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8.xml" ContentType="application/vnd.openxmlformats-officedocument.drawing+xml"/>
  <Override PartName="/xl/drawings/drawing9.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05" windowWidth="11445" windowHeight="8040" tabRatio="785" firstSheet="9" activeTab="11"/>
  </bookViews>
  <sheets>
    <sheet name="Instructions" sheetId="1" r:id="rId1"/>
    <sheet name="Model Setup" sheetId="2" r:id="rId2"/>
    <sheet name="Model Setup Tabs &gt;" sheetId="17" r:id="rId3"/>
    <sheet name="Supply Inputs" sheetId="3" r:id="rId4"/>
    <sheet name="Automation Inputs" sheetId="6" r:id="rId5"/>
    <sheet name="Training Inputs" sheetId="8" r:id="rId6"/>
    <sheet name="Outsourcing Inputs" sheetId="9" r:id="rId7"/>
    <sheet name="Baseline Positioning" sheetId="20" r:id="rId8"/>
    <sheet name="Executive Overview" sheetId="10" r:id="rId9"/>
    <sheet name="Deep Dive" sheetId="13" r:id="rId10"/>
    <sheet name="Deep Dive Tabs &gt;" sheetId="18" r:id="rId11"/>
    <sheet name="Deep Dive - Section Summary" sheetId="14" r:id="rId12"/>
    <sheet name="Deep Dive - Impact" sheetId="15" r:id="rId13"/>
    <sheet name="Deep Dive - Forecast" sheetId="16" r:id="rId14"/>
    <sheet name="Deep Dive - Forecast (2)" sheetId="21" r:id="rId15"/>
    <sheet name="Growth Projects" sheetId="22" r:id="rId16"/>
    <sheet name="Supply" sheetId="23" r:id="rId17"/>
    <sheet name="Right Sizing Position" sheetId="24" r:id="rId18"/>
    <sheet name="L&amp;D Investment" sheetId="25" r:id="rId19"/>
    <sheet name="Automation" sheetId="26" r:id="rId20"/>
    <sheet name="Demand Drivers" sheetId="27" r:id="rId21"/>
    <sheet name="L&amp;D Numbers" sheetId="29" r:id="rId22"/>
    <sheet name="Executive View" sheetId="30" r:id="rId23"/>
    <sheet name="Data Preparation" sheetId="28" r:id="rId24"/>
    <sheet name="Executive View Plots" sheetId="31" r:id="rId25"/>
    <sheet name="Instructions." sheetId="32" r:id="rId26"/>
  </sheets>
  <externalReferences>
    <externalReference r:id="rId27"/>
  </externalReferences>
  <definedNames>
    <definedName name="_xlnm._FilterDatabase" localSheetId="23" hidden="1">'Data Preparation'!$A$9:$LP$1217</definedName>
  </definedNames>
  <calcPr calcId="145621"/>
</workbook>
</file>

<file path=xl/calcChain.xml><?xml version="1.0" encoding="utf-8"?>
<calcChain xmlns="http://schemas.openxmlformats.org/spreadsheetml/2006/main">
  <c r="G42" i="14" l="1"/>
  <c r="F42" i="14"/>
  <c r="E42" i="14"/>
  <c r="D42" i="14"/>
  <c r="C42" i="14"/>
  <c r="J3" i="30"/>
  <c r="I4" i="30"/>
  <c r="H4" i="30"/>
  <c r="G4" i="30"/>
  <c r="BL7" i="28"/>
  <c r="IH6" i="28"/>
  <c r="HF7" i="28"/>
  <c r="HE7" i="28"/>
  <c r="HD7" i="28"/>
  <c r="HC7" i="28"/>
  <c r="HB7" i="28"/>
  <c r="HA7" i="28"/>
  <c r="GZ7" i="28"/>
  <c r="GY7" i="28"/>
  <c r="GX7" i="28"/>
  <c r="GW7" i="28"/>
  <c r="GV7" i="28"/>
  <c r="GU7" i="28"/>
  <c r="GT7" i="28"/>
  <c r="GS7" i="28"/>
  <c r="GR7" i="28"/>
  <c r="GQ7" i="28"/>
  <c r="GP7" i="28"/>
  <c r="GO7" i="28"/>
  <c r="GN7" i="28"/>
  <c r="GM7" i="28"/>
  <c r="I22" i="24"/>
  <c r="P34" i="30" l="1"/>
  <c r="O34" i="30"/>
  <c r="P33" i="30"/>
  <c r="O33" i="30"/>
  <c r="P32" i="30"/>
  <c r="O32" i="30"/>
  <c r="P31" i="30"/>
  <c r="O31" i="30"/>
  <c r="P30" i="30"/>
  <c r="O30" i="30"/>
  <c r="EQ32" i="28" l="1"/>
  <c r="EQ205" i="28"/>
  <c r="BL205" i="28"/>
  <c r="EO205" i="28"/>
  <c r="EO32" i="28"/>
  <c r="BP32" i="28"/>
  <c r="FQ1214" i="28"/>
  <c r="ET1214" i="28"/>
  <c r="ER1214" i="28"/>
  <c r="EQ1214" i="28"/>
  <c r="EP1214" i="28"/>
  <c r="EO1214" i="28"/>
  <c r="EN1214" i="28"/>
  <c r="EM1214" i="28"/>
  <c r="BP1214" i="28"/>
  <c r="BO1214" i="28"/>
  <c r="BN1214" i="28"/>
  <c r="BM1214" i="28"/>
  <c r="BL1214" i="28"/>
  <c r="BK1214" i="28"/>
  <c r="BB1214" i="28"/>
  <c r="BD1214" i="28" s="1"/>
  <c r="BF1214" i="28" s="1"/>
  <c r="DS1214" i="28" s="1"/>
  <c r="FQ1213" i="28"/>
  <c r="ET1213" i="28"/>
  <c r="EU1213" i="28" s="1"/>
  <c r="EV1213" i="28" s="1"/>
  <c r="EW1213" i="28" s="1"/>
  <c r="EX1213" i="28" s="1"/>
  <c r="ER1213" i="28"/>
  <c r="EQ1213" i="28"/>
  <c r="EP1213" i="28"/>
  <c r="EO1213" i="28"/>
  <c r="EN1213" i="28"/>
  <c r="EM1213" i="28"/>
  <c r="BP1213" i="28"/>
  <c r="BO1213" i="28"/>
  <c r="BN1213" i="28"/>
  <c r="BM1213" i="28"/>
  <c r="BL1213" i="28"/>
  <c r="BK1213" i="28"/>
  <c r="BB1213" i="28"/>
  <c r="FQ1212" i="28"/>
  <c r="FR1212" i="28" s="1"/>
  <c r="ET1212" i="28"/>
  <c r="ER1212" i="28"/>
  <c r="EQ1212" i="28"/>
  <c r="EP1212" i="28"/>
  <c r="EO1212" i="28"/>
  <c r="EN1212" i="28"/>
  <c r="EM1212" i="28"/>
  <c r="BP1212" i="28"/>
  <c r="BO1212" i="28"/>
  <c r="BN1212" i="28"/>
  <c r="BM1212" i="28"/>
  <c r="BL1212" i="28"/>
  <c r="BK1212" i="28"/>
  <c r="BB1212" i="28"/>
  <c r="BE1212" i="28" s="1"/>
  <c r="FQ1211" i="28"/>
  <c r="ET1211" i="28"/>
  <c r="EU1211" i="28" s="1"/>
  <c r="EV1211" i="28" s="1"/>
  <c r="EW1211" i="28" s="1"/>
  <c r="EX1211" i="28" s="1"/>
  <c r="ER1211" i="28"/>
  <c r="EQ1211" i="28"/>
  <c r="EP1211" i="28"/>
  <c r="EO1211" i="28"/>
  <c r="EN1211" i="28"/>
  <c r="EM1211" i="28"/>
  <c r="BP1211" i="28"/>
  <c r="BO1211" i="28"/>
  <c r="BN1211" i="28"/>
  <c r="BM1211" i="28"/>
  <c r="BL1211" i="28"/>
  <c r="BK1211" i="28"/>
  <c r="BB1211" i="28"/>
  <c r="BQ1211" i="28" s="1"/>
  <c r="BR1211" i="28" s="1"/>
  <c r="FQ1210" i="28"/>
  <c r="ET1210" i="28"/>
  <c r="ER1210" i="28"/>
  <c r="EQ1210" i="28"/>
  <c r="EP1210" i="28"/>
  <c r="EO1210" i="28"/>
  <c r="EN1210" i="28"/>
  <c r="EM1210" i="28"/>
  <c r="BP1210" i="28"/>
  <c r="BO1210" i="28"/>
  <c r="BN1210" i="28"/>
  <c r="BM1210" i="28"/>
  <c r="BL1210" i="28"/>
  <c r="BK1210" i="28"/>
  <c r="BB1210" i="28"/>
  <c r="FQ1209" i="28"/>
  <c r="GM1209" i="28" s="1"/>
  <c r="ET1209" i="28"/>
  <c r="ER1209" i="28"/>
  <c r="EQ1209" i="28"/>
  <c r="EP1209" i="28"/>
  <c r="EO1209" i="28"/>
  <c r="EN1209" i="28"/>
  <c r="EM1209" i="28"/>
  <c r="BP1209" i="28"/>
  <c r="BO1209" i="28"/>
  <c r="BN1209" i="28"/>
  <c r="BM1209" i="28"/>
  <c r="BL1209" i="28"/>
  <c r="BK1209" i="28"/>
  <c r="BB1209" i="28"/>
  <c r="BD1209" i="28" s="1"/>
  <c r="BF1209" i="28" s="1"/>
  <c r="DS1209" i="28" s="1"/>
  <c r="DZ1209" i="28" s="1"/>
  <c r="FQ1208" i="28"/>
  <c r="GM1208" i="28" s="1"/>
  <c r="GN1208" i="28" s="1"/>
  <c r="ET1208" i="28"/>
  <c r="ER1208" i="28"/>
  <c r="EQ1208" i="28"/>
  <c r="EP1208" i="28"/>
  <c r="EO1208" i="28"/>
  <c r="EN1208" i="28"/>
  <c r="EM1208" i="28"/>
  <c r="BP1208" i="28"/>
  <c r="BO1208" i="28"/>
  <c r="BN1208" i="28"/>
  <c r="BM1208" i="28"/>
  <c r="BL1208" i="28"/>
  <c r="BK1208" i="28"/>
  <c r="BB1208" i="28"/>
  <c r="BD1208" i="28" s="1"/>
  <c r="BF1208" i="28" s="1"/>
  <c r="DS1208" i="28" s="1"/>
  <c r="EE1208" i="28" s="1"/>
  <c r="FQ1207" i="28"/>
  <c r="GM1207" i="28" s="1"/>
  <c r="GN1207" i="28" s="1"/>
  <c r="GO1207" i="28" s="1"/>
  <c r="ET1207" i="28"/>
  <c r="ER1207" i="28"/>
  <c r="EQ1207" i="28"/>
  <c r="EP1207" i="28"/>
  <c r="EO1207" i="28"/>
  <c r="EN1207" i="28"/>
  <c r="EM1207" i="28"/>
  <c r="BP1207" i="28"/>
  <c r="BO1207" i="28"/>
  <c r="BN1207" i="28"/>
  <c r="BM1207" i="28"/>
  <c r="BL1207" i="28"/>
  <c r="BK1207" i="28"/>
  <c r="BB1207" i="28"/>
  <c r="BE1207" i="28" s="1"/>
  <c r="FQ1206" i="28"/>
  <c r="ET1206" i="28"/>
  <c r="EU1206" i="28" s="1"/>
  <c r="EV1206" i="28" s="1"/>
  <c r="EW1206" i="28" s="1"/>
  <c r="EX1206" i="28" s="1"/>
  <c r="ER1206" i="28"/>
  <c r="EQ1206" i="28"/>
  <c r="EP1206" i="28"/>
  <c r="EO1206" i="28"/>
  <c r="EN1206" i="28"/>
  <c r="EM1206" i="28"/>
  <c r="BP1206" i="28"/>
  <c r="BO1206" i="28"/>
  <c r="BN1206" i="28"/>
  <c r="BM1206" i="28"/>
  <c r="BL1206" i="28"/>
  <c r="BK1206" i="28"/>
  <c r="BB1206" i="28"/>
  <c r="BD1206" i="28" s="1"/>
  <c r="BF1206" i="28" s="1"/>
  <c r="DS1206" i="28" s="1"/>
  <c r="DV1206" i="28" s="1"/>
  <c r="FQ1205" i="28"/>
  <c r="GM1205" i="28" s="1"/>
  <c r="ET1205" i="28"/>
  <c r="ER1205" i="28"/>
  <c r="EQ1205" i="28"/>
  <c r="EP1205" i="28"/>
  <c r="EO1205" i="28"/>
  <c r="EN1205" i="28"/>
  <c r="EM1205" i="28"/>
  <c r="BP1205" i="28"/>
  <c r="BO1205" i="28"/>
  <c r="BN1205" i="28"/>
  <c r="BM1205" i="28"/>
  <c r="BL1205" i="28"/>
  <c r="BK1205" i="28"/>
  <c r="BB1205" i="28"/>
  <c r="BE1205" i="28" s="1"/>
  <c r="FQ1204" i="28"/>
  <c r="ET1204" i="28"/>
  <c r="EU1204" i="28" s="1"/>
  <c r="EV1204" i="28" s="1"/>
  <c r="EW1204" i="28" s="1"/>
  <c r="EX1204" i="28" s="1"/>
  <c r="ER1204" i="28"/>
  <c r="EQ1204" i="28"/>
  <c r="EP1204" i="28"/>
  <c r="EO1204" i="28"/>
  <c r="EN1204" i="28"/>
  <c r="EM1204" i="28"/>
  <c r="BP1204" i="28"/>
  <c r="BO1204" i="28"/>
  <c r="BN1204" i="28"/>
  <c r="BM1204" i="28"/>
  <c r="BL1204" i="28"/>
  <c r="BK1204" i="28"/>
  <c r="BB1204" i="28"/>
  <c r="BQ1204" i="28" s="1"/>
  <c r="BR1204" i="28" s="1"/>
  <c r="FQ1203" i="28"/>
  <c r="GM1203" i="28" s="1"/>
  <c r="GN1203" i="28" s="1"/>
  <c r="GO1203" i="28" s="1"/>
  <c r="ET1203" i="28"/>
  <c r="ER1203" i="28"/>
  <c r="EQ1203" i="28"/>
  <c r="EP1203" i="28"/>
  <c r="EO1203" i="28"/>
  <c r="EN1203" i="28"/>
  <c r="EM1203" i="28"/>
  <c r="BP1203" i="28"/>
  <c r="BO1203" i="28"/>
  <c r="BN1203" i="28"/>
  <c r="BM1203" i="28"/>
  <c r="BL1203" i="28"/>
  <c r="BK1203" i="28"/>
  <c r="BB1203" i="28"/>
  <c r="BE1203" i="28" s="1"/>
  <c r="FQ1202" i="28"/>
  <c r="ET1202" i="28"/>
  <c r="EU1202" i="28" s="1"/>
  <c r="EV1202" i="28" s="1"/>
  <c r="EW1202" i="28" s="1"/>
  <c r="EX1202" i="28" s="1"/>
  <c r="ER1202" i="28"/>
  <c r="EQ1202" i="28"/>
  <c r="EP1202" i="28"/>
  <c r="EO1202" i="28"/>
  <c r="EN1202" i="28"/>
  <c r="EM1202" i="28"/>
  <c r="BP1202" i="28"/>
  <c r="BO1202" i="28"/>
  <c r="BN1202" i="28"/>
  <c r="BM1202" i="28"/>
  <c r="BL1202" i="28"/>
  <c r="BK1202" i="28"/>
  <c r="BB1202" i="28"/>
  <c r="BE1202" i="28" s="1"/>
  <c r="FQ1201" i="28"/>
  <c r="ET1201" i="28"/>
  <c r="ER1201" i="28"/>
  <c r="EQ1201" i="28"/>
  <c r="EP1201" i="28"/>
  <c r="EO1201" i="28"/>
  <c r="EN1201" i="28"/>
  <c r="EM1201" i="28"/>
  <c r="BP1201" i="28"/>
  <c r="BO1201" i="28"/>
  <c r="BN1201" i="28"/>
  <c r="BM1201" i="28"/>
  <c r="BL1201" i="28"/>
  <c r="BK1201" i="28"/>
  <c r="BB1201" i="28"/>
  <c r="FQ1200" i="28"/>
  <c r="GM1200" i="28" s="1"/>
  <c r="GN1200" i="28" s="1"/>
  <c r="GO1200" i="28" s="1"/>
  <c r="ET1200" i="28"/>
  <c r="EU1200" i="28" s="1"/>
  <c r="EV1200" i="28" s="1"/>
  <c r="EW1200" i="28" s="1"/>
  <c r="EX1200" i="28" s="1"/>
  <c r="ER1200" i="28"/>
  <c r="EQ1200" i="28"/>
  <c r="EP1200" i="28"/>
  <c r="EO1200" i="28"/>
  <c r="EN1200" i="28"/>
  <c r="EM1200" i="28"/>
  <c r="BP1200" i="28"/>
  <c r="BO1200" i="28"/>
  <c r="BN1200" i="28"/>
  <c r="BM1200" i="28"/>
  <c r="BL1200" i="28"/>
  <c r="BK1200" i="28"/>
  <c r="BB1200" i="28"/>
  <c r="FQ1199" i="28"/>
  <c r="ET1199" i="28"/>
  <c r="EU1199" i="28" s="1"/>
  <c r="EV1199" i="28" s="1"/>
  <c r="EW1199" i="28" s="1"/>
  <c r="EX1199" i="28" s="1"/>
  <c r="ER1199" i="28"/>
  <c r="EQ1199" i="28"/>
  <c r="EP1199" i="28"/>
  <c r="EO1199" i="28"/>
  <c r="EN1199" i="28"/>
  <c r="EM1199" i="28"/>
  <c r="BP1199" i="28"/>
  <c r="BO1199" i="28"/>
  <c r="BN1199" i="28"/>
  <c r="BM1199" i="28"/>
  <c r="BL1199" i="28"/>
  <c r="BK1199" i="28"/>
  <c r="BB1199" i="28"/>
  <c r="BD1199" i="28" s="1"/>
  <c r="BF1199" i="28" s="1"/>
  <c r="DS1199" i="28" s="1"/>
  <c r="FQ1198" i="28"/>
  <c r="ET1198" i="28"/>
  <c r="ER1198" i="28"/>
  <c r="EQ1198" i="28"/>
  <c r="EP1198" i="28"/>
  <c r="EO1198" i="28"/>
  <c r="EN1198" i="28"/>
  <c r="EM1198" i="28"/>
  <c r="BP1198" i="28"/>
  <c r="BO1198" i="28"/>
  <c r="BN1198" i="28"/>
  <c r="BM1198" i="28"/>
  <c r="BL1198" i="28"/>
  <c r="BK1198" i="28"/>
  <c r="BB1198" i="28"/>
  <c r="BE1198" i="28" s="1"/>
  <c r="FQ1197" i="28"/>
  <c r="GM1197" i="28" s="1"/>
  <c r="ET1197" i="28"/>
  <c r="ER1197" i="28"/>
  <c r="EQ1197" i="28"/>
  <c r="EP1197" i="28"/>
  <c r="EO1197" i="28"/>
  <c r="EN1197" i="28"/>
  <c r="EM1197" i="28"/>
  <c r="BP1197" i="28"/>
  <c r="BO1197" i="28"/>
  <c r="BN1197" i="28"/>
  <c r="BM1197" i="28"/>
  <c r="BL1197" i="28"/>
  <c r="BK1197" i="28"/>
  <c r="BB1197" i="28"/>
  <c r="BQ1197" i="28" s="1"/>
  <c r="BR1197" i="28" s="1"/>
  <c r="FQ1196" i="28"/>
  <c r="GM1196" i="28" s="1"/>
  <c r="GN1196" i="28" s="1"/>
  <c r="GO1196" i="28" s="1"/>
  <c r="ET1196" i="28"/>
  <c r="ER1196" i="28"/>
  <c r="EQ1196" i="28"/>
  <c r="EP1196" i="28"/>
  <c r="EO1196" i="28"/>
  <c r="EN1196" i="28"/>
  <c r="EM1196" i="28"/>
  <c r="BP1196" i="28"/>
  <c r="BO1196" i="28"/>
  <c r="BN1196" i="28"/>
  <c r="BM1196" i="28"/>
  <c r="BL1196" i="28"/>
  <c r="BK1196" i="28"/>
  <c r="BB1196" i="28"/>
  <c r="BD1196" i="28" s="1"/>
  <c r="BF1196" i="28" s="1"/>
  <c r="DS1196" i="28" s="1"/>
  <c r="FQ1195" i="28"/>
  <c r="ET1195" i="28"/>
  <c r="EU1195" i="28" s="1"/>
  <c r="EV1195" i="28" s="1"/>
  <c r="EW1195" i="28" s="1"/>
  <c r="EX1195" i="28" s="1"/>
  <c r="ER1195" i="28"/>
  <c r="EQ1195" i="28"/>
  <c r="EP1195" i="28"/>
  <c r="EO1195" i="28"/>
  <c r="EN1195" i="28"/>
  <c r="EM1195" i="28"/>
  <c r="BP1195" i="28"/>
  <c r="BO1195" i="28"/>
  <c r="BN1195" i="28"/>
  <c r="BM1195" i="28"/>
  <c r="BL1195" i="28"/>
  <c r="BK1195" i="28"/>
  <c r="BB1195" i="28"/>
  <c r="BD1195" i="28" s="1"/>
  <c r="BF1195" i="28" s="1"/>
  <c r="DS1195" i="28" s="1"/>
  <c r="FQ1194" i="28"/>
  <c r="ET1194" i="28"/>
  <c r="ER1194" i="28"/>
  <c r="EQ1194" i="28"/>
  <c r="EP1194" i="28"/>
  <c r="EO1194" i="28"/>
  <c r="EN1194" i="28"/>
  <c r="EM1194" i="28"/>
  <c r="BP1194" i="28"/>
  <c r="BO1194" i="28"/>
  <c r="BN1194" i="28"/>
  <c r="BM1194" i="28"/>
  <c r="BL1194" i="28"/>
  <c r="BK1194" i="28"/>
  <c r="BB1194" i="28"/>
  <c r="BQ1194" i="28" s="1"/>
  <c r="BR1194" i="28" s="1"/>
  <c r="FQ1193" i="28"/>
  <c r="GM1193" i="28" s="1"/>
  <c r="ET1193" i="28"/>
  <c r="ER1193" i="28"/>
  <c r="EQ1193" i="28"/>
  <c r="EP1193" i="28"/>
  <c r="EO1193" i="28"/>
  <c r="EN1193" i="28"/>
  <c r="EM1193" i="28"/>
  <c r="BP1193" i="28"/>
  <c r="BO1193" i="28"/>
  <c r="BN1193" i="28"/>
  <c r="BM1193" i="28"/>
  <c r="BL1193" i="28"/>
  <c r="BK1193" i="28"/>
  <c r="BB1193" i="28"/>
  <c r="FQ1192" i="28"/>
  <c r="GM1192" i="28" s="1"/>
  <c r="ET1192" i="28"/>
  <c r="ER1192" i="28"/>
  <c r="EQ1192" i="28"/>
  <c r="EP1192" i="28"/>
  <c r="EO1192" i="28"/>
  <c r="EN1192" i="28"/>
  <c r="EM1192" i="28"/>
  <c r="BP1192" i="28"/>
  <c r="BO1192" i="28"/>
  <c r="BN1192" i="28"/>
  <c r="BM1192" i="28"/>
  <c r="BL1192" i="28"/>
  <c r="BK1192" i="28"/>
  <c r="BB1192" i="28"/>
  <c r="BD1192" i="28" s="1"/>
  <c r="BF1192" i="28" s="1"/>
  <c r="DS1192" i="28" s="1"/>
  <c r="DU1192" i="28" s="1"/>
  <c r="FQ1191" i="28"/>
  <c r="ET1191" i="28"/>
  <c r="EU1191" i="28" s="1"/>
  <c r="EV1191" i="28" s="1"/>
  <c r="EW1191" i="28" s="1"/>
  <c r="EX1191" i="28" s="1"/>
  <c r="ER1191" i="28"/>
  <c r="EQ1191" i="28"/>
  <c r="EP1191" i="28"/>
  <c r="EO1191" i="28"/>
  <c r="EN1191" i="28"/>
  <c r="EM1191" i="28"/>
  <c r="BP1191" i="28"/>
  <c r="BO1191" i="28"/>
  <c r="BN1191" i="28"/>
  <c r="BM1191" i="28"/>
  <c r="BL1191" i="28"/>
  <c r="BK1191" i="28"/>
  <c r="BB1191" i="28"/>
  <c r="BD1191" i="28" s="1"/>
  <c r="BF1191" i="28" s="1"/>
  <c r="DS1191" i="28" s="1"/>
  <c r="EA1191" i="28" s="1"/>
  <c r="FQ1190" i="28"/>
  <c r="ET1190" i="28"/>
  <c r="ER1190" i="28"/>
  <c r="EQ1190" i="28"/>
  <c r="EP1190" i="28"/>
  <c r="EO1190" i="28"/>
  <c r="EN1190" i="28"/>
  <c r="EM1190" i="28"/>
  <c r="BP1190" i="28"/>
  <c r="BO1190" i="28"/>
  <c r="BN1190" i="28"/>
  <c r="BM1190" i="28"/>
  <c r="BL1190" i="28"/>
  <c r="BK1190" i="28"/>
  <c r="BB1190" i="28"/>
  <c r="BE1190" i="28" s="1"/>
  <c r="FQ1189" i="28"/>
  <c r="ET1189" i="28"/>
  <c r="ER1189" i="28"/>
  <c r="EQ1189" i="28"/>
  <c r="EP1189" i="28"/>
  <c r="EO1189" i="28"/>
  <c r="EN1189" i="28"/>
  <c r="EM1189" i="28"/>
  <c r="BP1189" i="28"/>
  <c r="BO1189" i="28"/>
  <c r="BN1189" i="28"/>
  <c r="BM1189" i="28"/>
  <c r="BL1189" i="28"/>
  <c r="BK1189" i="28"/>
  <c r="BB1189" i="28"/>
  <c r="FQ1188" i="28"/>
  <c r="GM1188" i="28" s="1"/>
  <c r="GN1188" i="28" s="1"/>
  <c r="GO1188" i="28" s="1"/>
  <c r="ET1188" i="28"/>
  <c r="ER1188" i="28"/>
  <c r="EQ1188" i="28"/>
  <c r="EP1188" i="28"/>
  <c r="EO1188" i="28"/>
  <c r="EN1188" i="28"/>
  <c r="EM1188" i="28"/>
  <c r="BP1188" i="28"/>
  <c r="BO1188" i="28"/>
  <c r="BN1188" i="28"/>
  <c r="BM1188" i="28"/>
  <c r="BL1188" i="28"/>
  <c r="BK1188" i="28"/>
  <c r="BB1188" i="28"/>
  <c r="FQ1187" i="28"/>
  <c r="ET1187" i="28"/>
  <c r="EU1187" i="28" s="1"/>
  <c r="EV1187" i="28" s="1"/>
  <c r="EW1187" i="28" s="1"/>
  <c r="EX1187" i="28" s="1"/>
  <c r="ER1187" i="28"/>
  <c r="EQ1187" i="28"/>
  <c r="EP1187" i="28"/>
  <c r="EO1187" i="28"/>
  <c r="EN1187" i="28"/>
  <c r="EM1187" i="28"/>
  <c r="BP1187" i="28"/>
  <c r="BO1187" i="28"/>
  <c r="BN1187" i="28"/>
  <c r="BM1187" i="28"/>
  <c r="BL1187" i="28"/>
  <c r="BK1187" i="28"/>
  <c r="BB1187" i="28"/>
  <c r="BD1187" i="28" s="1"/>
  <c r="BF1187" i="28" s="1"/>
  <c r="DS1187" i="28" s="1"/>
  <c r="EE1187" i="28" s="1"/>
  <c r="FQ1186" i="28"/>
  <c r="ET1186" i="28"/>
  <c r="ER1186" i="28"/>
  <c r="EQ1186" i="28"/>
  <c r="EP1186" i="28"/>
  <c r="EO1186" i="28"/>
  <c r="EN1186" i="28"/>
  <c r="EM1186" i="28"/>
  <c r="BP1186" i="28"/>
  <c r="BO1186" i="28"/>
  <c r="BN1186" i="28"/>
  <c r="BM1186" i="28"/>
  <c r="BL1186" i="28"/>
  <c r="BK1186" i="28"/>
  <c r="BB1186" i="28"/>
  <c r="BE1186" i="28" s="1"/>
  <c r="FQ1185" i="28"/>
  <c r="ET1185" i="28"/>
  <c r="EU1185" i="28" s="1"/>
  <c r="EV1185" i="28" s="1"/>
  <c r="EW1185" i="28" s="1"/>
  <c r="EX1185" i="28" s="1"/>
  <c r="ER1185" i="28"/>
  <c r="EQ1185" i="28"/>
  <c r="EP1185" i="28"/>
  <c r="EO1185" i="28"/>
  <c r="EN1185" i="28"/>
  <c r="EM1185" i="28"/>
  <c r="BP1185" i="28"/>
  <c r="BO1185" i="28"/>
  <c r="BN1185" i="28"/>
  <c r="BM1185" i="28"/>
  <c r="BL1185" i="28"/>
  <c r="BK1185" i="28"/>
  <c r="BB1185" i="28"/>
  <c r="FQ1184" i="28"/>
  <c r="GM1184" i="28" s="1"/>
  <c r="GN1184" i="28" s="1"/>
  <c r="ET1184" i="28"/>
  <c r="ER1184" i="28"/>
  <c r="EQ1184" i="28"/>
  <c r="EP1184" i="28"/>
  <c r="EO1184" i="28"/>
  <c r="EN1184" i="28"/>
  <c r="EM1184" i="28"/>
  <c r="BP1184" i="28"/>
  <c r="BO1184" i="28"/>
  <c r="BN1184" i="28"/>
  <c r="BM1184" i="28"/>
  <c r="BL1184" i="28"/>
  <c r="BK1184" i="28"/>
  <c r="BB1184" i="28"/>
  <c r="BQ1184" i="28" s="1"/>
  <c r="BR1184" i="28" s="1"/>
  <c r="FQ1183" i="28"/>
  <c r="GM1183" i="28" s="1"/>
  <c r="GN1183" i="28" s="1"/>
  <c r="GO1183" i="28" s="1"/>
  <c r="ET1183" i="28"/>
  <c r="EU1183" i="28" s="1"/>
  <c r="EV1183" i="28" s="1"/>
  <c r="EW1183" i="28" s="1"/>
  <c r="EX1183" i="28" s="1"/>
  <c r="ER1183" i="28"/>
  <c r="EQ1183" i="28"/>
  <c r="EP1183" i="28"/>
  <c r="EO1183" i="28"/>
  <c r="EN1183" i="28"/>
  <c r="EM1183" i="28"/>
  <c r="BP1183" i="28"/>
  <c r="BO1183" i="28"/>
  <c r="BN1183" i="28"/>
  <c r="BM1183" i="28"/>
  <c r="BL1183" i="28"/>
  <c r="BK1183" i="28"/>
  <c r="BB1183" i="28"/>
  <c r="BE1183" i="28" s="1"/>
  <c r="FQ1182" i="28"/>
  <c r="ET1182" i="28"/>
  <c r="EU1182" i="28" s="1"/>
  <c r="EV1182" i="28" s="1"/>
  <c r="EW1182" i="28" s="1"/>
  <c r="EX1182" i="28" s="1"/>
  <c r="ER1182" i="28"/>
  <c r="EQ1182" i="28"/>
  <c r="EP1182" i="28"/>
  <c r="EO1182" i="28"/>
  <c r="EN1182" i="28"/>
  <c r="EM1182" i="28"/>
  <c r="BP1182" i="28"/>
  <c r="BO1182" i="28"/>
  <c r="BN1182" i="28"/>
  <c r="BM1182" i="28"/>
  <c r="BL1182" i="28"/>
  <c r="BK1182" i="28"/>
  <c r="BB1182" i="28"/>
  <c r="BD1182" i="28" s="1"/>
  <c r="BF1182" i="28" s="1"/>
  <c r="DS1182" i="28" s="1"/>
  <c r="FQ1181" i="28"/>
  <c r="ET1181" i="28"/>
  <c r="ER1181" i="28"/>
  <c r="EQ1181" i="28"/>
  <c r="EP1181" i="28"/>
  <c r="EO1181" i="28"/>
  <c r="EN1181" i="28"/>
  <c r="EM1181" i="28"/>
  <c r="BP1181" i="28"/>
  <c r="BO1181" i="28"/>
  <c r="BN1181" i="28"/>
  <c r="BM1181" i="28"/>
  <c r="BL1181" i="28"/>
  <c r="BK1181" i="28"/>
  <c r="BB1181" i="28"/>
  <c r="FQ1180" i="28"/>
  <c r="GM1180" i="28" s="1"/>
  <c r="GN1180" i="28" s="1"/>
  <c r="ET1180" i="28"/>
  <c r="ER1180" i="28"/>
  <c r="EQ1180" i="28"/>
  <c r="EP1180" i="28"/>
  <c r="EO1180" i="28"/>
  <c r="EN1180" i="28"/>
  <c r="EM1180" i="28"/>
  <c r="BP1180" i="28"/>
  <c r="BO1180" i="28"/>
  <c r="BN1180" i="28"/>
  <c r="BM1180" i="28"/>
  <c r="BL1180" i="28"/>
  <c r="BK1180" i="28"/>
  <c r="BB1180" i="28"/>
  <c r="BQ1180" i="28" s="1"/>
  <c r="BR1180" i="28" s="1"/>
  <c r="FQ1179" i="28"/>
  <c r="GM1179" i="28" s="1"/>
  <c r="ET1179" i="28"/>
  <c r="ER1179" i="28"/>
  <c r="EQ1179" i="28"/>
  <c r="EP1179" i="28"/>
  <c r="EO1179" i="28"/>
  <c r="EN1179" i="28"/>
  <c r="EM1179" i="28"/>
  <c r="BP1179" i="28"/>
  <c r="BO1179" i="28"/>
  <c r="BN1179" i="28"/>
  <c r="BM1179" i="28"/>
  <c r="BL1179" i="28"/>
  <c r="BK1179" i="28"/>
  <c r="BB1179" i="28"/>
  <c r="BE1179" i="28" s="1"/>
  <c r="FQ1178" i="28"/>
  <c r="ET1178" i="28"/>
  <c r="ER1178" i="28"/>
  <c r="EQ1178" i="28"/>
  <c r="EP1178" i="28"/>
  <c r="EO1178" i="28"/>
  <c r="EN1178" i="28"/>
  <c r="EM1178" i="28"/>
  <c r="BP1178" i="28"/>
  <c r="BO1178" i="28"/>
  <c r="BN1178" i="28"/>
  <c r="BM1178" i="28"/>
  <c r="BL1178" i="28"/>
  <c r="BK1178" i="28"/>
  <c r="BB1178" i="28"/>
  <c r="FQ1177" i="28"/>
  <c r="GM1177" i="28" s="1"/>
  <c r="GN1177" i="28" s="1"/>
  <c r="ET1177" i="28"/>
  <c r="ER1177" i="28"/>
  <c r="EQ1177" i="28"/>
  <c r="EP1177" i="28"/>
  <c r="EO1177" i="28"/>
  <c r="EN1177" i="28"/>
  <c r="EM1177" i="28"/>
  <c r="BP1177" i="28"/>
  <c r="BO1177" i="28"/>
  <c r="BN1177" i="28"/>
  <c r="BM1177" i="28"/>
  <c r="BL1177" i="28"/>
  <c r="BK1177" i="28"/>
  <c r="BB1177" i="28"/>
  <c r="FQ1176" i="28"/>
  <c r="ET1176" i="28"/>
  <c r="EU1176" i="28" s="1"/>
  <c r="EV1176" i="28" s="1"/>
  <c r="EW1176" i="28" s="1"/>
  <c r="EX1176" i="28" s="1"/>
  <c r="ER1176" i="28"/>
  <c r="EQ1176" i="28"/>
  <c r="EP1176" i="28"/>
  <c r="EO1176" i="28"/>
  <c r="EN1176" i="28"/>
  <c r="EM1176" i="28"/>
  <c r="BP1176" i="28"/>
  <c r="BO1176" i="28"/>
  <c r="BN1176" i="28"/>
  <c r="BM1176" i="28"/>
  <c r="BL1176" i="28"/>
  <c r="BK1176" i="28"/>
  <c r="BB1176" i="28"/>
  <c r="FQ1175" i="28"/>
  <c r="ET1175" i="28"/>
  <c r="ER1175" i="28"/>
  <c r="EQ1175" i="28"/>
  <c r="EP1175" i="28"/>
  <c r="EO1175" i="28"/>
  <c r="EN1175" i="28"/>
  <c r="EM1175" i="28"/>
  <c r="BP1175" i="28"/>
  <c r="BO1175" i="28"/>
  <c r="BN1175" i="28"/>
  <c r="BM1175" i="28"/>
  <c r="BL1175" i="28"/>
  <c r="BK1175" i="28"/>
  <c r="BB1175" i="28"/>
  <c r="BD1175" i="28" s="1"/>
  <c r="BF1175" i="28" s="1"/>
  <c r="DS1175" i="28" s="1"/>
  <c r="FQ1174" i="28"/>
  <c r="ET1174" i="28"/>
  <c r="ER1174" i="28"/>
  <c r="EQ1174" i="28"/>
  <c r="EP1174" i="28"/>
  <c r="EO1174" i="28"/>
  <c r="EN1174" i="28"/>
  <c r="EM1174" i="28"/>
  <c r="BP1174" i="28"/>
  <c r="BO1174" i="28"/>
  <c r="BN1174" i="28"/>
  <c r="BM1174" i="28"/>
  <c r="BL1174" i="28"/>
  <c r="BK1174" i="28"/>
  <c r="BB1174" i="28"/>
  <c r="FQ1173" i="28"/>
  <c r="GM1173" i="28" s="1"/>
  <c r="GN1173" i="28" s="1"/>
  <c r="ET1173" i="28"/>
  <c r="ER1173" i="28"/>
  <c r="EQ1173" i="28"/>
  <c r="EP1173" i="28"/>
  <c r="EO1173" i="28"/>
  <c r="EN1173" i="28"/>
  <c r="EM1173" i="28"/>
  <c r="BP1173" i="28"/>
  <c r="BO1173" i="28"/>
  <c r="BN1173" i="28"/>
  <c r="BM1173" i="28"/>
  <c r="BL1173" i="28"/>
  <c r="BK1173" i="28"/>
  <c r="BB1173" i="28"/>
  <c r="BQ1173" i="28" s="1"/>
  <c r="BR1173" i="28" s="1"/>
  <c r="FQ1172" i="28"/>
  <c r="ET1172" i="28"/>
  <c r="EU1172" i="28" s="1"/>
  <c r="EV1172" i="28" s="1"/>
  <c r="EW1172" i="28" s="1"/>
  <c r="EX1172" i="28" s="1"/>
  <c r="ER1172" i="28"/>
  <c r="EQ1172" i="28"/>
  <c r="EP1172" i="28"/>
  <c r="EO1172" i="28"/>
  <c r="EN1172" i="28"/>
  <c r="EM1172" i="28"/>
  <c r="BP1172" i="28"/>
  <c r="BO1172" i="28"/>
  <c r="BN1172" i="28"/>
  <c r="BM1172" i="28"/>
  <c r="BL1172" i="28"/>
  <c r="BK1172" i="28"/>
  <c r="BB1172" i="28"/>
  <c r="BQ1172" i="28" s="1"/>
  <c r="BR1172" i="28" s="1"/>
  <c r="FQ1171" i="28"/>
  <c r="ET1171" i="28"/>
  <c r="ER1171" i="28"/>
  <c r="EQ1171" i="28"/>
  <c r="EP1171" i="28"/>
  <c r="EO1171" i="28"/>
  <c r="EN1171" i="28"/>
  <c r="EM1171" i="28"/>
  <c r="BP1171" i="28"/>
  <c r="BO1171" i="28"/>
  <c r="BN1171" i="28"/>
  <c r="BM1171" i="28"/>
  <c r="BL1171" i="28"/>
  <c r="BK1171" i="28"/>
  <c r="BB1171" i="28"/>
  <c r="BQ1171" i="28" s="1"/>
  <c r="BR1171" i="28" s="1"/>
  <c r="FQ1170" i="28"/>
  <c r="ET1170" i="28"/>
  <c r="EU1170" i="28" s="1"/>
  <c r="EV1170" i="28" s="1"/>
  <c r="EW1170" i="28" s="1"/>
  <c r="EX1170" i="28" s="1"/>
  <c r="ER1170" i="28"/>
  <c r="EQ1170" i="28"/>
  <c r="EP1170" i="28"/>
  <c r="EO1170" i="28"/>
  <c r="EN1170" i="28"/>
  <c r="EM1170" i="28"/>
  <c r="BP1170" i="28"/>
  <c r="BO1170" i="28"/>
  <c r="BN1170" i="28"/>
  <c r="BM1170" i="28"/>
  <c r="BL1170" i="28"/>
  <c r="BK1170" i="28"/>
  <c r="BB1170" i="28"/>
  <c r="BQ1170" i="28" s="1"/>
  <c r="BR1170" i="28" s="1"/>
  <c r="FQ1169" i="28"/>
  <c r="ET1169" i="28"/>
  <c r="ER1169" i="28"/>
  <c r="EQ1169" i="28"/>
  <c r="EP1169" i="28"/>
  <c r="EO1169" i="28"/>
  <c r="EN1169" i="28"/>
  <c r="EM1169" i="28"/>
  <c r="BP1169" i="28"/>
  <c r="BO1169" i="28"/>
  <c r="BN1169" i="28"/>
  <c r="BM1169" i="28"/>
  <c r="BL1169" i="28"/>
  <c r="BK1169" i="28"/>
  <c r="BB1169" i="28"/>
  <c r="BD1169" i="28" s="1"/>
  <c r="BF1169" i="28" s="1"/>
  <c r="DS1169" i="28" s="1"/>
  <c r="FQ1168" i="28"/>
  <c r="ET1168" i="28"/>
  <c r="ER1168" i="28"/>
  <c r="EQ1168" i="28"/>
  <c r="EP1168" i="28"/>
  <c r="EO1168" i="28"/>
  <c r="EN1168" i="28"/>
  <c r="EM1168" i="28"/>
  <c r="BP1168" i="28"/>
  <c r="BO1168" i="28"/>
  <c r="BN1168" i="28"/>
  <c r="BM1168" i="28"/>
  <c r="BL1168" i="28"/>
  <c r="BK1168" i="28"/>
  <c r="BB1168" i="28"/>
  <c r="FQ1167" i="28"/>
  <c r="GM1167" i="28" s="1"/>
  <c r="GN1167" i="28" s="1"/>
  <c r="ET1167" i="28"/>
  <c r="ER1167" i="28"/>
  <c r="EQ1167" i="28"/>
  <c r="EP1167" i="28"/>
  <c r="EO1167" i="28"/>
  <c r="EN1167" i="28"/>
  <c r="EM1167" i="28"/>
  <c r="BP1167" i="28"/>
  <c r="BO1167" i="28"/>
  <c r="BN1167" i="28"/>
  <c r="BM1167" i="28"/>
  <c r="BL1167" i="28"/>
  <c r="BK1167" i="28"/>
  <c r="BB1167" i="28"/>
  <c r="BQ1167" i="28" s="1"/>
  <c r="BR1167" i="28" s="1"/>
  <c r="FQ1166" i="28"/>
  <c r="ET1166" i="28"/>
  <c r="ER1166" i="28"/>
  <c r="EQ1166" i="28"/>
  <c r="EP1166" i="28"/>
  <c r="EO1166" i="28"/>
  <c r="EN1166" i="28"/>
  <c r="EM1166" i="28"/>
  <c r="BP1166" i="28"/>
  <c r="BO1166" i="28"/>
  <c r="BN1166" i="28"/>
  <c r="BM1166" i="28"/>
  <c r="BL1166" i="28"/>
  <c r="BK1166" i="28"/>
  <c r="BB1166" i="28"/>
  <c r="FQ1165" i="28"/>
  <c r="ET1165" i="28"/>
  <c r="ER1165" i="28"/>
  <c r="EQ1165" i="28"/>
  <c r="EP1165" i="28"/>
  <c r="EO1165" i="28"/>
  <c r="EN1165" i="28"/>
  <c r="EM1165" i="28"/>
  <c r="BP1165" i="28"/>
  <c r="BO1165" i="28"/>
  <c r="BN1165" i="28"/>
  <c r="BM1165" i="28"/>
  <c r="BL1165" i="28"/>
  <c r="BK1165" i="28"/>
  <c r="BB1165" i="28"/>
  <c r="BD1165" i="28" s="1"/>
  <c r="BF1165" i="28" s="1"/>
  <c r="DS1165" i="28" s="1"/>
  <c r="FQ1164" i="28"/>
  <c r="ET1164" i="28"/>
  <c r="ER1164" i="28"/>
  <c r="EQ1164" i="28"/>
  <c r="EP1164" i="28"/>
  <c r="EO1164" i="28"/>
  <c r="EN1164" i="28"/>
  <c r="EM1164" i="28"/>
  <c r="BP1164" i="28"/>
  <c r="BO1164" i="28"/>
  <c r="BN1164" i="28"/>
  <c r="BM1164" i="28"/>
  <c r="BL1164" i="28"/>
  <c r="BK1164" i="28"/>
  <c r="BB1164" i="28"/>
  <c r="FQ1163" i="28"/>
  <c r="GM1163" i="28" s="1"/>
  <c r="GN1163" i="28" s="1"/>
  <c r="ET1163" i="28"/>
  <c r="ER1163" i="28"/>
  <c r="EQ1163" i="28"/>
  <c r="EP1163" i="28"/>
  <c r="EO1163" i="28"/>
  <c r="EN1163" i="28"/>
  <c r="EM1163" i="28"/>
  <c r="BP1163" i="28"/>
  <c r="BO1163" i="28"/>
  <c r="BN1163" i="28"/>
  <c r="BM1163" i="28"/>
  <c r="BL1163" i="28"/>
  <c r="BK1163" i="28"/>
  <c r="BB1163" i="28"/>
  <c r="BQ1163" i="28" s="1"/>
  <c r="BR1163" i="28" s="1"/>
  <c r="FQ1162" i="28"/>
  <c r="ET1162" i="28"/>
  <c r="ER1162" i="28"/>
  <c r="EQ1162" i="28"/>
  <c r="EP1162" i="28"/>
  <c r="EO1162" i="28"/>
  <c r="EN1162" i="28"/>
  <c r="EM1162" i="28"/>
  <c r="BP1162" i="28"/>
  <c r="BO1162" i="28"/>
  <c r="BN1162" i="28"/>
  <c r="BM1162" i="28"/>
  <c r="BL1162" i="28"/>
  <c r="BK1162" i="28"/>
  <c r="BB1162" i="28"/>
  <c r="BD1162" i="28" s="1"/>
  <c r="BF1162" i="28" s="1"/>
  <c r="DS1162" i="28" s="1"/>
  <c r="FQ1161" i="28"/>
  <c r="ET1161" i="28"/>
  <c r="ER1161" i="28"/>
  <c r="EQ1161" i="28"/>
  <c r="EP1161" i="28"/>
  <c r="EO1161" i="28"/>
  <c r="EN1161" i="28"/>
  <c r="EM1161" i="28"/>
  <c r="BP1161" i="28"/>
  <c r="BO1161" i="28"/>
  <c r="BN1161" i="28"/>
  <c r="BM1161" i="28"/>
  <c r="BL1161" i="28"/>
  <c r="BK1161" i="28"/>
  <c r="BB1161" i="28"/>
  <c r="BD1161" i="28" s="1"/>
  <c r="BF1161" i="28" s="1"/>
  <c r="DS1161" i="28" s="1"/>
  <c r="FQ1160" i="28"/>
  <c r="ET1160" i="28"/>
  <c r="ER1160" i="28"/>
  <c r="EQ1160" i="28"/>
  <c r="EP1160" i="28"/>
  <c r="EO1160" i="28"/>
  <c r="EN1160" i="28"/>
  <c r="EM1160" i="28"/>
  <c r="BP1160" i="28"/>
  <c r="BO1160" i="28"/>
  <c r="BN1160" i="28"/>
  <c r="BM1160" i="28"/>
  <c r="BL1160" i="28"/>
  <c r="BK1160" i="28"/>
  <c r="BB1160" i="28"/>
  <c r="FQ1159" i="28"/>
  <c r="GM1159" i="28" s="1"/>
  <c r="GN1159" i="28" s="1"/>
  <c r="ET1159" i="28"/>
  <c r="ER1159" i="28"/>
  <c r="EQ1159" i="28"/>
  <c r="EP1159" i="28"/>
  <c r="EO1159" i="28"/>
  <c r="EN1159" i="28"/>
  <c r="EM1159" i="28"/>
  <c r="BP1159" i="28"/>
  <c r="BO1159" i="28"/>
  <c r="BN1159" i="28"/>
  <c r="BM1159" i="28"/>
  <c r="BL1159" i="28"/>
  <c r="BK1159" i="28"/>
  <c r="BB1159" i="28"/>
  <c r="BQ1159" i="28" s="1"/>
  <c r="BR1159" i="28" s="1"/>
  <c r="FQ1158" i="28"/>
  <c r="ET1158" i="28"/>
  <c r="ER1158" i="28"/>
  <c r="EQ1158" i="28"/>
  <c r="EP1158" i="28"/>
  <c r="EO1158" i="28"/>
  <c r="EN1158" i="28"/>
  <c r="EM1158" i="28"/>
  <c r="BP1158" i="28"/>
  <c r="BO1158" i="28"/>
  <c r="BN1158" i="28"/>
  <c r="BM1158" i="28"/>
  <c r="BL1158" i="28"/>
  <c r="BK1158" i="28"/>
  <c r="BB1158" i="28"/>
  <c r="BQ1158" i="28" s="1"/>
  <c r="BR1158" i="28" s="1"/>
  <c r="FQ1157" i="28"/>
  <c r="ET1157" i="28"/>
  <c r="ER1157" i="28"/>
  <c r="EQ1157" i="28"/>
  <c r="EP1157" i="28"/>
  <c r="EO1157" i="28"/>
  <c r="EN1157" i="28"/>
  <c r="EM1157" i="28"/>
  <c r="BP1157" i="28"/>
  <c r="BO1157" i="28"/>
  <c r="BN1157" i="28"/>
  <c r="BM1157" i="28"/>
  <c r="BL1157" i="28"/>
  <c r="BK1157" i="28"/>
  <c r="BB1157" i="28"/>
  <c r="FQ1156" i="28"/>
  <c r="ET1156" i="28"/>
  <c r="EU1156" i="28" s="1"/>
  <c r="EV1156" i="28" s="1"/>
  <c r="EW1156" i="28" s="1"/>
  <c r="EX1156" i="28" s="1"/>
  <c r="ER1156" i="28"/>
  <c r="EQ1156" i="28"/>
  <c r="EP1156" i="28"/>
  <c r="EO1156" i="28"/>
  <c r="EN1156" i="28"/>
  <c r="EM1156" i="28"/>
  <c r="BP1156" i="28"/>
  <c r="BO1156" i="28"/>
  <c r="BN1156" i="28"/>
  <c r="BM1156" i="28"/>
  <c r="BL1156" i="28"/>
  <c r="BK1156" i="28"/>
  <c r="BB1156" i="28"/>
  <c r="FQ1155" i="28"/>
  <c r="GM1155" i="28" s="1"/>
  <c r="GN1155" i="28" s="1"/>
  <c r="GO1155" i="28" s="1"/>
  <c r="ET1155" i="28"/>
  <c r="ER1155" i="28"/>
  <c r="EQ1155" i="28"/>
  <c r="EP1155" i="28"/>
  <c r="EO1155" i="28"/>
  <c r="EN1155" i="28"/>
  <c r="EM1155" i="28"/>
  <c r="BP1155" i="28"/>
  <c r="BO1155" i="28"/>
  <c r="BN1155" i="28"/>
  <c r="BM1155" i="28"/>
  <c r="BL1155" i="28"/>
  <c r="BK1155" i="28"/>
  <c r="BB1155" i="28"/>
  <c r="BE1155" i="28" s="1"/>
  <c r="FQ1154" i="28"/>
  <c r="ET1154" i="28"/>
  <c r="EU1154" i="28" s="1"/>
  <c r="EV1154" i="28" s="1"/>
  <c r="EW1154" i="28" s="1"/>
  <c r="EX1154" i="28" s="1"/>
  <c r="ER1154" i="28"/>
  <c r="EQ1154" i="28"/>
  <c r="EP1154" i="28"/>
  <c r="EO1154" i="28"/>
  <c r="EN1154" i="28"/>
  <c r="EM1154" i="28"/>
  <c r="BP1154" i="28"/>
  <c r="BO1154" i="28"/>
  <c r="BN1154" i="28"/>
  <c r="BM1154" i="28"/>
  <c r="BL1154" i="28"/>
  <c r="BK1154" i="28"/>
  <c r="BB1154" i="28"/>
  <c r="BE1154" i="28" s="1"/>
  <c r="FQ1153" i="28"/>
  <c r="GM1153" i="28" s="1"/>
  <c r="ET1153" i="28"/>
  <c r="ER1153" i="28"/>
  <c r="EQ1153" i="28"/>
  <c r="EP1153" i="28"/>
  <c r="EO1153" i="28"/>
  <c r="EN1153" i="28"/>
  <c r="EM1153" i="28"/>
  <c r="BP1153" i="28"/>
  <c r="BO1153" i="28"/>
  <c r="BN1153" i="28"/>
  <c r="BM1153" i="28"/>
  <c r="BL1153" i="28"/>
  <c r="BK1153" i="28"/>
  <c r="BB1153" i="28"/>
  <c r="BD1153" i="28" s="1"/>
  <c r="BF1153" i="28" s="1"/>
  <c r="DS1153" i="28" s="1"/>
  <c r="DW1153" i="28" s="1"/>
  <c r="FQ1152" i="28"/>
  <c r="ET1152" i="28"/>
  <c r="EU1152" i="28" s="1"/>
  <c r="EV1152" i="28" s="1"/>
  <c r="EW1152" i="28" s="1"/>
  <c r="EX1152" i="28" s="1"/>
  <c r="ER1152" i="28"/>
  <c r="EQ1152" i="28"/>
  <c r="EP1152" i="28"/>
  <c r="EO1152" i="28"/>
  <c r="EN1152" i="28"/>
  <c r="EM1152" i="28"/>
  <c r="BP1152" i="28"/>
  <c r="BO1152" i="28"/>
  <c r="BN1152" i="28"/>
  <c r="BM1152" i="28"/>
  <c r="BL1152" i="28"/>
  <c r="BK1152" i="28"/>
  <c r="BB1152" i="28"/>
  <c r="FQ1151" i="28"/>
  <c r="GM1151" i="28" s="1"/>
  <c r="GN1151" i="28" s="1"/>
  <c r="GO1151" i="28" s="1"/>
  <c r="ET1151" i="28"/>
  <c r="ER1151" i="28"/>
  <c r="EQ1151" i="28"/>
  <c r="EP1151" i="28"/>
  <c r="EO1151" i="28"/>
  <c r="EN1151" i="28"/>
  <c r="EM1151" i="28"/>
  <c r="BP1151" i="28"/>
  <c r="BO1151" i="28"/>
  <c r="BN1151" i="28"/>
  <c r="BM1151" i="28"/>
  <c r="BL1151" i="28"/>
  <c r="BK1151" i="28"/>
  <c r="BB1151" i="28"/>
  <c r="BD1151" i="28" s="1"/>
  <c r="BF1151" i="28" s="1"/>
  <c r="DS1151" i="28" s="1"/>
  <c r="DZ1151" i="28" s="1"/>
  <c r="FQ1150" i="28"/>
  <c r="ET1150" i="28"/>
  <c r="ER1150" i="28"/>
  <c r="EQ1150" i="28"/>
  <c r="EP1150" i="28"/>
  <c r="EO1150" i="28"/>
  <c r="EN1150" i="28"/>
  <c r="EM1150" i="28"/>
  <c r="BP1150" i="28"/>
  <c r="BO1150" i="28"/>
  <c r="BN1150" i="28"/>
  <c r="BM1150" i="28"/>
  <c r="BL1150" i="28"/>
  <c r="BK1150" i="28"/>
  <c r="BB1150" i="28"/>
  <c r="BE1150" i="28" s="1"/>
  <c r="FQ1149" i="28"/>
  <c r="GM1149" i="28" s="1"/>
  <c r="ET1149" i="28"/>
  <c r="ER1149" i="28"/>
  <c r="EQ1149" i="28"/>
  <c r="EP1149" i="28"/>
  <c r="EO1149" i="28"/>
  <c r="EN1149" i="28"/>
  <c r="EM1149" i="28"/>
  <c r="BP1149" i="28"/>
  <c r="BO1149" i="28"/>
  <c r="BN1149" i="28"/>
  <c r="BM1149" i="28"/>
  <c r="BL1149" i="28"/>
  <c r="BK1149" i="28"/>
  <c r="BD1149" i="28"/>
  <c r="BF1149" i="28" s="1"/>
  <c r="DS1149" i="28" s="1"/>
  <c r="BB1149" i="28"/>
  <c r="BQ1149" i="28" s="1"/>
  <c r="BR1149" i="28" s="1"/>
  <c r="FQ1148" i="28"/>
  <c r="ET1148" i="28"/>
  <c r="EU1148" i="28" s="1"/>
  <c r="EV1148" i="28" s="1"/>
  <c r="EW1148" i="28" s="1"/>
  <c r="EX1148" i="28" s="1"/>
  <c r="ER1148" i="28"/>
  <c r="EQ1148" i="28"/>
  <c r="EP1148" i="28"/>
  <c r="EO1148" i="28"/>
  <c r="EN1148" i="28"/>
  <c r="EZ1148" i="28" s="1"/>
  <c r="EM1148" i="28"/>
  <c r="BP1148" i="28"/>
  <c r="BO1148" i="28"/>
  <c r="BN1148" i="28"/>
  <c r="BM1148" i="28"/>
  <c r="BL1148" i="28"/>
  <c r="BK1148" i="28"/>
  <c r="BD1148" i="28"/>
  <c r="BF1148" i="28" s="1"/>
  <c r="DS1148" i="28" s="1"/>
  <c r="DT1148" i="28" s="1"/>
  <c r="EA1148" i="28" s="1"/>
  <c r="BB1148" i="28"/>
  <c r="FQ1147" i="28"/>
  <c r="GM1147" i="28" s="1"/>
  <c r="ET1147" i="28"/>
  <c r="ER1147" i="28"/>
  <c r="EQ1147" i="28"/>
  <c r="EP1147" i="28"/>
  <c r="EO1147" i="28"/>
  <c r="EN1147" i="28"/>
  <c r="EM1147" i="28"/>
  <c r="BP1147" i="28"/>
  <c r="BO1147" i="28"/>
  <c r="BN1147" i="28"/>
  <c r="BM1147" i="28"/>
  <c r="BL1147" i="28"/>
  <c r="BK1147" i="28"/>
  <c r="BB1147" i="28"/>
  <c r="BE1147" i="28" s="1"/>
  <c r="FQ1146" i="28"/>
  <c r="ET1146" i="28"/>
  <c r="ER1146" i="28"/>
  <c r="EQ1146" i="28"/>
  <c r="EP1146" i="28"/>
  <c r="EO1146" i="28"/>
  <c r="EN1146" i="28"/>
  <c r="EM1146" i="28"/>
  <c r="BP1146" i="28"/>
  <c r="BO1146" i="28"/>
  <c r="BN1146" i="28"/>
  <c r="BM1146" i="28"/>
  <c r="BL1146" i="28"/>
  <c r="BK1146" i="28"/>
  <c r="BB1146" i="28"/>
  <c r="BE1146" i="28" s="1"/>
  <c r="IT1145" i="28"/>
  <c r="FQ1145" i="28"/>
  <c r="GQ1145" i="28" s="1"/>
  <c r="ET1145" i="28"/>
  <c r="EU1145" i="28" s="1"/>
  <c r="EV1145" i="28" s="1"/>
  <c r="EW1145" i="28" s="1"/>
  <c r="EX1145" i="28" s="1"/>
  <c r="ER1145" i="28"/>
  <c r="EQ1145" i="28"/>
  <c r="EP1145" i="28"/>
  <c r="EO1145" i="28"/>
  <c r="EN1145" i="28"/>
  <c r="EM1145" i="28"/>
  <c r="BP1145" i="28"/>
  <c r="BO1145" i="28"/>
  <c r="BN1145" i="28"/>
  <c r="BM1145" i="28"/>
  <c r="BL1145" i="28"/>
  <c r="BK1145" i="28"/>
  <c r="BB1145" i="28"/>
  <c r="IT1144" i="28"/>
  <c r="FQ1144" i="28"/>
  <c r="GQ1144" i="28" s="1"/>
  <c r="GR1144" i="28" s="1"/>
  <c r="GS1144" i="28" s="1"/>
  <c r="ET1144" i="28"/>
  <c r="ER1144" i="28"/>
  <c r="EQ1144" i="28"/>
  <c r="EP1144" i="28"/>
  <c r="EO1144" i="28"/>
  <c r="EN1144" i="28"/>
  <c r="EM1144" i="28"/>
  <c r="BP1144" i="28"/>
  <c r="BO1144" i="28"/>
  <c r="BN1144" i="28"/>
  <c r="BM1144" i="28"/>
  <c r="BL1144" i="28"/>
  <c r="BK1144" i="28"/>
  <c r="BB1144" i="28"/>
  <c r="BQ1144" i="28" s="1"/>
  <c r="BR1144" i="28" s="1"/>
  <c r="FQ1143" i="28"/>
  <c r="ET1143" i="28"/>
  <c r="ER1143" i="28"/>
  <c r="EQ1143" i="28"/>
  <c r="EP1143" i="28"/>
  <c r="EO1143" i="28"/>
  <c r="EN1143" i="28"/>
  <c r="EM1143" i="28"/>
  <c r="BP1143" i="28"/>
  <c r="BO1143" i="28"/>
  <c r="BN1143" i="28"/>
  <c r="BM1143" i="28"/>
  <c r="BL1143" i="28"/>
  <c r="BK1143" i="28"/>
  <c r="BB1143" i="28"/>
  <c r="BD1143" i="28" s="1"/>
  <c r="BF1143" i="28" s="1"/>
  <c r="DS1143" i="28" s="1"/>
  <c r="EE1143" i="28" s="1"/>
  <c r="FQ1142" i="28"/>
  <c r="GM1142" i="28" s="1"/>
  <c r="ET1142" i="28"/>
  <c r="ER1142" i="28"/>
  <c r="EQ1142" i="28"/>
  <c r="EP1142" i="28"/>
  <c r="EO1142" i="28"/>
  <c r="EN1142" i="28"/>
  <c r="EM1142" i="28"/>
  <c r="BP1142" i="28"/>
  <c r="BO1142" i="28"/>
  <c r="BN1142" i="28"/>
  <c r="BM1142" i="28"/>
  <c r="BL1142" i="28"/>
  <c r="BK1142" i="28"/>
  <c r="BB1142" i="28"/>
  <c r="BE1142" i="28" s="1"/>
  <c r="FQ1141" i="28"/>
  <c r="ET1141" i="28"/>
  <c r="EU1141" i="28" s="1"/>
  <c r="EV1141" i="28" s="1"/>
  <c r="EW1141" i="28" s="1"/>
  <c r="EX1141" i="28" s="1"/>
  <c r="ER1141" i="28"/>
  <c r="EQ1141" i="28"/>
  <c r="EP1141" i="28"/>
  <c r="EO1141" i="28"/>
  <c r="EN1141" i="28"/>
  <c r="EM1141" i="28"/>
  <c r="BP1141" i="28"/>
  <c r="BO1141" i="28"/>
  <c r="BN1141" i="28"/>
  <c r="BM1141" i="28"/>
  <c r="BL1141" i="28"/>
  <c r="BK1141" i="28"/>
  <c r="BB1141" i="28"/>
  <c r="FQ1140" i="28"/>
  <c r="GM1140" i="28" s="1"/>
  <c r="GN1140" i="28" s="1"/>
  <c r="GO1140" i="28" s="1"/>
  <c r="ET1140" i="28"/>
  <c r="ER1140" i="28"/>
  <c r="EQ1140" i="28"/>
  <c r="EP1140" i="28"/>
  <c r="EO1140" i="28"/>
  <c r="EN1140" i="28"/>
  <c r="EM1140" i="28"/>
  <c r="BP1140" i="28"/>
  <c r="BO1140" i="28"/>
  <c r="BN1140" i="28"/>
  <c r="BM1140" i="28"/>
  <c r="BL1140" i="28"/>
  <c r="BK1140" i="28"/>
  <c r="BB1140" i="28"/>
  <c r="FQ1139" i="28"/>
  <c r="ET1139" i="28"/>
  <c r="ER1139" i="28"/>
  <c r="EQ1139" i="28"/>
  <c r="EP1139" i="28"/>
  <c r="EO1139" i="28"/>
  <c r="EN1139" i="28"/>
  <c r="EM1139" i="28"/>
  <c r="BP1139" i="28"/>
  <c r="BO1139" i="28"/>
  <c r="BN1139" i="28"/>
  <c r="BM1139" i="28"/>
  <c r="BL1139" i="28"/>
  <c r="BK1139" i="28"/>
  <c r="BB1139" i="28"/>
  <c r="FQ1138" i="28"/>
  <c r="GM1138" i="28" s="1"/>
  <c r="ET1138" i="28"/>
  <c r="ER1138" i="28"/>
  <c r="EQ1138" i="28"/>
  <c r="EP1138" i="28"/>
  <c r="EO1138" i="28"/>
  <c r="EN1138" i="28"/>
  <c r="EM1138" i="28"/>
  <c r="BP1138" i="28"/>
  <c r="BO1138" i="28"/>
  <c r="BN1138" i="28"/>
  <c r="BM1138" i="28"/>
  <c r="BL1138" i="28"/>
  <c r="BK1138" i="28"/>
  <c r="BB1138" i="28"/>
  <c r="BE1138" i="28" s="1"/>
  <c r="FQ1137" i="28"/>
  <c r="ET1137" i="28"/>
  <c r="EU1137" i="28" s="1"/>
  <c r="EV1137" i="28" s="1"/>
  <c r="EW1137" i="28" s="1"/>
  <c r="EX1137" i="28" s="1"/>
  <c r="ER1137" i="28"/>
  <c r="EQ1137" i="28"/>
  <c r="EP1137" i="28"/>
  <c r="EO1137" i="28"/>
  <c r="EN1137" i="28"/>
  <c r="EZ1137" i="28" s="1"/>
  <c r="EM1137" i="28"/>
  <c r="BP1137" i="28"/>
  <c r="BO1137" i="28"/>
  <c r="BN1137" i="28"/>
  <c r="BM1137" i="28"/>
  <c r="BL1137" i="28"/>
  <c r="BK1137" i="28"/>
  <c r="BB1137" i="28"/>
  <c r="FQ1136" i="28"/>
  <c r="GM1136" i="28" s="1"/>
  <c r="GN1136" i="28" s="1"/>
  <c r="GO1136" i="28" s="1"/>
  <c r="ET1136" i="28"/>
  <c r="ER1136" i="28"/>
  <c r="EQ1136" i="28"/>
  <c r="EP1136" i="28"/>
  <c r="EO1136" i="28"/>
  <c r="EN1136" i="28"/>
  <c r="EM1136" i="28"/>
  <c r="BP1136" i="28"/>
  <c r="BO1136" i="28"/>
  <c r="BN1136" i="28"/>
  <c r="BM1136" i="28"/>
  <c r="BL1136" i="28"/>
  <c r="BK1136" i="28"/>
  <c r="BB1136" i="28"/>
  <c r="FQ1135" i="28"/>
  <c r="ET1135" i="28"/>
  <c r="EU1135" i="28" s="1"/>
  <c r="EV1135" i="28" s="1"/>
  <c r="EW1135" i="28" s="1"/>
  <c r="EX1135" i="28" s="1"/>
  <c r="ER1135" i="28"/>
  <c r="EQ1135" i="28"/>
  <c r="EP1135" i="28"/>
  <c r="EO1135" i="28"/>
  <c r="EN1135" i="28"/>
  <c r="EM1135" i="28"/>
  <c r="BP1135" i="28"/>
  <c r="BO1135" i="28"/>
  <c r="BN1135" i="28"/>
  <c r="BM1135" i="28"/>
  <c r="BL1135" i="28"/>
  <c r="BK1135" i="28"/>
  <c r="BB1135" i="28"/>
  <c r="FQ1134" i="28"/>
  <c r="GM1134" i="28" s="1"/>
  <c r="ET1134" i="28"/>
  <c r="ER1134" i="28"/>
  <c r="EQ1134" i="28"/>
  <c r="EP1134" i="28"/>
  <c r="EO1134" i="28"/>
  <c r="EN1134" i="28"/>
  <c r="EM1134" i="28"/>
  <c r="BP1134" i="28"/>
  <c r="BO1134" i="28"/>
  <c r="BN1134" i="28"/>
  <c r="BM1134" i="28"/>
  <c r="BL1134" i="28"/>
  <c r="BK1134" i="28"/>
  <c r="BB1134" i="28"/>
  <c r="BE1134" i="28" s="1"/>
  <c r="FQ1133" i="28"/>
  <c r="ET1133" i="28"/>
  <c r="EU1133" i="28" s="1"/>
  <c r="EV1133" i="28" s="1"/>
  <c r="EW1133" i="28" s="1"/>
  <c r="EX1133" i="28" s="1"/>
  <c r="ER1133" i="28"/>
  <c r="EQ1133" i="28"/>
  <c r="EP1133" i="28"/>
  <c r="EO1133" i="28"/>
  <c r="EN1133" i="28"/>
  <c r="EM1133" i="28"/>
  <c r="BP1133" i="28"/>
  <c r="BO1133" i="28"/>
  <c r="BN1133" i="28"/>
  <c r="BM1133" i="28"/>
  <c r="BL1133" i="28"/>
  <c r="BK1133" i="28"/>
  <c r="BB1133" i="28"/>
  <c r="FQ1132" i="28"/>
  <c r="ET1132" i="28"/>
  <c r="EU1132" i="28" s="1"/>
  <c r="EV1132" i="28" s="1"/>
  <c r="EW1132" i="28" s="1"/>
  <c r="EX1132" i="28" s="1"/>
  <c r="ER1132" i="28"/>
  <c r="EQ1132" i="28"/>
  <c r="EP1132" i="28"/>
  <c r="EO1132" i="28"/>
  <c r="EN1132" i="28"/>
  <c r="EM1132" i="28"/>
  <c r="BP1132" i="28"/>
  <c r="BO1132" i="28"/>
  <c r="BN1132" i="28"/>
  <c r="BM1132" i="28"/>
  <c r="BL1132" i="28"/>
  <c r="BK1132" i="28"/>
  <c r="BB1132" i="28"/>
  <c r="BD1132" i="28" s="1"/>
  <c r="BF1132" i="28" s="1"/>
  <c r="DS1132" i="28" s="1"/>
  <c r="EB1132" i="28" s="1"/>
  <c r="FQ1131" i="28"/>
  <c r="ET1131" i="28"/>
  <c r="ER1131" i="28"/>
  <c r="EQ1131" i="28"/>
  <c r="EP1131" i="28"/>
  <c r="EO1131" i="28"/>
  <c r="EN1131" i="28"/>
  <c r="EM1131" i="28"/>
  <c r="BP1131" i="28"/>
  <c r="BO1131" i="28"/>
  <c r="BN1131" i="28"/>
  <c r="BM1131" i="28"/>
  <c r="BL1131" i="28"/>
  <c r="BK1131" i="28"/>
  <c r="BB1131" i="28"/>
  <c r="FQ1130" i="28"/>
  <c r="GM1130" i="28" s="1"/>
  <c r="GN1130" i="28" s="1"/>
  <c r="ET1130" i="28"/>
  <c r="ER1130" i="28"/>
  <c r="EQ1130" i="28"/>
  <c r="EP1130" i="28"/>
  <c r="EO1130" i="28"/>
  <c r="EN1130" i="28"/>
  <c r="EM1130" i="28"/>
  <c r="BP1130" i="28"/>
  <c r="BO1130" i="28"/>
  <c r="BN1130" i="28"/>
  <c r="BM1130" i="28"/>
  <c r="BL1130" i="28"/>
  <c r="BK1130" i="28"/>
  <c r="BB1130" i="28"/>
  <c r="BQ1130" i="28" s="1"/>
  <c r="BR1130" i="28" s="1"/>
  <c r="FQ1129" i="28"/>
  <c r="GM1129" i="28" s="1"/>
  <c r="GN1129" i="28" s="1"/>
  <c r="GO1129" i="28" s="1"/>
  <c r="ET1129" i="28"/>
  <c r="EU1129" i="28" s="1"/>
  <c r="EV1129" i="28" s="1"/>
  <c r="EW1129" i="28" s="1"/>
  <c r="EX1129" i="28" s="1"/>
  <c r="ER1129" i="28"/>
  <c r="EQ1129" i="28"/>
  <c r="EP1129" i="28"/>
  <c r="EO1129" i="28"/>
  <c r="EN1129" i="28"/>
  <c r="EM1129" i="28"/>
  <c r="BP1129" i="28"/>
  <c r="BO1129" i="28"/>
  <c r="BN1129" i="28"/>
  <c r="BM1129" i="28"/>
  <c r="BL1129" i="28"/>
  <c r="BK1129" i="28"/>
  <c r="BB1129" i="28"/>
  <c r="FQ1128" i="28"/>
  <c r="ET1128" i="28"/>
  <c r="EU1128" i="28" s="1"/>
  <c r="EV1128" i="28" s="1"/>
  <c r="EW1128" i="28" s="1"/>
  <c r="EX1128" i="28" s="1"/>
  <c r="ER1128" i="28"/>
  <c r="EQ1128" i="28"/>
  <c r="EP1128" i="28"/>
  <c r="EO1128" i="28"/>
  <c r="EN1128" i="28"/>
  <c r="EM1128" i="28"/>
  <c r="BP1128" i="28"/>
  <c r="BO1128" i="28"/>
  <c r="BN1128" i="28"/>
  <c r="BM1128" i="28"/>
  <c r="BL1128" i="28"/>
  <c r="BK1128" i="28"/>
  <c r="BB1128" i="28"/>
  <c r="BD1128" i="28" s="1"/>
  <c r="BF1128" i="28" s="1"/>
  <c r="DS1128" i="28" s="1"/>
  <c r="FQ1127" i="28"/>
  <c r="ET1127" i="28"/>
  <c r="ER1127" i="28"/>
  <c r="EQ1127" i="28"/>
  <c r="EP1127" i="28"/>
  <c r="EO1127" i="28"/>
  <c r="EN1127" i="28"/>
  <c r="EM1127" i="28"/>
  <c r="BP1127" i="28"/>
  <c r="BO1127" i="28"/>
  <c r="BN1127" i="28"/>
  <c r="BM1127" i="28"/>
  <c r="BL1127" i="28"/>
  <c r="BK1127" i="28"/>
  <c r="BB1127" i="28"/>
  <c r="FQ1126" i="28"/>
  <c r="GM1126" i="28" s="1"/>
  <c r="GN1126" i="28" s="1"/>
  <c r="ET1126" i="28"/>
  <c r="ER1126" i="28"/>
  <c r="EQ1126" i="28"/>
  <c r="EP1126" i="28"/>
  <c r="EO1126" i="28"/>
  <c r="EN1126" i="28"/>
  <c r="EM1126" i="28"/>
  <c r="BP1126" i="28"/>
  <c r="BO1126" i="28"/>
  <c r="BN1126" i="28"/>
  <c r="BM1126" i="28"/>
  <c r="BL1126" i="28"/>
  <c r="BK1126" i="28"/>
  <c r="BB1126" i="28"/>
  <c r="BQ1126" i="28" s="1"/>
  <c r="BR1126" i="28" s="1"/>
  <c r="FQ1125" i="28"/>
  <c r="ET1125" i="28"/>
  <c r="ER1125" i="28"/>
  <c r="EQ1125" i="28"/>
  <c r="EP1125" i="28"/>
  <c r="EO1125" i="28"/>
  <c r="EN1125" i="28"/>
  <c r="EM1125" i="28"/>
  <c r="BP1125" i="28"/>
  <c r="BO1125" i="28"/>
  <c r="BN1125" i="28"/>
  <c r="BM1125" i="28"/>
  <c r="BL1125" i="28"/>
  <c r="BK1125" i="28"/>
  <c r="BB1125" i="28"/>
  <c r="FQ1124" i="28"/>
  <c r="ET1124" i="28"/>
  <c r="EU1124" i="28" s="1"/>
  <c r="EV1124" i="28" s="1"/>
  <c r="EW1124" i="28" s="1"/>
  <c r="EX1124" i="28" s="1"/>
  <c r="ER1124" i="28"/>
  <c r="EQ1124" i="28"/>
  <c r="EP1124" i="28"/>
  <c r="EO1124" i="28"/>
  <c r="EN1124" i="28"/>
  <c r="EM1124" i="28"/>
  <c r="BP1124" i="28"/>
  <c r="BO1124" i="28"/>
  <c r="BN1124" i="28"/>
  <c r="BM1124" i="28"/>
  <c r="BL1124" i="28"/>
  <c r="BK1124" i="28"/>
  <c r="BB1124" i="28"/>
  <c r="BD1124" i="28" s="1"/>
  <c r="BF1124" i="28" s="1"/>
  <c r="DS1124" i="28" s="1"/>
  <c r="FQ1123" i="28"/>
  <c r="ET1123" i="28"/>
  <c r="ER1123" i="28"/>
  <c r="EQ1123" i="28"/>
  <c r="EP1123" i="28"/>
  <c r="EO1123" i="28"/>
  <c r="EN1123" i="28"/>
  <c r="EM1123" i="28"/>
  <c r="BP1123" i="28"/>
  <c r="BO1123" i="28"/>
  <c r="BN1123" i="28"/>
  <c r="BM1123" i="28"/>
  <c r="BL1123" i="28"/>
  <c r="BK1123" i="28"/>
  <c r="BB1123" i="28"/>
  <c r="FQ1122" i="28"/>
  <c r="GM1122" i="28" s="1"/>
  <c r="ET1122" i="28"/>
  <c r="ER1122" i="28"/>
  <c r="EQ1122" i="28"/>
  <c r="EP1122" i="28"/>
  <c r="EO1122" i="28"/>
  <c r="EN1122" i="28"/>
  <c r="EM1122" i="28"/>
  <c r="BP1122" i="28"/>
  <c r="BO1122" i="28"/>
  <c r="BN1122" i="28"/>
  <c r="BM1122" i="28"/>
  <c r="BL1122" i="28"/>
  <c r="BK1122" i="28"/>
  <c r="BB1122" i="28"/>
  <c r="BQ1122" i="28" s="1"/>
  <c r="BR1122" i="28" s="1"/>
  <c r="FQ1121" i="28"/>
  <c r="ET1121" i="28"/>
  <c r="EU1121" i="28" s="1"/>
  <c r="EV1121" i="28" s="1"/>
  <c r="EW1121" i="28" s="1"/>
  <c r="EX1121" i="28" s="1"/>
  <c r="ER1121" i="28"/>
  <c r="EQ1121" i="28"/>
  <c r="EP1121" i="28"/>
  <c r="EO1121" i="28"/>
  <c r="EN1121" i="28"/>
  <c r="EM1121" i="28"/>
  <c r="BP1121" i="28"/>
  <c r="BO1121" i="28"/>
  <c r="BN1121" i="28"/>
  <c r="BM1121" i="28"/>
  <c r="BL1121" i="28"/>
  <c r="BK1121" i="28"/>
  <c r="BB1121" i="28"/>
  <c r="FQ1120" i="28"/>
  <c r="ET1120" i="28"/>
  <c r="ER1120" i="28"/>
  <c r="EQ1120" i="28"/>
  <c r="EP1120" i="28"/>
  <c r="EO1120" i="28"/>
  <c r="EN1120" i="28"/>
  <c r="EM1120" i="28"/>
  <c r="BP1120" i="28"/>
  <c r="BO1120" i="28"/>
  <c r="BN1120" i="28"/>
  <c r="BM1120" i="28"/>
  <c r="BL1120" i="28"/>
  <c r="BK1120" i="28"/>
  <c r="BB1120" i="28"/>
  <c r="BQ1120" i="28" s="1"/>
  <c r="BR1120" i="28" s="1"/>
  <c r="FQ1119" i="28"/>
  <c r="GM1119" i="28" s="1"/>
  <c r="GN1119" i="28" s="1"/>
  <c r="GO1119" i="28" s="1"/>
  <c r="ET1119" i="28"/>
  <c r="ER1119" i="28"/>
  <c r="EQ1119" i="28"/>
  <c r="EP1119" i="28"/>
  <c r="EO1119" i="28"/>
  <c r="EN1119" i="28"/>
  <c r="EM1119" i="28"/>
  <c r="BP1119" i="28"/>
  <c r="BO1119" i="28"/>
  <c r="BN1119" i="28"/>
  <c r="BM1119" i="28"/>
  <c r="BL1119" i="28"/>
  <c r="BK1119" i="28"/>
  <c r="BB1119" i="28"/>
  <c r="BQ1119" i="28" s="1"/>
  <c r="BR1119" i="28" s="1"/>
  <c r="FQ1118" i="28"/>
  <c r="ET1118" i="28"/>
  <c r="EU1118" i="28" s="1"/>
  <c r="EV1118" i="28" s="1"/>
  <c r="EW1118" i="28" s="1"/>
  <c r="EX1118" i="28" s="1"/>
  <c r="ER1118" i="28"/>
  <c r="EQ1118" i="28"/>
  <c r="EP1118" i="28"/>
  <c r="EO1118" i="28"/>
  <c r="EN1118" i="28"/>
  <c r="EM1118" i="28"/>
  <c r="BP1118" i="28"/>
  <c r="BO1118" i="28"/>
  <c r="BN1118" i="28"/>
  <c r="BM1118" i="28"/>
  <c r="BL1118" i="28"/>
  <c r="BK1118" i="28"/>
  <c r="BB1118" i="28"/>
  <c r="FQ1117" i="28"/>
  <c r="GM1117" i="28" s="1"/>
  <c r="ET1117" i="28"/>
  <c r="ER1117" i="28"/>
  <c r="EQ1117" i="28"/>
  <c r="EP1117" i="28"/>
  <c r="EO1117" i="28"/>
  <c r="EN1117" i="28"/>
  <c r="EM1117" i="28"/>
  <c r="BP1117" i="28"/>
  <c r="BO1117" i="28"/>
  <c r="BN1117" i="28"/>
  <c r="BM1117" i="28"/>
  <c r="BL1117" i="28"/>
  <c r="BK1117" i="28"/>
  <c r="BB1117" i="28"/>
  <c r="BE1117" i="28" s="1"/>
  <c r="FQ1116" i="28"/>
  <c r="ET1116" i="28"/>
  <c r="ER1116" i="28"/>
  <c r="EQ1116" i="28"/>
  <c r="EP1116" i="28"/>
  <c r="EO1116" i="28"/>
  <c r="EN1116" i="28"/>
  <c r="EM1116" i="28"/>
  <c r="BP1116" i="28"/>
  <c r="BO1116" i="28"/>
  <c r="BN1116" i="28"/>
  <c r="BM1116" i="28"/>
  <c r="BL1116" i="28"/>
  <c r="BK1116" i="28"/>
  <c r="BB1116" i="28"/>
  <c r="BQ1116" i="28" s="1"/>
  <c r="BR1116" i="28" s="1"/>
  <c r="BS1116" i="28" s="1"/>
  <c r="BT1116" i="28" s="1"/>
  <c r="FQ1115" i="28"/>
  <c r="GM1115" i="28" s="1"/>
  <c r="ET1115" i="28"/>
  <c r="ER1115" i="28"/>
  <c r="EQ1115" i="28"/>
  <c r="EP1115" i="28"/>
  <c r="EO1115" i="28"/>
  <c r="EN1115" i="28"/>
  <c r="EM1115" i="28"/>
  <c r="BP1115" i="28"/>
  <c r="BO1115" i="28"/>
  <c r="BN1115" i="28"/>
  <c r="BM1115" i="28"/>
  <c r="BL1115" i="28"/>
  <c r="BK1115" i="28"/>
  <c r="BB1115" i="28"/>
  <c r="BQ1115" i="28" s="1"/>
  <c r="BR1115" i="28" s="1"/>
  <c r="FQ1114" i="28"/>
  <c r="ET1114" i="28"/>
  <c r="EU1114" i="28" s="1"/>
  <c r="EV1114" i="28" s="1"/>
  <c r="EW1114" i="28" s="1"/>
  <c r="EX1114" i="28" s="1"/>
  <c r="ER1114" i="28"/>
  <c r="EQ1114" i="28"/>
  <c r="EP1114" i="28"/>
  <c r="EO1114" i="28"/>
  <c r="EN1114" i="28"/>
  <c r="EM1114" i="28"/>
  <c r="BP1114" i="28"/>
  <c r="BO1114" i="28"/>
  <c r="BN1114" i="28"/>
  <c r="BM1114" i="28"/>
  <c r="BL1114" i="28"/>
  <c r="BK1114" i="28"/>
  <c r="BB1114" i="28"/>
  <c r="FQ1113" i="28"/>
  <c r="GM1113" i="28" s="1"/>
  <c r="ET1113" i="28"/>
  <c r="ER1113" i="28"/>
  <c r="EQ1113" i="28"/>
  <c r="EP1113" i="28"/>
  <c r="EO1113" i="28"/>
  <c r="EN1113" i="28"/>
  <c r="EM1113" i="28"/>
  <c r="BP1113" i="28"/>
  <c r="BO1113" i="28"/>
  <c r="BN1113" i="28"/>
  <c r="BM1113" i="28"/>
  <c r="BL1113" i="28"/>
  <c r="BK1113" i="28"/>
  <c r="BB1113" i="28"/>
  <c r="BE1113" i="28" s="1"/>
  <c r="FQ1112" i="28"/>
  <c r="ET1112" i="28"/>
  <c r="ER1112" i="28"/>
  <c r="EQ1112" i="28"/>
  <c r="EP1112" i="28"/>
  <c r="EO1112" i="28"/>
  <c r="EN1112" i="28"/>
  <c r="EM1112" i="28"/>
  <c r="BP1112" i="28"/>
  <c r="BO1112" i="28"/>
  <c r="BN1112" i="28"/>
  <c r="BM1112" i="28"/>
  <c r="BL1112" i="28"/>
  <c r="BK1112" i="28"/>
  <c r="BB1112" i="28"/>
  <c r="BQ1112" i="28" s="1"/>
  <c r="BR1112" i="28" s="1"/>
  <c r="FQ1111" i="28"/>
  <c r="GM1111" i="28" s="1"/>
  <c r="GN1111" i="28" s="1"/>
  <c r="GO1111" i="28" s="1"/>
  <c r="ET1111" i="28"/>
  <c r="ER1111" i="28"/>
  <c r="EQ1111" i="28"/>
  <c r="EP1111" i="28"/>
  <c r="EO1111" i="28"/>
  <c r="EN1111" i="28"/>
  <c r="EM1111" i="28"/>
  <c r="BP1111" i="28"/>
  <c r="BO1111" i="28"/>
  <c r="BN1111" i="28"/>
  <c r="BM1111" i="28"/>
  <c r="BL1111" i="28"/>
  <c r="BK1111" i="28"/>
  <c r="BB1111" i="28"/>
  <c r="BQ1111" i="28" s="1"/>
  <c r="BR1111" i="28" s="1"/>
  <c r="FQ1110" i="28"/>
  <c r="ET1110" i="28"/>
  <c r="EU1110" i="28" s="1"/>
  <c r="EV1110" i="28" s="1"/>
  <c r="EW1110" i="28" s="1"/>
  <c r="EX1110" i="28" s="1"/>
  <c r="ER1110" i="28"/>
  <c r="EQ1110" i="28"/>
  <c r="EP1110" i="28"/>
  <c r="EO1110" i="28"/>
  <c r="EN1110" i="28"/>
  <c r="EM1110" i="28"/>
  <c r="BP1110" i="28"/>
  <c r="BO1110" i="28"/>
  <c r="BN1110" i="28"/>
  <c r="BM1110" i="28"/>
  <c r="BL1110" i="28"/>
  <c r="BK1110" i="28"/>
  <c r="BB1110" i="28"/>
  <c r="FQ1109" i="28"/>
  <c r="GM1109" i="28" s="1"/>
  <c r="ET1109" i="28"/>
  <c r="ER1109" i="28"/>
  <c r="EQ1109" i="28"/>
  <c r="EP1109" i="28"/>
  <c r="EO1109" i="28"/>
  <c r="EN1109" i="28"/>
  <c r="EM1109" i="28"/>
  <c r="BP1109" i="28"/>
  <c r="BO1109" i="28"/>
  <c r="BN1109" i="28"/>
  <c r="BM1109" i="28"/>
  <c r="BL1109" i="28"/>
  <c r="BK1109" i="28"/>
  <c r="BB1109" i="28"/>
  <c r="BE1109" i="28" s="1"/>
  <c r="FQ1108" i="28"/>
  <c r="ET1108" i="28"/>
  <c r="ER1108" i="28"/>
  <c r="EQ1108" i="28"/>
  <c r="EP1108" i="28"/>
  <c r="EO1108" i="28"/>
  <c r="EN1108" i="28"/>
  <c r="EM1108" i="28"/>
  <c r="BP1108" i="28"/>
  <c r="BO1108" i="28"/>
  <c r="BN1108" i="28"/>
  <c r="BM1108" i="28"/>
  <c r="BL1108" i="28"/>
  <c r="BK1108" i="28"/>
  <c r="BB1108" i="28"/>
  <c r="BQ1108" i="28" s="1"/>
  <c r="BR1108" i="28" s="1"/>
  <c r="FQ1107" i="28"/>
  <c r="GM1107" i="28" s="1"/>
  <c r="GN1107" i="28" s="1"/>
  <c r="GO1107" i="28" s="1"/>
  <c r="ET1107" i="28"/>
  <c r="ER1107" i="28"/>
  <c r="EQ1107" i="28"/>
  <c r="EP1107" i="28"/>
  <c r="EO1107" i="28"/>
  <c r="EN1107" i="28"/>
  <c r="EM1107" i="28"/>
  <c r="BP1107" i="28"/>
  <c r="BO1107" i="28"/>
  <c r="BN1107" i="28"/>
  <c r="BM1107" i="28"/>
  <c r="BL1107" i="28"/>
  <c r="BK1107" i="28"/>
  <c r="BB1107" i="28"/>
  <c r="BD1107" i="28" s="1"/>
  <c r="BF1107" i="28" s="1"/>
  <c r="DS1107" i="28" s="1"/>
  <c r="FQ1106" i="28"/>
  <c r="ET1106" i="28"/>
  <c r="EU1106" i="28" s="1"/>
  <c r="EV1106" i="28" s="1"/>
  <c r="EW1106" i="28" s="1"/>
  <c r="EX1106" i="28" s="1"/>
  <c r="ER1106" i="28"/>
  <c r="EQ1106" i="28"/>
  <c r="EP1106" i="28"/>
  <c r="EO1106" i="28"/>
  <c r="EN1106" i="28"/>
  <c r="EM1106" i="28"/>
  <c r="BP1106" i="28"/>
  <c r="BO1106" i="28"/>
  <c r="BN1106" i="28"/>
  <c r="BM1106" i="28"/>
  <c r="BL1106" i="28"/>
  <c r="BK1106" i="28"/>
  <c r="BB1106" i="28"/>
  <c r="FQ1105" i="28"/>
  <c r="GM1105" i="28" s="1"/>
  <c r="ET1105" i="28"/>
  <c r="ER1105" i="28"/>
  <c r="EQ1105" i="28"/>
  <c r="EP1105" i="28"/>
  <c r="EO1105" i="28"/>
  <c r="EN1105" i="28"/>
  <c r="EM1105" i="28"/>
  <c r="BP1105" i="28"/>
  <c r="BO1105" i="28"/>
  <c r="BN1105" i="28"/>
  <c r="BM1105" i="28"/>
  <c r="BL1105" i="28"/>
  <c r="BK1105" i="28"/>
  <c r="BB1105" i="28"/>
  <c r="FQ1104" i="28"/>
  <c r="ET1104" i="28"/>
  <c r="ER1104" i="28"/>
  <c r="EQ1104" i="28"/>
  <c r="EP1104" i="28"/>
  <c r="EO1104" i="28"/>
  <c r="EN1104" i="28"/>
  <c r="EM1104" i="28"/>
  <c r="BP1104" i="28"/>
  <c r="BO1104" i="28"/>
  <c r="BN1104" i="28"/>
  <c r="BM1104" i="28"/>
  <c r="BL1104" i="28"/>
  <c r="BK1104" i="28"/>
  <c r="BB1104" i="28"/>
  <c r="FQ1103" i="28"/>
  <c r="GM1103" i="28" s="1"/>
  <c r="GN1103" i="28" s="1"/>
  <c r="GO1103" i="28" s="1"/>
  <c r="ET1103" i="28"/>
  <c r="ER1103" i="28"/>
  <c r="EQ1103" i="28"/>
  <c r="EP1103" i="28"/>
  <c r="EO1103" i="28"/>
  <c r="EN1103" i="28"/>
  <c r="EM1103" i="28"/>
  <c r="BP1103" i="28"/>
  <c r="BO1103" i="28"/>
  <c r="BN1103" i="28"/>
  <c r="BM1103" i="28"/>
  <c r="BL1103" i="28"/>
  <c r="BK1103" i="28"/>
  <c r="BB1103" i="28"/>
  <c r="BD1103" i="28" s="1"/>
  <c r="BF1103" i="28" s="1"/>
  <c r="DS1103" i="28" s="1"/>
  <c r="FQ1102" i="28"/>
  <c r="ET1102" i="28"/>
  <c r="EU1102" i="28" s="1"/>
  <c r="EV1102" i="28" s="1"/>
  <c r="EW1102" i="28" s="1"/>
  <c r="EX1102" i="28" s="1"/>
  <c r="ER1102" i="28"/>
  <c r="EQ1102" i="28"/>
  <c r="EP1102" i="28"/>
  <c r="EO1102" i="28"/>
  <c r="EN1102" i="28"/>
  <c r="EM1102" i="28"/>
  <c r="BP1102" i="28"/>
  <c r="BO1102" i="28"/>
  <c r="BN1102" i="28"/>
  <c r="BM1102" i="28"/>
  <c r="BL1102" i="28"/>
  <c r="BK1102" i="28"/>
  <c r="BB1102" i="28"/>
  <c r="FQ1101" i="28"/>
  <c r="GM1101" i="28" s="1"/>
  <c r="ET1101" i="28"/>
  <c r="ER1101" i="28"/>
  <c r="EQ1101" i="28"/>
  <c r="EP1101" i="28"/>
  <c r="EO1101" i="28"/>
  <c r="EN1101" i="28"/>
  <c r="EM1101" i="28"/>
  <c r="BP1101" i="28"/>
  <c r="BO1101" i="28"/>
  <c r="BN1101" i="28"/>
  <c r="BM1101" i="28"/>
  <c r="BL1101" i="28"/>
  <c r="BK1101" i="28"/>
  <c r="BB1101" i="28"/>
  <c r="FQ1100" i="28"/>
  <c r="ET1100" i="28"/>
  <c r="EU1100" i="28" s="1"/>
  <c r="EV1100" i="28" s="1"/>
  <c r="EW1100" i="28" s="1"/>
  <c r="EX1100" i="28" s="1"/>
  <c r="ER1100" i="28"/>
  <c r="EQ1100" i="28"/>
  <c r="EP1100" i="28"/>
  <c r="EO1100" i="28"/>
  <c r="EN1100" i="28"/>
  <c r="EM1100" i="28"/>
  <c r="BP1100" i="28"/>
  <c r="BO1100" i="28"/>
  <c r="BN1100" i="28"/>
  <c r="BM1100" i="28"/>
  <c r="BL1100" i="28"/>
  <c r="BK1100" i="28"/>
  <c r="BB1100" i="28"/>
  <c r="BQ1100" i="28" s="1"/>
  <c r="BR1100" i="28" s="1"/>
  <c r="FQ1099" i="28"/>
  <c r="GM1099" i="28" s="1"/>
  <c r="GN1099" i="28" s="1"/>
  <c r="GO1099" i="28" s="1"/>
  <c r="ET1099" i="28"/>
  <c r="ER1099" i="28"/>
  <c r="EQ1099" i="28"/>
  <c r="EP1099" i="28"/>
  <c r="EO1099" i="28"/>
  <c r="EN1099" i="28"/>
  <c r="EM1099" i="28"/>
  <c r="BP1099" i="28"/>
  <c r="BO1099" i="28"/>
  <c r="BN1099" i="28"/>
  <c r="BM1099" i="28"/>
  <c r="BL1099" i="28"/>
  <c r="BK1099" i="28"/>
  <c r="BB1099" i="28"/>
  <c r="BQ1099" i="28" s="1"/>
  <c r="BR1099" i="28" s="1"/>
  <c r="FQ1098" i="28"/>
  <c r="ET1098" i="28"/>
  <c r="EU1098" i="28" s="1"/>
  <c r="EV1098" i="28" s="1"/>
  <c r="EW1098" i="28" s="1"/>
  <c r="EX1098" i="28" s="1"/>
  <c r="ER1098" i="28"/>
  <c r="EQ1098" i="28"/>
  <c r="EP1098" i="28"/>
  <c r="EO1098" i="28"/>
  <c r="EN1098" i="28"/>
  <c r="EM1098" i="28"/>
  <c r="BP1098" i="28"/>
  <c r="BO1098" i="28"/>
  <c r="BN1098" i="28"/>
  <c r="BM1098" i="28"/>
  <c r="BL1098" i="28"/>
  <c r="BK1098" i="28"/>
  <c r="BB1098" i="28"/>
  <c r="FQ1097" i="28"/>
  <c r="GM1097" i="28" s="1"/>
  <c r="ET1097" i="28"/>
  <c r="ER1097" i="28"/>
  <c r="EQ1097" i="28"/>
  <c r="EP1097" i="28"/>
  <c r="EO1097" i="28"/>
  <c r="EN1097" i="28"/>
  <c r="EM1097" i="28"/>
  <c r="BP1097" i="28"/>
  <c r="BO1097" i="28"/>
  <c r="BN1097" i="28"/>
  <c r="BM1097" i="28"/>
  <c r="BL1097" i="28"/>
  <c r="BK1097" i="28"/>
  <c r="BB1097" i="28"/>
  <c r="BE1097" i="28" s="1"/>
  <c r="FQ1096" i="28"/>
  <c r="ET1096" i="28"/>
  <c r="EU1096" i="28" s="1"/>
  <c r="EV1096" i="28" s="1"/>
  <c r="EW1096" i="28" s="1"/>
  <c r="EX1096" i="28" s="1"/>
  <c r="ER1096" i="28"/>
  <c r="EQ1096" i="28"/>
  <c r="EP1096" i="28"/>
  <c r="EO1096" i="28"/>
  <c r="EN1096" i="28"/>
  <c r="EM1096" i="28"/>
  <c r="BP1096" i="28"/>
  <c r="BO1096" i="28"/>
  <c r="BN1096" i="28"/>
  <c r="BM1096" i="28"/>
  <c r="BL1096" i="28"/>
  <c r="BK1096" i="28"/>
  <c r="BB1096" i="28"/>
  <c r="FQ1095" i="28"/>
  <c r="GM1095" i="28" s="1"/>
  <c r="GN1095" i="28" s="1"/>
  <c r="GO1095" i="28" s="1"/>
  <c r="ET1095" i="28"/>
  <c r="ER1095" i="28"/>
  <c r="EQ1095" i="28"/>
  <c r="EP1095" i="28"/>
  <c r="EO1095" i="28"/>
  <c r="EN1095" i="28"/>
  <c r="EM1095" i="28"/>
  <c r="BP1095" i="28"/>
  <c r="BO1095" i="28"/>
  <c r="BN1095" i="28"/>
  <c r="BM1095" i="28"/>
  <c r="BL1095" i="28"/>
  <c r="BK1095" i="28"/>
  <c r="BB1095" i="28"/>
  <c r="BD1095" i="28" s="1"/>
  <c r="BF1095" i="28" s="1"/>
  <c r="DS1095" i="28" s="1"/>
  <c r="DZ1095" i="28" s="1"/>
  <c r="FQ1094" i="28"/>
  <c r="ET1094" i="28"/>
  <c r="EU1094" i="28" s="1"/>
  <c r="EV1094" i="28" s="1"/>
  <c r="EW1094" i="28" s="1"/>
  <c r="EX1094" i="28" s="1"/>
  <c r="ER1094" i="28"/>
  <c r="EQ1094" i="28"/>
  <c r="EP1094" i="28"/>
  <c r="EO1094" i="28"/>
  <c r="EN1094" i="28"/>
  <c r="EM1094" i="28"/>
  <c r="BP1094" i="28"/>
  <c r="BO1094" i="28"/>
  <c r="BN1094" i="28"/>
  <c r="BM1094" i="28"/>
  <c r="BL1094" i="28"/>
  <c r="BK1094" i="28"/>
  <c r="BB1094" i="28"/>
  <c r="BE1094" i="28" s="1"/>
  <c r="FQ1093" i="28"/>
  <c r="GM1093" i="28" s="1"/>
  <c r="ET1093" i="28"/>
  <c r="ER1093" i="28"/>
  <c r="EQ1093" i="28"/>
  <c r="EP1093" i="28"/>
  <c r="EO1093" i="28"/>
  <c r="EN1093" i="28"/>
  <c r="EM1093" i="28"/>
  <c r="BP1093" i="28"/>
  <c r="BO1093" i="28"/>
  <c r="BN1093" i="28"/>
  <c r="BM1093" i="28"/>
  <c r="BL1093" i="28"/>
  <c r="BK1093" i="28"/>
  <c r="BB1093" i="28"/>
  <c r="BE1093" i="28" s="1"/>
  <c r="FQ1092" i="28"/>
  <c r="ET1092" i="28"/>
  <c r="EU1092" i="28" s="1"/>
  <c r="EV1092" i="28" s="1"/>
  <c r="EW1092" i="28" s="1"/>
  <c r="EX1092" i="28" s="1"/>
  <c r="ER1092" i="28"/>
  <c r="EQ1092" i="28"/>
  <c r="EP1092" i="28"/>
  <c r="EO1092" i="28"/>
  <c r="EN1092" i="28"/>
  <c r="EM1092" i="28"/>
  <c r="BP1092" i="28"/>
  <c r="BO1092" i="28"/>
  <c r="BN1092" i="28"/>
  <c r="BM1092" i="28"/>
  <c r="BL1092" i="28"/>
  <c r="BK1092" i="28"/>
  <c r="BB1092" i="28"/>
  <c r="FQ1091" i="28"/>
  <c r="ET1091" i="28"/>
  <c r="EU1091" i="28" s="1"/>
  <c r="EV1091" i="28" s="1"/>
  <c r="EW1091" i="28" s="1"/>
  <c r="EX1091" i="28" s="1"/>
  <c r="ER1091" i="28"/>
  <c r="EQ1091" i="28"/>
  <c r="EP1091" i="28"/>
  <c r="EO1091" i="28"/>
  <c r="EN1091" i="28"/>
  <c r="EM1091" i="28"/>
  <c r="BP1091" i="28"/>
  <c r="BO1091" i="28"/>
  <c r="BN1091" i="28"/>
  <c r="BM1091" i="28"/>
  <c r="BL1091" i="28"/>
  <c r="BK1091" i="28"/>
  <c r="BB1091" i="28"/>
  <c r="FQ1090" i="28"/>
  <c r="GM1090" i="28" s="1"/>
  <c r="GN1090" i="28" s="1"/>
  <c r="GO1090" i="28" s="1"/>
  <c r="ET1090" i="28"/>
  <c r="ER1090" i="28"/>
  <c r="EQ1090" i="28"/>
  <c r="EP1090" i="28"/>
  <c r="EO1090" i="28"/>
  <c r="EN1090" i="28"/>
  <c r="EM1090" i="28"/>
  <c r="BP1090" i="28"/>
  <c r="BO1090" i="28"/>
  <c r="BN1090" i="28"/>
  <c r="BM1090" i="28"/>
  <c r="BL1090" i="28"/>
  <c r="BK1090" i="28"/>
  <c r="BB1090" i="28"/>
  <c r="FQ1089" i="28"/>
  <c r="ET1089" i="28"/>
  <c r="ER1089" i="28"/>
  <c r="EQ1089" i="28"/>
  <c r="EP1089" i="28"/>
  <c r="EO1089" i="28"/>
  <c r="EN1089" i="28"/>
  <c r="EM1089" i="28"/>
  <c r="BP1089" i="28"/>
  <c r="BO1089" i="28"/>
  <c r="BN1089" i="28"/>
  <c r="BM1089" i="28"/>
  <c r="BL1089" i="28"/>
  <c r="BK1089" i="28"/>
  <c r="BB1089" i="28"/>
  <c r="BD1089" i="28" s="1"/>
  <c r="BF1089" i="28" s="1"/>
  <c r="DS1089" i="28" s="1"/>
  <c r="EA1089" i="28" s="1"/>
  <c r="FQ1088" i="28"/>
  <c r="GM1088" i="28" s="1"/>
  <c r="ET1088" i="28"/>
  <c r="ER1088" i="28"/>
  <c r="EQ1088" i="28"/>
  <c r="EP1088" i="28"/>
  <c r="EO1088" i="28"/>
  <c r="EN1088" i="28"/>
  <c r="EM1088" i="28"/>
  <c r="BP1088" i="28"/>
  <c r="BO1088" i="28"/>
  <c r="BN1088" i="28"/>
  <c r="BM1088" i="28"/>
  <c r="BL1088" i="28"/>
  <c r="BK1088" i="28"/>
  <c r="BB1088" i="28"/>
  <c r="BQ1088" i="28" s="1"/>
  <c r="BR1088" i="28" s="1"/>
  <c r="FQ1087" i="28"/>
  <c r="ET1087" i="28"/>
  <c r="EU1087" i="28" s="1"/>
  <c r="EV1087" i="28" s="1"/>
  <c r="EW1087" i="28" s="1"/>
  <c r="EX1087" i="28" s="1"/>
  <c r="ER1087" i="28"/>
  <c r="EQ1087" i="28"/>
  <c r="EP1087" i="28"/>
  <c r="EO1087" i="28"/>
  <c r="EN1087" i="28"/>
  <c r="EZ1087" i="28" s="1"/>
  <c r="EM1087" i="28"/>
  <c r="BP1087" i="28"/>
  <c r="BO1087" i="28"/>
  <c r="BN1087" i="28"/>
  <c r="BM1087" i="28"/>
  <c r="BL1087" i="28"/>
  <c r="BK1087" i="28"/>
  <c r="BB1087" i="28"/>
  <c r="FQ1086" i="28"/>
  <c r="GM1086" i="28" s="1"/>
  <c r="GN1086" i="28" s="1"/>
  <c r="GO1086" i="28" s="1"/>
  <c r="ET1086" i="28"/>
  <c r="ER1086" i="28"/>
  <c r="EQ1086" i="28"/>
  <c r="EP1086" i="28"/>
  <c r="EO1086" i="28"/>
  <c r="EN1086" i="28"/>
  <c r="EM1086" i="28"/>
  <c r="BP1086" i="28"/>
  <c r="BO1086" i="28"/>
  <c r="BN1086" i="28"/>
  <c r="BM1086" i="28"/>
  <c r="BL1086" i="28"/>
  <c r="BK1086" i="28"/>
  <c r="BB1086" i="28"/>
  <c r="BQ1086" i="28" s="1"/>
  <c r="BR1086" i="28" s="1"/>
  <c r="FQ1085" i="28"/>
  <c r="ET1085" i="28"/>
  <c r="ER1085" i="28"/>
  <c r="EQ1085" i="28"/>
  <c r="EP1085" i="28"/>
  <c r="EO1085" i="28"/>
  <c r="EN1085" i="28"/>
  <c r="EM1085" i="28"/>
  <c r="BP1085" i="28"/>
  <c r="BO1085" i="28"/>
  <c r="BN1085" i="28"/>
  <c r="BM1085" i="28"/>
  <c r="BL1085" i="28"/>
  <c r="BK1085" i="28"/>
  <c r="BB1085" i="28"/>
  <c r="BD1085" i="28" s="1"/>
  <c r="BF1085" i="28" s="1"/>
  <c r="DS1085" i="28" s="1"/>
  <c r="DV1085" i="28" s="1"/>
  <c r="FQ1084" i="28"/>
  <c r="GM1084" i="28" s="1"/>
  <c r="ET1084" i="28"/>
  <c r="ER1084" i="28"/>
  <c r="EQ1084" i="28"/>
  <c r="EP1084" i="28"/>
  <c r="EO1084" i="28"/>
  <c r="EN1084" i="28"/>
  <c r="EM1084" i="28"/>
  <c r="BP1084" i="28"/>
  <c r="BO1084" i="28"/>
  <c r="BN1084" i="28"/>
  <c r="BM1084" i="28"/>
  <c r="BL1084" i="28"/>
  <c r="BK1084" i="28"/>
  <c r="BB1084" i="28"/>
  <c r="BE1084" i="28" s="1"/>
  <c r="FQ1083" i="28"/>
  <c r="ET1083" i="28"/>
  <c r="EU1083" i="28" s="1"/>
  <c r="EV1083" i="28" s="1"/>
  <c r="EW1083" i="28" s="1"/>
  <c r="EX1083" i="28" s="1"/>
  <c r="ER1083" i="28"/>
  <c r="EQ1083" i="28"/>
  <c r="EP1083" i="28"/>
  <c r="EO1083" i="28"/>
  <c r="EN1083" i="28"/>
  <c r="EZ1083" i="28" s="1"/>
  <c r="EM1083" i="28"/>
  <c r="BP1083" i="28"/>
  <c r="BO1083" i="28"/>
  <c r="BN1083" i="28"/>
  <c r="BM1083" i="28"/>
  <c r="BL1083" i="28"/>
  <c r="BK1083" i="28"/>
  <c r="BB1083" i="28"/>
  <c r="FQ1082" i="28"/>
  <c r="GM1082" i="28" s="1"/>
  <c r="GN1082" i="28" s="1"/>
  <c r="GO1082" i="28" s="1"/>
  <c r="ET1082" i="28"/>
  <c r="ER1082" i="28"/>
  <c r="EQ1082" i="28"/>
  <c r="EP1082" i="28"/>
  <c r="EO1082" i="28"/>
  <c r="EN1082" i="28"/>
  <c r="EM1082" i="28"/>
  <c r="BP1082" i="28"/>
  <c r="BO1082" i="28"/>
  <c r="BN1082" i="28"/>
  <c r="BM1082" i="28"/>
  <c r="BL1082" i="28"/>
  <c r="BK1082" i="28"/>
  <c r="BB1082" i="28"/>
  <c r="BE1082" i="28" s="1"/>
  <c r="FQ1081" i="28"/>
  <c r="ET1081" i="28"/>
  <c r="ER1081" i="28"/>
  <c r="EQ1081" i="28"/>
  <c r="EP1081" i="28"/>
  <c r="EO1081" i="28"/>
  <c r="EN1081" i="28"/>
  <c r="EM1081" i="28"/>
  <c r="BP1081" i="28"/>
  <c r="BO1081" i="28"/>
  <c r="BN1081" i="28"/>
  <c r="BM1081" i="28"/>
  <c r="BL1081" i="28"/>
  <c r="BK1081" i="28"/>
  <c r="BB1081" i="28"/>
  <c r="BD1081" i="28" s="1"/>
  <c r="BF1081" i="28" s="1"/>
  <c r="DS1081" i="28" s="1"/>
  <c r="DV1081" i="28" s="1"/>
  <c r="FQ1080" i="28"/>
  <c r="GM1080" i="28" s="1"/>
  <c r="ET1080" i="28"/>
  <c r="ER1080" i="28"/>
  <c r="EQ1080" i="28"/>
  <c r="EP1080" i="28"/>
  <c r="EO1080" i="28"/>
  <c r="EN1080" i="28"/>
  <c r="EM1080" i="28"/>
  <c r="BP1080" i="28"/>
  <c r="BO1080" i="28"/>
  <c r="BN1080" i="28"/>
  <c r="BM1080" i="28"/>
  <c r="BL1080" i="28"/>
  <c r="BK1080" i="28"/>
  <c r="BB1080" i="28"/>
  <c r="BE1080" i="28" s="1"/>
  <c r="FQ1079" i="28"/>
  <c r="ET1079" i="28"/>
  <c r="EU1079" i="28" s="1"/>
  <c r="EV1079" i="28" s="1"/>
  <c r="EW1079" i="28" s="1"/>
  <c r="EX1079" i="28" s="1"/>
  <c r="ER1079" i="28"/>
  <c r="EQ1079" i="28"/>
  <c r="EP1079" i="28"/>
  <c r="EO1079" i="28"/>
  <c r="EN1079" i="28"/>
  <c r="EM1079" i="28"/>
  <c r="BP1079" i="28"/>
  <c r="BO1079" i="28"/>
  <c r="BN1079" i="28"/>
  <c r="BM1079" i="28"/>
  <c r="BL1079" i="28"/>
  <c r="BK1079" i="28"/>
  <c r="BB1079" i="28"/>
  <c r="FQ1078" i="28"/>
  <c r="GM1078" i="28" s="1"/>
  <c r="GN1078" i="28" s="1"/>
  <c r="GO1078" i="28" s="1"/>
  <c r="ET1078" i="28"/>
  <c r="ER1078" i="28"/>
  <c r="EQ1078" i="28"/>
  <c r="EP1078" i="28"/>
  <c r="EO1078" i="28"/>
  <c r="EN1078" i="28"/>
  <c r="EM1078" i="28"/>
  <c r="BP1078" i="28"/>
  <c r="BO1078" i="28"/>
  <c r="BN1078" i="28"/>
  <c r="BM1078" i="28"/>
  <c r="BL1078" i="28"/>
  <c r="BK1078" i="28"/>
  <c r="BB1078" i="28"/>
  <c r="BE1078" i="28" s="1"/>
  <c r="FQ1077" i="28"/>
  <c r="ET1077" i="28"/>
  <c r="ER1077" i="28"/>
  <c r="EQ1077" i="28"/>
  <c r="EP1077" i="28"/>
  <c r="EO1077" i="28"/>
  <c r="EN1077" i="28"/>
  <c r="EM1077" i="28"/>
  <c r="BP1077" i="28"/>
  <c r="BO1077" i="28"/>
  <c r="BN1077" i="28"/>
  <c r="BM1077" i="28"/>
  <c r="BL1077" i="28"/>
  <c r="BK1077" i="28"/>
  <c r="BB1077" i="28"/>
  <c r="BD1077" i="28" s="1"/>
  <c r="BF1077" i="28" s="1"/>
  <c r="DS1077" i="28" s="1"/>
  <c r="EE1077" i="28" s="1"/>
  <c r="FQ1076" i="28"/>
  <c r="GM1076" i="28" s="1"/>
  <c r="ET1076" i="28"/>
  <c r="ER1076" i="28"/>
  <c r="EQ1076" i="28"/>
  <c r="EP1076" i="28"/>
  <c r="EO1076" i="28"/>
  <c r="EN1076" i="28"/>
  <c r="EM1076" i="28"/>
  <c r="BP1076" i="28"/>
  <c r="BO1076" i="28"/>
  <c r="BN1076" i="28"/>
  <c r="BM1076" i="28"/>
  <c r="BL1076" i="28"/>
  <c r="BK1076" i="28"/>
  <c r="BB1076" i="28"/>
  <c r="BE1076" i="28" s="1"/>
  <c r="FQ1075" i="28"/>
  <c r="ET1075" i="28"/>
  <c r="EU1075" i="28" s="1"/>
  <c r="EV1075" i="28" s="1"/>
  <c r="EW1075" i="28" s="1"/>
  <c r="EX1075" i="28" s="1"/>
  <c r="ER1075" i="28"/>
  <c r="EQ1075" i="28"/>
  <c r="EP1075" i="28"/>
  <c r="EO1075" i="28"/>
  <c r="EN1075" i="28"/>
  <c r="EM1075" i="28"/>
  <c r="BP1075" i="28"/>
  <c r="BO1075" i="28"/>
  <c r="BN1075" i="28"/>
  <c r="BM1075" i="28"/>
  <c r="BL1075" i="28"/>
  <c r="BK1075" i="28"/>
  <c r="BB1075" i="28"/>
  <c r="FQ1074" i="28"/>
  <c r="GM1074" i="28" s="1"/>
  <c r="GN1074" i="28" s="1"/>
  <c r="GO1074" i="28" s="1"/>
  <c r="ET1074" i="28"/>
  <c r="ER1074" i="28"/>
  <c r="EQ1074" i="28"/>
  <c r="EP1074" i="28"/>
  <c r="EO1074" i="28"/>
  <c r="EN1074" i="28"/>
  <c r="EM1074" i="28"/>
  <c r="BP1074" i="28"/>
  <c r="BO1074" i="28"/>
  <c r="BN1074" i="28"/>
  <c r="BM1074" i="28"/>
  <c r="BL1074" i="28"/>
  <c r="BK1074" i="28"/>
  <c r="BB1074" i="28"/>
  <c r="BD1074" i="28" s="1"/>
  <c r="BF1074" i="28" s="1"/>
  <c r="DS1074" i="28" s="1"/>
  <c r="DZ1074" i="28" s="1"/>
  <c r="FQ1073" i="28"/>
  <c r="ET1073" i="28"/>
  <c r="ER1073" i="28"/>
  <c r="EQ1073" i="28"/>
  <c r="EP1073" i="28"/>
  <c r="EO1073" i="28"/>
  <c r="EN1073" i="28"/>
  <c r="EM1073" i="28"/>
  <c r="BP1073" i="28"/>
  <c r="BO1073" i="28"/>
  <c r="BN1073" i="28"/>
  <c r="BM1073" i="28"/>
  <c r="BL1073" i="28"/>
  <c r="BK1073" i="28"/>
  <c r="BB1073" i="28"/>
  <c r="BD1073" i="28" s="1"/>
  <c r="BF1073" i="28" s="1"/>
  <c r="DS1073" i="28" s="1"/>
  <c r="EA1073" i="28" s="1"/>
  <c r="FQ1072" i="28"/>
  <c r="GM1072" i="28" s="1"/>
  <c r="ET1072" i="28"/>
  <c r="ER1072" i="28"/>
  <c r="EQ1072" i="28"/>
  <c r="EP1072" i="28"/>
  <c r="EO1072" i="28"/>
  <c r="EN1072" i="28"/>
  <c r="EM1072" i="28"/>
  <c r="BP1072" i="28"/>
  <c r="BO1072" i="28"/>
  <c r="BN1072" i="28"/>
  <c r="BM1072" i="28"/>
  <c r="BL1072" i="28"/>
  <c r="BK1072" i="28"/>
  <c r="BB1072" i="28"/>
  <c r="BE1072" i="28" s="1"/>
  <c r="FQ1071" i="28"/>
  <c r="ET1071" i="28"/>
  <c r="EU1071" i="28" s="1"/>
  <c r="EV1071" i="28" s="1"/>
  <c r="EW1071" i="28" s="1"/>
  <c r="EX1071" i="28" s="1"/>
  <c r="ER1071" i="28"/>
  <c r="EQ1071" i="28"/>
  <c r="EP1071" i="28"/>
  <c r="EO1071" i="28"/>
  <c r="EN1071" i="28"/>
  <c r="EM1071" i="28"/>
  <c r="BP1071" i="28"/>
  <c r="BO1071" i="28"/>
  <c r="BN1071" i="28"/>
  <c r="BM1071" i="28"/>
  <c r="BL1071" i="28"/>
  <c r="BK1071" i="28"/>
  <c r="BB1071" i="28"/>
  <c r="FQ1070" i="28"/>
  <c r="GM1070" i="28" s="1"/>
  <c r="GN1070" i="28" s="1"/>
  <c r="GO1070" i="28" s="1"/>
  <c r="ET1070" i="28"/>
  <c r="ER1070" i="28"/>
  <c r="EQ1070" i="28"/>
  <c r="EP1070" i="28"/>
  <c r="EO1070" i="28"/>
  <c r="EN1070" i="28"/>
  <c r="EM1070" i="28"/>
  <c r="BP1070" i="28"/>
  <c r="BO1070" i="28"/>
  <c r="BN1070" i="28"/>
  <c r="BM1070" i="28"/>
  <c r="BL1070" i="28"/>
  <c r="BK1070" i="28"/>
  <c r="BB1070" i="28"/>
  <c r="BQ1070" i="28" s="1"/>
  <c r="BR1070" i="28" s="1"/>
  <c r="FQ1069" i="28"/>
  <c r="ET1069" i="28"/>
  <c r="EU1069" i="28" s="1"/>
  <c r="EV1069" i="28" s="1"/>
  <c r="EW1069" i="28" s="1"/>
  <c r="EX1069" i="28" s="1"/>
  <c r="ER1069" i="28"/>
  <c r="EQ1069" i="28"/>
  <c r="EP1069" i="28"/>
  <c r="EO1069" i="28"/>
  <c r="EN1069" i="28"/>
  <c r="EM1069" i="28"/>
  <c r="BP1069" i="28"/>
  <c r="BO1069" i="28"/>
  <c r="BN1069" i="28"/>
  <c r="BM1069" i="28"/>
  <c r="BL1069" i="28"/>
  <c r="BK1069" i="28"/>
  <c r="BB1069" i="28"/>
  <c r="FQ1068" i="28"/>
  <c r="GM1068" i="28" s="1"/>
  <c r="ET1068" i="28"/>
  <c r="ER1068" i="28"/>
  <c r="EQ1068" i="28"/>
  <c r="EP1068" i="28"/>
  <c r="EO1068" i="28"/>
  <c r="EN1068" i="28"/>
  <c r="EM1068" i="28"/>
  <c r="BP1068" i="28"/>
  <c r="BO1068" i="28"/>
  <c r="BN1068" i="28"/>
  <c r="BM1068" i="28"/>
  <c r="BL1068" i="28"/>
  <c r="BK1068" i="28"/>
  <c r="BB1068" i="28"/>
  <c r="FQ1067" i="28"/>
  <c r="ET1067" i="28"/>
  <c r="EU1067" i="28" s="1"/>
  <c r="EV1067" i="28" s="1"/>
  <c r="EW1067" i="28" s="1"/>
  <c r="EX1067" i="28" s="1"/>
  <c r="ER1067" i="28"/>
  <c r="EQ1067" i="28"/>
  <c r="EP1067" i="28"/>
  <c r="EO1067" i="28"/>
  <c r="EN1067" i="28"/>
  <c r="EZ1067" i="28" s="1"/>
  <c r="EM1067" i="28"/>
  <c r="BP1067" i="28"/>
  <c r="BO1067" i="28"/>
  <c r="BN1067" i="28"/>
  <c r="BM1067" i="28"/>
  <c r="BL1067" i="28"/>
  <c r="BK1067" i="28"/>
  <c r="BB1067" i="28"/>
  <c r="BQ1067" i="28" s="1"/>
  <c r="BR1067" i="28" s="1"/>
  <c r="FQ1066" i="28"/>
  <c r="ET1066" i="28"/>
  <c r="ER1066" i="28"/>
  <c r="EQ1066" i="28"/>
  <c r="EP1066" i="28"/>
  <c r="EO1066" i="28"/>
  <c r="EN1066" i="28"/>
  <c r="EM1066" i="28"/>
  <c r="BP1066" i="28"/>
  <c r="BO1066" i="28"/>
  <c r="BN1066" i="28"/>
  <c r="BM1066" i="28"/>
  <c r="BL1066" i="28"/>
  <c r="BK1066" i="28"/>
  <c r="BB1066" i="28"/>
  <c r="FQ1065" i="28"/>
  <c r="GM1065" i="28" s="1"/>
  <c r="ET1065" i="28"/>
  <c r="ER1065" i="28"/>
  <c r="EQ1065" i="28"/>
  <c r="EP1065" i="28"/>
  <c r="EO1065" i="28"/>
  <c r="EN1065" i="28"/>
  <c r="EM1065" i="28"/>
  <c r="BP1065" i="28"/>
  <c r="BO1065" i="28"/>
  <c r="BN1065" i="28"/>
  <c r="BM1065" i="28"/>
  <c r="BL1065" i="28"/>
  <c r="BK1065" i="28"/>
  <c r="BB1065" i="28"/>
  <c r="BQ1065" i="28" s="1"/>
  <c r="BR1065" i="28" s="1"/>
  <c r="FQ1064" i="28"/>
  <c r="GM1064" i="28" s="1"/>
  <c r="EZ1064" i="28"/>
  <c r="EU1064" i="28"/>
  <c r="EV1064" i="28" s="1"/>
  <c r="EW1064" i="28" s="1"/>
  <c r="EX1064" i="28" s="1"/>
  <c r="ET1064" i="28"/>
  <c r="ER1064" i="28"/>
  <c r="EQ1064" i="28"/>
  <c r="EP1064" i="28"/>
  <c r="EO1064" i="28"/>
  <c r="EN1064" i="28"/>
  <c r="EM1064" i="28"/>
  <c r="BP1064" i="28"/>
  <c r="BO1064" i="28"/>
  <c r="BN1064" i="28"/>
  <c r="BM1064" i="28"/>
  <c r="BL1064" i="28"/>
  <c r="BK1064" i="28"/>
  <c r="BB1064" i="28"/>
  <c r="BE1064" i="28" s="1"/>
  <c r="FQ1063" i="28"/>
  <c r="ET1063" i="28"/>
  <c r="EU1063" i="28" s="1"/>
  <c r="EV1063" i="28" s="1"/>
  <c r="EW1063" i="28" s="1"/>
  <c r="EX1063" i="28" s="1"/>
  <c r="ER1063" i="28"/>
  <c r="EQ1063" i="28"/>
  <c r="EP1063" i="28"/>
  <c r="EO1063" i="28"/>
  <c r="EN1063" i="28"/>
  <c r="EM1063" i="28"/>
  <c r="BP1063" i="28"/>
  <c r="BO1063" i="28"/>
  <c r="BN1063" i="28"/>
  <c r="BM1063" i="28"/>
  <c r="BL1063" i="28"/>
  <c r="BK1063" i="28"/>
  <c r="BB1063" i="28"/>
  <c r="BQ1063" i="28" s="1"/>
  <c r="BR1063" i="28" s="1"/>
  <c r="FQ1062" i="28"/>
  <c r="ET1062" i="28"/>
  <c r="ER1062" i="28"/>
  <c r="EQ1062" i="28"/>
  <c r="EP1062" i="28"/>
  <c r="EO1062" i="28"/>
  <c r="EN1062" i="28"/>
  <c r="EM1062" i="28"/>
  <c r="BP1062" i="28"/>
  <c r="BO1062" i="28"/>
  <c r="BN1062" i="28"/>
  <c r="BM1062" i="28"/>
  <c r="BL1062" i="28"/>
  <c r="BK1062" i="28"/>
  <c r="BB1062" i="28"/>
  <c r="FQ1061" i="28"/>
  <c r="GM1061" i="28" s="1"/>
  <c r="ET1061" i="28"/>
  <c r="ER1061" i="28"/>
  <c r="EQ1061" i="28"/>
  <c r="EP1061" i="28"/>
  <c r="EO1061" i="28"/>
  <c r="EN1061" i="28"/>
  <c r="EM1061" i="28"/>
  <c r="BP1061" i="28"/>
  <c r="BO1061" i="28"/>
  <c r="BN1061" i="28"/>
  <c r="BM1061" i="28"/>
  <c r="BL1061" i="28"/>
  <c r="BK1061" i="28"/>
  <c r="BB1061" i="28"/>
  <c r="BQ1061" i="28" s="1"/>
  <c r="BR1061" i="28" s="1"/>
  <c r="FQ1060" i="28"/>
  <c r="GM1060" i="28" s="1"/>
  <c r="GN1060" i="28" s="1"/>
  <c r="GO1060" i="28" s="1"/>
  <c r="ET1060" i="28"/>
  <c r="EU1060" i="28" s="1"/>
  <c r="EV1060" i="28" s="1"/>
  <c r="EW1060" i="28" s="1"/>
  <c r="EX1060" i="28" s="1"/>
  <c r="ER1060" i="28"/>
  <c r="EQ1060" i="28"/>
  <c r="EP1060" i="28"/>
  <c r="EO1060" i="28"/>
  <c r="EN1060" i="28"/>
  <c r="EM1060" i="28"/>
  <c r="BP1060" i="28"/>
  <c r="BO1060" i="28"/>
  <c r="BN1060" i="28"/>
  <c r="BM1060" i="28"/>
  <c r="BL1060" i="28"/>
  <c r="BK1060" i="28"/>
  <c r="BB1060" i="28"/>
  <c r="BD1060" i="28" s="1"/>
  <c r="BF1060" i="28" s="1"/>
  <c r="DS1060" i="28" s="1"/>
  <c r="EE1060" i="28" s="1"/>
  <c r="FQ1059" i="28"/>
  <c r="ET1059" i="28"/>
  <c r="EU1059" i="28" s="1"/>
  <c r="EV1059" i="28" s="1"/>
  <c r="EW1059" i="28" s="1"/>
  <c r="EX1059" i="28" s="1"/>
  <c r="ER1059" i="28"/>
  <c r="EQ1059" i="28"/>
  <c r="EP1059" i="28"/>
  <c r="EO1059" i="28"/>
  <c r="EN1059" i="28"/>
  <c r="EM1059" i="28"/>
  <c r="BP1059" i="28"/>
  <c r="BO1059" i="28"/>
  <c r="BN1059" i="28"/>
  <c r="BM1059" i="28"/>
  <c r="BL1059" i="28"/>
  <c r="BK1059" i="28"/>
  <c r="BB1059" i="28"/>
  <c r="FQ1058" i="28"/>
  <c r="ET1058" i="28"/>
  <c r="EU1058" i="28" s="1"/>
  <c r="EV1058" i="28" s="1"/>
  <c r="EW1058" i="28" s="1"/>
  <c r="EX1058" i="28" s="1"/>
  <c r="ER1058" i="28"/>
  <c r="EQ1058" i="28"/>
  <c r="EP1058" i="28"/>
  <c r="EO1058" i="28"/>
  <c r="EN1058" i="28"/>
  <c r="EM1058" i="28"/>
  <c r="BP1058" i="28"/>
  <c r="BO1058" i="28"/>
  <c r="BN1058" i="28"/>
  <c r="BM1058" i="28"/>
  <c r="BL1058" i="28"/>
  <c r="BK1058" i="28"/>
  <c r="BB1058" i="28"/>
  <c r="FQ1057" i="28"/>
  <c r="GM1057" i="28" s="1"/>
  <c r="ET1057" i="28"/>
  <c r="ER1057" i="28"/>
  <c r="EQ1057" i="28"/>
  <c r="EP1057" i="28"/>
  <c r="EO1057" i="28"/>
  <c r="EN1057" i="28"/>
  <c r="EM1057" i="28"/>
  <c r="BP1057" i="28"/>
  <c r="BO1057" i="28"/>
  <c r="BN1057" i="28"/>
  <c r="BM1057" i="28"/>
  <c r="BL1057" i="28"/>
  <c r="BK1057" i="28"/>
  <c r="BB1057" i="28"/>
  <c r="BQ1057" i="28" s="1"/>
  <c r="BR1057" i="28" s="1"/>
  <c r="FQ1056" i="28"/>
  <c r="GM1056" i="28" s="1"/>
  <c r="GN1056" i="28" s="1"/>
  <c r="ET1056" i="28"/>
  <c r="ER1056" i="28"/>
  <c r="EQ1056" i="28"/>
  <c r="EP1056" i="28"/>
  <c r="EO1056" i="28"/>
  <c r="EN1056" i="28"/>
  <c r="EM1056" i="28"/>
  <c r="BP1056" i="28"/>
  <c r="BO1056" i="28"/>
  <c r="BN1056" i="28"/>
  <c r="BM1056" i="28"/>
  <c r="BL1056" i="28"/>
  <c r="BK1056" i="28"/>
  <c r="BB1056" i="28"/>
  <c r="BE1056" i="28" s="1"/>
  <c r="FQ1055" i="28"/>
  <c r="ET1055" i="28"/>
  <c r="EU1055" i="28" s="1"/>
  <c r="EV1055" i="28" s="1"/>
  <c r="EW1055" i="28" s="1"/>
  <c r="EX1055" i="28" s="1"/>
  <c r="ER1055" i="28"/>
  <c r="EQ1055" i="28"/>
  <c r="EP1055" i="28"/>
  <c r="EO1055" i="28"/>
  <c r="EN1055" i="28"/>
  <c r="EM1055" i="28"/>
  <c r="BP1055" i="28"/>
  <c r="BO1055" i="28"/>
  <c r="BN1055" i="28"/>
  <c r="BM1055" i="28"/>
  <c r="BL1055" i="28"/>
  <c r="BK1055" i="28"/>
  <c r="BB1055" i="28"/>
  <c r="BE1055" i="28" s="1"/>
  <c r="FQ1054" i="28"/>
  <c r="ET1054" i="28"/>
  <c r="ER1054" i="28"/>
  <c r="EQ1054" i="28"/>
  <c r="EP1054" i="28"/>
  <c r="EO1054" i="28"/>
  <c r="EN1054" i="28"/>
  <c r="EM1054" i="28"/>
  <c r="BP1054" i="28"/>
  <c r="BO1054" i="28"/>
  <c r="BN1054" i="28"/>
  <c r="BM1054" i="28"/>
  <c r="BL1054" i="28"/>
  <c r="BK1054" i="28"/>
  <c r="BB1054" i="28"/>
  <c r="FQ1053" i="28"/>
  <c r="GM1053" i="28" s="1"/>
  <c r="ET1053" i="28"/>
  <c r="ER1053" i="28"/>
  <c r="EQ1053" i="28"/>
  <c r="EP1053" i="28"/>
  <c r="EO1053" i="28"/>
  <c r="EN1053" i="28"/>
  <c r="EM1053" i="28"/>
  <c r="BP1053" i="28"/>
  <c r="BO1053" i="28"/>
  <c r="BN1053" i="28"/>
  <c r="BM1053" i="28"/>
  <c r="BL1053" i="28"/>
  <c r="BK1053" i="28"/>
  <c r="BB1053" i="28"/>
  <c r="BQ1053" i="28" s="1"/>
  <c r="BR1053" i="28" s="1"/>
  <c r="FQ1052" i="28"/>
  <c r="ET1052" i="28"/>
  <c r="ER1052" i="28"/>
  <c r="EQ1052" i="28"/>
  <c r="EP1052" i="28"/>
  <c r="EO1052" i="28"/>
  <c r="EN1052" i="28"/>
  <c r="EM1052" i="28"/>
  <c r="BP1052" i="28"/>
  <c r="BO1052" i="28"/>
  <c r="BN1052" i="28"/>
  <c r="BM1052" i="28"/>
  <c r="BL1052" i="28"/>
  <c r="BK1052" i="28"/>
  <c r="BB1052" i="28"/>
  <c r="BE1052" i="28" s="1"/>
  <c r="FQ1051" i="28"/>
  <c r="ET1051" i="28"/>
  <c r="EU1051" i="28" s="1"/>
  <c r="EV1051" i="28" s="1"/>
  <c r="EW1051" i="28" s="1"/>
  <c r="EX1051" i="28" s="1"/>
  <c r="ER1051" i="28"/>
  <c r="EQ1051" i="28"/>
  <c r="EP1051" i="28"/>
  <c r="EO1051" i="28"/>
  <c r="EN1051" i="28"/>
  <c r="EZ1051" i="28" s="1"/>
  <c r="FA1051" i="28" s="1"/>
  <c r="EM1051" i="28"/>
  <c r="BP1051" i="28"/>
  <c r="BO1051" i="28"/>
  <c r="BN1051" i="28"/>
  <c r="BM1051" i="28"/>
  <c r="BL1051" i="28"/>
  <c r="BK1051" i="28"/>
  <c r="BB1051" i="28"/>
  <c r="BD1051" i="28" s="1"/>
  <c r="BF1051" i="28" s="1"/>
  <c r="DS1051" i="28" s="1"/>
  <c r="FQ1050" i="28"/>
  <c r="ET1050" i="28"/>
  <c r="ER1050" i="28"/>
  <c r="EQ1050" i="28"/>
  <c r="EP1050" i="28"/>
  <c r="EO1050" i="28"/>
  <c r="EN1050" i="28"/>
  <c r="EM1050" i="28"/>
  <c r="BP1050" i="28"/>
  <c r="BO1050" i="28"/>
  <c r="BN1050" i="28"/>
  <c r="BM1050" i="28"/>
  <c r="BL1050" i="28"/>
  <c r="BK1050" i="28"/>
  <c r="BB1050" i="28"/>
  <c r="FQ1049" i="28"/>
  <c r="GM1049" i="28" s="1"/>
  <c r="ET1049" i="28"/>
  <c r="ER1049" i="28"/>
  <c r="EQ1049" i="28"/>
  <c r="EP1049" i="28"/>
  <c r="EO1049" i="28"/>
  <c r="EN1049" i="28"/>
  <c r="EM1049" i="28"/>
  <c r="BP1049" i="28"/>
  <c r="BO1049" i="28"/>
  <c r="BN1049" i="28"/>
  <c r="BM1049" i="28"/>
  <c r="BL1049" i="28"/>
  <c r="BK1049" i="28"/>
  <c r="BB1049" i="28"/>
  <c r="BQ1049" i="28" s="1"/>
  <c r="BR1049" i="28" s="1"/>
  <c r="FQ1048" i="28"/>
  <c r="GM1048" i="28" s="1"/>
  <c r="GN1048" i="28" s="1"/>
  <c r="GO1048" i="28" s="1"/>
  <c r="ET1048" i="28"/>
  <c r="ER1048" i="28"/>
  <c r="EQ1048" i="28"/>
  <c r="EP1048" i="28"/>
  <c r="EO1048" i="28"/>
  <c r="EN1048" i="28"/>
  <c r="EM1048" i="28"/>
  <c r="BP1048" i="28"/>
  <c r="BO1048" i="28"/>
  <c r="BN1048" i="28"/>
  <c r="BM1048" i="28"/>
  <c r="BL1048" i="28"/>
  <c r="BK1048" i="28"/>
  <c r="BB1048" i="28"/>
  <c r="BE1048" i="28" s="1"/>
  <c r="FQ1047" i="28"/>
  <c r="ET1047" i="28"/>
  <c r="EU1047" i="28" s="1"/>
  <c r="EV1047" i="28" s="1"/>
  <c r="EW1047" i="28" s="1"/>
  <c r="EX1047" i="28" s="1"/>
  <c r="ER1047" i="28"/>
  <c r="EQ1047" i="28"/>
  <c r="EP1047" i="28"/>
  <c r="EO1047" i="28"/>
  <c r="EN1047" i="28"/>
  <c r="EZ1047" i="28" s="1"/>
  <c r="EM1047" i="28"/>
  <c r="BP1047" i="28"/>
  <c r="BO1047" i="28"/>
  <c r="BN1047" i="28"/>
  <c r="BM1047" i="28"/>
  <c r="BL1047" i="28"/>
  <c r="BK1047" i="28"/>
  <c r="BB1047" i="28"/>
  <c r="BQ1047" i="28" s="1"/>
  <c r="BR1047" i="28" s="1"/>
  <c r="FQ1046" i="28"/>
  <c r="ET1046" i="28"/>
  <c r="ER1046" i="28"/>
  <c r="EQ1046" i="28"/>
  <c r="EP1046" i="28"/>
  <c r="EO1046" i="28"/>
  <c r="EN1046" i="28"/>
  <c r="EM1046" i="28"/>
  <c r="BP1046" i="28"/>
  <c r="BO1046" i="28"/>
  <c r="BN1046" i="28"/>
  <c r="BM1046" i="28"/>
  <c r="BL1046" i="28"/>
  <c r="BK1046" i="28"/>
  <c r="BB1046" i="28"/>
  <c r="FQ1045" i="28"/>
  <c r="GM1045" i="28" s="1"/>
  <c r="ET1045" i="28"/>
  <c r="ER1045" i="28"/>
  <c r="EQ1045" i="28"/>
  <c r="EP1045" i="28"/>
  <c r="EO1045" i="28"/>
  <c r="EN1045" i="28"/>
  <c r="EM1045" i="28"/>
  <c r="BP1045" i="28"/>
  <c r="BO1045" i="28"/>
  <c r="BN1045" i="28"/>
  <c r="BM1045" i="28"/>
  <c r="BL1045" i="28"/>
  <c r="BK1045" i="28"/>
  <c r="BB1045" i="28"/>
  <c r="BQ1045" i="28" s="1"/>
  <c r="BR1045" i="28" s="1"/>
  <c r="FQ1044" i="28"/>
  <c r="GM1044" i="28" s="1"/>
  <c r="GN1044" i="28" s="1"/>
  <c r="ET1044" i="28"/>
  <c r="EU1044" i="28" s="1"/>
  <c r="EV1044" i="28" s="1"/>
  <c r="EW1044" i="28" s="1"/>
  <c r="EX1044" i="28" s="1"/>
  <c r="ER1044" i="28"/>
  <c r="EQ1044" i="28"/>
  <c r="EP1044" i="28"/>
  <c r="EO1044" i="28"/>
  <c r="EN1044" i="28"/>
  <c r="EM1044" i="28"/>
  <c r="BP1044" i="28"/>
  <c r="BO1044" i="28"/>
  <c r="BN1044" i="28"/>
  <c r="BM1044" i="28"/>
  <c r="BL1044" i="28"/>
  <c r="BK1044" i="28"/>
  <c r="BB1044" i="28"/>
  <c r="FQ1043" i="28"/>
  <c r="ET1043" i="28"/>
  <c r="EU1043" i="28" s="1"/>
  <c r="EV1043" i="28" s="1"/>
  <c r="EW1043" i="28" s="1"/>
  <c r="EX1043" i="28" s="1"/>
  <c r="ER1043" i="28"/>
  <c r="EQ1043" i="28"/>
  <c r="EP1043" i="28"/>
  <c r="EO1043" i="28"/>
  <c r="EN1043" i="28"/>
  <c r="EM1043" i="28"/>
  <c r="BP1043" i="28"/>
  <c r="BO1043" i="28"/>
  <c r="BN1043" i="28"/>
  <c r="BM1043" i="28"/>
  <c r="BL1043" i="28"/>
  <c r="BK1043" i="28"/>
  <c r="BB1043" i="28"/>
  <c r="BQ1043" i="28" s="1"/>
  <c r="BR1043" i="28" s="1"/>
  <c r="FQ1042" i="28"/>
  <c r="GM1042" i="28" s="1"/>
  <c r="GN1042" i="28" s="1"/>
  <c r="ET1042" i="28"/>
  <c r="ER1042" i="28"/>
  <c r="EQ1042" i="28"/>
  <c r="EP1042" i="28"/>
  <c r="EO1042" i="28"/>
  <c r="EN1042" i="28"/>
  <c r="EM1042" i="28"/>
  <c r="BP1042" i="28"/>
  <c r="BO1042" i="28"/>
  <c r="BN1042" i="28"/>
  <c r="BM1042" i="28"/>
  <c r="BL1042" i="28"/>
  <c r="BK1042" i="28"/>
  <c r="BB1042" i="28"/>
  <c r="BE1042" i="28" s="1"/>
  <c r="FQ1041" i="28"/>
  <c r="GM1041" i="28" s="1"/>
  <c r="GN1041" i="28" s="1"/>
  <c r="GO1041" i="28" s="1"/>
  <c r="ET1041" i="28"/>
  <c r="EU1041" i="28" s="1"/>
  <c r="EV1041" i="28" s="1"/>
  <c r="EW1041" i="28" s="1"/>
  <c r="EX1041" i="28" s="1"/>
  <c r="ER1041" i="28"/>
  <c r="EQ1041" i="28"/>
  <c r="EP1041" i="28"/>
  <c r="EO1041" i="28"/>
  <c r="EN1041" i="28"/>
  <c r="EM1041" i="28"/>
  <c r="BP1041" i="28"/>
  <c r="BO1041" i="28"/>
  <c r="BN1041" i="28"/>
  <c r="BM1041" i="28"/>
  <c r="BL1041" i="28"/>
  <c r="BK1041" i="28"/>
  <c r="BB1041" i="28"/>
  <c r="BD1041" i="28" s="1"/>
  <c r="BF1041" i="28" s="1"/>
  <c r="DS1041" i="28" s="1"/>
  <c r="FQ1040" i="28"/>
  <c r="ET1040" i="28"/>
  <c r="ER1040" i="28"/>
  <c r="EQ1040" i="28"/>
  <c r="EP1040" i="28"/>
  <c r="EO1040" i="28"/>
  <c r="EN1040" i="28"/>
  <c r="EM1040" i="28"/>
  <c r="BP1040" i="28"/>
  <c r="BO1040" i="28"/>
  <c r="BN1040" i="28"/>
  <c r="BM1040" i="28"/>
  <c r="BL1040" i="28"/>
  <c r="BK1040" i="28"/>
  <c r="BB1040" i="28"/>
  <c r="BQ1040" i="28" s="1"/>
  <c r="BR1040" i="28" s="1"/>
  <c r="FQ1039" i="28"/>
  <c r="ET1039" i="28"/>
  <c r="ER1039" i="28"/>
  <c r="EQ1039" i="28"/>
  <c r="EP1039" i="28"/>
  <c r="EO1039" i="28"/>
  <c r="EN1039" i="28"/>
  <c r="EM1039" i="28"/>
  <c r="BP1039" i="28"/>
  <c r="BO1039" i="28"/>
  <c r="BN1039" i="28"/>
  <c r="BM1039" i="28"/>
  <c r="BL1039" i="28"/>
  <c r="BK1039" i="28"/>
  <c r="BB1039" i="28"/>
  <c r="FQ1038" i="28"/>
  <c r="GM1038" i="28" s="1"/>
  <c r="GN1038" i="28" s="1"/>
  <c r="ET1038" i="28"/>
  <c r="ER1038" i="28"/>
  <c r="EQ1038" i="28"/>
  <c r="EP1038" i="28"/>
  <c r="EO1038" i="28"/>
  <c r="EN1038" i="28"/>
  <c r="EM1038" i="28"/>
  <c r="BP1038" i="28"/>
  <c r="BO1038" i="28"/>
  <c r="BN1038" i="28"/>
  <c r="BM1038" i="28"/>
  <c r="BL1038" i="28"/>
  <c r="BK1038" i="28"/>
  <c r="BB1038" i="28"/>
  <c r="BE1038" i="28" s="1"/>
  <c r="FQ1037" i="28"/>
  <c r="ET1037" i="28"/>
  <c r="ER1037" i="28"/>
  <c r="EQ1037" i="28"/>
  <c r="EP1037" i="28"/>
  <c r="EO1037" i="28"/>
  <c r="EN1037" i="28"/>
  <c r="EM1037" i="28"/>
  <c r="BP1037" i="28"/>
  <c r="BO1037" i="28"/>
  <c r="BN1037" i="28"/>
  <c r="BM1037" i="28"/>
  <c r="BL1037" i="28"/>
  <c r="BK1037" i="28"/>
  <c r="BB1037" i="28"/>
  <c r="BQ1037" i="28" s="1"/>
  <c r="BR1037" i="28" s="1"/>
  <c r="FQ1036" i="28"/>
  <c r="ET1036" i="28"/>
  <c r="ER1036" i="28"/>
  <c r="EQ1036" i="28"/>
  <c r="EP1036" i="28"/>
  <c r="EO1036" i="28"/>
  <c r="EN1036" i="28"/>
  <c r="EM1036" i="28"/>
  <c r="BP1036" i="28"/>
  <c r="BO1036" i="28"/>
  <c r="BN1036" i="28"/>
  <c r="BM1036" i="28"/>
  <c r="BL1036" i="28"/>
  <c r="BK1036" i="28"/>
  <c r="BB1036" i="28"/>
  <c r="BQ1036" i="28" s="1"/>
  <c r="BR1036" i="28" s="1"/>
  <c r="FQ1035" i="28"/>
  <c r="ET1035" i="28"/>
  <c r="ER1035" i="28"/>
  <c r="EQ1035" i="28"/>
  <c r="EP1035" i="28"/>
  <c r="EO1035" i="28"/>
  <c r="EN1035" i="28"/>
  <c r="EM1035" i="28"/>
  <c r="BP1035" i="28"/>
  <c r="BO1035" i="28"/>
  <c r="BN1035" i="28"/>
  <c r="BM1035" i="28"/>
  <c r="BL1035" i="28"/>
  <c r="BK1035" i="28"/>
  <c r="BB1035" i="28"/>
  <c r="FQ1034" i="28"/>
  <c r="GM1034" i="28" s="1"/>
  <c r="GN1034" i="28" s="1"/>
  <c r="ET1034" i="28"/>
  <c r="ER1034" i="28"/>
  <c r="EQ1034" i="28"/>
  <c r="EP1034" i="28"/>
  <c r="EO1034" i="28"/>
  <c r="EN1034" i="28"/>
  <c r="EM1034" i="28"/>
  <c r="BP1034" i="28"/>
  <c r="BO1034" i="28"/>
  <c r="BN1034" i="28"/>
  <c r="BM1034" i="28"/>
  <c r="BL1034" i="28"/>
  <c r="BK1034" i="28"/>
  <c r="BB1034" i="28"/>
  <c r="BD1034" i="28" s="1"/>
  <c r="BF1034" i="28" s="1"/>
  <c r="DS1034" i="28" s="1"/>
  <c r="FQ1033" i="28"/>
  <c r="ET1033" i="28"/>
  <c r="EU1033" i="28" s="1"/>
  <c r="EV1033" i="28" s="1"/>
  <c r="EW1033" i="28" s="1"/>
  <c r="EX1033" i="28" s="1"/>
  <c r="ER1033" i="28"/>
  <c r="EQ1033" i="28"/>
  <c r="EP1033" i="28"/>
  <c r="EO1033" i="28"/>
  <c r="EN1033" i="28"/>
  <c r="EM1033" i="28"/>
  <c r="BP1033" i="28"/>
  <c r="BO1033" i="28"/>
  <c r="BN1033" i="28"/>
  <c r="BM1033" i="28"/>
  <c r="BL1033" i="28"/>
  <c r="BK1033" i="28"/>
  <c r="BB1033" i="28"/>
  <c r="FQ1032" i="28"/>
  <c r="ET1032" i="28"/>
  <c r="ER1032" i="28"/>
  <c r="EQ1032" i="28"/>
  <c r="EP1032" i="28"/>
  <c r="EO1032" i="28"/>
  <c r="EN1032" i="28"/>
  <c r="EM1032" i="28"/>
  <c r="BP1032" i="28"/>
  <c r="BO1032" i="28"/>
  <c r="BN1032" i="28"/>
  <c r="BM1032" i="28"/>
  <c r="BL1032" i="28"/>
  <c r="BK1032" i="28"/>
  <c r="BB1032" i="28"/>
  <c r="BQ1032" i="28" s="1"/>
  <c r="BR1032" i="28" s="1"/>
  <c r="FQ1031" i="28"/>
  <c r="ET1031" i="28"/>
  <c r="ER1031" i="28"/>
  <c r="EQ1031" i="28"/>
  <c r="EP1031" i="28"/>
  <c r="EO1031" i="28"/>
  <c r="EN1031" i="28"/>
  <c r="EM1031" i="28"/>
  <c r="BP1031" i="28"/>
  <c r="BO1031" i="28"/>
  <c r="BN1031" i="28"/>
  <c r="BM1031" i="28"/>
  <c r="BL1031" i="28"/>
  <c r="BK1031" i="28"/>
  <c r="BB1031" i="28"/>
  <c r="FQ1030" i="28"/>
  <c r="GM1030" i="28" s="1"/>
  <c r="GN1030" i="28" s="1"/>
  <c r="ET1030" i="28"/>
  <c r="ER1030" i="28"/>
  <c r="EQ1030" i="28"/>
  <c r="EP1030" i="28"/>
  <c r="EO1030" i="28"/>
  <c r="EN1030" i="28"/>
  <c r="EM1030" i="28"/>
  <c r="BP1030" i="28"/>
  <c r="BO1030" i="28"/>
  <c r="BN1030" i="28"/>
  <c r="BM1030" i="28"/>
  <c r="BL1030" i="28"/>
  <c r="BK1030" i="28"/>
  <c r="BB1030" i="28"/>
  <c r="BE1030" i="28" s="1"/>
  <c r="FQ1029" i="28"/>
  <c r="ET1029" i="28"/>
  <c r="EU1029" i="28" s="1"/>
  <c r="EV1029" i="28" s="1"/>
  <c r="EW1029" i="28" s="1"/>
  <c r="EX1029" i="28" s="1"/>
  <c r="ER1029" i="28"/>
  <c r="EQ1029" i="28"/>
  <c r="EP1029" i="28"/>
  <c r="EO1029" i="28"/>
  <c r="EN1029" i="28"/>
  <c r="EM1029" i="28"/>
  <c r="BP1029" i="28"/>
  <c r="BO1029" i="28"/>
  <c r="BN1029" i="28"/>
  <c r="BM1029" i="28"/>
  <c r="BL1029" i="28"/>
  <c r="BK1029" i="28"/>
  <c r="BB1029" i="28"/>
  <c r="FQ1028" i="28"/>
  <c r="ET1028" i="28"/>
  <c r="ER1028" i="28"/>
  <c r="EQ1028" i="28"/>
  <c r="EP1028" i="28"/>
  <c r="EO1028" i="28"/>
  <c r="EN1028" i="28"/>
  <c r="EM1028" i="28"/>
  <c r="BP1028" i="28"/>
  <c r="BO1028" i="28"/>
  <c r="BN1028" i="28"/>
  <c r="BM1028" i="28"/>
  <c r="BL1028" i="28"/>
  <c r="BK1028" i="28"/>
  <c r="BB1028" i="28"/>
  <c r="BQ1028" i="28" s="1"/>
  <c r="BR1028" i="28" s="1"/>
  <c r="FQ1027" i="28"/>
  <c r="ET1027" i="28"/>
  <c r="ER1027" i="28"/>
  <c r="EQ1027" i="28"/>
  <c r="EP1027" i="28"/>
  <c r="EO1027" i="28"/>
  <c r="EN1027" i="28"/>
  <c r="EM1027" i="28"/>
  <c r="BP1027" i="28"/>
  <c r="BO1027" i="28"/>
  <c r="BN1027" i="28"/>
  <c r="BM1027" i="28"/>
  <c r="BL1027" i="28"/>
  <c r="BK1027" i="28"/>
  <c r="BB1027" i="28"/>
  <c r="FQ1026" i="28"/>
  <c r="GM1026" i="28" s="1"/>
  <c r="GN1026" i="28" s="1"/>
  <c r="ET1026" i="28"/>
  <c r="ER1026" i="28"/>
  <c r="EQ1026" i="28"/>
  <c r="EP1026" i="28"/>
  <c r="EO1026" i="28"/>
  <c r="EN1026" i="28"/>
  <c r="EM1026" i="28"/>
  <c r="BP1026" i="28"/>
  <c r="BO1026" i="28"/>
  <c r="BN1026" i="28"/>
  <c r="BM1026" i="28"/>
  <c r="BL1026" i="28"/>
  <c r="BK1026" i="28"/>
  <c r="BB1026" i="28"/>
  <c r="BD1026" i="28" s="1"/>
  <c r="BF1026" i="28" s="1"/>
  <c r="DS1026" i="28" s="1"/>
  <c r="FQ1025" i="28"/>
  <c r="ET1025" i="28"/>
  <c r="EU1025" i="28" s="1"/>
  <c r="EV1025" i="28" s="1"/>
  <c r="EW1025" i="28" s="1"/>
  <c r="EX1025" i="28" s="1"/>
  <c r="ER1025" i="28"/>
  <c r="EQ1025" i="28"/>
  <c r="EP1025" i="28"/>
  <c r="EO1025" i="28"/>
  <c r="EN1025" i="28"/>
  <c r="EM1025" i="28"/>
  <c r="BP1025" i="28"/>
  <c r="BO1025" i="28"/>
  <c r="BN1025" i="28"/>
  <c r="BM1025" i="28"/>
  <c r="BL1025" i="28"/>
  <c r="BK1025" i="28"/>
  <c r="BB1025" i="28"/>
  <c r="FQ1024" i="28"/>
  <c r="ET1024" i="28"/>
  <c r="ER1024" i="28"/>
  <c r="EQ1024" i="28"/>
  <c r="EP1024" i="28"/>
  <c r="EO1024" i="28"/>
  <c r="EN1024" i="28"/>
  <c r="EM1024" i="28"/>
  <c r="BP1024" i="28"/>
  <c r="BO1024" i="28"/>
  <c r="BN1024" i="28"/>
  <c r="BM1024" i="28"/>
  <c r="BL1024" i="28"/>
  <c r="BK1024" i="28"/>
  <c r="BB1024" i="28"/>
  <c r="BQ1024" i="28" s="1"/>
  <c r="BR1024" i="28" s="1"/>
  <c r="FQ1023" i="28"/>
  <c r="ET1023" i="28"/>
  <c r="ER1023" i="28"/>
  <c r="EQ1023" i="28"/>
  <c r="EP1023" i="28"/>
  <c r="EO1023" i="28"/>
  <c r="EN1023" i="28"/>
  <c r="EM1023" i="28"/>
  <c r="BP1023" i="28"/>
  <c r="BO1023" i="28"/>
  <c r="BN1023" i="28"/>
  <c r="BM1023" i="28"/>
  <c r="BL1023" i="28"/>
  <c r="BK1023" i="28"/>
  <c r="BB1023" i="28"/>
  <c r="FQ1022" i="28"/>
  <c r="GM1022" i="28" s="1"/>
  <c r="GN1022" i="28" s="1"/>
  <c r="ET1022" i="28"/>
  <c r="ER1022" i="28"/>
  <c r="EQ1022" i="28"/>
  <c r="EP1022" i="28"/>
  <c r="EO1022" i="28"/>
  <c r="EN1022" i="28"/>
  <c r="EM1022" i="28"/>
  <c r="BP1022" i="28"/>
  <c r="BO1022" i="28"/>
  <c r="BN1022" i="28"/>
  <c r="BM1022" i="28"/>
  <c r="BL1022" i="28"/>
  <c r="BK1022" i="28"/>
  <c r="BB1022" i="28"/>
  <c r="BE1022" i="28" s="1"/>
  <c r="FQ1021" i="28"/>
  <c r="ET1021" i="28"/>
  <c r="EU1021" i="28" s="1"/>
  <c r="EV1021" i="28" s="1"/>
  <c r="EW1021" i="28" s="1"/>
  <c r="EX1021" i="28" s="1"/>
  <c r="ER1021" i="28"/>
  <c r="EQ1021" i="28"/>
  <c r="EP1021" i="28"/>
  <c r="EO1021" i="28"/>
  <c r="EN1021" i="28"/>
  <c r="EM1021" i="28"/>
  <c r="BP1021" i="28"/>
  <c r="BO1021" i="28"/>
  <c r="BN1021" i="28"/>
  <c r="BM1021" i="28"/>
  <c r="BL1021" i="28"/>
  <c r="BK1021" i="28"/>
  <c r="BB1021" i="28"/>
  <c r="BQ1021" i="28" s="1"/>
  <c r="BR1021" i="28" s="1"/>
  <c r="FQ1020" i="28"/>
  <c r="ET1020" i="28"/>
  <c r="ER1020" i="28"/>
  <c r="EQ1020" i="28"/>
  <c r="EP1020" i="28"/>
  <c r="EO1020" i="28"/>
  <c r="EN1020" i="28"/>
  <c r="EM1020" i="28"/>
  <c r="BP1020" i="28"/>
  <c r="BO1020" i="28"/>
  <c r="BN1020" i="28"/>
  <c r="BM1020" i="28"/>
  <c r="BL1020" i="28"/>
  <c r="BK1020" i="28"/>
  <c r="BB1020" i="28"/>
  <c r="BQ1020" i="28" s="1"/>
  <c r="BR1020" i="28" s="1"/>
  <c r="FQ1019" i="28"/>
  <c r="ET1019" i="28"/>
  <c r="ER1019" i="28"/>
  <c r="EQ1019" i="28"/>
  <c r="EP1019" i="28"/>
  <c r="EO1019" i="28"/>
  <c r="EN1019" i="28"/>
  <c r="EM1019" i="28"/>
  <c r="BP1019" i="28"/>
  <c r="BO1019" i="28"/>
  <c r="BN1019" i="28"/>
  <c r="BM1019" i="28"/>
  <c r="BL1019" i="28"/>
  <c r="BK1019" i="28"/>
  <c r="BB1019" i="28"/>
  <c r="BD1019" i="28" s="1"/>
  <c r="BF1019" i="28" s="1"/>
  <c r="DS1019" i="28" s="1"/>
  <c r="ED1019" i="28" s="1"/>
  <c r="FQ1018" i="28"/>
  <c r="GM1018" i="28" s="1"/>
  <c r="GN1018" i="28" s="1"/>
  <c r="ET1018" i="28"/>
  <c r="ER1018" i="28"/>
  <c r="EQ1018" i="28"/>
  <c r="EP1018" i="28"/>
  <c r="EO1018" i="28"/>
  <c r="EN1018" i="28"/>
  <c r="EM1018" i="28"/>
  <c r="BP1018" i="28"/>
  <c r="BO1018" i="28"/>
  <c r="BN1018" i="28"/>
  <c r="BM1018" i="28"/>
  <c r="BL1018" i="28"/>
  <c r="BK1018" i="28"/>
  <c r="BB1018" i="28"/>
  <c r="BE1018" i="28" s="1"/>
  <c r="FQ1017" i="28"/>
  <c r="ET1017" i="28"/>
  <c r="ER1017" i="28"/>
  <c r="EQ1017" i="28"/>
  <c r="EP1017" i="28"/>
  <c r="EO1017" i="28"/>
  <c r="EN1017" i="28"/>
  <c r="EM1017" i="28"/>
  <c r="BP1017" i="28"/>
  <c r="BO1017" i="28"/>
  <c r="BN1017" i="28"/>
  <c r="BM1017" i="28"/>
  <c r="BL1017" i="28"/>
  <c r="BK1017" i="28"/>
  <c r="BB1017" i="28"/>
  <c r="BQ1017" i="28" s="1"/>
  <c r="BR1017" i="28" s="1"/>
  <c r="FQ1016" i="28"/>
  <c r="GM1016" i="28" s="1"/>
  <c r="GN1016" i="28" s="1"/>
  <c r="GO1016" i="28" s="1"/>
  <c r="ET1016" i="28"/>
  <c r="ER1016" i="28"/>
  <c r="EQ1016" i="28"/>
  <c r="EP1016" i="28"/>
  <c r="EO1016" i="28"/>
  <c r="EN1016" i="28"/>
  <c r="EM1016" i="28"/>
  <c r="BP1016" i="28"/>
  <c r="BO1016" i="28"/>
  <c r="BN1016" i="28"/>
  <c r="BM1016" i="28"/>
  <c r="BL1016" i="28"/>
  <c r="BK1016" i="28"/>
  <c r="BB1016" i="28"/>
  <c r="BD1016" i="28" s="1"/>
  <c r="BF1016" i="28" s="1"/>
  <c r="DS1016" i="28" s="1"/>
  <c r="FQ1015" i="28"/>
  <c r="ET1015" i="28"/>
  <c r="EU1015" i="28" s="1"/>
  <c r="EV1015" i="28" s="1"/>
  <c r="EW1015" i="28" s="1"/>
  <c r="EX1015" i="28" s="1"/>
  <c r="ER1015" i="28"/>
  <c r="EQ1015" i="28"/>
  <c r="EP1015" i="28"/>
  <c r="EO1015" i="28"/>
  <c r="EN1015" i="28"/>
  <c r="EM1015" i="28"/>
  <c r="BP1015" i="28"/>
  <c r="BO1015" i="28"/>
  <c r="BN1015" i="28"/>
  <c r="BM1015" i="28"/>
  <c r="BL1015" i="28"/>
  <c r="BK1015" i="28"/>
  <c r="BB1015" i="28"/>
  <c r="BD1015" i="28" s="1"/>
  <c r="BF1015" i="28" s="1"/>
  <c r="DS1015" i="28" s="1"/>
  <c r="FQ1014" i="28"/>
  <c r="GM1014" i="28" s="1"/>
  <c r="ET1014" i="28"/>
  <c r="ER1014" i="28"/>
  <c r="EQ1014" i="28"/>
  <c r="EP1014" i="28"/>
  <c r="EO1014" i="28"/>
  <c r="EN1014" i="28"/>
  <c r="EM1014" i="28"/>
  <c r="BP1014" i="28"/>
  <c r="BO1014" i="28"/>
  <c r="BN1014" i="28"/>
  <c r="BM1014" i="28"/>
  <c r="BL1014" i="28"/>
  <c r="BK1014" i="28"/>
  <c r="BB1014" i="28"/>
  <c r="BE1014" i="28" s="1"/>
  <c r="FQ1013" i="28"/>
  <c r="EU1013" i="28"/>
  <c r="EV1013" i="28" s="1"/>
  <c r="EW1013" i="28" s="1"/>
  <c r="EX1013" i="28" s="1"/>
  <c r="ET1013" i="28"/>
  <c r="ER1013" i="28"/>
  <c r="EQ1013" i="28"/>
  <c r="EP1013" i="28"/>
  <c r="EO1013" i="28"/>
  <c r="EN1013" i="28"/>
  <c r="EM1013" i="28"/>
  <c r="BP1013" i="28"/>
  <c r="BO1013" i="28"/>
  <c r="BN1013" i="28"/>
  <c r="BM1013" i="28"/>
  <c r="BL1013" i="28"/>
  <c r="BK1013" i="28"/>
  <c r="BB1013" i="28"/>
  <c r="BQ1013" i="28" s="1"/>
  <c r="BR1013" i="28" s="1"/>
  <c r="FQ1012" i="28"/>
  <c r="GM1012" i="28" s="1"/>
  <c r="GN1012" i="28" s="1"/>
  <c r="GO1012" i="28" s="1"/>
  <c r="ET1012" i="28"/>
  <c r="ER1012" i="28"/>
  <c r="EQ1012" i="28"/>
  <c r="EP1012" i="28"/>
  <c r="EO1012" i="28"/>
  <c r="EN1012" i="28"/>
  <c r="EM1012" i="28"/>
  <c r="BP1012" i="28"/>
  <c r="BO1012" i="28"/>
  <c r="BN1012" i="28"/>
  <c r="BM1012" i="28"/>
  <c r="BL1012" i="28"/>
  <c r="BK1012" i="28"/>
  <c r="BB1012" i="28"/>
  <c r="FQ1011" i="28"/>
  <c r="ET1011" i="28"/>
  <c r="EU1011" i="28" s="1"/>
  <c r="EV1011" i="28" s="1"/>
  <c r="EW1011" i="28" s="1"/>
  <c r="EX1011" i="28" s="1"/>
  <c r="ER1011" i="28"/>
  <c r="EQ1011" i="28"/>
  <c r="EP1011" i="28"/>
  <c r="EO1011" i="28"/>
  <c r="EN1011" i="28"/>
  <c r="EM1011" i="28"/>
  <c r="BP1011" i="28"/>
  <c r="BO1011" i="28"/>
  <c r="BN1011" i="28"/>
  <c r="BM1011" i="28"/>
  <c r="BL1011" i="28"/>
  <c r="BK1011" i="28"/>
  <c r="BB1011" i="28"/>
  <c r="BD1011" i="28" s="1"/>
  <c r="BF1011" i="28" s="1"/>
  <c r="DS1011" i="28" s="1"/>
  <c r="FQ1010" i="28"/>
  <c r="GM1010" i="28" s="1"/>
  <c r="ET1010" i="28"/>
  <c r="ER1010" i="28"/>
  <c r="EQ1010" i="28"/>
  <c r="EP1010" i="28"/>
  <c r="EO1010" i="28"/>
  <c r="EN1010" i="28"/>
  <c r="EM1010" i="28"/>
  <c r="BP1010" i="28"/>
  <c r="BO1010" i="28"/>
  <c r="BN1010" i="28"/>
  <c r="BM1010" i="28"/>
  <c r="BL1010" i="28"/>
  <c r="BK1010" i="28"/>
  <c r="BB1010" i="28"/>
  <c r="BE1010" i="28" s="1"/>
  <c r="FQ1009" i="28"/>
  <c r="ET1009" i="28"/>
  <c r="ER1009" i="28"/>
  <c r="EQ1009" i="28"/>
  <c r="EP1009" i="28"/>
  <c r="EO1009" i="28"/>
  <c r="EN1009" i="28"/>
  <c r="EM1009" i="28"/>
  <c r="BP1009" i="28"/>
  <c r="BO1009" i="28"/>
  <c r="BN1009" i="28"/>
  <c r="BM1009" i="28"/>
  <c r="BL1009" i="28"/>
  <c r="BK1009" i="28"/>
  <c r="BB1009" i="28"/>
  <c r="BQ1009" i="28" s="1"/>
  <c r="BR1009" i="28" s="1"/>
  <c r="FQ1008" i="28"/>
  <c r="GM1008" i="28" s="1"/>
  <c r="GN1008" i="28" s="1"/>
  <c r="GO1008" i="28" s="1"/>
  <c r="ET1008" i="28"/>
  <c r="ER1008" i="28"/>
  <c r="EQ1008" i="28"/>
  <c r="EP1008" i="28"/>
  <c r="EO1008" i="28"/>
  <c r="EN1008" i="28"/>
  <c r="EM1008" i="28"/>
  <c r="BP1008" i="28"/>
  <c r="BO1008" i="28"/>
  <c r="BN1008" i="28"/>
  <c r="BM1008" i="28"/>
  <c r="BL1008" i="28"/>
  <c r="BK1008" i="28"/>
  <c r="BB1008" i="28"/>
  <c r="BQ1008" i="28" s="1"/>
  <c r="BR1008" i="28" s="1"/>
  <c r="FQ1007" i="28"/>
  <c r="ET1007" i="28"/>
  <c r="EU1007" i="28" s="1"/>
  <c r="EV1007" i="28" s="1"/>
  <c r="EW1007" i="28" s="1"/>
  <c r="EX1007" i="28" s="1"/>
  <c r="ER1007" i="28"/>
  <c r="EQ1007" i="28"/>
  <c r="EP1007" i="28"/>
  <c r="EO1007" i="28"/>
  <c r="EN1007" i="28"/>
  <c r="EM1007" i="28"/>
  <c r="BP1007" i="28"/>
  <c r="BO1007" i="28"/>
  <c r="BN1007" i="28"/>
  <c r="BM1007" i="28"/>
  <c r="BL1007" i="28"/>
  <c r="BK1007" i="28"/>
  <c r="BB1007" i="28"/>
  <c r="FQ1006" i="28"/>
  <c r="GM1006" i="28" s="1"/>
  <c r="ET1006" i="28"/>
  <c r="ER1006" i="28"/>
  <c r="EQ1006" i="28"/>
  <c r="EP1006" i="28"/>
  <c r="EO1006" i="28"/>
  <c r="EN1006" i="28"/>
  <c r="EM1006" i="28"/>
  <c r="BP1006" i="28"/>
  <c r="BO1006" i="28"/>
  <c r="BN1006" i="28"/>
  <c r="BM1006" i="28"/>
  <c r="BL1006" i="28"/>
  <c r="BK1006" i="28"/>
  <c r="BB1006" i="28"/>
  <c r="BE1006" i="28" s="1"/>
  <c r="FQ1005" i="28"/>
  <c r="ET1005" i="28"/>
  <c r="EU1005" i="28" s="1"/>
  <c r="EV1005" i="28" s="1"/>
  <c r="EW1005" i="28" s="1"/>
  <c r="EX1005" i="28" s="1"/>
  <c r="ER1005" i="28"/>
  <c r="EQ1005" i="28"/>
  <c r="EP1005" i="28"/>
  <c r="EO1005" i="28"/>
  <c r="EN1005" i="28"/>
  <c r="EM1005" i="28"/>
  <c r="BP1005" i="28"/>
  <c r="BO1005" i="28"/>
  <c r="BN1005" i="28"/>
  <c r="BM1005" i="28"/>
  <c r="BL1005" i="28"/>
  <c r="BK1005" i="28"/>
  <c r="BB1005" i="28"/>
  <c r="BQ1005" i="28" s="1"/>
  <c r="BR1005" i="28" s="1"/>
  <c r="FQ1004" i="28"/>
  <c r="GM1004" i="28" s="1"/>
  <c r="GN1004" i="28" s="1"/>
  <c r="GO1004" i="28" s="1"/>
  <c r="ET1004" i="28"/>
  <c r="ER1004" i="28"/>
  <c r="EQ1004" i="28"/>
  <c r="EP1004" i="28"/>
  <c r="EO1004" i="28"/>
  <c r="EN1004" i="28"/>
  <c r="EM1004" i="28"/>
  <c r="BP1004" i="28"/>
  <c r="BO1004" i="28"/>
  <c r="BN1004" i="28"/>
  <c r="BM1004" i="28"/>
  <c r="BL1004" i="28"/>
  <c r="BK1004" i="28"/>
  <c r="BB1004" i="28"/>
  <c r="FQ1003" i="28"/>
  <c r="ET1003" i="28"/>
  <c r="EU1003" i="28" s="1"/>
  <c r="EV1003" i="28" s="1"/>
  <c r="EW1003" i="28" s="1"/>
  <c r="EX1003" i="28" s="1"/>
  <c r="ER1003" i="28"/>
  <c r="EQ1003" i="28"/>
  <c r="EP1003" i="28"/>
  <c r="EO1003" i="28"/>
  <c r="EN1003" i="28"/>
  <c r="EM1003" i="28"/>
  <c r="BP1003" i="28"/>
  <c r="BO1003" i="28"/>
  <c r="BN1003" i="28"/>
  <c r="BM1003" i="28"/>
  <c r="BL1003" i="28"/>
  <c r="BK1003" i="28"/>
  <c r="BB1003" i="28"/>
  <c r="FQ1002" i="28"/>
  <c r="GM1002" i="28" s="1"/>
  <c r="ET1002" i="28"/>
  <c r="ER1002" i="28"/>
  <c r="EQ1002" i="28"/>
  <c r="EP1002" i="28"/>
  <c r="EO1002" i="28"/>
  <c r="EN1002" i="28"/>
  <c r="EM1002" i="28"/>
  <c r="BP1002" i="28"/>
  <c r="BO1002" i="28"/>
  <c r="BN1002" i="28"/>
  <c r="BM1002" i="28"/>
  <c r="BL1002" i="28"/>
  <c r="BK1002" i="28"/>
  <c r="BB1002" i="28"/>
  <c r="BE1002" i="28" s="1"/>
  <c r="FQ1001" i="28"/>
  <c r="ET1001" i="28"/>
  <c r="ER1001" i="28"/>
  <c r="EQ1001" i="28"/>
  <c r="EP1001" i="28"/>
  <c r="EO1001" i="28"/>
  <c r="EN1001" i="28"/>
  <c r="EM1001" i="28"/>
  <c r="BP1001" i="28"/>
  <c r="BO1001" i="28"/>
  <c r="BN1001" i="28"/>
  <c r="BM1001" i="28"/>
  <c r="BL1001" i="28"/>
  <c r="BK1001" i="28"/>
  <c r="BB1001" i="28"/>
  <c r="BQ1001" i="28" s="1"/>
  <c r="BR1001" i="28" s="1"/>
  <c r="FQ1000" i="28"/>
  <c r="GM1000" i="28" s="1"/>
  <c r="GN1000" i="28" s="1"/>
  <c r="GO1000" i="28" s="1"/>
  <c r="ET1000" i="28"/>
  <c r="ER1000" i="28"/>
  <c r="EQ1000" i="28"/>
  <c r="EP1000" i="28"/>
  <c r="EO1000" i="28"/>
  <c r="EN1000" i="28"/>
  <c r="EM1000" i="28"/>
  <c r="BP1000" i="28"/>
  <c r="BO1000" i="28"/>
  <c r="BN1000" i="28"/>
  <c r="BM1000" i="28"/>
  <c r="BL1000" i="28"/>
  <c r="BK1000" i="28"/>
  <c r="BB1000" i="28"/>
  <c r="BD1000" i="28" s="1"/>
  <c r="BF1000" i="28" s="1"/>
  <c r="DS1000" i="28" s="1"/>
  <c r="FQ999" i="28"/>
  <c r="ET999" i="28"/>
  <c r="EU999" i="28" s="1"/>
  <c r="EV999" i="28" s="1"/>
  <c r="EW999" i="28" s="1"/>
  <c r="EX999" i="28" s="1"/>
  <c r="ER999" i="28"/>
  <c r="EQ999" i="28"/>
  <c r="EP999" i="28"/>
  <c r="EO999" i="28"/>
  <c r="EN999" i="28"/>
  <c r="EM999" i="28"/>
  <c r="BP999" i="28"/>
  <c r="BO999" i="28"/>
  <c r="BN999" i="28"/>
  <c r="BM999" i="28"/>
  <c r="BL999" i="28"/>
  <c r="BK999" i="28"/>
  <c r="BB999" i="28"/>
  <c r="FQ998" i="28"/>
  <c r="GM998" i="28" s="1"/>
  <c r="ET998" i="28"/>
  <c r="ER998" i="28"/>
  <c r="EQ998" i="28"/>
  <c r="EP998" i="28"/>
  <c r="EO998" i="28"/>
  <c r="EN998" i="28"/>
  <c r="EM998" i="28"/>
  <c r="BP998" i="28"/>
  <c r="BO998" i="28"/>
  <c r="BN998" i="28"/>
  <c r="BM998" i="28"/>
  <c r="BL998" i="28"/>
  <c r="BK998" i="28"/>
  <c r="BB998" i="28"/>
  <c r="BE998" i="28" s="1"/>
  <c r="FQ997" i="28"/>
  <c r="ET997" i="28"/>
  <c r="EU997" i="28" s="1"/>
  <c r="EV997" i="28" s="1"/>
  <c r="EW997" i="28" s="1"/>
  <c r="EX997" i="28" s="1"/>
  <c r="ER997" i="28"/>
  <c r="EQ997" i="28"/>
  <c r="EP997" i="28"/>
  <c r="EO997" i="28"/>
  <c r="EN997" i="28"/>
  <c r="EM997" i="28"/>
  <c r="BP997" i="28"/>
  <c r="BO997" i="28"/>
  <c r="BN997" i="28"/>
  <c r="BM997" i="28"/>
  <c r="BL997" i="28"/>
  <c r="BK997" i="28"/>
  <c r="BB997" i="28"/>
  <c r="BQ997" i="28" s="1"/>
  <c r="BR997" i="28" s="1"/>
  <c r="FQ996" i="28"/>
  <c r="GM996" i="28" s="1"/>
  <c r="GN996" i="28" s="1"/>
  <c r="GO996" i="28" s="1"/>
  <c r="ET996" i="28"/>
  <c r="ER996" i="28"/>
  <c r="EQ996" i="28"/>
  <c r="EP996" i="28"/>
  <c r="EO996" i="28"/>
  <c r="EN996" i="28"/>
  <c r="EM996" i="28"/>
  <c r="BP996" i="28"/>
  <c r="BO996" i="28"/>
  <c r="BN996" i="28"/>
  <c r="BM996" i="28"/>
  <c r="BL996" i="28"/>
  <c r="BK996" i="28"/>
  <c r="BB996" i="28"/>
  <c r="BQ996" i="28" s="1"/>
  <c r="BR996" i="28" s="1"/>
  <c r="FQ995" i="28"/>
  <c r="ET995" i="28"/>
  <c r="EU995" i="28" s="1"/>
  <c r="EV995" i="28" s="1"/>
  <c r="EW995" i="28" s="1"/>
  <c r="EX995" i="28" s="1"/>
  <c r="ER995" i="28"/>
  <c r="EQ995" i="28"/>
  <c r="EP995" i="28"/>
  <c r="EO995" i="28"/>
  <c r="EN995" i="28"/>
  <c r="EM995" i="28"/>
  <c r="BP995" i="28"/>
  <c r="BO995" i="28"/>
  <c r="BN995" i="28"/>
  <c r="BM995" i="28"/>
  <c r="BL995" i="28"/>
  <c r="BK995" i="28"/>
  <c r="BB995" i="28"/>
  <c r="FQ994" i="28"/>
  <c r="GM994" i="28" s="1"/>
  <c r="ET994" i="28"/>
  <c r="ER994" i="28"/>
  <c r="EQ994" i="28"/>
  <c r="EP994" i="28"/>
  <c r="EO994" i="28"/>
  <c r="EN994" i="28"/>
  <c r="EM994" i="28"/>
  <c r="BP994" i="28"/>
  <c r="BO994" i="28"/>
  <c r="BN994" i="28"/>
  <c r="BM994" i="28"/>
  <c r="BL994" i="28"/>
  <c r="BK994" i="28"/>
  <c r="BD994" i="28"/>
  <c r="BF994" i="28" s="1"/>
  <c r="DS994" i="28" s="1"/>
  <c r="DU994" i="28" s="1"/>
  <c r="EB994" i="28" s="1"/>
  <c r="BB994" i="28"/>
  <c r="BE994" i="28" s="1"/>
  <c r="FQ993" i="28"/>
  <c r="ET993" i="28"/>
  <c r="EU993" i="28" s="1"/>
  <c r="EV993" i="28" s="1"/>
  <c r="EW993" i="28" s="1"/>
  <c r="EX993" i="28" s="1"/>
  <c r="ER993" i="28"/>
  <c r="EQ993" i="28"/>
  <c r="EP993" i="28"/>
  <c r="EO993" i="28"/>
  <c r="EN993" i="28"/>
  <c r="EZ993" i="28" s="1"/>
  <c r="EM993" i="28"/>
  <c r="BP993" i="28"/>
  <c r="BO993" i="28"/>
  <c r="BN993" i="28"/>
  <c r="BM993" i="28"/>
  <c r="BL993" i="28"/>
  <c r="BK993" i="28"/>
  <c r="BB993" i="28"/>
  <c r="BQ993" i="28" s="1"/>
  <c r="BR993" i="28" s="1"/>
  <c r="FQ992" i="28"/>
  <c r="GM992" i="28" s="1"/>
  <c r="GN992" i="28" s="1"/>
  <c r="GO992" i="28" s="1"/>
  <c r="ET992" i="28"/>
  <c r="ER992" i="28"/>
  <c r="EQ992" i="28"/>
  <c r="EP992" i="28"/>
  <c r="EO992" i="28"/>
  <c r="EN992" i="28"/>
  <c r="EM992" i="28"/>
  <c r="CU992" i="28"/>
  <c r="CM992" i="28"/>
  <c r="CE992" i="28"/>
  <c r="BP992" i="28"/>
  <c r="BO992" i="28"/>
  <c r="BN992" i="28"/>
  <c r="BM992" i="28"/>
  <c r="BL992" i="28"/>
  <c r="BK992" i="28"/>
  <c r="BD992" i="28"/>
  <c r="BF992" i="28" s="1"/>
  <c r="DS992" i="28" s="1"/>
  <c r="BB992" i="28"/>
  <c r="BQ992" i="28" s="1"/>
  <c r="BR992" i="28" s="1"/>
  <c r="FQ991" i="28"/>
  <c r="GM991" i="28" s="1"/>
  <c r="GN991" i="28" s="1"/>
  <c r="GO991" i="28" s="1"/>
  <c r="ET991" i="28"/>
  <c r="ER991" i="28"/>
  <c r="EQ991" i="28"/>
  <c r="EP991" i="28"/>
  <c r="EO991" i="28"/>
  <c r="EN991" i="28"/>
  <c r="EM991" i="28"/>
  <c r="BP991" i="28"/>
  <c r="BO991" i="28"/>
  <c r="BN991" i="28"/>
  <c r="BM991" i="28"/>
  <c r="BL991" i="28"/>
  <c r="BK991" i="28"/>
  <c r="BD991" i="28"/>
  <c r="BF991" i="28" s="1"/>
  <c r="DS991" i="28" s="1"/>
  <c r="BB991" i="28"/>
  <c r="FQ990" i="28"/>
  <c r="ET990" i="28"/>
  <c r="EU990" i="28" s="1"/>
  <c r="EV990" i="28" s="1"/>
  <c r="EW990" i="28" s="1"/>
  <c r="EX990" i="28" s="1"/>
  <c r="ER990" i="28"/>
  <c r="EQ990" i="28"/>
  <c r="EP990" i="28"/>
  <c r="EO990" i="28"/>
  <c r="EN990" i="28"/>
  <c r="EM990" i="28"/>
  <c r="CU990" i="28"/>
  <c r="CM990" i="28"/>
  <c r="CE990" i="28"/>
  <c r="BP990" i="28"/>
  <c r="BO990" i="28"/>
  <c r="BN990" i="28"/>
  <c r="BM990" i="28"/>
  <c r="BL990" i="28"/>
  <c r="BK990" i="28"/>
  <c r="BD990" i="28"/>
  <c r="BF990" i="28" s="1"/>
  <c r="DS990" i="28" s="1"/>
  <c r="BB990" i="28"/>
  <c r="FQ989" i="28"/>
  <c r="ET989" i="28"/>
  <c r="EU989" i="28" s="1"/>
  <c r="EV989" i="28" s="1"/>
  <c r="EW989" i="28" s="1"/>
  <c r="EX989" i="28" s="1"/>
  <c r="ER989" i="28"/>
  <c r="EQ989" i="28"/>
  <c r="EP989" i="28"/>
  <c r="EO989" i="28"/>
  <c r="EN989" i="28"/>
  <c r="EM989" i="28"/>
  <c r="BP989" i="28"/>
  <c r="BO989" i="28"/>
  <c r="BN989" i="28"/>
  <c r="BM989" i="28"/>
  <c r="BL989" i="28"/>
  <c r="BK989" i="28"/>
  <c r="BD989" i="28"/>
  <c r="BF989" i="28" s="1"/>
  <c r="DS989" i="28" s="1"/>
  <c r="DT989" i="28" s="1"/>
  <c r="EA989" i="28" s="1"/>
  <c r="BB989" i="28"/>
  <c r="FQ988" i="28"/>
  <c r="GM988" i="28" s="1"/>
  <c r="ET988" i="28"/>
  <c r="ER988" i="28"/>
  <c r="EQ988" i="28"/>
  <c r="EP988" i="28"/>
  <c r="EO988" i="28"/>
  <c r="EN988" i="28"/>
  <c r="EM988" i="28"/>
  <c r="BP988" i="28"/>
  <c r="BO988" i="28"/>
  <c r="BN988" i="28"/>
  <c r="BM988" i="28"/>
  <c r="BL988" i="28"/>
  <c r="BK988" i="28"/>
  <c r="BD988" i="28"/>
  <c r="BF988" i="28" s="1"/>
  <c r="DS988" i="28" s="1"/>
  <c r="DU988" i="28" s="1"/>
  <c r="EB988" i="28" s="1"/>
  <c r="BB988" i="28"/>
  <c r="BE988" i="28" s="1"/>
  <c r="FQ987" i="28"/>
  <c r="ET987" i="28"/>
  <c r="EU987" i="28" s="1"/>
  <c r="EV987" i="28" s="1"/>
  <c r="EW987" i="28" s="1"/>
  <c r="EX987" i="28" s="1"/>
  <c r="ER987" i="28"/>
  <c r="EQ987" i="28"/>
  <c r="EP987" i="28"/>
  <c r="EO987" i="28"/>
  <c r="EN987" i="28"/>
  <c r="EM987" i="28"/>
  <c r="BP987" i="28"/>
  <c r="BO987" i="28"/>
  <c r="BN987" i="28"/>
  <c r="BM987" i="28"/>
  <c r="BL987" i="28"/>
  <c r="BK987" i="28"/>
  <c r="BD987" i="28"/>
  <c r="BF987" i="28" s="1"/>
  <c r="DS987" i="28" s="1"/>
  <c r="DV987" i="28" s="1"/>
  <c r="EC987" i="28" s="1"/>
  <c r="BB987" i="28"/>
  <c r="BQ987" i="28" s="1"/>
  <c r="BR987" i="28" s="1"/>
  <c r="FQ986" i="28"/>
  <c r="GM986" i="28" s="1"/>
  <c r="GN986" i="28" s="1"/>
  <c r="GO986" i="28" s="1"/>
  <c r="ET986" i="28"/>
  <c r="ER986" i="28"/>
  <c r="EQ986" i="28"/>
  <c r="EP986" i="28"/>
  <c r="EO986" i="28"/>
  <c r="EN986" i="28"/>
  <c r="EM986" i="28"/>
  <c r="CU986" i="28"/>
  <c r="CM986" i="28"/>
  <c r="CE986" i="28"/>
  <c r="BP986" i="28"/>
  <c r="BO986" i="28"/>
  <c r="BN986" i="28"/>
  <c r="BM986" i="28"/>
  <c r="BL986" i="28"/>
  <c r="BK986" i="28"/>
  <c r="BD986" i="28"/>
  <c r="BF986" i="28" s="1"/>
  <c r="DS986" i="28" s="1"/>
  <c r="BB986" i="28"/>
  <c r="BQ986" i="28" s="1"/>
  <c r="BR986" i="28" s="1"/>
  <c r="FQ985" i="28"/>
  <c r="GM985" i="28" s="1"/>
  <c r="GN985" i="28" s="1"/>
  <c r="GO985" i="28" s="1"/>
  <c r="ET985" i="28"/>
  <c r="ER985" i="28"/>
  <c r="EQ985" i="28"/>
  <c r="EP985" i="28"/>
  <c r="EO985" i="28"/>
  <c r="EN985" i="28"/>
  <c r="EM985" i="28"/>
  <c r="CU985" i="28"/>
  <c r="CM985" i="28"/>
  <c r="CE985" i="28"/>
  <c r="BP985" i="28"/>
  <c r="BO985" i="28"/>
  <c r="BN985" i="28"/>
  <c r="BM985" i="28"/>
  <c r="BL985" i="28"/>
  <c r="BK985" i="28"/>
  <c r="BD985" i="28"/>
  <c r="BF985" i="28" s="1"/>
  <c r="DS985" i="28" s="1"/>
  <c r="BB985" i="28"/>
  <c r="BQ985" i="28" s="1"/>
  <c r="BR985" i="28" s="1"/>
  <c r="FQ984" i="28"/>
  <c r="GM984" i="28" s="1"/>
  <c r="GN984" i="28" s="1"/>
  <c r="GO984" i="28" s="1"/>
  <c r="ET984" i="28"/>
  <c r="ER984" i="28"/>
  <c r="EQ984" i="28"/>
  <c r="EP984" i="28"/>
  <c r="EO984" i="28"/>
  <c r="EN984" i="28"/>
  <c r="EM984" i="28"/>
  <c r="BP984" i="28"/>
  <c r="BO984" i="28"/>
  <c r="BN984" i="28"/>
  <c r="BM984" i="28"/>
  <c r="BL984" i="28"/>
  <c r="BK984" i="28"/>
  <c r="BD984" i="28"/>
  <c r="BF984" i="28" s="1"/>
  <c r="DS984" i="28" s="1"/>
  <c r="BB984" i="28"/>
  <c r="BQ984" i="28" s="1"/>
  <c r="BR984" i="28" s="1"/>
  <c r="FQ983" i="28"/>
  <c r="ET983" i="28"/>
  <c r="EU983" i="28" s="1"/>
  <c r="EV983" i="28" s="1"/>
  <c r="EW983" i="28" s="1"/>
  <c r="EX983" i="28" s="1"/>
  <c r="ER983" i="28"/>
  <c r="EQ983" i="28"/>
  <c r="EP983" i="28"/>
  <c r="EO983" i="28"/>
  <c r="EN983" i="28"/>
  <c r="EM983" i="28"/>
  <c r="BP983" i="28"/>
  <c r="BO983" i="28"/>
  <c r="BN983" i="28"/>
  <c r="BM983" i="28"/>
  <c r="BL983" i="28"/>
  <c r="BK983" i="28"/>
  <c r="BD983" i="28"/>
  <c r="BF983" i="28" s="1"/>
  <c r="BB983" i="28"/>
  <c r="FQ982" i="28"/>
  <c r="GM982" i="28" s="1"/>
  <c r="ET982" i="28"/>
  <c r="ER982" i="28"/>
  <c r="EQ982" i="28"/>
  <c r="EP982" i="28"/>
  <c r="EO982" i="28"/>
  <c r="EN982" i="28"/>
  <c r="EM982" i="28"/>
  <c r="BP982" i="28"/>
  <c r="BO982" i="28"/>
  <c r="BN982" i="28"/>
  <c r="BM982" i="28"/>
  <c r="BL982" i="28"/>
  <c r="BK982" i="28"/>
  <c r="BD982" i="28"/>
  <c r="BF982" i="28" s="1"/>
  <c r="DS982" i="28" s="1"/>
  <c r="DU982" i="28" s="1"/>
  <c r="EB982" i="28" s="1"/>
  <c r="BB982" i="28"/>
  <c r="BE982" i="28" s="1"/>
  <c r="FQ981" i="28"/>
  <c r="ET981" i="28"/>
  <c r="EU981" i="28" s="1"/>
  <c r="EV981" i="28" s="1"/>
  <c r="EW981" i="28" s="1"/>
  <c r="EX981" i="28" s="1"/>
  <c r="ER981" i="28"/>
  <c r="EQ981" i="28"/>
  <c r="EP981" i="28"/>
  <c r="EO981" i="28"/>
  <c r="EN981" i="28"/>
  <c r="EM981" i="28"/>
  <c r="CU981" i="28"/>
  <c r="CM981" i="28"/>
  <c r="CE981" i="28"/>
  <c r="BP981" i="28"/>
  <c r="BO981" i="28"/>
  <c r="BN981" i="28"/>
  <c r="BM981" i="28"/>
  <c r="BL981" i="28"/>
  <c r="BK981" i="28"/>
  <c r="BD981" i="28"/>
  <c r="BF981" i="28" s="1"/>
  <c r="DS981" i="28" s="1"/>
  <c r="BB981" i="28"/>
  <c r="BE981" i="28" s="1"/>
  <c r="FQ980" i="28"/>
  <c r="ET980" i="28"/>
  <c r="EU980" i="28" s="1"/>
  <c r="EV980" i="28" s="1"/>
  <c r="EW980" i="28" s="1"/>
  <c r="EX980" i="28" s="1"/>
  <c r="ER980" i="28"/>
  <c r="EQ980" i="28"/>
  <c r="EP980" i="28"/>
  <c r="EO980" i="28"/>
  <c r="EN980" i="28"/>
  <c r="EM980" i="28"/>
  <c r="CU980" i="28"/>
  <c r="CM980" i="28"/>
  <c r="CE980" i="28"/>
  <c r="BP980" i="28"/>
  <c r="BO980" i="28"/>
  <c r="BN980" i="28"/>
  <c r="BM980" i="28"/>
  <c r="BL980" i="28"/>
  <c r="BK980" i="28"/>
  <c r="BD980" i="28"/>
  <c r="BF980" i="28" s="1"/>
  <c r="DS980" i="28" s="1"/>
  <c r="BB980" i="28"/>
  <c r="BE980" i="28" s="1"/>
  <c r="FQ979" i="28"/>
  <c r="ET979" i="28"/>
  <c r="EU979" i="28" s="1"/>
  <c r="EV979" i="28" s="1"/>
  <c r="EW979" i="28" s="1"/>
  <c r="EX979" i="28" s="1"/>
  <c r="ER979" i="28"/>
  <c r="EQ979" i="28"/>
  <c r="EP979" i="28"/>
  <c r="EO979" i="28"/>
  <c r="EN979" i="28"/>
  <c r="EM979" i="28"/>
  <c r="BP979" i="28"/>
  <c r="BO979" i="28"/>
  <c r="BN979" i="28"/>
  <c r="BM979" i="28"/>
  <c r="BL979" i="28"/>
  <c r="BK979" i="28"/>
  <c r="BD979" i="28"/>
  <c r="BF979" i="28" s="1"/>
  <c r="DS979" i="28" s="1"/>
  <c r="DV979" i="28" s="1"/>
  <c r="EC979" i="28" s="1"/>
  <c r="BB979" i="28"/>
  <c r="BQ979" i="28" s="1"/>
  <c r="BR979" i="28" s="1"/>
  <c r="FQ978" i="28"/>
  <c r="GM978" i="28" s="1"/>
  <c r="GN978" i="28" s="1"/>
  <c r="GO978" i="28" s="1"/>
  <c r="ET978" i="28"/>
  <c r="ER978" i="28"/>
  <c r="EQ978" i="28"/>
  <c r="EP978" i="28"/>
  <c r="EO978" i="28"/>
  <c r="EN978" i="28"/>
  <c r="EM978" i="28"/>
  <c r="CU978" i="28"/>
  <c r="CM978" i="28"/>
  <c r="CE978" i="28"/>
  <c r="BP978" i="28"/>
  <c r="BO978" i="28"/>
  <c r="BN978" i="28"/>
  <c r="BM978" i="28"/>
  <c r="BL978" i="28"/>
  <c r="BK978" i="28"/>
  <c r="BD978" i="28"/>
  <c r="BF978" i="28" s="1"/>
  <c r="DS978" i="28" s="1"/>
  <c r="BB978" i="28"/>
  <c r="BQ978" i="28" s="1"/>
  <c r="BR978" i="28" s="1"/>
  <c r="FQ977" i="28"/>
  <c r="GM977" i="28" s="1"/>
  <c r="GN977" i="28" s="1"/>
  <c r="GO977" i="28" s="1"/>
  <c r="ET977" i="28"/>
  <c r="ER977" i="28"/>
  <c r="EQ977" i="28"/>
  <c r="EP977" i="28"/>
  <c r="EO977" i="28"/>
  <c r="EN977" i="28"/>
  <c r="EM977" i="28"/>
  <c r="BP977" i="28"/>
  <c r="BO977" i="28"/>
  <c r="BN977" i="28"/>
  <c r="BM977" i="28"/>
  <c r="BL977" i="28"/>
  <c r="BK977" i="28"/>
  <c r="BD977" i="28"/>
  <c r="BF977" i="28" s="1"/>
  <c r="DS977" i="28" s="1"/>
  <c r="BB977" i="28"/>
  <c r="BQ977" i="28" s="1"/>
  <c r="BR977" i="28" s="1"/>
  <c r="FQ976" i="28"/>
  <c r="ET976" i="28"/>
  <c r="EU976" i="28" s="1"/>
  <c r="EV976" i="28" s="1"/>
  <c r="EW976" i="28" s="1"/>
  <c r="EX976" i="28" s="1"/>
  <c r="ER976" i="28"/>
  <c r="EQ976" i="28"/>
  <c r="EP976" i="28"/>
  <c r="EO976" i="28"/>
  <c r="EN976" i="28"/>
  <c r="EM976" i="28"/>
  <c r="BP976" i="28"/>
  <c r="BO976" i="28"/>
  <c r="BN976" i="28"/>
  <c r="BM976" i="28"/>
  <c r="BL976" i="28"/>
  <c r="BK976" i="28"/>
  <c r="BD976" i="28"/>
  <c r="BF976" i="28" s="1"/>
  <c r="DS976" i="28" s="1"/>
  <c r="BB976" i="28"/>
  <c r="FQ975" i="28"/>
  <c r="GM975" i="28" s="1"/>
  <c r="ET975" i="28"/>
  <c r="ER975" i="28"/>
  <c r="EQ975" i="28"/>
  <c r="EP975" i="28"/>
  <c r="EO975" i="28"/>
  <c r="EN975" i="28"/>
  <c r="EM975" i="28"/>
  <c r="CU975" i="28"/>
  <c r="CM975" i="28"/>
  <c r="CE975" i="28"/>
  <c r="BP975" i="28"/>
  <c r="BO975" i="28"/>
  <c r="BN975" i="28"/>
  <c r="BM975" i="28"/>
  <c r="BL975" i="28"/>
  <c r="BK975" i="28"/>
  <c r="BD975" i="28"/>
  <c r="BF975" i="28" s="1"/>
  <c r="DS975" i="28" s="1"/>
  <c r="BB975" i="28"/>
  <c r="FQ974" i="28"/>
  <c r="GM974" i="28" s="1"/>
  <c r="ET974" i="28"/>
  <c r="ER974" i="28"/>
  <c r="EQ974" i="28"/>
  <c r="EP974" i="28"/>
  <c r="EO974" i="28"/>
  <c r="EN974" i="28"/>
  <c r="EM974" i="28"/>
  <c r="BP974" i="28"/>
  <c r="BO974" i="28"/>
  <c r="BN974" i="28"/>
  <c r="BM974" i="28"/>
  <c r="BL974" i="28"/>
  <c r="BK974" i="28"/>
  <c r="BB974" i="28"/>
  <c r="BE974" i="28" s="1"/>
  <c r="FQ973" i="28"/>
  <c r="ET973" i="28"/>
  <c r="EU973" i="28" s="1"/>
  <c r="EV973" i="28" s="1"/>
  <c r="EW973" i="28" s="1"/>
  <c r="EX973" i="28" s="1"/>
  <c r="ER973" i="28"/>
  <c r="EQ973" i="28"/>
  <c r="EP973" i="28"/>
  <c r="EO973" i="28"/>
  <c r="EN973" i="28"/>
  <c r="EM973" i="28"/>
  <c r="BP973" i="28"/>
  <c r="BO973" i="28"/>
  <c r="BN973" i="28"/>
  <c r="BM973" i="28"/>
  <c r="BL973" i="28"/>
  <c r="BK973" i="28"/>
  <c r="BB973" i="28"/>
  <c r="BQ973" i="28" s="1"/>
  <c r="BR973" i="28" s="1"/>
  <c r="FQ972" i="28"/>
  <c r="GM972" i="28" s="1"/>
  <c r="GN972" i="28" s="1"/>
  <c r="GO972" i="28" s="1"/>
  <c r="ET972" i="28"/>
  <c r="ER972" i="28"/>
  <c r="EQ972" i="28"/>
  <c r="EP972" i="28"/>
  <c r="EO972" i="28"/>
  <c r="EN972" i="28"/>
  <c r="EM972" i="28"/>
  <c r="BP972" i="28"/>
  <c r="BO972" i="28"/>
  <c r="BN972" i="28"/>
  <c r="BM972" i="28"/>
  <c r="BL972" i="28"/>
  <c r="BK972" i="28"/>
  <c r="BD972" i="28"/>
  <c r="BF972" i="28" s="1"/>
  <c r="DS972" i="28" s="1"/>
  <c r="DW972" i="28" s="1"/>
  <c r="ED972" i="28" s="1"/>
  <c r="BB972" i="28"/>
  <c r="FQ971" i="28"/>
  <c r="ET971" i="28"/>
  <c r="EU971" i="28" s="1"/>
  <c r="EV971" i="28" s="1"/>
  <c r="EW971" i="28" s="1"/>
  <c r="EX971" i="28" s="1"/>
  <c r="ER971" i="28"/>
  <c r="EQ971" i="28"/>
  <c r="EP971" i="28"/>
  <c r="EO971" i="28"/>
  <c r="EN971" i="28"/>
  <c r="EM971" i="28"/>
  <c r="BP971" i="28"/>
  <c r="BO971" i="28"/>
  <c r="BN971" i="28"/>
  <c r="BM971" i="28"/>
  <c r="BL971" i="28"/>
  <c r="BK971" i="28"/>
  <c r="BD971" i="28"/>
  <c r="BF971" i="28" s="1"/>
  <c r="DS971" i="28" s="1"/>
  <c r="DT971" i="28" s="1"/>
  <c r="EA971" i="28" s="1"/>
  <c r="BB971" i="28"/>
  <c r="FQ970" i="28"/>
  <c r="GM970" i="28" s="1"/>
  <c r="ET970" i="28"/>
  <c r="ER970" i="28"/>
  <c r="EQ970" i="28"/>
  <c r="EP970" i="28"/>
  <c r="EO970" i="28"/>
  <c r="EN970" i="28"/>
  <c r="EM970" i="28"/>
  <c r="BP970" i="28"/>
  <c r="BO970" i="28"/>
  <c r="BN970" i="28"/>
  <c r="BM970" i="28"/>
  <c r="BL970" i="28"/>
  <c r="BK970" i="28"/>
  <c r="BD970" i="28"/>
  <c r="BF970" i="28" s="1"/>
  <c r="DS970" i="28" s="1"/>
  <c r="BB970" i="28"/>
  <c r="BE970" i="28" s="1"/>
  <c r="FQ969" i="28"/>
  <c r="ET969" i="28"/>
  <c r="EU969" i="28" s="1"/>
  <c r="EV969" i="28" s="1"/>
  <c r="EW969" i="28" s="1"/>
  <c r="EX969" i="28" s="1"/>
  <c r="ER969" i="28"/>
  <c r="EQ969" i="28"/>
  <c r="EP969" i="28"/>
  <c r="EO969" i="28"/>
  <c r="EN969" i="28"/>
  <c r="EM969" i="28"/>
  <c r="BP969" i="28"/>
  <c r="BO969" i="28"/>
  <c r="BN969" i="28"/>
  <c r="BM969" i="28"/>
  <c r="BL969" i="28"/>
  <c r="BK969" i="28"/>
  <c r="BD969" i="28"/>
  <c r="BF969" i="28" s="1"/>
  <c r="DS969" i="28" s="1"/>
  <c r="DT969" i="28" s="1"/>
  <c r="EA969" i="28" s="1"/>
  <c r="BB969" i="28"/>
  <c r="BQ969" i="28" s="1"/>
  <c r="BR969" i="28" s="1"/>
  <c r="FQ968" i="28"/>
  <c r="GM968" i="28" s="1"/>
  <c r="GN968" i="28" s="1"/>
  <c r="GO968" i="28" s="1"/>
  <c r="ET968" i="28"/>
  <c r="ER968" i="28"/>
  <c r="EQ968" i="28"/>
  <c r="EP968" i="28"/>
  <c r="EO968" i="28"/>
  <c r="EN968" i="28"/>
  <c r="EM968" i="28"/>
  <c r="BP968" i="28"/>
  <c r="BO968" i="28"/>
  <c r="BN968" i="28"/>
  <c r="BM968" i="28"/>
  <c r="BL968" i="28"/>
  <c r="BK968" i="28"/>
  <c r="BD968" i="28"/>
  <c r="BF968" i="28" s="1"/>
  <c r="DS968" i="28" s="1"/>
  <c r="BB968" i="28"/>
  <c r="BE968" i="28" s="1"/>
  <c r="FQ967" i="28"/>
  <c r="ET967" i="28"/>
  <c r="EU967" i="28" s="1"/>
  <c r="EV967" i="28" s="1"/>
  <c r="EW967" i="28" s="1"/>
  <c r="EX967" i="28" s="1"/>
  <c r="ER967" i="28"/>
  <c r="EQ967" i="28"/>
  <c r="EP967" i="28"/>
  <c r="EO967" i="28"/>
  <c r="EN967" i="28"/>
  <c r="EM967" i="28"/>
  <c r="CU967" i="28"/>
  <c r="CM967" i="28"/>
  <c r="CE967" i="28"/>
  <c r="BP967" i="28"/>
  <c r="BO967" i="28"/>
  <c r="BN967" i="28"/>
  <c r="BM967" i="28"/>
  <c r="BL967" i="28"/>
  <c r="BK967" i="28"/>
  <c r="BD967" i="28"/>
  <c r="BF967" i="28" s="1"/>
  <c r="DS967" i="28" s="1"/>
  <c r="BB967" i="28"/>
  <c r="BE967" i="28" s="1"/>
  <c r="FQ966" i="28"/>
  <c r="ET966" i="28"/>
  <c r="EU966" i="28" s="1"/>
  <c r="EV966" i="28" s="1"/>
  <c r="EW966" i="28" s="1"/>
  <c r="EX966" i="28" s="1"/>
  <c r="ER966" i="28"/>
  <c r="EQ966" i="28"/>
  <c r="EP966" i="28"/>
  <c r="EO966" i="28"/>
  <c r="EN966" i="28"/>
  <c r="EM966" i="28"/>
  <c r="CU966" i="28"/>
  <c r="CM966" i="28"/>
  <c r="CE966" i="28"/>
  <c r="BP966" i="28"/>
  <c r="BO966" i="28"/>
  <c r="BN966" i="28"/>
  <c r="BM966" i="28"/>
  <c r="BL966" i="28"/>
  <c r="BK966" i="28"/>
  <c r="BD966" i="28"/>
  <c r="BF966" i="28" s="1"/>
  <c r="DS966" i="28" s="1"/>
  <c r="BB966" i="28"/>
  <c r="BQ966" i="28" s="1"/>
  <c r="BR966" i="28" s="1"/>
  <c r="FQ965" i="28"/>
  <c r="ET965" i="28"/>
  <c r="EU965" i="28" s="1"/>
  <c r="EV965" i="28" s="1"/>
  <c r="EW965" i="28" s="1"/>
  <c r="EX965" i="28" s="1"/>
  <c r="ER965" i="28"/>
  <c r="EQ965" i="28"/>
  <c r="EP965" i="28"/>
  <c r="EO965" i="28"/>
  <c r="EN965" i="28"/>
  <c r="EZ965" i="28" s="1"/>
  <c r="EM965" i="28"/>
  <c r="BP965" i="28"/>
  <c r="BO965" i="28"/>
  <c r="BN965" i="28"/>
  <c r="BM965" i="28"/>
  <c r="BL965" i="28"/>
  <c r="BK965" i="28"/>
  <c r="BD965" i="28"/>
  <c r="BF965" i="28" s="1"/>
  <c r="DS965" i="28" s="1"/>
  <c r="BB965" i="28"/>
  <c r="FQ964" i="28"/>
  <c r="GM964" i="28" s="1"/>
  <c r="ET964" i="28"/>
  <c r="ER964" i="28"/>
  <c r="EQ964" i="28"/>
  <c r="EP964" i="28"/>
  <c r="EO964" i="28"/>
  <c r="EN964" i="28"/>
  <c r="EM964" i="28"/>
  <c r="BP964" i="28"/>
  <c r="BO964" i="28"/>
  <c r="BN964" i="28"/>
  <c r="BM964" i="28"/>
  <c r="BL964" i="28"/>
  <c r="BK964" i="28"/>
  <c r="BB964" i="28"/>
  <c r="BE964" i="28" s="1"/>
  <c r="FQ963" i="28"/>
  <c r="ET963" i="28"/>
  <c r="EU963" i="28" s="1"/>
  <c r="EV963" i="28" s="1"/>
  <c r="EW963" i="28" s="1"/>
  <c r="EX963" i="28" s="1"/>
  <c r="ER963" i="28"/>
  <c r="EQ963" i="28"/>
  <c r="EP963" i="28"/>
  <c r="EO963" i="28"/>
  <c r="EN963" i="28"/>
  <c r="EM963" i="28"/>
  <c r="BP963" i="28"/>
  <c r="BO963" i="28"/>
  <c r="BN963" i="28"/>
  <c r="BM963" i="28"/>
  <c r="BL963" i="28"/>
  <c r="BK963" i="28"/>
  <c r="BB963" i="28"/>
  <c r="BE963" i="28" s="1"/>
  <c r="FQ962" i="28"/>
  <c r="GM962" i="28" s="1"/>
  <c r="GN962" i="28" s="1"/>
  <c r="GO962" i="28" s="1"/>
  <c r="ET962" i="28"/>
  <c r="ER962" i="28"/>
  <c r="EQ962" i="28"/>
  <c r="EP962" i="28"/>
  <c r="EO962" i="28"/>
  <c r="EN962" i="28"/>
  <c r="EM962" i="28"/>
  <c r="BP962" i="28"/>
  <c r="BO962" i="28"/>
  <c r="BN962" i="28"/>
  <c r="BM962" i="28"/>
  <c r="BL962" i="28"/>
  <c r="BK962" i="28"/>
  <c r="BB962" i="28"/>
  <c r="FQ961" i="28"/>
  <c r="ET961" i="28"/>
  <c r="ER961" i="28"/>
  <c r="EQ961" i="28"/>
  <c r="EP961" i="28"/>
  <c r="EO961" i="28"/>
  <c r="EN961" i="28"/>
  <c r="EM961" i="28"/>
  <c r="BP961" i="28"/>
  <c r="BO961" i="28"/>
  <c r="BN961" i="28"/>
  <c r="BM961" i="28"/>
  <c r="BL961" i="28"/>
  <c r="BK961" i="28"/>
  <c r="BB961" i="28"/>
  <c r="BD961" i="28" s="1"/>
  <c r="BF961" i="28" s="1"/>
  <c r="DS961" i="28" s="1"/>
  <c r="FQ960" i="28"/>
  <c r="GM960" i="28" s="1"/>
  <c r="ET960" i="28"/>
  <c r="ER960" i="28"/>
  <c r="EQ960" i="28"/>
  <c r="EP960" i="28"/>
  <c r="EO960" i="28"/>
  <c r="EN960" i="28"/>
  <c r="EM960" i="28"/>
  <c r="BP960" i="28"/>
  <c r="BO960" i="28"/>
  <c r="BN960" i="28"/>
  <c r="BM960" i="28"/>
  <c r="BL960" i="28"/>
  <c r="BK960" i="28"/>
  <c r="BB960" i="28"/>
  <c r="BE960" i="28" s="1"/>
  <c r="FQ959" i="28"/>
  <c r="GM959" i="28" s="1"/>
  <c r="GN959" i="28" s="1"/>
  <c r="GO959" i="28" s="1"/>
  <c r="ET959" i="28"/>
  <c r="ER959" i="28"/>
  <c r="EQ959" i="28"/>
  <c r="EP959" i="28"/>
  <c r="EO959" i="28"/>
  <c r="EN959" i="28"/>
  <c r="EM959" i="28"/>
  <c r="BP959" i="28"/>
  <c r="BO959" i="28"/>
  <c r="BN959" i="28"/>
  <c r="BM959" i="28"/>
  <c r="BL959" i="28"/>
  <c r="BK959" i="28"/>
  <c r="BB959" i="28"/>
  <c r="BQ959" i="28" s="1"/>
  <c r="BR959" i="28" s="1"/>
  <c r="FQ958" i="28"/>
  <c r="ET958" i="28"/>
  <c r="EU958" i="28" s="1"/>
  <c r="EV958" i="28" s="1"/>
  <c r="EW958" i="28" s="1"/>
  <c r="EX958" i="28" s="1"/>
  <c r="ER958" i="28"/>
  <c r="EQ958" i="28"/>
  <c r="EP958" i="28"/>
  <c r="EO958" i="28"/>
  <c r="EN958" i="28"/>
  <c r="EM958" i="28"/>
  <c r="BP958" i="28"/>
  <c r="BO958" i="28"/>
  <c r="BN958" i="28"/>
  <c r="BM958" i="28"/>
  <c r="BL958" i="28"/>
  <c r="BK958" i="28"/>
  <c r="BB958" i="28"/>
  <c r="BQ958" i="28" s="1"/>
  <c r="BR958" i="28" s="1"/>
  <c r="FQ957" i="28"/>
  <c r="GM957" i="28" s="1"/>
  <c r="ET957" i="28"/>
  <c r="ER957" i="28"/>
  <c r="EQ957" i="28"/>
  <c r="EP957" i="28"/>
  <c r="EO957" i="28"/>
  <c r="EN957" i="28"/>
  <c r="EM957" i="28"/>
  <c r="BP957" i="28"/>
  <c r="BO957" i="28"/>
  <c r="BN957" i="28"/>
  <c r="BM957" i="28"/>
  <c r="BL957" i="28"/>
  <c r="BK957" i="28"/>
  <c r="BB957" i="28"/>
  <c r="FQ956" i="28"/>
  <c r="ET956" i="28"/>
  <c r="EU956" i="28" s="1"/>
  <c r="EV956" i="28" s="1"/>
  <c r="EW956" i="28" s="1"/>
  <c r="EX956" i="28" s="1"/>
  <c r="ER956" i="28"/>
  <c r="EQ956" i="28"/>
  <c r="EP956" i="28"/>
  <c r="EO956" i="28"/>
  <c r="EN956" i="28"/>
  <c r="EM956" i="28"/>
  <c r="BP956" i="28"/>
  <c r="BO956" i="28"/>
  <c r="BN956" i="28"/>
  <c r="BM956" i="28"/>
  <c r="BL956" i="28"/>
  <c r="BK956" i="28"/>
  <c r="BB956" i="28"/>
  <c r="BD956" i="28" s="1"/>
  <c r="BF956" i="28" s="1"/>
  <c r="DS956" i="28" s="1"/>
  <c r="FQ955" i="28"/>
  <c r="GM955" i="28" s="1"/>
  <c r="ET955" i="28"/>
  <c r="ER955" i="28"/>
  <c r="EQ955" i="28"/>
  <c r="EP955" i="28"/>
  <c r="EO955" i="28"/>
  <c r="EN955" i="28"/>
  <c r="EM955" i="28"/>
  <c r="BP955" i="28"/>
  <c r="BO955" i="28"/>
  <c r="BN955" i="28"/>
  <c r="BM955" i="28"/>
  <c r="BL955" i="28"/>
  <c r="BK955" i="28"/>
  <c r="BB955" i="28"/>
  <c r="BE955" i="28" s="1"/>
  <c r="FQ954" i="28"/>
  <c r="ET954" i="28"/>
  <c r="EU954" i="28" s="1"/>
  <c r="EV954" i="28" s="1"/>
  <c r="EW954" i="28" s="1"/>
  <c r="EX954" i="28" s="1"/>
  <c r="ER954" i="28"/>
  <c r="EQ954" i="28"/>
  <c r="EP954" i="28"/>
  <c r="EO954" i="28"/>
  <c r="EN954" i="28"/>
  <c r="EM954" i="28"/>
  <c r="BP954" i="28"/>
  <c r="BO954" i="28"/>
  <c r="BN954" i="28"/>
  <c r="BM954" i="28"/>
  <c r="BL954" i="28"/>
  <c r="BK954" i="28"/>
  <c r="BB954" i="28"/>
  <c r="BQ954" i="28" s="1"/>
  <c r="BR954" i="28" s="1"/>
  <c r="FQ953" i="28"/>
  <c r="GM953" i="28" s="1"/>
  <c r="GN953" i="28" s="1"/>
  <c r="GO953" i="28" s="1"/>
  <c r="ET953" i="28"/>
  <c r="ER953" i="28"/>
  <c r="EQ953" i="28"/>
  <c r="EP953" i="28"/>
  <c r="EO953" i="28"/>
  <c r="EN953" i="28"/>
  <c r="EM953" i="28"/>
  <c r="BP953" i="28"/>
  <c r="BO953" i="28"/>
  <c r="BN953" i="28"/>
  <c r="BM953" i="28"/>
  <c r="BL953" i="28"/>
  <c r="BK953" i="28"/>
  <c r="BB953" i="28"/>
  <c r="BE953" i="28" s="1"/>
  <c r="FQ952" i="28"/>
  <c r="ET952" i="28"/>
  <c r="EU952" i="28" s="1"/>
  <c r="EV952" i="28" s="1"/>
  <c r="EW952" i="28" s="1"/>
  <c r="EX952" i="28" s="1"/>
  <c r="ER952" i="28"/>
  <c r="EQ952" i="28"/>
  <c r="EP952" i="28"/>
  <c r="EO952" i="28"/>
  <c r="EN952" i="28"/>
  <c r="EZ952" i="28" s="1"/>
  <c r="EM952" i="28"/>
  <c r="BP952" i="28"/>
  <c r="BO952" i="28"/>
  <c r="BN952" i="28"/>
  <c r="BM952" i="28"/>
  <c r="BL952" i="28"/>
  <c r="BK952" i="28"/>
  <c r="BB952" i="28"/>
  <c r="BD952" i="28" s="1"/>
  <c r="BF952" i="28" s="1"/>
  <c r="DS952" i="28" s="1"/>
  <c r="FQ951" i="28"/>
  <c r="GM951" i="28" s="1"/>
  <c r="ET951" i="28"/>
  <c r="ER951" i="28"/>
  <c r="EQ951" i="28"/>
  <c r="EP951" i="28"/>
  <c r="EO951" i="28"/>
  <c r="EN951" i="28"/>
  <c r="EM951" i="28"/>
  <c r="BP951" i="28"/>
  <c r="BO951" i="28"/>
  <c r="BN951" i="28"/>
  <c r="BM951" i="28"/>
  <c r="BL951" i="28"/>
  <c r="BK951" i="28"/>
  <c r="BB951" i="28"/>
  <c r="FQ950" i="28"/>
  <c r="ET950" i="28"/>
  <c r="EU950" i="28" s="1"/>
  <c r="EV950" i="28" s="1"/>
  <c r="EW950" i="28" s="1"/>
  <c r="EX950" i="28" s="1"/>
  <c r="ER950" i="28"/>
  <c r="EQ950" i="28"/>
  <c r="EP950" i="28"/>
  <c r="EO950" i="28"/>
  <c r="EN950" i="28"/>
  <c r="EM950" i="28"/>
  <c r="BP950" i="28"/>
  <c r="BO950" i="28"/>
  <c r="BN950" i="28"/>
  <c r="BM950" i="28"/>
  <c r="BL950" i="28"/>
  <c r="BK950" i="28"/>
  <c r="BB950" i="28"/>
  <c r="BQ950" i="28" s="1"/>
  <c r="BR950" i="28" s="1"/>
  <c r="FQ949" i="28"/>
  <c r="GM949" i="28" s="1"/>
  <c r="GN949" i="28" s="1"/>
  <c r="GO949" i="28" s="1"/>
  <c r="ET949" i="28"/>
  <c r="ER949" i="28"/>
  <c r="EQ949" i="28"/>
  <c r="EP949" i="28"/>
  <c r="EO949" i="28"/>
  <c r="EN949" i="28"/>
  <c r="EM949" i="28"/>
  <c r="BP949" i="28"/>
  <c r="BO949" i="28"/>
  <c r="BN949" i="28"/>
  <c r="BM949" i="28"/>
  <c r="BL949" i="28"/>
  <c r="BK949" i="28"/>
  <c r="BB949" i="28"/>
  <c r="BD949" i="28" s="1"/>
  <c r="BF949" i="28" s="1"/>
  <c r="DS949" i="28" s="1"/>
  <c r="FQ948" i="28"/>
  <c r="ET948" i="28"/>
  <c r="EU948" i="28" s="1"/>
  <c r="EV948" i="28" s="1"/>
  <c r="EW948" i="28" s="1"/>
  <c r="EX948" i="28" s="1"/>
  <c r="ER948" i="28"/>
  <c r="EQ948" i="28"/>
  <c r="EP948" i="28"/>
  <c r="EO948" i="28"/>
  <c r="EN948" i="28"/>
  <c r="EM948" i="28"/>
  <c r="BP948" i="28"/>
  <c r="BO948" i="28"/>
  <c r="BN948" i="28"/>
  <c r="BM948" i="28"/>
  <c r="BL948" i="28"/>
  <c r="BK948" i="28"/>
  <c r="BB948" i="28"/>
  <c r="BD948" i="28" s="1"/>
  <c r="BF948" i="28" s="1"/>
  <c r="DS948" i="28" s="1"/>
  <c r="FQ947" i="28"/>
  <c r="GM947" i="28" s="1"/>
  <c r="GN947" i="28" s="1"/>
  <c r="GO947" i="28" s="1"/>
  <c r="ET947" i="28"/>
  <c r="ER947" i="28"/>
  <c r="EQ947" i="28"/>
  <c r="EP947" i="28"/>
  <c r="EO947" i="28"/>
  <c r="EN947" i="28"/>
  <c r="EM947" i="28"/>
  <c r="BP947" i="28"/>
  <c r="BO947" i="28"/>
  <c r="BN947" i="28"/>
  <c r="BM947" i="28"/>
  <c r="BL947" i="28"/>
  <c r="BK947" i="28"/>
  <c r="BB947" i="28"/>
  <c r="BQ947" i="28" s="1"/>
  <c r="BR947" i="28" s="1"/>
  <c r="FQ946" i="28"/>
  <c r="ET946" i="28"/>
  <c r="EU946" i="28" s="1"/>
  <c r="EV946" i="28" s="1"/>
  <c r="EW946" i="28" s="1"/>
  <c r="EX946" i="28" s="1"/>
  <c r="ER946" i="28"/>
  <c r="EQ946" i="28"/>
  <c r="EP946" i="28"/>
  <c r="EO946" i="28"/>
  <c r="EN946" i="28"/>
  <c r="EM946" i="28"/>
  <c r="BP946" i="28"/>
  <c r="BO946" i="28"/>
  <c r="BN946" i="28"/>
  <c r="BM946" i="28"/>
  <c r="BL946" i="28"/>
  <c r="BK946" i="28"/>
  <c r="BB946" i="28"/>
  <c r="FQ945" i="28"/>
  <c r="GM945" i="28" s="1"/>
  <c r="ET945" i="28"/>
  <c r="ER945" i="28"/>
  <c r="EQ945" i="28"/>
  <c r="EP945" i="28"/>
  <c r="EO945" i="28"/>
  <c r="EN945" i="28"/>
  <c r="EM945" i="28"/>
  <c r="BP945" i="28"/>
  <c r="BO945" i="28"/>
  <c r="BN945" i="28"/>
  <c r="BM945" i="28"/>
  <c r="BL945" i="28"/>
  <c r="BK945" i="28"/>
  <c r="BB945" i="28"/>
  <c r="BE945" i="28" s="1"/>
  <c r="FQ944" i="28"/>
  <c r="ET944" i="28"/>
  <c r="ER944" i="28"/>
  <c r="EQ944" i="28"/>
  <c r="EP944" i="28"/>
  <c r="EO944" i="28"/>
  <c r="EN944" i="28"/>
  <c r="EM944" i="28"/>
  <c r="BP944" i="28"/>
  <c r="BO944" i="28"/>
  <c r="BN944" i="28"/>
  <c r="BM944" i="28"/>
  <c r="BL944" i="28"/>
  <c r="BK944" i="28"/>
  <c r="BB944" i="28"/>
  <c r="BD944" i="28" s="1"/>
  <c r="BF944" i="28" s="1"/>
  <c r="DS944" i="28" s="1"/>
  <c r="FQ943" i="28"/>
  <c r="GM943" i="28" s="1"/>
  <c r="ET943" i="28"/>
  <c r="ER943" i="28"/>
  <c r="EQ943" i="28"/>
  <c r="EP943" i="28"/>
  <c r="EO943" i="28"/>
  <c r="EN943" i="28"/>
  <c r="EM943" i="28"/>
  <c r="BP943" i="28"/>
  <c r="BO943" i="28"/>
  <c r="BN943" i="28"/>
  <c r="BM943" i="28"/>
  <c r="BL943" i="28"/>
  <c r="BK943" i="28"/>
  <c r="BB943" i="28"/>
  <c r="BQ943" i="28" s="1"/>
  <c r="BR943" i="28" s="1"/>
  <c r="FQ942" i="28"/>
  <c r="ET942" i="28"/>
  <c r="EU942" i="28" s="1"/>
  <c r="EV942" i="28" s="1"/>
  <c r="EW942" i="28" s="1"/>
  <c r="EX942" i="28" s="1"/>
  <c r="ER942" i="28"/>
  <c r="EQ942" i="28"/>
  <c r="EP942" i="28"/>
  <c r="EO942" i="28"/>
  <c r="EN942" i="28"/>
  <c r="EM942" i="28"/>
  <c r="BP942" i="28"/>
  <c r="BO942" i="28"/>
  <c r="BN942" i="28"/>
  <c r="BM942" i="28"/>
  <c r="BL942" i="28"/>
  <c r="BK942" i="28"/>
  <c r="BB942" i="28"/>
  <c r="FQ941" i="28"/>
  <c r="GM941" i="28" s="1"/>
  <c r="GN941" i="28" s="1"/>
  <c r="GO941" i="28" s="1"/>
  <c r="ET941" i="28"/>
  <c r="ER941" i="28"/>
  <c r="EQ941" i="28"/>
  <c r="EP941" i="28"/>
  <c r="EO941" i="28"/>
  <c r="EN941" i="28"/>
  <c r="EM941" i="28"/>
  <c r="BP941" i="28"/>
  <c r="BO941" i="28"/>
  <c r="BN941" i="28"/>
  <c r="BM941" i="28"/>
  <c r="BL941" i="28"/>
  <c r="BK941" i="28"/>
  <c r="BB941" i="28"/>
  <c r="BQ941" i="28" s="1"/>
  <c r="BR941" i="28" s="1"/>
  <c r="FQ940" i="28"/>
  <c r="ET940" i="28"/>
  <c r="EU940" i="28" s="1"/>
  <c r="EV940" i="28" s="1"/>
  <c r="EW940" i="28" s="1"/>
  <c r="EX940" i="28" s="1"/>
  <c r="ER940" i="28"/>
  <c r="EQ940" i="28"/>
  <c r="EP940" i="28"/>
  <c r="EO940" i="28"/>
  <c r="EN940" i="28"/>
  <c r="EM940" i="28"/>
  <c r="BP940" i="28"/>
  <c r="BO940" i="28"/>
  <c r="BN940" i="28"/>
  <c r="BM940" i="28"/>
  <c r="BL940" i="28"/>
  <c r="BK940" i="28"/>
  <c r="BB940" i="28"/>
  <c r="BD940" i="28" s="1"/>
  <c r="BF940" i="28" s="1"/>
  <c r="DS940" i="28" s="1"/>
  <c r="DV940" i="28" s="1"/>
  <c r="FQ939" i="28"/>
  <c r="GM939" i="28" s="1"/>
  <c r="ET939" i="28"/>
  <c r="ER939" i="28"/>
  <c r="EQ939" i="28"/>
  <c r="EP939" i="28"/>
  <c r="EO939" i="28"/>
  <c r="EN939" i="28"/>
  <c r="EM939" i="28"/>
  <c r="BP939" i="28"/>
  <c r="BO939" i="28"/>
  <c r="BN939" i="28"/>
  <c r="BM939" i="28"/>
  <c r="BL939" i="28"/>
  <c r="BK939" i="28"/>
  <c r="BB939" i="28"/>
  <c r="BQ939" i="28" s="1"/>
  <c r="BR939" i="28" s="1"/>
  <c r="FQ938" i="28"/>
  <c r="ET938" i="28"/>
  <c r="EU938" i="28" s="1"/>
  <c r="EV938" i="28" s="1"/>
  <c r="EW938" i="28" s="1"/>
  <c r="EX938" i="28" s="1"/>
  <c r="ER938" i="28"/>
  <c r="EQ938" i="28"/>
  <c r="EP938" i="28"/>
  <c r="EO938" i="28"/>
  <c r="EN938" i="28"/>
  <c r="EM938" i="28"/>
  <c r="BP938" i="28"/>
  <c r="BO938" i="28"/>
  <c r="BN938" i="28"/>
  <c r="BM938" i="28"/>
  <c r="BL938" i="28"/>
  <c r="BK938" i="28"/>
  <c r="BB938" i="28"/>
  <c r="FQ937" i="28"/>
  <c r="GM937" i="28" s="1"/>
  <c r="GN937" i="28" s="1"/>
  <c r="GO937" i="28" s="1"/>
  <c r="ET937" i="28"/>
  <c r="ER937" i="28"/>
  <c r="EQ937" i="28"/>
  <c r="EP937" i="28"/>
  <c r="EO937" i="28"/>
  <c r="EN937" i="28"/>
  <c r="EM937" i="28"/>
  <c r="BP937" i="28"/>
  <c r="BO937" i="28"/>
  <c r="BN937" i="28"/>
  <c r="BM937" i="28"/>
  <c r="BL937" i="28"/>
  <c r="BK937" i="28"/>
  <c r="BB937" i="28"/>
  <c r="BE937" i="28" s="1"/>
  <c r="FQ936" i="28"/>
  <c r="ET936" i="28"/>
  <c r="EU936" i="28" s="1"/>
  <c r="EV936" i="28" s="1"/>
  <c r="EW936" i="28" s="1"/>
  <c r="EX936" i="28" s="1"/>
  <c r="ER936" i="28"/>
  <c r="EQ936" i="28"/>
  <c r="EP936" i="28"/>
  <c r="EO936" i="28"/>
  <c r="EN936" i="28"/>
  <c r="EM936" i="28"/>
  <c r="BP936" i="28"/>
  <c r="BO936" i="28"/>
  <c r="BN936" i="28"/>
  <c r="BM936" i="28"/>
  <c r="BL936" i="28"/>
  <c r="BK936" i="28"/>
  <c r="BB936" i="28"/>
  <c r="BD936" i="28" s="1"/>
  <c r="BF936" i="28" s="1"/>
  <c r="DS936" i="28" s="1"/>
  <c r="DV936" i="28" s="1"/>
  <c r="FQ935" i="28"/>
  <c r="GM935" i="28" s="1"/>
  <c r="ET935" i="28"/>
  <c r="ER935" i="28"/>
  <c r="EQ935" i="28"/>
  <c r="EP935" i="28"/>
  <c r="EO935" i="28"/>
  <c r="EN935" i="28"/>
  <c r="EM935" i="28"/>
  <c r="BP935" i="28"/>
  <c r="BO935" i="28"/>
  <c r="BN935" i="28"/>
  <c r="BM935" i="28"/>
  <c r="BL935" i="28"/>
  <c r="BK935" i="28"/>
  <c r="BB935" i="28"/>
  <c r="BE935" i="28" s="1"/>
  <c r="FQ934" i="28"/>
  <c r="ET934" i="28"/>
  <c r="EU934" i="28" s="1"/>
  <c r="EV934" i="28" s="1"/>
  <c r="EW934" i="28" s="1"/>
  <c r="EX934" i="28" s="1"/>
  <c r="ER934" i="28"/>
  <c r="EQ934" i="28"/>
  <c r="EP934" i="28"/>
  <c r="EO934" i="28"/>
  <c r="EN934" i="28"/>
  <c r="EM934" i="28"/>
  <c r="BP934" i="28"/>
  <c r="BO934" i="28"/>
  <c r="BN934" i="28"/>
  <c r="BM934" i="28"/>
  <c r="BL934" i="28"/>
  <c r="BK934" i="28"/>
  <c r="BB934" i="28"/>
  <c r="FQ933" i="28"/>
  <c r="GM933" i="28" s="1"/>
  <c r="GN933" i="28" s="1"/>
  <c r="GO933" i="28" s="1"/>
  <c r="ET933" i="28"/>
  <c r="ER933" i="28"/>
  <c r="EQ933" i="28"/>
  <c r="EP933" i="28"/>
  <c r="EO933" i="28"/>
  <c r="EN933" i="28"/>
  <c r="EM933" i="28"/>
  <c r="BP933" i="28"/>
  <c r="BO933" i="28"/>
  <c r="BN933" i="28"/>
  <c r="BM933" i="28"/>
  <c r="BL933" i="28"/>
  <c r="BK933" i="28"/>
  <c r="BD933" i="28"/>
  <c r="BF933" i="28" s="1"/>
  <c r="DS933" i="28" s="1"/>
  <c r="BB933" i="28"/>
  <c r="BQ933" i="28" s="1"/>
  <c r="BR933" i="28" s="1"/>
  <c r="FQ932" i="28"/>
  <c r="ET932" i="28"/>
  <c r="EU932" i="28" s="1"/>
  <c r="EV932" i="28" s="1"/>
  <c r="EW932" i="28" s="1"/>
  <c r="EX932" i="28" s="1"/>
  <c r="ER932" i="28"/>
  <c r="EQ932" i="28"/>
  <c r="EP932" i="28"/>
  <c r="EO932" i="28"/>
  <c r="EN932" i="28"/>
  <c r="EM932" i="28"/>
  <c r="BP932" i="28"/>
  <c r="BO932" i="28"/>
  <c r="BN932" i="28"/>
  <c r="BM932" i="28"/>
  <c r="BL932" i="28"/>
  <c r="BK932" i="28"/>
  <c r="BD932" i="28"/>
  <c r="BF932" i="28" s="1"/>
  <c r="DS932" i="28" s="1"/>
  <c r="BB932" i="28"/>
  <c r="BE932" i="28" s="1"/>
  <c r="FQ931" i="28"/>
  <c r="GM931" i="28" s="1"/>
  <c r="ET931" i="28"/>
  <c r="ER931" i="28"/>
  <c r="EQ931" i="28"/>
  <c r="EP931" i="28"/>
  <c r="EO931" i="28"/>
  <c r="EN931" i="28"/>
  <c r="EM931" i="28"/>
  <c r="BP931" i="28"/>
  <c r="BO931" i="28"/>
  <c r="BN931" i="28"/>
  <c r="BM931" i="28"/>
  <c r="BL931" i="28"/>
  <c r="BK931" i="28"/>
  <c r="BD931" i="28"/>
  <c r="BF931" i="28" s="1"/>
  <c r="DS931" i="28" s="1"/>
  <c r="BB931" i="28"/>
  <c r="BE931" i="28" s="1"/>
  <c r="FQ930" i="28"/>
  <c r="ET930" i="28"/>
  <c r="EU930" i="28" s="1"/>
  <c r="EV930" i="28" s="1"/>
  <c r="EW930" i="28" s="1"/>
  <c r="EX930" i="28" s="1"/>
  <c r="ER930" i="28"/>
  <c r="EQ930" i="28"/>
  <c r="EP930" i="28"/>
  <c r="EO930" i="28"/>
  <c r="EN930" i="28"/>
  <c r="EM930" i="28"/>
  <c r="BP930" i="28"/>
  <c r="BO930" i="28"/>
  <c r="BN930" i="28"/>
  <c r="BM930" i="28"/>
  <c r="BL930" i="28"/>
  <c r="BK930" i="28"/>
  <c r="BD930" i="28"/>
  <c r="BF930" i="28" s="1"/>
  <c r="DS930" i="28" s="1"/>
  <c r="DT930" i="28" s="1"/>
  <c r="EA930" i="28" s="1"/>
  <c r="BB930" i="28"/>
  <c r="FQ929" i="28"/>
  <c r="GM929" i="28" s="1"/>
  <c r="GN929" i="28" s="1"/>
  <c r="GO929" i="28" s="1"/>
  <c r="ET929" i="28"/>
  <c r="ER929" i="28"/>
  <c r="EQ929" i="28"/>
  <c r="EP929" i="28"/>
  <c r="EO929" i="28"/>
  <c r="EN929" i="28"/>
  <c r="EM929" i="28"/>
  <c r="BP929" i="28"/>
  <c r="BO929" i="28"/>
  <c r="BN929" i="28"/>
  <c r="BM929" i="28"/>
  <c r="BL929" i="28"/>
  <c r="BK929" i="28"/>
  <c r="BD929" i="28"/>
  <c r="BF929" i="28" s="1"/>
  <c r="DS929" i="28" s="1"/>
  <c r="BB929" i="28"/>
  <c r="FQ928" i="28"/>
  <c r="ET928" i="28"/>
  <c r="ER928" i="28"/>
  <c r="EQ928" i="28"/>
  <c r="EP928" i="28"/>
  <c r="EO928" i="28"/>
  <c r="EN928" i="28"/>
  <c r="EM928" i="28"/>
  <c r="BP928" i="28"/>
  <c r="BO928" i="28"/>
  <c r="BN928" i="28"/>
  <c r="BM928" i="28"/>
  <c r="BL928" i="28"/>
  <c r="BK928" i="28"/>
  <c r="BD928" i="28"/>
  <c r="BF928" i="28" s="1"/>
  <c r="DS928" i="28" s="1"/>
  <c r="DV928" i="28" s="1"/>
  <c r="EC928" i="28" s="1"/>
  <c r="BB928" i="28"/>
  <c r="BE928" i="28" s="1"/>
  <c r="FQ927" i="28"/>
  <c r="GM927" i="28" s="1"/>
  <c r="ET927" i="28"/>
  <c r="ER927" i="28"/>
  <c r="EQ927" i="28"/>
  <c r="EP927" i="28"/>
  <c r="EO927" i="28"/>
  <c r="EN927" i="28"/>
  <c r="EM927" i="28"/>
  <c r="BP927" i="28"/>
  <c r="BO927" i="28"/>
  <c r="BN927" i="28"/>
  <c r="BM927" i="28"/>
  <c r="BL927" i="28"/>
  <c r="BK927" i="28"/>
  <c r="BB927" i="28"/>
  <c r="BE927" i="28" s="1"/>
  <c r="FQ926" i="28"/>
  <c r="ET926" i="28"/>
  <c r="EU926" i="28" s="1"/>
  <c r="EV926" i="28" s="1"/>
  <c r="EW926" i="28" s="1"/>
  <c r="EX926" i="28" s="1"/>
  <c r="ER926" i="28"/>
  <c r="EQ926" i="28"/>
  <c r="EP926" i="28"/>
  <c r="EO926" i="28"/>
  <c r="EN926" i="28"/>
  <c r="EM926" i="28"/>
  <c r="BP926" i="28"/>
  <c r="BO926" i="28"/>
  <c r="BN926" i="28"/>
  <c r="BM926" i="28"/>
  <c r="BL926" i="28"/>
  <c r="BK926" i="28"/>
  <c r="BD926" i="28"/>
  <c r="BF926" i="28" s="1"/>
  <c r="DS926" i="28" s="1"/>
  <c r="DT926" i="28" s="1"/>
  <c r="EA926" i="28" s="1"/>
  <c r="BB926" i="28"/>
  <c r="FQ925" i="28"/>
  <c r="GM925" i="28" s="1"/>
  <c r="GN925" i="28" s="1"/>
  <c r="GO925" i="28" s="1"/>
  <c r="ET925" i="28"/>
  <c r="ER925" i="28"/>
  <c r="EQ925" i="28"/>
  <c r="EP925" i="28"/>
  <c r="EO925" i="28"/>
  <c r="EN925" i="28"/>
  <c r="EM925" i="28"/>
  <c r="BP925" i="28"/>
  <c r="BO925" i="28"/>
  <c r="BN925" i="28"/>
  <c r="BM925" i="28"/>
  <c r="BL925" i="28"/>
  <c r="BK925" i="28"/>
  <c r="BD925" i="28"/>
  <c r="BF925" i="28" s="1"/>
  <c r="DS925" i="28" s="1"/>
  <c r="DU925" i="28" s="1"/>
  <c r="EB925" i="28" s="1"/>
  <c r="BB925" i="28"/>
  <c r="BQ925" i="28" s="1"/>
  <c r="BR925" i="28" s="1"/>
  <c r="FQ924" i="28"/>
  <c r="ET924" i="28"/>
  <c r="EU924" i="28" s="1"/>
  <c r="EV924" i="28" s="1"/>
  <c r="EW924" i="28" s="1"/>
  <c r="EX924" i="28" s="1"/>
  <c r="ER924" i="28"/>
  <c r="EQ924" i="28"/>
  <c r="EP924" i="28"/>
  <c r="EO924" i="28"/>
  <c r="EN924" i="28"/>
  <c r="EM924" i="28"/>
  <c r="BP924" i="28"/>
  <c r="BO924" i="28"/>
  <c r="BN924" i="28"/>
  <c r="BM924" i="28"/>
  <c r="BL924" i="28"/>
  <c r="BK924" i="28"/>
  <c r="BB924" i="28"/>
  <c r="BD924" i="28" s="1"/>
  <c r="BF924" i="28" s="1"/>
  <c r="DS924" i="28" s="1"/>
  <c r="DV924" i="28" s="1"/>
  <c r="FQ923" i="28"/>
  <c r="GM923" i="28" s="1"/>
  <c r="ET923" i="28"/>
  <c r="ER923" i="28"/>
  <c r="EQ923" i="28"/>
  <c r="EP923" i="28"/>
  <c r="EO923" i="28"/>
  <c r="EN923" i="28"/>
  <c r="EM923" i="28"/>
  <c r="BP923" i="28"/>
  <c r="BO923" i="28"/>
  <c r="BN923" i="28"/>
  <c r="BM923" i="28"/>
  <c r="BL923" i="28"/>
  <c r="BK923" i="28"/>
  <c r="BD923" i="28"/>
  <c r="BF923" i="28" s="1"/>
  <c r="DS923" i="28" s="1"/>
  <c r="BB923" i="28"/>
  <c r="BE923" i="28" s="1"/>
  <c r="FQ922" i="28"/>
  <c r="ET922" i="28"/>
  <c r="EU922" i="28" s="1"/>
  <c r="EV922" i="28" s="1"/>
  <c r="EW922" i="28" s="1"/>
  <c r="EX922" i="28" s="1"/>
  <c r="ER922" i="28"/>
  <c r="EQ922" i="28"/>
  <c r="EP922" i="28"/>
  <c r="EO922" i="28"/>
  <c r="EN922" i="28"/>
  <c r="EM922" i="28"/>
  <c r="BP922" i="28"/>
  <c r="BO922" i="28"/>
  <c r="BN922" i="28"/>
  <c r="BM922" i="28"/>
  <c r="BL922" i="28"/>
  <c r="BK922" i="28"/>
  <c r="BD922" i="28"/>
  <c r="BF922" i="28" s="1"/>
  <c r="DS922" i="28" s="1"/>
  <c r="DT922" i="28" s="1"/>
  <c r="EA922" i="28" s="1"/>
  <c r="BB922" i="28"/>
  <c r="FQ921" i="28"/>
  <c r="GM921" i="28" s="1"/>
  <c r="GN921" i="28" s="1"/>
  <c r="GO921" i="28" s="1"/>
  <c r="ET921" i="28"/>
  <c r="ER921" i="28"/>
  <c r="EQ921" i="28"/>
  <c r="EP921" i="28"/>
  <c r="EO921" i="28"/>
  <c r="EN921" i="28"/>
  <c r="EM921" i="28"/>
  <c r="BP921" i="28"/>
  <c r="BO921" i="28"/>
  <c r="BN921" i="28"/>
  <c r="BM921" i="28"/>
  <c r="BL921" i="28"/>
  <c r="BK921" i="28"/>
  <c r="BD921" i="28"/>
  <c r="BF921" i="28" s="1"/>
  <c r="DS921" i="28" s="1"/>
  <c r="DU921" i="28" s="1"/>
  <c r="EB921" i="28" s="1"/>
  <c r="BB921" i="28"/>
  <c r="BE921" i="28" s="1"/>
  <c r="FQ920" i="28"/>
  <c r="ET920" i="28"/>
  <c r="EU920" i="28" s="1"/>
  <c r="EV920" i="28" s="1"/>
  <c r="EW920" i="28" s="1"/>
  <c r="EX920" i="28" s="1"/>
  <c r="ER920" i="28"/>
  <c r="EQ920" i="28"/>
  <c r="EP920" i="28"/>
  <c r="EO920" i="28"/>
  <c r="EN920" i="28"/>
  <c r="EM920" i="28"/>
  <c r="BP920" i="28"/>
  <c r="BO920" i="28"/>
  <c r="BN920" i="28"/>
  <c r="BM920" i="28"/>
  <c r="BL920" i="28"/>
  <c r="BK920" i="28"/>
  <c r="BD920" i="28"/>
  <c r="BF920" i="28" s="1"/>
  <c r="DS920" i="28" s="1"/>
  <c r="BB920" i="28"/>
  <c r="FQ919" i="28"/>
  <c r="GM919" i="28" s="1"/>
  <c r="ET919" i="28"/>
  <c r="ER919" i="28"/>
  <c r="EQ919" i="28"/>
  <c r="EP919" i="28"/>
  <c r="EO919" i="28"/>
  <c r="EN919" i="28"/>
  <c r="EM919" i="28"/>
  <c r="BP919" i="28"/>
  <c r="BO919" i="28"/>
  <c r="BN919" i="28"/>
  <c r="BM919" i="28"/>
  <c r="BL919" i="28"/>
  <c r="BK919" i="28"/>
  <c r="BD919" i="28"/>
  <c r="BF919" i="28" s="1"/>
  <c r="DS919" i="28" s="1"/>
  <c r="BB919" i="28"/>
  <c r="BE919" i="28" s="1"/>
  <c r="FQ918" i="28"/>
  <c r="ET918" i="28"/>
  <c r="EU918" i="28" s="1"/>
  <c r="EV918" i="28" s="1"/>
  <c r="EW918" i="28" s="1"/>
  <c r="EX918" i="28" s="1"/>
  <c r="ER918" i="28"/>
  <c r="EQ918" i="28"/>
  <c r="EP918" i="28"/>
  <c r="EO918" i="28"/>
  <c r="EN918" i="28"/>
  <c r="EM918" i="28"/>
  <c r="BP918" i="28"/>
  <c r="BO918" i="28"/>
  <c r="BN918" i="28"/>
  <c r="BM918" i="28"/>
  <c r="BL918" i="28"/>
  <c r="BK918" i="28"/>
  <c r="BD918" i="28"/>
  <c r="BF918" i="28" s="1"/>
  <c r="DS918" i="28" s="1"/>
  <c r="DT918" i="28" s="1"/>
  <c r="EA918" i="28" s="1"/>
  <c r="BB918" i="28"/>
  <c r="FQ917" i="28"/>
  <c r="GM917" i="28" s="1"/>
  <c r="GN917" i="28" s="1"/>
  <c r="GO917" i="28" s="1"/>
  <c r="ET917" i="28"/>
  <c r="ER917" i="28"/>
  <c r="EQ917" i="28"/>
  <c r="EP917" i="28"/>
  <c r="EO917" i="28"/>
  <c r="EN917" i="28"/>
  <c r="EM917" i="28"/>
  <c r="BP917" i="28"/>
  <c r="BO917" i="28"/>
  <c r="BN917" i="28"/>
  <c r="BM917" i="28"/>
  <c r="BL917" i="28"/>
  <c r="BK917" i="28"/>
  <c r="BD917" i="28"/>
  <c r="BF917" i="28" s="1"/>
  <c r="DS917" i="28" s="1"/>
  <c r="BB917" i="28"/>
  <c r="BQ917" i="28" s="1"/>
  <c r="BR917" i="28" s="1"/>
  <c r="FQ916" i="28"/>
  <c r="ET916" i="28"/>
  <c r="EU916" i="28" s="1"/>
  <c r="EV916" i="28" s="1"/>
  <c r="EW916" i="28" s="1"/>
  <c r="EX916" i="28" s="1"/>
  <c r="ER916" i="28"/>
  <c r="EQ916" i="28"/>
  <c r="EP916" i="28"/>
  <c r="EO916" i="28"/>
  <c r="EN916" i="28"/>
  <c r="EM916" i="28"/>
  <c r="BP916" i="28"/>
  <c r="BO916" i="28"/>
  <c r="BN916" i="28"/>
  <c r="BM916" i="28"/>
  <c r="BL916" i="28"/>
  <c r="BK916" i="28"/>
  <c r="BD916" i="28"/>
  <c r="BF916" i="28" s="1"/>
  <c r="DS916" i="28" s="1"/>
  <c r="DV916" i="28" s="1"/>
  <c r="EC916" i="28" s="1"/>
  <c r="BB916" i="28"/>
  <c r="BE916" i="28" s="1"/>
  <c r="FQ915" i="28"/>
  <c r="GM915" i="28" s="1"/>
  <c r="ET915" i="28"/>
  <c r="ER915" i="28"/>
  <c r="EQ915" i="28"/>
  <c r="EP915" i="28"/>
  <c r="EO915" i="28"/>
  <c r="EN915" i="28"/>
  <c r="EM915" i="28"/>
  <c r="BP915" i="28"/>
  <c r="BO915" i="28"/>
  <c r="BN915" i="28"/>
  <c r="BM915" i="28"/>
  <c r="BL915" i="28"/>
  <c r="BK915" i="28"/>
  <c r="BD915" i="28"/>
  <c r="BF915" i="28" s="1"/>
  <c r="DS915" i="28" s="1"/>
  <c r="BB915" i="28"/>
  <c r="BE915" i="28" s="1"/>
  <c r="FQ914" i="28"/>
  <c r="ET914" i="28"/>
  <c r="EU914" i="28" s="1"/>
  <c r="EV914" i="28" s="1"/>
  <c r="EW914" i="28" s="1"/>
  <c r="EX914" i="28" s="1"/>
  <c r="ER914" i="28"/>
  <c r="EQ914" i="28"/>
  <c r="EP914" i="28"/>
  <c r="EO914" i="28"/>
  <c r="EN914" i="28"/>
  <c r="EM914" i="28"/>
  <c r="BP914" i="28"/>
  <c r="BO914" i="28"/>
  <c r="BN914" i="28"/>
  <c r="BM914" i="28"/>
  <c r="BL914" i="28"/>
  <c r="BK914" i="28"/>
  <c r="BD914" i="28"/>
  <c r="BF914" i="28" s="1"/>
  <c r="DS914" i="28" s="1"/>
  <c r="DT914" i="28" s="1"/>
  <c r="EA914" i="28" s="1"/>
  <c r="BB914" i="28"/>
  <c r="FQ913" i="28"/>
  <c r="GM913" i="28" s="1"/>
  <c r="GN913" i="28" s="1"/>
  <c r="GO913" i="28" s="1"/>
  <c r="ET913" i="28"/>
  <c r="ER913" i="28"/>
  <c r="EQ913" i="28"/>
  <c r="EP913" i="28"/>
  <c r="EO913" i="28"/>
  <c r="EN913" i="28"/>
  <c r="EM913" i="28"/>
  <c r="BP913" i="28"/>
  <c r="BO913" i="28"/>
  <c r="BN913" i="28"/>
  <c r="BM913" i="28"/>
  <c r="BL913" i="28"/>
  <c r="BK913" i="28"/>
  <c r="BD913" i="28"/>
  <c r="BF913" i="28" s="1"/>
  <c r="DS913" i="28" s="1"/>
  <c r="BB913" i="28"/>
  <c r="FQ912" i="28"/>
  <c r="ET912" i="28"/>
  <c r="ER912" i="28"/>
  <c r="EQ912" i="28"/>
  <c r="EP912" i="28"/>
  <c r="EO912" i="28"/>
  <c r="EN912" i="28"/>
  <c r="EM912" i="28"/>
  <c r="BP912" i="28"/>
  <c r="BO912" i="28"/>
  <c r="BN912" i="28"/>
  <c r="BM912" i="28"/>
  <c r="BL912" i="28"/>
  <c r="BK912" i="28"/>
  <c r="BD912" i="28"/>
  <c r="BF912" i="28" s="1"/>
  <c r="DS912" i="28" s="1"/>
  <c r="BB912" i="28"/>
  <c r="BE912" i="28" s="1"/>
  <c r="FQ911" i="28"/>
  <c r="GM911" i="28" s="1"/>
  <c r="ET911" i="28"/>
  <c r="ER911" i="28"/>
  <c r="EQ911" i="28"/>
  <c r="EP911" i="28"/>
  <c r="EO911" i="28"/>
  <c r="EN911" i="28"/>
  <c r="EM911" i="28"/>
  <c r="BP911" i="28"/>
  <c r="BO911" i="28"/>
  <c r="BN911" i="28"/>
  <c r="BM911" i="28"/>
  <c r="BL911" i="28"/>
  <c r="BK911" i="28"/>
  <c r="BD911" i="28"/>
  <c r="BF911" i="28" s="1"/>
  <c r="DS911" i="28" s="1"/>
  <c r="BB911" i="28"/>
  <c r="BE911" i="28" s="1"/>
  <c r="FQ910" i="28"/>
  <c r="ET910" i="28"/>
  <c r="EU910" i="28" s="1"/>
  <c r="EV910" i="28" s="1"/>
  <c r="EW910" i="28" s="1"/>
  <c r="EX910" i="28" s="1"/>
  <c r="ER910" i="28"/>
  <c r="EQ910" i="28"/>
  <c r="EP910" i="28"/>
  <c r="EO910" i="28"/>
  <c r="EN910" i="28"/>
  <c r="EM910" i="28"/>
  <c r="BP910" i="28"/>
  <c r="BO910" i="28"/>
  <c r="BN910" i="28"/>
  <c r="BM910" i="28"/>
  <c r="BL910" i="28"/>
  <c r="BK910" i="28"/>
  <c r="BD910" i="28"/>
  <c r="BF910" i="28" s="1"/>
  <c r="DS910" i="28" s="1"/>
  <c r="DT910" i="28" s="1"/>
  <c r="EA910" i="28" s="1"/>
  <c r="BB910" i="28"/>
  <c r="FQ909" i="28"/>
  <c r="GM909" i="28" s="1"/>
  <c r="GN909" i="28" s="1"/>
  <c r="GO909" i="28" s="1"/>
  <c r="ET909" i="28"/>
  <c r="ER909" i="28"/>
  <c r="EQ909" i="28"/>
  <c r="EP909" i="28"/>
  <c r="EO909" i="28"/>
  <c r="EN909" i="28"/>
  <c r="EM909" i="28"/>
  <c r="BP909" i="28"/>
  <c r="BO909" i="28"/>
  <c r="BN909" i="28"/>
  <c r="BM909" i="28"/>
  <c r="BL909" i="28"/>
  <c r="BK909" i="28"/>
  <c r="BD909" i="28"/>
  <c r="BF909" i="28" s="1"/>
  <c r="DS909" i="28" s="1"/>
  <c r="BB909" i="28"/>
  <c r="BE909" i="28" s="1"/>
  <c r="FQ908" i="28"/>
  <c r="ET908" i="28"/>
  <c r="EU908" i="28" s="1"/>
  <c r="EV908" i="28" s="1"/>
  <c r="EW908" i="28" s="1"/>
  <c r="EX908" i="28" s="1"/>
  <c r="ER908" i="28"/>
  <c r="EQ908" i="28"/>
  <c r="EP908" i="28"/>
  <c r="EO908" i="28"/>
  <c r="EN908" i="28"/>
  <c r="EM908" i="28"/>
  <c r="BP908" i="28"/>
  <c r="BO908" i="28"/>
  <c r="BN908" i="28"/>
  <c r="BM908" i="28"/>
  <c r="BL908" i="28"/>
  <c r="BK908" i="28"/>
  <c r="BD908" i="28"/>
  <c r="BF908" i="28" s="1"/>
  <c r="BB908" i="28"/>
  <c r="FQ907" i="28"/>
  <c r="GM907" i="28" s="1"/>
  <c r="ET907" i="28"/>
  <c r="ER907" i="28"/>
  <c r="EQ907" i="28"/>
  <c r="EP907" i="28"/>
  <c r="EO907" i="28"/>
  <c r="EN907" i="28"/>
  <c r="EM907" i="28"/>
  <c r="BP907" i="28"/>
  <c r="BO907" i="28"/>
  <c r="BN907" i="28"/>
  <c r="BM907" i="28"/>
  <c r="BL907" i="28"/>
  <c r="BK907" i="28"/>
  <c r="BD907" i="28"/>
  <c r="BF907" i="28" s="1"/>
  <c r="DS907" i="28" s="1"/>
  <c r="BB907" i="28"/>
  <c r="BE907" i="28" s="1"/>
  <c r="FQ906" i="28"/>
  <c r="GM906" i="28" s="1"/>
  <c r="ET906" i="28"/>
  <c r="EU906" i="28" s="1"/>
  <c r="EV906" i="28" s="1"/>
  <c r="EW906" i="28" s="1"/>
  <c r="EX906" i="28" s="1"/>
  <c r="ER906" i="28"/>
  <c r="EQ906" i="28"/>
  <c r="EP906" i="28"/>
  <c r="EO906" i="28"/>
  <c r="EN906" i="28"/>
  <c r="EM906" i="28"/>
  <c r="BP906" i="28"/>
  <c r="BO906" i="28"/>
  <c r="BN906" i="28"/>
  <c r="BM906" i="28"/>
  <c r="BL906" i="28"/>
  <c r="BK906" i="28"/>
  <c r="BD906" i="28"/>
  <c r="BF906" i="28" s="1"/>
  <c r="DS906" i="28" s="1"/>
  <c r="DW906" i="28" s="1"/>
  <c r="ED906" i="28" s="1"/>
  <c r="BB906" i="28"/>
  <c r="FQ905" i="28"/>
  <c r="GM905" i="28" s="1"/>
  <c r="GN905" i="28" s="1"/>
  <c r="GO905" i="28" s="1"/>
  <c r="ET905" i="28"/>
  <c r="ER905" i="28"/>
  <c r="EQ905" i="28"/>
  <c r="EP905" i="28"/>
  <c r="EO905" i="28"/>
  <c r="EN905" i="28"/>
  <c r="EM905" i="28"/>
  <c r="BP905" i="28"/>
  <c r="BO905" i="28"/>
  <c r="BN905" i="28"/>
  <c r="BM905" i="28"/>
  <c r="BL905" i="28"/>
  <c r="BK905" i="28"/>
  <c r="BD905" i="28"/>
  <c r="BF905" i="28" s="1"/>
  <c r="DS905" i="28" s="1"/>
  <c r="DZ905" i="28" s="1"/>
  <c r="BB905" i="28"/>
  <c r="BE905" i="28" s="1"/>
  <c r="FQ904" i="28"/>
  <c r="ET904" i="28"/>
  <c r="ER904" i="28"/>
  <c r="EQ904" i="28"/>
  <c r="EP904" i="28"/>
  <c r="EO904" i="28"/>
  <c r="EN904" i="28"/>
  <c r="EM904" i="28"/>
  <c r="BP904" i="28"/>
  <c r="BO904" i="28"/>
  <c r="BN904" i="28"/>
  <c r="BM904" i="28"/>
  <c r="BL904" i="28"/>
  <c r="BK904" i="28"/>
  <c r="BD904" i="28"/>
  <c r="BF904" i="28" s="1"/>
  <c r="DS904" i="28" s="1"/>
  <c r="DV904" i="28" s="1"/>
  <c r="EC904" i="28" s="1"/>
  <c r="BB904" i="28"/>
  <c r="BE904" i="28" s="1"/>
  <c r="FQ903" i="28"/>
  <c r="GM903" i="28" s="1"/>
  <c r="ET903" i="28"/>
  <c r="ER903" i="28"/>
  <c r="EQ903" i="28"/>
  <c r="EP903" i="28"/>
  <c r="EO903" i="28"/>
  <c r="EN903" i="28"/>
  <c r="EM903" i="28"/>
  <c r="BP903" i="28"/>
  <c r="BO903" i="28"/>
  <c r="BN903" i="28"/>
  <c r="BM903" i="28"/>
  <c r="BL903" i="28"/>
  <c r="BK903" i="28"/>
  <c r="BD903" i="28"/>
  <c r="BF903" i="28" s="1"/>
  <c r="DS903" i="28" s="1"/>
  <c r="BB903" i="28"/>
  <c r="BE903" i="28" s="1"/>
  <c r="FQ902" i="28"/>
  <c r="ET902" i="28"/>
  <c r="EU902" i="28" s="1"/>
  <c r="EV902" i="28" s="1"/>
  <c r="EW902" i="28" s="1"/>
  <c r="EX902" i="28" s="1"/>
  <c r="ER902" i="28"/>
  <c r="EQ902" i="28"/>
  <c r="EP902" i="28"/>
  <c r="EO902" i="28"/>
  <c r="EN902" i="28"/>
  <c r="EM902" i="28"/>
  <c r="BP902" i="28"/>
  <c r="BO902" i="28"/>
  <c r="BN902" i="28"/>
  <c r="BM902" i="28"/>
  <c r="BL902" i="28"/>
  <c r="BK902" i="28"/>
  <c r="BD902" i="28"/>
  <c r="BF902" i="28" s="1"/>
  <c r="DS902" i="28" s="1"/>
  <c r="DT902" i="28" s="1"/>
  <c r="EA902" i="28" s="1"/>
  <c r="BB902" i="28"/>
  <c r="FQ901" i="28"/>
  <c r="GM901" i="28" s="1"/>
  <c r="GN901" i="28" s="1"/>
  <c r="GO901" i="28" s="1"/>
  <c r="ET901" i="28"/>
  <c r="ER901" i="28"/>
  <c r="EQ901" i="28"/>
  <c r="EP901" i="28"/>
  <c r="EO901" i="28"/>
  <c r="EN901" i="28"/>
  <c r="EM901" i="28"/>
  <c r="BP901" i="28"/>
  <c r="BO901" i="28"/>
  <c r="BN901" i="28"/>
  <c r="BM901" i="28"/>
  <c r="BL901" i="28"/>
  <c r="BK901" i="28"/>
  <c r="BD901" i="28"/>
  <c r="BF901" i="28" s="1"/>
  <c r="DS901" i="28" s="1"/>
  <c r="DZ901" i="28" s="1"/>
  <c r="BB901" i="28"/>
  <c r="BE901" i="28" s="1"/>
  <c r="FQ900" i="28"/>
  <c r="ET900" i="28"/>
  <c r="EU900" i="28" s="1"/>
  <c r="EV900" i="28" s="1"/>
  <c r="EW900" i="28" s="1"/>
  <c r="EX900" i="28" s="1"/>
  <c r="ER900" i="28"/>
  <c r="EQ900" i="28"/>
  <c r="EP900" i="28"/>
  <c r="EO900" i="28"/>
  <c r="EN900" i="28"/>
  <c r="EM900" i="28"/>
  <c r="BP900" i="28"/>
  <c r="BO900" i="28"/>
  <c r="BN900" i="28"/>
  <c r="BM900" i="28"/>
  <c r="BL900" i="28"/>
  <c r="BK900" i="28"/>
  <c r="BD900" i="28"/>
  <c r="BF900" i="28" s="1"/>
  <c r="DS900" i="28" s="1"/>
  <c r="DV900" i="28" s="1"/>
  <c r="EC900" i="28" s="1"/>
  <c r="BB900" i="28"/>
  <c r="BE900" i="28" s="1"/>
  <c r="FQ899" i="28"/>
  <c r="ET899" i="28"/>
  <c r="ER899" i="28"/>
  <c r="EQ899" i="28"/>
  <c r="EP899" i="28"/>
  <c r="EO899" i="28"/>
  <c r="EN899" i="28"/>
  <c r="EM899" i="28"/>
  <c r="BP899" i="28"/>
  <c r="BO899" i="28"/>
  <c r="BN899" i="28"/>
  <c r="BM899" i="28"/>
  <c r="BL899" i="28"/>
  <c r="BK899" i="28"/>
  <c r="BF899" i="28"/>
  <c r="DS899" i="28" s="1"/>
  <c r="BD899" i="28"/>
  <c r="BB899" i="28"/>
  <c r="BE899" i="28" s="1"/>
  <c r="FQ898" i="28"/>
  <c r="ET898" i="28"/>
  <c r="EU898" i="28" s="1"/>
  <c r="EV898" i="28" s="1"/>
  <c r="EW898" i="28" s="1"/>
  <c r="EX898" i="28" s="1"/>
  <c r="ER898" i="28"/>
  <c r="EQ898" i="28"/>
  <c r="EP898" i="28"/>
  <c r="EO898" i="28"/>
  <c r="EN898" i="28"/>
  <c r="EM898" i="28"/>
  <c r="BP898" i="28"/>
  <c r="BO898" i="28"/>
  <c r="BN898" i="28"/>
  <c r="BM898" i="28"/>
  <c r="BL898" i="28"/>
  <c r="BK898" i="28"/>
  <c r="BD898" i="28"/>
  <c r="BF898" i="28" s="1"/>
  <c r="DS898" i="28" s="1"/>
  <c r="DT898" i="28" s="1"/>
  <c r="EA898" i="28" s="1"/>
  <c r="BB898" i="28"/>
  <c r="FQ897" i="28"/>
  <c r="GM897" i="28" s="1"/>
  <c r="GN897" i="28" s="1"/>
  <c r="GO897" i="28" s="1"/>
  <c r="ET897" i="28"/>
  <c r="ER897" i="28"/>
  <c r="EQ897" i="28"/>
  <c r="EP897" i="28"/>
  <c r="EO897" i="28"/>
  <c r="EN897" i="28"/>
  <c r="EM897" i="28"/>
  <c r="BP897" i="28"/>
  <c r="BO897" i="28"/>
  <c r="BN897" i="28"/>
  <c r="BM897" i="28"/>
  <c r="BL897" i="28"/>
  <c r="BK897" i="28"/>
  <c r="BD897" i="28"/>
  <c r="BF897" i="28" s="1"/>
  <c r="DS897" i="28" s="1"/>
  <c r="BB897" i="28"/>
  <c r="BE897" i="28" s="1"/>
  <c r="FQ896" i="28"/>
  <c r="ET896" i="28"/>
  <c r="EU896" i="28" s="1"/>
  <c r="EV896" i="28" s="1"/>
  <c r="EW896" i="28" s="1"/>
  <c r="EX896" i="28" s="1"/>
  <c r="ER896" i="28"/>
  <c r="EQ896" i="28"/>
  <c r="EP896" i="28"/>
  <c r="EO896" i="28"/>
  <c r="EN896" i="28"/>
  <c r="EM896" i="28"/>
  <c r="BP896" i="28"/>
  <c r="BO896" i="28"/>
  <c r="BN896" i="28"/>
  <c r="BM896" i="28"/>
  <c r="BL896" i="28"/>
  <c r="BK896" i="28"/>
  <c r="BD896" i="28"/>
  <c r="BF896" i="28" s="1"/>
  <c r="DS896" i="28" s="1"/>
  <c r="BB896" i="28"/>
  <c r="BE896" i="28" s="1"/>
  <c r="IT895" i="28"/>
  <c r="FQ895" i="28"/>
  <c r="ET895" i="28"/>
  <c r="ER895" i="28"/>
  <c r="EQ895" i="28"/>
  <c r="EP895" i="28"/>
  <c r="EO895" i="28"/>
  <c r="EN895" i="28"/>
  <c r="EM895" i="28"/>
  <c r="BP895" i="28"/>
  <c r="BO895" i="28"/>
  <c r="BN895" i="28"/>
  <c r="BM895" i="28"/>
  <c r="BL895" i="28"/>
  <c r="BK895" i="28"/>
  <c r="BD895" i="28"/>
  <c r="BF895" i="28" s="1"/>
  <c r="DS895" i="28" s="1"/>
  <c r="DW895" i="28" s="1"/>
  <c r="ED895" i="28" s="1"/>
  <c r="BB895" i="28"/>
  <c r="BE895" i="28" s="1"/>
  <c r="FQ894" i="28"/>
  <c r="ET894" i="28"/>
  <c r="ER894" i="28"/>
  <c r="EQ894" i="28"/>
  <c r="EP894" i="28"/>
  <c r="EO894" i="28"/>
  <c r="EN894" i="28"/>
  <c r="EM894" i="28"/>
  <c r="BP894" i="28"/>
  <c r="BO894" i="28"/>
  <c r="BN894" i="28"/>
  <c r="BM894" i="28"/>
  <c r="BL894" i="28"/>
  <c r="BK894" i="28"/>
  <c r="BD894" i="28"/>
  <c r="BF894" i="28" s="1"/>
  <c r="DS894" i="28" s="1"/>
  <c r="BB894" i="28"/>
  <c r="GM893" i="28"/>
  <c r="GN893" i="28" s="1"/>
  <c r="GO893" i="28" s="1"/>
  <c r="FQ893" i="28"/>
  <c r="ET893" i="28"/>
  <c r="ER893" i="28"/>
  <c r="EQ893" i="28"/>
  <c r="EP893" i="28"/>
  <c r="EO893" i="28"/>
  <c r="EN893" i="28"/>
  <c r="EM893" i="28"/>
  <c r="BP893" i="28"/>
  <c r="BO893" i="28"/>
  <c r="BN893" i="28"/>
  <c r="BM893" i="28"/>
  <c r="BL893" i="28"/>
  <c r="BK893" i="28"/>
  <c r="BD893" i="28"/>
  <c r="BF893" i="28" s="1"/>
  <c r="DS893" i="28" s="1"/>
  <c r="DZ893" i="28" s="1"/>
  <c r="BB893" i="28"/>
  <c r="FQ892" i="28"/>
  <c r="ET892" i="28"/>
  <c r="EU892" i="28" s="1"/>
  <c r="EV892" i="28" s="1"/>
  <c r="EW892" i="28" s="1"/>
  <c r="EX892" i="28" s="1"/>
  <c r="ER892" i="28"/>
  <c r="EQ892" i="28"/>
  <c r="EP892" i="28"/>
  <c r="EO892" i="28"/>
  <c r="EN892" i="28"/>
  <c r="EZ892" i="28" s="1"/>
  <c r="EM892" i="28"/>
  <c r="BP892" i="28"/>
  <c r="BO892" i="28"/>
  <c r="BN892" i="28"/>
  <c r="BM892" i="28"/>
  <c r="BL892" i="28"/>
  <c r="BK892" i="28"/>
  <c r="BD892" i="28"/>
  <c r="BF892" i="28" s="1"/>
  <c r="DS892" i="28" s="1"/>
  <c r="DV892" i="28" s="1"/>
  <c r="EC892" i="28" s="1"/>
  <c r="BB892" i="28"/>
  <c r="BQ892" i="28" s="1"/>
  <c r="BR892" i="28" s="1"/>
  <c r="FQ891" i="28"/>
  <c r="ET891" i="28"/>
  <c r="ER891" i="28"/>
  <c r="EQ891" i="28"/>
  <c r="EP891" i="28"/>
  <c r="EO891" i="28"/>
  <c r="EN891" i="28"/>
  <c r="EM891" i="28"/>
  <c r="BP891" i="28"/>
  <c r="BO891" i="28"/>
  <c r="BN891" i="28"/>
  <c r="BM891" i="28"/>
  <c r="BL891" i="28"/>
  <c r="BK891" i="28"/>
  <c r="BD891" i="28"/>
  <c r="BF891" i="28" s="1"/>
  <c r="DS891" i="28" s="1"/>
  <c r="BB891" i="28"/>
  <c r="BE891" i="28" s="1"/>
  <c r="FQ890" i="28"/>
  <c r="ET890" i="28"/>
  <c r="ER890" i="28"/>
  <c r="EQ890" i="28"/>
  <c r="EP890" i="28"/>
  <c r="EO890" i="28"/>
  <c r="EN890" i="28"/>
  <c r="EM890" i="28"/>
  <c r="BP890" i="28"/>
  <c r="BO890" i="28"/>
  <c r="BN890" i="28"/>
  <c r="BM890" i="28"/>
  <c r="BL890" i="28"/>
  <c r="BK890" i="28"/>
  <c r="BD890" i="28"/>
  <c r="BF890" i="28" s="1"/>
  <c r="DS890" i="28" s="1"/>
  <c r="DT890" i="28" s="1"/>
  <c r="EA890" i="28" s="1"/>
  <c r="BB890" i="28"/>
  <c r="FQ889" i="28"/>
  <c r="GM889" i="28" s="1"/>
  <c r="GN889" i="28" s="1"/>
  <c r="GO889" i="28" s="1"/>
  <c r="ET889" i="28"/>
  <c r="ER889" i="28"/>
  <c r="EQ889" i="28"/>
  <c r="EP889" i="28"/>
  <c r="EO889" i="28"/>
  <c r="EN889" i="28"/>
  <c r="EM889" i="28"/>
  <c r="BP889" i="28"/>
  <c r="BO889" i="28"/>
  <c r="BN889" i="28"/>
  <c r="BM889" i="28"/>
  <c r="BL889" i="28"/>
  <c r="BK889" i="28"/>
  <c r="BD889" i="28"/>
  <c r="BF889" i="28" s="1"/>
  <c r="DS889" i="28" s="1"/>
  <c r="BB889" i="28"/>
  <c r="BE889" i="28" s="1"/>
  <c r="FQ888" i="28"/>
  <c r="FR888" i="28" s="1"/>
  <c r="ET888" i="28"/>
  <c r="ER888" i="28"/>
  <c r="EQ888" i="28"/>
  <c r="EP888" i="28"/>
  <c r="EO888" i="28"/>
  <c r="EN888" i="28"/>
  <c r="EM888" i="28"/>
  <c r="BP888" i="28"/>
  <c r="BO888" i="28"/>
  <c r="BN888" i="28"/>
  <c r="BM888" i="28"/>
  <c r="BL888" i="28"/>
  <c r="BK888" i="28"/>
  <c r="BD888" i="28"/>
  <c r="BF888" i="28" s="1"/>
  <c r="DS888" i="28" s="1"/>
  <c r="DV888" i="28" s="1"/>
  <c r="EC888" i="28" s="1"/>
  <c r="EI888" i="28" s="1"/>
  <c r="BB888" i="28"/>
  <c r="FQ887" i="28"/>
  <c r="ET887" i="28"/>
  <c r="ER887" i="28"/>
  <c r="EQ887" i="28"/>
  <c r="EP887" i="28"/>
  <c r="EO887" i="28"/>
  <c r="EN887" i="28"/>
  <c r="EM887" i="28"/>
  <c r="BP887" i="28"/>
  <c r="BO887" i="28"/>
  <c r="BN887" i="28"/>
  <c r="BM887" i="28"/>
  <c r="BL887" i="28"/>
  <c r="BK887" i="28"/>
  <c r="BD887" i="28"/>
  <c r="BF887" i="28" s="1"/>
  <c r="DS887" i="28" s="1"/>
  <c r="BB887" i="28"/>
  <c r="BE887" i="28" s="1"/>
  <c r="FQ886" i="28"/>
  <c r="ET886" i="28"/>
  <c r="ER886" i="28"/>
  <c r="EQ886" i="28"/>
  <c r="EP886" i="28"/>
  <c r="EO886" i="28"/>
  <c r="EN886" i="28"/>
  <c r="EM886" i="28"/>
  <c r="BP886" i="28"/>
  <c r="BO886" i="28"/>
  <c r="BN886" i="28"/>
  <c r="BM886" i="28"/>
  <c r="BL886" i="28"/>
  <c r="BK886" i="28"/>
  <c r="BD886" i="28"/>
  <c r="BF886" i="28" s="1"/>
  <c r="DS886" i="28" s="1"/>
  <c r="DT886" i="28" s="1"/>
  <c r="EA886" i="28" s="1"/>
  <c r="BB886" i="28"/>
  <c r="FQ885" i="28"/>
  <c r="GM885" i="28" s="1"/>
  <c r="GN885" i="28" s="1"/>
  <c r="GO885" i="28" s="1"/>
  <c r="ET885" i="28"/>
  <c r="ER885" i="28"/>
  <c r="EQ885" i="28"/>
  <c r="EP885" i="28"/>
  <c r="EO885" i="28"/>
  <c r="EN885" i="28"/>
  <c r="EM885" i="28"/>
  <c r="BP885" i="28"/>
  <c r="BO885" i="28"/>
  <c r="BN885" i="28"/>
  <c r="BM885" i="28"/>
  <c r="BL885" i="28"/>
  <c r="BK885" i="28"/>
  <c r="BD885" i="28"/>
  <c r="BF885" i="28" s="1"/>
  <c r="DS885" i="28" s="1"/>
  <c r="DZ885" i="28" s="1"/>
  <c r="BB885" i="28"/>
  <c r="FQ884" i="28"/>
  <c r="ET884" i="28"/>
  <c r="EU884" i="28" s="1"/>
  <c r="EV884" i="28" s="1"/>
  <c r="EW884" i="28" s="1"/>
  <c r="EX884" i="28" s="1"/>
  <c r="ER884" i="28"/>
  <c r="EQ884" i="28"/>
  <c r="EP884" i="28"/>
  <c r="EO884" i="28"/>
  <c r="EN884" i="28"/>
  <c r="EM884" i="28"/>
  <c r="BP884" i="28"/>
  <c r="BO884" i="28"/>
  <c r="BN884" i="28"/>
  <c r="BM884" i="28"/>
  <c r="BL884" i="28"/>
  <c r="BK884" i="28"/>
  <c r="BD884" i="28"/>
  <c r="BF884" i="28" s="1"/>
  <c r="DS884" i="28" s="1"/>
  <c r="BB884" i="28"/>
  <c r="BQ884" i="28" s="1"/>
  <c r="BR884" i="28" s="1"/>
  <c r="FQ883" i="28"/>
  <c r="ET883" i="28"/>
  <c r="ER883" i="28"/>
  <c r="EQ883" i="28"/>
  <c r="EP883" i="28"/>
  <c r="EO883" i="28"/>
  <c r="EN883" i="28"/>
  <c r="EM883" i="28"/>
  <c r="BP883" i="28"/>
  <c r="BO883" i="28"/>
  <c r="BN883" i="28"/>
  <c r="BM883" i="28"/>
  <c r="BL883" i="28"/>
  <c r="BK883" i="28"/>
  <c r="BD883" i="28"/>
  <c r="BF883" i="28" s="1"/>
  <c r="DS883" i="28" s="1"/>
  <c r="BB883" i="28"/>
  <c r="BE883" i="28" s="1"/>
  <c r="FQ882" i="28"/>
  <c r="ET882" i="28"/>
  <c r="ER882" i="28"/>
  <c r="EQ882" i="28"/>
  <c r="EP882" i="28"/>
  <c r="EO882" i="28"/>
  <c r="EN882" i="28"/>
  <c r="EM882" i="28"/>
  <c r="BP882" i="28"/>
  <c r="BO882" i="28"/>
  <c r="BN882" i="28"/>
  <c r="BM882" i="28"/>
  <c r="BL882" i="28"/>
  <c r="BK882" i="28"/>
  <c r="BD882" i="28"/>
  <c r="BF882" i="28" s="1"/>
  <c r="DS882" i="28" s="1"/>
  <c r="DT882" i="28" s="1"/>
  <c r="EA882" i="28" s="1"/>
  <c r="BB882" i="28"/>
  <c r="FQ881" i="28"/>
  <c r="GM881" i="28" s="1"/>
  <c r="GN881" i="28" s="1"/>
  <c r="GO881" i="28" s="1"/>
  <c r="ET881" i="28"/>
  <c r="ER881" i="28"/>
  <c r="EQ881" i="28"/>
  <c r="EP881" i="28"/>
  <c r="EO881" i="28"/>
  <c r="EN881" i="28"/>
  <c r="EM881" i="28"/>
  <c r="BP881" i="28"/>
  <c r="BO881" i="28"/>
  <c r="BN881" i="28"/>
  <c r="BM881" i="28"/>
  <c r="BL881" i="28"/>
  <c r="BK881" i="28"/>
  <c r="BD881" i="28"/>
  <c r="BF881" i="28" s="1"/>
  <c r="DS881" i="28" s="1"/>
  <c r="BB881" i="28"/>
  <c r="BE881" i="28" s="1"/>
  <c r="FQ880" i="28"/>
  <c r="ET880" i="28"/>
  <c r="ER880" i="28"/>
  <c r="EQ880" i="28"/>
  <c r="EP880" i="28"/>
  <c r="EO880" i="28"/>
  <c r="EN880" i="28"/>
  <c r="EM880" i="28"/>
  <c r="BP880" i="28"/>
  <c r="BO880" i="28"/>
  <c r="BN880" i="28"/>
  <c r="BM880" i="28"/>
  <c r="BL880" i="28"/>
  <c r="BK880" i="28"/>
  <c r="BD880" i="28"/>
  <c r="BF880" i="28" s="1"/>
  <c r="DS880" i="28" s="1"/>
  <c r="DV880" i="28" s="1"/>
  <c r="EC880" i="28" s="1"/>
  <c r="BB880" i="28"/>
  <c r="FQ879" i="28"/>
  <c r="ET879" i="28"/>
  <c r="ER879" i="28"/>
  <c r="EQ879" i="28"/>
  <c r="EP879" i="28"/>
  <c r="EO879" i="28"/>
  <c r="EN879" i="28"/>
  <c r="EM879" i="28"/>
  <c r="BP879" i="28"/>
  <c r="BO879" i="28"/>
  <c r="BN879" i="28"/>
  <c r="BM879" i="28"/>
  <c r="BL879" i="28"/>
  <c r="BK879" i="28"/>
  <c r="BD879" i="28"/>
  <c r="BF879" i="28" s="1"/>
  <c r="DS879" i="28" s="1"/>
  <c r="BB879" i="28"/>
  <c r="BE879" i="28" s="1"/>
  <c r="FQ878" i="28"/>
  <c r="ET878" i="28"/>
  <c r="ER878" i="28"/>
  <c r="EQ878" i="28"/>
  <c r="EP878" i="28"/>
  <c r="EO878" i="28"/>
  <c r="EN878" i="28"/>
  <c r="EM878" i="28"/>
  <c r="BP878" i="28"/>
  <c r="BO878" i="28"/>
  <c r="BN878" i="28"/>
  <c r="BM878" i="28"/>
  <c r="BL878" i="28"/>
  <c r="BK878" i="28"/>
  <c r="BD878" i="28"/>
  <c r="BF878" i="28" s="1"/>
  <c r="DS878" i="28" s="1"/>
  <c r="BB878" i="28"/>
  <c r="FQ877" i="28"/>
  <c r="GM877" i="28" s="1"/>
  <c r="GN877" i="28" s="1"/>
  <c r="GO877" i="28" s="1"/>
  <c r="ET877" i="28"/>
  <c r="ER877" i="28"/>
  <c r="EQ877" i="28"/>
  <c r="EP877" i="28"/>
  <c r="EO877" i="28"/>
  <c r="EN877" i="28"/>
  <c r="EM877" i="28"/>
  <c r="BP877" i="28"/>
  <c r="BO877" i="28"/>
  <c r="BN877" i="28"/>
  <c r="BM877" i="28"/>
  <c r="BL877" i="28"/>
  <c r="BK877" i="28"/>
  <c r="BD877" i="28"/>
  <c r="BF877" i="28" s="1"/>
  <c r="DS877" i="28" s="1"/>
  <c r="DZ877" i="28" s="1"/>
  <c r="BB877" i="28"/>
  <c r="FQ876" i="28"/>
  <c r="ET876" i="28"/>
  <c r="ER876" i="28"/>
  <c r="EQ876" i="28"/>
  <c r="EP876" i="28"/>
  <c r="EO876" i="28"/>
  <c r="EN876" i="28"/>
  <c r="EM876" i="28"/>
  <c r="BP876" i="28"/>
  <c r="BO876" i="28"/>
  <c r="BN876" i="28"/>
  <c r="BM876" i="28"/>
  <c r="BL876" i="28"/>
  <c r="BK876" i="28"/>
  <c r="BD876" i="28"/>
  <c r="BF876" i="28" s="1"/>
  <c r="DS876" i="28" s="1"/>
  <c r="DV876" i="28" s="1"/>
  <c r="EC876" i="28" s="1"/>
  <c r="BB876" i="28"/>
  <c r="BQ876" i="28" s="1"/>
  <c r="BR876" i="28" s="1"/>
  <c r="FQ875" i="28"/>
  <c r="ET875" i="28"/>
  <c r="ER875" i="28"/>
  <c r="EQ875" i="28"/>
  <c r="EP875" i="28"/>
  <c r="EO875" i="28"/>
  <c r="EN875" i="28"/>
  <c r="EM875" i="28"/>
  <c r="BP875" i="28"/>
  <c r="BO875" i="28"/>
  <c r="BN875" i="28"/>
  <c r="BM875" i="28"/>
  <c r="BL875" i="28"/>
  <c r="BK875" i="28"/>
  <c r="BD875" i="28"/>
  <c r="BF875" i="28" s="1"/>
  <c r="DS875" i="28" s="1"/>
  <c r="BB875" i="28"/>
  <c r="BE875" i="28" s="1"/>
  <c r="FQ874" i="28"/>
  <c r="ET874" i="28"/>
  <c r="ER874" i="28"/>
  <c r="EQ874" i="28"/>
  <c r="EP874" i="28"/>
  <c r="EO874" i="28"/>
  <c r="EN874" i="28"/>
  <c r="EM874" i="28"/>
  <c r="BP874" i="28"/>
  <c r="BO874" i="28"/>
  <c r="BN874" i="28"/>
  <c r="BM874" i="28"/>
  <c r="BL874" i="28"/>
  <c r="BK874" i="28"/>
  <c r="BD874" i="28"/>
  <c r="BF874" i="28" s="1"/>
  <c r="DS874" i="28" s="1"/>
  <c r="DT874" i="28" s="1"/>
  <c r="EA874" i="28" s="1"/>
  <c r="BB874" i="28"/>
  <c r="FQ873" i="28"/>
  <c r="GM873" i="28" s="1"/>
  <c r="GN873" i="28" s="1"/>
  <c r="GO873" i="28" s="1"/>
  <c r="ET873" i="28"/>
  <c r="ER873" i="28"/>
  <c r="EQ873" i="28"/>
  <c r="EP873" i="28"/>
  <c r="EO873" i="28"/>
  <c r="EN873" i="28"/>
  <c r="EM873" i="28"/>
  <c r="BP873" i="28"/>
  <c r="BO873" i="28"/>
  <c r="BN873" i="28"/>
  <c r="BM873" i="28"/>
  <c r="BL873" i="28"/>
  <c r="BK873" i="28"/>
  <c r="BD873" i="28"/>
  <c r="BF873" i="28" s="1"/>
  <c r="DS873" i="28" s="1"/>
  <c r="BB873" i="28"/>
  <c r="BE873" i="28" s="1"/>
  <c r="FQ872" i="28"/>
  <c r="ET872" i="28"/>
  <c r="ER872" i="28"/>
  <c r="EQ872" i="28"/>
  <c r="EP872" i="28"/>
  <c r="EO872" i="28"/>
  <c r="EN872" i="28"/>
  <c r="EM872" i="28"/>
  <c r="BP872" i="28"/>
  <c r="BO872" i="28"/>
  <c r="BN872" i="28"/>
  <c r="BM872" i="28"/>
  <c r="BL872" i="28"/>
  <c r="BK872" i="28"/>
  <c r="BD872" i="28"/>
  <c r="BF872" i="28" s="1"/>
  <c r="DS872" i="28" s="1"/>
  <c r="DV872" i="28" s="1"/>
  <c r="EC872" i="28" s="1"/>
  <c r="BB872" i="28"/>
  <c r="FQ871" i="28"/>
  <c r="ET871" i="28"/>
  <c r="ER871" i="28"/>
  <c r="EQ871" i="28"/>
  <c r="EP871" i="28"/>
  <c r="EO871" i="28"/>
  <c r="EN871" i="28"/>
  <c r="EM871" i="28"/>
  <c r="BP871" i="28"/>
  <c r="BO871" i="28"/>
  <c r="BN871" i="28"/>
  <c r="BM871" i="28"/>
  <c r="BL871" i="28"/>
  <c r="BK871" i="28"/>
  <c r="BD871" i="28"/>
  <c r="BF871" i="28" s="1"/>
  <c r="DS871" i="28" s="1"/>
  <c r="BB871" i="28"/>
  <c r="BE871" i="28" s="1"/>
  <c r="FQ870" i="28"/>
  <c r="ET870" i="28"/>
  <c r="ER870" i="28"/>
  <c r="EQ870" i="28"/>
  <c r="EP870" i="28"/>
  <c r="EO870" i="28"/>
  <c r="EN870" i="28"/>
  <c r="EM870" i="28"/>
  <c r="BP870" i="28"/>
  <c r="BO870" i="28"/>
  <c r="BN870" i="28"/>
  <c r="BM870" i="28"/>
  <c r="BL870" i="28"/>
  <c r="BK870" i="28"/>
  <c r="BD870" i="28"/>
  <c r="BF870" i="28" s="1"/>
  <c r="DS870" i="28" s="1"/>
  <c r="DT870" i="28" s="1"/>
  <c r="EA870" i="28" s="1"/>
  <c r="BB870" i="28"/>
  <c r="FQ869" i="28"/>
  <c r="GM869" i="28" s="1"/>
  <c r="GN869" i="28" s="1"/>
  <c r="GO869" i="28" s="1"/>
  <c r="ET869" i="28"/>
  <c r="ER869" i="28"/>
  <c r="EQ869" i="28"/>
  <c r="EP869" i="28"/>
  <c r="EO869" i="28"/>
  <c r="EN869" i="28"/>
  <c r="EM869" i="28"/>
  <c r="BP869" i="28"/>
  <c r="BO869" i="28"/>
  <c r="BN869" i="28"/>
  <c r="BM869" i="28"/>
  <c r="BL869" i="28"/>
  <c r="BK869" i="28"/>
  <c r="BD869" i="28"/>
  <c r="BF869" i="28" s="1"/>
  <c r="DS869" i="28" s="1"/>
  <c r="DZ869" i="28" s="1"/>
  <c r="BB869" i="28"/>
  <c r="BE869" i="28" s="1"/>
  <c r="FQ868" i="28"/>
  <c r="ET868" i="28"/>
  <c r="EU868" i="28" s="1"/>
  <c r="EV868" i="28" s="1"/>
  <c r="EW868" i="28" s="1"/>
  <c r="EX868" i="28" s="1"/>
  <c r="ER868" i="28"/>
  <c r="EQ868" i="28"/>
  <c r="EP868" i="28"/>
  <c r="EO868" i="28"/>
  <c r="EN868" i="28"/>
  <c r="EM868" i="28"/>
  <c r="BP868" i="28"/>
  <c r="BO868" i="28"/>
  <c r="BN868" i="28"/>
  <c r="BM868" i="28"/>
  <c r="BL868" i="28"/>
  <c r="BK868" i="28"/>
  <c r="BD868" i="28"/>
  <c r="BF868" i="28" s="1"/>
  <c r="DS868" i="28" s="1"/>
  <c r="BB868" i="28"/>
  <c r="BQ868" i="28" s="1"/>
  <c r="BR868" i="28" s="1"/>
  <c r="FQ867" i="28"/>
  <c r="ET867" i="28"/>
  <c r="ER867" i="28"/>
  <c r="EQ867" i="28"/>
  <c r="EP867" i="28"/>
  <c r="EO867" i="28"/>
  <c r="EN867" i="28"/>
  <c r="EM867" i="28"/>
  <c r="BP867" i="28"/>
  <c r="BO867" i="28"/>
  <c r="BN867" i="28"/>
  <c r="BM867" i="28"/>
  <c r="BL867" i="28"/>
  <c r="BK867" i="28"/>
  <c r="BD867" i="28"/>
  <c r="BF867" i="28" s="1"/>
  <c r="DS867" i="28" s="1"/>
  <c r="BB867" i="28"/>
  <c r="BE867" i="28" s="1"/>
  <c r="FQ866" i="28"/>
  <c r="ET866" i="28"/>
  <c r="ER866" i="28"/>
  <c r="EQ866" i="28"/>
  <c r="EP866" i="28"/>
  <c r="EO866" i="28"/>
  <c r="EN866" i="28"/>
  <c r="EM866" i="28"/>
  <c r="BP866" i="28"/>
  <c r="BO866" i="28"/>
  <c r="BN866" i="28"/>
  <c r="BM866" i="28"/>
  <c r="BL866" i="28"/>
  <c r="BK866" i="28"/>
  <c r="BD866" i="28"/>
  <c r="BF866" i="28" s="1"/>
  <c r="DS866" i="28" s="1"/>
  <c r="DT866" i="28" s="1"/>
  <c r="EA866" i="28" s="1"/>
  <c r="BB866" i="28"/>
  <c r="FQ865" i="28"/>
  <c r="GM865" i="28" s="1"/>
  <c r="GN865" i="28" s="1"/>
  <c r="GO865" i="28" s="1"/>
  <c r="ET865" i="28"/>
  <c r="ER865" i="28"/>
  <c r="EQ865" i="28"/>
  <c r="EP865" i="28"/>
  <c r="EO865" i="28"/>
  <c r="EN865" i="28"/>
  <c r="EM865" i="28"/>
  <c r="BP865" i="28"/>
  <c r="BO865" i="28"/>
  <c r="BN865" i="28"/>
  <c r="BM865" i="28"/>
  <c r="BL865" i="28"/>
  <c r="BK865" i="28"/>
  <c r="BD865" i="28"/>
  <c r="BF865" i="28" s="1"/>
  <c r="DS865" i="28" s="1"/>
  <c r="BB865" i="28"/>
  <c r="BE865" i="28" s="1"/>
  <c r="FQ864" i="28"/>
  <c r="ET864" i="28"/>
  <c r="ER864" i="28"/>
  <c r="EQ864" i="28"/>
  <c r="EP864" i="28"/>
  <c r="EO864" i="28"/>
  <c r="EN864" i="28"/>
  <c r="EM864" i="28"/>
  <c r="BP864" i="28"/>
  <c r="BO864" i="28"/>
  <c r="BN864" i="28"/>
  <c r="BM864" i="28"/>
  <c r="BL864" i="28"/>
  <c r="BK864" i="28"/>
  <c r="BD864" i="28"/>
  <c r="BF864" i="28" s="1"/>
  <c r="DS864" i="28" s="1"/>
  <c r="DV864" i="28" s="1"/>
  <c r="EC864" i="28" s="1"/>
  <c r="BB864" i="28"/>
  <c r="BE864" i="28" s="1"/>
  <c r="FQ863" i="28"/>
  <c r="ET863" i="28"/>
  <c r="ER863" i="28"/>
  <c r="EQ863" i="28"/>
  <c r="EP863" i="28"/>
  <c r="EO863" i="28"/>
  <c r="EN863" i="28"/>
  <c r="EM863" i="28"/>
  <c r="BP863" i="28"/>
  <c r="BO863" i="28"/>
  <c r="BN863" i="28"/>
  <c r="BM863" i="28"/>
  <c r="BL863" i="28"/>
  <c r="BK863" i="28"/>
  <c r="BD863" i="28"/>
  <c r="BF863" i="28" s="1"/>
  <c r="DS863" i="28" s="1"/>
  <c r="BB863" i="28"/>
  <c r="BE863" i="28" s="1"/>
  <c r="FQ862" i="28"/>
  <c r="ET862" i="28"/>
  <c r="ER862" i="28"/>
  <c r="EQ862" i="28"/>
  <c r="EP862" i="28"/>
  <c r="EO862" i="28"/>
  <c r="EN862" i="28"/>
  <c r="EM862" i="28"/>
  <c r="BP862" i="28"/>
  <c r="BO862" i="28"/>
  <c r="BN862" i="28"/>
  <c r="BM862" i="28"/>
  <c r="BL862" i="28"/>
  <c r="BK862" i="28"/>
  <c r="BD862" i="28"/>
  <c r="BF862" i="28" s="1"/>
  <c r="DS862" i="28" s="1"/>
  <c r="BB862" i="28"/>
  <c r="FQ861" i="28"/>
  <c r="GM861" i="28" s="1"/>
  <c r="GN861" i="28" s="1"/>
  <c r="GO861" i="28" s="1"/>
  <c r="ET861" i="28"/>
  <c r="ER861" i="28"/>
  <c r="EQ861" i="28"/>
  <c r="EP861" i="28"/>
  <c r="EO861" i="28"/>
  <c r="EN861" i="28"/>
  <c r="EM861" i="28"/>
  <c r="BP861" i="28"/>
  <c r="BO861" i="28"/>
  <c r="BN861" i="28"/>
  <c r="BM861" i="28"/>
  <c r="BL861" i="28"/>
  <c r="BK861" i="28"/>
  <c r="BD861" i="28"/>
  <c r="BF861" i="28" s="1"/>
  <c r="DS861" i="28" s="1"/>
  <c r="DZ861" i="28" s="1"/>
  <c r="BB861" i="28"/>
  <c r="BE861" i="28" s="1"/>
  <c r="FQ860" i="28"/>
  <c r="ET860" i="28"/>
  <c r="EU860" i="28" s="1"/>
  <c r="EV860" i="28" s="1"/>
  <c r="EW860" i="28" s="1"/>
  <c r="EX860" i="28" s="1"/>
  <c r="ER860" i="28"/>
  <c r="EQ860" i="28"/>
  <c r="EP860" i="28"/>
  <c r="EO860" i="28"/>
  <c r="EN860" i="28"/>
  <c r="EM860" i="28"/>
  <c r="BP860" i="28"/>
  <c r="BO860" i="28"/>
  <c r="BN860" i="28"/>
  <c r="BM860" i="28"/>
  <c r="BL860" i="28"/>
  <c r="BK860" i="28"/>
  <c r="BD860" i="28"/>
  <c r="BF860" i="28" s="1"/>
  <c r="DS860" i="28" s="1"/>
  <c r="DV860" i="28" s="1"/>
  <c r="EC860" i="28" s="1"/>
  <c r="BB860" i="28"/>
  <c r="BQ860" i="28" s="1"/>
  <c r="BR860" i="28" s="1"/>
  <c r="FQ859" i="28"/>
  <c r="ET859" i="28"/>
  <c r="ER859" i="28"/>
  <c r="EQ859" i="28"/>
  <c r="EP859" i="28"/>
  <c r="EO859" i="28"/>
  <c r="EN859" i="28"/>
  <c r="EM859" i="28"/>
  <c r="BP859" i="28"/>
  <c r="BO859" i="28"/>
  <c r="BN859" i="28"/>
  <c r="BM859" i="28"/>
  <c r="BL859" i="28"/>
  <c r="BK859" i="28"/>
  <c r="BD859" i="28"/>
  <c r="BF859" i="28" s="1"/>
  <c r="DS859" i="28" s="1"/>
  <c r="BB859" i="28"/>
  <c r="BE859" i="28" s="1"/>
  <c r="FQ858" i="28"/>
  <c r="ET858" i="28"/>
  <c r="ER858" i="28"/>
  <c r="EQ858" i="28"/>
  <c r="EP858" i="28"/>
  <c r="EO858" i="28"/>
  <c r="EN858" i="28"/>
  <c r="EM858" i="28"/>
  <c r="BP858" i="28"/>
  <c r="BO858" i="28"/>
  <c r="BN858" i="28"/>
  <c r="BM858" i="28"/>
  <c r="BL858" i="28"/>
  <c r="BK858" i="28"/>
  <c r="BD858" i="28"/>
  <c r="BF858" i="28" s="1"/>
  <c r="DS858" i="28" s="1"/>
  <c r="DT858" i="28" s="1"/>
  <c r="EA858" i="28" s="1"/>
  <c r="BB858" i="28"/>
  <c r="FQ857" i="28"/>
  <c r="GM857" i="28" s="1"/>
  <c r="GN857" i="28" s="1"/>
  <c r="GO857" i="28" s="1"/>
  <c r="ET857" i="28"/>
  <c r="ER857" i="28"/>
  <c r="EQ857" i="28"/>
  <c r="EP857" i="28"/>
  <c r="EO857" i="28"/>
  <c r="EN857" i="28"/>
  <c r="EM857" i="28"/>
  <c r="BP857" i="28"/>
  <c r="BO857" i="28"/>
  <c r="BN857" i="28"/>
  <c r="BM857" i="28"/>
  <c r="BL857" i="28"/>
  <c r="BK857" i="28"/>
  <c r="BD857" i="28"/>
  <c r="BF857" i="28" s="1"/>
  <c r="DS857" i="28" s="1"/>
  <c r="BB857" i="28"/>
  <c r="BE857" i="28" s="1"/>
  <c r="FQ856" i="28"/>
  <c r="ET856" i="28"/>
  <c r="ER856" i="28"/>
  <c r="EQ856" i="28"/>
  <c r="EP856" i="28"/>
  <c r="EO856" i="28"/>
  <c r="EN856" i="28"/>
  <c r="EM856" i="28"/>
  <c r="BP856" i="28"/>
  <c r="BO856" i="28"/>
  <c r="BN856" i="28"/>
  <c r="BM856" i="28"/>
  <c r="BL856" i="28"/>
  <c r="BK856" i="28"/>
  <c r="BD856" i="28"/>
  <c r="BF856" i="28" s="1"/>
  <c r="DS856" i="28" s="1"/>
  <c r="DV856" i="28" s="1"/>
  <c r="EC856" i="28" s="1"/>
  <c r="BB856" i="28"/>
  <c r="BQ856" i="28" s="1"/>
  <c r="BR856" i="28" s="1"/>
  <c r="FQ855" i="28"/>
  <c r="ET855" i="28"/>
  <c r="ER855" i="28"/>
  <c r="EQ855" i="28"/>
  <c r="EP855" i="28"/>
  <c r="EO855" i="28"/>
  <c r="EN855" i="28"/>
  <c r="EM855" i="28"/>
  <c r="BP855" i="28"/>
  <c r="BO855" i="28"/>
  <c r="BN855" i="28"/>
  <c r="BM855" i="28"/>
  <c r="BL855" i="28"/>
  <c r="BK855" i="28"/>
  <c r="BD855" i="28"/>
  <c r="BF855" i="28" s="1"/>
  <c r="DS855" i="28" s="1"/>
  <c r="BB855" i="28"/>
  <c r="BE855" i="28" s="1"/>
  <c r="FQ854" i="28"/>
  <c r="ET854" i="28"/>
  <c r="ER854" i="28"/>
  <c r="EQ854" i="28"/>
  <c r="EP854" i="28"/>
  <c r="EO854" i="28"/>
  <c r="EN854" i="28"/>
  <c r="EM854" i="28"/>
  <c r="BP854" i="28"/>
  <c r="BO854" i="28"/>
  <c r="BN854" i="28"/>
  <c r="BM854" i="28"/>
  <c r="BL854" i="28"/>
  <c r="BK854" i="28"/>
  <c r="BD854" i="28"/>
  <c r="BF854" i="28" s="1"/>
  <c r="DS854" i="28" s="1"/>
  <c r="DT854" i="28" s="1"/>
  <c r="EA854" i="28" s="1"/>
  <c r="BB854" i="28"/>
  <c r="FQ853" i="28"/>
  <c r="GM853" i="28" s="1"/>
  <c r="GN853" i="28" s="1"/>
  <c r="GO853" i="28" s="1"/>
  <c r="ET853" i="28"/>
  <c r="ER853" i="28"/>
  <c r="EQ853" i="28"/>
  <c r="EP853" i="28"/>
  <c r="EO853" i="28"/>
  <c r="EN853" i="28"/>
  <c r="EM853" i="28"/>
  <c r="BP853" i="28"/>
  <c r="BO853" i="28"/>
  <c r="BN853" i="28"/>
  <c r="BM853" i="28"/>
  <c r="BL853" i="28"/>
  <c r="BK853" i="28"/>
  <c r="BD853" i="28"/>
  <c r="BF853" i="28" s="1"/>
  <c r="DS853" i="28" s="1"/>
  <c r="DZ853" i="28" s="1"/>
  <c r="BB853" i="28"/>
  <c r="BE853" i="28" s="1"/>
  <c r="FQ852" i="28"/>
  <c r="ET852" i="28"/>
  <c r="ER852" i="28"/>
  <c r="EQ852" i="28"/>
  <c r="EP852" i="28"/>
  <c r="EO852" i="28"/>
  <c r="EN852" i="28"/>
  <c r="EM852" i="28"/>
  <c r="BP852" i="28"/>
  <c r="BO852" i="28"/>
  <c r="BN852" i="28"/>
  <c r="BM852" i="28"/>
  <c r="BL852" i="28"/>
  <c r="BK852" i="28"/>
  <c r="BD852" i="28"/>
  <c r="BF852" i="28" s="1"/>
  <c r="DS852" i="28" s="1"/>
  <c r="DV852" i="28" s="1"/>
  <c r="EC852" i="28" s="1"/>
  <c r="BB852" i="28"/>
  <c r="BE852" i="28" s="1"/>
  <c r="FQ851" i="28"/>
  <c r="ET851" i="28"/>
  <c r="ER851" i="28"/>
  <c r="EQ851" i="28"/>
  <c r="EP851" i="28"/>
  <c r="EO851" i="28"/>
  <c r="EN851" i="28"/>
  <c r="EM851" i="28"/>
  <c r="BP851" i="28"/>
  <c r="BO851" i="28"/>
  <c r="BN851" i="28"/>
  <c r="BM851" i="28"/>
  <c r="BL851" i="28"/>
  <c r="BK851" i="28"/>
  <c r="BD851" i="28"/>
  <c r="BF851" i="28" s="1"/>
  <c r="DS851" i="28" s="1"/>
  <c r="BB851" i="28"/>
  <c r="BE851" i="28" s="1"/>
  <c r="FQ850" i="28"/>
  <c r="ET850" i="28"/>
  <c r="ER850" i="28"/>
  <c r="EQ850" i="28"/>
  <c r="EP850" i="28"/>
  <c r="EO850" i="28"/>
  <c r="EN850" i="28"/>
  <c r="EM850" i="28"/>
  <c r="BP850" i="28"/>
  <c r="BO850" i="28"/>
  <c r="BN850" i="28"/>
  <c r="BM850" i="28"/>
  <c r="BL850" i="28"/>
  <c r="BK850" i="28"/>
  <c r="BD850" i="28"/>
  <c r="BF850" i="28" s="1"/>
  <c r="DS850" i="28" s="1"/>
  <c r="DU850" i="28" s="1"/>
  <c r="EB850" i="28" s="1"/>
  <c r="BB850" i="28"/>
  <c r="FQ849" i="28"/>
  <c r="GM849" i="28" s="1"/>
  <c r="GN849" i="28" s="1"/>
  <c r="GO849" i="28" s="1"/>
  <c r="ET849" i="28"/>
  <c r="EU849" i="28" s="1"/>
  <c r="EV849" i="28" s="1"/>
  <c r="EW849" i="28" s="1"/>
  <c r="EX849" i="28" s="1"/>
  <c r="ER849" i="28"/>
  <c r="EQ849" i="28"/>
  <c r="EP849" i="28"/>
  <c r="EO849" i="28"/>
  <c r="EN849" i="28"/>
  <c r="EM849" i="28"/>
  <c r="BP849" i="28"/>
  <c r="BO849" i="28"/>
  <c r="BN849" i="28"/>
  <c r="BM849" i="28"/>
  <c r="BL849" i="28"/>
  <c r="BK849" i="28"/>
  <c r="BD849" i="28"/>
  <c r="BF849" i="28" s="1"/>
  <c r="DS849" i="28" s="1"/>
  <c r="DU849" i="28" s="1"/>
  <c r="EB849" i="28" s="1"/>
  <c r="BB849" i="28"/>
  <c r="BE849" i="28" s="1"/>
  <c r="FQ848" i="28"/>
  <c r="ET848" i="28"/>
  <c r="ER848" i="28"/>
  <c r="EQ848" i="28"/>
  <c r="EP848" i="28"/>
  <c r="EO848" i="28"/>
  <c r="EN848" i="28"/>
  <c r="EM848" i="28"/>
  <c r="BP848" i="28"/>
  <c r="BO848" i="28"/>
  <c r="BN848" i="28"/>
  <c r="BM848" i="28"/>
  <c r="BL848" i="28"/>
  <c r="BK848" i="28"/>
  <c r="BD848" i="28"/>
  <c r="BF848" i="28" s="1"/>
  <c r="DS848" i="28" s="1"/>
  <c r="DW848" i="28" s="1"/>
  <c r="ED848" i="28" s="1"/>
  <c r="BB848" i="28"/>
  <c r="FQ847" i="28"/>
  <c r="ET847" i="28"/>
  <c r="ER847" i="28"/>
  <c r="EQ847" i="28"/>
  <c r="EP847" i="28"/>
  <c r="EO847" i="28"/>
  <c r="EN847" i="28"/>
  <c r="EM847" i="28"/>
  <c r="BP847" i="28"/>
  <c r="BO847" i="28"/>
  <c r="BN847" i="28"/>
  <c r="BM847" i="28"/>
  <c r="BL847" i="28"/>
  <c r="BK847" i="28"/>
  <c r="BD847" i="28"/>
  <c r="BF847" i="28" s="1"/>
  <c r="DS847" i="28" s="1"/>
  <c r="BB847" i="28"/>
  <c r="BE847" i="28" s="1"/>
  <c r="FQ846" i="28"/>
  <c r="GM846" i="28" s="1"/>
  <c r="GN846" i="28" s="1"/>
  <c r="GO846" i="28" s="1"/>
  <c r="ET846" i="28"/>
  <c r="ER846" i="28"/>
  <c r="EQ846" i="28"/>
  <c r="EP846" i="28"/>
  <c r="EO846" i="28"/>
  <c r="EN846" i="28"/>
  <c r="EM846" i="28"/>
  <c r="BP846" i="28"/>
  <c r="BO846" i="28"/>
  <c r="BN846" i="28"/>
  <c r="BM846" i="28"/>
  <c r="BL846" i="28"/>
  <c r="BK846" i="28"/>
  <c r="BD846" i="28"/>
  <c r="BF846" i="28" s="1"/>
  <c r="DS846" i="28" s="1"/>
  <c r="BB846" i="28"/>
  <c r="FQ845" i="28"/>
  <c r="ET845" i="28"/>
  <c r="EU845" i="28" s="1"/>
  <c r="EV845" i="28" s="1"/>
  <c r="EW845" i="28" s="1"/>
  <c r="EX845" i="28" s="1"/>
  <c r="ER845" i="28"/>
  <c r="EQ845" i="28"/>
  <c r="EP845" i="28"/>
  <c r="EO845" i="28"/>
  <c r="EN845" i="28"/>
  <c r="EM845" i="28"/>
  <c r="BP845" i="28"/>
  <c r="BO845" i="28"/>
  <c r="BN845" i="28"/>
  <c r="BM845" i="28"/>
  <c r="BL845" i="28"/>
  <c r="BK845" i="28"/>
  <c r="BD845" i="28"/>
  <c r="BF845" i="28" s="1"/>
  <c r="DS845" i="28" s="1"/>
  <c r="BB845" i="28"/>
  <c r="BE845" i="28" s="1"/>
  <c r="FQ844" i="28"/>
  <c r="ET844" i="28"/>
  <c r="ER844" i="28"/>
  <c r="EQ844" i="28"/>
  <c r="EP844" i="28"/>
  <c r="EO844" i="28"/>
  <c r="EN844" i="28"/>
  <c r="EM844" i="28"/>
  <c r="BP844" i="28"/>
  <c r="BO844" i="28"/>
  <c r="BN844" i="28"/>
  <c r="BM844" i="28"/>
  <c r="BL844" i="28"/>
  <c r="BK844" i="28"/>
  <c r="BD844" i="28"/>
  <c r="BF844" i="28" s="1"/>
  <c r="DS844" i="28" s="1"/>
  <c r="BB844" i="28"/>
  <c r="FQ843" i="28"/>
  <c r="GM843" i="28" s="1"/>
  <c r="GN843" i="28" s="1"/>
  <c r="ET843" i="28"/>
  <c r="ER843" i="28"/>
  <c r="EQ843" i="28"/>
  <c r="EP843" i="28"/>
  <c r="EO843" i="28"/>
  <c r="EN843" i="28"/>
  <c r="EM843" i="28"/>
  <c r="BP843" i="28"/>
  <c r="BO843" i="28"/>
  <c r="BN843" i="28"/>
  <c r="BM843" i="28"/>
  <c r="BL843" i="28"/>
  <c r="BK843" i="28"/>
  <c r="BD843" i="28"/>
  <c r="BF843" i="28" s="1"/>
  <c r="DS843" i="28" s="1"/>
  <c r="BB843" i="28"/>
  <c r="FQ842" i="28"/>
  <c r="ET842" i="28"/>
  <c r="EU842" i="28" s="1"/>
  <c r="EV842" i="28" s="1"/>
  <c r="EW842" i="28" s="1"/>
  <c r="EX842" i="28" s="1"/>
  <c r="ER842" i="28"/>
  <c r="EQ842" i="28"/>
  <c r="EP842" i="28"/>
  <c r="EO842" i="28"/>
  <c r="EN842" i="28"/>
  <c r="EM842" i="28"/>
  <c r="BP842" i="28"/>
  <c r="BO842" i="28"/>
  <c r="BN842" i="28"/>
  <c r="BM842" i="28"/>
  <c r="BL842" i="28"/>
  <c r="BK842" i="28"/>
  <c r="BD842" i="28"/>
  <c r="BF842" i="28" s="1"/>
  <c r="DS842" i="28" s="1"/>
  <c r="BB842" i="28"/>
  <c r="BQ842" i="28" s="1"/>
  <c r="BR842" i="28" s="1"/>
  <c r="FQ841" i="28"/>
  <c r="ET841" i="28"/>
  <c r="EU841" i="28" s="1"/>
  <c r="EV841" i="28" s="1"/>
  <c r="EW841" i="28" s="1"/>
  <c r="EX841" i="28" s="1"/>
  <c r="ER841" i="28"/>
  <c r="EQ841" i="28"/>
  <c r="EP841" i="28"/>
  <c r="EO841" i="28"/>
  <c r="EN841" i="28"/>
  <c r="EM841" i="28"/>
  <c r="BP841" i="28"/>
  <c r="BO841" i="28"/>
  <c r="BN841" i="28"/>
  <c r="BM841" i="28"/>
  <c r="BL841" i="28"/>
  <c r="BK841" i="28"/>
  <c r="BD841" i="28"/>
  <c r="BF841" i="28" s="1"/>
  <c r="DS841" i="28" s="1"/>
  <c r="BB841" i="28"/>
  <c r="FQ840" i="28"/>
  <c r="ET840" i="28"/>
  <c r="ER840" i="28"/>
  <c r="EQ840" i="28"/>
  <c r="EP840" i="28"/>
  <c r="EO840" i="28"/>
  <c r="EN840" i="28"/>
  <c r="EM840" i="28"/>
  <c r="BP840" i="28"/>
  <c r="BO840" i="28"/>
  <c r="BN840" i="28"/>
  <c r="BM840" i="28"/>
  <c r="BL840" i="28"/>
  <c r="BK840" i="28"/>
  <c r="BD840" i="28"/>
  <c r="BF840" i="28" s="1"/>
  <c r="DS840" i="28" s="1"/>
  <c r="BB840" i="28"/>
  <c r="FQ839" i="28"/>
  <c r="GM839" i="28" s="1"/>
  <c r="GN839" i="28" s="1"/>
  <c r="ET839" i="28"/>
  <c r="ER839" i="28"/>
  <c r="EQ839" i="28"/>
  <c r="EP839" i="28"/>
  <c r="EO839" i="28"/>
  <c r="EN839" i="28"/>
  <c r="EM839" i="28"/>
  <c r="BP839" i="28"/>
  <c r="BO839" i="28"/>
  <c r="BN839" i="28"/>
  <c r="BM839" i="28"/>
  <c r="BL839" i="28"/>
  <c r="BK839" i="28"/>
  <c r="BD839" i="28"/>
  <c r="BF839" i="28" s="1"/>
  <c r="DS839" i="28" s="1"/>
  <c r="BB839" i="28"/>
  <c r="BE839" i="28" s="1"/>
  <c r="FQ838" i="28"/>
  <c r="ET838" i="28"/>
  <c r="ER838" i="28"/>
  <c r="EQ838" i="28"/>
  <c r="EP838" i="28"/>
  <c r="EO838" i="28"/>
  <c r="EN838" i="28"/>
  <c r="EM838" i="28"/>
  <c r="BP838" i="28"/>
  <c r="BO838" i="28"/>
  <c r="BN838" i="28"/>
  <c r="BM838" i="28"/>
  <c r="BL838" i="28"/>
  <c r="BK838" i="28"/>
  <c r="BD838" i="28"/>
  <c r="BF838" i="28" s="1"/>
  <c r="DS838" i="28" s="1"/>
  <c r="BB838" i="28"/>
  <c r="BQ838" i="28" s="1"/>
  <c r="BR838" i="28" s="1"/>
  <c r="FQ837" i="28"/>
  <c r="ET837" i="28"/>
  <c r="EU837" i="28" s="1"/>
  <c r="EV837" i="28" s="1"/>
  <c r="EW837" i="28" s="1"/>
  <c r="EX837" i="28" s="1"/>
  <c r="ER837" i="28"/>
  <c r="EQ837" i="28"/>
  <c r="EP837" i="28"/>
  <c r="EO837" i="28"/>
  <c r="EN837" i="28"/>
  <c r="EM837" i="28"/>
  <c r="BP837" i="28"/>
  <c r="BO837" i="28"/>
  <c r="BN837" i="28"/>
  <c r="BM837" i="28"/>
  <c r="BL837" i="28"/>
  <c r="BK837" i="28"/>
  <c r="BD837" i="28"/>
  <c r="BF837" i="28" s="1"/>
  <c r="DS837" i="28" s="1"/>
  <c r="BB837" i="28"/>
  <c r="BE837" i="28" s="1"/>
  <c r="FQ836" i="28"/>
  <c r="ET836" i="28"/>
  <c r="ER836" i="28"/>
  <c r="EQ836" i="28"/>
  <c r="EP836" i="28"/>
  <c r="EO836" i="28"/>
  <c r="EN836" i="28"/>
  <c r="EM836" i="28"/>
  <c r="BP836" i="28"/>
  <c r="BO836" i="28"/>
  <c r="BN836" i="28"/>
  <c r="BM836" i="28"/>
  <c r="BL836" i="28"/>
  <c r="BK836" i="28"/>
  <c r="BD836" i="28"/>
  <c r="BF836" i="28" s="1"/>
  <c r="DS836" i="28" s="1"/>
  <c r="BB836" i="28"/>
  <c r="FQ835" i="28"/>
  <c r="GM835" i="28" s="1"/>
  <c r="GN835" i="28" s="1"/>
  <c r="ET835" i="28"/>
  <c r="ER835" i="28"/>
  <c r="EQ835" i="28"/>
  <c r="EP835" i="28"/>
  <c r="EO835" i="28"/>
  <c r="EN835" i="28"/>
  <c r="EM835" i="28"/>
  <c r="BP835" i="28"/>
  <c r="BO835" i="28"/>
  <c r="BN835" i="28"/>
  <c r="BM835" i="28"/>
  <c r="BL835" i="28"/>
  <c r="BK835" i="28"/>
  <c r="BD835" i="28"/>
  <c r="BF835" i="28" s="1"/>
  <c r="DS835" i="28" s="1"/>
  <c r="BB835" i="28"/>
  <c r="BE835" i="28" s="1"/>
  <c r="FQ834" i="28"/>
  <c r="GM834" i="28" s="1"/>
  <c r="GN834" i="28" s="1"/>
  <c r="GO834" i="28" s="1"/>
  <c r="ET834" i="28"/>
  <c r="EU834" i="28" s="1"/>
  <c r="EV834" i="28" s="1"/>
  <c r="EW834" i="28" s="1"/>
  <c r="EX834" i="28" s="1"/>
  <c r="ER834" i="28"/>
  <c r="EQ834" i="28"/>
  <c r="EP834" i="28"/>
  <c r="EO834" i="28"/>
  <c r="EN834" i="28"/>
  <c r="EM834" i="28"/>
  <c r="BP834" i="28"/>
  <c r="BO834" i="28"/>
  <c r="BN834" i="28"/>
  <c r="BM834" i="28"/>
  <c r="BL834" i="28"/>
  <c r="BK834" i="28"/>
  <c r="BB834" i="28"/>
  <c r="BE834" i="28" s="1"/>
  <c r="FQ833" i="28"/>
  <c r="GM833" i="28" s="1"/>
  <c r="GN833" i="28" s="1"/>
  <c r="GO833" i="28" s="1"/>
  <c r="ET833" i="28"/>
  <c r="EU833" i="28" s="1"/>
  <c r="EV833" i="28" s="1"/>
  <c r="EW833" i="28" s="1"/>
  <c r="EX833" i="28" s="1"/>
  <c r="ER833" i="28"/>
  <c r="EQ833" i="28"/>
  <c r="EP833" i="28"/>
  <c r="EO833" i="28"/>
  <c r="EN833" i="28"/>
  <c r="EM833" i="28"/>
  <c r="BP833" i="28"/>
  <c r="BO833" i="28"/>
  <c r="BN833" i="28"/>
  <c r="BM833" i="28"/>
  <c r="BL833" i="28"/>
  <c r="BK833" i="28"/>
  <c r="BD833" i="28"/>
  <c r="BF833" i="28" s="1"/>
  <c r="DS833" i="28" s="1"/>
  <c r="BB833" i="28"/>
  <c r="BE833" i="28" s="1"/>
  <c r="FQ832" i="28"/>
  <c r="ET832" i="28"/>
  <c r="EU832" i="28" s="1"/>
  <c r="EV832" i="28" s="1"/>
  <c r="EW832" i="28" s="1"/>
  <c r="EX832" i="28" s="1"/>
  <c r="ER832" i="28"/>
  <c r="EQ832" i="28"/>
  <c r="EP832" i="28"/>
  <c r="EO832" i="28"/>
  <c r="EN832" i="28"/>
  <c r="EM832" i="28"/>
  <c r="BP832" i="28"/>
  <c r="BO832" i="28"/>
  <c r="BN832" i="28"/>
  <c r="BM832" i="28"/>
  <c r="BL832" i="28"/>
  <c r="BK832" i="28"/>
  <c r="BD832" i="28"/>
  <c r="BF832" i="28" s="1"/>
  <c r="DS832" i="28" s="1"/>
  <c r="BB832" i="28"/>
  <c r="FQ831" i="28"/>
  <c r="GM831" i="28" s="1"/>
  <c r="ET831" i="28"/>
  <c r="ER831" i="28"/>
  <c r="EQ831" i="28"/>
  <c r="EP831" i="28"/>
  <c r="EO831" i="28"/>
  <c r="EN831" i="28"/>
  <c r="EM831" i="28"/>
  <c r="BP831" i="28"/>
  <c r="BO831" i="28"/>
  <c r="BN831" i="28"/>
  <c r="BM831" i="28"/>
  <c r="BL831" i="28"/>
  <c r="BK831" i="28"/>
  <c r="BD831" i="28"/>
  <c r="BF831" i="28" s="1"/>
  <c r="DS831" i="28" s="1"/>
  <c r="BB831" i="28"/>
  <c r="FQ830" i="28"/>
  <c r="GM830" i="28" s="1"/>
  <c r="GN830" i="28" s="1"/>
  <c r="ET830" i="28"/>
  <c r="EU830" i="28" s="1"/>
  <c r="EV830" i="28" s="1"/>
  <c r="EW830" i="28" s="1"/>
  <c r="EX830" i="28" s="1"/>
  <c r="ER830" i="28"/>
  <c r="EQ830" i="28"/>
  <c r="EP830" i="28"/>
  <c r="EO830" i="28"/>
  <c r="EN830" i="28"/>
  <c r="EM830" i="28"/>
  <c r="BP830" i="28"/>
  <c r="BO830" i="28"/>
  <c r="BN830" i="28"/>
  <c r="BM830" i="28"/>
  <c r="BL830" i="28"/>
  <c r="BK830" i="28"/>
  <c r="BD830" i="28"/>
  <c r="BF830" i="28" s="1"/>
  <c r="DS830" i="28" s="1"/>
  <c r="BB830" i="28"/>
  <c r="BE830" i="28" s="1"/>
  <c r="FQ829" i="28"/>
  <c r="ET829" i="28"/>
  <c r="ER829" i="28"/>
  <c r="EQ829" i="28"/>
  <c r="EP829" i="28"/>
  <c r="EO829" i="28"/>
  <c r="EN829" i="28"/>
  <c r="EM829" i="28"/>
  <c r="BP829" i="28"/>
  <c r="BO829" i="28"/>
  <c r="BN829" i="28"/>
  <c r="BM829" i="28"/>
  <c r="BL829" i="28"/>
  <c r="BK829" i="28"/>
  <c r="BD829" i="28"/>
  <c r="BF829" i="28" s="1"/>
  <c r="DS829" i="28" s="1"/>
  <c r="BB829" i="28"/>
  <c r="FQ828" i="28"/>
  <c r="ET828" i="28"/>
  <c r="ER828" i="28"/>
  <c r="EQ828" i="28"/>
  <c r="EP828" i="28"/>
  <c r="EO828" i="28"/>
  <c r="EN828" i="28"/>
  <c r="EM828" i="28"/>
  <c r="BP828" i="28"/>
  <c r="BO828" i="28"/>
  <c r="BN828" i="28"/>
  <c r="BM828" i="28"/>
  <c r="BL828" i="28"/>
  <c r="BK828" i="28"/>
  <c r="BD828" i="28"/>
  <c r="BF828" i="28" s="1"/>
  <c r="DS828" i="28" s="1"/>
  <c r="BB828" i="28"/>
  <c r="FQ827" i="28"/>
  <c r="GM827" i="28" s="1"/>
  <c r="ET827" i="28"/>
  <c r="ER827" i="28"/>
  <c r="EQ827" i="28"/>
  <c r="EP827" i="28"/>
  <c r="EO827" i="28"/>
  <c r="EN827" i="28"/>
  <c r="EM827" i="28"/>
  <c r="BP827" i="28"/>
  <c r="BO827" i="28"/>
  <c r="BN827" i="28"/>
  <c r="BM827" i="28"/>
  <c r="BL827" i="28"/>
  <c r="BK827" i="28"/>
  <c r="BD827" i="28"/>
  <c r="BF827" i="28" s="1"/>
  <c r="DS827" i="28" s="1"/>
  <c r="BB827" i="28"/>
  <c r="FQ826" i="28"/>
  <c r="ET826" i="28"/>
  <c r="EU826" i="28" s="1"/>
  <c r="EV826" i="28" s="1"/>
  <c r="EW826" i="28" s="1"/>
  <c r="EX826" i="28" s="1"/>
  <c r="ER826" i="28"/>
  <c r="EQ826" i="28"/>
  <c r="EP826" i="28"/>
  <c r="EO826" i="28"/>
  <c r="EN826" i="28"/>
  <c r="EM826" i="28"/>
  <c r="BP826" i="28"/>
  <c r="BO826" i="28"/>
  <c r="BN826" i="28"/>
  <c r="BM826" i="28"/>
  <c r="BL826" i="28"/>
  <c r="BK826" i="28"/>
  <c r="BD826" i="28"/>
  <c r="BF826" i="28" s="1"/>
  <c r="DS826" i="28" s="1"/>
  <c r="BB826" i="28"/>
  <c r="BE826" i="28" s="1"/>
  <c r="FQ825" i="28"/>
  <c r="GM825" i="28" s="1"/>
  <c r="GN825" i="28" s="1"/>
  <c r="GO825" i="28" s="1"/>
  <c r="ET825" i="28"/>
  <c r="ER825" i="28"/>
  <c r="EQ825" i="28"/>
  <c r="EP825" i="28"/>
  <c r="EO825" i="28"/>
  <c r="EN825" i="28"/>
  <c r="EM825" i="28"/>
  <c r="BP825" i="28"/>
  <c r="BO825" i="28"/>
  <c r="BN825" i="28"/>
  <c r="BM825" i="28"/>
  <c r="BL825" i="28"/>
  <c r="BK825" i="28"/>
  <c r="BD825" i="28"/>
  <c r="BF825" i="28" s="1"/>
  <c r="DS825" i="28" s="1"/>
  <c r="BB825" i="28"/>
  <c r="BE825" i="28" s="1"/>
  <c r="FQ824" i="28"/>
  <c r="ET824" i="28"/>
  <c r="EU824" i="28" s="1"/>
  <c r="EV824" i="28" s="1"/>
  <c r="EW824" i="28" s="1"/>
  <c r="EX824" i="28" s="1"/>
  <c r="ER824" i="28"/>
  <c r="EQ824" i="28"/>
  <c r="EP824" i="28"/>
  <c r="EO824" i="28"/>
  <c r="EN824" i="28"/>
  <c r="EM824" i="28"/>
  <c r="BP824" i="28"/>
  <c r="BO824" i="28"/>
  <c r="BN824" i="28"/>
  <c r="BM824" i="28"/>
  <c r="BL824" i="28"/>
  <c r="BK824" i="28"/>
  <c r="BD824" i="28"/>
  <c r="BF824" i="28" s="1"/>
  <c r="DS824" i="28" s="1"/>
  <c r="BB824" i="28"/>
  <c r="FQ823" i="28"/>
  <c r="GM823" i="28" s="1"/>
  <c r="ET823" i="28"/>
  <c r="ER823" i="28"/>
  <c r="EQ823" i="28"/>
  <c r="EP823" i="28"/>
  <c r="EO823" i="28"/>
  <c r="EN823" i="28"/>
  <c r="EM823" i="28"/>
  <c r="BP823" i="28"/>
  <c r="BO823" i="28"/>
  <c r="BN823" i="28"/>
  <c r="BM823" i="28"/>
  <c r="BL823" i="28"/>
  <c r="BK823" i="28"/>
  <c r="BD823" i="28"/>
  <c r="BF823" i="28" s="1"/>
  <c r="DS823" i="28" s="1"/>
  <c r="BB823" i="28"/>
  <c r="BQ823" i="28" s="1"/>
  <c r="BR823" i="28" s="1"/>
  <c r="FQ822" i="28"/>
  <c r="ET822" i="28"/>
  <c r="ER822" i="28"/>
  <c r="EQ822" i="28"/>
  <c r="EP822" i="28"/>
  <c r="EO822" i="28"/>
  <c r="EN822" i="28"/>
  <c r="EM822" i="28"/>
  <c r="BP822" i="28"/>
  <c r="BO822" i="28"/>
  <c r="BN822" i="28"/>
  <c r="BM822" i="28"/>
  <c r="BL822" i="28"/>
  <c r="BK822" i="28"/>
  <c r="BD822" i="28"/>
  <c r="BF822" i="28" s="1"/>
  <c r="DS822" i="28" s="1"/>
  <c r="BB822" i="28"/>
  <c r="BE822" i="28" s="1"/>
  <c r="FQ821" i="28"/>
  <c r="GM821" i="28" s="1"/>
  <c r="GN821" i="28" s="1"/>
  <c r="GO821" i="28" s="1"/>
  <c r="ET821" i="28"/>
  <c r="ER821" i="28"/>
  <c r="EQ821" i="28"/>
  <c r="EP821" i="28"/>
  <c r="EO821" i="28"/>
  <c r="EN821" i="28"/>
  <c r="EM821" i="28"/>
  <c r="BP821" i="28"/>
  <c r="BO821" i="28"/>
  <c r="BN821" i="28"/>
  <c r="BM821" i="28"/>
  <c r="BL821" i="28"/>
  <c r="BK821" i="28"/>
  <c r="BD821" i="28"/>
  <c r="BF821" i="28" s="1"/>
  <c r="DS821" i="28" s="1"/>
  <c r="BB821" i="28"/>
  <c r="FQ820" i="28"/>
  <c r="ET820" i="28"/>
  <c r="EU820" i="28" s="1"/>
  <c r="EV820" i="28" s="1"/>
  <c r="EW820" i="28" s="1"/>
  <c r="EX820" i="28" s="1"/>
  <c r="ER820" i="28"/>
  <c r="EQ820" i="28"/>
  <c r="EP820" i="28"/>
  <c r="EO820" i="28"/>
  <c r="EN820" i="28"/>
  <c r="EM820" i="28"/>
  <c r="BP820" i="28"/>
  <c r="BO820" i="28"/>
  <c r="BN820" i="28"/>
  <c r="BM820" i="28"/>
  <c r="BL820" i="28"/>
  <c r="BK820" i="28"/>
  <c r="BD820" i="28"/>
  <c r="BF820" i="28" s="1"/>
  <c r="DS820" i="28" s="1"/>
  <c r="BB820" i="28"/>
  <c r="FQ819" i="28"/>
  <c r="GM819" i="28" s="1"/>
  <c r="ET819" i="28"/>
  <c r="ER819" i="28"/>
  <c r="EQ819" i="28"/>
  <c r="EP819" i="28"/>
  <c r="EO819" i="28"/>
  <c r="EN819" i="28"/>
  <c r="EM819" i="28"/>
  <c r="BP819" i="28"/>
  <c r="BO819" i="28"/>
  <c r="BN819" i="28"/>
  <c r="BM819" i="28"/>
  <c r="BL819" i="28"/>
  <c r="BK819" i="28"/>
  <c r="BD819" i="28"/>
  <c r="BF819" i="28" s="1"/>
  <c r="DS819" i="28" s="1"/>
  <c r="BB819" i="28"/>
  <c r="FQ818" i="28"/>
  <c r="EU818" i="28"/>
  <c r="EV818" i="28" s="1"/>
  <c r="EW818" i="28" s="1"/>
  <c r="EX818" i="28" s="1"/>
  <c r="ET818" i="28"/>
  <c r="ER818" i="28"/>
  <c r="EQ818" i="28"/>
  <c r="EP818" i="28"/>
  <c r="EO818" i="28"/>
  <c r="EN818" i="28"/>
  <c r="EM818" i="28"/>
  <c r="BP818" i="28"/>
  <c r="BO818" i="28"/>
  <c r="BN818" i="28"/>
  <c r="BM818" i="28"/>
  <c r="BL818" i="28"/>
  <c r="BK818" i="28"/>
  <c r="BB818" i="28"/>
  <c r="FQ817" i="28"/>
  <c r="GM817" i="28" s="1"/>
  <c r="GN817" i="28" s="1"/>
  <c r="GO817" i="28" s="1"/>
  <c r="ET817" i="28"/>
  <c r="ER817" i="28"/>
  <c r="EQ817" i="28"/>
  <c r="EP817" i="28"/>
  <c r="EO817" i="28"/>
  <c r="EN817" i="28"/>
  <c r="EM817" i="28"/>
  <c r="BP817" i="28"/>
  <c r="BO817" i="28"/>
  <c r="BN817" i="28"/>
  <c r="BM817" i="28"/>
  <c r="BL817" i="28"/>
  <c r="BK817" i="28"/>
  <c r="BD817" i="28"/>
  <c r="BF817" i="28" s="1"/>
  <c r="DS817" i="28" s="1"/>
  <c r="BB817" i="28"/>
  <c r="FQ816" i="28"/>
  <c r="ET816" i="28"/>
  <c r="EU816" i="28" s="1"/>
  <c r="EV816" i="28" s="1"/>
  <c r="EW816" i="28" s="1"/>
  <c r="EX816" i="28" s="1"/>
  <c r="ER816" i="28"/>
  <c r="EQ816" i="28"/>
  <c r="EP816" i="28"/>
  <c r="EO816" i="28"/>
  <c r="EN816" i="28"/>
  <c r="EM816" i="28"/>
  <c r="BP816" i="28"/>
  <c r="BO816" i="28"/>
  <c r="BN816" i="28"/>
  <c r="BM816" i="28"/>
  <c r="BL816" i="28"/>
  <c r="BK816" i="28"/>
  <c r="BB816" i="28"/>
  <c r="FQ815" i="28"/>
  <c r="GM815" i="28" s="1"/>
  <c r="ET815" i="28"/>
  <c r="ER815" i="28"/>
  <c r="EQ815" i="28"/>
  <c r="EP815" i="28"/>
  <c r="EO815" i="28"/>
  <c r="EN815" i="28"/>
  <c r="EM815" i="28"/>
  <c r="BP815" i="28"/>
  <c r="BO815" i="28"/>
  <c r="BN815" i="28"/>
  <c r="BM815" i="28"/>
  <c r="BL815" i="28"/>
  <c r="BK815" i="28"/>
  <c r="BD815" i="28"/>
  <c r="BF815" i="28" s="1"/>
  <c r="DS815" i="28" s="1"/>
  <c r="DU815" i="28" s="1"/>
  <c r="EB815" i="28" s="1"/>
  <c r="BB815" i="28"/>
  <c r="FQ814" i="28"/>
  <c r="ET814" i="28"/>
  <c r="EU814" i="28" s="1"/>
  <c r="EV814" i="28" s="1"/>
  <c r="EW814" i="28" s="1"/>
  <c r="EX814" i="28" s="1"/>
  <c r="ER814" i="28"/>
  <c r="EQ814" i="28"/>
  <c r="EP814" i="28"/>
  <c r="EO814" i="28"/>
  <c r="EN814" i="28"/>
  <c r="EM814" i="28"/>
  <c r="BP814" i="28"/>
  <c r="BO814" i="28"/>
  <c r="BN814" i="28"/>
  <c r="BM814" i="28"/>
  <c r="BL814" i="28"/>
  <c r="BK814" i="28"/>
  <c r="BD814" i="28"/>
  <c r="BF814" i="28" s="1"/>
  <c r="DS814" i="28" s="1"/>
  <c r="BB814" i="28"/>
  <c r="BE814" i="28" s="1"/>
  <c r="FQ813" i="28"/>
  <c r="GM813" i="28" s="1"/>
  <c r="GN813" i="28" s="1"/>
  <c r="GO813" i="28" s="1"/>
  <c r="ET813" i="28"/>
  <c r="ER813" i="28"/>
  <c r="EQ813" i="28"/>
  <c r="EP813" i="28"/>
  <c r="EO813" i="28"/>
  <c r="EN813" i="28"/>
  <c r="EM813" i="28"/>
  <c r="BP813" i="28"/>
  <c r="BO813" i="28"/>
  <c r="BN813" i="28"/>
  <c r="BM813" i="28"/>
  <c r="BL813" i="28"/>
  <c r="BK813" i="28"/>
  <c r="BD813" i="28"/>
  <c r="BF813" i="28" s="1"/>
  <c r="DS813" i="28" s="1"/>
  <c r="BB813" i="28"/>
  <c r="BE813" i="28" s="1"/>
  <c r="FQ812" i="28"/>
  <c r="ET812" i="28"/>
  <c r="EU812" i="28" s="1"/>
  <c r="EV812" i="28" s="1"/>
  <c r="EW812" i="28" s="1"/>
  <c r="EX812" i="28" s="1"/>
  <c r="ER812" i="28"/>
  <c r="EQ812" i="28"/>
  <c r="EP812" i="28"/>
  <c r="EO812" i="28"/>
  <c r="EN812" i="28"/>
  <c r="EM812" i="28"/>
  <c r="BP812" i="28"/>
  <c r="BO812" i="28"/>
  <c r="BN812" i="28"/>
  <c r="BM812" i="28"/>
  <c r="BL812" i="28"/>
  <c r="BK812" i="28"/>
  <c r="BB812" i="28"/>
  <c r="FQ811" i="28"/>
  <c r="GM811" i="28" s="1"/>
  <c r="ET811" i="28"/>
  <c r="ER811" i="28"/>
  <c r="EQ811" i="28"/>
  <c r="EP811" i="28"/>
  <c r="EO811" i="28"/>
  <c r="EN811" i="28"/>
  <c r="EM811" i="28"/>
  <c r="BP811" i="28"/>
  <c r="BO811" i="28"/>
  <c r="BN811" i="28"/>
  <c r="BM811" i="28"/>
  <c r="BL811" i="28"/>
  <c r="BK811" i="28"/>
  <c r="BB811" i="28"/>
  <c r="BD811" i="28" s="1"/>
  <c r="BF811" i="28" s="1"/>
  <c r="DS811" i="28" s="1"/>
  <c r="ED811" i="28" s="1"/>
  <c r="FQ810" i="28"/>
  <c r="ET810" i="28"/>
  <c r="EU810" i="28" s="1"/>
  <c r="EV810" i="28" s="1"/>
  <c r="EW810" i="28" s="1"/>
  <c r="EX810" i="28" s="1"/>
  <c r="ER810" i="28"/>
  <c r="EQ810" i="28"/>
  <c r="EP810" i="28"/>
  <c r="EO810" i="28"/>
  <c r="EN810" i="28"/>
  <c r="EM810" i="28"/>
  <c r="BP810" i="28"/>
  <c r="BO810" i="28"/>
  <c r="BN810" i="28"/>
  <c r="BM810" i="28"/>
  <c r="BL810" i="28"/>
  <c r="BK810" i="28"/>
  <c r="BB810" i="28"/>
  <c r="BD810" i="28" s="1"/>
  <c r="BF810" i="28" s="1"/>
  <c r="DS810" i="28" s="1"/>
  <c r="FQ809" i="28"/>
  <c r="GM809" i="28" s="1"/>
  <c r="GN809" i="28" s="1"/>
  <c r="GO809" i="28" s="1"/>
  <c r="ET809" i="28"/>
  <c r="ER809" i="28"/>
  <c r="EQ809" i="28"/>
  <c r="EP809" i="28"/>
  <c r="EO809" i="28"/>
  <c r="EN809" i="28"/>
  <c r="EM809" i="28"/>
  <c r="BP809" i="28"/>
  <c r="BO809" i="28"/>
  <c r="BN809" i="28"/>
  <c r="BM809" i="28"/>
  <c r="BL809" i="28"/>
  <c r="BK809" i="28"/>
  <c r="BB809" i="28"/>
  <c r="BQ809" i="28" s="1"/>
  <c r="BR809" i="28" s="1"/>
  <c r="FQ808" i="28"/>
  <c r="ET808" i="28"/>
  <c r="EU808" i="28" s="1"/>
  <c r="EV808" i="28" s="1"/>
  <c r="EW808" i="28" s="1"/>
  <c r="EX808" i="28" s="1"/>
  <c r="ER808" i="28"/>
  <c r="EQ808" i="28"/>
  <c r="EP808" i="28"/>
  <c r="EO808" i="28"/>
  <c r="EN808" i="28"/>
  <c r="EM808" i="28"/>
  <c r="BP808" i="28"/>
  <c r="BO808" i="28"/>
  <c r="BN808" i="28"/>
  <c r="BM808" i="28"/>
  <c r="BL808" i="28"/>
  <c r="BK808" i="28"/>
  <c r="BB808" i="28"/>
  <c r="FQ807" i="28"/>
  <c r="GM807" i="28" s="1"/>
  <c r="ET807" i="28"/>
  <c r="ER807" i="28"/>
  <c r="EQ807" i="28"/>
  <c r="EP807" i="28"/>
  <c r="EO807" i="28"/>
  <c r="EN807" i="28"/>
  <c r="EM807" i="28"/>
  <c r="BP807" i="28"/>
  <c r="BO807" i="28"/>
  <c r="BN807" i="28"/>
  <c r="BM807" i="28"/>
  <c r="BL807" i="28"/>
  <c r="BK807" i="28"/>
  <c r="BB807" i="28"/>
  <c r="BD807" i="28" s="1"/>
  <c r="BF807" i="28" s="1"/>
  <c r="DS807" i="28" s="1"/>
  <c r="DU807" i="28" s="1"/>
  <c r="FQ806" i="28"/>
  <c r="ET806" i="28"/>
  <c r="EU806" i="28" s="1"/>
  <c r="EV806" i="28" s="1"/>
  <c r="EW806" i="28" s="1"/>
  <c r="EX806" i="28" s="1"/>
  <c r="ER806" i="28"/>
  <c r="EQ806" i="28"/>
  <c r="EP806" i="28"/>
  <c r="EO806" i="28"/>
  <c r="EN806" i="28"/>
  <c r="EM806" i="28"/>
  <c r="BP806" i="28"/>
  <c r="BO806" i="28"/>
  <c r="BN806" i="28"/>
  <c r="BM806" i="28"/>
  <c r="BL806" i="28"/>
  <c r="BK806" i="28"/>
  <c r="BB806" i="28"/>
  <c r="BD806" i="28" s="1"/>
  <c r="BF806" i="28" s="1"/>
  <c r="DS806" i="28" s="1"/>
  <c r="DV806" i="28" s="1"/>
  <c r="FQ805" i="28"/>
  <c r="GM805" i="28" s="1"/>
  <c r="GN805" i="28" s="1"/>
  <c r="GO805" i="28" s="1"/>
  <c r="ET805" i="28"/>
  <c r="ER805" i="28"/>
  <c r="EQ805" i="28"/>
  <c r="EP805" i="28"/>
  <c r="EO805" i="28"/>
  <c r="EN805" i="28"/>
  <c r="EM805" i="28"/>
  <c r="BP805" i="28"/>
  <c r="BO805" i="28"/>
  <c r="BN805" i="28"/>
  <c r="BM805" i="28"/>
  <c r="BL805" i="28"/>
  <c r="BK805" i="28"/>
  <c r="BB805" i="28"/>
  <c r="BQ805" i="28" s="1"/>
  <c r="BR805" i="28" s="1"/>
  <c r="FQ804" i="28"/>
  <c r="ET804" i="28"/>
  <c r="EU804" i="28" s="1"/>
  <c r="EV804" i="28" s="1"/>
  <c r="EW804" i="28" s="1"/>
  <c r="EX804" i="28" s="1"/>
  <c r="ER804" i="28"/>
  <c r="EQ804" i="28"/>
  <c r="EP804" i="28"/>
  <c r="EO804" i="28"/>
  <c r="EN804" i="28"/>
  <c r="EM804" i="28"/>
  <c r="BP804" i="28"/>
  <c r="BO804" i="28"/>
  <c r="BN804" i="28"/>
  <c r="BM804" i="28"/>
  <c r="BL804" i="28"/>
  <c r="BK804" i="28"/>
  <c r="BB804" i="28"/>
  <c r="FQ803" i="28"/>
  <c r="GM803" i="28" s="1"/>
  <c r="ET803" i="28"/>
  <c r="ER803" i="28"/>
  <c r="EQ803" i="28"/>
  <c r="EP803" i="28"/>
  <c r="EO803" i="28"/>
  <c r="EN803" i="28"/>
  <c r="EM803" i="28"/>
  <c r="BP803" i="28"/>
  <c r="BO803" i="28"/>
  <c r="BN803" i="28"/>
  <c r="BM803" i="28"/>
  <c r="BL803" i="28"/>
  <c r="BK803" i="28"/>
  <c r="BB803" i="28"/>
  <c r="FQ802" i="28"/>
  <c r="ET802" i="28"/>
  <c r="EU802" i="28" s="1"/>
  <c r="EV802" i="28" s="1"/>
  <c r="EW802" i="28" s="1"/>
  <c r="EX802" i="28" s="1"/>
  <c r="ER802" i="28"/>
  <c r="EQ802" i="28"/>
  <c r="EP802" i="28"/>
  <c r="EO802" i="28"/>
  <c r="EN802" i="28"/>
  <c r="EM802" i="28"/>
  <c r="BP802" i="28"/>
  <c r="BO802" i="28"/>
  <c r="BN802" i="28"/>
  <c r="BM802" i="28"/>
  <c r="BL802" i="28"/>
  <c r="BK802" i="28"/>
  <c r="BB802" i="28"/>
  <c r="BD802" i="28" s="1"/>
  <c r="BF802" i="28" s="1"/>
  <c r="DS802" i="28" s="1"/>
  <c r="DV802" i="28" s="1"/>
  <c r="FQ801" i="28"/>
  <c r="GM801" i="28" s="1"/>
  <c r="GN801" i="28" s="1"/>
  <c r="GO801" i="28" s="1"/>
  <c r="ET801" i="28"/>
  <c r="ER801" i="28"/>
  <c r="EQ801" i="28"/>
  <c r="EP801" i="28"/>
  <c r="EO801" i="28"/>
  <c r="EN801" i="28"/>
  <c r="EM801" i="28"/>
  <c r="BP801" i="28"/>
  <c r="BO801" i="28"/>
  <c r="BN801" i="28"/>
  <c r="BM801" i="28"/>
  <c r="BL801" i="28"/>
  <c r="BK801" i="28"/>
  <c r="BB801" i="28"/>
  <c r="FQ800" i="28"/>
  <c r="ET800" i="28"/>
  <c r="EU800" i="28" s="1"/>
  <c r="EV800" i="28" s="1"/>
  <c r="EW800" i="28" s="1"/>
  <c r="EX800" i="28" s="1"/>
  <c r="ER800" i="28"/>
  <c r="EQ800" i="28"/>
  <c r="EP800" i="28"/>
  <c r="EO800" i="28"/>
  <c r="EN800" i="28"/>
  <c r="EM800" i="28"/>
  <c r="BP800" i="28"/>
  <c r="BO800" i="28"/>
  <c r="BN800" i="28"/>
  <c r="BM800" i="28"/>
  <c r="BL800" i="28"/>
  <c r="BK800" i="28"/>
  <c r="BB800" i="28"/>
  <c r="FQ799" i="28"/>
  <c r="GM799" i="28" s="1"/>
  <c r="ET799" i="28"/>
  <c r="ER799" i="28"/>
  <c r="EQ799" i="28"/>
  <c r="EP799" i="28"/>
  <c r="EO799" i="28"/>
  <c r="EN799" i="28"/>
  <c r="EM799" i="28"/>
  <c r="BP799" i="28"/>
  <c r="BO799" i="28"/>
  <c r="BN799" i="28"/>
  <c r="BM799" i="28"/>
  <c r="BL799" i="28"/>
  <c r="BK799" i="28"/>
  <c r="BB799" i="28"/>
  <c r="FQ798" i="28"/>
  <c r="ET798" i="28"/>
  <c r="EU798" i="28" s="1"/>
  <c r="EV798" i="28" s="1"/>
  <c r="EW798" i="28" s="1"/>
  <c r="EX798" i="28" s="1"/>
  <c r="ER798" i="28"/>
  <c r="EQ798" i="28"/>
  <c r="EP798" i="28"/>
  <c r="EO798" i="28"/>
  <c r="EN798" i="28"/>
  <c r="EM798" i="28"/>
  <c r="BP798" i="28"/>
  <c r="BO798" i="28"/>
  <c r="BN798" i="28"/>
  <c r="BM798" i="28"/>
  <c r="BL798" i="28"/>
  <c r="BK798" i="28"/>
  <c r="BB798" i="28"/>
  <c r="FQ797" i="28"/>
  <c r="GM797" i="28" s="1"/>
  <c r="GN797" i="28" s="1"/>
  <c r="GO797" i="28" s="1"/>
  <c r="ET797" i="28"/>
  <c r="EU797" i="28" s="1"/>
  <c r="EV797" i="28" s="1"/>
  <c r="EW797" i="28" s="1"/>
  <c r="EX797" i="28" s="1"/>
  <c r="ER797" i="28"/>
  <c r="EQ797" i="28"/>
  <c r="EP797" i="28"/>
  <c r="EO797" i="28"/>
  <c r="EN797" i="28"/>
  <c r="EM797" i="28"/>
  <c r="BP797" i="28"/>
  <c r="BO797" i="28"/>
  <c r="BN797" i="28"/>
  <c r="BM797" i="28"/>
  <c r="BL797" i="28"/>
  <c r="BK797" i="28"/>
  <c r="BB797" i="28"/>
  <c r="BE797" i="28" s="1"/>
  <c r="FQ796" i="28"/>
  <c r="ET796" i="28"/>
  <c r="ER796" i="28"/>
  <c r="EQ796" i="28"/>
  <c r="EP796" i="28"/>
  <c r="EO796" i="28"/>
  <c r="EN796" i="28"/>
  <c r="EM796" i="28"/>
  <c r="BP796" i="28"/>
  <c r="BO796" i="28"/>
  <c r="BN796" i="28"/>
  <c r="BM796" i="28"/>
  <c r="BL796" i="28"/>
  <c r="BK796" i="28"/>
  <c r="BB796" i="28"/>
  <c r="BD796" i="28" s="1"/>
  <c r="BF796" i="28" s="1"/>
  <c r="DS796" i="28" s="1"/>
  <c r="FQ795" i="28"/>
  <c r="GM795" i="28" s="1"/>
  <c r="ET795" i="28"/>
  <c r="ER795" i="28"/>
  <c r="EQ795" i="28"/>
  <c r="EP795" i="28"/>
  <c r="EO795" i="28"/>
  <c r="EN795" i="28"/>
  <c r="EM795" i="28"/>
  <c r="BP795" i="28"/>
  <c r="BO795" i="28"/>
  <c r="BN795" i="28"/>
  <c r="BM795" i="28"/>
  <c r="BL795" i="28"/>
  <c r="BK795" i="28"/>
  <c r="BB795" i="28"/>
  <c r="BE795" i="28" s="1"/>
  <c r="FQ794" i="28"/>
  <c r="ET794" i="28"/>
  <c r="EU794" i="28" s="1"/>
  <c r="EV794" i="28" s="1"/>
  <c r="EW794" i="28" s="1"/>
  <c r="EX794" i="28" s="1"/>
  <c r="ER794" i="28"/>
  <c r="EQ794" i="28"/>
  <c r="EP794" i="28"/>
  <c r="EO794" i="28"/>
  <c r="EN794" i="28"/>
  <c r="EM794" i="28"/>
  <c r="BP794" i="28"/>
  <c r="BO794" i="28"/>
  <c r="BN794" i="28"/>
  <c r="BM794" i="28"/>
  <c r="BL794" i="28"/>
  <c r="BK794" i="28"/>
  <c r="BB794" i="28"/>
  <c r="BQ794" i="28" s="1"/>
  <c r="BR794" i="28" s="1"/>
  <c r="FQ793" i="28"/>
  <c r="GM793" i="28" s="1"/>
  <c r="GN793" i="28" s="1"/>
  <c r="GO793" i="28" s="1"/>
  <c r="ET793" i="28"/>
  <c r="ER793" i="28"/>
  <c r="EQ793" i="28"/>
  <c r="EP793" i="28"/>
  <c r="EO793" i="28"/>
  <c r="EN793" i="28"/>
  <c r="EM793" i="28"/>
  <c r="BP793" i="28"/>
  <c r="BO793" i="28"/>
  <c r="BN793" i="28"/>
  <c r="BM793" i="28"/>
  <c r="BL793" i="28"/>
  <c r="BK793" i="28"/>
  <c r="BB793" i="28"/>
  <c r="BQ793" i="28" s="1"/>
  <c r="BR793" i="28" s="1"/>
  <c r="FQ792" i="28"/>
  <c r="ET792" i="28"/>
  <c r="ER792" i="28"/>
  <c r="EQ792" i="28"/>
  <c r="EP792" i="28"/>
  <c r="EO792" i="28"/>
  <c r="EN792" i="28"/>
  <c r="EM792" i="28"/>
  <c r="BP792" i="28"/>
  <c r="BO792" i="28"/>
  <c r="BN792" i="28"/>
  <c r="BM792" i="28"/>
  <c r="BL792" i="28"/>
  <c r="BK792" i="28"/>
  <c r="BB792" i="28"/>
  <c r="BD792" i="28" s="1"/>
  <c r="BF792" i="28" s="1"/>
  <c r="DS792" i="28" s="1"/>
  <c r="FQ791" i="28"/>
  <c r="GM791" i="28" s="1"/>
  <c r="ET791" i="28"/>
  <c r="ER791" i="28"/>
  <c r="EQ791" i="28"/>
  <c r="EP791" i="28"/>
  <c r="EO791" i="28"/>
  <c r="EN791" i="28"/>
  <c r="EM791" i="28"/>
  <c r="BP791" i="28"/>
  <c r="BO791" i="28"/>
  <c r="BN791" i="28"/>
  <c r="BM791" i="28"/>
  <c r="BL791" i="28"/>
  <c r="BK791" i="28"/>
  <c r="BB791" i="28"/>
  <c r="BE791" i="28" s="1"/>
  <c r="FQ790" i="28"/>
  <c r="ET790" i="28"/>
  <c r="EU790" i="28" s="1"/>
  <c r="EV790" i="28" s="1"/>
  <c r="EW790" i="28" s="1"/>
  <c r="EX790" i="28" s="1"/>
  <c r="ER790" i="28"/>
  <c r="EQ790" i="28"/>
  <c r="EP790" i="28"/>
  <c r="EO790" i="28"/>
  <c r="EN790" i="28"/>
  <c r="EZ790" i="28" s="1"/>
  <c r="EM790" i="28"/>
  <c r="BP790" i="28"/>
  <c r="BO790" i="28"/>
  <c r="BN790" i="28"/>
  <c r="BM790" i="28"/>
  <c r="BL790" i="28"/>
  <c r="BK790" i="28"/>
  <c r="BB790" i="28"/>
  <c r="BQ790" i="28" s="1"/>
  <c r="BR790" i="28" s="1"/>
  <c r="FQ789" i="28"/>
  <c r="GM789" i="28" s="1"/>
  <c r="GN789" i="28" s="1"/>
  <c r="GO789" i="28" s="1"/>
  <c r="ET789" i="28"/>
  <c r="ER789" i="28"/>
  <c r="EQ789" i="28"/>
  <c r="EP789" i="28"/>
  <c r="EO789" i="28"/>
  <c r="EN789" i="28"/>
  <c r="EM789" i="28"/>
  <c r="BP789" i="28"/>
  <c r="BO789" i="28"/>
  <c r="BN789" i="28"/>
  <c r="BM789" i="28"/>
  <c r="BL789" i="28"/>
  <c r="BK789" i="28"/>
  <c r="BB789" i="28"/>
  <c r="FQ788" i="28"/>
  <c r="ET788" i="28"/>
  <c r="ER788" i="28"/>
  <c r="EQ788" i="28"/>
  <c r="EP788" i="28"/>
  <c r="EO788" i="28"/>
  <c r="EN788" i="28"/>
  <c r="EM788" i="28"/>
  <c r="BP788" i="28"/>
  <c r="BO788" i="28"/>
  <c r="BN788" i="28"/>
  <c r="BM788" i="28"/>
  <c r="BL788" i="28"/>
  <c r="BK788" i="28"/>
  <c r="BB788" i="28"/>
  <c r="FQ787" i="28"/>
  <c r="GM787" i="28" s="1"/>
  <c r="ET787" i="28"/>
  <c r="ER787" i="28"/>
  <c r="EQ787" i="28"/>
  <c r="EP787" i="28"/>
  <c r="EO787" i="28"/>
  <c r="EN787" i="28"/>
  <c r="EM787" i="28"/>
  <c r="BP787" i="28"/>
  <c r="BO787" i="28"/>
  <c r="BN787" i="28"/>
  <c r="BM787" i="28"/>
  <c r="BL787" i="28"/>
  <c r="BK787" i="28"/>
  <c r="BB787" i="28"/>
  <c r="BE787" i="28" s="1"/>
  <c r="FQ786" i="28"/>
  <c r="ET786" i="28"/>
  <c r="EU786" i="28" s="1"/>
  <c r="EV786" i="28" s="1"/>
  <c r="EW786" i="28" s="1"/>
  <c r="EX786" i="28" s="1"/>
  <c r="ER786" i="28"/>
  <c r="EQ786" i="28"/>
  <c r="EP786" i="28"/>
  <c r="EO786" i="28"/>
  <c r="EN786" i="28"/>
  <c r="EM786" i="28"/>
  <c r="BP786" i="28"/>
  <c r="BO786" i="28"/>
  <c r="BN786" i="28"/>
  <c r="BM786" i="28"/>
  <c r="BL786" i="28"/>
  <c r="BK786" i="28"/>
  <c r="BB786" i="28"/>
  <c r="BQ786" i="28" s="1"/>
  <c r="BR786" i="28" s="1"/>
  <c r="FQ785" i="28"/>
  <c r="GM785" i="28" s="1"/>
  <c r="ET785" i="28"/>
  <c r="ER785" i="28"/>
  <c r="EQ785" i="28"/>
  <c r="EP785" i="28"/>
  <c r="EO785" i="28"/>
  <c r="EN785" i="28"/>
  <c r="EM785" i="28"/>
  <c r="BP785" i="28"/>
  <c r="BO785" i="28"/>
  <c r="BN785" i="28"/>
  <c r="BM785" i="28"/>
  <c r="BL785" i="28"/>
  <c r="BK785" i="28"/>
  <c r="BB785" i="28"/>
  <c r="BE785" i="28" s="1"/>
  <c r="FQ784" i="28"/>
  <c r="ET784" i="28"/>
  <c r="ER784" i="28"/>
  <c r="EQ784" i="28"/>
  <c r="EP784" i="28"/>
  <c r="EO784" i="28"/>
  <c r="EN784" i="28"/>
  <c r="EM784" i="28"/>
  <c r="BP784" i="28"/>
  <c r="BO784" i="28"/>
  <c r="BN784" i="28"/>
  <c r="BM784" i="28"/>
  <c r="BL784" i="28"/>
  <c r="BK784" i="28"/>
  <c r="BB784" i="28"/>
  <c r="BD784" i="28" s="1"/>
  <c r="BF784" i="28" s="1"/>
  <c r="DS784" i="28" s="1"/>
  <c r="FQ783" i="28"/>
  <c r="GM783" i="28" s="1"/>
  <c r="ET783" i="28"/>
  <c r="ER783" i="28"/>
  <c r="EQ783" i="28"/>
  <c r="EP783" i="28"/>
  <c r="EO783" i="28"/>
  <c r="EN783" i="28"/>
  <c r="EM783" i="28"/>
  <c r="BP783" i="28"/>
  <c r="BO783" i="28"/>
  <c r="BN783" i="28"/>
  <c r="BM783" i="28"/>
  <c r="BL783" i="28"/>
  <c r="BK783" i="28"/>
  <c r="BB783" i="28"/>
  <c r="BE783" i="28" s="1"/>
  <c r="FQ782" i="28"/>
  <c r="ET782" i="28"/>
  <c r="EU782" i="28" s="1"/>
  <c r="EV782" i="28" s="1"/>
  <c r="EW782" i="28" s="1"/>
  <c r="EX782" i="28" s="1"/>
  <c r="ER782" i="28"/>
  <c r="EQ782" i="28"/>
  <c r="EP782" i="28"/>
  <c r="EO782" i="28"/>
  <c r="EN782" i="28"/>
  <c r="EM782" i="28"/>
  <c r="BP782" i="28"/>
  <c r="BO782" i="28"/>
  <c r="BN782" i="28"/>
  <c r="BM782" i="28"/>
  <c r="BL782" i="28"/>
  <c r="BK782" i="28"/>
  <c r="BB782" i="28"/>
  <c r="BQ782" i="28" s="1"/>
  <c r="BR782" i="28" s="1"/>
  <c r="FQ781" i="28"/>
  <c r="GM781" i="28" s="1"/>
  <c r="GN781" i="28" s="1"/>
  <c r="GO781" i="28" s="1"/>
  <c r="ET781" i="28"/>
  <c r="ER781" i="28"/>
  <c r="EQ781" i="28"/>
  <c r="EP781" i="28"/>
  <c r="EO781" i="28"/>
  <c r="EN781" i="28"/>
  <c r="EM781" i="28"/>
  <c r="BP781" i="28"/>
  <c r="BO781" i="28"/>
  <c r="BN781" i="28"/>
  <c r="BM781" i="28"/>
  <c r="BL781" i="28"/>
  <c r="BK781" i="28"/>
  <c r="BB781" i="28"/>
  <c r="BE781" i="28" s="1"/>
  <c r="FQ780" i="28"/>
  <c r="ET780" i="28"/>
  <c r="ER780" i="28"/>
  <c r="EQ780" i="28"/>
  <c r="EP780" i="28"/>
  <c r="EO780" i="28"/>
  <c r="EN780" i="28"/>
  <c r="EM780" i="28"/>
  <c r="BP780" i="28"/>
  <c r="BO780" i="28"/>
  <c r="BN780" i="28"/>
  <c r="BM780" i="28"/>
  <c r="BL780" i="28"/>
  <c r="BK780" i="28"/>
  <c r="BB780" i="28"/>
  <c r="BD780" i="28" s="1"/>
  <c r="BF780" i="28" s="1"/>
  <c r="DS780" i="28" s="1"/>
  <c r="FQ779" i="28"/>
  <c r="GM779" i="28" s="1"/>
  <c r="ET779" i="28"/>
  <c r="ER779" i="28"/>
  <c r="EQ779" i="28"/>
  <c r="EP779" i="28"/>
  <c r="EO779" i="28"/>
  <c r="EN779" i="28"/>
  <c r="EM779" i="28"/>
  <c r="BP779" i="28"/>
  <c r="BO779" i="28"/>
  <c r="BN779" i="28"/>
  <c r="BM779" i="28"/>
  <c r="BL779" i="28"/>
  <c r="BK779" i="28"/>
  <c r="BB779" i="28"/>
  <c r="BE779" i="28" s="1"/>
  <c r="FQ778" i="28"/>
  <c r="ET778" i="28"/>
  <c r="EU778" i="28" s="1"/>
  <c r="EV778" i="28" s="1"/>
  <c r="EW778" i="28" s="1"/>
  <c r="EX778" i="28" s="1"/>
  <c r="ER778" i="28"/>
  <c r="EQ778" i="28"/>
  <c r="EP778" i="28"/>
  <c r="EO778" i="28"/>
  <c r="EN778" i="28"/>
  <c r="EM778" i="28"/>
  <c r="BP778" i="28"/>
  <c r="BO778" i="28"/>
  <c r="BN778" i="28"/>
  <c r="BM778" i="28"/>
  <c r="BL778" i="28"/>
  <c r="BK778" i="28"/>
  <c r="BB778" i="28"/>
  <c r="BQ778" i="28" s="1"/>
  <c r="BR778" i="28" s="1"/>
  <c r="FQ777" i="28"/>
  <c r="GM777" i="28" s="1"/>
  <c r="GN777" i="28" s="1"/>
  <c r="GO777" i="28" s="1"/>
  <c r="ET777" i="28"/>
  <c r="ER777" i="28"/>
  <c r="EQ777" i="28"/>
  <c r="EP777" i="28"/>
  <c r="EO777" i="28"/>
  <c r="EN777" i="28"/>
  <c r="EM777" i="28"/>
  <c r="BP777" i="28"/>
  <c r="BO777" i="28"/>
  <c r="BN777" i="28"/>
  <c r="BM777" i="28"/>
  <c r="BL777" i="28"/>
  <c r="BK777" i="28"/>
  <c r="BB777" i="28"/>
  <c r="BQ777" i="28" s="1"/>
  <c r="BR777" i="28" s="1"/>
  <c r="FQ776" i="28"/>
  <c r="ET776" i="28"/>
  <c r="ER776" i="28"/>
  <c r="EQ776" i="28"/>
  <c r="EP776" i="28"/>
  <c r="EO776" i="28"/>
  <c r="EN776" i="28"/>
  <c r="EM776" i="28"/>
  <c r="BP776" i="28"/>
  <c r="BO776" i="28"/>
  <c r="BN776" i="28"/>
  <c r="BM776" i="28"/>
  <c r="BL776" i="28"/>
  <c r="BK776" i="28"/>
  <c r="BB776" i="28"/>
  <c r="BD776" i="28" s="1"/>
  <c r="BF776" i="28" s="1"/>
  <c r="DS776" i="28" s="1"/>
  <c r="FQ775" i="28"/>
  <c r="GM775" i="28" s="1"/>
  <c r="ET775" i="28"/>
  <c r="ER775" i="28"/>
  <c r="EQ775" i="28"/>
  <c r="EP775" i="28"/>
  <c r="EO775" i="28"/>
  <c r="EN775" i="28"/>
  <c r="EM775" i="28"/>
  <c r="BP775" i="28"/>
  <c r="BO775" i="28"/>
  <c r="BN775" i="28"/>
  <c r="BM775" i="28"/>
  <c r="BL775" i="28"/>
  <c r="BK775" i="28"/>
  <c r="BB775" i="28"/>
  <c r="BE775" i="28" s="1"/>
  <c r="FQ774" i="28"/>
  <c r="ET774" i="28"/>
  <c r="EU774" i="28" s="1"/>
  <c r="EV774" i="28" s="1"/>
  <c r="EW774" i="28" s="1"/>
  <c r="EX774" i="28" s="1"/>
  <c r="ER774" i="28"/>
  <c r="EQ774" i="28"/>
  <c r="EP774" i="28"/>
  <c r="EO774" i="28"/>
  <c r="EN774" i="28"/>
  <c r="EM774" i="28"/>
  <c r="BP774" i="28"/>
  <c r="BO774" i="28"/>
  <c r="BN774" i="28"/>
  <c r="BM774" i="28"/>
  <c r="BL774" i="28"/>
  <c r="BK774" i="28"/>
  <c r="BB774" i="28"/>
  <c r="BQ774" i="28" s="1"/>
  <c r="BR774" i="28" s="1"/>
  <c r="FQ773" i="28"/>
  <c r="GM773" i="28" s="1"/>
  <c r="GN773" i="28" s="1"/>
  <c r="GO773" i="28" s="1"/>
  <c r="ET773" i="28"/>
  <c r="ER773" i="28"/>
  <c r="EQ773" i="28"/>
  <c r="EP773" i="28"/>
  <c r="EO773" i="28"/>
  <c r="EN773" i="28"/>
  <c r="EM773" i="28"/>
  <c r="BP773" i="28"/>
  <c r="BO773" i="28"/>
  <c r="BN773" i="28"/>
  <c r="BM773" i="28"/>
  <c r="BL773" i="28"/>
  <c r="BK773" i="28"/>
  <c r="BB773" i="28"/>
  <c r="BE773" i="28" s="1"/>
  <c r="FQ772" i="28"/>
  <c r="ET772" i="28"/>
  <c r="ER772" i="28"/>
  <c r="EQ772" i="28"/>
  <c r="EP772" i="28"/>
  <c r="EO772" i="28"/>
  <c r="EN772" i="28"/>
  <c r="EM772" i="28"/>
  <c r="BP772" i="28"/>
  <c r="BO772" i="28"/>
  <c r="BN772" i="28"/>
  <c r="BM772" i="28"/>
  <c r="BL772" i="28"/>
  <c r="BK772" i="28"/>
  <c r="BB772" i="28"/>
  <c r="BD772" i="28" s="1"/>
  <c r="BF772" i="28" s="1"/>
  <c r="DS772" i="28" s="1"/>
  <c r="FQ771" i="28"/>
  <c r="GM771" i="28" s="1"/>
  <c r="ET771" i="28"/>
  <c r="ER771" i="28"/>
  <c r="EQ771" i="28"/>
  <c r="EP771" i="28"/>
  <c r="EO771" i="28"/>
  <c r="EN771" i="28"/>
  <c r="EM771" i="28"/>
  <c r="BP771" i="28"/>
  <c r="BO771" i="28"/>
  <c r="BN771" i="28"/>
  <c r="BM771" i="28"/>
  <c r="BL771" i="28"/>
  <c r="BK771" i="28"/>
  <c r="BB771" i="28"/>
  <c r="BE771" i="28" s="1"/>
  <c r="FQ770" i="28"/>
  <c r="ET770" i="28"/>
  <c r="EU770" i="28" s="1"/>
  <c r="EV770" i="28" s="1"/>
  <c r="EW770" i="28" s="1"/>
  <c r="EX770" i="28" s="1"/>
  <c r="ER770" i="28"/>
  <c r="EQ770" i="28"/>
  <c r="EP770" i="28"/>
  <c r="EO770" i="28"/>
  <c r="EN770" i="28"/>
  <c r="EM770" i="28"/>
  <c r="BP770" i="28"/>
  <c r="BO770" i="28"/>
  <c r="BN770" i="28"/>
  <c r="BM770" i="28"/>
  <c r="BL770" i="28"/>
  <c r="BK770" i="28"/>
  <c r="BB770" i="28"/>
  <c r="BQ770" i="28" s="1"/>
  <c r="BR770" i="28" s="1"/>
  <c r="FQ769" i="28"/>
  <c r="GM769" i="28" s="1"/>
  <c r="GN769" i="28" s="1"/>
  <c r="GO769" i="28" s="1"/>
  <c r="ET769" i="28"/>
  <c r="ER769" i="28"/>
  <c r="EQ769" i="28"/>
  <c r="EP769" i="28"/>
  <c r="EO769" i="28"/>
  <c r="EN769" i="28"/>
  <c r="EM769" i="28"/>
  <c r="BP769" i="28"/>
  <c r="BO769" i="28"/>
  <c r="BN769" i="28"/>
  <c r="BM769" i="28"/>
  <c r="BL769" i="28"/>
  <c r="BK769" i="28"/>
  <c r="BB769" i="28"/>
  <c r="BE769" i="28" s="1"/>
  <c r="FQ768" i="28"/>
  <c r="ET768" i="28"/>
  <c r="ER768" i="28"/>
  <c r="EQ768" i="28"/>
  <c r="EP768" i="28"/>
  <c r="EO768" i="28"/>
  <c r="EN768" i="28"/>
  <c r="EM768" i="28"/>
  <c r="BP768" i="28"/>
  <c r="BO768" i="28"/>
  <c r="BN768" i="28"/>
  <c r="BM768" i="28"/>
  <c r="BL768" i="28"/>
  <c r="BK768" i="28"/>
  <c r="BB768" i="28"/>
  <c r="BD768" i="28" s="1"/>
  <c r="BF768" i="28" s="1"/>
  <c r="DS768" i="28" s="1"/>
  <c r="FQ767" i="28"/>
  <c r="GM767" i="28" s="1"/>
  <c r="ET767" i="28"/>
  <c r="ER767" i="28"/>
  <c r="EQ767" i="28"/>
  <c r="EP767" i="28"/>
  <c r="EO767" i="28"/>
  <c r="EN767" i="28"/>
  <c r="EM767" i="28"/>
  <c r="BP767" i="28"/>
  <c r="BO767" i="28"/>
  <c r="BN767" i="28"/>
  <c r="BM767" i="28"/>
  <c r="BL767" i="28"/>
  <c r="BK767" i="28"/>
  <c r="BB767" i="28"/>
  <c r="BE767" i="28" s="1"/>
  <c r="FQ766" i="28"/>
  <c r="ET766" i="28"/>
  <c r="EU766" i="28" s="1"/>
  <c r="EV766" i="28" s="1"/>
  <c r="EW766" i="28" s="1"/>
  <c r="EX766" i="28" s="1"/>
  <c r="ER766" i="28"/>
  <c r="EQ766" i="28"/>
  <c r="EP766" i="28"/>
  <c r="EO766" i="28"/>
  <c r="EN766" i="28"/>
  <c r="EM766" i="28"/>
  <c r="BP766" i="28"/>
  <c r="BO766" i="28"/>
  <c r="BN766" i="28"/>
  <c r="BM766" i="28"/>
  <c r="BL766" i="28"/>
  <c r="BK766" i="28"/>
  <c r="BB766" i="28"/>
  <c r="BQ766" i="28" s="1"/>
  <c r="BR766" i="28" s="1"/>
  <c r="FQ765" i="28"/>
  <c r="GM765" i="28" s="1"/>
  <c r="GN765" i="28" s="1"/>
  <c r="GO765" i="28" s="1"/>
  <c r="ET765" i="28"/>
  <c r="ER765" i="28"/>
  <c r="EQ765" i="28"/>
  <c r="EP765" i="28"/>
  <c r="EO765" i="28"/>
  <c r="EN765" i="28"/>
  <c r="EM765" i="28"/>
  <c r="BP765" i="28"/>
  <c r="BO765" i="28"/>
  <c r="BN765" i="28"/>
  <c r="BM765" i="28"/>
  <c r="BL765" i="28"/>
  <c r="BK765" i="28"/>
  <c r="BB765" i="28"/>
  <c r="BE765" i="28" s="1"/>
  <c r="FQ764" i="28"/>
  <c r="ET764" i="28"/>
  <c r="ER764" i="28"/>
  <c r="EQ764" i="28"/>
  <c r="EP764" i="28"/>
  <c r="EO764" i="28"/>
  <c r="EN764" i="28"/>
  <c r="EM764" i="28"/>
  <c r="BP764" i="28"/>
  <c r="BO764" i="28"/>
  <c r="BN764" i="28"/>
  <c r="BM764" i="28"/>
  <c r="BL764" i="28"/>
  <c r="BK764" i="28"/>
  <c r="BB764" i="28"/>
  <c r="BD764" i="28" s="1"/>
  <c r="BF764" i="28" s="1"/>
  <c r="DS764" i="28" s="1"/>
  <c r="FQ763" i="28"/>
  <c r="GM763" i="28" s="1"/>
  <c r="ET763" i="28"/>
  <c r="ER763" i="28"/>
  <c r="EQ763" i="28"/>
  <c r="EP763" i="28"/>
  <c r="EO763" i="28"/>
  <c r="EN763" i="28"/>
  <c r="EM763" i="28"/>
  <c r="BP763" i="28"/>
  <c r="BO763" i="28"/>
  <c r="BN763" i="28"/>
  <c r="BM763" i="28"/>
  <c r="BL763" i="28"/>
  <c r="BK763" i="28"/>
  <c r="BB763" i="28"/>
  <c r="BE763" i="28" s="1"/>
  <c r="FQ762" i="28"/>
  <c r="ET762" i="28"/>
  <c r="EU762" i="28" s="1"/>
  <c r="EV762" i="28" s="1"/>
  <c r="EW762" i="28" s="1"/>
  <c r="EX762" i="28" s="1"/>
  <c r="ER762" i="28"/>
  <c r="EQ762" i="28"/>
  <c r="EP762" i="28"/>
  <c r="EO762" i="28"/>
  <c r="EN762" i="28"/>
  <c r="EM762" i="28"/>
  <c r="BP762" i="28"/>
  <c r="BO762" i="28"/>
  <c r="BN762" i="28"/>
  <c r="BM762" i="28"/>
  <c r="BL762" i="28"/>
  <c r="BK762" i="28"/>
  <c r="BB762" i="28"/>
  <c r="BQ762" i="28" s="1"/>
  <c r="BR762" i="28" s="1"/>
  <c r="FQ761" i="28"/>
  <c r="GM761" i="28" s="1"/>
  <c r="GN761" i="28" s="1"/>
  <c r="GO761" i="28" s="1"/>
  <c r="ET761" i="28"/>
  <c r="ER761" i="28"/>
  <c r="EQ761" i="28"/>
  <c r="EP761" i="28"/>
  <c r="EO761" i="28"/>
  <c r="EN761" i="28"/>
  <c r="EM761" i="28"/>
  <c r="BP761" i="28"/>
  <c r="BO761" i="28"/>
  <c r="BN761" i="28"/>
  <c r="BM761" i="28"/>
  <c r="BL761" i="28"/>
  <c r="BK761" i="28"/>
  <c r="BB761" i="28"/>
  <c r="BE761" i="28" s="1"/>
  <c r="FQ760" i="28"/>
  <c r="ET760" i="28"/>
  <c r="ER760" i="28"/>
  <c r="EQ760" i="28"/>
  <c r="EP760" i="28"/>
  <c r="EO760" i="28"/>
  <c r="EN760" i="28"/>
  <c r="EM760" i="28"/>
  <c r="BP760" i="28"/>
  <c r="BO760" i="28"/>
  <c r="BN760" i="28"/>
  <c r="BM760" i="28"/>
  <c r="BL760" i="28"/>
  <c r="BK760" i="28"/>
  <c r="BB760" i="28"/>
  <c r="BD760" i="28" s="1"/>
  <c r="BF760" i="28" s="1"/>
  <c r="DS760" i="28" s="1"/>
  <c r="FQ759" i="28"/>
  <c r="GM759" i="28" s="1"/>
  <c r="ET759" i="28"/>
  <c r="ER759" i="28"/>
  <c r="EQ759" i="28"/>
  <c r="EP759" i="28"/>
  <c r="EO759" i="28"/>
  <c r="EN759" i="28"/>
  <c r="EM759" i="28"/>
  <c r="BP759" i="28"/>
  <c r="BO759" i="28"/>
  <c r="BN759" i="28"/>
  <c r="BM759" i="28"/>
  <c r="BL759" i="28"/>
  <c r="BK759" i="28"/>
  <c r="BB759" i="28"/>
  <c r="BE759" i="28" s="1"/>
  <c r="FQ758" i="28"/>
  <c r="ET758" i="28"/>
  <c r="EU758" i="28" s="1"/>
  <c r="EV758" i="28" s="1"/>
  <c r="EW758" i="28" s="1"/>
  <c r="EX758" i="28" s="1"/>
  <c r="ER758" i="28"/>
  <c r="EQ758" i="28"/>
  <c r="EP758" i="28"/>
  <c r="EO758" i="28"/>
  <c r="EN758" i="28"/>
  <c r="EM758" i="28"/>
  <c r="BP758" i="28"/>
  <c r="BO758" i="28"/>
  <c r="BN758" i="28"/>
  <c r="BM758" i="28"/>
  <c r="BL758" i="28"/>
  <c r="BK758" i="28"/>
  <c r="BB758" i="28"/>
  <c r="BQ758" i="28" s="1"/>
  <c r="BR758" i="28" s="1"/>
  <c r="FQ757" i="28"/>
  <c r="GM757" i="28" s="1"/>
  <c r="GN757" i="28" s="1"/>
  <c r="GO757" i="28" s="1"/>
  <c r="ET757" i="28"/>
  <c r="ER757" i="28"/>
  <c r="EQ757" i="28"/>
  <c r="EP757" i="28"/>
  <c r="EO757" i="28"/>
  <c r="EN757" i="28"/>
  <c r="EM757" i="28"/>
  <c r="BP757" i="28"/>
  <c r="BO757" i="28"/>
  <c r="BN757" i="28"/>
  <c r="BM757" i="28"/>
  <c r="BL757" i="28"/>
  <c r="BK757" i="28"/>
  <c r="BB757" i="28"/>
  <c r="BE757" i="28" s="1"/>
  <c r="FQ756" i="28"/>
  <c r="ET756" i="28"/>
  <c r="EU756" i="28" s="1"/>
  <c r="EV756" i="28" s="1"/>
  <c r="EW756" i="28" s="1"/>
  <c r="EX756" i="28" s="1"/>
  <c r="ER756" i="28"/>
  <c r="EQ756" i="28"/>
  <c r="EP756" i="28"/>
  <c r="EO756" i="28"/>
  <c r="EN756" i="28"/>
  <c r="EZ756" i="28" s="1"/>
  <c r="EM756" i="28"/>
  <c r="BP756" i="28"/>
  <c r="BO756" i="28"/>
  <c r="BN756" i="28"/>
  <c r="BM756" i="28"/>
  <c r="BL756" i="28"/>
  <c r="BK756" i="28"/>
  <c r="BB756" i="28"/>
  <c r="BD756" i="28" s="1"/>
  <c r="BF756" i="28" s="1"/>
  <c r="DS756" i="28" s="1"/>
  <c r="FQ755" i="28"/>
  <c r="GM755" i="28" s="1"/>
  <c r="ET755" i="28"/>
  <c r="ER755" i="28"/>
  <c r="EQ755" i="28"/>
  <c r="EP755" i="28"/>
  <c r="EO755" i="28"/>
  <c r="EN755" i="28"/>
  <c r="EM755" i="28"/>
  <c r="BP755" i="28"/>
  <c r="BO755" i="28"/>
  <c r="BN755" i="28"/>
  <c r="BM755" i="28"/>
  <c r="BL755" i="28"/>
  <c r="BK755" i="28"/>
  <c r="BD755" i="28"/>
  <c r="BF755" i="28" s="1"/>
  <c r="DS755" i="28" s="1"/>
  <c r="BB755" i="28"/>
  <c r="BE755" i="28" s="1"/>
  <c r="FQ754" i="28"/>
  <c r="ET754" i="28"/>
  <c r="EU754" i="28" s="1"/>
  <c r="EV754" i="28" s="1"/>
  <c r="EW754" i="28" s="1"/>
  <c r="EX754" i="28" s="1"/>
  <c r="ER754" i="28"/>
  <c r="EQ754" i="28"/>
  <c r="EP754" i="28"/>
  <c r="EO754" i="28"/>
  <c r="EN754" i="28"/>
  <c r="EM754" i="28"/>
  <c r="BP754" i="28"/>
  <c r="BO754" i="28"/>
  <c r="BN754" i="28"/>
  <c r="BM754" i="28"/>
  <c r="BL754" i="28"/>
  <c r="BK754" i="28"/>
  <c r="BB754" i="28"/>
  <c r="BQ754" i="28" s="1"/>
  <c r="BR754" i="28" s="1"/>
  <c r="FQ753" i="28"/>
  <c r="GM753" i="28" s="1"/>
  <c r="GN753" i="28" s="1"/>
  <c r="GO753" i="28" s="1"/>
  <c r="ET753" i="28"/>
  <c r="ER753" i="28"/>
  <c r="EQ753" i="28"/>
  <c r="EP753" i="28"/>
  <c r="EO753" i="28"/>
  <c r="EN753" i="28"/>
  <c r="EM753" i="28"/>
  <c r="BP753" i="28"/>
  <c r="BO753" i="28"/>
  <c r="BN753" i="28"/>
  <c r="BM753" i="28"/>
  <c r="BL753" i="28"/>
  <c r="BK753" i="28"/>
  <c r="BD753" i="28"/>
  <c r="BF753" i="28" s="1"/>
  <c r="DS753" i="28" s="1"/>
  <c r="BB753" i="28"/>
  <c r="BE753" i="28" s="1"/>
  <c r="FQ752" i="28"/>
  <c r="ET752" i="28"/>
  <c r="EU752" i="28" s="1"/>
  <c r="EV752" i="28" s="1"/>
  <c r="EW752" i="28" s="1"/>
  <c r="EX752" i="28" s="1"/>
  <c r="ER752" i="28"/>
  <c r="EQ752" i="28"/>
  <c r="EP752" i="28"/>
  <c r="EO752" i="28"/>
  <c r="EN752" i="28"/>
  <c r="EM752" i="28"/>
  <c r="BP752" i="28"/>
  <c r="BO752" i="28"/>
  <c r="BN752" i="28"/>
  <c r="BM752" i="28"/>
  <c r="BL752" i="28"/>
  <c r="BK752" i="28"/>
  <c r="BD752" i="28"/>
  <c r="BF752" i="28" s="1"/>
  <c r="DS752" i="28" s="1"/>
  <c r="BB752" i="28"/>
  <c r="BE752" i="28" s="1"/>
  <c r="FQ751" i="28"/>
  <c r="GM751" i="28" s="1"/>
  <c r="ET751" i="28"/>
  <c r="ER751" i="28"/>
  <c r="EQ751" i="28"/>
  <c r="EP751" i="28"/>
  <c r="EO751" i="28"/>
  <c r="EN751" i="28"/>
  <c r="EM751" i="28"/>
  <c r="BP751" i="28"/>
  <c r="BO751" i="28"/>
  <c r="BN751" i="28"/>
  <c r="BM751" i="28"/>
  <c r="BL751" i="28"/>
  <c r="BK751" i="28"/>
  <c r="BD751" i="28"/>
  <c r="BF751" i="28" s="1"/>
  <c r="DS751" i="28" s="1"/>
  <c r="BB751" i="28"/>
  <c r="BE751" i="28" s="1"/>
  <c r="FQ750" i="28"/>
  <c r="ET750" i="28"/>
  <c r="EU750" i="28" s="1"/>
  <c r="EV750" i="28" s="1"/>
  <c r="EW750" i="28" s="1"/>
  <c r="EX750" i="28" s="1"/>
  <c r="ER750" i="28"/>
  <c r="EQ750" i="28"/>
  <c r="EP750" i="28"/>
  <c r="EO750" i="28"/>
  <c r="EN750" i="28"/>
  <c r="EM750" i="28"/>
  <c r="BP750" i="28"/>
  <c r="BO750" i="28"/>
  <c r="BN750" i="28"/>
  <c r="BM750" i="28"/>
  <c r="BL750" i="28"/>
  <c r="BK750" i="28"/>
  <c r="BB750" i="28"/>
  <c r="BQ750" i="28" s="1"/>
  <c r="BR750" i="28" s="1"/>
  <c r="FQ749" i="28"/>
  <c r="GM749" i="28" s="1"/>
  <c r="GN749" i="28" s="1"/>
  <c r="GO749" i="28" s="1"/>
  <c r="ET749" i="28"/>
  <c r="ER749" i="28"/>
  <c r="EQ749" i="28"/>
  <c r="EP749" i="28"/>
  <c r="EO749" i="28"/>
  <c r="EN749" i="28"/>
  <c r="EM749" i="28"/>
  <c r="BP749" i="28"/>
  <c r="BO749" i="28"/>
  <c r="BN749" i="28"/>
  <c r="BM749" i="28"/>
  <c r="BL749" i="28"/>
  <c r="BK749" i="28"/>
  <c r="BD749" i="28"/>
  <c r="BF749" i="28" s="1"/>
  <c r="DS749" i="28" s="1"/>
  <c r="BB749" i="28"/>
  <c r="BE749" i="28" s="1"/>
  <c r="FQ748" i="28"/>
  <c r="ET748" i="28"/>
  <c r="EU748" i="28" s="1"/>
  <c r="EV748" i="28" s="1"/>
  <c r="EW748" i="28" s="1"/>
  <c r="EX748" i="28" s="1"/>
  <c r="ER748" i="28"/>
  <c r="EQ748" i="28"/>
  <c r="EP748" i="28"/>
  <c r="EO748" i="28"/>
  <c r="EN748" i="28"/>
  <c r="EM748" i="28"/>
  <c r="BP748" i="28"/>
  <c r="BO748" i="28"/>
  <c r="BN748" i="28"/>
  <c r="BM748" i="28"/>
  <c r="BL748" i="28"/>
  <c r="BK748" i="28"/>
  <c r="BD748" i="28"/>
  <c r="BF748" i="28" s="1"/>
  <c r="DS748" i="28" s="1"/>
  <c r="BB748" i="28"/>
  <c r="BE748" i="28" s="1"/>
  <c r="FQ747" i="28"/>
  <c r="GM747" i="28" s="1"/>
  <c r="ET747" i="28"/>
  <c r="ER747" i="28"/>
  <c r="EQ747" i="28"/>
  <c r="EP747" i="28"/>
  <c r="EO747" i="28"/>
  <c r="EN747" i="28"/>
  <c r="EM747" i="28"/>
  <c r="BP747" i="28"/>
  <c r="BO747" i="28"/>
  <c r="BN747" i="28"/>
  <c r="BM747" i="28"/>
  <c r="BL747" i="28"/>
  <c r="BK747" i="28"/>
  <c r="BD747" i="28"/>
  <c r="BF747" i="28" s="1"/>
  <c r="DS747" i="28" s="1"/>
  <c r="BB747" i="28"/>
  <c r="BE747" i="28" s="1"/>
  <c r="FQ746" i="28"/>
  <c r="ET746" i="28"/>
  <c r="EU746" i="28" s="1"/>
  <c r="EV746" i="28" s="1"/>
  <c r="EW746" i="28" s="1"/>
  <c r="EX746" i="28" s="1"/>
  <c r="ER746" i="28"/>
  <c r="EQ746" i="28"/>
  <c r="EP746" i="28"/>
  <c r="EO746" i="28"/>
  <c r="EN746" i="28"/>
  <c r="EM746" i="28"/>
  <c r="BP746" i="28"/>
  <c r="BO746" i="28"/>
  <c r="BN746" i="28"/>
  <c r="BM746" i="28"/>
  <c r="BL746" i="28"/>
  <c r="BK746" i="28"/>
  <c r="BD746" i="28"/>
  <c r="BF746" i="28" s="1"/>
  <c r="DS746" i="28" s="1"/>
  <c r="BB746" i="28"/>
  <c r="BQ746" i="28" s="1"/>
  <c r="BR746" i="28" s="1"/>
  <c r="FQ745" i="28"/>
  <c r="GM745" i="28" s="1"/>
  <c r="GN745" i="28" s="1"/>
  <c r="GO745" i="28" s="1"/>
  <c r="ET745" i="28"/>
  <c r="ER745" i="28"/>
  <c r="EQ745" i="28"/>
  <c r="EP745" i="28"/>
  <c r="EO745" i="28"/>
  <c r="EN745" i="28"/>
  <c r="EM745" i="28"/>
  <c r="BP745" i="28"/>
  <c r="BO745" i="28"/>
  <c r="BN745" i="28"/>
  <c r="BM745" i="28"/>
  <c r="BL745" i="28"/>
  <c r="BK745" i="28"/>
  <c r="BD745" i="28"/>
  <c r="BF745" i="28" s="1"/>
  <c r="DS745" i="28" s="1"/>
  <c r="BB745" i="28"/>
  <c r="BQ745" i="28" s="1"/>
  <c r="BR745" i="28" s="1"/>
  <c r="FQ744" i="28"/>
  <c r="ET744" i="28"/>
  <c r="EU744" i="28" s="1"/>
  <c r="EV744" i="28" s="1"/>
  <c r="EW744" i="28" s="1"/>
  <c r="EX744" i="28" s="1"/>
  <c r="ER744" i="28"/>
  <c r="EQ744" i="28"/>
  <c r="EP744" i="28"/>
  <c r="EO744" i="28"/>
  <c r="EN744" i="28"/>
  <c r="EM744" i="28"/>
  <c r="BP744" i="28"/>
  <c r="BO744" i="28"/>
  <c r="BN744" i="28"/>
  <c r="BM744" i="28"/>
  <c r="BL744" i="28"/>
  <c r="BK744" i="28"/>
  <c r="BD744" i="28"/>
  <c r="BF744" i="28" s="1"/>
  <c r="DS744" i="28" s="1"/>
  <c r="BB744" i="28"/>
  <c r="BE744" i="28" s="1"/>
  <c r="FQ743" i="28"/>
  <c r="GM743" i="28" s="1"/>
  <c r="ET743" i="28"/>
  <c r="ER743" i="28"/>
  <c r="EQ743" i="28"/>
  <c r="EP743" i="28"/>
  <c r="EO743" i="28"/>
  <c r="EN743" i="28"/>
  <c r="EM743" i="28"/>
  <c r="BP743" i="28"/>
  <c r="BO743" i="28"/>
  <c r="BN743" i="28"/>
  <c r="BM743" i="28"/>
  <c r="BL743" i="28"/>
  <c r="BK743" i="28"/>
  <c r="BD743" i="28"/>
  <c r="BF743" i="28" s="1"/>
  <c r="DS743" i="28" s="1"/>
  <c r="BB743" i="28"/>
  <c r="BE743" i="28" s="1"/>
  <c r="FQ742" i="28"/>
  <c r="ET742" i="28"/>
  <c r="EU742" i="28" s="1"/>
  <c r="EV742" i="28" s="1"/>
  <c r="EW742" i="28" s="1"/>
  <c r="EX742" i="28" s="1"/>
  <c r="ER742" i="28"/>
  <c r="EQ742" i="28"/>
  <c r="EP742" i="28"/>
  <c r="EO742" i="28"/>
  <c r="EN742" i="28"/>
  <c r="EM742" i="28"/>
  <c r="BP742" i="28"/>
  <c r="BO742" i="28"/>
  <c r="BN742" i="28"/>
  <c r="BM742" i="28"/>
  <c r="BL742" i="28"/>
  <c r="BK742" i="28"/>
  <c r="BD742" i="28"/>
  <c r="BF742" i="28" s="1"/>
  <c r="DS742" i="28" s="1"/>
  <c r="BB742" i="28"/>
  <c r="BQ742" i="28" s="1"/>
  <c r="BR742" i="28" s="1"/>
  <c r="FQ741" i="28"/>
  <c r="GM741" i="28" s="1"/>
  <c r="GN741" i="28" s="1"/>
  <c r="GO741" i="28" s="1"/>
  <c r="ET741" i="28"/>
  <c r="ER741" i="28"/>
  <c r="EQ741" i="28"/>
  <c r="EP741" i="28"/>
  <c r="EO741" i="28"/>
  <c r="EN741" i="28"/>
  <c r="EM741" i="28"/>
  <c r="BP741" i="28"/>
  <c r="BO741" i="28"/>
  <c r="BN741" i="28"/>
  <c r="BM741" i="28"/>
  <c r="BL741" i="28"/>
  <c r="BK741" i="28"/>
  <c r="BD741" i="28"/>
  <c r="BF741" i="28" s="1"/>
  <c r="DS741" i="28" s="1"/>
  <c r="BB741" i="28"/>
  <c r="BE741" i="28" s="1"/>
  <c r="FQ740" i="28"/>
  <c r="ET740" i="28"/>
  <c r="EU740" i="28" s="1"/>
  <c r="EV740" i="28" s="1"/>
  <c r="EW740" i="28" s="1"/>
  <c r="EX740" i="28" s="1"/>
  <c r="ER740" i="28"/>
  <c r="EQ740" i="28"/>
  <c r="EP740" i="28"/>
  <c r="EO740" i="28"/>
  <c r="EN740" i="28"/>
  <c r="EM740" i="28"/>
  <c r="BP740" i="28"/>
  <c r="BO740" i="28"/>
  <c r="BN740" i="28"/>
  <c r="BM740" i="28"/>
  <c r="BL740" i="28"/>
  <c r="BK740" i="28"/>
  <c r="BD740" i="28"/>
  <c r="BF740" i="28" s="1"/>
  <c r="DS740" i="28" s="1"/>
  <c r="BB740" i="28"/>
  <c r="BE740" i="28" s="1"/>
  <c r="FQ739" i="28"/>
  <c r="GM739" i="28" s="1"/>
  <c r="ET739" i="28"/>
  <c r="ER739" i="28"/>
  <c r="EQ739" i="28"/>
  <c r="EP739" i="28"/>
  <c r="EO739" i="28"/>
  <c r="EN739" i="28"/>
  <c r="EM739" i="28"/>
  <c r="BP739" i="28"/>
  <c r="BO739" i="28"/>
  <c r="BN739" i="28"/>
  <c r="BM739" i="28"/>
  <c r="BL739" i="28"/>
  <c r="BK739" i="28"/>
  <c r="BD739" i="28"/>
  <c r="BF739" i="28" s="1"/>
  <c r="DS739" i="28" s="1"/>
  <c r="BB739" i="28"/>
  <c r="BE739" i="28" s="1"/>
  <c r="FQ738" i="28"/>
  <c r="ET738" i="28"/>
  <c r="EU738" i="28" s="1"/>
  <c r="EV738" i="28" s="1"/>
  <c r="EW738" i="28" s="1"/>
  <c r="EX738" i="28" s="1"/>
  <c r="ER738" i="28"/>
  <c r="EQ738" i="28"/>
  <c r="EP738" i="28"/>
  <c r="EO738" i="28"/>
  <c r="EN738" i="28"/>
  <c r="EM738" i="28"/>
  <c r="BP738" i="28"/>
  <c r="BO738" i="28"/>
  <c r="BN738" i="28"/>
  <c r="BM738" i="28"/>
  <c r="BL738" i="28"/>
  <c r="BK738" i="28"/>
  <c r="BD738" i="28"/>
  <c r="BF738" i="28" s="1"/>
  <c r="DS738" i="28" s="1"/>
  <c r="BB738" i="28"/>
  <c r="BQ738" i="28" s="1"/>
  <c r="BR738" i="28" s="1"/>
  <c r="FQ737" i="28"/>
  <c r="GM737" i="28" s="1"/>
  <c r="GN737" i="28" s="1"/>
  <c r="GO737" i="28" s="1"/>
  <c r="ET737" i="28"/>
  <c r="ER737" i="28"/>
  <c r="EQ737" i="28"/>
  <c r="EP737" i="28"/>
  <c r="EO737" i="28"/>
  <c r="EN737" i="28"/>
  <c r="EM737" i="28"/>
  <c r="BP737" i="28"/>
  <c r="BO737" i="28"/>
  <c r="BN737" i="28"/>
  <c r="BM737" i="28"/>
  <c r="BL737" i="28"/>
  <c r="BK737" i="28"/>
  <c r="BD737" i="28"/>
  <c r="BF737" i="28" s="1"/>
  <c r="DS737" i="28" s="1"/>
  <c r="BB737" i="28"/>
  <c r="BQ737" i="28" s="1"/>
  <c r="BR737" i="28" s="1"/>
  <c r="FQ736" i="28"/>
  <c r="ET736" i="28"/>
  <c r="EU736" i="28" s="1"/>
  <c r="EV736" i="28" s="1"/>
  <c r="EW736" i="28" s="1"/>
  <c r="EX736" i="28" s="1"/>
  <c r="ER736" i="28"/>
  <c r="EQ736" i="28"/>
  <c r="EP736" i="28"/>
  <c r="EO736" i="28"/>
  <c r="EN736" i="28"/>
  <c r="EM736" i="28"/>
  <c r="BP736" i="28"/>
  <c r="BO736" i="28"/>
  <c r="BN736" i="28"/>
  <c r="BM736" i="28"/>
  <c r="BL736" i="28"/>
  <c r="BK736" i="28"/>
  <c r="BD736" i="28"/>
  <c r="BF736" i="28" s="1"/>
  <c r="DS736" i="28" s="1"/>
  <c r="BB736" i="28"/>
  <c r="BE736" i="28" s="1"/>
  <c r="FQ735" i="28"/>
  <c r="GM735" i="28" s="1"/>
  <c r="ET735" i="28"/>
  <c r="ER735" i="28"/>
  <c r="EQ735" i="28"/>
  <c r="EP735" i="28"/>
  <c r="EO735" i="28"/>
  <c r="EN735" i="28"/>
  <c r="EM735" i="28"/>
  <c r="BP735" i="28"/>
  <c r="BO735" i="28"/>
  <c r="BN735" i="28"/>
  <c r="BM735" i="28"/>
  <c r="BL735" i="28"/>
  <c r="BK735" i="28"/>
  <c r="BD735" i="28"/>
  <c r="BF735" i="28" s="1"/>
  <c r="DS735" i="28" s="1"/>
  <c r="BB735" i="28"/>
  <c r="BE735" i="28" s="1"/>
  <c r="FQ734" i="28"/>
  <c r="ET734" i="28"/>
  <c r="EU734" i="28" s="1"/>
  <c r="EV734" i="28" s="1"/>
  <c r="EW734" i="28" s="1"/>
  <c r="EX734" i="28" s="1"/>
  <c r="ER734" i="28"/>
  <c r="EQ734" i="28"/>
  <c r="EP734" i="28"/>
  <c r="EO734" i="28"/>
  <c r="EN734" i="28"/>
  <c r="EM734" i="28"/>
  <c r="BP734" i="28"/>
  <c r="BO734" i="28"/>
  <c r="BN734" i="28"/>
  <c r="BM734" i="28"/>
  <c r="BL734" i="28"/>
  <c r="BK734" i="28"/>
  <c r="BD734" i="28"/>
  <c r="BF734" i="28" s="1"/>
  <c r="DS734" i="28" s="1"/>
  <c r="BB734" i="28"/>
  <c r="BQ734" i="28" s="1"/>
  <c r="BR734" i="28" s="1"/>
  <c r="FQ733" i="28"/>
  <c r="GM733" i="28" s="1"/>
  <c r="GN733" i="28" s="1"/>
  <c r="GO733" i="28" s="1"/>
  <c r="ET733" i="28"/>
  <c r="ER733" i="28"/>
  <c r="EQ733" i="28"/>
  <c r="EP733" i="28"/>
  <c r="EO733" i="28"/>
  <c r="EN733" i="28"/>
  <c r="EM733" i="28"/>
  <c r="BP733" i="28"/>
  <c r="BO733" i="28"/>
  <c r="BN733" i="28"/>
  <c r="BM733" i="28"/>
  <c r="BL733" i="28"/>
  <c r="BK733" i="28"/>
  <c r="BD733" i="28"/>
  <c r="BF733" i="28" s="1"/>
  <c r="DS733" i="28" s="1"/>
  <c r="BB733" i="28"/>
  <c r="BE733" i="28" s="1"/>
  <c r="FQ732" i="28"/>
  <c r="ET732" i="28"/>
  <c r="EU732" i="28" s="1"/>
  <c r="EV732" i="28" s="1"/>
  <c r="EW732" i="28" s="1"/>
  <c r="EX732" i="28" s="1"/>
  <c r="ER732" i="28"/>
  <c r="EQ732" i="28"/>
  <c r="EP732" i="28"/>
  <c r="EO732" i="28"/>
  <c r="EN732" i="28"/>
  <c r="EM732" i="28"/>
  <c r="BP732" i="28"/>
  <c r="BO732" i="28"/>
  <c r="BN732" i="28"/>
  <c r="BM732" i="28"/>
  <c r="BL732" i="28"/>
  <c r="BK732" i="28"/>
  <c r="BD732" i="28"/>
  <c r="BF732" i="28" s="1"/>
  <c r="DS732" i="28" s="1"/>
  <c r="BB732" i="28"/>
  <c r="BE732" i="28" s="1"/>
  <c r="FQ731" i="28"/>
  <c r="GM731" i="28" s="1"/>
  <c r="ET731" i="28"/>
  <c r="ER731" i="28"/>
  <c r="EQ731" i="28"/>
  <c r="EP731" i="28"/>
  <c r="EO731" i="28"/>
  <c r="EN731" i="28"/>
  <c r="EM731" i="28"/>
  <c r="BP731" i="28"/>
  <c r="BO731" i="28"/>
  <c r="BN731" i="28"/>
  <c r="BM731" i="28"/>
  <c r="BL731" i="28"/>
  <c r="BK731" i="28"/>
  <c r="BD731" i="28"/>
  <c r="BF731" i="28" s="1"/>
  <c r="DS731" i="28" s="1"/>
  <c r="BB731" i="28"/>
  <c r="BE731" i="28" s="1"/>
  <c r="FQ730" i="28"/>
  <c r="ET730" i="28"/>
  <c r="EU730" i="28" s="1"/>
  <c r="EV730" i="28" s="1"/>
  <c r="EW730" i="28" s="1"/>
  <c r="EX730" i="28" s="1"/>
  <c r="ER730" i="28"/>
  <c r="EQ730" i="28"/>
  <c r="EP730" i="28"/>
  <c r="EO730" i="28"/>
  <c r="EN730" i="28"/>
  <c r="EM730" i="28"/>
  <c r="BP730" i="28"/>
  <c r="BO730" i="28"/>
  <c r="BN730" i="28"/>
  <c r="BM730" i="28"/>
  <c r="BL730" i="28"/>
  <c r="BK730" i="28"/>
  <c r="BD730" i="28"/>
  <c r="BF730" i="28" s="1"/>
  <c r="DS730" i="28" s="1"/>
  <c r="BB730" i="28"/>
  <c r="BQ730" i="28" s="1"/>
  <c r="BR730" i="28" s="1"/>
  <c r="FQ729" i="28"/>
  <c r="GM729" i="28" s="1"/>
  <c r="GN729" i="28" s="1"/>
  <c r="GO729" i="28" s="1"/>
  <c r="ET729" i="28"/>
  <c r="ER729" i="28"/>
  <c r="EQ729" i="28"/>
  <c r="EP729" i="28"/>
  <c r="EO729" i="28"/>
  <c r="EN729" i="28"/>
  <c r="EM729" i="28"/>
  <c r="BP729" i="28"/>
  <c r="BO729" i="28"/>
  <c r="BN729" i="28"/>
  <c r="BM729" i="28"/>
  <c r="BL729" i="28"/>
  <c r="BK729" i="28"/>
  <c r="BD729" i="28"/>
  <c r="BF729" i="28" s="1"/>
  <c r="DS729" i="28" s="1"/>
  <c r="BB729" i="28"/>
  <c r="BQ729" i="28" s="1"/>
  <c r="BR729" i="28" s="1"/>
  <c r="FQ728" i="28"/>
  <c r="ET728" i="28"/>
  <c r="EU728" i="28" s="1"/>
  <c r="EV728" i="28" s="1"/>
  <c r="EW728" i="28" s="1"/>
  <c r="EX728" i="28" s="1"/>
  <c r="ER728" i="28"/>
  <c r="EQ728" i="28"/>
  <c r="EP728" i="28"/>
  <c r="EO728" i="28"/>
  <c r="EN728" i="28"/>
  <c r="EM728" i="28"/>
  <c r="BP728" i="28"/>
  <c r="BO728" i="28"/>
  <c r="BN728" i="28"/>
  <c r="BM728" i="28"/>
  <c r="BL728" i="28"/>
  <c r="BK728" i="28"/>
  <c r="BD728" i="28"/>
  <c r="BF728" i="28" s="1"/>
  <c r="DS728" i="28" s="1"/>
  <c r="BB728" i="28"/>
  <c r="BE728" i="28" s="1"/>
  <c r="FQ727" i="28"/>
  <c r="GM727" i="28" s="1"/>
  <c r="ET727" i="28"/>
  <c r="ER727" i="28"/>
  <c r="EQ727" i="28"/>
  <c r="EP727" i="28"/>
  <c r="EO727" i="28"/>
  <c r="EN727" i="28"/>
  <c r="EM727" i="28"/>
  <c r="BP727" i="28"/>
  <c r="BO727" i="28"/>
  <c r="BN727" i="28"/>
  <c r="BM727" i="28"/>
  <c r="BL727" i="28"/>
  <c r="BK727" i="28"/>
  <c r="BD727" i="28"/>
  <c r="BF727" i="28" s="1"/>
  <c r="DS727" i="28" s="1"/>
  <c r="BB727" i="28"/>
  <c r="BE727" i="28" s="1"/>
  <c r="FQ726" i="28"/>
  <c r="ET726" i="28"/>
  <c r="EU726" i="28" s="1"/>
  <c r="EV726" i="28" s="1"/>
  <c r="EW726" i="28" s="1"/>
  <c r="EX726" i="28" s="1"/>
  <c r="ER726" i="28"/>
  <c r="EQ726" i="28"/>
  <c r="EP726" i="28"/>
  <c r="EO726" i="28"/>
  <c r="EN726" i="28"/>
  <c r="EM726" i="28"/>
  <c r="BP726" i="28"/>
  <c r="BO726" i="28"/>
  <c r="BN726" i="28"/>
  <c r="BM726" i="28"/>
  <c r="BL726" i="28"/>
  <c r="BK726" i="28"/>
  <c r="BD726" i="28"/>
  <c r="BF726" i="28" s="1"/>
  <c r="DS726" i="28" s="1"/>
  <c r="BB726" i="28"/>
  <c r="BQ726" i="28" s="1"/>
  <c r="BR726" i="28" s="1"/>
  <c r="FQ725" i="28"/>
  <c r="GM725" i="28" s="1"/>
  <c r="GN725" i="28" s="1"/>
  <c r="GO725" i="28" s="1"/>
  <c r="ET725" i="28"/>
  <c r="ER725" i="28"/>
  <c r="EQ725" i="28"/>
  <c r="EP725" i="28"/>
  <c r="EO725" i="28"/>
  <c r="EN725" i="28"/>
  <c r="EM725" i="28"/>
  <c r="BP725" i="28"/>
  <c r="BO725" i="28"/>
  <c r="BN725" i="28"/>
  <c r="BM725" i="28"/>
  <c r="BL725" i="28"/>
  <c r="BK725" i="28"/>
  <c r="BB725" i="28"/>
  <c r="BE725" i="28" s="1"/>
  <c r="FQ724" i="28"/>
  <c r="ET724" i="28"/>
  <c r="EU724" i="28" s="1"/>
  <c r="EV724" i="28" s="1"/>
  <c r="EW724" i="28" s="1"/>
  <c r="EX724" i="28" s="1"/>
  <c r="ER724" i="28"/>
  <c r="EQ724" i="28"/>
  <c r="EP724" i="28"/>
  <c r="EO724" i="28"/>
  <c r="EN724" i="28"/>
  <c r="EM724" i="28"/>
  <c r="BP724" i="28"/>
  <c r="BO724" i="28"/>
  <c r="BN724" i="28"/>
  <c r="BM724" i="28"/>
  <c r="BL724" i="28"/>
  <c r="BK724" i="28"/>
  <c r="BB724" i="28"/>
  <c r="BD724" i="28" s="1"/>
  <c r="BF724" i="28" s="1"/>
  <c r="DS724" i="28" s="1"/>
  <c r="FQ723" i="28"/>
  <c r="GM723" i="28" s="1"/>
  <c r="ET723" i="28"/>
  <c r="ER723" i="28"/>
  <c r="EQ723" i="28"/>
  <c r="EP723" i="28"/>
  <c r="EO723" i="28"/>
  <c r="EN723" i="28"/>
  <c r="EM723" i="28"/>
  <c r="BP723" i="28"/>
  <c r="BO723" i="28"/>
  <c r="BN723" i="28"/>
  <c r="BM723" i="28"/>
  <c r="BL723" i="28"/>
  <c r="BK723" i="28"/>
  <c r="BD723" i="28"/>
  <c r="BF723" i="28" s="1"/>
  <c r="DS723" i="28" s="1"/>
  <c r="BB723" i="28"/>
  <c r="BE723" i="28" s="1"/>
  <c r="FQ722" i="28"/>
  <c r="ET722" i="28"/>
  <c r="EU722" i="28" s="1"/>
  <c r="EV722" i="28" s="1"/>
  <c r="EW722" i="28" s="1"/>
  <c r="EX722" i="28" s="1"/>
  <c r="ER722" i="28"/>
  <c r="EQ722" i="28"/>
  <c r="EP722" i="28"/>
  <c r="EO722" i="28"/>
  <c r="EN722" i="28"/>
  <c r="EM722" i="28"/>
  <c r="BP722" i="28"/>
  <c r="BO722" i="28"/>
  <c r="BN722" i="28"/>
  <c r="BM722" i="28"/>
  <c r="BL722" i="28"/>
  <c r="BK722" i="28"/>
  <c r="BD722" i="28"/>
  <c r="BF722" i="28" s="1"/>
  <c r="DS722" i="28" s="1"/>
  <c r="BB722" i="28"/>
  <c r="BQ722" i="28" s="1"/>
  <c r="BR722" i="28" s="1"/>
  <c r="FQ721" i="28"/>
  <c r="GM721" i="28" s="1"/>
  <c r="GN721" i="28" s="1"/>
  <c r="GO721" i="28" s="1"/>
  <c r="ET721" i="28"/>
  <c r="ER721" i="28"/>
  <c r="EQ721" i="28"/>
  <c r="EP721" i="28"/>
  <c r="EO721" i="28"/>
  <c r="EN721" i="28"/>
  <c r="EM721" i="28"/>
  <c r="BP721" i="28"/>
  <c r="BO721" i="28"/>
  <c r="BN721" i="28"/>
  <c r="BM721" i="28"/>
  <c r="BL721" i="28"/>
  <c r="BK721" i="28"/>
  <c r="BD721" i="28"/>
  <c r="BF721" i="28" s="1"/>
  <c r="DS721" i="28" s="1"/>
  <c r="BB721" i="28"/>
  <c r="BE721" i="28" s="1"/>
  <c r="FQ720" i="28"/>
  <c r="ET720" i="28"/>
  <c r="EU720" i="28" s="1"/>
  <c r="EV720" i="28" s="1"/>
  <c r="EW720" i="28" s="1"/>
  <c r="EX720" i="28" s="1"/>
  <c r="ER720" i="28"/>
  <c r="EQ720" i="28"/>
  <c r="EP720" i="28"/>
  <c r="EO720" i="28"/>
  <c r="EN720" i="28"/>
  <c r="EM720" i="28"/>
  <c r="BP720" i="28"/>
  <c r="BO720" i="28"/>
  <c r="BN720" i="28"/>
  <c r="BM720" i="28"/>
  <c r="BL720" i="28"/>
  <c r="BK720" i="28"/>
  <c r="BD720" i="28"/>
  <c r="BF720" i="28" s="1"/>
  <c r="DS720" i="28" s="1"/>
  <c r="BB720" i="28"/>
  <c r="FQ719" i="28"/>
  <c r="GM719" i="28" s="1"/>
  <c r="ET719" i="28"/>
  <c r="ER719" i="28"/>
  <c r="EQ719" i="28"/>
  <c r="EP719" i="28"/>
  <c r="EO719" i="28"/>
  <c r="EN719" i="28"/>
  <c r="EM719" i="28"/>
  <c r="BP719" i="28"/>
  <c r="BO719" i="28"/>
  <c r="BN719" i="28"/>
  <c r="BM719" i="28"/>
  <c r="BL719" i="28"/>
  <c r="BK719" i="28"/>
  <c r="BD719" i="28"/>
  <c r="BF719" i="28" s="1"/>
  <c r="DS719" i="28" s="1"/>
  <c r="BB719" i="28"/>
  <c r="BE719" i="28" s="1"/>
  <c r="FQ718" i="28"/>
  <c r="ET718" i="28"/>
  <c r="EU718" i="28" s="1"/>
  <c r="EV718" i="28" s="1"/>
  <c r="EW718" i="28" s="1"/>
  <c r="EX718" i="28" s="1"/>
  <c r="ER718" i="28"/>
  <c r="EQ718" i="28"/>
  <c r="EP718" i="28"/>
  <c r="EO718" i="28"/>
  <c r="EN718" i="28"/>
  <c r="EM718" i="28"/>
  <c r="BP718" i="28"/>
  <c r="BO718" i="28"/>
  <c r="BN718" i="28"/>
  <c r="BM718" i="28"/>
  <c r="BL718" i="28"/>
  <c r="BK718" i="28"/>
  <c r="BD718" i="28"/>
  <c r="BF718" i="28" s="1"/>
  <c r="DS718" i="28" s="1"/>
  <c r="BB718" i="28"/>
  <c r="BQ718" i="28" s="1"/>
  <c r="BR718" i="28" s="1"/>
  <c r="FQ717" i="28"/>
  <c r="GM717" i="28" s="1"/>
  <c r="GN717" i="28" s="1"/>
  <c r="GO717" i="28" s="1"/>
  <c r="ET717" i="28"/>
  <c r="ER717" i="28"/>
  <c r="EQ717" i="28"/>
  <c r="EP717" i="28"/>
  <c r="EO717" i="28"/>
  <c r="EN717" i="28"/>
  <c r="EM717" i="28"/>
  <c r="BP717" i="28"/>
  <c r="BO717" i="28"/>
  <c r="BN717" i="28"/>
  <c r="BM717" i="28"/>
  <c r="BL717" i="28"/>
  <c r="BK717" i="28"/>
  <c r="BD717" i="28"/>
  <c r="BF717" i="28" s="1"/>
  <c r="DS717" i="28" s="1"/>
  <c r="BB717" i="28"/>
  <c r="BQ717" i="28" s="1"/>
  <c r="BR717" i="28" s="1"/>
  <c r="FQ716" i="28"/>
  <c r="ET716" i="28"/>
  <c r="EU716" i="28" s="1"/>
  <c r="EV716" i="28" s="1"/>
  <c r="EW716" i="28" s="1"/>
  <c r="EX716" i="28" s="1"/>
  <c r="ER716" i="28"/>
  <c r="EQ716" i="28"/>
  <c r="EP716" i="28"/>
  <c r="EO716" i="28"/>
  <c r="EN716" i="28"/>
  <c r="EM716" i="28"/>
  <c r="BP716" i="28"/>
  <c r="BO716" i="28"/>
  <c r="BN716" i="28"/>
  <c r="BM716" i="28"/>
  <c r="BL716" i="28"/>
  <c r="BK716" i="28"/>
  <c r="BD716" i="28"/>
  <c r="BF716" i="28" s="1"/>
  <c r="DS716" i="28" s="1"/>
  <c r="BB716" i="28"/>
  <c r="FQ715" i="28"/>
  <c r="GM715" i="28" s="1"/>
  <c r="ET715" i="28"/>
  <c r="ER715" i="28"/>
  <c r="EQ715" i="28"/>
  <c r="EP715" i="28"/>
  <c r="EO715" i="28"/>
  <c r="EN715" i="28"/>
  <c r="EM715" i="28"/>
  <c r="BP715" i="28"/>
  <c r="BO715" i="28"/>
  <c r="BN715" i="28"/>
  <c r="BM715" i="28"/>
  <c r="BL715" i="28"/>
  <c r="BK715" i="28"/>
  <c r="BD715" i="28"/>
  <c r="BF715" i="28" s="1"/>
  <c r="DS715" i="28" s="1"/>
  <c r="BB715" i="28"/>
  <c r="BE715" i="28" s="1"/>
  <c r="FQ714" i="28"/>
  <c r="ET714" i="28"/>
  <c r="EU714" i="28" s="1"/>
  <c r="EV714" i="28" s="1"/>
  <c r="EW714" i="28" s="1"/>
  <c r="EX714" i="28" s="1"/>
  <c r="ER714" i="28"/>
  <c r="EQ714" i="28"/>
  <c r="EP714" i="28"/>
  <c r="EO714" i="28"/>
  <c r="EN714" i="28"/>
  <c r="EM714" i="28"/>
  <c r="BP714" i="28"/>
  <c r="BO714" i="28"/>
  <c r="BN714" i="28"/>
  <c r="BM714" i="28"/>
  <c r="BL714" i="28"/>
  <c r="BK714" i="28"/>
  <c r="BD714" i="28"/>
  <c r="BF714" i="28" s="1"/>
  <c r="DS714" i="28" s="1"/>
  <c r="BB714" i="28"/>
  <c r="BQ714" i="28" s="1"/>
  <c r="BR714" i="28" s="1"/>
  <c r="FQ713" i="28"/>
  <c r="GM713" i="28" s="1"/>
  <c r="GN713" i="28" s="1"/>
  <c r="GO713" i="28" s="1"/>
  <c r="ET713" i="28"/>
  <c r="ER713" i="28"/>
  <c r="EQ713" i="28"/>
  <c r="EP713" i="28"/>
  <c r="EO713" i="28"/>
  <c r="EN713" i="28"/>
  <c r="EM713" i="28"/>
  <c r="BP713" i="28"/>
  <c r="BO713" i="28"/>
  <c r="BN713" i="28"/>
  <c r="BM713" i="28"/>
  <c r="BL713" i="28"/>
  <c r="BK713" i="28"/>
  <c r="BD713" i="28"/>
  <c r="BF713" i="28" s="1"/>
  <c r="DS713" i="28" s="1"/>
  <c r="BB713" i="28"/>
  <c r="FQ712" i="28"/>
  <c r="ET712" i="28"/>
  <c r="ER712" i="28"/>
  <c r="EQ712" i="28"/>
  <c r="EP712" i="28"/>
  <c r="EO712" i="28"/>
  <c r="EN712" i="28"/>
  <c r="EM712" i="28"/>
  <c r="BP712" i="28"/>
  <c r="BO712" i="28"/>
  <c r="BN712" i="28"/>
  <c r="BM712" i="28"/>
  <c r="BL712" i="28"/>
  <c r="BK712" i="28"/>
  <c r="BD712" i="28"/>
  <c r="BF712" i="28" s="1"/>
  <c r="DS712" i="28" s="1"/>
  <c r="BB712" i="28"/>
  <c r="FQ711" i="28"/>
  <c r="GM711" i="28" s="1"/>
  <c r="ET711" i="28"/>
  <c r="ER711" i="28"/>
  <c r="EQ711" i="28"/>
  <c r="EP711" i="28"/>
  <c r="EO711" i="28"/>
  <c r="EN711" i="28"/>
  <c r="EM711" i="28"/>
  <c r="BP711" i="28"/>
  <c r="BO711" i="28"/>
  <c r="BN711" i="28"/>
  <c r="BM711" i="28"/>
  <c r="BL711" i="28"/>
  <c r="BK711" i="28"/>
  <c r="BB711" i="28"/>
  <c r="BE711" i="28" s="1"/>
  <c r="FQ710" i="28"/>
  <c r="ET710" i="28"/>
  <c r="EU710" i="28" s="1"/>
  <c r="EV710" i="28" s="1"/>
  <c r="EW710" i="28" s="1"/>
  <c r="EX710" i="28" s="1"/>
  <c r="ER710" i="28"/>
  <c r="EQ710" i="28"/>
  <c r="EP710" i="28"/>
  <c r="EO710" i="28"/>
  <c r="EN710" i="28"/>
  <c r="EM710" i="28"/>
  <c r="BP710" i="28"/>
  <c r="BO710" i="28"/>
  <c r="BN710" i="28"/>
  <c r="BM710" i="28"/>
  <c r="BL710" i="28"/>
  <c r="BK710" i="28"/>
  <c r="BB710" i="28"/>
  <c r="BQ710" i="28" s="1"/>
  <c r="BR710" i="28" s="1"/>
  <c r="FQ709" i="28"/>
  <c r="GM709" i="28" s="1"/>
  <c r="GN709" i="28" s="1"/>
  <c r="GO709" i="28" s="1"/>
  <c r="ET709" i="28"/>
  <c r="ER709" i="28"/>
  <c r="EQ709" i="28"/>
  <c r="EP709" i="28"/>
  <c r="EO709" i="28"/>
  <c r="EN709" i="28"/>
  <c r="EM709" i="28"/>
  <c r="BP709" i="28"/>
  <c r="BO709" i="28"/>
  <c r="BN709" i="28"/>
  <c r="BM709" i="28"/>
  <c r="BL709" i="28"/>
  <c r="BK709" i="28"/>
  <c r="BB709" i="28"/>
  <c r="FQ708" i="28"/>
  <c r="ET708" i="28"/>
  <c r="EU708" i="28" s="1"/>
  <c r="EV708" i="28" s="1"/>
  <c r="EW708" i="28" s="1"/>
  <c r="EX708" i="28" s="1"/>
  <c r="ER708" i="28"/>
  <c r="EQ708" i="28"/>
  <c r="EP708" i="28"/>
  <c r="EO708" i="28"/>
  <c r="EN708" i="28"/>
  <c r="EM708" i="28"/>
  <c r="BP708" i="28"/>
  <c r="BO708" i="28"/>
  <c r="BN708" i="28"/>
  <c r="BM708" i="28"/>
  <c r="BL708" i="28"/>
  <c r="BK708" i="28"/>
  <c r="BB708" i="28"/>
  <c r="BD708" i="28" s="1"/>
  <c r="BF708" i="28" s="1"/>
  <c r="DS708" i="28" s="1"/>
  <c r="FQ707" i="28"/>
  <c r="GM707" i="28" s="1"/>
  <c r="ET707" i="28"/>
  <c r="ER707" i="28"/>
  <c r="EQ707" i="28"/>
  <c r="EP707" i="28"/>
  <c r="EO707" i="28"/>
  <c r="EN707" i="28"/>
  <c r="EM707" i="28"/>
  <c r="BP707" i="28"/>
  <c r="BO707" i="28"/>
  <c r="BN707" i="28"/>
  <c r="BM707" i="28"/>
  <c r="BL707" i="28"/>
  <c r="BK707" i="28"/>
  <c r="BB707" i="28"/>
  <c r="BE707" i="28" s="1"/>
  <c r="FQ706" i="28"/>
  <c r="ET706" i="28"/>
  <c r="EU706" i="28" s="1"/>
  <c r="EV706" i="28" s="1"/>
  <c r="EW706" i="28" s="1"/>
  <c r="EX706" i="28" s="1"/>
  <c r="ER706" i="28"/>
  <c r="EQ706" i="28"/>
  <c r="EP706" i="28"/>
  <c r="EO706" i="28"/>
  <c r="EN706" i="28"/>
  <c r="EM706" i="28"/>
  <c r="BP706" i="28"/>
  <c r="BO706" i="28"/>
  <c r="BN706" i="28"/>
  <c r="BM706" i="28"/>
  <c r="BL706" i="28"/>
  <c r="BK706" i="28"/>
  <c r="BB706" i="28"/>
  <c r="BQ706" i="28" s="1"/>
  <c r="BR706" i="28" s="1"/>
  <c r="FQ705" i="28"/>
  <c r="GM705" i="28" s="1"/>
  <c r="GN705" i="28" s="1"/>
  <c r="GO705" i="28" s="1"/>
  <c r="ET705" i="28"/>
  <c r="ER705" i="28"/>
  <c r="EQ705" i="28"/>
  <c r="EP705" i="28"/>
  <c r="EO705" i="28"/>
  <c r="EN705" i="28"/>
  <c r="EM705" i="28"/>
  <c r="BP705" i="28"/>
  <c r="BO705" i="28"/>
  <c r="BN705" i="28"/>
  <c r="BM705" i="28"/>
  <c r="BL705" i="28"/>
  <c r="BK705" i="28"/>
  <c r="BB705" i="28"/>
  <c r="BQ705" i="28" s="1"/>
  <c r="BR705" i="28" s="1"/>
  <c r="FQ704" i="28"/>
  <c r="ET704" i="28"/>
  <c r="EU704" i="28" s="1"/>
  <c r="EV704" i="28" s="1"/>
  <c r="EW704" i="28" s="1"/>
  <c r="EX704" i="28" s="1"/>
  <c r="ER704" i="28"/>
  <c r="EQ704" i="28"/>
  <c r="EP704" i="28"/>
  <c r="EO704" i="28"/>
  <c r="EN704" i="28"/>
  <c r="EM704" i="28"/>
  <c r="BP704" i="28"/>
  <c r="BO704" i="28"/>
  <c r="BN704" i="28"/>
  <c r="BM704" i="28"/>
  <c r="BL704" i="28"/>
  <c r="BK704" i="28"/>
  <c r="BB704" i="28"/>
  <c r="BD704" i="28" s="1"/>
  <c r="BF704" i="28" s="1"/>
  <c r="DS704" i="28" s="1"/>
  <c r="FQ703" i="28"/>
  <c r="GM703" i="28" s="1"/>
  <c r="ET703" i="28"/>
  <c r="ER703" i="28"/>
  <c r="EQ703" i="28"/>
  <c r="EP703" i="28"/>
  <c r="EO703" i="28"/>
  <c r="EN703" i="28"/>
  <c r="EM703" i="28"/>
  <c r="BP703" i="28"/>
  <c r="BO703" i="28"/>
  <c r="BN703" i="28"/>
  <c r="BM703" i="28"/>
  <c r="BL703" i="28"/>
  <c r="BK703" i="28"/>
  <c r="BB703" i="28"/>
  <c r="FQ702" i="28"/>
  <c r="ET702" i="28"/>
  <c r="EU702" i="28" s="1"/>
  <c r="EV702" i="28" s="1"/>
  <c r="EW702" i="28" s="1"/>
  <c r="EX702" i="28" s="1"/>
  <c r="ER702" i="28"/>
  <c r="EQ702" i="28"/>
  <c r="EP702" i="28"/>
  <c r="EO702" i="28"/>
  <c r="EN702" i="28"/>
  <c r="EM702" i="28"/>
  <c r="BP702" i="28"/>
  <c r="BO702" i="28"/>
  <c r="BN702" i="28"/>
  <c r="BM702" i="28"/>
  <c r="BL702" i="28"/>
  <c r="BK702" i="28"/>
  <c r="BB702" i="28"/>
  <c r="BQ702" i="28" s="1"/>
  <c r="BR702" i="28" s="1"/>
  <c r="FQ701" i="28"/>
  <c r="GM701" i="28" s="1"/>
  <c r="GN701" i="28" s="1"/>
  <c r="GO701" i="28" s="1"/>
  <c r="ET701" i="28"/>
  <c r="ER701" i="28"/>
  <c r="EQ701" i="28"/>
  <c r="EP701" i="28"/>
  <c r="EO701" i="28"/>
  <c r="EN701" i="28"/>
  <c r="EM701" i="28"/>
  <c r="BP701" i="28"/>
  <c r="BO701" i="28"/>
  <c r="BN701" i="28"/>
  <c r="BM701" i="28"/>
  <c r="BL701" i="28"/>
  <c r="BK701" i="28"/>
  <c r="BD701" i="28"/>
  <c r="BF701" i="28" s="1"/>
  <c r="DS701" i="28" s="1"/>
  <c r="BB701" i="28"/>
  <c r="BQ701" i="28" s="1"/>
  <c r="BR701" i="28" s="1"/>
  <c r="FQ700" i="28"/>
  <c r="ET700" i="28"/>
  <c r="EU700" i="28" s="1"/>
  <c r="EV700" i="28" s="1"/>
  <c r="EW700" i="28" s="1"/>
  <c r="EX700" i="28" s="1"/>
  <c r="ER700" i="28"/>
  <c r="EQ700" i="28"/>
  <c r="EP700" i="28"/>
  <c r="EO700" i="28"/>
  <c r="EN700" i="28"/>
  <c r="EM700" i="28"/>
  <c r="BP700" i="28"/>
  <c r="BO700" i="28"/>
  <c r="BN700" i="28"/>
  <c r="BM700" i="28"/>
  <c r="BL700" i="28"/>
  <c r="BK700" i="28"/>
  <c r="BB700" i="28"/>
  <c r="BD700" i="28" s="1"/>
  <c r="BF700" i="28" s="1"/>
  <c r="DS700" i="28" s="1"/>
  <c r="FQ699" i="28"/>
  <c r="GM699" i="28" s="1"/>
  <c r="ET699" i="28"/>
  <c r="ER699" i="28"/>
  <c r="EQ699" i="28"/>
  <c r="EP699" i="28"/>
  <c r="EO699" i="28"/>
  <c r="EN699" i="28"/>
  <c r="EM699" i="28"/>
  <c r="BP699" i="28"/>
  <c r="BO699" i="28"/>
  <c r="BN699" i="28"/>
  <c r="BM699" i="28"/>
  <c r="BL699" i="28"/>
  <c r="BK699" i="28"/>
  <c r="BB699" i="28"/>
  <c r="BE699" i="28" s="1"/>
  <c r="FQ698" i="28"/>
  <c r="ET698" i="28"/>
  <c r="EZ698" i="28" s="1"/>
  <c r="ER698" i="28"/>
  <c r="EQ698" i="28"/>
  <c r="EP698" i="28"/>
  <c r="EO698" i="28"/>
  <c r="EN698" i="28"/>
  <c r="EM698" i="28"/>
  <c r="BP698" i="28"/>
  <c r="BO698" i="28"/>
  <c r="BN698" i="28"/>
  <c r="BM698" i="28"/>
  <c r="BL698" i="28"/>
  <c r="BK698" i="28"/>
  <c r="BB698" i="28"/>
  <c r="BQ698" i="28" s="1"/>
  <c r="BR698" i="28" s="1"/>
  <c r="FQ697" i="28"/>
  <c r="GM697" i="28" s="1"/>
  <c r="GN697" i="28" s="1"/>
  <c r="GO697" i="28" s="1"/>
  <c r="ET697" i="28"/>
  <c r="ER697" i="28"/>
  <c r="EQ697" i="28"/>
  <c r="EP697" i="28"/>
  <c r="EO697" i="28"/>
  <c r="EN697" i="28"/>
  <c r="EM697" i="28"/>
  <c r="BP697" i="28"/>
  <c r="BO697" i="28"/>
  <c r="BN697" i="28"/>
  <c r="BM697" i="28"/>
  <c r="BL697" i="28"/>
  <c r="BK697" i="28"/>
  <c r="BB697" i="28"/>
  <c r="BE697" i="28" s="1"/>
  <c r="FQ696" i="28"/>
  <c r="ET696" i="28"/>
  <c r="EU696" i="28" s="1"/>
  <c r="EV696" i="28" s="1"/>
  <c r="EW696" i="28" s="1"/>
  <c r="EX696" i="28" s="1"/>
  <c r="ER696" i="28"/>
  <c r="EQ696" i="28"/>
  <c r="EP696" i="28"/>
  <c r="EO696" i="28"/>
  <c r="EN696" i="28"/>
  <c r="EM696" i="28"/>
  <c r="BP696" i="28"/>
  <c r="BO696" i="28"/>
  <c r="BN696" i="28"/>
  <c r="BM696" i="28"/>
  <c r="BL696" i="28"/>
  <c r="BK696" i="28"/>
  <c r="BB696" i="28"/>
  <c r="BD696" i="28" s="1"/>
  <c r="BF696" i="28" s="1"/>
  <c r="DS696" i="28" s="1"/>
  <c r="FQ695" i="28"/>
  <c r="GM695" i="28" s="1"/>
  <c r="ET695" i="28"/>
  <c r="ER695" i="28"/>
  <c r="EQ695" i="28"/>
  <c r="EP695" i="28"/>
  <c r="EO695" i="28"/>
  <c r="EN695" i="28"/>
  <c r="EM695" i="28"/>
  <c r="BP695" i="28"/>
  <c r="BO695" i="28"/>
  <c r="BN695" i="28"/>
  <c r="BM695" i="28"/>
  <c r="BL695" i="28"/>
  <c r="BK695" i="28"/>
  <c r="BB695" i="28"/>
  <c r="FQ694" i="28"/>
  <c r="ET694" i="28"/>
  <c r="EU694" i="28" s="1"/>
  <c r="EV694" i="28" s="1"/>
  <c r="EW694" i="28" s="1"/>
  <c r="EX694" i="28" s="1"/>
  <c r="ER694" i="28"/>
  <c r="EQ694" i="28"/>
  <c r="EP694" i="28"/>
  <c r="EO694" i="28"/>
  <c r="EN694" i="28"/>
  <c r="EM694" i="28"/>
  <c r="BP694" i="28"/>
  <c r="BO694" i="28"/>
  <c r="BN694" i="28"/>
  <c r="BM694" i="28"/>
  <c r="BL694" i="28"/>
  <c r="BK694" i="28"/>
  <c r="BB694" i="28"/>
  <c r="BQ694" i="28" s="1"/>
  <c r="BR694" i="28" s="1"/>
  <c r="FQ693" i="28"/>
  <c r="GM693" i="28" s="1"/>
  <c r="GN693" i="28" s="1"/>
  <c r="GO693" i="28" s="1"/>
  <c r="ET693" i="28"/>
  <c r="ER693" i="28"/>
  <c r="EQ693" i="28"/>
  <c r="EP693" i="28"/>
  <c r="EO693" i="28"/>
  <c r="EN693" i="28"/>
  <c r="EM693" i="28"/>
  <c r="BP693" i="28"/>
  <c r="BO693" i="28"/>
  <c r="BN693" i="28"/>
  <c r="BM693" i="28"/>
  <c r="BL693" i="28"/>
  <c r="BK693" i="28"/>
  <c r="BB693" i="28"/>
  <c r="BE693" i="28" s="1"/>
  <c r="FQ692" i="28"/>
  <c r="ET692" i="28"/>
  <c r="EU692" i="28" s="1"/>
  <c r="EV692" i="28" s="1"/>
  <c r="EW692" i="28" s="1"/>
  <c r="EX692" i="28" s="1"/>
  <c r="ER692" i="28"/>
  <c r="EQ692" i="28"/>
  <c r="EP692" i="28"/>
  <c r="EO692" i="28"/>
  <c r="EN692" i="28"/>
  <c r="EM692" i="28"/>
  <c r="BP692" i="28"/>
  <c r="BO692" i="28"/>
  <c r="BN692" i="28"/>
  <c r="BM692" i="28"/>
  <c r="BL692" i="28"/>
  <c r="BK692" i="28"/>
  <c r="BB692" i="28"/>
  <c r="BD692" i="28" s="1"/>
  <c r="BF692" i="28" s="1"/>
  <c r="DS692" i="28" s="1"/>
  <c r="FQ691" i="28"/>
  <c r="GM691" i="28" s="1"/>
  <c r="ET691" i="28"/>
  <c r="ER691" i="28"/>
  <c r="EQ691" i="28"/>
  <c r="EP691" i="28"/>
  <c r="EO691" i="28"/>
  <c r="EN691" i="28"/>
  <c r="EM691" i="28"/>
  <c r="BP691" i="28"/>
  <c r="BO691" i="28"/>
  <c r="BN691" i="28"/>
  <c r="BM691" i="28"/>
  <c r="BL691" i="28"/>
  <c r="BK691" i="28"/>
  <c r="BB691" i="28"/>
  <c r="BE691" i="28" s="1"/>
  <c r="FQ690" i="28"/>
  <c r="ET690" i="28"/>
  <c r="EU690" i="28" s="1"/>
  <c r="EV690" i="28" s="1"/>
  <c r="EW690" i="28" s="1"/>
  <c r="EX690" i="28" s="1"/>
  <c r="ER690" i="28"/>
  <c r="EQ690" i="28"/>
  <c r="EP690" i="28"/>
  <c r="EO690" i="28"/>
  <c r="EN690" i="28"/>
  <c r="EM690" i="28"/>
  <c r="BP690" i="28"/>
  <c r="BO690" i="28"/>
  <c r="BN690" i="28"/>
  <c r="BM690" i="28"/>
  <c r="BL690" i="28"/>
  <c r="BK690" i="28"/>
  <c r="BB690" i="28"/>
  <c r="BQ690" i="28" s="1"/>
  <c r="BR690" i="28" s="1"/>
  <c r="FQ689" i="28"/>
  <c r="GM689" i="28" s="1"/>
  <c r="GN689" i="28" s="1"/>
  <c r="GO689" i="28" s="1"/>
  <c r="ET689" i="28"/>
  <c r="ER689" i="28"/>
  <c r="EQ689" i="28"/>
  <c r="EP689" i="28"/>
  <c r="EO689" i="28"/>
  <c r="EN689" i="28"/>
  <c r="EM689" i="28"/>
  <c r="BP689" i="28"/>
  <c r="BO689" i="28"/>
  <c r="BN689" i="28"/>
  <c r="BM689" i="28"/>
  <c r="BL689" i="28"/>
  <c r="BK689" i="28"/>
  <c r="BB689" i="28"/>
  <c r="FQ688" i="28"/>
  <c r="ET688" i="28"/>
  <c r="EU688" i="28" s="1"/>
  <c r="EV688" i="28" s="1"/>
  <c r="EW688" i="28" s="1"/>
  <c r="EX688" i="28" s="1"/>
  <c r="ER688" i="28"/>
  <c r="EQ688" i="28"/>
  <c r="EP688" i="28"/>
  <c r="EO688" i="28"/>
  <c r="EN688" i="28"/>
  <c r="EM688" i="28"/>
  <c r="BP688" i="28"/>
  <c r="BO688" i="28"/>
  <c r="BN688" i="28"/>
  <c r="BM688" i="28"/>
  <c r="BL688" i="28"/>
  <c r="BK688" i="28"/>
  <c r="BB688" i="28"/>
  <c r="BD688" i="28" s="1"/>
  <c r="BF688" i="28" s="1"/>
  <c r="DS688" i="28" s="1"/>
  <c r="FQ687" i="28"/>
  <c r="GM687" i="28" s="1"/>
  <c r="ET687" i="28"/>
  <c r="ER687" i="28"/>
  <c r="EQ687" i="28"/>
  <c r="EP687" i="28"/>
  <c r="EO687" i="28"/>
  <c r="EN687" i="28"/>
  <c r="EM687" i="28"/>
  <c r="BP687" i="28"/>
  <c r="BO687" i="28"/>
  <c r="BN687" i="28"/>
  <c r="BM687" i="28"/>
  <c r="BL687" i="28"/>
  <c r="BK687" i="28"/>
  <c r="BB687" i="28"/>
  <c r="BE687" i="28" s="1"/>
  <c r="FQ686" i="28"/>
  <c r="ET686" i="28"/>
  <c r="EU686" i="28" s="1"/>
  <c r="EV686" i="28" s="1"/>
  <c r="EW686" i="28" s="1"/>
  <c r="EX686" i="28" s="1"/>
  <c r="ER686" i="28"/>
  <c r="EQ686" i="28"/>
  <c r="EP686" i="28"/>
  <c r="EO686" i="28"/>
  <c r="EN686" i="28"/>
  <c r="EM686" i="28"/>
  <c r="BP686" i="28"/>
  <c r="BO686" i="28"/>
  <c r="BN686" i="28"/>
  <c r="BM686" i="28"/>
  <c r="BL686" i="28"/>
  <c r="BK686" i="28"/>
  <c r="BB686" i="28"/>
  <c r="FQ685" i="28"/>
  <c r="GM685" i="28" s="1"/>
  <c r="GN685" i="28" s="1"/>
  <c r="GO685" i="28" s="1"/>
  <c r="ET685" i="28"/>
  <c r="ER685" i="28"/>
  <c r="EQ685" i="28"/>
  <c r="EP685" i="28"/>
  <c r="EO685" i="28"/>
  <c r="EN685" i="28"/>
  <c r="EM685" i="28"/>
  <c r="BP685" i="28"/>
  <c r="BO685" i="28"/>
  <c r="BN685" i="28"/>
  <c r="BM685" i="28"/>
  <c r="BL685" i="28"/>
  <c r="BK685" i="28"/>
  <c r="BB685" i="28"/>
  <c r="FQ684" i="28"/>
  <c r="ET684" i="28"/>
  <c r="EU684" i="28" s="1"/>
  <c r="EV684" i="28" s="1"/>
  <c r="EW684" i="28" s="1"/>
  <c r="EX684" i="28" s="1"/>
  <c r="ER684" i="28"/>
  <c r="EQ684" i="28"/>
  <c r="EP684" i="28"/>
  <c r="EO684" i="28"/>
  <c r="EN684" i="28"/>
  <c r="EM684" i="28"/>
  <c r="BP684" i="28"/>
  <c r="BO684" i="28"/>
  <c r="BN684" i="28"/>
  <c r="BM684" i="28"/>
  <c r="BL684" i="28"/>
  <c r="BK684" i="28"/>
  <c r="BB684" i="28"/>
  <c r="FQ683" i="28"/>
  <c r="GM683" i="28" s="1"/>
  <c r="ET683" i="28"/>
  <c r="ER683" i="28"/>
  <c r="EQ683" i="28"/>
  <c r="EP683" i="28"/>
  <c r="EO683" i="28"/>
  <c r="EN683" i="28"/>
  <c r="EM683" i="28"/>
  <c r="BP683" i="28"/>
  <c r="BO683" i="28"/>
  <c r="BN683" i="28"/>
  <c r="BM683" i="28"/>
  <c r="BL683" i="28"/>
  <c r="BK683" i="28"/>
  <c r="BB683" i="28"/>
  <c r="BE683" i="28" s="1"/>
  <c r="FQ682" i="28"/>
  <c r="ET682" i="28"/>
  <c r="EU682" i="28" s="1"/>
  <c r="EV682" i="28" s="1"/>
  <c r="EW682" i="28" s="1"/>
  <c r="EX682" i="28" s="1"/>
  <c r="ER682" i="28"/>
  <c r="EQ682" i="28"/>
  <c r="EP682" i="28"/>
  <c r="EO682" i="28"/>
  <c r="EN682" i="28"/>
  <c r="EM682" i="28"/>
  <c r="BP682" i="28"/>
  <c r="BO682" i="28"/>
  <c r="BN682" i="28"/>
  <c r="BM682" i="28"/>
  <c r="BL682" i="28"/>
  <c r="BK682" i="28"/>
  <c r="BB682" i="28"/>
  <c r="FQ681" i="28"/>
  <c r="GM681" i="28" s="1"/>
  <c r="GN681" i="28" s="1"/>
  <c r="GO681" i="28" s="1"/>
  <c r="ET681" i="28"/>
  <c r="ER681" i="28"/>
  <c r="EQ681" i="28"/>
  <c r="EP681" i="28"/>
  <c r="EO681" i="28"/>
  <c r="EN681" i="28"/>
  <c r="EM681" i="28"/>
  <c r="BP681" i="28"/>
  <c r="BO681" i="28"/>
  <c r="BN681" i="28"/>
  <c r="BM681" i="28"/>
  <c r="BL681" i="28"/>
  <c r="BK681" i="28"/>
  <c r="BB681" i="28"/>
  <c r="FQ680" i="28"/>
  <c r="ET680" i="28"/>
  <c r="EU680" i="28" s="1"/>
  <c r="EV680" i="28" s="1"/>
  <c r="EW680" i="28" s="1"/>
  <c r="EX680" i="28" s="1"/>
  <c r="ER680" i="28"/>
  <c r="EQ680" i="28"/>
  <c r="EP680" i="28"/>
  <c r="EO680" i="28"/>
  <c r="EN680" i="28"/>
  <c r="EM680" i="28"/>
  <c r="BP680" i="28"/>
  <c r="BO680" i="28"/>
  <c r="BN680" i="28"/>
  <c r="BM680" i="28"/>
  <c r="BL680" i="28"/>
  <c r="BK680" i="28"/>
  <c r="BB680" i="28"/>
  <c r="BE680" i="28" s="1"/>
  <c r="FQ679" i="28"/>
  <c r="GM679" i="28" s="1"/>
  <c r="ET679" i="28"/>
  <c r="ER679" i="28"/>
  <c r="EQ679" i="28"/>
  <c r="EP679" i="28"/>
  <c r="EO679" i="28"/>
  <c r="EN679" i="28"/>
  <c r="EM679" i="28"/>
  <c r="BP679" i="28"/>
  <c r="BO679" i="28"/>
  <c r="BN679" i="28"/>
  <c r="BM679" i="28"/>
  <c r="BL679" i="28"/>
  <c r="BK679" i="28"/>
  <c r="BB679" i="28"/>
  <c r="BE679" i="28" s="1"/>
  <c r="FQ678" i="28"/>
  <c r="ET678" i="28"/>
  <c r="EU678" i="28" s="1"/>
  <c r="EV678" i="28" s="1"/>
  <c r="EW678" i="28" s="1"/>
  <c r="EX678" i="28" s="1"/>
  <c r="ER678" i="28"/>
  <c r="EQ678" i="28"/>
  <c r="EP678" i="28"/>
  <c r="EO678" i="28"/>
  <c r="EN678" i="28"/>
  <c r="EM678" i="28"/>
  <c r="BP678" i="28"/>
  <c r="BO678" i="28"/>
  <c r="BN678" i="28"/>
  <c r="BM678" i="28"/>
  <c r="BL678" i="28"/>
  <c r="BK678" i="28"/>
  <c r="BB678" i="28"/>
  <c r="BE678" i="28" s="1"/>
  <c r="FQ677" i="28"/>
  <c r="GM677" i="28" s="1"/>
  <c r="GN677" i="28" s="1"/>
  <c r="GO677" i="28" s="1"/>
  <c r="ET677" i="28"/>
  <c r="ER677" i="28"/>
  <c r="EQ677" i="28"/>
  <c r="EP677" i="28"/>
  <c r="EO677" i="28"/>
  <c r="EN677" i="28"/>
  <c r="EM677" i="28"/>
  <c r="BP677" i="28"/>
  <c r="BO677" i="28"/>
  <c r="BN677" i="28"/>
  <c r="BM677" i="28"/>
  <c r="BL677" i="28"/>
  <c r="BK677" i="28"/>
  <c r="BB677" i="28"/>
  <c r="BQ677" i="28" s="1"/>
  <c r="BR677" i="28" s="1"/>
  <c r="FQ676" i="28"/>
  <c r="ET676" i="28"/>
  <c r="EU676" i="28" s="1"/>
  <c r="EV676" i="28" s="1"/>
  <c r="EW676" i="28" s="1"/>
  <c r="EX676" i="28" s="1"/>
  <c r="ER676" i="28"/>
  <c r="EQ676" i="28"/>
  <c r="EP676" i="28"/>
  <c r="EO676" i="28"/>
  <c r="EN676" i="28"/>
  <c r="EM676" i="28"/>
  <c r="BP676" i="28"/>
  <c r="BO676" i="28"/>
  <c r="BN676" i="28"/>
  <c r="BM676" i="28"/>
  <c r="BL676" i="28"/>
  <c r="BK676" i="28"/>
  <c r="BB676" i="28"/>
  <c r="FQ675" i="28"/>
  <c r="ET675" i="28"/>
  <c r="ER675" i="28"/>
  <c r="EQ675" i="28"/>
  <c r="EP675" i="28"/>
  <c r="EO675" i="28"/>
  <c r="EN675" i="28"/>
  <c r="EM675" i="28"/>
  <c r="BP675" i="28"/>
  <c r="BO675" i="28"/>
  <c r="BN675" i="28"/>
  <c r="BM675" i="28"/>
  <c r="BL675" i="28"/>
  <c r="BK675" i="28"/>
  <c r="BB675" i="28"/>
  <c r="BE675" i="28" s="1"/>
  <c r="FQ674" i="28"/>
  <c r="ET674" i="28"/>
  <c r="ER674" i="28"/>
  <c r="EQ674" i="28"/>
  <c r="EP674" i="28"/>
  <c r="EO674" i="28"/>
  <c r="EN674" i="28"/>
  <c r="EM674" i="28"/>
  <c r="BP674" i="28"/>
  <c r="BO674" i="28"/>
  <c r="BN674" i="28"/>
  <c r="BM674" i="28"/>
  <c r="BL674" i="28"/>
  <c r="BK674" i="28"/>
  <c r="BB674" i="28"/>
  <c r="BQ674" i="28" s="1"/>
  <c r="BR674" i="28" s="1"/>
  <c r="FQ673" i="28"/>
  <c r="GM673" i="28" s="1"/>
  <c r="GN673" i="28" s="1"/>
  <c r="GO673" i="28" s="1"/>
  <c r="ET673" i="28"/>
  <c r="EU673" i="28" s="1"/>
  <c r="EV673" i="28" s="1"/>
  <c r="EW673" i="28" s="1"/>
  <c r="EX673" i="28" s="1"/>
  <c r="ER673" i="28"/>
  <c r="EQ673" i="28"/>
  <c r="EP673" i="28"/>
  <c r="EO673" i="28"/>
  <c r="EN673" i="28"/>
  <c r="EM673" i="28"/>
  <c r="BP673" i="28"/>
  <c r="BO673" i="28"/>
  <c r="BN673" i="28"/>
  <c r="BM673" i="28"/>
  <c r="BL673" i="28"/>
  <c r="BK673" i="28"/>
  <c r="BB673" i="28"/>
  <c r="BE673" i="28" s="1"/>
  <c r="FQ672" i="28"/>
  <c r="ET672" i="28"/>
  <c r="EU672" i="28" s="1"/>
  <c r="EV672" i="28" s="1"/>
  <c r="EW672" i="28" s="1"/>
  <c r="EX672" i="28" s="1"/>
  <c r="ER672" i="28"/>
  <c r="EQ672" i="28"/>
  <c r="EP672" i="28"/>
  <c r="EO672" i="28"/>
  <c r="EN672" i="28"/>
  <c r="EM672" i="28"/>
  <c r="BP672" i="28"/>
  <c r="BO672" i="28"/>
  <c r="BN672" i="28"/>
  <c r="BM672" i="28"/>
  <c r="BL672" i="28"/>
  <c r="BK672" i="28"/>
  <c r="BB672" i="28"/>
  <c r="BD672" i="28" s="1"/>
  <c r="BF672" i="28" s="1"/>
  <c r="DS672" i="28" s="1"/>
  <c r="FQ671" i="28"/>
  <c r="ET671" i="28"/>
  <c r="ER671" i="28"/>
  <c r="EQ671" i="28"/>
  <c r="EP671" i="28"/>
  <c r="EO671" i="28"/>
  <c r="EN671" i="28"/>
  <c r="EM671" i="28"/>
  <c r="BP671" i="28"/>
  <c r="BO671" i="28"/>
  <c r="BN671" i="28"/>
  <c r="BM671" i="28"/>
  <c r="BL671" i="28"/>
  <c r="BK671" i="28"/>
  <c r="BB671" i="28"/>
  <c r="BE671" i="28" s="1"/>
  <c r="FQ670" i="28"/>
  <c r="ET670" i="28"/>
  <c r="ER670" i="28"/>
  <c r="EQ670" i="28"/>
  <c r="EP670" i="28"/>
  <c r="EO670" i="28"/>
  <c r="EN670" i="28"/>
  <c r="EM670" i="28"/>
  <c r="BP670" i="28"/>
  <c r="BO670" i="28"/>
  <c r="BN670" i="28"/>
  <c r="BM670" i="28"/>
  <c r="BL670" i="28"/>
  <c r="BK670" i="28"/>
  <c r="BB670" i="28"/>
  <c r="BE670" i="28" s="1"/>
  <c r="FQ669" i="28"/>
  <c r="ET669" i="28"/>
  <c r="ER669" i="28"/>
  <c r="EQ669" i="28"/>
  <c r="EP669" i="28"/>
  <c r="EO669" i="28"/>
  <c r="EN669" i="28"/>
  <c r="EM669" i="28"/>
  <c r="BP669" i="28"/>
  <c r="BO669" i="28"/>
  <c r="BN669" i="28"/>
  <c r="BM669" i="28"/>
  <c r="BL669" i="28"/>
  <c r="BK669" i="28"/>
  <c r="BB669" i="28"/>
  <c r="BQ669" i="28" s="1"/>
  <c r="BR669" i="28" s="1"/>
  <c r="FQ668" i="28"/>
  <c r="GM668" i="28" s="1"/>
  <c r="GN668" i="28" s="1"/>
  <c r="GO668" i="28" s="1"/>
  <c r="ET668" i="28"/>
  <c r="ER668" i="28"/>
  <c r="EQ668" i="28"/>
  <c r="EP668" i="28"/>
  <c r="EO668" i="28"/>
  <c r="EN668" i="28"/>
  <c r="EM668" i="28"/>
  <c r="BP668" i="28"/>
  <c r="BO668" i="28"/>
  <c r="BN668" i="28"/>
  <c r="BM668" i="28"/>
  <c r="BL668" i="28"/>
  <c r="BK668" i="28"/>
  <c r="BB668" i="28"/>
  <c r="BE668" i="28" s="1"/>
  <c r="FQ667" i="28"/>
  <c r="ET667" i="28"/>
  <c r="EU667" i="28" s="1"/>
  <c r="EV667" i="28" s="1"/>
  <c r="EW667" i="28" s="1"/>
  <c r="EX667" i="28" s="1"/>
  <c r="ER667" i="28"/>
  <c r="EQ667" i="28"/>
  <c r="EP667" i="28"/>
  <c r="EO667" i="28"/>
  <c r="EN667" i="28"/>
  <c r="EM667" i="28"/>
  <c r="BP667" i="28"/>
  <c r="BO667" i="28"/>
  <c r="BN667" i="28"/>
  <c r="BM667" i="28"/>
  <c r="BL667" i="28"/>
  <c r="BK667" i="28"/>
  <c r="BB667" i="28"/>
  <c r="BD667" i="28" s="1"/>
  <c r="BF667" i="28" s="1"/>
  <c r="DS667" i="28" s="1"/>
  <c r="FQ666" i="28"/>
  <c r="ET666" i="28"/>
  <c r="ER666" i="28"/>
  <c r="EQ666" i="28"/>
  <c r="EP666" i="28"/>
  <c r="EO666" i="28"/>
  <c r="EN666" i="28"/>
  <c r="EM666" i="28"/>
  <c r="BP666" i="28"/>
  <c r="BO666" i="28"/>
  <c r="BN666" i="28"/>
  <c r="BM666" i="28"/>
  <c r="BL666" i="28"/>
  <c r="BK666" i="28"/>
  <c r="BB666" i="28"/>
  <c r="BE666" i="28" s="1"/>
  <c r="FQ665" i="28"/>
  <c r="ET665" i="28"/>
  <c r="ER665" i="28"/>
  <c r="EQ665" i="28"/>
  <c r="EP665" i="28"/>
  <c r="EO665" i="28"/>
  <c r="EN665" i="28"/>
  <c r="EM665" i="28"/>
  <c r="BP665" i="28"/>
  <c r="BO665" i="28"/>
  <c r="BN665" i="28"/>
  <c r="BM665" i="28"/>
  <c r="BL665" i="28"/>
  <c r="BK665" i="28"/>
  <c r="BB665" i="28"/>
  <c r="BQ665" i="28" s="1"/>
  <c r="BR665" i="28" s="1"/>
  <c r="FQ664" i="28"/>
  <c r="GM664" i="28" s="1"/>
  <c r="GN664" i="28" s="1"/>
  <c r="GO664" i="28" s="1"/>
  <c r="ET664" i="28"/>
  <c r="ER664" i="28"/>
  <c r="EQ664" i="28"/>
  <c r="EP664" i="28"/>
  <c r="EO664" i="28"/>
  <c r="EN664" i="28"/>
  <c r="EM664" i="28"/>
  <c r="BP664" i="28"/>
  <c r="BO664" i="28"/>
  <c r="BN664" i="28"/>
  <c r="BM664" i="28"/>
  <c r="BL664" i="28"/>
  <c r="BK664" i="28"/>
  <c r="BB664" i="28"/>
  <c r="FQ663" i="28"/>
  <c r="ET663" i="28"/>
  <c r="EU663" i="28" s="1"/>
  <c r="EV663" i="28" s="1"/>
  <c r="EW663" i="28" s="1"/>
  <c r="EX663" i="28" s="1"/>
  <c r="ER663" i="28"/>
  <c r="EQ663" i="28"/>
  <c r="EP663" i="28"/>
  <c r="EO663" i="28"/>
  <c r="EN663" i="28"/>
  <c r="EM663" i="28"/>
  <c r="BP663" i="28"/>
  <c r="BO663" i="28"/>
  <c r="BN663" i="28"/>
  <c r="BM663" i="28"/>
  <c r="BL663" i="28"/>
  <c r="BK663" i="28"/>
  <c r="BB663" i="28"/>
  <c r="BD663" i="28" s="1"/>
  <c r="BF663" i="28" s="1"/>
  <c r="DS663" i="28" s="1"/>
  <c r="FQ662" i="28"/>
  <c r="ET662" i="28"/>
  <c r="ER662" i="28"/>
  <c r="EQ662" i="28"/>
  <c r="EP662" i="28"/>
  <c r="EO662" i="28"/>
  <c r="EN662" i="28"/>
  <c r="EM662" i="28"/>
  <c r="BP662" i="28"/>
  <c r="BO662" i="28"/>
  <c r="BN662" i="28"/>
  <c r="BM662" i="28"/>
  <c r="BL662" i="28"/>
  <c r="BK662" i="28"/>
  <c r="BB662" i="28"/>
  <c r="BE662" i="28" s="1"/>
  <c r="FQ661" i="28"/>
  <c r="ET661" i="28"/>
  <c r="ER661" i="28"/>
  <c r="EQ661" i="28"/>
  <c r="EP661" i="28"/>
  <c r="EO661" i="28"/>
  <c r="EN661" i="28"/>
  <c r="EM661" i="28"/>
  <c r="BP661" i="28"/>
  <c r="BO661" i="28"/>
  <c r="BN661" i="28"/>
  <c r="BM661" i="28"/>
  <c r="BL661" i="28"/>
  <c r="BK661" i="28"/>
  <c r="BB661" i="28"/>
  <c r="BQ661" i="28" s="1"/>
  <c r="BR661" i="28" s="1"/>
  <c r="FQ660" i="28"/>
  <c r="GM660" i="28" s="1"/>
  <c r="GN660" i="28" s="1"/>
  <c r="GO660" i="28" s="1"/>
  <c r="ET660" i="28"/>
  <c r="ER660" i="28"/>
  <c r="EQ660" i="28"/>
  <c r="EP660" i="28"/>
  <c r="EO660" i="28"/>
  <c r="EN660" i="28"/>
  <c r="EM660" i="28"/>
  <c r="BP660" i="28"/>
  <c r="BO660" i="28"/>
  <c r="BN660" i="28"/>
  <c r="BM660" i="28"/>
  <c r="BL660" i="28"/>
  <c r="BK660" i="28"/>
  <c r="BB660" i="28"/>
  <c r="BQ660" i="28" s="1"/>
  <c r="BR660" i="28" s="1"/>
  <c r="FQ659" i="28"/>
  <c r="ET659" i="28"/>
  <c r="ER659" i="28"/>
  <c r="EQ659" i="28"/>
  <c r="EP659" i="28"/>
  <c r="EO659" i="28"/>
  <c r="EN659" i="28"/>
  <c r="EM659" i="28"/>
  <c r="BP659" i="28"/>
  <c r="BO659" i="28"/>
  <c r="BN659" i="28"/>
  <c r="BM659" i="28"/>
  <c r="BL659" i="28"/>
  <c r="BK659" i="28"/>
  <c r="BB659" i="28"/>
  <c r="BD659" i="28" s="1"/>
  <c r="BF659" i="28" s="1"/>
  <c r="DS659" i="28" s="1"/>
  <c r="FQ658" i="28"/>
  <c r="ET658" i="28"/>
  <c r="ER658" i="28"/>
  <c r="EQ658" i="28"/>
  <c r="EP658" i="28"/>
  <c r="EO658" i="28"/>
  <c r="EN658" i="28"/>
  <c r="EM658" i="28"/>
  <c r="BP658" i="28"/>
  <c r="BO658" i="28"/>
  <c r="BN658" i="28"/>
  <c r="BM658" i="28"/>
  <c r="BL658" i="28"/>
  <c r="BK658" i="28"/>
  <c r="BB658" i="28"/>
  <c r="BE658" i="28" s="1"/>
  <c r="FQ657" i="28"/>
  <c r="ET657" i="28"/>
  <c r="ER657" i="28"/>
  <c r="EQ657" i="28"/>
  <c r="EP657" i="28"/>
  <c r="EO657" i="28"/>
  <c r="EN657" i="28"/>
  <c r="EM657" i="28"/>
  <c r="BP657" i="28"/>
  <c r="BO657" i="28"/>
  <c r="BN657" i="28"/>
  <c r="BM657" i="28"/>
  <c r="BL657" i="28"/>
  <c r="BK657" i="28"/>
  <c r="BB657" i="28"/>
  <c r="BQ657" i="28" s="1"/>
  <c r="BR657" i="28" s="1"/>
  <c r="FQ656" i="28"/>
  <c r="GM656" i="28" s="1"/>
  <c r="GN656" i="28" s="1"/>
  <c r="GO656" i="28" s="1"/>
  <c r="ET656" i="28"/>
  <c r="ER656" i="28"/>
  <c r="EQ656" i="28"/>
  <c r="EP656" i="28"/>
  <c r="EO656" i="28"/>
  <c r="EN656" i="28"/>
  <c r="EM656" i="28"/>
  <c r="BP656" i="28"/>
  <c r="BO656" i="28"/>
  <c r="BN656" i="28"/>
  <c r="BM656" i="28"/>
  <c r="BL656" i="28"/>
  <c r="BK656" i="28"/>
  <c r="BD656" i="28"/>
  <c r="BF656" i="28" s="1"/>
  <c r="DS656" i="28" s="1"/>
  <c r="BB656" i="28"/>
  <c r="FQ655" i="28"/>
  <c r="ET655" i="28"/>
  <c r="ER655" i="28"/>
  <c r="EQ655" i="28"/>
  <c r="EP655" i="28"/>
  <c r="EO655" i="28"/>
  <c r="EN655" i="28"/>
  <c r="EM655" i="28"/>
  <c r="BP655" i="28"/>
  <c r="BO655" i="28"/>
  <c r="BN655" i="28"/>
  <c r="BM655" i="28"/>
  <c r="BL655" i="28"/>
  <c r="BK655" i="28"/>
  <c r="BB655" i="28"/>
  <c r="BD655" i="28" s="1"/>
  <c r="BF655" i="28" s="1"/>
  <c r="DS655" i="28" s="1"/>
  <c r="FQ654" i="28"/>
  <c r="FR654" i="28" s="1"/>
  <c r="ET654" i="28"/>
  <c r="ER654" i="28"/>
  <c r="EQ654" i="28"/>
  <c r="EP654" i="28"/>
  <c r="EO654" i="28"/>
  <c r="EN654" i="28"/>
  <c r="EM654" i="28"/>
  <c r="BP654" i="28"/>
  <c r="BO654" i="28"/>
  <c r="BN654" i="28"/>
  <c r="BM654" i="28"/>
  <c r="BL654" i="28"/>
  <c r="BK654" i="28"/>
  <c r="BB654" i="28"/>
  <c r="BE654" i="28" s="1"/>
  <c r="FQ653" i="28"/>
  <c r="ET653" i="28"/>
  <c r="ER653" i="28"/>
  <c r="EQ653" i="28"/>
  <c r="EP653" i="28"/>
  <c r="EO653" i="28"/>
  <c r="EN653" i="28"/>
  <c r="EM653" i="28"/>
  <c r="BP653" i="28"/>
  <c r="BO653" i="28"/>
  <c r="BN653" i="28"/>
  <c r="BM653" i="28"/>
  <c r="BL653" i="28"/>
  <c r="BK653" i="28"/>
  <c r="BB653" i="28"/>
  <c r="BQ653" i="28" s="1"/>
  <c r="BR653" i="28" s="1"/>
  <c r="FQ652" i="28"/>
  <c r="GM652" i="28" s="1"/>
  <c r="GN652" i="28" s="1"/>
  <c r="GO652" i="28" s="1"/>
  <c r="ET652" i="28"/>
  <c r="EU652" i="28" s="1"/>
  <c r="EV652" i="28" s="1"/>
  <c r="EW652" i="28" s="1"/>
  <c r="EX652" i="28" s="1"/>
  <c r="ER652" i="28"/>
  <c r="EQ652" i="28"/>
  <c r="EP652" i="28"/>
  <c r="EO652" i="28"/>
  <c r="EN652" i="28"/>
  <c r="EM652" i="28"/>
  <c r="BP652" i="28"/>
  <c r="BO652" i="28"/>
  <c r="BN652" i="28"/>
  <c r="BM652" i="28"/>
  <c r="BL652" i="28"/>
  <c r="BK652" i="28"/>
  <c r="BB652" i="28"/>
  <c r="BE652" i="28" s="1"/>
  <c r="FQ651" i="28"/>
  <c r="ET651" i="28"/>
  <c r="EU651" i="28" s="1"/>
  <c r="ER651" i="28"/>
  <c r="EQ651" i="28"/>
  <c r="EP651" i="28"/>
  <c r="EO651" i="28"/>
  <c r="EN651" i="28"/>
  <c r="EM651" i="28"/>
  <c r="BP651" i="28"/>
  <c r="BO651" i="28"/>
  <c r="BN651" i="28"/>
  <c r="BM651" i="28"/>
  <c r="BL651" i="28"/>
  <c r="BK651" i="28"/>
  <c r="BB651" i="28"/>
  <c r="BD651" i="28" s="1"/>
  <c r="BF651" i="28" s="1"/>
  <c r="DS651" i="28" s="1"/>
  <c r="FQ650" i="28"/>
  <c r="ET650" i="28"/>
  <c r="ER650" i="28"/>
  <c r="EQ650" i="28"/>
  <c r="EP650" i="28"/>
  <c r="EO650" i="28"/>
  <c r="EN650" i="28"/>
  <c r="EM650" i="28"/>
  <c r="BP650" i="28"/>
  <c r="BO650" i="28"/>
  <c r="BN650" i="28"/>
  <c r="BM650" i="28"/>
  <c r="BL650" i="28"/>
  <c r="BK650" i="28"/>
  <c r="BB650" i="28"/>
  <c r="BE650" i="28" s="1"/>
  <c r="FQ649" i="28"/>
  <c r="ET649" i="28"/>
  <c r="ER649" i="28"/>
  <c r="EQ649" i="28"/>
  <c r="EP649" i="28"/>
  <c r="EO649" i="28"/>
  <c r="EN649" i="28"/>
  <c r="EM649" i="28"/>
  <c r="BP649" i="28"/>
  <c r="BO649" i="28"/>
  <c r="BN649" i="28"/>
  <c r="BM649" i="28"/>
  <c r="BL649" i="28"/>
  <c r="BK649" i="28"/>
  <c r="BB649" i="28"/>
  <c r="BQ649" i="28" s="1"/>
  <c r="BR649" i="28" s="1"/>
  <c r="FQ648" i="28"/>
  <c r="GM648" i="28" s="1"/>
  <c r="GN648" i="28" s="1"/>
  <c r="GO648" i="28" s="1"/>
  <c r="ET648" i="28"/>
  <c r="EU648" i="28" s="1"/>
  <c r="EV648" i="28" s="1"/>
  <c r="EW648" i="28" s="1"/>
  <c r="EX648" i="28" s="1"/>
  <c r="ER648" i="28"/>
  <c r="EQ648" i="28"/>
  <c r="EP648" i="28"/>
  <c r="EO648" i="28"/>
  <c r="EN648" i="28"/>
  <c r="EM648" i="28"/>
  <c r="BP648" i="28"/>
  <c r="BO648" i="28"/>
  <c r="BN648" i="28"/>
  <c r="BM648" i="28"/>
  <c r="BL648" i="28"/>
  <c r="BK648" i="28"/>
  <c r="BB648" i="28"/>
  <c r="BE648" i="28" s="1"/>
  <c r="FQ647" i="28"/>
  <c r="ET647" i="28"/>
  <c r="ER647" i="28"/>
  <c r="EQ647" i="28"/>
  <c r="EP647" i="28"/>
  <c r="EO647" i="28"/>
  <c r="EN647" i="28"/>
  <c r="EM647" i="28"/>
  <c r="BP647" i="28"/>
  <c r="BO647" i="28"/>
  <c r="BN647" i="28"/>
  <c r="BM647" i="28"/>
  <c r="BL647" i="28"/>
  <c r="BK647" i="28"/>
  <c r="BB647" i="28"/>
  <c r="BD647" i="28" s="1"/>
  <c r="BF647" i="28" s="1"/>
  <c r="DS647" i="28" s="1"/>
  <c r="FQ646" i="28"/>
  <c r="ET646" i="28"/>
  <c r="ER646" i="28"/>
  <c r="EQ646" i="28"/>
  <c r="EP646" i="28"/>
  <c r="EO646" i="28"/>
  <c r="EN646" i="28"/>
  <c r="EM646" i="28"/>
  <c r="BP646" i="28"/>
  <c r="BO646" i="28"/>
  <c r="BN646" i="28"/>
  <c r="BM646" i="28"/>
  <c r="BL646" i="28"/>
  <c r="BK646" i="28"/>
  <c r="BB646" i="28"/>
  <c r="BE646" i="28" s="1"/>
  <c r="FQ645" i="28"/>
  <c r="GM645" i="28" s="1"/>
  <c r="ET645" i="28"/>
  <c r="ER645" i="28"/>
  <c r="EQ645" i="28"/>
  <c r="EP645" i="28"/>
  <c r="EO645" i="28"/>
  <c r="EN645" i="28"/>
  <c r="EM645" i="28"/>
  <c r="BP645" i="28"/>
  <c r="BO645" i="28"/>
  <c r="BN645" i="28"/>
  <c r="BM645" i="28"/>
  <c r="BL645" i="28"/>
  <c r="BK645" i="28"/>
  <c r="BB645" i="28"/>
  <c r="BQ645" i="28" s="1"/>
  <c r="BR645" i="28" s="1"/>
  <c r="FQ644" i="28"/>
  <c r="GM644" i="28" s="1"/>
  <c r="GN644" i="28" s="1"/>
  <c r="GO644" i="28" s="1"/>
  <c r="ET644" i="28"/>
  <c r="ER644" i="28"/>
  <c r="EQ644" i="28"/>
  <c r="EP644" i="28"/>
  <c r="EO644" i="28"/>
  <c r="EN644" i="28"/>
  <c r="EM644" i="28"/>
  <c r="BP644" i="28"/>
  <c r="BO644" i="28"/>
  <c r="BN644" i="28"/>
  <c r="BM644" i="28"/>
  <c r="BL644" i="28"/>
  <c r="BK644" i="28"/>
  <c r="BB644" i="28"/>
  <c r="BE644" i="28" s="1"/>
  <c r="FQ643" i="28"/>
  <c r="ET643" i="28"/>
  <c r="EU643" i="28" s="1"/>
  <c r="EV643" i="28" s="1"/>
  <c r="EW643" i="28" s="1"/>
  <c r="EX643" i="28" s="1"/>
  <c r="ER643" i="28"/>
  <c r="EQ643" i="28"/>
  <c r="EP643" i="28"/>
  <c r="EO643" i="28"/>
  <c r="EN643" i="28"/>
  <c r="EM643" i="28"/>
  <c r="BP643" i="28"/>
  <c r="BO643" i="28"/>
  <c r="BN643" i="28"/>
  <c r="BM643" i="28"/>
  <c r="BL643" i="28"/>
  <c r="BK643" i="28"/>
  <c r="BB643" i="28"/>
  <c r="BD643" i="28" s="1"/>
  <c r="BF643" i="28" s="1"/>
  <c r="DS643" i="28" s="1"/>
  <c r="FQ642" i="28"/>
  <c r="ET642" i="28"/>
  <c r="ER642" i="28"/>
  <c r="EQ642" i="28"/>
  <c r="EP642" i="28"/>
  <c r="EO642" i="28"/>
  <c r="EN642" i="28"/>
  <c r="EM642" i="28"/>
  <c r="BP642" i="28"/>
  <c r="BO642" i="28"/>
  <c r="BN642" i="28"/>
  <c r="BM642" i="28"/>
  <c r="BL642" i="28"/>
  <c r="BK642" i="28"/>
  <c r="BB642" i="28"/>
  <c r="BE642" i="28" s="1"/>
  <c r="FQ641" i="28"/>
  <c r="GM641" i="28" s="1"/>
  <c r="ET641" i="28"/>
  <c r="ER641" i="28"/>
  <c r="EQ641" i="28"/>
  <c r="EP641" i="28"/>
  <c r="EO641" i="28"/>
  <c r="EN641" i="28"/>
  <c r="EM641" i="28"/>
  <c r="BP641" i="28"/>
  <c r="BO641" i="28"/>
  <c r="BN641" i="28"/>
  <c r="BM641" i="28"/>
  <c r="BL641" i="28"/>
  <c r="BK641" i="28"/>
  <c r="BB641" i="28"/>
  <c r="BQ641" i="28" s="1"/>
  <c r="BR641" i="28" s="1"/>
  <c r="FQ640" i="28"/>
  <c r="GM640" i="28" s="1"/>
  <c r="GN640" i="28" s="1"/>
  <c r="GO640" i="28" s="1"/>
  <c r="ET640" i="28"/>
  <c r="ER640" i="28"/>
  <c r="EQ640" i="28"/>
  <c r="EP640" i="28"/>
  <c r="EO640" i="28"/>
  <c r="EN640" i="28"/>
  <c r="EM640" i="28"/>
  <c r="BP640" i="28"/>
  <c r="BO640" i="28"/>
  <c r="BN640" i="28"/>
  <c r="BM640" i="28"/>
  <c r="BL640" i="28"/>
  <c r="BK640" i="28"/>
  <c r="BB640" i="28"/>
  <c r="BE640" i="28" s="1"/>
  <c r="FQ639" i="28"/>
  <c r="ET639" i="28"/>
  <c r="EU639" i="28" s="1"/>
  <c r="EV639" i="28" s="1"/>
  <c r="EW639" i="28" s="1"/>
  <c r="EX639" i="28" s="1"/>
  <c r="ER639" i="28"/>
  <c r="EQ639" i="28"/>
  <c r="EP639" i="28"/>
  <c r="EO639" i="28"/>
  <c r="EN639" i="28"/>
  <c r="EM639" i="28"/>
  <c r="BP639" i="28"/>
  <c r="BO639" i="28"/>
  <c r="BN639" i="28"/>
  <c r="BM639" i="28"/>
  <c r="BL639" i="28"/>
  <c r="BK639" i="28"/>
  <c r="BB639" i="28"/>
  <c r="BD639" i="28" s="1"/>
  <c r="BF639" i="28" s="1"/>
  <c r="DS639" i="28" s="1"/>
  <c r="FQ638" i="28"/>
  <c r="ET638" i="28"/>
  <c r="ER638" i="28"/>
  <c r="EQ638" i="28"/>
  <c r="EP638" i="28"/>
  <c r="EO638" i="28"/>
  <c r="EN638" i="28"/>
  <c r="EM638" i="28"/>
  <c r="BP638" i="28"/>
  <c r="BO638" i="28"/>
  <c r="BN638" i="28"/>
  <c r="BM638" i="28"/>
  <c r="BL638" i="28"/>
  <c r="BK638" i="28"/>
  <c r="BB638" i="28"/>
  <c r="BE638" i="28" s="1"/>
  <c r="FQ637" i="28"/>
  <c r="GM637" i="28" s="1"/>
  <c r="ET637" i="28"/>
  <c r="ER637" i="28"/>
  <c r="EQ637" i="28"/>
  <c r="EP637" i="28"/>
  <c r="EO637" i="28"/>
  <c r="EN637" i="28"/>
  <c r="EM637" i="28"/>
  <c r="BP637" i="28"/>
  <c r="BO637" i="28"/>
  <c r="BN637" i="28"/>
  <c r="BM637" i="28"/>
  <c r="BL637" i="28"/>
  <c r="BK637" i="28"/>
  <c r="BB637" i="28"/>
  <c r="BQ637" i="28" s="1"/>
  <c r="BR637" i="28" s="1"/>
  <c r="FQ636" i="28"/>
  <c r="GM636" i="28" s="1"/>
  <c r="GN636" i="28" s="1"/>
  <c r="GO636" i="28" s="1"/>
  <c r="ET636" i="28"/>
  <c r="EU636" i="28" s="1"/>
  <c r="EV636" i="28" s="1"/>
  <c r="EW636" i="28" s="1"/>
  <c r="EX636" i="28" s="1"/>
  <c r="ER636" i="28"/>
  <c r="EQ636" i="28"/>
  <c r="EP636" i="28"/>
  <c r="EO636" i="28"/>
  <c r="EN636" i="28"/>
  <c r="EM636" i="28"/>
  <c r="BP636" i="28"/>
  <c r="BO636" i="28"/>
  <c r="BN636" i="28"/>
  <c r="BM636" i="28"/>
  <c r="BL636" i="28"/>
  <c r="BK636" i="28"/>
  <c r="BB636" i="28"/>
  <c r="FQ635" i="28"/>
  <c r="ET635" i="28"/>
  <c r="ER635" i="28"/>
  <c r="EQ635" i="28"/>
  <c r="EP635" i="28"/>
  <c r="EO635" i="28"/>
  <c r="EN635" i="28"/>
  <c r="EM635" i="28"/>
  <c r="BP635" i="28"/>
  <c r="BO635" i="28"/>
  <c r="BN635" i="28"/>
  <c r="BM635" i="28"/>
  <c r="BL635" i="28"/>
  <c r="BK635" i="28"/>
  <c r="BB635" i="28"/>
  <c r="BD635" i="28" s="1"/>
  <c r="BF635" i="28" s="1"/>
  <c r="DS635" i="28" s="1"/>
  <c r="FQ634" i="28"/>
  <c r="ET634" i="28"/>
  <c r="ER634" i="28"/>
  <c r="EQ634" i="28"/>
  <c r="EP634" i="28"/>
  <c r="EO634" i="28"/>
  <c r="EN634" i="28"/>
  <c r="EM634" i="28"/>
  <c r="BP634" i="28"/>
  <c r="BO634" i="28"/>
  <c r="BN634" i="28"/>
  <c r="BM634" i="28"/>
  <c r="BL634" i="28"/>
  <c r="BK634" i="28"/>
  <c r="BB634" i="28"/>
  <c r="BE634" i="28" s="1"/>
  <c r="FQ633" i="28"/>
  <c r="GM633" i="28" s="1"/>
  <c r="ET633" i="28"/>
  <c r="ER633" i="28"/>
  <c r="EQ633" i="28"/>
  <c r="EP633" i="28"/>
  <c r="EO633" i="28"/>
  <c r="EN633" i="28"/>
  <c r="EM633" i="28"/>
  <c r="BP633" i="28"/>
  <c r="BO633" i="28"/>
  <c r="BN633" i="28"/>
  <c r="BM633" i="28"/>
  <c r="BL633" i="28"/>
  <c r="BK633" i="28"/>
  <c r="BB633" i="28"/>
  <c r="BQ633" i="28" s="1"/>
  <c r="BR633" i="28" s="1"/>
  <c r="FQ632" i="28"/>
  <c r="GM632" i="28" s="1"/>
  <c r="GN632" i="28" s="1"/>
  <c r="GO632" i="28" s="1"/>
  <c r="ET632" i="28"/>
  <c r="ER632" i="28"/>
  <c r="EQ632" i="28"/>
  <c r="EP632" i="28"/>
  <c r="EO632" i="28"/>
  <c r="EN632" i="28"/>
  <c r="EM632" i="28"/>
  <c r="BP632" i="28"/>
  <c r="BO632" i="28"/>
  <c r="BN632" i="28"/>
  <c r="BM632" i="28"/>
  <c r="BL632" i="28"/>
  <c r="BK632" i="28"/>
  <c r="BB632" i="28"/>
  <c r="BE632" i="28" s="1"/>
  <c r="FQ631" i="28"/>
  <c r="ET631" i="28"/>
  <c r="ER631" i="28"/>
  <c r="EQ631" i="28"/>
  <c r="EP631" i="28"/>
  <c r="EO631" i="28"/>
  <c r="EN631" i="28"/>
  <c r="EM631" i="28"/>
  <c r="BP631" i="28"/>
  <c r="BO631" i="28"/>
  <c r="BN631" i="28"/>
  <c r="BM631" i="28"/>
  <c r="BL631" i="28"/>
  <c r="BK631" i="28"/>
  <c r="BB631" i="28"/>
  <c r="FQ630" i="28"/>
  <c r="ET630" i="28"/>
  <c r="ER630" i="28"/>
  <c r="EQ630" i="28"/>
  <c r="EP630" i="28"/>
  <c r="EO630" i="28"/>
  <c r="EN630" i="28"/>
  <c r="EM630" i="28"/>
  <c r="BP630" i="28"/>
  <c r="BO630" i="28"/>
  <c r="BN630" i="28"/>
  <c r="BM630" i="28"/>
  <c r="BL630" i="28"/>
  <c r="BK630" i="28"/>
  <c r="BB630" i="28"/>
  <c r="BE630" i="28" s="1"/>
  <c r="FQ629" i="28"/>
  <c r="GM629" i="28" s="1"/>
  <c r="ET629" i="28"/>
  <c r="ER629" i="28"/>
  <c r="EQ629" i="28"/>
  <c r="EP629" i="28"/>
  <c r="EO629" i="28"/>
  <c r="EN629" i="28"/>
  <c r="EM629" i="28"/>
  <c r="BP629" i="28"/>
  <c r="BO629" i="28"/>
  <c r="BN629" i="28"/>
  <c r="BM629" i="28"/>
  <c r="BL629" i="28"/>
  <c r="BK629" i="28"/>
  <c r="BB629" i="28"/>
  <c r="BQ629" i="28" s="1"/>
  <c r="BR629" i="28" s="1"/>
  <c r="FQ628" i="28"/>
  <c r="GM628" i="28" s="1"/>
  <c r="GN628" i="28" s="1"/>
  <c r="GO628" i="28" s="1"/>
  <c r="ET628" i="28"/>
  <c r="ER628" i="28"/>
  <c r="EQ628" i="28"/>
  <c r="EP628" i="28"/>
  <c r="EO628" i="28"/>
  <c r="EN628" i="28"/>
  <c r="EM628" i="28"/>
  <c r="BP628" i="28"/>
  <c r="BO628" i="28"/>
  <c r="BN628" i="28"/>
  <c r="BM628" i="28"/>
  <c r="BL628" i="28"/>
  <c r="BK628" i="28"/>
  <c r="BB628" i="28"/>
  <c r="BE628" i="28" s="1"/>
  <c r="FQ627" i="28"/>
  <c r="ET627" i="28"/>
  <c r="EU627" i="28" s="1"/>
  <c r="EV627" i="28" s="1"/>
  <c r="EW627" i="28" s="1"/>
  <c r="EX627" i="28" s="1"/>
  <c r="ER627" i="28"/>
  <c r="EQ627" i="28"/>
  <c r="EP627" i="28"/>
  <c r="EO627" i="28"/>
  <c r="EN627" i="28"/>
  <c r="EM627" i="28"/>
  <c r="BP627" i="28"/>
  <c r="BO627" i="28"/>
  <c r="BN627" i="28"/>
  <c r="BM627" i="28"/>
  <c r="BL627" i="28"/>
  <c r="BK627" i="28"/>
  <c r="BB627" i="28"/>
  <c r="FQ626" i="28"/>
  <c r="ET626" i="28"/>
  <c r="ER626" i="28"/>
  <c r="EQ626" i="28"/>
  <c r="EP626" i="28"/>
  <c r="EO626" i="28"/>
  <c r="EN626" i="28"/>
  <c r="EM626" i="28"/>
  <c r="BP626" i="28"/>
  <c r="BO626" i="28"/>
  <c r="BN626" i="28"/>
  <c r="BM626" i="28"/>
  <c r="BL626" i="28"/>
  <c r="BK626" i="28"/>
  <c r="BB626" i="28"/>
  <c r="BE626" i="28" s="1"/>
  <c r="FQ625" i="28"/>
  <c r="GM625" i="28" s="1"/>
  <c r="ET625" i="28"/>
  <c r="ER625" i="28"/>
  <c r="EQ625" i="28"/>
  <c r="EP625" i="28"/>
  <c r="EO625" i="28"/>
  <c r="EN625" i="28"/>
  <c r="EM625" i="28"/>
  <c r="BP625" i="28"/>
  <c r="BO625" i="28"/>
  <c r="BN625" i="28"/>
  <c r="BM625" i="28"/>
  <c r="BL625" i="28"/>
  <c r="BK625" i="28"/>
  <c r="BB625" i="28"/>
  <c r="BQ625" i="28" s="1"/>
  <c r="BR625" i="28" s="1"/>
  <c r="FQ624" i="28"/>
  <c r="GM624" i="28" s="1"/>
  <c r="GN624" i="28" s="1"/>
  <c r="GO624" i="28" s="1"/>
  <c r="ET624" i="28"/>
  <c r="ER624" i="28"/>
  <c r="EQ624" i="28"/>
  <c r="EP624" i="28"/>
  <c r="EO624" i="28"/>
  <c r="EN624" i="28"/>
  <c r="EM624" i="28"/>
  <c r="BP624" i="28"/>
  <c r="BO624" i="28"/>
  <c r="BN624" i="28"/>
  <c r="BM624" i="28"/>
  <c r="BL624" i="28"/>
  <c r="BK624" i="28"/>
  <c r="BB624" i="28"/>
  <c r="BE624" i="28" s="1"/>
  <c r="FQ623" i="28"/>
  <c r="ET623" i="28"/>
  <c r="EU623" i="28" s="1"/>
  <c r="EV623" i="28" s="1"/>
  <c r="EW623" i="28" s="1"/>
  <c r="EX623" i="28" s="1"/>
  <c r="ER623" i="28"/>
  <c r="EQ623" i="28"/>
  <c r="EP623" i="28"/>
  <c r="EO623" i="28"/>
  <c r="EN623" i="28"/>
  <c r="EM623" i="28"/>
  <c r="BP623" i="28"/>
  <c r="BO623" i="28"/>
  <c r="BN623" i="28"/>
  <c r="BM623" i="28"/>
  <c r="BL623" i="28"/>
  <c r="BK623" i="28"/>
  <c r="BB623" i="28"/>
  <c r="BD623" i="28" s="1"/>
  <c r="BF623" i="28" s="1"/>
  <c r="DS623" i="28" s="1"/>
  <c r="FQ622" i="28"/>
  <c r="ET622" i="28"/>
  <c r="ER622" i="28"/>
  <c r="EQ622" i="28"/>
  <c r="EP622" i="28"/>
  <c r="EO622" i="28"/>
  <c r="EN622" i="28"/>
  <c r="EM622" i="28"/>
  <c r="BP622" i="28"/>
  <c r="BO622" i="28"/>
  <c r="BN622" i="28"/>
  <c r="BM622" i="28"/>
  <c r="BL622" i="28"/>
  <c r="BK622" i="28"/>
  <c r="BD622" i="28"/>
  <c r="BF622" i="28" s="1"/>
  <c r="DS622" i="28" s="1"/>
  <c r="BB622" i="28"/>
  <c r="BE622" i="28" s="1"/>
  <c r="FQ621" i="28"/>
  <c r="GM621" i="28" s="1"/>
  <c r="ET621" i="28"/>
  <c r="ER621" i="28"/>
  <c r="EQ621" i="28"/>
  <c r="EP621" i="28"/>
  <c r="EO621" i="28"/>
  <c r="EN621" i="28"/>
  <c r="EM621" i="28"/>
  <c r="BP621" i="28"/>
  <c r="BO621" i="28"/>
  <c r="BN621" i="28"/>
  <c r="BM621" i="28"/>
  <c r="BL621" i="28"/>
  <c r="BK621" i="28"/>
  <c r="BD621" i="28"/>
  <c r="BF621" i="28" s="1"/>
  <c r="DS621" i="28" s="1"/>
  <c r="BB621" i="28"/>
  <c r="BQ621" i="28" s="1"/>
  <c r="BR621" i="28" s="1"/>
  <c r="FQ620" i="28"/>
  <c r="GM620" i="28" s="1"/>
  <c r="GN620" i="28" s="1"/>
  <c r="GO620" i="28" s="1"/>
  <c r="ET620" i="28"/>
  <c r="EU620" i="28" s="1"/>
  <c r="EV620" i="28" s="1"/>
  <c r="EW620" i="28" s="1"/>
  <c r="EX620" i="28" s="1"/>
  <c r="ER620" i="28"/>
  <c r="EQ620" i="28"/>
  <c r="EP620" i="28"/>
  <c r="EO620" i="28"/>
  <c r="EN620" i="28"/>
  <c r="EM620" i="28"/>
  <c r="BP620" i="28"/>
  <c r="BO620" i="28"/>
  <c r="BN620" i="28"/>
  <c r="BM620" i="28"/>
  <c r="BL620" i="28"/>
  <c r="BK620" i="28"/>
  <c r="BD620" i="28"/>
  <c r="BF620" i="28" s="1"/>
  <c r="DS620" i="28" s="1"/>
  <c r="BB620" i="28"/>
  <c r="BE620" i="28" s="1"/>
  <c r="FQ619" i="28"/>
  <c r="ET619" i="28"/>
  <c r="EU619" i="28" s="1"/>
  <c r="EV619" i="28" s="1"/>
  <c r="EW619" i="28" s="1"/>
  <c r="EX619" i="28" s="1"/>
  <c r="ER619" i="28"/>
  <c r="EQ619" i="28"/>
  <c r="EP619" i="28"/>
  <c r="EO619" i="28"/>
  <c r="EN619" i="28"/>
  <c r="EM619" i="28"/>
  <c r="BP619" i="28"/>
  <c r="BO619" i="28"/>
  <c r="BN619" i="28"/>
  <c r="BM619" i="28"/>
  <c r="BL619" i="28"/>
  <c r="BK619" i="28"/>
  <c r="BD619" i="28"/>
  <c r="BF619" i="28" s="1"/>
  <c r="DS619" i="28" s="1"/>
  <c r="BB619" i="28"/>
  <c r="IT618" i="28"/>
  <c r="FQ618" i="28"/>
  <c r="ET618" i="28"/>
  <c r="ER618" i="28"/>
  <c r="EQ618" i="28"/>
  <c r="EP618" i="28"/>
  <c r="EO618" i="28"/>
  <c r="EN618" i="28"/>
  <c r="EM618" i="28"/>
  <c r="BP618" i="28"/>
  <c r="BO618" i="28"/>
  <c r="BN618" i="28"/>
  <c r="BM618" i="28"/>
  <c r="BL618" i="28"/>
  <c r="BK618" i="28"/>
  <c r="BD618" i="28"/>
  <c r="BF618" i="28" s="1"/>
  <c r="DS618" i="28" s="1"/>
  <c r="BB618" i="28"/>
  <c r="BE618" i="28" s="1"/>
  <c r="FQ617" i="28"/>
  <c r="GM617" i="28" s="1"/>
  <c r="ET617" i="28"/>
  <c r="ER617" i="28"/>
  <c r="EQ617" i="28"/>
  <c r="EP617" i="28"/>
  <c r="EO617" i="28"/>
  <c r="EN617" i="28"/>
  <c r="EM617" i="28"/>
  <c r="BP617" i="28"/>
  <c r="BO617" i="28"/>
  <c r="BN617" i="28"/>
  <c r="BM617" i="28"/>
  <c r="BL617" i="28"/>
  <c r="BK617" i="28"/>
  <c r="BD617" i="28"/>
  <c r="BF617" i="28" s="1"/>
  <c r="DS617" i="28" s="1"/>
  <c r="BB617" i="28"/>
  <c r="BQ617" i="28" s="1"/>
  <c r="BR617" i="28" s="1"/>
  <c r="IT616" i="28"/>
  <c r="FQ616" i="28"/>
  <c r="GQ616" i="28" s="1"/>
  <c r="GR616" i="28" s="1"/>
  <c r="GS616" i="28" s="1"/>
  <c r="ET616" i="28"/>
  <c r="EU616" i="28" s="1"/>
  <c r="EV616" i="28" s="1"/>
  <c r="EW616" i="28" s="1"/>
  <c r="EX616" i="28" s="1"/>
  <c r="ER616" i="28"/>
  <c r="EQ616" i="28"/>
  <c r="EP616" i="28"/>
  <c r="EO616" i="28"/>
  <c r="EN616" i="28"/>
  <c r="EM616" i="28"/>
  <c r="BP616" i="28"/>
  <c r="BO616" i="28"/>
  <c r="BN616" i="28"/>
  <c r="BM616" i="28"/>
  <c r="BL616" i="28"/>
  <c r="BK616" i="28"/>
  <c r="BD616" i="28"/>
  <c r="BF616" i="28" s="1"/>
  <c r="DS616" i="28" s="1"/>
  <c r="BB616" i="28"/>
  <c r="BE616" i="28" s="1"/>
  <c r="FQ615" i="28"/>
  <c r="ET615" i="28"/>
  <c r="EU615" i="28" s="1"/>
  <c r="EV615" i="28" s="1"/>
  <c r="EW615" i="28" s="1"/>
  <c r="EX615" i="28" s="1"/>
  <c r="ER615" i="28"/>
  <c r="EQ615" i="28"/>
  <c r="EP615" i="28"/>
  <c r="EO615" i="28"/>
  <c r="EN615" i="28"/>
  <c r="EM615" i="28"/>
  <c r="BP615" i="28"/>
  <c r="BO615" i="28"/>
  <c r="BN615" i="28"/>
  <c r="BM615" i="28"/>
  <c r="BL615" i="28"/>
  <c r="BK615" i="28"/>
  <c r="BD615" i="28"/>
  <c r="BF615" i="28" s="1"/>
  <c r="DS615" i="28" s="1"/>
  <c r="BB615" i="28"/>
  <c r="BQ615" i="28" s="1"/>
  <c r="BR615" i="28" s="1"/>
  <c r="IT614" i="28"/>
  <c r="FQ614" i="28"/>
  <c r="ET614" i="28"/>
  <c r="ER614" i="28"/>
  <c r="EQ614" i="28"/>
  <c r="EP614" i="28"/>
  <c r="EO614" i="28"/>
  <c r="EN614" i="28"/>
  <c r="EM614" i="28"/>
  <c r="BP614" i="28"/>
  <c r="BO614" i="28"/>
  <c r="BN614" i="28"/>
  <c r="BM614" i="28"/>
  <c r="BL614" i="28"/>
  <c r="BK614" i="28"/>
  <c r="BB614" i="28"/>
  <c r="BE614" i="28" s="1"/>
  <c r="IT613" i="28"/>
  <c r="FQ613" i="28"/>
  <c r="GQ613" i="28" s="1"/>
  <c r="ET613" i="28"/>
  <c r="ER613" i="28"/>
  <c r="EQ613" i="28"/>
  <c r="EP613" i="28"/>
  <c r="EO613" i="28"/>
  <c r="EN613" i="28"/>
  <c r="EM613" i="28"/>
  <c r="BP613" i="28"/>
  <c r="BO613" i="28"/>
  <c r="BN613" i="28"/>
  <c r="BM613" i="28"/>
  <c r="BL613" i="28"/>
  <c r="BK613" i="28"/>
  <c r="BD613" i="28"/>
  <c r="BF613" i="28" s="1"/>
  <c r="DS613" i="28" s="1"/>
  <c r="BB613" i="28"/>
  <c r="BQ613" i="28" s="1"/>
  <c r="BR613" i="28" s="1"/>
  <c r="FQ612" i="28"/>
  <c r="GM612" i="28" s="1"/>
  <c r="GN612" i="28" s="1"/>
  <c r="GO612" i="28" s="1"/>
  <c r="ET612" i="28"/>
  <c r="ER612" i="28"/>
  <c r="EQ612" i="28"/>
  <c r="EP612" i="28"/>
  <c r="EO612" i="28"/>
  <c r="EN612" i="28"/>
  <c r="EM612" i="28"/>
  <c r="BP612" i="28"/>
  <c r="BO612" i="28"/>
  <c r="BN612" i="28"/>
  <c r="BM612" i="28"/>
  <c r="BL612" i="28"/>
  <c r="BK612" i="28"/>
  <c r="BD612" i="28"/>
  <c r="BF612" i="28" s="1"/>
  <c r="DS612" i="28" s="1"/>
  <c r="BB612" i="28"/>
  <c r="IT611" i="28"/>
  <c r="FQ611" i="28"/>
  <c r="ET611" i="28"/>
  <c r="EU611" i="28" s="1"/>
  <c r="EV611" i="28" s="1"/>
  <c r="EW611" i="28" s="1"/>
  <c r="EX611" i="28" s="1"/>
  <c r="ER611" i="28"/>
  <c r="EQ611" i="28"/>
  <c r="EP611" i="28"/>
  <c r="EO611" i="28"/>
  <c r="EN611" i="28"/>
  <c r="EM611" i="28"/>
  <c r="BP611" i="28"/>
  <c r="BO611" i="28"/>
  <c r="BN611" i="28"/>
  <c r="BM611" i="28"/>
  <c r="BL611" i="28"/>
  <c r="BK611" i="28"/>
  <c r="BD611" i="28"/>
  <c r="BF611" i="28" s="1"/>
  <c r="DS611" i="28" s="1"/>
  <c r="BB611" i="28"/>
  <c r="BQ611" i="28" s="1"/>
  <c r="BR611" i="28" s="1"/>
  <c r="FQ610" i="28"/>
  <c r="ET610" i="28"/>
  <c r="ER610" i="28"/>
  <c r="EQ610" i="28"/>
  <c r="EP610" i="28"/>
  <c r="EO610" i="28"/>
  <c r="EN610" i="28"/>
  <c r="EM610" i="28"/>
  <c r="BP610" i="28"/>
  <c r="BO610" i="28"/>
  <c r="BN610" i="28"/>
  <c r="BM610" i="28"/>
  <c r="BL610" i="28"/>
  <c r="BK610" i="28"/>
  <c r="BD610" i="28"/>
  <c r="BF610" i="28" s="1"/>
  <c r="DS610" i="28" s="1"/>
  <c r="BB610" i="28"/>
  <c r="BE610" i="28" s="1"/>
  <c r="FQ609" i="28"/>
  <c r="GM609" i="28" s="1"/>
  <c r="ET609" i="28"/>
  <c r="ER609" i="28"/>
  <c r="EQ609" i="28"/>
  <c r="EP609" i="28"/>
  <c r="EO609" i="28"/>
  <c r="EN609" i="28"/>
  <c r="EM609" i="28"/>
  <c r="BP609" i="28"/>
  <c r="BO609" i="28"/>
  <c r="BN609" i="28"/>
  <c r="BM609" i="28"/>
  <c r="BL609" i="28"/>
  <c r="BK609" i="28"/>
  <c r="BD609" i="28"/>
  <c r="BF609" i="28" s="1"/>
  <c r="DS609" i="28" s="1"/>
  <c r="BB609" i="28"/>
  <c r="BQ609" i="28" s="1"/>
  <c r="BR609" i="28" s="1"/>
  <c r="FQ608" i="28"/>
  <c r="GM608" i="28" s="1"/>
  <c r="GN608" i="28" s="1"/>
  <c r="GO608" i="28" s="1"/>
  <c r="ET608" i="28"/>
  <c r="EU608" i="28" s="1"/>
  <c r="EV608" i="28" s="1"/>
  <c r="EW608" i="28" s="1"/>
  <c r="EX608" i="28" s="1"/>
  <c r="ER608" i="28"/>
  <c r="EQ608" i="28"/>
  <c r="EP608" i="28"/>
  <c r="EO608" i="28"/>
  <c r="EN608" i="28"/>
  <c r="EM608" i="28"/>
  <c r="BP608" i="28"/>
  <c r="BO608" i="28"/>
  <c r="BN608" i="28"/>
  <c r="BM608" i="28"/>
  <c r="BL608" i="28"/>
  <c r="BK608" i="28"/>
  <c r="BD608" i="28"/>
  <c r="BF608" i="28" s="1"/>
  <c r="DS608" i="28" s="1"/>
  <c r="BB608" i="28"/>
  <c r="FQ607" i="28"/>
  <c r="ET607" i="28"/>
  <c r="ER607" i="28"/>
  <c r="EQ607" i="28"/>
  <c r="EP607" i="28"/>
  <c r="EO607" i="28"/>
  <c r="EN607" i="28"/>
  <c r="EM607" i="28"/>
  <c r="BP607" i="28"/>
  <c r="BO607" i="28"/>
  <c r="BN607" i="28"/>
  <c r="BM607" i="28"/>
  <c r="BL607" i="28"/>
  <c r="BK607" i="28"/>
  <c r="BD607" i="28"/>
  <c r="BF607" i="28" s="1"/>
  <c r="DS607" i="28" s="1"/>
  <c r="BB607" i="28"/>
  <c r="BQ607" i="28" s="1"/>
  <c r="BR607" i="28" s="1"/>
  <c r="FQ606" i="28"/>
  <c r="ET606" i="28"/>
  <c r="ER606" i="28"/>
  <c r="EQ606" i="28"/>
  <c r="EP606" i="28"/>
  <c r="EO606" i="28"/>
  <c r="EN606" i="28"/>
  <c r="EM606" i="28"/>
  <c r="BP606" i="28"/>
  <c r="BO606" i="28"/>
  <c r="BN606" i="28"/>
  <c r="BM606" i="28"/>
  <c r="BL606" i="28"/>
  <c r="BK606" i="28"/>
  <c r="BD606" i="28"/>
  <c r="BF606" i="28" s="1"/>
  <c r="DS606" i="28" s="1"/>
  <c r="BB606" i="28"/>
  <c r="BE606" i="28" s="1"/>
  <c r="FQ605" i="28"/>
  <c r="GM605" i="28" s="1"/>
  <c r="ET605" i="28"/>
  <c r="ER605" i="28"/>
  <c r="EQ605" i="28"/>
  <c r="EP605" i="28"/>
  <c r="EO605" i="28"/>
  <c r="EN605" i="28"/>
  <c r="EM605" i="28"/>
  <c r="BP605" i="28"/>
  <c r="BO605" i="28"/>
  <c r="BN605" i="28"/>
  <c r="BM605" i="28"/>
  <c r="BL605" i="28"/>
  <c r="BK605" i="28"/>
  <c r="BD605" i="28"/>
  <c r="BF605" i="28" s="1"/>
  <c r="DS605" i="28" s="1"/>
  <c r="BB605" i="28"/>
  <c r="BQ605" i="28" s="1"/>
  <c r="BR605" i="28" s="1"/>
  <c r="FQ604" i="28"/>
  <c r="GM604" i="28" s="1"/>
  <c r="GN604" i="28" s="1"/>
  <c r="GO604" i="28" s="1"/>
  <c r="ET604" i="28"/>
  <c r="EU604" i="28" s="1"/>
  <c r="EV604" i="28" s="1"/>
  <c r="EW604" i="28" s="1"/>
  <c r="EX604" i="28" s="1"/>
  <c r="ER604" i="28"/>
  <c r="EQ604" i="28"/>
  <c r="EP604" i="28"/>
  <c r="EO604" i="28"/>
  <c r="EN604" i="28"/>
  <c r="EM604" i="28"/>
  <c r="BP604" i="28"/>
  <c r="BO604" i="28"/>
  <c r="BN604" i="28"/>
  <c r="BM604" i="28"/>
  <c r="BL604" i="28"/>
  <c r="BK604" i="28"/>
  <c r="BD604" i="28"/>
  <c r="BF604" i="28" s="1"/>
  <c r="DS604" i="28" s="1"/>
  <c r="BB604" i="28"/>
  <c r="FQ603" i="28"/>
  <c r="ET603" i="28"/>
  <c r="EU603" i="28" s="1"/>
  <c r="EV603" i="28" s="1"/>
  <c r="EW603" i="28" s="1"/>
  <c r="EX603" i="28" s="1"/>
  <c r="ER603" i="28"/>
  <c r="EQ603" i="28"/>
  <c r="EP603" i="28"/>
  <c r="EO603" i="28"/>
  <c r="EN603" i="28"/>
  <c r="EM603" i="28"/>
  <c r="BP603" i="28"/>
  <c r="BO603" i="28"/>
  <c r="BN603" i="28"/>
  <c r="BM603" i="28"/>
  <c r="BL603" i="28"/>
  <c r="BK603" i="28"/>
  <c r="BD603" i="28"/>
  <c r="BF603" i="28" s="1"/>
  <c r="DS603" i="28" s="1"/>
  <c r="BB603" i="28"/>
  <c r="BQ603" i="28" s="1"/>
  <c r="BR603" i="28" s="1"/>
  <c r="FQ602" i="28"/>
  <c r="ET602" i="28"/>
  <c r="ER602" i="28"/>
  <c r="EQ602" i="28"/>
  <c r="EP602" i="28"/>
  <c r="EO602" i="28"/>
  <c r="EN602" i="28"/>
  <c r="EM602" i="28"/>
  <c r="BP602" i="28"/>
  <c r="BO602" i="28"/>
  <c r="BN602" i="28"/>
  <c r="BM602" i="28"/>
  <c r="BL602" i="28"/>
  <c r="BK602" i="28"/>
  <c r="BD602" i="28"/>
  <c r="BF602" i="28" s="1"/>
  <c r="DS602" i="28" s="1"/>
  <c r="BB602" i="28"/>
  <c r="BE602" i="28" s="1"/>
  <c r="FQ601" i="28"/>
  <c r="GM601" i="28" s="1"/>
  <c r="ET601" i="28"/>
  <c r="EZ601" i="28" s="1"/>
  <c r="ER601" i="28"/>
  <c r="EQ601" i="28"/>
  <c r="EP601" i="28"/>
  <c r="EO601" i="28"/>
  <c r="EN601" i="28"/>
  <c r="EM601" i="28"/>
  <c r="BP601" i="28"/>
  <c r="BO601" i="28"/>
  <c r="BN601" i="28"/>
  <c r="BM601" i="28"/>
  <c r="BL601" i="28"/>
  <c r="BK601" i="28"/>
  <c r="BD601" i="28"/>
  <c r="BF601" i="28" s="1"/>
  <c r="DS601" i="28" s="1"/>
  <c r="BB601" i="28"/>
  <c r="BQ601" i="28" s="1"/>
  <c r="BR601" i="28" s="1"/>
  <c r="FQ600" i="28"/>
  <c r="ET600" i="28"/>
  <c r="EU600" i="28" s="1"/>
  <c r="EV600" i="28" s="1"/>
  <c r="EW600" i="28" s="1"/>
  <c r="EX600" i="28" s="1"/>
  <c r="ER600" i="28"/>
  <c r="EQ600" i="28"/>
  <c r="EP600" i="28"/>
  <c r="EO600" i="28"/>
  <c r="EN600" i="28"/>
  <c r="EM600" i="28"/>
  <c r="BP600" i="28"/>
  <c r="BO600" i="28"/>
  <c r="BN600" i="28"/>
  <c r="BM600" i="28"/>
  <c r="BL600" i="28"/>
  <c r="BK600" i="28"/>
  <c r="BD600" i="28"/>
  <c r="BF600" i="28" s="1"/>
  <c r="DS600" i="28" s="1"/>
  <c r="BB600" i="28"/>
  <c r="BE600" i="28" s="1"/>
  <c r="FQ599" i="28"/>
  <c r="ET599" i="28"/>
  <c r="EU599" i="28" s="1"/>
  <c r="EV599" i="28" s="1"/>
  <c r="EW599" i="28" s="1"/>
  <c r="EX599" i="28" s="1"/>
  <c r="ER599" i="28"/>
  <c r="EQ599" i="28"/>
  <c r="EP599" i="28"/>
  <c r="EO599" i="28"/>
  <c r="EN599" i="28"/>
  <c r="EM599" i="28"/>
  <c r="BP599" i="28"/>
  <c r="BO599" i="28"/>
  <c r="BN599" i="28"/>
  <c r="BM599" i="28"/>
  <c r="BL599" i="28"/>
  <c r="BK599" i="28"/>
  <c r="BD599" i="28"/>
  <c r="BF599" i="28" s="1"/>
  <c r="DS599" i="28" s="1"/>
  <c r="BB599" i="28"/>
  <c r="FQ598" i="28"/>
  <c r="GM598" i="28" s="1"/>
  <c r="ET598" i="28"/>
  <c r="ER598" i="28"/>
  <c r="EQ598" i="28"/>
  <c r="EP598" i="28"/>
  <c r="EO598" i="28"/>
  <c r="EN598" i="28"/>
  <c r="EM598" i="28"/>
  <c r="CU598" i="28"/>
  <c r="CM598" i="28"/>
  <c r="CE598" i="28"/>
  <c r="BP598" i="28"/>
  <c r="BO598" i="28"/>
  <c r="BN598" i="28"/>
  <c r="BM598" i="28"/>
  <c r="BL598" i="28"/>
  <c r="BK598" i="28"/>
  <c r="BD598" i="28"/>
  <c r="BF598" i="28" s="1"/>
  <c r="DS598" i="28" s="1"/>
  <c r="BB598" i="28"/>
  <c r="FQ597" i="28"/>
  <c r="GM597" i="28" s="1"/>
  <c r="ET597" i="28"/>
  <c r="ER597" i="28"/>
  <c r="EQ597" i="28"/>
  <c r="EP597" i="28"/>
  <c r="EO597" i="28"/>
  <c r="EN597" i="28"/>
  <c r="EM597" i="28"/>
  <c r="CU597" i="28"/>
  <c r="CM597" i="28"/>
  <c r="CE597" i="28"/>
  <c r="BP597" i="28"/>
  <c r="BO597" i="28"/>
  <c r="BN597" i="28"/>
  <c r="BM597" i="28"/>
  <c r="BL597" i="28"/>
  <c r="BK597" i="28"/>
  <c r="BD597" i="28"/>
  <c r="BF597" i="28" s="1"/>
  <c r="DS597" i="28" s="1"/>
  <c r="BB597" i="28"/>
  <c r="FQ596" i="28"/>
  <c r="GM596" i="28" s="1"/>
  <c r="ET596" i="28"/>
  <c r="ER596" i="28"/>
  <c r="EQ596" i="28"/>
  <c r="EP596" i="28"/>
  <c r="EO596" i="28"/>
  <c r="EN596" i="28"/>
  <c r="EM596" i="28"/>
  <c r="BP596" i="28"/>
  <c r="BO596" i="28"/>
  <c r="BN596" i="28"/>
  <c r="BM596" i="28"/>
  <c r="BL596" i="28"/>
  <c r="BK596" i="28"/>
  <c r="BD596" i="28"/>
  <c r="BF596" i="28" s="1"/>
  <c r="DS596" i="28" s="1"/>
  <c r="BB596" i="28"/>
  <c r="BE596" i="28" s="1"/>
  <c r="FQ595" i="28"/>
  <c r="GM595" i="28" s="1"/>
  <c r="GN595" i="28" s="1"/>
  <c r="GO595" i="28" s="1"/>
  <c r="ET595" i="28"/>
  <c r="EU595" i="28" s="1"/>
  <c r="EV595" i="28" s="1"/>
  <c r="EW595" i="28" s="1"/>
  <c r="EX595" i="28" s="1"/>
  <c r="ER595" i="28"/>
  <c r="EQ595" i="28"/>
  <c r="EP595" i="28"/>
  <c r="EO595" i="28"/>
  <c r="EN595" i="28"/>
  <c r="EM595" i="28"/>
  <c r="BP595" i="28"/>
  <c r="BO595" i="28"/>
  <c r="BN595" i="28"/>
  <c r="BM595" i="28"/>
  <c r="BL595" i="28"/>
  <c r="BK595" i="28"/>
  <c r="BD595" i="28"/>
  <c r="BF595" i="28" s="1"/>
  <c r="DS595" i="28" s="1"/>
  <c r="BB595" i="28"/>
  <c r="BQ595" i="28" s="1"/>
  <c r="BR595" i="28" s="1"/>
  <c r="FQ594" i="28"/>
  <c r="ET594" i="28"/>
  <c r="EU594" i="28" s="1"/>
  <c r="EV594" i="28" s="1"/>
  <c r="EW594" i="28" s="1"/>
  <c r="EX594" i="28" s="1"/>
  <c r="ER594" i="28"/>
  <c r="EQ594" i="28"/>
  <c r="EP594" i="28"/>
  <c r="EO594" i="28"/>
  <c r="EN594" i="28"/>
  <c r="EZ594" i="28" s="1"/>
  <c r="EM594" i="28"/>
  <c r="BP594" i="28"/>
  <c r="BO594" i="28"/>
  <c r="BN594" i="28"/>
  <c r="BM594" i="28"/>
  <c r="BL594" i="28"/>
  <c r="BK594" i="28"/>
  <c r="BD594" i="28"/>
  <c r="BF594" i="28" s="1"/>
  <c r="DS594" i="28" s="1"/>
  <c r="BB594" i="28"/>
  <c r="FQ593" i="28"/>
  <c r="ET593" i="28"/>
  <c r="EU593" i="28" s="1"/>
  <c r="EV593" i="28" s="1"/>
  <c r="EW593" i="28" s="1"/>
  <c r="EX593" i="28" s="1"/>
  <c r="ER593" i="28"/>
  <c r="EQ593" i="28"/>
  <c r="EP593" i="28"/>
  <c r="EO593" i="28"/>
  <c r="EN593" i="28"/>
  <c r="EZ593" i="28" s="1"/>
  <c r="EM593" i="28"/>
  <c r="CU593" i="28"/>
  <c r="CM593" i="28"/>
  <c r="CE593" i="28"/>
  <c r="BP593" i="28"/>
  <c r="BO593" i="28"/>
  <c r="BN593" i="28"/>
  <c r="BM593" i="28"/>
  <c r="BL593" i="28"/>
  <c r="BK593" i="28"/>
  <c r="BD593" i="28"/>
  <c r="BF593" i="28" s="1"/>
  <c r="DS593" i="28" s="1"/>
  <c r="BB593" i="28"/>
  <c r="BQ593" i="28" s="1"/>
  <c r="BR593" i="28" s="1"/>
  <c r="FQ592" i="28"/>
  <c r="ET592" i="28"/>
  <c r="EU592" i="28" s="1"/>
  <c r="EV592" i="28" s="1"/>
  <c r="EW592" i="28" s="1"/>
  <c r="EX592" i="28" s="1"/>
  <c r="ER592" i="28"/>
  <c r="EQ592" i="28"/>
  <c r="EP592" i="28"/>
  <c r="EO592" i="28"/>
  <c r="EN592" i="28"/>
  <c r="EM592" i="28"/>
  <c r="CU592" i="28"/>
  <c r="CM592" i="28"/>
  <c r="CE592" i="28"/>
  <c r="BP592" i="28"/>
  <c r="BO592" i="28"/>
  <c r="BN592" i="28"/>
  <c r="BM592" i="28"/>
  <c r="BL592" i="28"/>
  <c r="BK592" i="28"/>
  <c r="BD592" i="28"/>
  <c r="BF592" i="28" s="1"/>
  <c r="DS592" i="28" s="1"/>
  <c r="BB592" i="28"/>
  <c r="FQ591" i="28"/>
  <c r="ET591" i="28"/>
  <c r="EU591" i="28" s="1"/>
  <c r="EV591" i="28" s="1"/>
  <c r="EW591" i="28" s="1"/>
  <c r="EX591" i="28" s="1"/>
  <c r="ER591" i="28"/>
  <c r="EQ591" i="28"/>
  <c r="EP591" i="28"/>
  <c r="EO591" i="28"/>
  <c r="EN591" i="28"/>
  <c r="EM591" i="28"/>
  <c r="BP591" i="28"/>
  <c r="BO591" i="28"/>
  <c r="BN591" i="28"/>
  <c r="BM591" i="28"/>
  <c r="BL591" i="28"/>
  <c r="BK591" i="28"/>
  <c r="BB591" i="28"/>
  <c r="BD591" i="28" s="1"/>
  <c r="BF591" i="28" s="1"/>
  <c r="DS591" i="28" s="1"/>
  <c r="FQ590" i="28"/>
  <c r="GM590" i="28" s="1"/>
  <c r="ET590" i="28"/>
  <c r="ER590" i="28"/>
  <c r="EQ590" i="28"/>
  <c r="EP590" i="28"/>
  <c r="EO590" i="28"/>
  <c r="EN590" i="28"/>
  <c r="EM590" i="28"/>
  <c r="BP590" i="28"/>
  <c r="BO590" i="28"/>
  <c r="BN590" i="28"/>
  <c r="BM590" i="28"/>
  <c r="BL590" i="28"/>
  <c r="BK590" i="28"/>
  <c r="BB590" i="28"/>
  <c r="FQ589" i="28"/>
  <c r="GM589" i="28" s="1"/>
  <c r="GN589" i="28" s="1"/>
  <c r="ET589" i="28"/>
  <c r="ER589" i="28"/>
  <c r="EQ589" i="28"/>
  <c r="EP589" i="28"/>
  <c r="EO589" i="28"/>
  <c r="EN589" i="28"/>
  <c r="EM589" i="28"/>
  <c r="BP589" i="28"/>
  <c r="BO589" i="28"/>
  <c r="BN589" i="28"/>
  <c r="BM589" i="28"/>
  <c r="BL589" i="28"/>
  <c r="BK589" i="28"/>
  <c r="BB589" i="28"/>
  <c r="BQ589" i="28" s="1"/>
  <c r="BR589" i="28" s="1"/>
  <c r="FQ588" i="28"/>
  <c r="ET588" i="28"/>
  <c r="EU588" i="28" s="1"/>
  <c r="EV588" i="28" s="1"/>
  <c r="EW588" i="28" s="1"/>
  <c r="EX588" i="28" s="1"/>
  <c r="ER588" i="28"/>
  <c r="EQ588" i="28"/>
  <c r="EP588" i="28"/>
  <c r="EO588" i="28"/>
  <c r="EN588" i="28"/>
  <c r="EM588" i="28"/>
  <c r="BP588" i="28"/>
  <c r="BO588" i="28"/>
  <c r="BN588" i="28"/>
  <c r="BM588" i="28"/>
  <c r="BL588" i="28"/>
  <c r="BK588" i="28"/>
  <c r="BB588" i="28"/>
  <c r="FQ587" i="28"/>
  <c r="ET587" i="28"/>
  <c r="ER587" i="28"/>
  <c r="EQ587" i="28"/>
  <c r="EP587" i="28"/>
  <c r="EO587" i="28"/>
  <c r="EN587" i="28"/>
  <c r="EM587" i="28"/>
  <c r="BP587" i="28"/>
  <c r="BO587" i="28"/>
  <c r="BN587" i="28"/>
  <c r="BM587" i="28"/>
  <c r="BL587" i="28"/>
  <c r="BK587" i="28"/>
  <c r="BB587" i="28"/>
  <c r="BD587" i="28" s="1"/>
  <c r="BF587" i="28" s="1"/>
  <c r="DS587" i="28" s="1"/>
  <c r="FQ586" i="28"/>
  <c r="GM586" i="28" s="1"/>
  <c r="ET586" i="28"/>
  <c r="ER586" i="28"/>
  <c r="EQ586" i="28"/>
  <c r="EP586" i="28"/>
  <c r="EO586" i="28"/>
  <c r="EN586" i="28"/>
  <c r="EM586" i="28"/>
  <c r="BP586" i="28"/>
  <c r="BO586" i="28"/>
  <c r="BN586" i="28"/>
  <c r="BM586" i="28"/>
  <c r="BL586" i="28"/>
  <c r="BK586" i="28"/>
  <c r="BB586" i="28"/>
  <c r="BE586" i="28" s="1"/>
  <c r="FQ585" i="28"/>
  <c r="ET585" i="28"/>
  <c r="EU585" i="28" s="1"/>
  <c r="EV585" i="28" s="1"/>
  <c r="EW585" i="28" s="1"/>
  <c r="EX585" i="28" s="1"/>
  <c r="ER585" i="28"/>
  <c r="EQ585" i="28"/>
  <c r="EP585" i="28"/>
  <c r="EO585" i="28"/>
  <c r="EN585" i="28"/>
  <c r="EM585" i="28"/>
  <c r="BP585" i="28"/>
  <c r="BO585" i="28"/>
  <c r="BN585" i="28"/>
  <c r="BM585" i="28"/>
  <c r="BL585" i="28"/>
  <c r="BK585" i="28"/>
  <c r="BB585" i="28"/>
  <c r="FQ584" i="28"/>
  <c r="ET584" i="28"/>
  <c r="EU584" i="28" s="1"/>
  <c r="EV584" i="28" s="1"/>
  <c r="EW584" i="28" s="1"/>
  <c r="EX584" i="28" s="1"/>
  <c r="ER584" i="28"/>
  <c r="EQ584" i="28"/>
  <c r="EP584" i="28"/>
  <c r="EO584" i="28"/>
  <c r="EN584" i="28"/>
  <c r="EM584" i="28"/>
  <c r="BP584" i="28"/>
  <c r="BO584" i="28"/>
  <c r="BN584" i="28"/>
  <c r="BM584" i="28"/>
  <c r="BL584" i="28"/>
  <c r="BK584" i="28"/>
  <c r="BB584" i="28"/>
  <c r="FQ583" i="28"/>
  <c r="ET583" i="28"/>
  <c r="ER583" i="28"/>
  <c r="EQ583" i="28"/>
  <c r="EP583" i="28"/>
  <c r="EO583" i="28"/>
  <c r="EN583" i="28"/>
  <c r="EM583" i="28"/>
  <c r="BP583" i="28"/>
  <c r="BO583" i="28"/>
  <c r="BN583" i="28"/>
  <c r="BM583" i="28"/>
  <c r="BL583" i="28"/>
  <c r="BK583" i="28"/>
  <c r="BB583" i="28"/>
  <c r="BD583" i="28" s="1"/>
  <c r="BF583" i="28" s="1"/>
  <c r="DS583" i="28" s="1"/>
  <c r="FQ582" i="28"/>
  <c r="GM582" i="28" s="1"/>
  <c r="GN582" i="28" s="1"/>
  <c r="ET582" i="28"/>
  <c r="ER582" i="28"/>
  <c r="EQ582" i="28"/>
  <c r="EP582" i="28"/>
  <c r="EO582" i="28"/>
  <c r="EN582" i="28"/>
  <c r="EM582" i="28"/>
  <c r="BP582" i="28"/>
  <c r="BO582" i="28"/>
  <c r="BN582" i="28"/>
  <c r="BM582" i="28"/>
  <c r="BL582" i="28"/>
  <c r="BK582" i="28"/>
  <c r="BB582" i="28"/>
  <c r="BE582" i="28" s="1"/>
  <c r="FQ581" i="28"/>
  <c r="GM581" i="28" s="1"/>
  <c r="ET581" i="28"/>
  <c r="ER581" i="28"/>
  <c r="EQ581" i="28"/>
  <c r="EP581" i="28"/>
  <c r="EO581" i="28"/>
  <c r="EN581" i="28"/>
  <c r="EM581" i="28"/>
  <c r="BP581" i="28"/>
  <c r="BO581" i="28"/>
  <c r="BN581" i="28"/>
  <c r="BM581" i="28"/>
  <c r="BL581" i="28"/>
  <c r="BK581" i="28"/>
  <c r="BB581" i="28"/>
  <c r="BQ581" i="28" s="1"/>
  <c r="BR581" i="28" s="1"/>
  <c r="FQ580" i="28"/>
  <c r="ET580" i="28"/>
  <c r="ER580" i="28"/>
  <c r="EQ580" i="28"/>
  <c r="EP580" i="28"/>
  <c r="EO580" i="28"/>
  <c r="EN580" i="28"/>
  <c r="EM580" i="28"/>
  <c r="BP580" i="28"/>
  <c r="BO580" i="28"/>
  <c r="BN580" i="28"/>
  <c r="BM580" i="28"/>
  <c r="BL580" i="28"/>
  <c r="BK580" i="28"/>
  <c r="BB580" i="28"/>
  <c r="BQ580" i="28" s="1"/>
  <c r="BR580" i="28" s="1"/>
  <c r="FQ579" i="28"/>
  <c r="ET579" i="28"/>
  <c r="ER579" i="28"/>
  <c r="EQ579" i="28"/>
  <c r="EP579" i="28"/>
  <c r="EO579" i="28"/>
  <c r="EN579" i="28"/>
  <c r="EM579" i="28"/>
  <c r="BP579" i="28"/>
  <c r="BO579" i="28"/>
  <c r="BN579" i="28"/>
  <c r="BM579" i="28"/>
  <c r="BL579" i="28"/>
  <c r="BK579" i="28"/>
  <c r="BB579" i="28"/>
  <c r="BD579" i="28" s="1"/>
  <c r="BF579" i="28" s="1"/>
  <c r="DS579" i="28" s="1"/>
  <c r="FQ578" i="28"/>
  <c r="GM578" i="28" s="1"/>
  <c r="GN578" i="28" s="1"/>
  <c r="ET578" i="28"/>
  <c r="ER578" i="28"/>
  <c r="EQ578" i="28"/>
  <c r="EP578" i="28"/>
  <c r="EO578" i="28"/>
  <c r="EN578" i="28"/>
  <c r="EM578" i="28"/>
  <c r="BP578" i="28"/>
  <c r="BO578" i="28"/>
  <c r="BN578" i="28"/>
  <c r="BM578" i="28"/>
  <c r="BL578" i="28"/>
  <c r="BK578" i="28"/>
  <c r="BB578" i="28"/>
  <c r="FQ577" i="28"/>
  <c r="ET577" i="28"/>
  <c r="ER577" i="28"/>
  <c r="EQ577" i="28"/>
  <c r="EP577" i="28"/>
  <c r="EO577" i="28"/>
  <c r="EN577" i="28"/>
  <c r="EM577" i="28"/>
  <c r="BP577" i="28"/>
  <c r="BO577" i="28"/>
  <c r="BN577" i="28"/>
  <c r="BM577" i="28"/>
  <c r="BL577" i="28"/>
  <c r="BK577" i="28"/>
  <c r="BB577" i="28"/>
  <c r="FQ576" i="28"/>
  <c r="ET576" i="28"/>
  <c r="ER576" i="28"/>
  <c r="EQ576" i="28"/>
  <c r="EP576" i="28"/>
  <c r="EO576" i="28"/>
  <c r="EN576" i="28"/>
  <c r="EM576" i="28"/>
  <c r="BP576" i="28"/>
  <c r="BO576" i="28"/>
  <c r="BN576" i="28"/>
  <c r="BM576" i="28"/>
  <c r="BL576" i="28"/>
  <c r="BK576" i="28"/>
  <c r="BB576" i="28"/>
  <c r="BE576" i="28" s="1"/>
  <c r="FQ575" i="28"/>
  <c r="ET575" i="28"/>
  <c r="EU575" i="28" s="1"/>
  <c r="EV575" i="28" s="1"/>
  <c r="EW575" i="28" s="1"/>
  <c r="EX575" i="28" s="1"/>
  <c r="ER575" i="28"/>
  <c r="EQ575" i="28"/>
  <c r="EP575" i="28"/>
  <c r="EO575" i="28"/>
  <c r="EN575" i="28"/>
  <c r="EM575" i="28"/>
  <c r="BP575" i="28"/>
  <c r="BO575" i="28"/>
  <c r="BN575" i="28"/>
  <c r="BM575" i="28"/>
  <c r="BL575" i="28"/>
  <c r="BK575" i="28"/>
  <c r="BB575" i="28"/>
  <c r="BD575" i="28" s="1"/>
  <c r="BF575" i="28" s="1"/>
  <c r="DS575" i="28" s="1"/>
  <c r="FQ574" i="28"/>
  <c r="GM574" i="28" s="1"/>
  <c r="ET574" i="28"/>
  <c r="ER574" i="28"/>
  <c r="EQ574" i="28"/>
  <c r="EP574" i="28"/>
  <c r="EO574" i="28"/>
  <c r="EN574" i="28"/>
  <c r="EM574" i="28"/>
  <c r="BP574" i="28"/>
  <c r="BO574" i="28"/>
  <c r="BN574" i="28"/>
  <c r="BM574" i="28"/>
  <c r="BL574" i="28"/>
  <c r="BK574" i="28"/>
  <c r="BB574" i="28"/>
  <c r="BE574" i="28" s="1"/>
  <c r="FQ573" i="28"/>
  <c r="ET573" i="28"/>
  <c r="EU573" i="28" s="1"/>
  <c r="EV573" i="28" s="1"/>
  <c r="EW573" i="28" s="1"/>
  <c r="EX573" i="28" s="1"/>
  <c r="ER573" i="28"/>
  <c r="EQ573" i="28"/>
  <c r="EP573" i="28"/>
  <c r="EO573" i="28"/>
  <c r="EN573" i="28"/>
  <c r="EM573" i="28"/>
  <c r="BP573" i="28"/>
  <c r="BO573" i="28"/>
  <c r="BN573" i="28"/>
  <c r="BM573" i="28"/>
  <c r="BL573" i="28"/>
  <c r="BK573" i="28"/>
  <c r="BB573" i="28"/>
  <c r="BQ573" i="28" s="1"/>
  <c r="BR573" i="28" s="1"/>
  <c r="FQ572" i="28"/>
  <c r="ET572" i="28"/>
  <c r="EU572" i="28" s="1"/>
  <c r="EV572" i="28" s="1"/>
  <c r="EW572" i="28" s="1"/>
  <c r="EX572" i="28" s="1"/>
  <c r="ER572" i="28"/>
  <c r="EQ572" i="28"/>
  <c r="EP572" i="28"/>
  <c r="EO572" i="28"/>
  <c r="EN572" i="28"/>
  <c r="EM572" i="28"/>
  <c r="BP572" i="28"/>
  <c r="BO572" i="28"/>
  <c r="BN572" i="28"/>
  <c r="BM572" i="28"/>
  <c r="BL572" i="28"/>
  <c r="BK572" i="28"/>
  <c r="BB572" i="28"/>
  <c r="BQ572" i="28" s="1"/>
  <c r="BR572" i="28" s="1"/>
  <c r="FQ571" i="28"/>
  <c r="ET571" i="28"/>
  <c r="EU571" i="28" s="1"/>
  <c r="EV571" i="28" s="1"/>
  <c r="EW571" i="28" s="1"/>
  <c r="EX571" i="28" s="1"/>
  <c r="ER571" i="28"/>
  <c r="EQ571" i="28"/>
  <c r="EP571" i="28"/>
  <c r="EO571" i="28"/>
  <c r="EN571" i="28"/>
  <c r="EM571" i="28"/>
  <c r="BP571" i="28"/>
  <c r="BO571" i="28"/>
  <c r="BN571" i="28"/>
  <c r="BM571" i="28"/>
  <c r="BL571" i="28"/>
  <c r="BK571" i="28"/>
  <c r="BB571" i="28"/>
  <c r="BD571" i="28" s="1"/>
  <c r="BF571" i="28" s="1"/>
  <c r="DS571" i="28" s="1"/>
  <c r="FQ570" i="28"/>
  <c r="GM570" i="28" s="1"/>
  <c r="ET570" i="28"/>
  <c r="ER570" i="28"/>
  <c r="EQ570" i="28"/>
  <c r="EP570" i="28"/>
  <c r="EO570" i="28"/>
  <c r="EN570" i="28"/>
  <c r="EM570" i="28"/>
  <c r="BP570" i="28"/>
  <c r="BO570" i="28"/>
  <c r="BN570" i="28"/>
  <c r="BM570" i="28"/>
  <c r="BL570" i="28"/>
  <c r="BK570" i="28"/>
  <c r="BB570" i="28"/>
  <c r="BE570" i="28" s="1"/>
  <c r="FQ569" i="28"/>
  <c r="ET569" i="28"/>
  <c r="EU569" i="28" s="1"/>
  <c r="EV569" i="28" s="1"/>
  <c r="EW569" i="28" s="1"/>
  <c r="EX569" i="28" s="1"/>
  <c r="ER569" i="28"/>
  <c r="EQ569" i="28"/>
  <c r="EP569" i="28"/>
  <c r="EO569" i="28"/>
  <c r="EN569" i="28"/>
  <c r="EM569" i="28"/>
  <c r="BP569" i="28"/>
  <c r="BO569" i="28"/>
  <c r="BN569" i="28"/>
  <c r="BM569" i="28"/>
  <c r="BL569" i="28"/>
  <c r="BK569" i="28"/>
  <c r="BB569" i="28"/>
  <c r="BQ569" i="28" s="1"/>
  <c r="BR569" i="28" s="1"/>
  <c r="FQ568" i="28"/>
  <c r="ET568" i="28"/>
  <c r="ER568" i="28"/>
  <c r="EQ568" i="28"/>
  <c r="EP568" i="28"/>
  <c r="EO568" i="28"/>
  <c r="EN568" i="28"/>
  <c r="EM568" i="28"/>
  <c r="BP568" i="28"/>
  <c r="BO568" i="28"/>
  <c r="BN568" i="28"/>
  <c r="BM568" i="28"/>
  <c r="BL568" i="28"/>
  <c r="BK568" i="28"/>
  <c r="BB568" i="28"/>
  <c r="BQ568" i="28" s="1"/>
  <c r="BR568" i="28" s="1"/>
  <c r="FQ567" i="28"/>
  <c r="ET567" i="28"/>
  <c r="EU567" i="28" s="1"/>
  <c r="EV567" i="28" s="1"/>
  <c r="EW567" i="28" s="1"/>
  <c r="EX567" i="28" s="1"/>
  <c r="ER567" i="28"/>
  <c r="EQ567" i="28"/>
  <c r="EP567" i="28"/>
  <c r="EO567" i="28"/>
  <c r="EN567" i="28"/>
  <c r="EM567" i="28"/>
  <c r="BP567" i="28"/>
  <c r="BO567" i="28"/>
  <c r="BN567" i="28"/>
  <c r="BM567" i="28"/>
  <c r="BL567" i="28"/>
  <c r="BK567" i="28"/>
  <c r="BB567" i="28"/>
  <c r="BD567" i="28" s="1"/>
  <c r="BF567" i="28" s="1"/>
  <c r="DS567" i="28" s="1"/>
  <c r="FQ566" i="28"/>
  <c r="GM566" i="28" s="1"/>
  <c r="ET566" i="28"/>
  <c r="ER566" i="28"/>
  <c r="EQ566" i="28"/>
  <c r="EP566" i="28"/>
  <c r="EO566" i="28"/>
  <c r="EN566" i="28"/>
  <c r="EM566" i="28"/>
  <c r="BP566" i="28"/>
  <c r="BO566" i="28"/>
  <c r="BN566" i="28"/>
  <c r="BM566" i="28"/>
  <c r="BL566" i="28"/>
  <c r="BK566" i="28"/>
  <c r="BB566" i="28"/>
  <c r="FQ565" i="28"/>
  <c r="ET565" i="28"/>
  <c r="EU565" i="28" s="1"/>
  <c r="EV565" i="28" s="1"/>
  <c r="EW565" i="28" s="1"/>
  <c r="EX565" i="28" s="1"/>
  <c r="ER565" i="28"/>
  <c r="EQ565" i="28"/>
  <c r="EP565" i="28"/>
  <c r="EO565" i="28"/>
  <c r="EN565" i="28"/>
  <c r="EM565" i="28"/>
  <c r="BP565" i="28"/>
  <c r="BO565" i="28"/>
  <c r="BN565" i="28"/>
  <c r="BM565" i="28"/>
  <c r="BL565" i="28"/>
  <c r="BK565" i="28"/>
  <c r="BB565" i="28"/>
  <c r="BQ565" i="28" s="1"/>
  <c r="BR565" i="28" s="1"/>
  <c r="FQ564" i="28"/>
  <c r="ET564" i="28"/>
  <c r="EU564" i="28" s="1"/>
  <c r="EV564" i="28" s="1"/>
  <c r="EW564" i="28" s="1"/>
  <c r="EX564" i="28" s="1"/>
  <c r="ER564" i="28"/>
  <c r="EQ564" i="28"/>
  <c r="EP564" i="28"/>
  <c r="EO564" i="28"/>
  <c r="EN564" i="28"/>
  <c r="EM564" i="28"/>
  <c r="BP564" i="28"/>
  <c r="BO564" i="28"/>
  <c r="BN564" i="28"/>
  <c r="BM564" i="28"/>
  <c r="BL564" i="28"/>
  <c r="BK564" i="28"/>
  <c r="BB564" i="28"/>
  <c r="BQ564" i="28" s="1"/>
  <c r="BR564" i="28" s="1"/>
  <c r="FQ563" i="28"/>
  <c r="ET563" i="28"/>
  <c r="ER563" i="28"/>
  <c r="EQ563" i="28"/>
  <c r="EP563" i="28"/>
  <c r="EO563" i="28"/>
  <c r="EN563" i="28"/>
  <c r="EM563" i="28"/>
  <c r="BP563" i="28"/>
  <c r="BO563" i="28"/>
  <c r="BN563" i="28"/>
  <c r="BM563" i="28"/>
  <c r="BL563" i="28"/>
  <c r="BK563" i="28"/>
  <c r="BB563" i="28"/>
  <c r="BD563" i="28" s="1"/>
  <c r="BF563" i="28" s="1"/>
  <c r="DS563" i="28" s="1"/>
  <c r="FQ562" i="28"/>
  <c r="GM562" i="28" s="1"/>
  <c r="ET562" i="28"/>
  <c r="ER562" i="28"/>
  <c r="EQ562" i="28"/>
  <c r="EP562" i="28"/>
  <c r="EO562" i="28"/>
  <c r="EN562" i="28"/>
  <c r="EM562" i="28"/>
  <c r="BP562" i="28"/>
  <c r="BO562" i="28"/>
  <c r="BN562" i="28"/>
  <c r="BM562" i="28"/>
  <c r="BL562" i="28"/>
  <c r="BK562" i="28"/>
  <c r="BB562" i="28"/>
  <c r="BE562" i="28" s="1"/>
  <c r="FQ561" i="28"/>
  <c r="ET561" i="28"/>
  <c r="ER561" i="28"/>
  <c r="EQ561" i="28"/>
  <c r="EP561" i="28"/>
  <c r="EO561" i="28"/>
  <c r="EN561" i="28"/>
  <c r="EM561" i="28"/>
  <c r="BP561" i="28"/>
  <c r="BO561" i="28"/>
  <c r="BN561" i="28"/>
  <c r="BM561" i="28"/>
  <c r="BL561" i="28"/>
  <c r="BK561" i="28"/>
  <c r="BB561" i="28"/>
  <c r="BQ561" i="28" s="1"/>
  <c r="BR561" i="28" s="1"/>
  <c r="FQ560" i="28"/>
  <c r="ET560" i="28"/>
  <c r="EU560" i="28" s="1"/>
  <c r="EV560" i="28" s="1"/>
  <c r="EW560" i="28" s="1"/>
  <c r="EX560" i="28" s="1"/>
  <c r="ER560" i="28"/>
  <c r="EQ560" i="28"/>
  <c r="EP560" i="28"/>
  <c r="EO560" i="28"/>
  <c r="EN560" i="28"/>
  <c r="EM560" i="28"/>
  <c r="BP560" i="28"/>
  <c r="BO560" i="28"/>
  <c r="BN560" i="28"/>
  <c r="BM560" i="28"/>
  <c r="BL560" i="28"/>
  <c r="BK560" i="28"/>
  <c r="BB560" i="28"/>
  <c r="BQ560" i="28" s="1"/>
  <c r="BR560" i="28" s="1"/>
  <c r="FQ559" i="28"/>
  <c r="ET559" i="28"/>
  <c r="EU559" i="28" s="1"/>
  <c r="EV559" i="28" s="1"/>
  <c r="EW559" i="28" s="1"/>
  <c r="EX559" i="28" s="1"/>
  <c r="ER559" i="28"/>
  <c r="EQ559" i="28"/>
  <c r="EP559" i="28"/>
  <c r="EO559" i="28"/>
  <c r="EN559" i="28"/>
  <c r="EM559" i="28"/>
  <c r="BP559" i="28"/>
  <c r="BO559" i="28"/>
  <c r="BN559" i="28"/>
  <c r="BM559" i="28"/>
  <c r="BL559" i="28"/>
  <c r="BK559" i="28"/>
  <c r="BB559" i="28"/>
  <c r="BD559" i="28" s="1"/>
  <c r="BF559" i="28" s="1"/>
  <c r="DS559" i="28" s="1"/>
  <c r="FQ558" i="28"/>
  <c r="GM558" i="28" s="1"/>
  <c r="ET558" i="28"/>
  <c r="ER558" i="28"/>
  <c r="EQ558" i="28"/>
  <c r="EP558" i="28"/>
  <c r="EO558" i="28"/>
  <c r="EN558" i="28"/>
  <c r="EM558" i="28"/>
  <c r="BP558" i="28"/>
  <c r="BO558" i="28"/>
  <c r="BN558" i="28"/>
  <c r="BM558" i="28"/>
  <c r="BL558" i="28"/>
  <c r="BK558" i="28"/>
  <c r="BB558" i="28"/>
  <c r="BE558" i="28" s="1"/>
  <c r="FQ557" i="28"/>
  <c r="ET557" i="28"/>
  <c r="EU557" i="28" s="1"/>
  <c r="EV557" i="28" s="1"/>
  <c r="EW557" i="28" s="1"/>
  <c r="EX557" i="28" s="1"/>
  <c r="ER557" i="28"/>
  <c r="EQ557" i="28"/>
  <c r="EP557" i="28"/>
  <c r="EO557" i="28"/>
  <c r="EN557" i="28"/>
  <c r="EM557" i="28"/>
  <c r="BP557" i="28"/>
  <c r="BO557" i="28"/>
  <c r="BN557" i="28"/>
  <c r="BM557" i="28"/>
  <c r="BL557" i="28"/>
  <c r="BK557" i="28"/>
  <c r="BB557" i="28"/>
  <c r="FQ556" i="28"/>
  <c r="GM556" i="28" s="1"/>
  <c r="GN556" i="28" s="1"/>
  <c r="GO556" i="28" s="1"/>
  <c r="ET556" i="28"/>
  <c r="EU556" i="28" s="1"/>
  <c r="EV556" i="28" s="1"/>
  <c r="EW556" i="28" s="1"/>
  <c r="EX556" i="28" s="1"/>
  <c r="ER556" i="28"/>
  <c r="EQ556" i="28"/>
  <c r="EP556" i="28"/>
  <c r="EO556" i="28"/>
  <c r="EN556" i="28"/>
  <c r="EM556" i="28"/>
  <c r="BP556" i="28"/>
  <c r="BO556" i="28"/>
  <c r="BN556" i="28"/>
  <c r="BM556" i="28"/>
  <c r="BL556" i="28"/>
  <c r="BK556" i="28"/>
  <c r="BB556" i="28"/>
  <c r="BQ556" i="28" s="1"/>
  <c r="BR556" i="28" s="1"/>
  <c r="FQ555" i="28"/>
  <c r="ET555" i="28"/>
  <c r="EU555" i="28" s="1"/>
  <c r="EV555" i="28" s="1"/>
  <c r="EW555" i="28" s="1"/>
  <c r="EX555" i="28" s="1"/>
  <c r="ER555" i="28"/>
  <c r="EQ555" i="28"/>
  <c r="EP555" i="28"/>
  <c r="EO555" i="28"/>
  <c r="EN555" i="28"/>
  <c r="EM555" i="28"/>
  <c r="BP555" i="28"/>
  <c r="BO555" i="28"/>
  <c r="BN555" i="28"/>
  <c r="BM555" i="28"/>
  <c r="BL555" i="28"/>
  <c r="BK555" i="28"/>
  <c r="BB555" i="28"/>
  <c r="BD555" i="28" s="1"/>
  <c r="BF555" i="28" s="1"/>
  <c r="DS555" i="28" s="1"/>
  <c r="FQ554" i="28"/>
  <c r="GM554" i="28" s="1"/>
  <c r="ET554" i="28"/>
  <c r="ER554" i="28"/>
  <c r="EQ554" i="28"/>
  <c r="EP554" i="28"/>
  <c r="EO554" i="28"/>
  <c r="EN554" i="28"/>
  <c r="EM554" i="28"/>
  <c r="BP554" i="28"/>
  <c r="BO554" i="28"/>
  <c r="BN554" i="28"/>
  <c r="BM554" i="28"/>
  <c r="BL554" i="28"/>
  <c r="BK554" i="28"/>
  <c r="BB554" i="28"/>
  <c r="BE554" i="28" s="1"/>
  <c r="FQ553" i="28"/>
  <c r="GM553" i="28" s="1"/>
  <c r="GN553" i="28" s="1"/>
  <c r="ET553" i="28"/>
  <c r="EU553" i="28" s="1"/>
  <c r="EV553" i="28" s="1"/>
  <c r="EW553" i="28" s="1"/>
  <c r="EX553" i="28" s="1"/>
  <c r="ER553" i="28"/>
  <c r="EQ553" i="28"/>
  <c r="EP553" i="28"/>
  <c r="EO553" i="28"/>
  <c r="EN553" i="28"/>
  <c r="EM553" i="28"/>
  <c r="BP553" i="28"/>
  <c r="BO553" i="28"/>
  <c r="BN553" i="28"/>
  <c r="BM553" i="28"/>
  <c r="BL553" i="28"/>
  <c r="BK553" i="28"/>
  <c r="BB553" i="28"/>
  <c r="BQ553" i="28" s="1"/>
  <c r="BR553" i="28" s="1"/>
  <c r="FQ552" i="28"/>
  <c r="ET552" i="28"/>
  <c r="EU552" i="28" s="1"/>
  <c r="EV552" i="28" s="1"/>
  <c r="EW552" i="28" s="1"/>
  <c r="EX552" i="28" s="1"/>
  <c r="ER552" i="28"/>
  <c r="EQ552" i="28"/>
  <c r="EP552" i="28"/>
  <c r="EO552" i="28"/>
  <c r="EN552" i="28"/>
  <c r="EM552" i="28"/>
  <c r="BP552" i="28"/>
  <c r="BO552" i="28"/>
  <c r="BN552" i="28"/>
  <c r="BM552" i="28"/>
  <c r="BL552" i="28"/>
  <c r="BK552" i="28"/>
  <c r="BB552" i="28"/>
  <c r="BD552" i="28" s="1"/>
  <c r="BF552" i="28" s="1"/>
  <c r="DS552" i="28" s="1"/>
  <c r="FQ551" i="28"/>
  <c r="ET551" i="28"/>
  <c r="EU551" i="28" s="1"/>
  <c r="EV551" i="28" s="1"/>
  <c r="EW551" i="28" s="1"/>
  <c r="EX551" i="28" s="1"/>
  <c r="ER551" i="28"/>
  <c r="EQ551" i="28"/>
  <c r="EP551" i="28"/>
  <c r="EO551" i="28"/>
  <c r="EN551" i="28"/>
  <c r="EM551" i="28"/>
  <c r="BP551" i="28"/>
  <c r="BO551" i="28"/>
  <c r="BN551" i="28"/>
  <c r="BM551" i="28"/>
  <c r="BL551" i="28"/>
  <c r="BK551" i="28"/>
  <c r="BB551" i="28"/>
  <c r="BD551" i="28" s="1"/>
  <c r="BF551" i="28" s="1"/>
  <c r="DS551" i="28" s="1"/>
  <c r="FQ550" i="28"/>
  <c r="GM550" i="28" s="1"/>
  <c r="ET550" i="28"/>
  <c r="ER550" i="28"/>
  <c r="EQ550" i="28"/>
  <c r="EP550" i="28"/>
  <c r="EO550" i="28"/>
  <c r="EN550" i="28"/>
  <c r="EM550" i="28"/>
  <c r="BP550" i="28"/>
  <c r="BO550" i="28"/>
  <c r="BN550" i="28"/>
  <c r="BM550" i="28"/>
  <c r="BL550" i="28"/>
  <c r="BK550" i="28"/>
  <c r="BB550" i="28"/>
  <c r="FQ549" i="28"/>
  <c r="ET549" i="28"/>
  <c r="ER549" i="28"/>
  <c r="EQ549" i="28"/>
  <c r="EP549" i="28"/>
  <c r="EO549" i="28"/>
  <c r="EN549" i="28"/>
  <c r="EM549" i="28"/>
  <c r="BP549" i="28"/>
  <c r="BO549" i="28"/>
  <c r="BN549" i="28"/>
  <c r="BM549" i="28"/>
  <c r="BL549" i="28"/>
  <c r="BK549" i="28"/>
  <c r="BB549" i="28"/>
  <c r="BQ549" i="28" s="1"/>
  <c r="BR549" i="28" s="1"/>
  <c r="FQ548" i="28"/>
  <c r="ET548" i="28"/>
  <c r="EU548" i="28" s="1"/>
  <c r="EV548" i="28" s="1"/>
  <c r="EW548" i="28" s="1"/>
  <c r="EX548" i="28" s="1"/>
  <c r="ER548" i="28"/>
  <c r="EQ548" i="28"/>
  <c r="EP548" i="28"/>
  <c r="EO548" i="28"/>
  <c r="EN548" i="28"/>
  <c r="EM548" i="28"/>
  <c r="BP548" i="28"/>
  <c r="BO548" i="28"/>
  <c r="BN548" i="28"/>
  <c r="BM548" i="28"/>
  <c r="BL548" i="28"/>
  <c r="BK548" i="28"/>
  <c r="BB548" i="28"/>
  <c r="BQ548" i="28" s="1"/>
  <c r="BR548" i="28" s="1"/>
  <c r="FQ547" i="28"/>
  <c r="ET547" i="28"/>
  <c r="ER547" i="28"/>
  <c r="EQ547" i="28"/>
  <c r="EP547" i="28"/>
  <c r="EO547" i="28"/>
  <c r="EN547" i="28"/>
  <c r="EM547" i="28"/>
  <c r="BP547" i="28"/>
  <c r="BO547" i="28"/>
  <c r="BN547" i="28"/>
  <c r="BM547" i="28"/>
  <c r="BL547" i="28"/>
  <c r="BK547" i="28"/>
  <c r="BB547" i="28"/>
  <c r="BD547" i="28" s="1"/>
  <c r="BF547" i="28" s="1"/>
  <c r="DS547" i="28" s="1"/>
  <c r="FQ546" i="28"/>
  <c r="GM546" i="28" s="1"/>
  <c r="ET546" i="28"/>
  <c r="ER546" i="28"/>
  <c r="EQ546" i="28"/>
  <c r="EP546" i="28"/>
  <c r="EO546" i="28"/>
  <c r="EN546" i="28"/>
  <c r="EM546" i="28"/>
  <c r="BP546" i="28"/>
  <c r="BO546" i="28"/>
  <c r="BN546" i="28"/>
  <c r="BM546" i="28"/>
  <c r="BL546" i="28"/>
  <c r="BK546" i="28"/>
  <c r="BB546" i="28"/>
  <c r="BE546" i="28" s="1"/>
  <c r="FQ545" i="28"/>
  <c r="ET545" i="28"/>
  <c r="EU545" i="28" s="1"/>
  <c r="EV545" i="28" s="1"/>
  <c r="EW545" i="28" s="1"/>
  <c r="EX545" i="28" s="1"/>
  <c r="ER545" i="28"/>
  <c r="EQ545" i="28"/>
  <c r="EP545" i="28"/>
  <c r="EO545" i="28"/>
  <c r="EN545" i="28"/>
  <c r="EM545" i="28"/>
  <c r="BP545" i="28"/>
  <c r="BO545" i="28"/>
  <c r="BN545" i="28"/>
  <c r="BM545" i="28"/>
  <c r="BL545" i="28"/>
  <c r="BK545" i="28"/>
  <c r="BB545" i="28"/>
  <c r="BQ545" i="28" s="1"/>
  <c r="BR545" i="28" s="1"/>
  <c r="FQ544" i="28"/>
  <c r="ET544" i="28"/>
  <c r="EU544" i="28" s="1"/>
  <c r="EV544" i="28" s="1"/>
  <c r="EW544" i="28" s="1"/>
  <c r="EX544" i="28" s="1"/>
  <c r="ER544" i="28"/>
  <c r="EQ544" i="28"/>
  <c r="EP544" i="28"/>
  <c r="EO544" i="28"/>
  <c r="EN544" i="28"/>
  <c r="EM544" i="28"/>
  <c r="BP544" i="28"/>
  <c r="BO544" i="28"/>
  <c r="BN544" i="28"/>
  <c r="BM544" i="28"/>
  <c r="BL544" i="28"/>
  <c r="BK544" i="28"/>
  <c r="BB544" i="28"/>
  <c r="FQ543" i="28"/>
  <c r="ET543" i="28"/>
  <c r="ER543" i="28"/>
  <c r="EQ543" i="28"/>
  <c r="EP543" i="28"/>
  <c r="EO543" i="28"/>
  <c r="EN543" i="28"/>
  <c r="EM543" i="28"/>
  <c r="BP543" i="28"/>
  <c r="BO543" i="28"/>
  <c r="BN543" i="28"/>
  <c r="BM543" i="28"/>
  <c r="BL543" i="28"/>
  <c r="BK543" i="28"/>
  <c r="BB543" i="28"/>
  <c r="FQ542" i="28"/>
  <c r="ET542" i="28"/>
  <c r="ER542" i="28"/>
  <c r="EQ542" i="28"/>
  <c r="EP542" i="28"/>
  <c r="EO542" i="28"/>
  <c r="EN542" i="28"/>
  <c r="EM542" i="28"/>
  <c r="BP542" i="28"/>
  <c r="BO542" i="28"/>
  <c r="BN542" i="28"/>
  <c r="BM542" i="28"/>
  <c r="BL542" i="28"/>
  <c r="BK542" i="28"/>
  <c r="BB542" i="28"/>
  <c r="BD542" i="28" s="1"/>
  <c r="BF542" i="28" s="1"/>
  <c r="DS542" i="28" s="1"/>
  <c r="FQ541" i="28"/>
  <c r="ET541" i="28"/>
  <c r="ER541" i="28"/>
  <c r="EQ541" i="28"/>
  <c r="EP541" i="28"/>
  <c r="EO541" i="28"/>
  <c r="EN541" i="28"/>
  <c r="EM541" i="28"/>
  <c r="BP541" i="28"/>
  <c r="BO541" i="28"/>
  <c r="BN541" i="28"/>
  <c r="BM541" i="28"/>
  <c r="BL541" i="28"/>
  <c r="BK541" i="28"/>
  <c r="BB541" i="28"/>
  <c r="BE541" i="28" s="1"/>
  <c r="FQ540" i="28"/>
  <c r="ET540" i="28"/>
  <c r="ER540" i="28"/>
  <c r="EQ540" i="28"/>
  <c r="EP540" i="28"/>
  <c r="EO540" i="28"/>
  <c r="EN540" i="28"/>
  <c r="EM540" i="28"/>
  <c r="BP540" i="28"/>
  <c r="BO540" i="28"/>
  <c r="BN540" i="28"/>
  <c r="BM540" i="28"/>
  <c r="BL540" i="28"/>
  <c r="BK540" i="28"/>
  <c r="BB540" i="28"/>
  <c r="BQ540" i="28" s="1"/>
  <c r="BR540" i="28" s="1"/>
  <c r="FQ539" i="28"/>
  <c r="GM539" i="28" s="1"/>
  <c r="GN539" i="28" s="1"/>
  <c r="ET539" i="28"/>
  <c r="ER539" i="28"/>
  <c r="EQ539" i="28"/>
  <c r="EP539" i="28"/>
  <c r="EO539" i="28"/>
  <c r="EN539" i="28"/>
  <c r="EM539" i="28"/>
  <c r="BP539" i="28"/>
  <c r="BO539" i="28"/>
  <c r="BN539" i="28"/>
  <c r="BM539" i="28"/>
  <c r="BL539" i="28"/>
  <c r="BK539" i="28"/>
  <c r="BB539" i="28"/>
  <c r="BE539" i="28" s="1"/>
  <c r="FQ538" i="28"/>
  <c r="ET538" i="28"/>
  <c r="EU538" i="28" s="1"/>
  <c r="EV538" i="28" s="1"/>
  <c r="EW538" i="28" s="1"/>
  <c r="EX538" i="28" s="1"/>
  <c r="ER538" i="28"/>
  <c r="EQ538" i="28"/>
  <c r="EP538" i="28"/>
  <c r="EO538" i="28"/>
  <c r="EN538" i="28"/>
  <c r="EM538" i="28"/>
  <c r="BP538" i="28"/>
  <c r="BO538" i="28"/>
  <c r="BN538" i="28"/>
  <c r="BM538" i="28"/>
  <c r="BL538" i="28"/>
  <c r="BK538" i="28"/>
  <c r="BB538" i="28"/>
  <c r="BD538" i="28" s="1"/>
  <c r="BF538" i="28" s="1"/>
  <c r="DS538" i="28" s="1"/>
  <c r="FQ537" i="28"/>
  <c r="ET537" i="28"/>
  <c r="ER537" i="28"/>
  <c r="EQ537" i="28"/>
  <c r="EP537" i="28"/>
  <c r="EO537" i="28"/>
  <c r="EN537" i="28"/>
  <c r="EM537" i="28"/>
  <c r="BP537" i="28"/>
  <c r="BO537" i="28"/>
  <c r="BN537" i="28"/>
  <c r="BM537" i="28"/>
  <c r="BL537" i="28"/>
  <c r="BK537" i="28"/>
  <c r="BB537" i="28"/>
  <c r="BE537" i="28" s="1"/>
  <c r="FQ536" i="28"/>
  <c r="ET536" i="28"/>
  <c r="ER536" i="28"/>
  <c r="EQ536" i="28"/>
  <c r="EP536" i="28"/>
  <c r="EO536" i="28"/>
  <c r="EN536" i="28"/>
  <c r="EM536" i="28"/>
  <c r="BP536" i="28"/>
  <c r="BO536" i="28"/>
  <c r="BN536" i="28"/>
  <c r="BM536" i="28"/>
  <c r="BL536" i="28"/>
  <c r="BK536" i="28"/>
  <c r="BB536" i="28"/>
  <c r="BQ536" i="28" s="1"/>
  <c r="BR536" i="28" s="1"/>
  <c r="FQ535" i="28"/>
  <c r="GM535" i="28" s="1"/>
  <c r="GN535" i="28" s="1"/>
  <c r="GO535" i="28" s="1"/>
  <c r="ET535" i="28"/>
  <c r="ER535" i="28"/>
  <c r="EQ535" i="28"/>
  <c r="EP535" i="28"/>
  <c r="EO535" i="28"/>
  <c r="EN535" i="28"/>
  <c r="EM535" i="28"/>
  <c r="BP535" i="28"/>
  <c r="BO535" i="28"/>
  <c r="BN535" i="28"/>
  <c r="BM535" i="28"/>
  <c r="BL535" i="28"/>
  <c r="BK535" i="28"/>
  <c r="BB535" i="28"/>
  <c r="BD535" i="28" s="1"/>
  <c r="BF535" i="28" s="1"/>
  <c r="DS535" i="28" s="1"/>
  <c r="FQ534" i="28"/>
  <c r="ET534" i="28"/>
  <c r="EU534" i="28" s="1"/>
  <c r="EV534" i="28" s="1"/>
  <c r="EW534" i="28" s="1"/>
  <c r="EX534" i="28" s="1"/>
  <c r="ER534" i="28"/>
  <c r="EQ534" i="28"/>
  <c r="EP534" i="28"/>
  <c r="EO534" i="28"/>
  <c r="EN534" i="28"/>
  <c r="EM534" i="28"/>
  <c r="BP534" i="28"/>
  <c r="BO534" i="28"/>
  <c r="BN534" i="28"/>
  <c r="BM534" i="28"/>
  <c r="BL534" i="28"/>
  <c r="BK534" i="28"/>
  <c r="BB534" i="28"/>
  <c r="BD534" i="28" s="1"/>
  <c r="BF534" i="28" s="1"/>
  <c r="DS534" i="28" s="1"/>
  <c r="FQ533" i="28"/>
  <c r="ET533" i="28"/>
  <c r="ER533" i="28"/>
  <c r="EQ533" i="28"/>
  <c r="EP533" i="28"/>
  <c r="EO533" i="28"/>
  <c r="EN533" i="28"/>
  <c r="EM533" i="28"/>
  <c r="BP533" i="28"/>
  <c r="BO533" i="28"/>
  <c r="BN533" i="28"/>
  <c r="BM533" i="28"/>
  <c r="BL533" i="28"/>
  <c r="BK533" i="28"/>
  <c r="BB533" i="28"/>
  <c r="BE533" i="28" s="1"/>
  <c r="FQ532" i="28"/>
  <c r="ET532" i="28"/>
  <c r="ER532" i="28"/>
  <c r="EQ532" i="28"/>
  <c r="EP532" i="28"/>
  <c r="EO532" i="28"/>
  <c r="EN532" i="28"/>
  <c r="EM532" i="28"/>
  <c r="BP532" i="28"/>
  <c r="BO532" i="28"/>
  <c r="BN532" i="28"/>
  <c r="BM532" i="28"/>
  <c r="BL532" i="28"/>
  <c r="BK532" i="28"/>
  <c r="BB532" i="28"/>
  <c r="BQ532" i="28" s="1"/>
  <c r="BR532" i="28" s="1"/>
  <c r="FQ531" i="28"/>
  <c r="GM531" i="28" s="1"/>
  <c r="GN531" i="28" s="1"/>
  <c r="GO531" i="28" s="1"/>
  <c r="ET531" i="28"/>
  <c r="ER531" i="28"/>
  <c r="EQ531" i="28"/>
  <c r="EP531" i="28"/>
  <c r="EO531" i="28"/>
  <c r="EN531" i="28"/>
  <c r="EM531" i="28"/>
  <c r="BP531" i="28"/>
  <c r="BO531" i="28"/>
  <c r="BN531" i="28"/>
  <c r="BM531" i="28"/>
  <c r="BL531" i="28"/>
  <c r="BK531" i="28"/>
  <c r="BB531" i="28"/>
  <c r="BQ531" i="28" s="1"/>
  <c r="BR531" i="28" s="1"/>
  <c r="FQ530" i="28"/>
  <c r="ET530" i="28"/>
  <c r="EU530" i="28" s="1"/>
  <c r="EV530" i="28" s="1"/>
  <c r="EW530" i="28" s="1"/>
  <c r="EX530" i="28" s="1"/>
  <c r="ER530" i="28"/>
  <c r="EQ530" i="28"/>
  <c r="EP530" i="28"/>
  <c r="EO530" i="28"/>
  <c r="EN530" i="28"/>
  <c r="EM530" i="28"/>
  <c r="BP530" i="28"/>
  <c r="BO530" i="28"/>
  <c r="BN530" i="28"/>
  <c r="BM530" i="28"/>
  <c r="BL530" i="28"/>
  <c r="BK530" i="28"/>
  <c r="BB530" i="28"/>
  <c r="BD530" i="28" s="1"/>
  <c r="BF530" i="28" s="1"/>
  <c r="DS530" i="28" s="1"/>
  <c r="FQ529" i="28"/>
  <c r="ET529" i="28"/>
  <c r="ER529" i="28"/>
  <c r="EQ529" i="28"/>
  <c r="EP529" i="28"/>
  <c r="EO529" i="28"/>
  <c r="EN529" i="28"/>
  <c r="EM529" i="28"/>
  <c r="BP529" i="28"/>
  <c r="BO529" i="28"/>
  <c r="BN529" i="28"/>
  <c r="BM529" i="28"/>
  <c r="BL529" i="28"/>
  <c r="BK529" i="28"/>
  <c r="BB529" i="28"/>
  <c r="BE529" i="28" s="1"/>
  <c r="FQ528" i="28"/>
  <c r="ET528" i="28"/>
  <c r="ER528" i="28"/>
  <c r="EQ528" i="28"/>
  <c r="EP528" i="28"/>
  <c r="EO528" i="28"/>
  <c r="EN528" i="28"/>
  <c r="EM528" i="28"/>
  <c r="BP528" i="28"/>
  <c r="BO528" i="28"/>
  <c r="BN528" i="28"/>
  <c r="BM528" i="28"/>
  <c r="BL528" i="28"/>
  <c r="BK528" i="28"/>
  <c r="BB528" i="28"/>
  <c r="BQ528" i="28" s="1"/>
  <c r="BR528" i="28" s="1"/>
  <c r="FQ527" i="28"/>
  <c r="GM527" i="28" s="1"/>
  <c r="GN527" i="28" s="1"/>
  <c r="GO527" i="28" s="1"/>
  <c r="ET527" i="28"/>
  <c r="ER527" i="28"/>
  <c r="EQ527" i="28"/>
  <c r="EP527" i="28"/>
  <c r="EO527" i="28"/>
  <c r="EN527" i="28"/>
  <c r="EM527" i="28"/>
  <c r="BP527" i="28"/>
  <c r="BO527" i="28"/>
  <c r="BN527" i="28"/>
  <c r="BM527" i="28"/>
  <c r="BL527" i="28"/>
  <c r="BK527" i="28"/>
  <c r="BB527" i="28"/>
  <c r="BE527" i="28" s="1"/>
  <c r="FQ526" i="28"/>
  <c r="ET526" i="28"/>
  <c r="ER526" i="28"/>
  <c r="EQ526" i="28"/>
  <c r="EP526" i="28"/>
  <c r="EO526" i="28"/>
  <c r="EN526" i="28"/>
  <c r="EM526" i="28"/>
  <c r="BP526" i="28"/>
  <c r="BO526" i="28"/>
  <c r="BN526" i="28"/>
  <c r="BM526" i="28"/>
  <c r="BL526" i="28"/>
  <c r="BK526" i="28"/>
  <c r="BB526" i="28"/>
  <c r="BD526" i="28" s="1"/>
  <c r="BF526" i="28" s="1"/>
  <c r="DS526" i="28" s="1"/>
  <c r="FQ525" i="28"/>
  <c r="ET525" i="28"/>
  <c r="ER525" i="28"/>
  <c r="EQ525" i="28"/>
  <c r="EP525" i="28"/>
  <c r="EO525" i="28"/>
  <c r="EN525" i="28"/>
  <c r="EM525" i="28"/>
  <c r="BP525" i="28"/>
  <c r="BO525" i="28"/>
  <c r="BN525" i="28"/>
  <c r="BM525" i="28"/>
  <c r="BL525" i="28"/>
  <c r="BK525" i="28"/>
  <c r="BB525" i="28"/>
  <c r="BE525" i="28" s="1"/>
  <c r="FQ524" i="28"/>
  <c r="ET524" i="28"/>
  <c r="ER524" i="28"/>
  <c r="EQ524" i="28"/>
  <c r="EP524" i="28"/>
  <c r="EO524" i="28"/>
  <c r="EN524" i="28"/>
  <c r="EM524" i="28"/>
  <c r="BP524" i="28"/>
  <c r="BO524" i="28"/>
  <c r="BN524" i="28"/>
  <c r="BM524" i="28"/>
  <c r="BL524" i="28"/>
  <c r="BK524" i="28"/>
  <c r="BB524" i="28"/>
  <c r="BQ524" i="28" s="1"/>
  <c r="BR524" i="28" s="1"/>
  <c r="FQ523" i="28"/>
  <c r="GM523" i="28" s="1"/>
  <c r="GN523" i="28" s="1"/>
  <c r="GO523" i="28" s="1"/>
  <c r="ET523" i="28"/>
  <c r="ER523" i="28"/>
  <c r="EQ523" i="28"/>
  <c r="EP523" i="28"/>
  <c r="EO523" i="28"/>
  <c r="EN523" i="28"/>
  <c r="EM523" i="28"/>
  <c r="BP523" i="28"/>
  <c r="BO523" i="28"/>
  <c r="BN523" i="28"/>
  <c r="BM523" i="28"/>
  <c r="BL523" i="28"/>
  <c r="BK523" i="28"/>
  <c r="BB523" i="28"/>
  <c r="BQ523" i="28" s="1"/>
  <c r="BR523" i="28" s="1"/>
  <c r="FQ522" i="28"/>
  <c r="ET522" i="28"/>
  <c r="ER522" i="28"/>
  <c r="EQ522" i="28"/>
  <c r="EP522" i="28"/>
  <c r="EO522" i="28"/>
  <c r="EN522" i="28"/>
  <c r="EM522" i="28"/>
  <c r="BP522" i="28"/>
  <c r="BO522" i="28"/>
  <c r="BN522" i="28"/>
  <c r="BM522" i="28"/>
  <c r="BL522" i="28"/>
  <c r="BK522" i="28"/>
  <c r="BB522" i="28"/>
  <c r="BD522" i="28" s="1"/>
  <c r="BF522" i="28" s="1"/>
  <c r="DS522" i="28" s="1"/>
  <c r="FQ521" i="28"/>
  <c r="ET521" i="28"/>
  <c r="ER521" i="28"/>
  <c r="EQ521" i="28"/>
  <c r="EP521" i="28"/>
  <c r="EO521" i="28"/>
  <c r="EN521" i="28"/>
  <c r="EM521" i="28"/>
  <c r="BP521" i="28"/>
  <c r="BO521" i="28"/>
  <c r="BN521" i="28"/>
  <c r="BM521" i="28"/>
  <c r="BL521" i="28"/>
  <c r="BK521" i="28"/>
  <c r="BB521" i="28"/>
  <c r="BE521" i="28" s="1"/>
  <c r="FQ520" i="28"/>
  <c r="ET520" i="28"/>
  <c r="ER520" i="28"/>
  <c r="EQ520" i="28"/>
  <c r="EP520" i="28"/>
  <c r="EO520" i="28"/>
  <c r="EN520" i="28"/>
  <c r="EM520" i="28"/>
  <c r="BP520" i="28"/>
  <c r="BO520" i="28"/>
  <c r="BN520" i="28"/>
  <c r="BM520" i="28"/>
  <c r="BL520" i="28"/>
  <c r="BK520" i="28"/>
  <c r="BB520" i="28"/>
  <c r="BQ520" i="28" s="1"/>
  <c r="BR520" i="28" s="1"/>
  <c r="FQ519" i="28"/>
  <c r="GM519" i="28" s="1"/>
  <c r="GN519" i="28" s="1"/>
  <c r="GO519" i="28" s="1"/>
  <c r="ET519" i="28"/>
  <c r="ER519" i="28"/>
  <c r="EQ519" i="28"/>
  <c r="EP519" i="28"/>
  <c r="EO519" i="28"/>
  <c r="EN519" i="28"/>
  <c r="EM519" i="28"/>
  <c r="BP519" i="28"/>
  <c r="BO519" i="28"/>
  <c r="BN519" i="28"/>
  <c r="BM519" i="28"/>
  <c r="BL519" i="28"/>
  <c r="BK519" i="28"/>
  <c r="BB519" i="28"/>
  <c r="BE519" i="28" s="1"/>
  <c r="FQ518" i="28"/>
  <c r="ET518" i="28"/>
  <c r="ER518" i="28"/>
  <c r="EQ518" i="28"/>
  <c r="EP518" i="28"/>
  <c r="EO518" i="28"/>
  <c r="EN518" i="28"/>
  <c r="EM518" i="28"/>
  <c r="BP518" i="28"/>
  <c r="BO518" i="28"/>
  <c r="BN518" i="28"/>
  <c r="BM518" i="28"/>
  <c r="BL518" i="28"/>
  <c r="BK518" i="28"/>
  <c r="BB518" i="28"/>
  <c r="BD518" i="28" s="1"/>
  <c r="BF518" i="28" s="1"/>
  <c r="DS518" i="28" s="1"/>
  <c r="FQ517" i="28"/>
  <c r="ET517" i="28"/>
  <c r="ER517" i="28"/>
  <c r="EQ517" i="28"/>
  <c r="EP517" i="28"/>
  <c r="EO517" i="28"/>
  <c r="EN517" i="28"/>
  <c r="EM517" i="28"/>
  <c r="BP517" i="28"/>
  <c r="BO517" i="28"/>
  <c r="BN517" i="28"/>
  <c r="BM517" i="28"/>
  <c r="BL517" i="28"/>
  <c r="BK517" i="28"/>
  <c r="BB517" i="28"/>
  <c r="BE517" i="28" s="1"/>
  <c r="FQ516" i="28"/>
  <c r="ET516" i="28"/>
  <c r="ER516" i="28"/>
  <c r="EQ516" i="28"/>
  <c r="EP516" i="28"/>
  <c r="EO516" i="28"/>
  <c r="EN516" i="28"/>
  <c r="EM516" i="28"/>
  <c r="BP516" i="28"/>
  <c r="BO516" i="28"/>
  <c r="BN516" i="28"/>
  <c r="BM516" i="28"/>
  <c r="BL516" i="28"/>
  <c r="BK516" i="28"/>
  <c r="BB516" i="28"/>
  <c r="BQ516" i="28" s="1"/>
  <c r="BR516" i="28" s="1"/>
  <c r="FQ515" i="28"/>
  <c r="GM515" i="28" s="1"/>
  <c r="GN515" i="28" s="1"/>
  <c r="GO515" i="28" s="1"/>
  <c r="ET515" i="28"/>
  <c r="ER515" i="28"/>
  <c r="EQ515" i="28"/>
  <c r="EP515" i="28"/>
  <c r="EO515" i="28"/>
  <c r="EN515" i="28"/>
  <c r="EM515" i="28"/>
  <c r="BP515" i="28"/>
  <c r="BO515" i="28"/>
  <c r="BN515" i="28"/>
  <c r="BM515" i="28"/>
  <c r="BL515" i="28"/>
  <c r="BK515" i="28"/>
  <c r="BB515" i="28"/>
  <c r="BD515" i="28" s="1"/>
  <c r="BF515" i="28" s="1"/>
  <c r="DS515" i="28" s="1"/>
  <c r="FQ514" i="28"/>
  <c r="ET514" i="28"/>
  <c r="ER514" i="28"/>
  <c r="EQ514" i="28"/>
  <c r="EP514" i="28"/>
  <c r="EO514" i="28"/>
  <c r="EN514" i="28"/>
  <c r="EM514" i="28"/>
  <c r="BP514" i="28"/>
  <c r="BO514" i="28"/>
  <c r="BN514" i="28"/>
  <c r="BM514" i="28"/>
  <c r="BL514" i="28"/>
  <c r="BK514" i="28"/>
  <c r="BB514" i="28"/>
  <c r="BD514" i="28" s="1"/>
  <c r="BF514" i="28" s="1"/>
  <c r="DS514" i="28" s="1"/>
  <c r="FQ513" i="28"/>
  <c r="ET513" i="28"/>
  <c r="ER513" i="28"/>
  <c r="EQ513" i="28"/>
  <c r="EP513" i="28"/>
  <c r="EO513" i="28"/>
  <c r="EN513" i="28"/>
  <c r="EM513" i="28"/>
  <c r="BP513" i="28"/>
  <c r="BO513" i="28"/>
  <c r="BN513" i="28"/>
  <c r="BM513" i="28"/>
  <c r="BL513" i="28"/>
  <c r="BK513" i="28"/>
  <c r="BB513" i="28"/>
  <c r="BE513" i="28" s="1"/>
  <c r="FQ512" i="28"/>
  <c r="ET512" i="28"/>
  <c r="ER512" i="28"/>
  <c r="EQ512" i="28"/>
  <c r="EP512" i="28"/>
  <c r="EO512" i="28"/>
  <c r="EN512" i="28"/>
  <c r="EM512" i="28"/>
  <c r="BP512" i="28"/>
  <c r="BO512" i="28"/>
  <c r="BN512" i="28"/>
  <c r="BM512" i="28"/>
  <c r="BL512" i="28"/>
  <c r="BK512" i="28"/>
  <c r="BB512" i="28"/>
  <c r="BQ512" i="28" s="1"/>
  <c r="BR512" i="28" s="1"/>
  <c r="FQ511" i="28"/>
  <c r="GM511" i="28" s="1"/>
  <c r="GN511" i="28" s="1"/>
  <c r="GO511" i="28" s="1"/>
  <c r="ET511" i="28"/>
  <c r="ER511" i="28"/>
  <c r="EQ511" i="28"/>
  <c r="EP511" i="28"/>
  <c r="EO511" i="28"/>
  <c r="EN511" i="28"/>
  <c r="EM511" i="28"/>
  <c r="BP511" i="28"/>
  <c r="BO511" i="28"/>
  <c r="BN511" i="28"/>
  <c r="BM511" i="28"/>
  <c r="BL511" i="28"/>
  <c r="BK511" i="28"/>
  <c r="BB511" i="28"/>
  <c r="BE511" i="28" s="1"/>
  <c r="FQ510" i="28"/>
  <c r="ET510" i="28"/>
  <c r="ER510" i="28"/>
  <c r="EQ510" i="28"/>
  <c r="EP510" i="28"/>
  <c r="EO510" i="28"/>
  <c r="EN510" i="28"/>
  <c r="EM510" i="28"/>
  <c r="BP510" i="28"/>
  <c r="BO510" i="28"/>
  <c r="BN510" i="28"/>
  <c r="BM510" i="28"/>
  <c r="BL510" i="28"/>
  <c r="BK510" i="28"/>
  <c r="BB510" i="28"/>
  <c r="BD510" i="28" s="1"/>
  <c r="BF510" i="28" s="1"/>
  <c r="DS510" i="28" s="1"/>
  <c r="FQ509" i="28"/>
  <c r="ET509" i="28"/>
  <c r="ER509" i="28"/>
  <c r="EQ509" i="28"/>
  <c r="EP509" i="28"/>
  <c r="EO509" i="28"/>
  <c r="EN509" i="28"/>
  <c r="EM509" i="28"/>
  <c r="BP509" i="28"/>
  <c r="BO509" i="28"/>
  <c r="BN509" i="28"/>
  <c r="BM509" i="28"/>
  <c r="BL509" i="28"/>
  <c r="BK509" i="28"/>
  <c r="BB509" i="28"/>
  <c r="BE509" i="28" s="1"/>
  <c r="FQ508" i="28"/>
  <c r="ET508" i="28"/>
  <c r="ER508" i="28"/>
  <c r="EQ508" i="28"/>
  <c r="EP508" i="28"/>
  <c r="EO508" i="28"/>
  <c r="EN508" i="28"/>
  <c r="EM508" i="28"/>
  <c r="BP508" i="28"/>
  <c r="BO508" i="28"/>
  <c r="BN508" i="28"/>
  <c r="BM508" i="28"/>
  <c r="BL508" i="28"/>
  <c r="BK508" i="28"/>
  <c r="BB508" i="28"/>
  <c r="BQ508" i="28" s="1"/>
  <c r="BR508" i="28" s="1"/>
  <c r="FQ507" i="28"/>
  <c r="GM507" i="28" s="1"/>
  <c r="GN507" i="28" s="1"/>
  <c r="GO507" i="28" s="1"/>
  <c r="ET507" i="28"/>
  <c r="EZ507" i="28" s="1"/>
  <c r="ER507" i="28"/>
  <c r="EQ507" i="28"/>
  <c r="EP507" i="28"/>
  <c r="EO507" i="28"/>
  <c r="EN507" i="28"/>
  <c r="EM507" i="28"/>
  <c r="BP507" i="28"/>
  <c r="BO507" i="28"/>
  <c r="BN507" i="28"/>
  <c r="BM507" i="28"/>
  <c r="BL507" i="28"/>
  <c r="BK507" i="28"/>
  <c r="BB507" i="28"/>
  <c r="BE507" i="28" s="1"/>
  <c r="FQ506" i="28"/>
  <c r="ET506" i="28"/>
  <c r="ER506" i="28"/>
  <c r="EQ506" i="28"/>
  <c r="EP506" i="28"/>
  <c r="EO506" i="28"/>
  <c r="EN506" i="28"/>
  <c r="EM506" i="28"/>
  <c r="BP506" i="28"/>
  <c r="BO506" i="28"/>
  <c r="BN506" i="28"/>
  <c r="BM506" i="28"/>
  <c r="BL506" i="28"/>
  <c r="BK506" i="28"/>
  <c r="BB506" i="28"/>
  <c r="BD506" i="28" s="1"/>
  <c r="BF506" i="28" s="1"/>
  <c r="DS506" i="28" s="1"/>
  <c r="FQ505" i="28"/>
  <c r="ET505" i="28"/>
  <c r="ER505" i="28"/>
  <c r="EQ505" i="28"/>
  <c r="EP505" i="28"/>
  <c r="EO505" i="28"/>
  <c r="EN505" i="28"/>
  <c r="EM505" i="28"/>
  <c r="BP505" i="28"/>
  <c r="BO505" i="28"/>
  <c r="BN505" i="28"/>
  <c r="BM505" i="28"/>
  <c r="BL505" i="28"/>
  <c r="BK505" i="28"/>
  <c r="BB505" i="28"/>
  <c r="BE505" i="28" s="1"/>
  <c r="FQ504" i="28"/>
  <c r="ET504" i="28"/>
  <c r="ER504" i="28"/>
  <c r="EQ504" i="28"/>
  <c r="EP504" i="28"/>
  <c r="EO504" i="28"/>
  <c r="EN504" i="28"/>
  <c r="EM504" i="28"/>
  <c r="BP504" i="28"/>
  <c r="BO504" i="28"/>
  <c r="BN504" i="28"/>
  <c r="BM504" i="28"/>
  <c r="BL504" i="28"/>
  <c r="BK504" i="28"/>
  <c r="BB504" i="28"/>
  <c r="BQ504" i="28" s="1"/>
  <c r="BR504" i="28" s="1"/>
  <c r="FQ503" i="28"/>
  <c r="GM503" i="28" s="1"/>
  <c r="GN503" i="28" s="1"/>
  <c r="GO503" i="28" s="1"/>
  <c r="ET503" i="28"/>
  <c r="ER503" i="28"/>
  <c r="EQ503" i="28"/>
  <c r="EP503" i="28"/>
  <c r="EO503" i="28"/>
  <c r="EN503" i="28"/>
  <c r="EM503" i="28"/>
  <c r="BP503" i="28"/>
  <c r="BO503" i="28"/>
  <c r="BN503" i="28"/>
  <c r="BM503" i="28"/>
  <c r="BL503" i="28"/>
  <c r="BK503" i="28"/>
  <c r="BB503" i="28"/>
  <c r="BD503" i="28" s="1"/>
  <c r="BF503" i="28" s="1"/>
  <c r="DS503" i="28" s="1"/>
  <c r="FQ502" i="28"/>
  <c r="ET502" i="28"/>
  <c r="EU502" i="28" s="1"/>
  <c r="EV502" i="28" s="1"/>
  <c r="EW502" i="28" s="1"/>
  <c r="EX502" i="28" s="1"/>
  <c r="ER502" i="28"/>
  <c r="EQ502" i="28"/>
  <c r="EP502" i="28"/>
  <c r="EO502" i="28"/>
  <c r="EN502" i="28"/>
  <c r="EM502" i="28"/>
  <c r="BP502" i="28"/>
  <c r="BO502" i="28"/>
  <c r="BN502" i="28"/>
  <c r="BM502" i="28"/>
  <c r="BL502" i="28"/>
  <c r="BK502" i="28"/>
  <c r="BB502" i="28"/>
  <c r="BD502" i="28" s="1"/>
  <c r="BF502" i="28" s="1"/>
  <c r="DS502" i="28" s="1"/>
  <c r="FQ501" i="28"/>
  <c r="ET501" i="28"/>
  <c r="ER501" i="28"/>
  <c r="EQ501" i="28"/>
  <c r="EP501" i="28"/>
  <c r="EO501" i="28"/>
  <c r="EN501" i="28"/>
  <c r="EM501" i="28"/>
  <c r="BP501" i="28"/>
  <c r="BO501" i="28"/>
  <c r="BN501" i="28"/>
  <c r="BM501" i="28"/>
  <c r="BL501" i="28"/>
  <c r="BK501" i="28"/>
  <c r="BB501" i="28"/>
  <c r="BE501" i="28" s="1"/>
  <c r="FQ500" i="28"/>
  <c r="ET500" i="28"/>
  <c r="ER500" i="28"/>
  <c r="EQ500" i="28"/>
  <c r="EP500" i="28"/>
  <c r="EO500" i="28"/>
  <c r="EN500" i="28"/>
  <c r="EM500" i="28"/>
  <c r="BP500" i="28"/>
  <c r="BO500" i="28"/>
  <c r="BN500" i="28"/>
  <c r="BM500" i="28"/>
  <c r="BL500" i="28"/>
  <c r="BK500" i="28"/>
  <c r="BB500" i="28"/>
  <c r="BQ500" i="28" s="1"/>
  <c r="BR500" i="28" s="1"/>
  <c r="FQ499" i="28"/>
  <c r="GM499" i="28" s="1"/>
  <c r="GN499" i="28" s="1"/>
  <c r="GO499" i="28" s="1"/>
  <c r="ET499" i="28"/>
  <c r="ER499" i="28"/>
  <c r="EQ499" i="28"/>
  <c r="EP499" i="28"/>
  <c r="EO499" i="28"/>
  <c r="EN499" i="28"/>
  <c r="EM499" i="28"/>
  <c r="BP499" i="28"/>
  <c r="BO499" i="28"/>
  <c r="BN499" i="28"/>
  <c r="BM499" i="28"/>
  <c r="BL499" i="28"/>
  <c r="BK499" i="28"/>
  <c r="BB499" i="28"/>
  <c r="BQ499" i="28" s="1"/>
  <c r="BR499" i="28" s="1"/>
  <c r="FQ498" i="28"/>
  <c r="ET498" i="28"/>
  <c r="EU498" i="28" s="1"/>
  <c r="EV498" i="28" s="1"/>
  <c r="EW498" i="28" s="1"/>
  <c r="EX498" i="28" s="1"/>
  <c r="ER498" i="28"/>
  <c r="EQ498" i="28"/>
  <c r="EP498" i="28"/>
  <c r="EO498" i="28"/>
  <c r="EN498" i="28"/>
  <c r="EM498" i="28"/>
  <c r="BP498" i="28"/>
  <c r="BO498" i="28"/>
  <c r="BN498" i="28"/>
  <c r="BM498" i="28"/>
  <c r="BL498" i="28"/>
  <c r="BK498" i="28"/>
  <c r="BB498" i="28"/>
  <c r="FQ497" i="28"/>
  <c r="ET497" i="28"/>
  <c r="ER497" i="28"/>
  <c r="EQ497" i="28"/>
  <c r="EP497" i="28"/>
  <c r="EO497" i="28"/>
  <c r="EN497" i="28"/>
  <c r="EM497" i="28"/>
  <c r="BP497" i="28"/>
  <c r="BO497" i="28"/>
  <c r="BN497" i="28"/>
  <c r="BM497" i="28"/>
  <c r="BL497" i="28"/>
  <c r="BK497" i="28"/>
  <c r="BB497" i="28"/>
  <c r="BE497" i="28" s="1"/>
  <c r="FQ496" i="28"/>
  <c r="ET496" i="28"/>
  <c r="ER496" i="28"/>
  <c r="EQ496" i="28"/>
  <c r="EP496" i="28"/>
  <c r="EO496" i="28"/>
  <c r="EN496" i="28"/>
  <c r="EM496" i="28"/>
  <c r="BP496" i="28"/>
  <c r="BO496" i="28"/>
  <c r="BN496" i="28"/>
  <c r="BM496" i="28"/>
  <c r="BL496" i="28"/>
  <c r="BK496" i="28"/>
  <c r="BB496" i="28"/>
  <c r="BQ496" i="28" s="1"/>
  <c r="BR496" i="28" s="1"/>
  <c r="FQ495" i="28"/>
  <c r="GM495" i="28" s="1"/>
  <c r="GN495" i="28" s="1"/>
  <c r="GO495" i="28" s="1"/>
  <c r="ET495" i="28"/>
  <c r="ER495" i="28"/>
  <c r="EQ495" i="28"/>
  <c r="EP495" i="28"/>
  <c r="EO495" i="28"/>
  <c r="EN495" i="28"/>
  <c r="EM495" i="28"/>
  <c r="BP495" i="28"/>
  <c r="BO495" i="28"/>
  <c r="BN495" i="28"/>
  <c r="BM495" i="28"/>
  <c r="BL495" i="28"/>
  <c r="BK495" i="28"/>
  <c r="BB495" i="28"/>
  <c r="FQ494" i="28"/>
  <c r="ET494" i="28"/>
  <c r="ER494" i="28"/>
  <c r="EQ494" i="28"/>
  <c r="EP494" i="28"/>
  <c r="EO494" i="28"/>
  <c r="EN494" i="28"/>
  <c r="EM494" i="28"/>
  <c r="BP494" i="28"/>
  <c r="BO494" i="28"/>
  <c r="BN494" i="28"/>
  <c r="BM494" i="28"/>
  <c r="BL494" i="28"/>
  <c r="BK494" i="28"/>
  <c r="BB494" i="28"/>
  <c r="BD494" i="28" s="1"/>
  <c r="BF494" i="28" s="1"/>
  <c r="DS494" i="28" s="1"/>
  <c r="FQ493" i="28"/>
  <c r="ET493" i="28"/>
  <c r="ER493" i="28"/>
  <c r="EQ493" i="28"/>
  <c r="EP493" i="28"/>
  <c r="EO493" i="28"/>
  <c r="EN493" i="28"/>
  <c r="EM493" i="28"/>
  <c r="BP493" i="28"/>
  <c r="BO493" i="28"/>
  <c r="BN493" i="28"/>
  <c r="BM493" i="28"/>
  <c r="BL493" i="28"/>
  <c r="BK493" i="28"/>
  <c r="BB493" i="28"/>
  <c r="BE493" i="28" s="1"/>
  <c r="FQ492" i="28"/>
  <c r="ET492" i="28"/>
  <c r="ER492" i="28"/>
  <c r="EQ492" i="28"/>
  <c r="EP492" i="28"/>
  <c r="EO492" i="28"/>
  <c r="EN492" i="28"/>
  <c r="EM492" i="28"/>
  <c r="BP492" i="28"/>
  <c r="BO492" i="28"/>
  <c r="BN492" i="28"/>
  <c r="BM492" i="28"/>
  <c r="BL492" i="28"/>
  <c r="BK492" i="28"/>
  <c r="BB492" i="28"/>
  <c r="BQ492" i="28" s="1"/>
  <c r="BR492" i="28" s="1"/>
  <c r="FQ491" i="28"/>
  <c r="GM491" i="28" s="1"/>
  <c r="GN491" i="28" s="1"/>
  <c r="GO491" i="28" s="1"/>
  <c r="ET491" i="28"/>
  <c r="ER491" i="28"/>
  <c r="EQ491" i="28"/>
  <c r="EP491" i="28"/>
  <c r="EO491" i="28"/>
  <c r="EN491" i="28"/>
  <c r="EM491" i="28"/>
  <c r="BP491" i="28"/>
  <c r="BO491" i="28"/>
  <c r="BN491" i="28"/>
  <c r="BM491" i="28"/>
  <c r="BL491" i="28"/>
  <c r="BK491" i="28"/>
  <c r="BB491" i="28"/>
  <c r="BE491" i="28" s="1"/>
  <c r="FQ490" i="28"/>
  <c r="ET490" i="28"/>
  <c r="ER490" i="28"/>
  <c r="EQ490" i="28"/>
  <c r="EP490" i="28"/>
  <c r="EO490" i="28"/>
  <c r="EN490" i="28"/>
  <c r="EM490" i="28"/>
  <c r="BP490" i="28"/>
  <c r="BO490" i="28"/>
  <c r="BN490" i="28"/>
  <c r="BM490" i="28"/>
  <c r="BL490" i="28"/>
  <c r="BK490" i="28"/>
  <c r="BB490" i="28"/>
  <c r="BD490" i="28" s="1"/>
  <c r="BF490" i="28" s="1"/>
  <c r="DS490" i="28" s="1"/>
  <c r="FQ489" i="28"/>
  <c r="ET489" i="28"/>
  <c r="ER489" i="28"/>
  <c r="EQ489" i="28"/>
  <c r="EP489" i="28"/>
  <c r="EO489" i="28"/>
  <c r="EN489" i="28"/>
  <c r="EM489" i="28"/>
  <c r="BP489" i="28"/>
  <c r="BO489" i="28"/>
  <c r="BN489" i="28"/>
  <c r="BM489" i="28"/>
  <c r="BL489" i="28"/>
  <c r="BK489" i="28"/>
  <c r="BB489" i="28"/>
  <c r="BE489" i="28" s="1"/>
  <c r="FQ488" i="28"/>
  <c r="ET488" i="28"/>
  <c r="ER488" i="28"/>
  <c r="EQ488" i="28"/>
  <c r="EP488" i="28"/>
  <c r="EO488" i="28"/>
  <c r="EN488" i="28"/>
  <c r="EM488" i="28"/>
  <c r="BP488" i="28"/>
  <c r="BO488" i="28"/>
  <c r="BN488" i="28"/>
  <c r="BM488" i="28"/>
  <c r="BL488" i="28"/>
  <c r="BK488" i="28"/>
  <c r="BB488" i="28"/>
  <c r="BQ488" i="28" s="1"/>
  <c r="BR488" i="28" s="1"/>
  <c r="FQ487" i="28"/>
  <c r="GM487" i="28" s="1"/>
  <c r="GN487" i="28" s="1"/>
  <c r="GO487" i="28" s="1"/>
  <c r="ET487" i="28"/>
  <c r="ER487" i="28"/>
  <c r="EQ487" i="28"/>
  <c r="EP487" i="28"/>
  <c r="EO487" i="28"/>
  <c r="EN487" i="28"/>
  <c r="EM487" i="28"/>
  <c r="BP487" i="28"/>
  <c r="BO487" i="28"/>
  <c r="BN487" i="28"/>
  <c r="BM487" i="28"/>
  <c r="BL487" i="28"/>
  <c r="BK487" i="28"/>
  <c r="BB487" i="28"/>
  <c r="BD487" i="28" s="1"/>
  <c r="BF487" i="28" s="1"/>
  <c r="DS487" i="28" s="1"/>
  <c r="FQ486" i="28"/>
  <c r="ET486" i="28"/>
  <c r="ER486" i="28"/>
  <c r="EQ486" i="28"/>
  <c r="EP486" i="28"/>
  <c r="EO486" i="28"/>
  <c r="EN486" i="28"/>
  <c r="EM486" i="28"/>
  <c r="BP486" i="28"/>
  <c r="BO486" i="28"/>
  <c r="BN486" i="28"/>
  <c r="BM486" i="28"/>
  <c r="BL486" i="28"/>
  <c r="BK486" i="28"/>
  <c r="BB486" i="28"/>
  <c r="BD486" i="28" s="1"/>
  <c r="BF486" i="28" s="1"/>
  <c r="DS486" i="28" s="1"/>
  <c r="FQ485" i="28"/>
  <c r="ET485" i="28"/>
  <c r="ER485" i="28"/>
  <c r="EQ485" i="28"/>
  <c r="EP485" i="28"/>
  <c r="EO485" i="28"/>
  <c r="EN485" i="28"/>
  <c r="EM485" i="28"/>
  <c r="BP485" i="28"/>
  <c r="BO485" i="28"/>
  <c r="BN485" i="28"/>
  <c r="BM485" i="28"/>
  <c r="BL485" i="28"/>
  <c r="BK485" i="28"/>
  <c r="BB485" i="28"/>
  <c r="BE485" i="28" s="1"/>
  <c r="FQ484" i="28"/>
  <c r="ET484" i="28"/>
  <c r="ER484" i="28"/>
  <c r="EQ484" i="28"/>
  <c r="EP484" i="28"/>
  <c r="EO484" i="28"/>
  <c r="EN484" i="28"/>
  <c r="EM484" i="28"/>
  <c r="BP484" i="28"/>
  <c r="BO484" i="28"/>
  <c r="BN484" i="28"/>
  <c r="BM484" i="28"/>
  <c r="BL484" i="28"/>
  <c r="BK484" i="28"/>
  <c r="BB484" i="28"/>
  <c r="BQ484" i="28" s="1"/>
  <c r="BR484" i="28" s="1"/>
  <c r="FQ483" i="28"/>
  <c r="GM483" i="28" s="1"/>
  <c r="GN483" i="28" s="1"/>
  <c r="GO483" i="28" s="1"/>
  <c r="ET483" i="28"/>
  <c r="ER483" i="28"/>
  <c r="EQ483" i="28"/>
  <c r="EP483" i="28"/>
  <c r="EO483" i="28"/>
  <c r="EN483" i="28"/>
  <c r="EM483" i="28"/>
  <c r="BP483" i="28"/>
  <c r="BO483" i="28"/>
  <c r="BN483" i="28"/>
  <c r="BM483" i="28"/>
  <c r="BL483" i="28"/>
  <c r="BK483" i="28"/>
  <c r="BB483" i="28"/>
  <c r="BE483" i="28" s="1"/>
  <c r="FQ482" i="28"/>
  <c r="ET482" i="28"/>
  <c r="EU482" i="28" s="1"/>
  <c r="EV482" i="28" s="1"/>
  <c r="EW482" i="28" s="1"/>
  <c r="EX482" i="28" s="1"/>
  <c r="ER482" i="28"/>
  <c r="EQ482" i="28"/>
  <c r="EP482" i="28"/>
  <c r="EO482" i="28"/>
  <c r="EN482" i="28"/>
  <c r="EM482" i="28"/>
  <c r="BP482" i="28"/>
  <c r="BO482" i="28"/>
  <c r="BN482" i="28"/>
  <c r="BM482" i="28"/>
  <c r="BL482" i="28"/>
  <c r="BK482" i="28"/>
  <c r="BB482" i="28"/>
  <c r="BD482" i="28" s="1"/>
  <c r="BF482" i="28" s="1"/>
  <c r="DS482" i="28" s="1"/>
  <c r="FQ481" i="28"/>
  <c r="ET481" i="28"/>
  <c r="ER481" i="28"/>
  <c r="EQ481" i="28"/>
  <c r="EP481" i="28"/>
  <c r="EO481" i="28"/>
  <c r="EN481" i="28"/>
  <c r="EM481" i="28"/>
  <c r="BP481" i="28"/>
  <c r="BO481" i="28"/>
  <c r="BN481" i="28"/>
  <c r="BM481" i="28"/>
  <c r="BL481" i="28"/>
  <c r="BK481" i="28"/>
  <c r="BB481" i="28"/>
  <c r="BE481" i="28" s="1"/>
  <c r="FQ480" i="28"/>
  <c r="ET480" i="28"/>
  <c r="ER480" i="28"/>
  <c r="EQ480" i="28"/>
  <c r="EP480" i="28"/>
  <c r="EO480" i="28"/>
  <c r="EN480" i="28"/>
  <c r="EM480" i="28"/>
  <c r="BP480" i="28"/>
  <c r="BO480" i="28"/>
  <c r="BN480" i="28"/>
  <c r="BM480" i="28"/>
  <c r="BL480" i="28"/>
  <c r="BK480" i="28"/>
  <c r="BB480" i="28"/>
  <c r="BQ480" i="28" s="1"/>
  <c r="BR480" i="28" s="1"/>
  <c r="FQ479" i="28"/>
  <c r="GM479" i="28" s="1"/>
  <c r="GN479" i="28" s="1"/>
  <c r="ET479" i="28"/>
  <c r="ER479" i="28"/>
  <c r="EQ479" i="28"/>
  <c r="EP479" i="28"/>
  <c r="EO479" i="28"/>
  <c r="EN479" i="28"/>
  <c r="EM479" i="28"/>
  <c r="BP479" i="28"/>
  <c r="BO479" i="28"/>
  <c r="BN479" i="28"/>
  <c r="BM479" i="28"/>
  <c r="BL479" i="28"/>
  <c r="BK479" i="28"/>
  <c r="BB479" i="28"/>
  <c r="FQ478" i="28"/>
  <c r="ET478" i="28"/>
  <c r="EU478" i="28" s="1"/>
  <c r="EV478" i="28" s="1"/>
  <c r="EW478" i="28" s="1"/>
  <c r="EX478" i="28" s="1"/>
  <c r="ER478" i="28"/>
  <c r="EQ478" i="28"/>
  <c r="EP478" i="28"/>
  <c r="EO478" i="28"/>
  <c r="EN478" i="28"/>
  <c r="EM478" i="28"/>
  <c r="BP478" i="28"/>
  <c r="BO478" i="28"/>
  <c r="BN478" i="28"/>
  <c r="BM478" i="28"/>
  <c r="BL478" i="28"/>
  <c r="BK478" i="28"/>
  <c r="BB478" i="28"/>
  <c r="BD478" i="28" s="1"/>
  <c r="BF478" i="28" s="1"/>
  <c r="DS478" i="28" s="1"/>
  <c r="FQ477" i="28"/>
  <c r="ET477" i="28"/>
  <c r="ER477" i="28"/>
  <c r="EQ477" i="28"/>
  <c r="EP477" i="28"/>
  <c r="EO477" i="28"/>
  <c r="EN477" i="28"/>
  <c r="EM477" i="28"/>
  <c r="BP477" i="28"/>
  <c r="BO477" i="28"/>
  <c r="BN477" i="28"/>
  <c r="BM477" i="28"/>
  <c r="BL477" i="28"/>
  <c r="BK477" i="28"/>
  <c r="BB477" i="28"/>
  <c r="BE477" i="28" s="1"/>
  <c r="FQ476" i="28"/>
  <c r="ET476" i="28"/>
  <c r="ER476" i="28"/>
  <c r="EQ476" i="28"/>
  <c r="EP476" i="28"/>
  <c r="EO476" i="28"/>
  <c r="EN476" i="28"/>
  <c r="EM476" i="28"/>
  <c r="BP476" i="28"/>
  <c r="BO476" i="28"/>
  <c r="BN476" i="28"/>
  <c r="BM476" i="28"/>
  <c r="BL476" i="28"/>
  <c r="BK476" i="28"/>
  <c r="BB476" i="28"/>
  <c r="BQ476" i="28" s="1"/>
  <c r="BR476" i="28" s="1"/>
  <c r="FQ475" i="28"/>
  <c r="GM475" i="28" s="1"/>
  <c r="GN475" i="28" s="1"/>
  <c r="GO475" i="28" s="1"/>
  <c r="ET475" i="28"/>
  <c r="ER475" i="28"/>
  <c r="EQ475" i="28"/>
  <c r="EP475" i="28"/>
  <c r="EO475" i="28"/>
  <c r="EN475" i="28"/>
  <c r="EM475" i="28"/>
  <c r="BP475" i="28"/>
  <c r="BO475" i="28"/>
  <c r="BN475" i="28"/>
  <c r="BM475" i="28"/>
  <c r="BL475" i="28"/>
  <c r="BK475" i="28"/>
  <c r="BB475" i="28"/>
  <c r="BE475" i="28" s="1"/>
  <c r="FQ474" i="28"/>
  <c r="ET474" i="28"/>
  <c r="EU474" i="28" s="1"/>
  <c r="EV474" i="28" s="1"/>
  <c r="EW474" i="28" s="1"/>
  <c r="EX474" i="28" s="1"/>
  <c r="ER474" i="28"/>
  <c r="EQ474" i="28"/>
  <c r="EP474" i="28"/>
  <c r="EO474" i="28"/>
  <c r="EN474" i="28"/>
  <c r="EM474" i="28"/>
  <c r="BP474" i="28"/>
  <c r="BO474" i="28"/>
  <c r="BN474" i="28"/>
  <c r="BM474" i="28"/>
  <c r="BL474" i="28"/>
  <c r="BK474" i="28"/>
  <c r="BB474" i="28"/>
  <c r="BD474" i="28" s="1"/>
  <c r="BF474" i="28" s="1"/>
  <c r="DS474" i="28" s="1"/>
  <c r="FQ473" i="28"/>
  <c r="ET473" i="28"/>
  <c r="EZ473" i="28" s="1"/>
  <c r="ER473" i="28"/>
  <c r="EQ473" i="28"/>
  <c r="EP473" i="28"/>
  <c r="EO473" i="28"/>
  <c r="EN473" i="28"/>
  <c r="EM473" i="28"/>
  <c r="BP473" i="28"/>
  <c r="BO473" i="28"/>
  <c r="BN473" i="28"/>
  <c r="BM473" i="28"/>
  <c r="BL473" i="28"/>
  <c r="BK473" i="28"/>
  <c r="BB473" i="28"/>
  <c r="BE473" i="28" s="1"/>
  <c r="FQ472" i="28"/>
  <c r="ET472" i="28"/>
  <c r="ER472" i="28"/>
  <c r="EQ472" i="28"/>
  <c r="EP472" i="28"/>
  <c r="EO472" i="28"/>
  <c r="EN472" i="28"/>
  <c r="EM472" i="28"/>
  <c r="BP472" i="28"/>
  <c r="BO472" i="28"/>
  <c r="BN472" i="28"/>
  <c r="BM472" i="28"/>
  <c r="BL472" i="28"/>
  <c r="BK472" i="28"/>
  <c r="BB472" i="28"/>
  <c r="BQ472" i="28" s="1"/>
  <c r="BR472" i="28" s="1"/>
  <c r="FQ471" i="28"/>
  <c r="GM471" i="28" s="1"/>
  <c r="GN471" i="28" s="1"/>
  <c r="GO471" i="28" s="1"/>
  <c r="ET471" i="28"/>
  <c r="ER471" i="28"/>
  <c r="EQ471" i="28"/>
  <c r="EP471" i="28"/>
  <c r="EO471" i="28"/>
  <c r="EN471" i="28"/>
  <c r="EM471" i="28"/>
  <c r="BP471" i="28"/>
  <c r="BO471" i="28"/>
  <c r="BN471" i="28"/>
  <c r="BM471" i="28"/>
  <c r="BL471" i="28"/>
  <c r="BK471" i="28"/>
  <c r="BB471" i="28"/>
  <c r="BE471" i="28" s="1"/>
  <c r="FQ470" i="28"/>
  <c r="ET470" i="28"/>
  <c r="EU470" i="28" s="1"/>
  <c r="EV470" i="28" s="1"/>
  <c r="EW470" i="28" s="1"/>
  <c r="EX470" i="28" s="1"/>
  <c r="ER470" i="28"/>
  <c r="EQ470" i="28"/>
  <c r="EP470" i="28"/>
  <c r="EO470" i="28"/>
  <c r="EN470" i="28"/>
  <c r="EZ470" i="28" s="1"/>
  <c r="EM470" i="28"/>
  <c r="BP470" i="28"/>
  <c r="BO470" i="28"/>
  <c r="BN470" i="28"/>
  <c r="BM470" i="28"/>
  <c r="BL470" i="28"/>
  <c r="BK470" i="28"/>
  <c r="BB470" i="28"/>
  <c r="BD470" i="28" s="1"/>
  <c r="BF470" i="28" s="1"/>
  <c r="DS470" i="28" s="1"/>
  <c r="FQ469" i="28"/>
  <c r="ET469" i="28"/>
  <c r="ER469" i="28"/>
  <c r="EQ469" i="28"/>
  <c r="EP469" i="28"/>
  <c r="EO469" i="28"/>
  <c r="EN469" i="28"/>
  <c r="EM469" i="28"/>
  <c r="BP469" i="28"/>
  <c r="BO469" i="28"/>
  <c r="BN469" i="28"/>
  <c r="BM469" i="28"/>
  <c r="BL469" i="28"/>
  <c r="BK469" i="28"/>
  <c r="BB469" i="28"/>
  <c r="BE469" i="28" s="1"/>
  <c r="FQ468" i="28"/>
  <c r="ET468" i="28"/>
  <c r="ER468" i="28"/>
  <c r="EQ468" i="28"/>
  <c r="EP468" i="28"/>
  <c r="EO468" i="28"/>
  <c r="EN468" i="28"/>
  <c r="EM468" i="28"/>
  <c r="BP468" i="28"/>
  <c r="BO468" i="28"/>
  <c r="BN468" i="28"/>
  <c r="BM468" i="28"/>
  <c r="BL468" i="28"/>
  <c r="BK468" i="28"/>
  <c r="BB468" i="28"/>
  <c r="BQ468" i="28" s="1"/>
  <c r="BR468" i="28" s="1"/>
  <c r="FQ467" i="28"/>
  <c r="GM467" i="28" s="1"/>
  <c r="GN467" i="28" s="1"/>
  <c r="GO467" i="28" s="1"/>
  <c r="ET467" i="28"/>
  <c r="ER467" i="28"/>
  <c r="EQ467" i="28"/>
  <c r="EP467" i="28"/>
  <c r="EO467" i="28"/>
  <c r="EN467" i="28"/>
  <c r="EM467" i="28"/>
  <c r="BP467" i="28"/>
  <c r="BO467" i="28"/>
  <c r="BN467" i="28"/>
  <c r="BM467" i="28"/>
  <c r="BL467" i="28"/>
  <c r="BK467" i="28"/>
  <c r="BB467" i="28"/>
  <c r="BD467" i="28" s="1"/>
  <c r="BF467" i="28" s="1"/>
  <c r="DS467" i="28" s="1"/>
  <c r="FQ466" i="28"/>
  <c r="ET466" i="28"/>
  <c r="EU466" i="28" s="1"/>
  <c r="EV466" i="28" s="1"/>
  <c r="EW466" i="28" s="1"/>
  <c r="EX466" i="28" s="1"/>
  <c r="ER466" i="28"/>
  <c r="EQ466" i="28"/>
  <c r="EP466" i="28"/>
  <c r="EO466" i="28"/>
  <c r="EN466" i="28"/>
  <c r="EM466" i="28"/>
  <c r="BP466" i="28"/>
  <c r="BO466" i="28"/>
  <c r="BN466" i="28"/>
  <c r="BM466" i="28"/>
  <c r="BL466" i="28"/>
  <c r="BK466" i="28"/>
  <c r="BB466" i="28"/>
  <c r="BD466" i="28" s="1"/>
  <c r="BF466" i="28" s="1"/>
  <c r="DS466" i="28" s="1"/>
  <c r="FQ465" i="28"/>
  <c r="ET465" i="28"/>
  <c r="ER465" i="28"/>
  <c r="EQ465" i="28"/>
  <c r="EP465" i="28"/>
  <c r="EO465" i="28"/>
  <c r="EN465" i="28"/>
  <c r="EM465" i="28"/>
  <c r="BP465" i="28"/>
  <c r="BO465" i="28"/>
  <c r="BN465" i="28"/>
  <c r="BM465" i="28"/>
  <c r="BL465" i="28"/>
  <c r="BK465" i="28"/>
  <c r="BB465" i="28"/>
  <c r="BE465" i="28" s="1"/>
  <c r="FQ464" i="28"/>
  <c r="ET464" i="28"/>
  <c r="ER464" i="28"/>
  <c r="EQ464" i="28"/>
  <c r="EP464" i="28"/>
  <c r="EO464" i="28"/>
  <c r="EN464" i="28"/>
  <c r="EM464" i="28"/>
  <c r="BP464" i="28"/>
  <c r="BO464" i="28"/>
  <c r="BN464" i="28"/>
  <c r="BM464" i="28"/>
  <c r="BL464" i="28"/>
  <c r="BK464" i="28"/>
  <c r="BB464" i="28"/>
  <c r="BQ464" i="28" s="1"/>
  <c r="BR464" i="28" s="1"/>
  <c r="FQ463" i="28"/>
  <c r="GM463" i="28" s="1"/>
  <c r="GN463" i="28" s="1"/>
  <c r="GO463" i="28" s="1"/>
  <c r="ET463" i="28"/>
  <c r="ER463" i="28"/>
  <c r="EQ463" i="28"/>
  <c r="EP463" i="28"/>
  <c r="EO463" i="28"/>
  <c r="EN463" i="28"/>
  <c r="EM463" i="28"/>
  <c r="BP463" i="28"/>
  <c r="BO463" i="28"/>
  <c r="BN463" i="28"/>
  <c r="BM463" i="28"/>
  <c r="BL463" i="28"/>
  <c r="BK463" i="28"/>
  <c r="BB463" i="28"/>
  <c r="BQ463" i="28" s="1"/>
  <c r="BR463" i="28" s="1"/>
  <c r="FQ462" i="28"/>
  <c r="ET462" i="28"/>
  <c r="EU462" i="28" s="1"/>
  <c r="EV462" i="28" s="1"/>
  <c r="EW462" i="28" s="1"/>
  <c r="EX462" i="28" s="1"/>
  <c r="ER462" i="28"/>
  <c r="EQ462" i="28"/>
  <c r="EP462" i="28"/>
  <c r="EO462" i="28"/>
  <c r="EN462" i="28"/>
  <c r="EM462" i="28"/>
  <c r="BP462" i="28"/>
  <c r="BO462" i="28"/>
  <c r="BN462" i="28"/>
  <c r="BM462" i="28"/>
  <c r="BL462" i="28"/>
  <c r="BK462" i="28"/>
  <c r="BB462" i="28"/>
  <c r="BD462" i="28" s="1"/>
  <c r="BF462" i="28" s="1"/>
  <c r="DS462" i="28" s="1"/>
  <c r="FQ461" i="28"/>
  <c r="ET461" i="28"/>
  <c r="ER461" i="28"/>
  <c r="EQ461" i="28"/>
  <c r="EP461" i="28"/>
  <c r="EO461" i="28"/>
  <c r="EN461" i="28"/>
  <c r="EM461" i="28"/>
  <c r="BP461" i="28"/>
  <c r="BO461" i="28"/>
  <c r="BN461" i="28"/>
  <c r="BM461" i="28"/>
  <c r="BL461" i="28"/>
  <c r="BK461" i="28"/>
  <c r="BB461" i="28"/>
  <c r="BE461" i="28" s="1"/>
  <c r="FQ460" i="28"/>
  <c r="ET460" i="28"/>
  <c r="ER460" i="28"/>
  <c r="EQ460" i="28"/>
  <c r="EP460" i="28"/>
  <c r="EO460" i="28"/>
  <c r="EN460" i="28"/>
  <c r="EM460" i="28"/>
  <c r="BP460" i="28"/>
  <c r="BO460" i="28"/>
  <c r="BN460" i="28"/>
  <c r="BM460" i="28"/>
  <c r="BL460" i="28"/>
  <c r="BK460" i="28"/>
  <c r="BB460" i="28"/>
  <c r="BQ460" i="28" s="1"/>
  <c r="BR460" i="28" s="1"/>
  <c r="FQ459" i="28"/>
  <c r="GM459" i="28" s="1"/>
  <c r="GN459" i="28" s="1"/>
  <c r="GO459" i="28" s="1"/>
  <c r="ET459" i="28"/>
  <c r="ER459" i="28"/>
  <c r="EQ459" i="28"/>
  <c r="EP459" i="28"/>
  <c r="EO459" i="28"/>
  <c r="EN459" i="28"/>
  <c r="EM459" i="28"/>
  <c r="BP459" i="28"/>
  <c r="BO459" i="28"/>
  <c r="BN459" i="28"/>
  <c r="BM459" i="28"/>
  <c r="BL459" i="28"/>
  <c r="BK459" i="28"/>
  <c r="BB459" i="28"/>
  <c r="BE459" i="28" s="1"/>
  <c r="FQ458" i="28"/>
  <c r="ET458" i="28"/>
  <c r="EU458" i="28" s="1"/>
  <c r="EV458" i="28" s="1"/>
  <c r="EW458" i="28" s="1"/>
  <c r="EX458" i="28" s="1"/>
  <c r="ER458" i="28"/>
  <c r="EQ458" i="28"/>
  <c r="EP458" i="28"/>
  <c r="EO458" i="28"/>
  <c r="EN458" i="28"/>
  <c r="EM458" i="28"/>
  <c r="BP458" i="28"/>
  <c r="BO458" i="28"/>
  <c r="BN458" i="28"/>
  <c r="BM458" i="28"/>
  <c r="BL458" i="28"/>
  <c r="BK458" i="28"/>
  <c r="BB458" i="28"/>
  <c r="BD458" i="28" s="1"/>
  <c r="BF458" i="28" s="1"/>
  <c r="DS458" i="28" s="1"/>
  <c r="FQ457" i="28"/>
  <c r="ET457" i="28"/>
  <c r="ER457" i="28"/>
  <c r="EQ457" i="28"/>
  <c r="EP457" i="28"/>
  <c r="EO457" i="28"/>
  <c r="EN457" i="28"/>
  <c r="EM457" i="28"/>
  <c r="BP457" i="28"/>
  <c r="BO457" i="28"/>
  <c r="BN457" i="28"/>
  <c r="BM457" i="28"/>
  <c r="BL457" i="28"/>
  <c r="BK457" i="28"/>
  <c r="BD457" i="28"/>
  <c r="BF457" i="28" s="1"/>
  <c r="DS457" i="28" s="1"/>
  <c r="BB457" i="28"/>
  <c r="BE457" i="28" s="1"/>
  <c r="FQ456" i="28"/>
  <c r="ET456" i="28"/>
  <c r="ER456" i="28"/>
  <c r="EQ456" i="28"/>
  <c r="EP456" i="28"/>
  <c r="EO456" i="28"/>
  <c r="EN456" i="28"/>
  <c r="EM456" i="28"/>
  <c r="BP456" i="28"/>
  <c r="BO456" i="28"/>
  <c r="BN456" i="28"/>
  <c r="BM456" i="28"/>
  <c r="BL456" i="28"/>
  <c r="BK456" i="28"/>
  <c r="BD456" i="28"/>
  <c r="BF456" i="28" s="1"/>
  <c r="DS456" i="28" s="1"/>
  <c r="BB456" i="28"/>
  <c r="BQ456" i="28" s="1"/>
  <c r="BR456" i="28" s="1"/>
  <c r="FQ455" i="28"/>
  <c r="GM455" i="28" s="1"/>
  <c r="GN455" i="28" s="1"/>
  <c r="GO455" i="28" s="1"/>
  <c r="ET455" i="28"/>
  <c r="ER455" i="28"/>
  <c r="EQ455" i="28"/>
  <c r="EP455" i="28"/>
  <c r="EO455" i="28"/>
  <c r="EN455" i="28"/>
  <c r="EM455" i="28"/>
  <c r="BP455" i="28"/>
  <c r="BO455" i="28"/>
  <c r="BN455" i="28"/>
  <c r="BM455" i="28"/>
  <c r="BL455" i="28"/>
  <c r="BK455" i="28"/>
  <c r="BB455" i="28"/>
  <c r="BE455" i="28" s="1"/>
  <c r="FQ454" i="28"/>
  <c r="ET454" i="28"/>
  <c r="EU454" i="28" s="1"/>
  <c r="EV454" i="28" s="1"/>
  <c r="EW454" i="28" s="1"/>
  <c r="EX454" i="28" s="1"/>
  <c r="ER454" i="28"/>
  <c r="EQ454" i="28"/>
  <c r="EP454" i="28"/>
  <c r="EO454" i="28"/>
  <c r="EN454" i="28"/>
  <c r="EM454" i="28"/>
  <c r="BP454" i="28"/>
  <c r="BO454" i="28"/>
  <c r="BN454" i="28"/>
  <c r="BM454" i="28"/>
  <c r="BL454" i="28"/>
  <c r="BK454" i="28"/>
  <c r="BD454" i="28"/>
  <c r="BF454" i="28" s="1"/>
  <c r="DS454" i="28" s="1"/>
  <c r="BB454" i="28"/>
  <c r="BQ454" i="28" s="1"/>
  <c r="BR454" i="28" s="1"/>
  <c r="FQ453" i="28"/>
  <c r="ET453" i="28"/>
  <c r="ER453" i="28"/>
  <c r="EQ453" i="28"/>
  <c r="EP453" i="28"/>
  <c r="EO453" i="28"/>
  <c r="EN453" i="28"/>
  <c r="EM453" i="28"/>
  <c r="BP453" i="28"/>
  <c r="BO453" i="28"/>
  <c r="BN453" i="28"/>
  <c r="BM453" i="28"/>
  <c r="BL453" i="28"/>
  <c r="BK453" i="28"/>
  <c r="BB453" i="28"/>
  <c r="BE453" i="28" s="1"/>
  <c r="FQ452" i="28"/>
  <c r="ET452" i="28"/>
  <c r="ER452" i="28"/>
  <c r="EQ452" i="28"/>
  <c r="EP452" i="28"/>
  <c r="EO452" i="28"/>
  <c r="EN452" i="28"/>
  <c r="EM452" i="28"/>
  <c r="BP452" i="28"/>
  <c r="BO452" i="28"/>
  <c r="BN452" i="28"/>
  <c r="BM452" i="28"/>
  <c r="BL452" i="28"/>
  <c r="BK452" i="28"/>
  <c r="BD452" i="28"/>
  <c r="BF452" i="28" s="1"/>
  <c r="DS452" i="28" s="1"/>
  <c r="BB452" i="28"/>
  <c r="BQ452" i="28" s="1"/>
  <c r="BR452" i="28" s="1"/>
  <c r="FQ451" i="28"/>
  <c r="GM451" i="28" s="1"/>
  <c r="GN451" i="28" s="1"/>
  <c r="GO451" i="28" s="1"/>
  <c r="ET451" i="28"/>
  <c r="ER451" i="28"/>
  <c r="EQ451" i="28"/>
  <c r="EP451" i="28"/>
  <c r="EO451" i="28"/>
  <c r="EN451" i="28"/>
  <c r="EM451" i="28"/>
  <c r="BP451" i="28"/>
  <c r="BO451" i="28"/>
  <c r="BN451" i="28"/>
  <c r="BM451" i="28"/>
  <c r="BL451" i="28"/>
  <c r="BK451" i="28"/>
  <c r="BD451" i="28"/>
  <c r="BF451" i="28" s="1"/>
  <c r="DS451" i="28" s="1"/>
  <c r="BB451" i="28"/>
  <c r="BQ451" i="28" s="1"/>
  <c r="BR451" i="28" s="1"/>
  <c r="FQ450" i="28"/>
  <c r="ET450" i="28"/>
  <c r="EU450" i="28" s="1"/>
  <c r="EV450" i="28" s="1"/>
  <c r="EW450" i="28" s="1"/>
  <c r="EX450" i="28" s="1"/>
  <c r="ER450" i="28"/>
  <c r="EQ450" i="28"/>
  <c r="EP450" i="28"/>
  <c r="EO450" i="28"/>
  <c r="EN450" i="28"/>
  <c r="EM450" i="28"/>
  <c r="BP450" i="28"/>
  <c r="BO450" i="28"/>
  <c r="BN450" i="28"/>
  <c r="BM450" i="28"/>
  <c r="BL450" i="28"/>
  <c r="BK450" i="28"/>
  <c r="BD450" i="28"/>
  <c r="BF450" i="28" s="1"/>
  <c r="DS450" i="28" s="1"/>
  <c r="BB450" i="28"/>
  <c r="FQ449" i="28"/>
  <c r="ET449" i="28"/>
  <c r="ER449" i="28"/>
  <c r="EQ449" i="28"/>
  <c r="EP449" i="28"/>
  <c r="EO449" i="28"/>
  <c r="EN449" i="28"/>
  <c r="EM449" i="28"/>
  <c r="BP449" i="28"/>
  <c r="BO449" i="28"/>
  <c r="BN449" i="28"/>
  <c r="BM449" i="28"/>
  <c r="BL449" i="28"/>
  <c r="BK449" i="28"/>
  <c r="BD449" i="28"/>
  <c r="BF449" i="28" s="1"/>
  <c r="DS449" i="28" s="1"/>
  <c r="BB449" i="28"/>
  <c r="BE449" i="28" s="1"/>
  <c r="FQ448" i="28"/>
  <c r="ET448" i="28"/>
  <c r="ER448" i="28"/>
  <c r="EQ448" i="28"/>
  <c r="EP448" i="28"/>
  <c r="EO448" i="28"/>
  <c r="EN448" i="28"/>
  <c r="EM448" i="28"/>
  <c r="BP448" i="28"/>
  <c r="BO448" i="28"/>
  <c r="BN448" i="28"/>
  <c r="BM448" i="28"/>
  <c r="BL448" i="28"/>
  <c r="BK448" i="28"/>
  <c r="BB448" i="28"/>
  <c r="BQ448" i="28" s="1"/>
  <c r="BR448" i="28" s="1"/>
  <c r="FQ447" i="28"/>
  <c r="GM447" i="28" s="1"/>
  <c r="GN447" i="28" s="1"/>
  <c r="GO447" i="28" s="1"/>
  <c r="ET447" i="28"/>
  <c r="ER447" i="28"/>
  <c r="EQ447" i="28"/>
  <c r="EP447" i="28"/>
  <c r="EO447" i="28"/>
  <c r="EN447" i="28"/>
  <c r="EM447" i="28"/>
  <c r="BP447" i="28"/>
  <c r="BO447" i="28"/>
  <c r="BN447" i="28"/>
  <c r="BM447" i="28"/>
  <c r="BL447" i="28"/>
  <c r="BK447" i="28"/>
  <c r="BD447" i="28"/>
  <c r="BF447" i="28" s="1"/>
  <c r="DS447" i="28" s="1"/>
  <c r="BB447" i="28"/>
  <c r="BE447" i="28" s="1"/>
  <c r="FQ446" i="28"/>
  <c r="ET446" i="28"/>
  <c r="EU446" i="28" s="1"/>
  <c r="EV446" i="28" s="1"/>
  <c r="EW446" i="28" s="1"/>
  <c r="EX446" i="28" s="1"/>
  <c r="ER446" i="28"/>
  <c r="EQ446" i="28"/>
  <c r="EP446" i="28"/>
  <c r="EO446" i="28"/>
  <c r="EN446" i="28"/>
  <c r="EM446" i="28"/>
  <c r="BP446" i="28"/>
  <c r="BO446" i="28"/>
  <c r="BN446" i="28"/>
  <c r="BM446" i="28"/>
  <c r="BL446" i="28"/>
  <c r="BK446" i="28"/>
  <c r="BD446" i="28"/>
  <c r="BF446" i="28" s="1"/>
  <c r="DS446" i="28" s="1"/>
  <c r="BB446" i="28"/>
  <c r="BQ446" i="28" s="1"/>
  <c r="BR446" i="28" s="1"/>
  <c r="FQ445" i="28"/>
  <c r="ET445" i="28"/>
  <c r="ER445" i="28"/>
  <c r="EQ445" i="28"/>
  <c r="EP445" i="28"/>
  <c r="EO445" i="28"/>
  <c r="EN445" i="28"/>
  <c r="EM445" i="28"/>
  <c r="BP445" i="28"/>
  <c r="BO445" i="28"/>
  <c r="BN445" i="28"/>
  <c r="BM445" i="28"/>
  <c r="BL445" i="28"/>
  <c r="BK445" i="28"/>
  <c r="BD445" i="28"/>
  <c r="BF445" i="28" s="1"/>
  <c r="DS445" i="28" s="1"/>
  <c r="BB445" i="28"/>
  <c r="BE445" i="28" s="1"/>
  <c r="FQ444" i="28"/>
  <c r="ET444" i="28"/>
  <c r="ER444" i="28"/>
  <c r="EQ444" i="28"/>
  <c r="EP444" i="28"/>
  <c r="EO444" i="28"/>
  <c r="EN444" i="28"/>
  <c r="EM444" i="28"/>
  <c r="BP444" i="28"/>
  <c r="BO444" i="28"/>
  <c r="BN444" i="28"/>
  <c r="BM444" i="28"/>
  <c r="BL444" i="28"/>
  <c r="BK444" i="28"/>
  <c r="BD444" i="28"/>
  <c r="BF444" i="28" s="1"/>
  <c r="DS444" i="28" s="1"/>
  <c r="BB444" i="28"/>
  <c r="BQ444" i="28" s="1"/>
  <c r="BR444" i="28" s="1"/>
  <c r="FQ443" i="28"/>
  <c r="GM443" i="28" s="1"/>
  <c r="GN443" i="28" s="1"/>
  <c r="GO443" i="28" s="1"/>
  <c r="ET443" i="28"/>
  <c r="ER443" i="28"/>
  <c r="EQ443" i="28"/>
  <c r="EP443" i="28"/>
  <c r="EO443" i="28"/>
  <c r="EN443" i="28"/>
  <c r="EM443" i="28"/>
  <c r="BP443" i="28"/>
  <c r="BO443" i="28"/>
  <c r="BN443" i="28"/>
  <c r="BM443" i="28"/>
  <c r="BL443" i="28"/>
  <c r="BK443" i="28"/>
  <c r="BD443" i="28"/>
  <c r="BF443" i="28" s="1"/>
  <c r="DS443" i="28" s="1"/>
  <c r="BB443" i="28"/>
  <c r="BE443" i="28" s="1"/>
  <c r="FQ442" i="28"/>
  <c r="ET442" i="28"/>
  <c r="ER442" i="28"/>
  <c r="EQ442" i="28"/>
  <c r="EP442" i="28"/>
  <c r="EO442" i="28"/>
  <c r="EN442" i="28"/>
  <c r="EM442" i="28"/>
  <c r="BP442" i="28"/>
  <c r="BO442" i="28"/>
  <c r="BN442" i="28"/>
  <c r="BM442" i="28"/>
  <c r="BL442" i="28"/>
  <c r="BK442" i="28"/>
  <c r="BD442" i="28"/>
  <c r="BF442" i="28" s="1"/>
  <c r="DS442" i="28" s="1"/>
  <c r="BB442" i="28"/>
  <c r="BQ442" i="28" s="1"/>
  <c r="BR442" i="28" s="1"/>
  <c r="FQ441" i="28"/>
  <c r="ET441" i="28"/>
  <c r="ER441" i="28"/>
  <c r="EQ441" i="28"/>
  <c r="EP441" i="28"/>
  <c r="EO441" i="28"/>
  <c r="EN441" i="28"/>
  <c r="EM441" i="28"/>
  <c r="BP441" i="28"/>
  <c r="BO441" i="28"/>
  <c r="BN441" i="28"/>
  <c r="BM441" i="28"/>
  <c r="BL441" i="28"/>
  <c r="BK441" i="28"/>
  <c r="BD441" i="28"/>
  <c r="BF441" i="28" s="1"/>
  <c r="DS441" i="28" s="1"/>
  <c r="BB441" i="28"/>
  <c r="BE441" i="28" s="1"/>
  <c r="FQ440" i="28"/>
  <c r="ET440" i="28"/>
  <c r="ER440" i="28"/>
  <c r="EQ440" i="28"/>
  <c r="EP440" i="28"/>
  <c r="EO440" i="28"/>
  <c r="EN440" i="28"/>
  <c r="EM440" i="28"/>
  <c r="BP440" i="28"/>
  <c r="BO440" i="28"/>
  <c r="BN440" i="28"/>
  <c r="BM440" i="28"/>
  <c r="BL440" i="28"/>
  <c r="BK440" i="28"/>
  <c r="BB440" i="28"/>
  <c r="BQ440" i="28" s="1"/>
  <c r="BR440" i="28" s="1"/>
  <c r="FQ439" i="28"/>
  <c r="GM439" i="28" s="1"/>
  <c r="GN439" i="28" s="1"/>
  <c r="GO439" i="28" s="1"/>
  <c r="ET439" i="28"/>
  <c r="ER439" i="28"/>
  <c r="EQ439" i="28"/>
  <c r="EP439" i="28"/>
  <c r="EO439" i="28"/>
  <c r="EN439" i="28"/>
  <c r="EM439" i="28"/>
  <c r="BP439" i="28"/>
  <c r="BO439" i="28"/>
  <c r="BN439" i="28"/>
  <c r="BM439" i="28"/>
  <c r="BL439" i="28"/>
  <c r="BK439" i="28"/>
  <c r="BB439" i="28"/>
  <c r="BE439" i="28" s="1"/>
  <c r="FQ438" i="28"/>
  <c r="ET438" i="28"/>
  <c r="EU438" i="28" s="1"/>
  <c r="EV438" i="28" s="1"/>
  <c r="EW438" i="28" s="1"/>
  <c r="EX438" i="28" s="1"/>
  <c r="ER438" i="28"/>
  <c r="EQ438" i="28"/>
  <c r="EP438" i="28"/>
  <c r="EO438" i="28"/>
  <c r="EN438" i="28"/>
  <c r="EM438" i="28"/>
  <c r="BP438" i="28"/>
  <c r="BO438" i="28"/>
  <c r="BN438" i="28"/>
  <c r="BM438" i="28"/>
  <c r="BL438" i="28"/>
  <c r="BK438" i="28"/>
  <c r="BB438" i="28"/>
  <c r="BD438" i="28" s="1"/>
  <c r="BF438" i="28" s="1"/>
  <c r="DS438" i="28" s="1"/>
  <c r="FQ437" i="28"/>
  <c r="ET437" i="28"/>
  <c r="ER437" i="28"/>
  <c r="EQ437" i="28"/>
  <c r="EP437" i="28"/>
  <c r="EO437" i="28"/>
  <c r="EN437" i="28"/>
  <c r="EM437" i="28"/>
  <c r="BP437" i="28"/>
  <c r="BO437" i="28"/>
  <c r="BN437" i="28"/>
  <c r="BM437" i="28"/>
  <c r="BL437" i="28"/>
  <c r="BK437" i="28"/>
  <c r="BB437" i="28"/>
  <c r="BE437" i="28" s="1"/>
  <c r="FQ436" i="28"/>
  <c r="ET436" i="28"/>
  <c r="ER436" i="28"/>
  <c r="EQ436" i="28"/>
  <c r="EP436" i="28"/>
  <c r="EO436" i="28"/>
  <c r="EN436" i="28"/>
  <c r="EM436" i="28"/>
  <c r="BP436" i="28"/>
  <c r="BO436" i="28"/>
  <c r="BN436" i="28"/>
  <c r="BM436" i="28"/>
  <c r="BL436" i="28"/>
  <c r="BK436" i="28"/>
  <c r="BB436" i="28"/>
  <c r="BQ436" i="28" s="1"/>
  <c r="BR436" i="28" s="1"/>
  <c r="FQ435" i="28"/>
  <c r="GM435" i="28" s="1"/>
  <c r="GN435" i="28" s="1"/>
  <c r="GO435" i="28" s="1"/>
  <c r="ET435" i="28"/>
  <c r="ER435" i="28"/>
  <c r="EQ435" i="28"/>
  <c r="EP435" i="28"/>
  <c r="EO435" i="28"/>
  <c r="EN435" i="28"/>
  <c r="EM435" i="28"/>
  <c r="BP435" i="28"/>
  <c r="BO435" i="28"/>
  <c r="BN435" i="28"/>
  <c r="BM435" i="28"/>
  <c r="BL435" i="28"/>
  <c r="BK435" i="28"/>
  <c r="BB435" i="28"/>
  <c r="BE435" i="28" s="1"/>
  <c r="FQ434" i="28"/>
  <c r="ET434" i="28"/>
  <c r="ER434" i="28"/>
  <c r="EQ434" i="28"/>
  <c r="EP434" i="28"/>
  <c r="EO434" i="28"/>
  <c r="EN434" i="28"/>
  <c r="EM434" i="28"/>
  <c r="BP434" i="28"/>
  <c r="BO434" i="28"/>
  <c r="BN434" i="28"/>
  <c r="BM434" i="28"/>
  <c r="BL434" i="28"/>
  <c r="BK434" i="28"/>
  <c r="BB434" i="28"/>
  <c r="BD434" i="28" s="1"/>
  <c r="BF434" i="28" s="1"/>
  <c r="DS434" i="28" s="1"/>
  <c r="FQ433" i="28"/>
  <c r="ET433" i="28"/>
  <c r="ER433" i="28"/>
  <c r="EQ433" i="28"/>
  <c r="EP433" i="28"/>
  <c r="EO433" i="28"/>
  <c r="EN433" i="28"/>
  <c r="EM433" i="28"/>
  <c r="BP433" i="28"/>
  <c r="BO433" i="28"/>
  <c r="BN433" i="28"/>
  <c r="BM433" i="28"/>
  <c r="BL433" i="28"/>
  <c r="BK433" i="28"/>
  <c r="BB433" i="28"/>
  <c r="BE433" i="28" s="1"/>
  <c r="FQ432" i="28"/>
  <c r="ET432" i="28"/>
  <c r="ER432" i="28"/>
  <c r="EQ432" i="28"/>
  <c r="EP432" i="28"/>
  <c r="EO432" i="28"/>
  <c r="EN432" i="28"/>
  <c r="EM432" i="28"/>
  <c r="BP432" i="28"/>
  <c r="BO432" i="28"/>
  <c r="BN432" i="28"/>
  <c r="BM432" i="28"/>
  <c r="BL432" i="28"/>
  <c r="BK432" i="28"/>
  <c r="BB432" i="28"/>
  <c r="BQ432" i="28" s="1"/>
  <c r="BR432" i="28" s="1"/>
  <c r="FQ431" i="28"/>
  <c r="GM431" i="28" s="1"/>
  <c r="GN431" i="28" s="1"/>
  <c r="GO431" i="28" s="1"/>
  <c r="ET431" i="28"/>
  <c r="ER431" i="28"/>
  <c r="EQ431" i="28"/>
  <c r="EP431" i="28"/>
  <c r="EO431" i="28"/>
  <c r="EN431" i="28"/>
  <c r="EM431" i="28"/>
  <c r="BP431" i="28"/>
  <c r="BO431" i="28"/>
  <c r="BN431" i="28"/>
  <c r="BM431" i="28"/>
  <c r="BL431" i="28"/>
  <c r="BK431" i="28"/>
  <c r="BB431" i="28"/>
  <c r="FQ430" i="28"/>
  <c r="ET430" i="28"/>
  <c r="EU430" i="28" s="1"/>
  <c r="EV430" i="28" s="1"/>
  <c r="EW430" i="28" s="1"/>
  <c r="EX430" i="28" s="1"/>
  <c r="ER430" i="28"/>
  <c r="EQ430" i="28"/>
  <c r="EP430" i="28"/>
  <c r="EO430" i="28"/>
  <c r="EN430" i="28"/>
  <c r="EM430" i="28"/>
  <c r="BP430" i="28"/>
  <c r="BO430" i="28"/>
  <c r="BN430" i="28"/>
  <c r="BM430" i="28"/>
  <c r="BL430" i="28"/>
  <c r="BK430" i="28"/>
  <c r="BB430" i="28"/>
  <c r="BD430" i="28" s="1"/>
  <c r="BF430" i="28" s="1"/>
  <c r="DS430" i="28" s="1"/>
  <c r="FQ429" i="28"/>
  <c r="ET429" i="28"/>
  <c r="ER429" i="28"/>
  <c r="EQ429" i="28"/>
  <c r="EP429" i="28"/>
  <c r="EO429" i="28"/>
  <c r="EN429" i="28"/>
  <c r="EM429" i="28"/>
  <c r="BP429" i="28"/>
  <c r="BO429" i="28"/>
  <c r="BN429" i="28"/>
  <c r="BM429" i="28"/>
  <c r="BL429" i="28"/>
  <c r="BK429" i="28"/>
  <c r="BB429" i="28"/>
  <c r="BE429" i="28" s="1"/>
  <c r="FQ428" i="28"/>
  <c r="ET428" i="28"/>
  <c r="ER428" i="28"/>
  <c r="EQ428" i="28"/>
  <c r="EP428" i="28"/>
  <c r="EO428" i="28"/>
  <c r="EN428" i="28"/>
  <c r="EM428" i="28"/>
  <c r="BP428" i="28"/>
  <c r="BO428" i="28"/>
  <c r="BN428" i="28"/>
  <c r="BM428" i="28"/>
  <c r="BL428" i="28"/>
  <c r="BK428" i="28"/>
  <c r="BB428" i="28"/>
  <c r="BQ428" i="28" s="1"/>
  <c r="BR428" i="28" s="1"/>
  <c r="FQ427" i="28"/>
  <c r="GM427" i="28" s="1"/>
  <c r="GN427" i="28" s="1"/>
  <c r="GO427" i="28" s="1"/>
  <c r="ET427" i="28"/>
  <c r="ER427" i="28"/>
  <c r="EQ427" i="28"/>
  <c r="EP427" i="28"/>
  <c r="EO427" i="28"/>
  <c r="EN427" i="28"/>
  <c r="EM427" i="28"/>
  <c r="BP427" i="28"/>
  <c r="BO427" i="28"/>
  <c r="BN427" i="28"/>
  <c r="BM427" i="28"/>
  <c r="BL427" i="28"/>
  <c r="BK427" i="28"/>
  <c r="BB427" i="28"/>
  <c r="BE427" i="28" s="1"/>
  <c r="FQ426" i="28"/>
  <c r="ET426" i="28"/>
  <c r="ER426" i="28"/>
  <c r="EQ426" i="28"/>
  <c r="EP426" i="28"/>
  <c r="EO426" i="28"/>
  <c r="EN426" i="28"/>
  <c r="EM426" i="28"/>
  <c r="BP426" i="28"/>
  <c r="BO426" i="28"/>
  <c r="BN426" i="28"/>
  <c r="BM426" i="28"/>
  <c r="BL426" i="28"/>
  <c r="BK426" i="28"/>
  <c r="BB426" i="28"/>
  <c r="BD426" i="28" s="1"/>
  <c r="BF426" i="28" s="1"/>
  <c r="DS426" i="28" s="1"/>
  <c r="FQ425" i="28"/>
  <c r="ET425" i="28"/>
  <c r="ER425" i="28"/>
  <c r="EQ425" i="28"/>
  <c r="EP425" i="28"/>
  <c r="EO425" i="28"/>
  <c r="EN425" i="28"/>
  <c r="EM425" i="28"/>
  <c r="BP425" i="28"/>
  <c r="BO425" i="28"/>
  <c r="BN425" i="28"/>
  <c r="BM425" i="28"/>
  <c r="BL425" i="28"/>
  <c r="BK425" i="28"/>
  <c r="BB425" i="28"/>
  <c r="BE425" i="28" s="1"/>
  <c r="FQ424" i="28"/>
  <c r="ET424" i="28"/>
  <c r="ER424" i="28"/>
  <c r="EQ424" i="28"/>
  <c r="EP424" i="28"/>
  <c r="EO424" i="28"/>
  <c r="EN424" i="28"/>
  <c r="EM424" i="28"/>
  <c r="BP424" i="28"/>
  <c r="BO424" i="28"/>
  <c r="BN424" i="28"/>
  <c r="BM424" i="28"/>
  <c r="BL424" i="28"/>
  <c r="BK424" i="28"/>
  <c r="BB424" i="28"/>
  <c r="BQ424" i="28" s="1"/>
  <c r="BR424" i="28" s="1"/>
  <c r="FQ423" i="28"/>
  <c r="GM423" i="28" s="1"/>
  <c r="GN423" i="28" s="1"/>
  <c r="GO423" i="28" s="1"/>
  <c r="ET423" i="28"/>
  <c r="ER423" i="28"/>
  <c r="EQ423" i="28"/>
  <c r="EP423" i="28"/>
  <c r="EO423" i="28"/>
  <c r="EN423" i="28"/>
  <c r="EM423" i="28"/>
  <c r="BP423" i="28"/>
  <c r="BO423" i="28"/>
  <c r="BN423" i="28"/>
  <c r="BM423" i="28"/>
  <c r="BL423" i="28"/>
  <c r="BK423" i="28"/>
  <c r="BB423" i="28"/>
  <c r="BE423" i="28" s="1"/>
  <c r="FQ422" i="28"/>
  <c r="ET422" i="28"/>
  <c r="ER422" i="28"/>
  <c r="EQ422" i="28"/>
  <c r="EP422" i="28"/>
  <c r="EO422" i="28"/>
  <c r="EN422" i="28"/>
  <c r="EM422" i="28"/>
  <c r="BP422" i="28"/>
  <c r="BO422" i="28"/>
  <c r="BN422" i="28"/>
  <c r="BM422" i="28"/>
  <c r="BL422" i="28"/>
  <c r="BK422" i="28"/>
  <c r="BB422" i="28"/>
  <c r="BD422" i="28" s="1"/>
  <c r="BF422" i="28" s="1"/>
  <c r="DS422" i="28" s="1"/>
  <c r="FQ421" i="28"/>
  <c r="ET421" i="28"/>
  <c r="ER421" i="28"/>
  <c r="EQ421" i="28"/>
  <c r="EP421" i="28"/>
  <c r="EO421" i="28"/>
  <c r="EN421" i="28"/>
  <c r="EM421" i="28"/>
  <c r="BP421" i="28"/>
  <c r="BO421" i="28"/>
  <c r="BN421" i="28"/>
  <c r="BM421" i="28"/>
  <c r="BL421" i="28"/>
  <c r="BK421" i="28"/>
  <c r="BB421" i="28"/>
  <c r="BE421" i="28" s="1"/>
  <c r="FQ420" i="28"/>
  <c r="ET420" i="28"/>
  <c r="ER420" i="28"/>
  <c r="EQ420" i="28"/>
  <c r="EP420" i="28"/>
  <c r="EO420" i="28"/>
  <c r="EN420" i="28"/>
  <c r="EM420" i="28"/>
  <c r="BP420" i="28"/>
  <c r="BO420" i="28"/>
  <c r="BN420" i="28"/>
  <c r="BM420" i="28"/>
  <c r="BL420" i="28"/>
  <c r="BK420" i="28"/>
  <c r="BB420" i="28"/>
  <c r="BQ420" i="28" s="1"/>
  <c r="BR420" i="28" s="1"/>
  <c r="FQ419" i="28"/>
  <c r="GM419" i="28" s="1"/>
  <c r="GN419" i="28" s="1"/>
  <c r="GO419" i="28" s="1"/>
  <c r="ET419" i="28"/>
  <c r="ER419" i="28"/>
  <c r="EQ419" i="28"/>
  <c r="EP419" i="28"/>
  <c r="EO419" i="28"/>
  <c r="EN419" i="28"/>
  <c r="EM419" i="28"/>
  <c r="BP419" i="28"/>
  <c r="BO419" i="28"/>
  <c r="BN419" i="28"/>
  <c r="BM419" i="28"/>
  <c r="BL419" i="28"/>
  <c r="BK419" i="28"/>
  <c r="BB419" i="28"/>
  <c r="BE419" i="28" s="1"/>
  <c r="FQ418" i="28"/>
  <c r="ET418" i="28"/>
  <c r="ER418" i="28"/>
  <c r="EQ418" i="28"/>
  <c r="EP418" i="28"/>
  <c r="EO418" i="28"/>
  <c r="EN418" i="28"/>
  <c r="EM418" i="28"/>
  <c r="BP418" i="28"/>
  <c r="BO418" i="28"/>
  <c r="BN418" i="28"/>
  <c r="BM418" i="28"/>
  <c r="BL418" i="28"/>
  <c r="BK418" i="28"/>
  <c r="BB418" i="28"/>
  <c r="BD418" i="28" s="1"/>
  <c r="BF418" i="28" s="1"/>
  <c r="DS418" i="28" s="1"/>
  <c r="FQ417" i="28"/>
  <c r="ET417" i="28"/>
  <c r="ER417" i="28"/>
  <c r="EQ417" i="28"/>
  <c r="EP417" i="28"/>
  <c r="EO417" i="28"/>
  <c r="EN417" i="28"/>
  <c r="EM417" i="28"/>
  <c r="BP417" i="28"/>
  <c r="BO417" i="28"/>
  <c r="BN417" i="28"/>
  <c r="BM417" i="28"/>
  <c r="BL417" i="28"/>
  <c r="BK417" i="28"/>
  <c r="BB417" i="28"/>
  <c r="BE417" i="28" s="1"/>
  <c r="FQ416" i="28"/>
  <c r="ET416" i="28"/>
  <c r="ER416" i="28"/>
  <c r="EQ416" i="28"/>
  <c r="EP416" i="28"/>
  <c r="EO416" i="28"/>
  <c r="EN416" i="28"/>
  <c r="EM416" i="28"/>
  <c r="BP416" i="28"/>
  <c r="BO416" i="28"/>
  <c r="BN416" i="28"/>
  <c r="BM416" i="28"/>
  <c r="BL416" i="28"/>
  <c r="BK416" i="28"/>
  <c r="BB416" i="28"/>
  <c r="FQ415" i="28"/>
  <c r="GM415" i="28" s="1"/>
  <c r="GN415" i="28" s="1"/>
  <c r="GO415" i="28" s="1"/>
  <c r="ET415" i="28"/>
  <c r="ER415" i="28"/>
  <c r="EQ415" i="28"/>
  <c r="EP415" i="28"/>
  <c r="EO415" i="28"/>
  <c r="EN415" i="28"/>
  <c r="EM415" i="28"/>
  <c r="BP415" i="28"/>
  <c r="BO415" i="28"/>
  <c r="BN415" i="28"/>
  <c r="BM415" i="28"/>
  <c r="BL415" i="28"/>
  <c r="BK415" i="28"/>
  <c r="BB415" i="28"/>
  <c r="BQ415" i="28" s="1"/>
  <c r="BR415" i="28" s="1"/>
  <c r="FQ414" i="28"/>
  <c r="ET414" i="28"/>
  <c r="ER414" i="28"/>
  <c r="EQ414" i="28"/>
  <c r="EP414" i="28"/>
  <c r="EO414" i="28"/>
  <c r="EN414" i="28"/>
  <c r="EM414" i="28"/>
  <c r="BP414" i="28"/>
  <c r="BO414" i="28"/>
  <c r="BN414" i="28"/>
  <c r="BM414" i="28"/>
  <c r="BL414" i="28"/>
  <c r="BK414" i="28"/>
  <c r="BB414" i="28"/>
  <c r="BD414" i="28" s="1"/>
  <c r="BF414" i="28" s="1"/>
  <c r="DS414" i="28" s="1"/>
  <c r="DV414" i="28" s="1"/>
  <c r="FQ413" i="28"/>
  <c r="ET413" i="28"/>
  <c r="ER413" i="28"/>
  <c r="EQ413" i="28"/>
  <c r="EP413" i="28"/>
  <c r="EO413" i="28"/>
  <c r="EN413" i="28"/>
  <c r="EM413" i="28"/>
  <c r="BP413" i="28"/>
  <c r="BO413" i="28"/>
  <c r="BN413" i="28"/>
  <c r="BM413" i="28"/>
  <c r="BL413" i="28"/>
  <c r="BK413" i="28"/>
  <c r="BB413" i="28"/>
  <c r="FQ412" i="28"/>
  <c r="ET412" i="28"/>
  <c r="ER412" i="28"/>
  <c r="EQ412" i="28"/>
  <c r="EP412" i="28"/>
  <c r="EO412" i="28"/>
  <c r="EN412" i="28"/>
  <c r="EM412" i="28"/>
  <c r="BP412" i="28"/>
  <c r="BO412" i="28"/>
  <c r="BN412" i="28"/>
  <c r="BM412" i="28"/>
  <c r="BL412" i="28"/>
  <c r="BK412" i="28"/>
  <c r="BB412" i="28"/>
  <c r="BQ412" i="28" s="1"/>
  <c r="BR412" i="28" s="1"/>
  <c r="FQ411" i="28"/>
  <c r="GM411" i="28" s="1"/>
  <c r="GN411" i="28" s="1"/>
  <c r="GO411" i="28" s="1"/>
  <c r="ET411" i="28"/>
  <c r="ER411" i="28"/>
  <c r="EQ411" i="28"/>
  <c r="EP411" i="28"/>
  <c r="EO411" i="28"/>
  <c r="EN411" i="28"/>
  <c r="EM411" i="28"/>
  <c r="BP411" i="28"/>
  <c r="BO411" i="28"/>
  <c r="BN411" i="28"/>
  <c r="BM411" i="28"/>
  <c r="BL411" i="28"/>
  <c r="BK411" i="28"/>
  <c r="BB411" i="28"/>
  <c r="BQ411" i="28" s="1"/>
  <c r="BR411" i="28" s="1"/>
  <c r="FQ410" i="28"/>
  <c r="ET410" i="28"/>
  <c r="EU410" i="28" s="1"/>
  <c r="EV410" i="28" s="1"/>
  <c r="EW410" i="28" s="1"/>
  <c r="EX410" i="28" s="1"/>
  <c r="ER410" i="28"/>
  <c r="EQ410" i="28"/>
  <c r="EP410" i="28"/>
  <c r="EO410" i="28"/>
  <c r="EN410" i="28"/>
  <c r="EM410" i="28"/>
  <c r="BP410" i="28"/>
  <c r="BO410" i="28"/>
  <c r="BN410" i="28"/>
  <c r="BM410" i="28"/>
  <c r="BL410" i="28"/>
  <c r="BK410" i="28"/>
  <c r="BB410" i="28"/>
  <c r="BE410" i="28" s="1"/>
  <c r="FQ409" i="28"/>
  <c r="EU409" i="28"/>
  <c r="EV409" i="28" s="1"/>
  <c r="EW409" i="28" s="1"/>
  <c r="EX409" i="28" s="1"/>
  <c r="ET409" i="28"/>
  <c r="ER409" i="28"/>
  <c r="EQ409" i="28"/>
  <c r="EP409" i="28"/>
  <c r="EO409" i="28"/>
  <c r="EN409" i="28"/>
  <c r="EM409" i="28"/>
  <c r="BP409" i="28"/>
  <c r="BO409" i="28"/>
  <c r="BN409" i="28"/>
  <c r="BM409" i="28"/>
  <c r="BL409" i="28"/>
  <c r="BK409" i="28"/>
  <c r="BB409" i="28"/>
  <c r="BD409" i="28" s="1"/>
  <c r="BF409" i="28" s="1"/>
  <c r="DS409" i="28" s="1"/>
  <c r="EE409" i="28" s="1"/>
  <c r="FQ408" i="28"/>
  <c r="GM408" i="28" s="1"/>
  <c r="ET408" i="28"/>
  <c r="EZ408" i="28" s="1"/>
  <c r="ER408" i="28"/>
  <c r="EQ408" i="28"/>
  <c r="EP408" i="28"/>
  <c r="EO408" i="28"/>
  <c r="EN408" i="28"/>
  <c r="EM408" i="28"/>
  <c r="BP408" i="28"/>
  <c r="BO408" i="28"/>
  <c r="BN408" i="28"/>
  <c r="BM408" i="28"/>
  <c r="BL408" i="28"/>
  <c r="BK408" i="28"/>
  <c r="BB408" i="28"/>
  <c r="BE408" i="28" s="1"/>
  <c r="FQ407" i="28"/>
  <c r="ET407" i="28"/>
  <c r="EU407" i="28" s="1"/>
  <c r="EV407" i="28" s="1"/>
  <c r="EW407" i="28" s="1"/>
  <c r="EX407" i="28" s="1"/>
  <c r="ER407" i="28"/>
  <c r="EQ407" i="28"/>
  <c r="EP407" i="28"/>
  <c r="EO407" i="28"/>
  <c r="EN407" i="28"/>
  <c r="EM407" i="28"/>
  <c r="BP407" i="28"/>
  <c r="BO407" i="28"/>
  <c r="BN407" i="28"/>
  <c r="BM407" i="28"/>
  <c r="BL407" i="28"/>
  <c r="BK407" i="28"/>
  <c r="BB407" i="28"/>
  <c r="FQ406" i="28"/>
  <c r="GM406" i="28" s="1"/>
  <c r="GN406" i="28" s="1"/>
  <c r="GO406" i="28" s="1"/>
  <c r="ET406" i="28"/>
  <c r="ER406" i="28"/>
  <c r="EQ406" i="28"/>
  <c r="EP406" i="28"/>
  <c r="EO406" i="28"/>
  <c r="EN406" i="28"/>
  <c r="EM406" i="28"/>
  <c r="BP406" i="28"/>
  <c r="BO406" i="28"/>
  <c r="BN406" i="28"/>
  <c r="BM406" i="28"/>
  <c r="BL406" i="28"/>
  <c r="BK406" i="28"/>
  <c r="BB406" i="28"/>
  <c r="FQ405" i="28"/>
  <c r="ET405" i="28"/>
  <c r="ER405" i="28"/>
  <c r="EQ405" i="28"/>
  <c r="EP405" i="28"/>
  <c r="EO405" i="28"/>
  <c r="EN405" i="28"/>
  <c r="EM405" i="28"/>
  <c r="BP405" i="28"/>
  <c r="BO405" i="28"/>
  <c r="BN405" i="28"/>
  <c r="BM405" i="28"/>
  <c r="BL405" i="28"/>
  <c r="BK405" i="28"/>
  <c r="BB405" i="28"/>
  <c r="BD405" i="28" s="1"/>
  <c r="BF405" i="28" s="1"/>
  <c r="DS405" i="28" s="1"/>
  <c r="FQ404" i="28"/>
  <c r="GM404" i="28" s="1"/>
  <c r="ET404" i="28"/>
  <c r="ER404" i="28"/>
  <c r="EQ404" i="28"/>
  <c r="EP404" i="28"/>
  <c r="EO404" i="28"/>
  <c r="EN404" i="28"/>
  <c r="EM404" i="28"/>
  <c r="BP404" i="28"/>
  <c r="BO404" i="28"/>
  <c r="BN404" i="28"/>
  <c r="BM404" i="28"/>
  <c r="BL404" i="28"/>
  <c r="BK404" i="28"/>
  <c r="BB404" i="28"/>
  <c r="BE404" i="28" s="1"/>
  <c r="FQ403" i="28"/>
  <c r="EU403" i="28"/>
  <c r="EV403" i="28" s="1"/>
  <c r="EW403" i="28" s="1"/>
  <c r="EX403" i="28" s="1"/>
  <c r="ET403" i="28"/>
  <c r="ER403" i="28"/>
  <c r="EQ403" i="28"/>
  <c r="EP403" i="28"/>
  <c r="EO403" i="28"/>
  <c r="EN403" i="28"/>
  <c r="EM403" i="28"/>
  <c r="BP403" i="28"/>
  <c r="BO403" i="28"/>
  <c r="BN403" i="28"/>
  <c r="BM403" i="28"/>
  <c r="BL403" i="28"/>
  <c r="BK403" i="28"/>
  <c r="BB403" i="28"/>
  <c r="FQ402" i="28"/>
  <c r="GM402" i="28" s="1"/>
  <c r="GN402" i="28" s="1"/>
  <c r="GO402" i="28" s="1"/>
  <c r="ET402" i="28"/>
  <c r="ER402" i="28"/>
  <c r="EQ402" i="28"/>
  <c r="EP402" i="28"/>
  <c r="EO402" i="28"/>
  <c r="EN402" i="28"/>
  <c r="EM402" i="28"/>
  <c r="BP402" i="28"/>
  <c r="BO402" i="28"/>
  <c r="BN402" i="28"/>
  <c r="BM402" i="28"/>
  <c r="BL402" i="28"/>
  <c r="BK402" i="28"/>
  <c r="BB402" i="28"/>
  <c r="BQ402" i="28" s="1"/>
  <c r="BR402" i="28" s="1"/>
  <c r="FQ401" i="28"/>
  <c r="ET401" i="28"/>
  <c r="ER401" i="28"/>
  <c r="EQ401" i="28"/>
  <c r="EP401" i="28"/>
  <c r="EO401" i="28"/>
  <c r="EN401" i="28"/>
  <c r="EM401" i="28"/>
  <c r="BP401" i="28"/>
  <c r="BO401" i="28"/>
  <c r="BN401" i="28"/>
  <c r="BM401" i="28"/>
  <c r="BL401" i="28"/>
  <c r="BK401" i="28"/>
  <c r="BB401" i="28"/>
  <c r="BD401" i="28" s="1"/>
  <c r="BF401" i="28" s="1"/>
  <c r="DS401" i="28" s="1"/>
  <c r="EE401" i="28" s="1"/>
  <c r="FQ400" i="28"/>
  <c r="GM400" i="28" s="1"/>
  <c r="ET400" i="28"/>
  <c r="ER400" i="28"/>
  <c r="EQ400" i="28"/>
  <c r="EP400" i="28"/>
  <c r="EO400" i="28"/>
  <c r="EN400" i="28"/>
  <c r="EM400" i="28"/>
  <c r="BP400" i="28"/>
  <c r="BO400" i="28"/>
  <c r="BN400" i="28"/>
  <c r="BM400" i="28"/>
  <c r="BL400" i="28"/>
  <c r="BK400" i="28"/>
  <c r="BB400" i="28"/>
  <c r="BE400" i="28" s="1"/>
  <c r="FQ399" i="28"/>
  <c r="ET399" i="28"/>
  <c r="EU399" i="28" s="1"/>
  <c r="EV399" i="28" s="1"/>
  <c r="EW399" i="28" s="1"/>
  <c r="EX399" i="28" s="1"/>
  <c r="ER399" i="28"/>
  <c r="EQ399" i="28"/>
  <c r="EP399" i="28"/>
  <c r="EO399" i="28"/>
  <c r="EN399" i="28"/>
  <c r="EM399" i="28"/>
  <c r="BP399" i="28"/>
  <c r="BO399" i="28"/>
  <c r="BN399" i="28"/>
  <c r="BM399" i="28"/>
  <c r="BL399" i="28"/>
  <c r="BK399" i="28"/>
  <c r="BB399" i="28"/>
  <c r="FQ398" i="28"/>
  <c r="GM398" i="28" s="1"/>
  <c r="GN398" i="28" s="1"/>
  <c r="GO398" i="28" s="1"/>
  <c r="ET398" i="28"/>
  <c r="ER398" i="28"/>
  <c r="EQ398" i="28"/>
  <c r="EP398" i="28"/>
  <c r="EO398" i="28"/>
  <c r="EN398" i="28"/>
  <c r="EM398" i="28"/>
  <c r="BP398" i="28"/>
  <c r="BO398" i="28"/>
  <c r="BN398" i="28"/>
  <c r="BM398" i="28"/>
  <c r="BL398" i="28"/>
  <c r="BK398" i="28"/>
  <c r="BB398" i="28"/>
  <c r="BE398" i="28" s="1"/>
  <c r="FQ397" i="28"/>
  <c r="ET397" i="28"/>
  <c r="ER397" i="28"/>
  <c r="EQ397" i="28"/>
  <c r="EP397" i="28"/>
  <c r="EO397" i="28"/>
  <c r="EN397" i="28"/>
  <c r="EM397" i="28"/>
  <c r="BP397" i="28"/>
  <c r="BO397" i="28"/>
  <c r="BN397" i="28"/>
  <c r="BM397" i="28"/>
  <c r="BL397" i="28"/>
  <c r="BK397" i="28"/>
  <c r="BB397" i="28"/>
  <c r="BD397" i="28" s="1"/>
  <c r="BF397" i="28" s="1"/>
  <c r="DS397" i="28" s="1"/>
  <c r="DV397" i="28" s="1"/>
  <c r="FQ396" i="28"/>
  <c r="GM396" i="28" s="1"/>
  <c r="ET396" i="28"/>
  <c r="ER396" i="28"/>
  <c r="EQ396" i="28"/>
  <c r="EP396" i="28"/>
  <c r="EO396" i="28"/>
  <c r="EN396" i="28"/>
  <c r="EM396" i="28"/>
  <c r="BP396" i="28"/>
  <c r="BO396" i="28"/>
  <c r="BN396" i="28"/>
  <c r="BM396" i="28"/>
  <c r="BL396" i="28"/>
  <c r="BK396" i="28"/>
  <c r="BB396" i="28"/>
  <c r="FQ395" i="28"/>
  <c r="ET395" i="28"/>
  <c r="EU395" i="28" s="1"/>
  <c r="EV395" i="28" s="1"/>
  <c r="EW395" i="28" s="1"/>
  <c r="EX395" i="28" s="1"/>
  <c r="ER395" i="28"/>
  <c r="EQ395" i="28"/>
  <c r="EP395" i="28"/>
  <c r="EO395" i="28"/>
  <c r="EN395" i="28"/>
  <c r="EM395" i="28"/>
  <c r="BP395" i="28"/>
  <c r="BO395" i="28"/>
  <c r="BN395" i="28"/>
  <c r="BM395" i="28"/>
  <c r="BL395" i="28"/>
  <c r="BK395" i="28"/>
  <c r="BB395" i="28"/>
  <c r="FQ394" i="28"/>
  <c r="GM394" i="28" s="1"/>
  <c r="GN394" i="28" s="1"/>
  <c r="GO394" i="28" s="1"/>
  <c r="ET394" i="28"/>
  <c r="ER394" i="28"/>
  <c r="EQ394" i="28"/>
  <c r="EP394" i="28"/>
  <c r="EO394" i="28"/>
  <c r="EN394" i="28"/>
  <c r="EM394" i="28"/>
  <c r="BP394" i="28"/>
  <c r="BO394" i="28"/>
  <c r="BN394" i="28"/>
  <c r="BM394" i="28"/>
  <c r="BL394" i="28"/>
  <c r="BK394" i="28"/>
  <c r="BB394" i="28"/>
  <c r="FQ393" i="28"/>
  <c r="ET393" i="28"/>
  <c r="ER393" i="28"/>
  <c r="EQ393" i="28"/>
  <c r="EP393" i="28"/>
  <c r="EO393" i="28"/>
  <c r="EN393" i="28"/>
  <c r="EM393" i="28"/>
  <c r="BP393" i="28"/>
  <c r="BO393" i="28"/>
  <c r="BN393" i="28"/>
  <c r="BM393" i="28"/>
  <c r="BL393" i="28"/>
  <c r="BK393" i="28"/>
  <c r="BD393" i="28"/>
  <c r="BF393" i="28" s="1"/>
  <c r="DS393" i="28" s="1"/>
  <c r="DV393" i="28" s="1"/>
  <c r="EC393" i="28" s="1"/>
  <c r="BB393" i="28"/>
  <c r="FQ392" i="28"/>
  <c r="GM392" i="28" s="1"/>
  <c r="ET392" i="28"/>
  <c r="ER392" i="28"/>
  <c r="EQ392" i="28"/>
  <c r="EP392" i="28"/>
  <c r="EO392" i="28"/>
  <c r="EN392" i="28"/>
  <c r="EM392" i="28"/>
  <c r="BP392" i="28"/>
  <c r="BO392" i="28"/>
  <c r="BN392" i="28"/>
  <c r="BM392" i="28"/>
  <c r="BL392" i="28"/>
  <c r="BK392" i="28"/>
  <c r="BD392" i="28"/>
  <c r="BF392" i="28" s="1"/>
  <c r="DS392" i="28" s="1"/>
  <c r="BB392" i="28"/>
  <c r="BE392" i="28" s="1"/>
  <c r="FQ391" i="28"/>
  <c r="ET391" i="28"/>
  <c r="EU391" i="28" s="1"/>
  <c r="EV391" i="28" s="1"/>
  <c r="EW391" i="28" s="1"/>
  <c r="EX391" i="28" s="1"/>
  <c r="ER391" i="28"/>
  <c r="EQ391" i="28"/>
  <c r="EP391" i="28"/>
  <c r="EO391" i="28"/>
  <c r="EN391" i="28"/>
  <c r="EM391" i="28"/>
  <c r="BP391" i="28"/>
  <c r="BO391" i="28"/>
  <c r="BN391" i="28"/>
  <c r="BM391" i="28"/>
  <c r="BL391" i="28"/>
  <c r="BK391" i="28"/>
  <c r="BB391" i="28"/>
  <c r="FQ390" i="28"/>
  <c r="GM390" i="28" s="1"/>
  <c r="GN390" i="28" s="1"/>
  <c r="GO390" i="28" s="1"/>
  <c r="ET390" i="28"/>
  <c r="ER390" i="28"/>
  <c r="EQ390" i="28"/>
  <c r="EP390" i="28"/>
  <c r="EO390" i="28"/>
  <c r="EN390" i="28"/>
  <c r="EM390" i="28"/>
  <c r="BP390" i="28"/>
  <c r="BO390" i="28"/>
  <c r="BN390" i="28"/>
  <c r="BM390" i="28"/>
  <c r="BL390" i="28"/>
  <c r="BK390" i="28"/>
  <c r="BD390" i="28"/>
  <c r="BF390" i="28" s="1"/>
  <c r="DS390" i="28" s="1"/>
  <c r="DZ390" i="28" s="1"/>
  <c r="BB390" i="28"/>
  <c r="FQ389" i="28"/>
  <c r="ET389" i="28"/>
  <c r="ER389" i="28"/>
  <c r="EQ389" i="28"/>
  <c r="EP389" i="28"/>
  <c r="EO389" i="28"/>
  <c r="EN389" i="28"/>
  <c r="EM389" i="28"/>
  <c r="BP389" i="28"/>
  <c r="BO389" i="28"/>
  <c r="BN389" i="28"/>
  <c r="BM389" i="28"/>
  <c r="BL389" i="28"/>
  <c r="BK389" i="28"/>
  <c r="BD389" i="28"/>
  <c r="BF389" i="28" s="1"/>
  <c r="DS389" i="28" s="1"/>
  <c r="DV389" i="28" s="1"/>
  <c r="EC389" i="28" s="1"/>
  <c r="BB389" i="28"/>
  <c r="FQ388" i="28"/>
  <c r="GM388" i="28" s="1"/>
  <c r="ET388" i="28"/>
  <c r="ER388" i="28"/>
  <c r="EQ388" i="28"/>
  <c r="EP388" i="28"/>
  <c r="EO388" i="28"/>
  <c r="EN388" i="28"/>
  <c r="EM388" i="28"/>
  <c r="BP388" i="28"/>
  <c r="BO388" i="28"/>
  <c r="BN388" i="28"/>
  <c r="BM388" i="28"/>
  <c r="BL388" i="28"/>
  <c r="BK388" i="28"/>
  <c r="BB388" i="28"/>
  <c r="BE388" i="28" s="1"/>
  <c r="FQ387" i="28"/>
  <c r="ET387" i="28"/>
  <c r="EU387" i="28" s="1"/>
  <c r="EV387" i="28" s="1"/>
  <c r="EW387" i="28" s="1"/>
  <c r="EX387" i="28" s="1"/>
  <c r="ER387" i="28"/>
  <c r="EQ387" i="28"/>
  <c r="EP387" i="28"/>
  <c r="EO387" i="28"/>
  <c r="EN387" i="28"/>
  <c r="EM387" i="28"/>
  <c r="BP387" i="28"/>
  <c r="BO387" i="28"/>
  <c r="BN387" i="28"/>
  <c r="BM387" i="28"/>
  <c r="BL387" i="28"/>
  <c r="BK387" i="28"/>
  <c r="BB387" i="28"/>
  <c r="FQ386" i="28"/>
  <c r="GM386" i="28" s="1"/>
  <c r="GN386" i="28" s="1"/>
  <c r="GO386" i="28" s="1"/>
  <c r="ET386" i="28"/>
  <c r="ER386" i="28"/>
  <c r="EQ386" i="28"/>
  <c r="EP386" i="28"/>
  <c r="EO386" i="28"/>
  <c r="EN386" i="28"/>
  <c r="EM386" i="28"/>
  <c r="BP386" i="28"/>
  <c r="BO386" i="28"/>
  <c r="BN386" i="28"/>
  <c r="BM386" i="28"/>
  <c r="BL386" i="28"/>
  <c r="BK386" i="28"/>
  <c r="BB386" i="28"/>
  <c r="BQ386" i="28" s="1"/>
  <c r="BR386" i="28" s="1"/>
  <c r="FQ385" i="28"/>
  <c r="ET385" i="28"/>
  <c r="EU385" i="28" s="1"/>
  <c r="EV385" i="28" s="1"/>
  <c r="EW385" i="28" s="1"/>
  <c r="EX385" i="28" s="1"/>
  <c r="ER385" i="28"/>
  <c r="EQ385" i="28"/>
  <c r="EP385" i="28"/>
  <c r="EO385" i="28"/>
  <c r="EN385" i="28"/>
  <c r="EZ385" i="28" s="1"/>
  <c r="EM385" i="28"/>
  <c r="BP385" i="28"/>
  <c r="BO385" i="28"/>
  <c r="BN385" i="28"/>
  <c r="BM385" i="28"/>
  <c r="BL385" i="28"/>
  <c r="BK385" i="28"/>
  <c r="BB385" i="28"/>
  <c r="BD385" i="28" s="1"/>
  <c r="BF385" i="28" s="1"/>
  <c r="DS385" i="28" s="1"/>
  <c r="DV385" i="28" s="1"/>
  <c r="FQ384" i="28"/>
  <c r="GM384" i="28" s="1"/>
  <c r="ET384" i="28"/>
  <c r="ER384" i="28"/>
  <c r="EQ384" i="28"/>
  <c r="EP384" i="28"/>
  <c r="EO384" i="28"/>
  <c r="EN384" i="28"/>
  <c r="EM384" i="28"/>
  <c r="BP384" i="28"/>
  <c r="BO384" i="28"/>
  <c r="BN384" i="28"/>
  <c r="BM384" i="28"/>
  <c r="BL384" i="28"/>
  <c r="BK384" i="28"/>
  <c r="BB384" i="28"/>
  <c r="BE384" i="28" s="1"/>
  <c r="FQ383" i="28"/>
  <c r="ET383" i="28"/>
  <c r="EU383" i="28" s="1"/>
  <c r="EV383" i="28" s="1"/>
  <c r="EW383" i="28" s="1"/>
  <c r="EX383" i="28" s="1"/>
  <c r="ER383" i="28"/>
  <c r="EQ383" i="28"/>
  <c r="EP383" i="28"/>
  <c r="EO383" i="28"/>
  <c r="EN383" i="28"/>
  <c r="EM383" i="28"/>
  <c r="BP383" i="28"/>
  <c r="BO383" i="28"/>
  <c r="BN383" i="28"/>
  <c r="BM383" i="28"/>
  <c r="BL383" i="28"/>
  <c r="BK383" i="28"/>
  <c r="BB383" i="28"/>
  <c r="FQ382" i="28"/>
  <c r="GM382" i="28" s="1"/>
  <c r="GN382" i="28" s="1"/>
  <c r="GO382" i="28" s="1"/>
  <c r="ET382" i="28"/>
  <c r="ER382" i="28"/>
  <c r="EQ382" i="28"/>
  <c r="EP382" i="28"/>
  <c r="EO382" i="28"/>
  <c r="EN382" i="28"/>
  <c r="EM382" i="28"/>
  <c r="BP382" i="28"/>
  <c r="BO382" i="28"/>
  <c r="BN382" i="28"/>
  <c r="BM382" i="28"/>
  <c r="BL382" i="28"/>
  <c r="BK382" i="28"/>
  <c r="BD382" i="28"/>
  <c r="BF382" i="28" s="1"/>
  <c r="DS382" i="28" s="1"/>
  <c r="DZ382" i="28" s="1"/>
  <c r="BB382" i="28"/>
  <c r="FQ381" i="28"/>
  <c r="ET381" i="28"/>
  <c r="EZ381" i="28" s="1"/>
  <c r="ER381" i="28"/>
  <c r="EQ381" i="28"/>
  <c r="EP381" i="28"/>
  <c r="EO381" i="28"/>
  <c r="EN381" i="28"/>
  <c r="EM381" i="28"/>
  <c r="BP381" i="28"/>
  <c r="BO381" i="28"/>
  <c r="BN381" i="28"/>
  <c r="BM381" i="28"/>
  <c r="BL381" i="28"/>
  <c r="BK381" i="28"/>
  <c r="BD381" i="28"/>
  <c r="BF381" i="28" s="1"/>
  <c r="DS381" i="28" s="1"/>
  <c r="DV381" i="28" s="1"/>
  <c r="EC381" i="28" s="1"/>
  <c r="BB381" i="28"/>
  <c r="BE381" i="28" s="1"/>
  <c r="FQ380" i="28"/>
  <c r="GM380" i="28" s="1"/>
  <c r="ET380" i="28"/>
  <c r="ER380" i="28"/>
  <c r="EQ380" i="28"/>
  <c r="EP380" i="28"/>
  <c r="EO380" i="28"/>
  <c r="EN380" i="28"/>
  <c r="EM380" i="28"/>
  <c r="BP380" i="28"/>
  <c r="BO380" i="28"/>
  <c r="BN380" i="28"/>
  <c r="BM380" i="28"/>
  <c r="BL380" i="28"/>
  <c r="BK380" i="28"/>
  <c r="BD380" i="28"/>
  <c r="BF380" i="28" s="1"/>
  <c r="DS380" i="28" s="1"/>
  <c r="BB380" i="28"/>
  <c r="BE380" i="28" s="1"/>
  <c r="FQ379" i="28"/>
  <c r="ET379" i="28"/>
  <c r="EU379" i="28" s="1"/>
  <c r="EV379" i="28" s="1"/>
  <c r="EW379" i="28" s="1"/>
  <c r="EX379" i="28" s="1"/>
  <c r="ER379" i="28"/>
  <c r="EQ379" i="28"/>
  <c r="EP379" i="28"/>
  <c r="EO379" i="28"/>
  <c r="EN379" i="28"/>
  <c r="EM379" i="28"/>
  <c r="BP379" i="28"/>
  <c r="BO379" i="28"/>
  <c r="BN379" i="28"/>
  <c r="BM379" i="28"/>
  <c r="BL379" i="28"/>
  <c r="BK379" i="28"/>
  <c r="BD379" i="28"/>
  <c r="BF379" i="28" s="1"/>
  <c r="DS379" i="28" s="1"/>
  <c r="DT379" i="28" s="1"/>
  <c r="EA379" i="28" s="1"/>
  <c r="BB379" i="28"/>
  <c r="FQ378" i="28"/>
  <c r="GM378" i="28" s="1"/>
  <c r="GN378" i="28" s="1"/>
  <c r="GO378" i="28" s="1"/>
  <c r="ET378" i="28"/>
  <c r="ER378" i="28"/>
  <c r="EQ378" i="28"/>
  <c r="EP378" i="28"/>
  <c r="EO378" i="28"/>
  <c r="EN378" i="28"/>
  <c r="EM378" i="28"/>
  <c r="BP378" i="28"/>
  <c r="BO378" i="28"/>
  <c r="BN378" i="28"/>
  <c r="BM378" i="28"/>
  <c r="BL378" i="28"/>
  <c r="BK378" i="28"/>
  <c r="BB378" i="28"/>
  <c r="BE378" i="28" s="1"/>
  <c r="FQ377" i="28"/>
  <c r="ET377" i="28"/>
  <c r="EU377" i="28" s="1"/>
  <c r="EV377" i="28" s="1"/>
  <c r="EW377" i="28" s="1"/>
  <c r="EX377" i="28" s="1"/>
  <c r="ER377" i="28"/>
  <c r="EQ377" i="28"/>
  <c r="EP377" i="28"/>
  <c r="EO377" i="28"/>
  <c r="EN377" i="28"/>
  <c r="EM377" i="28"/>
  <c r="BP377" i="28"/>
  <c r="BO377" i="28"/>
  <c r="BN377" i="28"/>
  <c r="BM377" i="28"/>
  <c r="BL377" i="28"/>
  <c r="BK377" i="28"/>
  <c r="BB377" i="28"/>
  <c r="BD377" i="28" s="1"/>
  <c r="BF377" i="28" s="1"/>
  <c r="DS377" i="28" s="1"/>
  <c r="FQ376" i="28"/>
  <c r="GM376" i="28" s="1"/>
  <c r="ET376" i="28"/>
  <c r="ER376" i="28"/>
  <c r="EQ376" i="28"/>
  <c r="EP376" i="28"/>
  <c r="EO376" i="28"/>
  <c r="EN376" i="28"/>
  <c r="EM376" i="28"/>
  <c r="BP376" i="28"/>
  <c r="BO376" i="28"/>
  <c r="BN376" i="28"/>
  <c r="BM376" i="28"/>
  <c r="BL376" i="28"/>
  <c r="BK376" i="28"/>
  <c r="BD376" i="28"/>
  <c r="BF376" i="28" s="1"/>
  <c r="DS376" i="28" s="1"/>
  <c r="EB376" i="28" s="1"/>
  <c r="BB376" i="28"/>
  <c r="BE376" i="28" s="1"/>
  <c r="FQ375" i="28"/>
  <c r="ET375" i="28"/>
  <c r="EU375" i="28" s="1"/>
  <c r="EV375" i="28" s="1"/>
  <c r="EW375" i="28" s="1"/>
  <c r="EX375" i="28" s="1"/>
  <c r="ER375" i="28"/>
  <c r="EQ375" i="28"/>
  <c r="EP375" i="28"/>
  <c r="EO375" i="28"/>
  <c r="EN375" i="28"/>
  <c r="EM375" i="28"/>
  <c r="BP375" i="28"/>
  <c r="BO375" i="28"/>
  <c r="BN375" i="28"/>
  <c r="BM375" i="28"/>
  <c r="BL375" i="28"/>
  <c r="BK375" i="28"/>
  <c r="BB375" i="28"/>
  <c r="IT374" i="28"/>
  <c r="FQ374" i="28"/>
  <c r="GQ374" i="28" s="1"/>
  <c r="GR374" i="28" s="1"/>
  <c r="GS374" i="28" s="1"/>
  <c r="ET374" i="28"/>
  <c r="ER374" i="28"/>
  <c r="EQ374" i="28"/>
  <c r="EP374" i="28"/>
  <c r="EO374" i="28"/>
  <c r="EN374" i="28"/>
  <c r="EM374" i="28"/>
  <c r="BP374" i="28"/>
  <c r="BO374" i="28"/>
  <c r="BN374" i="28"/>
  <c r="BM374" i="28"/>
  <c r="BL374" i="28"/>
  <c r="BK374" i="28"/>
  <c r="BB374" i="28"/>
  <c r="FQ373" i="28"/>
  <c r="ET373" i="28"/>
  <c r="EU373" i="28" s="1"/>
  <c r="EV373" i="28" s="1"/>
  <c r="EW373" i="28" s="1"/>
  <c r="EX373" i="28" s="1"/>
  <c r="ER373" i="28"/>
  <c r="EQ373" i="28"/>
  <c r="EP373" i="28"/>
  <c r="EO373" i="28"/>
  <c r="EN373" i="28"/>
  <c r="EM373" i="28"/>
  <c r="BP373" i="28"/>
  <c r="BO373" i="28"/>
  <c r="BN373" i="28"/>
  <c r="BM373" i="28"/>
  <c r="BL373" i="28"/>
  <c r="BK373" i="28"/>
  <c r="BD373" i="28"/>
  <c r="BF373" i="28" s="1"/>
  <c r="DS373" i="28" s="1"/>
  <c r="BB373" i="28"/>
  <c r="FQ372" i="28"/>
  <c r="GM372" i="28" s="1"/>
  <c r="ET372" i="28"/>
  <c r="ER372" i="28"/>
  <c r="EQ372" i="28"/>
  <c r="EP372" i="28"/>
  <c r="EO372" i="28"/>
  <c r="EN372" i="28"/>
  <c r="EM372" i="28"/>
  <c r="BP372" i="28"/>
  <c r="BO372" i="28"/>
  <c r="BN372" i="28"/>
  <c r="BM372" i="28"/>
  <c r="BL372" i="28"/>
  <c r="BK372" i="28"/>
  <c r="BD372" i="28"/>
  <c r="BF372" i="28" s="1"/>
  <c r="DS372" i="28" s="1"/>
  <c r="BB372" i="28"/>
  <c r="BE372" i="28" s="1"/>
  <c r="FQ371" i="28"/>
  <c r="ET371" i="28"/>
  <c r="EU371" i="28" s="1"/>
  <c r="EV371" i="28" s="1"/>
  <c r="EW371" i="28" s="1"/>
  <c r="EX371" i="28" s="1"/>
  <c r="ER371" i="28"/>
  <c r="EQ371" i="28"/>
  <c r="EP371" i="28"/>
  <c r="EO371" i="28"/>
  <c r="EN371" i="28"/>
  <c r="EM371" i="28"/>
  <c r="BP371" i="28"/>
  <c r="BO371" i="28"/>
  <c r="BN371" i="28"/>
  <c r="BM371" i="28"/>
  <c r="BL371" i="28"/>
  <c r="BK371" i="28"/>
  <c r="BB371" i="28"/>
  <c r="FQ370" i="28"/>
  <c r="GM370" i="28" s="1"/>
  <c r="GN370" i="28" s="1"/>
  <c r="GO370" i="28" s="1"/>
  <c r="ET370" i="28"/>
  <c r="ER370" i="28"/>
  <c r="EQ370" i="28"/>
  <c r="EP370" i="28"/>
  <c r="EO370" i="28"/>
  <c r="EN370" i="28"/>
  <c r="EM370" i="28"/>
  <c r="BP370" i="28"/>
  <c r="BO370" i="28"/>
  <c r="BN370" i="28"/>
  <c r="BM370" i="28"/>
  <c r="BL370" i="28"/>
  <c r="BK370" i="28"/>
  <c r="BB370" i="28"/>
  <c r="BE370" i="28" s="1"/>
  <c r="FQ369" i="28"/>
  <c r="ET369" i="28"/>
  <c r="ER369" i="28"/>
  <c r="EQ369" i="28"/>
  <c r="EP369" i="28"/>
  <c r="EO369" i="28"/>
  <c r="EN369" i="28"/>
  <c r="EM369" i="28"/>
  <c r="BP369" i="28"/>
  <c r="BO369" i="28"/>
  <c r="BN369" i="28"/>
  <c r="BM369" i="28"/>
  <c r="BL369" i="28"/>
  <c r="BK369" i="28"/>
  <c r="BB369" i="28"/>
  <c r="BD369" i="28" s="1"/>
  <c r="BF369" i="28" s="1"/>
  <c r="DS369" i="28" s="1"/>
  <c r="DV369" i="28" s="1"/>
  <c r="FQ368" i="28"/>
  <c r="GM368" i="28" s="1"/>
  <c r="ET368" i="28"/>
  <c r="ER368" i="28"/>
  <c r="EQ368" i="28"/>
  <c r="EP368" i="28"/>
  <c r="EO368" i="28"/>
  <c r="EN368" i="28"/>
  <c r="EM368" i="28"/>
  <c r="BP368" i="28"/>
  <c r="BO368" i="28"/>
  <c r="BN368" i="28"/>
  <c r="BM368" i="28"/>
  <c r="BL368" i="28"/>
  <c r="BK368" i="28"/>
  <c r="BB368" i="28"/>
  <c r="BE368" i="28" s="1"/>
  <c r="FQ367" i="28"/>
  <c r="ET367" i="28"/>
  <c r="EU367" i="28" s="1"/>
  <c r="EV367" i="28" s="1"/>
  <c r="EW367" i="28" s="1"/>
  <c r="EX367" i="28" s="1"/>
  <c r="ER367" i="28"/>
  <c r="EQ367" i="28"/>
  <c r="EP367" i="28"/>
  <c r="EO367" i="28"/>
  <c r="EN367" i="28"/>
  <c r="EM367" i="28"/>
  <c r="BP367" i="28"/>
  <c r="BO367" i="28"/>
  <c r="BN367" i="28"/>
  <c r="BM367" i="28"/>
  <c r="BL367" i="28"/>
  <c r="BK367" i="28"/>
  <c r="BD367" i="28"/>
  <c r="BF367" i="28" s="1"/>
  <c r="DS367" i="28" s="1"/>
  <c r="DT367" i="28" s="1"/>
  <c r="EA367" i="28" s="1"/>
  <c r="BB367" i="28"/>
  <c r="IT366" i="28"/>
  <c r="FQ366" i="28"/>
  <c r="GQ366" i="28" s="1"/>
  <c r="GR366" i="28" s="1"/>
  <c r="GS366" i="28" s="1"/>
  <c r="ET366" i="28"/>
  <c r="ER366" i="28"/>
  <c r="EQ366" i="28"/>
  <c r="EP366" i="28"/>
  <c r="EO366" i="28"/>
  <c r="EN366" i="28"/>
  <c r="EM366" i="28"/>
  <c r="BP366" i="28"/>
  <c r="BO366" i="28"/>
  <c r="BN366" i="28"/>
  <c r="BM366" i="28"/>
  <c r="BL366" i="28"/>
  <c r="BK366" i="28"/>
  <c r="BD366" i="28"/>
  <c r="BF366" i="28" s="1"/>
  <c r="DS366" i="28" s="1"/>
  <c r="DZ366" i="28" s="1"/>
  <c r="BB366" i="28"/>
  <c r="BQ366" i="28" s="1"/>
  <c r="BR366" i="28" s="1"/>
  <c r="FQ365" i="28"/>
  <c r="ET365" i="28"/>
  <c r="ER365" i="28"/>
  <c r="EQ365" i="28"/>
  <c r="EP365" i="28"/>
  <c r="EO365" i="28"/>
  <c r="EN365" i="28"/>
  <c r="EM365" i="28"/>
  <c r="BP365" i="28"/>
  <c r="BO365" i="28"/>
  <c r="BN365" i="28"/>
  <c r="BM365" i="28"/>
  <c r="BL365" i="28"/>
  <c r="BK365" i="28"/>
  <c r="BB365" i="28"/>
  <c r="BD365" i="28" s="1"/>
  <c r="BF365" i="28" s="1"/>
  <c r="DS365" i="28" s="1"/>
  <c r="DV365" i="28" s="1"/>
  <c r="FQ364" i="28"/>
  <c r="GM364" i="28" s="1"/>
  <c r="ET364" i="28"/>
  <c r="ER364" i="28"/>
  <c r="EQ364" i="28"/>
  <c r="EP364" i="28"/>
  <c r="EO364" i="28"/>
  <c r="EN364" i="28"/>
  <c r="EM364" i="28"/>
  <c r="BP364" i="28"/>
  <c r="BO364" i="28"/>
  <c r="BN364" i="28"/>
  <c r="BM364" i="28"/>
  <c r="BL364" i="28"/>
  <c r="BK364" i="28"/>
  <c r="BB364" i="28"/>
  <c r="BE364" i="28" s="1"/>
  <c r="FQ363" i="28"/>
  <c r="ET363" i="28"/>
  <c r="EU363" i="28" s="1"/>
  <c r="EV363" i="28" s="1"/>
  <c r="EW363" i="28" s="1"/>
  <c r="EX363" i="28" s="1"/>
  <c r="ER363" i="28"/>
  <c r="EQ363" i="28"/>
  <c r="EP363" i="28"/>
  <c r="EO363" i="28"/>
  <c r="EN363" i="28"/>
  <c r="EM363" i="28"/>
  <c r="BP363" i="28"/>
  <c r="BO363" i="28"/>
  <c r="BN363" i="28"/>
  <c r="BM363" i="28"/>
  <c r="BL363" i="28"/>
  <c r="BK363" i="28"/>
  <c r="BB363" i="28"/>
  <c r="FQ362" i="28"/>
  <c r="GM362" i="28" s="1"/>
  <c r="GN362" i="28" s="1"/>
  <c r="GO362" i="28" s="1"/>
  <c r="ET362" i="28"/>
  <c r="ER362" i="28"/>
  <c r="EQ362" i="28"/>
  <c r="EP362" i="28"/>
  <c r="EO362" i="28"/>
  <c r="EN362" i="28"/>
  <c r="EM362" i="28"/>
  <c r="BP362" i="28"/>
  <c r="BO362" i="28"/>
  <c r="BN362" i="28"/>
  <c r="BM362" i="28"/>
  <c r="BL362" i="28"/>
  <c r="BK362" i="28"/>
  <c r="BB362" i="28"/>
  <c r="BE362" i="28" s="1"/>
  <c r="FQ361" i="28"/>
  <c r="ET361" i="28"/>
  <c r="ER361" i="28"/>
  <c r="EQ361" i="28"/>
  <c r="EP361" i="28"/>
  <c r="EO361" i="28"/>
  <c r="EN361" i="28"/>
  <c r="EM361" i="28"/>
  <c r="BP361" i="28"/>
  <c r="BO361" i="28"/>
  <c r="BN361" i="28"/>
  <c r="BM361" i="28"/>
  <c r="BL361" i="28"/>
  <c r="BK361" i="28"/>
  <c r="BB361" i="28"/>
  <c r="BD361" i="28" s="1"/>
  <c r="BF361" i="28" s="1"/>
  <c r="DS361" i="28" s="1"/>
  <c r="DV361" i="28" s="1"/>
  <c r="FQ360" i="28"/>
  <c r="GM360" i="28" s="1"/>
  <c r="ET360" i="28"/>
  <c r="ER360" i="28"/>
  <c r="EQ360" i="28"/>
  <c r="EP360" i="28"/>
  <c r="EO360" i="28"/>
  <c r="EN360" i="28"/>
  <c r="EM360" i="28"/>
  <c r="BP360" i="28"/>
  <c r="BO360" i="28"/>
  <c r="BN360" i="28"/>
  <c r="BM360" i="28"/>
  <c r="BL360" i="28"/>
  <c r="BK360" i="28"/>
  <c r="BD360" i="28"/>
  <c r="BF360" i="28" s="1"/>
  <c r="DS360" i="28" s="1"/>
  <c r="DW360" i="28" s="1"/>
  <c r="ED360" i="28" s="1"/>
  <c r="BB360" i="28"/>
  <c r="FQ359" i="28"/>
  <c r="ET359" i="28"/>
  <c r="EU359" i="28" s="1"/>
  <c r="EV359" i="28" s="1"/>
  <c r="EW359" i="28" s="1"/>
  <c r="EX359" i="28" s="1"/>
  <c r="ER359" i="28"/>
  <c r="EQ359" i="28"/>
  <c r="EP359" i="28"/>
  <c r="EO359" i="28"/>
  <c r="EN359" i="28"/>
  <c r="EM359" i="28"/>
  <c r="BP359" i="28"/>
  <c r="BO359" i="28"/>
  <c r="BN359" i="28"/>
  <c r="BM359" i="28"/>
  <c r="BL359" i="28"/>
  <c r="BK359" i="28"/>
  <c r="BD359" i="28"/>
  <c r="BF359" i="28" s="1"/>
  <c r="DS359" i="28" s="1"/>
  <c r="DT359" i="28" s="1"/>
  <c r="EA359" i="28" s="1"/>
  <c r="BB359" i="28"/>
  <c r="FQ358" i="28"/>
  <c r="GM358" i="28" s="1"/>
  <c r="GN358" i="28" s="1"/>
  <c r="GO358" i="28" s="1"/>
  <c r="ET358" i="28"/>
  <c r="ER358" i="28"/>
  <c r="EQ358" i="28"/>
  <c r="EP358" i="28"/>
  <c r="EO358" i="28"/>
  <c r="EN358" i="28"/>
  <c r="EM358" i="28"/>
  <c r="BP358" i="28"/>
  <c r="BO358" i="28"/>
  <c r="BN358" i="28"/>
  <c r="BM358" i="28"/>
  <c r="BL358" i="28"/>
  <c r="BK358" i="28"/>
  <c r="BB358" i="28"/>
  <c r="BE358" i="28" s="1"/>
  <c r="FQ357" i="28"/>
  <c r="ET357" i="28"/>
  <c r="EZ357" i="28" s="1"/>
  <c r="ER357" i="28"/>
  <c r="EQ357" i="28"/>
  <c r="EP357" i="28"/>
  <c r="EO357" i="28"/>
  <c r="EN357" i="28"/>
  <c r="EM357" i="28"/>
  <c r="BP357" i="28"/>
  <c r="BO357" i="28"/>
  <c r="BN357" i="28"/>
  <c r="BM357" i="28"/>
  <c r="BL357" i="28"/>
  <c r="BK357" i="28"/>
  <c r="BB357" i="28"/>
  <c r="BD357" i="28" s="1"/>
  <c r="BF357" i="28" s="1"/>
  <c r="DS357" i="28" s="1"/>
  <c r="EE357" i="28" s="1"/>
  <c r="FQ356" i="28"/>
  <c r="GM356" i="28" s="1"/>
  <c r="ET356" i="28"/>
  <c r="ER356" i="28"/>
  <c r="EQ356" i="28"/>
  <c r="EP356" i="28"/>
  <c r="EO356" i="28"/>
  <c r="EN356" i="28"/>
  <c r="EM356" i="28"/>
  <c r="BP356" i="28"/>
  <c r="BO356" i="28"/>
  <c r="BN356" i="28"/>
  <c r="BM356" i="28"/>
  <c r="BL356" i="28"/>
  <c r="BK356" i="28"/>
  <c r="BB356" i="28"/>
  <c r="BE356" i="28" s="1"/>
  <c r="FQ355" i="28"/>
  <c r="ET355" i="28"/>
  <c r="EU355" i="28" s="1"/>
  <c r="EV355" i="28" s="1"/>
  <c r="EW355" i="28" s="1"/>
  <c r="EX355" i="28" s="1"/>
  <c r="ER355" i="28"/>
  <c r="EQ355" i="28"/>
  <c r="EP355" i="28"/>
  <c r="EO355" i="28"/>
  <c r="EN355" i="28"/>
  <c r="EM355" i="28"/>
  <c r="BP355" i="28"/>
  <c r="BO355" i="28"/>
  <c r="BN355" i="28"/>
  <c r="BM355" i="28"/>
  <c r="BL355" i="28"/>
  <c r="BK355" i="28"/>
  <c r="BD355" i="28"/>
  <c r="BF355" i="28" s="1"/>
  <c r="DS355" i="28" s="1"/>
  <c r="DT355" i="28" s="1"/>
  <c r="EA355" i="28" s="1"/>
  <c r="BB355" i="28"/>
  <c r="FQ354" i="28"/>
  <c r="GM354" i="28" s="1"/>
  <c r="GN354" i="28" s="1"/>
  <c r="GO354" i="28" s="1"/>
  <c r="ET354" i="28"/>
  <c r="ER354" i="28"/>
  <c r="EQ354" i="28"/>
  <c r="EP354" i="28"/>
  <c r="EO354" i="28"/>
  <c r="EN354" i="28"/>
  <c r="EM354" i="28"/>
  <c r="BP354" i="28"/>
  <c r="BO354" i="28"/>
  <c r="BN354" i="28"/>
  <c r="BM354" i="28"/>
  <c r="BL354" i="28"/>
  <c r="BK354" i="28"/>
  <c r="BD354" i="28"/>
  <c r="BF354" i="28" s="1"/>
  <c r="DS354" i="28" s="1"/>
  <c r="BB354" i="28"/>
  <c r="BQ354" i="28" s="1"/>
  <c r="BR354" i="28" s="1"/>
  <c r="BS354" i="28" s="1"/>
  <c r="BT354" i="28" s="1"/>
  <c r="IT353" i="28"/>
  <c r="FQ353" i="28"/>
  <c r="ET353" i="28"/>
  <c r="EZ353" i="28" s="1"/>
  <c r="ER353" i="28"/>
  <c r="EQ353" i="28"/>
  <c r="EP353" i="28"/>
  <c r="EO353" i="28"/>
  <c r="EN353" i="28"/>
  <c r="EM353" i="28"/>
  <c r="BP353" i="28"/>
  <c r="BO353" i="28"/>
  <c r="BN353" i="28"/>
  <c r="BM353" i="28"/>
  <c r="BL353" i="28"/>
  <c r="BK353" i="28"/>
  <c r="BD353" i="28"/>
  <c r="BF353" i="28" s="1"/>
  <c r="DS353" i="28" s="1"/>
  <c r="DV353" i="28" s="1"/>
  <c r="EC353" i="28" s="1"/>
  <c r="BB353" i="28"/>
  <c r="BE353" i="28" s="1"/>
  <c r="FQ352" i="28"/>
  <c r="GM352" i="28" s="1"/>
  <c r="ET352" i="28"/>
  <c r="ER352" i="28"/>
  <c r="EQ352" i="28"/>
  <c r="EP352" i="28"/>
  <c r="EO352" i="28"/>
  <c r="EN352" i="28"/>
  <c r="EM352" i="28"/>
  <c r="BP352" i="28"/>
  <c r="BO352" i="28"/>
  <c r="BN352" i="28"/>
  <c r="BM352" i="28"/>
  <c r="BL352" i="28"/>
  <c r="BK352" i="28"/>
  <c r="BB352" i="28"/>
  <c r="BE352" i="28" s="1"/>
  <c r="FQ351" i="28"/>
  <c r="ET351" i="28"/>
  <c r="EU351" i="28" s="1"/>
  <c r="EV351" i="28" s="1"/>
  <c r="EW351" i="28" s="1"/>
  <c r="EX351" i="28" s="1"/>
  <c r="ER351" i="28"/>
  <c r="EQ351" i="28"/>
  <c r="EP351" i="28"/>
  <c r="EO351" i="28"/>
  <c r="EN351" i="28"/>
  <c r="EM351" i="28"/>
  <c r="BP351" i="28"/>
  <c r="BO351" i="28"/>
  <c r="BN351" i="28"/>
  <c r="BM351" i="28"/>
  <c r="BL351" i="28"/>
  <c r="BK351" i="28"/>
  <c r="BB351" i="28"/>
  <c r="FQ350" i="28"/>
  <c r="GM350" i="28" s="1"/>
  <c r="GN350" i="28" s="1"/>
  <c r="GO350" i="28" s="1"/>
  <c r="ET350" i="28"/>
  <c r="ER350" i="28"/>
  <c r="EQ350" i="28"/>
  <c r="EP350" i="28"/>
  <c r="EO350" i="28"/>
  <c r="EN350" i="28"/>
  <c r="EM350" i="28"/>
  <c r="BP350" i="28"/>
  <c r="BO350" i="28"/>
  <c r="BN350" i="28"/>
  <c r="BM350" i="28"/>
  <c r="BL350" i="28"/>
  <c r="BK350" i="28"/>
  <c r="BD350" i="28"/>
  <c r="BF350" i="28" s="1"/>
  <c r="DS350" i="28" s="1"/>
  <c r="BB350" i="28"/>
  <c r="FQ349" i="28"/>
  <c r="ET349" i="28"/>
  <c r="EU349" i="28" s="1"/>
  <c r="EV349" i="28" s="1"/>
  <c r="EW349" i="28" s="1"/>
  <c r="EX349" i="28" s="1"/>
  <c r="ER349" i="28"/>
  <c r="EQ349" i="28"/>
  <c r="EP349" i="28"/>
  <c r="EO349" i="28"/>
  <c r="EN349" i="28"/>
  <c r="EM349" i="28"/>
  <c r="BP349" i="28"/>
  <c r="BO349" i="28"/>
  <c r="BN349" i="28"/>
  <c r="BM349" i="28"/>
  <c r="BL349" i="28"/>
  <c r="BK349" i="28"/>
  <c r="BD349" i="28"/>
  <c r="BF349" i="28" s="1"/>
  <c r="DS349" i="28" s="1"/>
  <c r="DV349" i="28" s="1"/>
  <c r="EC349" i="28" s="1"/>
  <c r="BB349" i="28"/>
  <c r="BE349" i="28" s="1"/>
  <c r="IT348" i="28"/>
  <c r="FQ348" i="28"/>
  <c r="GQ348" i="28" s="1"/>
  <c r="ET348" i="28"/>
  <c r="ER348" i="28"/>
  <c r="EQ348" i="28"/>
  <c r="EP348" i="28"/>
  <c r="EO348" i="28"/>
  <c r="EN348" i="28"/>
  <c r="EM348" i="28"/>
  <c r="BP348" i="28"/>
  <c r="BO348" i="28"/>
  <c r="BN348" i="28"/>
  <c r="BM348" i="28"/>
  <c r="BL348" i="28"/>
  <c r="BK348" i="28"/>
  <c r="BB348" i="28"/>
  <c r="BE348" i="28" s="1"/>
  <c r="FQ347" i="28"/>
  <c r="ET347" i="28"/>
  <c r="EU347" i="28" s="1"/>
  <c r="EV347" i="28" s="1"/>
  <c r="EW347" i="28" s="1"/>
  <c r="EX347" i="28" s="1"/>
  <c r="ER347" i="28"/>
  <c r="EQ347" i="28"/>
  <c r="EP347" i="28"/>
  <c r="EO347" i="28"/>
  <c r="EN347" i="28"/>
  <c r="EM347" i="28"/>
  <c r="BP347" i="28"/>
  <c r="BO347" i="28"/>
  <c r="BN347" i="28"/>
  <c r="BM347" i="28"/>
  <c r="BL347" i="28"/>
  <c r="BK347" i="28"/>
  <c r="BD347" i="28"/>
  <c r="BF347" i="28" s="1"/>
  <c r="DS347" i="28" s="1"/>
  <c r="BB347" i="28"/>
  <c r="FQ346" i="28"/>
  <c r="GM346" i="28" s="1"/>
  <c r="GN346" i="28" s="1"/>
  <c r="GO346" i="28" s="1"/>
  <c r="ET346" i="28"/>
  <c r="ER346" i="28"/>
  <c r="EQ346" i="28"/>
  <c r="EP346" i="28"/>
  <c r="EO346" i="28"/>
  <c r="EN346" i="28"/>
  <c r="EM346" i="28"/>
  <c r="BP346" i="28"/>
  <c r="BO346" i="28"/>
  <c r="BN346" i="28"/>
  <c r="BM346" i="28"/>
  <c r="BL346" i="28"/>
  <c r="BK346" i="28"/>
  <c r="BD346" i="28"/>
  <c r="BF346" i="28" s="1"/>
  <c r="DS346" i="28" s="1"/>
  <c r="DZ346" i="28" s="1"/>
  <c r="BB346" i="28"/>
  <c r="BE346" i="28" s="1"/>
  <c r="FQ345" i="28"/>
  <c r="ET345" i="28"/>
  <c r="ER345" i="28"/>
  <c r="EQ345" i="28"/>
  <c r="EP345" i="28"/>
  <c r="EO345" i="28"/>
  <c r="EN345" i="28"/>
  <c r="EM345" i="28"/>
  <c r="BP345" i="28"/>
  <c r="BO345" i="28"/>
  <c r="BN345" i="28"/>
  <c r="BM345" i="28"/>
  <c r="BL345" i="28"/>
  <c r="BK345" i="28"/>
  <c r="BD345" i="28"/>
  <c r="BF345" i="28" s="1"/>
  <c r="DS345" i="28" s="1"/>
  <c r="DV345" i="28" s="1"/>
  <c r="EC345" i="28" s="1"/>
  <c r="BB345" i="28"/>
  <c r="FQ344" i="28"/>
  <c r="GM344" i="28" s="1"/>
  <c r="ET344" i="28"/>
  <c r="ER344" i="28"/>
  <c r="EQ344" i="28"/>
  <c r="EP344" i="28"/>
  <c r="EO344" i="28"/>
  <c r="EN344" i="28"/>
  <c r="EM344" i="28"/>
  <c r="BP344" i="28"/>
  <c r="BO344" i="28"/>
  <c r="BN344" i="28"/>
  <c r="BM344" i="28"/>
  <c r="BL344" i="28"/>
  <c r="BK344" i="28"/>
  <c r="BD344" i="28"/>
  <c r="BF344" i="28" s="1"/>
  <c r="DS344" i="28" s="1"/>
  <c r="BB344" i="28"/>
  <c r="BE344" i="28" s="1"/>
  <c r="FQ343" i="28"/>
  <c r="ET343" i="28"/>
  <c r="EU343" i="28" s="1"/>
  <c r="EV343" i="28" s="1"/>
  <c r="EW343" i="28" s="1"/>
  <c r="EX343" i="28" s="1"/>
  <c r="ER343" i="28"/>
  <c r="EQ343" i="28"/>
  <c r="EP343" i="28"/>
  <c r="EO343" i="28"/>
  <c r="EN343" i="28"/>
  <c r="EM343" i="28"/>
  <c r="BP343" i="28"/>
  <c r="BO343" i="28"/>
  <c r="BN343" i="28"/>
  <c r="BM343" i="28"/>
  <c r="BL343" i="28"/>
  <c r="BK343" i="28"/>
  <c r="BB343" i="28"/>
  <c r="IT342" i="28"/>
  <c r="FQ342" i="28"/>
  <c r="GQ342" i="28" s="1"/>
  <c r="GR342" i="28" s="1"/>
  <c r="GS342" i="28" s="1"/>
  <c r="ET342" i="28"/>
  <c r="ER342" i="28"/>
  <c r="EQ342" i="28"/>
  <c r="EP342" i="28"/>
  <c r="EO342" i="28"/>
  <c r="EN342" i="28"/>
  <c r="EM342" i="28"/>
  <c r="BP342" i="28"/>
  <c r="BO342" i="28"/>
  <c r="BN342" i="28"/>
  <c r="BM342" i="28"/>
  <c r="BL342" i="28"/>
  <c r="BK342" i="28"/>
  <c r="BD342" i="28"/>
  <c r="BF342" i="28" s="1"/>
  <c r="DS342" i="28" s="1"/>
  <c r="DZ342" i="28" s="1"/>
  <c r="BB342" i="28"/>
  <c r="BQ342" i="28" s="1"/>
  <c r="BR342" i="28" s="1"/>
  <c r="FQ341" i="28"/>
  <c r="ET341" i="28"/>
  <c r="ER341" i="28"/>
  <c r="EQ341" i="28"/>
  <c r="EP341" i="28"/>
  <c r="EO341" i="28"/>
  <c r="EN341" i="28"/>
  <c r="EM341" i="28"/>
  <c r="BP341" i="28"/>
  <c r="BO341" i="28"/>
  <c r="BN341" i="28"/>
  <c r="BM341" i="28"/>
  <c r="BL341" i="28"/>
  <c r="BK341" i="28"/>
  <c r="BD341" i="28"/>
  <c r="BF341" i="28" s="1"/>
  <c r="DS341" i="28" s="1"/>
  <c r="BB341" i="28"/>
  <c r="BE341" i="28" s="1"/>
  <c r="FQ340" i="28"/>
  <c r="GM340" i="28" s="1"/>
  <c r="ET340" i="28"/>
  <c r="ER340" i="28"/>
  <c r="EQ340" i="28"/>
  <c r="EP340" i="28"/>
  <c r="EO340" i="28"/>
  <c r="EN340" i="28"/>
  <c r="EM340" i="28"/>
  <c r="BP340" i="28"/>
  <c r="BO340" i="28"/>
  <c r="BN340" i="28"/>
  <c r="BM340" i="28"/>
  <c r="BL340" i="28"/>
  <c r="BK340" i="28"/>
  <c r="BD340" i="28"/>
  <c r="BF340" i="28" s="1"/>
  <c r="DS340" i="28" s="1"/>
  <c r="BB340" i="28"/>
  <c r="BE340" i="28" s="1"/>
  <c r="FQ339" i="28"/>
  <c r="ET339" i="28"/>
  <c r="EU339" i="28" s="1"/>
  <c r="EV339" i="28" s="1"/>
  <c r="EW339" i="28" s="1"/>
  <c r="EX339" i="28" s="1"/>
  <c r="ER339" i="28"/>
  <c r="EQ339" i="28"/>
  <c r="EP339" i="28"/>
  <c r="EO339" i="28"/>
  <c r="EN339" i="28"/>
  <c r="EM339" i="28"/>
  <c r="BP339" i="28"/>
  <c r="BO339" i="28"/>
  <c r="BN339" i="28"/>
  <c r="BM339" i="28"/>
  <c r="BL339" i="28"/>
  <c r="BK339" i="28"/>
  <c r="BD339" i="28"/>
  <c r="BF339" i="28" s="1"/>
  <c r="DS339" i="28" s="1"/>
  <c r="BB339" i="28"/>
  <c r="IT338" i="28"/>
  <c r="GQ338" i="28"/>
  <c r="GR338" i="28" s="1"/>
  <c r="GS338" i="28" s="1"/>
  <c r="FQ338" i="28"/>
  <c r="ET338" i="28"/>
  <c r="ER338" i="28"/>
  <c r="EQ338" i="28"/>
  <c r="EP338" i="28"/>
  <c r="EO338" i="28"/>
  <c r="EN338" i="28"/>
  <c r="EM338" i="28"/>
  <c r="BP338" i="28"/>
  <c r="BO338" i="28"/>
  <c r="BN338" i="28"/>
  <c r="BM338" i="28"/>
  <c r="BL338" i="28"/>
  <c r="BK338" i="28"/>
  <c r="BD338" i="28"/>
  <c r="BF338" i="28" s="1"/>
  <c r="DS338" i="28" s="1"/>
  <c r="BB338" i="28"/>
  <c r="BQ338" i="28" s="1"/>
  <c r="BR338" i="28" s="1"/>
  <c r="FQ337" i="28"/>
  <c r="ET337" i="28"/>
  <c r="EU337" i="28" s="1"/>
  <c r="EV337" i="28" s="1"/>
  <c r="EW337" i="28" s="1"/>
  <c r="EX337" i="28" s="1"/>
  <c r="ER337" i="28"/>
  <c r="EQ337" i="28"/>
  <c r="EP337" i="28"/>
  <c r="EO337" i="28"/>
  <c r="EN337" i="28"/>
  <c r="EM337" i="28"/>
  <c r="BP337" i="28"/>
  <c r="BO337" i="28"/>
  <c r="BN337" i="28"/>
  <c r="BM337" i="28"/>
  <c r="BL337" i="28"/>
  <c r="BK337" i="28"/>
  <c r="BD337" i="28"/>
  <c r="BF337" i="28" s="1"/>
  <c r="DS337" i="28" s="1"/>
  <c r="DV337" i="28" s="1"/>
  <c r="EC337" i="28" s="1"/>
  <c r="BB337" i="28"/>
  <c r="FQ336" i="28"/>
  <c r="GM336" i="28" s="1"/>
  <c r="ET336" i="28"/>
  <c r="ER336" i="28"/>
  <c r="EQ336" i="28"/>
  <c r="EP336" i="28"/>
  <c r="EO336" i="28"/>
  <c r="EN336" i="28"/>
  <c r="EM336" i="28"/>
  <c r="BP336" i="28"/>
  <c r="BO336" i="28"/>
  <c r="BN336" i="28"/>
  <c r="BM336" i="28"/>
  <c r="BL336" i="28"/>
  <c r="BK336" i="28"/>
  <c r="BD336" i="28"/>
  <c r="BF336" i="28" s="1"/>
  <c r="DS336" i="28" s="1"/>
  <c r="DW336" i="28" s="1"/>
  <c r="ED336" i="28" s="1"/>
  <c r="BB336" i="28"/>
  <c r="BE336" i="28" s="1"/>
  <c r="IT335" i="28"/>
  <c r="FQ335" i="28"/>
  <c r="ET335" i="28"/>
  <c r="EU335" i="28" s="1"/>
  <c r="EV335" i="28" s="1"/>
  <c r="EW335" i="28" s="1"/>
  <c r="EX335" i="28" s="1"/>
  <c r="ER335" i="28"/>
  <c r="EQ335" i="28"/>
  <c r="EP335" i="28"/>
  <c r="EO335" i="28"/>
  <c r="EN335" i="28"/>
  <c r="EM335" i="28"/>
  <c r="BP335" i="28"/>
  <c r="BO335" i="28"/>
  <c r="BN335" i="28"/>
  <c r="BM335" i="28"/>
  <c r="BL335" i="28"/>
  <c r="BK335" i="28"/>
  <c r="BD335" i="28"/>
  <c r="BF335" i="28" s="1"/>
  <c r="DS335" i="28" s="1"/>
  <c r="DT335" i="28" s="1"/>
  <c r="EA335" i="28" s="1"/>
  <c r="BB335" i="28"/>
  <c r="FQ334" i="28"/>
  <c r="GM334" i="28" s="1"/>
  <c r="GN334" i="28" s="1"/>
  <c r="GO334" i="28" s="1"/>
  <c r="ET334" i="28"/>
  <c r="ER334" i="28"/>
  <c r="EQ334" i="28"/>
  <c r="EP334" i="28"/>
  <c r="EO334" i="28"/>
  <c r="EN334" i="28"/>
  <c r="EM334" i="28"/>
  <c r="BP334" i="28"/>
  <c r="BO334" i="28"/>
  <c r="BN334" i="28"/>
  <c r="BM334" i="28"/>
  <c r="BL334" i="28"/>
  <c r="BK334" i="28"/>
  <c r="BD334" i="28"/>
  <c r="BF334" i="28" s="1"/>
  <c r="DS334" i="28" s="1"/>
  <c r="BB334" i="28"/>
  <c r="BQ334" i="28" s="1"/>
  <c r="BR334" i="28" s="1"/>
  <c r="FQ333" i="28"/>
  <c r="ET333" i="28"/>
  <c r="EU333" i="28" s="1"/>
  <c r="EV333" i="28" s="1"/>
  <c r="EW333" i="28" s="1"/>
  <c r="EX333" i="28" s="1"/>
  <c r="ER333" i="28"/>
  <c r="EQ333" i="28"/>
  <c r="EP333" i="28"/>
  <c r="EO333" i="28"/>
  <c r="EN333" i="28"/>
  <c r="EM333" i="28"/>
  <c r="BP333" i="28"/>
  <c r="BO333" i="28"/>
  <c r="BN333" i="28"/>
  <c r="BM333" i="28"/>
  <c r="BL333" i="28"/>
  <c r="BK333" i="28"/>
  <c r="BB333" i="28"/>
  <c r="BD333" i="28" s="1"/>
  <c r="BF333" i="28" s="1"/>
  <c r="DS333" i="28" s="1"/>
  <c r="DV333" i="28" s="1"/>
  <c r="IT332" i="28"/>
  <c r="FQ332" i="28"/>
  <c r="GQ332" i="28" s="1"/>
  <c r="ET332" i="28"/>
  <c r="ER332" i="28"/>
  <c r="EQ332" i="28"/>
  <c r="EP332" i="28"/>
  <c r="EO332" i="28"/>
  <c r="EN332" i="28"/>
  <c r="EM332" i="28"/>
  <c r="BP332" i="28"/>
  <c r="BO332" i="28"/>
  <c r="BN332" i="28"/>
  <c r="BM332" i="28"/>
  <c r="BL332" i="28"/>
  <c r="BK332" i="28"/>
  <c r="BD332" i="28"/>
  <c r="BF332" i="28" s="1"/>
  <c r="DS332" i="28" s="1"/>
  <c r="BB332" i="28"/>
  <c r="FQ331" i="28"/>
  <c r="ET331" i="28"/>
  <c r="EU331" i="28" s="1"/>
  <c r="EV331" i="28" s="1"/>
  <c r="EW331" i="28" s="1"/>
  <c r="EX331" i="28" s="1"/>
  <c r="ER331" i="28"/>
  <c r="EQ331" i="28"/>
  <c r="EP331" i="28"/>
  <c r="EO331" i="28"/>
  <c r="EN331" i="28"/>
  <c r="EM331" i="28"/>
  <c r="BP331" i="28"/>
  <c r="BO331" i="28"/>
  <c r="BN331" i="28"/>
  <c r="BM331" i="28"/>
  <c r="BL331" i="28"/>
  <c r="BK331" i="28"/>
  <c r="BB331" i="28"/>
  <c r="FQ330" i="28"/>
  <c r="GM330" i="28" s="1"/>
  <c r="ET330" i="28"/>
  <c r="ER330" i="28"/>
  <c r="EQ330" i="28"/>
  <c r="EP330" i="28"/>
  <c r="EO330" i="28"/>
  <c r="EN330" i="28"/>
  <c r="EM330" i="28"/>
  <c r="BP330" i="28"/>
  <c r="BO330" i="28"/>
  <c r="BN330" i="28"/>
  <c r="BM330" i="28"/>
  <c r="BL330" i="28"/>
  <c r="BK330" i="28"/>
  <c r="BD330" i="28"/>
  <c r="BF330" i="28" s="1"/>
  <c r="DS330" i="28" s="1"/>
  <c r="DZ330" i="28" s="1"/>
  <c r="BB330" i="28"/>
  <c r="BQ330" i="28" s="1"/>
  <c r="BR330" i="28" s="1"/>
  <c r="FQ329" i="28"/>
  <c r="ET329" i="28"/>
  <c r="EU329" i="28" s="1"/>
  <c r="EV329" i="28" s="1"/>
  <c r="EW329" i="28" s="1"/>
  <c r="EX329" i="28" s="1"/>
  <c r="ER329" i="28"/>
  <c r="EQ329" i="28"/>
  <c r="EP329" i="28"/>
  <c r="EO329" i="28"/>
  <c r="EN329" i="28"/>
  <c r="EM329" i="28"/>
  <c r="BP329" i="28"/>
  <c r="BO329" i="28"/>
  <c r="BN329" i="28"/>
  <c r="BM329" i="28"/>
  <c r="BL329" i="28"/>
  <c r="BK329" i="28"/>
  <c r="BD329" i="28"/>
  <c r="BF329" i="28" s="1"/>
  <c r="DS329" i="28" s="1"/>
  <c r="DV329" i="28" s="1"/>
  <c r="EC329" i="28" s="1"/>
  <c r="BB329" i="28"/>
  <c r="BE329" i="28" s="1"/>
  <c r="FQ328" i="28"/>
  <c r="GM328" i="28" s="1"/>
  <c r="ET328" i="28"/>
  <c r="ER328" i="28"/>
  <c r="EQ328" i="28"/>
  <c r="EP328" i="28"/>
  <c r="EO328" i="28"/>
  <c r="EN328" i="28"/>
  <c r="EM328" i="28"/>
  <c r="CU328" i="28"/>
  <c r="CM328" i="28"/>
  <c r="CE328" i="28"/>
  <c r="BP328" i="28"/>
  <c r="BO328" i="28"/>
  <c r="BN328" i="28"/>
  <c r="BM328" i="28"/>
  <c r="BL328" i="28"/>
  <c r="BK328" i="28"/>
  <c r="BD328" i="28"/>
  <c r="BF328" i="28" s="1"/>
  <c r="DS328" i="28" s="1"/>
  <c r="BB328" i="28"/>
  <c r="FQ327" i="28"/>
  <c r="GM327" i="28" s="1"/>
  <c r="ET327" i="28"/>
  <c r="ER327" i="28"/>
  <c r="EQ327" i="28"/>
  <c r="EP327" i="28"/>
  <c r="EO327" i="28"/>
  <c r="EN327" i="28"/>
  <c r="EM327" i="28"/>
  <c r="BP327" i="28"/>
  <c r="BO327" i="28"/>
  <c r="BN327" i="28"/>
  <c r="BM327" i="28"/>
  <c r="BL327" i="28"/>
  <c r="BK327" i="28"/>
  <c r="BD327" i="28"/>
  <c r="BF327" i="28" s="1"/>
  <c r="DS327" i="28" s="1"/>
  <c r="BB327" i="28"/>
  <c r="BE327" i="28" s="1"/>
  <c r="FQ326" i="28"/>
  <c r="ET326" i="28"/>
  <c r="EU326" i="28" s="1"/>
  <c r="EV326" i="28" s="1"/>
  <c r="EW326" i="28" s="1"/>
  <c r="EX326" i="28" s="1"/>
  <c r="ER326" i="28"/>
  <c r="EQ326" i="28"/>
  <c r="EP326" i="28"/>
  <c r="EO326" i="28"/>
  <c r="EN326" i="28"/>
  <c r="EM326" i="28"/>
  <c r="BP326" i="28"/>
  <c r="BO326" i="28"/>
  <c r="BN326" i="28"/>
  <c r="BM326" i="28"/>
  <c r="BL326" i="28"/>
  <c r="BK326" i="28"/>
  <c r="BD326" i="28"/>
  <c r="BF326" i="28" s="1"/>
  <c r="DS326" i="28" s="1"/>
  <c r="DT326" i="28" s="1"/>
  <c r="EA326" i="28" s="1"/>
  <c r="BB326" i="28"/>
  <c r="IT325" i="28"/>
  <c r="FQ325" i="28"/>
  <c r="GQ325" i="28" s="1"/>
  <c r="GR325" i="28" s="1"/>
  <c r="GS325" i="28" s="1"/>
  <c r="ET325" i="28"/>
  <c r="ER325" i="28"/>
  <c r="EQ325" i="28"/>
  <c r="EP325" i="28"/>
  <c r="EO325" i="28"/>
  <c r="EN325" i="28"/>
  <c r="EM325" i="28"/>
  <c r="BP325" i="28"/>
  <c r="BO325" i="28"/>
  <c r="BN325" i="28"/>
  <c r="BM325" i="28"/>
  <c r="BL325" i="28"/>
  <c r="BK325" i="28"/>
  <c r="BE325" i="28"/>
  <c r="BB325" i="28"/>
  <c r="BQ325" i="28" s="1"/>
  <c r="BR325" i="28" s="1"/>
  <c r="FQ324" i="28"/>
  <c r="ET324" i="28"/>
  <c r="EU324" i="28" s="1"/>
  <c r="EV324" i="28" s="1"/>
  <c r="EW324" i="28" s="1"/>
  <c r="EX324" i="28" s="1"/>
  <c r="ER324" i="28"/>
  <c r="EQ324" i="28"/>
  <c r="EP324" i="28"/>
  <c r="EO324" i="28"/>
  <c r="EN324" i="28"/>
  <c r="EM324" i="28"/>
  <c r="BP324" i="28"/>
  <c r="BO324" i="28"/>
  <c r="BN324" i="28"/>
  <c r="BM324" i="28"/>
  <c r="BL324" i="28"/>
  <c r="BK324" i="28"/>
  <c r="BD324" i="28"/>
  <c r="BF324" i="28" s="1"/>
  <c r="DS324" i="28" s="1"/>
  <c r="DV324" i="28" s="1"/>
  <c r="EC324" i="28" s="1"/>
  <c r="BB324" i="28"/>
  <c r="FQ323" i="28"/>
  <c r="GM323" i="28" s="1"/>
  <c r="ET323" i="28"/>
  <c r="ER323" i="28"/>
  <c r="EQ323" i="28"/>
  <c r="EP323" i="28"/>
  <c r="EO323" i="28"/>
  <c r="EN323" i="28"/>
  <c r="EM323" i="28"/>
  <c r="BP323" i="28"/>
  <c r="BO323" i="28"/>
  <c r="BN323" i="28"/>
  <c r="BM323" i="28"/>
  <c r="BL323" i="28"/>
  <c r="BK323" i="28"/>
  <c r="BD323" i="28"/>
  <c r="BF323" i="28" s="1"/>
  <c r="DS323" i="28" s="1"/>
  <c r="BB323" i="28"/>
  <c r="BQ323" i="28" s="1"/>
  <c r="BR323" i="28" s="1"/>
  <c r="FQ322" i="28"/>
  <c r="ET322" i="28"/>
  <c r="EU322" i="28" s="1"/>
  <c r="EV322" i="28" s="1"/>
  <c r="EW322" i="28" s="1"/>
  <c r="EX322" i="28" s="1"/>
  <c r="ER322" i="28"/>
  <c r="EQ322" i="28"/>
  <c r="EP322" i="28"/>
  <c r="EO322" i="28"/>
  <c r="EN322" i="28"/>
  <c r="EM322" i="28"/>
  <c r="BP322" i="28"/>
  <c r="BO322" i="28"/>
  <c r="BN322" i="28"/>
  <c r="BM322" i="28"/>
  <c r="BL322" i="28"/>
  <c r="BK322" i="28"/>
  <c r="BD322" i="28"/>
  <c r="BF322" i="28" s="1"/>
  <c r="BB322" i="28"/>
  <c r="FQ321" i="28"/>
  <c r="GM321" i="28" s="1"/>
  <c r="GN321" i="28" s="1"/>
  <c r="GO321" i="28" s="1"/>
  <c r="ET321" i="28"/>
  <c r="ER321" i="28"/>
  <c r="EQ321" i="28"/>
  <c r="EP321" i="28"/>
  <c r="EO321" i="28"/>
  <c r="EN321" i="28"/>
  <c r="EM321" i="28"/>
  <c r="BP321" i="28"/>
  <c r="BO321" i="28"/>
  <c r="BN321" i="28"/>
  <c r="BM321" i="28"/>
  <c r="BL321" i="28"/>
  <c r="BK321" i="28"/>
  <c r="BD321" i="28"/>
  <c r="BF321" i="28" s="1"/>
  <c r="DS321" i="28" s="1"/>
  <c r="DU321" i="28" s="1"/>
  <c r="EB321" i="28" s="1"/>
  <c r="BB321" i="28"/>
  <c r="BE321" i="28" s="1"/>
  <c r="FQ320" i="28"/>
  <c r="ET320" i="28"/>
  <c r="EU320" i="28" s="1"/>
  <c r="EV320" i="28" s="1"/>
  <c r="EW320" i="28" s="1"/>
  <c r="EX320" i="28" s="1"/>
  <c r="ER320" i="28"/>
  <c r="EQ320" i="28"/>
  <c r="EP320" i="28"/>
  <c r="EO320" i="28"/>
  <c r="EN320" i="28"/>
  <c r="EM320" i="28"/>
  <c r="BP320" i="28"/>
  <c r="BO320" i="28"/>
  <c r="BN320" i="28"/>
  <c r="BM320" i="28"/>
  <c r="BL320" i="28"/>
  <c r="BK320" i="28"/>
  <c r="BD320" i="28"/>
  <c r="BF320" i="28" s="1"/>
  <c r="DS320" i="28" s="1"/>
  <c r="DV320" i="28" s="1"/>
  <c r="EC320" i="28" s="1"/>
  <c r="BB320" i="28"/>
  <c r="BE320" i="28" s="1"/>
  <c r="FQ319" i="28"/>
  <c r="GM319" i="28" s="1"/>
  <c r="GN319" i="28" s="1"/>
  <c r="GO319" i="28" s="1"/>
  <c r="ET319" i="28"/>
  <c r="ER319" i="28"/>
  <c r="EQ319" i="28"/>
  <c r="EP319" i="28"/>
  <c r="EO319" i="28"/>
  <c r="EN319" i="28"/>
  <c r="EM319" i="28"/>
  <c r="BP319" i="28"/>
  <c r="BO319" i="28"/>
  <c r="BN319" i="28"/>
  <c r="BM319" i="28"/>
  <c r="BL319" i="28"/>
  <c r="BK319" i="28"/>
  <c r="BD319" i="28"/>
  <c r="BF319" i="28" s="1"/>
  <c r="DS319" i="28" s="1"/>
  <c r="BB319" i="28"/>
  <c r="BQ319" i="28" s="1"/>
  <c r="BR319" i="28" s="1"/>
  <c r="FQ318" i="28"/>
  <c r="ET318" i="28"/>
  <c r="EU318" i="28" s="1"/>
  <c r="EV318" i="28" s="1"/>
  <c r="EW318" i="28" s="1"/>
  <c r="EX318" i="28" s="1"/>
  <c r="ER318" i="28"/>
  <c r="EQ318" i="28"/>
  <c r="EP318" i="28"/>
  <c r="EO318" i="28"/>
  <c r="EN318" i="28"/>
  <c r="EM318" i="28"/>
  <c r="BP318" i="28"/>
  <c r="BO318" i="28"/>
  <c r="BN318" i="28"/>
  <c r="BM318" i="28"/>
  <c r="BL318" i="28"/>
  <c r="BK318" i="28"/>
  <c r="BD318" i="28"/>
  <c r="BF318" i="28" s="1"/>
  <c r="BB318" i="28"/>
  <c r="FQ317" i="28"/>
  <c r="GM317" i="28" s="1"/>
  <c r="ET317" i="28"/>
  <c r="ER317" i="28"/>
  <c r="EQ317" i="28"/>
  <c r="EP317" i="28"/>
  <c r="EO317" i="28"/>
  <c r="EN317" i="28"/>
  <c r="EM317" i="28"/>
  <c r="BP317" i="28"/>
  <c r="BO317" i="28"/>
  <c r="BN317" i="28"/>
  <c r="BM317" i="28"/>
  <c r="BL317" i="28"/>
  <c r="BK317" i="28"/>
  <c r="BD317" i="28"/>
  <c r="BF317" i="28" s="1"/>
  <c r="DS317" i="28" s="1"/>
  <c r="BB317" i="28"/>
  <c r="FQ316" i="28"/>
  <c r="ET316" i="28"/>
  <c r="EU316" i="28" s="1"/>
  <c r="EV316" i="28" s="1"/>
  <c r="EW316" i="28" s="1"/>
  <c r="EX316" i="28" s="1"/>
  <c r="ER316" i="28"/>
  <c r="EQ316" i="28"/>
  <c r="EP316" i="28"/>
  <c r="EO316" i="28"/>
  <c r="EN316" i="28"/>
  <c r="EM316" i="28"/>
  <c r="BP316" i="28"/>
  <c r="BO316" i="28"/>
  <c r="BN316" i="28"/>
  <c r="BM316" i="28"/>
  <c r="BL316" i="28"/>
  <c r="BK316" i="28"/>
  <c r="BD316" i="28"/>
  <c r="BF316" i="28" s="1"/>
  <c r="DS316" i="28" s="1"/>
  <c r="DV316" i="28" s="1"/>
  <c r="EC316" i="28" s="1"/>
  <c r="BB316" i="28"/>
  <c r="FQ315" i="28"/>
  <c r="GM315" i="28" s="1"/>
  <c r="ET315" i="28"/>
  <c r="ER315" i="28"/>
  <c r="EQ315" i="28"/>
  <c r="EP315" i="28"/>
  <c r="EO315" i="28"/>
  <c r="EN315" i="28"/>
  <c r="EM315" i="28"/>
  <c r="BP315" i="28"/>
  <c r="BO315" i="28"/>
  <c r="BN315" i="28"/>
  <c r="BM315" i="28"/>
  <c r="BL315" i="28"/>
  <c r="BK315" i="28"/>
  <c r="BD315" i="28"/>
  <c r="BF315" i="28" s="1"/>
  <c r="DS315" i="28" s="1"/>
  <c r="BB315" i="28"/>
  <c r="BE315" i="28" s="1"/>
  <c r="FQ314" i="28"/>
  <c r="ET314" i="28"/>
  <c r="EU314" i="28" s="1"/>
  <c r="EV314" i="28" s="1"/>
  <c r="EW314" i="28" s="1"/>
  <c r="EX314" i="28" s="1"/>
  <c r="ER314" i="28"/>
  <c r="EQ314" i="28"/>
  <c r="EP314" i="28"/>
  <c r="EO314" i="28"/>
  <c r="EN314" i="28"/>
  <c r="EM314" i="28"/>
  <c r="BP314" i="28"/>
  <c r="BO314" i="28"/>
  <c r="BN314" i="28"/>
  <c r="BM314" i="28"/>
  <c r="BL314" i="28"/>
  <c r="BK314" i="28"/>
  <c r="BB314" i="28"/>
  <c r="FQ313" i="28"/>
  <c r="GM313" i="28" s="1"/>
  <c r="ET313" i="28"/>
  <c r="ER313" i="28"/>
  <c r="EQ313" i="28"/>
  <c r="EP313" i="28"/>
  <c r="EO313" i="28"/>
  <c r="EN313" i="28"/>
  <c r="EM313" i="28"/>
  <c r="BP313" i="28"/>
  <c r="BO313" i="28"/>
  <c r="BN313" i="28"/>
  <c r="BM313" i="28"/>
  <c r="BL313" i="28"/>
  <c r="BK313" i="28"/>
  <c r="BD313" i="28"/>
  <c r="BF313" i="28" s="1"/>
  <c r="DS313" i="28" s="1"/>
  <c r="BB313" i="28"/>
  <c r="BQ313" i="28" s="1"/>
  <c r="BR313" i="28" s="1"/>
  <c r="FQ312" i="28"/>
  <c r="ET312" i="28"/>
  <c r="EU312" i="28" s="1"/>
  <c r="EV312" i="28" s="1"/>
  <c r="EW312" i="28" s="1"/>
  <c r="EX312" i="28" s="1"/>
  <c r="ER312" i="28"/>
  <c r="EQ312" i="28"/>
  <c r="EP312" i="28"/>
  <c r="EO312" i="28"/>
  <c r="EN312" i="28"/>
  <c r="EM312" i="28"/>
  <c r="BP312" i="28"/>
  <c r="BO312" i="28"/>
  <c r="BN312" i="28"/>
  <c r="BM312" i="28"/>
  <c r="BL312" i="28"/>
  <c r="BK312" i="28"/>
  <c r="BB312" i="28"/>
  <c r="BD312" i="28" s="1"/>
  <c r="BF312" i="28" s="1"/>
  <c r="DS312" i="28" s="1"/>
  <c r="DV312" i="28" s="1"/>
  <c r="GM311" i="28"/>
  <c r="FQ311" i="28"/>
  <c r="ET311" i="28"/>
  <c r="ER311" i="28"/>
  <c r="EQ311" i="28"/>
  <c r="EP311" i="28"/>
  <c r="EO311" i="28"/>
  <c r="EN311" i="28"/>
  <c r="EM311" i="28"/>
  <c r="BP311" i="28"/>
  <c r="BO311" i="28"/>
  <c r="BN311" i="28"/>
  <c r="BM311" i="28"/>
  <c r="BL311" i="28"/>
  <c r="BK311" i="28"/>
  <c r="BD311" i="28"/>
  <c r="BF311" i="28" s="1"/>
  <c r="DS311" i="28" s="1"/>
  <c r="BB311" i="28"/>
  <c r="FQ310" i="28"/>
  <c r="ET310" i="28"/>
  <c r="EU310" i="28" s="1"/>
  <c r="EV310" i="28" s="1"/>
  <c r="EW310" i="28" s="1"/>
  <c r="EX310" i="28" s="1"/>
  <c r="ER310" i="28"/>
  <c r="EQ310" i="28"/>
  <c r="EP310" i="28"/>
  <c r="EO310" i="28"/>
  <c r="EN310" i="28"/>
  <c r="EM310" i="28"/>
  <c r="BP310" i="28"/>
  <c r="BO310" i="28"/>
  <c r="BN310" i="28"/>
  <c r="BM310" i="28"/>
  <c r="BL310" i="28"/>
  <c r="BK310" i="28"/>
  <c r="BD310" i="28"/>
  <c r="BF310" i="28" s="1"/>
  <c r="DS310" i="28" s="1"/>
  <c r="BB310" i="28"/>
  <c r="FQ309" i="28"/>
  <c r="GM309" i="28" s="1"/>
  <c r="ET309" i="28"/>
  <c r="ER309" i="28"/>
  <c r="EQ309" i="28"/>
  <c r="EP309" i="28"/>
  <c r="EO309" i="28"/>
  <c r="EN309" i="28"/>
  <c r="EM309" i="28"/>
  <c r="BP309" i="28"/>
  <c r="BO309" i="28"/>
  <c r="BN309" i="28"/>
  <c r="BM309" i="28"/>
  <c r="BL309" i="28"/>
  <c r="BK309" i="28"/>
  <c r="BD309" i="28"/>
  <c r="BF309" i="28" s="1"/>
  <c r="DS309" i="28" s="1"/>
  <c r="BB309" i="28"/>
  <c r="BQ309" i="28" s="1"/>
  <c r="BR309" i="28" s="1"/>
  <c r="FQ308" i="28"/>
  <c r="ET308" i="28"/>
  <c r="ER308" i="28"/>
  <c r="EQ308" i="28"/>
  <c r="EP308" i="28"/>
  <c r="EO308" i="28"/>
  <c r="EN308" i="28"/>
  <c r="EM308" i="28"/>
  <c r="BP308" i="28"/>
  <c r="BO308" i="28"/>
  <c r="BN308" i="28"/>
  <c r="BM308" i="28"/>
  <c r="BL308" i="28"/>
  <c r="BK308" i="28"/>
  <c r="BD308" i="28"/>
  <c r="BF308" i="28" s="1"/>
  <c r="DS308" i="28" s="1"/>
  <c r="DV308" i="28" s="1"/>
  <c r="EC308" i="28" s="1"/>
  <c r="BB308" i="28"/>
  <c r="BE308" i="28" s="1"/>
  <c r="FQ307" i="28"/>
  <c r="GM307" i="28" s="1"/>
  <c r="ET307" i="28"/>
  <c r="ER307" i="28"/>
  <c r="EQ307" i="28"/>
  <c r="EP307" i="28"/>
  <c r="EO307" i="28"/>
  <c r="EN307" i="28"/>
  <c r="EM307" i="28"/>
  <c r="BP307" i="28"/>
  <c r="BO307" i="28"/>
  <c r="BN307" i="28"/>
  <c r="BM307" i="28"/>
  <c r="BL307" i="28"/>
  <c r="BK307" i="28"/>
  <c r="BD307" i="28"/>
  <c r="BF307" i="28" s="1"/>
  <c r="DS307" i="28" s="1"/>
  <c r="BB307" i="28"/>
  <c r="BE307" i="28" s="1"/>
  <c r="FQ306" i="28"/>
  <c r="ET306" i="28"/>
  <c r="EU306" i="28" s="1"/>
  <c r="EV306" i="28" s="1"/>
  <c r="EW306" i="28" s="1"/>
  <c r="EX306" i="28" s="1"/>
  <c r="ER306" i="28"/>
  <c r="EQ306" i="28"/>
  <c r="EP306" i="28"/>
  <c r="EO306" i="28"/>
  <c r="EN306" i="28"/>
  <c r="EM306" i="28"/>
  <c r="BP306" i="28"/>
  <c r="BO306" i="28"/>
  <c r="BN306" i="28"/>
  <c r="BM306" i="28"/>
  <c r="BL306" i="28"/>
  <c r="BK306" i="28"/>
  <c r="BD306" i="28"/>
  <c r="BF306" i="28" s="1"/>
  <c r="DS306" i="28" s="1"/>
  <c r="DT306" i="28" s="1"/>
  <c r="EA306" i="28" s="1"/>
  <c r="BB306" i="28"/>
  <c r="FQ305" i="28"/>
  <c r="GM305" i="28" s="1"/>
  <c r="ET305" i="28"/>
  <c r="ER305" i="28"/>
  <c r="EQ305" i="28"/>
  <c r="EP305" i="28"/>
  <c r="EO305" i="28"/>
  <c r="EN305" i="28"/>
  <c r="EM305" i="28"/>
  <c r="BP305" i="28"/>
  <c r="BO305" i="28"/>
  <c r="BN305" i="28"/>
  <c r="BM305" i="28"/>
  <c r="BL305" i="28"/>
  <c r="BK305" i="28"/>
  <c r="BD305" i="28"/>
  <c r="BF305" i="28" s="1"/>
  <c r="DS305" i="28" s="1"/>
  <c r="DU305" i="28" s="1"/>
  <c r="EB305" i="28" s="1"/>
  <c r="BB305" i="28"/>
  <c r="BQ305" i="28" s="1"/>
  <c r="BR305" i="28" s="1"/>
  <c r="FQ304" i="28"/>
  <c r="ET304" i="28"/>
  <c r="EU304" i="28" s="1"/>
  <c r="EV304" i="28" s="1"/>
  <c r="EW304" i="28" s="1"/>
  <c r="EX304" i="28" s="1"/>
  <c r="ER304" i="28"/>
  <c r="EQ304" i="28"/>
  <c r="EP304" i="28"/>
  <c r="EO304" i="28"/>
  <c r="EN304" i="28"/>
  <c r="EM304" i="28"/>
  <c r="BP304" i="28"/>
  <c r="BO304" i="28"/>
  <c r="BN304" i="28"/>
  <c r="BM304" i="28"/>
  <c r="BL304" i="28"/>
  <c r="BK304" i="28"/>
  <c r="BD304" i="28"/>
  <c r="BF304" i="28" s="1"/>
  <c r="DS304" i="28" s="1"/>
  <c r="DV304" i="28" s="1"/>
  <c r="EC304" i="28" s="1"/>
  <c r="BB304" i="28"/>
  <c r="FQ303" i="28"/>
  <c r="GM303" i="28" s="1"/>
  <c r="GN303" i="28" s="1"/>
  <c r="GO303" i="28" s="1"/>
  <c r="ET303" i="28"/>
  <c r="ER303" i="28"/>
  <c r="EQ303" i="28"/>
  <c r="EP303" i="28"/>
  <c r="EO303" i="28"/>
  <c r="EN303" i="28"/>
  <c r="EM303" i="28"/>
  <c r="BP303" i="28"/>
  <c r="BO303" i="28"/>
  <c r="BN303" i="28"/>
  <c r="BM303" i="28"/>
  <c r="BL303" i="28"/>
  <c r="BK303" i="28"/>
  <c r="BB303" i="28"/>
  <c r="FQ302" i="28"/>
  <c r="ET302" i="28"/>
  <c r="EU302" i="28" s="1"/>
  <c r="EV302" i="28" s="1"/>
  <c r="EW302" i="28" s="1"/>
  <c r="EX302" i="28" s="1"/>
  <c r="ER302" i="28"/>
  <c r="EQ302" i="28"/>
  <c r="EP302" i="28"/>
  <c r="EO302" i="28"/>
  <c r="EN302" i="28"/>
  <c r="EM302" i="28"/>
  <c r="BP302" i="28"/>
  <c r="BO302" i="28"/>
  <c r="BN302" i="28"/>
  <c r="BM302" i="28"/>
  <c r="BL302" i="28"/>
  <c r="BK302" i="28"/>
  <c r="BD302" i="28"/>
  <c r="BF302" i="28" s="1"/>
  <c r="BB302" i="28"/>
  <c r="FQ301" i="28"/>
  <c r="GM301" i="28" s="1"/>
  <c r="ET301" i="28"/>
  <c r="ER301" i="28"/>
  <c r="EQ301" i="28"/>
  <c r="EP301" i="28"/>
  <c r="EO301" i="28"/>
  <c r="EN301" i="28"/>
  <c r="EM301" i="28"/>
  <c r="BP301" i="28"/>
  <c r="BO301" i="28"/>
  <c r="BN301" i="28"/>
  <c r="BM301" i="28"/>
  <c r="BL301" i="28"/>
  <c r="BK301" i="28"/>
  <c r="BB301" i="28"/>
  <c r="BE301" i="28" s="1"/>
  <c r="FQ300" i="28"/>
  <c r="ET300" i="28"/>
  <c r="EU300" i="28" s="1"/>
  <c r="EV300" i="28" s="1"/>
  <c r="EW300" i="28" s="1"/>
  <c r="EX300" i="28" s="1"/>
  <c r="ER300" i="28"/>
  <c r="EQ300" i="28"/>
  <c r="EP300" i="28"/>
  <c r="EO300" i="28"/>
  <c r="EN300" i="28"/>
  <c r="EM300" i="28"/>
  <c r="BP300" i="28"/>
  <c r="BO300" i="28"/>
  <c r="BN300" i="28"/>
  <c r="BM300" i="28"/>
  <c r="BL300" i="28"/>
  <c r="BK300" i="28"/>
  <c r="BB300" i="28"/>
  <c r="FQ299" i="28"/>
  <c r="GM299" i="28" s="1"/>
  <c r="ET299" i="28"/>
  <c r="ER299" i="28"/>
  <c r="EQ299" i="28"/>
  <c r="EP299" i="28"/>
  <c r="EO299" i="28"/>
  <c r="EN299" i="28"/>
  <c r="EM299" i="28"/>
  <c r="BP299" i="28"/>
  <c r="BO299" i="28"/>
  <c r="BN299" i="28"/>
  <c r="BM299" i="28"/>
  <c r="BL299" i="28"/>
  <c r="BK299" i="28"/>
  <c r="BD299" i="28"/>
  <c r="BF299" i="28" s="1"/>
  <c r="DS299" i="28" s="1"/>
  <c r="BB299" i="28"/>
  <c r="BQ299" i="28" s="1"/>
  <c r="BR299" i="28" s="1"/>
  <c r="FQ298" i="28"/>
  <c r="ET298" i="28"/>
  <c r="EU298" i="28" s="1"/>
  <c r="EV298" i="28" s="1"/>
  <c r="EW298" i="28" s="1"/>
  <c r="EX298" i="28" s="1"/>
  <c r="ER298" i="28"/>
  <c r="EQ298" i="28"/>
  <c r="EP298" i="28"/>
  <c r="EO298" i="28"/>
  <c r="EN298" i="28"/>
  <c r="EM298" i="28"/>
  <c r="BP298" i="28"/>
  <c r="BO298" i="28"/>
  <c r="BN298" i="28"/>
  <c r="BM298" i="28"/>
  <c r="BL298" i="28"/>
  <c r="BK298" i="28"/>
  <c r="BB298" i="28"/>
  <c r="FQ297" i="28"/>
  <c r="GM297" i="28" s="1"/>
  <c r="ET297" i="28"/>
  <c r="ER297" i="28"/>
  <c r="EQ297" i="28"/>
  <c r="EP297" i="28"/>
  <c r="EO297" i="28"/>
  <c r="EN297" i="28"/>
  <c r="EM297" i="28"/>
  <c r="BP297" i="28"/>
  <c r="BO297" i="28"/>
  <c r="BN297" i="28"/>
  <c r="BM297" i="28"/>
  <c r="BL297" i="28"/>
  <c r="BK297" i="28"/>
  <c r="BD297" i="28"/>
  <c r="BF297" i="28" s="1"/>
  <c r="DS297" i="28" s="1"/>
  <c r="DZ297" i="28" s="1"/>
  <c r="BB297" i="28"/>
  <c r="BQ297" i="28" s="1"/>
  <c r="BR297" i="28" s="1"/>
  <c r="FQ296" i="28"/>
  <c r="ET296" i="28"/>
  <c r="ER296" i="28"/>
  <c r="EQ296" i="28"/>
  <c r="EP296" i="28"/>
  <c r="EO296" i="28"/>
  <c r="EN296" i="28"/>
  <c r="EM296" i="28"/>
  <c r="BP296" i="28"/>
  <c r="BO296" i="28"/>
  <c r="BN296" i="28"/>
  <c r="BM296" i="28"/>
  <c r="BL296" i="28"/>
  <c r="BK296" i="28"/>
  <c r="BD296" i="28"/>
  <c r="BF296" i="28" s="1"/>
  <c r="DS296" i="28" s="1"/>
  <c r="DV296" i="28" s="1"/>
  <c r="EC296" i="28" s="1"/>
  <c r="BB296" i="28"/>
  <c r="FQ295" i="28"/>
  <c r="GM295" i="28" s="1"/>
  <c r="ET295" i="28"/>
  <c r="ER295" i="28"/>
  <c r="EQ295" i="28"/>
  <c r="EP295" i="28"/>
  <c r="EO295" i="28"/>
  <c r="EN295" i="28"/>
  <c r="EM295" i="28"/>
  <c r="BP295" i="28"/>
  <c r="BO295" i="28"/>
  <c r="BN295" i="28"/>
  <c r="BM295" i="28"/>
  <c r="BL295" i="28"/>
  <c r="BK295" i="28"/>
  <c r="BB295" i="28"/>
  <c r="FQ294" i="28"/>
  <c r="ET294" i="28"/>
  <c r="EU294" i="28" s="1"/>
  <c r="EV294" i="28" s="1"/>
  <c r="EW294" i="28" s="1"/>
  <c r="EX294" i="28" s="1"/>
  <c r="ER294" i="28"/>
  <c r="EQ294" i="28"/>
  <c r="EP294" i="28"/>
  <c r="EO294" i="28"/>
  <c r="EN294" i="28"/>
  <c r="EM294" i="28"/>
  <c r="BP294" i="28"/>
  <c r="BO294" i="28"/>
  <c r="BN294" i="28"/>
  <c r="BM294" i="28"/>
  <c r="BL294" i="28"/>
  <c r="BK294" i="28"/>
  <c r="BB294" i="28"/>
  <c r="FQ293" i="28"/>
  <c r="GM293" i="28" s="1"/>
  <c r="ET293" i="28"/>
  <c r="ER293" i="28"/>
  <c r="EQ293" i="28"/>
  <c r="EP293" i="28"/>
  <c r="EO293" i="28"/>
  <c r="EN293" i="28"/>
  <c r="EM293" i="28"/>
  <c r="BP293" i="28"/>
  <c r="BO293" i="28"/>
  <c r="BN293" i="28"/>
  <c r="BM293" i="28"/>
  <c r="BL293" i="28"/>
  <c r="BK293" i="28"/>
  <c r="BD293" i="28"/>
  <c r="BF293" i="28" s="1"/>
  <c r="DS293" i="28" s="1"/>
  <c r="BB293" i="28"/>
  <c r="BQ293" i="28" s="1"/>
  <c r="BR293" i="28" s="1"/>
  <c r="FQ292" i="28"/>
  <c r="ET292" i="28"/>
  <c r="EU292" i="28" s="1"/>
  <c r="EV292" i="28" s="1"/>
  <c r="EW292" i="28" s="1"/>
  <c r="EX292" i="28" s="1"/>
  <c r="ER292" i="28"/>
  <c r="EQ292" i="28"/>
  <c r="EP292" i="28"/>
  <c r="EO292" i="28"/>
  <c r="EN292" i="28"/>
  <c r="EM292" i="28"/>
  <c r="BP292" i="28"/>
  <c r="BO292" i="28"/>
  <c r="BN292" i="28"/>
  <c r="BM292" i="28"/>
  <c r="BL292" i="28"/>
  <c r="BK292" i="28"/>
  <c r="BD292" i="28"/>
  <c r="BF292" i="28" s="1"/>
  <c r="DS292" i="28" s="1"/>
  <c r="DV292" i="28" s="1"/>
  <c r="EC292" i="28" s="1"/>
  <c r="BB292" i="28"/>
  <c r="FQ291" i="28"/>
  <c r="GM291" i="28" s="1"/>
  <c r="ET291" i="28"/>
  <c r="ER291" i="28"/>
  <c r="EQ291" i="28"/>
  <c r="EP291" i="28"/>
  <c r="EO291" i="28"/>
  <c r="EN291" i="28"/>
  <c r="EM291" i="28"/>
  <c r="BP291" i="28"/>
  <c r="BO291" i="28"/>
  <c r="BN291" i="28"/>
  <c r="BM291" i="28"/>
  <c r="BL291" i="28"/>
  <c r="BK291" i="28"/>
  <c r="BD291" i="28"/>
  <c r="BF291" i="28" s="1"/>
  <c r="DS291" i="28" s="1"/>
  <c r="BB291" i="28"/>
  <c r="BQ291" i="28" s="1"/>
  <c r="BR291" i="28" s="1"/>
  <c r="FQ290" i="28"/>
  <c r="ET290" i="28"/>
  <c r="EU290" i="28" s="1"/>
  <c r="EV290" i="28" s="1"/>
  <c r="EW290" i="28" s="1"/>
  <c r="EX290" i="28" s="1"/>
  <c r="ER290" i="28"/>
  <c r="EQ290" i="28"/>
  <c r="EP290" i="28"/>
  <c r="EO290" i="28"/>
  <c r="EN290" i="28"/>
  <c r="EM290" i="28"/>
  <c r="BP290" i="28"/>
  <c r="BO290" i="28"/>
  <c r="BN290" i="28"/>
  <c r="BM290" i="28"/>
  <c r="BL290" i="28"/>
  <c r="BK290" i="28"/>
  <c r="BB290" i="28"/>
  <c r="FQ289" i="28"/>
  <c r="GM289" i="28" s="1"/>
  <c r="GN289" i="28" s="1"/>
  <c r="GO289" i="28" s="1"/>
  <c r="ET289" i="28"/>
  <c r="ER289" i="28"/>
  <c r="EQ289" i="28"/>
  <c r="EP289" i="28"/>
  <c r="EO289" i="28"/>
  <c r="EN289" i="28"/>
  <c r="EM289" i="28"/>
  <c r="BP289" i="28"/>
  <c r="BO289" i="28"/>
  <c r="BN289" i="28"/>
  <c r="BM289" i="28"/>
  <c r="BL289" i="28"/>
  <c r="BK289" i="28"/>
  <c r="BD289" i="28"/>
  <c r="BF289" i="28" s="1"/>
  <c r="DS289" i="28" s="1"/>
  <c r="DZ289" i="28" s="1"/>
  <c r="BB289" i="28"/>
  <c r="FQ288" i="28"/>
  <c r="ET288" i="28"/>
  <c r="ER288" i="28"/>
  <c r="EQ288" i="28"/>
  <c r="EP288" i="28"/>
  <c r="EO288" i="28"/>
  <c r="EN288" i="28"/>
  <c r="EM288" i="28"/>
  <c r="BP288" i="28"/>
  <c r="BO288" i="28"/>
  <c r="BN288" i="28"/>
  <c r="BM288" i="28"/>
  <c r="BL288" i="28"/>
  <c r="BK288" i="28"/>
  <c r="BD288" i="28"/>
  <c r="BF288" i="28" s="1"/>
  <c r="DS288" i="28" s="1"/>
  <c r="BB288" i="28"/>
  <c r="BE288" i="28" s="1"/>
  <c r="FQ287" i="28"/>
  <c r="GM287" i="28" s="1"/>
  <c r="ET287" i="28"/>
  <c r="ER287" i="28"/>
  <c r="EQ287" i="28"/>
  <c r="EP287" i="28"/>
  <c r="EO287" i="28"/>
  <c r="EN287" i="28"/>
  <c r="EM287" i="28"/>
  <c r="BP287" i="28"/>
  <c r="BO287" i="28"/>
  <c r="BN287" i="28"/>
  <c r="BM287" i="28"/>
  <c r="BL287" i="28"/>
  <c r="BK287" i="28"/>
  <c r="BD287" i="28"/>
  <c r="BF287" i="28" s="1"/>
  <c r="DS287" i="28" s="1"/>
  <c r="BB287" i="28"/>
  <c r="BE287" i="28" s="1"/>
  <c r="FQ286" i="28"/>
  <c r="ET286" i="28"/>
  <c r="EU286" i="28" s="1"/>
  <c r="EV286" i="28" s="1"/>
  <c r="EW286" i="28" s="1"/>
  <c r="EX286" i="28" s="1"/>
  <c r="ER286" i="28"/>
  <c r="EQ286" i="28"/>
  <c r="EP286" i="28"/>
  <c r="EO286" i="28"/>
  <c r="EN286" i="28"/>
  <c r="EM286" i="28"/>
  <c r="BP286" i="28"/>
  <c r="BO286" i="28"/>
  <c r="BN286" i="28"/>
  <c r="BM286" i="28"/>
  <c r="BL286" i="28"/>
  <c r="BK286" i="28"/>
  <c r="BD286" i="28"/>
  <c r="BF286" i="28" s="1"/>
  <c r="DS286" i="28" s="1"/>
  <c r="DT286" i="28" s="1"/>
  <c r="EA286" i="28" s="1"/>
  <c r="BB286" i="28"/>
  <c r="FQ285" i="28"/>
  <c r="GM285" i="28" s="1"/>
  <c r="ET285" i="28"/>
  <c r="ER285" i="28"/>
  <c r="EQ285" i="28"/>
  <c r="EP285" i="28"/>
  <c r="EO285" i="28"/>
  <c r="EN285" i="28"/>
  <c r="EM285" i="28"/>
  <c r="BP285" i="28"/>
  <c r="BO285" i="28"/>
  <c r="BN285" i="28"/>
  <c r="BM285" i="28"/>
  <c r="BL285" i="28"/>
  <c r="BK285" i="28"/>
  <c r="BD285" i="28"/>
  <c r="BF285" i="28" s="1"/>
  <c r="DS285" i="28" s="1"/>
  <c r="DZ285" i="28" s="1"/>
  <c r="BB285" i="28"/>
  <c r="BQ285" i="28" s="1"/>
  <c r="BR285" i="28" s="1"/>
  <c r="FQ284" i="28"/>
  <c r="ET284" i="28"/>
  <c r="ER284" i="28"/>
  <c r="EQ284" i="28"/>
  <c r="EP284" i="28"/>
  <c r="EO284" i="28"/>
  <c r="EN284" i="28"/>
  <c r="EM284" i="28"/>
  <c r="BP284" i="28"/>
  <c r="BO284" i="28"/>
  <c r="BN284" i="28"/>
  <c r="BM284" i="28"/>
  <c r="BL284" i="28"/>
  <c r="BK284" i="28"/>
  <c r="BD284" i="28"/>
  <c r="BF284" i="28" s="1"/>
  <c r="DS284" i="28" s="1"/>
  <c r="BB284" i="28"/>
  <c r="BE284" i="28" s="1"/>
  <c r="FQ283" i="28"/>
  <c r="GM283" i="28" s="1"/>
  <c r="ET283" i="28"/>
  <c r="ER283" i="28"/>
  <c r="EQ283" i="28"/>
  <c r="EP283" i="28"/>
  <c r="EO283" i="28"/>
  <c r="EN283" i="28"/>
  <c r="EM283" i="28"/>
  <c r="BP283" i="28"/>
  <c r="BO283" i="28"/>
  <c r="BN283" i="28"/>
  <c r="BM283" i="28"/>
  <c r="BL283" i="28"/>
  <c r="BK283" i="28"/>
  <c r="BD283" i="28"/>
  <c r="BF283" i="28" s="1"/>
  <c r="DS283" i="28" s="1"/>
  <c r="BB283" i="28"/>
  <c r="BE283" i="28" s="1"/>
  <c r="FQ282" i="28"/>
  <c r="FR282" i="28" s="1"/>
  <c r="ET282" i="28"/>
  <c r="EU282" i="28" s="1"/>
  <c r="EV282" i="28" s="1"/>
  <c r="EW282" i="28" s="1"/>
  <c r="EX282" i="28" s="1"/>
  <c r="ER282" i="28"/>
  <c r="EQ282" i="28"/>
  <c r="EP282" i="28"/>
  <c r="EO282" i="28"/>
  <c r="EN282" i="28"/>
  <c r="EM282" i="28"/>
  <c r="BP282" i="28"/>
  <c r="BO282" i="28"/>
  <c r="BN282" i="28"/>
  <c r="BM282" i="28"/>
  <c r="BL282" i="28"/>
  <c r="BK282" i="28"/>
  <c r="BD282" i="28"/>
  <c r="BF282" i="28" s="1"/>
  <c r="DS282" i="28" s="1"/>
  <c r="DT282" i="28" s="1"/>
  <c r="EA282" i="28" s="1"/>
  <c r="EG282" i="28" s="1"/>
  <c r="BB282" i="28"/>
  <c r="BQ282" i="28" s="1"/>
  <c r="FQ281" i="28"/>
  <c r="ET281" i="28"/>
  <c r="EU281" i="28" s="1"/>
  <c r="EV281" i="28" s="1"/>
  <c r="EW281" i="28" s="1"/>
  <c r="EX281" i="28" s="1"/>
  <c r="ER281" i="28"/>
  <c r="EQ281" i="28"/>
  <c r="EP281" i="28"/>
  <c r="EO281" i="28"/>
  <c r="EN281" i="28"/>
  <c r="EM281" i="28"/>
  <c r="BP281" i="28"/>
  <c r="BO281" i="28"/>
  <c r="BN281" i="28"/>
  <c r="BM281" i="28"/>
  <c r="BL281" i="28"/>
  <c r="BK281" i="28"/>
  <c r="BD281" i="28"/>
  <c r="BF281" i="28" s="1"/>
  <c r="DS281" i="28" s="1"/>
  <c r="BB281" i="28"/>
  <c r="BQ281" i="28" s="1"/>
  <c r="BR281" i="28" s="1"/>
  <c r="FQ280" i="28"/>
  <c r="GM280" i="28" s="1"/>
  <c r="GN280" i="28" s="1"/>
  <c r="GO280" i="28" s="1"/>
  <c r="ET280" i="28"/>
  <c r="ER280" i="28"/>
  <c r="EQ280" i="28"/>
  <c r="EP280" i="28"/>
  <c r="EO280" i="28"/>
  <c r="EN280" i="28"/>
  <c r="EM280" i="28"/>
  <c r="BP280" i="28"/>
  <c r="BO280" i="28"/>
  <c r="BN280" i="28"/>
  <c r="BM280" i="28"/>
  <c r="BL280" i="28"/>
  <c r="BK280" i="28"/>
  <c r="BD280" i="28"/>
  <c r="BF280" i="28" s="1"/>
  <c r="DS280" i="28" s="1"/>
  <c r="BB280" i="28"/>
  <c r="BQ280" i="28" s="1"/>
  <c r="BR280" i="28" s="1"/>
  <c r="FQ279" i="28"/>
  <c r="ET279" i="28"/>
  <c r="EU279" i="28" s="1"/>
  <c r="EV279" i="28" s="1"/>
  <c r="EW279" i="28" s="1"/>
  <c r="EX279" i="28" s="1"/>
  <c r="ER279" i="28"/>
  <c r="EQ279" i="28"/>
  <c r="EP279" i="28"/>
  <c r="EO279" i="28"/>
  <c r="EN279" i="28"/>
  <c r="EZ279" i="28" s="1"/>
  <c r="EM279" i="28"/>
  <c r="BP279" i="28"/>
  <c r="BO279" i="28"/>
  <c r="BN279" i="28"/>
  <c r="BM279" i="28"/>
  <c r="BL279" i="28"/>
  <c r="BK279" i="28"/>
  <c r="BD279" i="28"/>
  <c r="BF279" i="28" s="1"/>
  <c r="DS279" i="28" s="1"/>
  <c r="BB279" i="28"/>
  <c r="FQ278" i="28"/>
  <c r="GM278" i="28" s="1"/>
  <c r="ET278" i="28"/>
  <c r="ER278" i="28"/>
  <c r="EQ278" i="28"/>
  <c r="EP278" i="28"/>
  <c r="EO278" i="28"/>
  <c r="EN278" i="28"/>
  <c r="EM278" i="28"/>
  <c r="BP278" i="28"/>
  <c r="BO278" i="28"/>
  <c r="BN278" i="28"/>
  <c r="BM278" i="28"/>
  <c r="BL278" i="28"/>
  <c r="BK278" i="28"/>
  <c r="BD278" i="28"/>
  <c r="BF278" i="28" s="1"/>
  <c r="DS278" i="28" s="1"/>
  <c r="BB278" i="28"/>
  <c r="BE278" i="28" s="1"/>
  <c r="FQ277" i="28"/>
  <c r="ET277" i="28"/>
  <c r="ER277" i="28"/>
  <c r="EQ277" i="28"/>
  <c r="EP277" i="28"/>
  <c r="EO277" i="28"/>
  <c r="EN277" i="28"/>
  <c r="EM277" i="28"/>
  <c r="BP277" i="28"/>
  <c r="BO277" i="28"/>
  <c r="BN277" i="28"/>
  <c r="BM277" i="28"/>
  <c r="BL277" i="28"/>
  <c r="BK277" i="28"/>
  <c r="BD277" i="28"/>
  <c r="BF277" i="28" s="1"/>
  <c r="DS277" i="28" s="1"/>
  <c r="BB277" i="28"/>
  <c r="BQ277" i="28" s="1"/>
  <c r="BR277" i="28" s="1"/>
  <c r="FQ276" i="28"/>
  <c r="GM276" i="28" s="1"/>
  <c r="GN276" i="28" s="1"/>
  <c r="GO276" i="28" s="1"/>
  <c r="ET276" i="28"/>
  <c r="ER276" i="28"/>
  <c r="EQ276" i="28"/>
  <c r="EP276" i="28"/>
  <c r="EO276" i="28"/>
  <c r="EN276" i="28"/>
  <c r="EM276" i="28"/>
  <c r="BP276" i="28"/>
  <c r="BO276" i="28"/>
  <c r="BN276" i="28"/>
  <c r="BM276" i="28"/>
  <c r="BL276" i="28"/>
  <c r="BK276" i="28"/>
  <c r="BD276" i="28"/>
  <c r="BF276" i="28" s="1"/>
  <c r="DS276" i="28" s="1"/>
  <c r="BB276" i="28"/>
  <c r="BQ276" i="28" s="1"/>
  <c r="BR276" i="28" s="1"/>
  <c r="FQ275" i="28"/>
  <c r="ET275" i="28"/>
  <c r="EU275" i="28" s="1"/>
  <c r="EV275" i="28" s="1"/>
  <c r="EW275" i="28" s="1"/>
  <c r="EX275" i="28" s="1"/>
  <c r="ER275" i="28"/>
  <c r="EQ275" i="28"/>
  <c r="EP275" i="28"/>
  <c r="EO275" i="28"/>
  <c r="EN275" i="28"/>
  <c r="EM275" i="28"/>
  <c r="BP275" i="28"/>
  <c r="BO275" i="28"/>
  <c r="BN275" i="28"/>
  <c r="BM275" i="28"/>
  <c r="BL275" i="28"/>
  <c r="BK275" i="28"/>
  <c r="BD275" i="28"/>
  <c r="BF275" i="28" s="1"/>
  <c r="DS275" i="28" s="1"/>
  <c r="BB275" i="28"/>
  <c r="FQ274" i="28"/>
  <c r="GM274" i="28" s="1"/>
  <c r="ET274" i="28"/>
  <c r="ER274" i="28"/>
  <c r="EQ274" i="28"/>
  <c r="EP274" i="28"/>
  <c r="EO274" i="28"/>
  <c r="EN274" i="28"/>
  <c r="EM274" i="28"/>
  <c r="BP274" i="28"/>
  <c r="BO274" i="28"/>
  <c r="BN274" i="28"/>
  <c r="BM274" i="28"/>
  <c r="BL274" i="28"/>
  <c r="BK274" i="28"/>
  <c r="BD274" i="28"/>
  <c r="BF274" i="28" s="1"/>
  <c r="DS274" i="28" s="1"/>
  <c r="BB274" i="28"/>
  <c r="BE274" i="28" s="1"/>
  <c r="FQ273" i="28"/>
  <c r="ET273" i="28"/>
  <c r="EU273" i="28" s="1"/>
  <c r="EV273" i="28" s="1"/>
  <c r="EW273" i="28" s="1"/>
  <c r="EX273" i="28" s="1"/>
  <c r="ER273" i="28"/>
  <c r="EQ273" i="28"/>
  <c r="EP273" i="28"/>
  <c r="EO273" i="28"/>
  <c r="EN273" i="28"/>
  <c r="EM273" i="28"/>
  <c r="BP273" i="28"/>
  <c r="BO273" i="28"/>
  <c r="BN273" i="28"/>
  <c r="BM273" i="28"/>
  <c r="BL273" i="28"/>
  <c r="BK273" i="28"/>
  <c r="BD273" i="28"/>
  <c r="BF273" i="28" s="1"/>
  <c r="DS273" i="28" s="1"/>
  <c r="BB273" i="28"/>
  <c r="BQ273" i="28" s="1"/>
  <c r="BR273" i="28" s="1"/>
  <c r="FQ272" i="28"/>
  <c r="GM272" i="28" s="1"/>
  <c r="GN272" i="28" s="1"/>
  <c r="GO272" i="28" s="1"/>
  <c r="ET272" i="28"/>
  <c r="ER272" i="28"/>
  <c r="EQ272" i="28"/>
  <c r="EP272" i="28"/>
  <c r="EO272" i="28"/>
  <c r="EN272" i="28"/>
  <c r="EM272" i="28"/>
  <c r="BP272" i="28"/>
  <c r="BO272" i="28"/>
  <c r="BN272" i="28"/>
  <c r="BM272" i="28"/>
  <c r="BL272" i="28"/>
  <c r="BK272" i="28"/>
  <c r="BD272" i="28"/>
  <c r="BF272" i="28" s="1"/>
  <c r="DS272" i="28" s="1"/>
  <c r="BB272" i="28"/>
  <c r="BQ272" i="28" s="1"/>
  <c r="BR272" i="28" s="1"/>
  <c r="FQ271" i="28"/>
  <c r="ET271" i="28"/>
  <c r="EU271" i="28" s="1"/>
  <c r="EV271" i="28" s="1"/>
  <c r="EW271" i="28" s="1"/>
  <c r="EX271" i="28" s="1"/>
  <c r="ER271" i="28"/>
  <c r="EQ271" i="28"/>
  <c r="EP271" i="28"/>
  <c r="EO271" i="28"/>
  <c r="EN271" i="28"/>
  <c r="EM271" i="28"/>
  <c r="BP271" i="28"/>
  <c r="BO271" i="28"/>
  <c r="BN271" i="28"/>
  <c r="BM271" i="28"/>
  <c r="BL271" i="28"/>
  <c r="BK271" i="28"/>
  <c r="BD271" i="28"/>
  <c r="BF271" i="28" s="1"/>
  <c r="DS271" i="28" s="1"/>
  <c r="BB271" i="28"/>
  <c r="FQ270" i="28"/>
  <c r="GM270" i="28" s="1"/>
  <c r="ET270" i="28"/>
  <c r="ER270" i="28"/>
  <c r="EQ270" i="28"/>
  <c r="EP270" i="28"/>
  <c r="EO270" i="28"/>
  <c r="EN270" i="28"/>
  <c r="EM270" i="28"/>
  <c r="BP270" i="28"/>
  <c r="BO270" i="28"/>
  <c r="BN270" i="28"/>
  <c r="BM270" i="28"/>
  <c r="BL270" i="28"/>
  <c r="BK270" i="28"/>
  <c r="BD270" i="28"/>
  <c r="BF270" i="28" s="1"/>
  <c r="DS270" i="28" s="1"/>
  <c r="BB270" i="28"/>
  <c r="BE270" i="28" s="1"/>
  <c r="FQ269" i="28"/>
  <c r="ET269" i="28"/>
  <c r="EU269" i="28" s="1"/>
  <c r="EV269" i="28" s="1"/>
  <c r="EW269" i="28" s="1"/>
  <c r="EX269" i="28" s="1"/>
  <c r="ER269" i="28"/>
  <c r="EQ269" i="28"/>
  <c r="EP269" i="28"/>
  <c r="EO269" i="28"/>
  <c r="EN269" i="28"/>
  <c r="EM269" i="28"/>
  <c r="BP269" i="28"/>
  <c r="BO269" i="28"/>
  <c r="BN269" i="28"/>
  <c r="BM269" i="28"/>
  <c r="BL269" i="28"/>
  <c r="BK269" i="28"/>
  <c r="BD269" i="28"/>
  <c r="BF269" i="28" s="1"/>
  <c r="DS269" i="28" s="1"/>
  <c r="BB269" i="28"/>
  <c r="BQ269" i="28" s="1"/>
  <c r="BR269" i="28" s="1"/>
  <c r="FQ268" i="28"/>
  <c r="GM268" i="28" s="1"/>
  <c r="GN268" i="28" s="1"/>
  <c r="GO268" i="28" s="1"/>
  <c r="ET268" i="28"/>
  <c r="ER268" i="28"/>
  <c r="EQ268" i="28"/>
  <c r="EP268" i="28"/>
  <c r="EO268" i="28"/>
  <c r="EN268" i="28"/>
  <c r="EM268" i="28"/>
  <c r="BP268" i="28"/>
  <c r="BO268" i="28"/>
  <c r="BN268" i="28"/>
  <c r="BM268" i="28"/>
  <c r="BL268" i="28"/>
  <c r="BK268" i="28"/>
  <c r="BD268" i="28"/>
  <c r="BF268" i="28" s="1"/>
  <c r="DS268" i="28" s="1"/>
  <c r="BB268" i="28"/>
  <c r="BQ268" i="28" s="1"/>
  <c r="BR268" i="28" s="1"/>
  <c r="FQ267" i="28"/>
  <c r="ET267" i="28"/>
  <c r="EU267" i="28" s="1"/>
  <c r="EV267" i="28" s="1"/>
  <c r="EW267" i="28" s="1"/>
  <c r="EX267" i="28" s="1"/>
  <c r="ER267" i="28"/>
  <c r="EQ267" i="28"/>
  <c r="EP267" i="28"/>
  <c r="EO267" i="28"/>
  <c r="EN267" i="28"/>
  <c r="EM267" i="28"/>
  <c r="BP267" i="28"/>
  <c r="BO267" i="28"/>
  <c r="BN267" i="28"/>
  <c r="BM267" i="28"/>
  <c r="BL267" i="28"/>
  <c r="BK267" i="28"/>
  <c r="BD267" i="28"/>
  <c r="BF267" i="28" s="1"/>
  <c r="DS267" i="28" s="1"/>
  <c r="BB267" i="28"/>
  <c r="FQ266" i="28"/>
  <c r="GM266" i="28" s="1"/>
  <c r="ET266" i="28"/>
  <c r="ER266" i="28"/>
  <c r="EQ266" i="28"/>
  <c r="EP266" i="28"/>
  <c r="EO266" i="28"/>
  <c r="EN266" i="28"/>
  <c r="EM266" i="28"/>
  <c r="BP266" i="28"/>
  <c r="BO266" i="28"/>
  <c r="BN266" i="28"/>
  <c r="BM266" i="28"/>
  <c r="BL266" i="28"/>
  <c r="BK266" i="28"/>
  <c r="BD266" i="28"/>
  <c r="BF266" i="28" s="1"/>
  <c r="DS266" i="28" s="1"/>
  <c r="BB266" i="28"/>
  <c r="BE266" i="28" s="1"/>
  <c r="FQ265" i="28"/>
  <c r="ET265" i="28"/>
  <c r="ER265" i="28"/>
  <c r="EQ265" i="28"/>
  <c r="EP265" i="28"/>
  <c r="EO265" i="28"/>
  <c r="EN265" i="28"/>
  <c r="EM265" i="28"/>
  <c r="BP265" i="28"/>
  <c r="BO265" i="28"/>
  <c r="BN265" i="28"/>
  <c r="BM265" i="28"/>
  <c r="BL265" i="28"/>
  <c r="BK265" i="28"/>
  <c r="BD265" i="28"/>
  <c r="BF265" i="28" s="1"/>
  <c r="DS265" i="28" s="1"/>
  <c r="BB265" i="28"/>
  <c r="BQ265" i="28" s="1"/>
  <c r="BR265" i="28" s="1"/>
  <c r="FQ264" i="28"/>
  <c r="GM264" i="28" s="1"/>
  <c r="GN264" i="28" s="1"/>
  <c r="GO264" i="28" s="1"/>
  <c r="ET264" i="28"/>
  <c r="ER264" i="28"/>
  <c r="EQ264" i="28"/>
  <c r="EP264" i="28"/>
  <c r="EO264" i="28"/>
  <c r="EN264" i="28"/>
  <c r="EM264" i="28"/>
  <c r="BP264" i="28"/>
  <c r="BO264" i="28"/>
  <c r="BN264" i="28"/>
  <c r="BM264" i="28"/>
  <c r="BL264" i="28"/>
  <c r="BK264" i="28"/>
  <c r="BD264" i="28"/>
  <c r="BF264" i="28" s="1"/>
  <c r="DS264" i="28" s="1"/>
  <c r="BB264" i="28"/>
  <c r="BQ264" i="28" s="1"/>
  <c r="BR264" i="28" s="1"/>
  <c r="FQ263" i="28"/>
  <c r="ET263" i="28"/>
  <c r="EU263" i="28" s="1"/>
  <c r="EV263" i="28" s="1"/>
  <c r="EW263" i="28" s="1"/>
  <c r="EX263" i="28" s="1"/>
  <c r="ER263" i="28"/>
  <c r="EQ263" i="28"/>
  <c r="EP263" i="28"/>
  <c r="EO263" i="28"/>
  <c r="EN263" i="28"/>
  <c r="EZ263" i="28" s="1"/>
  <c r="EM263" i="28"/>
  <c r="BP263" i="28"/>
  <c r="BO263" i="28"/>
  <c r="BN263" i="28"/>
  <c r="BM263" i="28"/>
  <c r="BL263" i="28"/>
  <c r="BK263" i="28"/>
  <c r="BD263" i="28"/>
  <c r="BF263" i="28" s="1"/>
  <c r="DS263" i="28" s="1"/>
  <c r="BB263" i="28"/>
  <c r="FQ262" i="28"/>
  <c r="GM262" i="28" s="1"/>
  <c r="ET262" i="28"/>
  <c r="ER262" i="28"/>
  <c r="EQ262" i="28"/>
  <c r="EP262" i="28"/>
  <c r="EO262" i="28"/>
  <c r="EN262" i="28"/>
  <c r="EM262" i="28"/>
  <c r="BP262" i="28"/>
  <c r="BO262" i="28"/>
  <c r="BN262" i="28"/>
  <c r="BM262" i="28"/>
  <c r="BL262" i="28"/>
  <c r="BK262" i="28"/>
  <c r="BD262" i="28"/>
  <c r="BF262" i="28" s="1"/>
  <c r="DS262" i="28" s="1"/>
  <c r="BB262" i="28"/>
  <c r="BE262" i="28" s="1"/>
  <c r="FQ261" i="28"/>
  <c r="ET261" i="28"/>
  <c r="ER261" i="28"/>
  <c r="EQ261" i="28"/>
  <c r="EP261" i="28"/>
  <c r="EO261" i="28"/>
  <c r="EN261" i="28"/>
  <c r="EM261" i="28"/>
  <c r="BP261" i="28"/>
  <c r="BO261" i="28"/>
  <c r="BN261" i="28"/>
  <c r="BM261" i="28"/>
  <c r="BL261" i="28"/>
  <c r="BK261" i="28"/>
  <c r="BD261" i="28"/>
  <c r="BF261" i="28" s="1"/>
  <c r="DS261" i="28" s="1"/>
  <c r="BB261" i="28"/>
  <c r="BQ261" i="28" s="1"/>
  <c r="BR261" i="28" s="1"/>
  <c r="FQ260" i="28"/>
  <c r="GM260" i="28" s="1"/>
  <c r="GN260" i="28" s="1"/>
  <c r="GO260" i="28" s="1"/>
  <c r="ET260" i="28"/>
  <c r="ER260" i="28"/>
  <c r="EQ260" i="28"/>
  <c r="EP260" i="28"/>
  <c r="EO260" i="28"/>
  <c r="EN260" i="28"/>
  <c r="EM260" i="28"/>
  <c r="BP260" i="28"/>
  <c r="BO260" i="28"/>
  <c r="BN260" i="28"/>
  <c r="BM260" i="28"/>
  <c r="BL260" i="28"/>
  <c r="BK260" i="28"/>
  <c r="BD260" i="28"/>
  <c r="BF260" i="28" s="1"/>
  <c r="DS260" i="28" s="1"/>
  <c r="BB260" i="28"/>
  <c r="BQ260" i="28" s="1"/>
  <c r="BR260" i="28" s="1"/>
  <c r="FQ259" i="28"/>
  <c r="ET259" i="28"/>
  <c r="EU259" i="28" s="1"/>
  <c r="EV259" i="28" s="1"/>
  <c r="EW259" i="28" s="1"/>
  <c r="EX259" i="28" s="1"/>
  <c r="ER259" i="28"/>
  <c r="EQ259" i="28"/>
  <c r="EP259" i="28"/>
  <c r="EO259" i="28"/>
  <c r="EN259" i="28"/>
  <c r="EM259" i="28"/>
  <c r="BP259" i="28"/>
  <c r="BO259" i="28"/>
  <c r="BN259" i="28"/>
  <c r="BM259" i="28"/>
  <c r="BL259" i="28"/>
  <c r="BK259" i="28"/>
  <c r="BD259" i="28"/>
  <c r="BF259" i="28" s="1"/>
  <c r="DS259" i="28" s="1"/>
  <c r="BB259" i="28"/>
  <c r="FQ258" i="28"/>
  <c r="GM258" i="28" s="1"/>
  <c r="ET258" i="28"/>
  <c r="ER258" i="28"/>
  <c r="EQ258" i="28"/>
  <c r="EP258" i="28"/>
  <c r="EO258" i="28"/>
  <c r="EN258" i="28"/>
  <c r="EM258" i="28"/>
  <c r="BP258" i="28"/>
  <c r="BO258" i="28"/>
  <c r="BN258" i="28"/>
  <c r="BM258" i="28"/>
  <c r="BL258" i="28"/>
  <c r="BK258" i="28"/>
  <c r="BD258" i="28"/>
  <c r="BF258" i="28" s="1"/>
  <c r="DS258" i="28" s="1"/>
  <c r="BB258" i="28"/>
  <c r="BE258" i="28" s="1"/>
  <c r="FQ257" i="28"/>
  <c r="ET257" i="28"/>
  <c r="EU257" i="28" s="1"/>
  <c r="EV257" i="28" s="1"/>
  <c r="EW257" i="28" s="1"/>
  <c r="EX257" i="28" s="1"/>
  <c r="ER257" i="28"/>
  <c r="EQ257" i="28"/>
  <c r="EP257" i="28"/>
  <c r="EO257" i="28"/>
  <c r="EN257" i="28"/>
  <c r="EM257" i="28"/>
  <c r="BP257" i="28"/>
  <c r="BO257" i="28"/>
  <c r="BN257" i="28"/>
  <c r="BM257" i="28"/>
  <c r="BL257" i="28"/>
  <c r="BK257" i="28"/>
  <c r="BD257" i="28"/>
  <c r="BF257" i="28" s="1"/>
  <c r="DS257" i="28" s="1"/>
  <c r="BB257" i="28"/>
  <c r="BQ257" i="28" s="1"/>
  <c r="BR257" i="28" s="1"/>
  <c r="FQ256" i="28"/>
  <c r="GM256" i="28" s="1"/>
  <c r="GN256" i="28" s="1"/>
  <c r="GO256" i="28" s="1"/>
  <c r="ET256" i="28"/>
  <c r="ER256" i="28"/>
  <c r="EQ256" i="28"/>
  <c r="EP256" i="28"/>
  <c r="EO256" i="28"/>
  <c r="EN256" i="28"/>
  <c r="EM256" i="28"/>
  <c r="BP256" i="28"/>
  <c r="BO256" i="28"/>
  <c r="BN256" i="28"/>
  <c r="BM256" i="28"/>
  <c r="BL256" i="28"/>
  <c r="BK256" i="28"/>
  <c r="BD256" i="28"/>
  <c r="BF256" i="28" s="1"/>
  <c r="DS256" i="28" s="1"/>
  <c r="BB256" i="28"/>
  <c r="BQ256" i="28" s="1"/>
  <c r="BR256" i="28" s="1"/>
  <c r="FQ255" i="28"/>
  <c r="ET255" i="28"/>
  <c r="EU255" i="28" s="1"/>
  <c r="EV255" i="28" s="1"/>
  <c r="EW255" i="28" s="1"/>
  <c r="EX255" i="28" s="1"/>
  <c r="ER255" i="28"/>
  <c r="EQ255" i="28"/>
  <c r="EP255" i="28"/>
  <c r="EO255" i="28"/>
  <c r="EN255" i="28"/>
  <c r="EM255" i="28"/>
  <c r="BP255" i="28"/>
  <c r="BO255" i="28"/>
  <c r="BN255" i="28"/>
  <c r="BM255" i="28"/>
  <c r="BL255" i="28"/>
  <c r="BK255" i="28"/>
  <c r="BD255" i="28"/>
  <c r="BF255" i="28" s="1"/>
  <c r="DS255" i="28" s="1"/>
  <c r="BB255" i="28"/>
  <c r="FQ254" i="28"/>
  <c r="GM254" i="28" s="1"/>
  <c r="ET254" i="28"/>
  <c r="ER254" i="28"/>
  <c r="EQ254" i="28"/>
  <c r="EP254" i="28"/>
  <c r="EO254" i="28"/>
  <c r="EN254" i="28"/>
  <c r="EM254" i="28"/>
  <c r="BP254" i="28"/>
  <c r="BO254" i="28"/>
  <c r="BN254" i="28"/>
  <c r="BM254" i="28"/>
  <c r="BL254" i="28"/>
  <c r="BK254" i="28"/>
  <c r="BD254" i="28"/>
  <c r="BF254" i="28" s="1"/>
  <c r="DS254" i="28" s="1"/>
  <c r="BB254" i="28"/>
  <c r="BE254" i="28" s="1"/>
  <c r="FQ253" i="28"/>
  <c r="ET253" i="28"/>
  <c r="ER253" i="28"/>
  <c r="EQ253" i="28"/>
  <c r="EP253" i="28"/>
  <c r="EO253" i="28"/>
  <c r="EN253" i="28"/>
  <c r="EM253" i="28"/>
  <c r="BP253" i="28"/>
  <c r="BO253" i="28"/>
  <c r="BN253" i="28"/>
  <c r="BM253" i="28"/>
  <c r="BL253" i="28"/>
  <c r="BK253" i="28"/>
  <c r="BD253" i="28"/>
  <c r="BF253" i="28" s="1"/>
  <c r="DS253" i="28" s="1"/>
  <c r="BB253" i="28"/>
  <c r="BQ253" i="28" s="1"/>
  <c r="BR253" i="28" s="1"/>
  <c r="FQ252" i="28"/>
  <c r="GM252" i="28" s="1"/>
  <c r="GN252" i="28" s="1"/>
  <c r="GO252" i="28" s="1"/>
  <c r="ET252" i="28"/>
  <c r="ER252" i="28"/>
  <c r="EQ252" i="28"/>
  <c r="EP252" i="28"/>
  <c r="EO252" i="28"/>
  <c r="EN252" i="28"/>
  <c r="EM252" i="28"/>
  <c r="BP252" i="28"/>
  <c r="BO252" i="28"/>
  <c r="BN252" i="28"/>
  <c r="BM252" i="28"/>
  <c r="BL252" i="28"/>
  <c r="BK252" i="28"/>
  <c r="BD252" i="28"/>
  <c r="BF252" i="28" s="1"/>
  <c r="DS252" i="28" s="1"/>
  <c r="BB252" i="28"/>
  <c r="BQ252" i="28" s="1"/>
  <c r="BR252" i="28" s="1"/>
  <c r="FQ251" i="28"/>
  <c r="ET251" i="28"/>
  <c r="EU251" i="28" s="1"/>
  <c r="EV251" i="28" s="1"/>
  <c r="EW251" i="28" s="1"/>
  <c r="EX251" i="28" s="1"/>
  <c r="ER251" i="28"/>
  <c r="EQ251" i="28"/>
  <c r="EP251" i="28"/>
  <c r="EO251" i="28"/>
  <c r="EN251" i="28"/>
  <c r="EM251" i="28"/>
  <c r="BP251" i="28"/>
  <c r="BO251" i="28"/>
  <c r="BN251" i="28"/>
  <c r="BM251" i="28"/>
  <c r="BL251" i="28"/>
  <c r="BK251" i="28"/>
  <c r="BD251" i="28"/>
  <c r="BF251" i="28" s="1"/>
  <c r="DS251" i="28" s="1"/>
  <c r="BB251" i="28"/>
  <c r="FQ250" i="28"/>
  <c r="GM250" i="28" s="1"/>
  <c r="ET250" i="28"/>
  <c r="ER250" i="28"/>
  <c r="EQ250" i="28"/>
  <c r="EP250" i="28"/>
  <c r="EO250" i="28"/>
  <c r="EN250" i="28"/>
  <c r="EM250" i="28"/>
  <c r="BP250" i="28"/>
  <c r="BO250" i="28"/>
  <c r="BN250" i="28"/>
  <c r="BM250" i="28"/>
  <c r="BL250" i="28"/>
  <c r="BK250" i="28"/>
  <c r="BD250" i="28"/>
  <c r="BF250" i="28" s="1"/>
  <c r="DS250" i="28" s="1"/>
  <c r="BB250" i="28"/>
  <c r="BE250" i="28" s="1"/>
  <c r="FQ249" i="28"/>
  <c r="EU249" i="28"/>
  <c r="EV249" i="28" s="1"/>
  <c r="EW249" i="28" s="1"/>
  <c r="EX249" i="28" s="1"/>
  <c r="ET249" i="28"/>
  <c r="ER249" i="28"/>
  <c r="EQ249" i="28"/>
  <c r="EP249" i="28"/>
  <c r="EO249" i="28"/>
  <c r="EN249" i="28"/>
  <c r="EM249" i="28"/>
  <c r="BP249" i="28"/>
  <c r="BO249" i="28"/>
  <c r="BN249" i="28"/>
  <c r="BM249" i="28"/>
  <c r="BL249" i="28"/>
  <c r="BK249" i="28"/>
  <c r="BB249" i="28"/>
  <c r="BQ249" i="28" s="1"/>
  <c r="BR249" i="28" s="1"/>
  <c r="FQ248" i="28"/>
  <c r="GM248" i="28" s="1"/>
  <c r="GN248" i="28" s="1"/>
  <c r="GO248" i="28" s="1"/>
  <c r="ET248" i="28"/>
  <c r="ER248" i="28"/>
  <c r="EQ248" i="28"/>
  <c r="EP248" i="28"/>
  <c r="EO248" i="28"/>
  <c r="EN248" i="28"/>
  <c r="EM248" i="28"/>
  <c r="BP248" i="28"/>
  <c r="BO248" i="28"/>
  <c r="BN248" i="28"/>
  <c r="BM248" i="28"/>
  <c r="BL248" i="28"/>
  <c r="BK248" i="28"/>
  <c r="BD248" i="28"/>
  <c r="BF248" i="28" s="1"/>
  <c r="DS248" i="28" s="1"/>
  <c r="BB248" i="28"/>
  <c r="BQ248" i="28" s="1"/>
  <c r="BR248" i="28" s="1"/>
  <c r="FQ247" i="28"/>
  <c r="ET247" i="28"/>
  <c r="EU247" i="28" s="1"/>
  <c r="EV247" i="28" s="1"/>
  <c r="EW247" i="28" s="1"/>
  <c r="EX247" i="28" s="1"/>
  <c r="ER247" i="28"/>
  <c r="EQ247" i="28"/>
  <c r="EP247" i="28"/>
  <c r="EO247" i="28"/>
  <c r="EN247" i="28"/>
  <c r="EM247" i="28"/>
  <c r="BP247" i="28"/>
  <c r="BO247" i="28"/>
  <c r="BN247" i="28"/>
  <c r="BM247" i="28"/>
  <c r="BL247" i="28"/>
  <c r="BK247" i="28"/>
  <c r="BB247" i="28"/>
  <c r="BD247" i="28" s="1"/>
  <c r="BF247" i="28" s="1"/>
  <c r="DS247" i="28" s="1"/>
  <c r="FQ246" i="28"/>
  <c r="GM246" i="28" s="1"/>
  <c r="ET246" i="28"/>
  <c r="ER246" i="28"/>
  <c r="EQ246" i="28"/>
  <c r="EP246" i="28"/>
  <c r="EO246" i="28"/>
  <c r="EN246" i="28"/>
  <c r="EM246" i="28"/>
  <c r="BP246" i="28"/>
  <c r="BO246" i="28"/>
  <c r="BN246" i="28"/>
  <c r="BM246" i="28"/>
  <c r="BL246" i="28"/>
  <c r="BK246" i="28"/>
  <c r="BB246" i="28"/>
  <c r="BE246" i="28" s="1"/>
  <c r="FQ245" i="28"/>
  <c r="GM245" i="28" s="1"/>
  <c r="GN245" i="28" s="1"/>
  <c r="ET245" i="28"/>
  <c r="EU245" i="28" s="1"/>
  <c r="EV245" i="28" s="1"/>
  <c r="EW245" i="28" s="1"/>
  <c r="EX245" i="28" s="1"/>
  <c r="ER245" i="28"/>
  <c r="EQ245" i="28"/>
  <c r="EP245" i="28"/>
  <c r="EO245" i="28"/>
  <c r="EN245" i="28"/>
  <c r="EM245" i="28"/>
  <c r="BP245" i="28"/>
  <c r="BO245" i="28"/>
  <c r="BN245" i="28"/>
  <c r="BM245" i="28"/>
  <c r="BL245" i="28"/>
  <c r="BK245" i="28"/>
  <c r="BB245" i="28"/>
  <c r="BQ245" i="28" s="1"/>
  <c r="BR245" i="28" s="1"/>
  <c r="FQ244" i="28"/>
  <c r="GM244" i="28" s="1"/>
  <c r="GN244" i="28" s="1"/>
  <c r="GO244" i="28" s="1"/>
  <c r="ET244" i="28"/>
  <c r="ER244" i="28"/>
  <c r="EQ244" i="28"/>
  <c r="EP244" i="28"/>
  <c r="EO244" i="28"/>
  <c r="EN244" i="28"/>
  <c r="EM244" i="28"/>
  <c r="BP244" i="28"/>
  <c r="BO244" i="28"/>
  <c r="BN244" i="28"/>
  <c r="BM244" i="28"/>
  <c r="BL244" i="28"/>
  <c r="BK244" i="28"/>
  <c r="BD244" i="28"/>
  <c r="BF244" i="28" s="1"/>
  <c r="DS244" i="28" s="1"/>
  <c r="BB244" i="28"/>
  <c r="FQ243" i="28"/>
  <c r="ET243" i="28"/>
  <c r="EU243" i="28" s="1"/>
  <c r="EV243" i="28" s="1"/>
  <c r="EW243" i="28" s="1"/>
  <c r="EX243" i="28" s="1"/>
  <c r="ER243" i="28"/>
  <c r="EQ243" i="28"/>
  <c r="EP243" i="28"/>
  <c r="EO243" i="28"/>
  <c r="EN243" i="28"/>
  <c r="EM243" i="28"/>
  <c r="BP243" i="28"/>
  <c r="BO243" i="28"/>
  <c r="BN243" i="28"/>
  <c r="BM243" i="28"/>
  <c r="BL243" i="28"/>
  <c r="BK243" i="28"/>
  <c r="BB243" i="28"/>
  <c r="BD243" i="28" s="1"/>
  <c r="BF243" i="28" s="1"/>
  <c r="DS243" i="28" s="1"/>
  <c r="FQ242" i="28"/>
  <c r="GM242" i="28" s="1"/>
  <c r="ET242" i="28"/>
  <c r="ER242" i="28"/>
  <c r="EQ242" i="28"/>
  <c r="EP242" i="28"/>
  <c r="EO242" i="28"/>
  <c r="EN242" i="28"/>
  <c r="EM242" i="28"/>
  <c r="BP242" i="28"/>
  <c r="BO242" i="28"/>
  <c r="BN242" i="28"/>
  <c r="BM242" i="28"/>
  <c r="BL242" i="28"/>
  <c r="BK242" i="28"/>
  <c r="BB242" i="28"/>
  <c r="BE242" i="28" s="1"/>
  <c r="FQ241" i="28"/>
  <c r="FR241" i="28" s="1"/>
  <c r="ET241" i="28"/>
  <c r="ER241" i="28"/>
  <c r="EQ241" i="28"/>
  <c r="EP241" i="28"/>
  <c r="EO241" i="28"/>
  <c r="EN241" i="28"/>
  <c r="EM241" i="28"/>
  <c r="BP241" i="28"/>
  <c r="BO241" i="28"/>
  <c r="BN241" i="28"/>
  <c r="BM241" i="28"/>
  <c r="BL241" i="28"/>
  <c r="BK241" i="28"/>
  <c r="BD241" i="28"/>
  <c r="BF241" i="28" s="1"/>
  <c r="DS241" i="28" s="1"/>
  <c r="BB241" i="28"/>
  <c r="BQ241" i="28" s="1"/>
  <c r="FQ240" i="28"/>
  <c r="FR240" i="28" s="1"/>
  <c r="ET240" i="28"/>
  <c r="ER240" i="28"/>
  <c r="EQ240" i="28"/>
  <c r="EP240" i="28"/>
  <c r="EO240" i="28"/>
  <c r="EN240" i="28"/>
  <c r="EM240" i="28"/>
  <c r="BP240" i="28"/>
  <c r="BO240" i="28"/>
  <c r="BN240" i="28"/>
  <c r="BM240" i="28"/>
  <c r="BL240" i="28"/>
  <c r="BK240" i="28"/>
  <c r="BD240" i="28"/>
  <c r="BF240" i="28" s="1"/>
  <c r="DS240" i="28" s="1"/>
  <c r="BB240" i="28"/>
  <c r="BQ240" i="28" s="1"/>
  <c r="FQ239" i="28"/>
  <c r="ET239" i="28"/>
  <c r="ER239" i="28"/>
  <c r="EQ239" i="28"/>
  <c r="EP239" i="28"/>
  <c r="EO239" i="28"/>
  <c r="EN239" i="28"/>
  <c r="EM239" i="28"/>
  <c r="BP239" i="28"/>
  <c r="BO239" i="28"/>
  <c r="BN239" i="28"/>
  <c r="BM239" i="28"/>
  <c r="BL239" i="28"/>
  <c r="BK239" i="28"/>
  <c r="BD239" i="28"/>
  <c r="BF239" i="28" s="1"/>
  <c r="DS239" i="28" s="1"/>
  <c r="BB239" i="28"/>
  <c r="FQ238" i="28"/>
  <c r="GM238" i="28" s="1"/>
  <c r="ET238" i="28"/>
  <c r="ER238" i="28"/>
  <c r="EQ238" i="28"/>
  <c r="EP238" i="28"/>
  <c r="EO238" i="28"/>
  <c r="EN238" i="28"/>
  <c r="EM238" i="28"/>
  <c r="BP238" i="28"/>
  <c r="BO238" i="28"/>
  <c r="BN238" i="28"/>
  <c r="BM238" i="28"/>
  <c r="BL238" i="28"/>
  <c r="BK238" i="28"/>
  <c r="BD238" i="28"/>
  <c r="BF238" i="28" s="1"/>
  <c r="DS238" i="28" s="1"/>
  <c r="BB238" i="28"/>
  <c r="BE238" i="28" s="1"/>
  <c r="FQ237" i="28"/>
  <c r="GM237" i="28" s="1"/>
  <c r="GN237" i="28" s="1"/>
  <c r="ET237" i="28"/>
  <c r="ER237" i="28"/>
  <c r="EQ237" i="28"/>
  <c r="EP237" i="28"/>
  <c r="EO237" i="28"/>
  <c r="EN237" i="28"/>
  <c r="EM237" i="28"/>
  <c r="BP237" i="28"/>
  <c r="BO237" i="28"/>
  <c r="BN237" i="28"/>
  <c r="BM237" i="28"/>
  <c r="BL237" i="28"/>
  <c r="BK237" i="28"/>
  <c r="BD237" i="28"/>
  <c r="BF237" i="28" s="1"/>
  <c r="DS237" i="28" s="1"/>
  <c r="BB237" i="28"/>
  <c r="BQ237" i="28" s="1"/>
  <c r="BR237" i="28" s="1"/>
  <c r="FQ236" i="28"/>
  <c r="FR236" i="28" s="1"/>
  <c r="ET236" i="28"/>
  <c r="EU236" i="28" s="1"/>
  <c r="EV236" i="28" s="1"/>
  <c r="EW236" i="28" s="1"/>
  <c r="EX236" i="28" s="1"/>
  <c r="ER236" i="28"/>
  <c r="EQ236" i="28"/>
  <c r="EP236" i="28"/>
  <c r="EO236" i="28"/>
  <c r="EN236" i="28"/>
  <c r="EM236" i="28"/>
  <c r="BP236" i="28"/>
  <c r="BO236" i="28"/>
  <c r="BN236" i="28"/>
  <c r="BM236" i="28"/>
  <c r="BL236" i="28"/>
  <c r="BK236" i="28"/>
  <c r="BD236" i="28"/>
  <c r="BF236" i="28" s="1"/>
  <c r="DS236" i="28" s="1"/>
  <c r="BB236" i="28"/>
  <c r="BE236" i="28" s="1"/>
  <c r="FQ235" i="28"/>
  <c r="ET235" i="28"/>
  <c r="ER235" i="28"/>
  <c r="EQ235" i="28"/>
  <c r="EP235" i="28"/>
  <c r="EO235" i="28"/>
  <c r="EN235" i="28"/>
  <c r="EM235" i="28"/>
  <c r="BP235" i="28"/>
  <c r="BO235" i="28"/>
  <c r="BN235" i="28"/>
  <c r="BM235" i="28"/>
  <c r="BL235" i="28"/>
  <c r="BK235" i="28"/>
  <c r="BD235" i="28"/>
  <c r="BF235" i="28" s="1"/>
  <c r="DS235" i="28" s="1"/>
  <c r="BB235" i="28"/>
  <c r="FQ234" i="28"/>
  <c r="GM234" i="28" s="1"/>
  <c r="ET234" i="28"/>
  <c r="ER234" i="28"/>
  <c r="EQ234" i="28"/>
  <c r="EP234" i="28"/>
  <c r="EO234" i="28"/>
  <c r="EN234" i="28"/>
  <c r="EM234" i="28"/>
  <c r="BP234" i="28"/>
  <c r="BO234" i="28"/>
  <c r="BN234" i="28"/>
  <c r="BM234" i="28"/>
  <c r="BL234" i="28"/>
  <c r="BK234" i="28"/>
  <c r="BB234" i="28"/>
  <c r="BE234" i="28" s="1"/>
  <c r="FQ233" i="28"/>
  <c r="ET233" i="28"/>
  <c r="ER233" i="28"/>
  <c r="EQ233" i="28"/>
  <c r="EP233" i="28"/>
  <c r="EO233" i="28"/>
  <c r="EN233" i="28"/>
  <c r="EM233" i="28"/>
  <c r="BP233" i="28"/>
  <c r="BO233" i="28"/>
  <c r="BN233" i="28"/>
  <c r="BM233" i="28"/>
  <c r="BL233" i="28"/>
  <c r="BK233" i="28"/>
  <c r="BD233" i="28"/>
  <c r="BF233" i="28" s="1"/>
  <c r="DS233" i="28" s="1"/>
  <c r="BB233" i="28"/>
  <c r="FQ232" i="28"/>
  <c r="ET232" i="28"/>
  <c r="EU232" i="28" s="1"/>
  <c r="EV232" i="28" s="1"/>
  <c r="EW232" i="28" s="1"/>
  <c r="EX232" i="28" s="1"/>
  <c r="ER232" i="28"/>
  <c r="EQ232" i="28"/>
  <c r="EP232" i="28"/>
  <c r="EO232" i="28"/>
  <c r="EN232" i="28"/>
  <c r="EZ232" i="28" s="1"/>
  <c r="EM232" i="28"/>
  <c r="BP232" i="28"/>
  <c r="BO232" i="28"/>
  <c r="BN232" i="28"/>
  <c r="BM232" i="28"/>
  <c r="BL232" i="28"/>
  <c r="BK232" i="28"/>
  <c r="BD232" i="28"/>
  <c r="BF232" i="28" s="1"/>
  <c r="DS232" i="28" s="1"/>
  <c r="BB232" i="28"/>
  <c r="BQ232" i="28" s="1"/>
  <c r="BR232" i="28" s="1"/>
  <c r="FQ231" i="28"/>
  <c r="ET231" i="28"/>
  <c r="EU231" i="28" s="1"/>
  <c r="EV231" i="28" s="1"/>
  <c r="EW231" i="28" s="1"/>
  <c r="EX231" i="28" s="1"/>
  <c r="ER231" i="28"/>
  <c r="EQ231" i="28"/>
  <c r="EP231" i="28"/>
  <c r="EO231" i="28"/>
  <c r="EN231" i="28"/>
  <c r="EM231" i="28"/>
  <c r="BP231" i="28"/>
  <c r="BO231" i="28"/>
  <c r="BN231" i="28"/>
  <c r="BM231" i="28"/>
  <c r="BL231" i="28"/>
  <c r="BK231" i="28"/>
  <c r="BD231" i="28"/>
  <c r="BF231" i="28" s="1"/>
  <c r="DS231" i="28" s="1"/>
  <c r="BB231" i="28"/>
  <c r="FQ230" i="28"/>
  <c r="GM230" i="28" s="1"/>
  <c r="ET230" i="28"/>
  <c r="ER230" i="28"/>
  <c r="EQ230" i="28"/>
  <c r="EP230" i="28"/>
  <c r="EO230" i="28"/>
  <c r="EN230" i="28"/>
  <c r="EM230" i="28"/>
  <c r="BP230" i="28"/>
  <c r="BO230" i="28"/>
  <c r="BN230" i="28"/>
  <c r="BM230" i="28"/>
  <c r="BL230" i="28"/>
  <c r="BK230" i="28"/>
  <c r="BD230" i="28"/>
  <c r="BF230" i="28" s="1"/>
  <c r="DS230" i="28" s="1"/>
  <c r="BB230" i="28"/>
  <c r="BE230" i="28" s="1"/>
  <c r="FQ229" i="28"/>
  <c r="ET229" i="28"/>
  <c r="EU229" i="28" s="1"/>
  <c r="EV229" i="28" s="1"/>
  <c r="EW229" i="28" s="1"/>
  <c r="EX229" i="28" s="1"/>
  <c r="ER229" i="28"/>
  <c r="EQ229" i="28"/>
  <c r="EP229" i="28"/>
  <c r="EO229" i="28"/>
  <c r="EN229" i="28"/>
  <c r="EM229" i="28"/>
  <c r="BP229" i="28"/>
  <c r="BO229" i="28"/>
  <c r="BN229" i="28"/>
  <c r="BM229" i="28"/>
  <c r="BL229" i="28"/>
  <c r="BK229" i="28"/>
  <c r="BD229" i="28"/>
  <c r="BF229" i="28" s="1"/>
  <c r="DS229" i="28" s="1"/>
  <c r="BB229" i="28"/>
  <c r="BQ229" i="28" s="1"/>
  <c r="BR229" i="28" s="1"/>
  <c r="FQ228" i="28"/>
  <c r="ET228" i="28"/>
  <c r="EU228" i="28" s="1"/>
  <c r="EV228" i="28" s="1"/>
  <c r="EW228" i="28" s="1"/>
  <c r="EX228" i="28" s="1"/>
  <c r="ER228" i="28"/>
  <c r="EQ228" i="28"/>
  <c r="EP228" i="28"/>
  <c r="EO228" i="28"/>
  <c r="EN228" i="28"/>
  <c r="EM228" i="28"/>
  <c r="BP228" i="28"/>
  <c r="BO228" i="28"/>
  <c r="BN228" i="28"/>
  <c r="BM228" i="28"/>
  <c r="BL228" i="28"/>
  <c r="BK228" i="28"/>
  <c r="BD228" i="28"/>
  <c r="BF228" i="28" s="1"/>
  <c r="DS228" i="28" s="1"/>
  <c r="BB228" i="28"/>
  <c r="FQ227" i="28"/>
  <c r="ET227" i="28"/>
  <c r="ER227" i="28"/>
  <c r="EQ227" i="28"/>
  <c r="EP227" i="28"/>
  <c r="EO227" i="28"/>
  <c r="EN227" i="28"/>
  <c r="EM227" i="28"/>
  <c r="BP227" i="28"/>
  <c r="BO227" i="28"/>
  <c r="BN227" i="28"/>
  <c r="BM227" i="28"/>
  <c r="BL227" i="28"/>
  <c r="BK227" i="28"/>
  <c r="BD227" i="28"/>
  <c r="BF227" i="28" s="1"/>
  <c r="DS227" i="28" s="1"/>
  <c r="BB227" i="28"/>
  <c r="FQ226" i="28"/>
  <c r="GM226" i="28" s="1"/>
  <c r="ET226" i="28"/>
  <c r="ER226" i="28"/>
  <c r="EQ226" i="28"/>
  <c r="EP226" i="28"/>
  <c r="EO226" i="28"/>
  <c r="EN226" i="28"/>
  <c r="EM226" i="28"/>
  <c r="BP226" i="28"/>
  <c r="BO226" i="28"/>
  <c r="BN226" i="28"/>
  <c r="BM226" i="28"/>
  <c r="BL226" i="28"/>
  <c r="BK226" i="28"/>
  <c r="BD226" i="28"/>
  <c r="BF226" i="28" s="1"/>
  <c r="DS226" i="28" s="1"/>
  <c r="BB226" i="28"/>
  <c r="BE226" i="28" s="1"/>
  <c r="FQ225" i="28"/>
  <c r="GM225" i="28" s="1"/>
  <c r="GN225" i="28" s="1"/>
  <c r="ET225" i="28"/>
  <c r="EU225" i="28" s="1"/>
  <c r="EV225" i="28" s="1"/>
  <c r="EW225" i="28" s="1"/>
  <c r="EX225" i="28" s="1"/>
  <c r="ER225" i="28"/>
  <c r="EQ225" i="28"/>
  <c r="EP225" i="28"/>
  <c r="EO225" i="28"/>
  <c r="EN225" i="28"/>
  <c r="EM225" i="28"/>
  <c r="BP225" i="28"/>
  <c r="BO225" i="28"/>
  <c r="BN225" i="28"/>
  <c r="BM225" i="28"/>
  <c r="BL225" i="28"/>
  <c r="BK225" i="28"/>
  <c r="BD225" i="28"/>
  <c r="BF225" i="28" s="1"/>
  <c r="DS225" i="28" s="1"/>
  <c r="BB225" i="28"/>
  <c r="BQ225" i="28" s="1"/>
  <c r="BR225" i="28" s="1"/>
  <c r="FQ224" i="28"/>
  <c r="ET224" i="28"/>
  <c r="EU224" i="28" s="1"/>
  <c r="EV224" i="28" s="1"/>
  <c r="EW224" i="28" s="1"/>
  <c r="EX224" i="28" s="1"/>
  <c r="ER224" i="28"/>
  <c r="EQ224" i="28"/>
  <c r="EP224" i="28"/>
  <c r="EO224" i="28"/>
  <c r="EN224" i="28"/>
  <c r="EM224" i="28"/>
  <c r="BP224" i="28"/>
  <c r="BO224" i="28"/>
  <c r="BN224" i="28"/>
  <c r="BM224" i="28"/>
  <c r="BL224" i="28"/>
  <c r="BK224" i="28"/>
  <c r="BB224" i="28"/>
  <c r="FQ223" i="28"/>
  <c r="ET223" i="28"/>
  <c r="EU223" i="28" s="1"/>
  <c r="EV223" i="28" s="1"/>
  <c r="EW223" i="28" s="1"/>
  <c r="EX223" i="28" s="1"/>
  <c r="ER223" i="28"/>
  <c r="EQ223" i="28"/>
  <c r="EP223" i="28"/>
  <c r="EO223" i="28"/>
  <c r="EN223" i="28"/>
  <c r="EM223" i="28"/>
  <c r="BP223" i="28"/>
  <c r="BO223" i="28"/>
  <c r="BN223" i="28"/>
  <c r="BM223" i="28"/>
  <c r="BL223" i="28"/>
  <c r="BK223" i="28"/>
  <c r="BD223" i="28"/>
  <c r="BF223" i="28" s="1"/>
  <c r="DS223" i="28" s="1"/>
  <c r="BB223" i="28"/>
  <c r="FQ222" i="28"/>
  <c r="GM222" i="28" s="1"/>
  <c r="ET222" i="28"/>
  <c r="ER222" i="28"/>
  <c r="EQ222" i="28"/>
  <c r="EP222" i="28"/>
  <c r="EO222" i="28"/>
  <c r="EN222" i="28"/>
  <c r="EM222" i="28"/>
  <c r="BP222" i="28"/>
  <c r="BO222" i="28"/>
  <c r="BN222" i="28"/>
  <c r="BM222" i="28"/>
  <c r="BL222" i="28"/>
  <c r="BK222" i="28"/>
  <c r="BB222" i="28"/>
  <c r="BD222" i="28" s="1"/>
  <c r="BF222" i="28" s="1"/>
  <c r="DS222" i="28" s="1"/>
  <c r="FQ221" i="28"/>
  <c r="ET221" i="28"/>
  <c r="ER221" i="28"/>
  <c r="EQ221" i="28"/>
  <c r="EP221" i="28"/>
  <c r="EO221" i="28"/>
  <c r="EN221" i="28"/>
  <c r="EM221" i="28"/>
  <c r="BP221" i="28"/>
  <c r="BO221" i="28"/>
  <c r="BN221" i="28"/>
  <c r="BM221" i="28"/>
  <c r="BL221" i="28"/>
  <c r="BK221" i="28"/>
  <c r="BD221" i="28"/>
  <c r="BF221" i="28" s="1"/>
  <c r="DS221" i="28" s="1"/>
  <c r="BB221" i="28"/>
  <c r="FQ220" i="28"/>
  <c r="ET220" i="28"/>
  <c r="ER220" i="28"/>
  <c r="EQ220" i="28"/>
  <c r="EP220" i="28"/>
  <c r="EO220" i="28"/>
  <c r="EN220" i="28"/>
  <c r="EM220" i="28"/>
  <c r="BP220" i="28"/>
  <c r="BO220" i="28"/>
  <c r="BN220" i="28"/>
  <c r="BM220" i="28"/>
  <c r="BL220" i="28"/>
  <c r="BK220" i="28"/>
  <c r="BD220" i="28"/>
  <c r="BF220" i="28" s="1"/>
  <c r="DS220" i="28" s="1"/>
  <c r="BB220" i="28"/>
  <c r="BQ220" i="28" s="1"/>
  <c r="BR220" i="28" s="1"/>
  <c r="FQ219" i="28"/>
  <c r="ET219" i="28"/>
  <c r="ER219" i="28"/>
  <c r="EQ219" i="28"/>
  <c r="EP219" i="28"/>
  <c r="EO219" i="28"/>
  <c r="EN219" i="28"/>
  <c r="EM219" i="28"/>
  <c r="BP219" i="28"/>
  <c r="BO219" i="28"/>
  <c r="BN219" i="28"/>
  <c r="BM219" i="28"/>
  <c r="BL219" i="28"/>
  <c r="BK219" i="28"/>
  <c r="BD219" i="28"/>
  <c r="BF219" i="28" s="1"/>
  <c r="DS219" i="28" s="1"/>
  <c r="BB219" i="28"/>
  <c r="FQ218" i="28"/>
  <c r="GM218" i="28" s="1"/>
  <c r="ET218" i="28"/>
  <c r="ER218" i="28"/>
  <c r="EQ218" i="28"/>
  <c r="EP218" i="28"/>
  <c r="EO218" i="28"/>
  <c r="EN218" i="28"/>
  <c r="EM218" i="28"/>
  <c r="BP218" i="28"/>
  <c r="BO218" i="28"/>
  <c r="BN218" i="28"/>
  <c r="BM218" i="28"/>
  <c r="BL218" i="28"/>
  <c r="BK218" i="28"/>
  <c r="BD218" i="28"/>
  <c r="BF218" i="28" s="1"/>
  <c r="DS218" i="28" s="1"/>
  <c r="BB218" i="28"/>
  <c r="FQ217" i="28"/>
  <c r="ET217" i="28"/>
  <c r="EU217" i="28" s="1"/>
  <c r="EV217" i="28" s="1"/>
  <c r="EW217" i="28" s="1"/>
  <c r="EX217" i="28" s="1"/>
  <c r="ER217" i="28"/>
  <c r="EQ217" i="28"/>
  <c r="EP217" i="28"/>
  <c r="EO217" i="28"/>
  <c r="EN217" i="28"/>
  <c r="EM217" i="28"/>
  <c r="BP217" i="28"/>
  <c r="BO217" i="28"/>
  <c r="BN217" i="28"/>
  <c r="BM217" i="28"/>
  <c r="BL217" i="28"/>
  <c r="BK217" i="28"/>
  <c r="BD217" i="28"/>
  <c r="BF217" i="28" s="1"/>
  <c r="DS217" i="28" s="1"/>
  <c r="BB217" i="28"/>
  <c r="BQ217" i="28" s="1"/>
  <c r="BR217" i="28" s="1"/>
  <c r="FQ216" i="28"/>
  <c r="GM216" i="28" s="1"/>
  <c r="GN216" i="28" s="1"/>
  <c r="GO216" i="28" s="1"/>
  <c r="ET216" i="28"/>
  <c r="EU216" i="28" s="1"/>
  <c r="EV216" i="28" s="1"/>
  <c r="EW216" i="28" s="1"/>
  <c r="EX216" i="28" s="1"/>
  <c r="ER216" i="28"/>
  <c r="EQ216" i="28"/>
  <c r="EP216" i="28"/>
  <c r="EO216" i="28"/>
  <c r="EN216" i="28"/>
  <c r="EM216" i="28"/>
  <c r="BP216" i="28"/>
  <c r="BO216" i="28"/>
  <c r="BN216" i="28"/>
  <c r="BM216" i="28"/>
  <c r="BL216" i="28"/>
  <c r="BK216" i="28"/>
  <c r="BD216" i="28"/>
  <c r="BF216" i="28" s="1"/>
  <c r="DS216" i="28" s="1"/>
  <c r="BB216" i="28"/>
  <c r="BE216" i="28" s="1"/>
  <c r="FQ215" i="28"/>
  <c r="ET215" i="28"/>
  <c r="EU215" i="28" s="1"/>
  <c r="EV215" i="28" s="1"/>
  <c r="EW215" i="28" s="1"/>
  <c r="EX215" i="28" s="1"/>
  <c r="ER215" i="28"/>
  <c r="EQ215" i="28"/>
  <c r="EP215" i="28"/>
  <c r="EO215" i="28"/>
  <c r="EN215" i="28"/>
  <c r="EM215" i="28"/>
  <c r="BP215" i="28"/>
  <c r="BO215" i="28"/>
  <c r="BN215" i="28"/>
  <c r="BM215" i="28"/>
  <c r="BL215" i="28"/>
  <c r="BK215" i="28"/>
  <c r="BD215" i="28"/>
  <c r="BF215" i="28" s="1"/>
  <c r="DS215" i="28" s="1"/>
  <c r="BB215" i="28"/>
  <c r="FQ214" i="28"/>
  <c r="GM214" i="28" s="1"/>
  <c r="ET214" i="28"/>
  <c r="ER214" i="28"/>
  <c r="EQ214" i="28"/>
  <c r="EP214" i="28"/>
  <c r="EO214" i="28"/>
  <c r="EN214" i="28"/>
  <c r="EM214" i="28"/>
  <c r="BP214" i="28"/>
  <c r="BO214" i="28"/>
  <c r="BN214" i="28"/>
  <c r="BM214" i="28"/>
  <c r="BL214" i="28"/>
  <c r="BK214" i="28"/>
  <c r="BD214" i="28"/>
  <c r="BF214" i="28" s="1"/>
  <c r="DS214" i="28" s="1"/>
  <c r="BB214" i="28"/>
  <c r="BE214" i="28" s="1"/>
  <c r="FQ213" i="28"/>
  <c r="ET213" i="28"/>
  <c r="EU213" i="28" s="1"/>
  <c r="EV213" i="28" s="1"/>
  <c r="EW213" i="28" s="1"/>
  <c r="EX213" i="28" s="1"/>
  <c r="ER213" i="28"/>
  <c r="EQ213" i="28"/>
  <c r="EP213" i="28"/>
  <c r="EO213" i="28"/>
  <c r="EN213" i="28"/>
  <c r="EM213" i="28"/>
  <c r="BP213" i="28"/>
  <c r="BO213" i="28"/>
  <c r="BN213" i="28"/>
  <c r="BM213" i="28"/>
  <c r="BL213" i="28"/>
  <c r="BK213" i="28"/>
  <c r="BD213" i="28"/>
  <c r="BF213" i="28" s="1"/>
  <c r="DS213" i="28" s="1"/>
  <c r="BB213" i="28"/>
  <c r="BQ213" i="28" s="1"/>
  <c r="BR213" i="28" s="1"/>
  <c r="FQ212" i="28"/>
  <c r="ET212" i="28"/>
  <c r="EU212" i="28" s="1"/>
  <c r="EV212" i="28" s="1"/>
  <c r="EW212" i="28" s="1"/>
  <c r="EX212" i="28" s="1"/>
  <c r="ER212" i="28"/>
  <c r="EQ212" i="28"/>
  <c r="EP212" i="28"/>
  <c r="EO212" i="28"/>
  <c r="EN212" i="28"/>
  <c r="EM212" i="28"/>
  <c r="BP212" i="28"/>
  <c r="BO212" i="28"/>
  <c r="BN212" i="28"/>
  <c r="BM212" i="28"/>
  <c r="BL212" i="28"/>
  <c r="BK212" i="28"/>
  <c r="BD212" i="28"/>
  <c r="BF212" i="28" s="1"/>
  <c r="DS212" i="28" s="1"/>
  <c r="BB212" i="28"/>
  <c r="FQ211" i="28"/>
  <c r="ET211" i="28"/>
  <c r="ER211" i="28"/>
  <c r="EQ211" i="28"/>
  <c r="EP211" i="28"/>
  <c r="EO211" i="28"/>
  <c r="EN211" i="28"/>
  <c r="EM211" i="28"/>
  <c r="BP211" i="28"/>
  <c r="BO211" i="28"/>
  <c r="BN211" i="28"/>
  <c r="BM211" i="28"/>
  <c r="BL211" i="28"/>
  <c r="BK211" i="28"/>
  <c r="BD211" i="28"/>
  <c r="BF211" i="28" s="1"/>
  <c r="DS211" i="28" s="1"/>
  <c r="BB211" i="28"/>
  <c r="FQ210" i="28"/>
  <c r="GM210" i="28" s="1"/>
  <c r="ET210" i="28"/>
  <c r="ER210" i="28"/>
  <c r="EQ210" i="28"/>
  <c r="EP210" i="28"/>
  <c r="EO210" i="28"/>
  <c r="EN210" i="28"/>
  <c r="EM210" i="28"/>
  <c r="BP210" i="28"/>
  <c r="BO210" i="28"/>
  <c r="BN210" i="28"/>
  <c r="BM210" i="28"/>
  <c r="BL210" i="28"/>
  <c r="BK210" i="28"/>
  <c r="BD210" i="28"/>
  <c r="BF210" i="28" s="1"/>
  <c r="DS210" i="28" s="1"/>
  <c r="BB210" i="28"/>
  <c r="BE210" i="28" s="1"/>
  <c r="FQ209" i="28"/>
  <c r="GM209" i="28" s="1"/>
  <c r="GN209" i="28" s="1"/>
  <c r="GO209" i="28" s="1"/>
  <c r="ET209" i="28"/>
  <c r="ER209" i="28"/>
  <c r="EQ209" i="28"/>
  <c r="EP209" i="28"/>
  <c r="EO209" i="28"/>
  <c r="EN209" i="28"/>
  <c r="EM209" i="28"/>
  <c r="BP209" i="28"/>
  <c r="BO209" i="28"/>
  <c r="BN209" i="28"/>
  <c r="BM209" i="28"/>
  <c r="BL209" i="28"/>
  <c r="BK209" i="28"/>
  <c r="BD209" i="28"/>
  <c r="BF209" i="28" s="1"/>
  <c r="DS209" i="28" s="1"/>
  <c r="BB209" i="28"/>
  <c r="FQ208" i="28"/>
  <c r="ET208" i="28"/>
  <c r="EU208" i="28" s="1"/>
  <c r="EV208" i="28" s="1"/>
  <c r="EW208" i="28" s="1"/>
  <c r="EX208" i="28" s="1"/>
  <c r="ER208" i="28"/>
  <c r="EQ208" i="28"/>
  <c r="EP208" i="28"/>
  <c r="EO208" i="28"/>
  <c r="EN208" i="28"/>
  <c r="EM208" i="28"/>
  <c r="BP208" i="28"/>
  <c r="BO208" i="28"/>
  <c r="BN208" i="28"/>
  <c r="BM208" i="28"/>
  <c r="BL208" i="28"/>
  <c r="BK208" i="28"/>
  <c r="BB208" i="28"/>
  <c r="BQ208" i="28" s="1"/>
  <c r="BR208" i="28" s="1"/>
  <c r="FQ207" i="28"/>
  <c r="ET207" i="28"/>
  <c r="ER207" i="28"/>
  <c r="EQ207" i="28"/>
  <c r="EP207" i="28"/>
  <c r="EO207" i="28"/>
  <c r="EN207" i="28"/>
  <c r="EM207" i="28"/>
  <c r="BP207" i="28"/>
  <c r="BO207" i="28"/>
  <c r="BN207" i="28"/>
  <c r="BM207" i="28"/>
  <c r="BL207" i="28"/>
  <c r="BK207" i="28"/>
  <c r="BD207" i="28"/>
  <c r="BF207" i="28" s="1"/>
  <c r="DS207" i="28" s="1"/>
  <c r="BB207" i="28"/>
  <c r="FQ206" i="28"/>
  <c r="ET206" i="28"/>
  <c r="ER206" i="28"/>
  <c r="EQ206" i="28"/>
  <c r="EP206" i="28"/>
  <c r="EO206" i="28"/>
  <c r="EN206" i="28"/>
  <c r="EM206" i="28"/>
  <c r="BP206" i="28"/>
  <c r="BO206" i="28"/>
  <c r="BN206" i="28"/>
  <c r="BM206" i="28"/>
  <c r="BL206" i="28"/>
  <c r="BK206" i="28"/>
  <c r="BD206" i="28"/>
  <c r="BF206" i="28" s="1"/>
  <c r="DS206" i="28" s="1"/>
  <c r="BB206" i="28"/>
  <c r="BE206" i="28" s="1"/>
  <c r="FQ205" i="28"/>
  <c r="FR205" i="28" s="1"/>
  <c r="ET205" i="28"/>
  <c r="ER205" i="28"/>
  <c r="EP205" i="28"/>
  <c r="EN205" i="28"/>
  <c r="EM205" i="28"/>
  <c r="BP205" i="28"/>
  <c r="BO205" i="28"/>
  <c r="BN205" i="28"/>
  <c r="BM205" i="28"/>
  <c r="BK205" i="28"/>
  <c r="BD205" i="28"/>
  <c r="BF205" i="28" s="1"/>
  <c r="DS205" i="28" s="1"/>
  <c r="BB205" i="28"/>
  <c r="BQ205" i="28" s="1"/>
  <c r="FQ204" i="28"/>
  <c r="ET204" i="28"/>
  <c r="EU204" i="28" s="1"/>
  <c r="EV204" i="28" s="1"/>
  <c r="EW204" i="28" s="1"/>
  <c r="EX204" i="28" s="1"/>
  <c r="ER204" i="28"/>
  <c r="EQ204" i="28"/>
  <c r="EP204" i="28"/>
  <c r="EO204" i="28"/>
  <c r="EN204" i="28"/>
  <c r="EM204" i="28"/>
  <c r="BP204" i="28"/>
  <c r="BO204" i="28"/>
  <c r="BN204" i="28"/>
  <c r="BM204" i="28"/>
  <c r="BL204" i="28"/>
  <c r="BK204" i="28"/>
  <c r="BD204" i="28"/>
  <c r="BF204" i="28" s="1"/>
  <c r="DS204" i="28" s="1"/>
  <c r="BB204" i="28"/>
  <c r="FQ203" i="28"/>
  <c r="ET203" i="28"/>
  <c r="EU203" i="28" s="1"/>
  <c r="EV203" i="28" s="1"/>
  <c r="EW203" i="28" s="1"/>
  <c r="EX203" i="28" s="1"/>
  <c r="ER203" i="28"/>
  <c r="EQ203" i="28"/>
  <c r="EP203" i="28"/>
  <c r="EO203" i="28"/>
  <c r="EN203" i="28"/>
  <c r="EM203" i="28"/>
  <c r="BP203" i="28"/>
  <c r="BO203" i="28"/>
  <c r="BN203" i="28"/>
  <c r="BM203" i="28"/>
  <c r="BL203" i="28"/>
  <c r="BK203" i="28"/>
  <c r="BD203" i="28"/>
  <c r="BF203" i="28" s="1"/>
  <c r="DS203" i="28" s="1"/>
  <c r="BB203" i="28"/>
  <c r="FQ202" i="28"/>
  <c r="GM202" i="28" s="1"/>
  <c r="ET202" i="28"/>
  <c r="ER202" i="28"/>
  <c r="EQ202" i="28"/>
  <c r="EP202" i="28"/>
  <c r="EO202" i="28"/>
  <c r="EN202" i="28"/>
  <c r="EM202" i="28"/>
  <c r="BP202" i="28"/>
  <c r="BO202" i="28"/>
  <c r="BN202" i="28"/>
  <c r="BM202" i="28"/>
  <c r="BL202" i="28"/>
  <c r="BK202" i="28"/>
  <c r="BD202" i="28"/>
  <c r="BF202" i="28" s="1"/>
  <c r="DS202" i="28" s="1"/>
  <c r="BB202" i="28"/>
  <c r="BE202" i="28" s="1"/>
  <c r="FQ201" i="28"/>
  <c r="GM201" i="28" s="1"/>
  <c r="GN201" i="28" s="1"/>
  <c r="GO201" i="28" s="1"/>
  <c r="ET201" i="28"/>
  <c r="EU201" i="28" s="1"/>
  <c r="EV201" i="28" s="1"/>
  <c r="EW201" i="28" s="1"/>
  <c r="EX201" i="28" s="1"/>
  <c r="ER201" i="28"/>
  <c r="EQ201" i="28"/>
  <c r="EP201" i="28"/>
  <c r="EO201" i="28"/>
  <c r="EN201" i="28"/>
  <c r="EM201" i="28"/>
  <c r="BP201" i="28"/>
  <c r="BO201" i="28"/>
  <c r="BN201" i="28"/>
  <c r="BM201" i="28"/>
  <c r="BL201" i="28"/>
  <c r="BK201" i="28"/>
  <c r="BB201" i="28"/>
  <c r="FQ200" i="28"/>
  <c r="ET200" i="28"/>
  <c r="EU200" i="28" s="1"/>
  <c r="EV200" i="28" s="1"/>
  <c r="EW200" i="28" s="1"/>
  <c r="EX200" i="28" s="1"/>
  <c r="ER200" i="28"/>
  <c r="EQ200" i="28"/>
  <c r="EP200" i="28"/>
  <c r="EO200" i="28"/>
  <c r="EN200" i="28"/>
  <c r="EM200" i="28"/>
  <c r="BP200" i="28"/>
  <c r="BO200" i="28"/>
  <c r="BN200" i="28"/>
  <c r="BM200" i="28"/>
  <c r="BL200" i="28"/>
  <c r="BK200" i="28"/>
  <c r="BB200" i="28"/>
  <c r="BQ200" i="28" s="1"/>
  <c r="BR200" i="28" s="1"/>
  <c r="FQ199" i="28"/>
  <c r="ET199" i="28"/>
  <c r="EU199" i="28" s="1"/>
  <c r="EV199" i="28" s="1"/>
  <c r="EW199" i="28" s="1"/>
  <c r="EX199" i="28" s="1"/>
  <c r="ER199" i="28"/>
  <c r="EQ199" i="28"/>
  <c r="EP199" i="28"/>
  <c r="EO199" i="28"/>
  <c r="EN199" i="28"/>
  <c r="EM199" i="28"/>
  <c r="BP199" i="28"/>
  <c r="BO199" i="28"/>
  <c r="BN199" i="28"/>
  <c r="BM199" i="28"/>
  <c r="BL199" i="28"/>
  <c r="BK199" i="28"/>
  <c r="BB199" i="28"/>
  <c r="BD199" i="28" s="1"/>
  <c r="BF199" i="28" s="1"/>
  <c r="DS199" i="28" s="1"/>
  <c r="FQ198" i="28"/>
  <c r="GM198" i="28" s="1"/>
  <c r="ET198" i="28"/>
  <c r="ER198" i="28"/>
  <c r="EQ198" i="28"/>
  <c r="EP198" i="28"/>
  <c r="EO198" i="28"/>
  <c r="EN198" i="28"/>
  <c r="EM198" i="28"/>
  <c r="BP198" i="28"/>
  <c r="BO198" i="28"/>
  <c r="BN198" i="28"/>
  <c r="BM198" i="28"/>
  <c r="BL198" i="28"/>
  <c r="BK198" i="28"/>
  <c r="BD198" i="28"/>
  <c r="BF198" i="28" s="1"/>
  <c r="DS198" i="28" s="1"/>
  <c r="BB198" i="28"/>
  <c r="BE198" i="28" s="1"/>
  <c r="FQ197" i="28"/>
  <c r="ET197" i="28"/>
  <c r="EU197" i="28" s="1"/>
  <c r="EV197" i="28" s="1"/>
  <c r="EW197" i="28" s="1"/>
  <c r="EX197" i="28" s="1"/>
  <c r="ER197" i="28"/>
  <c r="EQ197" i="28"/>
  <c r="EP197" i="28"/>
  <c r="EO197" i="28"/>
  <c r="EN197" i="28"/>
  <c r="EM197" i="28"/>
  <c r="BP197" i="28"/>
  <c r="BO197" i="28"/>
  <c r="BN197" i="28"/>
  <c r="BM197" i="28"/>
  <c r="BL197" i="28"/>
  <c r="BK197" i="28"/>
  <c r="BB197" i="28"/>
  <c r="FQ196" i="28"/>
  <c r="ET196" i="28"/>
  <c r="EZ196" i="28" s="1"/>
  <c r="ER196" i="28"/>
  <c r="EQ196" i="28"/>
  <c r="EP196" i="28"/>
  <c r="EO196" i="28"/>
  <c r="EN196" i="28"/>
  <c r="EM196" i="28"/>
  <c r="BP196" i="28"/>
  <c r="BO196" i="28"/>
  <c r="BN196" i="28"/>
  <c r="BM196" i="28"/>
  <c r="BL196" i="28"/>
  <c r="BK196" i="28"/>
  <c r="BB196" i="28"/>
  <c r="BQ196" i="28" s="1"/>
  <c r="BR196" i="28" s="1"/>
  <c r="FQ195" i="28"/>
  <c r="ET195" i="28"/>
  <c r="ER195" i="28"/>
  <c r="EQ195" i="28"/>
  <c r="EP195" i="28"/>
  <c r="EO195" i="28"/>
  <c r="EN195" i="28"/>
  <c r="EM195" i="28"/>
  <c r="BP195" i="28"/>
  <c r="BO195" i="28"/>
  <c r="BN195" i="28"/>
  <c r="BM195" i="28"/>
  <c r="BL195" i="28"/>
  <c r="BK195" i="28"/>
  <c r="BD195" i="28"/>
  <c r="BF195" i="28" s="1"/>
  <c r="DS195" i="28" s="1"/>
  <c r="BB195" i="28"/>
  <c r="FQ194" i="28"/>
  <c r="GM194" i="28" s="1"/>
  <c r="ET194" i="28"/>
  <c r="ER194" i="28"/>
  <c r="EQ194" i="28"/>
  <c r="EP194" i="28"/>
  <c r="EO194" i="28"/>
  <c r="EN194" i="28"/>
  <c r="EM194" i="28"/>
  <c r="BP194" i="28"/>
  <c r="BO194" i="28"/>
  <c r="BN194" i="28"/>
  <c r="BM194" i="28"/>
  <c r="BL194" i="28"/>
  <c r="BK194" i="28"/>
  <c r="BD194" i="28"/>
  <c r="BF194" i="28" s="1"/>
  <c r="DS194" i="28" s="1"/>
  <c r="BB194" i="28"/>
  <c r="BE194" i="28" s="1"/>
  <c r="FQ193" i="28"/>
  <c r="GM193" i="28" s="1"/>
  <c r="GN193" i="28" s="1"/>
  <c r="ET193" i="28"/>
  <c r="ER193" i="28"/>
  <c r="EQ193" i="28"/>
  <c r="EP193" i="28"/>
  <c r="EO193" i="28"/>
  <c r="EN193" i="28"/>
  <c r="EM193" i="28"/>
  <c r="BP193" i="28"/>
  <c r="BO193" i="28"/>
  <c r="BN193" i="28"/>
  <c r="BM193" i="28"/>
  <c r="BL193" i="28"/>
  <c r="BK193" i="28"/>
  <c r="BD193" i="28"/>
  <c r="BF193" i="28" s="1"/>
  <c r="DS193" i="28" s="1"/>
  <c r="BB193" i="28"/>
  <c r="BQ193" i="28" s="1"/>
  <c r="BR193" i="28" s="1"/>
  <c r="BS193" i="28" s="1"/>
  <c r="BT193" i="28" s="1"/>
  <c r="FQ192" i="28"/>
  <c r="EU192" i="28"/>
  <c r="EV192" i="28" s="1"/>
  <c r="EW192" i="28" s="1"/>
  <c r="EX192" i="28" s="1"/>
  <c r="ET192" i="28"/>
  <c r="ER192" i="28"/>
  <c r="EQ192" i="28"/>
  <c r="EP192" i="28"/>
  <c r="EO192" i="28"/>
  <c r="EN192" i="28"/>
  <c r="EM192" i="28"/>
  <c r="BP192" i="28"/>
  <c r="BO192" i="28"/>
  <c r="BN192" i="28"/>
  <c r="BM192" i="28"/>
  <c r="BL192" i="28"/>
  <c r="BK192" i="28"/>
  <c r="BD192" i="28"/>
  <c r="BF192" i="28" s="1"/>
  <c r="DS192" i="28" s="1"/>
  <c r="BB192" i="28"/>
  <c r="BE192" i="28" s="1"/>
  <c r="FQ191" i="28"/>
  <c r="ET191" i="28"/>
  <c r="ER191" i="28"/>
  <c r="EQ191" i="28"/>
  <c r="EP191" i="28"/>
  <c r="EO191" i="28"/>
  <c r="EN191" i="28"/>
  <c r="EM191" i="28"/>
  <c r="BP191" i="28"/>
  <c r="BO191" i="28"/>
  <c r="BN191" i="28"/>
  <c r="BM191" i="28"/>
  <c r="BL191" i="28"/>
  <c r="BK191" i="28"/>
  <c r="BD191" i="28"/>
  <c r="BF191" i="28" s="1"/>
  <c r="DS191" i="28" s="1"/>
  <c r="BB191" i="28"/>
  <c r="FQ190" i="28"/>
  <c r="GM190" i="28" s="1"/>
  <c r="ET190" i="28"/>
  <c r="ER190" i="28"/>
  <c r="EQ190" i="28"/>
  <c r="EP190" i="28"/>
  <c r="EO190" i="28"/>
  <c r="EN190" i="28"/>
  <c r="EM190" i="28"/>
  <c r="BP190" i="28"/>
  <c r="BO190" i="28"/>
  <c r="BN190" i="28"/>
  <c r="BM190" i="28"/>
  <c r="BL190" i="28"/>
  <c r="BK190" i="28"/>
  <c r="BD190" i="28"/>
  <c r="BF190" i="28" s="1"/>
  <c r="DS190" i="28" s="1"/>
  <c r="BB190" i="28"/>
  <c r="BE190" i="28" s="1"/>
  <c r="FQ189" i="28"/>
  <c r="GM189" i="28" s="1"/>
  <c r="GN189" i="28" s="1"/>
  <c r="ET189" i="28"/>
  <c r="EU189" i="28" s="1"/>
  <c r="EV189" i="28" s="1"/>
  <c r="EW189" i="28" s="1"/>
  <c r="EX189" i="28" s="1"/>
  <c r="ER189" i="28"/>
  <c r="EQ189" i="28"/>
  <c r="EP189" i="28"/>
  <c r="EO189" i="28"/>
  <c r="EN189" i="28"/>
  <c r="EM189" i="28"/>
  <c r="BP189" i="28"/>
  <c r="BO189" i="28"/>
  <c r="BN189" i="28"/>
  <c r="BM189" i="28"/>
  <c r="BL189" i="28"/>
  <c r="BK189" i="28"/>
  <c r="BD189" i="28"/>
  <c r="BF189" i="28" s="1"/>
  <c r="DS189" i="28" s="1"/>
  <c r="BB189" i="28"/>
  <c r="BQ189" i="28" s="1"/>
  <c r="BR189" i="28" s="1"/>
  <c r="FQ188" i="28"/>
  <c r="ET188" i="28"/>
  <c r="EU188" i="28" s="1"/>
  <c r="EV188" i="28" s="1"/>
  <c r="EW188" i="28" s="1"/>
  <c r="EX188" i="28" s="1"/>
  <c r="ER188" i="28"/>
  <c r="EQ188" i="28"/>
  <c r="EP188" i="28"/>
  <c r="EO188" i="28"/>
  <c r="EN188" i="28"/>
  <c r="EZ188" i="28" s="1"/>
  <c r="EM188" i="28"/>
  <c r="BP188" i="28"/>
  <c r="BO188" i="28"/>
  <c r="BN188" i="28"/>
  <c r="BM188" i="28"/>
  <c r="BL188" i="28"/>
  <c r="BK188" i="28"/>
  <c r="BD188" i="28"/>
  <c r="BF188" i="28" s="1"/>
  <c r="DS188" i="28" s="1"/>
  <c r="BB188" i="28"/>
  <c r="BE188" i="28" s="1"/>
  <c r="FQ187" i="28"/>
  <c r="ET187" i="28"/>
  <c r="EU187" i="28" s="1"/>
  <c r="EV187" i="28" s="1"/>
  <c r="EW187" i="28" s="1"/>
  <c r="EX187" i="28" s="1"/>
  <c r="ER187" i="28"/>
  <c r="EQ187" i="28"/>
  <c r="EP187" i="28"/>
  <c r="EO187" i="28"/>
  <c r="EN187" i="28"/>
  <c r="EM187" i="28"/>
  <c r="BP187" i="28"/>
  <c r="BO187" i="28"/>
  <c r="BN187" i="28"/>
  <c r="BM187" i="28"/>
  <c r="BL187" i="28"/>
  <c r="BK187" i="28"/>
  <c r="BD187" i="28"/>
  <c r="BF187" i="28" s="1"/>
  <c r="DS187" i="28" s="1"/>
  <c r="BB187" i="28"/>
  <c r="BH187" i="28" s="1"/>
  <c r="FQ186" i="28"/>
  <c r="GM186" i="28" s="1"/>
  <c r="ET186" i="28"/>
  <c r="ER186" i="28"/>
  <c r="EQ186" i="28"/>
  <c r="EP186" i="28"/>
  <c r="EO186" i="28"/>
  <c r="EN186" i="28"/>
  <c r="EM186" i="28"/>
  <c r="BP186" i="28"/>
  <c r="BO186" i="28"/>
  <c r="BN186" i="28"/>
  <c r="BM186" i="28"/>
  <c r="BL186" i="28"/>
  <c r="BK186" i="28"/>
  <c r="BD186" i="28"/>
  <c r="BF186" i="28" s="1"/>
  <c r="DS186" i="28" s="1"/>
  <c r="BB186" i="28"/>
  <c r="BE186" i="28" s="1"/>
  <c r="FQ185" i="28"/>
  <c r="GM185" i="28" s="1"/>
  <c r="GN185" i="28" s="1"/>
  <c r="ET185" i="28"/>
  <c r="EU185" i="28" s="1"/>
  <c r="EV185" i="28" s="1"/>
  <c r="EW185" i="28" s="1"/>
  <c r="EX185" i="28" s="1"/>
  <c r="ER185" i="28"/>
  <c r="EQ185" i="28"/>
  <c r="EP185" i="28"/>
  <c r="EO185" i="28"/>
  <c r="EN185" i="28"/>
  <c r="EM185" i="28"/>
  <c r="BP185" i="28"/>
  <c r="BO185" i="28"/>
  <c r="BN185" i="28"/>
  <c r="BM185" i="28"/>
  <c r="BL185" i="28"/>
  <c r="BK185" i="28"/>
  <c r="BD185" i="28"/>
  <c r="BF185" i="28" s="1"/>
  <c r="DS185" i="28" s="1"/>
  <c r="BB185" i="28"/>
  <c r="BQ185" i="28" s="1"/>
  <c r="BR185" i="28" s="1"/>
  <c r="FQ184" i="28"/>
  <c r="ET184" i="28"/>
  <c r="EU184" i="28" s="1"/>
  <c r="EV184" i="28" s="1"/>
  <c r="EW184" i="28" s="1"/>
  <c r="EX184" i="28" s="1"/>
  <c r="ER184" i="28"/>
  <c r="EQ184" i="28"/>
  <c r="EP184" i="28"/>
  <c r="EO184" i="28"/>
  <c r="EN184" i="28"/>
  <c r="EM184" i="28"/>
  <c r="BP184" i="28"/>
  <c r="BO184" i="28"/>
  <c r="BN184" i="28"/>
  <c r="BM184" i="28"/>
  <c r="BL184" i="28"/>
  <c r="BK184" i="28"/>
  <c r="BD184" i="28"/>
  <c r="BF184" i="28" s="1"/>
  <c r="DS184" i="28" s="1"/>
  <c r="BB184" i="28"/>
  <c r="BE184" i="28" s="1"/>
  <c r="FQ183" i="28"/>
  <c r="ET183" i="28"/>
  <c r="EU183" i="28" s="1"/>
  <c r="EV183" i="28" s="1"/>
  <c r="EW183" i="28" s="1"/>
  <c r="EX183" i="28" s="1"/>
  <c r="ER183" i="28"/>
  <c r="EQ183" i="28"/>
  <c r="EP183" i="28"/>
  <c r="EO183" i="28"/>
  <c r="EN183" i="28"/>
  <c r="EM183" i="28"/>
  <c r="BP183" i="28"/>
  <c r="BO183" i="28"/>
  <c r="BN183" i="28"/>
  <c r="BM183" i="28"/>
  <c r="BL183" i="28"/>
  <c r="BK183" i="28"/>
  <c r="BD183" i="28"/>
  <c r="BF183" i="28" s="1"/>
  <c r="DS183" i="28" s="1"/>
  <c r="BB183" i="28"/>
  <c r="FQ182" i="28"/>
  <c r="GM182" i="28" s="1"/>
  <c r="ET182" i="28"/>
  <c r="ER182" i="28"/>
  <c r="EQ182" i="28"/>
  <c r="EP182" i="28"/>
  <c r="EO182" i="28"/>
  <c r="EN182" i="28"/>
  <c r="EM182" i="28"/>
  <c r="BP182" i="28"/>
  <c r="BO182" i="28"/>
  <c r="BN182" i="28"/>
  <c r="BM182" i="28"/>
  <c r="BL182" i="28"/>
  <c r="BK182" i="28"/>
  <c r="BB182" i="28"/>
  <c r="FQ181" i="28"/>
  <c r="ET181" i="28"/>
  <c r="ER181" i="28"/>
  <c r="EQ181" i="28"/>
  <c r="EP181" i="28"/>
  <c r="EO181" i="28"/>
  <c r="EN181" i="28"/>
  <c r="EM181" i="28"/>
  <c r="BP181" i="28"/>
  <c r="BO181" i="28"/>
  <c r="BN181" i="28"/>
  <c r="BM181" i="28"/>
  <c r="BL181" i="28"/>
  <c r="BK181" i="28"/>
  <c r="BB181" i="28"/>
  <c r="BQ181" i="28" s="1"/>
  <c r="BR181" i="28" s="1"/>
  <c r="FQ180" i="28"/>
  <c r="GM180" i="28" s="1"/>
  <c r="GN180" i="28" s="1"/>
  <c r="GO180" i="28" s="1"/>
  <c r="ET180" i="28"/>
  <c r="EU180" i="28" s="1"/>
  <c r="EV180" i="28" s="1"/>
  <c r="EW180" i="28" s="1"/>
  <c r="EX180" i="28" s="1"/>
  <c r="ER180" i="28"/>
  <c r="EQ180" i="28"/>
  <c r="EP180" i="28"/>
  <c r="EO180" i="28"/>
  <c r="EN180" i="28"/>
  <c r="EM180" i="28"/>
  <c r="BP180" i="28"/>
  <c r="BO180" i="28"/>
  <c r="BN180" i="28"/>
  <c r="BM180" i="28"/>
  <c r="BL180" i="28"/>
  <c r="BK180" i="28"/>
  <c r="BB180" i="28"/>
  <c r="BD180" i="28" s="1"/>
  <c r="BF180" i="28" s="1"/>
  <c r="DS180" i="28" s="1"/>
  <c r="FQ179" i="28"/>
  <c r="ET179" i="28"/>
  <c r="EU179" i="28" s="1"/>
  <c r="EV179" i="28" s="1"/>
  <c r="EW179" i="28" s="1"/>
  <c r="EX179" i="28" s="1"/>
  <c r="ER179" i="28"/>
  <c r="EQ179" i="28"/>
  <c r="EP179" i="28"/>
  <c r="EO179" i="28"/>
  <c r="EN179" i="28"/>
  <c r="EM179" i="28"/>
  <c r="BP179" i="28"/>
  <c r="BO179" i="28"/>
  <c r="BN179" i="28"/>
  <c r="BM179" i="28"/>
  <c r="BL179" i="28"/>
  <c r="BK179" i="28"/>
  <c r="BB179" i="28"/>
  <c r="BD179" i="28" s="1"/>
  <c r="BF179" i="28" s="1"/>
  <c r="DS179" i="28" s="1"/>
  <c r="FQ178" i="28"/>
  <c r="GM178" i="28" s="1"/>
  <c r="ET178" i="28"/>
  <c r="ER178" i="28"/>
  <c r="EQ178" i="28"/>
  <c r="EP178" i="28"/>
  <c r="EO178" i="28"/>
  <c r="EN178" i="28"/>
  <c r="EM178" i="28"/>
  <c r="BP178" i="28"/>
  <c r="BO178" i="28"/>
  <c r="BN178" i="28"/>
  <c r="BM178" i="28"/>
  <c r="BL178" i="28"/>
  <c r="BK178" i="28"/>
  <c r="BB178" i="28"/>
  <c r="BE178" i="28" s="1"/>
  <c r="FQ177" i="28"/>
  <c r="ET177" i="28"/>
  <c r="EU177" i="28" s="1"/>
  <c r="EV177" i="28" s="1"/>
  <c r="EW177" i="28" s="1"/>
  <c r="EX177" i="28" s="1"/>
  <c r="ER177" i="28"/>
  <c r="EQ177" i="28"/>
  <c r="EP177" i="28"/>
  <c r="EO177" i="28"/>
  <c r="EN177" i="28"/>
  <c r="EM177" i="28"/>
  <c r="BP177" i="28"/>
  <c r="BO177" i="28"/>
  <c r="BN177" i="28"/>
  <c r="BM177" i="28"/>
  <c r="BL177" i="28"/>
  <c r="BK177" i="28"/>
  <c r="BB177" i="28"/>
  <c r="BQ177" i="28" s="1"/>
  <c r="BR177" i="28" s="1"/>
  <c r="FQ176" i="28"/>
  <c r="GM176" i="28" s="1"/>
  <c r="GN176" i="28" s="1"/>
  <c r="GO176" i="28" s="1"/>
  <c r="ET176" i="28"/>
  <c r="ER176" i="28"/>
  <c r="EQ176" i="28"/>
  <c r="EP176" i="28"/>
  <c r="EO176" i="28"/>
  <c r="EN176" i="28"/>
  <c r="EM176" i="28"/>
  <c r="BP176" i="28"/>
  <c r="BO176" i="28"/>
  <c r="BN176" i="28"/>
  <c r="BM176" i="28"/>
  <c r="BL176" i="28"/>
  <c r="BK176" i="28"/>
  <c r="BB176" i="28"/>
  <c r="BQ176" i="28" s="1"/>
  <c r="BR176" i="28" s="1"/>
  <c r="FQ175" i="28"/>
  <c r="ET175" i="28"/>
  <c r="EU175" i="28" s="1"/>
  <c r="EV175" i="28" s="1"/>
  <c r="EW175" i="28" s="1"/>
  <c r="EX175" i="28" s="1"/>
  <c r="ER175" i="28"/>
  <c r="EQ175" i="28"/>
  <c r="EP175" i="28"/>
  <c r="EO175" i="28"/>
  <c r="EN175" i="28"/>
  <c r="EM175" i="28"/>
  <c r="BP175" i="28"/>
  <c r="BO175" i="28"/>
  <c r="BN175" i="28"/>
  <c r="BM175" i="28"/>
  <c r="BL175" i="28"/>
  <c r="BK175" i="28"/>
  <c r="BB175" i="28"/>
  <c r="BD175" i="28" s="1"/>
  <c r="BF175" i="28" s="1"/>
  <c r="DS175" i="28" s="1"/>
  <c r="FQ174" i="28"/>
  <c r="GM174" i="28" s="1"/>
  <c r="ET174" i="28"/>
  <c r="ER174" i="28"/>
  <c r="EQ174" i="28"/>
  <c r="EP174" i="28"/>
  <c r="EO174" i="28"/>
  <c r="EN174" i="28"/>
  <c r="EM174" i="28"/>
  <c r="BP174" i="28"/>
  <c r="BO174" i="28"/>
  <c r="BN174" i="28"/>
  <c r="BM174" i="28"/>
  <c r="BL174" i="28"/>
  <c r="BK174" i="28"/>
  <c r="BB174" i="28"/>
  <c r="BE174" i="28" s="1"/>
  <c r="FQ173" i="28"/>
  <c r="GM173" i="28" s="1"/>
  <c r="GN173" i="28" s="1"/>
  <c r="ET173" i="28"/>
  <c r="EU173" i="28" s="1"/>
  <c r="EV173" i="28" s="1"/>
  <c r="EW173" i="28" s="1"/>
  <c r="EX173" i="28" s="1"/>
  <c r="ER173" i="28"/>
  <c r="EQ173" i="28"/>
  <c r="EP173" i="28"/>
  <c r="EO173" i="28"/>
  <c r="EN173" i="28"/>
  <c r="EM173" i="28"/>
  <c r="BP173" i="28"/>
  <c r="BO173" i="28"/>
  <c r="BN173" i="28"/>
  <c r="BM173" i="28"/>
  <c r="BL173" i="28"/>
  <c r="BK173" i="28"/>
  <c r="BB173" i="28"/>
  <c r="BQ173" i="28" s="1"/>
  <c r="BR173" i="28" s="1"/>
  <c r="FQ172" i="28"/>
  <c r="ET172" i="28"/>
  <c r="ER172" i="28"/>
  <c r="EQ172" i="28"/>
  <c r="EP172" i="28"/>
  <c r="EO172" i="28"/>
  <c r="EN172" i="28"/>
  <c r="EM172" i="28"/>
  <c r="BP172" i="28"/>
  <c r="BO172" i="28"/>
  <c r="BN172" i="28"/>
  <c r="BM172" i="28"/>
  <c r="BL172" i="28"/>
  <c r="BK172" i="28"/>
  <c r="BB172" i="28"/>
  <c r="FQ171" i="28"/>
  <c r="ET171" i="28"/>
  <c r="ER171" i="28"/>
  <c r="EQ171" i="28"/>
  <c r="EP171" i="28"/>
  <c r="EO171" i="28"/>
  <c r="EN171" i="28"/>
  <c r="EM171" i="28"/>
  <c r="BP171" i="28"/>
  <c r="BO171" i="28"/>
  <c r="BN171" i="28"/>
  <c r="BM171" i="28"/>
  <c r="BL171" i="28"/>
  <c r="BK171" i="28"/>
  <c r="BB171" i="28"/>
  <c r="BD171" i="28" s="1"/>
  <c r="BF171" i="28" s="1"/>
  <c r="DS171" i="28" s="1"/>
  <c r="FQ170" i="28"/>
  <c r="GM170" i="28" s="1"/>
  <c r="ET170" i="28"/>
  <c r="ER170" i="28"/>
  <c r="EQ170" i="28"/>
  <c r="EP170" i="28"/>
  <c r="EO170" i="28"/>
  <c r="EN170" i="28"/>
  <c r="EM170" i="28"/>
  <c r="BP170" i="28"/>
  <c r="BO170" i="28"/>
  <c r="BN170" i="28"/>
  <c r="BM170" i="28"/>
  <c r="BL170" i="28"/>
  <c r="BK170" i="28"/>
  <c r="BB170" i="28"/>
  <c r="BE170" i="28" s="1"/>
  <c r="FQ169" i="28"/>
  <c r="ET169" i="28"/>
  <c r="EU169" i="28" s="1"/>
  <c r="EV169" i="28" s="1"/>
  <c r="EW169" i="28" s="1"/>
  <c r="EX169" i="28" s="1"/>
  <c r="ER169" i="28"/>
  <c r="EQ169" i="28"/>
  <c r="EP169" i="28"/>
  <c r="EO169" i="28"/>
  <c r="EN169" i="28"/>
  <c r="EM169" i="28"/>
  <c r="BP169" i="28"/>
  <c r="BO169" i="28"/>
  <c r="BN169" i="28"/>
  <c r="BM169" i="28"/>
  <c r="BL169" i="28"/>
  <c r="BK169" i="28"/>
  <c r="BB169" i="28"/>
  <c r="BQ169" i="28" s="1"/>
  <c r="BR169" i="28" s="1"/>
  <c r="FQ168" i="28"/>
  <c r="ET168" i="28"/>
  <c r="ER168" i="28"/>
  <c r="EQ168" i="28"/>
  <c r="EP168" i="28"/>
  <c r="EO168" i="28"/>
  <c r="EN168" i="28"/>
  <c r="EM168" i="28"/>
  <c r="BP168" i="28"/>
  <c r="BO168" i="28"/>
  <c r="BN168" i="28"/>
  <c r="BM168" i="28"/>
  <c r="BL168" i="28"/>
  <c r="BK168" i="28"/>
  <c r="BB168" i="28"/>
  <c r="BD168" i="28" s="1"/>
  <c r="BF168" i="28" s="1"/>
  <c r="DS168" i="28" s="1"/>
  <c r="FQ167" i="28"/>
  <c r="ET167" i="28"/>
  <c r="ER167" i="28"/>
  <c r="EQ167" i="28"/>
  <c r="EP167" i="28"/>
  <c r="EO167" i="28"/>
  <c r="EN167" i="28"/>
  <c r="EM167" i="28"/>
  <c r="BP167" i="28"/>
  <c r="BO167" i="28"/>
  <c r="BN167" i="28"/>
  <c r="BM167" i="28"/>
  <c r="BL167" i="28"/>
  <c r="BK167" i="28"/>
  <c r="BB167" i="28"/>
  <c r="BD167" i="28" s="1"/>
  <c r="BF167" i="28" s="1"/>
  <c r="DS167" i="28" s="1"/>
  <c r="FQ166" i="28"/>
  <c r="GM166" i="28" s="1"/>
  <c r="ET166" i="28"/>
  <c r="ER166" i="28"/>
  <c r="EQ166" i="28"/>
  <c r="EP166" i="28"/>
  <c r="EO166" i="28"/>
  <c r="EN166" i="28"/>
  <c r="EM166" i="28"/>
  <c r="BP166" i="28"/>
  <c r="BO166" i="28"/>
  <c r="BN166" i="28"/>
  <c r="BM166" i="28"/>
  <c r="BL166" i="28"/>
  <c r="BK166" i="28"/>
  <c r="BB166" i="28"/>
  <c r="BE166" i="28" s="1"/>
  <c r="FQ165" i="28"/>
  <c r="ET165" i="28"/>
  <c r="EU165" i="28" s="1"/>
  <c r="EV165" i="28" s="1"/>
  <c r="EW165" i="28" s="1"/>
  <c r="EX165" i="28" s="1"/>
  <c r="ER165" i="28"/>
  <c r="EQ165" i="28"/>
  <c r="EP165" i="28"/>
  <c r="EO165" i="28"/>
  <c r="EN165" i="28"/>
  <c r="EM165" i="28"/>
  <c r="BP165" i="28"/>
  <c r="BO165" i="28"/>
  <c r="BN165" i="28"/>
  <c r="BM165" i="28"/>
  <c r="BL165" i="28"/>
  <c r="BK165" i="28"/>
  <c r="BB165" i="28"/>
  <c r="FQ164" i="28"/>
  <c r="ET164" i="28"/>
  <c r="EU164" i="28" s="1"/>
  <c r="EV164" i="28" s="1"/>
  <c r="EW164" i="28" s="1"/>
  <c r="EX164" i="28" s="1"/>
  <c r="ER164" i="28"/>
  <c r="EQ164" i="28"/>
  <c r="EP164" i="28"/>
  <c r="EO164" i="28"/>
  <c r="EN164" i="28"/>
  <c r="EM164" i="28"/>
  <c r="BP164" i="28"/>
  <c r="BO164" i="28"/>
  <c r="BN164" i="28"/>
  <c r="BM164" i="28"/>
  <c r="BL164" i="28"/>
  <c r="BK164" i="28"/>
  <c r="BB164" i="28"/>
  <c r="BQ164" i="28" s="1"/>
  <c r="BR164" i="28" s="1"/>
  <c r="FQ163" i="28"/>
  <c r="ET163" i="28"/>
  <c r="ER163" i="28"/>
  <c r="EQ163" i="28"/>
  <c r="EP163" i="28"/>
  <c r="EO163" i="28"/>
  <c r="EN163" i="28"/>
  <c r="EM163" i="28"/>
  <c r="BP163" i="28"/>
  <c r="BO163" i="28"/>
  <c r="BN163" i="28"/>
  <c r="BM163" i="28"/>
  <c r="BL163" i="28"/>
  <c r="BK163" i="28"/>
  <c r="BB163" i="28"/>
  <c r="BD163" i="28" s="1"/>
  <c r="BF163" i="28" s="1"/>
  <c r="DS163" i="28" s="1"/>
  <c r="FQ162" i="28"/>
  <c r="GM162" i="28" s="1"/>
  <c r="GN162" i="28" s="1"/>
  <c r="GO162" i="28" s="1"/>
  <c r="ET162" i="28"/>
  <c r="ER162" i="28"/>
  <c r="EQ162" i="28"/>
  <c r="EP162" i="28"/>
  <c r="EO162" i="28"/>
  <c r="EN162" i="28"/>
  <c r="EM162" i="28"/>
  <c r="BP162" i="28"/>
  <c r="BO162" i="28"/>
  <c r="BN162" i="28"/>
  <c r="BM162" i="28"/>
  <c r="BL162" i="28"/>
  <c r="BK162" i="28"/>
  <c r="BB162" i="28"/>
  <c r="BQ162" i="28" s="1"/>
  <c r="BR162" i="28" s="1"/>
  <c r="FQ161" i="28"/>
  <c r="ET161" i="28"/>
  <c r="EU161" i="28" s="1"/>
  <c r="EV161" i="28" s="1"/>
  <c r="EW161" i="28" s="1"/>
  <c r="EX161" i="28" s="1"/>
  <c r="ER161" i="28"/>
  <c r="EQ161" i="28"/>
  <c r="EP161" i="28"/>
  <c r="EO161" i="28"/>
  <c r="EN161" i="28"/>
  <c r="EM161" i="28"/>
  <c r="BP161" i="28"/>
  <c r="BO161" i="28"/>
  <c r="BN161" i="28"/>
  <c r="BM161" i="28"/>
  <c r="BL161" i="28"/>
  <c r="BK161" i="28"/>
  <c r="BB161" i="28"/>
  <c r="BQ161" i="28" s="1"/>
  <c r="BR161" i="28" s="1"/>
  <c r="FQ160" i="28"/>
  <c r="GM160" i="28" s="1"/>
  <c r="ET160" i="28"/>
  <c r="ER160" i="28"/>
  <c r="EQ160" i="28"/>
  <c r="EP160" i="28"/>
  <c r="EO160" i="28"/>
  <c r="EN160" i="28"/>
  <c r="EM160" i="28"/>
  <c r="BP160" i="28"/>
  <c r="BO160" i="28"/>
  <c r="BN160" i="28"/>
  <c r="BM160" i="28"/>
  <c r="BL160" i="28"/>
  <c r="BK160" i="28"/>
  <c r="BB160" i="28"/>
  <c r="BD160" i="28" s="1"/>
  <c r="BF160" i="28" s="1"/>
  <c r="DS160" i="28" s="1"/>
  <c r="FQ159" i="28"/>
  <c r="ET159" i="28"/>
  <c r="EU159" i="28" s="1"/>
  <c r="EV159" i="28" s="1"/>
  <c r="EW159" i="28" s="1"/>
  <c r="EX159" i="28" s="1"/>
  <c r="ER159" i="28"/>
  <c r="EQ159" i="28"/>
  <c r="EP159" i="28"/>
  <c r="EO159" i="28"/>
  <c r="EN159" i="28"/>
  <c r="EM159" i="28"/>
  <c r="BP159" i="28"/>
  <c r="BO159" i="28"/>
  <c r="BN159" i="28"/>
  <c r="BM159" i="28"/>
  <c r="BL159" i="28"/>
  <c r="BK159" i="28"/>
  <c r="BB159" i="28"/>
  <c r="BD159" i="28" s="1"/>
  <c r="BF159" i="28" s="1"/>
  <c r="DS159" i="28" s="1"/>
  <c r="FQ158" i="28"/>
  <c r="GM158" i="28" s="1"/>
  <c r="ET158" i="28"/>
  <c r="ER158" i="28"/>
  <c r="EQ158" i="28"/>
  <c r="EP158" i="28"/>
  <c r="EO158" i="28"/>
  <c r="EN158" i="28"/>
  <c r="EM158" i="28"/>
  <c r="BP158" i="28"/>
  <c r="BO158" i="28"/>
  <c r="BN158" i="28"/>
  <c r="BM158" i="28"/>
  <c r="BL158" i="28"/>
  <c r="BK158" i="28"/>
  <c r="BB158" i="28"/>
  <c r="BE158" i="28" s="1"/>
  <c r="FQ157" i="28"/>
  <c r="GM157" i="28" s="1"/>
  <c r="GN157" i="28" s="1"/>
  <c r="ET157" i="28"/>
  <c r="EU157" i="28" s="1"/>
  <c r="EV157" i="28" s="1"/>
  <c r="EW157" i="28" s="1"/>
  <c r="EX157" i="28" s="1"/>
  <c r="ER157" i="28"/>
  <c r="EQ157" i="28"/>
  <c r="EP157" i="28"/>
  <c r="EO157" i="28"/>
  <c r="EN157" i="28"/>
  <c r="EM157" i="28"/>
  <c r="BP157" i="28"/>
  <c r="BO157" i="28"/>
  <c r="BN157" i="28"/>
  <c r="BM157" i="28"/>
  <c r="BL157" i="28"/>
  <c r="BK157" i="28"/>
  <c r="BB157" i="28"/>
  <c r="BQ157" i="28" s="1"/>
  <c r="BR157" i="28" s="1"/>
  <c r="FQ156" i="28"/>
  <c r="ET156" i="28"/>
  <c r="EU156" i="28" s="1"/>
  <c r="EV156" i="28" s="1"/>
  <c r="EW156" i="28" s="1"/>
  <c r="EX156" i="28" s="1"/>
  <c r="ER156" i="28"/>
  <c r="EQ156" i="28"/>
  <c r="EP156" i="28"/>
  <c r="EO156" i="28"/>
  <c r="EN156" i="28"/>
  <c r="EM156" i="28"/>
  <c r="BP156" i="28"/>
  <c r="BO156" i="28"/>
  <c r="BN156" i="28"/>
  <c r="BM156" i="28"/>
  <c r="BL156" i="28"/>
  <c r="BK156" i="28"/>
  <c r="BB156" i="28"/>
  <c r="BQ156" i="28" s="1"/>
  <c r="BR156" i="28" s="1"/>
  <c r="FQ155" i="28"/>
  <c r="ET155" i="28"/>
  <c r="ER155" i="28"/>
  <c r="EQ155" i="28"/>
  <c r="EP155" i="28"/>
  <c r="EO155" i="28"/>
  <c r="EN155" i="28"/>
  <c r="EM155" i="28"/>
  <c r="BP155" i="28"/>
  <c r="BO155" i="28"/>
  <c r="BN155" i="28"/>
  <c r="BM155" i="28"/>
  <c r="BL155" i="28"/>
  <c r="BK155" i="28"/>
  <c r="BB155" i="28"/>
  <c r="BD155" i="28" s="1"/>
  <c r="BF155" i="28" s="1"/>
  <c r="DS155" i="28" s="1"/>
  <c r="FQ154" i="28"/>
  <c r="GM154" i="28" s="1"/>
  <c r="ET154" i="28"/>
  <c r="ER154" i="28"/>
  <c r="EQ154" i="28"/>
  <c r="EP154" i="28"/>
  <c r="EO154" i="28"/>
  <c r="EN154" i="28"/>
  <c r="EM154" i="28"/>
  <c r="BP154" i="28"/>
  <c r="BO154" i="28"/>
  <c r="BN154" i="28"/>
  <c r="BM154" i="28"/>
  <c r="BL154" i="28"/>
  <c r="BK154" i="28"/>
  <c r="BB154" i="28"/>
  <c r="BE154" i="28" s="1"/>
  <c r="FQ153" i="28"/>
  <c r="ET153" i="28"/>
  <c r="ER153" i="28"/>
  <c r="EQ153" i="28"/>
  <c r="EP153" i="28"/>
  <c r="EO153" i="28"/>
  <c r="EN153" i="28"/>
  <c r="EM153" i="28"/>
  <c r="BP153" i="28"/>
  <c r="BO153" i="28"/>
  <c r="BN153" i="28"/>
  <c r="BM153" i="28"/>
  <c r="BL153" i="28"/>
  <c r="BK153" i="28"/>
  <c r="BB153" i="28"/>
  <c r="BQ153" i="28" s="1"/>
  <c r="BR153" i="28" s="1"/>
  <c r="FQ152" i="28"/>
  <c r="ET152" i="28"/>
  <c r="ER152" i="28"/>
  <c r="EQ152" i="28"/>
  <c r="EP152" i="28"/>
  <c r="EO152" i="28"/>
  <c r="EN152" i="28"/>
  <c r="EM152" i="28"/>
  <c r="BP152" i="28"/>
  <c r="BO152" i="28"/>
  <c r="BN152" i="28"/>
  <c r="BM152" i="28"/>
  <c r="BL152" i="28"/>
  <c r="BK152" i="28"/>
  <c r="BB152" i="28"/>
  <c r="FQ151" i="28"/>
  <c r="ET151" i="28"/>
  <c r="ER151" i="28"/>
  <c r="EQ151" i="28"/>
  <c r="EP151" i="28"/>
  <c r="EO151" i="28"/>
  <c r="EN151" i="28"/>
  <c r="EM151" i="28"/>
  <c r="BP151" i="28"/>
  <c r="BO151" i="28"/>
  <c r="BN151" i="28"/>
  <c r="BM151" i="28"/>
  <c r="BL151" i="28"/>
  <c r="BK151" i="28"/>
  <c r="BB151" i="28"/>
  <c r="BD151" i="28" s="1"/>
  <c r="BF151" i="28" s="1"/>
  <c r="DS151" i="28" s="1"/>
  <c r="FQ150" i="28"/>
  <c r="GM150" i="28" s="1"/>
  <c r="ET150" i="28"/>
  <c r="ER150" i="28"/>
  <c r="EQ150" i="28"/>
  <c r="EP150" i="28"/>
  <c r="EO150" i="28"/>
  <c r="EN150" i="28"/>
  <c r="EM150" i="28"/>
  <c r="BP150" i="28"/>
  <c r="BO150" i="28"/>
  <c r="BN150" i="28"/>
  <c r="BM150" i="28"/>
  <c r="BL150" i="28"/>
  <c r="BK150" i="28"/>
  <c r="BB150" i="28"/>
  <c r="BE150" i="28" s="1"/>
  <c r="FQ149" i="28"/>
  <c r="ET149" i="28"/>
  <c r="EU149" i="28" s="1"/>
  <c r="EV149" i="28" s="1"/>
  <c r="EW149" i="28" s="1"/>
  <c r="EX149" i="28" s="1"/>
  <c r="ER149" i="28"/>
  <c r="EQ149" i="28"/>
  <c r="EP149" i="28"/>
  <c r="EO149" i="28"/>
  <c r="EN149" i="28"/>
  <c r="EM149" i="28"/>
  <c r="BP149" i="28"/>
  <c r="BO149" i="28"/>
  <c r="BN149" i="28"/>
  <c r="BM149" i="28"/>
  <c r="BL149" i="28"/>
  <c r="BK149" i="28"/>
  <c r="BB149" i="28"/>
  <c r="BQ149" i="28" s="1"/>
  <c r="BR149" i="28" s="1"/>
  <c r="FQ148" i="28"/>
  <c r="ET148" i="28"/>
  <c r="EU148" i="28" s="1"/>
  <c r="EV148" i="28" s="1"/>
  <c r="EW148" i="28" s="1"/>
  <c r="EX148" i="28" s="1"/>
  <c r="ER148" i="28"/>
  <c r="EQ148" i="28"/>
  <c r="EP148" i="28"/>
  <c r="EO148" i="28"/>
  <c r="EN148" i="28"/>
  <c r="EM148" i="28"/>
  <c r="BP148" i="28"/>
  <c r="BO148" i="28"/>
  <c r="BN148" i="28"/>
  <c r="BM148" i="28"/>
  <c r="BL148" i="28"/>
  <c r="BK148" i="28"/>
  <c r="BB148" i="28"/>
  <c r="BE148" i="28" s="1"/>
  <c r="FQ147" i="28"/>
  <c r="ET147" i="28"/>
  <c r="ER147" i="28"/>
  <c r="EQ147" i="28"/>
  <c r="EP147" i="28"/>
  <c r="EO147" i="28"/>
  <c r="EN147" i="28"/>
  <c r="EM147" i="28"/>
  <c r="BP147" i="28"/>
  <c r="BO147" i="28"/>
  <c r="BN147" i="28"/>
  <c r="BM147" i="28"/>
  <c r="BL147" i="28"/>
  <c r="BK147" i="28"/>
  <c r="BB147" i="28"/>
  <c r="BD147" i="28" s="1"/>
  <c r="BF147" i="28" s="1"/>
  <c r="DS147" i="28" s="1"/>
  <c r="FQ146" i="28"/>
  <c r="GM146" i="28" s="1"/>
  <c r="GN146" i="28" s="1"/>
  <c r="ET146" i="28"/>
  <c r="ER146" i="28"/>
  <c r="EQ146" i="28"/>
  <c r="EP146" i="28"/>
  <c r="EO146" i="28"/>
  <c r="EN146" i="28"/>
  <c r="EM146" i="28"/>
  <c r="BP146" i="28"/>
  <c r="BO146" i="28"/>
  <c r="BN146" i="28"/>
  <c r="BM146" i="28"/>
  <c r="BL146" i="28"/>
  <c r="BK146" i="28"/>
  <c r="BB146" i="28"/>
  <c r="BD146" i="28" s="1"/>
  <c r="BF146" i="28" s="1"/>
  <c r="DS146" i="28" s="1"/>
  <c r="FQ145" i="28"/>
  <c r="ET145" i="28"/>
  <c r="ER145" i="28"/>
  <c r="EQ145" i="28"/>
  <c r="EP145" i="28"/>
  <c r="EO145" i="28"/>
  <c r="EN145" i="28"/>
  <c r="EM145" i="28"/>
  <c r="BP145" i="28"/>
  <c r="BO145" i="28"/>
  <c r="BN145" i="28"/>
  <c r="BM145" i="28"/>
  <c r="BL145" i="28"/>
  <c r="BK145" i="28"/>
  <c r="BB145" i="28"/>
  <c r="BD145" i="28" s="1"/>
  <c r="BF145" i="28" s="1"/>
  <c r="DS145" i="28" s="1"/>
  <c r="FQ144" i="28"/>
  <c r="ET144" i="28"/>
  <c r="ER144" i="28"/>
  <c r="EQ144" i="28"/>
  <c r="EP144" i="28"/>
  <c r="EO144" i="28"/>
  <c r="EN144" i="28"/>
  <c r="EM144" i="28"/>
  <c r="BP144" i="28"/>
  <c r="BO144" i="28"/>
  <c r="BN144" i="28"/>
  <c r="BM144" i="28"/>
  <c r="BL144" i="28"/>
  <c r="BK144" i="28"/>
  <c r="BB144" i="28"/>
  <c r="BQ144" i="28" s="1"/>
  <c r="BR144" i="28" s="1"/>
  <c r="FQ143" i="28"/>
  <c r="ET143" i="28"/>
  <c r="EU143" i="28" s="1"/>
  <c r="EV143" i="28" s="1"/>
  <c r="EW143" i="28" s="1"/>
  <c r="EX143" i="28" s="1"/>
  <c r="ER143" i="28"/>
  <c r="EQ143" i="28"/>
  <c r="EP143" i="28"/>
  <c r="EO143" i="28"/>
  <c r="EN143" i="28"/>
  <c r="EM143" i="28"/>
  <c r="BP143" i="28"/>
  <c r="BO143" i="28"/>
  <c r="BN143" i="28"/>
  <c r="BM143" i="28"/>
  <c r="BL143" i="28"/>
  <c r="BK143" i="28"/>
  <c r="BB143" i="28"/>
  <c r="BD143" i="28" s="1"/>
  <c r="BF143" i="28" s="1"/>
  <c r="DS143" i="28" s="1"/>
  <c r="FQ142" i="28"/>
  <c r="GM142" i="28" s="1"/>
  <c r="ET142" i="28"/>
  <c r="EZ142" i="28" s="1"/>
  <c r="ER142" i="28"/>
  <c r="EQ142" i="28"/>
  <c r="EP142" i="28"/>
  <c r="EO142" i="28"/>
  <c r="EN142" i="28"/>
  <c r="EM142" i="28"/>
  <c r="BP142" i="28"/>
  <c r="BO142" i="28"/>
  <c r="BN142" i="28"/>
  <c r="BM142" i="28"/>
  <c r="BL142" i="28"/>
  <c r="BK142" i="28"/>
  <c r="BB142" i="28"/>
  <c r="BD142" i="28" s="1"/>
  <c r="BF142" i="28" s="1"/>
  <c r="DS142" i="28" s="1"/>
  <c r="FQ141" i="28"/>
  <c r="GM141" i="28" s="1"/>
  <c r="GN141" i="28" s="1"/>
  <c r="ET141" i="28"/>
  <c r="ER141" i="28"/>
  <c r="EQ141" i="28"/>
  <c r="EP141" i="28"/>
  <c r="EO141" i="28"/>
  <c r="EN141" i="28"/>
  <c r="EM141" i="28"/>
  <c r="BP141" i="28"/>
  <c r="BO141" i="28"/>
  <c r="BN141" i="28"/>
  <c r="BM141" i="28"/>
  <c r="BL141" i="28"/>
  <c r="BK141" i="28"/>
  <c r="BB141" i="28"/>
  <c r="BQ141" i="28" s="1"/>
  <c r="BR141" i="28" s="1"/>
  <c r="FQ140" i="28"/>
  <c r="ET140" i="28"/>
  <c r="EU140" i="28" s="1"/>
  <c r="EV140" i="28" s="1"/>
  <c r="EW140" i="28" s="1"/>
  <c r="EX140" i="28" s="1"/>
  <c r="ER140" i="28"/>
  <c r="EQ140" i="28"/>
  <c r="EP140" i="28"/>
  <c r="EO140" i="28"/>
  <c r="EN140" i="28"/>
  <c r="EZ140" i="28" s="1"/>
  <c r="EM140" i="28"/>
  <c r="BP140" i="28"/>
  <c r="BO140" i="28"/>
  <c r="BN140" i="28"/>
  <c r="BM140" i="28"/>
  <c r="BL140" i="28"/>
  <c r="BK140" i="28"/>
  <c r="BB140" i="28"/>
  <c r="BE140" i="28" s="1"/>
  <c r="FQ139" i="28"/>
  <c r="ET139" i="28"/>
  <c r="EU139" i="28" s="1"/>
  <c r="EV139" i="28" s="1"/>
  <c r="EW139" i="28" s="1"/>
  <c r="EX139" i="28" s="1"/>
  <c r="ER139" i="28"/>
  <c r="EQ139" i="28"/>
  <c r="EP139" i="28"/>
  <c r="EO139" i="28"/>
  <c r="EN139" i="28"/>
  <c r="EM139" i="28"/>
  <c r="BP139" i="28"/>
  <c r="BO139" i="28"/>
  <c r="BN139" i="28"/>
  <c r="BM139" i="28"/>
  <c r="BL139" i="28"/>
  <c r="BK139" i="28"/>
  <c r="BB139" i="28"/>
  <c r="BD139" i="28" s="1"/>
  <c r="BF139" i="28" s="1"/>
  <c r="DS139" i="28" s="1"/>
  <c r="FQ138" i="28"/>
  <c r="GM138" i="28" s="1"/>
  <c r="ET138" i="28"/>
  <c r="ER138" i="28"/>
  <c r="EQ138" i="28"/>
  <c r="EP138" i="28"/>
  <c r="EO138" i="28"/>
  <c r="EN138" i="28"/>
  <c r="EM138" i="28"/>
  <c r="BP138" i="28"/>
  <c r="BO138" i="28"/>
  <c r="BN138" i="28"/>
  <c r="BM138" i="28"/>
  <c r="BL138" i="28"/>
  <c r="BK138" i="28"/>
  <c r="BB138" i="28"/>
  <c r="BE138" i="28" s="1"/>
  <c r="FQ137" i="28"/>
  <c r="ET137" i="28"/>
  <c r="ER137" i="28"/>
  <c r="EQ137" i="28"/>
  <c r="EP137" i="28"/>
  <c r="EO137" i="28"/>
  <c r="EN137" i="28"/>
  <c r="EM137" i="28"/>
  <c r="BP137" i="28"/>
  <c r="BO137" i="28"/>
  <c r="BN137" i="28"/>
  <c r="BM137" i="28"/>
  <c r="BL137" i="28"/>
  <c r="BK137" i="28"/>
  <c r="BB137" i="28"/>
  <c r="FQ136" i="28"/>
  <c r="ET136" i="28"/>
  <c r="ER136" i="28"/>
  <c r="EQ136" i="28"/>
  <c r="EP136" i="28"/>
  <c r="EO136" i="28"/>
  <c r="EN136" i="28"/>
  <c r="EM136" i="28"/>
  <c r="BP136" i="28"/>
  <c r="BO136" i="28"/>
  <c r="BN136" i="28"/>
  <c r="BM136" i="28"/>
  <c r="BL136" i="28"/>
  <c r="BK136" i="28"/>
  <c r="BB136" i="28"/>
  <c r="BQ136" i="28" s="1"/>
  <c r="BR136" i="28" s="1"/>
  <c r="FQ135" i="28"/>
  <c r="ET135" i="28"/>
  <c r="EU135" i="28" s="1"/>
  <c r="EV135" i="28" s="1"/>
  <c r="EW135" i="28" s="1"/>
  <c r="EX135" i="28" s="1"/>
  <c r="ER135" i="28"/>
  <c r="EQ135" i="28"/>
  <c r="EP135" i="28"/>
  <c r="EO135" i="28"/>
  <c r="EN135" i="28"/>
  <c r="EM135" i="28"/>
  <c r="BP135" i="28"/>
  <c r="BO135" i="28"/>
  <c r="BN135" i="28"/>
  <c r="BM135" i="28"/>
  <c r="BL135" i="28"/>
  <c r="BK135" i="28"/>
  <c r="BB135" i="28"/>
  <c r="BD135" i="28" s="1"/>
  <c r="BF135" i="28" s="1"/>
  <c r="DS135" i="28" s="1"/>
  <c r="FQ134" i="28"/>
  <c r="GM134" i="28" s="1"/>
  <c r="ET134" i="28"/>
  <c r="ER134" i="28"/>
  <c r="EQ134" i="28"/>
  <c r="EP134" i="28"/>
  <c r="EO134" i="28"/>
  <c r="EN134" i="28"/>
  <c r="EM134" i="28"/>
  <c r="BP134" i="28"/>
  <c r="BO134" i="28"/>
  <c r="BN134" i="28"/>
  <c r="BM134" i="28"/>
  <c r="BL134" i="28"/>
  <c r="BK134" i="28"/>
  <c r="BB134" i="28"/>
  <c r="BE134" i="28" s="1"/>
  <c r="FQ133" i="28"/>
  <c r="ET133" i="28"/>
  <c r="EU133" i="28" s="1"/>
  <c r="EV133" i="28" s="1"/>
  <c r="EW133" i="28" s="1"/>
  <c r="EX133" i="28" s="1"/>
  <c r="ER133" i="28"/>
  <c r="EQ133" i="28"/>
  <c r="EP133" i="28"/>
  <c r="EO133" i="28"/>
  <c r="EN133" i="28"/>
  <c r="EM133" i="28"/>
  <c r="BP133" i="28"/>
  <c r="BO133" i="28"/>
  <c r="BN133" i="28"/>
  <c r="BM133" i="28"/>
  <c r="BL133" i="28"/>
  <c r="BK133" i="28"/>
  <c r="BB133" i="28"/>
  <c r="FQ132" i="28"/>
  <c r="ET132" i="28"/>
  <c r="EU132" i="28" s="1"/>
  <c r="EV132" i="28" s="1"/>
  <c r="EW132" i="28" s="1"/>
  <c r="EX132" i="28" s="1"/>
  <c r="ER132" i="28"/>
  <c r="EQ132" i="28"/>
  <c r="EP132" i="28"/>
  <c r="EO132" i="28"/>
  <c r="EN132" i="28"/>
  <c r="EM132" i="28"/>
  <c r="BP132" i="28"/>
  <c r="BO132" i="28"/>
  <c r="BN132" i="28"/>
  <c r="BM132" i="28"/>
  <c r="BL132" i="28"/>
  <c r="BK132" i="28"/>
  <c r="BB132" i="28"/>
  <c r="BQ132" i="28" s="1"/>
  <c r="BR132" i="28" s="1"/>
  <c r="FQ131" i="28"/>
  <c r="ET131" i="28"/>
  <c r="ER131" i="28"/>
  <c r="EQ131" i="28"/>
  <c r="EP131" i="28"/>
  <c r="EO131" i="28"/>
  <c r="EN131" i="28"/>
  <c r="EM131" i="28"/>
  <c r="BP131" i="28"/>
  <c r="BO131" i="28"/>
  <c r="BN131" i="28"/>
  <c r="BM131" i="28"/>
  <c r="BL131" i="28"/>
  <c r="BK131" i="28"/>
  <c r="BB131" i="28"/>
  <c r="BD131" i="28" s="1"/>
  <c r="BF131" i="28" s="1"/>
  <c r="DS131" i="28" s="1"/>
  <c r="FQ130" i="28"/>
  <c r="GM130" i="28" s="1"/>
  <c r="GN130" i="28" s="1"/>
  <c r="GO130" i="28" s="1"/>
  <c r="ET130" i="28"/>
  <c r="ER130" i="28"/>
  <c r="EQ130" i="28"/>
  <c r="EP130" i="28"/>
  <c r="EO130" i="28"/>
  <c r="EN130" i="28"/>
  <c r="EM130" i="28"/>
  <c r="BP130" i="28"/>
  <c r="BO130" i="28"/>
  <c r="BN130" i="28"/>
  <c r="BM130" i="28"/>
  <c r="BL130" i="28"/>
  <c r="BK130" i="28"/>
  <c r="BB130" i="28"/>
  <c r="BE130" i="28" s="1"/>
  <c r="FQ129" i="28"/>
  <c r="ET129" i="28"/>
  <c r="ER129" i="28"/>
  <c r="EQ129" i="28"/>
  <c r="EP129" i="28"/>
  <c r="EO129" i="28"/>
  <c r="EN129" i="28"/>
  <c r="EM129" i="28"/>
  <c r="BP129" i="28"/>
  <c r="BO129" i="28"/>
  <c r="BN129" i="28"/>
  <c r="BM129" i="28"/>
  <c r="BL129" i="28"/>
  <c r="BK129" i="28"/>
  <c r="BB129" i="28"/>
  <c r="FQ128" i="28"/>
  <c r="ET128" i="28"/>
  <c r="ER128" i="28"/>
  <c r="EQ128" i="28"/>
  <c r="EP128" i="28"/>
  <c r="EO128" i="28"/>
  <c r="EN128" i="28"/>
  <c r="EM128" i="28"/>
  <c r="BP128" i="28"/>
  <c r="BO128" i="28"/>
  <c r="BN128" i="28"/>
  <c r="BM128" i="28"/>
  <c r="BL128" i="28"/>
  <c r="BK128" i="28"/>
  <c r="BB128" i="28"/>
  <c r="BQ128" i="28" s="1"/>
  <c r="BR128" i="28" s="1"/>
  <c r="FQ127" i="28"/>
  <c r="ET127" i="28"/>
  <c r="ER127" i="28"/>
  <c r="EQ127" i="28"/>
  <c r="EP127" i="28"/>
  <c r="EO127" i="28"/>
  <c r="EN127" i="28"/>
  <c r="EM127" i="28"/>
  <c r="BP127" i="28"/>
  <c r="BO127" i="28"/>
  <c r="BN127" i="28"/>
  <c r="BM127" i="28"/>
  <c r="BL127" i="28"/>
  <c r="BK127" i="28"/>
  <c r="BB127" i="28"/>
  <c r="BD127" i="28" s="1"/>
  <c r="BF127" i="28" s="1"/>
  <c r="DS127" i="28" s="1"/>
  <c r="FQ126" i="28"/>
  <c r="GM126" i="28" s="1"/>
  <c r="ET126" i="28"/>
  <c r="ER126" i="28"/>
  <c r="EQ126" i="28"/>
  <c r="EP126" i="28"/>
  <c r="EO126" i="28"/>
  <c r="EN126" i="28"/>
  <c r="EM126" i="28"/>
  <c r="BP126" i="28"/>
  <c r="BO126" i="28"/>
  <c r="BN126" i="28"/>
  <c r="BM126" i="28"/>
  <c r="BL126" i="28"/>
  <c r="BK126" i="28"/>
  <c r="BB126" i="28"/>
  <c r="BD126" i="28" s="1"/>
  <c r="BF126" i="28" s="1"/>
  <c r="DS126" i="28" s="1"/>
  <c r="FQ125" i="28"/>
  <c r="ET125" i="28"/>
  <c r="EZ125" i="28" s="1"/>
  <c r="ER125" i="28"/>
  <c r="EQ125" i="28"/>
  <c r="EP125" i="28"/>
  <c r="EO125" i="28"/>
  <c r="EN125" i="28"/>
  <c r="EM125" i="28"/>
  <c r="BP125" i="28"/>
  <c r="BO125" i="28"/>
  <c r="BN125" i="28"/>
  <c r="BM125" i="28"/>
  <c r="BL125" i="28"/>
  <c r="BK125" i="28"/>
  <c r="BB125" i="28"/>
  <c r="BQ125" i="28" s="1"/>
  <c r="BR125" i="28" s="1"/>
  <c r="FQ124" i="28"/>
  <c r="ET124" i="28"/>
  <c r="EU124" i="28" s="1"/>
  <c r="EV124" i="28" s="1"/>
  <c r="EW124" i="28" s="1"/>
  <c r="EX124" i="28" s="1"/>
  <c r="ER124" i="28"/>
  <c r="EQ124" i="28"/>
  <c r="EP124" i="28"/>
  <c r="EO124" i="28"/>
  <c r="EN124" i="28"/>
  <c r="EM124" i="28"/>
  <c r="BP124" i="28"/>
  <c r="BO124" i="28"/>
  <c r="BN124" i="28"/>
  <c r="BM124" i="28"/>
  <c r="BL124" i="28"/>
  <c r="BK124" i="28"/>
  <c r="BB124" i="28"/>
  <c r="BD124" i="28" s="1"/>
  <c r="BF124" i="28" s="1"/>
  <c r="DS124" i="28" s="1"/>
  <c r="FQ123" i="28"/>
  <c r="ET123" i="28"/>
  <c r="ER123" i="28"/>
  <c r="EQ123" i="28"/>
  <c r="EP123" i="28"/>
  <c r="EO123" i="28"/>
  <c r="EN123" i="28"/>
  <c r="EM123" i="28"/>
  <c r="BP123" i="28"/>
  <c r="BO123" i="28"/>
  <c r="BN123" i="28"/>
  <c r="BM123" i="28"/>
  <c r="BL123" i="28"/>
  <c r="BK123" i="28"/>
  <c r="BB123" i="28"/>
  <c r="BD123" i="28" s="1"/>
  <c r="BF123" i="28" s="1"/>
  <c r="DS123" i="28" s="1"/>
  <c r="FQ122" i="28"/>
  <c r="GM122" i="28" s="1"/>
  <c r="ET122" i="28"/>
  <c r="ER122" i="28"/>
  <c r="EQ122" i="28"/>
  <c r="EP122" i="28"/>
  <c r="EO122" i="28"/>
  <c r="EN122" i="28"/>
  <c r="EM122" i="28"/>
  <c r="BP122" i="28"/>
  <c r="BO122" i="28"/>
  <c r="BN122" i="28"/>
  <c r="BM122" i="28"/>
  <c r="BL122" i="28"/>
  <c r="BK122" i="28"/>
  <c r="BB122" i="28"/>
  <c r="BE122" i="28" s="1"/>
  <c r="FQ121" i="28"/>
  <c r="GM121" i="28" s="1"/>
  <c r="GN121" i="28" s="1"/>
  <c r="ET121" i="28"/>
  <c r="ER121" i="28"/>
  <c r="EQ121" i="28"/>
  <c r="EP121" i="28"/>
  <c r="EO121" i="28"/>
  <c r="EN121" i="28"/>
  <c r="EM121" i="28"/>
  <c r="BP121" i="28"/>
  <c r="BO121" i="28"/>
  <c r="BN121" i="28"/>
  <c r="BM121" i="28"/>
  <c r="BL121" i="28"/>
  <c r="BK121" i="28"/>
  <c r="BB121" i="28"/>
  <c r="BQ121" i="28" s="1"/>
  <c r="BR121" i="28" s="1"/>
  <c r="FQ120" i="28"/>
  <c r="ET120" i="28"/>
  <c r="ER120" i="28"/>
  <c r="EQ120" i="28"/>
  <c r="EP120" i="28"/>
  <c r="EO120" i="28"/>
  <c r="EN120" i="28"/>
  <c r="EM120" i="28"/>
  <c r="BP120" i="28"/>
  <c r="BO120" i="28"/>
  <c r="BN120" i="28"/>
  <c r="BM120" i="28"/>
  <c r="BL120" i="28"/>
  <c r="BK120" i="28"/>
  <c r="BB120" i="28"/>
  <c r="BD120" i="28" s="1"/>
  <c r="BF120" i="28" s="1"/>
  <c r="DS120" i="28" s="1"/>
  <c r="FQ119" i="28"/>
  <c r="ET119" i="28"/>
  <c r="ER119" i="28"/>
  <c r="EQ119" i="28"/>
  <c r="EP119" i="28"/>
  <c r="EO119" i="28"/>
  <c r="EN119" i="28"/>
  <c r="EM119" i="28"/>
  <c r="BP119" i="28"/>
  <c r="BO119" i="28"/>
  <c r="BN119" i="28"/>
  <c r="BM119" i="28"/>
  <c r="BL119" i="28"/>
  <c r="BK119" i="28"/>
  <c r="BB119" i="28"/>
  <c r="BD119" i="28" s="1"/>
  <c r="BF119" i="28" s="1"/>
  <c r="DS119" i="28" s="1"/>
  <c r="FQ118" i="28"/>
  <c r="GM118" i="28" s="1"/>
  <c r="ET118" i="28"/>
  <c r="ER118" i="28"/>
  <c r="EQ118" i="28"/>
  <c r="EP118" i="28"/>
  <c r="EO118" i="28"/>
  <c r="EN118" i="28"/>
  <c r="EM118" i="28"/>
  <c r="BP118" i="28"/>
  <c r="BO118" i="28"/>
  <c r="BN118" i="28"/>
  <c r="BM118" i="28"/>
  <c r="BL118" i="28"/>
  <c r="BK118" i="28"/>
  <c r="BB118" i="28"/>
  <c r="BE118" i="28" s="1"/>
  <c r="FQ117" i="28"/>
  <c r="GM117" i="28" s="1"/>
  <c r="GN117" i="28" s="1"/>
  <c r="ET117" i="28"/>
  <c r="ER117" i="28"/>
  <c r="EQ117" i="28"/>
  <c r="EP117" i="28"/>
  <c r="EO117" i="28"/>
  <c r="EN117" i="28"/>
  <c r="EM117" i="28"/>
  <c r="BP117" i="28"/>
  <c r="BO117" i="28"/>
  <c r="BN117" i="28"/>
  <c r="BM117" i="28"/>
  <c r="BL117" i="28"/>
  <c r="BK117" i="28"/>
  <c r="BB117" i="28"/>
  <c r="FQ116" i="28"/>
  <c r="ET116" i="28"/>
  <c r="EU116" i="28" s="1"/>
  <c r="EV116" i="28" s="1"/>
  <c r="EW116" i="28" s="1"/>
  <c r="EX116" i="28" s="1"/>
  <c r="ER116" i="28"/>
  <c r="EQ116" i="28"/>
  <c r="EP116" i="28"/>
  <c r="EO116" i="28"/>
  <c r="EN116" i="28"/>
  <c r="EM116" i="28"/>
  <c r="BP116" i="28"/>
  <c r="BO116" i="28"/>
  <c r="BN116" i="28"/>
  <c r="BM116" i="28"/>
  <c r="BL116" i="28"/>
  <c r="BK116" i="28"/>
  <c r="BB116" i="28"/>
  <c r="BQ116" i="28" s="1"/>
  <c r="BR116" i="28" s="1"/>
  <c r="FQ115" i="28"/>
  <c r="ET115" i="28"/>
  <c r="ER115" i="28"/>
  <c r="EQ115" i="28"/>
  <c r="EP115" i="28"/>
  <c r="EO115" i="28"/>
  <c r="EN115" i="28"/>
  <c r="EM115" i="28"/>
  <c r="BP115" i="28"/>
  <c r="BO115" i="28"/>
  <c r="BN115" i="28"/>
  <c r="BM115" i="28"/>
  <c r="BL115" i="28"/>
  <c r="BK115" i="28"/>
  <c r="BB115" i="28"/>
  <c r="BD115" i="28" s="1"/>
  <c r="BF115" i="28" s="1"/>
  <c r="DS115" i="28" s="1"/>
  <c r="FQ114" i="28"/>
  <c r="GM114" i="28" s="1"/>
  <c r="ET114" i="28"/>
  <c r="ER114" i="28"/>
  <c r="EQ114" i="28"/>
  <c r="EP114" i="28"/>
  <c r="EO114" i="28"/>
  <c r="EN114" i="28"/>
  <c r="EM114" i="28"/>
  <c r="BP114" i="28"/>
  <c r="BO114" i="28"/>
  <c r="BN114" i="28"/>
  <c r="BM114" i="28"/>
  <c r="BL114" i="28"/>
  <c r="BK114" i="28"/>
  <c r="BB114" i="28"/>
  <c r="FQ113" i="28"/>
  <c r="ET113" i="28"/>
  <c r="EU113" i="28" s="1"/>
  <c r="EV113" i="28" s="1"/>
  <c r="EW113" i="28" s="1"/>
  <c r="EX113" i="28" s="1"/>
  <c r="ER113" i="28"/>
  <c r="EQ113" i="28"/>
  <c r="EP113" i="28"/>
  <c r="EO113" i="28"/>
  <c r="EN113" i="28"/>
  <c r="EM113" i="28"/>
  <c r="BP113" i="28"/>
  <c r="BO113" i="28"/>
  <c r="BN113" i="28"/>
  <c r="BM113" i="28"/>
  <c r="BL113" i="28"/>
  <c r="BK113" i="28"/>
  <c r="BB113" i="28"/>
  <c r="BQ113" i="28" s="1"/>
  <c r="BR113" i="28" s="1"/>
  <c r="FQ112" i="28"/>
  <c r="ET112" i="28"/>
  <c r="ER112" i="28"/>
  <c r="EQ112" i="28"/>
  <c r="EP112" i="28"/>
  <c r="EO112" i="28"/>
  <c r="EN112" i="28"/>
  <c r="EM112" i="28"/>
  <c r="BP112" i="28"/>
  <c r="BO112" i="28"/>
  <c r="BN112" i="28"/>
  <c r="BM112" i="28"/>
  <c r="BL112" i="28"/>
  <c r="BK112" i="28"/>
  <c r="BB112" i="28"/>
  <c r="BQ112" i="28" s="1"/>
  <c r="BR112" i="28" s="1"/>
  <c r="FQ111" i="28"/>
  <c r="ET111" i="28"/>
  <c r="ER111" i="28"/>
  <c r="EQ111" i="28"/>
  <c r="EP111" i="28"/>
  <c r="EO111" i="28"/>
  <c r="EN111" i="28"/>
  <c r="EM111" i="28"/>
  <c r="BP111" i="28"/>
  <c r="BO111" i="28"/>
  <c r="BN111" i="28"/>
  <c r="BM111" i="28"/>
  <c r="BL111" i="28"/>
  <c r="BK111" i="28"/>
  <c r="BB111" i="28"/>
  <c r="BD111" i="28" s="1"/>
  <c r="BF111" i="28" s="1"/>
  <c r="DS111" i="28" s="1"/>
  <c r="FQ110" i="28"/>
  <c r="GM110" i="28" s="1"/>
  <c r="ET110" i="28"/>
  <c r="ER110" i="28"/>
  <c r="EQ110" i="28"/>
  <c r="EP110" i="28"/>
  <c r="EO110" i="28"/>
  <c r="EN110" i="28"/>
  <c r="EM110" i="28"/>
  <c r="BP110" i="28"/>
  <c r="BO110" i="28"/>
  <c r="BN110" i="28"/>
  <c r="BM110" i="28"/>
  <c r="BL110" i="28"/>
  <c r="BK110" i="28"/>
  <c r="BB110" i="28"/>
  <c r="FQ109" i="28"/>
  <c r="ET109" i="28"/>
  <c r="ER109" i="28"/>
  <c r="EQ109" i="28"/>
  <c r="EP109" i="28"/>
  <c r="EO109" i="28"/>
  <c r="EN109" i="28"/>
  <c r="EM109" i="28"/>
  <c r="BP109" i="28"/>
  <c r="BO109" i="28"/>
  <c r="BN109" i="28"/>
  <c r="BM109" i="28"/>
  <c r="BL109" i="28"/>
  <c r="BK109" i="28"/>
  <c r="BB109" i="28"/>
  <c r="BQ109" i="28" s="1"/>
  <c r="BR109" i="28" s="1"/>
  <c r="FQ108" i="28"/>
  <c r="ET108" i="28"/>
  <c r="ER108" i="28"/>
  <c r="EQ108" i="28"/>
  <c r="EP108" i="28"/>
  <c r="EO108" i="28"/>
  <c r="EN108" i="28"/>
  <c r="EM108" i="28"/>
  <c r="BP108" i="28"/>
  <c r="BO108" i="28"/>
  <c r="BN108" i="28"/>
  <c r="BM108" i="28"/>
  <c r="BL108" i="28"/>
  <c r="BK108" i="28"/>
  <c r="BB108" i="28"/>
  <c r="FQ107" i="28"/>
  <c r="ET107" i="28"/>
  <c r="EU107" i="28" s="1"/>
  <c r="EV107" i="28" s="1"/>
  <c r="EW107" i="28" s="1"/>
  <c r="EX107" i="28" s="1"/>
  <c r="ER107" i="28"/>
  <c r="EQ107" i="28"/>
  <c r="EP107" i="28"/>
  <c r="EO107" i="28"/>
  <c r="EN107" i="28"/>
  <c r="EM107" i="28"/>
  <c r="BP107" i="28"/>
  <c r="BO107" i="28"/>
  <c r="BN107" i="28"/>
  <c r="BM107" i="28"/>
  <c r="BL107" i="28"/>
  <c r="BK107" i="28"/>
  <c r="BB107" i="28"/>
  <c r="BD107" i="28" s="1"/>
  <c r="BF107" i="28" s="1"/>
  <c r="DS107" i="28" s="1"/>
  <c r="FQ106" i="28"/>
  <c r="GM106" i="28" s="1"/>
  <c r="ET106" i="28"/>
  <c r="EZ106" i="28" s="1"/>
  <c r="ER106" i="28"/>
  <c r="EQ106" i="28"/>
  <c r="EP106" i="28"/>
  <c r="EO106" i="28"/>
  <c r="EN106" i="28"/>
  <c r="EM106" i="28"/>
  <c r="BP106" i="28"/>
  <c r="BO106" i="28"/>
  <c r="BN106" i="28"/>
  <c r="BM106" i="28"/>
  <c r="BL106" i="28"/>
  <c r="BK106" i="28"/>
  <c r="BB106" i="28"/>
  <c r="FQ105" i="28"/>
  <c r="GM105" i="28" s="1"/>
  <c r="GN105" i="28" s="1"/>
  <c r="ET105" i="28"/>
  <c r="EU105" i="28" s="1"/>
  <c r="EV105" i="28" s="1"/>
  <c r="EW105" i="28" s="1"/>
  <c r="EX105" i="28" s="1"/>
  <c r="ER105" i="28"/>
  <c r="EQ105" i="28"/>
  <c r="EP105" i="28"/>
  <c r="EO105" i="28"/>
  <c r="EN105" i="28"/>
  <c r="EM105" i="28"/>
  <c r="BP105" i="28"/>
  <c r="BO105" i="28"/>
  <c r="BN105" i="28"/>
  <c r="BM105" i="28"/>
  <c r="BL105" i="28"/>
  <c r="BK105" i="28"/>
  <c r="BB105" i="28"/>
  <c r="BQ105" i="28" s="1"/>
  <c r="BR105" i="28" s="1"/>
  <c r="FQ104" i="28"/>
  <c r="ET104" i="28"/>
  <c r="EU104" i="28" s="1"/>
  <c r="EV104" i="28" s="1"/>
  <c r="EW104" i="28" s="1"/>
  <c r="EX104" i="28" s="1"/>
  <c r="ER104" i="28"/>
  <c r="EQ104" i="28"/>
  <c r="EP104" i="28"/>
  <c r="EO104" i="28"/>
  <c r="EN104" i="28"/>
  <c r="EM104" i="28"/>
  <c r="BP104" i="28"/>
  <c r="BO104" i="28"/>
  <c r="BN104" i="28"/>
  <c r="BM104" i="28"/>
  <c r="BL104" i="28"/>
  <c r="BK104" i="28"/>
  <c r="BB104" i="28"/>
  <c r="BD104" i="28" s="1"/>
  <c r="BF104" i="28" s="1"/>
  <c r="DS104" i="28" s="1"/>
  <c r="FQ103" i="28"/>
  <c r="ET103" i="28"/>
  <c r="ER103" i="28"/>
  <c r="EQ103" i="28"/>
  <c r="EP103" i="28"/>
  <c r="EO103" i="28"/>
  <c r="EN103" i="28"/>
  <c r="EM103" i="28"/>
  <c r="BP103" i="28"/>
  <c r="BO103" i="28"/>
  <c r="BN103" i="28"/>
  <c r="BM103" i="28"/>
  <c r="BL103" i="28"/>
  <c r="BK103" i="28"/>
  <c r="BB103" i="28"/>
  <c r="BD103" i="28" s="1"/>
  <c r="BF103" i="28" s="1"/>
  <c r="DS103" i="28" s="1"/>
  <c r="FQ102" i="28"/>
  <c r="GM102" i="28" s="1"/>
  <c r="ET102" i="28"/>
  <c r="ER102" i="28"/>
  <c r="EQ102" i="28"/>
  <c r="EP102" i="28"/>
  <c r="EO102" i="28"/>
  <c r="EN102" i="28"/>
  <c r="EM102" i="28"/>
  <c r="BP102" i="28"/>
  <c r="BO102" i="28"/>
  <c r="BN102" i="28"/>
  <c r="BM102" i="28"/>
  <c r="BL102" i="28"/>
  <c r="BK102" i="28"/>
  <c r="BB102" i="28"/>
  <c r="BE102" i="28" s="1"/>
  <c r="FQ101" i="28"/>
  <c r="GM101" i="28" s="1"/>
  <c r="GN101" i="28" s="1"/>
  <c r="ET101" i="28"/>
  <c r="ER101" i="28"/>
  <c r="EQ101" i="28"/>
  <c r="EP101" i="28"/>
  <c r="EO101" i="28"/>
  <c r="EN101" i="28"/>
  <c r="EM101" i="28"/>
  <c r="BP101" i="28"/>
  <c r="BO101" i="28"/>
  <c r="BN101" i="28"/>
  <c r="BM101" i="28"/>
  <c r="BL101" i="28"/>
  <c r="BK101" i="28"/>
  <c r="BB101" i="28"/>
  <c r="BQ101" i="28" s="1"/>
  <c r="BR101" i="28" s="1"/>
  <c r="FQ100" i="28"/>
  <c r="ET100" i="28"/>
  <c r="EU100" i="28" s="1"/>
  <c r="EV100" i="28" s="1"/>
  <c r="EW100" i="28" s="1"/>
  <c r="EX100" i="28" s="1"/>
  <c r="ER100" i="28"/>
  <c r="EQ100" i="28"/>
  <c r="EP100" i="28"/>
  <c r="EO100" i="28"/>
  <c r="EN100" i="28"/>
  <c r="EM100" i="28"/>
  <c r="BP100" i="28"/>
  <c r="BO100" i="28"/>
  <c r="BN100" i="28"/>
  <c r="BM100" i="28"/>
  <c r="BL100" i="28"/>
  <c r="BK100" i="28"/>
  <c r="BB100" i="28"/>
  <c r="BQ100" i="28" s="1"/>
  <c r="BR100" i="28" s="1"/>
  <c r="FQ99" i="28"/>
  <c r="ET99" i="28"/>
  <c r="EU99" i="28" s="1"/>
  <c r="EV99" i="28" s="1"/>
  <c r="EW99" i="28" s="1"/>
  <c r="EX99" i="28" s="1"/>
  <c r="ER99" i="28"/>
  <c r="EQ99" i="28"/>
  <c r="EP99" i="28"/>
  <c r="EO99" i="28"/>
  <c r="EN99" i="28"/>
  <c r="EM99" i="28"/>
  <c r="BP99" i="28"/>
  <c r="BO99" i="28"/>
  <c r="BN99" i="28"/>
  <c r="BM99" i="28"/>
  <c r="BL99" i="28"/>
  <c r="BK99" i="28"/>
  <c r="BB99" i="28"/>
  <c r="BD99" i="28" s="1"/>
  <c r="BF99" i="28" s="1"/>
  <c r="DS99" i="28" s="1"/>
  <c r="FQ98" i="28"/>
  <c r="GM98" i="28" s="1"/>
  <c r="ET98" i="28"/>
  <c r="ER98" i="28"/>
  <c r="EQ98" i="28"/>
  <c r="EP98" i="28"/>
  <c r="EO98" i="28"/>
  <c r="EN98" i="28"/>
  <c r="EM98" i="28"/>
  <c r="BP98" i="28"/>
  <c r="BO98" i="28"/>
  <c r="BN98" i="28"/>
  <c r="BM98" i="28"/>
  <c r="BL98" i="28"/>
  <c r="BK98" i="28"/>
  <c r="BB98" i="28"/>
  <c r="BE98" i="28" s="1"/>
  <c r="FQ97" i="28"/>
  <c r="GM97" i="28" s="1"/>
  <c r="GN97" i="28" s="1"/>
  <c r="ET97" i="28"/>
  <c r="EU97" i="28" s="1"/>
  <c r="EV97" i="28" s="1"/>
  <c r="EW97" i="28" s="1"/>
  <c r="EX97" i="28" s="1"/>
  <c r="ER97" i="28"/>
  <c r="EQ97" i="28"/>
  <c r="EP97" i="28"/>
  <c r="EO97" i="28"/>
  <c r="EN97" i="28"/>
  <c r="EM97" i="28"/>
  <c r="BP97" i="28"/>
  <c r="BO97" i="28"/>
  <c r="BN97" i="28"/>
  <c r="BM97" i="28"/>
  <c r="BL97" i="28"/>
  <c r="BK97" i="28"/>
  <c r="BB97" i="28"/>
  <c r="FQ96" i="28"/>
  <c r="ET96" i="28"/>
  <c r="EU96" i="28" s="1"/>
  <c r="EV96" i="28" s="1"/>
  <c r="EW96" i="28" s="1"/>
  <c r="EX96" i="28" s="1"/>
  <c r="ER96" i="28"/>
  <c r="EQ96" i="28"/>
  <c r="EP96" i="28"/>
  <c r="EO96" i="28"/>
  <c r="EN96" i="28"/>
  <c r="EM96" i="28"/>
  <c r="BP96" i="28"/>
  <c r="BO96" i="28"/>
  <c r="BN96" i="28"/>
  <c r="BM96" i="28"/>
  <c r="BL96" i="28"/>
  <c r="BK96" i="28"/>
  <c r="BB96" i="28"/>
  <c r="BQ96" i="28" s="1"/>
  <c r="BR96" i="28" s="1"/>
  <c r="FQ95" i="28"/>
  <c r="ET95" i="28"/>
  <c r="ER95" i="28"/>
  <c r="EQ95" i="28"/>
  <c r="EP95" i="28"/>
  <c r="EO95" i="28"/>
  <c r="EN95" i="28"/>
  <c r="EM95" i="28"/>
  <c r="BP95" i="28"/>
  <c r="BO95" i="28"/>
  <c r="BN95" i="28"/>
  <c r="BM95" i="28"/>
  <c r="BL95" i="28"/>
  <c r="BK95" i="28"/>
  <c r="BB95" i="28"/>
  <c r="BD95" i="28" s="1"/>
  <c r="BF95" i="28" s="1"/>
  <c r="DS95" i="28" s="1"/>
  <c r="FQ94" i="28"/>
  <c r="GM94" i="28" s="1"/>
  <c r="ET94" i="28"/>
  <c r="ER94" i="28"/>
  <c r="EQ94" i="28"/>
  <c r="EP94" i="28"/>
  <c r="EO94" i="28"/>
  <c r="EN94" i="28"/>
  <c r="EM94" i="28"/>
  <c r="BP94" i="28"/>
  <c r="BO94" i="28"/>
  <c r="BN94" i="28"/>
  <c r="BM94" i="28"/>
  <c r="BL94" i="28"/>
  <c r="BK94" i="28"/>
  <c r="BB94" i="28"/>
  <c r="FQ93" i="28"/>
  <c r="ET93" i="28"/>
  <c r="EU93" i="28" s="1"/>
  <c r="EV93" i="28" s="1"/>
  <c r="EW93" i="28" s="1"/>
  <c r="EX93" i="28" s="1"/>
  <c r="ER93" i="28"/>
  <c r="EQ93" i="28"/>
  <c r="EP93" i="28"/>
  <c r="EO93" i="28"/>
  <c r="EN93" i="28"/>
  <c r="EM93" i="28"/>
  <c r="BP93" i="28"/>
  <c r="BO93" i="28"/>
  <c r="BN93" i="28"/>
  <c r="BM93" i="28"/>
  <c r="BL93" i="28"/>
  <c r="BK93" i="28"/>
  <c r="BB93" i="28"/>
  <c r="FQ92" i="28"/>
  <c r="GM92" i="28" s="1"/>
  <c r="GN92" i="28" s="1"/>
  <c r="GO92" i="28" s="1"/>
  <c r="ET92" i="28"/>
  <c r="ER92" i="28"/>
  <c r="EQ92" i="28"/>
  <c r="EP92" i="28"/>
  <c r="EO92" i="28"/>
  <c r="EN92" i="28"/>
  <c r="EM92" i="28"/>
  <c r="BP92" i="28"/>
  <c r="BO92" i="28"/>
  <c r="BN92" i="28"/>
  <c r="BM92" i="28"/>
  <c r="BL92" i="28"/>
  <c r="BK92" i="28"/>
  <c r="BB92" i="28"/>
  <c r="FQ91" i="28"/>
  <c r="ET91" i="28"/>
  <c r="EU91" i="28" s="1"/>
  <c r="EV91" i="28" s="1"/>
  <c r="EW91" i="28" s="1"/>
  <c r="EX91" i="28" s="1"/>
  <c r="ER91" i="28"/>
  <c r="EQ91" i="28"/>
  <c r="EP91" i="28"/>
  <c r="EO91" i="28"/>
  <c r="EN91" i="28"/>
  <c r="EM91" i="28"/>
  <c r="BP91" i="28"/>
  <c r="BO91" i="28"/>
  <c r="BN91" i="28"/>
  <c r="BM91" i="28"/>
  <c r="BL91" i="28"/>
  <c r="BK91" i="28"/>
  <c r="BB91" i="28"/>
  <c r="BD91" i="28" s="1"/>
  <c r="BF91" i="28" s="1"/>
  <c r="DS91" i="28" s="1"/>
  <c r="FQ90" i="28"/>
  <c r="GM90" i="28" s="1"/>
  <c r="ET90" i="28"/>
  <c r="ER90" i="28"/>
  <c r="EQ90" i="28"/>
  <c r="EP90" i="28"/>
  <c r="EO90" i="28"/>
  <c r="EN90" i="28"/>
  <c r="EM90" i="28"/>
  <c r="BP90" i="28"/>
  <c r="BO90" i="28"/>
  <c r="BN90" i="28"/>
  <c r="BM90" i="28"/>
  <c r="BL90" i="28"/>
  <c r="BK90" i="28"/>
  <c r="BB90" i="28"/>
  <c r="FQ89" i="28"/>
  <c r="ET89" i="28"/>
  <c r="EU89" i="28" s="1"/>
  <c r="EV89" i="28" s="1"/>
  <c r="EW89" i="28" s="1"/>
  <c r="EX89" i="28" s="1"/>
  <c r="ER89" i="28"/>
  <c r="EQ89" i="28"/>
  <c r="EP89" i="28"/>
  <c r="EO89" i="28"/>
  <c r="EN89" i="28"/>
  <c r="EM89" i="28"/>
  <c r="BP89" i="28"/>
  <c r="BO89" i="28"/>
  <c r="BN89" i="28"/>
  <c r="BM89" i="28"/>
  <c r="BL89" i="28"/>
  <c r="BK89" i="28"/>
  <c r="BB89" i="28"/>
  <c r="BQ89" i="28" s="1"/>
  <c r="BR89" i="28" s="1"/>
  <c r="FQ88" i="28"/>
  <c r="ET88" i="28"/>
  <c r="ER88" i="28"/>
  <c r="EQ88" i="28"/>
  <c r="EP88" i="28"/>
  <c r="EO88" i="28"/>
  <c r="EN88" i="28"/>
  <c r="EM88" i="28"/>
  <c r="BP88" i="28"/>
  <c r="BO88" i="28"/>
  <c r="BN88" i="28"/>
  <c r="BM88" i="28"/>
  <c r="BL88" i="28"/>
  <c r="BK88" i="28"/>
  <c r="BB88" i="28"/>
  <c r="BQ88" i="28" s="1"/>
  <c r="BR88" i="28" s="1"/>
  <c r="FQ87" i="28"/>
  <c r="ET87" i="28"/>
  <c r="EU87" i="28" s="1"/>
  <c r="EV87" i="28" s="1"/>
  <c r="EW87" i="28" s="1"/>
  <c r="EX87" i="28" s="1"/>
  <c r="ER87" i="28"/>
  <c r="EQ87" i="28"/>
  <c r="EP87" i="28"/>
  <c r="EO87" i="28"/>
  <c r="EN87" i="28"/>
  <c r="EM87" i="28"/>
  <c r="BP87" i="28"/>
  <c r="BO87" i="28"/>
  <c r="BN87" i="28"/>
  <c r="BM87" i="28"/>
  <c r="BL87" i="28"/>
  <c r="BK87" i="28"/>
  <c r="BB87" i="28"/>
  <c r="FQ86" i="28"/>
  <c r="GM86" i="28" s="1"/>
  <c r="ET86" i="28"/>
  <c r="ER86" i="28"/>
  <c r="EQ86" i="28"/>
  <c r="EP86" i="28"/>
  <c r="EO86" i="28"/>
  <c r="EN86" i="28"/>
  <c r="EM86" i="28"/>
  <c r="BP86" i="28"/>
  <c r="BO86" i="28"/>
  <c r="BN86" i="28"/>
  <c r="BM86" i="28"/>
  <c r="BL86" i="28"/>
  <c r="BK86" i="28"/>
  <c r="BB86" i="28"/>
  <c r="BE86" i="28" s="1"/>
  <c r="FQ85" i="28"/>
  <c r="GM85" i="28" s="1"/>
  <c r="GN85" i="28" s="1"/>
  <c r="ET85" i="28"/>
  <c r="EU85" i="28" s="1"/>
  <c r="EV85" i="28" s="1"/>
  <c r="EW85" i="28" s="1"/>
  <c r="EX85" i="28" s="1"/>
  <c r="ER85" i="28"/>
  <c r="EQ85" i="28"/>
  <c r="EP85" i="28"/>
  <c r="EO85" i="28"/>
  <c r="EN85" i="28"/>
  <c r="EM85" i="28"/>
  <c r="BP85" i="28"/>
  <c r="BO85" i="28"/>
  <c r="BN85" i="28"/>
  <c r="BM85" i="28"/>
  <c r="BL85" i="28"/>
  <c r="BK85" i="28"/>
  <c r="BB85" i="28"/>
  <c r="BQ85" i="28" s="1"/>
  <c r="BR85" i="28" s="1"/>
  <c r="FQ84" i="28"/>
  <c r="ET84" i="28"/>
  <c r="EU84" i="28" s="1"/>
  <c r="EV84" i="28" s="1"/>
  <c r="EW84" i="28" s="1"/>
  <c r="EX84" i="28" s="1"/>
  <c r="ER84" i="28"/>
  <c r="EQ84" i="28"/>
  <c r="EP84" i="28"/>
  <c r="EO84" i="28"/>
  <c r="EN84" i="28"/>
  <c r="EM84" i="28"/>
  <c r="BP84" i="28"/>
  <c r="BO84" i="28"/>
  <c r="BN84" i="28"/>
  <c r="BM84" i="28"/>
  <c r="BL84" i="28"/>
  <c r="BK84" i="28"/>
  <c r="BB84" i="28"/>
  <c r="BD84" i="28" s="1"/>
  <c r="BF84" i="28" s="1"/>
  <c r="DS84" i="28" s="1"/>
  <c r="FQ83" i="28"/>
  <c r="ET83" i="28"/>
  <c r="EU83" i="28" s="1"/>
  <c r="EV83" i="28" s="1"/>
  <c r="EW83" i="28" s="1"/>
  <c r="EX83" i="28" s="1"/>
  <c r="ER83" i="28"/>
  <c r="EQ83" i="28"/>
  <c r="EP83" i="28"/>
  <c r="EO83" i="28"/>
  <c r="EN83" i="28"/>
  <c r="EM83" i="28"/>
  <c r="BP83" i="28"/>
  <c r="BO83" i="28"/>
  <c r="BN83" i="28"/>
  <c r="BM83" i="28"/>
  <c r="BL83" i="28"/>
  <c r="BK83" i="28"/>
  <c r="BB83" i="28"/>
  <c r="FQ82" i="28"/>
  <c r="GM82" i="28" s="1"/>
  <c r="ET82" i="28"/>
  <c r="ER82" i="28"/>
  <c r="EQ82" i="28"/>
  <c r="EP82" i="28"/>
  <c r="EO82" i="28"/>
  <c r="EN82" i="28"/>
  <c r="EM82" i="28"/>
  <c r="BP82" i="28"/>
  <c r="BO82" i="28"/>
  <c r="BN82" i="28"/>
  <c r="BM82" i="28"/>
  <c r="BL82" i="28"/>
  <c r="BK82" i="28"/>
  <c r="BB82" i="28"/>
  <c r="BE82" i="28" s="1"/>
  <c r="FQ81" i="28"/>
  <c r="ET81" i="28"/>
  <c r="EU81" i="28" s="1"/>
  <c r="EV81" i="28" s="1"/>
  <c r="EW81" i="28" s="1"/>
  <c r="EX81" i="28" s="1"/>
  <c r="ER81" i="28"/>
  <c r="EQ81" i="28"/>
  <c r="EP81" i="28"/>
  <c r="EO81" i="28"/>
  <c r="EN81" i="28"/>
  <c r="EM81" i="28"/>
  <c r="BP81" i="28"/>
  <c r="BO81" i="28"/>
  <c r="BN81" i="28"/>
  <c r="BM81" i="28"/>
  <c r="BL81" i="28"/>
  <c r="BK81" i="28"/>
  <c r="BB81" i="28"/>
  <c r="FQ80" i="28"/>
  <c r="ET80" i="28"/>
  <c r="ER80" i="28"/>
  <c r="EQ80" i="28"/>
  <c r="EP80" i="28"/>
  <c r="EO80" i="28"/>
  <c r="EN80" i="28"/>
  <c r="EM80" i="28"/>
  <c r="BP80" i="28"/>
  <c r="BO80" i="28"/>
  <c r="BN80" i="28"/>
  <c r="BM80" i="28"/>
  <c r="BL80" i="28"/>
  <c r="BK80" i="28"/>
  <c r="BB80" i="28"/>
  <c r="BQ80" i="28" s="1"/>
  <c r="BR80" i="28" s="1"/>
  <c r="FQ79" i="28"/>
  <c r="ET79" i="28"/>
  <c r="ER79" i="28"/>
  <c r="EQ79" i="28"/>
  <c r="EP79" i="28"/>
  <c r="EO79" i="28"/>
  <c r="EN79" i="28"/>
  <c r="EM79" i="28"/>
  <c r="BP79" i="28"/>
  <c r="BO79" i="28"/>
  <c r="BN79" i="28"/>
  <c r="BM79" i="28"/>
  <c r="BL79" i="28"/>
  <c r="BK79" i="28"/>
  <c r="BB79" i="28"/>
  <c r="FQ78" i="28"/>
  <c r="GM78" i="28" s="1"/>
  <c r="ET78" i="28"/>
  <c r="ER78" i="28"/>
  <c r="EQ78" i="28"/>
  <c r="EP78" i="28"/>
  <c r="EO78" i="28"/>
  <c r="EN78" i="28"/>
  <c r="EM78" i="28"/>
  <c r="BP78" i="28"/>
  <c r="BO78" i="28"/>
  <c r="BN78" i="28"/>
  <c r="BM78" i="28"/>
  <c r="BL78" i="28"/>
  <c r="BK78" i="28"/>
  <c r="BB78" i="28"/>
  <c r="FQ77" i="28"/>
  <c r="GM77" i="28" s="1"/>
  <c r="GN77" i="28" s="1"/>
  <c r="GO77" i="28" s="1"/>
  <c r="ET77" i="28"/>
  <c r="EU77" i="28" s="1"/>
  <c r="EV77" i="28" s="1"/>
  <c r="EW77" i="28" s="1"/>
  <c r="EX77" i="28" s="1"/>
  <c r="ER77" i="28"/>
  <c r="EQ77" i="28"/>
  <c r="EP77" i="28"/>
  <c r="EO77" i="28"/>
  <c r="EN77" i="28"/>
  <c r="EM77" i="28"/>
  <c r="BP77" i="28"/>
  <c r="BO77" i="28"/>
  <c r="BN77" i="28"/>
  <c r="BM77" i="28"/>
  <c r="BL77" i="28"/>
  <c r="BK77" i="28"/>
  <c r="BB77" i="28"/>
  <c r="FQ76" i="28"/>
  <c r="ET76" i="28"/>
  <c r="EU76" i="28" s="1"/>
  <c r="EV76" i="28" s="1"/>
  <c r="EW76" i="28" s="1"/>
  <c r="EX76" i="28" s="1"/>
  <c r="ER76" i="28"/>
  <c r="EQ76" i="28"/>
  <c r="EP76" i="28"/>
  <c r="EO76" i="28"/>
  <c r="EN76" i="28"/>
  <c r="EM76" i="28"/>
  <c r="BP76" i="28"/>
  <c r="BO76" i="28"/>
  <c r="BN76" i="28"/>
  <c r="BM76" i="28"/>
  <c r="BL76" i="28"/>
  <c r="BK76" i="28"/>
  <c r="BB76" i="28"/>
  <c r="BD76" i="28" s="1"/>
  <c r="BF76" i="28" s="1"/>
  <c r="DS76" i="28" s="1"/>
  <c r="FQ75" i="28"/>
  <c r="ET75" i="28"/>
  <c r="EU75" i="28" s="1"/>
  <c r="EV75" i="28" s="1"/>
  <c r="EW75" i="28" s="1"/>
  <c r="EX75" i="28" s="1"/>
  <c r="ER75" i="28"/>
  <c r="EQ75" i="28"/>
  <c r="EP75" i="28"/>
  <c r="EO75" i="28"/>
  <c r="EN75" i="28"/>
  <c r="EM75" i="28"/>
  <c r="BP75" i="28"/>
  <c r="BO75" i="28"/>
  <c r="BN75" i="28"/>
  <c r="BM75" i="28"/>
  <c r="BL75" i="28"/>
  <c r="BK75" i="28"/>
  <c r="BB75" i="28"/>
  <c r="FQ74" i="28"/>
  <c r="GM74" i="28" s="1"/>
  <c r="ET74" i="28"/>
  <c r="ER74" i="28"/>
  <c r="EQ74" i="28"/>
  <c r="EP74" i="28"/>
  <c r="EO74" i="28"/>
  <c r="EN74" i="28"/>
  <c r="EM74" i="28"/>
  <c r="BP74" i="28"/>
  <c r="BO74" i="28"/>
  <c r="BN74" i="28"/>
  <c r="BM74" i="28"/>
  <c r="BL74" i="28"/>
  <c r="BK74" i="28"/>
  <c r="BB74" i="28"/>
  <c r="BE74" i="28" s="1"/>
  <c r="FQ73" i="28"/>
  <c r="GM73" i="28" s="1"/>
  <c r="GN73" i="28" s="1"/>
  <c r="GO73" i="28" s="1"/>
  <c r="ET73" i="28"/>
  <c r="EU73" i="28" s="1"/>
  <c r="EV73" i="28" s="1"/>
  <c r="EW73" i="28" s="1"/>
  <c r="EX73" i="28" s="1"/>
  <c r="ER73" i="28"/>
  <c r="EQ73" i="28"/>
  <c r="EP73" i="28"/>
  <c r="EO73" i="28"/>
  <c r="EN73" i="28"/>
  <c r="EM73" i="28"/>
  <c r="BP73" i="28"/>
  <c r="BO73" i="28"/>
  <c r="BN73" i="28"/>
  <c r="BM73" i="28"/>
  <c r="BL73" i="28"/>
  <c r="BK73" i="28"/>
  <c r="BB73" i="28"/>
  <c r="BQ73" i="28" s="1"/>
  <c r="BR73" i="28" s="1"/>
  <c r="FQ72" i="28"/>
  <c r="ET72" i="28"/>
  <c r="EU72" i="28" s="1"/>
  <c r="EV72" i="28" s="1"/>
  <c r="EW72" i="28" s="1"/>
  <c r="EX72" i="28" s="1"/>
  <c r="ER72" i="28"/>
  <c r="EQ72" i="28"/>
  <c r="EP72" i="28"/>
  <c r="EO72" i="28"/>
  <c r="EN72" i="28"/>
  <c r="EM72" i="28"/>
  <c r="BP72" i="28"/>
  <c r="BO72" i="28"/>
  <c r="BN72" i="28"/>
  <c r="BM72" i="28"/>
  <c r="BL72" i="28"/>
  <c r="BK72" i="28"/>
  <c r="BB72" i="28"/>
  <c r="BQ72" i="28" s="1"/>
  <c r="BR72" i="28" s="1"/>
  <c r="FQ71" i="28"/>
  <c r="ET71" i="28"/>
  <c r="ER71" i="28"/>
  <c r="EQ71" i="28"/>
  <c r="EP71" i="28"/>
  <c r="EO71" i="28"/>
  <c r="EN71" i="28"/>
  <c r="EM71" i="28"/>
  <c r="BP71" i="28"/>
  <c r="BO71" i="28"/>
  <c r="BN71" i="28"/>
  <c r="BM71" i="28"/>
  <c r="BL71" i="28"/>
  <c r="BK71" i="28"/>
  <c r="BB71" i="28"/>
  <c r="FQ70" i="28"/>
  <c r="GM70" i="28" s="1"/>
  <c r="ET70" i="28"/>
  <c r="ER70" i="28"/>
  <c r="EQ70" i="28"/>
  <c r="EP70" i="28"/>
  <c r="EO70" i="28"/>
  <c r="EN70" i="28"/>
  <c r="EM70" i="28"/>
  <c r="BP70" i="28"/>
  <c r="BO70" i="28"/>
  <c r="BN70" i="28"/>
  <c r="BM70" i="28"/>
  <c r="BL70" i="28"/>
  <c r="BK70" i="28"/>
  <c r="BB70" i="28"/>
  <c r="BE70" i="28" s="1"/>
  <c r="FQ69" i="28"/>
  <c r="GM69" i="28" s="1"/>
  <c r="GN69" i="28" s="1"/>
  <c r="ET69" i="28"/>
  <c r="ER69" i="28"/>
  <c r="EQ69" i="28"/>
  <c r="EP69" i="28"/>
  <c r="EO69" i="28"/>
  <c r="EN69" i="28"/>
  <c r="EM69" i="28"/>
  <c r="BP69" i="28"/>
  <c r="BO69" i="28"/>
  <c r="BN69" i="28"/>
  <c r="BM69" i="28"/>
  <c r="BL69" i="28"/>
  <c r="BK69" i="28"/>
  <c r="BB69" i="28"/>
  <c r="BQ69" i="28" s="1"/>
  <c r="BR69" i="28" s="1"/>
  <c r="FQ68" i="28"/>
  <c r="ET68" i="28"/>
  <c r="EU68" i="28" s="1"/>
  <c r="EV68" i="28" s="1"/>
  <c r="EW68" i="28" s="1"/>
  <c r="EX68" i="28" s="1"/>
  <c r="ER68" i="28"/>
  <c r="EQ68" i="28"/>
  <c r="EP68" i="28"/>
  <c r="EO68" i="28"/>
  <c r="EN68" i="28"/>
  <c r="EM68" i="28"/>
  <c r="BP68" i="28"/>
  <c r="BO68" i="28"/>
  <c r="BN68" i="28"/>
  <c r="BM68" i="28"/>
  <c r="BL68" i="28"/>
  <c r="BK68" i="28"/>
  <c r="BB68" i="28"/>
  <c r="BD68" i="28" s="1"/>
  <c r="BF68" i="28" s="1"/>
  <c r="DS68" i="28" s="1"/>
  <c r="FQ67" i="28"/>
  <c r="ET67" i="28"/>
  <c r="EU67" i="28" s="1"/>
  <c r="EV67" i="28" s="1"/>
  <c r="EW67" i="28" s="1"/>
  <c r="EX67" i="28" s="1"/>
  <c r="ER67" i="28"/>
  <c r="EQ67" i="28"/>
  <c r="EP67" i="28"/>
  <c r="EO67" i="28"/>
  <c r="EN67" i="28"/>
  <c r="EM67" i="28"/>
  <c r="BP67" i="28"/>
  <c r="BO67" i="28"/>
  <c r="BN67" i="28"/>
  <c r="BM67" i="28"/>
  <c r="BL67" i="28"/>
  <c r="BK67" i="28"/>
  <c r="BB67" i="28"/>
  <c r="FQ66" i="28"/>
  <c r="GM66" i="28" s="1"/>
  <c r="ET66" i="28"/>
  <c r="ER66" i="28"/>
  <c r="EQ66" i="28"/>
  <c r="EP66" i="28"/>
  <c r="EO66" i="28"/>
  <c r="EN66" i="28"/>
  <c r="EM66" i="28"/>
  <c r="BP66" i="28"/>
  <c r="BO66" i="28"/>
  <c r="BN66" i="28"/>
  <c r="BM66" i="28"/>
  <c r="BL66" i="28"/>
  <c r="BK66" i="28"/>
  <c r="BB66" i="28"/>
  <c r="BE66" i="28" s="1"/>
  <c r="FQ65" i="28"/>
  <c r="GM65" i="28" s="1"/>
  <c r="GN65" i="28" s="1"/>
  <c r="ET65" i="28"/>
  <c r="EU65" i="28" s="1"/>
  <c r="EV65" i="28" s="1"/>
  <c r="EW65" i="28" s="1"/>
  <c r="EX65" i="28" s="1"/>
  <c r="ER65" i="28"/>
  <c r="EQ65" i="28"/>
  <c r="EP65" i="28"/>
  <c r="EO65" i="28"/>
  <c r="EN65" i="28"/>
  <c r="EM65" i="28"/>
  <c r="BP65" i="28"/>
  <c r="BO65" i="28"/>
  <c r="BN65" i="28"/>
  <c r="BM65" i="28"/>
  <c r="BL65" i="28"/>
  <c r="BK65" i="28"/>
  <c r="BB65" i="28"/>
  <c r="BQ65" i="28" s="1"/>
  <c r="BR65" i="28" s="1"/>
  <c r="FQ64" i="28"/>
  <c r="ET64" i="28"/>
  <c r="ER64" i="28"/>
  <c r="EQ64" i="28"/>
  <c r="EP64" i="28"/>
  <c r="EO64" i="28"/>
  <c r="EN64" i="28"/>
  <c r="EM64" i="28"/>
  <c r="BP64" i="28"/>
  <c r="BO64" i="28"/>
  <c r="BN64" i="28"/>
  <c r="BM64" i="28"/>
  <c r="BL64" i="28"/>
  <c r="BK64" i="28"/>
  <c r="BB64" i="28"/>
  <c r="BQ64" i="28" s="1"/>
  <c r="BR64" i="28" s="1"/>
  <c r="FQ63" i="28"/>
  <c r="ET63" i="28"/>
  <c r="EU63" i="28" s="1"/>
  <c r="EV63" i="28" s="1"/>
  <c r="EW63" i="28" s="1"/>
  <c r="EX63" i="28" s="1"/>
  <c r="ER63" i="28"/>
  <c r="EQ63" i="28"/>
  <c r="EP63" i="28"/>
  <c r="EO63" i="28"/>
  <c r="EN63" i="28"/>
  <c r="EM63" i="28"/>
  <c r="BP63" i="28"/>
  <c r="BO63" i="28"/>
  <c r="BN63" i="28"/>
  <c r="BM63" i="28"/>
  <c r="BL63" i="28"/>
  <c r="BK63" i="28"/>
  <c r="BB63" i="28"/>
  <c r="FQ62" i="28"/>
  <c r="GM62" i="28" s="1"/>
  <c r="GN62" i="28" s="1"/>
  <c r="ET62" i="28"/>
  <c r="ER62" i="28"/>
  <c r="EQ62" i="28"/>
  <c r="EP62" i="28"/>
  <c r="EO62" i="28"/>
  <c r="EN62" i="28"/>
  <c r="EM62" i="28"/>
  <c r="BP62" i="28"/>
  <c r="BO62" i="28"/>
  <c r="BN62" i="28"/>
  <c r="BM62" i="28"/>
  <c r="BL62" i="28"/>
  <c r="BK62" i="28"/>
  <c r="BB62" i="28"/>
  <c r="BE62" i="28" s="1"/>
  <c r="FQ61" i="28"/>
  <c r="ET61" i="28"/>
  <c r="EU61" i="28" s="1"/>
  <c r="EV61" i="28" s="1"/>
  <c r="EW61" i="28" s="1"/>
  <c r="EX61" i="28" s="1"/>
  <c r="ER61" i="28"/>
  <c r="EQ61" i="28"/>
  <c r="EP61" i="28"/>
  <c r="EO61" i="28"/>
  <c r="EN61" i="28"/>
  <c r="EM61" i="28"/>
  <c r="BP61" i="28"/>
  <c r="BO61" i="28"/>
  <c r="BN61" i="28"/>
  <c r="BM61" i="28"/>
  <c r="BL61" i="28"/>
  <c r="BK61" i="28"/>
  <c r="BB61" i="28"/>
  <c r="BQ61" i="28" s="1"/>
  <c r="BR61" i="28" s="1"/>
  <c r="FQ60" i="28"/>
  <c r="GM60" i="28" s="1"/>
  <c r="ET60" i="28"/>
  <c r="ER60" i="28"/>
  <c r="EQ60" i="28"/>
  <c r="EP60" i="28"/>
  <c r="EO60" i="28"/>
  <c r="EN60" i="28"/>
  <c r="EM60" i="28"/>
  <c r="BP60" i="28"/>
  <c r="BO60" i="28"/>
  <c r="BN60" i="28"/>
  <c r="BM60" i="28"/>
  <c r="BL60" i="28"/>
  <c r="BK60" i="28"/>
  <c r="BB60" i="28"/>
  <c r="BE60" i="28" s="1"/>
  <c r="FQ59" i="28"/>
  <c r="ET59" i="28"/>
  <c r="EU59" i="28" s="1"/>
  <c r="EV59" i="28" s="1"/>
  <c r="EW59" i="28" s="1"/>
  <c r="EX59" i="28" s="1"/>
  <c r="ER59" i="28"/>
  <c r="EQ59" i="28"/>
  <c r="EP59" i="28"/>
  <c r="EO59" i="28"/>
  <c r="EN59" i="28"/>
  <c r="EM59" i="28"/>
  <c r="BP59" i="28"/>
  <c r="BO59" i="28"/>
  <c r="BN59" i="28"/>
  <c r="BM59" i="28"/>
  <c r="BL59" i="28"/>
  <c r="BK59" i="28"/>
  <c r="BB59" i="28"/>
  <c r="FQ58" i="28"/>
  <c r="GM58" i="28" s="1"/>
  <c r="ET58" i="28"/>
  <c r="ER58" i="28"/>
  <c r="EQ58" i="28"/>
  <c r="EP58" i="28"/>
  <c r="EO58" i="28"/>
  <c r="EN58" i="28"/>
  <c r="EM58" i="28"/>
  <c r="BP58" i="28"/>
  <c r="BO58" i="28"/>
  <c r="BN58" i="28"/>
  <c r="BM58" i="28"/>
  <c r="BL58" i="28"/>
  <c r="BK58" i="28"/>
  <c r="BB58" i="28"/>
  <c r="BE58" i="28" s="1"/>
  <c r="FQ57" i="28"/>
  <c r="ET57" i="28"/>
  <c r="ER57" i="28"/>
  <c r="EQ57" i="28"/>
  <c r="EP57" i="28"/>
  <c r="EO57" i="28"/>
  <c r="EN57" i="28"/>
  <c r="EM57" i="28"/>
  <c r="BP57" i="28"/>
  <c r="BO57" i="28"/>
  <c r="BN57" i="28"/>
  <c r="BM57" i="28"/>
  <c r="BL57" i="28"/>
  <c r="BK57" i="28"/>
  <c r="BB57" i="28"/>
  <c r="BQ57" i="28" s="1"/>
  <c r="BR57" i="28" s="1"/>
  <c r="FQ56" i="28"/>
  <c r="ET56" i="28"/>
  <c r="EU56" i="28" s="1"/>
  <c r="EV56" i="28" s="1"/>
  <c r="EW56" i="28" s="1"/>
  <c r="EX56" i="28" s="1"/>
  <c r="ER56" i="28"/>
  <c r="EQ56" i="28"/>
  <c r="EP56" i="28"/>
  <c r="EO56" i="28"/>
  <c r="EN56" i="28"/>
  <c r="EM56" i="28"/>
  <c r="BP56" i="28"/>
  <c r="BO56" i="28"/>
  <c r="BN56" i="28"/>
  <c r="BM56" i="28"/>
  <c r="BL56" i="28"/>
  <c r="BK56" i="28"/>
  <c r="BB56" i="28"/>
  <c r="BQ56" i="28" s="1"/>
  <c r="BR56" i="28" s="1"/>
  <c r="FQ55" i="28"/>
  <c r="ET55" i="28"/>
  <c r="EU55" i="28" s="1"/>
  <c r="EV55" i="28" s="1"/>
  <c r="EW55" i="28" s="1"/>
  <c r="EX55" i="28" s="1"/>
  <c r="ER55" i="28"/>
  <c r="EQ55" i="28"/>
  <c r="EP55" i="28"/>
  <c r="EO55" i="28"/>
  <c r="EN55" i="28"/>
  <c r="EM55" i="28"/>
  <c r="BP55" i="28"/>
  <c r="BO55" i="28"/>
  <c r="BN55" i="28"/>
  <c r="BM55" i="28"/>
  <c r="BL55" i="28"/>
  <c r="BK55" i="28"/>
  <c r="BB55" i="28"/>
  <c r="FQ54" i="28"/>
  <c r="GM54" i="28" s="1"/>
  <c r="ET54" i="28"/>
  <c r="ER54" i="28"/>
  <c r="EQ54" i="28"/>
  <c r="EP54" i="28"/>
  <c r="EO54" i="28"/>
  <c r="EN54" i="28"/>
  <c r="EM54" i="28"/>
  <c r="BP54" i="28"/>
  <c r="BO54" i="28"/>
  <c r="BN54" i="28"/>
  <c r="BM54" i="28"/>
  <c r="BL54" i="28"/>
  <c r="BK54" i="28"/>
  <c r="BB54" i="28"/>
  <c r="BE54" i="28" s="1"/>
  <c r="FQ53" i="28"/>
  <c r="GM53" i="28" s="1"/>
  <c r="GN53" i="28" s="1"/>
  <c r="ET53" i="28"/>
  <c r="ER53" i="28"/>
  <c r="EQ53" i="28"/>
  <c r="EP53" i="28"/>
  <c r="EO53" i="28"/>
  <c r="EN53" i="28"/>
  <c r="EM53" i="28"/>
  <c r="BP53" i="28"/>
  <c r="BO53" i="28"/>
  <c r="BN53" i="28"/>
  <c r="BM53" i="28"/>
  <c r="BL53" i="28"/>
  <c r="BK53" i="28"/>
  <c r="BB53" i="28"/>
  <c r="BQ53" i="28" s="1"/>
  <c r="BR53" i="28" s="1"/>
  <c r="FQ52" i="28"/>
  <c r="ET52" i="28"/>
  <c r="EU52" i="28" s="1"/>
  <c r="EV52" i="28" s="1"/>
  <c r="EW52" i="28" s="1"/>
  <c r="EX52" i="28" s="1"/>
  <c r="ER52" i="28"/>
  <c r="EQ52" i="28"/>
  <c r="EP52" i="28"/>
  <c r="EO52" i="28"/>
  <c r="EN52" i="28"/>
  <c r="EM52" i="28"/>
  <c r="BP52" i="28"/>
  <c r="BO52" i="28"/>
  <c r="BN52" i="28"/>
  <c r="BM52" i="28"/>
  <c r="BL52" i="28"/>
  <c r="BK52" i="28"/>
  <c r="BB52" i="28"/>
  <c r="BQ52" i="28" s="1"/>
  <c r="BR52" i="28" s="1"/>
  <c r="FQ51" i="28"/>
  <c r="EU51" i="28"/>
  <c r="EV51" i="28" s="1"/>
  <c r="EW51" i="28" s="1"/>
  <c r="EX51" i="28" s="1"/>
  <c r="ET51" i="28"/>
  <c r="ER51" i="28"/>
  <c r="EQ51" i="28"/>
  <c r="EP51" i="28"/>
  <c r="EO51" i="28"/>
  <c r="EN51" i="28"/>
  <c r="EM51" i="28"/>
  <c r="BP51" i="28"/>
  <c r="BO51" i="28"/>
  <c r="BN51" i="28"/>
  <c r="BM51" i="28"/>
  <c r="BL51" i="28"/>
  <c r="BK51" i="28"/>
  <c r="BB51" i="28"/>
  <c r="FQ50" i="28"/>
  <c r="GM50" i="28" s="1"/>
  <c r="ET50" i="28"/>
  <c r="ER50" i="28"/>
  <c r="EQ50" i="28"/>
  <c r="EP50" i="28"/>
  <c r="EO50" i="28"/>
  <c r="EN50" i="28"/>
  <c r="EM50" i="28"/>
  <c r="BP50" i="28"/>
  <c r="BO50" i="28"/>
  <c r="BN50" i="28"/>
  <c r="BM50" i="28"/>
  <c r="BL50" i="28"/>
  <c r="BK50" i="28"/>
  <c r="BB50" i="28"/>
  <c r="BE50" i="28" s="1"/>
  <c r="FQ49" i="28"/>
  <c r="GM49" i="28" s="1"/>
  <c r="GN49" i="28" s="1"/>
  <c r="ET49" i="28"/>
  <c r="EU49" i="28" s="1"/>
  <c r="EV49" i="28" s="1"/>
  <c r="EW49" i="28" s="1"/>
  <c r="EX49" i="28" s="1"/>
  <c r="ER49" i="28"/>
  <c r="EQ49" i="28"/>
  <c r="EP49" i="28"/>
  <c r="EO49" i="28"/>
  <c r="EN49" i="28"/>
  <c r="EM49" i="28"/>
  <c r="BP49" i="28"/>
  <c r="BO49" i="28"/>
  <c r="BN49" i="28"/>
  <c r="BM49" i="28"/>
  <c r="BL49" i="28"/>
  <c r="BK49" i="28"/>
  <c r="BB49" i="28"/>
  <c r="BQ49" i="28" s="1"/>
  <c r="BR49" i="28" s="1"/>
  <c r="FQ48" i="28"/>
  <c r="ET48" i="28"/>
  <c r="ER48" i="28"/>
  <c r="EQ48" i="28"/>
  <c r="EP48" i="28"/>
  <c r="EO48" i="28"/>
  <c r="EN48" i="28"/>
  <c r="EM48" i="28"/>
  <c r="BP48" i="28"/>
  <c r="BO48" i="28"/>
  <c r="BN48" i="28"/>
  <c r="BM48" i="28"/>
  <c r="BL48" i="28"/>
  <c r="BK48" i="28"/>
  <c r="BB48" i="28"/>
  <c r="BQ48" i="28" s="1"/>
  <c r="BR48" i="28" s="1"/>
  <c r="FQ47" i="28"/>
  <c r="ET47" i="28"/>
  <c r="ER47" i="28"/>
  <c r="EQ47" i="28"/>
  <c r="EP47" i="28"/>
  <c r="EO47" i="28"/>
  <c r="EN47" i="28"/>
  <c r="EM47" i="28"/>
  <c r="BP47" i="28"/>
  <c r="BO47" i="28"/>
  <c r="BN47" i="28"/>
  <c r="BM47" i="28"/>
  <c r="BL47" i="28"/>
  <c r="BK47" i="28"/>
  <c r="BB47" i="28"/>
  <c r="FQ46" i="28"/>
  <c r="GM46" i="28" s="1"/>
  <c r="ET46" i="28"/>
  <c r="EU46" i="28" s="1"/>
  <c r="EV46" i="28" s="1"/>
  <c r="EW46" i="28" s="1"/>
  <c r="EX46" i="28" s="1"/>
  <c r="ER46" i="28"/>
  <c r="EQ46" i="28"/>
  <c r="EP46" i="28"/>
  <c r="EO46" i="28"/>
  <c r="EN46" i="28"/>
  <c r="EM46" i="28"/>
  <c r="BP46" i="28"/>
  <c r="BO46" i="28"/>
  <c r="BN46" i="28"/>
  <c r="BM46" i="28"/>
  <c r="BL46" i="28"/>
  <c r="BK46" i="28"/>
  <c r="BB46" i="28"/>
  <c r="BQ46" i="28" s="1"/>
  <c r="BR46" i="28" s="1"/>
  <c r="FQ45" i="28"/>
  <c r="GM45" i="28" s="1"/>
  <c r="ET45" i="28"/>
  <c r="ER45" i="28"/>
  <c r="EQ45" i="28"/>
  <c r="EP45" i="28"/>
  <c r="EO45" i="28"/>
  <c r="EN45" i="28"/>
  <c r="EM45" i="28"/>
  <c r="BP45" i="28"/>
  <c r="BO45" i="28"/>
  <c r="BN45" i="28"/>
  <c r="BM45" i="28"/>
  <c r="BL45" i="28"/>
  <c r="BK45" i="28"/>
  <c r="BB45" i="28"/>
  <c r="BE45" i="28" s="1"/>
  <c r="FQ44" i="28"/>
  <c r="ET44" i="28"/>
  <c r="EU44" i="28" s="1"/>
  <c r="EV44" i="28" s="1"/>
  <c r="EW44" i="28" s="1"/>
  <c r="EX44" i="28" s="1"/>
  <c r="ER44" i="28"/>
  <c r="EQ44" i="28"/>
  <c r="EP44" i="28"/>
  <c r="EO44" i="28"/>
  <c r="EN44" i="28"/>
  <c r="EM44" i="28"/>
  <c r="BP44" i="28"/>
  <c r="BO44" i="28"/>
  <c r="BN44" i="28"/>
  <c r="BM44" i="28"/>
  <c r="BL44" i="28"/>
  <c r="BK44" i="28"/>
  <c r="BB44" i="28"/>
  <c r="BD44" i="28" s="1"/>
  <c r="BF44" i="28" s="1"/>
  <c r="DS44" i="28" s="1"/>
  <c r="FQ43" i="28"/>
  <c r="ET43" i="28"/>
  <c r="ER43" i="28"/>
  <c r="EQ43" i="28"/>
  <c r="EP43" i="28"/>
  <c r="EO43" i="28"/>
  <c r="EN43" i="28"/>
  <c r="EM43" i="28"/>
  <c r="BP43" i="28"/>
  <c r="BO43" i="28"/>
  <c r="BN43" i="28"/>
  <c r="BM43" i="28"/>
  <c r="BL43" i="28"/>
  <c r="BK43" i="28"/>
  <c r="BB43" i="28"/>
  <c r="BE43" i="28" s="1"/>
  <c r="FQ42" i="28"/>
  <c r="ET42" i="28"/>
  <c r="EU42" i="28" s="1"/>
  <c r="EV42" i="28" s="1"/>
  <c r="EW42" i="28" s="1"/>
  <c r="EX42" i="28" s="1"/>
  <c r="ER42" i="28"/>
  <c r="EQ42" i="28"/>
  <c r="EP42" i="28"/>
  <c r="EO42" i="28"/>
  <c r="EN42" i="28"/>
  <c r="EM42" i="28"/>
  <c r="BP42" i="28"/>
  <c r="BO42" i="28"/>
  <c r="BN42" i="28"/>
  <c r="BM42" i="28"/>
  <c r="BL42" i="28"/>
  <c r="BK42" i="28"/>
  <c r="BB42" i="28"/>
  <c r="BQ42" i="28" s="1"/>
  <c r="BR42" i="28" s="1"/>
  <c r="FQ41" i="28"/>
  <c r="GM41" i="28" s="1"/>
  <c r="GN41" i="28" s="1"/>
  <c r="GO41" i="28" s="1"/>
  <c r="ET41" i="28"/>
  <c r="ER41" i="28"/>
  <c r="EQ41" i="28"/>
  <c r="EP41" i="28"/>
  <c r="EO41" i="28"/>
  <c r="EN41" i="28"/>
  <c r="EM41" i="28"/>
  <c r="BP41" i="28"/>
  <c r="BO41" i="28"/>
  <c r="BN41" i="28"/>
  <c r="BM41" i="28"/>
  <c r="BL41" i="28"/>
  <c r="BK41" i="28"/>
  <c r="BB41" i="28"/>
  <c r="BQ41" i="28" s="1"/>
  <c r="BR41" i="28" s="1"/>
  <c r="FQ40" i="28"/>
  <c r="ET40" i="28"/>
  <c r="EU40" i="28" s="1"/>
  <c r="EV40" i="28" s="1"/>
  <c r="EW40" i="28" s="1"/>
  <c r="EX40" i="28" s="1"/>
  <c r="ER40" i="28"/>
  <c r="EQ40" i="28"/>
  <c r="EP40" i="28"/>
  <c r="EO40" i="28"/>
  <c r="EN40" i="28"/>
  <c r="EM40" i="28"/>
  <c r="BP40" i="28"/>
  <c r="BO40" i="28"/>
  <c r="BN40" i="28"/>
  <c r="BM40" i="28"/>
  <c r="BL40" i="28"/>
  <c r="BK40" i="28"/>
  <c r="BB40" i="28"/>
  <c r="BD40" i="28" s="1"/>
  <c r="BF40" i="28" s="1"/>
  <c r="DS40" i="28" s="1"/>
  <c r="FQ39" i="28"/>
  <c r="ET39" i="28"/>
  <c r="ER39" i="28"/>
  <c r="EQ39" i="28"/>
  <c r="EP39" i="28"/>
  <c r="EO39" i="28"/>
  <c r="EN39" i="28"/>
  <c r="EM39" i="28"/>
  <c r="BP39" i="28"/>
  <c r="BO39" i="28"/>
  <c r="BN39" i="28"/>
  <c r="BM39" i="28"/>
  <c r="BL39" i="28"/>
  <c r="BK39" i="28"/>
  <c r="BB39" i="28"/>
  <c r="BE39" i="28" s="1"/>
  <c r="FQ38" i="28"/>
  <c r="ET38" i="28"/>
  <c r="ER38" i="28"/>
  <c r="EQ38" i="28"/>
  <c r="EP38" i="28"/>
  <c r="EO38" i="28"/>
  <c r="EN38" i="28"/>
  <c r="EM38" i="28"/>
  <c r="BP38" i="28"/>
  <c r="BO38" i="28"/>
  <c r="BN38" i="28"/>
  <c r="BM38" i="28"/>
  <c r="BL38" i="28"/>
  <c r="BK38" i="28"/>
  <c r="BB38" i="28"/>
  <c r="BQ38" i="28" s="1"/>
  <c r="BR38" i="28" s="1"/>
  <c r="FQ37" i="28"/>
  <c r="GM37" i="28" s="1"/>
  <c r="GN37" i="28" s="1"/>
  <c r="GO37" i="28" s="1"/>
  <c r="ET37" i="28"/>
  <c r="ER37" i="28"/>
  <c r="EQ37" i="28"/>
  <c r="EP37" i="28"/>
  <c r="EO37" i="28"/>
  <c r="EN37" i="28"/>
  <c r="EM37" i="28"/>
  <c r="BP37" i="28"/>
  <c r="BO37" i="28"/>
  <c r="BN37" i="28"/>
  <c r="BM37" i="28"/>
  <c r="BL37" i="28"/>
  <c r="BK37" i="28"/>
  <c r="BB37" i="28"/>
  <c r="BQ37" i="28" s="1"/>
  <c r="BR37" i="28" s="1"/>
  <c r="FQ36" i="28"/>
  <c r="ET36" i="28"/>
  <c r="ER36" i="28"/>
  <c r="EQ36" i="28"/>
  <c r="EP36" i="28"/>
  <c r="EO36" i="28"/>
  <c r="EN36" i="28"/>
  <c r="EM36" i="28"/>
  <c r="BP36" i="28"/>
  <c r="BO36" i="28"/>
  <c r="BN36" i="28"/>
  <c r="BM36" i="28"/>
  <c r="BL36" i="28"/>
  <c r="BK36" i="28"/>
  <c r="BB36" i="28"/>
  <c r="BD36" i="28" s="1"/>
  <c r="BF36" i="28" s="1"/>
  <c r="DS36" i="28" s="1"/>
  <c r="FQ35" i="28"/>
  <c r="ET35" i="28"/>
  <c r="ER35" i="28"/>
  <c r="EQ35" i="28"/>
  <c r="EP35" i="28"/>
  <c r="EO35" i="28"/>
  <c r="EN35" i="28"/>
  <c r="EM35" i="28"/>
  <c r="BP35" i="28"/>
  <c r="BO35" i="28"/>
  <c r="BN35" i="28"/>
  <c r="BM35" i="28"/>
  <c r="BL35" i="28"/>
  <c r="BK35" i="28"/>
  <c r="BB35" i="28"/>
  <c r="BE35" i="28" s="1"/>
  <c r="FQ34" i="28"/>
  <c r="ET34" i="28"/>
  <c r="ER34" i="28"/>
  <c r="EQ34" i="28"/>
  <c r="EP34" i="28"/>
  <c r="EO34" i="28"/>
  <c r="EN34" i="28"/>
  <c r="EM34" i="28"/>
  <c r="BP34" i="28"/>
  <c r="BO34" i="28"/>
  <c r="BN34" i="28"/>
  <c r="BM34" i="28"/>
  <c r="BL34" i="28"/>
  <c r="BK34" i="28"/>
  <c r="BB34" i="28"/>
  <c r="BQ34" i="28" s="1"/>
  <c r="BR34" i="28" s="1"/>
  <c r="FQ33" i="28"/>
  <c r="GM33" i="28" s="1"/>
  <c r="GN33" i="28" s="1"/>
  <c r="GO33" i="28" s="1"/>
  <c r="ET33" i="28"/>
  <c r="ER33" i="28"/>
  <c r="EQ33" i="28"/>
  <c r="EP33" i="28"/>
  <c r="EO33" i="28"/>
  <c r="EN33" i="28"/>
  <c r="EM33" i="28"/>
  <c r="BP33" i="28"/>
  <c r="BO33" i="28"/>
  <c r="BN33" i="28"/>
  <c r="BM33" i="28"/>
  <c r="BL33" i="28"/>
  <c r="BK33" i="28"/>
  <c r="BD33" i="28"/>
  <c r="BF33" i="28" s="1"/>
  <c r="DS33" i="28" s="1"/>
  <c r="BB33" i="28"/>
  <c r="FQ32" i="28"/>
  <c r="FR32" i="28" s="1"/>
  <c r="ET32" i="28"/>
  <c r="ER32" i="28"/>
  <c r="EP32" i="28"/>
  <c r="EN32" i="28"/>
  <c r="EM32" i="28"/>
  <c r="BO32" i="28"/>
  <c r="BN32" i="28"/>
  <c r="BM32" i="28"/>
  <c r="BL32" i="28"/>
  <c r="BK32" i="28"/>
  <c r="BD32" i="28"/>
  <c r="BF32" i="28" s="1"/>
  <c r="DS32" i="28" s="1"/>
  <c r="BB32" i="28"/>
  <c r="BQ32" i="28" s="1"/>
  <c r="FQ31" i="28"/>
  <c r="ET31" i="28"/>
  <c r="ER31" i="28"/>
  <c r="EQ31" i="28"/>
  <c r="EP31" i="28"/>
  <c r="EO31" i="28"/>
  <c r="EN31" i="28"/>
  <c r="EM31" i="28"/>
  <c r="BP31" i="28"/>
  <c r="BO31" i="28"/>
  <c r="BN31" i="28"/>
  <c r="BM31" i="28"/>
  <c r="BL31" i="28"/>
  <c r="BK31" i="28"/>
  <c r="BD31" i="28"/>
  <c r="BF31" i="28" s="1"/>
  <c r="DS31" i="28" s="1"/>
  <c r="BB31" i="28"/>
  <c r="BE31" i="28" s="1"/>
  <c r="FQ30" i="28"/>
  <c r="ET30" i="28"/>
  <c r="ER30" i="28"/>
  <c r="EQ30" i="28"/>
  <c r="EP30" i="28"/>
  <c r="EO30" i="28"/>
  <c r="EN30" i="28"/>
  <c r="EM30" i="28"/>
  <c r="BP30" i="28"/>
  <c r="BO30" i="28"/>
  <c r="BN30" i="28"/>
  <c r="BM30" i="28"/>
  <c r="BL30" i="28"/>
  <c r="BK30" i="28"/>
  <c r="BD30" i="28"/>
  <c r="BF30" i="28" s="1"/>
  <c r="DS30" i="28" s="1"/>
  <c r="BB30" i="28"/>
  <c r="BQ30" i="28" s="1"/>
  <c r="BR30" i="28" s="1"/>
  <c r="FQ29" i="28"/>
  <c r="GM29" i="28" s="1"/>
  <c r="GN29" i="28" s="1"/>
  <c r="ET29" i="28"/>
  <c r="ER29" i="28"/>
  <c r="EQ29" i="28"/>
  <c r="EP29" i="28"/>
  <c r="EO29" i="28"/>
  <c r="EN29" i="28"/>
  <c r="EM29" i="28"/>
  <c r="BP29" i="28"/>
  <c r="BO29" i="28"/>
  <c r="BN29" i="28"/>
  <c r="BM29" i="28"/>
  <c r="BL29" i="28"/>
  <c r="BK29" i="28"/>
  <c r="BD29" i="28"/>
  <c r="BF29" i="28" s="1"/>
  <c r="DS29" i="28" s="1"/>
  <c r="BB29" i="28"/>
  <c r="FQ28" i="28"/>
  <c r="ET28" i="28"/>
  <c r="ER28" i="28"/>
  <c r="EQ28" i="28"/>
  <c r="EP28" i="28"/>
  <c r="EO28" i="28"/>
  <c r="EN28" i="28"/>
  <c r="EM28" i="28"/>
  <c r="BP28" i="28"/>
  <c r="BO28" i="28"/>
  <c r="BN28" i="28"/>
  <c r="BM28" i="28"/>
  <c r="BL28" i="28"/>
  <c r="BK28" i="28"/>
  <c r="BB28" i="28"/>
  <c r="BD28" i="28" s="1"/>
  <c r="BF28" i="28" s="1"/>
  <c r="DS28" i="28" s="1"/>
  <c r="FQ27" i="28"/>
  <c r="ET27" i="28"/>
  <c r="EZ27" i="28" s="1"/>
  <c r="ER27" i="28"/>
  <c r="EQ27" i="28"/>
  <c r="EP27" i="28"/>
  <c r="EO27" i="28"/>
  <c r="EN27" i="28"/>
  <c r="EM27" i="28"/>
  <c r="BP27" i="28"/>
  <c r="BO27" i="28"/>
  <c r="BN27" i="28"/>
  <c r="BM27" i="28"/>
  <c r="BL27" i="28"/>
  <c r="BK27" i="28"/>
  <c r="BD27" i="28"/>
  <c r="BF27" i="28" s="1"/>
  <c r="DS27" i="28" s="1"/>
  <c r="BB27" i="28"/>
  <c r="BE27" i="28" s="1"/>
  <c r="FQ26" i="28"/>
  <c r="ET26" i="28"/>
  <c r="ER26" i="28"/>
  <c r="EQ26" i="28"/>
  <c r="EP26" i="28"/>
  <c r="EO26" i="28"/>
  <c r="EN26" i="28"/>
  <c r="EM26" i="28"/>
  <c r="BP26" i="28"/>
  <c r="BO26" i="28"/>
  <c r="BN26" i="28"/>
  <c r="BM26" i="28"/>
  <c r="BL26" i="28"/>
  <c r="BK26" i="28"/>
  <c r="BD26" i="28"/>
  <c r="BF26" i="28" s="1"/>
  <c r="DS26" i="28" s="1"/>
  <c r="BB26" i="28"/>
  <c r="BQ26" i="28" s="1"/>
  <c r="BR26" i="28" s="1"/>
  <c r="FQ25" i="28"/>
  <c r="GM25" i="28" s="1"/>
  <c r="GN25" i="28" s="1"/>
  <c r="GO25" i="28" s="1"/>
  <c r="ET25" i="28"/>
  <c r="ER25" i="28"/>
  <c r="EQ25" i="28"/>
  <c r="EP25" i="28"/>
  <c r="EO25" i="28"/>
  <c r="EN25" i="28"/>
  <c r="EM25" i="28"/>
  <c r="BP25" i="28"/>
  <c r="BO25" i="28"/>
  <c r="BN25" i="28"/>
  <c r="BM25" i="28"/>
  <c r="BL25" i="28"/>
  <c r="BK25" i="28"/>
  <c r="BD25" i="28"/>
  <c r="BF25" i="28" s="1"/>
  <c r="DS25" i="28" s="1"/>
  <c r="BB25" i="28"/>
  <c r="FQ24" i="28"/>
  <c r="ET24" i="28"/>
  <c r="EU24" i="28" s="1"/>
  <c r="EV24" i="28" s="1"/>
  <c r="EW24" i="28" s="1"/>
  <c r="EX24" i="28" s="1"/>
  <c r="ER24" i="28"/>
  <c r="EQ24" i="28"/>
  <c r="EP24" i="28"/>
  <c r="EO24" i="28"/>
  <c r="EN24" i="28"/>
  <c r="EM24" i="28"/>
  <c r="BP24" i="28"/>
  <c r="BO24" i="28"/>
  <c r="BN24" i="28"/>
  <c r="BM24" i="28"/>
  <c r="BL24" i="28"/>
  <c r="BK24" i="28"/>
  <c r="BD24" i="28"/>
  <c r="BF24" i="28" s="1"/>
  <c r="DS24" i="28" s="1"/>
  <c r="BB24" i="28"/>
  <c r="BQ24" i="28" s="1"/>
  <c r="BR24" i="28" s="1"/>
  <c r="FQ23" i="28"/>
  <c r="ET23" i="28"/>
  <c r="ER23" i="28"/>
  <c r="EQ23" i="28"/>
  <c r="EP23" i="28"/>
  <c r="EO23" i="28"/>
  <c r="EN23" i="28"/>
  <c r="EM23" i="28"/>
  <c r="BP23" i="28"/>
  <c r="BO23" i="28"/>
  <c r="BN23" i="28"/>
  <c r="BM23" i="28"/>
  <c r="BL23" i="28"/>
  <c r="BK23" i="28"/>
  <c r="BD23" i="28"/>
  <c r="BF23" i="28" s="1"/>
  <c r="DS23" i="28" s="1"/>
  <c r="BB23" i="28"/>
  <c r="BE23" i="28" s="1"/>
  <c r="FQ22" i="28"/>
  <c r="ET22" i="28"/>
  <c r="ER22" i="28"/>
  <c r="EQ22" i="28"/>
  <c r="EP22" i="28"/>
  <c r="EO22" i="28"/>
  <c r="EN22" i="28"/>
  <c r="EM22" i="28"/>
  <c r="BP22" i="28"/>
  <c r="BO22" i="28"/>
  <c r="BN22" i="28"/>
  <c r="BM22" i="28"/>
  <c r="BL22" i="28"/>
  <c r="BK22" i="28"/>
  <c r="BD22" i="28"/>
  <c r="BF22" i="28" s="1"/>
  <c r="DS22" i="28" s="1"/>
  <c r="BB22" i="28"/>
  <c r="BQ22" i="28" s="1"/>
  <c r="BR22" i="28" s="1"/>
  <c r="FQ21" i="28"/>
  <c r="GM21" i="28" s="1"/>
  <c r="GN21" i="28" s="1"/>
  <c r="GO21" i="28" s="1"/>
  <c r="ET21" i="28"/>
  <c r="ER21" i="28"/>
  <c r="EQ21" i="28"/>
  <c r="EP21" i="28"/>
  <c r="EO21" i="28"/>
  <c r="EN21" i="28"/>
  <c r="EM21" i="28"/>
  <c r="BP21" i="28"/>
  <c r="BO21" i="28"/>
  <c r="BN21" i="28"/>
  <c r="BM21" i="28"/>
  <c r="BL21" i="28"/>
  <c r="BK21" i="28"/>
  <c r="BD21" i="28"/>
  <c r="BF21" i="28" s="1"/>
  <c r="DS21" i="28" s="1"/>
  <c r="BB21" i="28"/>
  <c r="BQ21" i="28" s="1"/>
  <c r="BR21" i="28" s="1"/>
  <c r="FQ20" i="28"/>
  <c r="ET20" i="28"/>
  <c r="EU20" i="28" s="1"/>
  <c r="EV20" i="28" s="1"/>
  <c r="EW20" i="28" s="1"/>
  <c r="EX20" i="28" s="1"/>
  <c r="ER20" i="28"/>
  <c r="EQ20" i="28"/>
  <c r="EP20" i="28"/>
  <c r="EO20" i="28"/>
  <c r="EN20" i="28"/>
  <c r="EM20" i="28"/>
  <c r="BP20" i="28"/>
  <c r="BO20" i="28"/>
  <c r="BN20" i="28"/>
  <c r="BM20" i="28"/>
  <c r="BL20" i="28"/>
  <c r="BK20" i="28"/>
  <c r="BD20" i="28"/>
  <c r="BF20" i="28" s="1"/>
  <c r="DS20" i="28" s="1"/>
  <c r="BB20" i="28"/>
  <c r="BQ20" i="28" s="1"/>
  <c r="BR20" i="28" s="1"/>
  <c r="FQ19" i="28"/>
  <c r="ET19" i="28"/>
  <c r="ER19" i="28"/>
  <c r="EQ19" i="28"/>
  <c r="EP19" i="28"/>
  <c r="EO19" i="28"/>
  <c r="EN19" i="28"/>
  <c r="EM19" i="28"/>
  <c r="BP19" i="28"/>
  <c r="BO19" i="28"/>
  <c r="BN19" i="28"/>
  <c r="BM19" i="28"/>
  <c r="BL19" i="28"/>
  <c r="BK19" i="28"/>
  <c r="BD19" i="28"/>
  <c r="BF19" i="28" s="1"/>
  <c r="DS19" i="28" s="1"/>
  <c r="BB19" i="28"/>
  <c r="BE19" i="28" s="1"/>
  <c r="FQ18" i="28"/>
  <c r="ET18" i="28"/>
  <c r="ER18" i="28"/>
  <c r="EQ18" i="28"/>
  <c r="EP18" i="28"/>
  <c r="EO18" i="28"/>
  <c r="EN18" i="28"/>
  <c r="EM18" i="28"/>
  <c r="BP18" i="28"/>
  <c r="BO18" i="28"/>
  <c r="BN18" i="28"/>
  <c r="BM18" i="28"/>
  <c r="BL18" i="28"/>
  <c r="BK18" i="28"/>
  <c r="BD18" i="28"/>
  <c r="BF18" i="28" s="1"/>
  <c r="DS18" i="28" s="1"/>
  <c r="BB18" i="28"/>
  <c r="BQ18" i="28" s="1"/>
  <c r="BR18" i="28" s="1"/>
  <c r="FQ17" i="28"/>
  <c r="GM17" i="28" s="1"/>
  <c r="GN17" i="28" s="1"/>
  <c r="ET17" i="28"/>
  <c r="ER17" i="28"/>
  <c r="EQ17" i="28"/>
  <c r="EP17" i="28"/>
  <c r="EO17" i="28"/>
  <c r="EN17" i="28"/>
  <c r="EM17" i="28"/>
  <c r="BP17" i="28"/>
  <c r="BO17" i="28"/>
  <c r="BN17" i="28"/>
  <c r="BM17" i="28"/>
  <c r="BL17" i="28"/>
  <c r="BK17" i="28"/>
  <c r="BD17" i="28"/>
  <c r="BF17" i="28" s="1"/>
  <c r="DS17" i="28" s="1"/>
  <c r="BB17" i="28"/>
  <c r="BE17" i="28" s="1"/>
  <c r="FQ16" i="28"/>
  <c r="ET16" i="28"/>
  <c r="ER16" i="28"/>
  <c r="EQ16" i="28"/>
  <c r="EP16" i="28"/>
  <c r="EO16" i="28"/>
  <c r="EN16" i="28"/>
  <c r="EM16" i="28"/>
  <c r="BP16" i="28"/>
  <c r="BO16" i="28"/>
  <c r="BN16" i="28"/>
  <c r="BM16" i="28"/>
  <c r="BL16" i="28"/>
  <c r="BK16" i="28"/>
  <c r="BD16" i="28"/>
  <c r="BF16" i="28" s="1"/>
  <c r="DS16" i="28" s="1"/>
  <c r="BB16" i="28"/>
  <c r="BQ16" i="28" s="1"/>
  <c r="BR16" i="28" s="1"/>
  <c r="FQ15" i="28"/>
  <c r="ET15" i="28"/>
  <c r="ER15" i="28"/>
  <c r="EQ15" i="28"/>
  <c r="EP15" i="28"/>
  <c r="EO15" i="28"/>
  <c r="EN15" i="28"/>
  <c r="EM15" i="28"/>
  <c r="BP15" i="28"/>
  <c r="BO15" i="28"/>
  <c r="BN15" i="28"/>
  <c r="BM15" i="28"/>
  <c r="BL15" i="28"/>
  <c r="BK15" i="28"/>
  <c r="BD15" i="28"/>
  <c r="BF15" i="28" s="1"/>
  <c r="DS15" i="28" s="1"/>
  <c r="BB15" i="28"/>
  <c r="BE15" i="28" s="1"/>
  <c r="FQ14" i="28"/>
  <c r="ET14" i="28"/>
  <c r="ER14" i="28"/>
  <c r="EQ14" i="28"/>
  <c r="EP14" i="28"/>
  <c r="EO14" i="28"/>
  <c r="EN14" i="28"/>
  <c r="EM14" i="28"/>
  <c r="BP14" i="28"/>
  <c r="BO14" i="28"/>
  <c r="BN14" i="28"/>
  <c r="BM14" i="28"/>
  <c r="BL14" i="28"/>
  <c r="BK14" i="28"/>
  <c r="BD14" i="28"/>
  <c r="BF14" i="28" s="1"/>
  <c r="DS14" i="28" s="1"/>
  <c r="BB14" i="28"/>
  <c r="BQ14" i="28" s="1"/>
  <c r="BR14" i="28" s="1"/>
  <c r="FQ13" i="28"/>
  <c r="GM13" i="28" s="1"/>
  <c r="GN13" i="28" s="1"/>
  <c r="ET13" i="28"/>
  <c r="ER13" i="28"/>
  <c r="EQ13" i="28"/>
  <c r="EP13" i="28"/>
  <c r="EO13" i="28"/>
  <c r="EN13" i="28"/>
  <c r="EM13" i="28"/>
  <c r="BP13" i="28"/>
  <c r="BO13" i="28"/>
  <c r="BN13" i="28"/>
  <c r="BM13" i="28"/>
  <c r="BL13" i="28"/>
  <c r="BK13" i="28"/>
  <c r="BD13" i="28"/>
  <c r="BF13" i="28" s="1"/>
  <c r="DS13" i="28" s="1"/>
  <c r="BB13" i="28"/>
  <c r="BE13" i="28" s="1"/>
  <c r="FQ12" i="28"/>
  <c r="ET12" i="28"/>
  <c r="EU12" i="28" s="1"/>
  <c r="EV12" i="28" s="1"/>
  <c r="EW12" i="28" s="1"/>
  <c r="EX12" i="28" s="1"/>
  <c r="ER12" i="28"/>
  <c r="EQ12" i="28"/>
  <c r="EP12" i="28"/>
  <c r="EO12" i="28"/>
  <c r="EN12" i="28"/>
  <c r="EZ12" i="28" s="1"/>
  <c r="EM12" i="28"/>
  <c r="BP12" i="28"/>
  <c r="BO12" i="28"/>
  <c r="BN12" i="28"/>
  <c r="BM12" i="28"/>
  <c r="BL12" i="28"/>
  <c r="BK12" i="28"/>
  <c r="BD12" i="28"/>
  <c r="BF12" i="28" s="1"/>
  <c r="DS12" i="28" s="1"/>
  <c r="BB12" i="28"/>
  <c r="FQ11" i="28"/>
  <c r="ET11" i="28"/>
  <c r="ER11" i="28"/>
  <c r="EQ11" i="28"/>
  <c r="EP11" i="28"/>
  <c r="EO11" i="28"/>
  <c r="EN11" i="28"/>
  <c r="EM11" i="28"/>
  <c r="BP11" i="28"/>
  <c r="BO11" i="28"/>
  <c r="BN11" i="28"/>
  <c r="BM11" i="28"/>
  <c r="BL11" i="28"/>
  <c r="BK11" i="28"/>
  <c r="BF11" i="28"/>
  <c r="DS11" i="28" s="1"/>
  <c r="BD11" i="28"/>
  <c r="BB11" i="28"/>
  <c r="BE11" i="28" s="1"/>
  <c r="FQ10" i="28"/>
  <c r="ET10" i="28"/>
  <c r="ER10" i="28"/>
  <c r="EQ10" i="28"/>
  <c r="EP10" i="28"/>
  <c r="EO10" i="28"/>
  <c r="EN10" i="28"/>
  <c r="EM10" i="28"/>
  <c r="BP10" i="28"/>
  <c r="BO10" i="28"/>
  <c r="BN10" i="28"/>
  <c r="BM10" i="28"/>
  <c r="BL10" i="28"/>
  <c r="BK10" i="28"/>
  <c r="BB10" i="28"/>
  <c r="BQ10" i="28" s="1"/>
  <c r="BR10" i="28" s="1"/>
  <c r="HZ7" i="28"/>
  <c r="HY7" i="28"/>
  <c r="HX7" i="28"/>
  <c r="HW7" i="28"/>
  <c r="HV7" i="28"/>
  <c r="HU7" i="28"/>
  <c r="HT7" i="28"/>
  <c r="HS7" i="28"/>
  <c r="HR7" i="28"/>
  <c r="HQ7" i="28"/>
  <c r="HP7" i="28"/>
  <c r="HO7" i="28"/>
  <c r="HN7" i="28"/>
  <c r="HM7" i="28"/>
  <c r="HL7" i="28"/>
  <c r="HK7" i="28"/>
  <c r="GL7" i="28"/>
  <c r="GK7" i="28"/>
  <c r="GJ7" i="28"/>
  <c r="GI7" i="28"/>
  <c r="GH7" i="28"/>
  <c r="GG7" i="28"/>
  <c r="GF7" i="28"/>
  <c r="GE7" i="28"/>
  <c r="GD7" i="28"/>
  <c r="GC7" i="28"/>
  <c r="GB7" i="28"/>
  <c r="GA7" i="28"/>
  <c r="FZ7" i="28"/>
  <c r="FY7" i="28"/>
  <c r="FX7" i="28"/>
  <c r="FW7" i="28"/>
  <c r="FV7" i="28"/>
  <c r="FU7" i="28"/>
  <c r="FT7" i="28"/>
  <c r="FS7" i="28"/>
  <c r="BJ7" i="28"/>
  <c r="BI7" i="28"/>
  <c r="BC7" i="28"/>
  <c r="BC6" i="28" s="1"/>
  <c r="AX7" i="28"/>
  <c r="AW7" i="28"/>
  <c r="AV7" i="28"/>
  <c r="AU7" i="28"/>
  <c r="AT7" i="28"/>
  <c r="AT6" i="28" s="1"/>
  <c r="AS7" i="28"/>
  <c r="AS6" i="28" s="1"/>
  <c r="AR7" i="28"/>
  <c r="AR6" i="28" s="1"/>
  <c r="AQ7" i="28"/>
  <c r="AQ6" i="28" s="1"/>
  <c r="AP7" i="28"/>
  <c r="AP6" i="28" s="1"/>
  <c r="AO7" i="28"/>
  <c r="AO6" i="28" s="1"/>
  <c r="AN7" i="28"/>
  <c r="AN6" i="28" s="1"/>
  <c r="AM7" i="28"/>
  <c r="AM6" i="28" s="1"/>
  <c r="AL7" i="28"/>
  <c r="AL6" i="28" s="1"/>
  <c r="AK7" i="28"/>
  <c r="AK6" i="28" s="1"/>
  <c r="AJ7" i="28"/>
  <c r="AJ6" i="28" s="1"/>
  <c r="AI7" i="28"/>
  <c r="AI6" i="28" s="1"/>
  <c r="AH7" i="28"/>
  <c r="AH6" i="28" s="1"/>
  <c r="AG7" i="28"/>
  <c r="AG6" i="28" s="1"/>
  <c r="AF7" i="28"/>
  <c r="AF6" i="28" s="1"/>
  <c r="AE7" i="28"/>
  <c r="AE6" i="28" s="1"/>
  <c r="AD7" i="28"/>
  <c r="AD6" i="28" s="1"/>
  <c r="AC7" i="28"/>
  <c r="AC6" i="28" s="1"/>
  <c r="AB7" i="28"/>
  <c r="AB6" i="28" s="1"/>
  <c r="AA7" i="28"/>
  <c r="AA6" i="28" s="1"/>
  <c r="Z7" i="28"/>
  <c r="Z6" i="28" s="1"/>
  <c r="Y7" i="28"/>
  <c r="Y6" i="28" s="1"/>
  <c r="X7" i="28"/>
  <c r="X6" i="28" s="1"/>
  <c r="W7" i="28"/>
  <c r="W6" i="28" s="1"/>
  <c r="V7" i="28"/>
  <c r="V6" i="28" s="1"/>
  <c r="U7" i="28"/>
  <c r="U6" i="28" s="1"/>
  <c r="T7" i="28"/>
  <c r="T6" i="28" s="1"/>
  <c r="S7" i="28"/>
  <c r="S6" i="28" s="1"/>
  <c r="R7" i="28"/>
  <c r="R6" i="28" s="1"/>
  <c r="Q7" i="28"/>
  <c r="Q6" i="28" s="1"/>
  <c r="P7" i="28"/>
  <c r="P6" i="28" s="1"/>
  <c r="O7" i="28"/>
  <c r="O6" i="28" s="1"/>
  <c r="N7" i="28"/>
  <c r="N6" i="28" s="1"/>
  <c r="M7" i="28"/>
  <c r="M6" i="28" s="1"/>
  <c r="L7" i="28"/>
  <c r="L6" i="28" s="1"/>
  <c r="K7" i="28"/>
  <c r="K6" i="28" s="1"/>
  <c r="J7" i="28"/>
  <c r="J6" i="28" s="1"/>
  <c r="I7" i="28"/>
  <c r="I6" i="28" s="1"/>
  <c r="H7" i="28"/>
  <c r="H6" i="28" s="1"/>
  <c r="A7" i="28"/>
  <c r="BE193" i="28" l="1"/>
  <c r="BE334" i="28"/>
  <c r="BE354" i="28"/>
  <c r="BH367" i="28"/>
  <c r="BE842" i="28"/>
  <c r="BE561" i="28"/>
  <c r="BD562" i="28"/>
  <c r="BF562" i="28" s="1"/>
  <c r="BE724" i="28"/>
  <c r="BD725" i="28"/>
  <c r="BF725" i="28" s="1"/>
  <c r="DS725" i="28" s="1"/>
  <c r="BE1060" i="28"/>
  <c r="BD1061" i="28"/>
  <c r="BF1061" i="28" s="1"/>
  <c r="DS1061" i="28" s="1"/>
  <c r="EB1061" i="28" s="1"/>
  <c r="BE125" i="28"/>
  <c r="BE478" i="28"/>
  <c r="BD483" i="28"/>
  <c r="BF483" i="28" s="1"/>
  <c r="DS483" i="28" s="1"/>
  <c r="AU6" i="28"/>
  <c r="B6" i="30"/>
  <c r="AV6" i="28"/>
  <c r="N7" i="30" s="1"/>
  <c r="B7" i="30"/>
  <c r="C4" i="30"/>
  <c r="O4" i="30"/>
  <c r="BD52" i="28"/>
  <c r="BF52" i="28" s="1"/>
  <c r="DS52" i="28" s="1"/>
  <c r="BS89" i="28"/>
  <c r="BT89" i="28" s="1"/>
  <c r="BR205" i="28"/>
  <c r="BS205" i="28" s="1"/>
  <c r="BT205" i="28" s="1"/>
  <c r="IZ205" i="28"/>
  <c r="BH975" i="28"/>
  <c r="AW6" i="28"/>
  <c r="N8" i="30" s="1"/>
  <c r="B8" i="30"/>
  <c r="BQ35" i="28"/>
  <c r="BR35" i="28" s="1"/>
  <c r="BS49" i="28"/>
  <c r="BT49" i="28" s="1"/>
  <c r="BU49" i="28" s="1"/>
  <c r="BV49" i="28" s="1"/>
  <c r="BW49" i="28" s="1"/>
  <c r="BX49" i="28" s="1"/>
  <c r="BY49" i="28" s="1"/>
  <c r="BZ49" i="28" s="1"/>
  <c r="CA49" i="28" s="1"/>
  <c r="CB49" i="28" s="1"/>
  <c r="BE52" i="28"/>
  <c r="BS432" i="28"/>
  <c r="BT432" i="28" s="1"/>
  <c r="BU432" i="28" s="1"/>
  <c r="BV432" i="28" s="1"/>
  <c r="BW432" i="28" s="1"/>
  <c r="BX432" i="28" s="1"/>
  <c r="BY432" i="28" s="1"/>
  <c r="BZ432" i="28" s="1"/>
  <c r="CA432" i="28" s="1"/>
  <c r="CB432" i="28" s="1"/>
  <c r="BS436" i="28"/>
  <c r="BT436" i="28" s="1"/>
  <c r="B4" i="30"/>
  <c r="B10" i="30"/>
  <c r="N4" i="30"/>
  <c r="AX6" i="28"/>
  <c r="N9" i="30" s="1"/>
  <c r="B9" i="30"/>
  <c r="BR32" i="28"/>
  <c r="BS32" i="28" s="1"/>
  <c r="IZ32" i="28"/>
  <c r="BE180" i="28"/>
  <c r="BE217" i="28"/>
  <c r="BR240" i="28"/>
  <c r="BS240" i="28" s="1"/>
  <c r="BT240" i="28" s="1"/>
  <c r="IZ240" i="28"/>
  <c r="BR241" i="28"/>
  <c r="IZ241" i="28"/>
  <c r="BR282" i="28"/>
  <c r="IZ282" i="28"/>
  <c r="BE690" i="28"/>
  <c r="BD691" i="28"/>
  <c r="BF691" i="28" s="1"/>
  <c r="DS691" i="28" s="1"/>
  <c r="BD767" i="28"/>
  <c r="BF767" i="28" s="1"/>
  <c r="DS767" i="28" s="1"/>
  <c r="EZ52" i="28"/>
  <c r="EZ377" i="28"/>
  <c r="EZ559" i="28"/>
  <c r="FA559" i="28" s="1"/>
  <c r="FB559" i="28" s="1"/>
  <c r="FC559" i="28" s="1"/>
  <c r="FD559" i="28" s="1"/>
  <c r="EZ560" i="28"/>
  <c r="FA560" i="28" s="1"/>
  <c r="FB560" i="28" s="1"/>
  <c r="EZ718" i="28"/>
  <c r="EZ722" i="28"/>
  <c r="EZ774" i="28"/>
  <c r="FA774" i="28" s="1"/>
  <c r="FB774" i="28" s="1"/>
  <c r="FC774" i="28" s="1"/>
  <c r="FD774" i="28" s="1"/>
  <c r="EZ808" i="28"/>
  <c r="FA808" i="28" s="1"/>
  <c r="FB808" i="28" s="1"/>
  <c r="FC808" i="28" s="1"/>
  <c r="FD808" i="28" s="1"/>
  <c r="EZ936" i="28"/>
  <c r="EZ989" i="28"/>
  <c r="EZ1011" i="28"/>
  <c r="BS1130" i="28"/>
  <c r="BT1130" i="28" s="1"/>
  <c r="BU1130" i="28" s="1"/>
  <c r="BV1130" i="28" s="1"/>
  <c r="BW1130" i="28" s="1"/>
  <c r="BX1130" i="28" s="1"/>
  <c r="BY1130" i="28" s="1"/>
  <c r="BZ1130" i="28" s="1"/>
  <c r="CA1130" i="28" s="1"/>
  <c r="CB1130" i="28" s="1"/>
  <c r="EZ1211" i="28"/>
  <c r="EZ168" i="28"/>
  <c r="EZ237" i="28"/>
  <c r="EZ265" i="28"/>
  <c r="EZ457" i="28"/>
  <c r="EZ462" i="28"/>
  <c r="EZ501" i="28"/>
  <c r="EZ582" i="28"/>
  <c r="EZ760" i="28"/>
  <c r="EZ1116" i="28"/>
  <c r="EZ99" i="28"/>
  <c r="EZ201" i="28"/>
  <c r="FA201" i="28" s="1"/>
  <c r="FB201" i="28" s="1"/>
  <c r="FC201" i="28" s="1"/>
  <c r="FD201" i="28" s="1"/>
  <c r="EZ249" i="28"/>
  <c r="EZ584" i="28"/>
  <c r="EZ588" i="28"/>
  <c r="EZ596" i="28"/>
  <c r="EZ639" i="28"/>
  <c r="FA639" i="28" s="1"/>
  <c r="FB639" i="28" s="1"/>
  <c r="FC639" i="28" s="1"/>
  <c r="FD639" i="28" s="1"/>
  <c r="EZ750" i="28"/>
  <c r="EZ820" i="28"/>
  <c r="FA820" i="28" s="1"/>
  <c r="FB820" i="28" s="1"/>
  <c r="FC820" i="28" s="1"/>
  <c r="FD820" i="28" s="1"/>
  <c r="EZ824" i="28"/>
  <c r="FA824" i="28" s="1"/>
  <c r="FB824" i="28" s="1"/>
  <c r="FC824" i="28" s="1"/>
  <c r="FD824" i="28" s="1"/>
  <c r="EZ832" i="28"/>
  <c r="EZ841" i="28"/>
  <c r="EZ939" i="28"/>
  <c r="EZ1025" i="28"/>
  <c r="EZ1069" i="28"/>
  <c r="FA1069" i="28" s="1"/>
  <c r="FB1069" i="28" s="1"/>
  <c r="FC1069" i="28" s="1"/>
  <c r="FD1069" i="28" s="1"/>
  <c r="EZ1094" i="28"/>
  <c r="BE80" i="28"/>
  <c r="BE89" i="28"/>
  <c r="BS257" i="28"/>
  <c r="BT257" i="28" s="1"/>
  <c r="BU257" i="28" s="1"/>
  <c r="BV257" i="28" s="1"/>
  <c r="BW257" i="28" s="1"/>
  <c r="BX257" i="28" s="1"/>
  <c r="BY257" i="28" s="1"/>
  <c r="BZ257" i="28" s="1"/>
  <c r="CA257" i="28" s="1"/>
  <c r="CB257" i="28" s="1"/>
  <c r="BQ287" i="28"/>
  <c r="BR287" i="28" s="1"/>
  <c r="BS287" i="28" s="1"/>
  <c r="BT287" i="28" s="1"/>
  <c r="BU287" i="28" s="1"/>
  <c r="BV287" i="28" s="1"/>
  <c r="BW287" i="28" s="1"/>
  <c r="BX287" i="28" s="1"/>
  <c r="BY287" i="28" s="1"/>
  <c r="BZ287" i="28" s="1"/>
  <c r="CA287" i="28" s="1"/>
  <c r="CB287" i="28" s="1"/>
  <c r="BD570" i="28"/>
  <c r="BF570" i="28" s="1"/>
  <c r="DS570" i="28" s="1"/>
  <c r="BE780" i="28"/>
  <c r="BD781" i="28"/>
  <c r="BF781" i="28" s="1"/>
  <c r="BE806" i="28"/>
  <c r="BD955" i="28"/>
  <c r="BF955" i="28" s="1"/>
  <c r="DS955" i="28" s="1"/>
  <c r="BE1051" i="28"/>
  <c r="BE113" i="28"/>
  <c r="BE240" i="28"/>
  <c r="BD410" i="28"/>
  <c r="BF410" i="28" s="1"/>
  <c r="DS410" i="28" s="1"/>
  <c r="EE410" i="28" s="1"/>
  <c r="BD427" i="28"/>
  <c r="BF427" i="28" s="1"/>
  <c r="DS427" i="28" s="1"/>
  <c r="BE526" i="28"/>
  <c r="BD574" i="28"/>
  <c r="BF574" i="28" s="1"/>
  <c r="BE611" i="28"/>
  <c r="BE615" i="28"/>
  <c r="BD633" i="28"/>
  <c r="BF633" i="28" s="1"/>
  <c r="DS633" i="28" s="1"/>
  <c r="EB633" i="28" s="1"/>
  <c r="BE647" i="28"/>
  <c r="BD652" i="28"/>
  <c r="BF652" i="28" s="1"/>
  <c r="DS652" i="28" s="1"/>
  <c r="BD653" i="28"/>
  <c r="BF653" i="28" s="1"/>
  <c r="DS653" i="28" s="1"/>
  <c r="BD671" i="28"/>
  <c r="BF671" i="28" s="1"/>
  <c r="BH874" i="28"/>
  <c r="BE959" i="28"/>
  <c r="BD1037" i="28"/>
  <c r="BF1037" i="28" s="1"/>
  <c r="DS1037" i="28" s="1"/>
  <c r="BD1055" i="28"/>
  <c r="BF1055" i="28" s="1"/>
  <c r="BD1057" i="28"/>
  <c r="BF1057" i="28" s="1"/>
  <c r="DS1057" i="28" s="1"/>
  <c r="BD1099" i="28"/>
  <c r="BF1099" i="28" s="1"/>
  <c r="DS1099" i="28" s="1"/>
  <c r="BE1158" i="28"/>
  <c r="BD1183" i="28"/>
  <c r="BF1183" i="28" s="1"/>
  <c r="BE1196" i="28"/>
  <c r="BS261" i="28"/>
  <c r="BT261" i="28" s="1"/>
  <c r="BU261" i="28" s="1"/>
  <c r="BV261" i="28" s="1"/>
  <c r="BW261" i="28" s="1"/>
  <c r="BX261" i="28" s="1"/>
  <c r="BY261" i="28" s="1"/>
  <c r="BZ261" i="28" s="1"/>
  <c r="CA261" i="28" s="1"/>
  <c r="CB261" i="28" s="1"/>
  <c r="BE635" i="28"/>
  <c r="GM1212" i="28"/>
  <c r="GN1212" i="28" s="1"/>
  <c r="GO1212" i="28" s="1"/>
  <c r="GP1212" i="28" s="1"/>
  <c r="BS65" i="28"/>
  <c r="BT65" i="28" s="1"/>
  <c r="BU65" i="28" s="1"/>
  <c r="BV65" i="28" s="1"/>
  <c r="BW65" i="28" s="1"/>
  <c r="BX65" i="28" s="1"/>
  <c r="BY65" i="28" s="1"/>
  <c r="BZ65" i="28" s="1"/>
  <c r="CA65" i="28" s="1"/>
  <c r="CB65" i="28" s="1"/>
  <c r="BS69" i="28"/>
  <c r="BT69" i="28" s="1"/>
  <c r="BU69" i="28" s="1"/>
  <c r="BV69" i="28" s="1"/>
  <c r="BS73" i="28"/>
  <c r="BT73" i="28" s="1"/>
  <c r="BU73" i="28" s="1"/>
  <c r="BV73" i="28" s="1"/>
  <c r="BW73" i="28" s="1"/>
  <c r="BX73" i="28" s="1"/>
  <c r="BY73" i="28" s="1"/>
  <c r="BZ73" i="28" s="1"/>
  <c r="CA73" i="28" s="1"/>
  <c r="CB73" i="28" s="1"/>
  <c r="BH275" i="28"/>
  <c r="BH335" i="28"/>
  <c r="BH355" i="28"/>
  <c r="BS669" i="28"/>
  <c r="BT669" i="28" s="1"/>
  <c r="BH893" i="28"/>
  <c r="FA952" i="28"/>
  <c r="FB952" i="28" s="1"/>
  <c r="FC952" i="28" s="1"/>
  <c r="FD952" i="28" s="1"/>
  <c r="BD54" i="28"/>
  <c r="BF54" i="28" s="1"/>
  <c r="DS54" i="28" s="1"/>
  <c r="BE73" i="28"/>
  <c r="BD101" i="28"/>
  <c r="BF101" i="28" s="1"/>
  <c r="BD102" i="28"/>
  <c r="BF102" i="28" s="1"/>
  <c r="BD148" i="28"/>
  <c r="BF148" i="28" s="1"/>
  <c r="DS148" i="28" s="1"/>
  <c r="BS149" i="28"/>
  <c r="BT149" i="28" s="1"/>
  <c r="BU149" i="28" s="1"/>
  <c r="BV149" i="28" s="1"/>
  <c r="BW149" i="28" s="1"/>
  <c r="BX149" i="28" s="1"/>
  <c r="BY149" i="28" s="1"/>
  <c r="BZ149" i="28" s="1"/>
  <c r="CA149" i="28" s="1"/>
  <c r="CB149" i="28" s="1"/>
  <c r="BS157" i="28"/>
  <c r="BT157" i="28" s="1"/>
  <c r="BU157" i="28" s="1"/>
  <c r="BV157" i="28" s="1"/>
  <c r="BW157" i="28" s="1"/>
  <c r="BX157" i="28" s="1"/>
  <c r="BY157" i="28" s="1"/>
  <c r="BZ157" i="28" s="1"/>
  <c r="CA157" i="28" s="1"/>
  <c r="CB157" i="28" s="1"/>
  <c r="BS173" i="28"/>
  <c r="BT173" i="28" s="1"/>
  <c r="BU173" i="28" s="1"/>
  <c r="BV173" i="28" s="1"/>
  <c r="BW173" i="28" s="1"/>
  <c r="BX173" i="28" s="1"/>
  <c r="BY173" i="28" s="1"/>
  <c r="BZ173" i="28" s="1"/>
  <c r="CA173" i="28" s="1"/>
  <c r="CB173" i="28" s="1"/>
  <c r="BS237" i="28"/>
  <c r="BT237" i="28" s="1"/>
  <c r="BU237" i="28" s="1"/>
  <c r="BV237" i="28" s="1"/>
  <c r="BW237" i="28" s="1"/>
  <c r="BX237" i="28" s="1"/>
  <c r="BY237" i="28" s="1"/>
  <c r="BZ237" i="28" s="1"/>
  <c r="CA237" i="28" s="1"/>
  <c r="CB237" i="28" s="1"/>
  <c r="BS281" i="28"/>
  <c r="BT281" i="28" s="1"/>
  <c r="BU281" i="28" s="1"/>
  <c r="BV281" i="28" s="1"/>
  <c r="BW281" i="28" s="1"/>
  <c r="BX281" i="28" s="1"/>
  <c r="BY281" i="28" s="1"/>
  <c r="BZ281" i="28" s="1"/>
  <c r="CA281" i="28" s="1"/>
  <c r="CB281" i="28" s="1"/>
  <c r="BQ410" i="28"/>
  <c r="BR410" i="28" s="1"/>
  <c r="BS410" i="28" s="1"/>
  <c r="BT410" i="28" s="1"/>
  <c r="BU410" i="28" s="1"/>
  <c r="BV410" i="28" s="1"/>
  <c r="BW410" i="28" s="1"/>
  <c r="BX410" i="28" s="1"/>
  <c r="BY410" i="28" s="1"/>
  <c r="BZ410" i="28" s="1"/>
  <c r="CA410" i="28" s="1"/>
  <c r="CB410" i="28" s="1"/>
  <c r="BD439" i="28"/>
  <c r="BF439" i="28" s="1"/>
  <c r="BE506" i="28"/>
  <c r="BD511" i="28"/>
  <c r="BF511" i="28" s="1"/>
  <c r="BE534" i="28"/>
  <c r="BS565" i="28"/>
  <c r="BT565" i="28" s="1"/>
  <c r="BU565" i="28" s="1"/>
  <c r="BV565" i="28" s="1"/>
  <c r="BW565" i="28" s="1"/>
  <c r="BX565" i="28" s="1"/>
  <c r="BY565" i="28" s="1"/>
  <c r="BZ565" i="28" s="1"/>
  <c r="CA565" i="28" s="1"/>
  <c r="CB565" i="28" s="1"/>
  <c r="BE572" i="28"/>
  <c r="BS589" i="28"/>
  <c r="BT589" i="28" s="1"/>
  <c r="BU589" i="28" s="1"/>
  <c r="BV589" i="28" s="1"/>
  <c r="BW589" i="28" s="1"/>
  <c r="BX589" i="28" s="1"/>
  <c r="BY589" i="28" s="1"/>
  <c r="BZ589" i="28" s="1"/>
  <c r="CA589" i="28" s="1"/>
  <c r="CB589" i="28" s="1"/>
  <c r="BQ697" i="28"/>
  <c r="BR697" i="28" s="1"/>
  <c r="BS697" i="28" s="1"/>
  <c r="BT697" i="28" s="1"/>
  <c r="BU697" i="28" s="1"/>
  <c r="BV697" i="28" s="1"/>
  <c r="BW697" i="28" s="1"/>
  <c r="BX697" i="28" s="1"/>
  <c r="BY697" i="28" s="1"/>
  <c r="BZ697" i="28" s="1"/>
  <c r="CA697" i="28" s="1"/>
  <c r="CB697" i="28" s="1"/>
  <c r="BE717" i="28"/>
  <c r="FA832" i="28"/>
  <c r="BH918" i="28"/>
  <c r="BS986" i="28"/>
  <c r="BT986" i="28" s="1"/>
  <c r="BU986" i="28" s="1"/>
  <c r="BV986" i="28" s="1"/>
  <c r="BW986" i="28" s="1"/>
  <c r="BX986" i="28" s="1"/>
  <c r="BY986" i="28" s="1"/>
  <c r="BZ986" i="28" s="1"/>
  <c r="CA986" i="28" s="1"/>
  <c r="CB986" i="28" s="1"/>
  <c r="BD1043" i="28"/>
  <c r="BF1043" i="28" s="1"/>
  <c r="BE1119" i="28"/>
  <c r="BE1120" i="28"/>
  <c r="BD1155" i="28"/>
  <c r="BF1155" i="28" s="1"/>
  <c r="DS1155" i="28" s="1"/>
  <c r="DU1155" i="28" s="1"/>
  <c r="BD1179" i="28"/>
  <c r="BF1179" i="28" s="1"/>
  <c r="BQ1183" i="28"/>
  <c r="BR1183" i="28" s="1"/>
  <c r="BE1208" i="28"/>
  <c r="BE1214" i="28"/>
  <c r="BH29" i="28"/>
  <c r="BS109" i="28"/>
  <c r="BT109" i="28" s="1"/>
  <c r="BU109" i="28" s="1"/>
  <c r="BV109" i="28" s="1"/>
  <c r="BW109" i="28" s="1"/>
  <c r="BX109" i="28" s="1"/>
  <c r="BY109" i="28" s="1"/>
  <c r="BZ109" i="28" s="1"/>
  <c r="CA109" i="28" s="1"/>
  <c r="CB109" i="28" s="1"/>
  <c r="BS569" i="28"/>
  <c r="BT569" i="28" s="1"/>
  <c r="BU569" i="28" s="1"/>
  <c r="BV569" i="28" s="1"/>
  <c r="BW569" i="28" s="1"/>
  <c r="BX569" i="28" s="1"/>
  <c r="BY569" i="28" s="1"/>
  <c r="BZ569" i="28" s="1"/>
  <c r="CA569" i="28" s="1"/>
  <c r="CB569" i="28" s="1"/>
  <c r="BE933" i="28"/>
  <c r="BS1173" i="28"/>
  <c r="BT1173" i="28" s="1"/>
  <c r="BU1173" i="28" s="1"/>
  <c r="BV1173" i="28" s="1"/>
  <c r="BW1173" i="28" s="1"/>
  <c r="BX1173" i="28" s="1"/>
  <c r="BY1173" i="28" s="1"/>
  <c r="BZ1173" i="28" s="1"/>
  <c r="CA1173" i="28" s="1"/>
  <c r="CB1173" i="28" s="1"/>
  <c r="BD89" i="28"/>
  <c r="BF89" i="28" s="1"/>
  <c r="DS89" i="28" s="1"/>
  <c r="DV89" i="28" s="1"/>
  <c r="BD118" i="28"/>
  <c r="BF118" i="28" s="1"/>
  <c r="DS118" i="28" s="1"/>
  <c r="BQ192" i="28"/>
  <c r="BR192" i="28" s="1"/>
  <c r="BS192" i="28" s="1"/>
  <c r="BT192" i="28" s="1"/>
  <c r="BU192" i="28" s="1"/>
  <c r="BV192" i="28" s="1"/>
  <c r="BW192" i="28" s="1"/>
  <c r="BX192" i="28" s="1"/>
  <c r="BY192" i="28" s="1"/>
  <c r="BZ192" i="28" s="1"/>
  <c r="CA192" i="28" s="1"/>
  <c r="CB192" i="28" s="1"/>
  <c r="BE208" i="28"/>
  <c r="BS229" i="28"/>
  <c r="BT229" i="28" s="1"/>
  <c r="BS273" i="28"/>
  <c r="BT273" i="28" s="1"/>
  <c r="BU273" i="28" s="1"/>
  <c r="BV273" i="28" s="1"/>
  <c r="BW273" i="28" s="1"/>
  <c r="BX273" i="28" s="1"/>
  <c r="BY273" i="28" s="1"/>
  <c r="BZ273" i="28" s="1"/>
  <c r="CA273" i="28" s="1"/>
  <c r="CB273" i="28" s="1"/>
  <c r="BH328" i="28"/>
  <c r="BE385" i="28"/>
  <c r="BD419" i="28"/>
  <c r="BF419" i="28" s="1"/>
  <c r="DS419" i="28" s="1"/>
  <c r="BE542" i="28"/>
  <c r="BE568" i="28"/>
  <c r="BD641" i="28"/>
  <c r="BF641" i="28" s="1"/>
  <c r="BE760" i="28"/>
  <c r="BD761" i="28"/>
  <c r="BF761" i="28" s="1"/>
  <c r="DS761" i="28" s="1"/>
  <c r="BD775" i="28"/>
  <c r="BF775" i="28" s="1"/>
  <c r="DS775" i="28" s="1"/>
  <c r="BE776" i="28"/>
  <c r="BE777" i="28"/>
  <c r="BD1053" i="28"/>
  <c r="BF1053" i="28" s="1"/>
  <c r="DS1053" i="28" s="1"/>
  <c r="BD1158" i="28"/>
  <c r="BF1158" i="28" s="1"/>
  <c r="DS1158" i="28" s="1"/>
  <c r="DV1158" i="28" s="1"/>
  <c r="FA12" i="28"/>
  <c r="FB12" i="28" s="1"/>
  <c r="FC12" i="28" s="1"/>
  <c r="FD12" i="28" s="1"/>
  <c r="BD113" i="28"/>
  <c r="BF113" i="28" s="1"/>
  <c r="DS113" i="28" s="1"/>
  <c r="BD116" i="28"/>
  <c r="BF116" i="28" s="1"/>
  <c r="BE156" i="28"/>
  <c r="BE177" i="28"/>
  <c r="BD178" i="28"/>
  <c r="BF178" i="28" s="1"/>
  <c r="DS178" i="28" s="1"/>
  <c r="GM205" i="28"/>
  <c r="GN205" i="28" s="1"/>
  <c r="GO205" i="28" s="1"/>
  <c r="GP205" i="28" s="1"/>
  <c r="BD245" i="28"/>
  <c r="BF245" i="28" s="1"/>
  <c r="BD246" i="28"/>
  <c r="BF246" i="28" s="1"/>
  <c r="DS246" i="28" s="1"/>
  <c r="BH263" i="28"/>
  <c r="BE281" i="28"/>
  <c r="BE293" i="28"/>
  <c r="BE297" i="28"/>
  <c r="BE396" i="28"/>
  <c r="BD396" i="28"/>
  <c r="BF396" i="28" s="1"/>
  <c r="BE590" i="28"/>
  <c r="BD590" i="28"/>
  <c r="BF590" i="28" s="1"/>
  <c r="DS590" i="28" s="1"/>
  <c r="BQ681" i="28"/>
  <c r="BR681" i="28" s="1"/>
  <c r="BS681" i="28" s="1"/>
  <c r="BT681" i="28" s="1"/>
  <c r="BU681" i="28" s="1"/>
  <c r="BV681" i="28" s="1"/>
  <c r="BW681" i="28" s="1"/>
  <c r="BX681" i="28" s="1"/>
  <c r="BY681" i="28" s="1"/>
  <c r="BZ681" i="28" s="1"/>
  <c r="CA681" i="28" s="1"/>
  <c r="CB681" i="28" s="1"/>
  <c r="BE681" i="28"/>
  <c r="DS302" i="28"/>
  <c r="BH302" i="28"/>
  <c r="BE332" i="28"/>
  <c r="BQ332" i="28"/>
  <c r="BR332" i="28" s="1"/>
  <c r="BS332" i="28" s="1"/>
  <c r="BT332" i="28" s="1"/>
  <c r="BU332" i="28" s="1"/>
  <c r="BV332" i="28" s="1"/>
  <c r="BW332" i="28" s="1"/>
  <c r="BX332" i="28" s="1"/>
  <c r="BY332" i="28" s="1"/>
  <c r="BZ332" i="28" s="1"/>
  <c r="CA332" i="28" s="1"/>
  <c r="CB332" i="28" s="1"/>
  <c r="BQ544" i="28"/>
  <c r="BR544" i="28" s="1"/>
  <c r="BS544" i="28" s="1"/>
  <c r="BT544" i="28" s="1"/>
  <c r="BU544" i="28" s="1"/>
  <c r="BV544" i="28" s="1"/>
  <c r="BW544" i="28" s="1"/>
  <c r="BX544" i="28" s="1"/>
  <c r="BY544" i="28" s="1"/>
  <c r="BZ544" i="28" s="1"/>
  <c r="CA544" i="28" s="1"/>
  <c r="CB544" i="28" s="1"/>
  <c r="BD544" i="28"/>
  <c r="BF544" i="28" s="1"/>
  <c r="DS544" i="28" s="1"/>
  <c r="BQ557" i="28"/>
  <c r="BR557" i="28" s="1"/>
  <c r="BS557" i="28" s="1"/>
  <c r="BT557" i="28" s="1"/>
  <c r="BD557" i="28"/>
  <c r="BF557" i="28" s="1"/>
  <c r="DS557" i="28" s="1"/>
  <c r="EE557" i="28" s="1"/>
  <c r="BD627" i="28"/>
  <c r="BF627" i="28" s="1"/>
  <c r="BE627" i="28"/>
  <c r="BD49" i="28"/>
  <c r="BF49" i="28" s="1"/>
  <c r="DS49" i="28" s="1"/>
  <c r="BE68" i="28"/>
  <c r="BE69" i="28"/>
  <c r="BE105" i="28"/>
  <c r="BD121" i="28"/>
  <c r="BF121" i="28" s="1"/>
  <c r="DS121" i="28" s="1"/>
  <c r="BD122" i="28"/>
  <c r="BF122" i="28" s="1"/>
  <c r="DS122" i="28" s="1"/>
  <c r="EC122" i="28" s="1"/>
  <c r="BS141" i="28"/>
  <c r="BT141" i="28" s="1"/>
  <c r="BU141" i="28" s="1"/>
  <c r="BV141" i="28" s="1"/>
  <c r="BW141" i="28" s="1"/>
  <c r="BX141" i="28" s="1"/>
  <c r="BY141" i="28" s="1"/>
  <c r="BZ141" i="28" s="1"/>
  <c r="CA141" i="28" s="1"/>
  <c r="CB141" i="28" s="1"/>
  <c r="BE142" i="28"/>
  <c r="BS185" i="28"/>
  <c r="BT185" i="28" s="1"/>
  <c r="BU185" i="28" s="1"/>
  <c r="BV185" i="28" s="1"/>
  <c r="BW185" i="28" s="1"/>
  <c r="BX185" i="28" s="1"/>
  <c r="BY185" i="28" s="1"/>
  <c r="BZ185" i="28" s="1"/>
  <c r="CA185" i="28" s="1"/>
  <c r="CB185" i="28" s="1"/>
  <c r="BS253" i="28"/>
  <c r="BT253" i="28" s="1"/>
  <c r="BU253" i="28" s="1"/>
  <c r="BV253" i="28" s="1"/>
  <c r="BW253" i="28" s="1"/>
  <c r="BX253" i="28" s="1"/>
  <c r="BY253" i="28" s="1"/>
  <c r="BZ253" i="28" s="1"/>
  <c r="CA253" i="28" s="1"/>
  <c r="CB253" i="28" s="1"/>
  <c r="BH259" i="28"/>
  <c r="BD300" i="28"/>
  <c r="BF300" i="28" s="1"/>
  <c r="DS300" i="28" s="1"/>
  <c r="DV300" i="28" s="1"/>
  <c r="BE300" i="28"/>
  <c r="BQ394" i="28"/>
  <c r="BR394" i="28" s="1"/>
  <c r="BS394" i="28" s="1"/>
  <c r="BT394" i="28" s="1"/>
  <c r="BU394" i="28" s="1"/>
  <c r="BV394" i="28" s="1"/>
  <c r="BW394" i="28" s="1"/>
  <c r="BX394" i="28" s="1"/>
  <c r="BY394" i="28" s="1"/>
  <c r="BZ394" i="28" s="1"/>
  <c r="CA394" i="28" s="1"/>
  <c r="CB394" i="28" s="1"/>
  <c r="BE394" i="28"/>
  <c r="BD394" i="28"/>
  <c r="BF394" i="28" s="1"/>
  <c r="DS394" i="28" s="1"/>
  <c r="ED394" i="28" s="1"/>
  <c r="BQ588" i="28"/>
  <c r="BR588" i="28" s="1"/>
  <c r="BS588" i="28" s="1"/>
  <c r="BT588" i="28" s="1"/>
  <c r="BU588" i="28" s="1"/>
  <c r="BV588" i="28" s="1"/>
  <c r="BW588" i="28" s="1"/>
  <c r="BX588" i="28" s="1"/>
  <c r="BY588" i="28" s="1"/>
  <c r="BZ588" i="28" s="1"/>
  <c r="CA588" i="28" s="1"/>
  <c r="CB588" i="28" s="1"/>
  <c r="BE588" i="28"/>
  <c r="BD588" i="28"/>
  <c r="BF588" i="28" s="1"/>
  <c r="BE21" i="28"/>
  <c r="BH25" i="28"/>
  <c r="BE49" i="28"/>
  <c r="BD73" i="28"/>
  <c r="BF73" i="28" s="1"/>
  <c r="BD156" i="28"/>
  <c r="BF156" i="28" s="1"/>
  <c r="DS156" i="28" s="1"/>
  <c r="BQ390" i="28"/>
  <c r="BR390" i="28" s="1"/>
  <c r="BE390" i="28"/>
  <c r="BE495" i="28"/>
  <c r="BD495" i="28"/>
  <c r="BF495" i="28" s="1"/>
  <c r="DS495" i="28" s="1"/>
  <c r="BE550" i="28"/>
  <c r="BD550" i="28"/>
  <c r="BF550" i="28" s="1"/>
  <c r="BQ686" i="28"/>
  <c r="BR686" i="28" s="1"/>
  <c r="BS686" i="28" s="1"/>
  <c r="BT686" i="28" s="1"/>
  <c r="BU686" i="28" s="1"/>
  <c r="BV686" i="28" s="1"/>
  <c r="BW686" i="28" s="1"/>
  <c r="BX686" i="28" s="1"/>
  <c r="BY686" i="28" s="1"/>
  <c r="BZ686" i="28" s="1"/>
  <c r="CA686" i="28" s="1"/>
  <c r="CB686" i="28" s="1"/>
  <c r="BE686" i="28"/>
  <c r="BS415" i="28"/>
  <c r="BT415" i="28" s="1"/>
  <c r="BU415" i="28" s="1"/>
  <c r="BV415" i="28" s="1"/>
  <c r="BW415" i="28" s="1"/>
  <c r="BX415" i="28" s="1"/>
  <c r="BY415" i="28" s="1"/>
  <c r="BZ415" i="28" s="1"/>
  <c r="CA415" i="28" s="1"/>
  <c r="CB415" i="28" s="1"/>
  <c r="BQ429" i="28"/>
  <c r="BR429" i="28" s="1"/>
  <c r="BS456" i="28"/>
  <c r="BT456" i="28" s="1"/>
  <c r="BU456" i="28" s="1"/>
  <c r="BV456" i="28" s="1"/>
  <c r="BW456" i="28" s="1"/>
  <c r="BX456" i="28" s="1"/>
  <c r="BY456" i="28" s="1"/>
  <c r="BZ456" i="28" s="1"/>
  <c r="CA456" i="28" s="1"/>
  <c r="CB456" i="28" s="1"/>
  <c r="BH608" i="28"/>
  <c r="BS690" i="28"/>
  <c r="BT690" i="28" s="1"/>
  <c r="BU690" i="28" s="1"/>
  <c r="BV690" i="28" s="1"/>
  <c r="BW690" i="28" s="1"/>
  <c r="BX690" i="28" s="1"/>
  <c r="BY690" i="28" s="1"/>
  <c r="BZ690" i="28" s="1"/>
  <c r="CA690" i="28" s="1"/>
  <c r="CB690" i="28" s="1"/>
  <c r="BD693" i="28"/>
  <c r="BF693" i="28" s="1"/>
  <c r="FA756" i="28"/>
  <c r="FB756" i="28" s="1"/>
  <c r="FC756" i="28" s="1"/>
  <c r="FD756" i="28" s="1"/>
  <c r="BE796" i="28"/>
  <c r="BD797" i="28"/>
  <c r="BF797" i="28" s="1"/>
  <c r="BQ813" i="28"/>
  <c r="BR813" i="28" s="1"/>
  <c r="BS813" i="28" s="1"/>
  <c r="BT813" i="28" s="1"/>
  <c r="BU813" i="28" s="1"/>
  <c r="BV813" i="28" s="1"/>
  <c r="BW813" i="28" s="1"/>
  <c r="BX813" i="28" s="1"/>
  <c r="BY813" i="28" s="1"/>
  <c r="BZ813" i="28" s="1"/>
  <c r="CA813" i="28" s="1"/>
  <c r="CB813" i="28" s="1"/>
  <c r="BQ825" i="28"/>
  <c r="BR825" i="28" s="1"/>
  <c r="BH910" i="28"/>
  <c r="BH929" i="28"/>
  <c r="DV981" i="28"/>
  <c r="EC981" i="28" s="1"/>
  <c r="BS987" i="28"/>
  <c r="BT987" i="28" s="1"/>
  <c r="BH989" i="28"/>
  <c r="BE1013" i="28"/>
  <c r="BE1017" i="28"/>
  <c r="BD1018" i="28"/>
  <c r="BF1018" i="28" s="1"/>
  <c r="DS1018" i="28" s="1"/>
  <c r="EE1018" i="28" s="1"/>
  <c r="BE1043" i="28"/>
  <c r="BE1077" i="28"/>
  <c r="BD1082" i="28"/>
  <c r="BF1082" i="28" s="1"/>
  <c r="BE1099" i="28"/>
  <c r="BE1108" i="28"/>
  <c r="BD1109" i="28"/>
  <c r="BF1109" i="28" s="1"/>
  <c r="DS1109" i="28" s="1"/>
  <c r="EE1109" i="28" s="1"/>
  <c r="BD1115" i="28"/>
  <c r="BF1115" i="28" s="1"/>
  <c r="DS1115" i="28" s="1"/>
  <c r="BU1116" i="28"/>
  <c r="BV1116" i="28" s="1"/>
  <c r="BW1116" i="28" s="1"/>
  <c r="BX1116" i="28" s="1"/>
  <c r="BY1116" i="28" s="1"/>
  <c r="BZ1116" i="28" s="1"/>
  <c r="CA1116" i="28" s="1"/>
  <c r="CB1116" i="28" s="1"/>
  <c r="BD1117" i="28"/>
  <c r="BF1117" i="28" s="1"/>
  <c r="DS1117" i="28" s="1"/>
  <c r="ED1117" i="28" s="1"/>
  <c r="BD1147" i="28"/>
  <c r="BF1147" i="28" s="1"/>
  <c r="DS1147" i="28" s="1"/>
  <c r="DZ1147" i="28" s="1"/>
  <c r="BE1170" i="28"/>
  <c r="BE1171" i="28"/>
  <c r="BD1172" i="28"/>
  <c r="BF1172" i="28" s="1"/>
  <c r="DS1172" i="28" s="1"/>
  <c r="BS1184" i="28"/>
  <c r="BT1184" i="28" s="1"/>
  <c r="BU1184" i="28" s="1"/>
  <c r="BV1184" i="28" s="1"/>
  <c r="BW1184" i="28" s="1"/>
  <c r="BX1184" i="28" s="1"/>
  <c r="BY1184" i="28" s="1"/>
  <c r="BZ1184" i="28" s="1"/>
  <c r="CA1184" i="28" s="1"/>
  <c r="CB1184" i="28" s="1"/>
  <c r="BS573" i="28"/>
  <c r="BT573" i="28" s="1"/>
  <c r="BU573" i="28" s="1"/>
  <c r="BV573" i="28" s="1"/>
  <c r="BW573" i="28" s="1"/>
  <c r="BX573" i="28" s="1"/>
  <c r="BY573" i="28" s="1"/>
  <c r="BZ573" i="28" s="1"/>
  <c r="CA573" i="28" s="1"/>
  <c r="CB573" i="28" s="1"/>
  <c r="BE651" i="28"/>
  <c r="BE704" i="28"/>
  <c r="BD705" i="28"/>
  <c r="BF705" i="28" s="1"/>
  <c r="BQ761" i="28"/>
  <c r="BR761" i="28" s="1"/>
  <c r="BS761" i="28" s="1"/>
  <c r="BT761" i="28" s="1"/>
  <c r="BU761" i="28" s="1"/>
  <c r="BV761" i="28" s="1"/>
  <c r="BW761" i="28" s="1"/>
  <c r="BX761" i="28" s="1"/>
  <c r="BY761" i="28" s="1"/>
  <c r="BZ761" i="28" s="1"/>
  <c r="CA761" i="28" s="1"/>
  <c r="CB761" i="28" s="1"/>
  <c r="BD805" i="28"/>
  <c r="BF805" i="28" s="1"/>
  <c r="DS805" i="28" s="1"/>
  <c r="BD809" i="28"/>
  <c r="BF809" i="28" s="1"/>
  <c r="DS809" i="28" s="1"/>
  <c r="BE810" i="28"/>
  <c r="BD834" i="28"/>
  <c r="BF834" i="28" s="1"/>
  <c r="DS834" i="28" s="1"/>
  <c r="EE834" i="28" s="1"/>
  <c r="BE925" i="28"/>
  <c r="BE1115" i="28"/>
  <c r="BE1149" i="28"/>
  <c r="BH316" i="28"/>
  <c r="BD325" i="28"/>
  <c r="BF325" i="28" s="1"/>
  <c r="DS325" i="28" s="1"/>
  <c r="ED325" i="28" s="1"/>
  <c r="BE338" i="28"/>
  <c r="BE361" i="28"/>
  <c r="BD362" i="28"/>
  <c r="BF362" i="28" s="1"/>
  <c r="BS386" i="28"/>
  <c r="BT386" i="28" s="1"/>
  <c r="BU386" i="28" s="1"/>
  <c r="BV386" i="28" s="1"/>
  <c r="BW386" i="28" s="1"/>
  <c r="BX386" i="28" s="1"/>
  <c r="BY386" i="28" s="1"/>
  <c r="BZ386" i="28" s="1"/>
  <c r="CA386" i="28" s="1"/>
  <c r="CB386" i="28" s="1"/>
  <c r="BD568" i="28"/>
  <c r="BF568" i="28" s="1"/>
  <c r="BH612" i="28"/>
  <c r="BD637" i="28"/>
  <c r="BF637" i="28" s="1"/>
  <c r="BD649" i="28"/>
  <c r="BF649" i="28" s="1"/>
  <c r="DS649" i="28" s="1"/>
  <c r="BU669" i="28"/>
  <c r="BV669" i="28" s="1"/>
  <c r="BW669" i="28" s="1"/>
  <c r="BX669" i="28" s="1"/>
  <c r="BY669" i="28" s="1"/>
  <c r="BZ669" i="28" s="1"/>
  <c r="CA669" i="28" s="1"/>
  <c r="CB669" i="28" s="1"/>
  <c r="BE705" i="28"/>
  <c r="BE764" i="28"/>
  <c r="BD765" i="28"/>
  <c r="BF765" i="28" s="1"/>
  <c r="DS765" i="28" s="1"/>
  <c r="BS770" i="28"/>
  <c r="BT770" i="28" s="1"/>
  <c r="BU770" i="28" s="1"/>
  <c r="BV770" i="28" s="1"/>
  <c r="BW770" i="28" s="1"/>
  <c r="BX770" i="28" s="1"/>
  <c r="BY770" i="28" s="1"/>
  <c r="BZ770" i="28" s="1"/>
  <c r="CA770" i="28" s="1"/>
  <c r="CB770" i="28" s="1"/>
  <c r="BD783" i="28"/>
  <c r="BF783" i="28" s="1"/>
  <c r="DS783" i="28" s="1"/>
  <c r="DX783" i="28" s="1"/>
  <c r="BE805" i="28"/>
  <c r="BD959" i="28"/>
  <c r="BF959" i="28" s="1"/>
  <c r="DS959" i="28" s="1"/>
  <c r="BE984" i="28"/>
  <c r="BS985" i="28"/>
  <c r="BT985" i="28" s="1"/>
  <c r="BU985" i="28" s="1"/>
  <c r="BV985" i="28" s="1"/>
  <c r="BW985" i="28" s="1"/>
  <c r="BX985" i="28" s="1"/>
  <c r="BY985" i="28" s="1"/>
  <c r="BZ985" i="28" s="1"/>
  <c r="CA985" i="28" s="1"/>
  <c r="CB985" i="28" s="1"/>
  <c r="BE996" i="28"/>
  <c r="BE997" i="28"/>
  <c r="BD998" i="28"/>
  <c r="BF998" i="28" s="1"/>
  <c r="DS998" i="28" s="1"/>
  <c r="BD1063" i="28"/>
  <c r="BF1063" i="28" s="1"/>
  <c r="DS1063" i="28" s="1"/>
  <c r="DU1063" i="28" s="1"/>
  <c r="BE1070" i="28"/>
  <c r="BS1167" i="28"/>
  <c r="BT1167" i="28" s="1"/>
  <c r="BU1167" i="28" s="1"/>
  <c r="BV1167" i="28" s="1"/>
  <c r="BW1167" i="28" s="1"/>
  <c r="BX1167" i="28" s="1"/>
  <c r="BY1167" i="28" s="1"/>
  <c r="BZ1167" i="28" s="1"/>
  <c r="CA1167" i="28" s="1"/>
  <c r="CB1167" i="28" s="1"/>
  <c r="FA1211" i="28"/>
  <c r="FB1211" i="28" s="1"/>
  <c r="FC1211" i="28" s="1"/>
  <c r="FD1211" i="28" s="1"/>
  <c r="BD1212" i="28"/>
  <c r="BF1212" i="28" s="1"/>
  <c r="DS1212" i="28" s="1"/>
  <c r="EC1212" i="28" s="1"/>
  <c r="EI1212" i="28" s="1"/>
  <c r="BQ76" i="28"/>
  <c r="BR76" i="28" s="1"/>
  <c r="BS76" i="28" s="1"/>
  <c r="BT76" i="28" s="1"/>
  <c r="BU76" i="28" s="1"/>
  <c r="BV76" i="28" s="1"/>
  <c r="BW76" i="28" s="1"/>
  <c r="BX76" i="28" s="1"/>
  <c r="BY76" i="28" s="1"/>
  <c r="BZ76" i="28" s="1"/>
  <c r="CA76" i="28" s="1"/>
  <c r="CB76" i="28" s="1"/>
  <c r="BQ160" i="28"/>
  <c r="BR160" i="28" s="1"/>
  <c r="BS189" i="28"/>
  <c r="BT189" i="28" s="1"/>
  <c r="BU189" i="28" s="1"/>
  <c r="BV189" i="28" s="1"/>
  <c r="BW189" i="28" s="1"/>
  <c r="BX189" i="28" s="1"/>
  <c r="BY189" i="28" s="1"/>
  <c r="BZ189" i="28" s="1"/>
  <c r="CA189" i="28" s="1"/>
  <c r="CB189" i="28" s="1"/>
  <c r="BQ60" i="28"/>
  <c r="BR60" i="28" s="1"/>
  <c r="BS60" i="28" s="1"/>
  <c r="BT60" i="28" s="1"/>
  <c r="BU60" i="28" s="1"/>
  <c r="BV60" i="28" s="1"/>
  <c r="BW60" i="28" s="1"/>
  <c r="BX60" i="28" s="1"/>
  <c r="BY60" i="28" s="1"/>
  <c r="BZ60" i="28" s="1"/>
  <c r="CA60" i="28" s="1"/>
  <c r="CB60" i="28" s="1"/>
  <c r="BQ130" i="28"/>
  <c r="BR130" i="28" s="1"/>
  <c r="BS130" i="28" s="1"/>
  <c r="BT130" i="28" s="1"/>
  <c r="BU130" i="28" s="1"/>
  <c r="BV130" i="28" s="1"/>
  <c r="BW130" i="28" s="1"/>
  <c r="BX130" i="28" s="1"/>
  <c r="BY130" i="28" s="1"/>
  <c r="BZ130" i="28" s="1"/>
  <c r="CA130" i="28" s="1"/>
  <c r="CB130" i="28" s="1"/>
  <c r="EE312" i="28"/>
  <c r="EE369" i="28"/>
  <c r="BQ584" i="28"/>
  <c r="BR584" i="28" s="1"/>
  <c r="BS584" i="28" s="1"/>
  <c r="BT584" i="28" s="1"/>
  <c r="BU584" i="28" s="1"/>
  <c r="BV584" i="28" s="1"/>
  <c r="BW584" i="28" s="1"/>
  <c r="BX584" i="28" s="1"/>
  <c r="BY584" i="28" s="1"/>
  <c r="BZ584" i="28" s="1"/>
  <c r="CA584" i="28" s="1"/>
  <c r="CB584" i="28" s="1"/>
  <c r="BE584" i="28"/>
  <c r="BD631" i="28"/>
  <c r="BF631" i="28" s="1"/>
  <c r="DS631" i="28" s="1"/>
  <c r="BE631" i="28"/>
  <c r="BD818" i="28"/>
  <c r="BF818" i="28" s="1"/>
  <c r="DS818" i="28" s="1"/>
  <c r="DV818" i="28" s="1"/>
  <c r="BE818" i="28"/>
  <c r="BQ863" i="28"/>
  <c r="BR863" i="28" s="1"/>
  <c r="BE877" i="28"/>
  <c r="BQ877" i="28"/>
  <c r="BR877" i="28" s="1"/>
  <c r="BS877" i="28" s="1"/>
  <c r="BT877" i="28" s="1"/>
  <c r="BU877" i="28" s="1"/>
  <c r="BV877" i="28" s="1"/>
  <c r="BW877" i="28" s="1"/>
  <c r="BX877" i="28" s="1"/>
  <c r="BY877" i="28" s="1"/>
  <c r="BZ877" i="28" s="1"/>
  <c r="CA877" i="28" s="1"/>
  <c r="CB877" i="28" s="1"/>
  <c r="BQ921" i="28"/>
  <c r="BR921" i="28" s="1"/>
  <c r="BS921" i="28" s="1"/>
  <c r="BT921" i="28" s="1"/>
  <c r="BU921" i="28" s="1"/>
  <c r="BV921" i="28" s="1"/>
  <c r="BW921" i="28" s="1"/>
  <c r="BX921" i="28" s="1"/>
  <c r="BY921" i="28" s="1"/>
  <c r="BZ921" i="28" s="1"/>
  <c r="CA921" i="28" s="1"/>
  <c r="CB921" i="28" s="1"/>
  <c r="BS26" i="28"/>
  <c r="BT26" i="28" s="1"/>
  <c r="BU26" i="28" s="1"/>
  <c r="BV26" i="28" s="1"/>
  <c r="BW26" i="28" s="1"/>
  <c r="BX26" i="28" s="1"/>
  <c r="BY26" i="28" s="1"/>
  <c r="BZ26" i="28" s="1"/>
  <c r="CA26" i="28" s="1"/>
  <c r="CB26" i="28" s="1"/>
  <c r="EZ45" i="28"/>
  <c r="BS53" i="28"/>
  <c r="BT53" i="28" s="1"/>
  <c r="BU53" i="28" s="1"/>
  <c r="BV53" i="28" s="1"/>
  <c r="BW53" i="28" s="1"/>
  <c r="BX53" i="28" s="1"/>
  <c r="BY53" i="28" s="1"/>
  <c r="BZ53" i="28" s="1"/>
  <c r="CA53" i="28" s="1"/>
  <c r="CB53" i="28" s="1"/>
  <c r="BE76" i="28"/>
  <c r="GM81" i="28"/>
  <c r="GN81" i="28" s="1"/>
  <c r="BD109" i="28"/>
  <c r="BF109" i="28" s="1"/>
  <c r="DS109" i="28" s="1"/>
  <c r="BD130" i="28"/>
  <c r="BF130" i="28" s="1"/>
  <c r="EZ147" i="28"/>
  <c r="BE149" i="28"/>
  <c r="BD150" i="28"/>
  <c r="BF150" i="28" s="1"/>
  <c r="BD153" i="28"/>
  <c r="BF153" i="28" s="1"/>
  <c r="BD157" i="28"/>
  <c r="BF157" i="28" s="1"/>
  <c r="BD158" i="28"/>
  <c r="BF158" i="28" s="1"/>
  <c r="DS158" i="28" s="1"/>
  <c r="BS169" i="28"/>
  <c r="BT169" i="28" s="1"/>
  <c r="BU169" i="28" s="1"/>
  <c r="BV169" i="28" s="1"/>
  <c r="BW169" i="28" s="1"/>
  <c r="BX169" i="28" s="1"/>
  <c r="BY169" i="28" s="1"/>
  <c r="BZ169" i="28" s="1"/>
  <c r="CA169" i="28" s="1"/>
  <c r="CB169" i="28" s="1"/>
  <c r="BD173" i="28"/>
  <c r="BF173" i="28" s="1"/>
  <c r="DS173" i="28" s="1"/>
  <c r="EZ177" i="28"/>
  <c r="FA177" i="28" s="1"/>
  <c r="FB177" i="28" s="1"/>
  <c r="FC177" i="28" s="1"/>
  <c r="FD177" i="28" s="1"/>
  <c r="BD200" i="28"/>
  <c r="BF200" i="28" s="1"/>
  <c r="EZ261" i="28"/>
  <c r="BQ307" i="28"/>
  <c r="BR307" i="28" s="1"/>
  <c r="BS307" i="28" s="1"/>
  <c r="BT307" i="28" s="1"/>
  <c r="BU307" i="28" s="1"/>
  <c r="BV307" i="28" s="1"/>
  <c r="BW307" i="28" s="1"/>
  <c r="BX307" i="28" s="1"/>
  <c r="BY307" i="28" s="1"/>
  <c r="BZ307" i="28" s="1"/>
  <c r="CA307" i="28" s="1"/>
  <c r="CB307" i="28" s="1"/>
  <c r="BD352" i="28"/>
  <c r="BF352" i="28" s="1"/>
  <c r="BQ358" i="28"/>
  <c r="BR358" i="28" s="1"/>
  <c r="BE369" i="28"/>
  <c r="EZ389" i="28"/>
  <c r="BE397" i="28"/>
  <c r="BD398" i="28"/>
  <c r="BF398" i="28" s="1"/>
  <c r="DS398" i="28" s="1"/>
  <c r="ED398" i="28" s="1"/>
  <c r="EZ405" i="28"/>
  <c r="BE422" i="28"/>
  <c r="BE486" i="28"/>
  <c r="EZ506" i="28"/>
  <c r="BD519" i="28"/>
  <c r="BF519" i="28" s="1"/>
  <c r="DS519" i="28" s="1"/>
  <c r="BS595" i="28"/>
  <c r="BT595" i="28" s="1"/>
  <c r="BU595" i="28" s="1"/>
  <c r="BV595" i="28" s="1"/>
  <c r="BW595" i="28" s="1"/>
  <c r="BX595" i="28" s="1"/>
  <c r="BY595" i="28" s="1"/>
  <c r="BZ595" i="28" s="1"/>
  <c r="CA595" i="28" s="1"/>
  <c r="CB595" i="28" s="1"/>
  <c r="BQ733" i="28"/>
  <c r="BR733" i="28" s="1"/>
  <c r="BS733" i="28" s="1"/>
  <c r="BT733" i="28" s="1"/>
  <c r="BU733" i="28" s="1"/>
  <c r="BV733" i="28" s="1"/>
  <c r="BW733" i="28" s="1"/>
  <c r="BX733" i="28" s="1"/>
  <c r="BY733" i="28" s="1"/>
  <c r="BZ733" i="28" s="1"/>
  <c r="CA733" i="28" s="1"/>
  <c r="CB733" i="28" s="1"/>
  <c r="BE756" i="28"/>
  <c r="BD773" i="28"/>
  <c r="BF773" i="28" s="1"/>
  <c r="DS773" i="28" s="1"/>
  <c r="BQ801" i="28"/>
  <c r="BR801" i="28" s="1"/>
  <c r="BS801" i="28" s="1"/>
  <c r="BT801" i="28" s="1"/>
  <c r="BU801" i="28" s="1"/>
  <c r="BV801" i="28" s="1"/>
  <c r="BW801" i="28" s="1"/>
  <c r="BX801" i="28" s="1"/>
  <c r="BY801" i="28" s="1"/>
  <c r="BZ801" i="28" s="1"/>
  <c r="CA801" i="28" s="1"/>
  <c r="CB801" i="28" s="1"/>
  <c r="BE801" i="28"/>
  <c r="BD801" i="28"/>
  <c r="BF801" i="28" s="1"/>
  <c r="DS801" i="28" s="1"/>
  <c r="BQ927" i="28"/>
  <c r="BR927" i="28" s="1"/>
  <c r="BE943" i="28"/>
  <c r="BD943" i="28"/>
  <c r="BF943" i="28" s="1"/>
  <c r="DS943" i="28" s="1"/>
  <c r="DX943" i="28" s="1"/>
  <c r="BQ990" i="28"/>
  <c r="BR990" i="28" s="1"/>
  <c r="BE990" i="28"/>
  <c r="BS992" i="28"/>
  <c r="BT992" i="28" s="1"/>
  <c r="BU992" i="28" s="1"/>
  <c r="BV992" i="28" s="1"/>
  <c r="BW992" i="28" s="1"/>
  <c r="BX992" i="28" s="1"/>
  <c r="BY992" i="28" s="1"/>
  <c r="BZ992" i="28" s="1"/>
  <c r="CA992" i="28" s="1"/>
  <c r="CB992" i="28" s="1"/>
  <c r="BE1008" i="28"/>
  <c r="EZ1009" i="28"/>
  <c r="BQ1012" i="28"/>
  <c r="BR1012" i="28" s="1"/>
  <c r="BS1012" i="28" s="1"/>
  <c r="BT1012" i="28" s="1"/>
  <c r="BU1012" i="28" s="1"/>
  <c r="BV1012" i="28" s="1"/>
  <c r="BW1012" i="28" s="1"/>
  <c r="BX1012" i="28" s="1"/>
  <c r="BY1012" i="28" s="1"/>
  <c r="BZ1012" i="28" s="1"/>
  <c r="CA1012" i="28" s="1"/>
  <c r="CB1012" i="28" s="1"/>
  <c r="BE1012" i="28"/>
  <c r="BD1012" i="28"/>
  <c r="BF1012" i="28" s="1"/>
  <c r="BD1047" i="28"/>
  <c r="BF1047" i="28" s="1"/>
  <c r="DS1047" i="28" s="1"/>
  <c r="BD1049" i="28"/>
  <c r="BF1049" i="28" s="1"/>
  <c r="DS1049" i="28" s="1"/>
  <c r="DZ1049" i="28" s="1"/>
  <c r="EZ1052" i="28"/>
  <c r="BQ1059" i="28"/>
  <c r="BR1059" i="28" s="1"/>
  <c r="BS1059" i="28" s="1"/>
  <c r="BT1059" i="28" s="1"/>
  <c r="BU1059" i="28" s="1"/>
  <c r="BV1059" i="28" s="1"/>
  <c r="BW1059" i="28" s="1"/>
  <c r="BX1059" i="28" s="1"/>
  <c r="BY1059" i="28" s="1"/>
  <c r="BZ1059" i="28" s="1"/>
  <c r="CA1059" i="28" s="1"/>
  <c r="CB1059" i="28" s="1"/>
  <c r="BE1059" i="28"/>
  <c r="BD1059" i="28"/>
  <c r="BF1059" i="28" s="1"/>
  <c r="DS1059" i="28" s="1"/>
  <c r="EB1059" i="28" s="1"/>
  <c r="BE1068" i="28"/>
  <c r="BD1068" i="28"/>
  <c r="BF1068" i="28" s="1"/>
  <c r="DS1068" i="28" s="1"/>
  <c r="EA1068" i="28" s="1"/>
  <c r="BE1101" i="28"/>
  <c r="BD1101" i="28"/>
  <c r="BF1101" i="28" s="1"/>
  <c r="DS1101" i="28" s="1"/>
  <c r="BE1105" i="28"/>
  <c r="BD1105" i="28"/>
  <c r="BF1105" i="28" s="1"/>
  <c r="DS1105" i="28" s="1"/>
  <c r="EB1105" i="28" s="1"/>
  <c r="BE1136" i="28"/>
  <c r="BD1136" i="28"/>
  <c r="BF1136" i="28" s="1"/>
  <c r="DS1136" i="28" s="1"/>
  <c r="BQ1177" i="28"/>
  <c r="BR1177" i="28" s="1"/>
  <c r="BS1177" i="28" s="1"/>
  <c r="BT1177" i="28" s="1"/>
  <c r="BU1177" i="28" s="1"/>
  <c r="BV1177" i="28" s="1"/>
  <c r="BW1177" i="28" s="1"/>
  <c r="BX1177" i="28" s="1"/>
  <c r="BY1177" i="28" s="1"/>
  <c r="BZ1177" i="28" s="1"/>
  <c r="CA1177" i="28" s="1"/>
  <c r="CB1177" i="28" s="1"/>
  <c r="BE1177" i="28"/>
  <c r="BQ1203" i="28"/>
  <c r="BR1203" i="28" s="1"/>
  <c r="EZ1208" i="28"/>
  <c r="BE24" i="28"/>
  <c r="BE28" i="28"/>
  <c r="BE36" i="28"/>
  <c r="BE37" i="28"/>
  <c r="BD48" i="28"/>
  <c r="BF48" i="28" s="1"/>
  <c r="BD50" i="28"/>
  <c r="BF50" i="28" s="1"/>
  <c r="BD53" i="28"/>
  <c r="BF53" i="28" s="1"/>
  <c r="DS53" i="28" s="1"/>
  <c r="DV53" i="28" s="1"/>
  <c r="BD56" i="28"/>
  <c r="BF56" i="28" s="1"/>
  <c r="DS56" i="28" s="1"/>
  <c r="EZ56" i="28"/>
  <c r="FA56" i="28" s="1"/>
  <c r="FB56" i="28" s="1"/>
  <c r="FC56" i="28" s="1"/>
  <c r="FD56" i="28" s="1"/>
  <c r="BD57" i="28"/>
  <c r="BF57" i="28" s="1"/>
  <c r="EZ61" i="28"/>
  <c r="FA61" i="28" s="1"/>
  <c r="FB61" i="28" s="1"/>
  <c r="FC61" i="28" s="1"/>
  <c r="FD61" i="28" s="1"/>
  <c r="BD62" i="28"/>
  <c r="BF62" i="28" s="1"/>
  <c r="DS62" i="28" s="1"/>
  <c r="BQ68" i="28"/>
  <c r="BR68" i="28" s="1"/>
  <c r="BS68" i="28" s="1"/>
  <c r="BT68" i="28" s="1"/>
  <c r="BU68" i="28" s="1"/>
  <c r="BV68" i="28" s="1"/>
  <c r="BW68" i="28" s="1"/>
  <c r="BX68" i="28" s="1"/>
  <c r="BY68" i="28" s="1"/>
  <c r="BZ68" i="28" s="1"/>
  <c r="CA68" i="28" s="1"/>
  <c r="CB68" i="28" s="1"/>
  <c r="BD72" i="28"/>
  <c r="BF72" i="28" s="1"/>
  <c r="EZ76" i="28"/>
  <c r="FA76" i="28" s="1"/>
  <c r="FB76" i="28" s="1"/>
  <c r="FC76" i="28" s="1"/>
  <c r="FD76" i="28" s="1"/>
  <c r="BE84" i="28"/>
  <c r="BS85" i="28"/>
  <c r="BT85" i="28" s="1"/>
  <c r="BU85" i="28" s="1"/>
  <c r="BV85" i="28" s="1"/>
  <c r="BW85" i="28" s="1"/>
  <c r="BX85" i="28" s="1"/>
  <c r="BY85" i="28" s="1"/>
  <c r="BZ85" i="28" s="1"/>
  <c r="CA85" i="28" s="1"/>
  <c r="CB85" i="28" s="1"/>
  <c r="BE88" i="28"/>
  <c r="BU89" i="28"/>
  <c r="BV89" i="28" s="1"/>
  <c r="BW89" i="28" s="1"/>
  <c r="BX89" i="28" s="1"/>
  <c r="BY89" i="28" s="1"/>
  <c r="BZ89" i="28" s="1"/>
  <c r="CA89" i="28" s="1"/>
  <c r="CB89" i="28" s="1"/>
  <c r="BD98" i="28"/>
  <c r="BF98" i="28" s="1"/>
  <c r="DS98" i="28" s="1"/>
  <c r="EE98" i="28" s="1"/>
  <c r="BE100" i="28"/>
  <c r="BS101" i="28"/>
  <c r="BT101" i="28" s="1"/>
  <c r="BU101" i="28" s="1"/>
  <c r="BV101" i="28" s="1"/>
  <c r="BW101" i="28" s="1"/>
  <c r="BX101" i="28" s="1"/>
  <c r="BY101" i="28" s="1"/>
  <c r="BZ101" i="28" s="1"/>
  <c r="CA101" i="28" s="1"/>
  <c r="CB101" i="28" s="1"/>
  <c r="BS105" i="28"/>
  <c r="BT105" i="28" s="1"/>
  <c r="BU105" i="28" s="1"/>
  <c r="BV105" i="28" s="1"/>
  <c r="BW105" i="28" s="1"/>
  <c r="BX105" i="28" s="1"/>
  <c r="BY105" i="28" s="1"/>
  <c r="BZ105" i="28" s="1"/>
  <c r="CA105" i="28" s="1"/>
  <c r="CB105" i="28" s="1"/>
  <c r="BE120" i="28"/>
  <c r="BS121" i="28"/>
  <c r="BT121" i="28" s="1"/>
  <c r="BU121" i="28" s="1"/>
  <c r="BV121" i="28" s="1"/>
  <c r="BW121" i="28" s="1"/>
  <c r="BX121" i="28" s="1"/>
  <c r="BY121" i="28" s="1"/>
  <c r="BZ121" i="28" s="1"/>
  <c r="CA121" i="28" s="1"/>
  <c r="CB121" i="28" s="1"/>
  <c r="BS125" i="28"/>
  <c r="BT125" i="28" s="1"/>
  <c r="BU125" i="28" s="1"/>
  <c r="BV125" i="28" s="1"/>
  <c r="BW125" i="28" s="1"/>
  <c r="BX125" i="28" s="1"/>
  <c r="BY125" i="28" s="1"/>
  <c r="BZ125" i="28" s="1"/>
  <c r="CA125" i="28" s="1"/>
  <c r="CB125" i="28" s="1"/>
  <c r="BE132" i="28"/>
  <c r="EZ134" i="28"/>
  <c r="BD138" i="28"/>
  <c r="BF138" i="28" s="1"/>
  <c r="DS138" i="28" s="1"/>
  <c r="EA138" i="28" s="1"/>
  <c r="BE141" i="28"/>
  <c r="EZ146" i="28"/>
  <c r="BE161" i="28"/>
  <c r="BD162" i="28"/>
  <c r="BF162" i="28" s="1"/>
  <c r="BE168" i="28"/>
  <c r="BE169" i="28"/>
  <c r="BD170" i="28"/>
  <c r="BF170" i="28" s="1"/>
  <c r="BD174" i="28"/>
  <c r="BF174" i="28" s="1"/>
  <c r="BQ180" i="28"/>
  <c r="BR180" i="28" s="1"/>
  <c r="BS180" i="28" s="1"/>
  <c r="BT180" i="28" s="1"/>
  <c r="BU180" i="28" s="1"/>
  <c r="BV180" i="28" s="1"/>
  <c r="BW180" i="28" s="1"/>
  <c r="BX180" i="28" s="1"/>
  <c r="BY180" i="28" s="1"/>
  <c r="BZ180" i="28" s="1"/>
  <c r="CA180" i="28" s="1"/>
  <c r="CB180" i="28" s="1"/>
  <c r="BD181" i="28"/>
  <c r="BF181" i="28" s="1"/>
  <c r="DS181" i="28" s="1"/>
  <c r="BQ184" i="28"/>
  <c r="BR184" i="28" s="1"/>
  <c r="BS184" i="28" s="1"/>
  <c r="BT184" i="28" s="1"/>
  <c r="BU184" i="28" s="1"/>
  <c r="BV184" i="28" s="1"/>
  <c r="BW184" i="28" s="1"/>
  <c r="BX184" i="28" s="1"/>
  <c r="BY184" i="28" s="1"/>
  <c r="BZ184" i="28" s="1"/>
  <c r="CA184" i="28" s="1"/>
  <c r="CB184" i="28" s="1"/>
  <c r="BQ188" i="28"/>
  <c r="BR188" i="28" s="1"/>
  <c r="BS188" i="28" s="1"/>
  <c r="BT188" i="28" s="1"/>
  <c r="BU188" i="28" s="1"/>
  <c r="BV188" i="28" s="1"/>
  <c r="BW188" i="28" s="1"/>
  <c r="BX188" i="28" s="1"/>
  <c r="BY188" i="28" s="1"/>
  <c r="BZ188" i="28" s="1"/>
  <c r="CA188" i="28" s="1"/>
  <c r="CB188" i="28" s="1"/>
  <c r="BE189" i="28"/>
  <c r="BE196" i="28"/>
  <c r="EZ197" i="28"/>
  <c r="FA197" i="28" s="1"/>
  <c r="EZ215" i="28"/>
  <c r="FA215" i="28" s="1"/>
  <c r="FB215" i="28" s="1"/>
  <c r="FC215" i="28" s="1"/>
  <c r="FD215" i="28" s="1"/>
  <c r="BQ216" i="28"/>
  <c r="BR216" i="28" s="1"/>
  <c r="BS216" i="28" s="1"/>
  <c r="BT216" i="28" s="1"/>
  <c r="BU216" i="28" s="1"/>
  <c r="BV216" i="28" s="1"/>
  <c r="BW216" i="28" s="1"/>
  <c r="BX216" i="28" s="1"/>
  <c r="BY216" i="28" s="1"/>
  <c r="BZ216" i="28" s="1"/>
  <c r="CA216" i="28" s="1"/>
  <c r="CB216" i="28" s="1"/>
  <c r="BH222" i="28"/>
  <c r="BS225" i="28"/>
  <c r="BT225" i="28" s="1"/>
  <c r="BU225" i="28" s="1"/>
  <c r="BV225" i="28" s="1"/>
  <c r="BW225" i="28" s="1"/>
  <c r="BX225" i="28" s="1"/>
  <c r="BY225" i="28" s="1"/>
  <c r="BZ225" i="28" s="1"/>
  <c r="CA225" i="28" s="1"/>
  <c r="CB225" i="28" s="1"/>
  <c r="BE229" i="28"/>
  <c r="BH231" i="28"/>
  <c r="BE237" i="28"/>
  <c r="BD242" i="28"/>
  <c r="BF242" i="28" s="1"/>
  <c r="DS242" i="28" s="1"/>
  <c r="BS245" i="28"/>
  <c r="BT245" i="28" s="1"/>
  <c r="BU245" i="28" s="1"/>
  <c r="BV245" i="28" s="1"/>
  <c r="BW245" i="28" s="1"/>
  <c r="BX245" i="28" s="1"/>
  <c r="BY245" i="28" s="1"/>
  <c r="BZ245" i="28" s="1"/>
  <c r="CA245" i="28" s="1"/>
  <c r="CB245" i="28" s="1"/>
  <c r="BH251" i="28"/>
  <c r="EZ255" i="28"/>
  <c r="FA255" i="28" s="1"/>
  <c r="FB255" i="28" s="1"/>
  <c r="FC255" i="28" s="1"/>
  <c r="FD255" i="28" s="1"/>
  <c r="EZ259" i="28"/>
  <c r="BS265" i="28"/>
  <c r="BT265" i="28" s="1"/>
  <c r="BU265" i="28" s="1"/>
  <c r="BV265" i="28" s="1"/>
  <c r="BW265" i="28" s="1"/>
  <c r="BX265" i="28" s="1"/>
  <c r="BY265" i="28" s="1"/>
  <c r="BZ265" i="28" s="1"/>
  <c r="CA265" i="28" s="1"/>
  <c r="CB265" i="28" s="1"/>
  <c r="BH271" i="28"/>
  <c r="EZ275" i="28"/>
  <c r="FA275" i="28" s="1"/>
  <c r="FB275" i="28" s="1"/>
  <c r="FC275" i="28" s="1"/>
  <c r="FD275" i="28" s="1"/>
  <c r="EZ304" i="28"/>
  <c r="BS309" i="28"/>
  <c r="BT309" i="28" s="1"/>
  <c r="BU309" i="28" s="1"/>
  <c r="BV309" i="28" s="1"/>
  <c r="BW309" i="28" s="1"/>
  <c r="BX309" i="28" s="1"/>
  <c r="BY309" i="28" s="1"/>
  <c r="BZ309" i="28" s="1"/>
  <c r="CA309" i="28" s="1"/>
  <c r="CB309" i="28" s="1"/>
  <c r="BE333" i="28"/>
  <c r="BQ344" i="28"/>
  <c r="BR344" i="28" s="1"/>
  <c r="BD348" i="28"/>
  <c r="BF348" i="28" s="1"/>
  <c r="DS348" i="28" s="1"/>
  <c r="BE357" i="28"/>
  <c r="BD358" i="28"/>
  <c r="BF358" i="28" s="1"/>
  <c r="BH359" i="28"/>
  <c r="BE366" i="28"/>
  <c r="BD370" i="28"/>
  <c r="BF370" i="28" s="1"/>
  <c r="DS370" i="28" s="1"/>
  <c r="DW370" i="28" s="1"/>
  <c r="BQ370" i="28"/>
  <c r="BR370" i="28" s="1"/>
  <c r="BS370" i="28" s="1"/>
  <c r="BT370" i="28" s="1"/>
  <c r="BU370" i="28" s="1"/>
  <c r="BV370" i="28" s="1"/>
  <c r="BW370" i="28" s="1"/>
  <c r="BX370" i="28" s="1"/>
  <c r="BY370" i="28" s="1"/>
  <c r="BZ370" i="28" s="1"/>
  <c r="CA370" i="28" s="1"/>
  <c r="CB370" i="28" s="1"/>
  <c r="EZ372" i="28"/>
  <c r="EZ397" i="28"/>
  <c r="BE401" i="28"/>
  <c r="BD402" i="28"/>
  <c r="BF402" i="28" s="1"/>
  <c r="DS402" i="28" s="1"/>
  <c r="BE409" i="28"/>
  <c r="EZ414" i="28"/>
  <c r="BE415" i="28"/>
  <c r="EZ416" i="28"/>
  <c r="EZ423" i="28"/>
  <c r="BE430" i="28"/>
  <c r="BD435" i="28"/>
  <c r="BF435" i="28" s="1"/>
  <c r="BQ445" i="28"/>
  <c r="BR445" i="28" s="1"/>
  <c r="BS445" i="28" s="1"/>
  <c r="BT445" i="28" s="1"/>
  <c r="BU445" i="28" s="1"/>
  <c r="BV445" i="28" s="1"/>
  <c r="BW445" i="28" s="1"/>
  <c r="BX445" i="28" s="1"/>
  <c r="BY445" i="28" s="1"/>
  <c r="BZ445" i="28" s="1"/>
  <c r="CA445" i="28" s="1"/>
  <c r="CB445" i="28" s="1"/>
  <c r="BE451" i="28"/>
  <c r="BE462" i="28"/>
  <c r="BS468" i="28"/>
  <c r="BT468" i="28" s="1"/>
  <c r="BU468" i="28" s="1"/>
  <c r="BV468" i="28" s="1"/>
  <c r="BW468" i="28" s="1"/>
  <c r="BX468" i="28" s="1"/>
  <c r="BY468" i="28" s="1"/>
  <c r="BZ468" i="28" s="1"/>
  <c r="CA468" i="28" s="1"/>
  <c r="CB468" i="28" s="1"/>
  <c r="EZ471" i="28"/>
  <c r="EZ486" i="28"/>
  <c r="BE490" i="28"/>
  <c r="EZ491" i="28"/>
  <c r="EZ500" i="28"/>
  <c r="BQ577" i="28"/>
  <c r="BR577" i="28" s="1"/>
  <c r="BE577" i="28"/>
  <c r="BQ656" i="28"/>
  <c r="BR656" i="28" s="1"/>
  <c r="BS656" i="28" s="1"/>
  <c r="BT656" i="28" s="1"/>
  <c r="BU656" i="28" s="1"/>
  <c r="BV656" i="28" s="1"/>
  <c r="BW656" i="28" s="1"/>
  <c r="BX656" i="28" s="1"/>
  <c r="BY656" i="28" s="1"/>
  <c r="BZ656" i="28" s="1"/>
  <c r="CA656" i="28" s="1"/>
  <c r="CB656" i="28" s="1"/>
  <c r="BE656" i="28"/>
  <c r="BE663" i="28"/>
  <c r="BD668" i="28"/>
  <c r="BF668" i="28" s="1"/>
  <c r="DS668" i="28" s="1"/>
  <c r="BQ693" i="28"/>
  <c r="BR693" i="28" s="1"/>
  <c r="BS693" i="28" s="1"/>
  <c r="BT693" i="28" s="1"/>
  <c r="BU693" i="28" s="1"/>
  <c r="BV693" i="28" s="1"/>
  <c r="BW693" i="28" s="1"/>
  <c r="BX693" i="28" s="1"/>
  <c r="BY693" i="28" s="1"/>
  <c r="BZ693" i="28" s="1"/>
  <c r="CA693" i="28" s="1"/>
  <c r="CB693" i="28" s="1"/>
  <c r="BE695" i="28"/>
  <c r="BD695" i="28"/>
  <c r="BF695" i="28" s="1"/>
  <c r="DS695" i="28" s="1"/>
  <c r="BQ765" i="28"/>
  <c r="BR765" i="28" s="1"/>
  <c r="BQ767" i="28"/>
  <c r="BR767" i="28" s="1"/>
  <c r="BS767" i="28" s="1"/>
  <c r="BT767" i="28" s="1"/>
  <c r="BU767" i="28" s="1"/>
  <c r="BV767" i="28" s="1"/>
  <c r="BW767" i="28" s="1"/>
  <c r="BX767" i="28" s="1"/>
  <c r="BY767" i="28" s="1"/>
  <c r="BZ767" i="28" s="1"/>
  <c r="CA767" i="28" s="1"/>
  <c r="CB767" i="28" s="1"/>
  <c r="BD791" i="28"/>
  <c r="BF791" i="28" s="1"/>
  <c r="DS791" i="28" s="1"/>
  <c r="BE793" i="28"/>
  <c r="EZ804" i="28"/>
  <c r="FA804" i="28" s="1"/>
  <c r="FB804" i="28" s="1"/>
  <c r="FC804" i="28" s="1"/>
  <c r="FD804" i="28" s="1"/>
  <c r="EE806" i="28"/>
  <c r="BQ817" i="28"/>
  <c r="BR817" i="28" s="1"/>
  <c r="BS817" i="28" s="1"/>
  <c r="BT817" i="28" s="1"/>
  <c r="BU817" i="28" s="1"/>
  <c r="BV817" i="28" s="1"/>
  <c r="BW817" i="28" s="1"/>
  <c r="BX817" i="28" s="1"/>
  <c r="BY817" i="28" s="1"/>
  <c r="BZ817" i="28" s="1"/>
  <c r="CA817" i="28" s="1"/>
  <c r="CB817" i="28" s="1"/>
  <c r="BE817" i="28"/>
  <c r="BQ837" i="28"/>
  <c r="BR837" i="28" s="1"/>
  <c r="BS837" i="28" s="1"/>
  <c r="BT837" i="28" s="1"/>
  <c r="BU837" i="28" s="1"/>
  <c r="BV837" i="28" s="1"/>
  <c r="BW837" i="28" s="1"/>
  <c r="BX837" i="28" s="1"/>
  <c r="BY837" i="28" s="1"/>
  <c r="BZ837" i="28" s="1"/>
  <c r="CA837" i="28" s="1"/>
  <c r="CB837" i="28" s="1"/>
  <c r="BQ871" i="28"/>
  <c r="BR871" i="28" s="1"/>
  <c r="BS871" i="28" s="1"/>
  <c r="BT871" i="28" s="1"/>
  <c r="BU871" i="28" s="1"/>
  <c r="BV871" i="28" s="1"/>
  <c r="BW871" i="28" s="1"/>
  <c r="BX871" i="28" s="1"/>
  <c r="BY871" i="28" s="1"/>
  <c r="BZ871" i="28" s="1"/>
  <c r="CA871" i="28" s="1"/>
  <c r="CB871" i="28" s="1"/>
  <c r="BQ913" i="28"/>
  <c r="BR913" i="28" s="1"/>
  <c r="BS913" i="28" s="1"/>
  <c r="BT913" i="28" s="1"/>
  <c r="BU913" i="28" s="1"/>
  <c r="BV913" i="28" s="1"/>
  <c r="BW913" i="28" s="1"/>
  <c r="BX913" i="28" s="1"/>
  <c r="BY913" i="28" s="1"/>
  <c r="BZ913" i="28" s="1"/>
  <c r="CA913" i="28" s="1"/>
  <c r="CB913" i="28" s="1"/>
  <c r="BE913" i="28"/>
  <c r="EZ922" i="28"/>
  <c r="FA922" i="28" s="1"/>
  <c r="FB922" i="28" s="1"/>
  <c r="FC922" i="28" s="1"/>
  <c r="FD922" i="28" s="1"/>
  <c r="BD927" i="28"/>
  <c r="BF927" i="28" s="1"/>
  <c r="DS927" i="28" s="1"/>
  <c r="EE927" i="28" s="1"/>
  <c r="EZ928" i="28"/>
  <c r="EU928" i="28"/>
  <c r="EV928" i="28" s="1"/>
  <c r="EW928" i="28" s="1"/>
  <c r="EX928" i="28" s="1"/>
  <c r="BE941" i="28"/>
  <c r="BD941" i="28"/>
  <c r="BF941" i="28" s="1"/>
  <c r="BE956" i="28"/>
  <c r="BD1021" i="28"/>
  <c r="BF1021" i="28" s="1"/>
  <c r="BQ1029" i="28"/>
  <c r="BR1029" i="28" s="1"/>
  <c r="BS1029" i="28" s="1"/>
  <c r="BT1029" i="28" s="1"/>
  <c r="BU1029" i="28" s="1"/>
  <c r="BV1029" i="28" s="1"/>
  <c r="BW1029" i="28" s="1"/>
  <c r="BX1029" i="28" s="1"/>
  <c r="BY1029" i="28" s="1"/>
  <c r="BZ1029" i="28" s="1"/>
  <c r="CA1029" i="28" s="1"/>
  <c r="CB1029" i="28" s="1"/>
  <c r="BE1029" i="28"/>
  <c r="BD1029" i="28"/>
  <c r="BF1029" i="28" s="1"/>
  <c r="BE1090" i="28"/>
  <c r="BQ1090" i="28"/>
  <c r="BR1090" i="28" s="1"/>
  <c r="BS1090" i="28" s="1"/>
  <c r="BT1090" i="28" s="1"/>
  <c r="BU1090" i="28" s="1"/>
  <c r="BV1090" i="28" s="1"/>
  <c r="BW1090" i="28" s="1"/>
  <c r="BX1090" i="28" s="1"/>
  <c r="BD1090" i="28"/>
  <c r="BF1090" i="28" s="1"/>
  <c r="BE1100" i="28"/>
  <c r="BQ1104" i="28"/>
  <c r="BR1104" i="28" s="1"/>
  <c r="BE1104" i="28"/>
  <c r="EZ1169" i="28"/>
  <c r="BQ1176" i="28"/>
  <c r="BR1176" i="28" s="1"/>
  <c r="BS1176" i="28" s="1"/>
  <c r="BT1176" i="28" s="1"/>
  <c r="BU1176" i="28" s="1"/>
  <c r="BV1176" i="28" s="1"/>
  <c r="BW1176" i="28" s="1"/>
  <c r="BX1176" i="28" s="1"/>
  <c r="BY1176" i="28" s="1"/>
  <c r="BZ1176" i="28" s="1"/>
  <c r="CA1176" i="28" s="1"/>
  <c r="CB1176" i="28" s="1"/>
  <c r="BE1176" i="28"/>
  <c r="BD1203" i="28"/>
  <c r="BF1203" i="28" s="1"/>
  <c r="DS1203" i="28" s="1"/>
  <c r="BD1205" i="28"/>
  <c r="BF1205" i="28" s="1"/>
  <c r="DS1205" i="28" s="1"/>
  <c r="EA1205" i="28" s="1"/>
  <c r="BE1206" i="28"/>
  <c r="BD1207" i="28"/>
  <c r="BF1207" i="28" s="1"/>
  <c r="BQ315" i="28"/>
  <c r="BR315" i="28" s="1"/>
  <c r="BS315" i="28" s="1"/>
  <c r="BT315" i="28" s="1"/>
  <c r="BU315" i="28" s="1"/>
  <c r="BV315" i="28" s="1"/>
  <c r="BW315" i="28" s="1"/>
  <c r="BX315" i="28" s="1"/>
  <c r="BY315" i="28" s="1"/>
  <c r="BZ315" i="28" s="1"/>
  <c r="CA315" i="28" s="1"/>
  <c r="CB315" i="28" s="1"/>
  <c r="GN581" i="28"/>
  <c r="GO581" i="28" s="1"/>
  <c r="GP581" i="28" s="1"/>
  <c r="IT581" i="28" s="1"/>
  <c r="BD788" i="28"/>
  <c r="BF788" i="28" s="1"/>
  <c r="BE788" i="28"/>
  <c r="BE885" i="28"/>
  <c r="BQ885" i="28"/>
  <c r="BR885" i="28" s="1"/>
  <c r="BS885" i="28" s="1"/>
  <c r="BT885" i="28" s="1"/>
  <c r="BU885" i="28" s="1"/>
  <c r="BV885" i="28" s="1"/>
  <c r="BW885" i="28" s="1"/>
  <c r="BX885" i="28" s="1"/>
  <c r="BY885" i="28" s="1"/>
  <c r="BZ885" i="28" s="1"/>
  <c r="CA885" i="28" s="1"/>
  <c r="CB885" i="28" s="1"/>
  <c r="BQ909" i="28"/>
  <c r="BR909" i="28" s="1"/>
  <c r="BS909" i="28" s="1"/>
  <c r="BT909" i="28" s="1"/>
  <c r="BU909" i="28" s="1"/>
  <c r="BV909" i="28" s="1"/>
  <c r="BW909" i="28" s="1"/>
  <c r="BX909" i="28" s="1"/>
  <c r="BY909" i="28" s="1"/>
  <c r="BZ909" i="28" s="1"/>
  <c r="CA909" i="28" s="1"/>
  <c r="CB909" i="28" s="1"/>
  <c r="BQ1004" i="28"/>
  <c r="BR1004" i="28" s="1"/>
  <c r="BE1004" i="28"/>
  <c r="BD1004" i="28"/>
  <c r="BF1004" i="28" s="1"/>
  <c r="BD1139" i="28"/>
  <c r="BF1139" i="28" s="1"/>
  <c r="BE1139" i="28"/>
  <c r="BQ1166" i="28"/>
  <c r="BR1166" i="28" s="1"/>
  <c r="BS1166" i="28" s="1"/>
  <c r="BT1166" i="28" s="1"/>
  <c r="BU1166" i="28" s="1"/>
  <c r="BV1166" i="28" s="1"/>
  <c r="BW1166" i="28" s="1"/>
  <c r="BX1166" i="28" s="1"/>
  <c r="BY1166" i="28" s="1"/>
  <c r="BZ1166" i="28" s="1"/>
  <c r="CA1166" i="28" s="1"/>
  <c r="CB1166" i="28" s="1"/>
  <c r="BD1166" i="28"/>
  <c r="BF1166" i="28" s="1"/>
  <c r="BS57" i="28"/>
  <c r="BT57" i="28" s="1"/>
  <c r="BU57" i="28" s="1"/>
  <c r="BV57" i="28" s="1"/>
  <c r="BW57" i="28" s="1"/>
  <c r="BX57" i="28" s="1"/>
  <c r="BY57" i="28" s="1"/>
  <c r="BZ57" i="28" s="1"/>
  <c r="CA57" i="28" s="1"/>
  <c r="CB57" i="28" s="1"/>
  <c r="BD74" i="28"/>
  <c r="BF74" i="28" s="1"/>
  <c r="DS74" i="28" s="1"/>
  <c r="DZ74" i="28" s="1"/>
  <c r="BQ84" i="28"/>
  <c r="BR84" i="28" s="1"/>
  <c r="BS84" i="28" s="1"/>
  <c r="BT84" i="28" s="1"/>
  <c r="BU84" i="28" s="1"/>
  <c r="BV84" i="28" s="1"/>
  <c r="BW84" i="28" s="1"/>
  <c r="BX84" i="28" s="1"/>
  <c r="BY84" i="28" s="1"/>
  <c r="BZ84" i="28" s="1"/>
  <c r="CA84" i="28" s="1"/>
  <c r="CB84" i="28" s="1"/>
  <c r="BD88" i="28"/>
  <c r="BF88" i="28" s="1"/>
  <c r="BD100" i="28"/>
  <c r="BF100" i="28" s="1"/>
  <c r="BQ120" i="28"/>
  <c r="BR120" i="28" s="1"/>
  <c r="BD132" i="28"/>
  <c r="BF132" i="28" s="1"/>
  <c r="BD141" i="28"/>
  <c r="BF141" i="28" s="1"/>
  <c r="DS141" i="28" s="1"/>
  <c r="BE146" i="28"/>
  <c r="BD166" i="28"/>
  <c r="BF166" i="28" s="1"/>
  <c r="DS166" i="28" s="1"/>
  <c r="BD176" i="28"/>
  <c r="BF176" i="28" s="1"/>
  <c r="EZ178" i="28"/>
  <c r="BS181" i="28"/>
  <c r="BT181" i="28" s="1"/>
  <c r="BU181" i="28" s="1"/>
  <c r="BV181" i="28" s="1"/>
  <c r="BW181" i="28" s="1"/>
  <c r="BX181" i="28" s="1"/>
  <c r="BY181" i="28" s="1"/>
  <c r="BZ181" i="28" s="1"/>
  <c r="CA181" i="28" s="1"/>
  <c r="CB181" i="28" s="1"/>
  <c r="EZ191" i="28"/>
  <c r="BD196" i="28"/>
  <c r="BF196" i="28" s="1"/>
  <c r="BS241" i="28"/>
  <c r="BT241" i="28" s="1"/>
  <c r="BE249" i="28"/>
  <c r="EZ252" i="28"/>
  <c r="BS269" i="28"/>
  <c r="BT269" i="28" s="1"/>
  <c r="BU269" i="28" s="1"/>
  <c r="BV269" i="28" s="1"/>
  <c r="BW269" i="28" s="1"/>
  <c r="BX269" i="28" s="1"/>
  <c r="BY269" i="28" s="1"/>
  <c r="BZ269" i="28" s="1"/>
  <c r="CA269" i="28" s="1"/>
  <c r="CB269" i="28" s="1"/>
  <c r="BE312" i="28"/>
  <c r="EE333" i="28"/>
  <c r="BQ336" i="28"/>
  <c r="BR336" i="28" s="1"/>
  <c r="BS336" i="28" s="1"/>
  <c r="BT336" i="28" s="1"/>
  <c r="BU336" i="28" s="1"/>
  <c r="BV336" i="28" s="1"/>
  <c r="BW336" i="28" s="1"/>
  <c r="BX336" i="28" s="1"/>
  <c r="BY336" i="28" s="1"/>
  <c r="BZ336" i="28" s="1"/>
  <c r="CA336" i="28" s="1"/>
  <c r="CB336" i="28" s="1"/>
  <c r="BE365" i="28"/>
  <c r="BE377" i="28"/>
  <c r="EZ384" i="28"/>
  <c r="BS402" i="28"/>
  <c r="BT402" i="28" s="1"/>
  <c r="BU402" i="28" s="1"/>
  <c r="BV402" i="28" s="1"/>
  <c r="BW402" i="28" s="1"/>
  <c r="BX402" i="28" s="1"/>
  <c r="BY402" i="28" s="1"/>
  <c r="BZ402" i="28" s="1"/>
  <c r="CA402" i="28" s="1"/>
  <c r="CB402" i="28" s="1"/>
  <c r="BD415" i="28"/>
  <c r="BF415" i="28" s="1"/>
  <c r="DS415" i="28" s="1"/>
  <c r="DU415" i="28" s="1"/>
  <c r="BE470" i="28"/>
  <c r="EZ472" i="28"/>
  <c r="EU526" i="28"/>
  <c r="EV526" i="28" s="1"/>
  <c r="EW526" i="28" s="1"/>
  <c r="EX526" i="28" s="1"/>
  <c r="EZ526" i="28"/>
  <c r="BE772" i="28"/>
  <c r="BQ791" i="28"/>
  <c r="BR791" i="28" s="1"/>
  <c r="BS791" i="28" s="1"/>
  <c r="BT791" i="28" s="1"/>
  <c r="BU791" i="28" s="1"/>
  <c r="BV791" i="28" s="1"/>
  <c r="BW791" i="28" s="1"/>
  <c r="BX791" i="28" s="1"/>
  <c r="BY791" i="28" s="1"/>
  <c r="BZ791" i="28" s="1"/>
  <c r="CA791" i="28" s="1"/>
  <c r="CB791" i="28" s="1"/>
  <c r="BQ821" i="28"/>
  <c r="BR821" i="28" s="1"/>
  <c r="BE821" i="28"/>
  <c r="BQ879" i="28"/>
  <c r="BR879" i="28" s="1"/>
  <c r="BS879" i="28" s="1"/>
  <c r="BT879" i="28" s="1"/>
  <c r="BU879" i="28" s="1"/>
  <c r="BV879" i="28" s="1"/>
  <c r="BW879" i="28" s="1"/>
  <c r="BX879" i="28" s="1"/>
  <c r="BY879" i="28" s="1"/>
  <c r="BZ879" i="28" s="1"/>
  <c r="CA879" i="28" s="1"/>
  <c r="CB879" i="28" s="1"/>
  <c r="BQ887" i="28"/>
  <c r="BR887" i="28" s="1"/>
  <c r="BS887" i="28" s="1"/>
  <c r="BT887" i="28" s="1"/>
  <c r="BU887" i="28" s="1"/>
  <c r="BV887" i="28" s="1"/>
  <c r="BW887" i="28" s="1"/>
  <c r="BX887" i="28" s="1"/>
  <c r="BY887" i="28" s="1"/>
  <c r="BZ887" i="28" s="1"/>
  <c r="CA887" i="28" s="1"/>
  <c r="CB887" i="28" s="1"/>
  <c r="BB7" i="28"/>
  <c r="BB6" i="28" s="1"/>
  <c r="C40" i="30" s="1"/>
  <c r="EZ20" i="28"/>
  <c r="FA20" i="28" s="1"/>
  <c r="BE48" i="28"/>
  <c r="EZ72" i="28"/>
  <c r="FA72" i="28" s="1"/>
  <c r="FB72" i="28" s="1"/>
  <c r="FC72" i="28" s="1"/>
  <c r="FD72" i="28" s="1"/>
  <c r="EZ84" i="28"/>
  <c r="FA84" i="28" s="1"/>
  <c r="FB84" i="28" s="1"/>
  <c r="FC84" i="28" s="1"/>
  <c r="FD84" i="28" s="1"/>
  <c r="EZ104" i="28"/>
  <c r="FA104" i="28" s="1"/>
  <c r="FB104" i="28" s="1"/>
  <c r="BE162" i="28"/>
  <c r="EZ247" i="28"/>
  <c r="FA247" i="28" s="1"/>
  <c r="FB247" i="28" s="1"/>
  <c r="FC247" i="28" s="1"/>
  <c r="FD247" i="28" s="1"/>
  <c r="BE256" i="28"/>
  <c r="BH267" i="28"/>
  <c r="EZ271" i="28"/>
  <c r="FA271" i="28" s="1"/>
  <c r="FB271" i="28" s="1"/>
  <c r="FC271" i="28" s="1"/>
  <c r="FD271" i="28" s="1"/>
  <c r="BH304" i="28"/>
  <c r="BE316" i="28"/>
  <c r="EZ316" i="28"/>
  <c r="BH324" i="28"/>
  <c r="BE328" i="28"/>
  <c r="EZ333" i="28"/>
  <c r="FA333" i="28" s="1"/>
  <c r="FB333" i="28" s="1"/>
  <c r="FC333" i="28" s="1"/>
  <c r="FD333" i="28" s="1"/>
  <c r="BH346" i="28"/>
  <c r="BQ362" i="28"/>
  <c r="BR362" i="28" s="1"/>
  <c r="BS362" i="28" s="1"/>
  <c r="BT362" i="28" s="1"/>
  <c r="BU362" i="28" s="1"/>
  <c r="BV362" i="28" s="1"/>
  <c r="BW362" i="28" s="1"/>
  <c r="BX362" i="28" s="1"/>
  <c r="BY362" i="28" s="1"/>
  <c r="BZ362" i="28" s="1"/>
  <c r="CA362" i="28" s="1"/>
  <c r="CB362" i="28" s="1"/>
  <c r="EZ387" i="28"/>
  <c r="FA387" i="28" s="1"/>
  <c r="FB387" i="28" s="1"/>
  <c r="FC387" i="28" s="1"/>
  <c r="FD387" i="28" s="1"/>
  <c r="BS460" i="28"/>
  <c r="BT460" i="28" s="1"/>
  <c r="BU460" i="28" s="1"/>
  <c r="BV460" i="28" s="1"/>
  <c r="BW460" i="28" s="1"/>
  <c r="BX460" i="28" s="1"/>
  <c r="BY460" i="28" s="1"/>
  <c r="BZ460" i="28" s="1"/>
  <c r="CA460" i="28" s="1"/>
  <c r="CB460" i="28" s="1"/>
  <c r="BD498" i="28"/>
  <c r="BF498" i="28" s="1"/>
  <c r="DS498" i="28" s="1"/>
  <c r="BE498" i="28"/>
  <c r="EZ556" i="28"/>
  <c r="FA556" i="28" s="1"/>
  <c r="FB556" i="28" s="1"/>
  <c r="FC556" i="28" s="1"/>
  <c r="FD556" i="28" s="1"/>
  <c r="BQ585" i="28"/>
  <c r="BR585" i="28" s="1"/>
  <c r="BS585" i="28" s="1"/>
  <c r="BT585" i="28" s="1"/>
  <c r="BU585" i="28" s="1"/>
  <c r="BV585" i="28" s="1"/>
  <c r="BW585" i="28" s="1"/>
  <c r="BX585" i="28" s="1"/>
  <c r="BD585" i="28"/>
  <c r="BF585" i="28" s="1"/>
  <c r="DS585" i="28" s="1"/>
  <c r="EZ603" i="28"/>
  <c r="BE685" i="28"/>
  <c r="BQ685" i="28"/>
  <c r="BR685" i="28" s="1"/>
  <c r="BS685" i="28" s="1"/>
  <c r="BT685" i="28" s="1"/>
  <c r="BU685" i="28" s="1"/>
  <c r="BV685" i="28" s="1"/>
  <c r="BW685" i="28" s="1"/>
  <c r="BX685" i="28" s="1"/>
  <c r="BY685" i="28" s="1"/>
  <c r="BZ685" i="28" s="1"/>
  <c r="CA685" i="28" s="1"/>
  <c r="CB685" i="28" s="1"/>
  <c r="BD685" i="28"/>
  <c r="BF685" i="28" s="1"/>
  <c r="DS685" i="28" s="1"/>
  <c r="BE703" i="28"/>
  <c r="BD703" i="28"/>
  <c r="BF703" i="28" s="1"/>
  <c r="BE713" i="28"/>
  <c r="BQ713" i="28"/>
  <c r="BR713" i="28" s="1"/>
  <c r="BS713" i="28" s="1"/>
  <c r="BT713" i="28" s="1"/>
  <c r="BU713" i="28" s="1"/>
  <c r="BV713" i="28" s="1"/>
  <c r="BW713" i="28" s="1"/>
  <c r="BX713" i="28" s="1"/>
  <c r="BY713" i="28" s="1"/>
  <c r="BZ713" i="28" s="1"/>
  <c r="CA713" i="28" s="1"/>
  <c r="CB713" i="28" s="1"/>
  <c r="BQ749" i="28"/>
  <c r="BR749" i="28" s="1"/>
  <c r="BS749" i="28" s="1"/>
  <c r="BT749" i="28" s="1"/>
  <c r="BU749" i="28" s="1"/>
  <c r="BV749" i="28" s="1"/>
  <c r="BW749" i="28" s="1"/>
  <c r="BX749" i="28" s="1"/>
  <c r="BY749" i="28" s="1"/>
  <c r="BZ749" i="28" s="1"/>
  <c r="CA749" i="28" s="1"/>
  <c r="CB749" i="28" s="1"/>
  <c r="BQ751" i="28"/>
  <c r="BR751" i="28" s="1"/>
  <c r="BS751" i="28" s="1"/>
  <c r="BT751" i="28" s="1"/>
  <c r="BU751" i="28" s="1"/>
  <c r="BV751" i="28" s="1"/>
  <c r="BW751" i="28" s="1"/>
  <c r="BX751" i="28" s="1"/>
  <c r="BY751" i="28" s="1"/>
  <c r="BZ751" i="28" s="1"/>
  <c r="CA751" i="28" s="1"/>
  <c r="CB751" i="28" s="1"/>
  <c r="BQ781" i="28"/>
  <c r="BR781" i="28" s="1"/>
  <c r="BE789" i="28"/>
  <c r="BD789" i="28"/>
  <c r="BF789" i="28" s="1"/>
  <c r="DS789" i="28" s="1"/>
  <c r="DT789" i="28" s="1"/>
  <c r="BH829" i="28"/>
  <c r="BQ852" i="28"/>
  <c r="BR852" i="28" s="1"/>
  <c r="BQ865" i="28"/>
  <c r="BR865" i="28" s="1"/>
  <c r="BS865" i="28" s="1"/>
  <c r="BT865" i="28" s="1"/>
  <c r="BQ883" i="28"/>
  <c r="BR883" i="28" s="1"/>
  <c r="BS883" i="28" s="1"/>
  <c r="BT883" i="28" s="1"/>
  <c r="BU883" i="28" s="1"/>
  <c r="BV883" i="28" s="1"/>
  <c r="BW883" i="28" s="1"/>
  <c r="BX883" i="28" s="1"/>
  <c r="BY883" i="28" s="1"/>
  <c r="BZ883" i="28" s="1"/>
  <c r="CA883" i="28" s="1"/>
  <c r="CB883" i="28" s="1"/>
  <c r="BE939" i="28"/>
  <c r="BD939" i="28"/>
  <c r="BF939" i="28" s="1"/>
  <c r="DS939" i="28" s="1"/>
  <c r="BE951" i="28"/>
  <c r="BD951" i="28"/>
  <c r="BF951" i="28" s="1"/>
  <c r="DS951" i="28" s="1"/>
  <c r="EA951" i="28" s="1"/>
  <c r="EZ997" i="28"/>
  <c r="FA997" i="28" s="1"/>
  <c r="FB997" i="28" s="1"/>
  <c r="FC997" i="28" s="1"/>
  <c r="FD997" i="28" s="1"/>
  <c r="BE1044" i="28"/>
  <c r="BD1044" i="28"/>
  <c r="BF1044" i="28" s="1"/>
  <c r="DS1044" i="28" s="1"/>
  <c r="EZ1071" i="28"/>
  <c r="FA1071" i="28" s="1"/>
  <c r="FB1071" i="28" s="1"/>
  <c r="FC1071" i="28" s="1"/>
  <c r="FD1071" i="28" s="1"/>
  <c r="BQ1074" i="28"/>
  <c r="BR1074" i="28" s="1"/>
  <c r="BS1074" i="28" s="1"/>
  <c r="BT1074" i="28" s="1"/>
  <c r="BU1074" i="28" s="1"/>
  <c r="BV1074" i="28" s="1"/>
  <c r="BW1074" i="28" s="1"/>
  <c r="BX1074" i="28" s="1"/>
  <c r="BY1074" i="28" s="1"/>
  <c r="BZ1074" i="28" s="1"/>
  <c r="CA1074" i="28" s="1"/>
  <c r="CB1074" i="28" s="1"/>
  <c r="BE1088" i="28"/>
  <c r="BD1088" i="28"/>
  <c r="BF1088" i="28" s="1"/>
  <c r="DS1088" i="28" s="1"/>
  <c r="EB1088" i="28" s="1"/>
  <c r="EZ1096" i="28"/>
  <c r="FA1096" i="28" s="1"/>
  <c r="FB1096" i="28" s="1"/>
  <c r="FC1096" i="28" s="1"/>
  <c r="FD1096" i="28" s="1"/>
  <c r="EZ1120" i="28"/>
  <c r="BQ1140" i="28"/>
  <c r="BR1140" i="28" s="1"/>
  <c r="BE1140" i="28"/>
  <c r="BD1184" i="28"/>
  <c r="BF1184" i="28" s="1"/>
  <c r="DS1184" i="28" s="1"/>
  <c r="ED1184" i="28" s="1"/>
  <c r="BQ1188" i="28"/>
  <c r="BR1188" i="28" s="1"/>
  <c r="BS1188" i="28" s="1"/>
  <c r="BT1188" i="28" s="1"/>
  <c r="BU1188" i="28" s="1"/>
  <c r="BV1188" i="28" s="1"/>
  <c r="BW1188" i="28" s="1"/>
  <c r="BX1188" i="28" s="1"/>
  <c r="BY1188" i="28" s="1"/>
  <c r="BZ1188" i="28" s="1"/>
  <c r="CA1188" i="28" s="1"/>
  <c r="CB1188" i="28" s="1"/>
  <c r="BE1188" i="28"/>
  <c r="EZ493" i="28"/>
  <c r="EZ499" i="28"/>
  <c r="EZ509" i="28"/>
  <c r="EZ542" i="28"/>
  <c r="BS560" i="28"/>
  <c r="BT560" i="28" s="1"/>
  <c r="BU560" i="28" s="1"/>
  <c r="BV560" i="28" s="1"/>
  <c r="BW560" i="28" s="1"/>
  <c r="BX560" i="28" s="1"/>
  <c r="BY560" i="28" s="1"/>
  <c r="BZ560" i="28" s="1"/>
  <c r="CA560" i="28" s="1"/>
  <c r="CB560" i="28" s="1"/>
  <c r="BS561" i="28"/>
  <c r="BT561" i="28" s="1"/>
  <c r="BU561" i="28" s="1"/>
  <c r="BV561" i="28" s="1"/>
  <c r="BW561" i="28" s="1"/>
  <c r="BX561" i="28" s="1"/>
  <c r="BY561" i="28" s="1"/>
  <c r="BZ561" i="28" s="1"/>
  <c r="CA561" i="28" s="1"/>
  <c r="CB561" i="28" s="1"/>
  <c r="BS601" i="28"/>
  <c r="BT601" i="28" s="1"/>
  <c r="BU601" i="28" s="1"/>
  <c r="BV601" i="28" s="1"/>
  <c r="BW601" i="28" s="1"/>
  <c r="BX601" i="28" s="1"/>
  <c r="BY601" i="28" s="1"/>
  <c r="BZ601" i="28" s="1"/>
  <c r="CA601" i="28" s="1"/>
  <c r="CB601" i="28" s="1"/>
  <c r="EZ632" i="28"/>
  <c r="EZ721" i="28"/>
  <c r="BQ725" i="28"/>
  <c r="BR725" i="28" s="1"/>
  <c r="BS725" i="28" s="1"/>
  <c r="BT725" i="28" s="1"/>
  <c r="BU725" i="28" s="1"/>
  <c r="BV725" i="28" s="1"/>
  <c r="BW725" i="28" s="1"/>
  <c r="BX725" i="28" s="1"/>
  <c r="BY725" i="28" s="1"/>
  <c r="BZ725" i="28" s="1"/>
  <c r="CA725" i="28" s="1"/>
  <c r="CB725" i="28" s="1"/>
  <c r="BQ741" i="28"/>
  <c r="BR741" i="28" s="1"/>
  <c r="BS741" i="28" s="1"/>
  <c r="BT741" i="28" s="1"/>
  <c r="BU741" i="28" s="1"/>
  <c r="BV741" i="28" s="1"/>
  <c r="BW741" i="28" s="1"/>
  <c r="BX741" i="28" s="1"/>
  <c r="BY741" i="28" s="1"/>
  <c r="BZ741" i="28" s="1"/>
  <c r="CA741" i="28" s="1"/>
  <c r="CB741" i="28" s="1"/>
  <c r="BQ759" i="28"/>
  <c r="BR759" i="28" s="1"/>
  <c r="EZ776" i="28"/>
  <c r="BH824" i="28"/>
  <c r="BQ845" i="28"/>
  <c r="BR845" i="28" s="1"/>
  <c r="BS845" i="28" s="1"/>
  <c r="BT845" i="28" s="1"/>
  <c r="BU845" i="28" s="1"/>
  <c r="BV845" i="28" s="1"/>
  <c r="BW845" i="28" s="1"/>
  <c r="BX845" i="28" s="1"/>
  <c r="BY845" i="28" s="1"/>
  <c r="BZ845" i="28" s="1"/>
  <c r="CA845" i="28" s="1"/>
  <c r="CB845" i="28" s="1"/>
  <c r="DZ849" i="28"/>
  <c r="BH853" i="28"/>
  <c r="BH858" i="28"/>
  <c r="BQ859" i="28"/>
  <c r="BR859" i="28" s="1"/>
  <c r="BS859" i="28" s="1"/>
  <c r="BT859" i="28" s="1"/>
  <c r="BU859" i="28" s="1"/>
  <c r="BV859" i="28" s="1"/>
  <c r="BW859" i="28" s="1"/>
  <c r="BX859" i="28" s="1"/>
  <c r="BY859" i="28" s="1"/>
  <c r="BZ859" i="28" s="1"/>
  <c r="CA859" i="28" s="1"/>
  <c r="CB859" i="28" s="1"/>
  <c r="EZ864" i="28"/>
  <c r="BQ867" i="28"/>
  <c r="BR867" i="28" s="1"/>
  <c r="BS867" i="28" s="1"/>
  <c r="BT867" i="28" s="1"/>
  <c r="BU867" i="28" s="1"/>
  <c r="BV867" i="28" s="1"/>
  <c r="BW867" i="28" s="1"/>
  <c r="BX867" i="28" s="1"/>
  <c r="BY867" i="28" s="1"/>
  <c r="BZ867" i="28" s="1"/>
  <c r="CA867" i="28" s="1"/>
  <c r="CB867" i="28" s="1"/>
  <c r="BQ881" i="28"/>
  <c r="BR881" i="28" s="1"/>
  <c r="BS881" i="28" s="1"/>
  <c r="BT881" i="28" s="1"/>
  <c r="BU881" i="28" s="1"/>
  <c r="BV881" i="28" s="1"/>
  <c r="BW881" i="28" s="1"/>
  <c r="BX881" i="28" s="1"/>
  <c r="BY881" i="28" s="1"/>
  <c r="BZ881" i="28" s="1"/>
  <c r="CA881" i="28" s="1"/>
  <c r="CB881" i="28" s="1"/>
  <c r="BQ889" i="28"/>
  <c r="BR889" i="28" s="1"/>
  <c r="BS889" i="28" s="1"/>
  <c r="BT889" i="28" s="1"/>
  <c r="BU889" i="28" s="1"/>
  <c r="BV889" i="28" s="1"/>
  <c r="BW889" i="28" s="1"/>
  <c r="BX889" i="28" s="1"/>
  <c r="BY889" i="28" s="1"/>
  <c r="BZ889" i="28" s="1"/>
  <c r="CA889" i="28" s="1"/>
  <c r="CB889" i="28" s="1"/>
  <c r="BQ895" i="28"/>
  <c r="BR895" i="28" s="1"/>
  <c r="BS895" i="28" s="1"/>
  <c r="BT895" i="28" s="1"/>
  <c r="BU895" i="28" s="1"/>
  <c r="BV895" i="28" s="1"/>
  <c r="BW895" i="28" s="1"/>
  <c r="BX895" i="28" s="1"/>
  <c r="BY895" i="28" s="1"/>
  <c r="BZ895" i="28" s="1"/>
  <c r="CA895" i="28" s="1"/>
  <c r="CB895" i="28" s="1"/>
  <c r="BH905" i="28"/>
  <c r="BH930" i="28"/>
  <c r="BS978" i="28"/>
  <c r="BT978" i="28" s="1"/>
  <c r="BU978" i="28" s="1"/>
  <c r="BV978" i="28" s="1"/>
  <c r="BW978" i="28" s="1"/>
  <c r="BX978" i="28" s="1"/>
  <c r="BY978" i="28" s="1"/>
  <c r="BZ978" i="28" s="1"/>
  <c r="CA978" i="28" s="1"/>
  <c r="CB978" i="28" s="1"/>
  <c r="BS979" i="28"/>
  <c r="BT979" i="28" s="1"/>
  <c r="BU979" i="28" s="1"/>
  <c r="BV979" i="28" s="1"/>
  <c r="BW979" i="28" s="1"/>
  <c r="BX979" i="28" s="1"/>
  <c r="BY979" i="28" s="1"/>
  <c r="BZ979" i="28" s="1"/>
  <c r="CA979" i="28" s="1"/>
  <c r="CB979" i="28" s="1"/>
  <c r="EE1085" i="28"/>
  <c r="EZ1099" i="28"/>
  <c r="BQ1169" i="28"/>
  <c r="BR1169" i="28" s="1"/>
  <c r="BS1169" i="28" s="1"/>
  <c r="BT1169" i="28" s="1"/>
  <c r="BU1169" i="28" s="1"/>
  <c r="BV1169" i="28" s="1"/>
  <c r="BW1169" i="28" s="1"/>
  <c r="BX1169" i="28" s="1"/>
  <c r="BY1169" i="28" s="1"/>
  <c r="BZ1169" i="28" s="1"/>
  <c r="CA1169" i="28" s="1"/>
  <c r="CB1169" i="28" s="1"/>
  <c r="EZ492" i="28"/>
  <c r="BD572" i="28"/>
  <c r="BF572" i="28" s="1"/>
  <c r="EZ577" i="28"/>
  <c r="EZ581" i="28"/>
  <c r="EZ583" i="28"/>
  <c r="EZ592" i="28"/>
  <c r="FA592" i="28" s="1"/>
  <c r="FB592" i="28" s="1"/>
  <c r="FC592" i="28" s="1"/>
  <c r="FD592" i="28" s="1"/>
  <c r="BH604" i="28"/>
  <c r="BD629" i="28"/>
  <c r="BF629" i="28" s="1"/>
  <c r="BS660" i="28"/>
  <c r="BT660" i="28" s="1"/>
  <c r="BU660" i="28" s="1"/>
  <c r="BV660" i="28" s="1"/>
  <c r="BW660" i="28" s="1"/>
  <c r="BX660" i="28" s="1"/>
  <c r="BY660" i="28" s="1"/>
  <c r="BZ660" i="28" s="1"/>
  <c r="CA660" i="28" s="1"/>
  <c r="CB660" i="28" s="1"/>
  <c r="BD681" i="28"/>
  <c r="BF681" i="28" s="1"/>
  <c r="DS681" i="28" s="1"/>
  <c r="EZ716" i="28"/>
  <c r="FA716" i="28" s="1"/>
  <c r="FB716" i="28" s="1"/>
  <c r="FC716" i="28" s="1"/>
  <c r="FD716" i="28" s="1"/>
  <c r="BQ721" i="28"/>
  <c r="BR721" i="28" s="1"/>
  <c r="BS721" i="28" s="1"/>
  <c r="BT721" i="28" s="1"/>
  <c r="BU721" i="28" s="1"/>
  <c r="BV721" i="28" s="1"/>
  <c r="BW721" i="28" s="1"/>
  <c r="BX721" i="28" s="1"/>
  <c r="BY721" i="28" s="1"/>
  <c r="BZ721" i="28" s="1"/>
  <c r="CA721" i="28" s="1"/>
  <c r="CB721" i="28" s="1"/>
  <c r="EZ723" i="28"/>
  <c r="EZ724" i="28"/>
  <c r="FA724" i="28" s="1"/>
  <c r="EZ746" i="28"/>
  <c r="FA746" i="28" s="1"/>
  <c r="FB746" i="28" s="1"/>
  <c r="FC746" i="28" s="1"/>
  <c r="FD746" i="28" s="1"/>
  <c r="BD759" i="28"/>
  <c r="BF759" i="28" s="1"/>
  <c r="DS759" i="28" s="1"/>
  <c r="BQ775" i="28"/>
  <c r="BR775" i="28" s="1"/>
  <c r="BQ797" i="28"/>
  <c r="BR797" i="28" s="1"/>
  <c r="BS797" i="28" s="1"/>
  <c r="BT797" i="28" s="1"/>
  <c r="BU797" i="28" s="1"/>
  <c r="BV797" i="28" s="1"/>
  <c r="BW797" i="28" s="1"/>
  <c r="BX797" i="28" s="1"/>
  <c r="BY797" i="28" s="1"/>
  <c r="BZ797" i="28" s="1"/>
  <c r="CA797" i="28" s="1"/>
  <c r="CB797" i="28" s="1"/>
  <c r="BH820" i="28"/>
  <c r="BH861" i="28"/>
  <c r="BQ869" i="28"/>
  <c r="BR869" i="28" s="1"/>
  <c r="BS869" i="28" s="1"/>
  <c r="BT869" i="28" s="1"/>
  <c r="BU869" i="28" s="1"/>
  <c r="BV869" i="28" s="1"/>
  <c r="BW869" i="28" s="1"/>
  <c r="BX869" i="28" s="1"/>
  <c r="BY869" i="28" s="1"/>
  <c r="BZ869" i="28" s="1"/>
  <c r="CA869" i="28" s="1"/>
  <c r="CB869" i="28" s="1"/>
  <c r="EZ870" i="28"/>
  <c r="BQ873" i="28"/>
  <c r="BR873" i="28" s="1"/>
  <c r="BS873" i="28" s="1"/>
  <c r="BT873" i="28" s="1"/>
  <c r="BU873" i="28" s="1"/>
  <c r="BV873" i="28" s="1"/>
  <c r="BW873" i="28" s="1"/>
  <c r="BX873" i="28" s="1"/>
  <c r="BY873" i="28" s="1"/>
  <c r="BZ873" i="28" s="1"/>
  <c r="CA873" i="28" s="1"/>
  <c r="CB873" i="28" s="1"/>
  <c r="BH890" i="28"/>
  <c r="EZ902" i="28"/>
  <c r="FF902" i="28" s="1"/>
  <c r="EZ910" i="28"/>
  <c r="FA910" i="28" s="1"/>
  <c r="FB910" i="28" s="1"/>
  <c r="FC910" i="28" s="1"/>
  <c r="FD910" i="28" s="1"/>
  <c r="BQ911" i="28"/>
  <c r="BR911" i="28" s="1"/>
  <c r="BS911" i="28" s="1"/>
  <c r="BT911" i="28" s="1"/>
  <c r="BU911" i="28" s="1"/>
  <c r="BV911" i="28" s="1"/>
  <c r="BW911" i="28" s="1"/>
  <c r="BX911" i="28" s="1"/>
  <c r="BY911" i="28" s="1"/>
  <c r="BZ911" i="28" s="1"/>
  <c r="CA911" i="28" s="1"/>
  <c r="CB911" i="28" s="1"/>
  <c r="EZ924" i="28"/>
  <c r="FA924" i="28" s="1"/>
  <c r="FB924" i="28" s="1"/>
  <c r="FC924" i="28" s="1"/>
  <c r="FD924" i="28" s="1"/>
  <c r="BS958" i="28"/>
  <c r="BT958" i="28" s="1"/>
  <c r="BU958" i="28" s="1"/>
  <c r="BV958" i="28" s="1"/>
  <c r="BW958" i="28" s="1"/>
  <c r="BX958" i="28" s="1"/>
  <c r="BY958" i="28" s="1"/>
  <c r="BZ958" i="28" s="1"/>
  <c r="CA958" i="28" s="1"/>
  <c r="CB958" i="28" s="1"/>
  <c r="EZ958" i="28"/>
  <c r="DV980" i="28"/>
  <c r="EZ995" i="28"/>
  <c r="FA995" i="28" s="1"/>
  <c r="FB995" i="28" s="1"/>
  <c r="FC995" i="28" s="1"/>
  <c r="FD995" i="28" s="1"/>
  <c r="BD996" i="28"/>
  <c r="BF996" i="28" s="1"/>
  <c r="DS996" i="28" s="1"/>
  <c r="EZ1029" i="28"/>
  <c r="EZ1073" i="28"/>
  <c r="EZ1075" i="28"/>
  <c r="FA1075" i="28" s="1"/>
  <c r="FB1075" i="28" s="1"/>
  <c r="FC1075" i="28" s="1"/>
  <c r="FD1075" i="28" s="1"/>
  <c r="BQ1082" i="28"/>
  <c r="BR1082" i="28" s="1"/>
  <c r="BE1085" i="28"/>
  <c r="EZ1091" i="28"/>
  <c r="FA1091" i="28" s="1"/>
  <c r="FB1091" i="28" s="1"/>
  <c r="FC1091" i="28" s="1"/>
  <c r="FD1091" i="28" s="1"/>
  <c r="BD1093" i="28"/>
  <c r="BF1093" i="28" s="1"/>
  <c r="EZ1098" i="28"/>
  <c r="EZ1100" i="28"/>
  <c r="FA1100" i="28" s="1"/>
  <c r="FB1100" i="28" s="1"/>
  <c r="FC1100" i="28" s="1"/>
  <c r="FD1100" i="28" s="1"/>
  <c r="BD1119" i="28"/>
  <c r="BF1119" i="28" s="1"/>
  <c r="BS1126" i="28"/>
  <c r="BT1126" i="28" s="1"/>
  <c r="BU1126" i="28" s="1"/>
  <c r="BV1126" i="28" s="1"/>
  <c r="BW1126" i="28" s="1"/>
  <c r="BX1126" i="28" s="1"/>
  <c r="BY1126" i="28" s="1"/>
  <c r="BZ1126" i="28" s="1"/>
  <c r="CA1126" i="28" s="1"/>
  <c r="CB1126" i="28" s="1"/>
  <c r="BH1148" i="28"/>
  <c r="BH12" i="28"/>
  <c r="BE20" i="28"/>
  <c r="BQ27" i="28"/>
  <c r="BR27" i="28" s="1"/>
  <c r="BS27" i="28" s="1"/>
  <c r="BT27" i="28" s="1"/>
  <c r="BU27" i="28" s="1"/>
  <c r="BV27" i="28" s="1"/>
  <c r="BW27" i="28" s="1"/>
  <c r="BX27" i="28" s="1"/>
  <c r="BY27" i="28" s="1"/>
  <c r="BZ27" i="28" s="1"/>
  <c r="CA27" i="28" s="1"/>
  <c r="CB27" i="28" s="1"/>
  <c r="BE29" i="28"/>
  <c r="BE32" i="28"/>
  <c r="BE41" i="28"/>
  <c r="BE65" i="28"/>
  <c r="BW69" i="28"/>
  <c r="BX69" i="28" s="1"/>
  <c r="BY69" i="28" s="1"/>
  <c r="BZ69" i="28" s="1"/>
  <c r="CA69" i="28" s="1"/>
  <c r="CB69" i="28" s="1"/>
  <c r="BQ77" i="28"/>
  <c r="BR77" i="28" s="1"/>
  <c r="BS77" i="28" s="1"/>
  <c r="BT77" i="28" s="1"/>
  <c r="BU77" i="28" s="1"/>
  <c r="BV77" i="28" s="1"/>
  <c r="BW77" i="28" s="1"/>
  <c r="BX77" i="28" s="1"/>
  <c r="BY77" i="28" s="1"/>
  <c r="BZ77" i="28" s="1"/>
  <c r="CA77" i="28" s="1"/>
  <c r="CB77" i="28" s="1"/>
  <c r="BE77" i="28"/>
  <c r="BD77" i="28"/>
  <c r="BF77" i="28" s="1"/>
  <c r="BE90" i="28"/>
  <c r="BD90" i="28"/>
  <c r="BF90" i="28" s="1"/>
  <c r="DS90" i="28" s="1"/>
  <c r="BQ117" i="28"/>
  <c r="BR117" i="28" s="1"/>
  <c r="BS117" i="28" s="1"/>
  <c r="BT117" i="28" s="1"/>
  <c r="BU117" i="28" s="1"/>
  <c r="BV117" i="28" s="1"/>
  <c r="BW117" i="28" s="1"/>
  <c r="BX117" i="28" s="1"/>
  <c r="BY117" i="28" s="1"/>
  <c r="BZ117" i="28" s="1"/>
  <c r="CA117" i="28" s="1"/>
  <c r="CB117" i="28" s="1"/>
  <c r="BE117" i="28"/>
  <c r="BD117" i="28"/>
  <c r="BF117" i="28" s="1"/>
  <c r="DS117" i="28" s="1"/>
  <c r="BQ137" i="28"/>
  <c r="BR137" i="28" s="1"/>
  <c r="BS137" i="28" s="1"/>
  <c r="BT137" i="28" s="1"/>
  <c r="BU137" i="28" s="1"/>
  <c r="BV137" i="28" s="1"/>
  <c r="BW137" i="28" s="1"/>
  <c r="BX137" i="28" s="1"/>
  <c r="BY137" i="28" s="1"/>
  <c r="BZ137" i="28" s="1"/>
  <c r="CA137" i="28" s="1"/>
  <c r="CB137" i="28" s="1"/>
  <c r="BE137" i="28"/>
  <c r="BD137" i="28"/>
  <c r="BF137" i="28" s="1"/>
  <c r="BQ197" i="28"/>
  <c r="BR197" i="28" s="1"/>
  <c r="BS197" i="28" s="1"/>
  <c r="BT197" i="28" s="1"/>
  <c r="BU197" i="28" s="1"/>
  <c r="BV197" i="28" s="1"/>
  <c r="BW197" i="28" s="1"/>
  <c r="BX197" i="28" s="1"/>
  <c r="BY197" i="28" s="1"/>
  <c r="BZ197" i="28" s="1"/>
  <c r="CA197" i="28" s="1"/>
  <c r="CB197" i="28" s="1"/>
  <c r="BE197" i="28"/>
  <c r="BD197" i="28"/>
  <c r="BF197" i="28" s="1"/>
  <c r="BQ209" i="28"/>
  <c r="BR209" i="28" s="1"/>
  <c r="BS209" i="28" s="1"/>
  <c r="BT209" i="28" s="1"/>
  <c r="BU209" i="28" s="1"/>
  <c r="BV209" i="28" s="1"/>
  <c r="BW209" i="28" s="1"/>
  <c r="BX209" i="28" s="1"/>
  <c r="BY209" i="28" s="1"/>
  <c r="BZ209" i="28" s="1"/>
  <c r="CA209" i="28" s="1"/>
  <c r="CB209" i="28" s="1"/>
  <c r="BE209" i="28"/>
  <c r="BQ221" i="28"/>
  <c r="BR221" i="28" s="1"/>
  <c r="BS221" i="28" s="1"/>
  <c r="BT221" i="28" s="1"/>
  <c r="BU221" i="28" s="1"/>
  <c r="BV221" i="28" s="1"/>
  <c r="BW221" i="28" s="1"/>
  <c r="BX221" i="28" s="1"/>
  <c r="BY221" i="28" s="1"/>
  <c r="BZ221" i="28" s="1"/>
  <c r="CA221" i="28" s="1"/>
  <c r="CB221" i="28" s="1"/>
  <c r="BE221" i="28"/>
  <c r="BH289" i="28"/>
  <c r="BE289" i="28"/>
  <c r="BQ289" i="28"/>
  <c r="BR289" i="28" s="1"/>
  <c r="BS289" i="28" s="1"/>
  <c r="BT289" i="28" s="1"/>
  <c r="BU289" i="28" s="1"/>
  <c r="BV289" i="28" s="1"/>
  <c r="BW289" i="28" s="1"/>
  <c r="BX289" i="28" s="1"/>
  <c r="BY289" i="28" s="1"/>
  <c r="BZ289" i="28" s="1"/>
  <c r="CA289" i="28" s="1"/>
  <c r="CB289" i="28" s="1"/>
  <c r="BH292" i="28"/>
  <c r="BE292" i="28"/>
  <c r="DS322" i="28"/>
  <c r="DT322" i="28" s="1"/>
  <c r="EA322" i="28" s="1"/>
  <c r="BH322" i="28"/>
  <c r="BE350" i="28"/>
  <c r="BQ350" i="28"/>
  <c r="BR350" i="28" s="1"/>
  <c r="BS350" i="28" s="1"/>
  <c r="BT350" i="28" s="1"/>
  <c r="BU350" i="28" s="1"/>
  <c r="BV350" i="28" s="1"/>
  <c r="BW350" i="28" s="1"/>
  <c r="BX350" i="28" s="1"/>
  <c r="BY350" i="28" s="1"/>
  <c r="BZ350" i="28" s="1"/>
  <c r="CA350" i="28" s="1"/>
  <c r="CB350" i="28" s="1"/>
  <c r="BE16" i="28"/>
  <c r="BQ19" i="28"/>
  <c r="BR19" i="28" s="1"/>
  <c r="BS19" i="28" s="1"/>
  <c r="BT19" i="28" s="1"/>
  <c r="BU19" i="28" s="1"/>
  <c r="BV19" i="28" s="1"/>
  <c r="BW19" i="28" s="1"/>
  <c r="BX19" i="28" s="1"/>
  <c r="BY19" i="28" s="1"/>
  <c r="BZ19" i="28" s="1"/>
  <c r="CA19" i="28" s="1"/>
  <c r="CB19" i="28" s="1"/>
  <c r="BQ23" i="28"/>
  <c r="BR23" i="28" s="1"/>
  <c r="BS23" i="28" s="1"/>
  <c r="BT23" i="28" s="1"/>
  <c r="BU23" i="28" s="1"/>
  <c r="BV23" i="28" s="1"/>
  <c r="BW23" i="28" s="1"/>
  <c r="BX23" i="28" s="1"/>
  <c r="BY23" i="28" s="1"/>
  <c r="BZ23" i="28" s="1"/>
  <c r="CA23" i="28" s="1"/>
  <c r="CB23" i="28" s="1"/>
  <c r="BQ28" i="28"/>
  <c r="BR28" i="28" s="1"/>
  <c r="BS28" i="28" s="1"/>
  <c r="BT28" i="28" s="1"/>
  <c r="BU28" i="28" s="1"/>
  <c r="BV28" i="28" s="1"/>
  <c r="BW28" i="28" s="1"/>
  <c r="BX28" i="28" s="1"/>
  <c r="BY28" i="28" s="1"/>
  <c r="BZ28" i="28" s="1"/>
  <c r="CA28" i="28" s="1"/>
  <c r="CB28" i="28" s="1"/>
  <c r="BQ31" i="28"/>
  <c r="BR31" i="28" s="1"/>
  <c r="BH33" i="28"/>
  <c r="BD37" i="28"/>
  <c r="BF37" i="28" s="1"/>
  <c r="BQ39" i="28"/>
  <c r="BR39" i="28" s="1"/>
  <c r="BS39" i="28" s="1"/>
  <c r="BT39" i="28" s="1"/>
  <c r="BU39" i="28" s="1"/>
  <c r="BV39" i="28" s="1"/>
  <c r="BW39" i="28" s="1"/>
  <c r="BX39" i="28" s="1"/>
  <c r="BY39" i="28" s="1"/>
  <c r="BZ39" i="28" s="1"/>
  <c r="CA39" i="28" s="1"/>
  <c r="CB39" i="28" s="1"/>
  <c r="BD43" i="28"/>
  <c r="BF43" i="28" s="1"/>
  <c r="DS43" i="28" s="1"/>
  <c r="BQ43" i="28"/>
  <c r="BR43" i="28" s="1"/>
  <c r="BS43" i="28" s="1"/>
  <c r="BT43" i="28" s="1"/>
  <c r="BU43" i="28" s="1"/>
  <c r="BV43" i="28" s="1"/>
  <c r="BW43" i="28" s="1"/>
  <c r="BX43" i="28" s="1"/>
  <c r="BY43" i="28" s="1"/>
  <c r="BZ43" i="28" s="1"/>
  <c r="CA43" i="28" s="1"/>
  <c r="CB43" i="28" s="1"/>
  <c r="BE53" i="28"/>
  <c r="BD58" i="28"/>
  <c r="BF58" i="28" s="1"/>
  <c r="DS58" i="28" s="1"/>
  <c r="BD60" i="28"/>
  <c r="BF60" i="28" s="1"/>
  <c r="DS60" i="28" s="1"/>
  <c r="BE61" i="28"/>
  <c r="BD66" i="28"/>
  <c r="BF66" i="28" s="1"/>
  <c r="DS66" i="28" s="1"/>
  <c r="BD69" i="28"/>
  <c r="BF69" i="28" s="1"/>
  <c r="BE72" i="28"/>
  <c r="BE94" i="28"/>
  <c r="BD94" i="28"/>
  <c r="BF94" i="28" s="1"/>
  <c r="DS94" i="28" s="1"/>
  <c r="BE110" i="28"/>
  <c r="BD110" i="28"/>
  <c r="BF110" i="28" s="1"/>
  <c r="DS110" i="28" s="1"/>
  <c r="BE114" i="28"/>
  <c r="BD114" i="28"/>
  <c r="BF114" i="28" s="1"/>
  <c r="BH212" i="28"/>
  <c r="BQ212" i="28"/>
  <c r="BR212" i="28" s="1"/>
  <c r="BS212" i="28" s="1"/>
  <c r="BT212" i="28" s="1"/>
  <c r="BU212" i="28" s="1"/>
  <c r="BV212" i="28" s="1"/>
  <c r="BW212" i="28" s="1"/>
  <c r="BX212" i="28" s="1"/>
  <c r="BY212" i="28" s="1"/>
  <c r="BZ212" i="28" s="1"/>
  <c r="CA212" i="28" s="1"/>
  <c r="CB212" i="28" s="1"/>
  <c r="BE212" i="28"/>
  <c r="BQ224" i="28"/>
  <c r="BR224" i="28" s="1"/>
  <c r="BS224" i="28" s="1"/>
  <c r="BT224" i="28" s="1"/>
  <c r="BU224" i="28" s="1"/>
  <c r="BV224" i="28" s="1"/>
  <c r="BW224" i="28" s="1"/>
  <c r="BX224" i="28" s="1"/>
  <c r="BY224" i="28" s="1"/>
  <c r="BZ224" i="28" s="1"/>
  <c r="CA224" i="28" s="1"/>
  <c r="CB224" i="28" s="1"/>
  <c r="BE224" i="28"/>
  <c r="BD224" i="28"/>
  <c r="BF224" i="28" s="1"/>
  <c r="DS224" i="28" s="1"/>
  <c r="BQ233" i="28"/>
  <c r="BR233" i="28" s="1"/>
  <c r="BS233" i="28" s="1"/>
  <c r="BT233" i="28" s="1"/>
  <c r="BU233" i="28" s="1"/>
  <c r="BV233" i="28" s="1"/>
  <c r="BW233" i="28" s="1"/>
  <c r="BX233" i="28" s="1"/>
  <c r="BY233" i="28" s="1"/>
  <c r="BZ233" i="28" s="1"/>
  <c r="CA233" i="28" s="1"/>
  <c r="CB233" i="28" s="1"/>
  <c r="BE233" i="28"/>
  <c r="BH286" i="28"/>
  <c r="BE295" i="28"/>
  <c r="BQ295" i="28"/>
  <c r="BR295" i="28" s="1"/>
  <c r="BS295" i="28" s="1"/>
  <c r="BT295" i="28" s="1"/>
  <c r="BU295" i="28" s="1"/>
  <c r="BV295" i="28" s="1"/>
  <c r="BW295" i="28" s="1"/>
  <c r="BX295" i="28" s="1"/>
  <c r="BY295" i="28" s="1"/>
  <c r="BZ295" i="28" s="1"/>
  <c r="CA295" i="28" s="1"/>
  <c r="CB295" i="28" s="1"/>
  <c r="BD295" i="28"/>
  <c r="BF295" i="28" s="1"/>
  <c r="DS295" i="28" s="1"/>
  <c r="EB295" i="28" s="1"/>
  <c r="BH296" i="28"/>
  <c r="BE296" i="28"/>
  <c r="BQ303" i="28"/>
  <c r="BR303" i="28" s="1"/>
  <c r="BS303" i="28" s="1"/>
  <c r="BT303" i="28" s="1"/>
  <c r="BU303" i="28" s="1"/>
  <c r="BV303" i="28" s="1"/>
  <c r="BW303" i="28" s="1"/>
  <c r="BX303" i="28" s="1"/>
  <c r="BY303" i="28" s="1"/>
  <c r="BZ303" i="28" s="1"/>
  <c r="CA303" i="28" s="1"/>
  <c r="CB303" i="28" s="1"/>
  <c r="BE303" i="28"/>
  <c r="BD303" i="28"/>
  <c r="BF303" i="28" s="1"/>
  <c r="BE12" i="28"/>
  <c r="BQ12" i="28"/>
  <c r="BR12" i="28" s="1"/>
  <c r="BS12" i="28" s="1"/>
  <c r="BT12" i="28" s="1"/>
  <c r="BU12" i="28" s="1"/>
  <c r="BV12" i="28" s="1"/>
  <c r="BW12" i="28" s="1"/>
  <c r="BX12" i="28" s="1"/>
  <c r="BY12" i="28" s="1"/>
  <c r="BZ12" i="28" s="1"/>
  <c r="CA12" i="28" s="1"/>
  <c r="CB12" i="28" s="1"/>
  <c r="BQ15" i="28"/>
  <c r="BR15" i="28" s="1"/>
  <c r="BS15" i="28" s="1"/>
  <c r="BT15" i="28" s="1"/>
  <c r="BU15" i="28" s="1"/>
  <c r="BV15" i="28" s="1"/>
  <c r="BW15" i="28" s="1"/>
  <c r="BX15" i="28" s="1"/>
  <c r="BY15" i="28" s="1"/>
  <c r="BZ15" i="28" s="1"/>
  <c r="CA15" i="28" s="1"/>
  <c r="CB15" i="28" s="1"/>
  <c r="BH20" i="28"/>
  <c r="BH24" i="28"/>
  <c r="BH32" i="28"/>
  <c r="BQ33" i="28"/>
  <c r="BR33" i="28" s="1"/>
  <c r="BS33" i="28" s="1"/>
  <c r="BT33" i="28" s="1"/>
  <c r="BU33" i="28" s="1"/>
  <c r="BV33" i="28" s="1"/>
  <c r="BW33" i="28" s="1"/>
  <c r="BX33" i="28" s="1"/>
  <c r="BY33" i="28" s="1"/>
  <c r="BZ33" i="28" s="1"/>
  <c r="CA33" i="28" s="1"/>
  <c r="CB33" i="28" s="1"/>
  <c r="BQ93" i="28"/>
  <c r="BR93" i="28" s="1"/>
  <c r="BS93" i="28" s="1"/>
  <c r="BT93" i="28" s="1"/>
  <c r="BU93" i="28" s="1"/>
  <c r="BV93" i="28" s="1"/>
  <c r="BW93" i="28" s="1"/>
  <c r="BX93" i="28" s="1"/>
  <c r="BY93" i="28" s="1"/>
  <c r="BZ93" i="28" s="1"/>
  <c r="CA93" i="28" s="1"/>
  <c r="CB93" i="28" s="1"/>
  <c r="BE93" i="28"/>
  <c r="BQ108" i="28"/>
  <c r="BR108" i="28" s="1"/>
  <c r="BS108" i="28" s="1"/>
  <c r="BT108" i="28" s="1"/>
  <c r="BU108" i="28" s="1"/>
  <c r="BV108" i="28" s="1"/>
  <c r="BW108" i="28" s="1"/>
  <c r="BX108" i="28" s="1"/>
  <c r="BY108" i="28" s="1"/>
  <c r="BZ108" i="28" s="1"/>
  <c r="CA108" i="28" s="1"/>
  <c r="CB108" i="28" s="1"/>
  <c r="BE108" i="28"/>
  <c r="BD108" i="28"/>
  <c r="BF108" i="28" s="1"/>
  <c r="DS108" i="28" s="1"/>
  <c r="BQ129" i="28"/>
  <c r="BR129" i="28" s="1"/>
  <c r="BS129" i="28" s="1"/>
  <c r="BT129" i="28" s="1"/>
  <c r="BU129" i="28" s="1"/>
  <c r="BV129" i="28" s="1"/>
  <c r="BW129" i="28" s="1"/>
  <c r="BX129" i="28" s="1"/>
  <c r="BY129" i="28" s="1"/>
  <c r="BZ129" i="28" s="1"/>
  <c r="CA129" i="28" s="1"/>
  <c r="CB129" i="28" s="1"/>
  <c r="BE129" i="28"/>
  <c r="BD129" i="28"/>
  <c r="BF129" i="28" s="1"/>
  <c r="DS129" i="28" s="1"/>
  <c r="BH204" i="28"/>
  <c r="BQ204" i="28"/>
  <c r="BR204" i="28" s="1"/>
  <c r="BS204" i="28" s="1"/>
  <c r="BT204" i="28" s="1"/>
  <c r="BU204" i="28" s="1"/>
  <c r="BV204" i="28" s="1"/>
  <c r="BW204" i="28" s="1"/>
  <c r="BX204" i="28" s="1"/>
  <c r="BY204" i="28" s="1"/>
  <c r="BZ204" i="28" s="1"/>
  <c r="CA204" i="28" s="1"/>
  <c r="CB204" i="28" s="1"/>
  <c r="BE204" i="28"/>
  <c r="FR206" i="28"/>
  <c r="GM206" i="28"/>
  <c r="FR7" i="28"/>
  <c r="BH279" i="28"/>
  <c r="BE317" i="28"/>
  <c r="BQ317" i="28"/>
  <c r="BR317" i="28" s="1"/>
  <c r="BS317" i="28" s="1"/>
  <c r="BT317" i="28" s="1"/>
  <c r="BU317" i="28" s="1"/>
  <c r="BV317" i="28" s="1"/>
  <c r="BW317" i="28" s="1"/>
  <c r="BX317" i="28" s="1"/>
  <c r="BY317" i="28" s="1"/>
  <c r="BZ317" i="28" s="1"/>
  <c r="CA317" i="28" s="1"/>
  <c r="CB317" i="28" s="1"/>
  <c r="BH337" i="28"/>
  <c r="BE337" i="28"/>
  <c r="BS10" i="28"/>
  <c r="BT10" i="28" s="1"/>
  <c r="BQ11" i="28"/>
  <c r="BR11" i="28" s="1"/>
  <c r="BS11" i="28" s="1"/>
  <c r="BT11" i="28" s="1"/>
  <c r="BU11" i="28" s="1"/>
  <c r="BV11" i="28" s="1"/>
  <c r="BW11" i="28" s="1"/>
  <c r="BX11" i="28" s="1"/>
  <c r="BY11" i="28" s="1"/>
  <c r="BZ11" i="28" s="1"/>
  <c r="CA11" i="28" s="1"/>
  <c r="CB11" i="28" s="1"/>
  <c r="BH16" i="28"/>
  <c r="BE25" i="28"/>
  <c r="BE33" i="28"/>
  <c r="BQ36" i="28"/>
  <c r="BR36" i="28" s="1"/>
  <c r="BE40" i="28"/>
  <c r="BD41" i="28"/>
  <c r="BF41" i="28" s="1"/>
  <c r="BE44" i="28"/>
  <c r="BD45" i="28"/>
  <c r="BF45" i="28" s="1"/>
  <c r="DS45" i="28" s="1"/>
  <c r="BE56" i="28"/>
  <c r="BE57" i="28"/>
  <c r="BD65" i="28"/>
  <c r="BF65" i="28" s="1"/>
  <c r="DS65" i="28" s="1"/>
  <c r="DV65" i="28" s="1"/>
  <c r="BD70" i="28"/>
  <c r="BF70" i="28" s="1"/>
  <c r="DS70" i="28" s="1"/>
  <c r="BE78" i="28"/>
  <c r="BD78" i="28"/>
  <c r="BF78" i="28" s="1"/>
  <c r="DS78" i="28" s="1"/>
  <c r="BQ81" i="28"/>
  <c r="BR81" i="28" s="1"/>
  <c r="BE81" i="28"/>
  <c r="BD81" i="28"/>
  <c r="BF81" i="28" s="1"/>
  <c r="DS81" i="28" s="1"/>
  <c r="BQ92" i="28"/>
  <c r="BR92" i="28" s="1"/>
  <c r="BS92" i="28" s="1"/>
  <c r="BT92" i="28" s="1"/>
  <c r="BU92" i="28" s="1"/>
  <c r="BV92" i="28" s="1"/>
  <c r="BW92" i="28" s="1"/>
  <c r="BX92" i="28" s="1"/>
  <c r="BY92" i="28" s="1"/>
  <c r="BZ92" i="28" s="1"/>
  <c r="CA92" i="28" s="1"/>
  <c r="CB92" i="28" s="1"/>
  <c r="BE92" i="28"/>
  <c r="BD92" i="28"/>
  <c r="BF92" i="28" s="1"/>
  <c r="DS92" i="28" s="1"/>
  <c r="BQ97" i="28"/>
  <c r="BR97" i="28" s="1"/>
  <c r="BS97" i="28" s="1"/>
  <c r="BT97" i="28" s="1"/>
  <c r="BU97" i="28" s="1"/>
  <c r="BV97" i="28" s="1"/>
  <c r="BW97" i="28" s="1"/>
  <c r="BX97" i="28" s="1"/>
  <c r="BY97" i="28" s="1"/>
  <c r="BZ97" i="28" s="1"/>
  <c r="CA97" i="28" s="1"/>
  <c r="CB97" i="28" s="1"/>
  <c r="BE97" i="28"/>
  <c r="BD97" i="28"/>
  <c r="BF97" i="28" s="1"/>
  <c r="DS97" i="28" s="1"/>
  <c r="BE106" i="28"/>
  <c r="BD106" i="28"/>
  <c r="BF106" i="28" s="1"/>
  <c r="DS106" i="28" s="1"/>
  <c r="BQ133" i="28"/>
  <c r="BR133" i="28" s="1"/>
  <c r="BS133" i="28" s="1"/>
  <c r="BT133" i="28" s="1"/>
  <c r="BU133" i="28" s="1"/>
  <c r="BV133" i="28" s="1"/>
  <c r="BW133" i="28" s="1"/>
  <c r="BX133" i="28" s="1"/>
  <c r="BY133" i="28" s="1"/>
  <c r="BZ133" i="28" s="1"/>
  <c r="CA133" i="28" s="1"/>
  <c r="CB133" i="28" s="1"/>
  <c r="BE133" i="28"/>
  <c r="BD133" i="28"/>
  <c r="BF133" i="28" s="1"/>
  <c r="DS133" i="28" s="1"/>
  <c r="BQ152" i="28"/>
  <c r="BR152" i="28" s="1"/>
  <c r="BS152" i="28" s="1"/>
  <c r="BT152" i="28" s="1"/>
  <c r="BU152" i="28" s="1"/>
  <c r="BV152" i="28" s="1"/>
  <c r="BW152" i="28" s="1"/>
  <c r="BX152" i="28" s="1"/>
  <c r="BY152" i="28" s="1"/>
  <c r="BZ152" i="28" s="1"/>
  <c r="CA152" i="28" s="1"/>
  <c r="CB152" i="28" s="1"/>
  <c r="BE152" i="28"/>
  <c r="BD152" i="28"/>
  <c r="BF152" i="28" s="1"/>
  <c r="BQ165" i="28"/>
  <c r="BR165" i="28" s="1"/>
  <c r="BS165" i="28" s="1"/>
  <c r="BT165" i="28" s="1"/>
  <c r="BU165" i="28" s="1"/>
  <c r="BV165" i="28" s="1"/>
  <c r="BW165" i="28" s="1"/>
  <c r="BX165" i="28" s="1"/>
  <c r="BY165" i="28" s="1"/>
  <c r="BZ165" i="28" s="1"/>
  <c r="CA165" i="28" s="1"/>
  <c r="CB165" i="28" s="1"/>
  <c r="BE165" i="28"/>
  <c r="BD165" i="28"/>
  <c r="BF165" i="28" s="1"/>
  <c r="DS165" i="28" s="1"/>
  <c r="BQ172" i="28"/>
  <c r="BR172" i="28" s="1"/>
  <c r="BS172" i="28" s="1"/>
  <c r="BT172" i="28" s="1"/>
  <c r="BU172" i="28" s="1"/>
  <c r="BV172" i="28" s="1"/>
  <c r="BW172" i="28" s="1"/>
  <c r="BX172" i="28" s="1"/>
  <c r="BY172" i="28" s="1"/>
  <c r="BZ172" i="28" s="1"/>
  <c r="CA172" i="28" s="1"/>
  <c r="CB172" i="28" s="1"/>
  <c r="BE172" i="28"/>
  <c r="BD172" i="28"/>
  <c r="BF172" i="28" s="1"/>
  <c r="DS172" i="28" s="1"/>
  <c r="BE182" i="28"/>
  <c r="BD182" i="28"/>
  <c r="BF182" i="28" s="1"/>
  <c r="DS182" i="28" s="1"/>
  <c r="BQ201" i="28"/>
  <c r="BR201" i="28" s="1"/>
  <c r="BS201" i="28" s="1"/>
  <c r="BT201" i="28" s="1"/>
  <c r="BU201" i="28" s="1"/>
  <c r="BV201" i="28" s="1"/>
  <c r="BW201" i="28" s="1"/>
  <c r="BX201" i="28" s="1"/>
  <c r="BY201" i="28" s="1"/>
  <c r="BZ201" i="28" s="1"/>
  <c r="CA201" i="28" s="1"/>
  <c r="CB201" i="28" s="1"/>
  <c r="BE201" i="28"/>
  <c r="BD201" i="28"/>
  <c r="BF201" i="28" s="1"/>
  <c r="DS201" i="28" s="1"/>
  <c r="BH255" i="28"/>
  <c r="DS318" i="28"/>
  <c r="BH318" i="28"/>
  <c r="BE85" i="28"/>
  <c r="EE89" i="28"/>
  <c r="BE101" i="28"/>
  <c r="BH104" i="28"/>
  <c r="BD105" i="28"/>
  <c r="BF105" i="28" s="1"/>
  <c r="DS105" i="28" s="1"/>
  <c r="BE116" i="28"/>
  <c r="BE121" i="28"/>
  <c r="BH124" i="28"/>
  <c r="BD125" i="28"/>
  <c r="BF125" i="28" s="1"/>
  <c r="DS125" i="28" s="1"/>
  <c r="BH126" i="28"/>
  <c r="BE136" i="28"/>
  <c r="BH145" i="28"/>
  <c r="BH148" i="28"/>
  <c r="BD149" i="28"/>
  <c r="BF149" i="28" s="1"/>
  <c r="DS149" i="28" s="1"/>
  <c r="BE157" i="28"/>
  <c r="BH160" i="28"/>
  <c r="BH168" i="28"/>
  <c r="BD169" i="28"/>
  <c r="BF169" i="28" s="1"/>
  <c r="DS169" i="28" s="1"/>
  <c r="BE176" i="28"/>
  <c r="BE185" i="28"/>
  <c r="BE200" i="28"/>
  <c r="BH203" i="28"/>
  <c r="BH211" i="28"/>
  <c r="BH218" i="28"/>
  <c r="BE220" i="28"/>
  <c r="BE222" i="28"/>
  <c r="BH223" i="28"/>
  <c r="BH228" i="28"/>
  <c r="BE232" i="28"/>
  <c r="BH236" i="28"/>
  <c r="BE241" i="28"/>
  <c r="BH244" i="28"/>
  <c r="BE248" i="28"/>
  <c r="BE252" i="28"/>
  <c r="BE253" i="28"/>
  <c r="BE257" i="28"/>
  <c r="BE260" i="28"/>
  <c r="BE261" i="28"/>
  <c r="BE264" i="28"/>
  <c r="BE265" i="28"/>
  <c r="BE268" i="28"/>
  <c r="BE269" i="28"/>
  <c r="BE272" i="28"/>
  <c r="BE273" i="28"/>
  <c r="BE276" i="28"/>
  <c r="BE277" i="28"/>
  <c r="BE280" i="28"/>
  <c r="BQ283" i="28"/>
  <c r="BR283" i="28" s="1"/>
  <c r="BS283" i="28" s="1"/>
  <c r="BT283" i="28" s="1"/>
  <c r="BU283" i="28" s="1"/>
  <c r="BV283" i="28" s="1"/>
  <c r="BW283" i="28" s="1"/>
  <c r="BX283" i="28" s="1"/>
  <c r="BY283" i="28" s="1"/>
  <c r="BZ283" i="28" s="1"/>
  <c r="CA283" i="28" s="1"/>
  <c r="CB283" i="28" s="1"/>
  <c r="BH285" i="28"/>
  <c r="BS285" i="28"/>
  <c r="BT285" i="28" s="1"/>
  <c r="BU285" i="28" s="1"/>
  <c r="BV285" i="28" s="1"/>
  <c r="BW285" i="28" s="1"/>
  <c r="BX285" i="28" s="1"/>
  <c r="BY285" i="28" s="1"/>
  <c r="BZ285" i="28" s="1"/>
  <c r="CA285" i="28" s="1"/>
  <c r="CB285" i="28" s="1"/>
  <c r="BE299" i="28"/>
  <c r="BE304" i="28"/>
  <c r="BS305" i="28"/>
  <c r="BT305" i="28" s="1"/>
  <c r="BH311" i="28"/>
  <c r="BE313" i="28"/>
  <c r="BE319" i="28"/>
  <c r="BE323" i="28"/>
  <c r="BE324" i="28"/>
  <c r="BH330" i="28"/>
  <c r="BS330" i="28"/>
  <c r="BT330" i="28" s="1"/>
  <c r="BU330" i="28" s="1"/>
  <c r="BV330" i="28" s="1"/>
  <c r="BW330" i="28" s="1"/>
  <c r="BX330" i="28" s="1"/>
  <c r="BY330" i="28" s="1"/>
  <c r="BZ330" i="28" s="1"/>
  <c r="CA330" i="28" s="1"/>
  <c r="CB330" i="28" s="1"/>
  <c r="BQ340" i="28"/>
  <c r="BR340" i="28" s="1"/>
  <c r="BH342" i="28"/>
  <c r="BS342" i="28"/>
  <c r="BT342" i="28" s="1"/>
  <c r="BH345" i="28"/>
  <c r="BQ346" i="28"/>
  <c r="BR346" i="28" s="1"/>
  <c r="BS346" i="28" s="1"/>
  <c r="BT346" i="28" s="1"/>
  <c r="BU346" i="28" s="1"/>
  <c r="BV346" i="28" s="1"/>
  <c r="BW346" i="28" s="1"/>
  <c r="BX346" i="28" s="1"/>
  <c r="BY346" i="28" s="1"/>
  <c r="BZ346" i="28" s="1"/>
  <c r="CA346" i="28" s="1"/>
  <c r="CB346" i="28" s="1"/>
  <c r="BQ348" i="28"/>
  <c r="BR348" i="28" s="1"/>
  <c r="BS348" i="28" s="1"/>
  <c r="BT348" i="28" s="1"/>
  <c r="BU348" i="28" s="1"/>
  <c r="BV348" i="28" s="1"/>
  <c r="BW348" i="28" s="1"/>
  <c r="BX348" i="28" s="1"/>
  <c r="BY348" i="28" s="1"/>
  <c r="BZ348" i="28" s="1"/>
  <c r="CA348" i="28" s="1"/>
  <c r="CB348" i="28" s="1"/>
  <c r="BQ352" i="28"/>
  <c r="BR352" i="28" s="1"/>
  <c r="BD356" i="28"/>
  <c r="BF356" i="28" s="1"/>
  <c r="DS356" i="28" s="1"/>
  <c r="BQ356" i="28"/>
  <c r="BR356" i="28" s="1"/>
  <c r="BE104" i="28"/>
  <c r="BQ104" i="28"/>
  <c r="BR104" i="28" s="1"/>
  <c r="BE109" i="28"/>
  <c r="BH113" i="28"/>
  <c r="BE124" i="28"/>
  <c r="BQ124" i="28"/>
  <c r="BR124" i="28" s="1"/>
  <c r="BS124" i="28" s="1"/>
  <c r="BT124" i="28" s="1"/>
  <c r="BU124" i="28" s="1"/>
  <c r="BV124" i="28" s="1"/>
  <c r="BW124" i="28" s="1"/>
  <c r="BX124" i="28" s="1"/>
  <c r="BY124" i="28" s="1"/>
  <c r="BZ124" i="28" s="1"/>
  <c r="CA124" i="28" s="1"/>
  <c r="CB124" i="28" s="1"/>
  <c r="BE126" i="28"/>
  <c r="BQ140" i="28"/>
  <c r="BR140" i="28" s="1"/>
  <c r="BE145" i="28"/>
  <c r="BQ145" i="28"/>
  <c r="BR145" i="28" s="1"/>
  <c r="BS145" i="28" s="1"/>
  <c r="BT145" i="28" s="1"/>
  <c r="BU145" i="28" s="1"/>
  <c r="BV145" i="28" s="1"/>
  <c r="BW145" i="28" s="1"/>
  <c r="BX145" i="28" s="1"/>
  <c r="BY145" i="28" s="1"/>
  <c r="BZ145" i="28" s="1"/>
  <c r="CA145" i="28" s="1"/>
  <c r="CB145" i="28" s="1"/>
  <c r="BQ148" i="28"/>
  <c r="BR148" i="28" s="1"/>
  <c r="BS148" i="28" s="1"/>
  <c r="BT148" i="28" s="1"/>
  <c r="BU148" i="28" s="1"/>
  <c r="BV148" i="28" s="1"/>
  <c r="BW148" i="28" s="1"/>
  <c r="BX148" i="28" s="1"/>
  <c r="BY148" i="28" s="1"/>
  <c r="BZ148" i="28" s="1"/>
  <c r="CA148" i="28" s="1"/>
  <c r="CB148" i="28" s="1"/>
  <c r="BE153" i="28"/>
  <c r="BQ168" i="28"/>
  <c r="BR168" i="28" s="1"/>
  <c r="BS168" i="28" s="1"/>
  <c r="BT168" i="28" s="1"/>
  <c r="BU168" i="28" s="1"/>
  <c r="BV168" i="28" s="1"/>
  <c r="BW168" i="28" s="1"/>
  <c r="BX168" i="28" s="1"/>
  <c r="BY168" i="28" s="1"/>
  <c r="BZ168" i="28" s="1"/>
  <c r="CA168" i="28" s="1"/>
  <c r="CB168" i="28" s="1"/>
  <c r="BE173" i="28"/>
  <c r="BE181" i="28"/>
  <c r="BH183" i="28"/>
  <c r="BH191" i="28"/>
  <c r="BH195" i="28"/>
  <c r="BE205" i="28"/>
  <c r="BE213" i="28"/>
  <c r="BH215" i="28"/>
  <c r="BE218" i="28"/>
  <c r="BH220" i="28"/>
  <c r="BE225" i="28"/>
  <c r="BE228" i="28"/>
  <c r="BQ228" i="28"/>
  <c r="BR228" i="28" s="1"/>
  <c r="BH232" i="28"/>
  <c r="BQ236" i="28"/>
  <c r="BH239" i="28"/>
  <c r="BE244" i="28"/>
  <c r="BQ244" i="28"/>
  <c r="BR244" i="28" s="1"/>
  <c r="BS244" i="28" s="1"/>
  <c r="BT244" i="28" s="1"/>
  <c r="BU244" i="28" s="1"/>
  <c r="BV244" i="28" s="1"/>
  <c r="BW244" i="28" s="1"/>
  <c r="BX244" i="28" s="1"/>
  <c r="BY244" i="28" s="1"/>
  <c r="BZ244" i="28" s="1"/>
  <c r="CA244" i="28" s="1"/>
  <c r="CB244" i="28" s="1"/>
  <c r="BE245" i="28"/>
  <c r="BH248" i="28"/>
  <c r="BH252" i="28"/>
  <c r="BH256" i="28"/>
  <c r="BH260" i="28"/>
  <c r="BH264" i="28"/>
  <c r="BH268" i="28"/>
  <c r="BH272" i="28"/>
  <c r="BH276" i="28"/>
  <c r="BH280" i="28"/>
  <c r="BH284" i="28"/>
  <c r="BE285" i="28"/>
  <c r="BE291" i="28"/>
  <c r="BE311" i="28"/>
  <c r="BQ311" i="28"/>
  <c r="BR311" i="28" s="1"/>
  <c r="BE330" i="28"/>
  <c r="BH341" i="28"/>
  <c r="BE342" i="28"/>
  <c r="BE345" i="28"/>
  <c r="DV357" i="28"/>
  <c r="BE360" i="28"/>
  <c r="BQ360" i="28"/>
  <c r="BR360" i="28" s="1"/>
  <c r="BS360" i="28" s="1"/>
  <c r="BT360" i="28" s="1"/>
  <c r="BU360" i="28" s="1"/>
  <c r="BV360" i="28" s="1"/>
  <c r="BW360" i="28" s="1"/>
  <c r="BX360" i="28" s="1"/>
  <c r="BY360" i="28" s="1"/>
  <c r="BZ360" i="28" s="1"/>
  <c r="CA360" i="28" s="1"/>
  <c r="CB360" i="28" s="1"/>
  <c r="BD80" i="28"/>
  <c r="BF80" i="28" s="1"/>
  <c r="DS80" i="28" s="1"/>
  <c r="BD82" i="28"/>
  <c r="BF82" i="28" s="1"/>
  <c r="DS82" i="28" s="1"/>
  <c r="BH84" i="28"/>
  <c r="BD85" i="28"/>
  <c r="BF85" i="28" s="1"/>
  <c r="DS85" i="28" s="1"/>
  <c r="BD86" i="28"/>
  <c r="BF86" i="28" s="1"/>
  <c r="DS86" i="28" s="1"/>
  <c r="BH120" i="28"/>
  <c r="BD134" i="28"/>
  <c r="BF134" i="28" s="1"/>
  <c r="DS134" i="28" s="1"/>
  <c r="BD136" i="28"/>
  <c r="BF136" i="28" s="1"/>
  <c r="DS136" i="28" s="1"/>
  <c r="BH146" i="28"/>
  <c r="BD154" i="28"/>
  <c r="BF154" i="28" s="1"/>
  <c r="DS154" i="28" s="1"/>
  <c r="BH156" i="28"/>
  <c r="BH180" i="28"/>
  <c r="BH184" i="28"/>
  <c r="BH188" i="28"/>
  <c r="BH192" i="28"/>
  <c r="BH207" i="28"/>
  <c r="BH216" i="28"/>
  <c r="BH227" i="28"/>
  <c r="BD234" i="28"/>
  <c r="BF234" i="28" s="1"/>
  <c r="DS234" i="28" s="1"/>
  <c r="BH235" i="28"/>
  <c r="BH240" i="28"/>
  <c r="GM241" i="28"/>
  <c r="GN241" i="28" s="1"/>
  <c r="GO241" i="28" s="1"/>
  <c r="GP241" i="28" s="1"/>
  <c r="BQ250" i="28"/>
  <c r="BR250" i="28" s="1"/>
  <c r="BS250" i="28" s="1"/>
  <c r="BT250" i="28" s="1"/>
  <c r="BU250" i="28" s="1"/>
  <c r="BV250" i="28" s="1"/>
  <c r="BW250" i="28" s="1"/>
  <c r="BX250" i="28" s="1"/>
  <c r="BY250" i="28" s="1"/>
  <c r="BZ250" i="28" s="1"/>
  <c r="CA250" i="28" s="1"/>
  <c r="CB250" i="28" s="1"/>
  <c r="BQ254" i="28"/>
  <c r="BR254" i="28" s="1"/>
  <c r="BS254" i="28" s="1"/>
  <c r="BT254" i="28" s="1"/>
  <c r="BU254" i="28" s="1"/>
  <c r="BV254" i="28" s="1"/>
  <c r="BW254" i="28" s="1"/>
  <c r="BX254" i="28" s="1"/>
  <c r="BY254" i="28" s="1"/>
  <c r="BZ254" i="28" s="1"/>
  <c r="CA254" i="28" s="1"/>
  <c r="CB254" i="28" s="1"/>
  <c r="BQ258" i="28"/>
  <c r="BR258" i="28" s="1"/>
  <c r="BS258" i="28" s="1"/>
  <c r="BT258" i="28" s="1"/>
  <c r="BU258" i="28" s="1"/>
  <c r="BV258" i="28" s="1"/>
  <c r="BW258" i="28" s="1"/>
  <c r="BX258" i="28" s="1"/>
  <c r="BY258" i="28" s="1"/>
  <c r="BZ258" i="28" s="1"/>
  <c r="CA258" i="28" s="1"/>
  <c r="CB258" i="28" s="1"/>
  <c r="BQ262" i="28"/>
  <c r="BR262" i="28" s="1"/>
  <c r="BS262" i="28" s="1"/>
  <c r="BT262" i="28" s="1"/>
  <c r="BU262" i="28" s="1"/>
  <c r="BV262" i="28" s="1"/>
  <c r="BW262" i="28" s="1"/>
  <c r="BX262" i="28" s="1"/>
  <c r="BY262" i="28" s="1"/>
  <c r="BZ262" i="28" s="1"/>
  <c r="CA262" i="28" s="1"/>
  <c r="CB262" i="28" s="1"/>
  <c r="BQ266" i="28"/>
  <c r="BR266" i="28" s="1"/>
  <c r="BQ270" i="28"/>
  <c r="BR270" i="28" s="1"/>
  <c r="BS270" i="28" s="1"/>
  <c r="BT270" i="28" s="1"/>
  <c r="BU270" i="28" s="1"/>
  <c r="BV270" i="28" s="1"/>
  <c r="BW270" i="28" s="1"/>
  <c r="BX270" i="28" s="1"/>
  <c r="BY270" i="28" s="1"/>
  <c r="BZ270" i="28" s="1"/>
  <c r="CA270" i="28" s="1"/>
  <c r="CB270" i="28" s="1"/>
  <c r="BQ274" i="28"/>
  <c r="BR274" i="28" s="1"/>
  <c r="BS274" i="28" s="1"/>
  <c r="BT274" i="28" s="1"/>
  <c r="BU274" i="28" s="1"/>
  <c r="BV274" i="28" s="1"/>
  <c r="BW274" i="28" s="1"/>
  <c r="BX274" i="28" s="1"/>
  <c r="BY274" i="28" s="1"/>
  <c r="BZ274" i="28" s="1"/>
  <c r="CA274" i="28" s="1"/>
  <c r="CB274" i="28" s="1"/>
  <c r="BQ278" i="28"/>
  <c r="BR278" i="28" s="1"/>
  <c r="BS278" i="28" s="1"/>
  <c r="BT278" i="28" s="1"/>
  <c r="BU278" i="28" s="1"/>
  <c r="BV278" i="28" s="1"/>
  <c r="BW278" i="28" s="1"/>
  <c r="BX278" i="28" s="1"/>
  <c r="BY278" i="28" s="1"/>
  <c r="BZ278" i="28" s="1"/>
  <c r="CA278" i="28" s="1"/>
  <c r="CB278" i="28" s="1"/>
  <c r="BH288" i="28"/>
  <c r="BH297" i="28"/>
  <c r="BS297" i="28"/>
  <c r="BT297" i="28" s="1"/>
  <c r="BU297" i="28" s="1"/>
  <c r="BV297" i="28" s="1"/>
  <c r="BW297" i="28" s="1"/>
  <c r="BX297" i="28" s="1"/>
  <c r="BY297" i="28" s="1"/>
  <c r="BZ297" i="28" s="1"/>
  <c r="CA297" i="28" s="1"/>
  <c r="CB297" i="28" s="1"/>
  <c r="BD301" i="28"/>
  <c r="BF301" i="28" s="1"/>
  <c r="DS301" i="28" s="1"/>
  <c r="BQ301" i="28"/>
  <c r="BR301" i="28" s="1"/>
  <c r="BS301" i="28" s="1"/>
  <c r="BT301" i="28" s="1"/>
  <c r="BU301" i="28" s="1"/>
  <c r="BV301" i="28" s="1"/>
  <c r="BW301" i="28" s="1"/>
  <c r="BX301" i="28" s="1"/>
  <c r="BY301" i="28" s="1"/>
  <c r="BZ301" i="28" s="1"/>
  <c r="CA301" i="28" s="1"/>
  <c r="CB301" i="28" s="1"/>
  <c r="BH307" i="28"/>
  <c r="BH308" i="28"/>
  <c r="BH320" i="28"/>
  <c r="BQ327" i="28"/>
  <c r="BR327" i="28" s="1"/>
  <c r="BH347" i="28"/>
  <c r="BH349" i="28"/>
  <c r="BH353" i="28"/>
  <c r="EE361" i="28"/>
  <c r="BQ380" i="28"/>
  <c r="BR380" i="28" s="1"/>
  <c r="BS380" i="28" s="1"/>
  <c r="BT380" i="28" s="1"/>
  <c r="BU380" i="28" s="1"/>
  <c r="BV380" i="28" s="1"/>
  <c r="BW380" i="28" s="1"/>
  <c r="BX380" i="28" s="1"/>
  <c r="BY380" i="28" s="1"/>
  <c r="BZ380" i="28" s="1"/>
  <c r="CA380" i="28" s="1"/>
  <c r="CB380" i="28" s="1"/>
  <c r="EE385" i="28"/>
  <c r="BE386" i="28"/>
  <c r="BQ396" i="28"/>
  <c r="BR396" i="28" s="1"/>
  <c r="DZ398" i="28"/>
  <c r="DV401" i="28"/>
  <c r="BE402" i="28"/>
  <c r="DV409" i="28"/>
  <c r="BE411" i="28"/>
  <c r="BS412" i="28"/>
  <c r="BT412" i="28" s="1"/>
  <c r="BU412" i="28" s="1"/>
  <c r="BV412" i="28" s="1"/>
  <c r="BW412" i="28" s="1"/>
  <c r="BX412" i="28" s="1"/>
  <c r="BY412" i="28" s="1"/>
  <c r="BZ412" i="28" s="1"/>
  <c r="CA412" i="28" s="1"/>
  <c r="CB412" i="28" s="1"/>
  <c r="BQ419" i="28"/>
  <c r="BR419" i="28" s="1"/>
  <c r="BS419" i="28" s="1"/>
  <c r="BT419" i="28" s="1"/>
  <c r="BU419" i="28" s="1"/>
  <c r="BV419" i="28" s="1"/>
  <c r="BW419" i="28" s="1"/>
  <c r="BX419" i="28" s="1"/>
  <c r="BY419" i="28" s="1"/>
  <c r="BZ419" i="28" s="1"/>
  <c r="CA419" i="28" s="1"/>
  <c r="CB419" i="28" s="1"/>
  <c r="BQ421" i="28"/>
  <c r="BR421" i="28" s="1"/>
  <c r="BQ426" i="28"/>
  <c r="BR426" i="28" s="1"/>
  <c r="BS426" i="28" s="1"/>
  <c r="BT426" i="28" s="1"/>
  <c r="BU426" i="28" s="1"/>
  <c r="BV426" i="28" s="1"/>
  <c r="BW426" i="28" s="1"/>
  <c r="BX426" i="28" s="1"/>
  <c r="BY426" i="28" s="1"/>
  <c r="BZ426" i="28" s="1"/>
  <c r="CA426" i="28" s="1"/>
  <c r="CB426" i="28" s="1"/>
  <c r="BQ435" i="28"/>
  <c r="BR435" i="28" s="1"/>
  <c r="BS435" i="28" s="1"/>
  <c r="BT435" i="28" s="1"/>
  <c r="BU435" i="28" s="1"/>
  <c r="BV435" i="28" s="1"/>
  <c r="BW435" i="28" s="1"/>
  <c r="BX435" i="28" s="1"/>
  <c r="BY435" i="28" s="1"/>
  <c r="BZ435" i="28" s="1"/>
  <c r="CA435" i="28" s="1"/>
  <c r="CB435" i="28" s="1"/>
  <c r="BQ437" i="28"/>
  <c r="BR437" i="28" s="1"/>
  <c r="BS437" i="28" s="1"/>
  <c r="BT437" i="28" s="1"/>
  <c r="BU437" i="28" s="1"/>
  <c r="BV437" i="28" s="1"/>
  <c r="BW437" i="28" s="1"/>
  <c r="BX437" i="28" s="1"/>
  <c r="BY437" i="28" s="1"/>
  <c r="BZ437" i="28" s="1"/>
  <c r="CA437" i="28" s="1"/>
  <c r="CB437" i="28" s="1"/>
  <c r="BE442" i="28"/>
  <c r="BE446" i="28"/>
  <c r="BH450" i="28"/>
  <c r="BE454" i="28"/>
  <c r="BQ457" i="28"/>
  <c r="BR457" i="28" s="1"/>
  <c r="BQ462" i="28"/>
  <c r="BR462" i="28" s="1"/>
  <c r="BS462" i="28" s="1"/>
  <c r="BT462" i="28" s="1"/>
  <c r="BU462" i="28" s="1"/>
  <c r="BV462" i="28" s="1"/>
  <c r="BW462" i="28" s="1"/>
  <c r="BX462" i="28" s="1"/>
  <c r="BY462" i="28" s="1"/>
  <c r="BZ462" i="28" s="1"/>
  <c r="CA462" i="28" s="1"/>
  <c r="CB462" i="28" s="1"/>
  <c r="BE463" i="28"/>
  <c r="BQ466" i="28"/>
  <c r="BR466" i="28" s="1"/>
  <c r="BS466" i="28" s="1"/>
  <c r="BT466" i="28" s="1"/>
  <c r="BU466" i="28" s="1"/>
  <c r="BV466" i="28" s="1"/>
  <c r="BW466" i="28" s="1"/>
  <c r="BX466" i="28" s="1"/>
  <c r="BY466" i="28" s="1"/>
  <c r="BZ466" i="28" s="1"/>
  <c r="CA466" i="28" s="1"/>
  <c r="CB466" i="28" s="1"/>
  <c r="BE467" i="28"/>
  <c r="BD475" i="28"/>
  <c r="BF475" i="28" s="1"/>
  <c r="DS475" i="28" s="1"/>
  <c r="BQ478" i="28"/>
  <c r="BR478" i="28" s="1"/>
  <c r="BS478" i="28" s="1"/>
  <c r="BT478" i="28" s="1"/>
  <c r="BU478" i="28" s="1"/>
  <c r="BV478" i="28" s="1"/>
  <c r="BW478" i="28" s="1"/>
  <c r="BX478" i="28" s="1"/>
  <c r="BY478" i="28" s="1"/>
  <c r="BZ478" i="28" s="1"/>
  <c r="CA478" i="28" s="1"/>
  <c r="CB478" i="28" s="1"/>
  <c r="BQ483" i="28"/>
  <c r="BR483" i="28" s="1"/>
  <c r="BS483" i="28" s="1"/>
  <c r="BT483" i="28" s="1"/>
  <c r="BU483" i="28" s="1"/>
  <c r="BV483" i="28" s="1"/>
  <c r="BW483" i="28" s="1"/>
  <c r="BX483" i="28" s="1"/>
  <c r="BY483" i="28" s="1"/>
  <c r="BZ483" i="28" s="1"/>
  <c r="CA483" i="28" s="1"/>
  <c r="CB483" i="28" s="1"/>
  <c r="BQ485" i="28"/>
  <c r="BR485" i="28" s="1"/>
  <c r="BS485" i="28" s="1"/>
  <c r="BT485" i="28" s="1"/>
  <c r="BE487" i="28"/>
  <c r="BQ495" i="28"/>
  <c r="BR495" i="28" s="1"/>
  <c r="BS495" i="28" s="1"/>
  <c r="BT495" i="28" s="1"/>
  <c r="BU495" i="28" s="1"/>
  <c r="BV495" i="28" s="1"/>
  <c r="BW495" i="28" s="1"/>
  <c r="BX495" i="28" s="1"/>
  <c r="BY495" i="28" s="1"/>
  <c r="BZ495" i="28" s="1"/>
  <c r="CA495" i="28" s="1"/>
  <c r="CB495" i="28" s="1"/>
  <c r="BQ497" i="28"/>
  <c r="BR497" i="28" s="1"/>
  <c r="BS497" i="28" s="1"/>
  <c r="BT497" i="28" s="1"/>
  <c r="BU497" i="28" s="1"/>
  <c r="BV497" i="28" s="1"/>
  <c r="BW497" i="28" s="1"/>
  <c r="BX497" i="28" s="1"/>
  <c r="BY497" i="28" s="1"/>
  <c r="BZ497" i="28" s="1"/>
  <c r="CA497" i="28" s="1"/>
  <c r="CB497" i="28" s="1"/>
  <c r="BE499" i="28"/>
  <c r="BQ502" i="28"/>
  <c r="BR502" i="28" s="1"/>
  <c r="BS502" i="28" s="1"/>
  <c r="BT502" i="28" s="1"/>
  <c r="BU502" i="28" s="1"/>
  <c r="BV502" i="28" s="1"/>
  <c r="BW502" i="28" s="1"/>
  <c r="BX502" i="28" s="1"/>
  <c r="BY502" i="28" s="1"/>
  <c r="BZ502" i="28" s="1"/>
  <c r="CA502" i="28" s="1"/>
  <c r="CB502" i="28" s="1"/>
  <c r="BQ511" i="28"/>
  <c r="BR511" i="28" s="1"/>
  <c r="BS511" i="28" s="1"/>
  <c r="BT511" i="28" s="1"/>
  <c r="BU511" i="28" s="1"/>
  <c r="BV511" i="28" s="1"/>
  <c r="BW511" i="28" s="1"/>
  <c r="BX511" i="28" s="1"/>
  <c r="BY511" i="28" s="1"/>
  <c r="BZ511" i="28" s="1"/>
  <c r="CA511" i="28" s="1"/>
  <c r="CB511" i="28" s="1"/>
  <c r="BQ513" i="28"/>
  <c r="BR513" i="28" s="1"/>
  <c r="BS513" i="28" s="1"/>
  <c r="BT513" i="28" s="1"/>
  <c r="BU513" i="28" s="1"/>
  <c r="BV513" i="28" s="1"/>
  <c r="BW513" i="28" s="1"/>
  <c r="BX513" i="28" s="1"/>
  <c r="BY513" i="28" s="1"/>
  <c r="BZ513" i="28" s="1"/>
  <c r="CA513" i="28" s="1"/>
  <c r="CB513" i="28" s="1"/>
  <c r="BE515" i="28"/>
  <c r="BE518" i="28"/>
  <c r="BQ521" i="28"/>
  <c r="BR521" i="28" s="1"/>
  <c r="BS521" i="28" s="1"/>
  <c r="BT521" i="28" s="1"/>
  <c r="BU521" i="28" s="1"/>
  <c r="BV521" i="28" s="1"/>
  <c r="BW521" i="28" s="1"/>
  <c r="BX521" i="28" s="1"/>
  <c r="BY521" i="28" s="1"/>
  <c r="BZ521" i="28" s="1"/>
  <c r="CA521" i="28" s="1"/>
  <c r="CB521" i="28" s="1"/>
  <c r="BE523" i="28"/>
  <c r="BQ526" i="28"/>
  <c r="BR526" i="28" s="1"/>
  <c r="BQ530" i="28"/>
  <c r="BR530" i="28" s="1"/>
  <c r="BS530" i="28" s="1"/>
  <c r="BT530" i="28" s="1"/>
  <c r="BU530" i="28" s="1"/>
  <c r="BV530" i="28" s="1"/>
  <c r="BW530" i="28" s="1"/>
  <c r="BX530" i="28" s="1"/>
  <c r="BY530" i="28" s="1"/>
  <c r="BZ530" i="28" s="1"/>
  <c r="CA530" i="28" s="1"/>
  <c r="CB530" i="28" s="1"/>
  <c r="BE531" i="28"/>
  <c r="BQ534" i="28"/>
  <c r="BR534" i="28" s="1"/>
  <c r="BS534" i="28" s="1"/>
  <c r="BT534" i="28" s="1"/>
  <c r="BU534" i="28" s="1"/>
  <c r="BV534" i="28" s="1"/>
  <c r="BW534" i="28" s="1"/>
  <c r="BX534" i="28" s="1"/>
  <c r="BY534" i="28" s="1"/>
  <c r="BZ534" i="28" s="1"/>
  <c r="CA534" i="28" s="1"/>
  <c r="CB534" i="28" s="1"/>
  <c r="BS536" i="28"/>
  <c r="BT536" i="28" s="1"/>
  <c r="BU536" i="28" s="1"/>
  <c r="BV536" i="28" s="1"/>
  <c r="BW536" i="28" s="1"/>
  <c r="BX536" i="28" s="1"/>
  <c r="BE538" i="28"/>
  <c r="BQ541" i="28"/>
  <c r="BR541" i="28" s="1"/>
  <c r="BS541" i="28" s="1"/>
  <c r="BT541" i="28" s="1"/>
  <c r="BU541" i="28" s="1"/>
  <c r="BV541" i="28" s="1"/>
  <c r="BW541" i="28" s="1"/>
  <c r="BX541" i="28" s="1"/>
  <c r="BY541" i="28" s="1"/>
  <c r="BZ541" i="28" s="1"/>
  <c r="CA541" i="28" s="1"/>
  <c r="CB541" i="28" s="1"/>
  <c r="BE556" i="28"/>
  <c r="BQ558" i="28"/>
  <c r="BR558" i="28" s="1"/>
  <c r="BS558" i="28" s="1"/>
  <c r="BT558" i="28" s="1"/>
  <c r="BE560" i="28"/>
  <c r="BD577" i="28"/>
  <c r="BF577" i="28" s="1"/>
  <c r="BE581" i="28"/>
  <c r="BD582" i="28"/>
  <c r="BF582" i="28" s="1"/>
  <c r="DS582" i="28" s="1"/>
  <c r="BE589" i="28"/>
  <c r="BH592" i="28"/>
  <c r="BH598" i="28"/>
  <c r="BE604" i="28"/>
  <c r="BE608" i="28"/>
  <c r="BH619" i="28"/>
  <c r="BQ620" i="28"/>
  <c r="BR620" i="28" s="1"/>
  <c r="BS620" i="28" s="1"/>
  <c r="BT620" i="28" s="1"/>
  <c r="BU620" i="28" s="1"/>
  <c r="BV620" i="28" s="1"/>
  <c r="BW620" i="28" s="1"/>
  <c r="BX620" i="28" s="1"/>
  <c r="BY620" i="28" s="1"/>
  <c r="BZ620" i="28" s="1"/>
  <c r="CA620" i="28" s="1"/>
  <c r="CB620" i="28" s="1"/>
  <c r="BQ623" i="28"/>
  <c r="BR623" i="28" s="1"/>
  <c r="BQ627" i="28"/>
  <c r="BR627" i="28" s="1"/>
  <c r="BS627" i="28" s="1"/>
  <c r="BT627" i="28" s="1"/>
  <c r="BU627" i="28" s="1"/>
  <c r="BV627" i="28" s="1"/>
  <c r="BW627" i="28" s="1"/>
  <c r="BX627" i="28" s="1"/>
  <c r="BY627" i="28" s="1"/>
  <c r="BZ627" i="28" s="1"/>
  <c r="CA627" i="28" s="1"/>
  <c r="CB627" i="28" s="1"/>
  <c r="BQ631" i="28"/>
  <c r="BR631" i="28" s="1"/>
  <c r="BS631" i="28" s="1"/>
  <c r="BT631" i="28" s="1"/>
  <c r="BU631" i="28" s="1"/>
  <c r="BV631" i="28" s="1"/>
  <c r="BW631" i="28" s="1"/>
  <c r="BX631" i="28" s="1"/>
  <c r="BY631" i="28" s="1"/>
  <c r="BZ631" i="28" s="1"/>
  <c r="CA631" i="28" s="1"/>
  <c r="CB631" i="28" s="1"/>
  <c r="BQ635" i="28"/>
  <c r="BR635" i="28" s="1"/>
  <c r="BS635" i="28" s="1"/>
  <c r="BT635" i="28" s="1"/>
  <c r="BU635" i="28" s="1"/>
  <c r="BV635" i="28" s="1"/>
  <c r="BW635" i="28" s="1"/>
  <c r="BX635" i="28" s="1"/>
  <c r="BY635" i="28" s="1"/>
  <c r="BZ635" i="28" s="1"/>
  <c r="CA635" i="28" s="1"/>
  <c r="CB635" i="28" s="1"/>
  <c r="BQ639" i="28"/>
  <c r="BR639" i="28" s="1"/>
  <c r="BQ643" i="28"/>
  <c r="BR643" i="28" s="1"/>
  <c r="BS643" i="28" s="1"/>
  <c r="BT643" i="28" s="1"/>
  <c r="BU643" i="28" s="1"/>
  <c r="BV643" i="28" s="1"/>
  <c r="BW643" i="28" s="1"/>
  <c r="BX643" i="28" s="1"/>
  <c r="BY643" i="28" s="1"/>
  <c r="BZ643" i="28" s="1"/>
  <c r="CA643" i="28" s="1"/>
  <c r="CB643" i="28" s="1"/>
  <c r="BQ647" i="28"/>
  <c r="BR647" i="28" s="1"/>
  <c r="BS647" i="28" s="1"/>
  <c r="BT647" i="28" s="1"/>
  <c r="BU647" i="28" s="1"/>
  <c r="BV647" i="28" s="1"/>
  <c r="BW647" i="28" s="1"/>
  <c r="BX647" i="28" s="1"/>
  <c r="BY647" i="28" s="1"/>
  <c r="BZ647" i="28" s="1"/>
  <c r="CA647" i="28" s="1"/>
  <c r="CB647" i="28" s="1"/>
  <c r="BQ658" i="28"/>
  <c r="BR658" i="28" s="1"/>
  <c r="BE660" i="28"/>
  <c r="BQ663" i="28"/>
  <c r="BR663" i="28" s="1"/>
  <c r="BS663" i="28" s="1"/>
  <c r="BT663" i="28" s="1"/>
  <c r="BU663" i="28" s="1"/>
  <c r="BV663" i="28" s="1"/>
  <c r="BW663" i="28" s="1"/>
  <c r="BX663" i="28" s="1"/>
  <c r="BY663" i="28" s="1"/>
  <c r="BZ663" i="28" s="1"/>
  <c r="CA663" i="28" s="1"/>
  <c r="CB663" i="28" s="1"/>
  <c r="BE667" i="28"/>
  <c r="BE672" i="28"/>
  <c r="BQ672" i="28"/>
  <c r="BR672" i="28" s="1"/>
  <c r="BD364" i="28"/>
  <c r="BF364" i="28" s="1"/>
  <c r="DS364" i="28" s="1"/>
  <c r="BQ364" i="28"/>
  <c r="BR364" i="28" s="1"/>
  <c r="BS364" i="28" s="1"/>
  <c r="BT364" i="28" s="1"/>
  <c r="BU364" i="28" s="1"/>
  <c r="BV364" i="28" s="1"/>
  <c r="BW364" i="28" s="1"/>
  <c r="BX364" i="28" s="1"/>
  <c r="BY364" i="28" s="1"/>
  <c r="BZ364" i="28" s="1"/>
  <c r="CA364" i="28" s="1"/>
  <c r="CB364" i="28" s="1"/>
  <c r="BH373" i="28"/>
  <c r="BD374" i="28"/>
  <c r="BF374" i="28" s="1"/>
  <c r="DS374" i="28" s="1"/>
  <c r="BQ374" i="28"/>
  <c r="BR374" i="28" s="1"/>
  <c r="BS374" i="28" s="1"/>
  <c r="BT374" i="28" s="1"/>
  <c r="BU374" i="28" s="1"/>
  <c r="BV374" i="28" s="1"/>
  <c r="BW374" i="28" s="1"/>
  <c r="BX374" i="28" s="1"/>
  <c r="BY374" i="28" s="1"/>
  <c r="BZ374" i="28" s="1"/>
  <c r="CA374" i="28" s="1"/>
  <c r="CB374" i="28" s="1"/>
  <c r="BH382" i="28"/>
  <c r="BD384" i="28"/>
  <c r="BF384" i="28" s="1"/>
  <c r="BQ384" i="28"/>
  <c r="BR384" i="28" s="1"/>
  <c r="BH389" i="28"/>
  <c r="BH393" i="28"/>
  <c r="BD412" i="28"/>
  <c r="BF412" i="28" s="1"/>
  <c r="BQ414" i="28"/>
  <c r="BR414" i="28" s="1"/>
  <c r="BQ417" i="28"/>
  <c r="BR417" i="28" s="1"/>
  <c r="BS417" i="28" s="1"/>
  <c r="BT417" i="28" s="1"/>
  <c r="BU417" i="28" s="1"/>
  <c r="BV417" i="28" s="1"/>
  <c r="BW417" i="28" s="1"/>
  <c r="BX417" i="28" s="1"/>
  <c r="BY417" i="28" s="1"/>
  <c r="BZ417" i="28" s="1"/>
  <c r="CA417" i="28" s="1"/>
  <c r="CB417" i="28" s="1"/>
  <c r="BQ422" i="28"/>
  <c r="BR422" i="28" s="1"/>
  <c r="BS422" i="28" s="1"/>
  <c r="BT422" i="28" s="1"/>
  <c r="BU422" i="28" s="1"/>
  <c r="BV422" i="28" s="1"/>
  <c r="BW422" i="28" s="1"/>
  <c r="BX422" i="28" s="1"/>
  <c r="BY422" i="28" s="1"/>
  <c r="BZ422" i="28" s="1"/>
  <c r="CA422" i="28" s="1"/>
  <c r="CB422" i="28" s="1"/>
  <c r="BE426" i="28"/>
  <c r="BD431" i="28"/>
  <c r="BF431" i="28" s="1"/>
  <c r="DS431" i="28" s="1"/>
  <c r="BQ431" i="28"/>
  <c r="BR431" i="28" s="1"/>
  <c r="BS431" i="28" s="1"/>
  <c r="BT431" i="28" s="1"/>
  <c r="BU431" i="28" s="1"/>
  <c r="BV431" i="28" s="1"/>
  <c r="BW431" i="28" s="1"/>
  <c r="BX431" i="28" s="1"/>
  <c r="BY431" i="28" s="1"/>
  <c r="BZ431" i="28" s="1"/>
  <c r="CA431" i="28" s="1"/>
  <c r="CB431" i="28" s="1"/>
  <c r="BQ433" i="28"/>
  <c r="BR433" i="28" s="1"/>
  <c r="BS433" i="28" s="1"/>
  <c r="BT433" i="28" s="1"/>
  <c r="BU433" i="28" s="1"/>
  <c r="BV433" i="28" s="1"/>
  <c r="BW433" i="28" s="1"/>
  <c r="BX433" i="28" s="1"/>
  <c r="BY433" i="28" s="1"/>
  <c r="BZ433" i="28" s="1"/>
  <c r="CA433" i="28" s="1"/>
  <c r="CB433" i="28" s="1"/>
  <c r="BQ438" i="28"/>
  <c r="BR438" i="28" s="1"/>
  <c r="BS438" i="28" s="1"/>
  <c r="BT438" i="28" s="1"/>
  <c r="BU438" i="28" s="1"/>
  <c r="BV438" i="28" s="1"/>
  <c r="BW438" i="28" s="1"/>
  <c r="BX438" i="28" s="1"/>
  <c r="BY438" i="28" s="1"/>
  <c r="BZ438" i="28" s="1"/>
  <c r="CA438" i="28" s="1"/>
  <c r="CB438" i="28" s="1"/>
  <c r="BQ441" i="28"/>
  <c r="BR441" i="28" s="1"/>
  <c r="BQ453" i="28"/>
  <c r="BR453" i="28" s="1"/>
  <c r="BS453" i="28" s="1"/>
  <c r="BT453" i="28" s="1"/>
  <c r="BU453" i="28" s="1"/>
  <c r="BV453" i="28" s="1"/>
  <c r="BW453" i="28" s="1"/>
  <c r="BX453" i="28" s="1"/>
  <c r="BY453" i="28" s="1"/>
  <c r="BZ453" i="28" s="1"/>
  <c r="CA453" i="28" s="1"/>
  <c r="CB453" i="28" s="1"/>
  <c r="BQ458" i="28"/>
  <c r="BR458" i="28" s="1"/>
  <c r="BS458" i="28" s="1"/>
  <c r="BT458" i="28" s="1"/>
  <c r="BU458" i="28" s="1"/>
  <c r="BV458" i="28" s="1"/>
  <c r="BW458" i="28" s="1"/>
  <c r="BX458" i="28" s="1"/>
  <c r="BY458" i="28" s="1"/>
  <c r="BZ458" i="28" s="1"/>
  <c r="CA458" i="28" s="1"/>
  <c r="CB458" i="28" s="1"/>
  <c r="BE466" i="28"/>
  <c r="BQ473" i="28"/>
  <c r="BR473" i="28" s="1"/>
  <c r="BQ481" i="28"/>
  <c r="BR481" i="28" s="1"/>
  <c r="BS481" i="28" s="1"/>
  <c r="BT481" i="28" s="1"/>
  <c r="BU481" i="28" s="1"/>
  <c r="BV481" i="28" s="1"/>
  <c r="BW481" i="28" s="1"/>
  <c r="BX481" i="28" s="1"/>
  <c r="BY481" i="28" s="1"/>
  <c r="BZ481" i="28" s="1"/>
  <c r="CA481" i="28" s="1"/>
  <c r="CB481" i="28" s="1"/>
  <c r="BQ486" i="28"/>
  <c r="BR486" i="28" s="1"/>
  <c r="BS486" i="28" s="1"/>
  <c r="BT486" i="28" s="1"/>
  <c r="BU486" i="28" s="1"/>
  <c r="BV486" i="28" s="1"/>
  <c r="BW486" i="28" s="1"/>
  <c r="BX486" i="28" s="1"/>
  <c r="BY486" i="28" s="1"/>
  <c r="BZ486" i="28" s="1"/>
  <c r="CA486" i="28" s="1"/>
  <c r="CB486" i="28" s="1"/>
  <c r="BD491" i="28"/>
  <c r="BF491" i="28" s="1"/>
  <c r="BQ491" i="28"/>
  <c r="BR491" i="28" s="1"/>
  <c r="BQ493" i="28"/>
  <c r="BR493" i="28" s="1"/>
  <c r="BS493" i="28" s="1"/>
  <c r="BT493" i="28" s="1"/>
  <c r="BU493" i="28" s="1"/>
  <c r="BV493" i="28" s="1"/>
  <c r="BW493" i="28" s="1"/>
  <c r="BX493" i="28" s="1"/>
  <c r="BY493" i="28" s="1"/>
  <c r="BZ493" i="28" s="1"/>
  <c r="CA493" i="28" s="1"/>
  <c r="CB493" i="28" s="1"/>
  <c r="BQ498" i="28"/>
  <c r="BR498" i="28" s="1"/>
  <c r="BS498" i="28" s="1"/>
  <c r="BT498" i="28" s="1"/>
  <c r="BU498" i="28" s="1"/>
  <c r="BV498" i="28" s="1"/>
  <c r="BW498" i="28" s="1"/>
  <c r="BX498" i="28" s="1"/>
  <c r="BY498" i="28" s="1"/>
  <c r="BZ498" i="28" s="1"/>
  <c r="CA498" i="28" s="1"/>
  <c r="CB498" i="28" s="1"/>
  <c r="BE502" i="28"/>
  <c r="BH503" i="28"/>
  <c r="BD507" i="28"/>
  <c r="BF507" i="28" s="1"/>
  <c r="DS507" i="28" s="1"/>
  <c r="BQ507" i="28"/>
  <c r="BR507" i="28" s="1"/>
  <c r="BS507" i="28" s="1"/>
  <c r="BT507" i="28" s="1"/>
  <c r="BU507" i="28" s="1"/>
  <c r="BV507" i="28" s="1"/>
  <c r="BW507" i="28" s="1"/>
  <c r="BX507" i="28" s="1"/>
  <c r="BY507" i="28" s="1"/>
  <c r="BZ507" i="28" s="1"/>
  <c r="CA507" i="28" s="1"/>
  <c r="CB507" i="28" s="1"/>
  <c r="BQ509" i="28"/>
  <c r="BR509" i="28" s="1"/>
  <c r="BS509" i="28" s="1"/>
  <c r="BT509" i="28" s="1"/>
  <c r="BU509" i="28" s="1"/>
  <c r="BV509" i="28" s="1"/>
  <c r="BW509" i="28" s="1"/>
  <c r="BX509" i="28" s="1"/>
  <c r="BY509" i="28" s="1"/>
  <c r="BZ509" i="28" s="1"/>
  <c r="CA509" i="28" s="1"/>
  <c r="CB509" i="28" s="1"/>
  <c r="BQ514" i="28"/>
  <c r="BR514" i="28" s="1"/>
  <c r="BQ522" i="28"/>
  <c r="BR522" i="28" s="1"/>
  <c r="BS522" i="28" s="1"/>
  <c r="BT522" i="28" s="1"/>
  <c r="BU522" i="28" s="1"/>
  <c r="BV522" i="28" s="1"/>
  <c r="BW522" i="28" s="1"/>
  <c r="BX522" i="28" s="1"/>
  <c r="BY522" i="28" s="1"/>
  <c r="BZ522" i="28" s="1"/>
  <c r="CA522" i="28" s="1"/>
  <c r="CB522" i="28" s="1"/>
  <c r="BE530" i="28"/>
  <c r="BH535" i="28"/>
  <c r="BD539" i="28"/>
  <c r="BF539" i="28" s="1"/>
  <c r="DS539" i="28" s="1"/>
  <c r="BQ542" i="28"/>
  <c r="BR542" i="28" s="1"/>
  <c r="BS542" i="28" s="1"/>
  <c r="BT542" i="28" s="1"/>
  <c r="BU542" i="28" s="1"/>
  <c r="BV542" i="28" s="1"/>
  <c r="BW542" i="28" s="1"/>
  <c r="BX542" i="28" s="1"/>
  <c r="BY542" i="28" s="1"/>
  <c r="BZ542" i="28" s="1"/>
  <c r="CA542" i="28" s="1"/>
  <c r="CB542" i="28" s="1"/>
  <c r="BD545" i="28"/>
  <c r="BF545" i="28" s="1"/>
  <c r="DS545" i="28" s="1"/>
  <c r="DW545" i="28" s="1"/>
  <c r="BD549" i="28"/>
  <c r="BF549" i="28" s="1"/>
  <c r="BH552" i="28"/>
  <c r="BD553" i="28"/>
  <c r="BF553" i="28" s="1"/>
  <c r="DS553" i="28" s="1"/>
  <c r="BE557" i="28"/>
  <c r="BD558" i="28"/>
  <c r="BF558" i="28" s="1"/>
  <c r="BD565" i="28"/>
  <c r="BF565" i="28" s="1"/>
  <c r="DS565" i="28" s="1"/>
  <c r="BE593" i="28"/>
  <c r="BH594" i="28"/>
  <c r="BH599" i="28"/>
  <c r="BE603" i="28"/>
  <c r="BS605" i="28"/>
  <c r="BT605" i="28" s="1"/>
  <c r="BU605" i="28" s="1"/>
  <c r="BV605" i="28" s="1"/>
  <c r="BW605" i="28" s="1"/>
  <c r="BX605" i="28" s="1"/>
  <c r="BY605" i="28" s="1"/>
  <c r="BZ605" i="28" s="1"/>
  <c r="CA605" i="28" s="1"/>
  <c r="CB605" i="28" s="1"/>
  <c r="BE607" i="28"/>
  <c r="BS609" i="28"/>
  <c r="BT609" i="28" s="1"/>
  <c r="BU609" i="28" s="1"/>
  <c r="BV609" i="28" s="1"/>
  <c r="BW609" i="28" s="1"/>
  <c r="BX609" i="28" s="1"/>
  <c r="BY609" i="28" s="1"/>
  <c r="BZ609" i="28" s="1"/>
  <c r="CA609" i="28" s="1"/>
  <c r="CB609" i="28" s="1"/>
  <c r="BE612" i="28"/>
  <c r="BE623" i="28"/>
  <c r="BD625" i="28"/>
  <c r="BF625" i="28" s="1"/>
  <c r="DS625" i="28" s="1"/>
  <c r="DW625" i="28" s="1"/>
  <c r="BE639" i="28"/>
  <c r="BE643" i="28"/>
  <c r="BD645" i="28"/>
  <c r="BF645" i="28" s="1"/>
  <c r="DS645" i="28" s="1"/>
  <c r="BQ652" i="28"/>
  <c r="BR652" i="28" s="1"/>
  <c r="BS652" i="28" s="1"/>
  <c r="BT652" i="28" s="1"/>
  <c r="BU652" i="28" s="1"/>
  <c r="BV652" i="28" s="1"/>
  <c r="BW652" i="28" s="1"/>
  <c r="BX652" i="28" s="1"/>
  <c r="BY652" i="28" s="1"/>
  <c r="BZ652" i="28" s="1"/>
  <c r="CA652" i="28" s="1"/>
  <c r="CB652" i="28" s="1"/>
  <c r="BQ659" i="28"/>
  <c r="BR659" i="28" s="1"/>
  <c r="BS659" i="28" s="1"/>
  <c r="BT659" i="28" s="1"/>
  <c r="BU659" i="28" s="1"/>
  <c r="BV659" i="28" s="1"/>
  <c r="BW659" i="28" s="1"/>
  <c r="BX659" i="28" s="1"/>
  <c r="BY659" i="28" s="1"/>
  <c r="BZ659" i="28" s="1"/>
  <c r="CA659" i="28" s="1"/>
  <c r="CB659" i="28" s="1"/>
  <c r="BQ668" i="28"/>
  <c r="BR668" i="28" s="1"/>
  <c r="BQ670" i="28"/>
  <c r="BR670" i="28" s="1"/>
  <c r="BS670" i="28" s="1"/>
  <c r="BT670" i="28" s="1"/>
  <c r="BU670" i="28" s="1"/>
  <c r="BV670" i="28" s="1"/>
  <c r="BW670" i="28" s="1"/>
  <c r="BX670" i="28" s="1"/>
  <c r="BY670" i="28" s="1"/>
  <c r="BZ670" i="28" s="1"/>
  <c r="CA670" i="28" s="1"/>
  <c r="CB670" i="28" s="1"/>
  <c r="BQ679" i="28"/>
  <c r="BR679" i="28" s="1"/>
  <c r="BS679" i="28" s="1"/>
  <c r="BT679" i="28" s="1"/>
  <c r="BU679" i="28" s="1"/>
  <c r="BV679" i="28" s="1"/>
  <c r="BW679" i="28" s="1"/>
  <c r="BX679" i="28" s="1"/>
  <c r="BY679" i="28" s="1"/>
  <c r="BZ679" i="28" s="1"/>
  <c r="CA679" i="28" s="1"/>
  <c r="CB679" i="28" s="1"/>
  <c r="BQ683" i="28"/>
  <c r="BR683" i="28" s="1"/>
  <c r="BS683" i="28" s="1"/>
  <c r="BT683" i="28" s="1"/>
  <c r="BU683" i="28" s="1"/>
  <c r="BV683" i="28" s="1"/>
  <c r="BW683" i="28" s="1"/>
  <c r="BX683" i="28" s="1"/>
  <c r="BY683" i="28" s="1"/>
  <c r="BZ683" i="28" s="1"/>
  <c r="CA683" i="28" s="1"/>
  <c r="CB683" i="28" s="1"/>
  <c r="BE688" i="28"/>
  <c r="BD689" i="28"/>
  <c r="BF689" i="28" s="1"/>
  <c r="DS689" i="28" s="1"/>
  <c r="BQ689" i="28"/>
  <c r="BR689" i="28" s="1"/>
  <c r="BS689" i="28" s="1"/>
  <c r="BT689" i="28" s="1"/>
  <c r="BU689" i="28" s="1"/>
  <c r="BV689" i="28" s="1"/>
  <c r="BW689" i="28" s="1"/>
  <c r="BX689" i="28" s="1"/>
  <c r="BY689" i="28" s="1"/>
  <c r="BZ689" i="28" s="1"/>
  <c r="CA689" i="28" s="1"/>
  <c r="CB689" i="28" s="1"/>
  <c r="BE374" i="28"/>
  <c r="BQ376" i="28"/>
  <c r="BR376" i="28" s="1"/>
  <c r="FA377" i="28"/>
  <c r="FB377" i="28" s="1"/>
  <c r="FC377" i="28" s="1"/>
  <c r="FD377" i="28" s="1"/>
  <c r="BQ382" i="28"/>
  <c r="BR382" i="28" s="1"/>
  <c r="BS382" i="28" s="1"/>
  <c r="BT382" i="28" s="1"/>
  <c r="BU382" i="28" s="1"/>
  <c r="BV382" i="28" s="1"/>
  <c r="BW382" i="28" s="1"/>
  <c r="BX382" i="28" s="1"/>
  <c r="BY382" i="28" s="1"/>
  <c r="BZ382" i="28" s="1"/>
  <c r="CA382" i="28" s="1"/>
  <c r="CB382" i="28" s="1"/>
  <c r="BD388" i="28"/>
  <c r="BF388" i="28" s="1"/>
  <c r="BQ388" i="28"/>
  <c r="BR388" i="28" s="1"/>
  <c r="BS388" i="28" s="1"/>
  <c r="BT388" i="28" s="1"/>
  <c r="BU388" i="28" s="1"/>
  <c r="BV388" i="28" s="1"/>
  <c r="BH398" i="28"/>
  <c r="BD400" i="28"/>
  <c r="BF400" i="28" s="1"/>
  <c r="BQ400" i="28"/>
  <c r="BR400" i="28" s="1"/>
  <c r="BS400" i="28" s="1"/>
  <c r="BT400" i="28" s="1"/>
  <c r="BU400" i="28" s="1"/>
  <c r="BV400" i="28" s="1"/>
  <c r="BW400" i="28" s="1"/>
  <c r="BX400" i="28" s="1"/>
  <c r="BY400" i="28" s="1"/>
  <c r="BZ400" i="28" s="1"/>
  <c r="CA400" i="28" s="1"/>
  <c r="CB400" i="28" s="1"/>
  <c r="BD404" i="28"/>
  <c r="BF404" i="28" s="1"/>
  <c r="DS404" i="28" s="1"/>
  <c r="EB404" i="28" s="1"/>
  <c r="BQ404" i="28"/>
  <c r="BR404" i="28" s="1"/>
  <c r="BS404" i="28" s="1"/>
  <c r="BT404" i="28" s="1"/>
  <c r="BU404" i="28" s="1"/>
  <c r="BV404" i="28" s="1"/>
  <c r="BW404" i="28" s="1"/>
  <c r="BX404" i="28" s="1"/>
  <c r="BY404" i="28" s="1"/>
  <c r="BZ404" i="28" s="1"/>
  <c r="CA404" i="28" s="1"/>
  <c r="CB404" i="28" s="1"/>
  <c r="BE405" i="28"/>
  <c r="BD406" i="28"/>
  <c r="BF406" i="28" s="1"/>
  <c r="DS406" i="28" s="1"/>
  <c r="BQ406" i="28"/>
  <c r="BR406" i="28" s="1"/>
  <c r="BS406" i="28" s="1"/>
  <c r="BT406" i="28" s="1"/>
  <c r="BU406" i="28" s="1"/>
  <c r="BV406" i="28" s="1"/>
  <c r="BW406" i="28" s="1"/>
  <c r="BX406" i="28" s="1"/>
  <c r="BY406" i="28" s="1"/>
  <c r="BZ406" i="28" s="1"/>
  <c r="CA406" i="28" s="1"/>
  <c r="CB406" i="28" s="1"/>
  <c r="BD408" i="28"/>
  <c r="BF408" i="28" s="1"/>
  <c r="DS408" i="28" s="1"/>
  <c r="BQ408" i="28"/>
  <c r="BR408" i="28" s="1"/>
  <c r="BS408" i="28" s="1"/>
  <c r="BT408" i="28" s="1"/>
  <c r="BU408" i="28" s="1"/>
  <c r="BV408" i="28" s="1"/>
  <c r="BW408" i="28" s="1"/>
  <c r="BX408" i="28" s="1"/>
  <c r="BY408" i="28" s="1"/>
  <c r="BZ408" i="28" s="1"/>
  <c r="CA408" i="28" s="1"/>
  <c r="CB408" i="28" s="1"/>
  <c r="BE412" i="28"/>
  <c r="BE414" i="28"/>
  <c r="BQ418" i="28"/>
  <c r="BR418" i="28" s="1"/>
  <c r="BS418" i="28" s="1"/>
  <c r="BT418" i="28" s="1"/>
  <c r="BU418" i="28" s="1"/>
  <c r="BV418" i="28" s="1"/>
  <c r="BW418" i="28" s="1"/>
  <c r="BX418" i="28" s="1"/>
  <c r="BY418" i="28" s="1"/>
  <c r="BZ418" i="28" s="1"/>
  <c r="CA418" i="28" s="1"/>
  <c r="CB418" i="28" s="1"/>
  <c r="BQ427" i="28"/>
  <c r="BR427" i="28" s="1"/>
  <c r="BS427" i="28" s="1"/>
  <c r="BT427" i="28" s="1"/>
  <c r="BU427" i="28" s="1"/>
  <c r="BV427" i="28" s="1"/>
  <c r="BW427" i="28" s="1"/>
  <c r="BX427" i="28" s="1"/>
  <c r="BY427" i="28" s="1"/>
  <c r="BZ427" i="28" s="1"/>
  <c r="CA427" i="28" s="1"/>
  <c r="CB427" i="28" s="1"/>
  <c r="BE431" i="28"/>
  <c r="BQ434" i="28"/>
  <c r="BR434" i="28" s="1"/>
  <c r="BE438" i="28"/>
  <c r="BH442" i="28"/>
  <c r="BQ443" i="28"/>
  <c r="BR443" i="28" s="1"/>
  <c r="BS443" i="28" s="1"/>
  <c r="BT443" i="28" s="1"/>
  <c r="BU443" i="28" s="1"/>
  <c r="BV443" i="28" s="1"/>
  <c r="BW443" i="28" s="1"/>
  <c r="BX443" i="28" s="1"/>
  <c r="BY443" i="28" s="1"/>
  <c r="BZ443" i="28" s="1"/>
  <c r="CA443" i="28" s="1"/>
  <c r="CB443" i="28" s="1"/>
  <c r="BH446" i="28"/>
  <c r="BE450" i="28"/>
  <c r="BQ450" i="28"/>
  <c r="BR450" i="28" s="1"/>
  <c r="BS450" i="28" s="1"/>
  <c r="BT450" i="28" s="1"/>
  <c r="BU450" i="28" s="1"/>
  <c r="BV450" i="28" s="1"/>
  <c r="BW450" i="28" s="1"/>
  <c r="BX450" i="28" s="1"/>
  <c r="BY450" i="28" s="1"/>
  <c r="BZ450" i="28" s="1"/>
  <c r="CA450" i="28" s="1"/>
  <c r="CB450" i="28" s="1"/>
  <c r="BH454" i="28"/>
  <c r="BD455" i="28"/>
  <c r="BF455" i="28" s="1"/>
  <c r="DS455" i="28" s="1"/>
  <c r="BE458" i="28"/>
  <c r="BQ469" i="28"/>
  <c r="BR469" i="28" s="1"/>
  <c r="BS469" i="28" s="1"/>
  <c r="BT469" i="28" s="1"/>
  <c r="BU469" i="28" s="1"/>
  <c r="BV469" i="28" s="1"/>
  <c r="BW469" i="28" s="1"/>
  <c r="BX469" i="28" s="1"/>
  <c r="BY469" i="28" s="1"/>
  <c r="BZ469" i="28" s="1"/>
  <c r="CA469" i="28" s="1"/>
  <c r="CB469" i="28" s="1"/>
  <c r="BD471" i="28"/>
  <c r="BF471" i="28" s="1"/>
  <c r="BQ474" i="28"/>
  <c r="BR474" i="28" s="1"/>
  <c r="BD479" i="28"/>
  <c r="BF479" i="28" s="1"/>
  <c r="DS479" i="28" s="1"/>
  <c r="BQ482" i="28"/>
  <c r="BR482" i="28" s="1"/>
  <c r="BS482" i="28" s="1"/>
  <c r="BT482" i="28" s="1"/>
  <c r="BU482" i="28" s="1"/>
  <c r="BV482" i="28" s="1"/>
  <c r="BW482" i="28" s="1"/>
  <c r="BX482" i="28" s="1"/>
  <c r="BY482" i="28" s="1"/>
  <c r="BZ482" i="28" s="1"/>
  <c r="CA482" i="28" s="1"/>
  <c r="CB482" i="28" s="1"/>
  <c r="BQ489" i="28"/>
  <c r="BR489" i="28" s="1"/>
  <c r="BS489" i="28" s="1"/>
  <c r="BT489" i="28" s="1"/>
  <c r="BU489" i="28" s="1"/>
  <c r="BV489" i="28" s="1"/>
  <c r="BW489" i="28" s="1"/>
  <c r="BX489" i="28" s="1"/>
  <c r="BY489" i="28" s="1"/>
  <c r="BZ489" i="28" s="1"/>
  <c r="CA489" i="28" s="1"/>
  <c r="CB489" i="28" s="1"/>
  <c r="BQ494" i="28"/>
  <c r="BR494" i="28" s="1"/>
  <c r="BS494" i="28" s="1"/>
  <c r="BT494" i="28" s="1"/>
  <c r="BU494" i="28" s="1"/>
  <c r="BV494" i="28" s="1"/>
  <c r="BW494" i="28" s="1"/>
  <c r="BX494" i="28" s="1"/>
  <c r="BY494" i="28" s="1"/>
  <c r="BZ494" i="28" s="1"/>
  <c r="CA494" i="28" s="1"/>
  <c r="CB494" i="28" s="1"/>
  <c r="BQ503" i="28"/>
  <c r="BR503" i="28" s="1"/>
  <c r="BS503" i="28" s="1"/>
  <c r="BT503" i="28" s="1"/>
  <c r="BU503" i="28" s="1"/>
  <c r="BV503" i="28" s="1"/>
  <c r="BW503" i="28" s="1"/>
  <c r="BX503" i="28" s="1"/>
  <c r="BY503" i="28" s="1"/>
  <c r="BZ503" i="28" s="1"/>
  <c r="CA503" i="28" s="1"/>
  <c r="CB503" i="28" s="1"/>
  <c r="BQ505" i="28"/>
  <c r="BR505" i="28" s="1"/>
  <c r="BS505" i="28" s="1"/>
  <c r="BT505" i="28" s="1"/>
  <c r="BU505" i="28" s="1"/>
  <c r="BV505" i="28" s="1"/>
  <c r="BW505" i="28" s="1"/>
  <c r="BX505" i="28" s="1"/>
  <c r="BY505" i="28" s="1"/>
  <c r="BZ505" i="28" s="1"/>
  <c r="CA505" i="28" s="1"/>
  <c r="CB505" i="28" s="1"/>
  <c r="BQ510" i="28"/>
  <c r="BR510" i="28" s="1"/>
  <c r="BS510" i="28" s="1"/>
  <c r="BT510" i="28" s="1"/>
  <c r="BU510" i="28" s="1"/>
  <c r="BV510" i="28" s="1"/>
  <c r="BW510" i="28" s="1"/>
  <c r="BX510" i="28" s="1"/>
  <c r="BY510" i="28" s="1"/>
  <c r="BZ510" i="28" s="1"/>
  <c r="CA510" i="28" s="1"/>
  <c r="CB510" i="28" s="1"/>
  <c r="BE514" i="28"/>
  <c r="BQ517" i="28"/>
  <c r="BR517" i="28" s="1"/>
  <c r="BS517" i="28" s="1"/>
  <c r="BT517" i="28" s="1"/>
  <c r="BU517" i="28" s="1"/>
  <c r="BV517" i="28" s="1"/>
  <c r="BW517" i="28" s="1"/>
  <c r="BX517" i="28" s="1"/>
  <c r="BY517" i="28" s="1"/>
  <c r="BZ517" i="28" s="1"/>
  <c r="CA517" i="28" s="1"/>
  <c r="CB517" i="28" s="1"/>
  <c r="BE522" i="28"/>
  <c r="BQ535" i="28"/>
  <c r="BR535" i="28" s="1"/>
  <c r="BS535" i="28" s="1"/>
  <c r="BT535" i="28" s="1"/>
  <c r="BU535" i="28" s="1"/>
  <c r="BV535" i="28" s="1"/>
  <c r="BW535" i="28" s="1"/>
  <c r="BX535" i="28" s="1"/>
  <c r="BY535" i="28" s="1"/>
  <c r="BZ535" i="28" s="1"/>
  <c r="CA535" i="28" s="1"/>
  <c r="CB535" i="28" s="1"/>
  <c r="BQ537" i="28"/>
  <c r="BR537" i="28" s="1"/>
  <c r="BS537" i="28" s="1"/>
  <c r="BT537" i="28" s="1"/>
  <c r="BU537" i="28" s="1"/>
  <c r="BV537" i="28" s="1"/>
  <c r="BW537" i="28" s="1"/>
  <c r="BX537" i="28" s="1"/>
  <c r="BY537" i="28" s="1"/>
  <c r="BZ537" i="28" s="1"/>
  <c r="CA537" i="28" s="1"/>
  <c r="CB537" i="28" s="1"/>
  <c r="BE545" i="28"/>
  <c r="BE549" i="28"/>
  <c r="BE553" i="28"/>
  <c r="BE565" i="28"/>
  <c r="BD566" i="28"/>
  <c r="BF566" i="28" s="1"/>
  <c r="BD569" i="28"/>
  <c r="BF569" i="28" s="1"/>
  <c r="BD573" i="28"/>
  <c r="BF573" i="28" s="1"/>
  <c r="DS573" i="28" s="1"/>
  <c r="BQ576" i="28"/>
  <c r="BR576" i="28" s="1"/>
  <c r="BS576" i="28" s="1"/>
  <c r="BT576" i="28" s="1"/>
  <c r="BU576" i="28" s="1"/>
  <c r="BV576" i="28" s="1"/>
  <c r="BW576" i="28" s="1"/>
  <c r="BX576" i="28" s="1"/>
  <c r="BY576" i="28" s="1"/>
  <c r="BZ576" i="28" s="1"/>
  <c r="CA576" i="28" s="1"/>
  <c r="CB576" i="28" s="1"/>
  <c r="BD578" i="28"/>
  <c r="BF578" i="28" s="1"/>
  <c r="DS578" i="28" s="1"/>
  <c r="EB578" i="28" s="1"/>
  <c r="BE592" i="28"/>
  <c r="BQ592" i="28"/>
  <c r="BR592" i="28" s="1"/>
  <c r="BS592" i="28" s="1"/>
  <c r="BT592" i="28" s="1"/>
  <c r="BU592" i="28" s="1"/>
  <c r="BV592" i="28" s="1"/>
  <c r="BW592" i="28" s="1"/>
  <c r="BX592" i="28" s="1"/>
  <c r="BY592" i="28" s="1"/>
  <c r="BZ592" i="28" s="1"/>
  <c r="CA592" i="28" s="1"/>
  <c r="CB592" i="28" s="1"/>
  <c r="BE595" i="28"/>
  <c r="BH600" i="28"/>
  <c r="BE601" i="28"/>
  <c r="BE619" i="28"/>
  <c r="BQ619" i="28"/>
  <c r="BR619" i="28" s="1"/>
  <c r="BS619" i="28" s="1"/>
  <c r="BT619" i="28" s="1"/>
  <c r="BU619" i="28" s="1"/>
  <c r="BV619" i="28" s="1"/>
  <c r="BW619" i="28" s="1"/>
  <c r="BX619" i="28" s="1"/>
  <c r="BY619" i="28" s="1"/>
  <c r="BZ619" i="28" s="1"/>
  <c r="CA619" i="28" s="1"/>
  <c r="CB619" i="28" s="1"/>
  <c r="BD624" i="28"/>
  <c r="BF624" i="28" s="1"/>
  <c r="BQ624" i="28"/>
  <c r="BR624" i="28" s="1"/>
  <c r="BS624" i="28" s="1"/>
  <c r="BT624" i="28" s="1"/>
  <c r="BD628" i="28"/>
  <c r="BF628" i="28" s="1"/>
  <c r="DS628" i="28" s="1"/>
  <c r="BQ628" i="28"/>
  <c r="BR628" i="28" s="1"/>
  <c r="BS628" i="28" s="1"/>
  <c r="BT628" i="28" s="1"/>
  <c r="BU628" i="28" s="1"/>
  <c r="BV628" i="28" s="1"/>
  <c r="BW628" i="28" s="1"/>
  <c r="BX628" i="28" s="1"/>
  <c r="BY628" i="28" s="1"/>
  <c r="BZ628" i="28" s="1"/>
  <c r="CA628" i="28" s="1"/>
  <c r="CB628" i="28" s="1"/>
  <c r="BD632" i="28"/>
  <c r="BF632" i="28" s="1"/>
  <c r="BQ632" i="28"/>
  <c r="BR632" i="28" s="1"/>
  <c r="BD636" i="28"/>
  <c r="BF636" i="28" s="1"/>
  <c r="DS636" i="28" s="1"/>
  <c r="BQ636" i="28"/>
  <c r="BR636" i="28" s="1"/>
  <c r="BS636" i="28" s="1"/>
  <c r="BT636" i="28" s="1"/>
  <c r="BU636" i="28" s="1"/>
  <c r="BV636" i="28" s="1"/>
  <c r="BW636" i="28" s="1"/>
  <c r="BX636" i="28" s="1"/>
  <c r="BY636" i="28" s="1"/>
  <c r="BZ636" i="28" s="1"/>
  <c r="CA636" i="28" s="1"/>
  <c r="CB636" i="28" s="1"/>
  <c r="BD640" i="28"/>
  <c r="BF640" i="28" s="1"/>
  <c r="BQ640" i="28"/>
  <c r="BR640" i="28" s="1"/>
  <c r="BS640" i="28" s="1"/>
  <c r="BT640" i="28" s="1"/>
  <c r="BU640" i="28" s="1"/>
  <c r="BV640" i="28" s="1"/>
  <c r="BW640" i="28" s="1"/>
  <c r="BX640" i="28" s="1"/>
  <c r="BY640" i="28" s="1"/>
  <c r="BZ640" i="28" s="1"/>
  <c r="CA640" i="28" s="1"/>
  <c r="CB640" i="28" s="1"/>
  <c r="BD644" i="28"/>
  <c r="BF644" i="28" s="1"/>
  <c r="DS644" i="28" s="1"/>
  <c r="BQ644" i="28"/>
  <c r="BR644" i="28" s="1"/>
  <c r="BS644" i="28" s="1"/>
  <c r="BT644" i="28" s="1"/>
  <c r="BU644" i="28" s="1"/>
  <c r="BV644" i="28" s="1"/>
  <c r="BW644" i="28" s="1"/>
  <c r="BX644" i="28" s="1"/>
  <c r="BY644" i="28" s="1"/>
  <c r="BZ644" i="28" s="1"/>
  <c r="CA644" i="28" s="1"/>
  <c r="CB644" i="28" s="1"/>
  <c r="BD648" i="28"/>
  <c r="BF648" i="28" s="1"/>
  <c r="BQ648" i="28"/>
  <c r="BR648" i="28" s="1"/>
  <c r="BS648" i="28" s="1"/>
  <c r="BT648" i="28" s="1"/>
  <c r="BU648" i="28" s="1"/>
  <c r="BV648" i="28" s="1"/>
  <c r="BW648" i="28" s="1"/>
  <c r="BX648" i="28" s="1"/>
  <c r="BY648" i="28" s="1"/>
  <c r="BZ648" i="28" s="1"/>
  <c r="CA648" i="28" s="1"/>
  <c r="CB648" i="28" s="1"/>
  <c r="BQ655" i="28"/>
  <c r="BR655" i="28" s="1"/>
  <c r="BE659" i="28"/>
  <c r="BD664" i="28"/>
  <c r="BF664" i="28" s="1"/>
  <c r="DS664" i="28" s="1"/>
  <c r="BQ664" i="28"/>
  <c r="BR664" i="28" s="1"/>
  <c r="BS664" i="28" s="1"/>
  <c r="BT664" i="28" s="1"/>
  <c r="BU664" i="28" s="1"/>
  <c r="BV664" i="28" s="1"/>
  <c r="BW664" i="28" s="1"/>
  <c r="BX664" i="28" s="1"/>
  <c r="BY664" i="28" s="1"/>
  <c r="BZ664" i="28" s="1"/>
  <c r="CA664" i="28" s="1"/>
  <c r="CB664" i="28" s="1"/>
  <c r="BQ666" i="28"/>
  <c r="BR666" i="28" s="1"/>
  <c r="BS666" i="28" s="1"/>
  <c r="BT666" i="28" s="1"/>
  <c r="BU666" i="28" s="1"/>
  <c r="BV666" i="28" s="1"/>
  <c r="BW666" i="28" s="1"/>
  <c r="BX666" i="28" s="1"/>
  <c r="BY666" i="28" s="1"/>
  <c r="BZ666" i="28" s="1"/>
  <c r="CA666" i="28" s="1"/>
  <c r="CB666" i="28" s="1"/>
  <c r="BQ671" i="28"/>
  <c r="BR671" i="28" s="1"/>
  <c r="BS671" i="28" s="1"/>
  <c r="BT671" i="28" s="1"/>
  <c r="BU671" i="28" s="1"/>
  <c r="BV671" i="28" s="1"/>
  <c r="BW671" i="28" s="1"/>
  <c r="BX671" i="28" s="1"/>
  <c r="BY671" i="28" s="1"/>
  <c r="BZ671" i="28" s="1"/>
  <c r="CA671" i="28" s="1"/>
  <c r="CB671" i="28" s="1"/>
  <c r="BD673" i="28"/>
  <c r="BF673" i="28" s="1"/>
  <c r="BQ673" i="28"/>
  <c r="BR673" i="28" s="1"/>
  <c r="BS673" i="28" s="1"/>
  <c r="BT673" i="28" s="1"/>
  <c r="BU673" i="28" s="1"/>
  <c r="BV673" i="28" s="1"/>
  <c r="BW673" i="28" s="1"/>
  <c r="BX673" i="28" s="1"/>
  <c r="BY673" i="28" s="1"/>
  <c r="BZ673" i="28" s="1"/>
  <c r="CA673" i="28" s="1"/>
  <c r="CB673" i="28" s="1"/>
  <c r="BD677" i="28"/>
  <c r="BF677" i="28" s="1"/>
  <c r="DS677" i="28" s="1"/>
  <c r="BD679" i="28"/>
  <c r="BF679" i="28" s="1"/>
  <c r="DS679" i="28" s="1"/>
  <c r="DT679" i="28" s="1"/>
  <c r="BD683" i="28"/>
  <c r="BF683" i="28" s="1"/>
  <c r="DS683" i="28" s="1"/>
  <c r="EA683" i="28" s="1"/>
  <c r="BQ687" i="28"/>
  <c r="BR687" i="28" s="1"/>
  <c r="BE689" i="28"/>
  <c r="BH366" i="28"/>
  <c r="BS366" i="28"/>
  <c r="BT366" i="28" s="1"/>
  <c r="BU366" i="28" s="1"/>
  <c r="BV366" i="28" s="1"/>
  <c r="BW366" i="28" s="1"/>
  <c r="BX366" i="28" s="1"/>
  <c r="BY366" i="28" s="1"/>
  <c r="BZ366" i="28" s="1"/>
  <c r="CA366" i="28" s="1"/>
  <c r="CB366" i="28" s="1"/>
  <c r="BD368" i="28"/>
  <c r="BF368" i="28" s="1"/>
  <c r="DS368" i="28" s="1"/>
  <c r="BQ368" i="28"/>
  <c r="BR368" i="28" s="1"/>
  <c r="BS368" i="28" s="1"/>
  <c r="BT368" i="28" s="1"/>
  <c r="BU368" i="28" s="1"/>
  <c r="BV368" i="28" s="1"/>
  <c r="BW368" i="28" s="1"/>
  <c r="BX368" i="28" s="1"/>
  <c r="BY368" i="28" s="1"/>
  <c r="BZ368" i="28" s="1"/>
  <c r="CA368" i="28" s="1"/>
  <c r="CB368" i="28" s="1"/>
  <c r="BQ372" i="28"/>
  <c r="BR372" i="28" s="1"/>
  <c r="BS372" i="28" s="1"/>
  <c r="BT372" i="28" s="1"/>
  <c r="BU372" i="28" s="1"/>
  <c r="BV372" i="28" s="1"/>
  <c r="BW372" i="28" s="1"/>
  <c r="BX372" i="28" s="1"/>
  <c r="BY372" i="28" s="1"/>
  <c r="BZ372" i="28" s="1"/>
  <c r="CA372" i="28" s="1"/>
  <c r="CB372" i="28" s="1"/>
  <c r="BE373" i="28"/>
  <c r="BD378" i="28"/>
  <c r="BF378" i="28" s="1"/>
  <c r="DS378" i="28" s="1"/>
  <c r="DZ378" i="28" s="1"/>
  <c r="BQ378" i="28"/>
  <c r="BR378" i="28" s="1"/>
  <c r="BS378" i="28" s="1"/>
  <c r="BT378" i="28" s="1"/>
  <c r="BU378" i="28" s="1"/>
  <c r="BV378" i="28" s="1"/>
  <c r="BW378" i="28" s="1"/>
  <c r="BX378" i="28" s="1"/>
  <c r="BY378" i="28" s="1"/>
  <c r="BZ378" i="28" s="1"/>
  <c r="CA378" i="28" s="1"/>
  <c r="CB378" i="28" s="1"/>
  <c r="BH381" i="28"/>
  <c r="BE382" i="28"/>
  <c r="BD386" i="28"/>
  <c r="BF386" i="28" s="1"/>
  <c r="DS386" i="28" s="1"/>
  <c r="ED386" i="28" s="1"/>
  <c r="BE389" i="28"/>
  <c r="BH390" i="28"/>
  <c r="BS390" i="28"/>
  <c r="BT390" i="28" s="1"/>
  <c r="BU390" i="28" s="1"/>
  <c r="BV390" i="28" s="1"/>
  <c r="BW390" i="28" s="1"/>
  <c r="BX390" i="28" s="1"/>
  <c r="BY390" i="28" s="1"/>
  <c r="BZ390" i="28" s="1"/>
  <c r="CA390" i="28" s="1"/>
  <c r="CB390" i="28" s="1"/>
  <c r="BQ392" i="28"/>
  <c r="BR392" i="28" s="1"/>
  <c r="BS392" i="28" s="1"/>
  <c r="BT392" i="28" s="1"/>
  <c r="BU392" i="28" s="1"/>
  <c r="BV392" i="28" s="1"/>
  <c r="BW392" i="28" s="1"/>
  <c r="BX392" i="28" s="1"/>
  <c r="BY392" i="28" s="1"/>
  <c r="BZ392" i="28" s="1"/>
  <c r="CA392" i="28" s="1"/>
  <c r="CB392" i="28" s="1"/>
  <c r="BE393" i="28"/>
  <c r="BQ398" i="28"/>
  <c r="BR398" i="28" s="1"/>
  <c r="BS398" i="28" s="1"/>
  <c r="BT398" i="28" s="1"/>
  <c r="BU398" i="28" s="1"/>
  <c r="BV398" i="28" s="1"/>
  <c r="BW398" i="28" s="1"/>
  <c r="BX398" i="28" s="1"/>
  <c r="BY398" i="28" s="1"/>
  <c r="BZ398" i="28" s="1"/>
  <c r="CA398" i="28" s="1"/>
  <c r="CB398" i="28" s="1"/>
  <c r="BE406" i="28"/>
  <c r="BD411" i="28"/>
  <c r="BF411" i="28" s="1"/>
  <c r="DS411" i="28" s="1"/>
  <c r="BE418" i="28"/>
  <c r="BD423" i="28"/>
  <c r="BF423" i="28" s="1"/>
  <c r="DS423" i="28" s="1"/>
  <c r="DU423" i="28" s="1"/>
  <c r="BQ423" i="28"/>
  <c r="BR423" i="28" s="1"/>
  <c r="BS423" i="28" s="1"/>
  <c r="BT423" i="28" s="1"/>
  <c r="BU423" i="28" s="1"/>
  <c r="BV423" i="28" s="1"/>
  <c r="BW423" i="28" s="1"/>
  <c r="BX423" i="28" s="1"/>
  <c r="BY423" i="28" s="1"/>
  <c r="BZ423" i="28" s="1"/>
  <c r="CA423" i="28" s="1"/>
  <c r="CB423" i="28" s="1"/>
  <c r="BQ425" i="28"/>
  <c r="BR425" i="28" s="1"/>
  <c r="BS425" i="28" s="1"/>
  <c r="BT425" i="28" s="1"/>
  <c r="BQ430" i="28"/>
  <c r="BR430" i="28" s="1"/>
  <c r="BS430" i="28" s="1"/>
  <c r="BT430" i="28" s="1"/>
  <c r="BU430" i="28" s="1"/>
  <c r="BV430" i="28" s="1"/>
  <c r="BW430" i="28" s="1"/>
  <c r="BX430" i="28" s="1"/>
  <c r="BY430" i="28" s="1"/>
  <c r="BZ430" i="28" s="1"/>
  <c r="CA430" i="28" s="1"/>
  <c r="CB430" i="28" s="1"/>
  <c r="BE434" i="28"/>
  <c r="BQ439" i="28"/>
  <c r="BR439" i="28" s="1"/>
  <c r="BS439" i="28" s="1"/>
  <c r="BT439" i="28" s="1"/>
  <c r="BU439" i="28" s="1"/>
  <c r="BV439" i="28" s="1"/>
  <c r="BW439" i="28" s="1"/>
  <c r="BX439" i="28" s="1"/>
  <c r="BY439" i="28" s="1"/>
  <c r="BZ439" i="28" s="1"/>
  <c r="CA439" i="28" s="1"/>
  <c r="CB439" i="28" s="1"/>
  <c r="BQ449" i="28"/>
  <c r="BR449" i="28" s="1"/>
  <c r="BS449" i="28" s="1"/>
  <c r="BT449" i="28" s="1"/>
  <c r="BU449" i="28" s="1"/>
  <c r="BV449" i="28" s="1"/>
  <c r="BW449" i="28" s="1"/>
  <c r="BX449" i="28" s="1"/>
  <c r="BY449" i="28" s="1"/>
  <c r="BZ449" i="28" s="1"/>
  <c r="CA449" i="28" s="1"/>
  <c r="CB449" i="28" s="1"/>
  <c r="BD459" i="28"/>
  <c r="BF459" i="28" s="1"/>
  <c r="DS459" i="28" s="1"/>
  <c r="BQ459" i="28"/>
  <c r="BR459" i="28" s="1"/>
  <c r="BS459" i="28" s="1"/>
  <c r="BT459" i="28" s="1"/>
  <c r="BU459" i="28" s="1"/>
  <c r="BV459" i="28" s="1"/>
  <c r="BW459" i="28" s="1"/>
  <c r="BX459" i="28" s="1"/>
  <c r="BY459" i="28" s="1"/>
  <c r="BZ459" i="28" s="1"/>
  <c r="CA459" i="28" s="1"/>
  <c r="CB459" i="28" s="1"/>
  <c r="BQ461" i="28"/>
  <c r="BR461" i="28" s="1"/>
  <c r="BS461" i="28" s="1"/>
  <c r="BT461" i="28" s="1"/>
  <c r="BU461" i="28" s="1"/>
  <c r="BV461" i="28" s="1"/>
  <c r="BW461" i="28" s="1"/>
  <c r="BX461" i="28" s="1"/>
  <c r="BY461" i="28" s="1"/>
  <c r="BZ461" i="28" s="1"/>
  <c r="CA461" i="28" s="1"/>
  <c r="CB461" i="28" s="1"/>
  <c r="BD463" i="28"/>
  <c r="BF463" i="28" s="1"/>
  <c r="DS463" i="28" s="1"/>
  <c r="BQ465" i="28"/>
  <c r="BR465" i="28" s="1"/>
  <c r="BS465" i="28" s="1"/>
  <c r="BT465" i="28" s="1"/>
  <c r="BU465" i="28" s="1"/>
  <c r="BV465" i="28" s="1"/>
  <c r="BW465" i="28" s="1"/>
  <c r="BX465" i="28" s="1"/>
  <c r="BY465" i="28" s="1"/>
  <c r="BZ465" i="28" s="1"/>
  <c r="CA465" i="28" s="1"/>
  <c r="CB465" i="28" s="1"/>
  <c r="BQ470" i="28"/>
  <c r="BR470" i="28" s="1"/>
  <c r="BS470" i="28" s="1"/>
  <c r="BT470" i="28" s="1"/>
  <c r="BU470" i="28" s="1"/>
  <c r="BV470" i="28" s="1"/>
  <c r="BW470" i="28" s="1"/>
  <c r="BX470" i="28" s="1"/>
  <c r="BY470" i="28" s="1"/>
  <c r="BZ470" i="28" s="1"/>
  <c r="CA470" i="28" s="1"/>
  <c r="CB470" i="28" s="1"/>
  <c r="BE474" i="28"/>
  <c r="BQ477" i="28"/>
  <c r="BR477" i="28" s="1"/>
  <c r="BE479" i="28"/>
  <c r="BS480" i="28"/>
  <c r="BT480" i="28" s="1"/>
  <c r="BU480" i="28" s="1"/>
  <c r="BV480" i="28" s="1"/>
  <c r="BW480" i="28" s="1"/>
  <c r="BX480" i="28" s="1"/>
  <c r="BY480" i="28" s="1"/>
  <c r="BZ480" i="28" s="1"/>
  <c r="CA480" i="28" s="1"/>
  <c r="CB480" i="28" s="1"/>
  <c r="BE482" i="28"/>
  <c r="BH483" i="28"/>
  <c r="BQ490" i="28"/>
  <c r="BR490" i="28" s="1"/>
  <c r="BS490" i="28" s="1"/>
  <c r="BT490" i="28" s="1"/>
  <c r="BU490" i="28" s="1"/>
  <c r="BV490" i="28" s="1"/>
  <c r="BW490" i="28" s="1"/>
  <c r="BX490" i="28" s="1"/>
  <c r="BY490" i="28" s="1"/>
  <c r="BZ490" i="28" s="1"/>
  <c r="CA490" i="28" s="1"/>
  <c r="CB490" i="28" s="1"/>
  <c r="BE494" i="28"/>
  <c r="BH495" i="28"/>
  <c r="BD499" i="28"/>
  <c r="BF499" i="28" s="1"/>
  <c r="DS499" i="28" s="1"/>
  <c r="BQ501" i="28"/>
  <c r="BR501" i="28" s="1"/>
  <c r="BS501" i="28" s="1"/>
  <c r="BT501" i="28" s="1"/>
  <c r="BU501" i="28" s="1"/>
  <c r="BV501" i="28" s="1"/>
  <c r="BW501" i="28" s="1"/>
  <c r="BX501" i="28" s="1"/>
  <c r="BY501" i="28" s="1"/>
  <c r="BZ501" i="28" s="1"/>
  <c r="CA501" i="28" s="1"/>
  <c r="CB501" i="28" s="1"/>
  <c r="BE503" i="28"/>
  <c r="BQ506" i="28"/>
  <c r="BR506" i="28" s="1"/>
  <c r="BS506" i="28" s="1"/>
  <c r="BT506" i="28" s="1"/>
  <c r="BU506" i="28" s="1"/>
  <c r="BV506" i="28" s="1"/>
  <c r="BW506" i="28" s="1"/>
  <c r="BX506" i="28" s="1"/>
  <c r="BY506" i="28" s="1"/>
  <c r="BZ506" i="28" s="1"/>
  <c r="CA506" i="28" s="1"/>
  <c r="CB506" i="28" s="1"/>
  <c r="BE510" i="28"/>
  <c r="BQ518" i="28"/>
  <c r="BR518" i="28" s="1"/>
  <c r="BS518" i="28" s="1"/>
  <c r="BT518" i="28" s="1"/>
  <c r="BU518" i="28" s="1"/>
  <c r="BV518" i="28" s="1"/>
  <c r="BW518" i="28" s="1"/>
  <c r="BX518" i="28" s="1"/>
  <c r="BY518" i="28" s="1"/>
  <c r="BZ518" i="28" s="1"/>
  <c r="CA518" i="28" s="1"/>
  <c r="CB518" i="28" s="1"/>
  <c r="BD523" i="28"/>
  <c r="BF523" i="28" s="1"/>
  <c r="BQ525" i="28"/>
  <c r="BR525" i="28" s="1"/>
  <c r="BS525" i="28" s="1"/>
  <c r="BT525" i="28" s="1"/>
  <c r="BU525" i="28" s="1"/>
  <c r="BV525" i="28" s="1"/>
  <c r="BW525" i="28" s="1"/>
  <c r="BX525" i="28" s="1"/>
  <c r="BY525" i="28" s="1"/>
  <c r="BZ525" i="28" s="1"/>
  <c r="CA525" i="28" s="1"/>
  <c r="CB525" i="28" s="1"/>
  <c r="BD527" i="28"/>
  <c r="BF527" i="28" s="1"/>
  <c r="DS527" i="28" s="1"/>
  <c r="BQ527" i="28"/>
  <c r="BR527" i="28" s="1"/>
  <c r="BS527" i="28" s="1"/>
  <c r="BT527" i="28" s="1"/>
  <c r="BU527" i="28" s="1"/>
  <c r="BV527" i="28" s="1"/>
  <c r="BW527" i="28" s="1"/>
  <c r="BX527" i="28" s="1"/>
  <c r="BY527" i="28" s="1"/>
  <c r="BZ527" i="28" s="1"/>
  <c r="CA527" i="28" s="1"/>
  <c r="CB527" i="28" s="1"/>
  <c r="BQ529" i="28"/>
  <c r="BR529" i="28" s="1"/>
  <c r="BS529" i="28" s="1"/>
  <c r="BT529" i="28" s="1"/>
  <c r="BU529" i="28" s="1"/>
  <c r="BV529" i="28" s="1"/>
  <c r="BW529" i="28" s="1"/>
  <c r="BX529" i="28" s="1"/>
  <c r="BY529" i="28" s="1"/>
  <c r="BZ529" i="28" s="1"/>
  <c r="CA529" i="28" s="1"/>
  <c r="CB529" i="28" s="1"/>
  <c r="BD531" i="28"/>
  <c r="BF531" i="28" s="1"/>
  <c r="DS531" i="28" s="1"/>
  <c r="BQ533" i="28"/>
  <c r="BR533" i="28" s="1"/>
  <c r="BS533" i="28" s="1"/>
  <c r="BT533" i="28" s="1"/>
  <c r="BU533" i="28" s="1"/>
  <c r="BV533" i="28" s="1"/>
  <c r="BW533" i="28" s="1"/>
  <c r="BX533" i="28" s="1"/>
  <c r="BY533" i="28" s="1"/>
  <c r="BZ533" i="28" s="1"/>
  <c r="CA533" i="28" s="1"/>
  <c r="CB533" i="28" s="1"/>
  <c r="BE535" i="28"/>
  <c r="BQ538" i="28"/>
  <c r="BR538" i="28" s="1"/>
  <c r="BS538" i="28" s="1"/>
  <c r="BT538" i="28" s="1"/>
  <c r="BU538" i="28" s="1"/>
  <c r="BV538" i="28" s="1"/>
  <c r="BW538" i="28" s="1"/>
  <c r="BX538" i="28" s="1"/>
  <c r="BY538" i="28" s="1"/>
  <c r="BZ538" i="28" s="1"/>
  <c r="CA538" i="28" s="1"/>
  <c r="CB538" i="28" s="1"/>
  <c r="BE544" i="28"/>
  <c r="BD546" i="28"/>
  <c r="BF546" i="28" s="1"/>
  <c r="DS546" i="28" s="1"/>
  <c r="DU546" i="28" s="1"/>
  <c r="BE552" i="28"/>
  <c r="BQ552" i="28"/>
  <c r="BR552" i="28" s="1"/>
  <c r="BS552" i="28" s="1"/>
  <c r="BT552" i="28" s="1"/>
  <c r="BU552" i="28" s="1"/>
  <c r="BV552" i="28" s="1"/>
  <c r="BW552" i="28" s="1"/>
  <c r="BX552" i="28" s="1"/>
  <c r="BY552" i="28" s="1"/>
  <c r="BZ552" i="28" s="1"/>
  <c r="CA552" i="28" s="1"/>
  <c r="CB552" i="28" s="1"/>
  <c r="BD554" i="28"/>
  <c r="BF554" i="28" s="1"/>
  <c r="DS554" i="28" s="1"/>
  <c r="BD556" i="28"/>
  <c r="BF556" i="28" s="1"/>
  <c r="DS556" i="28" s="1"/>
  <c r="BD560" i="28"/>
  <c r="BF560" i="28" s="1"/>
  <c r="DS560" i="28" s="1"/>
  <c r="BD561" i="28"/>
  <c r="BF561" i="28" s="1"/>
  <c r="DS561" i="28" s="1"/>
  <c r="EB561" i="28" s="1"/>
  <c r="BE566" i="28"/>
  <c r="BE569" i="28"/>
  <c r="BE573" i="28"/>
  <c r="BE578" i="28"/>
  <c r="BD581" i="28"/>
  <c r="BF581" i="28" s="1"/>
  <c r="DS581" i="28" s="1"/>
  <c r="BH582" i="28"/>
  <c r="BE585" i="28"/>
  <c r="BD586" i="28"/>
  <c r="BF586" i="28" s="1"/>
  <c r="DS586" i="28" s="1"/>
  <c r="BD589" i="28"/>
  <c r="BF589" i="28" s="1"/>
  <c r="DS589" i="28" s="1"/>
  <c r="BH593" i="28"/>
  <c r="BE594" i="28"/>
  <c r="BQ594" i="28"/>
  <c r="BR594" i="28" s="1"/>
  <c r="BH597" i="28"/>
  <c r="BH603" i="28"/>
  <c r="FA603" i="28"/>
  <c r="FB603" i="28" s="1"/>
  <c r="FC603" i="28" s="1"/>
  <c r="FD603" i="28" s="1"/>
  <c r="BQ604" i="28"/>
  <c r="BR604" i="28" s="1"/>
  <c r="BH607" i="28"/>
  <c r="BQ608" i="28"/>
  <c r="BR608" i="28" s="1"/>
  <c r="BS608" i="28" s="1"/>
  <c r="BT608" i="28" s="1"/>
  <c r="BU608" i="28" s="1"/>
  <c r="BV608" i="28" s="1"/>
  <c r="BW608" i="28" s="1"/>
  <c r="BX608" i="28" s="1"/>
  <c r="BY608" i="28" s="1"/>
  <c r="BZ608" i="28" s="1"/>
  <c r="CA608" i="28" s="1"/>
  <c r="CB608" i="28" s="1"/>
  <c r="BH611" i="28"/>
  <c r="BH615" i="28"/>
  <c r="BE636" i="28"/>
  <c r="BQ651" i="28"/>
  <c r="BR651" i="28" s="1"/>
  <c r="BS651" i="28" s="1"/>
  <c r="BT651" i="28" s="1"/>
  <c r="BU651" i="28" s="1"/>
  <c r="BV651" i="28" s="1"/>
  <c r="BW651" i="28" s="1"/>
  <c r="BX651" i="28" s="1"/>
  <c r="BY651" i="28" s="1"/>
  <c r="BZ651" i="28" s="1"/>
  <c r="CA651" i="28" s="1"/>
  <c r="CB651" i="28" s="1"/>
  <c r="BE655" i="28"/>
  <c r="BD660" i="28"/>
  <c r="BF660" i="28" s="1"/>
  <c r="DS660" i="28" s="1"/>
  <c r="BQ662" i="28"/>
  <c r="BR662" i="28" s="1"/>
  <c r="BS662" i="28" s="1"/>
  <c r="BT662" i="28" s="1"/>
  <c r="BU662" i="28" s="1"/>
  <c r="BV662" i="28" s="1"/>
  <c r="BW662" i="28" s="1"/>
  <c r="BX662" i="28" s="1"/>
  <c r="BY662" i="28" s="1"/>
  <c r="BZ662" i="28" s="1"/>
  <c r="CA662" i="28" s="1"/>
  <c r="CB662" i="28" s="1"/>
  <c r="BE664" i="28"/>
  <c r="BQ667" i="28"/>
  <c r="BR667" i="28" s="1"/>
  <c r="BS667" i="28" s="1"/>
  <c r="BT667" i="28" s="1"/>
  <c r="BU667" i="28" s="1"/>
  <c r="BV667" i="28" s="1"/>
  <c r="BW667" i="28" s="1"/>
  <c r="BX667" i="28" s="1"/>
  <c r="BY667" i="28" s="1"/>
  <c r="BZ667" i="28" s="1"/>
  <c r="CA667" i="28" s="1"/>
  <c r="CB667" i="28" s="1"/>
  <c r="BE677" i="28"/>
  <c r="BD687" i="28"/>
  <c r="BF687" i="28" s="1"/>
  <c r="DS687" i="28" s="1"/>
  <c r="BQ691" i="28"/>
  <c r="BR691" i="28" s="1"/>
  <c r="BQ803" i="28"/>
  <c r="BR803" i="28" s="1"/>
  <c r="BS803" i="28" s="1"/>
  <c r="BT803" i="28" s="1"/>
  <c r="BU803" i="28" s="1"/>
  <c r="BV803" i="28" s="1"/>
  <c r="BW803" i="28" s="1"/>
  <c r="BX803" i="28" s="1"/>
  <c r="BY803" i="28" s="1"/>
  <c r="BZ803" i="28" s="1"/>
  <c r="CA803" i="28" s="1"/>
  <c r="CB803" i="28" s="1"/>
  <c r="DU811" i="28"/>
  <c r="DS908" i="28"/>
  <c r="BH908" i="28"/>
  <c r="BQ695" i="28"/>
  <c r="BR695" i="28" s="1"/>
  <c r="BS695" i="28" s="1"/>
  <c r="BT695" i="28" s="1"/>
  <c r="BU695" i="28" s="1"/>
  <c r="BV695" i="28" s="1"/>
  <c r="BW695" i="28" s="1"/>
  <c r="BX695" i="28" s="1"/>
  <c r="BY695" i="28" s="1"/>
  <c r="BZ695" i="28" s="1"/>
  <c r="CA695" i="28" s="1"/>
  <c r="CB695" i="28" s="1"/>
  <c r="BE700" i="28"/>
  <c r="BH701" i="28"/>
  <c r="BE702" i="28"/>
  <c r="BQ703" i="28"/>
  <c r="BR703" i="28" s="1"/>
  <c r="BS703" i="28" s="1"/>
  <c r="BT703" i="28" s="1"/>
  <c r="BU703" i="28" s="1"/>
  <c r="BV703" i="28" s="1"/>
  <c r="BW703" i="28" s="1"/>
  <c r="BX703" i="28" s="1"/>
  <c r="BY703" i="28" s="1"/>
  <c r="BZ703" i="28" s="1"/>
  <c r="CA703" i="28" s="1"/>
  <c r="CB703" i="28" s="1"/>
  <c r="BE708" i="28"/>
  <c r="BD709" i="28"/>
  <c r="BF709" i="28" s="1"/>
  <c r="DS709" i="28" s="1"/>
  <c r="BQ709" i="28"/>
  <c r="BR709" i="28" s="1"/>
  <c r="BH712" i="28"/>
  <c r="BH716" i="28"/>
  <c r="BH720" i="28"/>
  <c r="BQ727" i="28"/>
  <c r="BR727" i="28" s="1"/>
  <c r="BS727" i="28" s="1"/>
  <c r="BT727" i="28" s="1"/>
  <c r="BU727" i="28" s="1"/>
  <c r="BV727" i="28" s="1"/>
  <c r="BW727" i="28" s="1"/>
  <c r="BX727" i="28" s="1"/>
  <c r="BY727" i="28" s="1"/>
  <c r="BZ727" i="28" s="1"/>
  <c r="CA727" i="28" s="1"/>
  <c r="CB727" i="28" s="1"/>
  <c r="BH729" i="28"/>
  <c r="BQ731" i="28"/>
  <c r="BR731" i="28" s="1"/>
  <c r="BQ735" i="28"/>
  <c r="BR735" i="28" s="1"/>
  <c r="BS735" i="28" s="1"/>
  <c r="BT735" i="28" s="1"/>
  <c r="BU735" i="28" s="1"/>
  <c r="BV735" i="28" s="1"/>
  <c r="BW735" i="28" s="1"/>
  <c r="BX735" i="28" s="1"/>
  <c r="BY735" i="28" s="1"/>
  <c r="BZ735" i="28" s="1"/>
  <c r="CA735" i="28" s="1"/>
  <c r="CB735" i="28" s="1"/>
  <c r="BH737" i="28"/>
  <c r="BQ739" i="28"/>
  <c r="BR739" i="28" s="1"/>
  <c r="BS739" i="28" s="1"/>
  <c r="BT739" i="28" s="1"/>
  <c r="BU739" i="28" s="1"/>
  <c r="BV739" i="28" s="1"/>
  <c r="BW739" i="28" s="1"/>
  <c r="BX739" i="28" s="1"/>
  <c r="BY739" i="28" s="1"/>
  <c r="BZ739" i="28" s="1"/>
  <c r="CA739" i="28" s="1"/>
  <c r="CB739" i="28" s="1"/>
  <c r="BQ743" i="28"/>
  <c r="BR743" i="28" s="1"/>
  <c r="BH745" i="28"/>
  <c r="BQ747" i="28"/>
  <c r="BR747" i="28" s="1"/>
  <c r="BS747" i="28" s="1"/>
  <c r="BT747" i="28" s="1"/>
  <c r="BU747" i="28" s="1"/>
  <c r="BV747" i="28" s="1"/>
  <c r="BW747" i="28" s="1"/>
  <c r="BX747" i="28" s="1"/>
  <c r="BY747" i="28" s="1"/>
  <c r="BZ747" i="28" s="1"/>
  <c r="CA747" i="28" s="1"/>
  <c r="CB747" i="28" s="1"/>
  <c r="BQ753" i="28"/>
  <c r="BR753" i="28" s="1"/>
  <c r="BS753" i="28" s="1"/>
  <c r="BT753" i="28" s="1"/>
  <c r="BU753" i="28" s="1"/>
  <c r="BV753" i="28" s="1"/>
  <c r="BW753" i="28" s="1"/>
  <c r="BX753" i="28" s="1"/>
  <c r="BY753" i="28" s="1"/>
  <c r="BZ753" i="28" s="1"/>
  <c r="CA753" i="28" s="1"/>
  <c r="CB753" i="28" s="1"/>
  <c r="BD763" i="28"/>
  <c r="BF763" i="28" s="1"/>
  <c r="DS763" i="28" s="1"/>
  <c r="BQ763" i="28"/>
  <c r="BR763" i="28" s="1"/>
  <c r="BS763" i="28" s="1"/>
  <c r="BT763" i="28" s="1"/>
  <c r="BU763" i="28" s="1"/>
  <c r="BV763" i="28" s="1"/>
  <c r="BW763" i="28" s="1"/>
  <c r="BX763" i="28" s="1"/>
  <c r="BY763" i="28" s="1"/>
  <c r="BZ763" i="28" s="1"/>
  <c r="CA763" i="28" s="1"/>
  <c r="CB763" i="28" s="1"/>
  <c r="BE768" i="28"/>
  <c r="BD769" i="28"/>
  <c r="BF769" i="28" s="1"/>
  <c r="BQ769" i="28"/>
  <c r="BR769" i="28" s="1"/>
  <c r="BD779" i="28"/>
  <c r="BF779" i="28" s="1"/>
  <c r="DS779" i="28" s="1"/>
  <c r="BQ779" i="28"/>
  <c r="BR779" i="28" s="1"/>
  <c r="BS779" i="28" s="1"/>
  <c r="BT779" i="28" s="1"/>
  <c r="BU779" i="28" s="1"/>
  <c r="BV779" i="28" s="1"/>
  <c r="BW779" i="28" s="1"/>
  <c r="BX779" i="28" s="1"/>
  <c r="BY779" i="28" s="1"/>
  <c r="BZ779" i="28" s="1"/>
  <c r="CA779" i="28" s="1"/>
  <c r="CB779" i="28" s="1"/>
  <c r="BE784" i="28"/>
  <c r="BD785" i="28"/>
  <c r="BF785" i="28" s="1"/>
  <c r="DS785" i="28" s="1"/>
  <c r="BQ785" i="28"/>
  <c r="BR785" i="28" s="1"/>
  <c r="BS785" i="28" s="1"/>
  <c r="BT785" i="28" s="1"/>
  <c r="BU785" i="28" s="1"/>
  <c r="BV785" i="28" s="1"/>
  <c r="BW785" i="28" s="1"/>
  <c r="BX785" i="28" s="1"/>
  <c r="BY785" i="28" s="1"/>
  <c r="BZ785" i="28" s="1"/>
  <c r="CA785" i="28" s="1"/>
  <c r="CB785" i="28" s="1"/>
  <c r="BD795" i="28"/>
  <c r="BF795" i="28" s="1"/>
  <c r="DS795" i="28" s="1"/>
  <c r="EA795" i="28" s="1"/>
  <c r="BQ795" i="28"/>
  <c r="BR795" i="28" s="1"/>
  <c r="BS795" i="28" s="1"/>
  <c r="BT795" i="28" s="1"/>
  <c r="BU795" i="28" s="1"/>
  <c r="BV795" i="28" s="1"/>
  <c r="BW795" i="28" s="1"/>
  <c r="BX795" i="28" s="1"/>
  <c r="BY795" i="28" s="1"/>
  <c r="BZ795" i="28" s="1"/>
  <c r="CA795" i="28" s="1"/>
  <c r="CB795" i="28" s="1"/>
  <c r="BE802" i="28"/>
  <c r="BD803" i="28"/>
  <c r="BF803" i="28" s="1"/>
  <c r="DS803" i="28" s="1"/>
  <c r="BE809" i="28"/>
  <c r="BH817" i="28"/>
  <c r="BH821" i="28"/>
  <c r="BH822" i="28"/>
  <c r="BH825" i="28"/>
  <c r="BH831" i="28"/>
  <c r="BQ699" i="28"/>
  <c r="BR699" i="28" s="1"/>
  <c r="BQ707" i="28"/>
  <c r="BR707" i="28" s="1"/>
  <c r="BS707" i="28" s="1"/>
  <c r="BT707" i="28" s="1"/>
  <c r="BU707" i="28" s="1"/>
  <c r="BV707" i="28" s="1"/>
  <c r="BW707" i="28" s="1"/>
  <c r="BX707" i="28" s="1"/>
  <c r="BY707" i="28" s="1"/>
  <c r="BZ707" i="28" s="1"/>
  <c r="CA707" i="28" s="1"/>
  <c r="CB707" i="28" s="1"/>
  <c r="BE709" i="28"/>
  <c r="BH752" i="28"/>
  <c r="BD757" i="28"/>
  <c r="BF757" i="28" s="1"/>
  <c r="DS757" i="28" s="1"/>
  <c r="BQ757" i="28"/>
  <c r="BR757" i="28" s="1"/>
  <c r="BS757" i="28" s="1"/>
  <c r="BT757" i="28" s="1"/>
  <c r="BU757" i="28" s="1"/>
  <c r="BV757" i="28" s="1"/>
  <c r="BW757" i="28" s="1"/>
  <c r="BX757" i="28" s="1"/>
  <c r="BY757" i="28" s="1"/>
  <c r="BZ757" i="28" s="1"/>
  <c r="CA757" i="28" s="1"/>
  <c r="CB757" i="28" s="1"/>
  <c r="BQ773" i="28"/>
  <c r="BR773" i="28" s="1"/>
  <c r="BS773" i="28" s="1"/>
  <c r="BT773" i="28" s="1"/>
  <c r="BU773" i="28" s="1"/>
  <c r="BV773" i="28" s="1"/>
  <c r="BW773" i="28" s="1"/>
  <c r="BX773" i="28" s="1"/>
  <c r="BY773" i="28" s="1"/>
  <c r="BZ773" i="28" s="1"/>
  <c r="CA773" i="28" s="1"/>
  <c r="CB773" i="28" s="1"/>
  <c r="BQ783" i="28"/>
  <c r="BR783" i="28" s="1"/>
  <c r="BS783" i="28" s="1"/>
  <c r="BT783" i="28" s="1"/>
  <c r="BU783" i="28" s="1"/>
  <c r="BV783" i="28" s="1"/>
  <c r="BW783" i="28" s="1"/>
  <c r="BX783" i="28" s="1"/>
  <c r="BY783" i="28" s="1"/>
  <c r="BZ783" i="28" s="1"/>
  <c r="CA783" i="28" s="1"/>
  <c r="CB783" i="28" s="1"/>
  <c r="BQ789" i="28"/>
  <c r="BR789" i="28" s="1"/>
  <c r="BD799" i="28"/>
  <c r="BF799" i="28" s="1"/>
  <c r="DS799" i="28" s="1"/>
  <c r="BQ799" i="28"/>
  <c r="BR799" i="28" s="1"/>
  <c r="BS799" i="28" s="1"/>
  <c r="BT799" i="28" s="1"/>
  <c r="BU799" i="28" s="1"/>
  <c r="BV799" i="28" s="1"/>
  <c r="BW799" i="28" s="1"/>
  <c r="BX799" i="28" s="1"/>
  <c r="BY799" i="28" s="1"/>
  <c r="BZ799" i="28" s="1"/>
  <c r="CA799" i="28" s="1"/>
  <c r="CB799" i="28" s="1"/>
  <c r="BQ807" i="28"/>
  <c r="BR807" i="28" s="1"/>
  <c r="BS807" i="28" s="1"/>
  <c r="BT807" i="28" s="1"/>
  <c r="BU807" i="28" s="1"/>
  <c r="BV807" i="28" s="1"/>
  <c r="BW807" i="28" s="1"/>
  <c r="BX807" i="28" s="1"/>
  <c r="BY807" i="28" s="1"/>
  <c r="BZ807" i="28" s="1"/>
  <c r="CA807" i="28" s="1"/>
  <c r="CB807" i="28" s="1"/>
  <c r="BH813" i="28"/>
  <c r="BH819" i="28"/>
  <c r="BQ819" i="28"/>
  <c r="BR819" i="28" s="1"/>
  <c r="BS819" i="28" s="1"/>
  <c r="BT819" i="28" s="1"/>
  <c r="BU819" i="28" s="1"/>
  <c r="BV819" i="28" s="1"/>
  <c r="BW819" i="28" s="1"/>
  <c r="BX819" i="28" s="1"/>
  <c r="BY819" i="28" s="1"/>
  <c r="BZ819" i="28" s="1"/>
  <c r="CA819" i="28" s="1"/>
  <c r="CB819" i="28" s="1"/>
  <c r="BH827" i="28"/>
  <c r="BE829" i="28"/>
  <c r="BQ829" i="28"/>
  <c r="BR829" i="28" s="1"/>
  <c r="BS829" i="28" s="1"/>
  <c r="BT829" i="28" s="1"/>
  <c r="BU829" i="28" s="1"/>
  <c r="BV829" i="28" s="1"/>
  <c r="BW829" i="28" s="1"/>
  <c r="BX829" i="28" s="1"/>
  <c r="BY829" i="28" s="1"/>
  <c r="BZ829" i="28" s="1"/>
  <c r="CA829" i="28" s="1"/>
  <c r="CB829" i="28" s="1"/>
  <c r="BH832" i="28"/>
  <c r="BE841" i="28"/>
  <c r="BQ841" i="28"/>
  <c r="BR841" i="28" s="1"/>
  <c r="BE692" i="28"/>
  <c r="BD697" i="28"/>
  <c r="BF697" i="28" s="1"/>
  <c r="DS697" i="28" s="1"/>
  <c r="BE698" i="28"/>
  <c r="BD699" i="28"/>
  <c r="BF699" i="28" s="1"/>
  <c r="DS699" i="28" s="1"/>
  <c r="BE701" i="28"/>
  <c r="BE706" i="28"/>
  <c r="BD707" i="28"/>
  <c r="BF707" i="28" s="1"/>
  <c r="DS707" i="28" s="1"/>
  <c r="BD711" i="28"/>
  <c r="BF711" i="28" s="1"/>
  <c r="DS711" i="28" s="1"/>
  <c r="BQ711" i="28"/>
  <c r="BR711" i="28" s="1"/>
  <c r="BS711" i="28" s="1"/>
  <c r="BT711" i="28" s="1"/>
  <c r="BU711" i="28" s="1"/>
  <c r="BV711" i="28" s="1"/>
  <c r="BW711" i="28" s="1"/>
  <c r="BX711" i="28" s="1"/>
  <c r="BY711" i="28" s="1"/>
  <c r="BZ711" i="28" s="1"/>
  <c r="CA711" i="28" s="1"/>
  <c r="CB711" i="28" s="1"/>
  <c r="BE712" i="28"/>
  <c r="BH713" i="28"/>
  <c r="BQ715" i="28"/>
  <c r="BR715" i="28" s="1"/>
  <c r="BE716" i="28"/>
  <c r="FA718" i="28"/>
  <c r="FB718" i="28" s="1"/>
  <c r="FC718" i="28" s="1"/>
  <c r="FD718" i="28" s="1"/>
  <c r="BQ719" i="28"/>
  <c r="BR719" i="28" s="1"/>
  <c r="BS719" i="28" s="1"/>
  <c r="BT719" i="28" s="1"/>
  <c r="BU719" i="28" s="1"/>
  <c r="BV719" i="28" s="1"/>
  <c r="BW719" i="28" s="1"/>
  <c r="BX719" i="28" s="1"/>
  <c r="BY719" i="28" s="1"/>
  <c r="BZ719" i="28" s="1"/>
  <c r="CA719" i="28" s="1"/>
  <c r="CB719" i="28" s="1"/>
  <c r="BE720" i="28"/>
  <c r="BH721" i="28"/>
  <c r="FA722" i="28"/>
  <c r="FB722" i="28" s="1"/>
  <c r="FC722" i="28" s="1"/>
  <c r="FD722" i="28" s="1"/>
  <c r="BQ723" i="28"/>
  <c r="BR723" i="28" s="1"/>
  <c r="BS723" i="28" s="1"/>
  <c r="BT723" i="28" s="1"/>
  <c r="BU723" i="28" s="1"/>
  <c r="BV723" i="28" s="1"/>
  <c r="BW723" i="28" s="1"/>
  <c r="BX723" i="28" s="1"/>
  <c r="BY723" i="28" s="1"/>
  <c r="BZ723" i="28" s="1"/>
  <c r="CA723" i="28" s="1"/>
  <c r="CB723" i="28" s="1"/>
  <c r="BH728" i="28"/>
  <c r="BE729" i="28"/>
  <c r="BH732" i="28"/>
  <c r="BH736" i="28"/>
  <c r="BE737" i="28"/>
  <c r="BH740" i="28"/>
  <c r="BH744" i="28"/>
  <c r="BE745" i="28"/>
  <c r="BH748" i="28"/>
  <c r="BQ755" i="28"/>
  <c r="BR755" i="28" s="1"/>
  <c r="BS755" i="28" s="1"/>
  <c r="BT755" i="28" s="1"/>
  <c r="BU755" i="28" s="1"/>
  <c r="BV755" i="28" s="1"/>
  <c r="BW755" i="28" s="1"/>
  <c r="BX755" i="28" s="1"/>
  <c r="BY755" i="28" s="1"/>
  <c r="BZ755" i="28" s="1"/>
  <c r="CA755" i="28" s="1"/>
  <c r="CB755" i="28" s="1"/>
  <c r="BD771" i="28"/>
  <c r="BF771" i="28" s="1"/>
  <c r="BQ771" i="28"/>
  <c r="BR771" i="28" s="1"/>
  <c r="BS771" i="28" s="1"/>
  <c r="BT771" i="28" s="1"/>
  <c r="BU771" i="28" s="1"/>
  <c r="BV771" i="28" s="1"/>
  <c r="BW771" i="28" s="1"/>
  <c r="BX771" i="28" s="1"/>
  <c r="BY771" i="28" s="1"/>
  <c r="BZ771" i="28" s="1"/>
  <c r="CA771" i="28" s="1"/>
  <c r="CB771" i="28" s="1"/>
  <c r="BD777" i="28"/>
  <c r="BF777" i="28" s="1"/>
  <c r="DS777" i="28" s="1"/>
  <c r="BS786" i="28"/>
  <c r="BT786" i="28" s="1"/>
  <c r="BU786" i="28" s="1"/>
  <c r="BV786" i="28" s="1"/>
  <c r="BW786" i="28" s="1"/>
  <c r="BX786" i="28" s="1"/>
  <c r="BY786" i="28" s="1"/>
  <c r="BZ786" i="28" s="1"/>
  <c r="CA786" i="28" s="1"/>
  <c r="CB786" i="28" s="1"/>
  <c r="BD787" i="28"/>
  <c r="BF787" i="28" s="1"/>
  <c r="DS787" i="28" s="1"/>
  <c r="BQ787" i="28"/>
  <c r="BR787" i="28" s="1"/>
  <c r="BS787" i="28" s="1"/>
  <c r="BT787" i="28" s="1"/>
  <c r="BU787" i="28" s="1"/>
  <c r="BV787" i="28" s="1"/>
  <c r="BW787" i="28" s="1"/>
  <c r="BX787" i="28" s="1"/>
  <c r="BY787" i="28" s="1"/>
  <c r="BZ787" i="28" s="1"/>
  <c r="CA787" i="28" s="1"/>
  <c r="CB787" i="28" s="1"/>
  <c r="BE792" i="28"/>
  <c r="BD793" i="28"/>
  <c r="BF793" i="28" s="1"/>
  <c r="BH805" i="28"/>
  <c r="BH811" i="28"/>
  <c r="BQ811" i="28"/>
  <c r="BR811" i="28" s="1"/>
  <c r="BS811" i="28" s="1"/>
  <c r="BT811" i="28" s="1"/>
  <c r="BU811" i="28" s="1"/>
  <c r="BV811" i="28" s="1"/>
  <c r="BW811" i="28" s="1"/>
  <c r="BX811" i="28" s="1"/>
  <c r="BY811" i="28" s="1"/>
  <c r="BZ811" i="28" s="1"/>
  <c r="CA811" i="28" s="1"/>
  <c r="CB811" i="28" s="1"/>
  <c r="BH815" i="28"/>
  <c r="BQ815" i="28"/>
  <c r="BR815" i="28" s="1"/>
  <c r="BS815" i="28" s="1"/>
  <c r="BT815" i="28" s="1"/>
  <c r="BU815" i="28" s="1"/>
  <c r="BV815" i="28" s="1"/>
  <c r="BW815" i="28" s="1"/>
  <c r="BX815" i="28" s="1"/>
  <c r="BY815" i="28" s="1"/>
  <c r="BZ815" i="28" s="1"/>
  <c r="CA815" i="28" s="1"/>
  <c r="CB815" i="28" s="1"/>
  <c r="BH828" i="28"/>
  <c r="BH833" i="28"/>
  <c r="BH836" i="28"/>
  <c r="BE838" i="28"/>
  <c r="BH843" i="28"/>
  <c r="BH846" i="28"/>
  <c r="BQ849" i="28"/>
  <c r="BR849" i="28" s="1"/>
  <c r="BS849" i="28" s="1"/>
  <c r="BT849" i="28" s="1"/>
  <c r="BU849" i="28" s="1"/>
  <c r="BV849" i="28" s="1"/>
  <c r="BW849" i="28" s="1"/>
  <c r="BX849" i="28" s="1"/>
  <c r="BY849" i="28" s="1"/>
  <c r="BZ849" i="28" s="1"/>
  <c r="CA849" i="28" s="1"/>
  <c r="CB849" i="28" s="1"/>
  <c r="BQ851" i="28"/>
  <c r="BR851" i="28" s="1"/>
  <c r="BS851" i="28" s="1"/>
  <c r="BT851" i="28" s="1"/>
  <c r="BU851" i="28" s="1"/>
  <c r="BV851" i="28" s="1"/>
  <c r="BW851" i="28" s="1"/>
  <c r="BX851" i="28" s="1"/>
  <c r="BY851" i="28" s="1"/>
  <c r="BZ851" i="28" s="1"/>
  <c r="CA851" i="28" s="1"/>
  <c r="CB851" i="28" s="1"/>
  <c r="BQ857" i="28"/>
  <c r="BR857" i="28" s="1"/>
  <c r="BS857" i="28" s="1"/>
  <c r="BT857" i="28" s="1"/>
  <c r="BU857" i="28" s="1"/>
  <c r="BV857" i="28" s="1"/>
  <c r="BW857" i="28" s="1"/>
  <c r="BX857" i="28" s="1"/>
  <c r="BY857" i="28" s="1"/>
  <c r="BZ857" i="28" s="1"/>
  <c r="CA857" i="28" s="1"/>
  <c r="CB857" i="28" s="1"/>
  <c r="BE860" i="28"/>
  <c r="BH864" i="28"/>
  <c r="BH872" i="28"/>
  <c r="BH880" i="28"/>
  <c r="BH888" i="28"/>
  <c r="BQ893" i="28"/>
  <c r="BR893" i="28" s="1"/>
  <c r="BS893" i="28" s="1"/>
  <c r="BT893" i="28" s="1"/>
  <c r="BU893" i="28" s="1"/>
  <c r="BV893" i="28" s="1"/>
  <c r="BW893" i="28" s="1"/>
  <c r="BX893" i="28" s="1"/>
  <c r="BY893" i="28" s="1"/>
  <c r="BZ893" i="28" s="1"/>
  <c r="CA893" i="28" s="1"/>
  <c r="CB893" i="28" s="1"/>
  <c r="BH894" i="28"/>
  <c r="BQ897" i="28"/>
  <c r="BR897" i="28" s="1"/>
  <c r="BS897" i="28" s="1"/>
  <c r="BT897" i="28" s="1"/>
  <c r="BU897" i="28" s="1"/>
  <c r="BV897" i="28" s="1"/>
  <c r="BW897" i="28" s="1"/>
  <c r="BX897" i="28" s="1"/>
  <c r="BY897" i="28" s="1"/>
  <c r="BZ897" i="28" s="1"/>
  <c r="CA897" i="28" s="1"/>
  <c r="CB897" i="28" s="1"/>
  <c r="BQ899" i="28"/>
  <c r="BR899" i="28" s="1"/>
  <c r="BH901" i="28"/>
  <c r="BH917" i="28"/>
  <c r="BH920" i="28"/>
  <c r="BQ923" i="28"/>
  <c r="BR923" i="28" s="1"/>
  <c r="BE924" i="28"/>
  <c r="EE924" i="28"/>
  <c r="BQ929" i="28"/>
  <c r="BR929" i="28" s="1"/>
  <c r="BS929" i="28" s="1"/>
  <c r="BT929" i="28" s="1"/>
  <c r="BU929" i="28" s="1"/>
  <c r="BV929" i="28" s="1"/>
  <c r="BW929" i="28" s="1"/>
  <c r="BX929" i="28" s="1"/>
  <c r="BY929" i="28" s="1"/>
  <c r="BZ929" i="28" s="1"/>
  <c r="CA929" i="28" s="1"/>
  <c r="CB929" i="28" s="1"/>
  <c r="BD935" i="28"/>
  <c r="BF935" i="28" s="1"/>
  <c r="DS935" i="28" s="1"/>
  <c r="BQ935" i="28"/>
  <c r="BR935" i="28" s="1"/>
  <c r="BS935" i="28" s="1"/>
  <c r="BT935" i="28" s="1"/>
  <c r="BU935" i="28" s="1"/>
  <c r="BV935" i="28" s="1"/>
  <c r="BW935" i="28" s="1"/>
  <c r="BX935" i="28" s="1"/>
  <c r="BY935" i="28" s="1"/>
  <c r="BZ935" i="28" s="1"/>
  <c r="CA935" i="28" s="1"/>
  <c r="CB935" i="28" s="1"/>
  <c r="BE936" i="28"/>
  <c r="BD947" i="28"/>
  <c r="BF947" i="28" s="1"/>
  <c r="DS947" i="28" s="1"/>
  <c r="BE948" i="28"/>
  <c r="BE952" i="28"/>
  <c r="BD953" i="28"/>
  <c r="BF953" i="28" s="1"/>
  <c r="BQ953" i="28"/>
  <c r="BR953" i="28" s="1"/>
  <c r="BS953" i="28" s="1"/>
  <c r="BT953" i="28" s="1"/>
  <c r="BU953" i="28" s="1"/>
  <c r="BV953" i="28" s="1"/>
  <c r="BW953" i="28" s="1"/>
  <c r="BX953" i="28" s="1"/>
  <c r="BY953" i="28" s="1"/>
  <c r="BZ953" i="28" s="1"/>
  <c r="CA953" i="28" s="1"/>
  <c r="CB953" i="28" s="1"/>
  <c r="BH842" i="28"/>
  <c r="BH848" i="28"/>
  <c r="BH852" i="28"/>
  <c r="BE856" i="28"/>
  <c r="BE868" i="28"/>
  <c r="BE876" i="28"/>
  <c r="BE884" i="28"/>
  <c r="BE892" i="28"/>
  <c r="BE893" i="28"/>
  <c r="BH896" i="28"/>
  <c r="BH900" i="28"/>
  <c r="BQ901" i="28"/>
  <c r="BR901" i="28" s="1"/>
  <c r="BS901" i="28" s="1"/>
  <c r="BT901" i="28" s="1"/>
  <c r="BU901" i="28" s="1"/>
  <c r="BV901" i="28" s="1"/>
  <c r="BW901" i="28" s="1"/>
  <c r="BX901" i="28" s="1"/>
  <c r="BY901" i="28" s="1"/>
  <c r="BZ901" i="28" s="1"/>
  <c r="CA901" i="28" s="1"/>
  <c r="CB901" i="28" s="1"/>
  <c r="BQ903" i="28"/>
  <c r="BR903" i="28" s="1"/>
  <c r="BS903" i="28" s="1"/>
  <c r="BT903" i="28" s="1"/>
  <c r="BU903" i="28" s="1"/>
  <c r="BV903" i="28" s="1"/>
  <c r="BW903" i="28" s="1"/>
  <c r="BX903" i="28" s="1"/>
  <c r="BY903" i="28" s="1"/>
  <c r="BZ903" i="28" s="1"/>
  <c r="CA903" i="28" s="1"/>
  <c r="CB903" i="28" s="1"/>
  <c r="DU906" i="28"/>
  <c r="EB906" i="28" s="1"/>
  <c r="BH916" i="28"/>
  <c r="BE929" i="28"/>
  <c r="BQ931" i="28"/>
  <c r="BR931" i="28" s="1"/>
  <c r="BS931" i="28" s="1"/>
  <c r="BT931" i="28" s="1"/>
  <c r="BU931" i="28" s="1"/>
  <c r="BV931" i="28" s="1"/>
  <c r="BW931" i="28" s="1"/>
  <c r="BX931" i="28" s="1"/>
  <c r="BY931" i="28" s="1"/>
  <c r="BZ931" i="28" s="1"/>
  <c r="CA931" i="28" s="1"/>
  <c r="CB931" i="28" s="1"/>
  <c r="BE947" i="28"/>
  <c r="BS950" i="28"/>
  <c r="BT950" i="28" s="1"/>
  <c r="BQ951" i="28"/>
  <c r="BR951" i="28" s="1"/>
  <c r="BS951" i="28" s="1"/>
  <c r="BT951" i="28" s="1"/>
  <c r="BU951" i="28" s="1"/>
  <c r="BV951" i="28" s="1"/>
  <c r="BW951" i="28" s="1"/>
  <c r="BX951" i="28" s="1"/>
  <c r="BY951" i="28" s="1"/>
  <c r="BZ951" i="28" s="1"/>
  <c r="CA951" i="28" s="1"/>
  <c r="CB951" i="28" s="1"/>
  <c r="BD957" i="28"/>
  <c r="BF957" i="28" s="1"/>
  <c r="DS957" i="28" s="1"/>
  <c r="BQ957" i="28"/>
  <c r="BR957" i="28" s="1"/>
  <c r="BS957" i="28" s="1"/>
  <c r="BT957" i="28" s="1"/>
  <c r="BU957" i="28" s="1"/>
  <c r="BV957" i="28" s="1"/>
  <c r="BW957" i="28" s="1"/>
  <c r="BX957" i="28" s="1"/>
  <c r="BY957" i="28" s="1"/>
  <c r="BZ957" i="28" s="1"/>
  <c r="CA957" i="28" s="1"/>
  <c r="CB957" i="28" s="1"/>
  <c r="BQ960" i="28"/>
  <c r="BR960" i="28" s="1"/>
  <c r="BD962" i="28"/>
  <c r="BF962" i="28" s="1"/>
  <c r="DS962" i="28" s="1"/>
  <c r="DT962" i="28" s="1"/>
  <c r="BQ964" i="28"/>
  <c r="BR964" i="28" s="1"/>
  <c r="BS964" i="28" s="1"/>
  <c r="BT964" i="28" s="1"/>
  <c r="BU964" i="28" s="1"/>
  <c r="BV964" i="28" s="1"/>
  <c r="BW964" i="28" s="1"/>
  <c r="BX964" i="28" s="1"/>
  <c r="BY964" i="28" s="1"/>
  <c r="BZ964" i="28" s="1"/>
  <c r="CA964" i="28" s="1"/>
  <c r="CB964" i="28" s="1"/>
  <c r="BQ833" i="28"/>
  <c r="BR833" i="28" s="1"/>
  <c r="BH835" i="28"/>
  <c r="BH838" i="28"/>
  <c r="BE843" i="28"/>
  <c r="BH844" i="28"/>
  <c r="BE846" i="28"/>
  <c r="BQ846" i="28"/>
  <c r="BR846" i="28" s="1"/>
  <c r="BS846" i="28" s="1"/>
  <c r="BT846" i="28" s="1"/>
  <c r="BU846" i="28" s="1"/>
  <c r="BV846" i="28" s="1"/>
  <c r="BW846" i="28" s="1"/>
  <c r="BX846" i="28" s="1"/>
  <c r="BY846" i="28" s="1"/>
  <c r="BZ846" i="28" s="1"/>
  <c r="CA846" i="28" s="1"/>
  <c r="CB846" i="28" s="1"/>
  <c r="BQ853" i="28"/>
  <c r="BR853" i="28" s="1"/>
  <c r="BS853" i="28" s="1"/>
  <c r="BT853" i="28" s="1"/>
  <c r="BU853" i="28" s="1"/>
  <c r="BV853" i="28" s="1"/>
  <c r="BW853" i="28" s="1"/>
  <c r="BX853" i="28" s="1"/>
  <c r="BY853" i="28" s="1"/>
  <c r="BZ853" i="28" s="1"/>
  <c r="CA853" i="28" s="1"/>
  <c r="CB853" i="28" s="1"/>
  <c r="BQ855" i="28"/>
  <c r="BR855" i="28" s="1"/>
  <c r="BS855" i="28" s="1"/>
  <c r="BT855" i="28" s="1"/>
  <c r="BU855" i="28" s="1"/>
  <c r="BV855" i="28" s="1"/>
  <c r="BW855" i="28" s="1"/>
  <c r="BX855" i="28" s="1"/>
  <c r="BY855" i="28" s="1"/>
  <c r="BZ855" i="28" s="1"/>
  <c r="CA855" i="28" s="1"/>
  <c r="CB855" i="28" s="1"/>
  <c r="BH860" i="28"/>
  <c r="BQ861" i="28"/>
  <c r="BR861" i="28" s="1"/>
  <c r="BS861" i="28" s="1"/>
  <c r="BT861" i="28" s="1"/>
  <c r="BU861" i="28" s="1"/>
  <c r="BV861" i="28" s="1"/>
  <c r="BW861" i="28" s="1"/>
  <c r="BX861" i="28" s="1"/>
  <c r="BY861" i="28" s="1"/>
  <c r="BZ861" i="28" s="1"/>
  <c r="CA861" i="28" s="1"/>
  <c r="CB861" i="28" s="1"/>
  <c r="BQ864" i="28"/>
  <c r="BR864" i="28" s="1"/>
  <c r="BS864" i="28" s="1"/>
  <c r="BT864" i="28" s="1"/>
  <c r="BU864" i="28" s="1"/>
  <c r="BV864" i="28" s="1"/>
  <c r="BW864" i="28" s="1"/>
  <c r="BX864" i="28" s="1"/>
  <c r="BY864" i="28" s="1"/>
  <c r="BZ864" i="28" s="1"/>
  <c r="CA864" i="28" s="1"/>
  <c r="CB864" i="28" s="1"/>
  <c r="BH869" i="28"/>
  <c r="BE872" i="28"/>
  <c r="BQ872" i="28"/>
  <c r="BR872" i="28" s="1"/>
  <c r="BS872" i="28" s="1"/>
  <c r="BT872" i="28" s="1"/>
  <c r="BU872" i="28" s="1"/>
  <c r="BV872" i="28" s="1"/>
  <c r="BW872" i="28" s="1"/>
  <c r="BX872" i="28" s="1"/>
  <c r="BY872" i="28" s="1"/>
  <c r="BZ872" i="28" s="1"/>
  <c r="CA872" i="28" s="1"/>
  <c r="CB872" i="28" s="1"/>
  <c r="BQ875" i="28"/>
  <c r="BR875" i="28" s="1"/>
  <c r="BS875" i="28" s="1"/>
  <c r="BT875" i="28" s="1"/>
  <c r="BU875" i="28" s="1"/>
  <c r="BV875" i="28" s="1"/>
  <c r="BW875" i="28" s="1"/>
  <c r="BX875" i="28" s="1"/>
  <c r="BY875" i="28" s="1"/>
  <c r="BZ875" i="28" s="1"/>
  <c r="CA875" i="28" s="1"/>
  <c r="CB875" i="28" s="1"/>
  <c r="BH877" i="28"/>
  <c r="BE880" i="28"/>
  <c r="BQ880" i="28"/>
  <c r="BR880" i="28" s="1"/>
  <c r="BS880" i="28" s="1"/>
  <c r="BT880" i="28" s="1"/>
  <c r="BU880" i="28" s="1"/>
  <c r="BV880" i="28" s="1"/>
  <c r="BW880" i="28" s="1"/>
  <c r="BX880" i="28" s="1"/>
  <c r="BY880" i="28" s="1"/>
  <c r="BZ880" i="28" s="1"/>
  <c r="CA880" i="28" s="1"/>
  <c r="CB880" i="28" s="1"/>
  <c r="BH885" i="28"/>
  <c r="BE888" i="28"/>
  <c r="BQ888" i="28"/>
  <c r="BQ891" i="28"/>
  <c r="BR891" i="28" s="1"/>
  <c r="BS891" i="28" s="1"/>
  <c r="BT891" i="28" s="1"/>
  <c r="BU891" i="28" s="1"/>
  <c r="BV891" i="28" s="1"/>
  <c r="BW891" i="28" s="1"/>
  <c r="BX891" i="28" s="1"/>
  <c r="BY891" i="28" s="1"/>
  <c r="BZ891" i="28" s="1"/>
  <c r="CA891" i="28" s="1"/>
  <c r="CB891" i="28" s="1"/>
  <c r="BQ905" i="28"/>
  <c r="BR905" i="28" s="1"/>
  <c r="BS905" i="28" s="1"/>
  <c r="BT905" i="28" s="1"/>
  <c r="BU905" i="28" s="1"/>
  <c r="BV905" i="28" s="1"/>
  <c r="BW905" i="28" s="1"/>
  <c r="BX905" i="28" s="1"/>
  <c r="BY905" i="28" s="1"/>
  <c r="BZ905" i="28" s="1"/>
  <c r="CA905" i="28" s="1"/>
  <c r="CB905" i="28" s="1"/>
  <c r="DX906" i="28"/>
  <c r="EE906" i="28" s="1"/>
  <c r="EK906" i="28" s="1"/>
  <c r="BQ907" i="28"/>
  <c r="BR907" i="28" s="1"/>
  <c r="BS907" i="28" s="1"/>
  <c r="BT907" i="28" s="1"/>
  <c r="BU907" i="28" s="1"/>
  <c r="BV907" i="28" s="1"/>
  <c r="BW907" i="28" s="1"/>
  <c r="BX907" i="28" s="1"/>
  <c r="BY907" i="28" s="1"/>
  <c r="BZ907" i="28" s="1"/>
  <c r="CA907" i="28" s="1"/>
  <c r="CB907" i="28" s="1"/>
  <c r="BQ915" i="28"/>
  <c r="BR915" i="28" s="1"/>
  <c r="BS915" i="28" s="1"/>
  <c r="BT915" i="28" s="1"/>
  <c r="BU915" i="28" s="1"/>
  <c r="BV915" i="28" s="1"/>
  <c r="BW915" i="28" s="1"/>
  <c r="BX915" i="28" s="1"/>
  <c r="BY915" i="28" s="1"/>
  <c r="BZ915" i="28" s="1"/>
  <c r="CA915" i="28" s="1"/>
  <c r="CB915" i="28" s="1"/>
  <c r="BE917" i="28"/>
  <c r="BQ919" i="28"/>
  <c r="BR919" i="28" s="1"/>
  <c r="BS919" i="28" s="1"/>
  <c r="BT919" i="28" s="1"/>
  <c r="BE920" i="28"/>
  <c r="BH928" i="28"/>
  <c r="BD937" i="28"/>
  <c r="BF937" i="28" s="1"/>
  <c r="DS937" i="28" s="1"/>
  <c r="BQ937" i="28"/>
  <c r="BR937" i="28" s="1"/>
  <c r="BS937" i="28" s="1"/>
  <c r="BT937" i="28" s="1"/>
  <c r="BU937" i="28" s="1"/>
  <c r="BV937" i="28" s="1"/>
  <c r="BW937" i="28" s="1"/>
  <c r="BX937" i="28" s="1"/>
  <c r="BY937" i="28" s="1"/>
  <c r="BZ937" i="28" s="1"/>
  <c r="CA937" i="28" s="1"/>
  <c r="CB937" i="28" s="1"/>
  <c r="BE940" i="28"/>
  <c r="BS941" i="28"/>
  <c r="BT941" i="28" s="1"/>
  <c r="BU941" i="28" s="1"/>
  <c r="BV941" i="28" s="1"/>
  <c r="BW941" i="28" s="1"/>
  <c r="BX941" i="28" s="1"/>
  <c r="BE944" i="28"/>
  <c r="BD945" i="28"/>
  <c r="BF945" i="28" s="1"/>
  <c r="DS945" i="28" s="1"/>
  <c r="BQ945" i="28"/>
  <c r="BR945" i="28" s="1"/>
  <c r="BQ955" i="28"/>
  <c r="BR955" i="28" s="1"/>
  <c r="BS955" i="28" s="1"/>
  <c r="BT955" i="28" s="1"/>
  <c r="BU955" i="28" s="1"/>
  <c r="BV955" i="28" s="1"/>
  <c r="BW955" i="28" s="1"/>
  <c r="BX955" i="28" s="1"/>
  <c r="BY955" i="28" s="1"/>
  <c r="BZ955" i="28" s="1"/>
  <c r="CA955" i="28" s="1"/>
  <c r="CB955" i="28" s="1"/>
  <c r="BE957" i="28"/>
  <c r="BH959" i="28"/>
  <c r="BE962" i="28"/>
  <c r="BQ962" i="28"/>
  <c r="BR962" i="28" s="1"/>
  <c r="BS962" i="28" s="1"/>
  <c r="BT962" i="28" s="1"/>
  <c r="BU962" i="28" s="1"/>
  <c r="BV962" i="28" s="1"/>
  <c r="BW962" i="28" s="1"/>
  <c r="BX962" i="28" s="1"/>
  <c r="BY962" i="28" s="1"/>
  <c r="BZ962" i="28" s="1"/>
  <c r="CA962" i="28" s="1"/>
  <c r="CB962" i="28" s="1"/>
  <c r="BD964" i="28"/>
  <c r="BF964" i="28" s="1"/>
  <c r="BH856" i="28"/>
  <c r="BH868" i="28"/>
  <c r="BH876" i="28"/>
  <c r="BH884" i="28"/>
  <c r="BH892" i="28"/>
  <c r="BH904" i="28"/>
  <c r="BH912" i="28"/>
  <c r="BH932" i="28"/>
  <c r="BH949" i="28"/>
  <c r="BQ949" i="28"/>
  <c r="BR949" i="28" s="1"/>
  <c r="BS949" i="28" s="1"/>
  <c r="BT949" i="28" s="1"/>
  <c r="BU949" i="28" s="1"/>
  <c r="BV949" i="28" s="1"/>
  <c r="BW949" i="28" s="1"/>
  <c r="BX949" i="28" s="1"/>
  <c r="BY949" i="28" s="1"/>
  <c r="BZ949" i="28" s="1"/>
  <c r="CA949" i="28" s="1"/>
  <c r="CB949" i="28" s="1"/>
  <c r="BQ961" i="28"/>
  <c r="BR961" i="28" s="1"/>
  <c r="BS961" i="28" s="1"/>
  <c r="BT961" i="28" s="1"/>
  <c r="BU961" i="28" s="1"/>
  <c r="BV961" i="28" s="1"/>
  <c r="BW961" i="28" s="1"/>
  <c r="BX961" i="28" s="1"/>
  <c r="BY961" i="28" s="1"/>
  <c r="BZ961" i="28" s="1"/>
  <c r="CA961" i="28" s="1"/>
  <c r="CB961" i="28" s="1"/>
  <c r="BQ965" i="28"/>
  <c r="BR965" i="28" s="1"/>
  <c r="BS965" i="28" s="1"/>
  <c r="BT965" i="28" s="1"/>
  <c r="BU965" i="28" s="1"/>
  <c r="BV965" i="28" s="1"/>
  <c r="BW965" i="28" s="1"/>
  <c r="BX965" i="28" s="1"/>
  <c r="BY965" i="28" s="1"/>
  <c r="BZ965" i="28" s="1"/>
  <c r="CA965" i="28" s="1"/>
  <c r="CB965" i="28" s="1"/>
  <c r="BE965" i="28"/>
  <c r="DZ975" i="28"/>
  <c r="DU975" i="28"/>
  <c r="EB975" i="28" s="1"/>
  <c r="DS983" i="28"/>
  <c r="BH983" i="28"/>
  <c r="BE966" i="28"/>
  <c r="BQ967" i="28"/>
  <c r="BR967" i="28" s="1"/>
  <c r="BS967" i="28" s="1"/>
  <c r="BT967" i="28" s="1"/>
  <c r="BU967" i="28" s="1"/>
  <c r="BV967" i="28" s="1"/>
  <c r="BW967" i="28" s="1"/>
  <c r="BX967" i="28" s="1"/>
  <c r="BY967" i="28" s="1"/>
  <c r="BZ967" i="28" s="1"/>
  <c r="CA967" i="28" s="1"/>
  <c r="CB967" i="28" s="1"/>
  <c r="DX969" i="28"/>
  <c r="EE969" i="28" s="1"/>
  <c r="BH972" i="28"/>
  <c r="BE977" i="28"/>
  <c r="BE978" i="28"/>
  <c r="BE986" i="28"/>
  <c r="BH991" i="28"/>
  <c r="BH1000" i="28"/>
  <c r="BQ1014" i="28"/>
  <c r="BR1014" i="28" s="1"/>
  <c r="BS1014" i="28" s="1"/>
  <c r="BT1014" i="28" s="1"/>
  <c r="BU1014" i="28" s="1"/>
  <c r="BV1014" i="28" s="1"/>
  <c r="BW1014" i="28" s="1"/>
  <c r="BX1014" i="28" s="1"/>
  <c r="BY1014" i="28" s="1"/>
  <c r="BZ1014" i="28" s="1"/>
  <c r="CA1014" i="28" s="1"/>
  <c r="CB1014" i="28" s="1"/>
  <c r="BE1026" i="28"/>
  <c r="BE1034" i="28"/>
  <c r="BE1047" i="28"/>
  <c r="BH1051" i="28"/>
  <c r="GN1064" i="28"/>
  <c r="BQ1068" i="28"/>
  <c r="BR1068" i="28" s="1"/>
  <c r="BD1070" i="28"/>
  <c r="BF1070" i="28" s="1"/>
  <c r="DS1070" i="28" s="1"/>
  <c r="DX1070" i="28" s="1"/>
  <c r="BD1072" i="28"/>
  <c r="BF1072" i="28" s="1"/>
  <c r="DS1072" i="28" s="1"/>
  <c r="EB1072" i="28" s="1"/>
  <c r="BQ1072" i="28"/>
  <c r="BR1072" i="28" s="1"/>
  <c r="BS1072" i="28" s="1"/>
  <c r="BT1072" i="28" s="1"/>
  <c r="BU1072" i="28" s="1"/>
  <c r="BV1072" i="28" s="1"/>
  <c r="BW1072" i="28" s="1"/>
  <c r="BX1072" i="28" s="1"/>
  <c r="BY1072" i="28" s="1"/>
  <c r="BZ1072" i="28" s="1"/>
  <c r="CA1072" i="28" s="1"/>
  <c r="CB1072" i="28" s="1"/>
  <c r="BE1073" i="28"/>
  <c r="BH1074" i="28"/>
  <c r="ED1074" i="28"/>
  <c r="BD1080" i="28"/>
  <c r="BF1080" i="28" s="1"/>
  <c r="DS1080" i="28" s="1"/>
  <c r="BQ1080" i="28"/>
  <c r="BR1080" i="28" s="1"/>
  <c r="BE1081" i="28"/>
  <c r="BS1082" i="28"/>
  <c r="BT1082" i="28" s="1"/>
  <c r="BU1082" i="28" s="1"/>
  <c r="BV1082" i="28" s="1"/>
  <c r="BW1082" i="28" s="1"/>
  <c r="BX1082" i="28" s="1"/>
  <c r="BY1082" i="28" s="1"/>
  <c r="BZ1082" i="28" s="1"/>
  <c r="CA1082" i="28" s="1"/>
  <c r="CB1082" i="28" s="1"/>
  <c r="BD1084" i="28"/>
  <c r="BF1084" i="28" s="1"/>
  <c r="DS1084" i="28" s="1"/>
  <c r="DW1084" i="28" s="1"/>
  <c r="BQ1084" i="28"/>
  <c r="BR1084" i="28" s="1"/>
  <c r="BE1086" i="28"/>
  <c r="BQ968" i="28"/>
  <c r="BR968" i="28" s="1"/>
  <c r="BS968" i="28" s="1"/>
  <c r="BT968" i="28" s="1"/>
  <c r="BU968" i="28" s="1"/>
  <c r="BV968" i="28" s="1"/>
  <c r="BW968" i="28" s="1"/>
  <c r="BX968" i="28" s="1"/>
  <c r="BY968" i="28" s="1"/>
  <c r="BZ968" i="28" s="1"/>
  <c r="CA968" i="28" s="1"/>
  <c r="CB968" i="28" s="1"/>
  <c r="BQ970" i="28"/>
  <c r="BR970" i="28" s="1"/>
  <c r="BS970" i="28" s="1"/>
  <c r="BT970" i="28" s="1"/>
  <c r="BU970" i="28" s="1"/>
  <c r="BV970" i="28" s="1"/>
  <c r="BW970" i="28" s="1"/>
  <c r="BX970" i="28" s="1"/>
  <c r="BY970" i="28" s="1"/>
  <c r="BZ970" i="28" s="1"/>
  <c r="CA970" i="28" s="1"/>
  <c r="CB970" i="28" s="1"/>
  <c r="BH976" i="28"/>
  <c r="BE979" i="28"/>
  <c r="BQ980" i="28"/>
  <c r="BR980" i="28" s="1"/>
  <c r="BS980" i="28" s="1"/>
  <c r="BT980" i="28" s="1"/>
  <c r="BU980" i="28" s="1"/>
  <c r="BV980" i="28" s="1"/>
  <c r="BW980" i="28" s="1"/>
  <c r="BX980" i="28" s="1"/>
  <c r="BY980" i="28" s="1"/>
  <c r="BZ980" i="28" s="1"/>
  <c r="CA980" i="28" s="1"/>
  <c r="CB980" i="28" s="1"/>
  <c r="BE987" i="28"/>
  <c r="BQ988" i="28"/>
  <c r="BR988" i="28" s="1"/>
  <c r="BS988" i="28" s="1"/>
  <c r="BT988" i="28" s="1"/>
  <c r="BU988" i="28" s="1"/>
  <c r="BV988" i="28" s="1"/>
  <c r="BW988" i="28" s="1"/>
  <c r="BX988" i="28" s="1"/>
  <c r="BY988" i="28" s="1"/>
  <c r="BZ988" i="28" s="1"/>
  <c r="CA988" i="28" s="1"/>
  <c r="CB988" i="28" s="1"/>
  <c r="BQ994" i="28"/>
  <c r="BR994" i="28" s="1"/>
  <c r="BS994" i="28" s="1"/>
  <c r="BT994" i="28" s="1"/>
  <c r="BU994" i="28" s="1"/>
  <c r="BV994" i="28" s="1"/>
  <c r="BW994" i="28" s="1"/>
  <c r="BX994" i="28" s="1"/>
  <c r="BY994" i="28" s="1"/>
  <c r="BZ994" i="28" s="1"/>
  <c r="CA994" i="28" s="1"/>
  <c r="CB994" i="28" s="1"/>
  <c r="BQ1002" i="28"/>
  <c r="BR1002" i="28" s="1"/>
  <c r="BS1002" i="28" s="1"/>
  <c r="BT1002" i="28" s="1"/>
  <c r="BU1002" i="28" s="1"/>
  <c r="BV1002" i="28" s="1"/>
  <c r="BW1002" i="28" s="1"/>
  <c r="BX1002" i="28" s="1"/>
  <c r="BY1002" i="28" s="1"/>
  <c r="BZ1002" i="28" s="1"/>
  <c r="CA1002" i="28" s="1"/>
  <c r="CB1002" i="28" s="1"/>
  <c r="BQ1006" i="28"/>
  <c r="BR1006" i="28" s="1"/>
  <c r="BS1006" i="28" s="1"/>
  <c r="BT1006" i="28" s="1"/>
  <c r="BU1006" i="28" s="1"/>
  <c r="BV1006" i="28" s="1"/>
  <c r="BW1006" i="28" s="1"/>
  <c r="BX1006" i="28" s="1"/>
  <c r="BY1006" i="28" s="1"/>
  <c r="BZ1006" i="28" s="1"/>
  <c r="CA1006" i="28" s="1"/>
  <c r="CB1006" i="28" s="1"/>
  <c r="BD1014" i="28"/>
  <c r="BF1014" i="28" s="1"/>
  <c r="DS1014" i="28" s="1"/>
  <c r="BH1016" i="28"/>
  <c r="BE1021" i="28"/>
  <c r="BD1022" i="28"/>
  <c r="BF1022" i="28" s="1"/>
  <c r="DS1022" i="28" s="1"/>
  <c r="DU1022" i="28" s="1"/>
  <c r="BD1030" i="28"/>
  <c r="BF1030" i="28" s="1"/>
  <c r="DS1030" i="28" s="1"/>
  <c r="DU1030" i="28" s="1"/>
  <c r="BE1037" i="28"/>
  <c r="BD1038" i="28"/>
  <c r="BF1038" i="28" s="1"/>
  <c r="DS1038" i="28" s="1"/>
  <c r="DU1038" i="28" s="1"/>
  <c r="BH1041" i="28"/>
  <c r="BD1052" i="28"/>
  <c r="BF1052" i="28" s="1"/>
  <c r="DS1052" i="28" s="1"/>
  <c r="DX1052" i="28" s="1"/>
  <c r="GM1052" i="28"/>
  <c r="GN1052" i="28" s="1"/>
  <c r="GO1052" i="28" s="1"/>
  <c r="GP1052" i="28" s="1"/>
  <c r="BH1060" i="28"/>
  <c r="BD1064" i="28"/>
  <c r="BF1064" i="28" s="1"/>
  <c r="DS1064" i="28" s="1"/>
  <c r="DV1162" i="28"/>
  <c r="EE1162" i="28"/>
  <c r="BS966" i="28"/>
  <c r="BT966" i="28" s="1"/>
  <c r="BU966" i="28" s="1"/>
  <c r="BV966" i="28" s="1"/>
  <c r="BW966" i="28" s="1"/>
  <c r="BX966" i="28" s="1"/>
  <c r="BY966" i="28" s="1"/>
  <c r="BZ966" i="28" s="1"/>
  <c r="CA966" i="28" s="1"/>
  <c r="CB966" i="28" s="1"/>
  <c r="BE972" i="28"/>
  <c r="BQ972" i="28"/>
  <c r="BR972" i="28" s="1"/>
  <c r="BS972" i="28" s="1"/>
  <c r="BT972" i="28" s="1"/>
  <c r="BU972" i="28" s="1"/>
  <c r="BV972" i="28" s="1"/>
  <c r="BW972" i="28" s="1"/>
  <c r="BX972" i="28" s="1"/>
  <c r="BY972" i="28" s="1"/>
  <c r="BZ972" i="28" s="1"/>
  <c r="CA972" i="28" s="1"/>
  <c r="CB972" i="28" s="1"/>
  <c r="BQ974" i="28"/>
  <c r="BR974" i="28" s="1"/>
  <c r="BS974" i="28" s="1"/>
  <c r="BT974" i="28" s="1"/>
  <c r="BU974" i="28" s="1"/>
  <c r="BV974" i="28" s="1"/>
  <c r="BW974" i="28" s="1"/>
  <c r="BX974" i="28" s="1"/>
  <c r="BY974" i="28" s="1"/>
  <c r="BZ974" i="28" s="1"/>
  <c r="CA974" i="28" s="1"/>
  <c r="CB974" i="28" s="1"/>
  <c r="BH977" i="28"/>
  <c r="BQ981" i="28"/>
  <c r="BR981" i="28" s="1"/>
  <c r="BS981" i="28" s="1"/>
  <c r="BT981" i="28" s="1"/>
  <c r="BU981" i="28" s="1"/>
  <c r="BV981" i="28" s="1"/>
  <c r="BW981" i="28" s="1"/>
  <c r="BX981" i="28" s="1"/>
  <c r="BY981" i="28" s="1"/>
  <c r="BZ981" i="28" s="1"/>
  <c r="CA981" i="28" s="1"/>
  <c r="CB981" i="28" s="1"/>
  <c r="BE991" i="28"/>
  <c r="BQ991" i="28"/>
  <c r="BR991" i="28" s="1"/>
  <c r="BS991" i="28" s="1"/>
  <c r="BT991" i="28" s="1"/>
  <c r="BU991" i="28" s="1"/>
  <c r="BV991" i="28" s="1"/>
  <c r="BW991" i="28" s="1"/>
  <c r="BX991" i="28" s="1"/>
  <c r="BY991" i="28" s="1"/>
  <c r="BZ991" i="28" s="1"/>
  <c r="CA991" i="28" s="1"/>
  <c r="CB991" i="28" s="1"/>
  <c r="BE992" i="28"/>
  <c r="BE993" i="28"/>
  <c r="BE1000" i="28"/>
  <c r="BQ1000" i="28"/>
  <c r="BR1000" i="28" s="1"/>
  <c r="BS1000" i="28" s="1"/>
  <c r="BT1000" i="28" s="1"/>
  <c r="BU1000" i="28" s="1"/>
  <c r="BV1000" i="28" s="1"/>
  <c r="BW1000" i="28" s="1"/>
  <c r="BX1000" i="28" s="1"/>
  <c r="BY1000" i="28" s="1"/>
  <c r="BZ1000" i="28" s="1"/>
  <c r="CA1000" i="28" s="1"/>
  <c r="CB1000" i="28" s="1"/>
  <c r="BE1001" i="28"/>
  <c r="BD1002" i="28"/>
  <c r="BF1002" i="28" s="1"/>
  <c r="DS1002" i="28" s="1"/>
  <c r="EE1002" i="28" s="1"/>
  <c r="BE1005" i="28"/>
  <c r="BD1006" i="28"/>
  <c r="BF1006" i="28" s="1"/>
  <c r="DS1006" i="28" s="1"/>
  <c r="DU1006" i="28" s="1"/>
  <c r="BQ1010" i="28"/>
  <c r="BR1010" i="28" s="1"/>
  <c r="BS1010" i="28" s="1"/>
  <c r="BT1010" i="28" s="1"/>
  <c r="BU1010" i="28" s="1"/>
  <c r="BV1010" i="28" s="1"/>
  <c r="BW1010" i="28" s="1"/>
  <c r="BX1010" i="28" s="1"/>
  <c r="BY1010" i="28" s="1"/>
  <c r="BZ1010" i="28" s="1"/>
  <c r="CA1010" i="28" s="1"/>
  <c r="CB1010" i="28" s="1"/>
  <c r="BD1025" i="28"/>
  <c r="BF1025" i="28" s="1"/>
  <c r="DS1025" i="28" s="1"/>
  <c r="ED1025" i="28" s="1"/>
  <c r="BD1033" i="28"/>
  <c r="BF1033" i="28" s="1"/>
  <c r="DS1033" i="28" s="1"/>
  <c r="BD1042" i="28"/>
  <c r="BF1042" i="28" s="1"/>
  <c r="DS1042" i="28" s="1"/>
  <c r="DU1042" i="28" s="1"/>
  <c r="EA1044" i="28"/>
  <c r="BD1045" i="28"/>
  <c r="BF1045" i="28" s="1"/>
  <c r="DS1045" i="28" s="1"/>
  <c r="EE1045" i="28" s="1"/>
  <c r="BD1048" i="28"/>
  <c r="BF1048" i="28" s="1"/>
  <c r="DS1048" i="28" s="1"/>
  <c r="BQ1048" i="28"/>
  <c r="BR1048" i="28" s="1"/>
  <c r="DU1049" i="28"/>
  <c r="BQ1051" i="28"/>
  <c r="BR1051" i="28" s="1"/>
  <c r="BS1051" i="28" s="1"/>
  <c r="BT1051" i="28" s="1"/>
  <c r="BU1051" i="28" s="1"/>
  <c r="BV1051" i="28" s="1"/>
  <c r="BW1051" i="28" s="1"/>
  <c r="BX1051" i="28" s="1"/>
  <c r="BY1051" i="28" s="1"/>
  <c r="BZ1051" i="28" s="1"/>
  <c r="CA1051" i="28" s="1"/>
  <c r="CB1051" i="28" s="1"/>
  <c r="BD1056" i="28"/>
  <c r="BF1056" i="28" s="1"/>
  <c r="DS1056" i="28" s="1"/>
  <c r="DV1060" i="28"/>
  <c r="BD1065" i="28"/>
  <c r="BF1065" i="28" s="1"/>
  <c r="DS1065" i="28" s="1"/>
  <c r="BD1067" i="28"/>
  <c r="BF1067" i="28" s="1"/>
  <c r="DS1067" i="28" s="1"/>
  <c r="DW1067" i="28" s="1"/>
  <c r="BE1074" i="28"/>
  <c r="BD1076" i="28"/>
  <c r="BF1076" i="28" s="1"/>
  <c r="DS1076" i="28" s="1"/>
  <c r="BQ1076" i="28"/>
  <c r="BR1076" i="28" s="1"/>
  <c r="BS1076" i="28" s="1"/>
  <c r="BT1076" i="28" s="1"/>
  <c r="BU1076" i="28" s="1"/>
  <c r="BV1076" i="28" s="1"/>
  <c r="BW1076" i="28" s="1"/>
  <c r="BX1076" i="28" s="1"/>
  <c r="BY1076" i="28" s="1"/>
  <c r="BZ1076" i="28" s="1"/>
  <c r="CA1076" i="28" s="1"/>
  <c r="CB1076" i="28" s="1"/>
  <c r="BD1078" i="28"/>
  <c r="BF1078" i="28" s="1"/>
  <c r="DS1078" i="28" s="1"/>
  <c r="EC1078" i="28" s="1"/>
  <c r="BQ1078" i="28"/>
  <c r="BR1078" i="28" s="1"/>
  <c r="BS1078" i="28" s="1"/>
  <c r="BT1078" i="28" s="1"/>
  <c r="BU1078" i="28" s="1"/>
  <c r="BV1078" i="28" s="1"/>
  <c r="BW1078" i="28" s="1"/>
  <c r="BX1078" i="28" s="1"/>
  <c r="BY1078" i="28" s="1"/>
  <c r="BZ1078" i="28" s="1"/>
  <c r="CA1078" i="28" s="1"/>
  <c r="CB1078" i="28" s="1"/>
  <c r="BS1086" i="28"/>
  <c r="BT1086" i="28" s="1"/>
  <c r="BU1086" i="28" s="1"/>
  <c r="BV1086" i="28" s="1"/>
  <c r="BW1086" i="28" s="1"/>
  <c r="BX1086" i="28" s="1"/>
  <c r="BE1089" i="28"/>
  <c r="BQ1093" i="28"/>
  <c r="BR1093" i="28" s="1"/>
  <c r="BS1093" i="28" s="1"/>
  <c r="BT1093" i="28" s="1"/>
  <c r="BU1093" i="28" s="1"/>
  <c r="BV1093" i="28" s="1"/>
  <c r="BW1093" i="28" s="1"/>
  <c r="BX1093" i="28" s="1"/>
  <c r="BY1093" i="28" s="1"/>
  <c r="BZ1093" i="28" s="1"/>
  <c r="CA1093" i="28" s="1"/>
  <c r="CB1093" i="28" s="1"/>
  <c r="BQ1095" i="28"/>
  <c r="BR1095" i="28" s="1"/>
  <c r="BE1095" i="28"/>
  <c r="BE973" i="28"/>
  <c r="BD974" i="28"/>
  <c r="BF974" i="28" s="1"/>
  <c r="DS974" i="28" s="1"/>
  <c r="DU974" i="28" s="1"/>
  <c r="BQ982" i="28"/>
  <c r="BR982" i="28" s="1"/>
  <c r="BS982" i="28" s="1"/>
  <c r="BT982" i="28" s="1"/>
  <c r="BE985" i="28"/>
  <c r="FA989" i="28"/>
  <c r="FB989" i="28" s="1"/>
  <c r="FC989" i="28" s="1"/>
  <c r="FD989" i="28" s="1"/>
  <c r="BQ998" i="28"/>
  <c r="BR998" i="28" s="1"/>
  <c r="BS998" i="28" s="1"/>
  <c r="BT998" i="28" s="1"/>
  <c r="BU998" i="28" s="1"/>
  <c r="BV998" i="28" s="1"/>
  <c r="BW998" i="28" s="1"/>
  <c r="BX998" i="28" s="1"/>
  <c r="BY998" i="28" s="1"/>
  <c r="BZ998" i="28" s="1"/>
  <c r="CA998" i="28" s="1"/>
  <c r="CB998" i="28" s="1"/>
  <c r="BD1008" i="28"/>
  <c r="BF1008" i="28" s="1"/>
  <c r="DS1008" i="28" s="1"/>
  <c r="BE1009" i="28"/>
  <c r="BD1010" i="28"/>
  <c r="BF1010" i="28" s="1"/>
  <c r="DS1010" i="28" s="1"/>
  <c r="EE1010" i="28" s="1"/>
  <c r="BE1016" i="28"/>
  <c r="BQ1016" i="28"/>
  <c r="BR1016" i="28" s="1"/>
  <c r="BE1025" i="28"/>
  <c r="BQ1025" i="28"/>
  <c r="BR1025" i="28" s="1"/>
  <c r="BE1033" i="28"/>
  <c r="BQ1033" i="28"/>
  <c r="BR1033" i="28" s="1"/>
  <c r="BS1033" i="28" s="1"/>
  <c r="BT1033" i="28" s="1"/>
  <c r="BU1033" i="28" s="1"/>
  <c r="BV1033" i="28" s="1"/>
  <c r="BW1033" i="28" s="1"/>
  <c r="BX1033" i="28" s="1"/>
  <c r="BY1033" i="28" s="1"/>
  <c r="BZ1033" i="28" s="1"/>
  <c r="CA1033" i="28" s="1"/>
  <c r="CB1033" i="28" s="1"/>
  <c r="BH1037" i="28"/>
  <c r="BE1041" i="28"/>
  <c r="BQ1041" i="28"/>
  <c r="BR1041" i="28" s="1"/>
  <c r="BQ1055" i="28"/>
  <c r="BR1055" i="28" s="1"/>
  <c r="BS1055" i="28" s="1"/>
  <c r="BT1055" i="28" s="1"/>
  <c r="BU1055" i="28" s="1"/>
  <c r="BV1055" i="28" s="1"/>
  <c r="BW1055" i="28" s="1"/>
  <c r="BX1055" i="28" s="1"/>
  <c r="BY1055" i="28" s="1"/>
  <c r="BZ1055" i="28" s="1"/>
  <c r="CA1055" i="28" s="1"/>
  <c r="CB1055" i="28" s="1"/>
  <c r="BE1063" i="28"/>
  <c r="BE1067" i="28"/>
  <c r="BS1070" i="28"/>
  <c r="BT1070" i="28" s="1"/>
  <c r="BU1070" i="28" s="1"/>
  <c r="BV1070" i="28" s="1"/>
  <c r="BW1070" i="28" s="1"/>
  <c r="BX1070" i="28" s="1"/>
  <c r="EE1081" i="28"/>
  <c r="BD1086" i="28"/>
  <c r="BF1086" i="28" s="1"/>
  <c r="DS1086" i="28" s="1"/>
  <c r="BQ1101" i="28"/>
  <c r="BR1101" i="28" s="1"/>
  <c r="BS1101" i="28" s="1"/>
  <c r="BT1101" i="28" s="1"/>
  <c r="BU1101" i="28" s="1"/>
  <c r="BV1101" i="28" s="1"/>
  <c r="BW1101" i="28" s="1"/>
  <c r="BX1101" i="28" s="1"/>
  <c r="BY1101" i="28" s="1"/>
  <c r="BZ1101" i="28" s="1"/>
  <c r="CA1101" i="28" s="1"/>
  <c r="CB1101" i="28" s="1"/>
  <c r="BH1103" i="28"/>
  <c r="BQ1105" i="28"/>
  <c r="BR1105" i="28" s="1"/>
  <c r="BS1105" i="28" s="1"/>
  <c r="BT1105" i="28" s="1"/>
  <c r="BU1105" i="28" s="1"/>
  <c r="BV1105" i="28" s="1"/>
  <c r="BW1105" i="28" s="1"/>
  <c r="BX1105" i="28" s="1"/>
  <c r="BY1105" i="28" s="1"/>
  <c r="BZ1105" i="28" s="1"/>
  <c r="CA1105" i="28" s="1"/>
  <c r="CB1105" i="28" s="1"/>
  <c r="BE1107" i="28"/>
  <c r="BQ1107" i="28"/>
  <c r="BR1107" i="28" s="1"/>
  <c r="BS1107" i="28" s="1"/>
  <c r="BT1107" i="28" s="1"/>
  <c r="BU1107" i="28" s="1"/>
  <c r="BV1107" i="28" s="1"/>
  <c r="BW1107" i="28" s="1"/>
  <c r="BX1107" i="28" s="1"/>
  <c r="BY1107" i="28" s="1"/>
  <c r="BZ1107" i="28" s="1"/>
  <c r="CA1107" i="28" s="1"/>
  <c r="CB1107" i="28" s="1"/>
  <c r="BE1111" i="28"/>
  <c r="BQ1117" i="28"/>
  <c r="BR1117" i="28" s="1"/>
  <c r="BS1117" i="28" s="1"/>
  <c r="BT1117" i="28" s="1"/>
  <c r="BU1117" i="28" s="1"/>
  <c r="BV1117" i="28" s="1"/>
  <c r="BW1117" i="28" s="1"/>
  <c r="BX1117" i="28" s="1"/>
  <c r="BY1117" i="28" s="1"/>
  <c r="BZ1117" i="28" s="1"/>
  <c r="CA1117" i="28" s="1"/>
  <c r="CB1117" i="28" s="1"/>
  <c r="BS1122" i="28"/>
  <c r="BT1122" i="28" s="1"/>
  <c r="BU1122" i="28" s="1"/>
  <c r="BV1122" i="28" s="1"/>
  <c r="BW1122" i="28" s="1"/>
  <c r="BX1122" i="28" s="1"/>
  <c r="BQ1124" i="28"/>
  <c r="BR1124" i="28" s="1"/>
  <c r="BS1124" i="28" s="1"/>
  <c r="BT1124" i="28" s="1"/>
  <c r="BU1124" i="28" s="1"/>
  <c r="BV1124" i="28" s="1"/>
  <c r="BW1124" i="28" s="1"/>
  <c r="BX1124" i="28" s="1"/>
  <c r="BY1124" i="28" s="1"/>
  <c r="BZ1124" i="28" s="1"/>
  <c r="CA1124" i="28" s="1"/>
  <c r="CB1124" i="28" s="1"/>
  <c r="BQ1128" i="28"/>
  <c r="BR1128" i="28" s="1"/>
  <c r="BS1128" i="28" s="1"/>
  <c r="BT1128" i="28" s="1"/>
  <c r="BU1128" i="28" s="1"/>
  <c r="BV1128" i="28" s="1"/>
  <c r="BW1128" i="28" s="1"/>
  <c r="BX1128" i="28" s="1"/>
  <c r="BY1128" i="28" s="1"/>
  <c r="BZ1128" i="28" s="1"/>
  <c r="CA1128" i="28" s="1"/>
  <c r="CB1128" i="28" s="1"/>
  <c r="BQ1136" i="28"/>
  <c r="BR1136" i="28" s="1"/>
  <c r="BS1136" i="28" s="1"/>
  <c r="BT1136" i="28" s="1"/>
  <c r="BU1136" i="28" s="1"/>
  <c r="BV1136" i="28" s="1"/>
  <c r="BW1136" i="28" s="1"/>
  <c r="BX1136" i="28" s="1"/>
  <c r="BD1140" i="28"/>
  <c r="BF1140" i="28" s="1"/>
  <c r="BE1144" i="28"/>
  <c r="BH1153" i="28"/>
  <c r="BD1159" i="28"/>
  <c r="BF1159" i="28" s="1"/>
  <c r="DS1159" i="28" s="1"/>
  <c r="BH1162" i="28"/>
  <c r="BE1166" i="28"/>
  <c r="BD1167" i="28"/>
  <c r="BF1167" i="28" s="1"/>
  <c r="DS1167" i="28" s="1"/>
  <c r="DZ1167" i="28" s="1"/>
  <c r="BD1171" i="28"/>
  <c r="BF1171" i="28" s="1"/>
  <c r="DS1171" i="28" s="1"/>
  <c r="DU1171" i="28" s="1"/>
  <c r="BE1172" i="28"/>
  <c r="BD1176" i="28"/>
  <c r="BF1176" i="28" s="1"/>
  <c r="DS1176" i="28" s="1"/>
  <c r="EE1176" i="28" s="1"/>
  <c r="BD1177" i="28"/>
  <c r="BF1177" i="28" s="1"/>
  <c r="DS1177" i="28" s="1"/>
  <c r="DZ1177" i="28" s="1"/>
  <c r="GN1179" i="28"/>
  <c r="GO1179" i="28" s="1"/>
  <c r="BD1188" i="28"/>
  <c r="BF1188" i="28" s="1"/>
  <c r="DS1188" i="28" s="1"/>
  <c r="DZ1188" i="28" s="1"/>
  <c r="DZ1192" i="28"/>
  <c r="BQ1199" i="28"/>
  <c r="BR1199" i="28" s="1"/>
  <c r="BS1199" i="28" s="1"/>
  <c r="BT1199" i="28" s="1"/>
  <c r="BU1199" i="28" s="1"/>
  <c r="BV1199" i="28" s="1"/>
  <c r="BW1199" i="28" s="1"/>
  <c r="BX1199" i="28" s="1"/>
  <c r="BY1199" i="28" s="1"/>
  <c r="BZ1199" i="28" s="1"/>
  <c r="CA1199" i="28" s="1"/>
  <c r="CB1199" i="28" s="1"/>
  <c r="BH1208" i="28"/>
  <c r="BH1214" i="28"/>
  <c r="BE1116" i="28"/>
  <c r="DU1117" i="28"/>
  <c r="BD1122" i="28"/>
  <c r="BF1122" i="28" s="1"/>
  <c r="DS1122" i="28" s="1"/>
  <c r="BD1130" i="28"/>
  <c r="BF1130" i="28" s="1"/>
  <c r="DS1130" i="28" s="1"/>
  <c r="BQ1134" i="28"/>
  <c r="BR1134" i="28" s="1"/>
  <c r="BS1134" i="28" s="1"/>
  <c r="BT1134" i="28" s="1"/>
  <c r="BU1134" i="28" s="1"/>
  <c r="BV1134" i="28" s="1"/>
  <c r="BW1134" i="28" s="1"/>
  <c r="BX1134" i="28" s="1"/>
  <c r="BY1134" i="28" s="1"/>
  <c r="BZ1134" i="28" s="1"/>
  <c r="CA1134" i="28" s="1"/>
  <c r="CB1134" i="28" s="1"/>
  <c r="BH1151" i="28"/>
  <c r="BQ1153" i="28"/>
  <c r="BR1153" i="28" s="1"/>
  <c r="BD1157" i="28"/>
  <c r="BF1157" i="28" s="1"/>
  <c r="DS1157" i="28" s="1"/>
  <c r="BQ1157" i="28"/>
  <c r="BR1157" i="28" s="1"/>
  <c r="BS1157" i="28" s="1"/>
  <c r="BT1157" i="28" s="1"/>
  <c r="BU1157" i="28" s="1"/>
  <c r="BV1157" i="28" s="1"/>
  <c r="BW1157" i="28" s="1"/>
  <c r="BX1157" i="28" s="1"/>
  <c r="BY1157" i="28" s="1"/>
  <c r="BZ1157" i="28" s="1"/>
  <c r="CA1157" i="28" s="1"/>
  <c r="CB1157" i="28" s="1"/>
  <c r="BE1159" i="28"/>
  <c r="BS1163" i="28"/>
  <c r="BT1163" i="28" s="1"/>
  <c r="BQ1165" i="28"/>
  <c r="BR1165" i="28" s="1"/>
  <c r="BS1165" i="28" s="1"/>
  <c r="BT1165" i="28" s="1"/>
  <c r="BU1165" i="28" s="1"/>
  <c r="BV1165" i="28" s="1"/>
  <c r="BW1165" i="28" s="1"/>
  <c r="BX1165" i="28" s="1"/>
  <c r="BY1165" i="28" s="1"/>
  <c r="BZ1165" i="28" s="1"/>
  <c r="CA1165" i="28" s="1"/>
  <c r="CB1165" i="28" s="1"/>
  <c r="BE1167" i="28"/>
  <c r="BS1180" i="28"/>
  <c r="BT1180" i="28" s="1"/>
  <c r="BU1180" i="28" s="1"/>
  <c r="BV1180" i="28" s="1"/>
  <c r="BW1180" i="28" s="1"/>
  <c r="BX1180" i="28" s="1"/>
  <c r="BY1180" i="28" s="1"/>
  <c r="BZ1180" i="28" s="1"/>
  <c r="CA1180" i="28" s="1"/>
  <c r="CB1180" i="28" s="1"/>
  <c r="DV1187" i="28"/>
  <c r="BQ1195" i="28"/>
  <c r="BR1195" i="28" s="1"/>
  <c r="BS1195" i="28" s="1"/>
  <c r="BT1195" i="28" s="1"/>
  <c r="BU1195" i="28" s="1"/>
  <c r="BV1195" i="28" s="1"/>
  <c r="BW1195" i="28" s="1"/>
  <c r="BX1195" i="28" s="1"/>
  <c r="BY1195" i="28" s="1"/>
  <c r="BZ1195" i="28" s="1"/>
  <c r="CA1195" i="28" s="1"/>
  <c r="CB1195" i="28" s="1"/>
  <c r="BD1197" i="28"/>
  <c r="BF1197" i="28" s="1"/>
  <c r="DS1197" i="28" s="1"/>
  <c r="BE1199" i="28"/>
  <c r="DV1208" i="28"/>
  <c r="BD1211" i="28"/>
  <c r="BF1211" i="28" s="1"/>
  <c r="DS1211" i="28" s="1"/>
  <c r="BS1095" i="28"/>
  <c r="BT1095" i="28" s="1"/>
  <c r="BU1095" i="28" s="1"/>
  <c r="BV1095" i="28" s="1"/>
  <c r="BW1095" i="28" s="1"/>
  <c r="BX1095" i="28" s="1"/>
  <c r="BY1095" i="28" s="1"/>
  <c r="BZ1095" i="28" s="1"/>
  <c r="CA1095" i="28" s="1"/>
  <c r="CB1095" i="28" s="1"/>
  <c r="BQ1097" i="28"/>
  <c r="BR1097" i="28" s="1"/>
  <c r="BS1097" i="28" s="1"/>
  <c r="BT1097" i="28" s="1"/>
  <c r="BU1097" i="28" s="1"/>
  <c r="BV1097" i="28" s="1"/>
  <c r="BW1097" i="28" s="1"/>
  <c r="BX1097" i="28" s="1"/>
  <c r="BY1097" i="28" s="1"/>
  <c r="BZ1097" i="28" s="1"/>
  <c r="CA1097" i="28" s="1"/>
  <c r="CB1097" i="28" s="1"/>
  <c r="BE1103" i="28"/>
  <c r="BQ1103" i="28"/>
  <c r="BR1103" i="28" s="1"/>
  <c r="BS1103" i="28" s="1"/>
  <c r="BT1103" i="28" s="1"/>
  <c r="BU1103" i="28" s="1"/>
  <c r="BV1103" i="28" s="1"/>
  <c r="BW1103" i="28" s="1"/>
  <c r="BX1103" i="28" s="1"/>
  <c r="BY1103" i="28" s="1"/>
  <c r="BZ1103" i="28" s="1"/>
  <c r="CA1103" i="28" s="1"/>
  <c r="CB1103" i="28" s="1"/>
  <c r="BQ1113" i="28"/>
  <c r="BR1113" i="28" s="1"/>
  <c r="BS1113" i="28" s="1"/>
  <c r="BT1113" i="28" s="1"/>
  <c r="BU1113" i="28" s="1"/>
  <c r="BV1113" i="28" s="1"/>
  <c r="BW1113" i="28" s="1"/>
  <c r="BX1113" i="28" s="1"/>
  <c r="BY1113" i="28" s="1"/>
  <c r="BZ1113" i="28" s="1"/>
  <c r="CA1113" i="28" s="1"/>
  <c r="CB1113" i="28" s="1"/>
  <c r="BD1121" i="28"/>
  <c r="BF1121" i="28" s="1"/>
  <c r="DS1121" i="28" s="1"/>
  <c r="BE1122" i="28"/>
  <c r="BD1125" i="28"/>
  <c r="BF1125" i="28" s="1"/>
  <c r="DS1125" i="28" s="1"/>
  <c r="EA1125" i="28" s="1"/>
  <c r="BD1126" i="28"/>
  <c r="BF1126" i="28" s="1"/>
  <c r="DS1126" i="28" s="1"/>
  <c r="BD1129" i="28"/>
  <c r="BF1129" i="28" s="1"/>
  <c r="DS1129" i="28" s="1"/>
  <c r="BE1130" i="28"/>
  <c r="BD1134" i="28"/>
  <c r="BF1134" i="28" s="1"/>
  <c r="DS1134" i="28" s="1"/>
  <c r="ED1134" i="28" s="1"/>
  <c r="BD1142" i="28"/>
  <c r="BF1142" i="28" s="1"/>
  <c r="DS1142" i="28" s="1"/>
  <c r="EB1142" i="28" s="1"/>
  <c r="BQ1142" i="28"/>
  <c r="BR1142" i="28" s="1"/>
  <c r="BS1142" i="28" s="1"/>
  <c r="BT1142" i="28" s="1"/>
  <c r="BU1142" i="28" s="1"/>
  <c r="BV1142" i="28" s="1"/>
  <c r="BW1142" i="28" s="1"/>
  <c r="BX1142" i="28" s="1"/>
  <c r="BY1142" i="28" s="1"/>
  <c r="BZ1142" i="28" s="1"/>
  <c r="CA1142" i="28" s="1"/>
  <c r="CB1142" i="28" s="1"/>
  <c r="BE1143" i="28"/>
  <c r="BQ1151" i="28"/>
  <c r="BR1151" i="28" s="1"/>
  <c r="BS1151" i="28" s="1"/>
  <c r="BT1151" i="28" s="1"/>
  <c r="BU1151" i="28" s="1"/>
  <c r="BV1151" i="28" s="1"/>
  <c r="BW1151" i="28" s="1"/>
  <c r="BX1151" i="28" s="1"/>
  <c r="BY1151" i="28" s="1"/>
  <c r="BZ1151" i="28" s="1"/>
  <c r="CA1151" i="28" s="1"/>
  <c r="CB1151" i="28" s="1"/>
  <c r="BQ1155" i="28"/>
  <c r="BR1155" i="28" s="1"/>
  <c r="BS1155" i="28" s="1"/>
  <c r="BT1155" i="28" s="1"/>
  <c r="BU1155" i="28" s="1"/>
  <c r="BV1155" i="28" s="1"/>
  <c r="BW1155" i="28" s="1"/>
  <c r="BX1155" i="28" s="1"/>
  <c r="BY1155" i="28" s="1"/>
  <c r="BZ1155" i="28" s="1"/>
  <c r="CA1155" i="28" s="1"/>
  <c r="CB1155" i="28" s="1"/>
  <c r="BE1162" i="28"/>
  <c r="BQ1162" i="28"/>
  <c r="BR1162" i="28" s="1"/>
  <c r="BD1163" i="28"/>
  <c r="BF1163" i="28" s="1"/>
  <c r="DS1163" i="28" s="1"/>
  <c r="DU1163" i="28" s="1"/>
  <c r="BD1173" i="28"/>
  <c r="BF1173" i="28" s="1"/>
  <c r="DS1173" i="28" s="1"/>
  <c r="BQ1175" i="28"/>
  <c r="BR1175" i="28" s="1"/>
  <c r="BS1175" i="28" s="1"/>
  <c r="BT1175" i="28" s="1"/>
  <c r="BQ1179" i="28"/>
  <c r="BR1179" i="28" s="1"/>
  <c r="BD1180" i="28"/>
  <c r="BF1180" i="28" s="1"/>
  <c r="DS1180" i="28" s="1"/>
  <c r="ED1180" i="28" s="1"/>
  <c r="BQ1182" i="28"/>
  <c r="BR1182" i="28" s="1"/>
  <c r="BS1182" i="28" s="1"/>
  <c r="BT1182" i="28" s="1"/>
  <c r="BU1182" i="28" s="1"/>
  <c r="BV1182" i="28" s="1"/>
  <c r="BW1182" i="28" s="1"/>
  <c r="BX1182" i="28" s="1"/>
  <c r="BY1182" i="28" s="1"/>
  <c r="BZ1182" i="28" s="1"/>
  <c r="CA1182" i="28" s="1"/>
  <c r="CB1182" i="28" s="1"/>
  <c r="BE1184" i="28"/>
  <c r="BE1187" i="28"/>
  <c r="BE1195" i="28"/>
  <c r="BD1200" i="28"/>
  <c r="BF1200" i="28" s="1"/>
  <c r="DS1200" i="28" s="1"/>
  <c r="BQ1202" i="28"/>
  <c r="BR1202" i="28" s="1"/>
  <c r="BS1202" i="28" s="1"/>
  <c r="BT1202" i="28" s="1"/>
  <c r="BU1202" i="28" s="1"/>
  <c r="BV1202" i="28" s="1"/>
  <c r="BW1202" i="28" s="1"/>
  <c r="BX1202" i="28" s="1"/>
  <c r="BY1202" i="28" s="1"/>
  <c r="BZ1202" i="28" s="1"/>
  <c r="CA1202" i="28" s="1"/>
  <c r="CB1202" i="28" s="1"/>
  <c r="BS1204" i="28"/>
  <c r="BT1204" i="28" s="1"/>
  <c r="BU1204" i="28" s="1"/>
  <c r="BV1204" i="28" s="1"/>
  <c r="BW1204" i="28" s="1"/>
  <c r="BX1204" i="28" s="1"/>
  <c r="BY1204" i="28" s="1"/>
  <c r="BZ1204" i="28" s="1"/>
  <c r="CA1204" i="28" s="1"/>
  <c r="CB1204" i="28" s="1"/>
  <c r="BQ1205" i="28"/>
  <c r="BR1205" i="28" s="1"/>
  <c r="BS1205" i="28" s="1"/>
  <c r="BT1205" i="28" s="1"/>
  <c r="BU1205" i="28" s="1"/>
  <c r="BV1205" i="28" s="1"/>
  <c r="BW1205" i="28" s="1"/>
  <c r="BX1205" i="28" s="1"/>
  <c r="BY1205" i="28" s="1"/>
  <c r="BZ1205" i="28" s="1"/>
  <c r="CA1205" i="28" s="1"/>
  <c r="CB1205" i="28" s="1"/>
  <c r="BQ1207" i="28"/>
  <c r="BR1207" i="28" s="1"/>
  <c r="BS1207" i="28" s="1"/>
  <c r="BT1207" i="28" s="1"/>
  <c r="BU1207" i="28" s="1"/>
  <c r="BV1207" i="28" s="1"/>
  <c r="BW1207" i="28" s="1"/>
  <c r="BX1207" i="28" s="1"/>
  <c r="BY1207" i="28" s="1"/>
  <c r="BZ1207" i="28" s="1"/>
  <c r="CA1207" i="28" s="1"/>
  <c r="CB1207" i="28" s="1"/>
  <c r="BE1211" i="28"/>
  <c r="BQ1214" i="28"/>
  <c r="BR1214" i="28" s="1"/>
  <c r="BS1214" i="28" s="1"/>
  <c r="BT1214" i="28" s="1"/>
  <c r="BU1214" i="28" s="1"/>
  <c r="BV1214" i="28" s="1"/>
  <c r="BW1214" i="28" s="1"/>
  <c r="BX1214" i="28" s="1"/>
  <c r="BY1214" i="28" s="1"/>
  <c r="BZ1214" i="28" s="1"/>
  <c r="CA1214" i="28" s="1"/>
  <c r="CB1214" i="28" s="1"/>
  <c r="BD1097" i="28"/>
  <c r="BF1097" i="28" s="1"/>
  <c r="DS1097" i="28" s="1"/>
  <c r="DU1097" i="28" s="1"/>
  <c r="BS1100" i="28"/>
  <c r="BT1100" i="28" s="1"/>
  <c r="BU1100" i="28" s="1"/>
  <c r="BV1100" i="28" s="1"/>
  <c r="BW1100" i="28" s="1"/>
  <c r="BX1100" i="28" s="1"/>
  <c r="BY1100" i="28" s="1"/>
  <c r="BZ1100" i="28" s="1"/>
  <c r="CA1100" i="28" s="1"/>
  <c r="CB1100" i="28" s="1"/>
  <c r="BQ1109" i="28"/>
  <c r="BR1109" i="28" s="1"/>
  <c r="BD1111" i="28"/>
  <c r="BF1111" i="28" s="1"/>
  <c r="DS1111" i="28" s="1"/>
  <c r="BE1112" i="28"/>
  <c r="BD1113" i="28"/>
  <c r="BF1113" i="28" s="1"/>
  <c r="DS1113" i="28" s="1"/>
  <c r="DU1113" i="28" s="1"/>
  <c r="BE1121" i="28"/>
  <c r="BE1125" i="28"/>
  <c r="BQ1125" i="28"/>
  <c r="BR1125" i="28" s="1"/>
  <c r="BE1126" i="28"/>
  <c r="BE1129" i="28"/>
  <c r="BQ1129" i="28"/>
  <c r="BR1129" i="28" s="1"/>
  <c r="BQ1132" i="28"/>
  <c r="BR1132" i="28" s="1"/>
  <c r="BS1132" i="28" s="1"/>
  <c r="BT1132" i="28" s="1"/>
  <c r="BU1132" i="28" s="1"/>
  <c r="BV1132" i="28" s="1"/>
  <c r="BW1132" i="28" s="1"/>
  <c r="BX1132" i="28" s="1"/>
  <c r="BY1132" i="28" s="1"/>
  <c r="BZ1132" i="28" s="1"/>
  <c r="CA1132" i="28" s="1"/>
  <c r="CB1132" i="28" s="1"/>
  <c r="BD1138" i="28"/>
  <c r="BF1138" i="28" s="1"/>
  <c r="DS1138" i="28" s="1"/>
  <c r="EB1138" i="28" s="1"/>
  <c r="BQ1138" i="28"/>
  <c r="BR1138" i="28" s="1"/>
  <c r="BD1144" i="28"/>
  <c r="BF1144" i="28" s="1"/>
  <c r="DS1144" i="28" s="1"/>
  <c r="BQ1147" i="28"/>
  <c r="BR1147" i="28" s="1"/>
  <c r="BS1147" i="28" s="1"/>
  <c r="BT1147" i="28" s="1"/>
  <c r="BU1147" i="28" s="1"/>
  <c r="BV1147" i="28" s="1"/>
  <c r="BW1147" i="28" s="1"/>
  <c r="BX1147" i="28" s="1"/>
  <c r="BY1147" i="28" s="1"/>
  <c r="BZ1147" i="28" s="1"/>
  <c r="CA1147" i="28" s="1"/>
  <c r="CB1147" i="28" s="1"/>
  <c r="BE1151" i="28"/>
  <c r="BS1159" i="28"/>
  <c r="BT1159" i="28" s="1"/>
  <c r="BU1159" i="28" s="1"/>
  <c r="BV1159" i="28" s="1"/>
  <c r="BW1159" i="28" s="1"/>
  <c r="BX1159" i="28" s="1"/>
  <c r="BY1159" i="28" s="1"/>
  <c r="BZ1159" i="28" s="1"/>
  <c r="CA1159" i="28" s="1"/>
  <c r="CB1159" i="28" s="1"/>
  <c r="BQ1161" i="28"/>
  <c r="BR1161" i="28" s="1"/>
  <c r="BE1163" i="28"/>
  <c r="BE1173" i="28"/>
  <c r="BE1180" i="28"/>
  <c r="BD1186" i="28"/>
  <c r="BF1186" i="28" s="1"/>
  <c r="DS1186" i="28" s="1"/>
  <c r="EB1186" i="28" s="1"/>
  <c r="BQ1186" i="28"/>
  <c r="BR1186" i="28" s="1"/>
  <c r="BS1186" i="28" s="1"/>
  <c r="BT1186" i="28" s="1"/>
  <c r="BU1186" i="28" s="1"/>
  <c r="BV1186" i="28" s="1"/>
  <c r="BW1186" i="28" s="1"/>
  <c r="BX1186" i="28" s="1"/>
  <c r="BY1186" i="28" s="1"/>
  <c r="BZ1186" i="28" s="1"/>
  <c r="CA1186" i="28" s="1"/>
  <c r="CB1186" i="28" s="1"/>
  <c r="BD1190" i="28"/>
  <c r="BF1190" i="28" s="1"/>
  <c r="DS1190" i="28" s="1"/>
  <c r="DW1190" i="28" s="1"/>
  <c r="BQ1190" i="28"/>
  <c r="BR1190" i="28" s="1"/>
  <c r="BS1190" i="28" s="1"/>
  <c r="BT1190" i="28" s="1"/>
  <c r="BE1191" i="28"/>
  <c r="BH1192" i="28"/>
  <c r="BD1193" i="28"/>
  <c r="BF1193" i="28" s="1"/>
  <c r="DS1193" i="28" s="1"/>
  <c r="DX1193" i="28" s="1"/>
  <c r="BE1200" i="28"/>
  <c r="BQ1212" i="28"/>
  <c r="BS217" i="28"/>
  <c r="BT217" i="28" s="1"/>
  <c r="BU217" i="28" s="1"/>
  <c r="BV217" i="28" s="1"/>
  <c r="BW217" i="28" s="1"/>
  <c r="BX217" i="28" s="1"/>
  <c r="BY217" i="28" s="1"/>
  <c r="BZ217" i="28" s="1"/>
  <c r="CA217" i="28" s="1"/>
  <c r="CB217" i="28" s="1"/>
  <c r="BS549" i="28"/>
  <c r="BT549" i="28" s="1"/>
  <c r="BU549" i="28" s="1"/>
  <c r="BV549" i="28" s="1"/>
  <c r="BW549" i="28" s="1"/>
  <c r="BX549" i="28" s="1"/>
  <c r="BY549" i="28" s="1"/>
  <c r="BZ549" i="28" s="1"/>
  <c r="CA549" i="28" s="1"/>
  <c r="CB549" i="28" s="1"/>
  <c r="BU10" i="28"/>
  <c r="BV10" i="28" s="1"/>
  <c r="BW10" i="28" s="1"/>
  <c r="BX10" i="28" s="1"/>
  <c r="BY10" i="28" s="1"/>
  <c r="BZ10" i="28" s="1"/>
  <c r="CA10" i="28" s="1"/>
  <c r="CB10" i="28" s="1"/>
  <c r="EZ110" i="28"/>
  <c r="EZ111" i="28"/>
  <c r="EZ112" i="28"/>
  <c r="EZ113" i="28"/>
  <c r="FA113" i="28" s="1"/>
  <c r="FB113" i="28" s="1"/>
  <c r="FC113" i="28" s="1"/>
  <c r="FD113" i="28" s="1"/>
  <c r="EZ141" i="28"/>
  <c r="EZ149" i="28"/>
  <c r="FA149" i="28" s="1"/>
  <c r="FB149" i="28" s="1"/>
  <c r="FC149" i="28" s="1"/>
  <c r="FD149" i="28" s="1"/>
  <c r="EZ152" i="28"/>
  <c r="EZ208" i="28"/>
  <c r="FA208" i="28" s="1"/>
  <c r="FB208" i="28" s="1"/>
  <c r="EZ228" i="28"/>
  <c r="FA228" i="28" s="1"/>
  <c r="FB228" i="28" s="1"/>
  <c r="FC228" i="28" s="1"/>
  <c r="FD228" i="28" s="1"/>
  <c r="EZ231" i="28"/>
  <c r="FA231" i="28" s="1"/>
  <c r="FB231" i="28" s="1"/>
  <c r="FC231" i="28" s="1"/>
  <c r="FD231" i="28" s="1"/>
  <c r="EU237" i="28"/>
  <c r="EV237" i="28" s="1"/>
  <c r="EW237" i="28" s="1"/>
  <c r="EX237" i="28" s="1"/>
  <c r="EZ240" i="28"/>
  <c r="BU305" i="28"/>
  <c r="BV305" i="28" s="1"/>
  <c r="BW305" i="28" s="1"/>
  <c r="BX305" i="28" s="1"/>
  <c r="BY305" i="28" s="1"/>
  <c r="BZ305" i="28" s="1"/>
  <c r="CA305" i="28" s="1"/>
  <c r="CB305" i="28" s="1"/>
  <c r="EZ306" i="28"/>
  <c r="EZ341" i="28"/>
  <c r="EZ352" i="28"/>
  <c r="EU353" i="28"/>
  <c r="EZ369" i="28"/>
  <c r="EZ373" i="28"/>
  <c r="FA373" i="28" s="1"/>
  <c r="FB373" i="28" s="1"/>
  <c r="FC373" i="28" s="1"/>
  <c r="FD373" i="28" s="1"/>
  <c r="EZ379" i="28"/>
  <c r="EZ380" i="28"/>
  <c r="EU381" i="28"/>
  <c r="BS384" i="28"/>
  <c r="BT384" i="28" s="1"/>
  <c r="EZ388" i="28"/>
  <c r="EU389" i="28"/>
  <c r="EV389" i="28" s="1"/>
  <c r="EW389" i="28" s="1"/>
  <c r="EX389" i="28" s="1"/>
  <c r="EU397" i="28"/>
  <c r="EZ401" i="28"/>
  <c r="EZ409" i="28"/>
  <c r="FA409" i="28" s="1"/>
  <c r="FB409" i="28" s="1"/>
  <c r="FC409" i="28" s="1"/>
  <c r="FD409" i="28" s="1"/>
  <c r="FJ409" i="28" s="1"/>
  <c r="EZ439" i="28"/>
  <c r="EZ450" i="28"/>
  <c r="FA450" i="28" s="1"/>
  <c r="FB450" i="28" s="1"/>
  <c r="FC450" i="28" s="1"/>
  <c r="FD450" i="28" s="1"/>
  <c r="BS464" i="28"/>
  <c r="BT464" i="28" s="1"/>
  <c r="BU464" i="28" s="1"/>
  <c r="BV464" i="28" s="1"/>
  <c r="BW464" i="28" s="1"/>
  <c r="BX464" i="28" s="1"/>
  <c r="BY464" i="28" s="1"/>
  <c r="BZ464" i="28" s="1"/>
  <c r="CA464" i="28" s="1"/>
  <c r="CB464" i="28" s="1"/>
  <c r="EZ467" i="28"/>
  <c r="EZ468" i="28"/>
  <c r="EZ469" i="28"/>
  <c r="FA470" i="28"/>
  <c r="FB470" i="28" s="1"/>
  <c r="FC470" i="28" s="1"/>
  <c r="FD470" i="28" s="1"/>
  <c r="EZ650" i="28"/>
  <c r="EZ652" i="28"/>
  <c r="FA652" i="28" s="1"/>
  <c r="FB652" i="28" s="1"/>
  <c r="FC652" i="28" s="1"/>
  <c r="FD652" i="28" s="1"/>
  <c r="BS81" i="28"/>
  <c r="BT81" i="28" s="1"/>
  <c r="BU81" i="28" s="1"/>
  <c r="BV81" i="28" s="1"/>
  <c r="BW81" i="28" s="1"/>
  <c r="BX81" i="28" s="1"/>
  <c r="BY81" i="28" s="1"/>
  <c r="BZ81" i="28" s="1"/>
  <c r="CA81" i="28" s="1"/>
  <c r="CB81" i="28" s="1"/>
  <c r="BS553" i="28"/>
  <c r="BT553" i="28" s="1"/>
  <c r="BU553" i="28" s="1"/>
  <c r="BV553" i="28" s="1"/>
  <c r="BW553" i="28" s="1"/>
  <c r="BX553" i="28" s="1"/>
  <c r="BY553" i="28" s="1"/>
  <c r="BZ553" i="28" s="1"/>
  <c r="CA553" i="28" s="1"/>
  <c r="CB553" i="28" s="1"/>
  <c r="EZ16" i="28"/>
  <c r="BS38" i="28"/>
  <c r="BT38" i="28" s="1"/>
  <c r="BU38" i="28" s="1"/>
  <c r="BV38" i="28" s="1"/>
  <c r="BW38" i="28" s="1"/>
  <c r="BX38" i="28" s="1"/>
  <c r="BY38" i="28" s="1"/>
  <c r="BZ38" i="28" s="1"/>
  <c r="CA38" i="28" s="1"/>
  <c r="CB38" i="28" s="1"/>
  <c r="EZ80" i="28"/>
  <c r="EZ102" i="28"/>
  <c r="EZ103" i="28"/>
  <c r="BS104" i="28"/>
  <c r="BT104" i="28" s="1"/>
  <c r="BU104" i="28" s="1"/>
  <c r="BV104" i="28" s="1"/>
  <c r="BW104" i="28" s="1"/>
  <c r="BX104" i="28" s="1"/>
  <c r="BY104" i="28" s="1"/>
  <c r="BZ104" i="28" s="1"/>
  <c r="CA104" i="28" s="1"/>
  <c r="CB104" i="28" s="1"/>
  <c r="EZ181" i="28"/>
  <c r="FA188" i="28"/>
  <c r="FB188" i="28" s="1"/>
  <c r="FC188" i="28" s="1"/>
  <c r="FD188" i="28" s="1"/>
  <c r="EZ578" i="28"/>
  <c r="EZ579" i="28"/>
  <c r="EZ580" i="28"/>
  <c r="BS581" i="28"/>
  <c r="BT581" i="28" s="1"/>
  <c r="EU581" i="28"/>
  <c r="EZ625" i="28"/>
  <c r="EZ645" i="28"/>
  <c r="EU698" i="28"/>
  <c r="EV698" i="28" s="1"/>
  <c r="EW698" i="28" s="1"/>
  <c r="EX698" i="28" s="1"/>
  <c r="BS705" i="28"/>
  <c r="BT705" i="28" s="1"/>
  <c r="BU705" i="28" s="1"/>
  <c r="BV705" i="28" s="1"/>
  <c r="BW705" i="28" s="1"/>
  <c r="BX705" i="28" s="1"/>
  <c r="BY705" i="28" s="1"/>
  <c r="BZ705" i="28" s="1"/>
  <c r="CA705" i="28" s="1"/>
  <c r="CB705" i="28" s="1"/>
  <c r="EZ709" i="28"/>
  <c r="BS742" i="28"/>
  <c r="BT742" i="28" s="1"/>
  <c r="BU742" i="28" s="1"/>
  <c r="BV742" i="28" s="1"/>
  <c r="BW742" i="28" s="1"/>
  <c r="BX742" i="28" s="1"/>
  <c r="BY742" i="28" s="1"/>
  <c r="BZ742" i="28" s="1"/>
  <c r="CA742" i="28" s="1"/>
  <c r="CB742" i="28" s="1"/>
  <c r="BS545" i="28"/>
  <c r="BT545" i="28" s="1"/>
  <c r="BU545" i="28" s="1"/>
  <c r="BV545" i="28" s="1"/>
  <c r="BW545" i="28" s="1"/>
  <c r="BX545" i="28" s="1"/>
  <c r="BY545" i="28" s="1"/>
  <c r="BZ545" i="28" s="1"/>
  <c r="CA545" i="28" s="1"/>
  <c r="CB545" i="28" s="1"/>
  <c r="BS34" i="28"/>
  <c r="BT34" i="28" s="1"/>
  <c r="BU34" i="28" s="1"/>
  <c r="BV34" i="28" s="1"/>
  <c r="BW34" i="28" s="1"/>
  <c r="BX34" i="28" s="1"/>
  <c r="BY34" i="28" s="1"/>
  <c r="BZ34" i="28" s="1"/>
  <c r="CA34" i="28" s="1"/>
  <c r="CB34" i="28" s="1"/>
  <c r="EZ93" i="28"/>
  <c r="FA93" i="28" s="1"/>
  <c r="FB93" i="28" s="1"/>
  <c r="FC93" i="28" s="1"/>
  <c r="FD93" i="28" s="1"/>
  <c r="EZ94" i="28"/>
  <c r="EZ95" i="28"/>
  <c r="EZ100" i="28"/>
  <c r="FA100" i="28" s="1"/>
  <c r="FB100" i="28" s="1"/>
  <c r="FC100" i="28" s="1"/>
  <c r="FD100" i="28" s="1"/>
  <c r="EZ121" i="28"/>
  <c r="BS153" i="28"/>
  <c r="BT153" i="28" s="1"/>
  <c r="BU153" i="28" s="1"/>
  <c r="BV153" i="28" s="1"/>
  <c r="BW153" i="28" s="1"/>
  <c r="BX153" i="28" s="1"/>
  <c r="BY153" i="28" s="1"/>
  <c r="BZ153" i="28" s="1"/>
  <c r="CA153" i="28" s="1"/>
  <c r="CB153" i="28" s="1"/>
  <c r="EZ206" i="28"/>
  <c r="EZ223" i="28"/>
  <c r="FA223" i="28" s="1"/>
  <c r="FB223" i="28" s="1"/>
  <c r="FC223" i="28" s="1"/>
  <c r="FD223" i="28" s="1"/>
  <c r="EZ227" i="28"/>
  <c r="EZ274" i="28"/>
  <c r="EZ278" i="28"/>
  <c r="EZ300" i="28"/>
  <c r="FA300" i="28" s="1"/>
  <c r="FB300" i="28" s="1"/>
  <c r="FC300" i="28" s="1"/>
  <c r="FD300" i="28" s="1"/>
  <c r="EZ310" i="28"/>
  <c r="EZ314" i="28"/>
  <c r="FA314" i="28" s="1"/>
  <c r="FB314" i="28" s="1"/>
  <c r="FC314" i="28" s="1"/>
  <c r="FD314" i="28" s="1"/>
  <c r="EZ331" i="28"/>
  <c r="FA331" i="28" s="1"/>
  <c r="FB331" i="28" s="1"/>
  <c r="FC331" i="28" s="1"/>
  <c r="FD331" i="28" s="1"/>
  <c r="EZ335" i="28"/>
  <c r="FA335" i="28" s="1"/>
  <c r="FB335" i="28" s="1"/>
  <c r="FC335" i="28" s="1"/>
  <c r="FD335" i="28" s="1"/>
  <c r="EZ337" i="28"/>
  <c r="EZ339" i="28"/>
  <c r="FA339" i="28" s="1"/>
  <c r="FB339" i="28" s="1"/>
  <c r="FC339" i="28" s="1"/>
  <c r="FD339" i="28" s="1"/>
  <c r="BU342" i="28"/>
  <c r="BV342" i="28" s="1"/>
  <c r="BW342" i="28" s="1"/>
  <c r="BX342" i="28" s="1"/>
  <c r="BY342" i="28" s="1"/>
  <c r="BZ342" i="28" s="1"/>
  <c r="CA342" i="28" s="1"/>
  <c r="CB342" i="28" s="1"/>
  <c r="EZ347" i="28"/>
  <c r="FA347" i="28" s="1"/>
  <c r="FB347" i="28" s="1"/>
  <c r="FC347" i="28" s="1"/>
  <c r="FD347" i="28" s="1"/>
  <c r="EZ351" i="28"/>
  <c r="FA351" i="28" s="1"/>
  <c r="FB351" i="28" s="1"/>
  <c r="FC351" i="28" s="1"/>
  <c r="FD351" i="28" s="1"/>
  <c r="EZ355" i="28"/>
  <c r="EU414" i="28"/>
  <c r="EV414" i="28" s="1"/>
  <c r="EW414" i="28" s="1"/>
  <c r="EX414" i="28" s="1"/>
  <c r="EZ418" i="28"/>
  <c r="EZ427" i="28"/>
  <c r="EZ428" i="28"/>
  <c r="EZ429" i="28"/>
  <c r="EU434" i="28"/>
  <c r="EV434" i="28" s="1"/>
  <c r="EW434" i="28" s="1"/>
  <c r="EX434" i="28" s="1"/>
  <c r="EZ434" i="28"/>
  <c r="EZ438" i="28"/>
  <c r="FA438" i="28" s="1"/>
  <c r="FB438" i="28" s="1"/>
  <c r="FC438" i="28" s="1"/>
  <c r="FD438" i="28" s="1"/>
  <c r="EZ511" i="28"/>
  <c r="EZ512" i="28"/>
  <c r="EZ513" i="28"/>
  <c r="EZ519" i="28"/>
  <c r="EZ520" i="28"/>
  <c r="EZ521" i="28"/>
  <c r="EZ530" i="28"/>
  <c r="FA530" i="28" s="1"/>
  <c r="FB530" i="28" s="1"/>
  <c r="FC530" i="28" s="1"/>
  <c r="FD530" i="28" s="1"/>
  <c r="BS531" i="28"/>
  <c r="BT531" i="28" s="1"/>
  <c r="BU531" i="28" s="1"/>
  <c r="BV531" i="28" s="1"/>
  <c r="BW531" i="28" s="1"/>
  <c r="BX531" i="28" s="1"/>
  <c r="BY531" i="28" s="1"/>
  <c r="BZ531" i="28" s="1"/>
  <c r="CA531" i="28" s="1"/>
  <c r="CB531" i="28" s="1"/>
  <c r="EZ539" i="28"/>
  <c r="EZ540" i="28"/>
  <c r="EZ541" i="28"/>
  <c r="EZ549" i="28"/>
  <c r="EZ568" i="28"/>
  <c r="EZ607" i="28"/>
  <c r="EZ620" i="28"/>
  <c r="FA620" i="28" s="1"/>
  <c r="FB620" i="28" s="1"/>
  <c r="FC620" i="28" s="1"/>
  <c r="FD620" i="28" s="1"/>
  <c r="FA1047" i="28"/>
  <c r="FB1047" i="28" s="1"/>
  <c r="FC1047" i="28" s="1"/>
  <c r="FD1047" i="28" s="1"/>
  <c r="EZ759" i="28"/>
  <c r="EZ772" i="28"/>
  <c r="EZ775" i="28"/>
  <c r="EZ788" i="28"/>
  <c r="EZ818" i="28"/>
  <c r="FA818" i="28" s="1"/>
  <c r="FB818" i="28" s="1"/>
  <c r="FC818" i="28" s="1"/>
  <c r="FD818" i="28" s="1"/>
  <c r="EZ854" i="28"/>
  <c r="EZ930" i="28"/>
  <c r="FA930" i="28" s="1"/>
  <c r="FB930" i="28" s="1"/>
  <c r="FC930" i="28" s="1"/>
  <c r="FD930" i="28" s="1"/>
  <c r="EZ938" i="28"/>
  <c r="FA938" i="28" s="1"/>
  <c r="FB938" i="28" s="1"/>
  <c r="FC938" i="28" s="1"/>
  <c r="FD938" i="28" s="1"/>
  <c r="BU950" i="28"/>
  <c r="BV950" i="28" s="1"/>
  <c r="BW950" i="28" s="1"/>
  <c r="BX950" i="28" s="1"/>
  <c r="BY950" i="28" s="1"/>
  <c r="BZ950" i="28" s="1"/>
  <c r="CA950" i="28" s="1"/>
  <c r="CB950" i="28" s="1"/>
  <c r="EZ973" i="28"/>
  <c r="EZ987" i="28"/>
  <c r="BS1001" i="28"/>
  <c r="BT1001" i="28" s="1"/>
  <c r="BU1001" i="28" s="1"/>
  <c r="BV1001" i="28" s="1"/>
  <c r="EU1009" i="28"/>
  <c r="EZ1014" i="28"/>
  <c r="EZ1037" i="28"/>
  <c r="EU1052" i="28"/>
  <c r="EV1052" i="28" s="1"/>
  <c r="EW1052" i="28" s="1"/>
  <c r="EX1052" i="28" s="1"/>
  <c r="BS1061" i="28"/>
  <c r="BT1061" i="28" s="1"/>
  <c r="BU1061" i="28" s="1"/>
  <c r="BV1061" i="28" s="1"/>
  <c r="BW1061" i="28" s="1"/>
  <c r="BX1061" i="28" s="1"/>
  <c r="BY1061" i="28" s="1"/>
  <c r="BZ1061" i="28" s="1"/>
  <c r="CA1061" i="28" s="1"/>
  <c r="CB1061" i="28" s="1"/>
  <c r="FA1067" i="28"/>
  <c r="FB1067" i="28" s="1"/>
  <c r="FC1067" i="28" s="1"/>
  <c r="FD1067" i="28" s="1"/>
  <c r="EU1116" i="28"/>
  <c r="EU1120" i="28"/>
  <c r="EV1120" i="28" s="1"/>
  <c r="EW1120" i="28" s="1"/>
  <c r="EX1120" i="28" s="1"/>
  <c r="EZ1127" i="28"/>
  <c r="EZ1131" i="28"/>
  <c r="EZ1146" i="28"/>
  <c r="BU1163" i="28"/>
  <c r="BV1163" i="28" s="1"/>
  <c r="BW1163" i="28" s="1"/>
  <c r="BX1163" i="28" s="1"/>
  <c r="BY1163" i="28" s="1"/>
  <c r="BZ1163" i="28" s="1"/>
  <c r="CA1163" i="28" s="1"/>
  <c r="CB1163" i="28" s="1"/>
  <c r="EZ1197" i="28"/>
  <c r="EU1208" i="28"/>
  <c r="EZ674" i="28"/>
  <c r="BS694" i="28"/>
  <c r="BT694" i="28" s="1"/>
  <c r="BU694" i="28" s="1"/>
  <c r="BV694" i="28" s="1"/>
  <c r="BW694" i="28" s="1"/>
  <c r="BX694" i="28" s="1"/>
  <c r="BY694" i="28" s="1"/>
  <c r="BZ694" i="28" s="1"/>
  <c r="CA694" i="28" s="1"/>
  <c r="CB694" i="28" s="1"/>
  <c r="EZ699" i="28"/>
  <c r="EZ707" i="28"/>
  <c r="BS726" i="28"/>
  <c r="BT726" i="28" s="1"/>
  <c r="BU726" i="28" s="1"/>
  <c r="BV726" i="28" s="1"/>
  <c r="BW726" i="28" s="1"/>
  <c r="BX726" i="28" s="1"/>
  <c r="BY726" i="28" s="1"/>
  <c r="BZ726" i="28" s="1"/>
  <c r="CA726" i="28" s="1"/>
  <c r="CB726" i="28" s="1"/>
  <c r="EZ731" i="28"/>
  <c r="EZ745" i="28"/>
  <c r="BS758" i="28"/>
  <c r="BT758" i="28" s="1"/>
  <c r="BU758" i="28" s="1"/>
  <c r="BV758" i="28" s="1"/>
  <c r="BW758" i="28" s="1"/>
  <c r="BX758" i="28" s="1"/>
  <c r="BY758" i="28" s="1"/>
  <c r="BZ758" i="28" s="1"/>
  <c r="CA758" i="28" s="1"/>
  <c r="CB758" i="28" s="1"/>
  <c r="EZ763" i="28"/>
  <c r="BS774" i="28"/>
  <c r="BT774" i="28" s="1"/>
  <c r="BU774" i="28" s="1"/>
  <c r="BV774" i="28" s="1"/>
  <c r="BW774" i="28" s="1"/>
  <c r="BX774" i="28" s="1"/>
  <c r="BY774" i="28" s="1"/>
  <c r="BZ774" i="28" s="1"/>
  <c r="CA774" i="28" s="1"/>
  <c r="CB774" i="28" s="1"/>
  <c r="EZ779" i="28"/>
  <c r="EZ785" i="28"/>
  <c r="BS790" i="28"/>
  <c r="BT790" i="28" s="1"/>
  <c r="BU790" i="28" s="1"/>
  <c r="BV790" i="28" s="1"/>
  <c r="BW790" i="28" s="1"/>
  <c r="BX790" i="28" s="1"/>
  <c r="BY790" i="28" s="1"/>
  <c r="BZ790" i="28" s="1"/>
  <c r="CA790" i="28" s="1"/>
  <c r="CB790" i="28" s="1"/>
  <c r="EZ844" i="28"/>
  <c r="BS943" i="28"/>
  <c r="BT943" i="28" s="1"/>
  <c r="BU943" i="28" s="1"/>
  <c r="BV943" i="28" s="1"/>
  <c r="BW943" i="28" s="1"/>
  <c r="BX943" i="28" s="1"/>
  <c r="BY943" i="28" s="1"/>
  <c r="BZ943" i="28" s="1"/>
  <c r="CA943" i="28" s="1"/>
  <c r="CB943" i="28" s="1"/>
  <c r="EZ944" i="28"/>
  <c r="EZ1000" i="28"/>
  <c r="EZ1032" i="28"/>
  <c r="EU1037" i="28"/>
  <c r="EV1037" i="28" s="1"/>
  <c r="EW1037" i="28" s="1"/>
  <c r="EX1037" i="28" s="1"/>
  <c r="FB1051" i="28"/>
  <c r="FC1051" i="28" s="1"/>
  <c r="FD1051" i="28" s="1"/>
  <c r="EZ1060" i="28"/>
  <c r="FA1060" i="28" s="1"/>
  <c r="FB1060" i="28" s="1"/>
  <c r="FC1060" i="28" s="1"/>
  <c r="FD1060" i="28" s="1"/>
  <c r="FJ1060" i="28" s="1"/>
  <c r="EZ1085" i="28"/>
  <c r="EZ1187" i="28"/>
  <c r="FA1187" i="28" s="1"/>
  <c r="FB1187" i="28" s="1"/>
  <c r="FC1187" i="28" s="1"/>
  <c r="FD1187" i="28" s="1"/>
  <c r="FJ1187" i="28" s="1"/>
  <c r="EZ424" i="28"/>
  <c r="EZ425" i="28"/>
  <c r="EZ442" i="28"/>
  <c r="BS448" i="28"/>
  <c r="BT448" i="28" s="1"/>
  <c r="BU448" i="28" s="1"/>
  <c r="BV448" i="28" s="1"/>
  <c r="BW448" i="28" s="1"/>
  <c r="BX448" i="28" s="1"/>
  <c r="BY448" i="28" s="1"/>
  <c r="BZ448" i="28" s="1"/>
  <c r="CA448" i="28" s="1"/>
  <c r="CB448" i="28" s="1"/>
  <c r="EZ454" i="28"/>
  <c r="FA454" i="28" s="1"/>
  <c r="FB454" i="28" s="1"/>
  <c r="FC454" i="28" s="1"/>
  <c r="FD454" i="28" s="1"/>
  <c r="EZ475" i="28"/>
  <c r="EZ476" i="28"/>
  <c r="EZ477" i="28"/>
  <c r="EZ494" i="28"/>
  <c r="BS524" i="28"/>
  <c r="BT524" i="28" s="1"/>
  <c r="BU524" i="28" s="1"/>
  <c r="BV524" i="28" s="1"/>
  <c r="BW524" i="28" s="1"/>
  <c r="BX524" i="28" s="1"/>
  <c r="BY524" i="28" s="1"/>
  <c r="BZ524" i="28" s="1"/>
  <c r="CA524" i="28" s="1"/>
  <c r="CB524" i="28" s="1"/>
  <c r="EZ538" i="28"/>
  <c r="FA538" i="28" s="1"/>
  <c r="FB538" i="28" s="1"/>
  <c r="FC538" i="28" s="1"/>
  <c r="FD538" i="28" s="1"/>
  <c r="EZ544" i="28"/>
  <c r="FA544" i="28" s="1"/>
  <c r="FB544" i="28" s="1"/>
  <c r="FC544" i="28" s="1"/>
  <c r="FD544" i="28" s="1"/>
  <c r="EZ564" i="28"/>
  <c r="EZ589" i="28"/>
  <c r="BS617" i="28"/>
  <c r="BT617" i="28" s="1"/>
  <c r="BU617" i="28" s="1"/>
  <c r="BV617" i="28" s="1"/>
  <c r="BW617" i="28" s="1"/>
  <c r="BX617" i="28" s="1"/>
  <c r="BY617" i="28" s="1"/>
  <c r="BZ617" i="28" s="1"/>
  <c r="CA617" i="28" s="1"/>
  <c r="CB617" i="28" s="1"/>
  <c r="EZ618" i="28"/>
  <c r="EZ660" i="28"/>
  <c r="EZ661" i="28"/>
  <c r="EZ662" i="28"/>
  <c r="EZ676" i="28"/>
  <c r="FA676" i="28" s="1"/>
  <c r="FB676" i="28" s="1"/>
  <c r="FC676" i="28" s="1"/>
  <c r="FD676" i="28" s="1"/>
  <c r="BS706" i="28"/>
  <c r="BT706" i="28" s="1"/>
  <c r="BU706" i="28" s="1"/>
  <c r="BV706" i="28" s="1"/>
  <c r="BW706" i="28" s="1"/>
  <c r="BX706" i="28" s="1"/>
  <c r="BY706" i="28" s="1"/>
  <c r="BZ706" i="28" s="1"/>
  <c r="CA706" i="28" s="1"/>
  <c r="CB706" i="28" s="1"/>
  <c r="BS718" i="28"/>
  <c r="BT718" i="28" s="1"/>
  <c r="BU718" i="28" s="1"/>
  <c r="BV718" i="28" s="1"/>
  <c r="BW718" i="28" s="1"/>
  <c r="BX718" i="28" s="1"/>
  <c r="BY718" i="28" s="1"/>
  <c r="BZ718" i="28" s="1"/>
  <c r="CA718" i="28" s="1"/>
  <c r="CB718" i="28" s="1"/>
  <c r="BS722" i="28"/>
  <c r="BT722" i="28" s="1"/>
  <c r="BU722" i="28" s="1"/>
  <c r="BV722" i="28" s="1"/>
  <c r="BW722" i="28" s="1"/>
  <c r="BX722" i="28" s="1"/>
  <c r="BY722" i="28" s="1"/>
  <c r="BZ722" i="28" s="1"/>
  <c r="CA722" i="28" s="1"/>
  <c r="CB722" i="28" s="1"/>
  <c r="EZ729" i="28"/>
  <c r="BS734" i="28"/>
  <c r="BT734" i="28" s="1"/>
  <c r="BU734" i="28" s="1"/>
  <c r="BV734" i="28" s="1"/>
  <c r="BW734" i="28" s="1"/>
  <c r="BX734" i="28" s="1"/>
  <c r="EZ736" i="28"/>
  <c r="FA736" i="28" s="1"/>
  <c r="FB736" i="28" s="1"/>
  <c r="FC736" i="28" s="1"/>
  <c r="FD736" i="28" s="1"/>
  <c r="EZ740" i="28"/>
  <c r="FA740" i="28" s="1"/>
  <c r="FB740" i="28" s="1"/>
  <c r="FC740" i="28" s="1"/>
  <c r="FD740" i="28" s="1"/>
  <c r="EZ752" i="28"/>
  <c r="FA752" i="28" s="1"/>
  <c r="FB752" i="28" s="1"/>
  <c r="FC752" i="28" s="1"/>
  <c r="FD752" i="28" s="1"/>
  <c r="EZ762" i="28"/>
  <c r="FA762" i="28" s="1"/>
  <c r="FB762" i="28" s="1"/>
  <c r="FC762" i="28" s="1"/>
  <c r="FD762" i="28" s="1"/>
  <c r="EZ778" i="28"/>
  <c r="FA778" i="28" s="1"/>
  <c r="FB778" i="28" s="1"/>
  <c r="FC778" i="28" s="1"/>
  <c r="FD778" i="28" s="1"/>
  <c r="EZ794" i="28"/>
  <c r="FA794" i="28" s="1"/>
  <c r="FB794" i="28" s="1"/>
  <c r="FC794" i="28" s="1"/>
  <c r="FD794" i="28" s="1"/>
  <c r="EZ823" i="28"/>
  <c r="EZ845" i="28"/>
  <c r="FA845" i="28" s="1"/>
  <c r="FB845" i="28" s="1"/>
  <c r="FC845" i="28" s="1"/>
  <c r="FD845" i="28" s="1"/>
  <c r="EZ848" i="28"/>
  <c r="EZ908" i="28"/>
  <c r="FA908" i="28" s="1"/>
  <c r="FB908" i="28" s="1"/>
  <c r="FC908" i="28" s="1"/>
  <c r="FD908" i="28" s="1"/>
  <c r="EZ912" i="28"/>
  <c r="EZ946" i="28"/>
  <c r="FA946" i="28" s="1"/>
  <c r="FB946" i="28" s="1"/>
  <c r="FC946" i="28" s="1"/>
  <c r="FD946" i="28" s="1"/>
  <c r="EZ948" i="28"/>
  <c r="FA948" i="28" s="1"/>
  <c r="FB948" i="28" s="1"/>
  <c r="FC948" i="28" s="1"/>
  <c r="FD948" i="28" s="1"/>
  <c r="EZ956" i="28"/>
  <c r="FA956" i="28" s="1"/>
  <c r="FB956" i="28" s="1"/>
  <c r="FC956" i="28" s="1"/>
  <c r="FD956" i="28" s="1"/>
  <c r="EZ963" i="28"/>
  <c r="FA963" i="28" s="1"/>
  <c r="FB963" i="28" s="1"/>
  <c r="FC963" i="28" s="1"/>
  <c r="FD963" i="28" s="1"/>
  <c r="EZ966" i="28"/>
  <c r="FA966" i="28" s="1"/>
  <c r="FB966" i="28" s="1"/>
  <c r="FC966" i="28" s="1"/>
  <c r="FD966" i="28" s="1"/>
  <c r="EZ1007" i="28"/>
  <c r="FA1007" i="28" s="1"/>
  <c r="FB1007" i="28" s="1"/>
  <c r="FC1007" i="28" s="1"/>
  <c r="FD1007" i="28" s="1"/>
  <c r="EZ1044" i="28"/>
  <c r="FF1044" i="28" s="1"/>
  <c r="BS1045" i="28"/>
  <c r="BT1045" i="28" s="1"/>
  <c r="BU1045" i="28" s="1"/>
  <c r="BV1045" i="28" s="1"/>
  <c r="BW1045" i="28" s="1"/>
  <c r="BX1045" i="28" s="1"/>
  <c r="BY1045" i="28" s="1"/>
  <c r="BZ1045" i="28" s="1"/>
  <c r="CA1045" i="28" s="1"/>
  <c r="CB1045" i="28" s="1"/>
  <c r="EZ1048" i="28"/>
  <c r="EZ1186" i="28"/>
  <c r="EZ1191" i="28"/>
  <c r="FA1191" i="28" s="1"/>
  <c r="FB1191" i="28" s="1"/>
  <c r="FC1191" i="28" s="1"/>
  <c r="FD1191" i="28" s="1"/>
  <c r="BS1197" i="28"/>
  <c r="BT1197" i="28" s="1"/>
  <c r="BU1197" i="28" s="1"/>
  <c r="BV1197" i="28" s="1"/>
  <c r="BW1197" i="28" s="1"/>
  <c r="BX1197" i="28" s="1"/>
  <c r="BY1197" i="28" s="1"/>
  <c r="BZ1197" i="28" s="1"/>
  <c r="CA1197" i="28" s="1"/>
  <c r="CB1197" i="28" s="1"/>
  <c r="BS213" i="28"/>
  <c r="BT213" i="28" s="1"/>
  <c r="BU213" i="28" s="1"/>
  <c r="BV213" i="28" s="1"/>
  <c r="BW213" i="28" s="1"/>
  <c r="BX213" i="28" s="1"/>
  <c r="BY213" i="28" s="1"/>
  <c r="BZ213" i="28" s="1"/>
  <c r="CA213" i="28" s="1"/>
  <c r="CB213" i="28" s="1"/>
  <c r="EU253" i="28"/>
  <c r="EV253" i="28" s="1"/>
  <c r="EW253" i="28" s="1"/>
  <c r="EX253" i="28" s="1"/>
  <c r="EZ253" i="28"/>
  <c r="BS277" i="28"/>
  <c r="BT277" i="28" s="1"/>
  <c r="BU277" i="28" s="1"/>
  <c r="BV277" i="28" s="1"/>
  <c r="BW277" i="28" s="1"/>
  <c r="BX277" i="28" s="1"/>
  <c r="BY277" i="28" s="1"/>
  <c r="BZ277" i="28" s="1"/>
  <c r="CA277" i="28" s="1"/>
  <c r="CB277" i="28" s="1"/>
  <c r="EU296" i="28"/>
  <c r="EZ296" i="28"/>
  <c r="EU365" i="28"/>
  <c r="EV365" i="28" s="1"/>
  <c r="EW365" i="28" s="1"/>
  <c r="EX365" i="28" s="1"/>
  <c r="EZ365" i="28"/>
  <c r="EU411" i="28"/>
  <c r="EZ411" i="28"/>
  <c r="EZ640" i="28"/>
  <c r="EU640" i="28"/>
  <c r="EV640" i="28" s="1"/>
  <c r="EW640" i="28" s="1"/>
  <c r="EX640" i="28" s="1"/>
  <c r="EU125" i="28"/>
  <c r="EV125" i="28" s="1"/>
  <c r="EW125" i="28" s="1"/>
  <c r="EX125" i="28" s="1"/>
  <c r="EZ129" i="28"/>
  <c r="BS136" i="28"/>
  <c r="BT136" i="28" s="1"/>
  <c r="BU136" i="28" s="1"/>
  <c r="BV136" i="28" s="1"/>
  <c r="BW136" i="28" s="1"/>
  <c r="BX136" i="28" s="1"/>
  <c r="BY136" i="28" s="1"/>
  <c r="BZ136" i="28" s="1"/>
  <c r="CA136" i="28" s="1"/>
  <c r="CB136" i="28" s="1"/>
  <c r="EZ137" i="28"/>
  <c r="BS177" i="28"/>
  <c r="BT177" i="28" s="1"/>
  <c r="BU177" i="28" s="1"/>
  <c r="BV177" i="28" s="1"/>
  <c r="BW177" i="28" s="1"/>
  <c r="BX177" i="28" s="1"/>
  <c r="BY177" i="28" s="1"/>
  <c r="BZ177" i="28" s="1"/>
  <c r="CA177" i="28" s="1"/>
  <c r="CB177" i="28" s="1"/>
  <c r="EZ189" i="28"/>
  <c r="FA189" i="28" s="1"/>
  <c r="FB189" i="28" s="1"/>
  <c r="FC189" i="28" s="1"/>
  <c r="FD189" i="28" s="1"/>
  <c r="EZ195" i="28"/>
  <c r="EZ218" i="28"/>
  <c r="EZ229" i="28"/>
  <c r="FA229" i="28" s="1"/>
  <c r="FB229" i="28" s="1"/>
  <c r="FC229" i="28" s="1"/>
  <c r="FD229" i="28" s="1"/>
  <c r="EZ258" i="28"/>
  <c r="EZ284" i="28"/>
  <c r="BS311" i="28"/>
  <c r="BT311" i="28" s="1"/>
  <c r="BU311" i="28" s="1"/>
  <c r="BV311" i="28" s="1"/>
  <c r="BW311" i="28" s="1"/>
  <c r="BX311" i="28" s="1"/>
  <c r="BY311" i="28" s="1"/>
  <c r="BZ311" i="28" s="1"/>
  <c r="CA311" i="28" s="1"/>
  <c r="CB311" i="28" s="1"/>
  <c r="EZ361" i="28"/>
  <c r="EZ368" i="28"/>
  <c r="EU369" i="28"/>
  <c r="EZ659" i="28"/>
  <c r="EU659" i="28"/>
  <c r="EV659" i="28" s="1"/>
  <c r="EW659" i="28" s="1"/>
  <c r="EX659" i="28" s="1"/>
  <c r="EU852" i="28"/>
  <c r="EV852" i="28" s="1"/>
  <c r="EW852" i="28" s="1"/>
  <c r="EX852" i="28" s="1"/>
  <c r="EZ852" i="28"/>
  <c r="BS14" i="28"/>
  <c r="BT14" i="28" s="1"/>
  <c r="BU14" i="28" s="1"/>
  <c r="BV14" i="28" s="1"/>
  <c r="EU16" i="28"/>
  <c r="EZ49" i="28"/>
  <c r="FA49" i="28" s="1"/>
  <c r="FB49" i="28" s="1"/>
  <c r="FC49" i="28" s="1"/>
  <c r="FD49" i="28" s="1"/>
  <c r="EZ73" i="28"/>
  <c r="EZ77" i="28"/>
  <c r="EZ97" i="28"/>
  <c r="FA97" i="28" s="1"/>
  <c r="FB97" i="28" s="1"/>
  <c r="FC97" i="28" s="1"/>
  <c r="FD97" i="28" s="1"/>
  <c r="BS112" i="28"/>
  <c r="BT112" i="28" s="1"/>
  <c r="BU112" i="28" s="1"/>
  <c r="BV112" i="28" s="1"/>
  <c r="BW112" i="28" s="1"/>
  <c r="BX112" i="28" s="1"/>
  <c r="BY112" i="28" s="1"/>
  <c r="BZ112" i="28" s="1"/>
  <c r="CA112" i="28" s="1"/>
  <c r="CB112" i="28" s="1"/>
  <c r="BS116" i="28"/>
  <c r="BT116" i="28" s="1"/>
  <c r="BU116" i="28" s="1"/>
  <c r="BV116" i="28" s="1"/>
  <c r="BW116" i="28" s="1"/>
  <c r="BX116" i="28" s="1"/>
  <c r="BY116" i="28" s="1"/>
  <c r="BZ116" i="28" s="1"/>
  <c r="CA116" i="28" s="1"/>
  <c r="CB116" i="28" s="1"/>
  <c r="EU121" i="28"/>
  <c r="EV121" i="28" s="1"/>
  <c r="EW121" i="28" s="1"/>
  <c r="EX121" i="28" s="1"/>
  <c r="EZ126" i="28"/>
  <c r="EZ127" i="28"/>
  <c r="EZ128" i="28"/>
  <c r="EU129" i="28"/>
  <c r="FA140" i="28"/>
  <c r="FB140" i="28" s="1"/>
  <c r="EU141" i="28"/>
  <c r="EV141" i="28" s="1"/>
  <c r="EW141" i="28" s="1"/>
  <c r="EX141" i="28" s="1"/>
  <c r="EU147" i="28"/>
  <c r="EU153" i="28"/>
  <c r="EZ153" i="28"/>
  <c r="EZ193" i="28"/>
  <c r="EU193" i="28"/>
  <c r="EV193" i="28" s="1"/>
  <c r="EW193" i="28" s="1"/>
  <c r="EX193" i="28" s="1"/>
  <c r="EZ205" i="28"/>
  <c r="EZ221" i="28"/>
  <c r="EZ241" i="28"/>
  <c r="EZ244" i="28"/>
  <c r="EU244" i="28"/>
  <c r="EV244" i="28" s="1"/>
  <c r="EW244" i="28" s="1"/>
  <c r="EX244" i="28" s="1"/>
  <c r="EZ245" i="28"/>
  <c r="FA245" i="28" s="1"/>
  <c r="FB245" i="28" s="1"/>
  <c r="FC245" i="28" s="1"/>
  <c r="FD245" i="28" s="1"/>
  <c r="FA249" i="28"/>
  <c r="FB249" i="28" s="1"/>
  <c r="FC249" i="28" s="1"/>
  <c r="FD249" i="28" s="1"/>
  <c r="EZ266" i="28"/>
  <c r="EZ269" i="28"/>
  <c r="FA269" i="28" s="1"/>
  <c r="FB269" i="28" s="1"/>
  <c r="FC269" i="28" s="1"/>
  <c r="FD269" i="28" s="1"/>
  <c r="BS272" i="28"/>
  <c r="BT272" i="28" s="1"/>
  <c r="BU272" i="28" s="1"/>
  <c r="BV272" i="28" s="1"/>
  <c r="BW272" i="28" s="1"/>
  <c r="BX272" i="28" s="1"/>
  <c r="BY272" i="28" s="1"/>
  <c r="BZ272" i="28" s="1"/>
  <c r="CA272" i="28" s="1"/>
  <c r="CB272" i="28" s="1"/>
  <c r="BS282" i="28"/>
  <c r="BT282" i="28" s="1"/>
  <c r="EU288" i="28"/>
  <c r="EZ288" i="28"/>
  <c r="BS376" i="28"/>
  <c r="BT376" i="28" s="1"/>
  <c r="BU376" i="28" s="1"/>
  <c r="BV376" i="28" s="1"/>
  <c r="BW376" i="28" s="1"/>
  <c r="BX376" i="28" s="1"/>
  <c r="BY376" i="28" s="1"/>
  <c r="BZ376" i="28" s="1"/>
  <c r="CA376" i="28" s="1"/>
  <c r="CB376" i="28" s="1"/>
  <c r="EZ392" i="28"/>
  <c r="EZ393" i="28"/>
  <c r="EZ400" i="28"/>
  <c r="EU401" i="28"/>
  <c r="EV401" i="28" s="1"/>
  <c r="EW401" i="28" s="1"/>
  <c r="EX401" i="28" s="1"/>
  <c r="EU405" i="28"/>
  <c r="EV405" i="28" s="1"/>
  <c r="EW405" i="28" s="1"/>
  <c r="EX405" i="28" s="1"/>
  <c r="EZ422" i="28"/>
  <c r="EU422" i="28"/>
  <c r="EV422" i="28" s="1"/>
  <c r="EW422" i="28" s="1"/>
  <c r="EX422" i="28" s="1"/>
  <c r="EZ515" i="28"/>
  <c r="EZ516" i="28"/>
  <c r="EZ517" i="28"/>
  <c r="EZ535" i="28"/>
  <c r="EZ536" i="28"/>
  <c r="EZ537" i="28"/>
  <c r="EZ545" i="28"/>
  <c r="FA545" i="28" s="1"/>
  <c r="FB545" i="28" s="1"/>
  <c r="FC545" i="28" s="1"/>
  <c r="FD545" i="28" s="1"/>
  <c r="EU655" i="28"/>
  <c r="EV655" i="28" s="1"/>
  <c r="EW655" i="28" s="1"/>
  <c r="EX655" i="28" s="1"/>
  <c r="EZ655" i="28"/>
  <c r="EU712" i="28"/>
  <c r="EV712" i="28" s="1"/>
  <c r="EW712" i="28" s="1"/>
  <c r="EX712" i="28" s="1"/>
  <c r="EZ712" i="28"/>
  <c r="EZ10" i="28"/>
  <c r="EZ25" i="28"/>
  <c r="EZ28" i="28"/>
  <c r="EZ40" i="28"/>
  <c r="FA40" i="28" s="1"/>
  <c r="BS41" i="28"/>
  <c r="BT41" i="28" s="1"/>
  <c r="BU41" i="28" s="1"/>
  <c r="BV41" i="28" s="1"/>
  <c r="BW41" i="28" s="1"/>
  <c r="BX41" i="28" s="1"/>
  <c r="BY41" i="28" s="1"/>
  <c r="BZ41" i="28" s="1"/>
  <c r="CA41" i="28" s="1"/>
  <c r="CB41" i="28" s="1"/>
  <c r="BS80" i="28"/>
  <c r="BT80" i="28" s="1"/>
  <c r="BU80" i="28" s="1"/>
  <c r="BV80" i="28" s="1"/>
  <c r="BW80" i="28" s="1"/>
  <c r="BX80" i="28" s="1"/>
  <c r="BY80" i="28" s="1"/>
  <c r="BZ80" i="28" s="1"/>
  <c r="CA80" i="28" s="1"/>
  <c r="CB80" i="28" s="1"/>
  <c r="EU80" i="28"/>
  <c r="FA80" i="28" s="1"/>
  <c r="BS161" i="28"/>
  <c r="BT161" i="28" s="1"/>
  <c r="BU161" i="28" s="1"/>
  <c r="BV161" i="28" s="1"/>
  <c r="BW161" i="28" s="1"/>
  <c r="BX161" i="28" s="1"/>
  <c r="BY161" i="28" s="1"/>
  <c r="BZ161" i="28" s="1"/>
  <c r="CA161" i="28" s="1"/>
  <c r="CB161" i="28" s="1"/>
  <c r="EZ172" i="28"/>
  <c r="EZ198" i="28"/>
  <c r="EZ235" i="28"/>
  <c r="EU240" i="28"/>
  <c r="EZ262" i="28"/>
  <c r="EU265" i="28"/>
  <c r="EV265" i="28" s="1"/>
  <c r="EW265" i="28" s="1"/>
  <c r="EX265" i="28" s="1"/>
  <c r="EZ426" i="28"/>
  <c r="EZ446" i="28"/>
  <c r="EZ880" i="28"/>
  <c r="EU880" i="28"/>
  <c r="EV880" i="28" s="1"/>
  <c r="EW880" i="28" s="1"/>
  <c r="EX880" i="28" s="1"/>
  <c r="EZ1017" i="28"/>
  <c r="EU1017" i="28"/>
  <c r="EV1017" i="28" s="1"/>
  <c r="EW1017" i="28" s="1"/>
  <c r="EX1017" i="28" s="1"/>
  <c r="EZ1166" i="28"/>
  <c r="EU1166" i="28"/>
  <c r="EV1166" i="28" s="1"/>
  <c r="EW1166" i="28" s="1"/>
  <c r="EX1166" i="28" s="1"/>
  <c r="EZ13" i="28"/>
  <c r="BS18" i="28"/>
  <c r="BT18" i="28" s="1"/>
  <c r="BU18" i="28" s="1"/>
  <c r="BV18" i="28" s="1"/>
  <c r="BW18" i="28" s="1"/>
  <c r="BX18" i="28" s="1"/>
  <c r="BY18" i="28" s="1"/>
  <c r="BZ18" i="28" s="1"/>
  <c r="CA18" i="28" s="1"/>
  <c r="CB18" i="28" s="1"/>
  <c r="EZ19" i="28"/>
  <c r="BS20" i="28"/>
  <c r="BT20" i="28" s="1"/>
  <c r="BU20" i="28" s="1"/>
  <c r="BV20" i="28" s="1"/>
  <c r="BW20" i="28" s="1"/>
  <c r="BX20" i="28" s="1"/>
  <c r="BY20" i="28" s="1"/>
  <c r="BZ20" i="28" s="1"/>
  <c r="CA20" i="28" s="1"/>
  <c r="CB20" i="28" s="1"/>
  <c r="BS21" i="28"/>
  <c r="BT21" i="28" s="1"/>
  <c r="BU21" i="28" s="1"/>
  <c r="BV21" i="28" s="1"/>
  <c r="BW21" i="28" s="1"/>
  <c r="BX21" i="28" s="1"/>
  <c r="BY21" i="28" s="1"/>
  <c r="BZ21" i="28" s="1"/>
  <c r="CA21" i="28" s="1"/>
  <c r="CB21" i="28" s="1"/>
  <c r="EZ22" i="28"/>
  <c r="EZ30" i="28"/>
  <c r="BK7" i="28"/>
  <c r="BK6" i="28" s="1"/>
  <c r="EU36" i="28"/>
  <c r="EZ36" i="28"/>
  <c r="BS42" i="28"/>
  <c r="BT42" i="28" s="1"/>
  <c r="BU42" i="28" s="1"/>
  <c r="BV42" i="28" s="1"/>
  <c r="BW42" i="28" s="1"/>
  <c r="BX42" i="28" s="1"/>
  <c r="BY42" i="28" s="1"/>
  <c r="BZ42" i="28" s="1"/>
  <c r="CA42" i="28" s="1"/>
  <c r="CB42" i="28" s="1"/>
  <c r="EZ42" i="28"/>
  <c r="FA42" i="28" s="1"/>
  <c r="FB42" i="28" s="1"/>
  <c r="FC42" i="28" s="1"/>
  <c r="FD42" i="28" s="1"/>
  <c r="FA52" i="28"/>
  <c r="FB52" i="28" s="1"/>
  <c r="FC52" i="28" s="1"/>
  <c r="FD52" i="28" s="1"/>
  <c r="EZ53" i="28"/>
  <c r="EU57" i="28"/>
  <c r="EV57" i="28" s="1"/>
  <c r="EW57" i="28" s="1"/>
  <c r="EX57" i="28" s="1"/>
  <c r="EZ57" i="28"/>
  <c r="FA57" i="28" s="1"/>
  <c r="FB57" i="28" s="1"/>
  <c r="FC57" i="28" s="1"/>
  <c r="FD57" i="28" s="1"/>
  <c r="EZ89" i="28"/>
  <c r="FA89" i="28" s="1"/>
  <c r="FB89" i="28" s="1"/>
  <c r="FC89" i="28" s="1"/>
  <c r="FD89" i="28" s="1"/>
  <c r="FJ89" i="28" s="1"/>
  <c r="EZ98" i="28"/>
  <c r="EZ105" i="28"/>
  <c r="FA105" i="28" s="1"/>
  <c r="EZ117" i="28"/>
  <c r="EZ120" i="28"/>
  <c r="EU120" i="28"/>
  <c r="EV120" i="28" s="1"/>
  <c r="EW120" i="28" s="1"/>
  <c r="EX120" i="28" s="1"/>
  <c r="EZ135" i="28"/>
  <c r="EZ159" i="28"/>
  <c r="FA159" i="28" s="1"/>
  <c r="FB159" i="28" s="1"/>
  <c r="FC159" i="28" s="1"/>
  <c r="FD159" i="28" s="1"/>
  <c r="EZ165" i="28"/>
  <c r="FA165" i="28" s="1"/>
  <c r="FB165" i="28" s="1"/>
  <c r="FC165" i="28" s="1"/>
  <c r="FD165" i="28" s="1"/>
  <c r="EZ184" i="28"/>
  <c r="FA184" i="28" s="1"/>
  <c r="EZ200" i="28"/>
  <c r="FA200" i="28" s="1"/>
  <c r="FB200" i="28" s="1"/>
  <c r="EZ204" i="28"/>
  <c r="FA204" i="28" s="1"/>
  <c r="FB204" i="28" s="1"/>
  <c r="FC204" i="28" s="1"/>
  <c r="FD204" i="28" s="1"/>
  <c r="EU205" i="28"/>
  <c r="EV205" i="28" s="1"/>
  <c r="EW205" i="28" s="1"/>
  <c r="EX205" i="28" s="1"/>
  <c r="EZ209" i="28"/>
  <c r="EU209" i="28"/>
  <c r="EV209" i="28" s="1"/>
  <c r="EW209" i="28" s="1"/>
  <c r="EX209" i="28" s="1"/>
  <c r="EZ225" i="28"/>
  <c r="FA225" i="28" s="1"/>
  <c r="FB225" i="28" s="1"/>
  <c r="FC225" i="28" s="1"/>
  <c r="FD225" i="28" s="1"/>
  <c r="EZ320" i="28"/>
  <c r="EZ322" i="28"/>
  <c r="EU418" i="28"/>
  <c r="EV418" i="28" s="1"/>
  <c r="EW418" i="28" s="1"/>
  <c r="EX418" i="28" s="1"/>
  <c r="EZ474" i="28"/>
  <c r="FA474" i="28" s="1"/>
  <c r="FB474" i="28" s="1"/>
  <c r="FC474" i="28" s="1"/>
  <c r="FD474" i="28" s="1"/>
  <c r="EZ490" i="28"/>
  <c r="EU494" i="28"/>
  <c r="EZ498" i="28"/>
  <c r="FA498" i="28" s="1"/>
  <c r="FB498" i="28" s="1"/>
  <c r="FC498" i="28" s="1"/>
  <c r="FD498" i="28" s="1"/>
  <c r="EZ502" i="28"/>
  <c r="FA502" i="28" s="1"/>
  <c r="FB502" i="28" s="1"/>
  <c r="FC502" i="28" s="1"/>
  <c r="FD502" i="28" s="1"/>
  <c r="EU506" i="28"/>
  <c r="EU561" i="28"/>
  <c r="EZ561" i="28"/>
  <c r="EZ647" i="28"/>
  <c r="EU647" i="28"/>
  <c r="EV647" i="28" s="1"/>
  <c r="EW647" i="28" s="1"/>
  <c r="EX647" i="28" s="1"/>
  <c r="EZ796" i="28"/>
  <c r="EU796" i="28"/>
  <c r="EV796" i="28" s="1"/>
  <c r="EW796" i="28" s="1"/>
  <c r="EX796" i="28" s="1"/>
  <c r="EZ829" i="28"/>
  <c r="EU829" i="28"/>
  <c r="EV829" i="28" s="1"/>
  <c r="EW829" i="28" s="1"/>
  <c r="EX829" i="28" s="1"/>
  <c r="EZ349" i="28"/>
  <c r="EZ363" i="28"/>
  <c r="FA363" i="28" s="1"/>
  <c r="FB363" i="28" s="1"/>
  <c r="FC363" i="28" s="1"/>
  <c r="FD363" i="28" s="1"/>
  <c r="EZ395" i="28"/>
  <c r="FA395" i="28" s="1"/>
  <c r="FB395" i="28" s="1"/>
  <c r="FC395" i="28" s="1"/>
  <c r="FD395" i="28" s="1"/>
  <c r="BS472" i="28"/>
  <c r="BT472" i="28" s="1"/>
  <c r="BU472" i="28" s="1"/>
  <c r="BV472" i="28" s="1"/>
  <c r="BW472" i="28" s="1"/>
  <c r="BX472" i="28" s="1"/>
  <c r="BY472" i="28" s="1"/>
  <c r="BZ472" i="28" s="1"/>
  <c r="CA472" i="28" s="1"/>
  <c r="CB472" i="28" s="1"/>
  <c r="EZ478" i="28"/>
  <c r="FA478" i="28" s="1"/>
  <c r="FB478" i="28" s="1"/>
  <c r="FC478" i="28" s="1"/>
  <c r="FD478" i="28" s="1"/>
  <c r="EZ551" i="28"/>
  <c r="FA551" i="28" s="1"/>
  <c r="FB551" i="28" s="1"/>
  <c r="FC551" i="28" s="1"/>
  <c r="FD551" i="28" s="1"/>
  <c r="EZ552" i="28"/>
  <c r="FA552" i="28" s="1"/>
  <c r="FB552" i="28" s="1"/>
  <c r="FC552" i="28" s="1"/>
  <c r="FD552" i="28" s="1"/>
  <c r="BS577" i="28"/>
  <c r="BT577" i="28" s="1"/>
  <c r="BU577" i="28" s="1"/>
  <c r="BV577" i="28" s="1"/>
  <c r="BW577" i="28" s="1"/>
  <c r="BX577" i="28" s="1"/>
  <c r="BY577" i="28" s="1"/>
  <c r="BZ577" i="28" s="1"/>
  <c r="CA577" i="28" s="1"/>
  <c r="CB577" i="28" s="1"/>
  <c r="EZ591" i="28"/>
  <c r="EZ604" i="28"/>
  <c r="FA604" i="28" s="1"/>
  <c r="FB604" i="28" s="1"/>
  <c r="FC604" i="28" s="1"/>
  <c r="FD604" i="28" s="1"/>
  <c r="EU628" i="28"/>
  <c r="EV628" i="28" s="1"/>
  <c r="EW628" i="28" s="1"/>
  <c r="EX628" i="28" s="1"/>
  <c r="EZ628" i="28"/>
  <c r="EZ651" i="28"/>
  <c r="FA651" i="28" s="1"/>
  <c r="EZ682" i="28"/>
  <c r="FA682" i="28" s="1"/>
  <c r="FB682" i="28" s="1"/>
  <c r="FC682" i="28" s="1"/>
  <c r="FD682" i="28" s="1"/>
  <c r="EZ688" i="28"/>
  <c r="FA688" i="28" s="1"/>
  <c r="FB688" i="28" s="1"/>
  <c r="FC688" i="28" s="1"/>
  <c r="FD688" i="28" s="1"/>
  <c r="EZ708" i="28"/>
  <c r="FA708" i="28" s="1"/>
  <c r="FB708" i="28" s="1"/>
  <c r="FC708" i="28" s="1"/>
  <c r="FD708" i="28" s="1"/>
  <c r="EZ714" i="28"/>
  <c r="FA714" i="28" s="1"/>
  <c r="FB714" i="28" s="1"/>
  <c r="FC714" i="28" s="1"/>
  <c r="FD714" i="28" s="1"/>
  <c r="EZ726" i="28"/>
  <c r="FA726" i="28" s="1"/>
  <c r="FB726" i="28" s="1"/>
  <c r="FC726" i="28" s="1"/>
  <c r="FD726" i="28" s="1"/>
  <c r="EZ730" i="28"/>
  <c r="FA730" i="28" s="1"/>
  <c r="FB730" i="28" s="1"/>
  <c r="FC730" i="28" s="1"/>
  <c r="FD730" i="28" s="1"/>
  <c r="EZ758" i="28"/>
  <c r="FA758" i="28" s="1"/>
  <c r="FB758" i="28" s="1"/>
  <c r="FC758" i="28" s="1"/>
  <c r="FD758" i="28" s="1"/>
  <c r="EZ1081" i="28"/>
  <c r="EU1081" i="28"/>
  <c r="EV1081" i="28" s="1"/>
  <c r="EW1081" i="28" s="1"/>
  <c r="EX1081" i="28" s="1"/>
  <c r="EZ1104" i="28"/>
  <c r="EU1104" i="28"/>
  <c r="EV1104" i="28" s="1"/>
  <c r="EW1104" i="28" s="1"/>
  <c r="EX1104" i="28" s="1"/>
  <c r="BS568" i="28"/>
  <c r="BT568" i="28" s="1"/>
  <c r="BS604" i="28"/>
  <c r="BT604" i="28" s="1"/>
  <c r="EZ612" i="28"/>
  <c r="EZ614" i="28"/>
  <c r="EZ624" i="28"/>
  <c r="EZ631" i="28"/>
  <c r="EZ637" i="28"/>
  <c r="EZ638" i="28"/>
  <c r="BS645" i="28"/>
  <c r="BT645" i="28" s="1"/>
  <c r="BU645" i="28" s="1"/>
  <c r="BV645" i="28" s="1"/>
  <c r="BW645" i="28" s="1"/>
  <c r="BX645" i="28" s="1"/>
  <c r="BY645" i="28" s="1"/>
  <c r="BZ645" i="28" s="1"/>
  <c r="CA645" i="28" s="1"/>
  <c r="CB645" i="28" s="1"/>
  <c r="BS665" i="28"/>
  <c r="BT665" i="28" s="1"/>
  <c r="BU665" i="28" s="1"/>
  <c r="BV665" i="28" s="1"/>
  <c r="BW665" i="28" s="1"/>
  <c r="BX665" i="28" s="1"/>
  <c r="BS746" i="28"/>
  <c r="BT746" i="28" s="1"/>
  <c r="BU746" i="28" s="1"/>
  <c r="BV746" i="28" s="1"/>
  <c r="BW746" i="28" s="1"/>
  <c r="BX746" i="28" s="1"/>
  <c r="BY746" i="28" s="1"/>
  <c r="BZ746" i="28" s="1"/>
  <c r="CA746" i="28" s="1"/>
  <c r="CB746" i="28" s="1"/>
  <c r="EZ747" i="28"/>
  <c r="EZ828" i="28"/>
  <c r="EZ846" i="28"/>
  <c r="EU846" i="28"/>
  <c r="EV846" i="28" s="1"/>
  <c r="EW846" i="28" s="1"/>
  <c r="EX846" i="28" s="1"/>
  <c r="EU876" i="28"/>
  <c r="EZ876" i="28"/>
  <c r="EZ1112" i="28"/>
  <c r="EU1112" i="28"/>
  <c r="EV1112" i="28" s="1"/>
  <c r="EW1112" i="28" s="1"/>
  <c r="EX1112" i="28" s="1"/>
  <c r="EZ1125" i="28"/>
  <c r="EU1125" i="28"/>
  <c r="EV1125" i="28" s="1"/>
  <c r="EW1125" i="28" s="1"/>
  <c r="EX1125" i="28" s="1"/>
  <c r="EU1203" i="28"/>
  <c r="EV1203" i="28" s="1"/>
  <c r="EW1203" i="28" s="1"/>
  <c r="EX1203" i="28" s="1"/>
  <c r="EZ1203" i="28"/>
  <c r="ET7" i="28"/>
  <c r="ET6" i="28" s="1"/>
  <c r="BS56" i="28"/>
  <c r="BT56" i="28" s="1"/>
  <c r="BU56" i="28" s="1"/>
  <c r="BV56" i="28" s="1"/>
  <c r="BW56" i="28" s="1"/>
  <c r="BX56" i="28" s="1"/>
  <c r="BY56" i="28" s="1"/>
  <c r="BZ56" i="28" s="1"/>
  <c r="CA56" i="28" s="1"/>
  <c r="CB56" i="28" s="1"/>
  <c r="EZ67" i="28"/>
  <c r="FA67" i="28" s="1"/>
  <c r="FB67" i="28" s="1"/>
  <c r="FC67" i="28" s="1"/>
  <c r="FD67" i="28" s="1"/>
  <c r="EZ68" i="28"/>
  <c r="FA68" i="28" s="1"/>
  <c r="FB68" i="28" s="1"/>
  <c r="FC68" i="28" s="1"/>
  <c r="FD68" i="28" s="1"/>
  <c r="EZ69" i="28"/>
  <c r="EZ81" i="28"/>
  <c r="FA81" i="28" s="1"/>
  <c r="FB81" i="28" s="1"/>
  <c r="FC81" i="28" s="1"/>
  <c r="FD81" i="28" s="1"/>
  <c r="EZ87" i="28"/>
  <c r="FA87" i="28" s="1"/>
  <c r="FB87" i="28" s="1"/>
  <c r="FC87" i="28" s="1"/>
  <c r="FD87" i="28" s="1"/>
  <c r="EZ91" i="28"/>
  <c r="FA91" i="28" s="1"/>
  <c r="FB91" i="28" s="1"/>
  <c r="FC91" i="28" s="1"/>
  <c r="FD91" i="28" s="1"/>
  <c r="EZ101" i="28"/>
  <c r="EZ109" i="28"/>
  <c r="EZ116" i="28"/>
  <c r="FA116" i="28" s="1"/>
  <c r="FB116" i="28" s="1"/>
  <c r="EZ118" i="28"/>
  <c r="EZ119" i="28"/>
  <c r="EZ132" i="28"/>
  <c r="FA132" i="28" s="1"/>
  <c r="FB132" i="28" s="1"/>
  <c r="FC132" i="28" s="1"/>
  <c r="FD132" i="28" s="1"/>
  <c r="EZ145" i="28"/>
  <c r="EZ160" i="28"/>
  <c r="EZ170" i="28"/>
  <c r="EZ171" i="28"/>
  <c r="EZ175" i="28"/>
  <c r="FA175" i="28" s="1"/>
  <c r="FB175" i="28" s="1"/>
  <c r="FC175" i="28" s="1"/>
  <c r="FD175" i="28" s="1"/>
  <c r="EZ180" i="28"/>
  <c r="FA180" i="28" s="1"/>
  <c r="FB180" i="28" s="1"/>
  <c r="FC180" i="28" s="1"/>
  <c r="FD180" i="28" s="1"/>
  <c r="EZ185" i="28"/>
  <c r="FA185" i="28" s="1"/>
  <c r="FB185" i="28" s="1"/>
  <c r="FC185" i="28" s="1"/>
  <c r="FD185" i="28" s="1"/>
  <c r="EZ187" i="28"/>
  <c r="EZ192" i="28"/>
  <c r="FA192" i="28" s="1"/>
  <c r="FB192" i="28" s="1"/>
  <c r="FC192" i="28" s="1"/>
  <c r="FD192" i="28" s="1"/>
  <c r="BU193" i="28"/>
  <c r="BV193" i="28" s="1"/>
  <c r="BW193" i="28" s="1"/>
  <c r="BX193" i="28" s="1"/>
  <c r="BY193" i="28" s="1"/>
  <c r="BZ193" i="28" s="1"/>
  <c r="CA193" i="28" s="1"/>
  <c r="CB193" i="28" s="1"/>
  <c r="EZ216" i="28"/>
  <c r="FA216" i="28" s="1"/>
  <c r="FB216" i="28" s="1"/>
  <c r="FC216" i="28" s="1"/>
  <c r="FD216" i="28" s="1"/>
  <c r="BU229" i="28"/>
  <c r="BV229" i="28" s="1"/>
  <c r="BW229" i="28" s="1"/>
  <c r="BX229" i="28" s="1"/>
  <c r="BY229" i="28" s="1"/>
  <c r="BZ229" i="28" s="1"/>
  <c r="CA229" i="28" s="1"/>
  <c r="CB229" i="28" s="1"/>
  <c r="EZ233" i="28"/>
  <c r="EZ236" i="28"/>
  <c r="EZ242" i="28"/>
  <c r="BS256" i="28"/>
  <c r="BT256" i="28" s="1"/>
  <c r="BU256" i="28" s="1"/>
  <c r="BV256" i="28" s="1"/>
  <c r="BW256" i="28" s="1"/>
  <c r="BX256" i="28" s="1"/>
  <c r="BY256" i="28" s="1"/>
  <c r="BZ256" i="28" s="1"/>
  <c r="CA256" i="28" s="1"/>
  <c r="CB256" i="28" s="1"/>
  <c r="EZ268" i="28"/>
  <c r="EZ277" i="28"/>
  <c r="EZ281" i="28"/>
  <c r="FA281" i="28" s="1"/>
  <c r="EZ282" i="28"/>
  <c r="FF282" i="28" s="1"/>
  <c r="EZ286" i="28"/>
  <c r="EZ294" i="28"/>
  <c r="FA294" i="28" s="1"/>
  <c r="FB294" i="28" s="1"/>
  <c r="FC294" i="28" s="1"/>
  <c r="FD294" i="28" s="1"/>
  <c r="EZ307" i="28"/>
  <c r="EZ308" i="28"/>
  <c r="EZ326" i="28"/>
  <c r="FA326" i="28" s="1"/>
  <c r="FB326" i="28" s="1"/>
  <c r="FC326" i="28" s="1"/>
  <c r="FD326" i="28" s="1"/>
  <c r="EZ329" i="28"/>
  <c r="FA329" i="28" s="1"/>
  <c r="FB329" i="28" s="1"/>
  <c r="FC329" i="28" s="1"/>
  <c r="FD329" i="28" s="1"/>
  <c r="EZ344" i="28"/>
  <c r="EZ345" i="28"/>
  <c r="EZ391" i="28"/>
  <c r="FA391" i="28" s="1"/>
  <c r="FB391" i="28" s="1"/>
  <c r="FC391" i="28" s="1"/>
  <c r="FD391" i="28" s="1"/>
  <c r="EZ399" i="28"/>
  <c r="EZ407" i="28"/>
  <c r="EZ412" i="28"/>
  <c r="EZ443" i="28"/>
  <c r="EZ463" i="28"/>
  <c r="EZ464" i="28"/>
  <c r="EZ465" i="28"/>
  <c r="EZ466" i="28"/>
  <c r="FA466" i="28" s="1"/>
  <c r="FB466" i="28" s="1"/>
  <c r="FC466" i="28" s="1"/>
  <c r="FD466" i="28" s="1"/>
  <c r="BS474" i="28"/>
  <c r="BT474" i="28" s="1"/>
  <c r="BU474" i="28" s="1"/>
  <c r="BV474" i="28" s="1"/>
  <c r="BW474" i="28" s="1"/>
  <c r="BX474" i="28" s="1"/>
  <c r="BY474" i="28" s="1"/>
  <c r="BZ474" i="28" s="1"/>
  <c r="CA474" i="28" s="1"/>
  <c r="CB474" i="28" s="1"/>
  <c r="BS476" i="28"/>
  <c r="BT476" i="28" s="1"/>
  <c r="BU476" i="28" s="1"/>
  <c r="BV476" i="28" s="1"/>
  <c r="BW476" i="28" s="1"/>
  <c r="BX476" i="28" s="1"/>
  <c r="BY476" i="28" s="1"/>
  <c r="BZ476" i="28" s="1"/>
  <c r="CA476" i="28" s="1"/>
  <c r="CB476" i="28" s="1"/>
  <c r="EZ479" i="28"/>
  <c r="EZ480" i="28"/>
  <c r="EZ481" i="28"/>
  <c r="EZ482" i="28"/>
  <c r="FA482" i="28" s="1"/>
  <c r="FB482" i="28" s="1"/>
  <c r="FC482" i="28" s="1"/>
  <c r="FD482" i="28" s="1"/>
  <c r="BS496" i="28"/>
  <c r="BT496" i="28" s="1"/>
  <c r="BU496" i="28" s="1"/>
  <c r="BV496" i="28" s="1"/>
  <c r="BW496" i="28" s="1"/>
  <c r="BX496" i="28" s="1"/>
  <c r="BY496" i="28" s="1"/>
  <c r="BZ496" i="28" s="1"/>
  <c r="CA496" i="28" s="1"/>
  <c r="CB496" i="28" s="1"/>
  <c r="BS500" i="28"/>
  <c r="BT500" i="28" s="1"/>
  <c r="BU500" i="28" s="1"/>
  <c r="BV500" i="28" s="1"/>
  <c r="BW500" i="28" s="1"/>
  <c r="BX500" i="28" s="1"/>
  <c r="BY500" i="28" s="1"/>
  <c r="BZ500" i="28" s="1"/>
  <c r="CA500" i="28" s="1"/>
  <c r="CB500" i="28" s="1"/>
  <c r="BS504" i="28"/>
  <c r="BT504" i="28" s="1"/>
  <c r="BU504" i="28" s="1"/>
  <c r="BV504" i="28" s="1"/>
  <c r="BW504" i="28" s="1"/>
  <c r="BX504" i="28" s="1"/>
  <c r="BY504" i="28" s="1"/>
  <c r="BZ504" i="28" s="1"/>
  <c r="CA504" i="28" s="1"/>
  <c r="CB504" i="28" s="1"/>
  <c r="EZ527" i="28"/>
  <c r="EZ528" i="28"/>
  <c r="EZ529" i="28"/>
  <c r="EZ531" i="28"/>
  <c r="EZ532" i="28"/>
  <c r="EZ533" i="28"/>
  <c r="EZ548" i="28"/>
  <c r="FA548" i="28" s="1"/>
  <c r="FB548" i="28" s="1"/>
  <c r="FC548" i="28" s="1"/>
  <c r="FD548" i="28" s="1"/>
  <c r="EZ554" i="28"/>
  <c r="BU557" i="28"/>
  <c r="BV557" i="28" s="1"/>
  <c r="BW557" i="28" s="1"/>
  <c r="BX557" i="28" s="1"/>
  <c r="BY557" i="28" s="1"/>
  <c r="BZ557" i="28" s="1"/>
  <c r="CA557" i="28" s="1"/>
  <c r="CB557" i="28" s="1"/>
  <c r="EZ573" i="28"/>
  <c r="FA573" i="28" s="1"/>
  <c r="FB573" i="28" s="1"/>
  <c r="FC573" i="28" s="1"/>
  <c r="FD573" i="28" s="1"/>
  <c r="EZ600" i="28"/>
  <c r="FA600" i="28" s="1"/>
  <c r="EZ609" i="28"/>
  <c r="EZ611" i="28"/>
  <c r="FA611" i="28" s="1"/>
  <c r="FB611" i="28" s="1"/>
  <c r="FC611" i="28" s="1"/>
  <c r="FD611" i="28" s="1"/>
  <c r="EU612" i="28"/>
  <c r="EV612" i="28" s="1"/>
  <c r="EW612" i="28" s="1"/>
  <c r="EX612" i="28" s="1"/>
  <c r="EZ616" i="28"/>
  <c r="FA616" i="28" s="1"/>
  <c r="FB616" i="28" s="1"/>
  <c r="FC616" i="28" s="1"/>
  <c r="FD616" i="28" s="1"/>
  <c r="BS621" i="28"/>
  <c r="BT621" i="28" s="1"/>
  <c r="BU621" i="28" s="1"/>
  <c r="BV621" i="28" s="1"/>
  <c r="BW621" i="28" s="1"/>
  <c r="BX621" i="28" s="1"/>
  <c r="BY621" i="28" s="1"/>
  <c r="BZ621" i="28" s="1"/>
  <c r="CA621" i="28" s="1"/>
  <c r="CB621" i="28" s="1"/>
  <c r="EZ622" i="28"/>
  <c r="EZ623" i="28"/>
  <c r="FA623" i="28" s="1"/>
  <c r="FB623" i="28" s="1"/>
  <c r="FC623" i="28" s="1"/>
  <c r="FD623" i="28" s="1"/>
  <c r="EU624" i="28"/>
  <c r="EV624" i="28" s="1"/>
  <c r="EW624" i="28" s="1"/>
  <c r="EX624" i="28" s="1"/>
  <c r="BS629" i="28"/>
  <c r="BT629" i="28" s="1"/>
  <c r="BU629" i="28" s="1"/>
  <c r="BV629" i="28" s="1"/>
  <c r="BW629" i="28" s="1"/>
  <c r="BX629" i="28" s="1"/>
  <c r="BY629" i="28" s="1"/>
  <c r="BZ629" i="28" s="1"/>
  <c r="CA629" i="28" s="1"/>
  <c r="CB629" i="28" s="1"/>
  <c r="EU631" i="28"/>
  <c r="EV631" i="28" s="1"/>
  <c r="EW631" i="28" s="1"/>
  <c r="EX631" i="28" s="1"/>
  <c r="EZ635" i="28"/>
  <c r="EU644" i="28"/>
  <c r="EZ644" i="28"/>
  <c r="EZ742" i="28"/>
  <c r="FA742" i="28" s="1"/>
  <c r="FB742" i="28" s="1"/>
  <c r="FC742" i="28" s="1"/>
  <c r="FD742" i="28" s="1"/>
  <c r="EZ770" i="28"/>
  <c r="FA770" i="28" s="1"/>
  <c r="FB770" i="28" s="1"/>
  <c r="FC770" i="28" s="1"/>
  <c r="FD770" i="28" s="1"/>
  <c r="EZ812" i="28"/>
  <c r="EU848" i="28"/>
  <c r="EZ898" i="28"/>
  <c r="FA898" i="28" s="1"/>
  <c r="FB898" i="28" s="1"/>
  <c r="FC898" i="28" s="1"/>
  <c r="FD898" i="28" s="1"/>
  <c r="EZ904" i="28"/>
  <c r="EU904" i="28"/>
  <c r="EZ961" i="28"/>
  <c r="EU961" i="28"/>
  <c r="EV961" i="28" s="1"/>
  <c r="EW961" i="28" s="1"/>
  <c r="EX961" i="28" s="1"/>
  <c r="EZ1108" i="28"/>
  <c r="EU1108" i="28"/>
  <c r="EZ969" i="28"/>
  <c r="FA969" i="28" s="1"/>
  <c r="FB969" i="28" s="1"/>
  <c r="FC969" i="28" s="1"/>
  <c r="FD969" i="28" s="1"/>
  <c r="BU987" i="28"/>
  <c r="BV987" i="28" s="1"/>
  <c r="BW987" i="28" s="1"/>
  <c r="BX987" i="28" s="1"/>
  <c r="BY987" i="28" s="1"/>
  <c r="BZ987" i="28" s="1"/>
  <c r="CA987" i="28" s="1"/>
  <c r="CB987" i="28" s="1"/>
  <c r="EZ1033" i="28"/>
  <c r="EZ1110" i="28"/>
  <c r="EZ1139" i="28"/>
  <c r="EU1139" i="28"/>
  <c r="EV1139" i="28" s="1"/>
  <c r="EW1139" i="28" s="1"/>
  <c r="EX1139" i="28" s="1"/>
  <c r="EZ1152" i="28"/>
  <c r="FA1152" i="28" s="1"/>
  <c r="FB1152" i="28" s="1"/>
  <c r="EZ1156" i="28"/>
  <c r="FA1156" i="28" s="1"/>
  <c r="FB1156" i="28" s="1"/>
  <c r="FC1156" i="28" s="1"/>
  <c r="FD1156" i="28" s="1"/>
  <c r="EZ1158" i="28"/>
  <c r="EU1158" i="28"/>
  <c r="EV1158" i="28" s="1"/>
  <c r="EW1158" i="28" s="1"/>
  <c r="EX1158" i="28" s="1"/>
  <c r="EZ755" i="28"/>
  <c r="BS762" i="28"/>
  <c r="BT762" i="28" s="1"/>
  <c r="BU762" i="28" s="1"/>
  <c r="BV762" i="28" s="1"/>
  <c r="BW762" i="28" s="1"/>
  <c r="BX762" i="28" s="1"/>
  <c r="BY762" i="28" s="1"/>
  <c r="BZ762" i="28" s="1"/>
  <c r="CA762" i="28" s="1"/>
  <c r="CB762" i="28" s="1"/>
  <c r="EZ764" i="28"/>
  <c r="EZ767" i="28"/>
  <c r="BS778" i="28"/>
  <c r="BT778" i="28" s="1"/>
  <c r="BU778" i="28" s="1"/>
  <c r="BV778" i="28" s="1"/>
  <c r="BW778" i="28" s="1"/>
  <c r="BX778" i="28" s="1"/>
  <c r="BY778" i="28" s="1"/>
  <c r="BZ778" i="28" s="1"/>
  <c r="CA778" i="28" s="1"/>
  <c r="CB778" i="28" s="1"/>
  <c r="EZ780" i="28"/>
  <c r="EZ783" i="28"/>
  <c r="EZ789" i="28"/>
  <c r="EZ792" i="28"/>
  <c r="BS793" i="28"/>
  <c r="BT793" i="28" s="1"/>
  <c r="BU793" i="28" s="1"/>
  <c r="BV793" i="28" s="1"/>
  <c r="BW793" i="28" s="1"/>
  <c r="BX793" i="28" s="1"/>
  <c r="BY793" i="28" s="1"/>
  <c r="BZ793" i="28" s="1"/>
  <c r="CA793" i="28" s="1"/>
  <c r="CB793" i="28" s="1"/>
  <c r="BS821" i="28"/>
  <c r="BT821" i="28" s="1"/>
  <c r="BU821" i="28" s="1"/>
  <c r="BV821" i="28" s="1"/>
  <c r="BW821" i="28" s="1"/>
  <c r="BX821" i="28" s="1"/>
  <c r="BY821" i="28" s="1"/>
  <c r="BZ821" i="28" s="1"/>
  <c r="CA821" i="28" s="1"/>
  <c r="CB821" i="28" s="1"/>
  <c r="EZ838" i="28"/>
  <c r="EZ935" i="28"/>
  <c r="FA936" i="28"/>
  <c r="FB936" i="28" s="1"/>
  <c r="FC936" i="28" s="1"/>
  <c r="FD936" i="28" s="1"/>
  <c r="EZ1028" i="28"/>
  <c r="EZ1077" i="28"/>
  <c r="EU1077" i="28"/>
  <c r="EV1077" i="28" s="1"/>
  <c r="EW1077" i="28" s="1"/>
  <c r="EX1077" i="28" s="1"/>
  <c r="EZ1175" i="28"/>
  <c r="EZ1179" i="28"/>
  <c r="EU1179" i="28"/>
  <c r="BS633" i="28"/>
  <c r="BT633" i="28" s="1"/>
  <c r="BU633" i="28" s="1"/>
  <c r="BV633" i="28" s="1"/>
  <c r="BW633" i="28" s="1"/>
  <c r="BX633" i="28" s="1"/>
  <c r="BY633" i="28" s="1"/>
  <c r="BZ633" i="28" s="1"/>
  <c r="CA633" i="28" s="1"/>
  <c r="CB633" i="28" s="1"/>
  <c r="BS637" i="28"/>
  <c r="BT637" i="28" s="1"/>
  <c r="BU637" i="28" s="1"/>
  <c r="BV637" i="28" s="1"/>
  <c r="BW637" i="28" s="1"/>
  <c r="BX637" i="28" s="1"/>
  <c r="BY637" i="28" s="1"/>
  <c r="BZ637" i="28" s="1"/>
  <c r="CA637" i="28" s="1"/>
  <c r="CB637" i="28" s="1"/>
  <c r="EZ648" i="28"/>
  <c r="FA648" i="28" s="1"/>
  <c r="FB648" i="28" s="1"/>
  <c r="FC648" i="28" s="1"/>
  <c r="FD648" i="28" s="1"/>
  <c r="BS649" i="28"/>
  <c r="BT649" i="28" s="1"/>
  <c r="BU649" i="28" s="1"/>
  <c r="BV649" i="28" s="1"/>
  <c r="BW649" i="28" s="1"/>
  <c r="BX649" i="28" s="1"/>
  <c r="BY649" i="28" s="1"/>
  <c r="BZ649" i="28" s="1"/>
  <c r="CA649" i="28" s="1"/>
  <c r="CB649" i="28" s="1"/>
  <c r="BS653" i="28"/>
  <c r="BT653" i="28" s="1"/>
  <c r="BU653" i="28" s="1"/>
  <c r="BV653" i="28" s="1"/>
  <c r="BW653" i="28" s="1"/>
  <c r="BX653" i="28" s="1"/>
  <c r="BY653" i="28" s="1"/>
  <c r="BZ653" i="28" s="1"/>
  <c r="CA653" i="28" s="1"/>
  <c r="CB653" i="28" s="1"/>
  <c r="EZ664" i="28"/>
  <c r="EZ665" i="28"/>
  <c r="EZ666" i="28"/>
  <c r="EZ667" i="28"/>
  <c r="FA667" i="28" s="1"/>
  <c r="FB667" i="28" s="1"/>
  <c r="FC667" i="28" s="1"/>
  <c r="FD667" i="28" s="1"/>
  <c r="BS674" i="28"/>
  <c r="BT674" i="28" s="1"/>
  <c r="BU674" i="28" s="1"/>
  <c r="BV674" i="28" s="1"/>
  <c r="BW674" i="28" s="1"/>
  <c r="BX674" i="28" s="1"/>
  <c r="BY674" i="28" s="1"/>
  <c r="BZ674" i="28" s="1"/>
  <c r="CA674" i="28" s="1"/>
  <c r="CB674" i="28" s="1"/>
  <c r="BS677" i="28"/>
  <c r="BT677" i="28" s="1"/>
  <c r="EZ678" i="28"/>
  <c r="FA678" i="28" s="1"/>
  <c r="FB678" i="28" s="1"/>
  <c r="FC678" i="28" s="1"/>
  <c r="FD678" i="28" s="1"/>
  <c r="EZ680" i="28"/>
  <c r="FA680" i="28" s="1"/>
  <c r="FB680" i="28" s="1"/>
  <c r="FC680" i="28" s="1"/>
  <c r="FD680" i="28" s="1"/>
  <c r="EZ691" i="28"/>
  <c r="EZ692" i="28"/>
  <c r="FA692" i="28" s="1"/>
  <c r="FB692" i="28" s="1"/>
  <c r="FC692" i="28" s="1"/>
  <c r="FD692" i="28" s="1"/>
  <c r="EZ693" i="28"/>
  <c r="EZ696" i="28"/>
  <c r="FA696" i="28" s="1"/>
  <c r="FB696" i="28" s="1"/>
  <c r="FC696" i="28" s="1"/>
  <c r="FD696" i="28" s="1"/>
  <c r="BS699" i="28"/>
  <c r="BT699" i="28" s="1"/>
  <c r="BU699" i="28" s="1"/>
  <c r="BV699" i="28" s="1"/>
  <c r="BW699" i="28" s="1"/>
  <c r="BX699" i="28" s="1"/>
  <c r="BY699" i="28" s="1"/>
  <c r="BZ699" i="28" s="1"/>
  <c r="CA699" i="28" s="1"/>
  <c r="CB699" i="28" s="1"/>
  <c r="BS701" i="28"/>
  <c r="BT701" i="28" s="1"/>
  <c r="BU701" i="28" s="1"/>
  <c r="BV701" i="28" s="1"/>
  <c r="BW701" i="28" s="1"/>
  <c r="BX701" i="28" s="1"/>
  <c r="BY701" i="28" s="1"/>
  <c r="BZ701" i="28" s="1"/>
  <c r="CA701" i="28" s="1"/>
  <c r="CB701" i="28" s="1"/>
  <c r="BS710" i="28"/>
  <c r="BT710" i="28" s="1"/>
  <c r="BU710" i="28" s="1"/>
  <c r="BV710" i="28" s="1"/>
  <c r="BW710" i="28" s="1"/>
  <c r="BX710" i="28" s="1"/>
  <c r="BY710" i="28" s="1"/>
  <c r="BZ710" i="28" s="1"/>
  <c r="CA710" i="28" s="1"/>
  <c r="CB710" i="28" s="1"/>
  <c r="EZ732" i="28"/>
  <c r="FA732" i="28" s="1"/>
  <c r="FB732" i="28" s="1"/>
  <c r="FC732" i="28" s="1"/>
  <c r="FD732" i="28" s="1"/>
  <c r="EZ748" i="28"/>
  <c r="FA748" i="28" s="1"/>
  <c r="FB748" i="28" s="1"/>
  <c r="FC748" i="28" s="1"/>
  <c r="FD748" i="28" s="1"/>
  <c r="BS754" i="28"/>
  <c r="BT754" i="28" s="1"/>
  <c r="BU754" i="28" s="1"/>
  <c r="BV754" i="28" s="1"/>
  <c r="BW754" i="28" s="1"/>
  <c r="BX754" i="28" s="1"/>
  <c r="BY754" i="28" s="1"/>
  <c r="BZ754" i="28" s="1"/>
  <c r="CA754" i="28" s="1"/>
  <c r="CB754" i="28" s="1"/>
  <c r="EZ754" i="28"/>
  <c r="FA754" i="28" s="1"/>
  <c r="FB754" i="28" s="1"/>
  <c r="FC754" i="28" s="1"/>
  <c r="FD754" i="28" s="1"/>
  <c r="BS766" i="28"/>
  <c r="BT766" i="28" s="1"/>
  <c r="BU766" i="28" s="1"/>
  <c r="BV766" i="28" s="1"/>
  <c r="BW766" i="28" s="1"/>
  <c r="BX766" i="28" s="1"/>
  <c r="BY766" i="28" s="1"/>
  <c r="BZ766" i="28" s="1"/>
  <c r="CA766" i="28" s="1"/>
  <c r="CB766" i="28" s="1"/>
  <c r="EZ766" i="28"/>
  <c r="FA766" i="28" s="1"/>
  <c r="FB766" i="28" s="1"/>
  <c r="FC766" i="28" s="1"/>
  <c r="FD766" i="28" s="1"/>
  <c r="EZ768" i="28"/>
  <c r="EZ771" i="28"/>
  <c r="BS782" i="28"/>
  <c r="BT782" i="28" s="1"/>
  <c r="BU782" i="28" s="1"/>
  <c r="BV782" i="28" s="1"/>
  <c r="BW782" i="28" s="1"/>
  <c r="BX782" i="28" s="1"/>
  <c r="BY782" i="28" s="1"/>
  <c r="BZ782" i="28" s="1"/>
  <c r="CA782" i="28" s="1"/>
  <c r="CB782" i="28" s="1"/>
  <c r="EZ784" i="28"/>
  <c r="EZ787" i="28"/>
  <c r="EU792" i="28"/>
  <c r="EV792" i="28" s="1"/>
  <c r="EW792" i="28" s="1"/>
  <c r="EX792" i="28" s="1"/>
  <c r="EZ806" i="28"/>
  <c r="FA806" i="28" s="1"/>
  <c r="FB806" i="28" s="1"/>
  <c r="FC806" i="28" s="1"/>
  <c r="FD806" i="28" s="1"/>
  <c r="EZ822" i="28"/>
  <c r="EZ831" i="28"/>
  <c r="EZ839" i="28"/>
  <c r="BS841" i="28"/>
  <c r="BT841" i="28" s="1"/>
  <c r="BU841" i="28" s="1"/>
  <c r="BV841" i="28" s="1"/>
  <c r="BW841" i="28" s="1"/>
  <c r="BX841" i="28" s="1"/>
  <c r="BY841" i="28" s="1"/>
  <c r="BZ841" i="28" s="1"/>
  <c r="CA841" i="28" s="1"/>
  <c r="CB841" i="28" s="1"/>
  <c r="EZ860" i="28"/>
  <c r="FA860" i="28" s="1"/>
  <c r="FB860" i="28" s="1"/>
  <c r="FC860" i="28" s="1"/>
  <c r="FD860" i="28" s="1"/>
  <c r="BS863" i="28"/>
  <c r="BT863" i="28" s="1"/>
  <c r="BU863" i="28" s="1"/>
  <c r="BV863" i="28" s="1"/>
  <c r="BW863" i="28" s="1"/>
  <c r="BX863" i="28" s="1"/>
  <c r="BY863" i="28" s="1"/>
  <c r="BZ863" i="28" s="1"/>
  <c r="CA863" i="28" s="1"/>
  <c r="CB863" i="28" s="1"/>
  <c r="EU864" i="28"/>
  <c r="EV864" i="28" s="1"/>
  <c r="EW864" i="28" s="1"/>
  <c r="EX864" i="28" s="1"/>
  <c r="EZ914" i="28"/>
  <c r="EZ915" i="28"/>
  <c r="EZ950" i="28"/>
  <c r="FA950" i="28" s="1"/>
  <c r="EZ976" i="28"/>
  <c r="FA976" i="28" s="1"/>
  <c r="FB976" i="28" s="1"/>
  <c r="FC976" i="28" s="1"/>
  <c r="FD976" i="28" s="1"/>
  <c r="EZ977" i="28"/>
  <c r="EZ990" i="28"/>
  <c r="FA990" i="28" s="1"/>
  <c r="FB990" i="28" s="1"/>
  <c r="FC990" i="28" s="1"/>
  <c r="FD990" i="28" s="1"/>
  <c r="EU1001" i="28"/>
  <c r="EV1001" i="28" s="1"/>
  <c r="EW1001" i="28" s="1"/>
  <c r="EX1001" i="28" s="1"/>
  <c r="EZ1001" i="28"/>
  <c r="EZ1041" i="28"/>
  <c r="FA1041" i="28" s="1"/>
  <c r="FB1041" i="28" s="1"/>
  <c r="FC1041" i="28" s="1"/>
  <c r="FD1041" i="28" s="1"/>
  <c r="EU1048" i="28"/>
  <c r="EV1048" i="28" s="1"/>
  <c r="EW1048" i="28" s="1"/>
  <c r="EX1048" i="28" s="1"/>
  <c r="EZ1079" i="28"/>
  <c r="FA1079" i="28" s="1"/>
  <c r="FB1079" i="28" s="1"/>
  <c r="EZ1135" i="28"/>
  <c r="FA1135" i="28" s="1"/>
  <c r="FB1135" i="28" s="1"/>
  <c r="FC1135" i="28" s="1"/>
  <c r="FD1135" i="28" s="1"/>
  <c r="BS1140" i="28"/>
  <c r="BT1140" i="28" s="1"/>
  <c r="BU1140" i="28" s="1"/>
  <c r="BV1140" i="28" s="1"/>
  <c r="BW1140" i="28" s="1"/>
  <c r="BX1140" i="28" s="1"/>
  <c r="BY1140" i="28" s="1"/>
  <c r="BZ1140" i="28" s="1"/>
  <c r="CA1140" i="28" s="1"/>
  <c r="CB1140" i="28" s="1"/>
  <c r="EZ1143" i="28"/>
  <c r="EU1143" i="28"/>
  <c r="EV1143" i="28" s="1"/>
  <c r="EW1143" i="28" s="1"/>
  <c r="EX1143" i="28" s="1"/>
  <c r="BS1161" i="28"/>
  <c r="BT1161" i="28" s="1"/>
  <c r="BU1161" i="28" s="1"/>
  <c r="BV1161" i="28" s="1"/>
  <c r="BW1161" i="28" s="1"/>
  <c r="BX1161" i="28" s="1"/>
  <c r="BY1161" i="28" s="1"/>
  <c r="BZ1161" i="28" s="1"/>
  <c r="CA1161" i="28" s="1"/>
  <c r="CB1161" i="28" s="1"/>
  <c r="EU1162" i="28"/>
  <c r="EV1162" i="28" s="1"/>
  <c r="EW1162" i="28" s="1"/>
  <c r="EX1162" i="28" s="1"/>
  <c r="EZ1162" i="28"/>
  <c r="EZ1200" i="28"/>
  <c r="FA1200" i="28" s="1"/>
  <c r="EZ856" i="28"/>
  <c r="EZ872" i="28"/>
  <c r="EZ888" i="28"/>
  <c r="EZ903" i="28"/>
  <c r="BS947" i="28"/>
  <c r="BT947" i="28" s="1"/>
  <c r="BU947" i="28" s="1"/>
  <c r="BV947" i="28" s="1"/>
  <c r="BW947" i="28" s="1"/>
  <c r="BX947" i="28" s="1"/>
  <c r="BY947" i="28" s="1"/>
  <c r="BZ947" i="28" s="1"/>
  <c r="CA947" i="28" s="1"/>
  <c r="CB947" i="28" s="1"/>
  <c r="FA993" i="28"/>
  <c r="FB993" i="28" s="1"/>
  <c r="FC993" i="28" s="1"/>
  <c r="FD993" i="28" s="1"/>
  <c r="EZ996" i="28"/>
  <c r="EZ1013" i="28"/>
  <c r="FA1013" i="28" s="1"/>
  <c r="EZ1018" i="28"/>
  <c r="EZ1024" i="28"/>
  <c r="BS1025" i="28"/>
  <c r="BT1025" i="28" s="1"/>
  <c r="BU1025" i="28" s="1"/>
  <c r="BV1025" i="28" s="1"/>
  <c r="BW1025" i="28" s="1"/>
  <c r="BX1025" i="28" s="1"/>
  <c r="BY1025" i="28" s="1"/>
  <c r="BZ1025" i="28" s="1"/>
  <c r="CA1025" i="28" s="1"/>
  <c r="CB1025" i="28" s="1"/>
  <c r="EZ1040" i="28"/>
  <c r="BS1053" i="28"/>
  <c r="BT1053" i="28" s="1"/>
  <c r="BU1053" i="28" s="1"/>
  <c r="BV1053" i="28" s="1"/>
  <c r="BW1053" i="28" s="1"/>
  <c r="BX1053" i="28" s="1"/>
  <c r="BY1053" i="28" s="1"/>
  <c r="BZ1053" i="28" s="1"/>
  <c r="CA1053" i="28" s="1"/>
  <c r="CB1053" i="28" s="1"/>
  <c r="EZ1054" i="28"/>
  <c r="EZ1089" i="28"/>
  <c r="BS1099" i="28"/>
  <c r="BT1099" i="28" s="1"/>
  <c r="BU1099" i="28" s="1"/>
  <c r="BV1099" i="28" s="1"/>
  <c r="BW1099" i="28" s="1"/>
  <c r="BX1099" i="28" s="1"/>
  <c r="BY1099" i="28" s="1"/>
  <c r="BZ1099" i="28" s="1"/>
  <c r="CA1099" i="28" s="1"/>
  <c r="CB1099" i="28" s="1"/>
  <c r="BS1115" i="28"/>
  <c r="BT1115" i="28" s="1"/>
  <c r="BU1115" i="28" s="1"/>
  <c r="BV1115" i="28" s="1"/>
  <c r="BW1115" i="28" s="1"/>
  <c r="BX1115" i="28" s="1"/>
  <c r="BY1115" i="28" s="1"/>
  <c r="BZ1115" i="28" s="1"/>
  <c r="CA1115" i="28" s="1"/>
  <c r="CB1115" i="28" s="1"/>
  <c r="BS1129" i="28"/>
  <c r="BT1129" i="28" s="1"/>
  <c r="BU1129" i="28" s="1"/>
  <c r="BV1129" i="28" s="1"/>
  <c r="BW1129" i="28" s="1"/>
  <c r="BX1129" i="28" s="1"/>
  <c r="BY1129" i="28" s="1"/>
  <c r="BZ1129" i="28" s="1"/>
  <c r="CA1129" i="28" s="1"/>
  <c r="CB1129" i="28" s="1"/>
  <c r="EZ1129" i="28"/>
  <c r="EZ1132" i="28"/>
  <c r="FA1132" i="28" s="1"/>
  <c r="FB1132" i="28" s="1"/>
  <c r="FC1132" i="28" s="1"/>
  <c r="FD1132" i="28" s="1"/>
  <c r="BS1144" i="28"/>
  <c r="BT1144" i="28" s="1"/>
  <c r="BU1144" i="28" s="1"/>
  <c r="BV1144" i="28" s="1"/>
  <c r="BW1144" i="28" s="1"/>
  <c r="BX1144" i="28" s="1"/>
  <c r="BY1144" i="28" s="1"/>
  <c r="BZ1144" i="28" s="1"/>
  <c r="CA1144" i="28" s="1"/>
  <c r="CB1144" i="28" s="1"/>
  <c r="EZ1150" i="28"/>
  <c r="BS1170" i="28"/>
  <c r="BT1170" i="28" s="1"/>
  <c r="BU1170" i="28" s="1"/>
  <c r="BV1170" i="28" s="1"/>
  <c r="BW1170" i="28" s="1"/>
  <c r="BX1170" i="28" s="1"/>
  <c r="BY1170" i="28" s="1"/>
  <c r="BZ1170" i="28" s="1"/>
  <c r="CA1170" i="28" s="1"/>
  <c r="CB1170" i="28" s="1"/>
  <c r="EZ1178" i="28"/>
  <c r="BS1183" i="28"/>
  <c r="BT1183" i="28" s="1"/>
  <c r="BU1183" i="28" s="1"/>
  <c r="BV1183" i="28" s="1"/>
  <c r="BW1183" i="28" s="1"/>
  <c r="BX1183" i="28" s="1"/>
  <c r="BY1183" i="28" s="1"/>
  <c r="BZ1183" i="28" s="1"/>
  <c r="CA1183" i="28" s="1"/>
  <c r="CB1183" i="28" s="1"/>
  <c r="EZ1196" i="28"/>
  <c r="EZ920" i="28"/>
  <c r="FA920" i="28" s="1"/>
  <c r="FB920" i="28" s="1"/>
  <c r="FC920" i="28" s="1"/>
  <c r="FD920" i="28" s="1"/>
  <c r="EZ926" i="28"/>
  <c r="FA926" i="28" s="1"/>
  <c r="FB926" i="28" s="1"/>
  <c r="FC926" i="28" s="1"/>
  <c r="FD926" i="28" s="1"/>
  <c r="EZ940" i="28"/>
  <c r="FA940" i="28" s="1"/>
  <c r="FB940" i="28" s="1"/>
  <c r="FC940" i="28" s="1"/>
  <c r="FD940" i="28" s="1"/>
  <c r="EZ942" i="28"/>
  <c r="EZ943" i="28"/>
  <c r="BS954" i="28"/>
  <c r="BT954" i="28" s="1"/>
  <c r="BU954" i="28" s="1"/>
  <c r="BV954" i="28" s="1"/>
  <c r="BW954" i="28" s="1"/>
  <c r="BX954" i="28" s="1"/>
  <c r="BY954" i="28" s="1"/>
  <c r="BZ954" i="28" s="1"/>
  <c r="CA954" i="28" s="1"/>
  <c r="CB954" i="28" s="1"/>
  <c r="EZ954" i="28"/>
  <c r="FA954" i="28" s="1"/>
  <c r="FB954" i="28" s="1"/>
  <c r="FC954" i="28" s="1"/>
  <c r="FD954" i="28" s="1"/>
  <c r="BS960" i="28"/>
  <c r="BT960" i="28" s="1"/>
  <c r="BU960" i="28" s="1"/>
  <c r="BV960" i="28" s="1"/>
  <c r="BW960" i="28" s="1"/>
  <c r="BX960" i="28" s="1"/>
  <c r="BY960" i="28" s="1"/>
  <c r="BZ960" i="28" s="1"/>
  <c r="CA960" i="28" s="1"/>
  <c r="CB960" i="28" s="1"/>
  <c r="EZ967" i="28"/>
  <c r="FA967" i="28" s="1"/>
  <c r="FB967" i="28" s="1"/>
  <c r="FC967" i="28" s="1"/>
  <c r="FD967" i="28" s="1"/>
  <c r="EZ971" i="28"/>
  <c r="FA971" i="28" s="1"/>
  <c r="FB971" i="28" s="1"/>
  <c r="FC971" i="28" s="1"/>
  <c r="FD971" i="28" s="1"/>
  <c r="EZ978" i="28"/>
  <c r="EZ985" i="28"/>
  <c r="EZ999" i="28"/>
  <c r="BW1001" i="28"/>
  <c r="BX1001" i="28" s="1"/>
  <c r="BY1001" i="28" s="1"/>
  <c r="BZ1001" i="28" s="1"/>
  <c r="CA1001" i="28" s="1"/>
  <c r="CB1001" i="28" s="1"/>
  <c r="EZ1016" i="28"/>
  <c r="EZ1020" i="28"/>
  <c r="BS1021" i="28"/>
  <c r="BT1021" i="28" s="1"/>
  <c r="BU1021" i="28" s="1"/>
  <c r="BV1021" i="28" s="1"/>
  <c r="BW1021" i="28" s="1"/>
  <c r="BX1021" i="28" s="1"/>
  <c r="BY1021" i="28" s="1"/>
  <c r="BZ1021" i="28" s="1"/>
  <c r="CA1021" i="28" s="1"/>
  <c r="CB1021" i="28" s="1"/>
  <c r="EZ1021" i="28"/>
  <c r="EZ1036" i="28"/>
  <c r="BS1037" i="28"/>
  <c r="BT1037" i="28" s="1"/>
  <c r="BU1037" i="28" s="1"/>
  <c r="BV1037" i="28" s="1"/>
  <c r="BW1037" i="28" s="1"/>
  <c r="BX1037" i="28" s="1"/>
  <c r="BY1037" i="28" s="1"/>
  <c r="BZ1037" i="28" s="1"/>
  <c r="CA1037" i="28" s="1"/>
  <c r="CB1037" i="28" s="1"/>
  <c r="EZ1046" i="28"/>
  <c r="BS1047" i="28"/>
  <c r="BT1047" i="28" s="1"/>
  <c r="EZ1056" i="28"/>
  <c r="EZ1059" i="28"/>
  <c r="FA1059" i="28" s="1"/>
  <c r="EZ1063" i="28"/>
  <c r="FA1063" i="28" s="1"/>
  <c r="FB1063" i="28" s="1"/>
  <c r="FC1063" i="28" s="1"/>
  <c r="FD1063" i="28" s="1"/>
  <c r="EZ1066" i="28"/>
  <c r="BS1067" i="28"/>
  <c r="BT1067" i="28" s="1"/>
  <c r="EZ1076" i="28"/>
  <c r="EZ1092" i="28"/>
  <c r="FA1092" i="28" s="1"/>
  <c r="FB1092" i="28" s="1"/>
  <c r="FC1092" i="28" s="1"/>
  <c r="FD1092" i="28" s="1"/>
  <c r="BS1138" i="28"/>
  <c r="BT1138" i="28" s="1"/>
  <c r="BU1138" i="28" s="1"/>
  <c r="BV1138" i="28" s="1"/>
  <c r="BW1138" i="28" s="1"/>
  <c r="BX1138" i="28" s="1"/>
  <c r="BY1138" i="28" s="1"/>
  <c r="BZ1138" i="28" s="1"/>
  <c r="CA1138" i="28" s="1"/>
  <c r="CB1138" i="28" s="1"/>
  <c r="EZ1165" i="28"/>
  <c r="EZ1183" i="28"/>
  <c r="FA1183" i="28" s="1"/>
  <c r="FB1183" i="28" s="1"/>
  <c r="FC1183" i="28" s="1"/>
  <c r="FD1183" i="28" s="1"/>
  <c r="EZ1189" i="28"/>
  <c r="EZ1194" i="28"/>
  <c r="EZ1195" i="28"/>
  <c r="FA1195" i="28" s="1"/>
  <c r="FB1195" i="28" s="1"/>
  <c r="FC1195" i="28" s="1"/>
  <c r="FD1195" i="28" s="1"/>
  <c r="EZ1198" i="28"/>
  <c r="EZ1202" i="28"/>
  <c r="FA1202" i="28" s="1"/>
  <c r="FB1202" i="28" s="1"/>
  <c r="EZ1205" i="28"/>
  <c r="EZ1213" i="28"/>
  <c r="BW14" i="28"/>
  <c r="BX14" i="28" s="1"/>
  <c r="BY14" i="28" s="1"/>
  <c r="BZ14" i="28" s="1"/>
  <c r="CA14" i="28" s="1"/>
  <c r="CB14" i="28" s="1"/>
  <c r="EZ15" i="28"/>
  <c r="BS16" i="28"/>
  <c r="BT16" i="28" s="1"/>
  <c r="BU16" i="28" s="1"/>
  <c r="BV16" i="28" s="1"/>
  <c r="BW16" i="28" s="1"/>
  <c r="BX16" i="28" s="1"/>
  <c r="BY16" i="28" s="1"/>
  <c r="BZ16" i="28" s="1"/>
  <c r="CA16" i="28" s="1"/>
  <c r="CB16" i="28" s="1"/>
  <c r="EZ21" i="28"/>
  <c r="EZ24" i="28"/>
  <c r="FA24" i="28" s="1"/>
  <c r="FB24" i="28" s="1"/>
  <c r="FC24" i="28" s="1"/>
  <c r="FD24" i="28" s="1"/>
  <c r="EZ29" i="28"/>
  <c r="BS31" i="28"/>
  <c r="BT31" i="28" s="1"/>
  <c r="BU31" i="28" s="1"/>
  <c r="BV31" i="28" s="1"/>
  <c r="BW31" i="28" s="1"/>
  <c r="BX31" i="28" s="1"/>
  <c r="BY31" i="28" s="1"/>
  <c r="BZ31" i="28" s="1"/>
  <c r="CA31" i="28" s="1"/>
  <c r="CB31" i="28" s="1"/>
  <c r="EZ32" i="28"/>
  <c r="BS36" i="28"/>
  <c r="BT36" i="28" s="1"/>
  <c r="BU36" i="28" s="1"/>
  <c r="BV36" i="28" s="1"/>
  <c r="BW36" i="28" s="1"/>
  <c r="BX36" i="28" s="1"/>
  <c r="BY36" i="28" s="1"/>
  <c r="BZ36" i="28" s="1"/>
  <c r="CA36" i="28" s="1"/>
  <c r="CB36" i="28" s="1"/>
  <c r="BS37" i="28"/>
  <c r="BT37" i="28" s="1"/>
  <c r="BU37" i="28" s="1"/>
  <c r="BV37" i="28" s="1"/>
  <c r="BW37" i="28" s="1"/>
  <c r="BX37" i="28" s="1"/>
  <c r="BY37" i="28" s="1"/>
  <c r="BZ37" i="28" s="1"/>
  <c r="CA37" i="28" s="1"/>
  <c r="CB37" i="28" s="1"/>
  <c r="EZ44" i="28"/>
  <c r="FA44" i="28" s="1"/>
  <c r="FB44" i="28" s="1"/>
  <c r="FC44" i="28" s="1"/>
  <c r="FD44" i="28" s="1"/>
  <c r="BS46" i="28"/>
  <c r="BT46" i="28" s="1"/>
  <c r="BU46" i="28" s="1"/>
  <c r="BV46" i="28" s="1"/>
  <c r="BW46" i="28" s="1"/>
  <c r="BX46" i="28" s="1"/>
  <c r="BY46" i="28" s="1"/>
  <c r="BZ46" i="28" s="1"/>
  <c r="CA46" i="28" s="1"/>
  <c r="CB46" i="28" s="1"/>
  <c r="EZ51" i="28"/>
  <c r="FA51" i="28" s="1"/>
  <c r="FB51" i="28" s="1"/>
  <c r="FC51" i="28" s="1"/>
  <c r="FD51" i="28" s="1"/>
  <c r="EZ55" i="28"/>
  <c r="FA55" i="28" s="1"/>
  <c r="FB55" i="28" s="1"/>
  <c r="FC55" i="28" s="1"/>
  <c r="FD55" i="28" s="1"/>
  <c r="EZ59" i="28"/>
  <c r="FA59" i="28" s="1"/>
  <c r="FB59" i="28" s="1"/>
  <c r="FC59" i="28" s="1"/>
  <c r="FD59" i="28" s="1"/>
  <c r="BS64" i="28"/>
  <c r="BT64" i="28" s="1"/>
  <c r="BU64" i="28" s="1"/>
  <c r="BV64" i="28" s="1"/>
  <c r="BW64" i="28" s="1"/>
  <c r="BX64" i="28" s="1"/>
  <c r="BY64" i="28" s="1"/>
  <c r="BZ64" i="28" s="1"/>
  <c r="CA64" i="28" s="1"/>
  <c r="CB64" i="28" s="1"/>
  <c r="EZ64" i="28"/>
  <c r="EZ65" i="28"/>
  <c r="FA65" i="28" s="1"/>
  <c r="FB65" i="28" s="1"/>
  <c r="FC65" i="28" s="1"/>
  <c r="FD65" i="28" s="1"/>
  <c r="EZ75" i="28"/>
  <c r="FA75" i="28" s="1"/>
  <c r="FB75" i="28" s="1"/>
  <c r="FC75" i="28" s="1"/>
  <c r="FD75" i="28" s="1"/>
  <c r="EU88" i="28"/>
  <c r="EV88" i="28" s="1"/>
  <c r="EW88" i="28" s="1"/>
  <c r="EX88" i="28" s="1"/>
  <c r="EZ88" i="28"/>
  <c r="EZ14" i="28"/>
  <c r="EZ17" i="28"/>
  <c r="EZ26" i="28"/>
  <c r="EU28" i="28"/>
  <c r="EV28" i="28" s="1"/>
  <c r="EW28" i="28" s="1"/>
  <c r="EX28" i="28" s="1"/>
  <c r="EZ33" i="28"/>
  <c r="EZ34" i="28"/>
  <c r="EZ35" i="28"/>
  <c r="EZ43" i="28"/>
  <c r="BS48" i="28"/>
  <c r="BT48" i="28" s="1"/>
  <c r="BU48" i="28" s="1"/>
  <c r="BV48" i="28" s="1"/>
  <c r="BW48" i="28" s="1"/>
  <c r="BX48" i="28" s="1"/>
  <c r="BY48" i="28" s="1"/>
  <c r="BZ48" i="28" s="1"/>
  <c r="CA48" i="28" s="1"/>
  <c r="CB48" i="28" s="1"/>
  <c r="EZ48" i="28"/>
  <c r="EU53" i="28"/>
  <c r="EV53" i="28" s="1"/>
  <c r="EW53" i="28" s="1"/>
  <c r="EX53" i="28" s="1"/>
  <c r="EZ60" i="28"/>
  <c r="EU69" i="28"/>
  <c r="EV69" i="28" s="1"/>
  <c r="EW69" i="28" s="1"/>
  <c r="EX69" i="28" s="1"/>
  <c r="EZ71" i="28"/>
  <c r="BS72" i="28"/>
  <c r="BT72" i="28" s="1"/>
  <c r="BU72" i="28" s="1"/>
  <c r="BV72" i="28" s="1"/>
  <c r="BW72" i="28" s="1"/>
  <c r="BX72" i="28" s="1"/>
  <c r="BY72" i="28" s="1"/>
  <c r="BZ72" i="28" s="1"/>
  <c r="CA72" i="28" s="1"/>
  <c r="CB72" i="28" s="1"/>
  <c r="EZ11" i="28"/>
  <c r="EZ18" i="28"/>
  <c r="BS22" i="28"/>
  <c r="BT22" i="28" s="1"/>
  <c r="BU22" i="28" s="1"/>
  <c r="BV22" i="28" s="1"/>
  <c r="BW22" i="28" s="1"/>
  <c r="BX22" i="28" s="1"/>
  <c r="BY22" i="28" s="1"/>
  <c r="BZ22" i="28" s="1"/>
  <c r="CA22" i="28" s="1"/>
  <c r="CB22" i="28" s="1"/>
  <c r="EZ23" i="28"/>
  <c r="BS24" i="28"/>
  <c r="BT24" i="28" s="1"/>
  <c r="BU24" i="28" s="1"/>
  <c r="BV24" i="28" s="1"/>
  <c r="BW24" i="28" s="1"/>
  <c r="BX24" i="28" s="1"/>
  <c r="BY24" i="28" s="1"/>
  <c r="BZ24" i="28" s="1"/>
  <c r="CA24" i="28" s="1"/>
  <c r="CB24" i="28" s="1"/>
  <c r="BS30" i="28"/>
  <c r="BT30" i="28" s="1"/>
  <c r="BU30" i="28" s="1"/>
  <c r="BV30" i="28" s="1"/>
  <c r="BW30" i="28" s="1"/>
  <c r="BX30" i="28" s="1"/>
  <c r="BY30" i="28" s="1"/>
  <c r="BZ30" i="28" s="1"/>
  <c r="CA30" i="28" s="1"/>
  <c r="CB30" i="28" s="1"/>
  <c r="EZ31" i="28"/>
  <c r="EU32" i="28"/>
  <c r="BS35" i="28"/>
  <c r="BT35" i="28" s="1"/>
  <c r="BU35" i="28" s="1"/>
  <c r="BV35" i="28" s="1"/>
  <c r="BW35" i="28" s="1"/>
  <c r="BX35" i="28" s="1"/>
  <c r="BY35" i="28" s="1"/>
  <c r="BZ35" i="28" s="1"/>
  <c r="CA35" i="28" s="1"/>
  <c r="CB35" i="28" s="1"/>
  <c r="EZ37" i="28"/>
  <c r="EZ38" i="28"/>
  <c r="EZ39" i="28"/>
  <c r="EZ41" i="28"/>
  <c r="EU48" i="28"/>
  <c r="EV48" i="28" s="1"/>
  <c r="EW48" i="28" s="1"/>
  <c r="EX48" i="28" s="1"/>
  <c r="BS52" i="28"/>
  <c r="BT52" i="28" s="1"/>
  <c r="BU52" i="28" s="1"/>
  <c r="BV52" i="28" s="1"/>
  <c r="BW52" i="28" s="1"/>
  <c r="BX52" i="28" s="1"/>
  <c r="BY52" i="28" s="1"/>
  <c r="BZ52" i="28" s="1"/>
  <c r="CA52" i="28" s="1"/>
  <c r="CB52" i="28" s="1"/>
  <c r="EZ85" i="28"/>
  <c r="FA85" i="28" s="1"/>
  <c r="FB85" i="28" s="1"/>
  <c r="FC85" i="28" s="1"/>
  <c r="FD85" i="28" s="1"/>
  <c r="EZ96" i="28"/>
  <c r="FA96" i="28" s="1"/>
  <c r="FB96" i="28" s="1"/>
  <c r="FC96" i="28" s="1"/>
  <c r="FD96" i="28" s="1"/>
  <c r="EZ107" i="28"/>
  <c r="FA107" i="28" s="1"/>
  <c r="FB107" i="28" s="1"/>
  <c r="FC107" i="28" s="1"/>
  <c r="FD107" i="28" s="1"/>
  <c r="BS113" i="28"/>
  <c r="BT113" i="28" s="1"/>
  <c r="BU113" i="28" s="1"/>
  <c r="BV113" i="28" s="1"/>
  <c r="BW113" i="28" s="1"/>
  <c r="BX113" i="28" s="1"/>
  <c r="BY113" i="28" s="1"/>
  <c r="BZ113" i="28" s="1"/>
  <c r="CA113" i="28" s="1"/>
  <c r="CB113" i="28" s="1"/>
  <c r="BS120" i="28"/>
  <c r="BT120" i="28" s="1"/>
  <c r="BU120" i="28" s="1"/>
  <c r="BV120" i="28" s="1"/>
  <c r="BW120" i="28" s="1"/>
  <c r="BX120" i="28" s="1"/>
  <c r="BY120" i="28" s="1"/>
  <c r="BZ120" i="28" s="1"/>
  <c r="CA120" i="28" s="1"/>
  <c r="CB120" i="28" s="1"/>
  <c r="EZ122" i="28"/>
  <c r="EZ123" i="28"/>
  <c r="EZ130" i="28"/>
  <c r="EZ131" i="28"/>
  <c r="BS132" i="28"/>
  <c r="BT132" i="28" s="1"/>
  <c r="BU132" i="28" s="1"/>
  <c r="BV132" i="28" s="1"/>
  <c r="BW132" i="28" s="1"/>
  <c r="BX132" i="28" s="1"/>
  <c r="BY132" i="28" s="1"/>
  <c r="BZ132" i="28" s="1"/>
  <c r="CA132" i="28" s="1"/>
  <c r="CB132" i="28" s="1"/>
  <c r="EZ133" i="28"/>
  <c r="FA133" i="28" s="1"/>
  <c r="EZ136" i="28"/>
  <c r="BS140" i="28"/>
  <c r="BT140" i="28" s="1"/>
  <c r="BU140" i="28" s="1"/>
  <c r="BV140" i="28" s="1"/>
  <c r="BW140" i="28" s="1"/>
  <c r="BX140" i="28" s="1"/>
  <c r="BY140" i="28" s="1"/>
  <c r="BZ140" i="28" s="1"/>
  <c r="CA140" i="28" s="1"/>
  <c r="CB140" i="28" s="1"/>
  <c r="EZ143" i="28"/>
  <c r="FA143" i="28" s="1"/>
  <c r="FB143" i="28" s="1"/>
  <c r="FC143" i="28" s="1"/>
  <c r="FD143" i="28" s="1"/>
  <c r="EZ156" i="28"/>
  <c r="FA156" i="28" s="1"/>
  <c r="FB156" i="28" s="1"/>
  <c r="FC156" i="28" s="1"/>
  <c r="FD156" i="28" s="1"/>
  <c r="EZ157" i="28"/>
  <c r="FA157" i="28" s="1"/>
  <c r="FB157" i="28" s="1"/>
  <c r="FC157" i="28" s="1"/>
  <c r="FD157" i="28" s="1"/>
  <c r="EZ161" i="28"/>
  <c r="FA161" i="28" s="1"/>
  <c r="FB161" i="28" s="1"/>
  <c r="FC161" i="28" s="1"/>
  <c r="FD161" i="28" s="1"/>
  <c r="BS164" i="28"/>
  <c r="BT164" i="28" s="1"/>
  <c r="BU164" i="28" s="1"/>
  <c r="BV164" i="28" s="1"/>
  <c r="BW164" i="28" s="1"/>
  <c r="BX164" i="28" s="1"/>
  <c r="BY164" i="28" s="1"/>
  <c r="BZ164" i="28" s="1"/>
  <c r="CA164" i="28" s="1"/>
  <c r="CB164" i="28" s="1"/>
  <c r="EZ169" i="28"/>
  <c r="FA169" i="28" s="1"/>
  <c r="FB169" i="28" s="1"/>
  <c r="FC169" i="28" s="1"/>
  <c r="FD169" i="28" s="1"/>
  <c r="EZ173" i="28"/>
  <c r="FA173" i="28" s="1"/>
  <c r="FB173" i="28" s="1"/>
  <c r="FC173" i="28" s="1"/>
  <c r="FD173" i="28" s="1"/>
  <c r="EZ179" i="28"/>
  <c r="FA179" i="28" s="1"/>
  <c r="FB179" i="28" s="1"/>
  <c r="FC179" i="28" s="1"/>
  <c r="FD179" i="28" s="1"/>
  <c r="EZ183" i="28"/>
  <c r="FA183" i="28" s="1"/>
  <c r="FB183" i="28" s="1"/>
  <c r="FC183" i="28" s="1"/>
  <c r="FD183" i="28" s="1"/>
  <c r="FA187" i="28"/>
  <c r="FB187" i="28" s="1"/>
  <c r="FC187" i="28" s="1"/>
  <c r="FD187" i="28" s="1"/>
  <c r="EZ194" i="28"/>
  <c r="EZ203" i="28"/>
  <c r="FA203" i="28" s="1"/>
  <c r="FB203" i="28" s="1"/>
  <c r="FC203" i="28" s="1"/>
  <c r="FD203" i="28" s="1"/>
  <c r="BS208" i="28"/>
  <c r="BT208" i="28" s="1"/>
  <c r="BU208" i="28" s="1"/>
  <c r="BV208" i="28" s="1"/>
  <c r="BW208" i="28" s="1"/>
  <c r="BX208" i="28" s="1"/>
  <c r="BY208" i="28" s="1"/>
  <c r="BZ208" i="28" s="1"/>
  <c r="CA208" i="28" s="1"/>
  <c r="CB208" i="28" s="1"/>
  <c r="EZ210" i="28"/>
  <c r="EZ212" i="28"/>
  <c r="FA212" i="28" s="1"/>
  <c r="FB212" i="28" s="1"/>
  <c r="FC212" i="28" s="1"/>
  <c r="FD212" i="28" s="1"/>
  <c r="EZ213" i="28"/>
  <c r="FA213" i="28" s="1"/>
  <c r="EZ214" i="28"/>
  <c r="EZ217" i="28"/>
  <c r="FA217" i="28" s="1"/>
  <c r="FB217" i="28" s="1"/>
  <c r="FC217" i="28" s="1"/>
  <c r="FD217" i="28" s="1"/>
  <c r="EZ222" i="28"/>
  <c r="BS228" i="28"/>
  <c r="BT228" i="28" s="1"/>
  <c r="BU228" i="28" s="1"/>
  <c r="BV228" i="28" s="1"/>
  <c r="BW228" i="28" s="1"/>
  <c r="BX228" i="28" s="1"/>
  <c r="BY228" i="28" s="1"/>
  <c r="BZ228" i="28" s="1"/>
  <c r="CA228" i="28" s="1"/>
  <c r="CB228" i="28" s="1"/>
  <c r="EZ238" i="28"/>
  <c r="EZ243" i="28"/>
  <c r="FA243" i="28" s="1"/>
  <c r="FB243" i="28" s="1"/>
  <c r="FC243" i="28" s="1"/>
  <c r="FD243" i="28" s="1"/>
  <c r="BS248" i="28"/>
  <c r="BT248" i="28" s="1"/>
  <c r="BU248" i="28" s="1"/>
  <c r="BV248" i="28" s="1"/>
  <c r="BW248" i="28" s="1"/>
  <c r="BX248" i="28" s="1"/>
  <c r="BY248" i="28" s="1"/>
  <c r="BZ248" i="28" s="1"/>
  <c r="CA248" i="28" s="1"/>
  <c r="CB248" i="28" s="1"/>
  <c r="EZ251" i="28"/>
  <c r="FA251" i="28" s="1"/>
  <c r="FB251" i="28" s="1"/>
  <c r="FC251" i="28" s="1"/>
  <c r="FD251" i="28" s="1"/>
  <c r="EZ256" i="28"/>
  <c r="EZ257" i="28"/>
  <c r="FA257" i="28" s="1"/>
  <c r="FB257" i="28" s="1"/>
  <c r="FC257" i="28" s="1"/>
  <c r="FD257" i="28" s="1"/>
  <c r="BS260" i="28"/>
  <c r="BT260" i="28" s="1"/>
  <c r="BU260" i="28" s="1"/>
  <c r="BV260" i="28" s="1"/>
  <c r="BW260" i="28" s="1"/>
  <c r="BX260" i="28" s="1"/>
  <c r="BY260" i="28" s="1"/>
  <c r="BZ260" i="28" s="1"/>
  <c r="CA260" i="28" s="1"/>
  <c r="CB260" i="28" s="1"/>
  <c r="BS266" i="28"/>
  <c r="BT266" i="28" s="1"/>
  <c r="BU266" i="28" s="1"/>
  <c r="BV266" i="28" s="1"/>
  <c r="BW266" i="28" s="1"/>
  <c r="BX266" i="28" s="1"/>
  <c r="BY266" i="28" s="1"/>
  <c r="BZ266" i="28" s="1"/>
  <c r="CA266" i="28" s="1"/>
  <c r="CB266" i="28" s="1"/>
  <c r="EZ267" i="28"/>
  <c r="FA267" i="28" s="1"/>
  <c r="FB267" i="28" s="1"/>
  <c r="FC267" i="28" s="1"/>
  <c r="FD267" i="28" s="1"/>
  <c r="EZ272" i="28"/>
  <c r="EZ273" i="28"/>
  <c r="FA273" i="28" s="1"/>
  <c r="FB273" i="28" s="1"/>
  <c r="FC273" i="28" s="1"/>
  <c r="FD273" i="28" s="1"/>
  <c r="BS276" i="28"/>
  <c r="BT276" i="28" s="1"/>
  <c r="BU276" i="28" s="1"/>
  <c r="BV276" i="28" s="1"/>
  <c r="BW276" i="28" s="1"/>
  <c r="BX276" i="28" s="1"/>
  <c r="BY276" i="28" s="1"/>
  <c r="BZ276" i="28" s="1"/>
  <c r="CA276" i="28" s="1"/>
  <c r="CB276" i="28" s="1"/>
  <c r="EZ287" i="28"/>
  <c r="EZ290" i="28"/>
  <c r="FA290" i="28" s="1"/>
  <c r="FB290" i="28" s="1"/>
  <c r="FC290" i="28" s="1"/>
  <c r="FD290" i="28" s="1"/>
  <c r="EZ292" i="28"/>
  <c r="EZ295" i="28"/>
  <c r="EZ298" i="28"/>
  <c r="FA298" i="28" s="1"/>
  <c r="FB298" i="28" s="1"/>
  <c r="FC298" i="28" s="1"/>
  <c r="FD298" i="28" s="1"/>
  <c r="EZ302" i="28"/>
  <c r="FA302" i="28" s="1"/>
  <c r="FB302" i="28" s="1"/>
  <c r="FC302" i="28" s="1"/>
  <c r="FD302" i="28" s="1"/>
  <c r="EZ312" i="28"/>
  <c r="EZ318" i="28"/>
  <c r="EZ324" i="28"/>
  <c r="FA324" i="28" s="1"/>
  <c r="FB324" i="28" s="1"/>
  <c r="EZ328" i="28"/>
  <c r="BS340" i="28"/>
  <c r="BT340" i="28" s="1"/>
  <c r="BU340" i="28" s="1"/>
  <c r="BV340" i="28" s="1"/>
  <c r="BW340" i="28" s="1"/>
  <c r="BX340" i="28" s="1"/>
  <c r="BY340" i="28" s="1"/>
  <c r="BZ340" i="28" s="1"/>
  <c r="CA340" i="28" s="1"/>
  <c r="CB340" i="28" s="1"/>
  <c r="EZ340" i="28"/>
  <c r="EU341" i="28"/>
  <c r="EV341" i="28" s="1"/>
  <c r="EW341" i="28" s="1"/>
  <c r="EX341" i="28" s="1"/>
  <c r="EZ348" i="28"/>
  <c r="EZ356" i="28"/>
  <c r="EU357" i="28"/>
  <c r="EV357" i="28" s="1"/>
  <c r="EW357" i="28" s="1"/>
  <c r="EX357" i="28" s="1"/>
  <c r="BS358" i="28"/>
  <c r="BT358" i="28" s="1"/>
  <c r="BU358" i="28" s="1"/>
  <c r="BV358" i="28" s="1"/>
  <c r="BW358" i="28" s="1"/>
  <c r="BX358" i="28" s="1"/>
  <c r="BY358" i="28" s="1"/>
  <c r="BZ358" i="28" s="1"/>
  <c r="CA358" i="28" s="1"/>
  <c r="CB358" i="28" s="1"/>
  <c r="EZ360" i="28"/>
  <c r="EU361" i="28"/>
  <c r="EV361" i="28" s="1"/>
  <c r="EW361" i="28" s="1"/>
  <c r="EX361" i="28" s="1"/>
  <c r="FA232" i="28"/>
  <c r="FB232" i="28" s="1"/>
  <c r="FC232" i="28" s="1"/>
  <c r="FD232" i="28" s="1"/>
  <c r="FA263" i="28"/>
  <c r="FB263" i="28" s="1"/>
  <c r="FC263" i="28" s="1"/>
  <c r="FD263" i="28" s="1"/>
  <c r="FA279" i="28"/>
  <c r="FB279" i="28" s="1"/>
  <c r="FC279" i="28" s="1"/>
  <c r="FD279" i="28" s="1"/>
  <c r="FA310" i="28"/>
  <c r="FB310" i="28" s="1"/>
  <c r="FC310" i="28" s="1"/>
  <c r="FD310" i="28" s="1"/>
  <c r="EZ332" i="28"/>
  <c r="EZ343" i="28"/>
  <c r="FA343" i="28" s="1"/>
  <c r="FB343" i="28" s="1"/>
  <c r="FC343" i="28" s="1"/>
  <c r="FD343" i="28" s="1"/>
  <c r="EU345" i="28"/>
  <c r="EV345" i="28" s="1"/>
  <c r="EW345" i="28" s="1"/>
  <c r="EX345" i="28" s="1"/>
  <c r="BS352" i="28"/>
  <c r="BT352" i="28" s="1"/>
  <c r="BU352" i="28" s="1"/>
  <c r="BV352" i="28" s="1"/>
  <c r="BW352" i="28" s="1"/>
  <c r="BX352" i="28" s="1"/>
  <c r="BY352" i="28" s="1"/>
  <c r="BZ352" i="28" s="1"/>
  <c r="CA352" i="28" s="1"/>
  <c r="CB352" i="28" s="1"/>
  <c r="BS356" i="28"/>
  <c r="BT356" i="28" s="1"/>
  <c r="BU356" i="28" s="1"/>
  <c r="BV356" i="28" s="1"/>
  <c r="BW356" i="28" s="1"/>
  <c r="BX356" i="28" s="1"/>
  <c r="BY356" i="28" s="1"/>
  <c r="BZ356" i="28" s="1"/>
  <c r="CA356" i="28" s="1"/>
  <c r="CB356" i="28" s="1"/>
  <c r="BS88" i="28"/>
  <c r="BT88" i="28" s="1"/>
  <c r="BU88" i="28" s="1"/>
  <c r="BV88" i="28" s="1"/>
  <c r="BW88" i="28" s="1"/>
  <c r="BX88" i="28" s="1"/>
  <c r="BY88" i="28" s="1"/>
  <c r="BZ88" i="28" s="1"/>
  <c r="CA88" i="28" s="1"/>
  <c r="CB88" i="28" s="1"/>
  <c r="EZ90" i="28"/>
  <c r="EZ92" i="28"/>
  <c r="BS96" i="28"/>
  <c r="BT96" i="28" s="1"/>
  <c r="BU96" i="28" s="1"/>
  <c r="BV96" i="28" s="1"/>
  <c r="BW96" i="28" s="1"/>
  <c r="BX96" i="28" s="1"/>
  <c r="BY96" i="28" s="1"/>
  <c r="BZ96" i="28" s="1"/>
  <c r="CA96" i="28" s="1"/>
  <c r="CB96" i="28" s="1"/>
  <c r="EU101" i="28"/>
  <c r="EV101" i="28" s="1"/>
  <c r="EW101" i="28" s="1"/>
  <c r="EX101" i="28" s="1"/>
  <c r="EU103" i="28"/>
  <c r="EV103" i="28" s="1"/>
  <c r="EW103" i="28" s="1"/>
  <c r="EX103" i="28" s="1"/>
  <c r="EZ108" i="28"/>
  <c r="EU109" i="28"/>
  <c r="EV109" i="28" s="1"/>
  <c r="EW109" i="28" s="1"/>
  <c r="EX109" i="28" s="1"/>
  <c r="EZ114" i="28"/>
  <c r="EZ115" i="28"/>
  <c r="EU117" i="28"/>
  <c r="EV117" i="28" s="1"/>
  <c r="EW117" i="28" s="1"/>
  <c r="EX117" i="28" s="1"/>
  <c r="EU119" i="28"/>
  <c r="EV119" i="28" s="1"/>
  <c r="EW119" i="28" s="1"/>
  <c r="EX119" i="28" s="1"/>
  <c r="EZ124" i="28"/>
  <c r="FA124" i="28" s="1"/>
  <c r="FB124" i="28" s="1"/>
  <c r="FC124" i="28" s="1"/>
  <c r="FD124" i="28" s="1"/>
  <c r="BS128" i="28"/>
  <c r="BT128" i="28" s="1"/>
  <c r="BU128" i="28" s="1"/>
  <c r="BV128" i="28" s="1"/>
  <c r="BW128" i="28" s="1"/>
  <c r="BX128" i="28" s="1"/>
  <c r="BY128" i="28" s="1"/>
  <c r="BZ128" i="28" s="1"/>
  <c r="CA128" i="28" s="1"/>
  <c r="CB128" i="28" s="1"/>
  <c r="EU137" i="28"/>
  <c r="EV137" i="28" s="1"/>
  <c r="EW137" i="28" s="1"/>
  <c r="EX137" i="28" s="1"/>
  <c r="EZ144" i="28"/>
  <c r="EU145" i="28"/>
  <c r="EV145" i="28" s="1"/>
  <c r="EW145" i="28" s="1"/>
  <c r="EX145" i="28" s="1"/>
  <c r="EZ150" i="28"/>
  <c r="EZ151" i="28"/>
  <c r="EZ154" i="28"/>
  <c r="EZ155" i="28"/>
  <c r="BS156" i="28"/>
  <c r="BT156" i="28" s="1"/>
  <c r="BU156" i="28" s="1"/>
  <c r="BV156" i="28" s="1"/>
  <c r="BW156" i="28" s="1"/>
  <c r="BX156" i="28" s="1"/>
  <c r="BY156" i="28" s="1"/>
  <c r="BZ156" i="28" s="1"/>
  <c r="CA156" i="28" s="1"/>
  <c r="CB156" i="28" s="1"/>
  <c r="EZ158" i="28"/>
  <c r="BS160" i="28"/>
  <c r="BT160" i="28" s="1"/>
  <c r="BU160" i="28" s="1"/>
  <c r="BV160" i="28" s="1"/>
  <c r="BW160" i="28" s="1"/>
  <c r="BX160" i="28" s="1"/>
  <c r="BY160" i="28" s="1"/>
  <c r="BZ160" i="28" s="1"/>
  <c r="CA160" i="28" s="1"/>
  <c r="CB160" i="28" s="1"/>
  <c r="EZ162" i="28"/>
  <c r="EZ163" i="28"/>
  <c r="EZ166" i="28"/>
  <c r="EZ167" i="28"/>
  <c r="EU171" i="28"/>
  <c r="EV171" i="28" s="1"/>
  <c r="EW171" i="28" s="1"/>
  <c r="EX171" i="28" s="1"/>
  <c r="EZ174" i="28"/>
  <c r="EZ176" i="28"/>
  <c r="EU181" i="28"/>
  <c r="EV181" i="28" s="1"/>
  <c r="EW181" i="28" s="1"/>
  <c r="EX181" i="28" s="1"/>
  <c r="FB184" i="28"/>
  <c r="FC184" i="28" s="1"/>
  <c r="FD184" i="28" s="1"/>
  <c r="EZ186" i="28"/>
  <c r="EU191" i="28"/>
  <c r="EV191" i="28" s="1"/>
  <c r="EW191" i="28" s="1"/>
  <c r="EX191" i="28" s="1"/>
  <c r="EU195" i="28"/>
  <c r="EV195" i="28" s="1"/>
  <c r="EW195" i="28" s="1"/>
  <c r="EX195" i="28" s="1"/>
  <c r="BS196" i="28"/>
  <c r="BT196" i="28" s="1"/>
  <c r="BU196" i="28" s="1"/>
  <c r="BV196" i="28" s="1"/>
  <c r="BW196" i="28" s="1"/>
  <c r="BX196" i="28" s="1"/>
  <c r="BY196" i="28" s="1"/>
  <c r="BZ196" i="28" s="1"/>
  <c r="CA196" i="28" s="1"/>
  <c r="CB196" i="28" s="1"/>
  <c r="EZ207" i="28"/>
  <c r="EZ211" i="28"/>
  <c r="EZ219" i="28"/>
  <c r="EZ220" i="28"/>
  <c r="EU221" i="28"/>
  <c r="EV221" i="28" s="1"/>
  <c r="EW221" i="28" s="1"/>
  <c r="EX221" i="28" s="1"/>
  <c r="EU227" i="28"/>
  <c r="EV227" i="28" s="1"/>
  <c r="EW227" i="28" s="1"/>
  <c r="EX227" i="28" s="1"/>
  <c r="EZ230" i="28"/>
  <c r="EU233" i="28"/>
  <c r="EV233" i="28" s="1"/>
  <c r="EW233" i="28" s="1"/>
  <c r="EX233" i="28" s="1"/>
  <c r="EU235" i="28"/>
  <c r="EV235" i="28" s="1"/>
  <c r="EW235" i="28" s="1"/>
  <c r="EX235" i="28" s="1"/>
  <c r="FA237" i="28"/>
  <c r="FB237" i="28" s="1"/>
  <c r="FC237" i="28" s="1"/>
  <c r="FD237" i="28" s="1"/>
  <c r="EZ239" i="28"/>
  <c r="EU241" i="28"/>
  <c r="EV241" i="28" s="1"/>
  <c r="EW241" i="28" s="1"/>
  <c r="EX241" i="28" s="1"/>
  <c r="BS249" i="28"/>
  <c r="BT249" i="28" s="1"/>
  <c r="BU249" i="28" s="1"/>
  <c r="BV249" i="28" s="1"/>
  <c r="BW249" i="28" s="1"/>
  <c r="BX249" i="28" s="1"/>
  <c r="BY249" i="28" s="1"/>
  <c r="BZ249" i="28" s="1"/>
  <c r="CA249" i="28" s="1"/>
  <c r="CB249" i="28" s="1"/>
  <c r="BS252" i="28"/>
  <c r="BT252" i="28" s="1"/>
  <c r="BU252" i="28" s="1"/>
  <c r="BV252" i="28" s="1"/>
  <c r="BW252" i="28" s="1"/>
  <c r="BX252" i="28" s="1"/>
  <c r="BY252" i="28" s="1"/>
  <c r="BZ252" i="28" s="1"/>
  <c r="CA252" i="28" s="1"/>
  <c r="CB252" i="28" s="1"/>
  <c r="EZ254" i="28"/>
  <c r="FA259" i="28"/>
  <c r="FB259" i="28" s="1"/>
  <c r="FC259" i="28" s="1"/>
  <c r="FD259" i="28" s="1"/>
  <c r="EU261" i="28"/>
  <c r="EV261" i="28" s="1"/>
  <c r="EW261" i="28" s="1"/>
  <c r="EX261" i="28" s="1"/>
  <c r="EZ264" i="28"/>
  <c r="BS268" i="28"/>
  <c r="BT268" i="28" s="1"/>
  <c r="BU268" i="28" s="1"/>
  <c r="BV268" i="28" s="1"/>
  <c r="BW268" i="28" s="1"/>
  <c r="BX268" i="28" s="1"/>
  <c r="BY268" i="28" s="1"/>
  <c r="BZ268" i="28" s="1"/>
  <c r="CA268" i="28" s="1"/>
  <c r="CB268" i="28" s="1"/>
  <c r="EZ270" i="28"/>
  <c r="EU277" i="28"/>
  <c r="EV277" i="28" s="1"/>
  <c r="EW277" i="28" s="1"/>
  <c r="EX277" i="28" s="1"/>
  <c r="EZ280" i="28"/>
  <c r="EZ283" i="28"/>
  <c r="EU284" i="28"/>
  <c r="EV284" i="28" s="1"/>
  <c r="EW284" i="28" s="1"/>
  <c r="EX284" i="28" s="1"/>
  <c r="FA286" i="28"/>
  <c r="FB286" i="28" s="1"/>
  <c r="FC286" i="28" s="1"/>
  <c r="FD286" i="28" s="1"/>
  <c r="BS291" i="28"/>
  <c r="BT291" i="28" s="1"/>
  <c r="BU291" i="28" s="1"/>
  <c r="BV291" i="28" s="1"/>
  <c r="BW291" i="28" s="1"/>
  <c r="BX291" i="28" s="1"/>
  <c r="BY291" i="28" s="1"/>
  <c r="BZ291" i="28" s="1"/>
  <c r="CA291" i="28" s="1"/>
  <c r="CB291" i="28" s="1"/>
  <c r="BS299" i="28"/>
  <c r="BT299" i="28" s="1"/>
  <c r="BU299" i="28" s="1"/>
  <c r="BV299" i="28" s="1"/>
  <c r="BW299" i="28" s="1"/>
  <c r="BX299" i="28" s="1"/>
  <c r="BY299" i="28" s="1"/>
  <c r="BZ299" i="28" s="1"/>
  <c r="CA299" i="28" s="1"/>
  <c r="CB299" i="28" s="1"/>
  <c r="EZ299" i="28"/>
  <c r="EU308" i="28"/>
  <c r="EV308" i="28" s="1"/>
  <c r="EW308" i="28" s="1"/>
  <c r="EX308" i="28" s="1"/>
  <c r="BS319" i="28"/>
  <c r="BT319" i="28" s="1"/>
  <c r="BU319" i="28" s="1"/>
  <c r="BV319" i="28" s="1"/>
  <c r="BW319" i="28" s="1"/>
  <c r="BX319" i="28" s="1"/>
  <c r="BY319" i="28" s="1"/>
  <c r="BZ319" i="28" s="1"/>
  <c r="CA319" i="28" s="1"/>
  <c r="CB319" i="28" s="1"/>
  <c r="BS327" i="28"/>
  <c r="BT327" i="28" s="1"/>
  <c r="BU327" i="28" s="1"/>
  <c r="BV327" i="28" s="1"/>
  <c r="BW327" i="28" s="1"/>
  <c r="BX327" i="28" s="1"/>
  <c r="BY327" i="28" s="1"/>
  <c r="BZ327" i="28" s="1"/>
  <c r="CA327" i="28" s="1"/>
  <c r="CB327" i="28" s="1"/>
  <c r="BS334" i="28"/>
  <c r="BT334" i="28" s="1"/>
  <c r="BU334" i="28" s="1"/>
  <c r="BV334" i="28" s="1"/>
  <c r="BW334" i="28" s="1"/>
  <c r="BX334" i="28" s="1"/>
  <c r="BY334" i="28" s="1"/>
  <c r="BZ334" i="28" s="1"/>
  <c r="CA334" i="28" s="1"/>
  <c r="CB334" i="28" s="1"/>
  <c r="EZ336" i="28"/>
  <c r="BS338" i="28"/>
  <c r="BT338" i="28" s="1"/>
  <c r="BU338" i="28" s="1"/>
  <c r="BV338" i="28" s="1"/>
  <c r="BW338" i="28" s="1"/>
  <c r="BX338" i="28" s="1"/>
  <c r="BY338" i="28" s="1"/>
  <c r="BZ338" i="28" s="1"/>
  <c r="CA338" i="28" s="1"/>
  <c r="CB338" i="28" s="1"/>
  <c r="EZ359" i="28"/>
  <c r="FA359" i="28" s="1"/>
  <c r="FB359" i="28" s="1"/>
  <c r="FC359" i="28" s="1"/>
  <c r="FD359" i="28" s="1"/>
  <c r="FA99" i="28"/>
  <c r="FB99" i="28" s="1"/>
  <c r="FC99" i="28" s="1"/>
  <c r="FD99" i="28" s="1"/>
  <c r="BS100" i="28"/>
  <c r="BT100" i="28" s="1"/>
  <c r="BU100" i="28" s="1"/>
  <c r="BV100" i="28" s="1"/>
  <c r="BW100" i="28" s="1"/>
  <c r="BX100" i="28" s="1"/>
  <c r="BY100" i="28" s="1"/>
  <c r="BZ100" i="28" s="1"/>
  <c r="CA100" i="28" s="1"/>
  <c r="CB100" i="28" s="1"/>
  <c r="EU108" i="28"/>
  <c r="EV108" i="28" s="1"/>
  <c r="EW108" i="28" s="1"/>
  <c r="EX108" i="28" s="1"/>
  <c r="EU115" i="28"/>
  <c r="EV115" i="28" s="1"/>
  <c r="EW115" i="28" s="1"/>
  <c r="EX115" i="28" s="1"/>
  <c r="FA135" i="28"/>
  <c r="EZ138" i="28"/>
  <c r="EZ139" i="28"/>
  <c r="FA139" i="28" s="1"/>
  <c r="FB139" i="28" s="1"/>
  <c r="FC139" i="28" s="1"/>
  <c r="FD139" i="28" s="1"/>
  <c r="BS144" i="28"/>
  <c r="BT144" i="28" s="1"/>
  <c r="BU144" i="28" s="1"/>
  <c r="BV144" i="28" s="1"/>
  <c r="BW144" i="28" s="1"/>
  <c r="BX144" i="28" s="1"/>
  <c r="BY144" i="28" s="1"/>
  <c r="BZ144" i="28" s="1"/>
  <c r="CA144" i="28" s="1"/>
  <c r="CB144" i="28" s="1"/>
  <c r="EZ148" i="28"/>
  <c r="FA148" i="28" s="1"/>
  <c r="FB148" i="28" s="1"/>
  <c r="FC148" i="28" s="1"/>
  <c r="FD148" i="28" s="1"/>
  <c r="BS162" i="28"/>
  <c r="BT162" i="28" s="1"/>
  <c r="BU162" i="28" s="1"/>
  <c r="BV162" i="28" s="1"/>
  <c r="BW162" i="28" s="1"/>
  <c r="BX162" i="28" s="1"/>
  <c r="BY162" i="28" s="1"/>
  <c r="BZ162" i="28" s="1"/>
  <c r="CA162" i="28" s="1"/>
  <c r="CB162" i="28" s="1"/>
  <c r="EU163" i="28"/>
  <c r="EV163" i="28" s="1"/>
  <c r="EW163" i="28" s="1"/>
  <c r="EX163" i="28" s="1"/>
  <c r="EZ164" i="28"/>
  <c r="FA164" i="28" s="1"/>
  <c r="FB164" i="28" s="1"/>
  <c r="FC164" i="28" s="1"/>
  <c r="FD164" i="28" s="1"/>
  <c r="BS176" i="28"/>
  <c r="BT176" i="28" s="1"/>
  <c r="BU176" i="28" s="1"/>
  <c r="BV176" i="28" s="1"/>
  <c r="BW176" i="28" s="1"/>
  <c r="BX176" i="28" s="1"/>
  <c r="BY176" i="28" s="1"/>
  <c r="BZ176" i="28" s="1"/>
  <c r="CA176" i="28" s="1"/>
  <c r="CB176" i="28" s="1"/>
  <c r="EZ182" i="28"/>
  <c r="EZ190" i="28"/>
  <c r="EZ199" i="28"/>
  <c r="FA199" i="28" s="1"/>
  <c r="FB199" i="28" s="1"/>
  <c r="FC199" i="28" s="1"/>
  <c r="FD199" i="28" s="1"/>
  <c r="BS200" i="28"/>
  <c r="BT200" i="28" s="1"/>
  <c r="BU200" i="28" s="1"/>
  <c r="BV200" i="28" s="1"/>
  <c r="BW200" i="28" s="1"/>
  <c r="BX200" i="28" s="1"/>
  <c r="BY200" i="28" s="1"/>
  <c r="BZ200" i="28" s="1"/>
  <c r="CA200" i="28" s="1"/>
  <c r="CB200" i="28" s="1"/>
  <c r="EZ202" i="28"/>
  <c r="EU219" i="28"/>
  <c r="EV219" i="28" s="1"/>
  <c r="EW219" i="28" s="1"/>
  <c r="EX219" i="28" s="1"/>
  <c r="BS220" i="28"/>
  <c r="BT220" i="28" s="1"/>
  <c r="BU220" i="28" s="1"/>
  <c r="BV220" i="28" s="1"/>
  <c r="BW220" i="28" s="1"/>
  <c r="BX220" i="28" s="1"/>
  <c r="BY220" i="28" s="1"/>
  <c r="BZ220" i="28" s="1"/>
  <c r="CA220" i="28" s="1"/>
  <c r="CB220" i="28" s="1"/>
  <c r="EU220" i="28"/>
  <c r="EV220" i="28" s="1"/>
  <c r="EW220" i="28" s="1"/>
  <c r="EX220" i="28" s="1"/>
  <c r="EZ224" i="28"/>
  <c r="FA224" i="28" s="1"/>
  <c r="FB224" i="28" s="1"/>
  <c r="FC224" i="28" s="1"/>
  <c r="FD224" i="28" s="1"/>
  <c r="EZ226" i="28"/>
  <c r="BS232" i="28"/>
  <c r="BT232" i="28" s="1"/>
  <c r="BU232" i="28" s="1"/>
  <c r="BV232" i="28" s="1"/>
  <c r="BW232" i="28" s="1"/>
  <c r="BX232" i="28" s="1"/>
  <c r="BY232" i="28" s="1"/>
  <c r="BZ232" i="28" s="1"/>
  <c r="CA232" i="28" s="1"/>
  <c r="CB232" i="28" s="1"/>
  <c r="EZ234" i="28"/>
  <c r="EU239" i="28"/>
  <c r="EV239" i="28" s="1"/>
  <c r="EW239" i="28" s="1"/>
  <c r="EX239" i="28" s="1"/>
  <c r="EZ246" i="28"/>
  <c r="EZ248" i="28"/>
  <c r="EZ250" i="28"/>
  <c r="EZ260" i="28"/>
  <c r="BS264" i="28"/>
  <c r="BT264" i="28" s="1"/>
  <c r="BU264" i="28" s="1"/>
  <c r="BV264" i="28" s="1"/>
  <c r="BW264" i="28" s="1"/>
  <c r="BX264" i="28" s="1"/>
  <c r="BY264" i="28" s="1"/>
  <c r="BZ264" i="28" s="1"/>
  <c r="CA264" i="28" s="1"/>
  <c r="CB264" i="28" s="1"/>
  <c r="EZ276" i="28"/>
  <c r="BS280" i="28"/>
  <c r="BT280" i="28" s="1"/>
  <c r="BU280" i="28" s="1"/>
  <c r="BV280" i="28" s="1"/>
  <c r="BW280" i="28" s="1"/>
  <c r="BX280" i="28" s="1"/>
  <c r="BY280" i="28" s="1"/>
  <c r="BZ280" i="28" s="1"/>
  <c r="CA280" i="28" s="1"/>
  <c r="CB280" i="28" s="1"/>
  <c r="EZ291" i="28"/>
  <c r="BS293" i="28"/>
  <c r="BT293" i="28" s="1"/>
  <c r="BU293" i="28" s="1"/>
  <c r="BV293" i="28" s="1"/>
  <c r="BW293" i="28" s="1"/>
  <c r="BX293" i="28" s="1"/>
  <c r="BY293" i="28" s="1"/>
  <c r="BZ293" i="28" s="1"/>
  <c r="CA293" i="28" s="1"/>
  <c r="CB293" i="28" s="1"/>
  <c r="EZ303" i="28"/>
  <c r="EZ311" i="28"/>
  <c r="BS313" i="28"/>
  <c r="BT313" i="28" s="1"/>
  <c r="BU313" i="28" s="1"/>
  <c r="BV313" i="28" s="1"/>
  <c r="BW313" i="28" s="1"/>
  <c r="BX313" i="28" s="1"/>
  <c r="BY313" i="28" s="1"/>
  <c r="BZ313" i="28" s="1"/>
  <c r="CA313" i="28" s="1"/>
  <c r="CB313" i="28" s="1"/>
  <c r="EZ315" i="28"/>
  <c r="EZ319" i="28"/>
  <c r="BS323" i="28"/>
  <c r="BT323" i="28" s="1"/>
  <c r="BU323" i="28" s="1"/>
  <c r="BV323" i="28" s="1"/>
  <c r="BW323" i="28" s="1"/>
  <c r="BX323" i="28" s="1"/>
  <c r="BY323" i="28" s="1"/>
  <c r="BZ323" i="28" s="1"/>
  <c r="CA323" i="28" s="1"/>
  <c r="CB323" i="28" s="1"/>
  <c r="EZ323" i="28"/>
  <c r="BS325" i="28"/>
  <c r="BT325" i="28" s="1"/>
  <c r="BU325" i="28" s="1"/>
  <c r="BV325" i="28" s="1"/>
  <c r="BW325" i="28" s="1"/>
  <c r="BX325" i="28" s="1"/>
  <c r="BY325" i="28" s="1"/>
  <c r="BZ325" i="28" s="1"/>
  <c r="CA325" i="28" s="1"/>
  <c r="CB325" i="28" s="1"/>
  <c r="EZ327" i="28"/>
  <c r="BS344" i="28"/>
  <c r="BT344" i="28" s="1"/>
  <c r="BU344" i="28" s="1"/>
  <c r="BV344" i="28" s="1"/>
  <c r="BW344" i="28" s="1"/>
  <c r="BX344" i="28" s="1"/>
  <c r="BY344" i="28" s="1"/>
  <c r="BZ344" i="28" s="1"/>
  <c r="CA344" i="28" s="1"/>
  <c r="CB344" i="28" s="1"/>
  <c r="BU354" i="28"/>
  <c r="BV354" i="28" s="1"/>
  <c r="BW354" i="28" s="1"/>
  <c r="BX354" i="28" s="1"/>
  <c r="BY354" i="28" s="1"/>
  <c r="BZ354" i="28" s="1"/>
  <c r="CA354" i="28" s="1"/>
  <c r="CB354" i="28" s="1"/>
  <c r="EZ367" i="28"/>
  <c r="FA367" i="28" s="1"/>
  <c r="FB367" i="28" s="1"/>
  <c r="EZ383" i="28"/>
  <c r="FA383" i="28" s="1"/>
  <c r="FB383" i="28" s="1"/>
  <c r="FC383" i="28" s="1"/>
  <c r="FD383" i="28" s="1"/>
  <c r="EZ410" i="28"/>
  <c r="FA410" i="28" s="1"/>
  <c r="FB410" i="28" s="1"/>
  <c r="FC410" i="28" s="1"/>
  <c r="FD410" i="28" s="1"/>
  <c r="BS421" i="28"/>
  <c r="BT421" i="28" s="1"/>
  <c r="BU421" i="28" s="1"/>
  <c r="BV421" i="28" s="1"/>
  <c r="BW421" i="28" s="1"/>
  <c r="BX421" i="28" s="1"/>
  <c r="BY421" i="28" s="1"/>
  <c r="BZ421" i="28" s="1"/>
  <c r="CA421" i="28" s="1"/>
  <c r="CB421" i="28" s="1"/>
  <c r="BS428" i="28"/>
  <c r="BT428" i="28" s="1"/>
  <c r="BU428" i="28" s="1"/>
  <c r="BV428" i="28" s="1"/>
  <c r="BW428" i="28" s="1"/>
  <c r="BX428" i="28" s="1"/>
  <c r="BY428" i="28" s="1"/>
  <c r="BZ428" i="28" s="1"/>
  <c r="CA428" i="28" s="1"/>
  <c r="CB428" i="28" s="1"/>
  <c r="EZ430" i="28"/>
  <c r="FA430" i="28" s="1"/>
  <c r="FB430" i="28" s="1"/>
  <c r="FC430" i="28" s="1"/>
  <c r="FD430" i="28" s="1"/>
  <c r="BS434" i="28"/>
  <c r="BT434" i="28" s="1"/>
  <c r="BU434" i="28" s="1"/>
  <c r="BV434" i="28" s="1"/>
  <c r="BW434" i="28" s="1"/>
  <c r="BX434" i="28" s="1"/>
  <c r="BY434" i="28" s="1"/>
  <c r="BZ434" i="28" s="1"/>
  <c r="CA434" i="28" s="1"/>
  <c r="CB434" i="28" s="1"/>
  <c r="EZ440" i="28"/>
  <c r="BS444" i="28"/>
  <c r="BT444" i="28" s="1"/>
  <c r="BU444" i="28" s="1"/>
  <c r="BV444" i="28" s="1"/>
  <c r="BW444" i="28" s="1"/>
  <c r="BX444" i="28" s="1"/>
  <c r="BY444" i="28" s="1"/>
  <c r="BZ444" i="28" s="1"/>
  <c r="CA444" i="28" s="1"/>
  <c r="CB444" i="28" s="1"/>
  <c r="EZ445" i="28"/>
  <c r="BS446" i="28"/>
  <c r="BT446" i="28" s="1"/>
  <c r="BU446" i="28" s="1"/>
  <c r="BV446" i="28" s="1"/>
  <c r="BW446" i="28" s="1"/>
  <c r="BX446" i="28" s="1"/>
  <c r="BY446" i="28" s="1"/>
  <c r="BZ446" i="28" s="1"/>
  <c r="CA446" i="28" s="1"/>
  <c r="CB446" i="28" s="1"/>
  <c r="EZ449" i="28"/>
  <c r="BS451" i="28"/>
  <c r="BT451" i="28" s="1"/>
  <c r="BU451" i="28" s="1"/>
  <c r="BV451" i="28" s="1"/>
  <c r="BW451" i="28" s="1"/>
  <c r="BX451" i="28" s="1"/>
  <c r="BY451" i="28" s="1"/>
  <c r="BZ451" i="28" s="1"/>
  <c r="CA451" i="28" s="1"/>
  <c r="CB451" i="28" s="1"/>
  <c r="EZ452" i="28"/>
  <c r="EZ453" i="28"/>
  <c r="BS454" i="28"/>
  <c r="BT454" i="28" s="1"/>
  <c r="BU454" i="28" s="1"/>
  <c r="BV454" i="28" s="1"/>
  <c r="BW454" i="28" s="1"/>
  <c r="BX454" i="28" s="1"/>
  <c r="BY454" i="28" s="1"/>
  <c r="BZ454" i="28" s="1"/>
  <c r="CA454" i="28" s="1"/>
  <c r="CB454" i="28" s="1"/>
  <c r="EZ458" i="28"/>
  <c r="FA458" i="28" s="1"/>
  <c r="FB458" i="28" s="1"/>
  <c r="FC458" i="28" s="1"/>
  <c r="FD458" i="28" s="1"/>
  <c r="BS463" i="28"/>
  <c r="BT463" i="28" s="1"/>
  <c r="BU463" i="28" s="1"/>
  <c r="BV463" i="28" s="1"/>
  <c r="BW463" i="28" s="1"/>
  <c r="BX463" i="28" s="1"/>
  <c r="BY463" i="28" s="1"/>
  <c r="BZ463" i="28" s="1"/>
  <c r="CA463" i="28" s="1"/>
  <c r="CB463" i="28" s="1"/>
  <c r="BS473" i="28"/>
  <c r="BT473" i="28" s="1"/>
  <c r="BU473" i="28" s="1"/>
  <c r="BV473" i="28" s="1"/>
  <c r="BW473" i="28" s="1"/>
  <c r="BX473" i="28" s="1"/>
  <c r="BY473" i="28" s="1"/>
  <c r="BZ473" i="28" s="1"/>
  <c r="CA473" i="28" s="1"/>
  <c r="CB473" i="28" s="1"/>
  <c r="BS477" i="28"/>
  <c r="BT477" i="28" s="1"/>
  <c r="BU477" i="28" s="1"/>
  <c r="BV477" i="28" s="1"/>
  <c r="BW477" i="28" s="1"/>
  <c r="BX477" i="28" s="1"/>
  <c r="BY477" i="28" s="1"/>
  <c r="BZ477" i="28" s="1"/>
  <c r="CA477" i="28" s="1"/>
  <c r="CB477" i="28" s="1"/>
  <c r="EZ483" i="28"/>
  <c r="EZ484" i="28"/>
  <c r="EZ485" i="28"/>
  <c r="EZ487" i="28"/>
  <c r="EZ488" i="28"/>
  <c r="EZ489" i="28"/>
  <c r="BS492" i="28"/>
  <c r="BT492" i="28" s="1"/>
  <c r="BU492" i="28" s="1"/>
  <c r="BV492" i="28" s="1"/>
  <c r="BW492" i="28" s="1"/>
  <c r="BX492" i="28" s="1"/>
  <c r="BY492" i="28" s="1"/>
  <c r="BZ492" i="28" s="1"/>
  <c r="CA492" i="28" s="1"/>
  <c r="CB492" i="28" s="1"/>
  <c r="EZ514" i="28"/>
  <c r="EZ522" i="28"/>
  <c r="BU384" i="28"/>
  <c r="BV384" i="28" s="1"/>
  <c r="BW384" i="28" s="1"/>
  <c r="BX384" i="28" s="1"/>
  <c r="BY384" i="28" s="1"/>
  <c r="BZ384" i="28" s="1"/>
  <c r="CA384" i="28" s="1"/>
  <c r="CB384" i="28" s="1"/>
  <c r="BW388" i="28"/>
  <c r="BX388" i="28" s="1"/>
  <c r="BY388" i="28" s="1"/>
  <c r="BZ388" i="28" s="1"/>
  <c r="CA388" i="28" s="1"/>
  <c r="CB388" i="28" s="1"/>
  <c r="FA399" i="28"/>
  <c r="FB399" i="28" s="1"/>
  <c r="FC399" i="28" s="1"/>
  <c r="FD399" i="28" s="1"/>
  <c r="FA407" i="28"/>
  <c r="FB407" i="28" s="1"/>
  <c r="FC407" i="28" s="1"/>
  <c r="FD407" i="28" s="1"/>
  <c r="BU425" i="28"/>
  <c r="BV425" i="28" s="1"/>
  <c r="BW425" i="28" s="1"/>
  <c r="BX425" i="28" s="1"/>
  <c r="BY425" i="28" s="1"/>
  <c r="BZ425" i="28" s="1"/>
  <c r="CA425" i="28" s="1"/>
  <c r="CB425" i="28" s="1"/>
  <c r="FA446" i="28"/>
  <c r="FB446" i="28" s="1"/>
  <c r="FC446" i="28" s="1"/>
  <c r="FD446" i="28" s="1"/>
  <c r="FA462" i="28"/>
  <c r="BU485" i="28"/>
  <c r="BV485" i="28" s="1"/>
  <c r="BW485" i="28" s="1"/>
  <c r="BX485" i="28" s="1"/>
  <c r="BY485" i="28" s="1"/>
  <c r="BZ485" i="28" s="1"/>
  <c r="CA485" i="28" s="1"/>
  <c r="CB485" i="28" s="1"/>
  <c r="EU510" i="28"/>
  <c r="EV510" i="28" s="1"/>
  <c r="EW510" i="28" s="1"/>
  <c r="EX510" i="28" s="1"/>
  <c r="EZ510" i="28"/>
  <c r="EZ364" i="28"/>
  <c r="EZ376" i="28"/>
  <c r="EU393" i="28"/>
  <c r="EV393" i="28" s="1"/>
  <c r="EW393" i="28" s="1"/>
  <c r="EX393" i="28" s="1"/>
  <c r="EZ404" i="28"/>
  <c r="BS411" i="28"/>
  <c r="BT411" i="28" s="1"/>
  <c r="BU411" i="28" s="1"/>
  <c r="BV411" i="28" s="1"/>
  <c r="BW411" i="28" s="1"/>
  <c r="BX411" i="28" s="1"/>
  <c r="BY411" i="28" s="1"/>
  <c r="BZ411" i="28" s="1"/>
  <c r="CA411" i="28" s="1"/>
  <c r="CB411" i="28" s="1"/>
  <c r="EU412" i="28"/>
  <c r="EV412" i="28" s="1"/>
  <c r="EW412" i="28" s="1"/>
  <c r="EX412" i="28" s="1"/>
  <c r="EZ417" i="28"/>
  <c r="BS420" i="28"/>
  <c r="BT420" i="28" s="1"/>
  <c r="BU420" i="28" s="1"/>
  <c r="BV420" i="28" s="1"/>
  <c r="BW420" i="28" s="1"/>
  <c r="BX420" i="28" s="1"/>
  <c r="BY420" i="28" s="1"/>
  <c r="BZ420" i="28" s="1"/>
  <c r="CA420" i="28" s="1"/>
  <c r="CB420" i="28" s="1"/>
  <c r="EU426" i="28"/>
  <c r="EV426" i="28" s="1"/>
  <c r="EW426" i="28" s="1"/>
  <c r="EX426" i="28" s="1"/>
  <c r="BS429" i="28"/>
  <c r="BT429" i="28" s="1"/>
  <c r="BU429" i="28" s="1"/>
  <c r="BV429" i="28" s="1"/>
  <c r="BW429" i="28" s="1"/>
  <c r="BX429" i="28" s="1"/>
  <c r="BY429" i="28" s="1"/>
  <c r="BZ429" i="28" s="1"/>
  <c r="CA429" i="28" s="1"/>
  <c r="CB429" i="28" s="1"/>
  <c r="EZ431" i="28"/>
  <c r="EZ432" i="28"/>
  <c r="EZ433" i="28"/>
  <c r="BU436" i="28"/>
  <c r="BV436" i="28" s="1"/>
  <c r="BW436" i="28" s="1"/>
  <c r="BX436" i="28" s="1"/>
  <c r="BY436" i="28" s="1"/>
  <c r="BZ436" i="28" s="1"/>
  <c r="CA436" i="28" s="1"/>
  <c r="CB436" i="28" s="1"/>
  <c r="EZ441" i="28"/>
  <c r="BS442" i="28"/>
  <c r="BT442" i="28" s="1"/>
  <c r="BU442" i="28" s="1"/>
  <c r="BV442" i="28" s="1"/>
  <c r="BW442" i="28" s="1"/>
  <c r="BX442" i="28" s="1"/>
  <c r="BY442" i="28" s="1"/>
  <c r="BZ442" i="28" s="1"/>
  <c r="CA442" i="28" s="1"/>
  <c r="CB442" i="28" s="1"/>
  <c r="EU442" i="28"/>
  <c r="EV442" i="28" s="1"/>
  <c r="EW442" i="28" s="1"/>
  <c r="EX442" i="28" s="1"/>
  <c r="EZ444" i="28"/>
  <c r="EZ447" i="28"/>
  <c r="EZ448" i="28"/>
  <c r="BS452" i="28"/>
  <c r="BT452" i="28" s="1"/>
  <c r="BU452" i="28" s="1"/>
  <c r="BV452" i="28" s="1"/>
  <c r="BW452" i="28" s="1"/>
  <c r="BX452" i="28" s="1"/>
  <c r="BY452" i="28" s="1"/>
  <c r="BZ452" i="28" s="1"/>
  <c r="CA452" i="28" s="1"/>
  <c r="CB452" i="28" s="1"/>
  <c r="EZ455" i="28"/>
  <c r="BS457" i="28"/>
  <c r="BT457" i="28" s="1"/>
  <c r="BU457" i="28" s="1"/>
  <c r="BV457" i="28" s="1"/>
  <c r="BW457" i="28" s="1"/>
  <c r="BX457" i="28" s="1"/>
  <c r="BY457" i="28" s="1"/>
  <c r="BZ457" i="28" s="1"/>
  <c r="CA457" i="28" s="1"/>
  <c r="CB457" i="28" s="1"/>
  <c r="EZ459" i="28"/>
  <c r="EZ460" i="28"/>
  <c r="EZ461" i="28"/>
  <c r="EU486" i="28"/>
  <c r="EV486" i="28" s="1"/>
  <c r="EW486" i="28" s="1"/>
  <c r="EX486" i="28" s="1"/>
  <c r="EU490" i="28"/>
  <c r="EV490" i="28" s="1"/>
  <c r="EW490" i="28" s="1"/>
  <c r="EX490" i="28" s="1"/>
  <c r="BS491" i="28"/>
  <c r="BT491" i="28" s="1"/>
  <c r="BU491" i="28" s="1"/>
  <c r="BV491" i="28" s="1"/>
  <c r="BW491" i="28" s="1"/>
  <c r="BX491" i="28" s="1"/>
  <c r="BY491" i="28" s="1"/>
  <c r="BZ491" i="28" s="1"/>
  <c r="CA491" i="28" s="1"/>
  <c r="CB491" i="28" s="1"/>
  <c r="EZ495" i="28"/>
  <c r="EZ496" i="28"/>
  <c r="EZ497" i="28"/>
  <c r="EZ518" i="28"/>
  <c r="EV651" i="28"/>
  <c r="EW651" i="28" s="1"/>
  <c r="EX651" i="28" s="1"/>
  <c r="EZ371" i="28"/>
  <c r="FA371" i="28" s="1"/>
  <c r="FB371" i="28" s="1"/>
  <c r="FC371" i="28" s="1"/>
  <c r="FD371" i="28" s="1"/>
  <c r="EZ375" i="28"/>
  <c r="FA375" i="28" s="1"/>
  <c r="FB375" i="28" s="1"/>
  <c r="FC375" i="28" s="1"/>
  <c r="FD375" i="28" s="1"/>
  <c r="BS396" i="28"/>
  <c r="BT396" i="28" s="1"/>
  <c r="BU396" i="28" s="1"/>
  <c r="BV396" i="28" s="1"/>
  <c r="BW396" i="28" s="1"/>
  <c r="BX396" i="28" s="1"/>
  <c r="BY396" i="28" s="1"/>
  <c r="BZ396" i="28" s="1"/>
  <c r="CA396" i="28" s="1"/>
  <c r="CB396" i="28" s="1"/>
  <c r="EZ396" i="28"/>
  <c r="EZ403" i="28"/>
  <c r="FA403" i="28" s="1"/>
  <c r="FB403" i="28" s="1"/>
  <c r="FC403" i="28" s="1"/>
  <c r="FD403" i="28" s="1"/>
  <c r="EZ419" i="28"/>
  <c r="EZ420" i="28"/>
  <c r="EZ421" i="28"/>
  <c r="BS424" i="28"/>
  <c r="BT424" i="28" s="1"/>
  <c r="BU424" i="28" s="1"/>
  <c r="BV424" i="28" s="1"/>
  <c r="BW424" i="28" s="1"/>
  <c r="BX424" i="28" s="1"/>
  <c r="BY424" i="28" s="1"/>
  <c r="BZ424" i="28" s="1"/>
  <c r="CA424" i="28" s="1"/>
  <c r="CB424" i="28" s="1"/>
  <c r="EZ435" i="28"/>
  <c r="EZ436" i="28"/>
  <c r="EZ437" i="28"/>
  <c r="BS440" i="28"/>
  <c r="BT440" i="28" s="1"/>
  <c r="BU440" i="28" s="1"/>
  <c r="BV440" i="28" s="1"/>
  <c r="BW440" i="28" s="1"/>
  <c r="BX440" i="28" s="1"/>
  <c r="BY440" i="28" s="1"/>
  <c r="BZ440" i="28" s="1"/>
  <c r="CA440" i="28" s="1"/>
  <c r="CB440" i="28" s="1"/>
  <c r="BS441" i="28"/>
  <c r="BT441" i="28" s="1"/>
  <c r="BU441" i="28" s="1"/>
  <c r="BV441" i="28" s="1"/>
  <c r="BW441" i="28" s="1"/>
  <c r="BX441" i="28" s="1"/>
  <c r="BY441" i="28" s="1"/>
  <c r="BZ441" i="28" s="1"/>
  <c r="CA441" i="28" s="1"/>
  <c r="CB441" i="28" s="1"/>
  <c r="EZ451" i="28"/>
  <c r="EZ456" i="28"/>
  <c r="BS484" i="28"/>
  <c r="BT484" i="28" s="1"/>
  <c r="BU484" i="28" s="1"/>
  <c r="BV484" i="28" s="1"/>
  <c r="BW484" i="28" s="1"/>
  <c r="BX484" i="28" s="1"/>
  <c r="BY484" i="28" s="1"/>
  <c r="BZ484" i="28" s="1"/>
  <c r="CA484" i="28" s="1"/>
  <c r="CB484" i="28" s="1"/>
  <c r="BS488" i="28"/>
  <c r="BT488" i="28" s="1"/>
  <c r="BU488" i="28" s="1"/>
  <c r="BV488" i="28" s="1"/>
  <c r="BW488" i="28" s="1"/>
  <c r="BX488" i="28" s="1"/>
  <c r="BY488" i="28" s="1"/>
  <c r="BZ488" i="28" s="1"/>
  <c r="CA488" i="28" s="1"/>
  <c r="CB488" i="28" s="1"/>
  <c r="BS499" i="28"/>
  <c r="BT499" i="28" s="1"/>
  <c r="BU499" i="28" s="1"/>
  <c r="BV499" i="28" s="1"/>
  <c r="BW499" i="28" s="1"/>
  <c r="BX499" i="28" s="1"/>
  <c r="BY499" i="28" s="1"/>
  <c r="BZ499" i="28" s="1"/>
  <c r="CA499" i="28" s="1"/>
  <c r="CB499" i="28" s="1"/>
  <c r="EZ503" i="28"/>
  <c r="EZ504" i="28"/>
  <c r="EZ505" i="28"/>
  <c r="BS508" i="28"/>
  <c r="BT508" i="28" s="1"/>
  <c r="BU508" i="28" s="1"/>
  <c r="BV508" i="28" s="1"/>
  <c r="BW508" i="28" s="1"/>
  <c r="BX508" i="28" s="1"/>
  <c r="BY508" i="28" s="1"/>
  <c r="BZ508" i="28" s="1"/>
  <c r="CA508" i="28" s="1"/>
  <c r="CB508" i="28" s="1"/>
  <c r="BS514" i="28"/>
  <c r="BT514" i="28" s="1"/>
  <c r="BU514" i="28" s="1"/>
  <c r="BV514" i="28" s="1"/>
  <c r="BW514" i="28" s="1"/>
  <c r="BX514" i="28" s="1"/>
  <c r="BY514" i="28" s="1"/>
  <c r="BZ514" i="28" s="1"/>
  <c r="CA514" i="28" s="1"/>
  <c r="CB514" i="28" s="1"/>
  <c r="EU514" i="28"/>
  <c r="EV514" i="28" s="1"/>
  <c r="EW514" i="28" s="1"/>
  <c r="EX514" i="28" s="1"/>
  <c r="EU518" i="28"/>
  <c r="EV518" i="28" s="1"/>
  <c r="EW518" i="28" s="1"/>
  <c r="EX518" i="28" s="1"/>
  <c r="EU522" i="28"/>
  <c r="EV522" i="28" s="1"/>
  <c r="EW522" i="28" s="1"/>
  <c r="EX522" i="28" s="1"/>
  <c r="BS523" i="28"/>
  <c r="BT523" i="28" s="1"/>
  <c r="BU523" i="28" s="1"/>
  <c r="BV523" i="28" s="1"/>
  <c r="BW523" i="28" s="1"/>
  <c r="BX523" i="28" s="1"/>
  <c r="BY523" i="28" s="1"/>
  <c r="BZ523" i="28" s="1"/>
  <c r="CA523" i="28" s="1"/>
  <c r="CB523" i="28" s="1"/>
  <c r="BS532" i="28"/>
  <c r="BT532" i="28" s="1"/>
  <c r="BU532" i="28" s="1"/>
  <c r="BV532" i="28" s="1"/>
  <c r="BW532" i="28" s="1"/>
  <c r="BX532" i="28" s="1"/>
  <c r="BY532" i="28" s="1"/>
  <c r="BZ532" i="28" s="1"/>
  <c r="CA532" i="28" s="1"/>
  <c r="CB532" i="28" s="1"/>
  <c r="EZ534" i="28"/>
  <c r="FA534" i="28" s="1"/>
  <c r="FB534" i="28" s="1"/>
  <c r="FC534" i="28" s="1"/>
  <c r="FD534" i="28" s="1"/>
  <c r="EU542" i="28"/>
  <c r="EV542" i="28" s="1"/>
  <c r="EW542" i="28" s="1"/>
  <c r="EX542" i="28" s="1"/>
  <c r="EZ547" i="28"/>
  <c r="EU549" i="28"/>
  <c r="EV549" i="28" s="1"/>
  <c r="EW549" i="28" s="1"/>
  <c r="EX549" i="28" s="1"/>
  <c r="EZ553" i="28"/>
  <c r="FA553" i="28" s="1"/>
  <c r="FB553" i="28" s="1"/>
  <c r="FC553" i="28" s="1"/>
  <c r="FD553" i="28" s="1"/>
  <c r="EZ557" i="28"/>
  <c r="FA557" i="28" s="1"/>
  <c r="FB557" i="28" s="1"/>
  <c r="FC557" i="28" s="1"/>
  <c r="FD557" i="28" s="1"/>
  <c r="BS564" i="28"/>
  <c r="BT564" i="28" s="1"/>
  <c r="BU564" i="28" s="1"/>
  <c r="BV564" i="28" s="1"/>
  <c r="BW564" i="28" s="1"/>
  <c r="BX564" i="28" s="1"/>
  <c r="BY564" i="28" s="1"/>
  <c r="BZ564" i="28" s="1"/>
  <c r="CA564" i="28" s="1"/>
  <c r="CB564" i="28" s="1"/>
  <c r="EZ565" i="28"/>
  <c r="FA565" i="28" s="1"/>
  <c r="FB565" i="28" s="1"/>
  <c r="FC565" i="28" s="1"/>
  <c r="FD565" i="28" s="1"/>
  <c r="EZ569" i="28"/>
  <c r="FA569" i="28" s="1"/>
  <c r="FB569" i="28" s="1"/>
  <c r="FC569" i="28" s="1"/>
  <c r="FD569" i="28" s="1"/>
  <c r="EZ570" i="28"/>
  <c r="EZ571" i="28"/>
  <c r="FA571" i="28" s="1"/>
  <c r="FB571" i="28" s="1"/>
  <c r="FC571" i="28" s="1"/>
  <c r="FD571" i="28" s="1"/>
  <c r="EU577" i="28"/>
  <c r="EV577" i="28" s="1"/>
  <c r="EW577" i="28" s="1"/>
  <c r="EX577" i="28" s="1"/>
  <c r="EZ585" i="28"/>
  <c r="FA585" i="28" s="1"/>
  <c r="EU589" i="28"/>
  <c r="EV589" i="28" s="1"/>
  <c r="EW589" i="28" s="1"/>
  <c r="EX589" i="28" s="1"/>
  <c r="FA593" i="28"/>
  <c r="FB593" i="28" s="1"/>
  <c r="FC593" i="28" s="1"/>
  <c r="FD593" i="28" s="1"/>
  <c r="BS594" i="28"/>
  <c r="BT594" i="28" s="1"/>
  <c r="BU594" i="28" s="1"/>
  <c r="BV594" i="28" s="1"/>
  <c r="BW594" i="28" s="1"/>
  <c r="BX594" i="28" s="1"/>
  <c r="BY594" i="28" s="1"/>
  <c r="BZ594" i="28" s="1"/>
  <c r="CA594" i="28" s="1"/>
  <c r="CB594" i="28" s="1"/>
  <c r="EZ595" i="28"/>
  <c r="FA595" i="28" s="1"/>
  <c r="FB595" i="28" s="1"/>
  <c r="FC595" i="28" s="1"/>
  <c r="FD595" i="28" s="1"/>
  <c r="EZ598" i="28"/>
  <c r="EZ602" i="28"/>
  <c r="BS603" i="28"/>
  <c r="BT603" i="28" s="1"/>
  <c r="BU603" i="28" s="1"/>
  <c r="BV603" i="28" s="1"/>
  <c r="BW603" i="28" s="1"/>
  <c r="BX603" i="28" s="1"/>
  <c r="BY603" i="28" s="1"/>
  <c r="BZ603" i="28" s="1"/>
  <c r="CA603" i="28" s="1"/>
  <c r="CB603" i="28" s="1"/>
  <c r="BU604" i="28"/>
  <c r="BV604" i="28" s="1"/>
  <c r="BW604" i="28" s="1"/>
  <c r="BX604" i="28" s="1"/>
  <c r="BY604" i="28" s="1"/>
  <c r="BZ604" i="28" s="1"/>
  <c r="CA604" i="28" s="1"/>
  <c r="CB604" i="28" s="1"/>
  <c r="EZ608" i="28"/>
  <c r="FA608" i="28" s="1"/>
  <c r="EZ610" i="28"/>
  <c r="BS611" i="28"/>
  <c r="BT611" i="28" s="1"/>
  <c r="BU611" i="28" s="1"/>
  <c r="BV611" i="28" s="1"/>
  <c r="BW611" i="28" s="1"/>
  <c r="BX611" i="28" s="1"/>
  <c r="BY611" i="28" s="1"/>
  <c r="BZ611" i="28" s="1"/>
  <c r="CA611" i="28" s="1"/>
  <c r="CB611" i="28" s="1"/>
  <c r="EZ617" i="28"/>
  <c r="EZ621" i="28"/>
  <c r="BS623" i="28"/>
  <c r="BT623" i="28" s="1"/>
  <c r="BU623" i="28" s="1"/>
  <c r="BV623" i="28" s="1"/>
  <c r="BW623" i="28" s="1"/>
  <c r="BX623" i="28" s="1"/>
  <c r="BY623" i="28" s="1"/>
  <c r="BZ623" i="28" s="1"/>
  <c r="CA623" i="28" s="1"/>
  <c r="CB623" i="28" s="1"/>
  <c r="EZ629" i="28"/>
  <c r="EZ630" i="28"/>
  <c r="BS632" i="28"/>
  <c r="BT632" i="28" s="1"/>
  <c r="BU632" i="28" s="1"/>
  <c r="BV632" i="28" s="1"/>
  <c r="BW632" i="28" s="1"/>
  <c r="BX632" i="28" s="1"/>
  <c r="BY632" i="28" s="1"/>
  <c r="BZ632" i="28" s="1"/>
  <c r="CA632" i="28" s="1"/>
  <c r="CB632" i="28" s="1"/>
  <c r="EU632" i="28"/>
  <c r="EV632" i="28" s="1"/>
  <c r="EW632" i="28" s="1"/>
  <c r="EX632" i="28" s="1"/>
  <c r="EZ636" i="28"/>
  <c r="FA636" i="28" s="1"/>
  <c r="FB636" i="28" s="1"/>
  <c r="FC636" i="28" s="1"/>
  <c r="FD636" i="28" s="1"/>
  <c r="BS639" i="28"/>
  <c r="BT639" i="28" s="1"/>
  <c r="BU639" i="28" s="1"/>
  <c r="BV639" i="28" s="1"/>
  <c r="BW639" i="28" s="1"/>
  <c r="BX639" i="28" s="1"/>
  <c r="BY639" i="28" s="1"/>
  <c r="BZ639" i="28" s="1"/>
  <c r="CA639" i="28" s="1"/>
  <c r="CB639" i="28" s="1"/>
  <c r="EZ646" i="28"/>
  <c r="EZ653" i="28"/>
  <c r="EZ656" i="28"/>
  <c r="EZ657" i="28"/>
  <c r="EZ658" i="28"/>
  <c r="BS661" i="28"/>
  <c r="BT661" i="28" s="1"/>
  <c r="BU661" i="28" s="1"/>
  <c r="BV661" i="28" s="1"/>
  <c r="BW661" i="28" s="1"/>
  <c r="BX661" i="28" s="1"/>
  <c r="BY661" i="28" s="1"/>
  <c r="BZ661" i="28" s="1"/>
  <c r="CA661" i="28" s="1"/>
  <c r="CB661" i="28" s="1"/>
  <c r="EZ663" i="28"/>
  <c r="FA663" i="28" s="1"/>
  <c r="FB663" i="28" s="1"/>
  <c r="FC663" i="28" s="1"/>
  <c r="FD663" i="28" s="1"/>
  <c r="BS668" i="28"/>
  <c r="BT668" i="28" s="1"/>
  <c r="BU668" i="28" s="1"/>
  <c r="BV668" i="28" s="1"/>
  <c r="BW668" i="28" s="1"/>
  <c r="BX668" i="28" s="1"/>
  <c r="BY668" i="28" s="1"/>
  <c r="BZ668" i="28" s="1"/>
  <c r="CA668" i="28" s="1"/>
  <c r="CB668" i="28" s="1"/>
  <c r="EZ684" i="28"/>
  <c r="FA684" i="28" s="1"/>
  <c r="FB684" i="28" s="1"/>
  <c r="EZ686" i="28"/>
  <c r="FA686" i="28" s="1"/>
  <c r="FB686" i="28" s="1"/>
  <c r="FC686" i="28" s="1"/>
  <c r="FD686" i="28" s="1"/>
  <c r="BS687" i="28"/>
  <c r="BT687" i="28" s="1"/>
  <c r="BU687" i="28" s="1"/>
  <c r="BV687" i="28" s="1"/>
  <c r="BW687" i="28" s="1"/>
  <c r="BX687" i="28" s="1"/>
  <c r="BY687" i="28" s="1"/>
  <c r="BZ687" i="28" s="1"/>
  <c r="CA687" i="28" s="1"/>
  <c r="CB687" i="28" s="1"/>
  <c r="EZ695" i="28"/>
  <c r="EZ697" i="28"/>
  <c r="EZ700" i="28"/>
  <c r="FA700" i="28" s="1"/>
  <c r="EZ701" i="28"/>
  <c r="EZ702" i="28"/>
  <c r="FA702" i="28" s="1"/>
  <c r="EZ713" i="28"/>
  <c r="EZ715" i="28"/>
  <c r="BS717" i="28"/>
  <c r="BT717" i="28" s="1"/>
  <c r="BU717" i="28" s="1"/>
  <c r="BV717" i="28" s="1"/>
  <c r="BW717" i="28" s="1"/>
  <c r="BX717" i="28" s="1"/>
  <c r="BY717" i="28" s="1"/>
  <c r="BZ717" i="28" s="1"/>
  <c r="CA717" i="28" s="1"/>
  <c r="CB717" i="28" s="1"/>
  <c r="EZ720" i="28"/>
  <c r="FA720" i="28" s="1"/>
  <c r="FB720" i="28" s="1"/>
  <c r="FC720" i="28" s="1"/>
  <c r="FD720" i="28" s="1"/>
  <c r="EZ728" i="28"/>
  <c r="FA728" i="28" s="1"/>
  <c r="FB728" i="28" s="1"/>
  <c r="FC728" i="28" s="1"/>
  <c r="FD728" i="28" s="1"/>
  <c r="BY734" i="28"/>
  <c r="BZ734" i="28" s="1"/>
  <c r="CA734" i="28" s="1"/>
  <c r="CB734" i="28" s="1"/>
  <c r="EZ737" i="28"/>
  <c r="EZ738" i="28"/>
  <c r="FA738" i="28" s="1"/>
  <c r="EZ739" i="28"/>
  <c r="BS743" i="28"/>
  <c r="BT743" i="28" s="1"/>
  <c r="BU743" i="28" s="1"/>
  <c r="BV743" i="28" s="1"/>
  <c r="BW743" i="28" s="1"/>
  <c r="BX743" i="28" s="1"/>
  <c r="BY743" i="28" s="1"/>
  <c r="BZ743" i="28" s="1"/>
  <c r="CA743" i="28" s="1"/>
  <c r="CB743" i="28" s="1"/>
  <c r="EZ744" i="28"/>
  <c r="FA744" i="28" s="1"/>
  <c r="FB744" i="28" s="1"/>
  <c r="FC744" i="28" s="1"/>
  <c r="FD744" i="28" s="1"/>
  <c r="BS750" i="28"/>
  <c r="BT750" i="28" s="1"/>
  <c r="BU750" i="28" s="1"/>
  <c r="BV750" i="28" s="1"/>
  <c r="BW750" i="28" s="1"/>
  <c r="BX750" i="28" s="1"/>
  <c r="BY750" i="28" s="1"/>
  <c r="BZ750" i="28" s="1"/>
  <c r="CA750" i="28" s="1"/>
  <c r="CB750" i="28" s="1"/>
  <c r="FA750" i="28"/>
  <c r="FB750" i="28" s="1"/>
  <c r="FC750" i="28" s="1"/>
  <c r="FD750" i="28" s="1"/>
  <c r="EZ751" i="28"/>
  <c r="EU760" i="28"/>
  <c r="EV760" i="28" s="1"/>
  <c r="EW760" i="28" s="1"/>
  <c r="EX760" i="28" s="1"/>
  <c r="EU764" i="28"/>
  <c r="EV764" i="28" s="1"/>
  <c r="EW764" i="28" s="1"/>
  <c r="EX764" i="28" s="1"/>
  <c r="BS765" i="28"/>
  <c r="BT765" i="28" s="1"/>
  <c r="BU765" i="28" s="1"/>
  <c r="BV765" i="28" s="1"/>
  <c r="BW765" i="28" s="1"/>
  <c r="BX765" i="28" s="1"/>
  <c r="BY765" i="28" s="1"/>
  <c r="BZ765" i="28" s="1"/>
  <c r="CA765" i="28" s="1"/>
  <c r="CB765" i="28" s="1"/>
  <c r="EU768" i="28"/>
  <c r="EV768" i="28" s="1"/>
  <c r="EW768" i="28" s="1"/>
  <c r="EX768" i="28" s="1"/>
  <c r="BS769" i="28"/>
  <c r="BT769" i="28" s="1"/>
  <c r="BU769" i="28" s="1"/>
  <c r="BV769" i="28" s="1"/>
  <c r="BW769" i="28" s="1"/>
  <c r="BX769" i="28" s="1"/>
  <c r="BY769" i="28" s="1"/>
  <c r="BZ769" i="28" s="1"/>
  <c r="CA769" i="28" s="1"/>
  <c r="CB769" i="28" s="1"/>
  <c r="EU772" i="28"/>
  <c r="EV772" i="28" s="1"/>
  <c r="EW772" i="28" s="1"/>
  <c r="EX772" i="28" s="1"/>
  <c r="EU776" i="28"/>
  <c r="EV776" i="28" s="1"/>
  <c r="EW776" i="28" s="1"/>
  <c r="EX776" i="28" s="1"/>
  <c r="BS777" i="28"/>
  <c r="BT777" i="28" s="1"/>
  <c r="BU777" i="28" s="1"/>
  <c r="BV777" i="28" s="1"/>
  <c r="BW777" i="28" s="1"/>
  <c r="BX777" i="28" s="1"/>
  <c r="BY777" i="28" s="1"/>
  <c r="BZ777" i="28" s="1"/>
  <c r="CA777" i="28" s="1"/>
  <c r="CB777" i="28" s="1"/>
  <c r="EU780" i="28"/>
  <c r="EV780" i="28" s="1"/>
  <c r="EW780" i="28" s="1"/>
  <c r="EX780" i="28" s="1"/>
  <c r="BS781" i="28"/>
  <c r="BT781" i="28" s="1"/>
  <c r="BU781" i="28" s="1"/>
  <c r="BV781" i="28" s="1"/>
  <c r="BW781" i="28" s="1"/>
  <c r="BX781" i="28" s="1"/>
  <c r="BY781" i="28" s="1"/>
  <c r="BZ781" i="28" s="1"/>
  <c r="CA781" i="28" s="1"/>
  <c r="CB781" i="28" s="1"/>
  <c r="EU784" i="28"/>
  <c r="EV784" i="28" s="1"/>
  <c r="EW784" i="28" s="1"/>
  <c r="EX784" i="28" s="1"/>
  <c r="EU788" i="28"/>
  <c r="EV788" i="28" s="1"/>
  <c r="EW788" i="28" s="1"/>
  <c r="EX788" i="28" s="1"/>
  <c r="BS789" i="28"/>
  <c r="BT789" i="28" s="1"/>
  <c r="BU789" i="28" s="1"/>
  <c r="BV789" i="28" s="1"/>
  <c r="BW789" i="28" s="1"/>
  <c r="BX789" i="28" s="1"/>
  <c r="BY789" i="28" s="1"/>
  <c r="BZ789" i="28" s="1"/>
  <c r="CA789" i="28" s="1"/>
  <c r="CB789" i="28" s="1"/>
  <c r="EZ508" i="28"/>
  <c r="BS512" i="28"/>
  <c r="BT512" i="28" s="1"/>
  <c r="BU512" i="28" s="1"/>
  <c r="BV512" i="28" s="1"/>
  <c r="BW512" i="28" s="1"/>
  <c r="BX512" i="28" s="1"/>
  <c r="BY512" i="28" s="1"/>
  <c r="BZ512" i="28" s="1"/>
  <c r="CA512" i="28" s="1"/>
  <c r="CB512" i="28" s="1"/>
  <c r="BS516" i="28"/>
  <c r="BT516" i="28" s="1"/>
  <c r="BU516" i="28" s="1"/>
  <c r="BV516" i="28" s="1"/>
  <c r="BW516" i="28" s="1"/>
  <c r="BX516" i="28" s="1"/>
  <c r="BY516" i="28" s="1"/>
  <c r="BZ516" i="28" s="1"/>
  <c r="CA516" i="28" s="1"/>
  <c r="CB516" i="28" s="1"/>
  <c r="BS520" i="28"/>
  <c r="BT520" i="28" s="1"/>
  <c r="BU520" i="28" s="1"/>
  <c r="BV520" i="28" s="1"/>
  <c r="BW520" i="28" s="1"/>
  <c r="BX520" i="28" s="1"/>
  <c r="BY520" i="28" s="1"/>
  <c r="BZ520" i="28" s="1"/>
  <c r="CA520" i="28" s="1"/>
  <c r="CB520" i="28" s="1"/>
  <c r="BS526" i="28"/>
  <c r="BT526" i="28" s="1"/>
  <c r="BU526" i="28" s="1"/>
  <c r="BV526" i="28" s="1"/>
  <c r="BW526" i="28" s="1"/>
  <c r="BX526" i="28" s="1"/>
  <c r="BY526" i="28" s="1"/>
  <c r="BZ526" i="28" s="1"/>
  <c r="CA526" i="28" s="1"/>
  <c r="CB526" i="28" s="1"/>
  <c r="BY536" i="28"/>
  <c r="BZ536" i="28" s="1"/>
  <c r="CA536" i="28" s="1"/>
  <c r="CB536" i="28" s="1"/>
  <c r="BS540" i="28"/>
  <c r="BT540" i="28" s="1"/>
  <c r="BU540" i="28" s="1"/>
  <c r="BV540" i="28" s="1"/>
  <c r="BW540" i="28" s="1"/>
  <c r="BX540" i="28" s="1"/>
  <c r="BY540" i="28" s="1"/>
  <c r="BZ540" i="28" s="1"/>
  <c r="CA540" i="28" s="1"/>
  <c r="CB540" i="28" s="1"/>
  <c r="BS548" i="28"/>
  <c r="BT548" i="28" s="1"/>
  <c r="BU548" i="28" s="1"/>
  <c r="BV548" i="28" s="1"/>
  <c r="BW548" i="28" s="1"/>
  <c r="BX548" i="28" s="1"/>
  <c r="BY548" i="28" s="1"/>
  <c r="BZ548" i="28" s="1"/>
  <c r="CA548" i="28" s="1"/>
  <c r="CB548" i="28" s="1"/>
  <c r="EZ550" i="28"/>
  <c r="EZ555" i="28"/>
  <c r="FA555" i="28" s="1"/>
  <c r="FB555" i="28" s="1"/>
  <c r="FC555" i="28" s="1"/>
  <c r="FD555" i="28" s="1"/>
  <c r="BS556" i="28"/>
  <c r="BT556" i="28" s="1"/>
  <c r="BU556" i="28" s="1"/>
  <c r="BV556" i="28" s="1"/>
  <c r="BW556" i="28" s="1"/>
  <c r="BX556" i="28" s="1"/>
  <c r="BY556" i="28" s="1"/>
  <c r="BZ556" i="28" s="1"/>
  <c r="CA556" i="28" s="1"/>
  <c r="CB556" i="28" s="1"/>
  <c r="EZ558" i="28"/>
  <c r="EZ566" i="28"/>
  <c r="EZ567" i="28"/>
  <c r="FA567" i="28" s="1"/>
  <c r="EZ572" i="28"/>
  <c r="FA572" i="28" s="1"/>
  <c r="FB572" i="28" s="1"/>
  <c r="FC572" i="28" s="1"/>
  <c r="FD572" i="28" s="1"/>
  <c r="EZ576" i="28"/>
  <c r="EZ586" i="28"/>
  <c r="EZ587" i="28"/>
  <c r="EZ599" i="28"/>
  <c r="FA599" i="28" s="1"/>
  <c r="FB599" i="28" s="1"/>
  <c r="FC599" i="28" s="1"/>
  <c r="FD599" i="28" s="1"/>
  <c r="EZ606" i="28"/>
  <c r="BS607" i="28"/>
  <c r="BT607" i="28" s="1"/>
  <c r="BU607" i="28" s="1"/>
  <c r="BV607" i="28" s="1"/>
  <c r="BW607" i="28" s="1"/>
  <c r="BX607" i="28" s="1"/>
  <c r="BY607" i="28" s="1"/>
  <c r="BZ607" i="28" s="1"/>
  <c r="CA607" i="28" s="1"/>
  <c r="CB607" i="28" s="1"/>
  <c r="EU607" i="28"/>
  <c r="EV607" i="28" s="1"/>
  <c r="EW607" i="28" s="1"/>
  <c r="EX607" i="28" s="1"/>
  <c r="EZ613" i="28"/>
  <c r="EZ615" i="28"/>
  <c r="FA615" i="28" s="1"/>
  <c r="FB615" i="28" s="1"/>
  <c r="FC615" i="28" s="1"/>
  <c r="FD615" i="28" s="1"/>
  <c r="EZ619" i="28"/>
  <c r="FA619" i="28" s="1"/>
  <c r="FB619" i="28" s="1"/>
  <c r="FC619" i="28" s="1"/>
  <c r="FD619" i="28" s="1"/>
  <c r="EZ626" i="28"/>
  <c r="EZ627" i="28"/>
  <c r="FA627" i="28" s="1"/>
  <c r="FB627" i="28" s="1"/>
  <c r="FC627" i="28" s="1"/>
  <c r="FD627" i="28" s="1"/>
  <c r="EU635" i="28"/>
  <c r="EV635" i="28" s="1"/>
  <c r="EW635" i="28" s="1"/>
  <c r="EX635" i="28" s="1"/>
  <c r="EZ641" i="28"/>
  <c r="EZ642" i="28"/>
  <c r="EZ643" i="28"/>
  <c r="FA643" i="28" s="1"/>
  <c r="FB643" i="28" s="1"/>
  <c r="FC643" i="28" s="1"/>
  <c r="FD643" i="28" s="1"/>
  <c r="BS655" i="28"/>
  <c r="BT655" i="28" s="1"/>
  <c r="BU655" i="28" s="1"/>
  <c r="BV655" i="28" s="1"/>
  <c r="BW655" i="28" s="1"/>
  <c r="BX655" i="28" s="1"/>
  <c r="BY655" i="28" s="1"/>
  <c r="BZ655" i="28" s="1"/>
  <c r="CA655" i="28" s="1"/>
  <c r="CB655" i="28" s="1"/>
  <c r="BS658" i="28"/>
  <c r="BT658" i="28" s="1"/>
  <c r="BU658" i="28" s="1"/>
  <c r="BV658" i="28" s="1"/>
  <c r="BW658" i="28" s="1"/>
  <c r="BX658" i="28" s="1"/>
  <c r="BY658" i="28" s="1"/>
  <c r="BZ658" i="28" s="1"/>
  <c r="CA658" i="28" s="1"/>
  <c r="CB658" i="28" s="1"/>
  <c r="BY665" i="28"/>
  <c r="BZ665" i="28" s="1"/>
  <c r="CA665" i="28" s="1"/>
  <c r="CB665" i="28" s="1"/>
  <c r="EZ672" i="28"/>
  <c r="FA672" i="28" s="1"/>
  <c r="FB672" i="28" s="1"/>
  <c r="FC672" i="28" s="1"/>
  <c r="FD672" i="28" s="1"/>
  <c r="EZ694" i="28"/>
  <c r="FA694" i="28" s="1"/>
  <c r="EZ710" i="28"/>
  <c r="FA710" i="28" s="1"/>
  <c r="FB710" i="28" s="1"/>
  <c r="FC710" i="28" s="1"/>
  <c r="FD710" i="28" s="1"/>
  <c r="EZ711" i="28"/>
  <c r="BS715" i="28"/>
  <c r="BT715" i="28" s="1"/>
  <c r="BU715" i="28" s="1"/>
  <c r="BV715" i="28" s="1"/>
  <c r="BW715" i="28" s="1"/>
  <c r="BX715" i="28" s="1"/>
  <c r="BY715" i="28" s="1"/>
  <c r="BZ715" i="28" s="1"/>
  <c r="CA715" i="28" s="1"/>
  <c r="CB715" i="28" s="1"/>
  <c r="BS730" i="28"/>
  <c r="BT730" i="28" s="1"/>
  <c r="BU730" i="28" s="1"/>
  <c r="BV730" i="28" s="1"/>
  <c r="BW730" i="28" s="1"/>
  <c r="BX730" i="28" s="1"/>
  <c r="BY730" i="28" s="1"/>
  <c r="BZ730" i="28" s="1"/>
  <c r="CA730" i="28" s="1"/>
  <c r="CB730" i="28" s="1"/>
  <c r="EZ733" i="28"/>
  <c r="EZ734" i="28"/>
  <c r="FA734" i="28" s="1"/>
  <c r="EZ735" i="28"/>
  <c r="BS737" i="28"/>
  <c r="BT737" i="28" s="1"/>
  <c r="BU737" i="28" s="1"/>
  <c r="BV737" i="28" s="1"/>
  <c r="BW737" i="28" s="1"/>
  <c r="BX737" i="28" s="1"/>
  <c r="BY737" i="28" s="1"/>
  <c r="BZ737" i="28" s="1"/>
  <c r="CA737" i="28" s="1"/>
  <c r="CB737" i="28" s="1"/>
  <c r="EZ749" i="28"/>
  <c r="BU558" i="28"/>
  <c r="BV558" i="28" s="1"/>
  <c r="BW558" i="28" s="1"/>
  <c r="BX558" i="28" s="1"/>
  <c r="BY558" i="28" s="1"/>
  <c r="BZ558" i="28" s="1"/>
  <c r="CA558" i="28" s="1"/>
  <c r="CB558" i="28" s="1"/>
  <c r="FA564" i="28"/>
  <c r="FB564" i="28" s="1"/>
  <c r="FC564" i="28" s="1"/>
  <c r="FD564" i="28" s="1"/>
  <c r="BU568" i="28"/>
  <c r="BV568" i="28" s="1"/>
  <c r="BW568" i="28" s="1"/>
  <c r="BX568" i="28" s="1"/>
  <c r="BY568" i="28" s="1"/>
  <c r="BZ568" i="28" s="1"/>
  <c r="CA568" i="28" s="1"/>
  <c r="CB568" i="28" s="1"/>
  <c r="BU581" i="28"/>
  <c r="BV581" i="28" s="1"/>
  <c r="BW581" i="28" s="1"/>
  <c r="BX581" i="28" s="1"/>
  <c r="BY581" i="28" s="1"/>
  <c r="BZ581" i="28" s="1"/>
  <c r="CA581" i="28" s="1"/>
  <c r="CB581" i="28" s="1"/>
  <c r="FA584" i="28"/>
  <c r="FB584" i="28" s="1"/>
  <c r="FC584" i="28" s="1"/>
  <c r="FD584" i="28" s="1"/>
  <c r="FA591" i="28"/>
  <c r="FB591" i="28" s="1"/>
  <c r="FC591" i="28" s="1"/>
  <c r="FD591" i="28" s="1"/>
  <c r="FA594" i="28"/>
  <c r="FB594" i="28" s="1"/>
  <c r="FC594" i="28" s="1"/>
  <c r="FD594" i="28" s="1"/>
  <c r="BU624" i="28"/>
  <c r="BV624" i="28" s="1"/>
  <c r="BW624" i="28" s="1"/>
  <c r="BX624" i="28" s="1"/>
  <c r="BY624" i="28" s="1"/>
  <c r="BZ624" i="28" s="1"/>
  <c r="CA624" i="28" s="1"/>
  <c r="CB624" i="28" s="1"/>
  <c r="BU677" i="28"/>
  <c r="BV677" i="28" s="1"/>
  <c r="BW677" i="28" s="1"/>
  <c r="BX677" i="28" s="1"/>
  <c r="BY677" i="28" s="1"/>
  <c r="BZ677" i="28" s="1"/>
  <c r="CA677" i="28" s="1"/>
  <c r="CB677" i="28" s="1"/>
  <c r="EZ782" i="28"/>
  <c r="FA782" i="28" s="1"/>
  <c r="FB782" i="28" s="1"/>
  <c r="FC782" i="28" s="1"/>
  <c r="FD782" i="28" s="1"/>
  <c r="EZ786" i="28"/>
  <c r="FA786" i="28" s="1"/>
  <c r="FB786" i="28" s="1"/>
  <c r="FC786" i="28" s="1"/>
  <c r="FD786" i="28" s="1"/>
  <c r="EZ523" i="28"/>
  <c r="EZ524" i="28"/>
  <c r="EZ525" i="28"/>
  <c r="BS528" i="28"/>
  <c r="BT528" i="28" s="1"/>
  <c r="BU528" i="28" s="1"/>
  <c r="BV528" i="28" s="1"/>
  <c r="BW528" i="28" s="1"/>
  <c r="BX528" i="28" s="1"/>
  <c r="BY528" i="28" s="1"/>
  <c r="BZ528" i="28" s="1"/>
  <c r="CA528" i="28" s="1"/>
  <c r="CB528" i="28" s="1"/>
  <c r="EZ562" i="28"/>
  <c r="EZ563" i="28"/>
  <c r="BS572" i="28"/>
  <c r="BT572" i="28" s="1"/>
  <c r="BU572" i="28" s="1"/>
  <c r="BV572" i="28" s="1"/>
  <c r="BW572" i="28" s="1"/>
  <c r="BX572" i="28" s="1"/>
  <c r="BY572" i="28" s="1"/>
  <c r="BZ572" i="28" s="1"/>
  <c r="CA572" i="28" s="1"/>
  <c r="CB572" i="28" s="1"/>
  <c r="EZ574" i="28"/>
  <c r="EZ575" i="28"/>
  <c r="FA575" i="28" s="1"/>
  <c r="FB575" i="28" s="1"/>
  <c r="FC575" i="28" s="1"/>
  <c r="FD575" i="28" s="1"/>
  <c r="BS580" i="28"/>
  <c r="BT580" i="28" s="1"/>
  <c r="BU580" i="28" s="1"/>
  <c r="BV580" i="28" s="1"/>
  <c r="BW580" i="28" s="1"/>
  <c r="BX580" i="28" s="1"/>
  <c r="BY580" i="28" s="1"/>
  <c r="BZ580" i="28" s="1"/>
  <c r="CA580" i="28" s="1"/>
  <c r="CB580" i="28" s="1"/>
  <c r="BY585" i="28"/>
  <c r="BZ585" i="28" s="1"/>
  <c r="CA585" i="28" s="1"/>
  <c r="CB585" i="28" s="1"/>
  <c r="FA588" i="28"/>
  <c r="FB588" i="28" s="1"/>
  <c r="FC588" i="28" s="1"/>
  <c r="FD588" i="28" s="1"/>
  <c r="EZ590" i="28"/>
  <c r="BS593" i="28"/>
  <c r="BT593" i="28" s="1"/>
  <c r="BU593" i="28" s="1"/>
  <c r="BV593" i="28" s="1"/>
  <c r="BW593" i="28" s="1"/>
  <c r="BX593" i="28" s="1"/>
  <c r="BY593" i="28" s="1"/>
  <c r="BZ593" i="28" s="1"/>
  <c r="CA593" i="28" s="1"/>
  <c r="CB593" i="28" s="1"/>
  <c r="EZ597" i="28"/>
  <c r="EZ605" i="28"/>
  <c r="BS613" i="28"/>
  <c r="BT613" i="28" s="1"/>
  <c r="BU613" i="28" s="1"/>
  <c r="BV613" i="28" s="1"/>
  <c r="BW613" i="28" s="1"/>
  <c r="BX613" i="28" s="1"/>
  <c r="BY613" i="28" s="1"/>
  <c r="BZ613" i="28" s="1"/>
  <c r="CA613" i="28" s="1"/>
  <c r="CB613" i="28" s="1"/>
  <c r="BS615" i="28"/>
  <c r="BT615" i="28" s="1"/>
  <c r="BU615" i="28" s="1"/>
  <c r="BV615" i="28" s="1"/>
  <c r="BW615" i="28" s="1"/>
  <c r="BX615" i="28" s="1"/>
  <c r="BY615" i="28" s="1"/>
  <c r="BZ615" i="28" s="1"/>
  <c r="CA615" i="28" s="1"/>
  <c r="CB615" i="28" s="1"/>
  <c r="BS625" i="28"/>
  <c r="BT625" i="28" s="1"/>
  <c r="BU625" i="28" s="1"/>
  <c r="BV625" i="28" s="1"/>
  <c r="BW625" i="28" s="1"/>
  <c r="BX625" i="28" s="1"/>
  <c r="BY625" i="28" s="1"/>
  <c r="BZ625" i="28" s="1"/>
  <c r="CA625" i="28" s="1"/>
  <c r="CB625" i="28" s="1"/>
  <c r="EZ633" i="28"/>
  <c r="EZ634" i="28"/>
  <c r="BS641" i="28"/>
  <c r="BT641" i="28" s="1"/>
  <c r="BU641" i="28" s="1"/>
  <c r="BV641" i="28" s="1"/>
  <c r="BW641" i="28" s="1"/>
  <c r="BX641" i="28" s="1"/>
  <c r="BY641" i="28" s="1"/>
  <c r="BZ641" i="28" s="1"/>
  <c r="CA641" i="28" s="1"/>
  <c r="CB641" i="28" s="1"/>
  <c r="EZ649" i="28"/>
  <c r="EZ654" i="28"/>
  <c r="BS657" i="28"/>
  <c r="BT657" i="28" s="1"/>
  <c r="BU657" i="28" s="1"/>
  <c r="BV657" i="28" s="1"/>
  <c r="BW657" i="28" s="1"/>
  <c r="BX657" i="28" s="1"/>
  <c r="BY657" i="28" s="1"/>
  <c r="BZ657" i="28" s="1"/>
  <c r="CA657" i="28" s="1"/>
  <c r="CB657" i="28" s="1"/>
  <c r="EZ668" i="28"/>
  <c r="EZ669" i="28"/>
  <c r="EZ670" i="28"/>
  <c r="BS672" i="28"/>
  <c r="BT672" i="28" s="1"/>
  <c r="BU672" i="28" s="1"/>
  <c r="BV672" i="28" s="1"/>
  <c r="BW672" i="28" s="1"/>
  <c r="BX672" i="28" s="1"/>
  <c r="BY672" i="28" s="1"/>
  <c r="BZ672" i="28" s="1"/>
  <c r="CA672" i="28" s="1"/>
  <c r="CB672" i="28" s="1"/>
  <c r="EU674" i="28"/>
  <c r="EV674" i="28" s="1"/>
  <c r="EW674" i="28" s="1"/>
  <c r="EX674" i="28" s="1"/>
  <c r="EZ687" i="28"/>
  <c r="EZ689" i="28"/>
  <c r="EZ690" i="28"/>
  <c r="FA690" i="28" s="1"/>
  <c r="FB690" i="28" s="1"/>
  <c r="FC690" i="28" s="1"/>
  <c r="FD690" i="28" s="1"/>
  <c r="BS691" i="28"/>
  <c r="BT691" i="28" s="1"/>
  <c r="BU691" i="28" s="1"/>
  <c r="BV691" i="28" s="1"/>
  <c r="BW691" i="28" s="1"/>
  <c r="BX691" i="28" s="1"/>
  <c r="BY691" i="28" s="1"/>
  <c r="BZ691" i="28" s="1"/>
  <c r="CA691" i="28" s="1"/>
  <c r="CB691" i="28" s="1"/>
  <c r="BS698" i="28"/>
  <c r="BT698" i="28" s="1"/>
  <c r="BU698" i="28" s="1"/>
  <c r="BV698" i="28" s="1"/>
  <c r="BW698" i="28" s="1"/>
  <c r="BX698" i="28" s="1"/>
  <c r="BY698" i="28" s="1"/>
  <c r="BZ698" i="28" s="1"/>
  <c r="CA698" i="28" s="1"/>
  <c r="CB698" i="28" s="1"/>
  <c r="BS702" i="28"/>
  <c r="BT702" i="28" s="1"/>
  <c r="BU702" i="28" s="1"/>
  <c r="BV702" i="28" s="1"/>
  <c r="BW702" i="28" s="1"/>
  <c r="BX702" i="28" s="1"/>
  <c r="BY702" i="28" s="1"/>
  <c r="BZ702" i="28" s="1"/>
  <c r="CA702" i="28" s="1"/>
  <c r="CB702" i="28" s="1"/>
  <c r="EZ703" i="28"/>
  <c r="EZ704" i="28"/>
  <c r="FA704" i="28" s="1"/>
  <c r="FB704" i="28" s="1"/>
  <c r="FC704" i="28" s="1"/>
  <c r="FD704" i="28" s="1"/>
  <c r="EZ705" i="28"/>
  <c r="EZ706" i="28"/>
  <c r="FA706" i="28" s="1"/>
  <c r="FB706" i="28" s="1"/>
  <c r="FC706" i="28" s="1"/>
  <c r="FD706" i="28" s="1"/>
  <c r="BS709" i="28"/>
  <c r="BT709" i="28" s="1"/>
  <c r="BU709" i="28" s="1"/>
  <c r="BV709" i="28" s="1"/>
  <c r="BW709" i="28" s="1"/>
  <c r="BX709" i="28" s="1"/>
  <c r="BY709" i="28" s="1"/>
  <c r="BZ709" i="28" s="1"/>
  <c r="CA709" i="28" s="1"/>
  <c r="CB709" i="28" s="1"/>
  <c r="BS714" i="28"/>
  <c r="BT714" i="28" s="1"/>
  <c r="BU714" i="28" s="1"/>
  <c r="BV714" i="28" s="1"/>
  <c r="BW714" i="28" s="1"/>
  <c r="BX714" i="28" s="1"/>
  <c r="BY714" i="28" s="1"/>
  <c r="BZ714" i="28" s="1"/>
  <c r="CA714" i="28" s="1"/>
  <c r="CB714" i="28" s="1"/>
  <c r="EZ717" i="28"/>
  <c r="EZ719" i="28"/>
  <c r="EZ725" i="28"/>
  <c r="EZ727" i="28"/>
  <c r="BS729" i="28"/>
  <c r="BT729" i="28" s="1"/>
  <c r="BU729" i="28" s="1"/>
  <c r="BV729" i="28" s="1"/>
  <c r="BW729" i="28" s="1"/>
  <c r="BX729" i="28" s="1"/>
  <c r="BY729" i="28" s="1"/>
  <c r="BZ729" i="28" s="1"/>
  <c r="CA729" i="28" s="1"/>
  <c r="CB729" i="28" s="1"/>
  <c r="BS731" i="28"/>
  <c r="BT731" i="28" s="1"/>
  <c r="BU731" i="28" s="1"/>
  <c r="BV731" i="28" s="1"/>
  <c r="BW731" i="28" s="1"/>
  <c r="BX731" i="28" s="1"/>
  <c r="BY731" i="28" s="1"/>
  <c r="BZ731" i="28" s="1"/>
  <c r="CA731" i="28" s="1"/>
  <c r="CB731" i="28" s="1"/>
  <c r="BS738" i="28"/>
  <c r="BT738" i="28" s="1"/>
  <c r="BU738" i="28" s="1"/>
  <c r="BV738" i="28" s="1"/>
  <c r="BW738" i="28" s="1"/>
  <c r="BX738" i="28" s="1"/>
  <c r="BY738" i="28" s="1"/>
  <c r="BZ738" i="28" s="1"/>
  <c r="CA738" i="28" s="1"/>
  <c r="CB738" i="28" s="1"/>
  <c r="EZ741" i="28"/>
  <c r="EZ743" i="28"/>
  <c r="BS745" i="28"/>
  <c r="BT745" i="28" s="1"/>
  <c r="BU745" i="28" s="1"/>
  <c r="BV745" i="28" s="1"/>
  <c r="BW745" i="28" s="1"/>
  <c r="BX745" i="28" s="1"/>
  <c r="BY745" i="28" s="1"/>
  <c r="BZ745" i="28" s="1"/>
  <c r="CA745" i="28" s="1"/>
  <c r="CB745" i="28" s="1"/>
  <c r="EZ753" i="28"/>
  <c r="EZ757" i="28"/>
  <c r="BS759" i="28"/>
  <c r="BT759" i="28" s="1"/>
  <c r="BU759" i="28" s="1"/>
  <c r="BV759" i="28" s="1"/>
  <c r="BW759" i="28" s="1"/>
  <c r="BX759" i="28" s="1"/>
  <c r="BY759" i="28" s="1"/>
  <c r="BZ759" i="28" s="1"/>
  <c r="CA759" i="28" s="1"/>
  <c r="CB759" i="28" s="1"/>
  <c r="EZ761" i="28"/>
  <c r="EZ765" i="28"/>
  <c r="EZ769" i="28"/>
  <c r="EZ773" i="28"/>
  <c r="BS775" i="28"/>
  <c r="BT775" i="28" s="1"/>
  <c r="BU775" i="28" s="1"/>
  <c r="BV775" i="28" s="1"/>
  <c r="BW775" i="28" s="1"/>
  <c r="BX775" i="28" s="1"/>
  <c r="BY775" i="28" s="1"/>
  <c r="BZ775" i="28" s="1"/>
  <c r="CA775" i="28" s="1"/>
  <c r="CB775" i="28" s="1"/>
  <c r="EZ777" i="28"/>
  <c r="EZ781" i="28"/>
  <c r="FA790" i="28"/>
  <c r="FB790" i="28" s="1"/>
  <c r="FC790" i="28" s="1"/>
  <c r="FD790" i="28" s="1"/>
  <c r="EZ791" i="28"/>
  <c r="BS794" i="28"/>
  <c r="BT794" i="28" s="1"/>
  <c r="BU794" i="28" s="1"/>
  <c r="BV794" i="28" s="1"/>
  <c r="BW794" i="28" s="1"/>
  <c r="BX794" i="28" s="1"/>
  <c r="BY794" i="28" s="1"/>
  <c r="BZ794" i="28" s="1"/>
  <c r="CA794" i="28" s="1"/>
  <c r="CB794" i="28" s="1"/>
  <c r="EZ795" i="28"/>
  <c r="EZ801" i="28"/>
  <c r="EZ802" i="28"/>
  <c r="FA802" i="28" s="1"/>
  <c r="FB802" i="28" s="1"/>
  <c r="FC802" i="28" s="1"/>
  <c r="FD802" i="28" s="1"/>
  <c r="EZ805" i="28"/>
  <c r="BS809" i="28"/>
  <c r="BT809" i="28" s="1"/>
  <c r="BU809" i="28" s="1"/>
  <c r="BV809" i="28" s="1"/>
  <c r="BW809" i="28" s="1"/>
  <c r="BX809" i="28" s="1"/>
  <c r="BY809" i="28" s="1"/>
  <c r="BZ809" i="28" s="1"/>
  <c r="CA809" i="28" s="1"/>
  <c r="CB809" i="28" s="1"/>
  <c r="EZ809" i="28"/>
  <c r="EZ810" i="28"/>
  <c r="FA810" i="28" s="1"/>
  <c r="FB810" i="28" s="1"/>
  <c r="FC810" i="28" s="1"/>
  <c r="FD810" i="28" s="1"/>
  <c r="EZ813" i="28"/>
  <c r="EZ814" i="28"/>
  <c r="FA814" i="28" s="1"/>
  <c r="FB814" i="28" s="1"/>
  <c r="FC814" i="28" s="1"/>
  <c r="FD814" i="28" s="1"/>
  <c r="EU822" i="28"/>
  <c r="EV822" i="28" s="1"/>
  <c r="EW822" i="28" s="1"/>
  <c r="EX822" i="28" s="1"/>
  <c r="EZ825" i="28"/>
  <c r="EZ826" i="28"/>
  <c r="FA826" i="28" s="1"/>
  <c r="FB826" i="28" s="1"/>
  <c r="FC826" i="28" s="1"/>
  <c r="FD826" i="28" s="1"/>
  <c r="EZ827" i="28"/>
  <c r="EZ830" i="28"/>
  <c r="FA830" i="28" s="1"/>
  <c r="FB830" i="28" s="1"/>
  <c r="FC830" i="28" s="1"/>
  <c r="FD830" i="28" s="1"/>
  <c r="EZ834" i="28"/>
  <c r="FA834" i="28" s="1"/>
  <c r="FB834" i="28" s="1"/>
  <c r="FC834" i="28" s="1"/>
  <c r="FD834" i="28" s="1"/>
  <c r="EZ836" i="28"/>
  <c r="BS838" i="28"/>
  <c r="BT838" i="28" s="1"/>
  <c r="BU838" i="28" s="1"/>
  <c r="BV838" i="28" s="1"/>
  <c r="BW838" i="28" s="1"/>
  <c r="BX838" i="28" s="1"/>
  <c r="BY838" i="28" s="1"/>
  <c r="BZ838" i="28" s="1"/>
  <c r="CA838" i="28" s="1"/>
  <c r="CB838" i="28" s="1"/>
  <c r="EU838" i="28"/>
  <c r="EV838" i="28" s="1"/>
  <c r="EW838" i="28" s="1"/>
  <c r="EX838" i="28" s="1"/>
  <c r="FA841" i="28"/>
  <c r="FB841" i="28" s="1"/>
  <c r="FC841" i="28" s="1"/>
  <c r="FD841" i="28" s="1"/>
  <c r="EZ842" i="28"/>
  <c r="FA842" i="28" s="1"/>
  <c r="FB842" i="28" s="1"/>
  <c r="FC842" i="28" s="1"/>
  <c r="FD842" i="28" s="1"/>
  <c r="EU856" i="28"/>
  <c r="EV856" i="28" s="1"/>
  <c r="EW856" i="28" s="1"/>
  <c r="EX856" i="28" s="1"/>
  <c r="EZ868" i="28"/>
  <c r="FA868" i="28" s="1"/>
  <c r="FB868" i="28" s="1"/>
  <c r="FC868" i="28" s="1"/>
  <c r="FD868" i="28" s="1"/>
  <c r="EU872" i="28"/>
  <c r="EV872" i="28" s="1"/>
  <c r="EW872" i="28" s="1"/>
  <c r="EX872" i="28" s="1"/>
  <c r="EZ884" i="28"/>
  <c r="FA884" i="28" s="1"/>
  <c r="FB884" i="28" s="1"/>
  <c r="FC884" i="28" s="1"/>
  <c r="FD884" i="28" s="1"/>
  <c r="EU888" i="28"/>
  <c r="EV888" i="28" s="1"/>
  <c r="EW888" i="28" s="1"/>
  <c r="EX888" i="28" s="1"/>
  <c r="EZ896" i="28"/>
  <c r="FA896" i="28" s="1"/>
  <c r="FB896" i="28" s="1"/>
  <c r="FC896" i="28" s="1"/>
  <c r="FD896" i="28" s="1"/>
  <c r="BS899" i="28"/>
  <c r="BT899" i="28" s="1"/>
  <c r="BU899" i="28" s="1"/>
  <c r="BV899" i="28" s="1"/>
  <c r="BW899" i="28" s="1"/>
  <c r="BX899" i="28" s="1"/>
  <c r="BY899" i="28" s="1"/>
  <c r="BZ899" i="28" s="1"/>
  <c r="CA899" i="28" s="1"/>
  <c r="CB899" i="28" s="1"/>
  <c r="EZ900" i="28"/>
  <c r="FA900" i="28" s="1"/>
  <c r="FB900" i="28" s="1"/>
  <c r="FC900" i="28" s="1"/>
  <c r="FD900" i="28" s="1"/>
  <c r="FA902" i="28"/>
  <c r="FB902" i="28" s="1"/>
  <c r="FC902" i="28" s="1"/>
  <c r="FD902" i="28" s="1"/>
  <c r="EZ911" i="28"/>
  <c r="EU912" i="28"/>
  <c r="EV912" i="28" s="1"/>
  <c r="EW912" i="28" s="1"/>
  <c r="EX912" i="28" s="1"/>
  <c r="EZ916" i="28"/>
  <c r="FA916" i="28" s="1"/>
  <c r="FB916" i="28" s="1"/>
  <c r="FC916" i="28" s="1"/>
  <c r="FD916" i="28" s="1"/>
  <c r="BS923" i="28"/>
  <c r="BT923" i="28" s="1"/>
  <c r="BU923" i="28" s="1"/>
  <c r="BV923" i="28" s="1"/>
  <c r="BW923" i="28" s="1"/>
  <c r="BX923" i="28" s="1"/>
  <c r="BY923" i="28" s="1"/>
  <c r="BZ923" i="28" s="1"/>
  <c r="CA923" i="28" s="1"/>
  <c r="CB923" i="28" s="1"/>
  <c r="BS927" i="28"/>
  <c r="BT927" i="28" s="1"/>
  <c r="BU927" i="28" s="1"/>
  <c r="BV927" i="28" s="1"/>
  <c r="BW927" i="28" s="1"/>
  <c r="BX927" i="28" s="1"/>
  <c r="BY927" i="28" s="1"/>
  <c r="BZ927" i="28" s="1"/>
  <c r="CA927" i="28" s="1"/>
  <c r="CB927" i="28" s="1"/>
  <c r="EZ927" i="28"/>
  <c r="EZ932" i="28"/>
  <c r="FA932" i="28" s="1"/>
  <c r="FB932" i="28" s="1"/>
  <c r="FC932" i="28" s="1"/>
  <c r="FD932" i="28" s="1"/>
  <c r="FA942" i="28"/>
  <c r="FB942" i="28" s="1"/>
  <c r="FC942" i="28" s="1"/>
  <c r="FD942" i="28" s="1"/>
  <c r="EU944" i="28"/>
  <c r="BS945" i="28"/>
  <c r="BT945" i="28" s="1"/>
  <c r="BU945" i="28" s="1"/>
  <c r="BV945" i="28" s="1"/>
  <c r="BW945" i="28" s="1"/>
  <c r="BX945" i="28" s="1"/>
  <c r="BY945" i="28" s="1"/>
  <c r="BZ945" i="28" s="1"/>
  <c r="CA945" i="28" s="1"/>
  <c r="CB945" i="28" s="1"/>
  <c r="EZ947" i="28"/>
  <c r="EZ949" i="28"/>
  <c r="EZ793" i="28"/>
  <c r="EZ798" i="28"/>
  <c r="FA798" i="28" s="1"/>
  <c r="FB798" i="28" s="1"/>
  <c r="FC798" i="28" s="1"/>
  <c r="FD798" i="28" s="1"/>
  <c r="EZ800" i="28"/>
  <c r="FA800" i="28" s="1"/>
  <c r="FB800" i="28" s="1"/>
  <c r="FC800" i="28" s="1"/>
  <c r="FD800" i="28" s="1"/>
  <c r="BS805" i="28"/>
  <c r="BT805" i="28" s="1"/>
  <c r="BU805" i="28" s="1"/>
  <c r="BV805" i="28" s="1"/>
  <c r="BW805" i="28" s="1"/>
  <c r="BX805" i="28" s="1"/>
  <c r="BY805" i="28" s="1"/>
  <c r="BZ805" i="28" s="1"/>
  <c r="CA805" i="28" s="1"/>
  <c r="CB805" i="28" s="1"/>
  <c r="EZ816" i="28"/>
  <c r="FA816" i="28" s="1"/>
  <c r="FB816" i="28" s="1"/>
  <c r="FC816" i="28" s="1"/>
  <c r="FD816" i="28" s="1"/>
  <c r="EZ821" i="28"/>
  <c r="BS825" i="28"/>
  <c r="BT825" i="28" s="1"/>
  <c r="BU825" i="28" s="1"/>
  <c r="BV825" i="28" s="1"/>
  <c r="BW825" i="28" s="1"/>
  <c r="BX825" i="28" s="1"/>
  <c r="BY825" i="28" s="1"/>
  <c r="BZ825" i="28" s="1"/>
  <c r="CA825" i="28" s="1"/>
  <c r="CB825" i="28" s="1"/>
  <c r="EZ833" i="28"/>
  <c r="FA833" i="28" s="1"/>
  <c r="FB833" i="28" s="1"/>
  <c r="FC833" i="28" s="1"/>
  <c r="FD833" i="28" s="1"/>
  <c r="EZ837" i="28"/>
  <c r="FA837" i="28" s="1"/>
  <c r="FB837" i="28" s="1"/>
  <c r="EZ843" i="28"/>
  <c r="EZ849" i="28"/>
  <c r="FA849" i="28" s="1"/>
  <c r="FB849" i="28" s="1"/>
  <c r="FC849" i="28" s="1"/>
  <c r="FD849" i="28" s="1"/>
  <c r="BS852" i="28"/>
  <c r="BT852" i="28" s="1"/>
  <c r="BU852" i="28" s="1"/>
  <c r="BV852" i="28" s="1"/>
  <c r="BW852" i="28" s="1"/>
  <c r="BX852" i="28" s="1"/>
  <c r="BY852" i="28" s="1"/>
  <c r="BZ852" i="28" s="1"/>
  <c r="CA852" i="28" s="1"/>
  <c r="CB852" i="28" s="1"/>
  <c r="EZ859" i="28"/>
  <c r="EZ863" i="28"/>
  <c r="EZ875" i="28"/>
  <c r="EZ879" i="28"/>
  <c r="EZ886" i="28"/>
  <c r="EZ891" i="28"/>
  <c r="EZ918" i="28"/>
  <c r="FA918" i="28" s="1"/>
  <c r="FB918" i="28" s="1"/>
  <c r="FC918" i="28" s="1"/>
  <c r="FD918" i="28" s="1"/>
  <c r="EZ919" i="28"/>
  <c r="EZ923" i="28"/>
  <c r="BS925" i="28"/>
  <c r="BT925" i="28" s="1"/>
  <c r="BU925" i="28" s="1"/>
  <c r="BV925" i="28" s="1"/>
  <c r="BW925" i="28" s="1"/>
  <c r="BX925" i="28" s="1"/>
  <c r="BY925" i="28" s="1"/>
  <c r="BZ925" i="28" s="1"/>
  <c r="CA925" i="28" s="1"/>
  <c r="CB925" i="28" s="1"/>
  <c r="EZ934" i="28"/>
  <c r="FA934" i="28" s="1"/>
  <c r="FB934" i="28" s="1"/>
  <c r="FA965" i="28"/>
  <c r="FB965" i="28" s="1"/>
  <c r="FC965" i="28" s="1"/>
  <c r="FD965" i="28" s="1"/>
  <c r="FA812" i="28"/>
  <c r="FB812" i="28" s="1"/>
  <c r="FC812" i="28" s="1"/>
  <c r="FD812" i="28" s="1"/>
  <c r="BU865" i="28"/>
  <c r="BV865" i="28" s="1"/>
  <c r="BW865" i="28" s="1"/>
  <c r="BX865" i="28" s="1"/>
  <c r="BY865" i="28" s="1"/>
  <c r="BZ865" i="28" s="1"/>
  <c r="CA865" i="28" s="1"/>
  <c r="CB865" i="28" s="1"/>
  <c r="FA892" i="28"/>
  <c r="FB892" i="28" s="1"/>
  <c r="EZ817" i="28"/>
  <c r="EZ819" i="28"/>
  <c r="BS823" i="28"/>
  <c r="BT823" i="28" s="1"/>
  <c r="BU823" i="28" s="1"/>
  <c r="BV823" i="28" s="1"/>
  <c r="BW823" i="28" s="1"/>
  <c r="BX823" i="28" s="1"/>
  <c r="BY823" i="28" s="1"/>
  <c r="BZ823" i="28" s="1"/>
  <c r="CA823" i="28" s="1"/>
  <c r="CB823" i="28" s="1"/>
  <c r="FB832" i="28"/>
  <c r="FC832" i="28" s="1"/>
  <c r="FD832" i="28" s="1"/>
  <c r="BS833" i="28"/>
  <c r="BT833" i="28" s="1"/>
  <c r="BU833" i="28" s="1"/>
  <c r="BV833" i="28" s="1"/>
  <c r="BW833" i="28" s="1"/>
  <c r="BX833" i="28" s="1"/>
  <c r="BY833" i="28" s="1"/>
  <c r="BZ833" i="28" s="1"/>
  <c r="CA833" i="28" s="1"/>
  <c r="CB833" i="28" s="1"/>
  <c r="EZ835" i="28"/>
  <c r="EZ840" i="28"/>
  <c r="BS842" i="28"/>
  <c r="BT842" i="28" s="1"/>
  <c r="BU842" i="28" s="1"/>
  <c r="BV842" i="28" s="1"/>
  <c r="BW842" i="28" s="1"/>
  <c r="BX842" i="28" s="1"/>
  <c r="BY842" i="28" s="1"/>
  <c r="BZ842" i="28" s="1"/>
  <c r="CA842" i="28" s="1"/>
  <c r="CB842" i="28" s="1"/>
  <c r="EZ855" i="28"/>
  <c r="BS856" i="28"/>
  <c r="BT856" i="28" s="1"/>
  <c r="BU856" i="28" s="1"/>
  <c r="BV856" i="28" s="1"/>
  <c r="BW856" i="28" s="1"/>
  <c r="BX856" i="28" s="1"/>
  <c r="BY856" i="28" s="1"/>
  <c r="BZ856" i="28" s="1"/>
  <c r="CA856" i="28" s="1"/>
  <c r="CB856" i="28" s="1"/>
  <c r="EZ862" i="28"/>
  <c r="EZ867" i="28"/>
  <c r="EZ871" i="28"/>
  <c r="EZ878" i="28"/>
  <c r="EZ883" i="28"/>
  <c r="EZ887" i="28"/>
  <c r="EZ894" i="28"/>
  <c r="EZ895" i="28"/>
  <c r="EZ899" i="28"/>
  <c r="BS917" i="28"/>
  <c r="BT917" i="28" s="1"/>
  <c r="BU917" i="28" s="1"/>
  <c r="BV917" i="28" s="1"/>
  <c r="BW917" i="28" s="1"/>
  <c r="BX917" i="28" s="1"/>
  <c r="BY917" i="28" s="1"/>
  <c r="BZ917" i="28" s="1"/>
  <c r="CA917" i="28" s="1"/>
  <c r="CB917" i="28" s="1"/>
  <c r="EZ931" i="28"/>
  <c r="BS933" i="28"/>
  <c r="BT933" i="28" s="1"/>
  <c r="BU933" i="28" s="1"/>
  <c r="BV933" i="28" s="1"/>
  <c r="BW933" i="28" s="1"/>
  <c r="BX933" i="28" s="1"/>
  <c r="BY933" i="28" s="1"/>
  <c r="BZ933" i="28" s="1"/>
  <c r="CA933" i="28" s="1"/>
  <c r="CB933" i="28" s="1"/>
  <c r="BS939" i="28"/>
  <c r="BT939" i="28" s="1"/>
  <c r="BU939" i="28" s="1"/>
  <c r="BV939" i="28" s="1"/>
  <c r="BW939" i="28" s="1"/>
  <c r="BX939" i="28" s="1"/>
  <c r="BY939" i="28" s="1"/>
  <c r="BZ939" i="28" s="1"/>
  <c r="CA939" i="28" s="1"/>
  <c r="CB939" i="28" s="1"/>
  <c r="EZ951" i="28"/>
  <c r="EZ953" i="28"/>
  <c r="EZ957" i="28"/>
  <c r="EZ959" i="28"/>
  <c r="EZ979" i="28"/>
  <c r="FA979" i="28" s="1"/>
  <c r="FB979" i="28" s="1"/>
  <c r="FC979" i="28" s="1"/>
  <c r="FD979" i="28" s="1"/>
  <c r="EZ980" i="28"/>
  <c r="EZ981" i="28"/>
  <c r="FA981" i="28" s="1"/>
  <c r="FB981" i="28" s="1"/>
  <c r="FC981" i="28" s="1"/>
  <c r="FD981" i="28" s="1"/>
  <c r="EZ984" i="28"/>
  <c r="EZ986" i="28"/>
  <c r="BS1004" i="28"/>
  <c r="BT1004" i="28" s="1"/>
  <c r="BU1004" i="28" s="1"/>
  <c r="BV1004" i="28" s="1"/>
  <c r="BW1004" i="28" s="1"/>
  <c r="BX1004" i="28" s="1"/>
  <c r="BY1004" i="28" s="1"/>
  <c r="BZ1004" i="28" s="1"/>
  <c r="CA1004" i="28" s="1"/>
  <c r="CB1004" i="28" s="1"/>
  <c r="EZ1005" i="28"/>
  <c r="FA1005" i="28" s="1"/>
  <c r="FB1005" i="28" s="1"/>
  <c r="FC1005" i="28" s="1"/>
  <c r="FD1005" i="28" s="1"/>
  <c r="EZ1008" i="28"/>
  <c r="EZ1010" i="28"/>
  <c r="EZ1012" i="28"/>
  <c r="EZ1043" i="28"/>
  <c r="FA1043" i="28" s="1"/>
  <c r="FB1043" i="28" s="1"/>
  <c r="FC1043" i="28" s="1"/>
  <c r="FD1043" i="28" s="1"/>
  <c r="EU1056" i="28"/>
  <c r="EV1056" i="28" s="1"/>
  <c r="EW1056" i="28" s="1"/>
  <c r="EX1056" i="28" s="1"/>
  <c r="BS1063" i="28"/>
  <c r="BT1063" i="28" s="1"/>
  <c r="BU1063" i="28" s="1"/>
  <c r="BV1063" i="28" s="1"/>
  <c r="BW1063" i="28" s="1"/>
  <c r="BX1063" i="28" s="1"/>
  <c r="BY1063" i="28" s="1"/>
  <c r="BZ1063" i="28" s="1"/>
  <c r="CA1063" i="28" s="1"/>
  <c r="CB1063" i="28" s="1"/>
  <c r="EU1073" i="28"/>
  <c r="EV1073" i="28" s="1"/>
  <c r="EW1073" i="28" s="1"/>
  <c r="EX1073" i="28" s="1"/>
  <c r="EZ1084" i="28"/>
  <c r="EU1085" i="28"/>
  <c r="EV1085" i="28" s="1"/>
  <c r="EW1085" i="28" s="1"/>
  <c r="EX1085" i="28" s="1"/>
  <c r="EU1089" i="28"/>
  <c r="EV1089" i="28" s="1"/>
  <c r="EW1089" i="28" s="1"/>
  <c r="EX1089" i="28" s="1"/>
  <c r="FA1098" i="28"/>
  <c r="FB1098" i="28" s="1"/>
  <c r="FC1098" i="28" s="1"/>
  <c r="FD1098" i="28" s="1"/>
  <c r="EZ1102" i="28"/>
  <c r="FA1102" i="28" s="1"/>
  <c r="FB1102" i="28" s="1"/>
  <c r="FC1102" i="28" s="1"/>
  <c r="FD1102" i="28" s="1"/>
  <c r="EZ1106" i="28"/>
  <c r="FA1106" i="28" s="1"/>
  <c r="FB1106" i="28" s="1"/>
  <c r="FC1106" i="28" s="1"/>
  <c r="FD1106" i="28" s="1"/>
  <c r="EZ1111" i="28"/>
  <c r="EZ1115" i="28"/>
  <c r="BS1119" i="28"/>
  <c r="BT1119" i="28" s="1"/>
  <c r="BU1119" i="28" s="1"/>
  <c r="BV1119" i="28" s="1"/>
  <c r="BW1119" i="28" s="1"/>
  <c r="BX1119" i="28" s="1"/>
  <c r="BY1119" i="28" s="1"/>
  <c r="BZ1119" i="28" s="1"/>
  <c r="CA1119" i="28" s="1"/>
  <c r="CB1119" i="28" s="1"/>
  <c r="BS959" i="28"/>
  <c r="BT959" i="28" s="1"/>
  <c r="BU959" i="28" s="1"/>
  <c r="BV959" i="28" s="1"/>
  <c r="BW959" i="28" s="1"/>
  <c r="BX959" i="28" s="1"/>
  <c r="BY959" i="28" s="1"/>
  <c r="BZ959" i="28" s="1"/>
  <c r="CA959" i="28" s="1"/>
  <c r="CB959" i="28" s="1"/>
  <c r="BS977" i="28"/>
  <c r="BT977" i="28" s="1"/>
  <c r="BU977" i="28" s="1"/>
  <c r="BV977" i="28" s="1"/>
  <c r="BW977" i="28" s="1"/>
  <c r="BX977" i="28" s="1"/>
  <c r="BY977" i="28" s="1"/>
  <c r="BZ977" i="28" s="1"/>
  <c r="CA977" i="28" s="1"/>
  <c r="CB977" i="28" s="1"/>
  <c r="EZ983" i="28"/>
  <c r="FA983" i="28" s="1"/>
  <c r="FB983" i="28" s="1"/>
  <c r="FC983" i="28" s="1"/>
  <c r="FD983" i="28" s="1"/>
  <c r="BS990" i="28"/>
  <c r="BT990" i="28" s="1"/>
  <c r="BU990" i="28" s="1"/>
  <c r="BV990" i="28" s="1"/>
  <c r="BW990" i="28" s="1"/>
  <c r="BX990" i="28" s="1"/>
  <c r="BY990" i="28" s="1"/>
  <c r="BZ990" i="28" s="1"/>
  <c r="CA990" i="28" s="1"/>
  <c r="CB990" i="28" s="1"/>
  <c r="EZ991" i="28"/>
  <c r="EZ1003" i="28"/>
  <c r="FA1003" i="28" s="1"/>
  <c r="FB1003" i="28" s="1"/>
  <c r="FC1003" i="28" s="1"/>
  <c r="FD1003" i="28" s="1"/>
  <c r="EZ1004" i="28"/>
  <c r="BS1008" i="28"/>
  <c r="BT1008" i="28" s="1"/>
  <c r="BU1008" i="28" s="1"/>
  <c r="BV1008" i="28" s="1"/>
  <c r="BW1008" i="28" s="1"/>
  <c r="BX1008" i="28" s="1"/>
  <c r="BY1008" i="28" s="1"/>
  <c r="BZ1008" i="28" s="1"/>
  <c r="CA1008" i="28" s="1"/>
  <c r="CB1008" i="28" s="1"/>
  <c r="BS1016" i="28"/>
  <c r="BT1016" i="28" s="1"/>
  <c r="BU1016" i="28" s="1"/>
  <c r="BV1016" i="28" s="1"/>
  <c r="BW1016" i="28" s="1"/>
  <c r="BX1016" i="28" s="1"/>
  <c r="BY1016" i="28" s="1"/>
  <c r="BZ1016" i="28" s="1"/>
  <c r="CA1016" i="28" s="1"/>
  <c r="CB1016" i="28" s="1"/>
  <c r="EZ1055" i="28"/>
  <c r="FA1055" i="28" s="1"/>
  <c r="FB1055" i="28" s="1"/>
  <c r="FC1055" i="28" s="1"/>
  <c r="FD1055" i="28" s="1"/>
  <c r="BS1057" i="28"/>
  <c r="BT1057" i="28" s="1"/>
  <c r="BU1057" i="28" s="1"/>
  <c r="BV1057" i="28" s="1"/>
  <c r="BW1057" i="28" s="1"/>
  <c r="BX1057" i="28" s="1"/>
  <c r="BY1057" i="28" s="1"/>
  <c r="BZ1057" i="28" s="1"/>
  <c r="CA1057" i="28" s="1"/>
  <c r="CB1057" i="28" s="1"/>
  <c r="EZ1058" i="28"/>
  <c r="FA1058" i="28" s="1"/>
  <c r="FB1058" i="28" s="1"/>
  <c r="FC1058" i="28" s="1"/>
  <c r="FD1058" i="28" s="1"/>
  <c r="EZ1072" i="28"/>
  <c r="BS1080" i="28"/>
  <c r="BT1080" i="28" s="1"/>
  <c r="BU1080" i="28" s="1"/>
  <c r="BV1080" i="28" s="1"/>
  <c r="BW1080" i="28" s="1"/>
  <c r="BX1080" i="28" s="1"/>
  <c r="BY1080" i="28" s="1"/>
  <c r="BZ1080" i="28" s="1"/>
  <c r="CA1080" i="28" s="1"/>
  <c r="CB1080" i="28" s="1"/>
  <c r="BS1088" i="28"/>
  <c r="BT1088" i="28" s="1"/>
  <c r="BU1088" i="28" s="1"/>
  <c r="BV1088" i="28" s="1"/>
  <c r="BW1088" i="28" s="1"/>
  <c r="BX1088" i="28" s="1"/>
  <c r="BY1088" i="28" s="1"/>
  <c r="BZ1088" i="28" s="1"/>
  <c r="CA1088" i="28" s="1"/>
  <c r="CB1088" i="28" s="1"/>
  <c r="EZ1088" i="28"/>
  <c r="BS1109" i="28"/>
  <c r="BT1109" i="28" s="1"/>
  <c r="BU1109" i="28" s="1"/>
  <c r="BV1109" i="28" s="1"/>
  <c r="BW1109" i="28" s="1"/>
  <c r="BX1109" i="28" s="1"/>
  <c r="BS1111" i="28"/>
  <c r="BT1111" i="28" s="1"/>
  <c r="BU1111" i="28" s="1"/>
  <c r="BV1111" i="28" s="1"/>
  <c r="BW1111" i="28" s="1"/>
  <c r="BX1111" i="28" s="1"/>
  <c r="BY1111" i="28" s="1"/>
  <c r="BZ1111" i="28" s="1"/>
  <c r="CA1111" i="28" s="1"/>
  <c r="CB1111" i="28" s="1"/>
  <c r="EZ1114" i="28"/>
  <c r="FA1114" i="28" s="1"/>
  <c r="FB1114" i="28" s="1"/>
  <c r="FC1114" i="28" s="1"/>
  <c r="FD1114" i="28" s="1"/>
  <c r="EZ1118" i="28"/>
  <c r="FA1118" i="28" s="1"/>
  <c r="FB1118" i="28" s="1"/>
  <c r="FC1118" i="28" s="1"/>
  <c r="FD1118" i="28" s="1"/>
  <c r="EZ1119" i="28"/>
  <c r="FA999" i="28"/>
  <c r="FB999" i="28" s="1"/>
  <c r="FC999" i="28" s="1"/>
  <c r="FD999" i="28" s="1"/>
  <c r="FA1083" i="28"/>
  <c r="FA1110" i="28"/>
  <c r="FB1110" i="28" s="1"/>
  <c r="FC1110" i="28" s="1"/>
  <c r="FD1110" i="28" s="1"/>
  <c r="EZ955" i="28"/>
  <c r="FA958" i="28"/>
  <c r="FB958" i="28" s="1"/>
  <c r="FC958" i="28" s="1"/>
  <c r="FD958" i="28" s="1"/>
  <c r="BS969" i="28"/>
  <c r="BT969" i="28" s="1"/>
  <c r="BU969" i="28" s="1"/>
  <c r="BV969" i="28" s="1"/>
  <c r="BW969" i="28" s="1"/>
  <c r="BX969" i="28" s="1"/>
  <c r="BY969" i="28" s="1"/>
  <c r="BZ969" i="28" s="1"/>
  <c r="CA969" i="28" s="1"/>
  <c r="CB969" i="28" s="1"/>
  <c r="EZ972" i="28"/>
  <c r="BU982" i="28"/>
  <c r="BV982" i="28" s="1"/>
  <c r="BW982" i="28" s="1"/>
  <c r="BX982" i="28" s="1"/>
  <c r="BY982" i="28" s="1"/>
  <c r="BZ982" i="28" s="1"/>
  <c r="CA982" i="28" s="1"/>
  <c r="CB982" i="28" s="1"/>
  <c r="BS984" i="28"/>
  <c r="BT984" i="28" s="1"/>
  <c r="BU984" i="28" s="1"/>
  <c r="BV984" i="28" s="1"/>
  <c r="BW984" i="28" s="1"/>
  <c r="BX984" i="28" s="1"/>
  <c r="BY984" i="28" s="1"/>
  <c r="BZ984" i="28" s="1"/>
  <c r="CA984" i="28" s="1"/>
  <c r="CB984" i="28" s="1"/>
  <c r="EZ992" i="28"/>
  <c r="BS993" i="28"/>
  <c r="BT993" i="28" s="1"/>
  <c r="BU993" i="28" s="1"/>
  <c r="BV993" i="28" s="1"/>
  <c r="BW993" i="28" s="1"/>
  <c r="BX993" i="28" s="1"/>
  <c r="BY993" i="28" s="1"/>
  <c r="BZ993" i="28" s="1"/>
  <c r="CA993" i="28" s="1"/>
  <c r="CB993" i="28" s="1"/>
  <c r="BS996" i="28"/>
  <c r="BT996" i="28" s="1"/>
  <c r="BU996" i="28" s="1"/>
  <c r="BV996" i="28" s="1"/>
  <c r="BW996" i="28" s="1"/>
  <c r="BX996" i="28" s="1"/>
  <c r="BY996" i="28" s="1"/>
  <c r="BZ996" i="28" s="1"/>
  <c r="CA996" i="28" s="1"/>
  <c r="CB996" i="28" s="1"/>
  <c r="BS1009" i="28"/>
  <c r="BT1009" i="28" s="1"/>
  <c r="BU1009" i="28" s="1"/>
  <c r="BV1009" i="28" s="1"/>
  <c r="BW1009" i="28" s="1"/>
  <c r="BX1009" i="28" s="1"/>
  <c r="BY1009" i="28" s="1"/>
  <c r="BZ1009" i="28" s="1"/>
  <c r="CA1009" i="28" s="1"/>
  <c r="CB1009" i="28" s="1"/>
  <c r="FA1011" i="28"/>
  <c r="FB1011" i="28" s="1"/>
  <c r="FC1011" i="28" s="1"/>
  <c r="FD1011" i="28" s="1"/>
  <c r="BS1013" i="28"/>
  <c r="BT1013" i="28" s="1"/>
  <c r="BU1013" i="28" s="1"/>
  <c r="BV1013" i="28" s="1"/>
  <c r="BW1013" i="28" s="1"/>
  <c r="BX1013" i="28" s="1"/>
  <c r="BY1013" i="28" s="1"/>
  <c r="BZ1013" i="28" s="1"/>
  <c r="CA1013" i="28" s="1"/>
  <c r="CB1013" i="28" s="1"/>
  <c r="EZ1015" i="28"/>
  <c r="FA1015" i="28" s="1"/>
  <c r="FB1015" i="28" s="1"/>
  <c r="FC1015" i="28" s="1"/>
  <c r="FD1015" i="28" s="1"/>
  <c r="BS1017" i="28"/>
  <c r="BT1017" i="28" s="1"/>
  <c r="BU1017" i="28" s="1"/>
  <c r="BV1017" i="28" s="1"/>
  <c r="BW1017" i="28" s="1"/>
  <c r="BX1017" i="28" s="1"/>
  <c r="BY1017" i="28" s="1"/>
  <c r="BZ1017" i="28" s="1"/>
  <c r="CA1017" i="28" s="1"/>
  <c r="CB1017" i="28" s="1"/>
  <c r="BS1020" i="28"/>
  <c r="BT1020" i="28" s="1"/>
  <c r="BU1020" i="28" s="1"/>
  <c r="BV1020" i="28" s="1"/>
  <c r="BW1020" i="28" s="1"/>
  <c r="BX1020" i="28" s="1"/>
  <c r="BY1020" i="28" s="1"/>
  <c r="BZ1020" i="28" s="1"/>
  <c r="CA1020" i="28" s="1"/>
  <c r="CB1020" i="28" s="1"/>
  <c r="BS1024" i="28"/>
  <c r="BT1024" i="28" s="1"/>
  <c r="BU1024" i="28" s="1"/>
  <c r="BV1024" i="28" s="1"/>
  <c r="BW1024" i="28" s="1"/>
  <c r="BX1024" i="28" s="1"/>
  <c r="BY1024" i="28" s="1"/>
  <c r="BZ1024" i="28" s="1"/>
  <c r="CA1024" i="28" s="1"/>
  <c r="CB1024" i="28" s="1"/>
  <c r="BS1028" i="28"/>
  <c r="BT1028" i="28" s="1"/>
  <c r="BU1028" i="28" s="1"/>
  <c r="BV1028" i="28" s="1"/>
  <c r="BW1028" i="28" s="1"/>
  <c r="BX1028" i="28" s="1"/>
  <c r="BY1028" i="28" s="1"/>
  <c r="BZ1028" i="28" s="1"/>
  <c r="CA1028" i="28" s="1"/>
  <c r="CB1028" i="28" s="1"/>
  <c r="BS1032" i="28"/>
  <c r="BT1032" i="28" s="1"/>
  <c r="BU1032" i="28" s="1"/>
  <c r="BV1032" i="28" s="1"/>
  <c r="BW1032" i="28" s="1"/>
  <c r="BX1032" i="28" s="1"/>
  <c r="BY1032" i="28" s="1"/>
  <c r="BZ1032" i="28" s="1"/>
  <c r="CA1032" i="28" s="1"/>
  <c r="CB1032" i="28" s="1"/>
  <c r="BS1036" i="28"/>
  <c r="BT1036" i="28" s="1"/>
  <c r="BU1036" i="28" s="1"/>
  <c r="BV1036" i="28" s="1"/>
  <c r="BW1036" i="28" s="1"/>
  <c r="BX1036" i="28" s="1"/>
  <c r="BY1036" i="28" s="1"/>
  <c r="BZ1036" i="28" s="1"/>
  <c r="CA1036" i="28" s="1"/>
  <c r="CB1036" i="28" s="1"/>
  <c r="BS1040" i="28"/>
  <c r="BT1040" i="28" s="1"/>
  <c r="BU1040" i="28" s="1"/>
  <c r="BV1040" i="28" s="1"/>
  <c r="BW1040" i="28" s="1"/>
  <c r="BX1040" i="28" s="1"/>
  <c r="BY1040" i="28" s="1"/>
  <c r="BZ1040" i="28" s="1"/>
  <c r="CA1040" i="28" s="1"/>
  <c r="CB1040" i="28" s="1"/>
  <c r="EU1040" i="28"/>
  <c r="EV1040" i="28" s="1"/>
  <c r="EW1040" i="28" s="1"/>
  <c r="EX1040" i="28" s="1"/>
  <c r="BS1048" i="28"/>
  <c r="BT1048" i="28" s="1"/>
  <c r="BU1048" i="28" s="1"/>
  <c r="BV1048" i="28" s="1"/>
  <c r="BW1048" i="28" s="1"/>
  <c r="BX1048" i="28" s="1"/>
  <c r="BY1048" i="28" s="1"/>
  <c r="BZ1048" i="28" s="1"/>
  <c r="CA1048" i="28" s="1"/>
  <c r="CB1048" i="28" s="1"/>
  <c r="BS1049" i="28"/>
  <c r="BT1049" i="28" s="1"/>
  <c r="BU1049" i="28" s="1"/>
  <c r="BV1049" i="28" s="1"/>
  <c r="BW1049" i="28" s="1"/>
  <c r="BX1049" i="28" s="1"/>
  <c r="BY1049" i="28" s="1"/>
  <c r="BZ1049" i="28" s="1"/>
  <c r="CA1049" i="28" s="1"/>
  <c r="CB1049" i="28" s="1"/>
  <c r="EZ1050" i="28"/>
  <c r="FA1064" i="28"/>
  <c r="FB1064" i="28" s="1"/>
  <c r="FC1064" i="28" s="1"/>
  <c r="FD1064" i="28" s="1"/>
  <c r="BS1065" i="28"/>
  <c r="BT1065" i="28" s="1"/>
  <c r="BU1065" i="28" s="1"/>
  <c r="BV1065" i="28" s="1"/>
  <c r="BW1065" i="28" s="1"/>
  <c r="BX1065" i="28" s="1"/>
  <c r="BY1065" i="28" s="1"/>
  <c r="BZ1065" i="28" s="1"/>
  <c r="CA1065" i="28" s="1"/>
  <c r="CB1065" i="28" s="1"/>
  <c r="BS1068" i="28"/>
  <c r="BT1068" i="28" s="1"/>
  <c r="BU1068" i="28" s="1"/>
  <c r="BV1068" i="28" s="1"/>
  <c r="BW1068" i="28" s="1"/>
  <c r="BX1068" i="28" s="1"/>
  <c r="BY1068" i="28" s="1"/>
  <c r="BZ1068" i="28" s="1"/>
  <c r="CA1068" i="28" s="1"/>
  <c r="CB1068" i="28" s="1"/>
  <c r="FC1079" i="28"/>
  <c r="FD1079" i="28" s="1"/>
  <c r="EZ1080" i="28"/>
  <c r="BS1084" i="28"/>
  <c r="BT1084" i="28" s="1"/>
  <c r="BU1084" i="28" s="1"/>
  <c r="BV1084" i="28" s="1"/>
  <c r="BW1084" i="28" s="1"/>
  <c r="BX1084" i="28" s="1"/>
  <c r="BY1084" i="28" s="1"/>
  <c r="BZ1084" i="28" s="1"/>
  <c r="CA1084" i="28" s="1"/>
  <c r="CB1084" i="28" s="1"/>
  <c r="FA1087" i="28"/>
  <c r="FB1087" i="28" s="1"/>
  <c r="FA1094" i="28"/>
  <c r="FB1094" i="28" s="1"/>
  <c r="FC1094" i="28" s="1"/>
  <c r="FD1094" i="28" s="1"/>
  <c r="EZ1103" i="28"/>
  <c r="EZ1107" i="28"/>
  <c r="BS1108" i="28"/>
  <c r="BT1108" i="28" s="1"/>
  <c r="BU1108" i="28" s="1"/>
  <c r="BV1108" i="28" s="1"/>
  <c r="BW1108" i="28" s="1"/>
  <c r="BX1108" i="28" s="1"/>
  <c r="BY1108" i="28" s="1"/>
  <c r="BZ1108" i="28" s="1"/>
  <c r="CA1108" i="28" s="1"/>
  <c r="CB1108" i="28" s="1"/>
  <c r="EZ1121" i="28"/>
  <c r="EZ1133" i="28"/>
  <c r="FA1133" i="28" s="1"/>
  <c r="FB1133" i="28" s="1"/>
  <c r="FC1133" i="28" s="1"/>
  <c r="FD1133" i="28" s="1"/>
  <c r="EZ1141" i="28"/>
  <c r="FA1141" i="28" s="1"/>
  <c r="FB1141" i="28" s="1"/>
  <c r="FC1141" i="28" s="1"/>
  <c r="FD1141" i="28" s="1"/>
  <c r="EZ1145" i="28"/>
  <c r="FA1145" i="28" s="1"/>
  <c r="FB1145" i="28" s="1"/>
  <c r="FC1145" i="28" s="1"/>
  <c r="FD1145" i="28" s="1"/>
  <c r="EZ1154" i="28"/>
  <c r="FA1154" i="28" s="1"/>
  <c r="FB1154" i="28" s="1"/>
  <c r="FC1154" i="28" s="1"/>
  <c r="FD1154" i="28" s="1"/>
  <c r="EZ1170" i="28"/>
  <c r="EZ1172" i="28"/>
  <c r="EZ1176" i="28"/>
  <c r="FA1176" i="28" s="1"/>
  <c r="FB1176" i="28" s="1"/>
  <c r="FC1176" i="28" s="1"/>
  <c r="FD1176" i="28" s="1"/>
  <c r="EZ1199" i="28"/>
  <c r="FA1199" i="28" s="1"/>
  <c r="FB1199" i="28" s="1"/>
  <c r="EZ1204" i="28"/>
  <c r="FA1204" i="28" s="1"/>
  <c r="FB1204" i="28" s="1"/>
  <c r="FC1204" i="28" s="1"/>
  <c r="FD1204" i="28" s="1"/>
  <c r="EZ1206" i="28"/>
  <c r="FA1206" i="28" s="1"/>
  <c r="FB1206" i="28" s="1"/>
  <c r="FC1206" i="28" s="1"/>
  <c r="FD1206" i="28" s="1"/>
  <c r="FA1213" i="28"/>
  <c r="FA1148" i="28"/>
  <c r="FB1148" i="28" s="1"/>
  <c r="FC1148" i="28" s="1"/>
  <c r="FD1148" i="28" s="1"/>
  <c r="EU1150" i="28"/>
  <c r="EV1150" i="28" s="1"/>
  <c r="EW1150" i="28" s="1"/>
  <c r="EX1150" i="28" s="1"/>
  <c r="EZ1153" i="28"/>
  <c r="EZ1161" i="28"/>
  <c r="BS1162" i="28"/>
  <c r="BT1162" i="28" s="1"/>
  <c r="BU1162" i="28" s="1"/>
  <c r="BV1162" i="28" s="1"/>
  <c r="BW1162" i="28" s="1"/>
  <c r="BX1162" i="28" s="1"/>
  <c r="BY1162" i="28" s="1"/>
  <c r="BZ1162" i="28" s="1"/>
  <c r="CA1162" i="28" s="1"/>
  <c r="CB1162" i="28" s="1"/>
  <c r="EZ1182" i="28"/>
  <c r="FA1182" i="28" s="1"/>
  <c r="FB1182" i="28" s="1"/>
  <c r="FC1182" i="28" s="1"/>
  <c r="FD1182" i="28" s="1"/>
  <c r="EU1189" i="28"/>
  <c r="EV1189" i="28" s="1"/>
  <c r="EW1189" i="28" s="1"/>
  <c r="EX1189" i="28" s="1"/>
  <c r="EZ1190" i="28"/>
  <c r="EU1196" i="28"/>
  <c r="EV1196" i="28" s="1"/>
  <c r="EW1196" i="28" s="1"/>
  <c r="EX1196" i="28" s="1"/>
  <c r="EZ1201" i="28"/>
  <c r="EZ1214" i="28"/>
  <c r="EZ1124" i="28"/>
  <c r="FA1124" i="28" s="1"/>
  <c r="FB1124" i="28" s="1"/>
  <c r="FC1124" i="28" s="1"/>
  <c r="FD1124" i="28" s="1"/>
  <c r="EZ1128" i="28"/>
  <c r="FA1128" i="28" s="1"/>
  <c r="FB1128" i="28" s="1"/>
  <c r="FC1128" i="28" s="1"/>
  <c r="FD1128" i="28" s="1"/>
  <c r="EZ1138" i="28"/>
  <c r="EZ1142" i="28"/>
  <c r="EU1146" i="28"/>
  <c r="EV1146" i="28" s="1"/>
  <c r="EW1146" i="28" s="1"/>
  <c r="EX1146" i="28" s="1"/>
  <c r="BS1211" i="28"/>
  <c r="BT1211" i="28" s="1"/>
  <c r="BU1211" i="28" s="1"/>
  <c r="BV1211" i="28" s="1"/>
  <c r="BW1211" i="28" s="1"/>
  <c r="BX1211" i="28" s="1"/>
  <c r="BY1211" i="28" s="1"/>
  <c r="BZ1211" i="28" s="1"/>
  <c r="CA1211" i="28" s="1"/>
  <c r="CB1211" i="28" s="1"/>
  <c r="FA1137" i="28"/>
  <c r="FB1137" i="28" s="1"/>
  <c r="FC1137" i="28" s="1"/>
  <c r="FD1137" i="28" s="1"/>
  <c r="BS1149" i="28"/>
  <c r="BT1149" i="28" s="1"/>
  <c r="BU1149" i="28" s="1"/>
  <c r="BV1149" i="28" s="1"/>
  <c r="BW1149" i="28" s="1"/>
  <c r="BX1149" i="28" s="1"/>
  <c r="BY1149" i="28" s="1"/>
  <c r="BZ1149" i="28" s="1"/>
  <c r="CA1149" i="28" s="1"/>
  <c r="CB1149" i="28" s="1"/>
  <c r="EZ1149" i="28"/>
  <c r="BS1153" i="28"/>
  <c r="BT1153" i="28" s="1"/>
  <c r="BU1153" i="28" s="1"/>
  <c r="BV1153" i="28" s="1"/>
  <c r="BW1153" i="28" s="1"/>
  <c r="BX1153" i="28" s="1"/>
  <c r="BY1153" i="28" s="1"/>
  <c r="BZ1153" i="28" s="1"/>
  <c r="CA1153" i="28" s="1"/>
  <c r="CB1153" i="28" s="1"/>
  <c r="BS1171" i="28"/>
  <c r="BT1171" i="28" s="1"/>
  <c r="BU1171" i="28" s="1"/>
  <c r="BV1171" i="28" s="1"/>
  <c r="BW1171" i="28" s="1"/>
  <c r="BX1171" i="28" s="1"/>
  <c r="BY1171" i="28" s="1"/>
  <c r="BZ1171" i="28" s="1"/>
  <c r="CA1171" i="28" s="1"/>
  <c r="CB1171" i="28" s="1"/>
  <c r="BS1194" i="28"/>
  <c r="BT1194" i="28" s="1"/>
  <c r="BU1194" i="28" s="1"/>
  <c r="BV1194" i="28" s="1"/>
  <c r="BS1203" i="28"/>
  <c r="BT1203" i="28" s="1"/>
  <c r="BU1203" i="28" s="1"/>
  <c r="BV1203" i="28" s="1"/>
  <c r="BW1203" i="28" s="1"/>
  <c r="BX1203" i="28" s="1"/>
  <c r="BY1203" i="28" s="1"/>
  <c r="BZ1203" i="28" s="1"/>
  <c r="CA1203" i="28" s="1"/>
  <c r="CB1203" i="28" s="1"/>
  <c r="EZ1207" i="28"/>
  <c r="DX17" i="28"/>
  <c r="EE17" i="28" s="1"/>
  <c r="DT17" i="28"/>
  <c r="EA17" i="28" s="1"/>
  <c r="DW17" i="28"/>
  <c r="ED17" i="28" s="1"/>
  <c r="EK17" i="28" s="1"/>
  <c r="DV17" i="28"/>
  <c r="EC17" i="28" s="1"/>
  <c r="DZ17" i="28"/>
  <c r="DU17" i="28"/>
  <c r="EB17" i="28" s="1"/>
  <c r="BH21" i="28"/>
  <c r="DW22" i="28"/>
  <c r="ED22" i="28" s="1"/>
  <c r="DV22" i="28"/>
  <c r="EC22" i="28" s="1"/>
  <c r="DZ22" i="28"/>
  <c r="DU22" i="28"/>
  <c r="EB22" i="28" s="1"/>
  <c r="EI22" i="28" s="1"/>
  <c r="DX22" i="28"/>
  <c r="EE22" i="28" s="1"/>
  <c r="DT22" i="28"/>
  <c r="EA22" i="28" s="1"/>
  <c r="DZ24" i="28"/>
  <c r="DU24" i="28"/>
  <c r="EB24" i="28" s="1"/>
  <c r="DX24" i="28"/>
  <c r="EE24" i="28" s="1"/>
  <c r="DT24" i="28"/>
  <c r="EA24" i="28" s="1"/>
  <c r="DW24" i="28"/>
  <c r="ED24" i="28" s="1"/>
  <c r="DV24" i="28"/>
  <c r="EC24" i="28" s="1"/>
  <c r="DW30" i="28"/>
  <c r="ED30" i="28" s="1"/>
  <c r="DV30" i="28"/>
  <c r="EC30" i="28" s="1"/>
  <c r="DZ30" i="28"/>
  <c r="DU30" i="28"/>
  <c r="EB30" i="28" s="1"/>
  <c r="EI30" i="28" s="1"/>
  <c r="DX30" i="28"/>
  <c r="EE30" i="28" s="1"/>
  <c r="DT30" i="28"/>
  <c r="EA30" i="28" s="1"/>
  <c r="DZ32" i="28"/>
  <c r="DU32" i="28"/>
  <c r="DX32" i="28"/>
  <c r="DT32" i="28"/>
  <c r="DW32" i="28"/>
  <c r="DV32" i="28"/>
  <c r="ED36" i="28"/>
  <c r="DZ36" i="28"/>
  <c r="DU36" i="28"/>
  <c r="EC36" i="28"/>
  <c r="DX36" i="28"/>
  <c r="DT36" i="28"/>
  <c r="EB36" i="28"/>
  <c r="DW36" i="28"/>
  <c r="EE36" i="28"/>
  <c r="EA36" i="28"/>
  <c r="DV36" i="28"/>
  <c r="EE43" i="28"/>
  <c r="EA43" i="28"/>
  <c r="DV43" i="28"/>
  <c r="ED43" i="28"/>
  <c r="DZ43" i="28"/>
  <c r="DU43" i="28"/>
  <c r="EC43" i="28"/>
  <c r="DX43" i="28"/>
  <c r="DT43" i="28"/>
  <c r="EB43" i="28"/>
  <c r="DW43" i="28"/>
  <c r="ED44" i="28"/>
  <c r="DZ44" i="28"/>
  <c r="DU44" i="28"/>
  <c r="EC44" i="28"/>
  <c r="DX44" i="28"/>
  <c r="DT44" i="28"/>
  <c r="EB44" i="28"/>
  <c r="DW44" i="28"/>
  <c r="EE44" i="28"/>
  <c r="EA44" i="28"/>
  <c r="DV44" i="28"/>
  <c r="EC52" i="28"/>
  <c r="DX52" i="28"/>
  <c r="DT52" i="28"/>
  <c r="EE52" i="28"/>
  <c r="EA52" i="28"/>
  <c r="DV52" i="28"/>
  <c r="ED52" i="28"/>
  <c r="DZ52" i="28"/>
  <c r="DU52" i="28"/>
  <c r="DW52" i="28"/>
  <c r="EB52" i="28"/>
  <c r="DX60" i="28"/>
  <c r="DT60" i="28"/>
  <c r="DV60" i="28"/>
  <c r="ED60" i="28"/>
  <c r="EB60" i="28"/>
  <c r="DW60" i="28"/>
  <c r="EC84" i="28"/>
  <c r="DX84" i="28"/>
  <c r="DT84" i="28"/>
  <c r="EE84" i="28"/>
  <c r="EA84" i="28"/>
  <c r="DV84" i="28"/>
  <c r="ED84" i="28"/>
  <c r="EK84" i="28" s="1"/>
  <c r="DZ84" i="28"/>
  <c r="DU84" i="28"/>
  <c r="EB84" i="28"/>
  <c r="DW84" i="28"/>
  <c r="DZ16" i="28"/>
  <c r="DU16" i="28"/>
  <c r="EB16" i="28" s="1"/>
  <c r="DX16" i="28"/>
  <c r="EE16" i="28" s="1"/>
  <c r="DT16" i="28"/>
  <c r="EA16" i="28" s="1"/>
  <c r="DW16" i="28"/>
  <c r="ED16" i="28" s="1"/>
  <c r="DV16" i="28"/>
  <c r="EC16" i="28" s="1"/>
  <c r="DX21" i="28"/>
  <c r="EE21" i="28" s="1"/>
  <c r="DT21" i="28"/>
  <c r="EA21" i="28" s="1"/>
  <c r="DW21" i="28"/>
  <c r="ED21" i="28" s="1"/>
  <c r="DV21" i="28"/>
  <c r="EC21" i="28" s="1"/>
  <c r="DZ21" i="28"/>
  <c r="DU21" i="28"/>
  <c r="EB21" i="28" s="1"/>
  <c r="DV23" i="28"/>
  <c r="EC23" i="28" s="1"/>
  <c r="DZ23" i="28"/>
  <c r="DU23" i="28"/>
  <c r="EB23" i="28" s="1"/>
  <c r="DX23" i="28"/>
  <c r="EE23" i="28" s="1"/>
  <c r="DT23" i="28"/>
  <c r="EA23" i="28" s="1"/>
  <c r="DW23" i="28"/>
  <c r="ED23" i="28" s="1"/>
  <c r="DW26" i="28"/>
  <c r="ED26" i="28" s="1"/>
  <c r="DV26" i="28"/>
  <c r="EC26" i="28" s="1"/>
  <c r="DZ26" i="28"/>
  <c r="DU26" i="28"/>
  <c r="EB26" i="28" s="1"/>
  <c r="DX26" i="28"/>
  <c r="EE26" i="28" s="1"/>
  <c r="DT26" i="28"/>
  <c r="EA26" i="28" s="1"/>
  <c r="DV31" i="28"/>
  <c r="EC31" i="28" s="1"/>
  <c r="DZ31" i="28"/>
  <c r="DU31" i="28"/>
  <c r="EB31" i="28" s="1"/>
  <c r="DX31" i="28"/>
  <c r="EE31" i="28" s="1"/>
  <c r="DT31" i="28"/>
  <c r="EA31" i="28" s="1"/>
  <c r="DW31" i="28"/>
  <c r="ED31" i="28" s="1"/>
  <c r="ED40" i="28"/>
  <c r="DZ40" i="28"/>
  <c r="DU40" i="28"/>
  <c r="EC40" i="28"/>
  <c r="DX40" i="28"/>
  <c r="DT40" i="28"/>
  <c r="EB40" i="28"/>
  <c r="DW40" i="28"/>
  <c r="EE40" i="28"/>
  <c r="EA40" i="28"/>
  <c r="EH40" i="28" s="1"/>
  <c r="DV40" i="28"/>
  <c r="FB40" i="28"/>
  <c r="FC40" i="28" s="1"/>
  <c r="FD40" i="28" s="1"/>
  <c r="DZ12" i="28"/>
  <c r="DU12" i="28"/>
  <c r="EB12" i="28" s="1"/>
  <c r="DX12" i="28"/>
  <c r="EE12" i="28" s="1"/>
  <c r="DT12" i="28"/>
  <c r="EA12" i="28" s="1"/>
  <c r="DW12" i="28"/>
  <c r="ED12" i="28" s="1"/>
  <c r="DV12" i="28"/>
  <c r="EC12" i="28" s="1"/>
  <c r="DV11" i="28"/>
  <c r="EC11" i="28" s="1"/>
  <c r="DZ11" i="28"/>
  <c r="DU11" i="28"/>
  <c r="EB11" i="28" s="1"/>
  <c r="DX11" i="28"/>
  <c r="EE11" i="28" s="1"/>
  <c r="DT11" i="28"/>
  <c r="EA11" i="28" s="1"/>
  <c r="DW11" i="28"/>
  <c r="ED11" i="28" s="1"/>
  <c r="DW14" i="28"/>
  <c r="ED14" i="28" s="1"/>
  <c r="DV14" i="28"/>
  <c r="EC14" i="28" s="1"/>
  <c r="DZ14" i="28"/>
  <c r="DU14" i="28"/>
  <c r="EB14" i="28" s="1"/>
  <c r="DX14" i="28"/>
  <c r="EE14" i="28" s="1"/>
  <c r="DT14" i="28"/>
  <c r="EA14" i="28" s="1"/>
  <c r="BH13" i="28"/>
  <c r="DV15" i="28"/>
  <c r="EC15" i="28" s="1"/>
  <c r="DZ15" i="28"/>
  <c r="DU15" i="28"/>
  <c r="EB15" i="28" s="1"/>
  <c r="DX15" i="28"/>
  <c r="EE15" i="28" s="1"/>
  <c r="DT15" i="28"/>
  <c r="EA15" i="28" s="1"/>
  <c r="DW15" i="28"/>
  <c r="ED15" i="28" s="1"/>
  <c r="DW18" i="28"/>
  <c r="ED18" i="28" s="1"/>
  <c r="DV18" i="28"/>
  <c r="EC18" i="28" s="1"/>
  <c r="DZ18" i="28"/>
  <c r="DU18" i="28"/>
  <c r="EB18" i="28" s="1"/>
  <c r="DX18" i="28"/>
  <c r="EE18" i="28" s="1"/>
  <c r="DT18" i="28"/>
  <c r="EA18" i="28" s="1"/>
  <c r="DZ20" i="28"/>
  <c r="DU20" i="28"/>
  <c r="EB20" i="28" s="1"/>
  <c r="DX20" i="28"/>
  <c r="EE20" i="28" s="1"/>
  <c r="DT20" i="28"/>
  <c r="EA20" i="28" s="1"/>
  <c r="DW20" i="28"/>
  <c r="ED20" i="28" s="1"/>
  <c r="DV20" i="28"/>
  <c r="EC20" i="28" s="1"/>
  <c r="FB20" i="28"/>
  <c r="FC20" i="28" s="1"/>
  <c r="FD20" i="28" s="1"/>
  <c r="DV27" i="28"/>
  <c r="EC27" i="28" s="1"/>
  <c r="DZ27" i="28"/>
  <c r="DU27" i="28"/>
  <c r="EB27" i="28" s="1"/>
  <c r="DX27" i="28"/>
  <c r="EE27" i="28" s="1"/>
  <c r="DT27" i="28"/>
  <c r="EA27" i="28" s="1"/>
  <c r="DW27" i="28"/>
  <c r="ED27" i="28" s="1"/>
  <c r="ED28" i="28"/>
  <c r="DZ28" i="28"/>
  <c r="DU28" i="28"/>
  <c r="EC28" i="28"/>
  <c r="DX28" i="28"/>
  <c r="DT28" i="28"/>
  <c r="EB28" i="28"/>
  <c r="DW28" i="28"/>
  <c r="EE28" i="28"/>
  <c r="EA28" i="28"/>
  <c r="EH28" i="28" s="1"/>
  <c r="DV28" i="28"/>
  <c r="DX29" i="28"/>
  <c r="EE29" i="28" s="1"/>
  <c r="DT29" i="28"/>
  <c r="EA29" i="28" s="1"/>
  <c r="DW29" i="28"/>
  <c r="ED29" i="28" s="1"/>
  <c r="DV29" i="28"/>
  <c r="EC29" i="28" s="1"/>
  <c r="DZ29" i="28"/>
  <c r="DU29" i="28"/>
  <c r="EB29" i="28" s="1"/>
  <c r="EC80" i="28"/>
  <c r="DX80" i="28"/>
  <c r="DT80" i="28"/>
  <c r="EE80" i="28"/>
  <c r="EA80" i="28"/>
  <c r="EH80" i="28" s="1"/>
  <c r="DV80" i="28"/>
  <c r="ED80" i="28"/>
  <c r="DZ80" i="28"/>
  <c r="DU80" i="28"/>
  <c r="EB80" i="28"/>
  <c r="DW80" i="28"/>
  <c r="DX13" i="28"/>
  <c r="EE13" i="28" s="1"/>
  <c r="DT13" i="28"/>
  <c r="EA13" i="28" s="1"/>
  <c r="DW13" i="28"/>
  <c r="ED13" i="28" s="1"/>
  <c r="DV13" i="28"/>
  <c r="EC13" i="28" s="1"/>
  <c r="DZ13" i="28"/>
  <c r="DU13" i="28"/>
  <c r="EB13" i="28" s="1"/>
  <c r="BH17" i="28"/>
  <c r="DV19" i="28"/>
  <c r="EC19" i="28" s="1"/>
  <c r="DZ19" i="28"/>
  <c r="DU19" i="28"/>
  <c r="EB19" i="28" s="1"/>
  <c r="DX19" i="28"/>
  <c r="EE19" i="28" s="1"/>
  <c r="DT19" i="28"/>
  <c r="EA19" i="28" s="1"/>
  <c r="DW19" i="28"/>
  <c r="ED19" i="28" s="1"/>
  <c r="DX25" i="28"/>
  <c r="EE25" i="28" s="1"/>
  <c r="DT25" i="28"/>
  <c r="EA25" i="28" s="1"/>
  <c r="DW25" i="28"/>
  <c r="ED25" i="28" s="1"/>
  <c r="DV25" i="28"/>
  <c r="EC25" i="28" s="1"/>
  <c r="DZ25" i="28"/>
  <c r="EG25" i="28" s="1"/>
  <c r="DU25" i="28"/>
  <c r="EB25" i="28" s="1"/>
  <c r="DX33" i="28"/>
  <c r="EE33" i="28" s="1"/>
  <c r="DT33" i="28"/>
  <c r="EA33" i="28" s="1"/>
  <c r="DW33" i="28"/>
  <c r="ED33" i="28" s="1"/>
  <c r="DV33" i="28"/>
  <c r="EC33" i="28" s="1"/>
  <c r="DZ33" i="28"/>
  <c r="DU33" i="28"/>
  <c r="EB33" i="28" s="1"/>
  <c r="DW45" i="28"/>
  <c r="BH14" i="28"/>
  <c r="BH18" i="28"/>
  <c r="BH22" i="28"/>
  <c r="BH26" i="28"/>
  <c r="BH30" i="28"/>
  <c r="EB49" i="28"/>
  <c r="DZ49" i="28"/>
  <c r="DU49" i="28"/>
  <c r="DT49" i="28"/>
  <c r="EA49" i="28"/>
  <c r="EH49" i="28" s="1"/>
  <c r="BD51" i="28"/>
  <c r="BF51" i="28" s="1"/>
  <c r="DS51" i="28" s="1"/>
  <c r="BQ51" i="28"/>
  <c r="BR51" i="28" s="1"/>
  <c r="BS51" i="28" s="1"/>
  <c r="BT51" i="28" s="1"/>
  <c r="BU51" i="28" s="1"/>
  <c r="BV51" i="28" s="1"/>
  <c r="BW51" i="28" s="1"/>
  <c r="BX51" i="28" s="1"/>
  <c r="BY51" i="28" s="1"/>
  <c r="BZ51" i="28" s="1"/>
  <c r="CA51" i="28" s="1"/>
  <c r="CB51" i="28" s="1"/>
  <c r="BE51" i="28"/>
  <c r="EE54" i="28"/>
  <c r="EA54" i="28"/>
  <c r="EH54" i="28" s="1"/>
  <c r="DV54" i="28"/>
  <c r="EC54" i="28"/>
  <c r="DX54" i="28"/>
  <c r="DT54" i="28"/>
  <c r="EB54" i="28"/>
  <c r="DW54" i="28"/>
  <c r="ED54" i="28"/>
  <c r="EK54" i="28" s="1"/>
  <c r="GM55" i="28"/>
  <c r="GN55" i="28" s="1"/>
  <c r="GO55" i="28" s="1"/>
  <c r="GP55" i="28" s="1"/>
  <c r="IT55" i="28" s="1"/>
  <c r="DX56" i="28"/>
  <c r="DT56" i="28"/>
  <c r="DV56" i="28"/>
  <c r="ED56" i="28"/>
  <c r="EE58" i="28"/>
  <c r="ED58" i="28"/>
  <c r="EE66" i="28"/>
  <c r="EA66" i="28"/>
  <c r="DV66" i="28"/>
  <c r="EC66" i="28"/>
  <c r="DX66" i="28"/>
  <c r="DT66" i="28"/>
  <c r="EB66" i="28"/>
  <c r="DW66" i="28"/>
  <c r="ED66" i="28"/>
  <c r="EK66" i="28" s="1"/>
  <c r="GM67" i="28"/>
  <c r="GN67" i="28" s="1"/>
  <c r="GO67" i="28" s="1"/>
  <c r="GP67" i="28" s="1"/>
  <c r="IT67" i="28" s="1"/>
  <c r="EC68" i="28"/>
  <c r="DX68" i="28"/>
  <c r="DT68" i="28"/>
  <c r="EE68" i="28"/>
  <c r="EA68" i="28"/>
  <c r="DV68" i="28"/>
  <c r="ED68" i="28"/>
  <c r="DZ68" i="28"/>
  <c r="DU68" i="28"/>
  <c r="BD71" i="28"/>
  <c r="BF71" i="28" s="1"/>
  <c r="DS71" i="28" s="1"/>
  <c r="BQ71" i="28"/>
  <c r="BR71" i="28" s="1"/>
  <c r="BS71" i="28" s="1"/>
  <c r="BT71" i="28" s="1"/>
  <c r="BU71" i="28" s="1"/>
  <c r="BV71" i="28" s="1"/>
  <c r="BW71" i="28" s="1"/>
  <c r="BX71" i="28" s="1"/>
  <c r="BY71" i="28" s="1"/>
  <c r="BZ71" i="28" s="1"/>
  <c r="CA71" i="28" s="1"/>
  <c r="CB71" i="28" s="1"/>
  <c r="BE71" i="28"/>
  <c r="GM71" i="28"/>
  <c r="GN71" i="28" s="1"/>
  <c r="GO71" i="28" s="1"/>
  <c r="GP71" i="28" s="1"/>
  <c r="EZ74" i="28"/>
  <c r="EU74" i="28"/>
  <c r="EV74" i="28" s="1"/>
  <c r="EW74" i="28" s="1"/>
  <c r="EX74" i="28" s="1"/>
  <c r="GM75" i="28"/>
  <c r="GN75" i="28" s="1"/>
  <c r="GO75" i="28" s="1"/>
  <c r="GP75" i="28" s="1"/>
  <c r="EC76" i="28"/>
  <c r="DX76" i="28"/>
  <c r="DT76" i="28"/>
  <c r="EE76" i="28"/>
  <c r="EA76" i="28"/>
  <c r="DV76" i="28"/>
  <c r="ED76" i="28"/>
  <c r="DZ76" i="28"/>
  <c r="DU76" i="28"/>
  <c r="EZ78" i="28"/>
  <c r="EU78" i="28"/>
  <c r="EV78" i="28" s="1"/>
  <c r="EW78" i="28" s="1"/>
  <c r="EX78" i="28" s="1"/>
  <c r="EZ82" i="28"/>
  <c r="EU82" i="28"/>
  <c r="EV82" i="28" s="1"/>
  <c r="EW82" i="28" s="1"/>
  <c r="EX82" i="28" s="1"/>
  <c r="EE90" i="28"/>
  <c r="EC90" i="28"/>
  <c r="DT90" i="28"/>
  <c r="ED91" i="28"/>
  <c r="DZ91" i="28"/>
  <c r="DU91" i="28"/>
  <c r="EC91" i="28"/>
  <c r="DX91" i="28"/>
  <c r="DT91" i="28"/>
  <c r="EB91" i="28"/>
  <c r="DW91" i="28"/>
  <c r="EE91" i="28"/>
  <c r="EA91" i="28"/>
  <c r="DV91" i="28"/>
  <c r="EC104" i="28"/>
  <c r="DX104" i="28"/>
  <c r="DT104" i="28"/>
  <c r="EB104" i="28"/>
  <c r="DW104" i="28"/>
  <c r="EE104" i="28"/>
  <c r="EA104" i="28"/>
  <c r="DV104" i="28"/>
  <c r="ED104" i="28"/>
  <c r="DZ104" i="28"/>
  <c r="DU104" i="28"/>
  <c r="EB113" i="28"/>
  <c r="DW113" i="28"/>
  <c r="EE113" i="28"/>
  <c r="EA113" i="28"/>
  <c r="DV113" i="28"/>
  <c r="ED113" i="28"/>
  <c r="DZ113" i="28"/>
  <c r="DU113" i="28"/>
  <c r="EC113" i="28"/>
  <c r="DX113" i="28"/>
  <c r="DT113" i="28"/>
  <c r="ED115" i="28"/>
  <c r="DZ115" i="28"/>
  <c r="DU115" i="28"/>
  <c r="EC115" i="28"/>
  <c r="DX115" i="28"/>
  <c r="DT115" i="28"/>
  <c r="EB115" i="28"/>
  <c r="DW115" i="28"/>
  <c r="EE115" i="28"/>
  <c r="EA115" i="28"/>
  <c r="DV115" i="28"/>
  <c r="EC120" i="28"/>
  <c r="DX120" i="28"/>
  <c r="DT120" i="28"/>
  <c r="EB120" i="28"/>
  <c r="DW120" i="28"/>
  <c r="EE120" i="28"/>
  <c r="EA120" i="28"/>
  <c r="DV120" i="28"/>
  <c r="ED120" i="28"/>
  <c r="DZ120" i="28"/>
  <c r="DU120" i="28"/>
  <c r="EC124" i="28"/>
  <c r="DX124" i="28"/>
  <c r="DT124" i="28"/>
  <c r="EB124" i="28"/>
  <c r="DW124" i="28"/>
  <c r="EE124" i="28"/>
  <c r="EA124" i="28"/>
  <c r="DV124" i="28"/>
  <c r="ED124" i="28"/>
  <c r="DZ124" i="28"/>
  <c r="DU124" i="28"/>
  <c r="EB149" i="28"/>
  <c r="EE149" i="28"/>
  <c r="EA149" i="28"/>
  <c r="DV149" i="28"/>
  <c r="DZ149" i="28"/>
  <c r="DU149" i="28"/>
  <c r="EC149" i="28"/>
  <c r="DX149" i="28"/>
  <c r="DT149" i="28"/>
  <c r="ED151" i="28"/>
  <c r="DZ151" i="28"/>
  <c r="DU151" i="28"/>
  <c r="EC151" i="28"/>
  <c r="DX151" i="28"/>
  <c r="DT151" i="28"/>
  <c r="EB151" i="28"/>
  <c r="DW151" i="28"/>
  <c r="EE151" i="28"/>
  <c r="EA151" i="28"/>
  <c r="DV151" i="28"/>
  <c r="ED155" i="28"/>
  <c r="DZ155" i="28"/>
  <c r="DU155" i="28"/>
  <c r="EC155" i="28"/>
  <c r="DX155" i="28"/>
  <c r="DT155" i="28"/>
  <c r="EB155" i="28"/>
  <c r="DW155" i="28"/>
  <c r="EE155" i="28"/>
  <c r="EA155" i="28"/>
  <c r="DV155" i="28"/>
  <c r="EE158" i="28"/>
  <c r="EA158" i="28"/>
  <c r="DV158" i="28"/>
  <c r="ED158" i="28"/>
  <c r="DZ158" i="28"/>
  <c r="DU158" i="28"/>
  <c r="EC158" i="28"/>
  <c r="DX158" i="28"/>
  <c r="DT158" i="28"/>
  <c r="EB158" i="28"/>
  <c r="DW158" i="28"/>
  <c r="ED159" i="28"/>
  <c r="DZ159" i="28"/>
  <c r="DU159" i="28"/>
  <c r="EC159" i="28"/>
  <c r="DX159" i="28"/>
  <c r="DT159" i="28"/>
  <c r="EB159" i="28"/>
  <c r="DW159" i="28"/>
  <c r="EE159" i="28"/>
  <c r="EA159" i="28"/>
  <c r="DV159" i="28"/>
  <c r="ED163" i="28"/>
  <c r="DZ163" i="28"/>
  <c r="DU163" i="28"/>
  <c r="EC163" i="28"/>
  <c r="DX163" i="28"/>
  <c r="DT163" i="28"/>
  <c r="EB163" i="28"/>
  <c r="DW163" i="28"/>
  <c r="EE163" i="28"/>
  <c r="EA163" i="28"/>
  <c r="DV163" i="28"/>
  <c r="EE166" i="28"/>
  <c r="EA166" i="28"/>
  <c r="DV166" i="28"/>
  <c r="ED166" i="28"/>
  <c r="DZ166" i="28"/>
  <c r="DU166" i="28"/>
  <c r="EC166" i="28"/>
  <c r="DX166" i="28"/>
  <c r="DT166" i="28"/>
  <c r="EB166" i="28"/>
  <c r="DW166" i="28"/>
  <c r="ED167" i="28"/>
  <c r="DZ167" i="28"/>
  <c r="DU167" i="28"/>
  <c r="EC167" i="28"/>
  <c r="DX167" i="28"/>
  <c r="DT167" i="28"/>
  <c r="EB167" i="28"/>
  <c r="DW167" i="28"/>
  <c r="EE167" i="28"/>
  <c r="EA167" i="28"/>
  <c r="DV167" i="28"/>
  <c r="ED175" i="28"/>
  <c r="DZ175" i="28"/>
  <c r="DU175" i="28"/>
  <c r="EC175" i="28"/>
  <c r="DX175" i="28"/>
  <c r="DT175" i="28"/>
  <c r="EB175" i="28"/>
  <c r="DW175" i="28"/>
  <c r="EE175" i="28"/>
  <c r="EA175" i="28"/>
  <c r="DV175" i="28"/>
  <c r="EC180" i="28"/>
  <c r="DX180" i="28"/>
  <c r="DT180" i="28"/>
  <c r="EB180" i="28"/>
  <c r="DW180" i="28"/>
  <c r="EE180" i="28"/>
  <c r="EA180" i="28"/>
  <c r="DV180" i="28"/>
  <c r="ED180" i="28"/>
  <c r="DZ180" i="28"/>
  <c r="DU180" i="28"/>
  <c r="DX184" i="28"/>
  <c r="EE184" i="28" s="1"/>
  <c r="DT184" i="28"/>
  <c r="EA184" i="28" s="1"/>
  <c r="DW184" i="28"/>
  <c r="ED184" i="28" s="1"/>
  <c r="DV184" i="28"/>
  <c r="EC184" i="28" s="1"/>
  <c r="DZ184" i="28"/>
  <c r="DU184" i="28"/>
  <c r="EB184" i="28" s="1"/>
  <c r="DV186" i="28"/>
  <c r="EC186" i="28" s="1"/>
  <c r="DZ186" i="28"/>
  <c r="DU186" i="28"/>
  <c r="EB186" i="28" s="1"/>
  <c r="DX186" i="28"/>
  <c r="EE186" i="28" s="1"/>
  <c r="DT186" i="28"/>
  <c r="EA186" i="28" s="1"/>
  <c r="DW186" i="28"/>
  <c r="ED186" i="28" s="1"/>
  <c r="DW189" i="28"/>
  <c r="ED189" i="28" s="1"/>
  <c r="DV189" i="28"/>
  <c r="EC189" i="28" s="1"/>
  <c r="DZ189" i="28"/>
  <c r="DU189" i="28"/>
  <c r="EB189" i="28" s="1"/>
  <c r="DX189" i="28"/>
  <c r="EE189" i="28" s="1"/>
  <c r="DT189" i="28"/>
  <c r="EA189" i="28" s="1"/>
  <c r="DX192" i="28"/>
  <c r="EE192" i="28" s="1"/>
  <c r="DT192" i="28"/>
  <c r="EA192" i="28" s="1"/>
  <c r="DW192" i="28"/>
  <c r="ED192" i="28" s="1"/>
  <c r="DV192" i="28"/>
  <c r="EC192" i="28" s="1"/>
  <c r="DZ192" i="28"/>
  <c r="DU192" i="28"/>
  <c r="EB192" i="28" s="1"/>
  <c r="EB201" i="28"/>
  <c r="DW201" i="28"/>
  <c r="DV201" i="28"/>
  <c r="ED201" i="28"/>
  <c r="EC201" i="28"/>
  <c r="DX201" i="28"/>
  <c r="DX204" i="28"/>
  <c r="EE204" i="28" s="1"/>
  <c r="DT204" i="28"/>
  <c r="EA204" i="28" s="1"/>
  <c r="DW204" i="28"/>
  <c r="ED204" i="28" s="1"/>
  <c r="DV204" i="28"/>
  <c r="EC204" i="28" s="1"/>
  <c r="DZ204" i="28"/>
  <c r="DU204" i="28"/>
  <c r="EB204" i="28" s="1"/>
  <c r="DZ207" i="28"/>
  <c r="DU207" i="28"/>
  <c r="EB207" i="28" s="1"/>
  <c r="DX207" i="28"/>
  <c r="EE207" i="28" s="1"/>
  <c r="DT207" i="28"/>
  <c r="EA207" i="28" s="1"/>
  <c r="DW207" i="28"/>
  <c r="ED207" i="28" s="1"/>
  <c r="DV207" i="28"/>
  <c r="EC207" i="28" s="1"/>
  <c r="DZ211" i="28"/>
  <c r="DU211" i="28"/>
  <c r="EB211" i="28" s="1"/>
  <c r="DX211" i="28"/>
  <c r="EE211" i="28" s="1"/>
  <c r="DT211" i="28"/>
  <c r="EA211" i="28" s="1"/>
  <c r="DW211" i="28"/>
  <c r="ED211" i="28" s="1"/>
  <c r="DV211" i="28"/>
  <c r="EC211" i="28" s="1"/>
  <c r="DZ215" i="28"/>
  <c r="DU215" i="28"/>
  <c r="EB215" i="28" s="1"/>
  <c r="DX215" i="28"/>
  <c r="EE215" i="28" s="1"/>
  <c r="DT215" i="28"/>
  <c r="EA215" i="28" s="1"/>
  <c r="DW215" i="28"/>
  <c r="ED215" i="28" s="1"/>
  <c r="DV215" i="28"/>
  <c r="EC215" i="28" s="1"/>
  <c r="DZ219" i="28"/>
  <c r="DU219" i="28"/>
  <c r="EB219" i="28" s="1"/>
  <c r="DX219" i="28"/>
  <c r="EE219" i="28" s="1"/>
  <c r="DT219" i="28"/>
  <c r="EA219" i="28" s="1"/>
  <c r="DW219" i="28"/>
  <c r="ED219" i="28" s="1"/>
  <c r="DV219" i="28"/>
  <c r="EC219" i="28" s="1"/>
  <c r="DZ223" i="28"/>
  <c r="DU223" i="28"/>
  <c r="EB223" i="28" s="1"/>
  <c r="DX223" i="28"/>
  <c r="EE223" i="28" s="1"/>
  <c r="DT223" i="28"/>
  <c r="EA223" i="28" s="1"/>
  <c r="DW223" i="28"/>
  <c r="ED223" i="28" s="1"/>
  <c r="DV223" i="28"/>
  <c r="EC223" i="28" s="1"/>
  <c r="DW225" i="28"/>
  <c r="ED225" i="28" s="1"/>
  <c r="DV225" i="28"/>
  <c r="EC225" i="28" s="1"/>
  <c r="DZ225" i="28"/>
  <c r="DU225" i="28"/>
  <c r="EB225" i="28" s="1"/>
  <c r="DX225" i="28"/>
  <c r="EE225" i="28" s="1"/>
  <c r="DT225" i="28"/>
  <c r="EA225" i="28" s="1"/>
  <c r="DX228" i="28"/>
  <c r="EE228" i="28" s="1"/>
  <c r="DT228" i="28"/>
  <c r="EA228" i="28" s="1"/>
  <c r="DW228" i="28"/>
  <c r="ED228" i="28" s="1"/>
  <c r="DV228" i="28"/>
  <c r="EC228" i="28" s="1"/>
  <c r="DZ228" i="28"/>
  <c r="DU228" i="28"/>
  <c r="EB228" i="28" s="1"/>
  <c r="DV230" i="28"/>
  <c r="EC230" i="28" s="1"/>
  <c r="DZ230" i="28"/>
  <c r="DU230" i="28"/>
  <c r="EB230" i="28" s="1"/>
  <c r="DX230" i="28"/>
  <c r="EE230" i="28" s="1"/>
  <c r="DT230" i="28"/>
  <c r="EA230" i="28" s="1"/>
  <c r="DW230" i="28"/>
  <c r="ED230" i="28" s="1"/>
  <c r="DX236" i="28"/>
  <c r="EE236" i="28" s="1"/>
  <c r="EK236" i="28" s="1"/>
  <c r="DT236" i="28"/>
  <c r="EA236" i="28" s="1"/>
  <c r="EG236" i="28" s="1"/>
  <c r="DW236" i="28"/>
  <c r="ED236" i="28" s="1"/>
  <c r="EJ236" i="28" s="1"/>
  <c r="DV236" i="28"/>
  <c r="EC236" i="28" s="1"/>
  <c r="EI236" i="28" s="1"/>
  <c r="DZ236" i="28"/>
  <c r="DU236" i="28"/>
  <c r="EB236" i="28" s="1"/>
  <c r="EH236" i="28" s="1"/>
  <c r="DZ239" i="28"/>
  <c r="DU239" i="28"/>
  <c r="EB239" i="28" s="1"/>
  <c r="DX239" i="28"/>
  <c r="EE239" i="28" s="1"/>
  <c r="DT239" i="28"/>
  <c r="EA239" i="28" s="1"/>
  <c r="DW239" i="28"/>
  <c r="ED239" i="28" s="1"/>
  <c r="DV239" i="28"/>
  <c r="EC239" i="28" s="1"/>
  <c r="DX244" i="28"/>
  <c r="EE244" i="28" s="1"/>
  <c r="DT244" i="28"/>
  <c r="EA244" i="28" s="1"/>
  <c r="DW244" i="28"/>
  <c r="ED244" i="28" s="1"/>
  <c r="DV244" i="28"/>
  <c r="EC244" i="28" s="1"/>
  <c r="DZ244" i="28"/>
  <c r="DU244" i="28"/>
  <c r="EB244" i="28" s="1"/>
  <c r="DX248" i="28"/>
  <c r="EE248" i="28" s="1"/>
  <c r="DT248" i="28"/>
  <c r="EA248" i="28" s="1"/>
  <c r="DW248" i="28"/>
  <c r="ED248" i="28" s="1"/>
  <c r="DV248" i="28"/>
  <c r="EC248" i="28" s="1"/>
  <c r="DZ248" i="28"/>
  <c r="DU248" i="28"/>
  <c r="EB248" i="28" s="1"/>
  <c r="DV250" i="28"/>
  <c r="EC250" i="28" s="1"/>
  <c r="DZ250" i="28"/>
  <c r="DU250" i="28"/>
  <c r="EB250" i="28" s="1"/>
  <c r="DX250" i="28"/>
  <c r="EE250" i="28" s="1"/>
  <c r="DT250" i="28"/>
  <c r="EA250" i="28" s="1"/>
  <c r="DW250" i="28"/>
  <c r="ED250" i="28" s="1"/>
  <c r="DW253" i="28"/>
  <c r="ED253" i="28" s="1"/>
  <c r="DV253" i="28"/>
  <c r="EC253" i="28" s="1"/>
  <c r="DZ253" i="28"/>
  <c r="DU253" i="28"/>
  <c r="EB253" i="28" s="1"/>
  <c r="DX253" i="28"/>
  <c r="EE253" i="28" s="1"/>
  <c r="DT253" i="28"/>
  <c r="EA253" i="28" s="1"/>
  <c r="DX260" i="28"/>
  <c r="EE260" i="28" s="1"/>
  <c r="DT260" i="28"/>
  <c r="EA260" i="28" s="1"/>
  <c r="DW260" i="28"/>
  <c r="ED260" i="28" s="1"/>
  <c r="DV260" i="28"/>
  <c r="EC260" i="28" s="1"/>
  <c r="DZ260" i="28"/>
  <c r="DU260" i="28"/>
  <c r="EB260" i="28" s="1"/>
  <c r="DZ263" i="28"/>
  <c r="DU263" i="28"/>
  <c r="EB263" i="28" s="1"/>
  <c r="DX263" i="28"/>
  <c r="EE263" i="28" s="1"/>
  <c r="DT263" i="28"/>
  <c r="EA263" i="28" s="1"/>
  <c r="DW263" i="28"/>
  <c r="ED263" i="28" s="1"/>
  <c r="DV263" i="28"/>
  <c r="EC263" i="28" s="1"/>
  <c r="DV266" i="28"/>
  <c r="EC266" i="28" s="1"/>
  <c r="DZ266" i="28"/>
  <c r="DU266" i="28"/>
  <c r="EB266" i="28" s="1"/>
  <c r="DX266" i="28"/>
  <c r="EE266" i="28" s="1"/>
  <c r="DT266" i="28"/>
  <c r="EA266" i="28" s="1"/>
  <c r="DW266" i="28"/>
  <c r="ED266" i="28" s="1"/>
  <c r="DW269" i="28"/>
  <c r="ED269" i="28" s="1"/>
  <c r="DV269" i="28"/>
  <c r="EC269" i="28" s="1"/>
  <c r="DZ269" i="28"/>
  <c r="DU269" i="28"/>
  <c r="EB269" i="28" s="1"/>
  <c r="DX269" i="28"/>
  <c r="EE269" i="28" s="1"/>
  <c r="DT269" i="28"/>
  <c r="EA269" i="28" s="1"/>
  <c r="DX276" i="28"/>
  <c r="EE276" i="28" s="1"/>
  <c r="DT276" i="28"/>
  <c r="EA276" i="28" s="1"/>
  <c r="DW276" i="28"/>
  <c r="ED276" i="28" s="1"/>
  <c r="DV276" i="28"/>
  <c r="EC276" i="28" s="1"/>
  <c r="DZ276" i="28"/>
  <c r="DU276" i="28"/>
  <c r="EB276" i="28" s="1"/>
  <c r="DZ279" i="28"/>
  <c r="DU279" i="28"/>
  <c r="EB279" i="28" s="1"/>
  <c r="DX279" i="28"/>
  <c r="EE279" i="28" s="1"/>
  <c r="DT279" i="28"/>
  <c r="EA279" i="28" s="1"/>
  <c r="DW279" i="28"/>
  <c r="ED279" i="28" s="1"/>
  <c r="DV279" i="28"/>
  <c r="EC279" i="28" s="1"/>
  <c r="DV287" i="28"/>
  <c r="EC287" i="28" s="1"/>
  <c r="DZ287" i="28"/>
  <c r="DU287" i="28"/>
  <c r="EB287" i="28" s="1"/>
  <c r="DX287" i="28"/>
  <c r="EE287" i="28" s="1"/>
  <c r="DT287" i="28"/>
  <c r="EA287" i="28" s="1"/>
  <c r="DW287" i="28"/>
  <c r="ED287" i="28" s="1"/>
  <c r="DV311" i="28"/>
  <c r="EC311" i="28" s="1"/>
  <c r="DZ311" i="28"/>
  <c r="DU311" i="28"/>
  <c r="EB311" i="28" s="1"/>
  <c r="DX311" i="28"/>
  <c r="EE311" i="28" s="1"/>
  <c r="DT311" i="28"/>
  <c r="EA311" i="28" s="1"/>
  <c r="DW311" i="28"/>
  <c r="ED311" i="28" s="1"/>
  <c r="DV340" i="28"/>
  <c r="EC340" i="28" s="1"/>
  <c r="DZ340" i="28"/>
  <c r="DU340" i="28"/>
  <c r="EB340" i="28" s="1"/>
  <c r="DX340" i="28"/>
  <c r="EE340" i="28" s="1"/>
  <c r="DT340" i="28"/>
  <c r="EA340" i="28" s="1"/>
  <c r="DW340" i="28"/>
  <c r="ED340" i="28" s="1"/>
  <c r="EA348" i="28"/>
  <c r="DV348" i="28"/>
  <c r="DU348" i="28"/>
  <c r="EC348" i="28"/>
  <c r="EB348" i="28"/>
  <c r="DW348" i="28"/>
  <c r="EA368" i="28"/>
  <c r="DV368" i="28"/>
  <c r="ED368" i="28"/>
  <c r="DU368" i="28"/>
  <c r="EC368" i="28"/>
  <c r="DX368" i="28"/>
  <c r="EB368" i="28"/>
  <c r="DW368" i="28"/>
  <c r="DV372" i="28"/>
  <c r="EC372" i="28" s="1"/>
  <c r="EJ372" i="28" s="1"/>
  <c r="DZ372" i="28"/>
  <c r="DU372" i="28"/>
  <c r="EB372" i="28" s="1"/>
  <c r="DX372" i="28"/>
  <c r="EE372" i="28" s="1"/>
  <c r="DT372" i="28"/>
  <c r="EA372" i="28" s="1"/>
  <c r="DW372" i="28"/>
  <c r="ED372" i="28" s="1"/>
  <c r="BD10" i="28"/>
  <c r="BF10" i="28" s="1"/>
  <c r="DS10" i="28" s="1"/>
  <c r="GM10" i="28"/>
  <c r="BH11" i="28"/>
  <c r="EU13" i="28"/>
  <c r="EV13" i="28" s="1"/>
  <c r="EW13" i="28" s="1"/>
  <c r="EX13" i="28" s="1"/>
  <c r="GM14" i="28"/>
  <c r="GN14" i="28" s="1"/>
  <c r="GO14" i="28" s="1"/>
  <c r="GP14" i="28" s="1"/>
  <c r="BH15" i="28"/>
  <c r="EU17" i="28"/>
  <c r="EV17" i="28" s="1"/>
  <c r="EW17" i="28" s="1"/>
  <c r="EX17" i="28" s="1"/>
  <c r="GM18" i="28"/>
  <c r="GN18" i="28" s="1"/>
  <c r="GO18" i="28" s="1"/>
  <c r="GP18" i="28" s="1"/>
  <c r="BH19" i="28"/>
  <c r="EU21" i="28"/>
  <c r="EV21" i="28" s="1"/>
  <c r="EW21" i="28" s="1"/>
  <c r="EX21" i="28" s="1"/>
  <c r="GM22" i="28"/>
  <c r="GN22" i="28" s="1"/>
  <c r="GO22" i="28" s="1"/>
  <c r="GP22" i="28" s="1"/>
  <c r="BH23" i="28"/>
  <c r="EU25" i="28"/>
  <c r="EV25" i="28" s="1"/>
  <c r="EW25" i="28" s="1"/>
  <c r="EX25" i="28" s="1"/>
  <c r="GM26" i="28"/>
  <c r="GN26" i="28" s="1"/>
  <c r="GO26" i="28" s="1"/>
  <c r="GP26" i="28" s="1"/>
  <c r="BH27" i="28"/>
  <c r="EU29" i="28"/>
  <c r="EV29" i="28" s="1"/>
  <c r="EW29" i="28" s="1"/>
  <c r="EX29" i="28" s="1"/>
  <c r="GM30" i="28"/>
  <c r="GN30" i="28" s="1"/>
  <c r="GO30" i="28" s="1"/>
  <c r="GP30" i="28" s="1"/>
  <c r="BH31" i="28"/>
  <c r="EU33" i="28"/>
  <c r="EV33" i="28" s="1"/>
  <c r="EW33" i="28" s="1"/>
  <c r="EX33" i="28" s="1"/>
  <c r="BD34" i="28"/>
  <c r="BF34" i="28" s="1"/>
  <c r="DS34" i="28" s="1"/>
  <c r="GM34" i="28"/>
  <c r="GN34" i="28" s="1"/>
  <c r="GO34" i="28" s="1"/>
  <c r="GP34" i="28" s="1"/>
  <c r="EU37" i="28"/>
  <c r="EV37" i="28" s="1"/>
  <c r="EW37" i="28" s="1"/>
  <c r="EX37" i="28" s="1"/>
  <c r="BD38" i="28"/>
  <c r="BF38" i="28" s="1"/>
  <c r="DS38" i="28" s="1"/>
  <c r="GM38" i="28"/>
  <c r="GN38" i="28" s="1"/>
  <c r="GO38" i="28" s="1"/>
  <c r="GP38" i="28" s="1"/>
  <c r="BQ40" i="28"/>
  <c r="BR40" i="28" s="1"/>
  <c r="BS40" i="28" s="1"/>
  <c r="BT40" i="28" s="1"/>
  <c r="BU40" i="28" s="1"/>
  <c r="BV40" i="28" s="1"/>
  <c r="BW40" i="28" s="1"/>
  <c r="BX40" i="28" s="1"/>
  <c r="BY40" i="28" s="1"/>
  <c r="BZ40" i="28" s="1"/>
  <c r="CA40" i="28" s="1"/>
  <c r="CB40" i="28" s="1"/>
  <c r="EU41" i="28"/>
  <c r="EV41" i="28" s="1"/>
  <c r="EW41" i="28" s="1"/>
  <c r="EX41" i="28" s="1"/>
  <c r="BD42" i="28"/>
  <c r="BF42" i="28" s="1"/>
  <c r="DS42" i="28" s="1"/>
  <c r="GM42" i="28"/>
  <c r="GN42" i="28" s="1"/>
  <c r="GO42" i="28" s="1"/>
  <c r="GP42" i="28" s="1"/>
  <c r="BH43" i="28"/>
  <c r="BQ44" i="28"/>
  <c r="BR44" i="28" s="1"/>
  <c r="BS44" i="28" s="1"/>
  <c r="BT44" i="28" s="1"/>
  <c r="BU44" i="28" s="1"/>
  <c r="BV44" i="28" s="1"/>
  <c r="BW44" i="28" s="1"/>
  <c r="BX44" i="28" s="1"/>
  <c r="BY44" i="28" s="1"/>
  <c r="BZ44" i="28" s="1"/>
  <c r="CA44" i="28" s="1"/>
  <c r="CB44" i="28" s="1"/>
  <c r="EU45" i="28"/>
  <c r="EV45" i="28" s="1"/>
  <c r="EW45" i="28" s="1"/>
  <c r="EX45" i="28" s="1"/>
  <c r="GN45" i="28"/>
  <c r="GO45" i="28" s="1"/>
  <c r="GP45" i="28" s="1"/>
  <c r="BD46" i="28"/>
  <c r="BF46" i="28" s="1"/>
  <c r="DS46" i="28" s="1"/>
  <c r="EZ46" i="28"/>
  <c r="FA46" i="28" s="1"/>
  <c r="FB46" i="28" s="1"/>
  <c r="FC46" i="28" s="1"/>
  <c r="FD46" i="28" s="1"/>
  <c r="BD47" i="28"/>
  <c r="BF47" i="28" s="1"/>
  <c r="BQ47" i="28"/>
  <c r="BR47" i="28" s="1"/>
  <c r="BS47" i="28" s="1"/>
  <c r="BT47" i="28" s="1"/>
  <c r="BU47" i="28" s="1"/>
  <c r="BV47" i="28" s="1"/>
  <c r="BW47" i="28" s="1"/>
  <c r="BX47" i="28" s="1"/>
  <c r="BY47" i="28" s="1"/>
  <c r="BZ47" i="28" s="1"/>
  <c r="CA47" i="28" s="1"/>
  <c r="CB47" i="28" s="1"/>
  <c r="BE47" i="28"/>
  <c r="EZ47" i="28"/>
  <c r="GM47" i="28"/>
  <c r="GN47" i="28" s="1"/>
  <c r="GO47" i="28" s="1"/>
  <c r="GP47" i="28" s="1"/>
  <c r="IT47" i="28" s="1"/>
  <c r="EZ50" i="28"/>
  <c r="EU50" i="28"/>
  <c r="EV50" i="28" s="1"/>
  <c r="EW50" i="28" s="1"/>
  <c r="EX50" i="28" s="1"/>
  <c r="BH52" i="28"/>
  <c r="BS61" i="28"/>
  <c r="BT61" i="28" s="1"/>
  <c r="BU61" i="28" s="1"/>
  <c r="BV61" i="28" s="1"/>
  <c r="BW61" i="28" s="1"/>
  <c r="BX61" i="28" s="1"/>
  <c r="BY61" i="28" s="1"/>
  <c r="BZ61" i="28" s="1"/>
  <c r="CA61" i="28" s="1"/>
  <c r="CB61" i="28" s="1"/>
  <c r="BH62" i="28"/>
  <c r="BD63" i="28"/>
  <c r="BF63" i="28" s="1"/>
  <c r="BQ63" i="28"/>
  <c r="BR63" i="28" s="1"/>
  <c r="BS63" i="28" s="1"/>
  <c r="BT63" i="28" s="1"/>
  <c r="BU63" i="28" s="1"/>
  <c r="BV63" i="28" s="1"/>
  <c r="BW63" i="28" s="1"/>
  <c r="BX63" i="28" s="1"/>
  <c r="BY63" i="28" s="1"/>
  <c r="BZ63" i="28" s="1"/>
  <c r="CA63" i="28" s="1"/>
  <c r="CB63" i="28" s="1"/>
  <c r="BE63" i="28"/>
  <c r="EZ63" i="28"/>
  <c r="FA63" i="28" s="1"/>
  <c r="FB63" i="28" s="1"/>
  <c r="FC63" i="28" s="1"/>
  <c r="FD63" i="28" s="1"/>
  <c r="DW68" i="28"/>
  <c r="EZ70" i="28"/>
  <c r="EU70" i="28"/>
  <c r="EV70" i="28" s="1"/>
  <c r="EW70" i="28" s="1"/>
  <c r="EX70" i="28" s="1"/>
  <c r="BH71" i="28"/>
  <c r="FA73" i="28"/>
  <c r="FB73" i="28" s="1"/>
  <c r="FC73" i="28" s="1"/>
  <c r="FD73" i="28" s="1"/>
  <c r="EE74" i="28"/>
  <c r="EA74" i="28"/>
  <c r="DV74" i="28"/>
  <c r="EC74" i="28"/>
  <c r="DX74" i="28"/>
  <c r="DT74" i="28"/>
  <c r="EB74" i="28"/>
  <c r="DW74" i="28"/>
  <c r="ED74" i="28"/>
  <c r="EK74" i="28" s="1"/>
  <c r="DW76" i="28"/>
  <c r="FA77" i="28"/>
  <c r="FB77" i="28" s="1"/>
  <c r="FC77" i="28" s="1"/>
  <c r="FD77" i="28" s="1"/>
  <c r="DV78" i="28"/>
  <c r="EC78" i="28"/>
  <c r="EB78" i="28"/>
  <c r="DW78" i="28"/>
  <c r="EE82" i="28"/>
  <c r="EA82" i="28"/>
  <c r="DX82" i="28"/>
  <c r="DT82" i="28"/>
  <c r="ED82" i="28"/>
  <c r="EK82" i="28" s="1"/>
  <c r="GM83" i="28"/>
  <c r="GN83" i="28" s="1"/>
  <c r="GO83" i="28" s="1"/>
  <c r="GP83" i="28" s="1"/>
  <c r="DW85" i="28"/>
  <c r="EC85" i="28"/>
  <c r="BD87" i="28"/>
  <c r="BF87" i="28" s="1"/>
  <c r="BQ87" i="28"/>
  <c r="BR87" i="28" s="1"/>
  <c r="BS87" i="28" s="1"/>
  <c r="BT87" i="28" s="1"/>
  <c r="BU87" i="28" s="1"/>
  <c r="BV87" i="28" s="1"/>
  <c r="BW87" i="28" s="1"/>
  <c r="BX87" i="28" s="1"/>
  <c r="BY87" i="28" s="1"/>
  <c r="BZ87" i="28" s="1"/>
  <c r="CA87" i="28" s="1"/>
  <c r="CB87" i="28" s="1"/>
  <c r="BE87" i="28"/>
  <c r="EB97" i="28"/>
  <c r="DW97" i="28"/>
  <c r="EE97" i="28"/>
  <c r="EA97" i="28"/>
  <c r="DV97" i="28"/>
  <c r="ED97" i="28"/>
  <c r="DZ97" i="28"/>
  <c r="DU97" i="28"/>
  <c r="EC97" i="28"/>
  <c r="DX97" i="28"/>
  <c r="DT97" i="28"/>
  <c r="EE105" i="28"/>
  <c r="EA105" i="28"/>
  <c r="DZ105" i="28"/>
  <c r="DU105" i="28"/>
  <c r="DT105" i="28"/>
  <c r="FB105" i="28"/>
  <c r="FC105" i="28" s="1"/>
  <c r="FD105" i="28" s="1"/>
  <c r="EE110" i="28"/>
  <c r="EA110" i="28"/>
  <c r="DV110" i="28"/>
  <c r="ED110" i="28"/>
  <c r="DZ110" i="28"/>
  <c r="DU110" i="28"/>
  <c r="EC110" i="28"/>
  <c r="DX110" i="28"/>
  <c r="DT110" i="28"/>
  <c r="EB110" i="28"/>
  <c r="DW110" i="28"/>
  <c r="EB121" i="28"/>
  <c r="DW121" i="28"/>
  <c r="DV121" i="28"/>
  <c r="ED121" i="28"/>
  <c r="EC121" i="28"/>
  <c r="DX121" i="28"/>
  <c r="EB129" i="28"/>
  <c r="DW129" i="28"/>
  <c r="EE129" i="28"/>
  <c r="EA129" i="28"/>
  <c r="DV129" i="28"/>
  <c r="ED129" i="28"/>
  <c r="DZ129" i="28"/>
  <c r="DU129" i="28"/>
  <c r="EC129" i="28"/>
  <c r="DX129" i="28"/>
  <c r="DT129" i="28"/>
  <c r="EC136" i="28"/>
  <c r="ED136" i="28"/>
  <c r="DW138" i="28"/>
  <c r="ED139" i="28"/>
  <c r="DZ139" i="28"/>
  <c r="DU139" i="28"/>
  <c r="EC139" i="28"/>
  <c r="DX139" i="28"/>
  <c r="DT139" i="28"/>
  <c r="EB139" i="28"/>
  <c r="DW139" i="28"/>
  <c r="EE139" i="28"/>
  <c r="EA139" i="28"/>
  <c r="DV139" i="28"/>
  <c r="EB141" i="28"/>
  <c r="DU141" i="28"/>
  <c r="BH142" i="28"/>
  <c r="EE146" i="28"/>
  <c r="EA146" i="28"/>
  <c r="DV146" i="28"/>
  <c r="ED146" i="28"/>
  <c r="DZ146" i="28"/>
  <c r="DU146" i="28"/>
  <c r="EC146" i="28"/>
  <c r="DX146" i="28"/>
  <c r="DT146" i="28"/>
  <c r="EB146" i="28"/>
  <c r="DW146" i="28"/>
  <c r="EC148" i="28"/>
  <c r="DX148" i="28"/>
  <c r="DT148" i="28"/>
  <c r="EB148" i="28"/>
  <c r="DW148" i="28"/>
  <c r="EE148" i="28"/>
  <c r="EA148" i="28"/>
  <c r="DV148" i="28"/>
  <c r="ED148" i="28"/>
  <c r="DZ148" i="28"/>
  <c r="DU148" i="28"/>
  <c r="DW165" i="28"/>
  <c r="EE165" i="28"/>
  <c r="ED165" i="28"/>
  <c r="DZ165" i="28"/>
  <c r="DX165" i="28"/>
  <c r="DT165" i="28"/>
  <c r="EE182" i="28"/>
  <c r="EA182" i="28"/>
  <c r="DV182" i="28"/>
  <c r="ED182" i="28"/>
  <c r="DZ182" i="28"/>
  <c r="DU182" i="28"/>
  <c r="EC182" i="28"/>
  <c r="DX182" i="28"/>
  <c r="DT182" i="28"/>
  <c r="EB182" i="28"/>
  <c r="DW182" i="28"/>
  <c r="DV190" i="28"/>
  <c r="EC190" i="28" s="1"/>
  <c r="DZ190" i="28"/>
  <c r="DU190" i="28"/>
  <c r="EB190" i="28" s="1"/>
  <c r="EI190" i="28" s="1"/>
  <c r="DX190" i="28"/>
  <c r="EE190" i="28" s="1"/>
  <c r="DT190" i="28"/>
  <c r="EA190" i="28" s="1"/>
  <c r="DW190" i="28"/>
  <c r="ED190" i="28" s="1"/>
  <c r="DW193" i="28"/>
  <c r="ED193" i="28" s="1"/>
  <c r="DV193" i="28"/>
  <c r="EC193" i="28" s="1"/>
  <c r="DZ193" i="28"/>
  <c r="DU193" i="28"/>
  <c r="EB193" i="28" s="1"/>
  <c r="DX193" i="28"/>
  <c r="EE193" i="28" s="1"/>
  <c r="DT193" i="28"/>
  <c r="EA193" i="28" s="1"/>
  <c r="FC200" i="28"/>
  <c r="FD200" i="28" s="1"/>
  <c r="DV202" i="28"/>
  <c r="EC202" i="28" s="1"/>
  <c r="DZ202" i="28"/>
  <c r="DU202" i="28"/>
  <c r="EB202" i="28" s="1"/>
  <c r="DX202" i="28"/>
  <c r="EE202" i="28" s="1"/>
  <c r="DT202" i="28"/>
  <c r="EA202" i="28" s="1"/>
  <c r="DW202" i="28"/>
  <c r="ED202" i="28" s="1"/>
  <c r="EK202" i="28" s="1"/>
  <c r="DW205" i="28"/>
  <c r="ED205" i="28" s="1"/>
  <c r="EJ205" i="28" s="1"/>
  <c r="DV205" i="28"/>
  <c r="EC205" i="28" s="1"/>
  <c r="EI205" i="28" s="1"/>
  <c r="DZ205" i="28"/>
  <c r="DU205" i="28"/>
  <c r="EB205" i="28" s="1"/>
  <c r="EH205" i="28" s="1"/>
  <c r="DX205" i="28"/>
  <c r="EE205" i="28" s="1"/>
  <c r="EK205" i="28" s="1"/>
  <c r="DT205" i="28"/>
  <c r="EA205" i="28" s="1"/>
  <c r="EG205" i="28" s="1"/>
  <c r="DW209" i="28"/>
  <c r="ED209" i="28" s="1"/>
  <c r="DV209" i="28"/>
  <c r="EC209" i="28" s="1"/>
  <c r="DZ209" i="28"/>
  <c r="DU209" i="28"/>
  <c r="EB209" i="28" s="1"/>
  <c r="DX209" i="28"/>
  <c r="EE209" i="28" s="1"/>
  <c r="DT209" i="28"/>
  <c r="EA209" i="28" s="1"/>
  <c r="EH209" i="28" s="1"/>
  <c r="DX216" i="28"/>
  <c r="EE216" i="28" s="1"/>
  <c r="DT216" i="28"/>
  <c r="EA216" i="28" s="1"/>
  <c r="DW216" i="28"/>
  <c r="ED216" i="28" s="1"/>
  <c r="DV216" i="28"/>
  <c r="EC216" i="28" s="1"/>
  <c r="DZ216" i="28"/>
  <c r="DU216" i="28"/>
  <c r="EB216" i="28" s="1"/>
  <c r="EE222" i="28"/>
  <c r="EA222" i="28"/>
  <c r="DV222" i="28"/>
  <c r="ED222" i="28"/>
  <c r="DZ222" i="28"/>
  <c r="DU222" i="28"/>
  <c r="EC222" i="28"/>
  <c r="DX222" i="28"/>
  <c r="DT222" i="28"/>
  <c r="EB222" i="28"/>
  <c r="DW222" i="28"/>
  <c r="EC224" i="28"/>
  <c r="DX224" i="28"/>
  <c r="DT224" i="28"/>
  <c r="EB224" i="28"/>
  <c r="DW224" i="28"/>
  <c r="EE224" i="28"/>
  <c r="EA224" i="28"/>
  <c r="DV224" i="28"/>
  <c r="ED224" i="28"/>
  <c r="DZ224" i="28"/>
  <c r="DU224" i="28"/>
  <c r="DV226" i="28"/>
  <c r="EC226" i="28" s="1"/>
  <c r="DZ226" i="28"/>
  <c r="DU226" i="28"/>
  <c r="EB226" i="28" s="1"/>
  <c r="DX226" i="28"/>
  <c r="EE226" i="28" s="1"/>
  <c r="DT226" i="28"/>
  <c r="EA226" i="28" s="1"/>
  <c r="DW226" i="28"/>
  <c r="ED226" i="28" s="1"/>
  <c r="DW229" i="28"/>
  <c r="ED229" i="28" s="1"/>
  <c r="DV229" i="28"/>
  <c r="EC229" i="28" s="1"/>
  <c r="DZ229" i="28"/>
  <c r="DU229" i="28"/>
  <c r="EB229" i="28" s="1"/>
  <c r="DX229" i="28"/>
  <c r="EE229" i="28" s="1"/>
  <c r="DT229" i="28"/>
  <c r="EA229" i="28" s="1"/>
  <c r="EH229" i="28" s="1"/>
  <c r="EE234" i="28"/>
  <c r="EA234" i="28"/>
  <c r="DV234" i="28"/>
  <c r="ED234" i="28"/>
  <c r="DZ234" i="28"/>
  <c r="DU234" i="28"/>
  <c r="EC234" i="28"/>
  <c r="DX234" i="28"/>
  <c r="DT234" i="28"/>
  <c r="EB234" i="28"/>
  <c r="DW234" i="28"/>
  <c r="DW237" i="28"/>
  <c r="ED237" i="28" s="1"/>
  <c r="DV237" i="28"/>
  <c r="EC237" i="28" s="1"/>
  <c r="DZ237" i="28"/>
  <c r="DU237" i="28"/>
  <c r="EB237" i="28" s="1"/>
  <c r="DX237" i="28"/>
  <c r="EE237" i="28" s="1"/>
  <c r="DT237" i="28"/>
  <c r="EA237" i="28" s="1"/>
  <c r="DX240" i="28"/>
  <c r="EE240" i="28" s="1"/>
  <c r="EK240" i="28" s="1"/>
  <c r="DT240" i="28"/>
  <c r="EA240" i="28" s="1"/>
  <c r="EG240" i="28" s="1"/>
  <c r="DW240" i="28"/>
  <c r="ED240" i="28" s="1"/>
  <c r="EJ240" i="28" s="1"/>
  <c r="DV240" i="28"/>
  <c r="EC240" i="28" s="1"/>
  <c r="EI240" i="28" s="1"/>
  <c r="DZ240" i="28"/>
  <c r="DU240" i="28"/>
  <c r="EB240" i="28" s="1"/>
  <c r="EH240" i="28" s="1"/>
  <c r="EE246" i="28"/>
  <c r="EA246" i="28"/>
  <c r="DV246" i="28"/>
  <c r="ED246" i="28"/>
  <c r="DZ246" i="28"/>
  <c r="DU246" i="28"/>
  <c r="EC246" i="28"/>
  <c r="DX246" i="28"/>
  <c r="DT246" i="28"/>
  <c r="EB246" i="28"/>
  <c r="DW246" i="28"/>
  <c r="ED247" i="28"/>
  <c r="DZ247" i="28"/>
  <c r="DU247" i="28"/>
  <c r="EC247" i="28"/>
  <c r="DX247" i="28"/>
  <c r="DT247" i="28"/>
  <c r="EB247" i="28"/>
  <c r="DW247" i="28"/>
  <c r="EE247" i="28"/>
  <c r="EA247" i="28"/>
  <c r="DV247" i="28"/>
  <c r="DX256" i="28"/>
  <c r="EE256" i="28" s="1"/>
  <c r="DT256" i="28"/>
  <c r="EA256" i="28" s="1"/>
  <c r="DW256" i="28"/>
  <c r="ED256" i="28" s="1"/>
  <c r="DV256" i="28"/>
  <c r="EC256" i="28" s="1"/>
  <c r="DZ256" i="28"/>
  <c r="DU256" i="28"/>
  <c r="EB256" i="28" s="1"/>
  <c r="DZ259" i="28"/>
  <c r="DU259" i="28"/>
  <c r="EB259" i="28" s="1"/>
  <c r="DX259" i="28"/>
  <c r="EE259" i="28" s="1"/>
  <c r="DT259" i="28"/>
  <c r="EA259" i="28" s="1"/>
  <c r="DW259" i="28"/>
  <c r="ED259" i="28" s="1"/>
  <c r="DV259" i="28"/>
  <c r="EC259" i="28" s="1"/>
  <c r="DV262" i="28"/>
  <c r="EC262" i="28" s="1"/>
  <c r="DZ262" i="28"/>
  <c r="DU262" i="28"/>
  <c r="EB262" i="28" s="1"/>
  <c r="DX262" i="28"/>
  <c r="EE262" i="28" s="1"/>
  <c r="DT262" i="28"/>
  <c r="EA262" i="28" s="1"/>
  <c r="DW262" i="28"/>
  <c r="ED262" i="28" s="1"/>
  <c r="DW265" i="28"/>
  <c r="ED265" i="28" s="1"/>
  <c r="DV265" i="28"/>
  <c r="EC265" i="28" s="1"/>
  <c r="DZ265" i="28"/>
  <c r="DU265" i="28"/>
  <c r="EB265" i="28" s="1"/>
  <c r="DX265" i="28"/>
  <c r="EE265" i="28" s="1"/>
  <c r="DT265" i="28"/>
  <c r="EA265" i="28" s="1"/>
  <c r="DX272" i="28"/>
  <c r="EE272" i="28" s="1"/>
  <c r="DT272" i="28"/>
  <c r="EA272" i="28" s="1"/>
  <c r="DW272" i="28"/>
  <c r="ED272" i="28" s="1"/>
  <c r="DV272" i="28"/>
  <c r="EC272" i="28" s="1"/>
  <c r="DZ272" i="28"/>
  <c r="DU272" i="28"/>
  <c r="EB272" i="28" s="1"/>
  <c r="DZ275" i="28"/>
  <c r="DU275" i="28"/>
  <c r="EB275" i="28" s="1"/>
  <c r="DX275" i="28"/>
  <c r="EE275" i="28" s="1"/>
  <c r="DT275" i="28"/>
  <c r="EA275" i="28" s="1"/>
  <c r="DW275" i="28"/>
  <c r="ED275" i="28" s="1"/>
  <c r="DV275" i="28"/>
  <c r="EC275" i="28" s="1"/>
  <c r="DV278" i="28"/>
  <c r="EC278" i="28" s="1"/>
  <c r="DZ278" i="28"/>
  <c r="DU278" i="28"/>
  <c r="EB278" i="28" s="1"/>
  <c r="DX278" i="28"/>
  <c r="EE278" i="28" s="1"/>
  <c r="DT278" i="28"/>
  <c r="EA278" i="28" s="1"/>
  <c r="DW278" i="28"/>
  <c r="ED278" i="28" s="1"/>
  <c r="DW281" i="28"/>
  <c r="ED281" i="28" s="1"/>
  <c r="DV281" i="28"/>
  <c r="EC281" i="28" s="1"/>
  <c r="DZ281" i="28"/>
  <c r="DU281" i="28"/>
  <c r="EB281" i="28" s="1"/>
  <c r="DX281" i="28"/>
  <c r="EE281" i="28" s="1"/>
  <c r="DT281" i="28"/>
  <c r="EA281" i="28" s="1"/>
  <c r="FB281" i="28"/>
  <c r="FC281" i="28" s="1"/>
  <c r="FD281" i="28" s="1"/>
  <c r="DV332" i="28"/>
  <c r="EC332" i="28" s="1"/>
  <c r="DZ332" i="28"/>
  <c r="DU332" i="28"/>
  <c r="EB332" i="28" s="1"/>
  <c r="DX332" i="28"/>
  <c r="EE332" i="28" s="1"/>
  <c r="DT332" i="28"/>
  <c r="EA332" i="28" s="1"/>
  <c r="DW332" i="28"/>
  <c r="ED332" i="28" s="1"/>
  <c r="EE356" i="28"/>
  <c r="EA356" i="28"/>
  <c r="ED356" i="28"/>
  <c r="DZ356" i="28"/>
  <c r="DU356" i="28"/>
  <c r="DX356" i="28"/>
  <c r="DT356" i="28"/>
  <c r="EB356" i="28"/>
  <c r="EC364" i="28"/>
  <c r="DW364" i="28"/>
  <c r="DV392" i="28"/>
  <c r="EC392" i="28" s="1"/>
  <c r="DZ392" i="28"/>
  <c r="DU392" i="28"/>
  <c r="EB392" i="28" s="1"/>
  <c r="DX392" i="28"/>
  <c r="EE392" i="28" s="1"/>
  <c r="DT392" i="28"/>
  <c r="EA392" i="28" s="1"/>
  <c r="DW392" i="28"/>
  <c r="ED392" i="28" s="1"/>
  <c r="EA408" i="28"/>
  <c r="DU408" i="28"/>
  <c r="EB408" i="28"/>
  <c r="BE10" i="28"/>
  <c r="EU10" i="28"/>
  <c r="EV10" i="28" s="1"/>
  <c r="EW10" i="28" s="1"/>
  <c r="EX10" i="28" s="1"/>
  <c r="GN10" i="28"/>
  <c r="GO10" i="28" s="1"/>
  <c r="GP10" i="28" s="1"/>
  <c r="GM11" i="28"/>
  <c r="BQ13" i="28"/>
  <c r="BR13" i="28" s="1"/>
  <c r="BS13" i="28" s="1"/>
  <c r="BT13" i="28" s="1"/>
  <c r="BU13" i="28" s="1"/>
  <c r="BV13" i="28" s="1"/>
  <c r="BW13" i="28" s="1"/>
  <c r="BX13" i="28" s="1"/>
  <c r="BY13" i="28" s="1"/>
  <c r="BZ13" i="28" s="1"/>
  <c r="CA13" i="28" s="1"/>
  <c r="CB13" i="28" s="1"/>
  <c r="GO13" i="28"/>
  <c r="GP13" i="28" s="1"/>
  <c r="BE14" i="28"/>
  <c r="EU14" i="28"/>
  <c r="EV14" i="28" s="1"/>
  <c r="EW14" i="28" s="1"/>
  <c r="EX14" i="28" s="1"/>
  <c r="GM15" i="28"/>
  <c r="GN15" i="28" s="1"/>
  <c r="GO15" i="28" s="1"/>
  <c r="GP15" i="28" s="1"/>
  <c r="BQ17" i="28"/>
  <c r="BR17" i="28" s="1"/>
  <c r="BS17" i="28" s="1"/>
  <c r="BT17" i="28" s="1"/>
  <c r="BU17" i="28" s="1"/>
  <c r="BV17" i="28" s="1"/>
  <c r="BW17" i="28" s="1"/>
  <c r="BX17" i="28" s="1"/>
  <c r="BY17" i="28" s="1"/>
  <c r="BZ17" i="28" s="1"/>
  <c r="CA17" i="28" s="1"/>
  <c r="CB17" i="28" s="1"/>
  <c r="GO17" i="28"/>
  <c r="GP17" i="28" s="1"/>
  <c r="BE18" i="28"/>
  <c r="EU18" i="28"/>
  <c r="EV18" i="28" s="1"/>
  <c r="EW18" i="28" s="1"/>
  <c r="EX18" i="28" s="1"/>
  <c r="GM19" i="28"/>
  <c r="GN19" i="28" s="1"/>
  <c r="GO19" i="28" s="1"/>
  <c r="GP19" i="28" s="1"/>
  <c r="BE22" i="28"/>
  <c r="EU22" i="28"/>
  <c r="EV22" i="28" s="1"/>
  <c r="EW22" i="28" s="1"/>
  <c r="EX22" i="28" s="1"/>
  <c r="GM23" i="28"/>
  <c r="GN23" i="28" s="1"/>
  <c r="GO23" i="28" s="1"/>
  <c r="GP23" i="28" s="1"/>
  <c r="BQ25" i="28"/>
  <c r="BR25" i="28" s="1"/>
  <c r="BS25" i="28" s="1"/>
  <c r="BT25" i="28" s="1"/>
  <c r="BU25" i="28" s="1"/>
  <c r="BV25" i="28" s="1"/>
  <c r="BW25" i="28" s="1"/>
  <c r="BX25" i="28" s="1"/>
  <c r="BY25" i="28" s="1"/>
  <c r="BZ25" i="28" s="1"/>
  <c r="CA25" i="28" s="1"/>
  <c r="CB25" i="28" s="1"/>
  <c r="BE26" i="28"/>
  <c r="EU26" i="28"/>
  <c r="EV26" i="28" s="1"/>
  <c r="EW26" i="28" s="1"/>
  <c r="EX26" i="28" s="1"/>
  <c r="GM27" i="28"/>
  <c r="GN27" i="28" s="1"/>
  <c r="GO27" i="28" s="1"/>
  <c r="GP27" i="28" s="1"/>
  <c r="BH28" i="28"/>
  <c r="BQ29" i="28"/>
  <c r="BR29" i="28" s="1"/>
  <c r="BS29" i="28" s="1"/>
  <c r="BT29" i="28" s="1"/>
  <c r="BU29" i="28" s="1"/>
  <c r="BV29" i="28" s="1"/>
  <c r="BW29" i="28" s="1"/>
  <c r="BX29" i="28" s="1"/>
  <c r="BY29" i="28" s="1"/>
  <c r="BZ29" i="28" s="1"/>
  <c r="CA29" i="28" s="1"/>
  <c r="CB29" i="28" s="1"/>
  <c r="GO29" i="28"/>
  <c r="GP29" i="28" s="1"/>
  <c r="BE30" i="28"/>
  <c r="EU30" i="28"/>
  <c r="EV30" i="28" s="1"/>
  <c r="EW30" i="28" s="1"/>
  <c r="EX30" i="28" s="1"/>
  <c r="GM31" i="28"/>
  <c r="GN31" i="28" s="1"/>
  <c r="GO31" i="28" s="1"/>
  <c r="GP31" i="28" s="1"/>
  <c r="BE34" i="28"/>
  <c r="EU34" i="28"/>
  <c r="EV34" i="28" s="1"/>
  <c r="EW34" i="28" s="1"/>
  <c r="EX34" i="28" s="1"/>
  <c r="BD35" i="28"/>
  <c r="BF35" i="28" s="1"/>
  <c r="DS35" i="28" s="1"/>
  <c r="GM35" i="28"/>
  <c r="GN35" i="28" s="1"/>
  <c r="GO35" i="28" s="1"/>
  <c r="GP35" i="28" s="1"/>
  <c r="BH36" i="28"/>
  <c r="BE38" i="28"/>
  <c r="EU38" i="28"/>
  <c r="EV38" i="28" s="1"/>
  <c r="EW38" i="28" s="1"/>
  <c r="EX38" i="28" s="1"/>
  <c r="BD39" i="28"/>
  <c r="BF39" i="28" s="1"/>
  <c r="DS39" i="28" s="1"/>
  <c r="GM39" i="28"/>
  <c r="GN39" i="28" s="1"/>
  <c r="GO39" i="28" s="1"/>
  <c r="GP39" i="28" s="1"/>
  <c r="BH40" i="28"/>
  <c r="BE42" i="28"/>
  <c r="GM43" i="28"/>
  <c r="GN43" i="28" s="1"/>
  <c r="GO43" i="28" s="1"/>
  <c r="GP43" i="28" s="1"/>
  <c r="BH44" i="28"/>
  <c r="BQ45" i="28"/>
  <c r="BR45" i="28" s="1"/>
  <c r="BS45" i="28" s="1"/>
  <c r="BT45" i="28" s="1"/>
  <c r="BU45" i="28" s="1"/>
  <c r="BV45" i="28" s="1"/>
  <c r="BW45" i="28" s="1"/>
  <c r="BX45" i="28" s="1"/>
  <c r="BY45" i="28" s="1"/>
  <c r="BZ45" i="28" s="1"/>
  <c r="CA45" i="28" s="1"/>
  <c r="CB45" i="28" s="1"/>
  <c r="BE46" i="28"/>
  <c r="GM51" i="28"/>
  <c r="GN51" i="28" s="1"/>
  <c r="GO51" i="28" s="1"/>
  <c r="GP51" i="28" s="1"/>
  <c r="EB53" i="28"/>
  <c r="DW53" i="28"/>
  <c r="ED53" i="28"/>
  <c r="DZ53" i="28"/>
  <c r="DU53" i="28"/>
  <c r="EC53" i="28"/>
  <c r="DX53" i="28"/>
  <c r="DT53" i="28"/>
  <c r="EA53" i="28"/>
  <c r="EH53" i="28" s="1"/>
  <c r="DU54" i="28"/>
  <c r="BD55" i="28"/>
  <c r="BF55" i="28" s="1"/>
  <c r="DS55" i="28" s="1"/>
  <c r="BQ55" i="28"/>
  <c r="BR55" i="28" s="1"/>
  <c r="BS55" i="28" s="1"/>
  <c r="BT55" i="28" s="1"/>
  <c r="BU55" i="28" s="1"/>
  <c r="BV55" i="28" s="1"/>
  <c r="BW55" i="28" s="1"/>
  <c r="BX55" i="28" s="1"/>
  <c r="BY55" i="28" s="1"/>
  <c r="BZ55" i="28" s="1"/>
  <c r="CA55" i="28" s="1"/>
  <c r="CB55" i="28" s="1"/>
  <c r="BE55" i="28"/>
  <c r="DU58" i="28"/>
  <c r="BD59" i="28"/>
  <c r="BF59" i="28" s="1"/>
  <c r="BQ59" i="28"/>
  <c r="BR59" i="28" s="1"/>
  <c r="BS59" i="28" s="1"/>
  <c r="BT59" i="28" s="1"/>
  <c r="BU59" i="28" s="1"/>
  <c r="BV59" i="28" s="1"/>
  <c r="BW59" i="28" s="1"/>
  <c r="BX59" i="28" s="1"/>
  <c r="BY59" i="28" s="1"/>
  <c r="BZ59" i="28" s="1"/>
  <c r="CA59" i="28" s="1"/>
  <c r="CB59" i="28" s="1"/>
  <c r="BE59" i="28"/>
  <c r="EE62" i="28"/>
  <c r="EA62" i="28"/>
  <c r="DV62" i="28"/>
  <c r="DX62" i="28"/>
  <c r="DT62" i="28"/>
  <c r="EB62" i="28"/>
  <c r="DZ62" i="28"/>
  <c r="EZ62" i="28"/>
  <c r="EU62" i="28"/>
  <c r="EV62" i="28" s="1"/>
  <c r="EW62" i="28" s="1"/>
  <c r="EX62" i="28" s="1"/>
  <c r="GM63" i="28"/>
  <c r="GN63" i="28" s="1"/>
  <c r="GO63" i="28" s="1"/>
  <c r="GP63" i="28" s="1"/>
  <c r="IT63" i="28" s="1"/>
  <c r="EB65" i="28"/>
  <c r="DW65" i="28"/>
  <c r="ED65" i="28"/>
  <c r="DZ65" i="28"/>
  <c r="DU65" i="28"/>
  <c r="EC65" i="28"/>
  <c r="DX65" i="28"/>
  <c r="DT65" i="28"/>
  <c r="EA65" i="28"/>
  <c r="EH65" i="28" s="1"/>
  <c r="DU66" i="28"/>
  <c r="BD67" i="28"/>
  <c r="BF67" i="28" s="1"/>
  <c r="DS67" i="28" s="1"/>
  <c r="BQ67" i="28"/>
  <c r="BR67" i="28" s="1"/>
  <c r="BS67" i="28" s="1"/>
  <c r="BT67" i="28" s="1"/>
  <c r="BU67" i="28" s="1"/>
  <c r="BV67" i="28" s="1"/>
  <c r="BW67" i="28" s="1"/>
  <c r="BX67" i="28" s="1"/>
  <c r="BY67" i="28" s="1"/>
  <c r="BZ67" i="28" s="1"/>
  <c r="CA67" i="28" s="1"/>
  <c r="CB67" i="28" s="1"/>
  <c r="BE67" i="28"/>
  <c r="EB68" i="28"/>
  <c r="DV70" i="28"/>
  <c r="EB70" i="28"/>
  <c r="EB76" i="28"/>
  <c r="EZ86" i="28"/>
  <c r="EU86" i="28"/>
  <c r="EV86" i="28" s="1"/>
  <c r="EW86" i="28" s="1"/>
  <c r="EX86" i="28" s="1"/>
  <c r="EA98" i="28"/>
  <c r="DV98" i="28"/>
  <c r="ED98" i="28"/>
  <c r="DZ98" i="28"/>
  <c r="DU98" i="28"/>
  <c r="EC98" i="28"/>
  <c r="DX98" i="28"/>
  <c r="DT98" i="28"/>
  <c r="EB98" i="28"/>
  <c r="DW98" i="28"/>
  <c r="ED99" i="28"/>
  <c r="DZ99" i="28"/>
  <c r="DU99" i="28"/>
  <c r="EC99" i="28"/>
  <c r="DX99" i="28"/>
  <c r="DT99" i="28"/>
  <c r="EB99" i="28"/>
  <c r="DW99" i="28"/>
  <c r="EE99" i="28"/>
  <c r="EA99" i="28"/>
  <c r="DV99" i="28"/>
  <c r="FC104" i="28"/>
  <c r="FD104" i="28" s="1"/>
  <c r="EE106" i="28"/>
  <c r="EA106" i="28"/>
  <c r="DV106" i="28"/>
  <c r="DZ106" i="28"/>
  <c r="DU106" i="28"/>
  <c r="EC106" i="28"/>
  <c r="DT106" i="28"/>
  <c r="EB106" i="28"/>
  <c r="DW106" i="28"/>
  <c r="ED107" i="28"/>
  <c r="DZ107" i="28"/>
  <c r="DU107" i="28"/>
  <c r="EC107" i="28"/>
  <c r="DX107" i="28"/>
  <c r="DT107" i="28"/>
  <c r="EB107" i="28"/>
  <c r="DW107" i="28"/>
  <c r="EE107" i="28"/>
  <c r="EA107" i="28"/>
  <c r="DV107" i="28"/>
  <c r="EB109" i="28"/>
  <c r="DW109" i="28"/>
  <c r="EE109" i="28"/>
  <c r="EA109" i="28"/>
  <c r="DV109" i="28"/>
  <c r="ED109" i="28"/>
  <c r="DZ109" i="28"/>
  <c r="DU109" i="28"/>
  <c r="EC109" i="28"/>
  <c r="DX109" i="28"/>
  <c r="DT109" i="28"/>
  <c r="ED111" i="28"/>
  <c r="DZ111" i="28"/>
  <c r="DU111" i="28"/>
  <c r="EC111" i="28"/>
  <c r="DX111" i="28"/>
  <c r="DT111" i="28"/>
  <c r="EB111" i="28"/>
  <c r="DW111" i="28"/>
  <c r="EE111" i="28"/>
  <c r="EA111" i="28"/>
  <c r="DV111" i="28"/>
  <c r="EB117" i="28"/>
  <c r="DW117" i="28"/>
  <c r="EE117" i="28"/>
  <c r="EA117" i="28"/>
  <c r="DV117" i="28"/>
  <c r="ED117" i="28"/>
  <c r="DZ117" i="28"/>
  <c r="DU117" i="28"/>
  <c r="EC117" i="28"/>
  <c r="DX117" i="28"/>
  <c r="DT117" i="28"/>
  <c r="ED123" i="28"/>
  <c r="DZ123" i="28"/>
  <c r="DU123" i="28"/>
  <c r="EC123" i="28"/>
  <c r="DX123" i="28"/>
  <c r="DT123" i="28"/>
  <c r="EB123" i="28"/>
  <c r="DW123" i="28"/>
  <c r="EE123" i="28"/>
  <c r="EA123" i="28"/>
  <c r="DV123" i="28"/>
  <c r="EE126" i="28"/>
  <c r="EA126" i="28"/>
  <c r="DV126" i="28"/>
  <c r="ED126" i="28"/>
  <c r="DZ126" i="28"/>
  <c r="DU126" i="28"/>
  <c r="EC126" i="28"/>
  <c r="DX126" i="28"/>
  <c r="DT126" i="28"/>
  <c r="EB126" i="28"/>
  <c r="DW126" i="28"/>
  <c r="ED131" i="28"/>
  <c r="DZ131" i="28"/>
  <c r="DU131" i="28"/>
  <c r="EC131" i="28"/>
  <c r="DX131" i="28"/>
  <c r="DT131" i="28"/>
  <c r="EB131" i="28"/>
  <c r="DW131" i="28"/>
  <c r="EE131" i="28"/>
  <c r="EA131" i="28"/>
  <c r="DV131" i="28"/>
  <c r="EE134" i="28"/>
  <c r="EA134" i="28"/>
  <c r="DV134" i="28"/>
  <c r="ED134" i="28"/>
  <c r="DZ134" i="28"/>
  <c r="DU134" i="28"/>
  <c r="EC134" i="28"/>
  <c r="DX134" i="28"/>
  <c r="DT134" i="28"/>
  <c r="EB134" i="28"/>
  <c r="DW134" i="28"/>
  <c r="ED135" i="28"/>
  <c r="DZ135" i="28"/>
  <c r="DU135" i="28"/>
  <c r="EC135" i="28"/>
  <c r="DX135" i="28"/>
  <c r="DT135" i="28"/>
  <c r="EB135" i="28"/>
  <c r="DW135" i="28"/>
  <c r="EE135" i="28"/>
  <c r="EA135" i="28"/>
  <c r="DV135" i="28"/>
  <c r="FB135" i="28"/>
  <c r="FC135" i="28" s="1"/>
  <c r="FD135" i="28" s="1"/>
  <c r="FC140" i="28"/>
  <c r="FD140" i="28" s="1"/>
  <c r="EE142" i="28"/>
  <c r="EA142" i="28"/>
  <c r="DV142" i="28"/>
  <c r="ED142" i="28"/>
  <c r="DZ142" i="28"/>
  <c r="DU142" i="28"/>
  <c r="EC142" i="28"/>
  <c r="DX142" i="28"/>
  <c r="DT142" i="28"/>
  <c r="EB142" i="28"/>
  <c r="DW142" i="28"/>
  <c r="EB145" i="28"/>
  <c r="DW145" i="28"/>
  <c r="EE145" i="28"/>
  <c r="EA145" i="28"/>
  <c r="DV145" i="28"/>
  <c r="ED145" i="28"/>
  <c r="DZ145" i="28"/>
  <c r="DU145" i="28"/>
  <c r="EC145" i="28"/>
  <c r="DX145" i="28"/>
  <c r="DT145" i="28"/>
  <c r="ED147" i="28"/>
  <c r="DZ147" i="28"/>
  <c r="DU147" i="28"/>
  <c r="EC147" i="28"/>
  <c r="DX147" i="28"/>
  <c r="DT147" i="28"/>
  <c r="EB147" i="28"/>
  <c r="DW147" i="28"/>
  <c r="EE147" i="28"/>
  <c r="EA147" i="28"/>
  <c r="DV147" i="28"/>
  <c r="EC156" i="28"/>
  <c r="DX156" i="28"/>
  <c r="DT156" i="28"/>
  <c r="EB156" i="28"/>
  <c r="DW156" i="28"/>
  <c r="EE156" i="28"/>
  <c r="EA156" i="28"/>
  <c r="DV156" i="28"/>
  <c r="ED156" i="28"/>
  <c r="DZ156" i="28"/>
  <c r="DU156" i="28"/>
  <c r="EC160" i="28"/>
  <c r="DX160" i="28"/>
  <c r="DT160" i="28"/>
  <c r="EB160" i="28"/>
  <c r="DW160" i="28"/>
  <c r="EE160" i="28"/>
  <c r="EA160" i="28"/>
  <c r="DV160" i="28"/>
  <c r="ED160" i="28"/>
  <c r="DZ160" i="28"/>
  <c r="DU160" i="28"/>
  <c r="EC168" i="28"/>
  <c r="DX168" i="28"/>
  <c r="DT168" i="28"/>
  <c r="EB168" i="28"/>
  <c r="DW168" i="28"/>
  <c r="EE168" i="28"/>
  <c r="EA168" i="28"/>
  <c r="DV168" i="28"/>
  <c r="ED168" i="28"/>
  <c r="DZ168" i="28"/>
  <c r="DU168" i="28"/>
  <c r="DX172" i="28"/>
  <c r="DT172" i="28"/>
  <c r="EB172" i="28"/>
  <c r="EE172" i="28"/>
  <c r="EA172" i="28"/>
  <c r="DV172" i="28"/>
  <c r="DZ172" i="28"/>
  <c r="DU172" i="28"/>
  <c r="EB181" i="28"/>
  <c r="DW181" i="28"/>
  <c r="EE181" i="28"/>
  <c r="EA181" i="28"/>
  <c r="DV181" i="28"/>
  <c r="ED181" i="28"/>
  <c r="DZ181" i="28"/>
  <c r="DU181" i="28"/>
  <c r="EC181" i="28"/>
  <c r="DX181" i="28"/>
  <c r="DT181" i="28"/>
  <c r="DZ187" i="28"/>
  <c r="DU187" i="28"/>
  <c r="EB187" i="28" s="1"/>
  <c r="DX187" i="28"/>
  <c r="EE187" i="28" s="1"/>
  <c r="DT187" i="28"/>
  <c r="EA187" i="28" s="1"/>
  <c r="DW187" i="28"/>
  <c r="ED187" i="28" s="1"/>
  <c r="DV187" i="28"/>
  <c r="EC187" i="28" s="1"/>
  <c r="DV194" i="28"/>
  <c r="EC194" i="28" s="1"/>
  <c r="DZ194" i="28"/>
  <c r="DU194" i="28"/>
  <c r="EB194" i="28" s="1"/>
  <c r="DX194" i="28"/>
  <c r="EE194" i="28" s="1"/>
  <c r="DT194" i="28"/>
  <c r="EA194" i="28" s="1"/>
  <c r="DW194" i="28"/>
  <c r="ED194" i="28" s="1"/>
  <c r="DV198" i="28"/>
  <c r="EC198" i="28" s="1"/>
  <c r="DZ198" i="28"/>
  <c r="DU198" i="28"/>
  <c r="EB198" i="28" s="1"/>
  <c r="DX198" i="28"/>
  <c r="EE198" i="28" s="1"/>
  <c r="DT198" i="28"/>
  <c r="EA198" i="28" s="1"/>
  <c r="DW198" i="28"/>
  <c r="ED198" i="28" s="1"/>
  <c r="ED199" i="28"/>
  <c r="DZ199" i="28"/>
  <c r="DU199" i="28"/>
  <c r="EC199" i="28"/>
  <c r="DX199" i="28"/>
  <c r="DT199" i="28"/>
  <c r="EB199" i="28"/>
  <c r="DW199" i="28"/>
  <c r="EE199" i="28"/>
  <c r="EA199" i="28"/>
  <c r="DV199" i="28"/>
  <c r="DV206" i="28"/>
  <c r="EC206" i="28" s="1"/>
  <c r="EI206" i="28" s="1"/>
  <c r="DZ206" i="28"/>
  <c r="DU206" i="28"/>
  <c r="EB206" i="28" s="1"/>
  <c r="EH206" i="28" s="1"/>
  <c r="DX206" i="28"/>
  <c r="EE206" i="28" s="1"/>
  <c r="EK206" i="28" s="1"/>
  <c r="DT206" i="28"/>
  <c r="EA206" i="28" s="1"/>
  <c r="EG206" i="28" s="1"/>
  <c r="DW206" i="28"/>
  <c r="ED206" i="28" s="1"/>
  <c r="EJ206" i="28" s="1"/>
  <c r="FC208" i="28"/>
  <c r="FD208" i="28" s="1"/>
  <c r="DV210" i="28"/>
  <c r="EC210" i="28" s="1"/>
  <c r="DZ210" i="28"/>
  <c r="DU210" i="28"/>
  <c r="EB210" i="28" s="1"/>
  <c r="DX210" i="28"/>
  <c r="EE210" i="28" s="1"/>
  <c r="DT210" i="28"/>
  <c r="EA210" i="28" s="1"/>
  <c r="DW210" i="28"/>
  <c r="ED210" i="28" s="1"/>
  <c r="DX212" i="28"/>
  <c r="EE212" i="28" s="1"/>
  <c r="DT212" i="28"/>
  <c r="EA212" i="28" s="1"/>
  <c r="DW212" i="28"/>
  <c r="ED212" i="28" s="1"/>
  <c r="DV212" i="28"/>
  <c r="EC212" i="28" s="1"/>
  <c r="DZ212" i="28"/>
  <c r="DU212" i="28"/>
  <c r="EB212" i="28" s="1"/>
  <c r="DV214" i="28"/>
  <c r="EC214" i="28" s="1"/>
  <c r="DZ214" i="28"/>
  <c r="DU214" i="28"/>
  <c r="EB214" i="28" s="1"/>
  <c r="DX214" i="28"/>
  <c r="EE214" i="28" s="1"/>
  <c r="DT214" i="28"/>
  <c r="EA214" i="28" s="1"/>
  <c r="DW214" i="28"/>
  <c r="ED214" i="28" s="1"/>
  <c r="DV218" i="28"/>
  <c r="EC218" i="28" s="1"/>
  <c r="DZ218" i="28"/>
  <c r="DU218" i="28"/>
  <c r="EB218" i="28" s="1"/>
  <c r="DX218" i="28"/>
  <c r="EE218" i="28" s="1"/>
  <c r="DT218" i="28"/>
  <c r="EA218" i="28" s="1"/>
  <c r="DW218" i="28"/>
  <c r="ED218" i="28" s="1"/>
  <c r="DW221" i="28"/>
  <c r="ED221" i="28" s="1"/>
  <c r="DV221" i="28"/>
  <c r="EC221" i="28" s="1"/>
  <c r="DZ221" i="28"/>
  <c r="DU221" i="28"/>
  <c r="EB221" i="28" s="1"/>
  <c r="DX221" i="28"/>
  <c r="EE221" i="28" s="1"/>
  <c r="DT221" i="28"/>
  <c r="EA221" i="28" s="1"/>
  <c r="DZ231" i="28"/>
  <c r="DU231" i="28"/>
  <c r="EB231" i="28" s="1"/>
  <c r="DX231" i="28"/>
  <c r="EE231" i="28" s="1"/>
  <c r="DT231" i="28"/>
  <c r="EA231" i="28" s="1"/>
  <c r="DW231" i="28"/>
  <c r="ED231" i="28" s="1"/>
  <c r="DV231" i="28"/>
  <c r="EC231" i="28" s="1"/>
  <c r="DW233" i="28"/>
  <c r="ED233" i="28" s="1"/>
  <c r="DV233" i="28"/>
  <c r="EC233" i="28" s="1"/>
  <c r="DZ233" i="28"/>
  <c r="DU233" i="28"/>
  <c r="EB233" i="28" s="1"/>
  <c r="DX233" i="28"/>
  <c r="EE233" i="28" s="1"/>
  <c r="DT233" i="28"/>
  <c r="EA233" i="28" s="1"/>
  <c r="DV238" i="28"/>
  <c r="EC238" i="28" s="1"/>
  <c r="DZ238" i="28"/>
  <c r="DU238" i="28"/>
  <c r="EB238" i="28" s="1"/>
  <c r="DX238" i="28"/>
  <c r="EE238" i="28" s="1"/>
  <c r="DT238" i="28"/>
  <c r="EA238" i="28" s="1"/>
  <c r="DW238" i="28"/>
  <c r="ED238" i="28" s="1"/>
  <c r="DW241" i="28"/>
  <c r="ED241" i="28" s="1"/>
  <c r="EJ241" i="28" s="1"/>
  <c r="DV241" i="28"/>
  <c r="EC241" i="28" s="1"/>
  <c r="EI241" i="28" s="1"/>
  <c r="DZ241" i="28"/>
  <c r="DU241" i="28"/>
  <c r="EB241" i="28" s="1"/>
  <c r="EH241" i="28" s="1"/>
  <c r="DX241" i="28"/>
  <c r="EE241" i="28" s="1"/>
  <c r="EK241" i="28" s="1"/>
  <c r="DT241" i="28"/>
  <c r="EA241" i="28" s="1"/>
  <c r="EG241" i="28" s="1"/>
  <c r="DX252" i="28"/>
  <c r="EE252" i="28" s="1"/>
  <c r="DT252" i="28"/>
  <c r="EA252" i="28" s="1"/>
  <c r="DW252" i="28"/>
  <c r="ED252" i="28" s="1"/>
  <c r="DV252" i="28"/>
  <c r="EC252" i="28" s="1"/>
  <c r="DZ252" i="28"/>
  <c r="DU252" i="28"/>
  <c r="EB252" i="28" s="1"/>
  <c r="DZ255" i="28"/>
  <c r="DU255" i="28"/>
  <c r="EB255" i="28" s="1"/>
  <c r="DX255" i="28"/>
  <c r="EE255" i="28" s="1"/>
  <c r="DT255" i="28"/>
  <c r="EA255" i="28" s="1"/>
  <c r="DW255" i="28"/>
  <c r="ED255" i="28" s="1"/>
  <c r="DV255" i="28"/>
  <c r="EC255" i="28" s="1"/>
  <c r="DV258" i="28"/>
  <c r="EC258" i="28" s="1"/>
  <c r="DZ258" i="28"/>
  <c r="DU258" i="28"/>
  <c r="EB258" i="28" s="1"/>
  <c r="DX258" i="28"/>
  <c r="EE258" i="28" s="1"/>
  <c r="DT258" i="28"/>
  <c r="EA258" i="28" s="1"/>
  <c r="DW258" i="28"/>
  <c r="ED258" i="28" s="1"/>
  <c r="DW261" i="28"/>
  <c r="ED261" i="28" s="1"/>
  <c r="DV261" i="28"/>
  <c r="EC261" i="28" s="1"/>
  <c r="DZ261" i="28"/>
  <c r="DU261" i="28"/>
  <c r="EB261" i="28" s="1"/>
  <c r="DX261" i="28"/>
  <c r="EE261" i="28" s="1"/>
  <c r="DT261" i="28"/>
  <c r="EA261" i="28" s="1"/>
  <c r="DX268" i="28"/>
  <c r="EE268" i="28" s="1"/>
  <c r="DT268" i="28"/>
  <c r="EA268" i="28" s="1"/>
  <c r="DW268" i="28"/>
  <c r="ED268" i="28" s="1"/>
  <c r="DV268" i="28"/>
  <c r="EC268" i="28" s="1"/>
  <c r="DZ268" i="28"/>
  <c r="DU268" i="28"/>
  <c r="EB268" i="28" s="1"/>
  <c r="DZ271" i="28"/>
  <c r="DU271" i="28"/>
  <c r="EB271" i="28" s="1"/>
  <c r="DX271" i="28"/>
  <c r="EE271" i="28" s="1"/>
  <c r="DT271" i="28"/>
  <c r="EA271" i="28" s="1"/>
  <c r="DW271" i="28"/>
  <c r="ED271" i="28" s="1"/>
  <c r="DV271" i="28"/>
  <c r="EC271" i="28" s="1"/>
  <c r="DV274" i="28"/>
  <c r="EC274" i="28" s="1"/>
  <c r="DZ274" i="28"/>
  <c r="DU274" i="28"/>
  <c r="EB274" i="28" s="1"/>
  <c r="DX274" i="28"/>
  <c r="EE274" i="28" s="1"/>
  <c r="DT274" i="28"/>
  <c r="EA274" i="28" s="1"/>
  <c r="DW274" i="28"/>
  <c r="ED274" i="28" s="1"/>
  <c r="DW277" i="28"/>
  <c r="ED277" i="28" s="1"/>
  <c r="DV277" i="28"/>
  <c r="EC277" i="28" s="1"/>
  <c r="DZ277" i="28"/>
  <c r="DU277" i="28"/>
  <c r="EB277" i="28" s="1"/>
  <c r="DX277" i="28"/>
  <c r="EE277" i="28" s="1"/>
  <c r="DT277" i="28"/>
  <c r="EA277" i="28" s="1"/>
  <c r="DV283" i="28"/>
  <c r="EC283" i="28" s="1"/>
  <c r="DZ283" i="28"/>
  <c r="DU283" i="28"/>
  <c r="EB283" i="28" s="1"/>
  <c r="DX283" i="28"/>
  <c r="EE283" i="28" s="1"/>
  <c r="DT283" i="28"/>
  <c r="EA283" i="28" s="1"/>
  <c r="DW283" i="28"/>
  <c r="ED283" i="28" s="1"/>
  <c r="DV299" i="28"/>
  <c r="EC299" i="28" s="1"/>
  <c r="DZ299" i="28"/>
  <c r="DU299" i="28"/>
  <c r="EB299" i="28" s="1"/>
  <c r="DX299" i="28"/>
  <c r="EE299" i="28" s="1"/>
  <c r="DT299" i="28"/>
  <c r="EA299" i="28" s="1"/>
  <c r="DW299" i="28"/>
  <c r="ED299" i="28" s="1"/>
  <c r="DV307" i="28"/>
  <c r="EC307" i="28" s="1"/>
  <c r="DZ307" i="28"/>
  <c r="DU307" i="28"/>
  <c r="EB307" i="28" s="1"/>
  <c r="DX307" i="28"/>
  <c r="EE307" i="28" s="1"/>
  <c r="DT307" i="28"/>
  <c r="EA307" i="28" s="1"/>
  <c r="DW307" i="28"/>
  <c r="ED307" i="28" s="1"/>
  <c r="DV328" i="28"/>
  <c r="EC328" i="28" s="1"/>
  <c r="DZ328" i="28"/>
  <c r="DU328" i="28"/>
  <c r="EB328" i="28" s="1"/>
  <c r="DX328" i="28"/>
  <c r="EE328" i="28" s="1"/>
  <c r="DT328" i="28"/>
  <c r="DW328" i="28"/>
  <c r="ED328" i="28" s="1"/>
  <c r="FC367" i="28"/>
  <c r="FD367" i="28" s="1"/>
  <c r="EU11" i="28"/>
  <c r="EV11" i="28" s="1"/>
  <c r="EW11" i="28" s="1"/>
  <c r="EX11" i="28" s="1"/>
  <c r="GN11" i="28"/>
  <c r="GO11" i="28" s="1"/>
  <c r="GP11" i="28" s="1"/>
  <c r="GM12" i="28"/>
  <c r="GN12" i="28" s="1"/>
  <c r="GO12" i="28" s="1"/>
  <c r="GP12" i="28" s="1"/>
  <c r="EU15" i="28"/>
  <c r="EV15" i="28" s="1"/>
  <c r="EW15" i="28" s="1"/>
  <c r="EX15" i="28" s="1"/>
  <c r="GM16" i="28"/>
  <c r="GN16" i="28" s="1"/>
  <c r="GO16" i="28" s="1"/>
  <c r="GP16" i="28" s="1"/>
  <c r="EU19" i="28"/>
  <c r="EV19" i="28" s="1"/>
  <c r="EW19" i="28" s="1"/>
  <c r="EX19" i="28" s="1"/>
  <c r="GM20" i="28"/>
  <c r="GN20" i="28" s="1"/>
  <c r="GO20" i="28" s="1"/>
  <c r="GP20" i="28" s="1"/>
  <c r="GP21" i="28"/>
  <c r="EU23" i="28"/>
  <c r="EV23" i="28" s="1"/>
  <c r="EW23" i="28" s="1"/>
  <c r="EX23" i="28" s="1"/>
  <c r="GM24" i="28"/>
  <c r="GN24" i="28" s="1"/>
  <c r="GO24" i="28" s="1"/>
  <c r="GP24" i="28" s="1"/>
  <c r="GP25" i="28"/>
  <c r="EU27" i="28"/>
  <c r="EV27" i="28" s="1"/>
  <c r="EW27" i="28" s="1"/>
  <c r="EX27" i="28" s="1"/>
  <c r="GM28" i="28"/>
  <c r="GN28" i="28" s="1"/>
  <c r="GO28" i="28" s="1"/>
  <c r="GP28" i="28" s="1"/>
  <c r="EU31" i="28"/>
  <c r="EV31" i="28" s="1"/>
  <c r="EW31" i="28" s="1"/>
  <c r="EX31" i="28" s="1"/>
  <c r="GM32" i="28"/>
  <c r="GP33" i="28"/>
  <c r="EU35" i="28"/>
  <c r="EV35" i="28" s="1"/>
  <c r="EW35" i="28" s="1"/>
  <c r="EX35" i="28" s="1"/>
  <c r="GM36" i="28"/>
  <c r="GN36" i="28" s="1"/>
  <c r="GO36" i="28" s="1"/>
  <c r="GP36" i="28" s="1"/>
  <c r="GP37" i="28"/>
  <c r="EU39" i="28"/>
  <c r="EV39" i="28" s="1"/>
  <c r="EW39" i="28" s="1"/>
  <c r="EX39" i="28" s="1"/>
  <c r="GM40" i="28"/>
  <c r="GN40" i="28" s="1"/>
  <c r="GO40" i="28" s="1"/>
  <c r="GP40" i="28" s="1"/>
  <c r="GP41" i="28"/>
  <c r="EU43" i="28"/>
  <c r="EV43" i="28" s="1"/>
  <c r="EW43" i="28" s="1"/>
  <c r="EX43" i="28" s="1"/>
  <c r="GM44" i="28"/>
  <c r="GN44" i="28" s="1"/>
  <c r="GO44" i="28" s="1"/>
  <c r="GP44" i="28" s="1"/>
  <c r="DV49" i="28"/>
  <c r="EE53" i="28"/>
  <c r="DZ54" i="28"/>
  <c r="EG54" i="28" s="1"/>
  <c r="EZ54" i="28"/>
  <c r="EU54" i="28"/>
  <c r="EV54" i="28" s="1"/>
  <c r="EW54" i="28" s="1"/>
  <c r="EX54" i="28" s="1"/>
  <c r="BH56" i="28"/>
  <c r="EZ58" i="28"/>
  <c r="EU58" i="28"/>
  <c r="EV58" i="28" s="1"/>
  <c r="EW58" i="28" s="1"/>
  <c r="EX58" i="28" s="1"/>
  <c r="GM59" i="28"/>
  <c r="GN59" i="28" s="1"/>
  <c r="GO59" i="28" s="1"/>
  <c r="GP59" i="28" s="1"/>
  <c r="IT59" i="28" s="1"/>
  <c r="ED62" i="28"/>
  <c r="EE65" i="28"/>
  <c r="DZ66" i="28"/>
  <c r="EG66" i="28" s="1"/>
  <c r="EZ66" i="28"/>
  <c r="EU66" i="28"/>
  <c r="EV66" i="28" s="1"/>
  <c r="EW66" i="28" s="1"/>
  <c r="EX66" i="28" s="1"/>
  <c r="BH68" i="28"/>
  <c r="DU74" i="28"/>
  <c r="BD75" i="28"/>
  <c r="BF75" i="28" s="1"/>
  <c r="BQ75" i="28"/>
  <c r="BR75" i="28" s="1"/>
  <c r="BS75" i="28" s="1"/>
  <c r="BT75" i="28" s="1"/>
  <c r="BU75" i="28" s="1"/>
  <c r="BV75" i="28" s="1"/>
  <c r="BW75" i="28" s="1"/>
  <c r="BX75" i="28" s="1"/>
  <c r="BY75" i="28" s="1"/>
  <c r="BZ75" i="28" s="1"/>
  <c r="CA75" i="28" s="1"/>
  <c r="CB75" i="28" s="1"/>
  <c r="BE75" i="28"/>
  <c r="BH76" i="28"/>
  <c r="DU78" i="28"/>
  <c r="BD79" i="28"/>
  <c r="BF79" i="28" s="1"/>
  <c r="BQ79" i="28"/>
  <c r="BR79" i="28" s="1"/>
  <c r="BS79" i="28" s="1"/>
  <c r="BT79" i="28" s="1"/>
  <c r="BU79" i="28" s="1"/>
  <c r="BV79" i="28" s="1"/>
  <c r="BW79" i="28" s="1"/>
  <c r="BX79" i="28" s="1"/>
  <c r="BY79" i="28" s="1"/>
  <c r="BZ79" i="28" s="1"/>
  <c r="CA79" i="28" s="1"/>
  <c r="CB79" i="28" s="1"/>
  <c r="BE79" i="28"/>
  <c r="EZ79" i="28"/>
  <c r="GM79" i="28"/>
  <c r="GN79" i="28" s="1"/>
  <c r="GO79" i="28" s="1"/>
  <c r="GP79" i="28" s="1"/>
  <c r="DW81" i="28"/>
  <c r="ED81" i="28"/>
  <c r="DZ81" i="28"/>
  <c r="EC81" i="28"/>
  <c r="DX81" i="28"/>
  <c r="DT81" i="28"/>
  <c r="DU82" i="28"/>
  <c r="BD83" i="28"/>
  <c r="BF83" i="28" s="1"/>
  <c r="BQ83" i="28"/>
  <c r="BR83" i="28" s="1"/>
  <c r="BS83" i="28" s="1"/>
  <c r="BT83" i="28" s="1"/>
  <c r="BU83" i="28" s="1"/>
  <c r="BV83" i="28" s="1"/>
  <c r="BW83" i="28" s="1"/>
  <c r="BX83" i="28" s="1"/>
  <c r="BY83" i="28" s="1"/>
  <c r="BZ83" i="28" s="1"/>
  <c r="CA83" i="28" s="1"/>
  <c r="CB83" i="28" s="1"/>
  <c r="BE83" i="28"/>
  <c r="EZ83" i="28"/>
  <c r="FA83" i="28" s="1"/>
  <c r="FB83" i="28" s="1"/>
  <c r="FC83" i="28" s="1"/>
  <c r="FD83" i="28" s="1"/>
  <c r="EE86" i="28"/>
  <c r="EA86" i="28"/>
  <c r="DV86" i="28"/>
  <c r="EC86" i="28"/>
  <c r="DX86" i="28"/>
  <c r="DT86" i="28"/>
  <c r="EB86" i="28"/>
  <c r="DW86" i="28"/>
  <c r="ED86" i="28"/>
  <c r="EK86" i="28" s="1"/>
  <c r="GM87" i="28"/>
  <c r="GN87" i="28" s="1"/>
  <c r="GO87" i="28" s="1"/>
  <c r="GP87" i="28" s="1"/>
  <c r="IT87" i="28" s="1"/>
  <c r="EB89" i="28"/>
  <c r="DW89" i="28"/>
  <c r="ED89" i="28"/>
  <c r="EK89" i="28" s="1"/>
  <c r="DZ89" i="28"/>
  <c r="DU89" i="28"/>
  <c r="EC89" i="28"/>
  <c r="DX89" i="28"/>
  <c r="DT89" i="28"/>
  <c r="EA89" i="28"/>
  <c r="EH89" i="28" s="1"/>
  <c r="EC92" i="28"/>
  <c r="DW92" i="28"/>
  <c r="ED92" i="28"/>
  <c r="EE94" i="28"/>
  <c r="EA94" i="28"/>
  <c r="DV94" i="28"/>
  <c r="ED94" i="28"/>
  <c r="DZ94" i="28"/>
  <c r="DU94" i="28"/>
  <c r="EC94" i="28"/>
  <c r="DX94" i="28"/>
  <c r="DT94" i="28"/>
  <c r="EB94" i="28"/>
  <c r="DW94" i="28"/>
  <c r="ED95" i="28"/>
  <c r="DZ95" i="28"/>
  <c r="DU95" i="28"/>
  <c r="EC95" i="28"/>
  <c r="DX95" i="28"/>
  <c r="DT95" i="28"/>
  <c r="EB95" i="28"/>
  <c r="DW95" i="28"/>
  <c r="EE95" i="28"/>
  <c r="EA95" i="28"/>
  <c r="DV95" i="28"/>
  <c r="ED103" i="28"/>
  <c r="DZ103" i="28"/>
  <c r="DU103" i="28"/>
  <c r="EC103" i="28"/>
  <c r="DX103" i="28"/>
  <c r="DT103" i="28"/>
  <c r="EB103" i="28"/>
  <c r="DW103" i="28"/>
  <c r="EE103" i="28"/>
  <c r="EA103" i="28"/>
  <c r="DV103" i="28"/>
  <c r="EC108" i="28"/>
  <c r="DW108" i="28"/>
  <c r="ED108" i="28"/>
  <c r="FC116" i="28"/>
  <c r="FD116" i="28" s="1"/>
  <c r="EE118" i="28"/>
  <c r="EA118" i="28"/>
  <c r="DV118" i="28"/>
  <c r="ED118" i="28"/>
  <c r="DZ118" i="28"/>
  <c r="DU118" i="28"/>
  <c r="EC118" i="28"/>
  <c r="DX118" i="28"/>
  <c r="DT118" i="28"/>
  <c r="EB118" i="28"/>
  <c r="DW118" i="28"/>
  <c r="ED119" i="28"/>
  <c r="DZ119" i="28"/>
  <c r="DU119" i="28"/>
  <c r="EC119" i="28"/>
  <c r="DX119" i="28"/>
  <c r="DT119" i="28"/>
  <c r="EB119" i="28"/>
  <c r="DW119" i="28"/>
  <c r="EE119" i="28"/>
  <c r="EA119" i="28"/>
  <c r="DV119" i="28"/>
  <c r="EB125" i="28"/>
  <c r="DW125" i="28"/>
  <c r="EE125" i="28"/>
  <c r="EA125" i="28"/>
  <c r="DV125" i="28"/>
  <c r="ED125" i="28"/>
  <c r="DZ125" i="28"/>
  <c r="DU125" i="28"/>
  <c r="EC125" i="28"/>
  <c r="DX125" i="28"/>
  <c r="DT125" i="28"/>
  <c r="ED127" i="28"/>
  <c r="DZ127" i="28"/>
  <c r="DU127" i="28"/>
  <c r="EC127" i="28"/>
  <c r="DX127" i="28"/>
  <c r="DT127" i="28"/>
  <c r="EB127" i="28"/>
  <c r="DW127" i="28"/>
  <c r="EE127" i="28"/>
  <c r="EA127" i="28"/>
  <c r="DV127" i="28"/>
  <c r="EB133" i="28"/>
  <c r="DV133" i="28"/>
  <c r="EC133" i="28"/>
  <c r="FB133" i="28"/>
  <c r="FC133" i="28" s="1"/>
  <c r="FD133" i="28" s="1"/>
  <c r="ED143" i="28"/>
  <c r="DZ143" i="28"/>
  <c r="DU143" i="28"/>
  <c r="EC143" i="28"/>
  <c r="DX143" i="28"/>
  <c r="DT143" i="28"/>
  <c r="EB143" i="28"/>
  <c r="DW143" i="28"/>
  <c r="EE143" i="28"/>
  <c r="EA143" i="28"/>
  <c r="DV143" i="28"/>
  <c r="EE169" i="28"/>
  <c r="DZ169" i="28"/>
  <c r="DT169" i="28"/>
  <c r="ED171" i="28"/>
  <c r="DZ171" i="28"/>
  <c r="DU171" i="28"/>
  <c r="EC171" i="28"/>
  <c r="DX171" i="28"/>
  <c r="DT171" i="28"/>
  <c r="EB171" i="28"/>
  <c r="DW171" i="28"/>
  <c r="EE171" i="28"/>
  <c r="EA171" i="28"/>
  <c r="DV171" i="28"/>
  <c r="DV173" i="28"/>
  <c r="ED173" i="28"/>
  <c r="EE178" i="28"/>
  <c r="EA178" i="28"/>
  <c r="DV178" i="28"/>
  <c r="ED178" i="28"/>
  <c r="DZ178" i="28"/>
  <c r="DU178" i="28"/>
  <c r="EC178" i="28"/>
  <c r="DX178" i="28"/>
  <c r="DT178" i="28"/>
  <c r="EB178" i="28"/>
  <c r="DW178" i="28"/>
  <c r="ED179" i="28"/>
  <c r="DZ179" i="28"/>
  <c r="DU179" i="28"/>
  <c r="EC179" i="28"/>
  <c r="DX179" i="28"/>
  <c r="DT179" i="28"/>
  <c r="EB179" i="28"/>
  <c r="DW179" i="28"/>
  <c r="EE179" i="28"/>
  <c r="EA179" i="28"/>
  <c r="DV179" i="28"/>
  <c r="DZ183" i="28"/>
  <c r="DU183" i="28"/>
  <c r="EB183" i="28" s="1"/>
  <c r="DX183" i="28"/>
  <c r="EE183" i="28" s="1"/>
  <c r="DT183" i="28"/>
  <c r="EA183" i="28" s="1"/>
  <c r="DW183" i="28"/>
  <c r="ED183" i="28" s="1"/>
  <c r="DV183" i="28"/>
  <c r="EC183" i="28" s="1"/>
  <c r="DW185" i="28"/>
  <c r="ED185" i="28" s="1"/>
  <c r="DV185" i="28"/>
  <c r="EC185" i="28" s="1"/>
  <c r="DZ185" i="28"/>
  <c r="DU185" i="28"/>
  <c r="EB185" i="28" s="1"/>
  <c r="DX185" i="28"/>
  <c r="EE185" i="28" s="1"/>
  <c r="DT185" i="28"/>
  <c r="EA185" i="28" s="1"/>
  <c r="DX188" i="28"/>
  <c r="EE188" i="28" s="1"/>
  <c r="DT188" i="28"/>
  <c r="EA188" i="28" s="1"/>
  <c r="DW188" i="28"/>
  <c r="ED188" i="28" s="1"/>
  <c r="DV188" i="28"/>
  <c r="EC188" i="28" s="1"/>
  <c r="DZ188" i="28"/>
  <c r="DU188" i="28"/>
  <c r="EB188" i="28" s="1"/>
  <c r="DZ191" i="28"/>
  <c r="DU191" i="28"/>
  <c r="EB191" i="28" s="1"/>
  <c r="DX191" i="28"/>
  <c r="EE191" i="28" s="1"/>
  <c r="DT191" i="28"/>
  <c r="EA191" i="28" s="1"/>
  <c r="DW191" i="28"/>
  <c r="ED191" i="28" s="1"/>
  <c r="DV191" i="28"/>
  <c r="EC191" i="28" s="1"/>
  <c r="DZ195" i="28"/>
  <c r="DU195" i="28"/>
  <c r="EB195" i="28" s="1"/>
  <c r="DX195" i="28"/>
  <c r="EE195" i="28" s="1"/>
  <c r="DT195" i="28"/>
  <c r="EA195" i="28" s="1"/>
  <c r="DW195" i="28"/>
  <c r="ED195" i="28" s="1"/>
  <c r="DV195" i="28"/>
  <c r="EC195" i="28" s="1"/>
  <c r="FB197" i="28"/>
  <c r="FC197" i="28" s="1"/>
  <c r="FD197" i="28" s="1"/>
  <c r="DZ203" i="28"/>
  <c r="DU203" i="28"/>
  <c r="EB203" i="28" s="1"/>
  <c r="DX203" i="28"/>
  <c r="EE203" i="28" s="1"/>
  <c r="DT203" i="28"/>
  <c r="EA203" i="28" s="1"/>
  <c r="DW203" i="28"/>
  <c r="ED203" i="28" s="1"/>
  <c r="DV203" i="28"/>
  <c r="EC203" i="28" s="1"/>
  <c r="DW213" i="28"/>
  <c r="ED213" i="28" s="1"/>
  <c r="DV213" i="28"/>
  <c r="EC213" i="28" s="1"/>
  <c r="DZ213" i="28"/>
  <c r="DU213" i="28"/>
  <c r="EB213" i="28" s="1"/>
  <c r="DX213" i="28"/>
  <c r="EE213" i="28" s="1"/>
  <c r="DT213" i="28"/>
  <c r="EA213" i="28" s="1"/>
  <c r="FB213" i="28"/>
  <c r="FC213" i="28" s="1"/>
  <c r="FD213" i="28" s="1"/>
  <c r="DW217" i="28"/>
  <c r="ED217" i="28" s="1"/>
  <c r="DV217" i="28"/>
  <c r="EC217" i="28" s="1"/>
  <c r="DZ217" i="28"/>
  <c r="DU217" i="28"/>
  <c r="EB217" i="28" s="1"/>
  <c r="DX217" i="28"/>
  <c r="EE217" i="28" s="1"/>
  <c r="DT217" i="28"/>
  <c r="EA217" i="28" s="1"/>
  <c r="BH219" i="28"/>
  <c r="DX220" i="28"/>
  <c r="EE220" i="28" s="1"/>
  <c r="DT220" i="28"/>
  <c r="EA220" i="28" s="1"/>
  <c r="DW220" i="28"/>
  <c r="ED220" i="28" s="1"/>
  <c r="DV220" i="28"/>
  <c r="EC220" i="28" s="1"/>
  <c r="DZ220" i="28"/>
  <c r="DU220" i="28"/>
  <c r="EB220" i="28" s="1"/>
  <c r="DZ227" i="28"/>
  <c r="DU227" i="28"/>
  <c r="EB227" i="28" s="1"/>
  <c r="DX227" i="28"/>
  <c r="EE227" i="28" s="1"/>
  <c r="DT227" i="28"/>
  <c r="EA227" i="28" s="1"/>
  <c r="DW227" i="28"/>
  <c r="ED227" i="28" s="1"/>
  <c r="DV227" i="28"/>
  <c r="EC227" i="28" s="1"/>
  <c r="DX232" i="28"/>
  <c r="EE232" i="28" s="1"/>
  <c r="DT232" i="28"/>
  <c r="EA232" i="28" s="1"/>
  <c r="DW232" i="28"/>
  <c r="ED232" i="28" s="1"/>
  <c r="DV232" i="28"/>
  <c r="EC232" i="28" s="1"/>
  <c r="DZ232" i="28"/>
  <c r="DU232" i="28"/>
  <c r="EB232" i="28" s="1"/>
  <c r="DZ235" i="28"/>
  <c r="DU235" i="28"/>
  <c r="EB235" i="28" s="1"/>
  <c r="DX235" i="28"/>
  <c r="EE235" i="28" s="1"/>
  <c r="DT235" i="28"/>
  <c r="EA235" i="28" s="1"/>
  <c r="DW235" i="28"/>
  <c r="ED235" i="28" s="1"/>
  <c r="DV235" i="28"/>
  <c r="EC235" i="28" s="1"/>
  <c r="EE242" i="28"/>
  <c r="EA242" i="28"/>
  <c r="DV242" i="28"/>
  <c r="ED242" i="28"/>
  <c r="EK242" i="28" s="1"/>
  <c r="DZ242" i="28"/>
  <c r="DU242" i="28"/>
  <c r="EC242" i="28"/>
  <c r="DX242" i="28"/>
  <c r="DT242" i="28"/>
  <c r="EB242" i="28"/>
  <c r="DW242" i="28"/>
  <c r="ED243" i="28"/>
  <c r="DZ243" i="28"/>
  <c r="DU243" i="28"/>
  <c r="EC243" i="28"/>
  <c r="DX243" i="28"/>
  <c r="DT243" i="28"/>
  <c r="EB243" i="28"/>
  <c r="DW243" i="28"/>
  <c r="EE243" i="28"/>
  <c r="EA243" i="28"/>
  <c r="DV243" i="28"/>
  <c r="DZ251" i="28"/>
  <c r="DU251" i="28"/>
  <c r="EB251" i="28" s="1"/>
  <c r="DX251" i="28"/>
  <c r="EE251" i="28" s="1"/>
  <c r="DT251" i="28"/>
  <c r="EA251" i="28" s="1"/>
  <c r="DW251" i="28"/>
  <c r="ED251" i="28" s="1"/>
  <c r="DV251" i="28"/>
  <c r="EC251" i="28" s="1"/>
  <c r="DV254" i="28"/>
  <c r="EC254" i="28" s="1"/>
  <c r="DZ254" i="28"/>
  <c r="DU254" i="28"/>
  <c r="EB254" i="28" s="1"/>
  <c r="DX254" i="28"/>
  <c r="EE254" i="28" s="1"/>
  <c r="DT254" i="28"/>
  <c r="EA254" i="28" s="1"/>
  <c r="DW254" i="28"/>
  <c r="ED254" i="28" s="1"/>
  <c r="DW257" i="28"/>
  <c r="ED257" i="28" s="1"/>
  <c r="DV257" i="28"/>
  <c r="EC257" i="28" s="1"/>
  <c r="DZ257" i="28"/>
  <c r="DU257" i="28"/>
  <c r="EB257" i="28" s="1"/>
  <c r="DX257" i="28"/>
  <c r="EE257" i="28" s="1"/>
  <c r="DT257" i="28"/>
  <c r="EA257" i="28" s="1"/>
  <c r="DX264" i="28"/>
  <c r="EE264" i="28" s="1"/>
  <c r="DT264" i="28"/>
  <c r="EA264" i="28" s="1"/>
  <c r="DW264" i="28"/>
  <c r="ED264" i="28" s="1"/>
  <c r="DV264" i="28"/>
  <c r="EC264" i="28" s="1"/>
  <c r="DZ264" i="28"/>
  <c r="DU264" i="28"/>
  <c r="EB264" i="28" s="1"/>
  <c r="DZ267" i="28"/>
  <c r="DU267" i="28"/>
  <c r="EB267" i="28" s="1"/>
  <c r="DX267" i="28"/>
  <c r="EE267" i="28" s="1"/>
  <c r="DT267" i="28"/>
  <c r="EA267" i="28" s="1"/>
  <c r="DW267" i="28"/>
  <c r="ED267" i="28" s="1"/>
  <c r="DV267" i="28"/>
  <c r="EC267" i="28" s="1"/>
  <c r="DV270" i="28"/>
  <c r="EC270" i="28" s="1"/>
  <c r="DZ270" i="28"/>
  <c r="DU270" i="28"/>
  <c r="EB270" i="28" s="1"/>
  <c r="DX270" i="28"/>
  <c r="EE270" i="28" s="1"/>
  <c r="DT270" i="28"/>
  <c r="EA270" i="28" s="1"/>
  <c r="DW270" i="28"/>
  <c r="ED270" i="28" s="1"/>
  <c r="DW273" i="28"/>
  <c r="ED273" i="28" s="1"/>
  <c r="DV273" i="28"/>
  <c r="EC273" i="28" s="1"/>
  <c r="DZ273" i="28"/>
  <c r="DU273" i="28"/>
  <c r="EB273" i="28" s="1"/>
  <c r="DX273" i="28"/>
  <c r="EE273" i="28" s="1"/>
  <c r="DT273" i="28"/>
  <c r="EA273" i="28" s="1"/>
  <c r="DX280" i="28"/>
  <c r="EE280" i="28" s="1"/>
  <c r="DT280" i="28"/>
  <c r="EA280" i="28" s="1"/>
  <c r="DW280" i="28"/>
  <c r="ED280" i="28" s="1"/>
  <c r="DV280" i="28"/>
  <c r="EC280" i="28" s="1"/>
  <c r="DZ280" i="28"/>
  <c r="DU280" i="28"/>
  <c r="EB280" i="28" s="1"/>
  <c r="DV315" i="28"/>
  <c r="EC315" i="28" s="1"/>
  <c r="DZ315" i="28"/>
  <c r="DU315" i="28"/>
  <c r="EB315" i="28" s="1"/>
  <c r="DX315" i="28"/>
  <c r="EE315" i="28" s="1"/>
  <c r="DT315" i="28"/>
  <c r="EA315" i="28" s="1"/>
  <c r="DW315" i="28"/>
  <c r="ED315" i="28" s="1"/>
  <c r="DV323" i="28"/>
  <c r="EC323" i="28" s="1"/>
  <c r="DZ323" i="28"/>
  <c r="DU323" i="28"/>
  <c r="EB323" i="28" s="1"/>
  <c r="DX323" i="28"/>
  <c r="EE323" i="28" s="1"/>
  <c r="DT323" i="28"/>
  <c r="EA323" i="28" s="1"/>
  <c r="DW323" i="28"/>
  <c r="ED323" i="28" s="1"/>
  <c r="FF326" i="28"/>
  <c r="FH329" i="28"/>
  <c r="EU47" i="28"/>
  <c r="EV47" i="28" s="1"/>
  <c r="EW47" i="28" s="1"/>
  <c r="EX47" i="28" s="1"/>
  <c r="GM48" i="28"/>
  <c r="GN48" i="28" s="1"/>
  <c r="GO48" i="28" s="1"/>
  <c r="GP48" i="28" s="1"/>
  <c r="IT48" i="28" s="1"/>
  <c r="BH49" i="28"/>
  <c r="BQ50" i="28"/>
  <c r="BR50" i="28" s="1"/>
  <c r="BS50" i="28" s="1"/>
  <c r="BT50" i="28" s="1"/>
  <c r="BU50" i="28" s="1"/>
  <c r="BV50" i="28" s="1"/>
  <c r="BW50" i="28" s="1"/>
  <c r="BX50" i="28" s="1"/>
  <c r="BY50" i="28" s="1"/>
  <c r="BZ50" i="28" s="1"/>
  <c r="CA50" i="28" s="1"/>
  <c r="CB50" i="28" s="1"/>
  <c r="GM52" i="28"/>
  <c r="GN52" i="28" s="1"/>
  <c r="GO52" i="28" s="1"/>
  <c r="GP52" i="28" s="1"/>
  <c r="IT52" i="28" s="1"/>
  <c r="BH53" i="28"/>
  <c r="BQ54" i="28"/>
  <c r="BR54" i="28" s="1"/>
  <c r="BS54" i="28" s="1"/>
  <c r="BT54" i="28" s="1"/>
  <c r="BU54" i="28" s="1"/>
  <c r="BV54" i="28" s="1"/>
  <c r="BW54" i="28" s="1"/>
  <c r="BX54" i="28" s="1"/>
  <c r="BY54" i="28" s="1"/>
  <c r="BZ54" i="28" s="1"/>
  <c r="CA54" i="28" s="1"/>
  <c r="CB54" i="28" s="1"/>
  <c r="GM56" i="28"/>
  <c r="GN56" i="28" s="1"/>
  <c r="GO56" i="28" s="1"/>
  <c r="BQ58" i="28"/>
  <c r="BR58" i="28" s="1"/>
  <c r="BS58" i="28" s="1"/>
  <c r="BT58" i="28" s="1"/>
  <c r="BU58" i="28" s="1"/>
  <c r="BV58" i="28" s="1"/>
  <c r="BW58" i="28" s="1"/>
  <c r="BX58" i="28" s="1"/>
  <c r="BY58" i="28" s="1"/>
  <c r="BZ58" i="28" s="1"/>
  <c r="CA58" i="28" s="1"/>
  <c r="CB58" i="28" s="1"/>
  <c r="BQ62" i="28"/>
  <c r="BR62" i="28" s="1"/>
  <c r="BS62" i="28" s="1"/>
  <c r="BT62" i="28" s="1"/>
  <c r="BU62" i="28" s="1"/>
  <c r="BV62" i="28" s="1"/>
  <c r="BW62" i="28" s="1"/>
  <c r="BX62" i="28" s="1"/>
  <c r="BY62" i="28" s="1"/>
  <c r="BZ62" i="28" s="1"/>
  <c r="CA62" i="28" s="1"/>
  <c r="CB62" i="28" s="1"/>
  <c r="GO62" i="28"/>
  <c r="GP62" i="28" s="1"/>
  <c r="BD64" i="28"/>
  <c r="BF64" i="28" s="1"/>
  <c r="DS64" i="28" s="1"/>
  <c r="GM64" i="28"/>
  <c r="GN64" i="28" s="1"/>
  <c r="GO64" i="28" s="1"/>
  <c r="GP64" i="28" s="1"/>
  <c r="IT64" i="28" s="1"/>
  <c r="BH65" i="28"/>
  <c r="BQ66" i="28"/>
  <c r="BR66" i="28" s="1"/>
  <c r="BS66" i="28" s="1"/>
  <c r="BT66" i="28" s="1"/>
  <c r="BU66" i="28" s="1"/>
  <c r="BV66" i="28" s="1"/>
  <c r="BW66" i="28" s="1"/>
  <c r="BX66" i="28" s="1"/>
  <c r="BY66" i="28" s="1"/>
  <c r="BZ66" i="28" s="1"/>
  <c r="CA66" i="28" s="1"/>
  <c r="CB66" i="28" s="1"/>
  <c r="GM68" i="28"/>
  <c r="GN68" i="28" s="1"/>
  <c r="GO68" i="28" s="1"/>
  <c r="GP68" i="28" s="1"/>
  <c r="IT68" i="28" s="1"/>
  <c r="BQ70" i="28"/>
  <c r="BR70" i="28" s="1"/>
  <c r="BS70" i="28" s="1"/>
  <c r="BT70" i="28" s="1"/>
  <c r="BU70" i="28" s="1"/>
  <c r="BV70" i="28" s="1"/>
  <c r="BW70" i="28" s="1"/>
  <c r="BX70" i="28" s="1"/>
  <c r="BY70" i="28" s="1"/>
  <c r="BZ70" i="28" s="1"/>
  <c r="CA70" i="28" s="1"/>
  <c r="CB70" i="28" s="1"/>
  <c r="EU71" i="28"/>
  <c r="EV71" i="28" s="1"/>
  <c r="EW71" i="28" s="1"/>
  <c r="EX71" i="28" s="1"/>
  <c r="GM72" i="28"/>
  <c r="GN72" i="28" s="1"/>
  <c r="GO72" i="28" s="1"/>
  <c r="GP72" i="28" s="1"/>
  <c r="IT72" i="28" s="1"/>
  <c r="GP73" i="28"/>
  <c r="IT73" i="28" s="1"/>
  <c r="BQ74" i="28"/>
  <c r="BR74" i="28" s="1"/>
  <c r="BS74" i="28" s="1"/>
  <c r="BT74" i="28" s="1"/>
  <c r="BU74" i="28" s="1"/>
  <c r="BV74" i="28" s="1"/>
  <c r="BW74" i="28" s="1"/>
  <c r="BX74" i="28" s="1"/>
  <c r="BY74" i="28" s="1"/>
  <c r="BZ74" i="28" s="1"/>
  <c r="CA74" i="28" s="1"/>
  <c r="CB74" i="28" s="1"/>
  <c r="GM76" i="28"/>
  <c r="GN76" i="28" s="1"/>
  <c r="GO76" i="28" s="1"/>
  <c r="GP76" i="28" s="1"/>
  <c r="IT76" i="28" s="1"/>
  <c r="GP77" i="28"/>
  <c r="IT77" i="28" s="1"/>
  <c r="BQ78" i="28"/>
  <c r="BR78" i="28" s="1"/>
  <c r="BS78" i="28" s="1"/>
  <c r="BT78" i="28" s="1"/>
  <c r="BU78" i="28" s="1"/>
  <c r="BV78" i="28" s="1"/>
  <c r="BW78" i="28" s="1"/>
  <c r="BX78" i="28" s="1"/>
  <c r="BY78" i="28" s="1"/>
  <c r="BZ78" i="28" s="1"/>
  <c r="CA78" i="28" s="1"/>
  <c r="CB78" i="28" s="1"/>
  <c r="EU79" i="28"/>
  <c r="EV79" i="28" s="1"/>
  <c r="EW79" i="28" s="1"/>
  <c r="EX79" i="28" s="1"/>
  <c r="GM80" i="28"/>
  <c r="GN80" i="28" s="1"/>
  <c r="GO80" i="28" s="1"/>
  <c r="GP80" i="28" s="1"/>
  <c r="IT80" i="28" s="1"/>
  <c r="BH81" i="28"/>
  <c r="BQ82" i="28"/>
  <c r="BR82" i="28" s="1"/>
  <c r="BS82" i="28" s="1"/>
  <c r="BT82" i="28" s="1"/>
  <c r="BU82" i="28" s="1"/>
  <c r="BV82" i="28" s="1"/>
  <c r="BW82" i="28" s="1"/>
  <c r="BX82" i="28" s="1"/>
  <c r="BY82" i="28" s="1"/>
  <c r="BZ82" i="28" s="1"/>
  <c r="CA82" i="28" s="1"/>
  <c r="CB82" i="28" s="1"/>
  <c r="GM84" i="28"/>
  <c r="GN84" i="28" s="1"/>
  <c r="GO84" i="28" s="1"/>
  <c r="GP84" i="28" s="1"/>
  <c r="IT84" i="28" s="1"/>
  <c r="BH85" i="28"/>
  <c r="BQ86" i="28"/>
  <c r="BR86" i="28" s="1"/>
  <c r="BS86" i="28" s="1"/>
  <c r="BT86" i="28" s="1"/>
  <c r="BU86" i="28" s="1"/>
  <c r="BV86" i="28" s="1"/>
  <c r="BW86" i="28" s="1"/>
  <c r="BX86" i="28" s="1"/>
  <c r="BY86" i="28" s="1"/>
  <c r="BZ86" i="28" s="1"/>
  <c r="CA86" i="28" s="1"/>
  <c r="CB86" i="28" s="1"/>
  <c r="GM88" i="28"/>
  <c r="GN88" i="28" s="1"/>
  <c r="GO88" i="28" s="1"/>
  <c r="BH89" i="28"/>
  <c r="BQ90" i="28"/>
  <c r="BR90" i="28" s="1"/>
  <c r="BS90" i="28" s="1"/>
  <c r="BT90" i="28" s="1"/>
  <c r="BU90" i="28" s="1"/>
  <c r="BV90" i="28" s="1"/>
  <c r="BW90" i="28" s="1"/>
  <c r="BX90" i="28" s="1"/>
  <c r="BY90" i="28" s="1"/>
  <c r="BZ90" i="28" s="1"/>
  <c r="CA90" i="28" s="1"/>
  <c r="CB90" i="28" s="1"/>
  <c r="BE91" i="28"/>
  <c r="BQ94" i="28"/>
  <c r="BR94" i="28" s="1"/>
  <c r="BS94" i="28" s="1"/>
  <c r="BT94" i="28" s="1"/>
  <c r="BU94" i="28" s="1"/>
  <c r="BV94" i="28" s="1"/>
  <c r="BW94" i="28" s="1"/>
  <c r="BX94" i="28" s="1"/>
  <c r="BY94" i="28" s="1"/>
  <c r="BZ94" i="28" s="1"/>
  <c r="CA94" i="28" s="1"/>
  <c r="CB94" i="28" s="1"/>
  <c r="BE95" i="28"/>
  <c r="EU95" i="28"/>
  <c r="EV95" i="28" s="1"/>
  <c r="EW95" i="28" s="1"/>
  <c r="EX95" i="28" s="1"/>
  <c r="BD96" i="28"/>
  <c r="BF96" i="28" s="1"/>
  <c r="DS96" i="28" s="1"/>
  <c r="GM96" i="28"/>
  <c r="GN96" i="28" s="1"/>
  <c r="GO96" i="28" s="1"/>
  <c r="BH97" i="28"/>
  <c r="BQ98" i="28"/>
  <c r="BR98" i="28" s="1"/>
  <c r="BS98" i="28" s="1"/>
  <c r="BT98" i="28" s="1"/>
  <c r="BU98" i="28" s="1"/>
  <c r="BV98" i="28" s="1"/>
  <c r="BW98" i="28" s="1"/>
  <c r="BX98" i="28" s="1"/>
  <c r="BY98" i="28" s="1"/>
  <c r="BZ98" i="28" s="1"/>
  <c r="CA98" i="28" s="1"/>
  <c r="CB98" i="28" s="1"/>
  <c r="BE99" i="28"/>
  <c r="GM100" i="28"/>
  <c r="GN100" i="28" s="1"/>
  <c r="GO100" i="28" s="1"/>
  <c r="BQ102" i="28"/>
  <c r="BR102" i="28" s="1"/>
  <c r="BS102" i="28" s="1"/>
  <c r="BT102" i="28" s="1"/>
  <c r="BU102" i="28" s="1"/>
  <c r="BV102" i="28" s="1"/>
  <c r="BW102" i="28" s="1"/>
  <c r="BX102" i="28" s="1"/>
  <c r="BY102" i="28" s="1"/>
  <c r="BZ102" i="28" s="1"/>
  <c r="CA102" i="28" s="1"/>
  <c r="CB102" i="28" s="1"/>
  <c r="BE103" i="28"/>
  <c r="GM104" i="28"/>
  <c r="GN104" i="28" s="1"/>
  <c r="GO104" i="28" s="1"/>
  <c r="GP104" i="28" s="1"/>
  <c r="IT104" i="28" s="1"/>
  <c r="BH105" i="28"/>
  <c r="BQ106" i="28"/>
  <c r="BR106" i="28" s="1"/>
  <c r="BS106" i="28" s="1"/>
  <c r="BT106" i="28" s="1"/>
  <c r="BU106" i="28" s="1"/>
  <c r="BV106" i="28" s="1"/>
  <c r="BW106" i="28" s="1"/>
  <c r="BX106" i="28" s="1"/>
  <c r="BY106" i="28" s="1"/>
  <c r="BZ106" i="28" s="1"/>
  <c r="CA106" i="28" s="1"/>
  <c r="CB106" i="28" s="1"/>
  <c r="BE107" i="28"/>
  <c r="GM108" i="28"/>
  <c r="GN108" i="28" s="1"/>
  <c r="GO108" i="28" s="1"/>
  <c r="GP108" i="28" s="1"/>
  <c r="IT108" i="28" s="1"/>
  <c r="BH109" i="28"/>
  <c r="BQ110" i="28"/>
  <c r="BR110" i="28" s="1"/>
  <c r="BS110" i="28" s="1"/>
  <c r="BT110" i="28" s="1"/>
  <c r="BU110" i="28" s="1"/>
  <c r="BV110" i="28" s="1"/>
  <c r="BW110" i="28" s="1"/>
  <c r="BX110" i="28" s="1"/>
  <c r="BY110" i="28" s="1"/>
  <c r="BZ110" i="28" s="1"/>
  <c r="CA110" i="28" s="1"/>
  <c r="CB110" i="28" s="1"/>
  <c r="BE111" i="28"/>
  <c r="EU111" i="28"/>
  <c r="EV111" i="28" s="1"/>
  <c r="EW111" i="28" s="1"/>
  <c r="EX111" i="28" s="1"/>
  <c r="BD112" i="28"/>
  <c r="BF112" i="28" s="1"/>
  <c r="DS112" i="28" s="1"/>
  <c r="GM112" i="28"/>
  <c r="GN112" i="28" s="1"/>
  <c r="GO112" i="28" s="1"/>
  <c r="GP112" i="28" s="1"/>
  <c r="IT112" i="28" s="1"/>
  <c r="BQ114" i="28"/>
  <c r="BR114" i="28" s="1"/>
  <c r="BS114" i="28" s="1"/>
  <c r="BT114" i="28" s="1"/>
  <c r="BU114" i="28" s="1"/>
  <c r="BV114" i="28" s="1"/>
  <c r="BW114" i="28" s="1"/>
  <c r="BX114" i="28" s="1"/>
  <c r="BY114" i="28" s="1"/>
  <c r="BZ114" i="28" s="1"/>
  <c r="CA114" i="28" s="1"/>
  <c r="CB114" i="28" s="1"/>
  <c r="BE115" i="28"/>
  <c r="GM116" i="28"/>
  <c r="GN116" i="28" s="1"/>
  <c r="GO116" i="28" s="1"/>
  <c r="GP116" i="28" s="1"/>
  <c r="IT116" i="28" s="1"/>
  <c r="BH117" i="28"/>
  <c r="BQ118" i="28"/>
  <c r="BR118" i="28" s="1"/>
  <c r="BS118" i="28" s="1"/>
  <c r="BT118" i="28" s="1"/>
  <c r="BU118" i="28" s="1"/>
  <c r="BV118" i="28" s="1"/>
  <c r="BW118" i="28" s="1"/>
  <c r="BX118" i="28" s="1"/>
  <c r="BY118" i="28" s="1"/>
  <c r="BZ118" i="28" s="1"/>
  <c r="CA118" i="28" s="1"/>
  <c r="CB118" i="28" s="1"/>
  <c r="BE119" i="28"/>
  <c r="GM120" i="28"/>
  <c r="GN120" i="28" s="1"/>
  <c r="GO120" i="28" s="1"/>
  <c r="GP120" i="28" s="1"/>
  <c r="IT120" i="28" s="1"/>
  <c r="BH121" i="28"/>
  <c r="BQ122" i="28"/>
  <c r="BR122" i="28" s="1"/>
  <c r="BS122" i="28" s="1"/>
  <c r="BT122" i="28" s="1"/>
  <c r="BU122" i="28" s="1"/>
  <c r="BV122" i="28" s="1"/>
  <c r="BW122" i="28" s="1"/>
  <c r="BX122" i="28" s="1"/>
  <c r="BY122" i="28" s="1"/>
  <c r="BZ122" i="28" s="1"/>
  <c r="CA122" i="28" s="1"/>
  <c r="CB122" i="28" s="1"/>
  <c r="BE123" i="28"/>
  <c r="EU123" i="28"/>
  <c r="EV123" i="28" s="1"/>
  <c r="EW123" i="28" s="1"/>
  <c r="EX123" i="28" s="1"/>
  <c r="GM124" i="28"/>
  <c r="GN124" i="28" s="1"/>
  <c r="GO124" i="28" s="1"/>
  <c r="GP124" i="28" s="1"/>
  <c r="IT124" i="28" s="1"/>
  <c r="BH125" i="28"/>
  <c r="BQ126" i="28"/>
  <c r="BR126" i="28" s="1"/>
  <c r="BS126" i="28" s="1"/>
  <c r="BT126" i="28" s="1"/>
  <c r="BU126" i="28" s="1"/>
  <c r="BV126" i="28" s="1"/>
  <c r="BW126" i="28" s="1"/>
  <c r="BX126" i="28" s="1"/>
  <c r="BY126" i="28" s="1"/>
  <c r="BZ126" i="28" s="1"/>
  <c r="CA126" i="28" s="1"/>
  <c r="CB126" i="28" s="1"/>
  <c r="BE127" i="28"/>
  <c r="EU127" i="28"/>
  <c r="EV127" i="28" s="1"/>
  <c r="EW127" i="28" s="1"/>
  <c r="EX127" i="28" s="1"/>
  <c r="BD128" i="28"/>
  <c r="BF128" i="28" s="1"/>
  <c r="DS128" i="28" s="1"/>
  <c r="GM128" i="28"/>
  <c r="GN128" i="28" s="1"/>
  <c r="GO128" i="28" s="1"/>
  <c r="GP128" i="28" s="1"/>
  <c r="IT128" i="28" s="1"/>
  <c r="BE131" i="28"/>
  <c r="EU131" i="28"/>
  <c r="EV131" i="28" s="1"/>
  <c r="EW131" i="28" s="1"/>
  <c r="EX131" i="28" s="1"/>
  <c r="GM132" i="28"/>
  <c r="GN132" i="28" s="1"/>
  <c r="GO132" i="28" s="1"/>
  <c r="GP132" i="28" s="1"/>
  <c r="IT132" i="28" s="1"/>
  <c r="BH133" i="28"/>
  <c r="BQ134" i="28"/>
  <c r="BR134" i="28" s="1"/>
  <c r="BS134" i="28" s="1"/>
  <c r="BT134" i="28" s="1"/>
  <c r="BU134" i="28" s="1"/>
  <c r="BV134" i="28" s="1"/>
  <c r="BW134" i="28" s="1"/>
  <c r="BX134" i="28" s="1"/>
  <c r="BY134" i="28" s="1"/>
  <c r="BZ134" i="28" s="1"/>
  <c r="CA134" i="28" s="1"/>
  <c r="CB134" i="28" s="1"/>
  <c r="BE135" i="28"/>
  <c r="GM136" i="28"/>
  <c r="GN136" i="28" s="1"/>
  <c r="GO136" i="28" s="1"/>
  <c r="GP136" i="28" s="1"/>
  <c r="IT136" i="28" s="1"/>
  <c r="BQ138" i="28"/>
  <c r="BR138" i="28" s="1"/>
  <c r="BS138" i="28" s="1"/>
  <c r="BT138" i="28" s="1"/>
  <c r="BU138" i="28" s="1"/>
  <c r="BV138" i="28" s="1"/>
  <c r="BW138" i="28" s="1"/>
  <c r="BX138" i="28" s="1"/>
  <c r="BY138" i="28" s="1"/>
  <c r="BZ138" i="28" s="1"/>
  <c r="CA138" i="28" s="1"/>
  <c r="CB138" i="28" s="1"/>
  <c r="BE139" i="28"/>
  <c r="BD140" i="28"/>
  <c r="BF140" i="28" s="1"/>
  <c r="DS140" i="28" s="1"/>
  <c r="GM140" i="28"/>
  <c r="GN140" i="28" s="1"/>
  <c r="GO140" i="28" s="1"/>
  <c r="GP140" i="28" s="1"/>
  <c r="IT140" i="28" s="1"/>
  <c r="BH141" i="28"/>
  <c r="BQ142" i="28"/>
  <c r="BR142" i="28" s="1"/>
  <c r="BS142" i="28" s="1"/>
  <c r="BT142" i="28" s="1"/>
  <c r="BU142" i="28" s="1"/>
  <c r="BV142" i="28" s="1"/>
  <c r="BW142" i="28" s="1"/>
  <c r="BX142" i="28" s="1"/>
  <c r="BY142" i="28" s="1"/>
  <c r="BZ142" i="28" s="1"/>
  <c r="CA142" i="28" s="1"/>
  <c r="CB142" i="28" s="1"/>
  <c r="BE143" i="28"/>
  <c r="BD144" i="28"/>
  <c r="BF144" i="28" s="1"/>
  <c r="DS144" i="28" s="1"/>
  <c r="GM144" i="28"/>
  <c r="GN144" i="28" s="1"/>
  <c r="GO144" i="28" s="1"/>
  <c r="GP144" i="28" s="1"/>
  <c r="IT144" i="28" s="1"/>
  <c r="BQ146" i="28"/>
  <c r="BR146" i="28" s="1"/>
  <c r="BS146" i="28" s="1"/>
  <c r="BT146" i="28" s="1"/>
  <c r="BU146" i="28" s="1"/>
  <c r="BV146" i="28" s="1"/>
  <c r="BW146" i="28" s="1"/>
  <c r="BX146" i="28" s="1"/>
  <c r="BY146" i="28" s="1"/>
  <c r="BZ146" i="28" s="1"/>
  <c r="CA146" i="28" s="1"/>
  <c r="CB146" i="28" s="1"/>
  <c r="GO146" i="28"/>
  <c r="GP146" i="28" s="1"/>
  <c r="BE147" i="28"/>
  <c r="GM148" i="28"/>
  <c r="GN148" i="28" s="1"/>
  <c r="GO148" i="28" s="1"/>
  <c r="GP148" i="28" s="1"/>
  <c r="IT148" i="28" s="1"/>
  <c r="BH149" i="28"/>
  <c r="BQ150" i="28"/>
  <c r="BR150" i="28" s="1"/>
  <c r="BS150" i="28" s="1"/>
  <c r="BT150" i="28" s="1"/>
  <c r="BU150" i="28" s="1"/>
  <c r="BV150" i="28" s="1"/>
  <c r="BW150" i="28" s="1"/>
  <c r="BX150" i="28" s="1"/>
  <c r="BY150" i="28" s="1"/>
  <c r="BZ150" i="28" s="1"/>
  <c r="CA150" i="28" s="1"/>
  <c r="CB150" i="28" s="1"/>
  <c r="BE151" i="28"/>
  <c r="EU151" i="28"/>
  <c r="EV151" i="28" s="1"/>
  <c r="EW151" i="28" s="1"/>
  <c r="EX151" i="28" s="1"/>
  <c r="GM152" i="28"/>
  <c r="GN152" i="28" s="1"/>
  <c r="GO152" i="28" s="1"/>
  <c r="GP152" i="28" s="1"/>
  <c r="IT152" i="28" s="1"/>
  <c r="BQ154" i="28"/>
  <c r="BR154" i="28" s="1"/>
  <c r="BS154" i="28" s="1"/>
  <c r="BT154" i="28" s="1"/>
  <c r="BU154" i="28" s="1"/>
  <c r="BV154" i="28" s="1"/>
  <c r="BW154" i="28" s="1"/>
  <c r="BX154" i="28" s="1"/>
  <c r="BY154" i="28" s="1"/>
  <c r="BZ154" i="28" s="1"/>
  <c r="CA154" i="28" s="1"/>
  <c r="CB154" i="28" s="1"/>
  <c r="BE155" i="28"/>
  <c r="EU155" i="28"/>
  <c r="EV155" i="28" s="1"/>
  <c r="EW155" i="28" s="1"/>
  <c r="EX155" i="28" s="1"/>
  <c r="GM156" i="28"/>
  <c r="GN156" i="28" s="1"/>
  <c r="GO156" i="28" s="1"/>
  <c r="GP156" i="28" s="1"/>
  <c r="IT156" i="28" s="1"/>
  <c r="BQ158" i="28"/>
  <c r="BR158" i="28" s="1"/>
  <c r="BS158" i="28" s="1"/>
  <c r="BT158" i="28" s="1"/>
  <c r="BU158" i="28" s="1"/>
  <c r="BV158" i="28" s="1"/>
  <c r="BW158" i="28" s="1"/>
  <c r="BX158" i="28" s="1"/>
  <c r="BY158" i="28" s="1"/>
  <c r="BZ158" i="28" s="1"/>
  <c r="CA158" i="28" s="1"/>
  <c r="CB158" i="28" s="1"/>
  <c r="BE159" i="28"/>
  <c r="BE163" i="28"/>
  <c r="BD164" i="28"/>
  <c r="BF164" i="28" s="1"/>
  <c r="DS164" i="28" s="1"/>
  <c r="GM164" i="28"/>
  <c r="GN164" i="28" s="1"/>
  <c r="GO164" i="28" s="1"/>
  <c r="GP164" i="28" s="1"/>
  <c r="IT164" i="28" s="1"/>
  <c r="BQ166" i="28"/>
  <c r="BR166" i="28" s="1"/>
  <c r="BS166" i="28" s="1"/>
  <c r="BT166" i="28" s="1"/>
  <c r="BU166" i="28" s="1"/>
  <c r="BV166" i="28" s="1"/>
  <c r="BW166" i="28" s="1"/>
  <c r="BX166" i="28" s="1"/>
  <c r="BY166" i="28" s="1"/>
  <c r="BZ166" i="28" s="1"/>
  <c r="CA166" i="28" s="1"/>
  <c r="CB166" i="28" s="1"/>
  <c r="BE167" i="28"/>
  <c r="EU167" i="28"/>
  <c r="EV167" i="28" s="1"/>
  <c r="EW167" i="28" s="1"/>
  <c r="EX167" i="28" s="1"/>
  <c r="GM168" i="28"/>
  <c r="GN168" i="28" s="1"/>
  <c r="GO168" i="28" s="1"/>
  <c r="GP168" i="28" s="1"/>
  <c r="IT168" i="28" s="1"/>
  <c r="BH169" i="28"/>
  <c r="BQ170" i="28"/>
  <c r="BR170" i="28" s="1"/>
  <c r="BS170" i="28" s="1"/>
  <c r="BT170" i="28" s="1"/>
  <c r="BU170" i="28" s="1"/>
  <c r="BV170" i="28" s="1"/>
  <c r="BW170" i="28" s="1"/>
  <c r="BX170" i="28" s="1"/>
  <c r="BY170" i="28" s="1"/>
  <c r="BZ170" i="28" s="1"/>
  <c r="CA170" i="28" s="1"/>
  <c r="CB170" i="28" s="1"/>
  <c r="BE171" i="28"/>
  <c r="GM172" i="28"/>
  <c r="GN172" i="28" s="1"/>
  <c r="GO172" i="28" s="1"/>
  <c r="GP172" i="28" s="1"/>
  <c r="IT172" i="28" s="1"/>
  <c r="BQ174" i="28"/>
  <c r="BR174" i="28" s="1"/>
  <c r="BS174" i="28" s="1"/>
  <c r="BT174" i="28" s="1"/>
  <c r="BU174" i="28" s="1"/>
  <c r="BV174" i="28" s="1"/>
  <c r="BW174" i="28" s="1"/>
  <c r="BX174" i="28" s="1"/>
  <c r="BY174" i="28" s="1"/>
  <c r="BZ174" i="28" s="1"/>
  <c r="CA174" i="28" s="1"/>
  <c r="CB174" i="28" s="1"/>
  <c r="BE175" i="28"/>
  <c r="BQ178" i="28"/>
  <c r="BR178" i="28" s="1"/>
  <c r="BS178" i="28" s="1"/>
  <c r="BT178" i="28" s="1"/>
  <c r="BU178" i="28" s="1"/>
  <c r="BV178" i="28" s="1"/>
  <c r="BW178" i="28" s="1"/>
  <c r="BX178" i="28" s="1"/>
  <c r="BY178" i="28" s="1"/>
  <c r="BZ178" i="28" s="1"/>
  <c r="CA178" i="28" s="1"/>
  <c r="CB178" i="28" s="1"/>
  <c r="BE179" i="28"/>
  <c r="BH181" i="28"/>
  <c r="BQ182" i="28"/>
  <c r="BR182" i="28" s="1"/>
  <c r="BS182" i="28" s="1"/>
  <c r="BT182" i="28" s="1"/>
  <c r="BU182" i="28" s="1"/>
  <c r="BV182" i="28" s="1"/>
  <c r="BW182" i="28" s="1"/>
  <c r="BX182" i="28" s="1"/>
  <c r="BY182" i="28" s="1"/>
  <c r="BZ182" i="28" s="1"/>
  <c r="CA182" i="28" s="1"/>
  <c r="CB182" i="28" s="1"/>
  <c r="BE183" i="28"/>
  <c r="GM184" i="28"/>
  <c r="GN184" i="28" s="1"/>
  <c r="GO184" i="28" s="1"/>
  <c r="GP184" i="28" s="1"/>
  <c r="IT184" i="28" s="1"/>
  <c r="BH185" i="28"/>
  <c r="BQ186" i="28"/>
  <c r="BR186" i="28" s="1"/>
  <c r="BS186" i="28" s="1"/>
  <c r="BT186" i="28" s="1"/>
  <c r="BU186" i="28" s="1"/>
  <c r="BV186" i="28" s="1"/>
  <c r="BW186" i="28" s="1"/>
  <c r="BX186" i="28" s="1"/>
  <c r="BY186" i="28" s="1"/>
  <c r="BZ186" i="28" s="1"/>
  <c r="CA186" i="28" s="1"/>
  <c r="CB186" i="28" s="1"/>
  <c r="BE187" i="28"/>
  <c r="GM188" i="28"/>
  <c r="GN188" i="28" s="1"/>
  <c r="GO188" i="28" s="1"/>
  <c r="GP188" i="28" s="1"/>
  <c r="IT188" i="28" s="1"/>
  <c r="BH189" i="28"/>
  <c r="BQ190" i="28"/>
  <c r="BR190" i="28" s="1"/>
  <c r="BS190" i="28" s="1"/>
  <c r="BT190" i="28" s="1"/>
  <c r="BU190" i="28" s="1"/>
  <c r="BV190" i="28" s="1"/>
  <c r="BW190" i="28" s="1"/>
  <c r="BX190" i="28" s="1"/>
  <c r="BY190" i="28" s="1"/>
  <c r="BZ190" i="28" s="1"/>
  <c r="CA190" i="28" s="1"/>
  <c r="CB190" i="28" s="1"/>
  <c r="BE191" i="28"/>
  <c r="GM192" i="28"/>
  <c r="GN192" i="28" s="1"/>
  <c r="GO192" i="28" s="1"/>
  <c r="GP192" i="28" s="1"/>
  <c r="IT192" i="28" s="1"/>
  <c r="BH193" i="28"/>
  <c r="BQ194" i="28"/>
  <c r="BR194" i="28" s="1"/>
  <c r="BS194" i="28" s="1"/>
  <c r="BT194" i="28" s="1"/>
  <c r="BU194" i="28" s="1"/>
  <c r="BV194" i="28" s="1"/>
  <c r="BW194" i="28" s="1"/>
  <c r="BX194" i="28" s="1"/>
  <c r="BY194" i="28" s="1"/>
  <c r="BZ194" i="28" s="1"/>
  <c r="CA194" i="28" s="1"/>
  <c r="CB194" i="28" s="1"/>
  <c r="BE195" i="28"/>
  <c r="GM196" i="28"/>
  <c r="GN196" i="28" s="1"/>
  <c r="GO196" i="28" s="1"/>
  <c r="GP196" i="28" s="1"/>
  <c r="IT196" i="28" s="1"/>
  <c r="BQ198" i="28"/>
  <c r="BR198" i="28" s="1"/>
  <c r="BS198" i="28" s="1"/>
  <c r="BT198" i="28" s="1"/>
  <c r="BU198" i="28" s="1"/>
  <c r="BV198" i="28" s="1"/>
  <c r="BW198" i="28" s="1"/>
  <c r="BX198" i="28" s="1"/>
  <c r="BY198" i="28" s="1"/>
  <c r="BZ198" i="28" s="1"/>
  <c r="CA198" i="28" s="1"/>
  <c r="CB198" i="28" s="1"/>
  <c r="BE199" i="28"/>
  <c r="GM200" i="28"/>
  <c r="GN200" i="28" s="1"/>
  <c r="GO200" i="28" s="1"/>
  <c r="GP200" i="28" s="1"/>
  <c r="IT200" i="28" s="1"/>
  <c r="BH201" i="28"/>
  <c r="GP201" i="28"/>
  <c r="BQ202" i="28"/>
  <c r="BR202" i="28" s="1"/>
  <c r="BS202" i="28" s="1"/>
  <c r="BT202" i="28" s="1"/>
  <c r="BU202" i="28" s="1"/>
  <c r="BV202" i="28" s="1"/>
  <c r="BW202" i="28" s="1"/>
  <c r="BX202" i="28" s="1"/>
  <c r="BY202" i="28" s="1"/>
  <c r="BZ202" i="28" s="1"/>
  <c r="CA202" i="28" s="1"/>
  <c r="CB202" i="28" s="1"/>
  <c r="BE203" i="28"/>
  <c r="GM204" i="28"/>
  <c r="GN204" i="28" s="1"/>
  <c r="GO204" i="28" s="1"/>
  <c r="GP204" i="28" s="1"/>
  <c r="IT204" i="28" s="1"/>
  <c r="BH205" i="28"/>
  <c r="BQ206" i="28"/>
  <c r="IZ206" i="28" s="1"/>
  <c r="BE207" i="28"/>
  <c r="EU207" i="28"/>
  <c r="EV207" i="28" s="1"/>
  <c r="EW207" i="28" s="1"/>
  <c r="EX207" i="28" s="1"/>
  <c r="BD208" i="28"/>
  <c r="BF208" i="28" s="1"/>
  <c r="DS208" i="28" s="1"/>
  <c r="GM208" i="28"/>
  <c r="GN208" i="28" s="1"/>
  <c r="GO208" i="28" s="1"/>
  <c r="GP208" i="28" s="1"/>
  <c r="IT208" i="28" s="1"/>
  <c r="BH209" i="28"/>
  <c r="GP209" i="28"/>
  <c r="BQ210" i="28"/>
  <c r="BR210" i="28" s="1"/>
  <c r="BS210" i="28" s="1"/>
  <c r="BT210" i="28" s="1"/>
  <c r="BU210" i="28" s="1"/>
  <c r="BV210" i="28" s="1"/>
  <c r="BW210" i="28" s="1"/>
  <c r="BX210" i="28" s="1"/>
  <c r="BY210" i="28" s="1"/>
  <c r="BZ210" i="28" s="1"/>
  <c r="CA210" i="28" s="1"/>
  <c r="CB210" i="28" s="1"/>
  <c r="BE211" i="28"/>
  <c r="EU211" i="28"/>
  <c r="EV211" i="28" s="1"/>
  <c r="EW211" i="28" s="1"/>
  <c r="EX211" i="28" s="1"/>
  <c r="GM212" i="28"/>
  <c r="GN212" i="28" s="1"/>
  <c r="GO212" i="28" s="1"/>
  <c r="BH213" i="28"/>
  <c r="BQ214" i="28"/>
  <c r="BR214" i="28" s="1"/>
  <c r="BS214" i="28" s="1"/>
  <c r="BT214" i="28" s="1"/>
  <c r="BU214" i="28" s="1"/>
  <c r="BV214" i="28" s="1"/>
  <c r="BW214" i="28" s="1"/>
  <c r="BX214" i="28" s="1"/>
  <c r="BY214" i="28" s="1"/>
  <c r="BZ214" i="28" s="1"/>
  <c r="CA214" i="28" s="1"/>
  <c r="CB214" i="28" s="1"/>
  <c r="BE215" i="28"/>
  <c r="BH217" i="28"/>
  <c r="BQ218" i="28"/>
  <c r="BR218" i="28" s="1"/>
  <c r="BS218" i="28" s="1"/>
  <c r="BT218" i="28" s="1"/>
  <c r="BU218" i="28" s="1"/>
  <c r="BV218" i="28" s="1"/>
  <c r="BW218" i="28" s="1"/>
  <c r="BX218" i="28" s="1"/>
  <c r="BY218" i="28" s="1"/>
  <c r="BZ218" i="28" s="1"/>
  <c r="CA218" i="28" s="1"/>
  <c r="CB218" i="28" s="1"/>
  <c r="BE219" i="28"/>
  <c r="GM220" i="28"/>
  <c r="GN220" i="28" s="1"/>
  <c r="GO220" i="28" s="1"/>
  <c r="GP220" i="28" s="1"/>
  <c r="IT220" i="28" s="1"/>
  <c r="BH221" i="28"/>
  <c r="BQ222" i="28"/>
  <c r="BR222" i="28" s="1"/>
  <c r="BS222" i="28" s="1"/>
  <c r="BT222" i="28" s="1"/>
  <c r="BU222" i="28" s="1"/>
  <c r="BV222" i="28" s="1"/>
  <c r="BW222" i="28" s="1"/>
  <c r="BX222" i="28" s="1"/>
  <c r="BY222" i="28" s="1"/>
  <c r="BZ222" i="28" s="1"/>
  <c r="CA222" i="28" s="1"/>
  <c r="CB222" i="28" s="1"/>
  <c r="BE223" i="28"/>
  <c r="GM224" i="28"/>
  <c r="GN224" i="28" s="1"/>
  <c r="GO224" i="28" s="1"/>
  <c r="GP224" i="28" s="1"/>
  <c r="IT224" i="28" s="1"/>
  <c r="BH225" i="28"/>
  <c r="BQ226" i="28"/>
  <c r="BR226" i="28" s="1"/>
  <c r="BS226" i="28" s="1"/>
  <c r="BT226" i="28" s="1"/>
  <c r="BU226" i="28" s="1"/>
  <c r="BV226" i="28" s="1"/>
  <c r="BW226" i="28" s="1"/>
  <c r="BX226" i="28" s="1"/>
  <c r="BY226" i="28" s="1"/>
  <c r="BZ226" i="28" s="1"/>
  <c r="CA226" i="28" s="1"/>
  <c r="CB226" i="28" s="1"/>
  <c r="BE227" i="28"/>
  <c r="GM228" i="28"/>
  <c r="GN228" i="28" s="1"/>
  <c r="GO228" i="28" s="1"/>
  <c r="GP228" i="28" s="1"/>
  <c r="IT228" i="28" s="1"/>
  <c r="BH229" i="28"/>
  <c r="BQ230" i="28"/>
  <c r="BR230" i="28" s="1"/>
  <c r="BS230" i="28" s="1"/>
  <c r="BT230" i="28" s="1"/>
  <c r="BU230" i="28" s="1"/>
  <c r="BV230" i="28" s="1"/>
  <c r="BW230" i="28" s="1"/>
  <c r="BX230" i="28" s="1"/>
  <c r="BY230" i="28" s="1"/>
  <c r="BZ230" i="28" s="1"/>
  <c r="CA230" i="28" s="1"/>
  <c r="CB230" i="28" s="1"/>
  <c r="BE231" i="28"/>
  <c r="GM232" i="28"/>
  <c r="GN232" i="28" s="1"/>
  <c r="GO232" i="28" s="1"/>
  <c r="GP232" i="28" s="1"/>
  <c r="IT232" i="28" s="1"/>
  <c r="BH233" i="28"/>
  <c r="BQ234" i="28"/>
  <c r="BR234" i="28" s="1"/>
  <c r="BS234" i="28" s="1"/>
  <c r="BT234" i="28" s="1"/>
  <c r="BU234" i="28" s="1"/>
  <c r="BV234" i="28" s="1"/>
  <c r="BW234" i="28" s="1"/>
  <c r="BX234" i="28" s="1"/>
  <c r="BY234" i="28" s="1"/>
  <c r="BZ234" i="28" s="1"/>
  <c r="CA234" i="28" s="1"/>
  <c r="CB234" i="28" s="1"/>
  <c r="BE235" i="28"/>
  <c r="GM236" i="28"/>
  <c r="GN236" i="28" s="1"/>
  <c r="GO236" i="28" s="1"/>
  <c r="GP236" i="28" s="1"/>
  <c r="IT236" i="28" s="1"/>
  <c r="BH237" i="28"/>
  <c r="BQ238" i="28"/>
  <c r="BR238" i="28" s="1"/>
  <c r="BS238" i="28" s="1"/>
  <c r="BT238" i="28" s="1"/>
  <c r="BU238" i="28" s="1"/>
  <c r="BV238" i="28" s="1"/>
  <c r="BW238" i="28" s="1"/>
  <c r="BX238" i="28" s="1"/>
  <c r="BY238" i="28" s="1"/>
  <c r="BZ238" i="28" s="1"/>
  <c r="CA238" i="28" s="1"/>
  <c r="CB238" i="28" s="1"/>
  <c r="BE239" i="28"/>
  <c r="GM240" i="28"/>
  <c r="GN240" i="28" s="1"/>
  <c r="GO240" i="28" s="1"/>
  <c r="GP240" i="28" s="1"/>
  <c r="BH241" i="28"/>
  <c r="BQ242" i="28"/>
  <c r="BR242" i="28" s="1"/>
  <c r="BS242" i="28" s="1"/>
  <c r="BT242" i="28" s="1"/>
  <c r="BU242" i="28" s="1"/>
  <c r="BV242" i="28" s="1"/>
  <c r="BW242" i="28" s="1"/>
  <c r="BX242" i="28" s="1"/>
  <c r="BY242" i="28" s="1"/>
  <c r="BZ242" i="28" s="1"/>
  <c r="CA242" i="28" s="1"/>
  <c r="CB242" i="28" s="1"/>
  <c r="BE243" i="28"/>
  <c r="BQ246" i="28"/>
  <c r="BR246" i="28" s="1"/>
  <c r="BS246" i="28" s="1"/>
  <c r="BT246" i="28" s="1"/>
  <c r="BU246" i="28" s="1"/>
  <c r="BV246" i="28" s="1"/>
  <c r="BW246" i="28" s="1"/>
  <c r="BX246" i="28" s="1"/>
  <c r="BY246" i="28" s="1"/>
  <c r="BZ246" i="28" s="1"/>
  <c r="CA246" i="28" s="1"/>
  <c r="CB246" i="28" s="1"/>
  <c r="BE247" i="28"/>
  <c r="BE251" i="28"/>
  <c r="BH253" i="28"/>
  <c r="BE255" i="28"/>
  <c r="BH257" i="28"/>
  <c r="BE259" i="28"/>
  <c r="BH261" i="28"/>
  <c r="BE263" i="28"/>
  <c r="BH265" i="28"/>
  <c r="BE267" i="28"/>
  <c r="BH269" i="28"/>
  <c r="BE271" i="28"/>
  <c r="BH273" i="28"/>
  <c r="BE275" i="28"/>
  <c r="BH277" i="28"/>
  <c r="BE279" i="28"/>
  <c r="BH281" i="28"/>
  <c r="BH282" i="28"/>
  <c r="GN286" i="28"/>
  <c r="GO286" i="28" s="1"/>
  <c r="GP286" i="28" s="1"/>
  <c r="GM286" i="28"/>
  <c r="EZ297" i="28"/>
  <c r="EU297" i="28"/>
  <c r="EV297" i="28" s="1"/>
  <c r="EW297" i="28" s="1"/>
  <c r="EX297" i="28" s="1"/>
  <c r="GN298" i="28"/>
  <c r="GO298" i="28" s="1"/>
  <c r="GP298" i="28" s="1"/>
  <c r="GM298" i="28"/>
  <c r="EZ301" i="28"/>
  <c r="EU301" i="28"/>
  <c r="EV301" i="28" s="1"/>
  <c r="EW301" i="28" s="1"/>
  <c r="EX301" i="28" s="1"/>
  <c r="DZ308" i="28"/>
  <c r="DU308" i="28"/>
  <c r="EB308" i="28" s="1"/>
  <c r="EI308" i="28" s="1"/>
  <c r="DX308" i="28"/>
  <c r="EE308" i="28" s="1"/>
  <c r="DT308" i="28"/>
  <c r="EA308" i="28" s="1"/>
  <c r="DW308" i="28"/>
  <c r="ED308" i="28" s="1"/>
  <c r="DX309" i="28"/>
  <c r="EE309" i="28" s="1"/>
  <c r="DT309" i="28"/>
  <c r="EA309" i="28" s="1"/>
  <c r="DW309" i="28"/>
  <c r="ED309" i="28" s="1"/>
  <c r="DV309" i="28"/>
  <c r="EC309" i="28" s="1"/>
  <c r="DZ309" i="28"/>
  <c r="EZ309" i="28"/>
  <c r="EU309" i="28"/>
  <c r="EV309" i="28" s="1"/>
  <c r="EW309" i="28" s="1"/>
  <c r="EX309" i="28" s="1"/>
  <c r="DW310" i="28"/>
  <c r="ED310" i="28" s="1"/>
  <c r="DV310" i="28"/>
  <c r="EC310" i="28" s="1"/>
  <c r="DZ310" i="28"/>
  <c r="DU310" i="28"/>
  <c r="EB310" i="28" s="1"/>
  <c r="DX310" i="28"/>
  <c r="EE310" i="28" s="1"/>
  <c r="DX313" i="28"/>
  <c r="EE313" i="28" s="1"/>
  <c r="DT313" i="28"/>
  <c r="EA313" i="28" s="1"/>
  <c r="DW313" i="28"/>
  <c r="ED313" i="28" s="1"/>
  <c r="DV313" i="28"/>
  <c r="EC313" i="28" s="1"/>
  <c r="DU313" i="28"/>
  <c r="EB313" i="28" s="1"/>
  <c r="BQ314" i="28"/>
  <c r="BR314" i="28" s="1"/>
  <c r="BS314" i="28" s="1"/>
  <c r="BT314" i="28" s="1"/>
  <c r="BU314" i="28" s="1"/>
  <c r="BV314" i="28" s="1"/>
  <c r="BW314" i="28" s="1"/>
  <c r="BX314" i="28" s="1"/>
  <c r="BY314" i="28" s="1"/>
  <c r="BZ314" i="28" s="1"/>
  <c r="CA314" i="28" s="1"/>
  <c r="CB314" i="28" s="1"/>
  <c r="BE314" i="28"/>
  <c r="BD314" i="28"/>
  <c r="BF314" i="28" s="1"/>
  <c r="DS314" i="28" s="1"/>
  <c r="DX317" i="28"/>
  <c r="EE317" i="28" s="1"/>
  <c r="DT317" i="28"/>
  <c r="EA317" i="28" s="1"/>
  <c r="DW317" i="28"/>
  <c r="ED317" i="28" s="1"/>
  <c r="DV317" i="28"/>
  <c r="EC317" i="28" s="1"/>
  <c r="DU317" i="28"/>
  <c r="EB317" i="28" s="1"/>
  <c r="BQ318" i="28"/>
  <c r="BR318" i="28" s="1"/>
  <c r="BS318" i="28" s="1"/>
  <c r="BT318" i="28" s="1"/>
  <c r="BU318" i="28" s="1"/>
  <c r="BV318" i="28" s="1"/>
  <c r="BW318" i="28" s="1"/>
  <c r="BX318" i="28" s="1"/>
  <c r="BY318" i="28" s="1"/>
  <c r="BZ318" i="28" s="1"/>
  <c r="CA318" i="28" s="1"/>
  <c r="CB318" i="28" s="1"/>
  <c r="BE318" i="28"/>
  <c r="GM322" i="28"/>
  <c r="GN322" i="28" s="1"/>
  <c r="GO322" i="28" s="1"/>
  <c r="GP322" i="28" s="1"/>
  <c r="EC325" i="28"/>
  <c r="EJ325" i="28" s="1"/>
  <c r="DX325" i="28"/>
  <c r="DT325" i="28"/>
  <c r="EB325" i="28"/>
  <c r="DW325" i="28"/>
  <c r="EE325" i="28"/>
  <c r="EK325" i="28" s="1"/>
  <c r="EA325" i="28"/>
  <c r="DV325" i="28"/>
  <c r="DU325" i="28"/>
  <c r="EZ330" i="28"/>
  <c r="EU330" i="28"/>
  <c r="EV330" i="28" s="1"/>
  <c r="EW330" i="28" s="1"/>
  <c r="EX330" i="28" s="1"/>
  <c r="GM331" i="28"/>
  <c r="GN331" i="28" s="1"/>
  <c r="GO331" i="28" s="1"/>
  <c r="GP331" i="28" s="1"/>
  <c r="DX334" i="28"/>
  <c r="EE334" i="28" s="1"/>
  <c r="DT334" i="28"/>
  <c r="EA334" i="28" s="1"/>
  <c r="DW334" i="28"/>
  <c r="ED334" i="28" s="1"/>
  <c r="DV334" i="28"/>
  <c r="EC334" i="28" s="1"/>
  <c r="DU334" i="28"/>
  <c r="EB334" i="28" s="1"/>
  <c r="BQ335" i="28"/>
  <c r="BR335" i="28" s="1"/>
  <c r="BS335" i="28" s="1"/>
  <c r="BT335" i="28" s="1"/>
  <c r="BU335" i="28" s="1"/>
  <c r="BV335" i="28" s="1"/>
  <c r="BW335" i="28" s="1"/>
  <c r="BX335" i="28" s="1"/>
  <c r="BY335" i="28" s="1"/>
  <c r="BZ335" i="28" s="1"/>
  <c r="CA335" i="28" s="1"/>
  <c r="CB335" i="28" s="1"/>
  <c r="BE335" i="28"/>
  <c r="FF335" i="28"/>
  <c r="IA335" i="28"/>
  <c r="DW339" i="28"/>
  <c r="ED339" i="28" s="1"/>
  <c r="DV339" i="28"/>
  <c r="EC339" i="28" s="1"/>
  <c r="DZ339" i="28"/>
  <c r="DU339" i="28"/>
  <c r="EB339" i="28" s="1"/>
  <c r="DX339" i="28"/>
  <c r="EE339" i="28" s="1"/>
  <c r="EZ346" i="28"/>
  <c r="EU346" i="28"/>
  <c r="EV346" i="28" s="1"/>
  <c r="EW346" i="28" s="1"/>
  <c r="EX346" i="28" s="1"/>
  <c r="DW347" i="28"/>
  <c r="ED347" i="28" s="1"/>
  <c r="DV347" i="28"/>
  <c r="EC347" i="28" s="1"/>
  <c r="DZ347" i="28"/>
  <c r="DU347" i="28"/>
  <c r="EB347" i="28" s="1"/>
  <c r="DX347" i="28"/>
  <c r="EE347" i="28" s="1"/>
  <c r="DX354" i="28"/>
  <c r="EE354" i="28" s="1"/>
  <c r="DT354" i="28"/>
  <c r="EA354" i="28" s="1"/>
  <c r="DW354" i="28"/>
  <c r="ED354" i="28" s="1"/>
  <c r="DV354" i="28"/>
  <c r="EC354" i="28" s="1"/>
  <c r="DU354" i="28"/>
  <c r="EB354" i="28" s="1"/>
  <c r="BQ355" i="28"/>
  <c r="BR355" i="28" s="1"/>
  <c r="BS355" i="28" s="1"/>
  <c r="BT355" i="28" s="1"/>
  <c r="BU355" i="28" s="1"/>
  <c r="BV355" i="28" s="1"/>
  <c r="BW355" i="28" s="1"/>
  <c r="BX355" i="28" s="1"/>
  <c r="BY355" i="28" s="1"/>
  <c r="BZ355" i="28" s="1"/>
  <c r="CA355" i="28" s="1"/>
  <c r="CB355" i="28" s="1"/>
  <c r="BE355" i="28"/>
  <c r="BQ359" i="28"/>
  <c r="BR359" i="28" s="1"/>
  <c r="BS359" i="28" s="1"/>
  <c r="BT359" i="28" s="1"/>
  <c r="BU359" i="28" s="1"/>
  <c r="BV359" i="28" s="1"/>
  <c r="BW359" i="28" s="1"/>
  <c r="BX359" i="28" s="1"/>
  <c r="BY359" i="28" s="1"/>
  <c r="BZ359" i="28" s="1"/>
  <c r="CA359" i="28" s="1"/>
  <c r="CB359" i="28" s="1"/>
  <c r="BE359" i="28"/>
  <c r="BQ363" i="28"/>
  <c r="BR363" i="28" s="1"/>
  <c r="BS363" i="28" s="1"/>
  <c r="BT363" i="28" s="1"/>
  <c r="BU363" i="28" s="1"/>
  <c r="BV363" i="28" s="1"/>
  <c r="BW363" i="28" s="1"/>
  <c r="BX363" i="28" s="1"/>
  <c r="BY363" i="28" s="1"/>
  <c r="BZ363" i="28" s="1"/>
  <c r="CA363" i="28" s="1"/>
  <c r="CB363" i="28" s="1"/>
  <c r="BE363" i="28"/>
  <c r="BD363" i="28"/>
  <c r="BF363" i="28" s="1"/>
  <c r="DS363" i="28" s="1"/>
  <c r="EZ366" i="28"/>
  <c r="EU366" i="28"/>
  <c r="EV366" i="28" s="1"/>
  <c r="EW366" i="28" s="1"/>
  <c r="EX366" i="28" s="1"/>
  <c r="BQ367" i="28"/>
  <c r="BR367" i="28" s="1"/>
  <c r="BS367" i="28" s="1"/>
  <c r="BT367" i="28" s="1"/>
  <c r="BU367" i="28" s="1"/>
  <c r="BV367" i="28" s="1"/>
  <c r="BW367" i="28" s="1"/>
  <c r="BX367" i="28" s="1"/>
  <c r="BY367" i="28" s="1"/>
  <c r="BZ367" i="28" s="1"/>
  <c r="CA367" i="28" s="1"/>
  <c r="CB367" i="28" s="1"/>
  <c r="BE367" i="28"/>
  <c r="FF367" i="28"/>
  <c r="DV370" i="28"/>
  <c r="BQ371" i="28"/>
  <c r="BR371" i="28" s="1"/>
  <c r="BS371" i="28" s="1"/>
  <c r="BT371" i="28" s="1"/>
  <c r="BU371" i="28" s="1"/>
  <c r="BV371" i="28" s="1"/>
  <c r="BW371" i="28" s="1"/>
  <c r="BX371" i="28" s="1"/>
  <c r="BY371" i="28" s="1"/>
  <c r="BZ371" i="28" s="1"/>
  <c r="CA371" i="28" s="1"/>
  <c r="CB371" i="28" s="1"/>
  <c r="BE371" i="28"/>
  <c r="BD371" i="28"/>
  <c r="BF371" i="28" s="1"/>
  <c r="DS371" i="28" s="1"/>
  <c r="ED377" i="28"/>
  <c r="DZ377" i="28"/>
  <c r="DU377" i="28"/>
  <c r="EC377" i="28"/>
  <c r="DX377" i="28"/>
  <c r="DT377" i="28"/>
  <c r="EB377" i="28"/>
  <c r="DW377" i="28"/>
  <c r="EA377" i="28"/>
  <c r="EZ382" i="28"/>
  <c r="EU382" i="28"/>
  <c r="EV382" i="28" s="1"/>
  <c r="EW382" i="28" s="1"/>
  <c r="EX382" i="28" s="1"/>
  <c r="GM383" i="28"/>
  <c r="GN383" i="28" s="1"/>
  <c r="GO383" i="28" s="1"/>
  <c r="GP383" i="28" s="1"/>
  <c r="EZ390" i="28"/>
  <c r="EU390" i="28"/>
  <c r="EV390" i="28" s="1"/>
  <c r="EW390" i="28" s="1"/>
  <c r="EX390" i="28" s="1"/>
  <c r="GM391" i="28"/>
  <c r="GN391" i="28" s="1"/>
  <c r="GO391" i="28" s="1"/>
  <c r="GP391" i="28" s="1"/>
  <c r="DZ393" i="28"/>
  <c r="DU393" i="28"/>
  <c r="EB393" i="28" s="1"/>
  <c r="EI393" i="28" s="1"/>
  <c r="DX393" i="28"/>
  <c r="EE393" i="28" s="1"/>
  <c r="DT393" i="28"/>
  <c r="EA393" i="28" s="1"/>
  <c r="DW393" i="28"/>
  <c r="ED393" i="28" s="1"/>
  <c r="EC394" i="28"/>
  <c r="EJ394" i="28" s="1"/>
  <c r="DX394" i="28"/>
  <c r="DT394" i="28"/>
  <c r="EB394" i="28"/>
  <c r="DW394" i="28"/>
  <c r="EE394" i="28"/>
  <c r="EK394" i="28" s="1"/>
  <c r="EA394" i="28"/>
  <c r="DV394" i="28"/>
  <c r="DU394" i="28"/>
  <c r="BQ395" i="28"/>
  <c r="BR395" i="28" s="1"/>
  <c r="BS395" i="28" s="1"/>
  <c r="BT395" i="28" s="1"/>
  <c r="BU395" i="28" s="1"/>
  <c r="BV395" i="28" s="1"/>
  <c r="BW395" i="28" s="1"/>
  <c r="BX395" i="28" s="1"/>
  <c r="BY395" i="28" s="1"/>
  <c r="BZ395" i="28" s="1"/>
  <c r="CA395" i="28" s="1"/>
  <c r="CB395" i="28" s="1"/>
  <c r="BE395" i="28"/>
  <c r="BD395" i="28"/>
  <c r="BF395" i="28" s="1"/>
  <c r="EZ398" i="28"/>
  <c r="EU398" i="28"/>
  <c r="EV398" i="28" s="1"/>
  <c r="EW398" i="28" s="1"/>
  <c r="EX398" i="28" s="1"/>
  <c r="GM399" i="28"/>
  <c r="GN399" i="28" s="1"/>
  <c r="GO399" i="28" s="1"/>
  <c r="GP399" i="28" s="1"/>
  <c r="ED405" i="28"/>
  <c r="DZ405" i="28"/>
  <c r="DU405" i="28"/>
  <c r="EC405" i="28"/>
  <c r="DX405" i="28"/>
  <c r="DT405" i="28"/>
  <c r="EB405" i="28"/>
  <c r="DW405" i="28"/>
  <c r="EA405" i="28"/>
  <c r="ED410" i="28"/>
  <c r="EK410" i="28" s="1"/>
  <c r="EC410" i="28"/>
  <c r="DX410" i="28"/>
  <c r="DT410" i="28"/>
  <c r="EB410" i="28"/>
  <c r="DW410" i="28"/>
  <c r="EA410" i="28"/>
  <c r="DV410" i="28"/>
  <c r="DU410" i="28"/>
  <c r="GM412" i="28"/>
  <c r="GN412" i="28" s="1"/>
  <c r="GO412" i="28" s="1"/>
  <c r="GP412" i="28" s="1"/>
  <c r="ED414" i="28"/>
  <c r="DZ414" i="28"/>
  <c r="DU414" i="28"/>
  <c r="EC414" i="28"/>
  <c r="DX414" i="28"/>
  <c r="DT414" i="28"/>
  <c r="EB414" i="28"/>
  <c r="EA414" i="28"/>
  <c r="DW414" i="28"/>
  <c r="ED426" i="28"/>
  <c r="DZ426" i="28"/>
  <c r="DU426" i="28"/>
  <c r="EC426" i="28"/>
  <c r="DX426" i="28"/>
  <c r="DT426" i="28"/>
  <c r="EB426" i="28"/>
  <c r="DW426" i="28"/>
  <c r="EE426" i="28"/>
  <c r="EA426" i="28"/>
  <c r="DV426" i="28"/>
  <c r="EC427" i="28"/>
  <c r="DX427" i="28"/>
  <c r="DT427" i="28"/>
  <c r="EB427" i="28"/>
  <c r="DW427" i="28"/>
  <c r="EE427" i="28"/>
  <c r="EA427" i="28"/>
  <c r="DV427" i="28"/>
  <c r="ED427" i="28"/>
  <c r="DZ427" i="28"/>
  <c r="DU427" i="28"/>
  <c r="DX443" i="28"/>
  <c r="EE443" i="28" s="1"/>
  <c r="DT443" i="28"/>
  <c r="EA443" i="28" s="1"/>
  <c r="DW443" i="28"/>
  <c r="ED443" i="28" s="1"/>
  <c r="DV443" i="28"/>
  <c r="EC443" i="28" s="1"/>
  <c r="DZ443" i="28"/>
  <c r="DU443" i="28"/>
  <c r="EB443" i="28" s="1"/>
  <c r="DV445" i="28"/>
  <c r="EC445" i="28" s="1"/>
  <c r="DZ445" i="28"/>
  <c r="DU445" i="28"/>
  <c r="EB445" i="28" s="1"/>
  <c r="DX445" i="28"/>
  <c r="EE445" i="28" s="1"/>
  <c r="DT445" i="28"/>
  <c r="EA445" i="28" s="1"/>
  <c r="DW445" i="28"/>
  <c r="ED445" i="28" s="1"/>
  <c r="DV449" i="28"/>
  <c r="EC449" i="28" s="1"/>
  <c r="DZ449" i="28"/>
  <c r="DU449" i="28"/>
  <c r="EB449" i="28" s="1"/>
  <c r="DX449" i="28"/>
  <c r="EE449" i="28" s="1"/>
  <c r="DT449" i="28"/>
  <c r="EA449" i="28" s="1"/>
  <c r="DW449" i="28"/>
  <c r="ED449" i="28" s="1"/>
  <c r="DW456" i="28"/>
  <c r="ED456" i="28" s="1"/>
  <c r="DV456" i="28"/>
  <c r="EC456" i="28" s="1"/>
  <c r="DZ456" i="28"/>
  <c r="DU456" i="28"/>
  <c r="EB456" i="28" s="1"/>
  <c r="DX456" i="28"/>
  <c r="EE456" i="28" s="1"/>
  <c r="DT456" i="28"/>
  <c r="EA456" i="28" s="1"/>
  <c r="ED486" i="28"/>
  <c r="DZ486" i="28"/>
  <c r="DU486" i="28"/>
  <c r="EC486" i="28"/>
  <c r="DX486" i="28"/>
  <c r="DT486" i="28"/>
  <c r="EB486" i="28"/>
  <c r="DW486" i="28"/>
  <c r="EE486" i="28"/>
  <c r="EA486" i="28"/>
  <c r="DV486" i="28"/>
  <c r="EC487" i="28"/>
  <c r="DX487" i="28"/>
  <c r="DT487" i="28"/>
  <c r="EB487" i="28"/>
  <c r="DW487" i="28"/>
  <c r="EE487" i="28"/>
  <c r="EA487" i="28"/>
  <c r="DV487" i="28"/>
  <c r="ED487" i="28"/>
  <c r="DZ487" i="28"/>
  <c r="DU487" i="28"/>
  <c r="ED490" i="28"/>
  <c r="DZ490" i="28"/>
  <c r="DU490" i="28"/>
  <c r="EC490" i="28"/>
  <c r="DX490" i="28"/>
  <c r="DT490" i="28"/>
  <c r="EB490" i="28"/>
  <c r="DW490" i="28"/>
  <c r="EE490" i="28"/>
  <c r="EA490" i="28"/>
  <c r="DV490" i="28"/>
  <c r="ED506" i="28"/>
  <c r="DZ506" i="28"/>
  <c r="DU506" i="28"/>
  <c r="EC506" i="28"/>
  <c r="DX506" i="28"/>
  <c r="DT506" i="28"/>
  <c r="EB506" i="28"/>
  <c r="DW506" i="28"/>
  <c r="EE506" i="28"/>
  <c r="EA506" i="28"/>
  <c r="DV506" i="28"/>
  <c r="EC507" i="28"/>
  <c r="DT507" i="28"/>
  <c r="EB507" i="28"/>
  <c r="DW507" i="28"/>
  <c r="EA507" i="28"/>
  <c r="DV507" i="28"/>
  <c r="ED507" i="28"/>
  <c r="DU507" i="28"/>
  <c r="ED530" i="28"/>
  <c r="DZ530" i="28"/>
  <c r="DU530" i="28"/>
  <c r="EC530" i="28"/>
  <c r="DX530" i="28"/>
  <c r="DT530" i="28"/>
  <c r="EB530" i="28"/>
  <c r="DW530" i="28"/>
  <c r="EE530" i="28"/>
  <c r="EA530" i="28"/>
  <c r="DV530" i="28"/>
  <c r="EC531" i="28"/>
  <c r="DX531" i="28"/>
  <c r="DT531" i="28"/>
  <c r="EB531" i="28"/>
  <c r="DW531" i="28"/>
  <c r="EE531" i="28"/>
  <c r="EA531" i="28"/>
  <c r="DV531" i="28"/>
  <c r="ED531" i="28"/>
  <c r="DZ531" i="28"/>
  <c r="DU531" i="28"/>
  <c r="BH54" i="28"/>
  <c r="GM57" i="28"/>
  <c r="GN57" i="28" s="1"/>
  <c r="GO57" i="28" s="1"/>
  <c r="GP57" i="28" s="1"/>
  <c r="BH58" i="28"/>
  <c r="EU60" i="28"/>
  <c r="EV60" i="28" s="1"/>
  <c r="EW60" i="28" s="1"/>
  <c r="EX60" i="28" s="1"/>
  <c r="GN60" i="28"/>
  <c r="GO60" i="28" s="1"/>
  <c r="GP60" i="28" s="1"/>
  <c r="IT60" i="28" s="1"/>
  <c r="BD61" i="28"/>
  <c r="BF61" i="28" s="1"/>
  <c r="DS61" i="28" s="1"/>
  <c r="GM61" i="28"/>
  <c r="GN61" i="28" s="1"/>
  <c r="GO61" i="28" s="1"/>
  <c r="GP61" i="28" s="1"/>
  <c r="BE64" i="28"/>
  <c r="EU64" i="28"/>
  <c r="EV64" i="28" s="1"/>
  <c r="EW64" i="28" s="1"/>
  <c r="EX64" i="28" s="1"/>
  <c r="BH66" i="28"/>
  <c r="BH70" i="28"/>
  <c r="GQ73" i="28"/>
  <c r="GR73" i="28" s="1"/>
  <c r="GS73" i="28" s="1"/>
  <c r="GT73" i="28" s="1"/>
  <c r="BH74" i="28"/>
  <c r="BH78" i="28"/>
  <c r="BH82" i="28"/>
  <c r="BH86" i="28"/>
  <c r="GM89" i="28"/>
  <c r="GN89" i="28" s="1"/>
  <c r="GO89" i="28" s="1"/>
  <c r="GP89" i="28" s="1"/>
  <c r="BH90" i="28"/>
  <c r="BQ91" i="28"/>
  <c r="BR91" i="28" s="1"/>
  <c r="BS91" i="28" s="1"/>
  <c r="BT91" i="28" s="1"/>
  <c r="BU91" i="28" s="1"/>
  <c r="BV91" i="28" s="1"/>
  <c r="BW91" i="28" s="1"/>
  <c r="BX91" i="28" s="1"/>
  <c r="BY91" i="28" s="1"/>
  <c r="BZ91" i="28" s="1"/>
  <c r="CA91" i="28" s="1"/>
  <c r="CB91" i="28" s="1"/>
  <c r="EU92" i="28"/>
  <c r="EV92" i="28" s="1"/>
  <c r="EW92" i="28" s="1"/>
  <c r="EX92" i="28" s="1"/>
  <c r="BD93" i="28"/>
  <c r="BF93" i="28" s="1"/>
  <c r="DS93" i="28" s="1"/>
  <c r="GM93" i="28"/>
  <c r="GN93" i="28" s="1"/>
  <c r="GO93" i="28" s="1"/>
  <c r="GP93" i="28" s="1"/>
  <c r="BH94" i="28"/>
  <c r="BQ95" i="28"/>
  <c r="BR95" i="28" s="1"/>
  <c r="BS95" i="28" s="1"/>
  <c r="BT95" i="28" s="1"/>
  <c r="BU95" i="28" s="1"/>
  <c r="BV95" i="28" s="1"/>
  <c r="BW95" i="28" s="1"/>
  <c r="BX95" i="28" s="1"/>
  <c r="BY95" i="28" s="1"/>
  <c r="BZ95" i="28" s="1"/>
  <c r="CA95" i="28" s="1"/>
  <c r="CB95" i="28" s="1"/>
  <c r="BE96" i="28"/>
  <c r="BH98" i="28"/>
  <c r="BQ99" i="28"/>
  <c r="BR99" i="28" s="1"/>
  <c r="BS99" i="28" s="1"/>
  <c r="BT99" i="28" s="1"/>
  <c r="BU99" i="28" s="1"/>
  <c r="BV99" i="28" s="1"/>
  <c r="BW99" i="28" s="1"/>
  <c r="BX99" i="28" s="1"/>
  <c r="BY99" i="28" s="1"/>
  <c r="BZ99" i="28" s="1"/>
  <c r="CA99" i="28" s="1"/>
  <c r="CB99" i="28" s="1"/>
  <c r="BQ103" i="28"/>
  <c r="BR103" i="28" s="1"/>
  <c r="BS103" i="28" s="1"/>
  <c r="BT103" i="28" s="1"/>
  <c r="BU103" i="28" s="1"/>
  <c r="BV103" i="28" s="1"/>
  <c r="BW103" i="28" s="1"/>
  <c r="BX103" i="28" s="1"/>
  <c r="BY103" i="28" s="1"/>
  <c r="BZ103" i="28" s="1"/>
  <c r="CA103" i="28" s="1"/>
  <c r="CB103" i="28" s="1"/>
  <c r="BH106" i="28"/>
  <c r="BQ107" i="28"/>
  <c r="BR107" i="28" s="1"/>
  <c r="BS107" i="28" s="1"/>
  <c r="BT107" i="28" s="1"/>
  <c r="BU107" i="28" s="1"/>
  <c r="BV107" i="28" s="1"/>
  <c r="BW107" i="28" s="1"/>
  <c r="BX107" i="28" s="1"/>
  <c r="BY107" i="28" s="1"/>
  <c r="BZ107" i="28" s="1"/>
  <c r="CA107" i="28" s="1"/>
  <c r="CB107" i="28" s="1"/>
  <c r="GM109" i="28"/>
  <c r="GN109" i="28" s="1"/>
  <c r="GO109" i="28" s="1"/>
  <c r="GP109" i="28" s="1"/>
  <c r="BQ111" i="28"/>
  <c r="BR111" i="28" s="1"/>
  <c r="BS111" i="28" s="1"/>
  <c r="BT111" i="28" s="1"/>
  <c r="BU111" i="28" s="1"/>
  <c r="BV111" i="28" s="1"/>
  <c r="BW111" i="28" s="1"/>
  <c r="BX111" i="28" s="1"/>
  <c r="BY111" i="28" s="1"/>
  <c r="BZ111" i="28" s="1"/>
  <c r="CA111" i="28" s="1"/>
  <c r="CB111" i="28" s="1"/>
  <c r="BE112" i="28"/>
  <c r="EU112" i="28"/>
  <c r="EV112" i="28" s="1"/>
  <c r="EW112" i="28" s="1"/>
  <c r="EX112" i="28" s="1"/>
  <c r="GM113" i="28"/>
  <c r="GN113" i="28" s="1"/>
  <c r="GO113" i="28" s="1"/>
  <c r="GP113" i="28" s="1"/>
  <c r="BQ115" i="28"/>
  <c r="BR115" i="28" s="1"/>
  <c r="BS115" i="28" s="1"/>
  <c r="BT115" i="28" s="1"/>
  <c r="BU115" i="28" s="1"/>
  <c r="BV115" i="28" s="1"/>
  <c r="BW115" i="28" s="1"/>
  <c r="BX115" i="28" s="1"/>
  <c r="BY115" i="28" s="1"/>
  <c r="BZ115" i="28" s="1"/>
  <c r="CA115" i="28" s="1"/>
  <c r="CB115" i="28" s="1"/>
  <c r="BH118" i="28"/>
  <c r="BQ119" i="28"/>
  <c r="BR119" i="28" s="1"/>
  <c r="BS119" i="28" s="1"/>
  <c r="BT119" i="28" s="1"/>
  <c r="BU119" i="28" s="1"/>
  <c r="BV119" i="28" s="1"/>
  <c r="BW119" i="28" s="1"/>
  <c r="BX119" i="28" s="1"/>
  <c r="BY119" i="28" s="1"/>
  <c r="BZ119" i="28" s="1"/>
  <c r="CA119" i="28" s="1"/>
  <c r="CB119" i="28" s="1"/>
  <c r="BQ123" i="28"/>
  <c r="BR123" i="28" s="1"/>
  <c r="BS123" i="28" s="1"/>
  <c r="BT123" i="28" s="1"/>
  <c r="BU123" i="28" s="1"/>
  <c r="BV123" i="28" s="1"/>
  <c r="BW123" i="28" s="1"/>
  <c r="BX123" i="28" s="1"/>
  <c r="BY123" i="28" s="1"/>
  <c r="BZ123" i="28" s="1"/>
  <c r="CA123" i="28" s="1"/>
  <c r="CB123" i="28" s="1"/>
  <c r="GM125" i="28"/>
  <c r="GN125" i="28" s="1"/>
  <c r="GO125" i="28" s="1"/>
  <c r="GP125" i="28" s="1"/>
  <c r="BQ127" i="28"/>
  <c r="BR127" i="28" s="1"/>
  <c r="BS127" i="28" s="1"/>
  <c r="BT127" i="28" s="1"/>
  <c r="BU127" i="28" s="1"/>
  <c r="BV127" i="28" s="1"/>
  <c r="BW127" i="28" s="1"/>
  <c r="BX127" i="28" s="1"/>
  <c r="BY127" i="28" s="1"/>
  <c r="BZ127" i="28" s="1"/>
  <c r="CA127" i="28" s="1"/>
  <c r="CB127" i="28" s="1"/>
  <c r="BE128" i="28"/>
  <c r="EU128" i="28"/>
  <c r="EV128" i="28" s="1"/>
  <c r="EW128" i="28" s="1"/>
  <c r="EX128" i="28" s="1"/>
  <c r="GM129" i="28"/>
  <c r="GN129" i="28" s="1"/>
  <c r="GO129" i="28" s="1"/>
  <c r="GP129" i="28" s="1"/>
  <c r="GP130" i="28"/>
  <c r="BQ131" i="28"/>
  <c r="BR131" i="28" s="1"/>
  <c r="BS131" i="28" s="1"/>
  <c r="BT131" i="28" s="1"/>
  <c r="BU131" i="28" s="1"/>
  <c r="BV131" i="28" s="1"/>
  <c r="BW131" i="28" s="1"/>
  <c r="BX131" i="28" s="1"/>
  <c r="BY131" i="28" s="1"/>
  <c r="BZ131" i="28" s="1"/>
  <c r="CA131" i="28" s="1"/>
  <c r="CB131" i="28" s="1"/>
  <c r="GM133" i="28"/>
  <c r="GN133" i="28" s="1"/>
  <c r="GO133" i="28" s="1"/>
  <c r="GP133" i="28" s="1"/>
  <c r="BH134" i="28"/>
  <c r="BQ135" i="28"/>
  <c r="BR135" i="28" s="1"/>
  <c r="BS135" i="28" s="1"/>
  <c r="BT135" i="28" s="1"/>
  <c r="BU135" i="28" s="1"/>
  <c r="BV135" i="28" s="1"/>
  <c r="BW135" i="28" s="1"/>
  <c r="BX135" i="28" s="1"/>
  <c r="BY135" i="28" s="1"/>
  <c r="BZ135" i="28" s="1"/>
  <c r="CA135" i="28" s="1"/>
  <c r="CB135" i="28" s="1"/>
  <c r="EU136" i="28"/>
  <c r="EV136" i="28" s="1"/>
  <c r="EW136" i="28" s="1"/>
  <c r="EX136" i="28" s="1"/>
  <c r="GM137" i="28"/>
  <c r="GN137" i="28" s="1"/>
  <c r="GO137" i="28" s="1"/>
  <c r="GP137" i="28" s="1"/>
  <c r="BQ139" i="28"/>
  <c r="BR139" i="28" s="1"/>
  <c r="BS139" i="28" s="1"/>
  <c r="BT139" i="28" s="1"/>
  <c r="BU139" i="28" s="1"/>
  <c r="BV139" i="28" s="1"/>
  <c r="BW139" i="28" s="1"/>
  <c r="BX139" i="28" s="1"/>
  <c r="BY139" i="28" s="1"/>
  <c r="BZ139" i="28" s="1"/>
  <c r="CA139" i="28" s="1"/>
  <c r="CB139" i="28" s="1"/>
  <c r="BQ143" i="28"/>
  <c r="BR143" i="28" s="1"/>
  <c r="BS143" i="28" s="1"/>
  <c r="BT143" i="28" s="1"/>
  <c r="BU143" i="28" s="1"/>
  <c r="BV143" i="28" s="1"/>
  <c r="BW143" i="28" s="1"/>
  <c r="BX143" i="28" s="1"/>
  <c r="BY143" i="28" s="1"/>
  <c r="BZ143" i="28" s="1"/>
  <c r="CA143" i="28" s="1"/>
  <c r="CB143" i="28" s="1"/>
  <c r="BE144" i="28"/>
  <c r="EU144" i="28"/>
  <c r="EV144" i="28" s="1"/>
  <c r="EW144" i="28" s="1"/>
  <c r="EX144" i="28" s="1"/>
  <c r="GM145" i="28"/>
  <c r="GN145" i="28" s="1"/>
  <c r="GO145" i="28" s="1"/>
  <c r="GP145" i="28" s="1"/>
  <c r="BQ147" i="28"/>
  <c r="BR147" i="28" s="1"/>
  <c r="BS147" i="28" s="1"/>
  <c r="BT147" i="28" s="1"/>
  <c r="BU147" i="28" s="1"/>
  <c r="BV147" i="28" s="1"/>
  <c r="BW147" i="28" s="1"/>
  <c r="BX147" i="28" s="1"/>
  <c r="BY147" i="28" s="1"/>
  <c r="BZ147" i="28" s="1"/>
  <c r="CA147" i="28" s="1"/>
  <c r="CB147" i="28" s="1"/>
  <c r="GM149" i="28"/>
  <c r="GN149" i="28" s="1"/>
  <c r="GO149" i="28" s="1"/>
  <c r="GP149" i="28" s="1"/>
  <c r="BQ151" i="28"/>
  <c r="BR151" i="28" s="1"/>
  <c r="BS151" i="28" s="1"/>
  <c r="BT151" i="28" s="1"/>
  <c r="BU151" i="28" s="1"/>
  <c r="BV151" i="28" s="1"/>
  <c r="BW151" i="28" s="1"/>
  <c r="BX151" i="28" s="1"/>
  <c r="BY151" i="28" s="1"/>
  <c r="BZ151" i="28" s="1"/>
  <c r="CA151" i="28" s="1"/>
  <c r="CB151" i="28" s="1"/>
  <c r="EU152" i="28"/>
  <c r="EV152" i="28" s="1"/>
  <c r="EW152" i="28" s="1"/>
  <c r="EX152" i="28" s="1"/>
  <c r="GM153" i="28"/>
  <c r="GN153" i="28" s="1"/>
  <c r="GO153" i="28" s="1"/>
  <c r="GP153" i="28" s="1"/>
  <c r="BQ155" i="28"/>
  <c r="BR155" i="28" s="1"/>
  <c r="BS155" i="28" s="1"/>
  <c r="BT155" i="28" s="1"/>
  <c r="BU155" i="28" s="1"/>
  <c r="BV155" i="28" s="1"/>
  <c r="BW155" i="28" s="1"/>
  <c r="BX155" i="28" s="1"/>
  <c r="BY155" i="28" s="1"/>
  <c r="BZ155" i="28" s="1"/>
  <c r="CA155" i="28" s="1"/>
  <c r="CB155" i="28" s="1"/>
  <c r="BH158" i="28"/>
  <c r="BQ159" i="28"/>
  <c r="BR159" i="28" s="1"/>
  <c r="BS159" i="28" s="1"/>
  <c r="BT159" i="28" s="1"/>
  <c r="BU159" i="28" s="1"/>
  <c r="BV159" i="28" s="1"/>
  <c r="BW159" i="28" s="1"/>
  <c r="BX159" i="28" s="1"/>
  <c r="BY159" i="28" s="1"/>
  <c r="BZ159" i="28" s="1"/>
  <c r="CA159" i="28" s="1"/>
  <c r="CB159" i="28" s="1"/>
  <c r="BE160" i="28"/>
  <c r="EU160" i="28"/>
  <c r="EV160" i="28" s="1"/>
  <c r="EW160" i="28" s="1"/>
  <c r="EX160" i="28" s="1"/>
  <c r="GN160" i="28"/>
  <c r="GO160" i="28" s="1"/>
  <c r="GP160" i="28" s="1"/>
  <c r="BD161" i="28"/>
  <c r="BF161" i="28" s="1"/>
  <c r="DS161" i="28" s="1"/>
  <c r="GM161" i="28"/>
  <c r="GN161" i="28" s="1"/>
  <c r="GO161" i="28" s="1"/>
  <c r="GP161" i="28" s="1"/>
  <c r="GP162" i="28"/>
  <c r="BQ163" i="28"/>
  <c r="BR163" i="28" s="1"/>
  <c r="BS163" i="28" s="1"/>
  <c r="BT163" i="28" s="1"/>
  <c r="BU163" i="28" s="1"/>
  <c r="BV163" i="28" s="1"/>
  <c r="BW163" i="28" s="1"/>
  <c r="BX163" i="28" s="1"/>
  <c r="BY163" i="28" s="1"/>
  <c r="BZ163" i="28" s="1"/>
  <c r="CA163" i="28" s="1"/>
  <c r="CB163" i="28" s="1"/>
  <c r="BE164" i="28"/>
  <c r="GM165" i="28"/>
  <c r="GN165" i="28" s="1"/>
  <c r="GO165" i="28" s="1"/>
  <c r="GP165" i="28" s="1"/>
  <c r="BH166" i="28"/>
  <c r="BQ167" i="28"/>
  <c r="BR167" i="28" s="1"/>
  <c r="BS167" i="28" s="1"/>
  <c r="BT167" i="28" s="1"/>
  <c r="BU167" i="28" s="1"/>
  <c r="BV167" i="28" s="1"/>
  <c r="BW167" i="28" s="1"/>
  <c r="BX167" i="28" s="1"/>
  <c r="BY167" i="28" s="1"/>
  <c r="BZ167" i="28" s="1"/>
  <c r="CA167" i="28" s="1"/>
  <c r="CB167" i="28" s="1"/>
  <c r="EU168" i="28"/>
  <c r="EV168" i="28" s="1"/>
  <c r="EW168" i="28" s="1"/>
  <c r="EX168" i="28" s="1"/>
  <c r="GM169" i="28"/>
  <c r="GN169" i="28" s="1"/>
  <c r="GO169" i="28" s="1"/>
  <c r="GP169" i="28" s="1"/>
  <c r="BQ171" i="28"/>
  <c r="BR171" i="28" s="1"/>
  <c r="BS171" i="28" s="1"/>
  <c r="BT171" i="28" s="1"/>
  <c r="BU171" i="28" s="1"/>
  <c r="BV171" i="28" s="1"/>
  <c r="BW171" i="28" s="1"/>
  <c r="BX171" i="28" s="1"/>
  <c r="BY171" i="28" s="1"/>
  <c r="BZ171" i="28" s="1"/>
  <c r="CA171" i="28" s="1"/>
  <c r="CB171" i="28" s="1"/>
  <c r="EU172" i="28"/>
  <c r="EV172" i="28" s="1"/>
  <c r="EW172" i="28" s="1"/>
  <c r="EX172" i="28" s="1"/>
  <c r="BQ175" i="28"/>
  <c r="BR175" i="28" s="1"/>
  <c r="BS175" i="28" s="1"/>
  <c r="BT175" i="28" s="1"/>
  <c r="BU175" i="28" s="1"/>
  <c r="BV175" i="28" s="1"/>
  <c r="BW175" i="28" s="1"/>
  <c r="BX175" i="28" s="1"/>
  <c r="BY175" i="28" s="1"/>
  <c r="BZ175" i="28" s="1"/>
  <c r="CA175" i="28" s="1"/>
  <c r="CB175" i="28" s="1"/>
  <c r="EU176" i="28"/>
  <c r="EV176" i="28" s="1"/>
  <c r="EW176" i="28" s="1"/>
  <c r="EX176" i="28" s="1"/>
  <c r="BD177" i="28"/>
  <c r="BF177" i="28" s="1"/>
  <c r="DS177" i="28" s="1"/>
  <c r="GM177" i="28"/>
  <c r="GN177" i="28" s="1"/>
  <c r="GO177" i="28" s="1"/>
  <c r="GP177" i="28" s="1"/>
  <c r="BH178" i="28"/>
  <c r="BQ179" i="28"/>
  <c r="BR179" i="28" s="1"/>
  <c r="BS179" i="28" s="1"/>
  <c r="BT179" i="28" s="1"/>
  <c r="BU179" i="28" s="1"/>
  <c r="BV179" i="28" s="1"/>
  <c r="BW179" i="28" s="1"/>
  <c r="BX179" i="28" s="1"/>
  <c r="BY179" i="28" s="1"/>
  <c r="BZ179" i="28" s="1"/>
  <c r="CA179" i="28" s="1"/>
  <c r="CB179" i="28" s="1"/>
  <c r="GM181" i="28"/>
  <c r="GN181" i="28" s="1"/>
  <c r="BH182" i="28"/>
  <c r="BQ183" i="28"/>
  <c r="BR183" i="28" s="1"/>
  <c r="BS183" i="28" s="1"/>
  <c r="BT183" i="28" s="1"/>
  <c r="BU183" i="28" s="1"/>
  <c r="BV183" i="28" s="1"/>
  <c r="BW183" i="28" s="1"/>
  <c r="BX183" i="28" s="1"/>
  <c r="BY183" i="28" s="1"/>
  <c r="BZ183" i="28" s="1"/>
  <c r="CA183" i="28" s="1"/>
  <c r="CB183" i="28" s="1"/>
  <c r="BH186" i="28"/>
  <c r="BQ187" i="28"/>
  <c r="BR187" i="28" s="1"/>
  <c r="BS187" i="28" s="1"/>
  <c r="BT187" i="28" s="1"/>
  <c r="BU187" i="28" s="1"/>
  <c r="BV187" i="28" s="1"/>
  <c r="BW187" i="28" s="1"/>
  <c r="BX187" i="28" s="1"/>
  <c r="BY187" i="28" s="1"/>
  <c r="BZ187" i="28" s="1"/>
  <c r="CA187" i="28" s="1"/>
  <c r="CB187" i="28" s="1"/>
  <c r="BH190" i="28"/>
  <c r="BQ191" i="28"/>
  <c r="BR191" i="28" s="1"/>
  <c r="BS191" i="28" s="1"/>
  <c r="BT191" i="28" s="1"/>
  <c r="BU191" i="28" s="1"/>
  <c r="BV191" i="28" s="1"/>
  <c r="BW191" i="28" s="1"/>
  <c r="BX191" i="28" s="1"/>
  <c r="BY191" i="28" s="1"/>
  <c r="BZ191" i="28" s="1"/>
  <c r="CA191" i="28" s="1"/>
  <c r="CB191" i="28" s="1"/>
  <c r="BH194" i="28"/>
  <c r="BQ195" i="28"/>
  <c r="BR195" i="28" s="1"/>
  <c r="BS195" i="28" s="1"/>
  <c r="BT195" i="28" s="1"/>
  <c r="BU195" i="28" s="1"/>
  <c r="BV195" i="28" s="1"/>
  <c r="BW195" i="28" s="1"/>
  <c r="BX195" i="28" s="1"/>
  <c r="BY195" i="28" s="1"/>
  <c r="BZ195" i="28" s="1"/>
  <c r="CA195" i="28" s="1"/>
  <c r="CB195" i="28" s="1"/>
  <c r="EU196" i="28"/>
  <c r="EV196" i="28" s="1"/>
  <c r="EW196" i="28" s="1"/>
  <c r="EX196" i="28" s="1"/>
  <c r="GM197" i="28"/>
  <c r="GN197" i="28" s="1"/>
  <c r="GO197" i="28" s="1"/>
  <c r="GP197" i="28" s="1"/>
  <c r="BH198" i="28"/>
  <c r="BQ199" i="28"/>
  <c r="BR199" i="28" s="1"/>
  <c r="BS199" i="28" s="1"/>
  <c r="BT199" i="28" s="1"/>
  <c r="BU199" i="28" s="1"/>
  <c r="BV199" i="28" s="1"/>
  <c r="BW199" i="28" s="1"/>
  <c r="BX199" i="28" s="1"/>
  <c r="BY199" i="28" s="1"/>
  <c r="BZ199" i="28" s="1"/>
  <c r="CA199" i="28" s="1"/>
  <c r="CB199" i="28" s="1"/>
  <c r="BH202" i="28"/>
  <c r="BQ203" i="28"/>
  <c r="BR203" i="28" s="1"/>
  <c r="BS203" i="28" s="1"/>
  <c r="BT203" i="28" s="1"/>
  <c r="BU203" i="28" s="1"/>
  <c r="BV203" i="28" s="1"/>
  <c r="BW203" i="28" s="1"/>
  <c r="BX203" i="28" s="1"/>
  <c r="BY203" i="28" s="1"/>
  <c r="BZ203" i="28" s="1"/>
  <c r="CA203" i="28" s="1"/>
  <c r="CB203" i="28" s="1"/>
  <c r="BH206" i="28"/>
  <c r="BQ207" i="28"/>
  <c r="BR207" i="28" s="1"/>
  <c r="BS207" i="28" s="1"/>
  <c r="BT207" i="28" s="1"/>
  <c r="BU207" i="28" s="1"/>
  <c r="BV207" i="28" s="1"/>
  <c r="BW207" i="28" s="1"/>
  <c r="BX207" i="28" s="1"/>
  <c r="BY207" i="28" s="1"/>
  <c r="BZ207" i="28" s="1"/>
  <c r="CA207" i="28" s="1"/>
  <c r="CB207" i="28" s="1"/>
  <c r="BH210" i="28"/>
  <c r="BQ211" i="28"/>
  <c r="BR211" i="28" s="1"/>
  <c r="BS211" i="28" s="1"/>
  <c r="BT211" i="28" s="1"/>
  <c r="BU211" i="28" s="1"/>
  <c r="BV211" i="28" s="1"/>
  <c r="BW211" i="28" s="1"/>
  <c r="BX211" i="28" s="1"/>
  <c r="BY211" i="28" s="1"/>
  <c r="BZ211" i="28" s="1"/>
  <c r="CA211" i="28" s="1"/>
  <c r="CB211" i="28" s="1"/>
  <c r="GM213" i="28"/>
  <c r="GN213" i="28" s="1"/>
  <c r="GO213" i="28" s="1"/>
  <c r="GP213" i="28" s="1"/>
  <c r="BH214" i="28"/>
  <c r="BQ215" i="28"/>
  <c r="BR215" i="28" s="1"/>
  <c r="BS215" i="28" s="1"/>
  <c r="BT215" i="28" s="1"/>
  <c r="BU215" i="28" s="1"/>
  <c r="BV215" i="28" s="1"/>
  <c r="BW215" i="28" s="1"/>
  <c r="BX215" i="28" s="1"/>
  <c r="BY215" i="28" s="1"/>
  <c r="BZ215" i="28" s="1"/>
  <c r="CA215" i="28" s="1"/>
  <c r="CB215" i="28" s="1"/>
  <c r="GM217" i="28"/>
  <c r="GN217" i="28" s="1"/>
  <c r="GO217" i="28" s="1"/>
  <c r="GP217" i="28" s="1"/>
  <c r="BQ219" i="28"/>
  <c r="BR219" i="28" s="1"/>
  <c r="BS219" i="28" s="1"/>
  <c r="BT219" i="28" s="1"/>
  <c r="BU219" i="28" s="1"/>
  <c r="BV219" i="28" s="1"/>
  <c r="BW219" i="28" s="1"/>
  <c r="BX219" i="28" s="1"/>
  <c r="BY219" i="28" s="1"/>
  <c r="BZ219" i="28" s="1"/>
  <c r="CA219" i="28" s="1"/>
  <c r="CB219" i="28" s="1"/>
  <c r="GM221" i="28"/>
  <c r="GN221" i="28" s="1"/>
  <c r="GO221" i="28" s="1"/>
  <c r="GP221" i="28" s="1"/>
  <c r="BQ223" i="28"/>
  <c r="BR223" i="28" s="1"/>
  <c r="BS223" i="28" s="1"/>
  <c r="BT223" i="28" s="1"/>
  <c r="BU223" i="28" s="1"/>
  <c r="BV223" i="28" s="1"/>
  <c r="BW223" i="28" s="1"/>
  <c r="BX223" i="28" s="1"/>
  <c r="BY223" i="28" s="1"/>
  <c r="BZ223" i="28" s="1"/>
  <c r="CA223" i="28" s="1"/>
  <c r="CB223" i="28" s="1"/>
  <c r="BH226" i="28"/>
  <c r="BQ227" i="28"/>
  <c r="BR227" i="28" s="1"/>
  <c r="BS227" i="28" s="1"/>
  <c r="BT227" i="28" s="1"/>
  <c r="BU227" i="28" s="1"/>
  <c r="BV227" i="28" s="1"/>
  <c r="BW227" i="28" s="1"/>
  <c r="BX227" i="28" s="1"/>
  <c r="BY227" i="28" s="1"/>
  <c r="BZ227" i="28" s="1"/>
  <c r="CA227" i="28" s="1"/>
  <c r="CB227" i="28" s="1"/>
  <c r="GM229" i="28"/>
  <c r="GN229" i="28" s="1"/>
  <c r="BH230" i="28"/>
  <c r="BQ231" i="28"/>
  <c r="BR231" i="28" s="1"/>
  <c r="BS231" i="28" s="1"/>
  <c r="BT231" i="28" s="1"/>
  <c r="BU231" i="28" s="1"/>
  <c r="BV231" i="28" s="1"/>
  <c r="BW231" i="28" s="1"/>
  <c r="BX231" i="28" s="1"/>
  <c r="BY231" i="28" s="1"/>
  <c r="BZ231" i="28" s="1"/>
  <c r="CA231" i="28" s="1"/>
  <c r="CB231" i="28" s="1"/>
  <c r="GM233" i="28"/>
  <c r="GN233" i="28" s="1"/>
  <c r="GO233" i="28" s="1"/>
  <c r="GP233" i="28" s="1"/>
  <c r="BH234" i="28"/>
  <c r="BQ235" i="28"/>
  <c r="BR235" i="28" s="1"/>
  <c r="BS235" i="28" s="1"/>
  <c r="BT235" i="28" s="1"/>
  <c r="BU235" i="28" s="1"/>
  <c r="BV235" i="28" s="1"/>
  <c r="BW235" i="28" s="1"/>
  <c r="BX235" i="28" s="1"/>
  <c r="BY235" i="28" s="1"/>
  <c r="BZ235" i="28" s="1"/>
  <c r="CA235" i="28" s="1"/>
  <c r="CB235" i="28" s="1"/>
  <c r="BH238" i="28"/>
  <c r="BQ239" i="28"/>
  <c r="BR239" i="28" s="1"/>
  <c r="BS239" i="28" s="1"/>
  <c r="BT239" i="28" s="1"/>
  <c r="BU239" i="28" s="1"/>
  <c r="BV239" i="28" s="1"/>
  <c r="BW239" i="28" s="1"/>
  <c r="BX239" i="28" s="1"/>
  <c r="BY239" i="28" s="1"/>
  <c r="BZ239" i="28" s="1"/>
  <c r="CA239" i="28" s="1"/>
  <c r="CB239" i="28" s="1"/>
  <c r="BH242" i="28"/>
  <c r="BQ243" i="28"/>
  <c r="BR243" i="28" s="1"/>
  <c r="BS243" i="28" s="1"/>
  <c r="BT243" i="28" s="1"/>
  <c r="BU243" i="28" s="1"/>
  <c r="BV243" i="28" s="1"/>
  <c r="BW243" i="28" s="1"/>
  <c r="BX243" i="28" s="1"/>
  <c r="BY243" i="28" s="1"/>
  <c r="BZ243" i="28" s="1"/>
  <c r="CA243" i="28" s="1"/>
  <c r="CB243" i="28" s="1"/>
  <c r="BH246" i="28"/>
  <c r="BQ247" i="28"/>
  <c r="BR247" i="28" s="1"/>
  <c r="BS247" i="28" s="1"/>
  <c r="BT247" i="28" s="1"/>
  <c r="BU247" i="28" s="1"/>
  <c r="BV247" i="28" s="1"/>
  <c r="BW247" i="28" s="1"/>
  <c r="BX247" i="28" s="1"/>
  <c r="BY247" i="28" s="1"/>
  <c r="BZ247" i="28" s="1"/>
  <c r="CA247" i="28" s="1"/>
  <c r="CB247" i="28" s="1"/>
  <c r="EU248" i="28"/>
  <c r="EV248" i="28" s="1"/>
  <c r="EW248" i="28" s="1"/>
  <c r="EX248" i="28" s="1"/>
  <c r="BD249" i="28"/>
  <c r="BF249" i="28" s="1"/>
  <c r="DS249" i="28" s="1"/>
  <c r="GM249" i="28"/>
  <c r="GN249" i="28" s="1"/>
  <c r="GO249" i="28" s="1"/>
  <c r="GP249" i="28" s="1"/>
  <c r="BH250" i="28"/>
  <c r="BQ251" i="28"/>
  <c r="BR251" i="28" s="1"/>
  <c r="BS251" i="28" s="1"/>
  <c r="BT251" i="28" s="1"/>
  <c r="BU251" i="28" s="1"/>
  <c r="BV251" i="28" s="1"/>
  <c r="BW251" i="28" s="1"/>
  <c r="BX251" i="28" s="1"/>
  <c r="BY251" i="28" s="1"/>
  <c r="BZ251" i="28" s="1"/>
  <c r="CA251" i="28" s="1"/>
  <c r="CB251" i="28" s="1"/>
  <c r="EU252" i="28"/>
  <c r="EV252" i="28" s="1"/>
  <c r="EW252" i="28" s="1"/>
  <c r="EX252" i="28" s="1"/>
  <c r="GM253" i="28"/>
  <c r="GN253" i="28" s="1"/>
  <c r="GO253" i="28" s="1"/>
  <c r="GP253" i="28" s="1"/>
  <c r="BH254" i="28"/>
  <c r="BQ255" i="28"/>
  <c r="BR255" i="28" s="1"/>
  <c r="BS255" i="28" s="1"/>
  <c r="BT255" i="28" s="1"/>
  <c r="BU255" i="28" s="1"/>
  <c r="BV255" i="28" s="1"/>
  <c r="BW255" i="28" s="1"/>
  <c r="BX255" i="28" s="1"/>
  <c r="BY255" i="28" s="1"/>
  <c r="BZ255" i="28" s="1"/>
  <c r="CA255" i="28" s="1"/>
  <c r="CB255" i="28" s="1"/>
  <c r="EU256" i="28"/>
  <c r="EV256" i="28" s="1"/>
  <c r="EW256" i="28" s="1"/>
  <c r="EX256" i="28" s="1"/>
  <c r="GM257" i="28"/>
  <c r="GN257" i="28" s="1"/>
  <c r="GO257" i="28" s="1"/>
  <c r="GP257" i="28" s="1"/>
  <c r="BH258" i="28"/>
  <c r="BQ259" i="28"/>
  <c r="BR259" i="28" s="1"/>
  <c r="BS259" i="28" s="1"/>
  <c r="BT259" i="28" s="1"/>
  <c r="BU259" i="28" s="1"/>
  <c r="BV259" i="28" s="1"/>
  <c r="BW259" i="28" s="1"/>
  <c r="BX259" i="28" s="1"/>
  <c r="BY259" i="28" s="1"/>
  <c r="BZ259" i="28" s="1"/>
  <c r="CA259" i="28" s="1"/>
  <c r="CB259" i="28" s="1"/>
  <c r="EU260" i="28"/>
  <c r="EV260" i="28" s="1"/>
  <c r="EW260" i="28" s="1"/>
  <c r="EX260" i="28" s="1"/>
  <c r="GM261" i="28"/>
  <c r="GN261" i="28" s="1"/>
  <c r="GO261" i="28" s="1"/>
  <c r="GP261" i="28" s="1"/>
  <c r="BH262" i="28"/>
  <c r="BQ263" i="28"/>
  <c r="BR263" i="28" s="1"/>
  <c r="BS263" i="28" s="1"/>
  <c r="BT263" i="28" s="1"/>
  <c r="BU263" i="28" s="1"/>
  <c r="BV263" i="28" s="1"/>
  <c r="BW263" i="28" s="1"/>
  <c r="BX263" i="28" s="1"/>
  <c r="BY263" i="28" s="1"/>
  <c r="BZ263" i="28" s="1"/>
  <c r="CA263" i="28" s="1"/>
  <c r="CB263" i="28" s="1"/>
  <c r="EU264" i="28"/>
  <c r="EV264" i="28" s="1"/>
  <c r="EW264" i="28" s="1"/>
  <c r="EX264" i="28" s="1"/>
  <c r="GM265" i="28"/>
  <c r="GN265" i="28" s="1"/>
  <c r="GO265" i="28" s="1"/>
  <c r="GP265" i="28" s="1"/>
  <c r="BH266" i="28"/>
  <c r="BQ267" i="28"/>
  <c r="BR267" i="28" s="1"/>
  <c r="BS267" i="28" s="1"/>
  <c r="BT267" i="28" s="1"/>
  <c r="BU267" i="28" s="1"/>
  <c r="BV267" i="28" s="1"/>
  <c r="BW267" i="28" s="1"/>
  <c r="BX267" i="28" s="1"/>
  <c r="BY267" i="28" s="1"/>
  <c r="BZ267" i="28" s="1"/>
  <c r="CA267" i="28" s="1"/>
  <c r="CB267" i="28" s="1"/>
  <c r="EU268" i="28"/>
  <c r="EV268" i="28" s="1"/>
  <c r="EW268" i="28" s="1"/>
  <c r="EX268" i="28" s="1"/>
  <c r="GM269" i="28"/>
  <c r="GN269" i="28" s="1"/>
  <c r="GO269" i="28" s="1"/>
  <c r="GP269" i="28" s="1"/>
  <c r="BH270" i="28"/>
  <c r="BQ271" i="28"/>
  <c r="BR271" i="28" s="1"/>
  <c r="BS271" i="28" s="1"/>
  <c r="BT271" i="28" s="1"/>
  <c r="BU271" i="28" s="1"/>
  <c r="BV271" i="28" s="1"/>
  <c r="BW271" i="28" s="1"/>
  <c r="BX271" i="28" s="1"/>
  <c r="BY271" i="28" s="1"/>
  <c r="BZ271" i="28" s="1"/>
  <c r="CA271" i="28" s="1"/>
  <c r="CB271" i="28" s="1"/>
  <c r="EU272" i="28"/>
  <c r="EV272" i="28" s="1"/>
  <c r="EW272" i="28" s="1"/>
  <c r="EX272" i="28" s="1"/>
  <c r="GM273" i="28"/>
  <c r="GN273" i="28" s="1"/>
  <c r="GO273" i="28" s="1"/>
  <c r="GP273" i="28" s="1"/>
  <c r="BH274" i="28"/>
  <c r="BQ275" i="28"/>
  <c r="BR275" i="28" s="1"/>
  <c r="BS275" i="28" s="1"/>
  <c r="BT275" i="28" s="1"/>
  <c r="BU275" i="28" s="1"/>
  <c r="BV275" i="28" s="1"/>
  <c r="BW275" i="28" s="1"/>
  <c r="BX275" i="28" s="1"/>
  <c r="BY275" i="28" s="1"/>
  <c r="BZ275" i="28" s="1"/>
  <c r="CA275" i="28" s="1"/>
  <c r="CB275" i="28" s="1"/>
  <c r="EU276" i="28"/>
  <c r="EV276" i="28" s="1"/>
  <c r="EW276" i="28" s="1"/>
  <c r="EX276" i="28" s="1"/>
  <c r="GM277" i="28"/>
  <c r="GN277" i="28" s="1"/>
  <c r="GO277" i="28" s="1"/>
  <c r="GP277" i="28" s="1"/>
  <c r="BH278" i="28"/>
  <c r="BQ279" i="28"/>
  <c r="BR279" i="28" s="1"/>
  <c r="BS279" i="28" s="1"/>
  <c r="BT279" i="28" s="1"/>
  <c r="BU279" i="28" s="1"/>
  <c r="BV279" i="28" s="1"/>
  <c r="BW279" i="28" s="1"/>
  <c r="BX279" i="28" s="1"/>
  <c r="BY279" i="28" s="1"/>
  <c r="BZ279" i="28" s="1"/>
  <c r="CA279" i="28" s="1"/>
  <c r="CB279" i="28" s="1"/>
  <c r="EU280" i="28"/>
  <c r="EV280" i="28" s="1"/>
  <c r="EW280" i="28" s="1"/>
  <c r="EX280" i="28" s="1"/>
  <c r="GM281" i="28"/>
  <c r="GN281" i="28" s="1"/>
  <c r="GO281" i="28" s="1"/>
  <c r="GP281" i="28" s="1"/>
  <c r="GM282" i="28"/>
  <c r="GN282" i="28" s="1"/>
  <c r="GO282" i="28" s="1"/>
  <c r="GP282" i="28" s="1"/>
  <c r="IH282" i="28" s="1"/>
  <c r="IN282" i="28" s="1"/>
  <c r="DZ284" i="28"/>
  <c r="DU284" i="28"/>
  <c r="EB284" i="28" s="1"/>
  <c r="DX284" i="28"/>
  <c r="EE284" i="28" s="1"/>
  <c r="DT284" i="28"/>
  <c r="EA284" i="28" s="1"/>
  <c r="DW284" i="28"/>
  <c r="ED284" i="28" s="1"/>
  <c r="DX285" i="28"/>
  <c r="EE285" i="28" s="1"/>
  <c r="DT285" i="28"/>
  <c r="EA285" i="28" s="1"/>
  <c r="DW285" i="28"/>
  <c r="ED285" i="28" s="1"/>
  <c r="DV285" i="28"/>
  <c r="EC285" i="28" s="1"/>
  <c r="DU285" i="28"/>
  <c r="EB285" i="28" s="1"/>
  <c r="BQ286" i="28"/>
  <c r="BR286" i="28" s="1"/>
  <c r="BS286" i="28" s="1"/>
  <c r="BT286" i="28" s="1"/>
  <c r="BU286" i="28" s="1"/>
  <c r="BV286" i="28" s="1"/>
  <c r="BW286" i="28" s="1"/>
  <c r="BX286" i="28" s="1"/>
  <c r="BY286" i="28" s="1"/>
  <c r="BZ286" i="28" s="1"/>
  <c r="CA286" i="28" s="1"/>
  <c r="CB286" i="28" s="1"/>
  <c r="BE286" i="28"/>
  <c r="DZ288" i="28"/>
  <c r="DU288" i="28"/>
  <c r="EB288" i="28" s="1"/>
  <c r="DX288" i="28"/>
  <c r="EE288" i="28" s="1"/>
  <c r="DT288" i="28"/>
  <c r="EA288" i="28" s="1"/>
  <c r="DW288" i="28"/>
  <c r="ED288" i="28" s="1"/>
  <c r="DX289" i="28"/>
  <c r="EE289" i="28" s="1"/>
  <c r="DT289" i="28"/>
  <c r="EA289" i="28" s="1"/>
  <c r="DW289" i="28"/>
  <c r="ED289" i="28" s="1"/>
  <c r="DV289" i="28"/>
  <c r="EC289" i="28" s="1"/>
  <c r="DU289" i="28"/>
  <c r="EB289" i="28" s="1"/>
  <c r="BQ290" i="28"/>
  <c r="BR290" i="28" s="1"/>
  <c r="BS290" i="28" s="1"/>
  <c r="BT290" i="28" s="1"/>
  <c r="BU290" i="28" s="1"/>
  <c r="BV290" i="28" s="1"/>
  <c r="BW290" i="28" s="1"/>
  <c r="BX290" i="28" s="1"/>
  <c r="BY290" i="28" s="1"/>
  <c r="BZ290" i="28" s="1"/>
  <c r="CA290" i="28" s="1"/>
  <c r="CB290" i="28" s="1"/>
  <c r="BE290" i="28"/>
  <c r="BD290" i="28"/>
  <c r="BF290" i="28" s="1"/>
  <c r="BH291" i="28"/>
  <c r="DZ292" i="28"/>
  <c r="DU292" i="28"/>
  <c r="EB292" i="28" s="1"/>
  <c r="EI292" i="28" s="1"/>
  <c r="DX292" i="28"/>
  <c r="EE292" i="28" s="1"/>
  <c r="DT292" i="28"/>
  <c r="EA292" i="28" s="1"/>
  <c r="DW292" i="28"/>
  <c r="ED292" i="28" s="1"/>
  <c r="BH293" i="28"/>
  <c r="DZ304" i="28"/>
  <c r="DU304" i="28"/>
  <c r="EB304" i="28" s="1"/>
  <c r="EI304" i="28" s="1"/>
  <c r="DX304" i="28"/>
  <c r="EE304" i="28" s="1"/>
  <c r="DT304" i="28"/>
  <c r="EA304" i="28" s="1"/>
  <c r="DW304" i="28"/>
  <c r="ED304" i="28" s="1"/>
  <c r="BH305" i="28"/>
  <c r="BQ306" i="28"/>
  <c r="BR306" i="28" s="1"/>
  <c r="BS306" i="28" s="1"/>
  <c r="BT306" i="28" s="1"/>
  <c r="BU306" i="28" s="1"/>
  <c r="BV306" i="28" s="1"/>
  <c r="BW306" i="28" s="1"/>
  <c r="BX306" i="28" s="1"/>
  <c r="BY306" i="28" s="1"/>
  <c r="BZ306" i="28" s="1"/>
  <c r="CA306" i="28" s="1"/>
  <c r="CB306" i="28" s="1"/>
  <c r="BE306" i="28"/>
  <c r="BH310" i="28"/>
  <c r="GM310" i="28"/>
  <c r="GN310" i="28" s="1"/>
  <c r="GO310" i="28" s="1"/>
  <c r="GP310" i="28" s="1"/>
  <c r="FA312" i="28"/>
  <c r="FB312" i="28" s="1"/>
  <c r="FC312" i="28" s="1"/>
  <c r="FD312" i="28" s="1"/>
  <c r="FJ312" i="28" s="1"/>
  <c r="DZ313" i="28"/>
  <c r="EZ313" i="28"/>
  <c r="EU313" i="28"/>
  <c r="EV313" i="28" s="1"/>
  <c r="EW313" i="28" s="1"/>
  <c r="EX313" i="28" s="1"/>
  <c r="GM314" i="28"/>
  <c r="GN314" i="28" s="1"/>
  <c r="GO314" i="28" s="1"/>
  <c r="GP314" i="28" s="1"/>
  <c r="FA316" i="28"/>
  <c r="FB316" i="28" s="1"/>
  <c r="FC316" i="28" s="1"/>
  <c r="FD316" i="28" s="1"/>
  <c r="DZ317" i="28"/>
  <c r="EZ317" i="28"/>
  <c r="EU317" i="28"/>
  <c r="EV317" i="28" s="1"/>
  <c r="EW317" i="28" s="1"/>
  <c r="EX317" i="28" s="1"/>
  <c r="DV318" i="28"/>
  <c r="EC318" i="28" s="1"/>
  <c r="DZ318" i="28"/>
  <c r="DU318" i="28"/>
  <c r="EB318" i="28" s="1"/>
  <c r="BH319" i="28"/>
  <c r="DZ320" i="28"/>
  <c r="DU320" i="28"/>
  <c r="EB320" i="28" s="1"/>
  <c r="EI320" i="28" s="1"/>
  <c r="DX320" i="28"/>
  <c r="EE320" i="28" s="1"/>
  <c r="DT320" i="28"/>
  <c r="EA320" i="28" s="1"/>
  <c r="DW320" i="28"/>
  <c r="ED320" i="28" s="1"/>
  <c r="BH321" i="28"/>
  <c r="BQ322" i="28"/>
  <c r="BR322" i="28" s="1"/>
  <c r="BS322" i="28" s="1"/>
  <c r="BT322" i="28" s="1"/>
  <c r="BU322" i="28" s="1"/>
  <c r="BV322" i="28" s="1"/>
  <c r="BW322" i="28" s="1"/>
  <c r="BX322" i="28" s="1"/>
  <c r="BY322" i="28" s="1"/>
  <c r="BZ322" i="28" s="1"/>
  <c r="CA322" i="28" s="1"/>
  <c r="CB322" i="28" s="1"/>
  <c r="BE322" i="28"/>
  <c r="DZ325" i="28"/>
  <c r="EZ325" i="28"/>
  <c r="EU325" i="28"/>
  <c r="EV325" i="28" s="1"/>
  <c r="EW325" i="28" s="1"/>
  <c r="EX325" i="28" s="1"/>
  <c r="BQ326" i="28"/>
  <c r="BR326" i="28" s="1"/>
  <c r="BS326" i="28" s="1"/>
  <c r="BT326" i="28" s="1"/>
  <c r="BU326" i="28" s="1"/>
  <c r="BV326" i="28" s="1"/>
  <c r="BW326" i="28" s="1"/>
  <c r="BX326" i="28" s="1"/>
  <c r="BY326" i="28" s="1"/>
  <c r="BZ326" i="28" s="1"/>
  <c r="CA326" i="28" s="1"/>
  <c r="CB326" i="28" s="1"/>
  <c r="BE326" i="28"/>
  <c r="BH329" i="28"/>
  <c r="DZ334" i="28"/>
  <c r="EZ334" i="28"/>
  <c r="EU334" i="28"/>
  <c r="EV334" i="28" s="1"/>
  <c r="EW334" i="28" s="1"/>
  <c r="EX334" i="28" s="1"/>
  <c r="DW335" i="28"/>
  <c r="ED335" i="28" s="1"/>
  <c r="DV335" i="28"/>
  <c r="EC335" i="28" s="1"/>
  <c r="DZ335" i="28"/>
  <c r="EG335" i="28" s="1"/>
  <c r="DU335" i="28"/>
  <c r="EB335" i="28" s="1"/>
  <c r="DX335" i="28"/>
  <c r="EE335" i="28" s="1"/>
  <c r="DV336" i="28"/>
  <c r="EC336" i="28" s="1"/>
  <c r="EJ336" i="28" s="1"/>
  <c r="DZ336" i="28"/>
  <c r="DU336" i="28"/>
  <c r="EB336" i="28" s="1"/>
  <c r="DX336" i="28"/>
  <c r="EE336" i="28" s="1"/>
  <c r="EK336" i="28" s="1"/>
  <c r="DT336" i="28"/>
  <c r="EA336" i="28" s="1"/>
  <c r="BH338" i="28"/>
  <c r="BH339" i="28"/>
  <c r="GM339" i="28"/>
  <c r="GN339" i="28" s="1"/>
  <c r="GO339" i="28" s="1"/>
  <c r="GP339" i="28" s="1"/>
  <c r="IT339" i="28" s="1"/>
  <c r="DZ341" i="28"/>
  <c r="DU341" i="28"/>
  <c r="EB341" i="28" s="1"/>
  <c r="DX341" i="28"/>
  <c r="EE341" i="28" s="1"/>
  <c r="DT341" i="28"/>
  <c r="EA341" i="28" s="1"/>
  <c r="DW341" i="28"/>
  <c r="ED341" i="28" s="1"/>
  <c r="DX342" i="28"/>
  <c r="EE342" i="28" s="1"/>
  <c r="DT342" i="28"/>
  <c r="EA342" i="28" s="1"/>
  <c r="DW342" i="28"/>
  <c r="ED342" i="28" s="1"/>
  <c r="DV342" i="28"/>
  <c r="EC342" i="28" s="1"/>
  <c r="DU342" i="28"/>
  <c r="EB342" i="28" s="1"/>
  <c r="GM347" i="28"/>
  <c r="GN347" i="28" s="1"/>
  <c r="GO347" i="28" s="1"/>
  <c r="GP347" i="28" s="1"/>
  <c r="BH350" i="28"/>
  <c r="DZ354" i="28"/>
  <c r="EZ354" i="28"/>
  <c r="EU354" i="28"/>
  <c r="EV354" i="28" s="1"/>
  <c r="EW354" i="28" s="1"/>
  <c r="EX354" i="28" s="1"/>
  <c r="DW355" i="28"/>
  <c r="ED355" i="28" s="1"/>
  <c r="DV355" i="28"/>
  <c r="EC355" i="28" s="1"/>
  <c r="DZ355" i="28"/>
  <c r="EG355" i="28" s="1"/>
  <c r="DU355" i="28"/>
  <c r="EB355" i="28" s="1"/>
  <c r="DX355" i="28"/>
  <c r="EE355" i="28" s="1"/>
  <c r="FA357" i="28"/>
  <c r="FB357" i="28" s="1"/>
  <c r="FC357" i="28" s="1"/>
  <c r="FD357" i="28" s="1"/>
  <c r="FJ357" i="28" s="1"/>
  <c r="EZ358" i="28"/>
  <c r="EU358" i="28"/>
  <c r="EV358" i="28" s="1"/>
  <c r="EW358" i="28" s="1"/>
  <c r="EX358" i="28" s="1"/>
  <c r="DW359" i="28"/>
  <c r="ED359" i="28" s="1"/>
  <c r="DV359" i="28"/>
  <c r="EC359" i="28" s="1"/>
  <c r="DZ359" i="28"/>
  <c r="EG359" i="28" s="1"/>
  <c r="DU359" i="28"/>
  <c r="EB359" i="28" s="1"/>
  <c r="DX359" i="28"/>
  <c r="EE359" i="28" s="1"/>
  <c r="DV360" i="28"/>
  <c r="EC360" i="28" s="1"/>
  <c r="EJ360" i="28" s="1"/>
  <c r="DZ360" i="28"/>
  <c r="DU360" i="28"/>
  <c r="EB360" i="28" s="1"/>
  <c r="DX360" i="28"/>
  <c r="EE360" i="28" s="1"/>
  <c r="EK360" i="28" s="1"/>
  <c r="DT360" i="28"/>
  <c r="EA360" i="28" s="1"/>
  <c r="EZ362" i="28"/>
  <c r="EU362" i="28"/>
  <c r="EV362" i="28" s="1"/>
  <c r="EW362" i="28" s="1"/>
  <c r="EX362" i="28" s="1"/>
  <c r="BH363" i="28"/>
  <c r="GM363" i="28"/>
  <c r="GN363" i="28" s="1"/>
  <c r="GO363" i="28" s="1"/>
  <c r="GP363" i="28" s="1"/>
  <c r="DW367" i="28"/>
  <c r="ED367" i="28" s="1"/>
  <c r="DV367" i="28"/>
  <c r="EC367" i="28" s="1"/>
  <c r="DZ367" i="28"/>
  <c r="EG367" i="28" s="1"/>
  <c r="DU367" i="28"/>
  <c r="EB367" i="28" s="1"/>
  <c r="DX367" i="28"/>
  <c r="EE367" i="28" s="1"/>
  <c r="EZ370" i="28"/>
  <c r="EU370" i="28"/>
  <c r="EV370" i="28" s="1"/>
  <c r="EW370" i="28" s="1"/>
  <c r="EX370" i="28" s="1"/>
  <c r="GM371" i="28"/>
  <c r="GN371" i="28" s="1"/>
  <c r="GO371" i="28" s="1"/>
  <c r="GP371" i="28" s="1"/>
  <c r="DZ373" i="28"/>
  <c r="DU373" i="28"/>
  <c r="EB373" i="28" s="1"/>
  <c r="DX373" i="28"/>
  <c r="EE373" i="28" s="1"/>
  <c r="DT373" i="28"/>
  <c r="EA373" i="28" s="1"/>
  <c r="DW373" i="28"/>
  <c r="ED373" i="28" s="1"/>
  <c r="EC374" i="28"/>
  <c r="DX374" i="28"/>
  <c r="DT374" i="28"/>
  <c r="EB374" i="28"/>
  <c r="DW374" i="28"/>
  <c r="EE374" i="28"/>
  <c r="EA374" i="28"/>
  <c r="DV374" i="28"/>
  <c r="DU374" i="28"/>
  <c r="EE377" i="28"/>
  <c r="EC378" i="28"/>
  <c r="DX378" i="28"/>
  <c r="DT378" i="28"/>
  <c r="EB378" i="28"/>
  <c r="DW378" i="28"/>
  <c r="EE378" i="28"/>
  <c r="EA378" i="28"/>
  <c r="DV378" i="28"/>
  <c r="DU378" i="28"/>
  <c r="BQ379" i="28"/>
  <c r="BR379" i="28" s="1"/>
  <c r="BS379" i="28" s="1"/>
  <c r="BT379" i="28" s="1"/>
  <c r="BU379" i="28" s="1"/>
  <c r="BV379" i="28" s="1"/>
  <c r="BW379" i="28" s="1"/>
  <c r="BX379" i="28" s="1"/>
  <c r="BY379" i="28" s="1"/>
  <c r="BZ379" i="28" s="1"/>
  <c r="CA379" i="28" s="1"/>
  <c r="CB379" i="28" s="1"/>
  <c r="BE379" i="28"/>
  <c r="ED385" i="28"/>
  <c r="EK385" i="28" s="1"/>
  <c r="DZ385" i="28"/>
  <c r="DU385" i="28"/>
  <c r="EC385" i="28"/>
  <c r="DX385" i="28"/>
  <c r="DT385" i="28"/>
  <c r="EB385" i="28"/>
  <c r="DW385" i="28"/>
  <c r="EA385" i="28"/>
  <c r="BH386" i="28"/>
  <c r="FA393" i="28"/>
  <c r="FB393" i="28" s="1"/>
  <c r="FC393" i="28" s="1"/>
  <c r="FD393" i="28" s="1"/>
  <c r="DZ394" i="28"/>
  <c r="EZ394" i="28"/>
  <c r="EU394" i="28"/>
  <c r="EV394" i="28" s="1"/>
  <c r="EW394" i="28" s="1"/>
  <c r="EX394" i="28" s="1"/>
  <c r="GM395" i="28"/>
  <c r="GN395" i="28" s="1"/>
  <c r="GO395" i="28" s="1"/>
  <c r="GP395" i="28" s="1"/>
  <c r="IT395" i="28" s="1"/>
  <c r="ED401" i="28"/>
  <c r="EK401" i="28" s="1"/>
  <c r="DZ401" i="28"/>
  <c r="DU401" i="28"/>
  <c r="EC401" i="28"/>
  <c r="DX401" i="28"/>
  <c r="DT401" i="28"/>
  <c r="EB401" i="28"/>
  <c r="DW401" i="28"/>
  <c r="EA401" i="28"/>
  <c r="EE405" i="28"/>
  <c r="BQ407" i="28"/>
  <c r="BR407" i="28" s="1"/>
  <c r="BS407" i="28" s="1"/>
  <c r="BT407" i="28" s="1"/>
  <c r="BU407" i="28" s="1"/>
  <c r="BV407" i="28" s="1"/>
  <c r="BW407" i="28" s="1"/>
  <c r="BX407" i="28" s="1"/>
  <c r="BY407" i="28" s="1"/>
  <c r="BZ407" i="28" s="1"/>
  <c r="CA407" i="28" s="1"/>
  <c r="CB407" i="28" s="1"/>
  <c r="BE407" i="28"/>
  <c r="BD407" i="28"/>
  <c r="BF407" i="28" s="1"/>
  <c r="DZ410" i="28"/>
  <c r="EC411" i="28"/>
  <c r="DX411" i="28"/>
  <c r="DT411" i="28"/>
  <c r="EB411" i="28"/>
  <c r="DV411" i="28"/>
  <c r="EA411" i="28"/>
  <c r="DU411" i="28"/>
  <c r="EE411" i="28"/>
  <c r="DZ411" i="28"/>
  <c r="EC415" i="28"/>
  <c r="DX415" i="28"/>
  <c r="DT415" i="28"/>
  <c r="EB415" i="28"/>
  <c r="DW415" i="28"/>
  <c r="EE415" i="28"/>
  <c r="EA415" i="28"/>
  <c r="DV415" i="28"/>
  <c r="ED415" i="28"/>
  <c r="DZ415" i="28"/>
  <c r="BH91" i="28"/>
  <c r="BH95" i="28"/>
  <c r="BH99" i="28"/>
  <c r="BH103" i="28"/>
  <c r="BH107" i="28"/>
  <c r="BH111" i="28"/>
  <c r="BH115" i="28"/>
  <c r="BH119" i="28"/>
  <c r="BH123" i="28"/>
  <c r="BH127" i="28"/>
  <c r="BH131" i="28"/>
  <c r="BH135" i="28"/>
  <c r="BH139" i="28"/>
  <c r="BH143" i="28"/>
  <c r="BH147" i="28"/>
  <c r="BH151" i="28"/>
  <c r="BH155" i="28"/>
  <c r="BH159" i="28"/>
  <c r="BH163" i="28"/>
  <c r="BH167" i="28"/>
  <c r="BH171" i="28"/>
  <c r="BH175" i="28"/>
  <c r="BH179" i="28"/>
  <c r="BH199" i="28"/>
  <c r="BH243" i="28"/>
  <c r="BH247" i="28"/>
  <c r="DW282" i="28"/>
  <c r="ED282" i="28" s="1"/>
  <c r="EJ282" i="28" s="1"/>
  <c r="DZ282" i="28"/>
  <c r="DU282" i="28"/>
  <c r="EB282" i="28" s="1"/>
  <c r="EH282" i="28" s="1"/>
  <c r="DV282" i="28"/>
  <c r="EC282" i="28" s="1"/>
  <c r="EI282" i="28" s="1"/>
  <c r="EZ285" i="28"/>
  <c r="EU285" i="28"/>
  <c r="EV285" i="28" s="1"/>
  <c r="EW285" i="28" s="1"/>
  <c r="EX285" i="28" s="1"/>
  <c r="FF286" i="28"/>
  <c r="EZ289" i="28"/>
  <c r="EU289" i="28"/>
  <c r="EV289" i="28" s="1"/>
  <c r="EW289" i="28" s="1"/>
  <c r="EX289" i="28" s="1"/>
  <c r="GM290" i="28"/>
  <c r="GN290" i="28" s="1"/>
  <c r="GO290" i="28" s="1"/>
  <c r="GP290" i="28" s="1"/>
  <c r="DV291" i="28"/>
  <c r="EC291" i="28" s="1"/>
  <c r="DZ291" i="28"/>
  <c r="DU291" i="28"/>
  <c r="EB291" i="28" s="1"/>
  <c r="DX291" i="28"/>
  <c r="EE291" i="28" s="1"/>
  <c r="DT291" i="28"/>
  <c r="EA291" i="28" s="1"/>
  <c r="DX293" i="28"/>
  <c r="EE293" i="28" s="1"/>
  <c r="DT293" i="28"/>
  <c r="EA293" i="28" s="1"/>
  <c r="DW293" i="28"/>
  <c r="ED293" i="28" s="1"/>
  <c r="DV293" i="28"/>
  <c r="EC293" i="28" s="1"/>
  <c r="DU293" i="28"/>
  <c r="EB293" i="28" s="1"/>
  <c r="BQ294" i="28"/>
  <c r="BR294" i="28" s="1"/>
  <c r="BS294" i="28" s="1"/>
  <c r="BT294" i="28" s="1"/>
  <c r="BU294" i="28" s="1"/>
  <c r="BV294" i="28" s="1"/>
  <c r="BW294" i="28" s="1"/>
  <c r="BX294" i="28" s="1"/>
  <c r="BY294" i="28" s="1"/>
  <c r="BZ294" i="28" s="1"/>
  <c r="CA294" i="28" s="1"/>
  <c r="CB294" i="28" s="1"/>
  <c r="BE294" i="28"/>
  <c r="BD294" i="28"/>
  <c r="BF294" i="28" s="1"/>
  <c r="EE295" i="28"/>
  <c r="EA295" i="28"/>
  <c r="EH295" i="28" s="1"/>
  <c r="DV295" i="28"/>
  <c r="ED295" i="28"/>
  <c r="DZ295" i="28"/>
  <c r="DU295" i="28"/>
  <c r="EC295" i="28"/>
  <c r="DX295" i="28"/>
  <c r="DT295" i="28"/>
  <c r="ED300" i="28"/>
  <c r="DZ300" i="28"/>
  <c r="DU300" i="28"/>
  <c r="EC300" i="28"/>
  <c r="DX300" i="28"/>
  <c r="DT300" i="28"/>
  <c r="EB300" i="28"/>
  <c r="DW300" i="28"/>
  <c r="EA300" i="28"/>
  <c r="GM302" i="28"/>
  <c r="GN302" i="28" s="1"/>
  <c r="GO302" i="28" s="1"/>
  <c r="GP302" i="28" s="1"/>
  <c r="DX305" i="28"/>
  <c r="EE305" i="28" s="1"/>
  <c r="DT305" i="28"/>
  <c r="EA305" i="28" s="1"/>
  <c r="EH305" i="28" s="1"/>
  <c r="DW305" i="28"/>
  <c r="ED305" i="28" s="1"/>
  <c r="DV305" i="28"/>
  <c r="EC305" i="28" s="1"/>
  <c r="DZ305" i="28"/>
  <c r="EZ305" i="28"/>
  <c r="EU305" i="28"/>
  <c r="EV305" i="28" s="1"/>
  <c r="EW305" i="28" s="1"/>
  <c r="EX305" i="28" s="1"/>
  <c r="DW306" i="28"/>
  <c r="ED306" i="28" s="1"/>
  <c r="DV306" i="28"/>
  <c r="EC306" i="28" s="1"/>
  <c r="DZ306" i="28"/>
  <c r="EG306" i="28" s="1"/>
  <c r="DU306" i="28"/>
  <c r="EB306" i="28" s="1"/>
  <c r="DX306" i="28"/>
  <c r="EE306" i="28" s="1"/>
  <c r="GM318" i="28"/>
  <c r="GN318" i="28" s="1"/>
  <c r="GO318" i="28" s="1"/>
  <c r="GP318" i="28" s="1"/>
  <c r="DV319" i="28"/>
  <c r="EC319" i="28" s="1"/>
  <c r="DZ319" i="28"/>
  <c r="DU319" i="28"/>
  <c r="EB319" i="28" s="1"/>
  <c r="DX319" i="28"/>
  <c r="EE319" i="28" s="1"/>
  <c r="DT319" i="28"/>
  <c r="EA319" i="28" s="1"/>
  <c r="DX321" i="28"/>
  <c r="EE321" i="28" s="1"/>
  <c r="DT321" i="28"/>
  <c r="EA321" i="28" s="1"/>
  <c r="EH321" i="28" s="1"/>
  <c r="DW321" i="28"/>
  <c r="ED321" i="28" s="1"/>
  <c r="DV321" i="28"/>
  <c r="EC321" i="28" s="1"/>
  <c r="DZ321" i="28"/>
  <c r="EZ321" i="28"/>
  <c r="EU321" i="28"/>
  <c r="EV321" i="28" s="1"/>
  <c r="EW321" i="28" s="1"/>
  <c r="EX321" i="28" s="1"/>
  <c r="DW326" i="28"/>
  <c r="ED326" i="28" s="1"/>
  <c r="DV326" i="28"/>
  <c r="EC326" i="28" s="1"/>
  <c r="DZ326" i="28"/>
  <c r="EG326" i="28" s="1"/>
  <c r="DU326" i="28"/>
  <c r="EB326" i="28" s="1"/>
  <c r="DX326" i="28"/>
  <c r="EE326" i="28" s="1"/>
  <c r="DV327" i="28"/>
  <c r="EC327" i="28" s="1"/>
  <c r="DZ327" i="28"/>
  <c r="DU327" i="28"/>
  <c r="EB327" i="28" s="1"/>
  <c r="DX327" i="28"/>
  <c r="EE327" i="28" s="1"/>
  <c r="DT327" i="28"/>
  <c r="EA327" i="28" s="1"/>
  <c r="DZ329" i="28"/>
  <c r="DU329" i="28"/>
  <c r="EB329" i="28" s="1"/>
  <c r="EI329" i="28" s="1"/>
  <c r="DX329" i="28"/>
  <c r="EE329" i="28" s="1"/>
  <c r="DT329" i="28"/>
  <c r="EA329" i="28" s="1"/>
  <c r="DW329" i="28"/>
  <c r="ED329" i="28" s="1"/>
  <c r="GQ335" i="28"/>
  <c r="GR335" i="28" s="1"/>
  <c r="GS335" i="28" s="1"/>
  <c r="GT335" i="28" s="1"/>
  <c r="DZ337" i="28"/>
  <c r="DU337" i="28"/>
  <c r="EB337" i="28" s="1"/>
  <c r="EI337" i="28" s="1"/>
  <c r="DX337" i="28"/>
  <c r="EE337" i="28" s="1"/>
  <c r="DT337" i="28"/>
  <c r="EA337" i="28" s="1"/>
  <c r="DW337" i="28"/>
  <c r="ED337" i="28" s="1"/>
  <c r="DX338" i="28"/>
  <c r="EE338" i="28" s="1"/>
  <c r="DT338" i="28"/>
  <c r="EA338" i="28" s="1"/>
  <c r="DW338" i="28"/>
  <c r="ED338" i="28" s="1"/>
  <c r="DV338" i="28"/>
  <c r="EC338" i="28" s="1"/>
  <c r="DU338" i="28"/>
  <c r="EB338" i="28" s="1"/>
  <c r="EZ342" i="28"/>
  <c r="EU342" i="28"/>
  <c r="EV342" i="28" s="1"/>
  <c r="EW342" i="28" s="1"/>
  <c r="EX342" i="28" s="1"/>
  <c r="BQ343" i="28"/>
  <c r="BR343" i="28" s="1"/>
  <c r="BS343" i="28" s="1"/>
  <c r="BT343" i="28" s="1"/>
  <c r="BU343" i="28" s="1"/>
  <c r="BV343" i="28" s="1"/>
  <c r="BW343" i="28" s="1"/>
  <c r="BX343" i="28" s="1"/>
  <c r="BY343" i="28" s="1"/>
  <c r="BZ343" i="28" s="1"/>
  <c r="CA343" i="28" s="1"/>
  <c r="CB343" i="28" s="1"/>
  <c r="BE343" i="28"/>
  <c r="BD343" i="28"/>
  <c r="BF343" i="28" s="1"/>
  <c r="DS343" i="28" s="1"/>
  <c r="DV344" i="28"/>
  <c r="EC344" i="28" s="1"/>
  <c r="DZ344" i="28"/>
  <c r="DU344" i="28"/>
  <c r="EB344" i="28" s="1"/>
  <c r="DX344" i="28"/>
  <c r="EE344" i="28" s="1"/>
  <c r="DT344" i="28"/>
  <c r="EA344" i="28" s="1"/>
  <c r="DZ349" i="28"/>
  <c r="DU349" i="28"/>
  <c r="EB349" i="28" s="1"/>
  <c r="EI349" i="28" s="1"/>
  <c r="DX349" i="28"/>
  <c r="EE349" i="28" s="1"/>
  <c r="DT349" i="28"/>
  <c r="EA349" i="28" s="1"/>
  <c r="DW349" i="28"/>
  <c r="ED349" i="28" s="1"/>
  <c r="DX350" i="28"/>
  <c r="EE350" i="28" s="1"/>
  <c r="DT350" i="28"/>
  <c r="EA350" i="28" s="1"/>
  <c r="DW350" i="28"/>
  <c r="ED350" i="28" s="1"/>
  <c r="DV350" i="28"/>
  <c r="EC350" i="28" s="1"/>
  <c r="DU350" i="28"/>
  <c r="EB350" i="28" s="1"/>
  <c r="BQ351" i="28"/>
  <c r="BR351" i="28" s="1"/>
  <c r="BS351" i="28" s="1"/>
  <c r="BT351" i="28" s="1"/>
  <c r="BU351" i="28" s="1"/>
  <c r="BV351" i="28" s="1"/>
  <c r="BW351" i="28" s="1"/>
  <c r="BX351" i="28" s="1"/>
  <c r="BY351" i="28" s="1"/>
  <c r="BZ351" i="28" s="1"/>
  <c r="CA351" i="28" s="1"/>
  <c r="CB351" i="28" s="1"/>
  <c r="BE351" i="28"/>
  <c r="BD351" i="28"/>
  <c r="BF351" i="28" s="1"/>
  <c r="DS351" i="28" s="1"/>
  <c r="GM355" i="28"/>
  <c r="GN355" i="28" s="1"/>
  <c r="GO355" i="28" s="1"/>
  <c r="GP355" i="28" s="1"/>
  <c r="GM359" i="28"/>
  <c r="GN359" i="28" s="1"/>
  <c r="GO359" i="28" s="1"/>
  <c r="GP359" i="28" s="1"/>
  <c r="ED365" i="28"/>
  <c r="DZ365" i="28"/>
  <c r="DU365" i="28"/>
  <c r="EC365" i="28"/>
  <c r="DX365" i="28"/>
  <c r="DT365" i="28"/>
  <c r="EB365" i="28"/>
  <c r="DW365" i="28"/>
  <c r="EA365" i="28"/>
  <c r="GM367" i="28"/>
  <c r="GN367" i="28" s="1"/>
  <c r="GO367" i="28" s="1"/>
  <c r="GP367" i="28" s="1"/>
  <c r="EZ374" i="28"/>
  <c r="EU374" i="28"/>
  <c r="EV374" i="28" s="1"/>
  <c r="EW374" i="28" s="1"/>
  <c r="EX374" i="28" s="1"/>
  <c r="BQ375" i="28"/>
  <c r="BR375" i="28" s="1"/>
  <c r="BS375" i="28" s="1"/>
  <c r="BT375" i="28" s="1"/>
  <c r="BU375" i="28" s="1"/>
  <c r="BV375" i="28" s="1"/>
  <c r="BW375" i="28" s="1"/>
  <c r="BX375" i="28" s="1"/>
  <c r="BY375" i="28" s="1"/>
  <c r="BZ375" i="28" s="1"/>
  <c r="CA375" i="28" s="1"/>
  <c r="CB375" i="28" s="1"/>
  <c r="BE375" i="28"/>
  <c r="BD375" i="28"/>
  <c r="BF375" i="28" s="1"/>
  <c r="DS375" i="28" s="1"/>
  <c r="EE376" i="28"/>
  <c r="EA376" i="28"/>
  <c r="EH376" i="28" s="1"/>
  <c r="DV376" i="28"/>
  <c r="ED376" i="28"/>
  <c r="DZ376" i="28"/>
  <c r="DU376" i="28"/>
  <c r="EC376" i="28"/>
  <c r="DX376" i="28"/>
  <c r="DT376" i="28"/>
  <c r="EZ378" i="28"/>
  <c r="EU378" i="28"/>
  <c r="EV378" i="28" s="1"/>
  <c r="EW378" i="28" s="1"/>
  <c r="EX378" i="28" s="1"/>
  <c r="DW379" i="28"/>
  <c r="ED379" i="28" s="1"/>
  <c r="DV379" i="28"/>
  <c r="EC379" i="28" s="1"/>
  <c r="DZ379" i="28"/>
  <c r="EG379" i="28" s="1"/>
  <c r="DU379" i="28"/>
  <c r="EB379" i="28" s="1"/>
  <c r="DX379" i="28"/>
  <c r="EE379" i="28" s="1"/>
  <c r="DV380" i="28"/>
  <c r="EC380" i="28" s="1"/>
  <c r="DZ380" i="28"/>
  <c r="DU380" i="28"/>
  <c r="EB380" i="28" s="1"/>
  <c r="DX380" i="28"/>
  <c r="EE380" i="28" s="1"/>
  <c r="DT380" i="28"/>
  <c r="EA380" i="28" s="1"/>
  <c r="EC386" i="28"/>
  <c r="EJ386" i="28" s="1"/>
  <c r="DX386" i="28"/>
  <c r="DT386" i="28"/>
  <c r="EB386" i="28"/>
  <c r="DW386" i="28"/>
  <c r="EE386" i="28"/>
  <c r="EA386" i="28"/>
  <c r="DV386" i="28"/>
  <c r="DU386" i="28"/>
  <c r="BQ387" i="28"/>
  <c r="BR387" i="28" s="1"/>
  <c r="BS387" i="28" s="1"/>
  <c r="BT387" i="28" s="1"/>
  <c r="BU387" i="28" s="1"/>
  <c r="BV387" i="28" s="1"/>
  <c r="BW387" i="28" s="1"/>
  <c r="BX387" i="28" s="1"/>
  <c r="BY387" i="28" s="1"/>
  <c r="BZ387" i="28" s="1"/>
  <c r="CA387" i="28" s="1"/>
  <c r="CB387" i="28" s="1"/>
  <c r="BE387" i="28"/>
  <c r="BD387" i="28"/>
  <c r="BF387" i="28" s="1"/>
  <c r="ED397" i="28"/>
  <c r="DZ397" i="28"/>
  <c r="DU397" i="28"/>
  <c r="EC397" i="28"/>
  <c r="DX397" i="28"/>
  <c r="DT397" i="28"/>
  <c r="EB397" i="28"/>
  <c r="DW397" i="28"/>
  <c r="EA397" i="28"/>
  <c r="DT402" i="28"/>
  <c r="BQ403" i="28"/>
  <c r="BR403" i="28" s="1"/>
  <c r="BS403" i="28" s="1"/>
  <c r="BT403" i="28" s="1"/>
  <c r="BU403" i="28" s="1"/>
  <c r="BV403" i="28" s="1"/>
  <c r="BW403" i="28" s="1"/>
  <c r="BX403" i="28" s="1"/>
  <c r="BY403" i="28" s="1"/>
  <c r="BZ403" i="28" s="1"/>
  <c r="CA403" i="28" s="1"/>
  <c r="CB403" i="28" s="1"/>
  <c r="BE403" i="28"/>
  <c r="BD403" i="28"/>
  <c r="BF403" i="28" s="1"/>
  <c r="EE404" i="28"/>
  <c r="EA404" i="28"/>
  <c r="EH404" i="28" s="1"/>
  <c r="DV404" i="28"/>
  <c r="ED404" i="28"/>
  <c r="EK404" i="28" s="1"/>
  <c r="DZ404" i="28"/>
  <c r="DU404" i="28"/>
  <c r="EC404" i="28"/>
  <c r="DX404" i="28"/>
  <c r="DT404" i="28"/>
  <c r="EZ406" i="28"/>
  <c r="EU406" i="28"/>
  <c r="EV406" i="28" s="1"/>
  <c r="EW406" i="28" s="1"/>
  <c r="EX406" i="28" s="1"/>
  <c r="GM407" i="28"/>
  <c r="GN407" i="28" s="1"/>
  <c r="GO407" i="28" s="1"/>
  <c r="GP407" i="28" s="1"/>
  <c r="FJ410" i="28"/>
  <c r="GN46" i="28"/>
  <c r="GO46" i="28" s="1"/>
  <c r="GP46" i="28" s="1"/>
  <c r="GO49" i="28"/>
  <c r="GP49" i="28" s="1"/>
  <c r="GN50" i="28"/>
  <c r="GO50" i="28" s="1"/>
  <c r="GP50" i="28" s="1"/>
  <c r="GO53" i="28"/>
  <c r="GP53" i="28" s="1"/>
  <c r="GN54" i="28"/>
  <c r="GO54" i="28" s="1"/>
  <c r="GP54" i="28" s="1"/>
  <c r="GP56" i="28"/>
  <c r="IT56" i="28" s="1"/>
  <c r="GN58" i="28"/>
  <c r="GO58" i="28" s="1"/>
  <c r="GP58" i="28" s="1"/>
  <c r="GO65" i="28"/>
  <c r="GP65" i="28" s="1"/>
  <c r="GN66" i="28"/>
  <c r="GO66" i="28" s="1"/>
  <c r="GP66" i="28" s="1"/>
  <c r="GO69" i="28"/>
  <c r="GP69" i="28" s="1"/>
  <c r="GN70" i="28"/>
  <c r="GO70" i="28" s="1"/>
  <c r="GP70" i="28" s="1"/>
  <c r="GN74" i="28"/>
  <c r="GO74" i="28" s="1"/>
  <c r="GP74" i="28" s="1"/>
  <c r="GN78" i="28"/>
  <c r="GO78" i="28" s="1"/>
  <c r="GP78" i="28" s="1"/>
  <c r="GO81" i="28"/>
  <c r="GP81" i="28" s="1"/>
  <c r="GN82" i="28"/>
  <c r="GO82" i="28" s="1"/>
  <c r="GP82" i="28" s="1"/>
  <c r="GO85" i="28"/>
  <c r="GP85" i="28" s="1"/>
  <c r="GN86" i="28"/>
  <c r="GO86" i="28" s="1"/>
  <c r="GP86" i="28" s="1"/>
  <c r="GP88" i="28"/>
  <c r="IT88" i="28" s="1"/>
  <c r="EU90" i="28"/>
  <c r="EV90" i="28" s="1"/>
  <c r="EW90" i="28" s="1"/>
  <c r="EX90" i="28" s="1"/>
  <c r="GN90" i="28"/>
  <c r="GO90" i="28" s="1"/>
  <c r="GP90" i="28" s="1"/>
  <c r="GM91" i="28"/>
  <c r="GN91" i="28" s="1"/>
  <c r="GO91" i="28" s="1"/>
  <c r="GP91" i="28" s="1"/>
  <c r="GP92" i="28"/>
  <c r="EU94" i="28"/>
  <c r="EV94" i="28" s="1"/>
  <c r="EW94" i="28" s="1"/>
  <c r="EX94" i="28" s="1"/>
  <c r="GN94" i="28"/>
  <c r="GO94" i="28" s="1"/>
  <c r="GP94" i="28" s="1"/>
  <c r="GM95" i="28"/>
  <c r="GN95" i="28" s="1"/>
  <c r="GO95" i="28" s="1"/>
  <c r="GP95" i="28" s="1"/>
  <c r="GP96" i="28"/>
  <c r="IT96" i="28" s="1"/>
  <c r="GO97" i="28"/>
  <c r="GP97" i="28" s="1"/>
  <c r="EU98" i="28"/>
  <c r="EV98" i="28" s="1"/>
  <c r="EW98" i="28" s="1"/>
  <c r="EX98" i="28" s="1"/>
  <c r="GN98" i="28"/>
  <c r="GO98" i="28" s="1"/>
  <c r="GP98" i="28" s="1"/>
  <c r="GM99" i="28"/>
  <c r="GN99" i="28" s="1"/>
  <c r="GO99" i="28" s="1"/>
  <c r="GP99" i="28" s="1"/>
  <c r="GP100" i="28"/>
  <c r="IT100" i="28" s="1"/>
  <c r="GO101" i="28"/>
  <c r="GP101" i="28" s="1"/>
  <c r="EU102" i="28"/>
  <c r="EV102" i="28" s="1"/>
  <c r="EW102" i="28" s="1"/>
  <c r="EX102" i="28" s="1"/>
  <c r="GN102" i="28"/>
  <c r="GO102" i="28" s="1"/>
  <c r="GP102" i="28" s="1"/>
  <c r="GM103" i="28"/>
  <c r="GN103" i="28" s="1"/>
  <c r="GO103" i="28" s="1"/>
  <c r="GP103" i="28" s="1"/>
  <c r="GO105" i="28"/>
  <c r="GP105" i="28" s="1"/>
  <c r="EU106" i="28"/>
  <c r="EV106" i="28" s="1"/>
  <c r="EW106" i="28" s="1"/>
  <c r="EX106" i="28" s="1"/>
  <c r="GN106" i="28"/>
  <c r="GO106" i="28" s="1"/>
  <c r="GP106" i="28" s="1"/>
  <c r="GM107" i="28"/>
  <c r="GN107" i="28" s="1"/>
  <c r="GO107" i="28" s="1"/>
  <c r="GP107" i="28" s="1"/>
  <c r="EU110" i="28"/>
  <c r="EV110" i="28" s="1"/>
  <c r="EW110" i="28" s="1"/>
  <c r="EX110" i="28" s="1"/>
  <c r="GN110" i="28"/>
  <c r="GO110" i="28" s="1"/>
  <c r="GP110" i="28" s="1"/>
  <c r="GM111" i="28"/>
  <c r="GN111" i="28" s="1"/>
  <c r="GO111" i="28" s="1"/>
  <c r="GP111" i="28" s="1"/>
  <c r="EU114" i="28"/>
  <c r="EV114" i="28" s="1"/>
  <c r="EW114" i="28" s="1"/>
  <c r="EX114" i="28" s="1"/>
  <c r="GN114" i="28"/>
  <c r="GO114" i="28" s="1"/>
  <c r="GP114" i="28" s="1"/>
  <c r="GM115" i="28"/>
  <c r="GN115" i="28" s="1"/>
  <c r="GO115" i="28" s="1"/>
  <c r="GP115" i="28" s="1"/>
  <c r="GO117" i="28"/>
  <c r="GP117" i="28" s="1"/>
  <c r="EU118" i="28"/>
  <c r="EV118" i="28" s="1"/>
  <c r="EW118" i="28" s="1"/>
  <c r="EX118" i="28" s="1"/>
  <c r="GN118" i="28"/>
  <c r="GO118" i="28" s="1"/>
  <c r="GP118" i="28" s="1"/>
  <c r="GM119" i="28"/>
  <c r="GN119" i="28" s="1"/>
  <c r="GO119" i="28" s="1"/>
  <c r="GP119" i="28" s="1"/>
  <c r="GO121" i="28"/>
  <c r="GP121" i="28" s="1"/>
  <c r="EU122" i="28"/>
  <c r="EV122" i="28" s="1"/>
  <c r="EW122" i="28" s="1"/>
  <c r="EX122" i="28" s="1"/>
  <c r="GN122" i="28"/>
  <c r="GO122" i="28" s="1"/>
  <c r="GP122" i="28" s="1"/>
  <c r="GM123" i="28"/>
  <c r="GN123" i="28" s="1"/>
  <c r="GO123" i="28" s="1"/>
  <c r="GP123" i="28" s="1"/>
  <c r="EU126" i="28"/>
  <c r="EV126" i="28" s="1"/>
  <c r="EW126" i="28" s="1"/>
  <c r="EX126" i="28" s="1"/>
  <c r="GN126" i="28"/>
  <c r="GO126" i="28" s="1"/>
  <c r="GP126" i="28" s="1"/>
  <c r="GM127" i="28"/>
  <c r="GN127" i="28" s="1"/>
  <c r="GO127" i="28" s="1"/>
  <c r="GP127" i="28" s="1"/>
  <c r="EU130" i="28"/>
  <c r="EV130" i="28" s="1"/>
  <c r="EW130" i="28" s="1"/>
  <c r="EX130" i="28" s="1"/>
  <c r="GM131" i="28"/>
  <c r="GN131" i="28" s="1"/>
  <c r="GO131" i="28" s="1"/>
  <c r="GP131" i="28" s="1"/>
  <c r="EU134" i="28"/>
  <c r="EV134" i="28" s="1"/>
  <c r="EW134" i="28" s="1"/>
  <c r="EX134" i="28" s="1"/>
  <c r="GN134" i="28"/>
  <c r="GO134" i="28" s="1"/>
  <c r="GP134" i="28" s="1"/>
  <c r="GM135" i="28"/>
  <c r="GN135" i="28" s="1"/>
  <c r="GO135" i="28" s="1"/>
  <c r="GP135" i="28" s="1"/>
  <c r="EU138" i="28"/>
  <c r="EV138" i="28" s="1"/>
  <c r="EW138" i="28" s="1"/>
  <c r="EX138" i="28" s="1"/>
  <c r="GN138" i="28"/>
  <c r="GO138" i="28" s="1"/>
  <c r="GP138" i="28" s="1"/>
  <c r="GM139" i="28"/>
  <c r="GN139" i="28" s="1"/>
  <c r="GO139" i="28" s="1"/>
  <c r="GP139" i="28" s="1"/>
  <c r="GO141" i="28"/>
  <c r="GP141" i="28" s="1"/>
  <c r="EU142" i="28"/>
  <c r="EV142" i="28" s="1"/>
  <c r="EW142" i="28" s="1"/>
  <c r="EX142" i="28" s="1"/>
  <c r="GN142" i="28"/>
  <c r="GO142" i="28" s="1"/>
  <c r="GP142" i="28" s="1"/>
  <c r="GM143" i="28"/>
  <c r="GN143" i="28" s="1"/>
  <c r="GO143" i="28" s="1"/>
  <c r="GP143" i="28" s="1"/>
  <c r="EU146" i="28"/>
  <c r="EV146" i="28" s="1"/>
  <c r="EW146" i="28" s="1"/>
  <c r="EX146" i="28" s="1"/>
  <c r="GM147" i="28"/>
  <c r="GN147" i="28" s="1"/>
  <c r="GO147" i="28" s="1"/>
  <c r="GP147" i="28" s="1"/>
  <c r="EU150" i="28"/>
  <c r="EV150" i="28" s="1"/>
  <c r="EW150" i="28" s="1"/>
  <c r="EX150" i="28" s="1"/>
  <c r="GN150" i="28"/>
  <c r="GO150" i="28" s="1"/>
  <c r="GP150" i="28" s="1"/>
  <c r="GM151" i="28"/>
  <c r="GN151" i="28" s="1"/>
  <c r="GO151" i="28" s="1"/>
  <c r="GP151" i="28" s="1"/>
  <c r="EU154" i="28"/>
  <c r="EV154" i="28" s="1"/>
  <c r="EW154" i="28" s="1"/>
  <c r="EX154" i="28" s="1"/>
  <c r="GN154" i="28"/>
  <c r="GO154" i="28" s="1"/>
  <c r="GP154" i="28" s="1"/>
  <c r="GM155" i="28"/>
  <c r="GN155" i="28" s="1"/>
  <c r="GO155" i="28" s="1"/>
  <c r="GP155" i="28" s="1"/>
  <c r="GO157" i="28"/>
  <c r="GP157" i="28" s="1"/>
  <c r="EU158" i="28"/>
  <c r="EV158" i="28" s="1"/>
  <c r="EW158" i="28" s="1"/>
  <c r="EX158" i="28" s="1"/>
  <c r="GN158" i="28"/>
  <c r="GO158" i="28" s="1"/>
  <c r="GP158" i="28" s="1"/>
  <c r="GM159" i="28"/>
  <c r="GN159" i="28" s="1"/>
  <c r="GO159" i="28" s="1"/>
  <c r="GP159" i="28" s="1"/>
  <c r="EU162" i="28"/>
  <c r="EV162" i="28" s="1"/>
  <c r="EW162" i="28" s="1"/>
  <c r="EX162" i="28" s="1"/>
  <c r="GM163" i="28"/>
  <c r="GN163" i="28" s="1"/>
  <c r="GO163" i="28" s="1"/>
  <c r="GP163" i="28" s="1"/>
  <c r="EU166" i="28"/>
  <c r="EV166" i="28" s="1"/>
  <c r="EW166" i="28" s="1"/>
  <c r="EX166" i="28" s="1"/>
  <c r="GN166" i="28"/>
  <c r="GO166" i="28" s="1"/>
  <c r="GP166" i="28" s="1"/>
  <c r="GM167" i="28"/>
  <c r="GN167" i="28" s="1"/>
  <c r="GO167" i="28" s="1"/>
  <c r="GP167" i="28" s="1"/>
  <c r="EU170" i="28"/>
  <c r="EV170" i="28" s="1"/>
  <c r="EW170" i="28" s="1"/>
  <c r="EX170" i="28" s="1"/>
  <c r="GN170" i="28"/>
  <c r="GO170" i="28" s="1"/>
  <c r="GP170" i="28" s="1"/>
  <c r="GM171" i="28"/>
  <c r="GN171" i="28" s="1"/>
  <c r="GO171" i="28" s="1"/>
  <c r="GP171" i="28" s="1"/>
  <c r="GO173" i="28"/>
  <c r="GP173" i="28" s="1"/>
  <c r="EU174" i="28"/>
  <c r="EV174" i="28" s="1"/>
  <c r="EW174" i="28" s="1"/>
  <c r="EX174" i="28" s="1"/>
  <c r="GN174" i="28"/>
  <c r="GO174" i="28" s="1"/>
  <c r="GP174" i="28" s="1"/>
  <c r="GM175" i="28"/>
  <c r="GN175" i="28" s="1"/>
  <c r="GO175" i="28" s="1"/>
  <c r="GP175" i="28" s="1"/>
  <c r="GP176" i="28"/>
  <c r="EU178" i="28"/>
  <c r="EV178" i="28" s="1"/>
  <c r="EW178" i="28" s="1"/>
  <c r="EX178" i="28" s="1"/>
  <c r="GN178" i="28"/>
  <c r="GO178" i="28" s="1"/>
  <c r="GP178" i="28" s="1"/>
  <c r="GM179" i="28"/>
  <c r="GN179" i="28" s="1"/>
  <c r="GO179" i="28" s="1"/>
  <c r="GP179" i="28" s="1"/>
  <c r="GP180" i="28"/>
  <c r="IT180" i="28" s="1"/>
  <c r="GO181" i="28"/>
  <c r="GP181" i="28" s="1"/>
  <c r="EU182" i="28"/>
  <c r="EV182" i="28" s="1"/>
  <c r="EW182" i="28" s="1"/>
  <c r="EX182" i="28" s="1"/>
  <c r="GN182" i="28"/>
  <c r="GO182" i="28" s="1"/>
  <c r="GP182" i="28" s="1"/>
  <c r="GM183" i="28"/>
  <c r="GN183" i="28" s="1"/>
  <c r="GO183" i="28" s="1"/>
  <c r="GP183" i="28" s="1"/>
  <c r="GO185" i="28"/>
  <c r="GP185" i="28" s="1"/>
  <c r="EU186" i="28"/>
  <c r="EV186" i="28" s="1"/>
  <c r="EW186" i="28" s="1"/>
  <c r="EX186" i="28" s="1"/>
  <c r="GN186" i="28"/>
  <c r="GO186" i="28" s="1"/>
  <c r="GP186" i="28" s="1"/>
  <c r="GM187" i="28"/>
  <c r="GN187" i="28" s="1"/>
  <c r="GO187" i="28" s="1"/>
  <c r="GP187" i="28" s="1"/>
  <c r="GO189" i="28"/>
  <c r="GP189" i="28" s="1"/>
  <c r="EU190" i="28"/>
  <c r="EV190" i="28" s="1"/>
  <c r="EW190" i="28" s="1"/>
  <c r="EX190" i="28" s="1"/>
  <c r="GN190" i="28"/>
  <c r="GO190" i="28" s="1"/>
  <c r="GP190" i="28" s="1"/>
  <c r="GM191" i="28"/>
  <c r="GN191" i="28" s="1"/>
  <c r="GO191" i="28" s="1"/>
  <c r="GP191" i="28" s="1"/>
  <c r="GO193" i="28"/>
  <c r="GP193" i="28" s="1"/>
  <c r="EU194" i="28"/>
  <c r="EV194" i="28" s="1"/>
  <c r="EW194" i="28" s="1"/>
  <c r="EX194" i="28" s="1"/>
  <c r="GN194" i="28"/>
  <c r="GO194" i="28" s="1"/>
  <c r="GP194" i="28" s="1"/>
  <c r="GM195" i="28"/>
  <c r="GN195" i="28" s="1"/>
  <c r="GO195" i="28" s="1"/>
  <c r="GP195" i="28" s="1"/>
  <c r="EU198" i="28"/>
  <c r="EV198" i="28" s="1"/>
  <c r="EW198" i="28" s="1"/>
  <c r="EX198" i="28" s="1"/>
  <c r="GN198" i="28"/>
  <c r="GO198" i="28" s="1"/>
  <c r="GP198" i="28" s="1"/>
  <c r="GM199" i="28"/>
  <c r="GN199" i="28" s="1"/>
  <c r="GO199" i="28" s="1"/>
  <c r="GP199" i="28" s="1"/>
  <c r="EU202" i="28"/>
  <c r="EV202" i="28" s="1"/>
  <c r="EW202" i="28" s="1"/>
  <c r="EX202" i="28" s="1"/>
  <c r="GN202" i="28"/>
  <c r="GO202" i="28" s="1"/>
  <c r="GP202" i="28" s="1"/>
  <c r="GM203" i="28"/>
  <c r="GN203" i="28" s="1"/>
  <c r="GO203" i="28" s="1"/>
  <c r="GP203" i="28" s="1"/>
  <c r="EU206" i="28"/>
  <c r="GN206" i="28"/>
  <c r="GO206" i="28" s="1"/>
  <c r="GP206" i="28" s="1"/>
  <c r="GM207" i="28"/>
  <c r="GN207" i="28" s="1"/>
  <c r="GO207" i="28" s="1"/>
  <c r="GP207" i="28" s="1"/>
  <c r="EU210" i="28"/>
  <c r="EV210" i="28" s="1"/>
  <c r="EW210" i="28" s="1"/>
  <c r="EX210" i="28" s="1"/>
  <c r="GN210" i="28"/>
  <c r="GO210" i="28" s="1"/>
  <c r="GP210" i="28" s="1"/>
  <c r="GM211" i="28"/>
  <c r="GN211" i="28" s="1"/>
  <c r="GO211" i="28" s="1"/>
  <c r="GP211" i="28" s="1"/>
  <c r="GP212" i="28"/>
  <c r="IT212" i="28" s="1"/>
  <c r="EU214" i="28"/>
  <c r="EV214" i="28" s="1"/>
  <c r="EW214" i="28" s="1"/>
  <c r="EX214" i="28" s="1"/>
  <c r="GN214" i="28"/>
  <c r="GO214" i="28" s="1"/>
  <c r="GP214" i="28" s="1"/>
  <c r="GM215" i="28"/>
  <c r="GN215" i="28" s="1"/>
  <c r="GO215" i="28" s="1"/>
  <c r="GP215" i="28" s="1"/>
  <c r="GP216" i="28"/>
  <c r="IT216" i="28" s="1"/>
  <c r="EU218" i="28"/>
  <c r="EV218" i="28" s="1"/>
  <c r="EW218" i="28" s="1"/>
  <c r="EX218" i="28" s="1"/>
  <c r="GN218" i="28"/>
  <c r="GO218" i="28" s="1"/>
  <c r="GP218" i="28" s="1"/>
  <c r="GM219" i="28"/>
  <c r="GN219" i="28" s="1"/>
  <c r="GO219" i="28" s="1"/>
  <c r="GP219" i="28" s="1"/>
  <c r="EU222" i="28"/>
  <c r="EV222" i="28" s="1"/>
  <c r="EW222" i="28" s="1"/>
  <c r="EX222" i="28" s="1"/>
  <c r="GN222" i="28"/>
  <c r="GO222" i="28" s="1"/>
  <c r="GP222" i="28" s="1"/>
  <c r="GM223" i="28"/>
  <c r="GN223" i="28" s="1"/>
  <c r="GO223" i="28" s="1"/>
  <c r="GP223" i="28" s="1"/>
  <c r="GO225" i="28"/>
  <c r="GP225" i="28" s="1"/>
  <c r="EU226" i="28"/>
  <c r="EV226" i="28" s="1"/>
  <c r="EW226" i="28" s="1"/>
  <c r="EX226" i="28" s="1"/>
  <c r="GN226" i="28"/>
  <c r="GO226" i="28" s="1"/>
  <c r="GP226" i="28" s="1"/>
  <c r="GM227" i="28"/>
  <c r="GN227" i="28" s="1"/>
  <c r="GO227" i="28" s="1"/>
  <c r="GP227" i="28" s="1"/>
  <c r="GO229" i="28"/>
  <c r="GP229" i="28" s="1"/>
  <c r="EU230" i="28"/>
  <c r="EV230" i="28" s="1"/>
  <c r="EW230" i="28" s="1"/>
  <c r="EX230" i="28" s="1"/>
  <c r="GN230" i="28"/>
  <c r="GO230" i="28" s="1"/>
  <c r="GP230" i="28" s="1"/>
  <c r="GM231" i="28"/>
  <c r="GN231" i="28" s="1"/>
  <c r="GO231" i="28" s="1"/>
  <c r="GP231" i="28" s="1"/>
  <c r="EU234" i="28"/>
  <c r="EV234" i="28" s="1"/>
  <c r="EW234" i="28" s="1"/>
  <c r="EX234" i="28" s="1"/>
  <c r="GN234" i="28"/>
  <c r="GO234" i="28" s="1"/>
  <c r="GP234" i="28" s="1"/>
  <c r="GM235" i="28"/>
  <c r="GN235" i="28" s="1"/>
  <c r="GO235" i="28" s="1"/>
  <c r="GP235" i="28" s="1"/>
  <c r="GO237" i="28"/>
  <c r="GP237" i="28" s="1"/>
  <c r="EU238" i="28"/>
  <c r="EV238" i="28" s="1"/>
  <c r="EW238" i="28" s="1"/>
  <c r="EX238" i="28" s="1"/>
  <c r="GN238" i="28"/>
  <c r="GO238" i="28" s="1"/>
  <c r="GP238" i="28" s="1"/>
  <c r="GM239" i="28"/>
  <c r="GN239" i="28" s="1"/>
  <c r="GO239" i="28" s="1"/>
  <c r="GP239" i="28" s="1"/>
  <c r="EU242" i="28"/>
  <c r="EV242" i="28" s="1"/>
  <c r="EW242" i="28" s="1"/>
  <c r="EX242" i="28" s="1"/>
  <c r="GN242" i="28"/>
  <c r="GO242" i="28" s="1"/>
  <c r="GP242" i="28" s="1"/>
  <c r="GM243" i="28"/>
  <c r="GN243" i="28" s="1"/>
  <c r="GO243" i="28" s="1"/>
  <c r="GP243" i="28" s="1"/>
  <c r="GP244" i="28"/>
  <c r="GO245" i="28"/>
  <c r="GP245" i="28" s="1"/>
  <c r="EU246" i="28"/>
  <c r="EV246" i="28" s="1"/>
  <c r="EW246" i="28" s="1"/>
  <c r="EX246" i="28" s="1"/>
  <c r="GN246" i="28"/>
  <c r="GO246" i="28" s="1"/>
  <c r="GP246" i="28" s="1"/>
  <c r="GM247" i="28"/>
  <c r="GN247" i="28" s="1"/>
  <c r="GO247" i="28" s="1"/>
  <c r="GP247" i="28" s="1"/>
  <c r="GP248" i="28"/>
  <c r="EU250" i="28"/>
  <c r="EV250" i="28" s="1"/>
  <c r="EW250" i="28" s="1"/>
  <c r="EX250" i="28" s="1"/>
  <c r="GN250" i="28"/>
  <c r="GO250" i="28" s="1"/>
  <c r="GP250" i="28" s="1"/>
  <c r="GM251" i="28"/>
  <c r="GN251" i="28" s="1"/>
  <c r="GO251" i="28" s="1"/>
  <c r="GP251" i="28" s="1"/>
  <c r="GP252" i="28"/>
  <c r="EU254" i="28"/>
  <c r="EV254" i="28" s="1"/>
  <c r="EW254" i="28" s="1"/>
  <c r="EX254" i="28" s="1"/>
  <c r="GN254" i="28"/>
  <c r="GO254" i="28" s="1"/>
  <c r="GP254" i="28" s="1"/>
  <c r="GM255" i="28"/>
  <c r="GN255" i="28" s="1"/>
  <c r="GO255" i="28" s="1"/>
  <c r="GP255" i="28" s="1"/>
  <c r="GP256" i="28"/>
  <c r="EU258" i="28"/>
  <c r="EV258" i="28" s="1"/>
  <c r="EW258" i="28" s="1"/>
  <c r="EX258" i="28" s="1"/>
  <c r="GN258" i="28"/>
  <c r="GO258" i="28" s="1"/>
  <c r="GP258" i="28" s="1"/>
  <c r="GM259" i="28"/>
  <c r="GN259" i="28" s="1"/>
  <c r="GO259" i="28" s="1"/>
  <c r="GP259" i="28" s="1"/>
  <c r="GP260" i="28"/>
  <c r="EU262" i="28"/>
  <c r="EV262" i="28" s="1"/>
  <c r="EW262" i="28" s="1"/>
  <c r="EX262" i="28" s="1"/>
  <c r="GN262" i="28"/>
  <c r="GO262" i="28" s="1"/>
  <c r="GP262" i="28" s="1"/>
  <c r="GM263" i="28"/>
  <c r="GN263" i="28" s="1"/>
  <c r="GO263" i="28" s="1"/>
  <c r="GP263" i="28" s="1"/>
  <c r="GP264" i="28"/>
  <c r="EU266" i="28"/>
  <c r="EV266" i="28" s="1"/>
  <c r="EW266" i="28" s="1"/>
  <c r="EX266" i="28" s="1"/>
  <c r="GN266" i="28"/>
  <c r="GO266" i="28" s="1"/>
  <c r="GP266" i="28" s="1"/>
  <c r="GM267" i="28"/>
  <c r="GN267" i="28" s="1"/>
  <c r="GO267" i="28" s="1"/>
  <c r="GP267" i="28" s="1"/>
  <c r="GP268" i="28"/>
  <c r="EU270" i="28"/>
  <c r="EV270" i="28" s="1"/>
  <c r="EW270" i="28" s="1"/>
  <c r="EX270" i="28" s="1"/>
  <c r="GN270" i="28"/>
  <c r="GO270" i="28" s="1"/>
  <c r="GP270" i="28" s="1"/>
  <c r="GM271" i="28"/>
  <c r="GN271" i="28" s="1"/>
  <c r="GO271" i="28" s="1"/>
  <c r="GP271" i="28" s="1"/>
  <c r="GP272" i="28"/>
  <c r="EU274" i="28"/>
  <c r="EV274" i="28" s="1"/>
  <c r="EW274" i="28" s="1"/>
  <c r="EX274" i="28" s="1"/>
  <c r="GN274" i="28"/>
  <c r="GO274" i="28" s="1"/>
  <c r="GP274" i="28" s="1"/>
  <c r="GM275" i="28"/>
  <c r="GN275" i="28" s="1"/>
  <c r="GO275" i="28" s="1"/>
  <c r="GP275" i="28" s="1"/>
  <c r="GP276" i="28"/>
  <c r="EU278" i="28"/>
  <c r="EV278" i="28" s="1"/>
  <c r="EW278" i="28" s="1"/>
  <c r="EX278" i="28" s="1"/>
  <c r="GN278" i="28"/>
  <c r="GO278" i="28" s="1"/>
  <c r="GP278" i="28" s="1"/>
  <c r="GM279" i="28"/>
  <c r="GN279" i="28" s="1"/>
  <c r="GO279" i="28" s="1"/>
  <c r="GP279" i="28" s="1"/>
  <c r="GP280" i="28"/>
  <c r="BE282" i="28"/>
  <c r="DX282" i="28"/>
  <c r="EE282" i="28" s="1"/>
  <c r="EK282" i="28" s="1"/>
  <c r="DV284" i="28"/>
  <c r="EC284" i="28" s="1"/>
  <c r="EJ284" i="28" s="1"/>
  <c r="DW286" i="28"/>
  <c r="ED286" i="28" s="1"/>
  <c r="DV286" i="28"/>
  <c r="EC286" i="28" s="1"/>
  <c r="DZ286" i="28"/>
  <c r="EG286" i="28" s="1"/>
  <c r="DU286" i="28"/>
  <c r="EB286" i="28" s="1"/>
  <c r="DX286" i="28"/>
  <c r="EE286" i="28" s="1"/>
  <c r="BH287" i="28"/>
  <c r="DV288" i="28"/>
  <c r="EC288" i="28" s="1"/>
  <c r="EJ288" i="28" s="1"/>
  <c r="DW291" i="28"/>
  <c r="ED291" i="28" s="1"/>
  <c r="FA292" i="28"/>
  <c r="FB292" i="28" s="1"/>
  <c r="FC292" i="28" s="1"/>
  <c r="FD292" i="28" s="1"/>
  <c r="DZ293" i="28"/>
  <c r="EZ293" i="28"/>
  <c r="EU293" i="28"/>
  <c r="EV293" i="28" s="1"/>
  <c r="EW293" i="28" s="1"/>
  <c r="EX293" i="28" s="1"/>
  <c r="GM294" i="28"/>
  <c r="GN294" i="28" s="1"/>
  <c r="GO294" i="28" s="1"/>
  <c r="GP294" i="28" s="1"/>
  <c r="DW295" i="28"/>
  <c r="DZ296" i="28"/>
  <c r="DU296" i="28"/>
  <c r="EB296" i="28" s="1"/>
  <c r="EI296" i="28" s="1"/>
  <c r="DX296" i="28"/>
  <c r="EE296" i="28" s="1"/>
  <c r="DT296" i="28"/>
  <c r="EA296" i="28" s="1"/>
  <c r="DW296" i="28"/>
  <c r="ED296" i="28" s="1"/>
  <c r="DX297" i="28"/>
  <c r="EE297" i="28" s="1"/>
  <c r="DT297" i="28"/>
  <c r="EA297" i="28" s="1"/>
  <c r="DW297" i="28"/>
  <c r="ED297" i="28" s="1"/>
  <c r="DV297" i="28"/>
  <c r="EC297" i="28" s="1"/>
  <c r="DU297" i="28"/>
  <c r="EB297" i="28" s="1"/>
  <c r="BQ298" i="28"/>
  <c r="BR298" i="28" s="1"/>
  <c r="BS298" i="28" s="1"/>
  <c r="BT298" i="28" s="1"/>
  <c r="BU298" i="28" s="1"/>
  <c r="BV298" i="28" s="1"/>
  <c r="BW298" i="28" s="1"/>
  <c r="BX298" i="28" s="1"/>
  <c r="BY298" i="28" s="1"/>
  <c r="BZ298" i="28" s="1"/>
  <c r="CA298" i="28" s="1"/>
  <c r="CB298" i="28" s="1"/>
  <c r="BE298" i="28"/>
  <c r="BD298" i="28"/>
  <c r="BF298" i="28" s="1"/>
  <c r="BH299" i="28"/>
  <c r="EE300" i="28"/>
  <c r="DW301" i="28"/>
  <c r="BQ302" i="28"/>
  <c r="BR302" i="28" s="1"/>
  <c r="BS302" i="28" s="1"/>
  <c r="BT302" i="28" s="1"/>
  <c r="BU302" i="28" s="1"/>
  <c r="BV302" i="28" s="1"/>
  <c r="BW302" i="28" s="1"/>
  <c r="BX302" i="28" s="1"/>
  <c r="BY302" i="28" s="1"/>
  <c r="BZ302" i="28" s="1"/>
  <c r="CA302" i="28" s="1"/>
  <c r="CB302" i="28" s="1"/>
  <c r="BE302" i="28"/>
  <c r="FA304" i="28"/>
  <c r="FB304" i="28" s="1"/>
  <c r="FC304" i="28" s="1"/>
  <c r="FD304" i="28" s="1"/>
  <c r="BH306" i="28"/>
  <c r="GM306" i="28"/>
  <c r="GN306" i="28" s="1"/>
  <c r="GO306" i="28" s="1"/>
  <c r="GP306" i="28" s="1"/>
  <c r="BH309" i="28"/>
  <c r="DU309" i="28"/>
  <c r="EB309" i="28" s="1"/>
  <c r="BQ310" i="28"/>
  <c r="BR310" i="28" s="1"/>
  <c r="BS310" i="28" s="1"/>
  <c r="BT310" i="28" s="1"/>
  <c r="BU310" i="28" s="1"/>
  <c r="BV310" i="28" s="1"/>
  <c r="BW310" i="28" s="1"/>
  <c r="BX310" i="28" s="1"/>
  <c r="BY310" i="28" s="1"/>
  <c r="BZ310" i="28" s="1"/>
  <c r="CA310" i="28" s="1"/>
  <c r="CB310" i="28" s="1"/>
  <c r="BE310" i="28"/>
  <c r="DT310" i="28"/>
  <c r="EA310" i="28" s="1"/>
  <c r="ED312" i="28"/>
  <c r="EK312" i="28" s="1"/>
  <c r="DZ312" i="28"/>
  <c r="DU312" i="28"/>
  <c r="EC312" i="28"/>
  <c r="EJ312" i="28" s="1"/>
  <c r="DX312" i="28"/>
  <c r="DT312" i="28"/>
  <c r="EB312" i="28"/>
  <c r="DW312" i="28"/>
  <c r="EA312" i="28"/>
  <c r="BH313" i="28"/>
  <c r="DZ316" i="28"/>
  <c r="DU316" i="28"/>
  <c r="EB316" i="28" s="1"/>
  <c r="EI316" i="28" s="1"/>
  <c r="DX316" i="28"/>
  <c r="EE316" i="28" s="1"/>
  <c r="DT316" i="28"/>
  <c r="EA316" i="28" s="1"/>
  <c r="DW316" i="28"/>
  <c r="ED316" i="28" s="1"/>
  <c r="BH317" i="28"/>
  <c r="DW319" i="28"/>
  <c r="ED319" i="28" s="1"/>
  <c r="FA320" i="28"/>
  <c r="FB320" i="28" s="1"/>
  <c r="FC320" i="28" s="1"/>
  <c r="FD320" i="28" s="1"/>
  <c r="DW322" i="28"/>
  <c r="ED322" i="28" s="1"/>
  <c r="DV322" i="28"/>
  <c r="EC322" i="28" s="1"/>
  <c r="DZ322" i="28"/>
  <c r="EG322" i="28" s="1"/>
  <c r="DU322" i="28"/>
  <c r="EB322" i="28" s="1"/>
  <c r="DX322" i="28"/>
  <c r="EE322" i="28" s="1"/>
  <c r="BH323" i="28"/>
  <c r="DZ324" i="28"/>
  <c r="DU324" i="28"/>
  <c r="EB324" i="28" s="1"/>
  <c r="EI324" i="28" s="1"/>
  <c r="DX324" i="28"/>
  <c r="EE324" i="28" s="1"/>
  <c r="DT324" i="28"/>
  <c r="EA324" i="28" s="1"/>
  <c r="DW324" i="28"/>
  <c r="ED324" i="28" s="1"/>
  <c r="BH325" i="28"/>
  <c r="BH326" i="28"/>
  <c r="GN326" i="28"/>
  <c r="GO326" i="28" s="1"/>
  <c r="GP326" i="28" s="1"/>
  <c r="GM326" i="28"/>
  <c r="DW327" i="28"/>
  <c r="ED327" i="28" s="1"/>
  <c r="DX330" i="28"/>
  <c r="EE330" i="28" s="1"/>
  <c r="DT330" i="28"/>
  <c r="EA330" i="28" s="1"/>
  <c r="DW330" i="28"/>
  <c r="ED330" i="28" s="1"/>
  <c r="DV330" i="28"/>
  <c r="EC330" i="28" s="1"/>
  <c r="DU330" i="28"/>
  <c r="EB330" i="28" s="1"/>
  <c r="BQ331" i="28"/>
  <c r="BR331" i="28" s="1"/>
  <c r="BS331" i="28" s="1"/>
  <c r="BT331" i="28" s="1"/>
  <c r="BU331" i="28" s="1"/>
  <c r="BV331" i="28" s="1"/>
  <c r="BW331" i="28" s="1"/>
  <c r="BX331" i="28" s="1"/>
  <c r="BY331" i="28" s="1"/>
  <c r="BZ331" i="28" s="1"/>
  <c r="CA331" i="28" s="1"/>
  <c r="CB331" i="28" s="1"/>
  <c r="BE331" i="28"/>
  <c r="BD331" i="28"/>
  <c r="BF331" i="28" s="1"/>
  <c r="BH332" i="28"/>
  <c r="ED333" i="28"/>
  <c r="DZ333" i="28"/>
  <c r="DU333" i="28"/>
  <c r="EC333" i="28"/>
  <c r="DX333" i="28"/>
  <c r="DT333" i="28"/>
  <c r="EB333" i="28"/>
  <c r="DW333" i="28"/>
  <c r="EA333" i="28"/>
  <c r="BH334" i="28"/>
  <c r="FA337" i="28"/>
  <c r="FB337" i="28" s="1"/>
  <c r="FC337" i="28" s="1"/>
  <c r="FD337" i="28" s="1"/>
  <c r="DZ338" i="28"/>
  <c r="EZ338" i="28"/>
  <c r="FA338" i="28" s="1"/>
  <c r="FB338" i="28" s="1"/>
  <c r="FC338" i="28" s="1"/>
  <c r="FD338" i="28" s="1"/>
  <c r="EU338" i="28"/>
  <c r="EV338" i="28" s="1"/>
  <c r="EW338" i="28" s="1"/>
  <c r="EX338" i="28" s="1"/>
  <c r="BQ339" i="28"/>
  <c r="BR339" i="28" s="1"/>
  <c r="BS339" i="28" s="1"/>
  <c r="BT339" i="28" s="1"/>
  <c r="BU339" i="28" s="1"/>
  <c r="BV339" i="28" s="1"/>
  <c r="BW339" i="28" s="1"/>
  <c r="BX339" i="28" s="1"/>
  <c r="BY339" i="28" s="1"/>
  <c r="BZ339" i="28" s="1"/>
  <c r="CA339" i="28" s="1"/>
  <c r="CB339" i="28" s="1"/>
  <c r="BE339" i="28"/>
  <c r="DT339" i="28"/>
  <c r="EA339" i="28" s="1"/>
  <c r="DV341" i="28"/>
  <c r="EC341" i="28" s="1"/>
  <c r="GM343" i="28"/>
  <c r="GN343" i="28" s="1"/>
  <c r="GO343" i="28" s="1"/>
  <c r="GP343" i="28" s="1"/>
  <c r="DW344" i="28"/>
  <c r="ED344" i="28" s="1"/>
  <c r="EK344" i="28" s="1"/>
  <c r="DZ345" i="28"/>
  <c r="DU345" i="28"/>
  <c r="EB345" i="28" s="1"/>
  <c r="EI345" i="28" s="1"/>
  <c r="DX345" i="28"/>
  <c r="EE345" i="28" s="1"/>
  <c r="DT345" i="28"/>
  <c r="EA345" i="28" s="1"/>
  <c r="DW345" i="28"/>
  <c r="ED345" i="28" s="1"/>
  <c r="DX346" i="28"/>
  <c r="EE346" i="28" s="1"/>
  <c r="DT346" i="28"/>
  <c r="EA346" i="28" s="1"/>
  <c r="DW346" i="28"/>
  <c r="ED346" i="28" s="1"/>
  <c r="DV346" i="28"/>
  <c r="EC346" i="28" s="1"/>
  <c r="DU346" i="28"/>
  <c r="EB346" i="28" s="1"/>
  <c r="BQ347" i="28"/>
  <c r="BR347" i="28" s="1"/>
  <c r="BS347" i="28" s="1"/>
  <c r="BT347" i="28" s="1"/>
  <c r="BU347" i="28" s="1"/>
  <c r="BV347" i="28" s="1"/>
  <c r="BW347" i="28" s="1"/>
  <c r="BX347" i="28" s="1"/>
  <c r="BY347" i="28" s="1"/>
  <c r="BZ347" i="28" s="1"/>
  <c r="CA347" i="28" s="1"/>
  <c r="CB347" i="28" s="1"/>
  <c r="BE347" i="28"/>
  <c r="DT347" i="28"/>
  <c r="EA347" i="28" s="1"/>
  <c r="EH347" i="28" s="1"/>
  <c r="FA349" i="28"/>
  <c r="FB349" i="28" s="1"/>
  <c r="FC349" i="28" s="1"/>
  <c r="FD349" i="28" s="1"/>
  <c r="DZ350" i="28"/>
  <c r="EZ350" i="28"/>
  <c r="EU350" i="28"/>
  <c r="EV350" i="28" s="1"/>
  <c r="EW350" i="28" s="1"/>
  <c r="EX350" i="28" s="1"/>
  <c r="GM351" i="28"/>
  <c r="GN351" i="28" s="1"/>
  <c r="GO351" i="28" s="1"/>
  <c r="GP351" i="28" s="1"/>
  <c r="DZ353" i="28"/>
  <c r="DU353" i="28"/>
  <c r="EB353" i="28" s="1"/>
  <c r="EI353" i="28" s="1"/>
  <c r="DX353" i="28"/>
  <c r="EE353" i="28" s="1"/>
  <c r="DT353" i="28"/>
  <c r="EA353" i="28" s="1"/>
  <c r="DW353" i="28"/>
  <c r="ED353" i="28" s="1"/>
  <c r="BH354" i="28"/>
  <c r="ED357" i="28"/>
  <c r="EK357" i="28" s="1"/>
  <c r="DZ357" i="28"/>
  <c r="DU357" i="28"/>
  <c r="EC357" i="28"/>
  <c r="EJ357" i="28" s="1"/>
  <c r="DX357" i="28"/>
  <c r="DT357" i="28"/>
  <c r="EB357" i="28"/>
  <c r="DW357" i="28"/>
  <c r="EA357" i="28"/>
  <c r="ED361" i="28"/>
  <c r="EK361" i="28" s="1"/>
  <c r="DZ361" i="28"/>
  <c r="DU361" i="28"/>
  <c r="EC361" i="28"/>
  <c r="DX361" i="28"/>
  <c r="DT361" i="28"/>
  <c r="EB361" i="28"/>
  <c r="DW361" i="28"/>
  <c r="EA361" i="28"/>
  <c r="EE365" i="28"/>
  <c r="DX366" i="28"/>
  <c r="EE366" i="28" s="1"/>
  <c r="DT366" i="28"/>
  <c r="EA366" i="28" s="1"/>
  <c r="DW366" i="28"/>
  <c r="ED366" i="28" s="1"/>
  <c r="DV366" i="28"/>
  <c r="EC366" i="28" s="1"/>
  <c r="DU366" i="28"/>
  <c r="EB366" i="28" s="1"/>
  <c r="ED369" i="28"/>
  <c r="EK369" i="28" s="1"/>
  <c r="DZ369" i="28"/>
  <c r="DU369" i="28"/>
  <c r="EC369" i="28"/>
  <c r="DX369" i="28"/>
  <c r="DT369" i="28"/>
  <c r="EB369" i="28"/>
  <c r="DW369" i="28"/>
  <c r="EA369" i="28"/>
  <c r="BH370" i="28"/>
  <c r="DV373" i="28"/>
  <c r="EC373" i="28" s="1"/>
  <c r="BH375" i="28"/>
  <c r="GM375" i="28"/>
  <c r="GN375" i="28" s="1"/>
  <c r="GO375" i="28" s="1"/>
  <c r="GP375" i="28" s="1"/>
  <c r="DW376" i="28"/>
  <c r="DV377" i="28"/>
  <c r="ED378" i="28"/>
  <c r="BH379" i="28"/>
  <c r="GM379" i="28"/>
  <c r="GN379" i="28" s="1"/>
  <c r="GO379" i="28" s="1"/>
  <c r="GP379" i="28" s="1"/>
  <c r="DW380" i="28"/>
  <c r="ED380" i="28" s="1"/>
  <c r="DZ381" i="28"/>
  <c r="DU381" i="28"/>
  <c r="EB381" i="28" s="1"/>
  <c r="EI381" i="28" s="1"/>
  <c r="DX381" i="28"/>
  <c r="EE381" i="28" s="1"/>
  <c r="DT381" i="28"/>
  <c r="EA381" i="28" s="1"/>
  <c r="DW381" i="28"/>
  <c r="ED381" i="28" s="1"/>
  <c r="DX382" i="28"/>
  <c r="EE382" i="28" s="1"/>
  <c r="DT382" i="28"/>
  <c r="EA382" i="28" s="1"/>
  <c r="DW382" i="28"/>
  <c r="ED382" i="28" s="1"/>
  <c r="DV382" i="28"/>
  <c r="EC382" i="28" s="1"/>
  <c r="DU382" i="28"/>
  <c r="EB382" i="28" s="1"/>
  <c r="BQ383" i="28"/>
  <c r="BR383" i="28" s="1"/>
  <c r="BS383" i="28" s="1"/>
  <c r="BT383" i="28" s="1"/>
  <c r="BU383" i="28" s="1"/>
  <c r="BV383" i="28" s="1"/>
  <c r="BW383" i="28" s="1"/>
  <c r="BX383" i="28" s="1"/>
  <c r="BY383" i="28" s="1"/>
  <c r="BZ383" i="28" s="1"/>
  <c r="CA383" i="28" s="1"/>
  <c r="CB383" i="28" s="1"/>
  <c r="BE383" i="28"/>
  <c r="BD383" i="28"/>
  <c r="BF383" i="28" s="1"/>
  <c r="FA385" i="28"/>
  <c r="FB385" i="28" s="1"/>
  <c r="FC385" i="28" s="1"/>
  <c r="FD385" i="28" s="1"/>
  <c r="DZ386" i="28"/>
  <c r="EZ386" i="28"/>
  <c r="EU386" i="28"/>
  <c r="EV386" i="28" s="1"/>
  <c r="EW386" i="28" s="1"/>
  <c r="EX386" i="28" s="1"/>
  <c r="GM387" i="28"/>
  <c r="GN387" i="28" s="1"/>
  <c r="GO387" i="28" s="1"/>
  <c r="GP387" i="28" s="1"/>
  <c r="DZ389" i="28"/>
  <c r="DU389" i="28"/>
  <c r="EB389" i="28" s="1"/>
  <c r="EI389" i="28" s="1"/>
  <c r="DX389" i="28"/>
  <c r="EE389" i="28" s="1"/>
  <c r="DT389" i="28"/>
  <c r="EA389" i="28" s="1"/>
  <c r="DW389" i="28"/>
  <c r="ED389" i="28" s="1"/>
  <c r="DX390" i="28"/>
  <c r="EE390" i="28" s="1"/>
  <c r="DT390" i="28"/>
  <c r="EA390" i="28" s="1"/>
  <c r="DW390" i="28"/>
  <c r="ED390" i="28" s="1"/>
  <c r="DV390" i="28"/>
  <c r="EC390" i="28" s="1"/>
  <c r="DU390" i="28"/>
  <c r="EB390" i="28" s="1"/>
  <c r="BQ391" i="28"/>
  <c r="BR391" i="28" s="1"/>
  <c r="BS391" i="28" s="1"/>
  <c r="BT391" i="28" s="1"/>
  <c r="BU391" i="28" s="1"/>
  <c r="BV391" i="28" s="1"/>
  <c r="BW391" i="28" s="1"/>
  <c r="BX391" i="28" s="1"/>
  <c r="BY391" i="28" s="1"/>
  <c r="BZ391" i="28" s="1"/>
  <c r="CA391" i="28" s="1"/>
  <c r="CB391" i="28" s="1"/>
  <c r="BE391" i="28"/>
  <c r="BD391" i="28"/>
  <c r="BF391" i="28" s="1"/>
  <c r="BH394" i="28"/>
  <c r="EE397" i="28"/>
  <c r="EC398" i="28"/>
  <c r="EJ398" i="28" s="1"/>
  <c r="DX398" i="28"/>
  <c r="DT398" i="28"/>
  <c r="EB398" i="28"/>
  <c r="DW398" i="28"/>
  <c r="EE398" i="28"/>
  <c r="EA398" i="28"/>
  <c r="DV398" i="28"/>
  <c r="DU398" i="28"/>
  <c r="BQ399" i="28"/>
  <c r="BR399" i="28" s="1"/>
  <c r="BS399" i="28" s="1"/>
  <c r="BT399" i="28" s="1"/>
  <c r="BU399" i="28" s="1"/>
  <c r="BV399" i="28" s="1"/>
  <c r="BW399" i="28" s="1"/>
  <c r="BX399" i="28" s="1"/>
  <c r="BY399" i="28" s="1"/>
  <c r="BZ399" i="28" s="1"/>
  <c r="CA399" i="28" s="1"/>
  <c r="CB399" i="28" s="1"/>
  <c r="BE399" i="28"/>
  <c r="BD399" i="28"/>
  <c r="BF399" i="28" s="1"/>
  <c r="FA401" i="28"/>
  <c r="FB401" i="28" s="1"/>
  <c r="FC401" i="28" s="1"/>
  <c r="FD401" i="28" s="1"/>
  <c r="FJ401" i="28" s="1"/>
  <c r="EZ402" i="28"/>
  <c r="EU402" i="28"/>
  <c r="EV402" i="28" s="1"/>
  <c r="EW402" i="28" s="1"/>
  <c r="EX402" i="28" s="1"/>
  <c r="GM403" i="28"/>
  <c r="GN403" i="28" s="1"/>
  <c r="GO403" i="28" s="1"/>
  <c r="GP403" i="28" s="1"/>
  <c r="DW404" i="28"/>
  <c r="DV405" i="28"/>
  <c r="ED409" i="28"/>
  <c r="EK409" i="28" s="1"/>
  <c r="DZ409" i="28"/>
  <c r="DU409" i="28"/>
  <c r="EC409" i="28"/>
  <c r="DX409" i="28"/>
  <c r="DT409" i="28"/>
  <c r="EB409" i="28"/>
  <c r="DW409" i="28"/>
  <c r="EA409" i="28"/>
  <c r="BH410" i="28"/>
  <c r="BE413" i="28"/>
  <c r="BD413" i="28"/>
  <c r="BF413" i="28" s="1"/>
  <c r="DS413" i="28" s="1"/>
  <c r="BQ413" i="28"/>
  <c r="BR413" i="28" s="1"/>
  <c r="BS413" i="28" s="1"/>
  <c r="BT413" i="28" s="1"/>
  <c r="BU413" i="28" s="1"/>
  <c r="BV413" i="28" s="1"/>
  <c r="BW413" i="28" s="1"/>
  <c r="BX413" i="28" s="1"/>
  <c r="BY413" i="28" s="1"/>
  <c r="BZ413" i="28" s="1"/>
  <c r="CA413" i="28" s="1"/>
  <c r="CB413" i="28" s="1"/>
  <c r="EE414" i="28"/>
  <c r="BQ416" i="28"/>
  <c r="BR416" i="28" s="1"/>
  <c r="BS416" i="28" s="1"/>
  <c r="BT416" i="28" s="1"/>
  <c r="BU416" i="28" s="1"/>
  <c r="BV416" i="28" s="1"/>
  <c r="BW416" i="28" s="1"/>
  <c r="BX416" i="28" s="1"/>
  <c r="BY416" i="28" s="1"/>
  <c r="BZ416" i="28" s="1"/>
  <c r="CA416" i="28" s="1"/>
  <c r="CB416" i="28" s="1"/>
  <c r="BE416" i="28"/>
  <c r="BD416" i="28"/>
  <c r="BF416" i="28" s="1"/>
  <c r="DS416" i="28" s="1"/>
  <c r="GM416" i="28"/>
  <c r="GN416" i="28" s="1"/>
  <c r="GO416" i="28" s="1"/>
  <c r="GP416" i="28" s="1"/>
  <c r="BH283" i="28"/>
  <c r="BQ284" i="28"/>
  <c r="BR284" i="28" s="1"/>
  <c r="BS284" i="28" s="1"/>
  <c r="BT284" i="28" s="1"/>
  <c r="BU284" i="28" s="1"/>
  <c r="BV284" i="28" s="1"/>
  <c r="BW284" i="28" s="1"/>
  <c r="BX284" i="28" s="1"/>
  <c r="BY284" i="28" s="1"/>
  <c r="BZ284" i="28" s="1"/>
  <c r="CA284" i="28" s="1"/>
  <c r="CB284" i="28" s="1"/>
  <c r="GN285" i="28"/>
  <c r="GO285" i="28" s="1"/>
  <c r="GP285" i="28" s="1"/>
  <c r="BQ288" i="28"/>
  <c r="BR288" i="28" s="1"/>
  <c r="BS288" i="28" s="1"/>
  <c r="BT288" i="28" s="1"/>
  <c r="BU288" i="28" s="1"/>
  <c r="BV288" i="28" s="1"/>
  <c r="BW288" i="28" s="1"/>
  <c r="BX288" i="28" s="1"/>
  <c r="BY288" i="28" s="1"/>
  <c r="BZ288" i="28" s="1"/>
  <c r="CA288" i="28" s="1"/>
  <c r="CB288" i="28" s="1"/>
  <c r="BQ292" i="28"/>
  <c r="BR292" i="28" s="1"/>
  <c r="BS292" i="28" s="1"/>
  <c r="BT292" i="28" s="1"/>
  <c r="BU292" i="28" s="1"/>
  <c r="BV292" i="28" s="1"/>
  <c r="BW292" i="28" s="1"/>
  <c r="BX292" i="28" s="1"/>
  <c r="BY292" i="28" s="1"/>
  <c r="BZ292" i="28" s="1"/>
  <c r="CA292" i="28" s="1"/>
  <c r="CB292" i="28" s="1"/>
  <c r="GN293" i="28"/>
  <c r="GO293" i="28" s="1"/>
  <c r="GP293" i="28" s="1"/>
  <c r="BH295" i="28"/>
  <c r="BQ296" i="28"/>
  <c r="BR296" i="28" s="1"/>
  <c r="BS296" i="28" s="1"/>
  <c r="BT296" i="28" s="1"/>
  <c r="BU296" i="28" s="1"/>
  <c r="BV296" i="28" s="1"/>
  <c r="BW296" i="28" s="1"/>
  <c r="BX296" i="28" s="1"/>
  <c r="BY296" i="28" s="1"/>
  <c r="BZ296" i="28" s="1"/>
  <c r="CA296" i="28" s="1"/>
  <c r="CB296" i="28" s="1"/>
  <c r="GN297" i="28"/>
  <c r="GO297" i="28" s="1"/>
  <c r="GP297" i="28" s="1"/>
  <c r="BQ300" i="28"/>
  <c r="BR300" i="28" s="1"/>
  <c r="BS300" i="28" s="1"/>
  <c r="BT300" i="28" s="1"/>
  <c r="BU300" i="28" s="1"/>
  <c r="BV300" i="28" s="1"/>
  <c r="BW300" i="28" s="1"/>
  <c r="BX300" i="28" s="1"/>
  <c r="BY300" i="28" s="1"/>
  <c r="BZ300" i="28" s="1"/>
  <c r="CA300" i="28" s="1"/>
  <c r="CB300" i="28" s="1"/>
  <c r="GN301" i="28"/>
  <c r="GO301" i="28" s="1"/>
  <c r="GP301" i="28" s="1"/>
  <c r="GP303" i="28"/>
  <c r="BQ304" i="28"/>
  <c r="BR304" i="28" s="1"/>
  <c r="BS304" i="28" s="1"/>
  <c r="BT304" i="28" s="1"/>
  <c r="BU304" i="28" s="1"/>
  <c r="BV304" i="28" s="1"/>
  <c r="BW304" i="28" s="1"/>
  <c r="BX304" i="28" s="1"/>
  <c r="BY304" i="28" s="1"/>
  <c r="BZ304" i="28" s="1"/>
  <c r="CA304" i="28" s="1"/>
  <c r="CB304" i="28" s="1"/>
  <c r="BE305" i="28"/>
  <c r="GN305" i="28"/>
  <c r="GO305" i="28" s="1"/>
  <c r="GP305" i="28" s="1"/>
  <c r="BQ308" i="28"/>
  <c r="BR308" i="28" s="1"/>
  <c r="BS308" i="28" s="1"/>
  <c r="BT308" i="28" s="1"/>
  <c r="BU308" i="28" s="1"/>
  <c r="BV308" i="28" s="1"/>
  <c r="BW308" i="28" s="1"/>
  <c r="BX308" i="28" s="1"/>
  <c r="BY308" i="28" s="1"/>
  <c r="BZ308" i="28" s="1"/>
  <c r="CA308" i="28" s="1"/>
  <c r="CB308" i="28" s="1"/>
  <c r="BE309" i="28"/>
  <c r="GN309" i="28"/>
  <c r="GO309" i="28" s="1"/>
  <c r="GP309" i="28" s="1"/>
  <c r="BQ312" i="28"/>
  <c r="BR312" i="28" s="1"/>
  <c r="BS312" i="28" s="1"/>
  <c r="BT312" i="28" s="1"/>
  <c r="BU312" i="28" s="1"/>
  <c r="BV312" i="28" s="1"/>
  <c r="BW312" i="28" s="1"/>
  <c r="BX312" i="28" s="1"/>
  <c r="BY312" i="28" s="1"/>
  <c r="BZ312" i="28" s="1"/>
  <c r="CA312" i="28" s="1"/>
  <c r="CB312" i="28" s="1"/>
  <c r="GN313" i="28"/>
  <c r="GO313" i="28" s="1"/>
  <c r="GP313" i="28" s="1"/>
  <c r="BH315" i="28"/>
  <c r="BQ316" i="28"/>
  <c r="BR316" i="28" s="1"/>
  <c r="BS316" i="28" s="1"/>
  <c r="BT316" i="28" s="1"/>
  <c r="BU316" i="28" s="1"/>
  <c r="BV316" i="28" s="1"/>
  <c r="BW316" i="28" s="1"/>
  <c r="BX316" i="28" s="1"/>
  <c r="BY316" i="28" s="1"/>
  <c r="BZ316" i="28" s="1"/>
  <c r="CA316" i="28" s="1"/>
  <c r="CB316" i="28" s="1"/>
  <c r="GN317" i="28"/>
  <c r="GO317" i="28" s="1"/>
  <c r="GP317" i="28" s="1"/>
  <c r="GP319" i="28"/>
  <c r="BQ320" i="28"/>
  <c r="BR320" i="28" s="1"/>
  <c r="BS320" i="28" s="1"/>
  <c r="BT320" i="28" s="1"/>
  <c r="BU320" i="28" s="1"/>
  <c r="BV320" i="28" s="1"/>
  <c r="BW320" i="28" s="1"/>
  <c r="BX320" i="28" s="1"/>
  <c r="BY320" i="28" s="1"/>
  <c r="BZ320" i="28" s="1"/>
  <c r="CA320" i="28" s="1"/>
  <c r="CB320" i="28" s="1"/>
  <c r="BQ324" i="28"/>
  <c r="BR324" i="28" s="1"/>
  <c r="BS324" i="28" s="1"/>
  <c r="BT324" i="28" s="1"/>
  <c r="BU324" i="28" s="1"/>
  <c r="BV324" i="28" s="1"/>
  <c r="BW324" i="28" s="1"/>
  <c r="BX324" i="28" s="1"/>
  <c r="BY324" i="28" s="1"/>
  <c r="BZ324" i="28" s="1"/>
  <c r="CA324" i="28" s="1"/>
  <c r="CB324" i="28" s="1"/>
  <c r="BH327" i="28"/>
  <c r="BQ328" i="28"/>
  <c r="BR328" i="28" s="1"/>
  <c r="BS328" i="28" s="1"/>
  <c r="BT328" i="28" s="1"/>
  <c r="BU328" i="28" s="1"/>
  <c r="BV328" i="28" s="1"/>
  <c r="BW328" i="28" s="1"/>
  <c r="BX328" i="28" s="1"/>
  <c r="BY328" i="28" s="1"/>
  <c r="BZ328" i="28" s="1"/>
  <c r="CA328" i="28" s="1"/>
  <c r="CB328" i="28" s="1"/>
  <c r="BQ329" i="28"/>
  <c r="BR329" i="28" s="1"/>
  <c r="BS329" i="28" s="1"/>
  <c r="BT329" i="28" s="1"/>
  <c r="BU329" i="28" s="1"/>
  <c r="BV329" i="28" s="1"/>
  <c r="BW329" i="28" s="1"/>
  <c r="BX329" i="28" s="1"/>
  <c r="BY329" i="28" s="1"/>
  <c r="BZ329" i="28" s="1"/>
  <c r="CA329" i="28" s="1"/>
  <c r="CB329" i="28" s="1"/>
  <c r="GN330" i="28"/>
  <c r="GO330" i="28" s="1"/>
  <c r="GP330" i="28" s="1"/>
  <c r="BQ333" i="28"/>
  <c r="BR333" i="28" s="1"/>
  <c r="BS333" i="28" s="1"/>
  <c r="BT333" i="28" s="1"/>
  <c r="BU333" i="28" s="1"/>
  <c r="BV333" i="28" s="1"/>
  <c r="BW333" i="28" s="1"/>
  <c r="BX333" i="28" s="1"/>
  <c r="BY333" i="28" s="1"/>
  <c r="BZ333" i="28" s="1"/>
  <c r="CA333" i="28" s="1"/>
  <c r="CB333" i="28" s="1"/>
  <c r="BH336" i="28"/>
  <c r="BQ337" i="28"/>
  <c r="BR337" i="28" s="1"/>
  <c r="BS337" i="28" s="1"/>
  <c r="BT337" i="28" s="1"/>
  <c r="BU337" i="28" s="1"/>
  <c r="BV337" i="28" s="1"/>
  <c r="BW337" i="28" s="1"/>
  <c r="BX337" i="28" s="1"/>
  <c r="BY337" i="28" s="1"/>
  <c r="BZ337" i="28" s="1"/>
  <c r="CA337" i="28" s="1"/>
  <c r="CB337" i="28" s="1"/>
  <c r="BH340" i="28"/>
  <c r="BQ341" i="28"/>
  <c r="BR341" i="28" s="1"/>
  <c r="BS341" i="28" s="1"/>
  <c r="BT341" i="28" s="1"/>
  <c r="BU341" i="28" s="1"/>
  <c r="BV341" i="28" s="1"/>
  <c r="BW341" i="28" s="1"/>
  <c r="BX341" i="28" s="1"/>
  <c r="BY341" i="28" s="1"/>
  <c r="BZ341" i="28" s="1"/>
  <c r="CA341" i="28" s="1"/>
  <c r="CB341" i="28" s="1"/>
  <c r="BH344" i="28"/>
  <c r="BQ345" i="28"/>
  <c r="BR345" i="28" s="1"/>
  <c r="BS345" i="28" s="1"/>
  <c r="BT345" i="28" s="1"/>
  <c r="BU345" i="28" s="1"/>
  <c r="BV345" i="28" s="1"/>
  <c r="BW345" i="28" s="1"/>
  <c r="BX345" i="28" s="1"/>
  <c r="BY345" i="28" s="1"/>
  <c r="BZ345" i="28" s="1"/>
  <c r="CA345" i="28" s="1"/>
  <c r="CB345" i="28" s="1"/>
  <c r="BH348" i="28"/>
  <c r="BQ349" i="28"/>
  <c r="BR349" i="28" s="1"/>
  <c r="BS349" i="28" s="1"/>
  <c r="BT349" i="28" s="1"/>
  <c r="BU349" i="28" s="1"/>
  <c r="BV349" i="28" s="1"/>
  <c r="BW349" i="28" s="1"/>
  <c r="BX349" i="28" s="1"/>
  <c r="BY349" i="28" s="1"/>
  <c r="BZ349" i="28" s="1"/>
  <c r="CA349" i="28" s="1"/>
  <c r="CB349" i="28" s="1"/>
  <c r="BQ353" i="28"/>
  <c r="BR353" i="28" s="1"/>
  <c r="BS353" i="28" s="1"/>
  <c r="BT353" i="28" s="1"/>
  <c r="BU353" i="28" s="1"/>
  <c r="BV353" i="28" s="1"/>
  <c r="BW353" i="28" s="1"/>
  <c r="BX353" i="28" s="1"/>
  <c r="BY353" i="28" s="1"/>
  <c r="BZ353" i="28" s="1"/>
  <c r="CA353" i="28" s="1"/>
  <c r="CB353" i="28" s="1"/>
  <c r="BH356" i="28"/>
  <c r="BQ357" i="28"/>
  <c r="BR357" i="28" s="1"/>
  <c r="BS357" i="28" s="1"/>
  <c r="BT357" i="28" s="1"/>
  <c r="BU357" i="28" s="1"/>
  <c r="BV357" i="28" s="1"/>
  <c r="BW357" i="28" s="1"/>
  <c r="BX357" i="28" s="1"/>
  <c r="BY357" i="28" s="1"/>
  <c r="BZ357" i="28" s="1"/>
  <c r="CA357" i="28" s="1"/>
  <c r="CB357" i="28" s="1"/>
  <c r="BH360" i="28"/>
  <c r="BQ361" i="28"/>
  <c r="BR361" i="28" s="1"/>
  <c r="BS361" i="28" s="1"/>
  <c r="BT361" i="28" s="1"/>
  <c r="BU361" i="28" s="1"/>
  <c r="BV361" i="28" s="1"/>
  <c r="BW361" i="28" s="1"/>
  <c r="BX361" i="28" s="1"/>
  <c r="BY361" i="28" s="1"/>
  <c r="BZ361" i="28" s="1"/>
  <c r="CA361" i="28" s="1"/>
  <c r="CB361" i="28" s="1"/>
  <c r="BH364" i="28"/>
  <c r="BQ365" i="28"/>
  <c r="BR365" i="28" s="1"/>
  <c r="BS365" i="28" s="1"/>
  <c r="BT365" i="28" s="1"/>
  <c r="BU365" i="28" s="1"/>
  <c r="BV365" i="28" s="1"/>
  <c r="BW365" i="28" s="1"/>
  <c r="BX365" i="28" s="1"/>
  <c r="BY365" i="28" s="1"/>
  <c r="BZ365" i="28" s="1"/>
  <c r="CA365" i="28" s="1"/>
  <c r="CB365" i="28" s="1"/>
  <c r="BH368" i="28"/>
  <c r="BQ369" i="28"/>
  <c r="BR369" i="28" s="1"/>
  <c r="BS369" i="28" s="1"/>
  <c r="BT369" i="28" s="1"/>
  <c r="BU369" i="28" s="1"/>
  <c r="BV369" i="28" s="1"/>
  <c r="BW369" i="28" s="1"/>
  <c r="BX369" i="28" s="1"/>
  <c r="BY369" i="28" s="1"/>
  <c r="BZ369" i="28" s="1"/>
  <c r="CA369" i="28" s="1"/>
  <c r="CB369" i="28" s="1"/>
  <c r="BH372" i="28"/>
  <c r="BQ373" i="28"/>
  <c r="BR373" i="28" s="1"/>
  <c r="BS373" i="28" s="1"/>
  <c r="BT373" i="28" s="1"/>
  <c r="BU373" i="28" s="1"/>
  <c r="BV373" i="28" s="1"/>
  <c r="BW373" i="28" s="1"/>
  <c r="BX373" i="28" s="1"/>
  <c r="BY373" i="28" s="1"/>
  <c r="BZ373" i="28" s="1"/>
  <c r="CA373" i="28" s="1"/>
  <c r="CB373" i="28" s="1"/>
  <c r="BH376" i="28"/>
  <c r="BQ377" i="28"/>
  <c r="BR377" i="28" s="1"/>
  <c r="BS377" i="28" s="1"/>
  <c r="BT377" i="28" s="1"/>
  <c r="BU377" i="28" s="1"/>
  <c r="BV377" i="28" s="1"/>
  <c r="BW377" i="28" s="1"/>
  <c r="BX377" i="28" s="1"/>
  <c r="BY377" i="28" s="1"/>
  <c r="BZ377" i="28" s="1"/>
  <c r="CA377" i="28" s="1"/>
  <c r="CB377" i="28" s="1"/>
  <c r="BH380" i="28"/>
  <c r="BQ381" i="28"/>
  <c r="BR381" i="28" s="1"/>
  <c r="BS381" i="28" s="1"/>
  <c r="BT381" i="28" s="1"/>
  <c r="BU381" i="28" s="1"/>
  <c r="BV381" i="28" s="1"/>
  <c r="BW381" i="28" s="1"/>
  <c r="BX381" i="28" s="1"/>
  <c r="BY381" i="28" s="1"/>
  <c r="BZ381" i="28" s="1"/>
  <c r="CA381" i="28" s="1"/>
  <c r="CB381" i="28" s="1"/>
  <c r="BQ385" i="28"/>
  <c r="BR385" i="28" s="1"/>
  <c r="BS385" i="28" s="1"/>
  <c r="BT385" i="28" s="1"/>
  <c r="BU385" i="28" s="1"/>
  <c r="BV385" i="28" s="1"/>
  <c r="BW385" i="28" s="1"/>
  <c r="BX385" i="28" s="1"/>
  <c r="BY385" i="28" s="1"/>
  <c r="BZ385" i="28" s="1"/>
  <c r="CA385" i="28" s="1"/>
  <c r="CB385" i="28" s="1"/>
  <c r="BQ389" i="28"/>
  <c r="BR389" i="28" s="1"/>
  <c r="BS389" i="28" s="1"/>
  <c r="BT389" i="28" s="1"/>
  <c r="BU389" i="28" s="1"/>
  <c r="BV389" i="28" s="1"/>
  <c r="BW389" i="28" s="1"/>
  <c r="BX389" i="28" s="1"/>
  <c r="BY389" i="28" s="1"/>
  <c r="BZ389" i="28" s="1"/>
  <c r="CA389" i="28" s="1"/>
  <c r="CB389" i="28" s="1"/>
  <c r="BH392" i="28"/>
  <c r="BQ393" i="28"/>
  <c r="BR393" i="28" s="1"/>
  <c r="BS393" i="28" s="1"/>
  <c r="BT393" i="28" s="1"/>
  <c r="BU393" i="28" s="1"/>
  <c r="BV393" i="28" s="1"/>
  <c r="BW393" i="28" s="1"/>
  <c r="BX393" i="28" s="1"/>
  <c r="BY393" i="28" s="1"/>
  <c r="BZ393" i="28" s="1"/>
  <c r="CA393" i="28" s="1"/>
  <c r="CB393" i="28" s="1"/>
  <c r="BQ397" i="28"/>
  <c r="BR397" i="28" s="1"/>
  <c r="BS397" i="28" s="1"/>
  <c r="BT397" i="28" s="1"/>
  <c r="BU397" i="28" s="1"/>
  <c r="BV397" i="28" s="1"/>
  <c r="BW397" i="28" s="1"/>
  <c r="BX397" i="28" s="1"/>
  <c r="BY397" i="28" s="1"/>
  <c r="BZ397" i="28" s="1"/>
  <c r="CA397" i="28" s="1"/>
  <c r="CB397" i="28" s="1"/>
  <c r="BQ401" i="28"/>
  <c r="BR401" i="28" s="1"/>
  <c r="BS401" i="28" s="1"/>
  <c r="BT401" i="28" s="1"/>
  <c r="BU401" i="28" s="1"/>
  <c r="BV401" i="28" s="1"/>
  <c r="BW401" i="28" s="1"/>
  <c r="BX401" i="28" s="1"/>
  <c r="BY401" i="28" s="1"/>
  <c r="BZ401" i="28" s="1"/>
  <c r="CA401" i="28" s="1"/>
  <c r="CB401" i="28" s="1"/>
  <c r="BH404" i="28"/>
  <c r="BQ405" i="28"/>
  <c r="BR405" i="28" s="1"/>
  <c r="BS405" i="28" s="1"/>
  <c r="BT405" i="28" s="1"/>
  <c r="BU405" i="28" s="1"/>
  <c r="BV405" i="28" s="1"/>
  <c r="BW405" i="28" s="1"/>
  <c r="BX405" i="28" s="1"/>
  <c r="BY405" i="28" s="1"/>
  <c r="BZ405" i="28" s="1"/>
  <c r="CA405" i="28" s="1"/>
  <c r="CB405" i="28" s="1"/>
  <c r="BH408" i="28"/>
  <c r="BQ409" i="28"/>
  <c r="BR409" i="28" s="1"/>
  <c r="BS409" i="28" s="1"/>
  <c r="BT409" i="28" s="1"/>
  <c r="BU409" i="28" s="1"/>
  <c r="BV409" i="28" s="1"/>
  <c r="BW409" i="28" s="1"/>
  <c r="BX409" i="28" s="1"/>
  <c r="BY409" i="28" s="1"/>
  <c r="BZ409" i="28" s="1"/>
  <c r="CA409" i="28" s="1"/>
  <c r="CB409" i="28" s="1"/>
  <c r="BS414" i="28"/>
  <c r="BT414" i="28" s="1"/>
  <c r="BU414" i="28" s="1"/>
  <c r="BV414" i="28" s="1"/>
  <c r="BW414" i="28" s="1"/>
  <c r="BX414" i="28" s="1"/>
  <c r="BY414" i="28" s="1"/>
  <c r="BZ414" i="28" s="1"/>
  <c r="CA414" i="28" s="1"/>
  <c r="CB414" i="28" s="1"/>
  <c r="FA414" i="28"/>
  <c r="FB414" i="28" s="1"/>
  <c r="FC414" i="28" s="1"/>
  <c r="FD414" i="28" s="1"/>
  <c r="EZ415" i="28"/>
  <c r="EU415" i="28"/>
  <c r="EV415" i="28" s="1"/>
  <c r="EW415" i="28" s="1"/>
  <c r="EX415" i="28" s="1"/>
  <c r="BH419" i="28"/>
  <c r="ED430" i="28"/>
  <c r="DZ430" i="28"/>
  <c r="DU430" i="28"/>
  <c r="EC430" i="28"/>
  <c r="DX430" i="28"/>
  <c r="DT430" i="28"/>
  <c r="EB430" i="28"/>
  <c r="DW430" i="28"/>
  <c r="EE430" i="28"/>
  <c r="EA430" i="28"/>
  <c r="DV430" i="28"/>
  <c r="EC431" i="28"/>
  <c r="DX431" i="28"/>
  <c r="DT431" i="28"/>
  <c r="EB431" i="28"/>
  <c r="DW431" i="28"/>
  <c r="EE431" i="28"/>
  <c r="EA431" i="28"/>
  <c r="DV431" i="28"/>
  <c r="ED431" i="28"/>
  <c r="DZ431" i="28"/>
  <c r="DU431" i="28"/>
  <c r="DZ442" i="28"/>
  <c r="DU442" i="28"/>
  <c r="EB442" i="28" s="1"/>
  <c r="DX442" i="28"/>
  <c r="EE442" i="28" s="1"/>
  <c r="DT442" i="28"/>
  <c r="EA442" i="28" s="1"/>
  <c r="DW442" i="28"/>
  <c r="ED442" i="28" s="1"/>
  <c r="DV442" i="28"/>
  <c r="EC442" i="28" s="1"/>
  <c r="BH447" i="28"/>
  <c r="BH451" i="28"/>
  <c r="DW452" i="28"/>
  <c r="ED452" i="28" s="1"/>
  <c r="DV452" i="28"/>
  <c r="EC452" i="28" s="1"/>
  <c r="DZ452" i="28"/>
  <c r="DU452" i="28"/>
  <c r="EB452" i="28" s="1"/>
  <c r="DX452" i="28"/>
  <c r="EE452" i="28" s="1"/>
  <c r="DT452" i="28"/>
  <c r="EA452" i="28" s="1"/>
  <c r="BH455" i="28"/>
  <c r="DV457" i="28"/>
  <c r="EC457" i="28" s="1"/>
  <c r="DZ457" i="28"/>
  <c r="DU457" i="28"/>
  <c r="EB457" i="28" s="1"/>
  <c r="DX457" i="28"/>
  <c r="EE457" i="28" s="1"/>
  <c r="DT457" i="28"/>
  <c r="EA457" i="28" s="1"/>
  <c r="DW457" i="28"/>
  <c r="ED457" i="28" s="1"/>
  <c r="ED458" i="28"/>
  <c r="DZ458" i="28"/>
  <c r="DU458" i="28"/>
  <c r="EC458" i="28"/>
  <c r="EJ458" i="28" s="1"/>
  <c r="DX458" i="28"/>
  <c r="DT458" i="28"/>
  <c r="EB458" i="28"/>
  <c r="DW458" i="28"/>
  <c r="EE458" i="28"/>
  <c r="EA458" i="28"/>
  <c r="DV458" i="28"/>
  <c r="EC459" i="28"/>
  <c r="DX459" i="28"/>
  <c r="DT459" i="28"/>
  <c r="EB459" i="28"/>
  <c r="DW459" i="28"/>
  <c r="EE459" i="28"/>
  <c r="EA459" i="28"/>
  <c r="DV459" i="28"/>
  <c r="ED459" i="28"/>
  <c r="EK459" i="28" s="1"/>
  <c r="DZ459" i="28"/>
  <c r="DU459" i="28"/>
  <c r="BH463" i="28"/>
  <c r="ED494" i="28"/>
  <c r="DZ494" i="28"/>
  <c r="DU494" i="28"/>
  <c r="EC494" i="28"/>
  <c r="DX494" i="28"/>
  <c r="DT494" i="28"/>
  <c r="EB494" i="28"/>
  <c r="DW494" i="28"/>
  <c r="EE494" i="28"/>
  <c r="EA494" i="28"/>
  <c r="DV494" i="28"/>
  <c r="EC495" i="28"/>
  <c r="DX495" i="28"/>
  <c r="DT495" i="28"/>
  <c r="EB495" i="28"/>
  <c r="DW495" i="28"/>
  <c r="EE495" i="28"/>
  <c r="EA495" i="28"/>
  <c r="DV495" i="28"/>
  <c r="ED495" i="28"/>
  <c r="DZ495" i="28"/>
  <c r="EG495" i="28" s="1"/>
  <c r="DU495" i="28"/>
  <c r="BH499" i="28"/>
  <c r="ED510" i="28"/>
  <c r="DZ510" i="28"/>
  <c r="DU510" i="28"/>
  <c r="EC510" i="28"/>
  <c r="DX510" i="28"/>
  <c r="DT510" i="28"/>
  <c r="EB510" i="28"/>
  <c r="DW510" i="28"/>
  <c r="EE510" i="28"/>
  <c r="EA510" i="28"/>
  <c r="EH510" i="28" s="1"/>
  <c r="DV510" i="28"/>
  <c r="BH515" i="28"/>
  <c r="BH519" i="28"/>
  <c r="ED534" i="28"/>
  <c r="DZ534" i="28"/>
  <c r="DU534" i="28"/>
  <c r="EC534" i="28"/>
  <c r="DX534" i="28"/>
  <c r="DT534" i="28"/>
  <c r="EB534" i="28"/>
  <c r="DW534" i="28"/>
  <c r="EE534" i="28"/>
  <c r="EA534" i="28"/>
  <c r="DV534" i="28"/>
  <c r="EC535" i="28"/>
  <c r="DX535" i="28"/>
  <c r="DT535" i="28"/>
  <c r="EB535" i="28"/>
  <c r="DW535" i="28"/>
  <c r="EE535" i="28"/>
  <c r="EA535" i="28"/>
  <c r="DV535" i="28"/>
  <c r="ED535" i="28"/>
  <c r="DZ535" i="28"/>
  <c r="DU535" i="28"/>
  <c r="BH539" i="28"/>
  <c r="BH300" i="28"/>
  <c r="BH312" i="28"/>
  <c r="BQ321" i="28"/>
  <c r="BR321" i="28" s="1"/>
  <c r="BS321" i="28" s="1"/>
  <c r="BT321" i="28" s="1"/>
  <c r="BU321" i="28" s="1"/>
  <c r="BV321" i="28" s="1"/>
  <c r="BW321" i="28" s="1"/>
  <c r="BX321" i="28" s="1"/>
  <c r="BY321" i="28" s="1"/>
  <c r="BZ321" i="28" s="1"/>
  <c r="CA321" i="28" s="1"/>
  <c r="CB321" i="28" s="1"/>
  <c r="BH333" i="28"/>
  <c r="BH357" i="28"/>
  <c r="BH361" i="28"/>
  <c r="BH365" i="28"/>
  <c r="BH369" i="28"/>
  <c r="BH377" i="28"/>
  <c r="BH385" i="28"/>
  <c r="BH397" i="28"/>
  <c r="BH401" i="28"/>
  <c r="BH405" i="28"/>
  <c r="BH409" i="28"/>
  <c r="ED418" i="28"/>
  <c r="DZ418" i="28"/>
  <c r="DU418" i="28"/>
  <c r="EC418" i="28"/>
  <c r="DX418" i="28"/>
  <c r="DT418" i="28"/>
  <c r="EB418" i="28"/>
  <c r="DW418" i="28"/>
  <c r="EE418" i="28"/>
  <c r="EA418" i="28"/>
  <c r="DV418" i="28"/>
  <c r="EC419" i="28"/>
  <c r="DX419" i="28"/>
  <c r="DT419" i="28"/>
  <c r="EB419" i="28"/>
  <c r="DW419" i="28"/>
  <c r="EE419" i="28"/>
  <c r="EA419" i="28"/>
  <c r="DV419" i="28"/>
  <c r="ED419" i="28"/>
  <c r="DZ419" i="28"/>
  <c r="DU419" i="28"/>
  <c r="ED434" i="28"/>
  <c r="DZ434" i="28"/>
  <c r="DU434" i="28"/>
  <c r="EC434" i="28"/>
  <c r="DX434" i="28"/>
  <c r="DT434" i="28"/>
  <c r="EB434" i="28"/>
  <c r="DW434" i="28"/>
  <c r="EE434" i="28"/>
  <c r="EA434" i="28"/>
  <c r="DV434" i="28"/>
  <c r="DV441" i="28"/>
  <c r="EC441" i="28" s="1"/>
  <c r="DZ441" i="28"/>
  <c r="DU441" i="28"/>
  <c r="EB441" i="28" s="1"/>
  <c r="DX441" i="28"/>
  <c r="EE441" i="28" s="1"/>
  <c r="DT441" i="28"/>
  <c r="EA441" i="28" s="1"/>
  <c r="DW441" i="28"/>
  <c r="ED441" i="28" s="1"/>
  <c r="DX447" i="28"/>
  <c r="EE447" i="28" s="1"/>
  <c r="DT447" i="28"/>
  <c r="EA447" i="28" s="1"/>
  <c r="DW447" i="28"/>
  <c r="ED447" i="28" s="1"/>
  <c r="DV447" i="28"/>
  <c r="EC447" i="28" s="1"/>
  <c r="DZ447" i="28"/>
  <c r="DU447" i="28"/>
  <c r="EB447" i="28" s="1"/>
  <c r="DX451" i="28"/>
  <c r="EE451" i="28" s="1"/>
  <c r="DT451" i="28"/>
  <c r="EA451" i="28" s="1"/>
  <c r="DW451" i="28"/>
  <c r="ED451" i="28" s="1"/>
  <c r="DV451" i="28"/>
  <c r="EC451" i="28" s="1"/>
  <c r="DZ451" i="28"/>
  <c r="DU451" i="28"/>
  <c r="EB451" i="28" s="1"/>
  <c r="EC455" i="28"/>
  <c r="DX455" i="28"/>
  <c r="DT455" i="28"/>
  <c r="EB455" i="28"/>
  <c r="DW455" i="28"/>
  <c r="EE455" i="28"/>
  <c r="EA455" i="28"/>
  <c r="DV455" i="28"/>
  <c r="ED455" i="28"/>
  <c r="DZ455" i="28"/>
  <c r="EG455" i="28" s="1"/>
  <c r="DU455" i="28"/>
  <c r="ED462" i="28"/>
  <c r="DZ462" i="28"/>
  <c r="DU462" i="28"/>
  <c r="EC462" i="28"/>
  <c r="DX462" i="28"/>
  <c r="DT462" i="28"/>
  <c r="EB462" i="28"/>
  <c r="EI462" i="28" s="1"/>
  <c r="DW462" i="28"/>
  <c r="EE462" i="28"/>
  <c r="EA462" i="28"/>
  <c r="DV462" i="28"/>
  <c r="EC463" i="28"/>
  <c r="DX463" i="28"/>
  <c r="DT463" i="28"/>
  <c r="EB463" i="28"/>
  <c r="EI463" i="28" s="1"/>
  <c r="DW463" i="28"/>
  <c r="EE463" i="28"/>
  <c r="EA463" i="28"/>
  <c r="DV463" i="28"/>
  <c r="ED463" i="28"/>
  <c r="DZ463" i="28"/>
  <c r="DU463" i="28"/>
  <c r="BH467" i="28"/>
  <c r="BH475" i="28"/>
  <c r="ED498" i="28"/>
  <c r="DZ498" i="28"/>
  <c r="DU498" i="28"/>
  <c r="EC498" i="28"/>
  <c r="DX498" i="28"/>
  <c r="DT498" i="28"/>
  <c r="EB498" i="28"/>
  <c r="DW498" i="28"/>
  <c r="EE498" i="28"/>
  <c r="EA498" i="28"/>
  <c r="DV498" i="28"/>
  <c r="EC499" i="28"/>
  <c r="DX499" i="28"/>
  <c r="DT499" i="28"/>
  <c r="EB499" i="28"/>
  <c r="DW499" i="28"/>
  <c r="EE499" i="28"/>
  <c r="EA499" i="28"/>
  <c r="DV499" i="28"/>
  <c r="ED499" i="28"/>
  <c r="DZ499" i="28"/>
  <c r="DU499" i="28"/>
  <c r="ED514" i="28"/>
  <c r="DZ514" i="28"/>
  <c r="DU514" i="28"/>
  <c r="EC514" i="28"/>
  <c r="DX514" i="28"/>
  <c r="DT514" i="28"/>
  <c r="EB514" i="28"/>
  <c r="DW514" i="28"/>
  <c r="EE514" i="28"/>
  <c r="EA514" i="28"/>
  <c r="DV514" i="28"/>
  <c r="EC515" i="28"/>
  <c r="DX515" i="28"/>
  <c r="DT515" i="28"/>
  <c r="EB515" i="28"/>
  <c r="DW515" i="28"/>
  <c r="EE515" i="28"/>
  <c r="EA515" i="28"/>
  <c r="DV515" i="28"/>
  <c r="ED515" i="28"/>
  <c r="DZ515" i="28"/>
  <c r="DU515" i="28"/>
  <c r="ED518" i="28"/>
  <c r="DZ518" i="28"/>
  <c r="DU518" i="28"/>
  <c r="EC518" i="28"/>
  <c r="DX518" i="28"/>
  <c r="DT518" i="28"/>
  <c r="EB518" i="28"/>
  <c r="DW518" i="28"/>
  <c r="EE518" i="28"/>
  <c r="EA518" i="28"/>
  <c r="DV518" i="28"/>
  <c r="EC519" i="28"/>
  <c r="DX519" i="28"/>
  <c r="DT519" i="28"/>
  <c r="EB519" i="28"/>
  <c r="DW519" i="28"/>
  <c r="EE519" i="28"/>
  <c r="EA519" i="28"/>
  <c r="DV519" i="28"/>
  <c r="ED519" i="28"/>
  <c r="DZ519" i="28"/>
  <c r="DU519" i="28"/>
  <c r="ED522" i="28"/>
  <c r="DZ522" i="28"/>
  <c r="DU522" i="28"/>
  <c r="EC522" i="28"/>
  <c r="DX522" i="28"/>
  <c r="DT522" i="28"/>
  <c r="EB522" i="28"/>
  <c r="DW522" i="28"/>
  <c r="EE522" i="28"/>
  <c r="EA522" i="28"/>
  <c r="DV522" i="28"/>
  <c r="ED538" i="28"/>
  <c r="DZ538" i="28"/>
  <c r="DU538" i="28"/>
  <c r="EC538" i="28"/>
  <c r="DX538" i="28"/>
  <c r="DT538" i="28"/>
  <c r="EB538" i="28"/>
  <c r="DW538" i="28"/>
  <c r="EE538" i="28"/>
  <c r="EA538" i="28"/>
  <c r="EH538" i="28" s="1"/>
  <c r="DV538" i="28"/>
  <c r="EC539" i="28"/>
  <c r="DX539" i="28"/>
  <c r="DT539" i="28"/>
  <c r="EB539" i="28"/>
  <c r="DW539" i="28"/>
  <c r="EE539" i="28"/>
  <c r="EA539" i="28"/>
  <c r="EH539" i="28" s="1"/>
  <c r="DV539" i="28"/>
  <c r="ED539" i="28"/>
  <c r="DZ539" i="28"/>
  <c r="DU539" i="28"/>
  <c r="ED542" i="28"/>
  <c r="DZ542" i="28"/>
  <c r="DU542" i="28"/>
  <c r="EC542" i="28"/>
  <c r="EJ542" i="28" s="1"/>
  <c r="DX542" i="28"/>
  <c r="DT542" i="28"/>
  <c r="EB542" i="28"/>
  <c r="DW542" i="28"/>
  <c r="EE542" i="28"/>
  <c r="EA542" i="28"/>
  <c r="DV542" i="28"/>
  <c r="EU283" i="28"/>
  <c r="EV283" i="28" s="1"/>
  <c r="EW283" i="28" s="1"/>
  <c r="EX283" i="28" s="1"/>
  <c r="GN283" i="28"/>
  <c r="GO283" i="28" s="1"/>
  <c r="GP283" i="28" s="1"/>
  <c r="GM284" i="28"/>
  <c r="GN284" i="28" s="1"/>
  <c r="GO284" i="28" s="1"/>
  <c r="GP284" i="28" s="1"/>
  <c r="EU287" i="28"/>
  <c r="EV287" i="28" s="1"/>
  <c r="EW287" i="28" s="1"/>
  <c r="EX287" i="28" s="1"/>
  <c r="GN287" i="28"/>
  <c r="GO287" i="28" s="1"/>
  <c r="GP287" i="28" s="1"/>
  <c r="GM288" i="28"/>
  <c r="GN288" i="28" s="1"/>
  <c r="GO288" i="28" s="1"/>
  <c r="GP288" i="28" s="1"/>
  <c r="GP289" i="28"/>
  <c r="EU291" i="28"/>
  <c r="EV291" i="28" s="1"/>
  <c r="EW291" i="28" s="1"/>
  <c r="EX291" i="28" s="1"/>
  <c r="GN291" i="28"/>
  <c r="GO291" i="28" s="1"/>
  <c r="GP291" i="28" s="1"/>
  <c r="GM292" i="28"/>
  <c r="GN292" i="28" s="1"/>
  <c r="GO292" i="28" s="1"/>
  <c r="GP292" i="28" s="1"/>
  <c r="EU295" i="28"/>
  <c r="EV295" i="28" s="1"/>
  <c r="EW295" i="28" s="1"/>
  <c r="EX295" i="28" s="1"/>
  <c r="GN295" i="28"/>
  <c r="GO295" i="28" s="1"/>
  <c r="GP295" i="28" s="1"/>
  <c r="GM296" i="28"/>
  <c r="GN296" i="28" s="1"/>
  <c r="GO296" i="28" s="1"/>
  <c r="GP296" i="28" s="1"/>
  <c r="EU299" i="28"/>
  <c r="EV299" i="28" s="1"/>
  <c r="EW299" i="28" s="1"/>
  <c r="EX299" i="28" s="1"/>
  <c r="GN299" i="28"/>
  <c r="GO299" i="28" s="1"/>
  <c r="GP299" i="28" s="1"/>
  <c r="GM300" i="28"/>
  <c r="GN300" i="28" s="1"/>
  <c r="GO300" i="28" s="1"/>
  <c r="GP300" i="28" s="1"/>
  <c r="EU303" i="28"/>
  <c r="GM304" i="28"/>
  <c r="GN304" i="28" s="1"/>
  <c r="GO304" i="28" s="1"/>
  <c r="GP304" i="28" s="1"/>
  <c r="EU307" i="28"/>
  <c r="GN307" i="28"/>
  <c r="GO307" i="28" s="1"/>
  <c r="GP307" i="28" s="1"/>
  <c r="GM308" i="28"/>
  <c r="GN308" i="28" s="1"/>
  <c r="GO308" i="28" s="1"/>
  <c r="GP308" i="28" s="1"/>
  <c r="EU311" i="28"/>
  <c r="EV311" i="28" s="1"/>
  <c r="EW311" i="28" s="1"/>
  <c r="EX311" i="28" s="1"/>
  <c r="GN311" i="28"/>
  <c r="GO311" i="28" s="1"/>
  <c r="GP311" i="28" s="1"/>
  <c r="GM312" i="28"/>
  <c r="GN312" i="28" s="1"/>
  <c r="GO312" i="28" s="1"/>
  <c r="GP312" i="28" s="1"/>
  <c r="EU315" i="28"/>
  <c r="EV315" i="28" s="1"/>
  <c r="EW315" i="28" s="1"/>
  <c r="EX315" i="28" s="1"/>
  <c r="GN315" i="28"/>
  <c r="GO315" i="28" s="1"/>
  <c r="GP315" i="28" s="1"/>
  <c r="GM316" i="28"/>
  <c r="GN316" i="28" s="1"/>
  <c r="GO316" i="28" s="1"/>
  <c r="GP316" i="28" s="1"/>
  <c r="EU319" i="28"/>
  <c r="GM320" i="28"/>
  <c r="GN320" i="28" s="1"/>
  <c r="GO320" i="28" s="1"/>
  <c r="GP320" i="28" s="1"/>
  <c r="GP321" i="28"/>
  <c r="EU323" i="28"/>
  <c r="EV323" i="28" s="1"/>
  <c r="EW323" i="28" s="1"/>
  <c r="EX323" i="28" s="1"/>
  <c r="GN323" i="28"/>
  <c r="GO323" i="28" s="1"/>
  <c r="GP323" i="28" s="1"/>
  <c r="GM324" i="28"/>
  <c r="GN324" i="28" s="1"/>
  <c r="GO324" i="28" s="1"/>
  <c r="GP324" i="28" s="1"/>
  <c r="GT325" i="28"/>
  <c r="EU327" i="28"/>
  <c r="GN327" i="28"/>
  <c r="GO327" i="28" s="1"/>
  <c r="GP327" i="28" s="1"/>
  <c r="EA328" i="28"/>
  <c r="EH328" i="28" s="1"/>
  <c r="EU328" i="28"/>
  <c r="GN328" i="28"/>
  <c r="GO328" i="28" s="1"/>
  <c r="GP328" i="28" s="1"/>
  <c r="GM329" i="28"/>
  <c r="GN329" i="28" s="1"/>
  <c r="GO329" i="28" s="1"/>
  <c r="GP329" i="28" s="1"/>
  <c r="EU332" i="28"/>
  <c r="EV332" i="28" s="1"/>
  <c r="EW332" i="28" s="1"/>
  <c r="EX332" i="28" s="1"/>
  <c r="GR332" i="28"/>
  <c r="GS332" i="28" s="1"/>
  <c r="GT332" i="28" s="1"/>
  <c r="GM333" i="28"/>
  <c r="GN333" i="28" s="1"/>
  <c r="GO333" i="28" s="1"/>
  <c r="GP333" i="28" s="1"/>
  <c r="GP334" i="28"/>
  <c r="EU336" i="28"/>
  <c r="EV336" i="28" s="1"/>
  <c r="EW336" i="28" s="1"/>
  <c r="EX336" i="28" s="1"/>
  <c r="GN336" i="28"/>
  <c r="GO336" i="28" s="1"/>
  <c r="GP336" i="28" s="1"/>
  <c r="GM337" i="28"/>
  <c r="GN337" i="28" s="1"/>
  <c r="GO337" i="28" s="1"/>
  <c r="GP337" i="28" s="1"/>
  <c r="GT338" i="28"/>
  <c r="EU340" i="28"/>
  <c r="EV340" i="28" s="1"/>
  <c r="EW340" i="28" s="1"/>
  <c r="EX340" i="28" s="1"/>
  <c r="GN340" i="28"/>
  <c r="GO340" i="28" s="1"/>
  <c r="GP340" i="28" s="1"/>
  <c r="GM341" i="28"/>
  <c r="GN341" i="28" s="1"/>
  <c r="GO341" i="28" s="1"/>
  <c r="GP341" i="28" s="1"/>
  <c r="GT342" i="28"/>
  <c r="EU344" i="28"/>
  <c r="GN344" i="28"/>
  <c r="GO344" i="28" s="1"/>
  <c r="GP344" i="28" s="1"/>
  <c r="GM345" i="28"/>
  <c r="GN345" i="28" s="1"/>
  <c r="GO345" i="28" s="1"/>
  <c r="GP345" i="28" s="1"/>
  <c r="GP346" i="28"/>
  <c r="EU348" i="28"/>
  <c r="GR348" i="28"/>
  <c r="GS348" i="28" s="1"/>
  <c r="GT348" i="28" s="1"/>
  <c r="GM349" i="28"/>
  <c r="GN349" i="28" s="1"/>
  <c r="GO349" i="28" s="1"/>
  <c r="GP349" i="28" s="1"/>
  <c r="GP350" i="28"/>
  <c r="EU352" i="28"/>
  <c r="EV352" i="28" s="1"/>
  <c r="EW352" i="28" s="1"/>
  <c r="EX352" i="28" s="1"/>
  <c r="GN352" i="28"/>
  <c r="GO352" i="28" s="1"/>
  <c r="GP352" i="28" s="1"/>
  <c r="GQ353" i="28"/>
  <c r="GR353" i="28" s="1"/>
  <c r="GS353" i="28" s="1"/>
  <c r="GT353" i="28" s="1"/>
  <c r="GP354" i="28"/>
  <c r="EU356" i="28"/>
  <c r="EV356" i="28" s="1"/>
  <c r="EW356" i="28" s="1"/>
  <c r="EX356" i="28" s="1"/>
  <c r="GN356" i="28"/>
  <c r="GO356" i="28" s="1"/>
  <c r="GP356" i="28" s="1"/>
  <c r="GM357" i="28"/>
  <c r="GN357" i="28" s="1"/>
  <c r="GO357" i="28" s="1"/>
  <c r="GP357" i="28" s="1"/>
  <c r="GP358" i="28"/>
  <c r="EU360" i="28"/>
  <c r="EV360" i="28" s="1"/>
  <c r="EW360" i="28" s="1"/>
  <c r="EX360" i="28" s="1"/>
  <c r="GN360" i="28"/>
  <c r="GO360" i="28" s="1"/>
  <c r="GP360" i="28" s="1"/>
  <c r="GM361" i="28"/>
  <c r="GN361" i="28" s="1"/>
  <c r="GO361" i="28" s="1"/>
  <c r="GP361" i="28" s="1"/>
  <c r="GP362" i="28"/>
  <c r="EU364" i="28"/>
  <c r="EV364" i="28" s="1"/>
  <c r="EW364" i="28" s="1"/>
  <c r="EX364" i="28" s="1"/>
  <c r="GN364" i="28"/>
  <c r="GO364" i="28" s="1"/>
  <c r="GP364" i="28" s="1"/>
  <c r="GM365" i="28"/>
  <c r="GN365" i="28" s="1"/>
  <c r="GO365" i="28" s="1"/>
  <c r="GP365" i="28" s="1"/>
  <c r="GT366" i="28"/>
  <c r="EU368" i="28"/>
  <c r="EV368" i="28" s="1"/>
  <c r="EW368" i="28" s="1"/>
  <c r="EX368" i="28" s="1"/>
  <c r="GN368" i="28"/>
  <c r="GO368" i="28" s="1"/>
  <c r="GP368" i="28" s="1"/>
  <c r="GM369" i="28"/>
  <c r="GN369" i="28" s="1"/>
  <c r="GO369" i="28" s="1"/>
  <c r="GP369" i="28" s="1"/>
  <c r="GP370" i="28"/>
  <c r="EU372" i="28"/>
  <c r="EV372" i="28" s="1"/>
  <c r="EW372" i="28" s="1"/>
  <c r="EX372" i="28" s="1"/>
  <c r="GN372" i="28"/>
  <c r="GO372" i="28" s="1"/>
  <c r="GP372" i="28" s="1"/>
  <c r="GM373" i="28"/>
  <c r="GN373" i="28" s="1"/>
  <c r="GO373" i="28" s="1"/>
  <c r="GP373" i="28" s="1"/>
  <c r="GT374" i="28"/>
  <c r="EU376" i="28"/>
  <c r="EV376" i="28" s="1"/>
  <c r="EW376" i="28" s="1"/>
  <c r="EX376" i="28" s="1"/>
  <c r="GN376" i="28"/>
  <c r="GO376" i="28" s="1"/>
  <c r="GP376" i="28" s="1"/>
  <c r="GM377" i="28"/>
  <c r="GN377" i="28" s="1"/>
  <c r="GO377" i="28" s="1"/>
  <c r="GP377" i="28" s="1"/>
  <c r="GP378" i="28"/>
  <c r="EU380" i="28"/>
  <c r="GN380" i="28"/>
  <c r="GO380" i="28" s="1"/>
  <c r="GP380" i="28" s="1"/>
  <c r="GM381" i="28"/>
  <c r="GN381" i="28" s="1"/>
  <c r="GO381" i="28" s="1"/>
  <c r="GP381" i="28" s="1"/>
  <c r="GP382" i="28"/>
  <c r="EU384" i="28"/>
  <c r="GN384" i="28"/>
  <c r="GO384" i="28" s="1"/>
  <c r="GP384" i="28" s="1"/>
  <c r="GM385" i="28"/>
  <c r="GN385" i="28" s="1"/>
  <c r="GO385" i="28" s="1"/>
  <c r="GP385" i="28" s="1"/>
  <c r="GP386" i="28"/>
  <c r="EU388" i="28"/>
  <c r="EV388" i="28" s="1"/>
  <c r="EW388" i="28" s="1"/>
  <c r="EX388" i="28" s="1"/>
  <c r="GN388" i="28"/>
  <c r="GO388" i="28" s="1"/>
  <c r="GP388" i="28" s="1"/>
  <c r="GM389" i="28"/>
  <c r="GN389" i="28" s="1"/>
  <c r="GO389" i="28" s="1"/>
  <c r="GP389" i="28" s="1"/>
  <c r="GP390" i="28"/>
  <c r="EU392" i="28"/>
  <c r="GN392" i="28"/>
  <c r="GO392" i="28" s="1"/>
  <c r="GP392" i="28" s="1"/>
  <c r="GM393" i="28"/>
  <c r="GN393" i="28" s="1"/>
  <c r="GO393" i="28" s="1"/>
  <c r="GP393" i="28" s="1"/>
  <c r="GP394" i="28"/>
  <c r="EU396" i="28"/>
  <c r="EV396" i="28" s="1"/>
  <c r="EW396" i="28" s="1"/>
  <c r="EX396" i="28" s="1"/>
  <c r="GN396" i="28"/>
  <c r="GO396" i="28" s="1"/>
  <c r="GP396" i="28" s="1"/>
  <c r="GM397" i="28"/>
  <c r="GN397" i="28" s="1"/>
  <c r="GO397" i="28" s="1"/>
  <c r="GP397" i="28" s="1"/>
  <c r="GP398" i="28"/>
  <c r="EU400" i="28"/>
  <c r="GN400" i="28"/>
  <c r="GO400" i="28" s="1"/>
  <c r="GP400" i="28" s="1"/>
  <c r="GM401" i="28"/>
  <c r="GN401" i="28" s="1"/>
  <c r="GO401" i="28" s="1"/>
  <c r="GP401" i="28" s="1"/>
  <c r="GP402" i="28"/>
  <c r="EU404" i="28"/>
  <c r="EV404" i="28" s="1"/>
  <c r="EW404" i="28" s="1"/>
  <c r="EX404" i="28" s="1"/>
  <c r="GN404" i="28"/>
  <c r="GO404" i="28" s="1"/>
  <c r="GP404" i="28" s="1"/>
  <c r="GM405" i="28"/>
  <c r="GN405" i="28" s="1"/>
  <c r="GO405" i="28" s="1"/>
  <c r="GP405" i="28" s="1"/>
  <c r="GP406" i="28"/>
  <c r="EU408" i="28"/>
  <c r="EV408" i="28" s="1"/>
  <c r="EW408" i="28" s="1"/>
  <c r="EX408" i="28" s="1"/>
  <c r="GN408" i="28"/>
  <c r="GO408" i="28" s="1"/>
  <c r="GP408" i="28" s="1"/>
  <c r="GM409" i="28"/>
  <c r="GN409" i="28" s="1"/>
  <c r="GO409" i="28" s="1"/>
  <c r="GP409" i="28" s="1"/>
  <c r="GM410" i="28"/>
  <c r="GN410" i="28" s="1"/>
  <c r="GO410" i="28" s="1"/>
  <c r="GP410" i="28" s="1"/>
  <c r="IT410" i="28" s="1"/>
  <c r="EZ413" i="28"/>
  <c r="GM413" i="28"/>
  <c r="GN413" i="28" s="1"/>
  <c r="GO413" i="28" s="1"/>
  <c r="GP413" i="28" s="1"/>
  <c r="BH415" i="28"/>
  <c r="ED422" i="28"/>
  <c r="DZ422" i="28"/>
  <c r="DU422" i="28"/>
  <c r="EC422" i="28"/>
  <c r="DX422" i="28"/>
  <c r="DT422" i="28"/>
  <c r="EB422" i="28"/>
  <c r="DW422" i="28"/>
  <c r="EE422" i="28"/>
  <c r="EA422" i="28"/>
  <c r="DV422" i="28"/>
  <c r="DT423" i="28"/>
  <c r="BH427" i="28"/>
  <c r="ED438" i="28"/>
  <c r="DZ438" i="28"/>
  <c r="DU438" i="28"/>
  <c r="EC438" i="28"/>
  <c r="DX438" i="28"/>
  <c r="DT438" i="28"/>
  <c r="EB438" i="28"/>
  <c r="DW438" i="28"/>
  <c r="EE438" i="28"/>
  <c r="EA438" i="28"/>
  <c r="DV438" i="28"/>
  <c r="BH443" i="28"/>
  <c r="DW444" i="28"/>
  <c r="ED444" i="28" s="1"/>
  <c r="DV444" i="28"/>
  <c r="EC444" i="28" s="1"/>
  <c r="DZ444" i="28"/>
  <c r="DU444" i="28"/>
  <c r="EB444" i="28" s="1"/>
  <c r="DX444" i="28"/>
  <c r="EE444" i="28" s="1"/>
  <c r="DT444" i="28"/>
  <c r="EA444" i="28" s="1"/>
  <c r="DZ446" i="28"/>
  <c r="DU446" i="28"/>
  <c r="EB446" i="28" s="1"/>
  <c r="DX446" i="28"/>
  <c r="EE446" i="28" s="1"/>
  <c r="DT446" i="28"/>
  <c r="EA446" i="28" s="1"/>
  <c r="DW446" i="28"/>
  <c r="ED446" i="28" s="1"/>
  <c r="DV446" i="28"/>
  <c r="EC446" i="28" s="1"/>
  <c r="DZ450" i="28"/>
  <c r="DU450" i="28"/>
  <c r="EB450" i="28" s="1"/>
  <c r="DX450" i="28"/>
  <c r="EE450" i="28" s="1"/>
  <c r="DT450" i="28"/>
  <c r="EA450" i="28" s="1"/>
  <c r="DW450" i="28"/>
  <c r="ED450" i="28" s="1"/>
  <c r="DV450" i="28"/>
  <c r="EC450" i="28" s="1"/>
  <c r="DZ454" i="28"/>
  <c r="DU454" i="28"/>
  <c r="EB454" i="28" s="1"/>
  <c r="DX454" i="28"/>
  <c r="EE454" i="28" s="1"/>
  <c r="DT454" i="28"/>
  <c r="EA454" i="28" s="1"/>
  <c r="DW454" i="28"/>
  <c r="ED454" i="28" s="1"/>
  <c r="DV454" i="28"/>
  <c r="EC454" i="28" s="1"/>
  <c r="FB462" i="28"/>
  <c r="FC462" i="28" s="1"/>
  <c r="FD462" i="28" s="1"/>
  <c r="ED466" i="28"/>
  <c r="DZ466" i="28"/>
  <c r="DU466" i="28"/>
  <c r="EC466" i="28"/>
  <c r="DX466" i="28"/>
  <c r="DT466" i="28"/>
  <c r="EB466" i="28"/>
  <c r="DW466" i="28"/>
  <c r="EE466" i="28"/>
  <c r="EA466" i="28"/>
  <c r="DV466" i="28"/>
  <c r="EC467" i="28"/>
  <c r="DX467" i="28"/>
  <c r="DT467" i="28"/>
  <c r="EB467" i="28"/>
  <c r="DW467" i="28"/>
  <c r="EE467" i="28"/>
  <c r="EA467" i="28"/>
  <c r="DV467" i="28"/>
  <c r="ED467" i="28"/>
  <c r="DZ467" i="28"/>
  <c r="DU467" i="28"/>
  <c r="ED470" i="28"/>
  <c r="DZ470" i="28"/>
  <c r="DU470" i="28"/>
  <c r="EC470" i="28"/>
  <c r="DX470" i="28"/>
  <c r="DT470" i="28"/>
  <c r="EB470" i="28"/>
  <c r="DW470" i="28"/>
  <c r="EE470" i="28"/>
  <c r="EA470" i="28"/>
  <c r="DV470" i="28"/>
  <c r="ED474" i="28"/>
  <c r="DZ474" i="28"/>
  <c r="DU474" i="28"/>
  <c r="EC474" i="28"/>
  <c r="DX474" i="28"/>
  <c r="DT474" i="28"/>
  <c r="EB474" i="28"/>
  <c r="DW474" i="28"/>
  <c r="EE474" i="28"/>
  <c r="EA474" i="28"/>
  <c r="DV474" i="28"/>
  <c r="EC475" i="28"/>
  <c r="DX475" i="28"/>
  <c r="DT475" i="28"/>
  <c r="EB475" i="28"/>
  <c r="DW475" i="28"/>
  <c r="EE475" i="28"/>
  <c r="EA475" i="28"/>
  <c r="DV475" i="28"/>
  <c r="ED475" i="28"/>
  <c r="DZ475" i="28"/>
  <c r="DU475" i="28"/>
  <c r="ED478" i="28"/>
  <c r="DZ478" i="28"/>
  <c r="DU478" i="28"/>
  <c r="EC478" i="28"/>
  <c r="DX478" i="28"/>
  <c r="DT478" i="28"/>
  <c r="EB478" i="28"/>
  <c r="DW478" i="28"/>
  <c r="EE478" i="28"/>
  <c r="EA478" i="28"/>
  <c r="DV478" i="28"/>
  <c r="EC479" i="28"/>
  <c r="DX479" i="28"/>
  <c r="DT479" i="28"/>
  <c r="EB479" i="28"/>
  <c r="DW479" i="28"/>
  <c r="EE479" i="28"/>
  <c r="EA479" i="28"/>
  <c r="DV479" i="28"/>
  <c r="ED479" i="28"/>
  <c r="DZ479" i="28"/>
  <c r="DU479" i="28"/>
  <c r="ED482" i="28"/>
  <c r="DZ482" i="28"/>
  <c r="DU482" i="28"/>
  <c r="EC482" i="28"/>
  <c r="DX482" i="28"/>
  <c r="DT482" i="28"/>
  <c r="EB482" i="28"/>
  <c r="DW482" i="28"/>
  <c r="EE482" i="28"/>
  <c r="EA482" i="28"/>
  <c r="DV482" i="28"/>
  <c r="EC483" i="28"/>
  <c r="DX483" i="28"/>
  <c r="DT483" i="28"/>
  <c r="EB483" i="28"/>
  <c r="DW483" i="28"/>
  <c r="EE483" i="28"/>
  <c r="EA483" i="28"/>
  <c r="DV483" i="28"/>
  <c r="ED483" i="28"/>
  <c r="DZ483" i="28"/>
  <c r="DU483" i="28"/>
  <c r="BH487" i="28"/>
  <c r="ED502" i="28"/>
  <c r="DZ502" i="28"/>
  <c r="DU502" i="28"/>
  <c r="EC502" i="28"/>
  <c r="DX502" i="28"/>
  <c r="DT502" i="28"/>
  <c r="EB502" i="28"/>
  <c r="DW502" i="28"/>
  <c r="EE502" i="28"/>
  <c r="EA502" i="28"/>
  <c r="DV502" i="28"/>
  <c r="EC503" i="28"/>
  <c r="DX503" i="28"/>
  <c r="DT503" i="28"/>
  <c r="EB503" i="28"/>
  <c r="DW503" i="28"/>
  <c r="EE503" i="28"/>
  <c r="EA503" i="28"/>
  <c r="DV503" i="28"/>
  <c r="ED503" i="28"/>
  <c r="DZ503" i="28"/>
  <c r="DU503" i="28"/>
  <c r="BH507" i="28"/>
  <c r="ED526" i="28"/>
  <c r="DZ526" i="28"/>
  <c r="DU526" i="28"/>
  <c r="EC526" i="28"/>
  <c r="DX526" i="28"/>
  <c r="DT526" i="28"/>
  <c r="EB526" i="28"/>
  <c r="DW526" i="28"/>
  <c r="EE526" i="28"/>
  <c r="EA526" i="28"/>
  <c r="DV526" i="28"/>
  <c r="EC527" i="28"/>
  <c r="DX527" i="28"/>
  <c r="DT527" i="28"/>
  <c r="EB527" i="28"/>
  <c r="DW527" i="28"/>
  <c r="EE527" i="28"/>
  <c r="EA527" i="28"/>
  <c r="DV527" i="28"/>
  <c r="ED527" i="28"/>
  <c r="DZ527" i="28"/>
  <c r="DU527" i="28"/>
  <c r="BH531" i="28"/>
  <c r="EC544" i="28"/>
  <c r="DX544" i="28"/>
  <c r="DT544" i="28"/>
  <c r="EE544" i="28"/>
  <c r="EA544" i="28"/>
  <c r="DV544" i="28"/>
  <c r="ED544" i="28"/>
  <c r="DZ544" i="28"/>
  <c r="DU544" i="28"/>
  <c r="DW544" i="28"/>
  <c r="EB544" i="28"/>
  <c r="BH444" i="28"/>
  <c r="BH452" i="28"/>
  <c r="BH456" i="28"/>
  <c r="EC556" i="28"/>
  <c r="DX556" i="28"/>
  <c r="DT556" i="28"/>
  <c r="EB556" i="28"/>
  <c r="DW556" i="28"/>
  <c r="EE556" i="28"/>
  <c r="EA556" i="28"/>
  <c r="DV556" i="28"/>
  <c r="ED556" i="28"/>
  <c r="DZ556" i="28"/>
  <c r="DU556" i="28"/>
  <c r="ED563" i="28"/>
  <c r="DZ563" i="28"/>
  <c r="DU563" i="28"/>
  <c r="EC563" i="28"/>
  <c r="DX563" i="28"/>
  <c r="DT563" i="28"/>
  <c r="EB563" i="28"/>
  <c r="DW563" i="28"/>
  <c r="EE563" i="28"/>
  <c r="EA563" i="28"/>
  <c r="DV563" i="28"/>
  <c r="ED575" i="28"/>
  <c r="DZ575" i="28"/>
  <c r="DU575" i="28"/>
  <c r="EC575" i="28"/>
  <c r="DX575" i="28"/>
  <c r="DT575" i="28"/>
  <c r="EB575" i="28"/>
  <c r="DW575" i="28"/>
  <c r="EE575" i="28"/>
  <c r="EA575" i="28"/>
  <c r="DV575" i="28"/>
  <c r="EE590" i="28"/>
  <c r="EA590" i="28"/>
  <c r="DV590" i="28"/>
  <c r="ED590" i="28"/>
  <c r="DZ590" i="28"/>
  <c r="DU590" i="28"/>
  <c r="EC590" i="28"/>
  <c r="DX590" i="28"/>
  <c r="DT590" i="28"/>
  <c r="EB590" i="28"/>
  <c r="DW590" i="28"/>
  <c r="ED591" i="28"/>
  <c r="DZ591" i="28"/>
  <c r="DU591" i="28"/>
  <c r="EC591" i="28"/>
  <c r="DX591" i="28"/>
  <c r="DT591" i="28"/>
  <c r="EB591" i="28"/>
  <c r="DW591" i="28"/>
  <c r="EE591" i="28"/>
  <c r="EA591" i="28"/>
  <c r="DV591" i="28"/>
  <c r="DX600" i="28"/>
  <c r="EE600" i="28" s="1"/>
  <c r="DT600" i="28"/>
  <c r="EA600" i="28" s="1"/>
  <c r="DW600" i="28"/>
  <c r="ED600" i="28" s="1"/>
  <c r="DV600" i="28"/>
  <c r="EC600" i="28" s="1"/>
  <c r="DZ600" i="28"/>
  <c r="DU600" i="28"/>
  <c r="EB600" i="28" s="1"/>
  <c r="DW605" i="28"/>
  <c r="ED605" i="28" s="1"/>
  <c r="DV605" i="28"/>
  <c r="EC605" i="28" s="1"/>
  <c r="DZ605" i="28"/>
  <c r="DU605" i="28"/>
  <c r="EB605" i="28" s="1"/>
  <c r="DX605" i="28"/>
  <c r="EE605" i="28" s="1"/>
  <c r="DT605" i="28"/>
  <c r="EA605" i="28" s="1"/>
  <c r="EH605" i="28" s="1"/>
  <c r="DZ607" i="28"/>
  <c r="DU607" i="28"/>
  <c r="EB607" i="28" s="1"/>
  <c r="DX607" i="28"/>
  <c r="EE607" i="28" s="1"/>
  <c r="DT607" i="28"/>
  <c r="EA607" i="28" s="1"/>
  <c r="EH607" i="28" s="1"/>
  <c r="DW607" i="28"/>
  <c r="ED607" i="28" s="1"/>
  <c r="DV607" i="28"/>
  <c r="EC607" i="28" s="1"/>
  <c r="ED631" i="28"/>
  <c r="DZ631" i="28"/>
  <c r="DU631" i="28"/>
  <c r="EC631" i="28"/>
  <c r="DX631" i="28"/>
  <c r="DT631" i="28"/>
  <c r="EB631" i="28"/>
  <c r="DW631" i="28"/>
  <c r="EE631" i="28"/>
  <c r="EA631" i="28"/>
  <c r="DV631" i="28"/>
  <c r="EA633" i="28"/>
  <c r="EH633" i="28" s="1"/>
  <c r="EC633" i="28"/>
  <c r="ED647" i="28"/>
  <c r="DZ647" i="28"/>
  <c r="DU647" i="28"/>
  <c r="EC647" i="28"/>
  <c r="DX647" i="28"/>
  <c r="DT647" i="28"/>
  <c r="EB647" i="28"/>
  <c r="DW647" i="28"/>
  <c r="EE647" i="28"/>
  <c r="EA647" i="28"/>
  <c r="DV647" i="28"/>
  <c r="EB649" i="28"/>
  <c r="DW649" i="28"/>
  <c r="EE649" i="28"/>
  <c r="EA649" i="28"/>
  <c r="DV649" i="28"/>
  <c r="ED649" i="28"/>
  <c r="DZ649" i="28"/>
  <c r="DU649" i="28"/>
  <c r="EC649" i="28"/>
  <c r="DX649" i="28"/>
  <c r="DT649" i="28"/>
  <c r="ED659" i="28"/>
  <c r="DZ659" i="28"/>
  <c r="DU659" i="28"/>
  <c r="EC659" i="28"/>
  <c r="DX659" i="28"/>
  <c r="DT659" i="28"/>
  <c r="EB659" i="28"/>
  <c r="DW659" i="28"/>
  <c r="EE659" i="28"/>
  <c r="EA659" i="28"/>
  <c r="DV659" i="28"/>
  <c r="EC660" i="28"/>
  <c r="DX660" i="28"/>
  <c r="DT660" i="28"/>
  <c r="EB660" i="28"/>
  <c r="DW660" i="28"/>
  <c r="EE660" i="28"/>
  <c r="EA660" i="28"/>
  <c r="DV660" i="28"/>
  <c r="ED660" i="28"/>
  <c r="DZ660" i="28"/>
  <c r="DU660" i="28"/>
  <c r="EU419" i="28"/>
  <c r="EV419" i="28" s="1"/>
  <c r="EW419" i="28" s="1"/>
  <c r="EX419" i="28" s="1"/>
  <c r="BD420" i="28"/>
  <c r="BF420" i="28" s="1"/>
  <c r="DS420" i="28" s="1"/>
  <c r="GM420" i="28"/>
  <c r="GN420" i="28" s="1"/>
  <c r="GO420" i="28" s="1"/>
  <c r="GP420" i="28" s="1"/>
  <c r="EU423" i="28"/>
  <c r="EV423" i="28" s="1"/>
  <c r="EW423" i="28" s="1"/>
  <c r="EX423" i="28" s="1"/>
  <c r="BD424" i="28"/>
  <c r="BF424" i="28" s="1"/>
  <c r="DS424" i="28" s="1"/>
  <c r="GM424" i="28"/>
  <c r="GN424" i="28" s="1"/>
  <c r="GO424" i="28" s="1"/>
  <c r="GP424" i="28" s="1"/>
  <c r="EU427" i="28"/>
  <c r="EV427" i="28" s="1"/>
  <c r="EW427" i="28" s="1"/>
  <c r="EX427" i="28" s="1"/>
  <c r="BD428" i="28"/>
  <c r="BF428" i="28" s="1"/>
  <c r="DS428" i="28" s="1"/>
  <c r="GM428" i="28"/>
  <c r="GN428" i="28" s="1"/>
  <c r="GO428" i="28" s="1"/>
  <c r="GP428" i="28" s="1"/>
  <c r="EU431" i="28"/>
  <c r="EV431" i="28" s="1"/>
  <c r="EW431" i="28" s="1"/>
  <c r="EX431" i="28" s="1"/>
  <c r="BD432" i="28"/>
  <c r="BF432" i="28" s="1"/>
  <c r="DS432" i="28" s="1"/>
  <c r="GM432" i="28"/>
  <c r="GN432" i="28" s="1"/>
  <c r="GO432" i="28" s="1"/>
  <c r="GP432" i="28" s="1"/>
  <c r="EU435" i="28"/>
  <c r="EV435" i="28" s="1"/>
  <c r="EW435" i="28" s="1"/>
  <c r="EX435" i="28" s="1"/>
  <c r="BD436" i="28"/>
  <c r="BF436" i="28" s="1"/>
  <c r="DS436" i="28" s="1"/>
  <c r="GM436" i="28"/>
  <c r="GN436" i="28" s="1"/>
  <c r="GO436" i="28" s="1"/>
  <c r="GP436" i="28" s="1"/>
  <c r="EU439" i="28"/>
  <c r="EV439" i="28" s="1"/>
  <c r="EW439" i="28" s="1"/>
  <c r="EX439" i="28" s="1"/>
  <c r="BD440" i="28"/>
  <c r="BF440" i="28" s="1"/>
  <c r="DS440" i="28" s="1"/>
  <c r="GM440" i="28"/>
  <c r="GN440" i="28" s="1"/>
  <c r="GO440" i="28" s="1"/>
  <c r="GP440" i="28" s="1"/>
  <c r="BH441" i="28"/>
  <c r="EU443" i="28"/>
  <c r="EV443" i="28" s="1"/>
  <c r="EW443" i="28" s="1"/>
  <c r="EX443" i="28" s="1"/>
  <c r="GM444" i="28"/>
  <c r="GN444" i="28" s="1"/>
  <c r="GO444" i="28" s="1"/>
  <c r="GP444" i="28" s="1"/>
  <c r="BH445" i="28"/>
  <c r="EU447" i="28"/>
  <c r="EV447" i="28" s="1"/>
  <c r="EW447" i="28" s="1"/>
  <c r="EX447" i="28" s="1"/>
  <c r="BD448" i="28"/>
  <c r="BF448" i="28" s="1"/>
  <c r="DS448" i="28" s="1"/>
  <c r="GM448" i="28"/>
  <c r="GN448" i="28" s="1"/>
  <c r="GO448" i="28" s="1"/>
  <c r="GP448" i="28" s="1"/>
  <c r="BH449" i="28"/>
  <c r="EU451" i="28"/>
  <c r="EV451" i="28" s="1"/>
  <c r="EW451" i="28" s="1"/>
  <c r="EX451" i="28" s="1"/>
  <c r="GM452" i="28"/>
  <c r="GN452" i="28" s="1"/>
  <c r="GO452" i="28" s="1"/>
  <c r="GP452" i="28" s="1"/>
  <c r="EU455" i="28"/>
  <c r="EV455" i="28" s="1"/>
  <c r="EW455" i="28" s="1"/>
  <c r="EX455" i="28" s="1"/>
  <c r="GM456" i="28"/>
  <c r="GN456" i="28" s="1"/>
  <c r="GO456" i="28" s="1"/>
  <c r="GP456" i="28" s="1"/>
  <c r="BH457" i="28"/>
  <c r="EU459" i="28"/>
  <c r="EV459" i="28" s="1"/>
  <c r="EW459" i="28" s="1"/>
  <c r="EX459" i="28" s="1"/>
  <c r="BD460" i="28"/>
  <c r="BF460" i="28" s="1"/>
  <c r="DS460" i="28" s="1"/>
  <c r="GM460" i="28"/>
  <c r="GN460" i="28" s="1"/>
  <c r="GO460" i="28" s="1"/>
  <c r="GP460" i="28" s="1"/>
  <c r="EU463" i="28"/>
  <c r="EV463" i="28" s="1"/>
  <c r="EW463" i="28" s="1"/>
  <c r="EX463" i="28" s="1"/>
  <c r="BD464" i="28"/>
  <c r="BF464" i="28" s="1"/>
  <c r="DS464" i="28" s="1"/>
  <c r="GM464" i="28"/>
  <c r="GN464" i="28" s="1"/>
  <c r="GO464" i="28" s="1"/>
  <c r="GP464" i="28" s="1"/>
  <c r="EU467" i="28"/>
  <c r="EV467" i="28" s="1"/>
  <c r="EW467" i="28" s="1"/>
  <c r="EX467" i="28" s="1"/>
  <c r="BD468" i="28"/>
  <c r="BF468" i="28" s="1"/>
  <c r="DS468" i="28" s="1"/>
  <c r="GM468" i="28"/>
  <c r="GN468" i="28" s="1"/>
  <c r="GO468" i="28" s="1"/>
  <c r="GP468" i="28" s="1"/>
  <c r="EU471" i="28"/>
  <c r="EV471" i="28" s="1"/>
  <c r="EW471" i="28" s="1"/>
  <c r="EX471" i="28" s="1"/>
  <c r="BD472" i="28"/>
  <c r="BF472" i="28" s="1"/>
  <c r="DS472" i="28" s="1"/>
  <c r="GM472" i="28"/>
  <c r="GN472" i="28" s="1"/>
  <c r="GO472" i="28" s="1"/>
  <c r="GP472" i="28" s="1"/>
  <c r="EU475" i="28"/>
  <c r="EV475" i="28" s="1"/>
  <c r="EW475" i="28" s="1"/>
  <c r="EX475" i="28" s="1"/>
  <c r="BD476" i="28"/>
  <c r="BF476" i="28" s="1"/>
  <c r="DS476" i="28" s="1"/>
  <c r="GM476" i="28"/>
  <c r="GN476" i="28" s="1"/>
  <c r="GO476" i="28" s="1"/>
  <c r="GP476" i="28" s="1"/>
  <c r="EU479" i="28"/>
  <c r="EV479" i="28" s="1"/>
  <c r="EW479" i="28" s="1"/>
  <c r="EX479" i="28" s="1"/>
  <c r="BD480" i="28"/>
  <c r="BF480" i="28" s="1"/>
  <c r="DS480" i="28" s="1"/>
  <c r="GM480" i="28"/>
  <c r="GN480" i="28" s="1"/>
  <c r="GO480" i="28" s="1"/>
  <c r="GP480" i="28" s="1"/>
  <c r="EU483" i="28"/>
  <c r="EV483" i="28" s="1"/>
  <c r="EW483" i="28" s="1"/>
  <c r="EX483" i="28" s="1"/>
  <c r="BD484" i="28"/>
  <c r="BF484" i="28" s="1"/>
  <c r="DS484" i="28" s="1"/>
  <c r="GM484" i="28"/>
  <c r="GN484" i="28" s="1"/>
  <c r="GO484" i="28" s="1"/>
  <c r="GP484" i="28" s="1"/>
  <c r="EU487" i="28"/>
  <c r="EV487" i="28" s="1"/>
  <c r="EW487" i="28" s="1"/>
  <c r="EX487" i="28" s="1"/>
  <c r="BD488" i="28"/>
  <c r="BF488" i="28" s="1"/>
  <c r="DS488" i="28" s="1"/>
  <c r="GM488" i="28"/>
  <c r="GN488" i="28" s="1"/>
  <c r="GO488" i="28" s="1"/>
  <c r="GP488" i="28" s="1"/>
  <c r="EU491" i="28"/>
  <c r="EV491" i="28" s="1"/>
  <c r="EW491" i="28" s="1"/>
  <c r="EX491" i="28" s="1"/>
  <c r="BD492" i="28"/>
  <c r="BF492" i="28" s="1"/>
  <c r="DS492" i="28" s="1"/>
  <c r="GM492" i="28"/>
  <c r="GN492" i="28" s="1"/>
  <c r="GO492" i="28" s="1"/>
  <c r="GP492" i="28" s="1"/>
  <c r="EU495" i="28"/>
  <c r="EV495" i="28" s="1"/>
  <c r="EW495" i="28" s="1"/>
  <c r="EX495" i="28" s="1"/>
  <c r="BD496" i="28"/>
  <c r="BF496" i="28" s="1"/>
  <c r="DS496" i="28" s="1"/>
  <c r="GM496" i="28"/>
  <c r="GN496" i="28" s="1"/>
  <c r="GO496" i="28" s="1"/>
  <c r="GP496" i="28" s="1"/>
  <c r="EU499" i="28"/>
  <c r="EV499" i="28" s="1"/>
  <c r="EW499" i="28" s="1"/>
  <c r="EX499" i="28" s="1"/>
  <c r="BD500" i="28"/>
  <c r="BF500" i="28" s="1"/>
  <c r="DS500" i="28" s="1"/>
  <c r="GM500" i="28"/>
  <c r="GN500" i="28" s="1"/>
  <c r="GO500" i="28" s="1"/>
  <c r="GP500" i="28" s="1"/>
  <c r="EU503" i="28"/>
  <c r="EV503" i="28" s="1"/>
  <c r="EW503" i="28" s="1"/>
  <c r="EX503" i="28" s="1"/>
  <c r="BD504" i="28"/>
  <c r="BF504" i="28" s="1"/>
  <c r="DS504" i="28" s="1"/>
  <c r="GM504" i="28"/>
  <c r="GN504" i="28" s="1"/>
  <c r="GO504" i="28" s="1"/>
  <c r="GP504" i="28" s="1"/>
  <c r="EU507" i="28"/>
  <c r="EV507" i="28" s="1"/>
  <c r="EW507" i="28" s="1"/>
  <c r="EX507" i="28" s="1"/>
  <c r="BD508" i="28"/>
  <c r="BF508" i="28" s="1"/>
  <c r="DS508" i="28" s="1"/>
  <c r="GM508" i="28"/>
  <c r="GN508" i="28" s="1"/>
  <c r="GO508" i="28" s="1"/>
  <c r="GP508" i="28" s="1"/>
  <c r="EU511" i="28"/>
  <c r="EV511" i="28" s="1"/>
  <c r="EW511" i="28" s="1"/>
  <c r="EX511" i="28" s="1"/>
  <c r="BD512" i="28"/>
  <c r="BF512" i="28" s="1"/>
  <c r="DS512" i="28" s="1"/>
  <c r="GM512" i="28"/>
  <c r="GN512" i="28" s="1"/>
  <c r="GO512" i="28" s="1"/>
  <c r="GP512" i="28" s="1"/>
  <c r="EU515" i="28"/>
  <c r="EV515" i="28" s="1"/>
  <c r="EW515" i="28" s="1"/>
  <c r="EX515" i="28" s="1"/>
  <c r="BD516" i="28"/>
  <c r="BF516" i="28" s="1"/>
  <c r="DS516" i="28" s="1"/>
  <c r="GM516" i="28"/>
  <c r="GN516" i="28" s="1"/>
  <c r="GO516" i="28" s="1"/>
  <c r="GP516" i="28" s="1"/>
  <c r="EU519" i="28"/>
  <c r="EV519" i="28" s="1"/>
  <c r="EW519" i="28" s="1"/>
  <c r="EX519" i="28" s="1"/>
  <c r="BD520" i="28"/>
  <c r="BF520" i="28" s="1"/>
  <c r="DS520" i="28" s="1"/>
  <c r="GM520" i="28"/>
  <c r="GN520" i="28" s="1"/>
  <c r="GO520" i="28" s="1"/>
  <c r="GP520" i="28" s="1"/>
  <c r="EU523" i="28"/>
  <c r="EV523" i="28" s="1"/>
  <c r="EW523" i="28" s="1"/>
  <c r="EX523" i="28" s="1"/>
  <c r="BD524" i="28"/>
  <c r="BF524" i="28" s="1"/>
  <c r="DS524" i="28" s="1"/>
  <c r="GM524" i="28"/>
  <c r="GN524" i="28" s="1"/>
  <c r="GO524" i="28" s="1"/>
  <c r="GP524" i="28" s="1"/>
  <c r="EU527" i="28"/>
  <c r="EV527" i="28" s="1"/>
  <c r="EW527" i="28" s="1"/>
  <c r="EX527" i="28" s="1"/>
  <c r="BD528" i="28"/>
  <c r="BF528" i="28" s="1"/>
  <c r="DS528" i="28" s="1"/>
  <c r="GM528" i="28"/>
  <c r="GN528" i="28" s="1"/>
  <c r="GO528" i="28" s="1"/>
  <c r="GP528" i="28" s="1"/>
  <c r="EU531" i="28"/>
  <c r="EV531" i="28" s="1"/>
  <c r="EW531" i="28" s="1"/>
  <c r="EX531" i="28" s="1"/>
  <c r="BD532" i="28"/>
  <c r="BF532" i="28" s="1"/>
  <c r="DS532" i="28" s="1"/>
  <c r="GM532" i="28"/>
  <c r="GN532" i="28" s="1"/>
  <c r="GO532" i="28" s="1"/>
  <c r="GP532" i="28" s="1"/>
  <c r="EU535" i="28"/>
  <c r="EV535" i="28" s="1"/>
  <c r="EW535" i="28" s="1"/>
  <c r="EX535" i="28" s="1"/>
  <c r="BD536" i="28"/>
  <c r="BF536" i="28" s="1"/>
  <c r="DS536" i="28" s="1"/>
  <c r="GM536" i="28"/>
  <c r="GN536" i="28" s="1"/>
  <c r="GO536" i="28" s="1"/>
  <c r="GP536" i="28" s="1"/>
  <c r="EU539" i="28"/>
  <c r="EV539" i="28" s="1"/>
  <c r="EW539" i="28" s="1"/>
  <c r="EX539" i="28" s="1"/>
  <c r="BD540" i="28"/>
  <c r="BF540" i="28" s="1"/>
  <c r="DS540" i="28" s="1"/>
  <c r="GM540" i="28"/>
  <c r="GN540" i="28" s="1"/>
  <c r="GO540" i="28" s="1"/>
  <c r="GP540" i="28" s="1"/>
  <c r="BH544" i="28"/>
  <c r="ED545" i="28"/>
  <c r="ED547" i="28"/>
  <c r="DZ547" i="28"/>
  <c r="DU547" i="28"/>
  <c r="EC547" i="28"/>
  <c r="DX547" i="28"/>
  <c r="DT547" i="28"/>
  <c r="EB547" i="28"/>
  <c r="DW547" i="28"/>
  <c r="EE547" i="28"/>
  <c r="EA547" i="28"/>
  <c r="DV547" i="28"/>
  <c r="DV560" i="28"/>
  <c r="DU560" i="28"/>
  <c r="EE570" i="28"/>
  <c r="EA570" i="28"/>
  <c r="DV570" i="28"/>
  <c r="ED570" i="28"/>
  <c r="DZ570" i="28"/>
  <c r="DU570" i="28"/>
  <c r="EC570" i="28"/>
  <c r="DX570" i="28"/>
  <c r="DT570" i="28"/>
  <c r="EB570" i="28"/>
  <c r="DW570" i="28"/>
  <c r="ED571" i="28"/>
  <c r="DZ571" i="28"/>
  <c r="DU571" i="28"/>
  <c r="EC571" i="28"/>
  <c r="DX571" i="28"/>
  <c r="DT571" i="28"/>
  <c r="EB571" i="28"/>
  <c r="DW571" i="28"/>
  <c r="EE571" i="28"/>
  <c r="EA571" i="28"/>
  <c r="DV571" i="28"/>
  <c r="EB573" i="28"/>
  <c r="DW573" i="28"/>
  <c r="EE573" i="28"/>
  <c r="EA573" i="28"/>
  <c r="DV573" i="28"/>
  <c r="ED573" i="28"/>
  <c r="DZ573" i="28"/>
  <c r="DU573" i="28"/>
  <c r="EC573" i="28"/>
  <c r="DX573" i="28"/>
  <c r="DT573" i="28"/>
  <c r="EB581" i="28"/>
  <c r="DW581" i="28"/>
  <c r="EE581" i="28"/>
  <c r="EA581" i="28"/>
  <c r="DV581" i="28"/>
  <c r="ED581" i="28"/>
  <c r="DZ581" i="28"/>
  <c r="DU581" i="28"/>
  <c r="EC581" i="28"/>
  <c r="DX581" i="28"/>
  <c r="DT581" i="28"/>
  <c r="EE586" i="28"/>
  <c r="EA586" i="28"/>
  <c r="DV586" i="28"/>
  <c r="ED586" i="28"/>
  <c r="DZ586" i="28"/>
  <c r="DU586" i="28"/>
  <c r="EC586" i="28"/>
  <c r="DX586" i="28"/>
  <c r="DT586" i="28"/>
  <c r="EB586" i="28"/>
  <c r="DW586" i="28"/>
  <c r="DU592" i="28"/>
  <c r="EB592" i="28" s="1"/>
  <c r="DX592" i="28"/>
  <c r="EE592" i="28" s="1"/>
  <c r="DT592" i="28"/>
  <c r="EA592" i="28" s="1"/>
  <c r="DW592" i="28"/>
  <c r="ED592" i="28" s="1"/>
  <c r="DV592" i="28"/>
  <c r="EC592" i="28" s="1"/>
  <c r="DV597" i="28"/>
  <c r="EC597" i="28" s="1"/>
  <c r="DZ597" i="28"/>
  <c r="DU597" i="28"/>
  <c r="DX597" i="28"/>
  <c r="EE597" i="28" s="1"/>
  <c r="DT597" i="28"/>
  <c r="EA597" i="28" s="1"/>
  <c r="DW597" i="28"/>
  <c r="ED597" i="28" s="1"/>
  <c r="DV602" i="28"/>
  <c r="EC602" i="28" s="1"/>
  <c r="DZ602" i="28"/>
  <c r="DU602" i="28"/>
  <c r="EB602" i="28" s="1"/>
  <c r="EI602" i="28" s="1"/>
  <c r="DX602" i="28"/>
  <c r="EE602" i="28" s="1"/>
  <c r="DT602" i="28"/>
  <c r="EA602" i="28" s="1"/>
  <c r="DW602" i="28"/>
  <c r="ED602" i="28" s="1"/>
  <c r="DX608" i="28"/>
  <c r="EE608" i="28" s="1"/>
  <c r="DT608" i="28"/>
  <c r="EA608" i="28" s="1"/>
  <c r="DW608" i="28"/>
  <c r="ED608" i="28" s="1"/>
  <c r="DV608" i="28"/>
  <c r="EC608" i="28" s="1"/>
  <c r="DZ608" i="28"/>
  <c r="DU608" i="28"/>
  <c r="EB608" i="28" s="1"/>
  <c r="DV610" i="28"/>
  <c r="EC610" i="28" s="1"/>
  <c r="DZ610" i="28"/>
  <c r="DU610" i="28"/>
  <c r="EB610" i="28" s="1"/>
  <c r="DX610" i="28"/>
  <c r="EE610" i="28" s="1"/>
  <c r="DT610" i="28"/>
  <c r="EA610" i="28" s="1"/>
  <c r="DW610" i="28"/>
  <c r="ED610" i="28" s="1"/>
  <c r="DX612" i="28"/>
  <c r="EE612" i="28" s="1"/>
  <c r="DT612" i="28"/>
  <c r="EA612" i="28" s="1"/>
  <c r="DW612" i="28"/>
  <c r="ED612" i="28" s="1"/>
  <c r="DV612" i="28"/>
  <c r="EC612" i="28" s="1"/>
  <c r="DZ612" i="28"/>
  <c r="DU612" i="28"/>
  <c r="EB612" i="28" s="1"/>
  <c r="DW617" i="28"/>
  <c r="ED617" i="28" s="1"/>
  <c r="DV617" i="28"/>
  <c r="EC617" i="28" s="1"/>
  <c r="DZ617" i="28"/>
  <c r="DU617" i="28"/>
  <c r="EB617" i="28" s="1"/>
  <c r="DX617" i="28"/>
  <c r="EE617" i="28" s="1"/>
  <c r="DT617" i="28"/>
  <c r="EA617" i="28" s="1"/>
  <c r="DW621" i="28"/>
  <c r="ED621" i="28" s="1"/>
  <c r="DV621" i="28"/>
  <c r="EC621" i="28" s="1"/>
  <c r="DZ621" i="28"/>
  <c r="DU621" i="28"/>
  <c r="EB621" i="28" s="1"/>
  <c r="DX621" i="28"/>
  <c r="EE621" i="28" s="1"/>
  <c r="DT621" i="28"/>
  <c r="EA621" i="28" s="1"/>
  <c r="EC636" i="28"/>
  <c r="DX636" i="28"/>
  <c r="DT636" i="28"/>
  <c r="EB636" i="28"/>
  <c r="DW636" i="28"/>
  <c r="EE636" i="28"/>
  <c r="EA636" i="28"/>
  <c r="DV636" i="28"/>
  <c r="ED636" i="28"/>
  <c r="DZ636" i="28"/>
  <c r="DU636" i="28"/>
  <c r="ED643" i="28"/>
  <c r="DZ643" i="28"/>
  <c r="DU643" i="28"/>
  <c r="EC643" i="28"/>
  <c r="DX643" i="28"/>
  <c r="DT643" i="28"/>
  <c r="EB643" i="28"/>
  <c r="DW643" i="28"/>
  <c r="EE643" i="28"/>
  <c r="EA643" i="28"/>
  <c r="DV643" i="28"/>
  <c r="EB645" i="28"/>
  <c r="DW645" i="28"/>
  <c r="EE645" i="28"/>
  <c r="EA645" i="28"/>
  <c r="DV645" i="28"/>
  <c r="ED645" i="28"/>
  <c r="DZ645" i="28"/>
  <c r="DU645" i="28"/>
  <c r="EC645" i="28"/>
  <c r="DX645" i="28"/>
  <c r="DT645" i="28"/>
  <c r="EB653" i="28"/>
  <c r="DW653" i="28"/>
  <c r="EE653" i="28"/>
  <c r="EA653" i="28"/>
  <c r="DV653" i="28"/>
  <c r="ED653" i="28"/>
  <c r="DZ653" i="28"/>
  <c r="DU653" i="28"/>
  <c r="EC653" i="28"/>
  <c r="DX653" i="28"/>
  <c r="DT653" i="28"/>
  <c r="ED663" i="28"/>
  <c r="DZ663" i="28"/>
  <c r="DU663" i="28"/>
  <c r="EC663" i="28"/>
  <c r="DX663" i="28"/>
  <c r="DT663" i="28"/>
  <c r="EB663" i="28"/>
  <c r="DW663" i="28"/>
  <c r="EE663" i="28"/>
  <c r="EA663" i="28"/>
  <c r="DV663" i="28"/>
  <c r="EB664" i="28"/>
  <c r="DW664" i="28"/>
  <c r="BH668" i="28"/>
  <c r="EC677" i="28"/>
  <c r="DX677" i="28"/>
  <c r="DT677" i="28"/>
  <c r="EE677" i="28"/>
  <c r="EA677" i="28"/>
  <c r="DV677" i="28"/>
  <c r="ED677" i="28"/>
  <c r="DU677" i="28"/>
  <c r="EB677" i="28"/>
  <c r="EI677" i="28" s="1"/>
  <c r="DZ677" i="28"/>
  <c r="DW677" i="28"/>
  <c r="DW683" i="28"/>
  <c r="ED683" i="28"/>
  <c r="BH414" i="28"/>
  <c r="EU416" i="28"/>
  <c r="EV416" i="28" s="1"/>
  <c r="EW416" i="28" s="1"/>
  <c r="EX416" i="28" s="1"/>
  <c r="BD417" i="28"/>
  <c r="BF417" i="28" s="1"/>
  <c r="DS417" i="28" s="1"/>
  <c r="GM417" i="28"/>
  <c r="GN417" i="28" s="1"/>
  <c r="GO417" i="28" s="1"/>
  <c r="GP417" i="28" s="1"/>
  <c r="BH418" i="28"/>
  <c r="BE420" i="28"/>
  <c r="EU420" i="28"/>
  <c r="EV420" i="28" s="1"/>
  <c r="EW420" i="28" s="1"/>
  <c r="EX420" i="28" s="1"/>
  <c r="BD421" i="28"/>
  <c r="BF421" i="28" s="1"/>
  <c r="DS421" i="28" s="1"/>
  <c r="GM421" i="28"/>
  <c r="GN421" i="28" s="1"/>
  <c r="GO421" i="28" s="1"/>
  <c r="GP421" i="28" s="1"/>
  <c r="BH422" i="28"/>
  <c r="BE424" i="28"/>
  <c r="EU424" i="28"/>
  <c r="EV424" i="28" s="1"/>
  <c r="EW424" i="28" s="1"/>
  <c r="EX424" i="28" s="1"/>
  <c r="BD425" i="28"/>
  <c r="BF425" i="28" s="1"/>
  <c r="DS425" i="28" s="1"/>
  <c r="GM425" i="28"/>
  <c r="GN425" i="28" s="1"/>
  <c r="GO425" i="28" s="1"/>
  <c r="GP425" i="28" s="1"/>
  <c r="BH426" i="28"/>
  <c r="BE428" i="28"/>
  <c r="EU428" i="28"/>
  <c r="EV428" i="28" s="1"/>
  <c r="EW428" i="28" s="1"/>
  <c r="EX428" i="28" s="1"/>
  <c r="BD429" i="28"/>
  <c r="BF429" i="28" s="1"/>
  <c r="DS429" i="28" s="1"/>
  <c r="GM429" i="28"/>
  <c r="GN429" i="28" s="1"/>
  <c r="GO429" i="28" s="1"/>
  <c r="GP429" i="28" s="1"/>
  <c r="BH430" i="28"/>
  <c r="BE432" i="28"/>
  <c r="EU432" i="28"/>
  <c r="EV432" i="28" s="1"/>
  <c r="EW432" i="28" s="1"/>
  <c r="EX432" i="28" s="1"/>
  <c r="BD433" i="28"/>
  <c r="BF433" i="28" s="1"/>
  <c r="DS433" i="28" s="1"/>
  <c r="GM433" i="28"/>
  <c r="GN433" i="28" s="1"/>
  <c r="GO433" i="28" s="1"/>
  <c r="GP433" i="28" s="1"/>
  <c r="BH434" i="28"/>
  <c r="BE436" i="28"/>
  <c r="EU436" i="28"/>
  <c r="EV436" i="28" s="1"/>
  <c r="EW436" i="28" s="1"/>
  <c r="EX436" i="28" s="1"/>
  <c r="BD437" i="28"/>
  <c r="BF437" i="28" s="1"/>
  <c r="DS437" i="28" s="1"/>
  <c r="GM437" i="28"/>
  <c r="GN437" i="28" s="1"/>
  <c r="GO437" i="28" s="1"/>
  <c r="GP437" i="28" s="1"/>
  <c r="BH438" i="28"/>
  <c r="BE440" i="28"/>
  <c r="EU440" i="28"/>
  <c r="EV440" i="28" s="1"/>
  <c r="EW440" i="28" s="1"/>
  <c r="EX440" i="28" s="1"/>
  <c r="GM441" i="28"/>
  <c r="GN441" i="28" s="1"/>
  <c r="GO441" i="28" s="1"/>
  <c r="GP441" i="28" s="1"/>
  <c r="BE444" i="28"/>
  <c r="EU444" i="28"/>
  <c r="EV444" i="28" s="1"/>
  <c r="EW444" i="28" s="1"/>
  <c r="EX444" i="28" s="1"/>
  <c r="GM445" i="28"/>
  <c r="GN445" i="28" s="1"/>
  <c r="GO445" i="28" s="1"/>
  <c r="GP445" i="28" s="1"/>
  <c r="BQ447" i="28"/>
  <c r="BR447" i="28" s="1"/>
  <c r="BS447" i="28" s="1"/>
  <c r="BT447" i="28" s="1"/>
  <c r="BU447" i="28" s="1"/>
  <c r="BV447" i="28" s="1"/>
  <c r="BW447" i="28" s="1"/>
  <c r="BX447" i="28" s="1"/>
  <c r="BY447" i="28" s="1"/>
  <c r="BZ447" i="28" s="1"/>
  <c r="CA447" i="28" s="1"/>
  <c r="CB447" i="28" s="1"/>
  <c r="BE448" i="28"/>
  <c r="EU448" i="28"/>
  <c r="EV448" i="28" s="1"/>
  <c r="EW448" i="28" s="1"/>
  <c r="EX448" i="28" s="1"/>
  <c r="GM449" i="28"/>
  <c r="GN449" i="28" s="1"/>
  <c r="GO449" i="28" s="1"/>
  <c r="GP449" i="28" s="1"/>
  <c r="BE452" i="28"/>
  <c r="EU452" i="28"/>
  <c r="EV452" i="28" s="1"/>
  <c r="EW452" i="28" s="1"/>
  <c r="EX452" i="28" s="1"/>
  <c r="BD453" i="28"/>
  <c r="BF453" i="28" s="1"/>
  <c r="DS453" i="28" s="1"/>
  <c r="GM453" i="28"/>
  <c r="GN453" i="28" s="1"/>
  <c r="GO453" i="28" s="1"/>
  <c r="GP453" i="28" s="1"/>
  <c r="BQ455" i="28"/>
  <c r="BR455" i="28" s="1"/>
  <c r="BS455" i="28" s="1"/>
  <c r="BT455" i="28" s="1"/>
  <c r="BU455" i="28" s="1"/>
  <c r="BV455" i="28" s="1"/>
  <c r="BW455" i="28" s="1"/>
  <c r="BX455" i="28" s="1"/>
  <c r="BY455" i="28" s="1"/>
  <c r="BZ455" i="28" s="1"/>
  <c r="CA455" i="28" s="1"/>
  <c r="CB455" i="28" s="1"/>
  <c r="BE456" i="28"/>
  <c r="EU456" i="28"/>
  <c r="EV456" i="28" s="1"/>
  <c r="EW456" i="28" s="1"/>
  <c r="EX456" i="28" s="1"/>
  <c r="GM457" i="28"/>
  <c r="GN457" i="28" s="1"/>
  <c r="GO457" i="28" s="1"/>
  <c r="GP457" i="28" s="1"/>
  <c r="BH458" i="28"/>
  <c r="BE460" i="28"/>
  <c r="EU460" i="28"/>
  <c r="EV460" i="28" s="1"/>
  <c r="EW460" i="28" s="1"/>
  <c r="EX460" i="28" s="1"/>
  <c r="BD461" i="28"/>
  <c r="BF461" i="28" s="1"/>
  <c r="DS461" i="28" s="1"/>
  <c r="GM461" i="28"/>
  <c r="GN461" i="28" s="1"/>
  <c r="GO461" i="28" s="1"/>
  <c r="GP461" i="28" s="1"/>
  <c r="BH462" i="28"/>
  <c r="BE464" i="28"/>
  <c r="EU464" i="28"/>
  <c r="EV464" i="28" s="1"/>
  <c r="EW464" i="28" s="1"/>
  <c r="EX464" i="28" s="1"/>
  <c r="BD465" i="28"/>
  <c r="BF465" i="28" s="1"/>
  <c r="DS465" i="28" s="1"/>
  <c r="GM465" i="28"/>
  <c r="GN465" i="28" s="1"/>
  <c r="GO465" i="28" s="1"/>
  <c r="GP465" i="28" s="1"/>
  <c r="BH466" i="28"/>
  <c r="BQ467" i="28"/>
  <c r="BR467" i="28" s="1"/>
  <c r="BS467" i="28" s="1"/>
  <c r="BT467" i="28" s="1"/>
  <c r="BU467" i="28" s="1"/>
  <c r="BV467" i="28" s="1"/>
  <c r="BW467" i="28" s="1"/>
  <c r="BX467" i="28" s="1"/>
  <c r="BY467" i="28" s="1"/>
  <c r="BZ467" i="28" s="1"/>
  <c r="CA467" i="28" s="1"/>
  <c r="CB467" i="28" s="1"/>
  <c r="BE468" i="28"/>
  <c r="EU468" i="28"/>
  <c r="EV468" i="28" s="1"/>
  <c r="EW468" i="28" s="1"/>
  <c r="EX468" i="28" s="1"/>
  <c r="BD469" i="28"/>
  <c r="BF469" i="28" s="1"/>
  <c r="DS469" i="28" s="1"/>
  <c r="GM469" i="28"/>
  <c r="GN469" i="28" s="1"/>
  <c r="GO469" i="28" s="1"/>
  <c r="GP469" i="28" s="1"/>
  <c r="BH470" i="28"/>
  <c r="BQ471" i="28"/>
  <c r="BR471" i="28" s="1"/>
  <c r="BS471" i="28" s="1"/>
  <c r="BT471" i="28" s="1"/>
  <c r="BU471" i="28" s="1"/>
  <c r="BV471" i="28" s="1"/>
  <c r="BW471" i="28" s="1"/>
  <c r="BX471" i="28" s="1"/>
  <c r="BY471" i="28" s="1"/>
  <c r="BZ471" i="28" s="1"/>
  <c r="CA471" i="28" s="1"/>
  <c r="CB471" i="28" s="1"/>
  <c r="BE472" i="28"/>
  <c r="EU472" i="28"/>
  <c r="EV472" i="28" s="1"/>
  <c r="EW472" i="28" s="1"/>
  <c r="EX472" i="28" s="1"/>
  <c r="BD473" i="28"/>
  <c r="BF473" i="28" s="1"/>
  <c r="DS473" i="28" s="1"/>
  <c r="GM473" i="28"/>
  <c r="GN473" i="28" s="1"/>
  <c r="GO473" i="28" s="1"/>
  <c r="GP473" i="28" s="1"/>
  <c r="BH474" i="28"/>
  <c r="BQ475" i="28"/>
  <c r="BR475" i="28" s="1"/>
  <c r="BS475" i="28" s="1"/>
  <c r="BT475" i="28" s="1"/>
  <c r="BU475" i="28" s="1"/>
  <c r="BV475" i="28" s="1"/>
  <c r="BW475" i="28" s="1"/>
  <c r="BX475" i="28" s="1"/>
  <c r="BY475" i="28" s="1"/>
  <c r="BZ475" i="28" s="1"/>
  <c r="CA475" i="28" s="1"/>
  <c r="CB475" i="28" s="1"/>
  <c r="BE476" i="28"/>
  <c r="EU476" i="28"/>
  <c r="EV476" i="28" s="1"/>
  <c r="EW476" i="28" s="1"/>
  <c r="EX476" i="28" s="1"/>
  <c r="BD477" i="28"/>
  <c r="BF477" i="28" s="1"/>
  <c r="DS477" i="28" s="1"/>
  <c r="GM477" i="28"/>
  <c r="GN477" i="28" s="1"/>
  <c r="GO477" i="28" s="1"/>
  <c r="GP477" i="28" s="1"/>
  <c r="BH478" i="28"/>
  <c r="BQ479" i="28"/>
  <c r="BR479" i="28" s="1"/>
  <c r="BS479" i="28" s="1"/>
  <c r="BT479" i="28" s="1"/>
  <c r="BU479" i="28" s="1"/>
  <c r="BV479" i="28" s="1"/>
  <c r="BW479" i="28" s="1"/>
  <c r="BX479" i="28" s="1"/>
  <c r="BY479" i="28" s="1"/>
  <c r="BZ479" i="28" s="1"/>
  <c r="CA479" i="28" s="1"/>
  <c r="CB479" i="28" s="1"/>
  <c r="GO479" i="28"/>
  <c r="GP479" i="28" s="1"/>
  <c r="BE480" i="28"/>
  <c r="EU480" i="28"/>
  <c r="EV480" i="28" s="1"/>
  <c r="EW480" i="28" s="1"/>
  <c r="EX480" i="28" s="1"/>
  <c r="BD481" i="28"/>
  <c r="BF481" i="28" s="1"/>
  <c r="DS481" i="28" s="1"/>
  <c r="GM481" i="28"/>
  <c r="GN481" i="28" s="1"/>
  <c r="GO481" i="28" s="1"/>
  <c r="GP481" i="28" s="1"/>
  <c r="BH482" i="28"/>
  <c r="BE484" i="28"/>
  <c r="EU484" i="28"/>
  <c r="EV484" i="28" s="1"/>
  <c r="EW484" i="28" s="1"/>
  <c r="EX484" i="28" s="1"/>
  <c r="BD485" i="28"/>
  <c r="BF485" i="28" s="1"/>
  <c r="DS485" i="28" s="1"/>
  <c r="GM485" i="28"/>
  <c r="GN485" i="28" s="1"/>
  <c r="GO485" i="28" s="1"/>
  <c r="GP485" i="28" s="1"/>
  <c r="BH486" i="28"/>
  <c r="BQ487" i="28"/>
  <c r="BR487" i="28" s="1"/>
  <c r="BS487" i="28" s="1"/>
  <c r="BT487" i="28" s="1"/>
  <c r="BU487" i="28" s="1"/>
  <c r="BV487" i="28" s="1"/>
  <c r="BW487" i="28" s="1"/>
  <c r="BX487" i="28" s="1"/>
  <c r="BY487" i="28" s="1"/>
  <c r="BZ487" i="28" s="1"/>
  <c r="CA487" i="28" s="1"/>
  <c r="CB487" i="28" s="1"/>
  <c r="BE488" i="28"/>
  <c r="EU488" i="28"/>
  <c r="EV488" i="28" s="1"/>
  <c r="EW488" i="28" s="1"/>
  <c r="EX488" i="28" s="1"/>
  <c r="BD489" i="28"/>
  <c r="BF489" i="28" s="1"/>
  <c r="DS489" i="28" s="1"/>
  <c r="GM489" i="28"/>
  <c r="GN489" i="28" s="1"/>
  <c r="GO489" i="28" s="1"/>
  <c r="GP489" i="28" s="1"/>
  <c r="BH490" i="28"/>
  <c r="BE492" i="28"/>
  <c r="EU492" i="28"/>
  <c r="EV492" i="28" s="1"/>
  <c r="EW492" i="28" s="1"/>
  <c r="EX492" i="28" s="1"/>
  <c r="BD493" i="28"/>
  <c r="BF493" i="28" s="1"/>
  <c r="DS493" i="28" s="1"/>
  <c r="GM493" i="28"/>
  <c r="GN493" i="28" s="1"/>
  <c r="GO493" i="28" s="1"/>
  <c r="GP493" i="28" s="1"/>
  <c r="BH494" i="28"/>
  <c r="BE496" i="28"/>
  <c r="EU496" i="28"/>
  <c r="EV496" i="28" s="1"/>
  <c r="EW496" i="28" s="1"/>
  <c r="EX496" i="28" s="1"/>
  <c r="BD497" i="28"/>
  <c r="BF497" i="28" s="1"/>
  <c r="DS497" i="28" s="1"/>
  <c r="GM497" i="28"/>
  <c r="GN497" i="28" s="1"/>
  <c r="GO497" i="28" s="1"/>
  <c r="GP497" i="28" s="1"/>
  <c r="BH498" i="28"/>
  <c r="BE500" i="28"/>
  <c r="EU500" i="28"/>
  <c r="EV500" i="28" s="1"/>
  <c r="EW500" i="28" s="1"/>
  <c r="EX500" i="28" s="1"/>
  <c r="BD501" i="28"/>
  <c r="BF501" i="28" s="1"/>
  <c r="DS501" i="28" s="1"/>
  <c r="GM501" i="28"/>
  <c r="GN501" i="28" s="1"/>
  <c r="GO501" i="28" s="1"/>
  <c r="GP501" i="28" s="1"/>
  <c r="BH502" i="28"/>
  <c r="BE504" i="28"/>
  <c r="EU504" i="28"/>
  <c r="EV504" i="28" s="1"/>
  <c r="EW504" i="28" s="1"/>
  <c r="EX504" i="28" s="1"/>
  <c r="BD505" i="28"/>
  <c r="BF505" i="28" s="1"/>
  <c r="DS505" i="28" s="1"/>
  <c r="GM505" i="28"/>
  <c r="GN505" i="28" s="1"/>
  <c r="GO505" i="28" s="1"/>
  <c r="GP505" i="28" s="1"/>
  <c r="BH506" i="28"/>
  <c r="BE508" i="28"/>
  <c r="EU508" i="28"/>
  <c r="EV508" i="28" s="1"/>
  <c r="EW508" i="28" s="1"/>
  <c r="EX508" i="28" s="1"/>
  <c r="BD509" i="28"/>
  <c r="BF509" i="28" s="1"/>
  <c r="DS509" i="28" s="1"/>
  <c r="GM509" i="28"/>
  <c r="GN509" i="28" s="1"/>
  <c r="GO509" i="28" s="1"/>
  <c r="GP509" i="28" s="1"/>
  <c r="BH510" i="28"/>
  <c r="BE512" i="28"/>
  <c r="EU512" i="28"/>
  <c r="EV512" i="28" s="1"/>
  <c r="EW512" i="28" s="1"/>
  <c r="EX512" i="28" s="1"/>
  <c r="BD513" i="28"/>
  <c r="BF513" i="28" s="1"/>
  <c r="DS513" i="28" s="1"/>
  <c r="GM513" i="28"/>
  <c r="GN513" i="28" s="1"/>
  <c r="GO513" i="28" s="1"/>
  <c r="GP513" i="28" s="1"/>
  <c r="BH514" i="28"/>
  <c r="BQ515" i="28"/>
  <c r="BR515" i="28" s="1"/>
  <c r="BS515" i="28" s="1"/>
  <c r="BT515" i="28" s="1"/>
  <c r="BU515" i="28" s="1"/>
  <c r="BV515" i="28" s="1"/>
  <c r="BW515" i="28" s="1"/>
  <c r="BX515" i="28" s="1"/>
  <c r="BY515" i="28" s="1"/>
  <c r="BZ515" i="28" s="1"/>
  <c r="CA515" i="28" s="1"/>
  <c r="CB515" i="28" s="1"/>
  <c r="BE516" i="28"/>
  <c r="EU516" i="28"/>
  <c r="EV516" i="28" s="1"/>
  <c r="EW516" i="28" s="1"/>
  <c r="EX516" i="28" s="1"/>
  <c r="BD517" i="28"/>
  <c r="BF517" i="28" s="1"/>
  <c r="DS517" i="28" s="1"/>
  <c r="GM517" i="28"/>
  <c r="GN517" i="28" s="1"/>
  <c r="GO517" i="28" s="1"/>
  <c r="GP517" i="28" s="1"/>
  <c r="BH518" i="28"/>
  <c r="BQ519" i="28"/>
  <c r="BR519" i="28" s="1"/>
  <c r="BS519" i="28" s="1"/>
  <c r="BT519" i="28" s="1"/>
  <c r="BU519" i="28" s="1"/>
  <c r="BV519" i="28" s="1"/>
  <c r="BW519" i="28" s="1"/>
  <c r="BX519" i="28" s="1"/>
  <c r="BY519" i="28" s="1"/>
  <c r="BZ519" i="28" s="1"/>
  <c r="CA519" i="28" s="1"/>
  <c r="CB519" i="28" s="1"/>
  <c r="BE520" i="28"/>
  <c r="EU520" i="28"/>
  <c r="EV520" i="28" s="1"/>
  <c r="EW520" i="28" s="1"/>
  <c r="EX520" i="28" s="1"/>
  <c r="BD521" i="28"/>
  <c r="BF521" i="28" s="1"/>
  <c r="DS521" i="28" s="1"/>
  <c r="GM521" i="28"/>
  <c r="GN521" i="28" s="1"/>
  <c r="GO521" i="28" s="1"/>
  <c r="GP521" i="28" s="1"/>
  <c r="BH522" i="28"/>
  <c r="BE524" i="28"/>
  <c r="EU524" i="28"/>
  <c r="EV524" i="28" s="1"/>
  <c r="EW524" i="28" s="1"/>
  <c r="EX524" i="28" s="1"/>
  <c r="BD525" i="28"/>
  <c r="BF525" i="28" s="1"/>
  <c r="DS525" i="28" s="1"/>
  <c r="GM525" i="28"/>
  <c r="GN525" i="28" s="1"/>
  <c r="GO525" i="28" s="1"/>
  <c r="GP525" i="28" s="1"/>
  <c r="BH526" i="28"/>
  <c r="BE528" i="28"/>
  <c r="EU528" i="28"/>
  <c r="EV528" i="28" s="1"/>
  <c r="EW528" i="28" s="1"/>
  <c r="EX528" i="28" s="1"/>
  <c r="BD529" i="28"/>
  <c r="BF529" i="28" s="1"/>
  <c r="DS529" i="28" s="1"/>
  <c r="GM529" i="28"/>
  <c r="GN529" i="28" s="1"/>
  <c r="GO529" i="28" s="1"/>
  <c r="GP529" i="28" s="1"/>
  <c r="BH530" i="28"/>
  <c r="BE532" i="28"/>
  <c r="EU532" i="28"/>
  <c r="EV532" i="28" s="1"/>
  <c r="EW532" i="28" s="1"/>
  <c r="EX532" i="28" s="1"/>
  <c r="BD533" i="28"/>
  <c r="BF533" i="28" s="1"/>
  <c r="DS533" i="28" s="1"/>
  <c r="GM533" i="28"/>
  <c r="GN533" i="28" s="1"/>
  <c r="GO533" i="28" s="1"/>
  <c r="GP533" i="28" s="1"/>
  <c r="BH534" i="28"/>
  <c r="BE536" i="28"/>
  <c r="EU536" i="28"/>
  <c r="EV536" i="28" s="1"/>
  <c r="EW536" i="28" s="1"/>
  <c r="EX536" i="28" s="1"/>
  <c r="BD537" i="28"/>
  <c r="BF537" i="28" s="1"/>
  <c r="DS537" i="28" s="1"/>
  <c r="GM537" i="28"/>
  <c r="GN537" i="28" s="1"/>
  <c r="GO537" i="28" s="1"/>
  <c r="GP537" i="28" s="1"/>
  <c r="BH538" i="28"/>
  <c r="BQ539" i="28"/>
  <c r="BR539" i="28" s="1"/>
  <c r="BS539" i="28" s="1"/>
  <c r="BT539" i="28" s="1"/>
  <c r="BU539" i="28" s="1"/>
  <c r="BV539" i="28" s="1"/>
  <c r="BW539" i="28" s="1"/>
  <c r="BX539" i="28" s="1"/>
  <c r="BY539" i="28" s="1"/>
  <c r="BZ539" i="28" s="1"/>
  <c r="CA539" i="28" s="1"/>
  <c r="CB539" i="28" s="1"/>
  <c r="GO539" i="28"/>
  <c r="GP539" i="28" s="1"/>
  <c r="BE540" i="28"/>
  <c r="EU540" i="28"/>
  <c r="EV540" i="28" s="1"/>
  <c r="EW540" i="28" s="1"/>
  <c r="EX540" i="28" s="1"/>
  <c r="BD541" i="28"/>
  <c r="BF541" i="28" s="1"/>
  <c r="DS541" i="28" s="1"/>
  <c r="GM541" i="28"/>
  <c r="GN541" i="28" s="1"/>
  <c r="GO541" i="28" s="1"/>
  <c r="GP541" i="28" s="1"/>
  <c r="BH542" i="28"/>
  <c r="BD543" i="28"/>
  <c r="BF543" i="28" s="1"/>
  <c r="BQ543" i="28"/>
  <c r="BR543" i="28" s="1"/>
  <c r="BS543" i="28" s="1"/>
  <c r="BT543" i="28" s="1"/>
  <c r="BU543" i="28" s="1"/>
  <c r="BV543" i="28" s="1"/>
  <c r="BW543" i="28" s="1"/>
  <c r="BX543" i="28" s="1"/>
  <c r="BY543" i="28" s="1"/>
  <c r="BZ543" i="28" s="1"/>
  <c r="CA543" i="28" s="1"/>
  <c r="CB543" i="28" s="1"/>
  <c r="BE543" i="28"/>
  <c r="EZ543" i="28"/>
  <c r="GM543" i="28"/>
  <c r="GN543" i="28" s="1"/>
  <c r="GO543" i="28" s="1"/>
  <c r="GP543" i="28" s="1"/>
  <c r="EE546" i="28"/>
  <c r="EA546" i="28"/>
  <c r="DV546" i="28"/>
  <c r="EC546" i="28"/>
  <c r="DX546" i="28"/>
  <c r="DT546" i="28"/>
  <c r="EB546" i="28"/>
  <c r="DW546" i="28"/>
  <c r="DZ546" i="28"/>
  <c r="EZ546" i="28"/>
  <c r="EU546" i="28"/>
  <c r="EV546" i="28" s="1"/>
  <c r="EW546" i="28" s="1"/>
  <c r="EX546" i="28" s="1"/>
  <c r="ED551" i="28"/>
  <c r="DZ551" i="28"/>
  <c r="DU551" i="28"/>
  <c r="EC551" i="28"/>
  <c r="DX551" i="28"/>
  <c r="DT551" i="28"/>
  <c r="EB551" i="28"/>
  <c r="DW551" i="28"/>
  <c r="EE551" i="28"/>
  <c r="EA551" i="28"/>
  <c r="DV551" i="28"/>
  <c r="EB553" i="28"/>
  <c r="DW553" i="28"/>
  <c r="EE553" i="28"/>
  <c r="EA553" i="28"/>
  <c r="DV553" i="28"/>
  <c r="ED553" i="28"/>
  <c r="DZ553" i="28"/>
  <c r="DU553" i="28"/>
  <c r="EC553" i="28"/>
  <c r="DX553" i="28"/>
  <c r="DT553" i="28"/>
  <c r="ED557" i="28"/>
  <c r="DZ557" i="28"/>
  <c r="ED559" i="28"/>
  <c r="DZ559" i="28"/>
  <c r="DU559" i="28"/>
  <c r="EC559" i="28"/>
  <c r="DX559" i="28"/>
  <c r="DT559" i="28"/>
  <c r="EB559" i="28"/>
  <c r="DW559" i="28"/>
  <c r="EE559" i="28"/>
  <c r="EA559" i="28"/>
  <c r="DV559" i="28"/>
  <c r="FC560" i="28"/>
  <c r="FD560" i="28" s="1"/>
  <c r="EB565" i="28"/>
  <c r="DW565" i="28"/>
  <c r="EE565" i="28"/>
  <c r="EA565" i="28"/>
  <c r="DV565" i="28"/>
  <c r="ED565" i="28"/>
  <c r="DZ565" i="28"/>
  <c r="DU565" i="28"/>
  <c r="EC565" i="28"/>
  <c r="DX565" i="28"/>
  <c r="DT565" i="28"/>
  <c r="ED567" i="28"/>
  <c r="DZ567" i="28"/>
  <c r="DU567" i="28"/>
  <c r="EC567" i="28"/>
  <c r="DX567" i="28"/>
  <c r="DT567" i="28"/>
  <c r="EB567" i="28"/>
  <c r="DW567" i="28"/>
  <c r="EE567" i="28"/>
  <c r="EA567" i="28"/>
  <c r="DV567" i="28"/>
  <c r="EA578" i="28"/>
  <c r="DW578" i="28"/>
  <c r="EE582" i="28"/>
  <c r="EA582" i="28"/>
  <c r="DV582" i="28"/>
  <c r="ED582" i="28"/>
  <c r="DZ582" i="28"/>
  <c r="DU582" i="28"/>
  <c r="EC582" i="28"/>
  <c r="DX582" i="28"/>
  <c r="DT582" i="28"/>
  <c r="EB582" i="28"/>
  <c r="DW582" i="28"/>
  <c r="EB585" i="28"/>
  <c r="DW585" i="28"/>
  <c r="EE585" i="28"/>
  <c r="EA585" i="28"/>
  <c r="DV585" i="28"/>
  <c r="ED585" i="28"/>
  <c r="DZ585" i="28"/>
  <c r="DU585" i="28"/>
  <c r="EC585" i="28"/>
  <c r="DX585" i="28"/>
  <c r="DT585" i="28"/>
  <c r="FB585" i="28"/>
  <c r="FC585" i="28" s="1"/>
  <c r="FD585" i="28" s="1"/>
  <c r="ED587" i="28"/>
  <c r="DZ587" i="28"/>
  <c r="DU587" i="28"/>
  <c r="EC587" i="28"/>
  <c r="DX587" i="28"/>
  <c r="DT587" i="28"/>
  <c r="EB587" i="28"/>
  <c r="DW587" i="28"/>
  <c r="EE587" i="28"/>
  <c r="EA587" i="28"/>
  <c r="DV587" i="28"/>
  <c r="DU593" i="28"/>
  <c r="DX593" i="28"/>
  <c r="EE593" i="28" s="1"/>
  <c r="DT593" i="28"/>
  <c r="EA593" i="28" s="1"/>
  <c r="DW593" i="28"/>
  <c r="ED593" i="28" s="1"/>
  <c r="DV593" i="28"/>
  <c r="DW595" i="28"/>
  <c r="ED595" i="28" s="1"/>
  <c r="DV595" i="28"/>
  <c r="EC595" i="28" s="1"/>
  <c r="DZ595" i="28"/>
  <c r="DU595" i="28"/>
  <c r="EB595" i="28" s="1"/>
  <c r="DX595" i="28"/>
  <c r="EE595" i="28" s="1"/>
  <c r="DT595" i="28"/>
  <c r="EA595" i="28" s="1"/>
  <c r="DV598" i="28"/>
  <c r="EC598" i="28" s="1"/>
  <c r="DZ598" i="28"/>
  <c r="DU598" i="28"/>
  <c r="EB598" i="28" s="1"/>
  <c r="DX598" i="28"/>
  <c r="EE598" i="28" s="1"/>
  <c r="DT598" i="28"/>
  <c r="EA598" i="28" s="1"/>
  <c r="DW598" i="28"/>
  <c r="ED598" i="28" s="1"/>
  <c r="DW601" i="28"/>
  <c r="ED601" i="28" s="1"/>
  <c r="DV601" i="28"/>
  <c r="EC601" i="28" s="1"/>
  <c r="DZ601" i="28"/>
  <c r="DU601" i="28"/>
  <c r="EB601" i="28" s="1"/>
  <c r="DX601" i="28"/>
  <c r="EE601" i="28" s="1"/>
  <c r="DT601" i="28"/>
  <c r="EA601" i="28" s="1"/>
  <c r="DX604" i="28"/>
  <c r="EE604" i="28" s="1"/>
  <c r="DT604" i="28"/>
  <c r="EA604" i="28" s="1"/>
  <c r="DW604" i="28"/>
  <c r="ED604" i="28" s="1"/>
  <c r="DV604" i="28"/>
  <c r="EC604" i="28" s="1"/>
  <c r="DZ604" i="28"/>
  <c r="DU604" i="28"/>
  <c r="EB604" i="28" s="1"/>
  <c r="DV606" i="28"/>
  <c r="EC606" i="28" s="1"/>
  <c r="DZ606" i="28"/>
  <c r="DU606" i="28"/>
  <c r="EB606" i="28" s="1"/>
  <c r="DX606" i="28"/>
  <c r="EE606" i="28" s="1"/>
  <c r="DT606" i="28"/>
  <c r="EA606" i="28" s="1"/>
  <c r="DW606" i="28"/>
  <c r="ED606" i="28" s="1"/>
  <c r="FB608" i="28"/>
  <c r="FC608" i="28" s="1"/>
  <c r="FD608" i="28" s="1"/>
  <c r="DW613" i="28"/>
  <c r="ED613" i="28" s="1"/>
  <c r="DV613" i="28"/>
  <c r="EC613" i="28" s="1"/>
  <c r="DZ613" i="28"/>
  <c r="DU613" i="28"/>
  <c r="EB613" i="28" s="1"/>
  <c r="DX613" i="28"/>
  <c r="EE613" i="28" s="1"/>
  <c r="DT613" i="28"/>
  <c r="EA613" i="28" s="1"/>
  <c r="DZ615" i="28"/>
  <c r="DU615" i="28"/>
  <c r="EB615" i="28" s="1"/>
  <c r="DX615" i="28"/>
  <c r="EE615" i="28" s="1"/>
  <c r="DT615" i="28"/>
  <c r="EA615" i="28" s="1"/>
  <c r="DW615" i="28"/>
  <c r="ED615" i="28" s="1"/>
  <c r="DV615" i="28"/>
  <c r="EC615" i="28" s="1"/>
  <c r="BH616" i="28"/>
  <c r="DZ619" i="28"/>
  <c r="DU619" i="28"/>
  <c r="EB619" i="28" s="1"/>
  <c r="DX619" i="28"/>
  <c r="EE619" i="28" s="1"/>
  <c r="DT619" i="28"/>
  <c r="EA619" i="28" s="1"/>
  <c r="DW619" i="28"/>
  <c r="ED619" i="28" s="1"/>
  <c r="DV619" i="28"/>
  <c r="EC619" i="28" s="1"/>
  <c r="BH620" i="28"/>
  <c r="ED623" i="28"/>
  <c r="DZ623" i="28"/>
  <c r="DU623" i="28"/>
  <c r="EC623" i="28"/>
  <c r="DX623" i="28"/>
  <c r="DT623" i="28"/>
  <c r="EB623" i="28"/>
  <c r="DW623" i="28"/>
  <c r="EE623" i="28"/>
  <c r="EA623" i="28"/>
  <c r="DV623" i="28"/>
  <c r="EE625" i="28"/>
  <c r="ED625" i="28"/>
  <c r="DT625" i="28"/>
  <c r="BH628" i="28"/>
  <c r="ED639" i="28"/>
  <c r="DZ639" i="28"/>
  <c r="DU639" i="28"/>
  <c r="EC639" i="28"/>
  <c r="DX639" i="28"/>
  <c r="DT639" i="28"/>
  <c r="EB639" i="28"/>
  <c r="DW639" i="28"/>
  <c r="EE639" i="28"/>
  <c r="EA639" i="28"/>
  <c r="DV639" i="28"/>
  <c r="BH644" i="28"/>
  <c r="ED651" i="28"/>
  <c r="DZ651" i="28"/>
  <c r="DU651" i="28"/>
  <c r="EC651" i="28"/>
  <c r="DX651" i="28"/>
  <c r="DT651" i="28"/>
  <c r="EB651" i="28"/>
  <c r="DW651" i="28"/>
  <c r="EE651" i="28"/>
  <c r="EA651" i="28"/>
  <c r="DV651" i="28"/>
  <c r="BH652" i="28"/>
  <c r="BH656" i="28"/>
  <c r="ED667" i="28"/>
  <c r="DZ667" i="28"/>
  <c r="DU667" i="28"/>
  <c r="EC667" i="28"/>
  <c r="DX667" i="28"/>
  <c r="DT667" i="28"/>
  <c r="EB667" i="28"/>
  <c r="DW667" i="28"/>
  <c r="EE667" i="28"/>
  <c r="EA667" i="28"/>
  <c r="DV667" i="28"/>
  <c r="EC668" i="28"/>
  <c r="DX668" i="28"/>
  <c r="DT668" i="28"/>
  <c r="EB668" i="28"/>
  <c r="DW668" i="28"/>
  <c r="EE668" i="28"/>
  <c r="EA668" i="28"/>
  <c r="DV668" i="28"/>
  <c r="ED668" i="28"/>
  <c r="DZ668" i="28"/>
  <c r="DU668" i="28"/>
  <c r="ED672" i="28"/>
  <c r="DZ672" i="28"/>
  <c r="DU672" i="28"/>
  <c r="EA672" i="28"/>
  <c r="DT672" i="28"/>
  <c r="EE672" i="28"/>
  <c r="DX672" i="28"/>
  <c r="EC672" i="28"/>
  <c r="DW672" i="28"/>
  <c r="EB672" i="28"/>
  <c r="DV672" i="28"/>
  <c r="EA679" i="28"/>
  <c r="ED679" i="28"/>
  <c r="DZ679" i="28"/>
  <c r="EC681" i="28"/>
  <c r="DX681" i="28"/>
  <c r="DT681" i="28"/>
  <c r="EE681" i="28"/>
  <c r="EA681" i="28"/>
  <c r="DV681" i="28"/>
  <c r="EB681" i="28"/>
  <c r="DZ681" i="28"/>
  <c r="DW681" i="28"/>
  <c r="ED681" i="28"/>
  <c r="DU681" i="28"/>
  <c r="FC684" i="28"/>
  <c r="FD684" i="28" s="1"/>
  <c r="GP411" i="28"/>
  <c r="EU413" i="28"/>
  <c r="EV413" i="28" s="1"/>
  <c r="EW413" i="28" s="1"/>
  <c r="EX413" i="28" s="1"/>
  <c r="GM414" i="28"/>
  <c r="GN414" i="28" s="1"/>
  <c r="GO414" i="28" s="1"/>
  <c r="GP414" i="28" s="1"/>
  <c r="GP415" i="28"/>
  <c r="EU417" i="28"/>
  <c r="EV417" i="28" s="1"/>
  <c r="EW417" i="28" s="1"/>
  <c r="EX417" i="28" s="1"/>
  <c r="GM418" i="28"/>
  <c r="GN418" i="28" s="1"/>
  <c r="GO418" i="28" s="1"/>
  <c r="GP418" i="28" s="1"/>
  <c r="GP419" i="28"/>
  <c r="EU421" i="28"/>
  <c r="EV421" i="28" s="1"/>
  <c r="EW421" i="28" s="1"/>
  <c r="EX421" i="28" s="1"/>
  <c r="GM422" i="28"/>
  <c r="GN422" i="28" s="1"/>
  <c r="GO422" i="28" s="1"/>
  <c r="GP422" i="28" s="1"/>
  <c r="GP423" i="28"/>
  <c r="EU425" i="28"/>
  <c r="EV425" i="28" s="1"/>
  <c r="EW425" i="28" s="1"/>
  <c r="EX425" i="28" s="1"/>
  <c r="GM426" i="28"/>
  <c r="GN426" i="28" s="1"/>
  <c r="GO426" i="28" s="1"/>
  <c r="GP426" i="28" s="1"/>
  <c r="GP427" i="28"/>
  <c r="EU429" i="28"/>
  <c r="EV429" i="28" s="1"/>
  <c r="EW429" i="28" s="1"/>
  <c r="EX429" i="28" s="1"/>
  <c r="GM430" i="28"/>
  <c r="GN430" i="28" s="1"/>
  <c r="GO430" i="28" s="1"/>
  <c r="GP430" i="28" s="1"/>
  <c r="GP431" i="28"/>
  <c r="EU433" i="28"/>
  <c r="EV433" i="28" s="1"/>
  <c r="EW433" i="28" s="1"/>
  <c r="EX433" i="28" s="1"/>
  <c r="GM434" i="28"/>
  <c r="GN434" i="28" s="1"/>
  <c r="GO434" i="28" s="1"/>
  <c r="GP434" i="28" s="1"/>
  <c r="GP435" i="28"/>
  <c r="EU437" i="28"/>
  <c r="EV437" i="28" s="1"/>
  <c r="EW437" i="28" s="1"/>
  <c r="EX437" i="28" s="1"/>
  <c r="GM438" i="28"/>
  <c r="GN438" i="28" s="1"/>
  <c r="GO438" i="28" s="1"/>
  <c r="GP438" i="28" s="1"/>
  <c r="GP439" i="28"/>
  <c r="EU441" i="28"/>
  <c r="EV441" i="28" s="1"/>
  <c r="EW441" i="28" s="1"/>
  <c r="EX441" i="28" s="1"/>
  <c r="GM442" i="28"/>
  <c r="GN442" i="28" s="1"/>
  <c r="GO442" i="28" s="1"/>
  <c r="GP442" i="28" s="1"/>
  <c r="GP443" i="28"/>
  <c r="EU445" i="28"/>
  <c r="EV445" i="28" s="1"/>
  <c r="EW445" i="28" s="1"/>
  <c r="EX445" i="28" s="1"/>
  <c r="GM446" i="28"/>
  <c r="GN446" i="28" s="1"/>
  <c r="GO446" i="28" s="1"/>
  <c r="GP446" i="28" s="1"/>
  <c r="GP447" i="28"/>
  <c r="EU449" i="28"/>
  <c r="EV449" i="28" s="1"/>
  <c r="EW449" i="28" s="1"/>
  <c r="EX449" i="28" s="1"/>
  <c r="GM450" i="28"/>
  <c r="GN450" i="28" s="1"/>
  <c r="GO450" i="28" s="1"/>
  <c r="GP450" i="28" s="1"/>
  <c r="GP451" i="28"/>
  <c r="EU453" i="28"/>
  <c r="EV453" i="28" s="1"/>
  <c r="EW453" i="28" s="1"/>
  <c r="EX453" i="28" s="1"/>
  <c r="GM454" i="28"/>
  <c r="GN454" i="28" s="1"/>
  <c r="GO454" i="28" s="1"/>
  <c r="GP454" i="28" s="1"/>
  <c r="GP455" i="28"/>
  <c r="EU457" i="28"/>
  <c r="EV457" i="28" s="1"/>
  <c r="EW457" i="28" s="1"/>
  <c r="EX457" i="28" s="1"/>
  <c r="GM458" i="28"/>
  <c r="GN458" i="28" s="1"/>
  <c r="GO458" i="28" s="1"/>
  <c r="GP458" i="28" s="1"/>
  <c r="GP459" i="28"/>
  <c r="EU461" i="28"/>
  <c r="EV461" i="28" s="1"/>
  <c r="EW461" i="28" s="1"/>
  <c r="EX461" i="28" s="1"/>
  <c r="GM462" i="28"/>
  <c r="GN462" i="28" s="1"/>
  <c r="GO462" i="28" s="1"/>
  <c r="GP462" i="28" s="1"/>
  <c r="GP463" i="28"/>
  <c r="EU465" i="28"/>
  <c r="EV465" i="28" s="1"/>
  <c r="EW465" i="28" s="1"/>
  <c r="EX465" i="28" s="1"/>
  <c r="GM466" i="28"/>
  <c r="GN466" i="28" s="1"/>
  <c r="GO466" i="28" s="1"/>
  <c r="GP466" i="28" s="1"/>
  <c r="GP467" i="28"/>
  <c r="EU469" i="28"/>
  <c r="EV469" i="28" s="1"/>
  <c r="EW469" i="28" s="1"/>
  <c r="EX469" i="28" s="1"/>
  <c r="GM470" i="28"/>
  <c r="GN470" i="28" s="1"/>
  <c r="GO470" i="28" s="1"/>
  <c r="GP470" i="28" s="1"/>
  <c r="GP471" i="28"/>
  <c r="EU473" i="28"/>
  <c r="EV473" i="28" s="1"/>
  <c r="EW473" i="28" s="1"/>
  <c r="EX473" i="28" s="1"/>
  <c r="GM474" i="28"/>
  <c r="GN474" i="28" s="1"/>
  <c r="GO474" i="28" s="1"/>
  <c r="GP474" i="28" s="1"/>
  <c r="GP475" i="28"/>
  <c r="EU477" i="28"/>
  <c r="EV477" i="28" s="1"/>
  <c r="EW477" i="28" s="1"/>
  <c r="EX477" i="28" s="1"/>
  <c r="GM478" i="28"/>
  <c r="GN478" i="28" s="1"/>
  <c r="GO478" i="28" s="1"/>
  <c r="GP478" i="28" s="1"/>
  <c r="EU481" i="28"/>
  <c r="EV481" i="28" s="1"/>
  <c r="EW481" i="28" s="1"/>
  <c r="EX481" i="28" s="1"/>
  <c r="GM482" i="28"/>
  <c r="GN482" i="28" s="1"/>
  <c r="GO482" i="28" s="1"/>
  <c r="GP482" i="28" s="1"/>
  <c r="GP483" i="28"/>
  <c r="EU485" i="28"/>
  <c r="EV485" i="28" s="1"/>
  <c r="EW485" i="28" s="1"/>
  <c r="EX485" i="28" s="1"/>
  <c r="GM486" i="28"/>
  <c r="GN486" i="28" s="1"/>
  <c r="GO486" i="28" s="1"/>
  <c r="GP486" i="28" s="1"/>
  <c r="GP487" i="28"/>
  <c r="EU489" i="28"/>
  <c r="EV489" i="28" s="1"/>
  <c r="EW489" i="28" s="1"/>
  <c r="EX489" i="28" s="1"/>
  <c r="GM490" i="28"/>
  <c r="GN490" i="28" s="1"/>
  <c r="GO490" i="28" s="1"/>
  <c r="GP490" i="28" s="1"/>
  <c r="GP491" i="28"/>
  <c r="EU493" i="28"/>
  <c r="EV493" i="28" s="1"/>
  <c r="EW493" i="28" s="1"/>
  <c r="EX493" i="28" s="1"/>
  <c r="GM494" i="28"/>
  <c r="GN494" i="28" s="1"/>
  <c r="GO494" i="28" s="1"/>
  <c r="GP494" i="28" s="1"/>
  <c r="GP495" i="28"/>
  <c r="EU497" i="28"/>
  <c r="EV497" i="28" s="1"/>
  <c r="EW497" i="28" s="1"/>
  <c r="EX497" i="28" s="1"/>
  <c r="GM498" i="28"/>
  <c r="GN498" i="28" s="1"/>
  <c r="GO498" i="28" s="1"/>
  <c r="GP498" i="28" s="1"/>
  <c r="GP499" i="28"/>
  <c r="EU501" i="28"/>
  <c r="EV501" i="28" s="1"/>
  <c r="EW501" i="28" s="1"/>
  <c r="EX501" i="28" s="1"/>
  <c r="GM502" i="28"/>
  <c r="GN502" i="28" s="1"/>
  <c r="GO502" i="28" s="1"/>
  <c r="GP502" i="28" s="1"/>
  <c r="GP503" i="28"/>
  <c r="EU505" i="28"/>
  <c r="EV505" i="28" s="1"/>
  <c r="EW505" i="28" s="1"/>
  <c r="EX505" i="28" s="1"/>
  <c r="GM506" i="28"/>
  <c r="GN506" i="28" s="1"/>
  <c r="GO506" i="28" s="1"/>
  <c r="GP506" i="28" s="1"/>
  <c r="GP507" i="28"/>
  <c r="EU509" i="28"/>
  <c r="EV509" i="28" s="1"/>
  <c r="EW509" i="28" s="1"/>
  <c r="EX509" i="28" s="1"/>
  <c r="GM510" i="28"/>
  <c r="GN510" i="28" s="1"/>
  <c r="GO510" i="28" s="1"/>
  <c r="GP510" i="28" s="1"/>
  <c r="GP511" i="28"/>
  <c r="EU513" i="28"/>
  <c r="EV513" i="28" s="1"/>
  <c r="EW513" i="28" s="1"/>
  <c r="EX513" i="28" s="1"/>
  <c r="GM514" i="28"/>
  <c r="GN514" i="28" s="1"/>
  <c r="GO514" i="28" s="1"/>
  <c r="GP514" i="28" s="1"/>
  <c r="GP515" i="28"/>
  <c r="EU517" i="28"/>
  <c r="EV517" i="28" s="1"/>
  <c r="EW517" i="28" s="1"/>
  <c r="EX517" i="28" s="1"/>
  <c r="GM518" i="28"/>
  <c r="GN518" i="28" s="1"/>
  <c r="GO518" i="28" s="1"/>
  <c r="GP518" i="28" s="1"/>
  <c r="GP519" i="28"/>
  <c r="EU521" i="28"/>
  <c r="EV521" i="28" s="1"/>
  <c r="EW521" i="28" s="1"/>
  <c r="EX521" i="28" s="1"/>
  <c r="GM522" i="28"/>
  <c r="GN522" i="28" s="1"/>
  <c r="GO522" i="28" s="1"/>
  <c r="GP522" i="28" s="1"/>
  <c r="GP523" i="28"/>
  <c r="EU525" i="28"/>
  <c r="EV525" i="28" s="1"/>
  <c r="EW525" i="28" s="1"/>
  <c r="EX525" i="28" s="1"/>
  <c r="GM526" i="28"/>
  <c r="GN526" i="28" s="1"/>
  <c r="GO526" i="28" s="1"/>
  <c r="GP526" i="28" s="1"/>
  <c r="GP527" i="28"/>
  <c r="EU529" i="28"/>
  <c r="EV529" i="28" s="1"/>
  <c r="EW529" i="28" s="1"/>
  <c r="EX529" i="28" s="1"/>
  <c r="GM530" i="28"/>
  <c r="GN530" i="28" s="1"/>
  <c r="GO530" i="28" s="1"/>
  <c r="GP530" i="28" s="1"/>
  <c r="GP531" i="28"/>
  <c r="EU533" i="28"/>
  <c r="EV533" i="28" s="1"/>
  <c r="EW533" i="28" s="1"/>
  <c r="EX533" i="28" s="1"/>
  <c r="GM534" i="28"/>
  <c r="GN534" i="28" s="1"/>
  <c r="GO534" i="28" s="1"/>
  <c r="GP534" i="28" s="1"/>
  <c r="GP535" i="28"/>
  <c r="EU537" i="28"/>
  <c r="EV537" i="28" s="1"/>
  <c r="EW537" i="28" s="1"/>
  <c r="EX537" i="28" s="1"/>
  <c r="GM538" i="28"/>
  <c r="GN538" i="28" s="1"/>
  <c r="GO538" i="28" s="1"/>
  <c r="GP538" i="28" s="1"/>
  <c r="EU541" i="28"/>
  <c r="EV541" i="28" s="1"/>
  <c r="EW541" i="28" s="1"/>
  <c r="EX541" i="28" s="1"/>
  <c r="GM542" i="28"/>
  <c r="GN542" i="28" s="1"/>
  <c r="GO542" i="28" s="1"/>
  <c r="GP542" i="28" s="1"/>
  <c r="ED546" i="28"/>
  <c r="EC552" i="28"/>
  <c r="DX552" i="28"/>
  <c r="DT552" i="28"/>
  <c r="EB552" i="28"/>
  <c r="DW552" i="28"/>
  <c r="EE552" i="28"/>
  <c r="EA552" i="28"/>
  <c r="DV552" i="28"/>
  <c r="ED552" i="28"/>
  <c r="DZ552" i="28"/>
  <c r="DU552" i="28"/>
  <c r="EE554" i="28"/>
  <c r="EA554" i="28"/>
  <c r="DV554" i="28"/>
  <c r="ED554" i="28"/>
  <c r="DZ554" i="28"/>
  <c r="DU554" i="28"/>
  <c r="EC554" i="28"/>
  <c r="DX554" i="28"/>
  <c r="DT554" i="28"/>
  <c r="EB554" i="28"/>
  <c r="DW554" i="28"/>
  <c r="ED555" i="28"/>
  <c r="DZ555" i="28"/>
  <c r="DU555" i="28"/>
  <c r="EC555" i="28"/>
  <c r="DX555" i="28"/>
  <c r="DT555" i="28"/>
  <c r="EB555" i="28"/>
  <c r="DW555" i="28"/>
  <c r="EE555" i="28"/>
  <c r="EA555" i="28"/>
  <c r="DV555" i="28"/>
  <c r="FB567" i="28"/>
  <c r="FC567" i="28" s="1"/>
  <c r="FD567" i="28" s="1"/>
  <c r="ED579" i="28"/>
  <c r="DZ579" i="28"/>
  <c r="DU579" i="28"/>
  <c r="EC579" i="28"/>
  <c r="DX579" i="28"/>
  <c r="DT579" i="28"/>
  <c r="EB579" i="28"/>
  <c r="DW579" i="28"/>
  <c r="EE579" i="28"/>
  <c r="EA579" i="28"/>
  <c r="DV579" i="28"/>
  <c r="ED583" i="28"/>
  <c r="DZ583" i="28"/>
  <c r="DU583" i="28"/>
  <c r="EC583" i="28"/>
  <c r="DX583" i="28"/>
  <c r="DT583" i="28"/>
  <c r="EB583" i="28"/>
  <c r="DW583" i="28"/>
  <c r="EE583" i="28"/>
  <c r="EA583" i="28"/>
  <c r="DV583" i="28"/>
  <c r="EB589" i="28"/>
  <c r="DW589" i="28"/>
  <c r="EE589" i="28"/>
  <c r="EA589" i="28"/>
  <c r="DV589" i="28"/>
  <c r="ED589" i="28"/>
  <c r="DZ589" i="28"/>
  <c r="DU589" i="28"/>
  <c r="EC589" i="28"/>
  <c r="DX589" i="28"/>
  <c r="DT589" i="28"/>
  <c r="DX594" i="28"/>
  <c r="EE594" i="28" s="1"/>
  <c r="DT594" i="28"/>
  <c r="EA594" i="28" s="1"/>
  <c r="DW594" i="28"/>
  <c r="ED594" i="28" s="1"/>
  <c r="DV594" i="28"/>
  <c r="EC594" i="28" s="1"/>
  <c r="DZ594" i="28"/>
  <c r="DU594" i="28"/>
  <c r="EB594" i="28" s="1"/>
  <c r="DV596" i="28"/>
  <c r="EC596" i="28" s="1"/>
  <c r="DZ596" i="28"/>
  <c r="DU596" i="28"/>
  <c r="EB596" i="28" s="1"/>
  <c r="DX596" i="28"/>
  <c r="EE596" i="28" s="1"/>
  <c r="DT596" i="28"/>
  <c r="EA596" i="28" s="1"/>
  <c r="DW596" i="28"/>
  <c r="ED596" i="28" s="1"/>
  <c r="DZ599" i="28"/>
  <c r="DU599" i="28"/>
  <c r="EB599" i="28" s="1"/>
  <c r="DX599" i="28"/>
  <c r="EE599" i="28" s="1"/>
  <c r="DT599" i="28"/>
  <c r="EA599" i="28" s="1"/>
  <c r="DW599" i="28"/>
  <c r="ED599" i="28" s="1"/>
  <c r="DV599" i="28"/>
  <c r="EC599" i="28" s="1"/>
  <c r="FB600" i="28"/>
  <c r="FC600" i="28" s="1"/>
  <c r="FD600" i="28" s="1"/>
  <c r="DZ603" i="28"/>
  <c r="DU603" i="28"/>
  <c r="EB603" i="28" s="1"/>
  <c r="DX603" i="28"/>
  <c r="EE603" i="28" s="1"/>
  <c r="DT603" i="28"/>
  <c r="EA603" i="28" s="1"/>
  <c r="DW603" i="28"/>
  <c r="ED603" i="28" s="1"/>
  <c r="DV603" i="28"/>
  <c r="EC603" i="28" s="1"/>
  <c r="DW609" i="28"/>
  <c r="ED609" i="28" s="1"/>
  <c r="DV609" i="28"/>
  <c r="EC609" i="28" s="1"/>
  <c r="DZ609" i="28"/>
  <c r="DU609" i="28"/>
  <c r="EB609" i="28" s="1"/>
  <c r="DX609" i="28"/>
  <c r="EE609" i="28" s="1"/>
  <c r="DT609" i="28"/>
  <c r="EA609" i="28" s="1"/>
  <c r="DZ611" i="28"/>
  <c r="DU611" i="28"/>
  <c r="EB611" i="28" s="1"/>
  <c r="DX611" i="28"/>
  <c r="EE611" i="28" s="1"/>
  <c r="DT611" i="28"/>
  <c r="EA611" i="28" s="1"/>
  <c r="DW611" i="28"/>
  <c r="ED611" i="28" s="1"/>
  <c r="DV611" i="28"/>
  <c r="EC611" i="28" s="1"/>
  <c r="DX616" i="28"/>
  <c r="EE616" i="28" s="1"/>
  <c r="DT616" i="28"/>
  <c r="EA616" i="28" s="1"/>
  <c r="DW616" i="28"/>
  <c r="ED616" i="28" s="1"/>
  <c r="DV616" i="28"/>
  <c r="EC616" i="28" s="1"/>
  <c r="DZ616" i="28"/>
  <c r="DU616" i="28"/>
  <c r="EB616" i="28" s="1"/>
  <c r="DV618" i="28"/>
  <c r="EC618" i="28" s="1"/>
  <c r="DZ618" i="28"/>
  <c r="DU618" i="28"/>
  <c r="EB618" i="28" s="1"/>
  <c r="DX618" i="28"/>
  <c r="EE618" i="28" s="1"/>
  <c r="DT618" i="28"/>
  <c r="EA618" i="28" s="1"/>
  <c r="DW618" i="28"/>
  <c r="ED618" i="28" s="1"/>
  <c r="DX620" i="28"/>
  <c r="EE620" i="28" s="1"/>
  <c r="DT620" i="28"/>
  <c r="EA620" i="28" s="1"/>
  <c r="DW620" i="28"/>
  <c r="ED620" i="28" s="1"/>
  <c r="DV620" i="28"/>
  <c r="EC620" i="28" s="1"/>
  <c r="DZ620" i="28"/>
  <c r="DU620" i="28"/>
  <c r="EB620" i="28" s="1"/>
  <c r="DV622" i="28"/>
  <c r="EC622" i="28" s="1"/>
  <c r="DZ622" i="28"/>
  <c r="DU622" i="28"/>
  <c r="EB622" i="28" s="1"/>
  <c r="DX622" i="28"/>
  <c r="EE622" i="28" s="1"/>
  <c r="DT622" i="28"/>
  <c r="EA622" i="28" s="1"/>
  <c r="DW622" i="28"/>
  <c r="ED622" i="28" s="1"/>
  <c r="EC628" i="28"/>
  <c r="DX628" i="28"/>
  <c r="DT628" i="28"/>
  <c r="EB628" i="28"/>
  <c r="DW628" i="28"/>
  <c r="EE628" i="28"/>
  <c r="EA628" i="28"/>
  <c r="DV628" i="28"/>
  <c r="ED628" i="28"/>
  <c r="DZ628" i="28"/>
  <c r="DU628" i="28"/>
  <c r="ED635" i="28"/>
  <c r="DZ635" i="28"/>
  <c r="DU635" i="28"/>
  <c r="EC635" i="28"/>
  <c r="DX635" i="28"/>
  <c r="DT635" i="28"/>
  <c r="EB635" i="28"/>
  <c r="DW635" i="28"/>
  <c r="EE635" i="28"/>
  <c r="EA635" i="28"/>
  <c r="DV635" i="28"/>
  <c r="EC644" i="28"/>
  <c r="DX644" i="28"/>
  <c r="DT644" i="28"/>
  <c r="EB644" i="28"/>
  <c r="DW644" i="28"/>
  <c r="EE644" i="28"/>
  <c r="EA644" i="28"/>
  <c r="DV644" i="28"/>
  <c r="ED644" i="28"/>
  <c r="DZ644" i="28"/>
  <c r="DU644" i="28"/>
  <c r="EC652" i="28"/>
  <c r="DX652" i="28"/>
  <c r="DT652" i="28"/>
  <c r="EB652" i="28"/>
  <c r="DW652" i="28"/>
  <c r="EE652" i="28"/>
  <c r="EA652" i="28"/>
  <c r="DV652" i="28"/>
  <c r="ED652" i="28"/>
  <c r="DZ652" i="28"/>
  <c r="DU652" i="28"/>
  <c r="ED655" i="28"/>
  <c r="DZ655" i="28"/>
  <c r="DU655" i="28"/>
  <c r="EC655" i="28"/>
  <c r="DX655" i="28"/>
  <c r="DT655" i="28"/>
  <c r="EB655" i="28"/>
  <c r="DW655" i="28"/>
  <c r="EE655" i="28"/>
  <c r="EA655" i="28"/>
  <c r="DV655" i="28"/>
  <c r="EC656" i="28"/>
  <c r="DX656" i="28"/>
  <c r="DT656" i="28"/>
  <c r="EB656" i="28"/>
  <c r="DW656" i="28"/>
  <c r="EE656" i="28"/>
  <c r="EA656" i="28"/>
  <c r="DV656" i="28"/>
  <c r="ED656" i="28"/>
  <c r="DZ656" i="28"/>
  <c r="DU656" i="28"/>
  <c r="BH660" i="28"/>
  <c r="EC685" i="28"/>
  <c r="DX685" i="28"/>
  <c r="DT685" i="28"/>
  <c r="EE685" i="28"/>
  <c r="EA685" i="28"/>
  <c r="DV685" i="28"/>
  <c r="DZ685" i="28"/>
  <c r="DW685" i="28"/>
  <c r="ED685" i="28"/>
  <c r="DU685" i="28"/>
  <c r="EB685" i="28"/>
  <c r="EU543" i="28"/>
  <c r="EV543" i="28" s="1"/>
  <c r="EW543" i="28" s="1"/>
  <c r="EX543" i="28" s="1"/>
  <c r="GM544" i="28"/>
  <c r="GN544" i="28" s="1"/>
  <c r="GO544" i="28" s="1"/>
  <c r="GP544" i="28" s="1"/>
  <c r="IT544" i="28" s="1"/>
  <c r="BQ546" i="28"/>
  <c r="BR546" i="28" s="1"/>
  <c r="BS546" i="28" s="1"/>
  <c r="BT546" i="28" s="1"/>
  <c r="BU546" i="28" s="1"/>
  <c r="BV546" i="28" s="1"/>
  <c r="BW546" i="28" s="1"/>
  <c r="BX546" i="28" s="1"/>
  <c r="BY546" i="28" s="1"/>
  <c r="BZ546" i="28" s="1"/>
  <c r="CA546" i="28" s="1"/>
  <c r="CB546" i="28" s="1"/>
  <c r="BE547" i="28"/>
  <c r="EU547" i="28"/>
  <c r="EV547" i="28" s="1"/>
  <c r="EW547" i="28" s="1"/>
  <c r="EX547" i="28" s="1"/>
  <c r="BD548" i="28"/>
  <c r="BF548" i="28" s="1"/>
  <c r="DS548" i="28" s="1"/>
  <c r="GM548" i="28"/>
  <c r="GN548" i="28" s="1"/>
  <c r="GO548" i="28" s="1"/>
  <c r="GP548" i="28" s="1"/>
  <c r="IT548" i="28" s="1"/>
  <c r="BQ550" i="28"/>
  <c r="BR550" i="28" s="1"/>
  <c r="BS550" i="28" s="1"/>
  <c r="BT550" i="28" s="1"/>
  <c r="BU550" i="28" s="1"/>
  <c r="BV550" i="28" s="1"/>
  <c r="BW550" i="28" s="1"/>
  <c r="BX550" i="28" s="1"/>
  <c r="BY550" i="28" s="1"/>
  <c r="BZ550" i="28" s="1"/>
  <c r="CA550" i="28" s="1"/>
  <c r="CB550" i="28" s="1"/>
  <c r="BE551" i="28"/>
  <c r="GM552" i="28"/>
  <c r="GN552" i="28" s="1"/>
  <c r="GO552" i="28" s="1"/>
  <c r="GP552" i="28" s="1"/>
  <c r="IT552" i="28" s="1"/>
  <c r="BH553" i="28"/>
  <c r="BQ554" i="28"/>
  <c r="BR554" i="28" s="1"/>
  <c r="BS554" i="28" s="1"/>
  <c r="BT554" i="28" s="1"/>
  <c r="BU554" i="28" s="1"/>
  <c r="BV554" i="28" s="1"/>
  <c r="BW554" i="28" s="1"/>
  <c r="BX554" i="28" s="1"/>
  <c r="BY554" i="28" s="1"/>
  <c r="BZ554" i="28" s="1"/>
  <c r="CA554" i="28" s="1"/>
  <c r="CB554" i="28" s="1"/>
  <c r="BE555" i="28"/>
  <c r="BE559" i="28"/>
  <c r="GM560" i="28"/>
  <c r="GN560" i="28" s="1"/>
  <c r="GO560" i="28" s="1"/>
  <c r="GP560" i="28" s="1"/>
  <c r="IT560" i="28" s="1"/>
  <c r="BH561" i="28"/>
  <c r="BQ562" i="28"/>
  <c r="BR562" i="28" s="1"/>
  <c r="BS562" i="28" s="1"/>
  <c r="BT562" i="28" s="1"/>
  <c r="BU562" i="28" s="1"/>
  <c r="BV562" i="28" s="1"/>
  <c r="BW562" i="28" s="1"/>
  <c r="BX562" i="28" s="1"/>
  <c r="BY562" i="28" s="1"/>
  <c r="BZ562" i="28" s="1"/>
  <c r="CA562" i="28" s="1"/>
  <c r="CB562" i="28" s="1"/>
  <c r="BE563" i="28"/>
  <c r="EU563" i="28"/>
  <c r="EV563" i="28" s="1"/>
  <c r="EW563" i="28" s="1"/>
  <c r="EX563" i="28" s="1"/>
  <c r="BD564" i="28"/>
  <c r="BF564" i="28" s="1"/>
  <c r="DS564" i="28" s="1"/>
  <c r="GM564" i="28"/>
  <c r="GN564" i="28" s="1"/>
  <c r="GO564" i="28" s="1"/>
  <c r="GP564" i="28" s="1"/>
  <c r="IT564" i="28" s="1"/>
  <c r="BH565" i="28"/>
  <c r="BQ566" i="28"/>
  <c r="BR566" i="28" s="1"/>
  <c r="BS566" i="28" s="1"/>
  <c r="BT566" i="28" s="1"/>
  <c r="BU566" i="28" s="1"/>
  <c r="BV566" i="28" s="1"/>
  <c r="BW566" i="28" s="1"/>
  <c r="BX566" i="28" s="1"/>
  <c r="BY566" i="28" s="1"/>
  <c r="BZ566" i="28" s="1"/>
  <c r="CA566" i="28" s="1"/>
  <c r="CB566" i="28" s="1"/>
  <c r="BE567" i="28"/>
  <c r="GM568" i="28"/>
  <c r="GN568" i="28" s="1"/>
  <c r="GO568" i="28" s="1"/>
  <c r="GP568" i="28" s="1"/>
  <c r="IT568" i="28" s="1"/>
  <c r="BQ570" i="28"/>
  <c r="BR570" i="28" s="1"/>
  <c r="BS570" i="28" s="1"/>
  <c r="BT570" i="28" s="1"/>
  <c r="BU570" i="28" s="1"/>
  <c r="BV570" i="28" s="1"/>
  <c r="BW570" i="28" s="1"/>
  <c r="BX570" i="28" s="1"/>
  <c r="BY570" i="28" s="1"/>
  <c r="BZ570" i="28" s="1"/>
  <c r="CA570" i="28" s="1"/>
  <c r="CB570" i="28" s="1"/>
  <c r="BE571" i="28"/>
  <c r="GM572" i="28"/>
  <c r="GN572" i="28" s="1"/>
  <c r="GO572" i="28" s="1"/>
  <c r="GP572" i="28" s="1"/>
  <c r="IT572" i="28" s="1"/>
  <c r="BH573" i="28"/>
  <c r="BQ574" i="28"/>
  <c r="BR574" i="28" s="1"/>
  <c r="BS574" i="28" s="1"/>
  <c r="BT574" i="28" s="1"/>
  <c r="BU574" i="28" s="1"/>
  <c r="BV574" i="28" s="1"/>
  <c r="BW574" i="28" s="1"/>
  <c r="BX574" i="28" s="1"/>
  <c r="BY574" i="28" s="1"/>
  <c r="BZ574" i="28" s="1"/>
  <c r="CA574" i="28" s="1"/>
  <c r="CB574" i="28" s="1"/>
  <c r="BE575" i="28"/>
  <c r="BD576" i="28"/>
  <c r="BF576" i="28" s="1"/>
  <c r="DS576" i="28" s="1"/>
  <c r="GM576" i="28"/>
  <c r="GN576" i="28" s="1"/>
  <c r="GO576" i="28" s="1"/>
  <c r="GP576" i="28" s="1"/>
  <c r="IT576" i="28" s="1"/>
  <c r="BQ578" i="28"/>
  <c r="BR578" i="28" s="1"/>
  <c r="BS578" i="28" s="1"/>
  <c r="BT578" i="28" s="1"/>
  <c r="BU578" i="28" s="1"/>
  <c r="BV578" i="28" s="1"/>
  <c r="BW578" i="28" s="1"/>
  <c r="BX578" i="28" s="1"/>
  <c r="BY578" i="28" s="1"/>
  <c r="BZ578" i="28" s="1"/>
  <c r="CA578" i="28" s="1"/>
  <c r="CB578" i="28" s="1"/>
  <c r="GO578" i="28"/>
  <c r="GP578" i="28" s="1"/>
  <c r="BE579" i="28"/>
  <c r="EU579" i="28"/>
  <c r="EV579" i="28" s="1"/>
  <c r="EW579" i="28" s="1"/>
  <c r="EX579" i="28" s="1"/>
  <c r="BD580" i="28"/>
  <c r="BF580" i="28" s="1"/>
  <c r="DS580" i="28" s="1"/>
  <c r="GM580" i="28"/>
  <c r="GN580" i="28" s="1"/>
  <c r="GO580" i="28" s="1"/>
  <c r="GP580" i="28" s="1"/>
  <c r="IT580" i="28" s="1"/>
  <c r="BQ582" i="28"/>
  <c r="BR582" i="28" s="1"/>
  <c r="BS582" i="28" s="1"/>
  <c r="BT582" i="28" s="1"/>
  <c r="BU582" i="28" s="1"/>
  <c r="BV582" i="28" s="1"/>
  <c r="BW582" i="28" s="1"/>
  <c r="BX582" i="28" s="1"/>
  <c r="BY582" i="28" s="1"/>
  <c r="BZ582" i="28" s="1"/>
  <c r="CA582" i="28" s="1"/>
  <c r="CB582" i="28" s="1"/>
  <c r="GO582" i="28"/>
  <c r="GP582" i="28" s="1"/>
  <c r="BE583" i="28"/>
  <c r="EU583" i="28"/>
  <c r="EV583" i="28" s="1"/>
  <c r="EW583" i="28" s="1"/>
  <c r="EX583" i="28" s="1"/>
  <c r="BD584" i="28"/>
  <c r="BF584" i="28" s="1"/>
  <c r="DS584" i="28" s="1"/>
  <c r="GM584" i="28"/>
  <c r="GN584" i="28" s="1"/>
  <c r="GO584" i="28" s="1"/>
  <c r="GP584" i="28" s="1"/>
  <c r="IT584" i="28" s="1"/>
  <c r="BH585" i="28"/>
  <c r="BQ586" i="28"/>
  <c r="BR586" i="28" s="1"/>
  <c r="BS586" i="28" s="1"/>
  <c r="BT586" i="28" s="1"/>
  <c r="BU586" i="28" s="1"/>
  <c r="BV586" i="28" s="1"/>
  <c r="BW586" i="28" s="1"/>
  <c r="BX586" i="28" s="1"/>
  <c r="BY586" i="28" s="1"/>
  <c r="BZ586" i="28" s="1"/>
  <c r="CA586" i="28" s="1"/>
  <c r="CB586" i="28" s="1"/>
  <c r="BE587" i="28"/>
  <c r="EU587" i="28"/>
  <c r="EV587" i="28" s="1"/>
  <c r="EW587" i="28" s="1"/>
  <c r="EX587" i="28" s="1"/>
  <c r="GM588" i="28"/>
  <c r="GN588" i="28" s="1"/>
  <c r="GO588" i="28" s="1"/>
  <c r="GP588" i="28" s="1"/>
  <c r="IT588" i="28" s="1"/>
  <c r="BH589" i="28"/>
  <c r="BQ590" i="28"/>
  <c r="BR590" i="28" s="1"/>
  <c r="BS590" i="28" s="1"/>
  <c r="BT590" i="28" s="1"/>
  <c r="BU590" i="28" s="1"/>
  <c r="BV590" i="28" s="1"/>
  <c r="BW590" i="28" s="1"/>
  <c r="BX590" i="28" s="1"/>
  <c r="BY590" i="28" s="1"/>
  <c r="BZ590" i="28" s="1"/>
  <c r="CA590" i="28" s="1"/>
  <c r="CB590" i="28" s="1"/>
  <c r="BE591" i="28"/>
  <c r="GM594" i="28"/>
  <c r="GN594" i="28" s="1"/>
  <c r="GO594" i="28" s="1"/>
  <c r="GP594" i="28" s="1"/>
  <c r="IT594" i="28" s="1"/>
  <c r="BH595" i="28"/>
  <c r="GP595" i="28"/>
  <c r="BQ596" i="28"/>
  <c r="BR596" i="28" s="1"/>
  <c r="BS596" i="28" s="1"/>
  <c r="BT596" i="28" s="1"/>
  <c r="BU596" i="28" s="1"/>
  <c r="BV596" i="28" s="1"/>
  <c r="BW596" i="28" s="1"/>
  <c r="BX596" i="28" s="1"/>
  <c r="BY596" i="28" s="1"/>
  <c r="BZ596" i="28" s="1"/>
  <c r="CA596" i="28" s="1"/>
  <c r="CB596" i="28" s="1"/>
  <c r="BE597" i="28"/>
  <c r="EB597" i="28"/>
  <c r="BE598" i="28"/>
  <c r="BE599" i="28"/>
  <c r="GM600" i="28"/>
  <c r="GN600" i="28" s="1"/>
  <c r="GO600" i="28" s="1"/>
  <c r="GP600" i="28" s="1"/>
  <c r="IT600" i="28" s="1"/>
  <c r="BH601" i="28"/>
  <c r="BQ602" i="28"/>
  <c r="BR602" i="28" s="1"/>
  <c r="BS602" i="28" s="1"/>
  <c r="BT602" i="28" s="1"/>
  <c r="BU602" i="28" s="1"/>
  <c r="BV602" i="28" s="1"/>
  <c r="BW602" i="28" s="1"/>
  <c r="BX602" i="28" s="1"/>
  <c r="BY602" i="28" s="1"/>
  <c r="BZ602" i="28" s="1"/>
  <c r="CA602" i="28" s="1"/>
  <c r="CB602" i="28" s="1"/>
  <c r="BH605" i="28"/>
  <c r="BQ606" i="28"/>
  <c r="BR606" i="28" s="1"/>
  <c r="BS606" i="28" s="1"/>
  <c r="BT606" i="28" s="1"/>
  <c r="BU606" i="28" s="1"/>
  <c r="BV606" i="28" s="1"/>
  <c r="BW606" i="28" s="1"/>
  <c r="BX606" i="28" s="1"/>
  <c r="BY606" i="28" s="1"/>
  <c r="BZ606" i="28" s="1"/>
  <c r="CA606" i="28" s="1"/>
  <c r="CB606" i="28" s="1"/>
  <c r="BH609" i="28"/>
  <c r="BQ610" i="28"/>
  <c r="BR610" i="28" s="1"/>
  <c r="BS610" i="28" s="1"/>
  <c r="BT610" i="28" s="1"/>
  <c r="BU610" i="28" s="1"/>
  <c r="BV610" i="28" s="1"/>
  <c r="BW610" i="28" s="1"/>
  <c r="BX610" i="28" s="1"/>
  <c r="BY610" i="28" s="1"/>
  <c r="BZ610" i="28" s="1"/>
  <c r="CA610" i="28" s="1"/>
  <c r="CB610" i="28" s="1"/>
  <c r="BH613" i="28"/>
  <c r="BQ614" i="28"/>
  <c r="BR614" i="28" s="1"/>
  <c r="BS614" i="28" s="1"/>
  <c r="BT614" i="28" s="1"/>
  <c r="BU614" i="28" s="1"/>
  <c r="BV614" i="28" s="1"/>
  <c r="BW614" i="28" s="1"/>
  <c r="BX614" i="28" s="1"/>
  <c r="BY614" i="28" s="1"/>
  <c r="BZ614" i="28" s="1"/>
  <c r="CA614" i="28" s="1"/>
  <c r="CB614" i="28" s="1"/>
  <c r="BH617" i="28"/>
  <c r="BQ618" i="28"/>
  <c r="BR618" i="28" s="1"/>
  <c r="BS618" i="28" s="1"/>
  <c r="BT618" i="28" s="1"/>
  <c r="BU618" i="28" s="1"/>
  <c r="BV618" i="28" s="1"/>
  <c r="BW618" i="28" s="1"/>
  <c r="BX618" i="28" s="1"/>
  <c r="BY618" i="28" s="1"/>
  <c r="BZ618" i="28" s="1"/>
  <c r="CA618" i="28" s="1"/>
  <c r="CB618" i="28" s="1"/>
  <c r="BH621" i="28"/>
  <c r="BQ622" i="28"/>
  <c r="BR622" i="28" s="1"/>
  <c r="BS622" i="28" s="1"/>
  <c r="BT622" i="28" s="1"/>
  <c r="BU622" i="28" s="1"/>
  <c r="BV622" i="28" s="1"/>
  <c r="BW622" i="28" s="1"/>
  <c r="BX622" i="28" s="1"/>
  <c r="BY622" i="28" s="1"/>
  <c r="BZ622" i="28" s="1"/>
  <c r="CA622" i="28" s="1"/>
  <c r="CB622" i="28" s="1"/>
  <c r="BH625" i="28"/>
  <c r="BQ626" i="28"/>
  <c r="BR626" i="28" s="1"/>
  <c r="BS626" i="28" s="1"/>
  <c r="BT626" i="28" s="1"/>
  <c r="BU626" i="28" s="1"/>
  <c r="BV626" i="28" s="1"/>
  <c r="BW626" i="28" s="1"/>
  <c r="BX626" i="28" s="1"/>
  <c r="BY626" i="28" s="1"/>
  <c r="BZ626" i="28" s="1"/>
  <c r="CA626" i="28" s="1"/>
  <c r="CB626" i="28" s="1"/>
  <c r="BQ630" i="28"/>
  <c r="BR630" i="28" s="1"/>
  <c r="BS630" i="28" s="1"/>
  <c r="BT630" i="28" s="1"/>
  <c r="BU630" i="28" s="1"/>
  <c r="BV630" i="28" s="1"/>
  <c r="BW630" i="28" s="1"/>
  <c r="BX630" i="28" s="1"/>
  <c r="BY630" i="28" s="1"/>
  <c r="BZ630" i="28" s="1"/>
  <c r="CA630" i="28" s="1"/>
  <c r="CB630" i="28" s="1"/>
  <c r="BH633" i="28"/>
  <c r="BQ634" i="28"/>
  <c r="BR634" i="28" s="1"/>
  <c r="BS634" i="28" s="1"/>
  <c r="BT634" i="28" s="1"/>
  <c r="BU634" i="28" s="1"/>
  <c r="BV634" i="28" s="1"/>
  <c r="BW634" i="28" s="1"/>
  <c r="BX634" i="28" s="1"/>
  <c r="BY634" i="28" s="1"/>
  <c r="BZ634" i="28" s="1"/>
  <c r="CA634" i="28" s="1"/>
  <c r="CB634" i="28" s="1"/>
  <c r="BQ638" i="28"/>
  <c r="BR638" i="28" s="1"/>
  <c r="BS638" i="28" s="1"/>
  <c r="BT638" i="28" s="1"/>
  <c r="BU638" i="28" s="1"/>
  <c r="BV638" i="28" s="1"/>
  <c r="BW638" i="28" s="1"/>
  <c r="BX638" i="28" s="1"/>
  <c r="BY638" i="28" s="1"/>
  <c r="BZ638" i="28" s="1"/>
  <c r="CA638" i="28" s="1"/>
  <c r="CB638" i="28" s="1"/>
  <c r="BQ642" i="28"/>
  <c r="BR642" i="28" s="1"/>
  <c r="BS642" i="28" s="1"/>
  <c r="BT642" i="28" s="1"/>
  <c r="BU642" i="28" s="1"/>
  <c r="BV642" i="28" s="1"/>
  <c r="BW642" i="28" s="1"/>
  <c r="BX642" i="28" s="1"/>
  <c r="BY642" i="28" s="1"/>
  <c r="BZ642" i="28" s="1"/>
  <c r="CA642" i="28" s="1"/>
  <c r="CB642" i="28" s="1"/>
  <c r="BH645" i="28"/>
  <c r="BQ646" i="28"/>
  <c r="BR646" i="28" s="1"/>
  <c r="BS646" i="28" s="1"/>
  <c r="BT646" i="28" s="1"/>
  <c r="BU646" i="28" s="1"/>
  <c r="BV646" i="28" s="1"/>
  <c r="BW646" i="28" s="1"/>
  <c r="BX646" i="28" s="1"/>
  <c r="BY646" i="28" s="1"/>
  <c r="BZ646" i="28" s="1"/>
  <c r="CA646" i="28" s="1"/>
  <c r="CB646" i="28" s="1"/>
  <c r="BH649" i="28"/>
  <c r="BQ650" i="28"/>
  <c r="BR650" i="28" s="1"/>
  <c r="BS650" i="28" s="1"/>
  <c r="BT650" i="28" s="1"/>
  <c r="BU650" i="28" s="1"/>
  <c r="BV650" i="28" s="1"/>
  <c r="BW650" i="28" s="1"/>
  <c r="BX650" i="28" s="1"/>
  <c r="BY650" i="28" s="1"/>
  <c r="BZ650" i="28" s="1"/>
  <c r="CA650" i="28" s="1"/>
  <c r="CB650" i="28" s="1"/>
  <c r="BH653" i="28"/>
  <c r="BQ654" i="28"/>
  <c r="BQ682" i="28"/>
  <c r="BR682" i="28" s="1"/>
  <c r="BS682" i="28" s="1"/>
  <c r="BT682" i="28" s="1"/>
  <c r="BU682" i="28" s="1"/>
  <c r="BV682" i="28" s="1"/>
  <c r="BW682" i="28" s="1"/>
  <c r="BX682" i="28" s="1"/>
  <c r="BY682" i="28" s="1"/>
  <c r="BZ682" i="28" s="1"/>
  <c r="CA682" i="28" s="1"/>
  <c r="CB682" i="28" s="1"/>
  <c r="BD682" i="28"/>
  <c r="BF682" i="28" s="1"/>
  <c r="DS682" i="28" s="1"/>
  <c r="BD684" i="28"/>
  <c r="BF684" i="28" s="1"/>
  <c r="BQ684" i="28"/>
  <c r="BR684" i="28" s="1"/>
  <c r="BS684" i="28" s="1"/>
  <c r="BT684" i="28" s="1"/>
  <c r="BU684" i="28" s="1"/>
  <c r="BV684" i="28" s="1"/>
  <c r="BW684" i="28" s="1"/>
  <c r="BX684" i="28" s="1"/>
  <c r="BY684" i="28" s="1"/>
  <c r="BZ684" i="28" s="1"/>
  <c r="CA684" i="28" s="1"/>
  <c r="CB684" i="28" s="1"/>
  <c r="BH685" i="28"/>
  <c r="EZ685" i="28"/>
  <c r="EU685" i="28"/>
  <c r="EV685" i="28" s="1"/>
  <c r="EW685" i="28" s="1"/>
  <c r="EX685" i="28" s="1"/>
  <c r="ED688" i="28"/>
  <c r="DZ688" i="28"/>
  <c r="DU688" i="28"/>
  <c r="EC688" i="28"/>
  <c r="DX688" i="28"/>
  <c r="DT688" i="28"/>
  <c r="EB688" i="28"/>
  <c r="DW688" i="28"/>
  <c r="EE688" i="28"/>
  <c r="EA688" i="28"/>
  <c r="DV688" i="28"/>
  <c r="EE695" i="28"/>
  <c r="EA695" i="28"/>
  <c r="DV695" i="28"/>
  <c r="ED695" i="28"/>
  <c r="DZ695" i="28"/>
  <c r="DU695" i="28"/>
  <c r="EC695" i="28"/>
  <c r="DX695" i="28"/>
  <c r="DT695" i="28"/>
  <c r="EB695" i="28"/>
  <c r="DW695" i="28"/>
  <c r="DX697" i="28"/>
  <c r="EA697" i="28"/>
  <c r="DZ697" i="28"/>
  <c r="EE699" i="28"/>
  <c r="EA699" i="28"/>
  <c r="DV699" i="28"/>
  <c r="ED699" i="28"/>
  <c r="DZ699" i="28"/>
  <c r="DU699" i="28"/>
  <c r="EC699" i="28"/>
  <c r="DX699" i="28"/>
  <c r="DT699" i="28"/>
  <c r="EB699" i="28"/>
  <c r="DW699" i="28"/>
  <c r="ED704" i="28"/>
  <c r="DZ704" i="28"/>
  <c r="DU704" i="28"/>
  <c r="EC704" i="28"/>
  <c r="DX704" i="28"/>
  <c r="DT704" i="28"/>
  <c r="EB704" i="28"/>
  <c r="DW704" i="28"/>
  <c r="EE704" i="28"/>
  <c r="EA704" i="28"/>
  <c r="DV704" i="28"/>
  <c r="DV715" i="28"/>
  <c r="EC715" i="28" s="1"/>
  <c r="DZ715" i="28"/>
  <c r="DU715" i="28"/>
  <c r="EB715" i="28" s="1"/>
  <c r="DX715" i="28"/>
  <c r="EE715" i="28" s="1"/>
  <c r="DT715" i="28"/>
  <c r="EA715" i="28" s="1"/>
  <c r="DW715" i="28"/>
  <c r="ED715" i="28" s="1"/>
  <c r="DZ716" i="28"/>
  <c r="DU716" i="28"/>
  <c r="EB716" i="28" s="1"/>
  <c r="DX716" i="28"/>
  <c r="EE716" i="28" s="1"/>
  <c r="DT716" i="28"/>
  <c r="EA716" i="28" s="1"/>
  <c r="DW716" i="28"/>
  <c r="ED716" i="28" s="1"/>
  <c r="DV716" i="28"/>
  <c r="EC716" i="28" s="1"/>
  <c r="DW722" i="28"/>
  <c r="ED722" i="28" s="1"/>
  <c r="DV722" i="28"/>
  <c r="EC722" i="28" s="1"/>
  <c r="DZ722" i="28"/>
  <c r="DU722" i="28"/>
  <c r="EB722" i="28" s="1"/>
  <c r="DX722" i="28"/>
  <c r="EE722" i="28" s="1"/>
  <c r="DT722" i="28"/>
  <c r="EA722" i="28" s="1"/>
  <c r="DW730" i="28"/>
  <c r="ED730" i="28" s="1"/>
  <c r="DV730" i="28"/>
  <c r="EC730" i="28" s="1"/>
  <c r="DZ730" i="28"/>
  <c r="DU730" i="28"/>
  <c r="EB730" i="28" s="1"/>
  <c r="DX730" i="28"/>
  <c r="EE730" i="28" s="1"/>
  <c r="DT730" i="28"/>
  <c r="EA730" i="28" s="1"/>
  <c r="DX733" i="28"/>
  <c r="EE733" i="28" s="1"/>
  <c r="DT733" i="28"/>
  <c r="EA733" i="28" s="1"/>
  <c r="DW733" i="28"/>
  <c r="ED733" i="28" s="1"/>
  <c r="DV733" i="28"/>
  <c r="EC733" i="28" s="1"/>
  <c r="DZ733" i="28"/>
  <c r="DU733" i="28"/>
  <c r="EB733" i="28" s="1"/>
  <c r="DV739" i="28"/>
  <c r="EC739" i="28" s="1"/>
  <c r="DZ739" i="28"/>
  <c r="DU739" i="28"/>
  <c r="EB739" i="28" s="1"/>
  <c r="DX739" i="28"/>
  <c r="EE739" i="28" s="1"/>
  <c r="DT739" i="28"/>
  <c r="EA739" i="28" s="1"/>
  <c r="DW739" i="28"/>
  <c r="ED739" i="28" s="1"/>
  <c r="DZ740" i="28"/>
  <c r="DU740" i="28"/>
  <c r="EB740" i="28" s="1"/>
  <c r="DX740" i="28"/>
  <c r="EE740" i="28" s="1"/>
  <c r="DT740" i="28"/>
  <c r="EA740" i="28" s="1"/>
  <c r="DW740" i="28"/>
  <c r="ED740" i="28" s="1"/>
  <c r="DV740" i="28"/>
  <c r="EC740" i="28" s="1"/>
  <c r="DW746" i="28"/>
  <c r="ED746" i="28" s="1"/>
  <c r="DV746" i="28"/>
  <c r="EC746" i="28" s="1"/>
  <c r="DZ746" i="28"/>
  <c r="DU746" i="28"/>
  <c r="EB746" i="28" s="1"/>
  <c r="DX746" i="28"/>
  <c r="EE746" i="28" s="1"/>
  <c r="DT746" i="28"/>
  <c r="EA746" i="28" s="1"/>
  <c r="DX749" i="28"/>
  <c r="EE749" i="28" s="1"/>
  <c r="DT749" i="28"/>
  <c r="EA749" i="28" s="1"/>
  <c r="DW749" i="28"/>
  <c r="ED749" i="28" s="1"/>
  <c r="DV749" i="28"/>
  <c r="EC749" i="28" s="1"/>
  <c r="DZ749" i="28"/>
  <c r="DU749" i="28"/>
  <c r="EB749" i="28" s="1"/>
  <c r="DV751" i="28"/>
  <c r="EC751" i="28" s="1"/>
  <c r="DZ751" i="28"/>
  <c r="DU751" i="28"/>
  <c r="EB751" i="28" s="1"/>
  <c r="DX751" i="28"/>
  <c r="EE751" i="28" s="1"/>
  <c r="DT751" i="28"/>
  <c r="EA751" i="28" s="1"/>
  <c r="DW751" i="28"/>
  <c r="ED751" i="28" s="1"/>
  <c r="DZ752" i="28"/>
  <c r="DU752" i="28"/>
  <c r="EB752" i="28" s="1"/>
  <c r="DX752" i="28"/>
  <c r="EE752" i="28" s="1"/>
  <c r="DT752" i="28"/>
  <c r="EA752" i="28" s="1"/>
  <c r="DW752" i="28"/>
  <c r="ED752" i="28" s="1"/>
  <c r="DV752" i="28"/>
  <c r="EC752" i="28" s="1"/>
  <c r="GM545" i="28"/>
  <c r="GN545" i="28" s="1"/>
  <c r="GO545" i="28" s="1"/>
  <c r="GP545" i="28" s="1"/>
  <c r="BQ547" i="28"/>
  <c r="BR547" i="28" s="1"/>
  <c r="BS547" i="28" s="1"/>
  <c r="BT547" i="28" s="1"/>
  <c r="BU547" i="28" s="1"/>
  <c r="BV547" i="28" s="1"/>
  <c r="BW547" i="28" s="1"/>
  <c r="BX547" i="28" s="1"/>
  <c r="BY547" i="28" s="1"/>
  <c r="BZ547" i="28" s="1"/>
  <c r="CA547" i="28" s="1"/>
  <c r="CB547" i="28" s="1"/>
  <c r="BE548" i="28"/>
  <c r="GM549" i="28"/>
  <c r="GN549" i="28" s="1"/>
  <c r="GO549" i="28" s="1"/>
  <c r="GP549" i="28" s="1"/>
  <c r="BQ551" i="28"/>
  <c r="BR551" i="28" s="1"/>
  <c r="BS551" i="28" s="1"/>
  <c r="BT551" i="28" s="1"/>
  <c r="BU551" i="28" s="1"/>
  <c r="BV551" i="28" s="1"/>
  <c r="BW551" i="28" s="1"/>
  <c r="BX551" i="28" s="1"/>
  <c r="BY551" i="28" s="1"/>
  <c r="BZ551" i="28" s="1"/>
  <c r="CA551" i="28" s="1"/>
  <c r="CB551" i="28" s="1"/>
  <c r="BH554" i="28"/>
  <c r="BQ555" i="28"/>
  <c r="BR555" i="28" s="1"/>
  <c r="BS555" i="28" s="1"/>
  <c r="BT555" i="28" s="1"/>
  <c r="BU555" i="28" s="1"/>
  <c r="BV555" i="28" s="1"/>
  <c r="BW555" i="28" s="1"/>
  <c r="BX555" i="28" s="1"/>
  <c r="BY555" i="28" s="1"/>
  <c r="BZ555" i="28" s="1"/>
  <c r="CA555" i="28" s="1"/>
  <c r="CB555" i="28" s="1"/>
  <c r="GM557" i="28"/>
  <c r="GN557" i="28" s="1"/>
  <c r="GO557" i="28" s="1"/>
  <c r="GP557" i="28" s="1"/>
  <c r="BQ559" i="28"/>
  <c r="BR559" i="28" s="1"/>
  <c r="BS559" i="28" s="1"/>
  <c r="BT559" i="28" s="1"/>
  <c r="BU559" i="28" s="1"/>
  <c r="BV559" i="28" s="1"/>
  <c r="BW559" i="28" s="1"/>
  <c r="BX559" i="28" s="1"/>
  <c r="BY559" i="28" s="1"/>
  <c r="BZ559" i="28" s="1"/>
  <c r="CA559" i="28" s="1"/>
  <c r="CB559" i="28" s="1"/>
  <c r="GM561" i="28"/>
  <c r="GN561" i="28" s="1"/>
  <c r="GO561" i="28" s="1"/>
  <c r="GP561" i="28" s="1"/>
  <c r="BQ563" i="28"/>
  <c r="BR563" i="28" s="1"/>
  <c r="BS563" i="28" s="1"/>
  <c r="BT563" i="28" s="1"/>
  <c r="BU563" i="28" s="1"/>
  <c r="BV563" i="28" s="1"/>
  <c r="BW563" i="28" s="1"/>
  <c r="BX563" i="28" s="1"/>
  <c r="BY563" i="28" s="1"/>
  <c r="BZ563" i="28" s="1"/>
  <c r="CA563" i="28" s="1"/>
  <c r="CB563" i="28" s="1"/>
  <c r="BE564" i="28"/>
  <c r="GM565" i="28"/>
  <c r="GN565" i="28" s="1"/>
  <c r="GO565" i="28" s="1"/>
  <c r="GP565" i="28" s="1"/>
  <c r="BQ567" i="28"/>
  <c r="BR567" i="28" s="1"/>
  <c r="BS567" i="28" s="1"/>
  <c r="BT567" i="28" s="1"/>
  <c r="BU567" i="28" s="1"/>
  <c r="BV567" i="28" s="1"/>
  <c r="BW567" i="28" s="1"/>
  <c r="BX567" i="28" s="1"/>
  <c r="BY567" i="28" s="1"/>
  <c r="BZ567" i="28" s="1"/>
  <c r="CA567" i="28" s="1"/>
  <c r="CB567" i="28" s="1"/>
  <c r="EU568" i="28"/>
  <c r="EV568" i="28" s="1"/>
  <c r="EW568" i="28" s="1"/>
  <c r="EX568" i="28" s="1"/>
  <c r="GM569" i="28"/>
  <c r="GN569" i="28" s="1"/>
  <c r="GO569" i="28" s="1"/>
  <c r="GP569" i="28" s="1"/>
  <c r="BH570" i="28"/>
  <c r="BQ571" i="28"/>
  <c r="BR571" i="28" s="1"/>
  <c r="BS571" i="28" s="1"/>
  <c r="BT571" i="28" s="1"/>
  <c r="BU571" i="28" s="1"/>
  <c r="BV571" i="28" s="1"/>
  <c r="BW571" i="28" s="1"/>
  <c r="BX571" i="28" s="1"/>
  <c r="BY571" i="28" s="1"/>
  <c r="BZ571" i="28" s="1"/>
  <c r="CA571" i="28" s="1"/>
  <c r="CB571" i="28" s="1"/>
  <c r="GM573" i="28"/>
  <c r="GN573" i="28" s="1"/>
  <c r="GO573" i="28" s="1"/>
  <c r="GP573" i="28" s="1"/>
  <c r="BQ575" i="28"/>
  <c r="BR575" i="28" s="1"/>
  <c r="BS575" i="28" s="1"/>
  <c r="BT575" i="28" s="1"/>
  <c r="BU575" i="28" s="1"/>
  <c r="BV575" i="28" s="1"/>
  <c r="BW575" i="28" s="1"/>
  <c r="BX575" i="28" s="1"/>
  <c r="BY575" i="28" s="1"/>
  <c r="BZ575" i="28" s="1"/>
  <c r="CA575" i="28" s="1"/>
  <c r="CB575" i="28" s="1"/>
  <c r="EU576" i="28"/>
  <c r="EV576" i="28" s="1"/>
  <c r="EW576" i="28" s="1"/>
  <c r="EX576" i="28" s="1"/>
  <c r="GM577" i="28"/>
  <c r="GN577" i="28" s="1"/>
  <c r="GO577" i="28" s="1"/>
  <c r="GP577" i="28" s="1"/>
  <c r="BQ579" i="28"/>
  <c r="BR579" i="28" s="1"/>
  <c r="BS579" i="28" s="1"/>
  <c r="BT579" i="28" s="1"/>
  <c r="BU579" i="28" s="1"/>
  <c r="BV579" i="28" s="1"/>
  <c r="BW579" i="28" s="1"/>
  <c r="BX579" i="28" s="1"/>
  <c r="BY579" i="28" s="1"/>
  <c r="BZ579" i="28" s="1"/>
  <c r="CA579" i="28" s="1"/>
  <c r="CB579" i="28" s="1"/>
  <c r="BE580" i="28"/>
  <c r="EU580" i="28"/>
  <c r="EV580" i="28" s="1"/>
  <c r="EW580" i="28" s="1"/>
  <c r="EX580" i="28" s="1"/>
  <c r="BQ583" i="28"/>
  <c r="BR583" i="28" s="1"/>
  <c r="BS583" i="28" s="1"/>
  <c r="BT583" i="28" s="1"/>
  <c r="BU583" i="28" s="1"/>
  <c r="BV583" i="28" s="1"/>
  <c r="BW583" i="28" s="1"/>
  <c r="BX583" i="28" s="1"/>
  <c r="BY583" i="28" s="1"/>
  <c r="BZ583" i="28" s="1"/>
  <c r="CA583" i="28" s="1"/>
  <c r="CB583" i="28" s="1"/>
  <c r="GM585" i="28"/>
  <c r="GN585" i="28" s="1"/>
  <c r="GO585" i="28" s="1"/>
  <c r="GP585" i="28" s="1"/>
  <c r="BQ587" i="28"/>
  <c r="BR587" i="28" s="1"/>
  <c r="BS587" i="28" s="1"/>
  <c r="BT587" i="28" s="1"/>
  <c r="BU587" i="28" s="1"/>
  <c r="BV587" i="28" s="1"/>
  <c r="BW587" i="28" s="1"/>
  <c r="BX587" i="28" s="1"/>
  <c r="BY587" i="28" s="1"/>
  <c r="BZ587" i="28" s="1"/>
  <c r="CA587" i="28" s="1"/>
  <c r="CB587" i="28" s="1"/>
  <c r="BH590" i="28"/>
  <c r="BQ591" i="28"/>
  <c r="BR591" i="28" s="1"/>
  <c r="BS591" i="28" s="1"/>
  <c r="BT591" i="28" s="1"/>
  <c r="BU591" i="28" s="1"/>
  <c r="BV591" i="28" s="1"/>
  <c r="BW591" i="28" s="1"/>
  <c r="BX591" i="28" s="1"/>
  <c r="BY591" i="28" s="1"/>
  <c r="BZ591" i="28" s="1"/>
  <c r="CA591" i="28" s="1"/>
  <c r="CB591" i="28" s="1"/>
  <c r="EB593" i="28"/>
  <c r="BH596" i="28"/>
  <c r="BQ597" i="28"/>
  <c r="BR597" i="28" s="1"/>
  <c r="BS597" i="28" s="1"/>
  <c r="BT597" i="28" s="1"/>
  <c r="BU597" i="28" s="1"/>
  <c r="BV597" i="28" s="1"/>
  <c r="BW597" i="28" s="1"/>
  <c r="BX597" i="28" s="1"/>
  <c r="BY597" i="28" s="1"/>
  <c r="BZ597" i="28" s="1"/>
  <c r="CA597" i="28" s="1"/>
  <c r="CB597" i="28" s="1"/>
  <c r="BQ598" i="28"/>
  <c r="BR598" i="28" s="1"/>
  <c r="BS598" i="28" s="1"/>
  <c r="BT598" i="28" s="1"/>
  <c r="BU598" i="28" s="1"/>
  <c r="BV598" i="28" s="1"/>
  <c r="BW598" i="28" s="1"/>
  <c r="BX598" i="28" s="1"/>
  <c r="BY598" i="28" s="1"/>
  <c r="BZ598" i="28" s="1"/>
  <c r="CA598" i="28" s="1"/>
  <c r="CB598" i="28" s="1"/>
  <c r="BQ599" i="28"/>
  <c r="BR599" i="28" s="1"/>
  <c r="BS599" i="28" s="1"/>
  <c r="BT599" i="28" s="1"/>
  <c r="BU599" i="28" s="1"/>
  <c r="BV599" i="28" s="1"/>
  <c r="BW599" i="28" s="1"/>
  <c r="BX599" i="28" s="1"/>
  <c r="BY599" i="28" s="1"/>
  <c r="BZ599" i="28" s="1"/>
  <c r="CA599" i="28" s="1"/>
  <c r="CB599" i="28" s="1"/>
  <c r="BH602" i="28"/>
  <c r="BH606" i="28"/>
  <c r="BH610" i="28"/>
  <c r="BH618" i="28"/>
  <c r="BH622" i="28"/>
  <c r="GM649" i="28"/>
  <c r="GN649" i="28" s="1"/>
  <c r="GO649" i="28" s="1"/>
  <c r="GP649" i="28" s="1"/>
  <c r="GM653" i="28"/>
  <c r="GN653" i="28" s="1"/>
  <c r="GO653" i="28" s="1"/>
  <c r="GP653" i="28" s="1"/>
  <c r="EU656" i="28"/>
  <c r="EV656" i="28" s="1"/>
  <c r="EW656" i="28" s="1"/>
  <c r="EX656" i="28" s="1"/>
  <c r="BD657" i="28"/>
  <c r="BF657" i="28" s="1"/>
  <c r="DS657" i="28" s="1"/>
  <c r="GM657" i="28"/>
  <c r="GN657" i="28" s="1"/>
  <c r="GO657" i="28" s="1"/>
  <c r="GP657" i="28" s="1"/>
  <c r="EU660" i="28"/>
  <c r="EV660" i="28" s="1"/>
  <c r="EW660" i="28" s="1"/>
  <c r="EX660" i="28" s="1"/>
  <c r="BD661" i="28"/>
  <c r="BF661" i="28" s="1"/>
  <c r="DS661" i="28" s="1"/>
  <c r="GM661" i="28"/>
  <c r="GN661" i="28" s="1"/>
  <c r="GO661" i="28" s="1"/>
  <c r="GP661" i="28" s="1"/>
  <c r="EU664" i="28"/>
  <c r="EV664" i="28" s="1"/>
  <c r="EW664" i="28" s="1"/>
  <c r="EX664" i="28" s="1"/>
  <c r="BD665" i="28"/>
  <c r="BF665" i="28" s="1"/>
  <c r="DS665" i="28" s="1"/>
  <c r="GM665" i="28"/>
  <c r="GN665" i="28" s="1"/>
  <c r="GO665" i="28" s="1"/>
  <c r="GP665" i="28" s="1"/>
  <c r="EU668" i="28"/>
  <c r="EV668" i="28" s="1"/>
  <c r="EW668" i="28" s="1"/>
  <c r="EX668" i="28" s="1"/>
  <c r="BD669" i="28"/>
  <c r="BF669" i="28" s="1"/>
  <c r="DS669" i="28" s="1"/>
  <c r="GM669" i="28"/>
  <c r="GN669" i="28" s="1"/>
  <c r="GO669" i="28" s="1"/>
  <c r="GP669" i="28" s="1"/>
  <c r="EZ671" i="28"/>
  <c r="EU671" i="28"/>
  <c r="EV671" i="28" s="1"/>
  <c r="EW671" i="28" s="1"/>
  <c r="EX671" i="28" s="1"/>
  <c r="GM671" i="28"/>
  <c r="GN671" i="28" s="1"/>
  <c r="GO671" i="28" s="1"/>
  <c r="GP671" i="28" s="1"/>
  <c r="GM672" i="28"/>
  <c r="GN672" i="28" s="1"/>
  <c r="GO672" i="28" s="1"/>
  <c r="GP672" i="28" s="1"/>
  <c r="IT672" i="28" s="1"/>
  <c r="GM676" i="28"/>
  <c r="GN676" i="28" s="1"/>
  <c r="GO676" i="28" s="1"/>
  <c r="GP676" i="28" s="1"/>
  <c r="BE682" i="28"/>
  <c r="BE684" i="28"/>
  <c r="ED696" i="28"/>
  <c r="DZ696" i="28"/>
  <c r="DU696" i="28"/>
  <c r="EC696" i="28"/>
  <c r="DX696" i="28"/>
  <c r="DT696" i="28"/>
  <c r="EB696" i="28"/>
  <c r="DW696" i="28"/>
  <c r="EE696" i="28"/>
  <c r="EA696" i="28"/>
  <c r="DV696" i="28"/>
  <c r="ED700" i="28"/>
  <c r="DZ700" i="28"/>
  <c r="DU700" i="28"/>
  <c r="EC700" i="28"/>
  <c r="DX700" i="28"/>
  <c r="DT700" i="28"/>
  <c r="EB700" i="28"/>
  <c r="DW700" i="28"/>
  <c r="EE700" i="28"/>
  <c r="EA700" i="28"/>
  <c r="DV700" i="28"/>
  <c r="EC709" i="28"/>
  <c r="DX709" i="28"/>
  <c r="DT709" i="28"/>
  <c r="EB709" i="28"/>
  <c r="DW709" i="28"/>
  <c r="EE709" i="28"/>
  <c r="EA709" i="28"/>
  <c r="DV709" i="28"/>
  <c r="ED709" i="28"/>
  <c r="DZ709" i="28"/>
  <c r="DU709" i="28"/>
  <c r="EE711" i="28"/>
  <c r="EA711" i="28"/>
  <c r="DV711" i="28"/>
  <c r="ED711" i="28"/>
  <c r="DZ711" i="28"/>
  <c r="DU711" i="28"/>
  <c r="EC711" i="28"/>
  <c r="DX711" i="28"/>
  <c r="DT711" i="28"/>
  <c r="EB711" i="28"/>
  <c r="DW711" i="28"/>
  <c r="DZ712" i="28"/>
  <c r="DU712" i="28"/>
  <c r="EB712" i="28" s="1"/>
  <c r="DX712" i="28"/>
  <c r="EE712" i="28" s="1"/>
  <c r="DT712" i="28"/>
  <c r="EA712" i="28" s="1"/>
  <c r="DW712" i="28"/>
  <c r="ED712" i="28" s="1"/>
  <c r="DV712" i="28"/>
  <c r="EC712" i="28" s="1"/>
  <c r="BH717" i="28"/>
  <c r="DW718" i="28"/>
  <c r="ED718" i="28" s="1"/>
  <c r="DV718" i="28"/>
  <c r="EC718" i="28" s="1"/>
  <c r="DZ718" i="28"/>
  <c r="DU718" i="28"/>
  <c r="EB718" i="28" s="1"/>
  <c r="DX718" i="28"/>
  <c r="EE718" i="28" s="1"/>
  <c r="DT718" i="28"/>
  <c r="EA718" i="28" s="1"/>
  <c r="DX721" i="28"/>
  <c r="EE721" i="28" s="1"/>
  <c r="DT721" i="28"/>
  <c r="EA721" i="28" s="1"/>
  <c r="DW721" i="28"/>
  <c r="ED721" i="28" s="1"/>
  <c r="DV721" i="28"/>
  <c r="EC721" i="28" s="1"/>
  <c r="DZ721" i="28"/>
  <c r="DU721" i="28"/>
  <c r="EB721" i="28" s="1"/>
  <c r="BH725" i="28"/>
  <c r="DW726" i="28"/>
  <c r="ED726" i="28" s="1"/>
  <c r="DV726" i="28"/>
  <c r="EC726" i="28" s="1"/>
  <c r="DZ726" i="28"/>
  <c r="DU726" i="28"/>
  <c r="EB726" i="28" s="1"/>
  <c r="DX726" i="28"/>
  <c r="EE726" i="28" s="1"/>
  <c r="DT726" i="28"/>
  <c r="EA726" i="28" s="1"/>
  <c r="DX729" i="28"/>
  <c r="EE729" i="28" s="1"/>
  <c r="DT729" i="28"/>
  <c r="EA729" i="28" s="1"/>
  <c r="DW729" i="28"/>
  <c r="ED729" i="28" s="1"/>
  <c r="DV729" i="28"/>
  <c r="EC729" i="28" s="1"/>
  <c r="DZ729" i="28"/>
  <c r="DU729" i="28"/>
  <c r="EB729" i="28" s="1"/>
  <c r="DV735" i="28"/>
  <c r="EC735" i="28" s="1"/>
  <c r="DZ735" i="28"/>
  <c r="DU735" i="28"/>
  <c r="EB735" i="28" s="1"/>
  <c r="DX735" i="28"/>
  <c r="EE735" i="28" s="1"/>
  <c r="DT735" i="28"/>
  <c r="EA735" i="28" s="1"/>
  <c r="DW735" i="28"/>
  <c r="ED735" i="28" s="1"/>
  <c r="DZ736" i="28"/>
  <c r="DU736" i="28"/>
  <c r="EB736" i="28" s="1"/>
  <c r="DX736" i="28"/>
  <c r="EE736" i="28" s="1"/>
  <c r="DT736" i="28"/>
  <c r="EA736" i="28" s="1"/>
  <c r="DW736" i="28"/>
  <c r="ED736" i="28" s="1"/>
  <c r="DV736" i="28"/>
  <c r="EC736" i="28" s="1"/>
  <c r="BH741" i="28"/>
  <c r="DW742" i="28"/>
  <c r="ED742" i="28" s="1"/>
  <c r="DV742" i="28"/>
  <c r="EC742" i="28" s="1"/>
  <c r="DZ742" i="28"/>
  <c r="DU742" i="28"/>
  <c r="EB742" i="28" s="1"/>
  <c r="DX742" i="28"/>
  <c r="EE742" i="28" s="1"/>
  <c r="DT742" i="28"/>
  <c r="EA742" i="28" s="1"/>
  <c r="DX745" i="28"/>
  <c r="EE745" i="28" s="1"/>
  <c r="DT745" i="28"/>
  <c r="EA745" i="28" s="1"/>
  <c r="DW745" i="28"/>
  <c r="ED745" i="28" s="1"/>
  <c r="DV745" i="28"/>
  <c r="EC745" i="28" s="1"/>
  <c r="DZ745" i="28"/>
  <c r="DU745" i="28"/>
  <c r="EB745" i="28" s="1"/>
  <c r="BH753" i="28"/>
  <c r="BH757" i="28"/>
  <c r="BH761" i="28"/>
  <c r="BH765" i="28"/>
  <c r="BH773" i="28"/>
  <c r="BH777" i="28"/>
  <c r="BH785" i="28"/>
  <c r="EE809" i="28"/>
  <c r="EA809" i="28"/>
  <c r="DV809" i="28"/>
  <c r="ED809" i="28"/>
  <c r="DZ809" i="28"/>
  <c r="DU809" i="28"/>
  <c r="EC809" i="28"/>
  <c r="DX809" i="28"/>
  <c r="DT809" i="28"/>
  <c r="DW809" i="28"/>
  <c r="EB809" i="28"/>
  <c r="EI809" i="28" s="1"/>
  <c r="DV817" i="28"/>
  <c r="EC817" i="28" s="1"/>
  <c r="DZ817" i="28"/>
  <c r="DU817" i="28"/>
  <c r="EB817" i="28" s="1"/>
  <c r="DX817" i="28"/>
  <c r="EE817" i="28" s="1"/>
  <c r="DT817" i="28"/>
  <c r="EA817" i="28" s="1"/>
  <c r="DW817" i="28"/>
  <c r="ED817" i="28" s="1"/>
  <c r="BH547" i="28"/>
  <c r="BH551" i="28"/>
  <c r="BH555" i="28"/>
  <c r="BH559" i="28"/>
  <c r="BH563" i="28"/>
  <c r="BH567" i="28"/>
  <c r="BH571" i="28"/>
  <c r="BH575" i="28"/>
  <c r="BH579" i="28"/>
  <c r="BH583" i="28"/>
  <c r="BH587" i="28"/>
  <c r="BH591" i="28"/>
  <c r="EC593" i="28"/>
  <c r="BQ600" i="28"/>
  <c r="BR600" i="28" s="1"/>
  <c r="BS600" i="28" s="1"/>
  <c r="BT600" i="28" s="1"/>
  <c r="BU600" i="28" s="1"/>
  <c r="BV600" i="28" s="1"/>
  <c r="BW600" i="28" s="1"/>
  <c r="BX600" i="28" s="1"/>
  <c r="BY600" i="28" s="1"/>
  <c r="BZ600" i="28" s="1"/>
  <c r="CA600" i="28" s="1"/>
  <c r="CB600" i="28" s="1"/>
  <c r="EU601" i="28"/>
  <c r="EV601" i="28" s="1"/>
  <c r="EW601" i="28" s="1"/>
  <c r="EX601" i="28" s="1"/>
  <c r="GN601" i="28"/>
  <c r="GO601" i="28" s="1"/>
  <c r="GP601" i="28" s="1"/>
  <c r="GM602" i="28"/>
  <c r="GN602" i="28" s="1"/>
  <c r="GO602" i="28" s="1"/>
  <c r="GP602" i="28" s="1"/>
  <c r="BE605" i="28"/>
  <c r="EU605" i="28"/>
  <c r="EV605" i="28" s="1"/>
  <c r="EW605" i="28" s="1"/>
  <c r="EX605" i="28" s="1"/>
  <c r="GN605" i="28"/>
  <c r="GO605" i="28" s="1"/>
  <c r="GP605" i="28" s="1"/>
  <c r="GM606" i="28"/>
  <c r="GN606" i="28" s="1"/>
  <c r="GO606" i="28" s="1"/>
  <c r="GP606" i="28" s="1"/>
  <c r="BE609" i="28"/>
  <c r="EU609" i="28"/>
  <c r="EV609" i="28" s="1"/>
  <c r="EW609" i="28" s="1"/>
  <c r="EX609" i="28" s="1"/>
  <c r="GN609" i="28"/>
  <c r="GM610" i="28"/>
  <c r="GN610" i="28" s="1"/>
  <c r="GO610" i="28" s="1"/>
  <c r="GP610" i="28" s="1"/>
  <c r="BQ612" i="28"/>
  <c r="BR612" i="28" s="1"/>
  <c r="BS612" i="28" s="1"/>
  <c r="BT612" i="28" s="1"/>
  <c r="BU612" i="28" s="1"/>
  <c r="BV612" i="28" s="1"/>
  <c r="BW612" i="28" s="1"/>
  <c r="BX612" i="28" s="1"/>
  <c r="BY612" i="28" s="1"/>
  <c r="BZ612" i="28" s="1"/>
  <c r="CA612" i="28" s="1"/>
  <c r="CB612" i="28" s="1"/>
  <c r="BE613" i="28"/>
  <c r="EU613" i="28"/>
  <c r="EV613" i="28" s="1"/>
  <c r="EW613" i="28" s="1"/>
  <c r="EX613" i="28" s="1"/>
  <c r="GR613" i="28"/>
  <c r="GS613" i="28" s="1"/>
  <c r="GT613" i="28" s="1"/>
  <c r="BD614" i="28"/>
  <c r="BF614" i="28" s="1"/>
  <c r="DS614" i="28" s="1"/>
  <c r="GQ614" i="28"/>
  <c r="GR614" i="28" s="1"/>
  <c r="GS614" i="28" s="1"/>
  <c r="GT614" i="28" s="1"/>
  <c r="BQ616" i="28"/>
  <c r="BR616" i="28" s="1"/>
  <c r="BS616" i="28" s="1"/>
  <c r="BT616" i="28" s="1"/>
  <c r="BU616" i="28" s="1"/>
  <c r="BV616" i="28" s="1"/>
  <c r="BW616" i="28" s="1"/>
  <c r="BX616" i="28" s="1"/>
  <c r="BY616" i="28" s="1"/>
  <c r="BZ616" i="28" s="1"/>
  <c r="CA616" i="28" s="1"/>
  <c r="CB616" i="28" s="1"/>
  <c r="BE617" i="28"/>
  <c r="EU617" i="28"/>
  <c r="EV617" i="28" s="1"/>
  <c r="EW617" i="28" s="1"/>
  <c r="EX617" i="28" s="1"/>
  <c r="GN617" i="28"/>
  <c r="GO617" i="28" s="1"/>
  <c r="GP617" i="28" s="1"/>
  <c r="GQ618" i="28"/>
  <c r="BE621" i="28"/>
  <c r="EU621" i="28"/>
  <c r="EV621" i="28" s="1"/>
  <c r="EW621" i="28" s="1"/>
  <c r="EX621" i="28" s="1"/>
  <c r="GN621" i="28"/>
  <c r="GO621" i="28" s="1"/>
  <c r="GP621" i="28" s="1"/>
  <c r="GM622" i="28"/>
  <c r="GN622" i="28" s="1"/>
  <c r="GO622" i="28" s="1"/>
  <c r="GP622" i="28" s="1"/>
  <c r="BH623" i="28"/>
  <c r="BE625" i="28"/>
  <c r="EU625" i="28"/>
  <c r="EV625" i="28" s="1"/>
  <c r="EW625" i="28" s="1"/>
  <c r="EX625" i="28" s="1"/>
  <c r="GN625" i="28"/>
  <c r="GO625" i="28" s="1"/>
  <c r="GP625" i="28" s="1"/>
  <c r="BD626" i="28"/>
  <c r="BF626" i="28" s="1"/>
  <c r="DS626" i="28" s="1"/>
  <c r="GM626" i="28"/>
  <c r="GN626" i="28" s="1"/>
  <c r="GO626" i="28" s="1"/>
  <c r="GP626" i="28" s="1"/>
  <c r="BE629" i="28"/>
  <c r="EU629" i="28"/>
  <c r="EV629" i="28" s="1"/>
  <c r="EW629" i="28" s="1"/>
  <c r="EX629" i="28" s="1"/>
  <c r="GN629" i="28"/>
  <c r="GO629" i="28" s="1"/>
  <c r="GP629" i="28" s="1"/>
  <c r="BD630" i="28"/>
  <c r="BF630" i="28" s="1"/>
  <c r="DS630" i="28" s="1"/>
  <c r="GM630" i="28"/>
  <c r="GN630" i="28" s="1"/>
  <c r="GO630" i="28" s="1"/>
  <c r="GP630" i="28" s="1"/>
  <c r="BH631" i="28"/>
  <c r="BE633" i="28"/>
  <c r="EU633" i="28"/>
  <c r="EV633" i="28" s="1"/>
  <c r="EW633" i="28" s="1"/>
  <c r="EX633" i="28" s="1"/>
  <c r="GN633" i="28"/>
  <c r="GO633" i="28" s="1"/>
  <c r="GP633" i="28" s="1"/>
  <c r="BD634" i="28"/>
  <c r="BF634" i="28" s="1"/>
  <c r="DS634" i="28" s="1"/>
  <c r="GM634" i="28"/>
  <c r="GN634" i="28" s="1"/>
  <c r="GO634" i="28" s="1"/>
  <c r="GP634" i="28" s="1"/>
  <c r="BH635" i="28"/>
  <c r="BE637" i="28"/>
  <c r="EU637" i="28"/>
  <c r="EV637" i="28" s="1"/>
  <c r="EW637" i="28" s="1"/>
  <c r="EX637" i="28" s="1"/>
  <c r="GN637" i="28"/>
  <c r="GO637" i="28" s="1"/>
  <c r="GP637" i="28" s="1"/>
  <c r="BD638" i="28"/>
  <c r="BF638" i="28" s="1"/>
  <c r="DS638" i="28" s="1"/>
  <c r="GM638" i="28"/>
  <c r="GN638" i="28" s="1"/>
  <c r="GO638" i="28" s="1"/>
  <c r="GP638" i="28" s="1"/>
  <c r="BH639" i="28"/>
  <c r="BE641" i="28"/>
  <c r="EU641" i="28"/>
  <c r="EV641" i="28" s="1"/>
  <c r="EW641" i="28" s="1"/>
  <c r="EX641" i="28" s="1"/>
  <c r="GN641" i="28"/>
  <c r="GO641" i="28" s="1"/>
  <c r="GP641" i="28" s="1"/>
  <c r="BD642" i="28"/>
  <c r="BF642" i="28" s="1"/>
  <c r="DS642" i="28" s="1"/>
  <c r="GM642" i="28"/>
  <c r="GN642" i="28" s="1"/>
  <c r="GO642" i="28" s="1"/>
  <c r="GP642" i="28" s="1"/>
  <c r="BH643" i="28"/>
  <c r="BE645" i="28"/>
  <c r="EU645" i="28"/>
  <c r="EV645" i="28" s="1"/>
  <c r="EW645" i="28" s="1"/>
  <c r="EX645" i="28" s="1"/>
  <c r="GN645" i="28"/>
  <c r="GO645" i="28" s="1"/>
  <c r="GP645" i="28" s="1"/>
  <c r="BD646" i="28"/>
  <c r="BF646" i="28" s="1"/>
  <c r="DS646" i="28" s="1"/>
  <c r="GM646" i="28"/>
  <c r="GN646" i="28" s="1"/>
  <c r="GO646" i="28" s="1"/>
  <c r="GP646" i="28" s="1"/>
  <c r="BH647" i="28"/>
  <c r="BE649" i="28"/>
  <c r="EU649" i="28"/>
  <c r="EV649" i="28" s="1"/>
  <c r="EW649" i="28" s="1"/>
  <c r="EX649" i="28" s="1"/>
  <c r="BD650" i="28"/>
  <c r="BF650" i="28" s="1"/>
  <c r="DS650" i="28" s="1"/>
  <c r="GM650" i="28"/>
  <c r="GN650" i="28" s="1"/>
  <c r="GO650" i="28" s="1"/>
  <c r="GP650" i="28" s="1"/>
  <c r="BH651" i="28"/>
  <c r="BE653" i="28"/>
  <c r="EU653" i="28"/>
  <c r="EV653" i="28" s="1"/>
  <c r="EW653" i="28" s="1"/>
  <c r="EX653" i="28" s="1"/>
  <c r="BD654" i="28"/>
  <c r="GM654" i="28"/>
  <c r="GN654" i="28" s="1"/>
  <c r="GO654" i="28" s="1"/>
  <c r="GP654" i="28" s="1"/>
  <c r="BH655" i="28"/>
  <c r="BE657" i="28"/>
  <c r="EU657" i="28"/>
  <c r="EV657" i="28" s="1"/>
  <c r="EW657" i="28" s="1"/>
  <c r="EX657" i="28" s="1"/>
  <c r="BD658" i="28"/>
  <c r="BF658" i="28" s="1"/>
  <c r="DS658" i="28" s="1"/>
  <c r="GM658" i="28"/>
  <c r="GN658" i="28" s="1"/>
  <c r="GO658" i="28" s="1"/>
  <c r="GP658" i="28" s="1"/>
  <c r="BH659" i="28"/>
  <c r="BE661" i="28"/>
  <c r="EU661" i="28"/>
  <c r="EV661" i="28" s="1"/>
  <c r="EW661" i="28" s="1"/>
  <c r="EX661" i="28" s="1"/>
  <c r="BD662" i="28"/>
  <c r="BF662" i="28" s="1"/>
  <c r="DS662" i="28" s="1"/>
  <c r="GM662" i="28"/>
  <c r="GN662" i="28" s="1"/>
  <c r="GO662" i="28" s="1"/>
  <c r="GP662" i="28" s="1"/>
  <c r="BH663" i="28"/>
  <c r="BE665" i="28"/>
  <c r="EU665" i="28"/>
  <c r="EV665" i="28" s="1"/>
  <c r="EW665" i="28" s="1"/>
  <c r="EX665" i="28" s="1"/>
  <c r="BD666" i="28"/>
  <c r="BF666" i="28" s="1"/>
  <c r="DS666" i="28" s="1"/>
  <c r="GM666" i="28"/>
  <c r="GN666" i="28" s="1"/>
  <c r="GO666" i="28" s="1"/>
  <c r="GP666" i="28" s="1"/>
  <c r="BH667" i="28"/>
  <c r="BE669" i="28"/>
  <c r="EU669" i="28"/>
  <c r="EV669" i="28" s="1"/>
  <c r="EW669" i="28" s="1"/>
  <c r="EX669" i="28" s="1"/>
  <c r="BD670" i="28"/>
  <c r="BF670" i="28" s="1"/>
  <c r="DS670" i="28" s="1"/>
  <c r="GM670" i="28"/>
  <c r="GN670" i="28" s="1"/>
  <c r="GO670" i="28" s="1"/>
  <c r="GP670" i="28" s="1"/>
  <c r="BH672" i="28"/>
  <c r="EZ673" i="28"/>
  <c r="FA673" i="28" s="1"/>
  <c r="FB673" i="28" s="1"/>
  <c r="FC673" i="28" s="1"/>
  <c r="FD673" i="28" s="1"/>
  <c r="BD674" i="28"/>
  <c r="BF674" i="28" s="1"/>
  <c r="BD675" i="28"/>
  <c r="BF675" i="28" s="1"/>
  <c r="BD676" i="28"/>
  <c r="BF676" i="28" s="1"/>
  <c r="BQ676" i="28"/>
  <c r="BR676" i="28" s="1"/>
  <c r="BS676" i="28" s="1"/>
  <c r="BT676" i="28" s="1"/>
  <c r="BU676" i="28" s="1"/>
  <c r="BV676" i="28" s="1"/>
  <c r="BW676" i="28" s="1"/>
  <c r="BX676" i="28" s="1"/>
  <c r="BY676" i="28" s="1"/>
  <c r="BZ676" i="28" s="1"/>
  <c r="CA676" i="28" s="1"/>
  <c r="CB676" i="28" s="1"/>
  <c r="BH677" i="28"/>
  <c r="EZ677" i="28"/>
  <c r="EU677" i="28"/>
  <c r="EV677" i="28" s="1"/>
  <c r="EW677" i="28" s="1"/>
  <c r="EX677" i="28" s="1"/>
  <c r="GM678" i="28"/>
  <c r="GN678" i="28" s="1"/>
  <c r="GO678" i="28" s="1"/>
  <c r="GP678" i="28" s="1"/>
  <c r="EZ679" i="28"/>
  <c r="EU679" i="28"/>
  <c r="EV679" i="28" s="1"/>
  <c r="EW679" i="28" s="1"/>
  <c r="EX679" i="28" s="1"/>
  <c r="GM680" i="28"/>
  <c r="GN680" i="28" s="1"/>
  <c r="GO680" i="28" s="1"/>
  <c r="GP680" i="28" s="1"/>
  <c r="EC689" i="28"/>
  <c r="DX689" i="28"/>
  <c r="DT689" i="28"/>
  <c r="EB689" i="28"/>
  <c r="DW689" i="28"/>
  <c r="EE689" i="28"/>
  <c r="EA689" i="28"/>
  <c r="DV689" i="28"/>
  <c r="ED689" i="28"/>
  <c r="DZ689" i="28"/>
  <c r="DU689" i="28"/>
  <c r="EE691" i="28"/>
  <c r="EA691" i="28"/>
  <c r="DV691" i="28"/>
  <c r="ED691" i="28"/>
  <c r="DZ691" i="28"/>
  <c r="DU691" i="28"/>
  <c r="EC691" i="28"/>
  <c r="DX691" i="28"/>
  <c r="DT691" i="28"/>
  <c r="EB691" i="28"/>
  <c r="DW691" i="28"/>
  <c r="FB700" i="28"/>
  <c r="FC700" i="28" s="1"/>
  <c r="FD700" i="28" s="1"/>
  <c r="FB702" i="28"/>
  <c r="FC702" i="28" s="1"/>
  <c r="FD702" i="28" s="1"/>
  <c r="EE707" i="28"/>
  <c r="EA707" i="28"/>
  <c r="DV707" i="28"/>
  <c r="ED707" i="28"/>
  <c r="DZ707" i="28"/>
  <c r="EG707" i="28" s="1"/>
  <c r="DU707" i="28"/>
  <c r="EC707" i="28"/>
  <c r="DX707" i="28"/>
  <c r="DT707" i="28"/>
  <c r="EB707" i="28"/>
  <c r="DW707" i="28"/>
  <c r="DW714" i="28"/>
  <c r="ED714" i="28" s="1"/>
  <c r="DV714" i="28"/>
  <c r="EC714" i="28" s="1"/>
  <c r="DZ714" i="28"/>
  <c r="DU714" i="28"/>
  <c r="EB714" i="28" s="1"/>
  <c r="DX714" i="28"/>
  <c r="EE714" i="28" s="1"/>
  <c r="DT714" i="28"/>
  <c r="EA714" i="28" s="1"/>
  <c r="DX717" i="28"/>
  <c r="EE717" i="28" s="1"/>
  <c r="DT717" i="28"/>
  <c r="EA717" i="28" s="1"/>
  <c r="DW717" i="28"/>
  <c r="ED717" i="28" s="1"/>
  <c r="DV717" i="28"/>
  <c r="EC717" i="28" s="1"/>
  <c r="DZ717" i="28"/>
  <c r="DU717" i="28"/>
  <c r="EB717" i="28" s="1"/>
  <c r="DV723" i="28"/>
  <c r="EC723" i="28" s="1"/>
  <c r="DZ723" i="28"/>
  <c r="DU723" i="28"/>
  <c r="EB723" i="28" s="1"/>
  <c r="DX723" i="28"/>
  <c r="EE723" i="28" s="1"/>
  <c r="DT723" i="28"/>
  <c r="EA723" i="28" s="1"/>
  <c r="DW723" i="28"/>
  <c r="ED723" i="28" s="1"/>
  <c r="EC725" i="28"/>
  <c r="DX725" i="28"/>
  <c r="DT725" i="28"/>
  <c r="EB725" i="28"/>
  <c r="EI725" i="28" s="1"/>
  <c r="DW725" i="28"/>
  <c r="EE725" i="28"/>
  <c r="EA725" i="28"/>
  <c r="DV725" i="28"/>
  <c r="ED725" i="28"/>
  <c r="DZ725" i="28"/>
  <c r="DU725" i="28"/>
  <c r="DV731" i="28"/>
  <c r="EC731" i="28" s="1"/>
  <c r="EJ731" i="28" s="1"/>
  <c r="DZ731" i="28"/>
  <c r="DU731" i="28"/>
  <c r="EB731" i="28" s="1"/>
  <c r="DX731" i="28"/>
  <c r="EE731" i="28" s="1"/>
  <c r="DT731" i="28"/>
  <c r="EA731" i="28" s="1"/>
  <c r="DW731" i="28"/>
  <c r="ED731" i="28" s="1"/>
  <c r="DZ732" i="28"/>
  <c r="DU732" i="28"/>
  <c r="EB732" i="28" s="1"/>
  <c r="DX732" i="28"/>
  <c r="EE732" i="28" s="1"/>
  <c r="DT732" i="28"/>
  <c r="EA732" i="28" s="1"/>
  <c r="DW732" i="28"/>
  <c r="ED732" i="28" s="1"/>
  <c r="DV732" i="28"/>
  <c r="EC732" i="28" s="1"/>
  <c r="DW738" i="28"/>
  <c r="ED738" i="28" s="1"/>
  <c r="DV738" i="28"/>
  <c r="EC738" i="28" s="1"/>
  <c r="DZ738" i="28"/>
  <c r="DU738" i="28"/>
  <c r="EB738" i="28" s="1"/>
  <c r="DX738" i="28"/>
  <c r="EE738" i="28" s="1"/>
  <c r="DT738" i="28"/>
  <c r="EA738" i="28" s="1"/>
  <c r="FB738" i="28"/>
  <c r="FC738" i="28" s="1"/>
  <c r="FD738" i="28" s="1"/>
  <c r="DX741" i="28"/>
  <c r="EE741" i="28" s="1"/>
  <c r="DT741" i="28"/>
  <c r="EA741" i="28" s="1"/>
  <c r="DW741" i="28"/>
  <c r="ED741" i="28" s="1"/>
  <c r="DV741" i="28"/>
  <c r="EC741" i="28" s="1"/>
  <c r="DZ741" i="28"/>
  <c r="DU741" i="28"/>
  <c r="EB741" i="28" s="1"/>
  <c r="DV747" i="28"/>
  <c r="EC747" i="28" s="1"/>
  <c r="DZ747" i="28"/>
  <c r="DU747" i="28"/>
  <c r="EB747" i="28" s="1"/>
  <c r="DX747" i="28"/>
  <c r="EE747" i="28" s="1"/>
  <c r="DT747" i="28"/>
  <c r="EA747" i="28" s="1"/>
  <c r="DW747" i="28"/>
  <c r="ED747" i="28" s="1"/>
  <c r="DZ748" i="28"/>
  <c r="DU748" i="28"/>
  <c r="EB748" i="28" s="1"/>
  <c r="DX748" i="28"/>
  <c r="EE748" i="28" s="1"/>
  <c r="DT748" i="28"/>
  <c r="EA748" i="28" s="1"/>
  <c r="DW748" i="28"/>
  <c r="ED748" i="28" s="1"/>
  <c r="DV748" i="28"/>
  <c r="EC748" i="28" s="1"/>
  <c r="DX753" i="28"/>
  <c r="EE753" i="28" s="1"/>
  <c r="DT753" i="28"/>
  <c r="EA753" i="28" s="1"/>
  <c r="DW753" i="28"/>
  <c r="ED753" i="28" s="1"/>
  <c r="DV753" i="28"/>
  <c r="EC753" i="28" s="1"/>
  <c r="DZ753" i="28"/>
  <c r="DU753" i="28"/>
  <c r="EB753" i="28" s="1"/>
  <c r="DV755" i="28"/>
  <c r="EC755" i="28" s="1"/>
  <c r="DZ755" i="28"/>
  <c r="DU755" i="28"/>
  <c r="EB755" i="28" s="1"/>
  <c r="DX755" i="28"/>
  <c r="EE755" i="28" s="1"/>
  <c r="DT755" i="28"/>
  <c r="EA755" i="28" s="1"/>
  <c r="DW755" i="28"/>
  <c r="ED755" i="28" s="1"/>
  <c r="EC757" i="28"/>
  <c r="DX757" i="28"/>
  <c r="DT757" i="28"/>
  <c r="EB757" i="28"/>
  <c r="EI757" i="28" s="1"/>
  <c r="DW757" i="28"/>
  <c r="EE757" i="28"/>
  <c r="EA757" i="28"/>
  <c r="DV757" i="28"/>
  <c r="ED757" i="28"/>
  <c r="DZ757" i="28"/>
  <c r="DU757" i="28"/>
  <c r="EC761" i="28"/>
  <c r="DX761" i="28"/>
  <c r="DT761" i="28"/>
  <c r="EB761" i="28"/>
  <c r="DW761" i="28"/>
  <c r="EE761" i="28"/>
  <c r="EA761" i="28"/>
  <c r="DV761" i="28"/>
  <c r="ED761" i="28"/>
  <c r="DZ761" i="28"/>
  <c r="DU761" i="28"/>
  <c r="EE763" i="28"/>
  <c r="EA763" i="28"/>
  <c r="DV763" i="28"/>
  <c r="ED763" i="28"/>
  <c r="DZ763" i="28"/>
  <c r="DU763" i="28"/>
  <c r="EC763" i="28"/>
  <c r="DX763" i="28"/>
  <c r="DT763" i="28"/>
  <c r="EB763" i="28"/>
  <c r="DW763" i="28"/>
  <c r="EC765" i="28"/>
  <c r="DX765" i="28"/>
  <c r="DT765" i="28"/>
  <c r="EB765" i="28"/>
  <c r="DW765" i="28"/>
  <c r="EE765" i="28"/>
  <c r="EA765" i="28"/>
  <c r="DV765" i="28"/>
  <c r="ED765" i="28"/>
  <c r="DZ765" i="28"/>
  <c r="DU765" i="28"/>
  <c r="EE767" i="28"/>
  <c r="EA767" i="28"/>
  <c r="DV767" i="28"/>
  <c r="ED767" i="28"/>
  <c r="DZ767" i="28"/>
  <c r="DU767" i="28"/>
  <c r="EC767" i="28"/>
  <c r="DX767" i="28"/>
  <c r="DT767" i="28"/>
  <c r="EB767" i="28"/>
  <c r="DW767" i="28"/>
  <c r="EC773" i="28"/>
  <c r="DX773" i="28"/>
  <c r="DT773" i="28"/>
  <c r="EB773" i="28"/>
  <c r="DW773" i="28"/>
  <c r="EE773" i="28"/>
  <c r="EA773" i="28"/>
  <c r="DV773" i="28"/>
  <c r="ED773" i="28"/>
  <c r="DZ773" i="28"/>
  <c r="DU773" i="28"/>
  <c r="ED775" i="28"/>
  <c r="EC775" i="28"/>
  <c r="EC777" i="28"/>
  <c r="DX777" i="28"/>
  <c r="DT777" i="28"/>
  <c r="EB777" i="28"/>
  <c r="DW777" i="28"/>
  <c r="EE777" i="28"/>
  <c r="EA777" i="28"/>
  <c r="DV777" i="28"/>
  <c r="ED777" i="28"/>
  <c r="DZ777" i="28"/>
  <c r="DU777" i="28"/>
  <c r="EE779" i="28"/>
  <c r="EA779" i="28"/>
  <c r="DV779" i="28"/>
  <c r="ED779" i="28"/>
  <c r="DZ779" i="28"/>
  <c r="DU779" i="28"/>
  <c r="EC779" i="28"/>
  <c r="DX779" i="28"/>
  <c r="DT779" i="28"/>
  <c r="EB779" i="28"/>
  <c r="DW779" i="28"/>
  <c r="DV783" i="28"/>
  <c r="ED783" i="28"/>
  <c r="DW783" i="28"/>
  <c r="EC785" i="28"/>
  <c r="DX785" i="28"/>
  <c r="DT785" i="28"/>
  <c r="EB785" i="28"/>
  <c r="DW785" i="28"/>
  <c r="EE785" i="28"/>
  <c r="EA785" i="28"/>
  <c r="DV785" i="28"/>
  <c r="ED785" i="28"/>
  <c r="DZ785" i="28"/>
  <c r="DU785" i="28"/>
  <c r="EE787" i="28"/>
  <c r="EA787" i="28"/>
  <c r="DT787" i="28"/>
  <c r="EB787" i="28"/>
  <c r="EE789" i="28"/>
  <c r="EA789" i="28"/>
  <c r="DW791" i="28"/>
  <c r="DZ795" i="28"/>
  <c r="DU795" i="28"/>
  <c r="EE805" i="28"/>
  <c r="EA805" i="28"/>
  <c r="DV805" i="28"/>
  <c r="ED805" i="28"/>
  <c r="DZ805" i="28"/>
  <c r="DU805" i="28"/>
  <c r="EC805" i="28"/>
  <c r="DX805" i="28"/>
  <c r="DT805" i="28"/>
  <c r="EB805" i="28"/>
  <c r="DW805" i="28"/>
  <c r="DV813" i="28"/>
  <c r="EC813" i="28" s="1"/>
  <c r="EJ813" i="28" s="1"/>
  <c r="DZ813" i="28"/>
  <c r="DU813" i="28"/>
  <c r="EB813" i="28" s="1"/>
  <c r="DX813" i="28"/>
  <c r="EE813" i="28" s="1"/>
  <c r="DT813" i="28"/>
  <c r="EA813" i="28" s="1"/>
  <c r="DW813" i="28"/>
  <c r="ED813" i="28" s="1"/>
  <c r="GN546" i="28"/>
  <c r="GO546" i="28" s="1"/>
  <c r="GP546" i="28" s="1"/>
  <c r="GM547" i="28"/>
  <c r="GN547" i="28" s="1"/>
  <c r="GO547" i="28" s="1"/>
  <c r="GP547" i="28" s="1"/>
  <c r="EU550" i="28"/>
  <c r="EV550" i="28" s="1"/>
  <c r="EW550" i="28" s="1"/>
  <c r="EX550" i="28" s="1"/>
  <c r="GN550" i="28"/>
  <c r="GO550" i="28" s="1"/>
  <c r="GP550" i="28" s="1"/>
  <c r="GM551" i="28"/>
  <c r="GN551" i="28" s="1"/>
  <c r="GO551" i="28" s="1"/>
  <c r="GP551" i="28" s="1"/>
  <c r="GO553" i="28"/>
  <c r="GP553" i="28" s="1"/>
  <c r="EU554" i="28"/>
  <c r="EV554" i="28" s="1"/>
  <c r="EW554" i="28" s="1"/>
  <c r="EX554" i="28" s="1"/>
  <c r="GN554" i="28"/>
  <c r="GO554" i="28" s="1"/>
  <c r="GP554" i="28" s="1"/>
  <c r="GM555" i="28"/>
  <c r="GN555" i="28" s="1"/>
  <c r="GO555" i="28" s="1"/>
  <c r="GP555" i="28" s="1"/>
  <c r="GP556" i="28"/>
  <c r="EU558" i="28"/>
  <c r="EV558" i="28" s="1"/>
  <c r="EW558" i="28" s="1"/>
  <c r="EX558" i="28" s="1"/>
  <c r="GN558" i="28"/>
  <c r="GO558" i="28" s="1"/>
  <c r="GP558" i="28" s="1"/>
  <c r="GM559" i="28"/>
  <c r="GN559" i="28" s="1"/>
  <c r="GO559" i="28" s="1"/>
  <c r="GP559" i="28" s="1"/>
  <c r="EU562" i="28"/>
  <c r="EV562" i="28" s="1"/>
  <c r="EW562" i="28" s="1"/>
  <c r="EX562" i="28" s="1"/>
  <c r="GN562" i="28"/>
  <c r="GO562" i="28" s="1"/>
  <c r="GP562" i="28" s="1"/>
  <c r="GM563" i="28"/>
  <c r="GN563" i="28" s="1"/>
  <c r="GO563" i="28" s="1"/>
  <c r="GP563" i="28" s="1"/>
  <c r="EU566" i="28"/>
  <c r="EV566" i="28" s="1"/>
  <c r="EW566" i="28" s="1"/>
  <c r="EX566" i="28" s="1"/>
  <c r="GN566" i="28"/>
  <c r="GO566" i="28" s="1"/>
  <c r="GP566" i="28" s="1"/>
  <c r="GM567" i="28"/>
  <c r="GN567" i="28" s="1"/>
  <c r="GO567" i="28" s="1"/>
  <c r="GP567" i="28" s="1"/>
  <c r="EU570" i="28"/>
  <c r="EV570" i="28" s="1"/>
  <c r="EW570" i="28" s="1"/>
  <c r="EX570" i="28" s="1"/>
  <c r="GN570" i="28"/>
  <c r="GO570" i="28" s="1"/>
  <c r="GP570" i="28" s="1"/>
  <c r="GM571" i="28"/>
  <c r="GN571" i="28" s="1"/>
  <c r="GO571" i="28" s="1"/>
  <c r="GP571" i="28" s="1"/>
  <c r="EU574" i="28"/>
  <c r="EV574" i="28" s="1"/>
  <c r="EW574" i="28" s="1"/>
  <c r="EX574" i="28" s="1"/>
  <c r="GN574" i="28"/>
  <c r="GO574" i="28" s="1"/>
  <c r="GP574" i="28" s="1"/>
  <c r="GM575" i="28"/>
  <c r="GN575" i="28" s="1"/>
  <c r="GO575" i="28" s="1"/>
  <c r="GP575" i="28" s="1"/>
  <c r="EU578" i="28"/>
  <c r="EV578" i="28" s="1"/>
  <c r="EW578" i="28" s="1"/>
  <c r="EX578" i="28" s="1"/>
  <c r="GM579" i="28"/>
  <c r="GN579" i="28" s="1"/>
  <c r="GO579" i="28" s="1"/>
  <c r="GP579" i="28" s="1"/>
  <c r="EU582" i="28"/>
  <c r="EV582" i="28" s="1"/>
  <c r="EW582" i="28" s="1"/>
  <c r="EX582" i="28" s="1"/>
  <c r="GM583" i="28"/>
  <c r="GN583" i="28" s="1"/>
  <c r="GO583" i="28" s="1"/>
  <c r="GP583" i="28" s="1"/>
  <c r="EU586" i="28"/>
  <c r="EV586" i="28" s="1"/>
  <c r="EW586" i="28" s="1"/>
  <c r="EX586" i="28" s="1"/>
  <c r="GN586" i="28"/>
  <c r="GO586" i="28" s="1"/>
  <c r="GP586" i="28" s="1"/>
  <c r="GM587" i="28"/>
  <c r="GN587" i="28" s="1"/>
  <c r="GO587" i="28" s="1"/>
  <c r="GP587" i="28" s="1"/>
  <c r="GO589" i="28"/>
  <c r="GP589" i="28" s="1"/>
  <c r="EU590" i="28"/>
  <c r="EV590" i="28" s="1"/>
  <c r="EW590" i="28" s="1"/>
  <c r="EX590" i="28" s="1"/>
  <c r="GN590" i="28"/>
  <c r="GO590" i="28" s="1"/>
  <c r="GP590" i="28" s="1"/>
  <c r="GM591" i="28"/>
  <c r="GN591" i="28" s="1"/>
  <c r="GO591" i="28" s="1"/>
  <c r="GP591" i="28" s="1"/>
  <c r="DZ592" i="28"/>
  <c r="GM592" i="28"/>
  <c r="GN592" i="28" s="1"/>
  <c r="GO592" i="28" s="1"/>
  <c r="GP592" i="28" s="1"/>
  <c r="DZ593" i="28"/>
  <c r="GM593" i="28"/>
  <c r="GN593" i="28" s="1"/>
  <c r="GO593" i="28" s="1"/>
  <c r="GP593" i="28" s="1"/>
  <c r="EU596" i="28"/>
  <c r="EV596" i="28" s="1"/>
  <c r="EW596" i="28" s="1"/>
  <c r="EX596" i="28" s="1"/>
  <c r="GN596" i="28"/>
  <c r="GO596" i="28" s="1"/>
  <c r="GP596" i="28" s="1"/>
  <c r="EU597" i="28"/>
  <c r="EV597" i="28" s="1"/>
  <c r="EW597" i="28" s="1"/>
  <c r="EX597" i="28" s="1"/>
  <c r="GN597" i="28"/>
  <c r="GO597" i="28" s="1"/>
  <c r="GP597" i="28" s="1"/>
  <c r="EU598" i="28"/>
  <c r="EV598" i="28" s="1"/>
  <c r="EW598" i="28" s="1"/>
  <c r="EX598" i="28" s="1"/>
  <c r="GN598" i="28"/>
  <c r="GO598" i="28" s="1"/>
  <c r="GP598" i="28" s="1"/>
  <c r="GM599" i="28"/>
  <c r="GN599" i="28" s="1"/>
  <c r="GO599" i="28" s="1"/>
  <c r="GP599" i="28" s="1"/>
  <c r="EU602" i="28"/>
  <c r="EV602" i="28" s="1"/>
  <c r="EW602" i="28" s="1"/>
  <c r="EX602" i="28" s="1"/>
  <c r="GM603" i="28"/>
  <c r="GN603" i="28" s="1"/>
  <c r="GO603" i="28" s="1"/>
  <c r="GP603" i="28" s="1"/>
  <c r="GP604" i="28"/>
  <c r="EU606" i="28"/>
  <c r="EV606" i="28" s="1"/>
  <c r="EW606" i="28" s="1"/>
  <c r="EX606" i="28" s="1"/>
  <c r="GM607" i="28"/>
  <c r="GN607" i="28" s="1"/>
  <c r="GO607" i="28" s="1"/>
  <c r="GP607" i="28" s="1"/>
  <c r="GP608" i="28"/>
  <c r="GO609" i="28"/>
  <c r="GP609" i="28" s="1"/>
  <c r="EU610" i="28"/>
  <c r="EV610" i="28" s="1"/>
  <c r="EW610" i="28" s="1"/>
  <c r="EX610" i="28" s="1"/>
  <c r="GQ611" i="28"/>
  <c r="GR611" i="28" s="1"/>
  <c r="GS611" i="28" s="1"/>
  <c r="GT611" i="28" s="1"/>
  <c r="GP612" i="28"/>
  <c r="EU614" i="28"/>
  <c r="EV614" i="28" s="1"/>
  <c r="EW614" i="28" s="1"/>
  <c r="EX614" i="28" s="1"/>
  <c r="GM615" i="28"/>
  <c r="GN615" i="28" s="1"/>
  <c r="GO615" i="28" s="1"/>
  <c r="GP615" i="28" s="1"/>
  <c r="GT616" i="28"/>
  <c r="EU618" i="28"/>
  <c r="EV618" i="28" s="1"/>
  <c r="EW618" i="28" s="1"/>
  <c r="EX618" i="28" s="1"/>
  <c r="GR618" i="28"/>
  <c r="GS618" i="28" s="1"/>
  <c r="GT618" i="28" s="1"/>
  <c r="GM619" i="28"/>
  <c r="GN619" i="28" s="1"/>
  <c r="GO619" i="28" s="1"/>
  <c r="GP619" i="28" s="1"/>
  <c r="GP620" i="28"/>
  <c r="EU622" i="28"/>
  <c r="EV622" i="28" s="1"/>
  <c r="EW622" i="28" s="1"/>
  <c r="EX622" i="28" s="1"/>
  <c r="GM623" i="28"/>
  <c r="GN623" i="28" s="1"/>
  <c r="GO623" i="28" s="1"/>
  <c r="GP623" i="28" s="1"/>
  <c r="GP624" i="28"/>
  <c r="EU626" i="28"/>
  <c r="EV626" i="28" s="1"/>
  <c r="EW626" i="28" s="1"/>
  <c r="EX626" i="28" s="1"/>
  <c r="GM627" i="28"/>
  <c r="GN627" i="28" s="1"/>
  <c r="GO627" i="28" s="1"/>
  <c r="GP627" i="28" s="1"/>
  <c r="GP628" i="28"/>
  <c r="EU630" i="28"/>
  <c r="EV630" i="28" s="1"/>
  <c r="EW630" i="28" s="1"/>
  <c r="EX630" i="28" s="1"/>
  <c r="GM631" i="28"/>
  <c r="GN631" i="28" s="1"/>
  <c r="GO631" i="28" s="1"/>
  <c r="GP631" i="28" s="1"/>
  <c r="GP632" i="28"/>
  <c r="EU634" i="28"/>
  <c r="EV634" i="28" s="1"/>
  <c r="EW634" i="28" s="1"/>
  <c r="EX634" i="28" s="1"/>
  <c r="GM635" i="28"/>
  <c r="GN635" i="28" s="1"/>
  <c r="GO635" i="28" s="1"/>
  <c r="GP635" i="28" s="1"/>
  <c r="GP636" i="28"/>
  <c r="EU638" i="28"/>
  <c r="EV638" i="28" s="1"/>
  <c r="EW638" i="28" s="1"/>
  <c r="EX638" i="28" s="1"/>
  <c r="GM639" i="28"/>
  <c r="GN639" i="28" s="1"/>
  <c r="GO639" i="28" s="1"/>
  <c r="GP639" i="28" s="1"/>
  <c r="GP640" i="28"/>
  <c r="EU642" i="28"/>
  <c r="EV642" i="28" s="1"/>
  <c r="EW642" i="28" s="1"/>
  <c r="EX642" i="28" s="1"/>
  <c r="GM643" i="28"/>
  <c r="GN643" i="28" s="1"/>
  <c r="GO643" i="28" s="1"/>
  <c r="GP643" i="28" s="1"/>
  <c r="GP644" i="28"/>
  <c r="EU646" i="28"/>
  <c r="EV646" i="28" s="1"/>
  <c r="EW646" i="28" s="1"/>
  <c r="EX646" i="28" s="1"/>
  <c r="GM647" i="28"/>
  <c r="GN647" i="28" s="1"/>
  <c r="GO647" i="28" s="1"/>
  <c r="GP647" i="28" s="1"/>
  <c r="GP648" i="28"/>
  <c r="EU650" i="28"/>
  <c r="EV650" i="28" s="1"/>
  <c r="EW650" i="28" s="1"/>
  <c r="EX650" i="28" s="1"/>
  <c r="GM651" i="28"/>
  <c r="GN651" i="28" s="1"/>
  <c r="GO651" i="28" s="1"/>
  <c r="GP651" i="28" s="1"/>
  <c r="GP652" i="28"/>
  <c r="EU654" i="28"/>
  <c r="EV654" i="28" s="1"/>
  <c r="EW654" i="28" s="1"/>
  <c r="EX654" i="28" s="1"/>
  <c r="GM655" i="28"/>
  <c r="GN655" i="28" s="1"/>
  <c r="GO655" i="28" s="1"/>
  <c r="GP655" i="28" s="1"/>
  <c r="GP656" i="28"/>
  <c r="EU658" i="28"/>
  <c r="EV658" i="28" s="1"/>
  <c r="EW658" i="28" s="1"/>
  <c r="EX658" i="28" s="1"/>
  <c r="GM659" i="28"/>
  <c r="GN659" i="28" s="1"/>
  <c r="GO659" i="28" s="1"/>
  <c r="GP659" i="28" s="1"/>
  <c r="GP660" i="28"/>
  <c r="EU662" i="28"/>
  <c r="EV662" i="28" s="1"/>
  <c r="EW662" i="28" s="1"/>
  <c r="EX662" i="28" s="1"/>
  <c r="GM663" i="28"/>
  <c r="GN663" i="28" s="1"/>
  <c r="GO663" i="28" s="1"/>
  <c r="GP663" i="28" s="1"/>
  <c r="GP664" i="28"/>
  <c r="EU666" i="28"/>
  <c r="EV666" i="28" s="1"/>
  <c r="EW666" i="28" s="1"/>
  <c r="EX666" i="28" s="1"/>
  <c r="GM667" i="28"/>
  <c r="GN667" i="28" s="1"/>
  <c r="GO667" i="28" s="1"/>
  <c r="GP667" i="28" s="1"/>
  <c r="GP668" i="28"/>
  <c r="EU670" i="28"/>
  <c r="EV670" i="28" s="1"/>
  <c r="EW670" i="28" s="1"/>
  <c r="EX670" i="28" s="1"/>
  <c r="BE674" i="28"/>
  <c r="GM674" i="28"/>
  <c r="GN674" i="28" s="1"/>
  <c r="GO674" i="28" s="1"/>
  <c r="GP674" i="28" s="1"/>
  <c r="BQ675" i="28"/>
  <c r="BR675" i="28" s="1"/>
  <c r="BS675" i="28" s="1"/>
  <c r="BT675" i="28" s="1"/>
  <c r="BU675" i="28" s="1"/>
  <c r="BV675" i="28" s="1"/>
  <c r="BW675" i="28" s="1"/>
  <c r="BX675" i="28" s="1"/>
  <c r="BY675" i="28" s="1"/>
  <c r="BZ675" i="28" s="1"/>
  <c r="CA675" i="28" s="1"/>
  <c r="CB675" i="28" s="1"/>
  <c r="EZ675" i="28"/>
  <c r="EU675" i="28"/>
  <c r="EV675" i="28" s="1"/>
  <c r="EW675" i="28" s="1"/>
  <c r="EX675" i="28" s="1"/>
  <c r="GM675" i="28"/>
  <c r="GN675" i="28" s="1"/>
  <c r="GO675" i="28" s="1"/>
  <c r="GP675" i="28" s="1"/>
  <c r="BE676" i="28"/>
  <c r="BQ678" i="28"/>
  <c r="BR678" i="28" s="1"/>
  <c r="BS678" i="28" s="1"/>
  <c r="BT678" i="28" s="1"/>
  <c r="BU678" i="28" s="1"/>
  <c r="BV678" i="28" s="1"/>
  <c r="BW678" i="28" s="1"/>
  <c r="BX678" i="28" s="1"/>
  <c r="BY678" i="28" s="1"/>
  <c r="BZ678" i="28" s="1"/>
  <c r="CA678" i="28" s="1"/>
  <c r="CB678" i="28" s="1"/>
  <c r="BD678" i="28"/>
  <c r="BF678" i="28" s="1"/>
  <c r="BD680" i="28"/>
  <c r="BF680" i="28" s="1"/>
  <c r="BQ680" i="28"/>
  <c r="BR680" i="28" s="1"/>
  <c r="BS680" i="28" s="1"/>
  <c r="BT680" i="28" s="1"/>
  <c r="BU680" i="28" s="1"/>
  <c r="BV680" i="28" s="1"/>
  <c r="BW680" i="28" s="1"/>
  <c r="BX680" i="28" s="1"/>
  <c r="BY680" i="28" s="1"/>
  <c r="BZ680" i="28" s="1"/>
  <c r="CA680" i="28" s="1"/>
  <c r="CB680" i="28" s="1"/>
  <c r="BH681" i="28"/>
  <c r="EZ681" i="28"/>
  <c r="EU681" i="28"/>
  <c r="EV681" i="28" s="1"/>
  <c r="EW681" i="28" s="1"/>
  <c r="EX681" i="28" s="1"/>
  <c r="GM682" i="28"/>
  <c r="GN682" i="28" s="1"/>
  <c r="GO682" i="28" s="1"/>
  <c r="GP682" i="28" s="1"/>
  <c r="EZ683" i="28"/>
  <c r="EU683" i="28"/>
  <c r="EV683" i="28" s="1"/>
  <c r="EW683" i="28" s="1"/>
  <c r="EX683" i="28" s="1"/>
  <c r="GM684" i="28"/>
  <c r="GN684" i="28" s="1"/>
  <c r="GO684" i="28" s="1"/>
  <c r="GP684" i="28" s="1"/>
  <c r="EE687" i="28"/>
  <c r="EA687" i="28"/>
  <c r="DV687" i="28"/>
  <c r="ED687" i="28"/>
  <c r="DZ687" i="28"/>
  <c r="DU687" i="28"/>
  <c r="EC687" i="28"/>
  <c r="EJ687" i="28" s="1"/>
  <c r="DX687" i="28"/>
  <c r="DT687" i="28"/>
  <c r="EB687" i="28"/>
  <c r="DW687" i="28"/>
  <c r="ED692" i="28"/>
  <c r="DZ692" i="28"/>
  <c r="DU692" i="28"/>
  <c r="EC692" i="28"/>
  <c r="EJ692" i="28" s="1"/>
  <c r="DX692" i="28"/>
  <c r="DT692" i="28"/>
  <c r="EB692" i="28"/>
  <c r="DW692" i="28"/>
  <c r="EE692" i="28"/>
  <c r="EA692" i="28"/>
  <c r="DV692" i="28"/>
  <c r="FB694" i="28"/>
  <c r="FC694" i="28" s="1"/>
  <c r="FD694" i="28" s="1"/>
  <c r="EC701" i="28"/>
  <c r="DX701" i="28"/>
  <c r="DT701" i="28"/>
  <c r="EB701" i="28"/>
  <c r="EI701" i="28" s="1"/>
  <c r="DW701" i="28"/>
  <c r="EE701" i="28"/>
  <c r="EA701" i="28"/>
  <c r="DV701" i="28"/>
  <c r="ED701" i="28"/>
  <c r="DZ701" i="28"/>
  <c r="DU701" i="28"/>
  <c r="ED708" i="28"/>
  <c r="DZ708" i="28"/>
  <c r="DU708" i="28"/>
  <c r="EC708" i="28"/>
  <c r="DX708" i="28"/>
  <c r="DT708" i="28"/>
  <c r="EB708" i="28"/>
  <c r="DW708" i="28"/>
  <c r="EE708" i="28"/>
  <c r="EA708" i="28"/>
  <c r="DV708" i="28"/>
  <c r="DX713" i="28"/>
  <c r="EE713" i="28" s="1"/>
  <c r="DT713" i="28"/>
  <c r="EA713" i="28" s="1"/>
  <c r="DW713" i="28"/>
  <c r="ED713" i="28" s="1"/>
  <c r="DV713" i="28"/>
  <c r="EC713" i="28" s="1"/>
  <c r="DZ713" i="28"/>
  <c r="DU713" i="28"/>
  <c r="EB713" i="28" s="1"/>
  <c r="EI713" i="28" s="1"/>
  <c r="DV719" i="28"/>
  <c r="EC719" i="28" s="1"/>
  <c r="DZ719" i="28"/>
  <c r="DU719" i="28"/>
  <c r="EB719" i="28" s="1"/>
  <c r="DX719" i="28"/>
  <c r="EE719" i="28" s="1"/>
  <c r="DT719" i="28"/>
  <c r="EA719" i="28" s="1"/>
  <c r="DW719" i="28"/>
  <c r="ED719" i="28" s="1"/>
  <c r="DZ720" i="28"/>
  <c r="DU720" i="28"/>
  <c r="EB720" i="28" s="1"/>
  <c r="DX720" i="28"/>
  <c r="EE720" i="28" s="1"/>
  <c r="DT720" i="28"/>
  <c r="EA720" i="28" s="1"/>
  <c r="DW720" i="28"/>
  <c r="ED720" i="28" s="1"/>
  <c r="DV720" i="28"/>
  <c r="EC720" i="28" s="1"/>
  <c r="ED724" i="28"/>
  <c r="DZ724" i="28"/>
  <c r="DU724" i="28"/>
  <c r="EC724" i="28"/>
  <c r="EJ724" i="28" s="1"/>
  <c r="DX724" i="28"/>
  <c r="DT724" i="28"/>
  <c r="EB724" i="28"/>
  <c r="DW724" i="28"/>
  <c r="EE724" i="28"/>
  <c r="EA724" i="28"/>
  <c r="DV724" i="28"/>
  <c r="FB724" i="28"/>
  <c r="FC724" i="28" s="1"/>
  <c r="FD724" i="28" s="1"/>
  <c r="DV727" i="28"/>
  <c r="EC727" i="28" s="1"/>
  <c r="DZ727" i="28"/>
  <c r="DU727" i="28"/>
  <c r="EB727" i="28" s="1"/>
  <c r="DX727" i="28"/>
  <c r="EE727" i="28" s="1"/>
  <c r="DT727" i="28"/>
  <c r="EA727" i="28" s="1"/>
  <c r="DW727" i="28"/>
  <c r="ED727" i="28" s="1"/>
  <c r="DZ728" i="28"/>
  <c r="DU728" i="28"/>
  <c r="EB728" i="28" s="1"/>
  <c r="DX728" i="28"/>
  <c r="EE728" i="28" s="1"/>
  <c r="DT728" i="28"/>
  <c r="EA728" i="28" s="1"/>
  <c r="DW728" i="28"/>
  <c r="ED728" i="28" s="1"/>
  <c r="DV728" i="28"/>
  <c r="EC728" i="28" s="1"/>
  <c r="BH733" i="28"/>
  <c r="DW734" i="28"/>
  <c r="ED734" i="28" s="1"/>
  <c r="DV734" i="28"/>
  <c r="EC734" i="28" s="1"/>
  <c r="DZ734" i="28"/>
  <c r="DU734" i="28"/>
  <c r="EB734" i="28" s="1"/>
  <c r="DX734" i="28"/>
  <c r="EE734" i="28" s="1"/>
  <c r="DT734" i="28"/>
  <c r="EA734" i="28" s="1"/>
  <c r="FB734" i="28"/>
  <c r="FC734" i="28" s="1"/>
  <c r="FD734" i="28" s="1"/>
  <c r="DX737" i="28"/>
  <c r="EE737" i="28" s="1"/>
  <c r="DT737" i="28"/>
  <c r="EA737" i="28" s="1"/>
  <c r="DW737" i="28"/>
  <c r="ED737" i="28" s="1"/>
  <c r="DV737" i="28"/>
  <c r="EC737" i="28" s="1"/>
  <c r="DZ737" i="28"/>
  <c r="DU737" i="28"/>
  <c r="EB737" i="28" s="1"/>
  <c r="DV743" i="28"/>
  <c r="EC743" i="28" s="1"/>
  <c r="DZ743" i="28"/>
  <c r="DU743" i="28"/>
  <c r="EB743" i="28" s="1"/>
  <c r="DX743" i="28"/>
  <c r="EE743" i="28" s="1"/>
  <c r="DT743" i="28"/>
  <c r="EA743" i="28" s="1"/>
  <c r="DW743" i="28"/>
  <c r="ED743" i="28" s="1"/>
  <c r="DZ744" i="28"/>
  <c r="DU744" i="28"/>
  <c r="EB744" i="28" s="1"/>
  <c r="DX744" i="28"/>
  <c r="EE744" i="28" s="1"/>
  <c r="DT744" i="28"/>
  <c r="EA744" i="28" s="1"/>
  <c r="DW744" i="28"/>
  <c r="ED744" i="28" s="1"/>
  <c r="DV744" i="28"/>
  <c r="EC744" i="28" s="1"/>
  <c r="EJ744" i="28" s="1"/>
  <c r="BH749" i="28"/>
  <c r="ED756" i="28"/>
  <c r="DZ756" i="28"/>
  <c r="DU756" i="28"/>
  <c r="EC756" i="28"/>
  <c r="DX756" i="28"/>
  <c r="DT756" i="28"/>
  <c r="EB756" i="28"/>
  <c r="DW756" i="28"/>
  <c r="EE756" i="28"/>
  <c r="EA756" i="28"/>
  <c r="DV756" i="28"/>
  <c r="ED760" i="28"/>
  <c r="DZ760" i="28"/>
  <c r="DU760" i="28"/>
  <c r="EC760" i="28"/>
  <c r="DX760" i="28"/>
  <c r="DT760" i="28"/>
  <c r="EB760" i="28"/>
  <c r="DW760" i="28"/>
  <c r="EE760" i="28"/>
  <c r="EA760" i="28"/>
  <c r="DV760" i="28"/>
  <c r="ED764" i="28"/>
  <c r="DZ764" i="28"/>
  <c r="DU764" i="28"/>
  <c r="EC764" i="28"/>
  <c r="DX764" i="28"/>
  <c r="DT764" i="28"/>
  <c r="EB764" i="28"/>
  <c r="DW764" i="28"/>
  <c r="EE764" i="28"/>
  <c r="EA764" i="28"/>
  <c r="DV764" i="28"/>
  <c r="ED768" i="28"/>
  <c r="DZ768" i="28"/>
  <c r="DU768" i="28"/>
  <c r="EC768" i="28"/>
  <c r="DX768" i="28"/>
  <c r="DT768" i="28"/>
  <c r="EB768" i="28"/>
  <c r="DW768" i="28"/>
  <c r="EE768" i="28"/>
  <c r="EA768" i="28"/>
  <c r="DV768" i="28"/>
  <c r="ED772" i="28"/>
  <c r="DZ772" i="28"/>
  <c r="DU772" i="28"/>
  <c r="EC772" i="28"/>
  <c r="DX772" i="28"/>
  <c r="DT772" i="28"/>
  <c r="EB772" i="28"/>
  <c r="DW772" i="28"/>
  <c r="EE772" i="28"/>
  <c r="EA772" i="28"/>
  <c r="DV772" i="28"/>
  <c r="ED776" i="28"/>
  <c r="DZ776" i="28"/>
  <c r="DU776" i="28"/>
  <c r="EC776" i="28"/>
  <c r="DX776" i="28"/>
  <c r="DT776" i="28"/>
  <c r="EB776" i="28"/>
  <c r="DW776" i="28"/>
  <c r="EE776" i="28"/>
  <c r="EA776" i="28"/>
  <c r="DV776" i="28"/>
  <c r="ED780" i="28"/>
  <c r="DZ780" i="28"/>
  <c r="DU780" i="28"/>
  <c r="EC780" i="28"/>
  <c r="DX780" i="28"/>
  <c r="DT780" i="28"/>
  <c r="EB780" i="28"/>
  <c r="DW780" i="28"/>
  <c r="EE780" i="28"/>
  <c r="EA780" i="28"/>
  <c r="DV780" i="28"/>
  <c r="ED784" i="28"/>
  <c r="DZ784" i="28"/>
  <c r="DU784" i="28"/>
  <c r="EC784" i="28"/>
  <c r="DX784" i="28"/>
  <c r="DT784" i="28"/>
  <c r="EB784" i="28"/>
  <c r="DW784" i="28"/>
  <c r="EE784" i="28"/>
  <c r="EA784" i="28"/>
  <c r="DV784" i="28"/>
  <c r="ED792" i="28"/>
  <c r="DZ792" i="28"/>
  <c r="DU792" i="28"/>
  <c r="EC792" i="28"/>
  <c r="DX792" i="28"/>
  <c r="DT792" i="28"/>
  <c r="EB792" i="28"/>
  <c r="DW792" i="28"/>
  <c r="EE792" i="28"/>
  <c r="EA792" i="28"/>
  <c r="DV792" i="28"/>
  <c r="ED796" i="28"/>
  <c r="DZ796" i="28"/>
  <c r="DU796" i="28"/>
  <c r="EC796" i="28"/>
  <c r="DX796" i="28"/>
  <c r="DT796" i="28"/>
  <c r="EB796" i="28"/>
  <c r="DW796" i="28"/>
  <c r="EE796" i="28"/>
  <c r="EA796" i="28"/>
  <c r="DV796" i="28"/>
  <c r="EC799" i="28"/>
  <c r="DX799" i="28"/>
  <c r="DT799" i="28"/>
  <c r="EE799" i="28"/>
  <c r="EA799" i="28"/>
  <c r="DV799" i="28"/>
  <c r="EB799" i="28"/>
  <c r="DZ799" i="28"/>
  <c r="DW799" i="28"/>
  <c r="ED799" i="28"/>
  <c r="DU799" i="28"/>
  <c r="BE696" i="28"/>
  <c r="BH714" i="28"/>
  <c r="BH718" i="28"/>
  <c r="BH722" i="28"/>
  <c r="BH726" i="28"/>
  <c r="BH730" i="28"/>
  <c r="BH734" i="28"/>
  <c r="BH738" i="28"/>
  <c r="BH742" i="28"/>
  <c r="BH746" i="28"/>
  <c r="BD798" i="28"/>
  <c r="BF798" i="28" s="1"/>
  <c r="DS798" i="28" s="1"/>
  <c r="BQ798" i="28"/>
  <c r="BR798" i="28" s="1"/>
  <c r="BS798" i="28" s="1"/>
  <c r="BT798" i="28" s="1"/>
  <c r="BU798" i="28" s="1"/>
  <c r="BV798" i="28" s="1"/>
  <c r="BW798" i="28" s="1"/>
  <c r="BX798" i="28" s="1"/>
  <c r="BY798" i="28" s="1"/>
  <c r="BZ798" i="28" s="1"/>
  <c r="CA798" i="28" s="1"/>
  <c r="CB798" i="28" s="1"/>
  <c r="GM800" i="28"/>
  <c r="GN800" i="28" s="1"/>
  <c r="GO800" i="28" s="1"/>
  <c r="GP800" i="28" s="1"/>
  <c r="EE801" i="28"/>
  <c r="EA801" i="28"/>
  <c r="DV801" i="28"/>
  <c r="ED801" i="28"/>
  <c r="DZ801" i="28"/>
  <c r="DU801" i="28"/>
  <c r="EC801" i="28"/>
  <c r="DX801" i="28"/>
  <c r="DT801" i="28"/>
  <c r="ED810" i="28"/>
  <c r="DZ810" i="28"/>
  <c r="DU810" i="28"/>
  <c r="EC810" i="28"/>
  <c r="DX810" i="28"/>
  <c r="DT810" i="28"/>
  <c r="EB810" i="28"/>
  <c r="DW810" i="28"/>
  <c r="EA810" i="28"/>
  <c r="BQ812" i="28"/>
  <c r="BR812" i="28" s="1"/>
  <c r="BS812" i="28" s="1"/>
  <c r="BT812" i="28" s="1"/>
  <c r="BU812" i="28" s="1"/>
  <c r="BV812" i="28" s="1"/>
  <c r="BW812" i="28" s="1"/>
  <c r="BX812" i="28" s="1"/>
  <c r="BY812" i="28" s="1"/>
  <c r="BZ812" i="28" s="1"/>
  <c r="CA812" i="28" s="1"/>
  <c r="CB812" i="28" s="1"/>
  <c r="BE812" i="28"/>
  <c r="BD812" i="28"/>
  <c r="BF812" i="28" s="1"/>
  <c r="DS812" i="28" s="1"/>
  <c r="DZ814" i="28"/>
  <c r="DU814" i="28"/>
  <c r="EB814" i="28" s="1"/>
  <c r="DX814" i="28"/>
  <c r="EE814" i="28" s="1"/>
  <c r="DT814" i="28"/>
  <c r="EA814" i="28" s="1"/>
  <c r="DW814" i="28"/>
  <c r="ED814" i="28" s="1"/>
  <c r="BQ816" i="28"/>
  <c r="BR816" i="28" s="1"/>
  <c r="BS816" i="28" s="1"/>
  <c r="BT816" i="28" s="1"/>
  <c r="BU816" i="28" s="1"/>
  <c r="BV816" i="28" s="1"/>
  <c r="BW816" i="28" s="1"/>
  <c r="BX816" i="28" s="1"/>
  <c r="BY816" i="28" s="1"/>
  <c r="BZ816" i="28" s="1"/>
  <c r="CA816" i="28" s="1"/>
  <c r="CB816" i="28" s="1"/>
  <c r="BE816" i="28"/>
  <c r="BD816" i="28"/>
  <c r="BF816" i="28" s="1"/>
  <c r="DS816" i="28" s="1"/>
  <c r="DX820" i="28"/>
  <c r="EE820" i="28" s="1"/>
  <c r="DT820" i="28"/>
  <c r="EA820" i="28" s="1"/>
  <c r="DW820" i="28"/>
  <c r="ED820" i="28" s="1"/>
  <c r="DV820" i="28"/>
  <c r="EC820" i="28" s="1"/>
  <c r="DZ820" i="28"/>
  <c r="DU820" i="28"/>
  <c r="EB820" i="28" s="1"/>
  <c r="EI820" i="28" s="1"/>
  <c r="DZ823" i="28"/>
  <c r="DU823" i="28"/>
  <c r="EB823" i="28" s="1"/>
  <c r="DX823" i="28"/>
  <c r="EE823" i="28" s="1"/>
  <c r="DT823" i="28"/>
  <c r="EA823" i="28" s="1"/>
  <c r="EH823" i="28" s="1"/>
  <c r="DW823" i="28"/>
  <c r="ED823" i="28" s="1"/>
  <c r="DV823" i="28"/>
  <c r="EC823" i="28" s="1"/>
  <c r="DV826" i="28"/>
  <c r="EC826" i="28" s="1"/>
  <c r="DZ826" i="28"/>
  <c r="DU826" i="28"/>
  <c r="EB826" i="28" s="1"/>
  <c r="DX826" i="28"/>
  <c r="EE826" i="28" s="1"/>
  <c r="DT826" i="28"/>
  <c r="EA826" i="28" s="1"/>
  <c r="DW826" i="28"/>
  <c r="ED826" i="28" s="1"/>
  <c r="EK826" i="28" s="1"/>
  <c r="DV830" i="28"/>
  <c r="EC830" i="28" s="1"/>
  <c r="DZ830" i="28"/>
  <c r="DU830" i="28"/>
  <c r="EB830" i="28" s="1"/>
  <c r="DX830" i="28"/>
  <c r="EE830" i="28" s="1"/>
  <c r="DT830" i="28"/>
  <c r="EA830" i="28" s="1"/>
  <c r="DW830" i="28"/>
  <c r="ED830" i="28" s="1"/>
  <c r="DW833" i="28"/>
  <c r="ED833" i="28" s="1"/>
  <c r="DV833" i="28"/>
  <c r="EC833" i="28" s="1"/>
  <c r="DZ833" i="28"/>
  <c r="DU833" i="28"/>
  <c r="EB833" i="28" s="1"/>
  <c r="DX833" i="28"/>
  <c r="EE833" i="28" s="1"/>
  <c r="DT833" i="28"/>
  <c r="EA833" i="28" s="1"/>
  <c r="EH833" i="28" s="1"/>
  <c r="DZ834" i="28"/>
  <c r="DW837" i="28"/>
  <c r="ED837" i="28" s="1"/>
  <c r="DV837" i="28"/>
  <c r="EC837" i="28" s="1"/>
  <c r="DZ837" i="28"/>
  <c r="DU837" i="28"/>
  <c r="EB837" i="28" s="1"/>
  <c r="DX837" i="28"/>
  <c r="EE837" i="28" s="1"/>
  <c r="DT837" i="28"/>
  <c r="EA837" i="28" s="1"/>
  <c r="DZ839" i="28"/>
  <c r="DU839" i="28"/>
  <c r="EB839" i="28" s="1"/>
  <c r="DX839" i="28"/>
  <c r="EE839" i="28" s="1"/>
  <c r="DT839" i="28"/>
  <c r="EA839" i="28" s="1"/>
  <c r="DW839" i="28"/>
  <c r="ED839" i="28" s="1"/>
  <c r="DV839" i="28"/>
  <c r="EC839" i="28" s="1"/>
  <c r="DV842" i="28"/>
  <c r="EC842" i="28" s="1"/>
  <c r="DZ842" i="28"/>
  <c r="DU842" i="28"/>
  <c r="EB842" i="28" s="1"/>
  <c r="DX842" i="28"/>
  <c r="EE842" i="28" s="1"/>
  <c r="DT842" i="28"/>
  <c r="EA842" i="28" s="1"/>
  <c r="DW842" i="28"/>
  <c r="ED842" i="28" s="1"/>
  <c r="DV847" i="28"/>
  <c r="EC847" i="28" s="1"/>
  <c r="DZ847" i="28"/>
  <c r="DT847" i="28"/>
  <c r="EA847" i="28" s="1"/>
  <c r="EH847" i="28" s="1"/>
  <c r="DX847" i="28"/>
  <c r="EE847" i="28" s="1"/>
  <c r="DW847" i="28"/>
  <c r="ED847" i="28" s="1"/>
  <c r="DU847" i="28"/>
  <c r="EB847" i="28" s="1"/>
  <c r="FF854" i="28"/>
  <c r="FF870" i="28"/>
  <c r="FF886" i="28"/>
  <c r="BH683" i="28"/>
  <c r="BD686" i="28"/>
  <c r="BF686" i="28" s="1"/>
  <c r="DS686" i="28" s="1"/>
  <c r="GM686" i="28"/>
  <c r="GN686" i="28" s="1"/>
  <c r="GO686" i="28" s="1"/>
  <c r="GP686" i="28" s="1"/>
  <c r="BH687" i="28"/>
  <c r="BQ688" i="28"/>
  <c r="BR688" i="28" s="1"/>
  <c r="BS688" i="28" s="1"/>
  <c r="BT688" i="28" s="1"/>
  <c r="BU688" i="28" s="1"/>
  <c r="BV688" i="28" s="1"/>
  <c r="BW688" i="28" s="1"/>
  <c r="BX688" i="28" s="1"/>
  <c r="BY688" i="28" s="1"/>
  <c r="BZ688" i="28" s="1"/>
  <c r="CA688" i="28" s="1"/>
  <c r="CB688" i="28" s="1"/>
  <c r="EU689" i="28"/>
  <c r="EV689" i="28" s="1"/>
  <c r="EW689" i="28" s="1"/>
  <c r="EX689" i="28" s="1"/>
  <c r="BD690" i="28"/>
  <c r="BF690" i="28" s="1"/>
  <c r="DS690" i="28" s="1"/>
  <c r="GM690" i="28"/>
  <c r="GN690" i="28" s="1"/>
  <c r="GO690" i="28" s="1"/>
  <c r="GP690" i="28" s="1"/>
  <c r="BH691" i="28"/>
  <c r="BQ692" i="28"/>
  <c r="BR692" i="28" s="1"/>
  <c r="BS692" i="28" s="1"/>
  <c r="BT692" i="28" s="1"/>
  <c r="BU692" i="28" s="1"/>
  <c r="BV692" i="28" s="1"/>
  <c r="BW692" i="28" s="1"/>
  <c r="BX692" i="28" s="1"/>
  <c r="BY692" i="28" s="1"/>
  <c r="BZ692" i="28" s="1"/>
  <c r="CA692" i="28" s="1"/>
  <c r="CB692" i="28" s="1"/>
  <c r="EU693" i="28"/>
  <c r="EV693" i="28" s="1"/>
  <c r="EW693" i="28" s="1"/>
  <c r="EX693" i="28" s="1"/>
  <c r="BD694" i="28"/>
  <c r="BF694" i="28" s="1"/>
  <c r="DS694" i="28" s="1"/>
  <c r="GM694" i="28"/>
  <c r="GN694" i="28" s="1"/>
  <c r="GO694" i="28" s="1"/>
  <c r="GP694" i="28" s="1"/>
  <c r="BH695" i="28"/>
  <c r="BQ696" i="28"/>
  <c r="BR696" i="28" s="1"/>
  <c r="BS696" i="28" s="1"/>
  <c r="BT696" i="28" s="1"/>
  <c r="BU696" i="28" s="1"/>
  <c r="BV696" i="28" s="1"/>
  <c r="BW696" i="28" s="1"/>
  <c r="BX696" i="28" s="1"/>
  <c r="BY696" i="28" s="1"/>
  <c r="BZ696" i="28" s="1"/>
  <c r="CA696" i="28" s="1"/>
  <c r="CB696" i="28" s="1"/>
  <c r="EU697" i="28"/>
  <c r="EV697" i="28" s="1"/>
  <c r="EW697" i="28" s="1"/>
  <c r="EX697" i="28" s="1"/>
  <c r="BD698" i="28"/>
  <c r="BF698" i="28" s="1"/>
  <c r="DS698" i="28" s="1"/>
  <c r="GM698" i="28"/>
  <c r="GN698" i="28" s="1"/>
  <c r="BH699" i="28"/>
  <c r="BQ700" i="28"/>
  <c r="BR700" i="28" s="1"/>
  <c r="BS700" i="28" s="1"/>
  <c r="BT700" i="28" s="1"/>
  <c r="BU700" i="28" s="1"/>
  <c r="BV700" i="28" s="1"/>
  <c r="BW700" i="28" s="1"/>
  <c r="BX700" i="28" s="1"/>
  <c r="BY700" i="28" s="1"/>
  <c r="BZ700" i="28" s="1"/>
  <c r="CA700" i="28" s="1"/>
  <c r="CB700" i="28" s="1"/>
  <c r="EU701" i="28"/>
  <c r="EV701" i="28" s="1"/>
  <c r="EW701" i="28" s="1"/>
  <c r="EX701" i="28" s="1"/>
  <c r="BD702" i="28"/>
  <c r="BF702" i="28" s="1"/>
  <c r="DS702" i="28" s="1"/>
  <c r="GM702" i="28"/>
  <c r="GN702" i="28" s="1"/>
  <c r="GO702" i="28" s="1"/>
  <c r="GP702" i="28" s="1"/>
  <c r="BQ704" i="28"/>
  <c r="BR704" i="28" s="1"/>
  <c r="BS704" i="28" s="1"/>
  <c r="BT704" i="28" s="1"/>
  <c r="BU704" i="28" s="1"/>
  <c r="BV704" i="28" s="1"/>
  <c r="BW704" i="28" s="1"/>
  <c r="BX704" i="28" s="1"/>
  <c r="BY704" i="28" s="1"/>
  <c r="BZ704" i="28" s="1"/>
  <c r="CA704" i="28" s="1"/>
  <c r="CB704" i="28" s="1"/>
  <c r="EU705" i="28"/>
  <c r="EV705" i="28" s="1"/>
  <c r="EW705" i="28" s="1"/>
  <c r="EX705" i="28" s="1"/>
  <c r="BD706" i="28"/>
  <c r="BF706" i="28" s="1"/>
  <c r="DS706" i="28" s="1"/>
  <c r="GM706" i="28"/>
  <c r="GN706" i="28" s="1"/>
  <c r="GO706" i="28" s="1"/>
  <c r="GP706" i="28" s="1"/>
  <c r="BH707" i="28"/>
  <c r="BQ708" i="28"/>
  <c r="BR708" i="28" s="1"/>
  <c r="BS708" i="28" s="1"/>
  <c r="BT708" i="28" s="1"/>
  <c r="BU708" i="28" s="1"/>
  <c r="BV708" i="28" s="1"/>
  <c r="BW708" i="28" s="1"/>
  <c r="BX708" i="28" s="1"/>
  <c r="BY708" i="28" s="1"/>
  <c r="BZ708" i="28" s="1"/>
  <c r="CA708" i="28" s="1"/>
  <c r="CB708" i="28" s="1"/>
  <c r="EU709" i="28"/>
  <c r="EV709" i="28" s="1"/>
  <c r="EW709" i="28" s="1"/>
  <c r="EX709" i="28" s="1"/>
  <c r="BD710" i="28"/>
  <c r="BF710" i="28" s="1"/>
  <c r="DS710" i="28" s="1"/>
  <c r="GM710" i="28"/>
  <c r="GN710" i="28" s="1"/>
  <c r="GO710" i="28" s="1"/>
  <c r="GP710" i="28" s="1"/>
  <c r="BH711" i="28"/>
  <c r="BQ712" i="28"/>
  <c r="BR712" i="28" s="1"/>
  <c r="BS712" i="28" s="1"/>
  <c r="BT712" i="28" s="1"/>
  <c r="BU712" i="28" s="1"/>
  <c r="BV712" i="28" s="1"/>
  <c r="BW712" i="28" s="1"/>
  <c r="BX712" i="28" s="1"/>
  <c r="BY712" i="28" s="1"/>
  <c r="BZ712" i="28" s="1"/>
  <c r="CA712" i="28" s="1"/>
  <c r="CB712" i="28" s="1"/>
  <c r="EU713" i="28"/>
  <c r="EV713" i="28" s="1"/>
  <c r="EW713" i="28" s="1"/>
  <c r="EX713" i="28" s="1"/>
  <c r="GM714" i="28"/>
  <c r="GN714" i="28" s="1"/>
  <c r="GO714" i="28" s="1"/>
  <c r="GP714" i="28" s="1"/>
  <c r="BH715" i="28"/>
  <c r="BQ716" i="28"/>
  <c r="BR716" i="28" s="1"/>
  <c r="BS716" i="28" s="1"/>
  <c r="BT716" i="28" s="1"/>
  <c r="BU716" i="28" s="1"/>
  <c r="BV716" i="28" s="1"/>
  <c r="BW716" i="28" s="1"/>
  <c r="BX716" i="28" s="1"/>
  <c r="BY716" i="28" s="1"/>
  <c r="BZ716" i="28" s="1"/>
  <c r="CA716" i="28" s="1"/>
  <c r="CB716" i="28" s="1"/>
  <c r="EU717" i="28"/>
  <c r="EV717" i="28" s="1"/>
  <c r="EW717" i="28" s="1"/>
  <c r="EX717" i="28" s="1"/>
  <c r="GM718" i="28"/>
  <c r="GN718" i="28" s="1"/>
  <c r="GO718" i="28" s="1"/>
  <c r="GP718" i="28" s="1"/>
  <c r="BH719" i="28"/>
  <c r="BQ720" i="28"/>
  <c r="BR720" i="28" s="1"/>
  <c r="BS720" i="28" s="1"/>
  <c r="BT720" i="28" s="1"/>
  <c r="BU720" i="28" s="1"/>
  <c r="BV720" i="28" s="1"/>
  <c r="BW720" i="28" s="1"/>
  <c r="BX720" i="28" s="1"/>
  <c r="BY720" i="28" s="1"/>
  <c r="BZ720" i="28" s="1"/>
  <c r="CA720" i="28" s="1"/>
  <c r="CB720" i="28" s="1"/>
  <c r="EU721" i="28"/>
  <c r="EV721" i="28" s="1"/>
  <c r="EW721" i="28" s="1"/>
  <c r="EX721" i="28" s="1"/>
  <c r="GM722" i="28"/>
  <c r="GN722" i="28" s="1"/>
  <c r="GO722" i="28" s="1"/>
  <c r="GP722" i="28" s="1"/>
  <c r="BH723" i="28"/>
  <c r="BQ724" i="28"/>
  <c r="BR724" i="28" s="1"/>
  <c r="BS724" i="28" s="1"/>
  <c r="BT724" i="28" s="1"/>
  <c r="BU724" i="28" s="1"/>
  <c r="BV724" i="28" s="1"/>
  <c r="BW724" i="28" s="1"/>
  <c r="BX724" i="28" s="1"/>
  <c r="BY724" i="28" s="1"/>
  <c r="BZ724" i="28" s="1"/>
  <c r="CA724" i="28" s="1"/>
  <c r="CB724" i="28" s="1"/>
  <c r="EU725" i="28"/>
  <c r="EV725" i="28" s="1"/>
  <c r="EW725" i="28" s="1"/>
  <c r="EX725" i="28" s="1"/>
  <c r="GM726" i="28"/>
  <c r="GN726" i="28" s="1"/>
  <c r="GO726" i="28" s="1"/>
  <c r="GP726" i="28" s="1"/>
  <c r="BH727" i="28"/>
  <c r="BQ728" i="28"/>
  <c r="BR728" i="28" s="1"/>
  <c r="BS728" i="28" s="1"/>
  <c r="BT728" i="28" s="1"/>
  <c r="BU728" i="28" s="1"/>
  <c r="BV728" i="28" s="1"/>
  <c r="BW728" i="28" s="1"/>
  <c r="BX728" i="28" s="1"/>
  <c r="BY728" i="28" s="1"/>
  <c r="BZ728" i="28" s="1"/>
  <c r="CA728" i="28" s="1"/>
  <c r="CB728" i="28" s="1"/>
  <c r="EU729" i="28"/>
  <c r="EV729" i="28" s="1"/>
  <c r="EW729" i="28" s="1"/>
  <c r="EX729" i="28" s="1"/>
  <c r="GM730" i="28"/>
  <c r="GN730" i="28" s="1"/>
  <c r="GO730" i="28" s="1"/>
  <c r="GP730" i="28" s="1"/>
  <c r="BH731" i="28"/>
  <c r="BQ732" i="28"/>
  <c r="BR732" i="28" s="1"/>
  <c r="BS732" i="28" s="1"/>
  <c r="BT732" i="28" s="1"/>
  <c r="BU732" i="28" s="1"/>
  <c r="BV732" i="28" s="1"/>
  <c r="BW732" i="28" s="1"/>
  <c r="BX732" i="28" s="1"/>
  <c r="BY732" i="28" s="1"/>
  <c r="BZ732" i="28" s="1"/>
  <c r="CA732" i="28" s="1"/>
  <c r="CB732" i="28" s="1"/>
  <c r="EU733" i="28"/>
  <c r="EV733" i="28" s="1"/>
  <c r="EW733" i="28" s="1"/>
  <c r="EX733" i="28" s="1"/>
  <c r="GM734" i="28"/>
  <c r="GN734" i="28" s="1"/>
  <c r="GO734" i="28" s="1"/>
  <c r="GP734" i="28" s="1"/>
  <c r="BH735" i="28"/>
  <c r="BQ736" i="28"/>
  <c r="BR736" i="28" s="1"/>
  <c r="BS736" i="28" s="1"/>
  <c r="BT736" i="28" s="1"/>
  <c r="BU736" i="28" s="1"/>
  <c r="BV736" i="28" s="1"/>
  <c r="BW736" i="28" s="1"/>
  <c r="BX736" i="28" s="1"/>
  <c r="BY736" i="28" s="1"/>
  <c r="BZ736" i="28" s="1"/>
  <c r="CA736" i="28" s="1"/>
  <c r="CB736" i="28" s="1"/>
  <c r="EU737" i="28"/>
  <c r="EV737" i="28" s="1"/>
  <c r="EW737" i="28" s="1"/>
  <c r="EX737" i="28" s="1"/>
  <c r="GM738" i="28"/>
  <c r="GN738" i="28" s="1"/>
  <c r="GO738" i="28" s="1"/>
  <c r="GP738" i="28" s="1"/>
  <c r="BH739" i="28"/>
  <c r="BQ740" i="28"/>
  <c r="BR740" i="28" s="1"/>
  <c r="BS740" i="28" s="1"/>
  <c r="BT740" i="28" s="1"/>
  <c r="BU740" i="28" s="1"/>
  <c r="BV740" i="28" s="1"/>
  <c r="BW740" i="28" s="1"/>
  <c r="BX740" i="28" s="1"/>
  <c r="BY740" i="28" s="1"/>
  <c r="BZ740" i="28" s="1"/>
  <c r="CA740" i="28" s="1"/>
  <c r="CB740" i="28" s="1"/>
  <c r="EU741" i="28"/>
  <c r="EV741" i="28" s="1"/>
  <c r="EW741" i="28" s="1"/>
  <c r="EX741" i="28" s="1"/>
  <c r="GM742" i="28"/>
  <c r="GN742" i="28" s="1"/>
  <c r="GO742" i="28" s="1"/>
  <c r="GP742" i="28" s="1"/>
  <c r="BH743" i="28"/>
  <c r="BQ744" i="28"/>
  <c r="BR744" i="28" s="1"/>
  <c r="BS744" i="28" s="1"/>
  <c r="BT744" i="28" s="1"/>
  <c r="BU744" i="28" s="1"/>
  <c r="BV744" i="28" s="1"/>
  <c r="BW744" i="28" s="1"/>
  <c r="BX744" i="28" s="1"/>
  <c r="BY744" i="28" s="1"/>
  <c r="BZ744" i="28" s="1"/>
  <c r="CA744" i="28" s="1"/>
  <c r="CB744" i="28" s="1"/>
  <c r="EU745" i="28"/>
  <c r="EV745" i="28" s="1"/>
  <c r="EW745" i="28" s="1"/>
  <c r="EX745" i="28" s="1"/>
  <c r="GM746" i="28"/>
  <c r="GN746" i="28" s="1"/>
  <c r="GO746" i="28" s="1"/>
  <c r="GP746" i="28" s="1"/>
  <c r="BH747" i="28"/>
  <c r="BQ748" i="28"/>
  <c r="BR748" i="28" s="1"/>
  <c r="BS748" i="28" s="1"/>
  <c r="BT748" i="28" s="1"/>
  <c r="BU748" i="28" s="1"/>
  <c r="BV748" i="28" s="1"/>
  <c r="BW748" i="28" s="1"/>
  <c r="BX748" i="28" s="1"/>
  <c r="BY748" i="28" s="1"/>
  <c r="BZ748" i="28" s="1"/>
  <c r="CA748" i="28" s="1"/>
  <c r="CB748" i="28" s="1"/>
  <c r="EU749" i="28"/>
  <c r="EV749" i="28" s="1"/>
  <c r="EW749" i="28" s="1"/>
  <c r="EX749" i="28" s="1"/>
  <c r="BD750" i="28"/>
  <c r="BF750" i="28" s="1"/>
  <c r="DS750" i="28" s="1"/>
  <c r="GM750" i="28"/>
  <c r="GN750" i="28" s="1"/>
  <c r="GO750" i="28" s="1"/>
  <c r="GP750" i="28" s="1"/>
  <c r="BH751" i="28"/>
  <c r="BQ752" i="28"/>
  <c r="BR752" i="28" s="1"/>
  <c r="BS752" i="28" s="1"/>
  <c r="BT752" i="28" s="1"/>
  <c r="BU752" i="28" s="1"/>
  <c r="BV752" i="28" s="1"/>
  <c r="BW752" i="28" s="1"/>
  <c r="BX752" i="28" s="1"/>
  <c r="BY752" i="28" s="1"/>
  <c r="BZ752" i="28" s="1"/>
  <c r="CA752" i="28" s="1"/>
  <c r="CB752" i="28" s="1"/>
  <c r="EU753" i="28"/>
  <c r="EV753" i="28" s="1"/>
  <c r="EW753" i="28" s="1"/>
  <c r="EX753" i="28" s="1"/>
  <c r="BD754" i="28"/>
  <c r="BF754" i="28" s="1"/>
  <c r="DS754" i="28" s="1"/>
  <c r="GM754" i="28"/>
  <c r="GN754" i="28" s="1"/>
  <c r="GO754" i="28" s="1"/>
  <c r="GP754" i="28" s="1"/>
  <c r="BH755" i="28"/>
  <c r="BQ756" i="28"/>
  <c r="BR756" i="28" s="1"/>
  <c r="BS756" i="28" s="1"/>
  <c r="BT756" i="28" s="1"/>
  <c r="BU756" i="28" s="1"/>
  <c r="BV756" i="28" s="1"/>
  <c r="BW756" i="28" s="1"/>
  <c r="BX756" i="28" s="1"/>
  <c r="BY756" i="28" s="1"/>
  <c r="BZ756" i="28" s="1"/>
  <c r="CA756" i="28" s="1"/>
  <c r="CB756" i="28" s="1"/>
  <c r="EU757" i="28"/>
  <c r="EV757" i="28" s="1"/>
  <c r="EW757" i="28" s="1"/>
  <c r="EX757" i="28" s="1"/>
  <c r="BD758" i="28"/>
  <c r="BF758" i="28" s="1"/>
  <c r="DS758" i="28" s="1"/>
  <c r="GM758" i="28"/>
  <c r="GN758" i="28" s="1"/>
  <c r="GO758" i="28" s="1"/>
  <c r="GP758" i="28" s="1"/>
  <c r="BQ760" i="28"/>
  <c r="BR760" i="28" s="1"/>
  <c r="BS760" i="28" s="1"/>
  <c r="BT760" i="28" s="1"/>
  <c r="BU760" i="28" s="1"/>
  <c r="BV760" i="28" s="1"/>
  <c r="BW760" i="28" s="1"/>
  <c r="BX760" i="28" s="1"/>
  <c r="BY760" i="28" s="1"/>
  <c r="BZ760" i="28" s="1"/>
  <c r="CA760" i="28" s="1"/>
  <c r="CB760" i="28" s="1"/>
  <c r="EU761" i="28"/>
  <c r="EV761" i="28" s="1"/>
  <c r="EW761" i="28" s="1"/>
  <c r="EX761" i="28" s="1"/>
  <c r="BD762" i="28"/>
  <c r="BF762" i="28" s="1"/>
  <c r="DS762" i="28" s="1"/>
  <c r="GM762" i="28"/>
  <c r="GN762" i="28" s="1"/>
  <c r="GO762" i="28" s="1"/>
  <c r="GP762" i="28" s="1"/>
  <c r="BH763" i="28"/>
  <c r="BQ764" i="28"/>
  <c r="BR764" i="28" s="1"/>
  <c r="BS764" i="28" s="1"/>
  <c r="BT764" i="28" s="1"/>
  <c r="BU764" i="28" s="1"/>
  <c r="BV764" i="28" s="1"/>
  <c r="BW764" i="28" s="1"/>
  <c r="BX764" i="28" s="1"/>
  <c r="BY764" i="28" s="1"/>
  <c r="BZ764" i="28" s="1"/>
  <c r="CA764" i="28" s="1"/>
  <c r="CB764" i="28" s="1"/>
  <c r="EU765" i="28"/>
  <c r="EV765" i="28" s="1"/>
  <c r="EW765" i="28" s="1"/>
  <c r="EX765" i="28" s="1"/>
  <c r="BD766" i="28"/>
  <c r="BF766" i="28" s="1"/>
  <c r="DS766" i="28" s="1"/>
  <c r="GM766" i="28"/>
  <c r="GN766" i="28" s="1"/>
  <c r="GO766" i="28" s="1"/>
  <c r="GP766" i="28" s="1"/>
  <c r="BH767" i="28"/>
  <c r="BQ768" i="28"/>
  <c r="BR768" i="28" s="1"/>
  <c r="BS768" i="28" s="1"/>
  <c r="BT768" i="28" s="1"/>
  <c r="BU768" i="28" s="1"/>
  <c r="BV768" i="28" s="1"/>
  <c r="BW768" i="28" s="1"/>
  <c r="BX768" i="28" s="1"/>
  <c r="BY768" i="28" s="1"/>
  <c r="BZ768" i="28" s="1"/>
  <c r="CA768" i="28" s="1"/>
  <c r="CB768" i="28" s="1"/>
  <c r="EU769" i="28"/>
  <c r="EV769" i="28" s="1"/>
  <c r="EW769" i="28" s="1"/>
  <c r="EX769" i="28" s="1"/>
  <c r="BD770" i="28"/>
  <c r="BF770" i="28" s="1"/>
  <c r="DS770" i="28" s="1"/>
  <c r="GM770" i="28"/>
  <c r="GN770" i="28" s="1"/>
  <c r="GO770" i="28" s="1"/>
  <c r="GP770" i="28" s="1"/>
  <c r="BQ772" i="28"/>
  <c r="BR772" i="28" s="1"/>
  <c r="BS772" i="28" s="1"/>
  <c r="BT772" i="28" s="1"/>
  <c r="BU772" i="28" s="1"/>
  <c r="BV772" i="28" s="1"/>
  <c r="BW772" i="28" s="1"/>
  <c r="BX772" i="28" s="1"/>
  <c r="BY772" i="28" s="1"/>
  <c r="BZ772" i="28" s="1"/>
  <c r="CA772" i="28" s="1"/>
  <c r="CB772" i="28" s="1"/>
  <c r="EU773" i="28"/>
  <c r="EV773" i="28" s="1"/>
  <c r="EW773" i="28" s="1"/>
  <c r="EX773" i="28" s="1"/>
  <c r="BD774" i="28"/>
  <c r="BF774" i="28" s="1"/>
  <c r="DS774" i="28" s="1"/>
  <c r="GM774" i="28"/>
  <c r="GN774" i="28" s="1"/>
  <c r="GO774" i="28" s="1"/>
  <c r="GP774" i="28" s="1"/>
  <c r="BH775" i="28"/>
  <c r="BQ776" i="28"/>
  <c r="BR776" i="28" s="1"/>
  <c r="BS776" i="28" s="1"/>
  <c r="BT776" i="28" s="1"/>
  <c r="BU776" i="28" s="1"/>
  <c r="BV776" i="28" s="1"/>
  <c r="BW776" i="28" s="1"/>
  <c r="BX776" i="28" s="1"/>
  <c r="BY776" i="28" s="1"/>
  <c r="BZ776" i="28" s="1"/>
  <c r="CA776" i="28" s="1"/>
  <c r="CB776" i="28" s="1"/>
  <c r="EU777" i="28"/>
  <c r="EV777" i="28" s="1"/>
  <c r="EW777" i="28" s="1"/>
  <c r="EX777" i="28" s="1"/>
  <c r="BD778" i="28"/>
  <c r="BF778" i="28" s="1"/>
  <c r="DS778" i="28" s="1"/>
  <c r="GM778" i="28"/>
  <c r="GN778" i="28" s="1"/>
  <c r="GO778" i="28" s="1"/>
  <c r="GP778" i="28" s="1"/>
  <c r="BH779" i="28"/>
  <c r="BQ780" i="28"/>
  <c r="BR780" i="28" s="1"/>
  <c r="BS780" i="28" s="1"/>
  <c r="BT780" i="28" s="1"/>
  <c r="BU780" i="28" s="1"/>
  <c r="BV780" i="28" s="1"/>
  <c r="BW780" i="28" s="1"/>
  <c r="BX780" i="28" s="1"/>
  <c r="BY780" i="28" s="1"/>
  <c r="BZ780" i="28" s="1"/>
  <c r="CA780" i="28" s="1"/>
  <c r="CB780" i="28" s="1"/>
  <c r="EU781" i="28"/>
  <c r="EV781" i="28" s="1"/>
  <c r="EW781" i="28" s="1"/>
  <c r="EX781" i="28" s="1"/>
  <c r="BD782" i="28"/>
  <c r="BF782" i="28" s="1"/>
  <c r="DS782" i="28" s="1"/>
  <c r="GM782" i="28"/>
  <c r="GN782" i="28" s="1"/>
  <c r="GO782" i="28" s="1"/>
  <c r="GP782" i="28" s="1"/>
  <c r="BQ784" i="28"/>
  <c r="BR784" i="28" s="1"/>
  <c r="BS784" i="28" s="1"/>
  <c r="BT784" i="28" s="1"/>
  <c r="BU784" i="28" s="1"/>
  <c r="BV784" i="28" s="1"/>
  <c r="BW784" i="28" s="1"/>
  <c r="BX784" i="28" s="1"/>
  <c r="BY784" i="28" s="1"/>
  <c r="BZ784" i="28" s="1"/>
  <c r="CA784" i="28" s="1"/>
  <c r="CB784" i="28" s="1"/>
  <c r="EU785" i="28"/>
  <c r="EV785" i="28" s="1"/>
  <c r="EW785" i="28" s="1"/>
  <c r="EX785" i="28" s="1"/>
  <c r="GN785" i="28"/>
  <c r="GO785" i="28" s="1"/>
  <c r="BD786" i="28"/>
  <c r="BF786" i="28" s="1"/>
  <c r="DS786" i="28" s="1"/>
  <c r="GM786" i="28"/>
  <c r="GN786" i="28" s="1"/>
  <c r="GO786" i="28" s="1"/>
  <c r="GP786" i="28" s="1"/>
  <c r="BH787" i="28"/>
  <c r="BQ788" i="28"/>
  <c r="BR788" i="28" s="1"/>
  <c r="BS788" i="28" s="1"/>
  <c r="BT788" i="28" s="1"/>
  <c r="BU788" i="28" s="1"/>
  <c r="BV788" i="28" s="1"/>
  <c r="BW788" i="28" s="1"/>
  <c r="BX788" i="28" s="1"/>
  <c r="BY788" i="28" s="1"/>
  <c r="BZ788" i="28" s="1"/>
  <c r="CA788" i="28" s="1"/>
  <c r="CB788" i="28" s="1"/>
  <c r="EU789" i="28"/>
  <c r="EV789" i="28" s="1"/>
  <c r="EW789" i="28" s="1"/>
  <c r="EX789" i="28" s="1"/>
  <c r="BD790" i="28"/>
  <c r="BF790" i="28" s="1"/>
  <c r="DS790" i="28" s="1"/>
  <c r="GM790" i="28"/>
  <c r="GN790" i="28" s="1"/>
  <c r="GO790" i="28" s="1"/>
  <c r="GP790" i="28" s="1"/>
  <c r="BQ792" i="28"/>
  <c r="BR792" i="28" s="1"/>
  <c r="BS792" i="28" s="1"/>
  <c r="BT792" i="28" s="1"/>
  <c r="BU792" i="28" s="1"/>
  <c r="BV792" i="28" s="1"/>
  <c r="BW792" i="28" s="1"/>
  <c r="BX792" i="28" s="1"/>
  <c r="BY792" i="28" s="1"/>
  <c r="BZ792" i="28" s="1"/>
  <c r="CA792" i="28" s="1"/>
  <c r="CB792" i="28" s="1"/>
  <c r="EU793" i="28"/>
  <c r="EV793" i="28" s="1"/>
  <c r="EW793" i="28" s="1"/>
  <c r="EX793" i="28" s="1"/>
  <c r="BD794" i="28"/>
  <c r="BF794" i="28" s="1"/>
  <c r="DS794" i="28" s="1"/>
  <c r="GM794" i="28"/>
  <c r="GN794" i="28" s="1"/>
  <c r="GO794" i="28" s="1"/>
  <c r="GP794" i="28" s="1"/>
  <c r="BQ796" i="28"/>
  <c r="BR796" i="28" s="1"/>
  <c r="BS796" i="28" s="1"/>
  <c r="BT796" i="28" s="1"/>
  <c r="BU796" i="28" s="1"/>
  <c r="BV796" i="28" s="1"/>
  <c r="BW796" i="28" s="1"/>
  <c r="BX796" i="28" s="1"/>
  <c r="BY796" i="28" s="1"/>
  <c r="BZ796" i="28" s="1"/>
  <c r="CA796" i="28" s="1"/>
  <c r="CB796" i="28" s="1"/>
  <c r="BE798" i="28"/>
  <c r="DW801" i="28"/>
  <c r="ED806" i="28"/>
  <c r="DZ806" i="28"/>
  <c r="DU806" i="28"/>
  <c r="EC806" i="28"/>
  <c r="DX806" i="28"/>
  <c r="DT806" i="28"/>
  <c r="EB806" i="28"/>
  <c r="DW806" i="28"/>
  <c r="EA806" i="28"/>
  <c r="BH807" i="28"/>
  <c r="BQ808" i="28"/>
  <c r="BR808" i="28" s="1"/>
  <c r="BS808" i="28" s="1"/>
  <c r="BT808" i="28" s="1"/>
  <c r="BU808" i="28" s="1"/>
  <c r="BV808" i="28" s="1"/>
  <c r="BW808" i="28" s="1"/>
  <c r="BX808" i="28" s="1"/>
  <c r="BY808" i="28" s="1"/>
  <c r="BZ808" i="28" s="1"/>
  <c r="CA808" i="28" s="1"/>
  <c r="CB808" i="28" s="1"/>
  <c r="BE808" i="28"/>
  <c r="BD808" i="28"/>
  <c r="BF808" i="28" s="1"/>
  <c r="BH809" i="28"/>
  <c r="EE810" i="28"/>
  <c r="EC811" i="28"/>
  <c r="EJ811" i="28" s="1"/>
  <c r="DX811" i="28"/>
  <c r="DT811" i="28"/>
  <c r="EB811" i="28"/>
  <c r="DW811" i="28"/>
  <c r="EE811" i="28"/>
  <c r="EK811" i="28" s="1"/>
  <c r="EA811" i="28"/>
  <c r="DV811" i="28"/>
  <c r="DZ811" i="28"/>
  <c r="EZ811" i="28"/>
  <c r="EU811" i="28"/>
  <c r="EV811" i="28" s="1"/>
  <c r="EW811" i="28" s="1"/>
  <c r="EX811" i="28" s="1"/>
  <c r="GM812" i="28"/>
  <c r="GN812" i="28" s="1"/>
  <c r="GO812" i="28" s="1"/>
  <c r="GP812" i="28" s="1"/>
  <c r="DX815" i="28"/>
  <c r="EE815" i="28" s="1"/>
  <c r="DT815" i="28"/>
  <c r="EA815" i="28" s="1"/>
  <c r="EH815" i="28" s="1"/>
  <c r="DW815" i="28"/>
  <c r="ED815" i="28" s="1"/>
  <c r="DV815" i="28"/>
  <c r="EC815" i="28" s="1"/>
  <c r="DZ815" i="28"/>
  <c r="EZ815" i="28"/>
  <c r="EU815" i="28"/>
  <c r="EV815" i="28" s="1"/>
  <c r="EW815" i="28" s="1"/>
  <c r="EX815" i="28" s="1"/>
  <c r="BH816" i="28"/>
  <c r="GM816" i="28"/>
  <c r="GN816" i="28" s="1"/>
  <c r="GO816" i="28" s="1"/>
  <c r="GP816" i="28" s="1"/>
  <c r="DZ819" i="28"/>
  <c r="DU819" i="28"/>
  <c r="EB819" i="28" s="1"/>
  <c r="DX819" i="28"/>
  <c r="EE819" i="28" s="1"/>
  <c r="DT819" i="28"/>
  <c r="EA819" i="28" s="1"/>
  <c r="DW819" i="28"/>
  <c r="ED819" i="28" s="1"/>
  <c r="DV819" i="28"/>
  <c r="EC819" i="28" s="1"/>
  <c r="DV822" i="28"/>
  <c r="EC822" i="28" s="1"/>
  <c r="DZ822" i="28"/>
  <c r="DU822" i="28"/>
  <c r="EB822" i="28" s="1"/>
  <c r="DX822" i="28"/>
  <c r="EE822" i="28" s="1"/>
  <c r="DT822" i="28"/>
  <c r="EA822" i="28" s="1"/>
  <c r="DW822" i="28"/>
  <c r="ED822" i="28" s="1"/>
  <c r="DX828" i="28"/>
  <c r="EE828" i="28" s="1"/>
  <c r="DT828" i="28"/>
  <c r="EA828" i="28" s="1"/>
  <c r="DW828" i="28"/>
  <c r="ED828" i="28" s="1"/>
  <c r="DV828" i="28"/>
  <c r="EC828" i="28" s="1"/>
  <c r="DZ828" i="28"/>
  <c r="DU828" i="28"/>
  <c r="EB828" i="28" s="1"/>
  <c r="DZ831" i="28"/>
  <c r="DU831" i="28"/>
  <c r="EB831" i="28" s="1"/>
  <c r="DX831" i="28"/>
  <c r="EE831" i="28" s="1"/>
  <c r="DT831" i="28"/>
  <c r="EA831" i="28" s="1"/>
  <c r="DW831" i="28"/>
  <c r="ED831" i="28" s="1"/>
  <c r="DV831" i="28"/>
  <c r="EC831" i="28" s="1"/>
  <c r="DZ835" i="28"/>
  <c r="DU835" i="28"/>
  <c r="EB835" i="28" s="1"/>
  <c r="DX835" i="28"/>
  <c r="EE835" i="28" s="1"/>
  <c r="DT835" i="28"/>
  <c r="EA835" i="28" s="1"/>
  <c r="DW835" i="28"/>
  <c r="ED835" i="28" s="1"/>
  <c r="DV835" i="28"/>
  <c r="EC835" i="28" s="1"/>
  <c r="FC837" i="28"/>
  <c r="FD837" i="28" s="1"/>
  <c r="DV838" i="28"/>
  <c r="EC838" i="28" s="1"/>
  <c r="DZ838" i="28"/>
  <c r="DU838" i="28"/>
  <c r="EB838" i="28" s="1"/>
  <c r="DX838" i="28"/>
  <c r="EE838" i="28" s="1"/>
  <c r="DT838" i="28"/>
  <c r="EA838" i="28" s="1"/>
  <c r="DW838" i="28"/>
  <c r="ED838" i="28" s="1"/>
  <c r="BH840" i="28"/>
  <c r="DX844" i="28"/>
  <c r="EE844" i="28" s="1"/>
  <c r="DT844" i="28"/>
  <c r="EA844" i="28" s="1"/>
  <c r="DW844" i="28"/>
  <c r="ED844" i="28" s="1"/>
  <c r="DV844" i="28"/>
  <c r="EC844" i="28" s="1"/>
  <c r="DZ844" i="28"/>
  <c r="DU844" i="28"/>
  <c r="EB844" i="28" s="1"/>
  <c r="DV855" i="28"/>
  <c r="EC855" i="28" s="1"/>
  <c r="DZ855" i="28"/>
  <c r="DU855" i="28"/>
  <c r="EB855" i="28" s="1"/>
  <c r="DX855" i="28"/>
  <c r="EE855" i="28" s="1"/>
  <c r="DT855" i="28"/>
  <c r="EA855" i="28" s="1"/>
  <c r="DW855" i="28"/>
  <c r="ED855" i="28" s="1"/>
  <c r="DV871" i="28"/>
  <c r="EC871" i="28" s="1"/>
  <c r="DZ871" i="28"/>
  <c r="DU871" i="28"/>
  <c r="EB871" i="28" s="1"/>
  <c r="DX871" i="28"/>
  <c r="EE871" i="28" s="1"/>
  <c r="DT871" i="28"/>
  <c r="EA871" i="28" s="1"/>
  <c r="DW871" i="28"/>
  <c r="ED871" i="28" s="1"/>
  <c r="DV887" i="28"/>
  <c r="EC887" i="28" s="1"/>
  <c r="DZ887" i="28"/>
  <c r="DU887" i="28"/>
  <c r="EB887" i="28" s="1"/>
  <c r="DX887" i="28"/>
  <c r="EE887" i="28" s="1"/>
  <c r="DT887" i="28"/>
  <c r="EA887" i="28" s="1"/>
  <c r="DW887" i="28"/>
  <c r="ED887" i="28" s="1"/>
  <c r="DV899" i="28"/>
  <c r="EC899" i="28" s="1"/>
  <c r="DZ899" i="28"/>
  <c r="DU899" i="28"/>
  <c r="EB899" i="28" s="1"/>
  <c r="DX899" i="28"/>
  <c r="EE899" i="28" s="1"/>
  <c r="DT899" i="28"/>
  <c r="EA899" i="28" s="1"/>
  <c r="DW899" i="28"/>
  <c r="ED899" i="28" s="1"/>
  <c r="BH688" i="28"/>
  <c r="BH692" i="28"/>
  <c r="BE694" i="28"/>
  <c r="BH696" i="28"/>
  <c r="BH700" i="28"/>
  <c r="BH704" i="28"/>
  <c r="BH708" i="28"/>
  <c r="BE710" i="28"/>
  <c r="BE714" i="28"/>
  <c r="BE718" i="28"/>
  <c r="BE722" i="28"/>
  <c r="BH724" i="28"/>
  <c r="BE726" i="28"/>
  <c r="BE730" i="28"/>
  <c r="BE734" i="28"/>
  <c r="BE738" i="28"/>
  <c r="BE742" i="28"/>
  <c r="BE746" i="28"/>
  <c r="BE750" i="28"/>
  <c r="BE754" i="28"/>
  <c r="BH756" i="28"/>
  <c r="BE758" i="28"/>
  <c r="BH760" i="28"/>
  <c r="BE762" i="28"/>
  <c r="BH764" i="28"/>
  <c r="BE766" i="28"/>
  <c r="BH768" i="28"/>
  <c r="BE770" i="28"/>
  <c r="BH772" i="28"/>
  <c r="BE774" i="28"/>
  <c r="BH776" i="28"/>
  <c r="BE778" i="28"/>
  <c r="BH780" i="28"/>
  <c r="BE782" i="28"/>
  <c r="BH784" i="28"/>
  <c r="BE786" i="28"/>
  <c r="BE790" i="28"/>
  <c r="BH792" i="28"/>
  <c r="BE794" i="28"/>
  <c r="BH796" i="28"/>
  <c r="EZ797" i="28"/>
  <c r="FA797" i="28" s="1"/>
  <c r="FB797" i="28" s="1"/>
  <c r="FC797" i="28" s="1"/>
  <c r="FD797" i="28" s="1"/>
  <c r="EB801" i="28"/>
  <c r="ED802" i="28"/>
  <c r="DZ802" i="28"/>
  <c r="DU802" i="28"/>
  <c r="EC802" i="28"/>
  <c r="DX802" i="28"/>
  <c r="DT802" i="28"/>
  <c r="EB802" i="28"/>
  <c r="DW802" i="28"/>
  <c r="EA802" i="28"/>
  <c r="BQ804" i="28"/>
  <c r="BR804" i="28" s="1"/>
  <c r="BS804" i="28" s="1"/>
  <c r="BT804" i="28" s="1"/>
  <c r="BU804" i="28" s="1"/>
  <c r="BV804" i="28" s="1"/>
  <c r="BW804" i="28" s="1"/>
  <c r="BX804" i="28" s="1"/>
  <c r="BY804" i="28" s="1"/>
  <c r="BZ804" i="28" s="1"/>
  <c r="CA804" i="28" s="1"/>
  <c r="CB804" i="28" s="1"/>
  <c r="BE804" i="28"/>
  <c r="BD804" i="28"/>
  <c r="BF804" i="28" s="1"/>
  <c r="DS804" i="28" s="1"/>
  <c r="EC807" i="28"/>
  <c r="DX807" i="28"/>
  <c r="DT807" i="28"/>
  <c r="EB807" i="28"/>
  <c r="DW807" i="28"/>
  <c r="EE807" i="28"/>
  <c r="EA807" i="28"/>
  <c r="DV807" i="28"/>
  <c r="DZ807" i="28"/>
  <c r="EZ807" i="28"/>
  <c r="EU807" i="28"/>
  <c r="EV807" i="28" s="1"/>
  <c r="EW807" i="28" s="1"/>
  <c r="EX807" i="28" s="1"/>
  <c r="GM808" i="28"/>
  <c r="GN808" i="28" s="1"/>
  <c r="GO808" i="28" s="1"/>
  <c r="GP808" i="28" s="1"/>
  <c r="EB818" i="28"/>
  <c r="DW825" i="28"/>
  <c r="ED825" i="28" s="1"/>
  <c r="DV825" i="28"/>
  <c r="EC825" i="28" s="1"/>
  <c r="DZ825" i="28"/>
  <c r="DU825" i="28"/>
  <c r="EB825" i="28" s="1"/>
  <c r="DX825" i="28"/>
  <c r="EE825" i="28" s="1"/>
  <c r="DT825" i="28"/>
  <c r="EA825" i="28" s="1"/>
  <c r="DX840" i="28"/>
  <c r="EE840" i="28" s="1"/>
  <c r="DT840" i="28"/>
  <c r="EA840" i="28" s="1"/>
  <c r="DW840" i="28"/>
  <c r="ED840" i="28" s="1"/>
  <c r="DV840" i="28"/>
  <c r="EC840" i="28" s="1"/>
  <c r="DZ840" i="28"/>
  <c r="DU840" i="28"/>
  <c r="EB840" i="28" s="1"/>
  <c r="DW845" i="28"/>
  <c r="ED845" i="28" s="1"/>
  <c r="DV845" i="28"/>
  <c r="EC845" i="28" s="1"/>
  <c r="DZ845" i="28"/>
  <c r="DU845" i="28"/>
  <c r="EB845" i="28" s="1"/>
  <c r="DX845" i="28"/>
  <c r="EE845" i="28" s="1"/>
  <c r="DT845" i="28"/>
  <c r="EA845" i="28" s="1"/>
  <c r="DV859" i="28"/>
  <c r="EC859" i="28" s="1"/>
  <c r="DZ859" i="28"/>
  <c r="DU859" i="28"/>
  <c r="EB859" i="28" s="1"/>
  <c r="DX859" i="28"/>
  <c r="EE859" i="28" s="1"/>
  <c r="DT859" i="28"/>
  <c r="EA859" i="28" s="1"/>
  <c r="DW859" i="28"/>
  <c r="ED859" i="28" s="1"/>
  <c r="FH860" i="28"/>
  <c r="DV875" i="28"/>
  <c r="EC875" i="28" s="1"/>
  <c r="DZ875" i="28"/>
  <c r="DU875" i="28"/>
  <c r="EB875" i="28" s="1"/>
  <c r="DX875" i="28"/>
  <c r="EE875" i="28" s="1"/>
  <c r="DT875" i="28"/>
  <c r="EA875" i="28" s="1"/>
  <c r="DW875" i="28"/>
  <c r="ED875" i="28" s="1"/>
  <c r="DV891" i="28"/>
  <c r="EC891" i="28" s="1"/>
  <c r="DZ891" i="28"/>
  <c r="DU891" i="28"/>
  <c r="EB891" i="28" s="1"/>
  <c r="DX891" i="28"/>
  <c r="EE891" i="28" s="1"/>
  <c r="DT891" i="28"/>
  <c r="EA891" i="28" s="1"/>
  <c r="DW891" i="28"/>
  <c r="ED891" i="28" s="1"/>
  <c r="GP673" i="28"/>
  <c r="GP677" i="28"/>
  <c r="GN679" i="28"/>
  <c r="GO679" i="28" s="1"/>
  <c r="GP679" i="28" s="1"/>
  <c r="GP681" i="28"/>
  <c r="GN683" i="28"/>
  <c r="GO683" i="28" s="1"/>
  <c r="GP683" i="28" s="1"/>
  <c r="GP685" i="28"/>
  <c r="EU687" i="28"/>
  <c r="EV687" i="28" s="1"/>
  <c r="EW687" i="28" s="1"/>
  <c r="EX687" i="28" s="1"/>
  <c r="GN687" i="28"/>
  <c r="GO687" i="28" s="1"/>
  <c r="GP687" i="28" s="1"/>
  <c r="GM688" i="28"/>
  <c r="GN688" i="28" s="1"/>
  <c r="GO688" i="28" s="1"/>
  <c r="GP688" i="28" s="1"/>
  <c r="GP689" i="28"/>
  <c r="EU691" i="28"/>
  <c r="EV691" i="28" s="1"/>
  <c r="EW691" i="28" s="1"/>
  <c r="EX691" i="28" s="1"/>
  <c r="GN691" i="28"/>
  <c r="GO691" i="28" s="1"/>
  <c r="GP691" i="28" s="1"/>
  <c r="GM692" i="28"/>
  <c r="GN692" i="28" s="1"/>
  <c r="GO692" i="28" s="1"/>
  <c r="GP692" i="28" s="1"/>
  <c r="GP693" i="28"/>
  <c r="EU695" i="28"/>
  <c r="EV695" i="28" s="1"/>
  <c r="EW695" i="28" s="1"/>
  <c r="EX695" i="28" s="1"/>
  <c r="GN695" i="28"/>
  <c r="GO695" i="28" s="1"/>
  <c r="GP695" i="28" s="1"/>
  <c r="GM696" i="28"/>
  <c r="GN696" i="28" s="1"/>
  <c r="GO696" i="28" s="1"/>
  <c r="GP696" i="28" s="1"/>
  <c r="GP697" i="28"/>
  <c r="GO698" i="28"/>
  <c r="GP698" i="28" s="1"/>
  <c r="EU699" i="28"/>
  <c r="EV699" i="28" s="1"/>
  <c r="EW699" i="28" s="1"/>
  <c r="EX699" i="28" s="1"/>
  <c r="GN699" i="28"/>
  <c r="GO699" i="28" s="1"/>
  <c r="GP699" i="28" s="1"/>
  <c r="GM700" i="28"/>
  <c r="GN700" i="28" s="1"/>
  <c r="GO700" i="28" s="1"/>
  <c r="GP700" i="28" s="1"/>
  <c r="GP701" i="28"/>
  <c r="EU703" i="28"/>
  <c r="EV703" i="28" s="1"/>
  <c r="EW703" i="28" s="1"/>
  <c r="EX703" i="28" s="1"/>
  <c r="GN703" i="28"/>
  <c r="GO703" i="28" s="1"/>
  <c r="GP703" i="28" s="1"/>
  <c r="GM704" i="28"/>
  <c r="GN704" i="28" s="1"/>
  <c r="GO704" i="28" s="1"/>
  <c r="GP704" i="28" s="1"/>
  <c r="GP705" i="28"/>
  <c r="EU707" i="28"/>
  <c r="EV707" i="28" s="1"/>
  <c r="EW707" i="28" s="1"/>
  <c r="EX707" i="28" s="1"/>
  <c r="GN707" i="28"/>
  <c r="GO707" i="28" s="1"/>
  <c r="GP707" i="28" s="1"/>
  <c r="GM708" i="28"/>
  <c r="GN708" i="28" s="1"/>
  <c r="GO708" i="28" s="1"/>
  <c r="GP708" i="28" s="1"/>
  <c r="GP709" i="28"/>
  <c r="EU711" i="28"/>
  <c r="EV711" i="28" s="1"/>
  <c r="EW711" i="28" s="1"/>
  <c r="EX711" i="28" s="1"/>
  <c r="GN711" i="28"/>
  <c r="GO711" i="28" s="1"/>
  <c r="GP711" i="28" s="1"/>
  <c r="GM712" i="28"/>
  <c r="GN712" i="28" s="1"/>
  <c r="GO712" i="28" s="1"/>
  <c r="GP712" i="28" s="1"/>
  <c r="GP713" i="28"/>
  <c r="EU715" i="28"/>
  <c r="EV715" i="28" s="1"/>
  <c r="EW715" i="28" s="1"/>
  <c r="EX715" i="28" s="1"/>
  <c r="GN715" i="28"/>
  <c r="GO715" i="28" s="1"/>
  <c r="GP715" i="28" s="1"/>
  <c r="GM716" i="28"/>
  <c r="GN716" i="28" s="1"/>
  <c r="GO716" i="28" s="1"/>
  <c r="GP716" i="28" s="1"/>
  <c r="GP717" i="28"/>
  <c r="EU719" i="28"/>
  <c r="EV719" i="28" s="1"/>
  <c r="EW719" i="28" s="1"/>
  <c r="EX719" i="28" s="1"/>
  <c r="GN719" i="28"/>
  <c r="GO719" i="28" s="1"/>
  <c r="GP719" i="28" s="1"/>
  <c r="GM720" i="28"/>
  <c r="GN720" i="28" s="1"/>
  <c r="GO720" i="28" s="1"/>
  <c r="GP720" i="28" s="1"/>
  <c r="GP721" i="28"/>
  <c r="EU723" i="28"/>
  <c r="EV723" i="28" s="1"/>
  <c r="EW723" i="28" s="1"/>
  <c r="EX723" i="28" s="1"/>
  <c r="GN723" i="28"/>
  <c r="GO723" i="28" s="1"/>
  <c r="GP723" i="28" s="1"/>
  <c r="GM724" i="28"/>
  <c r="GN724" i="28" s="1"/>
  <c r="GO724" i="28" s="1"/>
  <c r="GP724" i="28" s="1"/>
  <c r="GP725" i="28"/>
  <c r="EU727" i="28"/>
  <c r="EV727" i="28" s="1"/>
  <c r="EW727" i="28" s="1"/>
  <c r="EX727" i="28" s="1"/>
  <c r="GN727" i="28"/>
  <c r="GO727" i="28" s="1"/>
  <c r="GP727" i="28" s="1"/>
  <c r="GM728" i="28"/>
  <c r="GN728" i="28" s="1"/>
  <c r="GO728" i="28" s="1"/>
  <c r="GP728" i="28" s="1"/>
  <c r="GP729" i="28"/>
  <c r="EU731" i="28"/>
  <c r="EV731" i="28" s="1"/>
  <c r="EW731" i="28" s="1"/>
  <c r="EX731" i="28" s="1"/>
  <c r="GN731" i="28"/>
  <c r="GO731" i="28" s="1"/>
  <c r="GP731" i="28" s="1"/>
  <c r="GM732" i="28"/>
  <c r="GN732" i="28" s="1"/>
  <c r="GO732" i="28" s="1"/>
  <c r="GP732" i="28" s="1"/>
  <c r="GP733" i="28"/>
  <c r="EU735" i="28"/>
  <c r="EV735" i="28" s="1"/>
  <c r="EW735" i="28" s="1"/>
  <c r="EX735" i="28" s="1"/>
  <c r="GN735" i="28"/>
  <c r="GO735" i="28" s="1"/>
  <c r="GP735" i="28" s="1"/>
  <c r="GM736" i="28"/>
  <c r="GN736" i="28" s="1"/>
  <c r="GO736" i="28" s="1"/>
  <c r="GP736" i="28" s="1"/>
  <c r="GP737" i="28"/>
  <c r="EU739" i="28"/>
  <c r="EV739" i="28" s="1"/>
  <c r="EW739" i="28" s="1"/>
  <c r="EX739" i="28" s="1"/>
  <c r="GN739" i="28"/>
  <c r="GO739" i="28" s="1"/>
  <c r="GP739" i="28" s="1"/>
  <c r="GM740" i="28"/>
  <c r="GN740" i="28" s="1"/>
  <c r="GO740" i="28" s="1"/>
  <c r="GP740" i="28" s="1"/>
  <c r="GP741" i="28"/>
  <c r="EU743" i="28"/>
  <c r="EV743" i="28" s="1"/>
  <c r="EW743" i="28" s="1"/>
  <c r="EX743" i="28" s="1"/>
  <c r="GN743" i="28"/>
  <c r="GO743" i="28" s="1"/>
  <c r="GP743" i="28" s="1"/>
  <c r="GM744" i="28"/>
  <c r="GN744" i="28" s="1"/>
  <c r="GO744" i="28" s="1"/>
  <c r="GP744" i="28" s="1"/>
  <c r="GP745" i="28"/>
  <c r="EU747" i="28"/>
  <c r="EV747" i="28" s="1"/>
  <c r="EW747" i="28" s="1"/>
  <c r="EX747" i="28" s="1"/>
  <c r="GN747" i="28"/>
  <c r="GO747" i="28" s="1"/>
  <c r="GP747" i="28" s="1"/>
  <c r="GM748" i="28"/>
  <c r="GN748" i="28" s="1"/>
  <c r="GO748" i="28" s="1"/>
  <c r="GP748" i="28" s="1"/>
  <c r="GP749" i="28"/>
  <c r="EU751" i="28"/>
  <c r="EV751" i="28" s="1"/>
  <c r="EW751" i="28" s="1"/>
  <c r="EX751" i="28" s="1"/>
  <c r="GN751" i="28"/>
  <c r="GO751" i="28" s="1"/>
  <c r="GP751" i="28" s="1"/>
  <c r="GM752" i="28"/>
  <c r="GN752" i="28" s="1"/>
  <c r="GO752" i="28" s="1"/>
  <c r="GP752" i="28" s="1"/>
  <c r="GP753" i="28"/>
  <c r="EU755" i="28"/>
  <c r="EV755" i="28" s="1"/>
  <c r="EW755" i="28" s="1"/>
  <c r="EX755" i="28" s="1"/>
  <c r="GN755" i="28"/>
  <c r="GO755" i="28" s="1"/>
  <c r="GP755" i="28" s="1"/>
  <c r="GM756" i="28"/>
  <c r="GN756" i="28" s="1"/>
  <c r="GO756" i="28" s="1"/>
  <c r="GP756" i="28" s="1"/>
  <c r="GP757" i="28"/>
  <c r="EU759" i="28"/>
  <c r="EV759" i="28" s="1"/>
  <c r="EW759" i="28" s="1"/>
  <c r="EX759" i="28" s="1"/>
  <c r="GN759" i="28"/>
  <c r="GO759" i="28" s="1"/>
  <c r="GP759" i="28" s="1"/>
  <c r="GM760" i="28"/>
  <c r="GN760" i="28" s="1"/>
  <c r="GO760" i="28" s="1"/>
  <c r="GP760" i="28" s="1"/>
  <c r="GP761" i="28"/>
  <c r="EU763" i="28"/>
  <c r="EV763" i="28" s="1"/>
  <c r="EW763" i="28" s="1"/>
  <c r="EX763" i="28" s="1"/>
  <c r="GN763" i="28"/>
  <c r="GO763" i="28" s="1"/>
  <c r="GP763" i="28" s="1"/>
  <c r="GM764" i="28"/>
  <c r="GN764" i="28" s="1"/>
  <c r="GO764" i="28" s="1"/>
  <c r="GP764" i="28" s="1"/>
  <c r="GP765" i="28"/>
  <c r="EU767" i="28"/>
  <c r="EV767" i="28" s="1"/>
  <c r="EW767" i="28" s="1"/>
  <c r="EX767" i="28" s="1"/>
  <c r="GN767" i="28"/>
  <c r="GO767" i="28" s="1"/>
  <c r="GP767" i="28" s="1"/>
  <c r="GM768" i="28"/>
  <c r="GN768" i="28" s="1"/>
  <c r="GO768" i="28" s="1"/>
  <c r="GP768" i="28" s="1"/>
  <c r="GP769" i="28"/>
  <c r="EU771" i="28"/>
  <c r="EV771" i="28" s="1"/>
  <c r="EW771" i="28" s="1"/>
  <c r="EX771" i="28" s="1"/>
  <c r="GN771" i="28"/>
  <c r="GO771" i="28" s="1"/>
  <c r="GP771" i="28" s="1"/>
  <c r="GM772" i="28"/>
  <c r="GN772" i="28" s="1"/>
  <c r="GO772" i="28" s="1"/>
  <c r="GP772" i="28" s="1"/>
  <c r="GP773" i="28"/>
  <c r="EU775" i="28"/>
  <c r="EV775" i="28" s="1"/>
  <c r="EW775" i="28" s="1"/>
  <c r="EX775" i="28" s="1"/>
  <c r="GN775" i="28"/>
  <c r="GO775" i="28" s="1"/>
  <c r="GP775" i="28" s="1"/>
  <c r="GM776" i="28"/>
  <c r="GN776" i="28" s="1"/>
  <c r="GO776" i="28" s="1"/>
  <c r="GP776" i="28" s="1"/>
  <c r="GP777" i="28"/>
  <c r="EU779" i="28"/>
  <c r="EV779" i="28" s="1"/>
  <c r="EW779" i="28" s="1"/>
  <c r="EX779" i="28" s="1"/>
  <c r="GN779" i="28"/>
  <c r="GO779" i="28" s="1"/>
  <c r="GP779" i="28" s="1"/>
  <c r="GM780" i="28"/>
  <c r="GN780" i="28" s="1"/>
  <c r="GO780" i="28" s="1"/>
  <c r="GP780" i="28" s="1"/>
  <c r="GP781" i="28"/>
  <c r="EU783" i="28"/>
  <c r="EV783" i="28" s="1"/>
  <c r="EW783" i="28" s="1"/>
  <c r="EX783" i="28" s="1"/>
  <c r="GN783" i="28"/>
  <c r="GO783" i="28" s="1"/>
  <c r="GP783" i="28" s="1"/>
  <c r="GM784" i="28"/>
  <c r="GN784" i="28" s="1"/>
  <c r="GO784" i="28" s="1"/>
  <c r="GP784" i="28" s="1"/>
  <c r="GP785" i="28"/>
  <c r="EU787" i="28"/>
  <c r="EV787" i="28" s="1"/>
  <c r="EW787" i="28" s="1"/>
  <c r="EX787" i="28" s="1"/>
  <c r="GN787" i="28"/>
  <c r="GO787" i="28" s="1"/>
  <c r="GP787" i="28" s="1"/>
  <c r="GM788" i="28"/>
  <c r="GN788" i="28" s="1"/>
  <c r="GO788" i="28" s="1"/>
  <c r="GP788" i="28" s="1"/>
  <c r="GP789" i="28"/>
  <c r="EU791" i="28"/>
  <c r="EV791" i="28" s="1"/>
  <c r="EW791" i="28" s="1"/>
  <c r="EX791" i="28" s="1"/>
  <c r="GN791" i="28"/>
  <c r="GO791" i="28" s="1"/>
  <c r="GP791" i="28" s="1"/>
  <c r="GM792" i="28"/>
  <c r="GN792" i="28" s="1"/>
  <c r="GO792" i="28" s="1"/>
  <c r="GP792" i="28" s="1"/>
  <c r="GP793" i="28"/>
  <c r="EU795" i="28"/>
  <c r="EV795" i="28" s="1"/>
  <c r="EW795" i="28" s="1"/>
  <c r="EX795" i="28" s="1"/>
  <c r="GN795" i="28"/>
  <c r="GO795" i="28" s="1"/>
  <c r="GP795" i="28" s="1"/>
  <c r="GM796" i="28"/>
  <c r="GN796" i="28" s="1"/>
  <c r="GO796" i="28" s="1"/>
  <c r="GP796" i="28" s="1"/>
  <c r="GM798" i="28"/>
  <c r="GN798" i="28" s="1"/>
  <c r="GO798" i="28" s="1"/>
  <c r="GP798" i="28" s="1"/>
  <c r="IT798" i="28" s="1"/>
  <c r="EZ799" i="28"/>
  <c r="EU799" i="28"/>
  <c r="EV799" i="28" s="1"/>
  <c r="EW799" i="28" s="1"/>
  <c r="EX799" i="28" s="1"/>
  <c r="BQ800" i="28"/>
  <c r="BR800" i="28" s="1"/>
  <c r="BS800" i="28" s="1"/>
  <c r="BT800" i="28" s="1"/>
  <c r="BU800" i="28" s="1"/>
  <c r="BV800" i="28" s="1"/>
  <c r="BW800" i="28" s="1"/>
  <c r="BX800" i="28" s="1"/>
  <c r="BY800" i="28" s="1"/>
  <c r="BZ800" i="28" s="1"/>
  <c r="CA800" i="28" s="1"/>
  <c r="CB800" i="28" s="1"/>
  <c r="BE800" i="28"/>
  <c r="BD800" i="28"/>
  <c r="BF800" i="28" s="1"/>
  <c r="BH801" i="28"/>
  <c r="EE802" i="28"/>
  <c r="EC803" i="28"/>
  <c r="DX803" i="28"/>
  <c r="DT803" i="28"/>
  <c r="EB803" i="28"/>
  <c r="DW803" i="28"/>
  <c r="EE803" i="28"/>
  <c r="EA803" i="28"/>
  <c r="DV803" i="28"/>
  <c r="DZ803" i="28"/>
  <c r="EG803" i="28" s="1"/>
  <c r="EZ803" i="28"/>
  <c r="EU803" i="28"/>
  <c r="EV803" i="28" s="1"/>
  <c r="EW803" i="28" s="1"/>
  <c r="EX803" i="28" s="1"/>
  <c r="GM804" i="28"/>
  <c r="GN804" i="28" s="1"/>
  <c r="GO804" i="28" s="1"/>
  <c r="GP804" i="28" s="1"/>
  <c r="ED807" i="28"/>
  <c r="DV810" i="28"/>
  <c r="BH814" i="28"/>
  <c r="DV814" i="28"/>
  <c r="EC814" i="28" s="1"/>
  <c r="DW821" i="28"/>
  <c r="ED821" i="28" s="1"/>
  <c r="DV821" i="28"/>
  <c r="EC821" i="28" s="1"/>
  <c r="DZ821" i="28"/>
  <c r="DU821" i="28"/>
  <c r="EB821" i="28" s="1"/>
  <c r="DX821" i="28"/>
  <c r="EE821" i="28" s="1"/>
  <c r="DT821" i="28"/>
  <c r="EA821" i="28" s="1"/>
  <c r="BH823" i="28"/>
  <c r="DX824" i="28"/>
  <c r="EE824" i="28" s="1"/>
  <c r="DT824" i="28"/>
  <c r="EA824" i="28" s="1"/>
  <c r="DW824" i="28"/>
  <c r="ED824" i="28" s="1"/>
  <c r="DV824" i="28"/>
  <c r="EC824" i="28" s="1"/>
  <c r="DZ824" i="28"/>
  <c r="DU824" i="28"/>
  <c r="EB824" i="28" s="1"/>
  <c r="BH826" i="28"/>
  <c r="DZ827" i="28"/>
  <c r="DU827" i="28"/>
  <c r="EB827" i="28" s="1"/>
  <c r="DX827" i="28"/>
  <c r="EE827" i="28" s="1"/>
  <c r="DT827" i="28"/>
  <c r="EA827" i="28" s="1"/>
  <c r="DW827" i="28"/>
  <c r="ED827" i="28" s="1"/>
  <c r="DV827" i="28"/>
  <c r="EC827" i="28" s="1"/>
  <c r="DW829" i="28"/>
  <c r="ED829" i="28" s="1"/>
  <c r="DV829" i="28"/>
  <c r="EC829" i="28" s="1"/>
  <c r="DZ829" i="28"/>
  <c r="DU829" i="28"/>
  <c r="EB829" i="28" s="1"/>
  <c r="DX829" i="28"/>
  <c r="EE829" i="28" s="1"/>
  <c r="DT829" i="28"/>
  <c r="EA829" i="28" s="1"/>
  <c r="BH830" i="28"/>
  <c r="DX832" i="28"/>
  <c r="EE832" i="28" s="1"/>
  <c r="DT832" i="28"/>
  <c r="EA832" i="28" s="1"/>
  <c r="DW832" i="28"/>
  <c r="ED832" i="28" s="1"/>
  <c r="DV832" i="28"/>
  <c r="EC832" i="28" s="1"/>
  <c r="DZ832" i="28"/>
  <c r="DU832" i="28"/>
  <c r="EB832" i="28" s="1"/>
  <c r="DX836" i="28"/>
  <c r="EE836" i="28" s="1"/>
  <c r="DT836" i="28"/>
  <c r="EA836" i="28" s="1"/>
  <c r="DW836" i="28"/>
  <c r="ED836" i="28" s="1"/>
  <c r="DV836" i="28"/>
  <c r="EC836" i="28" s="1"/>
  <c r="DZ836" i="28"/>
  <c r="DU836" i="28"/>
  <c r="EB836" i="28" s="1"/>
  <c r="BH839" i="28"/>
  <c r="DW841" i="28"/>
  <c r="ED841" i="28" s="1"/>
  <c r="DV841" i="28"/>
  <c r="EC841" i="28" s="1"/>
  <c r="DZ841" i="28"/>
  <c r="DU841" i="28"/>
  <c r="EB841" i="28" s="1"/>
  <c r="DX841" i="28"/>
  <c r="EE841" i="28" s="1"/>
  <c r="DT841" i="28"/>
  <c r="EA841" i="28" s="1"/>
  <c r="DZ843" i="28"/>
  <c r="DU843" i="28"/>
  <c r="EB843" i="28" s="1"/>
  <c r="DX843" i="28"/>
  <c r="EE843" i="28" s="1"/>
  <c r="DT843" i="28"/>
  <c r="EA843" i="28" s="1"/>
  <c r="DW843" i="28"/>
  <c r="ED843" i="28" s="1"/>
  <c r="DV843" i="28"/>
  <c r="EC843" i="28" s="1"/>
  <c r="DV846" i="28"/>
  <c r="EC846" i="28" s="1"/>
  <c r="DZ846" i="28"/>
  <c r="DU846" i="28"/>
  <c r="EB846" i="28" s="1"/>
  <c r="DX846" i="28"/>
  <c r="EE846" i="28" s="1"/>
  <c r="DT846" i="28"/>
  <c r="EA846" i="28" s="1"/>
  <c r="DW846" i="28"/>
  <c r="ED846" i="28" s="1"/>
  <c r="BH847" i="28"/>
  <c r="DV851" i="28"/>
  <c r="EC851" i="28" s="1"/>
  <c r="DZ851" i="28"/>
  <c r="DU851" i="28"/>
  <c r="EB851" i="28" s="1"/>
  <c r="DW851" i="28"/>
  <c r="ED851" i="28" s="1"/>
  <c r="DT851" i="28"/>
  <c r="EA851" i="28" s="1"/>
  <c r="DX851" i="28"/>
  <c r="EE851" i="28" s="1"/>
  <c r="DV863" i="28"/>
  <c r="EC863" i="28" s="1"/>
  <c r="DZ863" i="28"/>
  <c r="DU863" i="28"/>
  <c r="EB863" i="28" s="1"/>
  <c r="DX863" i="28"/>
  <c r="EE863" i="28" s="1"/>
  <c r="DT863" i="28"/>
  <c r="EA863" i="28" s="1"/>
  <c r="DW863" i="28"/>
  <c r="ED863" i="28" s="1"/>
  <c r="DV879" i="28"/>
  <c r="EC879" i="28" s="1"/>
  <c r="DZ879" i="28"/>
  <c r="DU879" i="28"/>
  <c r="EB879" i="28" s="1"/>
  <c r="DX879" i="28"/>
  <c r="EE879" i="28" s="1"/>
  <c r="DT879" i="28"/>
  <c r="EA879" i="28" s="1"/>
  <c r="DW879" i="28"/>
  <c r="ED879" i="28" s="1"/>
  <c r="DV903" i="28"/>
  <c r="EC903" i="28" s="1"/>
  <c r="DZ903" i="28"/>
  <c r="DU903" i="28"/>
  <c r="EB903" i="28" s="1"/>
  <c r="DX903" i="28"/>
  <c r="EE903" i="28" s="1"/>
  <c r="DT903" i="28"/>
  <c r="EA903" i="28" s="1"/>
  <c r="DW903" i="28"/>
  <c r="ED903" i="28" s="1"/>
  <c r="GP797" i="28"/>
  <c r="BE799" i="28"/>
  <c r="GN799" i="28"/>
  <c r="GO799" i="28" s="1"/>
  <c r="GP799" i="28" s="1"/>
  <c r="GP801" i="28"/>
  <c r="BQ802" i="28"/>
  <c r="BR802" i="28" s="1"/>
  <c r="BS802" i="28" s="1"/>
  <c r="BT802" i="28" s="1"/>
  <c r="BU802" i="28" s="1"/>
  <c r="BV802" i="28" s="1"/>
  <c r="BW802" i="28" s="1"/>
  <c r="BX802" i="28" s="1"/>
  <c r="BY802" i="28" s="1"/>
  <c r="BZ802" i="28" s="1"/>
  <c r="CA802" i="28" s="1"/>
  <c r="CB802" i="28" s="1"/>
  <c r="BE803" i="28"/>
  <c r="GN803" i="28"/>
  <c r="GO803" i="28" s="1"/>
  <c r="GP805" i="28"/>
  <c r="BQ806" i="28"/>
  <c r="BR806" i="28" s="1"/>
  <c r="BS806" i="28" s="1"/>
  <c r="BT806" i="28" s="1"/>
  <c r="BU806" i="28" s="1"/>
  <c r="BV806" i="28" s="1"/>
  <c r="BW806" i="28" s="1"/>
  <c r="BX806" i="28" s="1"/>
  <c r="BY806" i="28" s="1"/>
  <c r="BZ806" i="28" s="1"/>
  <c r="CA806" i="28" s="1"/>
  <c r="CB806" i="28" s="1"/>
  <c r="BE807" i="28"/>
  <c r="GN807" i="28"/>
  <c r="GO807" i="28" s="1"/>
  <c r="GP807" i="28" s="1"/>
  <c r="GP809" i="28"/>
  <c r="BQ810" i="28"/>
  <c r="BR810" i="28" s="1"/>
  <c r="BS810" i="28" s="1"/>
  <c r="BT810" i="28" s="1"/>
  <c r="BU810" i="28" s="1"/>
  <c r="BV810" i="28" s="1"/>
  <c r="BW810" i="28" s="1"/>
  <c r="BX810" i="28" s="1"/>
  <c r="BY810" i="28" s="1"/>
  <c r="BZ810" i="28" s="1"/>
  <c r="CA810" i="28" s="1"/>
  <c r="CB810" i="28" s="1"/>
  <c r="BE811" i="28"/>
  <c r="GN811" i="28"/>
  <c r="GO811" i="28" s="1"/>
  <c r="GP811" i="28" s="1"/>
  <c r="GP813" i="28"/>
  <c r="BQ814" i="28"/>
  <c r="BR814" i="28" s="1"/>
  <c r="BS814" i="28" s="1"/>
  <c r="BT814" i="28" s="1"/>
  <c r="BU814" i="28" s="1"/>
  <c r="BV814" i="28" s="1"/>
  <c r="BW814" i="28" s="1"/>
  <c r="BX814" i="28" s="1"/>
  <c r="BY814" i="28" s="1"/>
  <c r="BZ814" i="28" s="1"/>
  <c r="CA814" i="28" s="1"/>
  <c r="CB814" i="28" s="1"/>
  <c r="BE815" i="28"/>
  <c r="GN815" i="28"/>
  <c r="GO815" i="28" s="1"/>
  <c r="GP815" i="28" s="1"/>
  <c r="GP817" i="28"/>
  <c r="BQ818" i="28"/>
  <c r="BR818" i="28" s="1"/>
  <c r="BS818" i="28" s="1"/>
  <c r="BT818" i="28" s="1"/>
  <c r="BU818" i="28" s="1"/>
  <c r="BV818" i="28" s="1"/>
  <c r="BW818" i="28" s="1"/>
  <c r="BX818" i="28" s="1"/>
  <c r="BY818" i="28" s="1"/>
  <c r="BZ818" i="28" s="1"/>
  <c r="CA818" i="28" s="1"/>
  <c r="CB818" i="28" s="1"/>
  <c r="BE819" i="28"/>
  <c r="EU819" i="28"/>
  <c r="EV819" i="28" s="1"/>
  <c r="EW819" i="28" s="1"/>
  <c r="EX819" i="28" s="1"/>
  <c r="GN819" i="28"/>
  <c r="GO819" i="28" s="1"/>
  <c r="GP819" i="28" s="1"/>
  <c r="GM820" i="28"/>
  <c r="GN820" i="28" s="1"/>
  <c r="GO820" i="28" s="1"/>
  <c r="GP820" i="28" s="1"/>
  <c r="IT820" i="28" s="1"/>
  <c r="GP821" i="28"/>
  <c r="BQ822" i="28"/>
  <c r="BR822" i="28" s="1"/>
  <c r="BS822" i="28" s="1"/>
  <c r="BT822" i="28" s="1"/>
  <c r="BU822" i="28" s="1"/>
  <c r="BV822" i="28" s="1"/>
  <c r="BW822" i="28" s="1"/>
  <c r="BX822" i="28" s="1"/>
  <c r="BY822" i="28" s="1"/>
  <c r="BZ822" i="28" s="1"/>
  <c r="CA822" i="28" s="1"/>
  <c r="CB822" i="28" s="1"/>
  <c r="BE823" i="28"/>
  <c r="EU823" i="28"/>
  <c r="EV823" i="28" s="1"/>
  <c r="EW823" i="28" s="1"/>
  <c r="EX823" i="28" s="1"/>
  <c r="GN823" i="28"/>
  <c r="GO823" i="28" s="1"/>
  <c r="GP823" i="28" s="1"/>
  <c r="GM824" i="28"/>
  <c r="GN824" i="28" s="1"/>
  <c r="GO824" i="28" s="1"/>
  <c r="GP824" i="28" s="1"/>
  <c r="IT824" i="28" s="1"/>
  <c r="GP825" i="28"/>
  <c r="BQ826" i="28"/>
  <c r="BR826" i="28" s="1"/>
  <c r="BS826" i="28" s="1"/>
  <c r="BT826" i="28" s="1"/>
  <c r="BU826" i="28" s="1"/>
  <c r="BV826" i="28" s="1"/>
  <c r="BW826" i="28" s="1"/>
  <c r="BX826" i="28" s="1"/>
  <c r="BY826" i="28" s="1"/>
  <c r="BZ826" i="28" s="1"/>
  <c r="CA826" i="28" s="1"/>
  <c r="CB826" i="28" s="1"/>
  <c r="BE827" i="28"/>
  <c r="EU827" i="28"/>
  <c r="EV827" i="28" s="1"/>
  <c r="EW827" i="28" s="1"/>
  <c r="EX827" i="28" s="1"/>
  <c r="GN827" i="28"/>
  <c r="GO827" i="28" s="1"/>
  <c r="GP827" i="28" s="1"/>
  <c r="GM828" i="28"/>
  <c r="GN828" i="28" s="1"/>
  <c r="GO828" i="28" s="1"/>
  <c r="GP828" i="28" s="1"/>
  <c r="IT828" i="28" s="1"/>
  <c r="BQ830" i="28"/>
  <c r="BR830" i="28" s="1"/>
  <c r="BS830" i="28" s="1"/>
  <c r="BT830" i="28" s="1"/>
  <c r="BU830" i="28" s="1"/>
  <c r="BV830" i="28" s="1"/>
  <c r="BW830" i="28" s="1"/>
  <c r="BX830" i="28" s="1"/>
  <c r="BY830" i="28" s="1"/>
  <c r="BZ830" i="28" s="1"/>
  <c r="CA830" i="28" s="1"/>
  <c r="CB830" i="28" s="1"/>
  <c r="GO830" i="28"/>
  <c r="GP830" i="28" s="1"/>
  <c r="BE831" i="28"/>
  <c r="EU831" i="28"/>
  <c r="EV831" i="28" s="1"/>
  <c r="EW831" i="28" s="1"/>
  <c r="EX831" i="28" s="1"/>
  <c r="GN831" i="28"/>
  <c r="GO831" i="28" s="1"/>
  <c r="GP831" i="28" s="1"/>
  <c r="GM832" i="28"/>
  <c r="GN832" i="28" s="1"/>
  <c r="GO832" i="28" s="1"/>
  <c r="GP832" i="28" s="1"/>
  <c r="IT832" i="28" s="1"/>
  <c r="GP833" i="28"/>
  <c r="BQ834" i="28"/>
  <c r="BR834" i="28" s="1"/>
  <c r="BS834" i="28" s="1"/>
  <c r="BT834" i="28" s="1"/>
  <c r="BU834" i="28" s="1"/>
  <c r="BV834" i="28" s="1"/>
  <c r="BW834" i="28" s="1"/>
  <c r="BX834" i="28" s="1"/>
  <c r="BY834" i="28" s="1"/>
  <c r="BZ834" i="28" s="1"/>
  <c r="CA834" i="28" s="1"/>
  <c r="CB834" i="28" s="1"/>
  <c r="EU835" i="28"/>
  <c r="EV835" i="28" s="1"/>
  <c r="EW835" i="28" s="1"/>
  <c r="EX835" i="28" s="1"/>
  <c r="GM836" i="28"/>
  <c r="GN836" i="28" s="1"/>
  <c r="GO836" i="28" s="1"/>
  <c r="GP836" i="28" s="1"/>
  <c r="IT836" i="28" s="1"/>
  <c r="BH837" i="28"/>
  <c r="EU839" i="28"/>
  <c r="EV839" i="28" s="1"/>
  <c r="EW839" i="28" s="1"/>
  <c r="EX839" i="28" s="1"/>
  <c r="GM840" i="28"/>
  <c r="GN840" i="28" s="1"/>
  <c r="GO840" i="28" s="1"/>
  <c r="GP840" i="28" s="1"/>
  <c r="IT840" i="28" s="1"/>
  <c r="BH841" i="28"/>
  <c r="EU843" i="28"/>
  <c r="EV843" i="28" s="1"/>
  <c r="EW843" i="28" s="1"/>
  <c r="EX843" i="28" s="1"/>
  <c r="GM844" i="28"/>
  <c r="GN844" i="28" s="1"/>
  <c r="GO844" i="28" s="1"/>
  <c r="GP844" i="28" s="1"/>
  <c r="IT844" i="28" s="1"/>
  <c r="BH845" i="28"/>
  <c r="DT848" i="28"/>
  <c r="EA848" i="28" s="1"/>
  <c r="EV848" i="28"/>
  <c r="EW848" i="28" s="1"/>
  <c r="EX848" i="28" s="1"/>
  <c r="BH850" i="28"/>
  <c r="DZ850" i="28"/>
  <c r="BH851" i="28"/>
  <c r="DZ852" i="28"/>
  <c r="DU852" i="28"/>
  <c r="EB852" i="28" s="1"/>
  <c r="EI852" i="28" s="1"/>
  <c r="DX852" i="28"/>
  <c r="EE852" i="28" s="1"/>
  <c r="DT852" i="28"/>
  <c r="EA852" i="28" s="1"/>
  <c r="DW852" i="28"/>
  <c r="ED852" i="28" s="1"/>
  <c r="EZ861" i="28"/>
  <c r="EU861" i="28"/>
  <c r="EV861" i="28" s="1"/>
  <c r="EW861" i="28" s="1"/>
  <c r="EX861" i="28" s="1"/>
  <c r="DW862" i="28"/>
  <c r="ED862" i="28" s="1"/>
  <c r="DV862" i="28"/>
  <c r="EC862" i="28" s="1"/>
  <c r="DZ862" i="28"/>
  <c r="DU862" i="28"/>
  <c r="EB862" i="28" s="1"/>
  <c r="DX862" i="28"/>
  <c r="EE862" i="28" s="1"/>
  <c r="GM862" i="28"/>
  <c r="GN862" i="28" s="1"/>
  <c r="GO862" i="28" s="1"/>
  <c r="GP862" i="28" s="1"/>
  <c r="DX865" i="28"/>
  <c r="EE865" i="28" s="1"/>
  <c r="DT865" i="28"/>
  <c r="EA865" i="28" s="1"/>
  <c r="DW865" i="28"/>
  <c r="ED865" i="28" s="1"/>
  <c r="DV865" i="28"/>
  <c r="EC865" i="28" s="1"/>
  <c r="DU865" i="28"/>
  <c r="EB865" i="28" s="1"/>
  <c r="BQ866" i="28"/>
  <c r="BR866" i="28" s="1"/>
  <c r="BS866" i="28" s="1"/>
  <c r="BT866" i="28" s="1"/>
  <c r="BU866" i="28" s="1"/>
  <c r="BV866" i="28" s="1"/>
  <c r="BW866" i="28" s="1"/>
  <c r="BX866" i="28" s="1"/>
  <c r="BY866" i="28" s="1"/>
  <c r="BZ866" i="28" s="1"/>
  <c r="CA866" i="28" s="1"/>
  <c r="CB866" i="28" s="1"/>
  <c r="BE866" i="28"/>
  <c r="DV867" i="28"/>
  <c r="EC867" i="28" s="1"/>
  <c r="DZ867" i="28"/>
  <c r="DU867" i="28"/>
  <c r="EB867" i="28" s="1"/>
  <c r="DX867" i="28"/>
  <c r="EE867" i="28" s="1"/>
  <c r="DT867" i="28"/>
  <c r="EA867" i="28" s="1"/>
  <c r="DZ868" i="28"/>
  <c r="DU868" i="28"/>
  <c r="EB868" i="28" s="1"/>
  <c r="DX868" i="28"/>
  <c r="EE868" i="28" s="1"/>
  <c r="DT868" i="28"/>
  <c r="EA868" i="28" s="1"/>
  <c r="DW868" i="28"/>
  <c r="ED868" i="28" s="1"/>
  <c r="EZ877" i="28"/>
  <c r="EU877" i="28"/>
  <c r="EV877" i="28" s="1"/>
  <c r="EW877" i="28" s="1"/>
  <c r="EX877" i="28" s="1"/>
  <c r="DW878" i="28"/>
  <c r="ED878" i="28" s="1"/>
  <c r="DV878" i="28"/>
  <c r="EC878" i="28" s="1"/>
  <c r="DZ878" i="28"/>
  <c r="DU878" i="28"/>
  <c r="EB878" i="28" s="1"/>
  <c r="DX878" i="28"/>
  <c r="EE878" i="28" s="1"/>
  <c r="GM878" i="28"/>
  <c r="GN878" i="28" s="1"/>
  <c r="GO878" i="28" s="1"/>
  <c r="GP878" i="28" s="1"/>
  <c r="DX881" i="28"/>
  <c r="EE881" i="28" s="1"/>
  <c r="DT881" i="28"/>
  <c r="EA881" i="28" s="1"/>
  <c r="DW881" i="28"/>
  <c r="ED881" i="28" s="1"/>
  <c r="DV881" i="28"/>
  <c r="EC881" i="28" s="1"/>
  <c r="DU881" i="28"/>
  <c r="EB881" i="28" s="1"/>
  <c r="BQ882" i="28"/>
  <c r="BR882" i="28" s="1"/>
  <c r="BS882" i="28" s="1"/>
  <c r="BT882" i="28" s="1"/>
  <c r="BU882" i="28" s="1"/>
  <c r="BV882" i="28" s="1"/>
  <c r="BW882" i="28" s="1"/>
  <c r="BX882" i="28" s="1"/>
  <c r="BY882" i="28" s="1"/>
  <c r="BZ882" i="28" s="1"/>
  <c r="CA882" i="28" s="1"/>
  <c r="CB882" i="28" s="1"/>
  <c r="BE882" i="28"/>
  <c r="DV883" i="28"/>
  <c r="EC883" i="28" s="1"/>
  <c r="DZ883" i="28"/>
  <c r="DU883" i="28"/>
  <c r="EB883" i="28" s="1"/>
  <c r="DX883" i="28"/>
  <c r="EE883" i="28" s="1"/>
  <c r="DT883" i="28"/>
  <c r="EA883" i="28" s="1"/>
  <c r="DZ884" i="28"/>
  <c r="DU884" i="28"/>
  <c r="EB884" i="28" s="1"/>
  <c r="DX884" i="28"/>
  <c r="EE884" i="28" s="1"/>
  <c r="DT884" i="28"/>
  <c r="EA884" i="28" s="1"/>
  <c r="DW884" i="28"/>
  <c r="ED884" i="28" s="1"/>
  <c r="EZ893" i="28"/>
  <c r="EU893" i="28"/>
  <c r="EV893" i="28" s="1"/>
  <c r="EW893" i="28" s="1"/>
  <c r="EX893" i="28" s="1"/>
  <c r="DW894" i="28"/>
  <c r="ED894" i="28" s="1"/>
  <c r="DV894" i="28"/>
  <c r="EC894" i="28" s="1"/>
  <c r="DZ894" i="28"/>
  <c r="DU894" i="28"/>
  <c r="EB894" i="28" s="1"/>
  <c r="DX894" i="28"/>
  <c r="EE894" i="28" s="1"/>
  <c r="GM894" i="28"/>
  <c r="GN894" i="28" s="1"/>
  <c r="GO894" i="28" s="1"/>
  <c r="GP894" i="28" s="1"/>
  <c r="DZ896" i="28"/>
  <c r="DU896" i="28"/>
  <c r="EB896" i="28" s="1"/>
  <c r="DX896" i="28"/>
  <c r="EE896" i="28" s="1"/>
  <c r="DT896" i="28"/>
  <c r="EA896" i="28" s="1"/>
  <c r="DW896" i="28"/>
  <c r="ED896" i="28" s="1"/>
  <c r="DX897" i="28"/>
  <c r="EE897" i="28" s="1"/>
  <c r="DT897" i="28"/>
  <c r="EA897" i="28" s="1"/>
  <c r="DW897" i="28"/>
  <c r="ED897" i="28" s="1"/>
  <c r="DV897" i="28"/>
  <c r="EC897" i="28" s="1"/>
  <c r="DU897" i="28"/>
  <c r="EB897" i="28" s="1"/>
  <c r="BQ898" i="28"/>
  <c r="BR898" i="28" s="1"/>
  <c r="BS898" i="28" s="1"/>
  <c r="BT898" i="28" s="1"/>
  <c r="BU898" i="28" s="1"/>
  <c r="BV898" i="28" s="1"/>
  <c r="BW898" i="28" s="1"/>
  <c r="BX898" i="28" s="1"/>
  <c r="BY898" i="28" s="1"/>
  <c r="BZ898" i="28" s="1"/>
  <c r="CA898" i="28" s="1"/>
  <c r="CB898" i="28" s="1"/>
  <c r="BE898" i="28"/>
  <c r="EZ905" i="28"/>
  <c r="EU905" i="28"/>
  <c r="EV905" i="28" s="1"/>
  <c r="EW905" i="28" s="1"/>
  <c r="EX905" i="28" s="1"/>
  <c r="DV907" i="28"/>
  <c r="EC907" i="28" s="1"/>
  <c r="DX907" i="28"/>
  <c r="EE907" i="28" s="1"/>
  <c r="DT907" i="28"/>
  <c r="EA907" i="28" s="1"/>
  <c r="DZ907" i="28"/>
  <c r="DW907" i="28"/>
  <c r="ED907" i="28" s="1"/>
  <c r="GM910" i="28"/>
  <c r="GN910" i="28" s="1"/>
  <c r="GO910" i="28" s="1"/>
  <c r="GP910" i="28" s="1"/>
  <c r="DX913" i="28"/>
  <c r="EE913" i="28" s="1"/>
  <c r="DT913" i="28"/>
  <c r="EA913" i="28" s="1"/>
  <c r="DW913" i="28"/>
  <c r="ED913" i="28" s="1"/>
  <c r="DV913" i="28"/>
  <c r="EC913" i="28" s="1"/>
  <c r="DZ913" i="28"/>
  <c r="DZ932" i="28"/>
  <c r="DU932" i="28"/>
  <c r="EB932" i="28" s="1"/>
  <c r="DX932" i="28"/>
  <c r="EE932" i="28" s="1"/>
  <c r="DT932" i="28"/>
  <c r="EA932" i="28" s="1"/>
  <c r="DW932" i="28"/>
  <c r="ED932" i="28" s="1"/>
  <c r="DV932" i="28"/>
  <c r="EC932" i="28" s="1"/>
  <c r="BQ934" i="28"/>
  <c r="BR934" i="28" s="1"/>
  <c r="BS934" i="28" s="1"/>
  <c r="BT934" i="28" s="1"/>
  <c r="BU934" i="28" s="1"/>
  <c r="BV934" i="28" s="1"/>
  <c r="BW934" i="28" s="1"/>
  <c r="BX934" i="28" s="1"/>
  <c r="BY934" i="28" s="1"/>
  <c r="BZ934" i="28" s="1"/>
  <c r="CA934" i="28" s="1"/>
  <c r="CB934" i="28" s="1"/>
  <c r="BE934" i="28"/>
  <c r="BD934" i="28"/>
  <c r="BF934" i="28" s="1"/>
  <c r="DS934" i="28" s="1"/>
  <c r="BH802" i="28"/>
  <c r="BH806" i="28"/>
  <c r="BH810" i="28"/>
  <c r="BE820" i="28"/>
  <c r="BE824" i="28"/>
  <c r="BQ827" i="28"/>
  <c r="BR827" i="28" s="1"/>
  <c r="BS827" i="28" s="1"/>
  <c r="BT827" i="28" s="1"/>
  <c r="BU827" i="28" s="1"/>
  <c r="BV827" i="28" s="1"/>
  <c r="BW827" i="28" s="1"/>
  <c r="BX827" i="28" s="1"/>
  <c r="BY827" i="28" s="1"/>
  <c r="BZ827" i="28" s="1"/>
  <c r="CA827" i="28" s="1"/>
  <c r="CB827" i="28" s="1"/>
  <c r="BE828" i="28"/>
  <c r="EU828" i="28"/>
  <c r="EV828" i="28" s="1"/>
  <c r="EW828" i="28" s="1"/>
  <c r="EX828" i="28" s="1"/>
  <c r="GM829" i="28"/>
  <c r="GN829" i="28" s="1"/>
  <c r="GO829" i="28" s="1"/>
  <c r="GP829" i="28" s="1"/>
  <c r="BQ831" i="28"/>
  <c r="BR831" i="28" s="1"/>
  <c r="BS831" i="28" s="1"/>
  <c r="BT831" i="28" s="1"/>
  <c r="BU831" i="28" s="1"/>
  <c r="BV831" i="28" s="1"/>
  <c r="BW831" i="28" s="1"/>
  <c r="BX831" i="28" s="1"/>
  <c r="BY831" i="28" s="1"/>
  <c r="BZ831" i="28" s="1"/>
  <c r="CA831" i="28" s="1"/>
  <c r="CB831" i="28" s="1"/>
  <c r="BE832" i="28"/>
  <c r="GP834" i="28"/>
  <c r="IT834" i="28" s="1"/>
  <c r="BQ835" i="28"/>
  <c r="BR835" i="28" s="1"/>
  <c r="BS835" i="28" s="1"/>
  <c r="BT835" i="28" s="1"/>
  <c r="BU835" i="28" s="1"/>
  <c r="BV835" i="28" s="1"/>
  <c r="BW835" i="28" s="1"/>
  <c r="BX835" i="28" s="1"/>
  <c r="BY835" i="28" s="1"/>
  <c r="BZ835" i="28" s="1"/>
  <c r="CA835" i="28" s="1"/>
  <c r="CB835" i="28" s="1"/>
  <c r="GO835" i="28"/>
  <c r="GP835" i="28" s="1"/>
  <c r="BE836" i="28"/>
  <c r="EU836" i="28"/>
  <c r="EV836" i="28" s="1"/>
  <c r="EW836" i="28" s="1"/>
  <c r="EX836" i="28" s="1"/>
  <c r="GM837" i="28"/>
  <c r="GN837" i="28" s="1"/>
  <c r="GO837" i="28" s="1"/>
  <c r="GP837" i="28" s="1"/>
  <c r="BQ839" i="28"/>
  <c r="BR839" i="28" s="1"/>
  <c r="BS839" i="28" s="1"/>
  <c r="BT839" i="28" s="1"/>
  <c r="BU839" i="28" s="1"/>
  <c r="BV839" i="28" s="1"/>
  <c r="BW839" i="28" s="1"/>
  <c r="BX839" i="28" s="1"/>
  <c r="BY839" i="28" s="1"/>
  <c r="BZ839" i="28" s="1"/>
  <c r="CA839" i="28" s="1"/>
  <c r="CB839" i="28" s="1"/>
  <c r="GO839" i="28"/>
  <c r="GP839" i="28" s="1"/>
  <c r="BE840" i="28"/>
  <c r="EU840" i="28"/>
  <c r="EV840" i="28" s="1"/>
  <c r="EW840" i="28" s="1"/>
  <c r="EX840" i="28" s="1"/>
  <c r="GM841" i="28"/>
  <c r="GN841" i="28" s="1"/>
  <c r="GO841" i="28" s="1"/>
  <c r="GP841" i="28" s="1"/>
  <c r="BQ843" i="28"/>
  <c r="BR843" i="28" s="1"/>
  <c r="BS843" i="28" s="1"/>
  <c r="BT843" i="28" s="1"/>
  <c r="BU843" i="28" s="1"/>
  <c r="BV843" i="28" s="1"/>
  <c r="BW843" i="28" s="1"/>
  <c r="BX843" i="28" s="1"/>
  <c r="BY843" i="28" s="1"/>
  <c r="BZ843" i="28" s="1"/>
  <c r="CA843" i="28" s="1"/>
  <c r="CB843" i="28" s="1"/>
  <c r="GO843" i="28"/>
  <c r="GP843" i="28" s="1"/>
  <c r="BE844" i="28"/>
  <c r="EU844" i="28"/>
  <c r="EV844" i="28" s="1"/>
  <c r="EW844" i="28" s="1"/>
  <c r="EX844" i="28" s="1"/>
  <c r="GM845" i="28"/>
  <c r="GN845" i="28" s="1"/>
  <c r="GO845" i="28" s="1"/>
  <c r="GP845" i="28" s="1"/>
  <c r="GP846" i="28"/>
  <c r="BQ847" i="28"/>
  <c r="BR847" i="28" s="1"/>
  <c r="BS847" i="28" s="1"/>
  <c r="BT847" i="28" s="1"/>
  <c r="BU847" i="28" s="1"/>
  <c r="BV847" i="28" s="1"/>
  <c r="BW847" i="28" s="1"/>
  <c r="BX847" i="28" s="1"/>
  <c r="BY847" i="28" s="1"/>
  <c r="BZ847" i="28" s="1"/>
  <c r="CA847" i="28" s="1"/>
  <c r="CB847" i="28" s="1"/>
  <c r="EZ847" i="28"/>
  <c r="EU847" i="28"/>
  <c r="EV847" i="28" s="1"/>
  <c r="EW847" i="28" s="1"/>
  <c r="EX847" i="28" s="1"/>
  <c r="GM847" i="28"/>
  <c r="GN847" i="28" s="1"/>
  <c r="GO847" i="28" s="1"/>
  <c r="GP847" i="28" s="1"/>
  <c r="BE848" i="28"/>
  <c r="DV848" i="28"/>
  <c r="EC848" i="28" s="1"/>
  <c r="EJ848" i="28" s="1"/>
  <c r="BH849" i="28"/>
  <c r="DT850" i="28"/>
  <c r="EA850" i="28" s="1"/>
  <c r="EH850" i="28" s="1"/>
  <c r="EZ850" i="28"/>
  <c r="EU850" i="28"/>
  <c r="EV850" i="28" s="1"/>
  <c r="EW850" i="28" s="1"/>
  <c r="EX850" i="28" s="1"/>
  <c r="GM850" i="28"/>
  <c r="GN850" i="28" s="1"/>
  <c r="GO850" i="28" s="1"/>
  <c r="GP850" i="28" s="1"/>
  <c r="EZ851" i="28"/>
  <c r="DX853" i="28"/>
  <c r="EE853" i="28" s="1"/>
  <c r="DT853" i="28"/>
  <c r="EA853" i="28" s="1"/>
  <c r="DW853" i="28"/>
  <c r="ED853" i="28" s="1"/>
  <c r="DV853" i="28"/>
  <c r="EC853" i="28" s="1"/>
  <c r="DU853" i="28"/>
  <c r="EB853" i="28" s="1"/>
  <c r="BQ854" i="28"/>
  <c r="BR854" i="28" s="1"/>
  <c r="BS854" i="28" s="1"/>
  <c r="BT854" i="28" s="1"/>
  <c r="BU854" i="28" s="1"/>
  <c r="BV854" i="28" s="1"/>
  <c r="BW854" i="28" s="1"/>
  <c r="BX854" i="28" s="1"/>
  <c r="BY854" i="28" s="1"/>
  <c r="BZ854" i="28" s="1"/>
  <c r="CA854" i="28" s="1"/>
  <c r="CB854" i="28" s="1"/>
  <c r="BE854" i="28"/>
  <c r="DZ856" i="28"/>
  <c r="DU856" i="28"/>
  <c r="EB856" i="28" s="1"/>
  <c r="EI856" i="28" s="1"/>
  <c r="DX856" i="28"/>
  <c r="EE856" i="28" s="1"/>
  <c r="DT856" i="28"/>
  <c r="EA856" i="28" s="1"/>
  <c r="DW856" i="28"/>
  <c r="ED856" i="28" s="1"/>
  <c r="BH857" i="28"/>
  <c r="BS860" i="28"/>
  <c r="BT860" i="28" s="1"/>
  <c r="BU860" i="28" s="1"/>
  <c r="BV860" i="28" s="1"/>
  <c r="BW860" i="28" s="1"/>
  <c r="BX860" i="28" s="1"/>
  <c r="BY860" i="28" s="1"/>
  <c r="BZ860" i="28" s="1"/>
  <c r="CA860" i="28" s="1"/>
  <c r="CB860" i="28" s="1"/>
  <c r="BH862" i="28"/>
  <c r="FA864" i="28"/>
  <c r="FB864" i="28" s="1"/>
  <c r="FC864" i="28" s="1"/>
  <c r="FD864" i="28" s="1"/>
  <c r="DZ865" i="28"/>
  <c r="EZ865" i="28"/>
  <c r="EU865" i="28"/>
  <c r="EV865" i="28" s="1"/>
  <c r="EW865" i="28" s="1"/>
  <c r="EX865" i="28" s="1"/>
  <c r="DW866" i="28"/>
  <c r="ED866" i="28" s="1"/>
  <c r="DV866" i="28"/>
  <c r="EC866" i="28" s="1"/>
  <c r="DZ866" i="28"/>
  <c r="EG866" i="28" s="1"/>
  <c r="DU866" i="28"/>
  <c r="EB866" i="28" s="1"/>
  <c r="DX866" i="28"/>
  <c r="EE866" i="28" s="1"/>
  <c r="EZ866" i="28"/>
  <c r="FF866" i="28" s="1"/>
  <c r="GM866" i="28"/>
  <c r="GN866" i="28" s="1"/>
  <c r="GO866" i="28" s="1"/>
  <c r="GP866" i="28" s="1"/>
  <c r="DW867" i="28"/>
  <c r="ED867" i="28" s="1"/>
  <c r="EK867" i="28" s="1"/>
  <c r="DX869" i="28"/>
  <c r="EE869" i="28" s="1"/>
  <c r="DT869" i="28"/>
  <c r="EA869" i="28" s="1"/>
  <c r="DW869" i="28"/>
  <c r="ED869" i="28" s="1"/>
  <c r="DV869" i="28"/>
  <c r="EC869" i="28" s="1"/>
  <c r="DU869" i="28"/>
  <c r="EB869" i="28" s="1"/>
  <c r="BQ870" i="28"/>
  <c r="BR870" i="28" s="1"/>
  <c r="BS870" i="28" s="1"/>
  <c r="BT870" i="28" s="1"/>
  <c r="BU870" i="28" s="1"/>
  <c r="BV870" i="28" s="1"/>
  <c r="BW870" i="28" s="1"/>
  <c r="BX870" i="28" s="1"/>
  <c r="BY870" i="28" s="1"/>
  <c r="BZ870" i="28" s="1"/>
  <c r="CA870" i="28" s="1"/>
  <c r="CB870" i="28" s="1"/>
  <c r="BE870" i="28"/>
  <c r="DZ872" i="28"/>
  <c r="DU872" i="28"/>
  <c r="EB872" i="28" s="1"/>
  <c r="EI872" i="28" s="1"/>
  <c r="DX872" i="28"/>
  <c r="EE872" i="28" s="1"/>
  <c r="DT872" i="28"/>
  <c r="EA872" i="28" s="1"/>
  <c r="DW872" i="28"/>
  <c r="ED872" i="28" s="1"/>
  <c r="BH873" i="28"/>
  <c r="BS876" i="28"/>
  <c r="BT876" i="28" s="1"/>
  <c r="BU876" i="28" s="1"/>
  <c r="BV876" i="28" s="1"/>
  <c r="BW876" i="28" s="1"/>
  <c r="BX876" i="28" s="1"/>
  <c r="BY876" i="28" s="1"/>
  <c r="BZ876" i="28" s="1"/>
  <c r="CA876" i="28" s="1"/>
  <c r="CB876" i="28" s="1"/>
  <c r="BH878" i="28"/>
  <c r="DZ881" i="28"/>
  <c r="EZ881" i="28"/>
  <c r="EU881" i="28"/>
  <c r="EV881" i="28" s="1"/>
  <c r="EW881" i="28" s="1"/>
  <c r="EX881" i="28" s="1"/>
  <c r="DW882" i="28"/>
  <c r="ED882" i="28" s="1"/>
  <c r="DV882" i="28"/>
  <c r="EC882" i="28" s="1"/>
  <c r="DZ882" i="28"/>
  <c r="EG882" i="28" s="1"/>
  <c r="DU882" i="28"/>
  <c r="EB882" i="28" s="1"/>
  <c r="DX882" i="28"/>
  <c r="EE882" i="28" s="1"/>
  <c r="EZ882" i="28"/>
  <c r="GM882" i="28"/>
  <c r="GN882" i="28" s="1"/>
  <c r="GO882" i="28" s="1"/>
  <c r="GP882" i="28" s="1"/>
  <c r="DW883" i="28"/>
  <c r="ED883" i="28" s="1"/>
  <c r="DX885" i="28"/>
  <c r="EE885" i="28" s="1"/>
  <c r="DT885" i="28"/>
  <c r="EA885" i="28" s="1"/>
  <c r="DW885" i="28"/>
  <c r="ED885" i="28" s="1"/>
  <c r="DV885" i="28"/>
  <c r="EC885" i="28" s="1"/>
  <c r="DU885" i="28"/>
  <c r="EB885" i="28" s="1"/>
  <c r="BQ886" i="28"/>
  <c r="BR886" i="28" s="1"/>
  <c r="BS886" i="28" s="1"/>
  <c r="BT886" i="28" s="1"/>
  <c r="BU886" i="28" s="1"/>
  <c r="BV886" i="28" s="1"/>
  <c r="BW886" i="28" s="1"/>
  <c r="BX886" i="28" s="1"/>
  <c r="BY886" i="28" s="1"/>
  <c r="BZ886" i="28" s="1"/>
  <c r="CA886" i="28" s="1"/>
  <c r="CB886" i="28" s="1"/>
  <c r="BE886" i="28"/>
  <c r="DZ888" i="28"/>
  <c r="DU888" i="28"/>
  <c r="EB888" i="28" s="1"/>
  <c r="EH888" i="28" s="1"/>
  <c r="DX888" i="28"/>
  <c r="EE888" i="28" s="1"/>
  <c r="EK888" i="28" s="1"/>
  <c r="DT888" i="28"/>
  <c r="EA888" i="28" s="1"/>
  <c r="EG888" i="28" s="1"/>
  <c r="DW888" i="28"/>
  <c r="ED888" i="28" s="1"/>
  <c r="EJ888" i="28" s="1"/>
  <c r="BH889" i="28"/>
  <c r="BS892" i="28"/>
  <c r="BT892" i="28" s="1"/>
  <c r="BU892" i="28" s="1"/>
  <c r="BV892" i="28" s="1"/>
  <c r="BW892" i="28" s="1"/>
  <c r="BX892" i="28" s="1"/>
  <c r="BY892" i="28" s="1"/>
  <c r="BZ892" i="28" s="1"/>
  <c r="CA892" i="28" s="1"/>
  <c r="CB892" i="28" s="1"/>
  <c r="DZ897" i="28"/>
  <c r="EZ897" i="28"/>
  <c r="EU897" i="28"/>
  <c r="EV897" i="28" s="1"/>
  <c r="EW897" i="28" s="1"/>
  <c r="EX897" i="28" s="1"/>
  <c r="DW898" i="28"/>
  <c r="ED898" i="28" s="1"/>
  <c r="DV898" i="28"/>
  <c r="EC898" i="28" s="1"/>
  <c r="DZ898" i="28"/>
  <c r="EG898" i="28" s="1"/>
  <c r="DU898" i="28"/>
  <c r="EB898" i="28" s="1"/>
  <c r="DX898" i="28"/>
  <c r="EE898" i="28" s="1"/>
  <c r="DZ900" i="28"/>
  <c r="DU900" i="28"/>
  <c r="EB900" i="28" s="1"/>
  <c r="EI900" i="28" s="1"/>
  <c r="DX900" i="28"/>
  <c r="EE900" i="28" s="1"/>
  <c r="DT900" i="28"/>
  <c r="EA900" i="28" s="1"/>
  <c r="DW900" i="28"/>
  <c r="ED900" i="28" s="1"/>
  <c r="DX901" i="28"/>
  <c r="EE901" i="28" s="1"/>
  <c r="DT901" i="28"/>
  <c r="EA901" i="28" s="1"/>
  <c r="DW901" i="28"/>
  <c r="ED901" i="28" s="1"/>
  <c r="DV901" i="28"/>
  <c r="EC901" i="28" s="1"/>
  <c r="DU901" i="28"/>
  <c r="EB901" i="28" s="1"/>
  <c r="BQ902" i="28"/>
  <c r="BR902" i="28" s="1"/>
  <c r="BS902" i="28" s="1"/>
  <c r="BT902" i="28" s="1"/>
  <c r="BU902" i="28" s="1"/>
  <c r="BV902" i="28" s="1"/>
  <c r="BW902" i="28" s="1"/>
  <c r="BX902" i="28" s="1"/>
  <c r="BY902" i="28" s="1"/>
  <c r="BZ902" i="28" s="1"/>
  <c r="CA902" i="28" s="1"/>
  <c r="CB902" i="28" s="1"/>
  <c r="BE902" i="28"/>
  <c r="DV911" i="28"/>
  <c r="EC911" i="28" s="1"/>
  <c r="DZ911" i="28"/>
  <c r="DU911" i="28"/>
  <c r="EB911" i="28" s="1"/>
  <c r="DX911" i="28"/>
  <c r="EE911" i="28" s="1"/>
  <c r="DT911" i="28"/>
  <c r="EA911" i="28" s="1"/>
  <c r="DW911" i="28"/>
  <c r="ED911" i="28" s="1"/>
  <c r="DU913" i="28"/>
  <c r="EB913" i="28" s="1"/>
  <c r="GM918" i="28"/>
  <c r="GN918" i="28" s="1"/>
  <c r="GO918" i="28" s="1"/>
  <c r="GP918" i="28" s="1"/>
  <c r="BU919" i="28"/>
  <c r="BV919" i="28" s="1"/>
  <c r="BW919" i="28" s="1"/>
  <c r="BX919" i="28" s="1"/>
  <c r="BY919" i="28" s="1"/>
  <c r="BZ919" i="28" s="1"/>
  <c r="CA919" i="28" s="1"/>
  <c r="CB919" i="28" s="1"/>
  <c r="DX921" i="28"/>
  <c r="EE921" i="28" s="1"/>
  <c r="DT921" i="28"/>
  <c r="EA921" i="28" s="1"/>
  <c r="EH921" i="28" s="1"/>
  <c r="DW921" i="28"/>
  <c r="ED921" i="28" s="1"/>
  <c r="DV921" i="28"/>
  <c r="EC921" i="28" s="1"/>
  <c r="DZ921" i="28"/>
  <c r="DX925" i="28"/>
  <c r="EE925" i="28" s="1"/>
  <c r="DT925" i="28"/>
  <c r="EA925" i="28" s="1"/>
  <c r="EH925" i="28" s="1"/>
  <c r="DW925" i="28"/>
  <c r="ED925" i="28" s="1"/>
  <c r="DV925" i="28"/>
  <c r="EC925" i="28" s="1"/>
  <c r="DZ925" i="28"/>
  <c r="EG925" i="28" s="1"/>
  <c r="EU801" i="28"/>
  <c r="GM802" i="28"/>
  <c r="GN802" i="28" s="1"/>
  <c r="GO802" i="28" s="1"/>
  <c r="GP802" i="28" s="1"/>
  <c r="GP803" i="28"/>
  <c r="EU805" i="28"/>
  <c r="EV805" i="28" s="1"/>
  <c r="EW805" i="28" s="1"/>
  <c r="EX805" i="28" s="1"/>
  <c r="GM806" i="28"/>
  <c r="GN806" i="28" s="1"/>
  <c r="GO806" i="28" s="1"/>
  <c r="GP806" i="28" s="1"/>
  <c r="EU809" i="28"/>
  <c r="GM810" i="28"/>
  <c r="GN810" i="28" s="1"/>
  <c r="GO810" i="28" s="1"/>
  <c r="GP810" i="28" s="1"/>
  <c r="EU813" i="28"/>
  <c r="GM814" i="28"/>
  <c r="GN814" i="28" s="1"/>
  <c r="GO814" i="28" s="1"/>
  <c r="GP814" i="28" s="1"/>
  <c r="EU817" i="28"/>
  <c r="GM818" i="28"/>
  <c r="GN818" i="28" s="1"/>
  <c r="GO818" i="28" s="1"/>
  <c r="GP818" i="28" s="1"/>
  <c r="BQ820" i="28"/>
  <c r="BR820" i="28" s="1"/>
  <c r="BS820" i="28" s="1"/>
  <c r="BT820" i="28" s="1"/>
  <c r="BU820" i="28" s="1"/>
  <c r="BV820" i="28" s="1"/>
  <c r="BW820" i="28" s="1"/>
  <c r="BX820" i="28" s="1"/>
  <c r="BY820" i="28" s="1"/>
  <c r="BZ820" i="28" s="1"/>
  <c r="CA820" i="28" s="1"/>
  <c r="CB820" i="28" s="1"/>
  <c r="EU821" i="28"/>
  <c r="EV821" i="28" s="1"/>
  <c r="EW821" i="28" s="1"/>
  <c r="EX821" i="28" s="1"/>
  <c r="GM822" i="28"/>
  <c r="GN822" i="28" s="1"/>
  <c r="GO822" i="28" s="1"/>
  <c r="GP822" i="28" s="1"/>
  <c r="BQ824" i="28"/>
  <c r="BR824" i="28" s="1"/>
  <c r="BS824" i="28" s="1"/>
  <c r="BT824" i="28" s="1"/>
  <c r="BU824" i="28" s="1"/>
  <c r="BV824" i="28" s="1"/>
  <c r="BW824" i="28" s="1"/>
  <c r="BX824" i="28" s="1"/>
  <c r="BY824" i="28" s="1"/>
  <c r="BZ824" i="28" s="1"/>
  <c r="CA824" i="28" s="1"/>
  <c r="CB824" i="28" s="1"/>
  <c r="EU825" i="28"/>
  <c r="EV825" i="28" s="1"/>
  <c r="EW825" i="28" s="1"/>
  <c r="EX825" i="28" s="1"/>
  <c r="GM826" i="28"/>
  <c r="GN826" i="28" s="1"/>
  <c r="GO826" i="28" s="1"/>
  <c r="GP826" i="28" s="1"/>
  <c r="BQ828" i="28"/>
  <c r="BR828" i="28" s="1"/>
  <c r="BS828" i="28" s="1"/>
  <c r="BT828" i="28" s="1"/>
  <c r="BU828" i="28" s="1"/>
  <c r="BV828" i="28" s="1"/>
  <c r="BW828" i="28" s="1"/>
  <c r="BX828" i="28" s="1"/>
  <c r="BY828" i="28" s="1"/>
  <c r="BZ828" i="28" s="1"/>
  <c r="CA828" i="28" s="1"/>
  <c r="CB828" i="28" s="1"/>
  <c r="BQ832" i="28"/>
  <c r="BR832" i="28" s="1"/>
  <c r="BS832" i="28" s="1"/>
  <c r="BT832" i="28" s="1"/>
  <c r="BU832" i="28" s="1"/>
  <c r="BV832" i="28" s="1"/>
  <c r="BW832" i="28" s="1"/>
  <c r="BX832" i="28" s="1"/>
  <c r="BY832" i="28" s="1"/>
  <c r="BZ832" i="28" s="1"/>
  <c r="CA832" i="28" s="1"/>
  <c r="CB832" i="28" s="1"/>
  <c r="GQ834" i="28"/>
  <c r="GR834" i="28" s="1"/>
  <c r="GS834" i="28" s="1"/>
  <c r="GT834" i="28" s="1"/>
  <c r="BQ836" i="28"/>
  <c r="BR836" i="28" s="1"/>
  <c r="BS836" i="28" s="1"/>
  <c r="BT836" i="28" s="1"/>
  <c r="BU836" i="28" s="1"/>
  <c r="BV836" i="28" s="1"/>
  <c r="BW836" i="28" s="1"/>
  <c r="BX836" i="28" s="1"/>
  <c r="BY836" i="28" s="1"/>
  <c r="BZ836" i="28" s="1"/>
  <c r="CA836" i="28" s="1"/>
  <c r="CB836" i="28" s="1"/>
  <c r="GM838" i="28"/>
  <c r="GN838" i="28" s="1"/>
  <c r="GO838" i="28" s="1"/>
  <c r="GP838" i="28" s="1"/>
  <c r="BQ840" i="28"/>
  <c r="BR840" i="28" s="1"/>
  <c r="BS840" i="28" s="1"/>
  <c r="BT840" i="28" s="1"/>
  <c r="BU840" i="28" s="1"/>
  <c r="BV840" i="28" s="1"/>
  <c r="BW840" i="28" s="1"/>
  <c r="BX840" i="28" s="1"/>
  <c r="BY840" i="28" s="1"/>
  <c r="BZ840" i="28" s="1"/>
  <c r="CA840" i="28" s="1"/>
  <c r="CB840" i="28" s="1"/>
  <c r="GM842" i="28"/>
  <c r="GN842" i="28" s="1"/>
  <c r="GO842" i="28" s="1"/>
  <c r="GP842" i="28" s="1"/>
  <c r="BQ844" i="28"/>
  <c r="BR844" i="28" s="1"/>
  <c r="BS844" i="28" s="1"/>
  <c r="BT844" i="28" s="1"/>
  <c r="BU844" i="28" s="1"/>
  <c r="BV844" i="28" s="1"/>
  <c r="BW844" i="28" s="1"/>
  <c r="BX844" i="28" s="1"/>
  <c r="BY844" i="28" s="1"/>
  <c r="BZ844" i="28" s="1"/>
  <c r="CA844" i="28" s="1"/>
  <c r="CB844" i="28" s="1"/>
  <c r="BQ848" i="28"/>
  <c r="BR848" i="28" s="1"/>
  <c r="BS848" i="28" s="1"/>
  <c r="BT848" i="28" s="1"/>
  <c r="BU848" i="28" s="1"/>
  <c r="BV848" i="28" s="1"/>
  <c r="BW848" i="28" s="1"/>
  <c r="BX848" i="28" s="1"/>
  <c r="BY848" i="28" s="1"/>
  <c r="BZ848" i="28" s="1"/>
  <c r="CA848" i="28" s="1"/>
  <c r="CB848" i="28" s="1"/>
  <c r="GM848" i="28"/>
  <c r="GN848" i="28" s="1"/>
  <c r="GO848" i="28" s="1"/>
  <c r="GP848" i="28" s="1"/>
  <c r="DX849" i="28"/>
  <c r="EE849" i="28" s="1"/>
  <c r="DT849" i="28"/>
  <c r="EA849" i="28" s="1"/>
  <c r="EH849" i="28" s="1"/>
  <c r="DW849" i="28"/>
  <c r="ED849" i="28" s="1"/>
  <c r="DV849" i="28"/>
  <c r="EC849" i="28" s="1"/>
  <c r="BQ850" i="28"/>
  <c r="BR850" i="28" s="1"/>
  <c r="BS850" i="28" s="1"/>
  <c r="BT850" i="28" s="1"/>
  <c r="BU850" i="28" s="1"/>
  <c r="BV850" i="28" s="1"/>
  <c r="BW850" i="28" s="1"/>
  <c r="BX850" i="28" s="1"/>
  <c r="BY850" i="28" s="1"/>
  <c r="BZ850" i="28" s="1"/>
  <c r="CA850" i="28" s="1"/>
  <c r="CB850" i="28" s="1"/>
  <c r="BE850" i="28"/>
  <c r="EZ853" i="28"/>
  <c r="EU853" i="28"/>
  <c r="EV853" i="28" s="1"/>
  <c r="EW853" i="28" s="1"/>
  <c r="EX853" i="28" s="1"/>
  <c r="DW854" i="28"/>
  <c r="ED854" i="28" s="1"/>
  <c r="DV854" i="28"/>
  <c r="EC854" i="28" s="1"/>
  <c r="DZ854" i="28"/>
  <c r="EG854" i="28" s="1"/>
  <c r="DU854" i="28"/>
  <c r="EB854" i="28" s="1"/>
  <c r="DX854" i="28"/>
  <c r="EE854" i="28" s="1"/>
  <c r="GM854" i="28"/>
  <c r="GN854" i="28" s="1"/>
  <c r="GO854" i="28" s="1"/>
  <c r="GP854" i="28" s="1"/>
  <c r="DX857" i="28"/>
  <c r="EE857" i="28" s="1"/>
  <c r="DT857" i="28"/>
  <c r="EA857" i="28" s="1"/>
  <c r="DW857" i="28"/>
  <c r="ED857" i="28" s="1"/>
  <c r="DV857" i="28"/>
  <c r="EC857" i="28" s="1"/>
  <c r="DU857" i="28"/>
  <c r="EB857" i="28" s="1"/>
  <c r="BQ858" i="28"/>
  <c r="BR858" i="28" s="1"/>
  <c r="BS858" i="28" s="1"/>
  <c r="BT858" i="28" s="1"/>
  <c r="BU858" i="28" s="1"/>
  <c r="BV858" i="28" s="1"/>
  <c r="BW858" i="28" s="1"/>
  <c r="BX858" i="28" s="1"/>
  <c r="BY858" i="28" s="1"/>
  <c r="BZ858" i="28" s="1"/>
  <c r="CA858" i="28" s="1"/>
  <c r="CB858" i="28" s="1"/>
  <c r="BE858" i="28"/>
  <c r="DZ860" i="28"/>
  <c r="DU860" i="28"/>
  <c r="EB860" i="28" s="1"/>
  <c r="EI860" i="28" s="1"/>
  <c r="DX860" i="28"/>
  <c r="EE860" i="28" s="1"/>
  <c r="DT860" i="28"/>
  <c r="EA860" i="28" s="1"/>
  <c r="DW860" i="28"/>
  <c r="ED860" i="28" s="1"/>
  <c r="BH866" i="28"/>
  <c r="EZ869" i="28"/>
  <c r="EU869" i="28"/>
  <c r="EV869" i="28" s="1"/>
  <c r="EW869" i="28" s="1"/>
  <c r="EX869" i="28" s="1"/>
  <c r="DW870" i="28"/>
  <c r="ED870" i="28" s="1"/>
  <c r="DV870" i="28"/>
  <c r="EC870" i="28" s="1"/>
  <c r="DZ870" i="28"/>
  <c r="EG870" i="28" s="1"/>
  <c r="DU870" i="28"/>
  <c r="EB870" i="28" s="1"/>
  <c r="DX870" i="28"/>
  <c r="EE870" i="28" s="1"/>
  <c r="GM870" i="28"/>
  <c r="GN870" i="28" s="1"/>
  <c r="GO870" i="28" s="1"/>
  <c r="GP870" i="28" s="1"/>
  <c r="DX873" i="28"/>
  <c r="EE873" i="28" s="1"/>
  <c r="DT873" i="28"/>
  <c r="EA873" i="28" s="1"/>
  <c r="DW873" i="28"/>
  <c r="ED873" i="28" s="1"/>
  <c r="DV873" i="28"/>
  <c r="EC873" i="28" s="1"/>
  <c r="DU873" i="28"/>
  <c r="EB873" i="28" s="1"/>
  <c r="BQ874" i="28"/>
  <c r="BR874" i="28" s="1"/>
  <c r="BS874" i="28" s="1"/>
  <c r="BT874" i="28" s="1"/>
  <c r="BU874" i="28" s="1"/>
  <c r="BV874" i="28" s="1"/>
  <c r="BW874" i="28" s="1"/>
  <c r="BX874" i="28" s="1"/>
  <c r="BY874" i="28" s="1"/>
  <c r="BZ874" i="28" s="1"/>
  <c r="CA874" i="28" s="1"/>
  <c r="CB874" i="28" s="1"/>
  <c r="BE874" i="28"/>
  <c r="DZ876" i="28"/>
  <c r="DU876" i="28"/>
  <c r="EB876" i="28" s="1"/>
  <c r="EI876" i="28" s="1"/>
  <c r="DX876" i="28"/>
  <c r="EE876" i="28" s="1"/>
  <c r="DT876" i="28"/>
  <c r="EA876" i="28" s="1"/>
  <c r="DW876" i="28"/>
  <c r="ED876" i="28" s="1"/>
  <c r="BH882" i="28"/>
  <c r="EZ885" i="28"/>
  <c r="EU885" i="28"/>
  <c r="EV885" i="28" s="1"/>
  <c r="EW885" i="28" s="1"/>
  <c r="EX885" i="28" s="1"/>
  <c r="DW886" i="28"/>
  <c r="ED886" i="28" s="1"/>
  <c r="DV886" i="28"/>
  <c r="EC886" i="28" s="1"/>
  <c r="DZ886" i="28"/>
  <c r="EG886" i="28" s="1"/>
  <c r="DU886" i="28"/>
  <c r="EB886" i="28" s="1"/>
  <c r="DX886" i="28"/>
  <c r="EE886" i="28" s="1"/>
  <c r="GM886" i="28"/>
  <c r="GN886" i="28" s="1"/>
  <c r="GO886" i="28" s="1"/>
  <c r="GP886" i="28" s="1"/>
  <c r="DX889" i="28"/>
  <c r="EE889" i="28" s="1"/>
  <c r="DT889" i="28"/>
  <c r="EA889" i="28" s="1"/>
  <c r="DW889" i="28"/>
  <c r="ED889" i="28" s="1"/>
  <c r="DV889" i="28"/>
  <c r="EC889" i="28" s="1"/>
  <c r="DU889" i="28"/>
  <c r="EB889" i="28" s="1"/>
  <c r="EI889" i="28" s="1"/>
  <c r="BQ890" i="28"/>
  <c r="BR890" i="28" s="1"/>
  <c r="BS890" i="28" s="1"/>
  <c r="BT890" i="28" s="1"/>
  <c r="BU890" i="28" s="1"/>
  <c r="BV890" i="28" s="1"/>
  <c r="BW890" i="28" s="1"/>
  <c r="BX890" i="28" s="1"/>
  <c r="BY890" i="28" s="1"/>
  <c r="BZ890" i="28" s="1"/>
  <c r="CA890" i="28" s="1"/>
  <c r="CB890" i="28" s="1"/>
  <c r="BE890" i="28"/>
  <c r="DZ892" i="28"/>
  <c r="DU892" i="28"/>
  <c r="EB892" i="28" s="1"/>
  <c r="EI892" i="28" s="1"/>
  <c r="DX892" i="28"/>
  <c r="EE892" i="28" s="1"/>
  <c r="DT892" i="28"/>
  <c r="EA892" i="28" s="1"/>
  <c r="DW892" i="28"/>
  <c r="ED892" i="28" s="1"/>
  <c r="DV896" i="28"/>
  <c r="EC896" i="28" s="1"/>
  <c r="BH898" i="28"/>
  <c r="GM898" i="28"/>
  <c r="GN898" i="28" s="1"/>
  <c r="GO898" i="28" s="1"/>
  <c r="GP898" i="28" s="1"/>
  <c r="EZ901" i="28"/>
  <c r="EU901" i="28"/>
  <c r="EV901" i="28" s="1"/>
  <c r="EW901" i="28" s="1"/>
  <c r="EX901" i="28" s="1"/>
  <c r="DW902" i="28"/>
  <c r="ED902" i="28" s="1"/>
  <c r="DV902" i="28"/>
  <c r="EC902" i="28" s="1"/>
  <c r="DZ902" i="28"/>
  <c r="EG902" i="28" s="1"/>
  <c r="DU902" i="28"/>
  <c r="EB902" i="28" s="1"/>
  <c r="DX902" i="28"/>
  <c r="EE902" i="28" s="1"/>
  <c r="BQ906" i="28"/>
  <c r="BR906" i="28" s="1"/>
  <c r="BS906" i="28" s="1"/>
  <c r="BT906" i="28" s="1"/>
  <c r="BU906" i="28" s="1"/>
  <c r="BV906" i="28" s="1"/>
  <c r="BW906" i="28" s="1"/>
  <c r="BX906" i="28" s="1"/>
  <c r="BY906" i="28" s="1"/>
  <c r="BZ906" i="28" s="1"/>
  <c r="CA906" i="28" s="1"/>
  <c r="CB906" i="28" s="1"/>
  <c r="BH906" i="28"/>
  <c r="BE906" i="28"/>
  <c r="DU907" i="28"/>
  <c r="EB907" i="28" s="1"/>
  <c r="DZ912" i="28"/>
  <c r="DU912" i="28"/>
  <c r="EB912" i="28" s="1"/>
  <c r="DX912" i="28"/>
  <c r="EE912" i="28" s="1"/>
  <c r="DT912" i="28"/>
  <c r="EA912" i="28" s="1"/>
  <c r="DW912" i="28"/>
  <c r="ED912" i="28" s="1"/>
  <c r="DV912" i="28"/>
  <c r="EC912" i="28" s="1"/>
  <c r="BQ914" i="28"/>
  <c r="BR914" i="28" s="1"/>
  <c r="BS914" i="28" s="1"/>
  <c r="BT914" i="28" s="1"/>
  <c r="BU914" i="28" s="1"/>
  <c r="BV914" i="28" s="1"/>
  <c r="BW914" i="28" s="1"/>
  <c r="BX914" i="28" s="1"/>
  <c r="BY914" i="28" s="1"/>
  <c r="BZ914" i="28" s="1"/>
  <c r="CA914" i="28" s="1"/>
  <c r="CB914" i="28" s="1"/>
  <c r="BE914" i="28"/>
  <c r="BH914" i="28"/>
  <c r="DV919" i="28"/>
  <c r="EC919" i="28" s="1"/>
  <c r="DZ919" i="28"/>
  <c r="DU919" i="28"/>
  <c r="EB919" i="28" s="1"/>
  <c r="DX919" i="28"/>
  <c r="EE919" i="28" s="1"/>
  <c r="DT919" i="28"/>
  <c r="EA919" i="28" s="1"/>
  <c r="DW919" i="28"/>
  <c r="ED919" i="28" s="1"/>
  <c r="GM930" i="28"/>
  <c r="GN930" i="28" s="1"/>
  <c r="GO930" i="28" s="1"/>
  <c r="GP930" i="28" s="1"/>
  <c r="DX933" i="28"/>
  <c r="EE933" i="28" s="1"/>
  <c r="DT933" i="28"/>
  <c r="EA933" i="28" s="1"/>
  <c r="DW933" i="28"/>
  <c r="ED933" i="28" s="1"/>
  <c r="DV933" i="28"/>
  <c r="EC933" i="28" s="1"/>
  <c r="DZ933" i="28"/>
  <c r="FC934" i="28"/>
  <c r="FD934" i="28" s="1"/>
  <c r="GM938" i="28"/>
  <c r="GN938" i="28" s="1"/>
  <c r="GO938" i="28" s="1"/>
  <c r="GP938" i="28" s="1"/>
  <c r="DZ848" i="28"/>
  <c r="DU848" i="28"/>
  <c r="EB848" i="28" s="1"/>
  <c r="DX848" i="28"/>
  <c r="EE848" i="28" s="1"/>
  <c r="EK848" i="28" s="1"/>
  <c r="DW850" i="28"/>
  <c r="ED850" i="28" s="1"/>
  <c r="DV850" i="28"/>
  <c r="EC850" i="28" s="1"/>
  <c r="DX850" i="28"/>
  <c r="EE850" i="28" s="1"/>
  <c r="BH854" i="28"/>
  <c r="FA856" i="28"/>
  <c r="FB856" i="28" s="1"/>
  <c r="FC856" i="28" s="1"/>
  <c r="FD856" i="28" s="1"/>
  <c r="DZ857" i="28"/>
  <c r="EG857" i="28" s="1"/>
  <c r="EZ857" i="28"/>
  <c r="EU857" i="28"/>
  <c r="EV857" i="28" s="1"/>
  <c r="EW857" i="28" s="1"/>
  <c r="EX857" i="28" s="1"/>
  <c r="DW858" i="28"/>
  <c r="ED858" i="28" s="1"/>
  <c r="DV858" i="28"/>
  <c r="EC858" i="28" s="1"/>
  <c r="DZ858" i="28"/>
  <c r="EG858" i="28" s="1"/>
  <c r="DU858" i="28"/>
  <c r="EB858" i="28" s="1"/>
  <c r="DX858" i="28"/>
  <c r="EE858" i="28" s="1"/>
  <c r="EZ858" i="28"/>
  <c r="FF858" i="28" s="1"/>
  <c r="GM858" i="28"/>
  <c r="GN858" i="28" s="1"/>
  <c r="GO858" i="28" s="1"/>
  <c r="GP858" i="28" s="1"/>
  <c r="DX861" i="28"/>
  <c r="EE861" i="28" s="1"/>
  <c r="DT861" i="28"/>
  <c r="EA861" i="28" s="1"/>
  <c r="DW861" i="28"/>
  <c r="ED861" i="28" s="1"/>
  <c r="EK861" i="28" s="1"/>
  <c r="DV861" i="28"/>
  <c r="EC861" i="28" s="1"/>
  <c r="DU861" i="28"/>
  <c r="EB861" i="28" s="1"/>
  <c r="BQ862" i="28"/>
  <c r="BR862" i="28" s="1"/>
  <c r="BS862" i="28" s="1"/>
  <c r="BT862" i="28" s="1"/>
  <c r="BU862" i="28" s="1"/>
  <c r="BV862" i="28" s="1"/>
  <c r="BW862" i="28" s="1"/>
  <c r="BX862" i="28" s="1"/>
  <c r="BY862" i="28" s="1"/>
  <c r="BZ862" i="28" s="1"/>
  <c r="CA862" i="28" s="1"/>
  <c r="CB862" i="28" s="1"/>
  <c r="BE862" i="28"/>
  <c r="DT862" i="28"/>
  <c r="EA862" i="28" s="1"/>
  <c r="DZ864" i="28"/>
  <c r="DU864" i="28"/>
  <c r="EB864" i="28" s="1"/>
  <c r="EI864" i="28" s="1"/>
  <c r="DX864" i="28"/>
  <c r="EE864" i="28" s="1"/>
  <c r="DT864" i="28"/>
  <c r="EA864" i="28" s="1"/>
  <c r="DW864" i="28"/>
  <c r="ED864" i="28" s="1"/>
  <c r="BH865" i="28"/>
  <c r="BS868" i="28"/>
  <c r="BT868" i="28" s="1"/>
  <c r="BU868" i="28" s="1"/>
  <c r="BV868" i="28" s="1"/>
  <c r="BW868" i="28" s="1"/>
  <c r="BX868" i="28" s="1"/>
  <c r="BY868" i="28" s="1"/>
  <c r="BZ868" i="28" s="1"/>
  <c r="CA868" i="28" s="1"/>
  <c r="CB868" i="28" s="1"/>
  <c r="DV868" i="28"/>
  <c r="EC868" i="28" s="1"/>
  <c r="BH870" i="28"/>
  <c r="DZ873" i="28"/>
  <c r="EZ873" i="28"/>
  <c r="EU873" i="28"/>
  <c r="EV873" i="28" s="1"/>
  <c r="EW873" i="28" s="1"/>
  <c r="EX873" i="28" s="1"/>
  <c r="DW874" i="28"/>
  <c r="ED874" i="28" s="1"/>
  <c r="DV874" i="28"/>
  <c r="EC874" i="28" s="1"/>
  <c r="DZ874" i="28"/>
  <c r="EG874" i="28" s="1"/>
  <c r="DU874" i="28"/>
  <c r="EB874" i="28" s="1"/>
  <c r="DX874" i="28"/>
  <c r="EE874" i="28" s="1"/>
  <c r="EZ874" i="28"/>
  <c r="FF874" i="28" s="1"/>
  <c r="GM874" i="28"/>
  <c r="GN874" i="28" s="1"/>
  <c r="GO874" i="28" s="1"/>
  <c r="GP874" i="28" s="1"/>
  <c r="DX877" i="28"/>
  <c r="EE877" i="28" s="1"/>
  <c r="DT877" i="28"/>
  <c r="EA877" i="28" s="1"/>
  <c r="DW877" i="28"/>
  <c r="ED877" i="28" s="1"/>
  <c r="DV877" i="28"/>
  <c r="EC877" i="28" s="1"/>
  <c r="DU877" i="28"/>
  <c r="EB877" i="28" s="1"/>
  <c r="BQ878" i="28"/>
  <c r="BR878" i="28" s="1"/>
  <c r="BS878" i="28" s="1"/>
  <c r="BT878" i="28" s="1"/>
  <c r="BU878" i="28" s="1"/>
  <c r="BV878" i="28" s="1"/>
  <c r="BW878" i="28" s="1"/>
  <c r="BX878" i="28" s="1"/>
  <c r="BY878" i="28" s="1"/>
  <c r="BZ878" i="28" s="1"/>
  <c r="CA878" i="28" s="1"/>
  <c r="CB878" i="28" s="1"/>
  <c r="BE878" i="28"/>
  <c r="DT878" i="28"/>
  <c r="EA878" i="28" s="1"/>
  <c r="EH878" i="28" s="1"/>
  <c r="DZ880" i="28"/>
  <c r="DU880" i="28"/>
  <c r="EB880" i="28" s="1"/>
  <c r="EI880" i="28" s="1"/>
  <c r="DX880" i="28"/>
  <c r="EE880" i="28" s="1"/>
  <c r="DT880" i="28"/>
  <c r="EA880" i="28" s="1"/>
  <c r="DW880" i="28"/>
  <c r="ED880" i="28" s="1"/>
  <c r="BH881" i="28"/>
  <c r="BS884" i="28"/>
  <c r="BT884" i="28" s="1"/>
  <c r="BU884" i="28" s="1"/>
  <c r="BV884" i="28" s="1"/>
  <c r="BW884" i="28" s="1"/>
  <c r="BX884" i="28" s="1"/>
  <c r="BY884" i="28" s="1"/>
  <c r="BZ884" i="28" s="1"/>
  <c r="CA884" i="28" s="1"/>
  <c r="CB884" i="28" s="1"/>
  <c r="DV884" i="28"/>
  <c r="EC884" i="28" s="1"/>
  <c r="BH886" i="28"/>
  <c r="DZ889" i="28"/>
  <c r="EZ889" i="28"/>
  <c r="EU889" i="28"/>
  <c r="EV889" i="28" s="1"/>
  <c r="EW889" i="28" s="1"/>
  <c r="EX889" i="28" s="1"/>
  <c r="DW890" i="28"/>
  <c r="ED890" i="28" s="1"/>
  <c r="DV890" i="28"/>
  <c r="EC890" i="28" s="1"/>
  <c r="DZ890" i="28"/>
  <c r="EG890" i="28" s="1"/>
  <c r="DU890" i="28"/>
  <c r="EB890" i="28" s="1"/>
  <c r="DX890" i="28"/>
  <c r="EE890" i="28" s="1"/>
  <c r="EZ890" i="28"/>
  <c r="FF890" i="28" s="1"/>
  <c r="GM890" i="28"/>
  <c r="GN890" i="28" s="1"/>
  <c r="GO890" i="28" s="1"/>
  <c r="GP890" i="28" s="1"/>
  <c r="DX893" i="28"/>
  <c r="EE893" i="28" s="1"/>
  <c r="DT893" i="28"/>
  <c r="EA893" i="28" s="1"/>
  <c r="DW893" i="28"/>
  <c r="ED893" i="28" s="1"/>
  <c r="DV893" i="28"/>
  <c r="EC893" i="28" s="1"/>
  <c r="DU893" i="28"/>
  <c r="EB893" i="28" s="1"/>
  <c r="BQ894" i="28"/>
  <c r="BR894" i="28" s="1"/>
  <c r="BS894" i="28" s="1"/>
  <c r="BT894" i="28" s="1"/>
  <c r="BU894" i="28" s="1"/>
  <c r="BV894" i="28" s="1"/>
  <c r="BW894" i="28" s="1"/>
  <c r="BX894" i="28" s="1"/>
  <c r="BY894" i="28" s="1"/>
  <c r="BZ894" i="28" s="1"/>
  <c r="CA894" i="28" s="1"/>
  <c r="CB894" i="28" s="1"/>
  <c r="BE894" i="28"/>
  <c r="DT894" i="28"/>
  <c r="EA894" i="28" s="1"/>
  <c r="DV895" i="28"/>
  <c r="EC895" i="28" s="1"/>
  <c r="EJ895" i="28" s="1"/>
  <c r="DZ895" i="28"/>
  <c r="DU895" i="28"/>
  <c r="EB895" i="28" s="1"/>
  <c r="DX895" i="28"/>
  <c r="EE895" i="28" s="1"/>
  <c r="EK895" i="28" s="1"/>
  <c r="DT895" i="28"/>
  <c r="EA895" i="28" s="1"/>
  <c r="BH897" i="28"/>
  <c r="FH900" i="28"/>
  <c r="BH902" i="28"/>
  <c r="GM902" i="28"/>
  <c r="GN902" i="28" s="1"/>
  <c r="GO902" i="28" s="1"/>
  <c r="GP902" i="28" s="1"/>
  <c r="DZ904" i="28"/>
  <c r="DU904" i="28"/>
  <c r="EB904" i="28" s="1"/>
  <c r="EI904" i="28" s="1"/>
  <c r="DX904" i="28"/>
  <c r="EE904" i="28" s="1"/>
  <c r="DT904" i="28"/>
  <c r="EA904" i="28" s="1"/>
  <c r="DW904" i="28"/>
  <c r="ED904" i="28" s="1"/>
  <c r="DX905" i="28"/>
  <c r="EE905" i="28" s="1"/>
  <c r="DT905" i="28"/>
  <c r="EA905" i="28" s="1"/>
  <c r="DW905" i="28"/>
  <c r="ED905" i="28" s="1"/>
  <c r="DV905" i="28"/>
  <c r="EC905" i="28" s="1"/>
  <c r="DU905" i="28"/>
  <c r="EB905" i="28" s="1"/>
  <c r="BQ908" i="28"/>
  <c r="BR908" i="28" s="1"/>
  <c r="BS908" i="28" s="1"/>
  <c r="BT908" i="28" s="1"/>
  <c r="BU908" i="28" s="1"/>
  <c r="BV908" i="28" s="1"/>
  <c r="BW908" i="28" s="1"/>
  <c r="BX908" i="28" s="1"/>
  <c r="BY908" i="28" s="1"/>
  <c r="BZ908" i="28" s="1"/>
  <c r="CA908" i="28" s="1"/>
  <c r="CB908" i="28" s="1"/>
  <c r="BE908" i="28"/>
  <c r="DZ920" i="28"/>
  <c r="DU920" i="28"/>
  <c r="EB920" i="28" s="1"/>
  <c r="DX920" i="28"/>
  <c r="EE920" i="28" s="1"/>
  <c r="DT920" i="28"/>
  <c r="EA920" i="28" s="1"/>
  <c r="DW920" i="28"/>
  <c r="ED920" i="28" s="1"/>
  <c r="DV920" i="28"/>
  <c r="EC920" i="28" s="1"/>
  <c r="BQ922" i="28"/>
  <c r="BR922" i="28" s="1"/>
  <c r="BS922" i="28" s="1"/>
  <c r="BT922" i="28" s="1"/>
  <c r="BU922" i="28" s="1"/>
  <c r="BV922" i="28" s="1"/>
  <c r="BW922" i="28" s="1"/>
  <c r="BX922" i="28" s="1"/>
  <c r="BY922" i="28" s="1"/>
  <c r="BZ922" i="28" s="1"/>
  <c r="CA922" i="28" s="1"/>
  <c r="CB922" i="28" s="1"/>
  <c r="BE922" i="28"/>
  <c r="BH922" i="28"/>
  <c r="FF922" i="28"/>
  <c r="BQ926" i="28"/>
  <c r="BR926" i="28" s="1"/>
  <c r="BS926" i="28" s="1"/>
  <c r="BT926" i="28" s="1"/>
  <c r="BU926" i="28" s="1"/>
  <c r="BV926" i="28" s="1"/>
  <c r="BW926" i="28" s="1"/>
  <c r="BX926" i="28" s="1"/>
  <c r="BY926" i="28" s="1"/>
  <c r="BZ926" i="28" s="1"/>
  <c r="CA926" i="28" s="1"/>
  <c r="CB926" i="28" s="1"/>
  <c r="BE926" i="28"/>
  <c r="BH926" i="28"/>
  <c r="FF926" i="28"/>
  <c r="DV931" i="28"/>
  <c r="EC931" i="28" s="1"/>
  <c r="DZ931" i="28"/>
  <c r="DU931" i="28"/>
  <c r="EB931" i="28" s="1"/>
  <c r="DX931" i="28"/>
  <c r="EE931" i="28" s="1"/>
  <c r="DT931" i="28"/>
  <c r="EA931" i="28" s="1"/>
  <c r="DW931" i="28"/>
  <c r="ED931" i="28" s="1"/>
  <c r="DU933" i="28"/>
  <c r="EB933" i="28" s="1"/>
  <c r="EE935" i="28"/>
  <c r="EA935" i="28"/>
  <c r="DV935" i="28"/>
  <c r="ED935" i="28"/>
  <c r="DZ935" i="28"/>
  <c r="DU935" i="28"/>
  <c r="EC935" i="28"/>
  <c r="DX935" i="28"/>
  <c r="DT935" i="28"/>
  <c r="EB935" i="28"/>
  <c r="DW935" i="28"/>
  <c r="EZ937" i="28"/>
  <c r="EU937" i="28"/>
  <c r="EV937" i="28" s="1"/>
  <c r="EW937" i="28" s="1"/>
  <c r="EX937" i="28" s="1"/>
  <c r="EE939" i="28"/>
  <c r="EA939" i="28"/>
  <c r="DV939" i="28"/>
  <c r="ED939" i="28"/>
  <c r="DZ939" i="28"/>
  <c r="DU939" i="28"/>
  <c r="EC939" i="28"/>
  <c r="DX939" i="28"/>
  <c r="DT939" i="28"/>
  <c r="EB939" i="28"/>
  <c r="DW939" i="28"/>
  <c r="BY941" i="28"/>
  <c r="BZ941" i="28" s="1"/>
  <c r="CA941" i="28" s="1"/>
  <c r="CB941" i="28" s="1"/>
  <c r="ED943" i="28"/>
  <c r="ED944" i="28"/>
  <c r="DZ944" i="28"/>
  <c r="DU944" i="28"/>
  <c r="EC944" i="28"/>
  <c r="DX944" i="28"/>
  <c r="DT944" i="28"/>
  <c r="EB944" i="28"/>
  <c r="DW944" i="28"/>
  <c r="EA944" i="28"/>
  <c r="DU966" i="28"/>
  <c r="EB966" i="28" s="1"/>
  <c r="DW966" i="28"/>
  <c r="ED966" i="28" s="1"/>
  <c r="DV966" i="28"/>
  <c r="EC966" i="28" s="1"/>
  <c r="DT966" i="28"/>
  <c r="EA966" i="28" s="1"/>
  <c r="DX966" i="28"/>
  <c r="EE966" i="28" s="1"/>
  <c r="DU967" i="28"/>
  <c r="EB967" i="28" s="1"/>
  <c r="DW967" i="28"/>
  <c r="ED967" i="28" s="1"/>
  <c r="DV967" i="28"/>
  <c r="EC967" i="28" s="1"/>
  <c r="DT967" i="28"/>
  <c r="EA967" i="28" s="1"/>
  <c r="DX967" i="28"/>
  <c r="DX968" i="28"/>
  <c r="EE968" i="28" s="1"/>
  <c r="DT968" i="28"/>
  <c r="EA968" i="28" s="1"/>
  <c r="DV968" i="28"/>
  <c r="EC968" i="28" s="1"/>
  <c r="DZ968" i="28"/>
  <c r="DW968" i="28"/>
  <c r="ED968" i="28" s="1"/>
  <c r="EK968" i="28" s="1"/>
  <c r="DU968" i="28"/>
  <c r="EB968" i="28" s="1"/>
  <c r="FJ969" i="28"/>
  <c r="DV970" i="28"/>
  <c r="EC970" i="28" s="1"/>
  <c r="DX970" i="28"/>
  <c r="EE970" i="28" s="1"/>
  <c r="DT970" i="28"/>
  <c r="EA970" i="28" s="1"/>
  <c r="DZ970" i="28"/>
  <c r="DW970" i="28"/>
  <c r="ED970" i="28" s="1"/>
  <c r="DU970" i="28"/>
  <c r="EB970" i="28" s="1"/>
  <c r="DX978" i="28"/>
  <c r="EE978" i="28" s="1"/>
  <c r="DT978" i="28"/>
  <c r="EA978" i="28" s="1"/>
  <c r="DV978" i="28"/>
  <c r="EC978" i="28" s="1"/>
  <c r="DZ978" i="28"/>
  <c r="DU978" i="28"/>
  <c r="EB978" i="28" s="1"/>
  <c r="DW978" i="28"/>
  <c r="ED978" i="28" s="1"/>
  <c r="EC996" i="28"/>
  <c r="DX996" i="28"/>
  <c r="DT996" i="28"/>
  <c r="EE996" i="28"/>
  <c r="EA996" i="28"/>
  <c r="DV996" i="28"/>
  <c r="ED996" i="28"/>
  <c r="DZ996" i="28"/>
  <c r="DU996" i="28"/>
  <c r="EB996" i="28"/>
  <c r="DW996" i="28"/>
  <c r="BH855" i="28"/>
  <c r="BH859" i="28"/>
  <c r="BH863" i="28"/>
  <c r="BH867" i="28"/>
  <c r="BH871" i="28"/>
  <c r="BH875" i="28"/>
  <c r="BH879" i="28"/>
  <c r="BH883" i="28"/>
  <c r="BH887" i="28"/>
  <c r="BH891" i="28"/>
  <c r="BH895" i="28"/>
  <c r="BQ896" i="28"/>
  <c r="BR896" i="28" s="1"/>
  <c r="BS896" i="28" s="1"/>
  <c r="BT896" i="28" s="1"/>
  <c r="BU896" i="28" s="1"/>
  <c r="BV896" i="28" s="1"/>
  <c r="BW896" i="28" s="1"/>
  <c r="BX896" i="28" s="1"/>
  <c r="BY896" i="28" s="1"/>
  <c r="BZ896" i="28" s="1"/>
  <c r="CA896" i="28" s="1"/>
  <c r="CB896" i="28" s="1"/>
  <c r="BH899" i="28"/>
  <c r="BQ900" i="28"/>
  <c r="BR900" i="28" s="1"/>
  <c r="BS900" i="28" s="1"/>
  <c r="BT900" i="28" s="1"/>
  <c r="BU900" i="28" s="1"/>
  <c r="BV900" i="28" s="1"/>
  <c r="BW900" i="28" s="1"/>
  <c r="BX900" i="28" s="1"/>
  <c r="BY900" i="28" s="1"/>
  <c r="BZ900" i="28" s="1"/>
  <c r="CA900" i="28" s="1"/>
  <c r="CB900" i="28" s="1"/>
  <c r="BH903" i="28"/>
  <c r="BQ904" i="28"/>
  <c r="BR904" i="28" s="1"/>
  <c r="BS904" i="28" s="1"/>
  <c r="BT904" i="28" s="1"/>
  <c r="BU904" i="28" s="1"/>
  <c r="BV904" i="28" s="1"/>
  <c r="BW904" i="28" s="1"/>
  <c r="BX904" i="28" s="1"/>
  <c r="BY904" i="28" s="1"/>
  <c r="BZ904" i="28" s="1"/>
  <c r="CA904" i="28" s="1"/>
  <c r="CB904" i="28" s="1"/>
  <c r="DV906" i="28"/>
  <c r="EC906" i="28" s="1"/>
  <c r="EJ906" i="28" s="1"/>
  <c r="GM908" i="28"/>
  <c r="GN908" i="28" s="1"/>
  <c r="GO908" i="28" s="1"/>
  <c r="GP908" i="28" s="1"/>
  <c r="IT908" i="28" s="1"/>
  <c r="BH909" i="28"/>
  <c r="EZ913" i="28"/>
  <c r="EU913" i="28"/>
  <c r="EV913" i="28" s="1"/>
  <c r="EW913" i="28" s="1"/>
  <c r="EX913" i="28" s="1"/>
  <c r="DW914" i="28"/>
  <c r="ED914" i="28" s="1"/>
  <c r="DV914" i="28"/>
  <c r="EC914" i="28" s="1"/>
  <c r="DZ914" i="28"/>
  <c r="EG914" i="28" s="1"/>
  <c r="DU914" i="28"/>
  <c r="EB914" i="28" s="1"/>
  <c r="DX914" i="28"/>
  <c r="EE914" i="28" s="1"/>
  <c r="DV915" i="28"/>
  <c r="EC915" i="28" s="1"/>
  <c r="DZ915" i="28"/>
  <c r="DU915" i="28"/>
  <c r="EB915" i="28" s="1"/>
  <c r="DX915" i="28"/>
  <c r="EE915" i="28" s="1"/>
  <c r="DT915" i="28"/>
  <c r="EA915" i="28" s="1"/>
  <c r="EZ921" i="28"/>
  <c r="EU921" i="28"/>
  <c r="EV921" i="28" s="1"/>
  <c r="EW921" i="28" s="1"/>
  <c r="EX921" i="28" s="1"/>
  <c r="DW922" i="28"/>
  <c r="ED922" i="28" s="1"/>
  <c r="DV922" i="28"/>
  <c r="EC922" i="28" s="1"/>
  <c r="DZ922" i="28"/>
  <c r="EG922" i="28" s="1"/>
  <c r="DU922" i="28"/>
  <c r="EB922" i="28" s="1"/>
  <c r="DX922" i="28"/>
  <c r="EE922" i="28" s="1"/>
  <c r="DV923" i="28"/>
  <c r="EC923" i="28" s="1"/>
  <c r="DZ923" i="28"/>
  <c r="DU923" i="28"/>
  <c r="EB923" i="28" s="1"/>
  <c r="DX923" i="28"/>
  <c r="EE923" i="28" s="1"/>
  <c r="DT923" i="28"/>
  <c r="EA923" i="28" s="1"/>
  <c r="EZ925" i="28"/>
  <c r="EU925" i="28"/>
  <c r="EV925" i="28" s="1"/>
  <c r="EW925" i="28" s="1"/>
  <c r="EX925" i="28" s="1"/>
  <c r="DW926" i="28"/>
  <c r="ED926" i="28" s="1"/>
  <c r="DV926" i="28"/>
  <c r="EC926" i="28" s="1"/>
  <c r="DZ926" i="28"/>
  <c r="EG926" i="28" s="1"/>
  <c r="DU926" i="28"/>
  <c r="EB926" i="28" s="1"/>
  <c r="DX926" i="28"/>
  <c r="EE926" i="28" s="1"/>
  <c r="DV927" i="28"/>
  <c r="ED927" i="28"/>
  <c r="EC927" i="28"/>
  <c r="DX927" i="28"/>
  <c r="EZ933" i="28"/>
  <c r="EU933" i="28"/>
  <c r="EV933" i="28" s="1"/>
  <c r="EW933" i="28" s="1"/>
  <c r="EX933" i="28" s="1"/>
  <c r="GM934" i="28"/>
  <c r="GN934" i="28" s="1"/>
  <c r="GO934" i="28" s="1"/>
  <c r="GP934" i="28" s="1"/>
  <c r="IT934" i="28" s="1"/>
  <c r="ED940" i="28"/>
  <c r="DZ940" i="28"/>
  <c r="DU940" i="28"/>
  <c r="EC940" i="28"/>
  <c r="DX940" i="28"/>
  <c r="DT940" i="28"/>
  <c r="EB940" i="28"/>
  <c r="DW940" i="28"/>
  <c r="EA940" i="28"/>
  <c r="EE944" i="28"/>
  <c r="EC945" i="28"/>
  <c r="DX945" i="28"/>
  <c r="DT945" i="28"/>
  <c r="EB945" i="28"/>
  <c r="DW945" i="28"/>
  <c r="EE945" i="28"/>
  <c r="EA945" i="28"/>
  <c r="DV945" i="28"/>
  <c r="DU945" i="28"/>
  <c r="BQ946" i="28"/>
  <c r="BR946" i="28" s="1"/>
  <c r="BS946" i="28" s="1"/>
  <c r="BT946" i="28" s="1"/>
  <c r="BU946" i="28" s="1"/>
  <c r="BV946" i="28" s="1"/>
  <c r="BW946" i="28" s="1"/>
  <c r="BX946" i="28" s="1"/>
  <c r="BY946" i="28" s="1"/>
  <c r="BZ946" i="28" s="1"/>
  <c r="CA946" i="28" s="1"/>
  <c r="CB946" i="28" s="1"/>
  <c r="BE946" i="28"/>
  <c r="BD946" i="28"/>
  <c r="BF946" i="28" s="1"/>
  <c r="DS946" i="28" s="1"/>
  <c r="EE951" i="28"/>
  <c r="ED951" i="28"/>
  <c r="DZ951" i="28"/>
  <c r="DX951" i="28"/>
  <c r="DT951" i="28"/>
  <c r="EE955" i="28"/>
  <c r="EA955" i="28"/>
  <c r="DV955" i="28"/>
  <c r="ED955" i="28"/>
  <c r="DZ955" i="28"/>
  <c r="DU955" i="28"/>
  <c r="EC955" i="28"/>
  <c r="EJ955" i="28" s="1"/>
  <c r="DX955" i="28"/>
  <c r="DT955" i="28"/>
  <c r="EB955" i="28"/>
  <c r="DW955" i="28"/>
  <c r="DT957" i="28"/>
  <c r="EB957" i="28"/>
  <c r="EA957" i="28"/>
  <c r="DV957" i="28"/>
  <c r="DU957" i="28"/>
  <c r="ED961" i="28"/>
  <c r="DZ961" i="28"/>
  <c r="DU961" i="28"/>
  <c r="EB961" i="28"/>
  <c r="DV961" i="28"/>
  <c r="EA961" i="28"/>
  <c r="DT961" i="28"/>
  <c r="EE961" i="28"/>
  <c r="DX961" i="28"/>
  <c r="EC961" i="28"/>
  <c r="DW961" i="28"/>
  <c r="DX985" i="28"/>
  <c r="EE985" i="28" s="1"/>
  <c r="DT985" i="28"/>
  <c r="EA985" i="28" s="1"/>
  <c r="DV985" i="28"/>
  <c r="EC985" i="28" s="1"/>
  <c r="DZ985" i="28"/>
  <c r="DU985" i="28"/>
  <c r="EB985" i="28" s="1"/>
  <c r="DW985" i="28"/>
  <c r="ED985" i="28" s="1"/>
  <c r="DX992" i="28"/>
  <c r="EE992" i="28" s="1"/>
  <c r="DT992" i="28"/>
  <c r="EA992" i="28" s="1"/>
  <c r="DV992" i="28"/>
  <c r="EC992" i="28" s="1"/>
  <c r="DZ992" i="28"/>
  <c r="DU992" i="28"/>
  <c r="EB992" i="28" s="1"/>
  <c r="DW992" i="28"/>
  <c r="ED992" i="28" s="1"/>
  <c r="GM851" i="28"/>
  <c r="GN851" i="28" s="1"/>
  <c r="GO851" i="28" s="1"/>
  <c r="GP851" i="28" s="1"/>
  <c r="EU854" i="28"/>
  <c r="EV854" i="28" s="1"/>
  <c r="EW854" i="28" s="1"/>
  <c r="EX854" i="28" s="1"/>
  <c r="GM855" i="28"/>
  <c r="GN855" i="28" s="1"/>
  <c r="GO855" i="28" s="1"/>
  <c r="GP855" i="28" s="1"/>
  <c r="EU858" i="28"/>
  <c r="EV858" i="28" s="1"/>
  <c r="EW858" i="28" s="1"/>
  <c r="EX858" i="28" s="1"/>
  <c r="GM859" i="28"/>
  <c r="GN859" i="28" s="1"/>
  <c r="GO859" i="28" s="1"/>
  <c r="GP859" i="28" s="1"/>
  <c r="EU862" i="28"/>
  <c r="EV862" i="28" s="1"/>
  <c r="EW862" i="28" s="1"/>
  <c r="EX862" i="28" s="1"/>
  <c r="GM863" i="28"/>
  <c r="GN863" i="28" s="1"/>
  <c r="GO863" i="28" s="1"/>
  <c r="GP863" i="28" s="1"/>
  <c r="EU866" i="28"/>
  <c r="EV866" i="28" s="1"/>
  <c r="EW866" i="28" s="1"/>
  <c r="EX866" i="28" s="1"/>
  <c r="GM867" i="28"/>
  <c r="GN867" i="28" s="1"/>
  <c r="GO867" i="28" s="1"/>
  <c r="GP867" i="28" s="1"/>
  <c r="EU870" i="28"/>
  <c r="EV870" i="28" s="1"/>
  <c r="EW870" i="28" s="1"/>
  <c r="EX870" i="28" s="1"/>
  <c r="GM871" i="28"/>
  <c r="GN871" i="28" s="1"/>
  <c r="GO871" i="28" s="1"/>
  <c r="GP871" i="28" s="1"/>
  <c r="EU874" i="28"/>
  <c r="EV874" i="28" s="1"/>
  <c r="EW874" i="28" s="1"/>
  <c r="EX874" i="28" s="1"/>
  <c r="GM875" i="28"/>
  <c r="GN875" i="28" s="1"/>
  <c r="GO875" i="28" s="1"/>
  <c r="GP875" i="28" s="1"/>
  <c r="EU878" i="28"/>
  <c r="EV878" i="28" s="1"/>
  <c r="EW878" i="28" s="1"/>
  <c r="EX878" i="28" s="1"/>
  <c r="GM879" i="28"/>
  <c r="EU882" i="28"/>
  <c r="EV882" i="28" s="1"/>
  <c r="EW882" i="28" s="1"/>
  <c r="EX882" i="28" s="1"/>
  <c r="GM883" i="28"/>
  <c r="GN883" i="28" s="1"/>
  <c r="GO883" i="28" s="1"/>
  <c r="GP883" i="28" s="1"/>
  <c r="EU886" i="28"/>
  <c r="EV886" i="28" s="1"/>
  <c r="EW886" i="28" s="1"/>
  <c r="EX886" i="28" s="1"/>
  <c r="GM887" i="28"/>
  <c r="GN887" i="28" s="1"/>
  <c r="GO887" i="28" s="1"/>
  <c r="GP887" i="28" s="1"/>
  <c r="EU890" i="28"/>
  <c r="EV890" i="28" s="1"/>
  <c r="EW890" i="28" s="1"/>
  <c r="EX890" i="28" s="1"/>
  <c r="GM891" i="28"/>
  <c r="GN891" i="28" s="1"/>
  <c r="GO891" i="28" s="1"/>
  <c r="GP891" i="28" s="1"/>
  <c r="EU894" i="28"/>
  <c r="EV894" i="28" s="1"/>
  <c r="EW894" i="28" s="1"/>
  <c r="EX894" i="28" s="1"/>
  <c r="GQ895" i="28"/>
  <c r="GR895" i="28" s="1"/>
  <c r="GS895" i="28" s="1"/>
  <c r="GT895" i="28" s="1"/>
  <c r="GM899" i="28"/>
  <c r="GN899" i="28" s="1"/>
  <c r="GO899" i="28" s="1"/>
  <c r="GP899" i="28" s="1"/>
  <c r="EZ906" i="28"/>
  <c r="FA906" i="28" s="1"/>
  <c r="FB906" i="28" s="1"/>
  <c r="FC906" i="28" s="1"/>
  <c r="DX909" i="28"/>
  <c r="EE909" i="28" s="1"/>
  <c r="DT909" i="28"/>
  <c r="EA909" i="28" s="1"/>
  <c r="DW909" i="28"/>
  <c r="ED909" i="28" s="1"/>
  <c r="DV909" i="28"/>
  <c r="EC909" i="28" s="1"/>
  <c r="DU909" i="28"/>
  <c r="EB909" i="28" s="1"/>
  <c r="BQ910" i="28"/>
  <c r="BR910" i="28" s="1"/>
  <c r="BS910" i="28" s="1"/>
  <c r="BT910" i="28" s="1"/>
  <c r="BU910" i="28" s="1"/>
  <c r="BV910" i="28" s="1"/>
  <c r="BW910" i="28" s="1"/>
  <c r="BX910" i="28" s="1"/>
  <c r="BY910" i="28" s="1"/>
  <c r="BZ910" i="28" s="1"/>
  <c r="CA910" i="28" s="1"/>
  <c r="CB910" i="28" s="1"/>
  <c r="BE910" i="28"/>
  <c r="FF910" i="28"/>
  <c r="GM914" i="28"/>
  <c r="GN914" i="28" s="1"/>
  <c r="GO914" i="28" s="1"/>
  <c r="GP914" i="28" s="1"/>
  <c r="DW915" i="28"/>
  <c r="ED915" i="28" s="1"/>
  <c r="DZ916" i="28"/>
  <c r="DU916" i="28"/>
  <c r="EB916" i="28" s="1"/>
  <c r="EI916" i="28" s="1"/>
  <c r="DX916" i="28"/>
  <c r="EE916" i="28" s="1"/>
  <c r="DT916" i="28"/>
  <c r="EA916" i="28" s="1"/>
  <c r="DW916" i="28"/>
  <c r="ED916" i="28" s="1"/>
  <c r="DX917" i="28"/>
  <c r="EE917" i="28" s="1"/>
  <c r="DT917" i="28"/>
  <c r="EA917" i="28" s="1"/>
  <c r="DW917" i="28"/>
  <c r="ED917" i="28" s="1"/>
  <c r="DV917" i="28"/>
  <c r="EC917" i="28" s="1"/>
  <c r="DU917" i="28"/>
  <c r="EB917" i="28" s="1"/>
  <c r="BQ918" i="28"/>
  <c r="BR918" i="28" s="1"/>
  <c r="BS918" i="28" s="1"/>
  <c r="BT918" i="28" s="1"/>
  <c r="BU918" i="28" s="1"/>
  <c r="BV918" i="28" s="1"/>
  <c r="BW918" i="28" s="1"/>
  <c r="BX918" i="28" s="1"/>
  <c r="BY918" i="28" s="1"/>
  <c r="BZ918" i="28" s="1"/>
  <c r="CA918" i="28" s="1"/>
  <c r="CB918" i="28" s="1"/>
  <c r="BE918" i="28"/>
  <c r="FF918" i="28"/>
  <c r="GM922" i="28"/>
  <c r="GN922" i="28" s="1"/>
  <c r="GO922" i="28" s="1"/>
  <c r="GP922" i="28" s="1"/>
  <c r="DW923" i="28"/>
  <c r="ED923" i="28" s="1"/>
  <c r="GM926" i="28"/>
  <c r="GN926" i="28" s="1"/>
  <c r="GO926" i="28" s="1"/>
  <c r="GP926" i="28" s="1"/>
  <c r="DZ928" i="28"/>
  <c r="EG928" i="28" s="1"/>
  <c r="DU928" i="28"/>
  <c r="EB928" i="28" s="1"/>
  <c r="EI928" i="28" s="1"/>
  <c r="DX928" i="28"/>
  <c r="EE928" i="28" s="1"/>
  <c r="DT928" i="28"/>
  <c r="EA928" i="28" s="1"/>
  <c r="DW928" i="28"/>
  <c r="ED928" i="28" s="1"/>
  <c r="DX929" i="28"/>
  <c r="EE929" i="28" s="1"/>
  <c r="DT929" i="28"/>
  <c r="EA929" i="28" s="1"/>
  <c r="DW929" i="28"/>
  <c r="ED929" i="28" s="1"/>
  <c r="DV929" i="28"/>
  <c r="EC929" i="28" s="1"/>
  <c r="EJ929" i="28" s="1"/>
  <c r="DU929" i="28"/>
  <c r="EB929" i="28" s="1"/>
  <c r="BQ930" i="28"/>
  <c r="BR930" i="28" s="1"/>
  <c r="BS930" i="28" s="1"/>
  <c r="BT930" i="28" s="1"/>
  <c r="BU930" i="28" s="1"/>
  <c r="BV930" i="28" s="1"/>
  <c r="BW930" i="28" s="1"/>
  <c r="BX930" i="28" s="1"/>
  <c r="BY930" i="28" s="1"/>
  <c r="BZ930" i="28" s="1"/>
  <c r="CA930" i="28" s="1"/>
  <c r="CB930" i="28" s="1"/>
  <c r="BE930" i="28"/>
  <c r="FF930" i="28"/>
  <c r="ED936" i="28"/>
  <c r="DZ936" i="28"/>
  <c r="DU936" i="28"/>
  <c r="EC936" i="28"/>
  <c r="DX936" i="28"/>
  <c r="DT936" i="28"/>
  <c r="EB936" i="28"/>
  <c r="DW936" i="28"/>
  <c r="EA936" i="28"/>
  <c r="EE940" i="28"/>
  <c r="BQ942" i="28"/>
  <c r="BR942" i="28" s="1"/>
  <c r="BS942" i="28" s="1"/>
  <c r="BT942" i="28" s="1"/>
  <c r="BU942" i="28" s="1"/>
  <c r="BV942" i="28" s="1"/>
  <c r="BW942" i="28" s="1"/>
  <c r="BX942" i="28" s="1"/>
  <c r="BY942" i="28" s="1"/>
  <c r="BZ942" i="28" s="1"/>
  <c r="CA942" i="28" s="1"/>
  <c r="CB942" i="28" s="1"/>
  <c r="BE942" i="28"/>
  <c r="BD942" i="28"/>
  <c r="BF942" i="28" s="1"/>
  <c r="DZ945" i="28"/>
  <c r="EZ945" i="28"/>
  <c r="EU945" i="28"/>
  <c r="EV945" i="28" s="1"/>
  <c r="EW945" i="28" s="1"/>
  <c r="EX945" i="28" s="1"/>
  <c r="GM946" i="28"/>
  <c r="GN946" i="28" s="1"/>
  <c r="GO946" i="28" s="1"/>
  <c r="GP946" i="28" s="1"/>
  <c r="EE947" i="28"/>
  <c r="EA947" i="28"/>
  <c r="DV947" i="28"/>
  <c r="ED947" i="28"/>
  <c r="DZ947" i="28"/>
  <c r="DU947" i="28"/>
  <c r="EC947" i="28"/>
  <c r="DX947" i="28"/>
  <c r="DT947" i="28"/>
  <c r="EB947" i="28"/>
  <c r="DW947" i="28"/>
  <c r="EC949" i="28"/>
  <c r="DX949" i="28"/>
  <c r="DT949" i="28"/>
  <c r="EB949" i="28"/>
  <c r="DW949" i="28"/>
  <c r="EE949" i="28"/>
  <c r="EA949" i="28"/>
  <c r="DV949" i="28"/>
  <c r="ED949" i="28"/>
  <c r="DZ949" i="28"/>
  <c r="DU949" i="28"/>
  <c r="ED952" i="28"/>
  <c r="DZ952" i="28"/>
  <c r="DU952" i="28"/>
  <c r="EC952" i="28"/>
  <c r="DX952" i="28"/>
  <c r="DT952" i="28"/>
  <c r="EB952" i="28"/>
  <c r="DW952" i="28"/>
  <c r="EE952" i="28"/>
  <c r="EA952" i="28"/>
  <c r="DV952" i="28"/>
  <c r="ED956" i="28"/>
  <c r="DZ956" i="28"/>
  <c r="DU956" i="28"/>
  <c r="EC956" i="28"/>
  <c r="DX956" i="28"/>
  <c r="DT956" i="28"/>
  <c r="EB956" i="28"/>
  <c r="DW956" i="28"/>
  <c r="EE956" i="28"/>
  <c r="EA956" i="28"/>
  <c r="DV956" i="28"/>
  <c r="EE959" i="28"/>
  <c r="EA959" i="28"/>
  <c r="DV959" i="28"/>
  <c r="ED959" i="28"/>
  <c r="DZ959" i="28"/>
  <c r="DU959" i="28"/>
  <c r="EC959" i="28"/>
  <c r="DX959" i="28"/>
  <c r="DT959" i="28"/>
  <c r="EB959" i="28"/>
  <c r="DW959" i="28"/>
  <c r="DX977" i="28"/>
  <c r="EE977" i="28" s="1"/>
  <c r="DT977" i="28"/>
  <c r="EA977" i="28" s="1"/>
  <c r="DV977" i="28"/>
  <c r="EC977" i="28" s="1"/>
  <c r="DZ977" i="28"/>
  <c r="DU977" i="28"/>
  <c r="EB977" i="28" s="1"/>
  <c r="DW977" i="28"/>
  <c r="ED977" i="28" s="1"/>
  <c r="DX986" i="28"/>
  <c r="EE986" i="28" s="1"/>
  <c r="DT986" i="28"/>
  <c r="EA986" i="28" s="1"/>
  <c r="DV986" i="28"/>
  <c r="EC986" i="28" s="1"/>
  <c r="DZ986" i="28"/>
  <c r="DU986" i="28"/>
  <c r="EB986" i="28" s="1"/>
  <c r="DW986" i="28"/>
  <c r="ED986" i="28" s="1"/>
  <c r="GP849" i="28"/>
  <c r="EU851" i="28"/>
  <c r="EV851" i="28" s="1"/>
  <c r="EW851" i="28" s="1"/>
  <c r="EX851" i="28" s="1"/>
  <c r="GM852" i="28"/>
  <c r="GN852" i="28" s="1"/>
  <c r="GO852" i="28" s="1"/>
  <c r="GP852" i="28" s="1"/>
  <c r="GP853" i="28"/>
  <c r="EU855" i="28"/>
  <c r="GM856" i="28"/>
  <c r="GN856" i="28" s="1"/>
  <c r="GO856" i="28" s="1"/>
  <c r="GP856" i="28" s="1"/>
  <c r="GP857" i="28"/>
  <c r="EU859" i="28"/>
  <c r="GM860" i="28"/>
  <c r="GN860" i="28" s="1"/>
  <c r="GO860" i="28" s="1"/>
  <c r="GP860" i="28" s="1"/>
  <c r="GP861" i="28"/>
  <c r="EU863" i="28"/>
  <c r="EV863" i="28" s="1"/>
  <c r="EW863" i="28" s="1"/>
  <c r="EX863" i="28" s="1"/>
  <c r="GM864" i="28"/>
  <c r="GN864" i="28" s="1"/>
  <c r="GO864" i="28" s="1"/>
  <c r="GP864" i="28" s="1"/>
  <c r="GP865" i="28"/>
  <c r="EU867" i="28"/>
  <c r="GM868" i="28"/>
  <c r="GN868" i="28" s="1"/>
  <c r="GO868" i="28" s="1"/>
  <c r="GP868" i="28" s="1"/>
  <c r="GP869" i="28"/>
  <c r="EU871" i="28"/>
  <c r="GM872" i="28"/>
  <c r="GN872" i="28" s="1"/>
  <c r="GO872" i="28" s="1"/>
  <c r="GP872" i="28" s="1"/>
  <c r="GP873" i="28"/>
  <c r="EU875" i="28"/>
  <c r="GM876" i="28"/>
  <c r="GN876" i="28" s="1"/>
  <c r="GO876" i="28" s="1"/>
  <c r="GP876" i="28" s="1"/>
  <c r="GP877" i="28"/>
  <c r="EU879" i="28"/>
  <c r="EV879" i="28" s="1"/>
  <c r="EW879" i="28" s="1"/>
  <c r="EX879" i="28" s="1"/>
  <c r="GN879" i="28"/>
  <c r="GO879" i="28" s="1"/>
  <c r="GP879" i="28" s="1"/>
  <c r="GM880" i="28"/>
  <c r="GN880" i="28" s="1"/>
  <c r="GO880" i="28" s="1"/>
  <c r="GP880" i="28" s="1"/>
  <c r="GP881" i="28"/>
  <c r="EU883" i="28"/>
  <c r="GM884" i="28"/>
  <c r="GN884" i="28" s="1"/>
  <c r="GO884" i="28" s="1"/>
  <c r="GP884" i="28" s="1"/>
  <c r="GP885" i="28"/>
  <c r="EU887" i="28"/>
  <c r="GM888" i="28"/>
  <c r="GN888" i="28" s="1"/>
  <c r="GO888" i="28" s="1"/>
  <c r="GP888" i="28" s="1"/>
  <c r="GP889" i="28"/>
  <c r="EU891" i="28"/>
  <c r="EV891" i="28" s="1"/>
  <c r="EW891" i="28" s="1"/>
  <c r="EX891" i="28" s="1"/>
  <c r="GM892" i="28"/>
  <c r="GN892" i="28" s="1"/>
  <c r="GO892" i="28" s="1"/>
  <c r="GP892" i="28" s="1"/>
  <c r="GP893" i="28"/>
  <c r="EU895" i="28"/>
  <c r="EV895" i="28" s="1"/>
  <c r="EW895" i="28" s="1"/>
  <c r="EX895" i="28" s="1"/>
  <c r="GM896" i="28"/>
  <c r="GN896" i="28" s="1"/>
  <c r="GO896" i="28" s="1"/>
  <c r="GP896" i="28" s="1"/>
  <c r="GP897" i="28"/>
  <c r="EU899" i="28"/>
  <c r="GM900" i="28"/>
  <c r="GN900" i="28" s="1"/>
  <c r="GO900" i="28" s="1"/>
  <c r="GP900" i="28" s="1"/>
  <c r="GP901" i="28"/>
  <c r="EU903" i="28"/>
  <c r="EV903" i="28" s="1"/>
  <c r="EW903" i="28" s="1"/>
  <c r="EX903" i="28" s="1"/>
  <c r="GN903" i="28"/>
  <c r="GO903" i="28" s="1"/>
  <c r="GP903" i="28" s="1"/>
  <c r="GM904" i="28"/>
  <c r="GN904" i="28" s="1"/>
  <c r="GO904" i="28" s="1"/>
  <c r="GP904" i="28" s="1"/>
  <c r="GP905" i="28"/>
  <c r="DT906" i="28"/>
  <c r="EA906" i="28" s="1"/>
  <c r="EH906" i="28" s="1"/>
  <c r="DZ906" i="28"/>
  <c r="GN906" i="28"/>
  <c r="GO906" i="28" s="1"/>
  <c r="GP906" i="28" s="1"/>
  <c r="EZ907" i="28"/>
  <c r="EU907" i="28"/>
  <c r="EV907" i="28" s="1"/>
  <c r="EW907" i="28" s="1"/>
  <c r="EX907" i="28" s="1"/>
  <c r="DZ908" i="28"/>
  <c r="DU908" i="28"/>
  <c r="EB908" i="28" s="1"/>
  <c r="DW908" i="28"/>
  <c r="ED908" i="28" s="1"/>
  <c r="DX908" i="28"/>
  <c r="EE908" i="28" s="1"/>
  <c r="DZ909" i="28"/>
  <c r="EZ909" i="28"/>
  <c r="EU909" i="28"/>
  <c r="EV909" i="28" s="1"/>
  <c r="EW909" i="28" s="1"/>
  <c r="EX909" i="28" s="1"/>
  <c r="DW910" i="28"/>
  <c r="ED910" i="28" s="1"/>
  <c r="DV910" i="28"/>
  <c r="EC910" i="28" s="1"/>
  <c r="DZ910" i="28"/>
  <c r="EG910" i="28" s="1"/>
  <c r="DU910" i="28"/>
  <c r="EB910" i="28" s="1"/>
  <c r="DX910" i="28"/>
  <c r="EE910" i="28" s="1"/>
  <c r="BH913" i="28"/>
  <c r="DZ917" i="28"/>
  <c r="EZ917" i="28"/>
  <c r="EU917" i="28"/>
  <c r="EV917" i="28" s="1"/>
  <c r="EW917" i="28" s="1"/>
  <c r="EX917" i="28" s="1"/>
  <c r="DW918" i="28"/>
  <c r="ED918" i="28" s="1"/>
  <c r="DV918" i="28"/>
  <c r="EC918" i="28" s="1"/>
  <c r="DZ918" i="28"/>
  <c r="EG918" i="28" s="1"/>
  <c r="DU918" i="28"/>
  <c r="EB918" i="28" s="1"/>
  <c r="DX918" i="28"/>
  <c r="EE918" i="28" s="1"/>
  <c r="BH921" i="28"/>
  <c r="ED924" i="28"/>
  <c r="DZ924" i="28"/>
  <c r="DU924" i="28"/>
  <c r="EC924" i="28"/>
  <c r="DX924" i="28"/>
  <c r="DT924" i="28"/>
  <c r="EB924" i="28"/>
  <c r="DW924" i="28"/>
  <c r="EA924" i="28"/>
  <c r="BH925" i="28"/>
  <c r="EB927" i="28"/>
  <c r="DZ929" i="28"/>
  <c r="EZ929" i="28"/>
  <c r="EU929" i="28"/>
  <c r="EV929" i="28" s="1"/>
  <c r="EW929" i="28" s="1"/>
  <c r="EX929" i="28" s="1"/>
  <c r="DW930" i="28"/>
  <c r="ED930" i="28" s="1"/>
  <c r="DV930" i="28"/>
  <c r="EC930" i="28" s="1"/>
  <c r="DZ930" i="28"/>
  <c r="EG930" i="28" s="1"/>
  <c r="DU930" i="28"/>
  <c r="EB930" i="28" s="1"/>
  <c r="DX930" i="28"/>
  <c r="EE930" i="28" s="1"/>
  <c r="BH933" i="28"/>
  <c r="EE936" i="28"/>
  <c r="EC937" i="28"/>
  <c r="DX937" i="28"/>
  <c r="DW937" i="28"/>
  <c r="EE937" i="28"/>
  <c r="DU937" i="28"/>
  <c r="BQ938" i="28"/>
  <c r="BR938" i="28" s="1"/>
  <c r="BS938" i="28" s="1"/>
  <c r="BT938" i="28" s="1"/>
  <c r="BU938" i="28" s="1"/>
  <c r="BV938" i="28" s="1"/>
  <c r="BW938" i="28" s="1"/>
  <c r="BX938" i="28" s="1"/>
  <c r="BY938" i="28" s="1"/>
  <c r="BZ938" i="28" s="1"/>
  <c r="CA938" i="28" s="1"/>
  <c r="CB938" i="28" s="1"/>
  <c r="BE938" i="28"/>
  <c r="BD938" i="28"/>
  <c r="BF938" i="28" s="1"/>
  <c r="EZ941" i="28"/>
  <c r="EU941" i="28"/>
  <c r="EV941" i="28" s="1"/>
  <c r="EW941" i="28" s="1"/>
  <c r="EX941" i="28" s="1"/>
  <c r="GM942" i="28"/>
  <c r="GN942" i="28" s="1"/>
  <c r="GO942" i="28" s="1"/>
  <c r="GP942" i="28" s="1"/>
  <c r="DV944" i="28"/>
  <c r="ED945" i="28"/>
  <c r="EK945" i="28" s="1"/>
  <c r="ED948" i="28"/>
  <c r="DZ948" i="28"/>
  <c r="DU948" i="28"/>
  <c r="EC948" i="28"/>
  <c r="DX948" i="28"/>
  <c r="DT948" i="28"/>
  <c r="EB948" i="28"/>
  <c r="DW948" i="28"/>
  <c r="EE948" i="28"/>
  <c r="EA948" i="28"/>
  <c r="DV948" i="28"/>
  <c r="FB950" i="28"/>
  <c r="FC950" i="28" s="1"/>
  <c r="FD950" i="28" s="1"/>
  <c r="FF969" i="28"/>
  <c r="FF971" i="28"/>
  <c r="DX991" i="28"/>
  <c r="EE991" i="28" s="1"/>
  <c r="DT991" i="28"/>
  <c r="EA991" i="28" s="1"/>
  <c r="DV991" i="28"/>
  <c r="EC991" i="28" s="1"/>
  <c r="DZ991" i="28"/>
  <c r="DU991" i="28"/>
  <c r="EB991" i="28" s="1"/>
  <c r="DW991" i="28"/>
  <c r="ED991" i="28" s="1"/>
  <c r="EZ960" i="28"/>
  <c r="EU960" i="28"/>
  <c r="EV960" i="28" s="1"/>
  <c r="EW960" i="28" s="1"/>
  <c r="EX960" i="28" s="1"/>
  <c r="EC962" i="28"/>
  <c r="DX962" i="28"/>
  <c r="EA962" i="28"/>
  <c r="DV962" i="28"/>
  <c r="EZ962" i="28"/>
  <c r="EU962" i="28"/>
  <c r="EV962" i="28" s="1"/>
  <c r="EW962" i="28" s="1"/>
  <c r="EX962" i="28" s="1"/>
  <c r="GM963" i="28"/>
  <c r="GN963" i="28" s="1"/>
  <c r="GO963" i="28" s="1"/>
  <c r="GP963" i="28" s="1"/>
  <c r="EZ964" i="28"/>
  <c r="EU964" i="28"/>
  <c r="EV964" i="28" s="1"/>
  <c r="EW964" i="28" s="1"/>
  <c r="EX964" i="28" s="1"/>
  <c r="DZ965" i="28"/>
  <c r="DU965" i="28"/>
  <c r="EB965" i="28" s="1"/>
  <c r="DW965" i="28"/>
  <c r="ED965" i="28" s="1"/>
  <c r="DX965" i="28"/>
  <c r="EE965" i="28" s="1"/>
  <c r="GM969" i="28"/>
  <c r="GN969" i="28" s="1"/>
  <c r="GO969" i="28" s="1"/>
  <c r="GP969" i="28" s="1"/>
  <c r="EZ970" i="28"/>
  <c r="EU970" i="28"/>
  <c r="EV970" i="28" s="1"/>
  <c r="EW970" i="28" s="1"/>
  <c r="EX970" i="28" s="1"/>
  <c r="BQ971" i="28"/>
  <c r="BR971" i="28" s="1"/>
  <c r="BS971" i="28" s="1"/>
  <c r="BT971" i="28" s="1"/>
  <c r="BU971" i="28" s="1"/>
  <c r="BV971" i="28" s="1"/>
  <c r="BW971" i="28" s="1"/>
  <c r="BX971" i="28" s="1"/>
  <c r="BY971" i="28" s="1"/>
  <c r="BZ971" i="28" s="1"/>
  <c r="CA971" i="28" s="1"/>
  <c r="CB971" i="28" s="1"/>
  <c r="BE971" i="28"/>
  <c r="DZ976" i="28"/>
  <c r="DU976" i="28"/>
  <c r="EB976" i="28" s="1"/>
  <c r="DW976" i="28"/>
  <c r="ED976" i="28" s="1"/>
  <c r="DV976" i="28"/>
  <c r="EC976" i="28" s="1"/>
  <c r="DX976" i="28"/>
  <c r="EE976" i="28" s="1"/>
  <c r="GM983" i="28"/>
  <c r="GN983" i="28" s="1"/>
  <c r="GO983" i="28" s="1"/>
  <c r="GP983" i="28" s="1"/>
  <c r="DX984" i="28"/>
  <c r="EE984" i="28" s="1"/>
  <c r="DT984" i="28"/>
  <c r="EA984" i="28" s="1"/>
  <c r="DV984" i="28"/>
  <c r="EC984" i="28" s="1"/>
  <c r="DZ984" i="28"/>
  <c r="DU984" i="28"/>
  <c r="EB984" i="28" s="1"/>
  <c r="GM989" i="28"/>
  <c r="GN989" i="28" s="1"/>
  <c r="GO989" i="28" s="1"/>
  <c r="GP989" i="28" s="1"/>
  <c r="DZ990" i="28"/>
  <c r="DX990" i="28"/>
  <c r="EE990" i="28" s="1"/>
  <c r="BD995" i="28"/>
  <c r="BF995" i="28" s="1"/>
  <c r="DS995" i="28" s="1"/>
  <c r="BQ995" i="28"/>
  <c r="BR995" i="28" s="1"/>
  <c r="BS995" i="28" s="1"/>
  <c r="BT995" i="28" s="1"/>
  <c r="BU995" i="28" s="1"/>
  <c r="BV995" i="28" s="1"/>
  <c r="BW995" i="28" s="1"/>
  <c r="BX995" i="28" s="1"/>
  <c r="BY995" i="28" s="1"/>
  <c r="BZ995" i="28" s="1"/>
  <c r="CA995" i="28" s="1"/>
  <c r="CB995" i="28" s="1"/>
  <c r="BE995" i="28"/>
  <c r="EE998" i="28"/>
  <c r="EA998" i="28"/>
  <c r="DV998" i="28"/>
  <c r="EC998" i="28"/>
  <c r="DX998" i="28"/>
  <c r="DT998" i="28"/>
  <c r="EB998" i="28"/>
  <c r="DW998" i="28"/>
  <c r="DZ998" i="28"/>
  <c r="EZ998" i="28"/>
  <c r="EU998" i="28"/>
  <c r="EV998" i="28" s="1"/>
  <c r="EW998" i="28" s="1"/>
  <c r="EX998" i="28" s="1"/>
  <c r="GM999" i="28"/>
  <c r="GN999" i="28" s="1"/>
  <c r="GO999" i="28" s="1"/>
  <c r="GP999" i="28" s="1"/>
  <c r="IT999" i="28" s="1"/>
  <c r="EC1000" i="28"/>
  <c r="DX1000" i="28"/>
  <c r="DT1000" i="28"/>
  <c r="EE1000" i="28"/>
  <c r="EA1000" i="28"/>
  <c r="DV1000" i="28"/>
  <c r="ED1000" i="28"/>
  <c r="DZ1000" i="28"/>
  <c r="DU1000" i="28"/>
  <c r="BH907" i="28"/>
  <c r="BH911" i="28"/>
  <c r="BQ912" i="28"/>
  <c r="BR912" i="28" s="1"/>
  <c r="BS912" i="28" s="1"/>
  <c r="BT912" i="28" s="1"/>
  <c r="BU912" i="28" s="1"/>
  <c r="BV912" i="28" s="1"/>
  <c r="BW912" i="28" s="1"/>
  <c r="BX912" i="28" s="1"/>
  <c r="BY912" i="28" s="1"/>
  <c r="BZ912" i="28" s="1"/>
  <c r="CA912" i="28" s="1"/>
  <c r="CB912" i="28" s="1"/>
  <c r="BH915" i="28"/>
  <c r="BQ916" i="28"/>
  <c r="BR916" i="28" s="1"/>
  <c r="BS916" i="28" s="1"/>
  <c r="BT916" i="28" s="1"/>
  <c r="BU916" i="28" s="1"/>
  <c r="BV916" i="28" s="1"/>
  <c r="BW916" i="28" s="1"/>
  <c r="BX916" i="28" s="1"/>
  <c r="BY916" i="28" s="1"/>
  <c r="BZ916" i="28" s="1"/>
  <c r="CA916" i="28" s="1"/>
  <c r="CB916" i="28" s="1"/>
  <c r="BH919" i="28"/>
  <c r="BQ920" i="28"/>
  <c r="BR920" i="28" s="1"/>
  <c r="BS920" i="28" s="1"/>
  <c r="BT920" i="28" s="1"/>
  <c r="BU920" i="28" s="1"/>
  <c r="BV920" i="28" s="1"/>
  <c r="BW920" i="28" s="1"/>
  <c r="BX920" i="28" s="1"/>
  <c r="BY920" i="28" s="1"/>
  <c r="BZ920" i="28" s="1"/>
  <c r="CA920" i="28" s="1"/>
  <c r="CB920" i="28" s="1"/>
  <c r="BH923" i="28"/>
  <c r="BQ924" i="28"/>
  <c r="BR924" i="28" s="1"/>
  <c r="BS924" i="28" s="1"/>
  <c r="BT924" i="28" s="1"/>
  <c r="BU924" i="28" s="1"/>
  <c r="BV924" i="28" s="1"/>
  <c r="BW924" i="28" s="1"/>
  <c r="BX924" i="28" s="1"/>
  <c r="BY924" i="28" s="1"/>
  <c r="BZ924" i="28" s="1"/>
  <c r="CA924" i="28" s="1"/>
  <c r="CB924" i="28" s="1"/>
  <c r="BH927" i="28"/>
  <c r="BQ928" i="28"/>
  <c r="BR928" i="28" s="1"/>
  <c r="BS928" i="28" s="1"/>
  <c r="BT928" i="28" s="1"/>
  <c r="BU928" i="28" s="1"/>
  <c r="BV928" i="28" s="1"/>
  <c r="BW928" i="28" s="1"/>
  <c r="BX928" i="28" s="1"/>
  <c r="BY928" i="28" s="1"/>
  <c r="BZ928" i="28" s="1"/>
  <c r="CA928" i="28" s="1"/>
  <c r="CB928" i="28" s="1"/>
  <c r="BH931" i="28"/>
  <c r="BQ932" i="28"/>
  <c r="BR932" i="28" s="1"/>
  <c r="BS932" i="28" s="1"/>
  <c r="BT932" i="28" s="1"/>
  <c r="BU932" i="28" s="1"/>
  <c r="BV932" i="28" s="1"/>
  <c r="BW932" i="28" s="1"/>
  <c r="BX932" i="28" s="1"/>
  <c r="BY932" i="28" s="1"/>
  <c r="BZ932" i="28" s="1"/>
  <c r="CA932" i="28" s="1"/>
  <c r="CB932" i="28" s="1"/>
  <c r="BH935" i="28"/>
  <c r="BQ936" i="28"/>
  <c r="BR936" i="28" s="1"/>
  <c r="BS936" i="28" s="1"/>
  <c r="BT936" i="28" s="1"/>
  <c r="BU936" i="28" s="1"/>
  <c r="BV936" i="28" s="1"/>
  <c r="BW936" i="28" s="1"/>
  <c r="BX936" i="28" s="1"/>
  <c r="BY936" i="28" s="1"/>
  <c r="BZ936" i="28" s="1"/>
  <c r="CA936" i="28" s="1"/>
  <c r="CB936" i="28" s="1"/>
  <c r="BH939" i="28"/>
  <c r="BQ940" i="28"/>
  <c r="BR940" i="28" s="1"/>
  <c r="BS940" i="28" s="1"/>
  <c r="BT940" i="28" s="1"/>
  <c r="BU940" i="28" s="1"/>
  <c r="BV940" i="28" s="1"/>
  <c r="BW940" i="28" s="1"/>
  <c r="BX940" i="28" s="1"/>
  <c r="BY940" i="28" s="1"/>
  <c r="BZ940" i="28" s="1"/>
  <c r="CA940" i="28" s="1"/>
  <c r="CB940" i="28" s="1"/>
  <c r="BQ944" i="28"/>
  <c r="BR944" i="28" s="1"/>
  <c r="BS944" i="28" s="1"/>
  <c r="BT944" i="28" s="1"/>
  <c r="BU944" i="28" s="1"/>
  <c r="BV944" i="28" s="1"/>
  <c r="BW944" i="28" s="1"/>
  <c r="BX944" i="28" s="1"/>
  <c r="BY944" i="28" s="1"/>
  <c r="BZ944" i="28" s="1"/>
  <c r="CA944" i="28" s="1"/>
  <c r="CB944" i="28" s="1"/>
  <c r="GN945" i="28"/>
  <c r="GO945" i="28" s="1"/>
  <c r="GP945" i="28" s="1"/>
  <c r="GP947" i="28"/>
  <c r="BQ948" i="28"/>
  <c r="BR948" i="28" s="1"/>
  <c r="BS948" i="28" s="1"/>
  <c r="BT948" i="28" s="1"/>
  <c r="BU948" i="28" s="1"/>
  <c r="BV948" i="28" s="1"/>
  <c r="BW948" i="28" s="1"/>
  <c r="BX948" i="28" s="1"/>
  <c r="BY948" i="28" s="1"/>
  <c r="BZ948" i="28" s="1"/>
  <c r="CA948" i="28" s="1"/>
  <c r="CB948" i="28" s="1"/>
  <c r="BE949" i="28"/>
  <c r="EU949" i="28"/>
  <c r="EV949" i="28" s="1"/>
  <c r="EW949" i="28" s="1"/>
  <c r="EX949" i="28" s="1"/>
  <c r="BD950" i="28"/>
  <c r="BF950" i="28" s="1"/>
  <c r="DS950" i="28" s="1"/>
  <c r="GM950" i="28"/>
  <c r="GN950" i="28" s="1"/>
  <c r="GO950" i="28" s="1"/>
  <c r="GP950" i="28" s="1"/>
  <c r="BH951" i="28"/>
  <c r="BQ952" i="28"/>
  <c r="BR952" i="28" s="1"/>
  <c r="BS952" i="28" s="1"/>
  <c r="BT952" i="28" s="1"/>
  <c r="BU952" i="28" s="1"/>
  <c r="BV952" i="28" s="1"/>
  <c r="BW952" i="28" s="1"/>
  <c r="BX952" i="28" s="1"/>
  <c r="BY952" i="28" s="1"/>
  <c r="BZ952" i="28" s="1"/>
  <c r="CA952" i="28" s="1"/>
  <c r="CB952" i="28" s="1"/>
  <c r="EU953" i="28"/>
  <c r="EV953" i="28" s="1"/>
  <c r="EW953" i="28" s="1"/>
  <c r="EX953" i="28" s="1"/>
  <c r="BD954" i="28"/>
  <c r="BF954" i="28" s="1"/>
  <c r="DS954" i="28" s="1"/>
  <c r="GM954" i="28"/>
  <c r="GN954" i="28" s="1"/>
  <c r="GO954" i="28" s="1"/>
  <c r="GP954" i="28" s="1"/>
  <c r="BH955" i="28"/>
  <c r="BQ956" i="28"/>
  <c r="BR956" i="28" s="1"/>
  <c r="BS956" i="28" s="1"/>
  <c r="BT956" i="28" s="1"/>
  <c r="BU956" i="28" s="1"/>
  <c r="BV956" i="28" s="1"/>
  <c r="BW956" i="28" s="1"/>
  <c r="BX956" i="28" s="1"/>
  <c r="BY956" i="28" s="1"/>
  <c r="BZ956" i="28" s="1"/>
  <c r="CA956" i="28" s="1"/>
  <c r="CB956" i="28" s="1"/>
  <c r="EU957" i="28"/>
  <c r="EV957" i="28" s="1"/>
  <c r="EW957" i="28" s="1"/>
  <c r="EX957" i="28" s="1"/>
  <c r="GN957" i="28"/>
  <c r="GO957" i="28" s="1"/>
  <c r="GP957" i="28" s="1"/>
  <c r="BD958" i="28"/>
  <c r="BF958" i="28" s="1"/>
  <c r="DS958" i="28" s="1"/>
  <c r="GM958" i="28"/>
  <c r="GN958" i="28" s="1"/>
  <c r="GO958" i="28" s="1"/>
  <c r="GP958" i="28" s="1"/>
  <c r="GP959" i="28"/>
  <c r="BH961" i="28"/>
  <c r="BQ963" i="28"/>
  <c r="BR963" i="28" s="1"/>
  <c r="BS963" i="28" s="1"/>
  <c r="BT963" i="28" s="1"/>
  <c r="BU963" i="28" s="1"/>
  <c r="BV963" i="28" s="1"/>
  <c r="BW963" i="28" s="1"/>
  <c r="BX963" i="28" s="1"/>
  <c r="BY963" i="28" s="1"/>
  <c r="BZ963" i="28" s="1"/>
  <c r="CA963" i="28" s="1"/>
  <c r="CB963" i="28" s="1"/>
  <c r="BD963" i="28"/>
  <c r="BF963" i="28" s="1"/>
  <c r="BH965" i="28"/>
  <c r="DW969" i="28"/>
  <c r="ED969" i="28" s="1"/>
  <c r="DZ969" i="28"/>
  <c r="EG969" i="28" s="1"/>
  <c r="DU969" i="28"/>
  <c r="EB969" i="28" s="1"/>
  <c r="DV969" i="28"/>
  <c r="EC969" i="28" s="1"/>
  <c r="BS973" i="28"/>
  <c r="BT973" i="28" s="1"/>
  <c r="BU973" i="28" s="1"/>
  <c r="BV973" i="28" s="1"/>
  <c r="BW973" i="28" s="1"/>
  <c r="BX973" i="28" s="1"/>
  <c r="BY973" i="28" s="1"/>
  <c r="BZ973" i="28" s="1"/>
  <c r="CA973" i="28" s="1"/>
  <c r="CB973" i="28" s="1"/>
  <c r="BQ975" i="28"/>
  <c r="BR975" i="28" s="1"/>
  <c r="BS975" i="28" s="1"/>
  <c r="BT975" i="28" s="1"/>
  <c r="BU975" i="28" s="1"/>
  <c r="BV975" i="28" s="1"/>
  <c r="BW975" i="28" s="1"/>
  <c r="BX975" i="28" s="1"/>
  <c r="BY975" i="28" s="1"/>
  <c r="BZ975" i="28" s="1"/>
  <c r="CA975" i="28" s="1"/>
  <c r="CB975" i="28" s="1"/>
  <c r="BE975" i="28"/>
  <c r="DV975" i="28"/>
  <c r="EC975" i="28" s="1"/>
  <c r="GM976" i="28"/>
  <c r="GN976" i="28" s="1"/>
  <c r="GO976" i="28" s="1"/>
  <c r="GP976" i="28" s="1"/>
  <c r="DW979" i="28"/>
  <c r="ED979" i="28" s="1"/>
  <c r="DZ979" i="28"/>
  <c r="DU979" i="28"/>
  <c r="EB979" i="28" s="1"/>
  <c r="EI979" i="28" s="1"/>
  <c r="DX979" i="28"/>
  <c r="EE979" i="28" s="1"/>
  <c r="DT979" i="28"/>
  <c r="EA979" i="28" s="1"/>
  <c r="BQ983" i="28"/>
  <c r="BR983" i="28" s="1"/>
  <c r="BS983" i="28" s="1"/>
  <c r="BT983" i="28" s="1"/>
  <c r="BU983" i="28" s="1"/>
  <c r="BV983" i="28" s="1"/>
  <c r="BW983" i="28" s="1"/>
  <c r="BX983" i="28" s="1"/>
  <c r="BY983" i="28" s="1"/>
  <c r="BZ983" i="28" s="1"/>
  <c r="CA983" i="28" s="1"/>
  <c r="CB983" i="28" s="1"/>
  <c r="BE983" i="28"/>
  <c r="DW984" i="28"/>
  <c r="ED984" i="28" s="1"/>
  <c r="DW987" i="28"/>
  <c r="ED987" i="28" s="1"/>
  <c r="DZ987" i="28"/>
  <c r="DU987" i="28"/>
  <c r="EB987" i="28" s="1"/>
  <c r="EI987" i="28" s="1"/>
  <c r="DX987" i="28"/>
  <c r="EE987" i="28" s="1"/>
  <c r="DT987" i="28"/>
  <c r="EA987" i="28" s="1"/>
  <c r="BQ989" i="28"/>
  <c r="BR989" i="28" s="1"/>
  <c r="BS989" i="28" s="1"/>
  <c r="BT989" i="28" s="1"/>
  <c r="BU989" i="28" s="1"/>
  <c r="BV989" i="28" s="1"/>
  <c r="BW989" i="28" s="1"/>
  <c r="BX989" i="28" s="1"/>
  <c r="BY989" i="28" s="1"/>
  <c r="BZ989" i="28" s="1"/>
  <c r="CA989" i="28" s="1"/>
  <c r="CB989" i="28" s="1"/>
  <c r="BE989" i="28"/>
  <c r="GM990" i="28"/>
  <c r="GN990" i="28" s="1"/>
  <c r="GO990" i="28" s="1"/>
  <c r="GP990" i="28" s="1"/>
  <c r="IT990" i="28" s="1"/>
  <c r="DV994" i="28"/>
  <c r="EC994" i="28" s="1"/>
  <c r="DX994" i="28"/>
  <c r="EE994" i="28" s="1"/>
  <c r="DT994" i="28"/>
  <c r="EA994" i="28" s="1"/>
  <c r="EH994" i="28" s="1"/>
  <c r="DW994" i="28"/>
  <c r="ED994" i="28" s="1"/>
  <c r="DZ994" i="28"/>
  <c r="EZ994" i="28"/>
  <c r="EU994" i="28"/>
  <c r="EV994" i="28" s="1"/>
  <c r="EW994" i="28" s="1"/>
  <c r="EX994" i="28" s="1"/>
  <c r="GM995" i="28"/>
  <c r="GN995" i="28" s="1"/>
  <c r="GO995" i="28" s="1"/>
  <c r="GP995" i="28" s="1"/>
  <c r="ED998" i="28"/>
  <c r="DW1000" i="28"/>
  <c r="BS1005" i="28"/>
  <c r="BT1005" i="28" s="1"/>
  <c r="BU1005" i="28" s="1"/>
  <c r="BV1005" i="28" s="1"/>
  <c r="BW1005" i="28" s="1"/>
  <c r="BX1005" i="28" s="1"/>
  <c r="BY1005" i="28" s="1"/>
  <c r="BZ1005" i="28" s="1"/>
  <c r="CA1005" i="28" s="1"/>
  <c r="CB1005" i="28" s="1"/>
  <c r="BD1007" i="28"/>
  <c r="BF1007" i="28" s="1"/>
  <c r="BQ1007" i="28"/>
  <c r="BR1007" i="28" s="1"/>
  <c r="BS1007" i="28" s="1"/>
  <c r="BT1007" i="28" s="1"/>
  <c r="BU1007" i="28" s="1"/>
  <c r="BV1007" i="28" s="1"/>
  <c r="BW1007" i="28" s="1"/>
  <c r="BX1007" i="28" s="1"/>
  <c r="BY1007" i="28" s="1"/>
  <c r="BZ1007" i="28" s="1"/>
  <c r="CA1007" i="28" s="1"/>
  <c r="CB1007" i="28" s="1"/>
  <c r="BE1007" i="28"/>
  <c r="BH924" i="28"/>
  <c r="BH936" i="28"/>
  <c r="BH940" i="28"/>
  <c r="BH944" i="28"/>
  <c r="BH948" i="28"/>
  <c r="BE950" i="28"/>
  <c r="BH952" i="28"/>
  <c r="BE954" i="28"/>
  <c r="BH956" i="28"/>
  <c r="BE958" i="28"/>
  <c r="DW962" i="28"/>
  <c r="DT965" i="28"/>
  <c r="EA965" i="28" s="1"/>
  <c r="GM965" i="28"/>
  <c r="GN965" i="28" s="1"/>
  <c r="GO965" i="28" s="1"/>
  <c r="GP965" i="28" s="1"/>
  <c r="GM966" i="28"/>
  <c r="GN966" i="28" s="1"/>
  <c r="GO966" i="28" s="1"/>
  <c r="GP966" i="28" s="1"/>
  <c r="GM967" i="28"/>
  <c r="GN967" i="28" s="1"/>
  <c r="GO967" i="28" s="1"/>
  <c r="GP967" i="28" s="1"/>
  <c r="BE969" i="28"/>
  <c r="DZ971" i="28"/>
  <c r="EG971" i="28" s="1"/>
  <c r="DU971" i="28"/>
  <c r="EB971" i="28" s="1"/>
  <c r="DW971" i="28"/>
  <c r="ED971" i="28" s="1"/>
  <c r="DV971" i="28"/>
  <c r="EC971" i="28" s="1"/>
  <c r="DX971" i="28"/>
  <c r="EE971" i="28" s="1"/>
  <c r="EE974" i="28"/>
  <c r="EA974" i="28"/>
  <c r="DV974" i="28"/>
  <c r="EC974" i="28"/>
  <c r="DX974" i="28"/>
  <c r="DT974" i="28"/>
  <c r="EB974" i="28"/>
  <c r="DW974" i="28"/>
  <c r="DZ974" i="28"/>
  <c r="EZ974" i="28"/>
  <c r="EU974" i="28"/>
  <c r="EV974" i="28" s="1"/>
  <c r="EW974" i="28" s="1"/>
  <c r="EX974" i="28" s="1"/>
  <c r="BQ976" i="28"/>
  <c r="BR976" i="28" s="1"/>
  <c r="BS976" i="28" s="1"/>
  <c r="BT976" i="28" s="1"/>
  <c r="BU976" i="28" s="1"/>
  <c r="BV976" i="28" s="1"/>
  <c r="BW976" i="28" s="1"/>
  <c r="BX976" i="28" s="1"/>
  <c r="BY976" i="28" s="1"/>
  <c r="BZ976" i="28" s="1"/>
  <c r="CA976" i="28" s="1"/>
  <c r="CB976" i="28" s="1"/>
  <c r="BE976" i="28"/>
  <c r="DW980" i="28"/>
  <c r="ED980" i="28" s="1"/>
  <c r="DU980" i="28"/>
  <c r="EB980" i="28" s="1"/>
  <c r="DX980" i="28"/>
  <c r="EE980" i="28" s="1"/>
  <c r="DT980" i="28"/>
  <c r="EA980" i="28" s="1"/>
  <c r="DW981" i="28"/>
  <c r="ED981" i="28" s="1"/>
  <c r="DU981" i="28"/>
  <c r="EB981" i="28" s="1"/>
  <c r="DX981" i="28"/>
  <c r="EE981" i="28" s="1"/>
  <c r="DT981" i="28"/>
  <c r="EA981" i="28" s="1"/>
  <c r="DV982" i="28"/>
  <c r="EC982" i="28" s="1"/>
  <c r="DX982" i="28"/>
  <c r="EE982" i="28" s="1"/>
  <c r="DT982" i="28"/>
  <c r="EA982" i="28" s="1"/>
  <c r="EH982" i="28" s="1"/>
  <c r="DW982" i="28"/>
  <c r="ED982" i="28" s="1"/>
  <c r="DZ982" i="28"/>
  <c r="EZ982" i="28"/>
  <c r="EU982" i="28"/>
  <c r="EV982" i="28" s="1"/>
  <c r="EW982" i="28" s="1"/>
  <c r="EX982" i="28" s="1"/>
  <c r="DV988" i="28"/>
  <c r="EC988" i="28" s="1"/>
  <c r="DX988" i="28"/>
  <c r="EE988" i="28" s="1"/>
  <c r="DT988" i="28"/>
  <c r="EA988" i="28" s="1"/>
  <c r="EH988" i="28" s="1"/>
  <c r="DW988" i="28"/>
  <c r="ED988" i="28" s="1"/>
  <c r="DZ988" i="28"/>
  <c r="EZ988" i="28"/>
  <c r="EU988" i="28"/>
  <c r="EV988" i="28" s="1"/>
  <c r="EW988" i="28" s="1"/>
  <c r="EX988" i="28" s="1"/>
  <c r="FF989" i="28"/>
  <c r="DU990" i="28"/>
  <c r="EB990" i="28" s="1"/>
  <c r="DW990" i="28"/>
  <c r="ED990" i="28" s="1"/>
  <c r="DV990" i="28"/>
  <c r="EC990" i="28" s="1"/>
  <c r="EB1000" i="28"/>
  <c r="BD1003" i="28"/>
  <c r="BF1003" i="28" s="1"/>
  <c r="DS1003" i="28" s="1"/>
  <c r="BQ1003" i="28"/>
  <c r="BR1003" i="28" s="1"/>
  <c r="BS1003" i="28" s="1"/>
  <c r="BT1003" i="28" s="1"/>
  <c r="BU1003" i="28" s="1"/>
  <c r="BV1003" i="28" s="1"/>
  <c r="BW1003" i="28" s="1"/>
  <c r="BX1003" i="28" s="1"/>
  <c r="BY1003" i="28" s="1"/>
  <c r="BZ1003" i="28" s="1"/>
  <c r="CA1003" i="28" s="1"/>
  <c r="CB1003" i="28" s="1"/>
  <c r="BE1003" i="28"/>
  <c r="EE1006" i="28"/>
  <c r="EA1006" i="28"/>
  <c r="DV1006" i="28"/>
  <c r="EC1006" i="28"/>
  <c r="DX1006" i="28"/>
  <c r="DT1006" i="28"/>
  <c r="EB1006" i="28"/>
  <c r="DW1006" i="28"/>
  <c r="DZ1006" i="28"/>
  <c r="EZ1006" i="28"/>
  <c r="EU1006" i="28"/>
  <c r="EV1006" i="28" s="1"/>
  <c r="EW1006" i="28" s="1"/>
  <c r="EX1006" i="28" s="1"/>
  <c r="EC1008" i="28"/>
  <c r="DX1008" i="28"/>
  <c r="DT1008" i="28"/>
  <c r="EB1008" i="28"/>
  <c r="DW1008" i="28"/>
  <c r="EE1008" i="28"/>
  <c r="EA1008" i="28"/>
  <c r="DV1008" i="28"/>
  <c r="ED1008" i="28"/>
  <c r="DZ1008" i="28"/>
  <c r="DU1008" i="28"/>
  <c r="DV1010" i="28"/>
  <c r="ED1010" i="28"/>
  <c r="EC1010" i="28"/>
  <c r="DX1010" i="28"/>
  <c r="DW1010" i="28"/>
  <c r="EE1014" i="28"/>
  <c r="EA1014" i="28"/>
  <c r="DV1014" i="28"/>
  <c r="ED1014" i="28"/>
  <c r="DZ1014" i="28"/>
  <c r="DU1014" i="28"/>
  <c r="EC1014" i="28"/>
  <c r="DX1014" i="28"/>
  <c r="DT1014" i="28"/>
  <c r="EB1014" i="28"/>
  <c r="DW1014" i="28"/>
  <c r="EC1016" i="28"/>
  <c r="DX1016" i="28"/>
  <c r="DT1016" i="28"/>
  <c r="EB1016" i="28"/>
  <c r="DW1016" i="28"/>
  <c r="EE1016" i="28"/>
  <c r="EA1016" i="28"/>
  <c r="DV1016" i="28"/>
  <c r="ED1016" i="28"/>
  <c r="DZ1016" i="28"/>
  <c r="DU1016" i="28"/>
  <c r="GN907" i="28"/>
  <c r="GO907" i="28" s="1"/>
  <c r="GP907" i="28" s="1"/>
  <c r="GP909" i="28"/>
  <c r="EU911" i="28"/>
  <c r="EV911" i="28" s="1"/>
  <c r="EW911" i="28" s="1"/>
  <c r="EX911" i="28" s="1"/>
  <c r="GN911" i="28"/>
  <c r="GO911" i="28" s="1"/>
  <c r="GP911" i="28" s="1"/>
  <c r="GM912" i="28"/>
  <c r="GN912" i="28" s="1"/>
  <c r="GO912" i="28" s="1"/>
  <c r="GP912" i="28" s="1"/>
  <c r="GP913" i="28"/>
  <c r="EU915" i="28"/>
  <c r="GN915" i="28"/>
  <c r="GO915" i="28" s="1"/>
  <c r="GP915" i="28" s="1"/>
  <c r="GM916" i="28"/>
  <c r="GN916" i="28" s="1"/>
  <c r="GO916" i="28" s="1"/>
  <c r="GP916" i="28" s="1"/>
  <c r="GP917" i="28"/>
  <c r="EU919" i="28"/>
  <c r="EV919" i="28" s="1"/>
  <c r="EW919" i="28" s="1"/>
  <c r="EX919" i="28" s="1"/>
  <c r="GN919" i="28"/>
  <c r="GO919" i="28" s="1"/>
  <c r="GP919" i="28" s="1"/>
  <c r="GM920" i="28"/>
  <c r="GN920" i="28" s="1"/>
  <c r="GO920" i="28" s="1"/>
  <c r="GP920" i="28" s="1"/>
  <c r="GP921" i="28"/>
  <c r="EU923" i="28"/>
  <c r="GN923" i="28"/>
  <c r="GO923" i="28" s="1"/>
  <c r="GP923" i="28" s="1"/>
  <c r="GM924" i="28"/>
  <c r="GN924" i="28" s="1"/>
  <c r="GO924" i="28" s="1"/>
  <c r="GP924" i="28" s="1"/>
  <c r="GP925" i="28"/>
  <c r="EU927" i="28"/>
  <c r="GN927" i="28"/>
  <c r="GO927" i="28" s="1"/>
  <c r="GP927" i="28" s="1"/>
  <c r="GM928" i="28"/>
  <c r="GN928" i="28" s="1"/>
  <c r="GO928" i="28" s="1"/>
  <c r="GP928" i="28" s="1"/>
  <c r="GP929" i="28"/>
  <c r="EU931" i="28"/>
  <c r="EV931" i="28" s="1"/>
  <c r="EW931" i="28" s="1"/>
  <c r="EX931" i="28" s="1"/>
  <c r="GN931" i="28"/>
  <c r="GO931" i="28" s="1"/>
  <c r="GP931" i="28" s="1"/>
  <c r="GM932" i="28"/>
  <c r="GN932" i="28" s="1"/>
  <c r="GO932" i="28" s="1"/>
  <c r="GP932" i="28" s="1"/>
  <c r="GP933" i="28"/>
  <c r="EU935" i="28"/>
  <c r="EV935" i="28" s="1"/>
  <c r="EW935" i="28" s="1"/>
  <c r="EX935" i="28" s="1"/>
  <c r="GN935" i="28"/>
  <c r="GO935" i="28" s="1"/>
  <c r="GP935" i="28" s="1"/>
  <c r="GM936" i="28"/>
  <c r="GN936" i="28" s="1"/>
  <c r="GO936" i="28" s="1"/>
  <c r="GP936" i="28" s="1"/>
  <c r="GP937" i="28"/>
  <c r="EU939" i="28"/>
  <c r="EV939" i="28" s="1"/>
  <c r="EW939" i="28" s="1"/>
  <c r="EX939" i="28" s="1"/>
  <c r="GN939" i="28"/>
  <c r="GO939" i="28" s="1"/>
  <c r="GP939" i="28" s="1"/>
  <c r="GM940" i="28"/>
  <c r="GN940" i="28" s="1"/>
  <c r="GO940" i="28" s="1"/>
  <c r="GP940" i="28" s="1"/>
  <c r="GP941" i="28"/>
  <c r="EU943" i="28"/>
  <c r="GN943" i="28"/>
  <c r="GO943" i="28" s="1"/>
  <c r="GP943" i="28" s="1"/>
  <c r="GM944" i="28"/>
  <c r="GN944" i="28" s="1"/>
  <c r="GO944" i="28" s="1"/>
  <c r="GP944" i="28" s="1"/>
  <c r="EU947" i="28"/>
  <c r="EV947" i="28" s="1"/>
  <c r="EW947" i="28" s="1"/>
  <c r="EX947" i="28" s="1"/>
  <c r="GM948" i="28"/>
  <c r="GN948" i="28" s="1"/>
  <c r="GO948" i="28" s="1"/>
  <c r="GP948" i="28" s="1"/>
  <c r="GP949" i="28"/>
  <c r="EU951" i="28"/>
  <c r="EV951" i="28" s="1"/>
  <c r="EW951" i="28" s="1"/>
  <c r="EX951" i="28" s="1"/>
  <c r="GN951" i="28"/>
  <c r="GO951" i="28" s="1"/>
  <c r="GP951" i="28" s="1"/>
  <c r="GM952" i="28"/>
  <c r="GN952" i="28" s="1"/>
  <c r="GO952" i="28" s="1"/>
  <c r="GP952" i="28" s="1"/>
  <c r="GP953" i="28"/>
  <c r="EU955" i="28"/>
  <c r="EV955" i="28" s="1"/>
  <c r="EW955" i="28" s="1"/>
  <c r="EX955" i="28" s="1"/>
  <c r="GN955" i="28"/>
  <c r="GO955" i="28" s="1"/>
  <c r="GP955" i="28" s="1"/>
  <c r="GM956" i="28"/>
  <c r="GN956" i="28" s="1"/>
  <c r="GO956" i="28" s="1"/>
  <c r="GP956" i="28" s="1"/>
  <c r="EU959" i="28"/>
  <c r="EV959" i="28" s="1"/>
  <c r="EW959" i="28" s="1"/>
  <c r="EX959" i="28" s="1"/>
  <c r="BD960" i="28"/>
  <c r="BF960" i="28" s="1"/>
  <c r="DS960" i="28" s="1"/>
  <c r="GN960" i="28"/>
  <c r="GO960" i="28" s="1"/>
  <c r="GP960" i="28" s="1"/>
  <c r="BE961" i="28"/>
  <c r="GM961" i="28"/>
  <c r="GN961" i="28" s="1"/>
  <c r="GO961" i="28" s="1"/>
  <c r="GP961" i="28" s="1"/>
  <c r="DV965" i="28"/>
  <c r="EC965" i="28" s="1"/>
  <c r="BH966" i="28"/>
  <c r="DZ966" i="28"/>
  <c r="BH967" i="28"/>
  <c r="DZ967" i="28"/>
  <c r="EE967" i="28"/>
  <c r="BH968" i="28"/>
  <c r="EZ968" i="28"/>
  <c r="EU968" i="28"/>
  <c r="EV968" i="28" s="1"/>
  <c r="EW968" i="28" s="1"/>
  <c r="EX968" i="28" s="1"/>
  <c r="BH969" i="28"/>
  <c r="BH971" i="28"/>
  <c r="GM971" i="28"/>
  <c r="GN971" i="28" s="1"/>
  <c r="GO971" i="28" s="1"/>
  <c r="GP971" i="28" s="1"/>
  <c r="DX972" i="28"/>
  <c r="EE972" i="28" s="1"/>
  <c r="EK972" i="28" s="1"/>
  <c r="DT972" i="28"/>
  <c r="EA972" i="28" s="1"/>
  <c r="DV972" i="28"/>
  <c r="EC972" i="28" s="1"/>
  <c r="EJ972" i="28" s="1"/>
  <c r="DZ972" i="28"/>
  <c r="DU972" i="28"/>
  <c r="EB972" i="28" s="1"/>
  <c r="FA973" i="28"/>
  <c r="FB973" i="28" s="1"/>
  <c r="FC973" i="28" s="1"/>
  <c r="FD973" i="28" s="1"/>
  <c r="ED974" i="28"/>
  <c r="EZ975" i="28"/>
  <c r="EU975" i="28"/>
  <c r="EV975" i="28" s="1"/>
  <c r="EW975" i="28" s="1"/>
  <c r="EX975" i="28" s="1"/>
  <c r="DT976" i="28"/>
  <c r="EA976" i="28" s="1"/>
  <c r="FA980" i="28"/>
  <c r="FB980" i="28" s="1"/>
  <c r="FC980" i="28" s="1"/>
  <c r="FD980" i="28" s="1"/>
  <c r="DZ983" i="28"/>
  <c r="DV983" i="28"/>
  <c r="EC983" i="28" s="1"/>
  <c r="DX983" i="28"/>
  <c r="EE983" i="28" s="1"/>
  <c r="BH984" i="28"/>
  <c r="FA987" i="28"/>
  <c r="FB987" i="28" s="1"/>
  <c r="FC987" i="28" s="1"/>
  <c r="FD987" i="28" s="1"/>
  <c r="DZ989" i="28"/>
  <c r="EG989" i="28" s="1"/>
  <c r="DU989" i="28"/>
  <c r="EB989" i="28" s="1"/>
  <c r="DW989" i="28"/>
  <c r="ED989" i="28" s="1"/>
  <c r="DV989" i="28"/>
  <c r="EC989" i="28" s="1"/>
  <c r="DX989" i="28"/>
  <c r="EE989" i="28" s="1"/>
  <c r="BH990" i="28"/>
  <c r="DT990" i="28"/>
  <c r="EA990" i="28" s="1"/>
  <c r="BS997" i="28"/>
  <c r="BT997" i="28" s="1"/>
  <c r="BU997" i="28" s="1"/>
  <c r="BV997" i="28" s="1"/>
  <c r="BW997" i="28" s="1"/>
  <c r="BX997" i="28" s="1"/>
  <c r="BY997" i="28" s="1"/>
  <c r="BZ997" i="28" s="1"/>
  <c r="CA997" i="28" s="1"/>
  <c r="CB997" i="28" s="1"/>
  <c r="DU998" i="28"/>
  <c r="BD999" i="28"/>
  <c r="BF999" i="28" s="1"/>
  <c r="BQ999" i="28"/>
  <c r="BR999" i="28" s="1"/>
  <c r="BS999" i="28" s="1"/>
  <c r="BT999" i="28" s="1"/>
  <c r="BU999" i="28" s="1"/>
  <c r="BV999" i="28" s="1"/>
  <c r="BW999" i="28" s="1"/>
  <c r="BX999" i="28" s="1"/>
  <c r="BY999" i="28" s="1"/>
  <c r="BZ999" i="28" s="1"/>
  <c r="CA999" i="28" s="1"/>
  <c r="CB999" i="28" s="1"/>
  <c r="BE999" i="28"/>
  <c r="DV1002" i="28"/>
  <c r="EC1002" i="28"/>
  <c r="EB1002" i="28"/>
  <c r="DW1002" i="28"/>
  <c r="EZ1002" i="28"/>
  <c r="EU1002" i="28"/>
  <c r="EV1002" i="28" s="1"/>
  <c r="EW1002" i="28" s="1"/>
  <c r="EX1002" i="28" s="1"/>
  <c r="GM1003" i="28"/>
  <c r="GN1003" i="28" s="1"/>
  <c r="GO1003" i="28" s="1"/>
  <c r="GP1003" i="28" s="1"/>
  <c r="ED1006" i="28"/>
  <c r="ED1011" i="28"/>
  <c r="DZ1011" i="28"/>
  <c r="DU1011" i="28"/>
  <c r="EC1011" i="28"/>
  <c r="DX1011" i="28"/>
  <c r="DT1011" i="28"/>
  <c r="EB1011" i="28"/>
  <c r="DW1011" i="28"/>
  <c r="EE1011" i="28"/>
  <c r="EA1011" i="28"/>
  <c r="DV1011" i="28"/>
  <c r="FB1013" i="28"/>
  <c r="FC1013" i="28" s="1"/>
  <c r="FD1013" i="28" s="1"/>
  <c r="ED1015" i="28"/>
  <c r="DZ1015" i="28"/>
  <c r="DU1015" i="28"/>
  <c r="EC1015" i="28"/>
  <c r="DX1015" i="28"/>
  <c r="DT1015" i="28"/>
  <c r="EB1015" i="28"/>
  <c r="DW1015" i="28"/>
  <c r="EE1015" i="28"/>
  <c r="EA1015" i="28"/>
  <c r="DV1015" i="28"/>
  <c r="DW975" i="28"/>
  <c r="ED975" i="28" s="1"/>
  <c r="BH978" i="28"/>
  <c r="BH979" i="28"/>
  <c r="EC980" i="28"/>
  <c r="BH985" i="28"/>
  <c r="BH986" i="28"/>
  <c r="BH987" i="28"/>
  <c r="BH992" i="28"/>
  <c r="BE1011" i="28"/>
  <c r="BE1015" i="28"/>
  <c r="DU1018" i="28"/>
  <c r="ED1018" i="28"/>
  <c r="EK1018" i="28" s="1"/>
  <c r="DT1019" i="28"/>
  <c r="EC1019" i="28"/>
  <c r="EJ1019" i="28" s="1"/>
  <c r="EZ1019" i="28"/>
  <c r="EU1019" i="28"/>
  <c r="EV1019" i="28" s="1"/>
  <c r="EW1019" i="28" s="1"/>
  <c r="EX1019" i="28" s="1"/>
  <c r="EE1026" i="28"/>
  <c r="EA1026" i="28"/>
  <c r="DV1026" i="28"/>
  <c r="EC1026" i="28"/>
  <c r="DX1026" i="28"/>
  <c r="DT1026" i="28"/>
  <c r="EB1026" i="28"/>
  <c r="DW1026" i="28"/>
  <c r="DZ1026" i="28"/>
  <c r="EZ1026" i="28"/>
  <c r="EU1026" i="28"/>
  <c r="EV1026" i="28" s="1"/>
  <c r="EW1026" i="28" s="1"/>
  <c r="EX1026" i="28" s="1"/>
  <c r="EE1034" i="28"/>
  <c r="EA1034" i="28"/>
  <c r="DV1034" i="28"/>
  <c r="EC1034" i="28"/>
  <c r="DX1034" i="28"/>
  <c r="DT1034" i="28"/>
  <c r="EB1034" i="28"/>
  <c r="DW1034" i="28"/>
  <c r="DZ1034" i="28"/>
  <c r="EZ1034" i="28"/>
  <c r="EU1034" i="28"/>
  <c r="EV1034" i="28" s="1"/>
  <c r="EW1034" i="28" s="1"/>
  <c r="EX1034" i="28" s="1"/>
  <c r="EB1041" i="28"/>
  <c r="DW1041" i="28"/>
  <c r="ED1041" i="28"/>
  <c r="DZ1041" i="28"/>
  <c r="DU1041" i="28"/>
  <c r="EC1041" i="28"/>
  <c r="DX1041" i="28"/>
  <c r="DT1041" i="28"/>
  <c r="EA1041" i="28"/>
  <c r="EH1041" i="28" s="1"/>
  <c r="ED1051" i="28"/>
  <c r="DZ1051" i="28"/>
  <c r="DU1051" i="28"/>
  <c r="EC1051" i="28"/>
  <c r="DX1051" i="28"/>
  <c r="DT1051" i="28"/>
  <c r="EE1051" i="28"/>
  <c r="EA1051" i="28"/>
  <c r="DV1051" i="28"/>
  <c r="DW1051" i="28"/>
  <c r="EB1051" i="28"/>
  <c r="EC1052" i="28"/>
  <c r="EB1052" i="28"/>
  <c r="DW1052" i="28"/>
  <c r="DU1052" i="28"/>
  <c r="EE1052" i="28"/>
  <c r="BE1054" i="28"/>
  <c r="BD1054" i="28"/>
  <c r="BF1054" i="28" s="1"/>
  <c r="DS1054" i="28" s="1"/>
  <c r="BQ1054" i="28"/>
  <c r="BR1054" i="28" s="1"/>
  <c r="BS1054" i="28" s="1"/>
  <c r="BT1054" i="28" s="1"/>
  <c r="BU1054" i="28" s="1"/>
  <c r="BV1054" i="28" s="1"/>
  <c r="BW1054" i="28" s="1"/>
  <c r="BX1054" i="28" s="1"/>
  <c r="BY1054" i="28" s="1"/>
  <c r="BZ1054" i="28" s="1"/>
  <c r="CA1054" i="28" s="1"/>
  <c r="CB1054" i="28" s="1"/>
  <c r="GM1054" i="28"/>
  <c r="GN1054" i="28" s="1"/>
  <c r="GO1054" i="28" s="1"/>
  <c r="GP1054" i="28" s="1"/>
  <c r="BH970" i="28"/>
  <c r="EU972" i="28"/>
  <c r="EV972" i="28" s="1"/>
  <c r="EW972" i="28" s="1"/>
  <c r="EX972" i="28" s="1"/>
  <c r="BD973" i="28"/>
  <c r="BF973" i="28" s="1"/>
  <c r="DS973" i="28" s="1"/>
  <c r="GM973" i="28"/>
  <c r="GN973" i="28" s="1"/>
  <c r="GO973" i="28" s="1"/>
  <c r="GP973" i="28" s="1"/>
  <c r="BH974" i="28"/>
  <c r="DT975" i="28"/>
  <c r="EA975" i="28" s="1"/>
  <c r="EH975" i="28" s="1"/>
  <c r="DX975" i="28"/>
  <c r="EE975" i="28" s="1"/>
  <c r="EU977" i="28"/>
  <c r="EU978" i="28"/>
  <c r="EV978" i="28" s="1"/>
  <c r="EW978" i="28" s="1"/>
  <c r="EX978" i="28" s="1"/>
  <c r="GM979" i="28"/>
  <c r="GN979" i="28" s="1"/>
  <c r="GO979" i="28" s="1"/>
  <c r="GP979" i="28" s="1"/>
  <c r="BH980" i="28"/>
  <c r="DZ980" i="28"/>
  <c r="GM980" i="28"/>
  <c r="GN980" i="28" s="1"/>
  <c r="GO980" i="28" s="1"/>
  <c r="GP980" i="28" s="1"/>
  <c r="BH981" i="28"/>
  <c r="DZ981" i="28"/>
  <c r="GM981" i="28"/>
  <c r="GN981" i="28" s="1"/>
  <c r="GO981" i="28" s="1"/>
  <c r="GP981" i="28" s="1"/>
  <c r="BH982" i="28"/>
  <c r="EU984" i="28"/>
  <c r="EU985" i="28"/>
  <c r="EU986" i="28"/>
  <c r="EV986" i="28" s="1"/>
  <c r="EW986" i="28" s="1"/>
  <c r="EX986" i="28" s="1"/>
  <c r="GM987" i="28"/>
  <c r="GN987" i="28" s="1"/>
  <c r="GO987" i="28" s="1"/>
  <c r="GP987" i="28" s="1"/>
  <c r="BH988" i="28"/>
  <c r="EU991" i="28"/>
  <c r="EU992" i="28"/>
  <c r="EV992" i="28" s="1"/>
  <c r="EW992" i="28" s="1"/>
  <c r="EX992" i="28" s="1"/>
  <c r="BD993" i="28"/>
  <c r="BF993" i="28" s="1"/>
  <c r="DS993" i="28" s="1"/>
  <c r="GM993" i="28"/>
  <c r="GN993" i="28" s="1"/>
  <c r="GO993" i="28" s="1"/>
  <c r="GP993" i="28" s="1"/>
  <c r="BH994" i="28"/>
  <c r="EU996" i="28"/>
  <c r="BD997" i="28"/>
  <c r="BF997" i="28" s="1"/>
  <c r="DS997" i="28" s="1"/>
  <c r="GM997" i="28"/>
  <c r="GN997" i="28" s="1"/>
  <c r="GO997" i="28" s="1"/>
  <c r="GP997" i="28" s="1"/>
  <c r="BH998" i="28"/>
  <c r="EU1000" i="28"/>
  <c r="BD1001" i="28"/>
  <c r="BF1001" i="28" s="1"/>
  <c r="DS1001" i="28" s="1"/>
  <c r="GM1001" i="28"/>
  <c r="GN1001" i="28" s="1"/>
  <c r="GO1001" i="28" s="1"/>
  <c r="GP1001" i="28" s="1"/>
  <c r="EU1004" i="28"/>
  <c r="EV1004" i="28" s="1"/>
  <c r="EW1004" i="28" s="1"/>
  <c r="EX1004" i="28" s="1"/>
  <c r="BD1005" i="28"/>
  <c r="BF1005" i="28" s="1"/>
  <c r="DS1005" i="28" s="1"/>
  <c r="GM1005" i="28"/>
  <c r="GN1005" i="28" s="1"/>
  <c r="GO1005" i="28" s="1"/>
  <c r="GP1005" i="28" s="1"/>
  <c r="BH1006" i="28"/>
  <c r="EU1008" i="28"/>
  <c r="EV1008" i="28" s="1"/>
  <c r="EW1008" i="28" s="1"/>
  <c r="EX1008" i="28" s="1"/>
  <c r="BD1009" i="28"/>
  <c r="BF1009" i="28" s="1"/>
  <c r="DS1009" i="28" s="1"/>
  <c r="GM1009" i="28"/>
  <c r="GN1009" i="28" s="1"/>
  <c r="GO1009" i="28" s="1"/>
  <c r="GP1009" i="28" s="1"/>
  <c r="BQ1011" i="28"/>
  <c r="BR1011" i="28" s="1"/>
  <c r="BS1011" i="28" s="1"/>
  <c r="BT1011" i="28" s="1"/>
  <c r="BU1011" i="28" s="1"/>
  <c r="BV1011" i="28" s="1"/>
  <c r="BW1011" i="28" s="1"/>
  <c r="BX1011" i="28" s="1"/>
  <c r="BY1011" i="28" s="1"/>
  <c r="BZ1011" i="28" s="1"/>
  <c r="CA1011" i="28" s="1"/>
  <c r="CB1011" i="28" s="1"/>
  <c r="EU1012" i="28"/>
  <c r="EV1012" i="28" s="1"/>
  <c r="EW1012" i="28" s="1"/>
  <c r="EX1012" i="28" s="1"/>
  <c r="BD1013" i="28"/>
  <c r="BF1013" i="28" s="1"/>
  <c r="DS1013" i="28" s="1"/>
  <c r="GM1013" i="28"/>
  <c r="GN1013" i="28" s="1"/>
  <c r="GO1013" i="28" s="1"/>
  <c r="GP1013" i="28" s="1"/>
  <c r="BH1014" i="28"/>
  <c r="BQ1015" i="28"/>
  <c r="BR1015" i="28" s="1"/>
  <c r="BS1015" i="28" s="1"/>
  <c r="BT1015" i="28" s="1"/>
  <c r="BU1015" i="28" s="1"/>
  <c r="BV1015" i="28" s="1"/>
  <c r="BW1015" i="28" s="1"/>
  <c r="BX1015" i="28" s="1"/>
  <c r="BY1015" i="28" s="1"/>
  <c r="BZ1015" i="28" s="1"/>
  <c r="CA1015" i="28" s="1"/>
  <c r="CB1015" i="28" s="1"/>
  <c r="EU1016" i="28"/>
  <c r="EV1016" i="28" s="1"/>
  <c r="EW1016" i="28" s="1"/>
  <c r="EX1016" i="28" s="1"/>
  <c r="BD1017" i="28"/>
  <c r="BF1017" i="28" s="1"/>
  <c r="DS1017" i="28" s="1"/>
  <c r="GM1017" i="28"/>
  <c r="GN1017" i="28" s="1"/>
  <c r="GO1017" i="28" s="1"/>
  <c r="GP1017" i="28" s="1"/>
  <c r="BH1018" i="28"/>
  <c r="DV1018" i="28"/>
  <c r="EU1018" i="28"/>
  <c r="EV1018" i="28" s="1"/>
  <c r="EW1018" i="28" s="1"/>
  <c r="EX1018" i="28" s="1"/>
  <c r="BQ1019" i="28"/>
  <c r="BR1019" i="28" s="1"/>
  <c r="BS1019" i="28" s="1"/>
  <c r="BT1019" i="28" s="1"/>
  <c r="BU1019" i="28" s="1"/>
  <c r="BV1019" i="28" s="1"/>
  <c r="BW1019" i="28" s="1"/>
  <c r="BX1019" i="28" s="1"/>
  <c r="BY1019" i="28" s="1"/>
  <c r="BZ1019" i="28" s="1"/>
  <c r="CA1019" i="28" s="1"/>
  <c r="CB1019" i="28" s="1"/>
  <c r="BE1019" i="28"/>
  <c r="DU1019" i="28"/>
  <c r="BH1022" i="28"/>
  <c r="BD1023" i="28"/>
  <c r="BF1023" i="28" s="1"/>
  <c r="BQ1023" i="28"/>
  <c r="BR1023" i="28" s="1"/>
  <c r="BS1023" i="28" s="1"/>
  <c r="BT1023" i="28" s="1"/>
  <c r="BU1023" i="28" s="1"/>
  <c r="BV1023" i="28" s="1"/>
  <c r="BW1023" i="28" s="1"/>
  <c r="BX1023" i="28" s="1"/>
  <c r="BY1023" i="28" s="1"/>
  <c r="BZ1023" i="28" s="1"/>
  <c r="CA1023" i="28" s="1"/>
  <c r="CB1023" i="28" s="1"/>
  <c r="BE1023" i="28"/>
  <c r="EZ1023" i="28"/>
  <c r="GM1023" i="28"/>
  <c r="GN1023" i="28" s="1"/>
  <c r="GO1023" i="28" s="1"/>
  <c r="GP1023" i="28" s="1"/>
  <c r="IT1023" i="28" s="1"/>
  <c r="FA1025" i="28"/>
  <c r="FB1025" i="28" s="1"/>
  <c r="FC1025" i="28" s="1"/>
  <c r="FD1025" i="28" s="1"/>
  <c r="ED1026" i="28"/>
  <c r="BH1030" i="28"/>
  <c r="BD1031" i="28"/>
  <c r="BF1031" i="28" s="1"/>
  <c r="BQ1031" i="28"/>
  <c r="BR1031" i="28" s="1"/>
  <c r="BS1031" i="28" s="1"/>
  <c r="BT1031" i="28" s="1"/>
  <c r="BU1031" i="28" s="1"/>
  <c r="BV1031" i="28" s="1"/>
  <c r="BW1031" i="28" s="1"/>
  <c r="BX1031" i="28" s="1"/>
  <c r="BY1031" i="28" s="1"/>
  <c r="BZ1031" i="28" s="1"/>
  <c r="CA1031" i="28" s="1"/>
  <c r="CB1031" i="28" s="1"/>
  <c r="BE1031" i="28"/>
  <c r="EZ1031" i="28"/>
  <c r="GM1031" i="28"/>
  <c r="GN1031" i="28" s="1"/>
  <c r="GO1031" i="28" s="1"/>
  <c r="GP1031" i="28" s="1"/>
  <c r="FA1033" i="28"/>
  <c r="FB1033" i="28" s="1"/>
  <c r="FC1033" i="28" s="1"/>
  <c r="FD1033" i="28" s="1"/>
  <c r="ED1034" i="28"/>
  <c r="EK1034" i="28" s="1"/>
  <c r="EB1037" i="28"/>
  <c r="DW1037" i="28"/>
  <c r="ED1037" i="28"/>
  <c r="DZ1037" i="28"/>
  <c r="DU1037" i="28"/>
  <c r="EC1037" i="28"/>
  <c r="DX1037" i="28"/>
  <c r="DT1037" i="28"/>
  <c r="EA1037" i="28"/>
  <c r="EH1037" i="28" s="1"/>
  <c r="BH1038" i="28"/>
  <c r="BD1039" i="28"/>
  <c r="BF1039" i="28" s="1"/>
  <c r="BQ1039" i="28"/>
  <c r="BR1039" i="28" s="1"/>
  <c r="BS1039" i="28" s="1"/>
  <c r="BT1039" i="28" s="1"/>
  <c r="BU1039" i="28" s="1"/>
  <c r="BV1039" i="28" s="1"/>
  <c r="BW1039" i="28" s="1"/>
  <c r="BX1039" i="28" s="1"/>
  <c r="BY1039" i="28" s="1"/>
  <c r="BZ1039" i="28" s="1"/>
  <c r="CA1039" i="28" s="1"/>
  <c r="CB1039" i="28" s="1"/>
  <c r="BE1039" i="28"/>
  <c r="EZ1039" i="28"/>
  <c r="GM1039" i="28"/>
  <c r="GN1039" i="28" s="1"/>
  <c r="GO1039" i="28" s="1"/>
  <c r="GP1039" i="28" s="1"/>
  <c r="EE1041" i="28"/>
  <c r="BH1042" i="28"/>
  <c r="EZ1045" i="28"/>
  <c r="EU1045" i="28"/>
  <c r="EV1045" i="28" s="1"/>
  <c r="EW1045" i="28" s="1"/>
  <c r="EX1045" i="28" s="1"/>
  <c r="ED1059" i="28"/>
  <c r="DZ1059" i="28"/>
  <c r="DU1059" i="28"/>
  <c r="EC1059" i="28"/>
  <c r="DX1059" i="28"/>
  <c r="DT1059" i="28"/>
  <c r="EE1059" i="28"/>
  <c r="EA1059" i="28"/>
  <c r="EH1059" i="28" s="1"/>
  <c r="DV1059" i="28"/>
  <c r="DW1059" i="28"/>
  <c r="EB1065" i="28"/>
  <c r="DW1065" i="28"/>
  <c r="EE1065" i="28"/>
  <c r="EA1065" i="28"/>
  <c r="DV1065" i="28"/>
  <c r="EC1065" i="28"/>
  <c r="DX1065" i="28"/>
  <c r="DT1065" i="28"/>
  <c r="DZ1065" i="28"/>
  <c r="DU1065" i="28"/>
  <c r="ED1065" i="28"/>
  <c r="EK1065" i="28" s="1"/>
  <c r="EB1067" i="28"/>
  <c r="EI1067" i="28" s="1"/>
  <c r="DZ1067" i="28"/>
  <c r="DU1067" i="28"/>
  <c r="EC1067" i="28"/>
  <c r="DT1067" i="28"/>
  <c r="BH1011" i="28"/>
  <c r="BH1015" i="28"/>
  <c r="EC1018" i="28"/>
  <c r="DX1018" i="28"/>
  <c r="DT1018" i="28"/>
  <c r="EB1018" i="28"/>
  <c r="EI1018" i="28" s="1"/>
  <c r="DW1018" i="28"/>
  <c r="DZ1018" i="28"/>
  <c r="EB1019" i="28"/>
  <c r="DW1019" i="28"/>
  <c r="EE1019" i="28"/>
  <c r="EK1019" i="28" s="1"/>
  <c r="EA1019" i="28"/>
  <c r="DV1019" i="28"/>
  <c r="DX1019" i="28"/>
  <c r="EE1022" i="28"/>
  <c r="EA1022" i="28"/>
  <c r="DV1022" i="28"/>
  <c r="EC1022" i="28"/>
  <c r="DX1022" i="28"/>
  <c r="DT1022" i="28"/>
  <c r="EB1022" i="28"/>
  <c r="DW1022" i="28"/>
  <c r="DZ1022" i="28"/>
  <c r="EZ1022" i="28"/>
  <c r="EU1022" i="28"/>
  <c r="EV1022" i="28" s="1"/>
  <c r="EW1022" i="28" s="1"/>
  <c r="EX1022" i="28" s="1"/>
  <c r="EE1030" i="28"/>
  <c r="EA1030" i="28"/>
  <c r="DV1030" i="28"/>
  <c r="EC1030" i="28"/>
  <c r="DX1030" i="28"/>
  <c r="DT1030" i="28"/>
  <c r="EB1030" i="28"/>
  <c r="DW1030" i="28"/>
  <c r="DZ1030" i="28"/>
  <c r="EG1030" i="28" s="1"/>
  <c r="EZ1030" i="28"/>
  <c r="EU1030" i="28"/>
  <c r="EV1030" i="28" s="1"/>
  <c r="EW1030" i="28" s="1"/>
  <c r="EX1030" i="28" s="1"/>
  <c r="EE1038" i="28"/>
  <c r="EA1038" i="28"/>
  <c r="EH1038" i="28" s="1"/>
  <c r="DV1038" i="28"/>
  <c r="EC1038" i="28"/>
  <c r="DX1038" i="28"/>
  <c r="DT1038" i="28"/>
  <c r="EB1038" i="28"/>
  <c r="DW1038" i="28"/>
  <c r="DZ1038" i="28"/>
  <c r="EZ1038" i="28"/>
  <c r="EU1038" i="28"/>
  <c r="EV1038" i="28" s="1"/>
  <c r="EW1038" i="28" s="1"/>
  <c r="EX1038" i="28" s="1"/>
  <c r="EE1042" i="28"/>
  <c r="EA1042" i="28"/>
  <c r="DV1042" i="28"/>
  <c r="EC1042" i="28"/>
  <c r="DX1042" i="28"/>
  <c r="DT1042" i="28"/>
  <c r="EB1042" i="28"/>
  <c r="EI1042" i="28" s="1"/>
  <c r="DW1042" i="28"/>
  <c r="DZ1042" i="28"/>
  <c r="EZ1042" i="28"/>
  <c r="EU1042" i="28"/>
  <c r="EV1042" i="28" s="1"/>
  <c r="EW1042" i="28" s="1"/>
  <c r="EX1042" i="28" s="1"/>
  <c r="BU1047" i="28"/>
  <c r="BV1047" i="28" s="1"/>
  <c r="BW1047" i="28" s="1"/>
  <c r="BX1047" i="28" s="1"/>
  <c r="BY1047" i="28" s="1"/>
  <c r="BZ1047" i="28" s="1"/>
  <c r="CA1047" i="28" s="1"/>
  <c r="CB1047" i="28" s="1"/>
  <c r="BE1050" i="28"/>
  <c r="BD1050" i="28"/>
  <c r="BF1050" i="28" s="1"/>
  <c r="DS1050" i="28" s="1"/>
  <c r="BQ1050" i="28"/>
  <c r="BR1050" i="28" s="1"/>
  <c r="BS1050" i="28" s="1"/>
  <c r="BT1050" i="28" s="1"/>
  <c r="BU1050" i="28" s="1"/>
  <c r="BV1050" i="28" s="1"/>
  <c r="BW1050" i="28" s="1"/>
  <c r="BX1050" i="28" s="1"/>
  <c r="BY1050" i="28" s="1"/>
  <c r="BZ1050" i="28" s="1"/>
  <c r="CA1050" i="28" s="1"/>
  <c r="CB1050" i="28" s="1"/>
  <c r="GM1050" i="28"/>
  <c r="GN1050" i="28" s="1"/>
  <c r="GO1050" i="28" s="1"/>
  <c r="GP1050" i="28" s="1"/>
  <c r="EC1056" i="28"/>
  <c r="DX1056" i="28"/>
  <c r="DT1056" i="28"/>
  <c r="EB1056" i="28"/>
  <c r="DW1056" i="28"/>
  <c r="ED1056" i="28"/>
  <c r="DZ1056" i="28"/>
  <c r="DU1056" i="28"/>
  <c r="EE1056" i="28"/>
  <c r="DV1056" i="28"/>
  <c r="BE1058" i="28"/>
  <c r="BD1058" i="28"/>
  <c r="BF1058" i="28" s="1"/>
  <c r="DS1058" i="28" s="1"/>
  <c r="BQ1058" i="28"/>
  <c r="BR1058" i="28" s="1"/>
  <c r="BS1058" i="28" s="1"/>
  <c r="BT1058" i="28" s="1"/>
  <c r="BU1058" i="28" s="1"/>
  <c r="BV1058" i="28" s="1"/>
  <c r="BW1058" i="28" s="1"/>
  <c r="BX1058" i="28" s="1"/>
  <c r="BY1058" i="28" s="1"/>
  <c r="BZ1058" i="28" s="1"/>
  <c r="CA1058" i="28" s="1"/>
  <c r="CB1058" i="28" s="1"/>
  <c r="FG1059" i="28"/>
  <c r="EE1061" i="28"/>
  <c r="DX1061" i="28"/>
  <c r="ED1061" i="28"/>
  <c r="EK1061" i="28" s="1"/>
  <c r="ED1063" i="28"/>
  <c r="DZ1063" i="28"/>
  <c r="DX1063" i="28"/>
  <c r="DT1063" i="28"/>
  <c r="DV1063" i="28"/>
  <c r="DW1063" i="28"/>
  <c r="GM1083" i="28"/>
  <c r="GN1083" i="28" s="1"/>
  <c r="GO1083" i="28" s="1"/>
  <c r="GP1083" i="28" s="1"/>
  <c r="GP962" i="28"/>
  <c r="GN964" i="28"/>
  <c r="GO964" i="28" s="1"/>
  <c r="GP964" i="28" s="1"/>
  <c r="GP968" i="28"/>
  <c r="GN970" i="28"/>
  <c r="GO970" i="28" s="1"/>
  <c r="GP970" i="28" s="1"/>
  <c r="GP972" i="28"/>
  <c r="GN974" i="28"/>
  <c r="GO974" i="28" s="1"/>
  <c r="GP974" i="28" s="1"/>
  <c r="GN975" i="28"/>
  <c r="GO975" i="28" s="1"/>
  <c r="GP975" i="28" s="1"/>
  <c r="GP977" i="28"/>
  <c r="GP978" i="28"/>
  <c r="GN982" i="28"/>
  <c r="GO982" i="28" s="1"/>
  <c r="GP982" i="28" s="1"/>
  <c r="GP984" i="28"/>
  <c r="GP985" i="28"/>
  <c r="GP986" i="28"/>
  <c r="GN988" i="28"/>
  <c r="GO988" i="28" s="1"/>
  <c r="GP988" i="28" s="1"/>
  <c r="GP991" i="28"/>
  <c r="GP992" i="28"/>
  <c r="GN994" i="28"/>
  <c r="GO994" i="28" s="1"/>
  <c r="GP994" i="28" s="1"/>
  <c r="GP996" i="28"/>
  <c r="GN998" i="28"/>
  <c r="GO998" i="28" s="1"/>
  <c r="GP998" i="28" s="1"/>
  <c r="GP1000" i="28"/>
  <c r="GN1002" i="28"/>
  <c r="GO1002" i="28" s="1"/>
  <c r="GP1002" i="28" s="1"/>
  <c r="GP1004" i="28"/>
  <c r="GN1006" i="28"/>
  <c r="GO1006" i="28" s="1"/>
  <c r="GP1006" i="28" s="1"/>
  <c r="GM1007" i="28"/>
  <c r="GN1007" i="28" s="1"/>
  <c r="GO1007" i="28" s="1"/>
  <c r="GP1007" i="28" s="1"/>
  <c r="GP1008" i="28"/>
  <c r="EU1010" i="28"/>
  <c r="EV1010" i="28" s="1"/>
  <c r="EW1010" i="28" s="1"/>
  <c r="EX1010" i="28" s="1"/>
  <c r="GN1010" i="28"/>
  <c r="GO1010" i="28" s="1"/>
  <c r="GP1010" i="28" s="1"/>
  <c r="GM1011" i="28"/>
  <c r="GN1011" i="28" s="1"/>
  <c r="GO1011" i="28" s="1"/>
  <c r="GP1011" i="28" s="1"/>
  <c r="GP1012" i="28"/>
  <c r="EU1014" i="28"/>
  <c r="EV1014" i="28" s="1"/>
  <c r="EW1014" i="28" s="1"/>
  <c r="EX1014" i="28" s="1"/>
  <c r="GN1014" i="28"/>
  <c r="GO1014" i="28" s="1"/>
  <c r="GP1014" i="28" s="1"/>
  <c r="GM1015" i="28"/>
  <c r="GN1015" i="28" s="1"/>
  <c r="GO1015" i="28" s="1"/>
  <c r="GP1015" i="28" s="1"/>
  <c r="GP1016" i="28"/>
  <c r="EA1018" i="28"/>
  <c r="BH1019" i="28"/>
  <c r="DZ1019" i="28"/>
  <c r="GM1019" i="28"/>
  <c r="GN1019" i="28" s="1"/>
  <c r="GO1019" i="28" s="1"/>
  <c r="GP1019" i="28" s="1"/>
  <c r="FA1021" i="28"/>
  <c r="FB1021" i="28" s="1"/>
  <c r="FC1021" i="28" s="1"/>
  <c r="FD1021" i="28" s="1"/>
  <c r="ED1022" i="28"/>
  <c r="EB1025" i="28"/>
  <c r="DW1025" i="28"/>
  <c r="DU1025" i="28"/>
  <c r="EC1025" i="28"/>
  <c r="EA1025" i="28"/>
  <c r="EH1025" i="28" s="1"/>
  <c r="BH1026" i="28"/>
  <c r="DU1026" i="28"/>
  <c r="BD1027" i="28"/>
  <c r="BF1027" i="28" s="1"/>
  <c r="BQ1027" i="28"/>
  <c r="BR1027" i="28" s="1"/>
  <c r="BS1027" i="28" s="1"/>
  <c r="BT1027" i="28" s="1"/>
  <c r="BU1027" i="28" s="1"/>
  <c r="BV1027" i="28" s="1"/>
  <c r="BW1027" i="28" s="1"/>
  <c r="BX1027" i="28" s="1"/>
  <c r="BY1027" i="28" s="1"/>
  <c r="BZ1027" i="28" s="1"/>
  <c r="CA1027" i="28" s="1"/>
  <c r="CB1027" i="28" s="1"/>
  <c r="BE1027" i="28"/>
  <c r="EZ1027" i="28"/>
  <c r="GM1027" i="28"/>
  <c r="GN1027" i="28" s="1"/>
  <c r="GO1027" i="28" s="1"/>
  <c r="GP1027" i="28" s="1"/>
  <c r="FA1029" i="28"/>
  <c r="FB1029" i="28" s="1"/>
  <c r="FC1029" i="28" s="1"/>
  <c r="FD1029" i="28" s="1"/>
  <c r="ED1030" i="28"/>
  <c r="EB1033" i="28"/>
  <c r="DW1033" i="28"/>
  <c r="ED1033" i="28"/>
  <c r="DZ1033" i="28"/>
  <c r="DU1033" i="28"/>
  <c r="EC1033" i="28"/>
  <c r="DX1033" i="28"/>
  <c r="DT1033" i="28"/>
  <c r="EA1033" i="28"/>
  <c r="EH1033" i="28" s="1"/>
  <c r="BH1034" i="28"/>
  <c r="DU1034" i="28"/>
  <c r="BD1035" i="28"/>
  <c r="BF1035" i="28" s="1"/>
  <c r="BQ1035" i="28"/>
  <c r="BR1035" i="28" s="1"/>
  <c r="BS1035" i="28" s="1"/>
  <c r="BT1035" i="28" s="1"/>
  <c r="BU1035" i="28" s="1"/>
  <c r="BV1035" i="28" s="1"/>
  <c r="BW1035" i="28" s="1"/>
  <c r="BX1035" i="28" s="1"/>
  <c r="BY1035" i="28" s="1"/>
  <c r="BZ1035" i="28" s="1"/>
  <c r="CA1035" i="28" s="1"/>
  <c r="CB1035" i="28" s="1"/>
  <c r="BE1035" i="28"/>
  <c r="EZ1035" i="28"/>
  <c r="GM1035" i="28"/>
  <c r="GN1035" i="28" s="1"/>
  <c r="GO1035" i="28" s="1"/>
  <c r="GP1035" i="28" s="1"/>
  <c r="FA1037" i="28"/>
  <c r="FB1037" i="28" s="1"/>
  <c r="FC1037" i="28" s="1"/>
  <c r="FD1037" i="28" s="1"/>
  <c r="ED1038" i="28"/>
  <c r="BS1041" i="28"/>
  <c r="BT1041" i="28" s="1"/>
  <c r="BU1041" i="28" s="1"/>
  <c r="BV1041" i="28" s="1"/>
  <c r="BW1041" i="28" s="1"/>
  <c r="BX1041" i="28" s="1"/>
  <c r="BY1041" i="28" s="1"/>
  <c r="BZ1041" i="28" s="1"/>
  <c r="CA1041" i="28" s="1"/>
  <c r="CB1041" i="28" s="1"/>
  <c r="DV1041" i="28"/>
  <c r="ED1042" i="28"/>
  <c r="ED1047" i="28"/>
  <c r="DZ1047" i="28"/>
  <c r="DU1047" i="28"/>
  <c r="EC1047" i="28"/>
  <c r="DX1047" i="28"/>
  <c r="DT1047" i="28"/>
  <c r="EE1047" i="28"/>
  <c r="EA1047" i="28"/>
  <c r="DV1047" i="28"/>
  <c r="EB1047" i="28"/>
  <c r="DW1047" i="28"/>
  <c r="EA1056" i="28"/>
  <c r="EB1063" i="28"/>
  <c r="BQ1079" i="28"/>
  <c r="BR1079" i="28" s="1"/>
  <c r="BS1079" i="28" s="1"/>
  <c r="BT1079" i="28" s="1"/>
  <c r="BU1079" i="28" s="1"/>
  <c r="BV1079" i="28" s="1"/>
  <c r="BW1079" i="28" s="1"/>
  <c r="BX1079" i="28" s="1"/>
  <c r="BY1079" i="28" s="1"/>
  <c r="BZ1079" i="28" s="1"/>
  <c r="CA1079" i="28" s="1"/>
  <c r="CB1079" i="28" s="1"/>
  <c r="BE1079" i="28"/>
  <c r="BD1079" i="28"/>
  <c r="BF1079" i="28" s="1"/>
  <c r="DS1079" i="28" s="1"/>
  <c r="FF1089" i="28"/>
  <c r="BQ1018" i="28"/>
  <c r="BR1018" i="28" s="1"/>
  <c r="BS1018" i="28" s="1"/>
  <c r="BT1018" i="28" s="1"/>
  <c r="BU1018" i="28" s="1"/>
  <c r="BV1018" i="28" s="1"/>
  <c r="BW1018" i="28" s="1"/>
  <c r="BX1018" i="28" s="1"/>
  <c r="BY1018" i="28" s="1"/>
  <c r="BZ1018" i="28" s="1"/>
  <c r="CA1018" i="28" s="1"/>
  <c r="CB1018" i="28" s="1"/>
  <c r="GO1018" i="28"/>
  <c r="GP1018" i="28" s="1"/>
  <c r="BD1020" i="28"/>
  <c r="BF1020" i="28" s="1"/>
  <c r="DS1020" i="28" s="1"/>
  <c r="GM1020" i="28"/>
  <c r="GN1020" i="28" s="1"/>
  <c r="GO1020" i="28" s="1"/>
  <c r="GP1020" i="28" s="1"/>
  <c r="IT1020" i="28" s="1"/>
  <c r="BQ1022" i="28"/>
  <c r="BR1022" i="28" s="1"/>
  <c r="BS1022" i="28" s="1"/>
  <c r="BT1022" i="28" s="1"/>
  <c r="BU1022" i="28" s="1"/>
  <c r="BV1022" i="28" s="1"/>
  <c r="BW1022" i="28" s="1"/>
  <c r="BX1022" i="28" s="1"/>
  <c r="BY1022" i="28" s="1"/>
  <c r="BZ1022" i="28" s="1"/>
  <c r="CA1022" i="28" s="1"/>
  <c r="CB1022" i="28" s="1"/>
  <c r="GO1022" i="28"/>
  <c r="GP1022" i="28" s="1"/>
  <c r="EU1023" i="28"/>
  <c r="EV1023" i="28" s="1"/>
  <c r="EW1023" i="28" s="1"/>
  <c r="EX1023" i="28" s="1"/>
  <c r="BD1024" i="28"/>
  <c r="BF1024" i="28" s="1"/>
  <c r="DS1024" i="28" s="1"/>
  <c r="GM1024" i="28"/>
  <c r="GN1024" i="28" s="1"/>
  <c r="GO1024" i="28" s="1"/>
  <c r="GP1024" i="28" s="1"/>
  <c r="IT1024" i="28" s="1"/>
  <c r="BQ1026" i="28"/>
  <c r="BR1026" i="28" s="1"/>
  <c r="BS1026" i="28" s="1"/>
  <c r="BT1026" i="28" s="1"/>
  <c r="BU1026" i="28" s="1"/>
  <c r="BV1026" i="28" s="1"/>
  <c r="BW1026" i="28" s="1"/>
  <c r="BX1026" i="28" s="1"/>
  <c r="BY1026" i="28" s="1"/>
  <c r="BZ1026" i="28" s="1"/>
  <c r="CA1026" i="28" s="1"/>
  <c r="CB1026" i="28" s="1"/>
  <c r="GO1026" i="28"/>
  <c r="GP1026" i="28" s="1"/>
  <c r="EU1027" i="28"/>
  <c r="EV1027" i="28" s="1"/>
  <c r="EW1027" i="28" s="1"/>
  <c r="EX1027" i="28" s="1"/>
  <c r="BD1028" i="28"/>
  <c r="BF1028" i="28" s="1"/>
  <c r="DS1028" i="28" s="1"/>
  <c r="GM1028" i="28"/>
  <c r="GN1028" i="28" s="1"/>
  <c r="GO1028" i="28" s="1"/>
  <c r="GP1028" i="28" s="1"/>
  <c r="IT1028" i="28" s="1"/>
  <c r="BQ1030" i="28"/>
  <c r="BR1030" i="28" s="1"/>
  <c r="BS1030" i="28" s="1"/>
  <c r="BT1030" i="28" s="1"/>
  <c r="BU1030" i="28" s="1"/>
  <c r="BV1030" i="28" s="1"/>
  <c r="BW1030" i="28" s="1"/>
  <c r="BX1030" i="28" s="1"/>
  <c r="BY1030" i="28" s="1"/>
  <c r="BZ1030" i="28" s="1"/>
  <c r="CA1030" i="28" s="1"/>
  <c r="CB1030" i="28" s="1"/>
  <c r="GO1030" i="28"/>
  <c r="GP1030" i="28" s="1"/>
  <c r="EU1031" i="28"/>
  <c r="EV1031" i="28" s="1"/>
  <c r="EW1031" i="28" s="1"/>
  <c r="EX1031" i="28" s="1"/>
  <c r="BD1032" i="28"/>
  <c r="BF1032" i="28" s="1"/>
  <c r="DS1032" i="28" s="1"/>
  <c r="GM1032" i="28"/>
  <c r="GN1032" i="28" s="1"/>
  <c r="GO1032" i="28" s="1"/>
  <c r="GP1032" i="28" s="1"/>
  <c r="IT1032" i="28" s="1"/>
  <c r="BQ1034" i="28"/>
  <c r="BR1034" i="28" s="1"/>
  <c r="BS1034" i="28" s="1"/>
  <c r="BT1034" i="28" s="1"/>
  <c r="BU1034" i="28" s="1"/>
  <c r="BV1034" i="28" s="1"/>
  <c r="BW1034" i="28" s="1"/>
  <c r="BX1034" i="28" s="1"/>
  <c r="BY1034" i="28" s="1"/>
  <c r="BZ1034" i="28" s="1"/>
  <c r="CA1034" i="28" s="1"/>
  <c r="CB1034" i="28" s="1"/>
  <c r="GO1034" i="28"/>
  <c r="GP1034" i="28" s="1"/>
  <c r="EU1035" i="28"/>
  <c r="EV1035" i="28" s="1"/>
  <c r="EW1035" i="28" s="1"/>
  <c r="EX1035" i="28" s="1"/>
  <c r="BD1036" i="28"/>
  <c r="BF1036" i="28" s="1"/>
  <c r="DS1036" i="28" s="1"/>
  <c r="GM1036" i="28"/>
  <c r="GN1036" i="28" s="1"/>
  <c r="GO1036" i="28" s="1"/>
  <c r="GP1036" i="28" s="1"/>
  <c r="IT1036" i="28" s="1"/>
  <c r="BQ1038" i="28"/>
  <c r="BR1038" i="28" s="1"/>
  <c r="BS1038" i="28" s="1"/>
  <c r="BT1038" i="28" s="1"/>
  <c r="BU1038" i="28" s="1"/>
  <c r="BV1038" i="28" s="1"/>
  <c r="BW1038" i="28" s="1"/>
  <c r="BX1038" i="28" s="1"/>
  <c r="BY1038" i="28" s="1"/>
  <c r="BZ1038" i="28" s="1"/>
  <c r="CA1038" i="28" s="1"/>
  <c r="CB1038" i="28" s="1"/>
  <c r="GO1038" i="28"/>
  <c r="GP1038" i="28" s="1"/>
  <c r="EU1039" i="28"/>
  <c r="EV1039" i="28" s="1"/>
  <c r="EW1039" i="28" s="1"/>
  <c r="EX1039" i="28" s="1"/>
  <c r="BD1040" i="28"/>
  <c r="BF1040" i="28" s="1"/>
  <c r="DS1040" i="28" s="1"/>
  <c r="GM1040" i="28"/>
  <c r="GN1040" i="28" s="1"/>
  <c r="GO1040" i="28" s="1"/>
  <c r="GP1040" i="28" s="1"/>
  <c r="IT1040" i="28" s="1"/>
  <c r="GP1041" i="28"/>
  <c r="IT1041" i="28" s="1"/>
  <c r="BQ1042" i="28"/>
  <c r="BR1042" i="28" s="1"/>
  <c r="BS1042" i="28" s="1"/>
  <c r="BT1042" i="28" s="1"/>
  <c r="BU1042" i="28" s="1"/>
  <c r="BV1042" i="28" s="1"/>
  <c r="BW1042" i="28" s="1"/>
  <c r="BX1042" i="28" s="1"/>
  <c r="BY1042" i="28" s="1"/>
  <c r="BZ1042" i="28" s="1"/>
  <c r="CA1042" i="28" s="1"/>
  <c r="CB1042" i="28" s="1"/>
  <c r="GO1042" i="28"/>
  <c r="GP1042" i="28" s="1"/>
  <c r="BS1043" i="28"/>
  <c r="BT1043" i="28" s="1"/>
  <c r="BU1043" i="28" s="1"/>
  <c r="BV1043" i="28" s="1"/>
  <c r="BW1043" i="28" s="1"/>
  <c r="BX1043" i="28" s="1"/>
  <c r="BY1043" i="28" s="1"/>
  <c r="BZ1043" i="28" s="1"/>
  <c r="CA1043" i="28" s="1"/>
  <c r="CB1043" i="28" s="1"/>
  <c r="BH1044" i="28"/>
  <c r="DV1044" i="28"/>
  <c r="BH1047" i="28"/>
  <c r="BH1048" i="28"/>
  <c r="FA1048" i="28"/>
  <c r="FB1048" i="28" s="1"/>
  <c r="FC1048" i="28" s="1"/>
  <c r="FD1048" i="28" s="1"/>
  <c r="EB1049" i="28"/>
  <c r="DW1049" i="28"/>
  <c r="EE1049" i="28"/>
  <c r="EA1049" i="28"/>
  <c r="DV1049" i="28"/>
  <c r="EC1049" i="28"/>
  <c r="DX1049" i="28"/>
  <c r="DT1049" i="28"/>
  <c r="ED1049" i="28"/>
  <c r="FA1052" i="28"/>
  <c r="FB1052" i="28" s="1"/>
  <c r="FC1052" i="28" s="1"/>
  <c r="FD1052" i="28" s="1"/>
  <c r="EB1053" i="28"/>
  <c r="DW1053" i="28"/>
  <c r="EE1053" i="28"/>
  <c r="EA1053" i="28"/>
  <c r="DV1053" i="28"/>
  <c r="EC1053" i="28"/>
  <c r="DX1053" i="28"/>
  <c r="DT1053" i="28"/>
  <c r="ED1053" i="28"/>
  <c r="DV1057" i="28"/>
  <c r="GM1058" i="28"/>
  <c r="GN1058" i="28" s="1"/>
  <c r="GO1058" i="28" s="1"/>
  <c r="GP1058" i="28" s="1"/>
  <c r="IT1058" i="28" s="1"/>
  <c r="EC1060" i="28"/>
  <c r="DX1060" i="28"/>
  <c r="DT1060" i="28"/>
  <c r="EB1060" i="28"/>
  <c r="DW1060" i="28"/>
  <c r="ED1060" i="28"/>
  <c r="EK1060" i="28" s="1"/>
  <c r="DZ1060" i="28"/>
  <c r="DU1060" i="28"/>
  <c r="EA1060" i="28"/>
  <c r="BE1062" i="28"/>
  <c r="BD1062" i="28"/>
  <c r="BF1062" i="28" s="1"/>
  <c r="DS1062" i="28" s="1"/>
  <c r="BQ1062" i="28"/>
  <c r="BR1062" i="28" s="1"/>
  <c r="BS1062" i="28" s="1"/>
  <c r="BT1062" i="28" s="1"/>
  <c r="BU1062" i="28" s="1"/>
  <c r="BV1062" i="28" s="1"/>
  <c r="BW1062" i="28" s="1"/>
  <c r="BX1062" i="28" s="1"/>
  <c r="BY1062" i="28" s="1"/>
  <c r="BZ1062" i="28" s="1"/>
  <c r="CA1062" i="28" s="1"/>
  <c r="CB1062" i="28" s="1"/>
  <c r="EZ1062" i="28"/>
  <c r="GM1062" i="28"/>
  <c r="GN1062" i="28" s="1"/>
  <c r="GO1062" i="28" s="1"/>
  <c r="GP1062" i="28" s="1"/>
  <c r="IT1062" i="28" s="1"/>
  <c r="EC1064" i="28"/>
  <c r="DX1064" i="28"/>
  <c r="DT1064" i="28"/>
  <c r="EB1064" i="28"/>
  <c r="DW1064" i="28"/>
  <c r="ED1064" i="28"/>
  <c r="DZ1064" i="28"/>
  <c r="DU1064" i="28"/>
  <c r="EA1064" i="28"/>
  <c r="BE1066" i="28"/>
  <c r="BD1066" i="28"/>
  <c r="BF1066" i="28" s="1"/>
  <c r="DS1066" i="28" s="1"/>
  <c r="BQ1066" i="28"/>
  <c r="BR1066" i="28" s="1"/>
  <c r="BS1066" i="28" s="1"/>
  <c r="BT1066" i="28" s="1"/>
  <c r="BU1066" i="28" s="1"/>
  <c r="BV1066" i="28" s="1"/>
  <c r="BW1066" i="28" s="1"/>
  <c r="BX1066" i="28" s="1"/>
  <c r="BY1066" i="28" s="1"/>
  <c r="BZ1066" i="28" s="1"/>
  <c r="CA1066" i="28" s="1"/>
  <c r="CB1066" i="28" s="1"/>
  <c r="GM1066" i="28"/>
  <c r="GN1066" i="28" s="1"/>
  <c r="GO1066" i="28" s="1"/>
  <c r="GP1066" i="28" s="1"/>
  <c r="IT1066" i="28" s="1"/>
  <c r="FF1073" i="28"/>
  <c r="DT1078" i="28"/>
  <c r="EB1078" i="28"/>
  <c r="EA1078" i="28"/>
  <c r="DV1078" i="28"/>
  <c r="EE1080" i="28"/>
  <c r="EA1080" i="28"/>
  <c r="DV1080" i="28"/>
  <c r="ED1080" i="28"/>
  <c r="DZ1080" i="28"/>
  <c r="DU1080" i="28"/>
  <c r="EC1080" i="28"/>
  <c r="DX1080" i="28"/>
  <c r="DT1080" i="28"/>
  <c r="EB1080" i="28"/>
  <c r="DW1080" i="28"/>
  <c r="BE1020" i="28"/>
  <c r="EU1020" i="28"/>
  <c r="EV1020" i="28" s="1"/>
  <c r="EW1020" i="28" s="1"/>
  <c r="EX1020" i="28" s="1"/>
  <c r="GM1021" i="28"/>
  <c r="GN1021" i="28" s="1"/>
  <c r="GO1021" i="28" s="1"/>
  <c r="GP1021" i="28" s="1"/>
  <c r="BE1024" i="28"/>
  <c r="EU1024" i="28"/>
  <c r="GM1025" i="28"/>
  <c r="GN1025" i="28" s="1"/>
  <c r="GO1025" i="28" s="1"/>
  <c r="GP1025" i="28" s="1"/>
  <c r="BE1028" i="28"/>
  <c r="EU1028" i="28"/>
  <c r="EV1028" i="28" s="1"/>
  <c r="EW1028" i="28" s="1"/>
  <c r="EX1028" i="28" s="1"/>
  <c r="GM1029" i="28"/>
  <c r="GN1029" i="28" s="1"/>
  <c r="GO1029" i="28" s="1"/>
  <c r="GP1029" i="28" s="1"/>
  <c r="BE1032" i="28"/>
  <c r="EU1032" i="28"/>
  <c r="GM1033" i="28"/>
  <c r="GN1033" i="28" s="1"/>
  <c r="GO1033" i="28" s="1"/>
  <c r="GP1033" i="28" s="1"/>
  <c r="BE1036" i="28"/>
  <c r="EU1036" i="28"/>
  <c r="EV1036" i="28" s="1"/>
  <c r="EW1036" i="28" s="1"/>
  <c r="EX1036" i="28" s="1"/>
  <c r="GM1037" i="28"/>
  <c r="GN1037" i="28" s="1"/>
  <c r="GO1037" i="28" s="1"/>
  <c r="GP1037" i="28" s="1"/>
  <c r="BE1040" i="28"/>
  <c r="EC1044" i="28"/>
  <c r="DX1044" i="28"/>
  <c r="DT1044" i="28"/>
  <c r="EB1044" i="28"/>
  <c r="DW1044" i="28"/>
  <c r="DZ1044" i="28"/>
  <c r="EG1044" i="28" s="1"/>
  <c r="BE1046" i="28"/>
  <c r="BD1046" i="28"/>
  <c r="BF1046" i="28" s="1"/>
  <c r="BQ1046" i="28"/>
  <c r="BR1046" i="28" s="1"/>
  <c r="BS1046" i="28" s="1"/>
  <c r="BT1046" i="28" s="1"/>
  <c r="BU1046" i="28" s="1"/>
  <c r="BV1046" i="28" s="1"/>
  <c r="BW1046" i="28" s="1"/>
  <c r="BX1046" i="28" s="1"/>
  <c r="BY1046" i="28" s="1"/>
  <c r="BZ1046" i="28" s="1"/>
  <c r="CA1046" i="28" s="1"/>
  <c r="CB1046" i="28" s="1"/>
  <c r="GM1046" i="28"/>
  <c r="GN1046" i="28" s="1"/>
  <c r="GO1046" i="28" s="1"/>
  <c r="GP1046" i="28" s="1"/>
  <c r="IT1046" i="28" s="1"/>
  <c r="EC1048" i="28"/>
  <c r="DX1048" i="28"/>
  <c r="DT1048" i="28"/>
  <c r="EB1048" i="28"/>
  <c r="DW1048" i="28"/>
  <c r="ED1048" i="28"/>
  <c r="DZ1048" i="28"/>
  <c r="DU1048" i="28"/>
  <c r="DV1048" i="28"/>
  <c r="BH1052" i="28"/>
  <c r="BH1056" i="28"/>
  <c r="FB1059" i="28"/>
  <c r="FC1059" i="28" s="1"/>
  <c r="FD1059" i="28" s="1"/>
  <c r="EZ1061" i="28"/>
  <c r="EU1061" i="28"/>
  <c r="EV1061" i="28" s="1"/>
  <c r="EW1061" i="28" s="1"/>
  <c r="EX1061" i="28" s="1"/>
  <c r="EE1064" i="28"/>
  <c r="EZ1065" i="28"/>
  <c r="EU1065" i="28"/>
  <c r="EV1065" i="28" s="1"/>
  <c r="EW1065" i="28" s="1"/>
  <c r="EX1065" i="28" s="1"/>
  <c r="BU1067" i="28"/>
  <c r="BV1067" i="28" s="1"/>
  <c r="BW1067" i="28" s="1"/>
  <c r="BX1067" i="28" s="1"/>
  <c r="BY1067" i="28" s="1"/>
  <c r="BZ1067" i="28" s="1"/>
  <c r="CA1067" i="28" s="1"/>
  <c r="CB1067" i="28" s="1"/>
  <c r="DT1068" i="28"/>
  <c r="EE1072" i="28"/>
  <c r="EA1072" i="28"/>
  <c r="EH1072" i="28" s="1"/>
  <c r="DV1072" i="28"/>
  <c r="ED1072" i="28"/>
  <c r="DZ1072" i="28"/>
  <c r="DU1072" i="28"/>
  <c r="EC1072" i="28"/>
  <c r="DX1072" i="28"/>
  <c r="DT1072" i="28"/>
  <c r="DW1072" i="28"/>
  <c r="BY1086" i="28"/>
  <c r="BZ1086" i="28" s="1"/>
  <c r="CA1086" i="28" s="1"/>
  <c r="CB1086" i="28" s="1"/>
  <c r="FC1087" i="28"/>
  <c r="FD1087" i="28" s="1"/>
  <c r="ED1089" i="28"/>
  <c r="DZ1089" i="28"/>
  <c r="EG1089" i="28" s="1"/>
  <c r="DU1089" i="28"/>
  <c r="EC1089" i="28"/>
  <c r="DX1089" i="28"/>
  <c r="DT1089" i="28"/>
  <c r="EB1089" i="28"/>
  <c r="DW1089" i="28"/>
  <c r="EE1089" i="28"/>
  <c r="DV1089" i="28"/>
  <c r="FF1125" i="28"/>
  <c r="EB1045" i="28"/>
  <c r="DW1045" i="28"/>
  <c r="DV1045" i="28"/>
  <c r="EC1045" i="28"/>
  <c r="ED1045" i="28"/>
  <c r="EZ1049" i="28"/>
  <c r="EU1049" i="28"/>
  <c r="EV1049" i="28" s="1"/>
  <c r="EW1049" i="28" s="1"/>
  <c r="EX1049" i="28" s="1"/>
  <c r="EZ1053" i="28"/>
  <c r="EU1053" i="28"/>
  <c r="EV1053" i="28" s="1"/>
  <c r="EW1053" i="28" s="1"/>
  <c r="EX1053" i="28" s="1"/>
  <c r="EZ1057" i="28"/>
  <c r="EU1057" i="28"/>
  <c r="EV1057" i="28" s="1"/>
  <c r="EW1057" i="28" s="1"/>
  <c r="EX1057" i="28" s="1"/>
  <c r="BH1059" i="28"/>
  <c r="BH1063" i="28"/>
  <c r="BH1064" i="28"/>
  <c r="DV1064" i="28"/>
  <c r="BD1069" i="28"/>
  <c r="BF1069" i="28" s="1"/>
  <c r="DS1069" i="28" s="1"/>
  <c r="BQ1069" i="28"/>
  <c r="BR1069" i="28" s="1"/>
  <c r="BS1069" i="28" s="1"/>
  <c r="BT1069" i="28" s="1"/>
  <c r="BU1069" i="28" s="1"/>
  <c r="BV1069" i="28" s="1"/>
  <c r="BW1069" i="28" s="1"/>
  <c r="BX1069" i="28" s="1"/>
  <c r="BY1069" i="28" s="1"/>
  <c r="BZ1069" i="28" s="1"/>
  <c r="CA1069" i="28" s="1"/>
  <c r="CB1069" i="28" s="1"/>
  <c r="BE1069" i="28"/>
  <c r="BY1070" i="28"/>
  <c r="BZ1070" i="28" s="1"/>
  <c r="CA1070" i="28" s="1"/>
  <c r="CB1070" i="28" s="1"/>
  <c r="ED1073" i="28"/>
  <c r="DZ1073" i="28"/>
  <c r="EG1073" i="28" s="1"/>
  <c r="DU1073" i="28"/>
  <c r="EC1073" i="28"/>
  <c r="DX1073" i="28"/>
  <c r="DT1073" i="28"/>
  <c r="EB1073" i="28"/>
  <c r="DW1073" i="28"/>
  <c r="EE1073" i="28"/>
  <c r="DV1073" i="28"/>
  <c r="EE1076" i="28"/>
  <c r="EA1076" i="28"/>
  <c r="DV1076" i="28"/>
  <c r="ED1076" i="28"/>
  <c r="DZ1076" i="28"/>
  <c r="DU1076" i="28"/>
  <c r="EC1076" i="28"/>
  <c r="DX1076" i="28"/>
  <c r="DT1076" i="28"/>
  <c r="DW1076" i="28"/>
  <c r="EB1076" i="28"/>
  <c r="EI1076" i="28" s="1"/>
  <c r="EZ1082" i="28"/>
  <c r="EU1082" i="28"/>
  <c r="EV1082" i="28" s="1"/>
  <c r="EW1082" i="28" s="1"/>
  <c r="EX1082" i="28" s="1"/>
  <c r="FB1083" i="28"/>
  <c r="FC1083" i="28" s="1"/>
  <c r="FD1083" i="28" s="1"/>
  <c r="EE1088" i="28"/>
  <c r="EA1088" i="28"/>
  <c r="EH1088" i="28" s="1"/>
  <c r="DV1088" i="28"/>
  <c r="ED1088" i="28"/>
  <c r="DZ1088" i="28"/>
  <c r="DU1088" i="28"/>
  <c r="EC1088" i="28"/>
  <c r="DX1088" i="28"/>
  <c r="DT1088" i="28"/>
  <c r="DW1088" i="28"/>
  <c r="BH1049" i="28"/>
  <c r="BH1053" i="28"/>
  <c r="BH1057" i="28"/>
  <c r="BH1065" i="28"/>
  <c r="GM1067" i="28"/>
  <c r="GN1067" i="28" s="1"/>
  <c r="GO1067" i="28" s="1"/>
  <c r="GP1067" i="28" s="1"/>
  <c r="IT1067" i="28" s="1"/>
  <c r="EZ1068" i="28"/>
  <c r="EU1068" i="28"/>
  <c r="EV1068" i="28" s="1"/>
  <c r="EW1068" i="28" s="1"/>
  <c r="EX1068" i="28" s="1"/>
  <c r="GM1069" i="28"/>
  <c r="GN1069" i="28" s="1"/>
  <c r="GO1069" i="28" s="1"/>
  <c r="GP1069" i="28" s="1"/>
  <c r="IT1069" i="28" s="1"/>
  <c r="EZ1070" i="28"/>
  <c r="EU1070" i="28"/>
  <c r="EV1070" i="28" s="1"/>
  <c r="EW1070" i="28" s="1"/>
  <c r="EX1070" i="28" s="1"/>
  <c r="GM1071" i="28"/>
  <c r="GN1071" i="28" s="1"/>
  <c r="GO1071" i="28" s="1"/>
  <c r="GP1071" i="28" s="1"/>
  <c r="ED1077" i="28"/>
  <c r="EK1077" i="28" s="1"/>
  <c r="DZ1077" i="28"/>
  <c r="DU1077" i="28"/>
  <c r="EC1077" i="28"/>
  <c r="DX1077" i="28"/>
  <c r="DT1077" i="28"/>
  <c r="EB1077" i="28"/>
  <c r="DW1077" i="28"/>
  <c r="EA1077" i="28"/>
  <c r="BH1078" i="28"/>
  <c r="BQ1083" i="28"/>
  <c r="BR1083" i="28" s="1"/>
  <c r="BS1083" i="28" s="1"/>
  <c r="BT1083" i="28" s="1"/>
  <c r="BU1083" i="28" s="1"/>
  <c r="BV1083" i="28" s="1"/>
  <c r="BW1083" i="28" s="1"/>
  <c r="BX1083" i="28" s="1"/>
  <c r="BY1083" i="28" s="1"/>
  <c r="BZ1083" i="28" s="1"/>
  <c r="CA1083" i="28" s="1"/>
  <c r="CB1083" i="28" s="1"/>
  <c r="BE1083" i="28"/>
  <c r="BD1083" i="28"/>
  <c r="BF1083" i="28" s="1"/>
  <c r="EE1084" i="28"/>
  <c r="EA1084" i="28"/>
  <c r="DV1084" i="28"/>
  <c r="ED1084" i="28"/>
  <c r="DZ1084" i="28"/>
  <c r="DU1084" i="28"/>
  <c r="EC1084" i="28"/>
  <c r="DX1084" i="28"/>
  <c r="DT1084" i="28"/>
  <c r="EZ1086" i="28"/>
  <c r="EU1086" i="28"/>
  <c r="EV1086" i="28" s="1"/>
  <c r="EW1086" i="28" s="1"/>
  <c r="EX1086" i="28" s="1"/>
  <c r="GM1087" i="28"/>
  <c r="GN1087" i="28" s="1"/>
  <c r="GO1087" i="28" s="1"/>
  <c r="GP1087" i="28" s="1"/>
  <c r="BY1090" i="28"/>
  <c r="BZ1090" i="28" s="1"/>
  <c r="CA1090" i="28" s="1"/>
  <c r="CB1090" i="28" s="1"/>
  <c r="GM1092" i="28"/>
  <c r="GN1092" i="28" s="1"/>
  <c r="GO1092" i="28" s="1"/>
  <c r="GP1092" i="28" s="1"/>
  <c r="EZ1093" i="28"/>
  <c r="EU1093" i="28"/>
  <c r="EV1093" i="28" s="1"/>
  <c r="EW1093" i="28" s="1"/>
  <c r="EX1093" i="28" s="1"/>
  <c r="EC1103" i="28"/>
  <c r="DX1103" i="28"/>
  <c r="DT1103" i="28"/>
  <c r="EE1103" i="28"/>
  <c r="EA1103" i="28"/>
  <c r="DV1103" i="28"/>
  <c r="ED1103" i="28"/>
  <c r="DZ1103" i="28"/>
  <c r="DU1103" i="28"/>
  <c r="EB1103" i="28"/>
  <c r="DW1103" i="28"/>
  <c r="DV1105" i="28"/>
  <c r="EZ1105" i="28"/>
  <c r="EU1105" i="28"/>
  <c r="EV1105" i="28" s="1"/>
  <c r="EW1105" i="28" s="1"/>
  <c r="EX1105" i="28" s="1"/>
  <c r="BQ1044" i="28"/>
  <c r="BR1044" i="28" s="1"/>
  <c r="BS1044" i="28" s="1"/>
  <c r="BT1044" i="28" s="1"/>
  <c r="BU1044" i="28" s="1"/>
  <c r="BV1044" i="28" s="1"/>
  <c r="BW1044" i="28" s="1"/>
  <c r="BX1044" i="28" s="1"/>
  <c r="BY1044" i="28" s="1"/>
  <c r="BZ1044" i="28" s="1"/>
  <c r="CA1044" i="28" s="1"/>
  <c r="CB1044" i="28" s="1"/>
  <c r="GO1044" i="28"/>
  <c r="GP1044" i="28" s="1"/>
  <c r="BE1045" i="28"/>
  <c r="GN1045" i="28"/>
  <c r="GO1045" i="28" s="1"/>
  <c r="GP1045" i="28" s="1"/>
  <c r="BE1049" i="28"/>
  <c r="GN1049" i="28"/>
  <c r="GO1049" i="28" s="1"/>
  <c r="GP1049" i="28" s="1"/>
  <c r="BQ1052" i="28"/>
  <c r="BR1052" i="28" s="1"/>
  <c r="BS1052" i="28" s="1"/>
  <c r="BT1052" i="28" s="1"/>
  <c r="BU1052" i="28" s="1"/>
  <c r="BV1052" i="28" s="1"/>
  <c r="BW1052" i="28" s="1"/>
  <c r="BX1052" i="28" s="1"/>
  <c r="BY1052" i="28" s="1"/>
  <c r="BZ1052" i="28" s="1"/>
  <c r="CA1052" i="28" s="1"/>
  <c r="CB1052" i="28" s="1"/>
  <c r="BE1053" i="28"/>
  <c r="GN1053" i="28"/>
  <c r="GO1053" i="28" s="1"/>
  <c r="GP1053" i="28" s="1"/>
  <c r="BQ1056" i="28"/>
  <c r="BR1056" i="28" s="1"/>
  <c r="BS1056" i="28" s="1"/>
  <c r="BT1056" i="28" s="1"/>
  <c r="BU1056" i="28" s="1"/>
  <c r="BV1056" i="28" s="1"/>
  <c r="BW1056" i="28" s="1"/>
  <c r="BX1056" i="28" s="1"/>
  <c r="BY1056" i="28" s="1"/>
  <c r="BZ1056" i="28" s="1"/>
  <c r="CA1056" i="28" s="1"/>
  <c r="CB1056" i="28" s="1"/>
  <c r="GO1056" i="28"/>
  <c r="GP1056" i="28" s="1"/>
  <c r="BE1057" i="28"/>
  <c r="GN1057" i="28"/>
  <c r="GO1057" i="28" s="1"/>
  <c r="GP1057" i="28" s="1"/>
  <c r="BQ1060" i="28"/>
  <c r="BR1060" i="28" s="1"/>
  <c r="BS1060" i="28" s="1"/>
  <c r="BT1060" i="28" s="1"/>
  <c r="BU1060" i="28" s="1"/>
  <c r="BV1060" i="28" s="1"/>
  <c r="BW1060" i="28" s="1"/>
  <c r="BX1060" i="28" s="1"/>
  <c r="BY1060" i="28" s="1"/>
  <c r="BZ1060" i="28" s="1"/>
  <c r="CA1060" i="28" s="1"/>
  <c r="CB1060" i="28" s="1"/>
  <c r="BE1061" i="28"/>
  <c r="GN1061" i="28"/>
  <c r="GO1061" i="28" s="1"/>
  <c r="GP1061" i="28" s="1"/>
  <c r="BQ1064" i="28"/>
  <c r="BR1064" i="28" s="1"/>
  <c r="BS1064" i="28" s="1"/>
  <c r="BT1064" i="28" s="1"/>
  <c r="BU1064" i="28" s="1"/>
  <c r="BV1064" i="28" s="1"/>
  <c r="BW1064" i="28" s="1"/>
  <c r="BX1064" i="28" s="1"/>
  <c r="BY1064" i="28" s="1"/>
  <c r="BZ1064" i="28" s="1"/>
  <c r="CA1064" i="28" s="1"/>
  <c r="CB1064" i="28" s="1"/>
  <c r="GO1064" i="28"/>
  <c r="GP1064" i="28" s="1"/>
  <c r="BE1065" i="28"/>
  <c r="GN1065" i="28"/>
  <c r="GO1065" i="28" s="1"/>
  <c r="GP1065" i="28" s="1"/>
  <c r="EC1074" i="28"/>
  <c r="EJ1074" i="28" s="1"/>
  <c r="DX1074" i="28"/>
  <c r="DT1074" i="28"/>
  <c r="EB1074" i="28"/>
  <c r="DW1074" i="28"/>
  <c r="EE1074" i="28"/>
  <c r="EA1074" i="28"/>
  <c r="DV1074" i="28"/>
  <c r="DU1074" i="28"/>
  <c r="BQ1075" i="28"/>
  <c r="BR1075" i="28" s="1"/>
  <c r="BS1075" i="28" s="1"/>
  <c r="BT1075" i="28" s="1"/>
  <c r="BU1075" i="28" s="1"/>
  <c r="BV1075" i="28" s="1"/>
  <c r="BW1075" i="28" s="1"/>
  <c r="BX1075" i="28" s="1"/>
  <c r="BY1075" i="28" s="1"/>
  <c r="BZ1075" i="28" s="1"/>
  <c r="CA1075" i="28" s="1"/>
  <c r="CB1075" i="28" s="1"/>
  <c r="BE1075" i="28"/>
  <c r="BD1075" i="28"/>
  <c r="BF1075" i="28" s="1"/>
  <c r="EZ1078" i="28"/>
  <c r="EU1078" i="28"/>
  <c r="EV1078" i="28" s="1"/>
  <c r="EW1078" i="28" s="1"/>
  <c r="EX1078" i="28" s="1"/>
  <c r="GM1079" i="28"/>
  <c r="GN1079" i="28" s="1"/>
  <c r="GO1079" i="28" s="1"/>
  <c r="GP1079" i="28" s="1"/>
  <c r="EB1084" i="28"/>
  <c r="ED1085" i="28"/>
  <c r="EK1085" i="28" s="1"/>
  <c r="DZ1085" i="28"/>
  <c r="DU1085" i="28"/>
  <c r="EC1085" i="28"/>
  <c r="DX1085" i="28"/>
  <c r="DT1085" i="28"/>
  <c r="EB1085" i="28"/>
  <c r="DW1085" i="28"/>
  <c r="EA1085" i="28"/>
  <c r="BH1086" i="28"/>
  <c r="BQ1091" i="28"/>
  <c r="BR1091" i="28" s="1"/>
  <c r="BS1091" i="28" s="1"/>
  <c r="BT1091" i="28" s="1"/>
  <c r="BU1091" i="28" s="1"/>
  <c r="BV1091" i="28" s="1"/>
  <c r="BW1091" i="28" s="1"/>
  <c r="BX1091" i="28" s="1"/>
  <c r="BY1091" i="28" s="1"/>
  <c r="BZ1091" i="28" s="1"/>
  <c r="CA1091" i="28" s="1"/>
  <c r="CB1091" i="28" s="1"/>
  <c r="BE1091" i="28"/>
  <c r="BD1091" i="28"/>
  <c r="BF1091" i="28" s="1"/>
  <c r="GM1094" i="28"/>
  <c r="GN1094" i="28" s="1"/>
  <c r="GO1094" i="28" s="1"/>
  <c r="GP1094" i="28" s="1"/>
  <c r="EC1099" i="28"/>
  <c r="DX1099" i="28"/>
  <c r="DT1099" i="28"/>
  <c r="EE1099" i="28"/>
  <c r="EA1099" i="28"/>
  <c r="DV1099" i="28"/>
  <c r="ED1099" i="28"/>
  <c r="DZ1099" i="28"/>
  <c r="DU1099" i="28"/>
  <c r="DW1099" i="28"/>
  <c r="EC1107" i="28"/>
  <c r="DX1107" i="28"/>
  <c r="DT1107" i="28"/>
  <c r="EE1107" i="28"/>
  <c r="EA1107" i="28"/>
  <c r="DV1107" i="28"/>
  <c r="ED1107" i="28"/>
  <c r="DZ1107" i="28"/>
  <c r="DU1107" i="28"/>
  <c r="EB1107" i="28"/>
  <c r="DW1107" i="28"/>
  <c r="EC1111" i="28"/>
  <c r="DX1111" i="28"/>
  <c r="DT1111" i="28"/>
  <c r="EE1111" i="28"/>
  <c r="EA1111" i="28"/>
  <c r="DV1111" i="28"/>
  <c r="ED1111" i="28"/>
  <c r="DZ1111" i="28"/>
  <c r="DU1111" i="28"/>
  <c r="EB1111" i="28"/>
  <c r="DW1111" i="28"/>
  <c r="GM1043" i="28"/>
  <c r="GN1043" i="28" s="1"/>
  <c r="GO1043" i="28" s="1"/>
  <c r="GP1043" i="28" s="1"/>
  <c r="EU1046" i="28"/>
  <c r="EV1046" i="28" s="1"/>
  <c r="EW1046" i="28" s="1"/>
  <c r="EX1046" i="28" s="1"/>
  <c r="GM1047" i="28"/>
  <c r="GN1047" i="28" s="1"/>
  <c r="GO1047" i="28" s="1"/>
  <c r="GP1047" i="28" s="1"/>
  <c r="GP1048" i="28"/>
  <c r="EU1050" i="28"/>
  <c r="EV1050" i="28" s="1"/>
  <c r="EW1050" i="28" s="1"/>
  <c r="EX1050" i="28" s="1"/>
  <c r="GM1051" i="28"/>
  <c r="GN1051" i="28" s="1"/>
  <c r="GO1051" i="28" s="1"/>
  <c r="GP1051" i="28" s="1"/>
  <c r="EU1054" i="28"/>
  <c r="EV1054" i="28" s="1"/>
  <c r="EW1054" i="28" s="1"/>
  <c r="EX1054" i="28" s="1"/>
  <c r="GM1055" i="28"/>
  <c r="GN1055" i="28" s="1"/>
  <c r="GO1055" i="28" s="1"/>
  <c r="GP1055" i="28" s="1"/>
  <c r="GM1059" i="28"/>
  <c r="GN1059" i="28" s="1"/>
  <c r="GO1059" i="28" s="1"/>
  <c r="GP1059" i="28" s="1"/>
  <c r="GP1060" i="28"/>
  <c r="EU1062" i="28"/>
  <c r="EV1062" i="28" s="1"/>
  <c r="EW1062" i="28" s="1"/>
  <c r="EX1062" i="28" s="1"/>
  <c r="GM1063" i="28"/>
  <c r="GN1063" i="28" s="1"/>
  <c r="GO1063" i="28" s="1"/>
  <c r="GP1063" i="28" s="1"/>
  <c r="EU1066" i="28"/>
  <c r="EV1066" i="28" s="1"/>
  <c r="EW1066" i="28" s="1"/>
  <c r="EX1066" i="28" s="1"/>
  <c r="EC1070" i="28"/>
  <c r="EB1070" i="28"/>
  <c r="DW1070" i="28"/>
  <c r="DV1070" i="28"/>
  <c r="DU1070" i="28"/>
  <c r="BQ1071" i="28"/>
  <c r="BR1071" i="28" s="1"/>
  <c r="BS1071" i="28" s="1"/>
  <c r="BT1071" i="28" s="1"/>
  <c r="BU1071" i="28" s="1"/>
  <c r="BV1071" i="28" s="1"/>
  <c r="BW1071" i="28" s="1"/>
  <c r="BX1071" i="28" s="1"/>
  <c r="BY1071" i="28" s="1"/>
  <c r="BZ1071" i="28" s="1"/>
  <c r="CA1071" i="28" s="1"/>
  <c r="CB1071" i="28" s="1"/>
  <c r="BE1071" i="28"/>
  <c r="BD1071" i="28"/>
  <c r="BF1071" i="28" s="1"/>
  <c r="EZ1074" i="28"/>
  <c r="EU1074" i="28"/>
  <c r="EV1074" i="28" s="1"/>
  <c r="EW1074" i="28" s="1"/>
  <c r="EX1074" i="28" s="1"/>
  <c r="GM1075" i="28"/>
  <c r="GN1075" i="28" s="1"/>
  <c r="GO1075" i="28" s="1"/>
  <c r="GP1075" i="28" s="1"/>
  <c r="DV1077" i="28"/>
  <c r="ED1081" i="28"/>
  <c r="EK1081" i="28" s="1"/>
  <c r="DZ1081" i="28"/>
  <c r="DU1081" i="28"/>
  <c r="EC1081" i="28"/>
  <c r="DX1081" i="28"/>
  <c r="DT1081" i="28"/>
  <c r="EB1081" i="28"/>
  <c r="DW1081" i="28"/>
  <c r="EA1081" i="28"/>
  <c r="EC1086" i="28"/>
  <c r="DX1086" i="28"/>
  <c r="DT1086" i="28"/>
  <c r="EB1086" i="28"/>
  <c r="DW1086" i="28"/>
  <c r="EE1086" i="28"/>
  <c r="EA1086" i="28"/>
  <c r="DV1086" i="28"/>
  <c r="DU1086" i="28"/>
  <c r="BQ1087" i="28"/>
  <c r="BR1087" i="28" s="1"/>
  <c r="BS1087" i="28" s="1"/>
  <c r="BT1087" i="28" s="1"/>
  <c r="BU1087" i="28" s="1"/>
  <c r="BV1087" i="28" s="1"/>
  <c r="BW1087" i="28" s="1"/>
  <c r="BX1087" i="28" s="1"/>
  <c r="BY1087" i="28" s="1"/>
  <c r="BZ1087" i="28" s="1"/>
  <c r="CA1087" i="28" s="1"/>
  <c r="CB1087" i="28" s="1"/>
  <c r="BE1087" i="28"/>
  <c r="BD1087" i="28"/>
  <c r="BF1087" i="28" s="1"/>
  <c r="EZ1090" i="28"/>
  <c r="EU1090" i="28"/>
  <c r="EV1090" i="28" s="1"/>
  <c r="EW1090" i="28" s="1"/>
  <c r="EX1090" i="28" s="1"/>
  <c r="GM1091" i="28"/>
  <c r="GN1091" i="28" s="1"/>
  <c r="GO1091" i="28" s="1"/>
  <c r="GP1091" i="28" s="1"/>
  <c r="BQ1092" i="28"/>
  <c r="BR1092" i="28" s="1"/>
  <c r="BS1092" i="28" s="1"/>
  <c r="BT1092" i="28" s="1"/>
  <c r="BU1092" i="28" s="1"/>
  <c r="BV1092" i="28" s="1"/>
  <c r="BW1092" i="28" s="1"/>
  <c r="BX1092" i="28" s="1"/>
  <c r="BY1092" i="28" s="1"/>
  <c r="BZ1092" i="28" s="1"/>
  <c r="CA1092" i="28" s="1"/>
  <c r="CB1092" i="28" s="1"/>
  <c r="BE1092" i="28"/>
  <c r="BD1092" i="28"/>
  <c r="BF1092" i="28" s="1"/>
  <c r="DS1092" i="28" s="1"/>
  <c r="EC1095" i="28"/>
  <c r="DX1095" i="28"/>
  <c r="DT1095" i="28"/>
  <c r="EE1095" i="28"/>
  <c r="EA1095" i="28"/>
  <c r="DV1095" i="28"/>
  <c r="DW1095" i="28"/>
  <c r="ED1095" i="28"/>
  <c r="EK1095" i="28" s="1"/>
  <c r="DU1095" i="28"/>
  <c r="EB1095" i="28"/>
  <c r="EB1099" i="28"/>
  <c r="BD1102" i="28"/>
  <c r="BF1102" i="28" s="1"/>
  <c r="DS1102" i="28" s="1"/>
  <c r="BQ1102" i="28"/>
  <c r="BR1102" i="28" s="1"/>
  <c r="BS1102" i="28" s="1"/>
  <c r="BT1102" i="28" s="1"/>
  <c r="BU1102" i="28" s="1"/>
  <c r="BV1102" i="28" s="1"/>
  <c r="BW1102" i="28" s="1"/>
  <c r="BX1102" i="28" s="1"/>
  <c r="BY1102" i="28" s="1"/>
  <c r="BZ1102" i="28" s="1"/>
  <c r="CA1102" i="28" s="1"/>
  <c r="CB1102" i="28" s="1"/>
  <c r="BE1102" i="28"/>
  <c r="GM1106" i="28"/>
  <c r="GN1106" i="28" s="1"/>
  <c r="GO1106" i="28" s="1"/>
  <c r="GP1106" i="28" s="1"/>
  <c r="BY1109" i="28"/>
  <c r="BZ1109" i="28" s="1"/>
  <c r="CA1109" i="28" s="1"/>
  <c r="CB1109" i="28" s="1"/>
  <c r="EA1115" i="28"/>
  <c r="BD1118" i="28"/>
  <c r="BF1118" i="28" s="1"/>
  <c r="DS1118" i="28" s="1"/>
  <c r="BQ1118" i="28"/>
  <c r="BR1118" i="28" s="1"/>
  <c r="BS1118" i="28" s="1"/>
  <c r="BT1118" i="28" s="1"/>
  <c r="BU1118" i="28" s="1"/>
  <c r="BV1118" i="28" s="1"/>
  <c r="BW1118" i="28" s="1"/>
  <c r="BX1118" i="28" s="1"/>
  <c r="BY1118" i="28" s="1"/>
  <c r="BZ1118" i="28" s="1"/>
  <c r="CA1118" i="28" s="1"/>
  <c r="CB1118" i="28" s="1"/>
  <c r="BE1118" i="28"/>
  <c r="FG1132" i="28"/>
  <c r="BH1068" i="28"/>
  <c r="BH1072" i="28"/>
  <c r="BQ1073" i="28"/>
  <c r="BR1073" i="28" s="1"/>
  <c r="BS1073" i="28" s="1"/>
  <c r="BT1073" i="28" s="1"/>
  <c r="BU1073" i="28" s="1"/>
  <c r="BV1073" i="28" s="1"/>
  <c r="BW1073" i="28" s="1"/>
  <c r="BX1073" i="28" s="1"/>
  <c r="BY1073" i="28" s="1"/>
  <c r="BZ1073" i="28" s="1"/>
  <c r="CA1073" i="28" s="1"/>
  <c r="CB1073" i="28" s="1"/>
  <c r="BH1076" i="28"/>
  <c r="BQ1077" i="28"/>
  <c r="BR1077" i="28" s="1"/>
  <c r="BS1077" i="28" s="1"/>
  <c r="BT1077" i="28" s="1"/>
  <c r="BU1077" i="28" s="1"/>
  <c r="BV1077" i="28" s="1"/>
  <c r="BW1077" i="28" s="1"/>
  <c r="BX1077" i="28" s="1"/>
  <c r="BY1077" i="28" s="1"/>
  <c r="BZ1077" i="28" s="1"/>
  <c r="CA1077" i="28" s="1"/>
  <c r="CB1077" i="28" s="1"/>
  <c r="BH1080" i="28"/>
  <c r="BQ1081" i="28"/>
  <c r="BR1081" i="28" s="1"/>
  <c r="BS1081" i="28" s="1"/>
  <c r="BT1081" i="28" s="1"/>
  <c r="BU1081" i="28" s="1"/>
  <c r="BV1081" i="28" s="1"/>
  <c r="BW1081" i="28" s="1"/>
  <c r="BX1081" i="28" s="1"/>
  <c r="BY1081" i="28" s="1"/>
  <c r="BZ1081" i="28" s="1"/>
  <c r="CA1081" i="28" s="1"/>
  <c r="CB1081" i="28" s="1"/>
  <c r="BH1084" i="28"/>
  <c r="BQ1085" i="28"/>
  <c r="BR1085" i="28" s="1"/>
  <c r="BS1085" i="28" s="1"/>
  <c r="BT1085" i="28" s="1"/>
  <c r="BU1085" i="28" s="1"/>
  <c r="BV1085" i="28" s="1"/>
  <c r="BW1085" i="28" s="1"/>
  <c r="BX1085" i="28" s="1"/>
  <c r="BY1085" i="28" s="1"/>
  <c r="BZ1085" i="28" s="1"/>
  <c r="CA1085" i="28" s="1"/>
  <c r="CB1085" i="28" s="1"/>
  <c r="BH1088" i="28"/>
  <c r="BQ1089" i="28"/>
  <c r="BR1089" i="28" s="1"/>
  <c r="BS1089" i="28" s="1"/>
  <c r="BT1089" i="28" s="1"/>
  <c r="BU1089" i="28" s="1"/>
  <c r="BV1089" i="28" s="1"/>
  <c r="BW1089" i="28" s="1"/>
  <c r="BX1089" i="28" s="1"/>
  <c r="BY1089" i="28" s="1"/>
  <c r="BZ1089" i="28" s="1"/>
  <c r="CA1089" i="28" s="1"/>
  <c r="CB1089" i="28" s="1"/>
  <c r="BD1094" i="28"/>
  <c r="BF1094" i="28" s="1"/>
  <c r="DS1094" i="28" s="1"/>
  <c r="BQ1094" i="28"/>
  <c r="BR1094" i="28" s="1"/>
  <c r="BS1094" i="28" s="1"/>
  <c r="BT1094" i="28" s="1"/>
  <c r="BU1094" i="28" s="1"/>
  <c r="BV1094" i="28" s="1"/>
  <c r="BW1094" i="28" s="1"/>
  <c r="BX1094" i="28" s="1"/>
  <c r="BY1094" i="28" s="1"/>
  <c r="BZ1094" i="28" s="1"/>
  <c r="CA1094" i="28" s="1"/>
  <c r="CB1094" i="28" s="1"/>
  <c r="BH1095" i="28"/>
  <c r="EZ1095" i="28"/>
  <c r="EU1095" i="28"/>
  <c r="EV1095" i="28" s="1"/>
  <c r="EW1095" i="28" s="1"/>
  <c r="EX1095" i="28" s="1"/>
  <c r="BD1098" i="28"/>
  <c r="BF1098" i="28" s="1"/>
  <c r="BQ1098" i="28"/>
  <c r="BR1098" i="28" s="1"/>
  <c r="BS1098" i="28" s="1"/>
  <c r="BT1098" i="28" s="1"/>
  <c r="BU1098" i="28" s="1"/>
  <c r="BV1098" i="28" s="1"/>
  <c r="BW1098" i="28" s="1"/>
  <c r="BX1098" i="28" s="1"/>
  <c r="BY1098" i="28" s="1"/>
  <c r="BZ1098" i="28" s="1"/>
  <c r="CA1098" i="28" s="1"/>
  <c r="CB1098" i="28" s="1"/>
  <c r="BE1098" i="28"/>
  <c r="BH1099" i="28"/>
  <c r="EE1101" i="28"/>
  <c r="EA1101" i="28"/>
  <c r="DV1101" i="28"/>
  <c r="EC1101" i="28"/>
  <c r="DX1101" i="28"/>
  <c r="DT1101" i="28"/>
  <c r="EB1101" i="28"/>
  <c r="DW1101" i="28"/>
  <c r="DZ1101" i="28"/>
  <c r="EZ1101" i="28"/>
  <c r="EU1101" i="28"/>
  <c r="EV1101" i="28" s="1"/>
  <c r="EW1101" i="28" s="1"/>
  <c r="EX1101" i="28" s="1"/>
  <c r="GM1102" i="28"/>
  <c r="GN1102" i="28" s="1"/>
  <c r="GO1102" i="28" s="1"/>
  <c r="GP1102" i="28" s="1"/>
  <c r="BS1112" i="28"/>
  <c r="BT1112" i="28" s="1"/>
  <c r="BU1112" i="28" s="1"/>
  <c r="BV1112" i="28" s="1"/>
  <c r="BW1112" i="28" s="1"/>
  <c r="BX1112" i="28" s="1"/>
  <c r="BY1112" i="28" s="1"/>
  <c r="BZ1112" i="28" s="1"/>
  <c r="CA1112" i="28" s="1"/>
  <c r="CB1112" i="28" s="1"/>
  <c r="BD1114" i="28"/>
  <c r="BF1114" i="28" s="1"/>
  <c r="BQ1114" i="28"/>
  <c r="BR1114" i="28" s="1"/>
  <c r="BS1114" i="28" s="1"/>
  <c r="BT1114" i="28" s="1"/>
  <c r="BU1114" i="28" s="1"/>
  <c r="BV1114" i="28" s="1"/>
  <c r="BW1114" i="28" s="1"/>
  <c r="BX1114" i="28" s="1"/>
  <c r="BY1114" i="28" s="1"/>
  <c r="BZ1114" i="28" s="1"/>
  <c r="CA1114" i="28" s="1"/>
  <c r="CB1114" i="28" s="1"/>
  <c r="BE1114" i="28"/>
  <c r="BH1115" i="28"/>
  <c r="EE1117" i="28"/>
  <c r="EK1117" i="28" s="1"/>
  <c r="EA1117" i="28"/>
  <c r="DV1117" i="28"/>
  <c r="EC1117" i="28"/>
  <c r="EJ1117" i="28" s="1"/>
  <c r="DX1117" i="28"/>
  <c r="DT1117" i="28"/>
  <c r="EB1117" i="28"/>
  <c r="DW1117" i="28"/>
  <c r="DZ1117" i="28"/>
  <c r="EZ1117" i="28"/>
  <c r="EU1117" i="28"/>
  <c r="EV1117" i="28" s="1"/>
  <c r="EW1117" i="28" s="1"/>
  <c r="EX1117" i="28" s="1"/>
  <c r="GM1118" i="28"/>
  <c r="GN1118" i="28" s="1"/>
  <c r="GO1118" i="28" s="1"/>
  <c r="GP1118" i="28" s="1"/>
  <c r="ED1124" i="28"/>
  <c r="DZ1124" i="28"/>
  <c r="DU1124" i="28"/>
  <c r="EC1124" i="28"/>
  <c r="DX1124" i="28"/>
  <c r="DT1124" i="28"/>
  <c r="EE1124" i="28"/>
  <c r="EA1124" i="28"/>
  <c r="DV1124" i="28"/>
  <c r="EB1124" i="28"/>
  <c r="DW1124" i="28"/>
  <c r="BE1127" i="28"/>
  <c r="BD1127" i="28"/>
  <c r="BF1127" i="28" s="1"/>
  <c r="DS1127" i="28" s="1"/>
  <c r="BQ1127" i="28"/>
  <c r="BR1127" i="28" s="1"/>
  <c r="BS1127" i="28" s="1"/>
  <c r="BT1127" i="28" s="1"/>
  <c r="BU1127" i="28" s="1"/>
  <c r="BV1127" i="28" s="1"/>
  <c r="BW1127" i="28" s="1"/>
  <c r="BX1127" i="28" s="1"/>
  <c r="BY1127" i="28" s="1"/>
  <c r="BZ1127" i="28" s="1"/>
  <c r="CA1127" i="28" s="1"/>
  <c r="CB1127" i="28" s="1"/>
  <c r="GM1127" i="28"/>
  <c r="GN1127" i="28" s="1"/>
  <c r="GO1127" i="28" s="1"/>
  <c r="GP1127" i="28" s="1"/>
  <c r="ED1128" i="28"/>
  <c r="DZ1128" i="28"/>
  <c r="DU1128" i="28"/>
  <c r="EC1128" i="28"/>
  <c r="DX1128" i="28"/>
  <c r="DT1128" i="28"/>
  <c r="EE1128" i="28"/>
  <c r="EA1128" i="28"/>
  <c r="DV1128" i="28"/>
  <c r="DW1128" i="28"/>
  <c r="BQ1133" i="28"/>
  <c r="BR1133" i="28" s="1"/>
  <c r="BS1133" i="28" s="1"/>
  <c r="BT1133" i="28" s="1"/>
  <c r="BU1133" i="28" s="1"/>
  <c r="BV1133" i="28" s="1"/>
  <c r="BW1133" i="28" s="1"/>
  <c r="BX1133" i="28" s="1"/>
  <c r="BY1133" i="28" s="1"/>
  <c r="BZ1133" i="28" s="1"/>
  <c r="CA1133" i="28" s="1"/>
  <c r="CB1133" i="28" s="1"/>
  <c r="BD1133" i="28"/>
  <c r="BF1133" i="28" s="1"/>
  <c r="DS1133" i="28" s="1"/>
  <c r="BE1133" i="28"/>
  <c r="BH1073" i="28"/>
  <c r="BH1077" i="28"/>
  <c r="BH1081" i="28"/>
  <c r="BH1085" i="28"/>
  <c r="BH1089" i="28"/>
  <c r="BQ1096" i="28"/>
  <c r="BR1096" i="28" s="1"/>
  <c r="BS1096" i="28" s="1"/>
  <c r="BT1096" i="28" s="1"/>
  <c r="BU1096" i="28" s="1"/>
  <c r="BV1096" i="28" s="1"/>
  <c r="BW1096" i="28" s="1"/>
  <c r="BX1096" i="28" s="1"/>
  <c r="BY1096" i="28" s="1"/>
  <c r="BZ1096" i="28" s="1"/>
  <c r="CA1096" i="28" s="1"/>
  <c r="CB1096" i="28" s="1"/>
  <c r="BD1096" i="28"/>
  <c r="BF1096" i="28" s="1"/>
  <c r="EE1097" i="28"/>
  <c r="EA1097" i="28"/>
  <c r="DV1097" i="28"/>
  <c r="EC1097" i="28"/>
  <c r="DX1097" i="28"/>
  <c r="DT1097" i="28"/>
  <c r="EB1097" i="28"/>
  <c r="DW1097" i="28"/>
  <c r="DZ1097" i="28"/>
  <c r="EZ1097" i="28"/>
  <c r="EU1097" i="28"/>
  <c r="EV1097" i="28" s="1"/>
  <c r="EW1097" i="28" s="1"/>
  <c r="EX1097" i="28" s="1"/>
  <c r="GM1098" i="28"/>
  <c r="GN1098" i="28" s="1"/>
  <c r="GO1098" i="28" s="1"/>
  <c r="GP1098" i="28" s="1"/>
  <c r="BD1110" i="28"/>
  <c r="BF1110" i="28" s="1"/>
  <c r="DS1110" i="28" s="1"/>
  <c r="BQ1110" i="28"/>
  <c r="BR1110" i="28" s="1"/>
  <c r="BS1110" i="28" s="1"/>
  <c r="BT1110" i="28" s="1"/>
  <c r="BU1110" i="28" s="1"/>
  <c r="BV1110" i="28" s="1"/>
  <c r="BW1110" i="28" s="1"/>
  <c r="BX1110" i="28" s="1"/>
  <c r="BY1110" i="28" s="1"/>
  <c r="BZ1110" i="28" s="1"/>
  <c r="CA1110" i="28" s="1"/>
  <c r="CB1110" i="28" s="1"/>
  <c r="BE1110" i="28"/>
  <c r="EE1113" i="28"/>
  <c r="EA1113" i="28"/>
  <c r="DV1113" i="28"/>
  <c r="EC1113" i="28"/>
  <c r="DX1113" i="28"/>
  <c r="DT1113" i="28"/>
  <c r="EB1113" i="28"/>
  <c r="DW1113" i="28"/>
  <c r="DZ1113" i="28"/>
  <c r="EZ1113" i="28"/>
  <c r="EU1113" i="28"/>
  <c r="EV1113" i="28" s="1"/>
  <c r="EW1113" i="28" s="1"/>
  <c r="EX1113" i="28" s="1"/>
  <c r="GM1114" i="28"/>
  <c r="GN1114" i="28" s="1"/>
  <c r="GO1114" i="28" s="1"/>
  <c r="GP1114" i="28" s="1"/>
  <c r="IT1114" i="28" s="1"/>
  <c r="EB1128" i="28"/>
  <c r="EI1128" i="28" s="1"/>
  <c r="GN1068" i="28"/>
  <c r="GO1068" i="28" s="1"/>
  <c r="GP1068" i="28" s="1"/>
  <c r="GP1070" i="28"/>
  <c r="EU1072" i="28"/>
  <c r="EV1072" i="28" s="1"/>
  <c r="EW1072" i="28" s="1"/>
  <c r="EX1072" i="28" s="1"/>
  <c r="GN1072" i="28"/>
  <c r="GO1072" i="28" s="1"/>
  <c r="GP1072" i="28" s="1"/>
  <c r="GM1073" i="28"/>
  <c r="GN1073" i="28" s="1"/>
  <c r="GO1073" i="28" s="1"/>
  <c r="GP1073" i="28" s="1"/>
  <c r="GP1074" i="28"/>
  <c r="EU1076" i="28"/>
  <c r="GN1076" i="28"/>
  <c r="GO1076" i="28" s="1"/>
  <c r="GP1076" i="28" s="1"/>
  <c r="GM1077" i="28"/>
  <c r="GN1077" i="28" s="1"/>
  <c r="GO1077" i="28" s="1"/>
  <c r="GP1077" i="28" s="1"/>
  <c r="GP1078" i="28"/>
  <c r="EU1080" i="28"/>
  <c r="GN1080" i="28"/>
  <c r="GO1080" i="28" s="1"/>
  <c r="GP1080" i="28" s="1"/>
  <c r="GM1081" i="28"/>
  <c r="GN1081" i="28" s="1"/>
  <c r="GO1081" i="28" s="1"/>
  <c r="GP1081" i="28" s="1"/>
  <c r="GP1082" i="28"/>
  <c r="EU1084" i="28"/>
  <c r="EV1084" i="28" s="1"/>
  <c r="EW1084" i="28" s="1"/>
  <c r="EX1084" i="28" s="1"/>
  <c r="GN1084" i="28"/>
  <c r="GO1084" i="28" s="1"/>
  <c r="GP1084" i="28" s="1"/>
  <c r="GM1085" i="28"/>
  <c r="GN1085" i="28" s="1"/>
  <c r="GO1085" i="28" s="1"/>
  <c r="GP1085" i="28" s="1"/>
  <c r="GP1086" i="28"/>
  <c r="EU1088" i="28"/>
  <c r="EV1088" i="28" s="1"/>
  <c r="EW1088" i="28" s="1"/>
  <c r="EX1088" i="28" s="1"/>
  <c r="GN1088" i="28"/>
  <c r="GO1088" i="28" s="1"/>
  <c r="GP1088" i="28" s="1"/>
  <c r="GM1089" i="28"/>
  <c r="GN1089" i="28" s="1"/>
  <c r="GO1089" i="28" s="1"/>
  <c r="GP1089" i="28" s="1"/>
  <c r="GP1090" i="28"/>
  <c r="BE1096" i="28"/>
  <c r="ED1097" i="28"/>
  <c r="BS1104" i="28"/>
  <c r="BT1104" i="28" s="1"/>
  <c r="BU1104" i="28" s="1"/>
  <c r="BV1104" i="28" s="1"/>
  <c r="BW1104" i="28" s="1"/>
  <c r="BX1104" i="28" s="1"/>
  <c r="BY1104" i="28" s="1"/>
  <c r="BZ1104" i="28" s="1"/>
  <c r="CA1104" i="28" s="1"/>
  <c r="CB1104" i="28" s="1"/>
  <c r="BD1106" i="28"/>
  <c r="BF1106" i="28" s="1"/>
  <c r="BQ1106" i="28"/>
  <c r="BR1106" i="28" s="1"/>
  <c r="BS1106" i="28" s="1"/>
  <c r="BT1106" i="28" s="1"/>
  <c r="BU1106" i="28" s="1"/>
  <c r="BV1106" i="28" s="1"/>
  <c r="BW1106" i="28" s="1"/>
  <c r="BX1106" i="28" s="1"/>
  <c r="BY1106" i="28" s="1"/>
  <c r="BZ1106" i="28" s="1"/>
  <c r="CA1106" i="28" s="1"/>
  <c r="CB1106" i="28" s="1"/>
  <c r="BE1106" i="28"/>
  <c r="BH1107" i="28"/>
  <c r="DV1109" i="28"/>
  <c r="EC1109" i="28"/>
  <c r="EB1109" i="28"/>
  <c r="DW1109" i="28"/>
  <c r="EZ1109" i="28"/>
  <c r="EU1109" i="28"/>
  <c r="EV1109" i="28" s="1"/>
  <c r="EW1109" i="28" s="1"/>
  <c r="EX1109" i="28" s="1"/>
  <c r="GM1110" i="28"/>
  <c r="GN1110" i="28" s="1"/>
  <c r="GO1110" i="28" s="1"/>
  <c r="GP1110" i="28" s="1"/>
  <c r="IT1110" i="28" s="1"/>
  <c r="ED1113" i="28"/>
  <c r="BS1120" i="28"/>
  <c r="BT1120" i="28" s="1"/>
  <c r="BU1120" i="28" s="1"/>
  <c r="BV1120" i="28" s="1"/>
  <c r="BW1120" i="28" s="1"/>
  <c r="BX1120" i="28" s="1"/>
  <c r="BY1120" i="28" s="1"/>
  <c r="BZ1120" i="28" s="1"/>
  <c r="CA1120" i="28" s="1"/>
  <c r="CB1120" i="28" s="1"/>
  <c r="BY1122" i="28"/>
  <c r="BZ1122" i="28" s="1"/>
  <c r="CA1122" i="28" s="1"/>
  <c r="CB1122" i="28" s="1"/>
  <c r="EC1125" i="28"/>
  <c r="DX1125" i="28"/>
  <c r="DT1125" i="28"/>
  <c r="EB1125" i="28"/>
  <c r="DW1125" i="28"/>
  <c r="ED1125" i="28"/>
  <c r="DZ1125" i="28"/>
  <c r="EG1125" i="28" s="1"/>
  <c r="DU1125" i="28"/>
  <c r="EE1125" i="28"/>
  <c r="DV1125" i="28"/>
  <c r="BE1131" i="28"/>
  <c r="BD1131" i="28"/>
  <c r="BF1131" i="28" s="1"/>
  <c r="DS1131" i="28" s="1"/>
  <c r="BQ1131" i="28"/>
  <c r="BR1131" i="28" s="1"/>
  <c r="BS1131" i="28" s="1"/>
  <c r="BT1131" i="28" s="1"/>
  <c r="BU1131" i="28" s="1"/>
  <c r="BV1131" i="28" s="1"/>
  <c r="BW1131" i="28" s="1"/>
  <c r="BX1131" i="28" s="1"/>
  <c r="BY1131" i="28" s="1"/>
  <c r="BZ1131" i="28" s="1"/>
  <c r="CA1131" i="28" s="1"/>
  <c r="CB1131" i="28" s="1"/>
  <c r="GM1131" i="28"/>
  <c r="GN1131" i="28" s="1"/>
  <c r="GO1131" i="28" s="1"/>
  <c r="GP1131" i="28" s="1"/>
  <c r="ED1132" i="28"/>
  <c r="DZ1132" i="28"/>
  <c r="DU1132" i="28"/>
  <c r="EC1132" i="28"/>
  <c r="DX1132" i="28"/>
  <c r="DT1132" i="28"/>
  <c r="EE1132" i="28"/>
  <c r="EA1132" i="28"/>
  <c r="EH1132" i="28" s="1"/>
  <c r="DV1132" i="28"/>
  <c r="DW1132" i="28"/>
  <c r="BD1135" i="28"/>
  <c r="BF1135" i="28" s="1"/>
  <c r="DS1135" i="28" s="1"/>
  <c r="BQ1135" i="28"/>
  <c r="BR1135" i="28" s="1"/>
  <c r="BS1135" i="28" s="1"/>
  <c r="BT1135" i="28" s="1"/>
  <c r="BU1135" i="28" s="1"/>
  <c r="BV1135" i="28" s="1"/>
  <c r="BW1135" i="28" s="1"/>
  <c r="BX1135" i="28" s="1"/>
  <c r="BY1135" i="28" s="1"/>
  <c r="BZ1135" i="28" s="1"/>
  <c r="CA1135" i="28" s="1"/>
  <c r="CB1135" i="28" s="1"/>
  <c r="BE1135" i="28"/>
  <c r="EB1122" i="28"/>
  <c r="DW1122" i="28"/>
  <c r="EE1122" i="28"/>
  <c r="EA1122" i="28"/>
  <c r="DV1122" i="28"/>
  <c r="EC1122" i="28"/>
  <c r="DX1122" i="28"/>
  <c r="DT1122" i="28"/>
  <c r="DZ1122" i="28"/>
  <c r="EZ1122" i="28"/>
  <c r="EU1122" i="28"/>
  <c r="EV1122" i="28" s="1"/>
  <c r="EW1122" i="28" s="1"/>
  <c r="EX1122" i="28" s="1"/>
  <c r="EE1134" i="28"/>
  <c r="EA1134" i="28"/>
  <c r="DV1134" i="28"/>
  <c r="EC1134" i="28"/>
  <c r="EJ1134" i="28" s="1"/>
  <c r="DX1134" i="28"/>
  <c r="DT1134" i="28"/>
  <c r="DZ1134" i="28"/>
  <c r="DW1134" i="28"/>
  <c r="EB1134" i="28"/>
  <c r="EC1136" i="28"/>
  <c r="DX1136" i="28"/>
  <c r="DT1136" i="28"/>
  <c r="EB1136" i="28"/>
  <c r="DW1136" i="28"/>
  <c r="EE1136" i="28"/>
  <c r="EA1136" i="28"/>
  <c r="DV1136" i="28"/>
  <c r="DU1136" i="28"/>
  <c r="DZ1136" i="28"/>
  <c r="EC1144" i="28"/>
  <c r="DX1144" i="28"/>
  <c r="DT1144" i="28"/>
  <c r="EB1144" i="28"/>
  <c r="DW1144" i="28"/>
  <c r="EE1144" i="28"/>
  <c r="EA1144" i="28"/>
  <c r="DV1144" i="28"/>
  <c r="ED1144" i="28"/>
  <c r="DZ1144" i="28"/>
  <c r="GM1096" i="28"/>
  <c r="GN1096" i="28" s="1"/>
  <c r="GO1096" i="28" s="1"/>
  <c r="GP1096" i="28" s="1"/>
  <c r="BH1097" i="28"/>
  <c r="EU1099" i="28"/>
  <c r="BD1100" i="28"/>
  <c r="BF1100" i="28" s="1"/>
  <c r="DS1100" i="28" s="1"/>
  <c r="GM1100" i="28"/>
  <c r="GN1100" i="28" s="1"/>
  <c r="GO1100" i="28" s="1"/>
  <c r="GP1100" i="28" s="1"/>
  <c r="BH1101" i="28"/>
  <c r="EU1103" i="28"/>
  <c r="BD1104" i="28"/>
  <c r="BF1104" i="28" s="1"/>
  <c r="DS1104" i="28" s="1"/>
  <c r="GM1104" i="28"/>
  <c r="GN1104" i="28" s="1"/>
  <c r="GO1104" i="28" s="1"/>
  <c r="GP1104" i="28" s="1"/>
  <c r="EU1107" i="28"/>
  <c r="BD1108" i="28"/>
  <c r="BF1108" i="28" s="1"/>
  <c r="DS1108" i="28" s="1"/>
  <c r="GM1108" i="28"/>
  <c r="GN1108" i="28" s="1"/>
  <c r="GO1108" i="28" s="1"/>
  <c r="GP1108" i="28" s="1"/>
  <c r="BH1109" i="28"/>
  <c r="EU1111" i="28"/>
  <c r="EV1111" i="28" s="1"/>
  <c r="EW1111" i="28" s="1"/>
  <c r="EX1111" i="28" s="1"/>
  <c r="BD1112" i="28"/>
  <c r="BF1112" i="28" s="1"/>
  <c r="DS1112" i="28" s="1"/>
  <c r="GM1112" i="28"/>
  <c r="GN1112" i="28" s="1"/>
  <c r="GO1112" i="28" s="1"/>
  <c r="GP1112" i="28" s="1"/>
  <c r="BH1113" i="28"/>
  <c r="EU1115" i="28"/>
  <c r="GN1115" i="28"/>
  <c r="GO1115" i="28" s="1"/>
  <c r="GP1115" i="28" s="1"/>
  <c r="BD1116" i="28"/>
  <c r="BF1116" i="28" s="1"/>
  <c r="DS1116" i="28" s="1"/>
  <c r="GM1116" i="28"/>
  <c r="GN1116" i="28" s="1"/>
  <c r="GO1116" i="28" s="1"/>
  <c r="GP1116" i="28" s="1"/>
  <c r="BH1117" i="28"/>
  <c r="EU1119" i="28"/>
  <c r="BD1120" i="28"/>
  <c r="BF1120" i="28" s="1"/>
  <c r="DS1120" i="28" s="1"/>
  <c r="GM1120" i="28"/>
  <c r="GN1120" i="28" s="1"/>
  <c r="GO1120" i="28" s="1"/>
  <c r="GP1120" i="28" s="1"/>
  <c r="FA1121" i="28"/>
  <c r="FB1121" i="28" s="1"/>
  <c r="FC1121" i="28" s="1"/>
  <c r="FD1121" i="28" s="1"/>
  <c r="ED1122" i="28"/>
  <c r="BS1125" i="28"/>
  <c r="BT1125" i="28" s="1"/>
  <c r="BU1125" i="28" s="1"/>
  <c r="BV1125" i="28" s="1"/>
  <c r="BW1125" i="28" s="1"/>
  <c r="BX1125" i="28" s="1"/>
  <c r="BY1125" i="28" s="1"/>
  <c r="BZ1125" i="28" s="1"/>
  <c r="CA1125" i="28" s="1"/>
  <c r="CB1125" i="28" s="1"/>
  <c r="EC1129" i="28"/>
  <c r="DX1129" i="28"/>
  <c r="DT1129" i="28"/>
  <c r="EB1129" i="28"/>
  <c r="DW1129" i="28"/>
  <c r="ED1129" i="28"/>
  <c r="DZ1129" i="28"/>
  <c r="DU1129" i="28"/>
  <c r="EA1129" i="28"/>
  <c r="DU1134" i="28"/>
  <c r="DU1144" i="28"/>
  <c r="BY1136" i="28"/>
  <c r="BZ1136" i="28" s="1"/>
  <c r="CA1136" i="28" s="1"/>
  <c r="CB1136" i="28" s="1"/>
  <c r="BE1156" i="28"/>
  <c r="BD1156" i="28"/>
  <c r="BF1156" i="28" s="1"/>
  <c r="DS1156" i="28" s="1"/>
  <c r="BQ1156" i="28"/>
  <c r="BR1156" i="28" s="1"/>
  <c r="BS1156" i="28" s="1"/>
  <c r="BT1156" i="28" s="1"/>
  <c r="BU1156" i="28" s="1"/>
  <c r="BV1156" i="28" s="1"/>
  <c r="BW1156" i="28" s="1"/>
  <c r="BX1156" i="28" s="1"/>
  <c r="BY1156" i="28" s="1"/>
  <c r="BZ1156" i="28" s="1"/>
  <c r="CA1156" i="28" s="1"/>
  <c r="CB1156" i="28" s="1"/>
  <c r="GN1093" i="28"/>
  <c r="GO1093" i="28" s="1"/>
  <c r="GP1093" i="28" s="1"/>
  <c r="GP1095" i="28"/>
  <c r="GN1097" i="28"/>
  <c r="GO1097" i="28" s="1"/>
  <c r="GP1097" i="28" s="1"/>
  <c r="GP1099" i="28"/>
  <c r="GN1101" i="28"/>
  <c r="GO1101" i="28" s="1"/>
  <c r="GP1101" i="28" s="1"/>
  <c r="GP1103" i="28"/>
  <c r="GN1105" i="28"/>
  <c r="GO1105" i="28" s="1"/>
  <c r="GP1105" i="28" s="1"/>
  <c r="GP1107" i="28"/>
  <c r="GN1109" i="28"/>
  <c r="GO1109" i="28" s="1"/>
  <c r="GP1109" i="28" s="1"/>
  <c r="GP1111" i="28"/>
  <c r="GN1113" i="28"/>
  <c r="GO1113" i="28" s="1"/>
  <c r="GP1113" i="28" s="1"/>
  <c r="GN1117" i="28"/>
  <c r="GO1117" i="28" s="1"/>
  <c r="GP1117" i="28" s="1"/>
  <c r="GP1119" i="28"/>
  <c r="EC1121" i="28"/>
  <c r="DX1121" i="28"/>
  <c r="DT1121" i="28"/>
  <c r="EB1121" i="28"/>
  <c r="DW1121" i="28"/>
  <c r="ED1121" i="28"/>
  <c r="DZ1121" i="28"/>
  <c r="DU1121" i="28"/>
  <c r="EA1121" i="28"/>
  <c r="DU1122" i="28"/>
  <c r="BE1123" i="28"/>
  <c r="BD1123" i="28"/>
  <c r="BF1123" i="28" s="1"/>
  <c r="BQ1123" i="28"/>
  <c r="BR1123" i="28" s="1"/>
  <c r="BS1123" i="28" s="1"/>
  <c r="BT1123" i="28" s="1"/>
  <c r="BU1123" i="28" s="1"/>
  <c r="BV1123" i="28" s="1"/>
  <c r="BW1123" i="28" s="1"/>
  <c r="BX1123" i="28" s="1"/>
  <c r="BY1123" i="28" s="1"/>
  <c r="BZ1123" i="28" s="1"/>
  <c r="CA1123" i="28" s="1"/>
  <c r="CB1123" i="28" s="1"/>
  <c r="EZ1123" i="28"/>
  <c r="GM1123" i="28"/>
  <c r="GN1123" i="28" s="1"/>
  <c r="GO1123" i="28" s="1"/>
  <c r="GP1123" i="28" s="1"/>
  <c r="EB1126" i="28"/>
  <c r="DW1126" i="28"/>
  <c r="EE1126" i="28"/>
  <c r="EA1126" i="28"/>
  <c r="DV1126" i="28"/>
  <c r="EC1126" i="28"/>
  <c r="DX1126" i="28"/>
  <c r="DT1126" i="28"/>
  <c r="DZ1126" i="28"/>
  <c r="EZ1126" i="28"/>
  <c r="EU1126" i="28"/>
  <c r="EV1126" i="28" s="1"/>
  <c r="EW1126" i="28" s="1"/>
  <c r="EX1126" i="28" s="1"/>
  <c r="FA1129" i="28"/>
  <c r="FB1129" i="28" s="1"/>
  <c r="FC1129" i="28" s="1"/>
  <c r="FD1129" i="28" s="1"/>
  <c r="EB1130" i="28"/>
  <c r="DW1130" i="28"/>
  <c r="EE1130" i="28"/>
  <c r="EA1130" i="28"/>
  <c r="DV1130" i="28"/>
  <c r="EC1130" i="28"/>
  <c r="DX1130" i="28"/>
  <c r="DT1130" i="28"/>
  <c r="DZ1130" i="28"/>
  <c r="EZ1130" i="28"/>
  <c r="EU1130" i="28"/>
  <c r="EV1130" i="28" s="1"/>
  <c r="EW1130" i="28" s="1"/>
  <c r="EX1130" i="28" s="1"/>
  <c r="BH1136" i="28"/>
  <c r="ED1136" i="28"/>
  <c r="EE1138" i="28"/>
  <c r="EA1138" i="28"/>
  <c r="EH1138" i="28" s="1"/>
  <c r="DV1138" i="28"/>
  <c r="ED1138" i="28"/>
  <c r="DZ1138" i="28"/>
  <c r="DU1138" i="28"/>
  <c r="EC1138" i="28"/>
  <c r="DX1138" i="28"/>
  <c r="DT1138" i="28"/>
  <c r="DW1138" i="28"/>
  <c r="GM1121" i="28"/>
  <c r="GN1121" i="28" s="1"/>
  <c r="GO1121" i="28" s="1"/>
  <c r="GP1121" i="28" s="1"/>
  <c r="IT1121" i="28" s="1"/>
  <c r="BH1122" i="28"/>
  <c r="BE1124" i="28"/>
  <c r="GM1125" i="28"/>
  <c r="GN1125" i="28" s="1"/>
  <c r="GO1125" i="28" s="1"/>
  <c r="GP1125" i="28" s="1"/>
  <c r="IT1125" i="28" s="1"/>
  <c r="BH1126" i="28"/>
  <c r="BE1128" i="28"/>
  <c r="BH1130" i="28"/>
  <c r="BE1132" i="28"/>
  <c r="GM1133" i="28"/>
  <c r="GN1133" i="28" s="1"/>
  <c r="GO1133" i="28" s="1"/>
  <c r="GP1133" i="28" s="1"/>
  <c r="EZ1134" i="28"/>
  <c r="EU1134" i="28"/>
  <c r="EV1134" i="28" s="1"/>
  <c r="EW1134" i="28" s="1"/>
  <c r="EX1134" i="28" s="1"/>
  <c r="GM1135" i="28"/>
  <c r="GN1135" i="28" s="1"/>
  <c r="GO1135" i="28" s="1"/>
  <c r="GP1135" i="28" s="1"/>
  <c r="IT1135" i="28" s="1"/>
  <c r="EZ1136" i="28"/>
  <c r="EU1136" i="28"/>
  <c r="EV1136" i="28" s="1"/>
  <c r="EW1136" i="28" s="1"/>
  <c r="EX1136" i="28" s="1"/>
  <c r="GM1137" i="28"/>
  <c r="GN1137" i="28" s="1"/>
  <c r="GO1137" i="28" s="1"/>
  <c r="GP1137" i="28" s="1"/>
  <c r="ED1143" i="28"/>
  <c r="EK1143" i="28" s="1"/>
  <c r="DZ1143" i="28"/>
  <c r="DU1143" i="28"/>
  <c r="EC1143" i="28"/>
  <c r="DX1143" i="28"/>
  <c r="DT1143" i="28"/>
  <c r="EB1143" i="28"/>
  <c r="DW1143" i="28"/>
  <c r="EA1143" i="28"/>
  <c r="BH1144" i="28"/>
  <c r="ED1165" i="28"/>
  <c r="DZ1165" i="28"/>
  <c r="DU1165" i="28"/>
  <c r="EC1165" i="28"/>
  <c r="DX1165" i="28"/>
  <c r="DT1165" i="28"/>
  <c r="EE1165" i="28"/>
  <c r="EA1165" i="28"/>
  <c r="DV1165" i="28"/>
  <c r="EB1165" i="28"/>
  <c r="DW1165" i="28"/>
  <c r="ED1175" i="28"/>
  <c r="DZ1175" i="28"/>
  <c r="DU1175" i="28"/>
  <c r="EC1175" i="28"/>
  <c r="DX1175" i="28"/>
  <c r="DT1175" i="28"/>
  <c r="EE1175" i="28"/>
  <c r="EA1175" i="28"/>
  <c r="DV1175" i="28"/>
  <c r="EB1175" i="28"/>
  <c r="DW1175" i="28"/>
  <c r="BQ1121" i="28"/>
  <c r="BR1121" i="28" s="1"/>
  <c r="BS1121" i="28" s="1"/>
  <c r="BT1121" i="28" s="1"/>
  <c r="BU1121" i="28" s="1"/>
  <c r="BV1121" i="28" s="1"/>
  <c r="BW1121" i="28" s="1"/>
  <c r="BX1121" i="28" s="1"/>
  <c r="BY1121" i="28" s="1"/>
  <c r="BZ1121" i="28" s="1"/>
  <c r="CA1121" i="28" s="1"/>
  <c r="CB1121" i="28" s="1"/>
  <c r="GN1122" i="28"/>
  <c r="GO1122" i="28" s="1"/>
  <c r="GP1122" i="28" s="1"/>
  <c r="BH1124" i="28"/>
  <c r="BH1128" i="28"/>
  <c r="BH1132" i="28"/>
  <c r="BQ1141" i="28"/>
  <c r="BR1141" i="28" s="1"/>
  <c r="BS1141" i="28" s="1"/>
  <c r="BT1141" i="28" s="1"/>
  <c r="BU1141" i="28" s="1"/>
  <c r="BV1141" i="28" s="1"/>
  <c r="BW1141" i="28" s="1"/>
  <c r="BX1141" i="28" s="1"/>
  <c r="BY1141" i="28" s="1"/>
  <c r="BZ1141" i="28" s="1"/>
  <c r="CA1141" i="28" s="1"/>
  <c r="CB1141" i="28" s="1"/>
  <c r="BE1141" i="28"/>
  <c r="BD1141" i="28"/>
  <c r="BF1141" i="28" s="1"/>
  <c r="DS1141" i="28" s="1"/>
  <c r="EE1142" i="28"/>
  <c r="EA1142" i="28"/>
  <c r="EH1142" i="28" s="1"/>
  <c r="DV1142" i="28"/>
  <c r="ED1142" i="28"/>
  <c r="DZ1142" i="28"/>
  <c r="DU1142" i="28"/>
  <c r="EC1142" i="28"/>
  <c r="DX1142" i="28"/>
  <c r="DT1142" i="28"/>
  <c r="FA1143" i="28"/>
  <c r="FB1143" i="28" s="1"/>
  <c r="FC1143" i="28" s="1"/>
  <c r="FD1143" i="28" s="1"/>
  <c r="FJ1143" i="28" s="1"/>
  <c r="EZ1144" i="28"/>
  <c r="EU1144" i="28"/>
  <c r="EV1144" i="28" s="1"/>
  <c r="EW1144" i="28" s="1"/>
  <c r="EX1144" i="28" s="1"/>
  <c r="BQ1145" i="28"/>
  <c r="BR1145" i="28" s="1"/>
  <c r="BS1145" i="28" s="1"/>
  <c r="BT1145" i="28" s="1"/>
  <c r="BU1145" i="28" s="1"/>
  <c r="BV1145" i="28" s="1"/>
  <c r="BW1145" i="28" s="1"/>
  <c r="BX1145" i="28" s="1"/>
  <c r="BY1145" i="28" s="1"/>
  <c r="BZ1145" i="28" s="1"/>
  <c r="CA1145" i="28" s="1"/>
  <c r="CB1145" i="28" s="1"/>
  <c r="BE1145" i="28"/>
  <c r="BD1145" i="28"/>
  <c r="BF1145" i="28" s="1"/>
  <c r="DS1145" i="28" s="1"/>
  <c r="FF1148" i="28"/>
  <c r="FC1152" i="28"/>
  <c r="FD1152" i="28" s="1"/>
  <c r="ED1157" i="28"/>
  <c r="DZ1157" i="28"/>
  <c r="DU1157" i="28"/>
  <c r="EC1157" i="28"/>
  <c r="DX1157" i="28"/>
  <c r="DT1157" i="28"/>
  <c r="EE1157" i="28"/>
  <c r="EA1157" i="28"/>
  <c r="DV1157" i="28"/>
  <c r="EB1157" i="28"/>
  <c r="DW1157" i="28"/>
  <c r="EU1123" i="28"/>
  <c r="EV1123" i="28" s="1"/>
  <c r="EW1123" i="28" s="1"/>
  <c r="EX1123" i="28" s="1"/>
  <c r="GM1124" i="28"/>
  <c r="GN1124" i="28" s="1"/>
  <c r="GO1124" i="28" s="1"/>
  <c r="GP1124" i="28" s="1"/>
  <c r="GO1126" i="28"/>
  <c r="GP1126" i="28" s="1"/>
  <c r="EU1127" i="28"/>
  <c r="EV1127" i="28" s="1"/>
  <c r="EW1127" i="28" s="1"/>
  <c r="EX1127" i="28" s="1"/>
  <c r="GM1128" i="28"/>
  <c r="GN1128" i="28" s="1"/>
  <c r="GO1128" i="28" s="1"/>
  <c r="GP1128" i="28" s="1"/>
  <c r="GP1129" i="28"/>
  <c r="GO1130" i="28"/>
  <c r="GP1130" i="28" s="1"/>
  <c r="EU1131" i="28"/>
  <c r="EV1131" i="28" s="1"/>
  <c r="EW1131" i="28" s="1"/>
  <c r="EX1131" i="28" s="1"/>
  <c r="GM1132" i="28"/>
  <c r="GN1132" i="28" s="1"/>
  <c r="GO1132" i="28" s="1"/>
  <c r="GP1132" i="28" s="1"/>
  <c r="BQ1137" i="28"/>
  <c r="BR1137" i="28" s="1"/>
  <c r="BS1137" i="28" s="1"/>
  <c r="BT1137" i="28" s="1"/>
  <c r="BU1137" i="28" s="1"/>
  <c r="BV1137" i="28" s="1"/>
  <c r="BW1137" i="28" s="1"/>
  <c r="BX1137" i="28" s="1"/>
  <c r="BY1137" i="28" s="1"/>
  <c r="BZ1137" i="28" s="1"/>
  <c r="CA1137" i="28" s="1"/>
  <c r="CB1137" i="28" s="1"/>
  <c r="BE1137" i="28"/>
  <c r="BD1137" i="28"/>
  <c r="BF1137" i="28" s="1"/>
  <c r="EZ1140" i="28"/>
  <c r="EU1140" i="28"/>
  <c r="EV1140" i="28" s="1"/>
  <c r="EW1140" i="28" s="1"/>
  <c r="EX1140" i="28" s="1"/>
  <c r="GM1141" i="28"/>
  <c r="GN1141" i="28" s="1"/>
  <c r="GO1141" i="28" s="1"/>
  <c r="GP1141" i="28" s="1"/>
  <c r="DW1142" i="28"/>
  <c r="DV1143" i="28"/>
  <c r="EB1147" i="28"/>
  <c r="DW1147" i="28"/>
  <c r="DV1147" i="28"/>
  <c r="EC1147" i="28"/>
  <c r="DU1147" i="28"/>
  <c r="ED1147" i="28"/>
  <c r="EZ1147" i="28"/>
  <c r="EU1147" i="28"/>
  <c r="EV1147" i="28" s="1"/>
  <c r="EW1147" i="28" s="1"/>
  <c r="EX1147" i="28" s="1"/>
  <c r="DZ1149" i="28"/>
  <c r="DU1149" i="28"/>
  <c r="EB1149" i="28" s="1"/>
  <c r="DX1149" i="28"/>
  <c r="EE1149" i="28" s="1"/>
  <c r="DT1149" i="28"/>
  <c r="EA1149" i="28" s="1"/>
  <c r="DV1149" i="28"/>
  <c r="EC1149" i="28" s="1"/>
  <c r="DW1149" i="28"/>
  <c r="ED1149" i="28" s="1"/>
  <c r="EE1155" i="28"/>
  <c r="EA1155" i="28"/>
  <c r="DX1155" i="28"/>
  <c r="DT1155" i="28"/>
  <c r="BH1134" i="28"/>
  <c r="BH1138" i="28"/>
  <c r="BQ1139" i="28"/>
  <c r="BR1139" i="28" s="1"/>
  <c r="BS1139" i="28" s="1"/>
  <c r="BT1139" i="28" s="1"/>
  <c r="BU1139" i="28" s="1"/>
  <c r="BV1139" i="28" s="1"/>
  <c r="BW1139" i="28" s="1"/>
  <c r="BX1139" i="28" s="1"/>
  <c r="BY1139" i="28" s="1"/>
  <c r="BZ1139" i="28" s="1"/>
  <c r="CA1139" i="28" s="1"/>
  <c r="CB1139" i="28" s="1"/>
  <c r="BH1142" i="28"/>
  <c r="BQ1143" i="28"/>
  <c r="BR1143" i="28" s="1"/>
  <c r="BS1143" i="28" s="1"/>
  <c r="BT1143" i="28" s="1"/>
  <c r="BU1143" i="28" s="1"/>
  <c r="BV1143" i="28" s="1"/>
  <c r="BW1143" i="28" s="1"/>
  <c r="BX1143" i="28" s="1"/>
  <c r="BY1143" i="28" s="1"/>
  <c r="BZ1143" i="28" s="1"/>
  <c r="CA1143" i="28" s="1"/>
  <c r="CB1143" i="28" s="1"/>
  <c r="BQ1146" i="28"/>
  <c r="BR1146" i="28" s="1"/>
  <c r="BS1146" i="28" s="1"/>
  <c r="BT1146" i="28" s="1"/>
  <c r="BU1146" i="28" s="1"/>
  <c r="BV1146" i="28" s="1"/>
  <c r="BW1146" i="28" s="1"/>
  <c r="BX1146" i="28" s="1"/>
  <c r="BY1146" i="28" s="1"/>
  <c r="BZ1146" i="28" s="1"/>
  <c r="CA1146" i="28" s="1"/>
  <c r="CB1146" i="28" s="1"/>
  <c r="BD1146" i="28"/>
  <c r="BF1146" i="28" s="1"/>
  <c r="DS1146" i="28" s="1"/>
  <c r="DV1148" i="28"/>
  <c r="EC1148" i="28" s="1"/>
  <c r="DZ1148" i="28"/>
  <c r="EG1148" i="28" s="1"/>
  <c r="DU1148" i="28"/>
  <c r="EB1148" i="28" s="1"/>
  <c r="DW1148" i="28"/>
  <c r="ED1148" i="28" s="1"/>
  <c r="DX1148" i="28"/>
  <c r="EE1148" i="28" s="1"/>
  <c r="BH1149" i="28"/>
  <c r="EB1151" i="28"/>
  <c r="DW1151" i="28"/>
  <c r="EE1151" i="28"/>
  <c r="EA1151" i="28"/>
  <c r="DV1151" i="28"/>
  <c r="EC1151" i="28"/>
  <c r="DX1151" i="28"/>
  <c r="DT1151" i="28"/>
  <c r="DU1151" i="28"/>
  <c r="BE1152" i="28"/>
  <c r="BD1152" i="28"/>
  <c r="BF1152" i="28" s="1"/>
  <c r="BQ1152" i="28"/>
  <c r="BR1152" i="28" s="1"/>
  <c r="BS1152" i="28" s="1"/>
  <c r="BT1152" i="28" s="1"/>
  <c r="BU1152" i="28" s="1"/>
  <c r="BV1152" i="28" s="1"/>
  <c r="BW1152" i="28" s="1"/>
  <c r="BX1152" i="28" s="1"/>
  <c r="BY1152" i="28" s="1"/>
  <c r="BZ1152" i="28" s="1"/>
  <c r="CA1152" i="28" s="1"/>
  <c r="CB1152" i="28" s="1"/>
  <c r="ED1153" i="28"/>
  <c r="DZ1153" i="28"/>
  <c r="DU1153" i="28"/>
  <c r="EC1153" i="28"/>
  <c r="DX1153" i="28"/>
  <c r="DT1153" i="28"/>
  <c r="EE1153" i="28"/>
  <c r="EA1153" i="28"/>
  <c r="DV1153" i="28"/>
  <c r="EZ1155" i="28"/>
  <c r="EU1155" i="28"/>
  <c r="EV1155" i="28" s="1"/>
  <c r="EW1155" i="28" s="1"/>
  <c r="EX1155" i="28" s="1"/>
  <c r="GM1156" i="28"/>
  <c r="GN1156" i="28" s="1"/>
  <c r="GO1156" i="28" s="1"/>
  <c r="GP1156" i="28" s="1"/>
  <c r="DX1158" i="28"/>
  <c r="DT1158" i="28"/>
  <c r="DU1158" i="28"/>
  <c r="EA1158" i="28"/>
  <c r="ED1161" i="28"/>
  <c r="DZ1161" i="28"/>
  <c r="DU1161" i="28"/>
  <c r="EC1161" i="28"/>
  <c r="DX1161" i="28"/>
  <c r="DT1161" i="28"/>
  <c r="EE1161" i="28"/>
  <c r="EA1161" i="28"/>
  <c r="DV1161" i="28"/>
  <c r="DW1161" i="28"/>
  <c r="EB1161" i="28"/>
  <c r="BH1143" i="28"/>
  <c r="GM1148" i="28"/>
  <c r="GN1148" i="28" s="1"/>
  <c r="GO1148" i="28" s="1"/>
  <c r="GP1148" i="28" s="1"/>
  <c r="EZ1151" i="28"/>
  <c r="EU1151" i="28"/>
  <c r="EV1151" i="28" s="1"/>
  <c r="EW1151" i="28" s="1"/>
  <c r="EX1151" i="28" s="1"/>
  <c r="GM1152" i="28"/>
  <c r="GN1152" i="28" s="1"/>
  <c r="GO1152" i="28" s="1"/>
  <c r="GP1152" i="28" s="1"/>
  <c r="IT1152" i="28" s="1"/>
  <c r="EB1159" i="28"/>
  <c r="DW1159" i="28"/>
  <c r="EE1159" i="28"/>
  <c r="EA1159" i="28"/>
  <c r="DV1159" i="28"/>
  <c r="EC1159" i="28"/>
  <c r="DX1159" i="28"/>
  <c r="DT1159" i="28"/>
  <c r="ED1159" i="28"/>
  <c r="DU1159" i="28"/>
  <c r="EZ1159" i="28"/>
  <c r="EU1159" i="28"/>
  <c r="EV1159" i="28" s="1"/>
  <c r="EW1159" i="28" s="1"/>
  <c r="EX1159" i="28" s="1"/>
  <c r="ED1169" i="28"/>
  <c r="DZ1169" i="28"/>
  <c r="DU1169" i="28"/>
  <c r="EC1169" i="28"/>
  <c r="DX1169" i="28"/>
  <c r="DT1169" i="28"/>
  <c r="EE1169" i="28"/>
  <c r="EA1169" i="28"/>
  <c r="DV1169" i="28"/>
  <c r="DW1169" i="28"/>
  <c r="EB1169" i="28"/>
  <c r="EC1172" i="28"/>
  <c r="DX1172" i="28"/>
  <c r="DT1172" i="28"/>
  <c r="ED1172" i="28"/>
  <c r="DZ1172" i="28"/>
  <c r="DU1172" i="28"/>
  <c r="EA1172" i="28"/>
  <c r="DW1172" i="28"/>
  <c r="EB1172" i="28"/>
  <c r="EI1172" i="28" s="1"/>
  <c r="EE1172" i="28"/>
  <c r="DV1172" i="28"/>
  <c r="GN1134" i="28"/>
  <c r="GO1134" i="28" s="1"/>
  <c r="GP1134" i="28" s="1"/>
  <c r="GP1136" i="28"/>
  <c r="EU1138" i="28"/>
  <c r="GN1138" i="28"/>
  <c r="GO1138" i="28" s="1"/>
  <c r="GP1138" i="28" s="1"/>
  <c r="GM1139" i="28"/>
  <c r="GN1139" i="28" s="1"/>
  <c r="GO1139" i="28" s="1"/>
  <c r="GP1139" i="28" s="1"/>
  <c r="GP1140" i="28"/>
  <c r="EU1142" i="28"/>
  <c r="GN1142" i="28"/>
  <c r="GO1142" i="28" s="1"/>
  <c r="GP1142" i="28" s="1"/>
  <c r="GM1143" i="28"/>
  <c r="GN1143" i="28" s="1"/>
  <c r="GO1143" i="28" s="1"/>
  <c r="GP1143" i="28" s="1"/>
  <c r="GT1144" i="28"/>
  <c r="BE1148" i="28"/>
  <c r="BQ1148" i="28"/>
  <c r="BR1148" i="28" s="1"/>
  <c r="BS1148" i="28" s="1"/>
  <c r="BT1148" i="28" s="1"/>
  <c r="BU1148" i="28" s="1"/>
  <c r="BV1148" i="28" s="1"/>
  <c r="BW1148" i="28" s="1"/>
  <c r="BX1148" i="28" s="1"/>
  <c r="BY1148" i="28" s="1"/>
  <c r="BZ1148" i="28" s="1"/>
  <c r="CA1148" i="28" s="1"/>
  <c r="CB1148" i="28" s="1"/>
  <c r="ED1151" i="28"/>
  <c r="EB1153" i="28"/>
  <c r="EE1158" i="28"/>
  <c r="DZ1159" i="28"/>
  <c r="EB1167" i="28"/>
  <c r="DW1167" i="28"/>
  <c r="EE1167" i="28"/>
  <c r="EA1167" i="28"/>
  <c r="DV1167" i="28"/>
  <c r="EC1167" i="28"/>
  <c r="DX1167" i="28"/>
  <c r="DT1167" i="28"/>
  <c r="ED1167" i="28"/>
  <c r="DU1167" i="28"/>
  <c r="EZ1167" i="28"/>
  <c r="EU1167" i="28"/>
  <c r="EV1167" i="28" s="1"/>
  <c r="EW1167" i="28" s="1"/>
  <c r="EX1167" i="28" s="1"/>
  <c r="ED1171" i="28"/>
  <c r="EE1171" i="28"/>
  <c r="EB1171" i="28"/>
  <c r="DW1171" i="28"/>
  <c r="EA1171" i="28"/>
  <c r="DV1171" i="28"/>
  <c r="EC1171" i="28"/>
  <c r="DX1171" i="28"/>
  <c r="DT1171" i="28"/>
  <c r="DZ1171" i="28"/>
  <c r="GR1145" i="28"/>
  <c r="GS1145" i="28" s="1"/>
  <c r="GT1145" i="28" s="1"/>
  <c r="GM1146" i="28"/>
  <c r="GN1146" i="28" s="1"/>
  <c r="GO1146" i="28" s="1"/>
  <c r="GP1146" i="28" s="1"/>
  <c r="IT1146" i="28" s="1"/>
  <c r="EU1149" i="28"/>
  <c r="GN1149" i="28"/>
  <c r="GO1149" i="28" s="1"/>
  <c r="GP1149" i="28" s="1"/>
  <c r="BD1150" i="28"/>
  <c r="BF1150" i="28" s="1"/>
  <c r="DS1150" i="28" s="1"/>
  <c r="GM1150" i="28"/>
  <c r="GN1150" i="28" s="1"/>
  <c r="GO1150" i="28" s="1"/>
  <c r="GP1150" i="28" s="1"/>
  <c r="IT1150" i="28" s="1"/>
  <c r="GP1151" i="28"/>
  <c r="BE1153" i="28"/>
  <c r="EU1153" i="28"/>
  <c r="GN1153" i="28"/>
  <c r="GO1153" i="28" s="1"/>
  <c r="GP1153" i="28" s="1"/>
  <c r="BD1154" i="28"/>
  <c r="BF1154" i="28" s="1"/>
  <c r="DS1154" i="28" s="1"/>
  <c r="GM1154" i="28"/>
  <c r="GN1154" i="28" s="1"/>
  <c r="GO1154" i="28" s="1"/>
  <c r="GP1154" i="28" s="1"/>
  <c r="IT1154" i="28" s="1"/>
  <c r="GP1155" i="28"/>
  <c r="BE1157" i="28"/>
  <c r="BH1158" i="28"/>
  <c r="BE1160" i="28"/>
  <c r="BD1160" i="28"/>
  <c r="BF1160" i="28" s="1"/>
  <c r="BQ1160" i="28"/>
  <c r="BR1160" i="28" s="1"/>
  <c r="BS1160" i="28" s="1"/>
  <c r="BT1160" i="28" s="1"/>
  <c r="BU1160" i="28" s="1"/>
  <c r="BV1160" i="28" s="1"/>
  <c r="BW1160" i="28" s="1"/>
  <c r="BX1160" i="28" s="1"/>
  <c r="BY1160" i="28" s="1"/>
  <c r="BZ1160" i="28" s="1"/>
  <c r="CA1160" i="28" s="1"/>
  <c r="CB1160" i="28" s="1"/>
  <c r="EZ1160" i="28"/>
  <c r="GM1160" i="28"/>
  <c r="GN1160" i="28" s="1"/>
  <c r="GO1160" i="28" s="1"/>
  <c r="GP1160" i="28" s="1"/>
  <c r="IT1160" i="28" s="1"/>
  <c r="ED1163" i="28"/>
  <c r="BE1168" i="28"/>
  <c r="BD1168" i="28"/>
  <c r="BF1168" i="28" s="1"/>
  <c r="BQ1168" i="28"/>
  <c r="BR1168" i="28" s="1"/>
  <c r="BS1168" i="28" s="1"/>
  <c r="BT1168" i="28" s="1"/>
  <c r="BU1168" i="28" s="1"/>
  <c r="BV1168" i="28" s="1"/>
  <c r="BW1168" i="28" s="1"/>
  <c r="BX1168" i="28" s="1"/>
  <c r="BY1168" i="28" s="1"/>
  <c r="BZ1168" i="28" s="1"/>
  <c r="CA1168" i="28" s="1"/>
  <c r="CB1168" i="28" s="1"/>
  <c r="EZ1168" i="28"/>
  <c r="GM1168" i="28"/>
  <c r="GN1168" i="28" s="1"/>
  <c r="GO1168" i="28" s="1"/>
  <c r="GP1168" i="28" s="1"/>
  <c r="IT1168" i="28" s="1"/>
  <c r="BH1171" i="28"/>
  <c r="FA1172" i="28"/>
  <c r="FB1172" i="28" s="1"/>
  <c r="FC1172" i="28" s="1"/>
  <c r="FD1172" i="28" s="1"/>
  <c r="BU1175" i="28"/>
  <c r="BV1175" i="28" s="1"/>
  <c r="BW1175" i="28" s="1"/>
  <c r="BX1175" i="28" s="1"/>
  <c r="BY1175" i="28" s="1"/>
  <c r="BZ1175" i="28" s="1"/>
  <c r="CA1175" i="28" s="1"/>
  <c r="CB1175" i="28" s="1"/>
  <c r="GN1147" i="28"/>
  <c r="GO1147" i="28" s="1"/>
  <c r="GP1147" i="28" s="1"/>
  <c r="BQ1150" i="28"/>
  <c r="BR1150" i="28" s="1"/>
  <c r="BS1150" i="28" s="1"/>
  <c r="BT1150" i="28" s="1"/>
  <c r="BU1150" i="28" s="1"/>
  <c r="BV1150" i="28" s="1"/>
  <c r="BW1150" i="28" s="1"/>
  <c r="BX1150" i="28" s="1"/>
  <c r="BY1150" i="28" s="1"/>
  <c r="BZ1150" i="28" s="1"/>
  <c r="CA1150" i="28" s="1"/>
  <c r="CB1150" i="28" s="1"/>
  <c r="BQ1154" i="28"/>
  <c r="BR1154" i="28" s="1"/>
  <c r="BS1154" i="28" s="1"/>
  <c r="BT1154" i="28" s="1"/>
  <c r="BU1154" i="28" s="1"/>
  <c r="BV1154" i="28" s="1"/>
  <c r="BW1154" i="28" s="1"/>
  <c r="BX1154" i="28" s="1"/>
  <c r="BY1154" i="28" s="1"/>
  <c r="BZ1154" i="28" s="1"/>
  <c r="CA1154" i="28" s="1"/>
  <c r="CB1154" i="28" s="1"/>
  <c r="BS1158" i="28"/>
  <c r="BT1158" i="28" s="1"/>
  <c r="BU1158" i="28" s="1"/>
  <c r="BV1158" i="28" s="1"/>
  <c r="BW1158" i="28" s="1"/>
  <c r="BX1158" i="28" s="1"/>
  <c r="BY1158" i="28" s="1"/>
  <c r="BZ1158" i="28" s="1"/>
  <c r="CA1158" i="28" s="1"/>
  <c r="CB1158" i="28" s="1"/>
  <c r="EC1162" i="28"/>
  <c r="DX1162" i="28"/>
  <c r="DT1162" i="28"/>
  <c r="EB1162" i="28"/>
  <c r="DW1162" i="28"/>
  <c r="ED1162" i="28"/>
  <c r="EK1162" i="28" s="1"/>
  <c r="DZ1162" i="28"/>
  <c r="DU1162" i="28"/>
  <c r="EA1162" i="28"/>
  <c r="BE1164" i="28"/>
  <c r="BD1164" i="28"/>
  <c r="BF1164" i="28" s="1"/>
  <c r="BQ1164" i="28"/>
  <c r="BR1164" i="28" s="1"/>
  <c r="BS1164" i="28" s="1"/>
  <c r="BT1164" i="28" s="1"/>
  <c r="BU1164" i="28" s="1"/>
  <c r="BV1164" i="28" s="1"/>
  <c r="BW1164" i="28" s="1"/>
  <c r="BX1164" i="28" s="1"/>
  <c r="BY1164" i="28" s="1"/>
  <c r="BZ1164" i="28" s="1"/>
  <c r="CA1164" i="28" s="1"/>
  <c r="CB1164" i="28" s="1"/>
  <c r="EZ1164" i="28"/>
  <c r="GM1164" i="28"/>
  <c r="GN1164" i="28" s="1"/>
  <c r="GO1164" i="28" s="1"/>
  <c r="GP1164" i="28" s="1"/>
  <c r="IT1164" i="28" s="1"/>
  <c r="FA1166" i="28"/>
  <c r="FB1166" i="28" s="1"/>
  <c r="FC1166" i="28" s="1"/>
  <c r="FD1166" i="28" s="1"/>
  <c r="FA1170" i="28"/>
  <c r="FB1170" i="28" s="1"/>
  <c r="FC1170" i="28" s="1"/>
  <c r="FD1170" i="28" s="1"/>
  <c r="EZ1157" i="28"/>
  <c r="EU1157" i="28"/>
  <c r="EV1157" i="28" s="1"/>
  <c r="EW1157" i="28" s="1"/>
  <c r="EX1157" i="28" s="1"/>
  <c r="GM1157" i="28"/>
  <c r="GN1157" i="28" s="1"/>
  <c r="GO1157" i="28" s="1"/>
  <c r="GP1157" i="28" s="1"/>
  <c r="EB1163" i="28"/>
  <c r="DW1163" i="28"/>
  <c r="EE1163" i="28"/>
  <c r="EA1163" i="28"/>
  <c r="DV1163" i="28"/>
  <c r="EC1163" i="28"/>
  <c r="DX1163" i="28"/>
  <c r="DT1163" i="28"/>
  <c r="DZ1163" i="28"/>
  <c r="EZ1163" i="28"/>
  <c r="EU1163" i="28"/>
  <c r="EV1163" i="28" s="1"/>
  <c r="EW1163" i="28" s="1"/>
  <c r="EX1163" i="28" s="1"/>
  <c r="EB1177" i="28"/>
  <c r="DW1177" i="28"/>
  <c r="EE1177" i="28"/>
  <c r="EA1177" i="28"/>
  <c r="DV1177" i="28"/>
  <c r="EC1177" i="28"/>
  <c r="DX1177" i="28"/>
  <c r="DT1177" i="28"/>
  <c r="ED1177" i="28"/>
  <c r="DU1177" i="28"/>
  <c r="EZ1177" i="28"/>
  <c r="EU1177" i="28"/>
  <c r="EV1177" i="28" s="1"/>
  <c r="EW1177" i="28" s="1"/>
  <c r="EX1177" i="28" s="1"/>
  <c r="ED1182" i="28"/>
  <c r="DZ1182" i="28"/>
  <c r="DU1182" i="28"/>
  <c r="EC1182" i="28"/>
  <c r="DX1182" i="28"/>
  <c r="DT1182" i="28"/>
  <c r="EE1182" i="28"/>
  <c r="EA1182" i="28"/>
  <c r="DV1182" i="28"/>
  <c r="EB1182" i="28"/>
  <c r="DW1182" i="28"/>
  <c r="GM1189" i="28"/>
  <c r="GN1189" i="28" s="1"/>
  <c r="GO1189" i="28" s="1"/>
  <c r="GP1189" i="28" s="1"/>
  <c r="GM1158" i="28"/>
  <c r="GN1158" i="28" s="1"/>
  <c r="GO1158" i="28" s="1"/>
  <c r="GP1158" i="28" s="1"/>
  <c r="BH1159" i="28"/>
  <c r="BE1161" i="28"/>
  <c r="EU1161" i="28"/>
  <c r="GM1162" i="28"/>
  <c r="GN1162" i="28" s="1"/>
  <c r="GO1162" i="28" s="1"/>
  <c r="GP1162" i="28" s="1"/>
  <c r="IT1162" i="28" s="1"/>
  <c r="BH1163" i="28"/>
  <c r="BE1165" i="28"/>
  <c r="EU1165" i="28"/>
  <c r="EV1165" i="28" s="1"/>
  <c r="EW1165" i="28" s="1"/>
  <c r="EX1165" i="28" s="1"/>
  <c r="GM1166" i="28"/>
  <c r="GN1166" i="28" s="1"/>
  <c r="GO1166" i="28" s="1"/>
  <c r="GP1166" i="28" s="1"/>
  <c r="BH1167" i="28"/>
  <c r="BE1169" i="28"/>
  <c r="EU1169" i="28"/>
  <c r="BD1170" i="28"/>
  <c r="BF1170" i="28" s="1"/>
  <c r="DS1170" i="28" s="1"/>
  <c r="GM1170" i="28"/>
  <c r="GN1170" i="28" s="1"/>
  <c r="GO1170" i="28" s="1"/>
  <c r="GP1170" i="28" s="1"/>
  <c r="IT1170" i="28" s="1"/>
  <c r="BH1172" i="28"/>
  <c r="EC1176" i="28"/>
  <c r="DX1176" i="28"/>
  <c r="DT1176" i="28"/>
  <c r="EB1176" i="28"/>
  <c r="DW1176" i="28"/>
  <c r="ED1176" i="28"/>
  <c r="EK1176" i="28" s="1"/>
  <c r="DZ1176" i="28"/>
  <c r="DU1176" i="28"/>
  <c r="EA1176" i="28"/>
  <c r="BE1178" i="28"/>
  <c r="BD1178" i="28"/>
  <c r="BF1178" i="28" s="1"/>
  <c r="BQ1178" i="28"/>
  <c r="BR1178" i="28" s="1"/>
  <c r="BS1178" i="28" s="1"/>
  <c r="BT1178" i="28" s="1"/>
  <c r="BU1178" i="28" s="1"/>
  <c r="BV1178" i="28" s="1"/>
  <c r="BW1178" i="28" s="1"/>
  <c r="BX1178" i="28" s="1"/>
  <c r="BY1178" i="28" s="1"/>
  <c r="BZ1178" i="28" s="1"/>
  <c r="CA1178" i="28" s="1"/>
  <c r="CB1178" i="28" s="1"/>
  <c r="GM1178" i="28"/>
  <c r="GN1178" i="28" s="1"/>
  <c r="GO1178" i="28" s="1"/>
  <c r="GP1178" i="28" s="1"/>
  <c r="EV1179" i="28"/>
  <c r="EW1179" i="28" s="1"/>
  <c r="EX1179" i="28" s="1"/>
  <c r="FA1179" i="28"/>
  <c r="BH1161" i="28"/>
  <c r="BH1165" i="28"/>
  <c r="BH1169" i="28"/>
  <c r="BS1172" i="28"/>
  <c r="BT1172" i="28" s="1"/>
  <c r="BU1172" i="28" s="1"/>
  <c r="BV1172" i="28" s="1"/>
  <c r="BW1172" i="28" s="1"/>
  <c r="BX1172" i="28" s="1"/>
  <c r="BY1172" i="28" s="1"/>
  <c r="BZ1172" i="28" s="1"/>
  <c r="CA1172" i="28" s="1"/>
  <c r="CB1172" i="28" s="1"/>
  <c r="BE1174" i="28"/>
  <c r="BD1174" i="28"/>
  <c r="BF1174" i="28" s="1"/>
  <c r="DS1174" i="28" s="1"/>
  <c r="BQ1174" i="28"/>
  <c r="BR1174" i="28" s="1"/>
  <c r="BS1174" i="28" s="1"/>
  <c r="BT1174" i="28" s="1"/>
  <c r="BU1174" i="28" s="1"/>
  <c r="BV1174" i="28" s="1"/>
  <c r="BW1174" i="28" s="1"/>
  <c r="BX1174" i="28" s="1"/>
  <c r="BY1174" i="28" s="1"/>
  <c r="BZ1174" i="28" s="1"/>
  <c r="CA1174" i="28" s="1"/>
  <c r="CB1174" i="28" s="1"/>
  <c r="EZ1174" i="28"/>
  <c r="GM1174" i="28"/>
  <c r="GN1174" i="28" s="1"/>
  <c r="GO1174" i="28" s="1"/>
  <c r="GP1174" i="28" s="1"/>
  <c r="GO1159" i="28"/>
  <c r="GP1159" i="28" s="1"/>
  <c r="EU1160" i="28"/>
  <c r="EV1160" i="28" s="1"/>
  <c r="EW1160" i="28" s="1"/>
  <c r="EX1160" i="28" s="1"/>
  <c r="GM1161" i="28"/>
  <c r="GN1161" i="28" s="1"/>
  <c r="GO1161" i="28" s="1"/>
  <c r="GP1161" i="28" s="1"/>
  <c r="GO1163" i="28"/>
  <c r="GP1163" i="28" s="1"/>
  <c r="EU1164" i="28"/>
  <c r="EV1164" i="28" s="1"/>
  <c r="EW1164" i="28" s="1"/>
  <c r="EX1164" i="28" s="1"/>
  <c r="GM1165" i="28"/>
  <c r="GN1165" i="28" s="1"/>
  <c r="GO1165" i="28" s="1"/>
  <c r="GP1165" i="28" s="1"/>
  <c r="GO1167" i="28"/>
  <c r="GP1167" i="28" s="1"/>
  <c r="EU1168" i="28"/>
  <c r="EV1168" i="28" s="1"/>
  <c r="EW1168" i="28" s="1"/>
  <c r="EX1168" i="28" s="1"/>
  <c r="GM1169" i="28"/>
  <c r="GN1169" i="28" s="1"/>
  <c r="GO1169" i="28" s="1"/>
  <c r="GP1169" i="28" s="1"/>
  <c r="EZ1171" i="28"/>
  <c r="GM1171" i="28"/>
  <c r="GN1171" i="28" s="1"/>
  <c r="GO1171" i="28" s="1"/>
  <c r="GP1171" i="28" s="1"/>
  <c r="EB1173" i="28"/>
  <c r="DW1173" i="28"/>
  <c r="EE1173" i="28"/>
  <c r="EA1173" i="28"/>
  <c r="DV1173" i="28"/>
  <c r="EC1173" i="28"/>
  <c r="DX1173" i="28"/>
  <c r="DT1173" i="28"/>
  <c r="DZ1173" i="28"/>
  <c r="EZ1173" i="28"/>
  <c r="EU1173" i="28"/>
  <c r="EV1173" i="28" s="1"/>
  <c r="EW1173" i="28" s="1"/>
  <c r="EX1173" i="28" s="1"/>
  <c r="BH1174" i="28"/>
  <c r="DV1176" i="28"/>
  <c r="BU1190" i="28"/>
  <c r="BV1190" i="28" s="1"/>
  <c r="BW1190" i="28" s="1"/>
  <c r="BX1190" i="28" s="1"/>
  <c r="BY1190" i="28" s="1"/>
  <c r="BZ1190" i="28" s="1"/>
  <c r="CA1190" i="28" s="1"/>
  <c r="CB1190" i="28" s="1"/>
  <c r="EU1171" i="28"/>
  <c r="EV1171" i="28" s="1"/>
  <c r="EW1171" i="28" s="1"/>
  <c r="EX1171" i="28" s="1"/>
  <c r="GM1172" i="28"/>
  <c r="GN1172" i="28" s="1"/>
  <c r="GO1172" i="28" s="1"/>
  <c r="GP1172" i="28" s="1"/>
  <c r="IT1172" i="28" s="1"/>
  <c r="BH1173" i="28"/>
  <c r="BE1175" i="28"/>
  <c r="EU1175" i="28"/>
  <c r="EV1175" i="28" s="1"/>
  <c r="EW1175" i="28" s="1"/>
  <c r="EX1175" i="28" s="1"/>
  <c r="GM1176" i="28"/>
  <c r="GN1176" i="28" s="1"/>
  <c r="GO1176" i="28" s="1"/>
  <c r="GP1176" i="28" s="1"/>
  <c r="IT1176" i="28" s="1"/>
  <c r="BH1177" i="28"/>
  <c r="EB1180" i="28"/>
  <c r="DW1180" i="28"/>
  <c r="EE1180" i="28"/>
  <c r="EA1180" i="28"/>
  <c r="DV1180" i="28"/>
  <c r="EC1180" i="28"/>
  <c r="EJ1180" i="28" s="1"/>
  <c r="DX1180" i="28"/>
  <c r="DT1180" i="28"/>
  <c r="DZ1180" i="28"/>
  <c r="EZ1180" i="28"/>
  <c r="EU1180" i="28"/>
  <c r="EV1180" i="28" s="1"/>
  <c r="EW1180" i="28" s="1"/>
  <c r="EX1180" i="28" s="1"/>
  <c r="EB1184" i="28"/>
  <c r="EA1184" i="28"/>
  <c r="DV1184" i="28"/>
  <c r="DT1184" i="28"/>
  <c r="DZ1184" i="28"/>
  <c r="EZ1184" i="28"/>
  <c r="EU1184" i="28"/>
  <c r="EV1184" i="28" s="1"/>
  <c r="EW1184" i="28" s="1"/>
  <c r="EX1184" i="28" s="1"/>
  <c r="FF1191" i="28"/>
  <c r="BH1175" i="28"/>
  <c r="BS1179" i="28"/>
  <c r="BT1179" i="28" s="1"/>
  <c r="BU1179" i="28" s="1"/>
  <c r="BV1179" i="28" s="1"/>
  <c r="BW1179" i="28" s="1"/>
  <c r="BX1179" i="28" s="1"/>
  <c r="BY1179" i="28" s="1"/>
  <c r="BZ1179" i="28" s="1"/>
  <c r="CA1179" i="28" s="1"/>
  <c r="CB1179" i="28" s="1"/>
  <c r="GM1185" i="28"/>
  <c r="GN1185" i="28" s="1"/>
  <c r="GO1185" i="28" s="1"/>
  <c r="GP1185" i="28" s="1"/>
  <c r="IT1185" i="28" s="1"/>
  <c r="EZ1188" i="28"/>
  <c r="EU1188" i="28"/>
  <c r="EV1188" i="28" s="1"/>
  <c r="EW1188" i="28" s="1"/>
  <c r="EX1188" i="28" s="1"/>
  <c r="GO1173" i="28"/>
  <c r="GP1173" i="28" s="1"/>
  <c r="EU1174" i="28"/>
  <c r="EV1174" i="28" s="1"/>
  <c r="EW1174" i="28" s="1"/>
  <c r="EX1174" i="28" s="1"/>
  <c r="GM1175" i="28"/>
  <c r="GN1175" i="28" s="1"/>
  <c r="GO1175" i="28" s="1"/>
  <c r="GP1175" i="28" s="1"/>
  <c r="GO1177" i="28"/>
  <c r="GP1177" i="28" s="1"/>
  <c r="EU1178" i="28"/>
  <c r="EV1178" i="28" s="1"/>
  <c r="EW1178" i="28" s="1"/>
  <c r="EX1178" i="28" s="1"/>
  <c r="DU1180" i="28"/>
  <c r="BE1181" i="28"/>
  <c r="BD1181" i="28"/>
  <c r="BF1181" i="28" s="1"/>
  <c r="BQ1181" i="28"/>
  <c r="BR1181" i="28" s="1"/>
  <c r="BS1181" i="28" s="1"/>
  <c r="BT1181" i="28" s="1"/>
  <c r="BU1181" i="28" s="1"/>
  <c r="BV1181" i="28" s="1"/>
  <c r="BW1181" i="28" s="1"/>
  <c r="BX1181" i="28" s="1"/>
  <c r="BY1181" i="28" s="1"/>
  <c r="BZ1181" i="28" s="1"/>
  <c r="CA1181" i="28" s="1"/>
  <c r="CB1181" i="28" s="1"/>
  <c r="EZ1181" i="28"/>
  <c r="GM1181" i="28"/>
  <c r="GN1181" i="28" s="1"/>
  <c r="GO1181" i="28" s="1"/>
  <c r="GP1181" i="28" s="1"/>
  <c r="BE1185" i="28"/>
  <c r="BD1185" i="28"/>
  <c r="BF1185" i="28" s="1"/>
  <c r="DS1185" i="28" s="1"/>
  <c r="BQ1185" i="28"/>
  <c r="BR1185" i="28" s="1"/>
  <c r="BS1185" i="28" s="1"/>
  <c r="BT1185" i="28" s="1"/>
  <c r="BU1185" i="28" s="1"/>
  <c r="BV1185" i="28" s="1"/>
  <c r="BW1185" i="28" s="1"/>
  <c r="BX1185" i="28" s="1"/>
  <c r="BY1185" i="28" s="1"/>
  <c r="BZ1185" i="28" s="1"/>
  <c r="CA1185" i="28" s="1"/>
  <c r="CB1185" i="28" s="1"/>
  <c r="ED1191" i="28"/>
  <c r="DZ1191" i="28"/>
  <c r="EG1191" i="28" s="1"/>
  <c r="DU1191" i="28"/>
  <c r="EC1191" i="28"/>
  <c r="DX1191" i="28"/>
  <c r="DT1191" i="28"/>
  <c r="EB1191" i="28"/>
  <c r="DW1191" i="28"/>
  <c r="EE1191" i="28"/>
  <c r="DV1191" i="28"/>
  <c r="EZ1192" i="28"/>
  <c r="EU1192" i="28"/>
  <c r="EV1192" i="28" s="1"/>
  <c r="EW1192" i="28" s="1"/>
  <c r="EX1192" i="28" s="1"/>
  <c r="BH1180" i="28"/>
  <c r="BE1182" i="28"/>
  <c r="BH1184" i="28"/>
  <c r="EC1188" i="28"/>
  <c r="DX1188" i="28"/>
  <c r="DT1188" i="28"/>
  <c r="EB1188" i="28"/>
  <c r="DW1188" i="28"/>
  <c r="EE1188" i="28"/>
  <c r="EA1188" i="28"/>
  <c r="DV1188" i="28"/>
  <c r="DU1188" i="28"/>
  <c r="BQ1189" i="28"/>
  <c r="BR1189" i="28" s="1"/>
  <c r="BS1189" i="28" s="1"/>
  <c r="BT1189" i="28" s="1"/>
  <c r="BU1189" i="28" s="1"/>
  <c r="BV1189" i="28" s="1"/>
  <c r="BW1189" i="28" s="1"/>
  <c r="BX1189" i="28" s="1"/>
  <c r="BY1189" i="28" s="1"/>
  <c r="BZ1189" i="28" s="1"/>
  <c r="CA1189" i="28" s="1"/>
  <c r="CB1189" i="28" s="1"/>
  <c r="BE1189" i="28"/>
  <c r="BD1189" i="28"/>
  <c r="BF1189" i="28" s="1"/>
  <c r="EE1190" i="28"/>
  <c r="EA1190" i="28"/>
  <c r="DV1190" i="28"/>
  <c r="ED1190" i="28"/>
  <c r="DZ1190" i="28"/>
  <c r="DU1190" i="28"/>
  <c r="EC1190" i="28"/>
  <c r="DX1190" i="28"/>
  <c r="DT1190" i="28"/>
  <c r="GM1194" i="28"/>
  <c r="GN1194" i="28" s="1"/>
  <c r="GO1194" i="28" s="1"/>
  <c r="GP1194" i="28" s="1"/>
  <c r="EB1197" i="28"/>
  <c r="DW1197" i="28"/>
  <c r="EE1197" i="28"/>
  <c r="EA1197" i="28"/>
  <c r="DV1197" i="28"/>
  <c r="ED1197" i="28"/>
  <c r="DZ1197" i="28"/>
  <c r="DU1197" i="28"/>
  <c r="EC1197" i="28"/>
  <c r="DX1197" i="28"/>
  <c r="DT1197" i="28"/>
  <c r="BH1182" i="28"/>
  <c r="EZ1185" i="28"/>
  <c r="FA1185" i="28" s="1"/>
  <c r="FB1185" i="28" s="1"/>
  <c r="FC1185" i="28" s="1"/>
  <c r="FD1185" i="28" s="1"/>
  <c r="DV1186" i="28"/>
  <c r="ED1186" i="28"/>
  <c r="EC1186" i="28"/>
  <c r="DX1186" i="28"/>
  <c r="ED1188" i="28"/>
  <c r="EB1190" i="28"/>
  <c r="EC1192" i="28"/>
  <c r="DX1192" i="28"/>
  <c r="DT1192" i="28"/>
  <c r="EB1192" i="28"/>
  <c r="DW1192" i="28"/>
  <c r="EE1192" i="28"/>
  <c r="EA1192" i="28"/>
  <c r="DV1192" i="28"/>
  <c r="ED1192" i="28"/>
  <c r="BW1194" i="28"/>
  <c r="BX1194" i="28" s="1"/>
  <c r="BY1194" i="28" s="1"/>
  <c r="BZ1194" i="28" s="1"/>
  <c r="CA1194" i="28" s="1"/>
  <c r="CB1194" i="28" s="1"/>
  <c r="GP1179" i="28"/>
  <c r="IT1179" i="28" s="1"/>
  <c r="GO1180" i="28"/>
  <c r="GP1180" i="28" s="1"/>
  <c r="EU1181" i="28"/>
  <c r="EV1181" i="28" s="1"/>
  <c r="EW1181" i="28" s="1"/>
  <c r="EX1181" i="28" s="1"/>
  <c r="GM1182" i="28"/>
  <c r="GN1182" i="28" s="1"/>
  <c r="GO1182" i="28" s="1"/>
  <c r="GP1182" i="28" s="1"/>
  <c r="GP1183" i="28"/>
  <c r="GO1184" i="28"/>
  <c r="GP1184" i="28" s="1"/>
  <c r="DW1186" i="28"/>
  <c r="ED1187" i="28"/>
  <c r="EK1187" i="28" s="1"/>
  <c r="DZ1187" i="28"/>
  <c r="DU1187" i="28"/>
  <c r="EC1187" i="28"/>
  <c r="DX1187" i="28"/>
  <c r="DT1187" i="28"/>
  <c r="EB1187" i="28"/>
  <c r="DW1187" i="28"/>
  <c r="EA1187" i="28"/>
  <c r="BH1188" i="28"/>
  <c r="EB1193" i="28"/>
  <c r="DW1193" i="28"/>
  <c r="EE1193" i="28"/>
  <c r="EA1193" i="28"/>
  <c r="DV1193" i="28"/>
  <c r="ED1193" i="28"/>
  <c r="DU1193" i="28"/>
  <c r="EC1193" i="28"/>
  <c r="DT1193" i="28"/>
  <c r="DZ1193" i="28"/>
  <c r="BQ1187" i="28"/>
  <c r="BR1187" i="28" s="1"/>
  <c r="BS1187" i="28" s="1"/>
  <c r="BT1187" i="28" s="1"/>
  <c r="BU1187" i="28" s="1"/>
  <c r="BV1187" i="28" s="1"/>
  <c r="BW1187" i="28" s="1"/>
  <c r="BX1187" i="28" s="1"/>
  <c r="BY1187" i="28" s="1"/>
  <c r="BZ1187" i="28" s="1"/>
  <c r="CA1187" i="28" s="1"/>
  <c r="CB1187" i="28" s="1"/>
  <c r="BH1190" i="28"/>
  <c r="BQ1191" i="28"/>
  <c r="BR1191" i="28" s="1"/>
  <c r="BS1191" i="28" s="1"/>
  <c r="BT1191" i="28" s="1"/>
  <c r="BU1191" i="28" s="1"/>
  <c r="BV1191" i="28" s="1"/>
  <c r="BW1191" i="28" s="1"/>
  <c r="BX1191" i="28" s="1"/>
  <c r="BY1191" i="28" s="1"/>
  <c r="BZ1191" i="28" s="1"/>
  <c r="CA1191" i="28" s="1"/>
  <c r="CB1191" i="28" s="1"/>
  <c r="BE1192" i="28"/>
  <c r="GN1192" i="28"/>
  <c r="GO1192" i="28" s="1"/>
  <c r="GP1192" i="28" s="1"/>
  <c r="GN1193" i="28"/>
  <c r="GO1193" i="28" s="1"/>
  <c r="GP1193" i="28" s="1"/>
  <c r="ED1195" i="28"/>
  <c r="DZ1195" i="28"/>
  <c r="DU1195" i="28"/>
  <c r="EC1195" i="28"/>
  <c r="DX1195" i="28"/>
  <c r="DT1195" i="28"/>
  <c r="EB1195" i="28"/>
  <c r="DW1195" i="28"/>
  <c r="EE1195" i="28"/>
  <c r="EA1195" i="28"/>
  <c r="DV1195" i="28"/>
  <c r="EC1200" i="28"/>
  <c r="DX1200" i="28"/>
  <c r="DT1200" i="28"/>
  <c r="EB1200" i="28"/>
  <c r="DW1200" i="28"/>
  <c r="EE1200" i="28"/>
  <c r="EA1200" i="28"/>
  <c r="DV1200" i="28"/>
  <c r="ED1200" i="28"/>
  <c r="DZ1200" i="28"/>
  <c r="DU1200" i="28"/>
  <c r="FB1200" i="28"/>
  <c r="FC1200" i="28" s="1"/>
  <c r="FD1200" i="28" s="1"/>
  <c r="GM1186" i="28"/>
  <c r="GN1186" i="28" s="1"/>
  <c r="GO1186" i="28" s="1"/>
  <c r="GP1186" i="28" s="1"/>
  <c r="BH1187" i="28"/>
  <c r="GM1190" i="28"/>
  <c r="GN1190" i="28" s="1"/>
  <c r="GO1190" i="28" s="1"/>
  <c r="GP1190" i="28" s="1"/>
  <c r="BH1191" i="28"/>
  <c r="BQ1192" i="28"/>
  <c r="BR1192" i="28" s="1"/>
  <c r="BS1192" i="28" s="1"/>
  <c r="BT1192" i="28" s="1"/>
  <c r="BU1192" i="28" s="1"/>
  <c r="BV1192" i="28" s="1"/>
  <c r="BW1192" i="28" s="1"/>
  <c r="BX1192" i="28" s="1"/>
  <c r="BY1192" i="28" s="1"/>
  <c r="BZ1192" i="28" s="1"/>
  <c r="CA1192" i="28" s="1"/>
  <c r="CB1192" i="28" s="1"/>
  <c r="EZ1193" i="28"/>
  <c r="EU1193" i="28"/>
  <c r="EV1193" i="28" s="1"/>
  <c r="EW1193" i="28" s="1"/>
  <c r="EX1193" i="28" s="1"/>
  <c r="BE1194" i="28"/>
  <c r="BD1194" i="28"/>
  <c r="BF1194" i="28" s="1"/>
  <c r="BH1196" i="28"/>
  <c r="FC1199" i="28"/>
  <c r="FD1199" i="28" s="1"/>
  <c r="EU1186" i="28"/>
  <c r="GM1187" i="28"/>
  <c r="GN1187" i="28" s="1"/>
  <c r="GO1187" i="28" s="1"/>
  <c r="GP1187" i="28" s="1"/>
  <c r="GP1188" i="28"/>
  <c r="EU1190" i="28"/>
  <c r="EV1190" i="28" s="1"/>
  <c r="EW1190" i="28" s="1"/>
  <c r="EX1190" i="28" s="1"/>
  <c r="GM1191" i="28"/>
  <c r="GN1191" i="28" s="1"/>
  <c r="GO1191" i="28" s="1"/>
  <c r="GP1191" i="28" s="1"/>
  <c r="BQ1193" i="28"/>
  <c r="BR1193" i="28" s="1"/>
  <c r="BS1193" i="28" s="1"/>
  <c r="BT1193" i="28" s="1"/>
  <c r="BU1193" i="28" s="1"/>
  <c r="BV1193" i="28" s="1"/>
  <c r="BW1193" i="28" s="1"/>
  <c r="BX1193" i="28" s="1"/>
  <c r="BY1193" i="28" s="1"/>
  <c r="BZ1193" i="28" s="1"/>
  <c r="CA1193" i="28" s="1"/>
  <c r="CB1193" i="28" s="1"/>
  <c r="BE1193" i="28"/>
  <c r="EC1196" i="28"/>
  <c r="DX1196" i="28"/>
  <c r="DT1196" i="28"/>
  <c r="EB1196" i="28"/>
  <c r="DW1196" i="28"/>
  <c r="EE1196" i="28"/>
  <c r="EA1196" i="28"/>
  <c r="DV1196" i="28"/>
  <c r="ED1196" i="28"/>
  <c r="DZ1196" i="28"/>
  <c r="DU1196" i="28"/>
  <c r="ED1199" i="28"/>
  <c r="DZ1199" i="28"/>
  <c r="DU1199" i="28"/>
  <c r="EC1199" i="28"/>
  <c r="DX1199" i="28"/>
  <c r="DT1199" i="28"/>
  <c r="EB1199" i="28"/>
  <c r="DW1199" i="28"/>
  <c r="EE1199" i="28"/>
  <c r="EA1199" i="28"/>
  <c r="DV1199" i="28"/>
  <c r="BH1197" i="28"/>
  <c r="BQ1198" i="28"/>
  <c r="BR1198" i="28" s="1"/>
  <c r="BS1198" i="28" s="1"/>
  <c r="BT1198" i="28" s="1"/>
  <c r="BU1198" i="28" s="1"/>
  <c r="BV1198" i="28" s="1"/>
  <c r="BW1198" i="28" s="1"/>
  <c r="BX1198" i="28" s="1"/>
  <c r="BY1198" i="28" s="1"/>
  <c r="BZ1198" i="28" s="1"/>
  <c r="CA1198" i="28" s="1"/>
  <c r="CB1198" i="28" s="1"/>
  <c r="BD1201" i="28"/>
  <c r="BF1201" i="28" s="1"/>
  <c r="BQ1201" i="28"/>
  <c r="BR1201" i="28" s="1"/>
  <c r="BS1201" i="28" s="1"/>
  <c r="BT1201" i="28" s="1"/>
  <c r="BU1201" i="28" s="1"/>
  <c r="BV1201" i="28" s="1"/>
  <c r="BW1201" i="28" s="1"/>
  <c r="BX1201" i="28" s="1"/>
  <c r="BY1201" i="28" s="1"/>
  <c r="BZ1201" i="28" s="1"/>
  <c r="CA1201" i="28" s="1"/>
  <c r="CB1201" i="28" s="1"/>
  <c r="BE1201" i="28"/>
  <c r="EB1203" i="28"/>
  <c r="DW1203" i="28"/>
  <c r="EE1203" i="28"/>
  <c r="EA1203" i="28"/>
  <c r="DV1203" i="28"/>
  <c r="ED1203" i="28"/>
  <c r="DZ1203" i="28"/>
  <c r="DU1203" i="28"/>
  <c r="EC1203" i="28"/>
  <c r="DX1203" i="28"/>
  <c r="DT1203" i="28"/>
  <c r="EE1205" i="28"/>
  <c r="ED1205" i="28"/>
  <c r="EK1205" i="28" s="1"/>
  <c r="DZ1205" i="28"/>
  <c r="DX1205" i="28"/>
  <c r="DT1205" i="28"/>
  <c r="BH1195" i="28"/>
  <c r="BQ1196" i="28"/>
  <c r="BR1196" i="28" s="1"/>
  <c r="BS1196" i="28" s="1"/>
  <c r="BT1196" i="28" s="1"/>
  <c r="BU1196" i="28" s="1"/>
  <c r="BV1196" i="28" s="1"/>
  <c r="BW1196" i="28" s="1"/>
  <c r="BX1196" i="28" s="1"/>
  <c r="BY1196" i="28" s="1"/>
  <c r="BZ1196" i="28" s="1"/>
  <c r="CA1196" i="28" s="1"/>
  <c r="CB1196" i="28" s="1"/>
  <c r="BE1197" i="28"/>
  <c r="EU1197" i="28"/>
  <c r="EV1197" i="28" s="1"/>
  <c r="EW1197" i="28" s="1"/>
  <c r="EX1197" i="28" s="1"/>
  <c r="GN1197" i="28"/>
  <c r="GO1197" i="28" s="1"/>
  <c r="GP1197" i="28" s="1"/>
  <c r="BD1198" i="28"/>
  <c r="BF1198" i="28" s="1"/>
  <c r="DS1198" i="28" s="1"/>
  <c r="GM1198" i="28"/>
  <c r="BH1199" i="28"/>
  <c r="BQ1200" i="28"/>
  <c r="BR1200" i="28" s="1"/>
  <c r="BS1200" i="28" s="1"/>
  <c r="BT1200" i="28" s="1"/>
  <c r="BU1200" i="28" s="1"/>
  <c r="BV1200" i="28" s="1"/>
  <c r="BW1200" i="28" s="1"/>
  <c r="BX1200" i="28" s="1"/>
  <c r="BY1200" i="28" s="1"/>
  <c r="BZ1200" i="28" s="1"/>
  <c r="CA1200" i="28" s="1"/>
  <c r="CB1200" i="28" s="1"/>
  <c r="FC1202" i="28"/>
  <c r="FD1202" i="28" s="1"/>
  <c r="EU1194" i="28"/>
  <c r="EV1194" i="28" s="1"/>
  <c r="EW1194" i="28" s="1"/>
  <c r="EX1194" i="28" s="1"/>
  <c r="GM1195" i="28"/>
  <c r="GN1195" i="28" s="1"/>
  <c r="GO1195" i="28" s="1"/>
  <c r="GP1195" i="28" s="1"/>
  <c r="GP1196" i="28"/>
  <c r="EU1198" i="28"/>
  <c r="EV1198" i="28" s="1"/>
  <c r="EW1198" i="28" s="1"/>
  <c r="EX1198" i="28" s="1"/>
  <c r="GN1198" i="28"/>
  <c r="GO1198" i="28" s="1"/>
  <c r="GP1198" i="28" s="1"/>
  <c r="GM1199" i="28"/>
  <c r="GN1199" i="28" s="1"/>
  <c r="GO1199" i="28" s="1"/>
  <c r="GP1199" i="28" s="1"/>
  <c r="GP1200" i="28"/>
  <c r="BH1203" i="28"/>
  <c r="EU1201" i="28"/>
  <c r="EV1201" i="28" s="1"/>
  <c r="EW1201" i="28" s="1"/>
  <c r="EX1201" i="28" s="1"/>
  <c r="BD1202" i="28"/>
  <c r="BF1202" i="28" s="1"/>
  <c r="DS1202" i="28" s="1"/>
  <c r="GM1202" i="28"/>
  <c r="GN1202" i="28" s="1"/>
  <c r="GO1202" i="28" s="1"/>
  <c r="GP1202" i="28" s="1"/>
  <c r="GP1203" i="28"/>
  <c r="IT1203" i="28" s="1"/>
  <c r="BD1204" i="28"/>
  <c r="BF1204" i="28" s="1"/>
  <c r="BE1204" i="28"/>
  <c r="GM1204" i="28"/>
  <c r="GN1204" i="28" s="1"/>
  <c r="GO1204" i="28" s="1"/>
  <c r="GP1204" i="28" s="1"/>
  <c r="ED1206" i="28"/>
  <c r="DZ1206" i="28"/>
  <c r="DU1206" i="28"/>
  <c r="EC1206" i="28"/>
  <c r="DX1206" i="28"/>
  <c r="DT1206" i="28"/>
  <c r="EB1206" i="28"/>
  <c r="DW1206" i="28"/>
  <c r="EA1206" i="28"/>
  <c r="GM1201" i="28"/>
  <c r="GN1201" i="28" s="1"/>
  <c r="GO1201" i="28" s="1"/>
  <c r="GP1201" i="28" s="1"/>
  <c r="EE1206" i="28"/>
  <c r="BH1209" i="28"/>
  <c r="EZ1209" i="28"/>
  <c r="EU1209" i="28"/>
  <c r="EV1209" i="28" s="1"/>
  <c r="EW1209" i="28" s="1"/>
  <c r="EX1209" i="28" s="1"/>
  <c r="EC1214" i="28"/>
  <c r="DX1214" i="28"/>
  <c r="DT1214" i="28"/>
  <c r="EB1214" i="28"/>
  <c r="DW1214" i="28"/>
  <c r="EE1214" i="28"/>
  <c r="EA1214" i="28"/>
  <c r="DV1214" i="28"/>
  <c r="ED1214" i="28"/>
  <c r="DZ1214" i="28"/>
  <c r="DU1214" i="28"/>
  <c r="BH1205" i="28"/>
  <c r="BQ1206" i="28"/>
  <c r="BR1206" i="28" s="1"/>
  <c r="BS1206" i="28" s="1"/>
  <c r="BT1206" i="28" s="1"/>
  <c r="BU1206" i="28" s="1"/>
  <c r="BV1206" i="28" s="1"/>
  <c r="BW1206" i="28" s="1"/>
  <c r="BX1206" i="28" s="1"/>
  <c r="BY1206" i="28" s="1"/>
  <c r="BZ1206" i="28" s="1"/>
  <c r="CA1206" i="28" s="1"/>
  <c r="CB1206" i="28" s="1"/>
  <c r="EU1207" i="28"/>
  <c r="EV1207" i="28" s="1"/>
  <c r="EW1207" i="28" s="1"/>
  <c r="EX1207" i="28" s="1"/>
  <c r="EC1209" i="28"/>
  <c r="DX1209" i="28"/>
  <c r="DT1209" i="28"/>
  <c r="EB1209" i="28"/>
  <c r="DW1209" i="28"/>
  <c r="EE1209" i="28"/>
  <c r="EA1209" i="28"/>
  <c r="DV1209" i="28"/>
  <c r="ED1209" i="28"/>
  <c r="BH1206" i="28"/>
  <c r="EA1212" i="28"/>
  <c r="EG1212" i="28" s="1"/>
  <c r="DV1212" i="28"/>
  <c r="DT1212" i="28"/>
  <c r="EB1212" i="28"/>
  <c r="EH1212" i="28" s="1"/>
  <c r="DU1212" i="28"/>
  <c r="EU1205" i="28"/>
  <c r="EV1205" i="28" s="1"/>
  <c r="EW1205" i="28" s="1"/>
  <c r="EX1205" i="28" s="1"/>
  <c r="GN1205" i="28"/>
  <c r="GO1205" i="28" s="1"/>
  <c r="GP1205" i="28" s="1"/>
  <c r="GM1206" i="28"/>
  <c r="GN1206" i="28" s="1"/>
  <c r="GO1206" i="28" s="1"/>
  <c r="GP1206" i="28" s="1"/>
  <c r="GP1207" i="28"/>
  <c r="ED1208" i="28"/>
  <c r="EK1208" i="28" s="1"/>
  <c r="DZ1208" i="28"/>
  <c r="DU1208" i="28"/>
  <c r="EC1208" i="28"/>
  <c r="DX1208" i="28"/>
  <c r="DT1208" i="28"/>
  <c r="EB1208" i="28"/>
  <c r="DW1208" i="28"/>
  <c r="EA1208" i="28"/>
  <c r="EH1208" i="28" s="1"/>
  <c r="DU1209" i="28"/>
  <c r="BQ1210" i="28"/>
  <c r="BR1210" i="28" s="1"/>
  <c r="BS1210" i="28" s="1"/>
  <c r="BT1210" i="28" s="1"/>
  <c r="BU1210" i="28" s="1"/>
  <c r="BV1210" i="28" s="1"/>
  <c r="BW1210" i="28" s="1"/>
  <c r="BX1210" i="28" s="1"/>
  <c r="BY1210" i="28" s="1"/>
  <c r="BZ1210" i="28" s="1"/>
  <c r="CA1210" i="28" s="1"/>
  <c r="CB1210" i="28" s="1"/>
  <c r="BE1210" i="28"/>
  <c r="BD1210" i="28"/>
  <c r="BF1210" i="28" s="1"/>
  <c r="EZ1210" i="28"/>
  <c r="GM1210" i="28"/>
  <c r="GN1210" i="28" s="1"/>
  <c r="GO1210" i="28" s="1"/>
  <c r="GP1210" i="28" s="1"/>
  <c r="ED1212" i="28"/>
  <c r="EJ1212" i="28" s="1"/>
  <c r="BQ1208" i="28"/>
  <c r="BR1208" i="28" s="1"/>
  <c r="BS1208" i="28" s="1"/>
  <c r="BT1208" i="28" s="1"/>
  <c r="BU1208" i="28" s="1"/>
  <c r="BV1208" i="28" s="1"/>
  <c r="BW1208" i="28" s="1"/>
  <c r="BX1208" i="28" s="1"/>
  <c r="BY1208" i="28" s="1"/>
  <c r="BZ1208" i="28" s="1"/>
  <c r="CA1208" i="28" s="1"/>
  <c r="CB1208" i="28" s="1"/>
  <c r="GO1208" i="28"/>
  <c r="GP1208" i="28" s="1"/>
  <c r="BE1209" i="28"/>
  <c r="GN1209" i="28"/>
  <c r="GO1209" i="28" s="1"/>
  <c r="GP1209" i="28" s="1"/>
  <c r="BH1211" i="28"/>
  <c r="EA1211" i="28"/>
  <c r="FB1213" i="28"/>
  <c r="FC1213" i="28" s="1"/>
  <c r="FD1213" i="28" s="1"/>
  <c r="BQ1209" i="28"/>
  <c r="BR1209" i="28" s="1"/>
  <c r="BS1209" i="28" s="1"/>
  <c r="BT1209" i="28" s="1"/>
  <c r="BU1209" i="28" s="1"/>
  <c r="BV1209" i="28" s="1"/>
  <c r="BW1209" i="28" s="1"/>
  <c r="BX1209" i="28" s="1"/>
  <c r="BY1209" i="28" s="1"/>
  <c r="BZ1209" i="28" s="1"/>
  <c r="CA1209" i="28" s="1"/>
  <c r="CB1209" i="28" s="1"/>
  <c r="EU1210" i="28"/>
  <c r="EV1210" i="28" s="1"/>
  <c r="EW1210" i="28" s="1"/>
  <c r="EX1210" i="28" s="1"/>
  <c r="DT1211" i="28"/>
  <c r="GM1211" i="28"/>
  <c r="GN1211" i="28" s="1"/>
  <c r="GO1211" i="28" s="1"/>
  <c r="GP1211" i="28" s="1"/>
  <c r="BD1213" i="28"/>
  <c r="BF1213" i="28" s="1"/>
  <c r="BQ1213" i="28"/>
  <c r="BR1213" i="28" s="1"/>
  <c r="BS1213" i="28" s="1"/>
  <c r="BT1213" i="28" s="1"/>
  <c r="BU1213" i="28" s="1"/>
  <c r="BV1213" i="28" s="1"/>
  <c r="BW1213" i="28" s="1"/>
  <c r="BX1213" i="28" s="1"/>
  <c r="BY1213" i="28" s="1"/>
  <c r="BZ1213" i="28" s="1"/>
  <c r="CA1213" i="28" s="1"/>
  <c r="CB1213" i="28" s="1"/>
  <c r="BE1213" i="28"/>
  <c r="EB1211" i="28"/>
  <c r="DW1211" i="28"/>
  <c r="ED1211" i="28"/>
  <c r="DZ1211" i="28"/>
  <c r="EG1211" i="28" s="1"/>
  <c r="DU1211" i="28"/>
  <c r="DV1211" i="28"/>
  <c r="EE1211" i="28"/>
  <c r="EZ1212" i="28"/>
  <c r="EU1212" i="28"/>
  <c r="EV1212" i="28" s="1"/>
  <c r="EW1212" i="28" s="1"/>
  <c r="EX1212" i="28" s="1"/>
  <c r="GM1214" i="28"/>
  <c r="GN1214" i="28" s="1"/>
  <c r="GO1214" i="28" s="1"/>
  <c r="GP1214" i="28" s="1"/>
  <c r="BH1212" i="28"/>
  <c r="EU1214" i="28"/>
  <c r="EV1214" i="28" s="1"/>
  <c r="EW1214" i="28" s="1"/>
  <c r="EX1214" i="28" s="1"/>
  <c r="GM1213" i="28"/>
  <c r="GN1213" i="28" s="1"/>
  <c r="GO1213" i="28" s="1"/>
  <c r="GP1213" i="28" s="1"/>
  <c r="FF914" i="28" l="1"/>
  <c r="FA914" i="28"/>
  <c r="FB914" i="28" s="1"/>
  <c r="FC914" i="28" s="1"/>
  <c r="FD914" i="28" s="1"/>
  <c r="N6" i="30"/>
  <c r="N10" i="30"/>
  <c r="DT1061" i="28"/>
  <c r="EA1061" i="28"/>
  <c r="EJ884" i="28"/>
  <c r="EJ933" i="28"/>
  <c r="EK896" i="28"/>
  <c r="EI883" i="28"/>
  <c r="EI878" i="28"/>
  <c r="EK865" i="28"/>
  <c r="EH852" i="28"/>
  <c r="EH903" i="28"/>
  <c r="EI879" i="28"/>
  <c r="EH863" i="28"/>
  <c r="EI851" i="28"/>
  <c r="EK846" i="28"/>
  <c r="EH843" i="28"/>
  <c r="EH841" i="28"/>
  <c r="EJ833" i="28"/>
  <c r="EG826" i="28"/>
  <c r="EG810" i="28"/>
  <c r="BH67" i="28"/>
  <c r="EJ271" i="28"/>
  <c r="EJ268" i="28"/>
  <c r="EG168" i="28"/>
  <c r="DZ82" i="28"/>
  <c r="EG82" i="28" s="1"/>
  <c r="EC82" i="28"/>
  <c r="DW82" i="28"/>
  <c r="DV82" i="28"/>
  <c r="EB82" i="28"/>
  <c r="DV356" i="28"/>
  <c r="EC356" i="28"/>
  <c r="DW356" i="28"/>
  <c r="IH1044" i="28"/>
  <c r="IN1044" i="28" s="1"/>
  <c r="DU1061" i="28"/>
  <c r="EC1061" i="28"/>
  <c r="DW1061" i="28"/>
  <c r="EH1065" i="28"/>
  <c r="EJ814" i="28"/>
  <c r="EJ799" i="28"/>
  <c r="EH784" i="28"/>
  <c r="EJ776" i="28"/>
  <c r="EI772" i="28"/>
  <c r="EH768" i="28"/>
  <c r="EJ760" i="28"/>
  <c r="EJ596" i="28"/>
  <c r="EK589" i="28"/>
  <c r="EJ579" i="28"/>
  <c r="EI555" i="28"/>
  <c r="EI554" i="28"/>
  <c r="EK552" i="28"/>
  <c r="EI610" i="28"/>
  <c r="EI333" i="28"/>
  <c r="EI394" i="28"/>
  <c r="EJ377" i="28"/>
  <c r="EI68" i="28"/>
  <c r="FF241" i="28"/>
  <c r="EA121" i="28"/>
  <c r="DU121" i="28"/>
  <c r="EE121" i="28"/>
  <c r="DZ121" i="28"/>
  <c r="DT121" i="28"/>
  <c r="ED49" i="28"/>
  <c r="DX49" i="28"/>
  <c r="EE49" i="28"/>
  <c r="DW49" i="28"/>
  <c r="EC49" i="28"/>
  <c r="EJ49" i="28" s="1"/>
  <c r="DS116" i="28"/>
  <c r="BH116" i="28"/>
  <c r="DU1053" i="28"/>
  <c r="DZ1053" i="28"/>
  <c r="DS511" i="28"/>
  <c r="BH511" i="28"/>
  <c r="DV1037" i="28"/>
  <c r="EE1037" i="28"/>
  <c r="EK1037" i="28" s="1"/>
  <c r="DS562" i="28"/>
  <c r="BH562" i="28"/>
  <c r="BH1141" i="28"/>
  <c r="EG1206" i="28"/>
  <c r="FA1162" i="28"/>
  <c r="FB1162" i="28" s="1"/>
  <c r="FC1162" i="28" s="1"/>
  <c r="FD1162" i="28" s="1"/>
  <c r="FJ1162" i="28" s="1"/>
  <c r="EJ1111" i="28"/>
  <c r="FA1077" i="28"/>
  <c r="FB1077" i="28" s="1"/>
  <c r="FC1077" i="28" s="1"/>
  <c r="BH1061" i="28"/>
  <c r="FA1044" i="28"/>
  <c r="FB1044" i="28" s="1"/>
  <c r="FC1044" i="28" s="1"/>
  <c r="FD1044" i="28" s="1"/>
  <c r="DZ1061" i="28"/>
  <c r="DV1061" i="28"/>
  <c r="EK923" i="28"/>
  <c r="EJ868" i="28"/>
  <c r="EG897" i="28"/>
  <c r="EG805" i="28"/>
  <c r="EJ779" i="28"/>
  <c r="EG777" i="28"/>
  <c r="EJ593" i="28"/>
  <c r="EK546" i="28"/>
  <c r="EK619" i="28"/>
  <c r="EG619" i="28"/>
  <c r="EH615" i="28"/>
  <c r="EH613" i="28"/>
  <c r="EJ613" i="28"/>
  <c r="EH606" i="28"/>
  <c r="EK604" i="28"/>
  <c r="EJ585" i="28"/>
  <c r="EK582" i="28"/>
  <c r="EH645" i="28"/>
  <c r="EI643" i="28"/>
  <c r="EJ617" i="28"/>
  <c r="EJ612" i="28"/>
  <c r="EG610" i="28"/>
  <c r="EJ608" i="28"/>
  <c r="EG602" i="28"/>
  <c r="EJ592" i="28"/>
  <c r="EI289" i="28"/>
  <c r="EI285" i="28"/>
  <c r="EH262" i="28"/>
  <c r="DW105" i="28"/>
  <c r="ED105" i="28"/>
  <c r="DX105" i="28"/>
  <c r="EB105" i="28"/>
  <c r="DV105" i="28"/>
  <c r="EC105" i="28"/>
  <c r="EA201" i="28"/>
  <c r="DU201" i="28"/>
  <c r="EE201" i="28"/>
  <c r="DZ201" i="28"/>
  <c r="DT201" i="28"/>
  <c r="EB165" i="28"/>
  <c r="DV165" i="28"/>
  <c r="EC165" i="28"/>
  <c r="EA165" i="28"/>
  <c r="DU165" i="28"/>
  <c r="DZ78" i="28"/>
  <c r="EA78" i="28"/>
  <c r="DT78" i="28"/>
  <c r="EE78" i="28"/>
  <c r="DX78" i="28"/>
  <c r="ED78" i="28"/>
  <c r="DS41" i="28"/>
  <c r="BH41" i="28"/>
  <c r="DZ90" i="28"/>
  <c r="DV90" i="28"/>
  <c r="DW90" i="28"/>
  <c r="DS572" i="28"/>
  <c r="BH572" i="28"/>
  <c r="EE1044" i="28"/>
  <c r="ED1044" i="28"/>
  <c r="DU1044" i="28"/>
  <c r="DS196" i="28"/>
  <c r="BH196" i="28"/>
  <c r="DS176" i="28"/>
  <c r="BH176" i="28"/>
  <c r="DS132" i="28"/>
  <c r="BH132" i="28"/>
  <c r="EE348" i="28"/>
  <c r="DZ348" i="28"/>
  <c r="DT348" i="28"/>
  <c r="ED348" i="28"/>
  <c r="DX348" i="28"/>
  <c r="DS170" i="28"/>
  <c r="BH170" i="28"/>
  <c r="DU62" i="28"/>
  <c r="EC62" i="28"/>
  <c r="DW62" i="28"/>
  <c r="EC56" i="28"/>
  <c r="EA56" i="28"/>
  <c r="DU56" i="28"/>
  <c r="DW56" i="28"/>
  <c r="EB56" i="28"/>
  <c r="EI56" i="28" s="1"/>
  <c r="EE56" i="28"/>
  <c r="DZ56" i="28"/>
  <c r="EG56" i="28" s="1"/>
  <c r="ED1101" i="28"/>
  <c r="EJ1101" i="28" s="1"/>
  <c r="DU1101" i="28"/>
  <c r="DS150" i="28"/>
  <c r="BH150" i="28"/>
  <c r="DS568" i="28"/>
  <c r="BH568" i="28"/>
  <c r="EH52" i="28"/>
  <c r="EJ52" i="28"/>
  <c r="FA912" i="28"/>
  <c r="FB912" i="28" s="1"/>
  <c r="FC912" i="28" s="1"/>
  <c r="FD912" i="28" s="1"/>
  <c r="IA240" i="28"/>
  <c r="EG68" i="28"/>
  <c r="EH66" i="28"/>
  <c r="EK43" i="28"/>
  <c r="FJ924" i="28"/>
  <c r="BU282" i="28"/>
  <c r="BV282" i="28" s="1"/>
  <c r="JA282" i="28"/>
  <c r="EH1129" i="28"/>
  <c r="BH1110" i="28"/>
  <c r="BH1062" i="28"/>
  <c r="EH1056" i="28"/>
  <c r="EK1022" i="28"/>
  <c r="EJ1037" i="28"/>
  <c r="EK917" i="28"/>
  <c r="EH916" i="28"/>
  <c r="EK915" i="28"/>
  <c r="EI996" i="28"/>
  <c r="EI970" i="28"/>
  <c r="EG939" i="28"/>
  <c r="EI935" i="28"/>
  <c r="EH931" i="28"/>
  <c r="EJ931" i="28"/>
  <c r="EH894" i="28"/>
  <c r="EK877" i="28"/>
  <c r="EH876" i="28"/>
  <c r="EK873" i="28"/>
  <c r="EK913" i="28"/>
  <c r="EG832" i="28"/>
  <c r="EG824" i="28"/>
  <c r="BH812" i="28"/>
  <c r="EI811" i="28"/>
  <c r="EI806" i="28"/>
  <c r="EJ792" i="28"/>
  <c r="EJ756" i="28"/>
  <c r="EH743" i="28"/>
  <c r="EK737" i="28"/>
  <c r="EH734" i="28"/>
  <c r="EK728" i="28"/>
  <c r="EI727" i="28"/>
  <c r="EK720" i="28"/>
  <c r="EI719" i="28"/>
  <c r="EG767" i="28"/>
  <c r="EI765" i="28"/>
  <c r="EJ763" i="28"/>
  <c r="EG761" i="28"/>
  <c r="EJ745" i="28"/>
  <c r="EJ742" i="28"/>
  <c r="EG736" i="28"/>
  <c r="EH653" i="28"/>
  <c r="EK431" i="28"/>
  <c r="EJ430" i="28"/>
  <c r="BH351" i="28"/>
  <c r="EK319" i="28"/>
  <c r="EI309" i="28"/>
  <c r="IA206" i="28"/>
  <c r="EG415" i="28"/>
  <c r="EK58" i="28"/>
  <c r="BU240" i="28"/>
  <c r="BV240" i="28" s="1"/>
  <c r="FF1212" i="28"/>
  <c r="EI895" i="28"/>
  <c r="EK893" i="28"/>
  <c r="EK827" i="28"/>
  <c r="EG592" i="28"/>
  <c r="BR654" i="28"/>
  <c r="BS654" i="28" s="1"/>
  <c r="BT654" i="28" s="1"/>
  <c r="FA306" i="28"/>
  <c r="FB306" i="28" s="1"/>
  <c r="FC306" i="28" s="1"/>
  <c r="FD306" i="28" s="1"/>
  <c r="FF306" i="28"/>
  <c r="DV408" i="28"/>
  <c r="EC408" i="28"/>
  <c r="DW408" i="28"/>
  <c r="ED408" i="28"/>
  <c r="DX408" i="28"/>
  <c r="EE408" i="28"/>
  <c r="DZ408" i="28"/>
  <c r="DT408" i="28"/>
  <c r="DX507" i="28"/>
  <c r="EE507" i="28"/>
  <c r="DZ507" i="28"/>
  <c r="ED364" i="28"/>
  <c r="DX364" i="28"/>
  <c r="EE364" i="28"/>
  <c r="DZ364" i="28"/>
  <c r="DT364" i="28"/>
  <c r="EA364" i="28"/>
  <c r="DU364" i="28"/>
  <c r="EB364" i="28"/>
  <c r="DX136" i="28"/>
  <c r="EE136" i="28"/>
  <c r="EK136" i="28" s="1"/>
  <c r="DZ136" i="28"/>
  <c r="DT136" i="28"/>
  <c r="EA136" i="28"/>
  <c r="DU136" i="28"/>
  <c r="EB136" i="28"/>
  <c r="DV136" i="28"/>
  <c r="ED85" i="28"/>
  <c r="DX85" i="28"/>
  <c r="DZ85" i="28"/>
  <c r="DT85" i="28"/>
  <c r="EB85" i="28"/>
  <c r="DU85" i="28"/>
  <c r="EA85" i="28"/>
  <c r="EA169" i="28"/>
  <c r="DU169" i="28"/>
  <c r="EB169" i="28"/>
  <c r="IB169" i="28" s="1"/>
  <c r="DV169" i="28"/>
  <c r="EC169" i="28"/>
  <c r="DW169" i="28"/>
  <c r="ED169" i="28"/>
  <c r="DX169" i="28"/>
  <c r="DT318" i="28"/>
  <c r="EA318" i="28" s="1"/>
  <c r="EG318" i="28" s="1"/>
  <c r="DW318" i="28"/>
  <c r="ED318" i="28" s="1"/>
  <c r="DX318" i="28"/>
  <c r="EE318" i="28" s="1"/>
  <c r="EK318" i="28" s="1"/>
  <c r="DW133" i="28"/>
  <c r="ED133" i="28"/>
  <c r="DX133" i="28"/>
  <c r="EE133" i="28"/>
  <c r="EK133" i="28" s="1"/>
  <c r="DZ133" i="28"/>
  <c r="DT133" i="28"/>
  <c r="EA133" i="28"/>
  <c r="DU133" i="28"/>
  <c r="DX92" i="28"/>
  <c r="EE92" i="28"/>
  <c r="DZ92" i="28"/>
  <c r="DT92" i="28"/>
  <c r="EA92" i="28"/>
  <c r="DU92" i="28"/>
  <c r="EB92" i="28"/>
  <c r="DV92" i="28"/>
  <c r="EC70" i="28"/>
  <c r="DW70" i="28"/>
  <c r="EE70" i="28"/>
  <c r="DX70" i="28"/>
  <c r="ED70" i="28"/>
  <c r="EK70" i="28" s="1"/>
  <c r="EA70" i="28"/>
  <c r="DT70" i="28"/>
  <c r="EE45" i="28"/>
  <c r="EK45" i="28" s="1"/>
  <c r="EC45" i="28"/>
  <c r="ED45" i="28"/>
  <c r="DX45" i="28"/>
  <c r="DZ45" i="28"/>
  <c r="DX108" i="28"/>
  <c r="EE108" i="28"/>
  <c r="DZ108" i="28"/>
  <c r="DT108" i="28"/>
  <c r="EA108" i="28"/>
  <c r="DU108" i="28"/>
  <c r="EB108" i="28"/>
  <c r="DV108" i="28"/>
  <c r="DS303" i="28"/>
  <c r="BH303" i="28"/>
  <c r="DS69" i="28"/>
  <c r="BH69" i="28"/>
  <c r="DV58" i="28"/>
  <c r="DX58" i="28"/>
  <c r="EB58" i="28"/>
  <c r="DZ58" i="28"/>
  <c r="EH976" i="28"/>
  <c r="BH1146" i="28"/>
  <c r="EK1125" i="28"/>
  <c r="EJ992" i="28"/>
  <c r="EJ989" i="28"/>
  <c r="BH946" i="28"/>
  <c r="EI917" i="28"/>
  <c r="EJ909" i="28"/>
  <c r="EI940" i="28"/>
  <c r="EG996" i="28"/>
  <c r="EG920" i="28"/>
  <c r="EJ905" i="28"/>
  <c r="EG904" i="28"/>
  <c r="EG895" i="28"/>
  <c r="EH862" i="28"/>
  <c r="EI901" i="28"/>
  <c r="EI885" i="28"/>
  <c r="EJ830" i="28"/>
  <c r="EI810" i="28"/>
  <c r="EK801" i="28"/>
  <c r="EJ780" i="28"/>
  <c r="EI776" i="28"/>
  <c r="EH772" i="28"/>
  <c r="EJ764" i="28"/>
  <c r="EI760" i="28"/>
  <c r="EH708" i="28"/>
  <c r="EG785" i="28"/>
  <c r="EI773" i="28"/>
  <c r="EG691" i="28"/>
  <c r="BH682" i="28"/>
  <c r="EH635" i="28"/>
  <c r="EK628" i="28"/>
  <c r="EH636" i="28"/>
  <c r="EG586" i="28"/>
  <c r="EH581" i="28"/>
  <c r="EG573" i="28"/>
  <c r="EH571" i="28"/>
  <c r="EG570" i="28"/>
  <c r="EJ522" i="28"/>
  <c r="EH519" i="28"/>
  <c r="EH518" i="28"/>
  <c r="EK515" i="28"/>
  <c r="EJ514" i="28"/>
  <c r="EH499" i="28"/>
  <c r="EH498" i="28"/>
  <c r="EJ373" i="28"/>
  <c r="EH325" i="28"/>
  <c r="EK178" i="28"/>
  <c r="DV364" i="28"/>
  <c r="DW136" i="28"/>
  <c r="FF888" i="28"/>
  <c r="EI300" i="28"/>
  <c r="EK295" i="28"/>
  <c r="EG411" i="28"/>
  <c r="EH374" i="28"/>
  <c r="EJ490" i="28"/>
  <c r="EH487" i="28"/>
  <c r="EH486" i="28"/>
  <c r="EK427" i="28"/>
  <c r="EJ426" i="28"/>
  <c r="EG307" i="28"/>
  <c r="EK160" i="28"/>
  <c r="EI156" i="28"/>
  <c r="EI76" i="28"/>
  <c r="EI332" i="28"/>
  <c r="EH281" i="28"/>
  <c r="EK166" i="28"/>
  <c r="EI163" i="28"/>
  <c r="EH159" i="28"/>
  <c r="EG158" i="28"/>
  <c r="EK19" i="28"/>
  <c r="EI29" i="28"/>
  <c r="EI27" i="28"/>
  <c r="EI18" i="28"/>
  <c r="EK15" i="28"/>
  <c r="EI11" i="28"/>
  <c r="EK12" i="28"/>
  <c r="EI31" i="28"/>
  <c r="EI23" i="28"/>
  <c r="FJ1176" i="28"/>
  <c r="FA872" i="28"/>
  <c r="FB872" i="28" s="1"/>
  <c r="FC872" i="28" s="1"/>
  <c r="FD872" i="28" s="1"/>
  <c r="BR1212" i="28"/>
  <c r="BS1212" i="28" s="1"/>
  <c r="BT1212" i="28" s="1"/>
  <c r="IZ1212" i="28"/>
  <c r="BR888" i="28"/>
  <c r="BS888" i="28" s="1"/>
  <c r="BT888" i="28" s="1"/>
  <c r="IZ888" i="28"/>
  <c r="BR236" i="28"/>
  <c r="BS236" i="28" s="1"/>
  <c r="BT236" i="28" s="1"/>
  <c r="IZ236" i="28"/>
  <c r="BU241" i="28"/>
  <c r="BV241" i="28" s="1"/>
  <c r="IA205" i="28"/>
  <c r="EK392" i="28"/>
  <c r="EG27" i="28"/>
  <c r="EG20" i="28"/>
  <c r="EG18" i="28"/>
  <c r="EG31" i="28"/>
  <c r="EG23" i="28"/>
  <c r="EJ21" i="28"/>
  <c r="EJ16" i="28"/>
  <c r="FA1001" i="28"/>
  <c r="FB1001" i="28" s="1"/>
  <c r="FC1001" i="28" s="1"/>
  <c r="FD1001" i="28" s="1"/>
  <c r="FA698" i="28"/>
  <c r="FB698" i="28" s="1"/>
  <c r="FC698" i="28" s="1"/>
  <c r="FD698" i="28" s="1"/>
  <c r="FF205" i="28"/>
  <c r="FF206" i="28"/>
  <c r="FF240" i="28"/>
  <c r="EJ187" i="28"/>
  <c r="C29" i="30"/>
  <c r="FC324" i="28"/>
  <c r="FD324" i="28" s="1"/>
  <c r="FH324" i="28"/>
  <c r="FA1146" i="28"/>
  <c r="FB1146" i="28" s="1"/>
  <c r="FC1146" i="28" s="1"/>
  <c r="FD1146" i="28" s="1"/>
  <c r="FA1139" i="28"/>
  <c r="FB1139" i="28" s="1"/>
  <c r="FC1139" i="28" s="1"/>
  <c r="FD1139" i="28" s="1"/>
  <c r="FA1112" i="28"/>
  <c r="FB1112" i="28" s="1"/>
  <c r="FC1112" i="28" s="1"/>
  <c r="FD1112" i="28" s="1"/>
  <c r="FF898" i="28"/>
  <c r="IT240" i="28"/>
  <c r="IH240" i="28"/>
  <c r="IN240" i="28" s="1"/>
  <c r="IH236" i="28"/>
  <c r="IN236" i="28" s="1"/>
  <c r="FA1056" i="28"/>
  <c r="FB1056" i="28" s="1"/>
  <c r="FC1056" i="28" s="1"/>
  <c r="FF359" i="28"/>
  <c r="EV80" i="28"/>
  <c r="FA846" i="28"/>
  <c r="FB846" i="28" s="1"/>
  <c r="FC846" i="28" s="1"/>
  <c r="FA796" i="28"/>
  <c r="FA1120" i="28"/>
  <c r="FB1120" i="28" s="1"/>
  <c r="FC1120" i="28" s="1"/>
  <c r="FD1120" i="28" s="1"/>
  <c r="FA928" i="28"/>
  <c r="IH205" i="28"/>
  <c r="IN205" i="28" s="1"/>
  <c r="IA236" i="28"/>
  <c r="IA282" i="28"/>
  <c r="IH206" i="28"/>
  <c r="IN206" i="28" s="1"/>
  <c r="FA888" i="28"/>
  <c r="FA880" i="28"/>
  <c r="IA888" i="28"/>
  <c r="IH888" i="28"/>
  <c r="IN888" i="28" s="1"/>
  <c r="FA852" i="28"/>
  <c r="FB852" i="28" s="1"/>
  <c r="FA526" i="28"/>
  <c r="FA236" i="28"/>
  <c r="FF236" i="28"/>
  <c r="IH241" i="28"/>
  <c r="IN241" i="28" s="1"/>
  <c r="IA241" i="28"/>
  <c r="FA389" i="28"/>
  <c r="IH1212" i="28"/>
  <c r="IN1212" i="28" s="1"/>
  <c r="IA1212" i="28"/>
  <c r="BU205" i="28"/>
  <c r="BV205" i="28" s="1"/>
  <c r="DS137" i="28"/>
  <c r="BH137" i="28"/>
  <c r="DS77" i="28"/>
  <c r="BH77" i="28"/>
  <c r="DS1093" i="28"/>
  <c r="BH1093" i="28"/>
  <c r="EE759" i="28"/>
  <c r="DZ759" i="28"/>
  <c r="DT759" i="28"/>
  <c r="EA759" i="28"/>
  <c r="DU759" i="28"/>
  <c r="EB759" i="28"/>
  <c r="EC759" i="28"/>
  <c r="DX759" i="28"/>
  <c r="DS629" i="28"/>
  <c r="BH629" i="28"/>
  <c r="DS100" i="28"/>
  <c r="BH100" i="28"/>
  <c r="EE791" i="28"/>
  <c r="DZ791" i="28"/>
  <c r="DT791" i="28"/>
  <c r="EA791" i="28"/>
  <c r="DU791" i="28"/>
  <c r="EB791" i="28"/>
  <c r="EC791" i="28"/>
  <c r="DX791" i="28"/>
  <c r="DS72" i="28"/>
  <c r="BH72" i="28"/>
  <c r="DS57" i="28"/>
  <c r="BH57" i="28"/>
  <c r="DS352" i="28"/>
  <c r="BH352" i="28"/>
  <c r="DS157" i="28"/>
  <c r="BH157" i="28"/>
  <c r="DS362" i="28"/>
  <c r="BH362" i="28"/>
  <c r="EB1115" i="28"/>
  <c r="EH1115" i="28" s="1"/>
  <c r="DX1115" i="28"/>
  <c r="DV1115" i="28"/>
  <c r="DW1115" i="28"/>
  <c r="DT1115" i="28"/>
  <c r="ED1115" i="28"/>
  <c r="DS1082" i="28"/>
  <c r="BH1082" i="28"/>
  <c r="DS693" i="28"/>
  <c r="BH693" i="28"/>
  <c r="DS73" i="28"/>
  <c r="BH73" i="28"/>
  <c r="DS627" i="28"/>
  <c r="BH627" i="28"/>
  <c r="DT302" i="28"/>
  <c r="EA302" i="28" s="1"/>
  <c r="DW302" i="28"/>
  <c r="ED302" i="28" s="1"/>
  <c r="FI302" i="28" s="1"/>
  <c r="DX302" i="28"/>
  <c r="EE302" i="28" s="1"/>
  <c r="DV302" i="28"/>
  <c r="EC302" i="28" s="1"/>
  <c r="DZ302" i="28"/>
  <c r="EG302" i="28" s="1"/>
  <c r="DU302" i="28"/>
  <c r="EB302" i="28" s="1"/>
  <c r="EI302" i="28" s="1"/>
  <c r="DS245" i="28"/>
  <c r="BH245" i="28"/>
  <c r="DS641" i="28"/>
  <c r="BH641" i="28"/>
  <c r="DS102" i="28"/>
  <c r="BH102" i="28"/>
  <c r="DU1057" i="28"/>
  <c r="DZ1057" i="28"/>
  <c r="EE1057" i="28"/>
  <c r="DX1057" i="28"/>
  <c r="EA1057" i="28"/>
  <c r="DT1057" i="28"/>
  <c r="DS574" i="28"/>
  <c r="BH574" i="28"/>
  <c r="EH1136" i="28"/>
  <c r="EE1115" i="28"/>
  <c r="EK1115" i="28" s="1"/>
  <c r="EI949" i="28"/>
  <c r="EB834" i="28"/>
  <c r="ED791" i="28"/>
  <c r="DS523" i="28"/>
  <c r="BH523" i="28"/>
  <c r="DX664" i="28"/>
  <c r="EE664" i="28"/>
  <c r="DZ664" i="28"/>
  <c r="DT664" i="28"/>
  <c r="EA664" i="28"/>
  <c r="DU664" i="28"/>
  <c r="DV664" i="28"/>
  <c r="EC664" i="28"/>
  <c r="ED664" i="28"/>
  <c r="DS640" i="28"/>
  <c r="BH640" i="28"/>
  <c r="EC406" i="28"/>
  <c r="DW406" i="28"/>
  <c r="DU406" i="28"/>
  <c r="DX406" i="28"/>
  <c r="EE406" i="28"/>
  <c r="DT406" i="28"/>
  <c r="EB406" i="28"/>
  <c r="EA406" i="28"/>
  <c r="DV406" i="28"/>
  <c r="DS388" i="28"/>
  <c r="BH388" i="28"/>
  <c r="DS558" i="28"/>
  <c r="BH558" i="28"/>
  <c r="DS491" i="28"/>
  <c r="BH491" i="28"/>
  <c r="DS384" i="28"/>
  <c r="BH384" i="28"/>
  <c r="ED154" i="28"/>
  <c r="DX154" i="28"/>
  <c r="EE154" i="28"/>
  <c r="EK154" i="28" s="1"/>
  <c r="DZ154" i="28"/>
  <c r="DT154" i="28"/>
  <c r="DU154" i="28"/>
  <c r="EC154" i="28"/>
  <c r="EB154" i="28"/>
  <c r="DW154" i="28"/>
  <c r="EA154" i="28"/>
  <c r="EJ1129" i="28"/>
  <c r="BH1105" i="28"/>
  <c r="DU1115" i="28"/>
  <c r="EC1115" i="28"/>
  <c r="ED1057" i="28"/>
  <c r="EJ1057" i="28" s="1"/>
  <c r="EB1057" i="28"/>
  <c r="EG959" i="28"/>
  <c r="EK927" i="28"/>
  <c r="EG889" i="28"/>
  <c r="EI848" i="28"/>
  <c r="BH791" i="28"/>
  <c r="DT834" i="28"/>
  <c r="EG799" i="28"/>
  <c r="EJ796" i="28"/>
  <c r="EI792" i="28"/>
  <c r="DV791" i="28"/>
  <c r="ED759" i="28"/>
  <c r="EJ759" i="28" s="1"/>
  <c r="EK333" i="28"/>
  <c r="DV154" i="28"/>
  <c r="DT983" i="28"/>
  <c r="EA983" i="28" s="1"/>
  <c r="DU983" i="28"/>
  <c r="EB983" i="28" s="1"/>
  <c r="IB983" i="28" s="1"/>
  <c r="DW983" i="28"/>
  <c r="ED983" i="28" s="1"/>
  <c r="EJ983" i="28" s="1"/>
  <c r="DS964" i="28"/>
  <c r="BH964" i="28"/>
  <c r="DT937" i="28"/>
  <c r="EA937" i="28"/>
  <c r="EB937" i="28"/>
  <c r="DV937" i="28"/>
  <c r="EC957" i="28"/>
  <c r="DW957" i="28"/>
  <c r="ED957" i="28"/>
  <c r="DX957" i="28"/>
  <c r="EE957" i="28"/>
  <c r="EK957" i="28" s="1"/>
  <c r="DZ957" i="28"/>
  <c r="DS953" i="28"/>
  <c r="BH953" i="28"/>
  <c r="DV787" i="28"/>
  <c r="EC787" i="28"/>
  <c r="DW787" i="28"/>
  <c r="ED787" i="28"/>
  <c r="EK787" i="28" s="1"/>
  <c r="DX787" i="28"/>
  <c r="DZ787" i="28"/>
  <c r="DU787" i="28"/>
  <c r="DS771" i="28"/>
  <c r="BH771" i="28"/>
  <c r="EB697" i="28"/>
  <c r="DV697" i="28"/>
  <c r="EC697" i="28"/>
  <c r="DW697" i="28"/>
  <c r="ED697" i="28"/>
  <c r="DT697" i="28"/>
  <c r="DU697" i="28"/>
  <c r="EE697" i="28"/>
  <c r="DS703" i="28"/>
  <c r="BH703" i="28"/>
  <c r="DS1139" i="28"/>
  <c r="BH1139" i="28"/>
  <c r="DS788" i="28"/>
  <c r="BH788" i="28"/>
  <c r="DS1029" i="28"/>
  <c r="BH1029" i="28"/>
  <c r="ED402" i="28"/>
  <c r="EB402" i="28"/>
  <c r="DV402" i="28"/>
  <c r="DZ402" i="28"/>
  <c r="EC402" i="28"/>
  <c r="EJ402" i="28" s="1"/>
  <c r="DW402" i="28"/>
  <c r="DU402" i="28"/>
  <c r="EA402" i="28"/>
  <c r="DX402" i="28"/>
  <c r="EE402" i="28"/>
  <c r="DS358" i="28"/>
  <c r="BH358" i="28"/>
  <c r="DS50" i="28"/>
  <c r="BH50" i="28"/>
  <c r="DZ1105" i="28"/>
  <c r="EE1105" i="28"/>
  <c r="DX1105" i="28"/>
  <c r="DU1105" i="28"/>
  <c r="ED1105" i="28"/>
  <c r="EA1105" i="28"/>
  <c r="DT1105" i="28"/>
  <c r="ED1068" i="28"/>
  <c r="EC1068" i="28"/>
  <c r="DW1068" i="28"/>
  <c r="DX1068" i="28"/>
  <c r="EB1068" i="28"/>
  <c r="DU1068" i="28"/>
  <c r="EE1068" i="28"/>
  <c r="EK1068" i="28" s="1"/>
  <c r="DS1012" i="28"/>
  <c r="BH1012" i="28"/>
  <c r="EA943" i="28"/>
  <c r="FF943" i="28" s="1"/>
  <c r="DU943" i="28"/>
  <c r="DW943" i="28"/>
  <c r="DV943" i="28"/>
  <c r="EC943" i="28"/>
  <c r="EJ943" i="28" s="1"/>
  <c r="EB943" i="28"/>
  <c r="DS637" i="28"/>
  <c r="BH637" i="28"/>
  <c r="DV834" i="28"/>
  <c r="EC834" i="28"/>
  <c r="DW834" i="28"/>
  <c r="ED834" i="28"/>
  <c r="EK834" i="28" s="1"/>
  <c r="DX834" i="28"/>
  <c r="EK1144" i="28"/>
  <c r="EK1113" i="28"/>
  <c r="DW1105" i="28"/>
  <c r="DV1068" i="28"/>
  <c r="DW1057" i="28"/>
  <c r="EK1030" i="28"/>
  <c r="EJ947" i="28"/>
  <c r="DT943" i="28"/>
  <c r="EE943" i="28"/>
  <c r="EK943" i="28" s="1"/>
  <c r="BH759" i="28"/>
  <c r="EA834" i="28"/>
  <c r="EG834" i="28" s="1"/>
  <c r="DW759" i="28"/>
  <c r="DS769" i="28"/>
  <c r="BH769" i="28"/>
  <c r="EE561" i="28"/>
  <c r="DZ561" i="28"/>
  <c r="EG561" i="28" s="1"/>
  <c r="DT561" i="28"/>
  <c r="EA561" i="28"/>
  <c r="EH561" i="28" s="1"/>
  <c r="DU561" i="28"/>
  <c r="DV561" i="28"/>
  <c r="ED561" i="28"/>
  <c r="EJ561" i="28" s="1"/>
  <c r="DW561" i="28"/>
  <c r="DX561" i="28"/>
  <c r="EC561" i="28"/>
  <c r="EI561" i="28" s="1"/>
  <c r="DV683" i="28"/>
  <c r="EB683" i="28"/>
  <c r="DU683" i="28"/>
  <c r="EC683" i="28"/>
  <c r="EJ683" i="28" s="1"/>
  <c r="DZ683" i="28"/>
  <c r="EG683" i="28" s="1"/>
  <c r="DX683" i="28"/>
  <c r="DT683" i="28"/>
  <c r="DS673" i="28"/>
  <c r="BH673" i="28"/>
  <c r="DS648" i="28"/>
  <c r="BH648" i="28"/>
  <c r="DS632" i="28"/>
  <c r="BH632" i="28"/>
  <c r="DS624" i="28"/>
  <c r="BH624" i="28"/>
  <c r="ED578" i="28"/>
  <c r="EK578" i="28" s="1"/>
  <c r="DX578" i="28"/>
  <c r="EE578" i="28"/>
  <c r="DZ578" i="28"/>
  <c r="DT578" i="28"/>
  <c r="DU578" i="28"/>
  <c r="EC578" i="28"/>
  <c r="DS569" i="28"/>
  <c r="BH569" i="28"/>
  <c r="DS471" i="28"/>
  <c r="BH471" i="28"/>
  <c r="DS549" i="28"/>
  <c r="BH549" i="28"/>
  <c r="BH412" i="28"/>
  <c r="DS412" i="28"/>
  <c r="DX301" i="28"/>
  <c r="EE301" i="28"/>
  <c r="DT301" i="28"/>
  <c r="EA301" i="28"/>
  <c r="EC301" i="28"/>
  <c r="DU301" i="28"/>
  <c r="EB301" i="28"/>
  <c r="EH301" i="28" s="1"/>
  <c r="DV301" i="28"/>
  <c r="DZ1115" i="28"/>
  <c r="EG1115" i="28" s="1"/>
  <c r="EC1105" i="28"/>
  <c r="DZ1068" i="28"/>
  <c r="EC1057" i="28"/>
  <c r="BH943" i="28"/>
  <c r="EJ948" i="28"/>
  <c r="EI927" i="28"/>
  <c r="EI924" i="28"/>
  <c r="EG951" i="28"/>
  <c r="DZ943" i="28"/>
  <c r="BH834" i="28"/>
  <c r="BH804" i="28"/>
  <c r="DU834" i="28"/>
  <c r="DV759" i="28"/>
  <c r="EG679" i="28"/>
  <c r="DV578" i="28"/>
  <c r="EE683" i="28"/>
  <c r="EK683" i="28" s="1"/>
  <c r="EH597" i="28"/>
  <c r="BH402" i="28"/>
  <c r="EG376" i="28"/>
  <c r="DS793" i="28"/>
  <c r="BH793" i="28"/>
  <c r="EC560" i="28"/>
  <c r="EI560" i="28" s="1"/>
  <c r="DW560" i="28"/>
  <c r="ED560" i="28"/>
  <c r="DX560" i="28"/>
  <c r="EE560" i="28"/>
  <c r="DZ560" i="28"/>
  <c r="EB560" i="28"/>
  <c r="FG560" i="28" s="1"/>
  <c r="EA560" i="28"/>
  <c r="DS400" i="28"/>
  <c r="BH400" i="28"/>
  <c r="DS37" i="28"/>
  <c r="BH37" i="28"/>
  <c r="DW141" i="28"/>
  <c r="ED141" i="28"/>
  <c r="DX141" i="28"/>
  <c r="EE141" i="28"/>
  <c r="DZ141" i="28"/>
  <c r="DT141" i="28"/>
  <c r="EA141" i="28"/>
  <c r="DV141" i="28"/>
  <c r="EC141" i="28"/>
  <c r="DS162" i="28"/>
  <c r="BH162" i="28"/>
  <c r="DS153" i="28"/>
  <c r="BH153" i="28"/>
  <c r="EE775" i="28"/>
  <c r="DZ775" i="28"/>
  <c r="DT775" i="28"/>
  <c r="EA775" i="28"/>
  <c r="DU775" i="28"/>
  <c r="EB775" i="28"/>
  <c r="DS101" i="28"/>
  <c r="BH101" i="28"/>
  <c r="DS1055" i="28"/>
  <c r="BH1055" i="28"/>
  <c r="DS671" i="28"/>
  <c r="BH671" i="28"/>
  <c r="DS781" i="28"/>
  <c r="BH781" i="28"/>
  <c r="EE1212" i="28"/>
  <c r="EK1212" i="28" s="1"/>
  <c r="DU1186" i="28"/>
  <c r="EA1186" i="28"/>
  <c r="EH1186" i="28" s="1"/>
  <c r="DX1184" i="28"/>
  <c r="BH1147" i="28"/>
  <c r="DZ1158" i="28"/>
  <c r="EG1158" i="28" s="1"/>
  <c r="EA1147" i="28"/>
  <c r="DT1070" i="28"/>
  <c r="EI1074" i="28"/>
  <c r="DT1045" i="28"/>
  <c r="DT1025" i="28"/>
  <c r="EC1063" i="28"/>
  <c r="FH1063" i="28" s="1"/>
  <c r="DX1067" i="28"/>
  <c r="EA1052" i="28"/>
  <c r="BH1002" i="28"/>
  <c r="EH992" i="28"/>
  <c r="DT1002" i="28"/>
  <c r="EK974" i="28"/>
  <c r="DZ962" i="28"/>
  <c r="EG962" i="28" s="1"/>
  <c r="EA1010" i="28"/>
  <c r="DW951" i="28"/>
  <c r="EC951" i="28"/>
  <c r="DV951" i="28"/>
  <c r="DU927" i="28"/>
  <c r="EA927" i="28"/>
  <c r="EJ896" i="28"/>
  <c r="EH873" i="28"/>
  <c r="EJ859" i="28"/>
  <c r="EG840" i="28"/>
  <c r="DU818" i="28"/>
  <c r="EI899" i="28"/>
  <c r="EH887" i="28"/>
  <c r="EJ887" i="28"/>
  <c r="EI871" i="28"/>
  <c r="EH855" i="28"/>
  <c r="EK844" i="28"/>
  <c r="EK838" i="28"/>
  <c r="EG838" i="28"/>
  <c r="EK835" i="28"/>
  <c r="EG835" i="28"/>
  <c r="EI822" i="28"/>
  <c r="EK819" i="28"/>
  <c r="EG819" i="28"/>
  <c r="EG806" i="28"/>
  <c r="BH679" i="28"/>
  <c r="EH842" i="28"/>
  <c r="EJ842" i="28"/>
  <c r="EJ801" i="28"/>
  <c r="EB795" i="28"/>
  <c r="DU789" i="28"/>
  <c r="DW775" i="28"/>
  <c r="DV775" i="28"/>
  <c r="EJ732" i="28"/>
  <c r="BH789" i="28"/>
  <c r="DX625" i="28"/>
  <c r="DT557" i="28"/>
  <c r="DT560" i="28"/>
  <c r="EK531" i="28"/>
  <c r="EJ530" i="28"/>
  <c r="EH507" i="28"/>
  <c r="EH506" i="28"/>
  <c r="BH173" i="28"/>
  <c r="EV369" i="28"/>
  <c r="EW369" i="28" s="1"/>
  <c r="EX369" i="28" s="1"/>
  <c r="FA369" i="28"/>
  <c r="EI386" i="28"/>
  <c r="EJ365" i="28"/>
  <c r="DV795" i="28"/>
  <c r="EC795" i="28"/>
  <c r="DW795" i="28"/>
  <c r="ED795" i="28"/>
  <c r="DX795" i="28"/>
  <c r="EB423" i="28"/>
  <c r="DV423" i="28"/>
  <c r="EC423" i="28"/>
  <c r="DW423" i="28"/>
  <c r="ED423" i="28"/>
  <c r="EA423" i="28"/>
  <c r="DX423" i="28"/>
  <c r="DZ423" i="28"/>
  <c r="EC679" i="28"/>
  <c r="EJ679" i="28" s="1"/>
  <c r="DU679" i="28"/>
  <c r="EE679" i="28"/>
  <c r="EK679" i="28" s="1"/>
  <c r="DX679" i="28"/>
  <c r="EB679" i="28"/>
  <c r="EA625" i="28"/>
  <c r="DU625" i="28"/>
  <c r="EB625" i="28"/>
  <c r="DV625" i="28"/>
  <c r="EC625" i="28"/>
  <c r="DV545" i="28"/>
  <c r="DZ545" i="28"/>
  <c r="DT545" i="28"/>
  <c r="EB545" i="28"/>
  <c r="DU545" i="28"/>
  <c r="EA545" i="28"/>
  <c r="EC545" i="28"/>
  <c r="EE545" i="28"/>
  <c r="DX545" i="28"/>
  <c r="DS577" i="28"/>
  <c r="BH577" i="28"/>
  <c r="DS197" i="28"/>
  <c r="BH197" i="28"/>
  <c r="EB789" i="28"/>
  <c r="DV789" i="28"/>
  <c r="EC789" i="28"/>
  <c r="DW789" i="28"/>
  <c r="ED789" i="28"/>
  <c r="DS435" i="28"/>
  <c r="BH435" i="28"/>
  <c r="ED370" i="28"/>
  <c r="DX370" i="28"/>
  <c r="EE370" i="28"/>
  <c r="DZ370" i="28"/>
  <c r="DT370" i="28"/>
  <c r="EA370" i="28"/>
  <c r="EC370" i="28"/>
  <c r="DU370" i="28"/>
  <c r="EB370" i="28"/>
  <c r="EH370" i="28" s="1"/>
  <c r="DS174" i="28"/>
  <c r="BH174" i="28"/>
  <c r="ED138" i="28"/>
  <c r="DX138" i="28"/>
  <c r="EE138" i="28"/>
  <c r="DZ138" i="28"/>
  <c r="EG138" i="28" s="1"/>
  <c r="DT138" i="28"/>
  <c r="DU138" i="28"/>
  <c r="EC138" i="28"/>
  <c r="DV138" i="28"/>
  <c r="EB138" i="28"/>
  <c r="EE173" i="28"/>
  <c r="EK173" i="28" s="1"/>
  <c r="DZ173" i="28"/>
  <c r="DT173" i="28"/>
  <c r="EA173" i="28"/>
  <c r="DU173" i="28"/>
  <c r="EB173" i="28"/>
  <c r="EC173" i="28"/>
  <c r="DW173" i="28"/>
  <c r="DX173" i="28"/>
  <c r="DS130" i="28"/>
  <c r="BH130" i="28"/>
  <c r="EE783" i="28"/>
  <c r="DZ783" i="28"/>
  <c r="DT783" i="28"/>
  <c r="EA783" i="28"/>
  <c r="DU783" i="28"/>
  <c r="EB783" i="28"/>
  <c r="DS705" i="28"/>
  <c r="BH705" i="28"/>
  <c r="DS797" i="28"/>
  <c r="BH797" i="28"/>
  <c r="DS550" i="28"/>
  <c r="BH550" i="28"/>
  <c r="ED122" i="28"/>
  <c r="DX122" i="28"/>
  <c r="EE122" i="28"/>
  <c r="DZ122" i="28"/>
  <c r="DT122" i="28"/>
  <c r="DV122" i="28"/>
  <c r="DW122" i="28"/>
  <c r="DU122" i="28"/>
  <c r="EB122" i="28"/>
  <c r="EA557" i="28"/>
  <c r="DU557" i="28"/>
  <c r="EB557" i="28"/>
  <c r="DV557" i="28"/>
  <c r="EC557" i="28"/>
  <c r="DS396" i="28"/>
  <c r="BH396" i="28"/>
  <c r="DS1183" i="28"/>
  <c r="BH1183" i="28"/>
  <c r="DW633" i="28"/>
  <c r="ED633" i="28"/>
  <c r="DX633" i="28"/>
  <c r="EE633" i="28"/>
  <c r="DZ633" i="28"/>
  <c r="DT633" i="28"/>
  <c r="DV633" i="28"/>
  <c r="DU633" i="28"/>
  <c r="DZ1212" i="28"/>
  <c r="DX1212" i="28"/>
  <c r="DW1205" i="28"/>
  <c r="EC1205" i="28"/>
  <c r="EI1205" i="28" s="1"/>
  <c r="DV1205" i="28"/>
  <c r="BH1186" i="28"/>
  <c r="DU1184" i="28"/>
  <c r="EE1184" i="28"/>
  <c r="EK1184" i="28" s="1"/>
  <c r="BH1155" i="28"/>
  <c r="EB1158" i="28"/>
  <c r="EC1158" i="28"/>
  <c r="DZ1155" i="28"/>
  <c r="EG1155" i="28" s="1"/>
  <c r="EC1155" i="28"/>
  <c r="DW1155" i="28"/>
  <c r="EH1149" i="28"/>
  <c r="DT1147" i="28"/>
  <c r="DT1109" i="28"/>
  <c r="EA1109" i="28"/>
  <c r="EA1070" i="28"/>
  <c r="BH1070" i="28"/>
  <c r="EJ1084" i="28"/>
  <c r="EA1045" i="28"/>
  <c r="DZ1078" i="28"/>
  <c r="EE1078" i="28"/>
  <c r="EK1078" i="28" s="1"/>
  <c r="DX1078" i="28"/>
  <c r="DZ1025" i="28"/>
  <c r="EG1025" i="28" s="1"/>
  <c r="EA1063" i="28"/>
  <c r="EE1067" i="28"/>
  <c r="EK1067" i="28" s="1"/>
  <c r="ED1067" i="28"/>
  <c r="BH1010" i="28"/>
  <c r="EG980" i="28"/>
  <c r="DZ1052" i="28"/>
  <c r="DT1052" i="28"/>
  <c r="EA1002" i="28"/>
  <c r="EB1010" i="28"/>
  <c r="DU1010" i="28"/>
  <c r="EK969" i="28"/>
  <c r="ED962" i="28"/>
  <c r="EE962" i="28"/>
  <c r="DW1212" i="28"/>
  <c r="EB1205" i="28"/>
  <c r="DU1205" i="28"/>
  <c r="DT1186" i="28"/>
  <c r="DZ1186" i="28"/>
  <c r="EG1186" i="28" s="1"/>
  <c r="EE1186" i="28"/>
  <c r="EC1184" i="28"/>
  <c r="EJ1184" i="28" s="1"/>
  <c r="DW1184" i="28"/>
  <c r="EH1182" i="28"/>
  <c r="DW1158" i="28"/>
  <c r="ED1158" i="28"/>
  <c r="ED1155" i="28"/>
  <c r="EK1155" i="28" s="1"/>
  <c r="DV1155" i="28"/>
  <c r="EB1155" i="28"/>
  <c r="DX1147" i="28"/>
  <c r="EE1147" i="28"/>
  <c r="EI1175" i="28"/>
  <c r="EK1136" i="28"/>
  <c r="EH1134" i="28"/>
  <c r="EG1122" i="28"/>
  <c r="DZ1109" i="28"/>
  <c r="DX1109" i="28"/>
  <c r="EE1070" i="28"/>
  <c r="EH1107" i="28"/>
  <c r="EK1099" i="28"/>
  <c r="EH1085" i="28"/>
  <c r="BH1067" i="28"/>
  <c r="BH1045" i="28"/>
  <c r="DX1045" i="28"/>
  <c r="DU1078" i="28"/>
  <c r="ED1078" i="28"/>
  <c r="EJ1078" i="28" s="1"/>
  <c r="DW1078" i="28"/>
  <c r="EG1064" i="28"/>
  <c r="EK1053" i="28"/>
  <c r="DX1025" i="28"/>
  <c r="EE1063" i="28"/>
  <c r="EK1063" i="28" s="1"/>
  <c r="DV1067" i="28"/>
  <c r="EA1067" i="28"/>
  <c r="EG981" i="28"/>
  <c r="DV1052" i="28"/>
  <c r="ED1052" i="28"/>
  <c r="EK1006" i="28"/>
  <c r="DZ1002" i="28"/>
  <c r="EG1002" i="28" s="1"/>
  <c r="DX1002" i="28"/>
  <c r="DT1010" i="28"/>
  <c r="DZ1010" i="28"/>
  <c r="EH965" i="28"/>
  <c r="DU962" i="28"/>
  <c r="EB962" i="28"/>
  <c r="EJ991" i="28"/>
  <c r="EJ930" i="28"/>
  <c r="EK924" i="28"/>
  <c r="EK977" i="28"/>
  <c r="EH977" i="28"/>
  <c r="DW927" i="28"/>
  <c r="EB951" i="28"/>
  <c r="DU951" i="28"/>
  <c r="DT927" i="28"/>
  <c r="DZ927" i="28"/>
  <c r="EG927" i="28" s="1"/>
  <c r="EJ913" i="28"/>
  <c r="EI897" i="28"/>
  <c r="EG903" i="28"/>
  <c r="EG863" i="28"/>
  <c r="EG843" i="28"/>
  <c r="EG841" i="28"/>
  <c r="EJ827" i="28"/>
  <c r="FJ806" i="28"/>
  <c r="EI891" i="28"/>
  <c r="EH875" i="28"/>
  <c r="EH845" i="28"/>
  <c r="EH825" i="28"/>
  <c r="EA818" i="28"/>
  <c r="EH818" i="28" s="1"/>
  <c r="EG807" i="28"/>
  <c r="EH802" i="28"/>
  <c r="EG899" i="28"/>
  <c r="EG871" i="28"/>
  <c r="EJ831" i="28"/>
  <c r="EJ828" i="28"/>
  <c r="EG822" i="28"/>
  <c r="EK806" i="28"/>
  <c r="BH795" i="28"/>
  <c r="BH783" i="28"/>
  <c r="EI847" i="28"/>
  <c r="EJ839" i="28"/>
  <c r="EI756" i="28"/>
  <c r="EJ743" i="28"/>
  <c r="EJ734" i="28"/>
  <c r="EG728" i="28"/>
  <c r="EI724" i="28"/>
  <c r="EG720" i="28"/>
  <c r="DT795" i="28"/>
  <c r="EE795" i="28"/>
  <c r="DZ789" i="28"/>
  <c r="EG789" i="28" s="1"/>
  <c r="DX789" i="28"/>
  <c r="EC783" i="28"/>
  <c r="DX775" i="28"/>
  <c r="DS684" i="28"/>
  <c r="BH684" i="28"/>
  <c r="IT595" i="28"/>
  <c r="GQ595" i="28"/>
  <c r="GR595" i="28" s="1"/>
  <c r="GS595" i="28" s="1"/>
  <c r="GT595" i="28" s="1"/>
  <c r="BH557" i="28"/>
  <c r="BH545" i="28"/>
  <c r="EG656" i="28"/>
  <c r="EI652" i="28"/>
  <c r="EH644" i="28"/>
  <c r="DW679" i="28"/>
  <c r="DV679" i="28"/>
  <c r="DZ625" i="28"/>
  <c r="DX557" i="28"/>
  <c r="DW557" i="28"/>
  <c r="EK660" i="28"/>
  <c r="EJ659" i="28"/>
  <c r="EG649" i="28"/>
  <c r="EH647" i="28"/>
  <c r="EI591" i="28"/>
  <c r="EI590" i="28"/>
  <c r="EE423" i="28"/>
  <c r="EH434" i="28"/>
  <c r="EK419" i="28"/>
  <c r="EJ418" i="28"/>
  <c r="EG535" i="28"/>
  <c r="EI397" i="28"/>
  <c r="BH138" i="28"/>
  <c r="BH122" i="28"/>
  <c r="EA122" i="28"/>
  <c r="EH122" i="28" s="1"/>
  <c r="EG809" i="28"/>
  <c r="EJ735" i="28"/>
  <c r="EG721" i="28"/>
  <c r="EG711" i="28"/>
  <c r="EI709" i="28"/>
  <c r="EJ700" i="28"/>
  <c r="EI696" i="28"/>
  <c r="EH752" i="28"/>
  <c r="EK751" i="28"/>
  <c r="EH746" i="28"/>
  <c r="EH740" i="28"/>
  <c r="EK739" i="28"/>
  <c r="EH730" i="28"/>
  <c r="EI722" i="28"/>
  <c r="EK565" i="28"/>
  <c r="EH559" i="28"/>
  <c r="EH553" i="28"/>
  <c r="EI551" i="28"/>
  <c r="EG546" i="28"/>
  <c r="EI631" i="28"/>
  <c r="FJ385" i="28"/>
  <c r="FJ333" i="28"/>
  <c r="EH817" i="28"/>
  <c r="EK729" i="28"/>
  <c r="EH718" i="28"/>
  <c r="EK712" i="28"/>
  <c r="EJ598" i="28"/>
  <c r="EH739" i="28"/>
  <c r="EK733" i="28"/>
  <c r="EG722" i="28"/>
  <c r="EG716" i="28"/>
  <c r="EI715" i="28"/>
  <c r="EH672" i="28"/>
  <c r="EK606" i="28"/>
  <c r="EH601" i="28"/>
  <c r="EH595" i="28"/>
  <c r="EG677" i="28"/>
  <c r="EJ341" i="28"/>
  <c r="EJ195" i="28"/>
  <c r="EJ183" i="28"/>
  <c r="FA253" i="28"/>
  <c r="FB253" i="28" s="1"/>
  <c r="FC253" i="28" s="1"/>
  <c r="FD253" i="28" s="1"/>
  <c r="FA355" i="28"/>
  <c r="FF355" i="28"/>
  <c r="EI575" i="28"/>
  <c r="EH556" i="28"/>
  <c r="EK527" i="28"/>
  <c r="EJ526" i="28"/>
  <c r="EI503" i="28"/>
  <c r="EI502" i="28"/>
  <c r="EK483" i="28"/>
  <c r="EJ482" i="28"/>
  <c r="EH479" i="28"/>
  <c r="EH478" i="28"/>
  <c r="EK475" i="28"/>
  <c r="EJ474" i="28"/>
  <c r="EH470" i="28"/>
  <c r="EK467" i="28"/>
  <c r="EJ466" i="28"/>
  <c r="EK451" i="28"/>
  <c r="EH457" i="28"/>
  <c r="EH442" i="28"/>
  <c r="EJ369" i="28"/>
  <c r="EJ361" i="28"/>
  <c r="EK291" i="28"/>
  <c r="EJ385" i="28"/>
  <c r="EH378" i="28"/>
  <c r="EI179" i="28"/>
  <c r="EI178" i="28"/>
  <c r="EI171" i="28"/>
  <c r="EJ348" i="28"/>
  <c r="EJ340" i="28"/>
  <c r="EJ287" i="28"/>
  <c r="EG276" i="28"/>
  <c r="EJ266" i="28"/>
  <c r="EG260" i="28"/>
  <c r="EJ250" i="28"/>
  <c r="EJ438" i="28"/>
  <c r="EI422" i="28"/>
  <c r="EK327" i="28"/>
  <c r="EI415" i="28"/>
  <c r="EJ401" i="28"/>
  <c r="EJ299" i="28"/>
  <c r="EJ261" i="28"/>
  <c r="EG252" i="28"/>
  <c r="EJ238" i="28"/>
  <c r="EG233" i="28"/>
  <c r="EG231" i="28"/>
  <c r="EG221" i="28"/>
  <c r="EJ218" i="28"/>
  <c r="EG212" i="28"/>
  <c r="EJ181" i="28"/>
  <c r="EJ201" i="28"/>
  <c r="EG184" i="28"/>
  <c r="EI180" i="28"/>
  <c r="EI175" i="28"/>
  <c r="EH124" i="28"/>
  <c r="EG120" i="28"/>
  <c r="EH113" i="28"/>
  <c r="EH104" i="28"/>
  <c r="EH91" i="28"/>
  <c r="EE60" i="28"/>
  <c r="EK60" i="28" s="1"/>
  <c r="DZ60" i="28"/>
  <c r="EG60" i="28" s="1"/>
  <c r="EC60" i="28"/>
  <c r="EA60" i="28"/>
  <c r="DU60" i="28"/>
  <c r="EG239" i="28"/>
  <c r="EG219" i="28"/>
  <c r="EG211" i="28"/>
  <c r="EI192" i="28"/>
  <c r="EI189" i="28"/>
  <c r="EK186" i="28"/>
  <c r="EG186" i="28"/>
  <c r="EJ184" i="28"/>
  <c r="EJ155" i="28"/>
  <c r="EI151" i="28"/>
  <c r="DW149" i="28"/>
  <c r="ED149" i="28"/>
  <c r="DT45" i="28"/>
  <c r="EA45" i="28"/>
  <c r="DU45" i="28"/>
  <c r="EB45" i="28"/>
  <c r="DV45" i="28"/>
  <c r="EG11" i="28"/>
  <c r="EG30" i="28"/>
  <c r="EK24" i="28"/>
  <c r="EG24" i="28"/>
  <c r="EG22" i="28"/>
  <c r="EI17" i="28"/>
  <c r="FA848" i="28"/>
  <c r="FA1203" i="28"/>
  <c r="FB1203" i="28" s="1"/>
  <c r="FC1203" i="28" s="1"/>
  <c r="FD1203" i="28" s="1"/>
  <c r="EG1159" i="28"/>
  <c r="EK1151" i="28"/>
  <c r="EJ1172" i="28"/>
  <c r="EH1169" i="28"/>
  <c r="EI1099" i="28"/>
  <c r="EI1044" i="28"/>
  <c r="EG1041" i="28"/>
  <c r="EI1034" i="28"/>
  <c r="EH1026" i="28"/>
  <c r="EH1015" i="28"/>
  <c r="EH1011" i="28"/>
  <c r="BH1003" i="28"/>
  <c r="EI1016" i="28"/>
  <c r="EJ1014" i="28"/>
  <c r="EI1008" i="28"/>
  <c r="EI1006" i="28"/>
  <c r="EK990" i="28"/>
  <c r="FA988" i="28"/>
  <c r="EI984" i="28"/>
  <c r="EK976" i="28"/>
  <c r="EG991" i="28"/>
  <c r="EG924" i="28"/>
  <c r="EJ910" i="28"/>
  <c r="EG906" i="28"/>
  <c r="EJ977" i="28"/>
  <c r="EH936" i="28"/>
  <c r="EI929" i="28"/>
  <c r="EH917" i="28"/>
  <c r="EI909" i="28"/>
  <c r="EK985" i="28"/>
  <c r="EH985" i="28"/>
  <c r="EI961" i="28"/>
  <c r="EG940" i="28"/>
  <c r="EH915" i="28"/>
  <c r="EJ914" i="28"/>
  <c r="EH944" i="28"/>
  <c r="EJ920" i="28"/>
  <c r="EI905" i="28"/>
  <c r="EJ890" i="28"/>
  <c r="EJ874" i="28"/>
  <c r="EG873" i="28"/>
  <c r="EJ858" i="28"/>
  <c r="EI907" i="28"/>
  <c r="EJ857" i="28"/>
  <c r="EJ854" i="28"/>
  <c r="EG921" i="28"/>
  <c r="EI592" i="28"/>
  <c r="DS403" i="28"/>
  <c r="BH403" i="28"/>
  <c r="DS294" i="28"/>
  <c r="BH294" i="28"/>
  <c r="EK1177" i="28"/>
  <c r="EK1128" i="28"/>
  <c r="EJ1107" i="28"/>
  <c r="EH1077" i="28"/>
  <c r="EH1047" i="28"/>
  <c r="EG1059" i="28"/>
  <c r="EG1051" i="28"/>
  <c r="EI990" i="28"/>
  <c r="EG988" i="28"/>
  <c r="EH860" i="28"/>
  <c r="EK857" i="28"/>
  <c r="EI894" i="28"/>
  <c r="EK881" i="28"/>
  <c r="EH868" i="28"/>
  <c r="EH867" i="28"/>
  <c r="EK903" i="28"/>
  <c r="EK863" i="28"/>
  <c r="EK851" i="28"/>
  <c r="EI846" i="28"/>
  <c r="EK843" i="28"/>
  <c r="EI836" i="28"/>
  <c r="EI829" i="28"/>
  <c r="EI821" i="28"/>
  <c r="EK875" i="28"/>
  <c r="EH859" i="28"/>
  <c r="DS543" i="28"/>
  <c r="BH543" i="28"/>
  <c r="EK1214" i="28"/>
  <c r="EH1176" i="28"/>
  <c r="EK1171" i="28"/>
  <c r="EI1167" i="28"/>
  <c r="EH1161" i="28"/>
  <c r="EJ1161" i="28"/>
  <c r="EK1148" i="28"/>
  <c r="EJ1155" i="28"/>
  <c r="BH1145" i="28"/>
  <c r="EG1130" i="28"/>
  <c r="EG1126" i="28"/>
  <c r="EK1097" i="28"/>
  <c r="EH1060" i="28"/>
  <c r="EG1019" i="28"/>
  <c r="EH1061" i="28"/>
  <c r="EJ1067" i="28"/>
  <c r="EJ978" i="28"/>
  <c r="EG967" i="28"/>
  <c r="EK998" i="28"/>
  <c r="EG945" i="28"/>
  <c r="EJ889" i="28"/>
  <c r="EJ886" i="28"/>
  <c r="EG865" i="28"/>
  <c r="BH934" i="28"/>
  <c r="EJ932" i="28"/>
  <c r="EJ897" i="28"/>
  <c r="EG896" i="28"/>
  <c r="EH881" i="28"/>
  <c r="EG846" i="28"/>
  <c r="EJ841" i="28"/>
  <c r="EJ832" i="28"/>
  <c r="EG829" i="28"/>
  <c r="EG827" i="28"/>
  <c r="EJ824" i="28"/>
  <c r="EG821" i="28"/>
  <c r="EJ845" i="28"/>
  <c r="EJ840" i="28"/>
  <c r="EJ825" i="28"/>
  <c r="EH310" i="28"/>
  <c r="DS395" i="28"/>
  <c r="BH395" i="28"/>
  <c r="EJ721" i="28"/>
  <c r="EJ718" i="28"/>
  <c r="EG712" i="28"/>
  <c r="EC172" i="28"/>
  <c r="EI172" i="28" s="1"/>
  <c r="DW172" i="28"/>
  <c r="ED172" i="28"/>
  <c r="EK172" i="28" s="1"/>
  <c r="ED106" i="28"/>
  <c r="DX106" i="28"/>
  <c r="EB81" i="28"/>
  <c r="DU81" i="28"/>
  <c r="EA81" i="28"/>
  <c r="EC73" i="28"/>
  <c r="DS588" i="28"/>
  <c r="BH588" i="28"/>
  <c r="EE245" i="28"/>
  <c r="FJ245" i="28" s="1"/>
  <c r="DU245" i="28"/>
  <c r="DS1179" i="28"/>
  <c r="BH1179" i="28"/>
  <c r="DS1043" i="28"/>
  <c r="BH1043" i="28"/>
  <c r="DS439" i="28"/>
  <c r="BH439" i="28"/>
  <c r="EK925" i="28"/>
  <c r="EG913" i="28"/>
  <c r="EJ879" i="28"/>
  <c r="EH803" i="28"/>
  <c r="EI685" i="28"/>
  <c r="EG685" i="28"/>
  <c r="EH622" i="28"/>
  <c r="EK620" i="28"/>
  <c r="EH618" i="28"/>
  <c r="EK603" i="28"/>
  <c r="EH599" i="28"/>
  <c r="EK596" i="28"/>
  <c r="EK600" i="28"/>
  <c r="EH450" i="28"/>
  <c r="EI444" i="28"/>
  <c r="EK382" i="28"/>
  <c r="EH381" i="28"/>
  <c r="EK380" i="28"/>
  <c r="EH357" i="28"/>
  <c r="EG350" i="28"/>
  <c r="EG338" i="28"/>
  <c r="EH365" i="28"/>
  <c r="EK305" i="28"/>
  <c r="EK293" i="28"/>
  <c r="EH411" i="28"/>
  <c r="EK373" i="28"/>
  <c r="EH360" i="28"/>
  <c r="EG325" i="28"/>
  <c r="EI318" i="28"/>
  <c r="EH449" i="28"/>
  <c r="EI445" i="28"/>
  <c r="EH410" i="28"/>
  <c r="EH393" i="28"/>
  <c r="EI339" i="28"/>
  <c r="EH323" i="28"/>
  <c r="EI315" i="28"/>
  <c r="EH270" i="28"/>
  <c r="EH267" i="28"/>
  <c r="EI264" i="28"/>
  <c r="EI257" i="28"/>
  <c r="EK254" i="28"/>
  <c r="EK251" i="28"/>
  <c r="EK235" i="28"/>
  <c r="EK232" i="28"/>
  <c r="EK227" i="28"/>
  <c r="EK220" i="28"/>
  <c r="EH217" i="28"/>
  <c r="EK183" i="28"/>
  <c r="EJ133" i="28"/>
  <c r="EH125" i="28"/>
  <c r="EI119" i="28"/>
  <c r="EI118" i="28"/>
  <c r="EK108" i="28"/>
  <c r="EJ103" i="28"/>
  <c r="EK94" i="28"/>
  <c r="DS1140" i="28"/>
  <c r="BH1140" i="28"/>
  <c r="EH598" i="28"/>
  <c r="EH735" i="28"/>
  <c r="EH726" i="28"/>
  <c r="EI620" i="28"/>
  <c r="EI616" i="28"/>
  <c r="EH611" i="28"/>
  <c r="EH609" i="28"/>
  <c r="EJ609" i="28"/>
  <c r="EH603" i="28"/>
  <c r="EH596" i="28"/>
  <c r="EK594" i="28"/>
  <c r="EJ607" i="28"/>
  <c r="EI447" i="28"/>
  <c r="EK457" i="28"/>
  <c r="EK442" i="28"/>
  <c r="EH409" i="28"/>
  <c r="EK390" i="28"/>
  <c r="EH389" i="28"/>
  <c r="EG386" i="28"/>
  <c r="EG369" i="28"/>
  <c r="EK366" i="28"/>
  <c r="EG361" i="28"/>
  <c r="EI346" i="28"/>
  <c r="BH343" i="28"/>
  <c r="EJ330" i="28"/>
  <c r="EI322" i="28"/>
  <c r="EH316" i="28"/>
  <c r="EG312" i="28"/>
  <c r="EJ297" i="28"/>
  <c r="EG296" i="28"/>
  <c r="EH380" i="28"/>
  <c r="EJ379" i="28"/>
  <c r="EK350" i="28"/>
  <c r="EH349" i="28"/>
  <c r="EH344" i="28"/>
  <c r="EK338" i="28"/>
  <c r="EH337" i="28"/>
  <c r="EI327" i="28"/>
  <c r="EH319" i="28"/>
  <c r="EH300" i="28"/>
  <c r="EH293" i="28"/>
  <c r="EI291" i="28"/>
  <c r="EG401" i="28"/>
  <c r="EG385" i="28"/>
  <c r="EH373" i="28"/>
  <c r="GQ77" i="28"/>
  <c r="GR77" i="28" s="1"/>
  <c r="GS77" i="28" s="1"/>
  <c r="GT77" i="28" s="1"/>
  <c r="EJ191" i="28"/>
  <c r="EJ188" i="28"/>
  <c r="EJ185" i="28"/>
  <c r="EK62" i="28"/>
  <c r="BH55" i="28"/>
  <c r="EV561" i="28"/>
  <c r="EW561" i="28" s="1"/>
  <c r="EX561" i="28" s="1"/>
  <c r="FA561" i="28"/>
  <c r="EV1208" i="28"/>
  <c r="EW1208" i="28" s="1"/>
  <c r="EX1208" i="28" s="1"/>
  <c r="FA1208" i="28"/>
  <c r="FG1208" i="28" s="1"/>
  <c r="EG392" i="28"/>
  <c r="EJ281" i="28"/>
  <c r="EG265" i="28"/>
  <c r="EJ229" i="28"/>
  <c r="EJ216" i="28"/>
  <c r="EJ209" i="28"/>
  <c r="EG202" i="28"/>
  <c r="FA282" i="28"/>
  <c r="DS1119" i="28"/>
  <c r="BH1119" i="28"/>
  <c r="DS1090" i="28"/>
  <c r="BH1090" i="28"/>
  <c r="DS941" i="28"/>
  <c r="BH941" i="28"/>
  <c r="DV174" i="28"/>
  <c r="EC174" i="28"/>
  <c r="DW174" i="28"/>
  <c r="DS48" i="28"/>
  <c r="BH48" i="28"/>
  <c r="DV130" i="28"/>
  <c r="EC130" i="28"/>
  <c r="DW130" i="28"/>
  <c r="EE130" i="28"/>
  <c r="DZ130" i="28"/>
  <c r="DT130" i="28"/>
  <c r="ED1109" i="28"/>
  <c r="EK1109" i="28" s="1"/>
  <c r="DU1109" i="28"/>
  <c r="DW69" i="28"/>
  <c r="EC69" i="28"/>
  <c r="DZ69" i="28"/>
  <c r="DT69" i="28"/>
  <c r="EA58" i="28"/>
  <c r="IH58" i="28" s="1"/>
  <c r="IN58" i="28" s="1"/>
  <c r="DT58" i="28"/>
  <c r="EC58" i="28"/>
  <c r="EJ58" i="28" s="1"/>
  <c r="DW58" i="28"/>
  <c r="ED90" i="28"/>
  <c r="FI90" i="28" s="1"/>
  <c r="DX90" i="28"/>
  <c r="EA90" i="28"/>
  <c r="EG90" i="28" s="1"/>
  <c r="DU90" i="28"/>
  <c r="EB90" i="28"/>
  <c r="EI90" i="28" s="1"/>
  <c r="EH92" i="28"/>
  <c r="EJ147" i="28"/>
  <c r="EG145" i="28"/>
  <c r="EI142" i="28"/>
  <c r="EH135" i="28"/>
  <c r="EG134" i="28"/>
  <c r="EJ131" i="28"/>
  <c r="EJ126" i="28"/>
  <c r="EH123" i="28"/>
  <c r="EH117" i="28"/>
  <c r="EI111" i="28"/>
  <c r="EK109" i="28"/>
  <c r="EI99" i="28"/>
  <c r="EI98" i="28"/>
  <c r="EJ70" i="28"/>
  <c r="EJ65" i="28"/>
  <c r="FA62" i="28"/>
  <c r="FB62" i="28" s="1"/>
  <c r="FC62" i="28" s="1"/>
  <c r="FD62" i="28" s="1"/>
  <c r="EH62" i="28"/>
  <c r="EG53" i="28"/>
  <c r="EJ408" i="28"/>
  <c r="EJ364" i="28"/>
  <c r="EJ356" i="28"/>
  <c r="EJ332" i="28"/>
  <c r="EI247" i="28"/>
  <c r="EI246" i="28"/>
  <c r="EI234" i="28"/>
  <c r="EK224" i="28"/>
  <c r="EK222" i="28"/>
  <c r="EJ190" i="28"/>
  <c r="EG182" i="28"/>
  <c r="EJ165" i="28"/>
  <c r="EI148" i="28"/>
  <c r="EJ146" i="28"/>
  <c r="EH139" i="28"/>
  <c r="EI136" i="28"/>
  <c r="EH129" i="28"/>
  <c r="EI110" i="28"/>
  <c r="EK105" i="28"/>
  <c r="EJ97" i="28"/>
  <c r="EI85" i="28"/>
  <c r="EJ74" i="28"/>
  <c r="BH51" i="28"/>
  <c r="EG311" i="28"/>
  <c r="EJ279" i="28"/>
  <c r="EJ276" i="28"/>
  <c r="EJ269" i="28"/>
  <c r="EJ263" i="28"/>
  <c r="EJ260" i="28"/>
  <c r="EJ253" i="28"/>
  <c r="EH15" i="28"/>
  <c r="EH12" i="28"/>
  <c r="EI26" i="28"/>
  <c r="EE368" i="28"/>
  <c r="EK368" i="28" s="1"/>
  <c r="DZ368" i="28"/>
  <c r="DT368" i="28"/>
  <c r="EE41" i="28"/>
  <c r="DU41" i="28"/>
  <c r="DS114" i="28"/>
  <c r="BH114" i="28"/>
  <c r="EJ25" i="28"/>
  <c r="EG19" i="28"/>
  <c r="EG80" i="28"/>
  <c r="EJ20" i="28"/>
  <c r="EG15" i="28"/>
  <c r="EG12" i="28"/>
  <c r="EG21" i="28"/>
  <c r="EI84" i="28"/>
  <c r="EI60" i="28"/>
  <c r="EJ44" i="28"/>
  <c r="EJ43" i="28"/>
  <c r="EJ36" i="28"/>
  <c r="EJ24" i="28"/>
  <c r="BH1008" i="28"/>
  <c r="EI1171" i="28"/>
  <c r="EI1149" i="28"/>
  <c r="EI1113" i="28"/>
  <c r="EH1097" i="28"/>
  <c r="EG1128" i="28"/>
  <c r="EK1124" i="28"/>
  <c r="EG1018" i="28"/>
  <c r="BH1054" i="28"/>
  <c r="EK1051" i="28"/>
  <c r="EJ1026" i="28"/>
  <c r="EG1203" i="28"/>
  <c r="EI1199" i="28"/>
  <c r="EG1196" i="28"/>
  <c r="EK1200" i="28"/>
  <c r="EJ1195" i="28"/>
  <c r="EI1193" i="28"/>
  <c r="EJ1187" i="28"/>
  <c r="EK1192" i="28"/>
  <c r="EK1186" i="28"/>
  <c r="EJ1197" i="28"/>
  <c r="EJ1190" i="28"/>
  <c r="EH1188" i="28"/>
  <c r="EJ1144" i="28"/>
  <c r="EI1095" i="28"/>
  <c r="EG1081" i="28"/>
  <c r="EI1111" i="28"/>
  <c r="EG1085" i="28"/>
  <c r="EH1103" i="28"/>
  <c r="EJ1103" i="28"/>
  <c r="EK1088" i="28"/>
  <c r="EH1076" i="28"/>
  <c r="EJ1073" i="28"/>
  <c r="EK1072" i="28"/>
  <c r="EK1080" i="28"/>
  <c r="EG1078" i="28"/>
  <c r="EI1064" i="28"/>
  <c r="EJ1053" i="28"/>
  <c r="EH1049" i="28"/>
  <c r="EJ1047" i="28"/>
  <c r="EG1033" i="28"/>
  <c r="EJ1025" i="28"/>
  <c r="EH1051" i="28"/>
  <c r="EH972" i="28"/>
  <c r="EK967" i="28"/>
  <c r="EH1206" i="28"/>
  <c r="EJ1193" i="28"/>
  <c r="EK1163" i="28"/>
  <c r="EH1171" i="28"/>
  <c r="EK1167" i="28"/>
  <c r="EH1172" i="28"/>
  <c r="EG1169" i="28"/>
  <c r="EG1153" i="28"/>
  <c r="EJ1151" i="28"/>
  <c r="EK1157" i="28"/>
  <c r="EG1175" i="28"/>
  <c r="EK1165" i="28"/>
  <c r="EI1143" i="28"/>
  <c r="EK1138" i="28"/>
  <c r="EI1130" i="28"/>
  <c r="EI1126" i="28"/>
  <c r="EI1121" i="28"/>
  <c r="EG1134" i="28"/>
  <c r="EJ1122" i="28"/>
  <c r="EH1084" i="28"/>
  <c r="EJ1022" i="28"/>
  <c r="EG1187" i="28"/>
  <c r="EH1184" i="28"/>
  <c r="EH1180" i="28"/>
  <c r="EG1173" i="28"/>
  <c r="EI1173" i="28"/>
  <c r="EK1182" i="28"/>
  <c r="EI1177" i="28"/>
  <c r="EH1163" i="28"/>
  <c r="EH1162" i="28"/>
  <c r="EJ1162" i="28"/>
  <c r="EI1153" i="28"/>
  <c r="EK1169" i="28"/>
  <c r="EJ1159" i="28"/>
  <c r="EK1153" i="28"/>
  <c r="EH1157" i="28"/>
  <c r="EK1175" i="28"/>
  <c r="EH1165" i="28"/>
  <c r="EG1143" i="28"/>
  <c r="EG1121" i="28"/>
  <c r="EI1124" i="28"/>
  <c r="EG1124" i="28"/>
  <c r="EG1101" i="28"/>
  <c r="EJ1081" i="28"/>
  <c r="EI1070" i="28"/>
  <c r="EJ1045" i="28"/>
  <c r="EG1068" i="28"/>
  <c r="EJ1049" i="28"/>
  <c r="EH1063" i="28"/>
  <c r="BH1058" i="28"/>
  <c r="EK1056" i="28"/>
  <c r="EG1067" i="28"/>
  <c r="EK1059" i="28"/>
  <c r="EG1052" i="28"/>
  <c r="EK1041" i="28"/>
  <c r="EI981" i="28"/>
  <c r="EI980" i="28"/>
  <c r="EJ971" i="28"/>
  <c r="EJ984" i="28"/>
  <c r="EK991" i="28"/>
  <c r="EH991" i="28"/>
  <c r="EK933" i="28"/>
  <c r="EI919" i="28"/>
  <c r="EJ912" i="28"/>
  <c r="EG892" i="28"/>
  <c r="EK911" i="28"/>
  <c r="EG911" i="28"/>
  <c r="EK882" i="28"/>
  <c r="EG872" i="28"/>
  <c r="EJ869" i="28"/>
  <c r="EH856" i="28"/>
  <c r="EK853" i="28"/>
  <c r="EK899" i="28"/>
  <c r="EK871" i="28"/>
  <c r="EI844" i="28"/>
  <c r="EH838" i="28"/>
  <c r="EH835" i="28"/>
  <c r="EK822" i="28"/>
  <c r="EH819" i="28"/>
  <c r="EH806" i="28"/>
  <c r="EI837" i="28"/>
  <c r="EI830" i="28"/>
  <c r="EH826" i="28"/>
  <c r="EK814" i="28"/>
  <c r="EG814" i="28"/>
  <c r="EH810" i="28"/>
  <c r="EK810" i="28"/>
  <c r="EH801" i="28"/>
  <c r="EI799" i="28"/>
  <c r="EI737" i="28"/>
  <c r="EH728" i="28"/>
  <c r="EK727" i="28"/>
  <c r="EG727" i="28"/>
  <c r="EH720" i="28"/>
  <c r="EK719" i="28"/>
  <c r="EG719" i="28"/>
  <c r="EK805" i="28"/>
  <c r="EH789" i="28"/>
  <c r="EI787" i="28"/>
  <c r="EK785" i="28"/>
  <c r="EK783" i="28"/>
  <c r="EI779" i="28"/>
  <c r="EK777" i="28"/>
  <c r="EJ777" i="28"/>
  <c r="EK775" i="28"/>
  <c r="EH773" i="28"/>
  <c r="EK767" i="28"/>
  <c r="EH765" i="28"/>
  <c r="EI763" i="28"/>
  <c r="EK761" i="28"/>
  <c r="EJ761" i="28"/>
  <c r="EH757" i="28"/>
  <c r="EH755" i="28"/>
  <c r="EJ755" i="28"/>
  <c r="EK753" i="28"/>
  <c r="EK748" i="28"/>
  <c r="EG748" i="28"/>
  <c r="EI747" i="28"/>
  <c r="EG741" i="28"/>
  <c r="EI738" i="28"/>
  <c r="EH725" i="28"/>
  <c r="EH723" i="28"/>
  <c r="EJ723" i="28"/>
  <c r="EK717" i="28"/>
  <c r="EK707" i="28"/>
  <c r="EK691" i="28"/>
  <c r="EH689" i="28"/>
  <c r="EJ809" i="28"/>
  <c r="EH742" i="28"/>
  <c r="EK736" i="28"/>
  <c r="EH751" i="28"/>
  <c r="EK749" i="28"/>
  <c r="EK918" i="28"/>
  <c r="EK986" i="28"/>
  <c r="EH986" i="28"/>
  <c r="EG977" i="28"/>
  <c r="EH967" i="28"/>
  <c r="EG936" i="28"/>
  <c r="EH929" i="28"/>
  <c r="EH909" i="28"/>
  <c r="EI992" i="28"/>
  <c r="EJ985" i="28"/>
  <c r="EK961" i="28"/>
  <c r="EH923" i="28"/>
  <c r="EJ923" i="28"/>
  <c r="EJ922" i="28"/>
  <c r="EG915" i="28"/>
  <c r="EK978" i="28"/>
  <c r="EH978" i="28"/>
  <c r="EG970" i="28"/>
  <c r="EJ968" i="28"/>
  <c r="EI966" i="28"/>
  <c r="EG944" i="28"/>
  <c r="EJ893" i="28"/>
  <c r="EH880" i="28"/>
  <c r="EJ877" i="28"/>
  <c r="EH864" i="28"/>
  <c r="EJ861" i="28"/>
  <c r="EG919" i="28"/>
  <c r="EG912" i="28"/>
  <c r="EJ902" i="28"/>
  <c r="EH911" i="28"/>
  <c r="EJ901" i="28"/>
  <c r="EG900" i="28"/>
  <c r="EJ898" i="28"/>
  <c r="EJ885" i="28"/>
  <c r="EH872" i="28"/>
  <c r="EK869" i="28"/>
  <c r="EJ891" i="28"/>
  <c r="EH807" i="28"/>
  <c r="EI802" i="28"/>
  <c r="EI813" i="28"/>
  <c r="EI753" i="28"/>
  <c r="EH748" i="28"/>
  <c r="EK747" i="28"/>
  <c r="EG747" i="28"/>
  <c r="EJ741" i="28"/>
  <c r="EG738" i="28"/>
  <c r="EK732" i="28"/>
  <c r="EG732" i="28"/>
  <c r="EI731" i="28"/>
  <c r="EI717" i="28"/>
  <c r="EI714" i="28"/>
  <c r="EJ975" i="28"/>
  <c r="EH998" i="28"/>
  <c r="FA962" i="28"/>
  <c r="FB962" i="28" s="1"/>
  <c r="EI986" i="28"/>
  <c r="EH970" i="28"/>
  <c r="EK870" i="28"/>
  <c r="EG860" i="28"/>
  <c r="EH907" i="28"/>
  <c r="EK878" i="28"/>
  <c r="EJ865" i="28"/>
  <c r="EJ862" i="28"/>
  <c r="EG852" i="28"/>
  <c r="EH836" i="28"/>
  <c r="EI827" i="28"/>
  <c r="EG875" i="28"/>
  <c r="EG845" i="28"/>
  <c r="EG825" i="28"/>
  <c r="EG802" i="28"/>
  <c r="EG987" i="28"/>
  <c r="EG979" i="28"/>
  <c r="EH1000" i="28"/>
  <c r="EJ1000" i="28"/>
  <c r="EG984" i="28"/>
  <c r="EI976" i="28"/>
  <c r="EJ807" i="28"/>
  <c r="EK802" i="28"/>
  <c r="EJ855" i="28"/>
  <c r="EG828" i="28"/>
  <c r="EH811" i="28"/>
  <c r="EH820" i="28"/>
  <c r="EH713" i="28"/>
  <c r="EH701" i="28"/>
  <c r="EI692" i="28"/>
  <c r="EI687" i="28"/>
  <c r="EH687" i="28"/>
  <c r="EI689" i="28"/>
  <c r="EJ817" i="28"/>
  <c r="EK809" i="28"/>
  <c r="EG745" i="28"/>
  <c r="EK711" i="28"/>
  <c r="EH709" i="28"/>
  <c r="EI700" i="28"/>
  <c r="EH696" i="28"/>
  <c r="EK716" i="28"/>
  <c r="EI598" i="28"/>
  <c r="EI621" i="28"/>
  <c r="EH617" i="28"/>
  <c r="EK610" i="28"/>
  <c r="EK602" i="28"/>
  <c r="EH544" i="28"/>
  <c r="EJ544" i="28"/>
  <c r="EK450" i="28"/>
  <c r="EI336" i="28"/>
  <c r="EH304" i="28"/>
  <c r="EH292" i="28"/>
  <c r="EI288" i="28"/>
  <c r="EI456" i="28"/>
  <c r="EK449" i="28"/>
  <c r="EI443" i="28"/>
  <c r="EH405" i="28"/>
  <c r="EK317" i="28"/>
  <c r="EK313" i="28"/>
  <c r="EI310" i="28"/>
  <c r="EK309" i="28"/>
  <c r="EH308" i="28"/>
  <c r="EK323" i="28"/>
  <c r="EI280" i="28"/>
  <c r="EI273" i="28"/>
  <c r="EK270" i="28"/>
  <c r="EK267" i="28"/>
  <c r="EK264" i="28"/>
  <c r="EI254" i="28"/>
  <c r="EH213" i="28"/>
  <c r="EH203" i="28"/>
  <c r="EH191" i="28"/>
  <c r="EI188" i="28"/>
  <c r="EI185" i="28"/>
  <c r="EI299" i="28"/>
  <c r="EH283" i="28"/>
  <c r="EJ283" i="28"/>
  <c r="EG277" i="28"/>
  <c r="EH274" i="28"/>
  <c r="EJ274" i="28"/>
  <c r="EH271" i="28"/>
  <c r="EI268" i="28"/>
  <c r="EI261" i="28"/>
  <c r="EK258" i="28"/>
  <c r="EG258" i="28"/>
  <c r="EK255" i="28"/>
  <c r="EG255" i="28"/>
  <c r="EK252" i="28"/>
  <c r="EI238" i="28"/>
  <c r="EI218" i="28"/>
  <c r="EH214" i="28"/>
  <c r="EJ214" i="28"/>
  <c r="EK212" i="28"/>
  <c r="EH210" i="28"/>
  <c r="EJ210" i="28"/>
  <c r="EI199" i="28"/>
  <c r="EH198" i="28"/>
  <c r="EJ198" i="28"/>
  <c r="EK194" i="28"/>
  <c r="EG194" i="28"/>
  <c r="EJ752" i="28"/>
  <c r="EJ740" i="28"/>
  <c r="EJ722" i="28"/>
  <c r="EG715" i="28"/>
  <c r="EH656" i="28"/>
  <c r="EH655" i="28"/>
  <c r="EK652" i="28"/>
  <c r="EI644" i="28"/>
  <c r="EI635" i="28"/>
  <c r="EG628" i="28"/>
  <c r="EJ622" i="28"/>
  <c r="EJ618" i="28"/>
  <c r="EK616" i="28"/>
  <c r="EK611" i="28"/>
  <c r="EG589" i="28"/>
  <c r="EH583" i="28"/>
  <c r="EJ555" i="28"/>
  <c r="EJ554" i="28"/>
  <c r="EG552" i="28"/>
  <c r="EK557" i="28"/>
  <c r="EJ553" i="28"/>
  <c r="EJ551" i="28"/>
  <c r="EH546" i="28"/>
  <c r="EG621" i="28"/>
  <c r="EG560" i="28"/>
  <c r="EJ547" i="28"/>
  <c r="EI660" i="28"/>
  <c r="EI659" i="28"/>
  <c r="EK649" i="28"/>
  <c r="EG633" i="28"/>
  <c r="EH631" i="28"/>
  <c r="EH591" i="28"/>
  <c r="EG590" i="28"/>
  <c r="EH575" i="28"/>
  <c r="EJ563" i="28"/>
  <c r="EG556" i="28"/>
  <c r="EG544" i="28"/>
  <c r="EI527" i="28"/>
  <c r="EI526" i="28"/>
  <c r="EH503" i="28"/>
  <c r="EH502" i="28"/>
  <c r="EI483" i="28"/>
  <c r="EI482" i="28"/>
  <c r="EG479" i="28"/>
  <c r="EI475" i="28"/>
  <c r="EI474" i="28"/>
  <c r="EI467" i="28"/>
  <c r="EI466" i="28"/>
  <c r="EJ454" i="28"/>
  <c r="EJ446" i="28"/>
  <c r="EI438" i="28"/>
  <c r="EH422" i="28"/>
  <c r="EI539" i="28"/>
  <c r="EI538" i="28"/>
  <c r="EI519" i="28"/>
  <c r="EI518" i="28"/>
  <c r="EG515" i="28"/>
  <c r="EI499" i="28"/>
  <c r="EI498" i="28"/>
  <c r="EK463" i="28"/>
  <c r="EJ462" i="28"/>
  <c r="EH455" i="28"/>
  <c r="EG451" i="28"/>
  <c r="EJ441" i="28"/>
  <c r="EI434" i="28"/>
  <c r="EG419" i="28"/>
  <c r="EH535" i="28"/>
  <c r="EH534" i="28"/>
  <c r="EI510" i="28"/>
  <c r="EH495" i="28"/>
  <c r="EH494" i="28"/>
  <c r="EG459" i="28"/>
  <c r="EG431" i="28"/>
  <c r="EI369" i="28"/>
  <c r="EI361" i="28"/>
  <c r="EJ333" i="28"/>
  <c r="EI312" i="28"/>
  <c r="EJ404" i="28"/>
  <c r="EH402" i="28"/>
  <c r="EJ397" i="28"/>
  <c r="EG321" i="28"/>
  <c r="EJ295" i="28"/>
  <c r="EH415" i="28"/>
  <c r="EI401" i="28"/>
  <c r="EI385" i="28"/>
  <c r="EI374" i="28"/>
  <c r="EJ359" i="28"/>
  <c r="EI342" i="28"/>
  <c r="EI341" i="28"/>
  <c r="EG336" i="28"/>
  <c r="EI531" i="28"/>
  <c r="EI530" i="28"/>
  <c r="EG507" i="28"/>
  <c r="EI490" i="28"/>
  <c r="EG487" i="28"/>
  <c r="EG456" i="28"/>
  <c r="EJ449" i="28"/>
  <c r="EG443" i="28"/>
  <c r="EI427" i="28"/>
  <c r="EI426" i="28"/>
  <c r="EH414" i="28"/>
  <c r="EJ414" i="28"/>
  <c r="EJ405" i="28"/>
  <c r="EH394" i="28"/>
  <c r="EI377" i="28"/>
  <c r="EJ354" i="28"/>
  <c r="EI334" i="28"/>
  <c r="EH317" i="28"/>
  <c r="EH313" i="28"/>
  <c r="EG310" i="28"/>
  <c r="EH309" i="28"/>
  <c r="EJ323" i="28"/>
  <c r="EG280" i="28"/>
  <c r="EG273" i="28"/>
  <c r="EJ270" i="28"/>
  <c r="EG254" i="28"/>
  <c r="EG251" i="28"/>
  <c r="EJ243" i="28"/>
  <c r="EJ242" i="28"/>
  <c r="EG235" i="28"/>
  <c r="EG227" i="28"/>
  <c r="EJ217" i="28"/>
  <c r="EK195" i="28"/>
  <c r="EG89" i="28"/>
  <c r="EH86" i="28"/>
  <c r="EI81" i="28"/>
  <c r="EI307" i="28"/>
  <c r="EK299" i="28"/>
  <c r="EH277" i="28"/>
  <c r="EH258" i="28"/>
  <c r="EH255" i="28"/>
  <c r="EI252" i="28"/>
  <c r="EK238" i="28"/>
  <c r="EI233" i="28"/>
  <c r="EI221" i="28"/>
  <c r="EK218" i="28"/>
  <c r="EI212" i="28"/>
  <c r="EH194" i="28"/>
  <c r="EJ380" i="28"/>
  <c r="EJ344" i="28"/>
  <c r="EJ319" i="28"/>
  <c r="EK300" i="28"/>
  <c r="EJ378" i="28"/>
  <c r="EG751" i="28"/>
  <c r="EJ749" i="28"/>
  <c r="EJ746" i="28"/>
  <c r="EG739" i="28"/>
  <c r="EJ733" i="28"/>
  <c r="EJ730" i="28"/>
  <c r="EJ716" i="28"/>
  <c r="EI716" i="28"/>
  <c r="EI704" i="28"/>
  <c r="EI699" i="28"/>
  <c r="EK697" i="28"/>
  <c r="EK695" i="28"/>
  <c r="EI688" i="28"/>
  <c r="EK685" i="28"/>
  <c r="EJ599" i="28"/>
  <c r="EH681" i="28"/>
  <c r="EJ681" i="28"/>
  <c r="EJ672" i="28"/>
  <c r="EH668" i="28"/>
  <c r="EH667" i="28"/>
  <c r="EI651" i="28"/>
  <c r="EH625" i="28"/>
  <c r="EI623" i="28"/>
  <c r="EJ619" i="28"/>
  <c r="EK615" i="28"/>
  <c r="EG615" i="28"/>
  <c r="EG613" i="28"/>
  <c r="EG606" i="28"/>
  <c r="EJ604" i="28"/>
  <c r="EJ601" i="28"/>
  <c r="EJ595" i="28"/>
  <c r="EH593" i="28"/>
  <c r="EH587" i="28"/>
  <c r="EK585" i="28"/>
  <c r="EG582" i="28"/>
  <c r="EH567" i="28"/>
  <c r="EJ565" i="28"/>
  <c r="EK559" i="28"/>
  <c r="EK677" i="28"/>
  <c r="EH664" i="28"/>
  <c r="EH663" i="28"/>
  <c r="EJ653" i="28"/>
  <c r="EJ645" i="28"/>
  <c r="EJ643" i="28"/>
  <c r="EI636" i="28"/>
  <c r="EG612" i="28"/>
  <c r="EG608" i="28"/>
  <c r="EJ597" i="28"/>
  <c r="EI586" i="28"/>
  <c r="EJ581" i="28"/>
  <c r="EH573" i="28"/>
  <c r="EI571" i="28"/>
  <c r="EI570" i="28"/>
  <c r="EK503" i="28"/>
  <c r="EJ502" i="28"/>
  <c r="EG483" i="28"/>
  <c r="EI479" i="28"/>
  <c r="EI478" i="28"/>
  <c r="EG475" i="28"/>
  <c r="EI470" i="28"/>
  <c r="EG467" i="28"/>
  <c r="EJ422" i="28"/>
  <c r="EI542" i="28"/>
  <c r="EG539" i="28"/>
  <c r="EI522" i="28"/>
  <c r="EG519" i="28"/>
  <c r="EI515" i="28"/>
  <c r="EI514" i="28"/>
  <c r="EG499" i="28"/>
  <c r="EH463" i="28"/>
  <c r="EH462" i="28"/>
  <c r="EK455" i="28"/>
  <c r="EG447" i="28"/>
  <c r="EI441" i="28"/>
  <c r="EI419" i="28"/>
  <c r="EI418" i="28"/>
  <c r="EK535" i="28"/>
  <c r="EJ534" i="28"/>
  <c r="EK495" i="28"/>
  <c r="EJ494" i="28"/>
  <c r="EI459" i="28"/>
  <c r="EI458" i="28"/>
  <c r="EJ457" i="28"/>
  <c r="EI452" i="28"/>
  <c r="EI431" i="28"/>
  <c r="EI430" i="28"/>
  <c r="EJ409" i="28"/>
  <c r="EI398" i="28"/>
  <c r="EG531" i="28"/>
  <c r="EI507" i="28"/>
  <c r="EI506" i="28"/>
  <c r="EI487" i="28"/>
  <c r="EI486" i="28"/>
  <c r="EJ445" i="28"/>
  <c r="EG427" i="28"/>
  <c r="EI410" i="28"/>
  <c r="EI325" i="28"/>
  <c r="EJ315" i="28"/>
  <c r="EH243" i="28"/>
  <c r="EG242" i="28"/>
  <c r="EG232" i="28"/>
  <c r="EG220" i="28"/>
  <c r="EG213" i="28"/>
  <c r="EG203" i="28"/>
  <c r="EI143" i="28"/>
  <c r="EG133" i="28"/>
  <c r="EI127" i="28"/>
  <c r="EK125" i="28"/>
  <c r="EK118" i="28"/>
  <c r="EH108" i="28"/>
  <c r="EH103" i="28"/>
  <c r="EI95" i="28"/>
  <c r="EI94" i="28"/>
  <c r="EK92" i="28"/>
  <c r="EJ89" i="28"/>
  <c r="EJ86" i="28"/>
  <c r="EH147" i="28"/>
  <c r="EJ145" i="28"/>
  <c r="EK142" i="28"/>
  <c r="EG278" i="28"/>
  <c r="EG275" i="28"/>
  <c r="EG259" i="28"/>
  <c r="EG237" i="28"/>
  <c r="EG226" i="28"/>
  <c r="EG193" i="28"/>
  <c r="EH372" i="28"/>
  <c r="EH340" i="28"/>
  <c r="EI311" i="28"/>
  <c r="EH287" i="28"/>
  <c r="EG269" i="28"/>
  <c r="EH266" i="28"/>
  <c r="EG253" i="28"/>
  <c r="EH250" i="28"/>
  <c r="EK248" i="28"/>
  <c r="EJ244" i="28"/>
  <c r="EJ239" i="28"/>
  <c r="EK230" i="28"/>
  <c r="EG230" i="28"/>
  <c r="EJ228" i="28"/>
  <c r="EH225" i="28"/>
  <c r="EJ225" i="28"/>
  <c r="EH223" i="28"/>
  <c r="EJ219" i="28"/>
  <c r="EH215" i="28"/>
  <c r="EJ211" i="28"/>
  <c r="EH207" i="28"/>
  <c r="EI204" i="28"/>
  <c r="EK192" i="28"/>
  <c r="EI186" i="28"/>
  <c r="EI33" i="28"/>
  <c r="EI19" i="28"/>
  <c r="EI13" i="28"/>
  <c r="EK29" i="28"/>
  <c r="EI15" i="28"/>
  <c r="EH14" i="28"/>
  <c r="EH26" i="28"/>
  <c r="EI21" i="28"/>
  <c r="EH16" i="28"/>
  <c r="BH1176" i="28"/>
  <c r="BH996" i="28"/>
  <c r="BH803" i="28"/>
  <c r="EJ135" i="28"/>
  <c r="EJ134" i="28"/>
  <c r="EH131" i="28"/>
  <c r="EG126" i="28"/>
  <c r="EJ123" i="28"/>
  <c r="EJ122" i="28"/>
  <c r="EK117" i="28"/>
  <c r="EH109" i="28"/>
  <c r="EI107" i="28"/>
  <c r="EI106" i="28"/>
  <c r="EK98" i="28"/>
  <c r="EH70" i="28"/>
  <c r="EG65" i="28"/>
  <c r="EJ53" i="28"/>
  <c r="EG408" i="28"/>
  <c r="EG356" i="28"/>
  <c r="EG272" i="28"/>
  <c r="EJ262" i="28"/>
  <c r="EG256" i="28"/>
  <c r="EK246" i="28"/>
  <c r="EK234" i="28"/>
  <c r="EH224" i="28"/>
  <c r="EI222" i="28"/>
  <c r="EJ182" i="28"/>
  <c r="EG148" i="28"/>
  <c r="EG146" i="28"/>
  <c r="EJ139" i="28"/>
  <c r="EJ138" i="28"/>
  <c r="EG136" i="28"/>
  <c r="EK129" i="28"/>
  <c r="EK121" i="28"/>
  <c r="EK110" i="28"/>
  <c r="EH105" i="28"/>
  <c r="EG97" i="28"/>
  <c r="EI78" i="28"/>
  <c r="EH74" i="28"/>
  <c r="EH187" i="28"/>
  <c r="EG181" i="28"/>
  <c r="EG172" i="28"/>
  <c r="EI168" i="28"/>
  <c r="EH160" i="28"/>
  <c r="EG156" i="28"/>
  <c r="EH392" i="28"/>
  <c r="EK332" i="28"/>
  <c r="EI278" i="28"/>
  <c r="EH265" i="28"/>
  <c r="EI237" i="28"/>
  <c r="EI226" i="28"/>
  <c r="EK216" i="28"/>
  <c r="EH202" i="28"/>
  <c r="EI193" i="28"/>
  <c r="EK190" i="28"/>
  <c r="EK372" i="28"/>
  <c r="EG368" i="28"/>
  <c r="EK348" i="28"/>
  <c r="EK340" i="28"/>
  <c r="EK287" i="28"/>
  <c r="EH279" i="28"/>
  <c r="EI276" i="28"/>
  <c r="EI269" i="28"/>
  <c r="EK266" i="28"/>
  <c r="EH263" i="28"/>
  <c r="EI260" i="28"/>
  <c r="EI253" i="28"/>
  <c r="EK250" i="28"/>
  <c r="EG244" i="28"/>
  <c r="EI230" i="28"/>
  <c r="EG228" i="28"/>
  <c r="EK223" i="28"/>
  <c r="EK215" i="28"/>
  <c r="EK207" i="28"/>
  <c r="EK204" i="28"/>
  <c r="EK201" i="28"/>
  <c r="EH189" i="28"/>
  <c r="EI184" i="28"/>
  <c r="EK180" i="28"/>
  <c r="EJ175" i="28"/>
  <c r="EH167" i="28"/>
  <c r="EG166" i="28"/>
  <c r="EJ163" i="28"/>
  <c r="EI159" i="28"/>
  <c r="EI158" i="28"/>
  <c r="EJ151" i="28"/>
  <c r="EG149" i="28"/>
  <c r="EI124" i="28"/>
  <c r="EH120" i="28"/>
  <c r="EH115" i="28"/>
  <c r="EJ113" i="28"/>
  <c r="EI104" i="28"/>
  <c r="EI91" i="28"/>
  <c r="EK76" i="28"/>
  <c r="EI66" i="28"/>
  <c r="EJ56" i="28"/>
  <c r="EI54" i="28"/>
  <c r="EK33" i="28"/>
  <c r="EI25" i="28"/>
  <c r="EK13" i="28"/>
  <c r="BH129" i="28"/>
  <c r="BH108" i="28"/>
  <c r="EJ1192" i="28"/>
  <c r="EI1191" i="28"/>
  <c r="EH1191" i="28"/>
  <c r="EI989" i="28"/>
  <c r="EH989" i="28"/>
  <c r="EI930" i="28"/>
  <c r="EH930" i="28"/>
  <c r="EI866" i="28"/>
  <c r="EH866" i="28"/>
  <c r="EI896" i="28"/>
  <c r="EI814" i="28"/>
  <c r="EK784" i="28"/>
  <c r="EG772" i="28"/>
  <c r="EK768" i="28"/>
  <c r="EG667" i="28"/>
  <c r="EK518" i="28"/>
  <c r="EK434" i="28"/>
  <c r="EJ535" i="28"/>
  <c r="EI326" i="28"/>
  <c r="EH326" i="28"/>
  <c r="EI1214" i="28"/>
  <c r="EK1206" i="28"/>
  <c r="EI1192" i="28"/>
  <c r="EJ1186" i="28"/>
  <c r="EH1177" i="28"/>
  <c r="EH1167" i="28"/>
  <c r="EI1161" i="28"/>
  <c r="EI1151" i="28"/>
  <c r="EJ1157" i="28"/>
  <c r="EJ1138" i="28"/>
  <c r="EH1130" i="28"/>
  <c r="EI1129" i="28"/>
  <c r="EI1144" i="28"/>
  <c r="EG1136" i="28"/>
  <c r="EJ1125" i="28"/>
  <c r="EI1109" i="28"/>
  <c r="EH1113" i="28"/>
  <c r="EG1097" i="28"/>
  <c r="EI1117" i="28"/>
  <c r="EI1081" i="28"/>
  <c r="EH1070" i="28"/>
  <c r="EH1111" i="28"/>
  <c r="EG1107" i="28"/>
  <c r="EH1074" i="28"/>
  <c r="EG1074" i="28"/>
  <c r="EG1103" i="28"/>
  <c r="EJ1077" i="28"/>
  <c r="EJ1088" i="28"/>
  <c r="EG1076" i="28"/>
  <c r="EI1073" i="28"/>
  <c r="EH1073" i="28"/>
  <c r="EJ1072" i="28"/>
  <c r="EJ1048" i="28"/>
  <c r="EJ1080" i="28"/>
  <c r="EJ1060" i="28"/>
  <c r="EI1053" i="28"/>
  <c r="EI1025" i="28"/>
  <c r="EH1042" i="28"/>
  <c r="EG1038" i="28"/>
  <c r="EJ1030" i="28"/>
  <c r="EI1022" i="28"/>
  <c r="EI1019" i="28"/>
  <c r="EI1037" i="28"/>
  <c r="EK981" i="28"/>
  <c r="EK980" i="28"/>
  <c r="EH1034" i="28"/>
  <c r="EG1026" i="28"/>
  <c r="EK1015" i="28"/>
  <c r="EK1011" i="28"/>
  <c r="EH1016" i="28"/>
  <c r="EI1014" i="28"/>
  <c r="EH1014" i="28"/>
  <c r="EK1010" i="28"/>
  <c r="EH1008" i="28"/>
  <c r="EH1006" i="28"/>
  <c r="EJ988" i="28"/>
  <c r="EI988" i="28"/>
  <c r="FA982" i="28"/>
  <c r="FB982" i="28" s="1"/>
  <c r="FC982" i="28" s="1"/>
  <c r="FD982" i="28" s="1"/>
  <c r="FJ982" i="28" s="1"/>
  <c r="EI974" i="28"/>
  <c r="EJ969" i="28"/>
  <c r="EG998" i="28"/>
  <c r="EK965" i="28"/>
  <c r="EI948" i="28"/>
  <c r="EI937" i="28"/>
  <c r="EI918" i="28"/>
  <c r="EH918" i="28"/>
  <c r="EG909" i="28"/>
  <c r="EH966" i="28"/>
  <c r="EK959" i="28"/>
  <c r="EJ956" i="28"/>
  <c r="EJ952" i="28"/>
  <c r="EH949" i="28"/>
  <c r="EI947" i="28"/>
  <c r="EH947" i="28"/>
  <c r="EK936" i="28"/>
  <c r="EG992" i="28"/>
  <c r="EH957" i="28"/>
  <c r="EI955" i="28"/>
  <c r="EH955" i="28"/>
  <c r="EK951" i="28"/>
  <c r="EI945" i="28"/>
  <c r="EJ927" i="28"/>
  <c r="EI926" i="28"/>
  <c r="EH926" i="28"/>
  <c r="EK922" i="28"/>
  <c r="EJ915" i="28"/>
  <c r="EK996" i="28"/>
  <c r="EI978" i="28"/>
  <c r="EI968" i="28"/>
  <c r="EH968" i="28"/>
  <c r="EJ967" i="28"/>
  <c r="EK944" i="28"/>
  <c r="EK939" i="28"/>
  <c r="EG935" i="28"/>
  <c r="EI920" i="28"/>
  <c r="EI912" i="28"/>
  <c r="EK892" i="28"/>
  <c r="EJ892" i="28"/>
  <c r="EI870" i="28"/>
  <c r="EH870" i="28"/>
  <c r="EK854" i="28"/>
  <c r="EJ921" i="28"/>
  <c r="EI921" i="28"/>
  <c r="EJ911" i="28"/>
  <c r="EK900" i="28"/>
  <c r="EJ900" i="28"/>
  <c r="EK883" i="28"/>
  <c r="EI882" i="28"/>
  <c r="EH882" i="28"/>
  <c r="EH853" i="28"/>
  <c r="EG853" i="28"/>
  <c r="BH818" i="28"/>
  <c r="EI932" i="28"/>
  <c r="EG894" i="28"/>
  <c r="EI884" i="28"/>
  <c r="EK862" i="28"/>
  <c r="EH848" i="28"/>
  <c r="EJ903" i="28"/>
  <c r="EJ863" i="28"/>
  <c r="EG836" i="28"/>
  <c r="EJ875" i="28"/>
  <c r="DT818" i="28"/>
  <c r="DZ818" i="28"/>
  <c r="EG818" i="28" s="1"/>
  <c r="EE818" i="28"/>
  <c r="FJ818" i="28" s="1"/>
  <c r="EH844" i="28"/>
  <c r="EJ838" i="28"/>
  <c r="EI831" i="28"/>
  <c r="EG815" i="28"/>
  <c r="EG847" i="28"/>
  <c r="EI839" i="28"/>
  <c r="EK833" i="28"/>
  <c r="EJ826" i="28"/>
  <c r="EG820" i="28"/>
  <c r="EI796" i="28"/>
  <c r="EH792" i="28"/>
  <c r="EG792" i="28"/>
  <c r="EJ784" i="28"/>
  <c r="EI780" i="28"/>
  <c r="EH776" i="28"/>
  <c r="EG776" i="28"/>
  <c r="EK772" i="28"/>
  <c r="EJ768" i="28"/>
  <c r="EI764" i="28"/>
  <c r="EH760" i="28"/>
  <c r="EG760" i="28"/>
  <c r="EH756" i="28"/>
  <c r="EG756" i="28"/>
  <c r="EI744" i="28"/>
  <c r="EH737" i="28"/>
  <c r="EK734" i="28"/>
  <c r="EH724" i="28"/>
  <c r="EG724" i="28"/>
  <c r="EG713" i="28"/>
  <c r="EJ708" i="28"/>
  <c r="EG701" i="28"/>
  <c r="EH692" i="28"/>
  <c r="EG692" i="28"/>
  <c r="EG687" i="28"/>
  <c r="EG593" i="28"/>
  <c r="EJ805" i="28"/>
  <c r="EG795" i="28"/>
  <c r="EG787" i="28"/>
  <c r="EI785" i="28"/>
  <c r="EG779" i="28"/>
  <c r="EI777" i="28"/>
  <c r="EJ775" i="28"/>
  <c r="EG773" i="28"/>
  <c r="EJ767" i="28"/>
  <c r="EG765" i="28"/>
  <c r="EG763" i="28"/>
  <c r="EI761" i="28"/>
  <c r="EG757" i="28"/>
  <c r="EH753" i="28"/>
  <c r="EG725" i="28"/>
  <c r="EH717" i="28"/>
  <c r="EJ707" i="28"/>
  <c r="EJ691" i="28"/>
  <c r="EG689" i="28"/>
  <c r="EJ751" i="28"/>
  <c r="EK746" i="28"/>
  <c r="EJ739" i="28"/>
  <c r="EK730" i="28"/>
  <c r="EH704" i="28"/>
  <c r="EG704" i="28"/>
  <c r="EG699" i="28"/>
  <c r="EJ695" i="28"/>
  <c r="EH688" i="28"/>
  <c r="EG688" i="28"/>
  <c r="EG681" i="28"/>
  <c r="EG668" i="28"/>
  <c r="EK667" i="28"/>
  <c r="EH651" i="28"/>
  <c r="EG651" i="28"/>
  <c r="EJ639" i="28"/>
  <c r="EG625" i="28"/>
  <c r="EH623" i="28"/>
  <c r="EG623" i="28"/>
  <c r="EJ606" i="28"/>
  <c r="EK601" i="28"/>
  <c r="EK595" i="28"/>
  <c r="EK587" i="28"/>
  <c r="EI585" i="28"/>
  <c r="EK567" i="28"/>
  <c r="EK663" i="28"/>
  <c r="EG571" i="28"/>
  <c r="EK647" i="28"/>
  <c r="EG631" i="28"/>
  <c r="EK605" i="28"/>
  <c r="EG591" i="28"/>
  <c r="EG575" i="28"/>
  <c r="EG502" i="28"/>
  <c r="EK478" i="28"/>
  <c r="EK470" i="28"/>
  <c r="EI454" i="28"/>
  <c r="EI446" i="28"/>
  <c r="EG422" i="28"/>
  <c r="EH142" i="28"/>
  <c r="EG135" i="28"/>
  <c r="EG123" i="28"/>
  <c r="EK107" i="28"/>
  <c r="EH98" i="28"/>
  <c r="DS59" i="28"/>
  <c r="BH59" i="28"/>
  <c r="EK1211" i="28"/>
  <c r="EH1209" i="28"/>
  <c r="EG1209" i="28"/>
  <c r="EH1147" i="28"/>
  <c r="EG1147" i="28"/>
  <c r="EJ1132" i="28"/>
  <c r="EI1132" i="28"/>
  <c r="EI1089" i="28"/>
  <c r="EH1089" i="28"/>
  <c r="EG1015" i="28"/>
  <c r="EG1011" i="28"/>
  <c r="EJ974" i="28"/>
  <c r="EK956" i="28"/>
  <c r="EK952" i="28"/>
  <c r="EH935" i="28"/>
  <c r="EI902" i="28"/>
  <c r="EH902" i="28"/>
  <c r="EJ925" i="28"/>
  <c r="EI925" i="28"/>
  <c r="EJ867" i="28"/>
  <c r="EJ785" i="28"/>
  <c r="EI732" i="28"/>
  <c r="EK639" i="28"/>
  <c r="EK538" i="28"/>
  <c r="EJ495" i="28"/>
  <c r="DS387" i="28"/>
  <c r="BH387" i="28"/>
  <c r="EJ321" i="28"/>
  <c r="EI321" i="28"/>
  <c r="EK1203" i="28"/>
  <c r="EH1199" i="28"/>
  <c r="EG1199" i="28"/>
  <c r="EI1200" i="28"/>
  <c r="EI1187" i="28"/>
  <c r="EH1190" i="28"/>
  <c r="EJ1182" i="28"/>
  <c r="EI1162" i="28"/>
  <c r="EI1148" i="28"/>
  <c r="EH1148" i="28"/>
  <c r="EJ1165" i="28"/>
  <c r="EK1209" i="28"/>
  <c r="EJ1209" i="28"/>
  <c r="EH1214" i="28"/>
  <c r="EJ1206" i="28"/>
  <c r="EH1205" i="28"/>
  <c r="EJ1203" i="28"/>
  <c r="EI1203" i="28"/>
  <c r="EG1195" i="28"/>
  <c r="EG1197" i="28"/>
  <c r="EJ1188" i="28"/>
  <c r="EJ1163" i="28"/>
  <c r="EJ1169" i="28"/>
  <c r="EK1159" i="28"/>
  <c r="EI1159" i="28"/>
  <c r="EJ1153" i="28"/>
  <c r="EH1151" i="28"/>
  <c r="EG1151" i="28"/>
  <c r="EH1155" i="28"/>
  <c r="EK1149" i="28"/>
  <c r="EK1147" i="28"/>
  <c r="EJ1147" i="28"/>
  <c r="EK1142" i="28"/>
  <c r="EH1175" i="28"/>
  <c r="EJ1175" i="28"/>
  <c r="EH1143" i="28"/>
  <c r="EG1129" i="28"/>
  <c r="EK1122" i="28"/>
  <c r="EH1144" i="28"/>
  <c r="EJ1136" i="28"/>
  <c r="EI1122" i="28"/>
  <c r="EG1132" i="28"/>
  <c r="EI1125" i="28"/>
  <c r="EG1113" i="28"/>
  <c r="EJ1097" i="28"/>
  <c r="EH1128" i="28"/>
  <c r="EJ1128" i="28"/>
  <c r="EH1124" i="28"/>
  <c r="EJ1124" i="28"/>
  <c r="FA1117" i="28"/>
  <c r="EH1117" i="28"/>
  <c r="EI1101" i="28"/>
  <c r="EI1086" i="28"/>
  <c r="EG1111" i="28"/>
  <c r="EK1107" i="28"/>
  <c r="EH1099" i="28"/>
  <c r="EJ1099" i="28"/>
  <c r="EJ1085" i="28"/>
  <c r="EI1084" i="28"/>
  <c r="EK1103" i="28"/>
  <c r="EG1084" i="28"/>
  <c r="EI1077" i="28"/>
  <c r="EK1076" i="28"/>
  <c r="FA1057" i="28"/>
  <c r="FB1057" i="28" s="1"/>
  <c r="FA1049" i="28"/>
  <c r="FB1049" i="28" s="1"/>
  <c r="FC1049" i="28" s="1"/>
  <c r="FD1049" i="28" s="1"/>
  <c r="EK1089" i="28"/>
  <c r="BH1066" i="28"/>
  <c r="EI1048" i="28"/>
  <c r="EI1080" i="28"/>
  <c r="EH1080" i="28"/>
  <c r="EI1078" i="28"/>
  <c r="EK1064" i="28"/>
  <c r="EI1060" i="28"/>
  <c r="EH1053" i="28"/>
  <c r="EI1047" i="28"/>
  <c r="EG1047" i="28"/>
  <c r="EK1038" i="28"/>
  <c r="EJ1033" i="28"/>
  <c r="EJ1061" i="28"/>
  <c r="EJ1056" i="28"/>
  <c r="EG1042" i="28"/>
  <c r="EJ1038" i="28"/>
  <c r="EI1030" i="28"/>
  <c r="EH1022" i="28"/>
  <c r="EH1019" i="28"/>
  <c r="EJ1065" i="28"/>
  <c r="EJ1059" i="28"/>
  <c r="EG1037" i="28"/>
  <c r="EJ1051" i="28"/>
  <c r="EJ1041" i="28"/>
  <c r="EG1034" i="28"/>
  <c r="EJ981" i="28"/>
  <c r="EK975" i="28"/>
  <c r="EJ1015" i="28"/>
  <c r="EJ1011" i="28"/>
  <c r="EI1002" i="28"/>
  <c r="EI972" i="28"/>
  <c r="EG966" i="28"/>
  <c r="EJ965" i="28"/>
  <c r="EG1016" i="28"/>
  <c r="EG1014" i="28"/>
  <c r="EJ1010" i="28"/>
  <c r="EG1008" i="28"/>
  <c r="EG1006" i="28"/>
  <c r="EI1000" i="28"/>
  <c r="EK988" i="28"/>
  <c r="EG982" i="28"/>
  <c r="EJ982" i="28"/>
  <c r="EI982" i="28"/>
  <c r="EH974" i="28"/>
  <c r="EK971" i="28"/>
  <c r="EG994" i="28"/>
  <c r="EJ994" i="28"/>
  <c r="EI994" i="28"/>
  <c r="EH987" i="28"/>
  <c r="EK987" i="28"/>
  <c r="EJ987" i="28"/>
  <c r="EH979" i="28"/>
  <c r="EK979" i="28"/>
  <c r="EJ979" i="28"/>
  <c r="EI969" i="28"/>
  <c r="EH969" i="28"/>
  <c r="EG1000" i="28"/>
  <c r="EJ998" i="28"/>
  <c r="EG990" i="28"/>
  <c r="EG976" i="28"/>
  <c r="EI965" i="28"/>
  <c r="EH948" i="28"/>
  <c r="EG948" i="28"/>
  <c r="EH937" i="28"/>
  <c r="EG929" i="28"/>
  <c r="EH924" i="28"/>
  <c r="EK910" i="28"/>
  <c r="EG986" i="28"/>
  <c r="EJ959" i="28"/>
  <c r="EI956" i="28"/>
  <c r="EI952" i="28"/>
  <c r="EG949" i="28"/>
  <c r="EG947" i="28"/>
  <c r="EJ936" i="28"/>
  <c r="EK928" i="28"/>
  <c r="EJ928" i="28"/>
  <c r="EI985" i="28"/>
  <c r="EG957" i="28"/>
  <c r="EG955" i="28"/>
  <c r="EJ951" i="28"/>
  <c r="EH945" i="28"/>
  <c r="EH940" i="28"/>
  <c r="EK940" i="28"/>
  <c r="EH927" i="28"/>
  <c r="EI923" i="28"/>
  <c r="EI922" i="28"/>
  <c r="EH922" i="28"/>
  <c r="EK914" i="28"/>
  <c r="EG978" i="28"/>
  <c r="EJ966" i="28"/>
  <c r="EJ944" i="28"/>
  <c r="EJ939" i="28"/>
  <c r="EK935" i="28"/>
  <c r="EI933" i="28"/>
  <c r="EI931" i="28"/>
  <c r="EK920" i="28"/>
  <c r="EK904" i="28"/>
  <c r="EJ904" i="28"/>
  <c r="EH893" i="28"/>
  <c r="EG893" i="28"/>
  <c r="EK890" i="28"/>
  <c r="EH877" i="28"/>
  <c r="EG877" i="28"/>
  <c r="EK874" i="28"/>
  <c r="EH861" i="28"/>
  <c r="EG861" i="28"/>
  <c r="EK858" i="28"/>
  <c r="EJ850" i="28"/>
  <c r="EI850" i="28"/>
  <c r="EG848" i="28"/>
  <c r="EH933" i="28"/>
  <c r="EK919" i="28"/>
  <c r="EK912" i="28"/>
  <c r="EH892" i="28"/>
  <c r="EK889" i="28"/>
  <c r="EK886" i="28"/>
  <c r="EI873" i="28"/>
  <c r="EH857" i="28"/>
  <c r="EI854" i="28"/>
  <c r="EH854" i="28"/>
  <c r="EJ849" i="28"/>
  <c r="EI849" i="28"/>
  <c r="EK921" i="28"/>
  <c r="EK901" i="28"/>
  <c r="EH900" i="28"/>
  <c r="EK898" i="28"/>
  <c r="EK885" i="28"/>
  <c r="EH869" i="28"/>
  <c r="EG869" i="28"/>
  <c r="EJ866" i="28"/>
  <c r="EI853" i="28"/>
  <c r="EK932" i="28"/>
  <c r="EG932" i="28"/>
  <c r="EH913" i="28"/>
  <c r="EK907" i="28"/>
  <c r="EJ907" i="28"/>
  <c r="EK897" i="28"/>
  <c r="EH896" i="28"/>
  <c r="EJ894" i="28"/>
  <c r="EK884" i="28"/>
  <c r="EG884" i="28"/>
  <c r="EG883" i="28"/>
  <c r="EI881" i="28"/>
  <c r="EG878" i="28"/>
  <c r="EI868" i="28"/>
  <c r="EI867" i="28"/>
  <c r="EH865" i="28"/>
  <c r="EI862" i="28"/>
  <c r="EG850" i="28"/>
  <c r="EK879" i="28"/>
  <c r="EG879" i="28"/>
  <c r="EG851" i="28"/>
  <c r="EH846" i="28"/>
  <c r="EJ846" i="28"/>
  <c r="EK841" i="28"/>
  <c r="EJ836" i="28"/>
  <c r="EK832" i="28"/>
  <c r="EH829" i="28"/>
  <c r="EJ829" i="28"/>
  <c r="EH827" i="28"/>
  <c r="EK824" i="28"/>
  <c r="EH821" i="28"/>
  <c r="EJ821" i="28"/>
  <c r="EI803" i="28"/>
  <c r="EK891" i="28"/>
  <c r="EG891" i="28"/>
  <c r="EI859" i="28"/>
  <c r="EK845" i="28"/>
  <c r="EK840" i="28"/>
  <c r="EK825" i="28"/>
  <c r="DX818" i="28"/>
  <c r="ED818" i="28"/>
  <c r="EI807" i="28"/>
  <c r="EJ802" i="28"/>
  <c r="EI801" i="28"/>
  <c r="EH899" i="28"/>
  <c r="EJ899" i="28"/>
  <c r="EI887" i="28"/>
  <c r="EH871" i="28"/>
  <c r="EJ871" i="28"/>
  <c r="EI855" i="28"/>
  <c r="EG844" i="28"/>
  <c r="EK831" i="28"/>
  <c r="EG831" i="28"/>
  <c r="EK828" i="28"/>
  <c r="EH822" i="28"/>
  <c r="EJ822" i="28"/>
  <c r="EJ815" i="28"/>
  <c r="EI815" i="28"/>
  <c r="EG811" i="28"/>
  <c r="EJ806" i="28"/>
  <c r="EK847" i="28"/>
  <c r="EJ847" i="28"/>
  <c r="EI842" i="28"/>
  <c r="EK839" i="28"/>
  <c r="EG839" i="28"/>
  <c r="EG837" i="28"/>
  <c r="EH834" i="28"/>
  <c r="EI833" i="28"/>
  <c r="EK830" i="28"/>
  <c r="EG830" i="28"/>
  <c r="EJ823" i="28"/>
  <c r="EI823" i="28"/>
  <c r="EJ820" i="28"/>
  <c r="EH814" i="28"/>
  <c r="EJ810" i="28"/>
  <c r="EG801" i="28"/>
  <c r="EK799" i="28"/>
  <c r="EH796" i="28"/>
  <c r="EG796" i="28"/>
  <c r="EK792" i="28"/>
  <c r="EI784" i="28"/>
  <c r="EH780" i="28"/>
  <c r="EG780" i="28"/>
  <c r="EK776" i="28"/>
  <c r="EJ772" i="28"/>
  <c r="EI768" i="28"/>
  <c r="EH764" i="28"/>
  <c r="EG764" i="28"/>
  <c r="EK760" i="28"/>
  <c r="EK756" i="28"/>
  <c r="EK744" i="28"/>
  <c r="EG744" i="28"/>
  <c r="EI743" i="28"/>
  <c r="EG737" i="28"/>
  <c r="EI734" i="28"/>
  <c r="EH727" i="28"/>
  <c r="EJ727" i="28"/>
  <c r="EK724" i="28"/>
  <c r="EH719" i="28"/>
  <c r="EJ719" i="28"/>
  <c r="EJ713" i="28"/>
  <c r="EI708" i="28"/>
  <c r="EK701" i="28"/>
  <c r="EJ701" i="28"/>
  <c r="EK692" i="28"/>
  <c r="EK687" i="28"/>
  <c r="EK813" i="28"/>
  <c r="EG813" i="28"/>
  <c r="EI805" i="28"/>
  <c r="EH805" i="28"/>
  <c r="EK795" i="28"/>
  <c r="EK789" i="28"/>
  <c r="EJ789" i="28"/>
  <c r="EH785" i="28"/>
  <c r="EK779" i="28"/>
  <c r="EH777" i="28"/>
  <c r="EK773" i="28"/>
  <c r="EJ773" i="28"/>
  <c r="EK817" i="28"/>
  <c r="EG817" i="28"/>
  <c r="EI745" i="28"/>
  <c r="EH745" i="28"/>
  <c r="EI742" i="28"/>
  <c r="EJ729" i="28"/>
  <c r="EJ726" i="28"/>
  <c r="EG718" i="28"/>
  <c r="EJ712" i="28"/>
  <c r="EI712" i="28"/>
  <c r="EH592" i="28"/>
  <c r="EG655" i="28"/>
  <c r="EJ652" i="28"/>
  <c r="EG611" i="28"/>
  <c r="EG609" i="28"/>
  <c r="EG603" i="28"/>
  <c r="EG596" i="28"/>
  <c r="EJ594" i="28"/>
  <c r="EG583" i="28"/>
  <c r="EK579" i="28"/>
  <c r="EG313" i="28"/>
  <c r="EI284" i="28"/>
  <c r="EK119" i="28"/>
  <c r="EG103" i="28"/>
  <c r="EH94" i="28"/>
  <c r="EJ92" i="28"/>
  <c r="EJ1214" i="28"/>
  <c r="EJ1200" i="28"/>
  <c r="EI1197" i="28"/>
  <c r="EG1056" i="28"/>
  <c r="EJ945" i="28"/>
  <c r="EK926" i="28"/>
  <c r="EH905" i="28"/>
  <c r="EG905" i="28"/>
  <c r="EK860" i="28"/>
  <c r="EJ860" i="28"/>
  <c r="EK872" i="28"/>
  <c r="EJ872" i="28"/>
  <c r="EK852" i="28"/>
  <c r="EJ852" i="28"/>
  <c r="EK837" i="28"/>
  <c r="EK708" i="28"/>
  <c r="EH795" i="28"/>
  <c r="EH787" i="28"/>
  <c r="EH779" i="28"/>
  <c r="EH763" i="28"/>
  <c r="EK714" i="28"/>
  <c r="EH699" i="28"/>
  <c r="EI619" i="28"/>
  <c r="EG587" i="28"/>
  <c r="EI565" i="28"/>
  <c r="EK498" i="28"/>
  <c r="EG462" i="28"/>
  <c r="EJ455" i="28"/>
  <c r="EK510" i="28"/>
  <c r="EH390" i="28"/>
  <c r="EG390" i="28"/>
  <c r="EJ1208" i="28"/>
  <c r="EJ1205" i="28"/>
  <c r="EK1196" i="28"/>
  <c r="EJ1196" i="28"/>
  <c r="EI1195" i="28"/>
  <c r="EH1193" i="28"/>
  <c r="EI1190" i="28"/>
  <c r="EH1197" i="28"/>
  <c r="EH1173" i="28"/>
  <c r="EJ1176" i="28"/>
  <c r="EI1155" i="28"/>
  <c r="EG1142" i="28"/>
  <c r="EH1126" i="28"/>
  <c r="EI1208" i="28"/>
  <c r="EK1199" i="28"/>
  <c r="EI1196" i="28"/>
  <c r="EH1200" i="28"/>
  <c r="EH1195" i="28"/>
  <c r="EH1192" i="28"/>
  <c r="EK1188" i="28"/>
  <c r="EG1190" i="28"/>
  <c r="EK1191" i="28"/>
  <c r="EI1176" i="28"/>
  <c r="EG1162" i="28"/>
  <c r="EJ1171" i="28"/>
  <c r="EG1172" i="28"/>
  <c r="EG1161" i="28"/>
  <c r="EH1153" i="28"/>
  <c r="EH1211" i="28"/>
  <c r="EG1208" i="28"/>
  <c r="EI1209" i="28"/>
  <c r="EG1214" i="28"/>
  <c r="EI1206" i="28"/>
  <c r="EG1205" i="28"/>
  <c r="EH1203" i="28"/>
  <c r="EJ1199" i="28"/>
  <c r="EH1196" i="28"/>
  <c r="EG1200" i="28"/>
  <c r="EK1195" i="28"/>
  <c r="EG1193" i="28"/>
  <c r="EK1193" i="28"/>
  <c r="EH1187" i="28"/>
  <c r="EK1197" i="28"/>
  <c r="EK1190" i="28"/>
  <c r="EI1188" i="28"/>
  <c r="EJ1191" i="28"/>
  <c r="FA1188" i="28"/>
  <c r="FB1188" i="28" s="1"/>
  <c r="FC1188" i="28" s="1"/>
  <c r="FD1188" i="28" s="1"/>
  <c r="EG1184" i="28"/>
  <c r="EI1184" i="28"/>
  <c r="EG1180" i="28"/>
  <c r="EI1180" i="28"/>
  <c r="EG1176" i="28"/>
  <c r="EI1182" i="28"/>
  <c r="EG1182" i="28"/>
  <c r="EJ1177" i="28"/>
  <c r="EG1163" i="28"/>
  <c r="EI1163" i="28"/>
  <c r="EG1171" i="28"/>
  <c r="EJ1167" i="28"/>
  <c r="EK1172" i="28"/>
  <c r="EI1169" i="28"/>
  <c r="EH1159" i="28"/>
  <c r="EK1161" i="28"/>
  <c r="EJ1148" i="28"/>
  <c r="EJ1149" i="28"/>
  <c r="EG1149" i="28"/>
  <c r="EI1147" i="28"/>
  <c r="EI1157" i="28"/>
  <c r="EG1157" i="28"/>
  <c r="EJ1142" i="28"/>
  <c r="EI1165" i="28"/>
  <c r="EG1165" i="28"/>
  <c r="EJ1143" i="28"/>
  <c r="EG1138" i="28"/>
  <c r="EH1121" i="28"/>
  <c r="EJ1121" i="28"/>
  <c r="EG1144" i="28"/>
  <c r="EI1136" i="28"/>
  <c r="EI1134" i="28"/>
  <c r="EH1122" i="28"/>
  <c r="EK1132" i="28"/>
  <c r="BH1094" i="28"/>
  <c r="EJ1113" i="28"/>
  <c r="EI1097" i="28"/>
  <c r="EG1117" i="28"/>
  <c r="EH1101" i="28"/>
  <c r="EJ1115" i="28"/>
  <c r="EH1095" i="28"/>
  <c r="EG1095" i="28"/>
  <c r="EJ1095" i="28"/>
  <c r="EH1086" i="28"/>
  <c r="EH1081" i="28"/>
  <c r="EK1111" i="28"/>
  <c r="EI1107" i="28"/>
  <c r="EG1099" i="28"/>
  <c r="EI1085" i="28"/>
  <c r="EI1105" i="28"/>
  <c r="EI1103" i="28"/>
  <c r="EK1084" i="28"/>
  <c r="EG1077" i="28"/>
  <c r="EG1088" i="28"/>
  <c r="EJ1076" i="28"/>
  <c r="EK1073" i="28"/>
  <c r="EK1045" i="28"/>
  <c r="EI1045" i="28"/>
  <c r="EJ1089" i="28"/>
  <c r="EG1072" i="28"/>
  <c r="EH1068" i="28"/>
  <c r="EG1080" i="28"/>
  <c r="EH1078" i="28"/>
  <c r="EH1064" i="28"/>
  <c r="EJ1064" i="28"/>
  <c r="EG1060" i="28"/>
  <c r="EK1049" i="28"/>
  <c r="EI1049" i="28"/>
  <c r="EK1047" i="28"/>
  <c r="EK1042" i="28"/>
  <c r="EI1033" i="28"/>
  <c r="EH1018" i="28"/>
  <c r="EG1063" i="28"/>
  <c r="EG1061" i="28"/>
  <c r="EI1061" i="28"/>
  <c r="EI1056" i="28"/>
  <c r="EJ1042" i="28"/>
  <c r="EI1038" i="28"/>
  <c r="EH1030" i="28"/>
  <c r="EG1022" i="28"/>
  <c r="EJ1018" i="28"/>
  <c r="EH1067" i="28"/>
  <c r="EG1065" i="28"/>
  <c r="EI1065" i="28"/>
  <c r="EK1026" i="28"/>
  <c r="EI1052" i="28"/>
  <c r="EI1051" i="28"/>
  <c r="EI1041" i="28"/>
  <c r="EJ1034" i="28"/>
  <c r="EI1026" i="28"/>
  <c r="EJ980" i="28"/>
  <c r="EI1015" i="28"/>
  <c r="EI1011" i="28"/>
  <c r="EH990" i="28"/>
  <c r="EK989" i="28"/>
  <c r="EJ986" i="28"/>
  <c r="EK983" i="28"/>
  <c r="EG972" i="28"/>
  <c r="EI967" i="28"/>
  <c r="EK966" i="28"/>
  <c r="EK1016" i="28"/>
  <c r="EJ1016" i="28"/>
  <c r="EK1014" i="28"/>
  <c r="EI1010" i="28"/>
  <c r="EK1008" i="28"/>
  <c r="EJ1008" i="28"/>
  <c r="EJ1006" i="28"/>
  <c r="EJ990" i="28"/>
  <c r="EK982" i="28"/>
  <c r="EH981" i="28"/>
  <c r="EH980" i="28"/>
  <c r="EG974" i="28"/>
  <c r="EI971" i="28"/>
  <c r="EH971" i="28"/>
  <c r="BH995" i="28"/>
  <c r="EK994" i="28"/>
  <c r="EK984" i="28"/>
  <c r="EK1000" i="28"/>
  <c r="EI998" i="28"/>
  <c r="EH984" i="28"/>
  <c r="EJ976" i="28"/>
  <c r="EG965" i="28"/>
  <c r="EI991" i="28"/>
  <c r="EK948" i="28"/>
  <c r="EK930" i="28"/>
  <c r="EJ924" i="28"/>
  <c r="EJ918" i="28"/>
  <c r="EG917" i="28"/>
  <c r="EI910" i="28"/>
  <c r="EH910" i="28"/>
  <c r="EK908" i="28"/>
  <c r="EI977" i="28"/>
  <c r="EI959" i="28"/>
  <c r="EH959" i="28"/>
  <c r="EH956" i="28"/>
  <c r="EG956" i="28"/>
  <c r="EH952" i="28"/>
  <c r="EG952" i="28"/>
  <c r="EK949" i="28"/>
  <c r="EJ949" i="28"/>
  <c r="EK947" i="28"/>
  <c r="EI936" i="28"/>
  <c r="EK929" i="28"/>
  <c r="EH928" i="28"/>
  <c r="EJ917" i="28"/>
  <c r="EK916" i="28"/>
  <c r="EJ916" i="28"/>
  <c r="EG916" i="28"/>
  <c r="EK909" i="28"/>
  <c r="EK992" i="28"/>
  <c r="EG985" i="28"/>
  <c r="EJ961" i="28"/>
  <c r="EH961" i="28"/>
  <c r="EG961" i="28"/>
  <c r="EK955" i="28"/>
  <c r="EI951" i="28"/>
  <c r="EH951" i="28"/>
  <c r="EJ940" i="28"/>
  <c r="EJ926" i="28"/>
  <c r="EG923" i="28"/>
  <c r="EI915" i="28"/>
  <c r="EI914" i="28"/>
  <c r="EH914" i="28"/>
  <c r="EH996" i="28"/>
  <c r="EJ996" i="28"/>
  <c r="EK970" i="28"/>
  <c r="EJ970" i="28"/>
  <c r="EG968" i="28"/>
  <c r="EI944" i="28"/>
  <c r="EI939" i="28"/>
  <c r="EH939" i="28"/>
  <c r="EJ935" i="28"/>
  <c r="EK931" i="28"/>
  <c r="EG931" i="28"/>
  <c r="EH920" i="28"/>
  <c r="EK905" i="28"/>
  <c r="EH904" i="28"/>
  <c r="EH895" i="28"/>
  <c r="EI893" i="28"/>
  <c r="EI890" i="28"/>
  <c r="EH890" i="28"/>
  <c r="EK880" i="28"/>
  <c r="EJ880" i="28"/>
  <c r="EG880" i="28"/>
  <c r="EI877" i="28"/>
  <c r="EI874" i="28"/>
  <c r="EH874" i="28"/>
  <c r="EK864" i="28"/>
  <c r="EJ864" i="28"/>
  <c r="EG864" i="28"/>
  <c r="EI861" i="28"/>
  <c r="EI858" i="28"/>
  <c r="EH858" i="28"/>
  <c r="EK850" i="28"/>
  <c r="EG933" i="28"/>
  <c r="EH919" i="28"/>
  <c r="EJ919" i="28"/>
  <c r="EH912" i="28"/>
  <c r="EK902" i="28"/>
  <c r="EH889" i="28"/>
  <c r="EI886" i="28"/>
  <c r="EH886" i="28"/>
  <c r="EK876" i="28"/>
  <c r="EJ876" i="28"/>
  <c r="EG876" i="28"/>
  <c r="EJ873" i="28"/>
  <c r="EJ870" i="28"/>
  <c r="EI857" i="28"/>
  <c r="EK849" i="28"/>
  <c r="EI913" i="28"/>
  <c r="EI911" i="28"/>
  <c r="EH901" i="28"/>
  <c r="EG901" i="28"/>
  <c r="EI898" i="28"/>
  <c r="EH898" i="28"/>
  <c r="EH885" i="28"/>
  <c r="EG885" i="28"/>
  <c r="EJ882" i="28"/>
  <c r="EG881" i="28"/>
  <c r="EI869" i="28"/>
  <c r="EK866" i="28"/>
  <c r="EK856" i="28"/>
  <c r="EJ856" i="28"/>
  <c r="EG856" i="28"/>
  <c r="EJ853" i="28"/>
  <c r="EH932" i="28"/>
  <c r="EG907" i="28"/>
  <c r="EH897" i="28"/>
  <c r="EK894" i="28"/>
  <c r="EH884" i="28"/>
  <c r="EH883" i="28"/>
  <c r="EJ883" i="28"/>
  <c r="EJ881" i="28"/>
  <c r="EJ878" i="28"/>
  <c r="EK868" i="28"/>
  <c r="EG868" i="28"/>
  <c r="EG867" i="28"/>
  <c r="EI865" i="28"/>
  <c r="EG862" i="28"/>
  <c r="EI903" i="28"/>
  <c r="EH879" i="28"/>
  <c r="EI863" i="28"/>
  <c r="EH851" i="28"/>
  <c r="EJ851" i="28"/>
  <c r="EJ843" i="28"/>
  <c r="EI843" i="28"/>
  <c r="EI841" i="28"/>
  <c r="EK836" i="28"/>
  <c r="EI832" i="28"/>
  <c r="EH832" i="28"/>
  <c r="EK829" i="28"/>
  <c r="EI824" i="28"/>
  <c r="EH824" i="28"/>
  <c r="EK821" i="28"/>
  <c r="EK807" i="28"/>
  <c r="EH891" i="28"/>
  <c r="EI875" i="28"/>
  <c r="EK859" i="28"/>
  <c r="EG859" i="28"/>
  <c r="EI845" i="28"/>
  <c r="EI840" i="28"/>
  <c r="EH840" i="28"/>
  <c r="EI825" i="28"/>
  <c r="DW818" i="28"/>
  <c r="EC818" i="28"/>
  <c r="BH798" i="28"/>
  <c r="EK887" i="28"/>
  <c r="EG887" i="28"/>
  <c r="EK855" i="28"/>
  <c r="EG855" i="28"/>
  <c r="EJ844" i="28"/>
  <c r="EI838" i="28"/>
  <c r="EJ835" i="28"/>
  <c r="EI835" i="28"/>
  <c r="EH831" i="28"/>
  <c r="EI828" i="28"/>
  <c r="EH828" i="28"/>
  <c r="EJ819" i="28"/>
  <c r="EI819" i="28"/>
  <c r="EK815" i="28"/>
  <c r="EK842" i="28"/>
  <c r="EG842" i="28"/>
  <c r="EH839" i="28"/>
  <c r="EH837" i="28"/>
  <c r="EJ837" i="28"/>
  <c r="EG833" i="28"/>
  <c r="EH830" i="28"/>
  <c r="EI826" i="28"/>
  <c r="EK823" i="28"/>
  <c r="EG823" i="28"/>
  <c r="EK820" i="28"/>
  <c r="EH799" i="28"/>
  <c r="EK796" i="28"/>
  <c r="EG784" i="28"/>
  <c r="EK780" i="28"/>
  <c r="EG768" i="28"/>
  <c r="EK764" i="28"/>
  <c r="EH744" i="28"/>
  <c r="EK743" i="28"/>
  <c r="EG743" i="28"/>
  <c r="EJ737" i="28"/>
  <c r="EG734" i="28"/>
  <c r="EJ728" i="28"/>
  <c r="EI728" i="28"/>
  <c r="EJ720" i="28"/>
  <c r="EI720" i="28"/>
  <c r="EK713" i="28"/>
  <c r="EG708" i="28"/>
  <c r="EH813" i="28"/>
  <c r="EK755" i="28"/>
  <c r="EG755" i="28"/>
  <c r="EJ753" i="28"/>
  <c r="EJ748" i="28"/>
  <c r="EI748" i="28"/>
  <c r="EI741" i="28"/>
  <c r="EH741" i="28"/>
  <c r="EK738" i="28"/>
  <c r="EH731" i="28"/>
  <c r="EK723" i="28"/>
  <c r="EG723" i="28"/>
  <c r="EJ717" i="28"/>
  <c r="EH714" i="28"/>
  <c r="EJ714" i="28"/>
  <c r="EG742" i="28"/>
  <c r="EJ736" i="28"/>
  <c r="EI736" i="28"/>
  <c r="EK726" i="28"/>
  <c r="EG696" i="28"/>
  <c r="EK655" i="28"/>
  <c r="EG635" i="28"/>
  <c r="EJ628" i="28"/>
  <c r="EH620" i="28"/>
  <c r="EH616" i="28"/>
  <c r="EK583" i="28"/>
  <c r="EH554" i="28"/>
  <c r="EJ552" i="28"/>
  <c r="EH382" i="28"/>
  <c r="EG382" i="28"/>
  <c r="EK296" i="28"/>
  <c r="EJ296" i="28"/>
  <c r="EI286" i="28"/>
  <c r="EH286" i="28"/>
  <c r="EK506" i="28"/>
  <c r="EK486" i="28"/>
  <c r="EK347" i="28"/>
  <c r="EH264" i="28"/>
  <c r="EK213" i="28"/>
  <c r="EI195" i="28"/>
  <c r="EH188" i="28"/>
  <c r="EI183" i="28"/>
  <c r="EK179" i="28"/>
  <c r="EK171" i="28"/>
  <c r="EK328" i="28"/>
  <c r="EG328" i="28"/>
  <c r="EH268" i="28"/>
  <c r="EK233" i="28"/>
  <c r="EK221" i="28"/>
  <c r="EI735" i="28"/>
  <c r="EI729" i="28"/>
  <c r="EH729" i="28"/>
  <c r="EI726" i="28"/>
  <c r="EK721" i="28"/>
  <c r="EK718" i="28"/>
  <c r="EH712" i="28"/>
  <c r="EJ711" i="28"/>
  <c r="EG709" i="28"/>
  <c r="EH700" i="28"/>
  <c r="EG700" i="28"/>
  <c r="EK696" i="28"/>
  <c r="EI752" i="28"/>
  <c r="EI749" i="28"/>
  <c r="EH749" i="28"/>
  <c r="EI746" i="28"/>
  <c r="EI740" i="28"/>
  <c r="EI733" i="28"/>
  <c r="EH733" i="28"/>
  <c r="EI730" i="28"/>
  <c r="EH722" i="28"/>
  <c r="EH716" i="28"/>
  <c r="EK715" i="28"/>
  <c r="EK704" i="28"/>
  <c r="EK699" i="28"/>
  <c r="EH697" i="28"/>
  <c r="EI695" i="28"/>
  <c r="EH695" i="28"/>
  <c r="EK688" i="28"/>
  <c r="EH685" i="28"/>
  <c r="EJ685" i="28"/>
  <c r="EK656" i="28"/>
  <c r="EJ656" i="28"/>
  <c r="EJ655" i="28"/>
  <c r="EH652" i="28"/>
  <c r="EG644" i="28"/>
  <c r="EK635" i="28"/>
  <c r="EI628" i="28"/>
  <c r="EI622" i="28"/>
  <c r="EG620" i="28"/>
  <c r="EI618" i="28"/>
  <c r="EG616" i="28"/>
  <c r="EK609" i="28"/>
  <c r="EI599" i="28"/>
  <c r="EI594" i="28"/>
  <c r="EH594" i="28"/>
  <c r="EJ589" i="28"/>
  <c r="EI589" i="28"/>
  <c r="EJ583" i="28"/>
  <c r="EI579" i="28"/>
  <c r="EH555" i="28"/>
  <c r="EG555" i="28"/>
  <c r="EG554" i="28"/>
  <c r="EI552" i="28"/>
  <c r="EI681" i="28"/>
  <c r="EI672" i="28"/>
  <c r="EG672" i="28"/>
  <c r="EK668" i="28"/>
  <c r="EJ668" i="28"/>
  <c r="EJ667" i="28"/>
  <c r="EK651" i="28"/>
  <c r="EI639" i="28"/>
  <c r="EK625" i="28"/>
  <c r="EK623" i="28"/>
  <c r="EH619" i="28"/>
  <c r="EK613" i="28"/>
  <c r="EI604" i="28"/>
  <c r="EH604" i="28"/>
  <c r="EI601" i="28"/>
  <c r="EK598" i="28"/>
  <c r="EG598" i="28"/>
  <c r="EI595" i="28"/>
  <c r="EJ587" i="28"/>
  <c r="EH585" i="28"/>
  <c r="EJ582" i="28"/>
  <c r="EI578" i="28"/>
  <c r="EH578" i="28"/>
  <c r="EJ567" i="28"/>
  <c r="EH565" i="28"/>
  <c r="EJ559" i="28"/>
  <c r="EG553" i="28"/>
  <c r="EH551" i="28"/>
  <c r="EG551" i="28"/>
  <c r="EJ546" i="28"/>
  <c r="EH683" i="28"/>
  <c r="EH677" i="28"/>
  <c r="EJ677" i="28"/>
  <c r="EK664" i="28"/>
  <c r="EJ663" i="28"/>
  <c r="EG653" i="28"/>
  <c r="EG645" i="28"/>
  <c r="EH643" i="28"/>
  <c r="EG643" i="28"/>
  <c r="EG636" i="28"/>
  <c r="EK617" i="28"/>
  <c r="EK612" i="28"/>
  <c r="EH610" i="28"/>
  <c r="EJ610" i="28"/>
  <c r="EK608" i="28"/>
  <c r="EH602" i="28"/>
  <c r="EJ602" i="28"/>
  <c r="EK592" i="28"/>
  <c r="EK586" i="28"/>
  <c r="EG581" i="28"/>
  <c r="EK573" i="28"/>
  <c r="EK571" i="28"/>
  <c r="EK570" i="28"/>
  <c r="EI547" i="28"/>
  <c r="EG545" i="28"/>
  <c r="EH660" i="28"/>
  <c r="EH659" i="28"/>
  <c r="EG659" i="28"/>
  <c r="EJ649" i="28"/>
  <c r="EI649" i="28"/>
  <c r="EJ647" i="28"/>
  <c r="EK631" i="28"/>
  <c r="EI607" i="28"/>
  <c r="EI605" i="28"/>
  <c r="EI600" i="28"/>
  <c r="EH600" i="28"/>
  <c r="EK591" i="28"/>
  <c r="EK590" i="28"/>
  <c r="EK575" i="28"/>
  <c r="EI563" i="28"/>
  <c r="EK556" i="28"/>
  <c r="EJ556" i="28"/>
  <c r="EI544" i="28"/>
  <c r="EK544" i="28"/>
  <c r="EH527" i="28"/>
  <c r="EH526" i="28"/>
  <c r="EG526" i="28"/>
  <c r="EG503" i="28"/>
  <c r="EK502" i="28"/>
  <c r="EH483" i="28"/>
  <c r="EH482" i="28"/>
  <c r="EG482" i="28"/>
  <c r="EK479" i="28"/>
  <c r="EJ479" i="28"/>
  <c r="EJ478" i="28"/>
  <c r="EH475" i="28"/>
  <c r="EH474" i="28"/>
  <c r="EG474" i="28"/>
  <c r="EJ470" i="28"/>
  <c r="EH467" i="28"/>
  <c r="EH466" i="28"/>
  <c r="EG466" i="28"/>
  <c r="EK454" i="28"/>
  <c r="EG454" i="28"/>
  <c r="EK446" i="28"/>
  <c r="EG446" i="28"/>
  <c r="EG444" i="28"/>
  <c r="EH438" i="28"/>
  <c r="EG438" i="28"/>
  <c r="EG423" i="28"/>
  <c r="EK422" i="28"/>
  <c r="EH542" i="28"/>
  <c r="EG542" i="28"/>
  <c r="EK539" i="28"/>
  <c r="EJ539" i="28"/>
  <c r="EJ538" i="28"/>
  <c r="EH522" i="28"/>
  <c r="EG522" i="28"/>
  <c r="EK519" i="28"/>
  <c r="EJ519" i="28"/>
  <c r="EJ518" i="28"/>
  <c r="EH515" i="28"/>
  <c r="EH514" i="28"/>
  <c r="EG514" i="28"/>
  <c r="EK499" i="28"/>
  <c r="EJ499" i="28"/>
  <c r="EJ498" i="28"/>
  <c r="EG463" i="28"/>
  <c r="EK462" i="28"/>
  <c r="EI455" i="28"/>
  <c r="EI451" i="28"/>
  <c r="EH451" i="28"/>
  <c r="EJ447" i="28"/>
  <c r="EK441" i="28"/>
  <c r="EG441" i="28"/>
  <c r="EJ434" i="28"/>
  <c r="EH419" i="28"/>
  <c r="EH418" i="28"/>
  <c r="EG418" i="28"/>
  <c r="EI535" i="28"/>
  <c r="EI534" i="28"/>
  <c r="EJ510" i="28"/>
  <c r="EI495" i="28"/>
  <c r="EI494" i="28"/>
  <c r="EH459" i="28"/>
  <c r="EH458" i="28"/>
  <c r="EG458" i="28"/>
  <c r="EG452" i="28"/>
  <c r="EH431" i="28"/>
  <c r="EH430" i="28"/>
  <c r="EG430" i="28"/>
  <c r="EJ328" i="28"/>
  <c r="EI409" i="28"/>
  <c r="EH398" i="28"/>
  <c r="EI390" i="28"/>
  <c r="EI382" i="28"/>
  <c r="EH369" i="28"/>
  <c r="EH366" i="28"/>
  <c r="EG366" i="28"/>
  <c r="EH361" i="28"/>
  <c r="EI357" i="28"/>
  <c r="EJ353" i="28"/>
  <c r="EK353" i="28"/>
  <c r="EG353" i="28"/>
  <c r="EJ346" i="28"/>
  <c r="EK345" i="28"/>
  <c r="EJ345" i="28"/>
  <c r="EG345" i="28"/>
  <c r="EG333" i="28"/>
  <c r="EK330" i="28"/>
  <c r="EK324" i="28"/>
  <c r="EJ324" i="28"/>
  <c r="EG324" i="28"/>
  <c r="EH312" i="28"/>
  <c r="EK297" i="28"/>
  <c r="EH296" i="28"/>
  <c r="EG404" i="28"/>
  <c r="EG397" i="28"/>
  <c r="EH386" i="28"/>
  <c r="EK379" i="28"/>
  <c r="EK376" i="28"/>
  <c r="EI365" i="28"/>
  <c r="EH350" i="28"/>
  <c r="EH338" i="28"/>
  <c r="EJ329" i="28"/>
  <c r="EK329" i="28"/>
  <c r="EG329" i="28"/>
  <c r="EG327" i="28"/>
  <c r="EK321" i="28"/>
  <c r="EJ306" i="28"/>
  <c r="EG305" i="28"/>
  <c r="EJ300" i="28"/>
  <c r="EG295" i="28"/>
  <c r="EI293" i="28"/>
  <c r="EG291" i="28"/>
  <c r="EK415" i="28"/>
  <c r="EJ415" i="28"/>
  <c r="EI411" i="28"/>
  <c r="EG410" i="28"/>
  <c r="EH401" i="28"/>
  <c r="EH385" i="28"/>
  <c r="EI378" i="28"/>
  <c r="BH371" i="28"/>
  <c r="EJ367" i="28"/>
  <c r="EK359" i="28"/>
  <c r="EJ355" i="28"/>
  <c r="EG354" i="28"/>
  <c r="EJ342" i="28"/>
  <c r="EK341" i="28"/>
  <c r="EG341" i="28"/>
  <c r="EH336" i="28"/>
  <c r="EJ335" i="28"/>
  <c r="EG334" i="28"/>
  <c r="EK320" i="28"/>
  <c r="EJ320" i="28"/>
  <c r="EG320" i="28"/>
  <c r="BH314" i="28"/>
  <c r="EJ289" i="28"/>
  <c r="EK288" i="28"/>
  <c r="EG288" i="28"/>
  <c r="EJ285" i="28"/>
  <c r="EK284" i="28"/>
  <c r="EG284" i="28"/>
  <c r="EH531" i="28"/>
  <c r="EH530" i="28"/>
  <c r="EG530" i="28"/>
  <c r="EK507" i="28"/>
  <c r="EJ507" i="28"/>
  <c r="EJ506" i="28"/>
  <c r="EH490" i="28"/>
  <c r="EG490" i="28"/>
  <c r="EK487" i="28"/>
  <c r="EJ487" i="28"/>
  <c r="EJ486" i="28"/>
  <c r="EH456" i="28"/>
  <c r="EJ456" i="28"/>
  <c r="EK445" i="28"/>
  <c r="EG445" i="28"/>
  <c r="EJ443" i="28"/>
  <c r="EH427" i="28"/>
  <c r="EH426" i="28"/>
  <c r="EG426" i="28"/>
  <c r="EI414" i="28"/>
  <c r="EJ410" i="28"/>
  <c r="EI405" i="28"/>
  <c r="EI767" i="28"/>
  <c r="EH767" i="28"/>
  <c r="EK765" i="28"/>
  <c r="EJ765" i="28"/>
  <c r="EK763" i="28"/>
  <c r="EH761" i="28"/>
  <c r="EI759" i="28"/>
  <c r="EK757" i="28"/>
  <c r="EJ757" i="28"/>
  <c r="EI755" i="28"/>
  <c r="EG753" i="28"/>
  <c r="EH747" i="28"/>
  <c r="EJ747" i="28"/>
  <c r="EK741" i="28"/>
  <c r="EH738" i="28"/>
  <c r="EJ738" i="28"/>
  <c r="EH732" i="28"/>
  <c r="EK731" i="28"/>
  <c r="EG731" i="28"/>
  <c r="EK725" i="28"/>
  <c r="EJ725" i="28"/>
  <c r="EI723" i="28"/>
  <c r="EG717" i="28"/>
  <c r="EG714" i="28"/>
  <c r="EI707" i="28"/>
  <c r="EH707" i="28"/>
  <c r="EI691" i="28"/>
  <c r="EH691" i="28"/>
  <c r="EK689" i="28"/>
  <c r="EJ689" i="28"/>
  <c r="EI817" i="28"/>
  <c r="EH809" i="28"/>
  <c r="EK745" i="28"/>
  <c r="EK742" i="28"/>
  <c r="EH736" i="28"/>
  <c r="EK735" i="28"/>
  <c r="EG735" i="28"/>
  <c r="EG729" i="28"/>
  <c r="EG726" i="28"/>
  <c r="EI721" i="28"/>
  <c r="EH721" i="28"/>
  <c r="EI718" i="28"/>
  <c r="EI711" i="28"/>
  <c r="EH711" i="28"/>
  <c r="EK709" i="28"/>
  <c r="EJ709" i="28"/>
  <c r="EK700" i="28"/>
  <c r="EJ696" i="28"/>
  <c r="EI593" i="28"/>
  <c r="EK752" i="28"/>
  <c r="EG752" i="28"/>
  <c r="EI751" i="28"/>
  <c r="EG749" i="28"/>
  <c r="EG746" i="28"/>
  <c r="EK740" i="28"/>
  <c r="EG740" i="28"/>
  <c r="EI739" i="28"/>
  <c r="EG733" i="28"/>
  <c r="EG730" i="28"/>
  <c r="EK722" i="28"/>
  <c r="EH715" i="28"/>
  <c r="EJ715" i="28"/>
  <c r="EJ704" i="28"/>
  <c r="EJ699" i="28"/>
  <c r="EG697" i="28"/>
  <c r="EG695" i="28"/>
  <c r="EJ688" i="28"/>
  <c r="EI597" i="28"/>
  <c r="EI656" i="28"/>
  <c r="EI655" i="28"/>
  <c r="EG652" i="28"/>
  <c r="EK644" i="28"/>
  <c r="EJ644" i="28"/>
  <c r="EJ635" i="28"/>
  <c r="EH628" i="28"/>
  <c r="EK622" i="28"/>
  <c r="EG622" i="28"/>
  <c r="EJ620" i="28"/>
  <c r="EK618" i="28"/>
  <c r="EG618" i="28"/>
  <c r="EJ616" i="28"/>
  <c r="EJ611" i="28"/>
  <c r="EI611" i="28"/>
  <c r="EI609" i="28"/>
  <c r="EJ603" i="28"/>
  <c r="EI603" i="28"/>
  <c r="EK599" i="28"/>
  <c r="EG599" i="28"/>
  <c r="EI596" i="28"/>
  <c r="EG594" i="28"/>
  <c r="EH589" i="28"/>
  <c r="EI583" i="28"/>
  <c r="EH579" i="28"/>
  <c r="EG579" i="28"/>
  <c r="EK555" i="28"/>
  <c r="EK554" i="28"/>
  <c r="EH552" i="28"/>
  <c r="EK681" i="28"/>
  <c r="EK672" i="28"/>
  <c r="EI668" i="28"/>
  <c r="EI667" i="28"/>
  <c r="EJ651" i="28"/>
  <c r="EH639" i="28"/>
  <c r="EG639" i="28"/>
  <c r="EJ625" i="28"/>
  <c r="EI625" i="28"/>
  <c r="EJ623" i="28"/>
  <c r="EJ615" i="28"/>
  <c r="EI615" i="28"/>
  <c r="EI613" i="28"/>
  <c r="EI606" i="28"/>
  <c r="EG604" i="28"/>
  <c r="EG601" i="28"/>
  <c r="EG595" i="28"/>
  <c r="EK593" i="28"/>
  <c r="EI587" i="28"/>
  <c r="EG585" i="28"/>
  <c r="EI582" i="28"/>
  <c r="EH582" i="28"/>
  <c r="EG578" i="28"/>
  <c r="EI567" i="28"/>
  <c r="EG565" i="28"/>
  <c r="EI559" i="28"/>
  <c r="EK553" i="28"/>
  <c r="EK551" i="28"/>
  <c r="EI546" i="28"/>
  <c r="EI663" i="28"/>
  <c r="EK653" i="28"/>
  <c r="EK645" i="28"/>
  <c r="EK643" i="28"/>
  <c r="EK636" i="28"/>
  <c r="EJ636" i="28"/>
  <c r="EH621" i="28"/>
  <c r="EJ621" i="28"/>
  <c r="EI617" i="28"/>
  <c r="EI612" i="28"/>
  <c r="EH612" i="28"/>
  <c r="EI608" i="28"/>
  <c r="EH608" i="28"/>
  <c r="EK597" i="28"/>
  <c r="EG597" i="28"/>
  <c r="EJ586" i="28"/>
  <c r="EK581" i="28"/>
  <c r="EJ573" i="28"/>
  <c r="EI573" i="28"/>
  <c r="EJ571" i="28"/>
  <c r="EJ570" i="28"/>
  <c r="EH547" i="28"/>
  <c r="EG547" i="28"/>
  <c r="EK545" i="28"/>
  <c r="EG660" i="28"/>
  <c r="EK659" i="28"/>
  <c r="EH649" i="28"/>
  <c r="EI647" i="28"/>
  <c r="EJ633" i="28"/>
  <c r="EI633" i="28"/>
  <c r="EJ631" i="28"/>
  <c r="EK607" i="28"/>
  <c r="EG607" i="28"/>
  <c r="EG605" i="28"/>
  <c r="EG600" i="28"/>
  <c r="EJ591" i="28"/>
  <c r="EJ590" i="28"/>
  <c r="EJ575" i="28"/>
  <c r="EH563" i="28"/>
  <c r="EG563" i="28"/>
  <c r="EI556" i="28"/>
  <c r="EG527" i="28"/>
  <c r="EK526" i="28"/>
  <c r="EJ503" i="28"/>
  <c r="EK482" i="28"/>
  <c r="EK474" i="28"/>
  <c r="EK466" i="28"/>
  <c r="EH454" i="28"/>
  <c r="EJ450" i="28"/>
  <c r="EI450" i="28"/>
  <c r="EH446" i="28"/>
  <c r="EH444" i="28"/>
  <c r="EJ444" i="28"/>
  <c r="EK438" i="28"/>
  <c r="EK542" i="28"/>
  <c r="EK522" i="28"/>
  <c r="EK514" i="28"/>
  <c r="EJ463" i="28"/>
  <c r="EK447" i="28"/>
  <c r="EH441" i="28"/>
  <c r="EK418" i="28"/>
  <c r="EG534" i="28"/>
  <c r="EG494" i="28"/>
  <c r="EK458" i="28"/>
  <c r="EI457" i="28"/>
  <c r="EH452" i="28"/>
  <c r="EJ452" i="28"/>
  <c r="EJ442" i="28"/>
  <c r="EI442" i="28"/>
  <c r="EK430" i="28"/>
  <c r="EG409" i="28"/>
  <c r="EJ390" i="28"/>
  <c r="EK389" i="28"/>
  <c r="EJ389" i="28"/>
  <c r="EG389" i="28"/>
  <c r="EJ382" i="28"/>
  <c r="EK381" i="28"/>
  <c r="EJ381" i="28"/>
  <c r="EG381" i="28"/>
  <c r="EK378" i="28"/>
  <c r="EI366" i="28"/>
  <c r="EG357" i="28"/>
  <c r="EH353" i="28"/>
  <c r="EK346" i="28"/>
  <c r="EH345" i="28"/>
  <c r="EH339" i="28"/>
  <c r="EH333" i="28"/>
  <c r="EH330" i="28"/>
  <c r="EG330" i="28"/>
  <c r="EH324" i="28"/>
  <c r="EJ322" i="28"/>
  <c r="EH297" i="28"/>
  <c r="EG297" i="28"/>
  <c r="EG293" i="28"/>
  <c r="EJ286" i="28"/>
  <c r="EH397" i="28"/>
  <c r="EK397" i="28"/>
  <c r="EI380" i="28"/>
  <c r="EI379" i="28"/>
  <c r="EH379" i="28"/>
  <c r="EJ376" i="28"/>
  <c r="EI376" i="28"/>
  <c r="EG365" i="28"/>
  <c r="EI350" i="28"/>
  <c r="EI344" i="28"/>
  <c r="EI338" i="28"/>
  <c r="EH329" i="28"/>
  <c r="EH327" i="28"/>
  <c r="EJ327" i="28"/>
  <c r="EJ326" i="28"/>
  <c r="EI319" i="28"/>
  <c r="EK306" i="28"/>
  <c r="EJ305" i="28"/>
  <c r="EI305" i="28"/>
  <c r="EJ293" i="28"/>
  <c r="EH291" i="28"/>
  <c r="EJ291" i="28"/>
  <c r="EG394" i="28"/>
  <c r="EI373" i="28"/>
  <c r="EK367" i="28"/>
  <c r="EI360" i="28"/>
  <c r="EI359" i="28"/>
  <c r="EH359" i="28"/>
  <c r="EK355" i="28"/>
  <c r="EK342" i="28"/>
  <c r="EH341" i="28"/>
  <c r="EK335" i="28"/>
  <c r="EH320" i="28"/>
  <c r="EJ318" i="28"/>
  <c r="EG317" i="28"/>
  <c r="EK289" i="28"/>
  <c r="EH288" i="28"/>
  <c r="EK285" i="28"/>
  <c r="EH284" i="28"/>
  <c r="EK530" i="28"/>
  <c r="EK490" i="28"/>
  <c r="EK456" i="28"/>
  <c r="EI449" i="28"/>
  <c r="EH445" i="28"/>
  <c r="EK443" i="28"/>
  <c r="EK426" i="28"/>
  <c r="EG414" i="28"/>
  <c r="EG405" i="28"/>
  <c r="EH377" i="28"/>
  <c r="EK377" i="28"/>
  <c r="EH354" i="28"/>
  <c r="EG347" i="28"/>
  <c r="EJ339" i="28"/>
  <c r="EK334" i="28"/>
  <c r="EJ317" i="28"/>
  <c r="EJ313" i="28"/>
  <c r="EK310" i="28"/>
  <c r="EJ309" i="28"/>
  <c r="EK308" i="28"/>
  <c r="EJ308" i="28"/>
  <c r="EG308" i="28"/>
  <c r="EI323" i="28"/>
  <c r="EH315" i="28"/>
  <c r="EK280" i="28"/>
  <c r="EK273" i="28"/>
  <c r="EI270" i="28"/>
  <c r="EJ267" i="28"/>
  <c r="EI267" i="28"/>
  <c r="EJ264" i="28"/>
  <c r="EH257" i="28"/>
  <c r="EJ257" i="28"/>
  <c r="EG243" i="28"/>
  <c r="EI217" i="28"/>
  <c r="EK203" i="28"/>
  <c r="EH195" i="28"/>
  <c r="EI191" i="28"/>
  <c r="EH185" i="28"/>
  <c r="EH183" i="28"/>
  <c r="EH178" i="28"/>
  <c r="EK143" i="28"/>
  <c r="EI133" i="28"/>
  <c r="EK127" i="28"/>
  <c r="EH118" i="28"/>
  <c r="EJ108" i="28"/>
  <c r="EK95" i="28"/>
  <c r="EK307" i="28"/>
  <c r="EH299" i="28"/>
  <c r="EI283" i="28"/>
  <c r="EK247" i="28"/>
  <c r="EK237" i="28"/>
  <c r="EH222" i="28"/>
  <c r="EK193" i="28"/>
  <c r="EG567" i="28"/>
  <c r="EG559" i="28"/>
  <c r="EI553" i="28"/>
  <c r="EG663" i="28"/>
  <c r="EI653" i="28"/>
  <c r="EI645" i="28"/>
  <c r="EK621" i="28"/>
  <c r="EG617" i="28"/>
  <c r="EH586" i="28"/>
  <c r="EI581" i="28"/>
  <c r="EH570" i="28"/>
  <c r="EK547" i="28"/>
  <c r="EJ660" i="28"/>
  <c r="EG647" i="28"/>
  <c r="EJ605" i="28"/>
  <c r="EJ600" i="28"/>
  <c r="EH590" i="28"/>
  <c r="EK563" i="28"/>
  <c r="EJ527" i="28"/>
  <c r="EJ483" i="28"/>
  <c r="EG478" i="28"/>
  <c r="EJ475" i="28"/>
  <c r="EG470" i="28"/>
  <c r="EJ467" i="28"/>
  <c r="EG450" i="28"/>
  <c r="EK444" i="28"/>
  <c r="EG538" i="28"/>
  <c r="EG518" i="28"/>
  <c r="EJ515" i="28"/>
  <c r="EG498" i="28"/>
  <c r="EJ451" i="28"/>
  <c r="EH447" i="28"/>
  <c r="EG434" i="28"/>
  <c r="EJ419" i="28"/>
  <c r="EK534" i="28"/>
  <c r="EG510" i="28"/>
  <c r="EK494" i="28"/>
  <c r="EJ459" i="28"/>
  <c r="EG457" i="28"/>
  <c r="EK452" i="28"/>
  <c r="EG442" i="28"/>
  <c r="EJ431" i="28"/>
  <c r="EJ366" i="28"/>
  <c r="EH346" i="28"/>
  <c r="EG346" i="28"/>
  <c r="EI330" i="28"/>
  <c r="EK322" i="28"/>
  <c r="EK316" i="28"/>
  <c r="EJ316" i="28"/>
  <c r="EG316" i="28"/>
  <c r="EI297" i="28"/>
  <c r="EK286" i="28"/>
  <c r="EG380" i="28"/>
  <c r="EK365" i="28"/>
  <c r="EJ350" i="28"/>
  <c r="EK349" i="28"/>
  <c r="EJ349" i="28"/>
  <c r="EG349" i="28"/>
  <c r="EG344" i="28"/>
  <c r="EJ338" i="28"/>
  <c r="EK337" i="28"/>
  <c r="EJ337" i="28"/>
  <c r="EG337" i="28"/>
  <c r="EK326" i="28"/>
  <c r="EG319" i="28"/>
  <c r="EI306" i="28"/>
  <c r="EH306" i="28"/>
  <c r="EG300" i="28"/>
  <c r="EG373" i="28"/>
  <c r="EI367" i="28"/>
  <c r="EH367" i="28"/>
  <c r="EG360" i="28"/>
  <c r="EI355" i="28"/>
  <c r="EH355" i="28"/>
  <c r="EH342" i="28"/>
  <c r="EG342" i="28"/>
  <c r="EI335" i="28"/>
  <c r="EH335" i="28"/>
  <c r="EK304" i="28"/>
  <c r="EJ304" i="28"/>
  <c r="EG304" i="28"/>
  <c r="EK292" i="28"/>
  <c r="EJ292" i="28"/>
  <c r="EG292" i="28"/>
  <c r="EH289" i="28"/>
  <c r="EG289" i="28"/>
  <c r="EH285" i="28"/>
  <c r="EG285" i="28"/>
  <c r="EJ531" i="28"/>
  <c r="EG506" i="28"/>
  <c r="EG486" i="28"/>
  <c r="EG449" i="28"/>
  <c r="EH443" i="28"/>
  <c r="EJ427" i="28"/>
  <c r="EK414" i="28"/>
  <c r="EK405" i="28"/>
  <c r="EK393" i="28"/>
  <c r="EJ393" i="28"/>
  <c r="EG393" i="28"/>
  <c r="EI354" i="28"/>
  <c r="EJ347" i="28"/>
  <c r="EK339" i="28"/>
  <c r="EH334" i="28"/>
  <c r="EG323" i="28"/>
  <c r="EH280" i="28"/>
  <c r="EG270" i="28"/>
  <c r="EG267" i="28"/>
  <c r="EK257" i="28"/>
  <c r="EJ251" i="28"/>
  <c r="EI251" i="28"/>
  <c r="EK243" i="28"/>
  <c r="EG1188" i="28"/>
  <c r="EG1177" i="28"/>
  <c r="EG1167" i="28"/>
  <c r="EJ235" i="28"/>
  <c r="EI235" i="28"/>
  <c r="EJ232" i="28"/>
  <c r="EJ227" i="28"/>
  <c r="EI227" i="28"/>
  <c r="EJ220" i="28"/>
  <c r="EG217" i="28"/>
  <c r="EJ213" i="28"/>
  <c r="EG195" i="28"/>
  <c r="EG188" i="28"/>
  <c r="EG185" i="28"/>
  <c r="EG183" i="28"/>
  <c r="EJ179" i="28"/>
  <c r="EJ178" i="28"/>
  <c r="EJ171" i="28"/>
  <c r="EG169" i="28"/>
  <c r="EI154" i="28"/>
  <c r="EH143" i="28"/>
  <c r="EG143" i="28"/>
  <c r="EH127" i="28"/>
  <c r="EG127" i="28"/>
  <c r="EJ125" i="28"/>
  <c r="EI125" i="28"/>
  <c r="EJ119" i="28"/>
  <c r="EJ118" i="28"/>
  <c r="EG108" i="28"/>
  <c r="EK103" i="28"/>
  <c r="EH95" i="28"/>
  <c r="EG95" i="28"/>
  <c r="EG94" i="28"/>
  <c r="EI92" i="28"/>
  <c r="EI89" i="28"/>
  <c r="EI86" i="28"/>
  <c r="EJ81" i="28"/>
  <c r="EG299" i="28"/>
  <c r="EJ277" i="28"/>
  <c r="EG268" i="28"/>
  <c r="EG261" i="28"/>
  <c r="EJ258" i="28"/>
  <c r="EH252" i="28"/>
  <c r="EG238" i="28"/>
  <c r="EJ231" i="28"/>
  <c r="EI231" i="28"/>
  <c r="EG218" i="28"/>
  <c r="EH212" i="28"/>
  <c r="EH199" i="28"/>
  <c r="EG199" i="28"/>
  <c r="EJ194" i="28"/>
  <c r="EK181" i="28"/>
  <c r="EH168" i="28"/>
  <c r="EG160" i="28"/>
  <c r="EK156" i="28"/>
  <c r="EJ156" i="28"/>
  <c r="EI147" i="28"/>
  <c r="EK145" i="28"/>
  <c r="EG142" i="28"/>
  <c r="EK135" i="28"/>
  <c r="EK134" i="28"/>
  <c r="EI131" i="28"/>
  <c r="EI126" i="28"/>
  <c r="EH126" i="28"/>
  <c r="EK123" i="28"/>
  <c r="EK122" i="28"/>
  <c r="EG117" i="28"/>
  <c r="EH111" i="28"/>
  <c r="EG111" i="28"/>
  <c r="EJ109" i="28"/>
  <c r="EI109" i="28"/>
  <c r="EJ107" i="28"/>
  <c r="EH99" i="28"/>
  <c r="EG99" i="28"/>
  <c r="EG98" i="28"/>
  <c r="EI70" i="28"/>
  <c r="EI65" i="28"/>
  <c r="EG62" i="28"/>
  <c r="EK53" i="28"/>
  <c r="EK408" i="28"/>
  <c r="EJ392" i="28"/>
  <c r="EK364" i="28"/>
  <c r="EK356" i="28"/>
  <c r="EG332" i="28"/>
  <c r="EK281" i="28"/>
  <c r="EJ275" i="28"/>
  <c r="EI275" i="28"/>
  <c r="EJ272" i="28"/>
  <c r="EJ265" i="28"/>
  <c r="EJ259" i="28"/>
  <c r="EI259" i="28"/>
  <c r="EJ256" i="28"/>
  <c r="EJ247" i="28"/>
  <c r="EJ246" i="28"/>
  <c r="EJ234" i="28"/>
  <c r="EK229" i="28"/>
  <c r="EG224" i="28"/>
  <c r="EG222" i="28"/>
  <c r="EK209" i="28"/>
  <c r="EJ202" i="28"/>
  <c r="EG190" i="28"/>
  <c r="EI182" i="28"/>
  <c r="EH182" i="28"/>
  <c r="EK165" i="28"/>
  <c r="EK148" i="28"/>
  <c r="EJ148" i="28"/>
  <c r="EK146" i="28"/>
  <c r="EI139" i="28"/>
  <c r="EI138" i="28"/>
  <c r="EH138" i="28"/>
  <c r="EJ136" i="28"/>
  <c r="EJ129" i="28"/>
  <c r="EI129" i="28"/>
  <c r="EJ121" i="28"/>
  <c r="EI121" i="28"/>
  <c r="EJ110" i="28"/>
  <c r="EG105" i="28"/>
  <c r="EK97" i="28"/>
  <c r="EJ85" i="28"/>
  <c r="EJ82" i="28"/>
  <c r="EH78" i="28"/>
  <c r="EG372" i="28"/>
  <c r="EG340" i="28"/>
  <c r="EG287" i="28"/>
  <c r="EH276" i="28"/>
  <c r="EG266" i="28"/>
  <c r="EH260" i="28"/>
  <c r="EG250" i="28"/>
  <c r="EJ248" i="28"/>
  <c r="EG225" i="28"/>
  <c r="EG223" i="28"/>
  <c r="EG215" i="28"/>
  <c r="DS152" i="28"/>
  <c r="BH152" i="28"/>
  <c r="DS1207" i="28"/>
  <c r="BH1207" i="28"/>
  <c r="DS1021" i="28"/>
  <c r="BH1021" i="28"/>
  <c r="EK277" i="28"/>
  <c r="EI274" i="28"/>
  <c r="EI271" i="28"/>
  <c r="EH261" i="28"/>
  <c r="EH238" i="28"/>
  <c r="EK231" i="28"/>
  <c r="EH218" i="28"/>
  <c r="EI214" i="28"/>
  <c r="EI210" i="28"/>
  <c r="EK199" i="28"/>
  <c r="EI198" i="28"/>
  <c r="EI187" i="28"/>
  <c r="EI181" i="28"/>
  <c r="EJ160" i="28"/>
  <c r="EG147" i="28"/>
  <c r="EI145" i="28"/>
  <c r="EG131" i="28"/>
  <c r="EK111" i="28"/>
  <c r="EH106" i="28"/>
  <c r="EK99" i="28"/>
  <c r="EJ62" i="28"/>
  <c r="EH332" i="28"/>
  <c r="EI281" i="28"/>
  <c r="EK278" i="28"/>
  <c r="EK275" i="28"/>
  <c r="EK272" i="28"/>
  <c r="EK265" i="28"/>
  <c r="EI262" i="28"/>
  <c r="EK259" i="28"/>
  <c r="EK256" i="28"/>
  <c r="EH246" i="28"/>
  <c r="EH234" i="28"/>
  <c r="EI229" i="28"/>
  <c r="EK226" i="28"/>
  <c r="EJ224" i="28"/>
  <c r="EI216" i="28"/>
  <c r="EH216" i="28"/>
  <c r="EI209" i="28"/>
  <c r="EH190" i="28"/>
  <c r="EI165" i="28"/>
  <c r="EG139" i="28"/>
  <c r="EH110" i="28"/>
  <c r="EI97" i="28"/>
  <c r="EI239" i="28"/>
  <c r="EI219" i="28"/>
  <c r="EI211" i="28"/>
  <c r="EH204" i="28"/>
  <c r="EI201" i="28"/>
  <c r="EK189" i="28"/>
  <c r="EK167" i="28"/>
  <c r="EG159" i="28"/>
  <c r="EK115" i="28"/>
  <c r="EG91" i="28"/>
  <c r="EH33" i="28"/>
  <c r="EH13" i="28"/>
  <c r="EH29" i="28"/>
  <c r="EK28" i="28"/>
  <c r="EI20" i="28"/>
  <c r="EK14" i="28"/>
  <c r="EK40" i="28"/>
  <c r="EK26" i="28"/>
  <c r="EI24" i="28"/>
  <c r="EG377" i="28"/>
  <c r="EK354" i="28"/>
  <c r="EI347" i="28"/>
  <c r="EG339" i="28"/>
  <c r="EJ334" i="28"/>
  <c r="EI317" i="28"/>
  <c r="EI313" i="28"/>
  <c r="EJ310" i="28"/>
  <c r="EG309" i="28"/>
  <c r="EK315" i="28"/>
  <c r="EG315" i="28"/>
  <c r="EJ280" i="28"/>
  <c r="EH273" i="28"/>
  <c r="EJ273" i="28"/>
  <c r="EG264" i="28"/>
  <c r="EG257" i="28"/>
  <c r="EH254" i="28"/>
  <c r="EJ254" i="28"/>
  <c r="EH251" i="28"/>
  <c r="EI243" i="28"/>
  <c r="EI242" i="28"/>
  <c r="EH242" i="28"/>
  <c r="EH235" i="28"/>
  <c r="EI232" i="28"/>
  <c r="EH232" i="28"/>
  <c r="EH227" i="28"/>
  <c r="EI220" i="28"/>
  <c r="EH220" i="28"/>
  <c r="EK217" i="28"/>
  <c r="EI213" i="28"/>
  <c r="EJ203" i="28"/>
  <c r="EI203" i="28"/>
  <c r="EK191" i="28"/>
  <c r="EG191" i="28"/>
  <c r="EK188" i="28"/>
  <c r="EK185" i="28"/>
  <c r="EH179" i="28"/>
  <c r="EG179" i="28"/>
  <c r="EG178" i="28"/>
  <c r="EG173" i="28"/>
  <c r="EH171" i="28"/>
  <c r="EG171" i="28"/>
  <c r="EJ143" i="28"/>
  <c r="EH133" i="28"/>
  <c r="EJ127" i="28"/>
  <c r="EG125" i="28"/>
  <c r="EH119" i="28"/>
  <c r="EG119" i="28"/>
  <c r="EG118" i="28"/>
  <c r="EI108" i="28"/>
  <c r="EI103" i="28"/>
  <c r="EJ95" i="28"/>
  <c r="EJ94" i="28"/>
  <c r="EG92" i="28"/>
  <c r="EG81" i="28"/>
  <c r="EI328" i="28"/>
  <c r="EH307" i="28"/>
  <c r="EJ307" i="28"/>
  <c r="EK283" i="28"/>
  <c r="EG283" i="28"/>
  <c r="EI277" i="28"/>
  <c r="EK274" i="28"/>
  <c r="EG274" i="28"/>
  <c r="EK271" i="28"/>
  <c r="EG271" i="28"/>
  <c r="EK268" i="28"/>
  <c r="EK261" i="28"/>
  <c r="EI258" i="28"/>
  <c r="EJ255" i="28"/>
  <c r="EI255" i="28"/>
  <c r="EJ252" i="28"/>
  <c r="EH233" i="28"/>
  <c r="EJ233" i="28"/>
  <c r="EH231" i="28"/>
  <c r="EH221" i="28"/>
  <c r="EJ221" i="28"/>
  <c r="EK214" i="28"/>
  <c r="EG214" i="28"/>
  <c r="EJ212" i="28"/>
  <c r="EK210" i="28"/>
  <c r="EG210" i="28"/>
  <c r="EJ199" i="28"/>
  <c r="EK198" i="28"/>
  <c r="EG198" i="28"/>
  <c r="EI194" i="28"/>
  <c r="EK187" i="28"/>
  <c r="EG187" i="28"/>
  <c r="EH181" i="28"/>
  <c r="EH172" i="28"/>
  <c r="EK168" i="28"/>
  <c r="EJ168" i="28"/>
  <c r="EI160" i="28"/>
  <c r="EH156" i="28"/>
  <c r="EK147" i="28"/>
  <c r="EH145" i="28"/>
  <c r="EJ142" i="28"/>
  <c r="EI135" i="28"/>
  <c r="EI134" i="28"/>
  <c r="EH134" i="28"/>
  <c r="EK131" i="28"/>
  <c r="EK126" i="28"/>
  <c r="EI123" i="28"/>
  <c r="EI122" i="28"/>
  <c r="EJ117" i="28"/>
  <c r="EI117" i="28"/>
  <c r="EJ111" i="28"/>
  <c r="EG109" i="28"/>
  <c r="EH107" i="28"/>
  <c r="EG107" i="28"/>
  <c r="EG106" i="28"/>
  <c r="EJ99" i="28"/>
  <c r="EJ98" i="28"/>
  <c r="EK65" i="28"/>
  <c r="EI62" i="28"/>
  <c r="EI53" i="28"/>
  <c r="EI408" i="28"/>
  <c r="EH408" i="28"/>
  <c r="EI392" i="28"/>
  <c r="EI364" i="28"/>
  <c r="EI356" i="28"/>
  <c r="EH356" i="28"/>
  <c r="EG281" i="28"/>
  <c r="EH278" i="28"/>
  <c r="EJ278" i="28"/>
  <c r="EH275" i="28"/>
  <c r="EI272" i="28"/>
  <c r="EH272" i="28"/>
  <c r="EI265" i="28"/>
  <c r="EK262" i="28"/>
  <c r="EG262" i="28"/>
  <c r="EH259" i="28"/>
  <c r="EI256" i="28"/>
  <c r="EH256" i="28"/>
  <c r="EH247" i="28"/>
  <c r="EG247" i="28"/>
  <c r="EG246" i="28"/>
  <c r="EH237" i="28"/>
  <c r="EJ237" i="28"/>
  <c r="EG234" i="28"/>
  <c r="EG229" i="28"/>
  <c r="EH226" i="28"/>
  <c r="EJ226" i="28"/>
  <c r="EI224" i="28"/>
  <c r="EJ222" i="28"/>
  <c r="EG216" i="28"/>
  <c r="EG209" i="28"/>
  <c r="EI202" i="28"/>
  <c r="EH193" i="28"/>
  <c r="EJ193" i="28"/>
  <c r="EK182" i="28"/>
  <c r="EH148" i="28"/>
  <c r="EI146" i="28"/>
  <c r="EH146" i="28"/>
  <c r="EK141" i="28"/>
  <c r="EK139" i="28"/>
  <c r="EK138" i="28"/>
  <c r="EH136" i="28"/>
  <c r="EG129" i="28"/>
  <c r="EG110" i="28"/>
  <c r="EJ105" i="28"/>
  <c r="EI105" i="28"/>
  <c r="EH97" i="28"/>
  <c r="EG85" i="28"/>
  <c r="EJ78" i="28"/>
  <c r="EI74" i="28"/>
  <c r="EJ368" i="28"/>
  <c r="EI348" i="28"/>
  <c r="EH348" i="28"/>
  <c r="EK311" i="28"/>
  <c r="EI279" i="28"/>
  <c r="EH269" i="28"/>
  <c r="EI263" i="28"/>
  <c r="EH253" i="28"/>
  <c r="EI248" i="28"/>
  <c r="EH248" i="28"/>
  <c r="EK244" i="28"/>
  <c r="EK239" i="28"/>
  <c r="EH230" i="28"/>
  <c r="EJ230" i="28"/>
  <c r="EK228" i="28"/>
  <c r="EK225" i="28"/>
  <c r="EK219" i="28"/>
  <c r="DS88" i="28"/>
  <c r="BH88" i="28"/>
  <c r="DS1166" i="28"/>
  <c r="BH1166" i="28"/>
  <c r="DS1004" i="28"/>
  <c r="BH1004" i="28"/>
  <c r="EK211" i="28"/>
  <c r="EG204" i="28"/>
  <c r="EH192" i="28"/>
  <c r="EH180" i="28"/>
  <c r="EH175" i="28"/>
  <c r="EG175" i="28"/>
  <c r="EJ167" i="28"/>
  <c r="EJ166" i="28"/>
  <c r="EH163" i="28"/>
  <c r="EG163" i="28"/>
  <c r="EK159" i="28"/>
  <c r="EK158" i="28"/>
  <c r="EI155" i="28"/>
  <c r="EH151" i="28"/>
  <c r="EG151" i="28"/>
  <c r="EI149" i="28"/>
  <c r="EG124" i="28"/>
  <c r="EK120" i="28"/>
  <c r="EJ120" i="28"/>
  <c r="EJ115" i="28"/>
  <c r="EG113" i="28"/>
  <c r="EG104" i="28"/>
  <c r="EK91" i="28"/>
  <c r="EH76" i="28"/>
  <c r="EJ76" i="28"/>
  <c r="EK68" i="28"/>
  <c r="EK56" i="28"/>
  <c r="EI49" i="28"/>
  <c r="EJ45" i="28"/>
  <c r="EG33" i="28"/>
  <c r="EG13" i="28"/>
  <c r="EK80" i="28"/>
  <c r="EG29" i="28"/>
  <c r="EJ28" i="28"/>
  <c r="EK27" i="28"/>
  <c r="EK20" i="28"/>
  <c r="EJ15" i="28"/>
  <c r="EI14" i="28"/>
  <c r="EK11" i="28"/>
  <c r="EJ40" i="28"/>
  <c r="EK31" i="28"/>
  <c r="EK23" i="28"/>
  <c r="EI16" i="28"/>
  <c r="EH84" i="28"/>
  <c r="EJ84" i="28"/>
  <c r="EH60" i="28"/>
  <c r="EJ60" i="28"/>
  <c r="EG52" i="28"/>
  <c r="EI44" i="28"/>
  <c r="EI43" i="28"/>
  <c r="EH43" i="28"/>
  <c r="EI36" i="28"/>
  <c r="EH17" i="28"/>
  <c r="EV129" i="28"/>
  <c r="EW129" i="28" s="1"/>
  <c r="EX129" i="28" s="1"/>
  <c r="FA129" i="28"/>
  <c r="DS200" i="28"/>
  <c r="BH200" i="28"/>
  <c r="EI372" i="28"/>
  <c r="EI368" i="28"/>
  <c r="EH368" i="28"/>
  <c r="EG348" i="28"/>
  <c r="EI340" i="28"/>
  <c r="EH311" i="28"/>
  <c r="EJ311" i="28"/>
  <c r="EI287" i="28"/>
  <c r="EK279" i="28"/>
  <c r="EG279" i="28"/>
  <c r="EK276" i="28"/>
  <c r="EK269" i="28"/>
  <c r="EI266" i="28"/>
  <c r="EK263" i="28"/>
  <c r="EG263" i="28"/>
  <c r="EK260" i="28"/>
  <c r="EK253" i="28"/>
  <c r="EI250" i="28"/>
  <c r="EG248" i="28"/>
  <c r="EI244" i="28"/>
  <c r="EH244" i="28"/>
  <c r="EH239" i="28"/>
  <c r="EI228" i="28"/>
  <c r="EH228" i="28"/>
  <c r="EI225" i="28"/>
  <c r="EJ223" i="28"/>
  <c r="EI223" i="28"/>
  <c r="EH219" i="28"/>
  <c r="EJ215" i="28"/>
  <c r="EI215" i="28"/>
  <c r="EH211" i="28"/>
  <c r="EJ207" i="28"/>
  <c r="EI207" i="28"/>
  <c r="EJ204" i="28"/>
  <c r="EG192" i="28"/>
  <c r="EG189" i="28"/>
  <c r="EH186" i="28"/>
  <c r="EJ186" i="28"/>
  <c r="EK184" i="28"/>
  <c r="EG180" i="28"/>
  <c r="EK175" i="28"/>
  <c r="EI167" i="28"/>
  <c r="EI166" i="28"/>
  <c r="EH166" i="28"/>
  <c r="EK163" i="28"/>
  <c r="EJ159" i="28"/>
  <c r="EJ158" i="28"/>
  <c r="EH155" i="28"/>
  <c r="EG155" i="28"/>
  <c r="EK151" i="28"/>
  <c r="EH149" i="28"/>
  <c r="EK124" i="28"/>
  <c r="EJ124" i="28"/>
  <c r="EI120" i="28"/>
  <c r="EI115" i="28"/>
  <c r="EK113" i="28"/>
  <c r="EK104" i="28"/>
  <c r="EJ104" i="28"/>
  <c r="EJ91" i="28"/>
  <c r="EG76" i="28"/>
  <c r="EJ66" i="28"/>
  <c r="EJ54" i="28"/>
  <c r="EG49" i="28"/>
  <c r="EJ33" i="28"/>
  <c r="EK25" i="28"/>
  <c r="EH19" i="28"/>
  <c r="EJ19" i="28"/>
  <c r="EJ13" i="28"/>
  <c r="EI80" i="28"/>
  <c r="EJ29" i="28"/>
  <c r="EI28" i="28"/>
  <c r="EH27" i="28"/>
  <c r="EJ27" i="28"/>
  <c r="EH20" i="28"/>
  <c r="EH18" i="28"/>
  <c r="EJ18" i="28"/>
  <c r="EG14" i="28"/>
  <c r="EH11" i="28"/>
  <c r="EJ11" i="28"/>
  <c r="EI40" i="28"/>
  <c r="EH31" i="28"/>
  <c r="EJ31" i="28"/>
  <c r="EG26" i="28"/>
  <c r="EH23" i="28"/>
  <c r="EJ23" i="28"/>
  <c r="EK21" i="28"/>
  <c r="EK16" i="28"/>
  <c r="EG16" i="28"/>
  <c r="EG84" i="28"/>
  <c r="EI52" i="28"/>
  <c r="EK52" i="28"/>
  <c r="EH44" i="28"/>
  <c r="EG44" i="28"/>
  <c r="EG43" i="28"/>
  <c r="EH36" i="28"/>
  <c r="EG36" i="28"/>
  <c r="EH30" i="28"/>
  <c r="EJ30" i="28"/>
  <c r="EH24" i="28"/>
  <c r="EH22" i="28"/>
  <c r="EJ22" i="28"/>
  <c r="EG17" i="28"/>
  <c r="EV147" i="28"/>
  <c r="EW147" i="28" s="1"/>
  <c r="EX147" i="28" s="1"/>
  <c r="FA147" i="28"/>
  <c r="EG207" i="28"/>
  <c r="EJ192" i="28"/>
  <c r="EJ189" i="28"/>
  <c r="EH184" i="28"/>
  <c r="EJ180" i="28"/>
  <c r="EG167" i="28"/>
  <c r="EH158" i="28"/>
  <c r="EK155" i="28"/>
  <c r="EG115" i="28"/>
  <c r="EI113" i="28"/>
  <c r="EH68" i="28"/>
  <c r="EJ68" i="28"/>
  <c r="EH56" i="28"/>
  <c r="EK49" i="28"/>
  <c r="EH25" i="28"/>
  <c r="EJ80" i="28"/>
  <c r="EG28" i="28"/>
  <c r="EK18" i="28"/>
  <c r="EJ14" i="28"/>
  <c r="EJ12" i="28"/>
  <c r="EI12" i="28"/>
  <c r="EG40" i="28"/>
  <c r="EJ26" i="28"/>
  <c r="EH21" i="28"/>
  <c r="EK44" i="28"/>
  <c r="EK36" i="28"/>
  <c r="EK30" i="28"/>
  <c r="EK22" i="28"/>
  <c r="EJ17" i="28"/>
  <c r="EV397" i="28"/>
  <c r="EW397" i="28" s="1"/>
  <c r="EX397" i="28" s="1"/>
  <c r="FA397" i="28"/>
  <c r="FG397" i="28" s="1"/>
  <c r="EV381" i="28"/>
  <c r="EW381" i="28" s="1"/>
  <c r="EX381" i="28" s="1"/>
  <c r="FA381" i="28"/>
  <c r="EK1134" i="28"/>
  <c r="EH1125" i="28"/>
  <c r="DS566" i="28"/>
  <c r="BH566" i="28"/>
  <c r="FA434" i="28"/>
  <c r="FB434" i="28" s="1"/>
  <c r="FC434" i="28" s="1"/>
  <c r="FD434" i="28" s="1"/>
  <c r="FJ434" i="28" s="1"/>
  <c r="EI1138" i="28"/>
  <c r="EK1180" i="28"/>
  <c r="EI1142" i="28"/>
  <c r="BH1121" i="28"/>
  <c r="EG1192" i="28"/>
  <c r="EH1044" i="28"/>
  <c r="EG1053" i="28"/>
  <c r="BH374" i="28"/>
  <c r="EH322" i="28"/>
  <c r="EG849" i="28"/>
  <c r="EK402" i="28"/>
  <c r="EI1059" i="28"/>
  <c r="EG1049" i="28"/>
  <c r="EI1186" i="28"/>
  <c r="EI975" i="28"/>
  <c r="EK386" i="28"/>
  <c r="EG378" i="28"/>
  <c r="EI404" i="28"/>
  <c r="EI295" i="28"/>
  <c r="EI1088" i="28"/>
  <c r="EK398" i="28"/>
  <c r="FA628" i="28"/>
  <c r="FB628" i="28" s="1"/>
  <c r="BH1200" i="28"/>
  <c r="BH1025" i="28"/>
  <c r="EK1074" i="28"/>
  <c r="EI1072" i="28"/>
  <c r="EG1057" i="28"/>
  <c r="EG975" i="28"/>
  <c r="EI906" i="28"/>
  <c r="BH560" i="28"/>
  <c r="BH423" i="28"/>
  <c r="BH411" i="28"/>
  <c r="EG398" i="28"/>
  <c r="EH318" i="28"/>
  <c r="EG78" i="28"/>
  <c r="BH224" i="28"/>
  <c r="EG74" i="28"/>
  <c r="EK1101" i="28"/>
  <c r="BH1127" i="28"/>
  <c r="FA877" i="28"/>
  <c r="FB877" i="28" s="1"/>
  <c r="FC877" i="28" s="1"/>
  <c r="FD877" i="28" s="1"/>
  <c r="BH413" i="28"/>
  <c r="FA378" i="28"/>
  <c r="FB378" i="28" s="1"/>
  <c r="FC378" i="28" s="1"/>
  <c r="FD378" i="28" s="1"/>
  <c r="FJ378" i="28" s="1"/>
  <c r="FA712" i="28"/>
  <c r="FA361" i="28"/>
  <c r="FB361" i="28" s="1"/>
  <c r="FC361" i="28" s="1"/>
  <c r="FD361" i="28" s="1"/>
  <c r="FJ361" i="28" s="1"/>
  <c r="FA365" i="28"/>
  <c r="FB365" i="28" s="1"/>
  <c r="FC365" i="28" s="1"/>
  <c r="FD365" i="28" s="1"/>
  <c r="BH1193" i="28"/>
  <c r="EE1129" i="28"/>
  <c r="EK1129" i="28" s="1"/>
  <c r="DV1129" i="28"/>
  <c r="EE1121" i="28"/>
  <c r="EK1121" i="28" s="1"/>
  <c r="DV1121" i="28"/>
  <c r="BH1157" i="28"/>
  <c r="ED1086" i="28"/>
  <c r="EK1086" i="28" s="1"/>
  <c r="DZ1086" i="28"/>
  <c r="EG1086" i="28" s="1"/>
  <c r="DU1002" i="28"/>
  <c r="ED1002" i="28"/>
  <c r="EK1002" i="28" s="1"/>
  <c r="ED1070" i="28"/>
  <c r="DZ1070" i="28"/>
  <c r="EG1070" i="28" s="1"/>
  <c r="BH937" i="28"/>
  <c r="BH957" i="28"/>
  <c r="BH697" i="28"/>
  <c r="ED803" i="28"/>
  <c r="EK803" i="28" s="1"/>
  <c r="DU803" i="28"/>
  <c r="BH581" i="28"/>
  <c r="BH378" i="28"/>
  <c r="BH578" i="28"/>
  <c r="ED301" i="28"/>
  <c r="EK301" i="28" s="1"/>
  <c r="DZ301" i="28"/>
  <c r="EG301" i="28" s="1"/>
  <c r="DV85" i="28"/>
  <c r="EE85" i="28"/>
  <c r="FJ85" i="28" s="1"/>
  <c r="BH136" i="28"/>
  <c r="EE81" i="28"/>
  <c r="FJ81" i="28" s="1"/>
  <c r="DV81" i="28"/>
  <c r="FA205" i="28"/>
  <c r="ED1126" i="28"/>
  <c r="EK1126" i="28" s="1"/>
  <c r="DU1126" i="28"/>
  <c r="ED1130" i="28"/>
  <c r="EK1130" i="28" s="1"/>
  <c r="DU1130" i="28"/>
  <c r="BH546" i="28"/>
  <c r="BH527" i="28"/>
  <c r="DZ406" i="28"/>
  <c r="ED406" i="28"/>
  <c r="BH636" i="28"/>
  <c r="DZ70" i="28"/>
  <c r="EG70" i="28" s="1"/>
  <c r="DU70" i="28"/>
  <c r="BH110" i="28"/>
  <c r="BH60" i="28"/>
  <c r="BH1156" i="28"/>
  <c r="FA901" i="28"/>
  <c r="FB901" i="28" s="1"/>
  <c r="FC901" i="28" s="1"/>
  <c r="FD901" i="28" s="1"/>
  <c r="BH416" i="28"/>
  <c r="FA655" i="28"/>
  <c r="BH1111" i="28"/>
  <c r="BH1129" i="28"/>
  <c r="EA1048" i="28"/>
  <c r="IA1048" i="28" s="1"/>
  <c r="EE1048" i="28"/>
  <c r="FJ1048" i="28" s="1"/>
  <c r="EE1033" i="28"/>
  <c r="FJ1033" i="28" s="1"/>
  <c r="DV1033" i="28"/>
  <c r="BH947" i="28"/>
  <c r="ED937" i="28"/>
  <c r="EK937" i="28" s="1"/>
  <c r="DZ937" i="28"/>
  <c r="EG937" i="28" s="1"/>
  <c r="DV908" i="28"/>
  <c r="EC908" i="28" s="1"/>
  <c r="EJ908" i="28" s="1"/>
  <c r="DT908" i="28"/>
  <c r="EA908" i="28" s="1"/>
  <c r="BH709" i="28"/>
  <c r="ED411" i="28"/>
  <c r="EK411" i="28" s="1"/>
  <c r="DW411" i="28"/>
  <c r="BH556" i="28"/>
  <c r="BH479" i="28"/>
  <c r="BH406" i="28"/>
  <c r="ED374" i="28"/>
  <c r="EK374" i="28" s="1"/>
  <c r="DZ374" i="28"/>
  <c r="EG374" i="28" s="1"/>
  <c r="BH689" i="28"/>
  <c r="BH431" i="28"/>
  <c r="BH301" i="28"/>
  <c r="BH154" i="28"/>
  <c r="BH80" i="28"/>
  <c r="BH45" i="28"/>
  <c r="FJ1121" i="28"/>
  <c r="BH1092" i="28"/>
  <c r="FA1065" i="28"/>
  <c r="FB1065" i="28" s="1"/>
  <c r="FC1065" i="28" s="1"/>
  <c r="FD1065" i="28" s="1"/>
  <c r="FJ1065" i="28" s="1"/>
  <c r="BH1050" i="28"/>
  <c r="FA869" i="28"/>
  <c r="FB869" i="28" s="1"/>
  <c r="FC869" i="28" s="1"/>
  <c r="FD869" i="28" s="1"/>
  <c r="BE7" i="28"/>
  <c r="BE6" i="28" s="1"/>
  <c r="C41" i="30" s="1"/>
  <c r="FA289" i="28"/>
  <c r="FB289" i="28" s="1"/>
  <c r="FC289" i="28" s="1"/>
  <c r="FD289" i="28" s="1"/>
  <c r="FJ289" i="28" s="1"/>
  <c r="FA297" i="28"/>
  <c r="FB297" i="28" s="1"/>
  <c r="ED1173" i="28"/>
  <c r="EK1173" i="28" s="1"/>
  <c r="DU1173" i="28"/>
  <c r="EC1211" i="28"/>
  <c r="DX1211" i="28"/>
  <c r="BH1125" i="28"/>
  <c r="DU1045" i="28"/>
  <c r="DZ1045" i="28"/>
  <c r="EG1045" i="28" s="1"/>
  <c r="EE1025" i="28"/>
  <c r="FJ1025" i="28" s="1"/>
  <c r="DV1025" i="28"/>
  <c r="BH1033" i="28"/>
  <c r="BH945" i="28"/>
  <c r="BH962" i="28"/>
  <c r="BH799" i="28"/>
  <c r="BH586" i="28"/>
  <c r="BH459" i="28"/>
  <c r="BH664" i="28"/>
  <c r="DU86" i="28"/>
  <c r="DZ86" i="28"/>
  <c r="EG86" i="28" s="1"/>
  <c r="BH172" i="28"/>
  <c r="BH165" i="28"/>
  <c r="BH92" i="28"/>
  <c r="EE77" i="28"/>
  <c r="FJ77" i="28" s="1"/>
  <c r="DV77" i="28"/>
  <c r="FC892" i="28"/>
  <c r="FH892" i="28"/>
  <c r="EV944" i="28"/>
  <c r="EW944" i="28" s="1"/>
  <c r="EX944" i="28" s="1"/>
  <c r="FA944" i="28"/>
  <c r="FG944" i="28" s="1"/>
  <c r="EV876" i="28"/>
  <c r="EW876" i="28" s="1"/>
  <c r="EX876" i="28" s="1"/>
  <c r="FA876" i="28"/>
  <c r="FA1147" i="28"/>
  <c r="FB1147" i="28" s="1"/>
  <c r="FC1147" i="28" s="1"/>
  <c r="FD1147" i="28" s="1"/>
  <c r="FJ1147" i="28" s="1"/>
  <c r="EV904" i="28"/>
  <c r="EW904" i="28" s="1"/>
  <c r="EX904" i="28" s="1"/>
  <c r="FA904" i="28"/>
  <c r="FG849" i="28"/>
  <c r="FA379" i="28"/>
  <c r="FB379" i="28" s="1"/>
  <c r="FC379" i="28" s="1"/>
  <c r="FD379" i="28" s="1"/>
  <c r="FF379" i="28"/>
  <c r="EV353" i="28"/>
  <c r="EW353" i="28" s="1"/>
  <c r="EX353" i="28" s="1"/>
  <c r="FA353" i="28"/>
  <c r="EV1108" i="28"/>
  <c r="EW1108" i="28" s="1"/>
  <c r="EX1108" i="28" s="1"/>
  <c r="FA1108" i="28"/>
  <c r="FA1144" i="28"/>
  <c r="FB1144" i="28" s="1"/>
  <c r="FA1104" i="28"/>
  <c r="FB1104" i="28" s="1"/>
  <c r="FC1104" i="28" s="1"/>
  <c r="FD1104" i="28" s="1"/>
  <c r="FF322" i="28"/>
  <c r="FA322" i="28"/>
  <c r="FB322" i="28" s="1"/>
  <c r="FC322" i="28" s="1"/>
  <c r="FD322" i="28" s="1"/>
  <c r="EV36" i="28"/>
  <c r="EW36" i="28" s="1"/>
  <c r="EX36" i="28" s="1"/>
  <c r="FA36" i="28"/>
  <c r="EV411" i="28"/>
  <c r="EW411" i="28" s="1"/>
  <c r="EX411" i="28" s="1"/>
  <c r="FA411" i="28"/>
  <c r="FG411" i="28" s="1"/>
  <c r="EV296" i="28"/>
  <c r="EW296" i="28" s="1"/>
  <c r="EX296" i="28" s="1"/>
  <c r="FA296" i="28"/>
  <c r="EV1116" i="28"/>
  <c r="EW1116" i="28" s="1"/>
  <c r="EX1116" i="28" s="1"/>
  <c r="FA1116" i="28"/>
  <c r="EV1009" i="28"/>
  <c r="EW1009" i="28" s="1"/>
  <c r="EX1009" i="28" s="1"/>
  <c r="FA1009" i="28"/>
  <c r="EV581" i="28"/>
  <c r="EW581" i="28" s="1"/>
  <c r="EX581" i="28" s="1"/>
  <c r="FA581" i="28"/>
  <c r="FG581" i="28" s="1"/>
  <c r="FA1158" i="28"/>
  <c r="FB1158" i="28" s="1"/>
  <c r="FC1158" i="28" s="1"/>
  <c r="FD1158" i="28" s="1"/>
  <c r="FA961" i="28"/>
  <c r="FB961" i="28" s="1"/>
  <c r="FC961" i="28" s="1"/>
  <c r="FD961" i="28" s="1"/>
  <c r="FA308" i="28"/>
  <c r="FB308" i="28" s="1"/>
  <c r="FC308" i="28" s="1"/>
  <c r="FA1081" i="28"/>
  <c r="FA803" i="28"/>
  <c r="FB803" i="28" s="1"/>
  <c r="FC803" i="28" s="1"/>
  <c r="FD803" i="28" s="1"/>
  <c r="FJ803" i="28" s="1"/>
  <c r="FA406" i="28"/>
  <c r="FB406" i="28" s="1"/>
  <c r="FC406" i="28" s="1"/>
  <c r="FD406" i="28" s="1"/>
  <c r="FA317" i="28"/>
  <c r="FB317" i="28" s="1"/>
  <c r="FC317" i="28" s="1"/>
  <c r="FD317" i="28" s="1"/>
  <c r="FA422" i="28"/>
  <c r="FB422" i="28" s="1"/>
  <c r="FC422" i="28" s="1"/>
  <c r="FA193" i="28"/>
  <c r="FB193" i="28" s="1"/>
  <c r="FC193" i="28" s="1"/>
  <c r="IT1190" i="28"/>
  <c r="GQ1190" i="28"/>
  <c r="GR1190" i="28" s="1"/>
  <c r="GS1190" i="28" s="1"/>
  <c r="GT1190" i="28" s="1"/>
  <c r="FA1140" i="28"/>
  <c r="FB1140" i="28" s="1"/>
  <c r="FC1140" i="28" s="1"/>
  <c r="FD1140" i="28" s="1"/>
  <c r="FA1093" i="28"/>
  <c r="FB1093" i="28" s="1"/>
  <c r="FA1053" i="28"/>
  <c r="FB1053" i="28" s="1"/>
  <c r="FC1053" i="28" s="1"/>
  <c r="FD1053" i="28" s="1"/>
  <c r="FA1034" i="28"/>
  <c r="FB1034" i="28" s="1"/>
  <c r="FC1034" i="28" s="1"/>
  <c r="FD1034" i="28" s="1"/>
  <c r="FA909" i="28"/>
  <c r="FB909" i="28" s="1"/>
  <c r="FC909" i="28" s="1"/>
  <c r="FA921" i="28"/>
  <c r="FA937" i="28"/>
  <c r="FB937" i="28" s="1"/>
  <c r="FC937" i="28" s="1"/>
  <c r="FD937" i="28" s="1"/>
  <c r="FA857" i="28"/>
  <c r="FB857" i="28" s="1"/>
  <c r="FC857" i="28" s="1"/>
  <c r="FD857" i="28" s="1"/>
  <c r="FA861" i="28"/>
  <c r="FB861" i="28" s="1"/>
  <c r="FC861" i="28" s="1"/>
  <c r="FD861" i="28" s="1"/>
  <c r="FJ861" i="28" s="1"/>
  <c r="FA318" i="28"/>
  <c r="FF318" i="28"/>
  <c r="EV644" i="28"/>
  <c r="EW644" i="28" s="1"/>
  <c r="EX644" i="28" s="1"/>
  <c r="FA644" i="28"/>
  <c r="FG644" i="28" s="1"/>
  <c r="FB651" i="28"/>
  <c r="EV506" i="28"/>
  <c r="EW506" i="28" s="1"/>
  <c r="EX506" i="28" s="1"/>
  <c r="FA506" i="28"/>
  <c r="EV494" i="28"/>
  <c r="EW494" i="28" s="1"/>
  <c r="EX494" i="28" s="1"/>
  <c r="FA494" i="28"/>
  <c r="EV240" i="28"/>
  <c r="EW240" i="28" s="1"/>
  <c r="EX240" i="28" s="1"/>
  <c r="FA240" i="28"/>
  <c r="FG240" i="28" s="1"/>
  <c r="FA1163" i="28"/>
  <c r="FB1163" i="28" s="1"/>
  <c r="FC1163" i="28" s="1"/>
  <c r="FD1163" i="28" s="1"/>
  <c r="FA1130" i="28"/>
  <c r="FA1113" i="28"/>
  <c r="FB1113" i="28" s="1"/>
  <c r="FC1113" i="28" s="1"/>
  <c r="FD1113" i="28" s="1"/>
  <c r="FJ1113" i="28" s="1"/>
  <c r="EV288" i="28"/>
  <c r="EW288" i="28" s="1"/>
  <c r="EX288" i="28" s="1"/>
  <c r="FA288" i="28"/>
  <c r="EV153" i="28"/>
  <c r="EW153" i="28" s="1"/>
  <c r="EX153" i="28" s="1"/>
  <c r="FA153" i="28"/>
  <c r="EV16" i="28"/>
  <c r="EW16" i="28" s="1"/>
  <c r="EX16" i="28" s="1"/>
  <c r="FA16" i="28"/>
  <c r="FA998" i="28"/>
  <c r="FA945" i="28"/>
  <c r="FA933" i="28"/>
  <c r="FB933" i="28" s="1"/>
  <c r="FA847" i="28"/>
  <c r="FB847" i="28" s="1"/>
  <c r="FC847" i="28" s="1"/>
  <c r="FD847" i="28" s="1"/>
  <c r="FA386" i="28"/>
  <c r="FA293" i="28"/>
  <c r="FA342" i="28"/>
  <c r="FB342" i="28" s="1"/>
  <c r="FC342" i="28" s="1"/>
  <c r="FD342" i="28" s="1"/>
  <c r="FA370" i="28"/>
  <c r="FB370" i="28" s="1"/>
  <c r="FC370" i="28" s="1"/>
  <c r="FA792" i="28"/>
  <c r="FA1125" i="28"/>
  <c r="FA612" i="28"/>
  <c r="FB612" i="28" s="1"/>
  <c r="FC612" i="28" s="1"/>
  <c r="FD612" i="28" s="1"/>
  <c r="FA829" i="28"/>
  <c r="FB829" i="28" s="1"/>
  <c r="FC829" i="28" s="1"/>
  <c r="FA647" i="28"/>
  <c r="FA209" i="28"/>
  <c r="FA120" i="28"/>
  <c r="FB120" i="28" s="1"/>
  <c r="FC120" i="28" s="1"/>
  <c r="FD120" i="28" s="1"/>
  <c r="FA1017" i="28"/>
  <c r="FB1017" i="28" s="1"/>
  <c r="FC1017" i="28" s="1"/>
  <c r="FD1017" i="28" s="1"/>
  <c r="FA418" i="28"/>
  <c r="FA244" i="28"/>
  <c r="FA659" i="28"/>
  <c r="FB659" i="28" s="1"/>
  <c r="FC659" i="28" s="1"/>
  <c r="FD659" i="28" s="1"/>
  <c r="FA141" i="28"/>
  <c r="FA640" i="28"/>
  <c r="FB640" i="28" s="1"/>
  <c r="FC640" i="28" s="1"/>
  <c r="FD640" i="28" s="1"/>
  <c r="FA265" i="28"/>
  <c r="FB265" i="28" s="1"/>
  <c r="FA589" i="28"/>
  <c r="FB589" i="28" s="1"/>
  <c r="FC589" i="28" s="1"/>
  <c r="FD589" i="28" s="1"/>
  <c r="FA631" i="28"/>
  <c r="FA405" i="28"/>
  <c r="FA125" i="28"/>
  <c r="FB125" i="28" s="1"/>
  <c r="FC125" i="28" s="1"/>
  <c r="FD125" i="28" s="1"/>
  <c r="FJ125" i="28" s="1"/>
  <c r="FH393" i="28"/>
  <c r="FA285" i="28"/>
  <c r="FA366" i="28"/>
  <c r="FA66" i="28"/>
  <c r="FB66" i="28" s="1"/>
  <c r="FC66" i="28" s="1"/>
  <c r="FA1189" i="28"/>
  <c r="FB1189" i="28" s="1"/>
  <c r="FC1189" i="28" s="1"/>
  <c r="FD1189" i="28" s="1"/>
  <c r="FA577" i="28"/>
  <c r="FA88" i="28"/>
  <c r="FB88" i="28" s="1"/>
  <c r="FC88" i="28" s="1"/>
  <c r="FD88" i="28" s="1"/>
  <c r="FA624" i="28"/>
  <c r="FB624" i="28" s="1"/>
  <c r="FC624" i="28" s="1"/>
  <c r="FD624" i="28" s="1"/>
  <c r="FA121" i="28"/>
  <c r="FB121" i="28" s="1"/>
  <c r="FC121" i="28" s="1"/>
  <c r="FD121" i="28" s="1"/>
  <c r="IT1133" i="28"/>
  <c r="GQ1133" i="28"/>
  <c r="GR1133" i="28" s="1"/>
  <c r="GS1133" i="28" s="1"/>
  <c r="GT1133" i="28" s="1"/>
  <c r="IU1133" i="28" s="1"/>
  <c r="FA1134" i="28"/>
  <c r="FA681" i="28"/>
  <c r="FB681" i="28" s="1"/>
  <c r="GQ581" i="28"/>
  <c r="GR581" i="28" s="1"/>
  <c r="GS581" i="28" s="1"/>
  <c r="GT581" i="28" s="1"/>
  <c r="FA398" i="28"/>
  <c r="FG398" i="28" s="1"/>
  <c r="FA1089" i="28"/>
  <c r="FB1089" i="28" s="1"/>
  <c r="FC1089" i="28" s="1"/>
  <c r="FD1089" i="28" s="1"/>
  <c r="FA1073" i="28"/>
  <c r="FB1073" i="28" s="1"/>
  <c r="FC1073" i="28" s="1"/>
  <c r="FA674" i="28"/>
  <c r="FB674" i="28" s="1"/>
  <c r="FC674" i="28" s="1"/>
  <c r="FD674" i="28" s="1"/>
  <c r="FA764" i="28"/>
  <c r="FA788" i="28"/>
  <c r="FB788" i="28" s="1"/>
  <c r="FC788" i="28" s="1"/>
  <c r="FD788" i="28" s="1"/>
  <c r="FA510" i="28"/>
  <c r="FA412" i="28"/>
  <c r="FB412" i="28" s="1"/>
  <c r="FC412" i="28" s="1"/>
  <c r="FD412" i="28" s="1"/>
  <c r="FA784" i="28"/>
  <c r="FB784" i="28" s="1"/>
  <c r="FA522" i="28"/>
  <c r="FB522" i="28" s="1"/>
  <c r="FC522" i="28" s="1"/>
  <c r="FD522" i="28" s="1"/>
  <c r="FA119" i="28"/>
  <c r="FB119" i="28" s="1"/>
  <c r="FA103" i="28"/>
  <c r="FB103" i="28" s="1"/>
  <c r="FC103" i="28" s="1"/>
  <c r="FD103" i="28" s="1"/>
  <c r="FA181" i="28"/>
  <c r="FA233" i="28"/>
  <c r="FB233" i="28" s="1"/>
  <c r="FC233" i="28" s="1"/>
  <c r="FD233" i="28" s="1"/>
  <c r="FA221" i="28"/>
  <c r="FA32" i="28"/>
  <c r="FA28" i="28"/>
  <c r="FA54" i="28"/>
  <c r="FA1196" i="28"/>
  <c r="FB1196" i="28" s="1"/>
  <c r="FC1196" i="28" s="1"/>
  <c r="FD1196" i="28" s="1"/>
  <c r="FA838" i="28"/>
  <c r="FA772" i="28"/>
  <c r="FA768" i="28"/>
  <c r="FB768" i="28" s="1"/>
  <c r="FA514" i="28"/>
  <c r="FB514" i="28" s="1"/>
  <c r="FC514" i="28" s="1"/>
  <c r="FD514" i="28" s="1"/>
  <c r="FA220" i="28"/>
  <c r="FA163" i="28"/>
  <c r="FA235" i="28"/>
  <c r="FB235" i="28" s="1"/>
  <c r="FC235" i="28" s="1"/>
  <c r="EV32" i="28"/>
  <c r="EU7" i="28"/>
  <c r="EU6" i="28" s="1"/>
  <c r="FA145" i="28"/>
  <c r="FB145" i="28" s="1"/>
  <c r="FC145" i="28" s="1"/>
  <c r="FA137" i="28"/>
  <c r="FB137" i="28" s="1"/>
  <c r="FC137" i="28" s="1"/>
  <c r="FA69" i="28"/>
  <c r="FB69" i="28" s="1"/>
  <c r="FC69" i="28" s="1"/>
  <c r="FD69" i="28" s="1"/>
  <c r="FA1193" i="28"/>
  <c r="FA1157" i="28"/>
  <c r="FA1167" i="28"/>
  <c r="FA1155" i="28"/>
  <c r="FB1155" i="28" s="1"/>
  <c r="FC1155" i="28" s="1"/>
  <c r="FD1155" i="28" s="1"/>
  <c r="FA1074" i="28"/>
  <c r="FA1078" i="28"/>
  <c r="FA1068" i="28"/>
  <c r="GQ1041" i="28"/>
  <c r="GR1041" i="28" s="1"/>
  <c r="GS1041" i="28" s="1"/>
  <c r="GT1041" i="28" s="1"/>
  <c r="IU1041" i="28" s="1"/>
  <c r="FA1045" i="28"/>
  <c r="FA1002" i="28"/>
  <c r="FB1002" i="28" s="1"/>
  <c r="FA889" i="28"/>
  <c r="FB889" i="28" s="1"/>
  <c r="FC889" i="28" s="1"/>
  <c r="FD889" i="28" s="1"/>
  <c r="FA893" i="28"/>
  <c r="FB893" i="28" s="1"/>
  <c r="FA394" i="28"/>
  <c r="FA354" i="28"/>
  <c r="FB354" i="28" s="1"/>
  <c r="FC354" i="28" s="1"/>
  <c r="FD354" i="28" s="1"/>
  <c r="FA334" i="28"/>
  <c r="FB334" i="28" s="1"/>
  <c r="FC334" i="28" s="1"/>
  <c r="FD334" i="28" s="1"/>
  <c r="FA330" i="28"/>
  <c r="FB330" i="28" s="1"/>
  <c r="FC330" i="28" s="1"/>
  <c r="FA1150" i="28"/>
  <c r="FB1150" i="28" s="1"/>
  <c r="FC1150" i="28" s="1"/>
  <c r="FD1150" i="28" s="1"/>
  <c r="FA635" i="28"/>
  <c r="FB635" i="28" s="1"/>
  <c r="FC635" i="28" s="1"/>
  <c r="FD635" i="28" s="1"/>
  <c r="FA776" i="28"/>
  <c r="FB776" i="28" s="1"/>
  <c r="FC776" i="28" s="1"/>
  <c r="FD776" i="28" s="1"/>
  <c r="FA518" i="28"/>
  <c r="FA632" i="28"/>
  <c r="FB632" i="28" s="1"/>
  <c r="FA549" i="28"/>
  <c r="FB549" i="28" s="1"/>
  <c r="FC549" i="28" s="1"/>
  <c r="FD549" i="28" s="1"/>
  <c r="FA219" i="28"/>
  <c r="FB219" i="28" s="1"/>
  <c r="FC219" i="28" s="1"/>
  <c r="FD219" i="28" s="1"/>
  <c r="FA490" i="28"/>
  <c r="FA195" i="28"/>
  <c r="FA341" i="28"/>
  <c r="FB341" i="28" s="1"/>
  <c r="FC341" i="28" s="1"/>
  <c r="FD341" i="28" s="1"/>
  <c r="FA345" i="28"/>
  <c r="FB345" i="28" s="1"/>
  <c r="FA109" i="28"/>
  <c r="FB109" i="28" s="1"/>
  <c r="FC109" i="28" s="1"/>
  <c r="FA117" i="28"/>
  <c r="FB117" i="28" s="1"/>
  <c r="FC117" i="28" s="1"/>
  <c r="FA284" i="28"/>
  <c r="FB284" i="28" s="1"/>
  <c r="FC284" i="28" s="1"/>
  <c r="FD284" i="28" s="1"/>
  <c r="FA53" i="28"/>
  <c r="FB53" i="28" s="1"/>
  <c r="FC53" i="28" s="1"/>
  <c r="FD53" i="28" s="1"/>
  <c r="FA1214" i="28"/>
  <c r="FA1173" i="28"/>
  <c r="FA1171" i="28"/>
  <c r="FB1171" i="28" s="1"/>
  <c r="FC1171" i="28" s="1"/>
  <c r="FD1171" i="28" s="1"/>
  <c r="FA1101" i="28"/>
  <c r="FB1101" i="28" s="1"/>
  <c r="FC1101" i="28" s="1"/>
  <c r="FA1090" i="28"/>
  <c r="FB1090" i="28" s="1"/>
  <c r="FC1090" i="28" s="1"/>
  <c r="FD1090" i="28" s="1"/>
  <c r="FA1042" i="28"/>
  <c r="GQ1023" i="28"/>
  <c r="GR1023" i="28" s="1"/>
  <c r="GS1023" i="28" s="1"/>
  <c r="GT1023" i="28" s="1"/>
  <c r="FA1019" i="28"/>
  <c r="FB1019" i="28" s="1"/>
  <c r="FC1019" i="28" s="1"/>
  <c r="FD1019" i="28" s="1"/>
  <c r="FA968" i="28"/>
  <c r="FA994" i="28"/>
  <c r="FH864" i="28"/>
  <c r="FA807" i="28"/>
  <c r="FB807" i="28" s="1"/>
  <c r="FC807" i="28" s="1"/>
  <c r="FD807" i="28" s="1"/>
  <c r="FA677" i="28"/>
  <c r="FB677" i="28" s="1"/>
  <c r="FC677" i="28" s="1"/>
  <c r="FH316" i="28"/>
  <c r="FA1040" i="28"/>
  <c r="FB1040" i="28" s="1"/>
  <c r="FC1040" i="28" s="1"/>
  <c r="FD1040" i="28" s="1"/>
  <c r="FA1085" i="28"/>
  <c r="FB1085" i="28" s="1"/>
  <c r="FA822" i="28"/>
  <c r="FA780" i="28"/>
  <c r="FA607" i="28"/>
  <c r="FB607" i="28" s="1"/>
  <c r="FC607" i="28" s="1"/>
  <c r="FD607" i="28" s="1"/>
  <c r="FA760" i="28"/>
  <c r="FA542" i="28"/>
  <c r="FA486" i="28"/>
  <c r="FB486" i="28" s="1"/>
  <c r="FA239" i="28"/>
  <c r="FB239" i="28" s="1"/>
  <c r="FC239" i="28" s="1"/>
  <c r="FD239" i="28" s="1"/>
  <c r="FA115" i="28"/>
  <c r="FB115" i="28" s="1"/>
  <c r="FC115" i="28" s="1"/>
  <c r="FA108" i="28"/>
  <c r="FG108" i="28" s="1"/>
  <c r="FA426" i="28"/>
  <c r="II426" i="28" s="1"/>
  <c r="IO426" i="28" s="1"/>
  <c r="FA227" i="28"/>
  <c r="FB227" i="28" s="1"/>
  <c r="FC227" i="28" s="1"/>
  <c r="FD227" i="28" s="1"/>
  <c r="FA191" i="28"/>
  <c r="FA171" i="28"/>
  <c r="FA442" i="28"/>
  <c r="FA261" i="28"/>
  <c r="FB261" i="28" s="1"/>
  <c r="FC261" i="28" s="1"/>
  <c r="FD261" i="28" s="1"/>
  <c r="FA277" i="28"/>
  <c r="FA101" i="28"/>
  <c r="FA48" i="28"/>
  <c r="FB48" i="28" s="1"/>
  <c r="FC48" i="28" s="1"/>
  <c r="FD48" i="28" s="1"/>
  <c r="FA241" i="28"/>
  <c r="IT1181" i="28"/>
  <c r="GQ1181" i="28"/>
  <c r="GR1181" i="28" s="1"/>
  <c r="GS1181" i="28" s="1"/>
  <c r="GT1181" i="28" s="1"/>
  <c r="IT1161" i="28"/>
  <c r="GQ1161" i="28"/>
  <c r="GR1161" i="28" s="1"/>
  <c r="GS1161" i="28" s="1"/>
  <c r="GT1161" i="28" s="1"/>
  <c r="IT1189" i="28"/>
  <c r="GQ1189" i="28"/>
  <c r="GR1189" i="28" s="1"/>
  <c r="GS1189" i="28" s="1"/>
  <c r="GT1189" i="28" s="1"/>
  <c r="IT1143" i="28"/>
  <c r="GQ1143" i="28"/>
  <c r="GR1143" i="28" s="1"/>
  <c r="GS1143" i="28" s="1"/>
  <c r="GT1143" i="28" s="1"/>
  <c r="II1143" i="28" s="1"/>
  <c r="IO1143" i="28" s="1"/>
  <c r="IT1156" i="28"/>
  <c r="GQ1156" i="28"/>
  <c r="GR1156" i="28" s="1"/>
  <c r="GS1156" i="28" s="1"/>
  <c r="GT1156" i="28" s="1"/>
  <c r="IT1132" i="28"/>
  <c r="GQ1132" i="28"/>
  <c r="GR1132" i="28" s="1"/>
  <c r="GS1132" i="28" s="1"/>
  <c r="GT1132" i="28" s="1"/>
  <c r="IT1112" i="28"/>
  <c r="GQ1112" i="28"/>
  <c r="GR1112" i="28" s="1"/>
  <c r="GS1112" i="28" s="1"/>
  <c r="GT1112" i="28" s="1"/>
  <c r="IT1079" i="28"/>
  <c r="GQ1079" i="28"/>
  <c r="GR1079" i="28" s="1"/>
  <c r="GS1079" i="28" s="1"/>
  <c r="GT1079" i="28" s="1"/>
  <c r="IT1087" i="28"/>
  <c r="GQ1087" i="28"/>
  <c r="GR1087" i="28" s="1"/>
  <c r="GS1087" i="28" s="1"/>
  <c r="GT1087" i="28" s="1"/>
  <c r="IT1006" i="28"/>
  <c r="GQ1006" i="28"/>
  <c r="GR1006" i="28" s="1"/>
  <c r="GS1006" i="28" s="1"/>
  <c r="GT1006" i="28" s="1"/>
  <c r="IB1006" i="28" s="1"/>
  <c r="IT975" i="28"/>
  <c r="GQ975" i="28"/>
  <c r="GR975" i="28" s="1"/>
  <c r="GS975" i="28" s="1"/>
  <c r="GT975" i="28" s="1"/>
  <c r="IT961" i="28"/>
  <c r="GQ961" i="28"/>
  <c r="GR961" i="28" s="1"/>
  <c r="GS961" i="28" s="1"/>
  <c r="GT961" i="28" s="1"/>
  <c r="IT944" i="28"/>
  <c r="GQ944" i="28"/>
  <c r="GR944" i="28" s="1"/>
  <c r="GS944" i="28" s="1"/>
  <c r="GT944" i="28" s="1"/>
  <c r="IB944" i="28" s="1"/>
  <c r="IT932" i="28"/>
  <c r="GQ932" i="28"/>
  <c r="GR932" i="28" s="1"/>
  <c r="GS932" i="28" s="1"/>
  <c r="GT932" i="28" s="1"/>
  <c r="II932" i="28" s="1"/>
  <c r="IO932" i="28" s="1"/>
  <c r="IT920" i="28"/>
  <c r="GQ920" i="28"/>
  <c r="GR920" i="28" s="1"/>
  <c r="GS920" i="28" s="1"/>
  <c r="GT920" i="28" s="1"/>
  <c r="IB920" i="28" s="1"/>
  <c r="IT907" i="28"/>
  <c r="GQ907" i="28"/>
  <c r="GR907" i="28" s="1"/>
  <c r="GS907" i="28" s="1"/>
  <c r="GT907" i="28" s="1"/>
  <c r="IB907" i="28" s="1"/>
  <c r="FI990" i="28"/>
  <c r="IT902" i="28"/>
  <c r="GQ902" i="28"/>
  <c r="GR902" i="28" s="1"/>
  <c r="GS902" i="28" s="1"/>
  <c r="GT902" i="28" s="1"/>
  <c r="IH902" i="28"/>
  <c r="IN902" i="28" s="1"/>
  <c r="IA902" i="28"/>
  <c r="IT898" i="28"/>
  <c r="IA898" i="28"/>
  <c r="IH898" i="28"/>
  <c r="IN898" i="28" s="1"/>
  <c r="GQ898" i="28"/>
  <c r="GR898" i="28" s="1"/>
  <c r="GS898" i="28" s="1"/>
  <c r="GT898" i="28" s="1"/>
  <c r="IT845" i="28"/>
  <c r="GQ845" i="28"/>
  <c r="GR845" i="28" s="1"/>
  <c r="GS845" i="28" s="1"/>
  <c r="GT845" i="28" s="1"/>
  <c r="IB845" i="28" s="1"/>
  <c r="IT882" i="28"/>
  <c r="GQ882" i="28"/>
  <c r="GR882" i="28" s="1"/>
  <c r="GS882" i="28" s="1"/>
  <c r="GT882" i="28" s="1"/>
  <c r="IH882" i="28"/>
  <c r="IN882" i="28" s="1"/>
  <c r="IA882" i="28"/>
  <c r="IT796" i="28"/>
  <c r="GQ796" i="28"/>
  <c r="GR796" i="28" s="1"/>
  <c r="GS796" i="28" s="1"/>
  <c r="GT796" i="28" s="1"/>
  <c r="GQ783" i="28"/>
  <c r="GR783" i="28" s="1"/>
  <c r="GS783" i="28" s="1"/>
  <c r="GT783" i="28" s="1"/>
  <c r="IT783" i="28"/>
  <c r="GQ767" i="28"/>
  <c r="GR767" i="28" s="1"/>
  <c r="GS767" i="28" s="1"/>
  <c r="GT767" i="28" s="1"/>
  <c r="IB767" i="28" s="1"/>
  <c r="IT767" i="28"/>
  <c r="GQ751" i="28"/>
  <c r="GR751" i="28" s="1"/>
  <c r="GS751" i="28" s="1"/>
  <c r="GT751" i="28" s="1"/>
  <c r="IB751" i="28" s="1"/>
  <c r="IT751" i="28"/>
  <c r="IT742" i="28"/>
  <c r="GQ742" i="28"/>
  <c r="GR742" i="28" s="1"/>
  <c r="GS742" i="28" s="1"/>
  <c r="GT742" i="28" s="1"/>
  <c r="IB742" i="28" s="1"/>
  <c r="GQ719" i="28"/>
  <c r="GR719" i="28" s="1"/>
  <c r="GS719" i="28" s="1"/>
  <c r="GT719" i="28" s="1"/>
  <c r="IB719" i="28" s="1"/>
  <c r="IT719" i="28"/>
  <c r="IT700" i="28"/>
  <c r="GQ700" i="28"/>
  <c r="GR700" i="28" s="1"/>
  <c r="GS700" i="28" s="1"/>
  <c r="GT700" i="28" s="1"/>
  <c r="II700" i="28" s="1"/>
  <c r="IO700" i="28" s="1"/>
  <c r="IT683" i="28"/>
  <c r="GQ683" i="28"/>
  <c r="GR683" i="28" s="1"/>
  <c r="GS683" i="28" s="1"/>
  <c r="GT683" i="28" s="1"/>
  <c r="IT667" i="28"/>
  <c r="GQ667" i="28"/>
  <c r="GR667" i="28" s="1"/>
  <c r="GS667" i="28" s="1"/>
  <c r="GT667" i="28" s="1"/>
  <c r="IT651" i="28"/>
  <c r="GQ651" i="28"/>
  <c r="GR651" i="28" s="1"/>
  <c r="GS651" i="28" s="1"/>
  <c r="GT651" i="28" s="1"/>
  <c r="II651" i="28" s="1"/>
  <c r="IO651" i="28" s="1"/>
  <c r="GQ629" i="28"/>
  <c r="GR629" i="28" s="1"/>
  <c r="GS629" i="28" s="1"/>
  <c r="GT629" i="28" s="1"/>
  <c r="IT629" i="28"/>
  <c r="IU613" i="28"/>
  <c r="GU613" i="28"/>
  <c r="GV613" i="28" s="1"/>
  <c r="GW613" i="28" s="1"/>
  <c r="GX613" i="28" s="1"/>
  <c r="IT593" i="28"/>
  <c r="GQ593" i="28"/>
  <c r="GR593" i="28" s="1"/>
  <c r="GS593" i="28" s="1"/>
  <c r="GT593" i="28" s="1"/>
  <c r="IB593" i="28" s="1"/>
  <c r="GQ574" i="28"/>
  <c r="GR574" i="28" s="1"/>
  <c r="GS574" i="28" s="1"/>
  <c r="GT574" i="28" s="1"/>
  <c r="IT574" i="28"/>
  <c r="IT547" i="28"/>
  <c r="GQ547" i="28"/>
  <c r="GR547" i="28" s="1"/>
  <c r="GS547" i="28" s="1"/>
  <c r="GT547" i="28" s="1"/>
  <c r="IU581" i="28"/>
  <c r="GU581" i="28"/>
  <c r="GV581" i="28" s="1"/>
  <c r="GW581" i="28" s="1"/>
  <c r="GX581" i="28" s="1"/>
  <c r="IC581" i="28" s="1"/>
  <c r="IT532" i="28"/>
  <c r="GQ532" i="28"/>
  <c r="GR532" i="28" s="1"/>
  <c r="GS532" i="28" s="1"/>
  <c r="GT532" i="28" s="1"/>
  <c r="IT522" i="28"/>
  <c r="GQ522" i="28"/>
  <c r="GR522" i="28" s="1"/>
  <c r="GS522" i="28" s="1"/>
  <c r="GT522" i="28" s="1"/>
  <c r="IT506" i="28"/>
  <c r="GQ506" i="28"/>
  <c r="GR506" i="28" s="1"/>
  <c r="GS506" i="28" s="1"/>
  <c r="GT506" i="28" s="1"/>
  <c r="IB506" i="28" s="1"/>
  <c r="IT490" i="28"/>
  <c r="GQ490" i="28"/>
  <c r="GR490" i="28" s="1"/>
  <c r="GS490" i="28" s="1"/>
  <c r="GT490" i="28" s="1"/>
  <c r="IB490" i="28" s="1"/>
  <c r="IT468" i="28"/>
  <c r="GQ468" i="28"/>
  <c r="GR468" i="28" s="1"/>
  <c r="GS468" i="28" s="1"/>
  <c r="GT468" i="28" s="1"/>
  <c r="IT452" i="28"/>
  <c r="GQ452" i="28"/>
  <c r="GR452" i="28" s="1"/>
  <c r="GS452" i="28" s="1"/>
  <c r="GT452" i="28" s="1"/>
  <c r="IT436" i="28"/>
  <c r="GQ436" i="28"/>
  <c r="GR436" i="28" s="1"/>
  <c r="GS436" i="28" s="1"/>
  <c r="GT436" i="28" s="1"/>
  <c r="IT420" i="28"/>
  <c r="GQ420" i="28"/>
  <c r="GR420" i="28" s="1"/>
  <c r="GS420" i="28" s="1"/>
  <c r="GT420" i="28" s="1"/>
  <c r="IT324" i="28"/>
  <c r="GQ324" i="28"/>
  <c r="GR324" i="28" s="1"/>
  <c r="GS324" i="28" s="1"/>
  <c r="GT324" i="28" s="1"/>
  <c r="IB324" i="28" s="1"/>
  <c r="GQ311" i="28"/>
  <c r="GR311" i="28" s="1"/>
  <c r="GS311" i="28" s="1"/>
  <c r="GT311" i="28" s="1"/>
  <c r="IB311" i="28" s="1"/>
  <c r="IT311" i="28"/>
  <c r="IT379" i="28"/>
  <c r="IH379" i="28"/>
  <c r="IN379" i="28" s="1"/>
  <c r="GQ379" i="28"/>
  <c r="GR379" i="28" s="1"/>
  <c r="GS379" i="28" s="1"/>
  <c r="GT379" i="28" s="1"/>
  <c r="IA379" i="28"/>
  <c r="IT326" i="28"/>
  <c r="IH326" i="28"/>
  <c r="IN326" i="28" s="1"/>
  <c r="IA326" i="28"/>
  <c r="GQ326" i="28"/>
  <c r="GR326" i="28" s="1"/>
  <c r="GS326" i="28" s="1"/>
  <c r="GT326" i="28" s="1"/>
  <c r="II326" i="28" s="1"/>
  <c r="IO326" i="28" s="1"/>
  <c r="IT263" i="28"/>
  <c r="GQ263" i="28"/>
  <c r="GR263" i="28" s="1"/>
  <c r="GS263" i="28" s="1"/>
  <c r="GT263" i="28" s="1"/>
  <c r="IT257" i="28"/>
  <c r="GQ257" i="28"/>
  <c r="GR257" i="28" s="1"/>
  <c r="GS257" i="28" s="1"/>
  <c r="GT257" i="28" s="1"/>
  <c r="II257" i="28" s="1"/>
  <c r="IO257" i="28" s="1"/>
  <c r="GQ234" i="28"/>
  <c r="GR234" i="28" s="1"/>
  <c r="GS234" i="28" s="1"/>
  <c r="GT234" i="28" s="1"/>
  <c r="IB234" i="28" s="1"/>
  <c r="IT234" i="28"/>
  <c r="GQ225" i="28"/>
  <c r="GR225" i="28" s="1"/>
  <c r="GS225" i="28" s="1"/>
  <c r="GT225" i="28" s="1"/>
  <c r="II225" i="28" s="1"/>
  <c r="IO225" i="28" s="1"/>
  <c r="IT225" i="28"/>
  <c r="IT191" i="28"/>
  <c r="GQ191" i="28"/>
  <c r="GR191" i="28" s="1"/>
  <c r="GS191" i="28" s="1"/>
  <c r="GT191" i="28" s="1"/>
  <c r="IT175" i="28"/>
  <c r="GQ175" i="28"/>
  <c r="GR175" i="28" s="1"/>
  <c r="GS175" i="28" s="1"/>
  <c r="GT175" i="28" s="1"/>
  <c r="GQ158" i="28"/>
  <c r="GR158" i="28" s="1"/>
  <c r="GS158" i="28" s="1"/>
  <c r="GT158" i="28" s="1"/>
  <c r="IT158" i="28"/>
  <c r="IT147" i="28"/>
  <c r="GQ147" i="28"/>
  <c r="GR147" i="28" s="1"/>
  <c r="GS147" i="28" s="1"/>
  <c r="GT147" i="28" s="1"/>
  <c r="IT133" i="28"/>
  <c r="GQ133" i="28"/>
  <c r="GR133" i="28" s="1"/>
  <c r="GS133" i="28" s="1"/>
  <c r="GT133" i="28" s="1"/>
  <c r="IT115" i="28"/>
  <c r="GQ115" i="28"/>
  <c r="GR115" i="28" s="1"/>
  <c r="GS115" i="28" s="1"/>
  <c r="GT115" i="28" s="1"/>
  <c r="IT95" i="28"/>
  <c r="GQ95" i="28"/>
  <c r="GR95" i="28" s="1"/>
  <c r="GS95" i="28" s="1"/>
  <c r="GT95" i="28" s="1"/>
  <c r="IB95" i="28" s="1"/>
  <c r="IT66" i="28"/>
  <c r="GQ66" i="28"/>
  <c r="GR66" i="28" s="1"/>
  <c r="GS66" i="28" s="1"/>
  <c r="GT66" i="28" s="1"/>
  <c r="IU335" i="28"/>
  <c r="IH335" i="28"/>
  <c r="IN335" i="28" s="1"/>
  <c r="GU335" i="28"/>
  <c r="GV335" i="28" s="1"/>
  <c r="GW335" i="28" s="1"/>
  <c r="GX335" i="28" s="1"/>
  <c r="IT363" i="28"/>
  <c r="GQ363" i="28"/>
  <c r="GR363" i="28" s="1"/>
  <c r="GS363" i="28" s="1"/>
  <c r="GT363" i="28" s="1"/>
  <c r="IT412" i="28"/>
  <c r="GQ412" i="28"/>
  <c r="GR412" i="28" s="1"/>
  <c r="GS412" i="28" s="1"/>
  <c r="GT412" i="28" s="1"/>
  <c r="IT38" i="28"/>
  <c r="GQ38" i="28"/>
  <c r="GR38" i="28" s="1"/>
  <c r="GS38" i="28" s="1"/>
  <c r="GT38" i="28" s="1"/>
  <c r="IT28" i="28"/>
  <c r="GQ28" i="28"/>
  <c r="GR28" i="28" s="1"/>
  <c r="GS28" i="28" s="1"/>
  <c r="GT28" i="28" s="1"/>
  <c r="IB28" i="28" s="1"/>
  <c r="IT12" i="28"/>
  <c r="GQ12" i="28"/>
  <c r="GR12" i="28" s="1"/>
  <c r="GS12" i="28" s="1"/>
  <c r="GT12" i="28" s="1"/>
  <c r="IB12" i="28" s="1"/>
  <c r="IT83" i="28"/>
  <c r="GQ83" i="28"/>
  <c r="GR83" i="28" s="1"/>
  <c r="GS83" i="28" s="1"/>
  <c r="GT83" i="28" s="1"/>
  <c r="IT1212" i="28"/>
  <c r="GQ1212" i="28"/>
  <c r="GR1212" i="28" s="1"/>
  <c r="GS1212" i="28" s="1"/>
  <c r="GT1212" i="28" s="1"/>
  <c r="IT1213" i="28"/>
  <c r="GQ1213" i="28"/>
  <c r="GR1213" i="28" s="1"/>
  <c r="GS1213" i="28" s="1"/>
  <c r="GT1213" i="28" s="1"/>
  <c r="IT1209" i="28"/>
  <c r="GQ1209" i="28"/>
  <c r="GR1209" i="28" s="1"/>
  <c r="GS1209" i="28" s="1"/>
  <c r="GT1209" i="28" s="1"/>
  <c r="IT1204" i="28"/>
  <c r="GQ1204" i="28"/>
  <c r="GR1204" i="28" s="1"/>
  <c r="GS1204" i="28" s="1"/>
  <c r="GT1204" i="28" s="1"/>
  <c r="IT1198" i="28"/>
  <c r="GQ1198" i="28"/>
  <c r="GR1198" i="28" s="1"/>
  <c r="GS1198" i="28" s="1"/>
  <c r="GT1198" i="28" s="1"/>
  <c r="IT1195" i="28"/>
  <c r="GQ1195" i="28"/>
  <c r="GR1195" i="28" s="1"/>
  <c r="GS1195" i="28" s="1"/>
  <c r="GT1195" i="28" s="1"/>
  <c r="IB1195" i="28" s="1"/>
  <c r="IT1191" i="28"/>
  <c r="IH1191" i="28"/>
  <c r="IN1191" i="28" s="1"/>
  <c r="GQ1191" i="28"/>
  <c r="GR1191" i="28" s="1"/>
  <c r="GS1191" i="28" s="1"/>
  <c r="GT1191" i="28" s="1"/>
  <c r="II1191" i="28" s="1"/>
  <c r="IO1191" i="28" s="1"/>
  <c r="IA1191" i="28"/>
  <c r="IT1187" i="28"/>
  <c r="GQ1187" i="28"/>
  <c r="GR1187" i="28" s="1"/>
  <c r="GS1187" i="28" s="1"/>
  <c r="GT1187" i="28" s="1"/>
  <c r="IT1192" i="28"/>
  <c r="GQ1192" i="28"/>
  <c r="GR1192" i="28" s="1"/>
  <c r="GS1192" i="28" s="1"/>
  <c r="GT1192" i="28" s="1"/>
  <c r="IB1192" i="28" s="1"/>
  <c r="IT1175" i="28"/>
  <c r="GQ1175" i="28"/>
  <c r="GR1175" i="28" s="1"/>
  <c r="GS1175" i="28" s="1"/>
  <c r="GT1175" i="28" s="1"/>
  <c r="IB1175" i="28" s="1"/>
  <c r="IT1163" i="28"/>
  <c r="GQ1163" i="28"/>
  <c r="GR1163" i="28" s="1"/>
  <c r="GS1163" i="28" s="1"/>
  <c r="GT1163" i="28" s="1"/>
  <c r="IT1159" i="28"/>
  <c r="GQ1159" i="28"/>
  <c r="GR1159" i="28" s="1"/>
  <c r="GS1159" i="28" s="1"/>
  <c r="GT1159" i="28" s="1"/>
  <c r="IT1141" i="28"/>
  <c r="GQ1141" i="28"/>
  <c r="GR1141" i="28" s="1"/>
  <c r="GS1141" i="28" s="1"/>
  <c r="GT1141" i="28" s="1"/>
  <c r="IT1130" i="28"/>
  <c r="GQ1130" i="28"/>
  <c r="GR1130" i="28" s="1"/>
  <c r="GS1130" i="28" s="1"/>
  <c r="GT1130" i="28" s="1"/>
  <c r="IB1130" i="28" s="1"/>
  <c r="IT1126" i="28"/>
  <c r="GQ1126" i="28"/>
  <c r="GR1126" i="28" s="1"/>
  <c r="GS1126" i="28" s="1"/>
  <c r="GT1126" i="28" s="1"/>
  <c r="IT1122" i="28"/>
  <c r="GQ1122" i="28"/>
  <c r="GR1122" i="28" s="1"/>
  <c r="GS1122" i="28" s="1"/>
  <c r="GT1122" i="28" s="1"/>
  <c r="IB1122" i="28" s="1"/>
  <c r="IT1137" i="28"/>
  <c r="GQ1137" i="28"/>
  <c r="GR1137" i="28" s="1"/>
  <c r="GS1137" i="28" s="1"/>
  <c r="GT1137" i="28" s="1"/>
  <c r="IT1120" i="28"/>
  <c r="GQ1120" i="28"/>
  <c r="GR1120" i="28" s="1"/>
  <c r="GS1120" i="28" s="1"/>
  <c r="GT1120" i="28" s="1"/>
  <c r="IT1109" i="28"/>
  <c r="GQ1109" i="28"/>
  <c r="GR1109" i="28" s="1"/>
  <c r="GS1109" i="28" s="1"/>
  <c r="GT1109" i="28" s="1"/>
  <c r="IB1109" i="28" s="1"/>
  <c r="IT1104" i="28"/>
  <c r="GQ1104" i="28"/>
  <c r="GR1104" i="28" s="1"/>
  <c r="GS1104" i="28" s="1"/>
  <c r="GT1104" i="28" s="1"/>
  <c r="IT1093" i="28"/>
  <c r="GQ1093" i="28"/>
  <c r="GR1093" i="28" s="1"/>
  <c r="GS1093" i="28" s="1"/>
  <c r="GT1093" i="28" s="1"/>
  <c r="IT1131" i="28"/>
  <c r="GQ1131" i="28"/>
  <c r="GR1131" i="28" s="1"/>
  <c r="GS1131" i="28" s="1"/>
  <c r="GT1131" i="28" s="1"/>
  <c r="IT1089" i="28"/>
  <c r="IA1089" i="28"/>
  <c r="GQ1089" i="28"/>
  <c r="GR1089" i="28" s="1"/>
  <c r="GS1089" i="28" s="1"/>
  <c r="GT1089" i="28" s="1"/>
  <c r="IH1089" i="28"/>
  <c r="IN1089" i="28" s="1"/>
  <c r="IT1085" i="28"/>
  <c r="GQ1085" i="28"/>
  <c r="GR1085" i="28" s="1"/>
  <c r="GS1085" i="28" s="1"/>
  <c r="GT1085" i="28" s="1"/>
  <c r="IT1081" i="28"/>
  <c r="GQ1081" i="28"/>
  <c r="GR1081" i="28" s="1"/>
  <c r="GS1081" i="28" s="1"/>
  <c r="GT1081" i="28" s="1"/>
  <c r="IB1081" i="28" s="1"/>
  <c r="IT1077" i="28"/>
  <c r="GQ1077" i="28"/>
  <c r="GR1077" i="28" s="1"/>
  <c r="GS1077" i="28" s="1"/>
  <c r="GT1077" i="28" s="1"/>
  <c r="IT1073" i="28"/>
  <c r="IH1073" i="28"/>
  <c r="IN1073" i="28" s="1"/>
  <c r="GQ1073" i="28"/>
  <c r="GR1073" i="28" s="1"/>
  <c r="GS1073" i="28" s="1"/>
  <c r="GT1073" i="28" s="1"/>
  <c r="IA1073" i="28"/>
  <c r="IT1068" i="28"/>
  <c r="GQ1068" i="28"/>
  <c r="GR1068" i="28" s="1"/>
  <c r="GS1068" i="28" s="1"/>
  <c r="GT1068" i="28" s="1"/>
  <c r="IT1063" i="28"/>
  <c r="GQ1063" i="28"/>
  <c r="GR1063" i="28" s="1"/>
  <c r="GS1063" i="28" s="1"/>
  <c r="GT1063" i="28" s="1"/>
  <c r="IT1059" i="28"/>
  <c r="GQ1059" i="28"/>
  <c r="GR1059" i="28" s="1"/>
  <c r="GS1059" i="28" s="1"/>
  <c r="GT1059" i="28" s="1"/>
  <c r="IT1094" i="28"/>
  <c r="GQ1094" i="28"/>
  <c r="GR1094" i="28" s="1"/>
  <c r="GS1094" i="28" s="1"/>
  <c r="GT1094" i="28" s="1"/>
  <c r="IT1092" i="28"/>
  <c r="GQ1092" i="28"/>
  <c r="GR1092" i="28" s="1"/>
  <c r="GS1092" i="28" s="1"/>
  <c r="GT1092" i="28" s="1"/>
  <c r="GU1041" i="28"/>
  <c r="GV1041" i="28" s="1"/>
  <c r="GW1041" i="28" s="1"/>
  <c r="GX1041" i="28" s="1"/>
  <c r="IJ1041" i="28" s="1"/>
  <c r="IP1041" i="28" s="1"/>
  <c r="IT1037" i="28"/>
  <c r="GQ1037" i="28"/>
  <c r="GR1037" i="28" s="1"/>
  <c r="GS1037" i="28" s="1"/>
  <c r="GT1037" i="28" s="1"/>
  <c r="IT1021" i="28"/>
  <c r="GQ1021" i="28"/>
  <c r="GR1021" i="28" s="1"/>
  <c r="GS1021" i="28" s="1"/>
  <c r="GT1021" i="28" s="1"/>
  <c r="IT1035" i="28"/>
  <c r="GQ1035" i="28"/>
  <c r="GR1035" i="28" s="1"/>
  <c r="GS1035" i="28" s="1"/>
  <c r="GT1035" i="28" s="1"/>
  <c r="GQ1014" i="28"/>
  <c r="GR1014" i="28" s="1"/>
  <c r="GS1014" i="28" s="1"/>
  <c r="GT1014" i="28" s="1"/>
  <c r="IB1014" i="28" s="1"/>
  <c r="IT1014" i="28"/>
  <c r="IT1011" i="28"/>
  <c r="GQ1011" i="28"/>
  <c r="GR1011" i="28" s="1"/>
  <c r="GS1011" i="28" s="1"/>
  <c r="GT1011" i="28" s="1"/>
  <c r="IT998" i="28"/>
  <c r="GQ998" i="28"/>
  <c r="GR998" i="28" s="1"/>
  <c r="GS998" i="28" s="1"/>
  <c r="GT998" i="28" s="1"/>
  <c r="IB998" i="28" s="1"/>
  <c r="IT993" i="28"/>
  <c r="GQ993" i="28"/>
  <c r="GR993" i="28" s="1"/>
  <c r="GS993" i="28" s="1"/>
  <c r="GT993" i="28" s="1"/>
  <c r="IT987" i="28"/>
  <c r="GQ987" i="28"/>
  <c r="GR987" i="28" s="1"/>
  <c r="GS987" i="28" s="1"/>
  <c r="GT987" i="28" s="1"/>
  <c r="II987" i="28" s="1"/>
  <c r="IO987" i="28" s="1"/>
  <c r="IT982" i="28"/>
  <c r="GQ982" i="28"/>
  <c r="GR982" i="28" s="1"/>
  <c r="GS982" i="28" s="1"/>
  <c r="GT982" i="28" s="1"/>
  <c r="IT974" i="28"/>
  <c r="GQ974" i="28"/>
  <c r="GR974" i="28" s="1"/>
  <c r="GS974" i="28" s="1"/>
  <c r="GT974" i="28" s="1"/>
  <c r="IB974" i="28" s="1"/>
  <c r="IT1050" i="28"/>
  <c r="GQ1050" i="28"/>
  <c r="GR1050" i="28" s="1"/>
  <c r="GS1050" i="28" s="1"/>
  <c r="GT1050" i="28" s="1"/>
  <c r="IT1031" i="28"/>
  <c r="GQ1031" i="28"/>
  <c r="GR1031" i="28" s="1"/>
  <c r="GS1031" i="28" s="1"/>
  <c r="GT1031" i="28" s="1"/>
  <c r="IT1003" i="28"/>
  <c r="GQ1003" i="28"/>
  <c r="GR1003" i="28" s="1"/>
  <c r="GS1003" i="28" s="1"/>
  <c r="GT1003" i="28" s="1"/>
  <c r="IA990" i="28"/>
  <c r="FF990" i="28"/>
  <c r="IH990" i="28"/>
  <c r="IN990" i="28" s="1"/>
  <c r="IT960" i="28"/>
  <c r="GQ960" i="28"/>
  <c r="GR960" i="28" s="1"/>
  <c r="GS960" i="28" s="1"/>
  <c r="GT960" i="28" s="1"/>
  <c r="IT954" i="28"/>
  <c r="GQ954" i="28"/>
  <c r="GR954" i="28" s="1"/>
  <c r="GS954" i="28" s="1"/>
  <c r="GT954" i="28" s="1"/>
  <c r="FJ990" i="28"/>
  <c r="IT942" i="28"/>
  <c r="GQ942" i="28"/>
  <c r="GR942" i="28" s="1"/>
  <c r="GS942" i="28" s="1"/>
  <c r="GT942" i="28" s="1"/>
  <c r="GQ903" i="28"/>
  <c r="GR903" i="28" s="1"/>
  <c r="GS903" i="28" s="1"/>
  <c r="GT903" i="28" s="1"/>
  <c r="IT903" i="28"/>
  <c r="IT899" i="28"/>
  <c r="GQ899" i="28"/>
  <c r="GR899" i="28" s="1"/>
  <c r="GS899" i="28" s="1"/>
  <c r="GT899" i="28" s="1"/>
  <c r="IB899" i="28" s="1"/>
  <c r="IU895" i="28"/>
  <c r="GU895" i="28"/>
  <c r="GV895" i="28" s="1"/>
  <c r="GW895" i="28" s="1"/>
  <c r="GX895" i="28" s="1"/>
  <c r="IC895" i="28" s="1"/>
  <c r="IT891" i="28"/>
  <c r="GQ891" i="28"/>
  <c r="GR891" i="28" s="1"/>
  <c r="GS891" i="28" s="1"/>
  <c r="GT891" i="28" s="1"/>
  <c r="IB891" i="28" s="1"/>
  <c r="IT887" i="28"/>
  <c r="GQ887" i="28"/>
  <c r="GR887" i="28" s="1"/>
  <c r="GS887" i="28" s="1"/>
  <c r="GT887" i="28" s="1"/>
  <c r="IB887" i="28" s="1"/>
  <c r="IT883" i="28"/>
  <c r="GQ883" i="28"/>
  <c r="GR883" i="28" s="1"/>
  <c r="GS883" i="28" s="1"/>
  <c r="GT883" i="28" s="1"/>
  <c r="IB883" i="28" s="1"/>
  <c r="IT879" i="28"/>
  <c r="GQ879" i="28"/>
  <c r="GR879" i="28" s="1"/>
  <c r="GS879" i="28" s="1"/>
  <c r="GT879" i="28" s="1"/>
  <c r="IB879" i="28" s="1"/>
  <c r="IT875" i="28"/>
  <c r="GQ875" i="28"/>
  <c r="GR875" i="28" s="1"/>
  <c r="GS875" i="28" s="1"/>
  <c r="GT875" i="28" s="1"/>
  <c r="IT871" i="28"/>
  <c r="GQ871" i="28"/>
  <c r="GR871" i="28" s="1"/>
  <c r="GS871" i="28" s="1"/>
  <c r="GT871" i="28" s="1"/>
  <c r="IB871" i="28" s="1"/>
  <c r="IT867" i="28"/>
  <c r="GQ867" i="28"/>
  <c r="GR867" i="28" s="1"/>
  <c r="GS867" i="28" s="1"/>
  <c r="GT867" i="28" s="1"/>
  <c r="IB867" i="28" s="1"/>
  <c r="IT863" i="28"/>
  <c r="GQ863" i="28"/>
  <c r="GR863" i="28" s="1"/>
  <c r="GS863" i="28" s="1"/>
  <c r="GT863" i="28" s="1"/>
  <c r="IB863" i="28" s="1"/>
  <c r="IT859" i="28"/>
  <c r="GQ859" i="28"/>
  <c r="GR859" i="28" s="1"/>
  <c r="GS859" i="28" s="1"/>
  <c r="GT859" i="28" s="1"/>
  <c r="IB859" i="28" s="1"/>
  <c r="IT855" i="28"/>
  <c r="GQ855" i="28"/>
  <c r="GR855" i="28" s="1"/>
  <c r="GS855" i="28" s="1"/>
  <c r="GT855" i="28" s="1"/>
  <c r="IT851" i="28"/>
  <c r="GQ851" i="28"/>
  <c r="GR851" i="28" s="1"/>
  <c r="GS851" i="28" s="1"/>
  <c r="GT851" i="28" s="1"/>
  <c r="IT946" i="28"/>
  <c r="GQ946" i="28"/>
  <c r="GR946" i="28" s="1"/>
  <c r="GS946" i="28" s="1"/>
  <c r="GT946" i="28" s="1"/>
  <c r="IT890" i="28"/>
  <c r="IH890" i="28"/>
  <c r="IN890" i="28" s="1"/>
  <c r="GQ890" i="28"/>
  <c r="GR890" i="28" s="1"/>
  <c r="GS890" i="28" s="1"/>
  <c r="GT890" i="28" s="1"/>
  <c r="IA890" i="28"/>
  <c r="IT874" i="28"/>
  <c r="IA874" i="28"/>
  <c r="IH874" i="28"/>
  <c r="IN874" i="28" s="1"/>
  <c r="GQ874" i="28"/>
  <c r="GR874" i="28" s="1"/>
  <c r="GS874" i="28" s="1"/>
  <c r="GT874" i="28" s="1"/>
  <c r="IB874" i="28" s="1"/>
  <c r="IT870" i="28"/>
  <c r="IH870" i="28"/>
  <c r="IN870" i="28" s="1"/>
  <c r="GQ870" i="28"/>
  <c r="GR870" i="28" s="1"/>
  <c r="GS870" i="28" s="1"/>
  <c r="GT870" i="28" s="1"/>
  <c r="IA870" i="28"/>
  <c r="IT848" i="28"/>
  <c r="GQ848" i="28"/>
  <c r="GR848" i="28" s="1"/>
  <c r="GS848" i="28" s="1"/>
  <c r="GT848" i="28" s="1"/>
  <c r="IB848" i="28" s="1"/>
  <c r="IT837" i="28"/>
  <c r="GQ837" i="28"/>
  <c r="GR837" i="28" s="1"/>
  <c r="GS837" i="28" s="1"/>
  <c r="GT837" i="28" s="1"/>
  <c r="IU834" i="28"/>
  <c r="GU834" i="28"/>
  <c r="GV834" i="28" s="1"/>
  <c r="GW834" i="28" s="1"/>
  <c r="GX834" i="28" s="1"/>
  <c r="IT822" i="28"/>
  <c r="GQ822" i="28"/>
  <c r="GR822" i="28" s="1"/>
  <c r="GS822" i="28" s="1"/>
  <c r="GT822" i="28" s="1"/>
  <c r="IB822" i="28" s="1"/>
  <c r="IT814" i="28"/>
  <c r="GQ814" i="28"/>
  <c r="GR814" i="28" s="1"/>
  <c r="GS814" i="28" s="1"/>
  <c r="GT814" i="28" s="1"/>
  <c r="IT918" i="28"/>
  <c r="GQ918" i="28"/>
  <c r="GR918" i="28" s="1"/>
  <c r="GS918" i="28" s="1"/>
  <c r="GT918" i="28" s="1"/>
  <c r="II918" i="28" s="1"/>
  <c r="IO918" i="28" s="1"/>
  <c r="IH918" i="28"/>
  <c r="IN918" i="28" s="1"/>
  <c r="IA918" i="28"/>
  <c r="GQ850" i="28"/>
  <c r="GR850" i="28" s="1"/>
  <c r="GS850" i="28" s="1"/>
  <c r="GT850" i="28" s="1"/>
  <c r="IT850" i="28"/>
  <c r="IT829" i="28"/>
  <c r="GQ829" i="28"/>
  <c r="GR829" i="28" s="1"/>
  <c r="GS829" i="28" s="1"/>
  <c r="GT829" i="28" s="1"/>
  <c r="IB829" i="28" s="1"/>
  <c r="IT862" i="28"/>
  <c r="GQ862" i="28"/>
  <c r="GR862" i="28" s="1"/>
  <c r="GS862" i="28" s="1"/>
  <c r="GT862" i="28" s="1"/>
  <c r="IT804" i="28"/>
  <c r="GQ804" i="28"/>
  <c r="GR804" i="28" s="1"/>
  <c r="GS804" i="28" s="1"/>
  <c r="GT804" i="28" s="1"/>
  <c r="GQ791" i="28"/>
  <c r="GR791" i="28" s="1"/>
  <c r="GS791" i="28" s="1"/>
  <c r="GT791" i="28" s="1"/>
  <c r="IT791" i="28"/>
  <c r="IT788" i="28"/>
  <c r="GQ788" i="28"/>
  <c r="GR788" i="28" s="1"/>
  <c r="GS788" i="28" s="1"/>
  <c r="GT788" i="28" s="1"/>
  <c r="IT782" i="28"/>
  <c r="GQ782" i="28"/>
  <c r="GR782" i="28" s="1"/>
  <c r="GS782" i="28" s="1"/>
  <c r="GT782" i="28" s="1"/>
  <c r="GQ775" i="28"/>
  <c r="GR775" i="28" s="1"/>
  <c r="GS775" i="28" s="1"/>
  <c r="GT775" i="28" s="1"/>
  <c r="IT775" i="28"/>
  <c r="IT772" i="28"/>
  <c r="GQ772" i="28"/>
  <c r="GR772" i="28" s="1"/>
  <c r="GS772" i="28" s="1"/>
  <c r="GT772" i="28" s="1"/>
  <c r="IB772" i="28" s="1"/>
  <c r="IT766" i="28"/>
  <c r="GQ766" i="28"/>
  <c r="GR766" i="28" s="1"/>
  <c r="GS766" i="28" s="1"/>
  <c r="GT766" i="28" s="1"/>
  <c r="GQ759" i="28"/>
  <c r="GR759" i="28" s="1"/>
  <c r="GS759" i="28" s="1"/>
  <c r="GT759" i="28" s="1"/>
  <c r="IT759" i="28"/>
  <c r="IT756" i="28"/>
  <c r="GQ756" i="28"/>
  <c r="GR756" i="28" s="1"/>
  <c r="GS756" i="28" s="1"/>
  <c r="GT756" i="28" s="1"/>
  <c r="II756" i="28" s="1"/>
  <c r="IO756" i="28" s="1"/>
  <c r="IT750" i="28"/>
  <c r="GQ750" i="28"/>
  <c r="GR750" i="28" s="1"/>
  <c r="GS750" i="28" s="1"/>
  <c r="GT750" i="28" s="1"/>
  <c r="GQ743" i="28"/>
  <c r="GR743" i="28" s="1"/>
  <c r="GS743" i="28" s="1"/>
  <c r="GT743" i="28" s="1"/>
  <c r="IT743" i="28"/>
  <c r="IT740" i="28"/>
  <c r="GQ740" i="28"/>
  <c r="GR740" i="28" s="1"/>
  <c r="GS740" i="28" s="1"/>
  <c r="GT740" i="28" s="1"/>
  <c r="IT734" i="28"/>
  <c r="GQ734" i="28"/>
  <c r="GR734" i="28" s="1"/>
  <c r="GS734" i="28" s="1"/>
  <c r="GT734" i="28" s="1"/>
  <c r="II734" i="28" s="1"/>
  <c r="IO734" i="28" s="1"/>
  <c r="GQ727" i="28"/>
  <c r="GR727" i="28" s="1"/>
  <c r="GS727" i="28" s="1"/>
  <c r="GT727" i="28" s="1"/>
  <c r="IB727" i="28" s="1"/>
  <c r="IT727" i="28"/>
  <c r="IT724" i="28"/>
  <c r="GQ724" i="28"/>
  <c r="GR724" i="28" s="1"/>
  <c r="GS724" i="28" s="1"/>
  <c r="GT724" i="28" s="1"/>
  <c r="II724" i="28" s="1"/>
  <c r="IO724" i="28" s="1"/>
  <c r="IT718" i="28"/>
  <c r="GQ718" i="28"/>
  <c r="GR718" i="28" s="1"/>
  <c r="GS718" i="28" s="1"/>
  <c r="GT718" i="28" s="1"/>
  <c r="GQ711" i="28"/>
  <c r="GR711" i="28" s="1"/>
  <c r="GS711" i="28" s="1"/>
  <c r="GT711" i="28" s="1"/>
  <c r="IT711" i="28"/>
  <c r="IT708" i="28"/>
  <c r="GQ708" i="28"/>
  <c r="GR708" i="28" s="1"/>
  <c r="GS708" i="28" s="1"/>
  <c r="GT708" i="28" s="1"/>
  <c r="IT702" i="28"/>
  <c r="GQ702" i="28"/>
  <c r="GR702" i="28" s="1"/>
  <c r="GS702" i="28" s="1"/>
  <c r="GT702" i="28" s="1"/>
  <c r="GQ695" i="28"/>
  <c r="GR695" i="28" s="1"/>
  <c r="GS695" i="28" s="1"/>
  <c r="GT695" i="28" s="1"/>
  <c r="IT695" i="28"/>
  <c r="IT692" i="28"/>
  <c r="GQ692" i="28"/>
  <c r="GR692" i="28" s="1"/>
  <c r="GS692" i="28" s="1"/>
  <c r="GT692" i="28" s="1"/>
  <c r="IT686" i="28"/>
  <c r="GQ686" i="28"/>
  <c r="GR686" i="28" s="1"/>
  <c r="GS686" i="28" s="1"/>
  <c r="GT686" i="28" s="1"/>
  <c r="IT679" i="28"/>
  <c r="GQ679" i="28"/>
  <c r="GR679" i="28" s="1"/>
  <c r="GS679" i="28" s="1"/>
  <c r="GT679" i="28" s="1"/>
  <c r="IB679" i="28" s="1"/>
  <c r="IT682" i="28"/>
  <c r="GQ682" i="28"/>
  <c r="GR682" i="28" s="1"/>
  <c r="GS682" i="28" s="1"/>
  <c r="GT682" i="28" s="1"/>
  <c r="IT680" i="28"/>
  <c r="GQ680" i="28"/>
  <c r="GR680" i="28" s="1"/>
  <c r="GS680" i="28" s="1"/>
  <c r="GT680" i="28" s="1"/>
  <c r="IT669" i="28"/>
  <c r="GQ669" i="28"/>
  <c r="GR669" i="28" s="1"/>
  <c r="GS669" i="28" s="1"/>
  <c r="GT669" i="28" s="1"/>
  <c r="IT662" i="28"/>
  <c r="GQ662" i="28"/>
  <c r="GR662" i="28" s="1"/>
  <c r="GS662" i="28" s="1"/>
  <c r="GT662" i="28" s="1"/>
  <c r="IT659" i="28"/>
  <c r="GQ659" i="28"/>
  <c r="GR659" i="28" s="1"/>
  <c r="GS659" i="28" s="1"/>
  <c r="GT659" i="28" s="1"/>
  <c r="IT653" i="28"/>
  <c r="GQ653" i="28"/>
  <c r="GR653" i="28" s="1"/>
  <c r="GS653" i="28" s="1"/>
  <c r="GT653" i="28" s="1"/>
  <c r="IB653" i="28" s="1"/>
  <c r="IT646" i="28"/>
  <c r="GQ646" i="28"/>
  <c r="GR646" i="28" s="1"/>
  <c r="GS646" i="28" s="1"/>
  <c r="GT646" i="28" s="1"/>
  <c r="IT643" i="28"/>
  <c r="GQ643" i="28"/>
  <c r="GR643" i="28" s="1"/>
  <c r="GS643" i="28" s="1"/>
  <c r="GT643" i="28" s="1"/>
  <c r="GQ637" i="28"/>
  <c r="GR637" i="28" s="1"/>
  <c r="GS637" i="28" s="1"/>
  <c r="GT637" i="28" s="1"/>
  <c r="IT637" i="28"/>
  <c r="IT630" i="28"/>
  <c r="GQ630" i="28"/>
  <c r="GR630" i="28" s="1"/>
  <c r="GS630" i="28" s="1"/>
  <c r="GT630" i="28" s="1"/>
  <c r="IT627" i="28"/>
  <c r="GQ627" i="28"/>
  <c r="GR627" i="28" s="1"/>
  <c r="GS627" i="28" s="1"/>
  <c r="GT627" i="28" s="1"/>
  <c r="GQ621" i="28"/>
  <c r="GR621" i="28" s="1"/>
  <c r="GS621" i="28" s="1"/>
  <c r="GT621" i="28" s="1"/>
  <c r="IT621" i="28"/>
  <c r="IU614" i="28"/>
  <c r="GU614" i="28"/>
  <c r="GV614" i="28" s="1"/>
  <c r="GW614" i="28" s="1"/>
  <c r="GX614" i="28" s="1"/>
  <c r="IU611" i="28"/>
  <c r="GU611" i="28"/>
  <c r="GV611" i="28" s="1"/>
  <c r="GW611" i="28" s="1"/>
  <c r="GX611" i="28" s="1"/>
  <c r="GQ605" i="28"/>
  <c r="GR605" i="28" s="1"/>
  <c r="GS605" i="28" s="1"/>
  <c r="GT605" i="28" s="1"/>
  <c r="IT605" i="28"/>
  <c r="GQ598" i="28"/>
  <c r="GR598" i="28" s="1"/>
  <c r="GS598" i="28" s="1"/>
  <c r="GT598" i="28" s="1"/>
  <c r="IT598" i="28"/>
  <c r="IU595" i="28"/>
  <c r="GU595" i="28"/>
  <c r="GV595" i="28" s="1"/>
  <c r="GW595" i="28" s="1"/>
  <c r="GX595" i="28" s="1"/>
  <c r="IT592" i="28"/>
  <c r="GQ592" i="28"/>
  <c r="GR592" i="28" s="1"/>
  <c r="GS592" i="28" s="1"/>
  <c r="GT592" i="28" s="1"/>
  <c r="IB592" i="28" s="1"/>
  <c r="GQ586" i="28"/>
  <c r="GR586" i="28" s="1"/>
  <c r="GS586" i="28" s="1"/>
  <c r="GT586" i="28" s="1"/>
  <c r="IT586" i="28"/>
  <c r="IT573" i="28"/>
  <c r="GQ573" i="28"/>
  <c r="GR573" i="28" s="1"/>
  <c r="GS573" i="28" s="1"/>
  <c r="GT573" i="28" s="1"/>
  <c r="GQ566" i="28"/>
  <c r="GR566" i="28" s="1"/>
  <c r="GS566" i="28" s="1"/>
  <c r="GT566" i="28" s="1"/>
  <c r="IT566" i="28"/>
  <c r="GQ562" i="28"/>
  <c r="GR562" i="28" s="1"/>
  <c r="GS562" i="28" s="1"/>
  <c r="GT562" i="28" s="1"/>
  <c r="IT562" i="28"/>
  <c r="GQ558" i="28"/>
  <c r="GR558" i="28" s="1"/>
  <c r="GS558" i="28" s="1"/>
  <c r="GT558" i="28" s="1"/>
  <c r="IT558" i="28"/>
  <c r="IT555" i="28"/>
  <c r="GQ555" i="28"/>
  <c r="GR555" i="28" s="1"/>
  <c r="GS555" i="28" s="1"/>
  <c r="GT555" i="28" s="1"/>
  <c r="IB555" i="28" s="1"/>
  <c r="IT549" i="28"/>
  <c r="GQ549" i="28"/>
  <c r="GR549" i="28" s="1"/>
  <c r="GS549" i="28" s="1"/>
  <c r="GT549" i="28" s="1"/>
  <c r="IT545" i="28"/>
  <c r="GQ545" i="28"/>
  <c r="GR545" i="28" s="1"/>
  <c r="GS545" i="28" s="1"/>
  <c r="GT545" i="28" s="1"/>
  <c r="II545" i="28" s="1"/>
  <c r="IO545" i="28" s="1"/>
  <c r="IT671" i="28"/>
  <c r="GQ671" i="28"/>
  <c r="GR671" i="28" s="1"/>
  <c r="GS671" i="28" s="1"/>
  <c r="GT671" i="28" s="1"/>
  <c r="IT577" i="28"/>
  <c r="GQ577" i="28"/>
  <c r="GR577" i="28" s="1"/>
  <c r="GS577" i="28" s="1"/>
  <c r="GT577" i="28" s="1"/>
  <c r="IT565" i="28"/>
  <c r="GQ565" i="28"/>
  <c r="GR565" i="28" s="1"/>
  <c r="GS565" i="28" s="1"/>
  <c r="GT565" i="28" s="1"/>
  <c r="IT561" i="28"/>
  <c r="GQ561" i="28"/>
  <c r="GR561" i="28" s="1"/>
  <c r="GS561" i="28" s="1"/>
  <c r="GT561" i="28" s="1"/>
  <c r="II561" i="28" s="1"/>
  <c r="IO561" i="28" s="1"/>
  <c r="IT540" i="28"/>
  <c r="GQ540" i="28"/>
  <c r="GR540" i="28" s="1"/>
  <c r="GS540" i="28" s="1"/>
  <c r="GT540" i="28" s="1"/>
  <c r="IT533" i="28"/>
  <c r="GQ533" i="28"/>
  <c r="GR533" i="28" s="1"/>
  <c r="GS533" i="28" s="1"/>
  <c r="GT533" i="28" s="1"/>
  <c r="IT530" i="28"/>
  <c r="GQ530" i="28"/>
  <c r="GR530" i="28" s="1"/>
  <c r="GS530" i="28" s="1"/>
  <c r="GT530" i="28" s="1"/>
  <c r="IT524" i="28"/>
  <c r="GQ524" i="28"/>
  <c r="GR524" i="28" s="1"/>
  <c r="GS524" i="28" s="1"/>
  <c r="GT524" i="28" s="1"/>
  <c r="IT517" i="28"/>
  <c r="GQ517" i="28"/>
  <c r="GR517" i="28" s="1"/>
  <c r="GS517" i="28" s="1"/>
  <c r="GT517" i="28" s="1"/>
  <c r="IT514" i="28"/>
  <c r="GQ514" i="28"/>
  <c r="GR514" i="28" s="1"/>
  <c r="GS514" i="28" s="1"/>
  <c r="GT514" i="28" s="1"/>
  <c r="II514" i="28" s="1"/>
  <c r="IO514" i="28" s="1"/>
  <c r="IT508" i="28"/>
  <c r="GQ508" i="28"/>
  <c r="GR508" i="28" s="1"/>
  <c r="GS508" i="28" s="1"/>
  <c r="GT508" i="28" s="1"/>
  <c r="IT501" i="28"/>
  <c r="GQ501" i="28"/>
  <c r="GR501" i="28" s="1"/>
  <c r="GS501" i="28" s="1"/>
  <c r="GT501" i="28" s="1"/>
  <c r="IT498" i="28"/>
  <c r="GQ498" i="28"/>
  <c r="GR498" i="28" s="1"/>
  <c r="GS498" i="28" s="1"/>
  <c r="GT498" i="28" s="1"/>
  <c r="IT492" i="28"/>
  <c r="GQ492" i="28"/>
  <c r="GR492" i="28" s="1"/>
  <c r="GS492" i="28" s="1"/>
  <c r="GT492" i="28" s="1"/>
  <c r="IT485" i="28"/>
  <c r="GQ485" i="28"/>
  <c r="GR485" i="28" s="1"/>
  <c r="GS485" i="28" s="1"/>
  <c r="GT485" i="28" s="1"/>
  <c r="IT482" i="28"/>
  <c r="GQ482" i="28"/>
  <c r="GR482" i="28" s="1"/>
  <c r="GS482" i="28" s="1"/>
  <c r="GT482" i="28" s="1"/>
  <c r="II482" i="28" s="1"/>
  <c r="IO482" i="28" s="1"/>
  <c r="IT476" i="28"/>
  <c r="GQ476" i="28"/>
  <c r="GR476" i="28" s="1"/>
  <c r="GS476" i="28" s="1"/>
  <c r="GT476" i="28" s="1"/>
  <c r="IT469" i="28"/>
  <c r="GQ469" i="28"/>
  <c r="GR469" i="28" s="1"/>
  <c r="GS469" i="28" s="1"/>
  <c r="GT469" i="28" s="1"/>
  <c r="IT466" i="28"/>
  <c r="GQ466" i="28"/>
  <c r="GR466" i="28" s="1"/>
  <c r="GS466" i="28" s="1"/>
  <c r="GT466" i="28" s="1"/>
  <c r="IT460" i="28"/>
  <c r="GQ460" i="28"/>
  <c r="GR460" i="28" s="1"/>
  <c r="GS460" i="28" s="1"/>
  <c r="GT460" i="28" s="1"/>
  <c r="IT453" i="28"/>
  <c r="GQ453" i="28"/>
  <c r="GR453" i="28" s="1"/>
  <c r="GS453" i="28" s="1"/>
  <c r="GT453" i="28" s="1"/>
  <c r="IT450" i="28"/>
  <c r="GQ450" i="28"/>
  <c r="GR450" i="28" s="1"/>
  <c r="GS450" i="28" s="1"/>
  <c r="GT450" i="28" s="1"/>
  <c r="IT444" i="28"/>
  <c r="GQ444" i="28"/>
  <c r="GR444" i="28" s="1"/>
  <c r="GS444" i="28" s="1"/>
  <c r="GT444" i="28" s="1"/>
  <c r="IB444" i="28" s="1"/>
  <c r="IT437" i="28"/>
  <c r="GQ437" i="28"/>
  <c r="GR437" i="28" s="1"/>
  <c r="GS437" i="28" s="1"/>
  <c r="GT437" i="28" s="1"/>
  <c r="IT434" i="28"/>
  <c r="GQ434" i="28"/>
  <c r="GR434" i="28" s="1"/>
  <c r="GS434" i="28" s="1"/>
  <c r="GT434" i="28" s="1"/>
  <c r="IT428" i="28"/>
  <c r="GQ428" i="28"/>
  <c r="GR428" i="28" s="1"/>
  <c r="GS428" i="28" s="1"/>
  <c r="GT428" i="28" s="1"/>
  <c r="IT421" i="28"/>
  <c r="GQ421" i="28"/>
  <c r="GR421" i="28" s="1"/>
  <c r="GS421" i="28" s="1"/>
  <c r="GT421" i="28" s="1"/>
  <c r="IT418" i="28"/>
  <c r="GQ418" i="28"/>
  <c r="GR418" i="28" s="1"/>
  <c r="GS418" i="28" s="1"/>
  <c r="GT418" i="28" s="1"/>
  <c r="IT414" i="28"/>
  <c r="GQ414" i="28"/>
  <c r="GR414" i="28" s="1"/>
  <c r="GS414" i="28" s="1"/>
  <c r="GT414" i="28" s="1"/>
  <c r="IT413" i="28"/>
  <c r="GQ413" i="28"/>
  <c r="GR413" i="28" s="1"/>
  <c r="GS413" i="28" s="1"/>
  <c r="GT413" i="28" s="1"/>
  <c r="GQ408" i="28"/>
  <c r="GR408" i="28" s="1"/>
  <c r="GS408" i="28" s="1"/>
  <c r="GT408" i="28" s="1"/>
  <c r="IT408" i="28"/>
  <c r="GQ404" i="28"/>
  <c r="GR404" i="28" s="1"/>
  <c r="GS404" i="28" s="1"/>
  <c r="GT404" i="28" s="1"/>
  <c r="IT404" i="28"/>
  <c r="GQ400" i="28"/>
  <c r="GR400" i="28" s="1"/>
  <c r="GS400" i="28" s="1"/>
  <c r="GT400" i="28" s="1"/>
  <c r="IT400" i="28"/>
  <c r="GQ396" i="28"/>
  <c r="GR396" i="28" s="1"/>
  <c r="GS396" i="28" s="1"/>
  <c r="GT396" i="28" s="1"/>
  <c r="IT396" i="28"/>
  <c r="GQ392" i="28"/>
  <c r="GR392" i="28" s="1"/>
  <c r="GS392" i="28" s="1"/>
  <c r="GT392" i="28" s="1"/>
  <c r="IT392" i="28"/>
  <c r="GQ388" i="28"/>
  <c r="GR388" i="28" s="1"/>
  <c r="GS388" i="28" s="1"/>
  <c r="GT388" i="28" s="1"/>
  <c r="IT388" i="28"/>
  <c r="GQ384" i="28"/>
  <c r="GR384" i="28" s="1"/>
  <c r="GS384" i="28" s="1"/>
  <c r="GT384" i="28" s="1"/>
  <c r="IT384" i="28"/>
  <c r="GQ380" i="28"/>
  <c r="GR380" i="28" s="1"/>
  <c r="GS380" i="28" s="1"/>
  <c r="GT380" i="28" s="1"/>
  <c r="IB380" i="28" s="1"/>
  <c r="IT380" i="28"/>
  <c r="GQ376" i="28"/>
  <c r="GR376" i="28" s="1"/>
  <c r="GS376" i="28" s="1"/>
  <c r="GT376" i="28" s="1"/>
  <c r="IT376" i="28"/>
  <c r="GQ372" i="28"/>
  <c r="GR372" i="28" s="1"/>
  <c r="GS372" i="28" s="1"/>
  <c r="GT372" i="28" s="1"/>
  <c r="IB372" i="28" s="1"/>
  <c r="IT372" i="28"/>
  <c r="GQ368" i="28"/>
  <c r="GR368" i="28" s="1"/>
  <c r="GS368" i="28" s="1"/>
  <c r="GT368" i="28" s="1"/>
  <c r="IT368" i="28"/>
  <c r="GQ364" i="28"/>
  <c r="GR364" i="28" s="1"/>
  <c r="GS364" i="28" s="1"/>
  <c r="GT364" i="28" s="1"/>
  <c r="IB364" i="28" s="1"/>
  <c r="IT364" i="28"/>
  <c r="GQ360" i="28"/>
  <c r="GR360" i="28" s="1"/>
  <c r="GS360" i="28" s="1"/>
  <c r="GT360" i="28" s="1"/>
  <c r="IT360" i="28"/>
  <c r="GQ356" i="28"/>
  <c r="GR356" i="28" s="1"/>
  <c r="GS356" i="28" s="1"/>
  <c r="GT356" i="28" s="1"/>
  <c r="IB356" i="28" s="1"/>
  <c r="IT356" i="28"/>
  <c r="GQ352" i="28"/>
  <c r="GR352" i="28" s="1"/>
  <c r="GS352" i="28" s="1"/>
  <c r="GT352" i="28" s="1"/>
  <c r="IT352" i="28"/>
  <c r="IU348" i="28"/>
  <c r="GU348" i="28"/>
  <c r="GV348" i="28" s="1"/>
  <c r="GW348" i="28" s="1"/>
  <c r="GX348" i="28" s="1"/>
  <c r="IC348" i="28" s="1"/>
  <c r="GQ344" i="28"/>
  <c r="GR344" i="28" s="1"/>
  <c r="GS344" i="28" s="1"/>
  <c r="GT344" i="28" s="1"/>
  <c r="IB344" i="28" s="1"/>
  <c r="IT344" i="28"/>
  <c r="GQ340" i="28"/>
  <c r="GR340" i="28" s="1"/>
  <c r="GS340" i="28" s="1"/>
  <c r="GT340" i="28" s="1"/>
  <c r="IB340" i="28" s="1"/>
  <c r="IT340" i="28"/>
  <c r="GQ336" i="28"/>
  <c r="GR336" i="28" s="1"/>
  <c r="GS336" i="28" s="1"/>
  <c r="GT336" i="28" s="1"/>
  <c r="IB336" i="28" s="1"/>
  <c r="IT336" i="28"/>
  <c r="IU332" i="28"/>
  <c r="GU332" i="28"/>
  <c r="GV332" i="28" s="1"/>
  <c r="GW332" i="28" s="1"/>
  <c r="GX332" i="28" s="1"/>
  <c r="IC332" i="28" s="1"/>
  <c r="GQ328" i="28"/>
  <c r="GR328" i="28" s="1"/>
  <c r="GS328" i="28" s="1"/>
  <c r="GT328" i="28" s="1"/>
  <c r="IT328" i="28"/>
  <c r="IT300" i="28"/>
  <c r="GQ300" i="28"/>
  <c r="GR300" i="28" s="1"/>
  <c r="GS300" i="28" s="1"/>
  <c r="GT300" i="28" s="1"/>
  <c r="II300" i="28" s="1"/>
  <c r="IO300" i="28" s="1"/>
  <c r="IT296" i="28"/>
  <c r="GQ296" i="28"/>
  <c r="GR296" i="28" s="1"/>
  <c r="GS296" i="28" s="1"/>
  <c r="GT296" i="28" s="1"/>
  <c r="IT292" i="28"/>
  <c r="GQ292" i="28"/>
  <c r="GR292" i="28" s="1"/>
  <c r="GS292" i="28" s="1"/>
  <c r="GT292" i="28" s="1"/>
  <c r="IB292" i="28" s="1"/>
  <c r="IT288" i="28"/>
  <c r="GQ288" i="28"/>
  <c r="GR288" i="28" s="1"/>
  <c r="GS288" i="28" s="1"/>
  <c r="GT288" i="28" s="1"/>
  <c r="IT284" i="28"/>
  <c r="GQ284" i="28"/>
  <c r="GR284" i="28" s="1"/>
  <c r="GS284" i="28" s="1"/>
  <c r="GT284" i="28" s="1"/>
  <c r="IT416" i="28"/>
  <c r="GQ416" i="28"/>
  <c r="GR416" i="28" s="1"/>
  <c r="GS416" i="28" s="1"/>
  <c r="GT416" i="28" s="1"/>
  <c r="IT403" i="28"/>
  <c r="GQ403" i="28"/>
  <c r="GR403" i="28" s="1"/>
  <c r="GS403" i="28" s="1"/>
  <c r="GT403" i="28" s="1"/>
  <c r="IT306" i="28"/>
  <c r="IH306" i="28"/>
  <c r="IN306" i="28" s="1"/>
  <c r="IA306" i="28"/>
  <c r="GQ306" i="28"/>
  <c r="GR306" i="28" s="1"/>
  <c r="GS306" i="28" s="1"/>
  <c r="GT306" i="28" s="1"/>
  <c r="IB306" i="28" s="1"/>
  <c r="IT281" i="28"/>
  <c r="GQ281" i="28"/>
  <c r="GR281" i="28" s="1"/>
  <c r="GS281" i="28" s="1"/>
  <c r="GT281" i="28" s="1"/>
  <c r="GQ274" i="28"/>
  <c r="GR274" i="28" s="1"/>
  <c r="GS274" i="28" s="1"/>
  <c r="GT274" i="28" s="1"/>
  <c r="IB274" i="28" s="1"/>
  <c r="IT274" i="28"/>
  <c r="IT271" i="28"/>
  <c r="GQ271" i="28"/>
  <c r="GR271" i="28" s="1"/>
  <c r="GS271" i="28" s="1"/>
  <c r="GT271" i="28" s="1"/>
  <c r="IT265" i="28"/>
  <c r="GQ265" i="28"/>
  <c r="GR265" i="28" s="1"/>
  <c r="GS265" i="28" s="1"/>
  <c r="GT265" i="28" s="1"/>
  <c r="IB265" i="28" s="1"/>
  <c r="GQ258" i="28"/>
  <c r="GR258" i="28" s="1"/>
  <c r="GS258" i="28" s="1"/>
  <c r="GT258" i="28" s="1"/>
  <c r="IT258" i="28"/>
  <c r="IT255" i="28"/>
  <c r="GQ255" i="28"/>
  <c r="GR255" i="28" s="1"/>
  <c r="GS255" i="28" s="1"/>
  <c r="GT255" i="28" s="1"/>
  <c r="IB255" i="28" s="1"/>
  <c r="IT249" i="28"/>
  <c r="GQ249" i="28"/>
  <c r="GR249" i="28" s="1"/>
  <c r="GS249" i="28" s="1"/>
  <c r="GT249" i="28" s="1"/>
  <c r="GQ242" i="28"/>
  <c r="GR242" i="28" s="1"/>
  <c r="GS242" i="28" s="1"/>
  <c r="GT242" i="28" s="1"/>
  <c r="IB242" i="28" s="1"/>
  <c r="IT242" i="28"/>
  <c r="IT239" i="28"/>
  <c r="GQ239" i="28"/>
  <c r="GR239" i="28" s="1"/>
  <c r="GS239" i="28" s="1"/>
  <c r="GT239" i="28" s="1"/>
  <c r="II239" i="28" s="1"/>
  <c r="IO239" i="28" s="1"/>
  <c r="IT233" i="28"/>
  <c r="GQ233" i="28"/>
  <c r="GR233" i="28" s="1"/>
  <c r="GS233" i="28" s="1"/>
  <c r="GT233" i="28" s="1"/>
  <c r="GQ226" i="28"/>
  <c r="GR226" i="28" s="1"/>
  <c r="GS226" i="28" s="1"/>
  <c r="GT226" i="28" s="1"/>
  <c r="IT226" i="28"/>
  <c r="IT223" i="28"/>
  <c r="GQ223" i="28"/>
  <c r="GR223" i="28" s="1"/>
  <c r="GS223" i="28" s="1"/>
  <c r="GT223" i="28" s="1"/>
  <c r="IB223" i="28" s="1"/>
  <c r="IT217" i="28"/>
  <c r="GQ217" i="28"/>
  <c r="GR217" i="28" s="1"/>
  <c r="GS217" i="28" s="1"/>
  <c r="GT217" i="28" s="1"/>
  <c r="GQ210" i="28"/>
  <c r="GR210" i="28" s="1"/>
  <c r="GS210" i="28" s="1"/>
  <c r="GT210" i="28" s="1"/>
  <c r="IB210" i="28" s="1"/>
  <c r="IT210" i="28"/>
  <c r="GQ206" i="28"/>
  <c r="GR206" i="28" s="1"/>
  <c r="GS206" i="28" s="1"/>
  <c r="GT206" i="28" s="1"/>
  <c r="IT206" i="28"/>
  <c r="IT203" i="28"/>
  <c r="GQ203" i="28"/>
  <c r="GR203" i="28" s="1"/>
  <c r="GS203" i="28" s="1"/>
  <c r="GT203" i="28" s="1"/>
  <c r="IB203" i="28" s="1"/>
  <c r="IT199" i="28"/>
  <c r="GQ199" i="28"/>
  <c r="GR199" i="28" s="1"/>
  <c r="GS199" i="28" s="1"/>
  <c r="GT199" i="28" s="1"/>
  <c r="IT193" i="28"/>
  <c r="GQ193" i="28"/>
  <c r="GR193" i="28" s="1"/>
  <c r="GS193" i="28" s="1"/>
  <c r="GT193" i="28" s="1"/>
  <c r="IB193" i="28" s="1"/>
  <c r="GQ186" i="28"/>
  <c r="GR186" i="28" s="1"/>
  <c r="GS186" i="28" s="1"/>
  <c r="GT186" i="28" s="1"/>
  <c r="IT186" i="28"/>
  <c r="IT183" i="28"/>
  <c r="GQ183" i="28"/>
  <c r="GR183" i="28" s="1"/>
  <c r="GS183" i="28" s="1"/>
  <c r="GT183" i="28" s="1"/>
  <c r="IT177" i="28"/>
  <c r="GQ177" i="28"/>
  <c r="GR177" i="28" s="1"/>
  <c r="GS177" i="28" s="1"/>
  <c r="GT177" i="28" s="1"/>
  <c r="GQ170" i="28"/>
  <c r="GR170" i="28" s="1"/>
  <c r="GS170" i="28" s="1"/>
  <c r="GT170" i="28" s="1"/>
  <c r="IT170" i="28"/>
  <c r="IT167" i="28"/>
  <c r="GQ167" i="28"/>
  <c r="GR167" i="28" s="1"/>
  <c r="GS167" i="28" s="1"/>
  <c r="GT167" i="28" s="1"/>
  <c r="IT157" i="28"/>
  <c r="GQ157" i="28"/>
  <c r="GR157" i="28" s="1"/>
  <c r="GS157" i="28" s="1"/>
  <c r="GT157" i="28" s="1"/>
  <c r="IT141" i="28"/>
  <c r="GQ141" i="28"/>
  <c r="GR141" i="28" s="1"/>
  <c r="GS141" i="28" s="1"/>
  <c r="GT141" i="28" s="1"/>
  <c r="IB141" i="28" s="1"/>
  <c r="GQ134" i="28"/>
  <c r="GR134" i="28" s="1"/>
  <c r="GS134" i="28" s="1"/>
  <c r="GT134" i="28" s="1"/>
  <c r="IB134" i="28" s="1"/>
  <c r="IT134" i="28"/>
  <c r="IT131" i="28"/>
  <c r="GQ131" i="28"/>
  <c r="GR131" i="28" s="1"/>
  <c r="GS131" i="28" s="1"/>
  <c r="GT131" i="28" s="1"/>
  <c r="GQ126" i="28"/>
  <c r="GR126" i="28" s="1"/>
  <c r="GS126" i="28" s="1"/>
  <c r="GT126" i="28" s="1"/>
  <c r="IB126" i="28" s="1"/>
  <c r="IT126" i="28"/>
  <c r="IT123" i="28"/>
  <c r="GQ123" i="28"/>
  <c r="GR123" i="28" s="1"/>
  <c r="GS123" i="28" s="1"/>
  <c r="GT123" i="28" s="1"/>
  <c r="GQ117" i="28"/>
  <c r="GR117" i="28" s="1"/>
  <c r="GS117" i="28" s="1"/>
  <c r="GT117" i="28" s="1"/>
  <c r="IT117" i="28"/>
  <c r="GQ106" i="28"/>
  <c r="GR106" i="28" s="1"/>
  <c r="GS106" i="28" s="1"/>
  <c r="GT106" i="28" s="1"/>
  <c r="IT106" i="28"/>
  <c r="IT103" i="28"/>
  <c r="GQ103" i="28"/>
  <c r="GR103" i="28" s="1"/>
  <c r="GS103" i="28" s="1"/>
  <c r="GT103" i="28" s="1"/>
  <c r="GQ97" i="28"/>
  <c r="GR97" i="28" s="1"/>
  <c r="GS97" i="28" s="1"/>
  <c r="GT97" i="28" s="1"/>
  <c r="IT97" i="28"/>
  <c r="GQ90" i="28"/>
  <c r="GR90" i="28" s="1"/>
  <c r="GS90" i="28" s="1"/>
  <c r="GT90" i="28" s="1"/>
  <c r="IT90" i="28"/>
  <c r="IT86" i="28"/>
  <c r="GQ86" i="28"/>
  <c r="GR86" i="28" s="1"/>
  <c r="GS86" i="28" s="1"/>
  <c r="GT86" i="28" s="1"/>
  <c r="IB86" i="28" s="1"/>
  <c r="GQ81" i="28"/>
  <c r="GR81" i="28" s="1"/>
  <c r="GS81" i="28" s="1"/>
  <c r="GT81" i="28" s="1"/>
  <c r="IB81" i="28" s="1"/>
  <c r="IT81" i="28"/>
  <c r="IT74" i="28"/>
  <c r="GQ74" i="28"/>
  <c r="GR74" i="28" s="1"/>
  <c r="GS74" i="28" s="1"/>
  <c r="GT74" i="28" s="1"/>
  <c r="GQ69" i="28"/>
  <c r="GR69" i="28" s="1"/>
  <c r="GS69" i="28" s="1"/>
  <c r="GT69" i="28" s="1"/>
  <c r="IT69" i="28"/>
  <c r="IT57" i="28"/>
  <c r="GQ57" i="28"/>
  <c r="GR57" i="28" s="1"/>
  <c r="GS57" i="28" s="1"/>
  <c r="GT57" i="28" s="1"/>
  <c r="IT46" i="28"/>
  <c r="GQ46" i="28"/>
  <c r="GR46" i="28" s="1"/>
  <c r="GS46" i="28" s="1"/>
  <c r="GT46" i="28" s="1"/>
  <c r="IT318" i="28"/>
  <c r="IA318" i="28"/>
  <c r="GQ318" i="28"/>
  <c r="GR318" i="28" s="1"/>
  <c r="GS318" i="28" s="1"/>
  <c r="GT318" i="28" s="1"/>
  <c r="IH318" i="28"/>
  <c r="IN318" i="28" s="1"/>
  <c r="IT302" i="28"/>
  <c r="IH302" i="28"/>
  <c r="IN302" i="28" s="1"/>
  <c r="IA302" i="28"/>
  <c r="GQ302" i="28"/>
  <c r="GR302" i="28" s="1"/>
  <c r="GS302" i="28" s="1"/>
  <c r="GT302" i="28" s="1"/>
  <c r="IT347" i="28"/>
  <c r="GQ347" i="28"/>
  <c r="GR347" i="28" s="1"/>
  <c r="GS347" i="28" s="1"/>
  <c r="GT347" i="28" s="1"/>
  <c r="IT282" i="28"/>
  <c r="GQ282" i="28"/>
  <c r="GR282" i="28" s="1"/>
  <c r="GS282" i="28" s="1"/>
  <c r="GT282" i="28" s="1"/>
  <c r="IT129" i="28"/>
  <c r="GQ129" i="28"/>
  <c r="GR129" i="28" s="1"/>
  <c r="GS129" i="28" s="1"/>
  <c r="GT129" i="28" s="1"/>
  <c r="IB129" i="28" s="1"/>
  <c r="IU77" i="28"/>
  <c r="GU77" i="28"/>
  <c r="GV77" i="28" s="1"/>
  <c r="GW77" i="28" s="1"/>
  <c r="GX77" i="28" s="1"/>
  <c r="IT399" i="28"/>
  <c r="GQ399" i="28"/>
  <c r="GR399" i="28" s="1"/>
  <c r="GS399" i="28" s="1"/>
  <c r="GT399" i="28" s="1"/>
  <c r="IT391" i="28"/>
  <c r="GQ391" i="28"/>
  <c r="GR391" i="28" s="1"/>
  <c r="GS391" i="28" s="1"/>
  <c r="GT391" i="28" s="1"/>
  <c r="IT39" i="28"/>
  <c r="GQ39" i="28"/>
  <c r="GR39" i="28" s="1"/>
  <c r="GS39" i="28" s="1"/>
  <c r="GT39" i="28" s="1"/>
  <c r="IT36" i="28"/>
  <c r="GQ36" i="28"/>
  <c r="GR36" i="28" s="1"/>
  <c r="GS36" i="28" s="1"/>
  <c r="GT36" i="28" s="1"/>
  <c r="II36" i="28" s="1"/>
  <c r="IO36" i="28" s="1"/>
  <c r="IT30" i="28"/>
  <c r="GQ30" i="28"/>
  <c r="GR30" i="28" s="1"/>
  <c r="GS30" i="28" s="1"/>
  <c r="GT30" i="28" s="1"/>
  <c r="IT23" i="28"/>
  <c r="GQ23" i="28"/>
  <c r="GR23" i="28" s="1"/>
  <c r="GS23" i="28" s="1"/>
  <c r="GT23" i="28" s="1"/>
  <c r="IB23" i="28" s="1"/>
  <c r="IT20" i="28"/>
  <c r="GQ20" i="28"/>
  <c r="GR20" i="28" s="1"/>
  <c r="GS20" i="28" s="1"/>
  <c r="GT20" i="28" s="1"/>
  <c r="IT14" i="28"/>
  <c r="GQ14" i="28"/>
  <c r="GR14" i="28" s="1"/>
  <c r="GS14" i="28" s="1"/>
  <c r="GT14" i="28" s="1"/>
  <c r="IB14" i="28" s="1"/>
  <c r="GQ1208" i="28"/>
  <c r="GR1208" i="28" s="1"/>
  <c r="GS1208" i="28" s="1"/>
  <c r="GT1208" i="28" s="1"/>
  <c r="IT1208" i="28"/>
  <c r="IT1202" i="28"/>
  <c r="GQ1202" i="28"/>
  <c r="GR1202" i="28" s="1"/>
  <c r="GS1202" i="28" s="1"/>
  <c r="GT1202" i="28" s="1"/>
  <c r="IT1194" i="28"/>
  <c r="GQ1194" i="28"/>
  <c r="GR1194" i="28" s="1"/>
  <c r="GS1194" i="28" s="1"/>
  <c r="GT1194" i="28" s="1"/>
  <c r="IT1182" i="28"/>
  <c r="GQ1182" i="28"/>
  <c r="GR1182" i="28" s="1"/>
  <c r="GS1182" i="28" s="1"/>
  <c r="GT1182" i="28" s="1"/>
  <c r="IB1182" i="28" s="1"/>
  <c r="IT1174" i="28"/>
  <c r="GQ1174" i="28"/>
  <c r="GR1174" i="28" s="1"/>
  <c r="GS1174" i="28" s="1"/>
  <c r="GT1174" i="28" s="1"/>
  <c r="IT1157" i="28"/>
  <c r="GQ1157" i="28"/>
  <c r="GR1157" i="28" s="1"/>
  <c r="GS1157" i="28" s="1"/>
  <c r="GT1157" i="28" s="1"/>
  <c r="IT1134" i="28"/>
  <c r="GQ1134" i="28"/>
  <c r="GR1134" i="28" s="1"/>
  <c r="GS1134" i="28" s="1"/>
  <c r="GT1134" i="28" s="1"/>
  <c r="IB1134" i="28" s="1"/>
  <c r="IT1128" i="28"/>
  <c r="GQ1128" i="28"/>
  <c r="GR1128" i="28" s="1"/>
  <c r="GS1128" i="28" s="1"/>
  <c r="GT1128" i="28" s="1"/>
  <c r="IT1101" i="28"/>
  <c r="GQ1101" i="28"/>
  <c r="GR1101" i="28" s="1"/>
  <c r="GS1101" i="28" s="1"/>
  <c r="GT1101" i="28" s="1"/>
  <c r="IB1101" i="28" s="1"/>
  <c r="IT1065" i="28"/>
  <c r="GQ1065" i="28"/>
  <c r="GR1065" i="28" s="1"/>
  <c r="GS1065" i="28" s="1"/>
  <c r="GT1065" i="28" s="1"/>
  <c r="IB1065" i="28" s="1"/>
  <c r="IT1071" i="28"/>
  <c r="GQ1071" i="28"/>
  <c r="GR1071" i="28" s="1"/>
  <c r="GS1071" i="28" s="1"/>
  <c r="GT1071" i="28" s="1"/>
  <c r="IT1013" i="28"/>
  <c r="GQ1013" i="28"/>
  <c r="GR1013" i="28" s="1"/>
  <c r="GS1013" i="28" s="1"/>
  <c r="GT1013" i="28" s="1"/>
  <c r="IT980" i="28"/>
  <c r="GQ980" i="28"/>
  <c r="GR980" i="28" s="1"/>
  <c r="GS980" i="28" s="1"/>
  <c r="GT980" i="28" s="1"/>
  <c r="II980" i="28" s="1"/>
  <c r="IO980" i="28" s="1"/>
  <c r="GQ955" i="28"/>
  <c r="GR955" i="28" s="1"/>
  <c r="GS955" i="28" s="1"/>
  <c r="GT955" i="28" s="1"/>
  <c r="IT955" i="28"/>
  <c r="IT940" i="28"/>
  <c r="GQ940" i="28"/>
  <c r="GR940" i="28" s="1"/>
  <c r="GS940" i="28" s="1"/>
  <c r="GT940" i="28" s="1"/>
  <c r="IT928" i="28"/>
  <c r="GQ928" i="28"/>
  <c r="GR928" i="28" s="1"/>
  <c r="GS928" i="28" s="1"/>
  <c r="GT928" i="28" s="1"/>
  <c r="IT912" i="28"/>
  <c r="GQ912" i="28"/>
  <c r="GR912" i="28" s="1"/>
  <c r="GS912" i="28" s="1"/>
  <c r="GT912" i="28" s="1"/>
  <c r="IT989" i="28"/>
  <c r="GQ989" i="28"/>
  <c r="GR989" i="28" s="1"/>
  <c r="GS989" i="28" s="1"/>
  <c r="GT989" i="28" s="1"/>
  <c r="IH989" i="28"/>
  <c r="IN989" i="28" s="1"/>
  <c r="IA989" i="28"/>
  <c r="IT922" i="28"/>
  <c r="IH922" i="28"/>
  <c r="IN922" i="28" s="1"/>
  <c r="IA922" i="28"/>
  <c r="GQ922" i="28"/>
  <c r="GR922" i="28" s="1"/>
  <c r="GS922" i="28" s="1"/>
  <c r="GT922" i="28" s="1"/>
  <c r="IT854" i="28"/>
  <c r="GQ854" i="28"/>
  <c r="GR854" i="28" s="1"/>
  <c r="GS854" i="28" s="1"/>
  <c r="GT854" i="28" s="1"/>
  <c r="IB854" i="28" s="1"/>
  <c r="IH854" i="28"/>
  <c r="IN854" i="28" s="1"/>
  <c r="IA854" i="28"/>
  <c r="IT806" i="28"/>
  <c r="GQ806" i="28"/>
  <c r="GR806" i="28" s="1"/>
  <c r="GS806" i="28" s="1"/>
  <c r="GT806" i="28" s="1"/>
  <c r="IT878" i="28"/>
  <c r="GQ878" i="28"/>
  <c r="GR878" i="28" s="1"/>
  <c r="GS878" i="28" s="1"/>
  <c r="GT878" i="28" s="1"/>
  <c r="IB878" i="28" s="1"/>
  <c r="IT790" i="28"/>
  <c r="GQ790" i="28"/>
  <c r="GR790" i="28" s="1"/>
  <c r="GS790" i="28" s="1"/>
  <c r="GT790" i="28" s="1"/>
  <c r="IT764" i="28"/>
  <c r="GQ764" i="28"/>
  <c r="GR764" i="28" s="1"/>
  <c r="GS764" i="28" s="1"/>
  <c r="GT764" i="28" s="1"/>
  <c r="IB764" i="28" s="1"/>
  <c r="IT748" i="28"/>
  <c r="GQ748" i="28"/>
  <c r="GR748" i="28" s="1"/>
  <c r="GS748" i="28" s="1"/>
  <c r="GT748" i="28" s="1"/>
  <c r="GQ735" i="28"/>
  <c r="GR735" i="28" s="1"/>
  <c r="GS735" i="28" s="1"/>
  <c r="GT735" i="28" s="1"/>
  <c r="IB735" i="28" s="1"/>
  <c r="IT735" i="28"/>
  <c r="IT726" i="28"/>
  <c r="GQ726" i="28"/>
  <c r="GR726" i="28" s="1"/>
  <c r="GS726" i="28" s="1"/>
  <c r="GT726" i="28" s="1"/>
  <c r="II726" i="28" s="1"/>
  <c r="IO726" i="28" s="1"/>
  <c r="IT710" i="28"/>
  <c r="GQ710" i="28"/>
  <c r="GR710" i="28" s="1"/>
  <c r="GS710" i="28" s="1"/>
  <c r="GT710" i="28" s="1"/>
  <c r="GQ687" i="28"/>
  <c r="GR687" i="28" s="1"/>
  <c r="GS687" i="28" s="1"/>
  <c r="GT687" i="28" s="1"/>
  <c r="IT687" i="28"/>
  <c r="IT661" i="28"/>
  <c r="GQ661" i="28"/>
  <c r="GR661" i="28" s="1"/>
  <c r="GS661" i="28" s="1"/>
  <c r="GT661" i="28" s="1"/>
  <c r="IT638" i="28"/>
  <c r="GQ638" i="28"/>
  <c r="GR638" i="28" s="1"/>
  <c r="GS638" i="28" s="1"/>
  <c r="GT638" i="28" s="1"/>
  <c r="IT622" i="28"/>
  <c r="GQ622" i="28"/>
  <c r="GR622" i="28" s="1"/>
  <c r="GS622" i="28" s="1"/>
  <c r="GT622" i="28" s="1"/>
  <c r="IB622" i="28" s="1"/>
  <c r="IT606" i="28"/>
  <c r="GQ606" i="28"/>
  <c r="GR606" i="28" s="1"/>
  <c r="GS606" i="28" s="1"/>
  <c r="GT606" i="28" s="1"/>
  <c r="IB606" i="28" s="1"/>
  <c r="GQ596" i="28"/>
  <c r="GR596" i="28" s="1"/>
  <c r="GS596" i="28" s="1"/>
  <c r="GT596" i="28" s="1"/>
  <c r="IB596" i="28" s="1"/>
  <c r="IT596" i="28"/>
  <c r="IT571" i="28"/>
  <c r="GQ571" i="28"/>
  <c r="GR571" i="28" s="1"/>
  <c r="GS571" i="28" s="1"/>
  <c r="GT571" i="28" s="1"/>
  <c r="IT557" i="28"/>
  <c r="GQ557" i="28"/>
  <c r="GR557" i="28" s="1"/>
  <c r="GS557" i="28" s="1"/>
  <c r="GT557" i="28" s="1"/>
  <c r="IB557" i="28" s="1"/>
  <c r="IT541" i="28"/>
  <c r="GQ541" i="28"/>
  <c r="GR541" i="28" s="1"/>
  <c r="GS541" i="28" s="1"/>
  <c r="GT541" i="28" s="1"/>
  <c r="IT525" i="28"/>
  <c r="GQ525" i="28"/>
  <c r="GR525" i="28" s="1"/>
  <c r="GS525" i="28" s="1"/>
  <c r="GT525" i="28" s="1"/>
  <c r="IT509" i="28"/>
  <c r="GQ509" i="28"/>
  <c r="GR509" i="28" s="1"/>
  <c r="GS509" i="28" s="1"/>
  <c r="GT509" i="28" s="1"/>
  <c r="IT493" i="28"/>
  <c r="GQ493" i="28"/>
  <c r="GR493" i="28" s="1"/>
  <c r="GS493" i="28" s="1"/>
  <c r="GT493" i="28" s="1"/>
  <c r="IT477" i="28"/>
  <c r="GQ477" i="28"/>
  <c r="GR477" i="28" s="1"/>
  <c r="GS477" i="28" s="1"/>
  <c r="GT477" i="28" s="1"/>
  <c r="IT458" i="28"/>
  <c r="GQ458" i="28"/>
  <c r="GR458" i="28" s="1"/>
  <c r="GS458" i="28" s="1"/>
  <c r="GT458" i="28" s="1"/>
  <c r="IT442" i="28"/>
  <c r="GQ442" i="28"/>
  <c r="GR442" i="28" s="1"/>
  <c r="GS442" i="28" s="1"/>
  <c r="GT442" i="28" s="1"/>
  <c r="IT429" i="28"/>
  <c r="GQ429" i="28"/>
  <c r="GR429" i="28" s="1"/>
  <c r="GS429" i="28" s="1"/>
  <c r="GT429" i="28" s="1"/>
  <c r="GQ307" i="28"/>
  <c r="GR307" i="28" s="1"/>
  <c r="GS307" i="28" s="1"/>
  <c r="GT307" i="28" s="1"/>
  <c r="IB307" i="28" s="1"/>
  <c r="IT307" i="28"/>
  <c r="IT387" i="28"/>
  <c r="GQ387" i="28"/>
  <c r="GR387" i="28" s="1"/>
  <c r="GS387" i="28" s="1"/>
  <c r="GT387" i="28" s="1"/>
  <c r="IT279" i="28"/>
  <c r="GQ279" i="28"/>
  <c r="GR279" i="28" s="1"/>
  <c r="GS279" i="28" s="1"/>
  <c r="GT279" i="28" s="1"/>
  <c r="GQ266" i="28"/>
  <c r="GR266" i="28" s="1"/>
  <c r="GS266" i="28" s="1"/>
  <c r="GT266" i="28" s="1"/>
  <c r="IB266" i="28" s="1"/>
  <c r="IT266" i="28"/>
  <c r="GQ250" i="28"/>
  <c r="GR250" i="28" s="1"/>
  <c r="GS250" i="28" s="1"/>
  <c r="GT250" i="28" s="1"/>
  <c r="IT250" i="28"/>
  <c r="GQ241" i="28"/>
  <c r="GR241" i="28" s="1"/>
  <c r="GS241" i="28" s="1"/>
  <c r="GT241" i="28" s="1"/>
  <c r="IT241" i="28"/>
  <c r="IT215" i="28"/>
  <c r="GQ215" i="28"/>
  <c r="GR215" i="28" s="1"/>
  <c r="GS215" i="28" s="1"/>
  <c r="GT215" i="28" s="1"/>
  <c r="II215" i="28" s="1"/>
  <c r="IO215" i="28" s="1"/>
  <c r="GQ205" i="28"/>
  <c r="GR205" i="28" s="1"/>
  <c r="GS205" i="28" s="1"/>
  <c r="GT205" i="28" s="1"/>
  <c r="IB205" i="28" s="1"/>
  <c r="IT205" i="28"/>
  <c r="GQ178" i="28"/>
  <c r="GR178" i="28" s="1"/>
  <c r="GS178" i="28" s="1"/>
  <c r="GT178" i="28" s="1"/>
  <c r="IT178" i="28"/>
  <c r="IT155" i="28"/>
  <c r="GQ155" i="28"/>
  <c r="GR155" i="28" s="1"/>
  <c r="GS155" i="28" s="1"/>
  <c r="GT155" i="28" s="1"/>
  <c r="IB155" i="28" s="1"/>
  <c r="GQ142" i="28"/>
  <c r="GR142" i="28" s="1"/>
  <c r="GS142" i="28" s="1"/>
  <c r="GT142" i="28" s="1"/>
  <c r="IB142" i="28" s="1"/>
  <c r="IT142" i="28"/>
  <c r="IT125" i="28"/>
  <c r="GQ125" i="28"/>
  <c r="GR125" i="28" s="1"/>
  <c r="GS125" i="28" s="1"/>
  <c r="GT125" i="28" s="1"/>
  <c r="GQ118" i="28"/>
  <c r="GR118" i="28" s="1"/>
  <c r="GS118" i="28" s="1"/>
  <c r="GT118" i="28" s="1"/>
  <c r="IT118" i="28"/>
  <c r="GQ105" i="28"/>
  <c r="GR105" i="28" s="1"/>
  <c r="GS105" i="28" s="1"/>
  <c r="GT105" i="28" s="1"/>
  <c r="II105" i="28" s="1"/>
  <c r="IO105" i="28" s="1"/>
  <c r="IT105" i="28"/>
  <c r="IT89" i="28"/>
  <c r="GQ89" i="28"/>
  <c r="GR89" i="28" s="1"/>
  <c r="GS89" i="28" s="1"/>
  <c r="GT89" i="28" s="1"/>
  <c r="IT54" i="28"/>
  <c r="GQ54" i="28"/>
  <c r="GR54" i="28" s="1"/>
  <c r="GS54" i="28" s="1"/>
  <c r="GT54" i="28" s="1"/>
  <c r="IT31" i="28"/>
  <c r="GQ31" i="28"/>
  <c r="GR31" i="28" s="1"/>
  <c r="GS31" i="28" s="1"/>
  <c r="GT31" i="28" s="1"/>
  <c r="IT51" i="28"/>
  <c r="GQ51" i="28"/>
  <c r="GR51" i="28" s="1"/>
  <c r="GS51" i="28" s="1"/>
  <c r="GT51" i="28" s="1"/>
  <c r="IT1214" i="28"/>
  <c r="GQ1214" i="28"/>
  <c r="GR1214" i="28" s="1"/>
  <c r="GS1214" i="28" s="1"/>
  <c r="GT1214" i="28" s="1"/>
  <c r="IT1211" i="28"/>
  <c r="GQ1211" i="28"/>
  <c r="GR1211" i="28" s="1"/>
  <c r="GS1211" i="28" s="1"/>
  <c r="GT1211" i="28" s="1"/>
  <c r="II1211" i="28" s="1"/>
  <c r="IO1211" i="28" s="1"/>
  <c r="IT1210" i="28"/>
  <c r="GQ1210" i="28"/>
  <c r="GR1210" i="28" s="1"/>
  <c r="GS1210" i="28" s="1"/>
  <c r="GT1210" i="28" s="1"/>
  <c r="IT1206" i="28"/>
  <c r="GQ1206" i="28"/>
  <c r="GR1206" i="28" s="1"/>
  <c r="GS1206" i="28" s="1"/>
  <c r="GT1206" i="28" s="1"/>
  <c r="IT1186" i="28"/>
  <c r="GQ1186" i="28"/>
  <c r="GR1186" i="28" s="1"/>
  <c r="GS1186" i="28" s="1"/>
  <c r="GT1186" i="28" s="1"/>
  <c r="IT1184" i="28"/>
  <c r="GQ1184" i="28"/>
  <c r="GR1184" i="28" s="1"/>
  <c r="GS1184" i="28" s="1"/>
  <c r="GT1184" i="28" s="1"/>
  <c r="IT1180" i="28"/>
  <c r="GQ1180" i="28"/>
  <c r="GR1180" i="28" s="1"/>
  <c r="GS1180" i="28" s="1"/>
  <c r="GT1180" i="28" s="1"/>
  <c r="IT1167" i="28"/>
  <c r="GQ1167" i="28"/>
  <c r="GR1167" i="28" s="1"/>
  <c r="GS1167" i="28" s="1"/>
  <c r="GT1167" i="28" s="1"/>
  <c r="IB1167" i="28" s="1"/>
  <c r="IT1166" i="28"/>
  <c r="GQ1166" i="28"/>
  <c r="GR1166" i="28" s="1"/>
  <c r="GS1166" i="28" s="1"/>
  <c r="GT1166" i="28" s="1"/>
  <c r="IT1158" i="28"/>
  <c r="GQ1158" i="28"/>
  <c r="GR1158" i="28" s="1"/>
  <c r="GS1158" i="28" s="1"/>
  <c r="GT1158" i="28" s="1"/>
  <c r="IT1123" i="28"/>
  <c r="GQ1123" i="28"/>
  <c r="GR1123" i="28" s="1"/>
  <c r="GS1123" i="28" s="1"/>
  <c r="GT1123" i="28" s="1"/>
  <c r="IT1113" i="28"/>
  <c r="GQ1113" i="28"/>
  <c r="GR1113" i="28" s="1"/>
  <c r="GS1113" i="28" s="1"/>
  <c r="GT1113" i="28" s="1"/>
  <c r="IT1108" i="28"/>
  <c r="GQ1108" i="28"/>
  <c r="GR1108" i="28" s="1"/>
  <c r="GS1108" i="28" s="1"/>
  <c r="GT1108" i="28" s="1"/>
  <c r="IT1097" i="28"/>
  <c r="GQ1097" i="28"/>
  <c r="GR1097" i="28" s="1"/>
  <c r="GS1097" i="28" s="1"/>
  <c r="GT1097" i="28" s="1"/>
  <c r="GQ1088" i="28"/>
  <c r="GR1088" i="28" s="1"/>
  <c r="GS1088" i="28" s="1"/>
  <c r="GT1088" i="28" s="1"/>
  <c r="IT1088" i="28"/>
  <c r="GQ1084" i="28"/>
  <c r="GR1084" i="28" s="1"/>
  <c r="GS1084" i="28" s="1"/>
  <c r="GT1084" i="28" s="1"/>
  <c r="IT1084" i="28"/>
  <c r="GQ1080" i="28"/>
  <c r="GR1080" i="28" s="1"/>
  <c r="GS1080" i="28" s="1"/>
  <c r="GT1080" i="28" s="1"/>
  <c r="IB1080" i="28" s="1"/>
  <c r="IT1080" i="28"/>
  <c r="GQ1076" i="28"/>
  <c r="GR1076" i="28" s="1"/>
  <c r="GS1076" i="28" s="1"/>
  <c r="GT1076" i="28" s="1"/>
  <c r="IT1076" i="28"/>
  <c r="GQ1072" i="28"/>
  <c r="GR1072" i="28" s="1"/>
  <c r="GS1072" i="28" s="1"/>
  <c r="GT1072" i="28" s="1"/>
  <c r="IT1072" i="28"/>
  <c r="IT1098" i="28"/>
  <c r="GQ1098" i="28"/>
  <c r="GR1098" i="28" s="1"/>
  <c r="GS1098" i="28" s="1"/>
  <c r="GT1098" i="28" s="1"/>
  <c r="IT1118" i="28"/>
  <c r="GQ1118" i="28"/>
  <c r="GR1118" i="28" s="1"/>
  <c r="GS1118" i="28" s="1"/>
  <c r="GT1118" i="28" s="1"/>
  <c r="IT1057" i="28"/>
  <c r="GQ1057" i="28"/>
  <c r="GR1057" i="28" s="1"/>
  <c r="GS1057" i="28" s="1"/>
  <c r="GT1057" i="28" s="1"/>
  <c r="IT1053" i="28"/>
  <c r="GQ1053" i="28"/>
  <c r="GR1053" i="28" s="1"/>
  <c r="GS1053" i="28" s="1"/>
  <c r="GT1053" i="28" s="1"/>
  <c r="IT1049" i="28"/>
  <c r="GQ1049" i="28"/>
  <c r="GR1049" i="28" s="1"/>
  <c r="GS1049" i="28" s="1"/>
  <c r="GT1049" i="28" s="1"/>
  <c r="IT1045" i="28"/>
  <c r="GQ1045" i="28"/>
  <c r="GR1045" i="28" s="1"/>
  <c r="GS1045" i="28" s="1"/>
  <c r="GT1045" i="28" s="1"/>
  <c r="IB1045" i="28" s="1"/>
  <c r="IT1033" i="28"/>
  <c r="GQ1033" i="28"/>
  <c r="GR1033" i="28" s="1"/>
  <c r="GS1033" i="28" s="1"/>
  <c r="GT1033" i="28" s="1"/>
  <c r="IT1019" i="28"/>
  <c r="GQ1019" i="28"/>
  <c r="GR1019" i="28" s="1"/>
  <c r="GS1019" i="28" s="1"/>
  <c r="GT1019" i="28" s="1"/>
  <c r="II1019" i="28" s="1"/>
  <c r="IO1019" i="28" s="1"/>
  <c r="IT1017" i="28"/>
  <c r="GQ1017" i="28"/>
  <c r="GR1017" i="28" s="1"/>
  <c r="GS1017" i="28" s="1"/>
  <c r="GT1017" i="28" s="1"/>
  <c r="GQ1010" i="28"/>
  <c r="GR1010" i="28" s="1"/>
  <c r="GS1010" i="28" s="1"/>
  <c r="GT1010" i="28" s="1"/>
  <c r="IT1010" i="28"/>
  <c r="IT1007" i="28"/>
  <c r="GQ1007" i="28"/>
  <c r="GR1007" i="28" s="1"/>
  <c r="GS1007" i="28" s="1"/>
  <c r="GT1007" i="28" s="1"/>
  <c r="IT1002" i="28"/>
  <c r="GQ1002" i="28"/>
  <c r="GR1002" i="28" s="1"/>
  <c r="GS1002" i="28" s="1"/>
  <c r="GT1002" i="28" s="1"/>
  <c r="IB1002" i="28" s="1"/>
  <c r="IT997" i="28"/>
  <c r="GQ997" i="28"/>
  <c r="GR997" i="28" s="1"/>
  <c r="GS997" i="28" s="1"/>
  <c r="GT997" i="28" s="1"/>
  <c r="IT981" i="28"/>
  <c r="GQ981" i="28"/>
  <c r="GR981" i="28" s="1"/>
  <c r="GS981" i="28" s="1"/>
  <c r="GT981" i="28" s="1"/>
  <c r="IT973" i="28"/>
  <c r="GQ973" i="28"/>
  <c r="GR973" i="28" s="1"/>
  <c r="GS973" i="28" s="1"/>
  <c r="GT973" i="28" s="1"/>
  <c r="IT964" i="28"/>
  <c r="GQ964" i="28"/>
  <c r="GR964" i="28" s="1"/>
  <c r="GS964" i="28" s="1"/>
  <c r="GT964" i="28" s="1"/>
  <c r="IU1023" i="28"/>
  <c r="GU1023" i="28"/>
  <c r="GV1023" i="28" s="1"/>
  <c r="GW1023" i="28" s="1"/>
  <c r="GX1023" i="28" s="1"/>
  <c r="IT971" i="28"/>
  <c r="IH971" i="28"/>
  <c r="IN971" i="28" s="1"/>
  <c r="IA971" i="28"/>
  <c r="GQ971" i="28"/>
  <c r="GR971" i="28" s="1"/>
  <c r="GS971" i="28" s="1"/>
  <c r="GT971" i="28" s="1"/>
  <c r="IT966" i="28"/>
  <c r="GQ966" i="28"/>
  <c r="GR966" i="28" s="1"/>
  <c r="GS966" i="28" s="1"/>
  <c r="GT966" i="28" s="1"/>
  <c r="II966" i="28" s="1"/>
  <c r="IO966" i="28" s="1"/>
  <c r="IT956" i="28"/>
  <c r="GQ956" i="28"/>
  <c r="GR956" i="28" s="1"/>
  <c r="GS956" i="28" s="1"/>
  <c r="GT956" i="28" s="1"/>
  <c r="IT950" i="28"/>
  <c r="GQ950" i="28"/>
  <c r="GR950" i="28" s="1"/>
  <c r="GS950" i="28" s="1"/>
  <c r="GT950" i="28" s="1"/>
  <c r="FH990" i="28"/>
  <c r="IT976" i="28"/>
  <c r="GQ976" i="28"/>
  <c r="GR976" i="28" s="1"/>
  <c r="GS976" i="28" s="1"/>
  <c r="GT976" i="28" s="1"/>
  <c r="II976" i="28" s="1"/>
  <c r="IO976" i="28" s="1"/>
  <c r="IT963" i="28"/>
  <c r="GQ963" i="28"/>
  <c r="GR963" i="28" s="1"/>
  <c r="GS963" i="28" s="1"/>
  <c r="GT963" i="28" s="1"/>
  <c r="IT983" i="28"/>
  <c r="GQ983" i="28"/>
  <c r="GR983" i="28" s="1"/>
  <c r="GS983" i="28" s="1"/>
  <c r="GT983" i="28" s="1"/>
  <c r="IT858" i="28"/>
  <c r="IH858" i="28"/>
  <c r="IN858" i="28" s="1"/>
  <c r="GQ858" i="28"/>
  <c r="GR858" i="28" s="1"/>
  <c r="GS858" i="28" s="1"/>
  <c r="GT858" i="28" s="1"/>
  <c r="IB858" i="28" s="1"/>
  <c r="IA858" i="28"/>
  <c r="IT938" i="28"/>
  <c r="GQ938" i="28"/>
  <c r="GR938" i="28" s="1"/>
  <c r="GS938" i="28" s="1"/>
  <c r="GT938" i="28" s="1"/>
  <c r="IT930" i="28"/>
  <c r="IH930" i="28"/>
  <c r="IN930" i="28" s="1"/>
  <c r="IA930" i="28"/>
  <c r="GQ930" i="28"/>
  <c r="GR930" i="28" s="1"/>
  <c r="GS930" i="28" s="1"/>
  <c r="GT930" i="28" s="1"/>
  <c r="IT886" i="28"/>
  <c r="IH886" i="28"/>
  <c r="IN886" i="28" s="1"/>
  <c r="IA886" i="28"/>
  <c r="GQ886" i="28"/>
  <c r="GR886" i="28" s="1"/>
  <c r="GS886" i="28" s="1"/>
  <c r="GT886" i="28" s="1"/>
  <c r="IB886" i="28" s="1"/>
  <c r="IT818" i="28"/>
  <c r="GQ818" i="28"/>
  <c r="GR818" i="28" s="1"/>
  <c r="GS818" i="28" s="1"/>
  <c r="GT818" i="28" s="1"/>
  <c r="IT802" i="28"/>
  <c r="GQ802" i="28"/>
  <c r="GR802" i="28" s="1"/>
  <c r="GS802" i="28" s="1"/>
  <c r="GT802" i="28" s="1"/>
  <c r="IT866" i="28"/>
  <c r="IH866" i="28"/>
  <c r="IN866" i="28" s="1"/>
  <c r="GQ866" i="28"/>
  <c r="GR866" i="28" s="1"/>
  <c r="GS866" i="28" s="1"/>
  <c r="GT866" i="28" s="1"/>
  <c r="IA866" i="28"/>
  <c r="IT894" i="28"/>
  <c r="GQ894" i="28"/>
  <c r="GR894" i="28" s="1"/>
  <c r="GS894" i="28" s="1"/>
  <c r="GT894" i="28" s="1"/>
  <c r="IT794" i="28"/>
  <c r="GQ794" i="28"/>
  <c r="GR794" i="28" s="1"/>
  <c r="GS794" i="28" s="1"/>
  <c r="GT794" i="28" s="1"/>
  <c r="GQ787" i="28"/>
  <c r="GR787" i="28" s="1"/>
  <c r="GS787" i="28" s="1"/>
  <c r="GT787" i="28" s="1"/>
  <c r="IB787" i="28" s="1"/>
  <c r="IT787" i="28"/>
  <c r="IT784" i="28"/>
  <c r="GQ784" i="28"/>
  <c r="GR784" i="28" s="1"/>
  <c r="GS784" i="28" s="1"/>
  <c r="GT784" i="28" s="1"/>
  <c r="IB784" i="28" s="1"/>
  <c r="IT778" i="28"/>
  <c r="GQ778" i="28"/>
  <c r="GR778" i="28" s="1"/>
  <c r="GS778" i="28" s="1"/>
  <c r="GT778" i="28" s="1"/>
  <c r="GQ771" i="28"/>
  <c r="GR771" i="28" s="1"/>
  <c r="GS771" i="28" s="1"/>
  <c r="GT771" i="28" s="1"/>
  <c r="IT771" i="28"/>
  <c r="IT768" i="28"/>
  <c r="GQ768" i="28"/>
  <c r="GR768" i="28" s="1"/>
  <c r="GS768" i="28" s="1"/>
  <c r="GT768" i="28" s="1"/>
  <c r="IT762" i="28"/>
  <c r="GQ762" i="28"/>
  <c r="GR762" i="28" s="1"/>
  <c r="GS762" i="28" s="1"/>
  <c r="GT762" i="28" s="1"/>
  <c r="GQ755" i="28"/>
  <c r="GR755" i="28" s="1"/>
  <c r="GS755" i="28" s="1"/>
  <c r="GT755" i="28" s="1"/>
  <c r="IT755" i="28"/>
  <c r="IT752" i="28"/>
  <c r="GQ752" i="28"/>
  <c r="GR752" i="28" s="1"/>
  <c r="GS752" i="28" s="1"/>
  <c r="GT752" i="28" s="1"/>
  <c r="IT746" i="28"/>
  <c r="GQ746" i="28"/>
  <c r="GR746" i="28" s="1"/>
  <c r="GS746" i="28" s="1"/>
  <c r="GT746" i="28" s="1"/>
  <c r="GQ739" i="28"/>
  <c r="GR739" i="28" s="1"/>
  <c r="GS739" i="28" s="1"/>
  <c r="GT739" i="28" s="1"/>
  <c r="IB739" i="28" s="1"/>
  <c r="IT739" i="28"/>
  <c r="IT736" i="28"/>
  <c r="GQ736" i="28"/>
  <c r="GR736" i="28" s="1"/>
  <c r="GS736" i="28" s="1"/>
  <c r="GT736" i="28" s="1"/>
  <c r="IT730" i="28"/>
  <c r="GQ730" i="28"/>
  <c r="GR730" i="28" s="1"/>
  <c r="GS730" i="28" s="1"/>
  <c r="GT730" i="28" s="1"/>
  <c r="GQ723" i="28"/>
  <c r="GR723" i="28" s="1"/>
  <c r="GS723" i="28" s="1"/>
  <c r="GT723" i="28" s="1"/>
  <c r="IB723" i="28" s="1"/>
  <c r="IT723" i="28"/>
  <c r="IT720" i="28"/>
  <c r="GQ720" i="28"/>
  <c r="GR720" i="28" s="1"/>
  <c r="GS720" i="28" s="1"/>
  <c r="GT720" i="28" s="1"/>
  <c r="II720" i="28" s="1"/>
  <c r="IO720" i="28" s="1"/>
  <c r="IT714" i="28"/>
  <c r="GQ714" i="28"/>
  <c r="GR714" i="28" s="1"/>
  <c r="GS714" i="28" s="1"/>
  <c r="GT714" i="28" s="1"/>
  <c r="GQ707" i="28"/>
  <c r="GR707" i="28" s="1"/>
  <c r="GS707" i="28" s="1"/>
  <c r="GT707" i="28" s="1"/>
  <c r="IB707" i="28" s="1"/>
  <c r="IT707" i="28"/>
  <c r="IT704" i="28"/>
  <c r="GQ704" i="28"/>
  <c r="GR704" i="28" s="1"/>
  <c r="GS704" i="28" s="1"/>
  <c r="GT704" i="28" s="1"/>
  <c r="IT698" i="28"/>
  <c r="GQ698" i="28"/>
  <c r="GR698" i="28" s="1"/>
  <c r="GS698" i="28" s="1"/>
  <c r="GT698" i="28" s="1"/>
  <c r="GQ691" i="28"/>
  <c r="GR691" i="28" s="1"/>
  <c r="GS691" i="28" s="1"/>
  <c r="GT691" i="28" s="1"/>
  <c r="IB691" i="28" s="1"/>
  <c r="IT691" i="28"/>
  <c r="IT688" i="28"/>
  <c r="GQ688" i="28"/>
  <c r="GR688" i="28" s="1"/>
  <c r="GS688" i="28" s="1"/>
  <c r="GT688" i="28" s="1"/>
  <c r="II688" i="28" s="1"/>
  <c r="IO688" i="28" s="1"/>
  <c r="IT812" i="28"/>
  <c r="GQ812" i="28"/>
  <c r="GR812" i="28" s="1"/>
  <c r="GS812" i="28" s="1"/>
  <c r="GT812" i="28" s="1"/>
  <c r="IT684" i="28"/>
  <c r="GQ684" i="28"/>
  <c r="GR684" i="28" s="1"/>
  <c r="GS684" i="28" s="1"/>
  <c r="GT684" i="28" s="1"/>
  <c r="IT665" i="28"/>
  <c r="GQ665" i="28"/>
  <c r="GR665" i="28" s="1"/>
  <c r="GS665" i="28" s="1"/>
  <c r="GT665" i="28" s="1"/>
  <c r="IT658" i="28"/>
  <c r="GQ658" i="28"/>
  <c r="GR658" i="28" s="1"/>
  <c r="GS658" i="28" s="1"/>
  <c r="GT658" i="28" s="1"/>
  <c r="IT655" i="28"/>
  <c r="GQ655" i="28"/>
  <c r="GR655" i="28" s="1"/>
  <c r="GS655" i="28" s="1"/>
  <c r="GT655" i="28" s="1"/>
  <c r="IT649" i="28"/>
  <c r="GQ649" i="28"/>
  <c r="GR649" i="28" s="1"/>
  <c r="GS649" i="28" s="1"/>
  <c r="GT649" i="28" s="1"/>
  <c r="IT642" i="28"/>
  <c r="GQ642" i="28"/>
  <c r="GR642" i="28" s="1"/>
  <c r="GS642" i="28" s="1"/>
  <c r="GT642" i="28" s="1"/>
  <c r="IT639" i="28"/>
  <c r="GQ639" i="28"/>
  <c r="GR639" i="28" s="1"/>
  <c r="GS639" i="28" s="1"/>
  <c r="GT639" i="28" s="1"/>
  <c r="II639" i="28" s="1"/>
  <c r="IO639" i="28" s="1"/>
  <c r="GQ633" i="28"/>
  <c r="GR633" i="28" s="1"/>
  <c r="GS633" i="28" s="1"/>
  <c r="GT633" i="28" s="1"/>
  <c r="IB633" i="28" s="1"/>
  <c r="IT633" i="28"/>
  <c r="IT626" i="28"/>
  <c r="GQ626" i="28"/>
  <c r="GR626" i="28" s="1"/>
  <c r="GS626" i="28" s="1"/>
  <c r="GT626" i="28" s="1"/>
  <c r="IT623" i="28"/>
  <c r="GQ623" i="28"/>
  <c r="GR623" i="28" s="1"/>
  <c r="GS623" i="28" s="1"/>
  <c r="GT623" i="28" s="1"/>
  <c r="GQ617" i="28"/>
  <c r="GR617" i="28" s="1"/>
  <c r="GS617" i="28" s="1"/>
  <c r="GT617" i="28" s="1"/>
  <c r="IT617" i="28"/>
  <c r="IT610" i="28"/>
  <c r="GQ610" i="28"/>
  <c r="GR610" i="28" s="1"/>
  <c r="GS610" i="28" s="1"/>
  <c r="GT610" i="28" s="1"/>
  <c r="IT607" i="28"/>
  <c r="GQ607" i="28"/>
  <c r="GR607" i="28" s="1"/>
  <c r="GS607" i="28" s="1"/>
  <c r="GT607" i="28" s="1"/>
  <c r="IB607" i="28" s="1"/>
  <c r="GQ601" i="28"/>
  <c r="GR601" i="28" s="1"/>
  <c r="GS601" i="28" s="1"/>
  <c r="GT601" i="28" s="1"/>
  <c r="IB601" i="28" s="1"/>
  <c r="IT601" i="28"/>
  <c r="IT589" i="28"/>
  <c r="GQ589" i="28"/>
  <c r="GR589" i="28" s="1"/>
  <c r="GS589" i="28" s="1"/>
  <c r="GT589" i="28" s="1"/>
  <c r="II589" i="28" s="1"/>
  <c r="IO589" i="28" s="1"/>
  <c r="IT575" i="28"/>
  <c r="GQ575" i="28"/>
  <c r="GR575" i="28" s="1"/>
  <c r="GS575" i="28" s="1"/>
  <c r="GT575" i="28" s="1"/>
  <c r="IT569" i="28"/>
  <c r="GQ569" i="28"/>
  <c r="GR569" i="28" s="1"/>
  <c r="GS569" i="28" s="1"/>
  <c r="GT569" i="28" s="1"/>
  <c r="GQ554" i="28"/>
  <c r="GR554" i="28" s="1"/>
  <c r="GS554" i="28" s="1"/>
  <c r="GT554" i="28" s="1"/>
  <c r="IT554" i="28"/>
  <c r="IT551" i="28"/>
  <c r="GQ551" i="28"/>
  <c r="GR551" i="28" s="1"/>
  <c r="GS551" i="28" s="1"/>
  <c r="GT551" i="28" s="1"/>
  <c r="IT542" i="28"/>
  <c r="GQ542" i="28"/>
  <c r="GR542" i="28" s="1"/>
  <c r="GS542" i="28" s="1"/>
  <c r="GT542" i="28" s="1"/>
  <c r="IT536" i="28"/>
  <c r="GQ536" i="28"/>
  <c r="GR536" i="28" s="1"/>
  <c r="GS536" i="28" s="1"/>
  <c r="GT536" i="28" s="1"/>
  <c r="IT529" i="28"/>
  <c r="GQ529" i="28"/>
  <c r="GR529" i="28" s="1"/>
  <c r="GS529" i="28" s="1"/>
  <c r="GT529" i="28" s="1"/>
  <c r="IT526" i="28"/>
  <c r="GQ526" i="28"/>
  <c r="GR526" i="28" s="1"/>
  <c r="GS526" i="28" s="1"/>
  <c r="GT526" i="28" s="1"/>
  <c r="IT520" i="28"/>
  <c r="GQ520" i="28"/>
  <c r="GR520" i="28" s="1"/>
  <c r="GS520" i="28" s="1"/>
  <c r="GT520" i="28" s="1"/>
  <c r="IT513" i="28"/>
  <c r="GQ513" i="28"/>
  <c r="GR513" i="28" s="1"/>
  <c r="GS513" i="28" s="1"/>
  <c r="GT513" i="28" s="1"/>
  <c r="IT510" i="28"/>
  <c r="GQ510" i="28"/>
  <c r="GR510" i="28" s="1"/>
  <c r="GS510" i="28" s="1"/>
  <c r="GT510" i="28" s="1"/>
  <c r="IT504" i="28"/>
  <c r="GQ504" i="28"/>
  <c r="GR504" i="28" s="1"/>
  <c r="GS504" i="28" s="1"/>
  <c r="GT504" i="28" s="1"/>
  <c r="IT497" i="28"/>
  <c r="GQ497" i="28"/>
  <c r="GR497" i="28" s="1"/>
  <c r="GS497" i="28" s="1"/>
  <c r="GT497" i="28" s="1"/>
  <c r="IT494" i="28"/>
  <c r="GQ494" i="28"/>
  <c r="GR494" i="28" s="1"/>
  <c r="GS494" i="28" s="1"/>
  <c r="GT494" i="28" s="1"/>
  <c r="IT488" i="28"/>
  <c r="GQ488" i="28"/>
  <c r="GR488" i="28" s="1"/>
  <c r="GS488" i="28" s="1"/>
  <c r="GT488" i="28" s="1"/>
  <c r="IT481" i="28"/>
  <c r="GQ481" i="28"/>
  <c r="GR481" i="28" s="1"/>
  <c r="GS481" i="28" s="1"/>
  <c r="GT481" i="28" s="1"/>
  <c r="IT478" i="28"/>
  <c r="GQ478" i="28"/>
  <c r="GR478" i="28" s="1"/>
  <c r="GS478" i="28" s="1"/>
  <c r="GT478" i="28" s="1"/>
  <c r="IT472" i="28"/>
  <c r="GQ472" i="28"/>
  <c r="GR472" i="28" s="1"/>
  <c r="GS472" i="28" s="1"/>
  <c r="GT472" i="28" s="1"/>
  <c r="IT465" i="28"/>
  <c r="GQ465" i="28"/>
  <c r="GR465" i="28" s="1"/>
  <c r="GS465" i="28" s="1"/>
  <c r="GT465" i="28" s="1"/>
  <c r="IT462" i="28"/>
  <c r="GQ462" i="28"/>
  <c r="GR462" i="28" s="1"/>
  <c r="GS462" i="28" s="1"/>
  <c r="GT462" i="28" s="1"/>
  <c r="II462" i="28" s="1"/>
  <c r="IO462" i="28" s="1"/>
  <c r="IT456" i="28"/>
  <c r="GQ456" i="28"/>
  <c r="GR456" i="28" s="1"/>
  <c r="GS456" i="28" s="1"/>
  <c r="GT456" i="28" s="1"/>
  <c r="IT449" i="28"/>
  <c r="GQ449" i="28"/>
  <c r="GR449" i="28" s="1"/>
  <c r="GS449" i="28" s="1"/>
  <c r="GT449" i="28" s="1"/>
  <c r="IB449" i="28" s="1"/>
  <c r="IT446" i="28"/>
  <c r="GQ446" i="28"/>
  <c r="GR446" i="28" s="1"/>
  <c r="GS446" i="28" s="1"/>
  <c r="GT446" i="28" s="1"/>
  <c r="IT440" i="28"/>
  <c r="GQ440" i="28"/>
  <c r="GR440" i="28" s="1"/>
  <c r="GS440" i="28" s="1"/>
  <c r="GT440" i="28" s="1"/>
  <c r="IT433" i="28"/>
  <c r="GQ433" i="28"/>
  <c r="GR433" i="28" s="1"/>
  <c r="GS433" i="28" s="1"/>
  <c r="GT433" i="28" s="1"/>
  <c r="IT430" i="28"/>
  <c r="GQ430" i="28"/>
  <c r="GR430" i="28" s="1"/>
  <c r="GS430" i="28" s="1"/>
  <c r="GT430" i="28" s="1"/>
  <c r="IB430" i="28" s="1"/>
  <c r="IT424" i="28"/>
  <c r="GQ424" i="28"/>
  <c r="GR424" i="28" s="1"/>
  <c r="GS424" i="28" s="1"/>
  <c r="GT424" i="28" s="1"/>
  <c r="IT417" i="28"/>
  <c r="GQ417" i="28"/>
  <c r="GR417" i="28" s="1"/>
  <c r="GS417" i="28" s="1"/>
  <c r="GT417" i="28" s="1"/>
  <c r="IT543" i="28"/>
  <c r="GQ543" i="28"/>
  <c r="GR543" i="28" s="1"/>
  <c r="GS543" i="28" s="1"/>
  <c r="GT543" i="28" s="1"/>
  <c r="IT316" i="28"/>
  <c r="GQ316" i="28"/>
  <c r="GR316" i="28" s="1"/>
  <c r="GS316" i="28" s="1"/>
  <c r="GT316" i="28" s="1"/>
  <c r="IB316" i="28" s="1"/>
  <c r="IT312" i="28"/>
  <c r="GQ312" i="28"/>
  <c r="GR312" i="28" s="1"/>
  <c r="GS312" i="28" s="1"/>
  <c r="GT312" i="28" s="1"/>
  <c r="IT308" i="28"/>
  <c r="GQ308" i="28"/>
  <c r="GR308" i="28" s="1"/>
  <c r="GS308" i="28" s="1"/>
  <c r="GT308" i="28" s="1"/>
  <c r="II308" i="28" s="1"/>
  <c r="IO308" i="28" s="1"/>
  <c r="IT304" i="28"/>
  <c r="GQ304" i="28"/>
  <c r="GR304" i="28" s="1"/>
  <c r="GS304" i="28" s="1"/>
  <c r="GT304" i="28" s="1"/>
  <c r="GQ299" i="28"/>
  <c r="GR299" i="28" s="1"/>
  <c r="GS299" i="28" s="1"/>
  <c r="GT299" i="28" s="1"/>
  <c r="IB299" i="28" s="1"/>
  <c r="IT299" i="28"/>
  <c r="GQ295" i="28"/>
  <c r="GR295" i="28" s="1"/>
  <c r="GS295" i="28" s="1"/>
  <c r="GT295" i="28" s="1"/>
  <c r="IT295" i="28"/>
  <c r="GQ291" i="28"/>
  <c r="GR291" i="28" s="1"/>
  <c r="GS291" i="28" s="1"/>
  <c r="GT291" i="28" s="1"/>
  <c r="IB291" i="28" s="1"/>
  <c r="IT291" i="28"/>
  <c r="GQ287" i="28"/>
  <c r="GR287" i="28" s="1"/>
  <c r="GS287" i="28" s="1"/>
  <c r="GT287" i="28" s="1"/>
  <c r="IT287" i="28"/>
  <c r="GQ283" i="28"/>
  <c r="GR283" i="28" s="1"/>
  <c r="GS283" i="28" s="1"/>
  <c r="GT283" i="28" s="1"/>
  <c r="IB283" i="28" s="1"/>
  <c r="IT283" i="28"/>
  <c r="IT277" i="28"/>
  <c r="GQ277" i="28"/>
  <c r="GR277" i="28" s="1"/>
  <c r="GS277" i="28" s="1"/>
  <c r="GT277" i="28" s="1"/>
  <c r="GQ270" i="28"/>
  <c r="GR270" i="28" s="1"/>
  <c r="GS270" i="28" s="1"/>
  <c r="GT270" i="28" s="1"/>
  <c r="IT270" i="28"/>
  <c r="IT267" i="28"/>
  <c r="GQ267" i="28"/>
  <c r="GR267" i="28" s="1"/>
  <c r="GS267" i="28" s="1"/>
  <c r="GT267" i="28" s="1"/>
  <c r="IT261" i="28"/>
  <c r="GQ261" i="28"/>
  <c r="GR261" i="28" s="1"/>
  <c r="GS261" i="28" s="1"/>
  <c r="GT261" i="28" s="1"/>
  <c r="II261" i="28" s="1"/>
  <c r="IO261" i="28" s="1"/>
  <c r="GQ254" i="28"/>
  <c r="GR254" i="28" s="1"/>
  <c r="GS254" i="28" s="1"/>
  <c r="GT254" i="28" s="1"/>
  <c r="IT254" i="28"/>
  <c r="IT251" i="28"/>
  <c r="GQ251" i="28"/>
  <c r="GR251" i="28" s="1"/>
  <c r="GS251" i="28" s="1"/>
  <c r="GT251" i="28" s="1"/>
  <c r="GQ245" i="28"/>
  <c r="GR245" i="28" s="1"/>
  <c r="GS245" i="28" s="1"/>
  <c r="GT245" i="28" s="1"/>
  <c r="IT245" i="28"/>
  <c r="GQ238" i="28"/>
  <c r="GR238" i="28" s="1"/>
  <c r="GS238" i="28" s="1"/>
  <c r="GT238" i="28" s="1"/>
  <c r="IB238" i="28" s="1"/>
  <c r="IT238" i="28"/>
  <c r="IT235" i="28"/>
  <c r="GQ235" i="28"/>
  <c r="GR235" i="28" s="1"/>
  <c r="GS235" i="28" s="1"/>
  <c r="GT235" i="28" s="1"/>
  <c r="IT229" i="28"/>
  <c r="GQ229" i="28"/>
  <c r="GR229" i="28" s="1"/>
  <c r="GS229" i="28" s="1"/>
  <c r="GT229" i="28" s="1"/>
  <c r="GQ222" i="28"/>
  <c r="GR222" i="28" s="1"/>
  <c r="GS222" i="28" s="1"/>
  <c r="GT222" i="28" s="1"/>
  <c r="IT222" i="28"/>
  <c r="IT219" i="28"/>
  <c r="GQ219" i="28"/>
  <c r="GR219" i="28" s="1"/>
  <c r="GS219" i="28" s="1"/>
  <c r="GT219" i="28" s="1"/>
  <c r="II219" i="28" s="1"/>
  <c r="IO219" i="28" s="1"/>
  <c r="IT213" i="28"/>
  <c r="GQ213" i="28"/>
  <c r="GR213" i="28" s="1"/>
  <c r="GS213" i="28" s="1"/>
  <c r="GT213" i="28" s="1"/>
  <c r="GQ202" i="28"/>
  <c r="GR202" i="28" s="1"/>
  <c r="GS202" i="28" s="1"/>
  <c r="GT202" i="28" s="1"/>
  <c r="IT202" i="28"/>
  <c r="GQ198" i="28"/>
  <c r="GR198" i="28" s="1"/>
  <c r="GS198" i="28" s="1"/>
  <c r="GT198" i="28" s="1"/>
  <c r="IT198" i="28"/>
  <c r="IT195" i="28"/>
  <c r="GQ195" i="28"/>
  <c r="GR195" i="28" s="1"/>
  <c r="GS195" i="28" s="1"/>
  <c r="GT195" i="28" s="1"/>
  <c r="GQ189" i="28"/>
  <c r="GR189" i="28" s="1"/>
  <c r="GS189" i="28" s="1"/>
  <c r="GT189" i="28" s="1"/>
  <c r="IT189" i="28"/>
  <c r="GQ182" i="28"/>
  <c r="GR182" i="28" s="1"/>
  <c r="GS182" i="28" s="1"/>
  <c r="GT182" i="28" s="1"/>
  <c r="IT182" i="28"/>
  <c r="IT179" i="28"/>
  <c r="GQ179" i="28"/>
  <c r="GR179" i="28" s="1"/>
  <c r="GS179" i="28" s="1"/>
  <c r="GT179" i="28" s="1"/>
  <c r="IT173" i="28"/>
  <c r="GQ173" i="28"/>
  <c r="GR173" i="28" s="1"/>
  <c r="GS173" i="28" s="1"/>
  <c r="GT173" i="28" s="1"/>
  <c r="GQ166" i="28"/>
  <c r="GR166" i="28" s="1"/>
  <c r="GS166" i="28" s="1"/>
  <c r="GT166" i="28" s="1"/>
  <c r="IB166" i="28" s="1"/>
  <c r="IT166" i="28"/>
  <c r="IT163" i="28"/>
  <c r="GQ163" i="28"/>
  <c r="GR163" i="28" s="1"/>
  <c r="GS163" i="28" s="1"/>
  <c r="GT163" i="28" s="1"/>
  <c r="IT159" i="28"/>
  <c r="GQ159" i="28"/>
  <c r="GR159" i="28" s="1"/>
  <c r="GS159" i="28" s="1"/>
  <c r="GT159" i="28" s="1"/>
  <c r="IT143" i="28"/>
  <c r="GQ143" i="28"/>
  <c r="GR143" i="28" s="1"/>
  <c r="GS143" i="28" s="1"/>
  <c r="GT143" i="28" s="1"/>
  <c r="IT137" i="28"/>
  <c r="GQ137" i="28"/>
  <c r="GR137" i="28" s="1"/>
  <c r="GS137" i="28" s="1"/>
  <c r="GT137" i="28" s="1"/>
  <c r="GQ122" i="28"/>
  <c r="GR122" i="28" s="1"/>
  <c r="GS122" i="28" s="1"/>
  <c r="GT122" i="28" s="1"/>
  <c r="IT122" i="28"/>
  <c r="IT119" i="28"/>
  <c r="GQ119" i="28"/>
  <c r="GR119" i="28" s="1"/>
  <c r="GS119" i="28" s="1"/>
  <c r="GT119" i="28" s="1"/>
  <c r="IT109" i="28"/>
  <c r="GQ109" i="28"/>
  <c r="GR109" i="28" s="1"/>
  <c r="GS109" i="28" s="1"/>
  <c r="GT109" i="28" s="1"/>
  <c r="GQ102" i="28"/>
  <c r="GR102" i="28" s="1"/>
  <c r="GS102" i="28" s="1"/>
  <c r="GT102" i="28" s="1"/>
  <c r="IT102" i="28"/>
  <c r="IT99" i="28"/>
  <c r="GQ99" i="28"/>
  <c r="GR99" i="28" s="1"/>
  <c r="GS99" i="28" s="1"/>
  <c r="GT99" i="28" s="1"/>
  <c r="II99" i="28" s="1"/>
  <c r="IO99" i="28" s="1"/>
  <c r="IT93" i="28"/>
  <c r="GQ93" i="28"/>
  <c r="GR93" i="28" s="1"/>
  <c r="GS93" i="28" s="1"/>
  <c r="GT93" i="28" s="1"/>
  <c r="IT85" i="28"/>
  <c r="GQ85" i="28"/>
  <c r="GR85" i="28" s="1"/>
  <c r="GS85" i="28" s="1"/>
  <c r="GT85" i="28" s="1"/>
  <c r="IB85" i="28" s="1"/>
  <c r="IU73" i="28"/>
  <c r="GU73" i="28"/>
  <c r="GV73" i="28" s="1"/>
  <c r="GW73" i="28" s="1"/>
  <c r="GX73" i="28" s="1"/>
  <c r="IT61" i="28"/>
  <c r="GQ61" i="28"/>
  <c r="GR61" i="28" s="1"/>
  <c r="GS61" i="28" s="1"/>
  <c r="GT61" i="28" s="1"/>
  <c r="IT50" i="28"/>
  <c r="GQ50" i="28"/>
  <c r="GR50" i="28" s="1"/>
  <c r="GS50" i="28" s="1"/>
  <c r="GT50" i="28" s="1"/>
  <c r="IT359" i="28"/>
  <c r="IH359" i="28"/>
  <c r="IN359" i="28" s="1"/>
  <c r="IA359" i="28"/>
  <c r="GQ359" i="28"/>
  <c r="GR359" i="28" s="1"/>
  <c r="GS359" i="28" s="1"/>
  <c r="GT359" i="28" s="1"/>
  <c r="IT290" i="28"/>
  <c r="GQ290" i="28"/>
  <c r="GR290" i="28" s="1"/>
  <c r="GS290" i="28" s="1"/>
  <c r="GT290" i="28" s="1"/>
  <c r="IT314" i="28"/>
  <c r="GQ314" i="28"/>
  <c r="GR314" i="28" s="1"/>
  <c r="GS314" i="28" s="1"/>
  <c r="GT314" i="28" s="1"/>
  <c r="IT153" i="28"/>
  <c r="GQ153" i="28"/>
  <c r="GR153" i="28" s="1"/>
  <c r="GS153" i="28" s="1"/>
  <c r="GT153" i="28" s="1"/>
  <c r="IT149" i="28"/>
  <c r="GQ149" i="28"/>
  <c r="GR149" i="28" s="1"/>
  <c r="GS149" i="28" s="1"/>
  <c r="GT149" i="28" s="1"/>
  <c r="IT145" i="28"/>
  <c r="GQ145" i="28"/>
  <c r="GR145" i="28" s="1"/>
  <c r="GS145" i="28" s="1"/>
  <c r="GT145" i="28" s="1"/>
  <c r="IT298" i="28"/>
  <c r="GQ298" i="28"/>
  <c r="GR298" i="28" s="1"/>
  <c r="GS298" i="28" s="1"/>
  <c r="GT298" i="28" s="1"/>
  <c r="IT286" i="28"/>
  <c r="IH286" i="28"/>
  <c r="IN286" i="28" s="1"/>
  <c r="GQ286" i="28"/>
  <c r="GR286" i="28" s="1"/>
  <c r="GS286" i="28" s="1"/>
  <c r="GT286" i="28" s="1"/>
  <c r="IA286" i="28"/>
  <c r="IT42" i="28"/>
  <c r="GQ42" i="28"/>
  <c r="GR42" i="28" s="1"/>
  <c r="GS42" i="28" s="1"/>
  <c r="GT42" i="28" s="1"/>
  <c r="IT35" i="28"/>
  <c r="GQ35" i="28"/>
  <c r="GR35" i="28" s="1"/>
  <c r="GS35" i="28" s="1"/>
  <c r="GT35" i="28" s="1"/>
  <c r="IT26" i="28"/>
  <c r="GQ26" i="28"/>
  <c r="GR26" i="28" s="1"/>
  <c r="GS26" i="28" s="1"/>
  <c r="GT26" i="28" s="1"/>
  <c r="IB26" i="28" s="1"/>
  <c r="IT19" i="28"/>
  <c r="GQ19" i="28"/>
  <c r="GR19" i="28" s="1"/>
  <c r="GS19" i="28" s="1"/>
  <c r="GT19" i="28" s="1"/>
  <c r="IT16" i="28"/>
  <c r="GQ16" i="28"/>
  <c r="GR16" i="28" s="1"/>
  <c r="GS16" i="28" s="1"/>
  <c r="GT16" i="28" s="1"/>
  <c r="II16" i="28" s="1"/>
  <c r="IO16" i="28" s="1"/>
  <c r="IT10" i="28"/>
  <c r="GQ10" i="28"/>
  <c r="GR10" i="28" s="1"/>
  <c r="GS10" i="28" s="1"/>
  <c r="GT10" i="28" s="1"/>
  <c r="GQ1205" i="28"/>
  <c r="GR1205" i="28" s="1"/>
  <c r="GS1205" i="28" s="1"/>
  <c r="GT1205" i="28" s="1"/>
  <c r="IT1205" i="28"/>
  <c r="IT1177" i="28"/>
  <c r="GQ1177" i="28"/>
  <c r="GR1177" i="28" s="1"/>
  <c r="GS1177" i="28" s="1"/>
  <c r="GT1177" i="28" s="1"/>
  <c r="IT1165" i="28"/>
  <c r="GQ1165" i="28"/>
  <c r="GR1165" i="28" s="1"/>
  <c r="GS1165" i="28" s="1"/>
  <c r="GT1165" i="28" s="1"/>
  <c r="IB1165" i="28" s="1"/>
  <c r="IT1178" i="28"/>
  <c r="GQ1178" i="28"/>
  <c r="GR1178" i="28" s="1"/>
  <c r="GS1178" i="28" s="1"/>
  <c r="GT1178" i="28" s="1"/>
  <c r="IT1147" i="28"/>
  <c r="GQ1147" i="28"/>
  <c r="GR1147" i="28" s="1"/>
  <c r="GS1147" i="28" s="1"/>
  <c r="GT1147" i="28" s="1"/>
  <c r="IT1139" i="28"/>
  <c r="GQ1139" i="28"/>
  <c r="GR1139" i="28" s="1"/>
  <c r="GS1139" i="28" s="1"/>
  <c r="GT1139" i="28" s="1"/>
  <c r="IT1124" i="28"/>
  <c r="GQ1124" i="28"/>
  <c r="GR1124" i="28" s="1"/>
  <c r="GS1124" i="28" s="1"/>
  <c r="GT1124" i="28" s="1"/>
  <c r="IT1117" i="28"/>
  <c r="GQ1117" i="28"/>
  <c r="GR1117" i="28" s="1"/>
  <c r="GS1117" i="28" s="1"/>
  <c r="GT1117" i="28" s="1"/>
  <c r="IT1096" i="28"/>
  <c r="GQ1096" i="28"/>
  <c r="GR1096" i="28" s="1"/>
  <c r="GS1096" i="28" s="1"/>
  <c r="GT1096" i="28" s="1"/>
  <c r="IT1075" i="28"/>
  <c r="GQ1075" i="28"/>
  <c r="GR1075" i="28" s="1"/>
  <c r="GS1075" i="28" s="1"/>
  <c r="GT1075" i="28" s="1"/>
  <c r="IT1061" i="28"/>
  <c r="GQ1061" i="28"/>
  <c r="GR1061" i="28" s="1"/>
  <c r="GS1061" i="28" s="1"/>
  <c r="GT1061" i="28" s="1"/>
  <c r="IT1029" i="28"/>
  <c r="GQ1029" i="28"/>
  <c r="GR1029" i="28" s="1"/>
  <c r="GS1029" i="28" s="1"/>
  <c r="GT1029" i="28" s="1"/>
  <c r="IT1001" i="28"/>
  <c r="GQ1001" i="28"/>
  <c r="GR1001" i="28" s="1"/>
  <c r="GS1001" i="28" s="1"/>
  <c r="GT1001" i="28" s="1"/>
  <c r="IT1054" i="28"/>
  <c r="GQ1054" i="28"/>
  <c r="GR1054" i="28" s="1"/>
  <c r="GS1054" i="28" s="1"/>
  <c r="GT1054" i="28" s="1"/>
  <c r="IT952" i="28"/>
  <c r="GQ952" i="28"/>
  <c r="GR952" i="28" s="1"/>
  <c r="GS952" i="28" s="1"/>
  <c r="GT952" i="28" s="1"/>
  <c r="IT936" i="28"/>
  <c r="GQ936" i="28"/>
  <c r="GR936" i="28" s="1"/>
  <c r="GS936" i="28" s="1"/>
  <c r="GT936" i="28" s="1"/>
  <c r="II936" i="28" s="1"/>
  <c r="IO936" i="28" s="1"/>
  <c r="IT924" i="28"/>
  <c r="GQ924" i="28"/>
  <c r="GR924" i="28" s="1"/>
  <c r="GS924" i="28" s="1"/>
  <c r="GT924" i="28" s="1"/>
  <c r="IT916" i="28"/>
  <c r="GQ916" i="28"/>
  <c r="GR916" i="28" s="1"/>
  <c r="GS916" i="28" s="1"/>
  <c r="GT916" i="28" s="1"/>
  <c r="II916" i="28" s="1"/>
  <c r="IO916" i="28" s="1"/>
  <c r="IT995" i="28"/>
  <c r="GQ995" i="28"/>
  <c r="GR995" i="28" s="1"/>
  <c r="GS995" i="28" s="1"/>
  <c r="GT995" i="28" s="1"/>
  <c r="IT914" i="28"/>
  <c r="IH914" i="28"/>
  <c r="IN914" i="28" s="1"/>
  <c r="IA914" i="28"/>
  <c r="GQ914" i="28"/>
  <c r="GR914" i="28" s="1"/>
  <c r="GS914" i="28" s="1"/>
  <c r="GT914" i="28" s="1"/>
  <c r="IT842" i="28"/>
  <c r="GQ842" i="28"/>
  <c r="GR842" i="28" s="1"/>
  <c r="GS842" i="28" s="1"/>
  <c r="GT842" i="28" s="1"/>
  <c r="II842" i="28" s="1"/>
  <c r="IO842" i="28" s="1"/>
  <c r="IT780" i="28"/>
  <c r="GQ780" i="28"/>
  <c r="GR780" i="28" s="1"/>
  <c r="GS780" i="28" s="1"/>
  <c r="GT780" i="28" s="1"/>
  <c r="IT774" i="28"/>
  <c r="GQ774" i="28"/>
  <c r="GR774" i="28" s="1"/>
  <c r="GS774" i="28" s="1"/>
  <c r="GT774" i="28" s="1"/>
  <c r="IT758" i="28"/>
  <c r="GQ758" i="28"/>
  <c r="GR758" i="28" s="1"/>
  <c r="GS758" i="28" s="1"/>
  <c r="GT758" i="28" s="1"/>
  <c r="IT732" i="28"/>
  <c r="GQ732" i="28"/>
  <c r="GR732" i="28" s="1"/>
  <c r="GS732" i="28" s="1"/>
  <c r="GT732" i="28" s="1"/>
  <c r="II732" i="28" s="1"/>
  <c r="IO732" i="28" s="1"/>
  <c r="IT716" i="28"/>
  <c r="GQ716" i="28"/>
  <c r="GR716" i="28" s="1"/>
  <c r="GS716" i="28" s="1"/>
  <c r="GT716" i="28" s="1"/>
  <c r="GQ703" i="28"/>
  <c r="GR703" i="28" s="1"/>
  <c r="GS703" i="28" s="1"/>
  <c r="GT703" i="28" s="1"/>
  <c r="IT703" i="28"/>
  <c r="IT694" i="28"/>
  <c r="GQ694" i="28"/>
  <c r="GR694" i="28" s="1"/>
  <c r="GS694" i="28" s="1"/>
  <c r="GT694" i="28" s="1"/>
  <c r="IT670" i="28"/>
  <c r="GQ670" i="28"/>
  <c r="GR670" i="28" s="1"/>
  <c r="GS670" i="28" s="1"/>
  <c r="GT670" i="28" s="1"/>
  <c r="IT654" i="28"/>
  <c r="GQ654" i="28"/>
  <c r="GR654" i="28" s="1"/>
  <c r="GS654" i="28" s="1"/>
  <c r="GT654" i="28" s="1"/>
  <c r="GQ645" i="28"/>
  <c r="GR645" i="28" s="1"/>
  <c r="GS645" i="28" s="1"/>
  <c r="GT645" i="28" s="1"/>
  <c r="IB645" i="28" s="1"/>
  <c r="IT645" i="28"/>
  <c r="IT635" i="28"/>
  <c r="GQ635" i="28"/>
  <c r="GR635" i="28" s="1"/>
  <c r="GS635" i="28" s="1"/>
  <c r="GT635" i="28" s="1"/>
  <c r="IT619" i="28"/>
  <c r="GQ619" i="28"/>
  <c r="GR619" i="28" s="1"/>
  <c r="GS619" i="28" s="1"/>
  <c r="GT619" i="28" s="1"/>
  <c r="II619" i="28" s="1"/>
  <c r="IO619" i="28" s="1"/>
  <c r="IT603" i="28"/>
  <c r="GQ603" i="28"/>
  <c r="GR603" i="28" s="1"/>
  <c r="GS603" i="28" s="1"/>
  <c r="GT603" i="28" s="1"/>
  <c r="IT591" i="28"/>
  <c r="GQ591" i="28"/>
  <c r="GR591" i="28" s="1"/>
  <c r="GS591" i="28" s="1"/>
  <c r="GT591" i="28" s="1"/>
  <c r="II591" i="28" s="1"/>
  <c r="IO591" i="28" s="1"/>
  <c r="IT579" i="28"/>
  <c r="GQ579" i="28"/>
  <c r="GR579" i="28" s="1"/>
  <c r="GS579" i="28" s="1"/>
  <c r="GT579" i="28" s="1"/>
  <c r="GQ550" i="28"/>
  <c r="GR550" i="28" s="1"/>
  <c r="GS550" i="28" s="1"/>
  <c r="GT550" i="28" s="1"/>
  <c r="IT550" i="28"/>
  <c r="IT585" i="28"/>
  <c r="GQ585" i="28"/>
  <c r="GR585" i="28" s="1"/>
  <c r="GS585" i="28" s="1"/>
  <c r="GT585" i="28" s="1"/>
  <c r="IT538" i="28"/>
  <c r="GQ538" i="28"/>
  <c r="GR538" i="28" s="1"/>
  <c r="GS538" i="28" s="1"/>
  <c r="GT538" i="28" s="1"/>
  <c r="IB538" i="28" s="1"/>
  <c r="IT516" i="28"/>
  <c r="GQ516" i="28"/>
  <c r="GR516" i="28" s="1"/>
  <c r="GS516" i="28" s="1"/>
  <c r="GT516" i="28" s="1"/>
  <c r="IT500" i="28"/>
  <c r="GQ500" i="28"/>
  <c r="GR500" i="28" s="1"/>
  <c r="GS500" i="28" s="1"/>
  <c r="GT500" i="28" s="1"/>
  <c r="IT484" i="28"/>
  <c r="GQ484" i="28"/>
  <c r="GR484" i="28" s="1"/>
  <c r="GS484" i="28" s="1"/>
  <c r="GT484" i="28" s="1"/>
  <c r="IT474" i="28"/>
  <c r="GQ474" i="28"/>
  <c r="GR474" i="28" s="1"/>
  <c r="GS474" i="28" s="1"/>
  <c r="GT474" i="28" s="1"/>
  <c r="IT461" i="28"/>
  <c r="GQ461" i="28"/>
  <c r="GR461" i="28" s="1"/>
  <c r="GS461" i="28" s="1"/>
  <c r="GT461" i="28" s="1"/>
  <c r="IT445" i="28"/>
  <c r="GQ445" i="28"/>
  <c r="GR445" i="28" s="1"/>
  <c r="GS445" i="28" s="1"/>
  <c r="GT445" i="28" s="1"/>
  <c r="IB445" i="28" s="1"/>
  <c r="IT426" i="28"/>
  <c r="GQ426" i="28"/>
  <c r="GR426" i="28" s="1"/>
  <c r="GS426" i="28" s="1"/>
  <c r="GT426" i="28" s="1"/>
  <c r="IT320" i="28"/>
  <c r="GQ320" i="28"/>
  <c r="GR320" i="28" s="1"/>
  <c r="GS320" i="28" s="1"/>
  <c r="GT320" i="28" s="1"/>
  <c r="II320" i="28" s="1"/>
  <c r="IO320" i="28" s="1"/>
  <c r="GQ315" i="28"/>
  <c r="GR315" i="28" s="1"/>
  <c r="GS315" i="28" s="1"/>
  <c r="GT315" i="28" s="1"/>
  <c r="IB315" i="28" s="1"/>
  <c r="IT315" i="28"/>
  <c r="IT351" i="28"/>
  <c r="GQ351" i="28"/>
  <c r="GR351" i="28" s="1"/>
  <c r="GS351" i="28" s="1"/>
  <c r="GT351" i="28" s="1"/>
  <c r="IT273" i="28"/>
  <c r="GQ273" i="28"/>
  <c r="GR273" i="28" s="1"/>
  <c r="GS273" i="28" s="1"/>
  <c r="GT273" i="28" s="1"/>
  <c r="IT247" i="28"/>
  <c r="GQ247" i="28"/>
  <c r="GR247" i="28" s="1"/>
  <c r="GS247" i="28" s="1"/>
  <c r="GT247" i="28" s="1"/>
  <c r="IB247" i="28" s="1"/>
  <c r="IT231" i="28"/>
  <c r="GQ231" i="28"/>
  <c r="GR231" i="28" s="1"/>
  <c r="GS231" i="28" s="1"/>
  <c r="GT231" i="28" s="1"/>
  <c r="GQ218" i="28"/>
  <c r="GR218" i="28" s="1"/>
  <c r="GS218" i="28" s="1"/>
  <c r="GT218" i="28" s="1"/>
  <c r="IB218" i="28" s="1"/>
  <c r="IT218" i="28"/>
  <c r="GQ194" i="28"/>
  <c r="GR194" i="28" s="1"/>
  <c r="GS194" i="28" s="1"/>
  <c r="GT194" i="28" s="1"/>
  <c r="IB194" i="28" s="1"/>
  <c r="IT194" i="28"/>
  <c r="GQ185" i="28"/>
  <c r="GR185" i="28" s="1"/>
  <c r="GS185" i="28" s="1"/>
  <c r="GT185" i="28" s="1"/>
  <c r="II185" i="28" s="1"/>
  <c r="IO185" i="28" s="1"/>
  <c r="IT185" i="28"/>
  <c r="IT169" i="28"/>
  <c r="GQ169" i="28"/>
  <c r="GR169" i="28" s="1"/>
  <c r="GS169" i="28" s="1"/>
  <c r="GT169" i="28" s="1"/>
  <c r="IT151" i="28"/>
  <c r="GQ151" i="28"/>
  <c r="GR151" i="28" s="1"/>
  <c r="GS151" i="28" s="1"/>
  <c r="GT151" i="28" s="1"/>
  <c r="IT139" i="28"/>
  <c r="GQ139" i="28"/>
  <c r="GR139" i="28" s="1"/>
  <c r="GS139" i="28" s="1"/>
  <c r="GT139" i="28" s="1"/>
  <c r="IT111" i="28"/>
  <c r="GQ111" i="28"/>
  <c r="GR111" i="28" s="1"/>
  <c r="GS111" i="28" s="1"/>
  <c r="GT111" i="28" s="1"/>
  <c r="IB111" i="28" s="1"/>
  <c r="GQ98" i="28"/>
  <c r="GR98" i="28" s="1"/>
  <c r="GS98" i="28" s="1"/>
  <c r="GT98" i="28" s="1"/>
  <c r="IT98" i="28"/>
  <c r="IT78" i="28"/>
  <c r="GQ78" i="28"/>
  <c r="GR78" i="28" s="1"/>
  <c r="GS78" i="28" s="1"/>
  <c r="GT78" i="28" s="1"/>
  <c r="IB78" i="28" s="1"/>
  <c r="GQ49" i="28"/>
  <c r="GR49" i="28" s="1"/>
  <c r="GS49" i="28" s="1"/>
  <c r="GT49" i="28" s="1"/>
  <c r="IB49" i="28" s="1"/>
  <c r="IT49" i="28"/>
  <c r="IT331" i="28"/>
  <c r="GQ331" i="28"/>
  <c r="GR331" i="28" s="1"/>
  <c r="GS331" i="28" s="1"/>
  <c r="GT331" i="28" s="1"/>
  <c r="IT44" i="28"/>
  <c r="GQ44" i="28"/>
  <c r="GR44" i="28" s="1"/>
  <c r="GS44" i="28" s="1"/>
  <c r="GT44" i="28" s="1"/>
  <c r="IT22" i="28"/>
  <c r="GQ22" i="28"/>
  <c r="GR22" i="28" s="1"/>
  <c r="GS22" i="28" s="1"/>
  <c r="GT22" i="28" s="1"/>
  <c r="IB22" i="28" s="1"/>
  <c r="IT15" i="28"/>
  <c r="GQ15" i="28"/>
  <c r="GR15" i="28" s="1"/>
  <c r="GS15" i="28" s="1"/>
  <c r="GT15" i="28" s="1"/>
  <c r="IT75" i="28"/>
  <c r="GQ75" i="28"/>
  <c r="GR75" i="28" s="1"/>
  <c r="GS75" i="28" s="1"/>
  <c r="GT75" i="28" s="1"/>
  <c r="IT1201" i="28"/>
  <c r="GQ1201" i="28"/>
  <c r="GR1201" i="28" s="1"/>
  <c r="GS1201" i="28" s="1"/>
  <c r="GT1201" i="28" s="1"/>
  <c r="IT1199" i="28"/>
  <c r="GQ1199" i="28"/>
  <c r="GR1199" i="28" s="1"/>
  <c r="GS1199" i="28" s="1"/>
  <c r="GT1199" i="28" s="1"/>
  <c r="II1199" i="28" s="1"/>
  <c r="IO1199" i="28" s="1"/>
  <c r="IU1190" i="28"/>
  <c r="GU1190" i="28"/>
  <c r="GV1190" i="28" s="1"/>
  <c r="GW1190" i="28" s="1"/>
  <c r="GX1190" i="28" s="1"/>
  <c r="IT1171" i="28"/>
  <c r="GQ1171" i="28"/>
  <c r="GR1171" i="28" s="1"/>
  <c r="GS1171" i="28" s="1"/>
  <c r="GT1171" i="28" s="1"/>
  <c r="IT1169" i="28"/>
  <c r="GQ1169" i="28"/>
  <c r="GR1169" i="28" s="1"/>
  <c r="GS1169" i="28" s="1"/>
  <c r="GT1169" i="28" s="1"/>
  <c r="GQ1142" i="28"/>
  <c r="GR1142" i="28" s="1"/>
  <c r="GS1142" i="28" s="1"/>
  <c r="GT1142" i="28" s="1"/>
  <c r="IT1142" i="28"/>
  <c r="GQ1138" i="28"/>
  <c r="GR1138" i="28" s="1"/>
  <c r="GS1138" i="28" s="1"/>
  <c r="GT1138" i="28" s="1"/>
  <c r="IT1138" i="28"/>
  <c r="IT1148" i="28"/>
  <c r="IH1148" i="28"/>
  <c r="IN1148" i="28" s="1"/>
  <c r="IA1148" i="28"/>
  <c r="GQ1148" i="28"/>
  <c r="GR1148" i="28" s="1"/>
  <c r="GS1148" i="28" s="1"/>
  <c r="GT1148" i="28" s="1"/>
  <c r="IT1116" i="28"/>
  <c r="GQ1116" i="28"/>
  <c r="GR1116" i="28" s="1"/>
  <c r="GS1116" i="28" s="1"/>
  <c r="GT1116" i="28" s="1"/>
  <c r="IT1105" i="28"/>
  <c r="GQ1105" i="28"/>
  <c r="GR1105" i="28" s="1"/>
  <c r="GS1105" i="28" s="1"/>
  <c r="GT1105" i="28" s="1"/>
  <c r="IT1100" i="28"/>
  <c r="GQ1100" i="28"/>
  <c r="GR1100" i="28" s="1"/>
  <c r="GS1100" i="28" s="1"/>
  <c r="GT1100" i="28" s="1"/>
  <c r="IT1127" i="28"/>
  <c r="GQ1127" i="28"/>
  <c r="GR1127" i="28" s="1"/>
  <c r="GS1127" i="28" s="1"/>
  <c r="GT1127" i="28" s="1"/>
  <c r="IT1102" i="28"/>
  <c r="GQ1102" i="28"/>
  <c r="GR1102" i="28" s="1"/>
  <c r="GS1102" i="28" s="1"/>
  <c r="GT1102" i="28" s="1"/>
  <c r="IT1106" i="28"/>
  <c r="GQ1106" i="28"/>
  <c r="GR1106" i="28" s="1"/>
  <c r="GS1106" i="28" s="1"/>
  <c r="GT1106" i="28" s="1"/>
  <c r="IT1091" i="28"/>
  <c r="GQ1091" i="28"/>
  <c r="GR1091" i="28" s="1"/>
  <c r="GS1091" i="28" s="1"/>
  <c r="GT1091" i="28" s="1"/>
  <c r="IT1055" i="28"/>
  <c r="GQ1055" i="28"/>
  <c r="GR1055" i="28" s="1"/>
  <c r="GS1055" i="28" s="1"/>
  <c r="GT1055" i="28" s="1"/>
  <c r="IT1051" i="28"/>
  <c r="GQ1051" i="28"/>
  <c r="GR1051" i="28" s="1"/>
  <c r="GS1051" i="28" s="1"/>
  <c r="GT1051" i="28" s="1"/>
  <c r="IT1047" i="28"/>
  <c r="GQ1047" i="28"/>
  <c r="GR1047" i="28" s="1"/>
  <c r="GS1047" i="28" s="1"/>
  <c r="GT1047" i="28" s="1"/>
  <c r="IT1043" i="28"/>
  <c r="GQ1043" i="28"/>
  <c r="GR1043" i="28" s="1"/>
  <c r="GS1043" i="28" s="1"/>
  <c r="GT1043" i="28" s="1"/>
  <c r="IT1025" i="28"/>
  <c r="GQ1025" i="28"/>
  <c r="GR1025" i="28" s="1"/>
  <c r="GS1025" i="28" s="1"/>
  <c r="GT1025" i="28" s="1"/>
  <c r="IT1027" i="28"/>
  <c r="GQ1027" i="28"/>
  <c r="GR1027" i="28" s="1"/>
  <c r="GS1027" i="28" s="1"/>
  <c r="GT1027" i="28" s="1"/>
  <c r="IT1015" i="28"/>
  <c r="GQ1015" i="28"/>
  <c r="GR1015" i="28" s="1"/>
  <c r="GS1015" i="28" s="1"/>
  <c r="GT1015" i="28" s="1"/>
  <c r="IT1009" i="28"/>
  <c r="GQ1009" i="28"/>
  <c r="GR1009" i="28" s="1"/>
  <c r="GS1009" i="28" s="1"/>
  <c r="GT1009" i="28" s="1"/>
  <c r="IT1005" i="28"/>
  <c r="GQ1005" i="28"/>
  <c r="GR1005" i="28" s="1"/>
  <c r="GS1005" i="28" s="1"/>
  <c r="GT1005" i="28" s="1"/>
  <c r="IT994" i="28"/>
  <c r="GQ994" i="28"/>
  <c r="GR994" i="28" s="1"/>
  <c r="GS994" i="28" s="1"/>
  <c r="GT994" i="28" s="1"/>
  <c r="IT988" i="28"/>
  <c r="GQ988" i="28"/>
  <c r="GR988" i="28" s="1"/>
  <c r="GS988" i="28" s="1"/>
  <c r="GT988" i="28" s="1"/>
  <c r="IT979" i="28"/>
  <c r="GQ979" i="28"/>
  <c r="GR979" i="28" s="1"/>
  <c r="GS979" i="28" s="1"/>
  <c r="GT979" i="28" s="1"/>
  <c r="II979" i="28" s="1"/>
  <c r="IO979" i="28" s="1"/>
  <c r="IT970" i="28"/>
  <c r="GQ970" i="28"/>
  <c r="GR970" i="28" s="1"/>
  <c r="GS970" i="28" s="1"/>
  <c r="GT970" i="28" s="1"/>
  <c r="IT1083" i="28"/>
  <c r="GQ1083" i="28"/>
  <c r="GR1083" i="28" s="1"/>
  <c r="GS1083" i="28" s="1"/>
  <c r="GT1083" i="28" s="1"/>
  <c r="IT1039" i="28"/>
  <c r="GQ1039" i="28"/>
  <c r="GR1039" i="28" s="1"/>
  <c r="GS1039" i="28" s="1"/>
  <c r="GT1039" i="28" s="1"/>
  <c r="IT967" i="28"/>
  <c r="GQ967" i="28"/>
  <c r="GR967" i="28" s="1"/>
  <c r="GS967" i="28" s="1"/>
  <c r="GT967" i="28" s="1"/>
  <c r="IT965" i="28"/>
  <c r="GQ965" i="28"/>
  <c r="GR965" i="28" s="1"/>
  <c r="GS965" i="28" s="1"/>
  <c r="GT965" i="28" s="1"/>
  <c r="IT958" i="28"/>
  <c r="GQ958" i="28"/>
  <c r="GR958" i="28" s="1"/>
  <c r="GS958" i="28" s="1"/>
  <c r="GT958" i="28" s="1"/>
  <c r="GQ951" i="28"/>
  <c r="GR951" i="28" s="1"/>
  <c r="GS951" i="28" s="1"/>
  <c r="GT951" i="28" s="1"/>
  <c r="IB951" i="28" s="1"/>
  <c r="IT951" i="28"/>
  <c r="IT948" i="28"/>
  <c r="GQ948" i="28"/>
  <c r="GR948" i="28" s="1"/>
  <c r="GS948" i="28" s="1"/>
  <c r="GT948" i="28" s="1"/>
  <c r="II948" i="28" s="1"/>
  <c r="IO948" i="28" s="1"/>
  <c r="GQ943" i="28"/>
  <c r="GR943" i="28" s="1"/>
  <c r="GS943" i="28" s="1"/>
  <c r="GT943" i="28" s="1"/>
  <c r="IT943" i="28"/>
  <c r="GQ939" i="28"/>
  <c r="GR939" i="28" s="1"/>
  <c r="GS939" i="28" s="1"/>
  <c r="GT939" i="28" s="1"/>
  <c r="IB939" i="28" s="1"/>
  <c r="IT939" i="28"/>
  <c r="GQ935" i="28"/>
  <c r="GR935" i="28" s="1"/>
  <c r="GS935" i="28" s="1"/>
  <c r="GT935" i="28" s="1"/>
  <c r="IB935" i="28" s="1"/>
  <c r="IT935" i="28"/>
  <c r="GQ931" i="28"/>
  <c r="GR931" i="28" s="1"/>
  <c r="GS931" i="28" s="1"/>
  <c r="GT931" i="28" s="1"/>
  <c r="IT931" i="28"/>
  <c r="GQ927" i="28"/>
  <c r="GR927" i="28" s="1"/>
  <c r="GS927" i="28" s="1"/>
  <c r="GT927" i="28" s="1"/>
  <c r="IB927" i="28" s="1"/>
  <c r="IT927" i="28"/>
  <c r="GQ923" i="28"/>
  <c r="GR923" i="28" s="1"/>
  <c r="GS923" i="28" s="1"/>
  <c r="GT923" i="28" s="1"/>
  <c r="IB923" i="28" s="1"/>
  <c r="IT923" i="28"/>
  <c r="GQ919" i="28"/>
  <c r="GR919" i="28" s="1"/>
  <c r="GS919" i="28" s="1"/>
  <c r="GT919" i="28" s="1"/>
  <c r="IB919" i="28" s="1"/>
  <c r="IT919" i="28"/>
  <c r="GQ915" i="28"/>
  <c r="GR915" i="28" s="1"/>
  <c r="GS915" i="28" s="1"/>
  <c r="GT915" i="28" s="1"/>
  <c r="IB915" i="28" s="1"/>
  <c r="IT915" i="28"/>
  <c r="GQ911" i="28"/>
  <c r="GR911" i="28" s="1"/>
  <c r="GS911" i="28" s="1"/>
  <c r="GT911" i="28" s="1"/>
  <c r="IB911" i="28" s="1"/>
  <c r="IT911" i="28"/>
  <c r="FG990" i="28"/>
  <c r="FG981" i="28"/>
  <c r="FG980" i="28"/>
  <c r="IT969" i="28"/>
  <c r="IH969" i="28"/>
  <c r="IN969" i="28" s="1"/>
  <c r="GQ969" i="28"/>
  <c r="GR969" i="28" s="1"/>
  <c r="GS969" i="28" s="1"/>
  <c r="GT969" i="28" s="1"/>
  <c r="IA969" i="28"/>
  <c r="IT906" i="28"/>
  <c r="GQ906" i="28"/>
  <c r="GR906" i="28" s="1"/>
  <c r="GS906" i="28" s="1"/>
  <c r="GT906" i="28" s="1"/>
  <c r="IT904" i="28"/>
  <c r="GQ904" i="28"/>
  <c r="GR904" i="28" s="1"/>
  <c r="GS904" i="28" s="1"/>
  <c r="GT904" i="28" s="1"/>
  <c r="II904" i="28" s="1"/>
  <c r="IO904" i="28" s="1"/>
  <c r="IT900" i="28"/>
  <c r="GQ900" i="28"/>
  <c r="GR900" i="28" s="1"/>
  <c r="GS900" i="28" s="1"/>
  <c r="GT900" i="28" s="1"/>
  <c r="II900" i="28" s="1"/>
  <c r="IO900" i="28" s="1"/>
  <c r="IT896" i="28"/>
  <c r="GQ896" i="28"/>
  <c r="GR896" i="28" s="1"/>
  <c r="GS896" i="28" s="1"/>
  <c r="GT896" i="28" s="1"/>
  <c r="IT892" i="28"/>
  <c r="GQ892" i="28"/>
  <c r="GR892" i="28" s="1"/>
  <c r="GS892" i="28" s="1"/>
  <c r="GT892" i="28" s="1"/>
  <c r="IB892" i="28" s="1"/>
  <c r="IT888" i="28"/>
  <c r="GQ888" i="28"/>
  <c r="GR888" i="28" s="1"/>
  <c r="GS888" i="28" s="1"/>
  <c r="GT888" i="28" s="1"/>
  <c r="IT884" i="28"/>
  <c r="GQ884" i="28"/>
  <c r="GR884" i="28" s="1"/>
  <c r="GS884" i="28" s="1"/>
  <c r="GT884" i="28" s="1"/>
  <c r="IT880" i="28"/>
  <c r="GQ880" i="28"/>
  <c r="GR880" i="28" s="1"/>
  <c r="GS880" i="28" s="1"/>
  <c r="GT880" i="28" s="1"/>
  <c r="IT876" i="28"/>
  <c r="GQ876" i="28"/>
  <c r="GR876" i="28" s="1"/>
  <c r="GS876" i="28" s="1"/>
  <c r="GT876" i="28" s="1"/>
  <c r="IT872" i="28"/>
  <c r="GQ872" i="28"/>
  <c r="GR872" i="28" s="1"/>
  <c r="GS872" i="28" s="1"/>
  <c r="GT872" i="28" s="1"/>
  <c r="IT868" i="28"/>
  <c r="GQ868" i="28"/>
  <c r="GR868" i="28" s="1"/>
  <c r="GS868" i="28" s="1"/>
  <c r="GT868" i="28" s="1"/>
  <c r="IT864" i="28"/>
  <c r="GQ864" i="28"/>
  <c r="GR864" i="28" s="1"/>
  <c r="GS864" i="28" s="1"/>
  <c r="GT864" i="28" s="1"/>
  <c r="IT860" i="28"/>
  <c r="GQ860" i="28"/>
  <c r="GR860" i="28" s="1"/>
  <c r="GS860" i="28" s="1"/>
  <c r="GT860" i="28" s="1"/>
  <c r="IT856" i="28"/>
  <c r="GQ856" i="28"/>
  <c r="GR856" i="28" s="1"/>
  <c r="GS856" i="28" s="1"/>
  <c r="GT856" i="28" s="1"/>
  <c r="IT852" i="28"/>
  <c r="GQ852" i="28"/>
  <c r="GR852" i="28" s="1"/>
  <c r="GS852" i="28" s="1"/>
  <c r="GT852" i="28" s="1"/>
  <c r="IT926" i="28"/>
  <c r="IA926" i="28"/>
  <c r="GQ926" i="28"/>
  <c r="GR926" i="28" s="1"/>
  <c r="GS926" i="28" s="1"/>
  <c r="GT926" i="28" s="1"/>
  <c r="II926" i="28" s="1"/>
  <c r="IO926" i="28" s="1"/>
  <c r="IH926" i="28"/>
  <c r="IN926" i="28" s="1"/>
  <c r="IT841" i="28"/>
  <c r="GQ841" i="28"/>
  <c r="GR841" i="28" s="1"/>
  <c r="GS841" i="28" s="1"/>
  <c r="GT841" i="28" s="1"/>
  <c r="IT838" i="28"/>
  <c r="GQ838" i="28"/>
  <c r="GR838" i="28" s="1"/>
  <c r="GS838" i="28" s="1"/>
  <c r="GT838" i="28" s="1"/>
  <c r="IB838" i="28" s="1"/>
  <c r="IT826" i="28"/>
  <c r="GQ826" i="28"/>
  <c r="GR826" i="28" s="1"/>
  <c r="GS826" i="28" s="1"/>
  <c r="GT826" i="28" s="1"/>
  <c r="IT810" i="28"/>
  <c r="GQ810" i="28"/>
  <c r="GR810" i="28" s="1"/>
  <c r="GS810" i="28" s="1"/>
  <c r="GT810" i="28" s="1"/>
  <c r="IB810" i="28" s="1"/>
  <c r="IT847" i="28"/>
  <c r="GQ847" i="28"/>
  <c r="GR847" i="28" s="1"/>
  <c r="GS847" i="28" s="1"/>
  <c r="GT847" i="28" s="1"/>
  <c r="IT910" i="28"/>
  <c r="IH910" i="28"/>
  <c r="IN910" i="28" s="1"/>
  <c r="IA910" i="28"/>
  <c r="GQ910" i="28"/>
  <c r="GR910" i="28" s="1"/>
  <c r="GS910" i="28" s="1"/>
  <c r="GT910" i="28" s="1"/>
  <c r="GQ795" i="28"/>
  <c r="GR795" i="28" s="1"/>
  <c r="GS795" i="28" s="1"/>
  <c r="GT795" i="28" s="1"/>
  <c r="IT795" i="28"/>
  <c r="IT792" i="28"/>
  <c r="GQ792" i="28"/>
  <c r="GR792" i="28" s="1"/>
  <c r="GS792" i="28" s="1"/>
  <c r="GT792" i="28" s="1"/>
  <c r="IT786" i="28"/>
  <c r="GQ786" i="28"/>
  <c r="GR786" i="28" s="1"/>
  <c r="GS786" i="28" s="1"/>
  <c r="GT786" i="28" s="1"/>
  <c r="GQ779" i="28"/>
  <c r="GR779" i="28" s="1"/>
  <c r="GS779" i="28" s="1"/>
  <c r="GT779" i="28" s="1"/>
  <c r="IT779" i="28"/>
  <c r="IT776" i="28"/>
  <c r="GQ776" i="28"/>
  <c r="GR776" i="28" s="1"/>
  <c r="GS776" i="28" s="1"/>
  <c r="GT776" i="28" s="1"/>
  <c r="IT770" i="28"/>
  <c r="GQ770" i="28"/>
  <c r="GR770" i="28" s="1"/>
  <c r="GS770" i="28" s="1"/>
  <c r="GT770" i="28" s="1"/>
  <c r="GQ763" i="28"/>
  <c r="GR763" i="28" s="1"/>
  <c r="GS763" i="28" s="1"/>
  <c r="GT763" i="28" s="1"/>
  <c r="IT763" i="28"/>
  <c r="IT760" i="28"/>
  <c r="GQ760" i="28"/>
  <c r="GR760" i="28" s="1"/>
  <c r="GS760" i="28" s="1"/>
  <c r="GT760" i="28" s="1"/>
  <c r="IB760" i="28" s="1"/>
  <c r="IT754" i="28"/>
  <c r="GQ754" i="28"/>
  <c r="GR754" i="28" s="1"/>
  <c r="GS754" i="28" s="1"/>
  <c r="GT754" i="28" s="1"/>
  <c r="GQ747" i="28"/>
  <c r="GR747" i="28" s="1"/>
  <c r="GS747" i="28" s="1"/>
  <c r="GT747" i="28" s="1"/>
  <c r="IB747" i="28" s="1"/>
  <c r="IT747" i="28"/>
  <c r="IT744" i="28"/>
  <c r="GQ744" i="28"/>
  <c r="GR744" i="28" s="1"/>
  <c r="GS744" i="28" s="1"/>
  <c r="GT744" i="28" s="1"/>
  <c r="IT738" i="28"/>
  <c r="GQ738" i="28"/>
  <c r="GR738" i="28" s="1"/>
  <c r="GS738" i="28" s="1"/>
  <c r="GT738" i="28" s="1"/>
  <c r="GQ731" i="28"/>
  <c r="GR731" i="28" s="1"/>
  <c r="GS731" i="28" s="1"/>
  <c r="GT731" i="28" s="1"/>
  <c r="IT731" i="28"/>
  <c r="IT728" i="28"/>
  <c r="GQ728" i="28"/>
  <c r="GR728" i="28" s="1"/>
  <c r="GS728" i="28" s="1"/>
  <c r="GT728" i="28" s="1"/>
  <c r="IT722" i="28"/>
  <c r="GQ722" i="28"/>
  <c r="GR722" i="28" s="1"/>
  <c r="GS722" i="28" s="1"/>
  <c r="GT722" i="28" s="1"/>
  <c r="IB722" i="28" s="1"/>
  <c r="GQ715" i="28"/>
  <c r="GR715" i="28" s="1"/>
  <c r="GS715" i="28" s="1"/>
  <c r="GT715" i="28" s="1"/>
  <c r="IT715" i="28"/>
  <c r="IT712" i="28"/>
  <c r="GQ712" i="28"/>
  <c r="GR712" i="28" s="1"/>
  <c r="GS712" i="28" s="1"/>
  <c r="GT712" i="28" s="1"/>
  <c r="IT706" i="28"/>
  <c r="GQ706" i="28"/>
  <c r="GR706" i="28" s="1"/>
  <c r="GS706" i="28" s="1"/>
  <c r="GT706" i="28" s="1"/>
  <c r="GQ699" i="28"/>
  <c r="GR699" i="28" s="1"/>
  <c r="GS699" i="28" s="1"/>
  <c r="GT699" i="28" s="1"/>
  <c r="IB699" i="28" s="1"/>
  <c r="IT699" i="28"/>
  <c r="IT696" i="28"/>
  <c r="GQ696" i="28"/>
  <c r="GR696" i="28" s="1"/>
  <c r="GS696" i="28" s="1"/>
  <c r="GT696" i="28" s="1"/>
  <c r="IB696" i="28" s="1"/>
  <c r="IT690" i="28"/>
  <c r="GQ690" i="28"/>
  <c r="GR690" i="28" s="1"/>
  <c r="GS690" i="28" s="1"/>
  <c r="GT690" i="28" s="1"/>
  <c r="IT808" i="28"/>
  <c r="GQ808" i="28"/>
  <c r="GR808" i="28" s="1"/>
  <c r="GS808" i="28" s="1"/>
  <c r="GT808" i="28" s="1"/>
  <c r="IT816" i="28"/>
  <c r="GQ816" i="28"/>
  <c r="GR816" i="28" s="1"/>
  <c r="GS816" i="28" s="1"/>
  <c r="GT816" i="28" s="1"/>
  <c r="IT800" i="28"/>
  <c r="GQ800" i="28"/>
  <c r="GR800" i="28" s="1"/>
  <c r="GS800" i="28" s="1"/>
  <c r="GT800" i="28" s="1"/>
  <c r="IT678" i="28"/>
  <c r="GQ678" i="28"/>
  <c r="GR678" i="28" s="1"/>
  <c r="GS678" i="28" s="1"/>
  <c r="GT678" i="28" s="1"/>
  <c r="IT675" i="28"/>
  <c r="GQ675" i="28"/>
  <c r="GR675" i="28" s="1"/>
  <c r="GS675" i="28" s="1"/>
  <c r="GT675" i="28" s="1"/>
  <c r="IT674" i="28"/>
  <c r="GQ674" i="28"/>
  <c r="GR674" i="28" s="1"/>
  <c r="GS674" i="28" s="1"/>
  <c r="GT674" i="28" s="1"/>
  <c r="IT666" i="28"/>
  <c r="GQ666" i="28"/>
  <c r="GR666" i="28" s="1"/>
  <c r="GS666" i="28" s="1"/>
  <c r="GT666" i="28" s="1"/>
  <c r="IT663" i="28"/>
  <c r="GQ663" i="28"/>
  <c r="GR663" i="28" s="1"/>
  <c r="GS663" i="28" s="1"/>
  <c r="GT663" i="28" s="1"/>
  <c r="IB663" i="28" s="1"/>
  <c r="IT657" i="28"/>
  <c r="GQ657" i="28"/>
  <c r="GR657" i="28" s="1"/>
  <c r="GS657" i="28" s="1"/>
  <c r="GT657" i="28" s="1"/>
  <c r="IT650" i="28"/>
  <c r="GQ650" i="28"/>
  <c r="GR650" i="28" s="1"/>
  <c r="GS650" i="28" s="1"/>
  <c r="GT650" i="28" s="1"/>
  <c r="IT647" i="28"/>
  <c r="GQ647" i="28"/>
  <c r="GR647" i="28" s="1"/>
  <c r="GS647" i="28" s="1"/>
  <c r="GT647" i="28" s="1"/>
  <c r="IB647" i="28" s="1"/>
  <c r="GQ641" i="28"/>
  <c r="GR641" i="28" s="1"/>
  <c r="GS641" i="28" s="1"/>
  <c r="GT641" i="28" s="1"/>
  <c r="IT641" i="28"/>
  <c r="IT634" i="28"/>
  <c r="GQ634" i="28"/>
  <c r="GR634" i="28" s="1"/>
  <c r="GS634" i="28" s="1"/>
  <c r="GT634" i="28" s="1"/>
  <c r="IT631" i="28"/>
  <c r="GQ631" i="28"/>
  <c r="GR631" i="28" s="1"/>
  <c r="GS631" i="28" s="1"/>
  <c r="GT631" i="28" s="1"/>
  <c r="IB631" i="28" s="1"/>
  <c r="GQ625" i="28"/>
  <c r="GR625" i="28" s="1"/>
  <c r="GS625" i="28" s="1"/>
  <c r="GT625" i="28" s="1"/>
  <c r="IB625" i="28" s="1"/>
  <c r="IT625" i="28"/>
  <c r="IU618" i="28"/>
  <c r="GU618" i="28"/>
  <c r="GV618" i="28" s="1"/>
  <c r="GW618" i="28" s="1"/>
  <c r="GX618" i="28" s="1"/>
  <c r="IT615" i="28"/>
  <c r="GQ615" i="28"/>
  <c r="GR615" i="28" s="1"/>
  <c r="GS615" i="28" s="1"/>
  <c r="GT615" i="28" s="1"/>
  <c r="II615" i="28" s="1"/>
  <c r="IO615" i="28" s="1"/>
  <c r="GQ609" i="28"/>
  <c r="GR609" i="28" s="1"/>
  <c r="GS609" i="28" s="1"/>
  <c r="GT609" i="28" s="1"/>
  <c r="IT609" i="28"/>
  <c r="IT602" i="28"/>
  <c r="GQ602" i="28"/>
  <c r="GR602" i="28" s="1"/>
  <c r="GS602" i="28" s="1"/>
  <c r="GT602" i="28" s="1"/>
  <c r="IT599" i="28"/>
  <c r="GQ599" i="28"/>
  <c r="GR599" i="28" s="1"/>
  <c r="GS599" i="28" s="1"/>
  <c r="GT599" i="28" s="1"/>
  <c r="GQ597" i="28"/>
  <c r="GR597" i="28" s="1"/>
  <c r="GS597" i="28" s="1"/>
  <c r="GT597" i="28" s="1"/>
  <c r="IB597" i="28" s="1"/>
  <c r="IT597" i="28"/>
  <c r="GQ590" i="28"/>
  <c r="GR590" i="28" s="1"/>
  <c r="GS590" i="28" s="1"/>
  <c r="GT590" i="28" s="1"/>
  <c r="IT590" i="28"/>
  <c r="IT587" i="28"/>
  <c r="GQ587" i="28"/>
  <c r="GR587" i="28" s="1"/>
  <c r="GS587" i="28" s="1"/>
  <c r="GT587" i="28" s="1"/>
  <c r="IT583" i="28"/>
  <c r="GQ583" i="28"/>
  <c r="GR583" i="28" s="1"/>
  <c r="GS583" i="28" s="1"/>
  <c r="GT583" i="28" s="1"/>
  <c r="IB583" i="28" s="1"/>
  <c r="GQ570" i="28"/>
  <c r="GR570" i="28" s="1"/>
  <c r="GS570" i="28" s="1"/>
  <c r="GT570" i="28" s="1"/>
  <c r="IB570" i="28" s="1"/>
  <c r="IT570" i="28"/>
  <c r="IT567" i="28"/>
  <c r="GQ567" i="28"/>
  <c r="GR567" i="28" s="1"/>
  <c r="GS567" i="28" s="1"/>
  <c r="GT567" i="28" s="1"/>
  <c r="IT563" i="28"/>
  <c r="GQ563" i="28"/>
  <c r="GR563" i="28" s="1"/>
  <c r="GS563" i="28" s="1"/>
  <c r="GT563" i="28" s="1"/>
  <c r="IT559" i="28"/>
  <c r="GQ559" i="28"/>
  <c r="GR559" i="28" s="1"/>
  <c r="GS559" i="28" s="1"/>
  <c r="GT559" i="28" s="1"/>
  <c r="IT553" i="28"/>
  <c r="GQ553" i="28"/>
  <c r="GR553" i="28" s="1"/>
  <c r="GS553" i="28" s="1"/>
  <c r="GT553" i="28" s="1"/>
  <c r="II553" i="28" s="1"/>
  <c r="IO553" i="28" s="1"/>
  <c r="IT546" i="28"/>
  <c r="GQ546" i="28"/>
  <c r="GR546" i="28" s="1"/>
  <c r="GS546" i="28" s="1"/>
  <c r="GT546" i="28" s="1"/>
  <c r="IB546" i="28" s="1"/>
  <c r="IT676" i="28"/>
  <c r="GQ676" i="28"/>
  <c r="GR676" i="28" s="1"/>
  <c r="GS676" i="28" s="1"/>
  <c r="GT676" i="28" s="1"/>
  <c r="IT537" i="28"/>
  <c r="GQ537" i="28"/>
  <c r="GR537" i="28" s="1"/>
  <c r="GS537" i="28" s="1"/>
  <c r="GT537" i="28" s="1"/>
  <c r="IT534" i="28"/>
  <c r="GQ534" i="28"/>
  <c r="GR534" i="28" s="1"/>
  <c r="GS534" i="28" s="1"/>
  <c r="GT534" i="28" s="1"/>
  <c r="IT528" i="28"/>
  <c r="GQ528" i="28"/>
  <c r="GR528" i="28" s="1"/>
  <c r="GS528" i="28" s="1"/>
  <c r="GT528" i="28" s="1"/>
  <c r="IT521" i="28"/>
  <c r="GQ521" i="28"/>
  <c r="GR521" i="28" s="1"/>
  <c r="GS521" i="28" s="1"/>
  <c r="GT521" i="28" s="1"/>
  <c r="IT518" i="28"/>
  <c r="GQ518" i="28"/>
  <c r="GR518" i="28" s="1"/>
  <c r="GS518" i="28" s="1"/>
  <c r="GT518" i="28" s="1"/>
  <c r="IT512" i="28"/>
  <c r="GQ512" i="28"/>
  <c r="GR512" i="28" s="1"/>
  <c r="GS512" i="28" s="1"/>
  <c r="GT512" i="28" s="1"/>
  <c r="IT505" i="28"/>
  <c r="GQ505" i="28"/>
  <c r="GR505" i="28" s="1"/>
  <c r="GS505" i="28" s="1"/>
  <c r="GT505" i="28" s="1"/>
  <c r="IT502" i="28"/>
  <c r="GQ502" i="28"/>
  <c r="GR502" i="28" s="1"/>
  <c r="GS502" i="28" s="1"/>
  <c r="GT502" i="28" s="1"/>
  <c r="IT496" i="28"/>
  <c r="GQ496" i="28"/>
  <c r="GR496" i="28" s="1"/>
  <c r="GS496" i="28" s="1"/>
  <c r="GT496" i="28" s="1"/>
  <c r="IT489" i="28"/>
  <c r="GQ489" i="28"/>
  <c r="GR489" i="28" s="1"/>
  <c r="GS489" i="28" s="1"/>
  <c r="GT489" i="28" s="1"/>
  <c r="IT486" i="28"/>
  <c r="GQ486" i="28"/>
  <c r="GR486" i="28" s="1"/>
  <c r="GS486" i="28" s="1"/>
  <c r="GT486" i="28" s="1"/>
  <c r="IT480" i="28"/>
  <c r="GQ480" i="28"/>
  <c r="GR480" i="28" s="1"/>
  <c r="GS480" i="28" s="1"/>
  <c r="GT480" i="28" s="1"/>
  <c r="IT473" i="28"/>
  <c r="GQ473" i="28"/>
  <c r="GR473" i="28" s="1"/>
  <c r="GS473" i="28" s="1"/>
  <c r="GT473" i="28" s="1"/>
  <c r="IT470" i="28"/>
  <c r="GQ470" i="28"/>
  <c r="GR470" i="28" s="1"/>
  <c r="GS470" i="28" s="1"/>
  <c r="GT470" i="28" s="1"/>
  <c r="IB470" i="28" s="1"/>
  <c r="IT464" i="28"/>
  <c r="GQ464" i="28"/>
  <c r="GR464" i="28" s="1"/>
  <c r="GS464" i="28" s="1"/>
  <c r="GT464" i="28" s="1"/>
  <c r="IT457" i="28"/>
  <c r="GQ457" i="28"/>
  <c r="GR457" i="28" s="1"/>
  <c r="GS457" i="28" s="1"/>
  <c r="GT457" i="28" s="1"/>
  <c r="IT454" i="28"/>
  <c r="GQ454" i="28"/>
  <c r="GR454" i="28" s="1"/>
  <c r="GS454" i="28" s="1"/>
  <c r="GT454" i="28" s="1"/>
  <c r="IT448" i="28"/>
  <c r="GQ448" i="28"/>
  <c r="GR448" i="28" s="1"/>
  <c r="GS448" i="28" s="1"/>
  <c r="GT448" i="28" s="1"/>
  <c r="IT441" i="28"/>
  <c r="GQ441" i="28"/>
  <c r="GR441" i="28" s="1"/>
  <c r="GS441" i="28" s="1"/>
  <c r="GT441" i="28" s="1"/>
  <c r="IB441" i="28" s="1"/>
  <c r="IT438" i="28"/>
  <c r="GQ438" i="28"/>
  <c r="GR438" i="28" s="1"/>
  <c r="GS438" i="28" s="1"/>
  <c r="GT438" i="28" s="1"/>
  <c r="IT432" i="28"/>
  <c r="GQ432" i="28"/>
  <c r="GR432" i="28" s="1"/>
  <c r="GS432" i="28" s="1"/>
  <c r="GT432" i="28" s="1"/>
  <c r="IT425" i="28"/>
  <c r="GQ425" i="28"/>
  <c r="GR425" i="28" s="1"/>
  <c r="GS425" i="28" s="1"/>
  <c r="GT425" i="28" s="1"/>
  <c r="IT422" i="28"/>
  <c r="GQ422" i="28"/>
  <c r="GR422" i="28" s="1"/>
  <c r="GS422" i="28" s="1"/>
  <c r="GT422" i="28" s="1"/>
  <c r="FI592" i="28"/>
  <c r="IT409" i="28"/>
  <c r="GQ409" i="28"/>
  <c r="GR409" i="28" s="1"/>
  <c r="GS409" i="28" s="1"/>
  <c r="GT409" i="28" s="1"/>
  <c r="IT405" i="28"/>
  <c r="GQ405" i="28"/>
  <c r="GR405" i="28" s="1"/>
  <c r="GS405" i="28" s="1"/>
  <c r="GT405" i="28" s="1"/>
  <c r="IT401" i="28"/>
  <c r="GQ401" i="28"/>
  <c r="GR401" i="28" s="1"/>
  <c r="GS401" i="28" s="1"/>
  <c r="GT401" i="28" s="1"/>
  <c r="IT397" i="28"/>
  <c r="GQ397" i="28"/>
  <c r="GR397" i="28" s="1"/>
  <c r="GS397" i="28" s="1"/>
  <c r="GT397" i="28" s="1"/>
  <c r="IT393" i="28"/>
  <c r="GQ393" i="28"/>
  <c r="GR393" i="28" s="1"/>
  <c r="GS393" i="28" s="1"/>
  <c r="GT393" i="28" s="1"/>
  <c r="IT389" i="28"/>
  <c r="GQ389" i="28"/>
  <c r="GR389" i="28" s="1"/>
  <c r="GS389" i="28" s="1"/>
  <c r="GT389" i="28" s="1"/>
  <c r="IT385" i="28"/>
  <c r="GQ385" i="28"/>
  <c r="GR385" i="28" s="1"/>
  <c r="GS385" i="28" s="1"/>
  <c r="GT385" i="28" s="1"/>
  <c r="IT381" i="28"/>
  <c r="GQ381" i="28"/>
  <c r="GR381" i="28" s="1"/>
  <c r="GS381" i="28" s="1"/>
  <c r="GT381" i="28" s="1"/>
  <c r="IB381" i="28" s="1"/>
  <c r="IT377" i="28"/>
  <c r="GQ377" i="28"/>
  <c r="GR377" i="28" s="1"/>
  <c r="GS377" i="28" s="1"/>
  <c r="GT377" i="28" s="1"/>
  <c r="IT373" i="28"/>
  <c r="GQ373" i="28"/>
  <c r="GR373" i="28" s="1"/>
  <c r="GS373" i="28" s="1"/>
  <c r="GT373" i="28" s="1"/>
  <c r="II373" i="28" s="1"/>
  <c r="IO373" i="28" s="1"/>
  <c r="IT369" i="28"/>
  <c r="GQ369" i="28"/>
  <c r="GR369" i="28" s="1"/>
  <c r="GS369" i="28" s="1"/>
  <c r="GT369" i="28" s="1"/>
  <c r="IT365" i="28"/>
  <c r="GQ365" i="28"/>
  <c r="GR365" i="28" s="1"/>
  <c r="GS365" i="28" s="1"/>
  <c r="GT365" i="28" s="1"/>
  <c r="IT361" i="28"/>
  <c r="GQ361" i="28"/>
  <c r="GR361" i="28" s="1"/>
  <c r="GS361" i="28" s="1"/>
  <c r="GT361" i="28" s="1"/>
  <c r="IT357" i="28"/>
  <c r="GQ357" i="28"/>
  <c r="GR357" i="28" s="1"/>
  <c r="GS357" i="28" s="1"/>
  <c r="GT357" i="28" s="1"/>
  <c r="IU353" i="28"/>
  <c r="GU353" i="28"/>
  <c r="GV353" i="28" s="1"/>
  <c r="GW353" i="28" s="1"/>
  <c r="GX353" i="28" s="1"/>
  <c r="IT349" i="28"/>
  <c r="GQ349" i="28"/>
  <c r="GR349" i="28" s="1"/>
  <c r="GS349" i="28" s="1"/>
  <c r="GT349" i="28" s="1"/>
  <c r="II349" i="28" s="1"/>
  <c r="IO349" i="28" s="1"/>
  <c r="IT345" i="28"/>
  <c r="GQ345" i="28"/>
  <c r="GR345" i="28" s="1"/>
  <c r="GS345" i="28" s="1"/>
  <c r="GT345" i="28" s="1"/>
  <c r="IT341" i="28"/>
  <c r="GQ341" i="28"/>
  <c r="GR341" i="28" s="1"/>
  <c r="GS341" i="28" s="1"/>
  <c r="GT341" i="28" s="1"/>
  <c r="II341" i="28" s="1"/>
  <c r="IO341" i="28" s="1"/>
  <c r="IT337" i="28"/>
  <c r="GQ337" i="28"/>
  <c r="GR337" i="28" s="1"/>
  <c r="GS337" i="28" s="1"/>
  <c r="GT337" i="28" s="1"/>
  <c r="IT333" i="28"/>
  <c r="GQ333" i="28"/>
  <c r="GR333" i="28" s="1"/>
  <c r="GS333" i="28" s="1"/>
  <c r="GT333" i="28" s="1"/>
  <c r="II333" i="28" s="1"/>
  <c r="IO333" i="28" s="1"/>
  <c r="IT329" i="28"/>
  <c r="GQ329" i="28"/>
  <c r="GR329" i="28" s="1"/>
  <c r="GS329" i="28" s="1"/>
  <c r="GT329" i="28" s="1"/>
  <c r="GQ327" i="28"/>
  <c r="GR327" i="28" s="1"/>
  <c r="GS327" i="28" s="1"/>
  <c r="GT327" i="28" s="1"/>
  <c r="IT327" i="28"/>
  <c r="IT323" i="28"/>
  <c r="GQ323" i="28"/>
  <c r="GR323" i="28" s="1"/>
  <c r="GS323" i="28" s="1"/>
  <c r="GT323" i="28" s="1"/>
  <c r="IT375" i="28"/>
  <c r="GQ375" i="28"/>
  <c r="GR375" i="28" s="1"/>
  <c r="GS375" i="28" s="1"/>
  <c r="GT375" i="28" s="1"/>
  <c r="IT343" i="28"/>
  <c r="GQ343" i="28"/>
  <c r="GR343" i="28" s="1"/>
  <c r="GS343" i="28" s="1"/>
  <c r="GT343" i="28" s="1"/>
  <c r="IT294" i="28"/>
  <c r="GQ294" i="28"/>
  <c r="GR294" i="28" s="1"/>
  <c r="GS294" i="28" s="1"/>
  <c r="GT294" i="28" s="1"/>
  <c r="GQ278" i="28"/>
  <c r="GR278" i="28" s="1"/>
  <c r="GS278" i="28" s="1"/>
  <c r="GT278" i="28" s="1"/>
  <c r="IT278" i="28"/>
  <c r="IT275" i="28"/>
  <c r="GQ275" i="28"/>
  <c r="GR275" i="28" s="1"/>
  <c r="GS275" i="28" s="1"/>
  <c r="GT275" i="28" s="1"/>
  <c r="II275" i="28" s="1"/>
  <c r="IO275" i="28" s="1"/>
  <c r="IT269" i="28"/>
  <c r="GQ269" i="28"/>
  <c r="GR269" i="28" s="1"/>
  <c r="GS269" i="28" s="1"/>
  <c r="GT269" i="28" s="1"/>
  <c r="GQ262" i="28"/>
  <c r="GR262" i="28" s="1"/>
  <c r="GS262" i="28" s="1"/>
  <c r="GT262" i="28" s="1"/>
  <c r="IT262" i="28"/>
  <c r="IT259" i="28"/>
  <c r="GQ259" i="28"/>
  <c r="GR259" i="28" s="1"/>
  <c r="GS259" i="28" s="1"/>
  <c r="GT259" i="28" s="1"/>
  <c r="IT253" i="28"/>
  <c r="GQ253" i="28"/>
  <c r="GR253" i="28" s="1"/>
  <c r="GS253" i="28" s="1"/>
  <c r="GT253" i="28" s="1"/>
  <c r="II253" i="28" s="1"/>
  <c r="IO253" i="28" s="1"/>
  <c r="GQ246" i="28"/>
  <c r="GR246" i="28" s="1"/>
  <c r="GS246" i="28" s="1"/>
  <c r="GT246" i="28" s="1"/>
  <c r="IB246" i="28" s="1"/>
  <c r="IT246" i="28"/>
  <c r="IT243" i="28"/>
  <c r="GQ243" i="28"/>
  <c r="GR243" i="28" s="1"/>
  <c r="GS243" i="28" s="1"/>
  <c r="GT243" i="28" s="1"/>
  <c r="GQ237" i="28"/>
  <c r="GR237" i="28" s="1"/>
  <c r="GS237" i="28" s="1"/>
  <c r="GT237" i="28" s="1"/>
  <c r="IT237" i="28"/>
  <c r="GQ230" i="28"/>
  <c r="GR230" i="28" s="1"/>
  <c r="GS230" i="28" s="1"/>
  <c r="GT230" i="28" s="1"/>
  <c r="IT230" i="28"/>
  <c r="IT227" i="28"/>
  <c r="GQ227" i="28"/>
  <c r="GR227" i="28" s="1"/>
  <c r="GS227" i="28" s="1"/>
  <c r="GT227" i="28" s="1"/>
  <c r="IT221" i="28"/>
  <c r="GQ221" i="28"/>
  <c r="GR221" i="28" s="1"/>
  <c r="GS221" i="28" s="1"/>
  <c r="GT221" i="28" s="1"/>
  <c r="GQ214" i="28"/>
  <c r="GR214" i="28" s="1"/>
  <c r="GS214" i="28" s="1"/>
  <c r="GT214" i="28" s="1"/>
  <c r="IB214" i="28" s="1"/>
  <c r="IT214" i="28"/>
  <c r="IT211" i="28"/>
  <c r="GQ211" i="28"/>
  <c r="GR211" i="28" s="1"/>
  <c r="GS211" i="28" s="1"/>
  <c r="GT211" i="28" s="1"/>
  <c r="IT207" i="28"/>
  <c r="GQ207" i="28"/>
  <c r="GR207" i="28" s="1"/>
  <c r="GS207" i="28" s="1"/>
  <c r="GT207" i="28" s="1"/>
  <c r="IT197" i="28"/>
  <c r="GQ197" i="28"/>
  <c r="GR197" i="28" s="1"/>
  <c r="GS197" i="28" s="1"/>
  <c r="GT197" i="28" s="1"/>
  <c r="GQ190" i="28"/>
  <c r="GR190" i="28" s="1"/>
  <c r="GS190" i="28" s="1"/>
  <c r="GT190" i="28" s="1"/>
  <c r="IB190" i="28" s="1"/>
  <c r="IT190" i="28"/>
  <c r="IT187" i="28"/>
  <c r="GQ187" i="28"/>
  <c r="GR187" i="28" s="1"/>
  <c r="GS187" i="28" s="1"/>
  <c r="GT187" i="28" s="1"/>
  <c r="IB187" i="28" s="1"/>
  <c r="IT181" i="28"/>
  <c r="GQ181" i="28"/>
  <c r="GR181" i="28" s="1"/>
  <c r="GS181" i="28" s="1"/>
  <c r="GT181" i="28" s="1"/>
  <c r="GQ174" i="28"/>
  <c r="GR174" i="28" s="1"/>
  <c r="GS174" i="28" s="1"/>
  <c r="GT174" i="28" s="1"/>
  <c r="IT174" i="28"/>
  <c r="IT171" i="28"/>
  <c r="GQ171" i="28"/>
  <c r="GR171" i="28" s="1"/>
  <c r="GS171" i="28" s="1"/>
  <c r="GT171" i="28" s="1"/>
  <c r="IT165" i="28"/>
  <c r="GQ165" i="28"/>
  <c r="GR165" i="28" s="1"/>
  <c r="GS165" i="28" s="1"/>
  <c r="GT165" i="28" s="1"/>
  <c r="IT161" i="28"/>
  <c r="GQ161" i="28"/>
  <c r="GR161" i="28" s="1"/>
  <c r="GS161" i="28" s="1"/>
  <c r="GT161" i="28" s="1"/>
  <c r="GQ154" i="28"/>
  <c r="GR154" i="28" s="1"/>
  <c r="GS154" i="28" s="1"/>
  <c r="GT154" i="28" s="1"/>
  <c r="IT154" i="28"/>
  <c r="GQ150" i="28"/>
  <c r="GR150" i="28" s="1"/>
  <c r="GS150" i="28" s="1"/>
  <c r="GT150" i="28" s="1"/>
  <c r="IT150" i="28"/>
  <c r="GQ138" i="28"/>
  <c r="GR138" i="28" s="1"/>
  <c r="GS138" i="28" s="1"/>
  <c r="GT138" i="28" s="1"/>
  <c r="IB138" i="28" s="1"/>
  <c r="IT138" i="28"/>
  <c r="IT135" i="28"/>
  <c r="GQ135" i="28"/>
  <c r="GR135" i="28" s="1"/>
  <c r="GS135" i="28" s="1"/>
  <c r="GT135" i="28" s="1"/>
  <c r="IT127" i="28"/>
  <c r="GQ127" i="28"/>
  <c r="GR127" i="28" s="1"/>
  <c r="GS127" i="28" s="1"/>
  <c r="GT127" i="28" s="1"/>
  <c r="IB127" i="28" s="1"/>
  <c r="GQ121" i="28"/>
  <c r="GR121" i="28" s="1"/>
  <c r="GS121" i="28" s="1"/>
  <c r="GT121" i="28" s="1"/>
  <c r="IB121" i="28" s="1"/>
  <c r="IT121" i="28"/>
  <c r="GQ114" i="28"/>
  <c r="GR114" i="28" s="1"/>
  <c r="GS114" i="28" s="1"/>
  <c r="GT114" i="28" s="1"/>
  <c r="IT114" i="28"/>
  <c r="GQ110" i="28"/>
  <c r="GR110" i="28" s="1"/>
  <c r="GS110" i="28" s="1"/>
  <c r="GT110" i="28" s="1"/>
  <c r="IB110" i="28" s="1"/>
  <c r="IT110" i="28"/>
  <c r="IT107" i="28"/>
  <c r="GQ107" i="28"/>
  <c r="GR107" i="28" s="1"/>
  <c r="GS107" i="28" s="1"/>
  <c r="GT107" i="28" s="1"/>
  <c r="II107" i="28" s="1"/>
  <c r="IO107" i="28" s="1"/>
  <c r="GQ101" i="28"/>
  <c r="GR101" i="28" s="1"/>
  <c r="GS101" i="28" s="1"/>
  <c r="GT101" i="28" s="1"/>
  <c r="IT101" i="28"/>
  <c r="GQ94" i="28"/>
  <c r="GR94" i="28" s="1"/>
  <c r="GS94" i="28" s="1"/>
  <c r="GT94" i="28" s="1"/>
  <c r="IT94" i="28"/>
  <c r="IT91" i="28"/>
  <c r="GQ91" i="28"/>
  <c r="GR91" i="28" s="1"/>
  <c r="GS91" i="28" s="1"/>
  <c r="GT91" i="28" s="1"/>
  <c r="IT82" i="28"/>
  <c r="GQ82" i="28"/>
  <c r="GR82" i="28" s="1"/>
  <c r="GS82" i="28" s="1"/>
  <c r="GT82" i="28" s="1"/>
  <c r="IT70" i="28"/>
  <c r="GQ70" i="28"/>
  <c r="GR70" i="28" s="1"/>
  <c r="GS70" i="28" s="1"/>
  <c r="GT70" i="28" s="1"/>
  <c r="IT65" i="28"/>
  <c r="GQ65" i="28"/>
  <c r="GR65" i="28" s="1"/>
  <c r="GS65" i="28" s="1"/>
  <c r="GT65" i="28" s="1"/>
  <c r="IT58" i="28"/>
  <c r="GQ58" i="28"/>
  <c r="GR58" i="28" s="1"/>
  <c r="GS58" i="28" s="1"/>
  <c r="GT58" i="28" s="1"/>
  <c r="GQ53" i="28"/>
  <c r="GR53" i="28" s="1"/>
  <c r="GS53" i="28" s="1"/>
  <c r="GT53" i="28" s="1"/>
  <c r="IB53" i="28" s="1"/>
  <c r="IT53" i="28"/>
  <c r="IT407" i="28"/>
  <c r="GQ407" i="28"/>
  <c r="GR407" i="28" s="1"/>
  <c r="GS407" i="28" s="1"/>
  <c r="GT407" i="28" s="1"/>
  <c r="IT367" i="28"/>
  <c r="IA367" i="28"/>
  <c r="IH367" i="28"/>
  <c r="IN367" i="28" s="1"/>
  <c r="GQ367" i="28"/>
  <c r="GR367" i="28" s="1"/>
  <c r="GS367" i="28" s="1"/>
  <c r="GT367" i="28" s="1"/>
  <c r="IT355" i="28"/>
  <c r="IA355" i="28"/>
  <c r="IH355" i="28"/>
  <c r="IN355" i="28" s="1"/>
  <c r="GQ355" i="28"/>
  <c r="GR355" i="28" s="1"/>
  <c r="GS355" i="28" s="1"/>
  <c r="GT355" i="28" s="1"/>
  <c r="IT371" i="28"/>
  <c r="GQ371" i="28"/>
  <c r="GR371" i="28" s="1"/>
  <c r="GS371" i="28" s="1"/>
  <c r="GT371" i="28" s="1"/>
  <c r="IT310" i="28"/>
  <c r="GQ310" i="28"/>
  <c r="GR310" i="28" s="1"/>
  <c r="GS310" i="28" s="1"/>
  <c r="GT310" i="28" s="1"/>
  <c r="IT113" i="28"/>
  <c r="GQ113" i="28"/>
  <c r="GR113" i="28" s="1"/>
  <c r="GS113" i="28" s="1"/>
  <c r="GT113" i="28" s="1"/>
  <c r="II113" i="28" s="1"/>
  <c r="IO113" i="28" s="1"/>
  <c r="IT383" i="28"/>
  <c r="GQ383" i="28"/>
  <c r="GR383" i="28" s="1"/>
  <c r="GS383" i="28" s="1"/>
  <c r="GT383" i="28" s="1"/>
  <c r="IT322" i="28"/>
  <c r="GQ322" i="28"/>
  <c r="GR322" i="28" s="1"/>
  <c r="GS322" i="28" s="1"/>
  <c r="GT322" i="28" s="1"/>
  <c r="IH322" i="28"/>
  <c r="IN322" i="28" s="1"/>
  <c r="IA322" i="28"/>
  <c r="IT79" i="28"/>
  <c r="GQ79" i="28"/>
  <c r="GR79" i="28" s="1"/>
  <c r="GS79" i="28" s="1"/>
  <c r="GT79" i="28" s="1"/>
  <c r="IT43" i="28"/>
  <c r="GQ43" i="28"/>
  <c r="GR43" i="28" s="1"/>
  <c r="GS43" i="28" s="1"/>
  <c r="GT43" i="28" s="1"/>
  <c r="IT40" i="28"/>
  <c r="GQ40" i="28"/>
  <c r="GR40" i="28" s="1"/>
  <c r="GS40" i="28" s="1"/>
  <c r="GT40" i="28" s="1"/>
  <c r="IB40" i="28" s="1"/>
  <c r="IT34" i="28"/>
  <c r="GQ34" i="28"/>
  <c r="GR34" i="28" s="1"/>
  <c r="GS34" i="28" s="1"/>
  <c r="GT34" i="28" s="1"/>
  <c r="IT27" i="28"/>
  <c r="GQ27" i="28"/>
  <c r="GR27" i="28" s="1"/>
  <c r="GS27" i="28" s="1"/>
  <c r="GT27" i="28" s="1"/>
  <c r="IT24" i="28"/>
  <c r="GQ24" i="28"/>
  <c r="GR24" i="28" s="1"/>
  <c r="GS24" i="28" s="1"/>
  <c r="GT24" i="28" s="1"/>
  <c r="II24" i="28" s="1"/>
  <c r="IO24" i="28" s="1"/>
  <c r="IT18" i="28"/>
  <c r="GQ18" i="28"/>
  <c r="GR18" i="28" s="1"/>
  <c r="GS18" i="28" s="1"/>
  <c r="GT18" i="28" s="1"/>
  <c r="IB18" i="28" s="1"/>
  <c r="IT11" i="28"/>
  <c r="GQ11" i="28"/>
  <c r="GR11" i="28" s="1"/>
  <c r="GS11" i="28" s="1"/>
  <c r="GT11" i="28" s="1"/>
  <c r="IT71" i="28"/>
  <c r="GQ71" i="28"/>
  <c r="GR71" i="28" s="1"/>
  <c r="GS71" i="28" s="1"/>
  <c r="GT71" i="28" s="1"/>
  <c r="FF1211" i="28"/>
  <c r="IA1211" i="28"/>
  <c r="IH1211" i="28"/>
  <c r="IN1211" i="28" s="1"/>
  <c r="IB1211" i="28"/>
  <c r="FG1211" i="28"/>
  <c r="DS1213" i="28"/>
  <c r="BH1213" i="28"/>
  <c r="FA1210" i="28"/>
  <c r="FB1210" i="28" s="1"/>
  <c r="FC1210" i="28" s="1"/>
  <c r="FD1210" i="28" s="1"/>
  <c r="FF1209" i="28"/>
  <c r="IH1209" i="28"/>
  <c r="IN1209" i="28" s="1"/>
  <c r="IA1209" i="28"/>
  <c r="FA1209" i="28"/>
  <c r="IA1206" i="28"/>
  <c r="FF1206" i="28"/>
  <c r="IH1206" i="28"/>
  <c r="IN1206" i="28" s="1"/>
  <c r="FI1206" i="28"/>
  <c r="IT1200" i="28"/>
  <c r="GQ1200" i="28"/>
  <c r="GR1200" i="28" s="1"/>
  <c r="GS1200" i="28" s="1"/>
  <c r="GT1200" i="28" s="1"/>
  <c r="IB1200" i="28" s="1"/>
  <c r="FA1205" i="28"/>
  <c r="FB1205" i="28" s="1"/>
  <c r="FC1205" i="28" s="1"/>
  <c r="FD1205" i="28" s="1"/>
  <c r="FJ1205" i="28" s="1"/>
  <c r="IH1205" i="28"/>
  <c r="IN1205" i="28" s="1"/>
  <c r="IA1205" i="28"/>
  <c r="FF1205" i="28"/>
  <c r="FH1203" i="28"/>
  <c r="FG1203" i="28"/>
  <c r="DS1201" i="28"/>
  <c r="BH1201" i="28"/>
  <c r="FJ1199" i="28"/>
  <c r="FI1199" i="28"/>
  <c r="FG1196" i="28"/>
  <c r="DS1194" i="28"/>
  <c r="BH1194" i="28"/>
  <c r="FG1200" i="28"/>
  <c r="FA1198" i="28"/>
  <c r="FB1198" i="28" s="1"/>
  <c r="FC1198" i="28" s="1"/>
  <c r="FD1198" i="28" s="1"/>
  <c r="IA1195" i="28"/>
  <c r="FF1195" i="28"/>
  <c r="IH1195" i="28"/>
  <c r="IN1195" i="28" s="1"/>
  <c r="FH1187" i="28"/>
  <c r="IT1183" i="28"/>
  <c r="GQ1183" i="28"/>
  <c r="GR1183" i="28" s="1"/>
  <c r="GS1183" i="28" s="1"/>
  <c r="GT1183" i="28" s="1"/>
  <c r="FH1188" i="28"/>
  <c r="GQ1179" i="28"/>
  <c r="GR1179" i="28" s="1"/>
  <c r="GS1179" i="28" s="1"/>
  <c r="GT1179" i="28" s="1"/>
  <c r="FJ1191" i="28"/>
  <c r="FI1191" i="28"/>
  <c r="EE1185" i="28"/>
  <c r="EA1185" i="28"/>
  <c r="DV1185" i="28"/>
  <c r="ED1185" i="28"/>
  <c r="DZ1185" i="28"/>
  <c r="DU1185" i="28"/>
  <c r="EB1185" i="28"/>
  <c r="DW1185" i="28"/>
  <c r="DX1185" i="28"/>
  <c r="DT1185" i="28"/>
  <c r="EC1185" i="28"/>
  <c r="FA1184" i="28"/>
  <c r="FB1184" i="28" s="1"/>
  <c r="FC1184" i="28" s="1"/>
  <c r="FF1180" i="28"/>
  <c r="IH1180" i="28"/>
  <c r="IN1180" i="28" s="1"/>
  <c r="IA1180" i="28"/>
  <c r="GQ1176" i="28"/>
  <c r="GR1176" i="28" s="1"/>
  <c r="GS1176" i="28" s="1"/>
  <c r="GT1176" i="28" s="1"/>
  <c r="FB1179" i="28"/>
  <c r="FC1179" i="28" s="1"/>
  <c r="FD1179" i="28" s="1"/>
  <c r="DS1178" i="28"/>
  <c r="BH1178" i="28"/>
  <c r="FI1182" i="28"/>
  <c r="IB1177" i="28"/>
  <c r="FJ1163" i="28"/>
  <c r="FA1164" i="28"/>
  <c r="FB1164" i="28" s="1"/>
  <c r="FC1164" i="28" s="1"/>
  <c r="FD1164" i="28" s="1"/>
  <c r="FF1162" i="28"/>
  <c r="IA1162" i="28"/>
  <c r="IH1162" i="28"/>
  <c r="IN1162" i="28" s="1"/>
  <c r="FH1162" i="28"/>
  <c r="GQ1153" i="28"/>
  <c r="GR1153" i="28" s="1"/>
  <c r="GS1153" i="28" s="1"/>
  <c r="GT1153" i="28" s="1"/>
  <c r="IB1153" i="28" s="1"/>
  <c r="IT1153" i="28"/>
  <c r="IU1145" i="28"/>
  <c r="GU1145" i="28"/>
  <c r="GV1145" i="28" s="1"/>
  <c r="GW1145" i="28" s="1"/>
  <c r="GX1145" i="28" s="1"/>
  <c r="FA1168" i="28"/>
  <c r="FB1168" i="28" s="1"/>
  <c r="FC1168" i="28" s="1"/>
  <c r="FD1168" i="28" s="1"/>
  <c r="FA1160" i="28"/>
  <c r="FB1160" i="28" s="1"/>
  <c r="FC1160" i="28" s="1"/>
  <c r="FD1160" i="28" s="1"/>
  <c r="IT1155" i="28"/>
  <c r="GQ1155" i="28"/>
  <c r="GR1155" i="28" s="1"/>
  <c r="GS1155" i="28" s="1"/>
  <c r="GT1155" i="28" s="1"/>
  <c r="II1155" i="28" s="1"/>
  <c r="IO1155" i="28" s="1"/>
  <c r="GQ1154" i="28"/>
  <c r="GR1154" i="28" s="1"/>
  <c r="GS1154" i="28" s="1"/>
  <c r="GT1154" i="28" s="1"/>
  <c r="EV1153" i="28"/>
  <c r="EW1153" i="28" s="1"/>
  <c r="EX1153" i="28" s="1"/>
  <c r="FA1153" i="28"/>
  <c r="FG1153" i="28" s="1"/>
  <c r="EC1150" i="28"/>
  <c r="DX1150" i="28"/>
  <c r="DT1150" i="28"/>
  <c r="EB1150" i="28"/>
  <c r="DW1150" i="28"/>
  <c r="ED1150" i="28"/>
  <c r="DZ1150" i="28"/>
  <c r="DU1150" i="28"/>
  <c r="DV1150" i="28"/>
  <c r="EE1150" i="28"/>
  <c r="EA1150" i="28"/>
  <c r="GQ1146" i="28"/>
  <c r="GR1146" i="28" s="1"/>
  <c r="GS1146" i="28" s="1"/>
  <c r="GT1146" i="28" s="1"/>
  <c r="IA1171" i="28"/>
  <c r="IH1171" i="28"/>
  <c r="IN1171" i="28" s="1"/>
  <c r="FF1171" i="28"/>
  <c r="FI1171" i="28"/>
  <c r="IA1172" i="28"/>
  <c r="IH1172" i="28"/>
  <c r="IN1172" i="28" s="1"/>
  <c r="FF1172" i="28"/>
  <c r="FA1159" i="28"/>
  <c r="FB1159" i="28" s="1"/>
  <c r="FC1159" i="28" s="1"/>
  <c r="FD1159" i="28" s="1"/>
  <c r="FJ1159" i="28" s="1"/>
  <c r="IA1158" i="28"/>
  <c r="FF1158" i="28"/>
  <c r="IH1158" i="28"/>
  <c r="IN1158" i="28" s="1"/>
  <c r="IA1153" i="28"/>
  <c r="IH1153" i="28"/>
  <c r="IN1153" i="28" s="1"/>
  <c r="FF1153" i="28"/>
  <c r="FF1151" i="28"/>
  <c r="IH1151" i="28"/>
  <c r="IN1151" i="28" s="1"/>
  <c r="IA1151" i="28"/>
  <c r="IB1148" i="28"/>
  <c r="II1148" i="28"/>
  <c r="IO1148" i="28" s="1"/>
  <c r="FG1148" i="28"/>
  <c r="EC1146" i="28"/>
  <c r="EB1146" i="28"/>
  <c r="DW1146" i="28"/>
  <c r="ED1146" i="28"/>
  <c r="DZ1146" i="28"/>
  <c r="DU1146" i="28"/>
  <c r="EA1146" i="28"/>
  <c r="DX1146" i="28"/>
  <c r="DV1146" i="28"/>
  <c r="DT1146" i="28"/>
  <c r="EE1146" i="28"/>
  <c r="FH1155" i="28"/>
  <c r="IT1129" i="28"/>
  <c r="GQ1129" i="28"/>
  <c r="GR1129" i="28" s="1"/>
  <c r="GS1129" i="28" s="1"/>
  <c r="GT1129" i="28" s="1"/>
  <c r="IB1129" i="28" s="1"/>
  <c r="EB1145" i="28"/>
  <c r="DW1145" i="28"/>
  <c r="EE1145" i="28"/>
  <c r="EA1145" i="28"/>
  <c r="DV1145" i="28"/>
  <c r="ED1145" i="28"/>
  <c r="DZ1145" i="28"/>
  <c r="DU1145" i="28"/>
  <c r="EC1145" i="28"/>
  <c r="DX1145" i="28"/>
  <c r="DT1145" i="28"/>
  <c r="EB1141" i="28"/>
  <c r="DW1141" i="28"/>
  <c r="EE1141" i="28"/>
  <c r="EA1141" i="28"/>
  <c r="DV1141" i="28"/>
  <c r="ED1141" i="28"/>
  <c r="DZ1141" i="28"/>
  <c r="DU1141" i="28"/>
  <c r="EC1141" i="28"/>
  <c r="DX1141" i="28"/>
  <c r="DT1141" i="28"/>
  <c r="IA1175" i="28"/>
  <c r="IH1175" i="28"/>
  <c r="IN1175" i="28" s="1"/>
  <c r="FF1175" i="28"/>
  <c r="IA1165" i="28"/>
  <c r="IH1165" i="28"/>
  <c r="IN1165" i="28" s="1"/>
  <c r="FF1165" i="28"/>
  <c r="FH1143" i="28"/>
  <c r="FA1136" i="28"/>
  <c r="FB1136" i="28" s="1"/>
  <c r="FC1136" i="28" s="1"/>
  <c r="FD1136" i="28" s="1"/>
  <c r="FJ1136" i="28" s="1"/>
  <c r="FA1126" i="28"/>
  <c r="FB1126" i="28" s="1"/>
  <c r="FC1126" i="28" s="1"/>
  <c r="FF1121" i="28"/>
  <c r="IA1121" i="28"/>
  <c r="IH1121" i="28"/>
  <c r="IN1121" i="28" s="1"/>
  <c r="FH1121" i="28"/>
  <c r="FF1129" i="28"/>
  <c r="IA1129" i="28"/>
  <c r="IH1129" i="28"/>
  <c r="IN1129" i="28" s="1"/>
  <c r="FH1129" i="28"/>
  <c r="EV1119" i="28"/>
  <c r="EW1119" i="28" s="1"/>
  <c r="EX1119" i="28" s="1"/>
  <c r="FA1119" i="28"/>
  <c r="EB1116" i="28"/>
  <c r="DW1116" i="28"/>
  <c r="ED1116" i="28"/>
  <c r="DZ1116" i="28"/>
  <c r="DU1116" i="28"/>
  <c r="EC1116" i="28"/>
  <c r="DX1116" i="28"/>
  <c r="DT1116" i="28"/>
  <c r="DV1116" i="28"/>
  <c r="EE1116" i="28"/>
  <c r="EA1116" i="28"/>
  <c r="EV1103" i="28"/>
  <c r="EW1103" i="28" s="1"/>
  <c r="EX1103" i="28" s="1"/>
  <c r="FA1103" i="28"/>
  <c r="EB1100" i="28"/>
  <c r="DW1100" i="28"/>
  <c r="ED1100" i="28"/>
  <c r="DZ1100" i="28"/>
  <c r="DU1100" i="28"/>
  <c r="EC1100" i="28"/>
  <c r="DX1100" i="28"/>
  <c r="DT1100" i="28"/>
  <c r="DV1100" i="28"/>
  <c r="EE1100" i="28"/>
  <c r="EA1100" i="28"/>
  <c r="IH1134" i="28"/>
  <c r="IN1134" i="28" s="1"/>
  <c r="IA1134" i="28"/>
  <c r="FF1134" i="28"/>
  <c r="ED1135" i="28"/>
  <c r="DZ1135" i="28"/>
  <c r="DU1135" i="28"/>
  <c r="EB1135" i="28"/>
  <c r="DW1135" i="28"/>
  <c r="EA1135" i="28"/>
  <c r="DX1135" i="28"/>
  <c r="EC1135" i="28"/>
  <c r="DT1135" i="28"/>
  <c r="EE1135" i="28"/>
  <c r="DV1135" i="28"/>
  <c r="FJ1132" i="28"/>
  <c r="EE1131" i="28"/>
  <c r="EA1131" i="28"/>
  <c r="DV1131" i="28"/>
  <c r="ED1131" i="28"/>
  <c r="DZ1131" i="28"/>
  <c r="DU1131" i="28"/>
  <c r="EB1131" i="28"/>
  <c r="DW1131" i="28"/>
  <c r="EC1131" i="28"/>
  <c r="EJ1131" i="28" s="1"/>
  <c r="DT1131" i="28"/>
  <c r="DX1131" i="28"/>
  <c r="IT1086" i="28"/>
  <c r="GQ1086" i="28"/>
  <c r="GR1086" i="28" s="1"/>
  <c r="GS1086" i="28" s="1"/>
  <c r="GT1086" i="28" s="1"/>
  <c r="IT1070" i="28"/>
  <c r="GQ1070" i="28"/>
  <c r="GR1070" i="28" s="1"/>
  <c r="GS1070" i="28" s="1"/>
  <c r="GT1070" i="28" s="1"/>
  <c r="IH1113" i="28"/>
  <c r="IN1113" i="28" s="1"/>
  <c r="FF1113" i="28"/>
  <c r="IA1113" i="28"/>
  <c r="FA1097" i="28"/>
  <c r="FB1097" i="28" s="1"/>
  <c r="IH1097" i="28"/>
  <c r="IN1097" i="28" s="1"/>
  <c r="FF1097" i="28"/>
  <c r="IA1097" i="28"/>
  <c r="BH1133" i="28"/>
  <c r="FI1128" i="28"/>
  <c r="FJ1124" i="28"/>
  <c r="FA1095" i="28"/>
  <c r="FB1095" i="28" s="1"/>
  <c r="FC1095" i="28" s="1"/>
  <c r="FD1095" i="28" s="1"/>
  <c r="FJ1095" i="28" s="1"/>
  <c r="BH1118" i="28"/>
  <c r="FF1070" i="28"/>
  <c r="IH1070" i="28"/>
  <c r="IN1070" i="28" s="1"/>
  <c r="IA1070" i="28"/>
  <c r="IT1060" i="28"/>
  <c r="GQ1060" i="28"/>
  <c r="GR1060" i="28" s="1"/>
  <c r="GS1060" i="28" s="1"/>
  <c r="GT1060" i="28" s="1"/>
  <c r="II1060" i="28" s="1"/>
  <c r="IO1060" i="28" s="1"/>
  <c r="IT1056" i="28"/>
  <c r="GQ1056" i="28"/>
  <c r="GR1056" i="28" s="1"/>
  <c r="GS1056" i="28" s="1"/>
  <c r="GT1056" i="28" s="1"/>
  <c r="FA1105" i="28"/>
  <c r="FB1105" i="28" s="1"/>
  <c r="FC1105" i="28" s="1"/>
  <c r="IB1105" i="28"/>
  <c r="FA1086" i="28"/>
  <c r="IH1084" i="28"/>
  <c r="IN1084" i="28" s="1"/>
  <c r="IA1084" i="28"/>
  <c r="FF1084" i="28"/>
  <c r="IA1077" i="28"/>
  <c r="FF1077" i="28"/>
  <c r="IH1077" i="28"/>
  <c r="IN1077" i="28" s="1"/>
  <c r="FA1070" i="28"/>
  <c r="FB1070" i="28" s="1"/>
  <c r="FC1070" i="28" s="1"/>
  <c r="FA1082" i="28"/>
  <c r="FB1082" i="28" s="1"/>
  <c r="FC1082" i="28" s="1"/>
  <c r="FD1082" i="28" s="1"/>
  <c r="ED1069" i="28"/>
  <c r="DZ1069" i="28"/>
  <c r="DU1069" i="28"/>
  <c r="EB1069" i="28"/>
  <c r="DW1069" i="28"/>
  <c r="EA1069" i="28"/>
  <c r="DX1069" i="28"/>
  <c r="EC1069" i="28"/>
  <c r="DT1069" i="28"/>
  <c r="DV1069" i="28"/>
  <c r="EE1069" i="28"/>
  <c r="IA1125" i="28"/>
  <c r="IH1072" i="28"/>
  <c r="IN1072" i="28" s="1"/>
  <c r="IA1072" i="28"/>
  <c r="FF1072" i="28"/>
  <c r="FA1046" i="28"/>
  <c r="FB1046" i="28" s="1"/>
  <c r="FC1046" i="28" s="1"/>
  <c r="FD1046" i="28" s="1"/>
  <c r="IT1030" i="28"/>
  <c r="GQ1030" i="28"/>
  <c r="GR1030" i="28" s="1"/>
  <c r="GS1030" i="28" s="1"/>
  <c r="GT1030" i="28" s="1"/>
  <c r="IB1030" i="28" s="1"/>
  <c r="EE1066" i="28"/>
  <c r="EA1066" i="28"/>
  <c r="DV1066" i="28"/>
  <c r="ED1066" i="28"/>
  <c r="DZ1066" i="28"/>
  <c r="DU1066" i="28"/>
  <c r="EB1066" i="28"/>
  <c r="DW1066" i="28"/>
  <c r="DT1066" i="28"/>
  <c r="EC1066" i="28"/>
  <c r="DX1066" i="28"/>
  <c r="FA1062" i="28"/>
  <c r="FB1062" i="28" s="1"/>
  <c r="FC1062" i="28" s="1"/>
  <c r="FD1062" i="28" s="1"/>
  <c r="FF1060" i="28"/>
  <c r="IA1060" i="28"/>
  <c r="IH1060" i="28"/>
  <c r="IN1060" i="28" s="1"/>
  <c r="FH1060" i="28"/>
  <c r="FI1053" i="28"/>
  <c r="FG1053" i="28"/>
  <c r="FJ1049" i="28"/>
  <c r="GQ1040" i="28"/>
  <c r="GR1040" i="28" s="1"/>
  <c r="GS1040" i="28" s="1"/>
  <c r="GT1040" i="28" s="1"/>
  <c r="EC1036" i="28"/>
  <c r="DX1036" i="28"/>
  <c r="DT1036" i="28"/>
  <c r="EE1036" i="28"/>
  <c r="EA1036" i="28"/>
  <c r="DV1036" i="28"/>
  <c r="ED1036" i="28"/>
  <c r="DZ1036" i="28"/>
  <c r="DU1036" i="28"/>
  <c r="EB1036" i="28"/>
  <c r="DW1036" i="28"/>
  <c r="GQ1032" i="28"/>
  <c r="GR1032" i="28" s="1"/>
  <c r="GS1032" i="28" s="1"/>
  <c r="GT1032" i="28" s="1"/>
  <c r="EC1028" i="28"/>
  <c r="DX1028" i="28"/>
  <c r="DT1028" i="28"/>
  <c r="EE1028" i="28"/>
  <c r="EA1028" i="28"/>
  <c r="DV1028" i="28"/>
  <c r="ED1028" i="28"/>
  <c r="DZ1028" i="28"/>
  <c r="DU1028" i="28"/>
  <c r="EB1028" i="28"/>
  <c r="DW1028" i="28"/>
  <c r="GQ1024" i="28"/>
  <c r="GR1024" i="28" s="1"/>
  <c r="GS1024" i="28" s="1"/>
  <c r="GT1024" i="28" s="1"/>
  <c r="EC1020" i="28"/>
  <c r="DX1020" i="28"/>
  <c r="DT1020" i="28"/>
  <c r="EE1020" i="28"/>
  <c r="EA1020" i="28"/>
  <c r="DV1020" i="28"/>
  <c r="ED1020" i="28"/>
  <c r="DZ1020" i="28"/>
  <c r="DU1020" i="28"/>
  <c r="EB1020" i="28"/>
  <c r="DW1020" i="28"/>
  <c r="BH1079" i="28"/>
  <c r="FG1063" i="28"/>
  <c r="IA1047" i="28"/>
  <c r="IH1047" i="28"/>
  <c r="IN1047" i="28" s="1"/>
  <c r="FF1047" i="28"/>
  <c r="FH1047" i="28"/>
  <c r="FA1035" i="28"/>
  <c r="FB1035" i="28" s="1"/>
  <c r="FC1035" i="28" s="1"/>
  <c r="FD1035" i="28" s="1"/>
  <c r="FI1033" i="28"/>
  <c r="FH1025" i="28"/>
  <c r="FF1018" i="28"/>
  <c r="IA1018" i="28"/>
  <c r="IH1018" i="28"/>
  <c r="IN1018" i="28" s="1"/>
  <c r="IT1016" i="28"/>
  <c r="GQ1016" i="28"/>
  <c r="GR1016" i="28" s="1"/>
  <c r="GS1016" i="28" s="1"/>
  <c r="GT1016" i="28" s="1"/>
  <c r="IB1061" i="28"/>
  <c r="EE1050" i="28"/>
  <c r="EA1050" i="28"/>
  <c r="DV1050" i="28"/>
  <c r="ED1050" i="28"/>
  <c r="DZ1050" i="28"/>
  <c r="DU1050" i="28"/>
  <c r="EB1050" i="28"/>
  <c r="DW1050" i="28"/>
  <c r="EC1050" i="28"/>
  <c r="DT1050" i="28"/>
  <c r="DX1050" i="28"/>
  <c r="IA1044" i="28"/>
  <c r="FA1030" i="28"/>
  <c r="FB1030" i="28" s="1"/>
  <c r="FC1030" i="28" s="1"/>
  <c r="FD1030" i="28" s="1"/>
  <c r="FJ1030" i="28" s="1"/>
  <c r="IH1030" i="28"/>
  <c r="IN1030" i="28" s="1"/>
  <c r="FF1030" i="28"/>
  <c r="IA1030" i="28"/>
  <c r="IA1019" i="28"/>
  <c r="FF1019" i="28"/>
  <c r="IH1019" i="28"/>
  <c r="IN1019" i="28" s="1"/>
  <c r="FF1067" i="28"/>
  <c r="IA1067" i="28"/>
  <c r="IH1067" i="28"/>
  <c r="IN1067" i="28" s="1"/>
  <c r="FJ1059" i="28"/>
  <c r="FF1037" i="28"/>
  <c r="IA1037" i="28"/>
  <c r="IH1037" i="28"/>
  <c r="IN1037" i="28" s="1"/>
  <c r="FG1037" i="28"/>
  <c r="FA1031" i="28"/>
  <c r="FB1031" i="28" s="1"/>
  <c r="FC1031" i="28" s="1"/>
  <c r="FD1031" i="28" s="1"/>
  <c r="DS1023" i="28"/>
  <c r="BH1023" i="28"/>
  <c r="EB1005" i="28"/>
  <c r="DW1005" i="28"/>
  <c r="ED1005" i="28"/>
  <c r="DZ1005" i="28"/>
  <c r="DU1005" i="28"/>
  <c r="EC1005" i="28"/>
  <c r="DX1005" i="28"/>
  <c r="DT1005" i="28"/>
  <c r="EE1005" i="28"/>
  <c r="EA1005" i="28"/>
  <c r="DV1005" i="28"/>
  <c r="EV996" i="28"/>
  <c r="EW996" i="28" s="1"/>
  <c r="EX996" i="28" s="1"/>
  <c r="FA996" i="28"/>
  <c r="FG996" i="28" s="1"/>
  <c r="EB993" i="28"/>
  <c r="DW993" i="28"/>
  <c r="ED993" i="28"/>
  <c r="DZ993" i="28"/>
  <c r="DU993" i="28"/>
  <c r="EC993" i="28"/>
  <c r="DX993" i="28"/>
  <c r="DT993" i="28"/>
  <c r="DV993" i="28"/>
  <c r="EE993" i="28"/>
  <c r="EA993" i="28"/>
  <c r="FA984" i="28"/>
  <c r="EV984" i="28"/>
  <c r="EW984" i="28" s="1"/>
  <c r="EX984" i="28" s="1"/>
  <c r="FI981" i="28"/>
  <c r="FI980" i="28"/>
  <c r="EE1054" i="28"/>
  <c r="EA1054" i="28"/>
  <c r="DV1054" i="28"/>
  <c r="ED1054" i="28"/>
  <c r="DZ1054" i="28"/>
  <c r="DU1054" i="28"/>
  <c r="EB1054" i="28"/>
  <c r="DW1054" i="28"/>
  <c r="EC1054" i="28"/>
  <c r="DT1054" i="28"/>
  <c r="DX1054" i="28"/>
  <c r="FG1052" i="28"/>
  <c r="IA1051" i="28"/>
  <c r="IH1051" i="28"/>
  <c r="IN1051" i="28" s="1"/>
  <c r="FF1051" i="28"/>
  <c r="FH1051" i="28"/>
  <c r="FH1041" i="28"/>
  <c r="FG1034" i="28"/>
  <c r="BH1032" i="28"/>
  <c r="BH1001" i="28"/>
  <c r="BH993" i="28"/>
  <c r="FJ1015" i="28"/>
  <c r="FI1015" i="28"/>
  <c r="FJ1011" i="28"/>
  <c r="FI1011" i="28"/>
  <c r="FF1002" i="28"/>
  <c r="FH989" i="28"/>
  <c r="IH972" i="28"/>
  <c r="IN972" i="28" s="1"/>
  <c r="IA972" i="28"/>
  <c r="FF972" i="28"/>
  <c r="FI967" i="28"/>
  <c r="FI966" i="28"/>
  <c r="IT953" i="28"/>
  <c r="GQ953" i="28"/>
  <c r="GR953" i="28" s="1"/>
  <c r="GS953" i="28" s="1"/>
  <c r="GT953" i="28" s="1"/>
  <c r="IT933" i="28"/>
  <c r="GQ933" i="28"/>
  <c r="GR933" i="28" s="1"/>
  <c r="GS933" i="28" s="1"/>
  <c r="GT933" i="28" s="1"/>
  <c r="IB933" i="28" s="1"/>
  <c r="IT917" i="28"/>
  <c r="GQ917" i="28"/>
  <c r="GR917" i="28" s="1"/>
  <c r="GS917" i="28" s="1"/>
  <c r="GT917" i="28" s="1"/>
  <c r="IB917" i="28" s="1"/>
  <c r="FA1028" i="28"/>
  <c r="FB1028" i="28" s="1"/>
  <c r="FC1028" i="28" s="1"/>
  <c r="FD1028" i="28" s="1"/>
  <c r="FF1008" i="28"/>
  <c r="IH1008" i="28"/>
  <c r="IN1008" i="28" s="1"/>
  <c r="IA1008" i="28"/>
  <c r="IH988" i="28"/>
  <c r="IN988" i="28" s="1"/>
  <c r="FF988" i="28"/>
  <c r="IA988" i="28"/>
  <c r="IH982" i="28"/>
  <c r="IN982" i="28" s="1"/>
  <c r="FF982" i="28"/>
  <c r="IA982" i="28"/>
  <c r="FF981" i="28"/>
  <c r="IA981" i="28"/>
  <c r="IH981" i="28"/>
  <c r="IN981" i="28" s="1"/>
  <c r="FI971" i="28"/>
  <c r="FF987" i="28"/>
  <c r="IA987" i="28"/>
  <c r="IH987" i="28"/>
  <c r="IN987" i="28" s="1"/>
  <c r="FI987" i="28"/>
  <c r="FF979" i="28"/>
  <c r="IA979" i="28"/>
  <c r="IH979" i="28"/>
  <c r="IN979" i="28" s="1"/>
  <c r="FI979" i="28"/>
  <c r="FI969" i="28"/>
  <c r="DS963" i="28"/>
  <c r="BH963" i="28"/>
  <c r="EB958" i="28"/>
  <c r="DW958" i="28"/>
  <c r="EE958" i="28"/>
  <c r="EA958" i="28"/>
  <c r="DV958" i="28"/>
  <c r="ED958" i="28"/>
  <c r="DZ958" i="28"/>
  <c r="DU958" i="28"/>
  <c r="EC958" i="28"/>
  <c r="DX958" i="28"/>
  <c r="DT958" i="28"/>
  <c r="EB954" i="28"/>
  <c r="DW954" i="28"/>
  <c r="EE954" i="28"/>
  <c r="EA954" i="28"/>
  <c r="DV954" i="28"/>
  <c r="ED954" i="28"/>
  <c r="DZ954" i="28"/>
  <c r="DU954" i="28"/>
  <c r="EC954" i="28"/>
  <c r="DX954" i="28"/>
  <c r="DT954" i="28"/>
  <c r="FA1016" i="28"/>
  <c r="FB1016" i="28" s="1"/>
  <c r="FC1016" i="28" s="1"/>
  <c r="FD1016" i="28" s="1"/>
  <c r="FJ1016" i="28" s="1"/>
  <c r="FA1010" i="28"/>
  <c r="GQ999" i="28"/>
  <c r="GR999" i="28" s="1"/>
  <c r="GS999" i="28" s="1"/>
  <c r="GT999" i="28" s="1"/>
  <c r="FH987" i="28"/>
  <c r="FI976" i="28"/>
  <c r="FJ965" i="28"/>
  <c r="IH962" i="28"/>
  <c r="IN962" i="28" s="1"/>
  <c r="IA962" i="28"/>
  <c r="FF962" i="28"/>
  <c r="BH958" i="28"/>
  <c r="BH950" i="28"/>
  <c r="IA948" i="28"/>
  <c r="FF948" i="28"/>
  <c r="IH948" i="28"/>
  <c r="IN948" i="28" s="1"/>
  <c r="FF937" i="28"/>
  <c r="IH937" i="28"/>
  <c r="IN937" i="28" s="1"/>
  <c r="IA937" i="28"/>
  <c r="FJ936" i="28"/>
  <c r="FG930" i="28"/>
  <c r="FG924" i="28"/>
  <c r="II924" i="28"/>
  <c r="IO924" i="28" s="1"/>
  <c r="IB924" i="28"/>
  <c r="IB918" i="28"/>
  <c r="FG918" i="28"/>
  <c r="FH910" i="28"/>
  <c r="FJ908" i="28"/>
  <c r="IT893" i="28"/>
  <c r="GQ893" i="28"/>
  <c r="GR893" i="28" s="1"/>
  <c r="GS893" i="28" s="1"/>
  <c r="GT893" i="28" s="1"/>
  <c r="II893" i="28" s="1"/>
  <c r="IO893" i="28" s="1"/>
  <c r="IT877" i="28"/>
  <c r="GQ877" i="28"/>
  <c r="GR877" i="28" s="1"/>
  <c r="GS877" i="28" s="1"/>
  <c r="GT877" i="28" s="1"/>
  <c r="IT861" i="28"/>
  <c r="GQ861" i="28"/>
  <c r="GR861" i="28" s="1"/>
  <c r="GS861" i="28" s="1"/>
  <c r="GT861" i="28" s="1"/>
  <c r="IH977" i="28"/>
  <c r="IN977" i="28" s="1"/>
  <c r="IA977" i="28"/>
  <c r="FF977" i="28"/>
  <c r="FJ956" i="28"/>
  <c r="FI956" i="28"/>
  <c r="IA952" i="28"/>
  <c r="FF952" i="28"/>
  <c r="IH952" i="28"/>
  <c r="IN952" i="28" s="1"/>
  <c r="FJ940" i="28"/>
  <c r="FI916" i="28"/>
  <c r="FI961" i="28"/>
  <c r="IA940" i="28"/>
  <c r="FF940" i="28"/>
  <c r="IH940" i="28"/>
  <c r="IN940" i="28" s="1"/>
  <c r="FI940" i="28"/>
  <c r="FG926" i="28"/>
  <c r="IH923" i="28"/>
  <c r="IN923" i="28" s="1"/>
  <c r="IA923" i="28"/>
  <c r="FF923" i="28"/>
  <c r="FH922" i="28"/>
  <c r="FJ914" i="28"/>
  <c r="FI914" i="28"/>
  <c r="IH978" i="28"/>
  <c r="IN978" i="28" s="1"/>
  <c r="IA978" i="28"/>
  <c r="FF978" i="28"/>
  <c r="IH968" i="28"/>
  <c r="IN968" i="28" s="1"/>
  <c r="IA968" i="28"/>
  <c r="FF968" i="28"/>
  <c r="FH967" i="28"/>
  <c r="FA959" i="28"/>
  <c r="IA944" i="28"/>
  <c r="FF944" i="28"/>
  <c r="IH944" i="28"/>
  <c r="IN944" i="28" s="1"/>
  <c r="FJ920" i="28"/>
  <c r="IB895" i="28"/>
  <c r="FF894" i="28"/>
  <c r="IH894" i="28"/>
  <c r="IN894" i="28" s="1"/>
  <c r="IA894" i="28"/>
  <c r="FH884" i="28"/>
  <c r="IA880" i="28"/>
  <c r="FF880" i="28"/>
  <c r="IH880" i="28"/>
  <c r="IN880" i="28" s="1"/>
  <c r="FG877" i="28"/>
  <c r="FJ877" i="28"/>
  <c r="FI864" i="28"/>
  <c r="FF861" i="28"/>
  <c r="IH861" i="28"/>
  <c r="IN861" i="28" s="1"/>
  <c r="IA861" i="28"/>
  <c r="FA939" i="28"/>
  <c r="FB939" i="28" s="1"/>
  <c r="FC939" i="28" s="1"/>
  <c r="FD939" i="28" s="1"/>
  <c r="FJ939" i="28" s="1"/>
  <c r="FH912" i="28"/>
  <c r="FG912" i="28"/>
  <c r="FG892" i="28"/>
  <c r="FG889" i="28"/>
  <c r="FJ889" i="28"/>
  <c r="FF873" i="28"/>
  <c r="IH873" i="28"/>
  <c r="IN873" i="28" s="1"/>
  <c r="IA873" i="28"/>
  <c r="IA860" i="28"/>
  <c r="FF860" i="28"/>
  <c r="IH860" i="28"/>
  <c r="IN860" i="28" s="1"/>
  <c r="FI857" i="28"/>
  <c r="FA854" i="28"/>
  <c r="FA853" i="28"/>
  <c r="FB853" i="28" s="1"/>
  <c r="FC853" i="28" s="1"/>
  <c r="FD853" i="28" s="1"/>
  <c r="FJ853" i="28" s="1"/>
  <c r="FI849" i="28"/>
  <c r="GQ827" i="28"/>
  <c r="GR827" i="28" s="1"/>
  <c r="GS827" i="28" s="1"/>
  <c r="GT827" i="28" s="1"/>
  <c r="IB827" i="28" s="1"/>
  <c r="IT827" i="28"/>
  <c r="EV813" i="28"/>
  <c r="EW813" i="28" s="1"/>
  <c r="EX813" i="28" s="1"/>
  <c r="FA813" i="28"/>
  <c r="FG813" i="28" s="1"/>
  <c r="IT811" i="28"/>
  <c r="GQ811" i="28"/>
  <c r="GR811" i="28" s="1"/>
  <c r="GS811" i="28" s="1"/>
  <c r="GT811" i="28" s="1"/>
  <c r="FA919" i="28"/>
  <c r="FB919" i="28" s="1"/>
  <c r="FC919" i="28" s="1"/>
  <c r="FG901" i="28"/>
  <c r="FJ901" i="28"/>
  <c r="FJ900" i="28"/>
  <c r="FG898" i="28"/>
  <c r="FF885" i="28"/>
  <c r="IH885" i="28"/>
  <c r="IN885" i="28" s="1"/>
  <c r="IA885" i="28"/>
  <c r="FA882" i="28"/>
  <c r="FB882" i="28" s="1"/>
  <c r="FC882" i="28" s="1"/>
  <c r="FD882" i="28" s="1"/>
  <c r="FA881" i="28"/>
  <c r="FG872" i="28"/>
  <c r="FG869" i="28"/>
  <c r="FJ869" i="28"/>
  <c r="FI856" i="28"/>
  <c r="FH932" i="28"/>
  <c r="FG932" i="28"/>
  <c r="IB932" i="28"/>
  <c r="IH907" i="28"/>
  <c r="IN907" i="28" s="1"/>
  <c r="IA907" i="28"/>
  <c r="FF907" i="28"/>
  <c r="FF897" i="28"/>
  <c r="IH897" i="28"/>
  <c r="IN897" i="28" s="1"/>
  <c r="IA897" i="28"/>
  <c r="IA896" i="28"/>
  <c r="FF896" i="28"/>
  <c r="IH896" i="28"/>
  <c r="IN896" i="28" s="1"/>
  <c r="FA894" i="28"/>
  <c r="FJ884" i="28"/>
  <c r="FA878" i="28"/>
  <c r="FH872" i="28"/>
  <c r="FJ868" i="28"/>
  <c r="FA862" i="28"/>
  <c r="FH856" i="28"/>
  <c r="GQ828" i="28"/>
  <c r="GR828" i="28" s="1"/>
  <c r="GS828" i="28" s="1"/>
  <c r="GT828" i="28" s="1"/>
  <c r="IB828" i="28" s="1"/>
  <c r="GQ817" i="28"/>
  <c r="GR817" i="28" s="1"/>
  <c r="GS817" i="28" s="1"/>
  <c r="GT817" i="28" s="1"/>
  <c r="IB817" i="28" s="1"/>
  <c r="IT817" i="28"/>
  <c r="GQ813" i="28"/>
  <c r="GR813" i="28" s="1"/>
  <c r="GS813" i="28" s="1"/>
  <c r="GT813" i="28" s="1"/>
  <c r="IT813" i="28"/>
  <c r="GQ809" i="28"/>
  <c r="GR809" i="28" s="1"/>
  <c r="GS809" i="28" s="1"/>
  <c r="GT809" i="28" s="1"/>
  <c r="IT809" i="28"/>
  <c r="GQ805" i="28"/>
  <c r="GR805" i="28" s="1"/>
  <c r="GS805" i="28" s="1"/>
  <c r="GT805" i="28" s="1"/>
  <c r="IB805" i="28" s="1"/>
  <c r="IT805" i="28"/>
  <c r="GQ801" i="28"/>
  <c r="GR801" i="28" s="1"/>
  <c r="GS801" i="28" s="1"/>
  <c r="GT801" i="28" s="1"/>
  <c r="IT801" i="28"/>
  <c r="IH903" i="28"/>
  <c r="IN903" i="28" s="1"/>
  <c r="IA903" i="28"/>
  <c r="FF903" i="28"/>
  <c r="IH879" i="28"/>
  <c r="IN879" i="28" s="1"/>
  <c r="IA879" i="28"/>
  <c r="FF879" i="28"/>
  <c r="IH851" i="28"/>
  <c r="IN851" i="28" s="1"/>
  <c r="IA851" i="28"/>
  <c r="FF851" i="28"/>
  <c r="FJ841" i="28"/>
  <c r="FI841" i="28"/>
  <c r="FF836" i="28"/>
  <c r="IH836" i="28"/>
  <c r="IN836" i="28" s="1"/>
  <c r="IA836" i="28"/>
  <c r="FI832" i="28"/>
  <c r="FJ824" i="28"/>
  <c r="FI807" i="28"/>
  <c r="DS800" i="28"/>
  <c r="BH800" i="28"/>
  <c r="IT789" i="28"/>
  <c r="GQ789" i="28"/>
  <c r="GR789" i="28" s="1"/>
  <c r="GS789" i="28" s="1"/>
  <c r="GT789" i="28" s="1"/>
  <c r="IB789" i="28" s="1"/>
  <c r="IT773" i="28"/>
  <c r="GQ773" i="28"/>
  <c r="GR773" i="28" s="1"/>
  <c r="GS773" i="28" s="1"/>
  <c r="GT773" i="28" s="1"/>
  <c r="IB773" i="28" s="1"/>
  <c r="IT757" i="28"/>
  <c r="GQ757" i="28"/>
  <c r="GR757" i="28" s="1"/>
  <c r="GS757" i="28" s="1"/>
  <c r="GT757" i="28" s="1"/>
  <c r="IB757" i="28" s="1"/>
  <c r="IT741" i="28"/>
  <c r="GQ741" i="28"/>
  <c r="GR741" i="28" s="1"/>
  <c r="GS741" i="28" s="1"/>
  <c r="GT741" i="28" s="1"/>
  <c r="IB741" i="28" s="1"/>
  <c r="IT725" i="28"/>
  <c r="GQ725" i="28"/>
  <c r="GR725" i="28" s="1"/>
  <c r="GS725" i="28" s="1"/>
  <c r="GT725" i="28" s="1"/>
  <c r="IB725" i="28" s="1"/>
  <c r="IT709" i="28"/>
  <c r="GQ709" i="28"/>
  <c r="GR709" i="28" s="1"/>
  <c r="GS709" i="28" s="1"/>
  <c r="GT709" i="28" s="1"/>
  <c r="IB709" i="28" s="1"/>
  <c r="IT693" i="28"/>
  <c r="GQ693" i="28"/>
  <c r="GR693" i="28" s="1"/>
  <c r="GS693" i="28" s="1"/>
  <c r="GT693" i="28" s="1"/>
  <c r="IH859" i="28"/>
  <c r="IN859" i="28" s="1"/>
  <c r="IA859" i="28"/>
  <c r="FF859" i="28"/>
  <c r="II845" i="28"/>
  <c r="IO845" i="28" s="1"/>
  <c r="FG845" i="28"/>
  <c r="FA844" i="28"/>
  <c r="FB844" i="28" s="1"/>
  <c r="FA839" i="28"/>
  <c r="FB839" i="28" s="1"/>
  <c r="FC839" i="28" s="1"/>
  <c r="FD839" i="28" s="1"/>
  <c r="FH818" i="28"/>
  <c r="FJ807" i="28"/>
  <c r="FG802" i="28"/>
  <c r="IB801" i="28"/>
  <c r="IH899" i="28"/>
  <c r="IN899" i="28" s="1"/>
  <c r="IA899" i="28"/>
  <c r="FF899" i="28"/>
  <c r="FA879" i="28"/>
  <c r="IA835" i="28"/>
  <c r="FF835" i="28"/>
  <c r="IH835" i="28"/>
  <c r="IN835" i="28" s="1"/>
  <c r="IH822" i="28"/>
  <c r="IN822" i="28" s="1"/>
  <c r="IA822" i="28"/>
  <c r="FF822" i="28"/>
  <c r="IA819" i="28"/>
  <c r="FF819" i="28"/>
  <c r="IH819" i="28"/>
  <c r="IN819" i="28" s="1"/>
  <c r="FF811" i="28"/>
  <c r="IH811" i="28"/>
  <c r="IN811" i="28" s="1"/>
  <c r="IA811" i="28"/>
  <c r="FJ810" i="28"/>
  <c r="FG806" i="28"/>
  <c r="EB794" i="28"/>
  <c r="DW794" i="28"/>
  <c r="EE794" i="28"/>
  <c r="EA794" i="28"/>
  <c r="DV794" i="28"/>
  <c r="ED794" i="28"/>
  <c r="DZ794" i="28"/>
  <c r="DU794" i="28"/>
  <c r="EC794" i="28"/>
  <c r="DX794" i="28"/>
  <c r="DT794" i="28"/>
  <c r="EB790" i="28"/>
  <c r="DW790" i="28"/>
  <c r="EE790" i="28"/>
  <c r="EA790" i="28"/>
  <c r="DV790" i="28"/>
  <c r="ED790" i="28"/>
  <c r="DZ790" i="28"/>
  <c r="DU790" i="28"/>
  <c r="EC790" i="28"/>
  <c r="DX790" i="28"/>
  <c r="DT790" i="28"/>
  <c r="EB778" i="28"/>
  <c r="DW778" i="28"/>
  <c r="EE778" i="28"/>
  <c r="EA778" i="28"/>
  <c r="DV778" i="28"/>
  <c r="ED778" i="28"/>
  <c r="DZ778" i="28"/>
  <c r="DU778" i="28"/>
  <c r="EC778" i="28"/>
  <c r="DX778" i="28"/>
  <c r="DT778" i="28"/>
  <c r="EB770" i="28"/>
  <c r="DW770" i="28"/>
  <c r="EE770" i="28"/>
  <c r="EA770" i="28"/>
  <c r="DV770" i="28"/>
  <c r="ED770" i="28"/>
  <c r="DZ770" i="28"/>
  <c r="DU770" i="28"/>
  <c r="EC770" i="28"/>
  <c r="DX770" i="28"/>
  <c r="DT770" i="28"/>
  <c r="EB754" i="28"/>
  <c r="DW754" i="28"/>
  <c r="EE754" i="28"/>
  <c r="EA754" i="28"/>
  <c r="DV754" i="28"/>
  <c r="ED754" i="28"/>
  <c r="DZ754" i="28"/>
  <c r="DU754" i="28"/>
  <c r="EC754" i="28"/>
  <c r="DX754" i="28"/>
  <c r="DT754" i="28"/>
  <c r="EB710" i="28"/>
  <c r="DW710" i="28"/>
  <c r="EE710" i="28"/>
  <c r="EA710" i="28"/>
  <c r="DV710" i="28"/>
  <c r="ED710" i="28"/>
  <c r="DZ710" i="28"/>
  <c r="DU710" i="28"/>
  <c r="EC710" i="28"/>
  <c r="DX710" i="28"/>
  <c r="DT710" i="28"/>
  <c r="EB694" i="28"/>
  <c r="DW694" i="28"/>
  <c r="EE694" i="28"/>
  <c r="EA694" i="28"/>
  <c r="DV694" i="28"/>
  <c r="ED694" i="28"/>
  <c r="DZ694" i="28"/>
  <c r="DU694" i="28"/>
  <c r="EC694" i="28"/>
  <c r="DX694" i="28"/>
  <c r="DT694" i="28"/>
  <c r="FG847" i="28"/>
  <c r="IH842" i="28"/>
  <c r="IN842" i="28" s="1"/>
  <c r="IA842" i="28"/>
  <c r="FF842" i="28"/>
  <c r="FH842" i="28"/>
  <c r="FI834" i="28"/>
  <c r="FF833" i="28"/>
  <c r="IH833" i="28"/>
  <c r="IN833" i="28" s="1"/>
  <c r="IA833" i="28"/>
  <c r="FH833" i="28"/>
  <c r="IH830" i="28"/>
  <c r="IN830" i="28" s="1"/>
  <c r="IA830" i="28"/>
  <c r="FF830" i="28"/>
  <c r="FH830" i="28"/>
  <c r="FJ826" i="28"/>
  <c r="FA825" i="28"/>
  <c r="FB825" i="28" s="1"/>
  <c r="FC825" i="28" s="1"/>
  <c r="FD825" i="28" s="1"/>
  <c r="FJ820" i="28"/>
  <c r="FG814" i="28"/>
  <c r="ED798" i="28"/>
  <c r="DZ798" i="28"/>
  <c r="DU798" i="28"/>
  <c r="EB798" i="28"/>
  <c r="DW798" i="28"/>
  <c r="EC798" i="28"/>
  <c r="DT798" i="28"/>
  <c r="EA798" i="28"/>
  <c r="EH798" i="28" s="1"/>
  <c r="DX798" i="28"/>
  <c r="EE798" i="28"/>
  <c r="DV798" i="28"/>
  <c r="BH690" i="28"/>
  <c r="IB796" i="28"/>
  <c r="IA784" i="28"/>
  <c r="FF784" i="28"/>
  <c r="IH784" i="28"/>
  <c r="IN784" i="28" s="1"/>
  <c r="IB780" i="28"/>
  <c r="FH776" i="28"/>
  <c r="IA768" i="28"/>
  <c r="FF768" i="28"/>
  <c r="IH768" i="28"/>
  <c r="IN768" i="28" s="1"/>
  <c r="FJ756" i="28"/>
  <c r="FI756" i="28"/>
  <c r="FA749" i="28"/>
  <c r="FH744" i="28"/>
  <c r="FG744" i="28"/>
  <c r="FJ734" i="28"/>
  <c r="FI734" i="28"/>
  <c r="FJ728" i="28"/>
  <c r="IH727" i="28"/>
  <c r="IN727" i="28" s="1"/>
  <c r="IA727" i="28"/>
  <c r="FF727" i="28"/>
  <c r="FJ724" i="28"/>
  <c r="FI724" i="28"/>
  <c r="FI720" i="28"/>
  <c r="FA711" i="28"/>
  <c r="FB711" i="28" s="1"/>
  <c r="FC711" i="28" s="1"/>
  <c r="FD711" i="28" s="1"/>
  <c r="FJ711" i="28" s="1"/>
  <c r="IA708" i="28"/>
  <c r="FF708" i="28"/>
  <c r="IH708" i="28"/>
  <c r="IN708" i="28" s="1"/>
  <c r="FJ692" i="28"/>
  <c r="FI692" i="28"/>
  <c r="DS680" i="28"/>
  <c r="BH680" i="28"/>
  <c r="DS678" i="28"/>
  <c r="BH678" i="28"/>
  <c r="IT664" i="28"/>
  <c r="GQ664" i="28"/>
  <c r="GR664" i="28" s="1"/>
  <c r="GS664" i="28" s="1"/>
  <c r="GT664" i="28" s="1"/>
  <c r="IT648" i="28"/>
  <c r="GQ648" i="28"/>
  <c r="GR648" i="28" s="1"/>
  <c r="GS648" i="28" s="1"/>
  <c r="GT648" i="28" s="1"/>
  <c r="IT632" i="28"/>
  <c r="GQ632" i="28"/>
  <c r="GR632" i="28" s="1"/>
  <c r="GS632" i="28" s="1"/>
  <c r="GT632" i="28" s="1"/>
  <c r="IU616" i="28"/>
  <c r="GU616" i="28"/>
  <c r="GV616" i="28" s="1"/>
  <c r="GW616" i="28" s="1"/>
  <c r="GX616" i="28" s="1"/>
  <c r="IH597" i="28"/>
  <c r="IN597" i="28" s="1"/>
  <c r="IA597" i="28"/>
  <c r="FF597" i="28"/>
  <c r="FF785" i="28"/>
  <c r="IH785" i="28"/>
  <c r="IN785" i="28" s="1"/>
  <c r="IA785" i="28"/>
  <c r="IH783" i="28"/>
  <c r="IN783" i="28" s="1"/>
  <c r="IH767" i="28"/>
  <c r="IN767" i="28" s="1"/>
  <c r="IA767" i="28"/>
  <c r="FF767" i="28"/>
  <c r="FH748" i="28"/>
  <c r="FG748" i="28"/>
  <c r="FA739" i="28"/>
  <c r="FG738" i="28"/>
  <c r="FA737" i="28"/>
  <c r="FB737" i="28" s="1"/>
  <c r="FC737" i="28" s="1"/>
  <c r="FI732" i="28"/>
  <c r="FF717" i="28"/>
  <c r="IH717" i="28"/>
  <c r="IN717" i="28" s="1"/>
  <c r="IA717" i="28"/>
  <c r="FF714" i="28"/>
  <c r="IH714" i="28"/>
  <c r="IN714" i="28" s="1"/>
  <c r="IA714" i="28"/>
  <c r="FH714" i="28"/>
  <c r="FF689" i="28"/>
  <c r="IH689" i="28"/>
  <c r="IN689" i="28" s="1"/>
  <c r="IA689" i="28"/>
  <c r="EE658" i="28"/>
  <c r="EA658" i="28"/>
  <c r="DV658" i="28"/>
  <c r="ED658" i="28"/>
  <c r="DZ658" i="28"/>
  <c r="DU658" i="28"/>
  <c r="EC658" i="28"/>
  <c r="EJ658" i="28" s="1"/>
  <c r="DX658" i="28"/>
  <c r="DT658" i="28"/>
  <c r="EB658" i="28"/>
  <c r="DW658" i="28"/>
  <c r="EE642" i="28"/>
  <c r="EA642" i="28"/>
  <c r="DV642" i="28"/>
  <c r="ED642" i="28"/>
  <c r="EK642" i="28" s="1"/>
  <c r="DZ642" i="28"/>
  <c r="DU642" i="28"/>
  <c r="EC642" i="28"/>
  <c r="DX642" i="28"/>
  <c r="DT642" i="28"/>
  <c r="EB642" i="28"/>
  <c r="DW642" i="28"/>
  <c r="FH593" i="28"/>
  <c r="IH817" i="28"/>
  <c r="IN817" i="28" s="1"/>
  <c r="IA817" i="28"/>
  <c r="FF817" i="28"/>
  <c r="FA785" i="28"/>
  <c r="FA769" i="28"/>
  <c r="FB769" i="28" s="1"/>
  <c r="FC769" i="28" s="1"/>
  <c r="FD769" i="28" s="1"/>
  <c r="FA753" i="28"/>
  <c r="FB753" i="28" s="1"/>
  <c r="FA743" i="28"/>
  <c r="FI736" i="28"/>
  <c r="FA727" i="28"/>
  <c r="FG718" i="28"/>
  <c r="FA717" i="28"/>
  <c r="FB717" i="28" s="1"/>
  <c r="FC717" i="28" s="1"/>
  <c r="FD717" i="28" s="1"/>
  <c r="FJ717" i="28" s="1"/>
  <c r="FA703" i="28"/>
  <c r="FB703" i="28" s="1"/>
  <c r="FC703" i="28" s="1"/>
  <c r="FD703" i="28" s="1"/>
  <c r="IA700" i="28"/>
  <c r="FF700" i="28"/>
  <c r="IH700" i="28"/>
  <c r="IN700" i="28" s="1"/>
  <c r="IA696" i="28"/>
  <c r="FF696" i="28"/>
  <c r="IH696" i="28"/>
  <c r="IN696" i="28" s="1"/>
  <c r="FA687" i="28"/>
  <c r="FB687" i="28" s="1"/>
  <c r="FC687" i="28" s="1"/>
  <c r="FD687" i="28" s="1"/>
  <c r="GQ672" i="28"/>
  <c r="GR672" i="28" s="1"/>
  <c r="GS672" i="28" s="1"/>
  <c r="GT672" i="28" s="1"/>
  <c r="II672" i="28" s="1"/>
  <c r="IO672" i="28" s="1"/>
  <c r="BH670" i="28"/>
  <c r="EB661" i="28"/>
  <c r="DW661" i="28"/>
  <c r="EE661" i="28"/>
  <c r="EA661" i="28"/>
  <c r="DV661" i="28"/>
  <c r="ED661" i="28"/>
  <c r="DZ661" i="28"/>
  <c r="DU661" i="28"/>
  <c r="EC661" i="28"/>
  <c r="DX661" i="28"/>
  <c r="DT661" i="28"/>
  <c r="BH638" i="28"/>
  <c r="BH630" i="28"/>
  <c r="BH614" i="28"/>
  <c r="FA791" i="28"/>
  <c r="FA783" i="28"/>
  <c r="FB783" i="28" s="1"/>
  <c r="FC783" i="28" s="1"/>
  <c r="FD783" i="28" s="1"/>
  <c r="FJ783" i="28" s="1"/>
  <c r="FA775" i="28"/>
  <c r="FA767" i="28"/>
  <c r="FB767" i="28" s="1"/>
  <c r="FC767" i="28" s="1"/>
  <c r="FD767" i="28" s="1"/>
  <c r="FA759" i="28"/>
  <c r="FH752" i="28"/>
  <c r="FG752" i="28"/>
  <c r="FF746" i="28"/>
  <c r="IH746" i="28"/>
  <c r="IN746" i="28" s="1"/>
  <c r="IA746" i="28"/>
  <c r="FH746" i="28"/>
  <c r="FJ740" i="28"/>
  <c r="IH739" i="28"/>
  <c r="IN739" i="28" s="1"/>
  <c r="IA739" i="28"/>
  <c r="FF739" i="28"/>
  <c r="FG730" i="28"/>
  <c r="FA729" i="28"/>
  <c r="FB729" i="28" s="1"/>
  <c r="FC729" i="28" s="1"/>
  <c r="FD729" i="28" s="1"/>
  <c r="FJ729" i="28" s="1"/>
  <c r="FF722" i="28"/>
  <c r="IH722" i="28"/>
  <c r="IN722" i="28" s="1"/>
  <c r="IA722" i="28"/>
  <c r="FH722" i="28"/>
  <c r="FJ716" i="28"/>
  <c r="IH715" i="28"/>
  <c r="IN715" i="28" s="1"/>
  <c r="IA715" i="28"/>
  <c r="FF715" i="28"/>
  <c r="FJ704" i="28"/>
  <c r="FI704" i="28"/>
  <c r="FF697" i="28"/>
  <c r="IH697" i="28"/>
  <c r="IN697" i="28" s="1"/>
  <c r="IA697" i="28"/>
  <c r="FA691" i="28"/>
  <c r="IA688" i="28"/>
  <c r="FF688" i="28"/>
  <c r="IH688" i="28"/>
  <c r="IN688" i="28" s="1"/>
  <c r="GQ600" i="28"/>
  <c r="GR600" i="28" s="1"/>
  <c r="GS600" i="28" s="1"/>
  <c r="GT600" i="28" s="1"/>
  <c r="II600" i="28" s="1"/>
  <c r="IO600" i="28" s="1"/>
  <c r="FJ593" i="28"/>
  <c r="IA592" i="28"/>
  <c r="FF592" i="28"/>
  <c r="IH592" i="28"/>
  <c r="IN592" i="28" s="1"/>
  <c r="EC584" i="28"/>
  <c r="DX584" i="28"/>
  <c r="DT584" i="28"/>
  <c r="EB584" i="28"/>
  <c r="DW584" i="28"/>
  <c r="EE584" i="28"/>
  <c r="EA584" i="28"/>
  <c r="DV584" i="28"/>
  <c r="ED584" i="28"/>
  <c r="DZ584" i="28"/>
  <c r="DU584" i="28"/>
  <c r="EC580" i="28"/>
  <c r="DX580" i="28"/>
  <c r="DT580" i="28"/>
  <c r="EB580" i="28"/>
  <c r="DW580" i="28"/>
  <c r="EE580" i="28"/>
  <c r="EA580" i="28"/>
  <c r="DV580" i="28"/>
  <c r="ED580" i="28"/>
  <c r="DZ580" i="28"/>
  <c r="DU580" i="28"/>
  <c r="GQ552" i="28"/>
  <c r="GR552" i="28" s="1"/>
  <c r="GS552" i="28" s="1"/>
  <c r="GT552" i="28" s="1"/>
  <c r="GQ544" i="28"/>
  <c r="GR544" i="28" s="1"/>
  <c r="GS544" i="28" s="1"/>
  <c r="GT544" i="28" s="1"/>
  <c r="II544" i="28" s="1"/>
  <c r="IO544" i="28" s="1"/>
  <c r="FA662" i="28"/>
  <c r="FB662" i="28" s="1"/>
  <c r="FC662" i="28" s="1"/>
  <c r="FD662" i="28" s="1"/>
  <c r="FI652" i="28"/>
  <c r="FH652" i="28"/>
  <c r="FJ635" i="28"/>
  <c r="FI635" i="28"/>
  <c r="FG620" i="28"/>
  <c r="FF620" i="28"/>
  <c r="IH620" i="28"/>
  <c r="IN620" i="28" s="1"/>
  <c r="IA620" i="28"/>
  <c r="FI616" i="28"/>
  <c r="FH611" i="28"/>
  <c r="FG611" i="28"/>
  <c r="IB611" i="28"/>
  <c r="FH603" i="28"/>
  <c r="FG603" i="28"/>
  <c r="II603" i="28"/>
  <c r="IO603" i="28" s="1"/>
  <c r="IB603" i="28"/>
  <c r="FH599" i="28"/>
  <c r="FG599" i="28"/>
  <c r="IH596" i="28"/>
  <c r="IN596" i="28" s="1"/>
  <c r="IA596" i="28"/>
  <c r="FF596" i="28"/>
  <c r="FH594" i="28"/>
  <c r="FH589" i="28"/>
  <c r="FG589" i="28"/>
  <c r="IA579" i="28"/>
  <c r="FF579" i="28"/>
  <c r="IH579" i="28"/>
  <c r="IN579" i="28" s="1"/>
  <c r="IA555" i="28"/>
  <c r="FF555" i="28"/>
  <c r="IH555" i="28"/>
  <c r="IN555" i="28" s="1"/>
  <c r="FI552" i="28"/>
  <c r="FH552" i="28"/>
  <c r="IT527" i="28"/>
  <c r="GQ527" i="28"/>
  <c r="GR527" i="28" s="1"/>
  <c r="GS527" i="28" s="1"/>
  <c r="GT527" i="28" s="1"/>
  <c r="IT511" i="28"/>
  <c r="GQ511" i="28"/>
  <c r="GR511" i="28" s="1"/>
  <c r="GS511" i="28" s="1"/>
  <c r="GT511" i="28" s="1"/>
  <c r="IT495" i="28"/>
  <c r="GQ495" i="28"/>
  <c r="GR495" i="28" s="1"/>
  <c r="GS495" i="28" s="1"/>
  <c r="GT495" i="28" s="1"/>
  <c r="IT479" i="28"/>
  <c r="GQ479" i="28"/>
  <c r="GR479" i="28" s="1"/>
  <c r="GS479" i="28" s="1"/>
  <c r="GT479" i="28" s="1"/>
  <c r="IB479" i="28" s="1"/>
  <c r="IT463" i="28"/>
  <c r="GQ463" i="28"/>
  <c r="GR463" i="28" s="1"/>
  <c r="GS463" i="28" s="1"/>
  <c r="GT463" i="28" s="1"/>
  <c r="IB463" i="28" s="1"/>
  <c r="IT447" i="28"/>
  <c r="GQ447" i="28"/>
  <c r="GR447" i="28" s="1"/>
  <c r="GS447" i="28" s="1"/>
  <c r="GT447" i="28" s="1"/>
  <c r="IB447" i="28" s="1"/>
  <c r="IT431" i="28"/>
  <c r="GQ431" i="28"/>
  <c r="GR431" i="28" s="1"/>
  <c r="GS431" i="28" s="1"/>
  <c r="GT431" i="28" s="1"/>
  <c r="IT415" i="28"/>
  <c r="GQ415" i="28"/>
  <c r="GR415" i="28" s="1"/>
  <c r="GS415" i="28" s="1"/>
  <c r="GT415" i="28" s="1"/>
  <c r="IB415" i="28" s="1"/>
  <c r="FI672" i="28"/>
  <c r="FJ667" i="28"/>
  <c r="FI667" i="28"/>
  <c r="FA656" i="28"/>
  <c r="FH639" i="28"/>
  <c r="FF625" i="28"/>
  <c r="IH625" i="28"/>
  <c r="IN625" i="28" s="1"/>
  <c r="IA625" i="28"/>
  <c r="FJ623" i="28"/>
  <c r="FI623" i="28"/>
  <c r="FI619" i="28"/>
  <c r="FI615" i="28"/>
  <c r="FJ604" i="28"/>
  <c r="FA598" i="28"/>
  <c r="IA587" i="28"/>
  <c r="FF587" i="28"/>
  <c r="IH587" i="28"/>
  <c r="IN587" i="28" s="1"/>
  <c r="FI585" i="28"/>
  <c r="IH582" i="28"/>
  <c r="IN582" i="28" s="1"/>
  <c r="IA582" i="28"/>
  <c r="FF582" i="28"/>
  <c r="IA567" i="28"/>
  <c r="FF567" i="28"/>
  <c r="IH567" i="28"/>
  <c r="IN567" i="28" s="1"/>
  <c r="FI565" i="28"/>
  <c r="IA559" i="28"/>
  <c r="FF559" i="28"/>
  <c r="IH559" i="28"/>
  <c r="IN559" i="28" s="1"/>
  <c r="FI557" i="28"/>
  <c r="FI553" i="28"/>
  <c r="FJ551" i="28"/>
  <c r="FI551" i="28"/>
  <c r="FA547" i="28"/>
  <c r="EE521" i="28"/>
  <c r="EA521" i="28"/>
  <c r="DV521" i="28"/>
  <c r="ED521" i="28"/>
  <c r="DZ521" i="28"/>
  <c r="DU521" i="28"/>
  <c r="EC521" i="28"/>
  <c r="DX521" i="28"/>
  <c r="DT521" i="28"/>
  <c r="EB521" i="28"/>
  <c r="DW521" i="28"/>
  <c r="EE517" i="28"/>
  <c r="EA517" i="28"/>
  <c r="DV517" i="28"/>
  <c r="ED517" i="28"/>
  <c r="DZ517" i="28"/>
  <c r="DU517" i="28"/>
  <c r="EC517" i="28"/>
  <c r="DX517" i="28"/>
  <c r="DT517" i="28"/>
  <c r="EB517" i="28"/>
  <c r="DW517" i="28"/>
  <c r="EE513" i="28"/>
  <c r="EA513" i="28"/>
  <c r="DV513" i="28"/>
  <c r="ED513" i="28"/>
  <c r="DZ513" i="28"/>
  <c r="DU513" i="28"/>
  <c r="EC513" i="28"/>
  <c r="DX513" i="28"/>
  <c r="DT513" i="28"/>
  <c r="EB513" i="28"/>
  <c r="DW513" i="28"/>
  <c r="EE509" i="28"/>
  <c r="EA509" i="28"/>
  <c r="DV509" i="28"/>
  <c r="ED509" i="28"/>
  <c r="DZ509" i="28"/>
  <c r="DU509" i="28"/>
  <c r="EC509" i="28"/>
  <c r="DX509" i="28"/>
  <c r="DT509" i="28"/>
  <c r="EB509" i="28"/>
  <c r="DW509" i="28"/>
  <c r="EE477" i="28"/>
  <c r="EA477" i="28"/>
  <c r="DV477" i="28"/>
  <c r="ED477" i="28"/>
  <c r="DZ477" i="28"/>
  <c r="DU477" i="28"/>
  <c r="EC477" i="28"/>
  <c r="DX477" i="28"/>
  <c r="DT477" i="28"/>
  <c r="EB477" i="28"/>
  <c r="DW477" i="28"/>
  <c r="EE473" i="28"/>
  <c r="EA473" i="28"/>
  <c r="DV473" i="28"/>
  <c r="ED473" i="28"/>
  <c r="DZ473" i="28"/>
  <c r="DU473" i="28"/>
  <c r="EC473" i="28"/>
  <c r="DX473" i="28"/>
  <c r="DT473" i="28"/>
  <c r="EB473" i="28"/>
  <c r="DW473" i="28"/>
  <c r="EE425" i="28"/>
  <c r="EA425" i="28"/>
  <c r="DV425" i="28"/>
  <c r="ED425" i="28"/>
  <c r="DZ425" i="28"/>
  <c r="DU425" i="28"/>
  <c r="EC425" i="28"/>
  <c r="DX425" i="28"/>
  <c r="DT425" i="28"/>
  <c r="EB425" i="28"/>
  <c r="DW425" i="28"/>
  <c r="FA670" i="28"/>
  <c r="FB670" i="28" s="1"/>
  <c r="FC670" i="28" s="1"/>
  <c r="FD670" i="28" s="1"/>
  <c r="FJ663" i="28"/>
  <c r="FI663" i="28"/>
  <c r="FH643" i="28"/>
  <c r="FF636" i="28"/>
  <c r="IH636" i="28"/>
  <c r="IN636" i="28" s="1"/>
  <c r="IA636" i="28"/>
  <c r="FA633" i="28"/>
  <c r="FB633" i="28" s="1"/>
  <c r="FC633" i="28" s="1"/>
  <c r="FD633" i="28" s="1"/>
  <c r="FF621" i="28"/>
  <c r="IH621" i="28"/>
  <c r="IN621" i="28" s="1"/>
  <c r="IA621" i="28"/>
  <c r="FH612" i="28"/>
  <c r="FJ608" i="28"/>
  <c r="IB581" i="28"/>
  <c r="FA574" i="28"/>
  <c r="FH573" i="28"/>
  <c r="FG573" i="28"/>
  <c r="FH571" i="28"/>
  <c r="FF545" i="28"/>
  <c r="IA545" i="28"/>
  <c r="IH545" i="28"/>
  <c r="IN545" i="28" s="1"/>
  <c r="FG545" i="28"/>
  <c r="BH541" i="28"/>
  <c r="EB532" i="28"/>
  <c r="DW532" i="28"/>
  <c r="EE532" i="28"/>
  <c r="EA532" i="28"/>
  <c r="DV532" i="28"/>
  <c r="ED532" i="28"/>
  <c r="DZ532" i="28"/>
  <c r="DU532" i="28"/>
  <c r="EC532" i="28"/>
  <c r="DX532" i="28"/>
  <c r="DT532" i="28"/>
  <c r="BH525" i="28"/>
  <c r="EB516" i="28"/>
  <c r="DW516" i="28"/>
  <c r="EE516" i="28"/>
  <c r="EA516" i="28"/>
  <c r="DV516" i="28"/>
  <c r="ED516" i="28"/>
  <c r="DZ516" i="28"/>
  <c r="DU516" i="28"/>
  <c r="EC516" i="28"/>
  <c r="DX516" i="28"/>
  <c r="DT516" i="28"/>
  <c r="BH509" i="28"/>
  <c r="EB500" i="28"/>
  <c r="DW500" i="28"/>
  <c r="EE500" i="28"/>
  <c r="EA500" i="28"/>
  <c r="DV500" i="28"/>
  <c r="ED500" i="28"/>
  <c r="DZ500" i="28"/>
  <c r="DU500" i="28"/>
  <c r="EC500" i="28"/>
  <c r="DX500" i="28"/>
  <c r="DT500" i="28"/>
  <c r="BH493" i="28"/>
  <c r="EB484" i="28"/>
  <c r="DW484" i="28"/>
  <c r="EE484" i="28"/>
  <c r="EA484" i="28"/>
  <c r="DV484" i="28"/>
  <c r="ED484" i="28"/>
  <c r="DZ484" i="28"/>
  <c r="DU484" i="28"/>
  <c r="EC484" i="28"/>
  <c r="DX484" i="28"/>
  <c r="DT484" i="28"/>
  <c r="BH477" i="28"/>
  <c r="EB468" i="28"/>
  <c r="DW468" i="28"/>
  <c r="EE468" i="28"/>
  <c r="EA468" i="28"/>
  <c r="DV468" i="28"/>
  <c r="ED468" i="28"/>
  <c r="DZ468" i="28"/>
  <c r="DU468" i="28"/>
  <c r="EC468" i="28"/>
  <c r="DX468" i="28"/>
  <c r="DT468" i="28"/>
  <c r="BH461" i="28"/>
  <c r="EB440" i="28"/>
  <c r="DW440" i="28"/>
  <c r="EE440" i="28"/>
  <c r="EA440" i="28"/>
  <c r="DV440" i="28"/>
  <c r="ED440" i="28"/>
  <c r="DZ440" i="28"/>
  <c r="DU440" i="28"/>
  <c r="EC440" i="28"/>
  <c r="DX440" i="28"/>
  <c r="DT440" i="28"/>
  <c r="BH433" i="28"/>
  <c r="EB424" i="28"/>
  <c r="DW424" i="28"/>
  <c r="EE424" i="28"/>
  <c r="EA424" i="28"/>
  <c r="DV424" i="28"/>
  <c r="ED424" i="28"/>
  <c r="DZ424" i="28"/>
  <c r="DU424" i="28"/>
  <c r="EC424" i="28"/>
  <c r="DX424" i="28"/>
  <c r="DT424" i="28"/>
  <c r="BH417" i="28"/>
  <c r="FA665" i="28"/>
  <c r="FB665" i="28" s="1"/>
  <c r="FC665" i="28" s="1"/>
  <c r="FD665" i="28" s="1"/>
  <c r="FG659" i="28"/>
  <c r="FA622" i="28"/>
  <c r="FB622" i="28" s="1"/>
  <c r="IA607" i="28"/>
  <c r="FF607" i="28"/>
  <c r="IH607" i="28"/>
  <c r="IN607" i="28" s="1"/>
  <c r="FJ600" i="28"/>
  <c r="FH591" i="28"/>
  <c r="FA580" i="28"/>
  <c r="FB580" i="28" s="1"/>
  <c r="FC580" i="28" s="1"/>
  <c r="FD580" i="28" s="1"/>
  <c r="BH576" i="28"/>
  <c r="FH575" i="28"/>
  <c r="FF561" i="28"/>
  <c r="IH561" i="28"/>
  <c r="IN561" i="28" s="1"/>
  <c r="IA561" i="28"/>
  <c r="FG556" i="28"/>
  <c r="FG544" i="28"/>
  <c r="IB544" i="28"/>
  <c r="FI544" i="28"/>
  <c r="FA531" i="28"/>
  <c r="FB531" i="28" s="1"/>
  <c r="FC531" i="28" s="1"/>
  <c r="FD531" i="28" s="1"/>
  <c r="FJ531" i="28" s="1"/>
  <c r="IB527" i="28"/>
  <c r="FA508" i="28"/>
  <c r="FB508" i="28" s="1"/>
  <c r="FC508" i="28" s="1"/>
  <c r="FD508" i="28" s="1"/>
  <c r="FH502" i="28"/>
  <c r="FA491" i="28"/>
  <c r="FB491" i="28" s="1"/>
  <c r="FC491" i="28" s="1"/>
  <c r="FD491" i="28" s="1"/>
  <c r="FG482" i="28"/>
  <c r="FJ478" i="28"/>
  <c r="FI478" i="28"/>
  <c r="FG474" i="28"/>
  <c r="FJ470" i="28"/>
  <c r="FI470" i="28"/>
  <c r="FG466" i="28"/>
  <c r="FI454" i="28"/>
  <c r="FH450" i="28"/>
  <c r="FG450" i="28"/>
  <c r="FH446" i="28"/>
  <c r="FG446" i="28"/>
  <c r="II446" i="28"/>
  <c r="IO446" i="28" s="1"/>
  <c r="IB446" i="28"/>
  <c r="FG438" i="28"/>
  <c r="FF423" i="28"/>
  <c r="IH423" i="28"/>
  <c r="IN423" i="28" s="1"/>
  <c r="IA423" i="28"/>
  <c r="IA422" i="28"/>
  <c r="FF422" i="28"/>
  <c r="IH422" i="28"/>
  <c r="IN422" i="28" s="1"/>
  <c r="FA400" i="28"/>
  <c r="EV400" i="28"/>
  <c r="EW400" i="28" s="1"/>
  <c r="EX400" i="28" s="1"/>
  <c r="IT398" i="28"/>
  <c r="GQ398" i="28"/>
  <c r="GR398" i="28" s="1"/>
  <c r="GS398" i="28" s="1"/>
  <c r="GT398" i="28" s="1"/>
  <c r="IB398" i="28" s="1"/>
  <c r="FA384" i="28"/>
  <c r="EV384" i="28"/>
  <c r="EW384" i="28" s="1"/>
  <c r="EX384" i="28" s="1"/>
  <c r="IT382" i="28"/>
  <c r="GQ382" i="28"/>
  <c r="GR382" i="28" s="1"/>
  <c r="GS382" i="28" s="1"/>
  <c r="GT382" i="28" s="1"/>
  <c r="IU366" i="28"/>
  <c r="GU366" i="28"/>
  <c r="GV366" i="28" s="1"/>
  <c r="GW366" i="28" s="1"/>
  <c r="GX366" i="28" s="1"/>
  <c r="IT350" i="28"/>
  <c r="GQ350" i="28"/>
  <c r="GR350" i="28" s="1"/>
  <c r="GS350" i="28" s="1"/>
  <c r="GT350" i="28" s="1"/>
  <c r="IB350" i="28" s="1"/>
  <c r="IT334" i="28"/>
  <c r="GQ334" i="28"/>
  <c r="GR334" i="28" s="1"/>
  <c r="GS334" i="28" s="1"/>
  <c r="GT334" i="28" s="1"/>
  <c r="II334" i="28" s="1"/>
  <c r="IO334" i="28" s="1"/>
  <c r="FA327" i="28"/>
  <c r="EV327" i="28"/>
  <c r="EW327" i="28" s="1"/>
  <c r="EX327" i="28" s="1"/>
  <c r="GU325" i="28"/>
  <c r="GV325" i="28" s="1"/>
  <c r="GW325" i="28" s="1"/>
  <c r="GX325" i="28" s="1"/>
  <c r="IU325" i="28"/>
  <c r="FA307" i="28"/>
  <c r="EV307" i="28"/>
  <c r="EW307" i="28" s="1"/>
  <c r="EX307" i="28" s="1"/>
  <c r="IT305" i="28"/>
  <c r="GQ305" i="28"/>
  <c r="GR305" i="28" s="1"/>
  <c r="GS305" i="28" s="1"/>
  <c r="GT305" i="28" s="1"/>
  <c r="IT293" i="28"/>
  <c r="GQ293" i="28"/>
  <c r="GR293" i="28" s="1"/>
  <c r="GS293" i="28" s="1"/>
  <c r="GT293" i="28" s="1"/>
  <c r="IB293" i="28" s="1"/>
  <c r="IB542" i="28"/>
  <c r="FJ538" i="28"/>
  <c r="FI538" i="28"/>
  <c r="FA527" i="28"/>
  <c r="FB527" i="28" s="1"/>
  <c r="FC527" i="28" s="1"/>
  <c r="FD527" i="28" s="1"/>
  <c r="FJ527" i="28" s="1"/>
  <c r="IA522" i="28"/>
  <c r="FF522" i="28"/>
  <c r="IH522" i="28"/>
  <c r="IN522" i="28" s="1"/>
  <c r="FF515" i="28"/>
  <c r="IH515" i="28"/>
  <c r="IN515" i="28" s="1"/>
  <c r="IA515" i="28"/>
  <c r="IA514" i="28"/>
  <c r="FF514" i="28"/>
  <c r="IH514" i="28"/>
  <c r="IN514" i="28" s="1"/>
  <c r="FA504" i="28"/>
  <c r="FB504" i="28" s="1"/>
  <c r="FC504" i="28" s="1"/>
  <c r="FD504" i="28" s="1"/>
  <c r="FG498" i="28"/>
  <c r="FA489" i="28"/>
  <c r="FB489" i="28" s="1"/>
  <c r="FC489" i="28" s="1"/>
  <c r="FD489" i="28" s="1"/>
  <c r="FA485" i="28"/>
  <c r="FB485" i="28" s="1"/>
  <c r="FC485" i="28" s="1"/>
  <c r="FD485" i="28" s="1"/>
  <c r="FG462" i="28"/>
  <c r="FF455" i="28"/>
  <c r="IH455" i="28"/>
  <c r="IN455" i="28" s="1"/>
  <c r="IA455" i="28"/>
  <c r="FA452" i="28"/>
  <c r="FA449" i="28"/>
  <c r="FB449" i="28" s="1"/>
  <c r="FC449" i="28" s="1"/>
  <c r="FD449" i="28" s="1"/>
  <c r="FA439" i="28"/>
  <c r="FB439" i="28" s="1"/>
  <c r="FC439" i="28" s="1"/>
  <c r="FD439" i="28" s="1"/>
  <c r="IA434" i="28"/>
  <c r="FF434" i="28"/>
  <c r="IH434" i="28"/>
  <c r="IN434" i="28" s="1"/>
  <c r="FA424" i="28"/>
  <c r="FB424" i="28" s="1"/>
  <c r="FC424" i="28" s="1"/>
  <c r="FD424" i="28" s="1"/>
  <c r="FH534" i="28"/>
  <c r="FA523" i="28"/>
  <c r="FB523" i="28" s="1"/>
  <c r="FC523" i="28" s="1"/>
  <c r="FD523" i="28" s="1"/>
  <c r="IB510" i="28"/>
  <c r="FF495" i="28"/>
  <c r="IH495" i="28"/>
  <c r="IN495" i="28" s="1"/>
  <c r="IA495" i="28"/>
  <c r="IA494" i="28"/>
  <c r="FF494" i="28"/>
  <c r="IH494" i="28"/>
  <c r="IN494" i="28" s="1"/>
  <c r="FF459" i="28"/>
  <c r="IH459" i="28"/>
  <c r="IN459" i="28" s="1"/>
  <c r="IA459" i="28"/>
  <c r="IA458" i="28"/>
  <c r="FF458" i="28"/>
  <c r="IH458" i="28"/>
  <c r="IN458" i="28" s="1"/>
  <c r="FA456" i="28"/>
  <c r="FB456" i="28" s="1"/>
  <c r="FC456" i="28" s="1"/>
  <c r="FD456" i="28" s="1"/>
  <c r="FJ456" i="28" s="1"/>
  <c r="FA437" i="28"/>
  <c r="FB437" i="28" s="1"/>
  <c r="FC437" i="28" s="1"/>
  <c r="FD437" i="28" s="1"/>
  <c r="FJ430" i="28"/>
  <c r="FI430" i="28"/>
  <c r="FA420" i="28"/>
  <c r="FB420" i="28" s="1"/>
  <c r="FC420" i="28" s="1"/>
  <c r="FD420" i="28" s="1"/>
  <c r="GQ319" i="28"/>
  <c r="GR319" i="28" s="1"/>
  <c r="GS319" i="28" s="1"/>
  <c r="GT319" i="28" s="1"/>
  <c r="IB319" i="28" s="1"/>
  <c r="IT319" i="28"/>
  <c r="FF390" i="28"/>
  <c r="IH390" i="28"/>
  <c r="IN390" i="28" s="1"/>
  <c r="IA390" i="28"/>
  <c r="IA389" i="28"/>
  <c r="FF389" i="28"/>
  <c r="IH389" i="28"/>
  <c r="IN389" i="28" s="1"/>
  <c r="DS383" i="28"/>
  <c r="BH383" i="28"/>
  <c r="FG381" i="28"/>
  <c r="IB369" i="28"/>
  <c r="FJ365" i="28"/>
  <c r="FH361" i="28"/>
  <c r="IA357" i="28"/>
  <c r="FF357" i="28"/>
  <c r="IH357" i="28"/>
  <c r="IN357" i="28" s="1"/>
  <c r="FI357" i="28"/>
  <c r="DS331" i="28"/>
  <c r="BH331" i="28"/>
  <c r="FH330" i="28"/>
  <c r="FI324" i="28"/>
  <c r="FG316" i="28"/>
  <c r="IA312" i="28"/>
  <c r="FF312" i="28"/>
  <c r="IH312" i="28"/>
  <c r="IN312" i="28" s="1"/>
  <c r="FI312" i="28"/>
  <c r="DS298" i="28"/>
  <c r="BH298" i="28"/>
  <c r="FG296" i="28"/>
  <c r="FG286" i="28"/>
  <c r="FH284" i="28"/>
  <c r="IT268" i="28"/>
  <c r="GQ268" i="28"/>
  <c r="GR268" i="28" s="1"/>
  <c r="GS268" i="28" s="1"/>
  <c r="GT268" i="28" s="1"/>
  <c r="IT252" i="28"/>
  <c r="GQ252" i="28"/>
  <c r="GR252" i="28" s="1"/>
  <c r="GS252" i="28" s="1"/>
  <c r="GT252" i="28" s="1"/>
  <c r="IB252" i="28" s="1"/>
  <c r="IT176" i="28"/>
  <c r="GQ176" i="28"/>
  <c r="GR176" i="28" s="1"/>
  <c r="GS176" i="28" s="1"/>
  <c r="GT176" i="28" s="1"/>
  <c r="IT160" i="28"/>
  <c r="GQ160" i="28"/>
  <c r="GR160" i="28" s="1"/>
  <c r="GS160" i="28" s="1"/>
  <c r="GT160" i="28" s="1"/>
  <c r="IB160" i="28" s="1"/>
  <c r="IH404" i="28"/>
  <c r="IN404" i="28" s="1"/>
  <c r="IA404" i="28"/>
  <c r="FF404" i="28"/>
  <c r="FG379" i="28"/>
  <c r="EB375" i="28"/>
  <c r="DW375" i="28"/>
  <c r="EE375" i="28"/>
  <c r="EA375" i="28"/>
  <c r="DV375" i="28"/>
  <c r="ED375" i="28"/>
  <c r="DZ375" i="28"/>
  <c r="DU375" i="28"/>
  <c r="EC375" i="28"/>
  <c r="EJ375" i="28" s="1"/>
  <c r="DX375" i="28"/>
  <c r="DT375" i="28"/>
  <c r="FG365" i="28"/>
  <c r="FI349" i="28"/>
  <c r="FI338" i="28"/>
  <c r="FI337" i="28"/>
  <c r="FJ329" i="28"/>
  <c r="FJ326" i="28"/>
  <c r="FI326" i="28"/>
  <c r="FJ306" i="28"/>
  <c r="FI306" i="28"/>
  <c r="FH300" i="28"/>
  <c r="IH295" i="28"/>
  <c r="IN295" i="28" s="1"/>
  <c r="IA295" i="28"/>
  <c r="FF295" i="28"/>
  <c r="FF293" i="28"/>
  <c r="IH293" i="28"/>
  <c r="IN293" i="28" s="1"/>
  <c r="IA293" i="28"/>
  <c r="DS407" i="28"/>
  <c r="BH407" i="28"/>
  <c r="FG406" i="28"/>
  <c r="FH401" i="28"/>
  <c r="FF374" i="28"/>
  <c r="IH374" i="28"/>
  <c r="IN374" i="28" s="1"/>
  <c r="IA374" i="28"/>
  <c r="FI373" i="28"/>
  <c r="II367" i="28"/>
  <c r="IO367" i="28" s="1"/>
  <c r="IB367" i="28"/>
  <c r="FG367" i="28"/>
  <c r="IB360" i="28"/>
  <c r="II359" i="28"/>
  <c r="IO359" i="28" s="1"/>
  <c r="IB359" i="28"/>
  <c r="FG359" i="28"/>
  <c r="FH342" i="28"/>
  <c r="FG341" i="28"/>
  <c r="GQ339" i="28"/>
  <c r="GR339" i="28" s="1"/>
  <c r="GS339" i="28" s="1"/>
  <c r="GT339" i="28" s="1"/>
  <c r="IB339" i="28" s="1"/>
  <c r="IH336" i="28"/>
  <c r="IN336" i="28" s="1"/>
  <c r="IA336" i="28"/>
  <c r="FF336" i="28"/>
  <c r="FH335" i="28"/>
  <c r="IA320" i="28"/>
  <c r="FF320" i="28"/>
  <c r="IH320" i="28"/>
  <c r="IN320" i="28" s="1"/>
  <c r="IA304" i="28"/>
  <c r="FF304" i="28"/>
  <c r="IH304" i="28"/>
  <c r="IN304" i="28" s="1"/>
  <c r="FH302" i="28"/>
  <c r="FG292" i="28"/>
  <c r="FF285" i="28"/>
  <c r="IH285" i="28"/>
  <c r="IN285" i="28" s="1"/>
  <c r="IA285" i="28"/>
  <c r="IA284" i="28"/>
  <c r="FF284" i="28"/>
  <c r="IH284" i="28"/>
  <c r="IN284" i="28" s="1"/>
  <c r="EB93" i="28"/>
  <c r="DW93" i="28"/>
  <c r="EE93" i="28"/>
  <c r="EA93" i="28"/>
  <c r="DV93" i="28"/>
  <c r="ED93" i="28"/>
  <c r="DZ93" i="28"/>
  <c r="DU93" i="28"/>
  <c r="EC93" i="28"/>
  <c r="DX93" i="28"/>
  <c r="DT93" i="28"/>
  <c r="IT62" i="28"/>
  <c r="GQ62" i="28"/>
  <c r="GR62" i="28" s="1"/>
  <c r="GS62" i="28" s="1"/>
  <c r="GT62" i="28" s="1"/>
  <c r="IB62" i="28" s="1"/>
  <c r="FA539" i="28"/>
  <c r="FA535" i="28"/>
  <c r="FB535" i="28" s="1"/>
  <c r="FC535" i="28" s="1"/>
  <c r="FD535" i="28" s="1"/>
  <c r="FF531" i="28"/>
  <c r="IH531" i="28"/>
  <c r="IN531" i="28" s="1"/>
  <c r="IA531" i="28"/>
  <c r="IA530" i="28"/>
  <c r="FF530" i="28"/>
  <c r="IH530" i="28"/>
  <c r="IN530" i="28" s="1"/>
  <c r="FA520" i="28"/>
  <c r="FB520" i="28" s="1"/>
  <c r="FC520" i="28" s="1"/>
  <c r="FD520" i="28" s="1"/>
  <c r="FA516" i="28"/>
  <c r="FB516" i="28" s="1"/>
  <c r="FC516" i="28" s="1"/>
  <c r="FD516" i="28" s="1"/>
  <c r="FA512" i="28"/>
  <c r="FB512" i="28" s="1"/>
  <c r="FC512" i="28" s="1"/>
  <c r="FD512" i="28" s="1"/>
  <c r="FA497" i="28"/>
  <c r="FB497" i="28" s="1"/>
  <c r="FC497" i="28" s="1"/>
  <c r="FD497" i="28" s="1"/>
  <c r="FF487" i="28"/>
  <c r="IH487" i="28"/>
  <c r="IN487" i="28" s="1"/>
  <c r="IA487" i="28"/>
  <c r="IA486" i="28"/>
  <c r="FF486" i="28"/>
  <c r="IH486" i="28"/>
  <c r="IN486" i="28" s="1"/>
  <c r="FA460" i="28"/>
  <c r="FB460" i="28" s="1"/>
  <c r="FC460" i="28" s="1"/>
  <c r="FD460" i="28" s="1"/>
  <c r="FG414" i="28"/>
  <c r="FH410" i="28"/>
  <c r="IA405" i="28"/>
  <c r="FF405" i="28"/>
  <c r="IH405" i="28"/>
  <c r="IN405" i="28" s="1"/>
  <c r="FJ393" i="28"/>
  <c r="FH377" i="28"/>
  <c r="EB363" i="28"/>
  <c r="DW363" i="28"/>
  <c r="EE363" i="28"/>
  <c r="EA363" i="28"/>
  <c r="DV363" i="28"/>
  <c r="ED363" i="28"/>
  <c r="DZ363" i="28"/>
  <c r="DU363" i="28"/>
  <c r="DT363" i="28"/>
  <c r="EC363" i="28"/>
  <c r="EJ363" i="28" s="1"/>
  <c r="DX363" i="28"/>
  <c r="FF354" i="28"/>
  <c r="IH354" i="28"/>
  <c r="IN354" i="28" s="1"/>
  <c r="IA354" i="28"/>
  <c r="FG347" i="28"/>
  <c r="FJ339" i="28"/>
  <c r="FI339" i="28"/>
  <c r="FG334" i="28"/>
  <c r="FJ334" i="28"/>
  <c r="IB325" i="28"/>
  <c r="FF317" i="28"/>
  <c r="IH317" i="28"/>
  <c r="IN317" i="28" s="1"/>
  <c r="IA317" i="28"/>
  <c r="FJ310" i="28"/>
  <c r="FI310" i="28"/>
  <c r="BH249" i="28"/>
  <c r="GQ240" i="28"/>
  <c r="GR240" i="28" s="1"/>
  <c r="GS240" i="28" s="1"/>
  <c r="GT240" i="28" s="1"/>
  <c r="GQ224" i="28"/>
  <c r="GR224" i="28" s="1"/>
  <c r="GS224" i="28" s="1"/>
  <c r="GT224" i="28" s="1"/>
  <c r="IB224" i="28" s="1"/>
  <c r="GQ204" i="28"/>
  <c r="GR204" i="28" s="1"/>
  <c r="GS204" i="28" s="1"/>
  <c r="GT204" i="28" s="1"/>
  <c r="GQ188" i="28"/>
  <c r="GR188" i="28" s="1"/>
  <c r="GS188" i="28" s="1"/>
  <c r="GT188" i="28" s="1"/>
  <c r="II188" i="28" s="1"/>
  <c r="IO188" i="28" s="1"/>
  <c r="BH177" i="28"/>
  <c r="GQ164" i="28"/>
  <c r="GR164" i="28" s="1"/>
  <c r="GS164" i="28" s="1"/>
  <c r="GT164" i="28" s="1"/>
  <c r="GQ156" i="28"/>
  <c r="GR156" i="28" s="1"/>
  <c r="GS156" i="28" s="1"/>
  <c r="GT156" i="28" s="1"/>
  <c r="GQ152" i="28"/>
  <c r="GR152" i="28" s="1"/>
  <c r="GS152" i="28" s="1"/>
  <c r="GT152" i="28" s="1"/>
  <c r="GQ148" i="28"/>
  <c r="GR148" i="28" s="1"/>
  <c r="GS148" i="28" s="1"/>
  <c r="GT148" i="28" s="1"/>
  <c r="EC144" i="28"/>
  <c r="DX144" i="28"/>
  <c r="DT144" i="28"/>
  <c r="EB144" i="28"/>
  <c r="DW144" i="28"/>
  <c r="EE144" i="28"/>
  <c r="EA144" i="28"/>
  <c r="DV144" i="28"/>
  <c r="ED144" i="28"/>
  <c r="DZ144" i="28"/>
  <c r="DU144" i="28"/>
  <c r="EC140" i="28"/>
  <c r="DX140" i="28"/>
  <c r="DT140" i="28"/>
  <c r="EB140" i="28"/>
  <c r="DW140" i="28"/>
  <c r="EE140" i="28"/>
  <c r="EA140" i="28"/>
  <c r="DV140" i="28"/>
  <c r="ED140" i="28"/>
  <c r="DZ140" i="28"/>
  <c r="DU140" i="28"/>
  <c r="EC128" i="28"/>
  <c r="DX128" i="28"/>
  <c r="DT128" i="28"/>
  <c r="EB128" i="28"/>
  <c r="DW128" i="28"/>
  <c r="EE128" i="28"/>
  <c r="EA128" i="28"/>
  <c r="DV128" i="28"/>
  <c r="ED128" i="28"/>
  <c r="DZ128" i="28"/>
  <c r="DU128" i="28"/>
  <c r="GQ108" i="28"/>
  <c r="GR108" i="28" s="1"/>
  <c r="GS108" i="28" s="1"/>
  <c r="GT108" i="28" s="1"/>
  <c r="IB108" i="28" s="1"/>
  <c r="GQ84" i="28"/>
  <c r="GR84" i="28" s="1"/>
  <c r="GS84" i="28" s="1"/>
  <c r="GT84" i="28" s="1"/>
  <c r="GQ72" i="28"/>
  <c r="GR72" i="28" s="1"/>
  <c r="GS72" i="28" s="1"/>
  <c r="GT72" i="28" s="1"/>
  <c r="GQ56" i="28"/>
  <c r="GR56" i="28" s="1"/>
  <c r="GS56" i="28" s="1"/>
  <c r="GT56" i="28" s="1"/>
  <c r="FA372" i="28"/>
  <c r="FB372" i="28" s="1"/>
  <c r="FC372" i="28" s="1"/>
  <c r="FD372" i="28" s="1"/>
  <c r="FJ372" i="28" s="1"/>
  <c r="FA340" i="28"/>
  <c r="IH323" i="28"/>
  <c r="IN323" i="28" s="1"/>
  <c r="IA323" i="28"/>
  <c r="FF323" i="28"/>
  <c r="FA287" i="28"/>
  <c r="FB287" i="28" s="1"/>
  <c r="FC287" i="28" s="1"/>
  <c r="FD287" i="28" s="1"/>
  <c r="FJ287" i="28" s="1"/>
  <c r="FA278" i="28"/>
  <c r="FB278" i="28" s="1"/>
  <c r="FC278" i="28" s="1"/>
  <c r="FD278" i="28" s="1"/>
  <c r="FJ273" i="28"/>
  <c r="FI273" i="28"/>
  <c r="FJ267" i="28"/>
  <c r="FF264" i="28"/>
  <c r="IH264" i="28"/>
  <c r="IN264" i="28" s="1"/>
  <c r="IA264" i="28"/>
  <c r="FG257" i="28"/>
  <c r="FA256" i="28"/>
  <c r="FB256" i="28" s="1"/>
  <c r="FC256" i="28" s="1"/>
  <c r="FD256" i="28" s="1"/>
  <c r="FJ256" i="28" s="1"/>
  <c r="IB254" i="28"/>
  <c r="FH251" i="28"/>
  <c r="FG251" i="28"/>
  <c r="FJ243" i="28"/>
  <c r="FI243" i="28"/>
  <c r="FJ232" i="28"/>
  <c r="FI227" i="28"/>
  <c r="FF220" i="28"/>
  <c r="IH220" i="28"/>
  <c r="IN220" i="28" s="1"/>
  <c r="IA220" i="28"/>
  <c r="FH203" i="28"/>
  <c r="FG203" i="28"/>
  <c r="FJ188" i="28"/>
  <c r="FG185" i="28"/>
  <c r="FH183" i="28"/>
  <c r="FG183" i="28"/>
  <c r="FG179" i="28"/>
  <c r="II179" i="28"/>
  <c r="IO179" i="28" s="1"/>
  <c r="IB179" i="28"/>
  <c r="IH178" i="28"/>
  <c r="IN178" i="28" s="1"/>
  <c r="IA178" i="28"/>
  <c r="FF178" i="28"/>
  <c r="FG173" i="28"/>
  <c r="FJ169" i="28"/>
  <c r="FH143" i="28"/>
  <c r="FA136" i="28"/>
  <c r="FB136" i="28" s="1"/>
  <c r="FI133" i="28"/>
  <c r="FF125" i="28"/>
  <c r="IH125" i="28"/>
  <c r="IN125" i="28" s="1"/>
  <c r="IA125" i="28"/>
  <c r="FA123" i="28"/>
  <c r="FB123" i="28" s="1"/>
  <c r="IA119" i="28"/>
  <c r="FF119" i="28"/>
  <c r="IH119" i="28"/>
  <c r="IN119" i="28" s="1"/>
  <c r="FA110" i="28"/>
  <c r="FG103" i="28"/>
  <c r="FF92" i="28"/>
  <c r="IH92" i="28"/>
  <c r="IN92" i="28" s="1"/>
  <c r="IA92" i="28"/>
  <c r="FF89" i="28"/>
  <c r="IH89" i="28"/>
  <c r="IN89" i="28" s="1"/>
  <c r="IA89" i="28"/>
  <c r="FG89" i="28"/>
  <c r="DS79" i="28"/>
  <c r="BH79" i="28"/>
  <c r="DS75" i="28"/>
  <c r="BH75" i="28"/>
  <c r="GQ59" i="28"/>
  <c r="GR59" i="28" s="1"/>
  <c r="GS59" i="28" s="1"/>
  <c r="GT59" i="28" s="1"/>
  <c r="IT33" i="28"/>
  <c r="GQ33" i="28"/>
  <c r="GR33" i="28" s="1"/>
  <c r="GS33" i="28" s="1"/>
  <c r="GT33" i="28" s="1"/>
  <c r="GN32" i="28"/>
  <c r="IT17" i="28"/>
  <c r="GQ17" i="28"/>
  <c r="GR17" i="28" s="1"/>
  <c r="GS17" i="28" s="1"/>
  <c r="GT17" i="28" s="1"/>
  <c r="IB17" i="28" s="1"/>
  <c r="FA368" i="28"/>
  <c r="FA323" i="28"/>
  <c r="II323" i="28" s="1"/>
  <c r="IO323" i="28" s="1"/>
  <c r="IH299" i="28"/>
  <c r="IN299" i="28" s="1"/>
  <c r="IA299" i="28"/>
  <c r="FF299" i="28"/>
  <c r="IH283" i="28"/>
  <c r="IN283" i="28" s="1"/>
  <c r="IA283" i="28"/>
  <c r="FF283" i="28"/>
  <c r="IB277" i="28"/>
  <c r="FA276" i="28"/>
  <c r="FB276" i="28" s="1"/>
  <c r="FC276" i="28" s="1"/>
  <c r="FD276" i="28" s="1"/>
  <c r="FH271" i="28"/>
  <c r="FG271" i="28"/>
  <c r="FI255" i="28"/>
  <c r="FA246" i="28"/>
  <c r="FJ233" i="28"/>
  <c r="FI233" i="28"/>
  <c r="FJ231" i="28"/>
  <c r="FF221" i="28"/>
  <c r="IH221" i="28"/>
  <c r="IN221" i="28" s="1"/>
  <c r="IA221" i="28"/>
  <c r="FJ212" i="28"/>
  <c r="FH199" i="28"/>
  <c r="FH187" i="28"/>
  <c r="FG187" i="28"/>
  <c r="FF168" i="28"/>
  <c r="IH168" i="28"/>
  <c r="IN168" i="28" s="1"/>
  <c r="IA168" i="28"/>
  <c r="FJ156" i="28"/>
  <c r="FF145" i="28"/>
  <c r="IH145" i="28"/>
  <c r="IN145" i="28" s="1"/>
  <c r="IA145" i="28"/>
  <c r="FA138" i="28"/>
  <c r="FB138" i="28" s="1"/>
  <c r="FC138" i="28" s="1"/>
  <c r="FH135" i="28"/>
  <c r="IA131" i="28"/>
  <c r="FF131" i="28"/>
  <c r="IH131" i="28"/>
  <c r="IN131" i="28" s="1"/>
  <c r="IA123" i="28"/>
  <c r="FF123" i="28"/>
  <c r="IH123" i="28"/>
  <c r="IN123" i="28" s="1"/>
  <c r="IA107" i="28"/>
  <c r="FF107" i="28"/>
  <c r="IH107" i="28"/>
  <c r="IN107" i="28" s="1"/>
  <c r="IA99" i="28"/>
  <c r="FF99" i="28"/>
  <c r="IH99" i="28"/>
  <c r="IN99" i="28" s="1"/>
  <c r="IH70" i="28"/>
  <c r="IN70" i="28" s="1"/>
  <c r="FF70" i="28"/>
  <c r="IA70" i="28"/>
  <c r="FF65" i="28"/>
  <c r="IA65" i="28"/>
  <c r="IH65" i="28"/>
  <c r="IN65" i="28" s="1"/>
  <c r="FG65" i="28"/>
  <c r="IH62" i="28"/>
  <c r="IN62" i="28" s="1"/>
  <c r="FF62" i="28"/>
  <c r="IA62" i="28"/>
  <c r="FH53" i="28"/>
  <c r="EE39" i="28"/>
  <c r="EA39" i="28"/>
  <c r="DV39" i="28"/>
  <c r="ED39" i="28"/>
  <c r="DZ39" i="28"/>
  <c r="DU39" i="28"/>
  <c r="EC39" i="28"/>
  <c r="DX39" i="28"/>
  <c r="DT39" i="28"/>
  <c r="EB39" i="28"/>
  <c r="DW39" i="28"/>
  <c r="EE35" i="28"/>
  <c r="EA35" i="28"/>
  <c r="DV35" i="28"/>
  <c r="ED35" i="28"/>
  <c r="DZ35" i="28"/>
  <c r="DU35" i="28"/>
  <c r="EC35" i="28"/>
  <c r="DX35" i="28"/>
  <c r="DT35" i="28"/>
  <c r="EB35" i="28"/>
  <c r="DW35" i="28"/>
  <c r="FA352" i="28"/>
  <c r="IH332" i="28"/>
  <c r="IN332" i="28" s="1"/>
  <c r="IA332" i="28"/>
  <c r="FF332" i="28"/>
  <c r="FI278" i="28"/>
  <c r="FI275" i="28"/>
  <c r="IA259" i="28"/>
  <c r="FF259" i="28"/>
  <c r="IH259" i="28"/>
  <c r="IN259" i="28" s="1"/>
  <c r="FA254" i="28"/>
  <c r="FB254" i="28" s="1"/>
  <c r="FG247" i="28"/>
  <c r="IH246" i="28"/>
  <c r="IN246" i="28" s="1"/>
  <c r="IA246" i="28"/>
  <c r="FF246" i="28"/>
  <c r="IH234" i="28"/>
  <c r="IN234" i="28" s="1"/>
  <c r="IA234" i="28"/>
  <c r="FF234" i="28"/>
  <c r="FF229" i="28"/>
  <c r="IH229" i="28"/>
  <c r="IN229" i="28" s="1"/>
  <c r="IA229" i="28"/>
  <c r="FH229" i="28"/>
  <c r="FG224" i="28"/>
  <c r="FI216" i="28"/>
  <c r="FA174" i="28"/>
  <c r="FB174" i="28" s="1"/>
  <c r="FC174" i="28" s="1"/>
  <c r="FD174" i="28" s="1"/>
  <c r="FJ165" i="28"/>
  <c r="FA158" i="28"/>
  <c r="FB158" i="28" s="1"/>
  <c r="FC158" i="28" s="1"/>
  <c r="FD158" i="28" s="1"/>
  <c r="FJ158" i="28" s="1"/>
  <c r="FF148" i="28"/>
  <c r="IH148" i="28"/>
  <c r="IN148" i="28" s="1"/>
  <c r="IA148" i="28"/>
  <c r="FJ139" i="28"/>
  <c r="FI139" i="28"/>
  <c r="FF136" i="28"/>
  <c r="IH136" i="28"/>
  <c r="IN136" i="28" s="1"/>
  <c r="IA136" i="28"/>
  <c r="FJ121" i="28"/>
  <c r="FJ105" i="28"/>
  <c r="FF97" i="28"/>
  <c r="IH97" i="28"/>
  <c r="IN97" i="28" s="1"/>
  <c r="IA97" i="28"/>
  <c r="FA90" i="28"/>
  <c r="FB90" i="28" s="1"/>
  <c r="FC90" i="28" s="1"/>
  <c r="FD90" i="28" s="1"/>
  <c r="FJ90" i="28" s="1"/>
  <c r="DS87" i="28"/>
  <c r="BH87" i="28"/>
  <c r="FH85" i="28"/>
  <c r="GQ47" i="28"/>
  <c r="GR47" i="28" s="1"/>
  <c r="GS47" i="28" s="1"/>
  <c r="GT47" i="28" s="1"/>
  <c r="FA47" i="28"/>
  <c r="FB47" i="28" s="1"/>
  <c r="FC47" i="28" s="1"/>
  <c r="FD47" i="28" s="1"/>
  <c r="EB38" i="28"/>
  <c r="DW38" i="28"/>
  <c r="EE38" i="28"/>
  <c r="EA38" i="28"/>
  <c r="DV38" i="28"/>
  <c r="ED38" i="28"/>
  <c r="DZ38" i="28"/>
  <c r="DU38" i="28"/>
  <c r="EC38" i="28"/>
  <c r="DX38" i="28"/>
  <c r="DT38" i="28"/>
  <c r="BH35" i="28"/>
  <c r="FA404" i="28"/>
  <c r="IB348" i="28"/>
  <c r="IH348" i="28"/>
  <c r="IN348" i="28" s="1"/>
  <c r="IA348" i="28"/>
  <c r="FF348" i="28"/>
  <c r="FA332" i="28"/>
  <c r="FB332" i="28" s="1"/>
  <c r="FC332" i="28" s="1"/>
  <c r="FD332" i="28" s="1"/>
  <c r="IA279" i="28"/>
  <c r="FF279" i="28"/>
  <c r="IH279" i="28"/>
  <c r="IN279" i="28" s="1"/>
  <c r="FA274" i="28"/>
  <c r="FB274" i="28" s="1"/>
  <c r="FJ269" i="28"/>
  <c r="FI269" i="28"/>
  <c r="FH263" i="28"/>
  <c r="FG263" i="28"/>
  <c r="FF244" i="28"/>
  <c r="IH244" i="28"/>
  <c r="IN244" i="28" s="1"/>
  <c r="IA244" i="28"/>
  <c r="FJ239" i="28"/>
  <c r="FH228" i="28"/>
  <c r="FI223" i="28"/>
  <c r="FI219" i="28"/>
  <c r="FI215" i="28"/>
  <c r="IA207" i="28"/>
  <c r="FF207" i="28"/>
  <c r="IH207" i="28"/>
  <c r="IN207" i="28" s="1"/>
  <c r="FI204" i="28"/>
  <c r="FJ201" i="28"/>
  <c r="FJ192" i="28"/>
  <c r="FG189" i="28"/>
  <c r="FJ184" i="28"/>
  <c r="FI180" i="28"/>
  <c r="FH180" i="28"/>
  <c r="IA175" i="28"/>
  <c r="FF175" i="28"/>
  <c r="IH175" i="28"/>
  <c r="IN175" i="28" s="1"/>
  <c r="BH164" i="28"/>
  <c r="FJ159" i="28"/>
  <c r="FI159" i="28"/>
  <c r="FA152" i="28"/>
  <c r="FB152" i="28" s="1"/>
  <c r="FC152" i="28" s="1"/>
  <c r="FD152" i="28" s="1"/>
  <c r="FJ149" i="28"/>
  <c r="FA142" i="28"/>
  <c r="FB142" i="28" s="1"/>
  <c r="FC142" i="28" s="1"/>
  <c r="FD142" i="28" s="1"/>
  <c r="FJ142" i="28" s="1"/>
  <c r="FA128" i="28"/>
  <c r="FB128" i="28" s="1"/>
  <c r="FC128" i="28" s="1"/>
  <c r="FD128" i="28" s="1"/>
  <c r="FF124" i="28"/>
  <c r="IH124" i="28"/>
  <c r="IN124" i="28" s="1"/>
  <c r="IA124" i="28"/>
  <c r="FG120" i="28"/>
  <c r="IA115" i="28"/>
  <c r="FF115" i="28"/>
  <c r="IH115" i="28"/>
  <c r="IN115" i="28" s="1"/>
  <c r="FH113" i="28"/>
  <c r="FG113" i="28"/>
  <c r="FI104" i="28"/>
  <c r="FH104" i="28"/>
  <c r="IA91" i="28"/>
  <c r="FF91" i="28"/>
  <c r="IH91" i="28"/>
  <c r="IN91" i="28" s="1"/>
  <c r="FA82" i="28"/>
  <c r="IH76" i="28"/>
  <c r="IN76" i="28" s="1"/>
  <c r="IA76" i="28"/>
  <c r="FF76" i="28"/>
  <c r="FH76" i="28"/>
  <c r="ED71" i="28"/>
  <c r="DZ71" i="28"/>
  <c r="DU71" i="28"/>
  <c r="EB71" i="28"/>
  <c r="DW71" i="28"/>
  <c r="EE71" i="28"/>
  <c r="EA71" i="28"/>
  <c r="DV71" i="28"/>
  <c r="DT71" i="28"/>
  <c r="EC71" i="28"/>
  <c r="DX71" i="28"/>
  <c r="FH69" i="28"/>
  <c r="FJ68" i="28"/>
  <c r="GQ67" i="28"/>
  <c r="GR67" i="28" s="1"/>
  <c r="GS67" i="28" s="1"/>
  <c r="GT67" i="28" s="1"/>
  <c r="FJ56" i="28"/>
  <c r="GQ55" i="28"/>
  <c r="GR55" i="28" s="1"/>
  <c r="GS55" i="28" s="1"/>
  <c r="GT55" i="28" s="1"/>
  <c r="FF49" i="28"/>
  <c r="IA49" i="28"/>
  <c r="IH49" i="28"/>
  <c r="IN49" i="28" s="1"/>
  <c r="FG49" i="28"/>
  <c r="BH42" i="28"/>
  <c r="BH34" i="28"/>
  <c r="BH10" i="28"/>
  <c r="FA38" i="28"/>
  <c r="FB38" i="28" s="1"/>
  <c r="FC38" i="28" s="1"/>
  <c r="FD38" i="28" s="1"/>
  <c r="FA31" i="28"/>
  <c r="FB31" i="28" s="1"/>
  <c r="FC31" i="28" s="1"/>
  <c r="FD31" i="28" s="1"/>
  <c r="FA23" i="28"/>
  <c r="FA18" i="28"/>
  <c r="FB18" i="28" s="1"/>
  <c r="FF13" i="28"/>
  <c r="IH13" i="28"/>
  <c r="IN13" i="28" s="1"/>
  <c r="IA13" i="28"/>
  <c r="FA13" i="28"/>
  <c r="FB13" i="28" s="1"/>
  <c r="FC13" i="28" s="1"/>
  <c r="FD13" i="28" s="1"/>
  <c r="FJ13" i="28" s="1"/>
  <c r="IH80" i="28"/>
  <c r="IN80" i="28" s="1"/>
  <c r="IA80" i="28"/>
  <c r="FF80" i="28"/>
  <c r="FA43" i="28"/>
  <c r="FB43" i="28" s="1"/>
  <c r="FA34" i="28"/>
  <c r="FB34" i="28" s="1"/>
  <c r="FC34" i="28" s="1"/>
  <c r="FD34" i="28" s="1"/>
  <c r="IA20" i="28"/>
  <c r="FF20" i="28"/>
  <c r="IH20" i="28"/>
  <c r="IN20" i="28" s="1"/>
  <c r="IB15" i="28"/>
  <c r="FH12" i="28"/>
  <c r="FG12" i="28"/>
  <c r="II12" i="28"/>
  <c r="IO12" i="28" s="1"/>
  <c r="FJ40" i="28"/>
  <c r="FI40" i="28"/>
  <c r="FG16" i="28"/>
  <c r="I87" i="31" s="1"/>
  <c r="IH84" i="28"/>
  <c r="IN84" i="28" s="1"/>
  <c r="IA84" i="28"/>
  <c r="FF84" i="28"/>
  <c r="FH84" i="28"/>
  <c r="IA44" i="28"/>
  <c r="FF44" i="28"/>
  <c r="IH44" i="28"/>
  <c r="IN44" i="28" s="1"/>
  <c r="IA36" i="28"/>
  <c r="FF36" i="28"/>
  <c r="IH36" i="28"/>
  <c r="IN36" i="28" s="1"/>
  <c r="EC32" i="28"/>
  <c r="EI32" i="28" s="1"/>
  <c r="EE32" i="28"/>
  <c r="EK32" i="28" s="1"/>
  <c r="FF30" i="28"/>
  <c r="IH30" i="28"/>
  <c r="IN30" i="28" s="1"/>
  <c r="IA30" i="28"/>
  <c r="FA27" i="28"/>
  <c r="FB27" i="28" s="1"/>
  <c r="FJ24" i="28"/>
  <c r="FF22" i="28"/>
  <c r="IH22" i="28"/>
  <c r="IN22" i="28" s="1"/>
  <c r="IA22" i="28"/>
  <c r="FA1212" i="28"/>
  <c r="FH1206" i="28"/>
  <c r="FA1207" i="28"/>
  <c r="FB1207" i="28" s="1"/>
  <c r="FC1207" i="28" s="1"/>
  <c r="FD1207" i="28" s="1"/>
  <c r="EC1202" i="28"/>
  <c r="DX1202" i="28"/>
  <c r="DT1202" i="28"/>
  <c r="EB1202" i="28"/>
  <c r="DW1202" i="28"/>
  <c r="EE1202" i="28"/>
  <c r="EA1202" i="28"/>
  <c r="DV1202" i="28"/>
  <c r="ED1202" i="28"/>
  <c r="DZ1202" i="28"/>
  <c r="DU1202" i="28"/>
  <c r="EE1198" i="28"/>
  <c r="EA1198" i="28"/>
  <c r="DV1198" i="28"/>
  <c r="ED1198" i="28"/>
  <c r="DZ1198" i="28"/>
  <c r="DU1198" i="28"/>
  <c r="EC1198" i="28"/>
  <c r="DX1198" i="28"/>
  <c r="DT1198" i="28"/>
  <c r="EB1198" i="28"/>
  <c r="DW1198" i="28"/>
  <c r="FF1203" i="28"/>
  <c r="IH1203" i="28"/>
  <c r="IN1203" i="28" s="1"/>
  <c r="IA1203" i="28"/>
  <c r="BH1202" i="28"/>
  <c r="FH1199" i="28"/>
  <c r="FF1196" i="28"/>
  <c r="IH1196" i="28"/>
  <c r="IN1196" i="28" s="1"/>
  <c r="IA1196" i="28"/>
  <c r="IT1188" i="28"/>
  <c r="GQ1188" i="28"/>
  <c r="GR1188" i="28" s="1"/>
  <c r="GS1188" i="28" s="1"/>
  <c r="GT1188" i="28" s="1"/>
  <c r="IH1200" i="28"/>
  <c r="IN1200" i="28" s="1"/>
  <c r="IA1200" i="28"/>
  <c r="FF1200" i="28"/>
  <c r="FA1197" i="28"/>
  <c r="FB1197" i="28" s="1"/>
  <c r="FC1197" i="28" s="1"/>
  <c r="FD1197" i="28" s="1"/>
  <c r="FJ1197" i="28" s="1"/>
  <c r="FJ1195" i="28"/>
  <c r="FI1195" i="28"/>
  <c r="IT1193" i="28"/>
  <c r="GQ1193" i="28"/>
  <c r="GR1193" i="28" s="1"/>
  <c r="GS1193" i="28" s="1"/>
  <c r="GT1193" i="28" s="1"/>
  <c r="IB1193" i="28" s="1"/>
  <c r="FF1193" i="28"/>
  <c r="IH1193" i="28"/>
  <c r="IN1193" i="28" s="1"/>
  <c r="IA1193" i="28"/>
  <c r="FG1187" i="28"/>
  <c r="FF1192" i="28"/>
  <c r="IH1192" i="28"/>
  <c r="IN1192" i="28" s="1"/>
  <c r="IA1192" i="28"/>
  <c r="DS1189" i="28"/>
  <c r="BH1189" i="28"/>
  <c r="FG1188" i="28"/>
  <c r="FH1191" i="28"/>
  <c r="FA1181" i="28"/>
  <c r="FB1181" i="28" s="1"/>
  <c r="FC1181" i="28" s="1"/>
  <c r="FD1181" i="28" s="1"/>
  <c r="FA1190" i="28"/>
  <c r="FB1190" i="28" s="1"/>
  <c r="FC1190" i="28" s="1"/>
  <c r="FD1190" i="28" s="1"/>
  <c r="FJ1190" i="28" s="1"/>
  <c r="GQ1185" i="28"/>
  <c r="GR1185" i="28" s="1"/>
  <c r="GS1185" i="28" s="1"/>
  <c r="GT1185" i="28" s="1"/>
  <c r="FG1184" i="28"/>
  <c r="IT1173" i="28"/>
  <c r="GQ1173" i="28"/>
  <c r="GR1173" i="28" s="1"/>
  <c r="GS1173" i="28" s="1"/>
  <c r="GT1173" i="28" s="1"/>
  <c r="FA1174" i="28"/>
  <c r="FB1174" i="28" s="1"/>
  <c r="FC1174" i="28" s="1"/>
  <c r="FD1174" i="28" s="1"/>
  <c r="FI1176" i="28"/>
  <c r="GQ1170" i="28"/>
  <c r="GR1170" i="28" s="1"/>
  <c r="GS1170" i="28" s="1"/>
  <c r="GT1170" i="28" s="1"/>
  <c r="EV1169" i="28"/>
  <c r="EW1169" i="28" s="1"/>
  <c r="EX1169" i="28" s="1"/>
  <c r="FA1169" i="28"/>
  <c r="EV1161" i="28"/>
  <c r="EW1161" i="28" s="1"/>
  <c r="EX1161" i="28" s="1"/>
  <c r="FA1161" i="28"/>
  <c r="IA1182" i="28"/>
  <c r="IH1182" i="28"/>
  <c r="IN1182" i="28" s="1"/>
  <c r="FF1182" i="28"/>
  <c r="FH1182" i="28"/>
  <c r="FF1177" i="28"/>
  <c r="IH1177" i="28"/>
  <c r="IN1177" i="28" s="1"/>
  <c r="IA1177" i="28"/>
  <c r="FH1163" i="28"/>
  <c r="FG1162" i="28"/>
  <c r="FI1163" i="28"/>
  <c r="GU1144" i="28"/>
  <c r="GV1144" i="28" s="1"/>
  <c r="GW1144" i="28" s="1"/>
  <c r="GX1144" i="28" s="1"/>
  <c r="IC1144" i="28" s="1"/>
  <c r="IU1144" i="28"/>
  <c r="FJ1172" i="28"/>
  <c r="DS1152" i="28"/>
  <c r="BH1152" i="28"/>
  <c r="FI1155" i="28"/>
  <c r="FG1155" i="28"/>
  <c r="FG1147" i="28"/>
  <c r="DS1137" i="28"/>
  <c r="BH1137" i="28"/>
  <c r="FG1143" i="28"/>
  <c r="IB1143" i="28"/>
  <c r="GQ1135" i="28"/>
  <c r="GR1135" i="28" s="1"/>
  <c r="GS1135" i="28" s="1"/>
  <c r="GT1135" i="28" s="1"/>
  <c r="GQ1125" i="28"/>
  <c r="GR1125" i="28" s="1"/>
  <c r="GS1125" i="28" s="1"/>
  <c r="GT1125" i="28" s="1"/>
  <c r="IB1125" i="28" s="1"/>
  <c r="IH1138" i="28"/>
  <c r="IN1138" i="28" s="1"/>
  <c r="IA1138" i="28"/>
  <c r="FF1138" i="28"/>
  <c r="DS1123" i="28"/>
  <c r="BH1123" i="28"/>
  <c r="FG1121" i="28"/>
  <c r="FG1129" i="28"/>
  <c r="EB1108" i="28"/>
  <c r="DW1108" i="28"/>
  <c r="ED1108" i="28"/>
  <c r="DZ1108" i="28"/>
  <c r="DU1108" i="28"/>
  <c r="EC1108" i="28"/>
  <c r="DX1108" i="28"/>
  <c r="DT1108" i="28"/>
  <c r="EE1108" i="28"/>
  <c r="EA1108" i="28"/>
  <c r="DV1108" i="28"/>
  <c r="FA1099" i="28"/>
  <c r="FG1099" i="28" s="1"/>
  <c r="EV1099" i="28"/>
  <c r="EW1099" i="28" s="1"/>
  <c r="EX1099" i="28" s="1"/>
  <c r="FG1134" i="28"/>
  <c r="FF1122" i="28"/>
  <c r="IH1122" i="28"/>
  <c r="IN1122" i="28" s="1"/>
  <c r="IA1122" i="28"/>
  <c r="BH1120" i="28"/>
  <c r="BH1112" i="28"/>
  <c r="BH1104" i="28"/>
  <c r="FA1109" i="28"/>
  <c r="FB1109" i="28" s="1"/>
  <c r="IT1082" i="28"/>
  <c r="GQ1082" i="28"/>
  <c r="GR1082" i="28" s="1"/>
  <c r="GS1082" i="28" s="1"/>
  <c r="GT1082" i="28" s="1"/>
  <c r="FA1131" i="28"/>
  <c r="FB1131" i="28" s="1"/>
  <c r="FC1131" i="28" s="1"/>
  <c r="FD1131" i="28" s="1"/>
  <c r="ED1110" i="28"/>
  <c r="DZ1110" i="28"/>
  <c r="DU1110" i="28"/>
  <c r="EB1110" i="28"/>
  <c r="DW1110" i="28"/>
  <c r="EE1110" i="28"/>
  <c r="EA1110" i="28"/>
  <c r="DV1110" i="28"/>
  <c r="EC1110" i="28"/>
  <c r="EJ1110" i="28" s="1"/>
  <c r="DX1110" i="28"/>
  <c r="DT1110" i="28"/>
  <c r="EB1133" i="28"/>
  <c r="DW1133" i="28"/>
  <c r="ED1133" i="28"/>
  <c r="DZ1133" i="28"/>
  <c r="DU1133" i="28"/>
  <c r="EA1133" i="28"/>
  <c r="DX1133" i="28"/>
  <c r="EC1133" i="28"/>
  <c r="DT1133" i="28"/>
  <c r="EE1133" i="28"/>
  <c r="DV1133" i="28"/>
  <c r="IA1128" i="28"/>
  <c r="IH1128" i="28"/>
  <c r="IN1128" i="28" s="1"/>
  <c r="FF1128" i="28"/>
  <c r="FH1128" i="28"/>
  <c r="FG1124" i="28"/>
  <c r="IB1124" i="28"/>
  <c r="II1124" i="28"/>
  <c r="IO1124" i="28" s="1"/>
  <c r="DS1114" i="28"/>
  <c r="BH1114" i="28"/>
  <c r="FH1101" i="28"/>
  <c r="DS1098" i="28"/>
  <c r="BH1098" i="28"/>
  <c r="IH1115" i="28"/>
  <c r="IN1115" i="28" s="1"/>
  <c r="IA1115" i="28"/>
  <c r="FF1115" i="28"/>
  <c r="ED1102" i="28"/>
  <c r="DZ1102" i="28"/>
  <c r="DU1102" i="28"/>
  <c r="EB1102" i="28"/>
  <c r="DW1102" i="28"/>
  <c r="EE1102" i="28"/>
  <c r="EA1102" i="28"/>
  <c r="DV1102" i="28"/>
  <c r="DT1102" i="28"/>
  <c r="EC1102" i="28"/>
  <c r="DX1102" i="28"/>
  <c r="IH1095" i="28"/>
  <c r="IN1095" i="28" s="1"/>
  <c r="FF1095" i="28"/>
  <c r="IA1095" i="28"/>
  <c r="DS1087" i="28"/>
  <c r="BH1087" i="28"/>
  <c r="IT1052" i="28"/>
  <c r="GQ1052" i="28"/>
  <c r="GR1052" i="28" s="1"/>
  <c r="GS1052" i="28" s="1"/>
  <c r="GT1052" i="28" s="1"/>
  <c r="II1052" i="28" s="1"/>
  <c r="IO1052" i="28" s="1"/>
  <c r="IH1099" i="28"/>
  <c r="IN1099" i="28" s="1"/>
  <c r="IA1099" i="28"/>
  <c r="FF1099" i="28"/>
  <c r="IA1085" i="28"/>
  <c r="FF1085" i="28"/>
  <c r="IH1085" i="28"/>
  <c r="IN1085" i="28" s="1"/>
  <c r="DS1075" i="28"/>
  <c r="BH1075" i="28"/>
  <c r="FH1077" i="28"/>
  <c r="GQ1069" i="28"/>
  <c r="GR1069" i="28" s="1"/>
  <c r="GS1069" i="28" s="1"/>
  <c r="GT1069" i="28" s="1"/>
  <c r="FA1084" i="28"/>
  <c r="FB1084" i="28" s="1"/>
  <c r="FC1084" i="28" s="1"/>
  <c r="FJ1089" i="28"/>
  <c r="FI1089" i="28"/>
  <c r="IH1068" i="28"/>
  <c r="IN1068" i="28" s="1"/>
  <c r="IA1068" i="28"/>
  <c r="FF1068" i="28"/>
  <c r="FI1048" i="28"/>
  <c r="FH1044" i="28"/>
  <c r="IT1042" i="28"/>
  <c r="GQ1042" i="28"/>
  <c r="GR1042" i="28" s="1"/>
  <c r="GS1042" i="28" s="1"/>
  <c r="GT1042" i="28" s="1"/>
  <c r="IT1034" i="28"/>
  <c r="GQ1034" i="28"/>
  <c r="GR1034" i="28" s="1"/>
  <c r="GS1034" i="28" s="1"/>
  <c r="GT1034" i="28" s="1"/>
  <c r="II1034" i="28" s="1"/>
  <c r="IO1034" i="28" s="1"/>
  <c r="FA1024" i="28"/>
  <c r="EV1024" i="28"/>
  <c r="EW1024" i="28" s="1"/>
  <c r="EX1024" i="28" s="1"/>
  <c r="IT1018" i="28"/>
  <c r="GQ1018" i="28"/>
  <c r="GR1018" i="28" s="1"/>
  <c r="GS1018" i="28" s="1"/>
  <c r="GT1018" i="28" s="1"/>
  <c r="GQ1066" i="28"/>
  <c r="GR1066" i="28" s="1"/>
  <c r="GS1066" i="28" s="1"/>
  <c r="GT1066" i="28" s="1"/>
  <c r="FI1064" i="28"/>
  <c r="FG1060" i="28"/>
  <c r="GQ1058" i="28"/>
  <c r="GR1058" i="28" s="1"/>
  <c r="GS1058" i="28" s="1"/>
  <c r="GT1058" i="28" s="1"/>
  <c r="FF1053" i="28"/>
  <c r="IH1053" i="28"/>
  <c r="IN1053" i="28" s="1"/>
  <c r="IA1053" i="28"/>
  <c r="FH1049" i="28"/>
  <c r="EB1079" i="28"/>
  <c r="DW1079" i="28"/>
  <c r="EE1079" i="28"/>
  <c r="EA1079" i="28"/>
  <c r="DV1079" i="28"/>
  <c r="ED1079" i="28"/>
  <c r="DZ1079" i="28"/>
  <c r="DU1079" i="28"/>
  <c r="EC1079" i="28"/>
  <c r="DT1079" i="28"/>
  <c r="DX1079" i="28"/>
  <c r="FF1056" i="28"/>
  <c r="IA1056" i="28"/>
  <c r="IH1056" i="28"/>
  <c r="IN1056" i="28" s="1"/>
  <c r="FJ1047" i="28"/>
  <c r="FH1033" i="28"/>
  <c r="FF1025" i="28"/>
  <c r="IA1025" i="28"/>
  <c r="IH1025" i="28"/>
  <c r="IN1025" i="28" s="1"/>
  <c r="II1025" i="28"/>
  <c r="IO1025" i="28" s="1"/>
  <c r="FG1025" i="28"/>
  <c r="IB1025" i="28"/>
  <c r="IT1012" i="28"/>
  <c r="GQ1012" i="28"/>
  <c r="GR1012" i="28" s="1"/>
  <c r="GS1012" i="28" s="1"/>
  <c r="GT1012" i="28" s="1"/>
  <c r="FI1063" i="28"/>
  <c r="FF1061" i="28"/>
  <c r="IH1061" i="28"/>
  <c r="IN1061" i="28" s="1"/>
  <c r="IA1061" i="28"/>
  <c r="IH1042" i="28"/>
  <c r="IN1042" i="28" s="1"/>
  <c r="FF1042" i="28"/>
  <c r="IA1042" i="28"/>
  <c r="BH1036" i="28"/>
  <c r="BH1020" i="28"/>
  <c r="FJ1019" i="28"/>
  <c r="FG1067" i="28"/>
  <c r="FF1065" i="28"/>
  <c r="IH1065" i="28"/>
  <c r="IN1065" i="28" s="1"/>
  <c r="IA1065" i="28"/>
  <c r="FA1050" i="28"/>
  <c r="FB1050" i="28" s="1"/>
  <c r="FC1050" i="28" s="1"/>
  <c r="FD1050" i="28" s="1"/>
  <c r="FI1034" i="28"/>
  <c r="FA1023" i="28"/>
  <c r="FB1023" i="28" s="1"/>
  <c r="FC1023" i="28" s="1"/>
  <c r="FD1023" i="28" s="1"/>
  <c r="EB1013" i="28"/>
  <c r="DW1013" i="28"/>
  <c r="EE1013" i="28"/>
  <c r="EA1013" i="28"/>
  <c r="DV1013" i="28"/>
  <c r="ED1013" i="28"/>
  <c r="DZ1013" i="28"/>
  <c r="DU1013" i="28"/>
  <c r="EC1013" i="28"/>
  <c r="DX1013" i="28"/>
  <c r="DT1013" i="28"/>
  <c r="EB1009" i="28"/>
  <c r="DW1009" i="28"/>
  <c r="EE1009" i="28"/>
  <c r="EA1009" i="28"/>
  <c r="DV1009" i="28"/>
  <c r="ED1009" i="28"/>
  <c r="DZ1009" i="28"/>
  <c r="DU1009" i="28"/>
  <c r="EC1009" i="28"/>
  <c r="DX1009" i="28"/>
  <c r="DT1009" i="28"/>
  <c r="EB1001" i="28"/>
  <c r="DW1001" i="28"/>
  <c r="ED1001" i="28"/>
  <c r="DZ1001" i="28"/>
  <c r="DU1001" i="28"/>
  <c r="EC1001" i="28"/>
  <c r="DX1001" i="28"/>
  <c r="DT1001" i="28"/>
  <c r="EE1001" i="28"/>
  <c r="EA1001" i="28"/>
  <c r="DV1001" i="28"/>
  <c r="EV977" i="28"/>
  <c r="EW977" i="28" s="1"/>
  <c r="EX977" i="28" s="1"/>
  <c r="FA977" i="28"/>
  <c r="FG977" i="28" s="1"/>
  <c r="EB973" i="28"/>
  <c r="DW973" i="28"/>
  <c r="ED973" i="28"/>
  <c r="DZ973" i="28"/>
  <c r="DU973" i="28"/>
  <c r="EC973" i="28"/>
  <c r="DX973" i="28"/>
  <c r="DT973" i="28"/>
  <c r="EE973" i="28"/>
  <c r="EA973" i="28"/>
  <c r="DV973" i="28"/>
  <c r="FG1051" i="28"/>
  <c r="FJ1051" i="28"/>
  <c r="FF1041" i="28"/>
  <c r="IA1041" i="28"/>
  <c r="IH1041" i="28"/>
  <c r="IN1041" i="28" s="1"/>
  <c r="II1041" i="28"/>
  <c r="IO1041" i="28" s="1"/>
  <c r="FG1041" i="28"/>
  <c r="IB1041" i="28"/>
  <c r="IH1034" i="28"/>
  <c r="IN1034" i="28" s="1"/>
  <c r="FF1034" i="28"/>
  <c r="IA1034" i="28"/>
  <c r="FH1019" i="28"/>
  <c r="FH980" i="28"/>
  <c r="FH1015" i="28"/>
  <c r="FH1011" i="28"/>
  <c r="FI989" i="28"/>
  <c r="FJ983" i="28"/>
  <c r="FJ967" i="28"/>
  <c r="FJ966" i="28"/>
  <c r="FH965" i="28"/>
  <c r="IT949" i="28"/>
  <c r="GQ949" i="28"/>
  <c r="GR949" i="28" s="1"/>
  <c r="GS949" i="28" s="1"/>
  <c r="GT949" i="28" s="1"/>
  <c r="IB949" i="28" s="1"/>
  <c r="IT945" i="28"/>
  <c r="GQ945" i="28"/>
  <c r="GR945" i="28" s="1"/>
  <c r="GS945" i="28" s="1"/>
  <c r="GT945" i="28" s="1"/>
  <c r="IT929" i="28"/>
  <c r="GQ929" i="28"/>
  <c r="GR929" i="28" s="1"/>
  <c r="GS929" i="28" s="1"/>
  <c r="GT929" i="28" s="1"/>
  <c r="EV915" i="28"/>
  <c r="EW915" i="28" s="1"/>
  <c r="EX915" i="28" s="1"/>
  <c r="FA915" i="28"/>
  <c r="IT913" i="28"/>
  <c r="GQ913" i="28"/>
  <c r="GR913" i="28" s="1"/>
  <c r="GS913" i="28" s="1"/>
  <c r="GT913" i="28" s="1"/>
  <c r="IB913" i="28" s="1"/>
  <c r="FA1020" i="28"/>
  <c r="FB1020" i="28" s="1"/>
  <c r="FC1020" i="28" s="1"/>
  <c r="FD1020" i="28" s="1"/>
  <c r="FJ981" i="28"/>
  <c r="FF980" i="28"/>
  <c r="IA980" i="28"/>
  <c r="IH980" i="28"/>
  <c r="IN980" i="28" s="1"/>
  <c r="FG971" i="28"/>
  <c r="DS1007" i="28"/>
  <c r="BH1007" i="28"/>
  <c r="FJ987" i="28"/>
  <c r="FJ979" i="28"/>
  <c r="FH969" i="28"/>
  <c r="FA1014" i="28"/>
  <c r="FG976" i="28"/>
  <c r="FI965" i="28"/>
  <c r="FA992" i="28"/>
  <c r="FB992" i="28" s="1"/>
  <c r="FC992" i="28" s="1"/>
  <c r="FD992" i="28" s="1"/>
  <c r="FJ992" i="28" s="1"/>
  <c r="FA972" i="28"/>
  <c r="FB972" i="28" s="1"/>
  <c r="FC972" i="28" s="1"/>
  <c r="FA951" i="28"/>
  <c r="FJ948" i="28"/>
  <c r="FI948" i="28"/>
  <c r="FJ937" i="28"/>
  <c r="FJ910" i="28"/>
  <c r="FI910" i="28"/>
  <c r="FI908" i="28"/>
  <c r="FF906" i="28"/>
  <c r="IA906" i="28"/>
  <c r="IH906" i="28"/>
  <c r="IN906" i="28" s="1"/>
  <c r="IT905" i="28"/>
  <c r="GQ905" i="28"/>
  <c r="GR905" i="28" s="1"/>
  <c r="GS905" i="28" s="1"/>
  <c r="GT905" i="28" s="1"/>
  <c r="IB905" i="28" s="1"/>
  <c r="IT889" i="28"/>
  <c r="GQ889" i="28"/>
  <c r="GR889" i="28" s="1"/>
  <c r="GS889" i="28" s="1"/>
  <c r="GT889" i="28" s="1"/>
  <c r="FA875" i="28"/>
  <c r="EV875" i="28"/>
  <c r="EW875" i="28" s="1"/>
  <c r="EX875" i="28" s="1"/>
  <c r="IT873" i="28"/>
  <c r="GQ873" i="28"/>
  <c r="GR873" i="28" s="1"/>
  <c r="GS873" i="28" s="1"/>
  <c r="GT873" i="28" s="1"/>
  <c r="IB873" i="28" s="1"/>
  <c r="FA859" i="28"/>
  <c r="EV859" i="28"/>
  <c r="EW859" i="28" s="1"/>
  <c r="EX859" i="28" s="1"/>
  <c r="IT857" i="28"/>
  <c r="GQ857" i="28"/>
  <c r="GR857" i="28" s="1"/>
  <c r="GS857" i="28" s="1"/>
  <c r="GT857" i="28" s="1"/>
  <c r="IH986" i="28"/>
  <c r="IN986" i="28" s="1"/>
  <c r="IA986" i="28"/>
  <c r="FF986" i="28"/>
  <c r="IA966" i="28"/>
  <c r="FF966" i="28"/>
  <c r="IH966" i="28"/>
  <c r="IN966" i="28" s="1"/>
  <c r="FH956" i="28"/>
  <c r="FJ952" i="28"/>
  <c r="FI952" i="28"/>
  <c r="IA936" i="28"/>
  <c r="FF936" i="28"/>
  <c r="IH936" i="28"/>
  <c r="IN936" i="28" s="1"/>
  <c r="FI936" i="28"/>
  <c r="FF917" i="28"/>
  <c r="IH917" i="28"/>
  <c r="IN917" i="28" s="1"/>
  <c r="IA917" i="28"/>
  <c r="IA916" i="28"/>
  <c r="FF916" i="28"/>
  <c r="IH916" i="28"/>
  <c r="IN916" i="28" s="1"/>
  <c r="FD906" i="28"/>
  <c r="FJ906" i="28" s="1"/>
  <c r="FI906" i="28"/>
  <c r="FA1004" i="28"/>
  <c r="IH985" i="28"/>
  <c r="IN985" i="28" s="1"/>
  <c r="IA985" i="28"/>
  <c r="FF985" i="28"/>
  <c r="FJ961" i="28"/>
  <c r="FG961" i="28"/>
  <c r="FH940" i="28"/>
  <c r="IH927" i="28"/>
  <c r="IN927" i="28" s="1"/>
  <c r="IA927" i="28"/>
  <c r="FF927" i="28"/>
  <c r="FJ922" i="28"/>
  <c r="FI922" i="28"/>
  <c r="II914" i="28"/>
  <c r="IO914" i="28" s="1"/>
  <c r="IB914" i="28"/>
  <c r="FG914" i="28"/>
  <c r="IH970" i="28"/>
  <c r="IN970" i="28" s="1"/>
  <c r="IA970" i="28"/>
  <c r="FF970" i="28"/>
  <c r="FH966" i="28"/>
  <c r="FA957" i="28"/>
  <c r="FB957" i="28" s="1"/>
  <c r="FC957" i="28" s="1"/>
  <c r="FD957" i="28" s="1"/>
  <c r="FA949" i="28"/>
  <c r="FI939" i="28"/>
  <c r="IH935" i="28"/>
  <c r="IN935" i="28" s="1"/>
  <c r="IA935" i="28"/>
  <c r="FF935" i="28"/>
  <c r="IH931" i="28"/>
  <c r="IN931" i="28" s="1"/>
  <c r="IA931" i="28"/>
  <c r="FF931" i="28"/>
  <c r="FH920" i="28"/>
  <c r="FG920" i="28"/>
  <c r="FF905" i="28"/>
  <c r="IH905" i="28"/>
  <c r="IN905" i="28" s="1"/>
  <c r="IA905" i="28"/>
  <c r="IA904" i="28"/>
  <c r="FF904" i="28"/>
  <c r="IH904" i="28"/>
  <c r="IN904" i="28" s="1"/>
  <c r="FA890" i="28"/>
  <c r="FB890" i="28" s="1"/>
  <c r="FC890" i="28" s="1"/>
  <c r="FF878" i="28"/>
  <c r="IH878" i="28"/>
  <c r="IN878" i="28" s="1"/>
  <c r="IA878" i="28"/>
  <c r="FH877" i="28"/>
  <c r="FH868" i="28"/>
  <c r="IA864" i="28"/>
  <c r="FF864" i="28"/>
  <c r="IH864" i="28"/>
  <c r="IN864" i="28" s="1"/>
  <c r="FA935" i="28"/>
  <c r="FB935" i="28" s="1"/>
  <c r="FC935" i="28" s="1"/>
  <c r="FD935" i="28" s="1"/>
  <c r="FJ935" i="28" s="1"/>
  <c r="FA931" i="28"/>
  <c r="FI912" i="28"/>
  <c r="FH902" i="28"/>
  <c r="FH889" i="28"/>
  <c r="FG876" i="28"/>
  <c r="FJ860" i="28"/>
  <c r="FF857" i="28"/>
  <c r="IH857" i="28"/>
  <c r="IN857" i="28" s="1"/>
  <c r="IA857" i="28"/>
  <c r="FF849" i="28"/>
  <c r="IH849" i="28"/>
  <c r="IN849" i="28" s="1"/>
  <c r="IA849" i="28"/>
  <c r="GQ843" i="28"/>
  <c r="GR843" i="28" s="1"/>
  <c r="GS843" i="28" s="1"/>
  <c r="GT843" i="28" s="1"/>
  <c r="IT843" i="28"/>
  <c r="GQ835" i="28"/>
  <c r="GR835" i="28" s="1"/>
  <c r="GS835" i="28" s="1"/>
  <c r="GT835" i="28" s="1"/>
  <c r="IT835" i="28"/>
  <c r="FA809" i="28"/>
  <c r="EV809" i="28"/>
  <c r="EW809" i="28" s="1"/>
  <c r="EX809" i="28" s="1"/>
  <c r="IT807" i="28"/>
  <c r="GQ807" i="28"/>
  <c r="GR807" i="28" s="1"/>
  <c r="GS807" i="28" s="1"/>
  <c r="GT807" i="28" s="1"/>
  <c r="FF921" i="28"/>
  <c r="IH921" i="28"/>
  <c r="IN921" i="28" s="1"/>
  <c r="IA921" i="28"/>
  <c r="FH901" i="28"/>
  <c r="FG900" i="28"/>
  <c r="IB900" i="28"/>
  <c r="FJ882" i="28"/>
  <c r="FI882" i="28"/>
  <c r="FI872" i="28"/>
  <c r="FH869" i="28"/>
  <c r="IA856" i="28"/>
  <c r="FF856" i="28"/>
  <c r="IH856" i="28"/>
  <c r="IN856" i="28" s="1"/>
  <c r="FA851" i="28"/>
  <c r="FB851" i="28" s="1"/>
  <c r="FC851" i="28" s="1"/>
  <c r="FD851" i="28" s="1"/>
  <c r="GQ846" i="28"/>
  <c r="GR846" i="28" s="1"/>
  <c r="GS846" i="28" s="1"/>
  <c r="GT846" i="28" s="1"/>
  <c r="IT846" i="28"/>
  <c r="GQ830" i="28"/>
  <c r="GR830" i="28" s="1"/>
  <c r="GS830" i="28" s="1"/>
  <c r="GT830" i="28" s="1"/>
  <c r="IT830" i="28"/>
  <c r="EB934" i="28"/>
  <c r="DW934" i="28"/>
  <c r="EE934" i="28"/>
  <c r="EA934" i="28"/>
  <c r="DV934" i="28"/>
  <c r="ED934" i="28"/>
  <c r="DZ934" i="28"/>
  <c r="DU934" i="28"/>
  <c r="DT934" i="28"/>
  <c r="EC934" i="28"/>
  <c r="EJ934" i="28" s="1"/>
  <c r="DX934" i="28"/>
  <c r="FI932" i="28"/>
  <c r="FA911" i="28"/>
  <c r="FB911" i="28" s="1"/>
  <c r="FC911" i="28" s="1"/>
  <c r="FA905" i="28"/>
  <c r="FB905" i="28" s="1"/>
  <c r="FC905" i="28" s="1"/>
  <c r="FD905" i="28" s="1"/>
  <c r="FJ905" i="28" s="1"/>
  <c r="FJ896" i="28"/>
  <c r="FG884" i="28"/>
  <c r="FF881" i="28"/>
  <c r="IH881" i="28"/>
  <c r="IN881" i="28" s="1"/>
  <c r="IA881" i="28"/>
  <c r="FG868" i="28"/>
  <c r="FF865" i="28"/>
  <c r="IH865" i="28"/>
  <c r="IN865" i="28" s="1"/>
  <c r="IA865" i="28"/>
  <c r="FG852" i="28"/>
  <c r="GQ844" i="28"/>
  <c r="GR844" i="28" s="1"/>
  <c r="GS844" i="28" s="1"/>
  <c r="GT844" i="28" s="1"/>
  <c r="IB844" i="28" s="1"/>
  <c r="GQ840" i="28"/>
  <c r="GR840" i="28" s="1"/>
  <c r="GS840" i="28" s="1"/>
  <c r="GT840" i="28" s="1"/>
  <c r="GQ836" i="28"/>
  <c r="GR836" i="28" s="1"/>
  <c r="GS836" i="28" s="1"/>
  <c r="GT836" i="28" s="1"/>
  <c r="GQ833" i="28"/>
  <c r="GR833" i="28" s="1"/>
  <c r="GS833" i="28" s="1"/>
  <c r="GT833" i="28" s="1"/>
  <c r="II833" i="28" s="1"/>
  <c r="IO833" i="28" s="1"/>
  <c r="IT833" i="28"/>
  <c r="GQ832" i="28"/>
  <c r="GR832" i="28" s="1"/>
  <c r="GS832" i="28" s="1"/>
  <c r="GT832" i="28" s="1"/>
  <c r="IB832" i="28" s="1"/>
  <c r="FA895" i="28"/>
  <c r="FB895" i="28" s="1"/>
  <c r="IH846" i="28"/>
  <c r="IN846" i="28" s="1"/>
  <c r="IA846" i="28"/>
  <c r="FF846" i="28"/>
  <c r="FH846" i="28"/>
  <c r="FG841" i="28"/>
  <c r="FA840" i="28"/>
  <c r="FG832" i="28"/>
  <c r="FF832" i="28"/>
  <c r="IH832" i="28"/>
  <c r="IN832" i="28" s="1"/>
  <c r="IA832" i="28"/>
  <c r="FF829" i="28"/>
  <c r="IH829" i="28"/>
  <c r="IN829" i="28" s="1"/>
  <c r="IA829" i="28"/>
  <c r="FH824" i="28"/>
  <c r="FH814" i="28"/>
  <c r="FF803" i="28"/>
  <c r="IH803" i="28"/>
  <c r="IN803" i="28" s="1"/>
  <c r="IA803" i="28"/>
  <c r="FJ802" i="28"/>
  <c r="FA799" i="28"/>
  <c r="FB799" i="28" s="1"/>
  <c r="FC799" i="28" s="1"/>
  <c r="FD799" i="28" s="1"/>
  <c r="IT785" i="28"/>
  <c r="GQ785" i="28"/>
  <c r="GR785" i="28" s="1"/>
  <c r="GS785" i="28" s="1"/>
  <c r="GT785" i="28" s="1"/>
  <c r="IT769" i="28"/>
  <c r="GQ769" i="28"/>
  <c r="GR769" i="28" s="1"/>
  <c r="GS769" i="28" s="1"/>
  <c r="GT769" i="28" s="1"/>
  <c r="IT753" i="28"/>
  <c r="GQ753" i="28"/>
  <c r="GR753" i="28" s="1"/>
  <c r="GS753" i="28" s="1"/>
  <c r="GT753" i="28" s="1"/>
  <c r="IT737" i="28"/>
  <c r="GQ737" i="28"/>
  <c r="GR737" i="28" s="1"/>
  <c r="GS737" i="28" s="1"/>
  <c r="GT737" i="28" s="1"/>
  <c r="IT721" i="28"/>
  <c r="GQ721" i="28"/>
  <c r="GR721" i="28" s="1"/>
  <c r="GS721" i="28" s="1"/>
  <c r="GT721" i="28" s="1"/>
  <c r="IB721" i="28" s="1"/>
  <c r="IT705" i="28"/>
  <c r="GQ705" i="28"/>
  <c r="GR705" i="28" s="1"/>
  <c r="GS705" i="28" s="1"/>
  <c r="GT705" i="28" s="1"/>
  <c r="IT689" i="28"/>
  <c r="GQ689" i="28"/>
  <c r="GR689" i="28" s="1"/>
  <c r="GS689" i="28" s="1"/>
  <c r="GT689" i="28" s="1"/>
  <c r="IB689" i="28" s="1"/>
  <c r="IH875" i="28"/>
  <c r="IN875" i="28" s="1"/>
  <c r="IA875" i="28"/>
  <c r="FF875" i="28"/>
  <c r="FA828" i="28"/>
  <c r="FA823" i="28"/>
  <c r="IB818" i="28"/>
  <c r="FG818" i="28"/>
  <c r="II818" i="28"/>
  <c r="IO818" i="28" s="1"/>
  <c r="IH818" i="28"/>
  <c r="IN818" i="28" s="1"/>
  <c r="IA818" i="28"/>
  <c r="FF818" i="28"/>
  <c r="FH807" i="28"/>
  <c r="FA891" i="28"/>
  <c r="FB891" i="28" s="1"/>
  <c r="IH855" i="28"/>
  <c r="IN855" i="28" s="1"/>
  <c r="IA855" i="28"/>
  <c r="FF855" i="28"/>
  <c r="FA843" i="28"/>
  <c r="FB843" i="28" s="1"/>
  <c r="FC843" i="28" s="1"/>
  <c r="FF828" i="28"/>
  <c r="IH828" i="28"/>
  <c r="IN828" i="28" s="1"/>
  <c r="IA828" i="28"/>
  <c r="FA821" i="28"/>
  <c r="FB821" i="28" s="1"/>
  <c r="FC821" i="28" s="1"/>
  <c r="FD821" i="28" s="1"/>
  <c r="FJ821" i="28" s="1"/>
  <c r="FA811" i="28"/>
  <c r="EB774" i="28"/>
  <c r="DW774" i="28"/>
  <c r="EE774" i="28"/>
  <c r="EA774" i="28"/>
  <c r="DV774" i="28"/>
  <c r="ED774" i="28"/>
  <c r="DZ774" i="28"/>
  <c r="DU774" i="28"/>
  <c r="EC774" i="28"/>
  <c r="DX774" i="28"/>
  <c r="DT774" i="28"/>
  <c r="EB758" i="28"/>
  <c r="DW758" i="28"/>
  <c r="EE758" i="28"/>
  <c r="EA758" i="28"/>
  <c r="DV758" i="28"/>
  <c r="ED758" i="28"/>
  <c r="DZ758" i="28"/>
  <c r="DU758" i="28"/>
  <c r="EC758" i="28"/>
  <c r="DX758" i="28"/>
  <c r="DT758" i="28"/>
  <c r="EB698" i="28"/>
  <c r="DW698" i="28"/>
  <c r="EE698" i="28"/>
  <c r="EA698" i="28"/>
  <c r="DV698" i="28"/>
  <c r="ED698" i="28"/>
  <c r="DZ698" i="28"/>
  <c r="DU698" i="28"/>
  <c r="EC698" i="28"/>
  <c r="DX698" i="28"/>
  <c r="DT698" i="28"/>
  <c r="FI847" i="28"/>
  <c r="FH847" i="28"/>
  <c r="FJ842" i="28"/>
  <c r="IA839" i="28"/>
  <c r="FF839" i="28"/>
  <c r="IH839" i="28"/>
  <c r="IN839" i="28" s="1"/>
  <c r="FF837" i="28"/>
  <c r="IH837" i="28"/>
  <c r="IN837" i="28" s="1"/>
  <c r="IA837" i="28"/>
  <c r="FH837" i="28"/>
  <c r="FJ833" i="28"/>
  <c r="FI833" i="28"/>
  <c r="FJ830" i="28"/>
  <c r="FA827" i="28"/>
  <c r="FB827" i="28" s="1"/>
  <c r="FC827" i="28" s="1"/>
  <c r="FD827" i="28" s="1"/>
  <c r="FJ827" i="28" s="1"/>
  <c r="FG826" i="28"/>
  <c r="FH820" i="28"/>
  <c r="FI814" i="28"/>
  <c r="IA810" i="28"/>
  <c r="FF810" i="28"/>
  <c r="IH810" i="28"/>
  <c r="IN810" i="28" s="1"/>
  <c r="FI810" i="28"/>
  <c r="IH801" i="28"/>
  <c r="IN801" i="28" s="1"/>
  <c r="IA801" i="28"/>
  <c r="FF801" i="28"/>
  <c r="BH790" i="28"/>
  <c r="BH782" i="28"/>
  <c r="BH774" i="28"/>
  <c r="BH766" i="28"/>
  <c r="BH758" i="28"/>
  <c r="BH750" i="28"/>
  <c r="BH710" i="28"/>
  <c r="BH698" i="28"/>
  <c r="BH694" i="28"/>
  <c r="FI799" i="28"/>
  <c r="IA796" i="28"/>
  <c r="FF796" i="28"/>
  <c r="IH796" i="28"/>
  <c r="IN796" i="28" s="1"/>
  <c r="IA780" i="28"/>
  <c r="FF780" i="28"/>
  <c r="IH780" i="28"/>
  <c r="IN780" i="28" s="1"/>
  <c r="FG776" i="28"/>
  <c r="IA764" i="28"/>
  <c r="FF764" i="28"/>
  <c r="IH764" i="28"/>
  <c r="IN764" i="28" s="1"/>
  <c r="FH756" i="28"/>
  <c r="FI744" i="28"/>
  <c r="FA735" i="28"/>
  <c r="FB735" i="28" s="1"/>
  <c r="FG734" i="28"/>
  <c r="FA733" i="28"/>
  <c r="FB733" i="28" s="1"/>
  <c r="FC733" i="28" s="1"/>
  <c r="FD733" i="28" s="1"/>
  <c r="FJ733" i="28" s="1"/>
  <c r="FH728" i="28"/>
  <c r="FG728" i="28"/>
  <c r="FH724" i="28"/>
  <c r="IA720" i="28"/>
  <c r="FF720" i="28"/>
  <c r="IH720" i="28"/>
  <c r="IN720" i="28" s="1"/>
  <c r="FJ708" i="28"/>
  <c r="FI708" i="28"/>
  <c r="FH692" i="28"/>
  <c r="FH687" i="28"/>
  <c r="IT660" i="28"/>
  <c r="GQ660" i="28"/>
  <c r="GR660" i="28" s="1"/>
  <c r="GS660" i="28" s="1"/>
  <c r="GT660" i="28" s="1"/>
  <c r="IB660" i="28" s="1"/>
  <c r="IT644" i="28"/>
  <c r="GQ644" i="28"/>
  <c r="GR644" i="28" s="1"/>
  <c r="GS644" i="28" s="1"/>
  <c r="GT644" i="28" s="1"/>
  <c r="IB644" i="28" s="1"/>
  <c r="IT628" i="28"/>
  <c r="GQ628" i="28"/>
  <c r="GR628" i="28" s="1"/>
  <c r="GS628" i="28" s="1"/>
  <c r="GT628" i="28" s="1"/>
  <c r="IT612" i="28"/>
  <c r="GQ612" i="28"/>
  <c r="GR612" i="28" s="1"/>
  <c r="GS612" i="28" s="1"/>
  <c r="GT612" i="28" s="1"/>
  <c r="IH805" i="28"/>
  <c r="IN805" i="28" s="1"/>
  <c r="IA805" i="28"/>
  <c r="FF805" i="28"/>
  <c r="FF789" i="28"/>
  <c r="IH789" i="28"/>
  <c r="IN789" i="28" s="1"/>
  <c r="IA789" i="28"/>
  <c r="IH787" i="28"/>
  <c r="IN787" i="28" s="1"/>
  <c r="IA787" i="28"/>
  <c r="FF787" i="28"/>
  <c r="FF773" i="28"/>
  <c r="IH773" i="28"/>
  <c r="IN773" i="28" s="1"/>
  <c r="IA773" i="28"/>
  <c r="FJ767" i="28"/>
  <c r="FF757" i="28"/>
  <c r="IH757" i="28"/>
  <c r="IN757" i="28" s="1"/>
  <c r="IA757" i="28"/>
  <c r="IH755" i="28"/>
  <c r="IN755" i="28" s="1"/>
  <c r="IA755" i="28"/>
  <c r="FF755" i="28"/>
  <c r="FA751" i="28"/>
  <c r="FG751" i="28" s="1"/>
  <c r="FI748" i="28"/>
  <c r="IA732" i="28"/>
  <c r="FF732" i="28"/>
  <c r="IH732" i="28"/>
  <c r="IN732" i="28" s="1"/>
  <c r="FF725" i="28"/>
  <c r="IH725" i="28"/>
  <c r="IN725" i="28" s="1"/>
  <c r="IA725" i="28"/>
  <c r="IH723" i="28"/>
  <c r="IN723" i="28" s="1"/>
  <c r="IA723" i="28"/>
  <c r="FF723" i="28"/>
  <c r="FJ714" i="28"/>
  <c r="FI714" i="28"/>
  <c r="IH707" i="28"/>
  <c r="IN707" i="28" s="1"/>
  <c r="IA707" i="28"/>
  <c r="FF707" i="28"/>
  <c r="FA701" i="28"/>
  <c r="FB701" i="28" s="1"/>
  <c r="FC701" i="28" s="1"/>
  <c r="FD701" i="28" s="1"/>
  <c r="FA697" i="28"/>
  <c r="FB697" i="28" s="1"/>
  <c r="FC697" i="28" s="1"/>
  <c r="FD697" i="28" s="1"/>
  <c r="FJ697" i="28" s="1"/>
  <c r="IH691" i="28"/>
  <c r="IN691" i="28" s="1"/>
  <c r="IA691" i="28"/>
  <c r="FF691" i="28"/>
  <c r="FA679" i="28"/>
  <c r="FB679" i="28" s="1"/>
  <c r="FC679" i="28" s="1"/>
  <c r="DS675" i="28"/>
  <c r="BH675" i="28"/>
  <c r="EE662" i="28"/>
  <c r="EA662" i="28"/>
  <c r="DV662" i="28"/>
  <c r="ED662" i="28"/>
  <c r="DZ662" i="28"/>
  <c r="DU662" i="28"/>
  <c r="EC662" i="28"/>
  <c r="DX662" i="28"/>
  <c r="DT662" i="28"/>
  <c r="EB662" i="28"/>
  <c r="DW662" i="28"/>
  <c r="EE630" i="28"/>
  <c r="EA630" i="28"/>
  <c r="DV630" i="28"/>
  <c r="ED630" i="28"/>
  <c r="DZ630" i="28"/>
  <c r="DU630" i="28"/>
  <c r="EC630" i="28"/>
  <c r="DX630" i="28"/>
  <c r="DT630" i="28"/>
  <c r="EB630" i="28"/>
  <c r="DW630" i="28"/>
  <c r="IB809" i="28"/>
  <c r="FA789" i="28"/>
  <c r="FB789" i="28" s="1"/>
  <c r="FC789" i="28" s="1"/>
  <c r="FD789" i="28" s="1"/>
  <c r="FA773" i="28"/>
  <c r="FB773" i="28" s="1"/>
  <c r="FC773" i="28" s="1"/>
  <c r="FD773" i="28" s="1"/>
  <c r="FA757" i="28"/>
  <c r="FB757" i="28" s="1"/>
  <c r="FF742" i="28"/>
  <c r="IH742" i="28"/>
  <c r="IN742" i="28" s="1"/>
  <c r="IA742" i="28"/>
  <c r="FH742" i="28"/>
  <c r="IA736" i="28"/>
  <c r="FF736" i="28"/>
  <c r="IH736" i="28"/>
  <c r="IN736" i="28" s="1"/>
  <c r="FF726" i="28"/>
  <c r="IH726" i="28"/>
  <c r="IN726" i="28" s="1"/>
  <c r="IA726" i="28"/>
  <c r="FH726" i="28"/>
  <c r="FA719" i="28"/>
  <c r="FB719" i="28" s="1"/>
  <c r="FC719" i="28" s="1"/>
  <c r="FD719" i="28" s="1"/>
  <c r="FJ719" i="28" s="1"/>
  <c r="FI711" i="28"/>
  <c r="FJ700" i="28"/>
  <c r="FI700" i="28"/>
  <c r="FJ696" i="28"/>
  <c r="FI696" i="28"/>
  <c r="FA671" i="28"/>
  <c r="FB671" i="28" s="1"/>
  <c r="FC671" i="28" s="1"/>
  <c r="FD671" i="28" s="1"/>
  <c r="BH666" i="28"/>
  <c r="EB657" i="28"/>
  <c r="DW657" i="28"/>
  <c r="EE657" i="28"/>
  <c r="EA657" i="28"/>
  <c r="DV657" i="28"/>
  <c r="ED657" i="28"/>
  <c r="DZ657" i="28"/>
  <c r="DU657" i="28"/>
  <c r="EC657" i="28"/>
  <c r="DX657" i="28"/>
  <c r="DT657" i="28"/>
  <c r="FG593" i="28"/>
  <c r="FI752" i="28"/>
  <c r="FF749" i="28"/>
  <c r="IH749" i="28"/>
  <c r="IN749" i="28" s="1"/>
  <c r="IA749" i="28"/>
  <c r="FJ746" i="28"/>
  <c r="FI746" i="28"/>
  <c r="FH740" i="28"/>
  <c r="FG740" i="28"/>
  <c r="FA731" i="28"/>
  <c r="FB731" i="28" s="1"/>
  <c r="FJ722" i="28"/>
  <c r="FI722" i="28"/>
  <c r="FH716" i="28"/>
  <c r="FG716" i="28"/>
  <c r="II716" i="28"/>
  <c r="IO716" i="28" s="1"/>
  <c r="IB716" i="28"/>
  <c r="FH704" i="28"/>
  <c r="IH695" i="28"/>
  <c r="IN695" i="28" s="1"/>
  <c r="IA695" i="28"/>
  <c r="FF695" i="28"/>
  <c r="FJ688" i="28"/>
  <c r="FI688" i="28"/>
  <c r="BH665" i="28"/>
  <c r="BH657" i="28"/>
  <c r="GQ594" i="28"/>
  <c r="GR594" i="28" s="1"/>
  <c r="GS594" i="28" s="1"/>
  <c r="GT594" i="28" s="1"/>
  <c r="IB594" i="28" s="1"/>
  <c r="IA593" i="28"/>
  <c r="FF593" i="28"/>
  <c r="IH593" i="28"/>
  <c r="IN593" i="28" s="1"/>
  <c r="EC576" i="28"/>
  <c r="DX576" i="28"/>
  <c r="DT576" i="28"/>
  <c r="EB576" i="28"/>
  <c r="DW576" i="28"/>
  <c r="EE576" i="28"/>
  <c r="EA576" i="28"/>
  <c r="DV576" i="28"/>
  <c r="ED576" i="28"/>
  <c r="DZ576" i="28"/>
  <c r="DU576" i="28"/>
  <c r="GQ564" i="28"/>
  <c r="GR564" i="28" s="1"/>
  <c r="GS564" i="28" s="1"/>
  <c r="GT564" i="28" s="1"/>
  <c r="EC548" i="28"/>
  <c r="DX548" i="28"/>
  <c r="DT548" i="28"/>
  <c r="EB548" i="28"/>
  <c r="DW548" i="28"/>
  <c r="EE548" i="28"/>
  <c r="EA548" i="28"/>
  <c r="DV548" i="28"/>
  <c r="ED548" i="28"/>
  <c r="DZ548" i="28"/>
  <c r="DU548" i="28"/>
  <c r="FF685" i="28"/>
  <c r="IH685" i="28"/>
  <c r="IN685" i="28" s="1"/>
  <c r="IA685" i="28"/>
  <c r="FA661" i="28"/>
  <c r="FB661" i="28" s="1"/>
  <c r="FC661" i="28" s="1"/>
  <c r="FD661" i="28" s="1"/>
  <c r="FG652" i="28"/>
  <c r="FH635" i="28"/>
  <c r="FJ620" i="28"/>
  <c r="IB618" i="28"/>
  <c r="FG616" i="28"/>
  <c r="II616" i="28"/>
  <c r="IO616" i="28" s="1"/>
  <c r="IB616" i="28"/>
  <c r="FF616" i="28"/>
  <c r="IH616" i="28"/>
  <c r="IN616" i="28" s="1"/>
  <c r="IA616" i="28"/>
  <c r="FI611" i="28"/>
  <c r="FI603" i="28"/>
  <c r="FI599" i="28"/>
  <c r="FI594" i="28"/>
  <c r="FF589" i="28"/>
  <c r="IH589" i="28"/>
  <c r="IN589" i="28" s="1"/>
  <c r="IA589" i="28"/>
  <c r="FA587" i="28"/>
  <c r="IA583" i="28"/>
  <c r="FF583" i="28"/>
  <c r="IH583" i="28"/>
  <c r="IN583" i="28" s="1"/>
  <c r="FA568" i="28"/>
  <c r="BH564" i="28"/>
  <c r="FA558" i="28"/>
  <c r="FB558" i="28" s="1"/>
  <c r="FC558" i="28" s="1"/>
  <c r="FD558" i="28" s="1"/>
  <c r="FJ555" i="28"/>
  <c r="FI555" i="28"/>
  <c r="FG552" i="28"/>
  <c r="IT539" i="28"/>
  <c r="GQ539" i="28"/>
  <c r="GR539" i="28" s="1"/>
  <c r="GS539" i="28" s="1"/>
  <c r="GT539" i="28" s="1"/>
  <c r="IT523" i="28"/>
  <c r="GQ523" i="28"/>
  <c r="GR523" i="28" s="1"/>
  <c r="GS523" i="28" s="1"/>
  <c r="GT523" i="28" s="1"/>
  <c r="IT507" i="28"/>
  <c r="GQ507" i="28"/>
  <c r="GR507" i="28" s="1"/>
  <c r="GS507" i="28" s="1"/>
  <c r="GT507" i="28" s="1"/>
  <c r="IT491" i="28"/>
  <c r="GQ491" i="28"/>
  <c r="GR491" i="28" s="1"/>
  <c r="GS491" i="28" s="1"/>
  <c r="GT491" i="28" s="1"/>
  <c r="IT475" i="28"/>
  <c r="GQ475" i="28"/>
  <c r="GR475" i="28" s="1"/>
  <c r="GS475" i="28" s="1"/>
  <c r="GT475" i="28" s="1"/>
  <c r="IT459" i="28"/>
  <c r="GQ459" i="28"/>
  <c r="GR459" i="28" s="1"/>
  <c r="GS459" i="28" s="1"/>
  <c r="GT459" i="28" s="1"/>
  <c r="IT443" i="28"/>
  <c r="GQ443" i="28"/>
  <c r="GR443" i="28" s="1"/>
  <c r="GS443" i="28" s="1"/>
  <c r="GT443" i="28" s="1"/>
  <c r="IT427" i="28"/>
  <c r="GQ427" i="28"/>
  <c r="GR427" i="28" s="1"/>
  <c r="GS427" i="28" s="1"/>
  <c r="GT427" i="28" s="1"/>
  <c r="IB427" i="28" s="1"/>
  <c r="IT411" i="28"/>
  <c r="GQ411" i="28"/>
  <c r="GR411" i="28" s="1"/>
  <c r="GS411" i="28" s="1"/>
  <c r="GT411" i="28" s="1"/>
  <c r="IB411" i="28" s="1"/>
  <c r="IH681" i="28"/>
  <c r="IN681" i="28" s="1"/>
  <c r="IA681" i="28"/>
  <c r="FF681" i="28"/>
  <c r="FH672" i="28"/>
  <c r="IA672" i="28"/>
  <c r="FF672" i="28"/>
  <c r="IH672" i="28"/>
  <c r="IN672" i="28" s="1"/>
  <c r="FH667" i="28"/>
  <c r="FA646" i="28"/>
  <c r="FB646" i="28" s="1"/>
  <c r="FC646" i="28" s="1"/>
  <c r="FD646" i="28" s="1"/>
  <c r="FG639" i="28"/>
  <c r="FH623" i="28"/>
  <c r="FA621" i="28"/>
  <c r="IA619" i="28"/>
  <c r="FF619" i="28"/>
  <c r="IH619" i="28"/>
  <c r="IN619" i="28" s="1"/>
  <c r="FA617" i="28"/>
  <c r="FB617" i="28" s="1"/>
  <c r="IA615" i="28"/>
  <c r="FF615" i="28"/>
  <c r="IH615" i="28"/>
  <c r="IN615" i="28" s="1"/>
  <c r="FF613" i="28"/>
  <c r="IH613" i="28"/>
  <c r="IN613" i="28" s="1"/>
  <c r="IA613" i="28"/>
  <c r="FA610" i="28"/>
  <c r="FB610" i="28" s="1"/>
  <c r="FC610" i="28" s="1"/>
  <c r="FD610" i="28" s="1"/>
  <c r="FJ610" i="28" s="1"/>
  <c r="IH606" i="28"/>
  <c r="IN606" i="28" s="1"/>
  <c r="IA606" i="28"/>
  <c r="FF606" i="28"/>
  <c r="FH604" i="28"/>
  <c r="FA602" i="28"/>
  <c r="FB602" i="28" s="1"/>
  <c r="FC602" i="28" s="1"/>
  <c r="FD602" i="28" s="1"/>
  <c r="FJ602" i="28" s="1"/>
  <c r="FF595" i="28"/>
  <c r="IH595" i="28"/>
  <c r="IN595" i="28" s="1"/>
  <c r="IA595" i="28"/>
  <c r="FH595" i="28"/>
  <c r="FH585" i="28"/>
  <c r="II585" i="28"/>
  <c r="IO585" i="28" s="1"/>
  <c r="IB585" i="28"/>
  <c r="FG585" i="28"/>
  <c r="IH578" i="28"/>
  <c r="IN578" i="28" s="1"/>
  <c r="IA578" i="28"/>
  <c r="FF578" i="28"/>
  <c r="FJ567" i="28"/>
  <c r="FI567" i="28"/>
  <c r="FH565" i="28"/>
  <c r="FG565" i="28"/>
  <c r="FJ559" i="28"/>
  <c r="FI559" i="28"/>
  <c r="FH553" i="28"/>
  <c r="IB553" i="28"/>
  <c r="FG553" i="28"/>
  <c r="FH551" i="28"/>
  <c r="EE525" i="28"/>
  <c r="EA525" i="28"/>
  <c r="DV525" i="28"/>
  <c r="ED525" i="28"/>
  <c r="DZ525" i="28"/>
  <c r="DU525" i="28"/>
  <c r="EC525" i="28"/>
  <c r="DX525" i="28"/>
  <c r="DT525" i="28"/>
  <c r="EB525" i="28"/>
  <c r="DW525" i="28"/>
  <c r="EE497" i="28"/>
  <c r="EA497" i="28"/>
  <c r="DV497" i="28"/>
  <c r="ED497" i="28"/>
  <c r="DZ497" i="28"/>
  <c r="DU497" i="28"/>
  <c r="EC497" i="28"/>
  <c r="DX497" i="28"/>
  <c r="DT497" i="28"/>
  <c r="EB497" i="28"/>
  <c r="DW497" i="28"/>
  <c r="EE485" i="28"/>
  <c r="EA485" i="28"/>
  <c r="DV485" i="28"/>
  <c r="ED485" i="28"/>
  <c r="DZ485" i="28"/>
  <c r="DU485" i="28"/>
  <c r="EC485" i="28"/>
  <c r="DX485" i="28"/>
  <c r="DT485" i="28"/>
  <c r="EB485" i="28"/>
  <c r="DW485" i="28"/>
  <c r="EE429" i="28"/>
  <c r="EA429" i="28"/>
  <c r="DV429" i="28"/>
  <c r="ED429" i="28"/>
  <c r="DZ429" i="28"/>
  <c r="DU429" i="28"/>
  <c r="EC429" i="28"/>
  <c r="DX429" i="28"/>
  <c r="DT429" i="28"/>
  <c r="EB429" i="28"/>
  <c r="DW429" i="28"/>
  <c r="FA669" i="28"/>
  <c r="FB669" i="28" s="1"/>
  <c r="FC669" i="28" s="1"/>
  <c r="FD669" i="28" s="1"/>
  <c r="FH663" i="28"/>
  <c r="FG643" i="28"/>
  <c r="FJ636" i="28"/>
  <c r="FF617" i="28"/>
  <c r="IH617" i="28"/>
  <c r="IN617" i="28" s="1"/>
  <c r="IA617" i="28"/>
  <c r="FI612" i="28"/>
  <c r="IH610" i="28"/>
  <c r="IN610" i="28" s="1"/>
  <c r="IA610" i="28"/>
  <c r="FF610" i="28"/>
  <c r="FH608" i="28"/>
  <c r="FA605" i="28"/>
  <c r="FB605" i="28" s="1"/>
  <c r="FC605" i="28" s="1"/>
  <c r="FD605" i="28" s="1"/>
  <c r="FJ605" i="28" s="1"/>
  <c r="IB602" i="28"/>
  <c r="FA590" i="28"/>
  <c r="IB586" i="28"/>
  <c r="IH586" i="28"/>
  <c r="IN586" i="28" s="1"/>
  <c r="IA586" i="28"/>
  <c r="FF586" i="28"/>
  <c r="FF581" i="28"/>
  <c r="IH581" i="28"/>
  <c r="IN581" i="28" s="1"/>
  <c r="IA581" i="28"/>
  <c r="FF573" i="28"/>
  <c r="IH573" i="28"/>
  <c r="IN573" i="28" s="1"/>
  <c r="IA573" i="28"/>
  <c r="FG571" i="28"/>
  <c r="IH570" i="28"/>
  <c r="IN570" i="28" s="1"/>
  <c r="IA570" i="28"/>
  <c r="FF570" i="28"/>
  <c r="FF560" i="28"/>
  <c r="IH560" i="28"/>
  <c r="IN560" i="28" s="1"/>
  <c r="IA560" i="28"/>
  <c r="BH537" i="28"/>
  <c r="EB528" i="28"/>
  <c r="DW528" i="28"/>
  <c r="EE528" i="28"/>
  <c r="EA528" i="28"/>
  <c r="DV528" i="28"/>
  <c r="ED528" i="28"/>
  <c r="DZ528" i="28"/>
  <c r="DU528" i="28"/>
  <c r="EC528" i="28"/>
  <c r="DX528" i="28"/>
  <c r="DT528" i="28"/>
  <c r="BH521" i="28"/>
  <c r="EB512" i="28"/>
  <c r="DW512" i="28"/>
  <c r="EE512" i="28"/>
  <c r="EA512" i="28"/>
  <c r="DV512" i="28"/>
  <c r="ED512" i="28"/>
  <c r="DZ512" i="28"/>
  <c r="DU512" i="28"/>
  <c r="EC512" i="28"/>
  <c r="DX512" i="28"/>
  <c r="DT512" i="28"/>
  <c r="BH505" i="28"/>
  <c r="EB496" i="28"/>
  <c r="DW496" i="28"/>
  <c r="EE496" i="28"/>
  <c r="EA496" i="28"/>
  <c r="DV496" i="28"/>
  <c r="ED496" i="28"/>
  <c r="DZ496" i="28"/>
  <c r="DU496" i="28"/>
  <c r="EC496" i="28"/>
  <c r="DX496" i="28"/>
  <c r="DT496" i="28"/>
  <c r="BH489" i="28"/>
  <c r="EB480" i="28"/>
  <c r="DW480" i="28"/>
  <c r="EE480" i="28"/>
  <c r="EA480" i="28"/>
  <c r="DV480" i="28"/>
  <c r="ED480" i="28"/>
  <c r="DZ480" i="28"/>
  <c r="DU480" i="28"/>
  <c r="EC480" i="28"/>
  <c r="DX480" i="28"/>
  <c r="DT480" i="28"/>
  <c r="BH473" i="28"/>
  <c r="EB464" i="28"/>
  <c r="DW464" i="28"/>
  <c r="EE464" i="28"/>
  <c r="EA464" i="28"/>
  <c r="DV464" i="28"/>
  <c r="ED464" i="28"/>
  <c r="DZ464" i="28"/>
  <c r="DU464" i="28"/>
  <c r="EC464" i="28"/>
  <c r="DX464" i="28"/>
  <c r="DT464" i="28"/>
  <c r="BH453" i="28"/>
  <c r="EB436" i="28"/>
  <c r="DW436" i="28"/>
  <c r="EE436" i="28"/>
  <c r="EA436" i="28"/>
  <c r="DV436" i="28"/>
  <c r="ED436" i="28"/>
  <c r="DZ436" i="28"/>
  <c r="DU436" i="28"/>
  <c r="EC436" i="28"/>
  <c r="DX436" i="28"/>
  <c r="DT436" i="28"/>
  <c r="BH429" i="28"/>
  <c r="EB420" i="28"/>
  <c r="DW420" i="28"/>
  <c r="EE420" i="28"/>
  <c r="EA420" i="28"/>
  <c r="DV420" i="28"/>
  <c r="ED420" i="28"/>
  <c r="DZ420" i="28"/>
  <c r="DU420" i="28"/>
  <c r="EC420" i="28"/>
  <c r="DX420" i="28"/>
  <c r="DT420" i="28"/>
  <c r="EE671" i="28"/>
  <c r="EA671" i="28"/>
  <c r="DV671" i="28"/>
  <c r="DZ671" i="28"/>
  <c r="DT671" i="28"/>
  <c r="ED671" i="28"/>
  <c r="EK671" i="28" s="1"/>
  <c r="DX671" i="28"/>
  <c r="EC671" i="28"/>
  <c r="DW671" i="28"/>
  <c r="EB671" i="28"/>
  <c r="DU671" i="28"/>
  <c r="FA664" i="28"/>
  <c r="FF660" i="28"/>
  <c r="IH660" i="28"/>
  <c r="IN660" i="28" s="1"/>
  <c r="IA660" i="28"/>
  <c r="IA659" i="28"/>
  <c r="FF659" i="28"/>
  <c r="IH659" i="28"/>
  <c r="IN659" i="28" s="1"/>
  <c r="FA638" i="28"/>
  <c r="FB638" i="28" s="1"/>
  <c r="FC638" i="28" s="1"/>
  <c r="FD638" i="28" s="1"/>
  <c r="IA631" i="28"/>
  <c r="FF631" i="28"/>
  <c r="IH631" i="28"/>
  <c r="IN631" i="28" s="1"/>
  <c r="FA618" i="28"/>
  <c r="FB618" i="28" s="1"/>
  <c r="FC618" i="28" s="1"/>
  <c r="FD618" i="28" s="1"/>
  <c r="FJ618" i="28" s="1"/>
  <c r="FA609" i="28"/>
  <c r="FB609" i="28" s="1"/>
  <c r="FC609" i="28" s="1"/>
  <c r="FD609" i="28" s="1"/>
  <c r="FJ609" i="28" s="1"/>
  <c r="FJ607" i="28"/>
  <c r="FF605" i="28"/>
  <c r="IH605" i="28"/>
  <c r="IN605" i="28" s="1"/>
  <c r="IA605" i="28"/>
  <c r="FA601" i="28"/>
  <c r="FB601" i="28" s="1"/>
  <c r="FC601" i="28" s="1"/>
  <c r="FD601" i="28" s="1"/>
  <c r="FH600" i="28"/>
  <c r="FG591" i="28"/>
  <c r="IB590" i="28"/>
  <c r="IH590" i="28"/>
  <c r="IN590" i="28" s="1"/>
  <c r="IA590" i="28"/>
  <c r="FF590" i="28"/>
  <c r="FA579" i="28"/>
  <c r="FB579" i="28" s="1"/>
  <c r="FC579" i="28" s="1"/>
  <c r="FD579" i="28" s="1"/>
  <c r="FJ579" i="28" s="1"/>
  <c r="FG575" i="28"/>
  <c r="II575" i="28"/>
  <c r="IO575" i="28" s="1"/>
  <c r="IB575" i="28"/>
  <c r="FF556" i="28"/>
  <c r="IH556" i="28"/>
  <c r="IN556" i="28" s="1"/>
  <c r="IA556" i="28"/>
  <c r="FA554" i="28"/>
  <c r="FB554" i="28" s="1"/>
  <c r="BH548" i="28"/>
  <c r="BH536" i="28"/>
  <c r="BH528" i="28"/>
  <c r="BH520" i="28"/>
  <c r="BH512" i="28"/>
  <c r="BH504" i="28"/>
  <c r="BH496" i="28"/>
  <c r="BH488" i="28"/>
  <c r="BH480" i="28"/>
  <c r="BH472" i="28"/>
  <c r="BH464" i="28"/>
  <c r="BH448" i="28"/>
  <c r="BH440" i="28"/>
  <c r="BH432" i="28"/>
  <c r="BH424" i="28"/>
  <c r="FF527" i="28"/>
  <c r="IH527" i="28"/>
  <c r="IN527" i="28" s="1"/>
  <c r="IA527" i="28"/>
  <c r="IA526" i="28"/>
  <c r="FF526" i="28"/>
  <c r="IH526" i="28"/>
  <c r="IN526" i="28" s="1"/>
  <c r="FA507" i="28"/>
  <c r="FB507" i="28" s="1"/>
  <c r="FG502" i="28"/>
  <c r="FF483" i="28"/>
  <c r="IH483" i="28"/>
  <c r="IN483" i="28" s="1"/>
  <c r="IA483" i="28"/>
  <c r="IA482" i="28"/>
  <c r="FF482" i="28"/>
  <c r="IH482" i="28"/>
  <c r="IN482" i="28" s="1"/>
  <c r="FH478" i="28"/>
  <c r="FF475" i="28"/>
  <c r="IH475" i="28"/>
  <c r="IN475" i="28" s="1"/>
  <c r="IA475" i="28"/>
  <c r="IA474" i="28"/>
  <c r="FF474" i="28"/>
  <c r="IH474" i="28"/>
  <c r="IN474" i="28" s="1"/>
  <c r="FH470" i="28"/>
  <c r="FF467" i="28"/>
  <c r="IH467" i="28"/>
  <c r="IN467" i="28" s="1"/>
  <c r="IA467" i="28"/>
  <c r="IA466" i="28"/>
  <c r="FF466" i="28"/>
  <c r="IH466" i="28"/>
  <c r="IN466" i="28" s="1"/>
  <c r="FA457" i="28"/>
  <c r="IA454" i="28"/>
  <c r="FF454" i="28"/>
  <c r="IH454" i="28"/>
  <c r="IN454" i="28" s="1"/>
  <c r="FI450" i="28"/>
  <c r="FI446" i="28"/>
  <c r="FA443" i="28"/>
  <c r="FB443" i="28" s="1"/>
  <c r="FC443" i="28" s="1"/>
  <c r="FD443" i="28" s="1"/>
  <c r="FJ443" i="28" s="1"/>
  <c r="IA438" i="28"/>
  <c r="FF438" i="28"/>
  <c r="IH438" i="28"/>
  <c r="IN438" i="28" s="1"/>
  <c r="FA429" i="28"/>
  <c r="FB429" i="28" s="1"/>
  <c r="FC429" i="28" s="1"/>
  <c r="FD429" i="28" s="1"/>
  <c r="FA413" i="28"/>
  <c r="FB413" i="28" s="1"/>
  <c r="FC413" i="28" s="1"/>
  <c r="FD413" i="28" s="1"/>
  <c r="IT394" i="28"/>
  <c r="GQ394" i="28"/>
  <c r="GR394" i="28" s="1"/>
  <c r="GS394" i="28" s="1"/>
  <c r="GT394" i="28" s="1"/>
  <c r="FA380" i="28"/>
  <c r="EV380" i="28"/>
  <c r="EW380" i="28" s="1"/>
  <c r="EX380" i="28" s="1"/>
  <c r="IT378" i="28"/>
  <c r="GQ378" i="28"/>
  <c r="GR378" i="28" s="1"/>
  <c r="GS378" i="28" s="1"/>
  <c r="GT378" i="28" s="1"/>
  <c r="IT362" i="28"/>
  <c r="GQ362" i="28"/>
  <c r="GR362" i="28" s="1"/>
  <c r="GS362" i="28" s="1"/>
  <c r="GT362" i="28" s="1"/>
  <c r="FA348" i="28"/>
  <c r="EV348" i="28"/>
  <c r="EW348" i="28" s="1"/>
  <c r="EX348" i="28" s="1"/>
  <c r="IT346" i="28"/>
  <c r="GQ346" i="28"/>
  <c r="GR346" i="28" s="1"/>
  <c r="GS346" i="28" s="1"/>
  <c r="GT346" i="28" s="1"/>
  <c r="IT330" i="28"/>
  <c r="GQ330" i="28"/>
  <c r="GR330" i="28" s="1"/>
  <c r="GS330" i="28" s="1"/>
  <c r="GT330" i="28" s="1"/>
  <c r="IT321" i="28"/>
  <c r="GQ321" i="28"/>
  <c r="GR321" i="28" s="1"/>
  <c r="GS321" i="28" s="1"/>
  <c r="GT321" i="28" s="1"/>
  <c r="FA319" i="28"/>
  <c r="FG319" i="28" s="1"/>
  <c r="EV319" i="28"/>
  <c r="EW319" i="28" s="1"/>
  <c r="EX319" i="28" s="1"/>
  <c r="IT317" i="28"/>
  <c r="GQ317" i="28"/>
  <c r="GR317" i="28" s="1"/>
  <c r="GS317" i="28" s="1"/>
  <c r="GT317" i="28" s="1"/>
  <c r="II317" i="28" s="1"/>
  <c r="IO317" i="28" s="1"/>
  <c r="IT289" i="28"/>
  <c r="GQ289" i="28"/>
  <c r="GR289" i="28" s="1"/>
  <c r="GS289" i="28" s="1"/>
  <c r="GT289" i="28" s="1"/>
  <c r="IH542" i="28"/>
  <c r="IN542" i="28" s="1"/>
  <c r="IA542" i="28"/>
  <c r="FF542" i="28"/>
  <c r="FH538" i="28"/>
  <c r="FJ522" i="28"/>
  <c r="FI522" i="28"/>
  <c r="FJ514" i="28"/>
  <c r="FI514" i="28"/>
  <c r="FA503" i="28"/>
  <c r="FB503" i="28" s="1"/>
  <c r="FC503" i="28" s="1"/>
  <c r="FD503" i="28" s="1"/>
  <c r="FJ503" i="28" s="1"/>
  <c r="FF499" i="28"/>
  <c r="IH499" i="28"/>
  <c r="IN499" i="28" s="1"/>
  <c r="IA499" i="28"/>
  <c r="IA498" i="28"/>
  <c r="FF498" i="28"/>
  <c r="IH498" i="28"/>
  <c r="IN498" i="28" s="1"/>
  <c r="FA488" i="28"/>
  <c r="FB488" i="28" s="1"/>
  <c r="FC488" i="28" s="1"/>
  <c r="FD488" i="28" s="1"/>
  <c r="FA484" i="28"/>
  <c r="FB484" i="28" s="1"/>
  <c r="FC484" i="28" s="1"/>
  <c r="FD484" i="28" s="1"/>
  <c r="FF463" i="28"/>
  <c r="IH463" i="28"/>
  <c r="IN463" i="28" s="1"/>
  <c r="IA463" i="28"/>
  <c r="IA462" i="28"/>
  <c r="FF462" i="28"/>
  <c r="IH462" i="28"/>
  <c r="IN462" i="28" s="1"/>
  <c r="FF447" i="28"/>
  <c r="IH447" i="28"/>
  <c r="IN447" i="28" s="1"/>
  <c r="IA447" i="28"/>
  <c r="FI434" i="28"/>
  <c r="FA423" i="28"/>
  <c r="FB423" i="28" s="1"/>
  <c r="FC423" i="28" s="1"/>
  <c r="FD423" i="28" s="1"/>
  <c r="FF419" i="28"/>
  <c r="IH419" i="28"/>
  <c r="IN419" i="28" s="1"/>
  <c r="IA419" i="28"/>
  <c r="IA418" i="28"/>
  <c r="FF418" i="28"/>
  <c r="IH418" i="28"/>
  <c r="IN418" i="28" s="1"/>
  <c r="FG535" i="28"/>
  <c r="FG534" i="28"/>
  <c r="IA510" i="28"/>
  <c r="FF510" i="28"/>
  <c r="IH510" i="28"/>
  <c r="IN510" i="28" s="1"/>
  <c r="FA501" i="28"/>
  <c r="FB501" i="28" s="1"/>
  <c r="FC501" i="28" s="1"/>
  <c r="FD501" i="28" s="1"/>
  <c r="FA481" i="28"/>
  <c r="FB481" i="28" s="1"/>
  <c r="FC481" i="28" s="1"/>
  <c r="FD481" i="28" s="1"/>
  <c r="FA477" i="28"/>
  <c r="FB477" i="28" s="1"/>
  <c r="FC477" i="28" s="1"/>
  <c r="FD477" i="28" s="1"/>
  <c r="FA473" i="28"/>
  <c r="FB473" i="28" s="1"/>
  <c r="FC473" i="28" s="1"/>
  <c r="FD473" i="28" s="1"/>
  <c r="FA469" i="28"/>
  <c r="FB469" i="28" s="1"/>
  <c r="FC469" i="28" s="1"/>
  <c r="FD469" i="28" s="1"/>
  <c r="FA465" i="28"/>
  <c r="FB465" i="28" s="1"/>
  <c r="FC465" i="28" s="1"/>
  <c r="FD465" i="28" s="1"/>
  <c r="FJ458" i="28"/>
  <c r="FI458" i="28"/>
  <c r="FA451" i="28"/>
  <c r="FB451" i="28" s="1"/>
  <c r="FC451" i="28" s="1"/>
  <c r="FD451" i="28" s="1"/>
  <c r="FA436" i="28"/>
  <c r="FB436" i="28" s="1"/>
  <c r="FC436" i="28" s="1"/>
  <c r="FD436" i="28" s="1"/>
  <c r="FH430" i="28"/>
  <c r="FA419" i="28"/>
  <c r="FB419" i="28" s="1"/>
  <c r="FC419" i="28" s="1"/>
  <c r="FD419" i="28" s="1"/>
  <c r="EE413" i="28"/>
  <c r="EA413" i="28"/>
  <c r="DV413" i="28"/>
  <c r="ED413" i="28"/>
  <c r="DZ413" i="28"/>
  <c r="DU413" i="28"/>
  <c r="EB413" i="28"/>
  <c r="DX413" i="28"/>
  <c r="DW413" i="28"/>
  <c r="DT413" i="28"/>
  <c r="EC413" i="28"/>
  <c r="IA409" i="28"/>
  <c r="FF409" i="28"/>
  <c r="IH409" i="28"/>
  <c r="IN409" i="28" s="1"/>
  <c r="FI409" i="28"/>
  <c r="FA402" i="28"/>
  <c r="FB402" i="28" s="1"/>
  <c r="FC402" i="28" s="1"/>
  <c r="DS399" i="28"/>
  <c r="BH399" i="28"/>
  <c r="FF366" i="28"/>
  <c r="IH366" i="28"/>
  <c r="IN366" i="28" s="1"/>
  <c r="IA366" i="28"/>
  <c r="FG361" i="28"/>
  <c r="II361" i="28"/>
  <c r="IO361" i="28" s="1"/>
  <c r="IB361" i="28"/>
  <c r="FH357" i="28"/>
  <c r="FG353" i="28"/>
  <c r="II353" i="28"/>
  <c r="IO353" i="28" s="1"/>
  <c r="IB353" i="28"/>
  <c r="FF346" i="28"/>
  <c r="IH346" i="28"/>
  <c r="IN346" i="28" s="1"/>
  <c r="IA346" i="28"/>
  <c r="IA345" i="28"/>
  <c r="FF345" i="28"/>
  <c r="IH345" i="28"/>
  <c r="IN345" i="28" s="1"/>
  <c r="FF339" i="28"/>
  <c r="IH339" i="28"/>
  <c r="IN339" i="28" s="1"/>
  <c r="IA339" i="28"/>
  <c r="IA333" i="28"/>
  <c r="FF333" i="28"/>
  <c r="IH333" i="28"/>
  <c r="IN333" i="28" s="1"/>
  <c r="FI333" i="28"/>
  <c r="IA324" i="28"/>
  <c r="FF324" i="28"/>
  <c r="IH324" i="28"/>
  <c r="IN324" i="28" s="1"/>
  <c r="FI316" i="28"/>
  <c r="FH312" i="28"/>
  <c r="FF301" i="28"/>
  <c r="IH301" i="28"/>
  <c r="IN301" i="28" s="1"/>
  <c r="IA301" i="28"/>
  <c r="FJ300" i="28"/>
  <c r="IT280" i="28"/>
  <c r="GQ280" i="28"/>
  <c r="GR280" i="28" s="1"/>
  <c r="GS280" i="28" s="1"/>
  <c r="GT280" i="28" s="1"/>
  <c r="IB280" i="28" s="1"/>
  <c r="IT264" i="28"/>
  <c r="GQ264" i="28"/>
  <c r="GR264" i="28" s="1"/>
  <c r="GS264" i="28" s="1"/>
  <c r="GT264" i="28" s="1"/>
  <c r="IT248" i="28"/>
  <c r="GQ248" i="28"/>
  <c r="GR248" i="28" s="1"/>
  <c r="GS248" i="28" s="1"/>
  <c r="GT248" i="28" s="1"/>
  <c r="IB248" i="28" s="1"/>
  <c r="ED387" i="28"/>
  <c r="FA374" i="28"/>
  <c r="FB374" i="28" s="1"/>
  <c r="FC374" i="28" s="1"/>
  <c r="FF350" i="28"/>
  <c r="IH350" i="28"/>
  <c r="IN350" i="28" s="1"/>
  <c r="IA350" i="28"/>
  <c r="IA349" i="28"/>
  <c r="FF349" i="28"/>
  <c r="IH349" i="28"/>
  <c r="IN349" i="28" s="1"/>
  <c r="FF338" i="28"/>
  <c r="IH338" i="28"/>
  <c r="IN338" i="28" s="1"/>
  <c r="IA338" i="28"/>
  <c r="IA337" i="28"/>
  <c r="FF337" i="28"/>
  <c r="IH337" i="28"/>
  <c r="IN337" i="28" s="1"/>
  <c r="FG329" i="28"/>
  <c r="II329" i="28"/>
  <c r="IO329" i="28" s="1"/>
  <c r="IB329" i="28"/>
  <c r="FG327" i="28"/>
  <c r="FG326" i="28"/>
  <c r="FG306" i="28"/>
  <c r="FG300" i="28"/>
  <c r="FG293" i="28"/>
  <c r="FF415" i="28"/>
  <c r="IH415" i="28"/>
  <c r="IN415" i="28" s="1"/>
  <c r="IA415" i="28"/>
  <c r="IA406" i="28"/>
  <c r="FG401" i="28"/>
  <c r="II401" i="28"/>
  <c r="IO401" i="28" s="1"/>
  <c r="IB401" i="28"/>
  <c r="GQ395" i="28"/>
  <c r="GR395" i="28" s="1"/>
  <c r="GS395" i="28" s="1"/>
  <c r="GT395" i="28" s="1"/>
  <c r="IA385" i="28"/>
  <c r="FF385" i="28"/>
  <c r="IH385" i="28"/>
  <c r="IN385" i="28" s="1"/>
  <c r="FI385" i="28"/>
  <c r="FF378" i="28"/>
  <c r="IH378" i="28"/>
  <c r="IN378" i="28" s="1"/>
  <c r="IA378" i="28"/>
  <c r="FJ377" i="28"/>
  <c r="IA373" i="28"/>
  <c r="FF373" i="28"/>
  <c r="IH373" i="28"/>
  <c r="IN373" i="28" s="1"/>
  <c r="FI342" i="28"/>
  <c r="FI341" i="28"/>
  <c r="FJ335" i="28"/>
  <c r="FI335" i="28"/>
  <c r="FJ320" i="28"/>
  <c r="FJ304" i="28"/>
  <c r="FI292" i="28"/>
  <c r="FF289" i="28"/>
  <c r="IH289" i="28"/>
  <c r="IN289" i="28" s="1"/>
  <c r="IA289" i="28"/>
  <c r="IA288" i="28"/>
  <c r="FF288" i="28"/>
  <c r="IH288" i="28"/>
  <c r="IN288" i="28" s="1"/>
  <c r="FJ284" i="28"/>
  <c r="EB161" i="28"/>
  <c r="DW161" i="28"/>
  <c r="EE161" i="28"/>
  <c r="EA161" i="28"/>
  <c r="DV161" i="28"/>
  <c r="ED161" i="28"/>
  <c r="DZ161" i="28"/>
  <c r="DU161" i="28"/>
  <c r="EC161" i="28"/>
  <c r="DX161" i="28"/>
  <c r="DT161" i="28"/>
  <c r="FJ530" i="28"/>
  <c r="FI530" i="28"/>
  <c r="FA519" i="28"/>
  <c r="FB519" i="28" s="1"/>
  <c r="FC519" i="28" s="1"/>
  <c r="FD519" i="28" s="1"/>
  <c r="FA515" i="28"/>
  <c r="FB515" i="28" s="1"/>
  <c r="FA511" i="28"/>
  <c r="FB511" i="28" s="1"/>
  <c r="FC511" i="28" s="1"/>
  <c r="FD511" i="28" s="1"/>
  <c r="FF507" i="28"/>
  <c r="IH507" i="28"/>
  <c r="IN507" i="28" s="1"/>
  <c r="IA507" i="28"/>
  <c r="IA506" i="28"/>
  <c r="FF506" i="28"/>
  <c r="IH506" i="28"/>
  <c r="IN506" i="28" s="1"/>
  <c r="FA496" i="28"/>
  <c r="FB496" i="28" s="1"/>
  <c r="FC496" i="28" s="1"/>
  <c r="FD496" i="28" s="1"/>
  <c r="FA459" i="28"/>
  <c r="IB456" i="28"/>
  <c r="FA455" i="28"/>
  <c r="FB455" i="28" s="1"/>
  <c r="IH449" i="28"/>
  <c r="IN449" i="28" s="1"/>
  <c r="IA449" i="28"/>
  <c r="FF449" i="28"/>
  <c r="FH449" i="28"/>
  <c r="IB443" i="28"/>
  <c r="FF443" i="28"/>
  <c r="IH443" i="28"/>
  <c r="IN443" i="28" s="1"/>
  <c r="IA443" i="28"/>
  <c r="FA433" i="28"/>
  <c r="FB433" i="28" s="1"/>
  <c r="FC433" i="28" s="1"/>
  <c r="FD433" i="28" s="1"/>
  <c r="FG410" i="28"/>
  <c r="FI410" i="28"/>
  <c r="EC395" i="28"/>
  <c r="IB394" i="28"/>
  <c r="FG393" i="28"/>
  <c r="II393" i="28"/>
  <c r="IO393" i="28" s="1"/>
  <c r="IB393" i="28"/>
  <c r="FA390" i="28"/>
  <c r="FB390" i="28" s="1"/>
  <c r="FC390" i="28" s="1"/>
  <c r="FD390" i="28" s="1"/>
  <c r="FJ390" i="28" s="1"/>
  <c r="FA382" i="28"/>
  <c r="FB382" i="28" s="1"/>
  <c r="FC382" i="28" s="1"/>
  <c r="FD382" i="28" s="1"/>
  <c r="FJ382" i="28" s="1"/>
  <c r="FG377" i="28"/>
  <c r="II377" i="28"/>
  <c r="IO377" i="28" s="1"/>
  <c r="IB377" i="28"/>
  <c r="EB371" i="28"/>
  <c r="DW371" i="28"/>
  <c r="EE371" i="28"/>
  <c r="EA371" i="28"/>
  <c r="DV371" i="28"/>
  <c r="ED371" i="28"/>
  <c r="DZ371" i="28"/>
  <c r="DU371" i="28"/>
  <c r="DT371" i="28"/>
  <c r="EC371" i="28"/>
  <c r="EJ371" i="28" s="1"/>
  <c r="DX371" i="28"/>
  <c r="FG354" i="28"/>
  <c r="FJ354" i="28"/>
  <c r="II339" i="28"/>
  <c r="IO339" i="28" s="1"/>
  <c r="FG339" i="28"/>
  <c r="FH334" i="28"/>
  <c r="FF325" i="28"/>
  <c r="IH325" i="28"/>
  <c r="IN325" i="28" s="1"/>
  <c r="IA325" i="28"/>
  <c r="FG317" i="28"/>
  <c r="IB317" i="28"/>
  <c r="FJ317" i="28"/>
  <c r="FF313" i="28"/>
  <c r="IH313" i="28"/>
  <c r="IN313" i="28" s="1"/>
  <c r="IA313" i="28"/>
  <c r="II310" i="28"/>
  <c r="IO310" i="28" s="1"/>
  <c r="IB310" i="28"/>
  <c r="FG310" i="28"/>
  <c r="FG308" i="28"/>
  <c r="FH304" i="28"/>
  <c r="GQ228" i="28"/>
  <c r="GR228" i="28" s="1"/>
  <c r="GS228" i="28" s="1"/>
  <c r="GT228" i="28" s="1"/>
  <c r="GQ216" i="28"/>
  <c r="GR216" i="28" s="1"/>
  <c r="GS216" i="28" s="1"/>
  <c r="GT216" i="28" s="1"/>
  <c r="II216" i="28" s="1"/>
  <c r="IO216" i="28" s="1"/>
  <c r="EC208" i="28"/>
  <c r="DX208" i="28"/>
  <c r="DT208" i="28"/>
  <c r="EB208" i="28"/>
  <c r="DW208" i="28"/>
  <c r="EE208" i="28"/>
  <c r="EA208" i="28"/>
  <c r="DV208" i="28"/>
  <c r="ED208" i="28"/>
  <c r="DZ208" i="28"/>
  <c r="DU208" i="28"/>
  <c r="GQ192" i="28"/>
  <c r="GR192" i="28" s="1"/>
  <c r="GS192" i="28" s="1"/>
  <c r="GT192" i="28" s="1"/>
  <c r="IB192" i="28" s="1"/>
  <c r="GQ168" i="28"/>
  <c r="GR168" i="28" s="1"/>
  <c r="GS168" i="28" s="1"/>
  <c r="GT168" i="28" s="1"/>
  <c r="GQ132" i="28"/>
  <c r="GR132" i="28" s="1"/>
  <c r="GS132" i="28" s="1"/>
  <c r="GT132" i="28" s="1"/>
  <c r="GQ116" i="28"/>
  <c r="GR116" i="28" s="1"/>
  <c r="GS116" i="28" s="1"/>
  <c r="GT116" i="28" s="1"/>
  <c r="EC112" i="28"/>
  <c r="DX112" i="28"/>
  <c r="DT112" i="28"/>
  <c r="EB112" i="28"/>
  <c r="DW112" i="28"/>
  <c r="EE112" i="28"/>
  <c r="EA112" i="28"/>
  <c r="DV112" i="28"/>
  <c r="ED112" i="28"/>
  <c r="DZ112" i="28"/>
  <c r="DU112" i="28"/>
  <c r="GQ96" i="28"/>
  <c r="GR96" i="28" s="1"/>
  <c r="GS96" i="28" s="1"/>
  <c r="GT96" i="28" s="1"/>
  <c r="GQ80" i="28"/>
  <c r="GR80" i="28" s="1"/>
  <c r="GS80" i="28" s="1"/>
  <c r="GT80" i="28" s="1"/>
  <c r="IB80" i="28" s="1"/>
  <c r="EC64" i="28"/>
  <c r="DX64" i="28"/>
  <c r="DT64" i="28"/>
  <c r="EE64" i="28"/>
  <c r="EA64" i="28"/>
  <c r="DV64" i="28"/>
  <c r="ED64" i="28"/>
  <c r="DZ64" i="28"/>
  <c r="DU64" i="28"/>
  <c r="EB64" i="28"/>
  <c r="DW64" i="28"/>
  <c r="BH61" i="28"/>
  <c r="GQ60" i="28"/>
  <c r="GR60" i="28" s="1"/>
  <c r="GS60" i="28" s="1"/>
  <c r="GT60" i="28" s="1"/>
  <c r="IB60" i="28" s="1"/>
  <c r="GQ52" i="28"/>
  <c r="GR52" i="28" s="1"/>
  <c r="GS52" i="28" s="1"/>
  <c r="GT52" i="28" s="1"/>
  <c r="FF280" i="28"/>
  <c r="IH280" i="28"/>
  <c r="IN280" i="28" s="1"/>
  <c r="IA280" i="28"/>
  <c r="II273" i="28"/>
  <c r="IO273" i="28" s="1"/>
  <c r="IB273" i="28"/>
  <c r="FG273" i="28"/>
  <c r="FA272" i="28"/>
  <c r="FB272" i="28" s="1"/>
  <c r="FC272" i="28" s="1"/>
  <c r="FD272" i="28" s="1"/>
  <c r="FH267" i="28"/>
  <c r="FG267" i="28"/>
  <c r="II267" i="28"/>
  <c r="IO267" i="28" s="1"/>
  <c r="IB267" i="28"/>
  <c r="FI251" i="28"/>
  <c r="FH243" i="28"/>
  <c r="FA238" i="28"/>
  <c r="FB238" i="28" s="1"/>
  <c r="FC238" i="28" s="1"/>
  <c r="FD238" i="28" s="1"/>
  <c r="IA235" i="28"/>
  <c r="FF235" i="28"/>
  <c r="IH235" i="28"/>
  <c r="IN235" i="28" s="1"/>
  <c r="FH232" i="28"/>
  <c r="IA227" i="28"/>
  <c r="FF227" i="28"/>
  <c r="IH227" i="28"/>
  <c r="IN227" i="28" s="1"/>
  <c r="FF217" i="28"/>
  <c r="IH217" i="28"/>
  <c r="IN217" i="28" s="1"/>
  <c r="IA217" i="28"/>
  <c r="FH217" i="28"/>
  <c r="FF213" i="28"/>
  <c r="IH213" i="28"/>
  <c r="IN213" i="28" s="1"/>
  <c r="IA213" i="28"/>
  <c r="FH213" i="28"/>
  <c r="BH208" i="28"/>
  <c r="FI203" i="28"/>
  <c r="FH188" i="28"/>
  <c r="FI183" i="28"/>
  <c r="IA179" i="28"/>
  <c r="FF179" i="28"/>
  <c r="IH179" i="28"/>
  <c r="IN179" i="28" s="1"/>
  <c r="FF173" i="28"/>
  <c r="IH173" i="28"/>
  <c r="IN173" i="28" s="1"/>
  <c r="IA173" i="28"/>
  <c r="IB171" i="28"/>
  <c r="FA146" i="28"/>
  <c r="FB146" i="28" s="1"/>
  <c r="FC146" i="28" s="1"/>
  <c r="FD146" i="28" s="1"/>
  <c r="FJ146" i="28" s="1"/>
  <c r="FG143" i="28"/>
  <c r="BH140" i="28"/>
  <c r="FA134" i="28"/>
  <c r="FH133" i="28"/>
  <c r="FG133" i="28"/>
  <c r="FA122" i="28"/>
  <c r="FB122" i="28" s="1"/>
  <c r="IA103" i="28"/>
  <c r="FF103" i="28"/>
  <c r="IH103" i="28"/>
  <c r="IN103" i="28" s="1"/>
  <c r="IH86" i="28"/>
  <c r="IN86" i="28" s="1"/>
  <c r="FF86" i="28"/>
  <c r="IA86" i="28"/>
  <c r="DS83" i="28"/>
  <c r="BH83" i="28"/>
  <c r="FI81" i="28"/>
  <c r="FA79" i="28"/>
  <c r="FB79" i="28" s="1"/>
  <c r="FC79" i="28" s="1"/>
  <c r="FD79" i="28" s="1"/>
  <c r="IC73" i="28"/>
  <c r="FH73" i="28"/>
  <c r="IJ73" i="28"/>
  <c r="IP73" i="28" s="1"/>
  <c r="IT45" i="28"/>
  <c r="GQ45" i="28"/>
  <c r="GR45" i="28" s="1"/>
  <c r="GS45" i="28" s="1"/>
  <c r="GT45" i="28" s="1"/>
  <c r="IT29" i="28"/>
  <c r="GQ29" i="28"/>
  <c r="GR29" i="28" s="1"/>
  <c r="GS29" i="28" s="1"/>
  <c r="GT29" i="28" s="1"/>
  <c r="IT13" i="28"/>
  <c r="GQ13" i="28"/>
  <c r="GR13" i="28" s="1"/>
  <c r="GS13" i="28" s="1"/>
  <c r="GT13" i="28" s="1"/>
  <c r="IH307" i="28"/>
  <c r="IN307" i="28" s="1"/>
  <c r="IA307" i="28"/>
  <c r="FF307" i="28"/>
  <c r="FA291" i="28"/>
  <c r="FB291" i="28" s="1"/>
  <c r="FC291" i="28" s="1"/>
  <c r="FD291" i="28" s="1"/>
  <c r="FJ291" i="28" s="1"/>
  <c r="FI271" i="28"/>
  <c r="FF261" i="28"/>
  <c r="IH261" i="28"/>
  <c r="IN261" i="28" s="1"/>
  <c r="IA261" i="28"/>
  <c r="FH261" i="28"/>
  <c r="IH258" i="28"/>
  <c r="IN258" i="28" s="1"/>
  <c r="IA258" i="28"/>
  <c r="FF258" i="28"/>
  <c r="IA255" i="28"/>
  <c r="FF255" i="28"/>
  <c r="IH255" i="28"/>
  <c r="IN255" i="28" s="1"/>
  <c r="FA250" i="28"/>
  <c r="FB250" i="28" s="1"/>
  <c r="FC250" i="28" s="1"/>
  <c r="FD250" i="28" s="1"/>
  <c r="FJ250" i="28" s="1"/>
  <c r="FA234" i="28"/>
  <c r="FB234" i="28" s="1"/>
  <c r="FC234" i="28" s="1"/>
  <c r="FG233" i="28"/>
  <c r="FH231" i="28"/>
  <c r="FG231" i="28"/>
  <c r="II231" i="28"/>
  <c r="IO231" i="28" s="1"/>
  <c r="IB231" i="28"/>
  <c r="FH212" i="28"/>
  <c r="FG199" i="28"/>
  <c r="IH198" i="28"/>
  <c r="IN198" i="28" s="1"/>
  <c r="IA198" i="28"/>
  <c r="FF198" i="28"/>
  <c r="FI187" i="28"/>
  <c r="FF172" i="28"/>
  <c r="IH172" i="28"/>
  <c r="IN172" i="28" s="1"/>
  <c r="IA172" i="28"/>
  <c r="FI156" i="28"/>
  <c r="FH156" i="28"/>
  <c r="FI142" i="28"/>
  <c r="FG135" i="28"/>
  <c r="II135" i="28"/>
  <c r="IO135" i="28" s="1"/>
  <c r="IB135" i="28"/>
  <c r="IH134" i="28"/>
  <c r="IN134" i="28" s="1"/>
  <c r="IA134" i="28"/>
  <c r="FF134" i="28"/>
  <c r="IH126" i="28"/>
  <c r="IN126" i="28" s="1"/>
  <c r="IA126" i="28"/>
  <c r="FF126" i="28"/>
  <c r="IA111" i="28"/>
  <c r="FF111" i="28"/>
  <c r="IH111" i="28"/>
  <c r="IN111" i="28" s="1"/>
  <c r="FJ107" i="28"/>
  <c r="FI107" i="28"/>
  <c r="FJ99" i="28"/>
  <c r="FI99" i="28"/>
  <c r="FG76" i="28"/>
  <c r="FJ62" i="28"/>
  <c r="ED59" i="28"/>
  <c r="DZ59" i="28"/>
  <c r="DU59" i="28"/>
  <c r="EB59" i="28"/>
  <c r="DW59" i="28"/>
  <c r="EE59" i="28"/>
  <c r="EA59" i="28"/>
  <c r="DV59" i="28"/>
  <c r="EC59" i="28"/>
  <c r="EJ59" i="28" s="1"/>
  <c r="DX59" i="28"/>
  <c r="DT59" i="28"/>
  <c r="FF53" i="28"/>
  <c r="IA53" i="28"/>
  <c r="IH53" i="28"/>
  <c r="IN53" i="28" s="1"/>
  <c r="FG53" i="28"/>
  <c r="IH408" i="28"/>
  <c r="IN408" i="28" s="1"/>
  <c r="IA408" i="28"/>
  <c r="FF408" i="28"/>
  <c r="FA336" i="28"/>
  <c r="FJ332" i="28"/>
  <c r="FA299" i="28"/>
  <c r="FB299" i="28" s="1"/>
  <c r="FC299" i="28" s="1"/>
  <c r="FD299" i="28" s="1"/>
  <c r="FJ299" i="28" s="1"/>
  <c r="FF281" i="28"/>
  <c r="IH281" i="28"/>
  <c r="IN281" i="28" s="1"/>
  <c r="IA281" i="28"/>
  <c r="FH281" i="28"/>
  <c r="IH278" i="28"/>
  <c r="IN278" i="28" s="1"/>
  <c r="IA278" i="28"/>
  <c r="FF278" i="28"/>
  <c r="FH278" i="28"/>
  <c r="IA275" i="28"/>
  <c r="FF275" i="28"/>
  <c r="IH275" i="28"/>
  <c r="IN275" i="28" s="1"/>
  <c r="FA270" i="28"/>
  <c r="FB270" i="28" s="1"/>
  <c r="FF265" i="28"/>
  <c r="IH265" i="28"/>
  <c r="IN265" i="28" s="1"/>
  <c r="IA265" i="28"/>
  <c r="IH262" i="28"/>
  <c r="IN262" i="28" s="1"/>
  <c r="IA262" i="28"/>
  <c r="FF262" i="28"/>
  <c r="FJ259" i="28"/>
  <c r="FF256" i="28"/>
  <c r="IH256" i="28"/>
  <c r="IN256" i="28" s="1"/>
  <c r="IA256" i="28"/>
  <c r="IA247" i="28"/>
  <c r="FF247" i="28"/>
  <c r="IH247" i="28"/>
  <c r="IN247" i="28" s="1"/>
  <c r="FF237" i="28"/>
  <c r="IH237" i="28"/>
  <c r="IN237" i="28" s="1"/>
  <c r="IA237" i="28"/>
  <c r="FH237" i="28"/>
  <c r="FJ229" i="28"/>
  <c r="FI229" i="28"/>
  <c r="FF224" i="28"/>
  <c r="IH224" i="28"/>
  <c r="IN224" i="28" s="1"/>
  <c r="IA224" i="28"/>
  <c r="FG216" i="28"/>
  <c r="FF216" i="28"/>
  <c r="IH216" i="28"/>
  <c r="IN216" i="28" s="1"/>
  <c r="IA216" i="28"/>
  <c r="FA211" i="28"/>
  <c r="FB211" i="28" s="1"/>
  <c r="FC211" i="28" s="1"/>
  <c r="FD211" i="28" s="1"/>
  <c r="FJ211" i="28" s="1"/>
  <c r="FA207" i="28"/>
  <c r="FA186" i="28"/>
  <c r="FB186" i="28" s="1"/>
  <c r="FC186" i="28" s="1"/>
  <c r="FD186" i="28" s="1"/>
  <c r="IH182" i="28"/>
  <c r="IN182" i="28" s="1"/>
  <c r="IA182" i="28"/>
  <c r="FF182" i="28"/>
  <c r="FA167" i="28"/>
  <c r="FB167" i="28" s="1"/>
  <c r="FI165" i="28"/>
  <c r="FA162" i="28"/>
  <c r="FB162" i="28" s="1"/>
  <c r="FC162" i="28" s="1"/>
  <c r="FD162" i="28" s="1"/>
  <c r="FA151" i="28"/>
  <c r="FB151" i="28" s="1"/>
  <c r="FC151" i="28" s="1"/>
  <c r="FJ148" i="28"/>
  <c r="IH146" i="28"/>
  <c r="IN146" i="28" s="1"/>
  <c r="IA146" i="28"/>
  <c r="FF146" i="28"/>
  <c r="FH139" i="28"/>
  <c r="II129" i="28"/>
  <c r="IO129" i="28" s="1"/>
  <c r="FG129" i="28"/>
  <c r="FI121" i="28"/>
  <c r="FA114" i="28"/>
  <c r="FB114" i="28" s="1"/>
  <c r="FC114" i="28" s="1"/>
  <c r="FD114" i="28" s="1"/>
  <c r="IH110" i="28"/>
  <c r="IN110" i="28" s="1"/>
  <c r="IA110" i="28"/>
  <c r="FF110" i="28"/>
  <c r="FI105" i="28"/>
  <c r="FJ97" i="28"/>
  <c r="FF85" i="28"/>
  <c r="IA85" i="28"/>
  <c r="IH85" i="28"/>
  <c r="IN85" i="28" s="1"/>
  <c r="FG85" i="28"/>
  <c r="IH78" i="28"/>
  <c r="IN78" i="28" s="1"/>
  <c r="FF78" i="28"/>
  <c r="IA78" i="28"/>
  <c r="FA70" i="28"/>
  <c r="FB70" i="28" s="1"/>
  <c r="FC70" i="28" s="1"/>
  <c r="FD70" i="28" s="1"/>
  <c r="FJ70" i="28" s="1"/>
  <c r="FJ49" i="28"/>
  <c r="EB46" i="28"/>
  <c r="DW46" i="28"/>
  <c r="EE46" i="28"/>
  <c r="EA46" i="28"/>
  <c r="DV46" i="28"/>
  <c r="ED46" i="28"/>
  <c r="DZ46" i="28"/>
  <c r="DU46" i="28"/>
  <c r="EC46" i="28"/>
  <c r="DX46" i="28"/>
  <c r="DT46" i="28"/>
  <c r="EB42" i="28"/>
  <c r="DW42" i="28"/>
  <c r="EE42" i="28"/>
  <c r="EA42" i="28"/>
  <c r="DV42" i="28"/>
  <c r="ED42" i="28"/>
  <c r="DZ42" i="28"/>
  <c r="DU42" i="28"/>
  <c r="EC42" i="28"/>
  <c r="DX42" i="28"/>
  <c r="DT42" i="28"/>
  <c r="FA376" i="28"/>
  <c r="IH368" i="28"/>
  <c r="IN368" i="28" s="1"/>
  <c r="IA368" i="28"/>
  <c r="FF368" i="28"/>
  <c r="IH287" i="28"/>
  <c r="IN287" i="28" s="1"/>
  <c r="IA287" i="28"/>
  <c r="FF287" i="28"/>
  <c r="FJ279" i="28"/>
  <c r="FG276" i="28"/>
  <c r="FF276" i="28"/>
  <c r="IH276" i="28"/>
  <c r="IN276" i="28" s="1"/>
  <c r="IA276" i="28"/>
  <c r="II269" i="28"/>
  <c r="IO269" i="28" s="1"/>
  <c r="IB269" i="28"/>
  <c r="FG269" i="28"/>
  <c r="FA268" i="28"/>
  <c r="FB268" i="28" s="1"/>
  <c r="FC268" i="28" s="1"/>
  <c r="FD268" i="28" s="1"/>
  <c r="FJ268" i="28" s="1"/>
  <c r="FI263" i="28"/>
  <c r="FF253" i="28"/>
  <c r="IH253" i="28"/>
  <c r="IN253" i="28" s="1"/>
  <c r="IA253" i="28"/>
  <c r="FH253" i="28"/>
  <c r="IH250" i="28"/>
  <c r="IN250" i="28" s="1"/>
  <c r="IA250" i="28"/>
  <c r="FF250" i="28"/>
  <c r="FH239" i="28"/>
  <c r="FG239" i="28"/>
  <c r="IB239" i="28"/>
  <c r="IH230" i="28"/>
  <c r="IN230" i="28" s="1"/>
  <c r="IA230" i="28"/>
  <c r="FF230" i="28"/>
  <c r="FI228" i="28"/>
  <c r="FF225" i="28"/>
  <c r="IH225" i="28"/>
  <c r="IN225" i="28" s="1"/>
  <c r="IA225" i="28"/>
  <c r="FH225" i="28"/>
  <c r="IA223" i="28"/>
  <c r="FF223" i="28"/>
  <c r="IH223" i="28"/>
  <c r="IN223" i="28" s="1"/>
  <c r="IA219" i="28"/>
  <c r="FF219" i="28"/>
  <c r="IH219" i="28"/>
  <c r="IN219" i="28" s="1"/>
  <c r="FA218" i="28"/>
  <c r="FB218" i="28" s="1"/>
  <c r="FC218" i="28" s="1"/>
  <c r="FD218" i="28" s="1"/>
  <c r="FJ218" i="28" s="1"/>
  <c r="IA215" i="28"/>
  <c r="FF215" i="28"/>
  <c r="IH215" i="28"/>
  <c r="IN215" i="28" s="1"/>
  <c r="IA211" i="28"/>
  <c r="FF211" i="28"/>
  <c r="IH211" i="28"/>
  <c r="IN211" i="28" s="1"/>
  <c r="FG204" i="28"/>
  <c r="FF204" i="28"/>
  <c r="IH204" i="28"/>
  <c r="IN204" i="28" s="1"/>
  <c r="IA204" i="28"/>
  <c r="FI201" i="28"/>
  <c r="FA196" i="28"/>
  <c r="FB196" i="28" s="1"/>
  <c r="FC196" i="28" s="1"/>
  <c r="FD196" i="28" s="1"/>
  <c r="FH192" i="28"/>
  <c r="IH186" i="28"/>
  <c r="IN186" i="28" s="1"/>
  <c r="IA186" i="28"/>
  <c r="FF186" i="28"/>
  <c r="FH184" i="28"/>
  <c r="FG180" i="28"/>
  <c r="FJ175" i="28"/>
  <c r="FI175" i="28"/>
  <c r="FA168" i="28"/>
  <c r="FB168" i="28" s="1"/>
  <c r="FC168" i="28" s="1"/>
  <c r="FD168" i="28" s="1"/>
  <c r="FJ168" i="28" s="1"/>
  <c r="FA160" i="28"/>
  <c r="FH159" i="28"/>
  <c r="FI149" i="28"/>
  <c r="FA127" i="28"/>
  <c r="FB127" i="28" s="1"/>
  <c r="FC127" i="28" s="1"/>
  <c r="FD127" i="28" s="1"/>
  <c r="FJ127" i="28" s="1"/>
  <c r="FJ124" i="28"/>
  <c r="FF120" i="28"/>
  <c r="IH120" i="28"/>
  <c r="IN120" i="28" s="1"/>
  <c r="IA120" i="28"/>
  <c r="FA118" i="28"/>
  <c r="FB118" i="28" s="1"/>
  <c r="FC118" i="28" s="1"/>
  <c r="FD118" i="28" s="1"/>
  <c r="FJ118" i="28" s="1"/>
  <c r="FF113" i="28"/>
  <c r="IH113" i="28"/>
  <c r="IN113" i="28" s="1"/>
  <c r="IA113" i="28"/>
  <c r="FG104" i="28"/>
  <c r="FA95" i="28"/>
  <c r="FB95" i="28" s="1"/>
  <c r="FC95" i="28" s="1"/>
  <c r="FD95" i="28" s="1"/>
  <c r="FJ95" i="28" s="1"/>
  <c r="FJ91" i="28"/>
  <c r="FI91" i="28"/>
  <c r="FJ76" i="28"/>
  <c r="FA71" i="28"/>
  <c r="FB71" i="28" s="1"/>
  <c r="FC71" i="28" s="1"/>
  <c r="FD71" i="28" s="1"/>
  <c r="FI68" i="28"/>
  <c r="FH66" i="28"/>
  <c r="FI56" i="28"/>
  <c r="FF45" i="28"/>
  <c r="IH45" i="28"/>
  <c r="IN45" i="28" s="1"/>
  <c r="IA45" i="28"/>
  <c r="FA41" i="28"/>
  <c r="FA37" i="28"/>
  <c r="FB37" i="28" s="1"/>
  <c r="FC37" i="28" s="1"/>
  <c r="FD37" i="28" s="1"/>
  <c r="IB19" i="28"/>
  <c r="FA10" i="28"/>
  <c r="FB10" i="28" s="1"/>
  <c r="FC10" i="28" s="1"/>
  <c r="FD10" i="28" s="1"/>
  <c r="FA33" i="28"/>
  <c r="IH27" i="28"/>
  <c r="IN27" i="28" s="1"/>
  <c r="IA27" i="28"/>
  <c r="FF27" i="28"/>
  <c r="FJ20" i="28"/>
  <c r="FF18" i="28"/>
  <c r="IH18" i="28"/>
  <c r="IN18" i="28" s="1"/>
  <c r="IA18" i="28"/>
  <c r="IB11" i="28"/>
  <c r="FI12" i="28"/>
  <c r="FH40" i="28"/>
  <c r="IH31" i="28"/>
  <c r="IN31" i="28" s="1"/>
  <c r="IA31" i="28"/>
  <c r="FF31" i="28"/>
  <c r="FF26" i="28"/>
  <c r="IH26" i="28"/>
  <c r="IN26" i="28" s="1"/>
  <c r="IA26" i="28"/>
  <c r="FF21" i="28"/>
  <c r="IH21" i="28"/>
  <c r="IN21" i="28" s="1"/>
  <c r="IA21" i="28"/>
  <c r="FJ84" i="28"/>
  <c r="IH52" i="28"/>
  <c r="IN52" i="28" s="1"/>
  <c r="IA52" i="28"/>
  <c r="FF52" i="28"/>
  <c r="FH52" i="28"/>
  <c r="FJ44" i="28"/>
  <c r="FI44" i="28"/>
  <c r="ED32" i="28"/>
  <c r="EJ32" i="28" s="1"/>
  <c r="EB32" i="28"/>
  <c r="EH32" i="28" s="1"/>
  <c r="FH24" i="28"/>
  <c r="FG24" i="28"/>
  <c r="FF17" i="28"/>
  <c r="IH17" i="28"/>
  <c r="IN17" i="28" s="1"/>
  <c r="IA17" i="28"/>
  <c r="DS1210" i="28"/>
  <c r="BH1210" i="28"/>
  <c r="IA1208" i="28"/>
  <c r="FF1208" i="28"/>
  <c r="IH1208" i="28"/>
  <c r="IN1208" i="28" s="1"/>
  <c r="IT1207" i="28"/>
  <c r="GQ1207" i="28"/>
  <c r="GR1207" i="28" s="1"/>
  <c r="GS1207" i="28" s="1"/>
  <c r="GT1207" i="28" s="1"/>
  <c r="FJ1211" i="28"/>
  <c r="FI1211" i="28"/>
  <c r="FF1214" i="28"/>
  <c r="IH1214" i="28"/>
  <c r="IN1214" i="28" s="1"/>
  <c r="IA1214" i="28"/>
  <c r="FG1206" i="28"/>
  <c r="GQ1203" i="28"/>
  <c r="GR1203" i="28" s="1"/>
  <c r="GS1203" i="28" s="1"/>
  <c r="GT1203" i="28" s="1"/>
  <c r="IT1196" i="28"/>
  <c r="GQ1196" i="28"/>
  <c r="GR1196" i="28" s="1"/>
  <c r="GS1196" i="28" s="1"/>
  <c r="GT1196" i="28" s="1"/>
  <c r="BH1198" i="28"/>
  <c r="FJ1203" i="28"/>
  <c r="FG1199" i="28"/>
  <c r="FJ1196" i="28"/>
  <c r="EV1186" i="28"/>
  <c r="EW1186" i="28" s="1"/>
  <c r="EX1186" i="28" s="1"/>
  <c r="FA1186" i="28"/>
  <c r="FJ1200" i="28"/>
  <c r="FH1195" i="28"/>
  <c r="FA1194" i="28"/>
  <c r="FB1194" i="28" s="1"/>
  <c r="FC1194" i="28" s="1"/>
  <c r="FD1194" i="28" s="1"/>
  <c r="IB1190" i="28"/>
  <c r="FG1190" i="28"/>
  <c r="II1190" i="28"/>
  <c r="IO1190" i="28" s="1"/>
  <c r="FH1190" i="28"/>
  <c r="IJ1190" i="28"/>
  <c r="IP1190" i="28" s="1"/>
  <c r="IC1190" i="28"/>
  <c r="FF1188" i="28"/>
  <c r="IH1188" i="28"/>
  <c r="IN1188" i="28" s="1"/>
  <c r="IA1188" i="28"/>
  <c r="FA1192" i="28"/>
  <c r="FB1192" i="28" s="1"/>
  <c r="FC1192" i="28" s="1"/>
  <c r="FD1192" i="28" s="1"/>
  <c r="FJ1192" i="28" s="1"/>
  <c r="FG1191" i="28"/>
  <c r="FF1184" i="28"/>
  <c r="IH1184" i="28"/>
  <c r="IN1184" i="28" s="1"/>
  <c r="IA1184" i="28"/>
  <c r="FA1180" i="28"/>
  <c r="FB1180" i="28" s="1"/>
  <c r="FC1180" i="28" s="1"/>
  <c r="GQ1172" i="28"/>
  <c r="GR1172" i="28" s="1"/>
  <c r="GS1172" i="28" s="1"/>
  <c r="GT1172" i="28" s="1"/>
  <c r="II1172" i="28" s="1"/>
  <c r="IO1172" i="28" s="1"/>
  <c r="FA1178" i="28"/>
  <c r="FB1178" i="28" s="1"/>
  <c r="FC1178" i="28" s="1"/>
  <c r="FD1178" i="28" s="1"/>
  <c r="FF1176" i="28"/>
  <c r="IA1176" i="28"/>
  <c r="IH1176" i="28"/>
  <c r="IN1176" i="28" s="1"/>
  <c r="FH1176" i="28"/>
  <c r="GQ1162" i="28"/>
  <c r="GR1162" i="28" s="1"/>
  <c r="GS1162" i="28" s="1"/>
  <c r="GT1162" i="28" s="1"/>
  <c r="II1162" i="28" s="1"/>
  <c r="IO1162" i="28" s="1"/>
  <c r="FJ1182" i="28"/>
  <c r="FA1177" i="28"/>
  <c r="FB1177" i="28" s="1"/>
  <c r="FC1177" i="28" s="1"/>
  <c r="FD1177" i="28" s="1"/>
  <c r="FJ1177" i="28" s="1"/>
  <c r="BH1170" i="28"/>
  <c r="FG1163" i="28"/>
  <c r="DS1164" i="28"/>
  <c r="BH1164" i="28"/>
  <c r="FA1175" i="28"/>
  <c r="FB1175" i="28" s="1"/>
  <c r="FC1175" i="28" s="1"/>
  <c r="FD1175" i="28" s="1"/>
  <c r="FJ1175" i="28" s="1"/>
  <c r="DS1168" i="28"/>
  <c r="BH1168" i="28"/>
  <c r="DS1160" i="28"/>
  <c r="BH1160" i="28"/>
  <c r="EC1154" i="28"/>
  <c r="DX1154" i="28"/>
  <c r="DT1154" i="28"/>
  <c r="EB1154" i="28"/>
  <c r="DW1154" i="28"/>
  <c r="ED1154" i="28"/>
  <c r="DZ1154" i="28"/>
  <c r="DU1154" i="28"/>
  <c r="EA1154" i="28"/>
  <c r="DV1154" i="28"/>
  <c r="EE1154" i="28"/>
  <c r="IT1151" i="28"/>
  <c r="GQ1151" i="28"/>
  <c r="GR1151" i="28" s="1"/>
  <c r="GS1151" i="28" s="1"/>
  <c r="GT1151" i="28" s="1"/>
  <c r="IB1151" i="28" s="1"/>
  <c r="GQ1150" i="28"/>
  <c r="GR1150" i="28" s="1"/>
  <c r="GS1150" i="28" s="1"/>
  <c r="GT1150" i="28" s="1"/>
  <c r="FA1149" i="28"/>
  <c r="FG1149" i="28" s="1"/>
  <c r="EV1149" i="28"/>
  <c r="EW1149" i="28" s="1"/>
  <c r="EX1149" i="28" s="1"/>
  <c r="FH1171" i="28"/>
  <c r="FG1171" i="28"/>
  <c r="FF1167" i="28"/>
  <c r="IH1167" i="28"/>
  <c r="IN1167" i="28" s="1"/>
  <c r="IA1167" i="28"/>
  <c r="BH1154" i="28"/>
  <c r="EV1142" i="28"/>
  <c r="EW1142" i="28" s="1"/>
  <c r="EX1142" i="28" s="1"/>
  <c r="FA1142" i="28"/>
  <c r="IT1140" i="28"/>
  <c r="GQ1140" i="28"/>
  <c r="GR1140" i="28" s="1"/>
  <c r="GS1140" i="28" s="1"/>
  <c r="GT1140" i="28" s="1"/>
  <c r="FG1172" i="28"/>
  <c r="FH1172" i="28"/>
  <c r="IA1169" i="28"/>
  <c r="IH1169" i="28"/>
  <c r="IN1169" i="28" s="1"/>
  <c r="FF1169" i="28"/>
  <c r="IB1159" i="28"/>
  <c r="FA1151" i="28"/>
  <c r="FB1151" i="28" s="1"/>
  <c r="FC1151" i="28" s="1"/>
  <c r="FD1151" i="28" s="1"/>
  <c r="FJ1151" i="28" s="1"/>
  <c r="IA1161" i="28"/>
  <c r="IH1161" i="28"/>
  <c r="IN1161" i="28" s="1"/>
  <c r="FF1161" i="28"/>
  <c r="FJ1148" i="28"/>
  <c r="FH1148" i="28"/>
  <c r="FF1155" i="28"/>
  <c r="IH1155" i="28"/>
  <c r="IN1155" i="28" s="1"/>
  <c r="IA1155" i="28"/>
  <c r="IA1149" i="28"/>
  <c r="IH1149" i="28"/>
  <c r="IN1149" i="28" s="1"/>
  <c r="FF1149" i="28"/>
  <c r="FF1147" i="28"/>
  <c r="IH1147" i="28"/>
  <c r="IN1147" i="28" s="1"/>
  <c r="IA1147" i="28"/>
  <c r="IH1142" i="28"/>
  <c r="IN1142" i="28" s="1"/>
  <c r="IA1142" i="28"/>
  <c r="FF1142" i="28"/>
  <c r="GQ1121" i="28"/>
  <c r="GR1121" i="28" s="1"/>
  <c r="GS1121" i="28" s="1"/>
  <c r="GT1121" i="28" s="1"/>
  <c r="IB1121" i="28" s="1"/>
  <c r="FF1126" i="28"/>
  <c r="IH1126" i="28"/>
  <c r="IN1126" i="28" s="1"/>
  <c r="IA1126" i="28"/>
  <c r="EE1156" i="28"/>
  <c r="EA1156" i="28"/>
  <c r="DV1156" i="28"/>
  <c r="ED1156" i="28"/>
  <c r="DZ1156" i="28"/>
  <c r="DU1156" i="28"/>
  <c r="EB1156" i="28"/>
  <c r="DW1156" i="28"/>
  <c r="DT1156" i="28"/>
  <c r="EC1156" i="28"/>
  <c r="DX1156" i="28"/>
  <c r="FA1115" i="28"/>
  <c r="EV1115" i="28"/>
  <c r="EW1115" i="28" s="1"/>
  <c r="EX1115" i="28" s="1"/>
  <c r="EB1112" i="28"/>
  <c r="DW1112" i="28"/>
  <c r="ED1112" i="28"/>
  <c r="DZ1112" i="28"/>
  <c r="DU1112" i="28"/>
  <c r="EC1112" i="28"/>
  <c r="EJ1112" i="28" s="1"/>
  <c r="DX1112" i="28"/>
  <c r="DT1112" i="28"/>
  <c r="EE1112" i="28"/>
  <c r="EA1112" i="28"/>
  <c r="DV1112" i="28"/>
  <c r="IB1144" i="28"/>
  <c r="FF1136" i="28"/>
  <c r="IH1136" i="28"/>
  <c r="IN1136" i="28" s="1"/>
  <c r="IA1136" i="28"/>
  <c r="BH1135" i="28"/>
  <c r="FI1132" i="28"/>
  <c r="BH1131" i="28"/>
  <c r="GQ1110" i="28"/>
  <c r="GR1110" i="28" s="1"/>
  <c r="GS1110" i="28" s="1"/>
  <c r="GT1110" i="28" s="1"/>
  <c r="EV1080" i="28"/>
  <c r="EW1080" i="28" s="1"/>
  <c r="EX1080" i="28" s="1"/>
  <c r="FA1080" i="28"/>
  <c r="FG1080" i="28" s="1"/>
  <c r="IT1078" i="28"/>
  <c r="GQ1078" i="28"/>
  <c r="GR1078" i="28" s="1"/>
  <c r="GS1078" i="28" s="1"/>
  <c r="GT1078" i="28" s="1"/>
  <c r="FG1128" i="28"/>
  <c r="GQ1114" i="28"/>
  <c r="GR1114" i="28" s="1"/>
  <c r="GS1114" i="28" s="1"/>
  <c r="GT1114" i="28" s="1"/>
  <c r="FJ1128" i="28"/>
  <c r="EE1127" i="28"/>
  <c r="EA1127" i="28"/>
  <c r="DV1127" i="28"/>
  <c r="ED1127" i="28"/>
  <c r="EK1127" i="28" s="1"/>
  <c r="DZ1127" i="28"/>
  <c r="DU1127" i="28"/>
  <c r="EB1127" i="28"/>
  <c r="DW1127" i="28"/>
  <c r="EC1127" i="28"/>
  <c r="DT1127" i="28"/>
  <c r="DX1127" i="28"/>
  <c r="FI1124" i="28"/>
  <c r="FG1101" i="28"/>
  <c r="II1101" i="28"/>
  <c r="IO1101" i="28" s="1"/>
  <c r="BH1102" i="28"/>
  <c r="FF1086" i="28"/>
  <c r="IH1086" i="28"/>
  <c r="IN1086" i="28" s="1"/>
  <c r="IA1086" i="28"/>
  <c r="IT1048" i="28"/>
  <c r="GQ1048" i="28"/>
  <c r="GR1048" i="28" s="1"/>
  <c r="GS1048" i="28" s="1"/>
  <c r="GT1048" i="28" s="1"/>
  <c r="II1048" i="28" s="1"/>
  <c r="IO1048" i="28" s="1"/>
  <c r="IH1107" i="28"/>
  <c r="IN1107" i="28" s="1"/>
  <c r="IA1107" i="28"/>
  <c r="FF1107" i="28"/>
  <c r="DS1091" i="28"/>
  <c r="BH1091" i="28"/>
  <c r="FF1074" i="28"/>
  <c r="IH1074" i="28"/>
  <c r="IN1074" i="28" s="1"/>
  <c r="IA1074" i="28"/>
  <c r="IH1103" i="28"/>
  <c r="IN1103" i="28" s="1"/>
  <c r="IA1103" i="28"/>
  <c r="FF1103" i="28"/>
  <c r="DS1083" i="28"/>
  <c r="BH1083" i="28"/>
  <c r="FA1088" i="28"/>
  <c r="IH1076" i="28"/>
  <c r="IN1076" i="28" s="1"/>
  <c r="IA1076" i="28"/>
  <c r="FF1076" i="28"/>
  <c r="BH1069" i="28"/>
  <c r="FA1127" i="28"/>
  <c r="FB1127" i="28" s="1"/>
  <c r="FC1127" i="28" s="1"/>
  <c r="FD1127" i="28" s="1"/>
  <c r="FH1089" i="28"/>
  <c r="IB1068" i="28"/>
  <c r="FA1061" i="28"/>
  <c r="FB1061" i="28" s="1"/>
  <c r="FC1061" i="28" s="1"/>
  <c r="FD1061" i="28" s="1"/>
  <c r="FJ1061" i="28" s="1"/>
  <c r="FH1048" i="28"/>
  <c r="DS1046" i="28"/>
  <c r="BH1046" i="28"/>
  <c r="FG1044" i="28"/>
  <c r="IT1038" i="28"/>
  <c r="GQ1038" i="28"/>
  <c r="GR1038" i="28" s="1"/>
  <c r="GS1038" i="28" s="1"/>
  <c r="GT1038" i="28" s="1"/>
  <c r="IT1022" i="28"/>
  <c r="GQ1022" i="28"/>
  <c r="GR1022" i="28" s="1"/>
  <c r="GS1022" i="28" s="1"/>
  <c r="GT1022" i="28" s="1"/>
  <c r="IB1022" i="28" s="1"/>
  <c r="IH1080" i="28"/>
  <c r="IN1080" i="28" s="1"/>
  <c r="IA1080" i="28"/>
  <c r="FF1080" i="28"/>
  <c r="FA1066" i="28"/>
  <c r="FB1066" i="28" s="1"/>
  <c r="FC1066" i="28" s="1"/>
  <c r="FD1066" i="28" s="1"/>
  <c r="FF1064" i="28"/>
  <c r="IA1064" i="28"/>
  <c r="IH1064" i="28"/>
  <c r="IN1064" i="28" s="1"/>
  <c r="FH1064" i="28"/>
  <c r="EE1062" i="28"/>
  <c r="EA1062" i="28"/>
  <c r="DV1062" i="28"/>
  <c r="ED1062" i="28"/>
  <c r="EK1062" i="28" s="1"/>
  <c r="DZ1062" i="28"/>
  <c r="DU1062" i="28"/>
  <c r="EB1062" i="28"/>
  <c r="DW1062" i="28"/>
  <c r="DT1062" i="28"/>
  <c r="EC1062" i="28"/>
  <c r="DX1062" i="28"/>
  <c r="FJ1053" i="28"/>
  <c r="FI1049" i="28"/>
  <c r="FG1049" i="28"/>
  <c r="EC1040" i="28"/>
  <c r="DX1040" i="28"/>
  <c r="DT1040" i="28"/>
  <c r="EE1040" i="28"/>
  <c r="EA1040" i="28"/>
  <c r="DV1040" i="28"/>
  <c r="ED1040" i="28"/>
  <c r="DZ1040" i="28"/>
  <c r="DU1040" i="28"/>
  <c r="EB1040" i="28"/>
  <c r="DW1040" i="28"/>
  <c r="GQ1036" i="28"/>
  <c r="GR1036" i="28" s="1"/>
  <c r="GS1036" i="28" s="1"/>
  <c r="GT1036" i="28" s="1"/>
  <c r="EC1032" i="28"/>
  <c r="DX1032" i="28"/>
  <c r="DT1032" i="28"/>
  <c r="EE1032" i="28"/>
  <c r="EA1032" i="28"/>
  <c r="DV1032" i="28"/>
  <c r="ED1032" i="28"/>
  <c r="DZ1032" i="28"/>
  <c r="DU1032" i="28"/>
  <c r="EB1032" i="28"/>
  <c r="DW1032" i="28"/>
  <c r="GQ1028" i="28"/>
  <c r="GR1028" i="28" s="1"/>
  <c r="GS1028" i="28" s="1"/>
  <c r="GT1028" i="28" s="1"/>
  <c r="EC1024" i="28"/>
  <c r="DX1024" i="28"/>
  <c r="DT1024" i="28"/>
  <c r="EE1024" i="28"/>
  <c r="EA1024" i="28"/>
  <c r="DV1024" i="28"/>
  <c r="ED1024" i="28"/>
  <c r="DZ1024" i="28"/>
  <c r="DU1024" i="28"/>
  <c r="EB1024" i="28"/>
  <c r="DW1024" i="28"/>
  <c r="GQ1020" i="28"/>
  <c r="GR1020" i="28" s="1"/>
  <c r="GS1020" i="28" s="1"/>
  <c r="GT1020" i="28" s="1"/>
  <c r="FA1054" i="28"/>
  <c r="FB1054" i="28" s="1"/>
  <c r="FC1054" i="28" s="1"/>
  <c r="FD1054" i="28" s="1"/>
  <c r="FG1047" i="28"/>
  <c r="IB1047" i="28"/>
  <c r="II1047" i="28"/>
  <c r="IO1047" i="28" s="1"/>
  <c r="FF1033" i="28"/>
  <c r="IA1033" i="28"/>
  <c r="IH1033" i="28"/>
  <c r="IN1033" i="28" s="1"/>
  <c r="FG1033" i="28"/>
  <c r="DS1027" i="28"/>
  <c r="BH1027" i="28"/>
  <c r="IT1008" i="28"/>
  <c r="GQ1008" i="28"/>
  <c r="GR1008" i="28" s="1"/>
  <c r="GS1008" i="28" s="1"/>
  <c r="GT1008" i="28" s="1"/>
  <c r="IT1004" i="28"/>
  <c r="GQ1004" i="28"/>
  <c r="GR1004" i="28" s="1"/>
  <c r="GS1004" i="28" s="1"/>
  <c r="GT1004" i="28" s="1"/>
  <c r="IT1000" i="28"/>
  <c r="GQ1000" i="28"/>
  <c r="GR1000" i="28" s="1"/>
  <c r="GS1000" i="28" s="1"/>
  <c r="GT1000" i="28" s="1"/>
  <c r="IT996" i="28"/>
  <c r="GQ996" i="28"/>
  <c r="GR996" i="28" s="1"/>
  <c r="GS996" i="28" s="1"/>
  <c r="GT996" i="28" s="1"/>
  <c r="IT992" i="28"/>
  <c r="GQ992" i="28"/>
  <c r="GR992" i="28" s="1"/>
  <c r="GS992" i="28" s="1"/>
  <c r="GT992" i="28" s="1"/>
  <c r="IT991" i="28"/>
  <c r="GQ991" i="28"/>
  <c r="GR991" i="28" s="1"/>
  <c r="GS991" i="28" s="1"/>
  <c r="GT991" i="28" s="1"/>
  <c r="IB991" i="28" s="1"/>
  <c r="IT986" i="28"/>
  <c r="GQ986" i="28"/>
  <c r="GR986" i="28" s="1"/>
  <c r="GS986" i="28" s="1"/>
  <c r="GT986" i="28" s="1"/>
  <c r="IB986" i="28" s="1"/>
  <c r="IT985" i="28"/>
  <c r="GQ985" i="28"/>
  <c r="GR985" i="28" s="1"/>
  <c r="GS985" i="28" s="1"/>
  <c r="GT985" i="28" s="1"/>
  <c r="IB985" i="28" s="1"/>
  <c r="IT984" i="28"/>
  <c r="GQ984" i="28"/>
  <c r="GR984" i="28" s="1"/>
  <c r="GS984" i="28" s="1"/>
  <c r="GT984" i="28" s="1"/>
  <c r="IT978" i="28"/>
  <c r="GQ978" i="28"/>
  <c r="GR978" i="28" s="1"/>
  <c r="GS978" i="28" s="1"/>
  <c r="GT978" i="28" s="1"/>
  <c r="IT977" i="28"/>
  <c r="GQ977" i="28"/>
  <c r="GR977" i="28" s="1"/>
  <c r="GS977" i="28" s="1"/>
  <c r="GT977" i="28" s="1"/>
  <c r="IA1063" i="28"/>
  <c r="IH1063" i="28"/>
  <c r="IN1063" i="28" s="1"/>
  <c r="FF1063" i="28"/>
  <c r="FH1056" i="28"/>
  <c r="FA1038" i="28"/>
  <c r="FB1038" i="28" s="1"/>
  <c r="FC1038" i="28" s="1"/>
  <c r="FD1038" i="28" s="1"/>
  <c r="FJ1038" i="28" s="1"/>
  <c r="IH1038" i="28"/>
  <c r="IN1038" i="28" s="1"/>
  <c r="FF1038" i="28"/>
  <c r="IA1038" i="28"/>
  <c r="FA1022" i="28"/>
  <c r="FB1022" i="28" s="1"/>
  <c r="FC1022" i="28" s="1"/>
  <c r="FD1022" i="28" s="1"/>
  <c r="FJ1022" i="28" s="1"/>
  <c r="IH1022" i="28"/>
  <c r="IN1022" i="28" s="1"/>
  <c r="FF1022" i="28"/>
  <c r="IA1022" i="28"/>
  <c r="IB1018" i="28"/>
  <c r="FH1067" i="28"/>
  <c r="FI1059" i="28"/>
  <c r="FJ1041" i="28"/>
  <c r="DS1039" i="28"/>
  <c r="BH1039" i="28"/>
  <c r="FI1037" i="28"/>
  <c r="EB1017" i="28"/>
  <c r="DW1017" i="28"/>
  <c r="EE1017" i="28"/>
  <c r="EA1017" i="28"/>
  <c r="DV1017" i="28"/>
  <c r="ED1017" i="28"/>
  <c r="DZ1017" i="28"/>
  <c r="DU1017" i="28"/>
  <c r="EC1017" i="28"/>
  <c r="DX1017" i="28"/>
  <c r="DT1017" i="28"/>
  <c r="FA1000" i="28"/>
  <c r="FG1000" i="28" s="1"/>
  <c r="EV1000" i="28"/>
  <c r="EW1000" i="28" s="1"/>
  <c r="EX1000" i="28" s="1"/>
  <c r="EB997" i="28"/>
  <c r="DW997" i="28"/>
  <c r="ED997" i="28"/>
  <c r="DZ997" i="28"/>
  <c r="DU997" i="28"/>
  <c r="EC997" i="28"/>
  <c r="DX997" i="28"/>
  <c r="DT997" i="28"/>
  <c r="EA997" i="28"/>
  <c r="EH997" i="28" s="1"/>
  <c r="DV997" i="28"/>
  <c r="EE997" i="28"/>
  <c r="IH992" i="28"/>
  <c r="IN992" i="28" s="1"/>
  <c r="IA992" i="28"/>
  <c r="FF992" i="28"/>
  <c r="EV991" i="28"/>
  <c r="EW991" i="28" s="1"/>
  <c r="EX991" i="28" s="1"/>
  <c r="FA991" i="28"/>
  <c r="FG991" i="28" s="1"/>
  <c r="BH1040" i="28"/>
  <c r="FJ1034" i="28"/>
  <c r="BH1024" i="28"/>
  <c r="BH1005" i="28"/>
  <c r="BH997" i="28"/>
  <c r="FG1015" i="28"/>
  <c r="II1015" i="28"/>
  <c r="IO1015" i="28" s="1"/>
  <c r="IB1015" i="28"/>
  <c r="FG1011" i="28"/>
  <c r="DS999" i="28"/>
  <c r="BH999" i="28"/>
  <c r="FG989" i="28"/>
  <c r="FH983" i="28"/>
  <c r="FA975" i="28"/>
  <c r="FG967" i="28"/>
  <c r="FG966" i="28"/>
  <c r="EE960" i="28"/>
  <c r="EA960" i="28"/>
  <c r="DV960" i="28"/>
  <c r="EB960" i="28"/>
  <c r="DU960" i="28"/>
  <c r="DZ960" i="28"/>
  <c r="EG960" i="28" s="1"/>
  <c r="DT960" i="28"/>
  <c r="ED960" i="28"/>
  <c r="DX960" i="28"/>
  <c r="EC960" i="28"/>
  <c r="DW960" i="28"/>
  <c r="FA943" i="28"/>
  <c r="EV943" i="28"/>
  <c r="EW943" i="28" s="1"/>
  <c r="EX943" i="28" s="1"/>
  <c r="IT941" i="28"/>
  <c r="GQ941" i="28"/>
  <c r="GR941" i="28" s="1"/>
  <c r="GS941" i="28" s="1"/>
  <c r="GT941" i="28" s="1"/>
  <c r="EV927" i="28"/>
  <c r="EW927" i="28" s="1"/>
  <c r="EX927" i="28" s="1"/>
  <c r="FA927" i="28"/>
  <c r="IT925" i="28"/>
  <c r="GQ925" i="28"/>
  <c r="GR925" i="28" s="1"/>
  <c r="GS925" i="28" s="1"/>
  <c r="GT925" i="28" s="1"/>
  <c r="IT909" i="28"/>
  <c r="GQ909" i="28"/>
  <c r="GR909" i="28" s="1"/>
  <c r="GS909" i="28" s="1"/>
  <c r="GT909" i="28" s="1"/>
  <c r="IB909" i="28" s="1"/>
  <c r="FF1016" i="28"/>
  <c r="IH1016" i="28"/>
  <c r="IN1016" i="28" s="1"/>
  <c r="IA1016" i="28"/>
  <c r="FF1010" i="28"/>
  <c r="FA1006" i="28"/>
  <c r="FB1006" i="28" s="1"/>
  <c r="FC1006" i="28" s="1"/>
  <c r="FD1006" i="28" s="1"/>
  <c r="FJ1006" i="28" s="1"/>
  <c r="IH1006" i="28"/>
  <c r="IN1006" i="28" s="1"/>
  <c r="FF1006" i="28"/>
  <c r="IA1006" i="28"/>
  <c r="FJ980" i="28"/>
  <c r="FJ971" i="28"/>
  <c r="FG987" i="28"/>
  <c r="FG979" i="28"/>
  <c r="FG969" i="28"/>
  <c r="BH960" i="28"/>
  <c r="IT959" i="28"/>
  <c r="GQ959" i="28"/>
  <c r="GR959" i="28" s="1"/>
  <c r="GS959" i="28" s="1"/>
  <c r="GT959" i="28" s="1"/>
  <c r="II959" i="28" s="1"/>
  <c r="IO959" i="28" s="1"/>
  <c r="EB950" i="28"/>
  <c r="DW950" i="28"/>
  <c r="EE950" i="28"/>
  <c r="EA950" i="28"/>
  <c r="EH950" i="28" s="1"/>
  <c r="DV950" i="28"/>
  <c r="ED950" i="28"/>
  <c r="DZ950" i="28"/>
  <c r="DU950" i="28"/>
  <c r="EC950" i="28"/>
  <c r="DX950" i="28"/>
  <c r="DT950" i="28"/>
  <c r="FA1018" i="28"/>
  <c r="FB1018" i="28" s="1"/>
  <c r="FC1018" i="28" s="1"/>
  <c r="FD1018" i="28" s="1"/>
  <c r="FJ1018" i="28" s="1"/>
  <c r="FA1008" i="28"/>
  <c r="FB1008" i="28" s="1"/>
  <c r="FC1008" i="28" s="1"/>
  <c r="FD1008" i="28" s="1"/>
  <c r="FJ1008" i="28" s="1"/>
  <c r="IH998" i="28"/>
  <c r="IN998" i="28" s="1"/>
  <c r="FF998" i="28"/>
  <c r="IA998" i="28"/>
  <c r="FH979" i="28"/>
  <c r="FJ976" i="28"/>
  <c r="II965" i="28"/>
  <c r="IO965" i="28" s="1"/>
  <c r="IB965" i="28"/>
  <c r="FG965" i="28"/>
  <c r="FA964" i="28"/>
  <c r="FA960" i="28"/>
  <c r="FB960" i="28" s="1"/>
  <c r="FC960" i="28" s="1"/>
  <c r="FD960" i="28" s="1"/>
  <c r="BH954" i="28"/>
  <c r="IH991" i="28"/>
  <c r="IN991" i="28" s="1"/>
  <c r="IA991" i="28"/>
  <c r="FF991" i="28"/>
  <c r="FA955" i="28"/>
  <c r="FH948" i="28"/>
  <c r="FA941" i="28"/>
  <c r="FB941" i="28" s="1"/>
  <c r="FC941" i="28" s="1"/>
  <c r="FH937" i="28"/>
  <c r="FH930" i="28"/>
  <c r="FA929" i="28"/>
  <c r="FB929" i="28" s="1"/>
  <c r="FC929" i="28" s="1"/>
  <c r="FD929" i="28" s="1"/>
  <c r="FJ929" i="28" s="1"/>
  <c r="IA924" i="28"/>
  <c r="FF924" i="28"/>
  <c r="IH924" i="28"/>
  <c r="IN924" i="28" s="1"/>
  <c r="FI924" i="28"/>
  <c r="FH918" i="28"/>
  <c r="FA917" i="28"/>
  <c r="FB917" i="28" s="1"/>
  <c r="FC917" i="28" s="1"/>
  <c r="FD917" i="28" s="1"/>
  <c r="FJ917" i="28" s="1"/>
  <c r="FG910" i="28"/>
  <c r="FG908" i="28"/>
  <c r="FA907" i="28"/>
  <c r="FB907" i="28" s="1"/>
  <c r="IT901" i="28"/>
  <c r="GQ901" i="28"/>
  <c r="GR901" i="28" s="1"/>
  <c r="GS901" i="28" s="1"/>
  <c r="GT901" i="28" s="1"/>
  <c r="IB901" i="28" s="1"/>
  <c r="EV887" i="28"/>
  <c r="EW887" i="28" s="1"/>
  <c r="EX887" i="28" s="1"/>
  <c r="FA887" i="28"/>
  <c r="IT885" i="28"/>
  <c r="GQ885" i="28"/>
  <c r="GR885" i="28" s="1"/>
  <c r="GS885" i="28" s="1"/>
  <c r="GT885" i="28" s="1"/>
  <c r="IB885" i="28" s="1"/>
  <c r="EV871" i="28"/>
  <c r="EW871" i="28" s="1"/>
  <c r="EX871" i="28" s="1"/>
  <c r="FA871" i="28"/>
  <c r="IT869" i="28"/>
  <c r="GQ869" i="28"/>
  <c r="GR869" i="28" s="1"/>
  <c r="GS869" i="28" s="1"/>
  <c r="GT869" i="28" s="1"/>
  <c r="EV855" i="28"/>
  <c r="EW855" i="28" s="1"/>
  <c r="EX855" i="28" s="1"/>
  <c r="FA855" i="28"/>
  <c r="IT853" i="28"/>
  <c r="GQ853" i="28"/>
  <c r="GR853" i="28" s="1"/>
  <c r="GS853" i="28" s="1"/>
  <c r="GT853" i="28" s="1"/>
  <c r="IH959" i="28"/>
  <c r="IN959" i="28" s="1"/>
  <c r="IA959" i="28"/>
  <c r="FF959" i="28"/>
  <c r="FG956" i="28"/>
  <c r="FH952" i="28"/>
  <c r="FH936" i="28"/>
  <c r="FF929" i="28"/>
  <c r="IH929" i="28"/>
  <c r="IN929" i="28" s="1"/>
  <c r="IA929" i="28"/>
  <c r="IA928" i="28"/>
  <c r="FF928" i="28"/>
  <c r="IH928" i="28"/>
  <c r="IN928" i="28" s="1"/>
  <c r="FJ916" i="28"/>
  <c r="IH951" i="28"/>
  <c r="IN951" i="28" s="1"/>
  <c r="IA951" i="28"/>
  <c r="FF951" i="28"/>
  <c r="EB946" i="28"/>
  <c r="DW946" i="28"/>
  <c r="EE946" i="28"/>
  <c r="EA946" i="28"/>
  <c r="EH946" i="28" s="1"/>
  <c r="DV946" i="28"/>
  <c r="ED946" i="28"/>
  <c r="DZ946" i="28"/>
  <c r="DU946" i="28"/>
  <c r="EC946" i="28"/>
  <c r="DX946" i="28"/>
  <c r="DT946" i="28"/>
  <c r="FG940" i="28"/>
  <c r="FH926" i="28"/>
  <c r="FA925" i="28"/>
  <c r="FG922" i="28"/>
  <c r="GQ908" i="28"/>
  <c r="GR908" i="28" s="1"/>
  <c r="GS908" i="28" s="1"/>
  <c r="GT908" i="28" s="1"/>
  <c r="FH906" i="28"/>
  <c r="IH996" i="28"/>
  <c r="IN996" i="28" s="1"/>
  <c r="IA996" i="28"/>
  <c r="FF996" i="28"/>
  <c r="IB970" i="28"/>
  <c r="FH939" i="28"/>
  <c r="FI920" i="28"/>
  <c r="IH895" i="28"/>
  <c r="IN895" i="28" s="1"/>
  <c r="IA895" i="28"/>
  <c r="FF895" i="28"/>
  <c r="FF893" i="28"/>
  <c r="IH893" i="28"/>
  <c r="IN893" i="28" s="1"/>
  <c r="IA893" i="28"/>
  <c r="FI877" i="28"/>
  <c r="FA874" i="28"/>
  <c r="FB874" i="28" s="1"/>
  <c r="FC874" i="28" s="1"/>
  <c r="FD874" i="28" s="1"/>
  <c r="FJ874" i="28" s="1"/>
  <c r="FA873" i="28"/>
  <c r="FB873" i="28" s="1"/>
  <c r="FJ864" i="28"/>
  <c r="FF862" i="28"/>
  <c r="IH862" i="28"/>
  <c r="IN862" i="28" s="1"/>
  <c r="IA862" i="28"/>
  <c r="FF933" i="28"/>
  <c r="IH933" i="28"/>
  <c r="IN933" i="28" s="1"/>
  <c r="IA933" i="28"/>
  <c r="IA912" i="28"/>
  <c r="FF912" i="28"/>
  <c r="IH912" i="28"/>
  <c r="IN912" i="28" s="1"/>
  <c r="FJ902" i="28"/>
  <c r="FI902" i="28"/>
  <c r="IA892" i="28"/>
  <c r="FF892" i="28"/>
  <c r="IH892" i="28"/>
  <c r="IN892" i="28" s="1"/>
  <c r="FI889" i="28"/>
  <c r="FA886" i="28"/>
  <c r="FB886" i="28" s="1"/>
  <c r="FC886" i="28" s="1"/>
  <c r="FD886" i="28" s="1"/>
  <c r="FJ886" i="28" s="1"/>
  <c r="FA885" i="28"/>
  <c r="FB885" i="28" s="1"/>
  <c r="FG860" i="28"/>
  <c r="FG857" i="28"/>
  <c r="FJ857" i="28"/>
  <c r="FJ849" i="28"/>
  <c r="GQ831" i="28"/>
  <c r="GR831" i="28" s="1"/>
  <c r="GS831" i="28" s="1"/>
  <c r="GT831" i="28" s="1"/>
  <c r="IT831" i="28"/>
  <c r="GQ819" i="28"/>
  <c r="GR819" i="28" s="1"/>
  <c r="GS819" i="28" s="1"/>
  <c r="GT819" i="28" s="1"/>
  <c r="IT819" i="28"/>
  <c r="IT803" i="28"/>
  <c r="GQ803" i="28"/>
  <c r="GR803" i="28" s="1"/>
  <c r="GS803" i="28" s="1"/>
  <c r="GT803" i="28" s="1"/>
  <c r="FI901" i="28"/>
  <c r="FI900" i="28"/>
  <c r="FH898" i="28"/>
  <c r="FA897" i="28"/>
  <c r="FB897" i="28" s="1"/>
  <c r="FC897" i="28" s="1"/>
  <c r="FD897" i="28" s="1"/>
  <c r="FJ897" i="28" s="1"/>
  <c r="FG882" i="28"/>
  <c r="IA872" i="28"/>
  <c r="FF872" i="28"/>
  <c r="IH872" i="28"/>
  <c r="IN872" i="28" s="1"/>
  <c r="FI869" i="28"/>
  <c r="FJ856" i="28"/>
  <c r="FF853" i="28"/>
  <c r="IH853" i="28"/>
  <c r="IN853" i="28" s="1"/>
  <c r="IA853" i="28"/>
  <c r="FA850" i="28"/>
  <c r="IA932" i="28"/>
  <c r="FF932" i="28"/>
  <c r="IH932" i="28"/>
  <c r="IN932" i="28" s="1"/>
  <c r="FF913" i="28"/>
  <c r="IH913" i="28"/>
  <c r="IN913" i="28" s="1"/>
  <c r="IA913" i="28"/>
  <c r="FG896" i="28"/>
  <c r="IB894" i="28"/>
  <c r="FI884" i="28"/>
  <c r="FF882" i="28"/>
  <c r="FI868" i="28"/>
  <c r="GQ821" i="28"/>
  <c r="GR821" i="28" s="1"/>
  <c r="GS821" i="28" s="1"/>
  <c r="GT821" i="28" s="1"/>
  <c r="IB821" i="28" s="1"/>
  <c r="IT821" i="28"/>
  <c r="GQ820" i="28"/>
  <c r="GR820" i="28" s="1"/>
  <c r="GS820" i="28" s="1"/>
  <c r="GT820" i="28" s="1"/>
  <c r="IT797" i="28"/>
  <c r="GQ797" i="28"/>
  <c r="GR797" i="28" s="1"/>
  <c r="GS797" i="28" s="1"/>
  <c r="GT797" i="28" s="1"/>
  <c r="IB903" i="28"/>
  <c r="IH863" i="28"/>
  <c r="IN863" i="28" s="1"/>
  <c r="IA863" i="28"/>
  <c r="FF863" i="28"/>
  <c r="FA835" i="28"/>
  <c r="FB835" i="28" s="1"/>
  <c r="FC835" i="28" s="1"/>
  <c r="FD835" i="28" s="1"/>
  <c r="FJ835" i="28" s="1"/>
  <c r="FJ832" i="28"/>
  <c r="IA827" i="28"/>
  <c r="FF827" i="28"/>
  <c r="IH827" i="28"/>
  <c r="IN827" i="28" s="1"/>
  <c r="FI824" i="28"/>
  <c r="FA819" i="28"/>
  <c r="FB819" i="28" s="1"/>
  <c r="GQ798" i="28"/>
  <c r="GR798" i="28" s="1"/>
  <c r="GS798" i="28" s="1"/>
  <c r="GT798" i="28" s="1"/>
  <c r="IT781" i="28"/>
  <c r="GQ781" i="28"/>
  <c r="GR781" i="28" s="1"/>
  <c r="GS781" i="28" s="1"/>
  <c r="GT781" i="28" s="1"/>
  <c r="IT765" i="28"/>
  <c r="GQ765" i="28"/>
  <c r="GR765" i="28" s="1"/>
  <c r="GS765" i="28" s="1"/>
  <c r="GT765" i="28" s="1"/>
  <c r="IB765" i="28" s="1"/>
  <c r="IT749" i="28"/>
  <c r="GQ749" i="28"/>
  <c r="GR749" i="28" s="1"/>
  <c r="GS749" i="28" s="1"/>
  <c r="GT749" i="28" s="1"/>
  <c r="IB749" i="28" s="1"/>
  <c r="IT733" i="28"/>
  <c r="GQ733" i="28"/>
  <c r="GR733" i="28" s="1"/>
  <c r="GS733" i="28" s="1"/>
  <c r="GT733" i="28" s="1"/>
  <c r="IB733" i="28" s="1"/>
  <c r="IT717" i="28"/>
  <c r="GQ717" i="28"/>
  <c r="GR717" i="28" s="1"/>
  <c r="GS717" i="28" s="1"/>
  <c r="GT717" i="28" s="1"/>
  <c r="IT701" i="28"/>
  <c r="GQ701" i="28"/>
  <c r="GR701" i="28" s="1"/>
  <c r="GS701" i="28" s="1"/>
  <c r="GT701" i="28" s="1"/>
  <c r="IB701" i="28" s="1"/>
  <c r="IT685" i="28"/>
  <c r="GQ685" i="28"/>
  <c r="GR685" i="28" s="1"/>
  <c r="GS685" i="28" s="1"/>
  <c r="GT685" i="28" s="1"/>
  <c r="IT681" i="28"/>
  <c r="GQ681" i="28"/>
  <c r="GR681" i="28" s="1"/>
  <c r="GS681" i="28" s="1"/>
  <c r="GT681" i="28" s="1"/>
  <c r="IB681" i="28" s="1"/>
  <c r="IT677" i="28"/>
  <c r="GQ677" i="28"/>
  <c r="GR677" i="28" s="1"/>
  <c r="GS677" i="28" s="1"/>
  <c r="GT677" i="28" s="1"/>
  <c r="IB677" i="28" s="1"/>
  <c r="IT673" i="28"/>
  <c r="GQ673" i="28"/>
  <c r="GR673" i="28" s="1"/>
  <c r="GS673" i="28" s="1"/>
  <c r="GT673" i="28" s="1"/>
  <c r="IH891" i="28"/>
  <c r="IN891" i="28" s="1"/>
  <c r="IA891" i="28"/>
  <c r="FF891" i="28"/>
  <c r="FF845" i="28"/>
  <c r="IH845" i="28"/>
  <c r="IN845" i="28" s="1"/>
  <c r="IA845" i="28"/>
  <c r="FH845" i="28"/>
  <c r="FF840" i="28"/>
  <c r="IH840" i="28"/>
  <c r="IN840" i="28" s="1"/>
  <c r="IA840" i="28"/>
  <c r="FF825" i="28"/>
  <c r="IH825" i="28"/>
  <c r="IN825" i="28" s="1"/>
  <c r="IA825" i="28"/>
  <c r="FG807" i="28"/>
  <c r="IA802" i="28"/>
  <c r="FF802" i="28"/>
  <c r="IH802" i="28"/>
  <c r="IN802" i="28" s="1"/>
  <c r="FI802" i="28"/>
  <c r="IH871" i="28"/>
  <c r="IN871" i="28" s="1"/>
  <c r="IA871" i="28"/>
  <c r="FF871" i="28"/>
  <c r="IH838" i="28"/>
  <c r="IN838" i="28" s="1"/>
  <c r="IA838" i="28"/>
  <c r="FF838" i="28"/>
  <c r="IB835" i="28"/>
  <c r="DS808" i="28"/>
  <c r="BH808" i="28"/>
  <c r="IA806" i="28"/>
  <c r="FF806" i="28"/>
  <c r="IH806" i="28"/>
  <c r="IN806" i="28" s="1"/>
  <c r="FI806" i="28"/>
  <c r="EB762" i="28"/>
  <c r="DW762" i="28"/>
  <c r="EE762" i="28"/>
  <c r="EA762" i="28"/>
  <c r="DV762" i="28"/>
  <c r="ED762" i="28"/>
  <c r="DZ762" i="28"/>
  <c r="DU762" i="28"/>
  <c r="EC762" i="28"/>
  <c r="DX762" i="28"/>
  <c r="DT762" i="28"/>
  <c r="EB702" i="28"/>
  <c r="DW702" i="28"/>
  <c r="EE702" i="28"/>
  <c r="EA702" i="28"/>
  <c r="DV702" i="28"/>
  <c r="ED702" i="28"/>
  <c r="DZ702" i="28"/>
  <c r="DU702" i="28"/>
  <c r="EC702" i="28"/>
  <c r="DX702" i="28"/>
  <c r="DT702" i="28"/>
  <c r="EB686" i="28"/>
  <c r="DW686" i="28"/>
  <c r="EE686" i="28"/>
  <c r="EA686" i="28"/>
  <c r="DV686" i="28"/>
  <c r="ED686" i="28"/>
  <c r="DZ686" i="28"/>
  <c r="DU686" i="28"/>
  <c r="EC686" i="28"/>
  <c r="DX686" i="28"/>
  <c r="DT686" i="28"/>
  <c r="FJ847" i="28"/>
  <c r="FG842" i="28"/>
  <c r="FJ839" i="28"/>
  <c r="FJ837" i="28"/>
  <c r="FI837" i="28"/>
  <c r="IB834" i="28"/>
  <c r="FG834" i="28"/>
  <c r="II834" i="28"/>
  <c r="IO834" i="28" s="1"/>
  <c r="IH834" i="28"/>
  <c r="IN834" i="28" s="1"/>
  <c r="IA834" i="28"/>
  <c r="FF834" i="28"/>
  <c r="FG833" i="28"/>
  <c r="FG830" i="28"/>
  <c r="FI826" i="28"/>
  <c r="FI820" i="28"/>
  <c r="EB816" i="28"/>
  <c r="DW816" i="28"/>
  <c r="EE816" i="28"/>
  <c r="EA816" i="28"/>
  <c r="DV816" i="28"/>
  <c r="ED816" i="28"/>
  <c r="DZ816" i="28"/>
  <c r="DU816" i="28"/>
  <c r="DT816" i="28"/>
  <c r="EC816" i="28"/>
  <c r="EJ816" i="28" s="1"/>
  <c r="DX816" i="28"/>
  <c r="IA814" i="28"/>
  <c r="FF814" i="28"/>
  <c r="IH814" i="28"/>
  <c r="IN814" i="28" s="1"/>
  <c r="EB812" i="28"/>
  <c r="DW812" i="28"/>
  <c r="EE812" i="28"/>
  <c r="EA812" i="28"/>
  <c r="DV812" i="28"/>
  <c r="ED812" i="28"/>
  <c r="DZ812" i="28"/>
  <c r="DU812" i="28"/>
  <c r="DT812" i="28"/>
  <c r="EC812" i="28"/>
  <c r="EJ812" i="28" s="1"/>
  <c r="DX812" i="28"/>
  <c r="FH810" i="28"/>
  <c r="BH702" i="28"/>
  <c r="IH799" i="28"/>
  <c r="IN799" i="28" s="1"/>
  <c r="IA799" i="28"/>
  <c r="FF799" i="28"/>
  <c r="FH799" i="28"/>
  <c r="IA792" i="28"/>
  <c r="FF792" i="28"/>
  <c r="IH792" i="28"/>
  <c r="IN792" i="28" s="1"/>
  <c r="IA776" i="28"/>
  <c r="FF776" i="28"/>
  <c r="IH776" i="28"/>
  <c r="IN776" i="28" s="1"/>
  <c r="IA760" i="28"/>
  <c r="FF760" i="28"/>
  <c r="IH760" i="28"/>
  <c r="IN760" i="28" s="1"/>
  <c r="FG756" i="28"/>
  <c r="IA744" i="28"/>
  <c r="FF744" i="28"/>
  <c r="IH744" i="28"/>
  <c r="IN744" i="28" s="1"/>
  <c r="FI728" i="28"/>
  <c r="FG724" i="28"/>
  <c r="FJ720" i="28"/>
  <c r="IH719" i="28"/>
  <c r="IN719" i="28" s="1"/>
  <c r="IA719" i="28"/>
  <c r="FF719" i="28"/>
  <c r="FF713" i="28"/>
  <c r="IH713" i="28"/>
  <c r="IN713" i="28" s="1"/>
  <c r="IA713" i="28"/>
  <c r="FH708" i="28"/>
  <c r="FF701" i="28"/>
  <c r="IH701" i="28"/>
  <c r="IN701" i="28" s="1"/>
  <c r="IA701" i="28"/>
  <c r="FG692" i="28"/>
  <c r="FG687" i="28"/>
  <c r="IH687" i="28"/>
  <c r="IN687" i="28" s="1"/>
  <c r="IA687" i="28"/>
  <c r="FF687" i="28"/>
  <c r="IT656" i="28"/>
  <c r="GQ656" i="28"/>
  <c r="GR656" i="28" s="1"/>
  <c r="GS656" i="28" s="1"/>
  <c r="GT656" i="28" s="1"/>
  <c r="IB656" i="28" s="1"/>
  <c r="IT640" i="28"/>
  <c r="GQ640" i="28"/>
  <c r="GR640" i="28" s="1"/>
  <c r="GS640" i="28" s="1"/>
  <c r="GT640" i="28" s="1"/>
  <c r="IT624" i="28"/>
  <c r="GQ624" i="28"/>
  <c r="GR624" i="28" s="1"/>
  <c r="GS624" i="28" s="1"/>
  <c r="GT624" i="28" s="1"/>
  <c r="IT608" i="28"/>
  <c r="GQ608" i="28"/>
  <c r="GR608" i="28" s="1"/>
  <c r="GS608" i="28" s="1"/>
  <c r="GT608" i="28" s="1"/>
  <c r="II608" i="28" s="1"/>
  <c r="IO608" i="28" s="1"/>
  <c r="IH598" i="28"/>
  <c r="IN598" i="28" s="1"/>
  <c r="IA598" i="28"/>
  <c r="FF598" i="28"/>
  <c r="IT556" i="28"/>
  <c r="GQ556" i="28"/>
  <c r="GR556" i="28" s="1"/>
  <c r="GS556" i="28" s="1"/>
  <c r="GT556" i="28" s="1"/>
  <c r="II556" i="28" s="1"/>
  <c r="IO556" i="28" s="1"/>
  <c r="IH813" i="28"/>
  <c r="IN813" i="28" s="1"/>
  <c r="IA813" i="28"/>
  <c r="FF813" i="28"/>
  <c r="IH791" i="28"/>
  <c r="IN791" i="28" s="1"/>
  <c r="IA791" i="28"/>
  <c r="FF791" i="28"/>
  <c r="FJ789" i="28"/>
  <c r="FF777" i="28"/>
  <c r="IH777" i="28"/>
  <c r="IN777" i="28" s="1"/>
  <c r="IA777" i="28"/>
  <c r="FJ773" i="28"/>
  <c r="FI767" i="28"/>
  <c r="FF761" i="28"/>
  <c r="IH761" i="28"/>
  <c r="IN761" i="28" s="1"/>
  <c r="IA761" i="28"/>
  <c r="IH759" i="28"/>
  <c r="IN759" i="28" s="1"/>
  <c r="IA759" i="28"/>
  <c r="FF759" i="28"/>
  <c r="IA748" i="28"/>
  <c r="FF748" i="28"/>
  <c r="IH748" i="28"/>
  <c r="IN748" i="28" s="1"/>
  <c r="FF741" i="28"/>
  <c r="IH741" i="28"/>
  <c r="IN741" i="28" s="1"/>
  <c r="IA741" i="28"/>
  <c r="FF738" i="28"/>
  <c r="IH738" i="28"/>
  <c r="IN738" i="28" s="1"/>
  <c r="IA738" i="28"/>
  <c r="FH738" i="28"/>
  <c r="FJ732" i="28"/>
  <c r="IH731" i="28"/>
  <c r="IN731" i="28" s="1"/>
  <c r="IA731" i="28"/>
  <c r="FF731" i="28"/>
  <c r="FA715" i="28"/>
  <c r="FB715" i="28" s="1"/>
  <c r="FC715" i="28" s="1"/>
  <c r="FD715" i="28" s="1"/>
  <c r="FJ715" i="28" s="1"/>
  <c r="II714" i="28"/>
  <c r="IO714" i="28" s="1"/>
  <c r="IB714" i="28"/>
  <c r="FG714" i="28"/>
  <c r="FA713" i="28"/>
  <c r="FB713" i="28" s="1"/>
  <c r="FC713" i="28" s="1"/>
  <c r="FD713" i="28" s="1"/>
  <c r="FJ713" i="28" s="1"/>
  <c r="FA695" i="28"/>
  <c r="FB695" i="28" s="1"/>
  <c r="FC695" i="28" s="1"/>
  <c r="FD695" i="28" s="1"/>
  <c r="FJ695" i="28" s="1"/>
  <c r="DS676" i="28"/>
  <c r="BH676" i="28"/>
  <c r="DS674" i="28"/>
  <c r="BH674" i="28"/>
  <c r="EE666" i="28"/>
  <c r="EA666" i="28"/>
  <c r="DV666" i="28"/>
  <c r="ED666" i="28"/>
  <c r="DZ666" i="28"/>
  <c r="DU666" i="28"/>
  <c r="EC666" i="28"/>
  <c r="EJ666" i="28" s="1"/>
  <c r="DX666" i="28"/>
  <c r="DT666" i="28"/>
  <c r="EB666" i="28"/>
  <c r="DW666" i="28"/>
  <c r="EE650" i="28"/>
  <c r="EA650" i="28"/>
  <c r="DV650" i="28"/>
  <c r="ED650" i="28"/>
  <c r="EK650" i="28" s="1"/>
  <c r="DZ650" i="28"/>
  <c r="DU650" i="28"/>
  <c r="EC650" i="28"/>
  <c r="DX650" i="28"/>
  <c r="DT650" i="28"/>
  <c r="EB650" i="28"/>
  <c r="DW650" i="28"/>
  <c r="EE634" i="28"/>
  <c r="EA634" i="28"/>
  <c r="DV634" i="28"/>
  <c r="ED634" i="28"/>
  <c r="DZ634" i="28"/>
  <c r="EG634" i="28" s="1"/>
  <c r="DU634" i="28"/>
  <c r="EC634" i="28"/>
  <c r="DX634" i="28"/>
  <c r="DT634" i="28"/>
  <c r="EB634" i="28"/>
  <c r="DW634" i="28"/>
  <c r="EE614" i="28"/>
  <c r="EA614" i="28"/>
  <c r="DV614" i="28"/>
  <c r="ED614" i="28"/>
  <c r="DZ614" i="28"/>
  <c r="DU614" i="28"/>
  <c r="EC614" i="28"/>
  <c r="DX614" i="28"/>
  <c r="DT614" i="28"/>
  <c r="EB614" i="28"/>
  <c r="EI614" i="28" s="1"/>
  <c r="DW614" i="28"/>
  <c r="FH592" i="28"/>
  <c r="IH809" i="28"/>
  <c r="IN809" i="28" s="1"/>
  <c r="IA809" i="28"/>
  <c r="FF809" i="28"/>
  <c r="FA793" i="28"/>
  <c r="FB793" i="28" s="1"/>
  <c r="FC793" i="28" s="1"/>
  <c r="FD793" i="28" s="1"/>
  <c r="FA777" i="28"/>
  <c r="FB777" i="28" s="1"/>
  <c r="FC777" i="28" s="1"/>
  <c r="FD777" i="28" s="1"/>
  <c r="FJ777" i="28" s="1"/>
  <c r="FA761" i="28"/>
  <c r="FB761" i="28" s="1"/>
  <c r="FC761" i="28" s="1"/>
  <c r="FD761" i="28" s="1"/>
  <c r="FF745" i="28"/>
  <c r="IH745" i="28"/>
  <c r="IN745" i="28" s="1"/>
  <c r="IA745" i="28"/>
  <c r="FJ742" i="28"/>
  <c r="FI742" i="28"/>
  <c r="FJ736" i="28"/>
  <c r="IH735" i="28"/>
  <c r="IN735" i="28" s="1"/>
  <c r="IA735" i="28"/>
  <c r="FF735" i="28"/>
  <c r="FF729" i="28"/>
  <c r="IH729" i="28"/>
  <c r="IN729" i="28" s="1"/>
  <c r="IA729" i="28"/>
  <c r="FJ726" i="28"/>
  <c r="FI726" i="28"/>
  <c r="FF718" i="28"/>
  <c r="IH718" i="28"/>
  <c r="IN718" i="28" s="1"/>
  <c r="IA718" i="28"/>
  <c r="FH718" i="28"/>
  <c r="IA712" i="28"/>
  <c r="FF712" i="28"/>
  <c r="IH712" i="28"/>
  <c r="IN712" i="28" s="1"/>
  <c r="FH711" i="28"/>
  <c r="FF709" i="28"/>
  <c r="IH709" i="28"/>
  <c r="IN709" i="28" s="1"/>
  <c r="IA709" i="28"/>
  <c r="FA705" i="28"/>
  <c r="FB705" i="28" s="1"/>
  <c r="FC705" i="28" s="1"/>
  <c r="FD705" i="28" s="1"/>
  <c r="FH700" i="28"/>
  <c r="FH696" i="28"/>
  <c r="EB669" i="28"/>
  <c r="DW669" i="28"/>
  <c r="EE669" i="28"/>
  <c r="EA669" i="28"/>
  <c r="DV669" i="28"/>
  <c r="ED669" i="28"/>
  <c r="DZ669" i="28"/>
  <c r="DU669" i="28"/>
  <c r="EC669" i="28"/>
  <c r="EJ669" i="28" s="1"/>
  <c r="DX669" i="28"/>
  <c r="DT669" i="28"/>
  <c r="BH662" i="28"/>
  <c r="BH646" i="28"/>
  <c r="BH642" i="28"/>
  <c r="BH634" i="28"/>
  <c r="BH626" i="28"/>
  <c r="GQ582" i="28"/>
  <c r="GR582" i="28" s="1"/>
  <c r="GS582" i="28" s="1"/>
  <c r="GT582" i="28" s="1"/>
  <c r="IT582" i="28"/>
  <c r="FA795" i="28"/>
  <c r="FB795" i="28" s="1"/>
  <c r="FC795" i="28" s="1"/>
  <c r="FD795" i="28" s="1"/>
  <c r="FJ795" i="28" s="1"/>
  <c r="FA787" i="28"/>
  <c r="FB787" i="28" s="1"/>
  <c r="FC787" i="28" s="1"/>
  <c r="FD787" i="28" s="1"/>
  <c r="FJ787" i="28" s="1"/>
  <c r="FA779" i="28"/>
  <c r="FB779" i="28" s="1"/>
  <c r="FC779" i="28" s="1"/>
  <c r="FD779" i="28" s="1"/>
  <c r="FJ779" i="28" s="1"/>
  <c r="FA771" i="28"/>
  <c r="FB771" i="28" s="1"/>
  <c r="FC771" i="28" s="1"/>
  <c r="FD771" i="28" s="1"/>
  <c r="FA763" i="28"/>
  <c r="FB763" i="28" s="1"/>
  <c r="FC763" i="28" s="1"/>
  <c r="FD763" i="28" s="1"/>
  <c r="FJ763" i="28" s="1"/>
  <c r="FA755" i="28"/>
  <c r="IA752" i="28"/>
  <c r="FF752" i="28"/>
  <c r="IH752" i="28"/>
  <c r="IN752" i="28" s="1"/>
  <c r="II746" i="28"/>
  <c r="IO746" i="28" s="1"/>
  <c r="IB746" i="28"/>
  <c r="FG746" i="28"/>
  <c r="FA745" i="28"/>
  <c r="FB745" i="28" s="1"/>
  <c r="FC745" i="28" s="1"/>
  <c r="FD745" i="28" s="1"/>
  <c r="FJ745" i="28" s="1"/>
  <c r="FI740" i="28"/>
  <c r="FF730" i="28"/>
  <c r="IH730" i="28"/>
  <c r="IN730" i="28" s="1"/>
  <c r="IA730" i="28"/>
  <c r="FH730" i="28"/>
  <c r="II722" i="28"/>
  <c r="IO722" i="28" s="1"/>
  <c r="FG722" i="28"/>
  <c r="FA721" i="28"/>
  <c r="FB721" i="28" s="1"/>
  <c r="FC721" i="28" s="1"/>
  <c r="FD721" i="28" s="1"/>
  <c r="FJ721" i="28" s="1"/>
  <c r="FI716" i="28"/>
  <c r="FA709" i="28"/>
  <c r="FB709" i="28" s="1"/>
  <c r="FC709" i="28" s="1"/>
  <c r="FD709" i="28" s="1"/>
  <c r="FG704" i="28"/>
  <c r="II704" i="28"/>
  <c r="IO704" i="28" s="1"/>
  <c r="IB704" i="28"/>
  <c r="IH699" i="28"/>
  <c r="IN699" i="28" s="1"/>
  <c r="IA699" i="28"/>
  <c r="FF699" i="28"/>
  <c r="FH688" i="28"/>
  <c r="EB684" i="28"/>
  <c r="EA684" i="28"/>
  <c r="EH684" i="28" s="1"/>
  <c r="DV684" i="28"/>
  <c r="GQ588" i="28"/>
  <c r="GR588" i="28" s="1"/>
  <c r="GS588" i="28" s="1"/>
  <c r="GT588" i="28" s="1"/>
  <c r="GQ584" i="28"/>
  <c r="GR584" i="28" s="1"/>
  <c r="GS584" i="28" s="1"/>
  <c r="GT584" i="28" s="1"/>
  <c r="GQ580" i="28"/>
  <c r="GR580" i="28" s="1"/>
  <c r="GS580" i="28" s="1"/>
  <c r="GT580" i="28" s="1"/>
  <c r="GQ568" i="28"/>
  <c r="GR568" i="28" s="1"/>
  <c r="GS568" i="28" s="1"/>
  <c r="GT568" i="28" s="1"/>
  <c r="GQ560" i="28"/>
  <c r="GR560" i="28" s="1"/>
  <c r="GS560" i="28" s="1"/>
  <c r="GT560" i="28" s="1"/>
  <c r="FA660" i="28"/>
  <c r="FB660" i="28" s="1"/>
  <c r="FC660" i="28" s="1"/>
  <c r="FD660" i="28" s="1"/>
  <c r="FJ660" i="28" s="1"/>
  <c r="IB655" i="28"/>
  <c r="FF652" i="28"/>
  <c r="IH652" i="28"/>
  <c r="IN652" i="28" s="1"/>
  <c r="IA652" i="28"/>
  <c r="FA642" i="28"/>
  <c r="FB642" i="28" s="1"/>
  <c r="FC642" i="28" s="1"/>
  <c r="FD642" i="28" s="1"/>
  <c r="FG635" i="28"/>
  <c r="II635" i="28"/>
  <c r="IO635" i="28" s="1"/>
  <c r="IB635" i="28"/>
  <c r="FG628" i="28"/>
  <c r="IB628" i="28"/>
  <c r="FA626" i="28"/>
  <c r="FB626" i="28" s="1"/>
  <c r="FC626" i="28" s="1"/>
  <c r="FD626" i="28" s="1"/>
  <c r="IH622" i="28"/>
  <c r="IN622" i="28" s="1"/>
  <c r="IA622" i="28"/>
  <c r="FF622" i="28"/>
  <c r="FH620" i="28"/>
  <c r="FJ616" i="28"/>
  <c r="IA611" i="28"/>
  <c r="FF611" i="28"/>
  <c r="IH611" i="28"/>
  <c r="IN611" i="28" s="1"/>
  <c r="IA603" i="28"/>
  <c r="FF603" i="28"/>
  <c r="IH603" i="28"/>
  <c r="IN603" i="28" s="1"/>
  <c r="IA599" i="28"/>
  <c r="FF599" i="28"/>
  <c r="IH599" i="28"/>
  <c r="IN599" i="28" s="1"/>
  <c r="FG594" i="28"/>
  <c r="FF594" i="28"/>
  <c r="IH594" i="28"/>
  <c r="IN594" i="28" s="1"/>
  <c r="IA594" i="28"/>
  <c r="FJ589" i="28"/>
  <c r="FA586" i="28"/>
  <c r="FB586" i="28" s="1"/>
  <c r="FC586" i="28" s="1"/>
  <c r="FD586" i="28" s="1"/>
  <c r="FJ586" i="28" s="1"/>
  <c r="FH555" i="28"/>
  <c r="FF552" i="28"/>
  <c r="IH552" i="28"/>
  <c r="IN552" i="28" s="1"/>
  <c r="IA552" i="28"/>
  <c r="FA550" i="28"/>
  <c r="IT535" i="28"/>
  <c r="GQ535" i="28"/>
  <c r="GR535" i="28" s="1"/>
  <c r="GS535" i="28" s="1"/>
  <c r="GT535" i="28" s="1"/>
  <c r="IT519" i="28"/>
  <c r="GQ519" i="28"/>
  <c r="GR519" i="28" s="1"/>
  <c r="GS519" i="28" s="1"/>
  <c r="GT519" i="28" s="1"/>
  <c r="IT503" i="28"/>
  <c r="GQ503" i="28"/>
  <c r="GR503" i="28" s="1"/>
  <c r="GS503" i="28" s="1"/>
  <c r="GT503" i="28" s="1"/>
  <c r="IT487" i="28"/>
  <c r="GQ487" i="28"/>
  <c r="GR487" i="28" s="1"/>
  <c r="GS487" i="28" s="1"/>
  <c r="GT487" i="28" s="1"/>
  <c r="IB487" i="28" s="1"/>
  <c r="IT471" i="28"/>
  <c r="GQ471" i="28"/>
  <c r="GR471" i="28" s="1"/>
  <c r="GS471" i="28" s="1"/>
  <c r="GT471" i="28" s="1"/>
  <c r="IT455" i="28"/>
  <c r="GQ455" i="28"/>
  <c r="GR455" i="28" s="1"/>
  <c r="GS455" i="28" s="1"/>
  <c r="GT455" i="28" s="1"/>
  <c r="IB455" i="28" s="1"/>
  <c r="IT439" i="28"/>
  <c r="GQ439" i="28"/>
  <c r="GR439" i="28" s="1"/>
  <c r="GS439" i="28" s="1"/>
  <c r="GT439" i="28" s="1"/>
  <c r="IT423" i="28"/>
  <c r="GQ423" i="28"/>
  <c r="GR423" i="28" s="1"/>
  <c r="GS423" i="28" s="1"/>
  <c r="GT423" i="28" s="1"/>
  <c r="FG667" i="28"/>
  <c r="FA658" i="28"/>
  <c r="FB658" i="28" s="1"/>
  <c r="FC658" i="28" s="1"/>
  <c r="FD658" i="28" s="1"/>
  <c r="FG651" i="28"/>
  <c r="FA645" i="28"/>
  <c r="FB645" i="28" s="1"/>
  <c r="FC645" i="28" s="1"/>
  <c r="FD645" i="28" s="1"/>
  <c r="FJ645" i="28" s="1"/>
  <c r="IA639" i="28"/>
  <c r="FF639" i="28"/>
  <c r="IH639" i="28"/>
  <c r="IN639" i="28" s="1"/>
  <c r="FA630" i="28"/>
  <c r="FB630" i="28" s="1"/>
  <c r="FC630" i="28" s="1"/>
  <c r="FD630" i="28" s="1"/>
  <c r="FG623" i="28"/>
  <c r="II623" i="28"/>
  <c r="IO623" i="28" s="1"/>
  <c r="IB623" i="28"/>
  <c r="FJ619" i="28"/>
  <c r="FJ615" i="28"/>
  <c r="FI604" i="28"/>
  <c r="FF601" i="28"/>
  <c r="IH601" i="28"/>
  <c r="IN601" i="28" s="1"/>
  <c r="IA601" i="28"/>
  <c r="FH601" i="28"/>
  <c r="FJ595" i="28"/>
  <c r="FI595" i="28"/>
  <c r="FF585" i="28"/>
  <c r="IH585" i="28"/>
  <c r="IN585" i="28" s="1"/>
  <c r="IA585" i="28"/>
  <c r="BH584" i="28"/>
  <c r="FA570" i="28"/>
  <c r="FB570" i="28" s="1"/>
  <c r="FC570" i="28" s="1"/>
  <c r="FD570" i="28" s="1"/>
  <c r="FJ570" i="28" s="1"/>
  <c r="FH567" i="28"/>
  <c r="FF565" i="28"/>
  <c r="IH565" i="28"/>
  <c r="IN565" i="28" s="1"/>
  <c r="IA565" i="28"/>
  <c r="FH559" i="28"/>
  <c r="FF557" i="28"/>
  <c r="IA557" i="28"/>
  <c r="FF553" i="28"/>
  <c r="IH553" i="28"/>
  <c r="IN553" i="28" s="1"/>
  <c r="IA553" i="28"/>
  <c r="FG551" i="28"/>
  <c r="FJ545" i="28"/>
  <c r="ED543" i="28"/>
  <c r="DZ543" i="28"/>
  <c r="DU543" i="28"/>
  <c r="EB543" i="28"/>
  <c r="EI543" i="28" s="1"/>
  <c r="DW543" i="28"/>
  <c r="EE543" i="28"/>
  <c r="EA543" i="28"/>
  <c r="DV543" i="28"/>
  <c r="EC543" i="28"/>
  <c r="EJ543" i="28" s="1"/>
  <c r="DX543" i="28"/>
  <c r="DT543" i="28"/>
  <c r="EE541" i="28"/>
  <c r="EA541" i="28"/>
  <c r="DV541" i="28"/>
  <c r="ED541" i="28"/>
  <c r="DZ541" i="28"/>
  <c r="EG541" i="28" s="1"/>
  <c r="DU541" i="28"/>
  <c r="EC541" i="28"/>
  <c r="EJ541" i="28" s="1"/>
  <c r="DX541" i="28"/>
  <c r="DT541" i="28"/>
  <c r="EB541" i="28"/>
  <c r="DW541" i="28"/>
  <c r="EE529" i="28"/>
  <c r="EA529" i="28"/>
  <c r="DV529" i="28"/>
  <c r="ED529" i="28"/>
  <c r="EK529" i="28" s="1"/>
  <c r="DZ529" i="28"/>
  <c r="DU529" i="28"/>
  <c r="EC529" i="28"/>
  <c r="DX529" i="28"/>
  <c r="DT529" i="28"/>
  <c r="EB529" i="28"/>
  <c r="EI529" i="28" s="1"/>
  <c r="DW529" i="28"/>
  <c r="EE501" i="28"/>
  <c r="EA501" i="28"/>
  <c r="DV501" i="28"/>
  <c r="ED501" i="28"/>
  <c r="DZ501" i="28"/>
  <c r="EG501" i="28" s="1"/>
  <c r="DU501" i="28"/>
  <c r="EC501" i="28"/>
  <c r="EJ501" i="28" s="1"/>
  <c r="DX501" i="28"/>
  <c r="DT501" i="28"/>
  <c r="EB501" i="28"/>
  <c r="DW501" i="28"/>
  <c r="EE493" i="28"/>
  <c r="EA493" i="28"/>
  <c r="DV493" i="28"/>
  <c r="ED493" i="28"/>
  <c r="EK493" i="28" s="1"/>
  <c r="DZ493" i="28"/>
  <c r="DU493" i="28"/>
  <c r="EC493" i="28"/>
  <c r="DX493" i="28"/>
  <c r="DT493" i="28"/>
  <c r="EB493" i="28"/>
  <c r="EI493" i="28" s="1"/>
  <c r="DW493" i="28"/>
  <c r="EE489" i="28"/>
  <c r="EA489" i="28"/>
  <c r="DV489" i="28"/>
  <c r="ED489" i="28"/>
  <c r="DZ489" i="28"/>
  <c r="EG489" i="28" s="1"/>
  <c r="DU489" i="28"/>
  <c r="EC489" i="28"/>
  <c r="EJ489" i="28" s="1"/>
  <c r="DX489" i="28"/>
  <c r="DT489" i="28"/>
  <c r="EB489" i="28"/>
  <c r="DW489" i="28"/>
  <c r="EE465" i="28"/>
  <c r="EA465" i="28"/>
  <c r="DV465" i="28"/>
  <c r="ED465" i="28"/>
  <c r="EK465" i="28" s="1"/>
  <c r="DZ465" i="28"/>
  <c r="DU465" i="28"/>
  <c r="EC465" i="28"/>
  <c r="DX465" i="28"/>
  <c r="DT465" i="28"/>
  <c r="EB465" i="28"/>
  <c r="EI465" i="28" s="1"/>
  <c r="DW465" i="28"/>
  <c r="EE453" i="28"/>
  <c r="EA453" i="28"/>
  <c r="DV453" i="28"/>
  <c r="ED453" i="28"/>
  <c r="DZ453" i="28"/>
  <c r="EG453" i="28" s="1"/>
  <c r="DU453" i="28"/>
  <c r="EC453" i="28"/>
  <c r="EJ453" i="28" s="1"/>
  <c r="DX453" i="28"/>
  <c r="DT453" i="28"/>
  <c r="EB453" i="28"/>
  <c r="DW453" i="28"/>
  <c r="EE433" i="28"/>
  <c r="EA433" i="28"/>
  <c r="DV433" i="28"/>
  <c r="ED433" i="28"/>
  <c r="EK433" i="28" s="1"/>
  <c r="DZ433" i="28"/>
  <c r="DU433" i="28"/>
  <c r="EC433" i="28"/>
  <c r="DX433" i="28"/>
  <c r="DT433" i="28"/>
  <c r="EB433" i="28"/>
  <c r="EI433" i="28" s="1"/>
  <c r="DW433" i="28"/>
  <c r="EE417" i="28"/>
  <c r="EA417" i="28"/>
  <c r="DV417" i="28"/>
  <c r="ED417" i="28"/>
  <c r="DZ417" i="28"/>
  <c r="EG417" i="28" s="1"/>
  <c r="DU417" i="28"/>
  <c r="EC417" i="28"/>
  <c r="EJ417" i="28" s="1"/>
  <c r="DX417" i="28"/>
  <c r="DT417" i="28"/>
  <c r="DW417" i="28"/>
  <c r="EB417" i="28"/>
  <c r="EI417" i="28" s="1"/>
  <c r="FA668" i="28"/>
  <c r="FB668" i="28" s="1"/>
  <c r="FC668" i="28" s="1"/>
  <c r="FD668" i="28" s="1"/>
  <c r="FJ668" i="28" s="1"/>
  <c r="FG663" i="28"/>
  <c r="II663" i="28"/>
  <c r="IO663" i="28" s="1"/>
  <c r="FA649" i="28"/>
  <c r="IA643" i="28"/>
  <c r="FF643" i="28"/>
  <c r="IH643" i="28"/>
  <c r="IN643" i="28" s="1"/>
  <c r="FI636" i="28"/>
  <c r="FH636" i="28"/>
  <c r="FG612" i="28"/>
  <c r="FF612" i="28"/>
  <c r="IH612" i="28"/>
  <c r="IN612" i="28" s="1"/>
  <c r="IA612" i="28"/>
  <c r="FI608" i="28"/>
  <c r="FA597" i="28"/>
  <c r="FB597" i="28" s="1"/>
  <c r="FC597" i="28" s="1"/>
  <c r="FD597" i="28" s="1"/>
  <c r="FJ597" i="28" s="1"/>
  <c r="FJ573" i="28"/>
  <c r="IA571" i="28"/>
  <c r="FF571" i="28"/>
  <c r="IH571" i="28"/>
  <c r="IN571" i="28" s="1"/>
  <c r="FA563" i="28"/>
  <c r="FJ560" i="28"/>
  <c r="IA547" i="28"/>
  <c r="FF547" i="28"/>
  <c r="IH547" i="28"/>
  <c r="IN547" i="28" s="1"/>
  <c r="FI545" i="28"/>
  <c r="EB540" i="28"/>
  <c r="DW540" i="28"/>
  <c r="EE540" i="28"/>
  <c r="EA540" i="28"/>
  <c r="EH540" i="28" s="1"/>
  <c r="DV540" i="28"/>
  <c r="ED540" i="28"/>
  <c r="EK540" i="28" s="1"/>
  <c r="DZ540" i="28"/>
  <c r="DU540" i="28"/>
  <c r="EC540" i="28"/>
  <c r="DX540" i="28"/>
  <c r="DT540" i="28"/>
  <c r="BH533" i="28"/>
  <c r="EB524" i="28"/>
  <c r="DW524" i="28"/>
  <c r="EE524" i="28"/>
  <c r="EA524" i="28"/>
  <c r="EH524" i="28" s="1"/>
  <c r="DV524" i="28"/>
  <c r="ED524" i="28"/>
  <c r="EK524" i="28" s="1"/>
  <c r="DZ524" i="28"/>
  <c r="DU524" i="28"/>
  <c r="EC524" i="28"/>
  <c r="DX524" i="28"/>
  <c r="DT524" i="28"/>
  <c r="BH517" i="28"/>
  <c r="EB508" i="28"/>
  <c r="DW508" i="28"/>
  <c r="EE508" i="28"/>
  <c r="EA508" i="28"/>
  <c r="EH508" i="28" s="1"/>
  <c r="DV508" i="28"/>
  <c r="ED508" i="28"/>
  <c r="EK508" i="28" s="1"/>
  <c r="DZ508" i="28"/>
  <c r="DU508" i="28"/>
  <c r="EC508" i="28"/>
  <c r="DX508" i="28"/>
  <c r="DT508" i="28"/>
  <c r="BH501" i="28"/>
  <c r="EB492" i="28"/>
  <c r="DW492" i="28"/>
  <c r="EE492" i="28"/>
  <c r="EA492" i="28"/>
  <c r="EH492" i="28" s="1"/>
  <c r="DV492" i="28"/>
  <c r="ED492" i="28"/>
  <c r="EK492" i="28" s="1"/>
  <c r="DZ492" i="28"/>
  <c r="DU492" i="28"/>
  <c r="EC492" i="28"/>
  <c r="DX492" i="28"/>
  <c r="DT492" i="28"/>
  <c r="BH485" i="28"/>
  <c r="EB476" i="28"/>
  <c r="DW476" i="28"/>
  <c r="EE476" i="28"/>
  <c r="EA476" i="28"/>
  <c r="EH476" i="28" s="1"/>
  <c r="DV476" i="28"/>
  <c r="ED476" i="28"/>
  <c r="EK476" i="28" s="1"/>
  <c r="DZ476" i="28"/>
  <c r="DU476" i="28"/>
  <c r="EC476" i="28"/>
  <c r="DX476" i="28"/>
  <c r="DT476" i="28"/>
  <c r="BH469" i="28"/>
  <c r="EB460" i="28"/>
  <c r="DW460" i="28"/>
  <c r="EE460" i="28"/>
  <c r="EA460" i="28"/>
  <c r="EH460" i="28" s="1"/>
  <c r="DV460" i="28"/>
  <c r="ED460" i="28"/>
  <c r="EK460" i="28" s="1"/>
  <c r="DZ460" i="28"/>
  <c r="DU460" i="28"/>
  <c r="EC460" i="28"/>
  <c r="DX460" i="28"/>
  <c r="DT460" i="28"/>
  <c r="EB432" i="28"/>
  <c r="DW432" i="28"/>
  <c r="EE432" i="28"/>
  <c r="EA432" i="28"/>
  <c r="DV432" i="28"/>
  <c r="ED432" i="28"/>
  <c r="DZ432" i="28"/>
  <c r="EG432" i="28" s="1"/>
  <c r="DU432" i="28"/>
  <c r="EC432" i="28"/>
  <c r="EJ432" i="28" s="1"/>
  <c r="DX432" i="28"/>
  <c r="DT432" i="28"/>
  <c r="BH425" i="28"/>
  <c r="FJ659" i="28"/>
  <c r="FI659" i="28"/>
  <c r="IA647" i="28"/>
  <c r="FF647" i="28"/>
  <c r="IH647" i="28"/>
  <c r="IN647" i="28" s="1"/>
  <c r="FA637" i="28"/>
  <c r="FB637" i="28" s="1"/>
  <c r="FC637" i="28" s="1"/>
  <c r="FD637" i="28" s="1"/>
  <c r="FF633" i="28"/>
  <c r="IH633" i="28"/>
  <c r="IN633" i="28" s="1"/>
  <c r="IA633" i="28"/>
  <c r="FH607" i="28"/>
  <c r="FG607" i="28"/>
  <c r="FI600" i="28"/>
  <c r="IA591" i="28"/>
  <c r="FF591" i="28"/>
  <c r="IH591" i="28"/>
  <c r="IN591" i="28" s="1"/>
  <c r="FA583" i="28"/>
  <c r="FB583" i="28" s="1"/>
  <c r="FC583" i="28" s="1"/>
  <c r="FD583" i="28" s="1"/>
  <c r="FJ583" i="28" s="1"/>
  <c r="FA578" i="28"/>
  <c r="FB578" i="28" s="1"/>
  <c r="FC578" i="28" s="1"/>
  <c r="FD578" i="28" s="1"/>
  <c r="FJ578" i="28" s="1"/>
  <c r="IA575" i="28"/>
  <c r="FF575" i="28"/>
  <c r="IH575" i="28"/>
  <c r="IN575" i="28" s="1"/>
  <c r="IB563" i="28"/>
  <c r="FJ556" i="28"/>
  <c r="IH544" i="28"/>
  <c r="IN544" i="28" s="1"/>
  <c r="IA544" i="28"/>
  <c r="FF544" i="28"/>
  <c r="FH544" i="28"/>
  <c r="FA533" i="28"/>
  <c r="FB533" i="28" s="1"/>
  <c r="FC533" i="28" s="1"/>
  <c r="FD533" i="28" s="1"/>
  <c r="FF503" i="28"/>
  <c r="IH503" i="28"/>
  <c r="IN503" i="28" s="1"/>
  <c r="IA503" i="28"/>
  <c r="IA502" i="28"/>
  <c r="FF502" i="28"/>
  <c r="IH502" i="28"/>
  <c r="IN502" i="28" s="1"/>
  <c r="FA493" i="28"/>
  <c r="FB493" i="28" s="1"/>
  <c r="FC493" i="28" s="1"/>
  <c r="FD493" i="28" s="1"/>
  <c r="FJ482" i="28"/>
  <c r="FI482" i="28"/>
  <c r="FG478" i="28"/>
  <c r="II478" i="28"/>
  <c r="IO478" i="28" s="1"/>
  <c r="IB478" i="28"/>
  <c r="FJ474" i="28"/>
  <c r="FI474" i="28"/>
  <c r="FG470" i="28"/>
  <c r="II470" i="28"/>
  <c r="IO470" i="28" s="1"/>
  <c r="FJ466" i="28"/>
  <c r="FI466" i="28"/>
  <c r="FJ454" i="28"/>
  <c r="IA450" i="28"/>
  <c r="FF450" i="28"/>
  <c r="IH450" i="28"/>
  <c r="IN450" i="28" s="1"/>
  <c r="IA446" i="28"/>
  <c r="FF446" i="28"/>
  <c r="IH446" i="28"/>
  <c r="IN446" i="28" s="1"/>
  <c r="FJ438" i="28"/>
  <c r="FI438" i="28"/>
  <c r="FA428" i="28"/>
  <c r="FB428" i="28" s="1"/>
  <c r="FC428" i="28" s="1"/>
  <c r="FD428" i="28" s="1"/>
  <c r="FH423" i="28"/>
  <c r="GQ410" i="28"/>
  <c r="GR410" i="28" s="1"/>
  <c r="GS410" i="28" s="1"/>
  <c r="GT410" i="28" s="1"/>
  <c r="II410" i="28" s="1"/>
  <c r="IO410" i="28" s="1"/>
  <c r="IT406" i="28"/>
  <c r="GQ406" i="28"/>
  <c r="GR406" i="28" s="1"/>
  <c r="GS406" i="28" s="1"/>
  <c r="GT406" i="28" s="1"/>
  <c r="II406" i="28" s="1"/>
  <c r="IO406" i="28" s="1"/>
  <c r="FA392" i="28"/>
  <c r="EV392" i="28"/>
  <c r="EW392" i="28" s="1"/>
  <c r="EX392" i="28" s="1"/>
  <c r="IT390" i="28"/>
  <c r="GQ390" i="28"/>
  <c r="GR390" i="28" s="1"/>
  <c r="GS390" i="28" s="1"/>
  <c r="GT390" i="28" s="1"/>
  <c r="IB390" i="28" s="1"/>
  <c r="IU374" i="28"/>
  <c r="GU374" i="28"/>
  <c r="GV374" i="28" s="1"/>
  <c r="GW374" i="28" s="1"/>
  <c r="GX374" i="28" s="1"/>
  <c r="IC374" i="28" s="1"/>
  <c r="IT358" i="28"/>
  <c r="GQ358" i="28"/>
  <c r="GR358" i="28" s="1"/>
  <c r="GS358" i="28" s="1"/>
  <c r="GT358" i="28" s="1"/>
  <c r="FA344" i="28"/>
  <c r="FG344" i="28" s="1"/>
  <c r="EV344" i="28"/>
  <c r="EW344" i="28" s="1"/>
  <c r="EX344" i="28" s="1"/>
  <c r="IU342" i="28"/>
  <c r="GU342" i="28"/>
  <c r="GV342" i="28" s="1"/>
  <c r="GW342" i="28" s="1"/>
  <c r="GX342" i="28" s="1"/>
  <c r="II342" i="28" s="1"/>
  <c r="IO342" i="28" s="1"/>
  <c r="FA328" i="28"/>
  <c r="II328" i="28" s="1"/>
  <c r="IO328" i="28" s="1"/>
  <c r="EV328" i="28"/>
  <c r="EW328" i="28" s="1"/>
  <c r="EX328" i="28" s="1"/>
  <c r="IT313" i="28"/>
  <c r="GQ313" i="28"/>
  <c r="GR313" i="28" s="1"/>
  <c r="GS313" i="28" s="1"/>
  <c r="GT313" i="28" s="1"/>
  <c r="IB313" i="28" s="1"/>
  <c r="FA303" i="28"/>
  <c r="EV303" i="28"/>
  <c r="EW303" i="28" s="1"/>
  <c r="EX303" i="28" s="1"/>
  <c r="IT301" i="28"/>
  <c r="GQ301" i="28"/>
  <c r="GR301" i="28" s="1"/>
  <c r="GS301" i="28" s="1"/>
  <c r="GT301" i="28" s="1"/>
  <c r="IB301" i="28" s="1"/>
  <c r="IT285" i="28"/>
  <c r="GQ285" i="28"/>
  <c r="GR285" i="28" s="1"/>
  <c r="GS285" i="28" s="1"/>
  <c r="GT285" i="28" s="1"/>
  <c r="IB285" i="28" s="1"/>
  <c r="FG539" i="28"/>
  <c r="IB539" i="28"/>
  <c r="FG538" i="28"/>
  <c r="FA529" i="28"/>
  <c r="FB529" i="28" s="1"/>
  <c r="FC529" i="28" s="1"/>
  <c r="FD529" i="28" s="1"/>
  <c r="FH522" i="28"/>
  <c r="FF519" i="28"/>
  <c r="IH519" i="28"/>
  <c r="IN519" i="28" s="1"/>
  <c r="IA519" i="28"/>
  <c r="IA518" i="28"/>
  <c r="FF518" i="28"/>
  <c r="IH518" i="28"/>
  <c r="IN518" i="28" s="1"/>
  <c r="FH514" i="28"/>
  <c r="FJ498" i="28"/>
  <c r="FI498" i="28"/>
  <c r="FA487" i="28"/>
  <c r="FB487" i="28" s="1"/>
  <c r="FC487" i="28" s="1"/>
  <c r="FD487" i="28" s="1"/>
  <c r="FJ487" i="28" s="1"/>
  <c r="FA483" i="28"/>
  <c r="FB483" i="28" s="1"/>
  <c r="FC483" i="28" s="1"/>
  <c r="FD483" i="28" s="1"/>
  <c r="FJ483" i="28" s="1"/>
  <c r="FJ462" i="28"/>
  <c r="FI462" i="28"/>
  <c r="FG451" i="28"/>
  <c r="FF451" i="28"/>
  <c r="IH451" i="28"/>
  <c r="IN451" i="28" s="1"/>
  <c r="IA451" i="28"/>
  <c r="IH441" i="28"/>
  <c r="IN441" i="28" s="1"/>
  <c r="IA441" i="28"/>
  <c r="FF441" i="28"/>
  <c r="FJ419" i="28"/>
  <c r="FF535" i="28"/>
  <c r="IH535" i="28"/>
  <c r="IN535" i="28" s="1"/>
  <c r="IA535" i="28"/>
  <c r="IA534" i="28"/>
  <c r="FF534" i="28"/>
  <c r="IH534" i="28"/>
  <c r="IN534" i="28" s="1"/>
  <c r="FA525" i="28"/>
  <c r="FB525" i="28" s="1"/>
  <c r="FC525" i="28" s="1"/>
  <c r="FD525" i="28" s="1"/>
  <c r="FA500" i="28"/>
  <c r="FB500" i="28" s="1"/>
  <c r="FC500" i="28" s="1"/>
  <c r="FD500" i="28" s="1"/>
  <c r="FA480" i="28"/>
  <c r="FB480" i="28" s="1"/>
  <c r="FC480" i="28" s="1"/>
  <c r="FD480" i="28" s="1"/>
  <c r="FA476" i="28"/>
  <c r="FB476" i="28" s="1"/>
  <c r="FC476" i="28" s="1"/>
  <c r="FD476" i="28" s="1"/>
  <c r="FA472" i="28"/>
  <c r="FB472" i="28" s="1"/>
  <c r="FC472" i="28" s="1"/>
  <c r="FD472" i="28" s="1"/>
  <c r="FA468" i="28"/>
  <c r="FB468" i="28" s="1"/>
  <c r="FC468" i="28" s="1"/>
  <c r="FD468" i="28" s="1"/>
  <c r="FA464" i="28"/>
  <c r="FB464" i="28" s="1"/>
  <c r="FC464" i="28" s="1"/>
  <c r="FD464" i="28" s="1"/>
  <c r="FH458" i="28"/>
  <c r="IA442" i="28"/>
  <c r="FF442" i="28"/>
  <c r="IH442" i="28"/>
  <c r="IN442" i="28" s="1"/>
  <c r="FA435" i="28"/>
  <c r="FB435" i="28" s="1"/>
  <c r="FC435" i="28" s="1"/>
  <c r="FD435" i="28" s="1"/>
  <c r="IB431" i="28"/>
  <c r="FG430" i="28"/>
  <c r="FA415" i="28"/>
  <c r="FB415" i="28" s="1"/>
  <c r="FC415" i="28" s="1"/>
  <c r="FD415" i="28" s="1"/>
  <c r="FJ415" i="28" s="1"/>
  <c r="FJ414" i="28"/>
  <c r="FH409" i="28"/>
  <c r="FF398" i="28"/>
  <c r="IH398" i="28"/>
  <c r="IN398" i="28" s="1"/>
  <c r="IA398" i="28"/>
  <c r="DS391" i="28"/>
  <c r="BH391" i="28"/>
  <c r="FH390" i="28"/>
  <c r="FF382" i="28"/>
  <c r="IH382" i="28"/>
  <c r="IN382" i="28" s="1"/>
  <c r="IA382" i="28"/>
  <c r="IA381" i="28"/>
  <c r="FF381" i="28"/>
  <c r="IH381" i="28"/>
  <c r="IN381" i="28" s="1"/>
  <c r="IA369" i="28"/>
  <c r="FF369" i="28"/>
  <c r="IH369" i="28"/>
  <c r="IN369" i="28" s="1"/>
  <c r="IB366" i="28"/>
  <c r="FG357" i="28"/>
  <c r="IB346" i="28"/>
  <c r="FH333" i="28"/>
  <c r="FF330" i="28"/>
  <c r="IH330" i="28"/>
  <c r="IN330" i="28" s="1"/>
  <c r="IA330" i="28"/>
  <c r="FJ324" i="28"/>
  <c r="IA316" i="28"/>
  <c r="FF316" i="28"/>
  <c r="IH316" i="28"/>
  <c r="IN316" i="28" s="1"/>
  <c r="FG312" i="28"/>
  <c r="II312" i="28"/>
  <c r="IO312" i="28" s="1"/>
  <c r="IB312" i="28"/>
  <c r="FF297" i="28"/>
  <c r="IH297" i="28"/>
  <c r="IN297" i="28" s="1"/>
  <c r="IA297" i="28"/>
  <c r="IA296" i="28"/>
  <c r="FF296" i="28"/>
  <c r="IH296" i="28"/>
  <c r="IN296" i="28" s="1"/>
  <c r="FH286" i="28"/>
  <c r="IT276" i="28"/>
  <c r="GQ276" i="28"/>
  <c r="GR276" i="28" s="1"/>
  <c r="GS276" i="28" s="1"/>
  <c r="GT276" i="28" s="1"/>
  <c r="IB276" i="28" s="1"/>
  <c r="IT260" i="28"/>
  <c r="GQ260" i="28"/>
  <c r="GR260" i="28" s="1"/>
  <c r="GS260" i="28" s="1"/>
  <c r="GT260" i="28" s="1"/>
  <c r="IT244" i="28"/>
  <c r="GQ244" i="28"/>
  <c r="GR244" i="28" s="1"/>
  <c r="GS244" i="28" s="1"/>
  <c r="GT244" i="28" s="1"/>
  <c r="EV206" i="28"/>
  <c r="EB403" i="28"/>
  <c r="DW403" i="28"/>
  <c r="EE403" i="28"/>
  <c r="EA403" i="28"/>
  <c r="DV403" i="28"/>
  <c r="ED403" i="28"/>
  <c r="DZ403" i="28"/>
  <c r="DU403" i="28"/>
  <c r="EC403" i="28"/>
  <c r="DX403" i="28"/>
  <c r="DT403" i="28"/>
  <c r="FF386" i="28"/>
  <c r="IH386" i="28"/>
  <c r="IN386" i="28" s="1"/>
  <c r="IA386" i="28"/>
  <c r="IH380" i="28"/>
  <c r="IN380" i="28" s="1"/>
  <c r="IA380" i="28"/>
  <c r="FF380" i="28"/>
  <c r="FH379" i="28"/>
  <c r="IH376" i="28"/>
  <c r="IN376" i="28" s="1"/>
  <c r="IA376" i="28"/>
  <c r="FF376" i="28"/>
  <c r="IA365" i="28"/>
  <c r="FF365" i="28"/>
  <c r="IH365" i="28"/>
  <c r="IN365" i="28" s="1"/>
  <c r="FI365" i="28"/>
  <c r="FJ349" i="28"/>
  <c r="IH344" i="28"/>
  <c r="IN344" i="28" s="1"/>
  <c r="IA344" i="28"/>
  <c r="FF344" i="28"/>
  <c r="FG338" i="28"/>
  <c r="IB338" i="28"/>
  <c r="FJ338" i="28"/>
  <c r="FJ337" i="28"/>
  <c r="FI329" i="28"/>
  <c r="IH319" i="28"/>
  <c r="IN319" i="28" s="1"/>
  <c r="IA319" i="28"/>
  <c r="FF319" i="28"/>
  <c r="EB294" i="28"/>
  <c r="DW294" i="28"/>
  <c r="EE294" i="28"/>
  <c r="EA294" i="28"/>
  <c r="DV294" i="28"/>
  <c r="ED294" i="28"/>
  <c r="DZ294" i="28"/>
  <c r="DU294" i="28"/>
  <c r="EC294" i="28"/>
  <c r="DX294" i="28"/>
  <c r="DT294" i="28"/>
  <c r="FH385" i="28"/>
  <c r="FJ373" i="28"/>
  <c r="FH367" i="28"/>
  <c r="IH360" i="28"/>
  <c r="IN360" i="28" s="1"/>
  <c r="IA360" i="28"/>
  <c r="FF360" i="28"/>
  <c r="FH359" i="28"/>
  <c r="FA358" i="28"/>
  <c r="FB358" i="28" s="1"/>
  <c r="FC358" i="28" s="1"/>
  <c r="IB355" i="28"/>
  <c r="FG355" i="28"/>
  <c r="FF342" i="28"/>
  <c r="IH342" i="28"/>
  <c r="IN342" i="28" s="1"/>
  <c r="IA342" i="28"/>
  <c r="IA341" i="28"/>
  <c r="FF341" i="28"/>
  <c r="IH341" i="28"/>
  <c r="IN341" i="28" s="1"/>
  <c r="IB335" i="28"/>
  <c r="FG335" i="28"/>
  <c r="FG320" i="28"/>
  <c r="FA313" i="28"/>
  <c r="FG304" i="28"/>
  <c r="II304" i="28"/>
  <c r="IO304" i="28" s="1"/>
  <c r="IB304" i="28"/>
  <c r="FG302" i="28"/>
  <c r="IA292" i="28"/>
  <c r="FF292" i="28"/>
  <c r="IH292" i="28"/>
  <c r="IN292" i="28" s="1"/>
  <c r="FG284" i="28"/>
  <c r="EB177" i="28"/>
  <c r="DW177" i="28"/>
  <c r="EE177" i="28"/>
  <c r="EA177" i="28"/>
  <c r="DV177" i="28"/>
  <c r="ED177" i="28"/>
  <c r="DZ177" i="28"/>
  <c r="DU177" i="28"/>
  <c r="EC177" i="28"/>
  <c r="DX177" i="28"/>
  <c r="DT177" i="28"/>
  <c r="GQ130" i="28"/>
  <c r="GR130" i="28" s="1"/>
  <c r="GS130" i="28" s="1"/>
  <c r="GT130" i="28" s="1"/>
  <c r="IT130" i="28"/>
  <c r="EB61" i="28"/>
  <c r="DW61" i="28"/>
  <c r="ED61" i="28"/>
  <c r="DZ61" i="28"/>
  <c r="DU61" i="28"/>
  <c r="EC61" i="28"/>
  <c r="DX61" i="28"/>
  <c r="DT61" i="28"/>
  <c r="EE61" i="28"/>
  <c r="EA61" i="28"/>
  <c r="DV61" i="28"/>
  <c r="FA541" i="28"/>
  <c r="FB541" i="28" s="1"/>
  <c r="FC541" i="28" s="1"/>
  <c r="FD541" i="28" s="1"/>
  <c r="FA537" i="28"/>
  <c r="FB537" i="28" s="1"/>
  <c r="FC537" i="28" s="1"/>
  <c r="FD537" i="28" s="1"/>
  <c r="FH530" i="28"/>
  <c r="FA495" i="28"/>
  <c r="FB495" i="28" s="1"/>
  <c r="FC495" i="28" s="1"/>
  <c r="FD495" i="28" s="1"/>
  <c r="FJ495" i="28" s="1"/>
  <c r="IA490" i="28"/>
  <c r="FF490" i="28"/>
  <c r="IH490" i="28"/>
  <c r="IN490" i="28" s="1"/>
  <c r="FJ449" i="28"/>
  <c r="FA448" i="28"/>
  <c r="FB448" i="28" s="1"/>
  <c r="FC448" i="28" s="1"/>
  <c r="FD448" i="28" s="1"/>
  <c r="IH445" i="28"/>
  <c r="IN445" i="28" s="1"/>
  <c r="IA445" i="28"/>
  <c r="FF445" i="28"/>
  <c r="FA432" i="28"/>
  <c r="FB432" i="28" s="1"/>
  <c r="FC432" i="28" s="1"/>
  <c r="FD432" i="28" s="1"/>
  <c r="IB426" i="28"/>
  <c r="FI414" i="28"/>
  <c r="FF394" i="28"/>
  <c r="IH394" i="28"/>
  <c r="IN394" i="28" s="1"/>
  <c r="IA394" i="28"/>
  <c r="FI393" i="28"/>
  <c r="FF370" i="28"/>
  <c r="IH370" i="28"/>
  <c r="IN370" i="28" s="1"/>
  <c r="IA370" i="28"/>
  <c r="FH354" i="28"/>
  <c r="FH347" i="28"/>
  <c r="FA346" i="28"/>
  <c r="FB346" i="28" s="1"/>
  <c r="FC346" i="28" s="1"/>
  <c r="FD346" i="28" s="1"/>
  <c r="FJ346" i="28" s="1"/>
  <c r="FI334" i="28"/>
  <c r="FH317" i="28"/>
  <c r="FH292" i="28"/>
  <c r="GQ232" i="28"/>
  <c r="GR232" i="28" s="1"/>
  <c r="GS232" i="28" s="1"/>
  <c r="GT232" i="28" s="1"/>
  <c r="II232" i="28" s="1"/>
  <c r="IO232" i="28" s="1"/>
  <c r="GQ209" i="28"/>
  <c r="GR209" i="28" s="1"/>
  <c r="GS209" i="28" s="1"/>
  <c r="GT209" i="28" s="1"/>
  <c r="IB209" i="28" s="1"/>
  <c r="IT209" i="28"/>
  <c r="BR206" i="28"/>
  <c r="BQ7" i="28"/>
  <c r="BQ6" i="28" s="1"/>
  <c r="BR6" i="28" s="1"/>
  <c r="GQ201" i="28"/>
  <c r="GR201" i="28" s="1"/>
  <c r="GS201" i="28" s="1"/>
  <c r="GT201" i="28" s="1"/>
  <c r="II201" i="28" s="1"/>
  <c r="IO201" i="28" s="1"/>
  <c r="IT201" i="28"/>
  <c r="GQ196" i="28"/>
  <c r="GR196" i="28" s="1"/>
  <c r="GS196" i="28" s="1"/>
  <c r="GT196" i="28" s="1"/>
  <c r="GQ180" i="28"/>
  <c r="GR180" i="28" s="1"/>
  <c r="GS180" i="28" s="1"/>
  <c r="GT180" i="28" s="1"/>
  <c r="II180" i="28" s="1"/>
  <c r="IO180" i="28" s="1"/>
  <c r="GQ172" i="28"/>
  <c r="GR172" i="28" s="1"/>
  <c r="GS172" i="28" s="1"/>
  <c r="GT172" i="28" s="1"/>
  <c r="EC164" i="28"/>
  <c r="DX164" i="28"/>
  <c r="DT164" i="28"/>
  <c r="EB164" i="28"/>
  <c r="DW164" i="28"/>
  <c r="EE164" i="28"/>
  <c r="EA164" i="28"/>
  <c r="DV164" i="28"/>
  <c r="ED164" i="28"/>
  <c r="DZ164" i="28"/>
  <c r="DU164" i="28"/>
  <c r="BH161" i="28"/>
  <c r="GQ144" i="28"/>
  <c r="GR144" i="28" s="1"/>
  <c r="GS144" i="28" s="1"/>
  <c r="GT144" i="28" s="1"/>
  <c r="GQ140" i="28"/>
  <c r="GR140" i="28" s="1"/>
  <c r="GS140" i="28" s="1"/>
  <c r="GT140" i="28" s="1"/>
  <c r="GQ136" i="28"/>
  <c r="GR136" i="28" s="1"/>
  <c r="GS136" i="28" s="1"/>
  <c r="GT136" i="28" s="1"/>
  <c r="II136" i="28" s="1"/>
  <c r="IO136" i="28" s="1"/>
  <c r="GQ128" i="28"/>
  <c r="GR128" i="28" s="1"/>
  <c r="GS128" i="28" s="1"/>
  <c r="GT128" i="28" s="1"/>
  <c r="GQ124" i="28"/>
  <c r="GR124" i="28" s="1"/>
  <c r="GS124" i="28" s="1"/>
  <c r="GT124" i="28" s="1"/>
  <c r="GQ120" i="28"/>
  <c r="GR120" i="28" s="1"/>
  <c r="GS120" i="28" s="1"/>
  <c r="GT120" i="28" s="1"/>
  <c r="GQ100" i="28"/>
  <c r="GR100" i="28" s="1"/>
  <c r="GS100" i="28" s="1"/>
  <c r="GT100" i="28" s="1"/>
  <c r="BH93" i="28"/>
  <c r="GQ68" i="28"/>
  <c r="GR68" i="28" s="1"/>
  <c r="GS68" i="28" s="1"/>
  <c r="GT68" i="28" s="1"/>
  <c r="GQ48" i="28"/>
  <c r="GR48" i="28" s="1"/>
  <c r="GS48" i="28" s="1"/>
  <c r="GT48" i="28" s="1"/>
  <c r="FA408" i="28"/>
  <c r="FB408" i="28" s="1"/>
  <c r="FC408" i="28" s="1"/>
  <c r="FD408" i="28" s="1"/>
  <c r="FJ408" i="28" s="1"/>
  <c r="FA360" i="28"/>
  <c r="FB360" i="28" s="1"/>
  <c r="FC360" i="28" s="1"/>
  <c r="IB323" i="28"/>
  <c r="IH315" i="28"/>
  <c r="IN315" i="28" s="1"/>
  <c r="IA315" i="28"/>
  <c r="FF315" i="28"/>
  <c r="FI267" i="28"/>
  <c r="FF257" i="28"/>
  <c r="IH257" i="28"/>
  <c r="IN257" i="28" s="1"/>
  <c r="IA257" i="28"/>
  <c r="FH257" i="28"/>
  <c r="IH254" i="28"/>
  <c r="IN254" i="28" s="1"/>
  <c r="IA254" i="28"/>
  <c r="FF254" i="28"/>
  <c r="IA251" i="28"/>
  <c r="FF251" i="28"/>
  <c r="IH251" i="28"/>
  <c r="IN251" i="28" s="1"/>
  <c r="FG243" i="28"/>
  <c r="IH242" i="28"/>
  <c r="IN242" i="28" s="1"/>
  <c r="IA242" i="28"/>
  <c r="FF242" i="28"/>
  <c r="FI232" i="28"/>
  <c r="FJ227" i="28"/>
  <c r="FA222" i="28"/>
  <c r="FB222" i="28" s="1"/>
  <c r="FC222" i="28" s="1"/>
  <c r="FD222" i="28" s="1"/>
  <c r="FJ217" i="28"/>
  <c r="FI217" i="28"/>
  <c r="FJ213" i="28"/>
  <c r="FI213" i="28"/>
  <c r="FA206" i="28"/>
  <c r="FG206" i="28" s="1"/>
  <c r="IA203" i="28"/>
  <c r="FF203" i="28"/>
  <c r="IH203" i="28"/>
  <c r="IN203" i="28" s="1"/>
  <c r="IA195" i="28"/>
  <c r="FF195" i="28"/>
  <c r="IH195" i="28"/>
  <c r="IN195" i="28" s="1"/>
  <c r="FA194" i="28"/>
  <c r="FB194" i="28" s="1"/>
  <c r="FC194" i="28" s="1"/>
  <c r="FD194" i="28" s="1"/>
  <c r="FJ194" i="28" s="1"/>
  <c r="IA191" i="28"/>
  <c r="FF191" i="28"/>
  <c r="IH191" i="28"/>
  <c r="IN191" i="28" s="1"/>
  <c r="FI188" i="28"/>
  <c r="FF185" i="28"/>
  <c r="IH185" i="28"/>
  <c r="IN185" i="28" s="1"/>
  <c r="IA185" i="28"/>
  <c r="FH185" i="28"/>
  <c r="IA183" i="28"/>
  <c r="FF183" i="28"/>
  <c r="IH183" i="28"/>
  <c r="IN183" i="28" s="1"/>
  <c r="FJ179" i="28"/>
  <c r="FI179" i="28"/>
  <c r="FJ173" i="28"/>
  <c r="IA171" i="28"/>
  <c r="FF171" i="28"/>
  <c r="IH171" i="28"/>
  <c r="IN171" i="28" s="1"/>
  <c r="FH169" i="28"/>
  <c r="IA143" i="28"/>
  <c r="FF143" i="28"/>
  <c r="IH143" i="28"/>
  <c r="IN143" i="28" s="1"/>
  <c r="FF133" i="28"/>
  <c r="IH133" i="28"/>
  <c r="IN133" i="28" s="1"/>
  <c r="IA133" i="28"/>
  <c r="FA131" i="28"/>
  <c r="FB131" i="28" s="1"/>
  <c r="FC131" i="28" s="1"/>
  <c r="FD131" i="28" s="1"/>
  <c r="FJ131" i="28" s="1"/>
  <c r="IA127" i="28"/>
  <c r="FF127" i="28"/>
  <c r="IH127" i="28"/>
  <c r="IN127" i="28" s="1"/>
  <c r="FI125" i="28"/>
  <c r="FH118" i="28"/>
  <c r="FA112" i="28"/>
  <c r="FB112" i="28" s="1"/>
  <c r="FC112" i="28" s="1"/>
  <c r="FD112" i="28" s="1"/>
  <c r="FF108" i="28"/>
  <c r="IH108" i="28"/>
  <c r="IN108" i="28" s="1"/>
  <c r="IA108" i="28"/>
  <c r="FA106" i="28"/>
  <c r="FB106" i="28" s="1"/>
  <c r="FC106" i="28" s="1"/>
  <c r="FD106" i="28" s="1"/>
  <c r="FJ106" i="28" s="1"/>
  <c r="FJ103" i="28"/>
  <c r="FI103" i="28"/>
  <c r="IH94" i="28"/>
  <c r="IN94" i="28" s="1"/>
  <c r="IA94" i="28"/>
  <c r="FF94" i="28"/>
  <c r="FI89" i="28"/>
  <c r="GQ87" i="28"/>
  <c r="GR87" i="28" s="1"/>
  <c r="GS87" i="28" s="1"/>
  <c r="GT87" i="28" s="1"/>
  <c r="FH81" i="28"/>
  <c r="FI62" i="28"/>
  <c r="IT41" i="28"/>
  <c r="GQ41" i="28"/>
  <c r="GR41" i="28" s="1"/>
  <c r="GS41" i="28" s="1"/>
  <c r="GT41" i="28" s="1"/>
  <c r="IT25" i="28"/>
  <c r="GQ25" i="28"/>
  <c r="GR25" i="28" s="1"/>
  <c r="GS25" i="28" s="1"/>
  <c r="GT25" i="28" s="1"/>
  <c r="IB25" i="28" s="1"/>
  <c r="FH349" i="28"/>
  <c r="FA315" i="28"/>
  <c r="FB315" i="28" s="1"/>
  <c r="FC315" i="28" s="1"/>
  <c r="FD315" i="28" s="1"/>
  <c r="FF277" i="28"/>
  <c r="IH277" i="28"/>
  <c r="IN277" i="28" s="1"/>
  <c r="IA277" i="28"/>
  <c r="IH274" i="28"/>
  <c r="IN274" i="28" s="1"/>
  <c r="IA274" i="28"/>
  <c r="FF274" i="28"/>
  <c r="IA271" i="28"/>
  <c r="FF271" i="28"/>
  <c r="IH271" i="28"/>
  <c r="IN271" i="28" s="1"/>
  <c r="FI268" i="28"/>
  <c r="FA266" i="28"/>
  <c r="FB266" i="28" s="1"/>
  <c r="FC266" i="28" s="1"/>
  <c r="FD266" i="28" s="1"/>
  <c r="FJ266" i="28" s="1"/>
  <c r="FJ261" i="28"/>
  <c r="FI261" i="28"/>
  <c r="FJ255" i="28"/>
  <c r="FF252" i="28"/>
  <c r="IH252" i="28"/>
  <c r="IN252" i="28" s="1"/>
  <c r="IA252" i="28"/>
  <c r="IH238" i="28"/>
  <c r="IN238" i="28" s="1"/>
  <c r="IA238" i="28"/>
  <c r="FF238" i="28"/>
  <c r="FI231" i="28"/>
  <c r="FA226" i="28"/>
  <c r="FB226" i="28" s="1"/>
  <c r="FC226" i="28" s="1"/>
  <c r="FD226" i="28" s="1"/>
  <c r="FJ226" i="28" s="1"/>
  <c r="IH214" i="28"/>
  <c r="IN214" i="28" s="1"/>
  <c r="IA214" i="28"/>
  <c r="FF214" i="28"/>
  <c r="FI212" i="28"/>
  <c r="IA199" i="28"/>
  <c r="FF199" i="28"/>
  <c r="IH199" i="28"/>
  <c r="IN199" i="28" s="1"/>
  <c r="FA190" i="28"/>
  <c r="FB190" i="28" s="1"/>
  <c r="IA187" i="28"/>
  <c r="FF187" i="28"/>
  <c r="IH187" i="28"/>
  <c r="IN187" i="28" s="1"/>
  <c r="IB181" i="28"/>
  <c r="FG160" i="28"/>
  <c r="FG156" i="28"/>
  <c r="FG147" i="28"/>
  <c r="FH142" i="28"/>
  <c r="IA135" i="28"/>
  <c r="FF135" i="28"/>
  <c r="IH135" i="28"/>
  <c r="IN135" i="28" s="1"/>
  <c r="FH109" i="28"/>
  <c r="FG109" i="28"/>
  <c r="FH107" i="28"/>
  <c r="FH99" i="28"/>
  <c r="BH96" i="28"/>
  <c r="FH70" i="28"/>
  <c r="FG68" i="28"/>
  <c r="ED67" i="28"/>
  <c r="DZ67" i="28"/>
  <c r="DU67" i="28"/>
  <c r="EB67" i="28"/>
  <c r="DW67" i="28"/>
  <c r="EE67" i="28"/>
  <c r="EA67" i="28"/>
  <c r="DV67" i="28"/>
  <c r="EC67" i="28"/>
  <c r="EJ67" i="28" s="1"/>
  <c r="DX67" i="28"/>
  <c r="DT67" i="28"/>
  <c r="FI65" i="28"/>
  <c r="GQ63" i="28"/>
  <c r="GR63" i="28" s="1"/>
  <c r="GS63" i="28" s="1"/>
  <c r="GT63" i="28" s="1"/>
  <c r="FH62" i="28"/>
  <c r="IH392" i="28"/>
  <c r="IN392" i="28" s="1"/>
  <c r="IA392" i="28"/>
  <c r="FF392" i="28"/>
  <c r="FF364" i="28"/>
  <c r="IH356" i="28"/>
  <c r="IN356" i="28" s="1"/>
  <c r="IA356" i="28"/>
  <c r="FF356" i="28"/>
  <c r="IB332" i="28"/>
  <c r="FG332" i="28"/>
  <c r="FJ281" i="28"/>
  <c r="FI281" i="28"/>
  <c r="FJ278" i="28"/>
  <c r="FJ275" i="28"/>
  <c r="FG272" i="28"/>
  <c r="FF272" i="28"/>
  <c r="IH272" i="28"/>
  <c r="IN272" i="28" s="1"/>
  <c r="IA272" i="28"/>
  <c r="FH259" i="28"/>
  <c r="FG259" i="28"/>
  <c r="II259" i="28"/>
  <c r="IO259" i="28" s="1"/>
  <c r="IB259" i="28"/>
  <c r="FJ247" i="28"/>
  <c r="FI247" i="28"/>
  <c r="FJ237" i="28"/>
  <c r="FI237" i="28"/>
  <c r="FA230" i="28"/>
  <c r="FB230" i="28" s="1"/>
  <c r="FC230" i="28" s="1"/>
  <c r="FD230" i="28" s="1"/>
  <c r="FJ230" i="28" s="1"/>
  <c r="FG229" i="28"/>
  <c r="FJ224" i="28"/>
  <c r="IB222" i="28"/>
  <c r="IH222" i="28"/>
  <c r="IN222" i="28" s="1"/>
  <c r="IA222" i="28"/>
  <c r="FF222" i="28"/>
  <c r="FJ216" i="28"/>
  <c r="IH202" i="28"/>
  <c r="IN202" i="28" s="1"/>
  <c r="IA202" i="28"/>
  <c r="FF202" i="28"/>
  <c r="IH190" i="28"/>
  <c r="IN190" i="28" s="1"/>
  <c r="IA190" i="28"/>
  <c r="FF190" i="28"/>
  <c r="FA166" i="28"/>
  <c r="FH165" i="28"/>
  <c r="FG165" i="28"/>
  <c r="FA155" i="28"/>
  <c r="FB155" i="28" s="1"/>
  <c r="FC155" i="28" s="1"/>
  <c r="FD155" i="28" s="1"/>
  <c r="FA150" i="28"/>
  <c r="FB150" i="28" s="1"/>
  <c r="FC150" i="28" s="1"/>
  <c r="FD150" i="28" s="1"/>
  <c r="FI148" i="28"/>
  <c r="FH148" i="28"/>
  <c r="IH141" i="28"/>
  <c r="IN141" i="28" s="1"/>
  <c r="FG139" i="28"/>
  <c r="II139" i="28"/>
  <c r="IO139" i="28" s="1"/>
  <c r="IB139" i="28"/>
  <c r="IH138" i="28"/>
  <c r="IN138" i="28" s="1"/>
  <c r="IA138" i="28"/>
  <c r="FF138" i="28"/>
  <c r="FF129" i="28"/>
  <c r="IH129" i="28"/>
  <c r="IN129" i="28" s="1"/>
  <c r="IA129" i="28"/>
  <c r="FH121" i="28"/>
  <c r="II121" i="28"/>
  <c r="IO121" i="28" s="1"/>
  <c r="FG121" i="28"/>
  <c r="FH105" i="28"/>
  <c r="FG105" i="28"/>
  <c r="FI97" i="28"/>
  <c r="IH82" i="28"/>
  <c r="IN82" i="28" s="1"/>
  <c r="FF82" i="28"/>
  <c r="IA82" i="28"/>
  <c r="IB74" i="28"/>
  <c r="BH39" i="28"/>
  <c r="EB34" i="28"/>
  <c r="DW34" i="28"/>
  <c r="EE34" i="28"/>
  <c r="EA34" i="28"/>
  <c r="DV34" i="28"/>
  <c r="ED34" i="28"/>
  <c r="DZ34" i="28"/>
  <c r="DU34" i="28"/>
  <c r="EC34" i="28"/>
  <c r="DX34" i="28"/>
  <c r="DT34" i="28"/>
  <c r="IH311" i="28"/>
  <c r="IN311" i="28" s="1"/>
  <c r="IA311" i="28"/>
  <c r="FF311" i="28"/>
  <c r="FH279" i="28"/>
  <c r="FG279" i="28"/>
  <c r="FJ276" i="28"/>
  <c r="IA263" i="28"/>
  <c r="FF263" i="28"/>
  <c r="IH263" i="28"/>
  <c r="IN263" i="28" s="1"/>
  <c r="FA258" i="28"/>
  <c r="FB258" i="28" s="1"/>
  <c r="FC258" i="28" s="1"/>
  <c r="FD258" i="28" s="1"/>
  <c r="FJ258" i="28" s="1"/>
  <c r="FJ253" i="28"/>
  <c r="FI253" i="28"/>
  <c r="FF248" i="28"/>
  <c r="IH248" i="28"/>
  <c r="IN248" i="28" s="1"/>
  <c r="IA248" i="28"/>
  <c r="FI239" i="28"/>
  <c r="FG228" i="28"/>
  <c r="FF228" i="28"/>
  <c r="IH228" i="28"/>
  <c r="IN228" i="28" s="1"/>
  <c r="IA228" i="28"/>
  <c r="FJ225" i="28"/>
  <c r="FI225" i="28"/>
  <c r="FJ223" i="28"/>
  <c r="FJ219" i="28"/>
  <c r="FJ215" i="28"/>
  <c r="IB207" i="28"/>
  <c r="FJ204" i="28"/>
  <c r="FH201" i="28"/>
  <c r="IB201" i="28"/>
  <c r="FG201" i="28"/>
  <c r="FI192" i="28"/>
  <c r="FF189" i="28"/>
  <c r="IH189" i="28"/>
  <c r="IN189" i="28" s="1"/>
  <c r="IA189" i="28"/>
  <c r="FH189" i="28"/>
  <c r="FJ186" i="28"/>
  <c r="FI184" i="28"/>
  <c r="FF180" i="28"/>
  <c r="IH180" i="28"/>
  <c r="IN180" i="28" s="1"/>
  <c r="IA180" i="28"/>
  <c r="FA178" i="28"/>
  <c r="FB178" i="28" s="1"/>
  <c r="FC178" i="28" s="1"/>
  <c r="FD178" i="28" s="1"/>
  <c r="FJ178" i="28" s="1"/>
  <c r="FH175" i="28"/>
  <c r="FA172" i="28"/>
  <c r="FB172" i="28" s="1"/>
  <c r="FC172" i="28" s="1"/>
  <c r="FD172" i="28" s="1"/>
  <c r="FJ172" i="28" s="1"/>
  <c r="FG167" i="28"/>
  <c r="II167" i="28"/>
  <c r="IO167" i="28" s="1"/>
  <c r="IB167" i="28"/>
  <c r="IH166" i="28"/>
  <c r="IN166" i="28" s="1"/>
  <c r="IA166" i="28"/>
  <c r="FF166" i="28"/>
  <c r="IA163" i="28"/>
  <c r="FF163" i="28"/>
  <c r="IH163" i="28"/>
  <c r="IN163" i="28" s="1"/>
  <c r="FG159" i="28"/>
  <c r="II159" i="28"/>
  <c r="IO159" i="28" s="1"/>
  <c r="IB159" i="28"/>
  <c r="IB158" i="28"/>
  <c r="IH158" i="28"/>
  <c r="IN158" i="28" s="1"/>
  <c r="IA158" i="28"/>
  <c r="FF158" i="28"/>
  <c r="IA155" i="28"/>
  <c r="FF155" i="28"/>
  <c r="IH155" i="28"/>
  <c r="IN155" i="28" s="1"/>
  <c r="IA151" i="28"/>
  <c r="FF151" i="28"/>
  <c r="IH151" i="28"/>
  <c r="IN151" i="28" s="1"/>
  <c r="FH149" i="28"/>
  <c r="II149" i="28"/>
  <c r="IO149" i="28" s="1"/>
  <c r="IB149" i="28"/>
  <c r="FG149" i="28"/>
  <c r="FA126" i="28"/>
  <c r="FB126" i="28" s="1"/>
  <c r="FC126" i="28" s="1"/>
  <c r="FD126" i="28" s="1"/>
  <c r="FJ126" i="28" s="1"/>
  <c r="FI124" i="28"/>
  <c r="FH124" i="28"/>
  <c r="FJ120" i="28"/>
  <c r="FH115" i="28"/>
  <c r="FJ113" i="28"/>
  <c r="FF104" i="28"/>
  <c r="IH104" i="28"/>
  <c r="IN104" i="28" s="1"/>
  <c r="IA104" i="28"/>
  <c r="FA102" i="28"/>
  <c r="FB102" i="28" s="1"/>
  <c r="FA94" i="28"/>
  <c r="FB94" i="28" s="1"/>
  <c r="FC94" i="28" s="1"/>
  <c r="FD94" i="28" s="1"/>
  <c r="FJ94" i="28" s="1"/>
  <c r="FH91" i="28"/>
  <c r="FH90" i="28"/>
  <c r="FI76" i="28"/>
  <c r="FG66" i="28"/>
  <c r="IB54" i="28"/>
  <c r="FI49" i="28"/>
  <c r="BH46" i="28"/>
  <c r="BH38" i="28"/>
  <c r="FF33" i="28"/>
  <c r="IH33" i="28"/>
  <c r="IN33" i="28" s="1"/>
  <c r="IA33" i="28"/>
  <c r="FF25" i="28"/>
  <c r="IH25" i="28"/>
  <c r="IN25" i="28" s="1"/>
  <c r="IA25" i="28"/>
  <c r="FA11" i="28"/>
  <c r="FB11" i="28" s="1"/>
  <c r="FC11" i="28" s="1"/>
  <c r="FD11" i="28" s="1"/>
  <c r="FJ11" i="28" s="1"/>
  <c r="FA60" i="28"/>
  <c r="FB60" i="28" s="1"/>
  <c r="FC60" i="28" s="1"/>
  <c r="FD60" i="28" s="1"/>
  <c r="FJ60" i="28" s="1"/>
  <c r="IA28" i="28"/>
  <c r="FF28" i="28"/>
  <c r="IH28" i="28"/>
  <c r="IN28" i="28" s="1"/>
  <c r="FA26" i="28"/>
  <c r="FB26" i="28" s="1"/>
  <c r="FC26" i="28" s="1"/>
  <c r="FD26" i="28" s="1"/>
  <c r="FJ26" i="28" s="1"/>
  <c r="FH20" i="28"/>
  <c r="FG20" i="28"/>
  <c r="II20" i="28"/>
  <c r="IO20" i="28" s="1"/>
  <c r="IB20" i="28"/>
  <c r="IH15" i="28"/>
  <c r="IN15" i="28" s="1"/>
  <c r="IA15" i="28"/>
  <c r="FF15" i="28"/>
  <c r="H86" i="31" s="1"/>
  <c r="IA12" i="28"/>
  <c r="FF12" i="28"/>
  <c r="IH12" i="28"/>
  <c r="IN12" i="28" s="1"/>
  <c r="FA45" i="28"/>
  <c r="FB45" i="28" s="1"/>
  <c r="FC45" i="28" s="1"/>
  <c r="FD45" i="28" s="1"/>
  <c r="FG40" i="28"/>
  <c r="FJ31" i="28"/>
  <c r="FA30" i="28"/>
  <c r="FB30" i="28" s="1"/>
  <c r="FC30" i="28" s="1"/>
  <c r="FD30" i="28" s="1"/>
  <c r="FJ30" i="28" s="1"/>
  <c r="IH23" i="28"/>
  <c r="IN23" i="28" s="1"/>
  <c r="IA23" i="28"/>
  <c r="FF23" i="28"/>
  <c r="IA16" i="28"/>
  <c r="FF16" i="28"/>
  <c r="H87" i="31" s="1"/>
  <c r="IH16" i="28"/>
  <c r="IN16" i="28" s="1"/>
  <c r="FI84" i="28"/>
  <c r="FA64" i="28"/>
  <c r="FB64" i="28" s="1"/>
  <c r="FC64" i="28" s="1"/>
  <c r="FD64" i="28" s="1"/>
  <c r="IH60" i="28"/>
  <c r="IN60" i="28" s="1"/>
  <c r="IA60" i="28"/>
  <c r="FF60" i="28"/>
  <c r="FJ52" i="28"/>
  <c r="FH44" i="28"/>
  <c r="IB30" i="28"/>
  <c r="FA29" i="28"/>
  <c r="FI24" i="28"/>
  <c r="FA21" i="28"/>
  <c r="FB21" i="28" s="1"/>
  <c r="FC21" i="28" s="1"/>
  <c r="FD21" i="28" s="1"/>
  <c r="FJ21" i="28" s="1"/>
  <c r="IB1209" i="28"/>
  <c r="FJ1206" i="28"/>
  <c r="DS1204" i="28"/>
  <c r="BH1204" i="28"/>
  <c r="FA1201" i="28"/>
  <c r="FB1201" i="28" s="1"/>
  <c r="FC1201" i="28" s="1"/>
  <c r="FD1201" i="28" s="1"/>
  <c r="FI1203" i="28"/>
  <c r="GQ1197" i="28"/>
  <c r="GR1197" i="28" s="1"/>
  <c r="GS1197" i="28" s="1"/>
  <c r="GT1197" i="28" s="1"/>
  <c r="IT1197" i="28"/>
  <c r="IA1199" i="28"/>
  <c r="FF1199" i="28"/>
  <c r="IH1199" i="28"/>
  <c r="IN1199" i="28" s="1"/>
  <c r="FI1196" i="28"/>
  <c r="FH1196" i="28"/>
  <c r="FI1200" i="28"/>
  <c r="FH1200" i="28"/>
  <c r="FG1195" i="28"/>
  <c r="II1195" i="28"/>
  <c r="IO1195" i="28" s="1"/>
  <c r="IA1187" i="28"/>
  <c r="FF1187" i="28"/>
  <c r="IH1187" i="28"/>
  <c r="IN1187" i="28" s="1"/>
  <c r="FI1187" i="28"/>
  <c r="FI1192" i="28"/>
  <c r="FH1192" i="28"/>
  <c r="FI1188" i="28"/>
  <c r="IH1186" i="28"/>
  <c r="IN1186" i="28" s="1"/>
  <c r="IA1186" i="28"/>
  <c r="FF1186" i="28"/>
  <c r="FF1197" i="28"/>
  <c r="IH1197" i="28"/>
  <c r="IN1197" i="28" s="1"/>
  <c r="IA1197" i="28"/>
  <c r="IH1190" i="28"/>
  <c r="IN1190" i="28" s="1"/>
  <c r="IA1190" i="28"/>
  <c r="FF1190" i="28"/>
  <c r="FJ1188" i="28"/>
  <c r="DS1181" i="28"/>
  <c r="BH1181" i="28"/>
  <c r="BH1185" i="28"/>
  <c r="FF1173" i="28"/>
  <c r="IH1173" i="28"/>
  <c r="IN1173" i="28" s="1"/>
  <c r="IA1173" i="28"/>
  <c r="EE1174" i="28"/>
  <c r="EA1174" i="28"/>
  <c r="DV1174" i="28"/>
  <c r="ED1174" i="28"/>
  <c r="DZ1174" i="28"/>
  <c r="DU1174" i="28"/>
  <c r="EB1174" i="28"/>
  <c r="DW1174" i="28"/>
  <c r="EC1174" i="28"/>
  <c r="DX1174" i="28"/>
  <c r="DT1174" i="28"/>
  <c r="FG1176" i="28"/>
  <c r="EC1170" i="28"/>
  <c r="DX1170" i="28"/>
  <c r="DT1170" i="28"/>
  <c r="EB1170" i="28"/>
  <c r="DW1170" i="28"/>
  <c r="ED1170" i="28"/>
  <c r="DZ1170" i="28"/>
  <c r="DU1170" i="28"/>
  <c r="DV1170" i="28"/>
  <c r="EA1170" i="28"/>
  <c r="EH1170" i="28" s="1"/>
  <c r="EE1170" i="28"/>
  <c r="FG1182" i="28"/>
  <c r="II1182" i="28"/>
  <c r="IO1182" i="28" s="1"/>
  <c r="FF1163" i="28"/>
  <c r="IH1163" i="28"/>
  <c r="IN1163" i="28" s="1"/>
  <c r="IA1163" i="28"/>
  <c r="GQ1164" i="28"/>
  <c r="GR1164" i="28" s="1"/>
  <c r="GS1164" i="28" s="1"/>
  <c r="GT1164" i="28" s="1"/>
  <c r="FI1162" i="28"/>
  <c r="GQ1149" i="28"/>
  <c r="GR1149" i="28" s="1"/>
  <c r="GS1149" i="28" s="1"/>
  <c r="GT1149" i="28" s="1"/>
  <c r="II1149" i="28" s="1"/>
  <c r="IO1149" i="28" s="1"/>
  <c r="IT1149" i="28"/>
  <c r="GQ1168" i="28"/>
  <c r="GR1168" i="28" s="1"/>
  <c r="GS1168" i="28" s="1"/>
  <c r="GT1168" i="28" s="1"/>
  <c r="GQ1160" i="28"/>
  <c r="GR1160" i="28" s="1"/>
  <c r="GS1160" i="28" s="1"/>
  <c r="GT1160" i="28" s="1"/>
  <c r="FJ1171" i="28"/>
  <c r="FA1165" i="28"/>
  <c r="FB1165" i="28" s="1"/>
  <c r="FC1165" i="28" s="1"/>
  <c r="FD1165" i="28" s="1"/>
  <c r="FJ1165" i="28" s="1"/>
  <c r="FJ1158" i="28"/>
  <c r="FI1151" i="28"/>
  <c r="FA1138" i="28"/>
  <c r="EV1138" i="28"/>
  <c r="EW1138" i="28" s="1"/>
  <c r="EX1138" i="28" s="1"/>
  <c r="IT1136" i="28"/>
  <c r="GQ1136" i="28"/>
  <c r="GR1136" i="28" s="1"/>
  <c r="GS1136" i="28" s="1"/>
  <c r="GT1136" i="28" s="1"/>
  <c r="IB1136" i="28" s="1"/>
  <c r="FI1172" i="28"/>
  <c r="IB1169" i="28"/>
  <c r="FF1159" i="28"/>
  <c r="IH1159" i="28"/>
  <c r="IN1159" i="28" s="1"/>
  <c r="IA1159" i="28"/>
  <c r="GQ1152" i="28"/>
  <c r="GR1152" i="28" s="1"/>
  <c r="GS1152" i="28" s="1"/>
  <c r="GT1152" i="28" s="1"/>
  <c r="IB1161" i="28"/>
  <c r="II1151" i="28"/>
  <c r="IO1151" i="28" s="1"/>
  <c r="FG1151" i="28"/>
  <c r="FI1148" i="28"/>
  <c r="FJ1155" i="28"/>
  <c r="IA1157" i="28"/>
  <c r="IH1157" i="28"/>
  <c r="IN1157" i="28" s="1"/>
  <c r="FF1157" i="28"/>
  <c r="IA1143" i="28"/>
  <c r="FF1143" i="28"/>
  <c r="IH1143" i="28"/>
  <c r="IN1143" i="28" s="1"/>
  <c r="FI1143" i="28"/>
  <c r="FF1130" i="28"/>
  <c r="IH1130" i="28"/>
  <c r="IN1130" i="28" s="1"/>
  <c r="IA1130" i="28"/>
  <c r="FA1123" i="28"/>
  <c r="FB1123" i="28" s="1"/>
  <c r="FC1123" i="28" s="1"/>
  <c r="FD1123" i="28" s="1"/>
  <c r="FI1121" i="28"/>
  <c r="IT1119" i="28"/>
  <c r="GQ1119" i="28"/>
  <c r="GR1119" i="28" s="1"/>
  <c r="GS1119" i="28" s="1"/>
  <c r="GT1119" i="28" s="1"/>
  <c r="IT1115" i="28"/>
  <c r="GQ1115" i="28"/>
  <c r="GR1115" i="28" s="1"/>
  <c r="GS1115" i="28" s="1"/>
  <c r="GT1115" i="28" s="1"/>
  <c r="IT1111" i="28"/>
  <c r="GQ1111" i="28"/>
  <c r="GR1111" i="28" s="1"/>
  <c r="GS1111" i="28" s="1"/>
  <c r="GT1111" i="28" s="1"/>
  <c r="IT1107" i="28"/>
  <c r="GQ1107" i="28"/>
  <c r="GR1107" i="28" s="1"/>
  <c r="GS1107" i="28" s="1"/>
  <c r="GT1107" i="28" s="1"/>
  <c r="IT1103" i="28"/>
  <c r="GQ1103" i="28"/>
  <c r="GR1103" i="28" s="1"/>
  <c r="GS1103" i="28" s="1"/>
  <c r="GT1103" i="28" s="1"/>
  <c r="IT1099" i="28"/>
  <c r="GQ1099" i="28"/>
  <c r="GR1099" i="28" s="1"/>
  <c r="GS1099" i="28" s="1"/>
  <c r="GT1099" i="28" s="1"/>
  <c r="IT1095" i="28"/>
  <c r="GQ1095" i="28"/>
  <c r="GR1095" i="28" s="1"/>
  <c r="GS1095" i="28" s="1"/>
  <c r="GT1095" i="28" s="1"/>
  <c r="FI1129" i="28"/>
  <c r="EB1120" i="28"/>
  <c r="DW1120" i="28"/>
  <c r="ED1120" i="28"/>
  <c r="DZ1120" i="28"/>
  <c r="DU1120" i="28"/>
  <c r="EC1120" i="28"/>
  <c r="DX1120" i="28"/>
  <c r="DT1120" i="28"/>
  <c r="EA1120" i="28"/>
  <c r="EH1120" i="28" s="1"/>
  <c r="DV1120" i="28"/>
  <c r="EE1120" i="28"/>
  <c r="FA1107" i="28"/>
  <c r="EV1107" i="28"/>
  <c r="EW1107" i="28" s="1"/>
  <c r="EX1107" i="28" s="1"/>
  <c r="EB1104" i="28"/>
  <c r="DW1104" i="28"/>
  <c r="ED1104" i="28"/>
  <c r="DZ1104" i="28"/>
  <c r="DU1104" i="28"/>
  <c r="EC1104" i="28"/>
  <c r="DX1104" i="28"/>
  <c r="DT1104" i="28"/>
  <c r="EA1104" i="28"/>
  <c r="DV1104" i="28"/>
  <c r="EE1104" i="28"/>
  <c r="BH1150" i="28"/>
  <c r="FF1144" i="28"/>
  <c r="IH1144" i="28"/>
  <c r="IN1144" i="28" s="1"/>
  <c r="IA1144" i="28"/>
  <c r="FA1122" i="28"/>
  <c r="FB1122" i="28" s="1"/>
  <c r="FC1122" i="28" s="1"/>
  <c r="FD1122" i="28" s="1"/>
  <c r="FJ1122" i="28" s="1"/>
  <c r="BH1116" i="28"/>
  <c r="BH1108" i="28"/>
  <c r="BH1100" i="28"/>
  <c r="IH1132" i="28"/>
  <c r="IN1132" i="28" s="1"/>
  <c r="IA1132" i="28"/>
  <c r="FF1132" i="28"/>
  <c r="FH1132" i="28"/>
  <c r="DS1106" i="28"/>
  <c r="BH1106" i="28"/>
  <c r="IT1090" i="28"/>
  <c r="GQ1090" i="28"/>
  <c r="GR1090" i="28" s="1"/>
  <c r="GS1090" i="28" s="1"/>
  <c r="GT1090" i="28" s="1"/>
  <c r="EV1076" i="28"/>
  <c r="EW1076" i="28" s="1"/>
  <c r="EX1076" i="28" s="1"/>
  <c r="FA1076" i="28"/>
  <c r="IT1074" i="28"/>
  <c r="GQ1074" i="28"/>
  <c r="GR1074" i="28" s="1"/>
  <c r="GS1074" i="28" s="1"/>
  <c r="GT1074" i="28" s="1"/>
  <c r="IB1074" i="28" s="1"/>
  <c r="FG1097" i="28"/>
  <c r="DS1096" i="28"/>
  <c r="BH1096" i="28"/>
  <c r="IA1124" i="28"/>
  <c r="IH1124" i="28"/>
  <c r="IN1124" i="28" s="1"/>
  <c r="FF1124" i="28"/>
  <c r="FH1124" i="28"/>
  <c r="IH1117" i="28"/>
  <c r="IN1117" i="28" s="1"/>
  <c r="FF1117" i="28"/>
  <c r="IA1117" i="28"/>
  <c r="IH1101" i="28"/>
  <c r="IN1101" i="28" s="1"/>
  <c r="FF1101" i="28"/>
  <c r="IA1101" i="28"/>
  <c r="ED1094" i="28"/>
  <c r="DZ1094" i="28"/>
  <c r="DU1094" i="28"/>
  <c r="EB1094" i="28"/>
  <c r="DW1094" i="28"/>
  <c r="EA1094" i="28"/>
  <c r="DX1094" i="28"/>
  <c r="EE1094" i="28"/>
  <c r="DV1094" i="28"/>
  <c r="EC1094" i="28"/>
  <c r="DT1094" i="28"/>
  <c r="ED1118" i="28"/>
  <c r="DZ1118" i="28"/>
  <c r="DU1118" i="28"/>
  <c r="EB1118" i="28"/>
  <c r="DW1118" i="28"/>
  <c r="EE1118" i="28"/>
  <c r="EA1118" i="28"/>
  <c r="DV1118" i="28"/>
  <c r="DT1118" i="28"/>
  <c r="EC1118" i="28"/>
  <c r="DX1118" i="28"/>
  <c r="EB1092" i="28"/>
  <c r="DW1092" i="28"/>
  <c r="ED1092" i="28"/>
  <c r="DZ1092" i="28"/>
  <c r="EA1092" i="28"/>
  <c r="EH1092" i="28" s="1"/>
  <c r="DT1092" i="28"/>
  <c r="DX1092" i="28"/>
  <c r="EE1092" i="28"/>
  <c r="DV1092" i="28"/>
  <c r="DU1092" i="28"/>
  <c r="EC1092" i="28"/>
  <c r="EJ1092" i="28" s="1"/>
  <c r="IA1081" i="28"/>
  <c r="FF1081" i="28"/>
  <c r="IH1081" i="28"/>
  <c r="IN1081" i="28" s="1"/>
  <c r="DS1071" i="28"/>
  <c r="BH1071" i="28"/>
  <c r="IB1070" i="28"/>
  <c r="IT1064" i="28"/>
  <c r="GQ1064" i="28"/>
  <c r="GR1064" i="28" s="1"/>
  <c r="GS1064" i="28" s="1"/>
  <c r="GT1064" i="28" s="1"/>
  <c r="IB1064" i="28" s="1"/>
  <c r="IT1044" i="28"/>
  <c r="GQ1044" i="28"/>
  <c r="GR1044" i="28" s="1"/>
  <c r="GS1044" i="28" s="1"/>
  <c r="GT1044" i="28" s="1"/>
  <c r="IH1111" i="28"/>
  <c r="IN1111" i="28" s="1"/>
  <c r="IA1111" i="28"/>
  <c r="FF1111" i="28"/>
  <c r="FG1085" i="28"/>
  <c r="FG1084" i="28"/>
  <c r="II1084" i="28"/>
  <c r="IO1084" i="28" s="1"/>
  <c r="FH1105" i="28"/>
  <c r="FH1084" i="28"/>
  <c r="GQ1067" i="28"/>
  <c r="GR1067" i="28" s="1"/>
  <c r="GS1067" i="28" s="1"/>
  <c r="GT1067" i="28" s="1"/>
  <c r="IB1067" i="28" s="1"/>
  <c r="IH1088" i="28"/>
  <c r="IN1088" i="28" s="1"/>
  <c r="IA1088" i="28"/>
  <c r="FF1088" i="28"/>
  <c r="FF1045" i="28"/>
  <c r="IH1125" i="28"/>
  <c r="IN1125" i="28" s="1"/>
  <c r="FA1111" i="28"/>
  <c r="FB1111" i="28" s="1"/>
  <c r="FC1111" i="28" s="1"/>
  <c r="FD1111" i="28" s="1"/>
  <c r="FJ1111" i="28" s="1"/>
  <c r="FG1089" i="28"/>
  <c r="IB1089" i="28"/>
  <c r="FA1072" i="28"/>
  <c r="FJ1064" i="28"/>
  <c r="FG1048" i="28"/>
  <c r="IB1048" i="28"/>
  <c r="GQ1046" i="28"/>
  <c r="GR1046" i="28" s="1"/>
  <c r="GS1046" i="28" s="1"/>
  <c r="GT1046" i="28" s="1"/>
  <c r="FA1032" i="28"/>
  <c r="EV1032" i="28"/>
  <c r="EW1032" i="28" s="1"/>
  <c r="EX1032" i="28" s="1"/>
  <c r="IT1026" i="28"/>
  <c r="GQ1026" i="28"/>
  <c r="GR1026" i="28" s="1"/>
  <c r="GS1026" i="28" s="1"/>
  <c r="GT1026" i="28" s="1"/>
  <c r="FF1078" i="28"/>
  <c r="IH1078" i="28"/>
  <c r="IN1078" i="28" s="1"/>
  <c r="IA1078" i="28"/>
  <c r="FG1064" i="28"/>
  <c r="GQ1062" i="28"/>
  <c r="GR1062" i="28" s="1"/>
  <c r="GS1062" i="28" s="1"/>
  <c r="GT1062" i="28" s="1"/>
  <c r="FI1060" i="28"/>
  <c r="FF1057" i="28"/>
  <c r="IH1057" i="28"/>
  <c r="IN1057" i="28" s="1"/>
  <c r="IA1057" i="28"/>
  <c r="FH1053" i="28"/>
  <c r="FF1049" i="28"/>
  <c r="IH1049" i="28"/>
  <c r="IN1049" i="28" s="1"/>
  <c r="IA1049" i="28"/>
  <c r="FI1047" i="28"/>
  <c r="DS1035" i="28"/>
  <c r="BH1035" i="28"/>
  <c r="FA1027" i="28"/>
  <c r="FB1027" i="28" s="1"/>
  <c r="FC1027" i="28" s="1"/>
  <c r="FD1027" i="28" s="1"/>
  <c r="FI1025" i="28"/>
  <c r="FI1022" i="28"/>
  <c r="IH975" i="28"/>
  <c r="IN975" i="28" s="1"/>
  <c r="FF975" i="28"/>
  <c r="IA975" i="28"/>
  <c r="IT972" i="28"/>
  <c r="GQ972" i="28"/>
  <c r="GR972" i="28" s="1"/>
  <c r="GS972" i="28" s="1"/>
  <c r="GT972" i="28" s="1"/>
  <c r="IT968" i="28"/>
  <c r="GQ968" i="28"/>
  <c r="GR968" i="28" s="1"/>
  <c r="GS968" i="28" s="1"/>
  <c r="GT968" i="28" s="1"/>
  <c r="II968" i="28" s="1"/>
  <c r="IO968" i="28" s="1"/>
  <c r="IT962" i="28"/>
  <c r="GQ962" i="28"/>
  <c r="GR962" i="28" s="1"/>
  <c r="GS962" i="28" s="1"/>
  <c r="GT962" i="28" s="1"/>
  <c r="II962" i="28" s="1"/>
  <c r="IO962" i="28" s="1"/>
  <c r="FJ1063" i="28"/>
  <c r="EE1058" i="28"/>
  <c r="EA1058" i="28"/>
  <c r="DV1058" i="28"/>
  <c r="ED1058" i="28"/>
  <c r="DZ1058" i="28"/>
  <c r="DU1058" i="28"/>
  <c r="EB1058" i="28"/>
  <c r="DW1058" i="28"/>
  <c r="EC1058" i="28"/>
  <c r="DT1058" i="28"/>
  <c r="DX1058" i="28"/>
  <c r="FG1056" i="28"/>
  <c r="II1030" i="28"/>
  <c r="IO1030" i="28" s="1"/>
  <c r="BH1028" i="28"/>
  <c r="FG1019" i="28"/>
  <c r="FJ1067" i="28"/>
  <c r="FI1067" i="28"/>
  <c r="IA1059" i="28"/>
  <c r="IH1059" i="28"/>
  <c r="IN1059" i="28" s="1"/>
  <c r="FF1059" i="28"/>
  <c r="FH1059" i="28"/>
  <c r="FA1039" i="28"/>
  <c r="FB1039" i="28" s="1"/>
  <c r="FC1039" i="28" s="1"/>
  <c r="FD1039" i="28" s="1"/>
  <c r="FH1037" i="28"/>
  <c r="DS1031" i="28"/>
  <c r="BH1031" i="28"/>
  <c r="EV985" i="28"/>
  <c r="EW985" i="28" s="1"/>
  <c r="EX985" i="28" s="1"/>
  <c r="FA985" i="28"/>
  <c r="FJ1052" i="28"/>
  <c r="FH1052" i="28"/>
  <c r="FI1051" i="28"/>
  <c r="FI1041" i="28"/>
  <c r="FH1034" i="28"/>
  <c r="FA1026" i="28"/>
  <c r="FB1026" i="28" s="1"/>
  <c r="FC1026" i="28" s="1"/>
  <c r="FD1026" i="28" s="1"/>
  <c r="FJ1026" i="28" s="1"/>
  <c r="IH1026" i="28"/>
  <c r="IN1026" i="28" s="1"/>
  <c r="FF1026" i="28"/>
  <c r="IA1026" i="28"/>
  <c r="BH1017" i="28"/>
  <c r="BH1013" i="28"/>
  <c r="BH1009" i="28"/>
  <c r="FH981" i="28"/>
  <c r="BH973" i="28"/>
  <c r="IA1015" i="28"/>
  <c r="FF1015" i="28"/>
  <c r="IH1015" i="28"/>
  <c r="IN1015" i="28" s="1"/>
  <c r="IA1011" i="28"/>
  <c r="FF1011" i="28"/>
  <c r="IH1011" i="28"/>
  <c r="IN1011" i="28" s="1"/>
  <c r="FJ989" i="28"/>
  <c r="FI983" i="28"/>
  <c r="IA976" i="28"/>
  <c r="FF976" i="28"/>
  <c r="IH976" i="28"/>
  <c r="IN976" i="28" s="1"/>
  <c r="IT957" i="28"/>
  <c r="GQ957" i="28"/>
  <c r="GR957" i="28" s="1"/>
  <c r="GS957" i="28" s="1"/>
  <c r="GT957" i="28" s="1"/>
  <c r="IT937" i="28"/>
  <c r="GQ937" i="28"/>
  <c r="GR937" i="28" s="1"/>
  <c r="GS937" i="28" s="1"/>
  <c r="GT937" i="28" s="1"/>
  <c r="IB937" i="28" s="1"/>
  <c r="EV923" i="28"/>
  <c r="EW923" i="28" s="1"/>
  <c r="EX923" i="28" s="1"/>
  <c r="FA923" i="28"/>
  <c r="FG923" i="28" s="1"/>
  <c r="IT921" i="28"/>
  <c r="GQ921" i="28"/>
  <c r="GR921" i="28" s="1"/>
  <c r="GS921" i="28" s="1"/>
  <c r="GT921" i="28" s="1"/>
  <c r="FA1036" i="28"/>
  <c r="FB1036" i="28" s="1"/>
  <c r="FC1036" i="28" s="1"/>
  <c r="FD1036" i="28" s="1"/>
  <c r="IH1014" i="28"/>
  <c r="IN1014" i="28" s="1"/>
  <c r="IA1014" i="28"/>
  <c r="FF1014" i="28"/>
  <c r="FG1008" i="28"/>
  <c r="ED1003" i="28"/>
  <c r="DZ1003" i="28"/>
  <c r="DU1003" i="28"/>
  <c r="EB1003" i="28"/>
  <c r="DW1003" i="28"/>
  <c r="EE1003" i="28"/>
  <c r="EA1003" i="28"/>
  <c r="DV1003" i="28"/>
  <c r="EC1003" i="28"/>
  <c r="EJ1003" i="28" s="1"/>
  <c r="DX1003" i="28"/>
  <c r="DT1003" i="28"/>
  <c r="FA974" i="28"/>
  <c r="FB974" i="28" s="1"/>
  <c r="FC974" i="28" s="1"/>
  <c r="FD974" i="28" s="1"/>
  <c r="FJ974" i="28" s="1"/>
  <c r="IH974" i="28"/>
  <c r="IN974" i="28" s="1"/>
  <c r="FF974" i="28"/>
  <c r="IA974" i="28"/>
  <c r="FH971" i="28"/>
  <c r="IA965" i="28"/>
  <c r="FF965" i="28"/>
  <c r="IH965" i="28"/>
  <c r="IN965" i="28" s="1"/>
  <c r="FI1019" i="28"/>
  <c r="IH994" i="28"/>
  <c r="IN994" i="28" s="1"/>
  <c r="FF994" i="28"/>
  <c r="IA994" i="28"/>
  <c r="GQ990" i="28"/>
  <c r="GR990" i="28" s="1"/>
  <c r="GS990" i="28" s="1"/>
  <c r="GT990" i="28" s="1"/>
  <c r="II990" i="28" s="1"/>
  <c r="IO990" i="28" s="1"/>
  <c r="GQ947" i="28"/>
  <c r="GR947" i="28" s="1"/>
  <c r="GS947" i="28" s="1"/>
  <c r="GT947" i="28" s="1"/>
  <c r="IB947" i="28" s="1"/>
  <c r="IT947" i="28"/>
  <c r="FA1012" i="28"/>
  <c r="FB1012" i="28" s="1"/>
  <c r="FC1012" i="28" s="1"/>
  <c r="FD1012" i="28" s="1"/>
  <c r="IH1000" i="28"/>
  <c r="IN1000" i="28" s="1"/>
  <c r="IA1000" i="28"/>
  <c r="FF1000" i="28"/>
  <c r="ED995" i="28"/>
  <c r="DZ995" i="28"/>
  <c r="DU995" i="28"/>
  <c r="EB995" i="28"/>
  <c r="DW995" i="28"/>
  <c r="EE995" i="28"/>
  <c r="EA995" i="28"/>
  <c r="DV995" i="28"/>
  <c r="DT995" i="28"/>
  <c r="EC995" i="28"/>
  <c r="DX995" i="28"/>
  <c r="IH984" i="28"/>
  <c r="IN984" i="28" s="1"/>
  <c r="IA984" i="28"/>
  <c r="FF984" i="28"/>
  <c r="FH976" i="28"/>
  <c r="FA970" i="28"/>
  <c r="FB970" i="28" s="1"/>
  <c r="FC970" i="28" s="1"/>
  <c r="FG948" i="28"/>
  <c r="DS938" i="28"/>
  <c r="BH938" i="28"/>
  <c r="FG937" i="28"/>
  <c r="FJ930" i="28"/>
  <c r="FI930" i="28"/>
  <c r="FH924" i="28"/>
  <c r="FJ918" i="28"/>
  <c r="FI918" i="28"/>
  <c r="EV899" i="28"/>
  <c r="EW899" i="28" s="1"/>
  <c r="EX899" i="28" s="1"/>
  <c r="FA899" i="28"/>
  <c r="II899" i="28" s="1"/>
  <c r="IO899" i="28" s="1"/>
  <c r="IT897" i="28"/>
  <c r="GQ897" i="28"/>
  <c r="GR897" i="28" s="1"/>
  <c r="GS897" i="28" s="1"/>
  <c r="GT897" i="28" s="1"/>
  <c r="FA883" i="28"/>
  <c r="EV883" i="28"/>
  <c r="EW883" i="28" s="1"/>
  <c r="EX883" i="28" s="1"/>
  <c r="IT881" i="28"/>
  <c r="GQ881" i="28"/>
  <c r="GR881" i="28" s="1"/>
  <c r="GS881" i="28" s="1"/>
  <c r="GT881" i="28" s="1"/>
  <c r="FA867" i="28"/>
  <c r="EV867" i="28"/>
  <c r="EW867" i="28" s="1"/>
  <c r="EX867" i="28" s="1"/>
  <c r="IT865" i="28"/>
  <c r="GQ865" i="28"/>
  <c r="GR865" i="28" s="1"/>
  <c r="GS865" i="28" s="1"/>
  <c r="GT865" i="28" s="1"/>
  <c r="IT849" i="28"/>
  <c r="GQ849" i="28"/>
  <c r="GR849" i="28" s="1"/>
  <c r="GS849" i="28" s="1"/>
  <c r="GT849" i="28" s="1"/>
  <c r="FA978" i="28"/>
  <c r="FB978" i="28" s="1"/>
  <c r="FC978" i="28" s="1"/>
  <c r="FD978" i="28" s="1"/>
  <c r="FJ978" i="28" s="1"/>
  <c r="IA967" i="28"/>
  <c r="FF967" i="28"/>
  <c r="IH967" i="28"/>
  <c r="IN967" i="28" s="1"/>
  <c r="IA956" i="28"/>
  <c r="FF956" i="28"/>
  <c r="IH956" i="28"/>
  <c r="IN956" i="28" s="1"/>
  <c r="FG952" i="28"/>
  <c r="II952" i="28"/>
  <c r="IO952" i="28" s="1"/>
  <c r="IB952" i="28"/>
  <c r="FF949" i="28"/>
  <c r="IH949" i="28"/>
  <c r="IN949" i="28" s="1"/>
  <c r="IA949" i="28"/>
  <c r="IH947" i="28"/>
  <c r="IN947" i="28" s="1"/>
  <c r="IA947" i="28"/>
  <c r="FF947" i="28"/>
  <c r="DS942" i="28"/>
  <c r="BH942" i="28"/>
  <c r="FG936" i="28"/>
  <c r="IB929" i="28"/>
  <c r="FG916" i="28"/>
  <c r="FF909" i="28"/>
  <c r="IH909" i="28"/>
  <c r="IN909" i="28" s="1"/>
  <c r="IA909" i="28"/>
  <c r="FH961" i="28"/>
  <c r="IA961" i="28"/>
  <c r="IH961" i="28"/>
  <c r="IN961" i="28" s="1"/>
  <c r="FF961" i="28"/>
  <c r="FF957" i="28"/>
  <c r="IH957" i="28"/>
  <c r="IN957" i="28" s="1"/>
  <c r="IA957" i="28"/>
  <c r="IH955" i="28"/>
  <c r="IN955" i="28" s="1"/>
  <c r="IA955" i="28"/>
  <c r="FF955" i="28"/>
  <c r="FF945" i="28"/>
  <c r="IH945" i="28"/>
  <c r="IN945" i="28" s="1"/>
  <c r="IA945" i="28"/>
  <c r="GQ934" i="28"/>
  <c r="GR934" i="28" s="1"/>
  <c r="GS934" i="28" s="1"/>
  <c r="GT934" i="28" s="1"/>
  <c r="FJ926" i="28"/>
  <c r="FI926" i="28"/>
  <c r="IH915" i="28"/>
  <c r="IN915" i="28" s="1"/>
  <c r="IA915" i="28"/>
  <c r="FF915" i="28"/>
  <c r="FH914" i="28"/>
  <c r="FA913" i="28"/>
  <c r="FB913" i="28" s="1"/>
  <c r="FC913" i="28" s="1"/>
  <c r="FD913" i="28" s="1"/>
  <c r="FA986" i="28"/>
  <c r="FB986" i="28" s="1"/>
  <c r="FC986" i="28" s="1"/>
  <c r="FD986" i="28" s="1"/>
  <c r="FJ986" i="28" s="1"/>
  <c r="FA953" i="28"/>
  <c r="FB953" i="28" s="1"/>
  <c r="FC953" i="28" s="1"/>
  <c r="FD953" i="28" s="1"/>
  <c r="FA947" i="28"/>
  <c r="FB947" i="28" s="1"/>
  <c r="FC947" i="28" s="1"/>
  <c r="FD947" i="28" s="1"/>
  <c r="FJ947" i="28" s="1"/>
  <c r="FG939" i="28"/>
  <c r="IH939" i="28"/>
  <c r="IN939" i="28" s="1"/>
  <c r="IA939" i="28"/>
  <c r="FF939" i="28"/>
  <c r="FG933" i="28"/>
  <c r="II933" i="28"/>
  <c r="IO933" i="28" s="1"/>
  <c r="IA920" i="28"/>
  <c r="FF920" i="28"/>
  <c r="IH920" i="28"/>
  <c r="IN920" i="28" s="1"/>
  <c r="FG904" i="28"/>
  <c r="IB904" i="28"/>
  <c r="FG893" i="28"/>
  <c r="FG890" i="28"/>
  <c r="FF877" i="28"/>
  <c r="IH877" i="28"/>
  <c r="IN877" i="28" s="1"/>
  <c r="IA877" i="28"/>
  <c r="FG864" i="28"/>
  <c r="II864" i="28"/>
  <c r="IO864" i="28" s="1"/>
  <c r="IB864" i="28"/>
  <c r="FA858" i="28"/>
  <c r="FB858" i="28" s="1"/>
  <c r="IH919" i="28"/>
  <c r="IN919" i="28" s="1"/>
  <c r="IA919" i="28"/>
  <c r="FF919" i="28"/>
  <c r="FH916" i="28"/>
  <c r="FJ912" i="28"/>
  <c r="II902" i="28"/>
  <c r="IO902" i="28" s="1"/>
  <c r="FG902" i="28"/>
  <c r="FH896" i="28"/>
  <c r="FF889" i="28"/>
  <c r="IH889" i="28"/>
  <c r="IN889" i="28" s="1"/>
  <c r="IA889" i="28"/>
  <c r="IA876" i="28"/>
  <c r="FF876" i="28"/>
  <c r="IH876" i="28"/>
  <c r="IN876" i="28" s="1"/>
  <c r="FA870" i="28"/>
  <c r="FB870" i="28" s="1"/>
  <c r="FC870" i="28" s="1"/>
  <c r="FD870" i="28" s="1"/>
  <c r="FJ870" i="28" s="1"/>
  <c r="FI860" i="28"/>
  <c r="FH857" i="28"/>
  <c r="FH849" i="28"/>
  <c r="GQ839" i="28"/>
  <c r="GR839" i="28" s="1"/>
  <c r="GS839" i="28" s="1"/>
  <c r="GT839" i="28" s="1"/>
  <c r="IT839" i="28"/>
  <c r="GQ823" i="28"/>
  <c r="GR823" i="28" s="1"/>
  <c r="GS823" i="28" s="1"/>
  <c r="GT823" i="28" s="1"/>
  <c r="IB823" i="28" s="1"/>
  <c r="IT823" i="28"/>
  <c r="EV817" i="28"/>
  <c r="EW817" i="28" s="1"/>
  <c r="EX817" i="28" s="1"/>
  <c r="FA817" i="28"/>
  <c r="IT815" i="28"/>
  <c r="GQ815" i="28"/>
  <c r="GR815" i="28" s="1"/>
  <c r="GS815" i="28" s="1"/>
  <c r="GT815" i="28" s="1"/>
  <c r="FA801" i="28"/>
  <c r="EV801" i="28"/>
  <c r="EW801" i="28" s="1"/>
  <c r="EX801" i="28" s="1"/>
  <c r="IT799" i="28"/>
  <c r="GQ799" i="28"/>
  <c r="GR799" i="28" s="1"/>
  <c r="GS799" i="28" s="1"/>
  <c r="GT799" i="28" s="1"/>
  <c r="FF925" i="28"/>
  <c r="IH925" i="28"/>
  <c r="IN925" i="28" s="1"/>
  <c r="IA925" i="28"/>
  <c r="IH911" i="28"/>
  <c r="IN911" i="28" s="1"/>
  <c r="IA911" i="28"/>
  <c r="FF911" i="28"/>
  <c r="FF901" i="28"/>
  <c r="IH901" i="28"/>
  <c r="IN901" i="28" s="1"/>
  <c r="IA901" i="28"/>
  <c r="IA900" i="28"/>
  <c r="FF900" i="28"/>
  <c r="IH900" i="28"/>
  <c r="IN900" i="28" s="1"/>
  <c r="FJ898" i="28"/>
  <c r="FI898" i="28"/>
  <c r="FJ872" i="28"/>
  <c r="FF869" i="28"/>
  <c r="IH869" i="28"/>
  <c r="IN869" i="28" s="1"/>
  <c r="IA869" i="28"/>
  <c r="FA866" i="28"/>
  <c r="FA865" i="28"/>
  <c r="FG856" i="28"/>
  <c r="IB853" i="28"/>
  <c r="FF850" i="28"/>
  <c r="IH850" i="28"/>
  <c r="IN850" i="28" s="1"/>
  <c r="IA850" i="28"/>
  <c r="FJ932" i="28"/>
  <c r="FJ913" i="28"/>
  <c r="FG906" i="28"/>
  <c r="FI896" i="28"/>
  <c r="IA884" i="28"/>
  <c r="FF884" i="28"/>
  <c r="IH884" i="28"/>
  <c r="IN884" i="28" s="1"/>
  <c r="IH883" i="28"/>
  <c r="IN883" i="28" s="1"/>
  <c r="IA883" i="28"/>
  <c r="FF883" i="28"/>
  <c r="IA868" i="28"/>
  <c r="FF868" i="28"/>
  <c r="IH868" i="28"/>
  <c r="IN868" i="28" s="1"/>
  <c r="IH867" i="28"/>
  <c r="IN867" i="28" s="1"/>
  <c r="IA867" i="28"/>
  <c r="FF867" i="28"/>
  <c r="IA852" i="28"/>
  <c r="FF852" i="28"/>
  <c r="IH852" i="28"/>
  <c r="IN852" i="28" s="1"/>
  <c r="IA848" i="28"/>
  <c r="FF848" i="28"/>
  <c r="IH848" i="28"/>
  <c r="IN848" i="28" s="1"/>
  <c r="GQ825" i="28"/>
  <c r="GR825" i="28" s="1"/>
  <c r="GS825" i="28" s="1"/>
  <c r="GT825" i="28" s="1"/>
  <c r="II825" i="28" s="1"/>
  <c r="IO825" i="28" s="1"/>
  <c r="IT825" i="28"/>
  <c r="GQ824" i="28"/>
  <c r="GR824" i="28" s="1"/>
  <c r="GS824" i="28" s="1"/>
  <c r="GT824" i="28" s="1"/>
  <c r="II824" i="28" s="1"/>
  <c r="IO824" i="28" s="1"/>
  <c r="FJ851" i="28"/>
  <c r="FG846" i="28"/>
  <c r="IA843" i="28"/>
  <c r="FF843" i="28"/>
  <c r="IH843" i="28"/>
  <c r="IN843" i="28" s="1"/>
  <c r="FF841" i="28"/>
  <c r="IH841" i="28"/>
  <c r="IN841" i="28" s="1"/>
  <c r="IA841" i="28"/>
  <c r="FH841" i="28"/>
  <c r="FH832" i="28"/>
  <c r="FG824" i="28"/>
  <c r="IB824" i="28"/>
  <c r="FF824" i="28"/>
  <c r="IH824" i="28"/>
  <c r="IN824" i="28" s="1"/>
  <c r="IA824" i="28"/>
  <c r="FF821" i="28"/>
  <c r="IH821" i="28"/>
  <c r="IN821" i="28" s="1"/>
  <c r="IA821" i="28"/>
  <c r="FH803" i="28"/>
  <c r="IT793" i="28"/>
  <c r="GQ793" i="28"/>
  <c r="GR793" i="28" s="1"/>
  <c r="GS793" i="28" s="1"/>
  <c r="GT793" i="28" s="1"/>
  <c r="IT777" i="28"/>
  <c r="GQ777" i="28"/>
  <c r="GR777" i="28" s="1"/>
  <c r="GS777" i="28" s="1"/>
  <c r="GT777" i="28" s="1"/>
  <c r="IB777" i="28" s="1"/>
  <c r="IT761" i="28"/>
  <c r="GQ761" i="28"/>
  <c r="GR761" i="28" s="1"/>
  <c r="GS761" i="28" s="1"/>
  <c r="GT761" i="28" s="1"/>
  <c r="IT745" i="28"/>
  <c r="GQ745" i="28"/>
  <c r="GR745" i="28" s="1"/>
  <c r="GS745" i="28" s="1"/>
  <c r="GT745" i="28" s="1"/>
  <c r="IT729" i="28"/>
  <c r="GQ729" i="28"/>
  <c r="GR729" i="28" s="1"/>
  <c r="GS729" i="28" s="1"/>
  <c r="GT729" i="28" s="1"/>
  <c r="IB729" i="28" s="1"/>
  <c r="IT713" i="28"/>
  <c r="GQ713" i="28"/>
  <c r="GR713" i="28" s="1"/>
  <c r="GS713" i="28" s="1"/>
  <c r="GT713" i="28" s="1"/>
  <c r="IT697" i="28"/>
  <c r="GQ697" i="28"/>
  <c r="GR697" i="28" s="1"/>
  <c r="GS697" i="28" s="1"/>
  <c r="GT697" i="28" s="1"/>
  <c r="FA903" i="28"/>
  <c r="FB903" i="28" s="1"/>
  <c r="FC903" i="28" s="1"/>
  <c r="FD903" i="28" s="1"/>
  <c r="FJ903" i="28" s="1"/>
  <c r="FG875" i="28"/>
  <c r="FJ845" i="28"/>
  <c r="FI845" i="28"/>
  <c r="FA831" i="28"/>
  <c r="FB831" i="28" s="1"/>
  <c r="FC831" i="28" s="1"/>
  <c r="FD831" i="28" s="1"/>
  <c r="FJ831" i="28" s="1"/>
  <c r="FJ825" i="28"/>
  <c r="FI825" i="28"/>
  <c r="FF807" i="28"/>
  <c r="IH807" i="28"/>
  <c r="IN807" i="28" s="1"/>
  <c r="IA807" i="28"/>
  <c r="EB804" i="28"/>
  <c r="DW804" i="28"/>
  <c r="EE804" i="28"/>
  <c r="EA804" i="28"/>
  <c r="DV804" i="28"/>
  <c r="ED804" i="28"/>
  <c r="DZ804" i="28"/>
  <c r="DU804" i="28"/>
  <c r="EC804" i="28"/>
  <c r="DX804" i="28"/>
  <c r="DT804" i="28"/>
  <c r="FH802" i="28"/>
  <c r="IH887" i="28"/>
  <c r="IN887" i="28" s="1"/>
  <c r="IA887" i="28"/>
  <c r="FF887" i="28"/>
  <c r="FA863" i="28"/>
  <c r="FB863" i="28" s="1"/>
  <c r="FC863" i="28" s="1"/>
  <c r="FD863" i="28" s="1"/>
  <c r="FJ863" i="28" s="1"/>
  <c r="IB855" i="28"/>
  <c r="FG844" i="28"/>
  <c r="FF844" i="28"/>
  <c r="IH844" i="28"/>
  <c r="IN844" i="28" s="1"/>
  <c r="IA844" i="28"/>
  <c r="IA831" i="28"/>
  <c r="FF831" i="28"/>
  <c r="IH831" i="28"/>
  <c r="IN831" i="28" s="1"/>
  <c r="FA815" i="28"/>
  <c r="FF815" i="28"/>
  <c r="IH815" i="28"/>
  <c r="IN815" i="28" s="1"/>
  <c r="IA815" i="28"/>
  <c r="IB811" i="28"/>
  <c r="FH806" i="28"/>
  <c r="EB786" i="28"/>
  <c r="DW786" i="28"/>
  <c r="EE786" i="28"/>
  <c r="EA786" i="28"/>
  <c r="DV786" i="28"/>
  <c r="ED786" i="28"/>
  <c r="DZ786" i="28"/>
  <c r="DU786" i="28"/>
  <c r="EC786" i="28"/>
  <c r="DX786" i="28"/>
  <c r="DT786" i="28"/>
  <c r="EB782" i="28"/>
  <c r="DW782" i="28"/>
  <c r="EE782" i="28"/>
  <c r="EA782" i="28"/>
  <c r="DV782" i="28"/>
  <c r="ED782" i="28"/>
  <c r="DZ782" i="28"/>
  <c r="DU782" i="28"/>
  <c r="EC782" i="28"/>
  <c r="DX782" i="28"/>
  <c r="DT782" i="28"/>
  <c r="EB766" i="28"/>
  <c r="DW766" i="28"/>
  <c r="EE766" i="28"/>
  <c r="EA766" i="28"/>
  <c r="DV766" i="28"/>
  <c r="ED766" i="28"/>
  <c r="DZ766" i="28"/>
  <c r="DU766" i="28"/>
  <c r="EC766" i="28"/>
  <c r="DX766" i="28"/>
  <c r="DT766" i="28"/>
  <c r="EB750" i="28"/>
  <c r="DW750" i="28"/>
  <c r="EE750" i="28"/>
  <c r="EA750" i="28"/>
  <c r="DV750" i="28"/>
  <c r="ED750" i="28"/>
  <c r="DZ750" i="28"/>
  <c r="DU750" i="28"/>
  <c r="EC750" i="28"/>
  <c r="DX750" i="28"/>
  <c r="DT750" i="28"/>
  <c r="EB706" i="28"/>
  <c r="DW706" i="28"/>
  <c r="EE706" i="28"/>
  <c r="EA706" i="28"/>
  <c r="DV706" i="28"/>
  <c r="ED706" i="28"/>
  <c r="DZ706" i="28"/>
  <c r="DU706" i="28"/>
  <c r="EC706" i="28"/>
  <c r="DX706" i="28"/>
  <c r="DT706" i="28"/>
  <c r="EB690" i="28"/>
  <c r="DW690" i="28"/>
  <c r="EE690" i="28"/>
  <c r="EA690" i="28"/>
  <c r="DV690" i="28"/>
  <c r="ED690" i="28"/>
  <c r="DZ690" i="28"/>
  <c r="DU690" i="28"/>
  <c r="EC690" i="28"/>
  <c r="DX690" i="28"/>
  <c r="DT690" i="28"/>
  <c r="IH847" i="28"/>
  <c r="IN847" i="28" s="1"/>
  <c r="IA847" i="28"/>
  <c r="FF847" i="28"/>
  <c r="FI842" i="28"/>
  <c r="FH839" i="28"/>
  <c r="FG839" i="28"/>
  <c r="II837" i="28"/>
  <c r="IO837" i="28" s="1"/>
  <c r="IB837" i="28"/>
  <c r="FG837" i="28"/>
  <c r="FA836" i="28"/>
  <c r="FB836" i="28" s="1"/>
  <c r="FC836" i="28" s="1"/>
  <c r="FD836" i="28" s="1"/>
  <c r="FJ836" i="28" s="1"/>
  <c r="FJ834" i="28"/>
  <c r="FI830" i="28"/>
  <c r="IH826" i="28"/>
  <c r="IN826" i="28" s="1"/>
  <c r="IA826" i="28"/>
  <c r="FF826" i="28"/>
  <c r="FH826" i="28"/>
  <c r="IA823" i="28"/>
  <c r="FF823" i="28"/>
  <c r="IH823" i="28"/>
  <c r="IN823" i="28" s="1"/>
  <c r="FG820" i="28"/>
  <c r="FF820" i="28"/>
  <c r="IH820" i="28"/>
  <c r="IN820" i="28" s="1"/>
  <c r="IA820" i="28"/>
  <c r="FJ814" i="28"/>
  <c r="FG810" i="28"/>
  <c r="II810" i="28"/>
  <c r="IO810" i="28" s="1"/>
  <c r="BH794" i="28"/>
  <c r="BH786" i="28"/>
  <c r="BH778" i="28"/>
  <c r="BH770" i="28"/>
  <c r="BH762" i="28"/>
  <c r="BH754" i="28"/>
  <c r="BH706" i="28"/>
  <c r="BH686" i="28"/>
  <c r="FJ799" i="28"/>
  <c r="FJ776" i="28"/>
  <c r="FI776" i="28"/>
  <c r="IA772" i="28"/>
  <c r="FF772" i="28"/>
  <c r="IH772" i="28"/>
  <c r="IN772" i="28" s="1"/>
  <c r="IB768" i="28"/>
  <c r="IA756" i="28"/>
  <c r="FF756" i="28"/>
  <c r="IH756" i="28"/>
  <c r="IN756" i="28" s="1"/>
  <c r="FJ744" i="28"/>
  <c r="IH743" i="28"/>
  <c r="IN743" i="28" s="1"/>
  <c r="IA743" i="28"/>
  <c r="FF743" i="28"/>
  <c r="IB737" i="28"/>
  <c r="FF737" i="28"/>
  <c r="IH737" i="28"/>
  <c r="IN737" i="28" s="1"/>
  <c r="IA737" i="28"/>
  <c r="FF734" i="28"/>
  <c r="IH734" i="28"/>
  <c r="IN734" i="28" s="1"/>
  <c r="IA734" i="28"/>
  <c r="FH734" i="28"/>
  <c r="IA728" i="28"/>
  <c r="FF728" i="28"/>
  <c r="IH728" i="28"/>
  <c r="IN728" i="28" s="1"/>
  <c r="IA724" i="28"/>
  <c r="FF724" i="28"/>
  <c r="IH724" i="28"/>
  <c r="IN724" i="28" s="1"/>
  <c r="FH720" i="28"/>
  <c r="FG720" i="28"/>
  <c r="FG708" i="28"/>
  <c r="II708" i="28"/>
  <c r="IO708" i="28" s="1"/>
  <c r="IB708" i="28"/>
  <c r="FJ701" i="28"/>
  <c r="IA692" i="28"/>
  <c r="FF692" i="28"/>
  <c r="IH692" i="28"/>
  <c r="IN692" i="28" s="1"/>
  <c r="FJ687" i="28"/>
  <c r="FA683" i="28"/>
  <c r="FB683" i="28" s="1"/>
  <c r="FC683" i="28" s="1"/>
  <c r="FD683" i="28" s="1"/>
  <c r="FJ683" i="28" s="1"/>
  <c r="FA675" i="28"/>
  <c r="FB675" i="28" s="1"/>
  <c r="FC675" i="28" s="1"/>
  <c r="FD675" i="28" s="1"/>
  <c r="IT668" i="28"/>
  <c r="GQ668" i="28"/>
  <c r="GR668" i="28" s="1"/>
  <c r="GS668" i="28" s="1"/>
  <c r="GT668" i="28" s="1"/>
  <c r="II668" i="28" s="1"/>
  <c r="IO668" i="28" s="1"/>
  <c r="IT652" i="28"/>
  <c r="GQ652" i="28"/>
  <c r="GR652" i="28" s="1"/>
  <c r="GS652" i="28" s="1"/>
  <c r="GT652" i="28" s="1"/>
  <c r="II652" i="28" s="1"/>
  <c r="IO652" i="28" s="1"/>
  <c r="IT636" i="28"/>
  <c r="GQ636" i="28"/>
  <c r="GR636" i="28" s="1"/>
  <c r="GS636" i="28" s="1"/>
  <c r="GT636" i="28" s="1"/>
  <c r="II636" i="28" s="1"/>
  <c r="IO636" i="28" s="1"/>
  <c r="IT620" i="28"/>
  <c r="GQ620" i="28"/>
  <c r="GR620" i="28" s="1"/>
  <c r="GS620" i="28" s="1"/>
  <c r="GT620" i="28" s="1"/>
  <c r="II620" i="28" s="1"/>
  <c r="IO620" i="28" s="1"/>
  <c r="IT604" i="28"/>
  <c r="GQ604" i="28"/>
  <c r="GR604" i="28" s="1"/>
  <c r="GS604" i="28" s="1"/>
  <c r="GT604" i="28" s="1"/>
  <c r="IB795" i="28"/>
  <c r="IH795" i="28"/>
  <c r="IN795" i="28" s="1"/>
  <c r="IA795" i="28"/>
  <c r="FF795" i="28"/>
  <c r="FH789" i="28"/>
  <c r="FG779" i="28"/>
  <c r="IH779" i="28"/>
  <c r="IN779" i="28" s="1"/>
  <c r="IA779" i="28"/>
  <c r="FF779" i="28"/>
  <c r="FI773" i="28"/>
  <c r="FH773" i="28"/>
  <c r="FH767" i="28"/>
  <c r="FF765" i="28"/>
  <c r="IH765" i="28"/>
  <c r="IN765" i="28" s="1"/>
  <c r="IA765" i="28"/>
  <c r="IB763" i="28"/>
  <c r="IH763" i="28"/>
  <c r="IN763" i="28" s="1"/>
  <c r="IA763" i="28"/>
  <c r="FF763" i="28"/>
  <c r="FJ761" i="28"/>
  <c r="IB755" i="28"/>
  <c r="FG753" i="28"/>
  <c r="FF753" i="28"/>
  <c r="IH753" i="28"/>
  <c r="IN753" i="28" s="1"/>
  <c r="IA753" i="28"/>
  <c r="FJ748" i="28"/>
  <c r="IH747" i="28"/>
  <c r="IN747" i="28" s="1"/>
  <c r="IA747" i="28"/>
  <c r="FF747" i="28"/>
  <c r="FJ738" i="28"/>
  <c r="FI738" i="28"/>
  <c r="FH732" i="28"/>
  <c r="FG732" i="28"/>
  <c r="FA699" i="28"/>
  <c r="FB699" i="28" s="1"/>
  <c r="FC699" i="28" s="1"/>
  <c r="FD699" i="28" s="1"/>
  <c r="FJ699" i="28" s="1"/>
  <c r="EE670" i="28"/>
  <c r="EA670" i="28"/>
  <c r="DV670" i="28"/>
  <c r="ED670" i="28"/>
  <c r="DZ670" i="28"/>
  <c r="DU670" i="28"/>
  <c r="EC670" i="28"/>
  <c r="DX670" i="28"/>
  <c r="DT670" i="28"/>
  <c r="EB670" i="28"/>
  <c r="DW670" i="28"/>
  <c r="BF654" i="28"/>
  <c r="BD7" i="28"/>
  <c r="BD6" i="28" s="1"/>
  <c r="EE646" i="28"/>
  <c r="EA646" i="28"/>
  <c r="DV646" i="28"/>
  <c r="ED646" i="28"/>
  <c r="DZ646" i="28"/>
  <c r="DU646" i="28"/>
  <c r="EC646" i="28"/>
  <c r="DX646" i="28"/>
  <c r="DT646" i="28"/>
  <c r="EB646" i="28"/>
  <c r="DW646" i="28"/>
  <c r="EE638" i="28"/>
  <c r="EA638" i="28"/>
  <c r="DV638" i="28"/>
  <c r="ED638" i="28"/>
  <c r="DZ638" i="28"/>
  <c r="DU638" i="28"/>
  <c r="EC638" i="28"/>
  <c r="DX638" i="28"/>
  <c r="DT638" i="28"/>
  <c r="EB638" i="28"/>
  <c r="DW638" i="28"/>
  <c r="EE626" i="28"/>
  <c r="EA626" i="28"/>
  <c r="DV626" i="28"/>
  <c r="ED626" i="28"/>
  <c r="DZ626" i="28"/>
  <c r="DU626" i="28"/>
  <c r="EC626" i="28"/>
  <c r="DX626" i="28"/>
  <c r="DT626" i="28"/>
  <c r="EB626" i="28"/>
  <c r="DW626" i="28"/>
  <c r="FA781" i="28"/>
  <c r="FB781" i="28" s="1"/>
  <c r="FA765" i="28"/>
  <c r="FB765" i="28" s="1"/>
  <c r="FC765" i="28" s="1"/>
  <c r="FD765" i="28" s="1"/>
  <c r="FJ765" i="28" s="1"/>
  <c r="II742" i="28"/>
  <c r="IO742" i="28" s="1"/>
  <c r="FG742" i="28"/>
  <c r="FA741" i="28"/>
  <c r="FB741" i="28" s="1"/>
  <c r="FC741" i="28" s="1"/>
  <c r="FH736" i="28"/>
  <c r="FG736" i="28"/>
  <c r="II736" i="28"/>
  <c r="IO736" i="28" s="1"/>
  <c r="IB736" i="28"/>
  <c r="FG726" i="28"/>
  <c r="FA725" i="28"/>
  <c r="FB725" i="28" s="1"/>
  <c r="FC725" i="28" s="1"/>
  <c r="FD725" i="28" s="1"/>
  <c r="FJ725" i="28" s="1"/>
  <c r="FG721" i="28"/>
  <c r="FF721" i="28"/>
  <c r="IH721" i="28"/>
  <c r="IN721" i="28" s="1"/>
  <c r="IA721" i="28"/>
  <c r="FJ718" i="28"/>
  <c r="FI718" i="28"/>
  <c r="FG711" i="28"/>
  <c r="IH711" i="28"/>
  <c r="IN711" i="28" s="1"/>
  <c r="IA711" i="28"/>
  <c r="FF711" i="28"/>
  <c r="FJ709" i="28"/>
  <c r="FG700" i="28"/>
  <c r="FG696" i="28"/>
  <c r="II696" i="28"/>
  <c r="IO696" i="28" s="1"/>
  <c r="FA689" i="28"/>
  <c r="FB689" i="28" s="1"/>
  <c r="FC689" i="28" s="1"/>
  <c r="FD689" i="28" s="1"/>
  <c r="FJ689" i="28" s="1"/>
  <c r="EB665" i="28"/>
  <c r="DW665" i="28"/>
  <c r="EE665" i="28"/>
  <c r="EA665" i="28"/>
  <c r="DV665" i="28"/>
  <c r="ED665" i="28"/>
  <c r="DZ665" i="28"/>
  <c r="DU665" i="28"/>
  <c r="EC665" i="28"/>
  <c r="EJ665" i="28" s="1"/>
  <c r="DX665" i="28"/>
  <c r="DT665" i="28"/>
  <c r="BH658" i="28"/>
  <c r="BH650" i="28"/>
  <c r="FG592" i="28"/>
  <c r="GQ578" i="28"/>
  <c r="GR578" i="28" s="1"/>
  <c r="GS578" i="28" s="1"/>
  <c r="GT578" i="28" s="1"/>
  <c r="IT578" i="28"/>
  <c r="FA805" i="28"/>
  <c r="FJ752" i="28"/>
  <c r="IH751" i="28"/>
  <c r="IN751" i="28" s="1"/>
  <c r="IA751" i="28"/>
  <c r="FF751" i="28"/>
  <c r="FA747" i="28"/>
  <c r="FB747" i="28" s="1"/>
  <c r="FC747" i="28" s="1"/>
  <c r="FD747" i="28" s="1"/>
  <c r="FJ747" i="28" s="1"/>
  <c r="IA740" i="28"/>
  <c r="FF740" i="28"/>
  <c r="IH740" i="28"/>
  <c r="IN740" i="28" s="1"/>
  <c r="FF733" i="28"/>
  <c r="IH733" i="28"/>
  <c r="IN733" i="28" s="1"/>
  <c r="IA733" i="28"/>
  <c r="FJ730" i="28"/>
  <c r="FI730" i="28"/>
  <c r="FA723" i="28"/>
  <c r="FB723" i="28" s="1"/>
  <c r="FC723" i="28" s="1"/>
  <c r="FD723" i="28" s="1"/>
  <c r="FJ723" i="28" s="1"/>
  <c r="IA716" i="28"/>
  <c r="FF716" i="28"/>
  <c r="IH716" i="28"/>
  <c r="IN716" i="28" s="1"/>
  <c r="FA707" i="28"/>
  <c r="IA704" i="28"/>
  <c r="FF704" i="28"/>
  <c r="IH704" i="28"/>
  <c r="IN704" i="28" s="1"/>
  <c r="FI695" i="28"/>
  <c r="FA693" i="28"/>
  <c r="FG688" i="28"/>
  <c r="FA685" i="28"/>
  <c r="FB685" i="28" s="1"/>
  <c r="FC685" i="28" s="1"/>
  <c r="FD685" i="28" s="1"/>
  <c r="FJ685" i="28" s="1"/>
  <c r="EB682" i="28"/>
  <c r="DW682" i="28"/>
  <c r="ED682" i="28"/>
  <c r="DZ682" i="28"/>
  <c r="DU682" i="28"/>
  <c r="EC682" i="28"/>
  <c r="DT682" i="28"/>
  <c r="EA682" i="28"/>
  <c r="DX682" i="28"/>
  <c r="EE682" i="28"/>
  <c r="DV682" i="28"/>
  <c r="BH669" i="28"/>
  <c r="BH661" i="28"/>
  <c r="FJ592" i="28"/>
  <c r="GQ576" i="28"/>
  <c r="GR576" i="28" s="1"/>
  <c r="GS576" i="28" s="1"/>
  <c r="GT576" i="28" s="1"/>
  <c r="GQ572" i="28"/>
  <c r="GR572" i="28" s="1"/>
  <c r="GS572" i="28" s="1"/>
  <c r="GT572" i="28" s="1"/>
  <c r="EC564" i="28"/>
  <c r="DX564" i="28"/>
  <c r="DT564" i="28"/>
  <c r="EB564" i="28"/>
  <c r="DW564" i="28"/>
  <c r="EE564" i="28"/>
  <c r="EA564" i="28"/>
  <c r="DV564" i="28"/>
  <c r="ED564" i="28"/>
  <c r="DZ564" i="28"/>
  <c r="DU564" i="28"/>
  <c r="GQ548" i="28"/>
  <c r="GR548" i="28" s="1"/>
  <c r="GS548" i="28" s="1"/>
  <c r="GT548" i="28" s="1"/>
  <c r="FF656" i="28"/>
  <c r="IH656" i="28"/>
  <c r="IN656" i="28" s="1"/>
  <c r="IA656" i="28"/>
  <c r="IA655" i="28"/>
  <c r="FF655" i="28"/>
  <c r="IH655" i="28"/>
  <c r="IN655" i="28" s="1"/>
  <c r="FJ652" i="28"/>
  <c r="FF644" i="28"/>
  <c r="IH644" i="28"/>
  <c r="IN644" i="28" s="1"/>
  <c r="IA644" i="28"/>
  <c r="FA641" i="28"/>
  <c r="FB641" i="28" s="1"/>
  <c r="FC641" i="28" s="1"/>
  <c r="FD641" i="28" s="1"/>
  <c r="IA635" i="28"/>
  <c r="FF635" i="28"/>
  <c r="IH635" i="28"/>
  <c r="IN635" i="28" s="1"/>
  <c r="FF628" i="28"/>
  <c r="IH628" i="28"/>
  <c r="IN628" i="28" s="1"/>
  <c r="IA628" i="28"/>
  <c r="FA625" i="28"/>
  <c r="FB625" i="28" s="1"/>
  <c r="FC625" i="28" s="1"/>
  <c r="FD625" i="28" s="1"/>
  <c r="FJ625" i="28" s="1"/>
  <c r="FI620" i="28"/>
  <c r="IH618" i="28"/>
  <c r="IN618" i="28" s="1"/>
  <c r="IA618" i="28"/>
  <c r="FF618" i="28"/>
  <c r="IC618" i="28"/>
  <c r="IC616" i="28"/>
  <c r="FH616" i="28"/>
  <c r="FA613" i="28"/>
  <c r="FB613" i="28" s="1"/>
  <c r="FC613" i="28" s="1"/>
  <c r="FD613" i="28" s="1"/>
  <c r="FJ613" i="28" s="1"/>
  <c r="FJ611" i="28"/>
  <c r="FF609" i="28"/>
  <c r="IH609" i="28"/>
  <c r="IN609" i="28" s="1"/>
  <c r="IA609" i="28"/>
  <c r="FH609" i="28"/>
  <c r="FA606" i="28"/>
  <c r="FB606" i="28" s="1"/>
  <c r="FC606" i="28" s="1"/>
  <c r="FD606" i="28" s="1"/>
  <c r="FJ606" i="28" s="1"/>
  <c r="FJ603" i="28"/>
  <c r="FJ599" i="28"/>
  <c r="FJ594" i="28"/>
  <c r="FI589" i="28"/>
  <c r="IB579" i="28"/>
  <c r="FA576" i="28"/>
  <c r="FB576" i="28" s="1"/>
  <c r="FC576" i="28" s="1"/>
  <c r="FD576" i="28" s="1"/>
  <c r="FA566" i="28"/>
  <c r="FB566" i="28" s="1"/>
  <c r="FC566" i="28" s="1"/>
  <c r="FD566" i="28" s="1"/>
  <c r="FG555" i="28"/>
  <c r="IB554" i="28"/>
  <c r="IH554" i="28"/>
  <c r="IN554" i="28" s="1"/>
  <c r="IA554" i="28"/>
  <c r="FF554" i="28"/>
  <c r="FJ552" i="28"/>
  <c r="IT531" i="28"/>
  <c r="GQ531" i="28"/>
  <c r="GR531" i="28" s="1"/>
  <c r="GS531" i="28" s="1"/>
  <c r="GT531" i="28" s="1"/>
  <c r="IB531" i="28" s="1"/>
  <c r="IT515" i="28"/>
  <c r="GQ515" i="28"/>
  <c r="GR515" i="28" s="1"/>
  <c r="GS515" i="28" s="1"/>
  <c r="GT515" i="28" s="1"/>
  <c r="IT499" i="28"/>
  <c r="GQ499" i="28"/>
  <c r="GR499" i="28" s="1"/>
  <c r="GS499" i="28" s="1"/>
  <c r="GT499" i="28" s="1"/>
  <c r="IB499" i="28" s="1"/>
  <c r="IT483" i="28"/>
  <c r="GQ483" i="28"/>
  <c r="GR483" i="28" s="1"/>
  <c r="GS483" i="28" s="1"/>
  <c r="GT483" i="28" s="1"/>
  <c r="IB483" i="28" s="1"/>
  <c r="IT467" i="28"/>
  <c r="GQ467" i="28"/>
  <c r="GR467" i="28" s="1"/>
  <c r="GS467" i="28" s="1"/>
  <c r="GT467" i="28" s="1"/>
  <c r="IT451" i="28"/>
  <c r="GQ451" i="28"/>
  <c r="GR451" i="28" s="1"/>
  <c r="GS451" i="28" s="1"/>
  <c r="GT451" i="28" s="1"/>
  <c r="IB451" i="28" s="1"/>
  <c r="IT435" i="28"/>
  <c r="GQ435" i="28"/>
  <c r="GR435" i="28" s="1"/>
  <c r="GS435" i="28" s="1"/>
  <c r="GT435" i="28" s="1"/>
  <c r="IT419" i="28"/>
  <c r="GQ419" i="28"/>
  <c r="GR419" i="28" s="1"/>
  <c r="GS419" i="28" s="1"/>
  <c r="GT419" i="28" s="1"/>
  <c r="IB419" i="28" s="1"/>
  <c r="IH679" i="28"/>
  <c r="IN679" i="28" s="1"/>
  <c r="FF679" i="28"/>
  <c r="IA679" i="28"/>
  <c r="FG672" i="28"/>
  <c r="IB672" i="28"/>
  <c r="FJ672" i="28"/>
  <c r="FF668" i="28"/>
  <c r="IH668" i="28"/>
  <c r="IN668" i="28" s="1"/>
  <c r="IA668" i="28"/>
  <c r="IA667" i="28"/>
  <c r="FF667" i="28"/>
  <c r="IH667" i="28"/>
  <c r="IN667" i="28" s="1"/>
  <c r="FA657" i="28"/>
  <c r="FB657" i="28" s="1"/>
  <c r="FC657" i="28" s="1"/>
  <c r="FD657" i="28" s="1"/>
  <c r="FA653" i="28"/>
  <c r="FB653" i="28" s="1"/>
  <c r="FC653" i="28" s="1"/>
  <c r="FD653" i="28" s="1"/>
  <c r="FJ653" i="28" s="1"/>
  <c r="IA651" i="28"/>
  <c r="FF651" i="28"/>
  <c r="IH651" i="28"/>
  <c r="IN651" i="28" s="1"/>
  <c r="FJ639" i="28"/>
  <c r="FI639" i="28"/>
  <c r="FA629" i="28"/>
  <c r="FB629" i="28" s="1"/>
  <c r="FC629" i="28" s="1"/>
  <c r="FD629" i="28" s="1"/>
  <c r="IA623" i="28"/>
  <c r="FF623" i="28"/>
  <c r="IH623" i="28"/>
  <c r="IN623" i="28" s="1"/>
  <c r="FH619" i="28"/>
  <c r="FG619" i="28"/>
  <c r="FH615" i="28"/>
  <c r="FG615" i="28"/>
  <c r="IB615" i="28"/>
  <c r="IB613" i="28"/>
  <c r="FG604" i="28"/>
  <c r="FF604" i="28"/>
  <c r="IH604" i="28"/>
  <c r="IN604" i="28" s="1"/>
  <c r="IA604" i="28"/>
  <c r="FJ601" i="28"/>
  <c r="FI601" i="28"/>
  <c r="II595" i="28"/>
  <c r="IO595" i="28" s="1"/>
  <c r="IB595" i="28"/>
  <c r="FG595" i="28"/>
  <c r="FI593" i="28"/>
  <c r="IB587" i="28"/>
  <c r="FJ585" i="28"/>
  <c r="BH580" i="28"/>
  <c r="FG567" i="28"/>
  <c r="II567" i="28"/>
  <c r="IO567" i="28" s="1"/>
  <c r="IB567" i="28"/>
  <c r="FJ565" i="28"/>
  <c r="FG559" i="28"/>
  <c r="II559" i="28"/>
  <c r="IO559" i="28" s="1"/>
  <c r="IB559" i="28"/>
  <c r="FJ557" i="28"/>
  <c r="FJ553" i="28"/>
  <c r="IA551" i="28"/>
  <c r="FF551" i="28"/>
  <c r="IH551" i="28"/>
  <c r="IN551" i="28" s="1"/>
  <c r="FA546" i="28"/>
  <c r="FB546" i="28" s="1"/>
  <c r="IH546" i="28"/>
  <c r="IN546" i="28" s="1"/>
  <c r="FF546" i="28"/>
  <c r="IA546" i="28"/>
  <c r="FA543" i="28"/>
  <c r="FB543" i="28" s="1"/>
  <c r="FC543" i="28" s="1"/>
  <c r="FD543" i="28" s="1"/>
  <c r="EE537" i="28"/>
  <c r="EA537" i="28"/>
  <c r="DV537" i="28"/>
  <c r="ED537" i="28"/>
  <c r="DZ537" i="28"/>
  <c r="DU537" i="28"/>
  <c r="EC537" i="28"/>
  <c r="DX537" i="28"/>
  <c r="DT537" i="28"/>
  <c r="EB537" i="28"/>
  <c r="DW537" i="28"/>
  <c r="EE533" i="28"/>
  <c r="EA533" i="28"/>
  <c r="DV533" i="28"/>
  <c r="ED533" i="28"/>
  <c r="DZ533" i="28"/>
  <c r="DU533" i="28"/>
  <c r="EC533" i="28"/>
  <c r="DX533" i="28"/>
  <c r="DT533" i="28"/>
  <c r="EB533" i="28"/>
  <c r="DW533" i="28"/>
  <c r="EE505" i="28"/>
  <c r="EA505" i="28"/>
  <c r="DV505" i="28"/>
  <c r="ED505" i="28"/>
  <c r="DZ505" i="28"/>
  <c r="DU505" i="28"/>
  <c r="EC505" i="28"/>
  <c r="DX505" i="28"/>
  <c r="DT505" i="28"/>
  <c r="EB505" i="28"/>
  <c r="DW505" i="28"/>
  <c r="EE481" i="28"/>
  <c r="EA481" i="28"/>
  <c r="DV481" i="28"/>
  <c r="ED481" i="28"/>
  <c r="DZ481" i="28"/>
  <c r="DU481" i="28"/>
  <c r="EC481" i="28"/>
  <c r="DX481" i="28"/>
  <c r="DT481" i="28"/>
  <c r="EB481" i="28"/>
  <c r="DW481" i="28"/>
  <c r="EE469" i="28"/>
  <c r="EA469" i="28"/>
  <c r="DV469" i="28"/>
  <c r="ED469" i="28"/>
  <c r="DZ469" i="28"/>
  <c r="DU469" i="28"/>
  <c r="EC469" i="28"/>
  <c r="DX469" i="28"/>
  <c r="DT469" i="28"/>
  <c r="EB469" i="28"/>
  <c r="DW469" i="28"/>
  <c r="EE461" i="28"/>
  <c r="EA461" i="28"/>
  <c r="DV461" i="28"/>
  <c r="ED461" i="28"/>
  <c r="DZ461" i="28"/>
  <c r="DU461" i="28"/>
  <c r="EC461" i="28"/>
  <c r="DX461" i="28"/>
  <c r="DT461" i="28"/>
  <c r="EB461" i="28"/>
  <c r="DW461" i="28"/>
  <c r="EE437" i="28"/>
  <c r="EA437" i="28"/>
  <c r="DV437" i="28"/>
  <c r="ED437" i="28"/>
  <c r="DZ437" i="28"/>
  <c r="DU437" i="28"/>
  <c r="EC437" i="28"/>
  <c r="DX437" i="28"/>
  <c r="DT437" i="28"/>
  <c r="EB437" i="28"/>
  <c r="DW437" i="28"/>
  <c r="EE421" i="28"/>
  <c r="EA421" i="28"/>
  <c r="DV421" i="28"/>
  <c r="ED421" i="28"/>
  <c r="DZ421" i="28"/>
  <c r="DU421" i="28"/>
  <c r="EC421" i="28"/>
  <c r="DX421" i="28"/>
  <c r="DT421" i="28"/>
  <c r="EB421" i="28"/>
  <c r="DW421" i="28"/>
  <c r="IH683" i="28"/>
  <c r="IN683" i="28" s="1"/>
  <c r="IA683" i="28"/>
  <c r="FF683" i="28"/>
  <c r="FG677" i="28"/>
  <c r="IH677" i="28"/>
  <c r="IN677" i="28" s="1"/>
  <c r="FF677" i="28"/>
  <c r="IA677" i="28"/>
  <c r="FH677" i="28"/>
  <c r="FF664" i="28"/>
  <c r="IH664" i="28"/>
  <c r="IN664" i="28" s="1"/>
  <c r="IA664" i="28"/>
  <c r="IA663" i="28"/>
  <c r="FF663" i="28"/>
  <c r="IH663" i="28"/>
  <c r="IN663" i="28" s="1"/>
  <c r="FA654" i="28"/>
  <c r="FF653" i="28"/>
  <c r="IH653" i="28"/>
  <c r="IN653" i="28" s="1"/>
  <c r="IA653" i="28"/>
  <c r="FF645" i="28"/>
  <c r="IH645" i="28"/>
  <c r="IN645" i="28" s="1"/>
  <c r="IA645" i="28"/>
  <c r="FJ643" i="28"/>
  <c r="FI643" i="28"/>
  <c r="FG636" i="28"/>
  <c r="FA634" i="28"/>
  <c r="FB634" i="28" s="1"/>
  <c r="FC634" i="28" s="1"/>
  <c r="FD634" i="28" s="1"/>
  <c r="FG617" i="28"/>
  <c r="FJ612" i="28"/>
  <c r="IB610" i="28"/>
  <c r="FG608" i="28"/>
  <c r="FF608" i="28"/>
  <c r="IH608" i="28"/>
  <c r="IN608" i="28" s="1"/>
  <c r="IA608" i="28"/>
  <c r="IH602" i="28"/>
  <c r="IN602" i="28" s="1"/>
  <c r="IA602" i="28"/>
  <c r="FF602" i="28"/>
  <c r="FI586" i="28"/>
  <c r="FI573" i="28"/>
  <c r="FJ571" i="28"/>
  <c r="FI571" i="28"/>
  <c r="FA562" i="28"/>
  <c r="FB562" i="28" s="1"/>
  <c r="FC562" i="28" s="1"/>
  <c r="FD562" i="28" s="1"/>
  <c r="FH560" i="28"/>
  <c r="FH545" i="28"/>
  <c r="EB536" i="28"/>
  <c r="DW536" i="28"/>
  <c r="EE536" i="28"/>
  <c r="EA536" i="28"/>
  <c r="DV536" i="28"/>
  <c r="ED536" i="28"/>
  <c r="DZ536" i="28"/>
  <c r="DU536" i="28"/>
  <c r="EC536" i="28"/>
  <c r="DX536" i="28"/>
  <c r="DT536" i="28"/>
  <c r="BH529" i="28"/>
  <c r="EB520" i="28"/>
  <c r="DW520" i="28"/>
  <c r="EE520" i="28"/>
  <c r="EA520" i="28"/>
  <c r="DV520" i="28"/>
  <c r="ED520" i="28"/>
  <c r="DZ520" i="28"/>
  <c r="DU520" i="28"/>
  <c r="EC520" i="28"/>
  <c r="DX520" i="28"/>
  <c r="DT520" i="28"/>
  <c r="BH513" i="28"/>
  <c r="EB504" i="28"/>
  <c r="DW504" i="28"/>
  <c r="EE504" i="28"/>
  <c r="EA504" i="28"/>
  <c r="DV504" i="28"/>
  <c r="ED504" i="28"/>
  <c r="DZ504" i="28"/>
  <c r="DU504" i="28"/>
  <c r="EC504" i="28"/>
  <c r="DX504" i="28"/>
  <c r="DT504" i="28"/>
  <c r="BH497" i="28"/>
  <c r="EB488" i="28"/>
  <c r="DW488" i="28"/>
  <c r="EE488" i="28"/>
  <c r="EA488" i="28"/>
  <c r="DV488" i="28"/>
  <c r="ED488" i="28"/>
  <c r="DZ488" i="28"/>
  <c r="DU488" i="28"/>
  <c r="EC488" i="28"/>
  <c r="DX488" i="28"/>
  <c r="DT488" i="28"/>
  <c r="BH481" i="28"/>
  <c r="EB472" i="28"/>
  <c r="DW472" i="28"/>
  <c r="EE472" i="28"/>
  <c r="EA472" i="28"/>
  <c r="DV472" i="28"/>
  <c r="ED472" i="28"/>
  <c r="DZ472" i="28"/>
  <c r="DU472" i="28"/>
  <c r="EC472" i="28"/>
  <c r="DX472" i="28"/>
  <c r="DT472" i="28"/>
  <c r="BH465" i="28"/>
  <c r="EB448" i="28"/>
  <c r="DW448" i="28"/>
  <c r="EE448" i="28"/>
  <c r="EA448" i="28"/>
  <c r="DV448" i="28"/>
  <c r="ED448" i="28"/>
  <c r="DZ448" i="28"/>
  <c r="DU448" i="28"/>
  <c r="EC448" i="28"/>
  <c r="DX448" i="28"/>
  <c r="DT448" i="28"/>
  <c r="BH437" i="28"/>
  <c r="EB428" i="28"/>
  <c r="DW428" i="28"/>
  <c r="EE428" i="28"/>
  <c r="EA428" i="28"/>
  <c r="DV428" i="28"/>
  <c r="ED428" i="28"/>
  <c r="DZ428" i="28"/>
  <c r="DU428" i="28"/>
  <c r="EC428" i="28"/>
  <c r="DX428" i="28"/>
  <c r="DT428" i="28"/>
  <c r="BH421" i="28"/>
  <c r="FA666" i="28"/>
  <c r="FB666" i="28" s="1"/>
  <c r="FC666" i="28" s="1"/>
  <c r="FD666" i="28" s="1"/>
  <c r="FH659" i="28"/>
  <c r="FA650" i="28"/>
  <c r="FB650" i="28" s="1"/>
  <c r="FC650" i="28" s="1"/>
  <c r="FD650" i="28" s="1"/>
  <c r="FF649" i="28"/>
  <c r="IH649" i="28"/>
  <c r="IN649" i="28" s="1"/>
  <c r="IA649" i="28"/>
  <c r="FA614" i="28"/>
  <c r="FB614" i="28" s="1"/>
  <c r="FC614" i="28" s="1"/>
  <c r="FD614" i="28" s="1"/>
  <c r="FI607" i="28"/>
  <c r="FG605" i="28"/>
  <c r="FG600" i="28"/>
  <c r="IB600" i="28"/>
  <c r="FF600" i="28"/>
  <c r="IH600" i="28"/>
  <c r="IN600" i="28" s="1"/>
  <c r="IA600" i="28"/>
  <c r="FA596" i="28"/>
  <c r="FJ591" i="28"/>
  <c r="FI591" i="28"/>
  <c r="FA582" i="28"/>
  <c r="FJ575" i="28"/>
  <c r="FI575" i="28"/>
  <c r="IA563" i="28"/>
  <c r="FF563" i="28"/>
  <c r="IH563" i="28"/>
  <c r="IN563" i="28" s="1"/>
  <c r="FG561" i="28"/>
  <c r="FI556" i="28"/>
  <c r="FH556" i="28"/>
  <c r="BH540" i="28"/>
  <c r="BH532" i="28"/>
  <c r="BH524" i="28"/>
  <c r="BH516" i="28"/>
  <c r="BH508" i="28"/>
  <c r="BH500" i="28"/>
  <c r="BH492" i="28"/>
  <c r="BH484" i="28"/>
  <c r="BH476" i="28"/>
  <c r="BH468" i="28"/>
  <c r="BH460" i="28"/>
  <c r="BH436" i="28"/>
  <c r="BH428" i="28"/>
  <c r="BH420" i="28"/>
  <c r="FJ544" i="28"/>
  <c r="FA532" i="28"/>
  <c r="FB532" i="28" s="1"/>
  <c r="FC532" i="28" s="1"/>
  <c r="FD532" i="28" s="1"/>
  <c r="FI527" i="28"/>
  <c r="FH527" i="28"/>
  <c r="FA509" i="28"/>
  <c r="FB509" i="28" s="1"/>
  <c r="FC509" i="28" s="1"/>
  <c r="FD509" i="28" s="1"/>
  <c r="FJ502" i="28"/>
  <c r="FI502" i="28"/>
  <c r="FA492" i="28"/>
  <c r="FB492" i="28" s="1"/>
  <c r="FC492" i="28" s="1"/>
  <c r="FD492" i="28" s="1"/>
  <c r="FI483" i="28"/>
  <c r="FH483" i="28"/>
  <c r="FH482" i="28"/>
  <c r="FF479" i="28"/>
  <c r="IH479" i="28"/>
  <c r="IN479" i="28" s="1"/>
  <c r="IA479" i="28"/>
  <c r="IA478" i="28"/>
  <c r="FF478" i="28"/>
  <c r="IH478" i="28"/>
  <c r="IN478" i="28" s="1"/>
  <c r="FH474" i="28"/>
  <c r="IA470" i="28"/>
  <c r="FF470" i="28"/>
  <c r="IH470" i="28"/>
  <c r="IN470" i="28" s="1"/>
  <c r="FH466" i="28"/>
  <c r="FH454" i="28"/>
  <c r="FG454" i="28"/>
  <c r="II454" i="28"/>
  <c r="IO454" i="28" s="1"/>
  <c r="IB454" i="28"/>
  <c r="FJ450" i="28"/>
  <c r="FJ446" i="28"/>
  <c r="FF444" i="28"/>
  <c r="IH444" i="28"/>
  <c r="IN444" i="28" s="1"/>
  <c r="IA444" i="28"/>
  <c r="FH438" i="28"/>
  <c r="FA427" i="28"/>
  <c r="FG423" i="28"/>
  <c r="IB422" i="28"/>
  <c r="FA417" i="28"/>
  <c r="FB417" i="28" s="1"/>
  <c r="FC417" i="28" s="1"/>
  <c r="FD417" i="28" s="1"/>
  <c r="IT402" i="28"/>
  <c r="GQ402" i="28"/>
  <c r="GR402" i="28" s="1"/>
  <c r="GS402" i="28" s="1"/>
  <c r="GT402" i="28" s="1"/>
  <c r="IB402" i="28" s="1"/>
  <c r="IT386" i="28"/>
  <c r="GQ386" i="28"/>
  <c r="GR386" i="28" s="1"/>
  <c r="GS386" i="28" s="1"/>
  <c r="GT386" i="28" s="1"/>
  <c r="IT370" i="28"/>
  <c r="GQ370" i="28"/>
  <c r="GR370" i="28" s="1"/>
  <c r="GS370" i="28" s="1"/>
  <c r="GT370" i="28" s="1"/>
  <c r="IT354" i="28"/>
  <c r="GQ354" i="28"/>
  <c r="GR354" i="28" s="1"/>
  <c r="GS354" i="28" s="1"/>
  <c r="GT354" i="28" s="1"/>
  <c r="IU338" i="28"/>
  <c r="GU338" i="28"/>
  <c r="GV338" i="28" s="1"/>
  <c r="GW338" i="28" s="1"/>
  <c r="GX338" i="28" s="1"/>
  <c r="IH328" i="28"/>
  <c r="IN328" i="28" s="1"/>
  <c r="IA328" i="28"/>
  <c r="FF328" i="28"/>
  <c r="IT309" i="28"/>
  <c r="GQ309" i="28"/>
  <c r="GR309" i="28" s="1"/>
  <c r="GS309" i="28" s="1"/>
  <c r="GT309" i="28" s="1"/>
  <c r="IT297" i="28"/>
  <c r="GQ297" i="28"/>
  <c r="GR297" i="28" s="1"/>
  <c r="GS297" i="28" s="1"/>
  <c r="GT297" i="28" s="1"/>
  <c r="IB297" i="28" s="1"/>
  <c r="FF539" i="28"/>
  <c r="IH539" i="28"/>
  <c r="IN539" i="28" s="1"/>
  <c r="IA539" i="28"/>
  <c r="IA538" i="28"/>
  <c r="FF538" i="28"/>
  <c r="IH538" i="28"/>
  <c r="IN538" i="28" s="1"/>
  <c r="FA528" i="28"/>
  <c r="FB528" i="28" s="1"/>
  <c r="FC528" i="28" s="1"/>
  <c r="FD528" i="28" s="1"/>
  <c r="FG522" i="28"/>
  <c r="II522" i="28"/>
  <c r="IO522" i="28" s="1"/>
  <c r="FJ519" i="28"/>
  <c r="FG514" i="28"/>
  <c r="FA505" i="28"/>
  <c r="FB505" i="28" s="1"/>
  <c r="FC505" i="28" s="1"/>
  <c r="FD505" i="28" s="1"/>
  <c r="FH498" i="28"/>
  <c r="FH462" i="28"/>
  <c r="II455" i="28"/>
  <c r="IO455" i="28" s="1"/>
  <c r="FA453" i="28"/>
  <c r="FB453" i="28" s="1"/>
  <c r="FC453" i="28" s="1"/>
  <c r="FD453" i="28" s="1"/>
  <c r="FJ451" i="28"/>
  <c r="FA445" i="28"/>
  <c r="FB445" i="28" s="1"/>
  <c r="FC445" i="28" s="1"/>
  <c r="FD445" i="28" s="1"/>
  <c r="FJ445" i="28" s="1"/>
  <c r="FA440" i="28"/>
  <c r="FB440" i="28" s="1"/>
  <c r="FC440" i="28" s="1"/>
  <c r="FD440" i="28" s="1"/>
  <c r="IB434" i="28"/>
  <c r="FA425" i="28"/>
  <c r="FB425" i="28" s="1"/>
  <c r="FC425" i="28" s="1"/>
  <c r="FD425" i="28" s="1"/>
  <c r="FJ535" i="28"/>
  <c r="FJ534" i="28"/>
  <c r="FI534" i="28"/>
  <c r="FA524" i="28"/>
  <c r="FB524" i="28" s="1"/>
  <c r="FC524" i="28" s="1"/>
  <c r="FD524" i="28" s="1"/>
  <c r="FA499" i="28"/>
  <c r="FB499" i="28" s="1"/>
  <c r="FC499" i="28" s="1"/>
  <c r="FD499" i="28" s="1"/>
  <c r="FJ499" i="28" s="1"/>
  <c r="IB495" i="28"/>
  <c r="FA479" i="28"/>
  <c r="FA475" i="28"/>
  <c r="FA471" i="28"/>
  <c r="FA467" i="28"/>
  <c r="FB467" i="28" s="1"/>
  <c r="FC467" i="28" s="1"/>
  <c r="FD467" i="28" s="1"/>
  <c r="FJ467" i="28" s="1"/>
  <c r="FA463" i="28"/>
  <c r="FG458" i="28"/>
  <c r="II458" i="28"/>
  <c r="IO458" i="28" s="1"/>
  <c r="IB458" i="28"/>
  <c r="IH457" i="28"/>
  <c r="IN457" i="28" s="1"/>
  <c r="IA457" i="28"/>
  <c r="FF457" i="28"/>
  <c r="FF452" i="28"/>
  <c r="IH452" i="28"/>
  <c r="IN452" i="28" s="1"/>
  <c r="IA452" i="28"/>
  <c r="FF431" i="28"/>
  <c r="IH431" i="28"/>
  <c r="IN431" i="28" s="1"/>
  <c r="IA431" i="28"/>
  <c r="IA430" i="28"/>
  <c r="FF430" i="28"/>
  <c r="IH430" i="28"/>
  <c r="IN430" i="28" s="1"/>
  <c r="FA421" i="28"/>
  <c r="FB421" i="28" s="1"/>
  <c r="FC421" i="28" s="1"/>
  <c r="FD421" i="28" s="1"/>
  <c r="GQ303" i="28"/>
  <c r="GR303" i="28" s="1"/>
  <c r="GS303" i="28" s="1"/>
  <c r="GT303" i="28" s="1"/>
  <c r="IT303" i="28"/>
  <c r="EB416" i="28"/>
  <c r="DW416" i="28"/>
  <c r="EE416" i="28"/>
  <c r="EA416" i="28"/>
  <c r="DV416" i="28"/>
  <c r="ED416" i="28"/>
  <c r="DZ416" i="28"/>
  <c r="DU416" i="28"/>
  <c r="DT416" i="28"/>
  <c r="EC416" i="28"/>
  <c r="EJ416" i="28" s="1"/>
  <c r="DX416" i="28"/>
  <c r="FG409" i="28"/>
  <c r="II409" i="28"/>
  <c r="IO409" i="28" s="1"/>
  <c r="IB409" i="28"/>
  <c r="IB382" i="28"/>
  <c r="FH373" i="28"/>
  <c r="IA361" i="28"/>
  <c r="FF361" i="28"/>
  <c r="IH361" i="28"/>
  <c r="IN361" i="28" s="1"/>
  <c r="FI361" i="28"/>
  <c r="IA353" i="28"/>
  <c r="FF353" i="28"/>
  <c r="IH353" i="28"/>
  <c r="IN353" i="28" s="1"/>
  <c r="FA350" i="28"/>
  <c r="FB350" i="28" s="1"/>
  <c r="FC350" i="28" s="1"/>
  <c r="FD350" i="28" s="1"/>
  <c r="FJ350" i="28" s="1"/>
  <c r="FF347" i="28"/>
  <c r="IH347" i="28"/>
  <c r="IN347" i="28" s="1"/>
  <c r="IA347" i="28"/>
  <c r="FH346" i="28"/>
  <c r="FG345" i="28"/>
  <c r="II345" i="28"/>
  <c r="IO345" i="28" s="1"/>
  <c r="IB345" i="28"/>
  <c r="FH341" i="28"/>
  <c r="FG333" i="28"/>
  <c r="FG330" i="28"/>
  <c r="FG324" i="28"/>
  <c r="FJ322" i="28"/>
  <c r="FJ316" i="28"/>
  <c r="FF310" i="28"/>
  <c r="IH310" i="28"/>
  <c r="IN310" i="28" s="1"/>
  <c r="IA310" i="28"/>
  <c r="FG297" i="28"/>
  <c r="FJ286" i="28"/>
  <c r="FI286" i="28"/>
  <c r="IT272" i="28"/>
  <c r="GQ272" i="28"/>
  <c r="GR272" i="28" s="1"/>
  <c r="GS272" i="28" s="1"/>
  <c r="GT272" i="28" s="1"/>
  <c r="IT256" i="28"/>
  <c r="GQ256" i="28"/>
  <c r="GR256" i="28" s="1"/>
  <c r="GS256" i="28" s="1"/>
  <c r="GT256" i="28" s="1"/>
  <c r="II256" i="28" s="1"/>
  <c r="IO256" i="28" s="1"/>
  <c r="IT92" i="28"/>
  <c r="GQ92" i="28"/>
  <c r="GR92" i="28" s="1"/>
  <c r="GS92" i="28" s="1"/>
  <c r="GT92" i="28" s="1"/>
  <c r="IB92" i="28" s="1"/>
  <c r="FA416" i="28"/>
  <c r="FB416" i="28" s="1"/>
  <c r="FC416" i="28" s="1"/>
  <c r="FD416" i="28" s="1"/>
  <c r="FF402" i="28"/>
  <c r="IH402" i="28"/>
  <c r="IN402" i="28" s="1"/>
  <c r="IA402" i="28"/>
  <c r="IA397" i="28"/>
  <c r="FF397" i="28"/>
  <c r="IH397" i="28"/>
  <c r="IN397" i="28" s="1"/>
  <c r="FJ379" i="28"/>
  <c r="FI379" i="28"/>
  <c r="FH365" i="28"/>
  <c r="EB351" i="28"/>
  <c r="DW351" i="28"/>
  <c r="EE351" i="28"/>
  <c r="EA351" i="28"/>
  <c r="DV351" i="28"/>
  <c r="ED351" i="28"/>
  <c r="DZ351" i="28"/>
  <c r="DU351" i="28"/>
  <c r="EC351" i="28"/>
  <c r="DX351" i="28"/>
  <c r="DT351" i="28"/>
  <c r="FG349" i="28"/>
  <c r="EB343" i="28"/>
  <c r="DW343" i="28"/>
  <c r="EE343" i="28"/>
  <c r="EA343" i="28"/>
  <c r="DV343" i="28"/>
  <c r="ED343" i="28"/>
  <c r="DZ343" i="28"/>
  <c r="DU343" i="28"/>
  <c r="EC343" i="28"/>
  <c r="DX343" i="28"/>
  <c r="DT343" i="28"/>
  <c r="FH338" i="28"/>
  <c r="FG337" i="28"/>
  <c r="II337" i="28"/>
  <c r="IO337" i="28" s="1"/>
  <c r="IB337" i="28"/>
  <c r="IA329" i="28"/>
  <c r="FF329" i="28"/>
  <c r="IH329" i="28"/>
  <c r="IN329" i="28" s="1"/>
  <c r="IH327" i="28"/>
  <c r="IN327" i="28" s="1"/>
  <c r="IA327" i="28"/>
  <c r="FF327" i="28"/>
  <c r="FH326" i="28"/>
  <c r="FA321" i="28"/>
  <c r="FF321" i="28"/>
  <c r="IH321" i="28"/>
  <c r="IN321" i="28" s="1"/>
  <c r="IA321" i="28"/>
  <c r="FH306" i="28"/>
  <c r="FA305" i="28"/>
  <c r="FF305" i="28"/>
  <c r="IH305" i="28"/>
  <c r="IN305" i="28" s="1"/>
  <c r="IA305" i="28"/>
  <c r="IA300" i="28"/>
  <c r="FF300" i="28"/>
  <c r="IH300" i="28"/>
  <c r="IN300" i="28" s="1"/>
  <c r="FI300" i="28"/>
  <c r="IH291" i="28"/>
  <c r="IN291" i="28" s="1"/>
  <c r="IA291" i="28"/>
  <c r="FF291" i="28"/>
  <c r="EB412" i="28"/>
  <c r="DW412" i="28"/>
  <c r="EA412" i="28"/>
  <c r="DU412" i="28"/>
  <c r="EE412" i="28"/>
  <c r="DZ412" i="28"/>
  <c r="DT412" i="28"/>
  <c r="ED412" i="28"/>
  <c r="DX412" i="28"/>
  <c r="EC412" i="28"/>
  <c r="DV412" i="28"/>
  <c r="IH411" i="28"/>
  <c r="IN411" i="28" s="1"/>
  <c r="FF411" i="28"/>
  <c r="IA411" i="28"/>
  <c r="FH406" i="28"/>
  <c r="IA401" i="28"/>
  <c r="FF401" i="28"/>
  <c r="IH401" i="28"/>
  <c r="IN401" i="28" s="1"/>
  <c r="FI401" i="28"/>
  <c r="FG385" i="28"/>
  <c r="II385" i="28"/>
  <c r="IO385" i="28" s="1"/>
  <c r="IB385" i="28"/>
  <c r="FG374" i="28"/>
  <c r="IB374" i="28"/>
  <c r="FG373" i="28"/>
  <c r="FJ367" i="28"/>
  <c r="FI367" i="28"/>
  <c r="FA362" i="28"/>
  <c r="FB362" i="28" s="1"/>
  <c r="FC362" i="28" s="1"/>
  <c r="FJ359" i="28"/>
  <c r="FI359" i="28"/>
  <c r="FG342" i="28"/>
  <c r="IB342" i="28"/>
  <c r="FJ342" i="28"/>
  <c r="FJ341" i="28"/>
  <c r="FA325" i="28"/>
  <c r="FB325" i="28" s="1"/>
  <c r="FC325" i="28" s="1"/>
  <c r="FI320" i="28"/>
  <c r="FI304" i="28"/>
  <c r="FJ292" i="28"/>
  <c r="DS290" i="28"/>
  <c r="BH290" i="28"/>
  <c r="FG288" i="28"/>
  <c r="II288" i="28"/>
  <c r="IO288" i="28" s="1"/>
  <c r="IB288" i="28"/>
  <c r="FI284" i="28"/>
  <c r="EB249" i="28"/>
  <c r="DW249" i="28"/>
  <c r="EE249" i="28"/>
  <c r="EA249" i="28"/>
  <c r="DV249" i="28"/>
  <c r="ED249" i="28"/>
  <c r="DZ249" i="28"/>
  <c r="DU249" i="28"/>
  <c r="EC249" i="28"/>
  <c r="DX249" i="28"/>
  <c r="DT249" i="28"/>
  <c r="GQ162" i="28"/>
  <c r="GR162" i="28" s="1"/>
  <c r="GS162" i="28" s="1"/>
  <c r="GT162" i="28" s="1"/>
  <c r="IT162" i="28"/>
  <c r="GQ146" i="28"/>
  <c r="GR146" i="28" s="1"/>
  <c r="GS146" i="28" s="1"/>
  <c r="GT146" i="28" s="1"/>
  <c r="IT146" i="28"/>
  <c r="FA540" i="28"/>
  <c r="FB540" i="28" s="1"/>
  <c r="FC540" i="28" s="1"/>
  <c r="FD540" i="28" s="1"/>
  <c r="FA536" i="28"/>
  <c r="FB536" i="28" s="1"/>
  <c r="FC536" i="28" s="1"/>
  <c r="FD536" i="28" s="1"/>
  <c r="FG530" i="28"/>
  <c r="II530" i="28"/>
  <c r="IO530" i="28" s="1"/>
  <c r="IB530" i="28"/>
  <c r="FA521" i="28"/>
  <c r="FB521" i="28" s="1"/>
  <c r="FC521" i="28" s="1"/>
  <c r="FD521" i="28" s="1"/>
  <c r="FA517" i="28"/>
  <c r="FB517" i="28" s="1"/>
  <c r="FC517" i="28" s="1"/>
  <c r="FD517" i="28" s="1"/>
  <c r="FA513" i="28"/>
  <c r="FB513" i="28" s="1"/>
  <c r="FC513" i="28" s="1"/>
  <c r="FD513" i="28" s="1"/>
  <c r="IB486" i="28"/>
  <c r="FA461" i="28"/>
  <c r="FB461" i="28" s="1"/>
  <c r="FC461" i="28" s="1"/>
  <c r="FD461" i="28" s="1"/>
  <c r="FF456" i="28"/>
  <c r="IH456" i="28"/>
  <c r="IN456" i="28" s="1"/>
  <c r="IA456" i="28"/>
  <c r="FA447" i="28"/>
  <c r="FB447" i="28" s="1"/>
  <c r="FC447" i="28" s="1"/>
  <c r="FD447" i="28" s="1"/>
  <c r="FJ447" i="28" s="1"/>
  <c r="FA444" i="28"/>
  <c r="FB444" i="28" s="1"/>
  <c r="FC444" i="28" s="1"/>
  <c r="FA441" i="28"/>
  <c r="FA431" i="28"/>
  <c r="FF427" i="28"/>
  <c r="IH427" i="28"/>
  <c r="IN427" i="28" s="1"/>
  <c r="IA427" i="28"/>
  <c r="IA426" i="28"/>
  <c r="FF426" i="28"/>
  <c r="IH426" i="28"/>
  <c r="IN426" i="28" s="1"/>
  <c r="IA414" i="28"/>
  <c r="FF414" i="28"/>
  <c r="IH414" i="28"/>
  <c r="IN414" i="28" s="1"/>
  <c r="FH414" i="28"/>
  <c r="IA410" i="28"/>
  <c r="FF410" i="28"/>
  <c r="IH410" i="28"/>
  <c r="IN410" i="28" s="1"/>
  <c r="IA393" i="28"/>
  <c r="FF393" i="28"/>
  <c r="IH393" i="28"/>
  <c r="IN393" i="28" s="1"/>
  <c r="IA377" i="28"/>
  <c r="FF377" i="28"/>
  <c r="IH377" i="28"/>
  <c r="IN377" i="28" s="1"/>
  <c r="FI377" i="28"/>
  <c r="FI354" i="28"/>
  <c r="FJ347" i="28"/>
  <c r="FI347" i="28"/>
  <c r="FH339" i="28"/>
  <c r="FF334" i="28"/>
  <c r="IH334" i="28"/>
  <c r="IN334" i="28" s="1"/>
  <c r="IA334" i="28"/>
  <c r="IC325" i="28"/>
  <c r="FH320" i="28"/>
  <c r="FI317" i="28"/>
  <c r="EB314" i="28"/>
  <c r="DW314" i="28"/>
  <c r="EE314" i="28"/>
  <c r="EA314" i="28"/>
  <c r="DV314" i="28"/>
  <c r="ED314" i="28"/>
  <c r="DZ314" i="28"/>
  <c r="DU314" i="28"/>
  <c r="DT314" i="28"/>
  <c r="EC314" i="28"/>
  <c r="EJ314" i="28" s="1"/>
  <c r="DX314" i="28"/>
  <c r="FH310" i="28"/>
  <c r="FA309" i="28"/>
  <c r="FB309" i="28" s="1"/>
  <c r="FC309" i="28" s="1"/>
  <c r="FD309" i="28" s="1"/>
  <c r="FJ309" i="28" s="1"/>
  <c r="FF309" i="28"/>
  <c r="IH309" i="28"/>
  <c r="IN309" i="28" s="1"/>
  <c r="IA309" i="28"/>
  <c r="IA308" i="28"/>
  <c r="FF308" i="28"/>
  <c r="IH308" i="28"/>
  <c r="IN308" i="28" s="1"/>
  <c r="FA301" i="28"/>
  <c r="FB301" i="28" s="1"/>
  <c r="FC301" i="28" s="1"/>
  <c r="GQ236" i="28"/>
  <c r="GR236" i="28" s="1"/>
  <c r="GS236" i="28" s="1"/>
  <c r="GT236" i="28" s="1"/>
  <c r="GQ220" i="28"/>
  <c r="GR220" i="28" s="1"/>
  <c r="GS220" i="28" s="1"/>
  <c r="GT220" i="28" s="1"/>
  <c r="IB220" i="28" s="1"/>
  <c r="GQ212" i="28"/>
  <c r="GR212" i="28" s="1"/>
  <c r="GS212" i="28" s="1"/>
  <c r="GT212" i="28" s="1"/>
  <c r="II212" i="28" s="1"/>
  <c r="IO212" i="28" s="1"/>
  <c r="GQ208" i="28"/>
  <c r="GR208" i="28" s="1"/>
  <c r="GS208" i="28" s="1"/>
  <c r="GT208" i="28" s="1"/>
  <c r="GQ200" i="28"/>
  <c r="GR200" i="28" s="1"/>
  <c r="GS200" i="28" s="1"/>
  <c r="GT200" i="28" s="1"/>
  <c r="GQ184" i="28"/>
  <c r="GR184" i="28" s="1"/>
  <c r="GS184" i="28" s="1"/>
  <c r="GT184" i="28" s="1"/>
  <c r="IB184" i="28" s="1"/>
  <c r="GQ112" i="28"/>
  <c r="GR112" i="28" s="1"/>
  <c r="GS112" i="28" s="1"/>
  <c r="GT112" i="28" s="1"/>
  <c r="GQ104" i="28"/>
  <c r="GR104" i="28" s="1"/>
  <c r="GS104" i="28" s="1"/>
  <c r="GT104" i="28" s="1"/>
  <c r="II104" i="28" s="1"/>
  <c r="IO104" i="28" s="1"/>
  <c r="EC96" i="28"/>
  <c r="DX96" i="28"/>
  <c r="DT96" i="28"/>
  <c r="EB96" i="28"/>
  <c r="DW96" i="28"/>
  <c r="EE96" i="28"/>
  <c r="EA96" i="28"/>
  <c r="DV96" i="28"/>
  <c r="ED96" i="28"/>
  <c r="DZ96" i="28"/>
  <c r="DU96" i="28"/>
  <c r="GQ88" i="28"/>
  <c r="GR88" i="28" s="1"/>
  <c r="GS88" i="28" s="1"/>
  <c r="GT88" i="28" s="1"/>
  <c r="GQ76" i="28"/>
  <c r="GR76" i="28" s="1"/>
  <c r="GS76" i="28" s="1"/>
  <c r="GT76" i="28" s="1"/>
  <c r="GQ64" i="28"/>
  <c r="GR64" i="28" s="1"/>
  <c r="GS64" i="28" s="1"/>
  <c r="GT64" i="28" s="1"/>
  <c r="FA388" i="28"/>
  <c r="FA356" i="28"/>
  <c r="FB356" i="28" s="1"/>
  <c r="FH337" i="28"/>
  <c r="FJ315" i="28"/>
  <c r="FA295" i="28"/>
  <c r="FF273" i="28"/>
  <c r="IH273" i="28"/>
  <c r="IN273" i="28" s="1"/>
  <c r="IA273" i="28"/>
  <c r="FH273" i="28"/>
  <c r="IH270" i="28"/>
  <c r="IN270" i="28" s="1"/>
  <c r="IA270" i="28"/>
  <c r="FF270" i="28"/>
  <c r="IA267" i="28"/>
  <c r="FF267" i="28"/>
  <c r="IH267" i="28"/>
  <c r="IN267" i="28" s="1"/>
  <c r="FA262" i="28"/>
  <c r="FB262" i="28" s="1"/>
  <c r="FC262" i="28" s="1"/>
  <c r="FD262" i="28" s="1"/>
  <c r="FJ262" i="28" s="1"/>
  <c r="FJ257" i="28"/>
  <c r="FI257" i="28"/>
  <c r="FJ251" i="28"/>
  <c r="IA243" i="28"/>
  <c r="FF243" i="28"/>
  <c r="IH243" i="28"/>
  <c r="IN243" i="28" s="1"/>
  <c r="IB235" i="28"/>
  <c r="FG232" i="28"/>
  <c r="FF232" i="28"/>
  <c r="IH232" i="28"/>
  <c r="IN232" i="28" s="1"/>
  <c r="IA232" i="28"/>
  <c r="FH227" i="28"/>
  <c r="FG227" i="28"/>
  <c r="II227" i="28"/>
  <c r="IO227" i="28" s="1"/>
  <c r="IB227" i="28"/>
  <c r="II217" i="28"/>
  <c r="IO217" i="28" s="1"/>
  <c r="IB217" i="28"/>
  <c r="FG217" i="28"/>
  <c r="FA214" i="28"/>
  <c r="FB214" i="28" s="1"/>
  <c r="FC214" i="28" s="1"/>
  <c r="FD214" i="28" s="1"/>
  <c r="FJ214" i="28" s="1"/>
  <c r="II213" i="28"/>
  <c r="IO213" i="28" s="1"/>
  <c r="IB213" i="28"/>
  <c r="FG213" i="28"/>
  <c r="FA210" i="28"/>
  <c r="FB210" i="28" s="1"/>
  <c r="FC210" i="28" s="1"/>
  <c r="FD210" i="28" s="1"/>
  <c r="FJ210" i="28" s="1"/>
  <c r="FJ203" i="28"/>
  <c r="FA198" i="28"/>
  <c r="FB198" i="28" s="1"/>
  <c r="FC198" i="28" s="1"/>
  <c r="FD198" i="28" s="1"/>
  <c r="FJ198" i="28" s="1"/>
  <c r="FG188" i="28"/>
  <c r="FF188" i="28"/>
  <c r="IH188" i="28"/>
  <c r="IN188" i="28" s="1"/>
  <c r="IA188" i="28"/>
  <c r="FJ185" i="28"/>
  <c r="FI185" i="28"/>
  <c r="FJ183" i="28"/>
  <c r="FH179" i="28"/>
  <c r="FI173" i="28"/>
  <c r="FF169" i="28"/>
  <c r="IH169" i="28"/>
  <c r="IN169" i="28" s="1"/>
  <c r="IA169" i="28"/>
  <c r="IB154" i="28"/>
  <c r="IH154" i="28"/>
  <c r="IN154" i="28" s="1"/>
  <c r="IA154" i="28"/>
  <c r="FF154" i="28"/>
  <c r="BH144" i="28"/>
  <c r="FJ143" i="28"/>
  <c r="FI143" i="28"/>
  <c r="FJ133" i="28"/>
  <c r="FA130" i="28"/>
  <c r="FB130" i="28" s="1"/>
  <c r="FC130" i="28" s="1"/>
  <c r="FD130" i="28" s="1"/>
  <c r="FJ130" i="28" s="1"/>
  <c r="FI127" i="28"/>
  <c r="FH125" i="28"/>
  <c r="II125" i="28"/>
  <c r="IO125" i="28" s="1"/>
  <c r="IB125" i="28"/>
  <c r="FG125" i="28"/>
  <c r="IB119" i="28"/>
  <c r="FG118" i="28"/>
  <c r="IH118" i="28"/>
  <c r="IN118" i="28" s="1"/>
  <c r="IA118" i="28"/>
  <c r="FF118" i="28"/>
  <c r="FA111" i="28"/>
  <c r="FB111" i="28" s="1"/>
  <c r="FC111" i="28" s="1"/>
  <c r="FD111" i="28" s="1"/>
  <c r="FJ111" i="28" s="1"/>
  <c r="FH103" i="28"/>
  <c r="FA98" i="28"/>
  <c r="FB98" i="28" s="1"/>
  <c r="IA95" i="28"/>
  <c r="FF95" i="28"/>
  <c r="IH95" i="28"/>
  <c r="IN95" i="28" s="1"/>
  <c r="FH89" i="28"/>
  <c r="FF81" i="28"/>
  <c r="IA81" i="28"/>
  <c r="IH81" i="28"/>
  <c r="IN81" i="28" s="1"/>
  <c r="FG81" i="28"/>
  <c r="FJ65" i="28"/>
  <c r="FA58" i="28"/>
  <c r="FB58" i="28" s="1"/>
  <c r="FC58" i="28" s="1"/>
  <c r="FD58" i="28" s="1"/>
  <c r="FJ58" i="28" s="1"/>
  <c r="FJ53" i="28"/>
  <c r="IT37" i="28"/>
  <c r="GQ37" i="28"/>
  <c r="GR37" i="28" s="1"/>
  <c r="GS37" i="28" s="1"/>
  <c r="GT37" i="28" s="1"/>
  <c r="IT21" i="28"/>
  <c r="GQ21" i="28"/>
  <c r="GR21" i="28" s="1"/>
  <c r="GS21" i="28" s="1"/>
  <c r="GT21" i="28" s="1"/>
  <c r="FA311" i="28"/>
  <c r="FG307" i="28"/>
  <c r="FJ271" i="28"/>
  <c r="FG268" i="28"/>
  <c r="II268" i="28"/>
  <c r="IO268" i="28" s="1"/>
  <c r="FF268" i="28"/>
  <c r="IH268" i="28"/>
  <c r="IN268" i="28" s="1"/>
  <c r="IA268" i="28"/>
  <c r="FG261" i="28"/>
  <c r="FA260" i="28"/>
  <c r="FB260" i="28" s="1"/>
  <c r="FC260" i="28" s="1"/>
  <c r="FD260" i="28" s="1"/>
  <c r="FJ260" i="28" s="1"/>
  <c r="FH255" i="28"/>
  <c r="FG255" i="28"/>
  <c r="FA248" i="28"/>
  <c r="FB248" i="28" s="1"/>
  <c r="FC248" i="28" s="1"/>
  <c r="FJ238" i="28"/>
  <c r="FF233" i="28"/>
  <c r="IH233" i="28"/>
  <c r="IN233" i="28" s="1"/>
  <c r="IA233" i="28"/>
  <c r="FH233" i="28"/>
  <c r="IA231" i="28"/>
  <c r="FF231" i="28"/>
  <c r="IH231" i="28"/>
  <c r="IN231" i="28" s="1"/>
  <c r="IH218" i="28"/>
  <c r="IN218" i="28" s="1"/>
  <c r="IA218" i="28"/>
  <c r="FF218" i="28"/>
  <c r="FG212" i="28"/>
  <c r="FF212" i="28"/>
  <c r="IH212" i="28"/>
  <c r="IN212" i="28" s="1"/>
  <c r="IA212" i="28"/>
  <c r="IH210" i="28"/>
  <c r="IN210" i="28" s="1"/>
  <c r="IA210" i="28"/>
  <c r="FF210" i="28"/>
  <c r="FA202" i="28"/>
  <c r="FB202" i="28" s="1"/>
  <c r="FC202" i="28" s="1"/>
  <c r="FD202" i="28" s="1"/>
  <c r="FJ202" i="28" s="1"/>
  <c r="FJ199" i="28"/>
  <c r="FI199" i="28"/>
  <c r="IB198" i="28"/>
  <c r="IH194" i="28"/>
  <c r="IN194" i="28" s="1"/>
  <c r="IA194" i="28"/>
  <c r="FF194" i="28"/>
  <c r="FH194" i="28"/>
  <c r="FJ187" i="28"/>
  <c r="FA182" i="28"/>
  <c r="FF181" i="28"/>
  <c r="IH181" i="28"/>
  <c r="IN181" i="28" s="1"/>
  <c r="IA181" i="28"/>
  <c r="IB168" i="28"/>
  <c r="FF160" i="28"/>
  <c r="IH160" i="28"/>
  <c r="IN160" i="28" s="1"/>
  <c r="IA160" i="28"/>
  <c r="FF156" i="28"/>
  <c r="IH156" i="28"/>
  <c r="IN156" i="28" s="1"/>
  <c r="IA156" i="28"/>
  <c r="IA147" i="28"/>
  <c r="FF147" i="28"/>
  <c r="IH147" i="28"/>
  <c r="IN147" i="28" s="1"/>
  <c r="FG145" i="28"/>
  <c r="FG142" i="28"/>
  <c r="IH142" i="28"/>
  <c r="IN142" i="28" s="1"/>
  <c r="IA142" i="28"/>
  <c r="FF142" i="28"/>
  <c r="FJ135" i="28"/>
  <c r="FI135" i="28"/>
  <c r="FG131" i="28"/>
  <c r="II131" i="28"/>
  <c r="IO131" i="28" s="1"/>
  <c r="IB131" i="28"/>
  <c r="BH128" i="28"/>
  <c r="FI126" i="28"/>
  <c r="II123" i="28"/>
  <c r="IO123" i="28" s="1"/>
  <c r="IB123" i="28"/>
  <c r="IH122" i="28"/>
  <c r="IN122" i="28" s="1"/>
  <c r="IA122" i="28"/>
  <c r="FF122" i="28"/>
  <c r="FF117" i="28"/>
  <c r="IH117" i="28"/>
  <c r="IN117" i="28" s="1"/>
  <c r="IA117" i="28"/>
  <c r="FF109" i="28"/>
  <c r="IH109" i="28"/>
  <c r="IN109" i="28" s="1"/>
  <c r="IA109" i="28"/>
  <c r="FG107" i="28"/>
  <c r="IH106" i="28"/>
  <c r="IN106" i="28" s="1"/>
  <c r="IA106" i="28"/>
  <c r="FF106" i="28"/>
  <c r="FG99" i="28"/>
  <c r="IB98" i="28"/>
  <c r="IH98" i="28"/>
  <c r="IN98" i="28" s="1"/>
  <c r="IA98" i="28"/>
  <c r="FF98" i="28"/>
  <c r="FA86" i="28"/>
  <c r="FB86" i="28" s="1"/>
  <c r="FC86" i="28" s="1"/>
  <c r="FD86" i="28" s="1"/>
  <c r="FJ86" i="28" s="1"/>
  <c r="IB70" i="28"/>
  <c r="FG70" i="28"/>
  <c r="II70" i="28"/>
  <c r="IO70" i="28" s="1"/>
  <c r="FH65" i="28"/>
  <c r="FG62" i="28"/>
  <c r="FG56" i="28"/>
  <c r="ED55" i="28"/>
  <c r="DZ55" i="28"/>
  <c r="DU55" i="28"/>
  <c r="EB55" i="28"/>
  <c r="DW55" i="28"/>
  <c r="EE55" i="28"/>
  <c r="EA55" i="28"/>
  <c r="DV55" i="28"/>
  <c r="EC55" i="28"/>
  <c r="EJ55" i="28" s="1"/>
  <c r="DX55" i="28"/>
  <c r="DT55" i="28"/>
  <c r="FI53" i="28"/>
  <c r="FA396" i="28"/>
  <c r="FI332" i="28"/>
  <c r="FA283" i="28"/>
  <c r="FB283" i="28" s="1"/>
  <c r="FC283" i="28" s="1"/>
  <c r="FD283" i="28" s="1"/>
  <c r="FJ283" i="28" s="1"/>
  <c r="II281" i="28"/>
  <c r="IO281" i="28" s="1"/>
  <c r="IB281" i="28"/>
  <c r="FG281" i="28"/>
  <c r="FA280" i="28"/>
  <c r="FB280" i="28" s="1"/>
  <c r="FC280" i="28" s="1"/>
  <c r="FD280" i="28" s="1"/>
  <c r="FJ280" i="28" s="1"/>
  <c r="IB278" i="28"/>
  <c r="FG278" i="28"/>
  <c r="II278" i="28"/>
  <c r="IO278" i="28" s="1"/>
  <c r="FH275" i="28"/>
  <c r="FG275" i="28"/>
  <c r="FJ272" i="28"/>
  <c r="FG265" i="28"/>
  <c r="FA264" i="28"/>
  <c r="FB264" i="28" s="1"/>
  <c r="FC264" i="28" s="1"/>
  <c r="FD264" i="28" s="1"/>
  <c r="FJ264" i="28" s="1"/>
  <c r="FI259" i="28"/>
  <c r="FH247" i="28"/>
  <c r="II237" i="28"/>
  <c r="IO237" i="28" s="1"/>
  <c r="IB237" i="28"/>
  <c r="FG237" i="28"/>
  <c r="IH226" i="28"/>
  <c r="IN226" i="28" s="1"/>
  <c r="IA226" i="28"/>
  <c r="FF226" i="28"/>
  <c r="FH226" i="28"/>
  <c r="FI224" i="28"/>
  <c r="FH224" i="28"/>
  <c r="FJ222" i="28"/>
  <c r="FH216" i="28"/>
  <c r="FF209" i="28"/>
  <c r="IH209" i="28"/>
  <c r="IN209" i="28" s="1"/>
  <c r="IA209" i="28"/>
  <c r="FF193" i="28"/>
  <c r="IH193" i="28"/>
  <c r="IN193" i="28" s="1"/>
  <c r="IA193" i="28"/>
  <c r="FA176" i="28"/>
  <c r="FB176" i="28" s="1"/>
  <c r="FF165" i="28"/>
  <c r="IH165" i="28"/>
  <c r="IN165" i="28" s="1"/>
  <c r="IA165" i="28"/>
  <c r="FA154" i="28"/>
  <c r="FB154" i="28" s="1"/>
  <c r="FC154" i="28" s="1"/>
  <c r="FD154" i="28" s="1"/>
  <c r="FJ154" i="28" s="1"/>
  <c r="FG148" i="28"/>
  <c r="II148" i="28"/>
  <c r="IO148" i="28" s="1"/>
  <c r="IB148" i="28"/>
  <c r="FA144" i="28"/>
  <c r="FB144" i="28" s="1"/>
  <c r="FC144" i="28" s="1"/>
  <c r="FD144" i="28" s="1"/>
  <c r="IA139" i="28"/>
  <c r="FF139" i="28"/>
  <c r="IH139" i="28"/>
  <c r="IN139" i="28" s="1"/>
  <c r="IA121" i="28"/>
  <c r="BH112" i="28"/>
  <c r="FF105" i="28"/>
  <c r="IH105" i="28"/>
  <c r="IN105" i="28" s="1"/>
  <c r="IA105" i="28"/>
  <c r="FH97" i="28"/>
  <c r="IB97" i="28"/>
  <c r="FG97" i="28"/>
  <c r="FA92" i="28"/>
  <c r="FB92" i="28" s="1"/>
  <c r="FI85" i="28"/>
  <c r="IH74" i="28"/>
  <c r="IN74" i="28" s="1"/>
  <c r="FF74" i="28"/>
  <c r="IA74" i="28"/>
  <c r="BH64" i="28"/>
  <c r="DS63" i="28"/>
  <c r="BH63" i="28"/>
  <c r="FA50" i="28"/>
  <c r="FB50" i="28" s="1"/>
  <c r="DS47" i="28"/>
  <c r="BH47" i="28"/>
  <c r="EB10" i="28"/>
  <c r="DW10" i="28"/>
  <c r="EE10" i="28"/>
  <c r="EA10" i="28"/>
  <c r="DV10" i="28"/>
  <c r="ED10" i="28"/>
  <c r="DZ10" i="28"/>
  <c r="DU10" i="28"/>
  <c r="EC10" i="28"/>
  <c r="DX10" i="28"/>
  <c r="DT10" i="28"/>
  <c r="IH372" i="28"/>
  <c r="IN372" i="28" s="1"/>
  <c r="IA372" i="28"/>
  <c r="FF372" i="28"/>
  <c r="FA364" i="28"/>
  <c r="FB364" i="28" s="1"/>
  <c r="IH340" i="28"/>
  <c r="IN340" i="28" s="1"/>
  <c r="IA340" i="28"/>
  <c r="FF340" i="28"/>
  <c r="IB287" i="28"/>
  <c r="FI279" i="28"/>
  <c r="FH276" i="28"/>
  <c r="FF269" i="28"/>
  <c r="IH269" i="28"/>
  <c r="IN269" i="28" s="1"/>
  <c r="IA269" i="28"/>
  <c r="FH269" i="28"/>
  <c r="IH266" i="28"/>
  <c r="IN266" i="28" s="1"/>
  <c r="IA266" i="28"/>
  <c r="FF266" i="28"/>
  <c r="FJ263" i="28"/>
  <c r="FF260" i="28"/>
  <c r="IH260" i="28"/>
  <c r="IN260" i="28" s="1"/>
  <c r="IA260" i="28"/>
  <c r="FG253" i="28"/>
  <c r="FA252" i="28"/>
  <c r="FB252" i="28" s="1"/>
  <c r="FC252" i="28" s="1"/>
  <c r="FA242" i="28"/>
  <c r="FB242" i="28" s="1"/>
  <c r="FC242" i="28" s="1"/>
  <c r="FD242" i="28" s="1"/>
  <c r="FJ242" i="28" s="1"/>
  <c r="IA239" i="28"/>
  <c r="FF239" i="28"/>
  <c r="IH239" i="28"/>
  <c r="IN239" i="28" s="1"/>
  <c r="IB230" i="28"/>
  <c r="FJ228" i="28"/>
  <c r="IB225" i="28"/>
  <c r="FG225" i="28"/>
  <c r="FH223" i="28"/>
  <c r="FG223" i="28"/>
  <c r="FH219" i="28"/>
  <c r="FG219" i="28"/>
  <c r="FH215" i="28"/>
  <c r="FG215" i="28"/>
  <c r="FH211" i="28"/>
  <c r="FH204" i="28"/>
  <c r="FF201" i="28"/>
  <c r="IH201" i="28"/>
  <c r="IN201" i="28" s="1"/>
  <c r="IA201" i="28"/>
  <c r="FG192" i="28"/>
  <c r="II192" i="28"/>
  <c r="IO192" i="28" s="1"/>
  <c r="FF192" i="28"/>
  <c r="IH192" i="28"/>
  <c r="IN192" i="28" s="1"/>
  <c r="IA192" i="28"/>
  <c r="FJ189" i="28"/>
  <c r="FI189" i="28"/>
  <c r="IB186" i="28"/>
  <c r="FG184" i="28"/>
  <c r="FF184" i="28"/>
  <c r="IH184" i="28"/>
  <c r="IN184" i="28" s="1"/>
  <c r="IA184" i="28"/>
  <c r="FJ180" i="28"/>
  <c r="FG175" i="28"/>
  <c r="FA170" i="28"/>
  <c r="FB170" i="28" s="1"/>
  <c r="FC170" i="28" s="1"/>
  <c r="FD170" i="28" s="1"/>
  <c r="IA167" i="28"/>
  <c r="FF167" i="28"/>
  <c r="IH167" i="28"/>
  <c r="IN167" i="28" s="1"/>
  <c r="IA159" i="28"/>
  <c r="FF159" i="28"/>
  <c r="IH159" i="28"/>
  <c r="IN159" i="28" s="1"/>
  <c r="FJ155" i="28"/>
  <c r="FI155" i="28"/>
  <c r="FF149" i="28"/>
  <c r="IH149" i="28"/>
  <c r="IN149" i="28" s="1"/>
  <c r="IA149" i="28"/>
  <c r="FG124" i="28"/>
  <c r="II124" i="28"/>
  <c r="IO124" i="28" s="1"/>
  <c r="IB124" i="28"/>
  <c r="FI120" i="28"/>
  <c r="FH120" i="28"/>
  <c r="FG115" i="28"/>
  <c r="IB115" i="28"/>
  <c r="FI113" i="28"/>
  <c r="FJ104" i="28"/>
  <c r="FG91" i="28"/>
  <c r="II91" i="28"/>
  <c r="IO91" i="28" s="1"/>
  <c r="IB91" i="28"/>
  <c r="FG90" i="28"/>
  <c r="IA90" i="28"/>
  <c r="FA78" i="28"/>
  <c r="FA74" i="28"/>
  <c r="FB74" i="28" s="1"/>
  <c r="FC74" i="28" s="1"/>
  <c r="FD74" i="28" s="1"/>
  <c r="FJ74" i="28" s="1"/>
  <c r="IH68" i="28"/>
  <c r="IN68" i="28" s="1"/>
  <c r="IA68" i="28"/>
  <c r="FF68" i="28"/>
  <c r="FH68" i="28"/>
  <c r="IH66" i="28"/>
  <c r="IN66" i="28" s="1"/>
  <c r="FF66" i="28"/>
  <c r="IA66" i="28"/>
  <c r="IB58" i="28"/>
  <c r="IH56" i="28"/>
  <c r="IN56" i="28" s="1"/>
  <c r="IA56" i="28"/>
  <c r="FF56" i="28"/>
  <c r="FH56" i="28"/>
  <c r="IH54" i="28"/>
  <c r="IN54" i="28" s="1"/>
  <c r="FF54" i="28"/>
  <c r="IA54" i="28"/>
  <c r="ED51" i="28"/>
  <c r="DZ51" i="28"/>
  <c r="DU51" i="28"/>
  <c r="EB51" i="28"/>
  <c r="DW51" i="28"/>
  <c r="EE51" i="28"/>
  <c r="EA51" i="28"/>
  <c r="DV51" i="28"/>
  <c r="DT51" i="28"/>
  <c r="EC51" i="28"/>
  <c r="DX51" i="28"/>
  <c r="FH49" i="28"/>
  <c r="FA39" i="28"/>
  <c r="FB39" i="28" s="1"/>
  <c r="FC39" i="28" s="1"/>
  <c r="FD39" i="28" s="1"/>
  <c r="BT32" i="28"/>
  <c r="IH19" i="28"/>
  <c r="IN19" i="28" s="1"/>
  <c r="IA19" i="28"/>
  <c r="FF19" i="28"/>
  <c r="FG80" i="28"/>
  <c r="II80" i="28"/>
  <c r="IO80" i="28" s="1"/>
  <c r="FA35" i="28"/>
  <c r="FB35" i="28" s="1"/>
  <c r="FC35" i="28" s="1"/>
  <c r="FD35" i="28" s="1"/>
  <c r="IB29" i="28"/>
  <c r="FF29" i="28"/>
  <c r="IH29" i="28"/>
  <c r="IN29" i="28" s="1"/>
  <c r="IA29" i="28"/>
  <c r="FI20" i="28"/>
  <c r="FG18" i="28"/>
  <c r="FA17" i="28"/>
  <c r="FB17" i="28" s="1"/>
  <c r="FC17" i="28" s="1"/>
  <c r="FD17" i="28" s="1"/>
  <c r="FJ17" i="28" s="1"/>
  <c r="FA14" i="28"/>
  <c r="FF14" i="28"/>
  <c r="H85" i="31" s="1"/>
  <c r="IH14" i="28"/>
  <c r="IN14" i="28" s="1"/>
  <c r="IA14" i="28"/>
  <c r="IH11" i="28"/>
  <c r="IN11" i="28" s="1"/>
  <c r="IA11" i="28"/>
  <c r="FF11" i="28"/>
  <c r="FJ12" i="28"/>
  <c r="IA40" i="28"/>
  <c r="FF40" i="28"/>
  <c r="IH40" i="28"/>
  <c r="IN40" i="28" s="1"/>
  <c r="FG31" i="28"/>
  <c r="FG26" i="28"/>
  <c r="FA25" i="28"/>
  <c r="FB25" i="28" s="1"/>
  <c r="FC25" i="28" s="1"/>
  <c r="FD25" i="28" s="1"/>
  <c r="FJ25" i="28" s="1"/>
  <c r="FA22" i="28"/>
  <c r="FA19" i="28"/>
  <c r="FG84" i="28"/>
  <c r="FG52" i="28"/>
  <c r="FI52" i="28"/>
  <c r="FG44" i="28"/>
  <c r="II44" i="28"/>
  <c r="IO44" i="28" s="1"/>
  <c r="IB44" i="28"/>
  <c r="FG43" i="28"/>
  <c r="IH43" i="28"/>
  <c r="IN43" i="28" s="1"/>
  <c r="IA43" i="28"/>
  <c r="FF43" i="28"/>
  <c r="FG36" i="28"/>
  <c r="IB36" i="28"/>
  <c r="EA32" i="28"/>
  <c r="EG32" i="28" s="1"/>
  <c r="FF32" i="28" s="1"/>
  <c r="IA24" i="28"/>
  <c r="FF24" i="28"/>
  <c r="IH24" i="28"/>
  <c r="IN24" i="28" s="1"/>
  <c r="FA15" i="28"/>
  <c r="FB15" i="28" s="1"/>
  <c r="EA387" i="28" l="1"/>
  <c r="DU387" i="28"/>
  <c r="EB387" i="28"/>
  <c r="DV387" i="28"/>
  <c r="EC387" i="28"/>
  <c r="EE387" i="28"/>
  <c r="DZ387" i="28"/>
  <c r="DT387" i="28"/>
  <c r="FC962" i="28"/>
  <c r="FD962" i="28" s="1"/>
  <c r="FJ962" i="28" s="1"/>
  <c r="FH962" i="28"/>
  <c r="FD1077" i="28"/>
  <c r="FJ1077" i="28" s="1"/>
  <c r="FI1077" i="28"/>
  <c r="EG121" i="28"/>
  <c r="EH121" i="28"/>
  <c r="EI82" i="28"/>
  <c r="EH82" i="28"/>
  <c r="IH121" i="28"/>
  <c r="IN121" i="28" s="1"/>
  <c r="EJ1174" i="28"/>
  <c r="FH174" i="28"/>
  <c r="FG1077" i="28"/>
  <c r="DW387" i="28"/>
  <c r="FB712" i="28"/>
  <c r="FC712" i="28" s="1"/>
  <c r="FG712" i="28"/>
  <c r="FC1057" i="28"/>
  <c r="FD1057" i="28" s="1"/>
  <c r="FH1057" i="28"/>
  <c r="FG848" i="28"/>
  <c r="FB848" i="28"/>
  <c r="FC848" i="28" s="1"/>
  <c r="EI45" i="28"/>
  <c r="EH45" i="28"/>
  <c r="EK149" i="28"/>
  <c r="EJ149" i="28"/>
  <c r="EK169" i="28"/>
  <c r="FI169" i="28"/>
  <c r="EC176" i="28"/>
  <c r="EJ176" i="28" s="1"/>
  <c r="DW176" i="28"/>
  <c r="ED176" i="28"/>
  <c r="DT176" i="28"/>
  <c r="DU176" i="28"/>
  <c r="DX176" i="28"/>
  <c r="EE176" i="28"/>
  <c r="DZ176" i="28"/>
  <c r="EA176" i="28"/>
  <c r="EB176" i="28"/>
  <c r="DV176" i="28"/>
  <c r="EK1044" i="28"/>
  <c r="EJ1044" i="28"/>
  <c r="FI1044" i="28"/>
  <c r="ED41" i="28"/>
  <c r="EK41" i="28" s="1"/>
  <c r="DW41" i="28"/>
  <c r="EC41" i="28"/>
  <c r="EJ41" i="28" s="1"/>
  <c r="DT41" i="28"/>
  <c r="DV41" i="28"/>
  <c r="DX41" i="28"/>
  <c r="EA41" i="28"/>
  <c r="EH41" i="28" s="1"/>
  <c r="DZ41" i="28"/>
  <c r="EB41" i="28"/>
  <c r="EG165" i="28"/>
  <c r="EH165" i="28"/>
  <c r="EG201" i="28"/>
  <c r="EH201" i="28"/>
  <c r="C42" i="30"/>
  <c r="EH1104" i="28"/>
  <c r="FF121" i="28"/>
  <c r="FH172" i="28"/>
  <c r="FC731" i="28"/>
  <c r="FD731" i="28" s="1"/>
  <c r="FJ731" i="28" s="1"/>
  <c r="FH731" i="28"/>
  <c r="II956" i="28"/>
  <c r="IO956" i="28" s="1"/>
  <c r="IB956" i="28"/>
  <c r="IB1184" i="28"/>
  <c r="II1184" i="28"/>
  <c r="IO1184" i="28" s="1"/>
  <c r="II1206" i="28"/>
  <c r="IO1206" i="28" s="1"/>
  <c r="IB1206" i="28"/>
  <c r="II922" i="28"/>
  <c r="IO922" i="28" s="1"/>
  <c r="IB922" i="28"/>
  <c r="II912" i="28"/>
  <c r="IO912" i="28" s="1"/>
  <c r="IB912" i="28"/>
  <c r="II940" i="28"/>
  <c r="IO940" i="28" s="1"/>
  <c r="IB940" i="28"/>
  <c r="II296" i="28"/>
  <c r="IO296" i="28" s="1"/>
  <c r="IB296" i="28"/>
  <c r="II414" i="28"/>
  <c r="IO414" i="28" s="1"/>
  <c r="IB414" i="28"/>
  <c r="II565" i="28"/>
  <c r="IO565" i="28" s="1"/>
  <c r="IB565" i="28"/>
  <c r="IC595" i="28"/>
  <c r="IJ595" i="28"/>
  <c r="IP595" i="28" s="1"/>
  <c r="II718" i="28"/>
  <c r="IO718" i="28" s="1"/>
  <c r="IB718" i="28"/>
  <c r="II1011" i="28"/>
  <c r="IO1011" i="28" s="1"/>
  <c r="IB1011" i="28"/>
  <c r="FB988" i="28"/>
  <c r="FG988" i="28"/>
  <c r="DZ684" i="28"/>
  <c r="EG684" i="28" s="1"/>
  <c r="EC684" i="28"/>
  <c r="EE684" i="28"/>
  <c r="DU684" i="28"/>
  <c r="DT684" i="28"/>
  <c r="ED684" i="28"/>
  <c r="DW684" i="28"/>
  <c r="DX684" i="28"/>
  <c r="EI962" i="28"/>
  <c r="FG962" i="28"/>
  <c r="EH962" i="28"/>
  <c r="EJ1052" i="28"/>
  <c r="EK1052" i="28"/>
  <c r="FI1052" i="28"/>
  <c r="EJ557" i="28"/>
  <c r="FH557" i="28"/>
  <c r="IH557" i="28"/>
  <c r="IN557" i="28" s="1"/>
  <c r="EG557" i="28"/>
  <c r="EH1052" i="28"/>
  <c r="IA1052" i="28"/>
  <c r="IH1052" i="28"/>
  <c r="IN1052" i="28" s="1"/>
  <c r="FF1052" i="28"/>
  <c r="IA775" i="28"/>
  <c r="FF775" i="28"/>
  <c r="IH775" i="28"/>
  <c r="IN775" i="28" s="1"/>
  <c r="EI141" i="28"/>
  <c r="EJ141" i="28"/>
  <c r="EJ834" i="28"/>
  <c r="EI834" i="28"/>
  <c r="FH834" i="28"/>
  <c r="EH1105" i="28"/>
  <c r="FF1105" i="28"/>
  <c r="IA1105" i="28"/>
  <c r="IH1105" i="28"/>
  <c r="IN1105" i="28" s="1"/>
  <c r="EG402" i="28"/>
  <c r="FF406" i="28"/>
  <c r="IH406" i="28"/>
  <c r="IN406" i="28" s="1"/>
  <c r="EH791" i="28"/>
  <c r="EI791" i="28"/>
  <c r="IB791" i="28"/>
  <c r="EH759" i="28"/>
  <c r="IB759" i="28"/>
  <c r="FB526" i="28"/>
  <c r="FG526" i="28"/>
  <c r="FB880" i="28"/>
  <c r="FG880" i="28"/>
  <c r="FB796" i="28"/>
  <c r="FG796" i="28"/>
  <c r="FD1056" i="28"/>
  <c r="FJ1056" i="28" s="1"/>
  <c r="FI1056" i="28"/>
  <c r="FD843" i="28"/>
  <c r="FJ843" i="28" s="1"/>
  <c r="FI843" i="28"/>
  <c r="FH821" i="28"/>
  <c r="FI172" i="28"/>
  <c r="EI416" i="28"/>
  <c r="FJ562" i="28"/>
  <c r="EI564" i="28"/>
  <c r="EH682" i="28"/>
  <c r="EI164" i="28"/>
  <c r="IB568" i="28"/>
  <c r="DX387" i="28"/>
  <c r="II857" i="28"/>
  <c r="IO857" i="28" s="1"/>
  <c r="IB857" i="28"/>
  <c r="IB150" i="28"/>
  <c r="IB438" i="28"/>
  <c r="II438" i="28"/>
  <c r="IO438" i="28" s="1"/>
  <c r="II457" i="28"/>
  <c r="IO457" i="28" s="1"/>
  <c r="IB457" i="28"/>
  <c r="II502" i="28"/>
  <c r="IO502" i="28" s="1"/>
  <c r="IB502" i="28"/>
  <c r="IB534" i="28"/>
  <c r="II534" i="28"/>
  <c r="IO534" i="28" s="1"/>
  <c r="IB910" i="28"/>
  <c r="II910" i="28"/>
  <c r="IO910" i="28" s="1"/>
  <c r="II826" i="28"/>
  <c r="IO826" i="28" s="1"/>
  <c r="IB826" i="28"/>
  <c r="IB980" i="28"/>
  <c r="EH1112" i="28"/>
  <c r="FJ423" i="28"/>
  <c r="FJ957" i="28"/>
  <c r="EG406" i="28"/>
  <c r="EI1057" i="28"/>
  <c r="EK1057" i="28"/>
  <c r="DT568" i="28"/>
  <c r="EA568" i="28"/>
  <c r="DU568" i="28"/>
  <c r="DW568" i="28"/>
  <c r="EB568" i="28"/>
  <c r="DV568" i="28"/>
  <c r="DX568" i="28"/>
  <c r="EE568" i="28"/>
  <c r="DZ568" i="28"/>
  <c r="EC568" i="28"/>
  <c r="EJ568" i="28" s="1"/>
  <c r="ED568" i="28"/>
  <c r="EK568" i="28" s="1"/>
  <c r="ED170" i="28"/>
  <c r="DX170" i="28"/>
  <c r="EB170" i="28"/>
  <c r="EI170" i="28" s="1"/>
  <c r="EE170" i="28"/>
  <c r="FJ170" i="28" s="1"/>
  <c r="DZ170" i="28"/>
  <c r="DT170" i="28"/>
  <c r="DU170" i="28"/>
  <c r="DV170" i="28"/>
  <c r="EC170" i="28"/>
  <c r="EJ170" i="28" s="1"/>
  <c r="DW170" i="28"/>
  <c r="EA170" i="28"/>
  <c r="EC572" i="28"/>
  <c r="DW572" i="28"/>
  <c r="ED572" i="28"/>
  <c r="EA572" i="28"/>
  <c r="DX572" i="28"/>
  <c r="EE572" i="28"/>
  <c r="FJ572" i="28" s="1"/>
  <c r="DZ572" i="28"/>
  <c r="EB572" i="28"/>
  <c r="DV572" i="28"/>
  <c r="DT572" i="28"/>
  <c r="DU572" i="28"/>
  <c r="FJ196" i="28"/>
  <c r="II494" i="28"/>
  <c r="IO494" i="28" s="1"/>
  <c r="II526" i="28"/>
  <c r="IO526" i="28" s="1"/>
  <c r="IB783" i="28"/>
  <c r="EK1105" i="28"/>
  <c r="EG1105" i="28"/>
  <c r="ED150" i="28"/>
  <c r="DX150" i="28"/>
  <c r="EB150" i="28"/>
  <c r="EE150" i="28"/>
  <c r="FJ150" i="28" s="1"/>
  <c r="DZ150" i="28"/>
  <c r="DT150" i="28"/>
  <c r="EA150" i="28"/>
  <c r="DV150" i="28"/>
  <c r="EC150" i="28"/>
  <c r="EJ150" i="28" s="1"/>
  <c r="DW150" i="28"/>
  <c r="DU150" i="28"/>
  <c r="EK78" i="28"/>
  <c r="FJ1044" i="28"/>
  <c r="FJ1037" i="28"/>
  <c r="EG543" i="28"/>
  <c r="EK1024" i="28"/>
  <c r="EK1032" i="28"/>
  <c r="EK1040" i="28"/>
  <c r="II949" i="28"/>
  <c r="IO949" i="28" s="1"/>
  <c r="FJ633" i="28"/>
  <c r="IB943" i="28"/>
  <c r="II31" i="28"/>
  <c r="IO31" i="28" s="1"/>
  <c r="II302" i="28"/>
  <c r="IO302" i="28" s="1"/>
  <c r="IC834" i="28"/>
  <c r="II875" i="28"/>
  <c r="IO875" i="28" s="1"/>
  <c r="II796" i="28"/>
  <c r="IO796" i="28" s="1"/>
  <c r="FI1158" i="28"/>
  <c r="FI962" i="28"/>
  <c r="IB1158" i="28"/>
  <c r="EG122" i="28"/>
  <c r="EJ370" i="28"/>
  <c r="EK370" i="28"/>
  <c r="EG775" i="28"/>
  <c r="EK561" i="28"/>
  <c r="DT132" i="28"/>
  <c r="EA132" i="28"/>
  <c r="DU132" i="28"/>
  <c r="DX132" i="28"/>
  <c r="EE132" i="28"/>
  <c r="FJ132" i="28" s="1"/>
  <c r="DZ132" i="28"/>
  <c r="EG132" i="28" s="1"/>
  <c r="EC132" i="28"/>
  <c r="ED132" i="28"/>
  <c r="EB132" i="28"/>
  <c r="IB132" i="28" s="1"/>
  <c r="DV132" i="28"/>
  <c r="DW132" i="28"/>
  <c r="DX196" i="28"/>
  <c r="EE196" i="28"/>
  <c r="DZ196" i="28"/>
  <c r="DT196" i="28"/>
  <c r="EA196" i="28"/>
  <c r="DU196" i="28"/>
  <c r="EB196" i="28"/>
  <c r="EI196" i="28" s="1"/>
  <c r="EC196" i="28"/>
  <c r="DW196" i="28"/>
  <c r="ED196" i="28"/>
  <c r="EK196" i="28" s="1"/>
  <c r="DV196" i="28"/>
  <c r="DV562" i="28"/>
  <c r="EC562" i="28"/>
  <c r="DW562" i="28"/>
  <c r="EE562" i="28"/>
  <c r="DT562" i="28"/>
  <c r="ED562" i="28"/>
  <c r="EK562" i="28" s="1"/>
  <c r="DX562" i="28"/>
  <c r="DZ562" i="28"/>
  <c r="EG562" i="28" s="1"/>
  <c r="EA562" i="28"/>
  <c r="DU562" i="28"/>
  <c r="EB562" i="28"/>
  <c r="IB562" i="28" s="1"/>
  <c r="EC511" i="28"/>
  <c r="DW511" i="28"/>
  <c r="ED511" i="28"/>
  <c r="DX511" i="28"/>
  <c r="EE511" i="28"/>
  <c r="FJ511" i="28" s="1"/>
  <c r="DZ511" i="28"/>
  <c r="DT511" i="28"/>
  <c r="DU511" i="28"/>
  <c r="EB511" i="28"/>
  <c r="EI511" i="28" s="1"/>
  <c r="DV511" i="28"/>
  <c r="EA511" i="28"/>
  <c r="DT116" i="28"/>
  <c r="EA116" i="28"/>
  <c r="DU116" i="28"/>
  <c r="DX116" i="28"/>
  <c r="EE116" i="28"/>
  <c r="FJ116" i="28" s="1"/>
  <c r="DZ116" i="28"/>
  <c r="EG116" i="28" s="1"/>
  <c r="DW116" i="28"/>
  <c r="ED116" i="28"/>
  <c r="DV116" i="28"/>
  <c r="EB116" i="28"/>
  <c r="IB116" i="28" s="1"/>
  <c r="EC116" i="28"/>
  <c r="FB41" i="28"/>
  <c r="FC41" i="28" s="1"/>
  <c r="FD41" i="28" s="1"/>
  <c r="FJ41" i="28" s="1"/>
  <c r="FG41" i="28"/>
  <c r="II228" i="28"/>
  <c r="IO228" i="28" s="1"/>
  <c r="IB228" i="28"/>
  <c r="FB368" i="28"/>
  <c r="FC368" i="28" s="1"/>
  <c r="FD368" i="28" s="1"/>
  <c r="FJ368" i="28" s="1"/>
  <c r="II368" i="28"/>
  <c r="IO368" i="28" s="1"/>
  <c r="FC123" i="28"/>
  <c r="FH123" i="28"/>
  <c r="FB862" i="28"/>
  <c r="FC862" i="28" s="1"/>
  <c r="FD862" i="28" s="1"/>
  <c r="FJ862" i="28" s="1"/>
  <c r="FG862" i="28"/>
  <c r="EJ1068" i="28"/>
  <c r="EI1068" i="28"/>
  <c r="JA1212" i="28"/>
  <c r="BU1212" i="28"/>
  <c r="BV1212" i="28" s="1"/>
  <c r="EG364" i="28"/>
  <c r="EH364" i="28"/>
  <c r="IH364" i="28"/>
  <c r="IN364" i="28" s="1"/>
  <c r="IA364" i="28"/>
  <c r="II116" i="28"/>
  <c r="IO116" i="28" s="1"/>
  <c r="IB561" i="28"/>
  <c r="FI578" i="28"/>
  <c r="II515" i="28"/>
  <c r="IO515" i="28" s="1"/>
  <c r="IB515" i="28"/>
  <c r="IB1019" i="28"/>
  <c r="FB649" i="28"/>
  <c r="FG649" i="28"/>
  <c r="FD679" i="28"/>
  <c r="FJ679" i="28" s="1"/>
  <c r="FI679" i="28"/>
  <c r="FB791" i="28"/>
  <c r="FH791" i="28" s="1"/>
  <c r="FG791" i="28"/>
  <c r="FD737" i="28"/>
  <c r="FJ737" i="28" s="1"/>
  <c r="FI737" i="28"/>
  <c r="II1063" i="28"/>
  <c r="IO1063" i="28" s="1"/>
  <c r="IB1063" i="28"/>
  <c r="EJ169" i="28"/>
  <c r="EG58" i="28"/>
  <c r="FF58" i="28"/>
  <c r="EH58" i="28"/>
  <c r="IA58" i="28"/>
  <c r="EI957" i="28"/>
  <c r="EJ957" i="28"/>
  <c r="FG983" i="28"/>
  <c r="EI983" i="28"/>
  <c r="II983" i="28"/>
  <c r="IO983" i="28" s="1"/>
  <c r="BU654" i="28"/>
  <c r="BV654" i="28" s="1"/>
  <c r="FB33" i="28"/>
  <c r="FC33" i="28" s="1"/>
  <c r="FD33" i="28" s="1"/>
  <c r="FJ33" i="28" s="1"/>
  <c r="FG33" i="28"/>
  <c r="II33" i="28"/>
  <c r="IO33" i="28" s="1"/>
  <c r="IB33" i="28"/>
  <c r="IB981" i="28"/>
  <c r="II981" i="28"/>
  <c r="IO981" i="28" s="1"/>
  <c r="II1053" i="28"/>
  <c r="IO1053" i="28" s="1"/>
  <c r="IB1053" i="28"/>
  <c r="EK10" i="28"/>
  <c r="FG123" i="28"/>
  <c r="FG606" i="28"/>
  <c r="IB966" i="28"/>
  <c r="II49" i="28"/>
  <c r="IO49" i="28" s="1"/>
  <c r="FB945" i="28"/>
  <c r="FG945" i="28"/>
  <c r="EJ783" i="28"/>
  <c r="EI783" i="28"/>
  <c r="EH1002" i="28"/>
  <c r="IA1002" i="28"/>
  <c r="IH1002" i="28"/>
  <c r="IN1002" i="28" s="1"/>
  <c r="EH1045" i="28"/>
  <c r="IH1045" i="28"/>
  <c r="IN1045" i="28" s="1"/>
  <c r="IA1045" i="28"/>
  <c r="IH1109" i="28"/>
  <c r="IN1109" i="28" s="1"/>
  <c r="FF1109" i="28"/>
  <c r="IA1109" i="28"/>
  <c r="EK633" i="28"/>
  <c r="FI633" i="28"/>
  <c r="FG557" i="28"/>
  <c r="II557" i="28"/>
  <c r="IO557" i="28" s="1"/>
  <c r="EH783" i="28"/>
  <c r="IA783" i="28"/>
  <c r="FF783" i="28"/>
  <c r="EI173" i="28"/>
  <c r="EJ173" i="28"/>
  <c r="FH173" i="28"/>
  <c r="EK423" i="28"/>
  <c r="FI423" i="28"/>
  <c r="EJ423" i="28"/>
  <c r="IH1010" i="28"/>
  <c r="IN1010" i="28" s="1"/>
  <c r="IA1010" i="28"/>
  <c r="EH141" i="28"/>
  <c r="IA141" i="28"/>
  <c r="EG141" i="28"/>
  <c r="FF141" i="28"/>
  <c r="EJ560" i="28"/>
  <c r="EK560" i="28"/>
  <c r="FI560" i="28"/>
  <c r="FB928" i="28"/>
  <c r="FG928" i="28"/>
  <c r="EW80" i="28"/>
  <c r="EX80" i="28" s="1"/>
  <c r="FB80" i="28"/>
  <c r="JA240" i="28"/>
  <c r="FC254" i="28"/>
  <c r="FD254" i="28" s="1"/>
  <c r="FJ254" i="28" s="1"/>
  <c r="FH254" i="28"/>
  <c r="IB814" i="28"/>
  <c r="II814" i="28"/>
  <c r="IO814" i="28" s="1"/>
  <c r="EH943" i="28"/>
  <c r="IH943" i="28"/>
  <c r="IN943" i="28" s="1"/>
  <c r="IA943" i="28"/>
  <c r="BU236" i="28"/>
  <c r="BV236" i="28" s="1"/>
  <c r="JA236" i="28"/>
  <c r="EI169" i="28"/>
  <c r="FG169" i="28"/>
  <c r="II169" i="28"/>
  <c r="IO169" i="28" s="1"/>
  <c r="IB31" i="28"/>
  <c r="II223" i="28"/>
  <c r="IO223" i="28" s="1"/>
  <c r="II255" i="28"/>
  <c r="IO255" i="28" s="1"/>
  <c r="IB726" i="28"/>
  <c r="EN7" i="28"/>
  <c r="EQ7" i="28"/>
  <c r="EM7" i="28"/>
  <c r="ER7" i="28"/>
  <c r="ER6" i="28" s="1"/>
  <c r="EO7" i="28"/>
  <c r="EP7" i="28"/>
  <c r="IZ654" i="28"/>
  <c r="GM6" i="28"/>
  <c r="EZ7" i="28"/>
  <c r="FB459" i="28"/>
  <c r="FG459" i="28"/>
  <c r="FC1109" i="28"/>
  <c r="FI1109" i="28" s="1"/>
  <c r="FH1109" i="28"/>
  <c r="II1169" i="28"/>
  <c r="IO1169" i="28" s="1"/>
  <c r="FG1169" i="28"/>
  <c r="II156" i="28"/>
  <c r="IO156" i="28" s="1"/>
  <c r="IB156" i="28"/>
  <c r="II204" i="28"/>
  <c r="IO204" i="28" s="1"/>
  <c r="IB204" i="28"/>
  <c r="FB881" i="28"/>
  <c r="FG881" i="28"/>
  <c r="II728" i="28"/>
  <c r="IO728" i="28" s="1"/>
  <c r="IB728" i="28"/>
  <c r="II738" i="28"/>
  <c r="IO738" i="28" s="1"/>
  <c r="IB738" i="28"/>
  <c r="II792" i="28"/>
  <c r="IO792" i="28" s="1"/>
  <c r="IB792" i="28"/>
  <c r="IB847" i="28"/>
  <c r="II847" i="28"/>
  <c r="IO847" i="28" s="1"/>
  <c r="II841" i="28"/>
  <c r="IO841" i="28" s="1"/>
  <c r="IB841" i="28"/>
  <c r="II856" i="28"/>
  <c r="IO856" i="28" s="1"/>
  <c r="IB856" i="28"/>
  <c r="II872" i="28"/>
  <c r="IO872" i="28" s="1"/>
  <c r="IB872" i="28"/>
  <c r="II880" i="28"/>
  <c r="IO880" i="28" s="1"/>
  <c r="IB880" i="28"/>
  <c r="II896" i="28"/>
  <c r="IO896" i="28" s="1"/>
  <c r="IB896" i="28"/>
  <c r="EK818" i="28"/>
  <c r="FI818" i="28"/>
  <c r="EE395" i="28"/>
  <c r="DW395" i="28"/>
  <c r="ED395" i="28"/>
  <c r="EK395" i="28" s="1"/>
  <c r="EI664" i="28"/>
  <c r="EJ664" i="28"/>
  <c r="DZ245" i="28"/>
  <c r="DV245" i="28"/>
  <c r="DT245" i="28"/>
  <c r="DX245" i="28"/>
  <c r="DW245" i="28"/>
  <c r="EK302" i="28"/>
  <c r="FJ302" i="28"/>
  <c r="FB389" i="28"/>
  <c r="FG389" i="28"/>
  <c r="EK428" i="28"/>
  <c r="EK448" i="28"/>
  <c r="EK472" i="28"/>
  <c r="EK488" i="28"/>
  <c r="EK504" i="28"/>
  <c r="EK520" i="28"/>
  <c r="EK536" i="28"/>
  <c r="II578" i="28"/>
  <c r="IO578" i="28" s="1"/>
  <c r="EI626" i="28"/>
  <c r="EG638" i="28"/>
  <c r="EK646" i="28"/>
  <c r="EG670" i="28"/>
  <c r="EI1127" i="28"/>
  <c r="FI272" i="28"/>
  <c r="EG1009" i="28"/>
  <c r="EK1013" i="28"/>
  <c r="FI287" i="28"/>
  <c r="EG375" i="28"/>
  <c r="IB775" i="28"/>
  <c r="II1073" i="28"/>
  <c r="IO1073" i="28" s="1"/>
  <c r="FH908" i="28"/>
  <c r="EK406" i="28"/>
  <c r="EI789" i="28"/>
  <c r="EH545" i="28"/>
  <c r="EJ154" i="28"/>
  <c r="EG664" i="28"/>
  <c r="EG791" i="28"/>
  <c r="EG759" i="28"/>
  <c r="JB205" i="28"/>
  <c r="JA241" i="28"/>
  <c r="ED69" i="28"/>
  <c r="DU69" i="28"/>
  <c r="DV69" i="28"/>
  <c r="DX69" i="28"/>
  <c r="EE69" i="28"/>
  <c r="FJ69" i="28" s="1"/>
  <c r="EB69" i="28"/>
  <c r="EA69" i="28"/>
  <c r="BW240" i="28"/>
  <c r="BX240" i="28" s="1"/>
  <c r="II881" i="28"/>
  <c r="IO881" i="28" s="1"/>
  <c r="EI1174" i="28"/>
  <c r="FJ45" i="28"/>
  <c r="II222" i="28"/>
  <c r="IO222" i="28" s="1"/>
  <c r="IB1057" i="28"/>
  <c r="FJ406" i="28"/>
  <c r="EK1070" i="28"/>
  <c r="FJ1057" i="28"/>
  <c r="EI1115" i="28"/>
  <c r="EH154" i="28"/>
  <c r="EI406" i="28"/>
  <c r="EH1057" i="28"/>
  <c r="EK759" i="28"/>
  <c r="JA205" i="28"/>
  <c r="BW241" i="28"/>
  <c r="BX241" i="28" s="1"/>
  <c r="BU888" i="28"/>
  <c r="BV888" i="28" s="1"/>
  <c r="JA888" i="28"/>
  <c r="EH169" i="28"/>
  <c r="BW282" i="28"/>
  <c r="BX282" i="28" s="1"/>
  <c r="EJ1058" i="28"/>
  <c r="II41" i="28"/>
  <c r="IO41" i="28" s="1"/>
  <c r="EH61" i="28"/>
  <c r="IB560" i="28"/>
  <c r="II943" i="28"/>
  <c r="IO943" i="28" s="1"/>
  <c r="EK1156" i="28"/>
  <c r="II753" i="28"/>
  <c r="IO753" i="28" s="1"/>
  <c r="EH1001" i="28"/>
  <c r="EJ1001" i="28"/>
  <c r="EJ1009" i="28"/>
  <c r="II813" i="28"/>
  <c r="IO813" i="28" s="1"/>
  <c r="EG45" i="28"/>
  <c r="EG943" i="28"/>
  <c r="EJ1105" i="28"/>
  <c r="EI943" i="28"/>
  <c r="EB303" i="28"/>
  <c r="EE303" i="28"/>
  <c r="DZ303" i="28"/>
  <c r="EA303" i="28"/>
  <c r="EC303" i="28"/>
  <c r="DV303" i="28"/>
  <c r="DX303" i="28"/>
  <c r="DW303" i="28"/>
  <c r="ED303" i="28"/>
  <c r="DT303" i="28"/>
  <c r="DU303" i="28"/>
  <c r="EH85" i="28"/>
  <c r="FB166" i="28"/>
  <c r="FC166" i="28" s="1"/>
  <c r="FD166" i="28" s="1"/>
  <c r="FJ166" i="28" s="1"/>
  <c r="FG166" i="28"/>
  <c r="FC554" i="28"/>
  <c r="FD554" i="28" s="1"/>
  <c r="FJ554" i="28" s="1"/>
  <c r="FH554" i="28"/>
  <c r="FB931" i="28"/>
  <c r="FC931" i="28" s="1"/>
  <c r="FD931" i="28" s="1"/>
  <c r="FJ931" i="28" s="1"/>
  <c r="FG931" i="28"/>
  <c r="IB1056" i="28"/>
  <c r="II1056" i="28"/>
  <c r="IO1056" i="28" s="1"/>
  <c r="II1214" i="28"/>
  <c r="IO1214" i="28" s="1"/>
  <c r="IB1214" i="28"/>
  <c r="IB571" i="28"/>
  <c r="II571" i="28"/>
  <c r="IO571" i="28" s="1"/>
  <c r="II806" i="28"/>
  <c r="IO806" i="28" s="1"/>
  <c r="IB806" i="28"/>
  <c r="IB928" i="28"/>
  <c r="II928" i="28"/>
  <c r="IO928" i="28" s="1"/>
  <c r="IB282" i="28"/>
  <c r="II282" i="28"/>
  <c r="IO282" i="28" s="1"/>
  <c r="IB103" i="28"/>
  <c r="II103" i="28"/>
  <c r="IO103" i="28" s="1"/>
  <c r="II183" i="28"/>
  <c r="IO183" i="28" s="1"/>
  <c r="IB183" i="28"/>
  <c r="II418" i="28"/>
  <c r="IO418" i="28" s="1"/>
  <c r="IB418" i="28"/>
  <c r="IC335" i="28"/>
  <c r="II335" i="28"/>
  <c r="IO335" i="28" s="1"/>
  <c r="IB379" i="28"/>
  <c r="II379" i="28"/>
  <c r="IO379" i="28" s="1"/>
  <c r="FB442" i="28"/>
  <c r="FG442" i="28"/>
  <c r="FB780" i="28"/>
  <c r="II780" i="28"/>
  <c r="IO780" i="28" s="1"/>
  <c r="FB1078" i="28"/>
  <c r="FG1078" i="28"/>
  <c r="FB163" i="28"/>
  <c r="FG163" i="28"/>
  <c r="FB181" i="28"/>
  <c r="II181" i="28"/>
  <c r="IO181" i="28" s="1"/>
  <c r="FB405" i="28"/>
  <c r="FG405" i="28"/>
  <c r="FB647" i="28"/>
  <c r="II647" i="28"/>
  <c r="IO647" i="28" s="1"/>
  <c r="FD909" i="28"/>
  <c r="FJ909" i="28" s="1"/>
  <c r="FI909" i="28"/>
  <c r="FB1081" i="28"/>
  <c r="FC1081" i="28" s="1"/>
  <c r="FG1081" i="28"/>
  <c r="FB282" i="28"/>
  <c r="FG282" i="28"/>
  <c r="FB355" i="28"/>
  <c r="II355" i="28"/>
  <c r="IO355" i="28" s="1"/>
  <c r="II265" i="28"/>
  <c r="IO265" i="28" s="1"/>
  <c r="II236" i="28"/>
  <c r="IO236" i="28" s="1"/>
  <c r="IB236" i="28"/>
  <c r="II486" i="28"/>
  <c r="IO486" i="28" s="1"/>
  <c r="IB514" i="28"/>
  <c r="FG613" i="28"/>
  <c r="II554" i="28"/>
  <c r="IO554" i="28" s="1"/>
  <c r="II555" i="28"/>
  <c r="IO555" i="28" s="1"/>
  <c r="IB302" i="28"/>
  <c r="IB724" i="28"/>
  <c r="FG851" i="28"/>
  <c r="II848" i="28"/>
  <c r="IO848" i="28" s="1"/>
  <c r="IB987" i="28"/>
  <c r="II28" i="28"/>
  <c r="IO28" i="28" s="1"/>
  <c r="IJ834" i="28"/>
  <c r="IP834" i="28" s="1"/>
  <c r="IB545" i="28"/>
  <c r="FB654" i="28"/>
  <c r="FB1014" i="28"/>
  <c r="FG1014" i="28"/>
  <c r="II989" i="28"/>
  <c r="IO989" i="28" s="1"/>
  <c r="IB989" i="28"/>
  <c r="IB1157" i="28"/>
  <c r="II1157" i="28"/>
  <c r="IO1157" i="28" s="1"/>
  <c r="II233" i="28"/>
  <c r="IO233" i="28" s="1"/>
  <c r="IB233" i="28"/>
  <c r="II450" i="28"/>
  <c r="IO450" i="28" s="1"/>
  <c r="IB450" i="28"/>
  <c r="II573" i="28"/>
  <c r="IO573" i="28" s="1"/>
  <c r="IB573" i="28"/>
  <c r="II611" i="28"/>
  <c r="IO611" i="28" s="1"/>
  <c r="IC611" i="28"/>
  <c r="IB643" i="28"/>
  <c r="II643" i="28"/>
  <c r="IO643" i="28" s="1"/>
  <c r="II1085" i="28"/>
  <c r="IO1085" i="28" s="1"/>
  <c r="IB1085" i="28"/>
  <c r="II1126" i="28"/>
  <c r="IO1126" i="28" s="1"/>
  <c r="IB1126" i="28"/>
  <c r="IB1163" i="28"/>
  <c r="II1163" i="28"/>
  <c r="IO1163" i="28" s="1"/>
  <c r="FB426" i="28"/>
  <c r="FG426" i="28"/>
  <c r="FD145" i="28"/>
  <c r="FJ145" i="28" s="1"/>
  <c r="FI145" i="28"/>
  <c r="FB28" i="28"/>
  <c r="FG28" i="28"/>
  <c r="FC784" i="28"/>
  <c r="FD784" i="28" s="1"/>
  <c r="FJ784" i="28" s="1"/>
  <c r="FH784" i="28"/>
  <c r="FB366" i="28"/>
  <c r="FG366" i="28"/>
  <c r="FB418" i="28"/>
  <c r="FG418" i="28"/>
  <c r="FB792" i="28"/>
  <c r="FG792" i="28"/>
  <c r="FC945" i="28"/>
  <c r="FH945" i="28"/>
  <c r="FD422" i="28"/>
  <c r="FJ422" i="28" s="1"/>
  <c r="FI422" i="28"/>
  <c r="FB369" i="28"/>
  <c r="FG369" i="28"/>
  <c r="II369" i="28"/>
  <c r="IO369" i="28" s="1"/>
  <c r="IB215" i="28"/>
  <c r="II62" i="28"/>
  <c r="IO62" i="28" s="1"/>
  <c r="FH145" i="28"/>
  <c r="FG486" i="28"/>
  <c r="FG422" i="28"/>
  <c r="FG554" i="28"/>
  <c r="II592" i="28"/>
  <c r="IO592" i="28" s="1"/>
  <c r="FG784" i="28"/>
  <c r="IB875" i="28"/>
  <c r="II332" i="28"/>
  <c r="IO332" i="28" s="1"/>
  <c r="II68" i="28"/>
  <c r="IO68" i="28" s="1"/>
  <c r="IB68" i="28"/>
  <c r="IB300" i="28"/>
  <c r="FG647" i="28"/>
  <c r="IB734" i="28"/>
  <c r="FC43" i="28"/>
  <c r="FH43" i="28"/>
  <c r="II292" i="28"/>
  <c r="IO292" i="28" s="1"/>
  <c r="FB547" i="28"/>
  <c r="FC547" i="28" s="1"/>
  <c r="FG547" i="28"/>
  <c r="FB598" i="28"/>
  <c r="FG598" i="28"/>
  <c r="FB749" i="28"/>
  <c r="FG749" i="28"/>
  <c r="FI1113" i="28"/>
  <c r="FB888" i="28"/>
  <c r="FG888" i="28"/>
  <c r="FD846" i="28"/>
  <c r="FJ846" i="28" s="1"/>
  <c r="FI846" i="28"/>
  <c r="IB1180" i="28"/>
  <c r="II1180" i="28"/>
  <c r="IO1180" i="28" s="1"/>
  <c r="II279" i="28"/>
  <c r="IO279" i="28" s="1"/>
  <c r="IB279" i="28"/>
  <c r="II284" i="28"/>
  <c r="IO284" i="28" s="1"/>
  <c r="IB284" i="28"/>
  <c r="IB692" i="28"/>
  <c r="II692" i="28"/>
  <c r="IO692" i="28" s="1"/>
  <c r="IB851" i="28"/>
  <c r="II851" i="28"/>
  <c r="IO851" i="28" s="1"/>
  <c r="IB1077" i="28"/>
  <c r="II1077" i="28"/>
  <c r="IO1077" i="28" s="1"/>
  <c r="FC486" i="28"/>
  <c r="FH486" i="28"/>
  <c r="FB1045" i="28"/>
  <c r="FG1045" i="28"/>
  <c r="II1045" i="28"/>
  <c r="IO1045" i="28" s="1"/>
  <c r="FB1157" i="28"/>
  <c r="FG1157" i="28"/>
  <c r="FB772" i="28"/>
  <c r="FG772" i="28"/>
  <c r="FB386" i="28"/>
  <c r="FG386" i="28"/>
  <c r="FB655" i="28"/>
  <c r="FC655" i="28" s="1"/>
  <c r="FG655" i="28"/>
  <c r="FH291" i="28"/>
  <c r="FG181" i="28"/>
  <c r="IB756" i="28"/>
  <c r="II306" i="28"/>
  <c r="IO306" i="28" s="1"/>
  <c r="II348" i="28"/>
  <c r="IO348" i="28" s="1"/>
  <c r="FB828" i="28"/>
  <c r="FC828" i="28" s="1"/>
  <c r="FD828" i="28" s="1"/>
  <c r="FJ828" i="28" s="1"/>
  <c r="FG828" i="28"/>
  <c r="II203" i="28"/>
  <c r="IO203" i="28" s="1"/>
  <c r="IB482" i="28"/>
  <c r="FB759" i="28"/>
  <c r="FG759" i="28"/>
  <c r="FC791" i="28"/>
  <c r="FD791" i="28" s="1"/>
  <c r="FJ791" i="28" s="1"/>
  <c r="FG780" i="28"/>
  <c r="IC1041" i="28"/>
  <c r="IB776" i="28"/>
  <c r="II776" i="28"/>
  <c r="IO776" i="28" s="1"/>
  <c r="IB852" i="28"/>
  <c r="II852" i="28"/>
  <c r="IO852" i="28" s="1"/>
  <c r="IB860" i="28"/>
  <c r="II860" i="28"/>
  <c r="IO860" i="28" s="1"/>
  <c r="II868" i="28"/>
  <c r="IO868" i="28" s="1"/>
  <c r="IB868" i="28"/>
  <c r="IB876" i="28"/>
  <c r="II876" i="28"/>
  <c r="IO876" i="28" s="1"/>
  <c r="IB884" i="28"/>
  <c r="II884" i="28"/>
  <c r="IO884" i="28" s="1"/>
  <c r="IB286" i="28"/>
  <c r="II286" i="28"/>
  <c r="IO286" i="28" s="1"/>
  <c r="II189" i="28"/>
  <c r="IO189" i="28" s="1"/>
  <c r="IB189" i="28"/>
  <c r="IB1097" i="28"/>
  <c r="II1097" i="28"/>
  <c r="IO1097" i="28" s="1"/>
  <c r="II1113" i="28"/>
  <c r="IO1113" i="28" s="1"/>
  <c r="IB1113" i="28"/>
  <c r="GU1133" i="28"/>
  <c r="GV1133" i="28" s="1"/>
  <c r="GW1133" i="28" s="1"/>
  <c r="GX1133" i="28" s="1"/>
  <c r="IJ1133" i="28" s="1"/>
  <c r="IP1133" i="28" s="1"/>
  <c r="II846" i="28"/>
  <c r="IO846" i="28" s="1"/>
  <c r="FB915" i="28"/>
  <c r="FC915" i="28" s="1"/>
  <c r="FD915" i="28" s="1"/>
  <c r="FJ915" i="28" s="1"/>
  <c r="II945" i="28"/>
  <c r="IO945" i="28" s="1"/>
  <c r="IB240" i="28"/>
  <c r="II240" i="28"/>
  <c r="IO240" i="28" s="1"/>
  <c r="II241" i="28"/>
  <c r="IO241" i="28" s="1"/>
  <c r="IB241" i="28"/>
  <c r="IB206" i="28"/>
  <c r="II206" i="28"/>
  <c r="IO206" i="28" s="1"/>
  <c r="FB241" i="28"/>
  <c r="FG241" i="28"/>
  <c r="FC852" i="28"/>
  <c r="FH852" i="28"/>
  <c r="II957" i="28"/>
  <c r="IO957" i="28" s="1"/>
  <c r="II809" i="28"/>
  <c r="IO809" i="28" s="1"/>
  <c r="II1086" i="28"/>
  <c r="IO1086" i="28" s="1"/>
  <c r="II145" i="28"/>
  <c r="IO145" i="28" s="1"/>
  <c r="FA7" i="28"/>
  <c r="FB236" i="28"/>
  <c r="FG236" i="28"/>
  <c r="II897" i="28"/>
  <c r="IO897" i="28" s="1"/>
  <c r="II1078" i="28"/>
  <c r="IO1078" i="28" s="1"/>
  <c r="FB1212" i="28"/>
  <c r="FG1212" i="28"/>
  <c r="II366" i="28"/>
  <c r="IO366" i="28" s="1"/>
  <c r="II888" i="28"/>
  <c r="IO888" i="28" s="1"/>
  <c r="IB888" i="28"/>
  <c r="II772" i="28"/>
  <c r="IO772" i="28" s="1"/>
  <c r="IB1212" i="28"/>
  <c r="II1212" i="28"/>
  <c r="IO1212" i="28" s="1"/>
  <c r="BW205" i="28"/>
  <c r="BX205" i="28" s="1"/>
  <c r="FB205" i="28"/>
  <c r="FG205" i="28"/>
  <c r="II205" i="28"/>
  <c r="IO205" i="28" s="1"/>
  <c r="FG32" i="28"/>
  <c r="FC455" i="28"/>
  <c r="FH455" i="28"/>
  <c r="EI697" i="28"/>
  <c r="EJ697" i="28"/>
  <c r="FF983" i="28"/>
  <c r="EH983" i="28"/>
  <c r="EG983" i="28"/>
  <c r="IH983" i="28"/>
  <c r="IN983" i="28" s="1"/>
  <c r="IA983" i="28"/>
  <c r="EG96" i="28"/>
  <c r="EK314" i="28"/>
  <c r="EK249" i="28"/>
  <c r="EH412" i="28"/>
  <c r="EK343" i="28"/>
  <c r="EK351" i="28"/>
  <c r="FG455" i="28"/>
  <c r="II610" i="28"/>
  <c r="IO610" i="28" s="1"/>
  <c r="IB846" i="28"/>
  <c r="EH34" i="28"/>
  <c r="EH164" i="28"/>
  <c r="II645" i="28"/>
  <c r="IO645" i="28" s="1"/>
  <c r="FC167" i="28"/>
  <c r="FD167" i="28" s="1"/>
  <c r="FJ167" i="28" s="1"/>
  <c r="FH167" i="28"/>
  <c r="FC895" i="28"/>
  <c r="FD895" i="28" s="1"/>
  <c r="FJ895" i="28" s="1"/>
  <c r="FH895" i="28"/>
  <c r="FD890" i="28"/>
  <c r="FJ890" i="28" s="1"/>
  <c r="FI890" i="28"/>
  <c r="FB739" i="28"/>
  <c r="FC739" i="28" s="1"/>
  <c r="FD739" i="28" s="1"/>
  <c r="FJ739" i="28" s="1"/>
  <c r="FG739" i="28"/>
  <c r="II892" i="28"/>
  <c r="IO892" i="28" s="1"/>
  <c r="FC628" i="28"/>
  <c r="FH628" i="28"/>
  <c r="FD911" i="28"/>
  <c r="FJ911" i="28" s="1"/>
  <c r="FI911" i="28"/>
  <c r="FB246" i="28"/>
  <c r="FC246" i="28" s="1"/>
  <c r="FD246" i="28" s="1"/>
  <c r="FJ246" i="28" s="1"/>
  <c r="FG246" i="28"/>
  <c r="FB743" i="28"/>
  <c r="FC743" i="28" s="1"/>
  <c r="FD743" i="28" s="1"/>
  <c r="FJ743" i="28" s="1"/>
  <c r="FG743" i="28"/>
  <c r="DV771" i="28"/>
  <c r="EC771" i="28"/>
  <c r="DW771" i="28"/>
  <c r="ED771" i="28"/>
  <c r="DX771" i="28"/>
  <c r="EE771" i="28"/>
  <c r="DT771" i="28"/>
  <c r="EA771" i="28"/>
  <c r="EB771" i="28"/>
  <c r="EI771" i="28" s="1"/>
  <c r="DZ771" i="28"/>
  <c r="DU771" i="28"/>
  <c r="FG610" i="28"/>
  <c r="IB636" i="28"/>
  <c r="FH911" i="28"/>
  <c r="FH1205" i="28"/>
  <c r="FG222" i="28"/>
  <c r="FH31" i="28"/>
  <c r="FB336" i="28"/>
  <c r="FC336" i="28" s="1"/>
  <c r="FD336" i="28" s="1"/>
  <c r="FJ336" i="28" s="1"/>
  <c r="FG336" i="28"/>
  <c r="II336" i="28"/>
  <c r="IO336" i="28" s="1"/>
  <c r="FC735" i="28"/>
  <c r="FH735" i="28"/>
  <c r="II838" i="28"/>
  <c r="IO838" i="28" s="1"/>
  <c r="FD919" i="28"/>
  <c r="FJ919" i="28" s="1"/>
  <c r="FI919" i="28"/>
  <c r="II1065" i="28"/>
  <c r="IO1065" i="28" s="1"/>
  <c r="FB1134" i="28"/>
  <c r="II1134" i="28"/>
  <c r="IO1134" i="28" s="1"/>
  <c r="FD66" i="28"/>
  <c r="FJ66" i="28" s="1"/>
  <c r="FI66" i="28"/>
  <c r="FC265" i="28"/>
  <c r="FH265" i="28"/>
  <c r="FB244" i="28"/>
  <c r="FG244" i="28"/>
  <c r="FB209" i="28"/>
  <c r="FG209" i="28"/>
  <c r="FB1125" i="28"/>
  <c r="FG1125" i="28"/>
  <c r="FB293" i="28"/>
  <c r="II293" i="28"/>
  <c r="IO293" i="28" s="1"/>
  <c r="FC933" i="28"/>
  <c r="FH933" i="28"/>
  <c r="FC651" i="28"/>
  <c r="FH651" i="28"/>
  <c r="FD193" i="28"/>
  <c r="FJ193" i="28" s="1"/>
  <c r="FI193" i="28"/>
  <c r="FC1144" i="28"/>
  <c r="FD1144" i="28" s="1"/>
  <c r="FJ1144" i="28" s="1"/>
  <c r="FH1144" i="28"/>
  <c r="FD892" i="28"/>
  <c r="FJ892" i="28" s="1"/>
  <c r="FI892" i="28"/>
  <c r="FC297" i="28"/>
  <c r="FH297" i="28"/>
  <c r="FB1117" i="28"/>
  <c r="FG1117" i="28"/>
  <c r="FB664" i="28"/>
  <c r="FC664" i="28" s="1"/>
  <c r="FD664" i="28" s="1"/>
  <c r="FJ664" i="28" s="1"/>
  <c r="FG664" i="28"/>
  <c r="FG27" i="28"/>
  <c r="FG211" i="28"/>
  <c r="FG927" i="28"/>
  <c r="II927" i="28"/>
  <c r="IO927" i="28" s="1"/>
  <c r="FI1205" i="28"/>
  <c r="FH610" i="28"/>
  <c r="IB807" i="28"/>
  <c r="II807" i="28"/>
  <c r="IO807" i="28" s="1"/>
  <c r="FB951" i="28"/>
  <c r="FG951" i="28"/>
  <c r="II951" i="28"/>
  <c r="IO951" i="28" s="1"/>
  <c r="FB82" i="28"/>
  <c r="FC82" i="28" s="1"/>
  <c r="FG82" i="28"/>
  <c r="FB879" i="28"/>
  <c r="FC879" i="28" s="1"/>
  <c r="FG879" i="28"/>
  <c r="FI862" i="28"/>
  <c r="FD1105" i="28"/>
  <c r="FJ1105" i="28" s="1"/>
  <c r="FI1105" i="28"/>
  <c r="II327" i="28"/>
  <c r="IO327" i="28" s="1"/>
  <c r="II518" i="28"/>
  <c r="IO518" i="28" s="1"/>
  <c r="IB518" i="28"/>
  <c r="II599" i="28"/>
  <c r="IO599" i="28" s="1"/>
  <c r="IB599" i="28"/>
  <c r="II712" i="28"/>
  <c r="IO712" i="28" s="1"/>
  <c r="IB712" i="28"/>
  <c r="II744" i="28"/>
  <c r="IO744" i="28" s="1"/>
  <c r="IB744" i="28"/>
  <c r="II971" i="28"/>
  <c r="IO971" i="28" s="1"/>
  <c r="IB971" i="28"/>
  <c r="IB1033" i="28"/>
  <c r="II1033" i="28"/>
  <c r="IO1033" i="28" s="1"/>
  <c r="II1049" i="28"/>
  <c r="IO1049" i="28" s="1"/>
  <c r="IB1049" i="28"/>
  <c r="II89" i="28"/>
  <c r="IO89" i="28" s="1"/>
  <c r="IB89" i="28"/>
  <c r="II442" i="28"/>
  <c r="IO442" i="28" s="1"/>
  <c r="IB442" i="28"/>
  <c r="II748" i="28"/>
  <c r="IO748" i="28" s="1"/>
  <c r="IB748" i="28"/>
  <c r="IB1128" i="28"/>
  <c r="II1128" i="28"/>
  <c r="IO1128" i="28" s="1"/>
  <c r="II347" i="28"/>
  <c r="IO347" i="28" s="1"/>
  <c r="IB347" i="28"/>
  <c r="II199" i="28"/>
  <c r="IO199" i="28" s="1"/>
  <c r="IB199" i="28"/>
  <c r="II271" i="28"/>
  <c r="IO271" i="28" s="1"/>
  <c r="IB271" i="28"/>
  <c r="II466" i="28"/>
  <c r="IO466" i="28" s="1"/>
  <c r="IB466" i="28"/>
  <c r="II498" i="28"/>
  <c r="IO498" i="28" s="1"/>
  <c r="IB498" i="28"/>
  <c r="II659" i="28"/>
  <c r="IO659" i="28" s="1"/>
  <c r="IB659" i="28"/>
  <c r="II740" i="28"/>
  <c r="IO740" i="28" s="1"/>
  <c r="IB740" i="28"/>
  <c r="II862" i="28"/>
  <c r="IO862" i="28" s="1"/>
  <c r="IB862" i="28"/>
  <c r="II879" i="28"/>
  <c r="IO879" i="28" s="1"/>
  <c r="II1037" i="28"/>
  <c r="IO1037" i="28" s="1"/>
  <c r="IB1037" i="28"/>
  <c r="II1187" i="28"/>
  <c r="IO1187" i="28" s="1"/>
  <c r="IB1187" i="28"/>
  <c r="II961" i="28"/>
  <c r="IO961" i="28" s="1"/>
  <c r="IB961" i="28"/>
  <c r="FC80" i="28"/>
  <c r="FH80" i="28"/>
  <c r="FB277" i="28"/>
  <c r="FG277" i="28"/>
  <c r="II277" i="28"/>
  <c r="IO277" i="28" s="1"/>
  <c r="FB191" i="28"/>
  <c r="FG191" i="28"/>
  <c r="FD115" i="28"/>
  <c r="FJ115" i="28" s="1"/>
  <c r="FI115" i="28"/>
  <c r="FB760" i="28"/>
  <c r="FG760" i="28"/>
  <c r="II760" i="28"/>
  <c r="IO760" i="28" s="1"/>
  <c r="FC1085" i="28"/>
  <c r="FH1085" i="28"/>
  <c r="FD677" i="28"/>
  <c r="FJ677" i="28" s="1"/>
  <c r="FI677" i="28"/>
  <c r="FB968" i="28"/>
  <c r="FG968" i="28"/>
  <c r="FB1214" i="28"/>
  <c r="FG1214" i="28"/>
  <c r="FD109" i="28"/>
  <c r="FJ109" i="28" s="1"/>
  <c r="FI109" i="28"/>
  <c r="FB490" i="28"/>
  <c r="FG490" i="28"/>
  <c r="FB518" i="28"/>
  <c r="FG518" i="28"/>
  <c r="FD330" i="28"/>
  <c r="FJ330" i="28" s="1"/>
  <c r="FI330" i="28"/>
  <c r="FC893" i="28"/>
  <c r="FH893" i="28"/>
  <c r="FB1074" i="28"/>
  <c r="FG1074" i="28"/>
  <c r="FB1193" i="28"/>
  <c r="FG1193" i="28"/>
  <c r="FB220" i="28"/>
  <c r="FG220" i="28"/>
  <c r="FB838" i="28"/>
  <c r="FG838" i="28"/>
  <c r="FI784" i="28"/>
  <c r="FB764" i="28"/>
  <c r="FG764" i="28"/>
  <c r="II764" i="28"/>
  <c r="IO764" i="28" s="1"/>
  <c r="FB398" i="28"/>
  <c r="II398" i="28"/>
  <c r="IO398" i="28" s="1"/>
  <c r="EJ61" i="28"/>
  <c r="EG177" i="28"/>
  <c r="EI812" i="28"/>
  <c r="EG816" i="28"/>
  <c r="EK960" i="28"/>
  <c r="EI960" i="28"/>
  <c r="EH1017" i="28"/>
  <c r="EG1156" i="28"/>
  <c r="II628" i="28"/>
  <c r="IO628" i="28" s="1"/>
  <c r="EI1198" i="28"/>
  <c r="EK1202" i="28"/>
  <c r="II147" i="28"/>
  <c r="IO147" i="28" s="1"/>
  <c r="II411" i="28"/>
  <c r="IO411" i="28" s="1"/>
  <c r="EB637" i="28"/>
  <c r="DV637" i="28"/>
  <c r="EC637" i="28"/>
  <c r="DW637" i="28"/>
  <c r="ED637" i="28"/>
  <c r="DX637" i="28"/>
  <c r="EE637" i="28"/>
  <c r="DT637" i="28"/>
  <c r="EA637" i="28"/>
  <c r="DU637" i="28"/>
  <c r="DZ637" i="28"/>
  <c r="DX1012" i="28"/>
  <c r="EE1012" i="28"/>
  <c r="FJ1012" i="28" s="1"/>
  <c r="DZ1012" i="28"/>
  <c r="DT1012" i="28"/>
  <c r="DU1012" i="28"/>
  <c r="EA1012" i="28"/>
  <c r="DV1012" i="28"/>
  <c r="EB1012" i="28"/>
  <c r="EC1012" i="28"/>
  <c r="ED1012" i="28"/>
  <c r="EK1012" i="28" s="1"/>
  <c r="DW1012" i="28"/>
  <c r="DZ50" i="28"/>
  <c r="DV50" i="28"/>
  <c r="EB50" i="28"/>
  <c r="EC50" i="28"/>
  <c r="DW50" i="28"/>
  <c r="EA50" i="28"/>
  <c r="DX50" i="28"/>
  <c r="DT50" i="28"/>
  <c r="ED50" i="28"/>
  <c r="DU50" i="28"/>
  <c r="EE50" i="28"/>
  <c r="EC788" i="28"/>
  <c r="DW788" i="28"/>
  <c r="DZ788" i="28"/>
  <c r="EB788" i="28"/>
  <c r="DU788" i="28"/>
  <c r="EE788" i="28"/>
  <c r="FJ788" i="28" s="1"/>
  <c r="DT788" i="28"/>
  <c r="DX788" i="28"/>
  <c r="EA788" i="28"/>
  <c r="ED788" i="28"/>
  <c r="DV788" i="28"/>
  <c r="EE703" i="28"/>
  <c r="FJ703" i="28" s="1"/>
  <c r="DZ703" i="28"/>
  <c r="EA703" i="28"/>
  <c r="DU703" i="28"/>
  <c r="EB703" i="28"/>
  <c r="II703" i="28" s="1"/>
  <c r="IO703" i="28" s="1"/>
  <c r="EC703" i="28"/>
  <c r="DX703" i="28"/>
  <c r="DV703" i="28"/>
  <c r="DT703" i="28"/>
  <c r="DW703" i="28"/>
  <c r="ED703" i="28"/>
  <c r="DT640" i="28"/>
  <c r="EA640" i="28"/>
  <c r="DU640" i="28"/>
  <c r="EB640" i="28"/>
  <c r="II640" i="28" s="1"/>
  <c r="IO640" i="28" s="1"/>
  <c r="DV640" i="28"/>
  <c r="DX640" i="28"/>
  <c r="DZ640" i="28"/>
  <c r="DW640" i="28"/>
  <c r="EC640" i="28"/>
  <c r="EE640" i="28"/>
  <c r="FJ640" i="28" s="1"/>
  <c r="ED640" i="28"/>
  <c r="EJ791" i="28"/>
  <c r="EK791" i="28"/>
  <c r="DW641" i="28"/>
  <c r="ED641" i="28"/>
  <c r="DX641" i="28"/>
  <c r="EE641" i="28"/>
  <c r="FJ641" i="28" s="1"/>
  <c r="DZ641" i="28"/>
  <c r="DT641" i="28"/>
  <c r="DU641" i="28"/>
  <c r="EB641" i="28"/>
  <c r="EC641" i="28"/>
  <c r="EA641" i="28"/>
  <c r="DV641" i="28"/>
  <c r="FF302" i="28"/>
  <c r="EH302" i="28"/>
  <c r="ED73" i="28"/>
  <c r="FI73" i="28" s="1"/>
  <c r="DT73" i="28"/>
  <c r="DZ73" i="28"/>
  <c r="DX73" i="28"/>
  <c r="EA73" i="28"/>
  <c r="DU73" i="28"/>
  <c r="EB73" i="28"/>
  <c r="EE73" i="28"/>
  <c r="FJ73" i="28" s="1"/>
  <c r="DV73" i="28"/>
  <c r="DW73" i="28"/>
  <c r="DZ1082" i="28"/>
  <c r="DX1082" i="28"/>
  <c r="EE1082" i="28"/>
  <c r="FJ1082" i="28" s="1"/>
  <c r="DT1082" i="28"/>
  <c r="EA1082" i="28"/>
  <c r="EB1082" i="28"/>
  <c r="DW1082" i="28"/>
  <c r="ED1082" i="28"/>
  <c r="DV1082" i="28"/>
  <c r="DU1082" i="28"/>
  <c r="EC1082" i="28"/>
  <c r="ED362" i="28"/>
  <c r="DT362" i="28"/>
  <c r="EA362" i="28"/>
  <c r="EB362" i="28"/>
  <c r="II362" i="28" s="1"/>
  <c r="IO362" i="28" s="1"/>
  <c r="DV362" i="28"/>
  <c r="DZ362" i="28"/>
  <c r="DX362" i="28"/>
  <c r="DW362" i="28"/>
  <c r="DU362" i="28"/>
  <c r="EC362" i="28"/>
  <c r="EJ362" i="28" s="1"/>
  <c r="EE362" i="28"/>
  <c r="EB352" i="28"/>
  <c r="II352" i="28" s="1"/>
  <c r="IO352" i="28" s="1"/>
  <c r="EE352" i="28"/>
  <c r="DZ352" i="28"/>
  <c r="DT352" i="28"/>
  <c r="EA352" i="28"/>
  <c r="DU352" i="28"/>
  <c r="DW352" i="28"/>
  <c r="DX352" i="28"/>
  <c r="DV352" i="28"/>
  <c r="EC352" i="28"/>
  <c r="ED352" i="28"/>
  <c r="EK352" i="28" s="1"/>
  <c r="DT72" i="28"/>
  <c r="ED72" i="28"/>
  <c r="EE72" i="28"/>
  <c r="FJ72" i="28" s="1"/>
  <c r="EC72" i="28"/>
  <c r="DZ72" i="28"/>
  <c r="DW72" i="28"/>
  <c r="DX72" i="28"/>
  <c r="DU72" i="28"/>
  <c r="EB72" i="28"/>
  <c r="DV72" i="28"/>
  <c r="EA72" i="28"/>
  <c r="DW629" i="28"/>
  <c r="EE629" i="28"/>
  <c r="FJ629" i="28" s="1"/>
  <c r="DZ629" i="28"/>
  <c r="DT629" i="28"/>
  <c r="EA629" i="28"/>
  <c r="DU629" i="28"/>
  <c r="EB629" i="28"/>
  <c r="II629" i="28" s="1"/>
  <c r="IO629" i="28" s="1"/>
  <c r="DX629" i="28"/>
  <c r="DV629" i="28"/>
  <c r="ED629" i="28"/>
  <c r="EK629" i="28" s="1"/>
  <c r="EC629" i="28"/>
  <c r="FH629" i="28" s="1"/>
  <c r="DW77" i="28"/>
  <c r="EC77" i="28"/>
  <c r="ED77" i="28"/>
  <c r="FI77" i="28" s="1"/>
  <c r="DT77" i="28"/>
  <c r="DZ77" i="28"/>
  <c r="EA77" i="28"/>
  <c r="DX77" i="28"/>
  <c r="EB77" i="28"/>
  <c r="DU77" i="28"/>
  <c r="FJ637" i="28"/>
  <c r="FJ771" i="28"/>
  <c r="EK90" i="28"/>
  <c r="EJ90" i="28"/>
  <c r="EB632" i="28"/>
  <c r="FG632" i="28" s="1"/>
  <c r="DV632" i="28"/>
  <c r="EC632" i="28"/>
  <c r="DW632" i="28"/>
  <c r="ED632" i="28"/>
  <c r="DX632" i="28"/>
  <c r="DZ632" i="28"/>
  <c r="DT632" i="28"/>
  <c r="DU632" i="28"/>
  <c r="EE632" i="28"/>
  <c r="EA632" i="28"/>
  <c r="DX673" i="28"/>
  <c r="ED673" i="28"/>
  <c r="EA673" i="28"/>
  <c r="DT673" i="28"/>
  <c r="DW673" i="28"/>
  <c r="DU673" i="28"/>
  <c r="DZ673" i="28"/>
  <c r="EG673" i="28" s="1"/>
  <c r="EB673" i="28"/>
  <c r="IB673" i="28" s="1"/>
  <c r="EE673" i="28"/>
  <c r="FJ673" i="28" s="1"/>
  <c r="DV673" i="28"/>
  <c r="EC673" i="28"/>
  <c r="EJ294" i="28"/>
  <c r="EG403" i="28"/>
  <c r="II244" i="28"/>
  <c r="IO244" i="28" s="1"/>
  <c r="EG812" i="28"/>
  <c r="EI816" i="28"/>
  <c r="EG686" i="28"/>
  <c r="EK702" i="28"/>
  <c r="EJ762" i="28"/>
  <c r="EI1024" i="28"/>
  <c r="EI1032" i="28"/>
  <c r="EI1040" i="28"/>
  <c r="EI1062" i="28"/>
  <c r="EJ1154" i="28"/>
  <c r="II330" i="28"/>
  <c r="IO330" i="28" s="1"/>
  <c r="EI1108" i="28"/>
  <c r="II1161" i="28"/>
  <c r="IO1161" i="28" s="1"/>
  <c r="II23" i="28"/>
  <c r="IO23" i="28" s="1"/>
  <c r="EI580" i="28"/>
  <c r="EH584" i="28"/>
  <c r="EJ661" i="28"/>
  <c r="EH1135" i="28"/>
  <c r="EK106" i="28"/>
  <c r="EJ106" i="28"/>
  <c r="EJ1158" i="28"/>
  <c r="EK1158" i="28"/>
  <c r="EK962" i="28"/>
  <c r="EJ962" i="28"/>
  <c r="EH1109" i="28"/>
  <c r="EG1109" i="28"/>
  <c r="EI1158" i="28"/>
  <c r="EH1158" i="28"/>
  <c r="EI557" i="28"/>
  <c r="EH557" i="28"/>
  <c r="EC435" i="28"/>
  <c r="FH435" i="28" s="1"/>
  <c r="DW435" i="28"/>
  <c r="ED435" i="28"/>
  <c r="DX435" i="28"/>
  <c r="EE435" i="28"/>
  <c r="FJ435" i="28" s="1"/>
  <c r="DZ435" i="28"/>
  <c r="DT435" i="28"/>
  <c r="DU435" i="28"/>
  <c r="EB435" i="28"/>
  <c r="EI435" i="28" s="1"/>
  <c r="EA435" i="28"/>
  <c r="DV435" i="28"/>
  <c r="EJ545" i="28"/>
  <c r="EI545" i="28"/>
  <c r="EI679" i="28"/>
  <c r="EH679" i="28"/>
  <c r="EI423" i="28"/>
  <c r="EH423" i="28"/>
  <c r="EJ795" i="28"/>
  <c r="EI795" i="28"/>
  <c r="EG1010" i="28"/>
  <c r="EH1010" i="28"/>
  <c r="EJ1063" i="28"/>
  <c r="EI1063" i="28"/>
  <c r="EI775" i="28"/>
  <c r="EH775" i="28"/>
  <c r="DT37" i="28"/>
  <c r="EA37" i="28"/>
  <c r="DU37" i="28"/>
  <c r="EB37" i="28"/>
  <c r="II37" i="28" s="1"/>
  <c r="IO37" i="28" s="1"/>
  <c r="DV37" i="28"/>
  <c r="EE37" i="28"/>
  <c r="FJ37" i="28" s="1"/>
  <c r="EC37" i="28"/>
  <c r="ED37" i="28"/>
  <c r="DW37" i="28"/>
  <c r="DZ37" i="28"/>
  <c r="EG37" i="28" s="1"/>
  <c r="DX37" i="28"/>
  <c r="DX793" i="28"/>
  <c r="EE793" i="28"/>
  <c r="FJ793" i="28" s="1"/>
  <c r="DZ793" i="28"/>
  <c r="DT793" i="28"/>
  <c r="EA793" i="28"/>
  <c r="DU793" i="28"/>
  <c r="EB793" i="28"/>
  <c r="DW793" i="28"/>
  <c r="EC793" i="28"/>
  <c r="FH793" i="28" s="1"/>
  <c r="ED793" i="28"/>
  <c r="EK793" i="28" s="1"/>
  <c r="DV793" i="28"/>
  <c r="DV396" i="28"/>
  <c r="EC396" i="28"/>
  <c r="EJ396" i="28" s="1"/>
  <c r="DW396" i="28"/>
  <c r="ED396" i="28"/>
  <c r="DX396" i="28"/>
  <c r="EA396" i="28"/>
  <c r="EB396" i="28"/>
  <c r="DZ396" i="28"/>
  <c r="DT396" i="28"/>
  <c r="EE396" i="28"/>
  <c r="DU396" i="28"/>
  <c r="EE550" i="28"/>
  <c r="DZ550" i="28"/>
  <c r="DT550" i="28"/>
  <c r="EA550" i="28"/>
  <c r="DU550" i="28"/>
  <c r="EB550" i="28"/>
  <c r="DX550" i="28"/>
  <c r="DV550" i="28"/>
  <c r="DW550" i="28"/>
  <c r="ED550" i="28"/>
  <c r="EC550" i="28"/>
  <c r="FH550" i="28" s="1"/>
  <c r="EB705" i="28"/>
  <c r="DV705" i="28"/>
  <c r="EC705" i="28"/>
  <c r="DW705" i="28"/>
  <c r="ED705" i="28"/>
  <c r="DX705" i="28"/>
  <c r="DZ705" i="28"/>
  <c r="DT705" i="28"/>
  <c r="DU705" i="28"/>
  <c r="EE705" i="28"/>
  <c r="FJ705" i="28" s="1"/>
  <c r="EA705" i="28"/>
  <c r="ED130" i="28"/>
  <c r="EJ130" i="28" s="1"/>
  <c r="DX130" i="28"/>
  <c r="EB130" i="28"/>
  <c r="EI130" i="28" s="1"/>
  <c r="EA130" i="28"/>
  <c r="EG130" i="28" s="1"/>
  <c r="DU130" i="28"/>
  <c r="EA174" i="28"/>
  <c r="DX174" i="28"/>
  <c r="ED174" i="28"/>
  <c r="DT174" i="28"/>
  <c r="EE174" i="28"/>
  <c r="FJ174" i="28" s="1"/>
  <c r="DZ174" i="28"/>
  <c r="DU174" i="28"/>
  <c r="EB174" i="28"/>
  <c r="II174" i="28" s="1"/>
  <c r="IO174" i="28" s="1"/>
  <c r="EE577" i="28"/>
  <c r="DZ577" i="28"/>
  <c r="DT577" i="28"/>
  <c r="EA577" i="28"/>
  <c r="DU577" i="28"/>
  <c r="DW577" i="28"/>
  <c r="DX577" i="28"/>
  <c r="DV577" i="28"/>
  <c r="EB577" i="28"/>
  <c r="ED577" i="28"/>
  <c r="EC577" i="28"/>
  <c r="EB781" i="28"/>
  <c r="EI781" i="28" s="1"/>
  <c r="DV781" i="28"/>
  <c r="EC781" i="28"/>
  <c r="DW781" i="28"/>
  <c r="ED781" i="28"/>
  <c r="EK781" i="28" s="1"/>
  <c r="DX781" i="28"/>
  <c r="DZ781" i="28"/>
  <c r="DT781" i="28"/>
  <c r="DU781" i="28"/>
  <c r="EA781" i="28"/>
  <c r="EE781" i="28"/>
  <c r="DU1055" i="28"/>
  <c r="EE1055" i="28"/>
  <c r="FJ1055" i="28" s="1"/>
  <c r="EB1055" i="28"/>
  <c r="EA1055" i="28"/>
  <c r="EC1055" i="28"/>
  <c r="DX1055" i="28"/>
  <c r="ED1055" i="28"/>
  <c r="DZ1055" i="28"/>
  <c r="EG1055" i="28" s="1"/>
  <c r="DT1055" i="28"/>
  <c r="DV1055" i="28"/>
  <c r="DW1055" i="28"/>
  <c r="EA162" i="28"/>
  <c r="DU162" i="28"/>
  <c r="EB162" i="28"/>
  <c r="EI162" i="28" s="1"/>
  <c r="DV162" i="28"/>
  <c r="EC162" i="28"/>
  <c r="DW162" i="28"/>
  <c r="DZ162" i="28"/>
  <c r="EG162" i="28" s="1"/>
  <c r="DX162" i="28"/>
  <c r="ED162" i="28"/>
  <c r="DT162" i="28"/>
  <c r="EE162" i="28"/>
  <c r="FJ162" i="28" s="1"/>
  <c r="DW549" i="28"/>
  <c r="ED549" i="28"/>
  <c r="DX549" i="28"/>
  <c r="EE549" i="28"/>
  <c r="FJ549" i="28" s="1"/>
  <c r="DZ549" i="28"/>
  <c r="DT549" i="28"/>
  <c r="DV549" i="28"/>
  <c r="DU549" i="28"/>
  <c r="EA549" i="28"/>
  <c r="EB549" i="28"/>
  <c r="EC549" i="28"/>
  <c r="EE569" i="28"/>
  <c r="FJ569" i="28" s="1"/>
  <c r="DZ569" i="28"/>
  <c r="DT569" i="28"/>
  <c r="EA569" i="28"/>
  <c r="DU569" i="28"/>
  <c r="EB569" i="28"/>
  <c r="II569" i="28" s="1"/>
  <c r="IO569" i="28" s="1"/>
  <c r="EC569" i="28"/>
  <c r="DW569" i="28"/>
  <c r="DX569" i="28"/>
  <c r="DV569" i="28"/>
  <c r="ED569" i="28"/>
  <c r="DT953" i="28"/>
  <c r="EA953" i="28"/>
  <c r="DU953" i="28"/>
  <c r="EB953" i="28"/>
  <c r="DV953" i="28"/>
  <c r="DX953" i="28"/>
  <c r="DZ953" i="28"/>
  <c r="EC953" i="28"/>
  <c r="DW953" i="28"/>
  <c r="EE953" i="28"/>
  <c r="FJ953" i="28" s="1"/>
  <c r="ED953" i="28"/>
  <c r="DV964" i="28"/>
  <c r="DZ964" i="28"/>
  <c r="EB964" i="28"/>
  <c r="FG964" i="28" s="1"/>
  <c r="EC964" i="28"/>
  <c r="DW964" i="28"/>
  <c r="EE964" i="28"/>
  <c r="ED964" i="28"/>
  <c r="FI964" i="28" s="1"/>
  <c r="EA964" i="28"/>
  <c r="DU964" i="28"/>
  <c r="DX964" i="28"/>
  <c r="DT964" i="28"/>
  <c r="DT491" i="28"/>
  <c r="EA491" i="28"/>
  <c r="DU491" i="28"/>
  <c r="EB491" i="28"/>
  <c r="II491" i="28" s="1"/>
  <c r="IO491" i="28" s="1"/>
  <c r="DV491" i="28"/>
  <c r="DX491" i="28"/>
  <c r="DZ491" i="28"/>
  <c r="DW491" i="28"/>
  <c r="EE491" i="28"/>
  <c r="FJ491" i="28" s="1"/>
  <c r="EC491" i="28"/>
  <c r="ED491" i="28"/>
  <c r="EB388" i="28"/>
  <c r="IB388" i="28" s="1"/>
  <c r="EA388" i="28"/>
  <c r="DU388" i="28"/>
  <c r="DV388" i="28"/>
  <c r="EC388" i="28"/>
  <c r="ED388" i="28"/>
  <c r="EK388" i="28" s="1"/>
  <c r="DZ388" i="28"/>
  <c r="DX388" i="28"/>
  <c r="DT388" i="28"/>
  <c r="DW388" i="28"/>
  <c r="EE388" i="28"/>
  <c r="EJ302" i="28"/>
  <c r="EG783" i="28"/>
  <c r="EI370" i="28"/>
  <c r="EE400" i="28"/>
  <c r="DZ400" i="28"/>
  <c r="DT400" i="28"/>
  <c r="EA400" i="28"/>
  <c r="DU400" i="28"/>
  <c r="EB400" i="28"/>
  <c r="ED400" i="28"/>
  <c r="EK400" i="28" s="1"/>
  <c r="EC400" i="28"/>
  <c r="DV400" i="28"/>
  <c r="DX400" i="28"/>
  <c r="DW400" i="28"/>
  <c r="EJ578" i="28"/>
  <c r="EB624" i="28"/>
  <c r="IB624" i="28" s="1"/>
  <c r="DV624" i="28"/>
  <c r="EC624" i="28"/>
  <c r="DW624" i="28"/>
  <c r="ED624" i="28"/>
  <c r="EA624" i="28"/>
  <c r="DX624" i="28"/>
  <c r="DZ624" i="28"/>
  <c r="EE624" i="28"/>
  <c r="FJ624" i="28" s="1"/>
  <c r="DU624" i="28"/>
  <c r="DT624" i="28"/>
  <c r="DX648" i="28"/>
  <c r="EE648" i="28"/>
  <c r="FJ648" i="28" s="1"/>
  <c r="DZ648" i="28"/>
  <c r="DT648" i="28"/>
  <c r="EA648" i="28"/>
  <c r="DU648" i="28"/>
  <c r="EB648" i="28"/>
  <c r="DW648" i="28"/>
  <c r="EC648" i="28"/>
  <c r="DV648" i="28"/>
  <c r="ED648" i="28"/>
  <c r="EI683" i="28"/>
  <c r="ED358" i="28"/>
  <c r="DT358" i="28"/>
  <c r="EA358" i="28"/>
  <c r="DZ358" i="28"/>
  <c r="EG358" i="28" s="1"/>
  <c r="EB358" i="28"/>
  <c r="II358" i="28" s="1"/>
  <c r="IO358" i="28" s="1"/>
  <c r="DV358" i="28"/>
  <c r="DX358" i="28"/>
  <c r="DW358" i="28"/>
  <c r="EC358" i="28"/>
  <c r="EJ358" i="28" s="1"/>
  <c r="DU358" i="28"/>
  <c r="EE358" i="28"/>
  <c r="EE1029" i="28"/>
  <c r="FJ1029" i="28" s="1"/>
  <c r="DV1029" i="28"/>
  <c r="DZ1029" i="28"/>
  <c r="DT1029" i="28"/>
  <c r="DU1029" i="28"/>
  <c r="EA1029" i="28"/>
  <c r="EB1029" i="28"/>
  <c r="DX1029" i="28"/>
  <c r="DW1029" i="28"/>
  <c r="ED1029" i="28"/>
  <c r="EC1029" i="28"/>
  <c r="EA1139" i="28"/>
  <c r="ED1139" i="28"/>
  <c r="DX1139" i="28"/>
  <c r="EE1139" i="28"/>
  <c r="FJ1139" i="28" s="1"/>
  <c r="DZ1139" i="28"/>
  <c r="EG1139" i="28" s="1"/>
  <c r="DT1139" i="28"/>
  <c r="DV1139" i="28"/>
  <c r="EC1139" i="28"/>
  <c r="DW1139" i="28"/>
  <c r="DU1139" i="28"/>
  <c r="EB1139" i="28"/>
  <c r="II1139" i="28" s="1"/>
  <c r="IO1139" i="28" s="1"/>
  <c r="EJ787" i="28"/>
  <c r="EG154" i="28"/>
  <c r="EE574" i="28"/>
  <c r="DZ574" i="28"/>
  <c r="DT574" i="28"/>
  <c r="EA574" i="28"/>
  <c r="DU574" i="28"/>
  <c r="EB574" i="28"/>
  <c r="ED574" i="28"/>
  <c r="EC574" i="28"/>
  <c r="DW574" i="28"/>
  <c r="DV574" i="28"/>
  <c r="DX574" i="28"/>
  <c r="EA102" i="28"/>
  <c r="DU102" i="28"/>
  <c r="EB102" i="28"/>
  <c r="FG102" i="28" s="1"/>
  <c r="DV102" i="28"/>
  <c r="EC102" i="28"/>
  <c r="DW102" i="28"/>
  <c r="EE102" i="28"/>
  <c r="DT102" i="28"/>
  <c r="ED102" i="28"/>
  <c r="DX102" i="28"/>
  <c r="DZ102" i="28"/>
  <c r="EG102" i="28" s="1"/>
  <c r="EB245" i="28"/>
  <c r="EA245" i="28"/>
  <c r="EG245" i="28" s="1"/>
  <c r="ED245" i="28"/>
  <c r="FI245" i="28" s="1"/>
  <c r="EC245" i="28"/>
  <c r="EC627" i="28"/>
  <c r="DW627" i="28"/>
  <c r="ED627" i="28"/>
  <c r="DX627" i="28"/>
  <c r="EE627" i="28"/>
  <c r="FJ627" i="28" s="1"/>
  <c r="EB627" i="28"/>
  <c r="DZ627" i="28"/>
  <c r="EA627" i="28"/>
  <c r="DU627" i="28"/>
  <c r="DT627" i="28"/>
  <c r="DV627" i="28"/>
  <c r="EC693" i="28"/>
  <c r="DW693" i="28"/>
  <c r="ED693" i="28"/>
  <c r="DX693" i="28"/>
  <c r="EE693" i="28"/>
  <c r="DZ693" i="28"/>
  <c r="EB693" i="28"/>
  <c r="EA693" i="28"/>
  <c r="DT693" i="28"/>
  <c r="DV693" i="28"/>
  <c r="DU693" i="28"/>
  <c r="EB157" i="28"/>
  <c r="DV157" i="28"/>
  <c r="EC157" i="28"/>
  <c r="DW157" i="28"/>
  <c r="ED157" i="28"/>
  <c r="DX157" i="28"/>
  <c r="EE157" i="28"/>
  <c r="FJ157" i="28" s="1"/>
  <c r="DT157" i="28"/>
  <c r="EA157" i="28"/>
  <c r="DZ157" i="28"/>
  <c r="DU157" i="28"/>
  <c r="EE57" i="28"/>
  <c r="FJ57" i="28" s="1"/>
  <c r="DV57" i="28"/>
  <c r="EB57" i="28"/>
  <c r="DU57" i="28"/>
  <c r="EA57" i="28"/>
  <c r="DW57" i="28"/>
  <c r="EC57" i="28"/>
  <c r="ED57" i="28"/>
  <c r="DZ57" i="28"/>
  <c r="EG57" i="28" s="1"/>
  <c r="DX57" i="28"/>
  <c r="DT57" i="28"/>
  <c r="EC100" i="28"/>
  <c r="DW100" i="28"/>
  <c r="ED100" i="28"/>
  <c r="DX100" i="28"/>
  <c r="EE100" i="28"/>
  <c r="FJ100" i="28" s="1"/>
  <c r="DZ100" i="28"/>
  <c r="EB100" i="28"/>
  <c r="II100" i="28" s="1"/>
  <c r="IO100" i="28" s="1"/>
  <c r="EA100" i="28"/>
  <c r="DT100" i="28"/>
  <c r="DU100" i="28"/>
  <c r="DV100" i="28"/>
  <c r="EB1093" i="28"/>
  <c r="EC1093" i="28"/>
  <c r="DW1093" i="28"/>
  <c r="DX1093" i="28"/>
  <c r="ED1093" i="28"/>
  <c r="EE1093" i="28"/>
  <c r="DZ1093" i="28"/>
  <c r="EA1093" i="28"/>
  <c r="DU1093" i="28"/>
  <c r="DV1093" i="28"/>
  <c r="DT1093" i="28"/>
  <c r="EB137" i="28"/>
  <c r="FG137" i="28" s="1"/>
  <c r="DV137" i="28"/>
  <c r="EC137" i="28"/>
  <c r="DW137" i="28"/>
  <c r="ED137" i="28"/>
  <c r="FI137" i="28" s="1"/>
  <c r="DX137" i="28"/>
  <c r="DU137" i="28"/>
  <c r="EE137" i="28"/>
  <c r="DT137" i="28"/>
  <c r="EA137" i="28"/>
  <c r="DZ137" i="28"/>
  <c r="FB561" i="28"/>
  <c r="DV1183" i="28"/>
  <c r="EB1183" i="28"/>
  <c r="II1183" i="28" s="1"/>
  <c r="IO1183" i="28" s="1"/>
  <c r="DU1183" i="28"/>
  <c r="EE1183" i="28"/>
  <c r="FJ1183" i="28" s="1"/>
  <c r="DW1183" i="28"/>
  <c r="EA1183" i="28"/>
  <c r="EC1183" i="28"/>
  <c r="ED1183" i="28"/>
  <c r="DZ1183" i="28"/>
  <c r="DX1183" i="28"/>
  <c r="DT1183" i="28"/>
  <c r="EE797" i="28"/>
  <c r="FJ797" i="28" s="1"/>
  <c r="EB797" i="28"/>
  <c r="EC797" i="28"/>
  <c r="DZ797" i="28"/>
  <c r="DV797" i="28"/>
  <c r="ED797" i="28"/>
  <c r="DW797" i="28"/>
  <c r="DU797" i="28"/>
  <c r="DT797" i="28"/>
  <c r="DX797" i="28"/>
  <c r="EA797" i="28"/>
  <c r="EH173" i="28"/>
  <c r="EG370" i="28"/>
  <c r="EB197" i="28"/>
  <c r="II197" i="28" s="1"/>
  <c r="IO197" i="28" s="1"/>
  <c r="DV197" i="28"/>
  <c r="EC197" i="28"/>
  <c r="DW197" i="28"/>
  <c r="ED197" i="28"/>
  <c r="DX197" i="28"/>
  <c r="DU197" i="28"/>
  <c r="EE197" i="28"/>
  <c r="FJ197" i="28" s="1"/>
  <c r="DT197" i="28"/>
  <c r="DZ197" i="28"/>
  <c r="EG197" i="28" s="1"/>
  <c r="EA197" i="28"/>
  <c r="EB101" i="28"/>
  <c r="DV101" i="28"/>
  <c r="EC101" i="28"/>
  <c r="EJ101" i="28" s="1"/>
  <c r="DW101" i="28"/>
  <c r="ED101" i="28"/>
  <c r="DX101" i="28"/>
  <c r="EE101" i="28"/>
  <c r="DT101" i="28"/>
  <c r="EA101" i="28"/>
  <c r="DZ101" i="28"/>
  <c r="EG101" i="28" s="1"/>
  <c r="DU101" i="28"/>
  <c r="EA153" i="28"/>
  <c r="DU153" i="28"/>
  <c r="EB153" i="28"/>
  <c r="IB153" i="28" s="1"/>
  <c r="DV153" i="28"/>
  <c r="EC153" i="28"/>
  <c r="EE153" i="28"/>
  <c r="DT153" i="28"/>
  <c r="ED153" i="28"/>
  <c r="EK153" i="28" s="1"/>
  <c r="DW153" i="28"/>
  <c r="DZ153" i="28"/>
  <c r="DX153" i="28"/>
  <c r="EH560" i="28"/>
  <c r="EI301" i="28"/>
  <c r="DX471" i="28"/>
  <c r="EE471" i="28"/>
  <c r="DZ471" i="28"/>
  <c r="EG471" i="28" s="1"/>
  <c r="DT471" i="28"/>
  <c r="EA471" i="28"/>
  <c r="DU471" i="28"/>
  <c r="DW471" i="28"/>
  <c r="DV471" i="28"/>
  <c r="EB471" i="28"/>
  <c r="EC471" i="28"/>
  <c r="ED471" i="28"/>
  <c r="DX769" i="28"/>
  <c r="EE769" i="28"/>
  <c r="FJ769" i="28" s="1"/>
  <c r="DZ769" i="28"/>
  <c r="EG769" i="28" s="1"/>
  <c r="DT769" i="28"/>
  <c r="EA769" i="28"/>
  <c r="DU769" i="28"/>
  <c r="EB769" i="28"/>
  <c r="FG769" i="28" s="1"/>
  <c r="DW769" i="28"/>
  <c r="DV769" i="28"/>
  <c r="EC769" i="28"/>
  <c r="ED769" i="28"/>
  <c r="EK769" i="28" s="1"/>
  <c r="EI402" i="28"/>
  <c r="ED384" i="28"/>
  <c r="DX384" i="28"/>
  <c r="EE384" i="28"/>
  <c r="DZ384" i="28"/>
  <c r="EG384" i="28" s="1"/>
  <c r="DT384" i="28"/>
  <c r="EA384" i="28"/>
  <c r="EB384" i="28"/>
  <c r="IB384" i="28" s="1"/>
  <c r="DV384" i="28"/>
  <c r="DW384" i="28"/>
  <c r="DU384" i="28"/>
  <c r="EC384" i="28"/>
  <c r="EJ384" i="28" s="1"/>
  <c r="ED558" i="28"/>
  <c r="EK558" i="28" s="1"/>
  <c r="DX558" i="28"/>
  <c r="EE558" i="28"/>
  <c r="FJ558" i="28" s="1"/>
  <c r="DZ558" i="28"/>
  <c r="DT558" i="28"/>
  <c r="EC558" i="28"/>
  <c r="EA558" i="28"/>
  <c r="EB558" i="28"/>
  <c r="II558" i="28" s="1"/>
  <c r="IO558" i="28" s="1"/>
  <c r="DW558" i="28"/>
  <c r="DV558" i="28"/>
  <c r="DU558" i="28"/>
  <c r="EH406" i="28"/>
  <c r="DT523" i="28"/>
  <c r="EA523" i="28"/>
  <c r="DU523" i="28"/>
  <c r="EB523" i="28"/>
  <c r="IB523" i="28" s="1"/>
  <c r="DV523" i="28"/>
  <c r="EC523" i="28"/>
  <c r="ED523" i="28"/>
  <c r="DX523" i="28"/>
  <c r="DZ523" i="28"/>
  <c r="EG523" i="28" s="1"/>
  <c r="DW523" i="28"/>
  <c r="EE523" i="28"/>
  <c r="FJ523" i="28" s="1"/>
  <c r="FC102" i="28"/>
  <c r="FD102" i="28" s="1"/>
  <c r="FH102" i="28"/>
  <c r="FC270" i="28"/>
  <c r="FH270" i="28"/>
  <c r="FG122" i="28"/>
  <c r="FC885" i="28"/>
  <c r="FD885" i="28" s="1"/>
  <c r="FJ885" i="28" s="1"/>
  <c r="FH885" i="28"/>
  <c r="FB964" i="28"/>
  <c r="FC964" i="28" s="1"/>
  <c r="FD964" i="28" s="1"/>
  <c r="FJ964" i="28" s="1"/>
  <c r="II964" i="28"/>
  <c r="IO964" i="28" s="1"/>
  <c r="FC757" i="28"/>
  <c r="FH757" i="28"/>
  <c r="FB656" i="28"/>
  <c r="FC656" i="28" s="1"/>
  <c r="FG656" i="28"/>
  <c r="FD151" i="28"/>
  <c r="FJ151" i="28" s="1"/>
  <c r="FI151" i="28"/>
  <c r="FB785" i="28"/>
  <c r="FG785" i="28"/>
  <c r="IB604" i="28"/>
  <c r="II604" i="28"/>
  <c r="IO604" i="28" s="1"/>
  <c r="FD970" i="28"/>
  <c r="FJ970" i="28" s="1"/>
  <c r="FI970" i="28"/>
  <c r="FB955" i="28"/>
  <c r="FC955" i="28" s="1"/>
  <c r="FD955" i="28" s="1"/>
  <c r="FJ955" i="28" s="1"/>
  <c r="II955" i="28"/>
  <c r="IO955" i="28" s="1"/>
  <c r="II1008" i="28"/>
  <c r="IO1008" i="28" s="1"/>
  <c r="IB1008" i="28"/>
  <c r="IB1172" i="28"/>
  <c r="FB457" i="28"/>
  <c r="FG457" i="28"/>
  <c r="FC507" i="28"/>
  <c r="FH507" i="28"/>
  <c r="FC18" i="28"/>
  <c r="FH18" i="28"/>
  <c r="FB110" i="28"/>
  <c r="FG110" i="28"/>
  <c r="II110" i="28"/>
  <c r="IO110" i="28" s="1"/>
  <c r="II811" i="28"/>
  <c r="IO811" i="28" s="1"/>
  <c r="FB854" i="28"/>
  <c r="FC854" i="28" s="1"/>
  <c r="FD854" i="28" s="1"/>
  <c r="FJ854" i="28" s="1"/>
  <c r="FG854" i="28"/>
  <c r="II552" i="28"/>
  <c r="IO552" i="28" s="1"/>
  <c r="IB552" i="28"/>
  <c r="II839" i="28"/>
  <c r="IO839" i="28" s="1"/>
  <c r="IB839" i="28"/>
  <c r="FB29" i="28"/>
  <c r="FC29" i="28" s="1"/>
  <c r="FD29" i="28" s="1"/>
  <c r="FJ29" i="28" s="1"/>
  <c r="FG29" i="28"/>
  <c r="II29" i="28"/>
  <c r="IO29" i="28" s="1"/>
  <c r="II423" i="28"/>
  <c r="IO423" i="28" s="1"/>
  <c r="IB423" i="28"/>
  <c r="FB755" i="28"/>
  <c r="FC755" i="28" s="1"/>
  <c r="FD755" i="28" s="1"/>
  <c r="FJ755" i="28" s="1"/>
  <c r="II755" i="28"/>
  <c r="IO755" i="28" s="1"/>
  <c r="II820" i="28"/>
  <c r="IO820" i="28" s="1"/>
  <c r="IB820" i="28"/>
  <c r="FB587" i="28"/>
  <c r="FC587" i="28" s="1"/>
  <c r="FG587" i="28"/>
  <c r="FB811" i="28"/>
  <c r="FG811" i="28"/>
  <c r="FI915" i="28"/>
  <c r="IB56" i="28"/>
  <c r="II56" i="28"/>
  <c r="IO56" i="28" s="1"/>
  <c r="FC622" i="28"/>
  <c r="FH622" i="28"/>
  <c r="EE114" i="28"/>
  <c r="FJ114" i="28" s="1"/>
  <c r="DZ114" i="28"/>
  <c r="DT114" i="28"/>
  <c r="EA114" i="28"/>
  <c r="DU114" i="28"/>
  <c r="EB114" i="28"/>
  <c r="ED114" i="28"/>
  <c r="DX114" i="28"/>
  <c r="EC114" i="28"/>
  <c r="DW114" i="28"/>
  <c r="DV114" i="28"/>
  <c r="DX48" i="28"/>
  <c r="DV48" i="28"/>
  <c r="EE48" i="28"/>
  <c r="FJ48" i="28" s="1"/>
  <c r="DU48" i="28"/>
  <c r="EB48" i="28"/>
  <c r="EC48" i="28"/>
  <c r="ED48" i="28"/>
  <c r="DT48" i="28"/>
  <c r="EA48" i="28"/>
  <c r="DW48" i="28"/>
  <c r="DZ48" i="28"/>
  <c r="ED1140" i="28"/>
  <c r="DX1140" i="28"/>
  <c r="EE1140" i="28"/>
  <c r="FJ1140" i="28" s="1"/>
  <c r="DT1140" i="28"/>
  <c r="EA1140" i="28"/>
  <c r="DU1140" i="28"/>
  <c r="DZ1140" i="28"/>
  <c r="EC1140" i="28"/>
  <c r="EB1140" i="28"/>
  <c r="II1140" i="28" s="1"/>
  <c r="IO1140" i="28" s="1"/>
  <c r="DV1140" i="28"/>
  <c r="DW1140" i="28"/>
  <c r="EI51" i="28"/>
  <c r="IH90" i="28"/>
  <c r="IN90" i="28" s="1"/>
  <c r="FH289" i="28"/>
  <c r="II434" i="28"/>
  <c r="IO434" i="28" s="1"/>
  <c r="EK682" i="28"/>
  <c r="EG690" i="28"/>
  <c r="EK706" i="28"/>
  <c r="EJ750" i="28"/>
  <c r="EH766" i="28"/>
  <c r="EG782" i="28"/>
  <c r="EK786" i="28"/>
  <c r="EH995" i="28"/>
  <c r="EH1003" i="28"/>
  <c r="EG1058" i="28"/>
  <c r="FG1113" i="28"/>
  <c r="EG1104" i="28"/>
  <c r="EI1120" i="28"/>
  <c r="EG34" i="28"/>
  <c r="EK177" i="28"/>
  <c r="EH294" i="28"/>
  <c r="EK403" i="28"/>
  <c r="EJ946" i="28"/>
  <c r="FG982" i="28"/>
  <c r="FH1113" i="28"/>
  <c r="EJ42" i="28"/>
  <c r="EH46" i="28"/>
  <c r="EG59" i="28"/>
  <c r="II13" i="28"/>
  <c r="IO13" i="28" s="1"/>
  <c r="EG112" i="28"/>
  <c r="EK208" i="28"/>
  <c r="DT395" i="28"/>
  <c r="DV395" i="28"/>
  <c r="EB395" i="28"/>
  <c r="II395" i="28" s="1"/>
  <c r="IO395" i="28" s="1"/>
  <c r="EJ161" i="28"/>
  <c r="EG387" i="28"/>
  <c r="EH413" i="28"/>
  <c r="II289" i="28"/>
  <c r="IO289" i="28" s="1"/>
  <c r="II378" i="28"/>
  <c r="IO378" i="28" s="1"/>
  <c r="EJ464" i="28"/>
  <c r="EJ480" i="28"/>
  <c r="EJ496" i="28"/>
  <c r="EJ512" i="28"/>
  <c r="EJ528" i="28"/>
  <c r="EG429" i="28"/>
  <c r="EK485" i="28"/>
  <c r="EJ497" i="28"/>
  <c r="EI525" i="28"/>
  <c r="FH655" i="28"/>
  <c r="EK548" i="28"/>
  <c r="EK576" i="28"/>
  <c r="EJ657" i="28"/>
  <c r="EJ630" i="28"/>
  <c r="EI662" i="28"/>
  <c r="II785" i="28"/>
  <c r="IO785" i="28" s="1"/>
  <c r="EK934" i="28"/>
  <c r="EJ1079" i="28"/>
  <c r="II1129" i="28"/>
  <c r="IO1129" i="28" s="1"/>
  <c r="IB113" i="28"/>
  <c r="EJ35" i="28"/>
  <c r="EI39" i="28"/>
  <c r="EH93" i="28"/>
  <c r="FG322" i="28"/>
  <c r="EH424" i="28"/>
  <c r="EH440" i="28"/>
  <c r="EH468" i="28"/>
  <c r="EH484" i="28"/>
  <c r="EH500" i="28"/>
  <c r="EH516" i="28"/>
  <c r="EH532" i="28"/>
  <c r="II581" i="28"/>
  <c r="IO581" i="28" s="1"/>
  <c r="FG909" i="28"/>
  <c r="EK954" i="28"/>
  <c r="EJ958" i="28"/>
  <c r="EJ993" i="28"/>
  <c r="EK1066" i="28"/>
  <c r="EJ1069" i="28"/>
  <c r="EG1131" i="28"/>
  <c r="EK1135" i="28"/>
  <c r="EH90" i="28"/>
  <c r="EJ818" i="28"/>
  <c r="ED941" i="28"/>
  <c r="FI941" i="28" s="1"/>
  <c r="DZ941" i="28"/>
  <c r="EC941" i="28"/>
  <c r="DW941" i="28"/>
  <c r="DU941" i="28"/>
  <c r="DX941" i="28"/>
  <c r="EE941" i="28"/>
  <c r="DV941" i="28"/>
  <c r="DT941" i="28"/>
  <c r="EA941" i="28"/>
  <c r="EB941" i="28"/>
  <c r="IB941" i="28" s="1"/>
  <c r="DW1119" i="28"/>
  <c r="EC1119" i="28"/>
  <c r="EA1119" i="28"/>
  <c r="DU1119" i="28"/>
  <c r="DZ1119" i="28"/>
  <c r="DX1119" i="28"/>
  <c r="DV1119" i="28"/>
  <c r="EB1119" i="28"/>
  <c r="DT1119" i="28"/>
  <c r="ED1119" i="28"/>
  <c r="EE1119" i="28"/>
  <c r="EI58" i="28"/>
  <c r="EB1043" i="28"/>
  <c r="II1043" i="28" s="1"/>
  <c r="IO1043" i="28" s="1"/>
  <c r="DZ1043" i="28"/>
  <c r="DT1043" i="28"/>
  <c r="DW1043" i="28"/>
  <c r="EA1043" i="28"/>
  <c r="DU1043" i="28"/>
  <c r="EE1043" i="28"/>
  <c r="FJ1043" i="28" s="1"/>
  <c r="DX1043" i="28"/>
  <c r="EC1043" i="28"/>
  <c r="DV1043" i="28"/>
  <c r="ED1043" i="28"/>
  <c r="EH81" i="28"/>
  <c r="DT588" i="28"/>
  <c r="EA588" i="28"/>
  <c r="DU588" i="28"/>
  <c r="EB588" i="28"/>
  <c r="DV588" i="28"/>
  <c r="DX588" i="28"/>
  <c r="EE588" i="28"/>
  <c r="FJ588" i="28" s="1"/>
  <c r="DZ588" i="28"/>
  <c r="ED588" i="28"/>
  <c r="DW588" i="28"/>
  <c r="EC588" i="28"/>
  <c r="EJ1109" i="28"/>
  <c r="FG434" i="28"/>
  <c r="II784" i="28"/>
  <c r="IO784" i="28" s="1"/>
  <c r="FI861" i="28"/>
  <c r="II1002" i="28"/>
  <c r="IO1002" i="28" s="1"/>
  <c r="EI1118" i="28"/>
  <c r="FI1136" i="28"/>
  <c r="FF41" i="28"/>
  <c r="EJ177" i="28"/>
  <c r="FH422" i="28"/>
  <c r="FH982" i="28"/>
  <c r="FI1065" i="28"/>
  <c r="DU395" i="28"/>
  <c r="EA395" i="28"/>
  <c r="IH395" i="28" s="1"/>
  <c r="IN395" i="28" s="1"/>
  <c r="II861" i="28"/>
  <c r="IO861" i="28" s="1"/>
  <c r="EI973" i="28"/>
  <c r="EH1013" i="28"/>
  <c r="EH1079" i="28"/>
  <c r="EG425" i="28"/>
  <c r="EK473" i="28"/>
  <c r="EJ477" i="28"/>
  <c r="EI509" i="28"/>
  <c r="EG513" i="28"/>
  <c r="EK517" i="28"/>
  <c r="EJ521" i="28"/>
  <c r="EG580" i="28"/>
  <c r="EK584" i="28"/>
  <c r="FG1065" i="28"/>
  <c r="FH1081" i="28"/>
  <c r="EJ172" i="28"/>
  <c r="FF90" i="28"/>
  <c r="FG119" i="28"/>
  <c r="FI322" i="28"/>
  <c r="II422" i="28"/>
  <c r="IO422" i="28" s="1"/>
  <c r="EG421" i="28"/>
  <c r="EK437" i="28"/>
  <c r="EJ461" i="28"/>
  <c r="EI469" i="28"/>
  <c r="EG481" i="28"/>
  <c r="EK505" i="28"/>
  <c r="EJ533" i="28"/>
  <c r="EI537" i="28"/>
  <c r="EK564" i="28"/>
  <c r="EJ626" i="28"/>
  <c r="EI670" i="28"/>
  <c r="EJ690" i="28"/>
  <c r="EH706" i="28"/>
  <c r="EG750" i="28"/>
  <c r="EK766" i="28"/>
  <c r="EJ782" i="28"/>
  <c r="EH786" i="28"/>
  <c r="EK995" i="28"/>
  <c r="FI982" i="28"/>
  <c r="EK1003" i="28"/>
  <c r="FH1065" i="28"/>
  <c r="IB1073" i="28"/>
  <c r="EG1092" i="28"/>
  <c r="EH1118" i="28"/>
  <c r="EJ1094" i="28"/>
  <c r="EI1170" i="28"/>
  <c r="EK1174" i="28"/>
  <c r="EJ34" i="28"/>
  <c r="FG289" i="28"/>
  <c r="EK294" i="28"/>
  <c r="EH403" i="28"/>
  <c r="FH322" i="28"/>
  <c r="FH434" i="28"/>
  <c r="II655" i="28"/>
  <c r="IO655" i="28" s="1"/>
  <c r="EK669" i="28"/>
  <c r="FH861" i="28"/>
  <c r="EG1024" i="28"/>
  <c r="EG1032" i="28"/>
  <c r="EG1040" i="28"/>
  <c r="EG1062" i="28"/>
  <c r="DX395" i="28"/>
  <c r="DZ395" i="28"/>
  <c r="EK413" i="28"/>
  <c r="EG420" i="28"/>
  <c r="EG436" i="28"/>
  <c r="EG464" i="28"/>
  <c r="EG480" i="28"/>
  <c r="EG496" i="28"/>
  <c r="EG512" i="28"/>
  <c r="EG528" i="28"/>
  <c r="EJ429" i="28"/>
  <c r="EI485" i="28"/>
  <c r="EG497" i="28"/>
  <c r="EH548" i="28"/>
  <c r="EH576" i="28"/>
  <c r="EH934" i="28"/>
  <c r="FG861" i="28"/>
  <c r="FH909" i="28"/>
  <c r="IB1029" i="28"/>
  <c r="II1081" i="28"/>
  <c r="IO1081" i="28" s="1"/>
  <c r="FH1095" i="28"/>
  <c r="EJ38" i="28"/>
  <c r="EG35" i="28"/>
  <c r="EK39" i="28"/>
  <c r="EG363" i="28"/>
  <c r="EK93" i="28"/>
  <c r="FI289" i="28"/>
  <c r="EK424" i="28"/>
  <c r="EK440" i="28"/>
  <c r="EK468" i="28"/>
  <c r="EK484" i="28"/>
  <c r="EK500" i="28"/>
  <c r="EK516" i="28"/>
  <c r="EK532" i="28"/>
  <c r="EK425" i="28"/>
  <c r="EJ473" i="28"/>
  <c r="EI477" i="28"/>
  <c r="EJ517" i="28"/>
  <c r="EI521" i="28"/>
  <c r="EK661" i="28"/>
  <c r="EG642" i="28"/>
  <c r="EK658" i="28"/>
  <c r="EH694" i="28"/>
  <c r="EG710" i="28"/>
  <c r="EK754" i="28"/>
  <c r="EJ770" i="28"/>
  <c r="EH778" i="28"/>
  <c r="EG790" i="28"/>
  <c r="EK794" i="28"/>
  <c r="EH954" i="28"/>
  <c r="EG958" i="28"/>
  <c r="EJ1054" i="28"/>
  <c r="EG1054" i="28"/>
  <c r="EG993" i="28"/>
  <c r="EI1005" i="28"/>
  <c r="EH1066" i="28"/>
  <c r="EJ1100" i="28"/>
  <c r="EH1116" i="28"/>
  <c r="FI937" i="28"/>
  <c r="FB240" i="28"/>
  <c r="FH240" i="28" s="1"/>
  <c r="FB506" i="28"/>
  <c r="FC506" i="28" s="1"/>
  <c r="FD506" i="28" s="1"/>
  <c r="FJ506" i="28" s="1"/>
  <c r="ED1090" i="28"/>
  <c r="DZ1090" i="28"/>
  <c r="DT1090" i="28"/>
  <c r="EA1090" i="28"/>
  <c r="EB1090" i="28"/>
  <c r="II1090" i="28" s="1"/>
  <c r="IO1090" i="28" s="1"/>
  <c r="DV1090" i="28"/>
  <c r="DX1090" i="28"/>
  <c r="EE1090" i="28"/>
  <c r="FJ1090" i="28" s="1"/>
  <c r="EC1090" i="28"/>
  <c r="DW1090" i="28"/>
  <c r="DU1090" i="28"/>
  <c r="FB1208" i="28"/>
  <c r="DT439" i="28"/>
  <c r="EA439" i="28"/>
  <c r="DU439" i="28"/>
  <c r="EB439" i="28"/>
  <c r="DV439" i="28"/>
  <c r="DX439" i="28"/>
  <c r="EE439" i="28"/>
  <c r="FJ439" i="28" s="1"/>
  <c r="DZ439" i="28"/>
  <c r="ED439" i="28"/>
  <c r="EC439" i="28"/>
  <c r="DW439" i="28"/>
  <c r="EE1179" i="28"/>
  <c r="FJ1179" i="28" s="1"/>
  <c r="DW1179" i="28"/>
  <c r="DV1179" i="28"/>
  <c r="DX1179" i="28"/>
  <c r="DU1179" i="28"/>
  <c r="DT1179" i="28"/>
  <c r="EB1179" i="28"/>
  <c r="IB1179" i="28" s="1"/>
  <c r="EC1179" i="28"/>
  <c r="EA1179" i="28"/>
  <c r="DZ1179" i="28"/>
  <c r="ED1179" i="28"/>
  <c r="EH249" i="28"/>
  <c r="EJ421" i="28"/>
  <c r="EI437" i="28"/>
  <c r="EG461" i="28"/>
  <c r="EK469" i="28"/>
  <c r="EJ481" i="28"/>
  <c r="EI505" i="28"/>
  <c r="EG533" i="28"/>
  <c r="EK537" i="28"/>
  <c r="EH564" i="28"/>
  <c r="EH665" i="28"/>
  <c r="EK42" i="28"/>
  <c r="EJ46" i="28"/>
  <c r="EH59" i="28"/>
  <c r="EI64" i="28"/>
  <c r="EH112" i="28"/>
  <c r="EG208" i="28"/>
  <c r="EK371" i="28"/>
  <c r="EK161" i="28"/>
  <c r="EH387" i="28"/>
  <c r="EK420" i="28"/>
  <c r="EK436" i="28"/>
  <c r="EK464" i="28"/>
  <c r="EK480" i="28"/>
  <c r="EK496" i="28"/>
  <c r="EK512" i="28"/>
  <c r="EK528" i="28"/>
  <c r="EI429" i="28"/>
  <c r="EG485" i="28"/>
  <c r="EK497" i="28"/>
  <c r="EJ525" i="28"/>
  <c r="EG576" i="28"/>
  <c r="EK657" i="28"/>
  <c r="EK630" i="28"/>
  <c r="EJ662" i="28"/>
  <c r="EK698" i="28"/>
  <c r="EJ758" i="28"/>
  <c r="EH774" i="28"/>
  <c r="EG934" i="28"/>
  <c r="EH1009" i="28"/>
  <c r="EG1013" i="28"/>
  <c r="EH1102" i="28"/>
  <c r="EH1133" i="28"/>
  <c r="EK1110" i="28"/>
  <c r="EG1108" i="28"/>
  <c r="EJ1198" i="28"/>
  <c r="EG1202" i="28"/>
  <c r="EK71" i="28"/>
  <c r="FI276" i="28"/>
  <c r="EH38" i="28"/>
  <c r="EH128" i="28"/>
  <c r="EG140" i="28"/>
  <c r="EK144" i="28"/>
  <c r="EK363" i="28"/>
  <c r="EH375" i="28"/>
  <c r="EG424" i="28"/>
  <c r="EG440" i="28"/>
  <c r="EG468" i="28"/>
  <c r="EG484" i="28"/>
  <c r="EG500" i="28"/>
  <c r="EG516" i="28"/>
  <c r="EG532" i="28"/>
  <c r="EI425" i="28"/>
  <c r="EG473" i="28"/>
  <c r="EK477" i="28"/>
  <c r="EJ509" i="28"/>
  <c r="EI513" i="28"/>
  <c r="EG517" i="28"/>
  <c r="EK521" i="28"/>
  <c r="EH580" i="28"/>
  <c r="EG584" i="28"/>
  <c r="EH661" i="28"/>
  <c r="EJ642" i="28"/>
  <c r="EI658" i="28"/>
  <c r="EJ798" i="28"/>
  <c r="EG798" i="28"/>
  <c r="EG694" i="28"/>
  <c r="EK710" i="28"/>
  <c r="EJ754" i="28"/>
  <c r="EH770" i="28"/>
  <c r="EG778" i="28"/>
  <c r="EK790" i="28"/>
  <c r="EJ794" i="28"/>
  <c r="EK1020" i="28"/>
  <c r="EK1028" i="28"/>
  <c r="EK1036" i="28"/>
  <c r="EG1066" i="28"/>
  <c r="EK1069" i="28"/>
  <c r="EI1100" i="28"/>
  <c r="EJ1116" i="28"/>
  <c r="EH1141" i="28"/>
  <c r="EG1145" i="28"/>
  <c r="EI1146" i="28"/>
  <c r="EH1150" i="28"/>
  <c r="EG1185" i="28"/>
  <c r="EJ10" i="28"/>
  <c r="EG55" i="28"/>
  <c r="EI96" i="28"/>
  <c r="EH314" i="28"/>
  <c r="EJ51" i="28"/>
  <c r="EG51" i="28"/>
  <c r="EG10" i="28"/>
  <c r="EI55" i="28"/>
  <c r="EH96" i="28"/>
  <c r="EG314" i="28"/>
  <c r="EG249" i="28"/>
  <c r="EI412" i="28"/>
  <c r="EH343" i="28"/>
  <c r="EH351" i="28"/>
  <c r="EG416" i="28"/>
  <c r="EH428" i="28"/>
  <c r="EH448" i="28"/>
  <c r="EH472" i="28"/>
  <c r="EH488" i="28"/>
  <c r="EH504" i="28"/>
  <c r="EH520" i="28"/>
  <c r="EH536" i="28"/>
  <c r="EI421" i="28"/>
  <c r="EG437" i="28"/>
  <c r="EK461" i="28"/>
  <c r="EJ469" i="28"/>
  <c r="EI481" i="28"/>
  <c r="EG505" i="28"/>
  <c r="EK533" i="28"/>
  <c r="EJ537" i="28"/>
  <c r="EG665" i="28"/>
  <c r="EK626" i="28"/>
  <c r="EJ638" i="28"/>
  <c r="EI646" i="28"/>
  <c r="EJ670" i="28"/>
  <c r="EG804" i="28"/>
  <c r="EI1092" i="28"/>
  <c r="EG1120" i="28"/>
  <c r="EG1174" i="28"/>
  <c r="EK67" i="28"/>
  <c r="FH106" i="28"/>
  <c r="EH432" i="28"/>
  <c r="EG460" i="28"/>
  <c r="EG476" i="28"/>
  <c r="EG492" i="28"/>
  <c r="EG508" i="28"/>
  <c r="EG524" i="28"/>
  <c r="EG540" i="28"/>
  <c r="EG433" i="28"/>
  <c r="EK453" i="28"/>
  <c r="EJ465" i="28"/>
  <c r="EI489" i="28"/>
  <c r="EG493" i="28"/>
  <c r="EK501" i="28"/>
  <c r="EJ529" i="28"/>
  <c r="EI541" i="28"/>
  <c r="EK543" i="28"/>
  <c r="EH669" i="28"/>
  <c r="EG614" i="28"/>
  <c r="EK634" i="28"/>
  <c r="EJ650" i="28"/>
  <c r="EI666" i="28"/>
  <c r="EH812" i="28"/>
  <c r="EK816" i="28"/>
  <c r="EH686" i="28"/>
  <c r="EG702" i="28"/>
  <c r="EK762" i="28"/>
  <c r="EJ950" i="28"/>
  <c r="EJ997" i="28"/>
  <c r="EG1017" i="28"/>
  <c r="EI1154" i="28"/>
  <c r="EJ64" i="28"/>
  <c r="EI671" i="28"/>
  <c r="EH671" i="28"/>
  <c r="EJ420" i="28"/>
  <c r="EJ436" i="28"/>
  <c r="EI480" i="28"/>
  <c r="EH525" i="28"/>
  <c r="EK973" i="28"/>
  <c r="EG1001" i="28"/>
  <c r="II1125" i="28"/>
  <c r="IO1125" i="28" s="1"/>
  <c r="EG1146" i="28"/>
  <c r="EJ1070" i="28"/>
  <c r="EK1048" i="28"/>
  <c r="EK81" i="28"/>
  <c r="EJ1002" i="28"/>
  <c r="EK1033" i="28"/>
  <c r="EI682" i="28"/>
  <c r="EH1094" i="28"/>
  <c r="EK164" i="28"/>
  <c r="EG61" i="28"/>
  <c r="EI177" i="28"/>
  <c r="EH1156" i="28"/>
  <c r="EH42" i="28"/>
  <c r="EG46" i="28"/>
  <c r="EG64" i="28"/>
  <c r="EK112" i="28"/>
  <c r="EI208" i="28"/>
  <c r="EH371" i="28"/>
  <c r="EH161" i="28"/>
  <c r="EK387" i="28"/>
  <c r="EH657" i="28"/>
  <c r="EI630" i="28"/>
  <c r="EG662" i="28"/>
  <c r="EH698" i="28"/>
  <c r="EG758" i="28"/>
  <c r="EK774" i="28"/>
  <c r="EH973" i="28"/>
  <c r="EK1102" i="28"/>
  <c r="EJ1133" i="28"/>
  <c r="EG1133" i="28"/>
  <c r="EH1110" i="28"/>
  <c r="EH1108" i="28"/>
  <c r="EJ1108" i="28"/>
  <c r="EG1198" i="28"/>
  <c r="EI1202" i="28"/>
  <c r="EH71" i="28"/>
  <c r="EK38" i="28"/>
  <c r="EI35" i="28"/>
  <c r="EG39" i="28"/>
  <c r="EK128" i="28"/>
  <c r="EI140" i="28"/>
  <c r="EH144" i="28"/>
  <c r="EH363" i="28"/>
  <c r="EG509" i="28"/>
  <c r="EK513" i="28"/>
  <c r="EJ694" i="28"/>
  <c r="EH710" i="28"/>
  <c r="EG754" i="28"/>
  <c r="EK770" i="28"/>
  <c r="EJ778" i="28"/>
  <c r="EH790" i="28"/>
  <c r="EJ954" i="28"/>
  <c r="EH958" i="28"/>
  <c r="EJ1005" i="28"/>
  <c r="EJ1050" i="28"/>
  <c r="EG1050" i="28"/>
  <c r="EH1020" i="28"/>
  <c r="EJ1020" i="28"/>
  <c r="EH1028" i="28"/>
  <c r="EJ1028" i="28"/>
  <c r="EH1036" i="28"/>
  <c r="EJ1036" i="28"/>
  <c r="EK1141" i="28"/>
  <c r="EJ1145" i="28"/>
  <c r="EK1146" i="28"/>
  <c r="EJ1150" i="28"/>
  <c r="EJ1185" i="28"/>
  <c r="II171" i="28"/>
  <c r="IO171" i="28" s="1"/>
  <c r="FJ1129" i="28"/>
  <c r="EH690" i="28"/>
  <c r="EG706" i="28"/>
  <c r="EK750" i="28"/>
  <c r="EJ804" i="28"/>
  <c r="EJ1118" i="28"/>
  <c r="EG1170" i="28"/>
  <c r="EH67" i="28"/>
  <c r="EK684" i="28"/>
  <c r="EJ614" i="28"/>
  <c r="EI634" i="28"/>
  <c r="EG650" i="28"/>
  <c r="EK666" i="28"/>
  <c r="EK686" i="28"/>
  <c r="EJ702" i="28"/>
  <c r="EH762" i="28"/>
  <c r="EG1127" i="28"/>
  <c r="EK1112" i="28"/>
  <c r="EK1154" i="28"/>
  <c r="EI10" i="28"/>
  <c r="EH469" i="28"/>
  <c r="EH537" i="28"/>
  <c r="EH626" i="28"/>
  <c r="EI750" i="28"/>
  <c r="EK1104" i="28"/>
  <c r="EH666" i="28"/>
  <c r="EI702" i="28"/>
  <c r="EJ112" i="28"/>
  <c r="EI512" i="28"/>
  <c r="EI528" i="28"/>
  <c r="EJ548" i="28"/>
  <c r="EJ576" i="28"/>
  <c r="ED566" i="28"/>
  <c r="DX566" i="28"/>
  <c r="EE566" i="28"/>
  <c r="FJ566" i="28" s="1"/>
  <c r="DZ566" i="28"/>
  <c r="DT566" i="28"/>
  <c r="EA566" i="28"/>
  <c r="DU566" i="28"/>
  <c r="EB566" i="28"/>
  <c r="DV566" i="28"/>
  <c r="EC566" i="28"/>
  <c r="DW566" i="28"/>
  <c r="EC200" i="28"/>
  <c r="DW200" i="28"/>
  <c r="ED200" i="28"/>
  <c r="DT200" i="28"/>
  <c r="EA200" i="28"/>
  <c r="DU200" i="28"/>
  <c r="DX200" i="28"/>
  <c r="DZ200" i="28"/>
  <c r="EG200" i="28" s="1"/>
  <c r="EB200" i="28"/>
  <c r="EE200" i="28"/>
  <c r="FJ200" i="28" s="1"/>
  <c r="DV200" i="28"/>
  <c r="EJ406" i="28"/>
  <c r="EH51" i="28"/>
  <c r="EH10" i="28"/>
  <c r="EH55" i="28"/>
  <c r="II168" i="28"/>
  <c r="IO168" i="28" s="1"/>
  <c r="FH218" i="28"/>
  <c r="EK96" i="28"/>
  <c r="EJ96" i="28"/>
  <c r="IB200" i="28"/>
  <c r="EI314" i="28"/>
  <c r="EJ249" i="28"/>
  <c r="EI249" i="28"/>
  <c r="EJ412" i="28"/>
  <c r="EG412" i="28"/>
  <c r="EJ343" i="28"/>
  <c r="EI343" i="28"/>
  <c r="EJ351" i="28"/>
  <c r="EI351" i="28"/>
  <c r="IB330" i="28"/>
  <c r="EK416" i="28"/>
  <c r="EG428" i="28"/>
  <c r="EG448" i="28"/>
  <c r="EG472" i="28"/>
  <c r="EG488" i="28"/>
  <c r="EG504" i="28"/>
  <c r="EG520" i="28"/>
  <c r="EG536" i="28"/>
  <c r="IB608" i="28"/>
  <c r="EK421" i="28"/>
  <c r="EJ437" i="28"/>
  <c r="EI461" i="28"/>
  <c r="EH461" i="28"/>
  <c r="EG469" i="28"/>
  <c r="EK481" i="28"/>
  <c r="EJ505" i="28"/>
  <c r="EI533" i="28"/>
  <c r="EH533" i="28"/>
  <c r="EG537" i="28"/>
  <c r="FH618" i="28"/>
  <c r="EG564" i="28"/>
  <c r="EJ682" i="28"/>
  <c r="EK665" i="28"/>
  <c r="EG626" i="28"/>
  <c r="EK638" i="28"/>
  <c r="EJ646" i="28"/>
  <c r="EK670" i="28"/>
  <c r="IB753" i="28"/>
  <c r="FG763" i="28"/>
  <c r="IB785" i="28"/>
  <c r="FI789" i="28"/>
  <c r="FI803" i="28"/>
  <c r="EK690" i="28"/>
  <c r="EJ706" i="28"/>
  <c r="EI706" i="28"/>
  <c r="EH750" i="28"/>
  <c r="EG766" i="28"/>
  <c r="EK782" i="28"/>
  <c r="EJ786" i="28"/>
  <c r="EI786" i="28"/>
  <c r="EH804" i="28"/>
  <c r="II853" i="28"/>
  <c r="IO853" i="28" s="1"/>
  <c r="EI995" i="28"/>
  <c r="EI1003" i="28"/>
  <c r="FG1030" i="28"/>
  <c r="EK1058" i="28"/>
  <c r="EK1092" i="28"/>
  <c r="EG1118" i="28"/>
  <c r="EK1094" i="28"/>
  <c r="EJ1104" i="28"/>
  <c r="EK1120" i="28"/>
  <c r="EK1170" i="28"/>
  <c r="EH1174" i="28"/>
  <c r="II158" i="28"/>
  <c r="IO158" i="28" s="1"/>
  <c r="EK34" i="28"/>
  <c r="EG67" i="28"/>
  <c r="FH238" i="28"/>
  <c r="EG164" i="28"/>
  <c r="EK61" i="28"/>
  <c r="EH177" i="28"/>
  <c r="EG294" i="28"/>
  <c r="EJ403" i="28"/>
  <c r="EI403" i="28"/>
  <c r="II607" i="28"/>
  <c r="IO607" i="28" s="1"/>
  <c r="EK432" i="28"/>
  <c r="EJ460" i="28"/>
  <c r="EI460" i="28"/>
  <c r="EJ476" i="28"/>
  <c r="EI476" i="28"/>
  <c r="EJ492" i="28"/>
  <c r="EI492" i="28"/>
  <c r="EJ508" i="28"/>
  <c r="EI508" i="28"/>
  <c r="EJ524" i="28"/>
  <c r="EI524" i="28"/>
  <c r="EJ540" i="28"/>
  <c r="EI540" i="28"/>
  <c r="EK417" i="28"/>
  <c r="EJ433" i="28"/>
  <c r="EI453" i="28"/>
  <c r="EH453" i="28"/>
  <c r="EG465" i="28"/>
  <c r="EK489" i="28"/>
  <c r="EJ493" i="28"/>
  <c r="EI501" i="28"/>
  <c r="EH501" i="28"/>
  <c r="EG529" i="28"/>
  <c r="EK541" i="28"/>
  <c r="EH543" i="28"/>
  <c r="FI618" i="28"/>
  <c r="EI684" i="28"/>
  <c r="EG669" i="28"/>
  <c r="EK614" i="28"/>
  <c r="EJ634" i="28"/>
  <c r="EI650" i="28"/>
  <c r="EH650" i="28"/>
  <c r="EG666" i="28"/>
  <c r="EK812" i="28"/>
  <c r="EH816" i="28"/>
  <c r="IB833" i="28"/>
  <c r="IB842" i="28"/>
  <c r="EJ686" i="28"/>
  <c r="EI686" i="28"/>
  <c r="EH702" i="28"/>
  <c r="EG762" i="28"/>
  <c r="EG946" i="28"/>
  <c r="FG957" i="28"/>
  <c r="EG950" i="28"/>
  <c r="IB979" i="28"/>
  <c r="EJ960" i="28"/>
  <c r="EH960" i="28"/>
  <c r="EI997" i="28"/>
  <c r="EK1017" i="28"/>
  <c r="EH1024" i="28"/>
  <c r="EJ1024" i="28"/>
  <c r="EH1032" i="28"/>
  <c r="EJ1032" i="28"/>
  <c r="EH1040" i="28"/>
  <c r="EJ1040" i="28"/>
  <c r="EJ1062" i="28"/>
  <c r="EH1062" i="28"/>
  <c r="EH1127" i="28"/>
  <c r="EI1112" i="28"/>
  <c r="EI1156" i="28"/>
  <c r="II1158" i="28"/>
  <c r="IO1158" i="28" s="1"/>
  <c r="II1159" i="28"/>
  <c r="IO1159" i="28" s="1"/>
  <c r="EG1154" i="28"/>
  <c r="EG42" i="28"/>
  <c r="EK46" i="28"/>
  <c r="II193" i="28"/>
  <c r="IO193" i="28" s="1"/>
  <c r="EK59" i="28"/>
  <c r="II134" i="28"/>
  <c r="IO134" i="28" s="1"/>
  <c r="EK64" i="28"/>
  <c r="EI112" i="28"/>
  <c r="EH208" i="28"/>
  <c r="EG371" i="28"/>
  <c r="EG161" i="28"/>
  <c r="EJ387" i="28"/>
  <c r="EI387" i="28"/>
  <c r="EG413" i="28"/>
  <c r="II633" i="28"/>
  <c r="IO633" i="28" s="1"/>
  <c r="EH420" i="28"/>
  <c r="EH436" i="28"/>
  <c r="EH464" i="28"/>
  <c r="EH480" i="28"/>
  <c r="EH496" i="28"/>
  <c r="EH512" i="28"/>
  <c r="EH528" i="28"/>
  <c r="EK429" i="28"/>
  <c r="EJ485" i="28"/>
  <c r="EI497" i="28"/>
  <c r="EH497" i="28"/>
  <c r="EG525" i="28"/>
  <c r="II443" i="28"/>
  <c r="IO443" i="28" s="1"/>
  <c r="EI548" i="28"/>
  <c r="EI576" i="28"/>
  <c r="EG657" i="28"/>
  <c r="EG630" i="28"/>
  <c r="EK662" i="28"/>
  <c r="EG698" i="28"/>
  <c r="EK758" i="28"/>
  <c r="EJ774" i="28"/>
  <c r="EI774" i="28"/>
  <c r="EI934" i="28"/>
  <c r="EJ973" i="28"/>
  <c r="EK1001" i="28"/>
  <c r="EK1009" i="28"/>
  <c r="EJ1013" i="28"/>
  <c r="EI1013" i="28"/>
  <c r="EG1079" i="28"/>
  <c r="FH1082" i="28"/>
  <c r="EI1102" i="28"/>
  <c r="EK1133" i="28"/>
  <c r="EG1110" i="28"/>
  <c r="EK1108" i="28"/>
  <c r="EK1198" i="28"/>
  <c r="EH1202" i="28"/>
  <c r="EI71" i="28"/>
  <c r="EG38" i="28"/>
  <c r="EK35" i="28"/>
  <c r="EJ39" i="28"/>
  <c r="EG128" i="28"/>
  <c r="EK140" i="28"/>
  <c r="EJ140" i="28"/>
  <c r="EI144" i="28"/>
  <c r="EI363" i="28"/>
  <c r="FG506" i="28"/>
  <c r="EJ93" i="28"/>
  <c r="EI93" i="28"/>
  <c r="FG378" i="28"/>
  <c r="EK375" i="28"/>
  <c r="EJ424" i="28"/>
  <c r="EI424" i="28"/>
  <c r="EJ440" i="28"/>
  <c r="EI440" i="28"/>
  <c r="EJ468" i="28"/>
  <c r="EI468" i="28"/>
  <c r="EJ484" i="28"/>
  <c r="EI484" i="28"/>
  <c r="EJ500" i="28"/>
  <c r="EI500" i="28"/>
  <c r="EJ516" i="28"/>
  <c r="EI516" i="28"/>
  <c r="EJ532" i="28"/>
  <c r="EI532" i="28"/>
  <c r="EJ425" i="28"/>
  <c r="EI473" i="28"/>
  <c r="EH473" i="28"/>
  <c r="EG477" i="28"/>
  <c r="EK509" i="28"/>
  <c r="EJ513" i="28"/>
  <c r="EI517" i="28"/>
  <c r="EH517" i="28"/>
  <c r="EG521" i="28"/>
  <c r="EK580" i="28"/>
  <c r="EJ580" i="28"/>
  <c r="EI584" i="28"/>
  <c r="EG661" i="28"/>
  <c r="EI642" i="28"/>
  <c r="EH642" i="28"/>
  <c r="EG658" i="28"/>
  <c r="EK798" i="28"/>
  <c r="EK694" i="28"/>
  <c r="EJ710" i="28"/>
  <c r="EI710" i="28"/>
  <c r="EH754" i="28"/>
  <c r="EG770" i="28"/>
  <c r="EK778" i="28"/>
  <c r="EJ790" i="28"/>
  <c r="EI790" i="28"/>
  <c r="EH794" i="28"/>
  <c r="FG803" i="28"/>
  <c r="EG954" i="28"/>
  <c r="EK958" i="28"/>
  <c r="EK1054" i="28"/>
  <c r="EH993" i="28"/>
  <c r="EK993" i="28"/>
  <c r="EG1005" i="28"/>
  <c r="EK1050" i="28"/>
  <c r="EG1020" i="28"/>
  <c r="EG1028" i="28"/>
  <c r="EG1036" i="28"/>
  <c r="EI1066" i="28"/>
  <c r="EK1131" i="28"/>
  <c r="EJ1135" i="28"/>
  <c r="EI1135" i="28"/>
  <c r="EG1100" i="28"/>
  <c r="EI1116" i="28"/>
  <c r="EG1141" i="28"/>
  <c r="EK1145" i="28"/>
  <c r="EH1146" i="28"/>
  <c r="EI1150" i="28"/>
  <c r="EH1185" i="28"/>
  <c r="FB16" i="28"/>
  <c r="FB288" i="28"/>
  <c r="FB397" i="28"/>
  <c r="DW1004" i="28"/>
  <c r="EB1004" i="28"/>
  <c r="EC1004" i="28"/>
  <c r="EA1004" i="28"/>
  <c r="DU1004" i="28"/>
  <c r="DX1004" i="28"/>
  <c r="DV1004" i="28"/>
  <c r="DZ1004" i="28"/>
  <c r="DT1004" i="28"/>
  <c r="ED1004" i="28"/>
  <c r="EE1004" i="28"/>
  <c r="DX88" i="28"/>
  <c r="DV88" i="28"/>
  <c r="EB88" i="28"/>
  <c r="II88" i="28" s="1"/>
  <c r="IO88" i="28" s="1"/>
  <c r="DT88" i="28"/>
  <c r="ED88" i="28"/>
  <c r="DW88" i="28"/>
  <c r="EE88" i="28"/>
  <c r="FJ88" i="28" s="1"/>
  <c r="DZ88" i="28"/>
  <c r="EC88" i="28"/>
  <c r="EA88" i="28"/>
  <c r="DU88" i="28"/>
  <c r="EK85" i="28"/>
  <c r="EK1025" i="28"/>
  <c r="EG1048" i="28"/>
  <c r="EJ1126" i="28"/>
  <c r="EI908" i="28"/>
  <c r="EI818" i="28"/>
  <c r="EI420" i="28"/>
  <c r="EI436" i="28"/>
  <c r="EI464" i="28"/>
  <c r="EI496" i="28"/>
  <c r="EH630" i="28"/>
  <c r="EH521" i="28"/>
  <c r="EJ584" i="28"/>
  <c r="EI794" i="28"/>
  <c r="FF908" i="28"/>
  <c r="EH908" i="28"/>
  <c r="FH45" i="28"/>
  <c r="FG250" i="28"/>
  <c r="II287" i="28"/>
  <c r="IO287" i="28" s="1"/>
  <c r="FH443" i="28"/>
  <c r="II487" i="28"/>
  <c r="IO487" i="28" s="1"/>
  <c r="II324" i="28"/>
  <c r="IO324" i="28" s="1"/>
  <c r="FI570" i="28"/>
  <c r="EH437" i="28"/>
  <c r="EH505" i="28"/>
  <c r="FH583" i="28"/>
  <c r="EJ564" i="28"/>
  <c r="EI665" i="28"/>
  <c r="IB700" i="28"/>
  <c r="EH646" i="28"/>
  <c r="EI690" i="28"/>
  <c r="EI782" i="28"/>
  <c r="FH828" i="28"/>
  <c r="FG853" i="28"/>
  <c r="FH919" i="28"/>
  <c r="IB916" i="28"/>
  <c r="FH972" i="28"/>
  <c r="EI1058" i="28"/>
  <c r="EK1118" i="28"/>
  <c r="EI1094" i="28"/>
  <c r="EI1104" i="28"/>
  <c r="EJ1120" i="28"/>
  <c r="EJ1170" i="28"/>
  <c r="II40" i="28"/>
  <c r="IO40" i="28" s="1"/>
  <c r="FG158" i="28"/>
  <c r="EI34" i="28"/>
  <c r="FG117" i="28"/>
  <c r="FI218" i="28"/>
  <c r="EJ164" i="28"/>
  <c r="IB289" i="28"/>
  <c r="EI432" i="28"/>
  <c r="EH433" i="28"/>
  <c r="EH493" i="28"/>
  <c r="FH697" i="28"/>
  <c r="EH634" i="28"/>
  <c r="II775" i="28"/>
  <c r="IO775" i="28" s="1"/>
  <c r="IH908" i="28"/>
  <c r="IN908" i="28" s="1"/>
  <c r="FG905" i="28"/>
  <c r="EK946" i="28"/>
  <c r="FG917" i="28"/>
  <c r="EK950" i="28"/>
  <c r="EG997" i="28"/>
  <c r="EJ1017" i="28"/>
  <c r="EI1017" i="28"/>
  <c r="FH1030" i="28"/>
  <c r="II1057" i="28"/>
  <c r="IO1057" i="28" s="1"/>
  <c r="EJ1127" i="28"/>
  <c r="FG1144" i="28"/>
  <c r="EG1112" i="28"/>
  <c r="EJ1156" i="28"/>
  <c r="FG1175" i="28"/>
  <c r="FG1158" i="28"/>
  <c r="FI1159" i="28"/>
  <c r="EI46" i="28"/>
  <c r="EI59" i="28"/>
  <c r="FH605" i="28"/>
  <c r="FH633" i="28"/>
  <c r="EJ671" i="28"/>
  <c r="EG671" i="28"/>
  <c r="EH485" i="28"/>
  <c r="EK525" i="28"/>
  <c r="EI758" i="28"/>
  <c r="IA908" i="28"/>
  <c r="EI1009" i="28"/>
  <c r="EK1079" i="28"/>
  <c r="IB1060" i="28"/>
  <c r="IB1086" i="28"/>
  <c r="IB1155" i="28"/>
  <c r="EH39" i="28"/>
  <c r="EJ128" i="28"/>
  <c r="EI375" i="28"/>
  <c r="IB526" i="28"/>
  <c r="EH425" i="28"/>
  <c r="EH513" i="28"/>
  <c r="EI798" i="28"/>
  <c r="EI694" i="28"/>
  <c r="EI778" i="28"/>
  <c r="EG794" i="28"/>
  <c r="EI958" i="28"/>
  <c r="EI1054" i="28"/>
  <c r="EK1005" i="28"/>
  <c r="EI1050" i="28"/>
  <c r="EJ1066" i="28"/>
  <c r="EH1069" i="28"/>
  <c r="EG1069" i="28"/>
  <c r="EI1131" i="28"/>
  <c r="EH1100" i="28"/>
  <c r="EK1100" i="28"/>
  <c r="EG1116" i="28"/>
  <c r="EI1145" i="28"/>
  <c r="FH1147" i="28"/>
  <c r="EG1150" i="28"/>
  <c r="FB129" i="28"/>
  <c r="EE1021" i="28"/>
  <c r="FJ1021" i="28" s="1"/>
  <c r="DV1021" i="28"/>
  <c r="EB1021" i="28"/>
  <c r="DU1021" i="28"/>
  <c r="EA1021" i="28"/>
  <c r="DT1021" i="28"/>
  <c r="DW1021" i="28"/>
  <c r="EC1021" i="28"/>
  <c r="DZ1021" i="28"/>
  <c r="EG1021" i="28" s="1"/>
  <c r="ED1021" i="28"/>
  <c r="DX1021" i="28"/>
  <c r="DX152" i="28"/>
  <c r="EE152" i="28"/>
  <c r="FJ152" i="28" s="1"/>
  <c r="DZ152" i="28"/>
  <c r="DT152" i="28"/>
  <c r="EA152" i="28"/>
  <c r="DU152" i="28"/>
  <c r="EB152" i="28"/>
  <c r="IB152" i="28" s="1"/>
  <c r="DV152" i="28"/>
  <c r="DW152" i="28"/>
  <c r="ED152" i="28"/>
  <c r="EK152" i="28" s="1"/>
  <c r="EC152" i="28"/>
  <c r="FH152" i="28" s="1"/>
  <c r="EK77" i="28"/>
  <c r="EJ374" i="28"/>
  <c r="EJ301" i="28"/>
  <c r="EJ1130" i="28"/>
  <c r="EJ411" i="28"/>
  <c r="EJ937" i="28"/>
  <c r="EJ1086" i="28"/>
  <c r="EI804" i="28"/>
  <c r="EG1094" i="28"/>
  <c r="EH465" i="28"/>
  <c r="EH529" i="28"/>
  <c r="EJ144" i="28"/>
  <c r="EH477" i="28"/>
  <c r="EH658" i="28"/>
  <c r="EI754" i="28"/>
  <c r="EI1069" i="28"/>
  <c r="EI1185" i="28"/>
  <c r="FF1048" i="28"/>
  <c r="EH1048" i="28"/>
  <c r="DX1207" i="28"/>
  <c r="EE1207" i="28"/>
  <c r="FJ1207" i="28" s="1"/>
  <c r="DZ1207" i="28"/>
  <c r="DU1207" i="28"/>
  <c r="EB1207" i="28"/>
  <c r="FG1207" i="28" s="1"/>
  <c r="DT1207" i="28"/>
  <c r="EA1207" i="28"/>
  <c r="DW1207" i="28"/>
  <c r="ED1207" i="28"/>
  <c r="DV1207" i="28"/>
  <c r="EC1207" i="28"/>
  <c r="FI45" i="28"/>
  <c r="EK51" i="28"/>
  <c r="II184" i="28"/>
  <c r="IO184" i="28" s="1"/>
  <c r="FG287" i="28"/>
  <c r="FH193" i="28"/>
  <c r="IB275" i="28"/>
  <c r="EK55" i="28"/>
  <c r="IB99" i="28"/>
  <c r="FI162" i="28"/>
  <c r="FG487" i="28"/>
  <c r="IB373" i="28"/>
  <c r="FH378" i="28"/>
  <c r="EK412" i="28"/>
  <c r="EG343" i="28"/>
  <c r="EG351" i="28"/>
  <c r="FI390" i="28"/>
  <c r="EH416" i="28"/>
  <c r="FH511" i="28"/>
  <c r="EJ428" i="28"/>
  <c r="EI428" i="28"/>
  <c r="EJ448" i="28"/>
  <c r="EI448" i="28"/>
  <c r="EJ472" i="28"/>
  <c r="EI472" i="28"/>
  <c r="EJ488" i="28"/>
  <c r="EI488" i="28"/>
  <c r="EJ504" i="28"/>
  <c r="EI504" i="28"/>
  <c r="EJ520" i="28"/>
  <c r="EI520" i="28"/>
  <c r="EJ536" i="28"/>
  <c r="EI536" i="28"/>
  <c r="EH421" i="28"/>
  <c r="EH481" i="28"/>
  <c r="FH637" i="28"/>
  <c r="EG682" i="28"/>
  <c r="FG697" i="28"/>
  <c r="EI638" i="28"/>
  <c r="EH638" i="28"/>
  <c r="EG646" i="28"/>
  <c r="EH670" i="28"/>
  <c r="FG795" i="28"/>
  <c r="EJ766" i="28"/>
  <c r="EI766" i="28"/>
  <c r="EH782" i="28"/>
  <c r="EG786" i="28"/>
  <c r="EK804" i="28"/>
  <c r="FH905" i="28"/>
  <c r="EJ995" i="28"/>
  <c r="EG995" i="28"/>
  <c r="EG1003" i="28"/>
  <c r="EH1058" i="28"/>
  <c r="EI67" i="28"/>
  <c r="FH487" i="28"/>
  <c r="EI61" i="28"/>
  <c r="EI294" i="28"/>
  <c r="FI605" i="28"/>
  <c r="EH417" i="28"/>
  <c r="EH489" i="28"/>
  <c r="EH541" i="28"/>
  <c r="EJ684" i="28"/>
  <c r="FI697" i="28"/>
  <c r="EI669" i="28"/>
  <c r="EH614" i="28"/>
  <c r="EI762" i="28"/>
  <c r="EI946" i="28"/>
  <c r="EI950" i="28"/>
  <c r="EK997" i="28"/>
  <c r="IH1048" i="28"/>
  <c r="IN1048" i="28" s="1"/>
  <c r="II984" i="28"/>
  <c r="IO984" i="28" s="1"/>
  <c r="FG1057" i="28"/>
  <c r="FI1057" i="28"/>
  <c r="FB1080" i="28"/>
  <c r="FC1080" i="28" s="1"/>
  <c r="FD1080" i="28" s="1"/>
  <c r="FJ1080" i="28" s="1"/>
  <c r="FH1158" i="28"/>
  <c r="FG1159" i="28"/>
  <c r="EH1154" i="28"/>
  <c r="FH158" i="28"/>
  <c r="FH287" i="28"/>
  <c r="II340" i="28"/>
  <c r="IO340" i="28" s="1"/>
  <c r="EI42" i="28"/>
  <c r="FG193" i="28"/>
  <c r="EH64" i="28"/>
  <c r="EJ208" i="28"/>
  <c r="EI371" i="28"/>
  <c r="EI395" i="28"/>
  <c r="EI161" i="28"/>
  <c r="EJ413" i="28"/>
  <c r="EI413" i="28"/>
  <c r="FG633" i="28"/>
  <c r="EH429" i="28"/>
  <c r="EG548" i="28"/>
  <c r="II593" i="28"/>
  <c r="IO593" i="28" s="1"/>
  <c r="EI657" i="28"/>
  <c r="EH662" i="28"/>
  <c r="EJ698" i="28"/>
  <c r="EI698" i="28"/>
  <c r="EH758" i="28"/>
  <c r="EG774" i="28"/>
  <c r="FI853" i="28"/>
  <c r="FG915" i="28"/>
  <c r="EG973" i="28"/>
  <c r="EI1001" i="28"/>
  <c r="EI1079" i="28"/>
  <c r="EJ1102" i="28"/>
  <c r="EG1102" i="28"/>
  <c r="EI1133" i="28"/>
  <c r="EI1110" i="28"/>
  <c r="FG1136" i="28"/>
  <c r="FH1159" i="28"/>
  <c r="EH1198" i="28"/>
  <c r="EJ1202" i="28"/>
  <c r="EJ71" i="28"/>
  <c r="EG71" i="28"/>
  <c r="EI38" i="28"/>
  <c r="II224" i="28"/>
  <c r="IO224" i="28" s="1"/>
  <c r="EH35" i="28"/>
  <c r="EI128" i="28"/>
  <c r="EH140" i="28"/>
  <c r="EG144" i="28"/>
  <c r="EG93" i="28"/>
  <c r="FI378" i="28"/>
  <c r="EH509" i="28"/>
  <c r="EI661" i="28"/>
  <c r="EI770" i="28"/>
  <c r="EI954" i="28"/>
  <c r="EH1054" i="28"/>
  <c r="EI993" i="28"/>
  <c r="EH1005" i="28"/>
  <c r="EH1050" i="28"/>
  <c r="EI1020" i="28"/>
  <c r="EI1028" i="28"/>
  <c r="EI1036" i="28"/>
  <c r="EH1131" i="28"/>
  <c r="EG1135" i="28"/>
  <c r="EK1116" i="28"/>
  <c r="EJ1141" i="28"/>
  <c r="EI1141" i="28"/>
  <c r="EH1145" i="28"/>
  <c r="FI1147" i="28"/>
  <c r="EJ1146" i="28"/>
  <c r="EK1150" i="28"/>
  <c r="EK1185" i="28"/>
  <c r="FI406" i="28"/>
  <c r="FB1009" i="28"/>
  <c r="FC1009" i="28" s="1"/>
  <c r="FD1009" i="28" s="1"/>
  <c r="FJ1009" i="28" s="1"/>
  <c r="FB296" i="28"/>
  <c r="FC296" i="28" s="1"/>
  <c r="FB36" i="28"/>
  <c r="FB353" i="28"/>
  <c r="FC353" i="28" s="1"/>
  <c r="FH1211" i="28"/>
  <c r="EJ1211" i="28"/>
  <c r="FB381" i="28"/>
  <c r="FB147" i="28"/>
  <c r="EE1166" i="28"/>
  <c r="FJ1166" i="28" s="1"/>
  <c r="DV1166" i="28"/>
  <c r="EC1166" i="28"/>
  <c r="DW1166" i="28"/>
  <c r="EA1166" i="28"/>
  <c r="DX1166" i="28"/>
  <c r="ED1166" i="28"/>
  <c r="DT1166" i="28"/>
  <c r="DZ1166" i="28"/>
  <c r="EG1166" i="28" s="1"/>
  <c r="DU1166" i="28"/>
  <c r="EB1166" i="28"/>
  <c r="EJ1173" i="28"/>
  <c r="EI1211" i="28"/>
  <c r="EJ803" i="28"/>
  <c r="EG908" i="28"/>
  <c r="IB1078" i="28"/>
  <c r="FG151" i="28"/>
  <c r="FH558" i="28"/>
  <c r="FI31" i="28"/>
  <c r="II246" i="28"/>
  <c r="IO246" i="28" s="1"/>
  <c r="FH308" i="28"/>
  <c r="FH415" i="28"/>
  <c r="FG755" i="28"/>
  <c r="II713" i="28"/>
  <c r="IO713" i="28" s="1"/>
  <c r="II745" i="28"/>
  <c r="IO745" i="28" s="1"/>
  <c r="FH917" i="28"/>
  <c r="II929" i="28"/>
  <c r="IO929" i="28" s="1"/>
  <c r="FI487" i="28"/>
  <c r="FH250" i="28"/>
  <c r="IB216" i="28"/>
  <c r="FI238" i="28"/>
  <c r="FG443" i="28"/>
  <c r="FI158" i="28"/>
  <c r="FH660" i="28"/>
  <c r="FI787" i="28"/>
  <c r="FI874" i="28"/>
  <c r="FG929" i="28"/>
  <c r="II1064" i="28"/>
  <c r="IO1064" i="28" s="1"/>
  <c r="FH60" i="28"/>
  <c r="IB959" i="28"/>
  <c r="II828" i="28"/>
  <c r="IO828" i="28" s="1"/>
  <c r="FB809" i="28"/>
  <c r="FC809" i="28" s="1"/>
  <c r="FD809" i="28" s="1"/>
  <c r="FJ809" i="28" s="1"/>
  <c r="FB644" i="28"/>
  <c r="FB581" i="28"/>
  <c r="IJ581" i="28" s="1"/>
  <c r="IP581" i="28" s="1"/>
  <c r="FB1116" i="28"/>
  <c r="FC1116" i="28" s="1"/>
  <c r="FD1116" i="28" s="1"/>
  <c r="FB411" i="28"/>
  <c r="II98" i="28"/>
  <c r="IO98" i="28" s="1"/>
  <c r="FH178" i="28"/>
  <c r="FI415" i="28"/>
  <c r="FG260" i="28"/>
  <c r="FG98" i="28"/>
  <c r="FI660" i="28"/>
  <c r="FI29" i="28"/>
  <c r="II917" i="28"/>
  <c r="IO917" i="28" s="1"/>
  <c r="FG92" i="28"/>
  <c r="II937" i="28"/>
  <c r="IO937" i="28" s="1"/>
  <c r="FB944" i="28"/>
  <c r="II260" i="28"/>
  <c r="IO260" i="28" s="1"/>
  <c r="FB855" i="28"/>
  <c r="FC855" i="28" s="1"/>
  <c r="FD855" i="28" s="1"/>
  <c r="FJ855" i="28" s="1"/>
  <c r="FB871" i="28"/>
  <c r="FB887" i="28"/>
  <c r="FC887" i="28" s="1"/>
  <c r="II459" i="28"/>
  <c r="IO459" i="28" s="1"/>
  <c r="FB1099" i="28"/>
  <c r="II18" i="28"/>
  <c r="IO18" i="28" s="1"/>
  <c r="II27" i="28"/>
  <c r="IO27" i="28" s="1"/>
  <c r="II211" i="28"/>
  <c r="IO211" i="28" s="1"/>
  <c r="II779" i="28"/>
  <c r="IO779" i="28" s="1"/>
  <c r="II26" i="28"/>
  <c r="IO26" i="28" s="1"/>
  <c r="II90" i="28"/>
  <c r="IO90" i="28" s="1"/>
  <c r="II621" i="28"/>
  <c r="IO621" i="28" s="1"/>
  <c r="II711" i="28"/>
  <c r="IO711" i="28" s="1"/>
  <c r="II1167" i="28"/>
  <c r="IO1167" i="28" s="1"/>
  <c r="FB494" i="28"/>
  <c r="FI26" i="28"/>
  <c r="II1105" i="28"/>
  <c r="IO1105" i="28" s="1"/>
  <c r="FB1108" i="28"/>
  <c r="FC1108" i="28" s="1"/>
  <c r="FD1108" i="28" s="1"/>
  <c r="FJ1108" i="28" s="1"/>
  <c r="FB876" i="28"/>
  <c r="FH17" i="28"/>
  <c r="FB904" i="28"/>
  <c r="FB563" i="28"/>
  <c r="FC563" i="28" s="1"/>
  <c r="FD563" i="28" s="1"/>
  <c r="FJ563" i="28" s="1"/>
  <c r="FG563" i="28"/>
  <c r="II563" i="28"/>
  <c r="IO563" i="28" s="1"/>
  <c r="FD234" i="28"/>
  <c r="FJ234" i="28" s="1"/>
  <c r="FI234" i="28"/>
  <c r="FC136" i="28"/>
  <c r="FH136" i="28"/>
  <c r="FB775" i="28"/>
  <c r="FG775" i="28"/>
  <c r="FB727" i="28"/>
  <c r="FC727" i="28" s="1"/>
  <c r="FG727" i="28"/>
  <c r="FB1010" i="28"/>
  <c r="FG1010" i="28"/>
  <c r="II82" i="28"/>
  <c r="IO82" i="28" s="1"/>
  <c r="IB82" i="28"/>
  <c r="II221" i="28"/>
  <c r="IO221" i="28" s="1"/>
  <c r="IB221" i="28"/>
  <c r="II357" i="28"/>
  <c r="IO357" i="28" s="1"/>
  <c r="IB357" i="28"/>
  <c r="II397" i="28"/>
  <c r="IO397" i="28" s="1"/>
  <c r="IB397" i="28"/>
  <c r="II967" i="28"/>
  <c r="IO967" i="28" s="1"/>
  <c r="IB967" i="28"/>
  <c r="II474" i="28"/>
  <c r="IO474" i="28" s="1"/>
  <c r="IB474" i="28"/>
  <c r="IB1117" i="28"/>
  <c r="II1117" i="28"/>
  <c r="IO1117" i="28" s="1"/>
  <c r="II173" i="28"/>
  <c r="IO173" i="28" s="1"/>
  <c r="IB173" i="28"/>
  <c r="II229" i="28"/>
  <c r="IO229" i="28" s="1"/>
  <c r="IB229" i="28"/>
  <c r="II251" i="28"/>
  <c r="IO251" i="28" s="1"/>
  <c r="IB251" i="28"/>
  <c r="II551" i="28"/>
  <c r="IO551" i="28" s="1"/>
  <c r="IB551" i="28"/>
  <c r="II730" i="28"/>
  <c r="IO730" i="28" s="1"/>
  <c r="IB730" i="28"/>
  <c r="II117" i="28"/>
  <c r="IO117" i="28" s="1"/>
  <c r="IB117" i="28"/>
  <c r="IB598" i="28"/>
  <c r="II598" i="28"/>
  <c r="IO598" i="28" s="1"/>
  <c r="II133" i="28"/>
  <c r="IO133" i="28" s="1"/>
  <c r="IB133" i="28"/>
  <c r="II547" i="28"/>
  <c r="IO547" i="28" s="1"/>
  <c r="IB547" i="28"/>
  <c r="II882" i="28"/>
  <c r="IO882" i="28" s="1"/>
  <c r="IB882" i="28"/>
  <c r="FB101" i="28"/>
  <c r="FG101" i="28"/>
  <c r="FB542" i="28"/>
  <c r="II542" i="28"/>
  <c r="IO542" i="28" s="1"/>
  <c r="FG542" i="28"/>
  <c r="FB994" i="28"/>
  <c r="FG994" i="28"/>
  <c r="FD117" i="28"/>
  <c r="FJ117" i="28" s="1"/>
  <c r="FI117" i="28"/>
  <c r="FB1068" i="28"/>
  <c r="FG1068" i="28"/>
  <c r="II1068" i="28"/>
  <c r="IO1068" i="28" s="1"/>
  <c r="FD137" i="28"/>
  <c r="FJ137" i="28" s="1"/>
  <c r="FB54" i="28"/>
  <c r="FG54" i="28"/>
  <c r="II54" i="28"/>
  <c r="IO54" i="28" s="1"/>
  <c r="FC119" i="28"/>
  <c r="FH119" i="28"/>
  <c r="FC681" i="28"/>
  <c r="FH681" i="28"/>
  <c r="FB285" i="28"/>
  <c r="FG285" i="28"/>
  <c r="FB1130" i="28"/>
  <c r="FG1130" i="28"/>
  <c r="FD308" i="28"/>
  <c r="FJ308" i="28" s="1"/>
  <c r="FI308" i="28"/>
  <c r="FB318" i="28"/>
  <c r="FG318" i="28"/>
  <c r="IB27" i="28"/>
  <c r="IB90" i="28"/>
  <c r="IB211" i="28"/>
  <c r="IB253" i="28"/>
  <c r="IB136" i="28"/>
  <c r="IB107" i="28"/>
  <c r="II81" i="28"/>
  <c r="IO81" i="28" s="1"/>
  <c r="IB232" i="28"/>
  <c r="II235" i="28"/>
  <c r="IO235" i="28" s="1"/>
  <c r="IB459" i="28"/>
  <c r="IB494" i="28"/>
  <c r="FG515" i="28"/>
  <c r="IB619" i="28"/>
  <c r="FG681" i="28"/>
  <c r="IB779" i="28"/>
  <c r="IB720" i="28"/>
  <c r="II829" i="28"/>
  <c r="IO829" i="28" s="1"/>
  <c r="FB801" i="28"/>
  <c r="FC801" i="28" s="1"/>
  <c r="FB867" i="28"/>
  <c r="FC867" i="28" s="1"/>
  <c r="FD867" i="28" s="1"/>
  <c r="FJ867" i="28" s="1"/>
  <c r="FB883" i="28"/>
  <c r="FC883" i="28" s="1"/>
  <c r="FD883" i="28" s="1"/>
  <c r="FJ883" i="28" s="1"/>
  <c r="IB948" i="28"/>
  <c r="II1014" i="28"/>
  <c r="IO1014" i="28" s="1"/>
  <c r="FG1002" i="28"/>
  <c r="IB105" i="28"/>
  <c r="FH117" i="28"/>
  <c r="II538" i="28"/>
  <c r="IO538" i="28" s="1"/>
  <c r="II594" i="28"/>
  <c r="IO594" i="28" s="1"/>
  <c r="FG819" i="28"/>
  <c r="FC907" i="28"/>
  <c r="FD907" i="28" s="1"/>
  <c r="FJ907" i="28" s="1"/>
  <c r="FH907" i="28"/>
  <c r="FH1073" i="28"/>
  <c r="IB1199" i="28"/>
  <c r="FB160" i="28"/>
  <c r="FC160" i="28" s="1"/>
  <c r="FD160" i="28" s="1"/>
  <c r="FJ160" i="28" s="1"/>
  <c r="II160" i="28"/>
  <c r="IO160" i="28" s="1"/>
  <c r="FC122" i="28"/>
  <c r="FH122" i="28"/>
  <c r="FG370" i="28"/>
  <c r="FB590" i="28"/>
  <c r="FC590" i="28" s="1"/>
  <c r="FG590" i="28"/>
  <c r="FC617" i="28"/>
  <c r="FH617" i="28"/>
  <c r="FB621" i="28"/>
  <c r="FC621" i="28" s="1"/>
  <c r="FD621" i="28" s="1"/>
  <c r="FJ621" i="28" s="1"/>
  <c r="FG621" i="28"/>
  <c r="FC811" i="28"/>
  <c r="FH811" i="28"/>
  <c r="FC27" i="28"/>
  <c r="FD27" i="28" s="1"/>
  <c r="FJ27" i="28" s="1"/>
  <c r="FH27" i="28"/>
  <c r="IB16" i="28"/>
  <c r="FC274" i="28"/>
  <c r="FH274" i="28"/>
  <c r="II187" i="28"/>
  <c r="IO187" i="28" s="1"/>
  <c r="FH370" i="28"/>
  <c r="IB341" i="28"/>
  <c r="II381" i="28"/>
  <c r="IO381" i="28" s="1"/>
  <c r="FB452" i="28"/>
  <c r="FG452" i="28"/>
  <c r="IB462" i="28"/>
  <c r="FC1097" i="28"/>
  <c r="FH1097" i="28"/>
  <c r="FC819" i="28"/>
  <c r="FH819" i="28"/>
  <c r="FC515" i="28"/>
  <c r="FH515" i="28"/>
  <c r="FB568" i="28"/>
  <c r="FG568" i="28"/>
  <c r="FB691" i="28"/>
  <c r="FC691" i="28" s="1"/>
  <c r="FG691" i="28"/>
  <c r="II691" i="28"/>
  <c r="IO691" i="28" s="1"/>
  <c r="II1176" i="28"/>
  <c r="IO1176" i="28" s="1"/>
  <c r="IB1176" i="28"/>
  <c r="FB1209" i="28"/>
  <c r="FG1209" i="28"/>
  <c r="II1209" i="28"/>
  <c r="IO1209" i="28" s="1"/>
  <c r="IB65" i="28"/>
  <c r="II65" i="28"/>
  <c r="IO65" i="28" s="1"/>
  <c r="II165" i="28"/>
  <c r="IO165" i="28" s="1"/>
  <c r="IB165" i="28"/>
  <c r="II405" i="28"/>
  <c r="IO405" i="28" s="1"/>
  <c r="IB405" i="28"/>
  <c r="IB715" i="28"/>
  <c r="II715" i="28"/>
  <c r="IO715" i="28" s="1"/>
  <c r="II969" i="28"/>
  <c r="IO969" i="28" s="1"/>
  <c r="IB969" i="28"/>
  <c r="II151" i="28"/>
  <c r="IO151" i="28" s="1"/>
  <c r="IB151" i="28"/>
  <c r="II1147" i="28"/>
  <c r="IO1147" i="28" s="1"/>
  <c r="IB1147" i="28"/>
  <c r="II143" i="28"/>
  <c r="IO143" i="28" s="1"/>
  <c r="IB143" i="28"/>
  <c r="II195" i="28"/>
  <c r="IO195" i="28" s="1"/>
  <c r="IB195" i="28"/>
  <c r="II802" i="28"/>
  <c r="IO802" i="28" s="1"/>
  <c r="IB802" i="28"/>
  <c r="II318" i="28"/>
  <c r="IO318" i="28" s="1"/>
  <c r="IB318" i="28"/>
  <c r="II191" i="28"/>
  <c r="IO191" i="28" s="1"/>
  <c r="IB191" i="28"/>
  <c r="II667" i="28"/>
  <c r="IO667" i="28" s="1"/>
  <c r="IB667" i="28"/>
  <c r="FB171" i="28"/>
  <c r="FG171" i="28"/>
  <c r="FB822" i="28"/>
  <c r="FG822" i="28"/>
  <c r="II822" i="28"/>
  <c r="IO822" i="28" s="1"/>
  <c r="FB1173" i="28"/>
  <c r="FG1173" i="28"/>
  <c r="FB195" i="28"/>
  <c r="FG195" i="28"/>
  <c r="FB394" i="28"/>
  <c r="FG394" i="28"/>
  <c r="II394" i="28"/>
  <c r="IO394" i="28" s="1"/>
  <c r="FB1167" i="28"/>
  <c r="FG1167" i="28"/>
  <c r="FC768" i="28"/>
  <c r="FH768" i="28"/>
  <c r="FD1073" i="28"/>
  <c r="FJ1073" i="28" s="1"/>
  <c r="FI1073" i="28"/>
  <c r="FB141" i="28"/>
  <c r="II141" i="28"/>
  <c r="IO141" i="28" s="1"/>
  <c r="FG141" i="28"/>
  <c r="FD370" i="28"/>
  <c r="FJ370" i="28" s="1"/>
  <c r="FI370" i="28"/>
  <c r="FC1093" i="28"/>
  <c r="FH1093" i="28"/>
  <c r="IB219" i="28"/>
  <c r="IB260" i="28"/>
  <c r="FI408" i="28"/>
  <c r="IB145" i="28"/>
  <c r="FG198" i="28"/>
  <c r="IB261" i="28"/>
  <c r="FG235" i="28"/>
  <c r="IB349" i="28"/>
  <c r="IB333" i="28"/>
  <c r="IB688" i="28"/>
  <c r="IB711" i="28"/>
  <c r="IB732" i="28"/>
  <c r="II768" i="28"/>
  <c r="IO768" i="28" s="1"/>
  <c r="FI886" i="28"/>
  <c r="IB936" i="28"/>
  <c r="FG1073" i="28"/>
  <c r="FC190" i="28"/>
  <c r="FD190" i="28" s="1"/>
  <c r="FJ190" i="28" s="1"/>
  <c r="FH190" i="28"/>
  <c r="FB313" i="28"/>
  <c r="FG313" i="28"/>
  <c r="II430" i="28"/>
  <c r="IO430" i="28" s="1"/>
  <c r="FB550" i="28"/>
  <c r="FC550" i="28" s="1"/>
  <c r="FD550" i="28" s="1"/>
  <c r="FJ550" i="28" s="1"/>
  <c r="FG550" i="28"/>
  <c r="II819" i="28"/>
  <c r="IO819" i="28" s="1"/>
  <c r="IB819" i="28"/>
  <c r="FI1061" i="28"/>
  <c r="II1130" i="28"/>
  <c r="IO1130" i="28" s="1"/>
  <c r="IB1191" i="28"/>
  <c r="II372" i="28"/>
  <c r="IO372" i="28" s="1"/>
  <c r="II85" i="28"/>
  <c r="IO85" i="28" s="1"/>
  <c r="FB134" i="28"/>
  <c r="FC134" i="28" s="1"/>
  <c r="FG134" i="28"/>
  <c r="IB308" i="28"/>
  <c r="FC459" i="28"/>
  <c r="FH459" i="28"/>
  <c r="FB751" i="28"/>
  <c r="II751" i="28"/>
  <c r="IO751" i="28" s="1"/>
  <c r="FH829" i="28"/>
  <c r="FB840" i="28"/>
  <c r="FC840" i="28" s="1"/>
  <c r="FG840" i="28"/>
  <c r="FG859" i="28"/>
  <c r="II859" i="28"/>
  <c r="IO859" i="28" s="1"/>
  <c r="IB976" i="28"/>
  <c r="FD1084" i="28"/>
  <c r="FJ1084" i="28" s="1"/>
  <c r="FI1084" i="28"/>
  <c r="II1173" i="28"/>
  <c r="IO1173" i="28" s="1"/>
  <c r="IB1173" i="28"/>
  <c r="II1188" i="28"/>
  <c r="IO1188" i="28" s="1"/>
  <c r="IB1188" i="28"/>
  <c r="FB23" i="28"/>
  <c r="FG23" i="28"/>
  <c r="FB340" i="28"/>
  <c r="FG340" i="28"/>
  <c r="II506" i="28"/>
  <c r="IO506" i="28" s="1"/>
  <c r="FB539" i="28"/>
  <c r="II539" i="28"/>
  <c r="IO539" i="28" s="1"/>
  <c r="II316" i="28"/>
  <c r="IO316" i="28" s="1"/>
  <c r="IB589" i="28"/>
  <c r="FB959" i="28"/>
  <c r="FG959" i="28"/>
  <c r="II877" i="28"/>
  <c r="IO877" i="28" s="1"/>
  <c r="IB877" i="28"/>
  <c r="FB207" i="28"/>
  <c r="FG207" i="28"/>
  <c r="FB574" i="28"/>
  <c r="FG574" i="28"/>
  <c r="II322" i="28"/>
  <c r="IO322" i="28" s="1"/>
  <c r="IB322" i="28"/>
  <c r="II243" i="28"/>
  <c r="IO243" i="28" s="1"/>
  <c r="IB243" i="28"/>
  <c r="II365" i="28"/>
  <c r="IO365" i="28" s="1"/>
  <c r="IB365" i="28"/>
  <c r="II389" i="28"/>
  <c r="IO389" i="28" s="1"/>
  <c r="IB389" i="28"/>
  <c r="IB1051" i="28"/>
  <c r="II1051" i="28"/>
  <c r="IO1051" i="28" s="1"/>
  <c r="IB1171" i="28"/>
  <c r="II1171" i="28"/>
  <c r="IO1171" i="28" s="1"/>
  <c r="II109" i="28"/>
  <c r="IO109" i="28" s="1"/>
  <c r="IB109" i="28"/>
  <c r="II163" i="28"/>
  <c r="IO163" i="28" s="1"/>
  <c r="IB163" i="28"/>
  <c r="II649" i="28"/>
  <c r="IO649" i="28" s="1"/>
  <c r="IB649" i="28"/>
  <c r="II752" i="28"/>
  <c r="IO752" i="28" s="1"/>
  <c r="IB752" i="28"/>
  <c r="II930" i="28"/>
  <c r="IO930" i="28" s="1"/>
  <c r="IB930" i="28"/>
  <c r="IB1010" i="28"/>
  <c r="II1010" i="28"/>
  <c r="IO1010" i="28" s="1"/>
  <c r="II1208" i="28"/>
  <c r="IO1208" i="28" s="1"/>
  <c r="IB1208" i="28"/>
  <c r="IB69" i="28"/>
  <c r="II69" i="28"/>
  <c r="IO69" i="28" s="1"/>
  <c r="II743" i="28"/>
  <c r="IO743" i="28" s="1"/>
  <c r="IB743" i="28"/>
  <c r="II263" i="28"/>
  <c r="IO263" i="28" s="1"/>
  <c r="IB263" i="28"/>
  <c r="II898" i="28"/>
  <c r="IO898" i="28" s="1"/>
  <c r="IB898" i="28"/>
  <c r="FB108" i="28"/>
  <c r="II108" i="28"/>
  <c r="IO108" i="28" s="1"/>
  <c r="FB1042" i="28"/>
  <c r="FG1042" i="28"/>
  <c r="FC632" i="28"/>
  <c r="FH632" i="28"/>
  <c r="FC1002" i="28"/>
  <c r="FH1002" i="28"/>
  <c r="FD235" i="28"/>
  <c r="FJ235" i="28" s="1"/>
  <c r="FI235" i="28"/>
  <c r="FB221" i="28"/>
  <c r="FG221" i="28"/>
  <c r="FB510" i="28"/>
  <c r="FG510" i="28"/>
  <c r="II510" i="28"/>
  <c r="IO510" i="28" s="1"/>
  <c r="FB577" i="28"/>
  <c r="FB631" i="28"/>
  <c r="FG631" i="28"/>
  <c r="II631" i="28"/>
  <c r="IO631" i="28" s="1"/>
  <c r="FD829" i="28"/>
  <c r="FJ829" i="28" s="1"/>
  <c r="FI829" i="28"/>
  <c r="FB998" i="28"/>
  <c r="II998" i="28"/>
  <c r="IO998" i="28" s="1"/>
  <c r="FB921" i="28"/>
  <c r="FG921" i="28"/>
  <c r="FG136" i="28"/>
  <c r="FH234" i="28"/>
  <c r="FH111" i="28"/>
  <c r="FH137" i="28"/>
  <c r="FH210" i="28"/>
  <c r="II119" i="28"/>
  <c r="IO119" i="28" s="1"/>
  <c r="FH235" i="28"/>
  <c r="FH362" i="28"/>
  <c r="FG494" i="28"/>
  <c r="II587" i="28"/>
  <c r="IO587" i="28" s="1"/>
  <c r="II606" i="28"/>
  <c r="IO606" i="28" s="1"/>
  <c r="II681" i="28"/>
  <c r="IO681" i="28" s="1"/>
  <c r="FG768" i="28"/>
  <c r="FG829" i="28"/>
  <c r="FI935" i="28"/>
  <c r="FH1061" i="28"/>
  <c r="II207" i="28"/>
  <c r="IO207" i="28" s="1"/>
  <c r="II101" i="28"/>
  <c r="IO101" i="28" s="1"/>
  <c r="IB320" i="28"/>
  <c r="FG577" i="28"/>
  <c r="IB621" i="28"/>
  <c r="FC873" i="28"/>
  <c r="FH873" i="28"/>
  <c r="IB591" i="28"/>
  <c r="IB639" i="28"/>
  <c r="FC891" i="28"/>
  <c r="FD891" i="28" s="1"/>
  <c r="FJ891" i="28" s="1"/>
  <c r="FH891" i="28"/>
  <c r="FB823" i="28"/>
  <c r="FG823" i="28"/>
  <c r="FB949" i="28"/>
  <c r="FC949" i="28" s="1"/>
  <c r="FD949" i="28" s="1"/>
  <c r="FJ949" i="28" s="1"/>
  <c r="FG949" i="28"/>
  <c r="FG998" i="28"/>
  <c r="FB1161" i="28"/>
  <c r="FG1161" i="28"/>
  <c r="FI1197" i="28"/>
  <c r="II247" i="28"/>
  <c r="IO247" i="28" s="1"/>
  <c r="FD138" i="28"/>
  <c r="FJ138" i="28" s="1"/>
  <c r="FI138" i="28"/>
  <c r="FB323" i="28"/>
  <c r="FC323" i="28" s="1"/>
  <c r="FG323" i="28"/>
  <c r="FC753" i="28"/>
  <c r="FH753" i="28"/>
  <c r="FC844" i="28"/>
  <c r="FD844" i="28" s="1"/>
  <c r="FJ844" i="28" s="1"/>
  <c r="FH844" i="28"/>
  <c r="FB878" i="28"/>
  <c r="FC878" i="28" s="1"/>
  <c r="FG878" i="28"/>
  <c r="II878" i="28"/>
  <c r="IO878" i="28" s="1"/>
  <c r="FB894" i="28"/>
  <c r="FC894" i="28" s="1"/>
  <c r="FG894" i="28"/>
  <c r="II894" i="28"/>
  <c r="IO894" i="28" s="1"/>
  <c r="FB1086" i="28"/>
  <c r="FC1086" i="28" s="1"/>
  <c r="FI1086" i="28" s="1"/>
  <c r="FG1086" i="28"/>
  <c r="FH1151" i="28"/>
  <c r="FB984" i="28"/>
  <c r="FB1103" i="28"/>
  <c r="FC1103" i="28" s="1"/>
  <c r="FD1103" i="28" s="1"/>
  <c r="FJ1103" i="28" s="1"/>
  <c r="II94" i="28"/>
  <c r="IO94" i="28" s="1"/>
  <c r="FG150" i="28"/>
  <c r="FH890" i="28"/>
  <c r="II1042" i="28"/>
  <c r="IO1042" i="28" s="1"/>
  <c r="II1200" i="28"/>
  <c r="IO1200" i="28" s="1"/>
  <c r="FB153" i="28"/>
  <c r="FB22" i="28"/>
  <c r="FC22" i="28" s="1"/>
  <c r="FD22" i="28" s="1"/>
  <c r="FJ22" i="28" s="1"/>
  <c r="II22" i="28"/>
  <c r="IO22" i="28" s="1"/>
  <c r="FC176" i="28"/>
  <c r="FD176" i="28" s="1"/>
  <c r="FJ176" i="28" s="1"/>
  <c r="FB311" i="28"/>
  <c r="FC311" i="28" s="1"/>
  <c r="FD311" i="28" s="1"/>
  <c r="FJ311" i="28" s="1"/>
  <c r="FG311" i="28"/>
  <c r="FC98" i="28"/>
  <c r="FD98" i="28" s="1"/>
  <c r="FJ98" i="28" s="1"/>
  <c r="FH98" i="28"/>
  <c r="FB471" i="28"/>
  <c r="FC471" i="28" s="1"/>
  <c r="II471" i="28"/>
  <c r="IO471" i="28" s="1"/>
  <c r="FC781" i="28"/>
  <c r="FD781" i="28" s="1"/>
  <c r="FJ781" i="28" s="1"/>
  <c r="FH781" i="28"/>
  <c r="FI903" i="28"/>
  <c r="FC15" i="28"/>
  <c r="FD15" i="28" s="1"/>
  <c r="FJ15" i="28" s="1"/>
  <c r="L86" i="31" s="1"/>
  <c r="FH15" i="28"/>
  <c r="J86" i="31" s="1"/>
  <c r="FB19" i="28"/>
  <c r="FC19" i="28" s="1"/>
  <c r="FD19" i="28" s="1"/>
  <c r="FJ19" i="28" s="1"/>
  <c r="FG19" i="28"/>
  <c r="FB14" i="28"/>
  <c r="II14" i="28"/>
  <c r="IO14" i="28" s="1"/>
  <c r="FB78" i="28"/>
  <c r="FC78" i="28" s="1"/>
  <c r="FD78" i="28" s="1"/>
  <c r="FJ78" i="28" s="1"/>
  <c r="FG78" i="28"/>
  <c r="FC92" i="28"/>
  <c r="FD92" i="28" s="1"/>
  <c r="FJ92" i="28" s="1"/>
  <c r="FH92" i="28"/>
  <c r="II198" i="28"/>
  <c r="IO198" i="28" s="1"/>
  <c r="FC356" i="28"/>
  <c r="FH356" i="28"/>
  <c r="FD444" i="28"/>
  <c r="FJ444" i="28" s="1"/>
  <c r="FI444" i="28"/>
  <c r="FB475" i="28"/>
  <c r="FG475" i="28"/>
  <c r="FB596" i="28"/>
  <c r="FC596" i="28" s="1"/>
  <c r="II596" i="28"/>
  <c r="IO596" i="28" s="1"/>
  <c r="FG625" i="28"/>
  <c r="II467" i="28"/>
  <c r="IO467" i="28" s="1"/>
  <c r="II562" i="28"/>
  <c r="IO562" i="28" s="1"/>
  <c r="FB805" i="28"/>
  <c r="II805" i="28"/>
  <c r="IO805" i="28" s="1"/>
  <c r="FI836" i="28"/>
  <c r="FB865" i="28"/>
  <c r="FG865" i="28"/>
  <c r="II831" i="28"/>
  <c r="IO831" i="28" s="1"/>
  <c r="FC50" i="28"/>
  <c r="FH50" i="28"/>
  <c r="FB182" i="28"/>
  <c r="FC182" i="28" s="1"/>
  <c r="II182" i="28"/>
  <c r="IO182" i="28" s="1"/>
  <c r="FB431" i="28"/>
  <c r="FC431" i="28" s="1"/>
  <c r="FD431" i="28" s="1"/>
  <c r="FJ431" i="28" s="1"/>
  <c r="FG431" i="28"/>
  <c r="FB463" i="28"/>
  <c r="FC463" i="28" s="1"/>
  <c r="FD463" i="28" s="1"/>
  <c r="FJ463" i="28" s="1"/>
  <c r="FG463" i="28"/>
  <c r="FB479" i="28"/>
  <c r="FC479" i="28" s="1"/>
  <c r="II479" i="28"/>
  <c r="IO479" i="28" s="1"/>
  <c r="FB582" i="28"/>
  <c r="FC582" i="28" s="1"/>
  <c r="FG582" i="28"/>
  <c r="FG562" i="28"/>
  <c r="IB572" i="28"/>
  <c r="FB707" i="28"/>
  <c r="FC707" i="28" s="1"/>
  <c r="FG707" i="28"/>
  <c r="FD741" i="28"/>
  <c r="FJ741" i="28" s="1"/>
  <c r="FI741" i="28"/>
  <c r="FC858" i="28"/>
  <c r="FD858" i="28" s="1"/>
  <c r="FJ858" i="28" s="1"/>
  <c r="FH858" i="28"/>
  <c r="FD252" i="28"/>
  <c r="FJ252" i="28" s="1"/>
  <c r="FI252" i="28"/>
  <c r="FC364" i="28"/>
  <c r="FH364" i="28"/>
  <c r="FB396" i="28"/>
  <c r="II396" i="28"/>
  <c r="IO396" i="28" s="1"/>
  <c r="FD248" i="28"/>
  <c r="FJ248" i="28" s="1"/>
  <c r="FI248" i="28"/>
  <c r="FB441" i="28"/>
  <c r="II441" i="28"/>
  <c r="IO441" i="28" s="1"/>
  <c r="FB427" i="28"/>
  <c r="FC427" i="28" s="1"/>
  <c r="FD427" i="28" s="1"/>
  <c r="FJ427" i="28" s="1"/>
  <c r="FG427" i="28"/>
  <c r="FC546" i="28"/>
  <c r="FD546" i="28" s="1"/>
  <c r="FJ546" i="28" s="1"/>
  <c r="FH546" i="28"/>
  <c r="II625" i="28"/>
  <c r="IO625" i="28" s="1"/>
  <c r="FB693" i="28"/>
  <c r="FG693" i="28"/>
  <c r="FB866" i="28"/>
  <c r="FG866" i="28"/>
  <c r="FH1012" i="28"/>
  <c r="FH1122" i="28"/>
  <c r="FB1107" i="28"/>
  <c r="FC1107" i="28" s="1"/>
  <c r="FD1107" i="28" s="1"/>
  <c r="FJ1107" i="28" s="1"/>
  <c r="FH131" i="28"/>
  <c r="FH315" i="28"/>
  <c r="II582" i="28"/>
  <c r="IO582" i="28" s="1"/>
  <c r="II685" i="28"/>
  <c r="IO685" i="28" s="1"/>
  <c r="FB943" i="28"/>
  <c r="FC943" i="28" s="1"/>
  <c r="FD943" i="28" s="1"/>
  <c r="FJ943" i="28" s="1"/>
  <c r="II1038" i="28"/>
  <c r="IO1038" i="28" s="1"/>
  <c r="FI291" i="28"/>
  <c r="FB380" i="28"/>
  <c r="FC380" i="28" s="1"/>
  <c r="FD380" i="28" s="1"/>
  <c r="FJ380" i="28" s="1"/>
  <c r="FG618" i="28"/>
  <c r="II823" i="28"/>
  <c r="IO823" i="28" s="1"/>
  <c r="II1121" i="28"/>
  <c r="IO1121" i="28" s="1"/>
  <c r="FI1190" i="28"/>
  <c r="FG507" i="28"/>
  <c r="II415" i="28"/>
  <c r="IO415" i="28" s="1"/>
  <c r="FI558" i="28"/>
  <c r="FH709" i="28"/>
  <c r="FG757" i="28"/>
  <c r="FG773" i="28"/>
  <c r="II664" i="28"/>
  <c r="IO664" i="28" s="1"/>
  <c r="FG801" i="28"/>
  <c r="FH840" i="28"/>
  <c r="FH879" i="28"/>
  <c r="FI1030" i="28"/>
  <c r="FG1105" i="28"/>
  <c r="FG1205" i="28"/>
  <c r="II43" i="28"/>
  <c r="IO43" i="28" s="1"/>
  <c r="II641" i="28"/>
  <c r="IO641" i="28" s="1"/>
  <c r="II931" i="28"/>
  <c r="IO931" i="28" s="1"/>
  <c r="II122" i="28"/>
  <c r="IO122" i="28" s="1"/>
  <c r="II270" i="28"/>
  <c r="IO270" i="28" s="1"/>
  <c r="II866" i="28"/>
  <c r="IO866" i="28" s="1"/>
  <c r="II1111" i="28"/>
  <c r="IO1111" i="28" s="1"/>
  <c r="FI11" i="28"/>
  <c r="II150" i="28"/>
  <c r="IO150" i="28" s="1"/>
  <c r="FH360" i="28"/>
  <c r="FG668" i="28"/>
  <c r="FH874" i="28"/>
  <c r="FG127" i="28"/>
  <c r="FG270" i="28"/>
  <c r="FH664" i="28"/>
  <c r="II787" i="28"/>
  <c r="IO787" i="28" s="1"/>
  <c r="FH957" i="28"/>
  <c r="FI947" i="28"/>
  <c r="FI250" i="28"/>
  <c r="FH408" i="28"/>
  <c r="II178" i="28"/>
  <c r="IO178" i="28" s="1"/>
  <c r="FG789" i="28"/>
  <c r="FH882" i="28"/>
  <c r="II1016" i="28"/>
  <c r="IO1016" i="28" s="1"/>
  <c r="FI1082" i="28"/>
  <c r="II1122" i="28"/>
  <c r="IO1122" i="28" s="1"/>
  <c r="II118" i="28"/>
  <c r="IO118" i="28" s="1"/>
  <c r="II250" i="28"/>
  <c r="IO250" i="28" s="1"/>
  <c r="II687" i="28"/>
  <c r="IO687" i="28" s="1"/>
  <c r="II106" i="28"/>
  <c r="IO106" i="28" s="1"/>
  <c r="II258" i="28"/>
  <c r="IO258" i="28" s="1"/>
  <c r="II392" i="28"/>
  <c r="IO392" i="28" s="1"/>
  <c r="II400" i="28"/>
  <c r="IO400" i="28" s="1"/>
  <c r="II566" i="28"/>
  <c r="IO566" i="28" s="1"/>
  <c r="II605" i="28"/>
  <c r="IO605" i="28" s="1"/>
  <c r="II890" i="28"/>
  <c r="IO890" i="28" s="1"/>
  <c r="II452" i="28"/>
  <c r="IO452" i="28" s="1"/>
  <c r="II613" i="28"/>
  <c r="IO613" i="28" s="1"/>
  <c r="FD1101" i="28"/>
  <c r="FJ1101" i="28" s="1"/>
  <c r="FI1101" i="28"/>
  <c r="FC345" i="28"/>
  <c r="FH345" i="28"/>
  <c r="II155" i="28"/>
  <c r="IO155" i="28" s="1"/>
  <c r="FG226" i="28"/>
  <c r="II45" i="28"/>
  <c r="IO45" i="28" s="1"/>
  <c r="FI664" i="28"/>
  <c r="II836" i="28"/>
  <c r="IO836" i="28" s="1"/>
  <c r="FH931" i="28"/>
  <c r="FI957" i="28"/>
  <c r="FI166" i="28"/>
  <c r="II190" i="28"/>
  <c r="IO190" i="28" s="1"/>
  <c r="FG315" i="28"/>
  <c r="II176" i="28"/>
  <c r="IO176" i="28" s="1"/>
  <c r="FB307" i="28"/>
  <c r="FB327" i="28"/>
  <c r="FG601" i="28"/>
  <c r="II731" i="28"/>
  <c r="IO731" i="28" s="1"/>
  <c r="FG767" i="28"/>
  <c r="FI687" i="28"/>
  <c r="II886" i="28"/>
  <c r="IO886" i="28" s="1"/>
  <c r="FG895" i="28"/>
  <c r="FB1119" i="28"/>
  <c r="FC1119" i="28" s="1"/>
  <c r="EV7" i="28"/>
  <c r="EV6" i="28" s="1"/>
  <c r="EW32" i="28"/>
  <c r="FB32" i="28"/>
  <c r="II865" i="28"/>
  <c r="IO865" i="28" s="1"/>
  <c r="II346" i="28"/>
  <c r="IO346" i="28" s="1"/>
  <c r="II970" i="28"/>
  <c r="IO970" i="28" s="1"/>
  <c r="FH947" i="28"/>
  <c r="FG986" i="28"/>
  <c r="FI1008" i="28"/>
  <c r="II1018" i="28"/>
  <c r="IO1018" i="28" s="1"/>
  <c r="II991" i="28"/>
  <c r="IO991" i="28" s="1"/>
  <c r="FI1122" i="28"/>
  <c r="II285" i="28"/>
  <c r="IO285" i="28" s="1"/>
  <c r="II291" i="28"/>
  <c r="IO291" i="28" s="1"/>
  <c r="FG390" i="28"/>
  <c r="FI451" i="28"/>
  <c r="II475" i="28"/>
  <c r="IO475" i="28" s="1"/>
  <c r="II507" i="28"/>
  <c r="IO507" i="28" s="1"/>
  <c r="II843" i="28"/>
  <c r="IO843" i="28" s="1"/>
  <c r="FB1024" i="28"/>
  <c r="FC1024" i="28" s="1"/>
  <c r="FD1024" i="28" s="1"/>
  <c r="FJ1024" i="28" s="1"/>
  <c r="FH33" i="28"/>
  <c r="II234" i="28"/>
  <c r="IO234" i="28" s="1"/>
  <c r="FG483" i="28"/>
  <c r="FH570" i="28"/>
  <c r="FH787" i="28"/>
  <c r="FG1061" i="28"/>
  <c r="FG1109" i="28"/>
  <c r="FH1184" i="28"/>
  <c r="II114" i="28"/>
  <c r="IO114" i="28" s="1"/>
  <c r="II262" i="28"/>
  <c r="IO262" i="28" s="1"/>
  <c r="FH51" i="28"/>
  <c r="FH55" i="28"/>
  <c r="IU21" i="28"/>
  <c r="GU21" i="28"/>
  <c r="GV21" i="28" s="1"/>
  <c r="GW21" i="28" s="1"/>
  <c r="GX21" i="28" s="1"/>
  <c r="IU146" i="28"/>
  <c r="GU146" i="28"/>
  <c r="GV146" i="28" s="1"/>
  <c r="GW146" i="28" s="1"/>
  <c r="GX146" i="28" s="1"/>
  <c r="FI249" i="28"/>
  <c r="FD325" i="28"/>
  <c r="FJ325" i="28" s="1"/>
  <c r="FI325" i="28"/>
  <c r="FH351" i="28"/>
  <c r="GU297" i="28"/>
  <c r="GV297" i="28" s="1"/>
  <c r="GW297" i="28" s="1"/>
  <c r="GX297" i="28" s="1"/>
  <c r="IU297" i="28"/>
  <c r="IU370" i="28"/>
  <c r="GU370" i="28"/>
  <c r="GV370" i="28" s="1"/>
  <c r="GW370" i="28" s="1"/>
  <c r="GX370" i="28" s="1"/>
  <c r="FI504" i="28"/>
  <c r="FI536" i="28"/>
  <c r="FI481" i="28"/>
  <c r="FH505" i="28"/>
  <c r="FJ537" i="28"/>
  <c r="FI564" i="28"/>
  <c r="FI638" i="28"/>
  <c r="FH646" i="28"/>
  <c r="DS654" i="28"/>
  <c r="BF7" i="28"/>
  <c r="BH654" i="28"/>
  <c r="BH7" i="28" s="1"/>
  <c r="FI670" i="28"/>
  <c r="FI690" i="28"/>
  <c r="FH706" i="28"/>
  <c r="FI782" i="28"/>
  <c r="FH786" i="28"/>
  <c r="FI804" i="28"/>
  <c r="IU697" i="28"/>
  <c r="GU697" i="28"/>
  <c r="GV697" i="28" s="1"/>
  <c r="GW697" i="28" s="1"/>
  <c r="GX697" i="28" s="1"/>
  <c r="IU793" i="28"/>
  <c r="GU793" i="28"/>
  <c r="GV793" i="28" s="1"/>
  <c r="GW793" i="28" s="1"/>
  <c r="GX793" i="28" s="1"/>
  <c r="IU815" i="28"/>
  <c r="GU815" i="28"/>
  <c r="GV815" i="28" s="1"/>
  <c r="GW815" i="28" s="1"/>
  <c r="GX815" i="28" s="1"/>
  <c r="II815" i="28"/>
  <c r="IO815" i="28" s="1"/>
  <c r="IB815" i="28"/>
  <c r="IU972" i="28"/>
  <c r="GU972" i="28"/>
  <c r="GV972" i="28" s="1"/>
  <c r="GW972" i="28" s="1"/>
  <c r="GX972" i="28" s="1"/>
  <c r="IU1044" i="28"/>
  <c r="GU1044" i="28"/>
  <c r="GV1044" i="28" s="1"/>
  <c r="GW1044" i="28" s="1"/>
  <c r="GX1044" i="28" s="1"/>
  <c r="FF1092" i="28"/>
  <c r="IA1092" i="28"/>
  <c r="IH1092" i="28"/>
  <c r="IN1092" i="28" s="1"/>
  <c r="FJ1104" i="28"/>
  <c r="FI1104" i="28"/>
  <c r="GU1095" i="28"/>
  <c r="GV1095" i="28" s="1"/>
  <c r="GW1095" i="28" s="1"/>
  <c r="GX1095" i="28" s="1"/>
  <c r="IU1095" i="28"/>
  <c r="IU1119" i="28"/>
  <c r="GU1119" i="28"/>
  <c r="GV1119" i="28" s="1"/>
  <c r="GW1119" i="28" s="1"/>
  <c r="GX1119" i="28" s="1"/>
  <c r="FH1170" i="28"/>
  <c r="FI1174" i="28"/>
  <c r="IU1197" i="28"/>
  <c r="GU1197" i="28"/>
  <c r="GV1197" i="28" s="1"/>
  <c r="GW1197" i="28" s="1"/>
  <c r="GX1197" i="28" s="1"/>
  <c r="FF34" i="28"/>
  <c r="IH34" i="28"/>
  <c r="IN34" i="28" s="1"/>
  <c r="IA34" i="28"/>
  <c r="FH67" i="28"/>
  <c r="FB206" i="28"/>
  <c r="FH206" i="28" s="1"/>
  <c r="IU120" i="28"/>
  <c r="GU120" i="28"/>
  <c r="GV120" i="28" s="1"/>
  <c r="GW120" i="28" s="1"/>
  <c r="GX120" i="28" s="1"/>
  <c r="IU196" i="28"/>
  <c r="GU196" i="28"/>
  <c r="GV196" i="28" s="1"/>
  <c r="GW196" i="28" s="1"/>
  <c r="GX196" i="28" s="1"/>
  <c r="FD358" i="28"/>
  <c r="FJ358" i="28" s="1"/>
  <c r="FJ403" i="28"/>
  <c r="II309" i="28"/>
  <c r="IO309" i="28" s="1"/>
  <c r="FH495" i="28"/>
  <c r="FJ476" i="28"/>
  <c r="FJ540" i="28"/>
  <c r="FG683" i="28"/>
  <c r="FJ433" i="28"/>
  <c r="FI453" i="28"/>
  <c r="IH489" i="28"/>
  <c r="IN489" i="28" s="1"/>
  <c r="IA489" i="28"/>
  <c r="FF489" i="28"/>
  <c r="FH543" i="28"/>
  <c r="FG641" i="28"/>
  <c r="IU439" i="28"/>
  <c r="GU439" i="28"/>
  <c r="GV439" i="28" s="1"/>
  <c r="GW439" i="28" s="1"/>
  <c r="GX439" i="28" s="1"/>
  <c r="IU535" i="28"/>
  <c r="GU535" i="28"/>
  <c r="GV535" i="28" s="1"/>
  <c r="GW535" i="28" s="1"/>
  <c r="GX535" i="28" s="1"/>
  <c r="FI669" i="28"/>
  <c r="II729" i="28"/>
  <c r="IO729" i="28" s="1"/>
  <c r="IB666" i="28"/>
  <c r="FG666" i="28"/>
  <c r="II666" i="28"/>
  <c r="IO666" i="28" s="1"/>
  <c r="FJ812" i="28"/>
  <c r="FI816" i="28"/>
  <c r="II686" i="28"/>
  <c r="IO686" i="28" s="1"/>
  <c r="IB686" i="28"/>
  <c r="FG686" i="28"/>
  <c r="FF702" i="28"/>
  <c r="IH702" i="28"/>
  <c r="IN702" i="28" s="1"/>
  <c r="IA702" i="28"/>
  <c r="IU717" i="28"/>
  <c r="GU717" i="28"/>
  <c r="GV717" i="28" s="1"/>
  <c r="GW717" i="28" s="1"/>
  <c r="GX717" i="28" s="1"/>
  <c r="IU908" i="28"/>
  <c r="GU908" i="28"/>
  <c r="GV908" i="28" s="1"/>
  <c r="GW908" i="28" s="1"/>
  <c r="GX908" i="28" s="1"/>
  <c r="FJ950" i="28"/>
  <c r="IB960" i="28"/>
  <c r="II960" i="28"/>
  <c r="IO960" i="28" s="1"/>
  <c r="FG960" i="28"/>
  <c r="FH1017" i="28"/>
  <c r="II1017" i="28"/>
  <c r="IO1017" i="28" s="1"/>
  <c r="IB1017" i="28"/>
  <c r="FG1017" i="28"/>
  <c r="IU978" i="28"/>
  <c r="GU978" i="28"/>
  <c r="GV978" i="28" s="1"/>
  <c r="GW978" i="28" s="1"/>
  <c r="GX978" i="28" s="1"/>
  <c r="IU996" i="28"/>
  <c r="GU996" i="28"/>
  <c r="GV996" i="28" s="1"/>
  <c r="GW996" i="28" s="1"/>
  <c r="GX996" i="28" s="1"/>
  <c r="IH1062" i="28"/>
  <c r="IN1062" i="28" s="1"/>
  <c r="IA1062" i="28"/>
  <c r="FF1062" i="28"/>
  <c r="IB1111" i="28"/>
  <c r="FH1127" i="28"/>
  <c r="FJ1127" i="28"/>
  <c r="FI25" i="28"/>
  <c r="FG266" i="28"/>
  <c r="FF42" i="28"/>
  <c r="IH42" i="28"/>
  <c r="IN42" i="28" s="1"/>
  <c r="IA42" i="28"/>
  <c r="IU52" i="28"/>
  <c r="GU52" i="28"/>
  <c r="GV52" i="28" s="1"/>
  <c r="GW52" i="28" s="1"/>
  <c r="GX52" i="28" s="1"/>
  <c r="FG64" i="28"/>
  <c r="IB64" i="28"/>
  <c r="II64" i="28"/>
  <c r="IO64" i="28" s="1"/>
  <c r="IU132" i="28"/>
  <c r="GU132" i="28"/>
  <c r="GV132" i="28" s="1"/>
  <c r="GW132" i="28" s="1"/>
  <c r="GX132" i="28" s="1"/>
  <c r="IB395" i="28"/>
  <c r="FI445" i="28"/>
  <c r="FD374" i="28"/>
  <c r="FJ374" i="28" s="1"/>
  <c r="FI374" i="28"/>
  <c r="FD402" i="28"/>
  <c r="FJ402" i="28" s="1"/>
  <c r="FI402" i="28"/>
  <c r="FH429" i="28"/>
  <c r="FI525" i="28"/>
  <c r="IB793" i="28"/>
  <c r="IU612" i="28"/>
  <c r="GU612" i="28"/>
  <c r="GV612" i="28" s="1"/>
  <c r="GW612" i="28" s="1"/>
  <c r="GX612" i="28" s="1"/>
  <c r="FI758" i="28"/>
  <c r="FH774" i="28"/>
  <c r="IU840" i="28"/>
  <c r="GU840" i="28"/>
  <c r="GV840" i="28" s="1"/>
  <c r="GW840" i="28" s="1"/>
  <c r="GX840" i="28" s="1"/>
  <c r="FG897" i="28"/>
  <c r="IU830" i="28"/>
  <c r="GU830" i="28"/>
  <c r="GV830" i="28" s="1"/>
  <c r="GW830" i="28" s="1"/>
  <c r="GX830" i="28" s="1"/>
  <c r="II972" i="28"/>
  <c r="IO972" i="28" s="1"/>
  <c r="FI973" i="28"/>
  <c r="FI1013" i="28"/>
  <c r="FJ1079" i="28"/>
  <c r="IU1066" i="28"/>
  <c r="GU1066" i="28"/>
  <c r="GV1066" i="28" s="1"/>
  <c r="GW1066" i="28" s="1"/>
  <c r="GX1066" i="28" s="1"/>
  <c r="IJ1066" i="28" s="1"/>
  <c r="IP1066" i="28" s="1"/>
  <c r="ED1114" i="28"/>
  <c r="DZ1114" i="28"/>
  <c r="DU1114" i="28"/>
  <c r="EB1114" i="28"/>
  <c r="DW1114" i="28"/>
  <c r="EE1114" i="28"/>
  <c r="EA1114" i="28"/>
  <c r="DV1114" i="28"/>
  <c r="EC1114" i="28"/>
  <c r="EJ1114" i="28" s="1"/>
  <c r="DX1114" i="28"/>
  <c r="DT1114" i="28"/>
  <c r="IC1133" i="28"/>
  <c r="FH1133" i="28"/>
  <c r="EE1123" i="28"/>
  <c r="EA1123" i="28"/>
  <c r="DV1123" i="28"/>
  <c r="ED1123" i="28"/>
  <c r="DZ1123" i="28"/>
  <c r="DU1123" i="28"/>
  <c r="EB1123" i="28"/>
  <c r="DW1123" i="28"/>
  <c r="DX1123" i="28"/>
  <c r="EC1123" i="28"/>
  <c r="EJ1123" i="28" s="1"/>
  <c r="DT1123" i="28"/>
  <c r="IV1144" i="28"/>
  <c r="GY1144" i="28"/>
  <c r="GZ1144" i="28" s="1"/>
  <c r="HA1144" i="28" s="1"/>
  <c r="HB1144" i="28" s="1"/>
  <c r="FI71" i="28"/>
  <c r="IU84" i="28"/>
  <c r="GU84" i="28"/>
  <c r="GV84" i="28" s="1"/>
  <c r="GW84" i="28" s="1"/>
  <c r="GX84" i="28" s="1"/>
  <c r="FI128" i="28"/>
  <c r="IU152" i="28"/>
  <c r="GU152" i="28"/>
  <c r="GV152" i="28" s="1"/>
  <c r="GW152" i="28" s="1"/>
  <c r="GX152" i="28" s="1"/>
  <c r="FF363" i="28"/>
  <c r="IH363" i="28"/>
  <c r="IN363" i="28" s="1"/>
  <c r="IA363" i="28"/>
  <c r="IU268" i="28"/>
  <c r="GU268" i="28"/>
  <c r="GV268" i="28" s="1"/>
  <c r="GW268" i="28" s="1"/>
  <c r="GX268" i="28" s="1"/>
  <c r="GU305" i="28"/>
  <c r="GV305" i="28" s="1"/>
  <c r="GW305" i="28" s="1"/>
  <c r="GX305" i="28" s="1"/>
  <c r="IU305" i="28"/>
  <c r="IB305" i="28"/>
  <c r="II305" i="28"/>
  <c r="IO305" i="28" s="1"/>
  <c r="FG467" i="28"/>
  <c r="FI503" i="28"/>
  <c r="FH424" i="28"/>
  <c r="II424" i="28"/>
  <c r="IO424" i="28" s="1"/>
  <c r="IB424" i="28"/>
  <c r="FG424" i="28"/>
  <c r="II500" i="28"/>
  <c r="IO500" i="28" s="1"/>
  <c r="IB500" i="28"/>
  <c r="FG500" i="28"/>
  <c r="FH516" i="28"/>
  <c r="II516" i="28"/>
  <c r="IO516" i="28" s="1"/>
  <c r="IB516" i="28"/>
  <c r="FG516" i="28"/>
  <c r="II532" i="28"/>
  <c r="IO532" i="28" s="1"/>
  <c r="IB532" i="28"/>
  <c r="FG532" i="28"/>
  <c r="IH477" i="28"/>
  <c r="IN477" i="28" s="1"/>
  <c r="IA477" i="28"/>
  <c r="FF477" i="28"/>
  <c r="FH517" i="28"/>
  <c r="IB521" i="28"/>
  <c r="FG521" i="28"/>
  <c r="II521" i="28"/>
  <c r="IO521" i="28" s="1"/>
  <c r="FJ584" i="28"/>
  <c r="FI658" i="28"/>
  <c r="IU632" i="28"/>
  <c r="GU632" i="28"/>
  <c r="GV632" i="28" s="1"/>
  <c r="GW632" i="28" s="1"/>
  <c r="GX632" i="28" s="1"/>
  <c r="IA798" i="28"/>
  <c r="FF798" i="28"/>
  <c r="IH798" i="28"/>
  <c r="IN798" i="28" s="1"/>
  <c r="FH770" i="28"/>
  <c r="II770" i="28"/>
  <c r="IO770" i="28" s="1"/>
  <c r="IB770" i="28"/>
  <c r="FG770" i="28"/>
  <c r="FF778" i="28"/>
  <c r="IH778" i="28"/>
  <c r="IN778" i="28" s="1"/>
  <c r="IA778" i="28"/>
  <c r="EB800" i="28"/>
  <c r="EI800" i="28" s="1"/>
  <c r="DW800" i="28"/>
  <c r="EE800" i="28"/>
  <c r="EA800" i="28"/>
  <c r="DV800" i="28"/>
  <c r="ED800" i="28"/>
  <c r="DZ800" i="28"/>
  <c r="DU800" i="28"/>
  <c r="DX800" i="28"/>
  <c r="DT800" i="28"/>
  <c r="EC800" i="28"/>
  <c r="GU861" i="28"/>
  <c r="GV861" i="28" s="1"/>
  <c r="GW861" i="28" s="1"/>
  <c r="GX861" i="28" s="1"/>
  <c r="IU861" i="28"/>
  <c r="FF954" i="28"/>
  <c r="IH954" i="28"/>
  <c r="IN954" i="28" s="1"/>
  <c r="IA954" i="28"/>
  <c r="FF993" i="28"/>
  <c r="IA993" i="28"/>
  <c r="IH993" i="28"/>
  <c r="IN993" i="28" s="1"/>
  <c r="FI1028" i="28"/>
  <c r="IB1095" i="28"/>
  <c r="II1116" i="28"/>
  <c r="IO1116" i="28" s="1"/>
  <c r="FG1116" i="28"/>
  <c r="IB1116" i="28"/>
  <c r="FH1126" i="28"/>
  <c r="FH1165" i="28"/>
  <c r="FH1141" i="28"/>
  <c r="IU94" i="28"/>
  <c r="GU94" i="28"/>
  <c r="GV94" i="28" s="1"/>
  <c r="GW94" i="28" s="1"/>
  <c r="GX94" i="28" s="1"/>
  <c r="IU154" i="28"/>
  <c r="GU154" i="28"/>
  <c r="GV154" i="28" s="1"/>
  <c r="GW154" i="28" s="1"/>
  <c r="GX154" i="28" s="1"/>
  <c r="IU230" i="28"/>
  <c r="GU230" i="28"/>
  <c r="GV230" i="28" s="1"/>
  <c r="GW230" i="28" s="1"/>
  <c r="GX230" i="28" s="1"/>
  <c r="IU609" i="28"/>
  <c r="GU609" i="28"/>
  <c r="GV609" i="28" s="1"/>
  <c r="GW609" i="28" s="1"/>
  <c r="GX609" i="28" s="1"/>
  <c r="IU731" i="28"/>
  <c r="GU731" i="28"/>
  <c r="GV731" i="28" s="1"/>
  <c r="GW731" i="28" s="1"/>
  <c r="GX731" i="28" s="1"/>
  <c r="IU923" i="28"/>
  <c r="GU923" i="28"/>
  <c r="GV923" i="28" s="1"/>
  <c r="GW923" i="28" s="1"/>
  <c r="GX923" i="28" s="1"/>
  <c r="IU1142" i="28"/>
  <c r="GU1142" i="28"/>
  <c r="GV1142" i="28" s="1"/>
  <c r="GW1142" i="28" s="1"/>
  <c r="GX1142" i="28" s="1"/>
  <c r="II1142" i="28"/>
  <c r="IO1142" i="28" s="1"/>
  <c r="IB1142" i="28"/>
  <c r="IU550" i="28"/>
  <c r="GU550" i="28"/>
  <c r="GV550" i="28" s="1"/>
  <c r="GW550" i="28" s="1"/>
  <c r="GX550" i="28" s="1"/>
  <c r="IU1205" i="28"/>
  <c r="GU1205" i="28"/>
  <c r="GV1205" i="28" s="1"/>
  <c r="GW1205" i="28" s="1"/>
  <c r="GX1205" i="28" s="1"/>
  <c r="IU182" i="28"/>
  <c r="GU182" i="28"/>
  <c r="GV182" i="28" s="1"/>
  <c r="GW182" i="28" s="1"/>
  <c r="GX182" i="28" s="1"/>
  <c r="IU238" i="28"/>
  <c r="GU238" i="28"/>
  <c r="GV238" i="28" s="1"/>
  <c r="GW238" i="28" s="1"/>
  <c r="GX238" i="28" s="1"/>
  <c r="IU299" i="28"/>
  <c r="GU299" i="28"/>
  <c r="GV299" i="28" s="1"/>
  <c r="GW299" i="28" s="1"/>
  <c r="GX299" i="28" s="1"/>
  <c r="IU617" i="28"/>
  <c r="GU617" i="28"/>
  <c r="GV617" i="28" s="1"/>
  <c r="GW617" i="28" s="1"/>
  <c r="GX617" i="28" s="1"/>
  <c r="IU739" i="28"/>
  <c r="GU739" i="28"/>
  <c r="GV739" i="28" s="1"/>
  <c r="GW739" i="28" s="1"/>
  <c r="GX739" i="28" s="1"/>
  <c r="IU1076" i="28"/>
  <c r="GU1076" i="28"/>
  <c r="GV1076" i="28" s="1"/>
  <c r="GW1076" i="28" s="1"/>
  <c r="GX1076" i="28" s="1"/>
  <c r="IU178" i="28"/>
  <c r="GU178" i="28"/>
  <c r="GV178" i="28" s="1"/>
  <c r="GW178" i="28" s="1"/>
  <c r="GX178" i="28" s="1"/>
  <c r="IU282" i="28"/>
  <c r="GU282" i="28"/>
  <c r="GV282" i="28" s="1"/>
  <c r="GW282" i="28" s="1"/>
  <c r="GX282" i="28" s="1"/>
  <c r="IU186" i="28"/>
  <c r="GU186" i="28"/>
  <c r="GV186" i="28" s="1"/>
  <c r="GW186" i="28" s="1"/>
  <c r="GX186" i="28" s="1"/>
  <c r="IU226" i="28"/>
  <c r="GU226" i="28"/>
  <c r="GV226" i="28" s="1"/>
  <c r="GW226" i="28" s="1"/>
  <c r="GX226" i="28" s="1"/>
  <c r="IU352" i="28"/>
  <c r="GU352" i="28"/>
  <c r="GV352" i="28" s="1"/>
  <c r="GW352" i="28" s="1"/>
  <c r="GX352" i="28" s="1"/>
  <c r="IU376" i="28"/>
  <c r="GU376" i="28"/>
  <c r="GV376" i="28" s="1"/>
  <c r="GW376" i="28" s="1"/>
  <c r="GX376" i="28" s="1"/>
  <c r="II376" i="28"/>
  <c r="IO376" i="28" s="1"/>
  <c r="IB376" i="28"/>
  <c r="IU408" i="28"/>
  <c r="GU408" i="28"/>
  <c r="GV408" i="28" s="1"/>
  <c r="GW408" i="28" s="1"/>
  <c r="GX408" i="28" s="1"/>
  <c r="IU586" i="28"/>
  <c r="GU586" i="28"/>
  <c r="GV586" i="28" s="1"/>
  <c r="GW586" i="28" s="1"/>
  <c r="GX586" i="28" s="1"/>
  <c r="IU695" i="28"/>
  <c r="GU695" i="28"/>
  <c r="GV695" i="28" s="1"/>
  <c r="GW695" i="28" s="1"/>
  <c r="GX695" i="28" s="1"/>
  <c r="IU759" i="28"/>
  <c r="GU759" i="28"/>
  <c r="GV759" i="28" s="1"/>
  <c r="GW759" i="28" s="1"/>
  <c r="GX759" i="28" s="1"/>
  <c r="IU870" i="28"/>
  <c r="GU870" i="28"/>
  <c r="GV870" i="28" s="1"/>
  <c r="GW870" i="28" s="1"/>
  <c r="GX870" i="28" s="1"/>
  <c r="GU66" i="28"/>
  <c r="GV66" i="28" s="1"/>
  <c r="GW66" i="28" s="1"/>
  <c r="GX66" i="28" s="1"/>
  <c r="IU66" i="28"/>
  <c r="IU175" i="28"/>
  <c r="GU175" i="28"/>
  <c r="GV175" i="28" s="1"/>
  <c r="GW175" i="28" s="1"/>
  <c r="GX175" i="28" s="1"/>
  <c r="IU420" i="28"/>
  <c r="GU420" i="28"/>
  <c r="GV420" i="28" s="1"/>
  <c r="GW420" i="28" s="1"/>
  <c r="GX420" i="28" s="1"/>
  <c r="IC420" i="28" s="1"/>
  <c r="IU522" i="28"/>
  <c r="GU522" i="28"/>
  <c r="GV522" i="28" s="1"/>
  <c r="GW522" i="28" s="1"/>
  <c r="GX522" i="28" s="1"/>
  <c r="IU683" i="28"/>
  <c r="GU683" i="28"/>
  <c r="GV683" i="28" s="1"/>
  <c r="GW683" i="28" s="1"/>
  <c r="GX683" i="28" s="1"/>
  <c r="IU902" i="28"/>
  <c r="GU902" i="28"/>
  <c r="GV902" i="28" s="1"/>
  <c r="GW902" i="28" s="1"/>
  <c r="GX902" i="28" s="1"/>
  <c r="IU1087" i="28"/>
  <c r="GU1087" i="28"/>
  <c r="GV1087" i="28" s="1"/>
  <c r="GW1087" i="28" s="1"/>
  <c r="GX1087" i="28" s="1"/>
  <c r="IU1181" i="28"/>
  <c r="GU1181" i="28"/>
  <c r="GV1181" i="28" s="1"/>
  <c r="GW1181" i="28" s="1"/>
  <c r="GX1181" i="28" s="1"/>
  <c r="II52" i="28"/>
  <c r="IO52" i="28" s="1"/>
  <c r="II84" i="28"/>
  <c r="IO84" i="28" s="1"/>
  <c r="II51" i="28"/>
  <c r="IO51" i="28" s="1"/>
  <c r="IB51" i="28"/>
  <c r="FG51" i="28"/>
  <c r="II58" i="28"/>
  <c r="IO58" i="28" s="1"/>
  <c r="II175" i="28"/>
  <c r="IO175" i="28" s="1"/>
  <c r="FG186" i="28"/>
  <c r="FG230" i="28"/>
  <c r="FH372" i="28"/>
  <c r="FH10" i="28"/>
  <c r="II10" i="28"/>
  <c r="IO10" i="28" s="1"/>
  <c r="IB10" i="28"/>
  <c r="FG10" i="28"/>
  <c r="FI146" i="28"/>
  <c r="FH256" i="28"/>
  <c r="IA55" i="28"/>
  <c r="FF55" i="28"/>
  <c r="IH55" i="28"/>
  <c r="IN55" i="28" s="1"/>
  <c r="IU37" i="28"/>
  <c r="GU37" i="28"/>
  <c r="GV37" i="28" s="1"/>
  <c r="GW37" i="28" s="1"/>
  <c r="GX37" i="28" s="1"/>
  <c r="II92" i="28"/>
  <c r="IO92" i="28" s="1"/>
  <c r="IB118" i="28"/>
  <c r="FG154" i="28"/>
  <c r="FI264" i="28"/>
  <c r="IU76" i="28"/>
  <c r="GU76" i="28"/>
  <c r="GV76" i="28" s="1"/>
  <c r="GW76" i="28" s="1"/>
  <c r="GX76" i="28" s="1"/>
  <c r="FI96" i="28"/>
  <c r="FH96" i="28"/>
  <c r="IU200" i="28"/>
  <c r="GU200" i="28"/>
  <c r="GV200" i="28" s="1"/>
  <c r="GW200" i="28" s="1"/>
  <c r="GX200" i="28" s="1"/>
  <c r="IU236" i="28"/>
  <c r="GU236" i="28"/>
  <c r="GV236" i="28" s="1"/>
  <c r="GW236" i="28" s="1"/>
  <c r="GX236" i="28" s="1"/>
  <c r="FH314" i="28"/>
  <c r="FI314" i="28"/>
  <c r="FG449" i="28"/>
  <c r="FH456" i="28"/>
  <c r="II531" i="28"/>
  <c r="IO531" i="28" s="1"/>
  <c r="IU162" i="28"/>
  <c r="GU162" i="28"/>
  <c r="GV162" i="28" s="1"/>
  <c r="GW162" i="28" s="1"/>
  <c r="GX162" i="28" s="1"/>
  <c r="FF249" i="28"/>
  <c r="IH249" i="28"/>
  <c r="IN249" i="28" s="1"/>
  <c r="IA249" i="28"/>
  <c r="FF412" i="28"/>
  <c r="IH412" i="28"/>
  <c r="IN412" i="28" s="1"/>
  <c r="IA412" i="28"/>
  <c r="FB321" i="28"/>
  <c r="FG321" i="28"/>
  <c r="FF343" i="28"/>
  <c r="IH343" i="28"/>
  <c r="IN343" i="28" s="1"/>
  <c r="IA343" i="28"/>
  <c r="FJ351" i="28"/>
  <c r="IU92" i="28"/>
  <c r="GU92" i="28"/>
  <c r="GV92" i="28" s="1"/>
  <c r="GW92" i="28" s="1"/>
  <c r="GX92" i="28" s="1"/>
  <c r="IU272" i="28"/>
  <c r="GU272" i="28"/>
  <c r="GV272" i="28" s="1"/>
  <c r="GW272" i="28" s="1"/>
  <c r="GX272" i="28" s="1"/>
  <c r="II382" i="28"/>
  <c r="IO382" i="28" s="1"/>
  <c r="FH416" i="28"/>
  <c r="FI416" i="28"/>
  <c r="FG495" i="28"/>
  <c r="FH419" i="28"/>
  <c r="FH499" i="28"/>
  <c r="GU309" i="28"/>
  <c r="GV309" i="28" s="1"/>
  <c r="GW309" i="28" s="1"/>
  <c r="GX309" i="28" s="1"/>
  <c r="IU309" i="28"/>
  <c r="IU354" i="28"/>
  <c r="GU354" i="28"/>
  <c r="GV354" i="28" s="1"/>
  <c r="GW354" i="28" s="1"/>
  <c r="GX354" i="28" s="1"/>
  <c r="GU386" i="28"/>
  <c r="GV386" i="28" s="1"/>
  <c r="GW386" i="28" s="1"/>
  <c r="GX386" i="28" s="1"/>
  <c r="IU386" i="28"/>
  <c r="FF428" i="28"/>
  <c r="IH428" i="28"/>
  <c r="IN428" i="28" s="1"/>
  <c r="IA428" i="28"/>
  <c r="FF448" i="28"/>
  <c r="IH448" i="28"/>
  <c r="IN448" i="28" s="1"/>
  <c r="IA448" i="28"/>
  <c r="FF472" i="28"/>
  <c r="IH472" i="28"/>
  <c r="IN472" i="28" s="1"/>
  <c r="IA472" i="28"/>
  <c r="FF488" i="28"/>
  <c r="IH488" i="28"/>
  <c r="IN488" i="28" s="1"/>
  <c r="IA488" i="28"/>
  <c r="FF504" i="28"/>
  <c r="IH504" i="28"/>
  <c r="IN504" i="28" s="1"/>
  <c r="IA504" i="28"/>
  <c r="FF520" i="28"/>
  <c r="IH520" i="28"/>
  <c r="IN520" i="28" s="1"/>
  <c r="IA520" i="28"/>
  <c r="FF536" i="28"/>
  <c r="IH536" i="28"/>
  <c r="IN536" i="28" s="1"/>
  <c r="IA536" i="28"/>
  <c r="II617" i="28"/>
  <c r="IO617" i="28" s="1"/>
  <c r="IB421" i="28"/>
  <c r="FG421" i="28"/>
  <c r="II421" i="28"/>
  <c r="IO421" i="28" s="1"/>
  <c r="IH421" i="28"/>
  <c r="IN421" i="28" s="1"/>
  <c r="IA421" i="28"/>
  <c r="FF421" i="28"/>
  <c r="FJ437" i="28"/>
  <c r="FI461" i="28"/>
  <c r="FH469" i="28"/>
  <c r="IB481" i="28"/>
  <c r="FG481" i="28"/>
  <c r="II481" i="28"/>
  <c r="IO481" i="28" s="1"/>
  <c r="IH481" i="28"/>
  <c r="IN481" i="28" s="1"/>
  <c r="IA481" i="28"/>
  <c r="FF481" i="28"/>
  <c r="FJ505" i="28"/>
  <c r="FI533" i="28"/>
  <c r="FH537" i="28"/>
  <c r="II579" i="28"/>
  <c r="IO579" i="28" s="1"/>
  <c r="FF564" i="28"/>
  <c r="IH564" i="28"/>
  <c r="IN564" i="28" s="1"/>
  <c r="IA564" i="28"/>
  <c r="IU576" i="28"/>
  <c r="GU576" i="28"/>
  <c r="GV576" i="28" s="1"/>
  <c r="GW576" i="28" s="1"/>
  <c r="GX576" i="28" s="1"/>
  <c r="IC576" i="28" s="1"/>
  <c r="FJ682" i="28"/>
  <c r="FH682" i="28"/>
  <c r="IB697" i="28"/>
  <c r="FG733" i="28"/>
  <c r="FJ665" i="28"/>
  <c r="FH626" i="28"/>
  <c r="IB638" i="28"/>
  <c r="FG638" i="28"/>
  <c r="II638" i="28"/>
  <c r="IO638" i="28" s="1"/>
  <c r="IH638" i="28"/>
  <c r="IN638" i="28" s="1"/>
  <c r="IA638" i="28"/>
  <c r="FF638" i="28"/>
  <c r="FJ646" i="28"/>
  <c r="II670" i="28"/>
  <c r="IO670" i="28" s="1"/>
  <c r="IB670" i="28"/>
  <c r="FG670" i="28"/>
  <c r="IH670" i="28"/>
  <c r="IN670" i="28" s="1"/>
  <c r="IA670" i="28"/>
  <c r="FF670" i="28"/>
  <c r="FG689" i="28"/>
  <c r="FI717" i="28"/>
  <c r="FG723" i="28"/>
  <c r="FI725" i="28"/>
  <c r="II737" i="28"/>
  <c r="IO737" i="28" s="1"/>
  <c r="FF690" i="28"/>
  <c r="IH690" i="28"/>
  <c r="IN690" i="28" s="1"/>
  <c r="IA690" i="28"/>
  <c r="FJ706" i="28"/>
  <c r="FI750" i="28"/>
  <c r="FH766" i="28"/>
  <c r="II766" i="28"/>
  <c r="IO766" i="28" s="1"/>
  <c r="IB766" i="28"/>
  <c r="FG766" i="28"/>
  <c r="FF782" i="28"/>
  <c r="IH782" i="28"/>
  <c r="IN782" i="28" s="1"/>
  <c r="IA782" i="28"/>
  <c r="FJ786" i="28"/>
  <c r="FI835" i="28"/>
  <c r="II855" i="28"/>
  <c r="IO855" i="28" s="1"/>
  <c r="FF804" i="28"/>
  <c r="IH804" i="28"/>
  <c r="IN804" i="28" s="1"/>
  <c r="IA804" i="28"/>
  <c r="IU713" i="28"/>
  <c r="GU713" i="28"/>
  <c r="GV713" i="28" s="1"/>
  <c r="GW713" i="28" s="1"/>
  <c r="GX713" i="28" s="1"/>
  <c r="IU745" i="28"/>
  <c r="GU745" i="28"/>
  <c r="GV745" i="28" s="1"/>
  <c r="GW745" i="28" s="1"/>
  <c r="GX745" i="28" s="1"/>
  <c r="IU777" i="28"/>
  <c r="GU777" i="28"/>
  <c r="GV777" i="28" s="1"/>
  <c r="GW777" i="28" s="1"/>
  <c r="GX777" i="28" s="1"/>
  <c r="IU824" i="28"/>
  <c r="GU824" i="28"/>
  <c r="GV824" i="28" s="1"/>
  <c r="GW824" i="28" s="1"/>
  <c r="GX824" i="28" s="1"/>
  <c r="FI897" i="28"/>
  <c r="FB817" i="28"/>
  <c r="IB931" i="28"/>
  <c r="II947" i="28"/>
  <c r="IO947" i="28" s="1"/>
  <c r="EB938" i="28"/>
  <c r="DW938" i="28"/>
  <c r="EE938" i="28"/>
  <c r="EA938" i="28"/>
  <c r="DV938" i="28"/>
  <c r="ED938" i="28"/>
  <c r="DZ938" i="28"/>
  <c r="DU938" i="28"/>
  <c r="DX938" i="28"/>
  <c r="DT938" i="28"/>
  <c r="EC938" i="28"/>
  <c r="FI995" i="28"/>
  <c r="IU990" i="28"/>
  <c r="GU990" i="28"/>
  <c r="GV990" i="28" s="1"/>
  <c r="GW990" i="28" s="1"/>
  <c r="GX990" i="28" s="1"/>
  <c r="FJ1003" i="28"/>
  <c r="FB985" i="28"/>
  <c r="IH1058" i="28"/>
  <c r="IN1058" i="28" s="1"/>
  <c r="IA1058" i="28"/>
  <c r="FF1058" i="28"/>
  <c r="IU968" i="28"/>
  <c r="GU968" i="28"/>
  <c r="GV968" i="28" s="1"/>
  <c r="GW968" i="28" s="1"/>
  <c r="GX968" i="28" s="1"/>
  <c r="GU1026" i="28"/>
  <c r="GV1026" i="28" s="1"/>
  <c r="GW1026" i="28" s="1"/>
  <c r="GX1026" i="28" s="1"/>
  <c r="IU1026" i="28"/>
  <c r="IU1046" i="28"/>
  <c r="GU1046" i="28"/>
  <c r="GV1046" i="28" s="1"/>
  <c r="GW1046" i="28" s="1"/>
  <c r="GX1046" i="28" s="1"/>
  <c r="IU1064" i="28"/>
  <c r="GU1064" i="28"/>
  <c r="GV1064" i="28" s="1"/>
  <c r="GW1064" i="28" s="1"/>
  <c r="GX1064" i="28" s="1"/>
  <c r="FG1070" i="28"/>
  <c r="FH1092" i="28"/>
  <c r="FI1092" i="28"/>
  <c r="FH1118" i="28"/>
  <c r="FJ1118" i="28"/>
  <c r="FI1094" i="28"/>
  <c r="FF1104" i="28"/>
  <c r="IA1104" i="28"/>
  <c r="IH1104" i="28"/>
  <c r="IN1104" i="28" s="1"/>
  <c r="II1104" i="28"/>
  <c r="IO1104" i="28" s="1"/>
  <c r="FG1104" i="28"/>
  <c r="IB1104" i="28"/>
  <c r="FH1120" i="28"/>
  <c r="IU1099" i="28"/>
  <c r="GU1099" i="28"/>
  <c r="GV1099" i="28" s="1"/>
  <c r="GW1099" i="28" s="1"/>
  <c r="GX1099" i="28" s="1"/>
  <c r="IU1107" i="28"/>
  <c r="GU1107" i="28"/>
  <c r="GV1107" i="28" s="1"/>
  <c r="GW1107" i="28" s="1"/>
  <c r="GX1107" i="28" s="1"/>
  <c r="IU1115" i="28"/>
  <c r="GU1115" i="28"/>
  <c r="GV1115" i="28" s="1"/>
  <c r="GW1115" i="28" s="1"/>
  <c r="GX1115" i="28" s="1"/>
  <c r="IB1115" i="28"/>
  <c r="II1115" i="28"/>
  <c r="IO1115" i="28" s="1"/>
  <c r="IU1168" i="28"/>
  <c r="GU1168" i="28"/>
  <c r="GV1168" i="28" s="1"/>
  <c r="GW1168" i="28" s="1"/>
  <c r="GX1168" i="28" s="1"/>
  <c r="FH1177" i="28"/>
  <c r="FJ1170" i="28"/>
  <c r="IH1174" i="28"/>
  <c r="IN1174" i="28" s="1"/>
  <c r="IA1174" i="28"/>
  <c r="FF1174" i="28"/>
  <c r="EE1181" i="28"/>
  <c r="EA1181" i="28"/>
  <c r="DV1181" i="28"/>
  <c r="ED1181" i="28"/>
  <c r="DZ1181" i="28"/>
  <c r="DU1181" i="28"/>
  <c r="EB1181" i="28"/>
  <c r="DW1181" i="28"/>
  <c r="DX1181" i="28"/>
  <c r="DT1181" i="28"/>
  <c r="EC1181" i="28"/>
  <c r="FG30" i="28"/>
  <c r="II25" i="28"/>
  <c r="IO25" i="28" s="1"/>
  <c r="IB66" i="28"/>
  <c r="II130" i="28"/>
  <c r="IO130" i="28" s="1"/>
  <c r="II166" i="28"/>
  <c r="IO166" i="28" s="1"/>
  <c r="FG248" i="28"/>
  <c r="FI260" i="28"/>
  <c r="FI34" i="28"/>
  <c r="FG74" i="28"/>
  <c r="FG138" i="28"/>
  <c r="FH202" i="28"/>
  <c r="FI226" i="28"/>
  <c r="II272" i="28"/>
  <c r="IO272" i="28" s="1"/>
  <c r="FG356" i="28"/>
  <c r="FG364" i="28"/>
  <c r="IA67" i="28"/>
  <c r="FF67" i="28"/>
  <c r="IH67" i="28"/>
  <c r="IN67" i="28" s="1"/>
  <c r="FI111" i="28"/>
  <c r="IB147" i="28"/>
  <c r="FH168" i="28"/>
  <c r="FG252" i="28"/>
  <c r="FG283" i="28"/>
  <c r="FG299" i="28"/>
  <c r="FG95" i="28"/>
  <c r="II242" i="28"/>
  <c r="IO242" i="28" s="1"/>
  <c r="FH264" i="28"/>
  <c r="FD360" i="28"/>
  <c r="FJ360" i="28" s="1"/>
  <c r="FI360" i="28"/>
  <c r="IU128" i="28"/>
  <c r="GU128" i="28"/>
  <c r="GV128" i="28" s="1"/>
  <c r="GW128" i="28" s="1"/>
  <c r="GX128" i="28" s="1"/>
  <c r="IC128" i="28" s="1"/>
  <c r="FG164" i="28"/>
  <c r="II164" i="28"/>
  <c r="IO164" i="28" s="1"/>
  <c r="IB164" i="28"/>
  <c r="IU172" i="28"/>
  <c r="GU172" i="28"/>
  <c r="GV172" i="28" s="1"/>
  <c r="GW172" i="28" s="1"/>
  <c r="GX172" i="28" s="1"/>
  <c r="IU201" i="28"/>
  <c r="GU201" i="28"/>
  <c r="GV201" i="28" s="1"/>
  <c r="GW201" i="28" s="1"/>
  <c r="GX201" i="28" s="1"/>
  <c r="IU209" i="28"/>
  <c r="GU209" i="28"/>
  <c r="GV209" i="28" s="1"/>
  <c r="GW209" i="28" s="1"/>
  <c r="GX209" i="28" s="1"/>
  <c r="FI309" i="28"/>
  <c r="II313" i="28"/>
  <c r="IO313" i="28" s="1"/>
  <c r="FI531" i="28"/>
  <c r="FH177" i="28"/>
  <c r="II177" i="28"/>
  <c r="IO177" i="28" s="1"/>
  <c r="IB177" i="28"/>
  <c r="FG177" i="28"/>
  <c r="FI294" i="28"/>
  <c r="FG350" i="28"/>
  <c r="FG402" i="28"/>
  <c r="FH403" i="28"/>
  <c r="II403" i="28"/>
  <c r="IO403" i="28" s="1"/>
  <c r="IB403" i="28"/>
  <c r="FG403" i="28"/>
  <c r="FB303" i="28"/>
  <c r="FG303" i="28"/>
  <c r="FB328" i="28"/>
  <c r="FB344" i="28"/>
  <c r="FB392" i="28"/>
  <c r="FI432" i="28"/>
  <c r="FH460" i="28"/>
  <c r="II460" i="28"/>
  <c r="IO460" i="28" s="1"/>
  <c r="IB460" i="28"/>
  <c r="FG460" i="28"/>
  <c r="FH476" i="28"/>
  <c r="II476" i="28"/>
  <c r="IO476" i="28" s="1"/>
  <c r="IB476" i="28"/>
  <c r="FG476" i="28"/>
  <c r="FH492" i="28"/>
  <c r="II492" i="28"/>
  <c r="IO492" i="28" s="1"/>
  <c r="IB492" i="28"/>
  <c r="FG492" i="28"/>
  <c r="FH508" i="28"/>
  <c r="II508" i="28"/>
  <c r="IO508" i="28" s="1"/>
  <c r="IB508" i="28"/>
  <c r="FG508" i="28"/>
  <c r="FH524" i="28"/>
  <c r="II524" i="28"/>
  <c r="IO524" i="28" s="1"/>
  <c r="IB524" i="28"/>
  <c r="FG524" i="28"/>
  <c r="FH540" i="28"/>
  <c r="II540" i="28"/>
  <c r="IO540" i="28" s="1"/>
  <c r="IB540" i="28"/>
  <c r="FG540" i="28"/>
  <c r="FI566" i="28"/>
  <c r="II612" i="28"/>
  <c r="IO612" i="28" s="1"/>
  <c r="FH645" i="28"/>
  <c r="FG653" i="28"/>
  <c r="IB664" i="28"/>
  <c r="IB683" i="28"/>
  <c r="FI417" i="28"/>
  <c r="FH433" i="28"/>
  <c r="IB453" i="28"/>
  <c r="FG453" i="28"/>
  <c r="II453" i="28"/>
  <c r="IO453" i="28" s="1"/>
  <c r="IH453" i="28"/>
  <c r="IN453" i="28" s="1"/>
  <c r="IA453" i="28"/>
  <c r="FF453" i="28"/>
  <c r="FJ465" i="28"/>
  <c r="FI489" i="28"/>
  <c r="FH493" i="28"/>
  <c r="IB501" i="28"/>
  <c r="FG501" i="28"/>
  <c r="II501" i="28"/>
  <c r="IO501" i="28" s="1"/>
  <c r="IH501" i="28"/>
  <c r="IN501" i="28" s="1"/>
  <c r="IA501" i="28"/>
  <c r="FF501" i="28"/>
  <c r="FJ529" i="28"/>
  <c r="FI541" i="28"/>
  <c r="IA543" i="28"/>
  <c r="FF543" i="28"/>
  <c r="IH543" i="28"/>
  <c r="IN543" i="28" s="1"/>
  <c r="FG546" i="28"/>
  <c r="IB641" i="28"/>
  <c r="IB668" i="28"/>
  <c r="IU423" i="28"/>
  <c r="GU423" i="28"/>
  <c r="GV423" i="28" s="1"/>
  <c r="GW423" i="28" s="1"/>
  <c r="GX423" i="28" s="1"/>
  <c r="IU455" i="28"/>
  <c r="GU455" i="28"/>
  <c r="GV455" i="28" s="1"/>
  <c r="GW455" i="28" s="1"/>
  <c r="GX455" i="28" s="1"/>
  <c r="IU487" i="28"/>
  <c r="GU487" i="28"/>
  <c r="GV487" i="28" s="1"/>
  <c r="GW487" i="28" s="1"/>
  <c r="GX487" i="28" s="1"/>
  <c r="IU519" i="28"/>
  <c r="GU519" i="28"/>
  <c r="GV519" i="28" s="1"/>
  <c r="GW519" i="28" s="1"/>
  <c r="GX519" i="28" s="1"/>
  <c r="IU584" i="28"/>
  <c r="GU584" i="28"/>
  <c r="GV584" i="28" s="1"/>
  <c r="GW584" i="28" s="1"/>
  <c r="GX584" i="28" s="1"/>
  <c r="IJ584" i="28" s="1"/>
  <c r="IP584" i="28" s="1"/>
  <c r="FI684" i="28"/>
  <c r="FI733" i="28"/>
  <c r="FF669" i="28"/>
  <c r="IH669" i="28"/>
  <c r="IN669" i="28" s="1"/>
  <c r="IA669" i="28"/>
  <c r="FG817" i="28"/>
  <c r="FH614" i="28"/>
  <c r="IC614" i="28"/>
  <c r="IB634" i="28"/>
  <c r="FG634" i="28"/>
  <c r="II634" i="28"/>
  <c r="IO634" i="28" s="1"/>
  <c r="IH634" i="28"/>
  <c r="IN634" i="28" s="1"/>
  <c r="IA634" i="28"/>
  <c r="FF634" i="28"/>
  <c r="FJ650" i="28"/>
  <c r="FI666" i="28"/>
  <c r="FH689" i="28"/>
  <c r="II741" i="28"/>
  <c r="IO741" i="28" s="1"/>
  <c r="II765" i="28"/>
  <c r="IO765" i="28" s="1"/>
  <c r="IB687" i="28"/>
  <c r="II812" i="28"/>
  <c r="IO812" i="28" s="1"/>
  <c r="IB812" i="28"/>
  <c r="FG812" i="28"/>
  <c r="FF816" i="28"/>
  <c r="IH816" i="28"/>
  <c r="IN816" i="28" s="1"/>
  <c r="IA816" i="28"/>
  <c r="II830" i="28"/>
  <c r="IO830" i="28" s="1"/>
  <c r="FJ686" i="28"/>
  <c r="FI702" i="28"/>
  <c r="FH762" i="28"/>
  <c r="II762" i="28"/>
  <c r="IO762" i="28" s="1"/>
  <c r="IB762" i="28"/>
  <c r="FG762" i="28"/>
  <c r="II835" i="28"/>
  <c r="IO835" i="28" s="1"/>
  <c r="IB840" i="28"/>
  <c r="IU673" i="28"/>
  <c r="GU673" i="28"/>
  <c r="GV673" i="28" s="1"/>
  <c r="GW673" i="28" s="1"/>
  <c r="GX673" i="28" s="1"/>
  <c r="IU681" i="28"/>
  <c r="GU681" i="28"/>
  <c r="GV681" i="28" s="1"/>
  <c r="GW681" i="28" s="1"/>
  <c r="GX681" i="28" s="1"/>
  <c r="IU701" i="28"/>
  <c r="GU701" i="28"/>
  <c r="GV701" i="28" s="1"/>
  <c r="GW701" i="28" s="1"/>
  <c r="GX701" i="28" s="1"/>
  <c r="IU733" i="28"/>
  <c r="GU733" i="28"/>
  <c r="GV733" i="28" s="1"/>
  <c r="GW733" i="28" s="1"/>
  <c r="GX733" i="28" s="1"/>
  <c r="IU765" i="28"/>
  <c r="GU765" i="28"/>
  <c r="GV765" i="28" s="1"/>
  <c r="GW765" i="28" s="1"/>
  <c r="GX765" i="28" s="1"/>
  <c r="IU798" i="28"/>
  <c r="GU798" i="28"/>
  <c r="GV798" i="28" s="1"/>
  <c r="GW798" i="28" s="1"/>
  <c r="GX798" i="28" s="1"/>
  <c r="IC798" i="28" s="1"/>
  <c r="FG903" i="28"/>
  <c r="IB865" i="28"/>
  <c r="IB881" i="28"/>
  <c r="GU803" i="28"/>
  <c r="GV803" i="28" s="1"/>
  <c r="GW803" i="28" s="1"/>
  <c r="GX803" i="28" s="1"/>
  <c r="IU803" i="28"/>
  <c r="FH886" i="28"/>
  <c r="II907" i="28"/>
  <c r="IO907" i="28" s="1"/>
  <c r="FH943" i="28"/>
  <c r="IB945" i="28"/>
  <c r="FJ946" i="28"/>
  <c r="II986" i="28"/>
  <c r="IO986" i="28" s="1"/>
  <c r="GU853" i="28"/>
  <c r="GV853" i="28" s="1"/>
  <c r="GW853" i="28" s="1"/>
  <c r="GX853" i="28" s="1"/>
  <c r="IU853" i="28"/>
  <c r="GU869" i="28"/>
  <c r="GV869" i="28" s="1"/>
  <c r="GW869" i="28" s="1"/>
  <c r="GX869" i="28" s="1"/>
  <c r="IU869" i="28"/>
  <c r="GU885" i="28"/>
  <c r="GV885" i="28" s="1"/>
  <c r="GW885" i="28" s="1"/>
  <c r="GX885" i="28" s="1"/>
  <c r="IU885" i="28"/>
  <c r="GU901" i="28"/>
  <c r="GV901" i="28" s="1"/>
  <c r="GW901" i="28" s="1"/>
  <c r="GX901" i="28" s="1"/>
  <c r="IU901" i="28"/>
  <c r="FH950" i="28"/>
  <c r="II950" i="28"/>
  <c r="IO950" i="28" s="1"/>
  <c r="IB950" i="28"/>
  <c r="FG950" i="28"/>
  <c r="II974" i="28"/>
  <c r="IO974" i="28" s="1"/>
  <c r="FH960" i="28"/>
  <c r="IH960" i="28"/>
  <c r="IN960" i="28" s="1"/>
  <c r="IA960" i="28"/>
  <c r="FF960" i="28"/>
  <c r="FH992" i="28"/>
  <c r="ED999" i="28"/>
  <c r="DZ999" i="28"/>
  <c r="DU999" i="28"/>
  <c r="EB999" i="28"/>
  <c r="DW999" i="28"/>
  <c r="EE999" i="28"/>
  <c r="EA999" i="28"/>
  <c r="DV999" i="28"/>
  <c r="DX999" i="28"/>
  <c r="DT999" i="28"/>
  <c r="EC999" i="28"/>
  <c r="II1026" i="28"/>
  <c r="IO1026" i="28" s="1"/>
  <c r="FH997" i="28"/>
  <c r="FJ1017" i="28"/>
  <c r="ED1039" i="28"/>
  <c r="DZ1039" i="28"/>
  <c r="DU1039" i="28"/>
  <c r="EB1039" i="28"/>
  <c r="DW1039" i="28"/>
  <c r="EE1039" i="28"/>
  <c r="EA1039" i="28"/>
  <c r="DV1039" i="28"/>
  <c r="EC1039" i="28"/>
  <c r="EJ1039" i="28" s="1"/>
  <c r="DX1039" i="28"/>
  <c r="DT1039" i="28"/>
  <c r="IU977" i="28"/>
  <c r="GU977" i="28"/>
  <c r="GV977" i="28" s="1"/>
  <c r="GW977" i="28" s="1"/>
  <c r="GX977" i="28" s="1"/>
  <c r="IU984" i="28"/>
  <c r="GU984" i="28"/>
  <c r="GV984" i="28" s="1"/>
  <c r="GW984" i="28" s="1"/>
  <c r="GX984" i="28" s="1"/>
  <c r="IU986" i="28"/>
  <c r="GU986" i="28"/>
  <c r="GV986" i="28" s="1"/>
  <c r="GW986" i="28" s="1"/>
  <c r="GX986" i="28" s="1"/>
  <c r="IU992" i="28"/>
  <c r="GU992" i="28"/>
  <c r="GV992" i="28" s="1"/>
  <c r="GW992" i="28" s="1"/>
  <c r="GX992" i="28" s="1"/>
  <c r="IU1000" i="28"/>
  <c r="GU1000" i="28"/>
  <c r="GV1000" i="28" s="1"/>
  <c r="GW1000" i="28" s="1"/>
  <c r="GX1000" i="28" s="1"/>
  <c r="IU1008" i="28"/>
  <c r="GU1008" i="28"/>
  <c r="GV1008" i="28" s="1"/>
  <c r="GW1008" i="28" s="1"/>
  <c r="GX1008" i="28" s="1"/>
  <c r="IH1024" i="28"/>
  <c r="IN1024" i="28" s="1"/>
  <c r="IA1024" i="28"/>
  <c r="FF1024" i="28"/>
  <c r="IH1032" i="28"/>
  <c r="IN1032" i="28" s="1"/>
  <c r="IA1032" i="28"/>
  <c r="FF1032" i="28"/>
  <c r="IH1040" i="28"/>
  <c r="IN1040" i="28" s="1"/>
  <c r="IA1040" i="28"/>
  <c r="FF1040" i="28"/>
  <c r="FH1040" i="28"/>
  <c r="FI1062" i="28"/>
  <c r="FH1103" i="28"/>
  <c r="EB1091" i="28"/>
  <c r="DW1091" i="28"/>
  <c r="EE1091" i="28"/>
  <c r="EA1091" i="28"/>
  <c r="DV1091" i="28"/>
  <c r="ED1091" i="28"/>
  <c r="DZ1091" i="28"/>
  <c r="DU1091" i="28"/>
  <c r="EC1091" i="28"/>
  <c r="DX1091" i="28"/>
  <c r="DT1091" i="28"/>
  <c r="FH1070" i="28"/>
  <c r="FI1095" i="28"/>
  <c r="IB1099" i="28"/>
  <c r="IB1127" i="28"/>
  <c r="II1127" i="28"/>
  <c r="IO1127" i="28" s="1"/>
  <c r="FG1127" i="28"/>
  <c r="IU1078" i="28"/>
  <c r="GU1078" i="28"/>
  <c r="GV1078" i="28" s="1"/>
  <c r="GW1078" i="28" s="1"/>
  <c r="GX1078" i="28" s="1"/>
  <c r="IU1110" i="28"/>
  <c r="GU1110" i="28"/>
  <c r="GV1110" i="28" s="1"/>
  <c r="GW1110" i="28" s="1"/>
  <c r="GX1110" i="28" s="1"/>
  <c r="IJ1110" i="28" s="1"/>
  <c r="IP1110" i="28" s="1"/>
  <c r="II1144" i="28"/>
  <c r="IO1144" i="28" s="1"/>
  <c r="FF1112" i="28"/>
  <c r="IA1112" i="28"/>
  <c r="IH1112" i="28"/>
  <c r="IN1112" i="28" s="1"/>
  <c r="FH1112" i="28"/>
  <c r="IB1139" i="28"/>
  <c r="IB1156" i="28"/>
  <c r="II1156" i="28"/>
  <c r="IO1156" i="28" s="1"/>
  <c r="FG1156" i="28"/>
  <c r="II1165" i="28"/>
  <c r="IO1165" i="28" s="1"/>
  <c r="II1175" i="28"/>
  <c r="IO1175" i="28" s="1"/>
  <c r="IU1150" i="28"/>
  <c r="GU1150" i="28"/>
  <c r="GV1150" i="28" s="1"/>
  <c r="GW1150" i="28" s="1"/>
  <c r="GX1150" i="28" s="1"/>
  <c r="IC1150" i="28" s="1"/>
  <c r="FI1154" i="28"/>
  <c r="EE1164" i="28"/>
  <c r="EA1164" i="28"/>
  <c r="DV1164" i="28"/>
  <c r="ED1164" i="28"/>
  <c r="DZ1164" i="28"/>
  <c r="DU1164" i="28"/>
  <c r="EB1164" i="28"/>
  <c r="DW1164" i="28"/>
  <c r="EC1164" i="28"/>
  <c r="DX1164" i="28"/>
  <c r="DT1164" i="28"/>
  <c r="FG1197" i="28"/>
  <c r="IU1196" i="28"/>
  <c r="GU1196" i="28"/>
  <c r="GV1196" i="28" s="1"/>
  <c r="GW1196" i="28" s="1"/>
  <c r="GX1196" i="28" s="1"/>
  <c r="II17" i="28"/>
  <c r="IO17" i="28" s="1"/>
  <c r="II21" i="28"/>
  <c r="IO21" i="28" s="1"/>
  <c r="FH26" i="28"/>
  <c r="FG11" i="28"/>
  <c r="FI33" i="28"/>
  <c r="FH166" i="28"/>
  <c r="FI42" i="28"/>
  <c r="FH46" i="28"/>
  <c r="IB46" i="28"/>
  <c r="FG46" i="28"/>
  <c r="II46" i="28"/>
  <c r="IO46" i="28" s="1"/>
  <c r="FG146" i="28"/>
  <c r="IB226" i="28"/>
  <c r="II408" i="28"/>
  <c r="IO408" i="28" s="1"/>
  <c r="IA59" i="28"/>
  <c r="FF59" i="28"/>
  <c r="IH59" i="28"/>
  <c r="IN59" i="28" s="1"/>
  <c r="IB76" i="28"/>
  <c r="FG126" i="28"/>
  <c r="FG194" i="28"/>
  <c r="II196" i="28"/>
  <c r="IO196" i="28" s="1"/>
  <c r="FG210" i="28"/>
  <c r="FG218" i="28"/>
  <c r="IU29" i="28"/>
  <c r="GU29" i="28"/>
  <c r="GV29" i="28" s="1"/>
  <c r="GW29" i="28" s="1"/>
  <c r="GX29" i="28" s="1"/>
  <c r="IB270" i="28"/>
  <c r="FG280" i="28"/>
  <c r="FI315" i="28"/>
  <c r="FJ64" i="28"/>
  <c r="IU80" i="28"/>
  <c r="GU80" i="28"/>
  <c r="GV80" i="28" s="1"/>
  <c r="GW80" i="28" s="1"/>
  <c r="GX80" i="28" s="1"/>
  <c r="FI112" i="28"/>
  <c r="FH112" i="28"/>
  <c r="IU192" i="28"/>
  <c r="GU192" i="28"/>
  <c r="GV192" i="28" s="1"/>
  <c r="GW192" i="28" s="1"/>
  <c r="GX192" i="28" s="1"/>
  <c r="FG208" i="28"/>
  <c r="II208" i="28"/>
  <c r="IO208" i="28" s="1"/>
  <c r="IB208" i="28"/>
  <c r="IU216" i="28"/>
  <c r="GU216" i="28"/>
  <c r="GV216" i="28" s="1"/>
  <c r="GW216" i="28" s="1"/>
  <c r="GX216" i="28" s="1"/>
  <c r="FH309" i="28"/>
  <c r="II354" i="28"/>
  <c r="IO354" i="28" s="1"/>
  <c r="II370" i="28"/>
  <c r="IO370" i="28" s="1"/>
  <c r="FH371" i="28"/>
  <c r="FI371" i="28"/>
  <c r="FJ395" i="28"/>
  <c r="IB410" i="28"/>
  <c r="II456" i="28"/>
  <c r="IO456" i="28" s="1"/>
  <c r="FH161" i="28"/>
  <c r="II161" i="28"/>
  <c r="IO161" i="28" s="1"/>
  <c r="IB161" i="28"/>
  <c r="FG161" i="28"/>
  <c r="IB326" i="28"/>
  <c r="II386" i="28"/>
  <c r="IO386" i="28" s="1"/>
  <c r="FI387" i="28"/>
  <c r="IU264" i="28"/>
  <c r="GU264" i="28"/>
  <c r="GV264" i="28" s="1"/>
  <c r="GW264" i="28" s="1"/>
  <c r="GX264" i="28" s="1"/>
  <c r="IH413" i="28"/>
  <c r="IN413" i="28" s="1"/>
  <c r="IA413" i="28"/>
  <c r="FF413" i="28"/>
  <c r="FI431" i="28"/>
  <c r="II535" i="28"/>
  <c r="IO535" i="28" s="1"/>
  <c r="II519" i="28"/>
  <c r="IO519" i="28" s="1"/>
  <c r="FB319" i="28"/>
  <c r="FB348" i="28"/>
  <c r="FG444" i="28"/>
  <c r="FI420" i="28"/>
  <c r="FI436" i="28"/>
  <c r="FI464" i="28"/>
  <c r="FI480" i="28"/>
  <c r="FI496" i="28"/>
  <c r="FI512" i="28"/>
  <c r="FI528" i="28"/>
  <c r="FG570" i="28"/>
  <c r="FG586" i="28"/>
  <c r="II602" i="28"/>
  <c r="IO602" i="28" s="1"/>
  <c r="FJ429" i="28"/>
  <c r="FI485" i="28"/>
  <c r="FH497" i="28"/>
  <c r="IB525" i="28"/>
  <c r="FG525" i="28"/>
  <c r="II525" i="28"/>
  <c r="IO525" i="28" s="1"/>
  <c r="IH525" i="28"/>
  <c r="IN525" i="28" s="1"/>
  <c r="IA525" i="28"/>
  <c r="FF525" i="28"/>
  <c r="FI641" i="28"/>
  <c r="FI668" i="28"/>
  <c r="FI579" i="28"/>
  <c r="II609" i="28"/>
  <c r="IO609" i="28" s="1"/>
  <c r="FI548" i="28"/>
  <c r="FH548" i="28"/>
  <c r="FI576" i="28"/>
  <c r="FH576" i="28"/>
  <c r="II695" i="28"/>
  <c r="IO695" i="28" s="1"/>
  <c r="FF657" i="28"/>
  <c r="IH657" i="28"/>
  <c r="IN657" i="28" s="1"/>
  <c r="IA657" i="28"/>
  <c r="FG709" i="28"/>
  <c r="FI729" i="28"/>
  <c r="FI745" i="28"/>
  <c r="FJ630" i="28"/>
  <c r="FI662" i="28"/>
  <c r="FG761" i="28"/>
  <c r="FI763" i="28"/>
  <c r="FG777" i="28"/>
  <c r="FI779" i="28"/>
  <c r="FG793" i="28"/>
  <c r="FI795" i="28"/>
  <c r="IU628" i="28"/>
  <c r="GU628" i="28"/>
  <c r="GV628" i="28" s="1"/>
  <c r="GW628" i="28" s="1"/>
  <c r="GX628" i="28" s="1"/>
  <c r="IU660" i="28"/>
  <c r="GU660" i="28"/>
  <c r="GV660" i="28" s="1"/>
  <c r="GW660" i="28" s="1"/>
  <c r="GX660" i="28" s="1"/>
  <c r="FG701" i="28"/>
  <c r="FI719" i="28"/>
  <c r="FH737" i="28"/>
  <c r="FH698" i="28"/>
  <c r="II698" i="28"/>
  <c r="IO698" i="28" s="1"/>
  <c r="IB698" i="28"/>
  <c r="FG698" i="28"/>
  <c r="FF758" i="28"/>
  <c r="IH758" i="28"/>
  <c r="IN758" i="28" s="1"/>
  <c r="IA758" i="28"/>
  <c r="FJ774" i="28"/>
  <c r="FG821" i="28"/>
  <c r="FI827" i="28"/>
  <c r="IU833" i="28"/>
  <c r="GU833" i="28"/>
  <c r="GV833" i="28" s="1"/>
  <c r="GW833" i="28" s="1"/>
  <c r="GX833" i="28" s="1"/>
  <c r="II867" i="28"/>
  <c r="IO867" i="28" s="1"/>
  <c r="II883" i="28"/>
  <c r="IO883" i="28" s="1"/>
  <c r="IB897" i="28"/>
  <c r="II934" i="28"/>
  <c r="IO934" i="28" s="1"/>
  <c r="IB934" i="28"/>
  <c r="FG934" i="28"/>
  <c r="IU846" i="28"/>
  <c r="GU846" i="28"/>
  <c r="GV846" i="28" s="1"/>
  <c r="GW846" i="28" s="1"/>
  <c r="GX846" i="28" s="1"/>
  <c r="IB866" i="28"/>
  <c r="FG885" i="28"/>
  <c r="FG911" i="28"/>
  <c r="II913" i="28"/>
  <c r="IO913" i="28" s="1"/>
  <c r="IU835" i="28"/>
  <c r="GU835" i="28"/>
  <c r="GV835" i="28" s="1"/>
  <c r="GW835" i="28" s="1"/>
  <c r="GX835" i="28" s="1"/>
  <c r="II873" i="28"/>
  <c r="IO873" i="28" s="1"/>
  <c r="FG919" i="28"/>
  <c r="II858" i="28"/>
  <c r="IO858" i="28" s="1"/>
  <c r="FG935" i="28"/>
  <c r="II977" i="28"/>
  <c r="IO977" i="28" s="1"/>
  <c r="GU857" i="28"/>
  <c r="GV857" i="28" s="1"/>
  <c r="GW857" i="28" s="1"/>
  <c r="GX857" i="28" s="1"/>
  <c r="IU857" i="28"/>
  <c r="GU873" i="28"/>
  <c r="GV873" i="28" s="1"/>
  <c r="GW873" i="28" s="1"/>
  <c r="GX873" i="28" s="1"/>
  <c r="IU873" i="28"/>
  <c r="GU889" i="28"/>
  <c r="GV889" i="28" s="1"/>
  <c r="GW889" i="28" s="1"/>
  <c r="GX889" i="28" s="1"/>
  <c r="IU889" i="28"/>
  <c r="IB1000" i="28"/>
  <c r="FG1006" i="28"/>
  <c r="IU913" i="28"/>
  <c r="GU913" i="28"/>
  <c r="GV913" i="28" s="1"/>
  <c r="GW913" i="28" s="1"/>
  <c r="GX913" i="28" s="1"/>
  <c r="GU929" i="28"/>
  <c r="GV929" i="28" s="1"/>
  <c r="GW929" i="28" s="1"/>
  <c r="GX929" i="28" s="1"/>
  <c r="IU929" i="28"/>
  <c r="IU949" i="28"/>
  <c r="GU949" i="28"/>
  <c r="GV949" i="28" s="1"/>
  <c r="GW949" i="28" s="1"/>
  <c r="GX949" i="28" s="1"/>
  <c r="FG972" i="28"/>
  <c r="FI1006" i="28"/>
  <c r="FJ973" i="28"/>
  <c r="II973" i="28"/>
  <c r="IO973" i="28" s="1"/>
  <c r="FG973" i="28"/>
  <c r="IB973" i="28"/>
  <c r="FF1001" i="28"/>
  <c r="IA1001" i="28"/>
  <c r="IH1001" i="28"/>
  <c r="IN1001" i="28" s="1"/>
  <c r="FH1001" i="28"/>
  <c r="II1009" i="28"/>
  <c r="IO1009" i="28" s="1"/>
  <c r="IB1009" i="28"/>
  <c r="FG1009" i="28"/>
  <c r="FF1013" i="28"/>
  <c r="IH1013" i="28"/>
  <c r="IN1013" i="28" s="1"/>
  <c r="IA1013" i="28"/>
  <c r="FG1022" i="28"/>
  <c r="IU1012" i="28"/>
  <c r="GU1012" i="28"/>
  <c r="GV1012" i="28" s="1"/>
  <c r="GW1012" i="28" s="1"/>
  <c r="GX1012" i="28" s="1"/>
  <c r="FI1038" i="28"/>
  <c r="FH1079" i="28"/>
  <c r="II1079" i="28"/>
  <c r="IO1079" i="28" s="1"/>
  <c r="IB1079" i="28"/>
  <c r="FG1079" i="28"/>
  <c r="II1076" i="28"/>
  <c r="IO1076" i="28" s="1"/>
  <c r="FG1103" i="28"/>
  <c r="II1107" i="28"/>
  <c r="IO1107" i="28" s="1"/>
  <c r="IU1052" i="28"/>
  <c r="GU1052" i="28"/>
  <c r="GV1052" i="28" s="1"/>
  <c r="GW1052" i="28" s="1"/>
  <c r="GX1052" i="28" s="1"/>
  <c r="IA1102" i="28"/>
  <c r="FF1102" i="28"/>
  <c r="IH1102" i="28"/>
  <c r="IN1102" i="28" s="1"/>
  <c r="ED1098" i="28"/>
  <c r="DZ1098" i="28"/>
  <c r="DU1098" i="28"/>
  <c r="EB1098" i="28"/>
  <c r="DW1098" i="28"/>
  <c r="EE1098" i="28"/>
  <c r="EA1098" i="28"/>
  <c r="DV1098" i="28"/>
  <c r="EC1098" i="28"/>
  <c r="EJ1098" i="28" s="1"/>
  <c r="DX1098" i="28"/>
  <c r="DT1098" i="28"/>
  <c r="FJ1133" i="28"/>
  <c r="FF1133" i="28"/>
  <c r="IA1133" i="28"/>
  <c r="IH1133" i="28"/>
  <c r="IN1133" i="28" s="1"/>
  <c r="FH1110" i="28"/>
  <c r="FI1110" i="28"/>
  <c r="II1108" i="28"/>
  <c r="IO1108" i="28" s="1"/>
  <c r="FG1108" i="28"/>
  <c r="IB1108" i="28"/>
  <c r="IU1135" i="28"/>
  <c r="GU1135" i="28"/>
  <c r="GV1135" i="28" s="1"/>
  <c r="GW1135" i="28" s="1"/>
  <c r="GX1135" i="28" s="1"/>
  <c r="IC1135" i="28" s="1"/>
  <c r="EE1152" i="28"/>
  <c r="EA1152" i="28"/>
  <c r="DV1152" i="28"/>
  <c r="ED1152" i="28"/>
  <c r="DZ1152" i="28"/>
  <c r="DU1152" i="28"/>
  <c r="EB1152" i="28"/>
  <c r="DW1152" i="28"/>
  <c r="EC1152" i="28"/>
  <c r="DX1152" i="28"/>
  <c r="DT1152" i="28"/>
  <c r="GU1193" i="28"/>
  <c r="GV1193" i="28" s="1"/>
  <c r="GW1193" i="28" s="1"/>
  <c r="GX1193" i="28" s="1"/>
  <c r="IU1193" i="28"/>
  <c r="FJ1198" i="28"/>
  <c r="FG1202" i="28"/>
  <c r="II1202" i="28"/>
  <c r="IO1202" i="28" s="1"/>
  <c r="IB1202" i="28"/>
  <c r="FI17" i="28"/>
  <c r="FH41" i="28"/>
  <c r="II15" i="28"/>
  <c r="IO15" i="28" s="1"/>
  <c r="IA71" i="28"/>
  <c r="FF71" i="28"/>
  <c r="IH71" i="28"/>
  <c r="IN71" i="28" s="1"/>
  <c r="IB120" i="28"/>
  <c r="FH151" i="28"/>
  <c r="FI211" i="28"/>
  <c r="IB244" i="28"/>
  <c r="FH248" i="28"/>
  <c r="FJ38" i="28"/>
  <c r="IU47" i="28"/>
  <c r="GU47" i="28"/>
  <c r="GV47" i="28" s="1"/>
  <c r="GW47" i="28" s="1"/>
  <c r="GX47" i="28" s="1"/>
  <c r="FH182" i="28"/>
  <c r="FI222" i="28"/>
  <c r="FI256" i="28"/>
  <c r="FH35" i="28"/>
  <c r="IB39" i="28"/>
  <c r="FG39" i="28"/>
  <c r="II39" i="28"/>
  <c r="IO39" i="28" s="1"/>
  <c r="IH39" i="28"/>
  <c r="IN39" i="28" s="1"/>
  <c r="IA39" i="28"/>
  <c r="FF39" i="28"/>
  <c r="FG111" i="28"/>
  <c r="FH126" i="28"/>
  <c r="FH134" i="28"/>
  <c r="II172" i="28"/>
  <c r="IO172" i="28" s="1"/>
  <c r="FI196" i="28"/>
  <c r="FG214" i="28"/>
  <c r="FG238" i="28"/>
  <c r="FH252" i="28"/>
  <c r="II274" i="28"/>
  <c r="IO274" i="28" s="1"/>
  <c r="IU17" i="28"/>
  <c r="GU17" i="28"/>
  <c r="GV17" i="28" s="1"/>
  <c r="GW17" i="28" s="1"/>
  <c r="GX17" i="28" s="1"/>
  <c r="IU33" i="28"/>
  <c r="GU33" i="28"/>
  <c r="GV33" i="28" s="1"/>
  <c r="GW33" i="28" s="1"/>
  <c r="GX33" i="28" s="1"/>
  <c r="ED75" i="28"/>
  <c r="DZ75" i="28"/>
  <c r="DU75" i="28"/>
  <c r="EB75" i="28"/>
  <c r="DW75" i="28"/>
  <c r="EE75" i="28"/>
  <c r="EA75" i="28"/>
  <c r="DV75" i="28"/>
  <c r="DX75" i="28"/>
  <c r="DT75" i="28"/>
  <c r="EC75" i="28"/>
  <c r="FG86" i="28"/>
  <c r="FI150" i="28"/>
  <c r="IB185" i="28"/>
  <c r="FI242" i="28"/>
  <c r="II264" i="28"/>
  <c r="IO264" i="28" s="1"/>
  <c r="IU56" i="28"/>
  <c r="GU56" i="28"/>
  <c r="GV56" i="28" s="1"/>
  <c r="GW56" i="28" s="1"/>
  <c r="GX56" i="28" s="1"/>
  <c r="FF128" i="28"/>
  <c r="IH128" i="28"/>
  <c r="IN128" i="28" s="1"/>
  <c r="IA128" i="28"/>
  <c r="FJ140" i="28"/>
  <c r="FI144" i="28"/>
  <c r="FH144" i="28"/>
  <c r="IU164" i="28"/>
  <c r="GU164" i="28"/>
  <c r="GV164" i="28" s="1"/>
  <c r="GW164" i="28" s="1"/>
  <c r="GX164" i="28" s="1"/>
  <c r="IJ164" i="28" s="1"/>
  <c r="IP164" i="28" s="1"/>
  <c r="IU224" i="28"/>
  <c r="GU224" i="28"/>
  <c r="GV224" i="28" s="1"/>
  <c r="GW224" i="28" s="1"/>
  <c r="GX224" i="28" s="1"/>
  <c r="II325" i="28"/>
  <c r="IO325" i="28" s="1"/>
  <c r="FH363" i="28"/>
  <c r="FI363" i="28"/>
  <c r="FI449" i="28"/>
  <c r="FI456" i="28"/>
  <c r="IB507" i="28"/>
  <c r="FI93" i="28"/>
  <c r="FG360" i="28"/>
  <c r="EB407" i="28"/>
  <c r="DW407" i="28"/>
  <c r="EE407" i="28"/>
  <c r="EA407" i="28"/>
  <c r="DV407" i="28"/>
  <c r="ED407" i="28"/>
  <c r="DZ407" i="28"/>
  <c r="DU407" i="28"/>
  <c r="EC407" i="28"/>
  <c r="DX407" i="28"/>
  <c r="DT407" i="28"/>
  <c r="FF375" i="28"/>
  <c r="IH375" i="28"/>
  <c r="IN375" i="28" s="1"/>
  <c r="IA375" i="28"/>
  <c r="II380" i="28"/>
  <c r="IO380" i="28" s="1"/>
  <c r="IU160" i="28"/>
  <c r="GU160" i="28"/>
  <c r="GV160" i="28" s="1"/>
  <c r="GW160" i="28" s="1"/>
  <c r="GX160" i="28" s="1"/>
  <c r="IU252" i="28"/>
  <c r="GU252" i="28"/>
  <c r="GV252" i="28" s="1"/>
  <c r="GW252" i="28" s="1"/>
  <c r="GX252" i="28" s="1"/>
  <c r="FG301" i="28"/>
  <c r="II511" i="28"/>
  <c r="IO511" i="28" s="1"/>
  <c r="FH535" i="28"/>
  <c r="FG499" i="28"/>
  <c r="FI519" i="28"/>
  <c r="GU293" i="28"/>
  <c r="GV293" i="28" s="1"/>
  <c r="GW293" i="28" s="1"/>
  <c r="GX293" i="28" s="1"/>
  <c r="IU293" i="28"/>
  <c r="GU350" i="28"/>
  <c r="GV350" i="28" s="1"/>
  <c r="GW350" i="28" s="1"/>
  <c r="GX350" i="28" s="1"/>
  <c r="IU350" i="28"/>
  <c r="GU382" i="28"/>
  <c r="GV382" i="28" s="1"/>
  <c r="GW382" i="28" s="1"/>
  <c r="GX382" i="28" s="1"/>
  <c r="IU382" i="28"/>
  <c r="GU398" i="28"/>
  <c r="GV398" i="28" s="1"/>
  <c r="GW398" i="28" s="1"/>
  <c r="GX398" i="28" s="1"/>
  <c r="IU398" i="28"/>
  <c r="IB467" i="28"/>
  <c r="IB475" i="28"/>
  <c r="FG527" i="28"/>
  <c r="FG660" i="28"/>
  <c r="II673" i="28"/>
  <c r="IO673" i="28" s="1"/>
  <c r="FJ424" i="28"/>
  <c r="FJ440" i="28"/>
  <c r="FJ468" i="28"/>
  <c r="FJ484" i="28"/>
  <c r="FJ500" i="28"/>
  <c r="FJ516" i="28"/>
  <c r="FJ532" i="28"/>
  <c r="IB425" i="28"/>
  <c r="FG425" i="28"/>
  <c r="II425" i="28"/>
  <c r="IO425" i="28" s="1"/>
  <c r="IH425" i="28"/>
  <c r="IN425" i="28" s="1"/>
  <c r="IA425" i="28"/>
  <c r="FF425" i="28"/>
  <c r="FJ473" i="28"/>
  <c r="FI477" i="28"/>
  <c r="FH509" i="28"/>
  <c r="IB513" i="28"/>
  <c r="FG513" i="28"/>
  <c r="II513" i="28"/>
  <c r="IO513" i="28" s="1"/>
  <c r="IH513" i="28"/>
  <c r="IN513" i="28" s="1"/>
  <c r="IA513" i="28"/>
  <c r="FF513" i="28"/>
  <c r="FJ517" i="28"/>
  <c r="FI521" i="28"/>
  <c r="IB582" i="28"/>
  <c r="FI606" i="28"/>
  <c r="FG679" i="28"/>
  <c r="II583" i="28"/>
  <c r="IO583" i="28" s="1"/>
  <c r="FG622" i="28"/>
  <c r="IU544" i="28"/>
  <c r="GU544" i="28"/>
  <c r="GV544" i="28" s="1"/>
  <c r="GW544" i="28" s="1"/>
  <c r="GX544" i="28" s="1"/>
  <c r="FI580" i="28"/>
  <c r="FH580" i="28"/>
  <c r="FG584" i="28"/>
  <c r="II584" i="28"/>
  <c r="IO584" i="28" s="1"/>
  <c r="IB584" i="28"/>
  <c r="II597" i="28"/>
  <c r="IO597" i="28" s="1"/>
  <c r="IU600" i="28"/>
  <c r="GU600" i="28"/>
  <c r="GV600" i="28" s="1"/>
  <c r="GW600" i="28" s="1"/>
  <c r="GX600" i="28" s="1"/>
  <c r="FH695" i="28"/>
  <c r="FI699" i="28"/>
  <c r="FH715" i="28"/>
  <c r="FI661" i="28"/>
  <c r="FH729" i="28"/>
  <c r="II735" i="28"/>
  <c r="IO735" i="28" s="1"/>
  <c r="FH642" i="28"/>
  <c r="IB658" i="28"/>
  <c r="FG658" i="28"/>
  <c r="II658" i="28"/>
  <c r="IO658" i="28" s="1"/>
  <c r="IH658" i="28"/>
  <c r="IN658" i="28" s="1"/>
  <c r="IA658" i="28"/>
  <c r="FF658" i="28"/>
  <c r="FG717" i="28"/>
  <c r="FI723" i="28"/>
  <c r="FG725" i="28"/>
  <c r="FH741" i="28"/>
  <c r="FH761" i="28"/>
  <c r="II767" i="28"/>
  <c r="IO767" i="28" s="1"/>
  <c r="FH777" i="28"/>
  <c r="II783" i="28"/>
  <c r="IO783" i="28" s="1"/>
  <c r="IV616" i="28"/>
  <c r="GY616" i="28"/>
  <c r="GZ616" i="28" s="1"/>
  <c r="HA616" i="28" s="1"/>
  <c r="HB616" i="28" s="1"/>
  <c r="IU648" i="28"/>
  <c r="GU648" i="28"/>
  <c r="GV648" i="28" s="1"/>
  <c r="GW648" i="28" s="1"/>
  <c r="GX648" i="28" s="1"/>
  <c r="FH701" i="28"/>
  <c r="FG799" i="28"/>
  <c r="FJ798" i="28"/>
  <c r="FH798" i="28"/>
  <c r="FI694" i="28"/>
  <c r="FH710" i="28"/>
  <c r="II710" i="28"/>
  <c r="IO710" i="28" s="1"/>
  <c r="IB710" i="28"/>
  <c r="FG710" i="28"/>
  <c r="FF754" i="28"/>
  <c r="IH754" i="28"/>
  <c r="IN754" i="28" s="1"/>
  <c r="IA754" i="28"/>
  <c r="FJ770" i="28"/>
  <c r="FI778" i="28"/>
  <c r="FH790" i="28"/>
  <c r="II790" i="28"/>
  <c r="IO790" i="28" s="1"/>
  <c r="IB790" i="28"/>
  <c r="FG790" i="28"/>
  <c r="FF794" i="28"/>
  <c r="IH794" i="28"/>
  <c r="IN794" i="28" s="1"/>
  <c r="IA794" i="28"/>
  <c r="II871" i="28"/>
  <c r="IO871" i="28" s="1"/>
  <c r="FG891" i="28"/>
  <c r="II803" i="28"/>
  <c r="IO803" i="28" s="1"/>
  <c r="II827" i="28"/>
  <c r="IO827" i="28" s="1"/>
  <c r="FG863" i="28"/>
  <c r="IU801" i="28"/>
  <c r="GU801" i="28"/>
  <c r="GV801" i="28" s="1"/>
  <c r="GW801" i="28" s="1"/>
  <c r="GX801" i="28" s="1"/>
  <c r="IU809" i="28"/>
  <c r="GU809" i="28"/>
  <c r="GV809" i="28" s="1"/>
  <c r="GW809" i="28" s="1"/>
  <c r="GX809" i="28" s="1"/>
  <c r="IU817" i="28"/>
  <c r="GU817" i="28"/>
  <c r="GV817" i="28" s="1"/>
  <c r="GW817" i="28" s="1"/>
  <c r="GX817" i="28" s="1"/>
  <c r="FH862" i="28"/>
  <c r="FH913" i="28"/>
  <c r="FH853" i="28"/>
  <c r="IB869" i="28"/>
  <c r="IU827" i="28"/>
  <c r="GU827" i="28"/>
  <c r="GV827" i="28" s="1"/>
  <c r="GW827" i="28" s="1"/>
  <c r="GX827" i="28" s="1"/>
  <c r="II889" i="28"/>
  <c r="IO889" i="28" s="1"/>
  <c r="II874" i="28"/>
  <c r="IO874" i="28" s="1"/>
  <c r="IB926" i="28"/>
  <c r="FG992" i="28"/>
  <c r="GU877" i="28"/>
  <c r="GV877" i="28" s="1"/>
  <c r="GW877" i="28" s="1"/>
  <c r="GX877" i="28" s="1"/>
  <c r="IU877" i="28"/>
  <c r="FG984" i="28"/>
  <c r="FI954" i="28"/>
  <c r="FH958" i="28"/>
  <c r="II958" i="28"/>
  <c r="IO958" i="28" s="1"/>
  <c r="IB958" i="28"/>
  <c r="FG958" i="28"/>
  <c r="II1012" i="28"/>
  <c r="IO1012" i="28" s="1"/>
  <c r="FI1016" i="28"/>
  <c r="GU917" i="28"/>
  <c r="GV917" i="28" s="1"/>
  <c r="GW917" i="28" s="1"/>
  <c r="GX917" i="28" s="1"/>
  <c r="IU917" i="28"/>
  <c r="IU953" i="28"/>
  <c r="GU953" i="28"/>
  <c r="GV953" i="28" s="1"/>
  <c r="GW953" i="28" s="1"/>
  <c r="GX953" i="28" s="1"/>
  <c r="IB1034" i="28"/>
  <c r="FI1054" i="28"/>
  <c r="II993" i="28"/>
  <c r="IO993" i="28" s="1"/>
  <c r="FG993" i="28"/>
  <c r="IB993" i="28"/>
  <c r="FF1005" i="28"/>
  <c r="IA1005" i="28"/>
  <c r="IH1005" i="28"/>
  <c r="IN1005" i="28" s="1"/>
  <c r="FH1005" i="28"/>
  <c r="IH1050" i="28"/>
  <c r="IN1050" i="28" s="1"/>
  <c r="IA1050" i="28"/>
  <c r="FF1050" i="28"/>
  <c r="IH1020" i="28"/>
  <c r="IN1020" i="28" s="1"/>
  <c r="IA1020" i="28"/>
  <c r="FF1020" i="28"/>
  <c r="FH1020" i="28"/>
  <c r="IH1028" i="28"/>
  <c r="IN1028" i="28" s="1"/>
  <c r="IA1028" i="28"/>
  <c r="FF1028" i="28"/>
  <c r="FH1028" i="28"/>
  <c r="IH1036" i="28"/>
  <c r="IN1036" i="28" s="1"/>
  <c r="IA1036" i="28"/>
  <c r="FF1036" i="28"/>
  <c r="FH1036" i="28"/>
  <c r="FH1066" i="28"/>
  <c r="IH1066" i="28"/>
  <c r="IN1066" i="28" s="1"/>
  <c r="IA1066" i="28"/>
  <c r="FF1066" i="28"/>
  <c r="FI1069" i="28"/>
  <c r="FI1131" i="28"/>
  <c r="FH1136" i="28"/>
  <c r="FJ1100" i="28"/>
  <c r="FH1100" i="28"/>
  <c r="FF1116" i="28"/>
  <c r="IA1116" i="28"/>
  <c r="IH1116" i="28"/>
  <c r="IN1116" i="28" s="1"/>
  <c r="FI1116" i="28"/>
  <c r="FJ1141" i="28"/>
  <c r="FI1145" i="28"/>
  <c r="FJ1146" i="28"/>
  <c r="FF1146" i="28"/>
  <c r="IA1146" i="28"/>
  <c r="IH1146" i="28"/>
  <c r="IN1146" i="28" s="1"/>
  <c r="II1153" i="28"/>
  <c r="IO1153" i="28" s="1"/>
  <c r="IU1146" i="28"/>
  <c r="GU1146" i="28"/>
  <c r="GV1146" i="28" s="1"/>
  <c r="GW1146" i="28" s="1"/>
  <c r="GX1146" i="28" s="1"/>
  <c r="IJ1146" i="28" s="1"/>
  <c r="IP1146" i="28" s="1"/>
  <c r="FG1150" i="28"/>
  <c r="II1150" i="28"/>
  <c r="IO1150" i="28" s="1"/>
  <c r="IB1150" i="28"/>
  <c r="FB1153" i="28"/>
  <c r="II1177" i="28"/>
  <c r="IO1177" i="28" s="1"/>
  <c r="IU1176" i="28"/>
  <c r="GU1176" i="28"/>
  <c r="GV1176" i="28" s="1"/>
  <c r="GW1176" i="28" s="1"/>
  <c r="GX1176" i="28" s="1"/>
  <c r="FJ1185" i="28"/>
  <c r="FG1192" i="28"/>
  <c r="II1196" i="28"/>
  <c r="IO1196" i="28" s="1"/>
  <c r="ED1201" i="28"/>
  <c r="DZ1201" i="28"/>
  <c r="DU1201" i="28"/>
  <c r="EC1201" i="28"/>
  <c r="DX1201" i="28"/>
  <c r="EB1201" i="28"/>
  <c r="DW1201" i="28"/>
  <c r="EE1201" i="28"/>
  <c r="EA1201" i="28"/>
  <c r="DV1201" i="28"/>
  <c r="DT1201" i="28"/>
  <c r="IB1205" i="28"/>
  <c r="IU71" i="28"/>
  <c r="GU71" i="28"/>
  <c r="GV71" i="28" s="1"/>
  <c r="GW71" i="28" s="1"/>
  <c r="GX71" i="28" s="1"/>
  <c r="IU18" i="28"/>
  <c r="GU18" i="28"/>
  <c r="GV18" i="28" s="1"/>
  <c r="GW18" i="28" s="1"/>
  <c r="GX18" i="28" s="1"/>
  <c r="IU27" i="28"/>
  <c r="GU27" i="28"/>
  <c r="GV27" i="28" s="1"/>
  <c r="GW27" i="28" s="1"/>
  <c r="GX27" i="28" s="1"/>
  <c r="IU40" i="28"/>
  <c r="GU40" i="28"/>
  <c r="GV40" i="28" s="1"/>
  <c r="GW40" i="28" s="1"/>
  <c r="GX40" i="28" s="1"/>
  <c r="IU79" i="28"/>
  <c r="GU79" i="28"/>
  <c r="GV79" i="28" s="1"/>
  <c r="GW79" i="28" s="1"/>
  <c r="GX79" i="28" s="1"/>
  <c r="IU101" i="28"/>
  <c r="GU101" i="28"/>
  <c r="GV101" i="28" s="1"/>
  <c r="GW101" i="28" s="1"/>
  <c r="GX101" i="28" s="1"/>
  <c r="IU110" i="28"/>
  <c r="GU110" i="28"/>
  <c r="GV110" i="28" s="1"/>
  <c r="GW110" i="28" s="1"/>
  <c r="GX110" i="28" s="1"/>
  <c r="IU121" i="28"/>
  <c r="GU121" i="28"/>
  <c r="GV121" i="28" s="1"/>
  <c r="GW121" i="28" s="1"/>
  <c r="GX121" i="28" s="1"/>
  <c r="IU150" i="28"/>
  <c r="GU150" i="28"/>
  <c r="GV150" i="28" s="1"/>
  <c r="GW150" i="28" s="1"/>
  <c r="GX150" i="28" s="1"/>
  <c r="IU190" i="28"/>
  <c r="GU190" i="28"/>
  <c r="GV190" i="28" s="1"/>
  <c r="GW190" i="28" s="1"/>
  <c r="GX190" i="28" s="1"/>
  <c r="IU214" i="28"/>
  <c r="GU214" i="28"/>
  <c r="GV214" i="28" s="1"/>
  <c r="GW214" i="28" s="1"/>
  <c r="GX214" i="28" s="1"/>
  <c r="IU237" i="28"/>
  <c r="GU237" i="28"/>
  <c r="GV237" i="28" s="1"/>
  <c r="GW237" i="28" s="1"/>
  <c r="GX237" i="28" s="1"/>
  <c r="IU246" i="28"/>
  <c r="GU246" i="28"/>
  <c r="GV246" i="28" s="1"/>
  <c r="GW246" i="28" s="1"/>
  <c r="GX246" i="28" s="1"/>
  <c r="IU278" i="28"/>
  <c r="GU278" i="28"/>
  <c r="GV278" i="28" s="1"/>
  <c r="GW278" i="28" s="1"/>
  <c r="GX278" i="28" s="1"/>
  <c r="IU570" i="28"/>
  <c r="GU570" i="28"/>
  <c r="GV570" i="28" s="1"/>
  <c r="GW570" i="28" s="1"/>
  <c r="GX570" i="28" s="1"/>
  <c r="IU597" i="28"/>
  <c r="GU597" i="28"/>
  <c r="GV597" i="28" s="1"/>
  <c r="GW597" i="28" s="1"/>
  <c r="GX597" i="28" s="1"/>
  <c r="IU625" i="28"/>
  <c r="GU625" i="28"/>
  <c r="GV625" i="28" s="1"/>
  <c r="GW625" i="28" s="1"/>
  <c r="GX625" i="28" s="1"/>
  <c r="IU715" i="28"/>
  <c r="GU715" i="28"/>
  <c r="GV715" i="28" s="1"/>
  <c r="GW715" i="28" s="1"/>
  <c r="GX715" i="28" s="1"/>
  <c r="IU747" i="28"/>
  <c r="GU747" i="28"/>
  <c r="GV747" i="28" s="1"/>
  <c r="GW747" i="28" s="1"/>
  <c r="GX747" i="28" s="1"/>
  <c r="IU779" i="28"/>
  <c r="GU779" i="28"/>
  <c r="GV779" i="28" s="1"/>
  <c r="GW779" i="28" s="1"/>
  <c r="GX779" i="28" s="1"/>
  <c r="IU969" i="28"/>
  <c r="GU969" i="28"/>
  <c r="GV969" i="28" s="1"/>
  <c r="GW969" i="28" s="1"/>
  <c r="GX969" i="28" s="1"/>
  <c r="IU911" i="28"/>
  <c r="GU911" i="28"/>
  <c r="GV911" i="28" s="1"/>
  <c r="GW911" i="28" s="1"/>
  <c r="GX911" i="28" s="1"/>
  <c r="IU919" i="28"/>
  <c r="GU919" i="28"/>
  <c r="GV919" i="28" s="1"/>
  <c r="GW919" i="28" s="1"/>
  <c r="GX919" i="28" s="1"/>
  <c r="IU927" i="28"/>
  <c r="GU927" i="28"/>
  <c r="GV927" i="28" s="1"/>
  <c r="GW927" i="28" s="1"/>
  <c r="GX927" i="28" s="1"/>
  <c r="IU935" i="28"/>
  <c r="GU935" i="28"/>
  <c r="GV935" i="28" s="1"/>
  <c r="GW935" i="28" s="1"/>
  <c r="GX935" i="28" s="1"/>
  <c r="IU943" i="28"/>
  <c r="GU943" i="28"/>
  <c r="GV943" i="28" s="1"/>
  <c r="GW943" i="28" s="1"/>
  <c r="GX943" i="28" s="1"/>
  <c r="IU951" i="28"/>
  <c r="GU951" i="28"/>
  <c r="GV951" i="28" s="1"/>
  <c r="GW951" i="28" s="1"/>
  <c r="GX951" i="28" s="1"/>
  <c r="IU1138" i="28"/>
  <c r="GU1138" i="28"/>
  <c r="GV1138" i="28" s="1"/>
  <c r="GW1138" i="28" s="1"/>
  <c r="GX1138" i="28" s="1"/>
  <c r="II1138" i="28"/>
  <c r="IO1138" i="28" s="1"/>
  <c r="IB1138" i="28"/>
  <c r="IU49" i="28"/>
  <c r="GU49" i="28"/>
  <c r="GV49" i="28" s="1"/>
  <c r="GW49" i="28" s="1"/>
  <c r="GX49" i="28" s="1"/>
  <c r="IU98" i="28"/>
  <c r="GU98" i="28"/>
  <c r="GV98" i="28" s="1"/>
  <c r="GW98" i="28" s="1"/>
  <c r="GX98" i="28" s="1"/>
  <c r="IU194" i="28"/>
  <c r="GU194" i="28"/>
  <c r="GV194" i="28" s="1"/>
  <c r="GW194" i="28" s="1"/>
  <c r="GX194" i="28" s="1"/>
  <c r="IU315" i="28"/>
  <c r="GU315" i="28"/>
  <c r="GV315" i="28" s="1"/>
  <c r="GW315" i="28" s="1"/>
  <c r="GX315" i="28" s="1"/>
  <c r="IU286" i="28"/>
  <c r="GU286" i="28"/>
  <c r="GV286" i="28" s="1"/>
  <c r="GW286" i="28" s="1"/>
  <c r="GX286" i="28" s="1"/>
  <c r="IU102" i="28"/>
  <c r="GU102" i="28"/>
  <c r="GV102" i="28" s="1"/>
  <c r="GW102" i="28" s="1"/>
  <c r="GX102" i="28" s="1"/>
  <c r="IU166" i="28"/>
  <c r="GU166" i="28"/>
  <c r="GV166" i="28" s="1"/>
  <c r="GW166" i="28" s="1"/>
  <c r="GX166" i="28" s="1"/>
  <c r="IU189" i="28"/>
  <c r="GU189" i="28"/>
  <c r="GV189" i="28" s="1"/>
  <c r="GW189" i="28" s="1"/>
  <c r="GX189" i="28" s="1"/>
  <c r="IU198" i="28"/>
  <c r="GU198" i="28"/>
  <c r="GV198" i="28" s="1"/>
  <c r="GW198" i="28" s="1"/>
  <c r="GX198" i="28" s="1"/>
  <c r="IU222" i="28"/>
  <c r="GU222" i="28"/>
  <c r="GV222" i="28" s="1"/>
  <c r="GW222" i="28" s="1"/>
  <c r="GX222" i="28" s="1"/>
  <c r="IU245" i="28"/>
  <c r="GU245" i="28"/>
  <c r="GV245" i="28" s="1"/>
  <c r="GW245" i="28" s="1"/>
  <c r="GX245" i="28" s="1"/>
  <c r="IU254" i="28"/>
  <c r="GU254" i="28"/>
  <c r="GV254" i="28" s="1"/>
  <c r="GW254" i="28" s="1"/>
  <c r="GX254" i="28" s="1"/>
  <c r="IU287" i="28"/>
  <c r="GU287" i="28"/>
  <c r="GV287" i="28" s="1"/>
  <c r="GW287" i="28" s="1"/>
  <c r="GX287" i="28" s="1"/>
  <c r="IU295" i="28"/>
  <c r="GU295" i="28"/>
  <c r="GV295" i="28" s="1"/>
  <c r="GW295" i="28" s="1"/>
  <c r="GX295" i="28" s="1"/>
  <c r="II295" i="28"/>
  <c r="IO295" i="28" s="1"/>
  <c r="IB295" i="28"/>
  <c r="IU554" i="28"/>
  <c r="GU554" i="28"/>
  <c r="GV554" i="28" s="1"/>
  <c r="GW554" i="28" s="1"/>
  <c r="GX554" i="28" s="1"/>
  <c r="IU601" i="28"/>
  <c r="GU601" i="28"/>
  <c r="GV601" i="28" s="1"/>
  <c r="GW601" i="28" s="1"/>
  <c r="GX601" i="28" s="1"/>
  <c r="IU633" i="28"/>
  <c r="GU633" i="28"/>
  <c r="GV633" i="28" s="1"/>
  <c r="GW633" i="28" s="1"/>
  <c r="GX633" i="28" s="1"/>
  <c r="IU691" i="28"/>
  <c r="GU691" i="28"/>
  <c r="GV691" i="28" s="1"/>
  <c r="GW691" i="28" s="1"/>
  <c r="GX691" i="28" s="1"/>
  <c r="IU723" i="28"/>
  <c r="GU723" i="28"/>
  <c r="GV723" i="28" s="1"/>
  <c r="GW723" i="28" s="1"/>
  <c r="GX723" i="28" s="1"/>
  <c r="IU755" i="28"/>
  <c r="GU755" i="28"/>
  <c r="GV755" i="28" s="1"/>
  <c r="GW755" i="28" s="1"/>
  <c r="GX755" i="28" s="1"/>
  <c r="IU787" i="28"/>
  <c r="GU787" i="28"/>
  <c r="GV787" i="28" s="1"/>
  <c r="GW787" i="28" s="1"/>
  <c r="GX787" i="28" s="1"/>
  <c r="IU858" i="28"/>
  <c r="GU858" i="28"/>
  <c r="GV858" i="28" s="1"/>
  <c r="GW858" i="28" s="1"/>
  <c r="GX858" i="28" s="1"/>
  <c r="IU1010" i="28"/>
  <c r="GU1010" i="28"/>
  <c r="GV1010" i="28" s="1"/>
  <c r="GW1010" i="28" s="1"/>
  <c r="GX1010" i="28" s="1"/>
  <c r="IU1072" i="28"/>
  <c r="GU1072" i="28"/>
  <c r="GV1072" i="28" s="1"/>
  <c r="GW1072" i="28" s="1"/>
  <c r="GX1072" i="28" s="1"/>
  <c r="II1072" i="28"/>
  <c r="IO1072" i="28" s="1"/>
  <c r="IB1072" i="28"/>
  <c r="IU1080" i="28"/>
  <c r="GU1080" i="28"/>
  <c r="GV1080" i="28" s="1"/>
  <c r="GW1080" i="28" s="1"/>
  <c r="GX1080" i="28" s="1"/>
  <c r="IU1088" i="28"/>
  <c r="GU1088" i="28"/>
  <c r="GV1088" i="28" s="1"/>
  <c r="GW1088" i="28" s="1"/>
  <c r="GX1088" i="28" s="1"/>
  <c r="II1088" i="28"/>
  <c r="IO1088" i="28" s="1"/>
  <c r="IB1088" i="28"/>
  <c r="IU105" i="28"/>
  <c r="GU105" i="28"/>
  <c r="GV105" i="28" s="1"/>
  <c r="GW105" i="28" s="1"/>
  <c r="GX105" i="28" s="1"/>
  <c r="IU205" i="28"/>
  <c r="GU205" i="28"/>
  <c r="GV205" i="28" s="1"/>
  <c r="GW205" i="28" s="1"/>
  <c r="GX205" i="28" s="1"/>
  <c r="IC205" i="28" s="1"/>
  <c r="IU241" i="28"/>
  <c r="GU241" i="28"/>
  <c r="GV241" i="28" s="1"/>
  <c r="GW241" i="28" s="1"/>
  <c r="GX241" i="28" s="1"/>
  <c r="IU266" i="28"/>
  <c r="GU266" i="28"/>
  <c r="GV266" i="28" s="1"/>
  <c r="GW266" i="28" s="1"/>
  <c r="GX266" i="28" s="1"/>
  <c r="IU596" i="28"/>
  <c r="GU596" i="28"/>
  <c r="GV596" i="28" s="1"/>
  <c r="GW596" i="28" s="1"/>
  <c r="GX596" i="28" s="1"/>
  <c r="IU735" i="28"/>
  <c r="GU735" i="28"/>
  <c r="GV735" i="28" s="1"/>
  <c r="GW735" i="28" s="1"/>
  <c r="GX735" i="28" s="1"/>
  <c r="IU1208" i="28"/>
  <c r="GU1208" i="28"/>
  <c r="GV1208" i="28" s="1"/>
  <c r="GW1208" i="28" s="1"/>
  <c r="GX1208" i="28" s="1"/>
  <c r="IU318" i="28"/>
  <c r="GU318" i="28"/>
  <c r="GV318" i="28" s="1"/>
  <c r="GW318" i="28" s="1"/>
  <c r="GX318" i="28" s="1"/>
  <c r="IU69" i="28"/>
  <c r="GU69" i="28"/>
  <c r="GV69" i="28" s="1"/>
  <c r="GW69" i="28" s="1"/>
  <c r="GX69" i="28" s="1"/>
  <c r="IU81" i="28"/>
  <c r="GU81" i="28"/>
  <c r="GV81" i="28" s="1"/>
  <c r="GW81" i="28" s="1"/>
  <c r="GX81" i="28" s="1"/>
  <c r="IU90" i="28"/>
  <c r="GU90" i="28"/>
  <c r="GV90" i="28" s="1"/>
  <c r="GW90" i="28" s="1"/>
  <c r="GX90" i="28" s="1"/>
  <c r="IU117" i="28"/>
  <c r="GU117" i="28"/>
  <c r="GV117" i="28" s="1"/>
  <c r="GW117" i="28" s="1"/>
  <c r="GX117" i="28" s="1"/>
  <c r="IU126" i="28"/>
  <c r="GU126" i="28"/>
  <c r="GV126" i="28" s="1"/>
  <c r="GW126" i="28" s="1"/>
  <c r="GX126" i="28" s="1"/>
  <c r="IU134" i="28"/>
  <c r="GU134" i="28"/>
  <c r="GV134" i="28" s="1"/>
  <c r="GW134" i="28" s="1"/>
  <c r="GX134" i="28" s="1"/>
  <c r="IU170" i="28"/>
  <c r="GU170" i="28"/>
  <c r="GV170" i="28" s="1"/>
  <c r="GW170" i="28" s="1"/>
  <c r="GX170" i="28" s="1"/>
  <c r="IU210" i="28"/>
  <c r="GU210" i="28"/>
  <c r="GV210" i="28" s="1"/>
  <c r="GW210" i="28" s="1"/>
  <c r="GX210" i="28" s="1"/>
  <c r="IU242" i="28"/>
  <c r="GU242" i="28"/>
  <c r="GV242" i="28" s="1"/>
  <c r="GW242" i="28" s="1"/>
  <c r="GX242" i="28" s="1"/>
  <c r="IU274" i="28"/>
  <c r="GU274" i="28"/>
  <c r="GV274" i="28" s="1"/>
  <c r="GW274" i="28" s="1"/>
  <c r="GX274" i="28" s="1"/>
  <c r="IU340" i="28"/>
  <c r="GU340" i="28"/>
  <c r="GV340" i="28" s="1"/>
  <c r="GW340" i="28" s="1"/>
  <c r="GX340" i="28" s="1"/>
  <c r="IU356" i="28"/>
  <c r="GU356" i="28"/>
  <c r="GV356" i="28" s="1"/>
  <c r="GW356" i="28" s="1"/>
  <c r="GX356" i="28" s="1"/>
  <c r="IU364" i="28"/>
  <c r="GU364" i="28"/>
  <c r="GV364" i="28" s="1"/>
  <c r="GW364" i="28" s="1"/>
  <c r="GX364" i="28" s="1"/>
  <c r="IU372" i="28"/>
  <c r="GU372" i="28"/>
  <c r="GV372" i="28" s="1"/>
  <c r="GW372" i="28" s="1"/>
  <c r="GX372" i="28" s="1"/>
  <c r="IU380" i="28"/>
  <c r="GU380" i="28"/>
  <c r="GV380" i="28" s="1"/>
  <c r="GW380" i="28" s="1"/>
  <c r="GX380" i="28" s="1"/>
  <c r="IU388" i="28"/>
  <c r="GU388" i="28"/>
  <c r="GV388" i="28" s="1"/>
  <c r="GW388" i="28" s="1"/>
  <c r="GX388" i="28" s="1"/>
  <c r="IU396" i="28"/>
  <c r="GU396" i="28"/>
  <c r="GV396" i="28" s="1"/>
  <c r="GW396" i="28" s="1"/>
  <c r="GX396" i="28" s="1"/>
  <c r="IU404" i="28"/>
  <c r="GU404" i="28"/>
  <c r="GV404" i="28" s="1"/>
  <c r="GW404" i="28" s="1"/>
  <c r="GX404" i="28" s="1"/>
  <c r="II404" i="28"/>
  <c r="IO404" i="28" s="1"/>
  <c r="IB404" i="28"/>
  <c r="IU562" i="28"/>
  <c r="GU562" i="28"/>
  <c r="GV562" i="28" s="1"/>
  <c r="GW562" i="28" s="1"/>
  <c r="GX562" i="28" s="1"/>
  <c r="IU598" i="28"/>
  <c r="GU598" i="28"/>
  <c r="GV598" i="28" s="1"/>
  <c r="GW598" i="28" s="1"/>
  <c r="GX598" i="28" s="1"/>
  <c r="IU621" i="28"/>
  <c r="GU621" i="28"/>
  <c r="GV621" i="28" s="1"/>
  <c r="GW621" i="28" s="1"/>
  <c r="GX621" i="28" s="1"/>
  <c r="IU711" i="28"/>
  <c r="GU711" i="28"/>
  <c r="GV711" i="28" s="1"/>
  <c r="GW711" i="28" s="1"/>
  <c r="GX711" i="28" s="1"/>
  <c r="IU743" i="28"/>
  <c r="GU743" i="28"/>
  <c r="GV743" i="28" s="1"/>
  <c r="GW743" i="28" s="1"/>
  <c r="GX743" i="28" s="1"/>
  <c r="IU775" i="28"/>
  <c r="GU775" i="28"/>
  <c r="GV775" i="28" s="1"/>
  <c r="GW775" i="28" s="1"/>
  <c r="GX775" i="28" s="1"/>
  <c r="IU1014" i="28"/>
  <c r="GU1014" i="28"/>
  <c r="GV1014" i="28" s="1"/>
  <c r="GW1014" i="28" s="1"/>
  <c r="GX1014" i="28" s="1"/>
  <c r="IU1073" i="28"/>
  <c r="GU1073" i="28"/>
  <c r="GV1073" i="28" s="1"/>
  <c r="GW1073" i="28" s="1"/>
  <c r="GX1073" i="28" s="1"/>
  <c r="IU1191" i="28"/>
  <c r="GU1191" i="28"/>
  <c r="GV1191" i="28" s="1"/>
  <c r="GW1191" i="28" s="1"/>
  <c r="GX1191" i="28" s="1"/>
  <c r="IU95" i="28"/>
  <c r="GU95" i="28"/>
  <c r="GV95" i="28" s="1"/>
  <c r="GW95" i="28" s="1"/>
  <c r="GX95" i="28" s="1"/>
  <c r="IU133" i="28"/>
  <c r="GU133" i="28"/>
  <c r="GV133" i="28" s="1"/>
  <c r="GW133" i="28" s="1"/>
  <c r="GX133" i="28" s="1"/>
  <c r="IU191" i="28"/>
  <c r="GU191" i="28"/>
  <c r="GV191" i="28" s="1"/>
  <c r="GW191" i="28" s="1"/>
  <c r="GX191" i="28" s="1"/>
  <c r="IU263" i="28"/>
  <c r="GU263" i="28"/>
  <c r="GV263" i="28" s="1"/>
  <c r="GW263" i="28" s="1"/>
  <c r="GX263" i="28" s="1"/>
  <c r="IU324" i="28"/>
  <c r="GU324" i="28"/>
  <c r="GV324" i="28" s="1"/>
  <c r="GW324" i="28" s="1"/>
  <c r="GX324" i="28" s="1"/>
  <c r="IU436" i="28"/>
  <c r="GU436" i="28"/>
  <c r="GV436" i="28" s="1"/>
  <c r="GW436" i="28" s="1"/>
  <c r="GX436" i="28" s="1"/>
  <c r="IU468" i="28"/>
  <c r="GU468" i="28"/>
  <c r="GV468" i="28" s="1"/>
  <c r="GW468" i="28" s="1"/>
  <c r="GX468" i="28" s="1"/>
  <c r="IJ468" i="28" s="1"/>
  <c r="IP468" i="28" s="1"/>
  <c r="IU506" i="28"/>
  <c r="GU506" i="28"/>
  <c r="GV506" i="28" s="1"/>
  <c r="GW506" i="28" s="1"/>
  <c r="GX506" i="28" s="1"/>
  <c r="IU532" i="28"/>
  <c r="GU532" i="28"/>
  <c r="GV532" i="28" s="1"/>
  <c r="GW532" i="28" s="1"/>
  <c r="GX532" i="28" s="1"/>
  <c r="IC532" i="28" s="1"/>
  <c r="IU547" i="28"/>
  <c r="GU547" i="28"/>
  <c r="GV547" i="28" s="1"/>
  <c r="GW547" i="28" s="1"/>
  <c r="GX547" i="28" s="1"/>
  <c r="IU593" i="28"/>
  <c r="GU593" i="28"/>
  <c r="GV593" i="28" s="1"/>
  <c r="GW593" i="28" s="1"/>
  <c r="GX593" i="28" s="1"/>
  <c r="IU667" i="28"/>
  <c r="GU667" i="28"/>
  <c r="GV667" i="28" s="1"/>
  <c r="GW667" i="28" s="1"/>
  <c r="GX667" i="28" s="1"/>
  <c r="IU700" i="28"/>
  <c r="GU700" i="28"/>
  <c r="GV700" i="28" s="1"/>
  <c r="GW700" i="28" s="1"/>
  <c r="GX700" i="28" s="1"/>
  <c r="IU742" i="28"/>
  <c r="GU742" i="28"/>
  <c r="GV742" i="28" s="1"/>
  <c r="GW742" i="28" s="1"/>
  <c r="GX742" i="28" s="1"/>
  <c r="IU796" i="28"/>
  <c r="GU796" i="28"/>
  <c r="GV796" i="28" s="1"/>
  <c r="GW796" i="28" s="1"/>
  <c r="GX796" i="28" s="1"/>
  <c r="IU882" i="28"/>
  <c r="GU882" i="28"/>
  <c r="GV882" i="28" s="1"/>
  <c r="GW882" i="28" s="1"/>
  <c r="GX882" i="28" s="1"/>
  <c r="IU898" i="28"/>
  <c r="GU898" i="28"/>
  <c r="GV898" i="28" s="1"/>
  <c r="GW898" i="28" s="1"/>
  <c r="GX898" i="28" s="1"/>
  <c r="IU907" i="28"/>
  <c r="GU907" i="28"/>
  <c r="GV907" i="28" s="1"/>
  <c r="GW907" i="28" s="1"/>
  <c r="GX907" i="28" s="1"/>
  <c r="IU932" i="28"/>
  <c r="GU932" i="28"/>
  <c r="GV932" i="28" s="1"/>
  <c r="GW932" i="28" s="1"/>
  <c r="GX932" i="28" s="1"/>
  <c r="IU961" i="28"/>
  <c r="GU961" i="28"/>
  <c r="GV961" i="28" s="1"/>
  <c r="GW961" i="28" s="1"/>
  <c r="GX961" i="28" s="1"/>
  <c r="GU1006" i="28"/>
  <c r="GV1006" i="28" s="1"/>
  <c r="GW1006" i="28" s="1"/>
  <c r="GX1006" i="28" s="1"/>
  <c r="IU1006" i="28"/>
  <c r="IU1079" i="28"/>
  <c r="GU1079" i="28"/>
  <c r="GV1079" i="28" s="1"/>
  <c r="GW1079" i="28" s="1"/>
  <c r="GX1079" i="28" s="1"/>
  <c r="IJ1079" i="28" s="1"/>
  <c r="IP1079" i="28" s="1"/>
  <c r="IU1132" i="28"/>
  <c r="GU1132" i="28"/>
  <c r="GV1132" i="28" s="1"/>
  <c r="GW1132" i="28" s="1"/>
  <c r="GX1132" i="28" s="1"/>
  <c r="IB1132" i="28"/>
  <c r="II1132" i="28"/>
  <c r="IO1132" i="28" s="1"/>
  <c r="IU1143" i="28"/>
  <c r="GU1143" i="28"/>
  <c r="GV1143" i="28" s="1"/>
  <c r="GW1143" i="28" s="1"/>
  <c r="GX1143" i="28" s="1"/>
  <c r="IU1161" i="28"/>
  <c r="GU1161" i="28"/>
  <c r="GV1161" i="28" s="1"/>
  <c r="GW1161" i="28" s="1"/>
  <c r="GX1161" i="28" s="1"/>
  <c r="FJ10" i="28"/>
  <c r="IU112" i="28"/>
  <c r="GU112" i="28"/>
  <c r="GV112" i="28" s="1"/>
  <c r="GW112" i="28" s="1"/>
  <c r="GX112" i="28" s="1"/>
  <c r="FF314" i="28"/>
  <c r="IH314" i="28"/>
  <c r="IN314" i="28" s="1"/>
  <c r="IA314" i="28"/>
  <c r="FJ412" i="28"/>
  <c r="IU256" i="28"/>
  <c r="GU256" i="28"/>
  <c r="GV256" i="28" s="1"/>
  <c r="GW256" i="28" s="1"/>
  <c r="GX256" i="28" s="1"/>
  <c r="IV338" i="28"/>
  <c r="GY338" i="28"/>
  <c r="GZ338" i="28" s="1"/>
  <c r="HA338" i="28" s="1"/>
  <c r="HB338" i="28" s="1"/>
  <c r="FI448" i="28"/>
  <c r="FI488" i="28"/>
  <c r="FI520" i="28"/>
  <c r="IB461" i="28"/>
  <c r="FG461" i="28"/>
  <c r="II461" i="28"/>
  <c r="IO461" i="28" s="1"/>
  <c r="IH461" i="28"/>
  <c r="IN461" i="28" s="1"/>
  <c r="IA461" i="28"/>
  <c r="FF461" i="28"/>
  <c r="FJ469" i="28"/>
  <c r="IB533" i="28"/>
  <c r="FG533" i="28"/>
  <c r="II533" i="28"/>
  <c r="IO533" i="28" s="1"/>
  <c r="IH533" i="28"/>
  <c r="IN533" i="28" s="1"/>
  <c r="IA533" i="28"/>
  <c r="FF533" i="28"/>
  <c r="FH564" i="28"/>
  <c r="FF682" i="28"/>
  <c r="IA682" i="28"/>
  <c r="IH682" i="28"/>
  <c r="IN682" i="28" s="1"/>
  <c r="II665" i="28"/>
  <c r="IO665" i="28" s="1"/>
  <c r="IB665" i="28"/>
  <c r="FG665" i="28"/>
  <c r="II706" i="28"/>
  <c r="IO706" i="28" s="1"/>
  <c r="IB706" i="28"/>
  <c r="FG706" i="28"/>
  <c r="FF750" i="28"/>
  <c r="IH750" i="28"/>
  <c r="IN750" i="28" s="1"/>
  <c r="IA750" i="28"/>
  <c r="II786" i="28"/>
  <c r="IO786" i="28" s="1"/>
  <c r="IB786" i="28"/>
  <c r="FG786" i="28"/>
  <c r="IU761" i="28"/>
  <c r="GU761" i="28"/>
  <c r="GV761" i="28" s="1"/>
  <c r="GW761" i="28" s="1"/>
  <c r="GX761" i="28" s="1"/>
  <c r="IU825" i="28"/>
  <c r="GU825" i="28"/>
  <c r="GV825" i="28" s="1"/>
  <c r="GW825" i="28" s="1"/>
  <c r="GX825" i="28" s="1"/>
  <c r="IA995" i="28"/>
  <c r="FF995" i="28"/>
  <c r="IH995" i="28"/>
  <c r="IN995" i="28" s="1"/>
  <c r="FI1058" i="28"/>
  <c r="ED1035" i="28"/>
  <c r="DZ1035" i="28"/>
  <c r="DU1035" i="28"/>
  <c r="EB1035" i="28"/>
  <c r="DW1035" i="28"/>
  <c r="EE1035" i="28"/>
  <c r="EA1035" i="28"/>
  <c r="DV1035" i="28"/>
  <c r="DX1035" i="28"/>
  <c r="DT1035" i="28"/>
  <c r="EC1035" i="28"/>
  <c r="EB1096" i="28"/>
  <c r="DW1096" i="28"/>
  <c r="ED1096" i="28"/>
  <c r="DZ1096" i="28"/>
  <c r="DU1096" i="28"/>
  <c r="DX1096" i="28"/>
  <c r="EE1096" i="28"/>
  <c r="DV1096" i="28"/>
  <c r="EC1096" i="28"/>
  <c r="DT1096" i="28"/>
  <c r="EA1096" i="28"/>
  <c r="IU1103" i="28"/>
  <c r="GU1103" i="28"/>
  <c r="GV1103" i="28" s="1"/>
  <c r="GW1103" i="28" s="1"/>
  <c r="GX1103" i="28" s="1"/>
  <c r="GU1136" i="28"/>
  <c r="GV1136" i="28" s="1"/>
  <c r="GW1136" i="28" s="1"/>
  <c r="GX1136" i="28" s="1"/>
  <c r="IU1136" i="28"/>
  <c r="IU1149" i="28"/>
  <c r="GU1149" i="28"/>
  <c r="GV1149" i="28" s="1"/>
  <c r="GW1149" i="28" s="1"/>
  <c r="GX1149" i="28" s="1"/>
  <c r="FH58" i="28"/>
  <c r="IU48" i="28"/>
  <c r="GU48" i="28"/>
  <c r="GV48" i="28" s="1"/>
  <c r="GW48" i="28" s="1"/>
  <c r="GX48" i="28" s="1"/>
  <c r="FJ177" i="28"/>
  <c r="FF294" i="28"/>
  <c r="IH294" i="28"/>
  <c r="IN294" i="28" s="1"/>
  <c r="IA294" i="28"/>
  <c r="FJ460" i="28"/>
  <c r="FJ508" i="28"/>
  <c r="FJ524" i="28"/>
  <c r="IB489" i="28"/>
  <c r="FG489" i="28"/>
  <c r="II489" i="28"/>
  <c r="IO489" i="28" s="1"/>
  <c r="IB541" i="28"/>
  <c r="FG541" i="28"/>
  <c r="II541" i="28"/>
  <c r="IO541" i="28" s="1"/>
  <c r="IH541" i="28"/>
  <c r="IN541" i="28" s="1"/>
  <c r="IA541" i="28"/>
  <c r="FF541" i="28"/>
  <c r="FI543" i="28"/>
  <c r="IU503" i="28"/>
  <c r="GU503" i="28"/>
  <c r="GV503" i="28" s="1"/>
  <c r="GW503" i="28" s="1"/>
  <c r="GX503" i="28" s="1"/>
  <c r="IU568" i="28"/>
  <c r="GU568" i="28"/>
  <c r="GV568" i="28" s="1"/>
  <c r="GW568" i="28" s="1"/>
  <c r="GX568" i="28" s="1"/>
  <c r="FJ614" i="28"/>
  <c r="FI634" i="28"/>
  <c r="FH816" i="28"/>
  <c r="FH686" i="28"/>
  <c r="IU685" i="28"/>
  <c r="GU685" i="28"/>
  <c r="GV685" i="28" s="1"/>
  <c r="GW685" i="28" s="1"/>
  <c r="GX685" i="28" s="1"/>
  <c r="IU781" i="28"/>
  <c r="GU781" i="28"/>
  <c r="GV781" i="28" s="1"/>
  <c r="GW781" i="28" s="1"/>
  <c r="GX781" i="28" s="1"/>
  <c r="FH946" i="28"/>
  <c r="II946" i="28"/>
  <c r="IO946" i="28" s="1"/>
  <c r="IB946" i="28"/>
  <c r="FG946" i="28"/>
  <c r="IU985" i="28"/>
  <c r="GU985" i="28"/>
  <c r="GV985" i="28" s="1"/>
  <c r="GW985" i="28" s="1"/>
  <c r="GX985" i="28" s="1"/>
  <c r="IU1004" i="28"/>
  <c r="GU1004" i="28"/>
  <c r="GV1004" i="28" s="1"/>
  <c r="GW1004" i="28" s="1"/>
  <c r="GX1004" i="28" s="1"/>
  <c r="IB1004" i="28"/>
  <c r="II1004" i="28"/>
  <c r="IO1004" i="28" s="1"/>
  <c r="FI1040" i="28"/>
  <c r="FH1062" i="28"/>
  <c r="EE1046" i="28"/>
  <c r="EA1046" i="28"/>
  <c r="DV1046" i="28"/>
  <c r="ED1046" i="28"/>
  <c r="DZ1046" i="28"/>
  <c r="DU1046" i="28"/>
  <c r="EB1046" i="28"/>
  <c r="DW1046" i="28"/>
  <c r="DX1046" i="28"/>
  <c r="DT1046" i="28"/>
  <c r="EC1046" i="28"/>
  <c r="FJ1156" i="28"/>
  <c r="FG1165" i="28"/>
  <c r="IB1197" i="28"/>
  <c r="FJ46" i="28"/>
  <c r="FH59" i="28"/>
  <c r="IU13" i="28"/>
  <c r="GU13" i="28"/>
  <c r="GV13" i="28" s="1"/>
  <c r="GW13" i="28" s="1"/>
  <c r="GX13" i="28" s="1"/>
  <c r="FF112" i="28"/>
  <c r="IH112" i="28"/>
  <c r="IN112" i="28" s="1"/>
  <c r="IA112" i="28"/>
  <c r="FF371" i="28"/>
  <c r="IH371" i="28"/>
  <c r="IN371" i="28" s="1"/>
  <c r="IA371" i="28"/>
  <c r="FJ161" i="28"/>
  <c r="IU248" i="28"/>
  <c r="GU248" i="28"/>
  <c r="GV248" i="28" s="1"/>
  <c r="GW248" i="28" s="1"/>
  <c r="GX248" i="28" s="1"/>
  <c r="FI413" i="28"/>
  <c r="FG447" i="28"/>
  <c r="II503" i="28"/>
  <c r="IO503" i="28" s="1"/>
  <c r="FJ671" i="28"/>
  <c r="FF420" i="28"/>
  <c r="IH420" i="28"/>
  <c r="IN420" i="28" s="1"/>
  <c r="IA420" i="28"/>
  <c r="FF436" i="28"/>
  <c r="IH436" i="28"/>
  <c r="IN436" i="28" s="1"/>
  <c r="IA436" i="28"/>
  <c r="FF496" i="28"/>
  <c r="IH496" i="28"/>
  <c r="IN496" i="28" s="1"/>
  <c r="IA496" i="28"/>
  <c r="FF512" i="28"/>
  <c r="IH512" i="28"/>
  <c r="IN512" i="28" s="1"/>
  <c r="IA512" i="28"/>
  <c r="FF528" i="28"/>
  <c r="IH528" i="28"/>
  <c r="IN528" i="28" s="1"/>
  <c r="IA528" i="28"/>
  <c r="IH485" i="28"/>
  <c r="IN485" i="28" s="1"/>
  <c r="IA485" i="28"/>
  <c r="FF485" i="28"/>
  <c r="FJ497" i="28"/>
  <c r="FF576" i="28"/>
  <c r="IH576" i="28"/>
  <c r="IN576" i="28" s="1"/>
  <c r="IA576" i="28"/>
  <c r="FI657" i="28"/>
  <c r="IB662" i="28"/>
  <c r="FG662" i="28"/>
  <c r="II662" i="28"/>
  <c r="IO662" i="28" s="1"/>
  <c r="IH662" i="28"/>
  <c r="IN662" i="28" s="1"/>
  <c r="IA662" i="28"/>
  <c r="FF662" i="28"/>
  <c r="FG747" i="28"/>
  <c r="IB761" i="28"/>
  <c r="IU644" i="28"/>
  <c r="GU644" i="28"/>
  <c r="GV644" i="28" s="1"/>
  <c r="GW644" i="28" s="1"/>
  <c r="GX644" i="28" s="1"/>
  <c r="II774" i="28"/>
  <c r="IO774" i="28" s="1"/>
  <c r="IB774" i="28"/>
  <c r="FG774" i="28"/>
  <c r="IU832" i="28"/>
  <c r="GU832" i="28"/>
  <c r="GV832" i="28" s="1"/>
  <c r="GW832" i="28" s="1"/>
  <c r="GX832" i="28" s="1"/>
  <c r="IU843" i="28"/>
  <c r="GU843" i="28"/>
  <c r="GV843" i="28" s="1"/>
  <c r="GW843" i="28" s="1"/>
  <c r="GX843" i="28" s="1"/>
  <c r="IB978" i="28"/>
  <c r="FG1107" i="28"/>
  <c r="IA1110" i="28"/>
  <c r="FF1110" i="28"/>
  <c r="IH1110" i="28"/>
  <c r="IN1110" i="28" s="1"/>
  <c r="FH1198" i="28"/>
  <c r="IU55" i="28"/>
  <c r="GU55" i="28"/>
  <c r="GV55" i="28" s="1"/>
  <c r="GW55" i="28" s="1"/>
  <c r="GX55" i="28" s="1"/>
  <c r="FI186" i="28"/>
  <c r="IU59" i="28"/>
  <c r="GU59" i="28"/>
  <c r="GV59" i="28" s="1"/>
  <c r="GW59" i="28" s="1"/>
  <c r="GX59" i="28" s="1"/>
  <c r="IJ59" i="28" s="1"/>
  <c r="IP59" i="28" s="1"/>
  <c r="ED79" i="28"/>
  <c r="DZ79" i="28"/>
  <c r="DU79" i="28"/>
  <c r="EB79" i="28"/>
  <c r="DW79" i="28"/>
  <c r="EE79" i="28"/>
  <c r="EA79" i="28"/>
  <c r="DV79" i="28"/>
  <c r="DX79" i="28"/>
  <c r="DT79" i="28"/>
  <c r="EC79" i="28"/>
  <c r="IJ128" i="28"/>
  <c r="IP128" i="28" s="1"/>
  <c r="FH128" i="28"/>
  <c r="II445" i="28"/>
  <c r="IO445" i="28" s="1"/>
  <c r="FF93" i="28"/>
  <c r="IH93" i="28"/>
  <c r="IN93" i="28" s="1"/>
  <c r="IA93" i="28"/>
  <c r="IU176" i="28"/>
  <c r="GU176" i="28"/>
  <c r="GV176" i="28" s="1"/>
  <c r="GW176" i="28" s="1"/>
  <c r="GX176" i="28" s="1"/>
  <c r="FG419" i="28"/>
  <c r="IV366" i="28"/>
  <c r="GY366" i="28"/>
  <c r="GZ366" i="28" s="1"/>
  <c r="HA366" i="28" s="1"/>
  <c r="HB366" i="28" s="1"/>
  <c r="FH440" i="28"/>
  <c r="FH500" i="28"/>
  <c r="FI425" i="28"/>
  <c r="FH473" i="28"/>
  <c r="IB477" i="28"/>
  <c r="FG477" i="28"/>
  <c r="II477" i="28"/>
  <c r="IO477" i="28" s="1"/>
  <c r="IH521" i="28"/>
  <c r="IN521" i="28" s="1"/>
  <c r="IA521" i="28"/>
  <c r="FF521" i="28"/>
  <c r="FF580" i="28"/>
  <c r="IH580" i="28"/>
  <c r="IN580" i="28" s="1"/>
  <c r="IA580" i="28"/>
  <c r="FJ642" i="28"/>
  <c r="IB717" i="28"/>
  <c r="FG719" i="28"/>
  <c r="II798" i="28"/>
  <c r="IO798" i="28" s="1"/>
  <c r="IB798" i="28"/>
  <c r="FG798" i="28"/>
  <c r="FF694" i="28"/>
  <c r="IH694" i="28"/>
  <c r="IN694" i="28" s="1"/>
  <c r="IA694" i="28"/>
  <c r="FJ710" i="28"/>
  <c r="FI754" i="28"/>
  <c r="IU813" i="28"/>
  <c r="GU813" i="28"/>
  <c r="GV813" i="28" s="1"/>
  <c r="GW813" i="28" s="1"/>
  <c r="GX813" i="28" s="1"/>
  <c r="FH953" i="28"/>
  <c r="II992" i="28"/>
  <c r="IO992" i="28" s="1"/>
  <c r="GU893" i="28"/>
  <c r="GV893" i="28" s="1"/>
  <c r="GW893" i="28" s="1"/>
  <c r="GX893" i="28" s="1"/>
  <c r="IU893" i="28"/>
  <c r="EB963" i="28"/>
  <c r="DW963" i="28"/>
  <c r="ED963" i="28"/>
  <c r="DZ963" i="28"/>
  <c r="DU963" i="28"/>
  <c r="EA963" i="28"/>
  <c r="DX963" i="28"/>
  <c r="EE963" i="28"/>
  <c r="DV963" i="28"/>
  <c r="EC963" i="28"/>
  <c r="DT963" i="28"/>
  <c r="FI993" i="28"/>
  <c r="FI1050" i="28"/>
  <c r="FI1020" i="28"/>
  <c r="FI1036" i="28"/>
  <c r="FI1066" i="28"/>
  <c r="FJ1069" i="28"/>
  <c r="FD1070" i="28"/>
  <c r="FJ1070" i="28" s="1"/>
  <c r="FI1070" i="28"/>
  <c r="IH1131" i="28"/>
  <c r="IN1131" i="28" s="1"/>
  <c r="IA1131" i="28"/>
  <c r="FF1131" i="28"/>
  <c r="FI1135" i="28"/>
  <c r="FH1175" i="28"/>
  <c r="IH1145" i="28"/>
  <c r="IN1145" i="28" s="1"/>
  <c r="FF1145" i="28"/>
  <c r="IA1145" i="28"/>
  <c r="FH1146" i="28"/>
  <c r="FI1150" i="28"/>
  <c r="IU1154" i="28"/>
  <c r="GU1154" i="28"/>
  <c r="GV1154" i="28" s="1"/>
  <c r="GW1154" i="28" s="1"/>
  <c r="GX1154" i="28" s="1"/>
  <c r="IJ1154" i="28" s="1"/>
  <c r="IP1154" i="28" s="1"/>
  <c r="EE1178" i="28"/>
  <c r="EA1178" i="28"/>
  <c r="DV1178" i="28"/>
  <c r="ED1178" i="28"/>
  <c r="DZ1178" i="28"/>
  <c r="DU1178" i="28"/>
  <c r="EB1178" i="28"/>
  <c r="DW1178" i="28"/>
  <c r="DT1178" i="28"/>
  <c r="DX1178" i="28"/>
  <c r="EC1178" i="28"/>
  <c r="EE1194" i="28"/>
  <c r="EA1194" i="28"/>
  <c r="DV1194" i="28"/>
  <c r="ED1194" i="28"/>
  <c r="DZ1194" i="28"/>
  <c r="DU1194" i="28"/>
  <c r="EB1194" i="28"/>
  <c r="DW1194" i="28"/>
  <c r="DT1194" i="28"/>
  <c r="EC1194" i="28"/>
  <c r="DX1194" i="28"/>
  <c r="IU24" i="28"/>
  <c r="GU24" i="28"/>
  <c r="GV24" i="28" s="1"/>
  <c r="GW24" i="28" s="1"/>
  <c r="GX24" i="28" s="1"/>
  <c r="IU43" i="28"/>
  <c r="GU43" i="28"/>
  <c r="GV43" i="28" s="1"/>
  <c r="GW43" i="28" s="1"/>
  <c r="GX43" i="28" s="1"/>
  <c r="IU53" i="28"/>
  <c r="GU53" i="28"/>
  <c r="GV53" i="28" s="1"/>
  <c r="GW53" i="28" s="1"/>
  <c r="GX53" i="28" s="1"/>
  <c r="IU174" i="28"/>
  <c r="GU174" i="28"/>
  <c r="GV174" i="28" s="1"/>
  <c r="GW174" i="28" s="1"/>
  <c r="GX174" i="28" s="1"/>
  <c r="IU327" i="28"/>
  <c r="GU327" i="28"/>
  <c r="GV327" i="28" s="1"/>
  <c r="GW327" i="28" s="1"/>
  <c r="GX327" i="28" s="1"/>
  <c r="IU590" i="28"/>
  <c r="GU590" i="28"/>
  <c r="GV590" i="28" s="1"/>
  <c r="GW590" i="28" s="1"/>
  <c r="GX590" i="28" s="1"/>
  <c r="IU699" i="28"/>
  <c r="GU699" i="28"/>
  <c r="GV699" i="28" s="1"/>
  <c r="GW699" i="28" s="1"/>
  <c r="GX699" i="28" s="1"/>
  <c r="IU795" i="28"/>
  <c r="GU795" i="28"/>
  <c r="GV795" i="28" s="1"/>
  <c r="GW795" i="28" s="1"/>
  <c r="GX795" i="28" s="1"/>
  <c r="IU915" i="28"/>
  <c r="GU915" i="28"/>
  <c r="GV915" i="28" s="1"/>
  <c r="GW915" i="28" s="1"/>
  <c r="GX915" i="28" s="1"/>
  <c r="IU939" i="28"/>
  <c r="GU939" i="28"/>
  <c r="GV939" i="28" s="1"/>
  <c r="GW939" i="28" s="1"/>
  <c r="GX939" i="28" s="1"/>
  <c r="IU218" i="28"/>
  <c r="GU218" i="28"/>
  <c r="GV218" i="28" s="1"/>
  <c r="GW218" i="28" s="1"/>
  <c r="GX218" i="28" s="1"/>
  <c r="IU703" i="28"/>
  <c r="GU703" i="28"/>
  <c r="GV703" i="28" s="1"/>
  <c r="GW703" i="28" s="1"/>
  <c r="GX703" i="28" s="1"/>
  <c r="IU122" i="28"/>
  <c r="GU122" i="28"/>
  <c r="GV122" i="28" s="1"/>
  <c r="GW122" i="28" s="1"/>
  <c r="GX122" i="28" s="1"/>
  <c r="IU202" i="28"/>
  <c r="GU202" i="28"/>
  <c r="GV202" i="28" s="1"/>
  <c r="GW202" i="28" s="1"/>
  <c r="GX202" i="28" s="1"/>
  <c r="IU283" i="28"/>
  <c r="GU283" i="28"/>
  <c r="GV283" i="28" s="1"/>
  <c r="GW283" i="28" s="1"/>
  <c r="GX283" i="28" s="1"/>
  <c r="IU707" i="28"/>
  <c r="GU707" i="28"/>
  <c r="GV707" i="28" s="1"/>
  <c r="GW707" i="28" s="1"/>
  <c r="GX707" i="28" s="1"/>
  <c r="IU771" i="28"/>
  <c r="GU771" i="28"/>
  <c r="GV771" i="28" s="1"/>
  <c r="GW771" i="28" s="1"/>
  <c r="GX771" i="28" s="1"/>
  <c r="IU1084" i="28"/>
  <c r="GU1084" i="28"/>
  <c r="GV1084" i="28" s="1"/>
  <c r="GW1084" i="28" s="1"/>
  <c r="GX1084" i="28" s="1"/>
  <c r="IU142" i="28"/>
  <c r="GU142" i="28"/>
  <c r="GV142" i="28" s="1"/>
  <c r="GW142" i="28" s="1"/>
  <c r="GX142" i="28" s="1"/>
  <c r="IU307" i="28"/>
  <c r="GU307" i="28"/>
  <c r="GV307" i="28" s="1"/>
  <c r="GW307" i="28" s="1"/>
  <c r="GX307" i="28" s="1"/>
  <c r="IU955" i="28"/>
  <c r="GU955" i="28"/>
  <c r="GV955" i="28" s="1"/>
  <c r="GW955" i="28" s="1"/>
  <c r="GX955" i="28" s="1"/>
  <c r="IU97" i="28"/>
  <c r="GU97" i="28"/>
  <c r="GV97" i="28" s="1"/>
  <c r="GW97" i="28" s="1"/>
  <c r="GX97" i="28" s="1"/>
  <c r="IU258" i="28"/>
  <c r="GU258" i="28"/>
  <c r="GV258" i="28" s="1"/>
  <c r="GW258" i="28" s="1"/>
  <c r="GX258" i="28" s="1"/>
  <c r="IU328" i="28"/>
  <c r="GU328" i="28"/>
  <c r="GV328" i="28" s="1"/>
  <c r="GW328" i="28" s="1"/>
  <c r="GX328" i="28" s="1"/>
  <c r="IU344" i="28"/>
  <c r="GU344" i="28"/>
  <c r="GV344" i="28" s="1"/>
  <c r="GW344" i="28" s="1"/>
  <c r="GX344" i="28" s="1"/>
  <c r="IU368" i="28"/>
  <c r="GU368" i="28"/>
  <c r="GV368" i="28" s="1"/>
  <c r="GW368" i="28" s="1"/>
  <c r="GX368" i="28" s="1"/>
  <c r="IU392" i="28"/>
  <c r="GU392" i="28"/>
  <c r="GV392" i="28" s="1"/>
  <c r="GW392" i="28" s="1"/>
  <c r="GX392" i="28" s="1"/>
  <c r="IU558" i="28"/>
  <c r="GU558" i="28"/>
  <c r="GV558" i="28" s="1"/>
  <c r="GW558" i="28" s="1"/>
  <c r="GX558" i="28" s="1"/>
  <c r="IU605" i="28"/>
  <c r="GU605" i="28"/>
  <c r="GV605" i="28" s="1"/>
  <c r="GW605" i="28" s="1"/>
  <c r="GX605" i="28" s="1"/>
  <c r="IU727" i="28"/>
  <c r="GU727" i="28"/>
  <c r="GV727" i="28" s="1"/>
  <c r="GW727" i="28" s="1"/>
  <c r="GX727" i="28" s="1"/>
  <c r="IU850" i="28"/>
  <c r="GU850" i="28"/>
  <c r="GV850" i="28" s="1"/>
  <c r="GW850" i="28" s="1"/>
  <c r="GX850" i="28" s="1"/>
  <c r="II850" i="28"/>
  <c r="IO850" i="28" s="1"/>
  <c r="IB850" i="28"/>
  <c r="IU890" i="28"/>
  <c r="GU890" i="28"/>
  <c r="GV890" i="28" s="1"/>
  <c r="GW890" i="28" s="1"/>
  <c r="GX890" i="28" s="1"/>
  <c r="IU115" i="28"/>
  <c r="GU115" i="28"/>
  <c r="GV115" i="28" s="1"/>
  <c r="GW115" i="28" s="1"/>
  <c r="GX115" i="28" s="1"/>
  <c r="IU257" i="28"/>
  <c r="GU257" i="28"/>
  <c r="GV257" i="28" s="1"/>
  <c r="GW257" i="28" s="1"/>
  <c r="GX257" i="28" s="1"/>
  <c r="IU452" i="28"/>
  <c r="GU452" i="28"/>
  <c r="GV452" i="28" s="1"/>
  <c r="GW452" i="28" s="1"/>
  <c r="GX452" i="28" s="1"/>
  <c r="IV581" i="28"/>
  <c r="GY581" i="28"/>
  <c r="GZ581" i="28" s="1"/>
  <c r="HA581" i="28" s="1"/>
  <c r="HB581" i="28" s="1"/>
  <c r="IU651" i="28"/>
  <c r="GU651" i="28"/>
  <c r="GV651" i="28" s="1"/>
  <c r="GW651" i="28" s="1"/>
  <c r="GX651" i="28" s="1"/>
  <c r="IU944" i="28"/>
  <c r="GU944" i="28"/>
  <c r="GV944" i="28" s="1"/>
  <c r="GW944" i="28" s="1"/>
  <c r="GX944" i="28" s="1"/>
  <c r="IU1112" i="28"/>
  <c r="GU1112" i="28"/>
  <c r="GV1112" i="28" s="1"/>
  <c r="GW1112" i="28" s="1"/>
  <c r="GX1112" i="28" s="1"/>
  <c r="IU1156" i="28"/>
  <c r="GU1156" i="28"/>
  <c r="GV1156" i="28" s="1"/>
  <c r="GW1156" i="28" s="1"/>
  <c r="GX1156" i="28" s="1"/>
  <c r="IC1156" i="28" s="1"/>
  <c r="IB52" i="28"/>
  <c r="IB84" i="28"/>
  <c r="FH21" i="28"/>
  <c r="FH11" i="28"/>
  <c r="IA51" i="28"/>
  <c r="FF51" i="28"/>
  <c r="IH51" i="28"/>
  <c r="IN51" i="28" s="1"/>
  <c r="FG58" i="28"/>
  <c r="FF10" i="28"/>
  <c r="IH10" i="28"/>
  <c r="IN10" i="28" s="1"/>
  <c r="IA10" i="28"/>
  <c r="ED63" i="28"/>
  <c r="DZ63" i="28"/>
  <c r="DU63" i="28"/>
  <c r="EB63" i="28"/>
  <c r="DW63" i="28"/>
  <c r="EE63" i="28"/>
  <c r="EA63" i="28"/>
  <c r="DV63" i="28"/>
  <c r="EC63" i="28"/>
  <c r="EJ63" i="28" s="1"/>
  <c r="DX63" i="28"/>
  <c r="DT63" i="28"/>
  <c r="FG262" i="28"/>
  <c r="FJ55" i="28"/>
  <c r="FG106" i="28"/>
  <c r="II142" i="28"/>
  <c r="IO142" i="28" s="1"/>
  <c r="FG258" i="28"/>
  <c r="IB268" i="28"/>
  <c r="II307" i="28"/>
  <c r="IO307" i="28" s="1"/>
  <c r="IU88" i="28"/>
  <c r="GU88" i="28"/>
  <c r="GV88" i="28" s="1"/>
  <c r="GW88" i="28" s="1"/>
  <c r="GX88" i="28" s="1"/>
  <c r="FG96" i="28"/>
  <c r="II96" i="28"/>
  <c r="IO96" i="28" s="1"/>
  <c r="IB96" i="28"/>
  <c r="IU104" i="28"/>
  <c r="GU104" i="28"/>
  <c r="GV104" i="28" s="1"/>
  <c r="GW104" i="28" s="1"/>
  <c r="GX104" i="28" s="1"/>
  <c r="IU208" i="28"/>
  <c r="GU208" i="28"/>
  <c r="GV208" i="28" s="1"/>
  <c r="GW208" i="28" s="1"/>
  <c r="GX208" i="28" s="1"/>
  <c r="IJ208" i="28" s="1"/>
  <c r="IP208" i="28" s="1"/>
  <c r="FD301" i="28"/>
  <c r="FJ301" i="28" s="1"/>
  <c r="FI301" i="28"/>
  <c r="II314" i="28"/>
  <c r="IO314" i="28" s="1"/>
  <c r="IB314" i="28"/>
  <c r="FG314" i="28"/>
  <c r="FG531" i="28"/>
  <c r="FJ249" i="28"/>
  <c r="EB290" i="28"/>
  <c r="DW290" i="28"/>
  <c r="EE290" i="28"/>
  <c r="EA290" i="28"/>
  <c r="DV290" i="28"/>
  <c r="ED290" i="28"/>
  <c r="DZ290" i="28"/>
  <c r="DU290" i="28"/>
  <c r="EC290" i="28"/>
  <c r="DX290" i="28"/>
  <c r="DT290" i="28"/>
  <c r="II374" i="28"/>
  <c r="IO374" i="28" s="1"/>
  <c r="FH412" i="28"/>
  <c r="FJ343" i="28"/>
  <c r="FH350" i="28"/>
  <c r="FI351" i="28"/>
  <c r="IC366" i="28"/>
  <c r="FG382" i="28"/>
  <c r="II416" i="28"/>
  <c r="IO416" i="28" s="1"/>
  <c r="IB416" i="28"/>
  <c r="FG416" i="28"/>
  <c r="FI419" i="28"/>
  <c r="FI499" i="28"/>
  <c r="IB522" i="28"/>
  <c r="FJ428" i="28"/>
  <c r="FJ448" i="28"/>
  <c r="FJ472" i="28"/>
  <c r="FJ488" i="28"/>
  <c r="FJ504" i="28"/>
  <c r="FJ520" i="28"/>
  <c r="FJ536" i="28"/>
  <c r="FI683" i="28"/>
  <c r="FJ421" i="28"/>
  <c r="FI437" i="28"/>
  <c r="FH461" i="28"/>
  <c r="IB469" i="28"/>
  <c r="FG469" i="28"/>
  <c r="II469" i="28"/>
  <c r="IO469" i="28" s="1"/>
  <c r="IH469" i="28"/>
  <c r="IN469" i="28" s="1"/>
  <c r="IA469" i="28"/>
  <c r="FF469" i="28"/>
  <c r="FJ481" i="28"/>
  <c r="FI505" i="28"/>
  <c r="FH533" i="28"/>
  <c r="IB537" i="28"/>
  <c r="FG537" i="28"/>
  <c r="II537" i="28"/>
  <c r="IO537" i="28" s="1"/>
  <c r="IH537" i="28"/>
  <c r="IN537" i="28" s="1"/>
  <c r="IA537" i="28"/>
  <c r="FF537" i="28"/>
  <c r="IU419" i="28"/>
  <c r="GU419" i="28"/>
  <c r="GV419" i="28" s="1"/>
  <c r="GW419" i="28" s="1"/>
  <c r="GX419" i="28" s="1"/>
  <c r="IU451" i="28"/>
  <c r="GU451" i="28"/>
  <c r="GV451" i="28" s="1"/>
  <c r="GW451" i="28" s="1"/>
  <c r="GX451" i="28" s="1"/>
  <c r="IU483" i="28"/>
  <c r="GU483" i="28"/>
  <c r="GV483" i="28" s="1"/>
  <c r="GW483" i="28" s="1"/>
  <c r="GX483" i="28" s="1"/>
  <c r="IU515" i="28"/>
  <c r="GU515" i="28"/>
  <c r="GV515" i="28" s="1"/>
  <c r="GW515" i="28" s="1"/>
  <c r="GX515" i="28" s="1"/>
  <c r="FG579" i="28"/>
  <c r="FG685" i="28"/>
  <c r="FJ564" i="28"/>
  <c r="II682" i="28"/>
  <c r="IO682" i="28" s="1"/>
  <c r="IB682" i="28"/>
  <c r="FG682" i="28"/>
  <c r="II697" i="28"/>
  <c r="IO697" i="28" s="1"/>
  <c r="IU578" i="28"/>
  <c r="GU578" i="28"/>
  <c r="GV578" i="28" s="1"/>
  <c r="GW578" i="28" s="1"/>
  <c r="GX578" i="28" s="1"/>
  <c r="FI665" i="28"/>
  <c r="II721" i="28"/>
  <c r="IO721" i="28" s="1"/>
  <c r="IB626" i="28"/>
  <c r="FG626" i="28"/>
  <c r="II626" i="28"/>
  <c r="IO626" i="28" s="1"/>
  <c r="IH626" i="28"/>
  <c r="IN626" i="28" s="1"/>
  <c r="IA626" i="28"/>
  <c r="FF626" i="28"/>
  <c r="FJ638" i="28"/>
  <c r="FI646" i="28"/>
  <c r="FJ670" i="28"/>
  <c r="FH747" i="28"/>
  <c r="FI771" i="28"/>
  <c r="FH783" i="28"/>
  <c r="IU620" i="28"/>
  <c r="GU620" i="28"/>
  <c r="GV620" i="28" s="1"/>
  <c r="GW620" i="28" s="1"/>
  <c r="GX620" i="28" s="1"/>
  <c r="IU652" i="28"/>
  <c r="GU652" i="28"/>
  <c r="GV652" i="28" s="1"/>
  <c r="GW652" i="28" s="1"/>
  <c r="GX652" i="28" s="1"/>
  <c r="FG737" i="28"/>
  <c r="FJ690" i="28"/>
  <c r="FI706" i="28"/>
  <c r="FH750" i="28"/>
  <c r="II750" i="28"/>
  <c r="IO750" i="28" s="1"/>
  <c r="IB750" i="28"/>
  <c r="FG750" i="28"/>
  <c r="FF766" i="28"/>
  <c r="IH766" i="28"/>
  <c r="IN766" i="28" s="1"/>
  <c r="IA766" i="28"/>
  <c r="FJ782" i="28"/>
  <c r="FI786" i="28"/>
  <c r="II844" i="28"/>
  <c r="IO844" i="28" s="1"/>
  <c r="FG855" i="28"/>
  <c r="FJ804" i="28"/>
  <c r="FH883" i="28"/>
  <c r="IU839" i="28"/>
  <c r="GU839" i="28"/>
  <c r="GV839" i="28" s="1"/>
  <c r="GW839" i="28" s="1"/>
  <c r="GX839" i="28" s="1"/>
  <c r="IB902" i="28"/>
  <c r="IB893" i="28"/>
  <c r="II939" i="28"/>
  <c r="IO939" i="28" s="1"/>
  <c r="IU934" i="28"/>
  <c r="GU934" i="28"/>
  <c r="GV934" i="28" s="1"/>
  <c r="GW934" i="28" s="1"/>
  <c r="GX934" i="28" s="1"/>
  <c r="IC934" i="28" s="1"/>
  <c r="IB955" i="28"/>
  <c r="FG947" i="28"/>
  <c r="GU849" i="28"/>
  <c r="GV849" i="28" s="1"/>
  <c r="GW849" i="28" s="1"/>
  <c r="GX849" i="28" s="1"/>
  <c r="IU849" i="28"/>
  <c r="II849" i="28"/>
  <c r="IO849" i="28" s="1"/>
  <c r="IB849" i="28"/>
  <c r="FB899" i="28"/>
  <c r="II995" i="28"/>
  <c r="IO995" i="28" s="1"/>
  <c r="IB995" i="28"/>
  <c r="FG995" i="28"/>
  <c r="FH1003" i="28"/>
  <c r="FI1003" i="28"/>
  <c r="FB923" i="28"/>
  <c r="IU957" i="28"/>
  <c r="GU957" i="28"/>
  <c r="GV957" i="28" s="1"/>
  <c r="GW957" i="28" s="1"/>
  <c r="GX957" i="28" s="1"/>
  <c r="FI974" i="28"/>
  <c r="FH1058" i="28"/>
  <c r="FJ1058" i="28"/>
  <c r="FB1072" i="28"/>
  <c r="FG1072" i="28"/>
  <c r="IU1067" i="28"/>
  <c r="GU1067" i="28"/>
  <c r="GV1067" i="28" s="1"/>
  <c r="GW1067" i="28" s="1"/>
  <c r="GX1067" i="28" s="1"/>
  <c r="IB1084" i="28"/>
  <c r="FI1118" i="28"/>
  <c r="FJ1094" i="28"/>
  <c r="II1094" i="28"/>
  <c r="IO1094" i="28" s="1"/>
  <c r="IB1094" i="28"/>
  <c r="FG1094" i="28"/>
  <c r="FB1076" i="28"/>
  <c r="IA1120" i="28"/>
  <c r="IH1120" i="28"/>
  <c r="IN1120" i="28" s="1"/>
  <c r="FF1120" i="28"/>
  <c r="IB1120" i="28"/>
  <c r="FG1120" i="28"/>
  <c r="II1120" i="28"/>
  <c r="IO1120" i="28" s="1"/>
  <c r="FI1165" i="28"/>
  <c r="FI1175" i="28"/>
  <c r="IU1152" i="28"/>
  <c r="GU1152" i="28"/>
  <c r="GV1152" i="28" s="1"/>
  <c r="GW1152" i="28" s="1"/>
  <c r="GX1152" i="28" s="1"/>
  <c r="FB1138" i="28"/>
  <c r="FG1138" i="28"/>
  <c r="FF1170" i="28"/>
  <c r="IA1170" i="28"/>
  <c r="IH1170" i="28"/>
  <c r="IN1170" i="28" s="1"/>
  <c r="FI1170" i="28"/>
  <c r="FH1174" i="28"/>
  <c r="FJ1174" i="28"/>
  <c r="EB1204" i="28"/>
  <c r="DW1204" i="28"/>
  <c r="ED1204" i="28"/>
  <c r="DZ1204" i="28"/>
  <c r="EC1204" i="28"/>
  <c r="EJ1204" i="28" s="1"/>
  <c r="DU1204" i="28"/>
  <c r="EA1204" i="28"/>
  <c r="DT1204" i="28"/>
  <c r="DX1204" i="28"/>
  <c r="EE1204" i="28"/>
  <c r="DV1204" i="28"/>
  <c r="FG25" i="28"/>
  <c r="II66" i="28"/>
  <c r="IO66" i="28" s="1"/>
  <c r="FG130" i="28"/>
  <c r="FI266" i="28"/>
  <c r="FI372" i="28"/>
  <c r="FH34" i="28"/>
  <c r="II34" i="28"/>
  <c r="IO34" i="28" s="1"/>
  <c r="IB34" i="28"/>
  <c r="FG34" i="28"/>
  <c r="FJ67" i="28"/>
  <c r="FI152" i="28"/>
  <c r="FI168" i="28"/>
  <c r="IU25" i="28"/>
  <c r="GU25" i="28"/>
  <c r="GV25" i="28" s="1"/>
  <c r="GW25" i="28" s="1"/>
  <c r="GX25" i="28" s="1"/>
  <c r="IU87" i="28"/>
  <c r="GU87" i="28"/>
  <c r="GV87" i="28" s="1"/>
  <c r="GW87" i="28" s="1"/>
  <c r="GX87" i="28" s="1"/>
  <c r="IB94" i="28"/>
  <c r="FG242" i="28"/>
  <c r="IU100" i="28"/>
  <c r="GU100" i="28"/>
  <c r="GV100" i="28" s="1"/>
  <c r="GW100" i="28" s="1"/>
  <c r="GX100" i="28" s="1"/>
  <c r="IU136" i="28"/>
  <c r="GU136" i="28"/>
  <c r="GV136" i="28" s="1"/>
  <c r="GW136" i="28" s="1"/>
  <c r="GX136" i="28" s="1"/>
  <c r="FF164" i="28"/>
  <c r="IH164" i="28"/>
  <c r="IN164" i="28" s="1"/>
  <c r="IA164" i="28"/>
  <c r="IU180" i="28"/>
  <c r="GU180" i="28"/>
  <c r="GV180" i="28" s="1"/>
  <c r="GW180" i="28" s="1"/>
  <c r="GX180" i="28" s="1"/>
  <c r="IU232" i="28"/>
  <c r="GU232" i="28"/>
  <c r="GV232" i="28" s="1"/>
  <c r="GW232" i="28" s="1"/>
  <c r="GX232" i="28" s="1"/>
  <c r="II427" i="28"/>
  <c r="IO427" i="28" s="1"/>
  <c r="FI61" i="28"/>
  <c r="IU130" i="28"/>
  <c r="GU130" i="28"/>
  <c r="GV130" i="28" s="1"/>
  <c r="GW130" i="28" s="1"/>
  <c r="GX130" i="28" s="1"/>
  <c r="FF177" i="28"/>
  <c r="IH177" i="28"/>
  <c r="IN177" i="28" s="1"/>
  <c r="IA177" i="28"/>
  <c r="FH294" i="28"/>
  <c r="II294" i="28"/>
  <c r="IO294" i="28" s="1"/>
  <c r="IB294" i="28"/>
  <c r="FG294" i="28"/>
  <c r="FF403" i="28"/>
  <c r="IH403" i="28"/>
  <c r="IN403" i="28" s="1"/>
  <c r="IA403" i="28"/>
  <c r="IU260" i="28"/>
  <c r="GU260" i="28"/>
  <c r="GV260" i="28" s="1"/>
  <c r="GW260" i="28" s="1"/>
  <c r="GX260" i="28" s="1"/>
  <c r="IB309" i="28"/>
  <c r="II431" i="28"/>
  <c r="IO431" i="28" s="1"/>
  <c r="FI435" i="28"/>
  <c r="II451" i="28"/>
  <c r="IO451" i="28" s="1"/>
  <c r="GU301" i="28"/>
  <c r="GV301" i="28" s="1"/>
  <c r="GW301" i="28" s="1"/>
  <c r="GX301" i="28" s="1"/>
  <c r="IU301" i="28"/>
  <c r="IU313" i="28"/>
  <c r="GU313" i="28"/>
  <c r="GV313" i="28" s="1"/>
  <c r="GW313" i="28" s="1"/>
  <c r="GX313" i="28" s="1"/>
  <c r="IV342" i="28"/>
  <c r="GY342" i="28"/>
  <c r="GZ342" i="28" s="1"/>
  <c r="HA342" i="28" s="1"/>
  <c r="HB342" i="28" s="1"/>
  <c r="IU358" i="28"/>
  <c r="GU358" i="28"/>
  <c r="GV358" i="28" s="1"/>
  <c r="GW358" i="28" s="1"/>
  <c r="GX358" i="28" s="1"/>
  <c r="GU390" i="28"/>
  <c r="GV390" i="28" s="1"/>
  <c r="GW390" i="28" s="1"/>
  <c r="GX390" i="28" s="1"/>
  <c r="IU390" i="28"/>
  <c r="GU406" i="28"/>
  <c r="GV406" i="28" s="1"/>
  <c r="GW406" i="28" s="1"/>
  <c r="GX406" i="28" s="1"/>
  <c r="IU406" i="28"/>
  <c r="FH432" i="28"/>
  <c r="II432" i="28"/>
  <c r="IO432" i="28" s="1"/>
  <c r="IB432" i="28"/>
  <c r="FG432" i="28"/>
  <c r="FF460" i="28"/>
  <c r="IH460" i="28"/>
  <c r="IN460" i="28" s="1"/>
  <c r="IA460" i="28"/>
  <c r="FF476" i="28"/>
  <c r="IH476" i="28"/>
  <c r="IN476" i="28" s="1"/>
  <c r="IA476" i="28"/>
  <c r="FF492" i="28"/>
  <c r="IH492" i="28"/>
  <c r="IN492" i="28" s="1"/>
  <c r="IA492" i="28"/>
  <c r="FF508" i="28"/>
  <c r="IH508" i="28"/>
  <c r="IN508" i="28" s="1"/>
  <c r="IA508" i="28"/>
  <c r="FF524" i="28"/>
  <c r="IH524" i="28"/>
  <c r="IN524" i="28" s="1"/>
  <c r="IA524" i="28"/>
  <c r="FF540" i="28"/>
  <c r="IH540" i="28"/>
  <c r="IN540" i="28" s="1"/>
  <c r="IA540" i="28"/>
  <c r="FI602" i="28"/>
  <c r="FH653" i="28"/>
  <c r="II683" i="28"/>
  <c r="IO683" i="28" s="1"/>
  <c r="IB417" i="28"/>
  <c r="FG417" i="28"/>
  <c r="II417" i="28"/>
  <c r="IO417" i="28" s="1"/>
  <c r="FH417" i="28"/>
  <c r="IB433" i="28"/>
  <c r="FG433" i="28"/>
  <c r="II433" i="28"/>
  <c r="IO433" i="28" s="1"/>
  <c r="IH433" i="28"/>
  <c r="IN433" i="28" s="1"/>
  <c r="IA433" i="28"/>
  <c r="FF433" i="28"/>
  <c r="FJ453" i="28"/>
  <c r="FI465" i="28"/>
  <c r="FH489" i="28"/>
  <c r="IB493" i="28"/>
  <c r="FG493" i="28"/>
  <c r="II493" i="28"/>
  <c r="IO493" i="28" s="1"/>
  <c r="IH493" i="28"/>
  <c r="IN493" i="28" s="1"/>
  <c r="IA493" i="28"/>
  <c r="FF493" i="28"/>
  <c r="FJ501" i="28"/>
  <c r="FI529" i="28"/>
  <c r="FH541" i="28"/>
  <c r="FJ543" i="28"/>
  <c r="FI583" i="28"/>
  <c r="II644" i="28"/>
  <c r="IO644" i="28" s="1"/>
  <c r="II656" i="28"/>
  <c r="IO656" i="28" s="1"/>
  <c r="IU560" i="28"/>
  <c r="GU560" i="28"/>
  <c r="GV560" i="28" s="1"/>
  <c r="GW560" i="28" s="1"/>
  <c r="GX560" i="28" s="1"/>
  <c r="IU588" i="28"/>
  <c r="GU588" i="28"/>
  <c r="GV588" i="28" s="1"/>
  <c r="GW588" i="28" s="1"/>
  <c r="GX588" i="28" s="1"/>
  <c r="IA684" i="28"/>
  <c r="FF684" i="28"/>
  <c r="IH684" i="28"/>
  <c r="IN684" i="28" s="1"/>
  <c r="II684" i="28"/>
  <c r="IO684" i="28" s="1"/>
  <c r="IB684" i="28"/>
  <c r="FG684" i="28"/>
  <c r="II699" i="28"/>
  <c r="IO699" i="28" s="1"/>
  <c r="FJ669" i="28"/>
  <c r="II693" i="28"/>
  <c r="IO693" i="28" s="1"/>
  <c r="IB745" i="28"/>
  <c r="IB614" i="28"/>
  <c r="FG614" i="28"/>
  <c r="II614" i="28"/>
  <c r="IO614" i="28" s="1"/>
  <c r="IH614" i="28"/>
  <c r="IN614" i="28" s="1"/>
  <c r="IA614" i="28"/>
  <c r="FF614" i="28"/>
  <c r="FJ634" i="28"/>
  <c r="FI650" i="28"/>
  <c r="FH666" i="28"/>
  <c r="EB674" i="28"/>
  <c r="DW674" i="28"/>
  <c r="ED674" i="28"/>
  <c r="DX674" i="28"/>
  <c r="EC674" i="28"/>
  <c r="DV674" i="28"/>
  <c r="EA674" i="28"/>
  <c r="DU674" i="28"/>
  <c r="EE674" i="28"/>
  <c r="DZ674" i="28"/>
  <c r="DT674" i="28"/>
  <c r="FI689" i="28"/>
  <c r="FH705" i="28"/>
  <c r="FG741" i="28"/>
  <c r="FI747" i="28"/>
  <c r="FH763" i="28"/>
  <c r="FG765" i="28"/>
  <c r="FH779" i="28"/>
  <c r="FI783" i="28"/>
  <c r="FH795" i="28"/>
  <c r="IU608" i="28"/>
  <c r="GU608" i="28"/>
  <c r="GV608" i="28" s="1"/>
  <c r="GW608" i="28" s="1"/>
  <c r="GX608" i="28" s="1"/>
  <c r="IU640" i="28"/>
  <c r="GU640" i="28"/>
  <c r="GV640" i="28" s="1"/>
  <c r="GW640" i="28" s="1"/>
  <c r="GX640" i="28" s="1"/>
  <c r="IB713" i="28"/>
  <c r="II727" i="28"/>
  <c r="IO727" i="28" s="1"/>
  <c r="FF812" i="28"/>
  <c r="IH812" i="28"/>
  <c r="IN812" i="28" s="1"/>
  <c r="IA812" i="28"/>
  <c r="FJ816" i="28"/>
  <c r="FI686" i="28"/>
  <c r="FH702" i="28"/>
  <c r="II702" i="28"/>
  <c r="IO702" i="28" s="1"/>
  <c r="IB702" i="28"/>
  <c r="FG702" i="28"/>
  <c r="FF762" i="28"/>
  <c r="IH762" i="28"/>
  <c r="IN762" i="28" s="1"/>
  <c r="IA762" i="28"/>
  <c r="FG835" i="28"/>
  <c r="FH835" i="28"/>
  <c r="FG899" i="28"/>
  <c r="FH825" i="28"/>
  <c r="II840" i="28"/>
  <c r="IO840" i="28" s="1"/>
  <c r="FH863" i="28"/>
  <c r="IU820" i="28"/>
  <c r="GU820" i="28"/>
  <c r="GV820" i="28" s="1"/>
  <c r="GW820" i="28" s="1"/>
  <c r="GX820" i="28" s="1"/>
  <c r="FH897" i="28"/>
  <c r="FB850" i="28"/>
  <c r="FG850" i="28"/>
  <c r="IU831" i="28"/>
  <c r="GU831" i="28"/>
  <c r="GV831" i="28" s="1"/>
  <c r="GW831" i="28" s="1"/>
  <c r="GX831" i="28" s="1"/>
  <c r="II854" i="28"/>
  <c r="IO854" i="28" s="1"/>
  <c r="FG907" i="28"/>
  <c r="FI946" i="28"/>
  <c r="FH955" i="28"/>
  <c r="FH964" i="28"/>
  <c r="FG985" i="28"/>
  <c r="II908" i="28"/>
  <c r="IO908" i="28" s="1"/>
  <c r="FD941" i="28"/>
  <c r="FF950" i="28"/>
  <c r="IH950" i="28"/>
  <c r="IN950" i="28" s="1"/>
  <c r="IA950" i="28"/>
  <c r="IU959" i="28"/>
  <c r="GU959" i="28"/>
  <c r="GV959" i="28" s="1"/>
  <c r="GW959" i="28" s="1"/>
  <c r="GX959" i="28" s="1"/>
  <c r="FG974" i="28"/>
  <c r="FH1008" i="28"/>
  <c r="GU909" i="28"/>
  <c r="GV909" i="28" s="1"/>
  <c r="GW909" i="28" s="1"/>
  <c r="GX909" i="28" s="1"/>
  <c r="IU909" i="28"/>
  <c r="FB927" i="28"/>
  <c r="FJ960" i="28"/>
  <c r="FG1026" i="28"/>
  <c r="FB991" i="28"/>
  <c r="FF997" i="28"/>
  <c r="IA997" i="28"/>
  <c r="IH997" i="28"/>
  <c r="IN997" i="28" s="1"/>
  <c r="II997" i="28"/>
  <c r="IO997" i="28" s="1"/>
  <c r="FG997" i="28"/>
  <c r="IB997" i="28"/>
  <c r="FI1017" i="28"/>
  <c r="FI1026" i="28"/>
  <c r="IU1020" i="28"/>
  <c r="GU1020" i="28"/>
  <c r="GV1020" i="28" s="1"/>
  <c r="GW1020" i="28" s="1"/>
  <c r="GX1020" i="28" s="1"/>
  <c r="IJ1020" i="28" s="1"/>
  <c r="IP1020" i="28" s="1"/>
  <c r="IU1028" i="28"/>
  <c r="GU1028" i="28"/>
  <c r="GV1028" i="28" s="1"/>
  <c r="GW1028" i="28" s="1"/>
  <c r="GX1028" i="28" s="1"/>
  <c r="IC1028" i="28" s="1"/>
  <c r="IU1036" i="28"/>
  <c r="GU1036" i="28"/>
  <c r="GV1036" i="28" s="1"/>
  <c r="GW1036" i="28" s="1"/>
  <c r="GX1036" i="28" s="1"/>
  <c r="IJ1036" i="28" s="1"/>
  <c r="IP1036" i="28" s="1"/>
  <c r="FJ1040" i="28"/>
  <c r="IB1062" i="28"/>
  <c r="II1062" i="28"/>
  <c r="IO1062" i="28" s="1"/>
  <c r="FG1062" i="28"/>
  <c r="II1080" i="28"/>
  <c r="IO1080" i="28" s="1"/>
  <c r="GU1022" i="28"/>
  <c r="GV1022" i="28" s="1"/>
  <c r="GW1022" i="28" s="1"/>
  <c r="GX1022" i="28" s="1"/>
  <c r="IU1022" i="28"/>
  <c r="IB1044" i="28"/>
  <c r="EB1083" i="28"/>
  <c r="DW1083" i="28"/>
  <c r="EE1083" i="28"/>
  <c r="EA1083" i="28"/>
  <c r="DV1083" i="28"/>
  <c r="ED1083" i="28"/>
  <c r="EK1083" i="28" s="1"/>
  <c r="DZ1083" i="28"/>
  <c r="DU1083" i="28"/>
  <c r="DT1083" i="28"/>
  <c r="DX1083" i="28"/>
  <c r="EC1083" i="28"/>
  <c r="IU1048" i="28"/>
  <c r="GU1048" i="28"/>
  <c r="GV1048" i="28" s="1"/>
  <c r="GW1048" i="28" s="1"/>
  <c r="GX1048" i="28" s="1"/>
  <c r="IH1127" i="28"/>
  <c r="IN1127" i="28" s="1"/>
  <c r="IA1127" i="28"/>
  <c r="FF1127" i="28"/>
  <c r="FJ1112" i="28"/>
  <c r="II1112" i="28"/>
  <c r="IO1112" i="28" s="1"/>
  <c r="FG1112" i="28"/>
  <c r="IB1112" i="28"/>
  <c r="FH1156" i="28"/>
  <c r="IH1156" i="28"/>
  <c r="IN1156" i="28" s="1"/>
  <c r="IA1156" i="28"/>
  <c r="FF1156" i="28"/>
  <c r="GU1140" i="28"/>
  <c r="GV1140" i="28" s="1"/>
  <c r="GW1140" i="28" s="1"/>
  <c r="GX1140" i="28" s="1"/>
  <c r="IU1140" i="28"/>
  <c r="GU1151" i="28"/>
  <c r="GV1151" i="28" s="1"/>
  <c r="GW1151" i="28" s="1"/>
  <c r="GX1151" i="28" s="1"/>
  <c r="IU1151" i="28"/>
  <c r="FF1154" i="28"/>
  <c r="IA1154" i="28"/>
  <c r="IH1154" i="28"/>
  <c r="IN1154" i="28" s="1"/>
  <c r="FH1154" i="28"/>
  <c r="EE1168" i="28"/>
  <c r="EA1168" i="28"/>
  <c r="DV1168" i="28"/>
  <c r="ED1168" i="28"/>
  <c r="DZ1168" i="28"/>
  <c r="DU1168" i="28"/>
  <c r="EB1168" i="28"/>
  <c r="DW1168" i="28"/>
  <c r="DT1168" i="28"/>
  <c r="DX1168" i="28"/>
  <c r="EC1168" i="28"/>
  <c r="IU1172" i="28"/>
  <c r="GU1172" i="28"/>
  <c r="GV1172" i="28" s="1"/>
  <c r="GW1172" i="28" s="1"/>
  <c r="GX1172" i="28" s="1"/>
  <c r="FH1197" i="28"/>
  <c r="FB1186" i="28"/>
  <c r="FG1186" i="28"/>
  <c r="FG17" i="28"/>
  <c r="FI30" i="28"/>
  <c r="FG60" i="28"/>
  <c r="FG21" i="28"/>
  <c r="FI15" i="28"/>
  <c r="K86" i="31" s="1"/>
  <c r="II19" i="28"/>
  <c r="IO19" i="28" s="1"/>
  <c r="FH186" i="28"/>
  <c r="FH260" i="28"/>
  <c r="II266" i="28"/>
  <c r="IO266" i="28" s="1"/>
  <c r="IB368" i="28"/>
  <c r="FH42" i="28"/>
  <c r="II42" i="28"/>
  <c r="IO42" i="28" s="1"/>
  <c r="IB42" i="28"/>
  <c r="FG42" i="28"/>
  <c r="IH46" i="28"/>
  <c r="IN46" i="28" s="1"/>
  <c r="FF46" i="28"/>
  <c r="IA46" i="28"/>
  <c r="FH138" i="28"/>
  <c r="IB182" i="28"/>
  <c r="FI202" i="28"/>
  <c r="II226" i="28"/>
  <c r="IO226" i="28" s="1"/>
  <c r="IB256" i="28"/>
  <c r="FG408" i="28"/>
  <c r="FJ59" i="28"/>
  <c r="FI70" i="28"/>
  <c r="FI106" i="28"/>
  <c r="FH170" i="28"/>
  <c r="FG196" i="28"/>
  <c r="FH198" i="28"/>
  <c r="FI214" i="28"/>
  <c r="FH268" i="28"/>
  <c r="IB328" i="28"/>
  <c r="FH94" i="28"/>
  <c r="FH95" i="28"/>
  <c r="FI118" i="28"/>
  <c r="II127" i="28"/>
  <c r="IO127" i="28" s="1"/>
  <c r="FH150" i="28"/>
  <c r="FI154" i="28"/>
  <c r="FG176" i="28"/>
  <c r="FI64" i="28"/>
  <c r="IU96" i="28"/>
  <c r="GU96" i="28"/>
  <c r="GV96" i="28" s="1"/>
  <c r="GW96" i="28" s="1"/>
  <c r="GX96" i="28" s="1"/>
  <c r="IJ96" i="28" s="1"/>
  <c r="IP96" i="28" s="1"/>
  <c r="FG112" i="28"/>
  <c r="II112" i="28"/>
  <c r="IO112" i="28" s="1"/>
  <c r="IB112" i="28"/>
  <c r="IU116" i="28"/>
  <c r="GU116" i="28"/>
  <c r="GV116" i="28" s="1"/>
  <c r="GW116" i="28" s="1"/>
  <c r="GX116" i="28" s="1"/>
  <c r="FF208" i="28"/>
  <c r="IH208" i="28"/>
  <c r="IN208" i="28" s="1"/>
  <c r="IA208" i="28"/>
  <c r="IU228" i="28"/>
  <c r="GU228" i="28"/>
  <c r="GV228" i="28" s="1"/>
  <c r="GW228" i="28" s="1"/>
  <c r="GX228" i="28" s="1"/>
  <c r="FG358" i="28"/>
  <c r="II371" i="28"/>
  <c r="IO371" i="28" s="1"/>
  <c r="IB371" i="28"/>
  <c r="FG371" i="28"/>
  <c r="FH395" i="28"/>
  <c r="FG456" i="28"/>
  <c r="FF161" i="28"/>
  <c r="IH161" i="28"/>
  <c r="IN161" i="28" s="1"/>
  <c r="IA161" i="28"/>
  <c r="IU395" i="28"/>
  <c r="GU395" i="28"/>
  <c r="GV395" i="28" s="1"/>
  <c r="GW395" i="28" s="1"/>
  <c r="GX395" i="28" s="1"/>
  <c r="IC395" i="28" s="1"/>
  <c r="IB327" i="28"/>
  <c r="FH387" i="28"/>
  <c r="II387" i="28"/>
  <c r="IO387" i="28" s="1"/>
  <c r="IB387" i="28"/>
  <c r="FG387" i="28"/>
  <c r="FI382" i="28"/>
  <c r="II390" i="28"/>
  <c r="IO390" i="28" s="1"/>
  <c r="EB399" i="28"/>
  <c r="DW399" i="28"/>
  <c r="EE399" i="28"/>
  <c r="EA399" i="28"/>
  <c r="DV399" i="28"/>
  <c r="ED399" i="28"/>
  <c r="DZ399" i="28"/>
  <c r="DU399" i="28"/>
  <c r="DX399" i="28"/>
  <c r="DT399" i="28"/>
  <c r="EC399" i="28"/>
  <c r="FJ413" i="28"/>
  <c r="II447" i="28"/>
  <c r="IO447" i="28" s="1"/>
  <c r="FG519" i="28"/>
  <c r="IU317" i="28"/>
  <c r="GU317" i="28"/>
  <c r="GV317" i="28" s="1"/>
  <c r="GW317" i="28" s="1"/>
  <c r="GX317" i="28" s="1"/>
  <c r="GU321" i="28"/>
  <c r="GV321" i="28" s="1"/>
  <c r="GW321" i="28" s="1"/>
  <c r="GX321" i="28" s="1"/>
  <c r="IU321" i="28"/>
  <c r="II321" i="28"/>
  <c r="IO321" i="28" s="1"/>
  <c r="IB321" i="28"/>
  <c r="GU346" i="28"/>
  <c r="GV346" i="28" s="1"/>
  <c r="GW346" i="28" s="1"/>
  <c r="GX346" i="28" s="1"/>
  <c r="IU346" i="28"/>
  <c r="IU362" i="28"/>
  <c r="GU362" i="28"/>
  <c r="GV362" i="28" s="1"/>
  <c r="GW362" i="28" s="1"/>
  <c r="GX362" i="28" s="1"/>
  <c r="FH479" i="28"/>
  <c r="IB503" i="28"/>
  <c r="IB671" i="28"/>
  <c r="FG671" i="28"/>
  <c r="II671" i="28"/>
  <c r="IO671" i="28" s="1"/>
  <c r="FI671" i="28"/>
  <c r="IH671" i="28"/>
  <c r="IN671" i="28" s="1"/>
  <c r="IA671" i="28"/>
  <c r="FF671" i="28"/>
  <c r="FH420" i="28"/>
  <c r="II420" i="28"/>
  <c r="IO420" i="28" s="1"/>
  <c r="IB420" i="28"/>
  <c r="FG420" i="28"/>
  <c r="IC436" i="28"/>
  <c r="FH436" i="28"/>
  <c r="IJ436" i="28"/>
  <c r="IP436" i="28" s="1"/>
  <c r="II436" i="28"/>
  <c r="IO436" i="28" s="1"/>
  <c r="IB436" i="28"/>
  <c r="FG436" i="28"/>
  <c r="FH464" i="28"/>
  <c r="II464" i="28"/>
  <c r="IO464" i="28" s="1"/>
  <c r="IB464" i="28"/>
  <c r="FG464" i="28"/>
  <c r="FH480" i="28"/>
  <c r="II480" i="28"/>
  <c r="IO480" i="28" s="1"/>
  <c r="IB480" i="28"/>
  <c r="FG480" i="28"/>
  <c r="FH496" i="28"/>
  <c r="II496" i="28"/>
  <c r="IO496" i="28" s="1"/>
  <c r="IB496" i="28"/>
  <c r="FG496" i="28"/>
  <c r="FH512" i="28"/>
  <c r="II512" i="28"/>
  <c r="IO512" i="28" s="1"/>
  <c r="IB512" i="28"/>
  <c r="FG512" i="28"/>
  <c r="FH528" i="28"/>
  <c r="II528" i="28"/>
  <c r="IO528" i="28" s="1"/>
  <c r="IB528" i="28"/>
  <c r="FG528" i="28"/>
  <c r="FG602" i="28"/>
  <c r="FI429" i="28"/>
  <c r="FH485" i="28"/>
  <c r="IB497" i="28"/>
  <c r="FG497" i="28"/>
  <c r="II497" i="28"/>
  <c r="IO497" i="28" s="1"/>
  <c r="IH497" i="28"/>
  <c r="IN497" i="28" s="1"/>
  <c r="IA497" i="28"/>
  <c r="FF497" i="28"/>
  <c r="FJ525" i="28"/>
  <c r="IB578" i="28"/>
  <c r="FH606" i="28"/>
  <c r="FH613" i="28"/>
  <c r="IU427" i="28"/>
  <c r="GU427" i="28"/>
  <c r="GV427" i="28" s="1"/>
  <c r="GW427" i="28" s="1"/>
  <c r="GX427" i="28" s="1"/>
  <c r="IU459" i="28"/>
  <c r="GU459" i="28"/>
  <c r="GV459" i="28" s="1"/>
  <c r="GW459" i="28" s="1"/>
  <c r="GX459" i="28" s="1"/>
  <c r="IU491" i="28"/>
  <c r="GU491" i="28"/>
  <c r="GV491" i="28" s="1"/>
  <c r="GW491" i="28" s="1"/>
  <c r="GX491" i="28" s="1"/>
  <c r="IU523" i="28"/>
  <c r="GU523" i="28"/>
  <c r="GV523" i="28" s="1"/>
  <c r="GW523" i="28" s="1"/>
  <c r="GX523" i="28" s="1"/>
  <c r="FG609" i="28"/>
  <c r="II618" i="28"/>
  <c r="IO618" i="28" s="1"/>
  <c r="IB652" i="28"/>
  <c r="FG548" i="28"/>
  <c r="II548" i="28"/>
  <c r="IO548" i="28" s="1"/>
  <c r="IB548" i="28"/>
  <c r="IU564" i="28"/>
  <c r="GU564" i="28"/>
  <c r="GV564" i="28" s="1"/>
  <c r="GW564" i="28" s="1"/>
  <c r="GX564" i="28" s="1"/>
  <c r="FG576" i="28"/>
  <c r="II576" i="28"/>
  <c r="IO576" i="28" s="1"/>
  <c r="IB576" i="28"/>
  <c r="IU594" i="28"/>
  <c r="GU594" i="28"/>
  <c r="GV594" i="28" s="1"/>
  <c r="GW594" i="28" s="1"/>
  <c r="GX594" i="28" s="1"/>
  <c r="FG695" i="28"/>
  <c r="FH733" i="28"/>
  <c r="FJ657" i="28"/>
  <c r="FI630" i="28"/>
  <c r="FH662" i="28"/>
  <c r="EE675" i="28"/>
  <c r="EA675" i="28"/>
  <c r="DV675" i="28"/>
  <c r="EC675" i="28"/>
  <c r="DW675" i="28"/>
  <c r="EB675" i="28"/>
  <c r="DU675" i="28"/>
  <c r="DZ675" i="28"/>
  <c r="DT675" i="28"/>
  <c r="ED675" i="28"/>
  <c r="DX675" i="28"/>
  <c r="II707" i="28"/>
  <c r="IO707" i="28" s="1"/>
  <c r="II747" i="28"/>
  <c r="IO747" i="28" s="1"/>
  <c r="FF698" i="28"/>
  <c r="IH698" i="28"/>
  <c r="IN698" i="28" s="1"/>
  <c r="IA698" i="28"/>
  <c r="FJ758" i="28"/>
  <c r="FI774" i="28"/>
  <c r="IB831" i="28"/>
  <c r="IU689" i="28"/>
  <c r="GU689" i="28"/>
  <c r="GV689" i="28" s="1"/>
  <c r="GW689" i="28" s="1"/>
  <c r="GX689" i="28" s="1"/>
  <c r="IU721" i="28"/>
  <c r="GU721" i="28"/>
  <c r="GV721" i="28" s="1"/>
  <c r="GW721" i="28" s="1"/>
  <c r="GX721" i="28" s="1"/>
  <c r="IU753" i="28"/>
  <c r="GU753" i="28"/>
  <c r="GV753" i="28" s="1"/>
  <c r="GW753" i="28" s="1"/>
  <c r="GX753" i="28" s="1"/>
  <c r="IU785" i="28"/>
  <c r="GU785" i="28"/>
  <c r="GV785" i="28" s="1"/>
  <c r="GW785" i="28" s="1"/>
  <c r="GX785" i="28" s="1"/>
  <c r="II832" i="28"/>
  <c r="IO832" i="28" s="1"/>
  <c r="IB843" i="28"/>
  <c r="IU836" i="28"/>
  <c r="GU836" i="28"/>
  <c r="GV836" i="28" s="1"/>
  <c r="GW836" i="28" s="1"/>
  <c r="GX836" i="28" s="1"/>
  <c r="FG867" i="28"/>
  <c r="FG883" i="28"/>
  <c r="FF934" i="28"/>
  <c r="IH934" i="28"/>
  <c r="IN934" i="28" s="1"/>
  <c r="IA934" i="28"/>
  <c r="FG913" i="28"/>
  <c r="IB870" i="28"/>
  <c r="FG873" i="28"/>
  <c r="FG858" i="28"/>
  <c r="IB861" i="28"/>
  <c r="FI943" i="28"/>
  <c r="II978" i="28"/>
  <c r="IO978" i="28" s="1"/>
  <c r="II996" i="28"/>
  <c r="IO996" i="28" s="1"/>
  <c r="II915" i="28"/>
  <c r="IO915" i="28" s="1"/>
  <c r="FB1004" i="28"/>
  <c r="FG1004" i="28"/>
  <c r="FI929" i="28"/>
  <c r="IB977" i="28"/>
  <c r="FI986" i="28"/>
  <c r="FD972" i="28"/>
  <c r="FJ972" i="28" s="1"/>
  <c r="FI972" i="28"/>
  <c r="FG1016" i="28"/>
  <c r="FB977" i="28"/>
  <c r="FJ1001" i="28"/>
  <c r="II1001" i="28"/>
  <c r="IO1001" i="28" s="1"/>
  <c r="FG1001" i="28"/>
  <c r="IB1001" i="28"/>
  <c r="FF1009" i="28"/>
  <c r="IH1009" i="28"/>
  <c r="IN1009" i="28" s="1"/>
  <c r="IA1009" i="28"/>
  <c r="FJ1013" i="28"/>
  <c r="II1067" i="28"/>
  <c r="IO1067" i="28" s="1"/>
  <c r="FG1038" i="28"/>
  <c r="FF1079" i="28"/>
  <c r="IH1079" i="28"/>
  <c r="IN1079" i="28" s="1"/>
  <c r="IA1079" i="28"/>
  <c r="IU1058" i="28"/>
  <c r="GU1058" i="28"/>
  <c r="GV1058" i="28" s="1"/>
  <c r="GW1058" i="28" s="1"/>
  <c r="GX1058" i="28" s="1"/>
  <c r="IU1042" i="28"/>
  <c r="GU1042" i="28"/>
  <c r="GV1042" i="28" s="1"/>
  <c r="GW1042" i="28" s="1"/>
  <c r="GX1042" i="28" s="1"/>
  <c r="FG1076" i="28"/>
  <c r="IU1069" i="28"/>
  <c r="GU1069" i="28"/>
  <c r="GV1069" i="28" s="1"/>
  <c r="GW1069" i="28" s="1"/>
  <c r="GX1069" i="28" s="1"/>
  <c r="IJ1069" i="28" s="1"/>
  <c r="IP1069" i="28" s="1"/>
  <c r="IB1107" i="28"/>
  <c r="FI1111" i="28"/>
  <c r="FH1102" i="28"/>
  <c r="FJ1102" i="28"/>
  <c r="II1133" i="28"/>
  <c r="IO1133" i="28" s="1"/>
  <c r="IB1133" i="28"/>
  <c r="FG1133" i="28"/>
  <c r="II1110" i="28"/>
  <c r="IO1110" i="28" s="1"/>
  <c r="IB1110" i="28"/>
  <c r="FG1110" i="28"/>
  <c r="II1136" i="28"/>
  <c r="IO1136" i="28" s="1"/>
  <c r="FB1169" i="28"/>
  <c r="GU1173" i="28"/>
  <c r="GV1173" i="28" s="1"/>
  <c r="GW1173" i="28" s="1"/>
  <c r="GX1173" i="28" s="1"/>
  <c r="IU1173" i="28"/>
  <c r="FI1198" i="28"/>
  <c r="FF1202" i="28"/>
  <c r="IH1202" i="28"/>
  <c r="IN1202" i="28" s="1"/>
  <c r="IA1202" i="28"/>
  <c r="FH30" i="28"/>
  <c r="FI60" i="28"/>
  <c r="FI21" i="28"/>
  <c r="FG15" i="28"/>
  <c r="I86" i="31" s="1"/>
  <c r="FG13" i="28"/>
  <c r="FH25" i="28"/>
  <c r="FG45" i="28"/>
  <c r="FH71" i="28"/>
  <c r="IC71" i="28"/>
  <c r="IJ71" i="28"/>
  <c r="IP71" i="28" s="1"/>
  <c r="FJ71" i="28"/>
  <c r="II120" i="28"/>
  <c r="IO120" i="28" s="1"/>
  <c r="FH155" i="28"/>
  <c r="II311" i="28"/>
  <c r="IO311" i="28" s="1"/>
  <c r="FI38" i="28"/>
  <c r="II78" i="28"/>
  <c r="IO78" i="28" s="1"/>
  <c r="IB202" i="28"/>
  <c r="FI262" i="28"/>
  <c r="FH332" i="28"/>
  <c r="FG392" i="28"/>
  <c r="IB35" i="28"/>
  <c r="FG35" i="28"/>
  <c r="II35" i="28"/>
  <c r="IO35" i="28" s="1"/>
  <c r="IH35" i="28"/>
  <c r="IN35" i="28" s="1"/>
  <c r="IA35" i="28"/>
  <c r="FF35" i="28"/>
  <c r="FJ39" i="28"/>
  <c r="FH162" i="28"/>
  <c r="FI170" i="28"/>
  <c r="FG172" i="28"/>
  <c r="FI198" i="28"/>
  <c r="FG274" i="28"/>
  <c r="FI94" i="28"/>
  <c r="FG114" i="28"/>
  <c r="IB178" i="28"/>
  <c r="IB257" i="28"/>
  <c r="FG264" i="28"/>
  <c r="FI280" i="28"/>
  <c r="II315" i="28"/>
  <c r="IO315" i="28" s="1"/>
  <c r="IU72" i="28"/>
  <c r="GU72" i="28"/>
  <c r="GV72" i="28" s="1"/>
  <c r="GW72" i="28" s="1"/>
  <c r="GX72" i="28" s="1"/>
  <c r="FJ128" i="28"/>
  <c r="FI140" i="28"/>
  <c r="FH140" i="28"/>
  <c r="FG144" i="28"/>
  <c r="II144" i="28"/>
  <c r="IO144" i="28" s="1"/>
  <c r="IB144" i="28"/>
  <c r="IU148" i="28"/>
  <c r="GU148" i="28"/>
  <c r="GV148" i="28" s="1"/>
  <c r="GW148" i="28" s="1"/>
  <c r="GX148" i="28" s="1"/>
  <c r="IU240" i="28"/>
  <c r="GU240" i="28"/>
  <c r="GV240" i="28" s="1"/>
  <c r="GW240" i="28" s="1"/>
  <c r="GX240" i="28" s="1"/>
  <c r="FG325" i="28"/>
  <c r="II363" i="28"/>
  <c r="IO363" i="28" s="1"/>
  <c r="IB363" i="28"/>
  <c r="FG363" i="28"/>
  <c r="GU62" i="28"/>
  <c r="GV62" i="28" s="1"/>
  <c r="GW62" i="28" s="1"/>
  <c r="GX62" i="28" s="1"/>
  <c r="IU62" i="28"/>
  <c r="FH93" i="28"/>
  <c r="II93" i="28"/>
  <c r="IO93" i="28" s="1"/>
  <c r="IB93" i="28"/>
  <c r="FG93" i="28"/>
  <c r="IC342" i="28"/>
  <c r="II319" i="28"/>
  <c r="IO319" i="28" s="1"/>
  <c r="II344" i="28"/>
  <c r="IO344" i="28" s="1"/>
  <c r="FJ375" i="28"/>
  <c r="FG380" i="28"/>
  <c r="EB298" i="28"/>
  <c r="DW298" i="28"/>
  <c r="EE298" i="28"/>
  <c r="EA298" i="28"/>
  <c r="DV298" i="28"/>
  <c r="ED298" i="28"/>
  <c r="DZ298" i="28"/>
  <c r="DU298" i="28"/>
  <c r="DX298" i="28"/>
  <c r="DT298" i="28"/>
  <c r="EC298" i="28"/>
  <c r="FI346" i="28"/>
  <c r="FH382" i="28"/>
  <c r="EB383" i="28"/>
  <c r="DW383" i="28"/>
  <c r="EE383" i="28"/>
  <c r="EA383" i="28"/>
  <c r="DV383" i="28"/>
  <c r="ED383" i="28"/>
  <c r="DZ383" i="28"/>
  <c r="DU383" i="28"/>
  <c r="DX383" i="28"/>
  <c r="DT383" i="28"/>
  <c r="EC383" i="28"/>
  <c r="FG511" i="28"/>
  <c r="FI535" i="28"/>
  <c r="II419" i="28"/>
  <c r="IO419" i="28" s="1"/>
  <c r="II463" i="28"/>
  <c r="IO463" i="28" s="1"/>
  <c r="II483" i="28"/>
  <c r="IO483" i="28" s="1"/>
  <c r="FH503" i="28"/>
  <c r="FI424" i="28"/>
  <c r="FI440" i="28"/>
  <c r="FI468" i="28"/>
  <c r="FI484" i="28"/>
  <c r="FI500" i="28"/>
  <c r="FI516" i="28"/>
  <c r="FI532" i="28"/>
  <c r="II560" i="28"/>
  <c r="IO560" i="28" s="1"/>
  <c r="FG566" i="28"/>
  <c r="FJ425" i="28"/>
  <c r="FI473" i="28"/>
  <c r="FH477" i="28"/>
  <c r="IB509" i="28"/>
  <c r="FG509" i="28"/>
  <c r="II509" i="28"/>
  <c r="IO509" i="28" s="1"/>
  <c r="IH509" i="28"/>
  <c r="IN509" i="28" s="1"/>
  <c r="IA509" i="28"/>
  <c r="FF509" i="28"/>
  <c r="FJ513" i="28"/>
  <c r="FI517" i="28"/>
  <c r="FH521" i="28"/>
  <c r="II601" i="28"/>
  <c r="IO601" i="28" s="1"/>
  <c r="IU431" i="28"/>
  <c r="GU431" i="28"/>
  <c r="GV431" i="28" s="1"/>
  <c r="GW431" i="28" s="1"/>
  <c r="GX431" i="28" s="1"/>
  <c r="IU463" i="28"/>
  <c r="GU463" i="28"/>
  <c r="GV463" i="28" s="1"/>
  <c r="GW463" i="28" s="1"/>
  <c r="GX463" i="28" s="1"/>
  <c r="IU495" i="28"/>
  <c r="GU495" i="28"/>
  <c r="GV495" i="28" s="1"/>
  <c r="GW495" i="28" s="1"/>
  <c r="GX495" i="28" s="1"/>
  <c r="IU527" i="28"/>
  <c r="GU527" i="28"/>
  <c r="GV527" i="28" s="1"/>
  <c r="GW527" i="28" s="1"/>
  <c r="GX527" i="28" s="1"/>
  <c r="FG583" i="28"/>
  <c r="FI609" i="28"/>
  <c r="IU552" i="28"/>
  <c r="GU552" i="28"/>
  <c r="GV552" i="28" s="1"/>
  <c r="GW552" i="28" s="1"/>
  <c r="GX552" i="28" s="1"/>
  <c r="FG580" i="28"/>
  <c r="II580" i="28"/>
  <c r="IO580" i="28" s="1"/>
  <c r="IB580" i="28"/>
  <c r="FF584" i="28"/>
  <c r="IH584" i="28"/>
  <c r="IN584" i="28" s="1"/>
  <c r="IA584" i="28"/>
  <c r="FG597" i="28"/>
  <c r="FH661" i="28"/>
  <c r="II661" i="28"/>
  <c r="IO661" i="28" s="1"/>
  <c r="IB661" i="28"/>
  <c r="FG661" i="28"/>
  <c r="FG735" i="28"/>
  <c r="FH745" i="28"/>
  <c r="IB642" i="28"/>
  <c r="FG642" i="28"/>
  <c r="II642" i="28"/>
  <c r="IO642" i="28" s="1"/>
  <c r="IH642" i="28"/>
  <c r="IN642" i="28" s="1"/>
  <c r="IA642" i="28"/>
  <c r="FF642" i="28"/>
  <c r="FJ658" i="28"/>
  <c r="IB731" i="28"/>
  <c r="II757" i="28"/>
  <c r="IO757" i="28" s="1"/>
  <c r="FI761" i="28"/>
  <c r="II773" i="28"/>
  <c r="IO773" i="28" s="1"/>
  <c r="FI777" i="28"/>
  <c r="FG783" i="28"/>
  <c r="II789" i="28"/>
  <c r="IO789" i="28" s="1"/>
  <c r="EB678" i="28"/>
  <c r="DW678" i="28"/>
  <c r="ED678" i="28"/>
  <c r="DZ678" i="28"/>
  <c r="DU678" i="28"/>
  <c r="EE678" i="28"/>
  <c r="DV678" i="28"/>
  <c r="EC678" i="28"/>
  <c r="DT678" i="28"/>
  <c r="EA678" i="28"/>
  <c r="EH678" i="28" s="1"/>
  <c r="DX678" i="28"/>
  <c r="FI701" i="28"/>
  <c r="FH713" i="28"/>
  <c r="II719" i="28"/>
  <c r="IO719" i="28" s="1"/>
  <c r="FI798" i="28"/>
  <c r="FH694" i="28"/>
  <c r="II694" i="28"/>
  <c r="IO694" i="28" s="1"/>
  <c r="IB694" i="28"/>
  <c r="FG694" i="28"/>
  <c r="FF710" i="28"/>
  <c r="IH710" i="28"/>
  <c r="IN710" i="28" s="1"/>
  <c r="IA710" i="28"/>
  <c r="FJ754" i="28"/>
  <c r="FI770" i="28"/>
  <c r="FH778" i="28"/>
  <c r="II778" i="28"/>
  <c r="IO778" i="28" s="1"/>
  <c r="IB778" i="28"/>
  <c r="FG778" i="28"/>
  <c r="FF790" i="28"/>
  <c r="IH790" i="28"/>
  <c r="IN790" i="28" s="1"/>
  <c r="IA790" i="28"/>
  <c r="FJ794" i="28"/>
  <c r="FG871" i="28"/>
  <c r="II801" i="28"/>
  <c r="IO801" i="28" s="1"/>
  <c r="FG825" i="28"/>
  <c r="IU709" i="28"/>
  <c r="GU709" i="28"/>
  <c r="GV709" i="28" s="1"/>
  <c r="GW709" i="28" s="1"/>
  <c r="GX709" i="28" s="1"/>
  <c r="IU741" i="28"/>
  <c r="GU741" i="28"/>
  <c r="GV741" i="28" s="1"/>
  <c r="GW741" i="28" s="1"/>
  <c r="GX741" i="28" s="1"/>
  <c r="IU773" i="28"/>
  <c r="GU773" i="28"/>
  <c r="GV773" i="28" s="1"/>
  <c r="GW773" i="28" s="1"/>
  <c r="GX773" i="28" s="1"/>
  <c r="FI821" i="28"/>
  <c r="FG827" i="28"/>
  <c r="FH827" i="28"/>
  <c r="FG836" i="28"/>
  <c r="FH851" i="28"/>
  <c r="FH903" i="28"/>
  <c r="IU828" i="28"/>
  <c r="GU828" i="28"/>
  <c r="GV828" i="28" s="1"/>
  <c r="GW828" i="28" s="1"/>
  <c r="GX828" i="28" s="1"/>
  <c r="II869" i="28"/>
  <c r="IO869" i="28" s="1"/>
  <c r="FB813" i="28"/>
  <c r="FI870" i="28"/>
  <c r="FG874" i="28"/>
  <c r="II895" i="28"/>
  <c r="IO895" i="28" s="1"/>
  <c r="FI905" i="28"/>
  <c r="FH954" i="28"/>
  <c r="II954" i="28"/>
  <c r="IO954" i="28" s="1"/>
  <c r="IB954" i="28"/>
  <c r="FG954" i="28"/>
  <c r="FF958" i="28"/>
  <c r="IH958" i="28"/>
  <c r="IN958" i="28" s="1"/>
  <c r="IA958" i="28"/>
  <c r="FG1012" i="28"/>
  <c r="FI1018" i="28"/>
  <c r="IB1052" i="28"/>
  <c r="IB1054" i="28"/>
  <c r="II1054" i="28"/>
  <c r="IO1054" i="28" s="1"/>
  <c r="FG1054" i="28"/>
  <c r="FB996" i="28"/>
  <c r="FJ1005" i="28"/>
  <c r="II1005" i="28"/>
  <c r="IO1005" i="28" s="1"/>
  <c r="FG1005" i="28"/>
  <c r="IB1005" i="28"/>
  <c r="FH1022" i="28"/>
  <c r="IB1042" i="28"/>
  <c r="FH1050" i="28"/>
  <c r="FJ1050" i="28"/>
  <c r="II1061" i="28"/>
  <c r="IO1061" i="28" s="1"/>
  <c r="FJ1020" i="28"/>
  <c r="IU1024" i="28"/>
  <c r="GU1024" i="28"/>
  <c r="GV1024" i="28" s="1"/>
  <c r="GW1024" i="28" s="1"/>
  <c r="GX1024" i="28" s="1"/>
  <c r="FJ1028" i="28"/>
  <c r="IU1032" i="28"/>
  <c r="GU1032" i="28"/>
  <c r="GV1032" i="28" s="1"/>
  <c r="GW1032" i="28" s="1"/>
  <c r="GX1032" i="28" s="1"/>
  <c r="FJ1036" i="28"/>
  <c r="IU1040" i="28"/>
  <c r="GU1040" i="28"/>
  <c r="GV1040" i="28" s="1"/>
  <c r="GW1040" i="28" s="1"/>
  <c r="GX1040" i="28" s="1"/>
  <c r="IJ1040" i="28" s="1"/>
  <c r="IP1040" i="28" s="1"/>
  <c r="FJ1066" i="28"/>
  <c r="FH1069" i="28"/>
  <c r="II1069" i="28"/>
  <c r="IO1069" i="28" s="1"/>
  <c r="IB1069" i="28"/>
  <c r="FG1069" i="28"/>
  <c r="FI1103" i="28"/>
  <c r="IU1056" i="28"/>
  <c r="GU1056" i="28"/>
  <c r="GV1056" i="28" s="1"/>
  <c r="GW1056" i="28" s="1"/>
  <c r="GX1056" i="28" s="1"/>
  <c r="II1095" i="28"/>
  <c r="IO1095" i="28" s="1"/>
  <c r="GU1070" i="28"/>
  <c r="GV1070" i="28" s="1"/>
  <c r="GW1070" i="28" s="1"/>
  <c r="GX1070" i="28" s="1"/>
  <c r="IU1070" i="28"/>
  <c r="II1109" i="28"/>
  <c r="IO1109" i="28" s="1"/>
  <c r="IB1131" i="28"/>
  <c r="II1131" i="28"/>
  <c r="IO1131" i="28" s="1"/>
  <c r="FG1131" i="28"/>
  <c r="FJ1135" i="28"/>
  <c r="IA1135" i="28"/>
  <c r="FF1135" i="28"/>
  <c r="IH1135" i="28"/>
  <c r="IN1135" i="28" s="1"/>
  <c r="II1100" i="28"/>
  <c r="IO1100" i="28" s="1"/>
  <c r="FG1100" i="28"/>
  <c r="IB1100" i="28"/>
  <c r="FJ1116" i="28"/>
  <c r="FH1116" i="28"/>
  <c r="FI1141" i="28"/>
  <c r="IC1145" i="28"/>
  <c r="FH1145" i="28"/>
  <c r="IB1145" i="28"/>
  <c r="II1145" i="28"/>
  <c r="IO1145" i="28" s="1"/>
  <c r="FG1145" i="28"/>
  <c r="IB1149" i="28"/>
  <c r="FG1146" i="28"/>
  <c r="II1146" i="28"/>
  <c r="IO1146" i="28" s="1"/>
  <c r="IB1146" i="28"/>
  <c r="FF1150" i="28"/>
  <c r="IA1150" i="28"/>
  <c r="IH1150" i="28"/>
  <c r="IN1150" i="28" s="1"/>
  <c r="FG1177" i="28"/>
  <c r="FD1184" i="28"/>
  <c r="FJ1184" i="28" s="1"/>
  <c r="FI1184" i="28"/>
  <c r="FI1185" i="28"/>
  <c r="IU1179" i="28"/>
  <c r="GU1179" i="28"/>
  <c r="GV1179" i="28" s="1"/>
  <c r="GW1179" i="28" s="1"/>
  <c r="GX1179" i="28" s="1"/>
  <c r="II1205" i="28"/>
  <c r="IO1205" i="28" s="1"/>
  <c r="IU322" i="28"/>
  <c r="GU322" i="28"/>
  <c r="GV322" i="28" s="1"/>
  <c r="GW322" i="28" s="1"/>
  <c r="GX322" i="28" s="1"/>
  <c r="IU113" i="28"/>
  <c r="GU113" i="28"/>
  <c r="GV113" i="28" s="1"/>
  <c r="GW113" i="28" s="1"/>
  <c r="GX113" i="28" s="1"/>
  <c r="IU371" i="28"/>
  <c r="GU371" i="28"/>
  <c r="GV371" i="28" s="1"/>
  <c r="GW371" i="28" s="1"/>
  <c r="GX371" i="28" s="1"/>
  <c r="IU65" i="28"/>
  <c r="GU65" i="28"/>
  <c r="GV65" i="28" s="1"/>
  <c r="GW65" i="28" s="1"/>
  <c r="GX65" i="28" s="1"/>
  <c r="GU82" i="28"/>
  <c r="GV82" i="28" s="1"/>
  <c r="GW82" i="28" s="1"/>
  <c r="GX82" i="28" s="1"/>
  <c r="IU82" i="28"/>
  <c r="IU107" i="28"/>
  <c r="GU107" i="28"/>
  <c r="GV107" i="28" s="1"/>
  <c r="GW107" i="28" s="1"/>
  <c r="GX107" i="28" s="1"/>
  <c r="IU127" i="28"/>
  <c r="GU127" i="28"/>
  <c r="GV127" i="28" s="1"/>
  <c r="GW127" i="28" s="1"/>
  <c r="GX127" i="28" s="1"/>
  <c r="IU165" i="28"/>
  <c r="GU165" i="28"/>
  <c r="GV165" i="28" s="1"/>
  <c r="GW165" i="28" s="1"/>
  <c r="GX165" i="28" s="1"/>
  <c r="IU187" i="28"/>
  <c r="GU187" i="28"/>
  <c r="GV187" i="28" s="1"/>
  <c r="GW187" i="28" s="1"/>
  <c r="GX187" i="28" s="1"/>
  <c r="IU197" i="28"/>
  <c r="GU197" i="28"/>
  <c r="GV197" i="28" s="1"/>
  <c r="GW197" i="28" s="1"/>
  <c r="GX197" i="28" s="1"/>
  <c r="IU211" i="28"/>
  <c r="GU211" i="28"/>
  <c r="GV211" i="28" s="1"/>
  <c r="GW211" i="28" s="1"/>
  <c r="GX211" i="28" s="1"/>
  <c r="IU221" i="28"/>
  <c r="GU221" i="28"/>
  <c r="GV221" i="28" s="1"/>
  <c r="GW221" i="28" s="1"/>
  <c r="GX221" i="28" s="1"/>
  <c r="IU243" i="28"/>
  <c r="GU243" i="28"/>
  <c r="GV243" i="28" s="1"/>
  <c r="GW243" i="28" s="1"/>
  <c r="GX243" i="28" s="1"/>
  <c r="IU253" i="28"/>
  <c r="GU253" i="28"/>
  <c r="GV253" i="28" s="1"/>
  <c r="GW253" i="28" s="1"/>
  <c r="GX253" i="28" s="1"/>
  <c r="IU275" i="28"/>
  <c r="GU275" i="28"/>
  <c r="GV275" i="28" s="1"/>
  <c r="GW275" i="28" s="1"/>
  <c r="GX275" i="28" s="1"/>
  <c r="IU294" i="28"/>
  <c r="GU294" i="28"/>
  <c r="GV294" i="28" s="1"/>
  <c r="GW294" i="28" s="1"/>
  <c r="GX294" i="28" s="1"/>
  <c r="IC294" i="28" s="1"/>
  <c r="IU375" i="28"/>
  <c r="GU375" i="28"/>
  <c r="GV375" i="28" s="1"/>
  <c r="GW375" i="28" s="1"/>
  <c r="GX375" i="28" s="1"/>
  <c r="IJ375" i="28" s="1"/>
  <c r="IP375" i="28" s="1"/>
  <c r="IU333" i="28"/>
  <c r="GU333" i="28"/>
  <c r="GV333" i="28" s="1"/>
  <c r="GW333" i="28" s="1"/>
  <c r="GX333" i="28" s="1"/>
  <c r="IU341" i="28"/>
  <c r="GU341" i="28"/>
  <c r="GV341" i="28" s="1"/>
  <c r="GW341" i="28" s="1"/>
  <c r="GX341" i="28" s="1"/>
  <c r="IU349" i="28"/>
  <c r="GU349" i="28"/>
  <c r="GV349" i="28" s="1"/>
  <c r="GW349" i="28" s="1"/>
  <c r="GX349" i="28" s="1"/>
  <c r="IU357" i="28"/>
  <c r="GU357" i="28"/>
  <c r="GV357" i="28" s="1"/>
  <c r="GW357" i="28" s="1"/>
  <c r="GX357" i="28" s="1"/>
  <c r="IU365" i="28"/>
  <c r="GU365" i="28"/>
  <c r="GV365" i="28" s="1"/>
  <c r="GW365" i="28" s="1"/>
  <c r="GX365" i="28" s="1"/>
  <c r="IU373" i="28"/>
  <c r="GU373" i="28"/>
  <c r="GV373" i="28" s="1"/>
  <c r="GW373" i="28" s="1"/>
  <c r="GX373" i="28" s="1"/>
  <c r="IU381" i="28"/>
  <c r="GU381" i="28"/>
  <c r="GV381" i="28" s="1"/>
  <c r="GW381" i="28" s="1"/>
  <c r="GX381" i="28" s="1"/>
  <c r="IU389" i="28"/>
  <c r="GU389" i="28"/>
  <c r="GV389" i="28" s="1"/>
  <c r="GW389" i="28" s="1"/>
  <c r="GX389" i="28" s="1"/>
  <c r="IU397" i="28"/>
  <c r="GU397" i="28"/>
  <c r="GV397" i="28" s="1"/>
  <c r="GW397" i="28" s="1"/>
  <c r="GX397" i="28" s="1"/>
  <c r="IU405" i="28"/>
  <c r="GU405" i="28"/>
  <c r="GV405" i="28" s="1"/>
  <c r="GW405" i="28" s="1"/>
  <c r="GX405" i="28" s="1"/>
  <c r="IU422" i="28"/>
  <c r="GU422" i="28"/>
  <c r="GV422" i="28" s="1"/>
  <c r="GW422" i="28" s="1"/>
  <c r="GX422" i="28" s="1"/>
  <c r="IU432" i="28"/>
  <c r="GU432" i="28"/>
  <c r="GV432" i="28" s="1"/>
  <c r="GW432" i="28" s="1"/>
  <c r="GX432" i="28" s="1"/>
  <c r="IU441" i="28"/>
  <c r="GU441" i="28"/>
  <c r="GV441" i="28" s="1"/>
  <c r="GW441" i="28" s="1"/>
  <c r="GX441" i="28" s="1"/>
  <c r="IU454" i="28"/>
  <c r="GU454" i="28"/>
  <c r="GV454" i="28" s="1"/>
  <c r="GW454" i="28" s="1"/>
  <c r="GX454" i="28" s="1"/>
  <c r="IU464" i="28"/>
  <c r="GU464" i="28"/>
  <c r="GV464" i="28" s="1"/>
  <c r="GW464" i="28" s="1"/>
  <c r="GX464" i="28" s="1"/>
  <c r="IJ464" i="28" s="1"/>
  <c r="IP464" i="28" s="1"/>
  <c r="IU473" i="28"/>
  <c r="GU473" i="28"/>
  <c r="GV473" i="28" s="1"/>
  <c r="GW473" i="28" s="1"/>
  <c r="GX473" i="28" s="1"/>
  <c r="IU486" i="28"/>
  <c r="GU486" i="28"/>
  <c r="GV486" i="28" s="1"/>
  <c r="GW486" i="28" s="1"/>
  <c r="GX486" i="28" s="1"/>
  <c r="IU496" i="28"/>
  <c r="GU496" i="28"/>
  <c r="GV496" i="28" s="1"/>
  <c r="GW496" i="28" s="1"/>
  <c r="GX496" i="28" s="1"/>
  <c r="IU505" i="28"/>
  <c r="GU505" i="28"/>
  <c r="GV505" i="28" s="1"/>
  <c r="GW505" i="28" s="1"/>
  <c r="GX505" i="28" s="1"/>
  <c r="IU518" i="28"/>
  <c r="GU518" i="28"/>
  <c r="GV518" i="28" s="1"/>
  <c r="GW518" i="28" s="1"/>
  <c r="GX518" i="28" s="1"/>
  <c r="IU528" i="28"/>
  <c r="GU528" i="28"/>
  <c r="GV528" i="28" s="1"/>
  <c r="GW528" i="28" s="1"/>
  <c r="GX528" i="28" s="1"/>
  <c r="IJ528" i="28" s="1"/>
  <c r="IP528" i="28" s="1"/>
  <c r="IU537" i="28"/>
  <c r="GU537" i="28"/>
  <c r="GV537" i="28" s="1"/>
  <c r="GW537" i="28" s="1"/>
  <c r="GX537" i="28" s="1"/>
  <c r="IU546" i="28"/>
  <c r="GU546" i="28"/>
  <c r="GV546" i="28" s="1"/>
  <c r="GW546" i="28" s="1"/>
  <c r="GX546" i="28" s="1"/>
  <c r="IU559" i="28"/>
  <c r="GU559" i="28"/>
  <c r="GV559" i="28" s="1"/>
  <c r="GW559" i="28" s="1"/>
  <c r="GX559" i="28" s="1"/>
  <c r="IU567" i="28"/>
  <c r="GU567" i="28"/>
  <c r="GV567" i="28" s="1"/>
  <c r="GW567" i="28" s="1"/>
  <c r="GX567" i="28" s="1"/>
  <c r="IU583" i="28"/>
  <c r="GU583" i="28"/>
  <c r="GV583" i="28" s="1"/>
  <c r="GW583" i="28" s="1"/>
  <c r="GX583" i="28" s="1"/>
  <c r="IU599" i="28"/>
  <c r="GU599" i="28"/>
  <c r="GV599" i="28" s="1"/>
  <c r="GW599" i="28" s="1"/>
  <c r="GX599" i="28" s="1"/>
  <c r="IV618" i="28"/>
  <c r="GY618" i="28"/>
  <c r="GZ618" i="28" s="1"/>
  <c r="HA618" i="28" s="1"/>
  <c r="HB618" i="28" s="1"/>
  <c r="IU631" i="28"/>
  <c r="GU631" i="28"/>
  <c r="GV631" i="28" s="1"/>
  <c r="GW631" i="28" s="1"/>
  <c r="GX631" i="28" s="1"/>
  <c r="IU650" i="28"/>
  <c r="GU650" i="28"/>
  <c r="GV650" i="28" s="1"/>
  <c r="GW650" i="28" s="1"/>
  <c r="GX650" i="28" s="1"/>
  <c r="IC650" i="28" s="1"/>
  <c r="IU663" i="28"/>
  <c r="GU663" i="28"/>
  <c r="GV663" i="28" s="1"/>
  <c r="GW663" i="28" s="1"/>
  <c r="GX663" i="28" s="1"/>
  <c r="IU674" i="28"/>
  <c r="GU674" i="28"/>
  <c r="GV674" i="28" s="1"/>
  <c r="GW674" i="28" s="1"/>
  <c r="GX674" i="28" s="1"/>
  <c r="IU678" i="28"/>
  <c r="GU678" i="28"/>
  <c r="GV678" i="28" s="1"/>
  <c r="GW678" i="28" s="1"/>
  <c r="GX678" i="28" s="1"/>
  <c r="IU816" i="28"/>
  <c r="GU816" i="28"/>
  <c r="GV816" i="28" s="1"/>
  <c r="GW816" i="28" s="1"/>
  <c r="GX816" i="28" s="1"/>
  <c r="IU690" i="28"/>
  <c r="GU690" i="28"/>
  <c r="GV690" i="28" s="1"/>
  <c r="GW690" i="28" s="1"/>
  <c r="GX690" i="28" s="1"/>
  <c r="IJ690" i="28" s="1"/>
  <c r="IP690" i="28" s="1"/>
  <c r="IU712" i="28"/>
  <c r="GU712" i="28"/>
  <c r="GV712" i="28" s="1"/>
  <c r="GW712" i="28" s="1"/>
  <c r="GX712" i="28" s="1"/>
  <c r="IU722" i="28"/>
  <c r="GU722" i="28"/>
  <c r="GV722" i="28" s="1"/>
  <c r="GW722" i="28" s="1"/>
  <c r="GX722" i="28" s="1"/>
  <c r="IU744" i="28"/>
  <c r="GU744" i="28"/>
  <c r="GV744" i="28" s="1"/>
  <c r="GW744" i="28" s="1"/>
  <c r="GX744" i="28" s="1"/>
  <c r="IU754" i="28"/>
  <c r="GU754" i="28"/>
  <c r="GV754" i="28" s="1"/>
  <c r="GW754" i="28" s="1"/>
  <c r="GX754" i="28" s="1"/>
  <c r="IC754" i="28" s="1"/>
  <c r="IU776" i="28"/>
  <c r="GU776" i="28"/>
  <c r="GV776" i="28" s="1"/>
  <c r="GW776" i="28" s="1"/>
  <c r="GX776" i="28" s="1"/>
  <c r="IU786" i="28"/>
  <c r="GU786" i="28"/>
  <c r="GV786" i="28" s="1"/>
  <c r="GW786" i="28" s="1"/>
  <c r="GX786" i="28" s="1"/>
  <c r="IU810" i="28"/>
  <c r="GU810" i="28"/>
  <c r="GV810" i="28" s="1"/>
  <c r="GW810" i="28" s="1"/>
  <c r="GX810" i="28" s="1"/>
  <c r="IU838" i="28"/>
  <c r="GU838" i="28"/>
  <c r="GV838" i="28" s="1"/>
  <c r="GW838" i="28" s="1"/>
  <c r="GX838" i="28" s="1"/>
  <c r="IU852" i="28"/>
  <c r="GU852" i="28"/>
  <c r="GV852" i="28" s="1"/>
  <c r="GW852" i="28" s="1"/>
  <c r="GX852" i="28" s="1"/>
  <c r="IU860" i="28"/>
  <c r="GU860" i="28"/>
  <c r="GV860" i="28" s="1"/>
  <c r="GW860" i="28" s="1"/>
  <c r="GX860" i="28" s="1"/>
  <c r="IU868" i="28"/>
  <c r="GU868" i="28"/>
  <c r="GV868" i="28" s="1"/>
  <c r="GW868" i="28" s="1"/>
  <c r="GX868" i="28" s="1"/>
  <c r="IU876" i="28"/>
  <c r="GU876" i="28"/>
  <c r="GV876" i="28" s="1"/>
  <c r="GW876" i="28" s="1"/>
  <c r="GX876" i="28" s="1"/>
  <c r="IU884" i="28"/>
  <c r="GU884" i="28"/>
  <c r="GV884" i="28" s="1"/>
  <c r="GW884" i="28" s="1"/>
  <c r="GX884" i="28" s="1"/>
  <c r="IU892" i="28"/>
  <c r="GU892" i="28"/>
  <c r="GV892" i="28" s="1"/>
  <c r="GW892" i="28" s="1"/>
  <c r="GX892" i="28" s="1"/>
  <c r="IU900" i="28"/>
  <c r="GU900" i="28"/>
  <c r="GV900" i="28" s="1"/>
  <c r="GW900" i="28" s="1"/>
  <c r="GX900" i="28" s="1"/>
  <c r="IU906" i="28"/>
  <c r="GU906" i="28"/>
  <c r="GV906" i="28" s="1"/>
  <c r="GW906" i="28" s="1"/>
  <c r="GX906" i="28" s="1"/>
  <c r="II906" i="28"/>
  <c r="IO906" i="28" s="1"/>
  <c r="IB906" i="28"/>
  <c r="IB990" i="28"/>
  <c r="IU948" i="28"/>
  <c r="GU948" i="28"/>
  <c r="GV948" i="28" s="1"/>
  <c r="GW948" i="28" s="1"/>
  <c r="GX948" i="28" s="1"/>
  <c r="IU958" i="28"/>
  <c r="GU958" i="28"/>
  <c r="GV958" i="28" s="1"/>
  <c r="GW958" i="28" s="1"/>
  <c r="GX958" i="28" s="1"/>
  <c r="IJ958" i="28" s="1"/>
  <c r="IP958" i="28" s="1"/>
  <c r="IU967" i="28"/>
  <c r="GU967" i="28"/>
  <c r="GV967" i="28" s="1"/>
  <c r="GW967" i="28" s="1"/>
  <c r="GX967" i="28" s="1"/>
  <c r="IU1083" i="28"/>
  <c r="GU1083" i="28"/>
  <c r="GV1083" i="28" s="1"/>
  <c r="GW1083" i="28" s="1"/>
  <c r="GX1083" i="28" s="1"/>
  <c r="IU979" i="28"/>
  <c r="GU979" i="28"/>
  <c r="GV979" i="28" s="1"/>
  <c r="GW979" i="28" s="1"/>
  <c r="GX979" i="28" s="1"/>
  <c r="IU994" i="28"/>
  <c r="GU994" i="28"/>
  <c r="GV994" i="28" s="1"/>
  <c r="GW994" i="28" s="1"/>
  <c r="GX994" i="28" s="1"/>
  <c r="IB994" i="28"/>
  <c r="II994" i="28"/>
  <c r="IO994" i="28" s="1"/>
  <c r="IU1009" i="28"/>
  <c r="GU1009" i="28"/>
  <c r="GV1009" i="28" s="1"/>
  <c r="GW1009" i="28" s="1"/>
  <c r="GX1009" i="28" s="1"/>
  <c r="IU1027" i="28"/>
  <c r="GU1027" i="28"/>
  <c r="GV1027" i="28" s="1"/>
  <c r="GW1027" i="28" s="1"/>
  <c r="GX1027" i="28" s="1"/>
  <c r="IU1043" i="28"/>
  <c r="GU1043" i="28"/>
  <c r="GV1043" i="28" s="1"/>
  <c r="GW1043" i="28" s="1"/>
  <c r="GX1043" i="28" s="1"/>
  <c r="IU1051" i="28"/>
  <c r="GU1051" i="28"/>
  <c r="GV1051" i="28" s="1"/>
  <c r="GW1051" i="28" s="1"/>
  <c r="GX1051" i="28" s="1"/>
  <c r="IU1091" i="28"/>
  <c r="GU1091" i="28"/>
  <c r="GV1091" i="28" s="1"/>
  <c r="GW1091" i="28" s="1"/>
  <c r="GX1091" i="28" s="1"/>
  <c r="IU1102" i="28"/>
  <c r="GU1102" i="28"/>
  <c r="GV1102" i="28" s="1"/>
  <c r="GW1102" i="28" s="1"/>
  <c r="GX1102" i="28" s="1"/>
  <c r="IC1102" i="28" s="1"/>
  <c r="IU1100" i="28"/>
  <c r="GU1100" i="28"/>
  <c r="GV1100" i="28" s="1"/>
  <c r="GW1100" i="28" s="1"/>
  <c r="GX1100" i="28" s="1"/>
  <c r="IU1116" i="28"/>
  <c r="GU1116" i="28"/>
  <c r="GV1116" i="28" s="1"/>
  <c r="GW1116" i="28" s="1"/>
  <c r="GX1116" i="28" s="1"/>
  <c r="IC1116" i="28" s="1"/>
  <c r="IU1171" i="28"/>
  <c r="GU1171" i="28"/>
  <c r="GV1171" i="28" s="1"/>
  <c r="GW1171" i="28" s="1"/>
  <c r="GX1171" i="28" s="1"/>
  <c r="IU1199" i="28"/>
  <c r="GU1199" i="28"/>
  <c r="GV1199" i="28" s="1"/>
  <c r="GW1199" i="28" s="1"/>
  <c r="GX1199" i="28" s="1"/>
  <c r="IU75" i="28"/>
  <c r="GU75" i="28"/>
  <c r="GV75" i="28" s="1"/>
  <c r="GW75" i="28" s="1"/>
  <c r="GX75" i="28" s="1"/>
  <c r="IU22" i="28"/>
  <c r="GU22" i="28"/>
  <c r="GV22" i="28" s="1"/>
  <c r="GW22" i="28" s="1"/>
  <c r="GX22" i="28" s="1"/>
  <c r="IU331" i="28"/>
  <c r="GU331" i="28"/>
  <c r="GV331" i="28" s="1"/>
  <c r="GW331" i="28" s="1"/>
  <c r="GX331" i="28" s="1"/>
  <c r="GU78" i="28"/>
  <c r="GV78" i="28" s="1"/>
  <c r="GW78" i="28" s="1"/>
  <c r="GX78" i="28" s="1"/>
  <c r="IU78" i="28"/>
  <c r="IU111" i="28"/>
  <c r="GU111" i="28"/>
  <c r="GV111" i="28" s="1"/>
  <c r="GW111" i="28" s="1"/>
  <c r="GX111" i="28" s="1"/>
  <c r="IU151" i="28"/>
  <c r="GU151" i="28"/>
  <c r="GV151" i="28" s="1"/>
  <c r="GW151" i="28" s="1"/>
  <c r="GX151" i="28" s="1"/>
  <c r="IU247" i="28"/>
  <c r="GU247" i="28"/>
  <c r="GV247" i="28" s="1"/>
  <c r="GW247" i="28" s="1"/>
  <c r="GX247" i="28" s="1"/>
  <c r="IU351" i="28"/>
  <c r="GU351" i="28"/>
  <c r="GV351" i="28" s="1"/>
  <c r="GW351" i="28" s="1"/>
  <c r="GX351" i="28" s="1"/>
  <c r="IJ351" i="28" s="1"/>
  <c r="IP351" i="28" s="1"/>
  <c r="IU320" i="28"/>
  <c r="GU320" i="28"/>
  <c r="GV320" i="28" s="1"/>
  <c r="GW320" i="28" s="1"/>
  <c r="GX320" i="28" s="1"/>
  <c r="IU445" i="28"/>
  <c r="GU445" i="28"/>
  <c r="GV445" i="28" s="1"/>
  <c r="GW445" i="28" s="1"/>
  <c r="GX445" i="28" s="1"/>
  <c r="IU474" i="28"/>
  <c r="GU474" i="28"/>
  <c r="GV474" i="28" s="1"/>
  <c r="GW474" i="28" s="1"/>
  <c r="GX474" i="28" s="1"/>
  <c r="IU500" i="28"/>
  <c r="GU500" i="28"/>
  <c r="GV500" i="28" s="1"/>
  <c r="GW500" i="28" s="1"/>
  <c r="GX500" i="28" s="1"/>
  <c r="IJ500" i="28" s="1"/>
  <c r="IP500" i="28" s="1"/>
  <c r="IU538" i="28"/>
  <c r="GU538" i="28"/>
  <c r="GV538" i="28" s="1"/>
  <c r="GW538" i="28" s="1"/>
  <c r="GX538" i="28" s="1"/>
  <c r="IU591" i="28"/>
  <c r="GU591" i="28"/>
  <c r="GV591" i="28" s="1"/>
  <c r="GW591" i="28" s="1"/>
  <c r="GX591" i="28" s="1"/>
  <c r="IU619" i="28"/>
  <c r="GU619" i="28"/>
  <c r="GV619" i="28" s="1"/>
  <c r="GW619" i="28" s="1"/>
  <c r="GX619" i="28" s="1"/>
  <c r="IU670" i="28"/>
  <c r="GU670" i="28"/>
  <c r="GV670" i="28" s="1"/>
  <c r="GW670" i="28" s="1"/>
  <c r="GX670" i="28" s="1"/>
  <c r="IJ670" i="28" s="1"/>
  <c r="IP670" i="28" s="1"/>
  <c r="IU732" i="28"/>
  <c r="GU732" i="28"/>
  <c r="GV732" i="28" s="1"/>
  <c r="GW732" i="28" s="1"/>
  <c r="GX732" i="28" s="1"/>
  <c r="IU774" i="28"/>
  <c r="GU774" i="28"/>
  <c r="GV774" i="28" s="1"/>
  <c r="GW774" i="28" s="1"/>
  <c r="GX774" i="28" s="1"/>
  <c r="IJ774" i="28" s="1"/>
  <c r="IP774" i="28" s="1"/>
  <c r="IU842" i="28"/>
  <c r="GU842" i="28"/>
  <c r="GV842" i="28" s="1"/>
  <c r="GW842" i="28" s="1"/>
  <c r="GX842" i="28" s="1"/>
  <c r="IU916" i="28"/>
  <c r="GU916" i="28"/>
  <c r="GV916" i="28" s="1"/>
  <c r="GW916" i="28" s="1"/>
  <c r="GX916" i="28" s="1"/>
  <c r="IU936" i="28"/>
  <c r="GU936" i="28"/>
  <c r="GV936" i="28" s="1"/>
  <c r="GW936" i="28" s="1"/>
  <c r="GX936" i="28" s="1"/>
  <c r="IU1054" i="28"/>
  <c r="GU1054" i="28"/>
  <c r="GV1054" i="28" s="1"/>
  <c r="GW1054" i="28" s="1"/>
  <c r="GX1054" i="28" s="1"/>
  <c r="IC1054" i="28" s="1"/>
  <c r="IU1029" i="28"/>
  <c r="GU1029" i="28"/>
  <c r="GV1029" i="28" s="1"/>
  <c r="GW1029" i="28" s="1"/>
  <c r="GX1029" i="28" s="1"/>
  <c r="IU1075" i="28"/>
  <c r="GU1075" i="28"/>
  <c r="GV1075" i="28" s="1"/>
  <c r="GW1075" i="28" s="1"/>
  <c r="GX1075" i="28" s="1"/>
  <c r="IU1117" i="28"/>
  <c r="GU1117" i="28"/>
  <c r="GV1117" i="28" s="1"/>
  <c r="GW1117" i="28" s="1"/>
  <c r="GX1117" i="28" s="1"/>
  <c r="GU1147" i="28"/>
  <c r="GV1147" i="28" s="1"/>
  <c r="GW1147" i="28" s="1"/>
  <c r="GX1147" i="28" s="1"/>
  <c r="IU1147" i="28"/>
  <c r="IU1165" i="28"/>
  <c r="GU1165" i="28"/>
  <c r="GV1165" i="28" s="1"/>
  <c r="GW1165" i="28" s="1"/>
  <c r="GX1165" i="28" s="1"/>
  <c r="IU16" i="28"/>
  <c r="GU16" i="28"/>
  <c r="GV16" i="28" s="1"/>
  <c r="GW16" i="28" s="1"/>
  <c r="GX16" i="28" s="1"/>
  <c r="IU26" i="28"/>
  <c r="GU26" i="28"/>
  <c r="GV26" i="28" s="1"/>
  <c r="GW26" i="28" s="1"/>
  <c r="GX26" i="28" s="1"/>
  <c r="IU42" i="28"/>
  <c r="GU42" i="28"/>
  <c r="GV42" i="28" s="1"/>
  <c r="GW42" i="28" s="1"/>
  <c r="GX42" i="28" s="1"/>
  <c r="IJ42" i="28" s="1"/>
  <c r="IP42" i="28" s="1"/>
  <c r="IU145" i="28"/>
  <c r="GU145" i="28"/>
  <c r="GV145" i="28" s="1"/>
  <c r="GW145" i="28" s="1"/>
  <c r="GX145" i="28" s="1"/>
  <c r="IU153" i="28"/>
  <c r="GU153" i="28"/>
  <c r="GV153" i="28" s="1"/>
  <c r="GW153" i="28" s="1"/>
  <c r="GX153" i="28" s="1"/>
  <c r="IU290" i="28"/>
  <c r="GU290" i="28"/>
  <c r="GV290" i="28" s="1"/>
  <c r="GW290" i="28" s="1"/>
  <c r="GX290" i="28" s="1"/>
  <c r="IU61" i="28"/>
  <c r="GU61" i="28"/>
  <c r="GV61" i="28" s="1"/>
  <c r="GW61" i="28" s="1"/>
  <c r="GX61" i="28" s="1"/>
  <c r="IJ61" i="28" s="1"/>
  <c r="IP61" i="28" s="1"/>
  <c r="IU85" i="28"/>
  <c r="GU85" i="28"/>
  <c r="GV85" i="28" s="1"/>
  <c r="GW85" i="28" s="1"/>
  <c r="GX85" i="28" s="1"/>
  <c r="IU99" i="28"/>
  <c r="GU99" i="28"/>
  <c r="GV99" i="28" s="1"/>
  <c r="GW99" i="28" s="1"/>
  <c r="GX99" i="28" s="1"/>
  <c r="IU109" i="28"/>
  <c r="GU109" i="28"/>
  <c r="GV109" i="28" s="1"/>
  <c r="GW109" i="28" s="1"/>
  <c r="GX109" i="28" s="1"/>
  <c r="IU143" i="28"/>
  <c r="GU143" i="28"/>
  <c r="GV143" i="28" s="1"/>
  <c r="GW143" i="28" s="1"/>
  <c r="GX143" i="28" s="1"/>
  <c r="IU163" i="28"/>
  <c r="GU163" i="28"/>
  <c r="GV163" i="28" s="1"/>
  <c r="GW163" i="28" s="1"/>
  <c r="GX163" i="28" s="1"/>
  <c r="IU173" i="28"/>
  <c r="GU173" i="28"/>
  <c r="GV173" i="28" s="1"/>
  <c r="GW173" i="28" s="1"/>
  <c r="GX173" i="28" s="1"/>
  <c r="IU195" i="28"/>
  <c r="GU195" i="28"/>
  <c r="GV195" i="28" s="1"/>
  <c r="GW195" i="28" s="1"/>
  <c r="GX195" i="28" s="1"/>
  <c r="IU219" i="28"/>
  <c r="GU219" i="28"/>
  <c r="GV219" i="28" s="1"/>
  <c r="GW219" i="28" s="1"/>
  <c r="GX219" i="28" s="1"/>
  <c r="IU229" i="28"/>
  <c r="GU229" i="28"/>
  <c r="GV229" i="28" s="1"/>
  <c r="GW229" i="28" s="1"/>
  <c r="GX229" i="28" s="1"/>
  <c r="IU251" i="28"/>
  <c r="GU251" i="28"/>
  <c r="GV251" i="28" s="1"/>
  <c r="GW251" i="28" s="1"/>
  <c r="GX251" i="28" s="1"/>
  <c r="IU261" i="28"/>
  <c r="GU261" i="28"/>
  <c r="GV261" i="28" s="1"/>
  <c r="GW261" i="28" s="1"/>
  <c r="GX261" i="28" s="1"/>
  <c r="IU308" i="28"/>
  <c r="GU308" i="28"/>
  <c r="GV308" i="28" s="1"/>
  <c r="GW308" i="28" s="1"/>
  <c r="GX308" i="28" s="1"/>
  <c r="IU316" i="28"/>
  <c r="GU316" i="28"/>
  <c r="GV316" i="28" s="1"/>
  <c r="GW316" i="28" s="1"/>
  <c r="GX316" i="28" s="1"/>
  <c r="IU417" i="28"/>
  <c r="GU417" i="28"/>
  <c r="GV417" i="28" s="1"/>
  <c r="GW417" i="28" s="1"/>
  <c r="GX417" i="28" s="1"/>
  <c r="IJ417" i="28" s="1"/>
  <c r="IP417" i="28" s="1"/>
  <c r="IU430" i="28"/>
  <c r="GU430" i="28"/>
  <c r="GV430" i="28" s="1"/>
  <c r="GW430" i="28" s="1"/>
  <c r="GX430" i="28" s="1"/>
  <c r="IU440" i="28"/>
  <c r="GU440" i="28"/>
  <c r="GV440" i="28" s="1"/>
  <c r="GW440" i="28" s="1"/>
  <c r="GX440" i="28" s="1"/>
  <c r="IJ440" i="28" s="1"/>
  <c r="IP440" i="28" s="1"/>
  <c r="IU449" i="28"/>
  <c r="GU449" i="28"/>
  <c r="GV449" i="28" s="1"/>
  <c r="GW449" i="28" s="1"/>
  <c r="GX449" i="28" s="1"/>
  <c r="IU462" i="28"/>
  <c r="GU462" i="28"/>
  <c r="GV462" i="28" s="1"/>
  <c r="GW462" i="28" s="1"/>
  <c r="GX462" i="28" s="1"/>
  <c r="IU472" i="28"/>
  <c r="GU472" i="28"/>
  <c r="GV472" i="28" s="1"/>
  <c r="GW472" i="28" s="1"/>
  <c r="GX472" i="28" s="1"/>
  <c r="IJ472" i="28" s="1"/>
  <c r="IP472" i="28" s="1"/>
  <c r="IU481" i="28"/>
  <c r="GU481" i="28"/>
  <c r="GV481" i="28" s="1"/>
  <c r="GW481" i="28" s="1"/>
  <c r="GX481" i="28" s="1"/>
  <c r="IC481" i="28" s="1"/>
  <c r="IU494" i="28"/>
  <c r="GU494" i="28"/>
  <c r="GV494" i="28" s="1"/>
  <c r="GW494" i="28" s="1"/>
  <c r="GX494" i="28" s="1"/>
  <c r="IU504" i="28"/>
  <c r="GU504" i="28"/>
  <c r="GV504" i="28" s="1"/>
  <c r="GW504" i="28" s="1"/>
  <c r="GX504" i="28" s="1"/>
  <c r="IC504" i="28" s="1"/>
  <c r="IU513" i="28"/>
  <c r="GU513" i="28"/>
  <c r="GV513" i="28" s="1"/>
  <c r="GW513" i="28" s="1"/>
  <c r="GX513" i="28" s="1"/>
  <c r="IJ513" i="28" s="1"/>
  <c r="IP513" i="28" s="1"/>
  <c r="IU526" i="28"/>
  <c r="GU526" i="28"/>
  <c r="GV526" i="28" s="1"/>
  <c r="GW526" i="28" s="1"/>
  <c r="GX526" i="28" s="1"/>
  <c r="IU536" i="28"/>
  <c r="GU536" i="28"/>
  <c r="GV536" i="28" s="1"/>
  <c r="GW536" i="28" s="1"/>
  <c r="GX536" i="28" s="1"/>
  <c r="IJ536" i="28" s="1"/>
  <c r="IP536" i="28" s="1"/>
  <c r="IU551" i="28"/>
  <c r="GU551" i="28"/>
  <c r="GV551" i="28" s="1"/>
  <c r="GW551" i="28" s="1"/>
  <c r="GX551" i="28" s="1"/>
  <c r="IU569" i="28"/>
  <c r="GU569" i="28"/>
  <c r="GV569" i="28" s="1"/>
  <c r="GW569" i="28" s="1"/>
  <c r="GX569" i="28" s="1"/>
  <c r="IU589" i="28"/>
  <c r="GU589" i="28"/>
  <c r="GV589" i="28" s="1"/>
  <c r="GW589" i="28" s="1"/>
  <c r="GX589" i="28" s="1"/>
  <c r="IU607" i="28"/>
  <c r="GU607" i="28"/>
  <c r="GV607" i="28" s="1"/>
  <c r="GW607" i="28" s="1"/>
  <c r="GX607" i="28" s="1"/>
  <c r="IU626" i="28"/>
  <c r="GU626" i="28"/>
  <c r="GV626" i="28" s="1"/>
  <c r="GW626" i="28" s="1"/>
  <c r="GX626" i="28" s="1"/>
  <c r="IJ626" i="28" s="1"/>
  <c r="IP626" i="28" s="1"/>
  <c r="IU639" i="28"/>
  <c r="GU639" i="28"/>
  <c r="GV639" i="28" s="1"/>
  <c r="GW639" i="28" s="1"/>
  <c r="GX639" i="28" s="1"/>
  <c r="IU649" i="28"/>
  <c r="GU649" i="28"/>
  <c r="GV649" i="28" s="1"/>
  <c r="GW649" i="28" s="1"/>
  <c r="GX649" i="28" s="1"/>
  <c r="IU658" i="28"/>
  <c r="GU658" i="28"/>
  <c r="GV658" i="28" s="1"/>
  <c r="GW658" i="28" s="1"/>
  <c r="GX658" i="28" s="1"/>
  <c r="IJ658" i="28" s="1"/>
  <c r="IP658" i="28" s="1"/>
  <c r="IU684" i="28"/>
  <c r="GU684" i="28"/>
  <c r="GV684" i="28" s="1"/>
  <c r="GW684" i="28" s="1"/>
  <c r="GX684" i="28" s="1"/>
  <c r="IC684" i="28" s="1"/>
  <c r="IU688" i="28"/>
  <c r="GU688" i="28"/>
  <c r="GV688" i="28" s="1"/>
  <c r="GW688" i="28" s="1"/>
  <c r="GX688" i="28" s="1"/>
  <c r="IU698" i="28"/>
  <c r="GU698" i="28"/>
  <c r="GV698" i="28" s="1"/>
  <c r="GW698" i="28" s="1"/>
  <c r="GX698" i="28" s="1"/>
  <c r="IJ698" i="28" s="1"/>
  <c r="IP698" i="28" s="1"/>
  <c r="IU720" i="28"/>
  <c r="GU720" i="28"/>
  <c r="GV720" i="28" s="1"/>
  <c r="GW720" i="28" s="1"/>
  <c r="GX720" i="28" s="1"/>
  <c r="IU730" i="28"/>
  <c r="GU730" i="28"/>
  <c r="GV730" i="28" s="1"/>
  <c r="GW730" i="28" s="1"/>
  <c r="GX730" i="28" s="1"/>
  <c r="IU752" i="28"/>
  <c r="GU752" i="28"/>
  <c r="GV752" i="28" s="1"/>
  <c r="GW752" i="28" s="1"/>
  <c r="GX752" i="28" s="1"/>
  <c r="IU762" i="28"/>
  <c r="GU762" i="28"/>
  <c r="GV762" i="28" s="1"/>
  <c r="GW762" i="28" s="1"/>
  <c r="GX762" i="28" s="1"/>
  <c r="IJ762" i="28" s="1"/>
  <c r="IP762" i="28" s="1"/>
  <c r="IU784" i="28"/>
  <c r="GU784" i="28"/>
  <c r="GV784" i="28" s="1"/>
  <c r="GW784" i="28" s="1"/>
  <c r="GX784" i="28" s="1"/>
  <c r="IU794" i="28"/>
  <c r="GU794" i="28"/>
  <c r="GV794" i="28" s="1"/>
  <c r="GW794" i="28" s="1"/>
  <c r="GX794" i="28" s="1"/>
  <c r="IJ794" i="28" s="1"/>
  <c r="IP794" i="28" s="1"/>
  <c r="IU802" i="28"/>
  <c r="GU802" i="28"/>
  <c r="GV802" i="28" s="1"/>
  <c r="GW802" i="28" s="1"/>
  <c r="GX802" i="28" s="1"/>
  <c r="IU886" i="28"/>
  <c r="GU886" i="28"/>
  <c r="GV886" i="28" s="1"/>
  <c r="GW886" i="28" s="1"/>
  <c r="GX886" i="28" s="1"/>
  <c r="IU930" i="28"/>
  <c r="GU930" i="28"/>
  <c r="GV930" i="28" s="1"/>
  <c r="GW930" i="28" s="1"/>
  <c r="GX930" i="28" s="1"/>
  <c r="IU938" i="28"/>
  <c r="GU938" i="28"/>
  <c r="GV938" i="28" s="1"/>
  <c r="GW938" i="28" s="1"/>
  <c r="GX938" i="28" s="1"/>
  <c r="IU976" i="28"/>
  <c r="GU976" i="28"/>
  <c r="GV976" i="28" s="1"/>
  <c r="GW976" i="28" s="1"/>
  <c r="GX976" i="28" s="1"/>
  <c r="IU956" i="28"/>
  <c r="GU956" i="28"/>
  <c r="GV956" i="28" s="1"/>
  <c r="GW956" i="28" s="1"/>
  <c r="GX956" i="28" s="1"/>
  <c r="IU971" i="28"/>
  <c r="GU971" i="28"/>
  <c r="GV971" i="28" s="1"/>
  <c r="GW971" i="28" s="1"/>
  <c r="GX971" i="28" s="1"/>
  <c r="IV1023" i="28"/>
  <c r="GY1023" i="28"/>
  <c r="GZ1023" i="28" s="1"/>
  <c r="HA1023" i="28" s="1"/>
  <c r="HB1023" i="28" s="1"/>
  <c r="IU973" i="28"/>
  <c r="GU973" i="28"/>
  <c r="GV973" i="28" s="1"/>
  <c r="GW973" i="28" s="1"/>
  <c r="GX973" i="28" s="1"/>
  <c r="IJ973" i="28" s="1"/>
  <c r="IP973" i="28" s="1"/>
  <c r="IU997" i="28"/>
  <c r="GU997" i="28"/>
  <c r="GV997" i="28" s="1"/>
  <c r="GW997" i="28" s="1"/>
  <c r="GX997" i="28" s="1"/>
  <c r="IJ997" i="28" s="1"/>
  <c r="IP997" i="28" s="1"/>
  <c r="IU1007" i="28"/>
  <c r="GU1007" i="28"/>
  <c r="GV1007" i="28" s="1"/>
  <c r="GW1007" i="28" s="1"/>
  <c r="GX1007" i="28" s="1"/>
  <c r="IU1017" i="28"/>
  <c r="GU1017" i="28"/>
  <c r="GV1017" i="28" s="1"/>
  <c r="GW1017" i="28" s="1"/>
  <c r="GX1017" i="28" s="1"/>
  <c r="IC1017" i="28" s="1"/>
  <c r="IU1033" i="28"/>
  <c r="GU1033" i="28"/>
  <c r="GV1033" i="28" s="1"/>
  <c r="GW1033" i="28" s="1"/>
  <c r="GX1033" i="28" s="1"/>
  <c r="IU1049" i="28"/>
  <c r="GU1049" i="28"/>
  <c r="GV1049" i="28" s="1"/>
  <c r="GW1049" i="28" s="1"/>
  <c r="GX1049" i="28" s="1"/>
  <c r="IU1057" i="28"/>
  <c r="GU1057" i="28"/>
  <c r="GV1057" i="28" s="1"/>
  <c r="GW1057" i="28" s="1"/>
  <c r="GX1057" i="28" s="1"/>
  <c r="IU1098" i="28"/>
  <c r="GU1098" i="28"/>
  <c r="GV1098" i="28" s="1"/>
  <c r="GW1098" i="28" s="1"/>
  <c r="GX1098" i="28" s="1"/>
  <c r="GU1097" i="28"/>
  <c r="GV1097" i="28" s="1"/>
  <c r="GW1097" i="28" s="1"/>
  <c r="GX1097" i="28" s="1"/>
  <c r="IU1097" i="28"/>
  <c r="GU1113" i="28"/>
  <c r="GV1113" i="28" s="1"/>
  <c r="GW1113" i="28" s="1"/>
  <c r="GX1113" i="28" s="1"/>
  <c r="IU1113" i="28"/>
  <c r="GY1133" i="28"/>
  <c r="GZ1133" i="28" s="1"/>
  <c r="HA1133" i="28" s="1"/>
  <c r="HB1133" i="28" s="1"/>
  <c r="IK1133" i="28" s="1"/>
  <c r="IQ1133" i="28" s="1"/>
  <c r="IU1166" i="28"/>
  <c r="GU1166" i="28"/>
  <c r="GV1166" i="28" s="1"/>
  <c r="GW1166" i="28" s="1"/>
  <c r="GX1166" i="28" s="1"/>
  <c r="GU1180" i="28"/>
  <c r="GV1180" i="28" s="1"/>
  <c r="GW1180" i="28" s="1"/>
  <c r="GX1180" i="28" s="1"/>
  <c r="IU1180" i="28"/>
  <c r="IU1186" i="28"/>
  <c r="II1186" i="28"/>
  <c r="IO1186" i="28" s="1"/>
  <c r="IB1186" i="28"/>
  <c r="GU1186" i="28"/>
  <c r="GV1186" i="28" s="1"/>
  <c r="GW1186" i="28" s="1"/>
  <c r="GX1186" i="28" s="1"/>
  <c r="IU1210" i="28"/>
  <c r="GU1210" i="28"/>
  <c r="GV1210" i="28" s="1"/>
  <c r="GW1210" i="28" s="1"/>
  <c r="GX1210" i="28" s="1"/>
  <c r="IU1214" i="28"/>
  <c r="GU1214" i="28"/>
  <c r="GV1214" i="28" s="1"/>
  <c r="GW1214" i="28" s="1"/>
  <c r="GX1214" i="28" s="1"/>
  <c r="IU31" i="28"/>
  <c r="GU31" i="28"/>
  <c r="GV31" i="28" s="1"/>
  <c r="GW31" i="28" s="1"/>
  <c r="GX31" i="28" s="1"/>
  <c r="IU89" i="28"/>
  <c r="GU89" i="28"/>
  <c r="GV89" i="28" s="1"/>
  <c r="GW89" i="28" s="1"/>
  <c r="GX89" i="28" s="1"/>
  <c r="IU215" i="28"/>
  <c r="GU215" i="28"/>
  <c r="GV215" i="28" s="1"/>
  <c r="GW215" i="28" s="1"/>
  <c r="GX215" i="28" s="1"/>
  <c r="IU279" i="28"/>
  <c r="GU279" i="28"/>
  <c r="GV279" i="28" s="1"/>
  <c r="GW279" i="28" s="1"/>
  <c r="GX279" i="28" s="1"/>
  <c r="IU442" i="28"/>
  <c r="GU442" i="28"/>
  <c r="GV442" i="28" s="1"/>
  <c r="GW442" i="28" s="1"/>
  <c r="GX442" i="28" s="1"/>
  <c r="IU477" i="28"/>
  <c r="GU477" i="28"/>
  <c r="GV477" i="28" s="1"/>
  <c r="GW477" i="28" s="1"/>
  <c r="GX477" i="28" s="1"/>
  <c r="IU509" i="28"/>
  <c r="GU509" i="28"/>
  <c r="GV509" i="28" s="1"/>
  <c r="GW509" i="28" s="1"/>
  <c r="GX509" i="28" s="1"/>
  <c r="IJ509" i="28" s="1"/>
  <c r="IP509" i="28" s="1"/>
  <c r="IU541" i="28"/>
  <c r="GU541" i="28"/>
  <c r="GV541" i="28" s="1"/>
  <c r="GW541" i="28" s="1"/>
  <c r="GX541" i="28" s="1"/>
  <c r="IC541" i="28" s="1"/>
  <c r="IU571" i="28"/>
  <c r="GU571" i="28"/>
  <c r="GV571" i="28" s="1"/>
  <c r="GW571" i="28" s="1"/>
  <c r="GX571" i="28" s="1"/>
  <c r="IU606" i="28"/>
  <c r="GU606" i="28"/>
  <c r="GV606" i="28" s="1"/>
  <c r="GW606" i="28" s="1"/>
  <c r="GX606" i="28" s="1"/>
  <c r="IU638" i="28"/>
  <c r="GU638" i="28"/>
  <c r="GV638" i="28" s="1"/>
  <c r="GW638" i="28" s="1"/>
  <c r="GX638" i="28" s="1"/>
  <c r="IJ638" i="28" s="1"/>
  <c r="IP638" i="28" s="1"/>
  <c r="IU726" i="28"/>
  <c r="GU726" i="28"/>
  <c r="GV726" i="28" s="1"/>
  <c r="GW726" i="28" s="1"/>
  <c r="GX726" i="28" s="1"/>
  <c r="IU748" i="28"/>
  <c r="GU748" i="28"/>
  <c r="GV748" i="28" s="1"/>
  <c r="GW748" i="28" s="1"/>
  <c r="GX748" i="28" s="1"/>
  <c r="IU790" i="28"/>
  <c r="GU790" i="28"/>
  <c r="GV790" i="28" s="1"/>
  <c r="GW790" i="28" s="1"/>
  <c r="GX790" i="28" s="1"/>
  <c r="IU806" i="28"/>
  <c r="GU806" i="28"/>
  <c r="GV806" i="28" s="1"/>
  <c r="GW806" i="28" s="1"/>
  <c r="GX806" i="28" s="1"/>
  <c r="IU854" i="28"/>
  <c r="GU854" i="28"/>
  <c r="GV854" i="28" s="1"/>
  <c r="GW854" i="28" s="1"/>
  <c r="GX854" i="28" s="1"/>
  <c r="IU989" i="28"/>
  <c r="GU989" i="28"/>
  <c r="GV989" i="28" s="1"/>
  <c r="GW989" i="28" s="1"/>
  <c r="GX989" i="28" s="1"/>
  <c r="IU928" i="28"/>
  <c r="GU928" i="28"/>
  <c r="GV928" i="28" s="1"/>
  <c r="GW928" i="28" s="1"/>
  <c r="GX928" i="28" s="1"/>
  <c r="IU1013" i="28"/>
  <c r="GU1013" i="28"/>
  <c r="GV1013" i="28" s="1"/>
  <c r="GW1013" i="28" s="1"/>
  <c r="GX1013" i="28" s="1"/>
  <c r="IJ1013" i="28" s="1"/>
  <c r="IP1013" i="28" s="1"/>
  <c r="IU1065" i="28"/>
  <c r="GU1065" i="28"/>
  <c r="GV1065" i="28" s="1"/>
  <c r="GW1065" i="28" s="1"/>
  <c r="GX1065" i="28" s="1"/>
  <c r="IU1128" i="28"/>
  <c r="GU1128" i="28"/>
  <c r="GV1128" i="28" s="1"/>
  <c r="GW1128" i="28" s="1"/>
  <c r="GX1128" i="28" s="1"/>
  <c r="IU1157" i="28"/>
  <c r="GU1157" i="28"/>
  <c r="GV1157" i="28" s="1"/>
  <c r="GW1157" i="28" s="1"/>
  <c r="GX1157" i="28" s="1"/>
  <c r="IU1182" i="28"/>
  <c r="GU1182" i="28"/>
  <c r="GV1182" i="28" s="1"/>
  <c r="GW1182" i="28" s="1"/>
  <c r="GX1182" i="28" s="1"/>
  <c r="IU1202" i="28"/>
  <c r="GU1202" i="28"/>
  <c r="GV1202" i="28" s="1"/>
  <c r="GW1202" i="28" s="1"/>
  <c r="GX1202" i="28" s="1"/>
  <c r="IJ1202" i="28" s="1"/>
  <c r="IP1202" i="28" s="1"/>
  <c r="IU14" i="28"/>
  <c r="GU14" i="28"/>
  <c r="GV14" i="28" s="1"/>
  <c r="GW14" i="28" s="1"/>
  <c r="GX14" i="28" s="1"/>
  <c r="IU23" i="28"/>
  <c r="GU23" i="28"/>
  <c r="GV23" i="28" s="1"/>
  <c r="GW23" i="28" s="1"/>
  <c r="GX23" i="28" s="1"/>
  <c r="IU36" i="28"/>
  <c r="GU36" i="28"/>
  <c r="GV36" i="28" s="1"/>
  <c r="GW36" i="28" s="1"/>
  <c r="GX36" i="28" s="1"/>
  <c r="IU391" i="28"/>
  <c r="GU391" i="28"/>
  <c r="GV391" i="28" s="1"/>
  <c r="GW391" i="28" s="1"/>
  <c r="GX391" i="28" s="1"/>
  <c r="IV77" i="28"/>
  <c r="GY77" i="28"/>
  <c r="GZ77" i="28" s="1"/>
  <c r="HA77" i="28" s="1"/>
  <c r="HB77" i="28" s="1"/>
  <c r="IU347" i="28"/>
  <c r="GU347" i="28"/>
  <c r="GV347" i="28" s="1"/>
  <c r="GW347" i="28" s="1"/>
  <c r="GX347" i="28" s="1"/>
  <c r="IU57" i="28"/>
  <c r="GU57" i="28"/>
  <c r="GV57" i="28" s="1"/>
  <c r="GW57" i="28" s="1"/>
  <c r="GX57" i="28" s="1"/>
  <c r="GU74" i="28"/>
  <c r="GV74" i="28" s="1"/>
  <c r="GW74" i="28" s="1"/>
  <c r="GX74" i="28" s="1"/>
  <c r="IU74" i="28"/>
  <c r="GU86" i="28"/>
  <c r="GV86" i="28" s="1"/>
  <c r="GW86" i="28" s="1"/>
  <c r="GX86" i="28" s="1"/>
  <c r="IU86" i="28"/>
  <c r="IU123" i="28"/>
  <c r="GU123" i="28"/>
  <c r="GV123" i="28" s="1"/>
  <c r="GW123" i="28" s="1"/>
  <c r="GX123" i="28" s="1"/>
  <c r="IU131" i="28"/>
  <c r="GU131" i="28"/>
  <c r="GV131" i="28" s="1"/>
  <c r="GW131" i="28" s="1"/>
  <c r="GX131" i="28" s="1"/>
  <c r="IU141" i="28"/>
  <c r="GU141" i="28"/>
  <c r="GV141" i="28" s="1"/>
  <c r="GW141" i="28" s="1"/>
  <c r="GX141" i="28" s="1"/>
  <c r="IU167" i="28"/>
  <c r="GU167" i="28"/>
  <c r="GV167" i="28" s="1"/>
  <c r="GW167" i="28" s="1"/>
  <c r="GX167" i="28" s="1"/>
  <c r="IU177" i="28"/>
  <c r="GU177" i="28"/>
  <c r="GV177" i="28" s="1"/>
  <c r="GW177" i="28" s="1"/>
  <c r="GX177" i="28" s="1"/>
  <c r="IC177" i="28" s="1"/>
  <c r="IU199" i="28"/>
  <c r="GU199" i="28"/>
  <c r="GV199" i="28" s="1"/>
  <c r="GW199" i="28" s="1"/>
  <c r="GX199" i="28" s="1"/>
  <c r="IU217" i="28"/>
  <c r="GU217" i="28"/>
  <c r="GV217" i="28" s="1"/>
  <c r="GW217" i="28" s="1"/>
  <c r="GX217" i="28" s="1"/>
  <c r="IU239" i="28"/>
  <c r="GU239" i="28"/>
  <c r="GV239" i="28" s="1"/>
  <c r="GW239" i="28" s="1"/>
  <c r="GX239" i="28" s="1"/>
  <c r="IU249" i="28"/>
  <c r="GU249" i="28"/>
  <c r="GV249" i="28" s="1"/>
  <c r="GW249" i="28" s="1"/>
  <c r="GX249" i="28" s="1"/>
  <c r="IJ249" i="28" s="1"/>
  <c r="IP249" i="28" s="1"/>
  <c r="IU271" i="28"/>
  <c r="GU271" i="28"/>
  <c r="GV271" i="28" s="1"/>
  <c r="GW271" i="28" s="1"/>
  <c r="GX271" i="28" s="1"/>
  <c r="IU281" i="28"/>
  <c r="GU281" i="28"/>
  <c r="GV281" i="28" s="1"/>
  <c r="GW281" i="28" s="1"/>
  <c r="GX281" i="28" s="1"/>
  <c r="IU416" i="28"/>
  <c r="GU416" i="28"/>
  <c r="GV416" i="28" s="1"/>
  <c r="GW416" i="28" s="1"/>
  <c r="GX416" i="28" s="1"/>
  <c r="IJ416" i="28" s="1"/>
  <c r="IP416" i="28" s="1"/>
  <c r="IU288" i="28"/>
  <c r="GU288" i="28"/>
  <c r="GV288" i="28" s="1"/>
  <c r="GW288" i="28" s="1"/>
  <c r="GX288" i="28" s="1"/>
  <c r="IU296" i="28"/>
  <c r="GU296" i="28"/>
  <c r="GV296" i="28" s="1"/>
  <c r="GW296" i="28" s="1"/>
  <c r="GX296" i="28" s="1"/>
  <c r="IU414" i="28"/>
  <c r="GU414" i="28"/>
  <c r="GV414" i="28" s="1"/>
  <c r="GW414" i="28" s="1"/>
  <c r="GX414" i="28" s="1"/>
  <c r="IU421" i="28"/>
  <c r="GU421" i="28"/>
  <c r="GV421" i="28" s="1"/>
  <c r="GW421" i="28" s="1"/>
  <c r="GX421" i="28" s="1"/>
  <c r="IJ421" i="28" s="1"/>
  <c r="IP421" i="28" s="1"/>
  <c r="IU434" i="28"/>
  <c r="GU434" i="28"/>
  <c r="GV434" i="28" s="1"/>
  <c r="GW434" i="28" s="1"/>
  <c r="GX434" i="28" s="1"/>
  <c r="IU444" i="28"/>
  <c r="GU444" i="28"/>
  <c r="GV444" i="28" s="1"/>
  <c r="GW444" i="28" s="1"/>
  <c r="GX444" i="28" s="1"/>
  <c r="IU453" i="28"/>
  <c r="GU453" i="28"/>
  <c r="GV453" i="28" s="1"/>
  <c r="GW453" i="28" s="1"/>
  <c r="GX453" i="28" s="1"/>
  <c r="IJ453" i="28" s="1"/>
  <c r="IP453" i="28" s="1"/>
  <c r="IU466" i="28"/>
  <c r="GU466" i="28"/>
  <c r="GV466" i="28" s="1"/>
  <c r="GW466" i="28" s="1"/>
  <c r="GX466" i="28" s="1"/>
  <c r="IU476" i="28"/>
  <c r="GU476" i="28"/>
  <c r="GV476" i="28" s="1"/>
  <c r="GW476" i="28" s="1"/>
  <c r="GX476" i="28" s="1"/>
  <c r="IJ476" i="28" s="1"/>
  <c r="IP476" i="28" s="1"/>
  <c r="IU485" i="28"/>
  <c r="GU485" i="28"/>
  <c r="GV485" i="28" s="1"/>
  <c r="GW485" i="28" s="1"/>
  <c r="GX485" i="28" s="1"/>
  <c r="IJ485" i="28" s="1"/>
  <c r="IP485" i="28" s="1"/>
  <c r="IU498" i="28"/>
  <c r="GU498" i="28"/>
  <c r="GV498" i="28" s="1"/>
  <c r="GW498" i="28" s="1"/>
  <c r="GX498" i="28" s="1"/>
  <c r="IU508" i="28"/>
  <c r="GU508" i="28"/>
  <c r="GV508" i="28" s="1"/>
  <c r="GW508" i="28" s="1"/>
  <c r="GX508" i="28" s="1"/>
  <c r="IJ508" i="28" s="1"/>
  <c r="IP508" i="28" s="1"/>
  <c r="IU517" i="28"/>
  <c r="GU517" i="28"/>
  <c r="GV517" i="28" s="1"/>
  <c r="GW517" i="28" s="1"/>
  <c r="GX517" i="28" s="1"/>
  <c r="IU530" i="28"/>
  <c r="GU530" i="28"/>
  <c r="GV530" i="28" s="1"/>
  <c r="GW530" i="28" s="1"/>
  <c r="GX530" i="28" s="1"/>
  <c r="IU540" i="28"/>
  <c r="GU540" i="28"/>
  <c r="GV540" i="28" s="1"/>
  <c r="GW540" i="28" s="1"/>
  <c r="GX540" i="28" s="1"/>
  <c r="IJ540" i="28" s="1"/>
  <c r="IP540" i="28" s="1"/>
  <c r="IU565" i="28"/>
  <c r="GU565" i="28"/>
  <c r="GV565" i="28" s="1"/>
  <c r="GW565" i="28" s="1"/>
  <c r="GX565" i="28" s="1"/>
  <c r="IU671" i="28"/>
  <c r="GU671" i="28"/>
  <c r="GV671" i="28" s="1"/>
  <c r="GW671" i="28" s="1"/>
  <c r="GX671" i="28" s="1"/>
  <c r="IJ671" i="28" s="1"/>
  <c r="IP671" i="28" s="1"/>
  <c r="IU549" i="28"/>
  <c r="GU549" i="28"/>
  <c r="GV549" i="28" s="1"/>
  <c r="GW549" i="28" s="1"/>
  <c r="GX549" i="28" s="1"/>
  <c r="IV595" i="28"/>
  <c r="GY595" i="28"/>
  <c r="GZ595" i="28" s="1"/>
  <c r="HA595" i="28" s="1"/>
  <c r="HB595" i="28" s="1"/>
  <c r="IV614" i="28"/>
  <c r="GY614" i="28"/>
  <c r="GZ614" i="28" s="1"/>
  <c r="HA614" i="28" s="1"/>
  <c r="HB614" i="28" s="1"/>
  <c r="IJ614" i="28" s="1"/>
  <c r="IP614" i="28" s="1"/>
  <c r="IU627" i="28"/>
  <c r="GU627" i="28"/>
  <c r="GV627" i="28" s="1"/>
  <c r="GW627" i="28" s="1"/>
  <c r="GX627" i="28" s="1"/>
  <c r="IU646" i="28"/>
  <c r="GU646" i="28"/>
  <c r="GV646" i="28" s="1"/>
  <c r="GW646" i="28" s="1"/>
  <c r="GX646" i="28" s="1"/>
  <c r="IC646" i="28" s="1"/>
  <c r="IU659" i="28"/>
  <c r="GU659" i="28"/>
  <c r="GV659" i="28" s="1"/>
  <c r="GW659" i="28" s="1"/>
  <c r="GX659" i="28" s="1"/>
  <c r="IU669" i="28"/>
  <c r="GU669" i="28"/>
  <c r="GV669" i="28" s="1"/>
  <c r="GW669" i="28" s="1"/>
  <c r="GX669" i="28" s="1"/>
  <c r="IJ669" i="28" s="1"/>
  <c r="IP669" i="28" s="1"/>
  <c r="IU682" i="28"/>
  <c r="GU682" i="28"/>
  <c r="GV682" i="28" s="1"/>
  <c r="GW682" i="28" s="1"/>
  <c r="GX682" i="28" s="1"/>
  <c r="IC682" i="28" s="1"/>
  <c r="IU686" i="28"/>
  <c r="GU686" i="28"/>
  <c r="GV686" i="28" s="1"/>
  <c r="GW686" i="28" s="1"/>
  <c r="GX686" i="28" s="1"/>
  <c r="IJ686" i="28" s="1"/>
  <c r="IP686" i="28" s="1"/>
  <c r="IU708" i="28"/>
  <c r="GU708" i="28"/>
  <c r="GV708" i="28" s="1"/>
  <c r="GW708" i="28" s="1"/>
  <c r="GX708" i="28" s="1"/>
  <c r="IU718" i="28"/>
  <c r="GU718" i="28"/>
  <c r="GV718" i="28" s="1"/>
  <c r="GW718" i="28" s="1"/>
  <c r="GX718" i="28" s="1"/>
  <c r="IU740" i="28"/>
  <c r="GU740" i="28"/>
  <c r="GV740" i="28" s="1"/>
  <c r="GW740" i="28" s="1"/>
  <c r="GX740" i="28" s="1"/>
  <c r="IU750" i="28"/>
  <c r="GU750" i="28"/>
  <c r="GV750" i="28" s="1"/>
  <c r="GW750" i="28" s="1"/>
  <c r="GX750" i="28" s="1"/>
  <c r="IC750" i="28" s="1"/>
  <c r="IU772" i="28"/>
  <c r="GU772" i="28"/>
  <c r="GV772" i="28" s="1"/>
  <c r="GW772" i="28" s="1"/>
  <c r="GX772" i="28" s="1"/>
  <c r="IU782" i="28"/>
  <c r="GU782" i="28"/>
  <c r="GV782" i="28" s="1"/>
  <c r="GW782" i="28" s="1"/>
  <c r="GX782" i="28" s="1"/>
  <c r="IC782" i="28" s="1"/>
  <c r="IU862" i="28"/>
  <c r="GU862" i="28"/>
  <c r="GV862" i="28" s="1"/>
  <c r="GW862" i="28" s="1"/>
  <c r="GX862" i="28" s="1"/>
  <c r="IU918" i="28"/>
  <c r="GU918" i="28"/>
  <c r="GV918" i="28" s="1"/>
  <c r="GW918" i="28" s="1"/>
  <c r="GX918" i="28" s="1"/>
  <c r="IU822" i="28"/>
  <c r="GU822" i="28"/>
  <c r="GV822" i="28" s="1"/>
  <c r="GW822" i="28" s="1"/>
  <c r="GX822" i="28" s="1"/>
  <c r="IU837" i="28"/>
  <c r="GU837" i="28"/>
  <c r="GV837" i="28" s="1"/>
  <c r="GW837" i="28" s="1"/>
  <c r="GX837" i="28" s="1"/>
  <c r="IU874" i="28"/>
  <c r="GU874" i="28"/>
  <c r="GV874" i="28" s="1"/>
  <c r="GW874" i="28" s="1"/>
  <c r="GX874" i="28" s="1"/>
  <c r="IU946" i="28"/>
  <c r="GU946" i="28"/>
  <c r="GV946" i="28" s="1"/>
  <c r="GW946" i="28" s="1"/>
  <c r="GX946" i="28" s="1"/>
  <c r="IJ946" i="28" s="1"/>
  <c r="IP946" i="28" s="1"/>
  <c r="IU855" i="28"/>
  <c r="GU855" i="28"/>
  <c r="GV855" i="28" s="1"/>
  <c r="GW855" i="28" s="1"/>
  <c r="GX855" i="28" s="1"/>
  <c r="IU863" i="28"/>
  <c r="GU863" i="28"/>
  <c r="GV863" i="28" s="1"/>
  <c r="GW863" i="28" s="1"/>
  <c r="GX863" i="28" s="1"/>
  <c r="IU871" i="28"/>
  <c r="GU871" i="28"/>
  <c r="GV871" i="28" s="1"/>
  <c r="GW871" i="28" s="1"/>
  <c r="GX871" i="28" s="1"/>
  <c r="IU879" i="28"/>
  <c r="GU879" i="28"/>
  <c r="GV879" i="28" s="1"/>
  <c r="GW879" i="28" s="1"/>
  <c r="GX879" i="28" s="1"/>
  <c r="IU887" i="28"/>
  <c r="GU887" i="28"/>
  <c r="GV887" i="28" s="1"/>
  <c r="GW887" i="28" s="1"/>
  <c r="GX887" i="28" s="1"/>
  <c r="IV895" i="28"/>
  <c r="GY895" i="28"/>
  <c r="GZ895" i="28" s="1"/>
  <c r="HA895" i="28" s="1"/>
  <c r="HB895" i="28" s="1"/>
  <c r="IU954" i="28"/>
  <c r="GU954" i="28"/>
  <c r="GV954" i="28" s="1"/>
  <c r="GW954" i="28" s="1"/>
  <c r="GX954" i="28" s="1"/>
  <c r="IJ954" i="28" s="1"/>
  <c r="IP954" i="28" s="1"/>
  <c r="IU1003" i="28"/>
  <c r="GU1003" i="28"/>
  <c r="GV1003" i="28" s="1"/>
  <c r="GW1003" i="28" s="1"/>
  <c r="GX1003" i="28" s="1"/>
  <c r="IC1003" i="28" s="1"/>
  <c r="IU1050" i="28"/>
  <c r="GU1050" i="28"/>
  <c r="GV1050" i="28" s="1"/>
  <c r="GW1050" i="28" s="1"/>
  <c r="GX1050" i="28" s="1"/>
  <c r="GU982" i="28"/>
  <c r="GV982" i="28" s="1"/>
  <c r="GW982" i="28" s="1"/>
  <c r="GX982" i="28" s="1"/>
  <c r="IU982" i="28"/>
  <c r="II982" i="28"/>
  <c r="IO982" i="28" s="1"/>
  <c r="IB982" i="28"/>
  <c r="IU993" i="28"/>
  <c r="GU993" i="28"/>
  <c r="GV993" i="28" s="1"/>
  <c r="GW993" i="28" s="1"/>
  <c r="GX993" i="28" s="1"/>
  <c r="IJ993" i="28" s="1"/>
  <c r="IP993" i="28" s="1"/>
  <c r="IU1011" i="28"/>
  <c r="GU1011" i="28"/>
  <c r="GV1011" i="28" s="1"/>
  <c r="GW1011" i="28" s="1"/>
  <c r="GX1011" i="28" s="1"/>
  <c r="IU1035" i="28"/>
  <c r="GU1035" i="28"/>
  <c r="GV1035" i="28" s="1"/>
  <c r="GW1035" i="28" s="1"/>
  <c r="GX1035" i="28" s="1"/>
  <c r="IU1037" i="28"/>
  <c r="GU1037" i="28"/>
  <c r="GV1037" i="28" s="1"/>
  <c r="GW1037" i="28" s="1"/>
  <c r="GX1037" i="28" s="1"/>
  <c r="IU1092" i="28"/>
  <c r="GU1092" i="28"/>
  <c r="GV1092" i="28" s="1"/>
  <c r="GW1092" i="28" s="1"/>
  <c r="GX1092" i="28" s="1"/>
  <c r="IC1092" i="28" s="1"/>
  <c r="IU1059" i="28"/>
  <c r="IB1059" i="28"/>
  <c r="GU1059" i="28"/>
  <c r="GV1059" i="28" s="1"/>
  <c r="GW1059" i="28" s="1"/>
  <c r="GX1059" i="28" s="1"/>
  <c r="II1059" i="28"/>
  <c r="IO1059" i="28" s="1"/>
  <c r="IU1068" i="28"/>
  <c r="GU1068" i="28"/>
  <c r="GV1068" i="28" s="1"/>
  <c r="GW1068" i="28" s="1"/>
  <c r="GX1068" i="28" s="1"/>
  <c r="IU1081" i="28"/>
  <c r="GU1081" i="28"/>
  <c r="GV1081" i="28" s="1"/>
  <c r="GW1081" i="28" s="1"/>
  <c r="GX1081" i="28" s="1"/>
  <c r="IU1131" i="28"/>
  <c r="GU1131" i="28"/>
  <c r="GV1131" i="28" s="1"/>
  <c r="GW1131" i="28" s="1"/>
  <c r="GX1131" i="28" s="1"/>
  <c r="IJ1131" i="28" s="1"/>
  <c r="IP1131" i="28" s="1"/>
  <c r="IU1104" i="28"/>
  <c r="GU1104" i="28"/>
  <c r="GV1104" i="28" s="1"/>
  <c r="GW1104" i="28" s="1"/>
  <c r="GX1104" i="28" s="1"/>
  <c r="IC1104" i="28" s="1"/>
  <c r="IU1120" i="28"/>
  <c r="GU1120" i="28"/>
  <c r="GV1120" i="28" s="1"/>
  <c r="GW1120" i="28" s="1"/>
  <c r="GX1120" i="28" s="1"/>
  <c r="IC1120" i="28" s="1"/>
  <c r="GU1122" i="28"/>
  <c r="GV1122" i="28" s="1"/>
  <c r="GW1122" i="28" s="1"/>
  <c r="GX1122" i="28" s="1"/>
  <c r="IU1122" i="28"/>
  <c r="IU1130" i="28"/>
  <c r="GU1130" i="28"/>
  <c r="GV1130" i="28" s="1"/>
  <c r="GW1130" i="28" s="1"/>
  <c r="GX1130" i="28" s="1"/>
  <c r="IU1159" i="28"/>
  <c r="GU1159" i="28"/>
  <c r="GV1159" i="28" s="1"/>
  <c r="GW1159" i="28" s="1"/>
  <c r="GX1159" i="28" s="1"/>
  <c r="IU1175" i="28"/>
  <c r="GU1175" i="28"/>
  <c r="GV1175" i="28" s="1"/>
  <c r="GW1175" i="28" s="1"/>
  <c r="GX1175" i="28" s="1"/>
  <c r="IU1187" i="28"/>
  <c r="GU1187" i="28"/>
  <c r="GV1187" i="28" s="1"/>
  <c r="GW1187" i="28" s="1"/>
  <c r="GX1187" i="28" s="1"/>
  <c r="IU1198" i="28"/>
  <c r="GU1198" i="28"/>
  <c r="GV1198" i="28" s="1"/>
  <c r="GW1198" i="28" s="1"/>
  <c r="GX1198" i="28" s="1"/>
  <c r="GU1209" i="28"/>
  <c r="GV1209" i="28" s="1"/>
  <c r="GW1209" i="28" s="1"/>
  <c r="GX1209" i="28" s="1"/>
  <c r="IU1209" i="28"/>
  <c r="GU1212" i="28"/>
  <c r="GV1212" i="28" s="1"/>
  <c r="GW1212" i="28" s="1"/>
  <c r="GX1212" i="28" s="1"/>
  <c r="IU1212" i="28"/>
  <c r="IU12" i="28"/>
  <c r="GU12" i="28"/>
  <c r="GV12" i="28" s="1"/>
  <c r="GW12" i="28" s="1"/>
  <c r="GX12" i="28" s="1"/>
  <c r="IU38" i="28"/>
  <c r="GU38" i="28"/>
  <c r="GV38" i="28" s="1"/>
  <c r="GW38" i="28" s="1"/>
  <c r="GX38" i="28" s="1"/>
  <c r="IC38" i="28" s="1"/>
  <c r="IU363" i="28"/>
  <c r="GU363" i="28"/>
  <c r="GV363" i="28" s="1"/>
  <c r="GW363" i="28" s="1"/>
  <c r="GX363" i="28" s="1"/>
  <c r="IJ363" i="28" s="1"/>
  <c r="IP363" i="28" s="1"/>
  <c r="IU158" i="28"/>
  <c r="GU158" i="28"/>
  <c r="GV158" i="28" s="1"/>
  <c r="GW158" i="28" s="1"/>
  <c r="GX158" i="28" s="1"/>
  <c r="IU234" i="28"/>
  <c r="GU234" i="28"/>
  <c r="GV234" i="28" s="1"/>
  <c r="GW234" i="28" s="1"/>
  <c r="GX234" i="28" s="1"/>
  <c r="IU629" i="28"/>
  <c r="GU629" i="28"/>
  <c r="GV629" i="28" s="1"/>
  <c r="GW629" i="28" s="1"/>
  <c r="GX629" i="28" s="1"/>
  <c r="IU767" i="28"/>
  <c r="GU767" i="28"/>
  <c r="GV767" i="28" s="1"/>
  <c r="GW767" i="28" s="1"/>
  <c r="GX767" i="28" s="1"/>
  <c r="FJ51" i="28"/>
  <c r="ED47" i="28"/>
  <c r="DZ47" i="28"/>
  <c r="DU47" i="28"/>
  <c r="EB47" i="28"/>
  <c r="DW47" i="28"/>
  <c r="EE47" i="28"/>
  <c r="EA47" i="28"/>
  <c r="EH47" i="28" s="1"/>
  <c r="DV47" i="28"/>
  <c r="EC47" i="28"/>
  <c r="EJ47" i="28" s="1"/>
  <c r="DX47" i="28"/>
  <c r="DT47" i="28"/>
  <c r="FI55" i="28"/>
  <c r="FB388" i="28"/>
  <c r="FF96" i="28"/>
  <c r="IH96" i="28"/>
  <c r="IN96" i="28" s="1"/>
  <c r="IA96" i="28"/>
  <c r="IU212" i="28"/>
  <c r="GU212" i="28"/>
  <c r="GV212" i="28" s="1"/>
  <c r="GW212" i="28" s="1"/>
  <c r="GX212" i="28" s="1"/>
  <c r="II412" i="28"/>
  <c r="IO412" i="28" s="1"/>
  <c r="IB412" i="28"/>
  <c r="FG412" i="28"/>
  <c r="FI343" i="28"/>
  <c r="II351" i="28"/>
  <c r="IO351" i="28" s="1"/>
  <c r="IB351" i="28"/>
  <c r="FG351" i="28"/>
  <c r="FF416" i="28"/>
  <c r="IH416" i="28"/>
  <c r="IN416" i="28" s="1"/>
  <c r="IA416" i="28"/>
  <c r="GU402" i="28"/>
  <c r="GV402" i="28" s="1"/>
  <c r="GW402" i="28" s="1"/>
  <c r="GX402" i="28" s="1"/>
  <c r="IU402" i="28"/>
  <c r="FH467" i="28"/>
  <c r="FI428" i="28"/>
  <c r="FI472" i="28"/>
  <c r="FI421" i="28"/>
  <c r="FH437" i="28"/>
  <c r="FH665" i="28"/>
  <c r="FJ626" i="28"/>
  <c r="FJ766" i="28"/>
  <c r="IU729" i="28"/>
  <c r="GU729" i="28"/>
  <c r="GV729" i="28" s="1"/>
  <c r="GW729" i="28" s="1"/>
  <c r="GX729" i="28" s="1"/>
  <c r="GU799" i="28"/>
  <c r="GV799" i="28" s="1"/>
  <c r="GW799" i="28" s="1"/>
  <c r="GX799" i="28" s="1"/>
  <c r="IU799" i="28"/>
  <c r="II1003" i="28"/>
  <c r="IO1003" i="28" s="1"/>
  <c r="IB1003" i="28"/>
  <c r="FG1003" i="28"/>
  <c r="IU962" i="28"/>
  <c r="GU962" i="28"/>
  <c r="GV962" i="28" s="1"/>
  <c r="GW962" i="28" s="1"/>
  <c r="GX962" i="28" s="1"/>
  <c r="II1092" i="28"/>
  <c r="IO1092" i="28" s="1"/>
  <c r="IB1092" i="28"/>
  <c r="FG1092" i="28"/>
  <c r="II1118" i="28"/>
  <c r="IO1118" i="28" s="1"/>
  <c r="IB1118" i="28"/>
  <c r="FG1118" i="28"/>
  <c r="ED1106" i="28"/>
  <c r="EK1106" i="28" s="1"/>
  <c r="DZ1106" i="28"/>
  <c r="DU1106" i="28"/>
  <c r="EB1106" i="28"/>
  <c r="DW1106" i="28"/>
  <c r="EE1106" i="28"/>
  <c r="EA1106" i="28"/>
  <c r="DV1106" i="28"/>
  <c r="DX1106" i="28"/>
  <c r="DT1106" i="28"/>
  <c r="EC1106" i="28"/>
  <c r="IU1111" i="28"/>
  <c r="GU1111" i="28"/>
  <c r="GV1111" i="28" s="1"/>
  <c r="GW1111" i="28" s="1"/>
  <c r="GX1111" i="28" s="1"/>
  <c r="FI67" i="28"/>
  <c r="IU140" i="28"/>
  <c r="GU140" i="28"/>
  <c r="GV140" i="28" s="1"/>
  <c r="GW140" i="28" s="1"/>
  <c r="GX140" i="28" s="1"/>
  <c r="FJ164" i="28"/>
  <c r="BS206" i="28"/>
  <c r="BR7" i="28"/>
  <c r="FF61" i="28"/>
  <c r="IA61" i="28"/>
  <c r="IH61" i="28"/>
  <c r="IN61" i="28" s="1"/>
  <c r="IC61" i="28"/>
  <c r="FH61" i="28"/>
  <c r="EW206" i="28"/>
  <c r="EB391" i="28"/>
  <c r="DW391" i="28"/>
  <c r="EE391" i="28"/>
  <c r="EA391" i="28"/>
  <c r="EH391" i="28" s="1"/>
  <c r="DV391" i="28"/>
  <c r="ED391" i="28"/>
  <c r="DZ391" i="28"/>
  <c r="DU391" i="28"/>
  <c r="DX391" i="28"/>
  <c r="DT391" i="28"/>
  <c r="EC391" i="28"/>
  <c r="FF432" i="28"/>
  <c r="IH432" i="28"/>
  <c r="IN432" i="28" s="1"/>
  <c r="IA432" i="28"/>
  <c r="FJ492" i="28"/>
  <c r="IH417" i="28"/>
  <c r="IN417" i="28" s="1"/>
  <c r="IA417" i="28"/>
  <c r="FF417" i="28"/>
  <c r="FH465" i="28"/>
  <c r="FJ493" i="28"/>
  <c r="FI501" i="28"/>
  <c r="FH529" i="28"/>
  <c r="IU471" i="28"/>
  <c r="GU471" i="28"/>
  <c r="GV471" i="28" s="1"/>
  <c r="GW471" i="28" s="1"/>
  <c r="GX471" i="28" s="1"/>
  <c r="FG699" i="28"/>
  <c r="FI721" i="28"/>
  <c r="FH650" i="28"/>
  <c r="IH666" i="28"/>
  <c r="IN666" i="28" s="1"/>
  <c r="IA666" i="28"/>
  <c r="FF666" i="28"/>
  <c r="FJ762" i="28"/>
  <c r="EB808" i="28"/>
  <c r="DW808" i="28"/>
  <c r="EE808" i="28"/>
  <c r="EA808" i="28"/>
  <c r="DV808" i="28"/>
  <c r="ED808" i="28"/>
  <c r="DZ808" i="28"/>
  <c r="DU808" i="28"/>
  <c r="EC808" i="28"/>
  <c r="EJ808" i="28" s="1"/>
  <c r="DX808" i="28"/>
  <c r="DT808" i="28"/>
  <c r="GU677" i="28"/>
  <c r="GV677" i="28" s="1"/>
  <c r="GW677" i="28" s="1"/>
  <c r="GX677" i="28" s="1"/>
  <c r="IU677" i="28"/>
  <c r="IU749" i="28"/>
  <c r="GU749" i="28"/>
  <c r="GV749" i="28" s="1"/>
  <c r="GW749" i="28" s="1"/>
  <c r="GX749" i="28" s="1"/>
  <c r="FI960" i="28"/>
  <c r="FB975" i="28"/>
  <c r="FG975" i="28"/>
  <c r="IU991" i="28"/>
  <c r="GU991" i="28"/>
  <c r="GV991" i="28" s="1"/>
  <c r="GW991" i="28" s="1"/>
  <c r="GX991" i="28" s="1"/>
  <c r="II1044" i="28"/>
  <c r="IO1044" i="28" s="1"/>
  <c r="FB1088" i="28"/>
  <c r="FG1088" i="28"/>
  <c r="FG1154" i="28"/>
  <c r="II1154" i="28"/>
  <c r="IO1154" i="28" s="1"/>
  <c r="IB1154" i="28"/>
  <c r="FD1180" i="28"/>
  <c r="FJ1180" i="28" s="1"/>
  <c r="FI1180" i="28"/>
  <c r="GU1203" i="28"/>
  <c r="GV1203" i="28" s="1"/>
  <c r="GW1203" i="28" s="1"/>
  <c r="GX1203" i="28" s="1"/>
  <c r="IU1203" i="28"/>
  <c r="EB1210" i="28"/>
  <c r="DW1210" i="28"/>
  <c r="EE1210" i="28"/>
  <c r="EA1210" i="28"/>
  <c r="DV1210" i="28"/>
  <c r="ED1210" i="28"/>
  <c r="DZ1210" i="28"/>
  <c r="DU1210" i="28"/>
  <c r="DX1210" i="28"/>
  <c r="DT1210" i="28"/>
  <c r="EC1210" i="28"/>
  <c r="FB376" i="28"/>
  <c r="FG376" i="28"/>
  <c r="IB146" i="28"/>
  <c r="FI59" i="28"/>
  <c r="IU45" i="28"/>
  <c r="GU45" i="28"/>
  <c r="GV45" i="28" s="1"/>
  <c r="GW45" i="28" s="1"/>
  <c r="GX45" i="28" s="1"/>
  <c r="ED83" i="28"/>
  <c r="DZ83" i="28"/>
  <c r="DU83" i="28"/>
  <c r="EB83" i="28"/>
  <c r="DW83" i="28"/>
  <c r="EE83" i="28"/>
  <c r="EA83" i="28"/>
  <c r="DV83" i="28"/>
  <c r="DX83" i="28"/>
  <c r="DT83" i="28"/>
  <c r="EC83" i="28"/>
  <c r="FJ208" i="28"/>
  <c r="FF387" i="28"/>
  <c r="IH387" i="28"/>
  <c r="IN387" i="28" s="1"/>
  <c r="IA387" i="28"/>
  <c r="IU280" i="28"/>
  <c r="GU280" i="28"/>
  <c r="GV280" i="28" s="1"/>
  <c r="GW280" i="28" s="1"/>
  <c r="GX280" i="28" s="1"/>
  <c r="FF464" i="28"/>
  <c r="IH464" i="28"/>
  <c r="IN464" i="28" s="1"/>
  <c r="IA464" i="28"/>
  <c r="FF480" i="28"/>
  <c r="IH480" i="28"/>
  <c r="IN480" i="28" s="1"/>
  <c r="IA480" i="28"/>
  <c r="IB485" i="28"/>
  <c r="FG485" i="28"/>
  <c r="II485" i="28"/>
  <c r="IO485" i="28" s="1"/>
  <c r="FH685" i="28"/>
  <c r="FF548" i="28"/>
  <c r="IH548" i="28"/>
  <c r="IN548" i="28" s="1"/>
  <c r="IA548" i="28"/>
  <c r="FH699" i="28"/>
  <c r="II749" i="28"/>
  <c r="IO749" i="28" s="1"/>
  <c r="FH630" i="28"/>
  <c r="FH765" i="28"/>
  <c r="FJ698" i="28"/>
  <c r="II887" i="28"/>
  <c r="IO887" i="28" s="1"/>
  <c r="FJ934" i="28"/>
  <c r="II870" i="28"/>
  <c r="IO870" i="28" s="1"/>
  <c r="IB996" i="28"/>
  <c r="II953" i="28"/>
  <c r="IO953" i="28" s="1"/>
  <c r="IU905" i="28"/>
  <c r="GU905" i="28"/>
  <c r="GV905" i="28" s="1"/>
  <c r="GW905" i="28" s="1"/>
  <c r="GX905" i="28" s="1"/>
  <c r="ED1007" i="28"/>
  <c r="DZ1007" i="28"/>
  <c r="DU1007" i="28"/>
  <c r="EC1007" i="28"/>
  <c r="DX1007" i="28"/>
  <c r="DT1007" i="28"/>
  <c r="EB1007" i="28"/>
  <c r="DW1007" i="28"/>
  <c r="EE1007" i="28"/>
  <c r="EA1007" i="28"/>
  <c r="DV1007" i="28"/>
  <c r="GU945" i="28"/>
  <c r="GV945" i="28" s="1"/>
  <c r="GW945" i="28" s="1"/>
  <c r="GX945" i="28" s="1"/>
  <c r="IU945" i="28"/>
  <c r="II1103" i="28"/>
  <c r="IO1103" i="28" s="1"/>
  <c r="FI1102" i="28"/>
  <c r="IU1082" i="28"/>
  <c r="GU1082" i="28"/>
  <c r="GV1082" i="28" s="1"/>
  <c r="GW1082" i="28" s="1"/>
  <c r="GX1082" i="28" s="1"/>
  <c r="EB1137" i="28"/>
  <c r="DW1137" i="28"/>
  <c r="EE1137" i="28"/>
  <c r="EA1137" i="28"/>
  <c r="DV1137" i="28"/>
  <c r="ED1137" i="28"/>
  <c r="DZ1137" i="28"/>
  <c r="DU1137" i="28"/>
  <c r="DX1137" i="28"/>
  <c r="DT1137" i="28"/>
  <c r="EC1137" i="28"/>
  <c r="FJ1202" i="28"/>
  <c r="FI230" i="28"/>
  <c r="FB404" i="28"/>
  <c r="FG404" i="28"/>
  <c r="FH38" i="28"/>
  <c r="II38" i="28"/>
  <c r="IO38" i="28" s="1"/>
  <c r="IB38" i="28"/>
  <c r="FG38" i="28"/>
  <c r="ED87" i="28"/>
  <c r="DZ87" i="28"/>
  <c r="DU87" i="28"/>
  <c r="EB87" i="28"/>
  <c r="DW87" i="28"/>
  <c r="EE87" i="28"/>
  <c r="EA87" i="28"/>
  <c r="DV87" i="28"/>
  <c r="EC87" i="28"/>
  <c r="EJ87" i="28" s="1"/>
  <c r="DX87" i="28"/>
  <c r="DT87" i="28"/>
  <c r="FH146" i="28"/>
  <c r="II202" i="28"/>
  <c r="IO202" i="28" s="1"/>
  <c r="FJ35" i="28"/>
  <c r="FI39" i="28"/>
  <c r="FI258" i="28"/>
  <c r="II254" i="28"/>
  <c r="IO254" i="28" s="1"/>
  <c r="FG140" i="28"/>
  <c r="II140" i="28"/>
  <c r="IO140" i="28" s="1"/>
  <c r="IB140" i="28"/>
  <c r="FF144" i="28"/>
  <c r="IH144" i="28"/>
  <c r="IN144" i="28" s="1"/>
  <c r="IA144" i="28"/>
  <c r="IU188" i="28"/>
  <c r="GU188" i="28"/>
  <c r="GV188" i="28" s="1"/>
  <c r="GW188" i="28" s="1"/>
  <c r="GX188" i="28" s="1"/>
  <c r="IU339" i="28"/>
  <c r="GU339" i="28"/>
  <c r="GV339" i="28" s="1"/>
  <c r="GW339" i="28" s="1"/>
  <c r="GX339" i="28" s="1"/>
  <c r="FI350" i="28"/>
  <c r="FI375" i="28"/>
  <c r="IU334" i="28"/>
  <c r="GU334" i="28"/>
  <c r="GV334" i="28" s="1"/>
  <c r="GW334" i="28" s="1"/>
  <c r="GX334" i="28" s="1"/>
  <c r="II440" i="28"/>
  <c r="IO440" i="28" s="1"/>
  <c r="IB440" i="28"/>
  <c r="FG440" i="28"/>
  <c r="FH468" i="28"/>
  <c r="II468" i="28"/>
  <c r="IO468" i="28" s="1"/>
  <c r="IB468" i="28"/>
  <c r="FG468" i="28"/>
  <c r="FH484" i="28"/>
  <c r="II484" i="28"/>
  <c r="IO484" i="28" s="1"/>
  <c r="IB484" i="28"/>
  <c r="FG484" i="28"/>
  <c r="FH532" i="28"/>
  <c r="FJ509" i="28"/>
  <c r="FI513" i="28"/>
  <c r="FF661" i="28"/>
  <c r="IH661" i="28"/>
  <c r="IN661" i="28" s="1"/>
  <c r="IA661" i="28"/>
  <c r="FH771" i="28"/>
  <c r="IU664" i="28"/>
  <c r="GU664" i="28"/>
  <c r="GV664" i="28" s="1"/>
  <c r="GW664" i="28" s="1"/>
  <c r="GX664" i="28" s="1"/>
  <c r="IB799" i="28"/>
  <c r="FJ790" i="28"/>
  <c r="FI794" i="28"/>
  <c r="IU805" i="28"/>
  <c r="GU805" i="28"/>
  <c r="GV805" i="28" s="1"/>
  <c r="GW805" i="28" s="1"/>
  <c r="GX805" i="28" s="1"/>
  <c r="FJ958" i="28"/>
  <c r="IU933" i="28"/>
  <c r="GU933" i="28"/>
  <c r="GV933" i="28" s="1"/>
  <c r="GW933" i="28" s="1"/>
  <c r="GX933" i="28" s="1"/>
  <c r="IH1054" i="28"/>
  <c r="IN1054" i="28" s="1"/>
  <c r="IA1054" i="28"/>
  <c r="FF1054" i="28"/>
  <c r="FH1038" i="28"/>
  <c r="IU1016" i="28"/>
  <c r="GU1016" i="28"/>
  <c r="GV1016" i="28" s="1"/>
  <c r="GW1016" i="28" s="1"/>
  <c r="GX1016" i="28" s="1"/>
  <c r="GU1030" i="28"/>
  <c r="GV1030" i="28" s="1"/>
  <c r="GW1030" i="28" s="1"/>
  <c r="GX1030" i="28" s="1"/>
  <c r="IU1030" i="28"/>
  <c r="FD1126" i="28"/>
  <c r="FJ1126" i="28" s="1"/>
  <c r="FI1126" i="28"/>
  <c r="II1141" i="28"/>
  <c r="IO1141" i="28" s="1"/>
  <c r="IB1141" i="28"/>
  <c r="FG1141" i="28"/>
  <c r="IU1129" i="28"/>
  <c r="GU1129" i="28"/>
  <c r="GV1129" i="28" s="1"/>
  <c r="GW1129" i="28" s="1"/>
  <c r="GX1129" i="28" s="1"/>
  <c r="FJ1150" i="28"/>
  <c r="IU1153" i="28"/>
  <c r="GU1153" i="28"/>
  <c r="GV1153" i="28" s="1"/>
  <c r="GW1153" i="28" s="1"/>
  <c r="GX1153" i="28" s="1"/>
  <c r="FH1185" i="28"/>
  <c r="II1185" i="28"/>
  <c r="IO1185" i="28" s="1"/>
  <c r="FG1185" i="28"/>
  <c r="IB1185" i="28"/>
  <c r="IU1183" i="28"/>
  <c r="GU1183" i="28"/>
  <c r="GV1183" i="28" s="1"/>
  <c r="GW1183" i="28" s="1"/>
  <c r="GX1183" i="28" s="1"/>
  <c r="IB1203" i="28"/>
  <c r="IU1200" i="28"/>
  <c r="GU1200" i="28"/>
  <c r="GV1200" i="28" s="1"/>
  <c r="GW1200" i="28" s="1"/>
  <c r="GX1200" i="28" s="1"/>
  <c r="IU11" i="28"/>
  <c r="GU11" i="28"/>
  <c r="GV11" i="28" s="1"/>
  <c r="GW11" i="28" s="1"/>
  <c r="GX11" i="28" s="1"/>
  <c r="IU34" i="28"/>
  <c r="GU34" i="28"/>
  <c r="GV34" i="28" s="1"/>
  <c r="GW34" i="28" s="1"/>
  <c r="GX34" i="28" s="1"/>
  <c r="IU114" i="28"/>
  <c r="GU114" i="28"/>
  <c r="GV114" i="28" s="1"/>
  <c r="GW114" i="28" s="1"/>
  <c r="GX114" i="28" s="1"/>
  <c r="IU138" i="28"/>
  <c r="GU138" i="28"/>
  <c r="GV138" i="28" s="1"/>
  <c r="GW138" i="28" s="1"/>
  <c r="GX138" i="28" s="1"/>
  <c r="IU262" i="28"/>
  <c r="GU262" i="28"/>
  <c r="GV262" i="28" s="1"/>
  <c r="GW262" i="28" s="1"/>
  <c r="GX262" i="28" s="1"/>
  <c r="IU641" i="28"/>
  <c r="GU641" i="28"/>
  <c r="GV641" i="28" s="1"/>
  <c r="GW641" i="28" s="1"/>
  <c r="GX641" i="28" s="1"/>
  <c r="IU763" i="28"/>
  <c r="GU763" i="28"/>
  <c r="GV763" i="28" s="1"/>
  <c r="GW763" i="28" s="1"/>
  <c r="GX763" i="28" s="1"/>
  <c r="IU926" i="28"/>
  <c r="GU926" i="28"/>
  <c r="GV926" i="28" s="1"/>
  <c r="GW926" i="28" s="1"/>
  <c r="GX926" i="28" s="1"/>
  <c r="IU931" i="28"/>
  <c r="GU931" i="28"/>
  <c r="GV931" i="28" s="1"/>
  <c r="GW931" i="28" s="1"/>
  <c r="GX931" i="28" s="1"/>
  <c r="IU185" i="28"/>
  <c r="GU185" i="28"/>
  <c r="GV185" i="28" s="1"/>
  <c r="GW185" i="28" s="1"/>
  <c r="GX185" i="28" s="1"/>
  <c r="IU645" i="28"/>
  <c r="GU645" i="28"/>
  <c r="GV645" i="28" s="1"/>
  <c r="GW645" i="28" s="1"/>
  <c r="GX645" i="28" s="1"/>
  <c r="IU1139" i="28"/>
  <c r="GU1139" i="28"/>
  <c r="GV1139" i="28" s="1"/>
  <c r="GW1139" i="28" s="1"/>
  <c r="GX1139" i="28" s="1"/>
  <c r="IU270" i="28"/>
  <c r="GU270" i="28"/>
  <c r="GV270" i="28" s="1"/>
  <c r="GW270" i="28" s="1"/>
  <c r="GX270" i="28" s="1"/>
  <c r="IU291" i="28"/>
  <c r="GU291" i="28"/>
  <c r="GV291" i="28" s="1"/>
  <c r="GW291" i="28" s="1"/>
  <c r="GX291" i="28" s="1"/>
  <c r="IU866" i="28"/>
  <c r="GU866" i="28"/>
  <c r="GV866" i="28" s="1"/>
  <c r="GW866" i="28" s="1"/>
  <c r="GX866" i="28" s="1"/>
  <c r="IU118" i="28"/>
  <c r="GU118" i="28"/>
  <c r="GV118" i="28" s="1"/>
  <c r="GW118" i="28" s="1"/>
  <c r="GX118" i="28" s="1"/>
  <c r="IU250" i="28"/>
  <c r="GU250" i="28"/>
  <c r="GV250" i="28" s="1"/>
  <c r="GW250" i="28" s="1"/>
  <c r="GX250" i="28" s="1"/>
  <c r="IU687" i="28"/>
  <c r="GU687" i="28"/>
  <c r="GV687" i="28" s="1"/>
  <c r="GW687" i="28" s="1"/>
  <c r="GX687" i="28" s="1"/>
  <c r="IU106" i="28"/>
  <c r="GU106" i="28"/>
  <c r="GV106" i="28" s="1"/>
  <c r="GW106" i="28" s="1"/>
  <c r="GX106" i="28" s="1"/>
  <c r="IU206" i="28"/>
  <c r="GU206" i="28"/>
  <c r="GV206" i="28" s="1"/>
  <c r="GW206" i="28" s="1"/>
  <c r="GX206" i="28" s="1"/>
  <c r="IU336" i="28"/>
  <c r="GU336" i="28"/>
  <c r="GV336" i="28" s="1"/>
  <c r="GW336" i="28" s="1"/>
  <c r="GX336" i="28" s="1"/>
  <c r="IU360" i="28"/>
  <c r="GU360" i="28"/>
  <c r="GV360" i="28" s="1"/>
  <c r="GW360" i="28" s="1"/>
  <c r="GX360" i="28" s="1"/>
  <c r="IU384" i="28"/>
  <c r="GU384" i="28"/>
  <c r="GV384" i="28" s="1"/>
  <c r="GW384" i="28" s="1"/>
  <c r="GX384" i="28" s="1"/>
  <c r="IU400" i="28"/>
  <c r="GU400" i="28"/>
  <c r="GV400" i="28" s="1"/>
  <c r="GW400" i="28" s="1"/>
  <c r="GX400" i="28" s="1"/>
  <c r="IU566" i="28"/>
  <c r="GU566" i="28"/>
  <c r="GV566" i="28" s="1"/>
  <c r="GW566" i="28" s="1"/>
  <c r="GX566" i="28" s="1"/>
  <c r="IU637" i="28"/>
  <c r="GU637" i="28"/>
  <c r="GV637" i="28" s="1"/>
  <c r="GW637" i="28" s="1"/>
  <c r="GX637" i="28" s="1"/>
  <c r="IU791" i="28"/>
  <c r="GU791" i="28"/>
  <c r="GV791" i="28" s="1"/>
  <c r="GW791" i="28" s="1"/>
  <c r="GX791" i="28" s="1"/>
  <c r="IU903" i="28"/>
  <c r="GU903" i="28"/>
  <c r="GV903" i="28" s="1"/>
  <c r="GW903" i="28" s="1"/>
  <c r="GX903" i="28" s="1"/>
  <c r="IU1089" i="28"/>
  <c r="GU1089" i="28"/>
  <c r="GV1089" i="28" s="1"/>
  <c r="GW1089" i="28" s="1"/>
  <c r="GX1089" i="28" s="1"/>
  <c r="IU147" i="28"/>
  <c r="GU147" i="28"/>
  <c r="GV147" i="28" s="1"/>
  <c r="GW147" i="28" s="1"/>
  <c r="GX147" i="28" s="1"/>
  <c r="IU326" i="28"/>
  <c r="GU326" i="28"/>
  <c r="GV326" i="28" s="1"/>
  <c r="GW326" i="28" s="1"/>
  <c r="GX326" i="28" s="1"/>
  <c r="IU490" i="28"/>
  <c r="GU490" i="28"/>
  <c r="GV490" i="28" s="1"/>
  <c r="GW490" i="28" s="1"/>
  <c r="GX490" i="28" s="1"/>
  <c r="IV613" i="28"/>
  <c r="GY613" i="28"/>
  <c r="GZ613" i="28" s="1"/>
  <c r="HA613" i="28" s="1"/>
  <c r="HB613" i="28" s="1"/>
  <c r="IU845" i="28"/>
  <c r="GU845" i="28"/>
  <c r="GV845" i="28" s="1"/>
  <c r="GW845" i="28" s="1"/>
  <c r="GX845" i="28" s="1"/>
  <c r="IU920" i="28"/>
  <c r="GU920" i="28"/>
  <c r="GV920" i="28" s="1"/>
  <c r="GW920" i="28" s="1"/>
  <c r="GX920" i="28" s="1"/>
  <c r="GU975" i="28"/>
  <c r="GV975" i="28" s="1"/>
  <c r="GW975" i="28" s="1"/>
  <c r="GX975" i="28" s="1"/>
  <c r="IU975" i="28"/>
  <c r="IB975" i="28"/>
  <c r="II975" i="28"/>
  <c r="IO975" i="28" s="1"/>
  <c r="IU1189" i="28"/>
  <c r="GU1189" i="28"/>
  <c r="GV1189" i="28" s="1"/>
  <c r="GW1189" i="28" s="1"/>
  <c r="GX1189" i="28" s="1"/>
  <c r="IB43" i="28"/>
  <c r="FI13" i="28"/>
  <c r="BU32" i="28"/>
  <c r="FI51" i="28"/>
  <c r="II115" i="28"/>
  <c r="IO115" i="28" s="1"/>
  <c r="II132" i="28"/>
  <c r="IO132" i="28" s="1"/>
  <c r="IB175" i="28"/>
  <c r="II186" i="28"/>
  <c r="IO186" i="28" s="1"/>
  <c r="II230" i="28"/>
  <c r="IO230" i="28" s="1"/>
  <c r="IB250" i="28"/>
  <c r="FH266" i="28"/>
  <c r="FI10" i="28"/>
  <c r="II97" i="28"/>
  <c r="IO97" i="28" s="1"/>
  <c r="IB262" i="28"/>
  <c r="II55" i="28"/>
  <c r="IO55" i="28" s="1"/>
  <c r="IB55" i="28"/>
  <c r="FG55" i="28"/>
  <c r="IB106" i="28"/>
  <c r="IB122" i="28"/>
  <c r="FG152" i="28"/>
  <c r="FG168" i="28"/>
  <c r="IB212" i="28"/>
  <c r="IB258" i="28"/>
  <c r="FI283" i="28"/>
  <c r="FI299" i="28"/>
  <c r="FH86" i="28"/>
  <c r="FH114" i="28"/>
  <c r="II154" i="28"/>
  <c r="IO154" i="28" s="1"/>
  <c r="IB188" i="28"/>
  <c r="FH280" i="28"/>
  <c r="FB295" i="28"/>
  <c r="FG295" i="28"/>
  <c r="IU64" i="28"/>
  <c r="GU64" i="28"/>
  <c r="GV64" i="28" s="1"/>
  <c r="GW64" i="28" s="1"/>
  <c r="GX64" i="28" s="1"/>
  <c r="IJ64" i="28" s="1"/>
  <c r="IP64" i="28" s="1"/>
  <c r="FJ96" i="28"/>
  <c r="IU184" i="28"/>
  <c r="GU184" i="28"/>
  <c r="GV184" i="28" s="1"/>
  <c r="GW184" i="28" s="1"/>
  <c r="GX184" i="28" s="1"/>
  <c r="IU220" i="28"/>
  <c r="GU220" i="28"/>
  <c r="GV220" i="28" s="1"/>
  <c r="GW220" i="28" s="1"/>
  <c r="GX220" i="28" s="1"/>
  <c r="FJ314" i="28"/>
  <c r="FH325" i="28"/>
  <c r="II449" i="28"/>
  <c r="IO449" i="28" s="1"/>
  <c r="FH249" i="28"/>
  <c r="II249" i="28"/>
  <c r="IO249" i="28" s="1"/>
  <c r="IB249" i="28"/>
  <c r="FG249" i="28"/>
  <c r="FD362" i="28"/>
  <c r="FI362" i="28"/>
  <c r="FI412" i="28"/>
  <c r="FB305" i="28"/>
  <c r="FG305" i="28"/>
  <c r="IC338" i="28"/>
  <c r="FH343" i="28"/>
  <c r="II343" i="28"/>
  <c r="IO343" i="28" s="1"/>
  <c r="IB343" i="28"/>
  <c r="FG343" i="28"/>
  <c r="FF351" i="28"/>
  <c r="IH351" i="28"/>
  <c r="IN351" i="28" s="1"/>
  <c r="IA351" i="28"/>
  <c r="II297" i="28"/>
  <c r="IO297" i="28" s="1"/>
  <c r="FH301" i="28"/>
  <c r="FJ416" i="28"/>
  <c r="IU303" i="28"/>
  <c r="GU303" i="28"/>
  <c r="GV303" i="28" s="1"/>
  <c r="GW303" i="28" s="1"/>
  <c r="GX303" i="28" s="1"/>
  <c r="II303" i="28"/>
  <c r="IO303" i="28" s="1"/>
  <c r="IB303" i="28"/>
  <c r="II495" i="28"/>
  <c r="IO495" i="28" s="1"/>
  <c r="FH447" i="28"/>
  <c r="FH444" i="28"/>
  <c r="FI467" i="28"/>
  <c r="IB605" i="28"/>
  <c r="FH428" i="28"/>
  <c r="II428" i="28"/>
  <c r="IO428" i="28" s="1"/>
  <c r="IB428" i="28"/>
  <c r="FG428" i="28"/>
  <c r="FH448" i="28"/>
  <c r="II448" i="28"/>
  <c r="IO448" i="28" s="1"/>
  <c r="IB448" i="28"/>
  <c r="FG448" i="28"/>
  <c r="FH472" i="28"/>
  <c r="II472" i="28"/>
  <c r="IO472" i="28" s="1"/>
  <c r="IB472" i="28"/>
  <c r="FG472" i="28"/>
  <c r="FH488" i="28"/>
  <c r="II488" i="28"/>
  <c r="IO488" i="28" s="1"/>
  <c r="IB488" i="28"/>
  <c r="FG488" i="28"/>
  <c r="FH504" i="28"/>
  <c r="IJ504" i="28"/>
  <c r="IP504" i="28" s="1"/>
  <c r="II504" i="28"/>
  <c r="IO504" i="28" s="1"/>
  <c r="IB504" i="28"/>
  <c r="FG504" i="28"/>
  <c r="FH520" i="28"/>
  <c r="II520" i="28"/>
  <c r="IO520" i="28" s="1"/>
  <c r="IB520" i="28"/>
  <c r="FG520" i="28"/>
  <c r="FH536" i="28"/>
  <c r="II536" i="28"/>
  <c r="IO536" i="28" s="1"/>
  <c r="IB536" i="28"/>
  <c r="FG536" i="28"/>
  <c r="FI597" i="28"/>
  <c r="FH602" i="28"/>
  <c r="IB617" i="28"/>
  <c r="II677" i="28"/>
  <c r="IO677" i="28" s="1"/>
  <c r="FH421" i="28"/>
  <c r="IB437" i="28"/>
  <c r="FG437" i="28"/>
  <c r="II437" i="28"/>
  <c r="IO437" i="28" s="1"/>
  <c r="IH437" i="28"/>
  <c r="IN437" i="28" s="1"/>
  <c r="IA437" i="28"/>
  <c r="FF437" i="28"/>
  <c r="FJ461" i="28"/>
  <c r="FI469" i="28"/>
  <c r="FH481" i="28"/>
  <c r="IJ481" i="28"/>
  <c r="IP481" i="28" s="1"/>
  <c r="IB505" i="28"/>
  <c r="FG505" i="28"/>
  <c r="II505" i="28"/>
  <c r="IO505" i="28" s="1"/>
  <c r="IH505" i="28"/>
  <c r="IN505" i="28" s="1"/>
  <c r="IA505" i="28"/>
  <c r="FF505" i="28"/>
  <c r="FJ533" i="28"/>
  <c r="FI537" i="28"/>
  <c r="FH625" i="28"/>
  <c r="IU435" i="28"/>
  <c r="GU435" i="28"/>
  <c r="GV435" i="28" s="1"/>
  <c r="GW435" i="28" s="1"/>
  <c r="GX435" i="28" s="1"/>
  <c r="IU467" i="28"/>
  <c r="GU467" i="28"/>
  <c r="GV467" i="28" s="1"/>
  <c r="GW467" i="28" s="1"/>
  <c r="GX467" i="28" s="1"/>
  <c r="IU499" i="28"/>
  <c r="GU499" i="28"/>
  <c r="GV499" i="28" s="1"/>
  <c r="GW499" i="28" s="1"/>
  <c r="GX499" i="28" s="1"/>
  <c r="IU531" i="28"/>
  <c r="GU531" i="28"/>
  <c r="GV531" i="28" s="1"/>
  <c r="GW531" i="28" s="1"/>
  <c r="GX531" i="28" s="1"/>
  <c r="IB685" i="28"/>
  <c r="IU548" i="28"/>
  <c r="GU548" i="28"/>
  <c r="GV548" i="28" s="1"/>
  <c r="GW548" i="28" s="1"/>
  <c r="GX548" i="28" s="1"/>
  <c r="FG564" i="28"/>
  <c r="II564" i="28"/>
  <c r="IO564" i="28" s="1"/>
  <c r="IB564" i="28"/>
  <c r="IU572" i="28"/>
  <c r="GU572" i="28"/>
  <c r="GV572" i="28" s="1"/>
  <c r="GW572" i="28" s="1"/>
  <c r="GX572" i="28" s="1"/>
  <c r="FI682" i="28"/>
  <c r="FI715" i="28"/>
  <c r="II733" i="28"/>
  <c r="IO733" i="28" s="1"/>
  <c r="FF665" i="28"/>
  <c r="IH665" i="28"/>
  <c r="IN665" i="28" s="1"/>
  <c r="IA665" i="28"/>
  <c r="FI626" i="28"/>
  <c r="FH638" i="28"/>
  <c r="IB646" i="28"/>
  <c r="FG646" i="28"/>
  <c r="II646" i="28"/>
  <c r="IO646" i="28" s="1"/>
  <c r="IH646" i="28"/>
  <c r="IN646" i="28" s="1"/>
  <c r="IA646" i="28"/>
  <c r="FF646" i="28"/>
  <c r="IC670" i="28"/>
  <c r="FH670" i="28"/>
  <c r="II689" i="28"/>
  <c r="IO689" i="28" s="1"/>
  <c r="II723" i="28"/>
  <c r="IO723" i="28" s="1"/>
  <c r="FH725" i="28"/>
  <c r="II763" i="28"/>
  <c r="IO763" i="28" s="1"/>
  <c r="II795" i="28"/>
  <c r="IO795" i="28" s="1"/>
  <c r="IU604" i="28"/>
  <c r="GU604" i="28"/>
  <c r="GV604" i="28" s="1"/>
  <c r="GW604" i="28" s="1"/>
  <c r="GX604" i="28" s="1"/>
  <c r="IU636" i="28"/>
  <c r="GU636" i="28"/>
  <c r="GV636" i="28" s="1"/>
  <c r="GW636" i="28" s="1"/>
  <c r="GX636" i="28" s="1"/>
  <c r="IU668" i="28"/>
  <c r="GU668" i="28"/>
  <c r="GV668" i="28" s="1"/>
  <c r="GW668" i="28" s="1"/>
  <c r="GX668" i="28" s="1"/>
  <c r="FH690" i="28"/>
  <c r="II690" i="28"/>
  <c r="IO690" i="28" s="1"/>
  <c r="IB690" i="28"/>
  <c r="FG690" i="28"/>
  <c r="FF706" i="28"/>
  <c r="IH706" i="28"/>
  <c r="IN706" i="28" s="1"/>
  <c r="IA706" i="28"/>
  <c r="FJ750" i="28"/>
  <c r="FI766" i="28"/>
  <c r="FH782" i="28"/>
  <c r="II782" i="28"/>
  <c r="IO782" i="28" s="1"/>
  <c r="IB782" i="28"/>
  <c r="FG782" i="28"/>
  <c r="FF786" i="28"/>
  <c r="IH786" i="28"/>
  <c r="IN786" i="28" s="1"/>
  <c r="IA786" i="28"/>
  <c r="FB815" i="28"/>
  <c r="FG815" i="28"/>
  <c r="FH804" i="28"/>
  <c r="II804" i="28"/>
  <c r="IO804" i="28" s="1"/>
  <c r="IB804" i="28"/>
  <c r="FG804" i="28"/>
  <c r="IU823" i="28"/>
  <c r="GU823" i="28"/>
  <c r="GV823" i="28" s="1"/>
  <c r="GW823" i="28" s="1"/>
  <c r="GX823" i="28" s="1"/>
  <c r="FH870" i="28"/>
  <c r="IB890" i="28"/>
  <c r="FH970" i="28"/>
  <c r="FG955" i="28"/>
  <c r="FI992" i="28"/>
  <c r="EB942" i="28"/>
  <c r="DW942" i="28"/>
  <c r="EE942" i="28"/>
  <c r="EA942" i="28"/>
  <c r="DV942" i="28"/>
  <c r="ED942" i="28"/>
  <c r="DZ942" i="28"/>
  <c r="DU942" i="28"/>
  <c r="EC942" i="28"/>
  <c r="DX942" i="28"/>
  <c r="DT942" i="28"/>
  <c r="IU865" i="28"/>
  <c r="GU865" i="28"/>
  <c r="GV865" i="28" s="1"/>
  <c r="GW865" i="28" s="1"/>
  <c r="GX865" i="28" s="1"/>
  <c r="IU881" i="28"/>
  <c r="GU881" i="28"/>
  <c r="GV881" i="28" s="1"/>
  <c r="GW881" i="28" s="1"/>
  <c r="GX881" i="28" s="1"/>
  <c r="IU897" i="28"/>
  <c r="GU897" i="28"/>
  <c r="GV897" i="28" s="1"/>
  <c r="GW897" i="28" s="1"/>
  <c r="GX897" i="28" s="1"/>
  <c r="FH995" i="28"/>
  <c r="FJ995" i="28"/>
  <c r="IU947" i="28"/>
  <c r="GU947" i="28"/>
  <c r="GV947" i="28" s="1"/>
  <c r="GW947" i="28" s="1"/>
  <c r="GX947" i="28" s="1"/>
  <c r="IA1003" i="28"/>
  <c r="FF1003" i="28"/>
  <c r="IH1003" i="28"/>
  <c r="IN1003" i="28" s="1"/>
  <c r="IU921" i="28"/>
  <c r="GU921" i="28"/>
  <c r="GV921" i="28" s="1"/>
  <c r="GW921" i="28" s="1"/>
  <c r="GX921" i="28" s="1"/>
  <c r="II921" i="28"/>
  <c r="IO921" i="28" s="1"/>
  <c r="IB921" i="28"/>
  <c r="GU937" i="28"/>
  <c r="GV937" i="28" s="1"/>
  <c r="GW937" i="28" s="1"/>
  <c r="GX937" i="28" s="1"/>
  <c r="IU937" i="28"/>
  <c r="ED1031" i="28"/>
  <c r="DZ1031" i="28"/>
  <c r="DU1031" i="28"/>
  <c r="EB1031" i="28"/>
  <c r="DW1031" i="28"/>
  <c r="EE1031" i="28"/>
  <c r="EA1031" i="28"/>
  <c r="DV1031" i="28"/>
  <c r="EC1031" i="28"/>
  <c r="EJ1031" i="28" s="1"/>
  <c r="DX1031" i="28"/>
  <c r="DT1031" i="28"/>
  <c r="IB1058" i="28"/>
  <c r="II1058" i="28"/>
  <c r="IO1058" i="28" s="1"/>
  <c r="FG1058" i="28"/>
  <c r="IU1062" i="28"/>
  <c r="GU1062" i="28"/>
  <c r="GV1062" i="28" s="1"/>
  <c r="GW1062" i="28" s="1"/>
  <c r="GX1062" i="28" s="1"/>
  <c r="FB1032" i="28"/>
  <c r="FC1032" i="28" s="1"/>
  <c r="FD1032" i="28" s="1"/>
  <c r="FJ1032" i="28" s="1"/>
  <c r="II1089" i="28"/>
  <c r="IO1089" i="28" s="1"/>
  <c r="FH1111" i="28"/>
  <c r="II1070" i="28"/>
  <c r="IO1070" i="28" s="1"/>
  <c r="EB1071" i="28"/>
  <c r="DW1071" i="28"/>
  <c r="EE1071" i="28"/>
  <c r="EA1071" i="28"/>
  <c r="DV1071" i="28"/>
  <c r="ED1071" i="28"/>
  <c r="DZ1071" i="28"/>
  <c r="DU1071" i="28"/>
  <c r="DX1071" i="28"/>
  <c r="DT1071" i="28"/>
  <c r="EC1071" i="28"/>
  <c r="FJ1092" i="28"/>
  <c r="IA1118" i="28"/>
  <c r="FF1118" i="28"/>
  <c r="IH1118" i="28"/>
  <c r="IN1118" i="28" s="1"/>
  <c r="FH1094" i="28"/>
  <c r="IA1094" i="28"/>
  <c r="FF1094" i="28"/>
  <c r="IH1094" i="28"/>
  <c r="IN1094" i="28" s="1"/>
  <c r="GU1074" i="28"/>
  <c r="GV1074" i="28" s="1"/>
  <c r="GW1074" i="28" s="1"/>
  <c r="GX1074" i="28" s="1"/>
  <c r="IU1074" i="28"/>
  <c r="GU1090" i="28"/>
  <c r="GV1090" i="28" s="1"/>
  <c r="GW1090" i="28" s="1"/>
  <c r="GX1090" i="28" s="1"/>
  <c r="IU1090" i="28"/>
  <c r="FH1104" i="28"/>
  <c r="FJ1120" i="28"/>
  <c r="FI1120" i="28"/>
  <c r="IU1160" i="28"/>
  <c r="GU1160" i="28"/>
  <c r="GV1160" i="28" s="1"/>
  <c r="GW1160" i="28" s="1"/>
  <c r="GX1160" i="28" s="1"/>
  <c r="IU1164" i="28"/>
  <c r="GU1164" i="28"/>
  <c r="GV1164" i="28" s="1"/>
  <c r="GW1164" i="28" s="1"/>
  <c r="GX1164" i="28" s="1"/>
  <c r="FG1170" i="28"/>
  <c r="II1170" i="28"/>
  <c r="IO1170" i="28" s="1"/>
  <c r="IB1170" i="28"/>
  <c r="IB1174" i="28"/>
  <c r="II1174" i="28"/>
  <c r="IO1174" i="28" s="1"/>
  <c r="FG1174" i="28"/>
  <c r="FG1180" i="28"/>
  <c r="FG22" i="28"/>
  <c r="II30" i="28"/>
  <c r="IO30" i="28" s="1"/>
  <c r="FH13" i="28"/>
  <c r="II248" i="28"/>
  <c r="IO248" i="28" s="1"/>
  <c r="FJ34" i="28"/>
  <c r="II74" i="28"/>
  <c r="IO74" i="28" s="1"/>
  <c r="II138" i="28"/>
  <c r="IO138" i="28" s="1"/>
  <c r="IB272" i="28"/>
  <c r="II356" i="28"/>
  <c r="IO356" i="28" s="1"/>
  <c r="II364" i="28"/>
  <c r="IO364" i="28" s="1"/>
  <c r="IU63" i="28"/>
  <c r="GU63" i="28"/>
  <c r="GV63" i="28" s="1"/>
  <c r="GW63" i="28" s="1"/>
  <c r="GX63" i="28" s="1"/>
  <c r="II67" i="28"/>
  <c r="IO67" i="28" s="1"/>
  <c r="IB67" i="28"/>
  <c r="FG67" i="28"/>
  <c r="FI194" i="28"/>
  <c r="FI210" i="28"/>
  <c r="FH214" i="28"/>
  <c r="II252" i="28"/>
  <c r="IO252" i="28" s="1"/>
  <c r="II283" i="28"/>
  <c r="IO283" i="28" s="1"/>
  <c r="II299" i="28"/>
  <c r="IO299" i="28" s="1"/>
  <c r="IU41" i="28"/>
  <c r="GU41" i="28"/>
  <c r="GV41" i="28" s="1"/>
  <c r="GW41" i="28" s="1"/>
  <c r="GX41" i="28" s="1"/>
  <c r="FI86" i="28"/>
  <c r="FI92" i="28"/>
  <c r="FG94" i="28"/>
  <c r="II95" i="28"/>
  <c r="IO95" i="28" s="1"/>
  <c r="FH154" i="28"/>
  <c r="FI178" i="28"/>
  <c r="II200" i="28"/>
  <c r="IO200" i="28" s="1"/>
  <c r="IU68" i="28"/>
  <c r="GU68" i="28"/>
  <c r="GV68" i="28" s="1"/>
  <c r="GW68" i="28" s="1"/>
  <c r="GX68" i="28" s="1"/>
  <c r="IU124" i="28"/>
  <c r="GU124" i="28"/>
  <c r="GV124" i="28" s="1"/>
  <c r="GW124" i="28" s="1"/>
  <c r="GX124" i="28" s="1"/>
  <c r="IU144" i="28"/>
  <c r="GU144" i="28"/>
  <c r="GV144" i="28" s="1"/>
  <c r="GW144" i="28" s="1"/>
  <c r="GX144" i="28" s="1"/>
  <c r="IJ144" i="28" s="1"/>
  <c r="IP144" i="28" s="1"/>
  <c r="FI164" i="28"/>
  <c r="FH164" i="28"/>
  <c r="FH445" i="28"/>
  <c r="FH531" i="28"/>
  <c r="FJ61" i="28"/>
  <c r="II61" i="28"/>
  <c r="IO61" i="28" s="1"/>
  <c r="FG61" i="28"/>
  <c r="IB61" i="28"/>
  <c r="FI177" i="28"/>
  <c r="FH374" i="28"/>
  <c r="FJ294" i="28"/>
  <c r="II338" i="28"/>
  <c r="IO338" i="28" s="1"/>
  <c r="II350" i="28"/>
  <c r="IO350" i="28" s="1"/>
  <c r="II402" i="28"/>
  <c r="IO402" i="28" s="1"/>
  <c r="FI403" i="28"/>
  <c r="IU244" i="28"/>
  <c r="GU244" i="28"/>
  <c r="GV244" i="28" s="1"/>
  <c r="GW244" i="28" s="1"/>
  <c r="GX244" i="28" s="1"/>
  <c r="IU276" i="28"/>
  <c r="GU276" i="28"/>
  <c r="GV276" i="28" s="1"/>
  <c r="GW276" i="28" s="1"/>
  <c r="GX276" i="28" s="1"/>
  <c r="FG309" i="28"/>
  <c r="FG346" i="28"/>
  <c r="FI495" i="28"/>
  <c r="GU285" i="28"/>
  <c r="GV285" i="28" s="1"/>
  <c r="GW285" i="28" s="1"/>
  <c r="GX285" i="28" s="1"/>
  <c r="IU285" i="28"/>
  <c r="IV374" i="28"/>
  <c r="GY374" i="28"/>
  <c r="GZ374" i="28" s="1"/>
  <c r="HA374" i="28" s="1"/>
  <c r="HB374" i="28" s="1"/>
  <c r="IU410" i="28"/>
  <c r="GU410" i="28"/>
  <c r="GV410" i="28" s="1"/>
  <c r="GW410" i="28" s="1"/>
  <c r="GX410" i="28" s="1"/>
  <c r="FG471" i="28"/>
  <c r="FG479" i="28"/>
  <c r="FJ432" i="28"/>
  <c r="FI460" i="28"/>
  <c r="FI476" i="28"/>
  <c r="FI492" i="28"/>
  <c r="FI508" i="28"/>
  <c r="FI524" i="28"/>
  <c r="FI540" i="28"/>
  <c r="II568" i="28"/>
  <c r="IO568" i="28" s="1"/>
  <c r="IB612" i="28"/>
  <c r="FG645" i="28"/>
  <c r="II653" i="28"/>
  <c r="IO653" i="28" s="1"/>
  <c r="FJ417" i="28"/>
  <c r="FI433" i="28"/>
  <c r="FH453" i="28"/>
  <c r="IB465" i="28"/>
  <c r="FG465" i="28"/>
  <c r="II465" i="28"/>
  <c r="IO465" i="28" s="1"/>
  <c r="IH465" i="28"/>
  <c r="IN465" i="28" s="1"/>
  <c r="IA465" i="28"/>
  <c r="FF465" i="28"/>
  <c r="FJ489" i="28"/>
  <c r="FI493" i="28"/>
  <c r="FH501" i="28"/>
  <c r="IB529" i="28"/>
  <c r="FG529" i="28"/>
  <c r="II529" i="28"/>
  <c r="IO529" i="28" s="1"/>
  <c r="IH529" i="28"/>
  <c r="IN529" i="28" s="1"/>
  <c r="IA529" i="28"/>
  <c r="FF529" i="28"/>
  <c r="FJ541" i="28"/>
  <c r="II543" i="28"/>
  <c r="IO543" i="28" s="1"/>
  <c r="IB543" i="28"/>
  <c r="FG543" i="28"/>
  <c r="II546" i="28"/>
  <c r="IO546" i="28" s="1"/>
  <c r="II550" i="28"/>
  <c r="IO550" i="28" s="1"/>
  <c r="FI613" i="28"/>
  <c r="FI625" i="28"/>
  <c r="II632" i="28"/>
  <c r="IO632" i="28" s="1"/>
  <c r="IB651" i="28"/>
  <c r="FH579" i="28"/>
  <c r="FG596" i="28"/>
  <c r="IU580" i="28"/>
  <c r="GU580" i="28"/>
  <c r="GV580" i="28" s="1"/>
  <c r="GW580" i="28" s="1"/>
  <c r="GX580" i="28" s="1"/>
  <c r="FJ684" i="28"/>
  <c r="FH684" i="28"/>
  <c r="FG715" i="28"/>
  <c r="II739" i="28"/>
  <c r="IO739" i="28" s="1"/>
  <c r="IU582" i="28"/>
  <c r="GU582" i="28"/>
  <c r="GV582" i="28" s="1"/>
  <c r="GW582" i="28" s="1"/>
  <c r="GX582" i="28" s="1"/>
  <c r="FH669" i="28"/>
  <c r="II669" i="28"/>
  <c r="IO669" i="28" s="1"/>
  <c r="IB669" i="28"/>
  <c r="FG669" i="28"/>
  <c r="FG729" i="28"/>
  <c r="FG745" i="28"/>
  <c r="II817" i="28"/>
  <c r="IO817" i="28" s="1"/>
  <c r="FI614" i="28"/>
  <c r="FH634" i="28"/>
  <c r="IB650" i="28"/>
  <c r="FG650" i="28"/>
  <c r="II650" i="28"/>
  <c r="IO650" i="28" s="1"/>
  <c r="IH650" i="28"/>
  <c r="IN650" i="28" s="1"/>
  <c r="IA650" i="28"/>
  <c r="FF650" i="28"/>
  <c r="FJ666" i="28"/>
  <c r="ED676" i="28"/>
  <c r="DZ676" i="28"/>
  <c r="DU676" i="28"/>
  <c r="EB676" i="28"/>
  <c r="DW676" i="28"/>
  <c r="DX676" i="28"/>
  <c r="EE676" i="28"/>
  <c r="DV676" i="28"/>
  <c r="EC676" i="28"/>
  <c r="EJ676" i="28" s="1"/>
  <c r="DT676" i="28"/>
  <c r="EA676" i="28"/>
  <c r="FH717" i="28"/>
  <c r="II759" i="28"/>
  <c r="IO759" i="28" s="1"/>
  <c r="FH769" i="28"/>
  <c r="II791" i="28"/>
  <c r="IO791" i="28" s="1"/>
  <c r="IU556" i="28"/>
  <c r="GU556" i="28"/>
  <c r="GV556" i="28" s="1"/>
  <c r="GW556" i="28" s="1"/>
  <c r="GX556" i="28" s="1"/>
  <c r="IU624" i="28"/>
  <c r="GU624" i="28"/>
  <c r="GV624" i="28" s="1"/>
  <c r="GW624" i="28" s="1"/>
  <c r="GX624" i="28" s="1"/>
  <c r="IU656" i="28"/>
  <c r="GU656" i="28"/>
  <c r="GV656" i="28" s="1"/>
  <c r="GW656" i="28" s="1"/>
  <c r="GX656" i="28" s="1"/>
  <c r="FG713" i="28"/>
  <c r="FH719" i="28"/>
  <c r="FH812" i="28"/>
  <c r="FI812" i="28"/>
  <c r="II816" i="28"/>
  <c r="IO816" i="28" s="1"/>
  <c r="IB816" i="28"/>
  <c r="FG816" i="28"/>
  <c r="IB830" i="28"/>
  <c r="FF686" i="28"/>
  <c r="IH686" i="28"/>
  <c r="IN686" i="28" s="1"/>
  <c r="IA686" i="28"/>
  <c r="FJ702" i="28"/>
  <c r="FI762" i="28"/>
  <c r="FI831" i="28"/>
  <c r="FD848" i="28"/>
  <c r="FJ848" i="28" s="1"/>
  <c r="FI848" i="28"/>
  <c r="FH836" i="28"/>
  <c r="II903" i="28"/>
  <c r="IO903" i="28" s="1"/>
  <c r="IU797" i="28"/>
  <c r="GU797" i="28"/>
  <c r="GV797" i="28" s="1"/>
  <c r="GW797" i="28" s="1"/>
  <c r="GX797" i="28" s="1"/>
  <c r="IU821" i="28"/>
  <c r="GU821" i="28"/>
  <c r="GV821" i="28" s="1"/>
  <c r="GW821" i="28" s="1"/>
  <c r="GX821" i="28" s="1"/>
  <c r="IU819" i="28"/>
  <c r="GU819" i="28"/>
  <c r="GV819" i="28" s="1"/>
  <c r="GW819" i="28" s="1"/>
  <c r="GX819" i="28" s="1"/>
  <c r="II905" i="28"/>
  <c r="IO905" i="28" s="1"/>
  <c r="FG943" i="28"/>
  <c r="II944" i="28"/>
  <c r="IO944" i="28" s="1"/>
  <c r="FG970" i="28"/>
  <c r="II923" i="28"/>
  <c r="IO923" i="28" s="1"/>
  <c r="FB925" i="28"/>
  <c r="FG925" i="28"/>
  <c r="FF946" i="28"/>
  <c r="IH946" i="28"/>
  <c r="IN946" i="28" s="1"/>
  <c r="IA946" i="28"/>
  <c r="IB957" i="28"/>
  <c r="II985" i="28"/>
  <c r="IO985" i="28" s="1"/>
  <c r="IB908" i="28"/>
  <c r="IB962" i="28"/>
  <c r="FI950" i="28"/>
  <c r="IU925" i="28"/>
  <c r="GU925" i="28"/>
  <c r="GV925" i="28" s="1"/>
  <c r="GW925" i="28" s="1"/>
  <c r="GX925" i="28" s="1"/>
  <c r="II925" i="28"/>
  <c r="IO925" i="28" s="1"/>
  <c r="IB925" i="28"/>
  <c r="GU941" i="28"/>
  <c r="GV941" i="28" s="1"/>
  <c r="GW941" i="28" s="1"/>
  <c r="GX941" i="28" s="1"/>
  <c r="IU941" i="28"/>
  <c r="IB1026" i="28"/>
  <c r="FJ997" i="28"/>
  <c r="FI997" i="28"/>
  <c r="FB1000" i="28"/>
  <c r="FF1017" i="28"/>
  <c r="IH1017" i="28"/>
  <c r="IN1017" i="28" s="1"/>
  <c r="IA1017" i="28"/>
  <c r="FG1018" i="28"/>
  <c r="ED1027" i="28"/>
  <c r="DZ1027" i="28"/>
  <c r="DU1027" i="28"/>
  <c r="EB1027" i="28"/>
  <c r="DW1027" i="28"/>
  <c r="EE1027" i="28"/>
  <c r="EA1027" i="28"/>
  <c r="DV1027" i="28"/>
  <c r="DX1027" i="28"/>
  <c r="DT1027" i="28"/>
  <c r="EC1027" i="28"/>
  <c r="FG1024" i="28"/>
  <c r="IB1024" i="28"/>
  <c r="II1024" i="28"/>
  <c r="IO1024" i="28" s="1"/>
  <c r="FG1032" i="28"/>
  <c r="IB1032" i="28"/>
  <c r="II1032" i="28"/>
  <c r="IO1032" i="28" s="1"/>
  <c r="FG1040" i="28"/>
  <c r="IB1040" i="28"/>
  <c r="II1040" i="28"/>
  <c r="IO1040" i="28" s="1"/>
  <c r="FJ1062" i="28"/>
  <c r="GU1038" i="28"/>
  <c r="GV1038" i="28" s="1"/>
  <c r="GW1038" i="28" s="1"/>
  <c r="GX1038" i="28" s="1"/>
  <c r="IU1038" i="28"/>
  <c r="IB1090" i="28"/>
  <c r="FG1111" i="28"/>
  <c r="II1099" i="28"/>
  <c r="IO1099" i="28" s="1"/>
  <c r="FI1127" i="28"/>
  <c r="IU1114" i="28"/>
  <c r="GU1114" i="28"/>
  <c r="GV1114" i="28" s="1"/>
  <c r="GW1114" i="28" s="1"/>
  <c r="GX1114" i="28" s="1"/>
  <c r="FI1112" i="28"/>
  <c r="FB1115" i="28"/>
  <c r="FG1115" i="28"/>
  <c r="FI1156" i="28"/>
  <c r="IU1121" i="28"/>
  <c r="GU1121" i="28"/>
  <c r="GV1121" i="28" s="1"/>
  <c r="GW1121" i="28" s="1"/>
  <c r="GX1121" i="28" s="1"/>
  <c r="FB1142" i="28"/>
  <c r="FG1142" i="28"/>
  <c r="FB1149" i="28"/>
  <c r="FJ1154" i="28"/>
  <c r="EE1160" i="28"/>
  <c r="EA1160" i="28"/>
  <c r="DV1160" i="28"/>
  <c r="ED1160" i="28"/>
  <c r="DZ1160" i="28"/>
  <c r="DU1160" i="28"/>
  <c r="EB1160" i="28"/>
  <c r="DW1160" i="28"/>
  <c r="DT1160" i="28"/>
  <c r="DX1160" i="28"/>
  <c r="EC1160" i="28"/>
  <c r="IU1162" i="28"/>
  <c r="GU1162" i="28"/>
  <c r="GV1162" i="28" s="1"/>
  <c r="GW1162" i="28" s="1"/>
  <c r="GX1162" i="28" s="1"/>
  <c r="FH1180" i="28"/>
  <c r="II1197" i="28"/>
  <c r="IO1197" i="28" s="1"/>
  <c r="IU1207" i="28"/>
  <c r="GU1207" i="28"/>
  <c r="GV1207" i="28" s="1"/>
  <c r="GW1207" i="28" s="1"/>
  <c r="GX1207" i="28" s="1"/>
  <c r="IB24" i="28"/>
  <c r="IB41" i="28"/>
  <c r="II60" i="28"/>
  <c r="IO60" i="28" s="1"/>
  <c r="IB21" i="28"/>
  <c r="II11" i="28"/>
  <c r="IO11" i="28" s="1"/>
  <c r="FG14" i="28"/>
  <c r="I85" i="31" s="1"/>
  <c r="FH29" i="28"/>
  <c r="FI58" i="28"/>
  <c r="IB104" i="28"/>
  <c r="FH130" i="28"/>
  <c r="FG155" i="28"/>
  <c r="IB180" i="28"/>
  <c r="FH230" i="28"/>
  <c r="II276" i="28"/>
  <c r="IO276" i="28" s="1"/>
  <c r="FG368" i="28"/>
  <c r="FG372" i="28"/>
  <c r="FJ42" i="28"/>
  <c r="FI46" i="28"/>
  <c r="FH74" i="28"/>
  <c r="II146" i="28"/>
  <c r="IO146" i="28" s="1"/>
  <c r="FG182" i="28"/>
  <c r="II209" i="28"/>
  <c r="IO209" i="28" s="1"/>
  <c r="FH222" i="28"/>
  <c r="FG256" i="28"/>
  <c r="FH262" i="28"/>
  <c r="IB400" i="28"/>
  <c r="IB408" i="28"/>
  <c r="II53" i="28"/>
  <c r="IO53" i="28" s="1"/>
  <c r="II59" i="28"/>
  <c r="IO59" i="28" s="1"/>
  <c r="IB59" i="28"/>
  <c r="FG59" i="28"/>
  <c r="II76" i="28"/>
  <c r="IO76" i="28" s="1"/>
  <c r="II126" i="28"/>
  <c r="IO126" i="28" s="1"/>
  <c r="FI131" i="28"/>
  <c r="II194" i="28"/>
  <c r="IO194" i="28" s="1"/>
  <c r="IB196" i="28"/>
  <c r="II210" i="28"/>
  <c r="IO210" i="28" s="1"/>
  <c r="II218" i="28"/>
  <c r="IO218" i="28" s="1"/>
  <c r="FH258" i="28"/>
  <c r="FG328" i="28"/>
  <c r="IB176" i="28"/>
  <c r="FH242" i="28"/>
  <c r="FI254" i="28"/>
  <c r="II280" i="28"/>
  <c r="IO280" i="28" s="1"/>
  <c r="IU60" i="28"/>
  <c r="GU60" i="28"/>
  <c r="GV60" i="28" s="1"/>
  <c r="GW60" i="28" s="1"/>
  <c r="GX60" i="28" s="1"/>
  <c r="IH64" i="28"/>
  <c r="IN64" i="28" s="1"/>
  <c r="IA64" i="28"/>
  <c r="FF64" i="28"/>
  <c r="FH64" i="28"/>
  <c r="FJ112" i="28"/>
  <c r="IU168" i="28"/>
  <c r="GU168" i="28"/>
  <c r="GV168" i="28" s="1"/>
  <c r="GW168" i="28" s="1"/>
  <c r="GX168" i="28" s="1"/>
  <c r="FI208" i="28"/>
  <c r="FH208" i="28"/>
  <c r="IB354" i="28"/>
  <c r="IB370" i="28"/>
  <c r="FJ371" i="28"/>
  <c r="FF395" i="28"/>
  <c r="II490" i="28"/>
  <c r="IO490" i="28" s="1"/>
  <c r="FI161" i="28"/>
  <c r="FG291" i="28"/>
  <c r="IB386" i="28"/>
  <c r="FJ387" i="28"/>
  <c r="FH402" i="28"/>
  <c r="FH413" i="28"/>
  <c r="IB413" i="28"/>
  <c r="FG413" i="28"/>
  <c r="II413" i="28"/>
  <c r="IO413" i="28" s="1"/>
  <c r="FH431" i="28"/>
  <c r="IB452" i="28"/>
  <c r="IB535" i="28"/>
  <c r="IB519" i="28"/>
  <c r="GU289" i="28"/>
  <c r="GV289" i="28" s="1"/>
  <c r="GW289" i="28" s="1"/>
  <c r="GX289" i="28" s="1"/>
  <c r="IU289" i="28"/>
  <c r="GU330" i="28"/>
  <c r="GV330" i="28" s="1"/>
  <c r="GW330" i="28" s="1"/>
  <c r="GX330" i="28" s="1"/>
  <c r="IU330" i="28"/>
  <c r="GU378" i="28"/>
  <c r="GV378" i="28" s="1"/>
  <c r="GW378" i="28" s="1"/>
  <c r="GX378" i="28" s="1"/>
  <c r="IU378" i="28"/>
  <c r="IU394" i="28"/>
  <c r="GU394" i="28"/>
  <c r="GV394" i="28" s="1"/>
  <c r="GW394" i="28" s="1"/>
  <c r="GX394" i="28" s="1"/>
  <c r="II444" i="28"/>
  <c r="IO444" i="28" s="1"/>
  <c r="FG503" i="28"/>
  <c r="II590" i="28"/>
  <c r="IO590" i="28" s="1"/>
  <c r="IB640" i="28"/>
  <c r="FH671" i="28"/>
  <c r="FJ420" i="28"/>
  <c r="FJ436" i="28"/>
  <c r="FJ464" i="28"/>
  <c r="FJ480" i="28"/>
  <c r="FJ496" i="28"/>
  <c r="FJ512" i="28"/>
  <c r="FJ528" i="28"/>
  <c r="II570" i="28"/>
  <c r="IO570" i="28" s="1"/>
  <c r="II586" i="28"/>
  <c r="IO586" i="28" s="1"/>
  <c r="FI645" i="28"/>
  <c r="FI653" i="28"/>
  <c r="FH683" i="28"/>
  <c r="IB429" i="28"/>
  <c r="FG429" i="28"/>
  <c r="II429" i="28"/>
  <c r="IO429" i="28" s="1"/>
  <c r="IH429" i="28"/>
  <c r="IN429" i="28" s="1"/>
  <c r="IA429" i="28"/>
  <c r="FF429" i="28"/>
  <c r="FJ485" i="28"/>
  <c r="FI497" i="28"/>
  <c r="FH525" i="28"/>
  <c r="FG578" i="28"/>
  <c r="IC613" i="28"/>
  <c r="FH668" i="28"/>
  <c r="FH679" i="28"/>
  <c r="GU411" i="28"/>
  <c r="GV411" i="28" s="1"/>
  <c r="GW411" i="28" s="1"/>
  <c r="GX411" i="28" s="1"/>
  <c r="IU411" i="28"/>
  <c r="IU443" i="28"/>
  <c r="GU443" i="28"/>
  <c r="GV443" i="28" s="1"/>
  <c r="GW443" i="28" s="1"/>
  <c r="GX443" i="28" s="1"/>
  <c r="IU475" i="28"/>
  <c r="GU475" i="28"/>
  <c r="GV475" i="28" s="1"/>
  <c r="GW475" i="28" s="1"/>
  <c r="GX475" i="28" s="1"/>
  <c r="IU507" i="28"/>
  <c r="GU507" i="28"/>
  <c r="GV507" i="28" s="1"/>
  <c r="GW507" i="28" s="1"/>
  <c r="GX507" i="28" s="1"/>
  <c r="IU539" i="28"/>
  <c r="GU539" i="28"/>
  <c r="GV539" i="28" s="1"/>
  <c r="GW539" i="28" s="1"/>
  <c r="GX539" i="28" s="1"/>
  <c r="FI554" i="28"/>
  <c r="IB609" i="28"/>
  <c r="FI685" i="28"/>
  <c r="FJ548" i="28"/>
  <c r="FJ576" i="28"/>
  <c r="IB695" i="28"/>
  <c r="FH597" i="28"/>
  <c r="FH657" i="28"/>
  <c r="II657" i="28"/>
  <c r="IO657" i="28" s="1"/>
  <c r="IB657" i="28"/>
  <c r="FG657" i="28"/>
  <c r="II709" i="28"/>
  <c r="IO709" i="28" s="1"/>
  <c r="FH721" i="28"/>
  <c r="FG809" i="28"/>
  <c r="IB630" i="28"/>
  <c r="FG630" i="28"/>
  <c r="II630" i="28"/>
  <c r="IO630" i="28" s="1"/>
  <c r="IH630" i="28"/>
  <c r="IN630" i="28" s="1"/>
  <c r="IA630" i="28"/>
  <c r="FF630" i="28"/>
  <c r="FJ662" i="28"/>
  <c r="FH723" i="28"/>
  <c r="II761" i="28"/>
  <c r="IO761" i="28" s="1"/>
  <c r="FI765" i="28"/>
  <c r="II777" i="28"/>
  <c r="IO777" i="28" s="1"/>
  <c r="FG787" i="28"/>
  <c r="II793" i="28"/>
  <c r="IO793" i="28" s="1"/>
  <c r="FG805" i="28"/>
  <c r="II701" i="28"/>
  <c r="IO701" i="28" s="1"/>
  <c r="FI713" i="28"/>
  <c r="FI698" i="28"/>
  <c r="FH758" i="28"/>
  <c r="II758" i="28"/>
  <c r="IO758" i="28" s="1"/>
  <c r="IB758" i="28"/>
  <c r="FG758" i="28"/>
  <c r="FF774" i="28"/>
  <c r="IH774" i="28"/>
  <c r="IN774" i="28" s="1"/>
  <c r="IA774" i="28"/>
  <c r="FD811" i="28"/>
  <c r="FJ811" i="28" s="1"/>
  <c r="FI811" i="28"/>
  <c r="FG831" i="28"/>
  <c r="FH831" i="28"/>
  <c r="FG887" i="28"/>
  <c r="IU705" i="28"/>
  <c r="GU705" i="28"/>
  <c r="GV705" i="28" s="1"/>
  <c r="GW705" i="28" s="1"/>
  <c r="GX705" i="28" s="1"/>
  <c r="IU737" i="28"/>
  <c r="GU737" i="28"/>
  <c r="GV737" i="28" s="1"/>
  <c r="GW737" i="28" s="1"/>
  <c r="GX737" i="28" s="1"/>
  <c r="IU769" i="28"/>
  <c r="GU769" i="28"/>
  <c r="GV769" i="28" s="1"/>
  <c r="GW769" i="28" s="1"/>
  <c r="GX769" i="28" s="1"/>
  <c r="II821" i="28"/>
  <c r="IO821" i="28" s="1"/>
  <c r="FG843" i="28"/>
  <c r="FH843" i="28"/>
  <c r="FI851" i="28"/>
  <c r="FI863" i="28"/>
  <c r="IU844" i="28"/>
  <c r="GU844" i="28"/>
  <c r="GV844" i="28" s="1"/>
  <c r="GW844" i="28" s="1"/>
  <c r="GX844" i="28" s="1"/>
  <c r="FI913" i="28"/>
  <c r="FH934" i="28"/>
  <c r="IJ934" i="28"/>
  <c r="IP934" i="28" s="1"/>
  <c r="FI934" i="28"/>
  <c r="FH848" i="28"/>
  <c r="II885" i="28"/>
  <c r="IO885" i="28" s="1"/>
  <c r="II911" i="28"/>
  <c r="IO911" i="28" s="1"/>
  <c r="GU807" i="28"/>
  <c r="GV807" i="28" s="1"/>
  <c r="GW807" i="28" s="1"/>
  <c r="GX807" i="28" s="1"/>
  <c r="IU807" i="28"/>
  <c r="FG870" i="28"/>
  <c r="II919" i="28"/>
  <c r="IO919" i="28" s="1"/>
  <c r="II920" i="28"/>
  <c r="IO920" i="28" s="1"/>
  <c r="II935" i="28"/>
  <c r="IO935" i="28" s="1"/>
  <c r="FG978" i="28"/>
  <c r="FG953" i="28"/>
  <c r="FI955" i="28"/>
  <c r="FB859" i="28"/>
  <c r="FB875" i="28"/>
  <c r="FH974" i="28"/>
  <c r="II1000" i="28"/>
  <c r="IO1000" i="28" s="1"/>
  <c r="II1006" i="28"/>
  <c r="IO1006" i="28" s="1"/>
  <c r="IB1016" i="28"/>
  <c r="IB972" i="28"/>
  <c r="FH978" i="28"/>
  <c r="FH986" i="28"/>
  <c r="FH1026" i="28"/>
  <c r="FF973" i="28"/>
  <c r="IA973" i="28"/>
  <c r="IH973" i="28"/>
  <c r="IN973" i="28" s="1"/>
  <c r="FH973" i="28"/>
  <c r="FI1001" i="28"/>
  <c r="FI1009" i="28"/>
  <c r="IC1013" i="28"/>
  <c r="FH1013" i="28"/>
  <c r="II1013" i="28"/>
  <c r="IO1013" i="28" s="1"/>
  <c r="IB1013" i="28"/>
  <c r="FG1013" i="28"/>
  <c r="FH1018" i="28"/>
  <c r="II1022" i="28"/>
  <c r="IO1022" i="28" s="1"/>
  <c r="IB1038" i="28"/>
  <c r="FI1079" i="28"/>
  <c r="IU1018" i="28"/>
  <c r="GU1018" i="28"/>
  <c r="GV1018" i="28" s="1"/>
  <c r="GW1018" i="28" s="1"/>
  <c r="GX1018" i="28" s="1"/>
  <c r="GU1034" i="28"/>
  <c r="GV1034" i="28" s="1"/>
  <c r="GW1034" i="28" s="1"/>
  <c r="GX1034" i="28" s="1"/>
  <c r="IU1034" i="28"/>
  <c r="IB1076" i="28"/>
  <c r="IB1103" i="28"/>
  <c r="II1074" i="28"/>
  <c r="IO1074" i="28" s="1"/>
  <c r="EB1075" i="28"/>
  <c r="DW1075" i="28"/>
  <c r="EE1075" i="28"/>
  <c r="EA1075" i="28"/>
  <c r="DV1075" i="28"/>
  <c r="ED1075" i="28"/>
  <c r="DZ1075" i="28"/>
  <c r="DU1075" i="28"/>
  <c r="EC1075" i="28"/>
  <c r="DX1075" i="28"/>
  <c r="DT1075" i="28"/>
  <c r="EB1087" i="28"/>
  <c r="DW1087" i="28"/>
  <c r="EE1087" i="28"/>
  <c r="EA1087" i="28"/>
  <c r="DV1087" i="28"/>
  <c r="ED1087" i="28"/>
  <c r="DZ1087" i="28"/>
  <c r="DU1087" i="28"/>
  <c r="DX1087" i="28"/>
  <c r="DT1087" i="28"/>
  <c r="EC1087" i="28"/>
  <c r="II1102" i="28"/>
  <c r="IO1102" i="28" s="1"/>
  <c r="IB1102" i="28"/>
  <c r="FG1102" i="28"/>
  <c r="FI1133" i="28"/>
  <c r="FJ1110" i="28"/>
  <c r="FF1108" i="28"/>
  <c r="IA1108" i="28"/>
  <c r="IH1108" i="28"/>
  <c r="IN1108" i="28" s="1"/>
  <c r="FG1126" i="28"/>
  <c r="IU1125" i="28"/>
  <c r="GU1125" i="28"/>
  <c r="GV1125" i="28" s="1"/>
  <c r="GW1125" i="28" s="1"/>
  <c r="GX1125" i="28" s="1"/>
  <c r="IB1162" i="28"/>
  <c r="IU1170" i="28"/>
  <c r="GU1170" i="28"/>
  <c r="GV1170" i="28" s="1"/>
  <c r="GW1170" i="28" s="1"/>
  <c r="GX1170" i="28" s="1"/>
  <c r="IJ1170" i="28" s="1"/>
  <c r="IP1170" i="28" s="1"/>
  <c r="IU1185" i="28"/>
  <c r="GU1185" i="28"/>
  <c r="GV1185" i="28" s="1"/>
  <c r="GW1185" i="28" s="1"/>
  <c r="GX1185" i="28" s="1"/>
  <c r="EB1189" i="28"/>
  <c r="DW1189" i="28"/>
  <c r="EE1189" i="28"/>
  <c r="EA1189" i="28"/>
  <c r="DV1189" i="28"/>
  <c r="ED1189" i="28"/>
  <c r="DZ1189" i="28"/>
  <c r="DU1189" i="28"/>
  <c r="DT1189" i="28"/>
  <c r="DX1189" i="28"/>
  <c r="EC1189" i="28"/>
  <c r="IU1188" i="28"/>
  <c r="GU1188" i="28"/>
  <c r="GV1188" i="28" s="1"/>
  <c r="GW1188" i="28" s="1"/>
  <c r="GX1188" i="28" s="1"/>
  <c r="IB1198" i="28"/>
  <c r="FG1198" i="28"/>
  <c r="II1198" i="28"/>
  <c r="IO1198" i="28" s="1"/>
  <c r="IH1198" i="28"/>
  <c r="IN1198" i="28" s="1"/>
  <c r="IA1198" i="28"/>
  <c r="FF1198" i="28"/>
  <c r="FI1202" i="28"/>
  <c r="FH1202" i="28"/>
  <c r="IB88" i="28"/>
  <c r="IB13" i="28"/>
  <c r="IB45" i="28"/>
  <c r="IU67" i="28"/>
  <c r="GU67" i="28"/>
  <c r="GV67" i="28" s="1"/>
  <c r="GW67" i="28" s="1"/>
  <c r="GX67" i="28" s="1"/>
  <c r="II71" i="28"/>
  <c r="IO71" i="28" s="1"/>
  <c r="IB71" i="28"/>
  <c r="FG71" i="28"/>
  <c r="FG348" i="28"/>
  <c r="FF38" i="28"/>
  <c r="IH38" i="28"/>
  <c r="IN38" i="28" s="1"/>
  <c r="IA38" i="28"/>
  <c r="FI74" i="28"/>
  <c r="FG190" i="28"/>
  <c r="FG202" i="28"/>
  <c r="FG234" i="28"/>
  <c r="FH272" i="28"/>
  <c r="FB352" i="28"/>
  <c r="FG352" i="28"/>
  <c r="IB392" i="28"/>
  <c r="FI35" i="28"/>
  <c r="FH39" i="28"/>
  <c r="II111" i="28"/>
  <c r="IO111" i="28" s="1"/>
  <c r="IB172" i="28"/>
  <c r="FH196" i="28"/>
  <c r="II214" i="28"/>
  <c r="IO214" i="28" s="1"/>
  <c r="II238" i="28"/>
  <c r="IO238" i="28" s="1"/>
  <c r="FH283" i="28"/>
  <c r="FH299" i="28"/>
  <c r="GO32" i="28"/>
  <c r="GO6" i="28" s="1"/>
  <c r="II86" i="28"/>
  <c r="IO86" i="28" s="1"/>
  <c r="FI95" i="28"/>
  <c r="IB114" i="28"/>
  <c r="FH127" i="28"/>
  <c r="FI176" i="28"/>
  <c r="FG178" i="28"/>
  <c r="II220" i="28"/>
  <c r="IO220" i="28" s="1"/>
  <c r="FG254" i="28"/>
  <c r="IB264" i="28"/>
  <c r="IU108" i="28"/>
  <c r="GU108" i="28"/>
  <c r="GV108" i="28" s="1"/>
  <c r="GW108" i="28" s="1"/>
  <c r="GX108" i="28" s="1"/>
  <c r="FG128" i="28"/>
  <c r="II128" i="28"/>
  <c r="IO128" i="28" s="1"/>
  <c r="IB128" i="28"/>
  <c r="FF140" i="28"/>
  <c r="IH140" i="28"/>
  <c r="IN140" i="28" s="1"/>
  <c r="IA140" i="28"/>
  <c r="FJ144" i="28"/>
  <c r="IU156" i="28"/>
  <c r="GU156" i="28"/>
  <c r="GV156" i="28" s="1"/>
  <c r="GW156" i="28" s="1"/>
  <c r="GX156" i="28" s="1"/>
  <c r="IU204" i="28"/>
  <c r="GU204" i="28"/>
  <c r="GV204" i="28" s="1"/>
  <c r="GW204" i="28" s="1"/>
  <c r="GX204" i="28" s="1"/>
  <c r="IB334" i="28"/>
  <c r="FJ363" i="28"/>
  <c r="FI443" i="28"/>
  <c r="FG445" i="28"/>
  <c r="FJ93" i="28"/>
  <c r="II360" i="28"/>
  <c r="IO360" i="28" s="1"/>
  <c r="IB378" i="28"/>
  <c r="IB406" i="28"/>
  <c r="FG415" i="28"/>
  <c r="FH375" i="28"/>
  <c r="II375" i="28"/>
  <c r="IO375" i="28" s="1"/>
  <c r="IB375" i="28"/>
  <c r="FG375" i="28"/>
  <c r="II301" i="28"/>
  <c r="IO301" i="28" s="1"/>
  <c r="EB331" i="28"/>
  <c r="DW331" i="28"/>
  <c r="EE331" i="28"/>
  <c r="EA331" i="28"/>
  <c r="DV331" i="28"/>
  <c r="ED331" i="28"/>
  <c r="DZ331" i="28"/>
  <c r="DU331" i="28"/>
  <c r="DX331" i="28"/>
  <c r="DT331" i="28"/>
  <c r="EC331" i="28"/>
  <c r="IU319" i="28"/>
  <c r="GU319" i="28"/>
  <c r="GV319" i="28" s="1"/>
  <c r="GW319" i="28" s="1"/>
  <c r="GX319" i="28" s="1"/>
  <c r="FG441" i="28"/>
  <c r="FI447" i="28"/>
  <c r="FH451" i="28"/>
  <c r="II499" i="28"/>
  <c r="IO499" i="28" s="1"/>
  <c r="FH519" i="28"/>
  <c r="IV325" i="28"/>
  <c r="GY325" i="28"/>
  <c r="GZ325" i="28" s="1"/>
  <c r="HA325" i="28" s="1"/>
  <c r="HB325" i="28" s="1"/>
  <c r="FB384" i="28"/>
  <c r="FB400" i="28"/>
  <c r="II527" i="28"/>
  <c r="IO527" i="28" s="1"/>
  <c r="IB556" i="28"/>
  <c r="II624" i="28"/>
  <c r="IO624" i="28" s="1"/>
  <c r="II660" i="28"/>
  <c r="IO660" i="28" s="1"/>
  <c r="FF424" i="28"/>
  <c r="IH424" i="28"/>
  <c r="IN424" i="28" s="1"/>
  <c r="IA424" i="28"/>
  <c r="FF440" i="28"/>
  <c r="IH440" i="28"/>
  <c r="IN440" i="28" s="1"/>
  <c r="IA440" i="28"/>
  <c r="FF468" i="28"/>
  <c r="IH468" i="28"/>
  <c r="IN468" i="28" s="1"/>
  <c r="IA468" i="28"/>
  <c r="FF484" i="28"/>
  <c r="IH484" i="28"/>
  <c r="IN484" i="28" s="1"/>
  <c r="IA484" i="28"/>
  <c r="FF500" i="28"/>
  <c r="IH500" i="28"/>
  <c r="IN500" i="28" s="1"/>
  <c r="IA500" i="28"/>
  <c r="FF516" i="28"/>
  <c r="IH516" i="28"/>
  <c r="IN516" i="28" s="1"/>
  <c r="IA516" i="28"/>
  <c r="FF532" i="28"/>
  <c r="IH532" i="28"/>
  <c r="IN532" i="28" s="1"/>
  <c r="IA532" i="28"/>
  <c r="IB566" i="28"/>
  <c r="FH586" i="28"/>
  <c r="FI610" i="28"/>
  <c r="FH425" i="28"/>
  <c r="IB473" i="28"/>
  <c r="FG473" i="28"/>
  <c r="II473" i="28"/>
  <c r="IO473" i="28" s="1"/>
  <c r="IH473" i="28"/>
  <c r="IN473" i="28" s="1"/>
  <c r="IA473" i="28"/>
  <c r="FF473" i="28"/>
  <c r="FJ477" i="28"/>
  <c r="FI509" i="28"/>
  <c r="FH513" i="28"/>
  <c r="IB517" i="28"/>
  <c r="FG517" i="28"/>
  <c r="II517" i="28"/>
  <c r="IO517" i="28" s="1"/>
  <c r="IH517" i="28"/>
  <c r="IN517" i="28" s="1"/>
  <c r="IA517" i="28"/>
  <c r="FF517" i="28"/>
  <c r="FJ521" i="28"/>
  <c r="FH578" i="28"/>
  <c r="II679" i="28"/>
  <c r="IO679" i="28" s="1"/>
  <c r="IU415" i="28"/>
  <c r="GU415" i="28"/>
  <c r="GV415" i="28" s="1"/>
  <c r="GW415" i="28" s="1"/>
  <c r="GX415" i="28" s="1"/>
  <c r="IU447" i="28"/>
  <c r="GU447" i="28"/>
  <c r="GV447" i="28" s="1"/>
  <c r="GW447" i="28" s="1"/>
  <c r="GX447" i="28" s="1"/>
  <c r="IU479" i="28"/>
  <c r="GU479" i="28"/>
  <c r="GV479" i="28" s="1"/>
  <c r="GW479" i="28" s="1"/>
  <c r="GX479" i="28" s="1"/>
  <c r="IU511" i="28"/>
  <c r="GU511" i="28"/>
  <c r="GV511" i="28" s="1"/>
  <c r="GW511" i="28" s="1"/>
  <c r="GX511" i="28" s="1"/>
  <c r="IB620" i="28"/>
  <c r="II622" i="28"/>
  <c r="IO622" i="28" s="1"/>
  <c r="FJ580" i="28"/>
  <c r="FI584" i="28"/>
  <c r="FH584" i="28"/>
  <c r="FJ661" i="28"/>
  <c r="IU672" i="28"/>
  <c r="GU672" i="28"/>
  <c r="GV672" i="28" s="1"/>
  <c r="GW672" i="28" s="1"/>
  <c r="GX672" i="28" s="1"/>
  <c r="FI709" i="28"/>
  <c r="FI642" i="28"/>
  <c r="FH658" i="28"/>
  <c r="II717" i="28"/>
  <c r="IO717" i="28" s="1"/>
  <c r="II725" i="28"/>
  <c r="IO725" i="28" s="1"/>
  <c r="FG731" i="28"/>
  <c r="IB813" i="28"/>
  <c r="ED680" i="28"/>
  <c r="DZ680" i="28"/>
  <c r="DU680" i="28"/>
  <c r="EB680" i="28"/>
  <c r="DW680" i="28"/>
  <c r="EE680" i="28"/>
  <c r="DV680" i="28"/>
  <c r="EC680" i="28"/>
  <c r="DT680" i="28"/>
  <c r="EA680" i="28"/>
  <c r="DX680" i="28"/>
  <c r="II799" i="28"/>
  <c r="IO799" i="28" s="1"/>
  <c r="FI839" i="28"/>
  <c r="FJ694" i="28"/>
  <c r="FI710" i="28"/>
  <c r="FH754" i="28"/>
  <c r="IJ754" i="28"/>
  <c r="IP754" i="28" s="1"/>
  <c r="II754" i="28"/>
  <c r="IO754" i="28" s="1"/>
  <c r="IB754" i="28"/>
  <c r="FG754" i="28"/>
  <c r="FF770" i="28"/>
  <c r="IH770" i="28"/>
  <c r="IN770" i="28" s="1"/>
  <c r="IA770" i="28"/>
  <c r="FJ778" i="28"/>
  <c r="FI790" i="28"/>
  <c r="IC794" i="28"/>
  <c r="FH794" i="28"/>
  <c r="II794" i="28"/>
  <c r="IO794" i="28" s="1"/>
  <c r="IB794" i="28"/>
  <c r="FG794" i="28"/>
  <c r="IB825" i="28"/>
  <c r="II891" i="28"/>
  <c r="IO891" i="28" s="1"/>
  <c r="IU693" i="28"/>
  <c r="GU693" i="28"/>
  <c r="GV693" i="28" s="1"/>
  <c r="GW693" i="28" s="1"/>
  <c r="GX693" i="28" s="1"/>
  <c r="IU725" i="28"/>
  <c r="GU725" i="28"/>
  <c r="GV725" i="28" s="1"/>
  <c r="GW725" i="28" s="1"/>
  <c r="GX725" i="28" s="1"/>
  <c r="IU757" i="28"/>
  <c r="GU757" i="28"/>
  <c r="GV757" i="28" s="1"/>
  <c r="GW757" i="28" s="1"/>
  <c r="GX757" i="28" s="1"/>
  <c r="IU789" i="28"/>
  <c r="GU789" i="28"/>
  <c r="GV789" i="28" s="1"/>
  <c r="GW789" i="28" s="1"/>
  <c r="GX789" i="28" s="1"/>
  <c r="IB803" i="28"/>
  <c r="IB836" i="28"/>
  <c r="II863" i="28"/>
  <c r="IO863" i="28" s="1"/>
  <c r="II901" i="28"/>
  <c r="IO901" i="28" s="1"/>
  <c r="IU811" i="28"/>
  <c r="GU811" i="28"/>
  <c r="GV811" i="28" s="1"/>
  <c r="GW811" i="28" s="1"/>
  <c r="GX811" i="28" s="1"/>
  <c r="FG886" i="28"/>
  <c r="IB889" i="28"/>
  <c r="FI931" i="28"/>
  <c r="FH935" i="28"/>
  <c r="IB968" i="28"/>
  <c r="FI978" i="28"/>
  <c r="FI953" i="28"/>
  <c r="IB992" i="28"/>
  <c r="II909" i="28"/>
  <c r="IO909" i="28" s="1"/>
  <c r="FI917" i="28"/>
  <c r="FH929" i="28"/>
  <c r="IB984" i="28"/>
  <c r="IU999" i="28"/>
  <c r="GU999" i="28"/>
  <c r="GV999" i="28" s="1"/>
  <c r="GW999" i="28" s="1"/>
  <c r="GX999" i="28" s="1"/>
  <c r="FJ954" i="28"/>
  <c r="FI958" i="28"/>
  <c r="FH1006" i="28"/>
  <c r="IB1012" i="28"/>
  <c r="FH1016" i="28"/>
  <c r="FH1054" i="28"/>
  <c r="IJ1054" i="28"/>
  <c r="IP1054" i="28" s="1"/>
  <c r="FJ1054" i="28"/>
  <c r="FJ993" i="28"/>
  <c r="FH993" i="28"/>
  <c r="FI1005" i="28"/>
  <c r="ED1023" i="28"/>
  <c r="DZ1023" i="28"/>
  <c r="EG1023" i="28" s="1"/>
  <c r="DU1023" i="28"/>
  <c r="EB1023" i="28"/>
  <c r="DW1023" i="28"/>
  <c r="EE1023" i="28"/>
  <c r="EA1023" i="28"/>
  <c r="DV1023" i="28"/>
  <c r="EC1023" i="28"/>
  <c r="EJ1023" i="28" s="1"/>
  <c r="DX1023" i="28"/>
  <c r="DT1023" i="28"/>
  <c r="IB1050" i="28"/>
  <c r="II1050" i="28"/>
  <c r="IO1050" i="28" s="1"/>
  <c r="FG1050" i="28"/>
  <c r="FG1020" i="28"/>
  <c r="IB1020" i="28"/>
  <c r="II1020" i="28"/>
  <c r="IO1020" i="28" s="1"/>
  <c r="FG1028" i="28"/>
  <c r="IB1028" i="28"/>
  <c r="II1028" i="28"/>
  <c r="IO1028" i="28" s="1"/>
  <c r="FG1036" i="28"/>
  <c r="IB1036" i="28"/>
  <c r="II1036" i="28"/>
  <c r="IO1036" i="28" s="1"/>
  <c r="IB1066" i="28"/>
  <c r="II1066" i="28"/>
  <c r="IO1066" i="28" s="1"/>
  <c r="FG1066" i="28"/>
  <c r="IA1069" i="28"/>
  <c r="FF1069" i="28"/>
  <c r="IH1069" i="28"/>
  <c r="IN1069" i="28" s="1"/>
  <c r="FD1086" i="28"/>
  <c r="FJ1086" i="28" s="1"/>
  <c r="IU1060" i="28"/>
  <c r="GU1060" i="28"/>
  <c r="GV1060" i="28" s="1"/>
  <c r="GW1060" i="28" s="1"/>
  <c r="GX1060" i="28" s="1"/>
  <c r="FG1095" i="28"/>
  <c r="GU1086" i="28"/>
  <c r="GV1086" i="28" s="1"/>
  <c r="GW1086" i="28" s="1"/>
  <c r="GX1086" i="28" s="1"/>
  <c r="IU1086" i="28"/>
  <c r="FH1131" i="28"/>
  <c r="FJ1131" i="28"/>
  <c r="FH1135" i="28"/>
  <c r="II1135" i="28"/>
  <c r="IO1135" i="28" s="1"/>
  <c r="IB1135" i="28"/>
  <c r="FG1135" i="28"/>
  <c r="FG1122" i="28"/>
  <c r="FF1100" i="28"/>
  <c r="IA1100" i="28"/>
  <c r="IH1100" i="28"/>
  <c r="IN1100" i="28" s="1"/>
  <c r="FI1100" i="28"/>
  <c r="FF1141" i="28"/>
  <c r="IH1141" i="28"/>
  <c r="IN1141" i="28" s="1"/>
  <c r="IA1141" i="28"/>
  <c r="FJ1145" i="28"/>
  <c r="FI1146" i="28"/>
  <c r="IJ1150" i="28"/>
  <c r="IP1150" i="28" s="1"/>
  <c r="FH1150" i="28"/>
  <c r="IU1155" i="28"/>
  <c r="GU1155" i="28"/>
  <c r="GV1155" i="28" s="1"/>
  <c r="GW1155" i="28" s="1"/>
  <c r="GX1155" i="28" s="1"/>
  <c r="IV1145" i="28"/>
  <c r="GY1145" i="28"/>
  <c r="GZ1145" i="28" s="1"/>
  <c r="HA1145" i="28" s="1"/>
  <c r="HB1145" i="28" s="1"/>
  <c r="ID1145" i="28" s="1"/>
  <c r="FI1177" i="28"/>
  <c r="FF1185" i="28"/>
  <c r="IH1185" i="28"/>
  <c r="IN1185" i="28" s="1"/>
  <c r="IA1185" i="28"/>
  <c r="II1192" i="28"/>
  <c r="IO1192" i="28" s="1"/>
  <c r="II1193" i="28"/>
  <c r="IO1193" i="28" s="1"/>
  <c r="IB1196" i="28"/>
  <c r="II1203" i="28"/>
  <c r="IO1203" i="28" s="1"/>
  <c r="ED1213" i="28"/>
  <c r="DZ1213" i="28"/>
  <c r="DU1213" i="28"/>
  <c r="EB1213" i="28"/>
  <c r="DW1213" i="28"/>
  <c r="EE1213" i="28"/>
  <c r="EA1213" i="28"/>
  <c r="DV1213" i="28"/>
  <c r="EC1213" i="28"/>
  <c r="EJ1213" i="28" s="1"/>
  <c r="DX1213" i="28"/>
  <c r="DT1213" i="28"/>
  <c r="IU383" i="28"/>
  <c r="GU383" i="28"/>
  <c r="GV383" i="28" s="1"/>
  <c r="GW383" i="28" s="1"/>
  <c r="GX383" i="28" s="1"/>
  <c r="IU310" i="28"/>
  <c r="GU310" i="28"/>
  <c r="GV310" i="28" s="1"/>
  <c r="GW310" i="28" s="1"/>
  <c r="GX310" i="28" s="1"/>
  <c r="IU355" i="28"/>
  <c r="GU355" i="28"/>
  <c r="GV355" i="28" s="1"/>
  <c r="GW355" i="28" s="1"/>
  <c r="GX355" i="28" s="1"/>
  <c r="IU367" i="28"/>
  <c r="GU367" i="28"/>
  <c r="GV367" i="28" s="1"/>
  <c r="GW367" i="28" s="1"/>
  <c r="GX367" i="28" s="1"/>
  <c r="IU407" i="28"/>
  <c r="GU407" i="28"/>
  <c r="GV407" i="28" s="1"/>
  <c r="GW407" i="28" s="1"/>
  <c r="GX407" i="28" s="1"/>
  <c r="GU58" i="28"/>
  <c r="GV58" i="28" s="1"/>
  <c r="GW58" i="28" s="1"/>
  <c r="GX58" i="28" s="1"/>
  <c r="IU58" i="28"/>
  <c r="IU70" i="28"/>
  <c r="GU70" i="28"/>
  <c r="GV70" i="28" s="1"/>
  <c r="GW70" i="28" s="1"/>
  <c r="GX70" i="28" s="1"/>
  <c r="IU91" i="28"/>
  <c r="GU91" i="28"/>
  <c r="GV91" i="28" s="1"/>
  <c r="GW91" i="28" s="1"/>
  <c r="GX91" i="28" s="1"/>
  <c r="IU135" i="28"/>
  <c r="GU135" i="28"/>
  <c r="GV135" i="28" s="1"/>
  <c r="GW135" i="28" s="1"/>
  <c r="GX135" i="28" s="1"/>
  <c r="IU161" i="28"/>
  <c r="GU161" i="28"/>
  <c r="GV161" i="28" s="1"/>
  <c r="GW161" i="28" s="1"/>
  <c r="GX161" i="28" s="1"/>
  <c r="IJ161" i="28" s="1"/>
  <c r="IP161" i="28" s="1"/>
  <c r="IU171" i="28"/>
  <c r="GU171" i="28"/>
  <c r="GV171" i="28" s="1"/>
  <c r="GW171" i="28" s="1"/>
  <c r="GX171" i="28" s="1"/>
  <c r="IU181" i="28"/>
  <c r="GU181" i="28"/>
  <c r="GV181" i="28" s="1"/>
  <c r="GW181" i="28" s="1"/>
  <c r="GX181" i="28" s="1"/>
  <c r="IU207" i="28"/>
  <c r="GU207" i="28"/>
  <c r="GV207" i="28" s="1"/>
  <c r="GW207" i="28" s="1"/>
  <c r="GX207" i="28" s="1"/>
  <c r="IU227" i="28"/>
  <c r="GU227" i="28"/>
  <c r="GV227" i="28" s="1"/>
  <c r="GW227" i="28" s="1"/>
  <c r="GX227" i="28" s="1"/>
  <c r="IU259" i="28"/>
  <c r="GU259" i="28"/>
  <c r="GV259" i="28" s="1"/>
  <c r="GW259" i="28" s="1"/>
  <c r="GX259" i="28" s="1"/>
  <c r="IU269" i="28"/>
  <c r="GU269" i="28"/>
  <c r="GV269" i="28" s="1"/>
  <c r="GW269" i="28" s="1"/>
  <c r="GX269" i="28" s="1"/>
  <c r="IU343" i="28"/>
  <c r="GU343" i="28"/>
  <c r="GV343" i="28" s="1"/>
  <c r="GW343" i="28" s="1"/>
  <c r="GX343" i="28" s="1"/>
  <c r="IU323" i="28"/>
  <c r="GU323" i="28"/>
  <c r="GV323" i="28" s="1"/>
  <c r="GW323" i="28" s="1"/>
  <c r="GX323" i="28" s="1"/>
  <c r="IU329" i="28"/>
  <c r="GU329" i="28"/>
  <c r="GV329" i="28" s="1"/>
  <c r="GW329" i="28" s="1"/>
  <c r="GX329" i="28" s="1"/>
  <c r="IU337" i="28"/>
  <c r="GU337" i="28"/>
  <c r="GV337" i="28" s="1"/>
  <c r="GW337" i="28" s="1"/>
  <c r="GX337" i="28" s="1"/>
  <c r="IU345" i="28"/>
  <c r="GU345" i="28"/>
  <c r="GV345" i="28" s="1"/>
  <c r="GW345" i="28" s="1"/>
  <c r="GX345" i="28" s="1"/>
  <c r="IV353" i="28"/>
  <c r="GY353" i="28"/>
  <c r="GZ353" i="28" s="1"/>
  <c r="HA353" i="28" s="1"/>
  <c r="HB353" i="28" s="1"/>
  <c r="IC353" i="28"/>
  <c r="IU361" i="28"/>
  <c r="GU361" i="28"/>
  <c r="GV361" i="28" s="1"/>
  <c r="GW361" i="28" s="1"/>
  <c r="GX361" i="28" s="1"/>
  <c r="IU369" i="28"/>
  <c r="GU369" i="28"/>
  <c r="GV369" i="28" s="1"/>
  <c r="GW369" i="28" s="1"/>
  <c r="GX369" i="28" s="1"/>
  <c r="IU377" i="28"/>
  <c r="GU377" i="28"/>
  <c r="GV377" i="28" s="1"/>
  <c r="GW377" i="28" s="1"/>
  <c r="GX377" i="28" s="1"/>
  <c r="IU385" i="28"/>
  <c r="GU385" i="28"/>
  <c r="GV385" i="28" s="1"/>
  <c r="GW385" i="28" s="1"/>
  <c r="GX385" i="28" s="1"/>
  <c r="IU393" i="28"/>
  <c r="GU393" i="28"/>
  <c r="GV393" i="28" s="1"/>
  <c r="GW393" i="28" s="1"/>
  <c r="GX393" i="28" s="1"/>
  <c r="IU401" i="28"/>
  <c r="GU401" i="28"/>
  <c r="GV401" i="28" s="1"/>
  <c r="GW401" i="28" s="1"/>
  <c r="GX401" i="28" s="1"/>
  <c r="IU409" i="28"/>
  <c r="GU409" i="28"/>
  <c r="GV409" i="28" s="1"/>
  <c r="GW409" i="28" s="1"/>
  <c r="GX409" i="28" s="1"/>
  <c r="IU425" i="28"/>
  <c r="GU425" i="28"/>
  <c r="GV425" i="28" s="1"/>
  <c r="GW425" i="28" s="1"/>
  <c r="GX425" i="28" s="1"/>
  <c r="IU438" i="28"/>
  <c r="GU438" i="28"/>
  <c r="GV438" i="28" s="1"/>
  <c r="GW438" i="28" s="1"/>
  <c r="GX438" i="28" s="1"/>
  <c r="IU448" i="28"/>
  <c r="GU448" i="28"/>
  <c r="GV448" i="28" s="1"/>
  <c r="GW448" i="28" s="1"/>
  <c r="GX448" i="28" s="1"/>
  <c r="IU457" i="28"/>
  <c r="GU457" i="28"/>
  <c r="GV457" i="28" s="1"/>
  <c r="GW457" i="28" s="1"/>
  <c r="GX457" i="28" s="1"/>
  <c r="IU470" i="28"/>
  <c r="GU470" i="28"/>
  <c r="GV470" i="28" s="1"/>
  <c r="GW470" i="28" s="1"/>
  <c r="GX470" i="28" s="1"/>
  <c r="IU480" i="28"/>
  <c r="GU480" i="28"/>
  <c r="GV480" i="28" s="1"/>
  <c r="GW480" i="28" s="1"/>
  <c r="GX480" i="28" s="1"/>
  <c r="IJ480" i="28" s="1"/>
  <c r="IP480" i="28" s="1"/>
  <c r="IU489" i="28"/>
  <c r="GU489" i="28"/>
  <c r="GV489" i="28" s="1"/>
  <c r="GW489" i="28" s="1"/>
  <c r="GX489" i="28" s="1"/>
  <c r="IC489" i="28" s="1"/>
  <c r="IU502" i="28"/>
  <c r="GU502" i="28"/>
  <c r="GV502" i="28" s="1"/>
  <c r="GW502" i="28" s="1"/>
  <c r="GX502" i="28" s="1"/>
  <c r="IU512" i="28"/>
  <c r="GU512" i="28"/>
  <c r="GV512" i="28" s="1"/>
  <c r="GW512" i="28" s="1"/>
  <c r="GX512" i="28" s="1"/>
  <c r="IJ512" i="28" s="1"/>
  <c r="IP512" i="28" s="1"/>
  <c r="IU521" i="28"/>
  <c r="GU521" i="28"/>
  <c r="GV521" i="28" s="1"/>
  <c r="GW521" i="28" s="1"/>
  <c r="GX521" i="28" s="1"/>
  <c r="IC521" i="28" s="1"/>
  <c r="IU534" i="28"/>
  <c r="GU534" i="28"/>
  <c r="GV534" i="28" s="1"/>
  <c r="GW534" i="28" s="1"/>
  <c r="GX534" i="28" s="1"/>
  <c r="IU676" i="28"/>
  <c r="GU676" i="28"/>
  <c r="GV676" i="28" s="1"/>
  <c r="GW676" i="28" s="1"/>
  <c r="GX676" i="28" s="1"/>
  <c r="IU553" i="28"/>
  <c r="GU553" i="28"/>
  <c r="GV553" i="28" s="1"/>
  <c r="GW553" i="28" s="1"/>
  <c r="GX553" i="28" s="1"/>
  <c r="IU563" i="28"/>
  <c r="GU563" i="28"/>
  <c r="GV563" i="28" s="1"/>
  <c r="GW563" i="28" s="1"/>
  <c r="GX563" i="28" s="1"/>
  <c r="IU587" i="28"/>
  <c r="GU587" i="28"/>
  <c r="GV587" i="28" s="1"/>
  <c r="GW587" i="28" s="1"/>
  <c r="GX587" i="28" s="1"/>
  <c r="IU602" i="28"/>
  <c r="GU602" i="28"/>
  <c r="GV602" i="28" s="1"/>
  <c r="GW602" i="28" s="1"/>
  <c r="GX602" i="28" s="1"/>
  <c r="IU615" i="28"/>
  <c r="GU615" i="28"/>
  <c r="GV615" i="28" s="1"/>
  <c r="GW615" i="28" s="1"/>
  <c r="GX615" i="28" s="1"/>
  <c r="IU634" i="28"/>
  <c r="GU634" i="28"/>
  <c r="GV634" i="28" s="1"/>
  <c r="GW634" i="28" s="1"/>
  <c r="GX634" i="28" s="1"/>
  <c r="IJ634" i="28" s="1"/>
  <c r="IP634" i="28" s="1"/>
  <c r="IU647" i="28"/>
  <c r="GU647" i="28"/>
  <c r="GV647" i="28" s="1"/>
  <c r="GW647" i="28" s="1"/>
  <c r="GX647" i="28" s="1"/>
  <c r="IU657" i="28"/>
  <c r="GU657" i="28"/>
  <c r="GV657" i="28" s="1"/>
  <c r="GW657" i="28" s="1"/>
  <c r="GX657" i="28" s="1"/>
  <c r="IJ657" i="28" s="1"/>
  <c r="IP657" i="28" s="1"/>
  <c r="IU666" i="28"/>
  <c r="GU666" i="28"/>
  <c r="GV666" i="28" s="1"/>
  <c r="GW666" i="28" s="1"/>
  <c r="GX666" i="28" s="1"/>
  <c r="GU675" i="28"/>
  <c r="GV675" i="28" s="1"/>
  <c r="GW675" i="28" s="1"/>
  <c r="GX675" i="28" s="1"/>
  <c r="IU675" i="28"/>
  <c r="IU800" i="28"/>
  <c r="GU800" i="28"/>
  <c r="GV800" i="28" s="1"/>
  <c r="GW800" i="28" s="1"/>
  <c r="GX800" i="28" s="1"/>
  <c r="IU808" i="28"/>
  <c r="GU808" i="28"/>
  <c r="GV808" i="28" s="1"/>
  <c r="GW808" i="28" s="1"/>
  <c r="GX808" i="28" s="1"/>
  <c r="IU696" i="28"/>
  <c r="GU696" i="28"/>
  <c r="GV696" i="28" s="1"/>
  <c r="GW696" i="28" s="1"/>
  <c r="GX696" i="28" s="1"/>
  <c r="IU706" i="28"/>
  <c r="GU706" i="28"/>
  <c r="GV706" i="28" s="1"/>
  <c r="GW706" i="28" s="1"/>
  <c r="GX706" i="28" s="1"/>
  <c r="IC706" i="28" s="1"/>
  <c r="IU728" i="28"/>
  <c r="GU728" i="28"/>
  <c r="GV728" i="28" s="1"/>
  <c r="GW728" i="28" s="1"/>
  <c r="GX728" i="28" s="1"/>
  <c r="IU738" i="28"/>
  <c r="GU738" i="28"/>
  <c r="GV738" i="28" s="1"/>
  <c r="GW738" i="28" s="1"/>
  <c r="GX738" i="28" s="1"/>
  <c r="IU760" i="28"/>
  <c r="GU760" i="28"/>
  <c r="GV760" i="28" s="1"/>
  <c r="GW760" i="28" s="1"/>
  <c r="GX760" i="28" s="1"/>
  <c r="IU770" i="28"/>
  <c r="GU770" i="28"/>
  <c r="GV770" i="28" s="1"/>
  <c r="GW770" i="28" s="1"/>
  <c r="GX770" i="28" s="1"/>
  <c r="IJ770" i="28" s="1"/>
  <c r="IP770" i="28" s="1"/>
  <c r="IU792" i="28"/>
  <c r="GU792" i="28"/>
  <c r="GV792" i="28" s="1"/>
  <c r="GW792" i="28" s="1"/>
  <c r="GX792" i="28" s="1"/>
  <c r="IU910" i="28"/>
  <c r="GU910" i="28"/>
  <c r="GV910" i="28" s="1"/>
  <c r="GW910" i="28" s="1"/>
  <c r="GX910" i="28" s="1"/>
  <c r="GU847" i="28"/>
  <c r="GV847" i="28" s="1"/>
  <c r="GW847" i="28" s="1"/>
  <c r="GX847" i="28" s="1"/>
  <c r="IU847" i="28"/>
  <c r="IU826" i="28"/>
  <c r="GU826" i="28"/>
  <c r="GV826" i="28" s="1"/>
  <c r="GW826" i="28" s="1"/>
  <c r="GX826" i="28" s="1"/>
  <c r="IU841" i="28"/>
  <c r="GU841" i="28"/>
  <c r="GV841" i="28" s="1"/>
  <c r="GW841" i="28" s="1"/>
  <c r="GX841" i="28" s="1"/>
  <c r="IU856" i="28"/>
  <c r="GU856" i="28"/>
  <c r="GV856" i="28" s="1"/>
  <c r="GW856" i="28" s="1"/>
  <c r="GX856" i="28" s="1"/>
  <c r="IU864" i="28"/>
  <c r="GU864" i="28"/>
  <c r="GV864" i="28" s="1"/>
  <c r="GW864" i="28" s="1"/>
  <c r="GX864" i="28" s="1"/>
  <c r="IU872" i="28"/>
  <c r="GU872" i="28"/>
  <c r="GV872" i="28" s="1"/>
  <c r="GW872" i="28" s="1"/>
  <c r="GX872" i="28" s="1"/>
  <c r="IU880" i="28"/>
  <c r="GU880" i="28"/>
  <c r="GV880" i="28" s="1"/>
  <c r="GW880" i="28" s="1"/>
  <c r="GX880" i="28" s="1"/>
  <c r="IU888" i="28"/>
  <c r="GU888" i="28"/>
  <c r="GV888" i="28" s="1"/>
  <c r="GW888" i="28" s="1"/>
  <c r="GX888" i="28" s="1"/>
  <c r="IU896" i="28"/>
  <c r="GU896" i="28"/>
  <c r="GV896" i="28" s="1"/>
  <c r="GW896" i="28" s="1"/>
  <c r="GX896" i="28" s="1"/>
  <c r="IU904" i="28"/>
  <c r="GU904" i="28"/>
  <c r="GV904" i="28" s="1"/>
  <c r="GW904" i="28" s="1"/>
  <c r="GX904" i="28" s="1"/>
  <c r="IU965" i="28"/>
  <c r="GU965" i="28"/>
  <c r="GV965" i="28" s="1"/>
  <c r="GW965" i="28" s="1"/>
  <c r="GX965" i="28" s="1"/>
  <c r="IU1039" i="28"/>
  <c r="GU1039" i="28"/>
  <c r="GV1039" i="28" s="1"/>
  <c r="GW1039" i="28" s="1"/>
  <c r="GX1039" i="28" s="1"/>
  <c r="IU970" i="28"/>
  <c r="GU970" i="28"/>
  <c r="GV970" i="28" s="1"/>
  <c r="GW970" i="28" s="1"/>
  <c r="GX970" i="28" s="1"/>
  <c r="GU988" i="28"/>
  <c r="GV988" i="28" s="1"/>
  <c r="GW988" i="28" s="1"/>
  <c r="GX988" i="28" s="1"/>
  <c r="IU988" i="28"/>
  <c r="II988" i="28"/>
  <c r="IO988" i="28" s="1"/>
  <c r="IB988" i="28"/>
  <c r="IU1005" i="28"/>
  <c r="GU1005" i="28"/>
  <c r="GV1005" i="28" s="1"/>
  <c r="GW1005" i="28" s="1"/>
  <c r="GX1005" i="28" s="1"/>
  <c r="IJ1005" i="28" s="1"/>
  <c r="IP1005" i="28" s="1"/>
  <c r="IU1015" i="28"/>
  <c r="GU1015" i="28"/>
  <c r="GV1015" i="28" s="1"/>
  <c r="GW1015" i="28" s="1"/>
  <c r="GX1015" i="28" s="1"/>
  <c r="IU1025" i="28"/>
  <c r="GU1025" i="28"/>
  <c r="GV1025" i="28" s="1"/>
  <c r="GW1025" i="28" s="1"/>
  <c r="GX1025" i="28" s="1"/>
  <c r="IU1047" i="28"/>
  <c r="GU1047" i="28"/>
  <c r="GV1047" i="28" s="1"/>
  <c r="GW1047" i="28" s="1"/>
  <c r="GX1047" i="28" s="1"/>
  <c r="IU1055" i="28"/>
  <c r="GU1055" i="28"/>
  <c r="GV1055" i="28" s="1"/>
  <c r="GW1055" i="28" s="1"/>
  <c r="GX1055" i="28" s="1"/>
  <c r="IU1106" i="28"/>
  <c r="GU1106" i="28"/>
  <c r="GV1106" i="28" s="1"/>
  <c r="GW1106" i="28" s="1"/>
  <c r="GX1106" i="28" s="1"/>
  <c r="IU1127" i="28"/>
  <c r="GU1127" i="28"/>
  <c r="GV1127" i="28" s="1"/>
  <c r="GW1127" i="28" s="1"/>
  <c r="GX1127" i="28" s="1"/>
  <c r="IJ1127" i="28" s="1"/>
  <c r="IP1127" i="28" s="1"/>
  <c r="GU1105" i="28"/>
  <c r="GV1105" i="28" s="1"/>
  <c r="GW1105" i="28" s="1"/>
  <c r="GX1105" i="28" s="1"/>
  <c r="IU1105" i="28"/>
  <c r="IU1148" i="28"/>
  <c r="GU1148" i="28"/>
  <c r="GV1148" i="28" s="1"/>
  <c r="GW1148" i="28" s="1"/>
  <c r="GX1148" i="28" s="1"/>
  <c r="IU1169" i="28"/>
  <c r="GU1169" i="28"/>
  <c r="GV1169" i="28" s="1"/>
  <c r="GW1169" i="28" s="1"/>
  <c r="GX1169" i="28" s="1"/>
  <c r="IV1190" i="28"/>
  <c r="GY1190" i="28"/>
  <c r="GZ1190" i="28" s="1"/>
  <c r="HA1190" i="28" s="1"/>
  <c r="HB1190" i="28" s="1"/>
  <c r="IU1201" i="28"/>
  <c r="GU1201" i="28"/>
  <c r="GV1201" i="28" s="1"/>
  <c r="GW1201" i="28" s="1"/>
  <c r="GX1201" i="28" s="1"/>
  <c r="IU15" i="28"/>
  <c r="GU15" i="28"/>
  <c r="GV15" i="28" s="1"/>
  <c r="GW15" i="28" s="1"/>
  <c r="GX15" i="28" s="1"/>
  <c r="IU44" i="28"/>
  <c r="GU44" i="28"/>
  <c r="GV44" i="28" s="1"/>
  <c r="GW44" i="28" s="1"/>
  <c r="GX44" i="28" s="1"/>
  <c r="IU139" i="28"/>
  <c r="GU139" i="28"/>
  <c r="GV139" i="28" s="1"/>
  <c r="GW139" i="28" s="1"/>
  <c r="GX139" i="28" s="1"/>
  <c r="IU169" i="28"/>
  <c r="GU169" i="28"/>
  <c r="GV169" i="28" s="1"/>
  <c r="GW169" i="28" s="1"/>
  <c r="GX169" i="28" s="1"/>
  <c r="IU231" i="28"/>
  <c r="GU231" i="28"/>
  <c r="GV231" i="28" s="1"/>
  <c r="GW231" i="28" s="1"/>
  <c r="GX231" i="28" s="1"/>
  <c r="IU273" i="28"/>
  <c r="GU273" i="28"/>
  <c r="GV273" i="28" s="1"/>
  <c r="GW273" i="28" s="1"/>
  <c r="GX273" i="28" s="1"/>
  <c r="IU426" i="28"/>
  <c r="GU426" i="28"/>
  <c r="GV426" i="28" s="1"/>
  <c r="GW426" i="28" s="1"/>
  <c r="GX426" i="28" s="1"/>
  <c r="IU461" i="28"/>
  <c r="GU461" i="28"/>
  <c r="GV461" i="28" s="1"/>
  <c r="GW461" i="28" s="1"/>
  <c r="GX461" i="28" s="1"/>
  <c r="IU484" i="28"/>
  <c r="GU484" i="28"/>
  <c r="GV484" i="28" s="1"/>
  <c r="GW484" i="28" s="1"/>
  <c r="GX484" i="28" s="1"/>
  <c r="IJ484" i="28" s="1"/>
  <c r="IP484" i="28" s="1"/>
  <c r="IU516" i="28"/>
  <c r="GU516" i="28"/>
  <c r="GV516" i="28" s="1"/>
  <c r="GW516" i="28" s="1"/>
  <c r="GX516" i="28" s="1"/>
  <c r="IU585" i="28"/>
  <c r="GU585" i="28"/>
  <c r="GV585" i="28" s="1"/>
  <c r="GW585" i="28" s="1"/>
  <c r="GX585" i="28" s="1"/>
  <c r="IU579" i="28"/>
  <c r="GU579" i="28"/>
  <c r="GV579" i="28" s="1"/>
  <c r="GW579" i="28" s="1"/>
  <c r="GX579" i="28" s="1"/>
  <c r="IU603" i="28"/>
  <c r="GU603" i="28"/>
  <c r="GV603" i="28" s="1"/>
  <c r="GW603" i="28" s="1"/>
  <c r="GX603" i="28" s="1"/>
  <c r="IU635" i="28"/>
  <c r="GU635" i="28"/>
  <c r="GV635" i="28" s="1"/>
  <c r="GW635" i="28" s="1"/>
  <c r="GX635" i="28" s="1"/>
  <c r="IU654" i="28"/>
  <c r="GU654" i="28"/>
  <c r="GV654" i="28" s="1"/>
  <c r="GW654" i="28" s="1"/>
  <c r="GX654" i="28" s="1"/>
  <c r="IU694" i="28"/>
  <c r="GU694" i="28"/>
  <c r="GV694" i="28" s="1"/>
  <c r="GW694" i="28" s="1"/>
  <c r="GX694" i="28" s="1"/>
  <c r="IU716" i="28"/>
  <c r="GU716" i="28"/>
  <c r="GV716" i="28" s="1"/>
  <c r="GW716" i="28" s="1"/>
  <c r="GX716" i="28" s="1"/>
  <c r="IU758" i="28"/>
  <c r="GU758" i="28"/>
  <c r="GV758" i="28" s="1"/>
  <c r="GW758" i="28" s="1"/>
  <c r="GX758" i="28" s="1"/>
  <c r="IJ758" i="28" s="1"/>
  <c r="IP758" i="28" s="1"/>
  <c r="IU780" i="28"/>
  <c r="GU780" i="28"/>
  <c r="GV780" i="28" s="1"/>
  <c r="GW780" i="28" s="1"/>
  <c r="GX780" i="28" s="1"/>
  <c r="IU914" i="28"/>
  <c r="GU914" i="28"/>
  <c r="GV914" i="28" s="1"/>
  <c r="GW914" i="28" s="1"/>
  <c r="GX914" i="28" s="1"/>
  <c r="IU995" i="28"/>
  <c r="GU995" i="28"/>
  <c r="GV995" i="28" s="1"/>
  <c r="GW995" i="28" s="1"/>
  <c r="GX995" i="28" s="1"/>
  <c r="IJ995" i="28" s="1"/>
  <c r="IP995" i="28" s="1"/>
  <c r="IU924" i="28"/>
  <c r="GU924" i="28"/>
  <c r="GV924" i="28" s="1"/>
  <c r="GW924" i="28" s="1"/>
  <c r="GX924" i="28" s="1"/>
  <c r="IU952" i="28"/>
  <c r="GU952" i="28"/>
  <c r="GV952" i="28" s="1"/>
  <c r="GW952" i="28" s="1"/>
  <c r="GX952" i="28" s="1"/>
  <c r="IU1001" i="28"/>
  <c r="GU1001" i="28"/>
  <c r="GV1001" i="28" s="1"/>
  <c r="GW1001" i="28" s="1"/>
  <c r="GX1001" i="28" s="1"/>
  <c r="IC1001" i="28" s="1"/>
  <c r="IU1061" i="28"/>
  <c r="GU1061" i="28"/>
  <c r="GV1061" i="28" s="1"/>
  <c r="GW1061" i="28" s="1"/>
  <c r="GX1061" i="28" s="1"/>
  <c r="IU1096" i="28"/>
  <c r="GU1096" i="28"/>
  <c r="GV1096" i="28" s="1"/>
  <c r="GW1096" i="28" s="1"/>
  <c r="GX1096" i="28" s="1"/>
  <c r="IU1124" i="28"/>
  <c r="GU1124" i="28"/>
  <c r="GV1124" i="28" s="1"/>
  <c r="GW1124" i="28" s="1"/>
  <c r="GX1124" i="28" s="1"/>
  <c r="IU1178" i="28"/>
  <c r="GU1178" i="28"/>
  <c r="GV1178" i="28" s="1"/>
  <c r="GW1178" i="28" s="1"/>
  <c r="GX1178" i="28" s="1"/>
  <c r="IU1177" i="28"/>
  <c r="GU1177" i="28"/>
  <c r="GV1177" i="28" s="1"/>
  <c r="GW1177" i="28" s="1"/>
  <c r="GX1177" i="28" s="1"/>
  <c r="IU10" i="28"/>
  <c r="GU10" i="28"/>
  <c r="GV10" i="28" s="1"/>
  <c r="GW10" i="28" s="1"/>
  <c r="GX10" i="28" s="1"/>
  <c r="IC10" i="28" s="1"/>
  <c r="IU19" i="28"/>
  <c r="GU19" i="28"/>
  <c r="GV19" i="28" s="1"/>
  <c r="GW19" i="28" s="1"/>
  <c r="GX19" i="28" s="1"/>
  <c r="IU35" i="28"/>
  <c r="GU35" i="28"/>
  <c r="GV35" i="28" s="1"/>
  <c r="GW35" i="28" s="1"/>
  <c r="GX35" i="28" s="1"/>
  <c r="IU298" i="28"/>
  <c r="GU298" i="28"/>
  <c r="GV298" i="28" s="1"/>
  <c r="GW298" i="28" s="1"/>
  <c r="GX298" i="28" s="1"/>
  <c r="IU149" i="28"/>
  <c r="GU149" i="28"/>
  <c r="GV149" i="28" s="1"/>
  <c r="GW149" i="28" s="1"/>
  <c r="GX149" i="28" s="1"/>
  <c r="IU314" i="28"/>
  <c r="GU314" i="28"/>
  <c r="GV314" i="28" s="1"/>
  <c r="GW314" i="28" s="1"/>
  <c r="GX314" i="28" s="1"/>
  <c r="IJ314" i="28" s="1"/>
  <c r="IP314" i="28" s="1"/>
  <c r="IU359" i="28"/>
  <c r="GU359" i="28"/>
  <c r="GV359" i="28" s="1"/>
  <c r="GW359" i="28" s="1"/>
  <c r="GX359" i="28" s="1"/>
  <c r="IU50" i="28"/>
  <c r="GU50" i="28"/>
  <c r="GV50" i="28" s="1"/>
  <c r="GW50" i="28" s="1"/>
  <c r="GX50" i="28" s="1"/>
  <c r="IV73" i="28"/>
  <c r="GY73" i="28"/>
  <c r="GZ73" i="28" s="1"/>
  <c r="HA73" i="28" s="1"/>
  <c r="HB73" i="28" s="1"/>
  <c r="IU93" i="28"/>
  <c r="GU93" i="28"/>
  <c r="GV93" i="28" s="1"/>
  <c r="GW93" i="28" s="1"/>
  <c r="GX93" i="28" s="1"/>
  <c r="IJ93" i="28" s="1"/>
  <c r="IP93" i="28" s="1"/>
  <c r="IU119" i="28"/>
  <c r="GU119" i="28"/>
  <c r="GV119" i="28" s="1"/>
  <c r="GW119" i="28" s="1"/>
  <c r="GX119" i="28" s="1"/>
  <c r="IU137" i="28"/>
  <c r="GU137" i="28"/>
  <c r="GV137" i="28" s="1"/>
  <c r="GW137" i="28" s="1"/>
  <c r="GX137" i="28" s="1"/>
  <c r="IU159" i="28"/>
  <c r="GU159" i="28"/>
  <c r="GV159" i="28" s="1"/>
  <c r="GW159" i="28" s="1"/>
  <c r="GX159" i="28" s="1"/>
  <c r="IU179" i="28"/>
  <c r="GU179" i="28"/>
  <c r="GV179" i="28" s="1"/>
  <c r="GW179" i="28" s="1"/>
  <c r="GX179" i="28" s="1"/>
  <c r="IU213" i="28"/>
  <c r="GU213" i="28"/>
  <c r="GV213" i="28" s="1"/>
  <c r="GW213" i="28" s="1"/>
  <c r="GX213" i="28" s="1"/>
  <c r="IU235" i="28"/>
  <c r="GU235" i="28"/>
  <c r="GV235" i="28" s="1"/>
  <c r="GW235" i="28" s="1"/>
  <c r="GX235" i="28" s="1"/>
  <c r="IU267" i="28"/>
  <c r="GU267" i="28"/>
  <c r="GV267" i="28" s="1"/>
  <c r="GW267" i="28" s="1"/>
  <c r="GX267" i="28" s="1"/>
  <c r="IU277" i="28"/>
  <c r="GU277" i="28"/>
  <c r="GV277" i="28" s="1"/>
  <c r="GW277" i="28" s="1"/>
  <c r="GX277" i="28" s="1"/>
  <c r="IU304" i="28"/>
  <c r="GU304" i="28"/>
  <c r="GV304" i="28" s="1"/>
  <c r="GW304" i="28" s="1"/>
  <c r="GX304" i="28" s="1"/>
  <c r="IU312" i="28"/>
  <c r="GU312" i="28"/>
  <c r="GV312" i="28" s="1"/>
  <c r="GW312" i="28" s="1"/>
  <c r="GX312" i="28" s="1"/>
  <c r="IU543" i="28"/>
  <c r="GU543" i="28"/>
  <c r="GV543" i="28" s="1"/>
  <c r="GW543" i="28" s="1"/>
  <c r="GX543" i="28" s="1"/>
  <c r="IU424" i="28"/>
  <c r="GU424" i="28"/>
  <c r="GV424" i="28" s="1"/>
  <c r="GW424" i="28" s="1"/>
  <c r="GX424" i="28" s="1"/>
  <c r="IJ424" i="28" s="1"/>
  <c r="IP424" i="28" s="1"/>
  <c r="IU433" i="28"/>
  <c r="GU433" i="28"/>
  <c r="GV433" i="28" s="1"/>
  <c r="GW433" i="28" s="1"/>
  <c r="GX433" i="28" s="1"/>
  <c r="IU446" i="28"/>
  <c r="GU446" i="28"/>
  <c r="GV446" i="28" s="1"/>
  <c r="GW446" i="28" s="1"/>
  <c r="GX446" i="28" s="1"/>
  <c r="IU456" i="28"/>
  <c r="GU456" i="28"/>
  <c r="GV456" i="28" s="1"/>
  <c r="GW456" i="28" s="1"/>
  <c r="GX456" i="28" s="1"/>
  <c r="IU465" i="28"/>
  <c r="GU465" i="28"/>
  <c r="GV465" i="28" s="1"/>
  <c r="GW465" i="28" s="1"/>
  <c r="GX465" i="28" s="1"/>
  <c r="IJ465" i="28" s="1"/>
  <c r="IP465" i="28" s="1"/>
  <c r="IU478" i="28"/>
  <c r="GU478" i="28"/>
  <c r="GV478" i="28" s="1"/>
  <c r="GW478" i="28" s="1"/>
  <c r="GX478" i="28" s="1"/>
  <c r="IU488" i="28"/>
  <c r="GU488" i="28"/>
  <c r="GV488" i="28" s="1"/>
  <c r="GW488" i="28" s="1"/>
  <c r="GX488" i="28" s="1"/>
  <c r="IJ488" i="28" s="1"/>
  <c r="IP488" i="28" s="1"/>
  <c r="IU497" i="28"/>
  <c r="GU497" i="28"/>
  <c r="GV497" i="28" s="1"/>
  <c r="GW497" i="28" s="1"/>
  <c r="GX497" i="28" s="1"/>
  <c r="IC497" i="28" s="1"/>
  <c r="IU510" i="28"/>
  <c r="GU510" i="28"/>
  <c r="GV510" i="28" s="1"/>
  <c r="GW510" i="28" s="1"/>
  <c r="GX510" i="28" s="1"/>
  <c r="IU520" i="28"/>
  <c r="GU520" i="28"/>
  <c r="GV520" i="28" s="1"/>
  <c r="GW520" i="28" s="1"/>
  <c r="GX520" i="28" s="1"/>
  <c r="IU529" i="28"/>
  <c r="GU529" i="28"/>
  <c r="GV529" i="28" s="1"/>
  <c r="GW529" i="28" s="1"/>
  <c r="GX529" i="28" s="1"/>
  <c r="IU542" i="28"/>
  <c r="GU542" i="28"/>
  <c r="GV542" i="28" s="1"/>
  <c r="GW542" i="28" s="1"/>
  <c r="GX542" i="28" s="1"/>
  <c r="IU575" i="28"/>
  <c r="GU575" i="28"/>
  <c r="GV575" i="28" s="1"/>
  <c r="GW575" i="28" s="1"/>
  <c r="GX575" i="28" s="1"/>
  <c r="IU610" i="28"/>
  <c r="GU610" i="28"/>
  <c r="GV610" i="28" s="1"/>
  <c r="GW610" i="28" s="1"/>
  <c r="GX610" i="28" s="1"/>
  <c r="IU623" i="28"/>
  <c r="GU623" i="28"/>
  <c r="GV623" i="28" s="1"/>
  <c r="GW623" i="28" s="1"/>
  <c r="GX623" i="28" s="1"/>
  <c r="IU642" i="28"/>
  <c r="GU642" i="28"/>
  <c r="GV642" i="28" s="1"/>
  <c r="GW642" i="28" s="1"/>
  <c r="GX642" i="28" s="1"/>
  <c r="IJ642" i="28" s="1"/>
  <c r="IP642" i="28" s="1"/>
  <c r="IU655" i="28"/>
  <c r="GU655" i="28"/>
  <c r="GV655" i="28" s="1"/>
  <c r="GW655" i="28" s="1"/>
  <c r="GX655" i="28" s="1"/>
  <c r="IU665" i="28"/>
  <c r="GU665" i="28"/>
  <c r="GV665" i="28" s="1"/>
  <c r="GW665" i="28" s="1"/>
  <c r="GX665" i="28" s="1"/>
  <c r="IC665" i="28" s="1"/>
  <c r="IU812" i="28"/>
  <c r="GU812" i="28"/>
  <c r="GV812" i="28" s="1"/>
  <c r="GW812" i="28" s="1"/>
  <c r="GX812" i="28" s="1"/>
  <c r="IU704" i="28"/>
  <c r="GU704" i="28"/>
  <c r="GV704" i="28" s="1"/>
  <c r="GW704" i="28" s="1"/>
  <c r="GX704" i="28" s="1"/>
  <c r="IU714" i="28"/>
  <c r="GU714" i="28"/>
  <c r="GV714" i="28" s="1"/>
  <c r="GW714" i="28" s="1"/>
  <c r="GX714" i="28" s="1"/>
  <c r="IU736" i="28"/>
  <c r="GU736" i="28"/>
  <c r="GV736" i="28" s="1"/>
  <c r="GW736" i="28" s="1"/>
  <c r="GX736" i="28" s="1"/>
  <c r="IU746" i="28"/>
  <c r="GU746" i="28"/>
  <c r="GV746" i="28" s="1"/>
  <c r="GW746" i="28" s="1"/>
  <c r="GX746" i="28" s="1"/>
  <c r="IU768" i="28"/>
  <c r="GU768" i="28"/>
  <c r="GV768" i="28" s="1"/>
  <c r="GW768" i="28" s="1"/>
  <c r="GX768" i="28" s="1"/>
  <c r="IU778" i="28"/>
  <c r="GU778" i="28"/>
  <c r="GV778" i="28" s="1"/>
  <c r="GW778" i="28" s="1"/>
  <c r="GX778" i="28" s="1"/>
  <c r="IU894" i="28"/>
  <c r="GU894" i="28"/>
  <c r="GV894" i="28" s="1"/>
  <c r="GW894" i="28" s="1"/>
  <c r="GX894" i="28" s="1"/>
  <c r="IU818" i="28"/>
  <c r="GU818" i="28"/>
  <c r="GV818" i="28" s="1"/>
  <c r="GW818" i="28" s="1"/>
  <c r="GX818" i="28" s="1"/>
  <c r="IU983" i="28"/>
  <c r="GU983" i="28"/>
  <c r="GV983" i="28" s="1"/>
  <c r="GW983" i="28" s="1"/>
  <c r="GX983" i="28" s="1"/>
  <c r="IU963" i="28"/>
  <c r="GU963" i="28"/>
  <c r="GV963" i="28" s="1"/>
  <c r="GW963" i="28" s="1"/>
  <c r="GX963" i="28" s="1"/>
  <c r="IU950" i="28"/>
  <c r="GU950" i="28"/>
  <c r="GV950" i="28" s="1"/>
  <c r="GW950" i="28" s="1"/>
  <c r="GX950" i="28" s="1"/>
  <c r="IU966" i="28"/>
  <c r="GU966" i="28"/>
  <c r="GV966" i="28" s="1"/>
  <c r="GW966" i="28" s="1"/>
  <c r="GX966" i="28" s="1"/>
  <c r="IU964" i="28"/>
  <c r="GU964" i="28"/>
  <c r="GV964" i="28" s="1"/>
  <c r="GW964" i="28" s="1"/>
  <c r="GX964" i="28" s="1"/>
  <c r="IU981" i="28"/>
  <c r="GU981" i="28"/>
  <c r="GV981" i="28" s="1"/>
  <c r="GW981" i="28" s="1"/>
  <c r="GX981" i="28" s="1"/>
  <c r="GU1002" i="28"/>
  <c r="GV1002" i="28" s="1"/>
  <c r="GW1002" i="28" s="1"/>
  <c r="GX1002" i="28" s="1"/>
  <c r="IU1002" i="28"/>
  <c r="IU1019" i="28"/>
  <c r="GU1019" i="28"/>
  <c r="GV1019" i="28" s="1"/>
  <c r="GW1019" i="28" s="1"/>
  <c r="GX1019" i="28" s="1"/>
  <c r="GU1045" i="28"/>
  <c r="GV1045" i="28" s="1"/>
  <c r="GW1045" i="28" s="1"/>
  <c r="GX1045" i="28" s="1"/>
  <c r="IU1045" i="28"/>
  <c r="IU1053" i="28"/>
  <c r="GU1053" i="28"/>
  <c r="GV1053" i="28" s="1"/>
  <c r="GW1053" i="28" s="1"/>
  <c r="GX1053" i="28" s="1"/>
  <c r="IU1118" i="28"/>
  <c r="GU1118" i="28"/>
  <c r="GV1118" i="28" s="1"/>
  <c r="GW1118" i="28" s="1"/>
  <c r="GX1118" i="28" s="1"/>
  <c r="IC1118" i="28" s="1"/>
  <c r="IU1108" i="28"/>
  <c r="GU1108" i="28"/>
  <c r="GV1108" i="28" s="1"/>
  <c r="GW1108" i="28" s="1"/>
  <c r="GX1108" i="28" s="1"/>
  <c r="IU1123" i="28"/>
  <c r="GU1123" i="28"/>
  <c r="GV1123" i="28" s="1"/>
  <c r="GW1123" i="28" s="1"/>
  <c r="GX1123" i="28" s="1"/>
  <c r="IU1158" i="28"/>
  <c r="GU1158" i="28"/>
  <c r="GV1158" i="28" s="1"/>
  <c r="GW1158" i="28" s="1"/>
  <c r="GX1158" i="28" s="1"/>
  <c r="IU1167" i="28"/>
  <c r="GU1167" i="28"/>
  <c r="GV1167" i="28" s="1"/>
  <c r="GW1167" i="28" s="1"/>
  <c r="GX1167" i="28" s="1"/>
  <c r="GU1184" i="28"/>
  <c r="GV1184" i="28" s="1"/>
  <c r="GW1184" i="28" s="1"/>
  <c r="GX1184" i="28" s="1"/>
  <c r="IU1184" i="28"/>
  <c r="IU1206" i="28"/>
  <c r="GU1206" i="28"/>
  <c r="GV1206" i="28" s="1"/>
  <c r="GW1206" i="28" s="1"/>
  <c r="GX1206" i="28" s="1"/>
  <c r="IU1211" i="28"/>
  <c r="GU1211" i="28"/>
  <c r="GV1211" i="28" s="1"/>
  <c r="GW1211" i="28" s="1"/>
  <c r="GX1211" i="28" s="1"/>
  <c r="IU51" i="28"/>
  <c r="GU51" i="28"/>
  <c r="GV51" i="28" s="1"/>
  <c r="GW51" i="28" s="1"/>
  <c r="GX51" i="28" s="1"/>
  <c r="IJ51" i="28" s="1"/>
  <c r="IP51" i="28" s="1"/>
  <c r="GU54" i="28"/>
  <c r="GV54" i="28" s="1"/>
  <c r="GW54" i="28" s="1"/>
  <c r="GX54" i="28" s="1"/>
  <c r="IU54" i="28"/>
  <c r="IU125" i="28"/>
  <c r="GU125" i="28"/>
  <c r="GV125" i="28" s="1"/>
  <c r="GW125" i="28" s="1"/>
  <c r="GX125" i="28" s="1"/>
  <c r="IU155" i="28"/>
  <c r="GU155" i="28"/>
  <c r="GV155" i="28" s="1"/>
  <c r="GW155" i="28" s="1"/>
  <c r="GX155" i="28" s="1"/>
  <c r="IU387" i="28"/>
  <c r="GU387" i="28"/>
  <c r="GV387" i="28" s="1"/>
  <c r="GW387" i="28" s="1"/>
  <c r="GX387" i="28" s="1"/>
  <c r="IC387" i="28" s="1"/>
  <c r="IU429" i="28"/>
  <c r="GU429" i="28"/>
  <c r="GV429" i="28" s="1"/>
  <c r="GW429" i="28" s="1"/>
  <c r="GX429" i="28" s="1"/>
  <c r="IC429" i="28" s="1"/>
  <c r="IU458" i="28"/>
  <c r="GU458" i="28"/>
  <c r="GV458" i="28" s="1"/>
  <c r="GW458" i="28" s="1"/>
  <c r="GX458" i="28" s="1"/>
  <c r="IU493" i="28"/>
  <c r="GU493" i="28"/>
  <c r="GV493" i="28" s="1"/>
  <c r="GW493" i="28" s="1"/>
  <c r="GX493" i="28" s="1"/>
  <c r="IU525" i="28"/>
  <c r="GU525" i="28"/>
  <c r="GV525" i="28" s="1"/>
  <c r="GW525" i="28" s="1"/>
  <c r="GX525" i="28" s="1"/>
  <c r="IJ525" i="28" s="1"/>
  <c r="IP525" i="28" s="1"/>
  <c r="IU557" i="28"/>
  <c r="GU557" i="28"/>
  <c r="GV557" i="28" s="1"/>
  <c r="GW557" i="28" s="1"/>
  <c r="GX557" i="28" s="1"/>
  <c r="IU622" i="28"/>
  <c r="GU622" i="28"/>
  <c r="GV622" i="28" s="1"/>
  <c r="GW622" i="28" s="1"/>
  <c r="GX622" i="28" s="1"/>
  <c r="IU661" i="28"/>
  <c r="GU661" i="28"/>
  <c r="GV661" i="28" s="1"/>
  <c r="GW661" i="28" s="1"/>
  <c r="GX661" i="28" s="1"/>
  <c r="IU710" i="28"/>
  <c r="GU710" i="28"/>
  <c r="GV710" i="28" s="1"/>
  <c r="GW710" i="28" s="1"/>
  <c r="GX710" i="28" s="1"/>
  <c r="IC710" i="28" s="1"/>
  <c r="IU764" i="28"/>
  <c r="GU764" i="28"/>
  <c r="GV764" i="28" s="1"/>
  <c r="GW764" i="28" s="1"/>
  <c r="GX764" i="28" s="1"/>
  <c r="IU878" i="28"/>
  <c r="GU878" i="28"/>
  <c r="GV878" i="28" s="1"/>
  <c r="GW878" i="28" s="1"/>
  <c r="GX878" i="28" s="1"/>
  <c r="IU922" i="28"/>
  <c r="GU922" i="28"/>
  <c r="GV922" i="28" s="1"/>
  <c r="GW922" i="28" s="1"/>
  <c r="GX922" i="28" s="1"/>
  <c r="IU912" i="28"/>
  <c r="GU912" i="28"/>
  <c r="GV912" i="28" s="1"/>
  <c r="GW912" i="28" s="1"/>
  <c r="GX912" i="28" s="1"/>
  <c r="IU940" i="28"/>
  <c r="GU940" i="28"/>
  <c r="GV940" i="28" s="1"/>
  <c r="GW940" i="28" s="1"/>
  <c r="GX940" i="28" s="1"/>
  <c r="IU980" i="28"/>
  <c r="GU980" i="28"/>
  <c r="GV980" i="28" s="1"/>
  <c r="GW980" i="28" s="1"/>
  <c r="GX980" i="28" s="1"/>
  <c r="IU1071" i="28"/>
  <c r="GU1071" i="28"/>
  <c r="GV1071" i="28" s="1"/>
  <c r="GW1071" i="28" s="1"/>
  <c r="GX1071" i="28" s="1"/>
  <c r="IU1101" i="28"/>
  <c r="GU1101" i="28"/>
  <c r="GV1101" i="28" s="1"/>
  <c r="GW1101" i="28" s="1"/>
  <c r="GX1101" i="28" s="1"/>
  <c r="IU1134" i="28"/>
  <c r="GU1134" i="28"/>
  <c r="GV1134" i="28" s="1"/>
  <c r="GW1134" i="28" s="1"/>
  <c r="GX1134" i="28" s="1"/>
  <c r="IU1174" i="28"/>
  <c r="GU1174" i="28"/>
  <c r="GV1174" i="28" s="1"/>
  <c r="GW1174" i="28" s="1"/>
  <c r="GX1174" i="28" s="1"/>
  <c r="IU1194" i="28"/>
  <c r="GU1194" i="28"/>
  <c r="GV1194" i="28" s="1"/>
  <c r="GW1194" i="28" s="1"/>
  <c r="GX1194" i="28" s="1"/>
  <c r="IU20" i="28"/>
  <c r="GU20" i="28"/>
  <c r="GV20" i="28" s="1"/>
  <c r="GW20" i="28" s="1"/>
  <c r="GX20" i="28" s="1"/>
  <c r="IU30" i="28"/>
  <c r="GU30" i="28"/>
  <c r="GV30" i="28" s="1"/>
  <c r="GW30" i="28" s="1"/>
  <c r="GX30" i="28" s="1"/>
  <c r="IU39" i="28"/>
  <c r="GU39" i="28"/>
  <c r="GV39" i="28" s="1"/>
  <c r="GW39" i="28" s="1"/>
  <c r="GX39" i="28" s="1"/>
  <c r="IJ39" i="28" s="1"/>
  <c r="IP39" i="28" s="1"/>
  <c r="IU399" i="28"/>
  <c r="GU399" i="28"/>
  <c r="GV399" i="28" s="1"/>
  <c r="GW399" i="28" s="1"/>
  <c r="GX399" i="28" s="1"/>
  <c r="IU129" i="28"/>
  <c r="GU129" i="28"/>
  <c r="GV129" i="28" s="1"/>
  <c r="GW129" i="28" s="1"/>
  <c r="GX129" i="28" s="1"/>
  <c r="IU302" i="28"/>
  <c r="GU302" i="28"/>
  <c r="GV302" i="28" s="1"/>
  <c r="GW302" i="28" s="1"/>
  <c r="GX302" i="28" s="1"/>
  <c r="GU46" i="28"/>
  <c r="GV46" i="28" s="1"/>
  <c r="GW46" i="28" s="1"/>
  <c r="GX46" i="28" s="1"/>
  <c r="IJ46" i="28" s="1"/>
  <c r="IP46" i="28" s="1"/>
  <c r="IU46" i="28"/>
  <c r="IU103" i="28"/>
  <c r="GU103" i="28"/>
  <c r="GV103" i="28" s="1"/>
  <c r="GW103" i="28" s="1"/>
  <c r="GX103" i="28" s="1"/>
  <c r="IU157" i="28"/>
  <c r="GU157" i="28"/>
  <c r="GV157" i="28" s="1"/>
  <c r="GW157" i="28" s="1"/>
  <c r="GX157" i="28" s="1"/>
  <c r="IU183" i="28"/>
  <c r="GU183" i="28"/>
  <c r="GV183" i="28" s="1"/>
  <c r="GW183" i="28" s="1"/>
  <c r="GX183" i="28" s="1"/>
  <c r="IU193" i="28"/>
  <c r="GU193" i="28"/>
  <c r="GV193" i="28" s="1"/>
  <c r="GW193" i="28" s="1"/>
  <c r="GX193" i="28" s="1"/>
  <c r="IU203" i="28"/>
  <c r="GU203" i="28"/>
  <c r="GV203" i="28" s="1"/>
  <c r="GW203" i="28" s="1"/>
  <c r="GX203" i="28" s="1"/>
  <c r="IU223" i="28"/>
  <c r="GU223" i="28"/>
  <c r="GV223" i="28" s="1"/>
  <c r="GW223" i="28" s="1"/>
  <c r="GX223" i="28" s="1"/>
  <c r="IU233" i="28"/>
  <c r="GU233" i="28"/>
  <c r="GV233" i="28" s="1"/>
  <c r="GW233" i="28" s="1"/>
  <c r="GX233" i="28" s="1"/>
  <c r="IU255" i="28"/>
  <c r="GU255" i="28"/>
  <c r="GV255" i="28" s="1"/>
  <c r="GW255" i="28" s="1"/>
  <c r="GX255" i="28" s="1"/>
  <c r="IU265" i="28"/>
  <c r="GU265" i="28"/>
  <c r="GV265" i="28" s="1"/>
  <c r="GW265" i="28" s="1"/>
  <c r="GX265" i="28" s="1"/>
  <c r="IU306" i="28"/>
  <c r="GU306" i="28"/>
  <c r="GV306" i="28" s="1"/>
  <c r="GW306" i="28" s="1"/>
  <c r="GX306" i="28" s="1"/>
  <c r="IU403" i="28"/>
  <c r="GU403" i="28"/>
  <c r="GV403" i="28" s="1"/>
  <c r="GW403" i="28" s="1"/>
  <c r="GX403" i="28" s="1"/>
  <c r="IU284" i="28"/>
  <c r="GU284" i="28"/>
  <c r="GV284" i="28" s="1"/>
  <c r="GW284" i="28" s="1"/>
  <c r="GX284" i="28" s="1"/>
  <c r="IU292" i="28"/>
  <c r="GU292" i="28"/>
  <c r="GV292" i="28" s="1"/>
  <c r="GW292" i="28" s="1"/>
  <c r="GX292" i="28" s="1"/>
  <c r="IU300" i="28"/>
  <c r="GU300" i="28"/>
  <c r="GV300" i="28" s="1"/>
  <c r="GW300" i="28" s="1"/>
  <c r="GX300" i="28" s="1"/>
  <c r="IV332" i="28"/>
  <c r="GY332" i="28"/>
  <c r="GZ332" i="28" s="1"/>
  <c r="HA332" i="28" s="1"/>
  <c r="HB332" i="28" s="1"/>
  <c r="IV348" i="28"/>
  <c r="GY348" i="28"/>
  <c r="GZ348" i="28" s="1"/>
  <c r="HA348" i="28" s="1"/>
  <c r="HB348" i="28" s="1"/>
  <c r="IU413" i="28"/>
  <c r="GU413" i="28"/>
  <c r="GV413" i="28" s="1"/>
  <c r="GW413" i="28" s="1"/>
  <c r="GX413" i="28" s="1"/>
  <c r="IC413" i="28" s="1"/>
  <c r="IU418" i="28"/>
  <c r="GU418" i="28"/>
  <c r="GV418" i="28" s="1"/>
  <c r="GW418" i="28" s="1"/>
  <c r="GX418" i="28" s="1"/>
  <c r="IU428" i="28"/>
  <c r="GU428" i="28"/>
  <c r="GV428" i="28" s="1"/>
  <c r="GW428" i="28" s="1"/>
  <c r="GX428" i="28" s="1"/>
  <c r="IJ428" i="28" s="1"/>
  <c r="IP428" i="28" s="1"/>
  <c r="IU437" i="28"/>
  <c r="GU437" i="28"/>
  <c r="GV437" i="28" s="1"/>
  <c r="GW437" i="28" s="1"/>
  <c r="GX437" i="28" s="1"/>
  <c r="IC437" i="28" s="1"/>
  <c r="IU450" i="28"/>
  <c r="GU450" i="28"/>
  <c r="GV450" i="28" s="1"/>
  <c r="GW450" i="28" s="1"/>
  <c r="GX450" i="28" s="1"/>
  <c r="IU460" i="28"/>
  <c r="GU460" i="28"/>
  <c r="GV460" i="28" s="1"/>
  <c r="GW460" i="28" s="1"/>
  <c r="GX460" i="28" s="1"/>
  <c r="IJ460" i="28" s="1"/>
  <c r="IP460" i="28" s="1"/>
  <c r="IU469" i="28"/>
  <c r="GU469" i="28"/>
  <c r="GV469" i="28" s="1"/>
  <c r="GW469" i="28" s="1"/>
  <c r="GX469" i="28" s="1"/>
  <c r="IC469" i="28" s="1"/>
  <c r="IU482" i="28"/>
  <c r="GU482" i="28"/>
  <c r="GV482" i="28" s="1"/>
  <c r="GW482" i="28" s="1"/>
  <c r="GX482" i="28" s="1"/>
  <c r="IU492" i="28"/>
  <c r="GU492" i="28"/>
  <c r="GV492" i="28" s="1"/>
  <c r="GW492" i="28" s="1"/>
  <c r="GX492" i="28" s="1"/>
  <c r="IU501" i="28"/>
  <c r="GU501" i="28"/>
  <c r="GV501" i="28" s="1"/>
  <c r="GW501" i="28" s="1"/>
  <c r="GX501" i="28" s="1"/>
  <c r="IC501" i="28" s="1"/>
  <c r="IU514" i="28"/>
  <c r="GU514" i="28"/>
  <c r="GV514" i="28" s="1"/>
  <c r="GW514" i="28" s="1"/>
  <c r="GX514" i="28" s="1"/>
  <c r="IU524" i="28"/>
  <c r="GU524" i="28"/>
  <c r="GV524" i="28" s="1"/>
  <c r="GW524" i="28" s="1"/>
  <c r="GX524" i="28" s="1"/>
  <c r="IJ524" i="28" s="1"/>
  <c r="IP524" i="28" s="1"/>
  <c r="IU533" i="28"/>
  <c r="GU533" i="28"/>
  <c r="GV533" i="28" s="1"/>
  <c r="GW533" i="28" s="1"/>
  <c r="GX533" i="28" s="1"/>
  <c r="IU561" i="28"/>
  <c r="GU561" i="28"/>
  <c r="GV561" i="28" s="1"/>
  <c r="GW561" i="28" s="1"/>
  <c r="GX561" i="28" s="1"/>
  <c r="IU577" i="28"/>
  <c r="GU577" i="28"/>
  <c r="GV577" i="28" s="1"/>
  <c r="GW577" i="28" s="1"/>
  <c r="GX577" i="28" s="1"/>
  <c r="IU545" i="28"/>
  <c r="GU545" i="28"/>
  <c r="GV545" i="28" s="1"/>
  <c r="GW545" i="28" s="1"/>
  <c r="GX545" i="28" s="1"/>
  <c r="IU555" i="28"/>
  <c r="GU555" i="28"/>
  <c r="GV555" i="28" s="1"/>
  <c r="GW555" i="28" s="1"/>
  <c r="GX555" i="28" s="1"/>
  <c r="IU573" i="28"/>
  <c r="GU573" i="28"/>
  <c r="GV573" i="28" s="1"/>
  <c r="GW573" i="28" s="1"/>
  <c r="GX573" i="28" s="1"/>
  <c r="IU592" i="28"/>
  <c r="GU592" i="28"/>
  <c r="GV592" i="28" s="1"/>
  <c r="GW592" i="28" s="1"/>
  <c r="GX592" i="28" s="1"/>
  <c r="IV611" i="28"/>
  <c r="GY611" i="28"/>
  <c r="GZ611" i="28" s="1"/>
  <c r="HA611" i="28" s="1"/>
  <c r="HB611" i="28" s="1"/>
  <c r="IU630" i="28"/>
  <c r="GU630" i="28"/>
  <c r="GV630" i="28" s="1"/>
  <c r="GW630" i="28" s="1"/>
  <c r="GX630" i="28" s="1"/>
  <c r="IC630" i="28" s="1"/>
  <c r="IU643" i="28"/>
  <c r="GU643" i="28"/>
  <c r="GV643" i="28" s="1"/>
  <c r="GW643" i="28" s="1"/>
  <c r="GX643" i="28" s="1"/>
  <c r="IU653" i="28"/>
  <c r="GU653" i="28"/>
  <c r="GV653" i="28" s="1"/>
  <c r="GW653" i="28" s="1"/>
  <c r="GX653" i="28" s="1"/>
  <c r="IU662" i="28"/>
  <c r="GU662" i="28"/>
  <c r="GV662" i="28" s="1"/>
  <c r="GW662" i="28" s="1"/>
  <c r="GX662" i="28" s="1"/>
  <c r="IU680" i="28"/>
  <c r="GU680" i="28"/>
  <c r="GV680" i="28" s="1"/>
  <c r="GW680" i="28" s="1"/>
  <c r="GX680" i="28" s="1"/>
  <c r="GU679" i="28"/>
  <c r="GV679" i="28" s="1"/>
  <c r="GW679" i="28" s="1"/>
  <c r="GX679" i="28" s="1"/>
  <c r="IU679" i="28"/>
  <c r="IU692" i="28"/>
  <c r="GU692" i="28"/>
  <c r="GV692" i="28" s="1"/>
  <c r="GW692" i="28" s="1"/>
  <c r="GX692" i="28" s="1"/>
  <c r="IU702" i="28"/>
  <c r="GU702" i="28"/>
  <c r="GV702" i="28" s="1"/>
  <c r="GW702" i="28" s="1"/>
  <c r="GX702" i="28" s="1"/>
  <c r="IC702" i="28" s="1"/>
  <c r="IU724" i="28"/>
  <c r="GU724" i="28"/>
  <c r="GV724" i="28" s="1"/>
  <c r="GW724" i="28" s="1"/>
  <c r="GX724" i="28" s="1"/>
  <c r="IU734" i="28"/>
  <c r="GU734" i="28"/>
  <c r="GV734" i="28" s="1"/>
  <c r="GW734" i="28" s="1"/>
  <c r="GX734" i="28" s="1"/>
  <c r="IU756" i="28"/>
  <c r="GU756" i="28"/>
  <c r="GV756" i="28" s="1"/>
  <c r="GW756" i="28" s="1"/>
  <c r="GX756" i="28" s="1"/>
  <c r="IU766" i="28"/>
  <c r="GU766" i="28"/>
  <c r="GV766" i="28" s="1"/>
  <c r="GW766" i="28" s="1"/>
  <c r="GX766" i="28" s="1"/>
  <c r="IJ766" i="28" s="1"/>
  <c r="IP766" i="28" s="1"/>
  <c r="IU788" i="28"/>
  <c r="GU788" i="28"/>
  <c r="GV788" i="28" s="1"/>
  <c r="GW788" i="28" s="1"/>
  <c r="GX788" i="28" s="1"/>
  <c r="IU804" i="28"/>
  <c r="GU804" i="28"/>
  <c r="GV804" i="28" s="1"/>
  <c r="GW804" i="28" s="1"/>
  <c r="GX804" i="28" s="1"/>
  <c r="IC804" i="28" s="1"/>
  <c r="IU829" i="28"/>
  <c r="GU829" i="28"/>
  <c r="GV829" i="28" s="1"/>
  <c r="GW829" i="28" s="1"/>
  <c r="GX829" i="28" s="1"/>
  <c r="IU814" i="28"/>
  <c r="GU814" i="28"/>
  <c r="GV814" i="28" s="1"/>
  <c r="GW814" i="28" s="1"/>
  <c r="GX814" i="28" s="1"/>
  <c r="IV834" i="28"/>
  <c r="GY834" i="28"/>
  <c r="GZ834" i="28" s="1"/>
  <c r="HA834" i="28" s="1"/>
  <c r="HB834" i="28" s="1"/>
  <c r="IU848" i="28"/>
  <c r="GU848" i="28"/>
  <c r="GV848" i="28" s="1"/>
  <c r="GW848" i="28" s="1"/>
  <c r="GX848" i="28" s="1"/>
  <c r="IU851" i="28"/>
  <c r="GU851" i="28"/>
  <c r="GV851" i="28" s="1"/>
  <c r="GW851" i="28" s="1"/>
  <c r="GX851" i="28" s="1"/>
  <c r="IU859" i="28"/>
  <c r="GU859" i="28"/>
  <c r="GV859" i="28" s="1"/>
  <c r="GW859" i="28" s="1"/>
  <c r="GX859" i="28" s="1"/>
  <c r="IU867" i="28"/>
  <c r="GU867" i="28"/>
  <c r="GV867" i="28" s="1"/>
  <c r="GW867" i="28" s="1"/>
  <c r="GX867" i="28" s="1"/>
  <c r="IU875" i="28"/>
  <c r="GU875" i="28"/>
  <c r="GV875" i="28" s="1"/>
  <c r="GW875" i="28" s="1"/>
  <c r="GX875" i="28" s="1"/>
  <c r="IU883" i="28"/>
  <c r="GU883" i="28"/>
  <c r="GV883" i="28" s="1"/>
  <c r="GW883" i="28" s="1"/>
  <c r="GX883" i="28" s="1"/>
  <c r="IU891" i="28"/>
  <c r="GU891" i="28"/>
  <c r="GV891" i="28" s="1"/>
  <c r="GW891" i="28" s="1"/>
  <c r="GX891" i="28" s="1"/>
  <c r="IU899" i="28"/>
  <c r="GU899" i="28"/>
  <c r="GV899" i="28" s="1"/>
  <c r="GW899" i="28" s="1"/>
  <c r="GX899" i="28" s="1"/>
  <c r="IU942" i="28"/>
  <c r="GU942" i="28"/>
  <c r="GV942" i="28" s="1"/>
  <c r="GW942" i="28" s="1"/>
  <c r="GX942" i="28" s="1"/>
  <c r="IU960" i="28"/>
  <c r="GU960" i="28"/>
  <c r="GV960" i="28" s="1"/>
  <c r="GW960" i="28" s="1"/>
  <c r="GX960" i="28" s="1"/>
  <c r="IU1031" i="28"/>
  <c r="GU1031" i="28"/>
  <c r="GV1031" i="28" s="1"/>
  <c r="GW1031" i="28" s="1"/>
  <c r="GX1031" i="28" s="1"/>
  <c r="GU974" i="28"/>
  <c r="GV974" i="28" s="1"/>
  <c r="GW974" i="28" s="1"/>
  <c r="GX974" i="28" s="1"/>
  <c r="IU974" i="28"/>
  <c r="IU987" i="28"/>
  <c r="GU987" i="28"/>
  <c r="GV987" i="28" s="1"/>
  <c r="GW987" i="28" s="1"/>
  <c r="GX987" i="28" s="1"/>
  <c r="GU998" i="28"/>
  <c r="GV998" i="28" s="1"/>
  <c r="GW998" i="28" s="1"/>
  <c r="GX998" i="28" s="1"/>
  <c r="IU998" i="28"/>
  <c r="IU1021" i="28"/>
  <c r="GU1021" i="28"/>
  <c r="GV1021" i="28" s="1"/>
  <c r="GW1021" i="28" s="1"/>
  <c r="GX1021" i="28" s="1"/>
  <c r="IV1041" i="28"/>
  <c r="GY1041" i="28"/>
  <c r="GZ1041" i="28" s="1"/>
  <c r="HA1041" i="28" s="1"/>
  <c r="HB1041" i="28" s="1"/>
  <c r="IU1094" i="28"/>
  <c r="GU1094" i="28"/>
  <c r="GV1094" i="28" s="1"/>
  <c r="GW1094" i="28" s="1"/>
  <c r="GX1094" i="28" s="1"/>
  <c r="IU1063" i="28"/>
  <c r="GU1063" i="28"/>
  <c r="GV1063" i="28" s="1"/>
  <c r="GW1063" i="28" s="1"/>
  <c r="GX1063" i="28" s="1"/>
  <c r="IU1077" i="28"/>
  <c r="GU1077" i="28"/>
  <c r="GV1077" i="28" s="1"/>
  <c r="GW1077" i="28" s="1"/>
  <c r="GX1077" i="28" s="1"/>
  <c r="IU1085" i="28"/>
  <c r="GU1085" i="28"/>
  <c r="GV1085" i="28" s="1"/>
  <c r="GW1085" i="28" s="1"/>
  <c r="GX1085" i="28" s="1"/>
  <c r="IU1093" i="28"/>
  <c r="GU1093" i="28"/>
  <c r="GV1093" i="28" s="1"/>
  <c r="GW1093" i="28" s="1"/>
  <c r="GX1093" i="28" s="1"/>
  <c r="GU1109" i="28"/>
  <c r="GV1109" i="28" s="1"/>
  <c r="GW1109" i="28" s="1"/>
  <c r="GX1109" i="28" s="1"/>
  <c r="IU1109" i="28"/>
  <c r="IU1137" i="28"/>
  <c r="GU1137" i="28"/>
  <c r="GV1137" i="28" s="1"/>
  <c r="GW1137" i="28" s="1"/>
  <c r="GX1137" i="28" s="1"/>
  <c r="IU1126" i="28"/>
  <c r="GU1126" i="28"/>
  <c r="GV1126" i="28" s="1"/>
  <c r="GW1126" i="28" s="1"/>
  <c r="GX1126" i="28" s="1"/>
  <c r="IU1141" i="28"/>
  <c r="GU1141" i="28"/>
  <c r="GV1141" i="28" s="1"/>
  <c r="GW1141" i="28" s="1"/>
  <c r="GX1141" i="28" s="1"/>
  <c r="IJ1141" i="28" s="1"/>
  <c r="IP1141" i="28" s="1"/>
  <c r="GU1163" i="28"/>
  <c r="GV1163" i="28" s="1"/>
  <c r="GW1163" i="28" s="1"/>
  <c r="GX1163" i="28" s="1"/>
  <c r="IU1163" i="28"/>
  <c r="IU1192" i="28"/>
  <c r="GU1192" i="28"/>
  <c r="GV1192" i="28" s="1"/>
  <c r="GW1192" i="28" s="1"/>
  <c r="GX1192" i="28" s="1"/>
  <c r="IU1195" i="28"/>
  <c r="GU1195" i="28"/>
  <c r="GV1195" i="28" s="1"/>
  <c r="GW1195" i="28" s="1"/>
  <c r="GX1195" i="28" s="1"/>
  <c r="IU1204" i="28"/>
  <c r="GU1204" i="28"/>
  <c r="GV1204" i="28" s="1"/>
  <c r="GW1204" i="28" s="1"/>
  <c r="GX1204" i="28" s="1"/>
  <c r="IU1213" i="28"/>
  <c r="GU1213" i="28"/>
  <c r="GV1213" i="28" s="1"/>
  <c r="GW1213" i="28" s="1"/>
  <c r="GX1213" i="28" s="1"/>
  <c r="IU83" i="28"/>
  <c r="GU83" i="28"/>
  <c r="GV83" i="28" s="1"/>
  <c r="GW83" i="28" s="1"/>
  <c r="GX83" i="28" s="1"/>
  <c r="IU28" i="28"/>
  <c r="GU28" i="28"/>
  <c r="GV28" i="28" s="1"/>
  <c r="GW28" i="28" s="1"/>
  <c r="GX28" i="28" s="1"/>
  <c r="IU412" i="28"/>
  <c r="GU412" i="28"/>
  <c r="GV412" i="28" s="1"/>
  <c r="GW412" i="28" s="1"/>
  <c r="GX412" i="28" s="1"/>
  <c r="IV335" i="28"/>
  <c r="GY335" i="28"/>
  <c r="GZ335" i="28" s="1"/>
  <c r="HA335" i="28" s="1"/>
  <c r="HB335" i="28" s="1"/>
  <c r="IU225" i="28"/>
  <c r="GU225" i="28"/>
  <c r="GV225" i="28" s="1"/>
  <c r="GW225" i="28" s="1"/>
  <c r="GX225" i="28" s="1"/>
  <c r="IU379" i="28"/>
  <c r="GU379" i="28"/>
  <c r="GV379" i="28" s="1"/>
  <c r="GW379" i="28" s="1"/>
  <c r="GX379" i="28" s="1"/>
  <c r="IU311" i="28"/>
  <c r="GU311" i="28"/>
  <c r="GV311" i="28" s="1"/>
  <c r="GW311" i="28" s="1"/>
  <c r="GX311" i="28" s="1"/>
  <c r="IU574" i="28"/>
  <c r="GU574" i="28"/>
  <c r="GV574" i="28" s="1"/>
  <c r="GW574" i="28" s="1"/>
  <c r="GX574" i="28" s="1"/>
  <c r="IU719" i="28"/>
  <c r="GU719" i="28"/>
  <c r="GV719" i="28" s="1"/>
  <c r="GW719" i="28" s="1"/>
  <c r="GX719" i="28" s="1"/>
  <c r="IU751" i="28"/>
  <c r="GU751" i="28"/>
  <c r="GV751" i="28" s="1"/>
  <c r="GW751" i="28" s="1"/>
  <c r="GX751" i="28" s="1"/>
  <c r="IU783" i="28"/>
  <c r="GU783" i="28"/>
  <c r="GV783" i="28" s="1"/>
  <c r="GW783" i="28" s="1"/>
  <c r="GX783" i="28" s="1"/>
  <c r="EK116" i="28" l="1"/>
  <c r="FI116" i="28"/>
  <c r="EH511" i="28"/>
  <c r="FF511" i="28"/>
  <c r="IA511" i="28"/>
  <c r="IH511" i="28"/>
  <c r="IN511" i="28" s="1"/>
  <c r="EK511" i="28"/>
  <c r="FI511" i="28"/>
  <c r="EJ562" i="28"/>
  <c r="EH196" i="28"/>
  <c r="FF196" i="28"/>
  <c r="IH196" i="28"/>
  <c r="IN196" i="28" s="1"/>
  <c r="IA196" i="28"/>
  <c r="EK132" i="28"/>
  <c r="FI132" i="28"/>
  <c r="EI572" i="28"/>
  <c r="FG572" i="28"/>
  <c r="FF572" i="28"/>
  <c r="EH572" i="28"/>
  <c r="IA572" i="28"/>
  <c r="IH572" i="28"/>
  <c r="IN572" i="28" s="1"/>
  <c r="EH170" i="28"/>
  <c r="IH170" i="28"/>
  <c r="IN170" i="28" s="1"/>
  <c r="IA170" i="28"/>
  <c r="FF170" i="28"/>
  <c r="EH568" i="28"/>
  <c r="FF568" i="28"/>
  <c r="IH568" i="28"/>
  <c r="IN568" i="28" s="1"/>
  <c r="IA568" i="28"/>
  <c r="FC880" i="28"/>
  <c r="FH880" i="28"/>
  <c r="EH176" i="28"/>
  <c r="FF176" i="28"/>
  <c r="IH176" i="28"/>
  <c r="IN176" i="28" s="1"/>
  <c r="IA176" i="28"/>
  <c r="EJ331" i="28"/>
  <c r="IB362" i="28"/>
  <c r="IC249" i="28"/>
  <c r="IV1133" i="28"/>
  <c r="FI546" i="28"/>
  <c r="FG362" i="28"/>
  <c r="FI41" i="28"/>
  <c r="FG170" i="28"/>
  <c r="EG1096" i="28"/>
  <c r="EJ1035" i="28"/>
  <c r="II170" i="28"/>
  <c r="IO170" i="28" s="1"/>
  <c r="II769" i="28"/>
  <c r="IO769" i="28" s="1"/>
  <c r="FH353" i="28"/>
  <c r="FH743" i="28"/>
  <c r="EG41" i="28"/>
  <c r="IH41" i="28"/>
  <c r="IN41" i="28" s="1"/>
  <c r="EJ395" i="28"/>
  <c r="EG153" i="28"/>
  <c r="EJ574" i="28"/>
  <c r="EG491" i="28"/>
  <c r="EJ577" i="28"/>
  <c r="EK550" i="28"/>
  <c r="EJ73" i="28"/>
  <c r="EG72" i="28"/>
  <c r="EK362" i="28"/>
  <c r="EI1082" i="28"/>
  <c r="EJ641" i="28"/>
  <c r="EG641" i="28"/>
  <c r="EK637" i="28"/>
  <c r="EI637" i="28"/>
  <c r="FH712" i="28"/>
  <c r="EG303" i="28"/>
  <c r="GN6" i="28"/>
  <c r="EJ116" i="28"/>
  <c r="FH116" i="28"/>
  <c r="EG511" i="28"/>
  <c r="EH562" i="28"/>
  <c r="IH562" i="28"/>
  <c r="IN562" i="28" s="1"/>
  <c r="IA562" i="28"/>
  <c r="FF562" i="28"/>
  <c r="EJ196" i="28"/>
  <c r="EJ132" i="28"/>
  <c r="FH132" i="28"/>
  <c r="EG150" i="28"/>
  <c r="EK150" i="28"/>
  <c r="EG572" i="28"/>
  <c r="EK572" i="28"/>
  <c r="FI572" i="28"/>
  <c r="EG568" i="28"/>
  <c r="EI568" i="28"/>
  <c r="EG176" i="28"/>
  <c r="FI781" i="28"/>
  <c r="FI731" i="28"/>
  <c r="FH562" i="28"/>
  <c r="FI98" i="28"/>
  <c r="EI79" i="28"/>
  <c r="FH368" i="28"/>
  <c r="FI562" i="28"/>
  <c r="FI368" i="28"/>
  <c r="IB352" i="28"/>
  <c r="FI791" i="28"/>
  <c r="II435" i="28"/>
  <c r="IO435" i="28" s="1"/>
  <c r="FI743" i="28"/>
  <c r="EG1119" i="28"/>
  <c r="EI793" i="28"/>
  <c r="EG793" i="28"/>
  <c r="IB632" i="28"/>
  <c r="EJ632" i="28"/>
  <c r="EG352" i="28"/>
  <c r="EG73" i="28"/>
  <c r="IA41" i="28"/>
  <c r="FG116" i="28"/>
  <c r="EI116" i="28"/>
  <c r="EH116" i="28"/>
  <c r="IA116" i="28"/>
  <c r="IH116" i="28"/>
  <c r="IN116" i="28" s="1"/>
  <c r="FF116" i="28"/>
  <c r="EJ511" i="28"/>
  <c r="EG196" i="28"/>
  <c r="FF132" i="28"/>
  <c r="IH132" i="28"/>
  <c r="IN132" i="28" s="1"/>
  <c r="EH132" i="28"/>
  <c r="IA132" i="28"/>
  <c r="EG170" i="28"/>
  <c r="EK170" i="28"/>
  <c r="IB170" i="28"/>
  <c r="FC796" i="28"/>
  <c r="FH796" i="28"/>
  <c r="FC526" i="28"/>
  <c r="FH526" i="28"/>
  <c r="FC988" i="28"/>
  <c r="FH988" i="28"/>
  <c r="EI41" i="28"/>
  <c r="EK176" i="28"/>
  <c r="IC1131" i="28"/>
  <c r="IC513" i="28"/>
  <c r="EH87" i="28"/>
  <c r="EK1137" i="28"/>
  <c r="EI1007" i="28"/>
  <c r="EK83" i="28"/>
  <c r="EK1210" i="28"/>
  <c r="FG388" i="28"/>
  <c r="FG629" i="28"/>
  <c r="IB1207" i="28"/>
  <c r="FH894" i="28"/>
  <c r="EK1114" i="28"/>
  <c r="II572" i="28"/>
  <c r="IO572" i="28" s="1"/>
  <c r="FH176" i="28"/>
  <c r="FG435" i="28"/>
  <c r="EJ566" i="28"/>
  <c r="EK1093" i="28"/>
  <c r="EK705" i="28"/>
  <c r="EI562" i="28"/>
  <c r="EI132" i="28"/>
  <c r="FG132" i="28"/>
  <c r="EH150" i="28"/>
  <c r="IH150" i="28"/>
  <c r="IN150" i="28" s="1"/>
  <c r="IA150" i="28"/>
  <c r="FF150" i="28"/>
  <c r="EI150" i="28"/>
  <c r="IB511" i="28"/>
  <c r="EJ572" i="28"/>
  <c r="FH572" i="28"/>
  <c r="EI176" i="28"/>
  <c r="FI130" i="28"/>
  <c r="FI793" i="28"/>
  <c r="FI395" i="28"/>
  <c r="FG781" i="28"/>
  <c r="II388" i="28"/>
  <c r="IO388" i="28" s="1"/>
  <c r="FD1109" i="28"/>
  <c r="FJ1109" i="28" s="1"/>
  <c r="FH755" i="28"/>
  <c r="IB1082" i="28"/>
  <c r="FI883" i="28"/>
  <c r="FG395" i="28"/>
  <c r="II137" i="28"/>
  <c r="IO137" i="28" s="1"/>
  <c r="EK471" i="28"/>
  <c r="EG157" i="28"/>
  <c r="EJ693" i="28"/>
  <c r="EG574" i="28"/>
  <c r="EK358" i="28"/>
  <c r="EG624" i="28"/>
  <c r="EJ400" i="28"/>
  <c r="EJ964" i="28"/>
  <c r="EK953" i="28"/>
  <c r="EG953" i="28"/>
  <c r="EG569" i="28"/>
  <c r="EG549" i="28"/>
  <c r="EI396" i="28"/>
  <c r="EK435" i="28"/>
  <c r="EG771" i="28"/>
  <c r="EJ771" i="28"/>
  <c r="IB130" i="28"/>
  <c r="BY240" i="28"/>
  <c r="BZ240" i="28" s="1"/>
  <c r="EZ6" i="28"/>
  <c r="EO6" i="28"/>
  <c r="EN6" i="28"/>
  <c r="P4" i="30"/>
  <c r="D4" i="30"/>
  <c r="JB282" i="28"/>
  <c r="EH69" i="28"/>
  <c r="FF69" i="28"/>
  <c r="IA69" i="28"/>
  <c r="IH69" i="28"/>
  <c r="IN69" i="28" s="1"/>
  <c r="BW236" i="28"/>
  <c r="BX236" i="28" s="1"/>
  <c r="JB236" i="28"/>
  <c r="FC928" i="28"/>
  <c r="FH928" i="28"/>
  <c r="FD123" i="28"/>
  <c r="FJ123" i="28" s="1"/>
  <c r="FI123" i="28"/>
  <c r="IJ1108" i="28"/>
  <c r="IP1108" i="28" s="1"/>
  <c r="FH1108" i="28"/>
  <c r="IB781" i="28"/>
  <c r="FI1012" i="28"/>
  <c r="IC690" i="28"/>
  <c r="FH656" i="28"/>
  <c r="FG162" i="28"/>
  <c r="FI769" i="28"/>
  <c r="IB637" i="28"/>
  <c r="BF6" i="28"/>
  <c r="E4" i="30"/>
  <c r="FQ4" i="28"/>
  <c r="IB197" i="28"/>
  <c r="IB491" i="28"/>
  <c r="FH547" i="28"/>
  <c r="FH296" i="28"/>
  <c r="FH246" i="28"/>
  <c r="EG788" i="28"/>
  <c r="FA6" i="28"/>
  <c r="EK303" i="28"/>
  <c r="EJ303" i="28"/>
  <c r="EI303" i="28"/>
  <c r="BY282" i="28"/>
  <c r="BZ282" i="28" s="1"/>
  <c r="JB241" i="28"/>
  <c r="EG69" i="28"/>
  <c r="FG69" i="28"/>
  <c r="EI69" i="28"/>
  <c r="EM6" i="28"/>
  <c r="BW654" i="28"/>
  <c r="BX654" i="28" s="1"/>
  <c r="FC649" i="28"/>
  <c r="FH649" i="28"/>
  <c r="BW1212" i="28"/>
  <c r="BX1212" i="28" s="1"/>
  <c r="JB1212" i="28"/>
  <c r="BW888" i="28"/>
  <c r="BX888" i="28" s="1"/>
  <c r="JB888" i="28"/>
  <c r="FC881" i="28"/>
  <c r="FH881" i="28"/>
  <c r="IJ1135" i="28"/>
  <c r="IP1135" i="28" s="1"/>
  <c r="FH727" i="28"/>
  <c r="II162" i="28"/>
  <c r="IO162" i="28" s="1"/>
  <c r="IJ1104" i="28"/>
  <c r="IP1104" i="28" s="1"/>
  <c r="EI1071" i="28"/>
  <c r="IJ782" i="28"/>
  <c r="IP782" i="28" s="1"/>
  <c r="IC638" i="28"/>
  <c r="FH596" i="28"/>
  <c r="EG1204" i="28"/>
  <c r="FI1108" i="28"/>
  <c r="FI102" i="28"/>
  <c r="FH878" i="28"/>
  <c r="II781" i="28"/>
  <c r="IO781" i="28" s="1"/>
  <c r="EG439" i="28"/>
  <c r="EI439" i="28"/>
  <c r="EG588" i="28"/>
  <c r="EI1119" i="28"/>
  <c r="EJ941" i="28"/>
  <c r="EK130" i="28"/>
  <c r="EG77" i="28"/>
  <c r="EJ352" i="28"/>
  <c r="EK1082" i="28"/>
  <c r="EH303" i="28"/>
  <c r="IH303" i="28"/>
  <c r="IN303" i="28" s="1"/>
  <c r="IA303" i="28"/>
  <c r="FF303" i="28"/>
  <c r="BY241" i="28"/>
  <c r="BZ241" i="28" s="1"/>
  <c r="JB240" i="28"/>
  <c r="EK69" i="28"/>
  <c r="EJ69" i="28"/>
  <c r="FI69" i="28"/>
  <c r="FC389" i="28"/>
  <c r="FH389" i="28"/>
  <c r="EP6" i="28"/>
  <c r="EQ6" i="28"/>
  <c r="BL6" i="28"/>
  <c r="BS6" i="28" s="1"/>
  <c r="BT6" i="28" s="1"/>
  <c r="E29" i="30" s="1"/>
  <c r="IJ888" i="28"/>
  <c r="IP888" i="28" s="1"/>
  <c r="IC888" i="28"/>
  <c r="FI1080" i="28"/>
  <c r="FI167" i="28"/>
  <c r="FI1144" i="28"/>
  <c r="FC1212" i="28"/>
  <c r="FH1212" i="28"/>
  <c r="FC236" i="28"/>
  <c r="FH236" i="28"/>
  <c r="FC386" i="28"/>
  <c r="FH386" i="28"/>
  <c r="FC1157" i="28"/>
  <c r="FH1157" i="28"/>
  <c r="FC749" i="28"/>
  <c r="FH749" i="28"/>
  <c r="FD547" i="28"/>
  <c r="FJ547" i="28" s="1"/>
  <c r="FI547" i="28"/>
  <c r="FC792" i="28"/>
  <c r="FH792" i="28"/>
  <c r="FC366" i="28"/>
  <c r="FH366" i="28"/>
  <c r="FC28" i="28"/>
  <c r="FH28" i="28"/>
  <c r="FC426" i="28"/>
  <c r="FH426" i="28"/>
  <c r="FC654" i="28"/>
  <c r="FC282" i="28"/>
  <c r="FH282" i="28"/>
  <c r="FC405" i="28"/>
  <c r="FH405" i="28"/>
  <c r="FC163" i="28"/>
  <c r="FH163" i="28"/>
  <c r="FC780" i="28"/>
  <c r="FH780" i="28"/>
  <c r="IC206" i="28"/>
  <c r="IJ206" i="28"/>
  <c r="IP206" i="28" s="1"/>
  <c r="FC241" i="28"/>
  <c r="FH241" i="28"/>
  <c r="FC759" i="28"/>
  <c r="FH759" i="28"/>
  <c r="FC1045" i="28"/>
  <c r="FH1045" i="28"/>
  <c r="FD43" i="28"/>
  <c r="FJ43" i="28" s="1"/>
  <c r="FI43" i="28"/>
  <c r="FH915" i="28"/>
  <c r="IC1212" i="28"/>
  <c r="IJ1212" i="28"/>
  <c r="IP1212" i="28" s="1"/>
  <c r="IJ1024" i="28"/>
  <c r="IP1024" i="28" s="1"/>
  <c r="FH1080" i="28"/>
  <c r="IC241" i="28"/>
  <c r="IJ241" i="28"/>
  <c r="IP241" i="28" s="1"/>
  <c r="IJ236" i="28"/>
  <c r="IP236" i="28" s="1"/>
  <c r="IC236" i="28"/>
  <c r="IJ282" i="28"/>
  <c r="IP282" i="28" s="1"/>
  <c r="IC282" i="28"/>
  <c r="FB7" i="28"/>
  <c r="FB6" i="28" s="1"/>
  <c r="FD852" i="28"/>
  <c r="FJ852" i="28" s="1"/>
  <c r="FI852" i="28"/>
  <c r="FD486" i="28"/>
  <c r="FJ486" i="28" s="1"/>
  <c r="FI486" i="28"/>
  <c r="FC888" i="28"/>
  <c r="FH888" i="28"/>
  <c r="FI1024" i="28"/>
  <c r="FI828" i="28"/>
  <c r="IJ240" i="28"/>
  <c r="IP240" i="28" s="1"/>
  <c r="IC240" i="28"/>
  <c r="FI22" i="28"/>
  <c r="FH801" i="28"/>
  <c r="FH1024" i="28"/>
  <c r="FH587" i="28"/>
  <c r="FD655" i="28"/>
  <c r="FJ655" i="28" s="1"/>
  <c r="FI655" i="28"/>
  <c r="FC772" i="28"/>
  <c r="FH772" i="28"/>
  <c r="FC598" i="28"/>
  <c r="FH598" i="28"/>
  <c r="FC369" i="28"/>
  <c r="FH369" i="28"/>
  <c r="FD945" i="28"/>
  <c r="FJ945" i="28" s="1"/>
  <c r="FI945" i="28"/>
  <c r="FC418" i="28"/>
  <c r="FH418" i="28"/>
  <c r="FC1014" i="28"/>
  <c r="FH1014" i="28"/>
  <c r="FC355" i="28"/>
  <c r="FH355" i="28"/>
  <c r="FD1081" i="28"/>
  <c r="FJ1081" i="28" s="1"/>
  <c r="FI1081" i="28"/>
  <c r="FC647" i="28"/>
  <c r="FH647" i="28"/>
  <c r="FC181" i="28"/>
  <c r="FH181" i="28"/>
  <c r="FC1078" i="28"/>
  <c r="FH1078" i="28"/>
  <c r="FC442" i="28"/>
  <c r="FH442" i="28"/>
  <c r="BY205" i="28"/>
  <c r="BZ205" i="28" s="1"/>
  <c r="FC205" i="28"/>
  <c r="FH205" i="28"/>
  <c r="IJ205" i="28"/>
  <c r="IP205" i="28" s="1"/>
  <c r="FH32" i="28"/>
  <c r="FG1093" i="28"/>
  <c r="EI1093" i="28"/>
  <c r="EH100" i="28"/>
  <c r="FF100" i="28"/>
  <c r="IH100" i="28"/>
  <c r="IN100" i="28" s="1"/>
  <c r="IA100" i="28"/>
  <c r="EJ57" i="28"/>
  <c r="FH57" i="28"/>
  <c r="EH627" i="28"/>
  <c r="IH627" i="28"/>
  <c r="IN627" i="28" s="1"/>
  <c r="IA627" i="28"/>
  <c r="FF627" i="28"/>
  <c r="EK1029" i="28"/>
  <c r="FI1029" i="28"/>
  <c r="EH964" i="28"/>
  <c r="IA964" i="28"/>
  <c r="FF964" i="28"/>
  <c r="IH964" i="28"/>
  <c r="IN964" i="28" s="1"/>
  <c r="EK1055" i="28"/>
  <c r="FI1055" i="28"/>
  <c r="EH781" i="28"/>
  <c r="IH781" i="28"/>
  <c r="IN781" i="28" s="1"/>
  <c r="IA781" i="28"/>
  <c r="FF781" i="28"/>
  <c r="EI705" i="28"/>
  <c r="IB705" i="28"/>
  <c r="EH550" i="28"/>
  <c r="IH550" i="28"/>
  <c r="IN550" i="28" s="1"/>
  <c r="IA550" i="28"/>
  <c r="FF550" i="28"/>
  <c r="IB396" i="28"/>
  <c r="EI72" i="28"/>
  <c r="FG72" i="28"/>
  <c r="IB72" i="28"/>
  <c r="II72" i="28"/>
  <c r="IO72" i="28" s="1"/>
  <c r="EH362" i="28"/>
  <c r="FF362" i="28"/>
  <c r="IH362" i="28"/>
  <c r="IN362" i="28" s="1"/>
  <c r="IA362" i="28"/>
  <c r="EI788" i="28"/>
  <c r="FG788" i="28"/>
  <c r="II788" i="28"/>
  <c r="IO788" i="28" s="1"/>
  <c r="IB788" i="28"/>
  <c r="EI50" i="28"/>
  <c r="IB50" i="28"/>
  <c r="IA637" i="28"/>
  <c r="FF637" i="28"/>
  <c r="EH637" i="28"/>
  <c r="IH637" i="28"/>
  <c r="IN637" i="28" s="1"/>
  <c r="FC220" i="28"/>
  <c r="FH220" i="28"/>
  <c r="FC277" i="28"/>
  <c r="FH277" i="28"/>
  <c r="FD82" i="28"/>
  <c r="FJ82" i="28" s="1"/>
  <c r="FI82" i="28"/>
  <c r="EG1213" i="28"/>
  <c r="II102" i="28"/>
  <c r="IO102" i="28" s="1"/>
  <c r="EH1189" i="28"/>
  <c r="EH1087" i="28"/>
  <c r="EG1075" i="28"/>
  <c r="FG396" i="28"/>
  <c r="EH1160" i="28"/>
  <c r="EK1027" i="28"/>
  <c r="EI676" i="28"/>
  <c r="FH641" i="28"/>
  <c r="EK1031" i="28"/>
  <c r="EH942" i="28"/>
  <c r="FI895" i="28"/>
  <c r="FH336" i="28"/>
  <c r="II50" i="28"/>
  <c r="IO50" i="28" s="1"/>
  <c r="EJ1181" i="28"/>
  <c r="EK938" i="28"/>
  <c r="FI855" i="28"/>
  <c r="FI358" i="28"/>
  <c r="FI739" i="28"/>
  <c r="FH739" i="28"/>
  <c r="II1082" i="28"/>
  <c r="IO1082" i="28" s="1"/>
  <c r="EH395" i="28"/>
  <c r="IB1140" i="28"/>
  <c r="EK73" i="28"/>
  <c r="FJ102" i="28"/>
  <c r="EI523" i="28"/>
  <c r="FG523" i="28"/>
  <c r="EI558" i="28"/>
  <c r="FG558" i="28"/>
  <c r="EG558" i="28"/>
  <c r="EI384" i="28"/>
  <c r="FG384" i="28"/>
  <c r="II384" i="28"/>
  <c r="IO384" i="28" s="1"/>
  <c r="EI769" i="28"/>
  <c r="IB769" i="28"/>
  <c r="EJ471" i="28"/>
  <c r="EI153" i="28"/>
  <c r="FG153" i="28"/>
  <c r="EK197" i="28"/>
  <c r="FI197" i="28"/>
  <c r="EI197" i="28"/>
  <c r="FG197" i="28"/>
  <c r="EK797" i="28"/>
  <c r="FI797" i="28"/>
  <c r="EI797" i="28"/>
  <c r="II797" i="28"/>
  <c r="IO797" i="28" s="1"/>
  <c r="FG797" i="28"/>
  <c r="EG1183" i="28"/>
  <c r="EK137" i="28"/>
  <c r="EI137" i="28"/>
  <c r="IB137" i="28"/>
  <c r="EH1093" i="28"/>
  <c r="IA1093" i="28"/>
  <c r="FF1093" i="28"/>
  <c r="IH1093" i="28"/>
  <c r="IN1093" i="28" s="1"/>
  <c r="EI100" i="28"/>
  <c r="FG100" i="28"/>
  <c r="EK100" i="28"/>
  <c r="FI100" i="28"/>
  <c r="EH157" i="28"/>
  <c r="FF157" i="28"/>
  <c r="IA157" i="28"/>
  <c r="IH157" i="28"/>
  <c r="IN157" i="28" s="1"/>
  <c r="EK157" i="28"/>
  <c r="FI157" i="28"/>
  <c r="II157" i="28"/>
  <c r="IO157" i="28" s="1"/>
  <c r="EI157" i="28"/>
  <c r="IB157" i="28"/>
  <c r="FG157" i="28"/>
  <c r="EH693" i="28"/>
  <c r="FF693" i="28"/>
  <c r="IH693" i="28"/>
  <c r="IN693" i="28" s="1"/>
  <c r="IA693" i="28"/>
  <c r="EG627" i="28"/>
  <c r="EK627" i="28"/>
  <c r="FI627" i="28"/>
  <c r="EK1139" i="28"/>
  <c r="FI1139" i="28"/>
  <c r="EJ624" i="28"/>
  <c r="FH624" i="28"/>
  <c r="EJ388" i="28"/>
  <c r="EI388" i="28"/>
  <c r="FG491" i="28"/>
  <c r="EI491" i="28"/>
  <c r="EK964" i="28"/>
  <c r="EI964" i="28"/>
  <c r="IB964" i="28"/>
  <c r="EH953" i="28"/>
  <c r="FF953" i="28"/>
  <c r="IH953" i="28"/>
  <c r="IN953" i="28" s="1"/>
  <c r="IA953" i="28"/>
  <c r="EH577" i="28"/>
  <c r="FF577" i="28"/>
  <c r="IH577" i="28"/>
  <c r="IN577" i="28" s="1"/>
  <c r="IA577" i="28"/>
  <c r="FG174" i="28"/>
  <c r="IB174" i="28"/>
  <c r="EJ550" i="28"/>
  <c r="EH396" i="28"/>
  <c r="FF396" i="28"/>
  <c r="IH396" i="28"/>
  <c r="IN396" i="28" s="1"/>
  <c r="IA396" i="28"/>
  <c r="FF37" i="28"/>
  <c r="EH37" i="28"/>
  <c r="IH37" i="28"/>
  <c r="IN37" i="28" s="1"/>
  <c r="IA37" i="28"/>
  <c r="EI673" i="28"/>
  <c r="FG673" i="28"/>
  <c r="EH632" i="28"/>
  <c r="FF632" i="28"/>
  <c r="IH632" i="28"/>
  <c r="IN632" i="28" s="1"/>
  <c r="IA632" i="28"/>
  <c r="EG632" i="28"/>
  <c r="IB797" i="28"/>
  <c r="EH77" i="28"/>
  <c r="IH77" i="28"/>
  <c r="IN77" i="28" s="1"/>
  <c r="IA77" i="28"/>
  <c r="FF77" i="28"/>
  <c r="IC77" i="28"/>
  <c r="FH77" i="28"/>
  <c r="EJ77" i="28"/>
  <c r="IJ77" i="28"/>
  <c r="IP77" i="28" s="1"/>
  <c r="EH629" i="28"/>
  <c r="IH629" i="28"/>
  <c r="IN629" i="28" s="1"/>
  <c r="IA629" i="28"/>
  <c r="FF629" i="28"/>
  <c r="EJ72" i="28"/>
  <c r="FH72" i="28"/>
  <c r="EG362" i="28"/>
  <c r="EH1082" i="28"/>
  <c r="IA1082" i="28"/>
  <c r="IH1082" i="28"/>
  <c r="IN1082" i="28" s="1"/>
  <c r="FF1082" i="28"/>
  <c r="EG1082" i="28"/>
  <c r="EI73" i="28"/>
  <c r="FG73" i="28"/>
  <c r="IB73" i="28"/>
  <c r="II73" i="28"/>
  <c r="IO73" i="28" s="1"/>
  <c r="EI641" i="28"/>
  <c r="EJ640" i="28"/>
  <c r="FH640" i="28"/>
  <c r="EH50" i="28"/>
  <c r="IH50" i="28"/>
  <c r="IN50" i="28" s="1"/>
  <c r="FF50" i="28"/>
  <c r="IA50" i="28"/>
  <c r="EJ1012" i="28"/>
  <c r="FC398" i="28"/>
  <c r="FH398" i="28"/>
  <c r="FC760" i="28"/>
  <c r="FH760" i="28"/>
  <c r="FC191" i="28"/>
  <c r="FH191" i="28"/>
  <c r="FC1117" i="28"/>
  <c r="FH1117" i="28"/>
  <c r="FD297" i="28"/>
  <c r="FJ297" i="28" s="1"/>
  <c r="FI297" i="28"/>
  <c r="FD651" i="28"/>
  <c r="FJ651" i="28" s="1"/>
  <c r="FI651" i="28"/>
  <c r="FC293" i="28"/>
  <c r="FH293" i="28"/>
  <c r="FC209" i="28"/>
  <c r="FH209" i="28"/>
  <c r="FD265" i="28"/>
  <c r="FJ265" i="28" s="1"/>
  <c r="FI265" i="28"/>
  <c r="FC1134" i="28"/>
  <c r="FH1134" i="28"/>
  <c r="FD735" i="28"/>
  <c r="FJ735" i="28" s="1"/>
  <c r="FI735" i="28"/>
  <c r="EH771" i="28"/>
  <c r="IH771" i="28"/>
  <c r="IN771" i="28" s="1"/>
  <c r="IA771" i="28"/>
  <c r="FF771" i="28"/>
  <c r="EK771" i="28"/>
  <c r="FD628" i="28"/>
  <c r="FJ628" i="28" s="1"/>
  <c r="FI628" i="28"/>
  <c r="EH797" i="28"/>
  <c r="IA797" i="28"/>
  <c r="FF797" i="28"/>
  <c r="IH797" i="28"/>
  <c r="IN797" i="28" s="1"/>
  <c r="EJ797" i="28"/>
  <c r="FH797" i="28"/>
  <c r="EI1183" i="28"/>
  <c r="FG1183" i="28"/>
  <c r="EJ245" i="28"/>
  <c r="FH245" i="28"/>
  <c r="EJ648" i="28"/>
  <c r="FH648" i="28"/>
  <c r="EI569" i="28"/>
  <c r="FG569" i="28"/>
  <c r="EH549" i="28"/>
  <c r="FF549" i="28"/>
  <c r="IA549" i="28"/>
  <c r="IH549" i="28"/>
  <c r="IN549" i="28" s="1"/>
  <c r="EI577" i="28"/>
  <c r="IB577" i="28"/>
  <c r="EH174" i="28"/>
  <c r="IH174" i="28"/>
  <c r="IN174" i="28" s="1"/>
  <c r="IA174" i="28"/>
  <c r="FF174" i="28"/>
  <c r="EJ37" i="28"/>
  <c r="FH37" i="28"/>
  <c r="FC764" i="28"/>
  <c r="FH764" i="28"/>
  <c r="FC1074" i="28"/>
  <c r="FH1074" i="28"/>
  <c r="FC490" i="28"/>
  <c r="FH490" i="28"/>
  <c r="IB1093" i="28"/>
  <c r="EG331" i="28"/>
  <c r="FG771" i="28"/>
  <c r="IA395" i="28"/>
  <c r="IC64" i="28"/>
  <c r="FI336" i="28"/>
  <c r="FI885" i="28"/>
  <c r="FI629" i="28"/>
  <c r="IB1043" i="28"/>
  <c r="FI637" i="28"/>
  <c r="EG1152" i="28"/>
  <c r="FH1009" i="28"/>
  <c r="FH855" i="28"/>
  <c r="EI938" i="28"/>
  <c r="II771" i="28"/>
  <c r="IO771" i="28" s="1"/>
  <c r="FI755" i="28"/>
  <c r="IB569" i="28"/>
  <c r="II577" i="28"/>
  <c r="IO577" i="28" s="1"/>
  <c r="II705" i="28"/>
  <c r="IO705" i="28" s="1"/>
  <c r="FG1082" i="28"/>
  <c r="FI246" i="28"/>
  <c r="EG1140" i="28"/>
  <c r="EJ114" i="28"/>
  <c r="EK523" i="28"/>
  <c r="FI523" i="28"/>
  <c r="EH558" i="28"/>
  <c r="IH558" i="28"/>
  <c r="IN558" i="28" s="1"/>
  <c r="IA558" i="28"/>
  <c r="FF558" i="28"/>
  <c r="EH384" i="28"/>
  <c r="IA384" i="28"/>
  <c r="IH384" i="28"/>
  <c r="IN384" i="28" s="1"/>
  <c r="FF384" i="28"/>
  <c r="EJ769" i="28"/>
  <c r="EI471" i="28"/>
  <c r="EH471" i="28"/>
  <c r="IH471" i="28"/>
  <c r="IN471" i="28" s="1"/>
  <c r="FF471" i="28"/>
  <c r="IA471" i="28"/>
  <c r="EH101" i="28"/>
  <c r="IH101" i="28"/>
  <c r="IN101" i="28" s="1"/>
  <c r="IA101" i="28"/>
  <c r="FF101" i="28"/>
  <c r="EK101" i="28"/>
  <c r="EI101" i="28"/>
  <c r="IB101" i="28"/>
  <c r="FI1183" i="28"/>
  <c r="EK1183" i="28"/>
  <c r="FC561" i="28"/>
  <c r="FH561" i="28"/>
  <c r="EG1093" i="28"/>
  <c r="EG100" i="28"/>
  <c r="EH57" i="28"/>
  <c r="IH57" i="28"/>
  <c r="IN57" i="28" s="1"/>
  <c r="FF57" i="28"/>
  <c r="IA57" i="28"/>
  <c r="EI693" i="28"/>
  <c r="IB693" i="28"/>
  <c r="EK693" i="28"/>
  <c r="II627" i="28"/>
  <c r="IO627" i="28" s="1"/>
  <c r="IB627" i="28"/>
  <c r="EI627" i="28"/>
  <c r="FG627" i="28"/>
  <c r="EH245" i="28"/>
  <c r="IH245" i="28"/>
  <c r="IN245" i="28" s="1"/>
  <c r="IA245" i="28"/>
  <c r="FF245" i="28"/>
  <c r="EK102" i="28"/>
  <c r="EJ102" i="28"/>
  <c r="EH102" i="28"/>
  <c r="FF102" i="28"/>
  <c r="IH102" i="28"/>
  <c r="IN102" i="28" s="1"/>
  <c r="IA102" i="28"/>
  <c r="EH574" i="28"/>
  <c r="IH574" i="28"/>
  <c r="IN574" i="28" s="1"/>
  <c r="IA574" i="28"/>
  <c r="FF574" i="28"/>
  <c r="FF1139" i="28"/>
  <c r="IH1139" i="28"/>
  <c r="IN1139" i="28" s="1"/>
  <c r="EH1139" i="28"/>
  <c r="IA1139" i="28"/>
  <c r="EH358" i="28"/>
  <c r="FF358" i="28"/>
  <c r="IH358" i="28"/>
  <c r="IN358" i="28" s="1"/>
  <c r="IA358" i="28"/>
  <c r="EK648" i="28"/>
  <c r="FI648" i="28"/>
  <c r="EI648" i="28"/>
  <c r="IB648" i="28"/>
  <c r="FG648" i="28"/>
  <c r="II648" i="28"/>
  <c r="IO648" i="28" s="1"/>
  <c r="EG648" i="28"/>
  <c r="EH624" i="28"/>
  <c r="IH624" i="28"/>
  <c r="IN624" i="28" s="1"/>
  <c r="IA624" i="28"/>
  <c r="FF624" i="28"/>
  <c r="EI400" i="28"/>
  <c r="FG400" i="28"/>
  <c r="EG400" i="28"/>
  <c r="EK491" i="28"/>
  <c r="FI491" i="28"/>
  <c r="EG964" i="28"/>
  <c r="EH569" i="28"/>
  <c r="FF569" i="28"/>
  <c r="IA569" i="28"/>
  <c r="IH569" i="28"/>
  <c r="IN569" i="28" s="1"/>
  <c r="EJ549" i="28"/>
  <c r="FH549" i="28"/>
  <c r="EJ1055" i="28"/>
  <c r="FH1055" i="28"/>
  <c r="FI174" i="28"/>
  <c r="EK174" i="28"/>
  <c r="EH130" i="28"/>
  <c r="FF130" i="28"/>
  <c r="IH130" i="28"/>
  <c r="IN130" i="28" s="1"/>
  <c r="IA130" i="28"/>
  <c r="FF705" i="28"/>
  <c r="IH705" i="28"/>
  <c r="IN705" i="28" s="1"/>
  <c r="EH705" i="28"/>
  <c r="IA705" i="28"/>
  <c r="EG705" i="28"/>
  <c r="EJ705" i="28"/>
  <c r="EI550" i="28"/>
  <c r="IB550" i="28"/>
  <c r="EG550" i="28"/>
  <c r="EH435" i="28"/>
  <c r="FF435" i="28"/>
  <c r="IH435" i="28"/>
  <c r="IN435" i="28" s="1"/>
  <c r="IA435" i="28"/>
  <c r="EG435" i="28"/>
  <c r="II153" i="28"/>
  <c r="IO153" i="28" s="1"/>
  <c r="EJ673" i="28"/>
  <c r="FH673" i="28"/>
  <c r="EH673" i="28"/>
  <c r="IA673" i="28"/>
  <c r="FF673" i="28"/>
  <c r="IH673" i="28"/>
  <c r="IN673" i="28" s="1"/>
  <c r="EJ174" i="28"/>
  <c r="EH72" i="28"/>
  <c r="IH72" i="28"/>
  <c r="IN72" i="28" s="1"/>
  <c r="IA72" i="28"/>
  <c r="FF72" i="28"/>
  <c r="EI640" i="28"/>
  <c r="FG640" i="28"/>
  <c r="EK703" i="28"/>
  <c r="FI703" i="28"/>
  <c r="EH703" i="28"/>
  <c r="IH703" i="28"/>
  <c r="IN703" i="28" s="1"/>
  <c r="IA703" i="28"/>
  <c r="FF703" i="28"/>
  <c r="EK788" i="28"/>
  <c r="FI788" i="28"/>
  <c r="EK50" i="28"/>
  <c r="EG50" i="28"/>
  <c r="EI1012" i="28"/>
  <c r="EG637" i="28"/>
  <c r="EJ637" i="28"/>
  <c r="FC838" i="28"/>
  <c r="FH838" i="28"/>
  <c r="FC1193" i="28"/>
  <c r="FH1193" i="28"/>
  <c r="FD893" i="28"/>
  <c r="FJ893" i="28" s="1"/>
  <c r="FI893" i="28"/>
  <c r="FC518" i="28"/>
  <c r="FH518" i="28"/>
  <c r="FC968" i="28"/>
  <c r="FH968" i="28"/>
  <c r="FD1085" i="28"/>
  <c r="FJ1085" i="28" s="1"/>
  <c r="FI1085" i="28"/>
  <c r="FD80" i="28"/>
  <c r="FJ80" i="28" s="1"/>
  <c r="FI80" i="28"/>
  <c r="FD879" i="28"/>
  <c r="FJ879" i="28" s="1"/>
  <c r="FI879" i="28"/>
  <c r="IB162" i="28"/>
  <c r="IB435" i="28"/>
  <c r="IB100" i="28"/>
  <c r="FD455" i="28"/>
  <c r="FJ455" i="28" s="1"/>
  <c r="FI455" i="28"/>
  <c r="EH1183" i="28"/>
  <c r="FF1183" i="28"/>
  <c r="IA1183" i="28"/>
  <c r="IH1183" i="28"/>
  <c r="IN1183" i="28" s="1"/>
  <c r="IA137" i="28"/>
  <c r="EH137" i="28"/>
  <c r="FF137" i="28"/>
  <c r="IH137" i="28"/>
  <c r="IN137" i="28" s="1"/>
  <c r="EI57" i="28"/>
  <c r="II57" i="28"/>
  <c r="IO57" i="28" s="1"/>
  <c r="FG57" i="28"/>
  <c r="IB57" i="28"/>
  <c r="EI102" i="28"/>
  <c r="IB102" i="28"/>
  <c r="EI574" i="28"/>
  <c r="IB574" i="28"/>
  <c r="EI1139" i="28"/>
  <c r="FG1139" i="28"/>
  <c r="EH1029" i="28"/>
  <c r="FF1029" i="28"/>
  <c r="IA1029" i="28"/>
  <c r="IH1029" i="28"/>
  <c r="IN1029" i="28" s="1"/>
  <c r="EI358" i="28"/>
  <c r="EH648" i="28"/>
  <c r="FF648" i="28"/>
  <c r="IH648" i="28"/>
  <c r="IN648" i="28" s="1"/>
  <c r="IA648" i="28"/>
  <c r="EH400" i="28"/>
  <c r="IH400" i="28"/>
  <c r="IN400" i="28" s="1"/>
  <c r="IA400" i="28"/>
  <c r="FF400" i="28"/>
  <c r="EH388" i="28"/>
  <c r="FF388" i="28"/>
  <c r="IH388" i="28"/>
  <c r="IN388" i="28" s="1"/>
  <c r="IA388" i="28"/>
  <c r="EI1055" i="28"/>
  <c r="FG1055" i="28"/>
  <c r="IB1055" i="28"/>
  <c r="II1055" i="28"/>
  <c r="IO1055" i="28" s="1"/>
  <c r="EH640" i="28"/>
  <c r="IA640" i="28"/>
  <c r="FF640" i="28"/>
  <c r="IH640" i="28"/>
  <c r="IN640" i="28" s="1"/>
  <c r="EI703" i="28"/>
  <c r="FG703" i="28"/>
  <c r="IB703" i="28"/>
  <c r="EH1012" i="28"/>
  <c r="IH1012" i="28"/>
  <c r="IN1012" i="28" s="1"/>
  <c r="IA1012" i="28"/>
  <c r="FF1012" i="28"/>
  <c r="FC1214" i="28"/>
  <c r="FH1214" i="28"/>
  <c r="II1093" i="28"/>
  <c r="IO1093" i="28" s="1"/>
  <c r="EJ680" i="28"/>
  <c r="FH358" i="28"/>
  <c r="IB358" i="28"/>
  <c r="IB1183" i="28"/>
  <c r="FJ362" i="28"/>
  <c r="IJ1009" i="28"/>
  <c r="IP1009" i="28" s="1"/>
  <c r="EG678" i="28"/>
  <c r="II439" i="28"/>
  <c r="IO439" i="28" s="1"/>
  <c r="EH383" i="28"/>
  <c r="EI298" i="28"/>
  <c r="IB771" i="28"/>
  <c r="FG50" i="28"/>
  <c r="EJ1096" i="28"/>
  <c r="EJ75" i="28"/>
  <c r="FH82" i="28"/>
  <c r="FI705" i="28"/>
  <c r="II637" i="28"/>
  <c r="IO637" i="28" s="1"/>
  <c r="II574" i="28"/>
  <c r="IO574" i="28" s="1"/>
  <c r="FG705" i="28"/>
  <c r="FG637" i="28"/>
  <c r="EG395" i="28"/>
  <c r="EK1119" i="28"/>
  <c r="II523" i="28"/>
  <c r="IO523" i="28" s="1"/>
  <c r="FH523" i="28"/>
  <c r="EJ523" i="28"/>
  <c r="EH523" i="28"/>
  <c r="FF523" i="28"/>
  <c r="IH523" i="28"/>
  <c r="IN523" i="28" s="1"/>
  <c r="IA523" i="28"/>
  <c r="EJ558" i="28"/>
  <c r="EK384" i="28"/>
  <c r="EH769" i="28"/>
  <c r="IH769" i="28"/>
  <c r="IN769" i="28" s="1"/>
  <c r="IA769" i="28"/>
  <c r="FF769" i="28"/>
  <c r="EJ153" i="28"/>
  <c r="IA153" i="28"/>
  <c r="EH153" i="28"/>
  <c r="FF153" i="28"/>
  <c r="IH153" i="28"/>
  <c r="IN153" i="28" s="1"/>
  <c r="EH197" i="28"/>
  <c r="IA197" i="28"/>
  <c r="FF197" i="28"/>
  <c r="IH197" i="28"/>
  <c r="IN197" i="28" s="1"/>
  <c r="EJ197" i="28"/>
  <c r="FH197" i="28"/>
  <c r="EG797" i="28"/>
  <c r="EJ1183" i="28"/>
  <c r="FH1183" i="28"/>
  <c r="EG137" i="28"/>
  <c r="EJ137" i="28"/>
  <c r="EJ1093" i="28"/>
  <c r="EJ100" i="28"/>
  <c r="FH100" i="28"/>
  <c r="EK57" i="28"/>
  <c r="FI57" i="28"/>
  <c r="EJ157" i="28"/>
  <c r="FH157" i="28"/>
  <c r="EG693" i="28"/>
  <c r="EJ627" i="28"/>
  <c r="FH627" i="28"/>
  <c r="EI245" i="28"/>
  <c r="IB245" i="28"/>
  <c r="FG245" i="28"/>
  <c r="II245" i="28"/>
  <c r="IO245" i="28" s="1"/>
  <c r="EK574" i="28"/>
  <c r="EJ1139" i="28"/>
  <c r="FH1139" i="28"/>
  <c r="FH1029" i="28"/>
  <c r="EJ1029" i="28"/>
  <c r="EI1029" i="28"/>
  <c r="FG1029" i="28"/>
  <c r="EG1029" i="28"/>
  <c r="EK624" i="28"/>
  <c r="FI624" i="28"/>
  <c r="FG624" i="28"/>
  <c r="EI624" i="28"/>
  <c r="EG388" i="28"/>
  <c r="EJ491" i="28"/>
  <c r="FH491" i="28"/>
  <c r="EH491" i="28"/>
  <c r="FF491" i="28"/>
  <c r="IA491" i="28"/>
  <c r="IH491" i="28"/>
  <c r="IN491" i="28" s="1"/>
  <c r="EJ953" i="28"/>
  <c r="IB953" i="28"/>
  <c r="EI953" i="28"/>
  <c r="EK569" i="28"/>
  <c r="FI569" i="28"/>
  <c r="EJ569" i="28"/>
  <c r="FH569" i="28"/>
  <c r="EI549" i="28"/>
  <c r="II549" i="28"/>
  <c r="IO549" i="28" s="1"/>
  <c r="IB549" i="28"/>
  <c r="FG549" i="28"/>
  <c r="EK549" i="28"/>
  <c r="FI549" i="28"/>
  <c r="EK162" i="28"/>
  <c r="EJ162" i="28"/>
  <c r="EH162" i="28"/>
  <c r="IH162" i="28"/>
  <c r="IN162" i="28" s="1"/>
  <c r="IA162" i="28"/>
  <c r="FF162" i="28"/>
  <c r="EH1055" i="28"/>
  <c r="IA1055" i="28"/>
  <c r="IH1055" i="28"/>
  <c r="IN1055" i="28" s="1"/>
  <c r="FF1055" i="28"/>
  <c r="EG781" i="28"/>
  <c r="EJ781" i="28"/>
  <c r="EK577" i="28"/>
  <c r="EG577" i="28"/>
  <c r="EG174" i="28"/>
  <c r="EG396" i="28"/>
  <c r="EK396" i="28"/>
  <c r="EK245" i="28"/>
  <c r="EJ793" i="28"/>
  <c r="EH793" i="28"/>
  <c r="IA793" i="28"/>
  <c r="FF793" i="28"/>
  <c r="IH793" i="28"/>
  <c r="IN793" i="28" s="1"/>
  <c r="EK37" i="28"/>
  <c r="FI37" i="28"/>
  <c r="EI37" i="28"/>
  <c r="FG37" i="28"/>
  <c r="IB37" i="28"/>
  <c r="EJ435" i="28"/>
  <c r="II1029" i="28"/>
  <c r="IO1029" i="28" s="1"/>
  <c r="EK673" i="28"/>
  <c r="FI673" i="28"/>
  <c r="EK632" i="28"/>
  <c r="EI632" i="28"/>
  <c r="EI174" i="28"/>
  <c r="IB471" i="28"/>
  <c r="EI77" i="28"/>
  <c r="II77" i="28"/>
  <c r="IO77" i="28" s="1"/>
  <c r="FG77" i="28"/>
  <c r="IB77" i="28"/>
  <c r="EJ629" i="28"/>
  <c r="EI629" i="28"/>
  <c r="IB629" i="28"/>
  <c r="EG629" i="28"/>
  <c r="EK72" i="28"/>
  <c r="FI72" i="28"/>
  <c r="EH352" i="28"/>
  <c r="IH352" i="28"/>
  <c r="IN352" i="28" s="1"/>
  <c r="IA352" i="28"/>
  <c r="FF352" i="28"/>
  <c r="EI352" i="28"/>
  <c r="EI362" i="28"/>
  <c r="EJ1082" i="28"/>
  <c r="EH73" i="28"/>
  <c r="FF73" i="28"/>
  <c r="IA73" i="28"/>
  <c r="IH73" i="28"/>
  <c r="IN73" i="28" s="1"/>
  <c r="EH641" i="28"/>
  <c r="IH641" i="28"/>
  <c r="IN641" i="28" s="1"/>
  <c r="IA641" i="28"/>
  <c r="FF641" i="28"/>
  <c r="EK641" i="28"/>
  <c r="EK640" i="28"/>
  <c r="FI640" i="28"/>
  <c r="EG640" i="28"/>
  <c r="EJ703" i="28"/>
  <c r="FH703" i="28"/>
  <c r="EG703" i="28"/>
  <c r="EH788" i="28"/>
  <c r="FF788" i="28"/>
  <c r="IH788" i="28"/>
  <c r="IN788" i="28" s="1"/>
  <c r="IA788" i="28"/>
  <c r="EJ788" i="28"/>
  <c r="FH788" i="28"/>
  <c r="EJ50" i="28"/>
  <c r="EG1012" i="28"/>
  <c r="IB558" i="28"/>
  <c r="FC951" i="28"/>
  <c r="FH951" i="28"/>
  <c r="FD712" i="28"/>
  <c r="FJ712" i="28" s="1"/>
  <c r="FI712" i="28"/>
  <c r="FD933" i="28"/>
  <c r="FJ933" i="28" s="1"/>
  <c r="FI933" i="28"/>
  <c r="FC1125" i="28"/>
  <c r="FH1125" i="28"/>
  <c r="FC244" i="28"/>
  <c r="FH244" i="28"/>
  <c r="EG1004" i="28"/>
  <c r="IH1179" i="28"/>
  <c r="IN1179" i="28" s="1"/>
  <c r="FF1179" i="28"/>
  <c r="EH1179" i="28"/>
  <c r="IA1179" i="28"/>
  <c r="FC1208" i="28"/>
  <c r="FH1208" i="28"/>
  <c r="IA1090" i="28"/>
  <c r="EH1090" i="28"/>
  <c r="FF1090" i="28"/>
  <c r="IH1090" i="28"/>
  <c r="IN1090" i="28" s="1"/>
  <c r="EI588" i="28"/>
  <c r="FG588" i="28"/>
  <c r="II588" i="28"/>
  <c r="IO588" i="28" s="1"/>
  <c r="IB588" i="28"/>
  <c r="EH48" i="28"/>
  <c r="IH48" i="28"/>
  <c r="IN48" i="28" s="1"/>
  <c r="IA48" i="28"/>
  <c r="FF48" i="28"/>
  <c r="EI48" i="28"/>
  <c r="FG48" i="28"/>
  <c r="IH114" i="28"/>
  <c r="IN114" i="28" s="1"/>
  <c r="EH114" i="28"/>
  <c r="IA114" i="28"/>
  <c r="FF114" i="28"/>
  <c r="FC110" i="28"/>
  <c r="FH110" i="28"/>
  <c r="FD507" i="28"/>
  <c r="FJ507" i="28" s="1"/>
  <c r="FI507" i="28"/>
  <c r="FD270" i="28"/>
  <c r="FJ270" i="28" s="1"/>
  <c r="FI270" i="28"/>
  <c r="IC375" i="28"/>
  <c r="IB48" i="28"/>
  <c r="II48" i="28"/>
  <c r="IO48" i="28" s="1"/>
  <c r="EK87" i="28"/>
  <c r="EH1137" i="28"/>
  <c r="EH83" i="28"/>
  <c r="EH1210" i="28"/>
  <c r="EG808" i="28"/>
  <c r="EK391" i="28"/>
  <c r="EJ1106" i="28"/>
  <c r="EH1106" i="28"/>
  <c r="EK47" i="28"/>
  <c r="EJ383" i="28"/>
  <c r="EK675" i="28"/>
  <c r="EI675" i="28"/>
  <c r="EK399" i="28"/>
  <c r="EG1083" i="28"/>
  <c r="FJ941" i="28"/>
  <c r="EJ963" i="28"/>
  <c r="EH963" i="28"/>
  <c r="IB439" i="28"/>
  <c r="EJ407" i="28"/>
  <c r="EH75" i="28"/>
  <c r="EK1098" i="28"/>
  <c r="FH563" i="28"/>
  <c r="EH1164" i="28"/>
  <c r="EJ1091" i="28"/>
  <c r="EG1039" i="28"/>
  <c r="EJ1179" i="28"/>
  <c r="FH1179" i="28"/>
  <c r="FC240" i="28"/>
  <c r="FI240" i="28" s="1"/>
  <c r="EJ588" i="28"/>
  <c r="FH588" i="28"/>
  <c r="FI1043" i="28"/>
  <c r="EK1043" i="28"/>
  <c r="IA1119" i="28"/>
  <c r="EH1119" i="28"/>
  <c r="FF1119" i="28"/>
  <c r="IH1119" i="28"/>
  <c r="IN1119" i="28" s="1"/>
  <c r="EH941" i="28"/>
  <c r="IA941" i="28"/>
  <c r="FF941" i="28"/>
  <c r="IH941" i="28"/>
  <c r="IN941" i="28" s="1"/>
  <c r="EG941" i="28"/>
  <c r="FG1140" i="28"/>
  <c r="EI1140" i="28"/>
  <c r="FF1140" i="28"/>
  <c r="IH1140" i="28"/>
  <c r="IN1140" i="28" s="1"/>
  <c r="EH1140" i="28"/>
  <c r="IA1140" i="28"/>
  <c r="FI1140" i="28"/>
  <c r="EK1140" i="28"/>
  <c r="EK114" i="28"/>
  <c r="FI114" i="28"/>
  <c r="FD622" i="28"/>
  <c r="FJ622" i="28" s="1"/>
  <c r="FI622" i="28"/>
  <c r="FC785" i="28"/>
  <c r="FH785" i="28"/>
  <c r="FD656" i="28"/>
  <c r="FJ656" i="28" s="1"/>
  <c r="FI656" i="28"/>
  <c r="EI941" i="28"/>
  <c r="II941" i="28"/>
  <c r="IO941" i="28" s="1"/>
  <c r="FG941" i="28"/>
  <c r="FI563" i="28"/>
  <c r="FH323" i="28"/>
  <c r="EK1160" i="28"/>
  <c r="EH1027" i="28"/>
  <c r="EG676" i="28"/>
  <c r="EG1071" i="28"/>
  <c r="EH1031" i="28"/>
  <c r="EK942" i="28"/>
  <c r="FI854" i="28"/>
  <c r="EI399" i="28"/>
  <c r="IJ1156" i="28"/>
  <c r="IP1156" i="28" s="1"/>
  <c r="EH674" i="28"/>
  <c r="EK674" i="28"/>
  <c r="FH707" i="28"/>
  <c r="FG439" i="28"/>
  <c r="FH506" i="28"/>
  <c r="EK1179" i="28"/>
  <c r="FI1179" i="28"/>
  <c r="EI1179" i="28"/>
  <c r="FG1179" i="28"/>
  <c r="II1179" i="28"/>
  <c r="IO1179" i="28" s="1"/>
  <c r="EJ439" i="28"/>
  <c r="FH439" i="28"/>
  <c r="IH439" i="28"/>
  <c r="IN439" i="28" s="1"/>
  <c r="EH439" i="28"/>
  <c r="IA439" i="28"/>
  <c r="FF439" i="28"/>
  <c r="EG1090" i="28"/>
  <c r="FG1119" i="28"/>
  <c r="EH588" i="28"/>
  <c r="FF588" i="28"/>
  <c r="IH588" i="28"/>
  <c r="IN588" i="28" s="1"/>
  <c r="IA588" i="28"/>
  <c r="EG1043" i="28"/>
  <c r="EJ1119" i="28"/>
  <c r="EK941" i="28"/>
  <c r="EJ1140" i="28"/>
  <c r="FH1140" i="28"/>
  <c r="EG48" i="28"/>
  <c r="EK48" i="28"/>
  <c r="FI48" i="28"/>
  <c r="EI114" i="28"/>
  <c r="EG114" i="28"/>
  <c r="FD18" i="28"/>
  <c r="FJ18" i="28" s="1"/>
  <c r="FI18" i="28"/>
  <c r="FC457" i="28"/>
  <c r="FH457" i="28"/>
  <c r="FH854" i="28"/>
  <c r="EK676" i="28"/>
  <c r="II1119" i="28"/>
  <c r="IO1119" i="28" s="1"/>
  <c r="EK298" i="28"/>
  <c r="EJ1168" i="28"/>
  <c r="IC1154" i="28"/>
  <c r="EG290" i="28"/>
  <c r="EH1194" i="28"/>
  <c r="EG1178" i="28"/>
  <c r="EK79" i="28"/>
  <c r="EK1046" i="28"/>
  <c r="EI1201" i="28"/>
  <c r="IB1119" i="28"/>
  <c r="FI506" i="28"/>
  <c r="FH941" i="28"/>
  <c r="EG1179" i="28"/>
  <c r="EK439" i="28"/>
  <c r="FI439" i="28"/>
  <c r="EJ1090" i="28"/>
  <c r="FH1090" i="28"/>
  <c r="EI1090" i="28"/>
  <c r="FG1090" i="28"/>
  <c r="EK1090" i="28"/>
  <c r="FI1090" i="28"/>
  <c r="EK588" i="28"/>
  <c r="FI588" i="28"/>
  <c r="EJ1043" i="28"/>
  <c r="FH1043" i="28"/>
  <c r="EH1043" i="28"/>
  <c r="IA1043" i="28"/>
  <c r="IH1043" i="28"/>
  <c r="IN1043" i="28" s="1"/>
  <c r="FF1043" i="28"/>
  <c r="FG1043" i="28"/>
  <c r="EI1043" i="28"/>
  <c r="FH48" i="28"/>
  <c r="EJ48" i="28"/>
  <c r="FD757" i="28"/>
  <c r="FJ757" i="28" s="1"/>
  <c r="FI757" i="28"/>
  <c r="EH680" i="28"/>
  <c r="EI331" i="28"/>
  <c r="EI1189" i="28"/>
  <c r="IC671" i="28"/>
  <c r="IC208" i="28"/>
  <c r="EJ1071" i="28"/>
  <c r="IJ650" i="28"/>
  <c r="IP650" i="28" s="1"/>
  <c r="EG63" i="28"/>
  <c r="EJ1194" i="28"/>
  <c r="IC1066" i="28"/>
  <c r="EJ1152" i="28"/>
  <c r="EI1164" i="28"/>
  <c r="IJ532" i="28"/>
  <c r="IP532" i="28" s="1"/>
  <c r="IC468" i="28"/>
  <c r="EJ678" i="28"/>
  <c r="IJ420" i="28"/>
  <c r="IP420" i="28" s="1"/>
  <c r="EI1204" i="28"/>
  <c r="EI1035" i="28"/>
  <c r="EG1201" i="28"/>
  <c r="EI999" i="28"/>
  <c r="EI1181" i="28"/>
  <c r="EI1123" i="28"/>
  <c r="EI1213" i="28"/>
  <c r="EI1023" i="28"/>
  <c r="EK1189" i="28"/>
  <c r="EK1087" i="28"/>
  <c r="EJ1075" i="28"/>
  <c r="IC536" i="28"/>
  <c r="EH1168" i="28"/>
  <c r="EI1083" i="28"/>
  <c r="EH290" i="28"/>
  <c r="EH63" i="28"/>
  <c r="EJ1201" i="28"/>
  <c r="EG407" i="28"/>
  <c r="EK75" i="28"/>
  <c r="EH1098" i="28"/>
  <c r="EK1164" i="28"/>
  <c r="EG1091" i="28"/>
  <c r="EI1039" i="28"/>
  <c r="EG999" i="28"/>
  <c r="FI867" i="28"/>
  <c r="EG1181" i="28"/>
  <c r="EH938" i="28"/>
  <c r="EJ800" i="28"/>
  <c r="EG800" i="28"/>
  <c r="EG1123" i="28"/>
  <c r="EH1114" i="28"/>
  <c r="FI27" i="28"/>
  <c r="EJ152" i="28"/>
  <c r="EG88" i="28"/>
  <c r="EJ1004" i="28"/>
  <c r="EI407" i="28"/>
  <c r="EI1166" i="28"/>
  <c r="FG1166" i="28"/>
  <c r="II1166" i="28"/>
  <c r="IO1166" i="28" s="1"/>
  <c r="IB1166" i="28"/>
  <c r="EK1166" i="28"/>
  <c r="FI1166" i="28"/>
  <c r="EJ1166" i="28"/>
  <c r="FH1166" i="28"/>
  <c r="FC381" i="28"/>
  <c r="FH381" i="28"/>
  <c r="FC36" i="28"/>
  <c r="FH36" i="28"/>
  <c r="EJ1207" i="28"/>
  <c r="FH1207" i="28"/>
  <c r="EH1207" i="28"/>
  <c r="IH1207" i="28"/>
  <c r="IN1207" i="28" s="1"/>
  <c r="IA1207" i="28"/>
  <c r="FF1207" i="28"/>
  <c r="EG1207" i="28"/>
  <c r="EH152" i="28"/>
  <c r="IA152" i="28"/>
  <c r="IH152" i="28"/>
  <c r="IN152" i="28" s="1"/>
  <c r="FF152" i="28"/>
  <c r="EJ1021" i="28"/>
  <c r="FH1021" i="28"/>
  <c r="FC129" i="28"/>
  <c r="FH129" i="28"/>
  <c r="FC397" i="28"/>
  <c r="FH397" i="28"/>
  <c r="EK200" i="28"/>
  <c r="FI200" i="28"/>
  <c r="EH566" i="28"/>
  <c r="IA566" i="28"/>
  <c r="FF566" i="28"/>
  <c r="IH566" i="28"/>
  <c r="IN566" i="28" s="1"/>
  <c r="EH1213" i="28"/>
  <c r="EK1023" i="28"/>
  <c r="FI858" i="28"/>
  <c r="EK680" i="28"/>
  <c r="EH331" i="28"/>
  <c r="EJ1189" i="28"/>
  <c r="EG1189" i="28"/>
  <c r="ID1133" i="28"/>
  <c r="EI1087" i="28"/>
  <c r="EH1075" i="28"/>
  <c r="IC973" i="28"/>
  <c r="FH427" i="28"/>
  <c r="EG1160" i="28"/>
  <c r="EI1027" i="28"/>
  <c r="EH676" i="28"/>
  <c r="IC453" i="28"/>
  <c r="FI380" i="28"/>
  <c r="EH1071" i="28"/>
  <c r="EI1031" i="28"/>
  <c r="EG942" i="28"/>
  <c r="EG87" i="28"/>
  <c r="EI1137" i="28"/>
  <c r="EH1007" i="28"/>
  <c r="EG1007" i="28"/>
  <c r="EI83" i="28"/>
  <c r="EI1210" i="28"/>
  <c r="EH808" i="28"/>
  <c r="EI391" i="28"/>
  <c r="EG1106" i="28"/>
  <c r="EI47" i="28"/>
  <c r="EK678" i="28"/>
  <c r="EG383" i="28"/>
  <c r="EH298" i="28"/>
  <c r="EH675" i="28"/>
  <c r="FH471" i="28"/>
  <c r="FI190" i="28"/>
  <c r="EG1168" i="28"/>
  <c r="EG674" i="28"/>
  <c r="FH311" i="28"/>
  <c r="FH867" i="28"/>
  <c r="EK290" i="28"/>
  <c r="EK63" i="28"/>
  <c r="EG1194" i="28"/>
  <c r="EK1178" i="28"/>
  <c r="IC1146" i="28"/>
  <c r="EI963" i="28"/>
  <c r="EJ1046" i="28"/>
  <c r="EI1046" i="28"/>
  <c r="EH1035" i="28"/>
  <c r="EH1201" i="28"/>
  <c r="EK1201" i="28"/>
  <c r="FH1119" i="28"/>
  <c r="FH691" i="28"/>
  <c r="EH407" i="28"/>
  <c r="EG75" i="28"/>
  <c r="EK1152" i="28"/>
  <c r="EG1098" i="28"/>
  <c r="FI427" i="28"/>
  <c r="FI311" i="28"/>
  <c r="EK1091" i="28"/>
  <c r="EH1039" i="28"/>
  <c r="EK999" i="28"/>
  <c r="FI844" i="28"/>
  <c r="EH1181" i="28"/>
  <c r="EH800" i="28"/>
  <c r="EH1123" i="28"/>
  <c r="EI1114" i="28"/>
  <c r="FH621" i="28"/>
  <c r="EI1021" i="28"/>
  <c r="IB1021" i="28"/>
  <c r="FG1021" i="28"/>
  <c r="II1021" i="28"/>
  <c r="IO1021" i="28" s="1"/>
  <c r="EI88" i="28"/>
  <c r="FG88" i="28"/>
  <c r="EK1004" i="28"/>
  <c r="EI1004" i="28"/>
  <c r="FC288" i="28"/>
  <c r="FH288" i="28"/>
  <c r="EK566" i="28"/>
  <c r="EG680" i="28"/>
  <c r="EI1075" i="28"/>
  <c r="EI680" i="28"/>
  <c r="IC658" i="28"/>
  <c r="IC1202" i="28"/>
  <c r="FI621" i="28"/>
  <c r="EJ1027" i="28"/>
  <c r="IC164" i="28"/>
  <c r="FH887" i="28"/>
  <c r="FH566" i="28"/>
  <c r="IC472" i="28"/>
  <c r="EK1007" i="28"/>
  <c r="EJ83" i="28"/>
  <c r="EK383" i="28"/>
  <c r="EJ298" i="28"/>
  <c r="EG298" i="28"/>
  <c r="EH399" i="28"/>
  <c r="EK1168" i="28"/>
  <c r="EH1083" i="28"/>
  <c r="EJ674" i="28"/>
  <c r="EI674" i="28"/>
  <c r="EH1204" i="28"/>
  <c r="EK1204" i="28"/>
  <c r="EJ290" i="28"/>
  <c r="EI290" i="28"/>
  <c r="EI63" i="28"/>
  <c r="EK1194" i="28"/>
  <c r="EJ1178" i="28"/>
  <c r="EI1178" i="28"/>
  <c r="EG963" i="28"/>
  <c r="EJ79" i="28"/>
  <c r="EH79" i="28"/>
  <c r="EH1046" i="28"/>
  <c r="EH1096" i="28"/>
  <c r="EK1096" i="28"/>
  <c r="EG1035" i="28"/>
  <c r="IJ798" i="28"/>
  <c r="IP798" i="28" s="1"/>
  <c r="FH22" i="28"/>
  <c r="EI1152" i="28"/>
  <c r="FH809" i="28"/>
  <c r="EI1091" i="28"/>
  <c r="FH380" i="28"/>
  <c r="FH1086" i="28"/>
  <c r="EH1166" i="28"/>
  <c r="FF1166" i="28"/>
  <c r="IH1166" i="28"/>
  <c r="IN1166" i="28" s="1"/>
  <c r="IA1166" i="28"/>
  <c r="EK1207" i="28"/>
  <c r="FI1207" i="28"/>
  <c r="EI1207" i="28"/>
  <c r="EI152" i="28"/>
  <c r="II152" i="28"/>
  <c r="IO152" i="28" s="1"/>
  <c r="EG152" i="28"/>
  <c r="EK1021" i="28"/>
  <c r="FI1021" i="28"/>
  <c r="II1207" i="28"/>
  <c r="IO1207" i="28" s="1"/>
  <c r="EH88" i="28"/>
  <c r="IH88" i="28"/>
  <c r="IN88" i="28" s="1"/>
  <c r="FF88" i="28"/>
  <c r="IA88" i="28"/>
  <c r="FC16" i="28"/>
  <c r="FH16" i="28"/>
  <c r="J87" i="31" s="1"/>
  <c r="EI200" i="28"/>
  <c r="FG200" i="28"/>
  <c r="EH200" i="28"/>
  <c r="IH200" i="28"/>
  <c r="IN200" i="28" s="1"/>
  <c r="IA200" i="28"/>
  <c r="FF200" i="28"/>
  <c r="EJ200" i="28"/>
  <c r="FH200" i="28"/>
  <c r="EI566" i="28"/>
  <c r="EG566" i="28"/>
  <c r="EI808" i="28"/>
  <c r="EI1096" i="28"/>
  <c r="EK1213" i="28"/>
  <c r="EH1023" i="28"/>
  <c r="FH590" i="28"/>
  <c r="EK331" i="28"/>
  <c r="EJ1087" i="28"/>
  <c r="EG1087" i="28"/>
  <c r="EK1075" i="28"/>
  <c r="EJ1160" i="28"/>
  <c r="EI1160" i="28"/>
  <c r="EG1027" i="28"/>
  <c r="EK1071" i="28"/>
  <c r="EG1031" i="28"/>
  <c r="EJ942" i="28"/>
  <c r="EI942" i="28"/>
  <c r="EI87" i="28"/>
  <c r="EJ1137" i="28"/>
  <c r="EG1137" i="28"/>
  <c r="EJ1007" i="28"/>
  <c r="EG83" i="28"/>
  <c r="EJ1210" i="28"/>
  <c r="EG1210" i="28"/>
  <c r="EK808" i="28"/>
  <c r="EJ391" i="28"/>
  <c r="EG391" i="28"/>
  <c r="EI1106" i="28"/>
  <c r="EG47" i="28"/>
  <c r="EI678" i="28"/>
  <c r="EI383" i="28"/>
  <c r="EG675" i="28"/>
  <c r="EJ675" i="28"/>
  <c r="EJ399" i="28"/>
  <c r="EG399" i="28"/>
  <c r="EI1168" i="28"/>
  <c r="EJ1083" i="28"/>
  <c r="EI1194" i="28"/>
  <c r="EH1178" i="28"/>
  <c r="EK963" i="28"/>
  <c r="FI809" i="28"/>
  <c r="EG79" i="28"/>
  <c r="EG1046" i="28"/>
  <c r="EK1035" i="28"/>
  <c r="EK407" i="28"/>
  <c r="EI75" i="28"/>
  <c r="EH1152" i="28"/>
  <c r="EI1098" i="28"/>
  <c r="IJ576" i="28"/>
  <c r="IP576" i="28" s="1"/>
  <c r="EJ1164" i="28"/>
  <c r="EG1164" i="28"/>
  <c r="EH1091" i="28"/>
  <c r="EK1039" i="28"/>
  <c r="EJ999" i="28"/>
  <c r="EH999" i="28"/>
  <c r="EK1181" i="28"/>
  <c r="EJ938" i="28"/>
  <c r="EG938" i="28"/>
  <c r="EK800" i="28"/>
  <c r="EK1123" i="28"/>
  <c r="EG1114" i="28"/>
  <c r="FC147" i="28"/>
  <c r="FH147" i="28"/>
  <c r="EH1021" i="28"/>
  <c r="IA1021" i="28"/>
  <c r="IH1021" i="28"/>
  <c r="IN1021" i="28" s="1"/>
  <c r="FF1021" i="28"/>
  <c r="EJ88" i="28"/>
  <c r="FH88" i="28"/>
  <c r="EK88" i="28"/>
  <c r="FI88" i="28"/>
  <c r="EH1004" i="28"/>
  <c r="IA1004" i="28"/>
  <c r="IH1004" i="28"/>
  <c r="IN1004" i="28" s="1"/>
  <c r="FF1004" i="28"/>
  <c r="FC581" i="28"/>
  <c r="FH581" i="28"/>
  <c r="FC644" i="28"/>
  <c r="FH644" i="28"/>
  <c r="FC411" i="28"/>
  <c r="FH411" i="28"/>
  <c r="FC904" i="28"/>
  <c r="FH904" i="28"/>
  <c r="FC494" i="28"/>
  <c r="FH494" i="28"/>
  <c r="FD887" i="28"/>
  <c r="FJ887" i="28" s="1"/>
  <c r="FI887" i="28"/>
  <c r="FC944" i="28"/>
  <c r="FH944" i="28"/>
  <c r="FD296" i="28"/>
  <c r="FJ296" i="28" s="1"/>
  <c r="FI296" i="28"/>
  <c r="FC871" i="28"/>
  <c r="FH871" i="28"/>
  <c r="FD353" i="28"/>
  <c r="FJ353" i="28" s="1"/>
  <c r="FI353" i="28"/>
  <c r="FC876" i="28"/>
  <c r="FH876" i="28"/>
  <c r="FC1099" i="28"/>
  <c r="FH1099" i="28"/>
  <c r="FC153" i="28"/>
  <c r="FH153" i="28"/>
  <c r="FC510" i="28"/>
  <c r="FH510" i="28"/>
  <c r="FD632" i="28"/>
  <c r="FJ632" i="28" s="1"/>
  <c r="FI632" i="28"/>
  <c r="FC108" i="28"/>
  <c r="FH108" i="28"/>
  <c r="FC23" i="28"/>
  <c r="FH23" i="28"/>
  <c r="FD459" i="28"/>
  <c r="FJ459" i="28" s="1"/>
  <c r="FI459" i="28"/>
  <c r="FD1093" i="28"/>
  <c r="FJ1093" i="28" s="1"/>
  <c r="FI1093" i="28"/>
  <c r="FC394" i="28"/>
  <c r="FH394" i="28"/>
  <c r="FC1173" i="28"/>
  <c r="FH1173" i="28"/>
  <c r="FD274" i="28"/>
  <c r="FJ274" i="28" s="1"/>
  <c r="FI274" i="28"/>
  <c r="FD801" i="28"/>
  <c r="FJ801" i="28" s="1"/>
  <c r="FI801" i="28"/>
  <c r="FC101" i="28"/>
  <c r="FH101" i="28"/>
  <c r="FC1010" i="28"/>
  <c r="FH1010" i="28"/>
  <c r="IC993" i="28"/>
  <c r="FI907" i="28"/>
  <c r="IC669" i="28"/>
  <c r="IJ38" i="28"/>
  <c r="IP38" i="28" s="1"/>
  <c r="FI19" i="28"/>
  <c r="FI463" i="28"/>
  <c r="FH19" i="28"/>
  <c r="FD878" i="28"/>
  <c r="FJ878" i="28" s="1"/>
  <c r="FI878" i="28"/>
  <c r="FD753" i="28"/>
  <c r="FJ753" i="28" s="1"/>
  <c r="FI753" i="28"/>
  <c r="FC1161" i="28"/>
  <c r="FH1161" i="28"/>
  <c r="FD873" i="28"/>
  <c r="FJ873" i="28" s="1"/>
  <c r="FI873" i="28"/>
  <c r="FC577" i="28"/>
  <c r="FH577" i="28"/>
  <c r="FC207" i="28"/>
  <c r="FH207" i="28"/>
  <c r="FC959" i="28"/>
  <c r="FH959" i="28"/>
  <c r="FC539" i="28"/>
  <c r="FH539" i="28"/>
  <c r="FC1167" i="28"/>
  <c r="FH1167" i="28"/>
  <c r="FC171" i="28"/>
  <c r="FH171" i="28"/>
  <c r="FC568" i="28"/>
  <c r="FH568" i="28"/>
  <c r="FD819" i="28"/>
  <c r="FJ819" i="28" s="1"/>
  <c r="FI819" i="28"/>
  <c r="FD617" i="28"/>
  <c r="FJ617" i="28" s="1"/>
  <c r="FI617" i="28"/>
  <c r="FC318" i="28"/>
  <c r="FH318" i="28"/>
  <c r="FC1130" i="28"/>
  <c r="FH1130" i="28"/>
  <c r="FD681" i="28"/>
  <c r="FJ681" i="28" s="1"/>
  <c r="FI681" i="28"/>
  <c r="FC775" i="28"/>
  <c r="FH775" i="28"/>
  <c r="IC584" i="28"/>
  <c r="FI550" i="28"/>
  <c r="IJ684" i="28"/>
  <c r="IP684" i="28" s="1"/>
  <c r="IC421" i="28"/>
  <c r="FI78" i="28"/>
  <c r="IC1110" i="28"/>
  <c r="FH582" i="28"/>
  <c r="FH78" i="28"/>
  <c r="FH1107" i="28"/>
  <c r="FI949" i="28"/>
  <c r="FD894" i="28"/>
  <c r="FJ894" i="28" s="1"/>
  <c r="FI894" i="28"/>
  <c r="FC823" i="28"/>
  <c r="FH823" i="28"/>
  <c r="FC921" i="28"/>
  <c r="FH921" i="28"/>
  <c r="FC998" i="28"/>
  <c r="FH998" i="28"/>
  <c r="FC221" i="28"/>
  <c r="FH221" i="28"/>
  <c r="FD1002" i="28"/>
  <c r="FJ1002" i="28" s="1"/>
  <c r="FI1002" i="28"/>
  <c r="FC1042" i="28"/>
  <c r="FH1042" i="28"/>
  <c r="FC340" i="28"/>
  <c r="FH340" i="28"/>
  <c r="FC751" i="28"/>
  <c r="FH751" i="28"/>
  <c r="FC195" i="28"/>
  <c r="FH195" i="28"/>
  <c r="FC1209" i="28"/>
  <c r="FH1209" i="28"/>
  <c r="FC452" i="28"/>
  <c r="FH452" i="28"/>
  <c r="FD122" i="28"/>
  <c r="FJ122" i="28" s="1"/>
  <c r="FI122" i="28"/>
  <c r="FC54" i="28"/>
  <c r="FH54" i="28"/>
  <c r="FC542" i="28"/>
  <c r="FH542" i="28"/>
  <c r="FD727" i="28"/>
  <c r="FJ727" i="28" s="1"/>
  <c r="FI727" i="28"/>
  <c r="FD136" i="28"/>
  <c r="FJ136" i="28" s="1"/>
  <c r="FI136" i="28"/>
  <c r="FD587" i="28"/>
  <c r="FJ587" i="28" s="1"/>
  <c r="FI587" i="28"/>
  <c r="FI891" i="28"/>
  <c r="FH160" i="28"/>
  <c r="ID614" i="28"/>
  <c r="FH949" i="28"/>
  <c r="FI160" i="28"/>
  <c r="FH463" i="28"/>
  <c r="FI1107" i="28"/>
  <c r="FC984" i="28"/>
  <c r="FH984" i="28"/>
  <c r="FD323" i="28"/>
  <c r="FJ323" i="28" s="1"/>
  <c r="FI323" i="28"/>
  <c r="FC631" i="28"/>
  <c r="FH631" i="28"/>
  <c r="FC574" i="28"/>
  <c r="FH574" i="28"/>
  <c r="FD840" i="28"/>
  <c r="FJ840" i="28" s="1"/>
  <c r="FI840" i="28"/>
  <c r="FD134" i="28"/>
  <c r="FJ134" i="28" s="1"/>
  <c r="FI134" i="28"/>
  <c r="FC313" i="28"/>
  <c r="FH313" i="28"/>
  <c r="FC141" i="28"/>
  <c r="FH141" i="28"/>
  <c r="FD768" i="28"/>
  <c r="FJ768" i="28" s="1"/>
  <c r="FI768" i="28"/>
  <c r="FC822" i="28"/>
  <c r="FH822" i="28"/>
  <c r="FD691" i="28"/>
  <c r="FJ691" i="28" s="1"/>
  <c r="FI691" i="28"/>
  <c r="FD515" i="28"/>
  <c r="FJ515" i="28" s="1"/>
  <c r="FI515" i="28"/>
  <c r="FD1097" i="28"/>
  <c r="FJ1097" i="28" s="1"/>
  <c r="FI1097" i="28"/>
  <c r="FD590" i="28"/>
  <c r="FJ590" i="28" s="1"/>
  <c r="FI590" i="28"/>
  <c r="FC285" i="28"/>
  <c r="FH285" i="28"/>
  <c r="FD119" i="28"/>
  <c r="FJ119" i="28" s="1"/>
  <c r="FI119" i="28"/>
  <c r="FC1068" i="28"/>
  <c r="FH1068" i="28"/>
  <c r="FC994" i="28"/>
  <c r="FH994" i="28"/>
  <c r="FC307" i="28"/>
  <c r="FH307" i="28"/>
  <c r="FD345" i="28"/>
  <c r="FJ345" i="28" s="1"/>
  <c r="FI345" i="28"/>
  <c r="FC866" i="28"/>
  <c r="FH866" i="28"/>
  <c r="FD582" i="28"/>
  <c r="FJ582" i="28" s="1"/>
  <c r="FI582" i="28"/>
  <c r="FD182" i="28"/>
  <c r="FJ182" i="28" s="1"/>
  <c r="FI182" i="28"/>
  <c r="FC805" i="28"/>
  <c r="FH805" i="28"/>
  <c r="FC32" i="28"/>
  <c r="FD1119" i="28"/>
  <c r="FJ1119" i="28" s="1"/>
  <c r="FI1119" i="28"/>
  <c r="FC441" i="28"/>
  <c r="FH441" i="28"/>
  <c r="FC396" i="28"/>
  <c r="FH396" i="28"/>
  <c r="FC865" i="28"/>
  <c r="FH865" i="28"/>
  <c r="FD596" i="28"/>
  <c r="FJ596" i="28" s="1"/>
  <c r="FI596" i="28"/>
  <c r="FC693" i="28"/>
  <c r="FH693" i="28"/>
  <c r="FD479" i="28"/>
  <c r="FJ479" i="28" s="1"/>
  <c r="FI479" i="28"/>
  <c r="FD50" i="28"/>
  <c r="FJ50" i="28" s="1"/>
  <c r="FI50" i="28"/>
  <c r="FC14" i="28"/>
  <c r="FH14" i="28"/>
  <c r="J85" i="31" s="1"/>
  <c r="IJ1116" i="28"/>
  <c r="IP1116" i="28" s="1"/>
  <c r="IJ395" i="28"/>
  <c r="IP395" i="28" s="1"/>
  <c r="EW7" i="28"/>
  <c r="EW6" i="28" s="1"/>
  <c r="EX32" i="28"/>
  <c r="FC327" i="28"/>
  <c r="FH327" i="28"/>
  <c r="FD364" i="28"/>
  <c r="FJ364" i="28" s="1"/>
  <c r="FI364" i="28"/>
  <c r="FD707" i="28"/>
  <c r="FJ707" i="28" s="1"/>
  <c r="FI707" i="28"/>
  <c r="FC475" i="28"/>
  <c r="FH475" i="28"/>
  <c r="FD356" i="28"/>
  <c r="FJ356" i="28" s="1"/>
  <c r="FI356" i="28"/>
  <c r="FD471" i="28"/>
  <c r="FJ471" i="28" s="1"/>
  <c r="FI471" i="28"/>
  <c r="IV719" i="28"/>
  <c r="GY719" i="28"/>
  <c r="GZ719" i="28" s="1"/>
  <c r="HA719" i="28" s="1"/>
  <c r="HB719" i="28" s="1"/>
  <c r="IC719" i="28"/>
  <c r="IJ719" i="28"/>
  <c r="IP719" i="28" s="1"/>
  <c r="IV225" i="28"/>
  <c r="GY225" i="28"/>
  <c r="GZ225" i="28" s="1"/>
  <c r="HA225" i="28" s="1"/>
  <c r="HB225" i="28" s="1"/>
  <c r="IJ225" i="28"/>
  <c r="IP225" i="28" s="1"/>
  <c r="IC225" i="28"/>
  <c r="IV412" i="28"/>
  <c r="GY412" i="28"/>
  <c r="GZ412" i="28" s="1"/>
  <c r="HA412" i="28" s="1"/>
  <c r="HB412" i="28" s="1"/>
  <c r="IV1204" i="28"/>
  <c r="GY1204" i="28"/>
  <c r="GZ1204" i="28" s="1"/>
  <c r="HA1204" i="28" s="1"/>
  <c r="HB1204" i="28" s="1"/>
  <c r="ID1204" i="28" s="1"/>
  <c r="IV1137" i="28"/>
  <c r="GY1137" i="28"/>
  <c r="GZ1137" i="28" s="1"/>
  <c r="HA1137" i="28" s="1"/>
  <c r="HB1137" i="28" s="1"/>
  <c r="ID1137" i="28" s="1"/>
  <c r="IV1085" i="28"/>
  <c r="GY1085" i="28"/>
  <c r="GZ1085" i="28" s="1"/>
  <c r="HA1085" i="28" s="1"/>
  <c r="HB1085" i="28" s="1"/>
  <c r="IC1085" i="28"/>
  <c r="IJ1085" i="28"/>
  <c r="IP1085" i="28" s="1"/>
  <c r="IW1041" i="28"/>
  <c r="HC1041" i="28"/>
  <c r="HD1041" i="28" s="1"/>
  <c r="HE1041" i="28" s="1"/>
  <c r="HF1041" i="28" s="1"/>
  <c r="IK1041" i="28"/>
  <c r="IQ1041" i="28" s="1"/>
  <c r="ID1041" i="28"/>
  <c r="IV960" i="28"/>
  <c r="GY960" i="28"/>
  <c r="GZ960" i="28" s="1"/>
  <c r="HA960" i="28" s="1"/>
  <c r="HB960" i="28" s="1"/>
  <c r="IV883" i="28"/>
  <c r="GY883" i="28"/>
  <c r="GZ883" i="28" s="1"/>
  <c r="HA883" i="28" s="1"/>
  <c r="HB883" i="28" s="1"/>
  <c r="IC883" i="28"/>
  <c r="IJ883" i="28"/>
  <c r="IP883" i="28" s="1"/>
  <c r="IV851" i="28"/>
  <c r="GY851" i="28"/>
  <c r="GZ851" i="28" s="1"/>
  <c r="HA851" i="28" s="1"/>
  <c r="HB851" i="28" s="1"/>
  <c r="IC851" i="28"/>
  <c r="IJ851" i="28"/>
  <c r="IP851" i="28" s="1"/>
  <c r="IV829" i="28"/>
  <c r="GY829" i="28"/>
  <c r="GZ829" i="28" s="1"/>
  <c r="HA829" i="28" s="1"/>
  <c r="HB829" i="28" s="1"/>
  <c r="IC829" i="28"/>
  <c r="IJ829" i="28"/>
  <c r="IP829" i="28" s="1"/>
  <c r="IV756" i="28"/>
  <c r="GY756" i="28"/>
  <c r="GZ756" i="28" s="1"/>
  <c r="HA756" i="28" s="1"/>
  <c r="HB756" i="28" s="1"/>
  <c r="IJ756" i="28"/>
  <c r="IP756" i="28" s="1"/>
  <c r="IC756" i="28"/>
  <c r="IV692" i="28"/>
  <c r="GY692" i="28"/>
  <c r="GZ692" i="28" s="1"/>
  <c r="HA692" i="28" s="1"/>
  <c r="HB692" i="28" s="1"/>
  <c r="IJ692" i="28"/>
  <c r="IP692" i="28" s="1"/>
  <c r="IC692" i="28"/>
  <c r="IV653" i="28"/>
  <c r="GY653" i="28"/>
  <c r="GZ653" i="28" s="1"/>
  <c r="HA653" i="28" s="1"/>
  <c r="HB653" i="28" s="1"/>
  <c r="IC653" i="28"/>
  <c r="IJ653" i="28"/>
  <c r="IP653" i="28" s="1"/>
  <c r="IV592" i="28"/>
  <c r="GY592" i="28"/>
  <c r="GZ592" i="28" s="1"/>
  <c r="HA592" i="28" s="1"/>
  <c r="HB592" i="28" s="1"/>
  <c r="IJ592" i="28"/>
  <c r="IP592" i="28" s="1"/>
  <c r="IC592" i="28"/>
  <c r="IV555" i="28"/>
  <c r="GY555" i="28"/>
  <c r="GZ555" i="28" s="1"/>
  <c r="HA555" i="28" s="1"/>
  <c r="HB555" i="28" s="1"/>
  <c r="IC555" i="28"/>
  <c r="IJ555" i="28"/>
  <c r="IP555" i="28" s="1"/>
  <c r="IV533" i="28"/>
  <c r="GY533" i="28"/>
  <c r="GZ533" i="28" s="1"/>
  <c r="HA533" i="28" s="1"/>
  <c r="HB533" i="28" s="1"/>
  <c r="IV492" i="28"/>
  <c r="GY492" i="28"/>
  <c r="GZ492" i="28" s="1"/>
  <c r="HA492" i="28" s="1"/>
  <c r="HB492" i="28" s="1"/>
  <c r="IV450" i="28"/>
  <c r="GY450" i="28"/>
  <c r="GZ450" i="28" s="1"/>
  <c r="HA450" i="28" s="1"/>
  <c r="HB450" i="28" s="1"/>
  <c r="IJ450" i="28"/>
  <c r="IP450" i="28" s="1"/>
  <c r="IC450" i="28"/>
  <c r="HC332" i="28"/>
  <c r="HD332" i="28" s="1"/>
  <c r="HE332" i="28" s="1"/>
  <c r="HF332" i="28" s="1"/>
  <c r="IW332" i="28"/>
  <c r="ID332" i="28"/>
  <c r="IJ332" i="28"/>
  <c r="IP332" i="28" s="1"/>
  <c r="IV403" i="28"/>
  <c r="GY403" i="28"/>
  <c r="GZ403" i="28" s="1"/>
  <c r="HA403" i="28" s="1"/>
  <c r="HB403" i="28" s="1"/>
  <c r="IV233" i="28"/>
  <c r="GY233" i="28"/>
  <c r="GZ233" i="28" s="1"/>
  <c r="HA233" i="28" s="1"/>
  <c r="HB233" i="28" s="1"/>
  <c r="IJ233" i="28"/>
  <c r="IP233" i="28" s="1"/>
  <c r="IC233" i="28"/>
  <c r="IV183" i="28"/>
  <c r="GY183" i="28"/>
  <c r="GZ183" i="28" s="1"/>
  <c r="HA183" i="28" s="1"/>
  <c r="HB183" i="28" s="1"/>
  <c r="IJ183" i="28"/>
  <c r="IP183" i="28" s="1"/>
  <c r="IC183" i="28"/>
  <c r="IV302" i="28"/>
  <c r="GY302" i="28"/>
  <c r="GZ302" i="28" s="1"/>
  <c r="HA302" i="28" s="1"/>
  <c r="HB302" i="28" s="1"/>
  <c r="IC302" i="28"/>
  <c r="IJ302" i="28"/>
  <c r="IP302" i="28" s="1"/>
  <c r="IV30" i="28"/>
  <c r="GY30" i="28"/>
  <c r="GZ30" i="28" s="1"/>
  <c r="HA30" i="28" s="1"/>
  <c r="HB30" i="28" s="1"/>
  <c r="IC30" i="28"/>
  <c r="IJ30" i="28"/>
  <c r="IP30" i="28" s="1"/>
  <c r="IV1134" i="28"/>
  <c r="GY1134" i="28"/>
  <c r="GZ1134" i="28" s="1"/>
  <c r="HA1134" i="28" s="1"/>
  <c r="HB1134" i="28" s="1"/>
  <c r="IC1134" i="28"/>
  <c r="IJ1134" i="28"/>
  <c r="IP1134" i="28" s="1"/>
  <c r="IV940" i="28"/>
  <c r="GY940" i="28"/>
  <c r="GZ940" i="28" s="1"/>
  <c r="HA940" i="28" s="1"/>
  <c r="HB940" i="28" s="1"/>
  <c r="IJ940" i="28"/>
  <c r="IP940" i="28" s="1"/>
  <c r="IC940" i="28"/>
  <c r="IV764" i="28"/>
  <c r="GY764" i="28"/>
  <c r="GZ764" i="28" s="1"/>
  <c r="HA764" i="28" s="1"/>
  <c r="HB764" i="28" s="1"/>
  <c r="IC764" i="28"/>
  <c r="IJ764" i="28"/>
  <c r="IP764" i="28" s="1"/>
  <c r="IV661" i="28"/>
  <c r="GY661" i="28"/>
  <c r="GZ661" i="28" s="1"/>
  <c r="HA661" i="28" s="1"/>
  <c r="HB661" i="28" s="1"/>
  <c r="IV493" i="28"/>
  <c r="GY493" i="28"/>
  <c r="GZ493" i="28" s="1"/>
  <c r="HA493" i="28" s="1"/>
  <c r="HB493" i="28" s="1"/>
  <c r="IV155" i="28"/>
  <c r="GY155" i="28"/>
  <c r="GZ155" i="28" s="1"/>
  <c r="HA155" i="28" s="1"/>
  <c r="HB155" i="28" s="1"/>
  <c r="IC155" i="28"/>
  <c r="IJ155" i="28"/>
  <c r="IP155" i="28" s="1"/>
  <c r="IV1158" i="28"/>
  <c r="GY1158" i="28"/>
  <c r="GZ1158" i="28" s="1"/>
  <c r="HA1158" i="28" s="1"/>
  <c r="HB1158" i="28" s="1"/>
  <c r="IJ1158" i="28"/>
  <c r="IP1158" i="28" s="1"/>
  <c r="IC1158" i="28"/>
  <c r="IV1053" i="28"/>
  <c r="GY1053" i="28"/>
  <c r="GZ1053" i="28" s="1"/>
  <c r="HA1053" i="28" s="1"/>
  <c r="HB1053" i="28" s="1"/>
  <c r="IJ1053" i="28"/>
  <c r="IP1053" i="28" s="1"/>
  <c r="IC1053" i="28"/>
  <c r="IV981" i="28"/>
  <c r="GY981" i="28"/>
  <c r="GZ981" i="28" s="1"/>
  <c r="HA981" i="28" s="1"/>
  <c r="HB981" i="28" s="1"/>
  <c r="IC981" i="28"/>
  <c r="IJ981" i="28"/>
  <c r="IP981" i="28" s="1"/>
  <c r="IV963" i="28"/>
  <c r="GY963" i="28"/>
  <c r="GZ963" i="28" s="1"/>
  <c r="HA963" i="28" s="1"/>
  <c r="HB963" i="28" s="1"/>
  <c r="IK963" i="28" s="1"/>
  <c r="IQ963" i="28" s="1"/>
  <c r="IV778" i="28"/>
  <c r="GY778" i="28"/>
  <c r="GZ778" i="28" s="1"/>
  <c r="HA778" i="28" s="1"/>
  <c r="HB778" i="28" s="1"/>
  <c r="IV746" i="28"/>
  <c r="GY746" i="28"/>
  <c r="GZ746" i="28" s="1"/>
  <c r="HA746" i="28" s="1"/>
  <c r="HB746" i="28" s="1"/>
  <c r="IJ746" i="28"/>
  <c r="IP746" i="28" s="1"/>
  <c r="IC746" i="28"/>
  <c r="IV812" i="28"/>
  <c r="GY812" i="28"/>
  <c r="GZ812" i="28" s="1"/>
  <c r="HA812" i="28" s="1"/>
  <c r="HB812" i="28" s="1"/>
  <c r="IV623" i="28"/>
  <c r="GY623" i="28"/>
  <c r="GZ623" i="28" s="1"/>
  <c r="HA623" i="28" s="1"/>
  <c r="HB623" i="28" s="1"/>
  <c r="IJ623" i="28"/>
  <c r="IP623" i="28" s="1"/>
  <c r="IC623" i="28"/>
  <c r="IV529" i="28"/>
  <c r="GY529" i="28"/>
  <c r="GZ529" i="28" s="1"/>
  <c r="HA529" i="28" s="1"/>
  <c r="HB529" i="28" s="1"/>
  <c r="IV446" i="28"/>
  <c r="GY446" i="28"/>
  <c r="GZ446" i="28" s="1"/>
  <c r="HA446" i="28" s="1"/>
  <c r="HB446" i="28" s="1"/>
  <c r="IJ446" i="28"/>
  <c r="IP446" i="28" s="1"/>
  <c r="IC446" i="28"/>
  <c r="IV998" i="28"/>
  <c r="GY998" i="28"/>
  <c r="GZ998" i="28" s="1"/>
  <c r="HA998" i="28" s="1"/>
  <c r="HB998" i="28" s="1"/>
  <c r="IJ998" i="28"/>
  <c r="IP998" i="28" s="1"/>
  <c r="IC998" i="28"/>
  <c r="IV974" i="28"/>
  <c r="GY974" i="28"/>
  <c r="GZ974" i="28" s="1"/>
  <c r="HA974" i="28" s="1"/>
  <c r="HB974" i="28" s="1"/>
  <c r="IJ974" i="28"/>
  <c r="IP974" i="28" s="1"/>
  <c r="IC974" i="28"/>
  <c r="IV54" i="28"/>
  <c r="GY54" i="28"/>
  <c r="GZ54" i="28" s="1"/>
  <c r="HA54" i="28" s="1"/>
  <c r="HB54" i="28" s="1"/>
  <c r="IC54" i="28"/>
  <c r="IJ54" i="28"/>
  <c r="IP54" i="28" s="1"/>
  <c r="IV1184" i="28"/>
  <c r="GY1184" i="28"/>
  <c r="GZ1184" i="28" s="1"/>
  <c r="HA1184" i="28" s="1"/>
  <c r="HB1184" i="28" s="1"/>
  <c r="IJ1184" i="28"/>
  <c r="IP1184" i="28" s="1"/>
  <c r="IC1184" i="28"/>
  <c r="IV988" i="28"/>
  <c r="GY988" i="28"/>
  <c r="GZ988" i="28" s="1"/>
  <c r="HA988" i="28" s="1"/>
  <c r="HB988" i="28" s="1"/>
  <c r="IJ988" i="28"/>
  <c r="IP988" i="28" s="1"/>
  <c r="IC988" i="28"/>
  <c r="IV675" i="28"/>
  <c r="GY675" i="28"/>
  <c r="GZ675" i="28" s="1"/>
  <c r="HA675" i="28" s="1"/>
  <c r="HB675" i="28" s="1"/>
  <c r="ID675" i="28" s="1"/>
  <c r="IV345" i="28"/>
  <c r="IC345" i="28"/>
  <c r="GY345" i="28"/>
  <c r="GZ345" i="28" s="1"/>
  <c r="HA345" i="28" s="1"/>
  <c r="HB345" i="28" s="1"/>
  <c r="IJ345" i="28"/>
  <c r="IP345" i="28" s="1"/>
  <c r="IV329" i="28"/>
  <c r="IJ329" i="28"/>
  <c r="IP329" i="28" s="1"/>
  <c r="GY329" i="28"/>
  <c r="GZ329" i="28" s="1"/>
  <c r="HA329" i="28" s="1"/>
  <c r="HB329" i="28" s="1"/>
  <c r="IC329" i="28"/>
  <c r="IV343" i="28"/>
  <c r="GY343" i="28"/>
  <c r="GZ343" i="28" s="1"/>
  <c r="HA343" i="28" s="1"/>
  <c r="HB343" i="28" s="1"/>
  <c r="IV259" i="28"/>
  <c r="GY259" i="28"/>
  <c r="GZ259" i="28" s="1"/>
  <c r="HA259" i="28" s="1"/>
  <c r="HB259" i="28" s="1"/>
  <c r="IC259" i="28"/>
  <c r="IJ259" i="28"/>
  <c r="IP259" i="28" s="1"/>
  <c r="IV207" i="28"/>
  <c r="GY207" i="28"/>
  <c r="GZ207" i="28" s="1"/>
  <c r="HA207" i="28" s="1"/>
  <c r="HB207" i="28" s="1"/>
  <c r="IJ207" i="28"/>
  <c r="IP207" i="28" s="1"/>
  <c r="IC207" i="28"/>
  <c r="IV171" i="28"/>
  <c r="GY171" i="28"/>
  <c r="GZ171" i="28" s="1"/>
  <c r="HA171" i="28" s="1"/>
  <c r="HB171" i="28" s="1"/>
  <c r="IJ171" i="28"/>
  <c r="IP171" i="28" s="1"/>
  <c r="IC171" i="28"/>
  <c r="IV135" i="28"/>
  <c r="GY135" i="28"/>
  <c r="GZ135" i="28" s="1"/>
  <c r="HA135" i="28" s="1"/>
  <c r="HB135" i="28" s="1"/>
  <c r="IJ135" i="28"/>
  <c r="IP135" i="28" s="1"/>
  <c r="IC135" i="28"/>
  <c r="IV70" i="28"/>
  <c r="GY70" i="28"/>
  <c r="GZ70" i="28" s="1"/>
  <c r="HA70" i="28" s="1"/>
  <c r="HB70" i="28" s="1"/>
  <c r="IC70" i="28"/>
  <c r="IJ70" i="28"/>
  <c r="IP70" i="28" s="1"/>
  <c r="IV407" i="28"/>
  <c r="GY407" i="28"/>
  <c r="GZ407" i="28" s="1"/>
  <c r="HA407" i="28" s="1"/>
  <c r="HB407" i="28" s="1"/>
  <c r="IK407" i="28" s="1"/>
  <c r="IQ407" i="28" s="1"/>
  <c r="IV355" i="28"/>
  <c r="GY355" i="28"/>
  <c r="GZ355" i="28" s="1"/>
  <c r="HA355" i="28" s="1"/>
  <c r="HB355" i="28" s="1"/>
  <c r="IJ355" i="28"/>
  <c r="IP355" i="28" s="1"/>
  <c r="IC355" i="28"/>
  <c r="IV383" i="28"/>
  <c r="GY383" i="28"/>
  <c r="GZ383" i="28" s="1"/>
  <c r="HA383" i="28" s="1"/>
  <c r="HB383" i="28" s="1"/>
  <c r="ID383" i="28" s="1"/>
  <c r="FH1213" i="28"/>
  <c r="IJ1213" i="28"/>
  <c r="IP1213" i="28" s="1"/>
  <c r="IC1213" i="28"/>
  <c r="FI1213" i="28"/>
  <c r="IV1155" i="28"/>
  <c r="GY1155" i="28"/>
  <c r="GZ1155" i="28" s="1"/>
  <c r="HA1155" i="28" s="1"/>
  <c r="HB1155" i="28" s="1"/>
  <c r="IC1155" i="28"/>
  <c r="IJ1155" i="28"/>
  <c r="IP1155" i="28" s="1"/>
  <c r="IV1086" i="28"/>
  <c r="GY1086" i="28"/>
  <c r="GZ1086" i="28" s="1"/>
  <c r="HA1086" i="28" s="1"/>
  <c r="HB1086" i="28" s="1"/>
  <c r="IC1086" i="28"/>
  <c r="IJ1086" i="28"/>
  <c r="IP1086" i="28" s="1"/>
  <c r="FH1023" i="28"/>
  <c r="IC1023" i="28"/>
  <c r="IJ1023" i="28"/>
  <c r="IP1023" i="28" s="1"/>
  <c r="IK1023" i="28"/>
  <c r="IQ1023" i="28" s="1"/>
  <c r="FI1023" i="28"/>
  <c r="ID1023" i="28"/>
  <c r="IV999" i="28"/>
  <c r="GY999" i="28"/>
  <c r="GZ999" i="28" s="1"/>
  <c r="HA999" i="28" s="1"/>
  <c r="HB999" i="28" s="1"/>
  <c r="ID999" i="28" s="1"/>
  <c r="IV811" i="28"/>
  <c r="GY811" i="28"/>
  <c r="GZ811" i="28" s="1"/>
  <c r="HA811" i="28" s="1"/>
  <c r="HB811" i="28" s="1"/>
  <c r="IC811" i="28"/>
  <c r="IJ811" i="28"/>
  <c r="IP811" i="28" s="1"/>
  <c r="IV757" i="28"/>
  <c r="GY757" i="28"/>
  <c r="GZ757" i="28" s="1"/>
  <c r="HA757" i="28" s="1"/>
  <c r="HB757" i="28" s="1"/>
  <c r="IJ757" i="28"/>
  <c r="IP757" i="28" s="1"/>
  <c r="IC757" i="28"/>
  <c r="IV693" i="28"/>
  <c r="GY693" i="28"/>
  <c r="GZ693" i="28" s="1"/>
  <c r="HA693" i="28" s="1"/>
  <c r="HB693" i="28" s="1"/>
  <c r="IJ693" i="28"/>
  <c r="IP693" i="28" s="1"/>
  <c r="IC693" i="28"/>
  <c r="IA680" i="28"/>
  <c r="FF680" i="28"/>
  <c r="IH680" i="28"/>
  <c r="IN680" i="28" s="1"/>
  <c r="FJ680" i="28"/>
  <c r="FC400" i="28"/>
  <c r="FH400" i="28"/>
  <c r="FI331" i="28"/>
  <c r="IV204" i="28"/>
  <c r="GY204" i="28"/>
  <c r="GZ204" i="28" s="1"/>
  <c r="HA204" i="28" s="1"/>
  <c r="HB204" i="28" s="1"/>
  <c r="IC204" i="28"/>
  <c r="IJ204" i="28"/>
  <c r="IP204" i="28" s="1"/>
  <c r="IV108" i="28"/>
  <c r="GY108" i="28"/>
  <c r="GZ108" i="28" s="1"/>
  <c r="HA108" i="28" s="1"/>
  <c r="HB108" i="28" s="1"/>
  <c r="IC108" i="28"/>
  <c r="IJ108" i="28"/>
  <c r="IP108" i="28" s="1"/>
  <c r="IV1188" i="28"/>
  <c r="GY1188" i="28"/>
  <c r="GZ1188" i="28" s="1"/>
  <c r="HA1188" i="28" s="1"/>
  <c r="HB1188" i="28" s="1"/>
  <c r="IJ1188" i="28"/>
  <c r="IP1188" i="28" s="1"/>
  <c r="IC1188" i="28"/>
  <c r="II1189" i="28"/>
  <c r="IO1189" i="28" s="1"/>
  <c r="IB1189" i="28"/>
  <c r="FG1189" i="28"/>
  <c r="IC1108" i="28"/>
  <c r="FF1087" i="28"/>
  <c r="IH1087" i="28"/>
  <c r="IN1087" i="28" s="1"/>
  <c r="IA1087" i="28"/>
  <c r="FJ1075" i="28"/>
  <c r="GY1018" i="28"/>
  <c r="GZ1018" i="28" s="1"/>
  <c r="HA1018" i="28" s="1"/>
  <c r="HB1018" i="28" s="1"/>
  <c r="IV1018" i="28"/>
  <c r="IJ1018" i="28"/>
  <c r="IP1018" i="28" s="1"/>
  <c r="IC1018" i="28"/>
  <c r="IV807" i="28"/>
  <c r="GY807" i="28"/>
  <c r="GZ807" i="28" s="1"/>
  <c r="HA807" i="28" s="1"/>
  <c r="HB807" i="28" s="1"/>
  <c r="IJ807" i="28"/>
  <c r="IP807" i="28" s="1"/>
  <c r="IC807" i="28"/>
  <c r="IV769" i="28"/>
  <c r="GY769" i="28"/>
  <c r="GZ769" i="28" s="1"/>
  <c r="HA769" i="28" s="1"/>
  <c r="HB769" i="28" s="1"/>
  <c r="IJ769" i="28"/>
  <c r="IP769" i="28" s="1"/>
  <c r="IC769" i="28"/>
  <c r="IV705" i="28"/>
  <c r="GY705" i="28"/>
  <c r="GZ705" i="28" s="1"/>
  <c r="HA705" i="28" s="1"/>
  <c r="HB705" i="28" s="1"/>
  <c r="IC705" i="28"/>
  <c r="IJ705" i="28"/>
  <c r="IP705" i="28" s="1"/>
  <c r="IV378" i="28"/>
  <c r="GY378" i="28"/>
  <c r="GZ378" i="28" s="1"/>
  <c r="HA378" i="28" s="1"/>
  <c r="HB378" i="28" s="1"/>
  <c r="IJ378" i="28"/>
  <c r="IP378" i="28" s="1"/>
  <c r="IC378" i="28"/>
  <c r="IV289" i="28"/>
  <c r="GY289" i="28"/>
  <c r="GZ289" i="28" s="1"/>
  <c r="HA289" i="28" s="1"/>
  <c r="HB289" i="28" s="1"/>
  <c r="IJ289" i="28"/>
  <c r="IP289" i="28" s="1"/>
  <c r="IC289" i="28"/>
  <c r="FH1160" i="28"/>
  <c r="IC1160" i="28"/>
  <c r="IJ1160" i="28"/>
  <c r="IP1160" i="28" s="1"/>
  <c r="IB1160" i="28"/>
  <c r="II1160" i="28"/>
  <c r="IO1160" i="28" s="1"/>
  <c r="FG1160" i="28"/>
  <c r="IV1038" i="28"/>
  <c r="GY1038" i="28"/>
  <c r="GZ1038" i="28" s="1"/>
  <c r="HA1038" i="28" s="1"/>
  <c r="HB1038" i="28" s="1"/>
  <c r="IJ1038" i="28"/>
  <c r="IP1038" i="28" s="1"/>
  <c r="IC1038" i="28"/>
  <c r="II1027" i="28"/>
  <c r="IO1027" i="28" s="1"/>
  <c r="IB1027" i="28"/>
  <c r="FG1027" i="28"/>
  <c r="IV941" i="28"/>
  <c r="GY941" i="28"/>
  <c r="GZ941" i="28" s="1"/>
  <c r="HA941" i="28" s="1"/>
  <c r="HB941" i="28" s="1"/>
  <c r="IJ941" i="28"/>
  <c r="IP941" i="28" s="1"/>
  <c r="IC941" i="28"/>
  <c r="GY819" i="28"/>
  <c r="GZ819" i="28" s="1"/>
  <c r="HA819" i="28" s="1"/>
  <c r="HB819" i="28" s="1"/>
  <c r="IV819" i="28"/>
  <c r="IC819" i="28"/>
  <c r="IJ819" i="28"/>
  <c r="IP819" i="28" s="1"/>
  <c r="IC812" i="28"/>
  <c r="FH676" i="28"/>
  <c r="IC676" i="28"/>
  <c r="IJ676" i="28"/>
  <c r="IP676" i="28" s="1"/>
  <c r="FI676" i="28"/>
  <c r="IV582" i="28"/>
  <c r="GY582" i="28"/>
  <c r="GZ582" i="28" s="1"/>
  <c r="HA582" i="28" s="1"/>
  <c r="HB582" i="28" s="1"/>
  <c r="IJ582" i="28"/>
  <c r="IP582" i="28" s="1"/>
  <c r="IC582" i="28"/>
  <c r="IV580" i="28"/>
  <c r="GY580" i="28"/>
  <c r="GZ580" i="28" s="1"/>
  <c r="HA580" i="28" s="1"/>
  <c r="HB580" i="28" s="1"/>
  <c r="IW374" i="28"/>
  <c r="HC374" i="28"/>
  <c r="HD374" i="28" s="1"/>
  <c r="HE374" i="28" s="1"/>
  <c r="HF374" i="28" s="1"/>
  <c r="ID374" i="28"/>
  <c r="IJ374" i="28"/>
  <c r="IP374" i="28" s="1"/>
  <c r="IV276" i="28"/>
  <c r="GY276" i="28"/>
  <c r="GZ276" i="28" s="1"/>
  <c r="HA276" i="28" s="1"/>
  <c r="HB276" i="28" s="1"/>
  <c r="IC276" i="28"/>
  <c r="IJ276" i="28"/>
  <c r="IP276" i="28" s="1"/>
  <c r="IV124" i="28"/>
  <c r="GY124" i="28"/>
  <c r="GZ124" i="28" s="1"/>
  <c r="HA124" i="28" s="1"/>
  <c r="HB124" i="28" s="1"/>
  <c r="IC124" i="28"/>
  <c r="IJ124" i="28"/>
  <c r="IP124" i="28" s="1"/>
  <c r="IV41" i="28"/>
  <c r="GY41" i="28"/>
  <c r="GZ41" i="28" s="1"/>
  <c r="HA41" i="28" s="1"/>
  <c r="HB41" i="28" s="1"/>
  <c r="IJ41" i="28"/>
  <c r="IP41" i="28" s="1"/>
  <c r="IC41" i="28"/>
  <c r="IV63" i="28"/>
  <c r="GY63" i="28"/>
  <c r="GZ63" i="28" s="1"/>
  <c r="HA63" i="28" s="1"/>
  <c r="HB63" i="28" s="1"/>
  <c r="ID63" i="28" s="1"/>
  <c r="IV1074" i="28"/>
  <c r="GY1074" i="28"/>
  <c r="GZ1074" i="28" s="1"/>
  <c r="HA1074" i="28" s="1"/>
  <c r="HB1074" i="28" s="1"/>
  <c r="IC1074" i="28"/>
  <c r="IJ1074" i="28"/>
  <c r="IP1074" i="28" s="1"/>
  <c r="FF1071" i="28"/>
  <c r="IH1071" i="28"/>
  <c r="IN1071" i="28" s="1"/>
  <c r="IA1071" i="28"/>
  <c r="IV1062" i="28"/>
  <c r="GY1062" i="28"/>
  <c r="GZ1062" i="28" s="1"/>
  <c r="HA1062" i="28" s="1"/>
  <c r="HB1062" i="28" s="1"/>
  <c r="FH1031" i="28"/>
  <c r="IC1031" i="28"/>
  <c r="IJ1031" i="28"/>
  <c r="IP1031" i="28" s="1"/>
  <c r="FI1031" i="28"/>
  <c r="IV947" i="28"/>
  <c r="GY947" i="28"/>
  <c r="GZ947" i="28" s="1"/>
  <c r="HA947" i="28" s="1"/>
  <c r="HB947" i="28" s="1"/>
  <c r="IJ947" i="28"/>
  <c r="IP947" i="28" s="1"/>
  <c r="IC947" i="28"/>
  <c r="IV881" i="28"/>
  <c r="GY881" i="28"/>
  <c r="GZ881" i="28" s="1"/>
  <c r="HA881" i="28" s="1"/>
  <c r="HB881" i="28" s="1"/>
  <c r="IC881" i="28"/>
  <c r="IJ881" i="28"/>
  <c r="IP881" i="28" s="1"/>
  <c r="FJ942" i="28"/>
  <c r="IV548" i="28"/>
  <c r="GY548" i="28"/>
  <c r="GZ548" i="28" s="1"/>
  <c r="HA548" i="28" s="1"/>
  <c r="HB548" i="28" s="1"/>
  <c r="FC305" i="28"/>
  <c r="FH305" i="28"/>
  <c r="FC295" i="28"/>
  <c r="FH295" i="28"/>
  <c r="IV920" i="28"/>
  <c r="GY920" i="28"/>
  <c r="GZ920" i="28" s="1"/>
  <c r="HA920" i="28" s="1"/>
  <c r="HB920" i="28" s="1"/>
  <c r="IJ920" i="28"/>
  <c r="IP920" i="28" s="1"/>
  <c r="IC920" i="28"/>
  <c r="IW613" i="28"/>
  <c r="HC613" i="28"/>
  <c r="HD613" i="28" s="1"/>
  <c r="HE613" i="28" s="1"/>
  <c r="HF613" i="28" s="1"/>
  <c r="ID613" i="28"/>
  <c r="IJ613" i="28"/>
  <c r="IP613" i="28" s="1"/>
  <c r="IV326" i="28"/>
  <c r="GY326" i="28"/>
  <c r="GZ326" i="28" s="1"/>
  <c r="HA326" i="28" s="1"/>
  <c r="HB326" i="28" s="1"/>
  <c r="IJ326" i="28"/>
  <c r="IP326" i="28" s="1"/>
  <c r="IC326" i="28"/>
  <c r="IV1089" i="28"/>
  <c r="GY1089" i="28"/>
  <c r="GZ1089" i="28" s="1"/>
  <c r="HA1089" i="28" s="1"/>
  <c r="HB1089" i="28" s="1"/>
  <c r="IJ1089" i="28"/>
  <c r="IP1089" i="28" s="1"/>
  <c r="IC1089" i="28"/>
  <c r="IV791" i="28"/>
  <c r="GY791" i="28"/>
  <c r="GZ791" i="28" s="1"/>
  <c r="HA791" i="28" s="1"/>
  <c r="HB791" i="28" s="1"/>
  <c r="IJ791" i="28"/>
  <c r="IP791" i="28" s="1"/>
  <c r="IC791" i="28"/>
  <c r="IV566" i="28"/>
  <c r="GY566" i="28"/>
  <c r="GZ566" i="28" s="1"/>
  <c r="HA566" i="28" s="1"/>
  <c r="HB566" i="28" s="1"/>
  <c r="IC566" i="28"/>
  <c r="IJ566" i="28"/>
  <c r="IP566" i="28" s="1"/>
  <c r="IV384" i="28"/>
  <c r="GY384" i="28"/>
  <c r="GZ384" i="28" s="1"/>
  <c r="HA384" i="28" s="1"/>
  <c r="HB384" i="28" s="1"/>
  <c r="IC384" i="28"/>
  <c r="IJ384" i="28"/>
  <c r="IP384" i="28" s="1"/>
  <c r="IV336" i="28"/>
  <c r="GY336" i="28"/>
  <c r="GZ336" i="28" s="1"/>
  <c r="HA336" i="28" s="1"/>
  <c r="HB336" i="28" s="1"/>
  <c r="IJ336" i="28"/>
  <c r="IP336" i="28" s="1"/>
  <c r="IC336" i="28"/>
  <c r="IV106" i="28"/>
  <c r="GY106" i="28"/>
  <c r="GZ106" i="28" s="1"/>
  <c r="HA106" i="28" s="1"/>
  <c r="HB106" i="28" s="1"/>
  <c r="IJ106" i="28"/>
  <c r="IP106" i="28" s="1"/>
  <c r="IC106" i="28"/>
  <c r="IV250" i="28"/>
  <c r="GY250" i="28"/>
  <c r="GZ250" i="28" s="1"/>
  <c r="HA250" i="28" s="1"/>
  <c r="HB250" i="28" s="1"/>
  <c r="IJ250" i="28"/>
  <c r="IP250" i="28" s="1"/>
  <c r="IC250" i="28"/>
  <c r="IV866" i="28"/>
  <c r="GY866" i="28"/>
  <c r="GZ866" i="28" s="1"/>
  <c r="HA866" i="28" s="1"/>
  <c r="HB866" i="28" s="1"/>
  <c r="IJ866" i="28"/>
  <c r="IP866" i="28" s="1"/>
  <c r="IC866" i="28"/>
  <c r="IV270" i="28"/>
  <c r="GY270" i="28"/>
  <c r="GZ270" i="28" s="1"/>
  <c r="HA270" i="28" s="1"/>
  <c r="HB270" i="28" s="1"/>
  <c r="IC270" i="28"/>
  <c r="IJ270" i="28"/>
  <c r="IP270" i="28" s="1"/>
  <c r="IV645" i="28"/>
  <c r="GY645" i="28"/>
  <c r="GZ645" i="28" s="1"/>
  <c r="HA645" i="28" s="1"/>
  <c r="HB645" i="28" s="1"/>
  <c r="IJ645" i="28"/>
  <c r="IP645" i="28" s="1"/>
  <c r="IC645" i="28"/>
  <c r="IV931" i="28"/>
  <c r="GY931" i="28"/>
  <c r="GZ931" i="28" s="1"/>
  <c r="HA931" i="28" s="1"/>
  <c r="HB931" i="28" s="1"/>
  <c r="IC931" i="28"/>
  <c r="IJ931" i="28"/>
  <c r="IP931" i="28" s="1"/>
  <c r="IV763" i="28"/>
  <c r="GY763" i="28"/>
  <c r="GZ763" i="28" s="1"/>
  <c r="HA763" i="28" s="1"/>
  <c r="HB763" i="28" s="1"/>
  <c r="IC763" i="28"/>
  <c r="IJ763" i="28"/>
  <c r="IP763" i="28" s="1"/>
  <c r="IV262" i="28"/>
  <c r="GY262" i="28"/>
  <c r="GZ262" i="28" s="1"/>
  <c r="HA262" i="28" s="1"/>
  <c r="HB262" i="28" s="1"/>
  <c r="IC262" i="28"/>
  <c r="IJ262" i="28"/>
  <c r="IP262" i="28" s="1"/>
  <c r="IV114" i="28"/>
  <c r="GY114" i="28"/>
  <c r="GZ114" i="28" s="1"/>
  <c r="HA114" i="28" s="1"/>
  <c r="HB114" i="28" s="1"/>
  <c r="IJ114" i="28"/>
  <c r="IP114" i="28" s="1"/>
  <c r="IC114" i="28"/>
  <c r="IV11" i="28"/>
  <c r="GY11" i="28"/>
  <c r="GZ11" i="28" s="1"/>
  <c r="HA11" i="28" s="1"/>
  <c r="HB11" i="28" s="1"/>
  <c r="IC11" i="28"/>
  <c r="IJ11" i="28"/>
  <c r="IP11" i="28" s="1"/>
  <c r="IV805" i="28"/>
  <c r="GY805" i="28"/>
  <c r="GZ805" i="28" s="1"/>
  <c r="HA805" i="28" s="1"/>
  <c r="HB805" i="28" s="1"/>
  <c r="IJ805" i="28"/>
  <c r="IP805" i="28" s="1"/>
  <c r="IC805" i="28"/>
  <c r="FH87" i="28"/>
  <c r="IC87" i="28"/>
  <c r="IJ87" i="28"/>
  <c r="IP87" i="28" s="1"/>
  <c r="FI87" i="28"/>
  <c r="IC1137" i="28"/>
  <c r="FH1137" i="28"/>
  <c r="IJ1137" i="28"/>
  <c r="IP1137" i="28" s="1"/>
  <c r="FJ1137" i="28"/>
  <c r="FG1007" i="28"/>
  <c r="II1007" i="28"/>
  <c r="IO1007" i="28" s="1"/>
  <c r="IB1007" i="28"/>
  <c r="FJ83" i="28"/>
  <c r="IC1210" i="28"/>
  <c r="FH1210" i="28"/>
  <c r="IJ1210" i="28"/>
  <c r="IP1210" i="28" s="1"/>
  <c r="FJ1210" i="28"/>
  <c r="GY1203" i="28"/>
  <c r="GZ1203" i="28" s="1"/>
  <c r="HA1203" i="28" s="1"/>
  <c r="HB1203" i="28" s="1"/>
  <c r="IV1203" i="28"/>
  <c r="IC1203" i="28"/>
  <c r="IJ1203" i="28"/>
  <c r="IP1203" i="28" s="1"/>
  <c r="FC1088" i="28"/>
  <c r="FH1088" i="28"/>
  <c r="IC808" i="28"/>
  <c r="FH808" i="28"/>
  <c r="IJ808" i="28"/>
  <c r="IP808" i="28" s="1"/>
  <c r="II808" i="28"/>
  <c r="IO808" i="28" s="1"/>
  <c r="IB808" i="28"/>
  <c r="FG808" i="28"/>
  <c r="FF391" i="28"/>
  <c r="IH391" i="28"/>
  <c r="IN391" i="28" s="1"/>
  <c r="IA391" i="28"/>
  <c r="IV140" i="28"/>
  <c r="GY140" i="28"/>
  <c r="GZ140" i="28" s="1"/>
  <c r="HA140" i="28" s="1"/>
  <c r="HB140" i="28" s="1"/>
  <c r="FH1106" i="28"/>
  <c r="IC1106" i="28"/>
  <c r="IJ1106" i="28"/>
  <c r="IP1106" i="28" s="1"/>
  <c r="IA1106" i="28"/>
  <c r="FF1106" i="28"/>
  <c r="IH1106" i="28"/>
  <c r="IN1106" i="28" s="1"/>
  <c r="IV212" i="28"/>
  <c r="GY212" i="28"/>
  <c r="GZ212" i="28" s="1"/>
  <c r="HA212" i="28" s="1"/>
  <c r="HB212" i="28" s="1"/>
  <c r="IC212" i="28"/>
  <c r="IJ212" i="28"/>
  <c r="IP212" i="28" s="1"/>
  <c r="IA47" i="28"/>
  <c r="FF47" i="28"/>
  <c r="IH47" i="28"/>
  <c r="IN47" i="28" s="1"/>
  <c r="IV1209" i="28"/>
  <c r="GY1209" i="28"/>
  <c r="GZ1209" i="28" s="1"/>
  <c r="HA1209" i="28" s="1"/>
  <c r="HB1209" i="28" s="1"/>
  <c r="IC1209" i="28"/>
  <c r="IJ1209" i="28"/>
  <c r="IP1209" i="28" s="1"/>
  <c r="IV1122" i="28"/>
  <c r="GY1122" i="28"/>
  <c r="GZ1122" i="28" s="1"/>
  <c r="HA1122" i="28" s="1"/>
  <c r="HB1122" i="28" s="1"/>
  <c r="IC1122" i="28"/>
  <c r="IJ1122" i="28"/>
  <c r="IP1122" i="28" s="1"/>
  <c r="IV1059" i="28"/>
  <c r="GY1059" i="28"/>
  <c r="GZ1059" i="28" s="1"/>
  <c r="HA1059" i="28" s="1"/>
  <c r="HB1059" i="28" s="1"/>
  <c r="IC1059" i="28"/>
  <c r="IJ1059" i="28"/>
  <c r="IP1059" i="28" s="1"/>
  <c r="IV982" i="28"/>
  <c r="GY982" i="28"/>
  <c r="GZ982" i="28" s="1"/>
  <c r="HA982" i="28" s="1"/>
  <c r="HB982" i="28" s="1"/>
  <c r="IJ982" i="28"/>
  <c r="IP982" i="28" s="1"/>
  <c r="IC982" i="28"/>
  <c r="IV86" i="28"/>
  <c r="GY86" i="28"/>
  <c r="GZ86" i="28" s="1"/>
  <c r="HA86" i="28" s="1"/>
  <c r="HB86" i="28" s="1"/>
  <c r="IC86" i="28"/>
  <c r="IJ86" i="28"/>
  <c r="IP86" i="28" s="1"/>
  <c r="IV1113" i="28"/>
  <c r="GY1113" i="28"/>
  <c r="GZ1113" i="28" s="1"/>
  <c r="HA1113" i="28" s="1"/>
  <c r="HB1113" i="28" s="1"/>
  <c r="IC1113" i="28"/>
  <c r="IJ1113" i="28"/>
  <c r="IP1113" i="28" s="1"/>
  <c r="IV1147" i="28"/>
  <c r="GY1147" i="28"/>
  <c r="GZ1147" i="28" s="1"/>
  <c r="HA1147" i="28" s="1"/>
  <c r="HB1147" i="28" s="1"/>
  <c r="IC1147" i="28"/>
  <c r="IJ1147" i="28"/>
  <c r="IP1147" i="28" s="1"/>
  <c r="IV78" i="28"/>
  <c r="GY78" i="28"/>
  <c r="GZ78" i="28" s="1"/>
  <c r="HA78" i="28" s="1"/>
  <c r="HB78" i="28" s="1"/>
  <c r="IJ78" i="28"/>
  <c r="IP78" i="28" s="1"/>
  <c r="IC78" i="28"/>
  <c r="IV900" i="28"/>
  <c r="IJ900" i="28"/>
  <c r="IP900" i="28" s="1"/>
  <c r="GY900" i="28"/>
  <c r="GZ900" i="28" s="1"/>
  <c r="HA900" i="28" s="1"/>
  <c r="HB900" i="28" s="1"/>
  <c r="IC900" i="28"/>
  <c r="IV884" i="28"/>
  <c r="GY884" i="28"/>
  <c r="GZ884" i="28" s="1"/>
  <c r="HA884" i="28" s="1"/>
  <c r="HB884" i="28" s="1"/>
  <c r="IJ884" i="28"/>
  <c r="IP884" i="28" s="1"/>
  <c r="IC884" i="28"/>
  <c r="IV868" i="28"/>
  <c r="GY868" i="28"/>
  <c r="GZ868" i="28" s="1"/>
  <c r="HA868" i="28" s="1"/>
  <c r="HB868" i="28" s="1"/>
  <c r="IJ868" i="28"/>
  <c r="IP868" i="28" s="1"/>
  <c r="IC868" i="28"/>
  <c r="IV852" i="28"/>
  <c r="IJ852" i="28"/>
  <c r="IP852" i="28" s="1"/>
  <c r="GY852" i="28"/>
  <c r="GZ852" i="28" s="1"/>
  <c r="HA852" i="28" s="1"/>
  <c r="HB852" i="28" s="1"/>
  <c r="IC852" i="28"/>
  <c r="IV810" i="28"/>
  <c r="GY810" i="28"/>
  <c r="GZ810" i="28" s="1"/>
  <c r="HA810" i="28" s="1"/>
  <c r="HB810" i="28" s="1"/>
  <c r="IJ810" i="28"/>
  <c r="IP810" i="28" s="1"/>
  <c r="IC810" i="28"/>
  <c r="IV776" i="28"/>
  <c r="GY776" i="28"/>
  <c r="GZ776" i="28" s="1"/>
  <c r="HA776" i="28" s="1"/>
  <c r="HB776" i="28" s="1"/>
  <c r="IJ776" i="28"/>
  <c r="IP776" i="28" s="1"/>
  <c r="IC776" i="28"/>
  <c r="IV744" i="28"/>
  <c r="GY744" i="28"/>
  <c r="GZ744" i="28" s="1"/>
  <c r="HA744" i="28" s="1"/>
  <c r="HB744" i="28" s="1"/>
  <c r="IC744" i="28"/>
  <c r="IJ744" i="28"/>
  <c r="IP744" i="28" s="1"/>
  <c r="IV712" i="28"/>
  <c r="GY712" i="28"/>
  <c r="GZ712" i="28" s="1"/>
  <c r="HA712" i="28" s="1"/>
  <c r="HB712" i="28" s="1"/>
  <c r="IJ712" i="28"/>
  <c r="IP712" i="28" s="1"/>
  <c r="IC712" i="28"/>
  <c r="IV816" i="28"/>
  <c r="GY816" i="28"/>
  <c r="GZ816" i="28" s="1"/>
  <c r="HA816" i="28" s="1"/>
  <c r="HB816" i="28" s="1"/>
  <c r="IV674" i="28"/>
  <c r="GY674" i="28"/>
  <c r="GZ674" i="28" s="1"/>
  <c r="HA674" i="28" s="1"/>
  <c r="HB674" i="28" s="1"/>
  <c r="ID674" i="28" s="1"/>
  <c r="IV650" i="28"/>
  <c r="GY650" i="28"/>
  <c r="GZ650" i="28" s="1"/>
  <c r="HA650" i="28" s="1"/>
  <c r="HB650" i="28" s="1"/>
  <c r="IW618" i="28"/>
  <c r="HC618" i="28"/>
  <c r="HD618" i="28" s="1"/>
  <c r="HE618" i="28" s="1"/>
  <c r="HF618" i="28" s="1"/>
  <c r="ID618" i="28"/>
  <c r="IJ618" i="28"/>
  <c r="IP618" i="28" s="1"/>
  <c r="IV583" i="28"/>
  <c r="GY583" i="28"/>
  <c r="GZ583" i="28" s="1"/>
  <c r="HA583" i="28" s="1"/>
  <c r="HB583" i="28" s="1"/>
  <c r="IC583" i="28"/>
  <c r="IJ583" i="28"/>
  <c r="IP583" i="28" s="1"/>
  <c r="IV559" i="28"/>
  <c r="GY559" i="28"/>
  <c r="GZ559" i="28" s="1"/>
  <c r="HA559" i="28" s="1"/>
  <c r="HB559" i="28" s="1"/>
  <c r="IC559" i="28"/>
  <c r="IJ559" i="28"/>
  <c r="IP559" i="28" s="1"/>
  <c r="IV537" i="28"/>
  <c r="GY537" i="28"/>
  <c r="GZ537" i="28" s="1"/>
  <c r="HA537" i="28" s="1"/>
  <c r="HB537" i="28" s="1"/>
  <c r="IV518" i="28"/>
  <c r="GY518" i="28"/>
  <c r="GZ518" i="28" s="1"/>
  <c r="HA518" i="28" s="1"/>
  <c r="HB518" i="28" s="1"/>
  <c r="IC518" i="28"/>
  <c r="IJ518" i="28"/>
  <c r="IP518" i="28" s="1"/>
  <c r="IV496" i="28"/>
  <c r="GY496" i="28"/>
  <c r="GZ496" i="28" s="1"/>
  <c r="HA496" i="28" s="1"/>
  <c r="HB496" i="28" s="1"/>
  <c r="IV473" i="28"/>
  <c r="GY473" i="28"/>
  <c r="GZ473" i="28" s="1"/>
  <c r="HA473" i="28" s="1"/>
  <c r="HB473" i="28" s="1"/>
  <c r="IV454" i="28"/>
  <c r="GY454" i="28"/>
  <c r="GZ454" i="28" s="1"/>
  <c r="HA454" i="28" s="1"/>
  <c r="HB454" i="28" s="1"/>
  <c r="IJ454" i="28"/>
  <c r="IP454" i="28" s="1"/>
  <c r="IC454" i="28"/>
  <c r="IV432" i="28"/>
  <c r="GY432" i="28"/>
  <c r="GZ432" i="28" s="1"/>
  <c r="HA432" i="28" s="1"/>
  <c r="HB432" i="28" s="1"/>
  <c r="IV405" i="28"/>
  <c r="GY405" i="28"/>
  <c r="GZ405" i="28" s="1"/>
  <c r="HA405" i="28" s="1"/>
  <c r="HB405" i="28" s="1"/>
  <c r="IC405" i="28"/>
  <c r="IJ405" i="28"/>
  <c r="IP405" i="28" s="1"/>
  <c r="IV389" i="28"/>
  <c r="IC389" i="28"/>
  <c r="GY389" i="28"/>
  <c r="GZ389" i="28" s="1"/>
  <c r="HA389" i="28" s="1"/>
  <c r="HB389" i="28" s="1"/>
  <c r="IJ389" i="28"/>
  <c r="IP389" i="28" s="1"/>
  <c r="IV373" i="28"/>
  <c r="GY373" i="28"/>
  <c r="GZ373" i="28" s="1"/>
  <c r="HA373" i="28" s="1"/>
  <c r="HB373" i="28" s="1"/>
  <c r="IC373" i="28"/>
  <c r="IJ373" i="28"/>
  <c r="IP373" i="28" s="1"/>
  <c r="IV357" i="28"/>
  <c r="GY357" i="28"/>
  <c r="GZ357" i="28" s="1"/>
  <c r="HA357" i="28" s="1"/>
  <c r="HB357" i="28" s="1"/>
  <c r="IJ357" i="28"/>
  <c r="IP357" i="28" s="1"/>
  <c r="IC357" i="28"/>
  <c r="IV341" i="28"/>
  <c r="GY341" i="28"/>
  <c r="GZ341" i="28" s="1"/>
  <c r="HA341" i="28" s="1"/>
  <c r="HB341" i="28" s="1"/>
  <c r="IJ341" i="28"/>
  <c r="IP341" i="28" s="1"/>
  <c r="IC341" i="28"/>
  <c r="IV375" i="28"/>
  <c r="GY375" i="28"/>
  <c r="GZ375" i="28" s="1"/>
  <c r="HA375" i="28" s="1"/>
  <c r="HB375" i="28" s="1"/>
  <c r="IV275" i="28"/>
  <c r="GY275" i="28"/>
  <c r="GZ275" i="28" s="1"/>
  <c r="HA275" i="28" s="1"/>
  <c r="HB275" i="28" s="1"/>
  <c r="IC275" i="28"/>
  <c r="IJ275" i="28"/>
  <c r="IP275" i="28" s="1"/>
  <c r="IV243" i="28"/>
  <c r="GY243" i="28"/>
  <c r="GZ243" i="28" s="1"/>
  <c r="HA243" i="28" s="1"/>
  <c r="HB243" i="28" s="1"/>
  <c r="IC243" i="28"/>
  <c r="IJ243" i="28"/>
  <c r="IP243" i="28" s="1"/>
  <c r="IV211" i="28"/>
  <c r="GY211" i="28"/>
  <c r="GZ211" i="28" s="1"/>
  <c r="HA211" i="28" s="1"/>
  <c r="HB211" i="28" s="1"/>
  <c r="IC211" i="28"/>
  <c r="IJ211" i="28"/>
  <c r="IP211" i="28" s="1"/>
  <c r="IV187" i="28"/>
  <c r="GY187" i="28"/>
  <c r="GZ187" i="28" s="1"/>
  <c r="HA187" i="28" s="1"/>
  <c r="HB187" i="28" s="1"/>
  <c r="IC187" i="28"/>
  <c r="IJ187" i="28"/>
  <c r="IP187" i="28" s="1"/>
  <c r="IV127" i="28"/>
  <c r="GY127" i="28"/>
  <c r="GZ127" i="28" s="1"/>
  <c r="HA127" i="28" s="1"/>
  <c r="HB127" i="28" s="1"/>
  <c r="IC127" i="28"/>
  <c r="IJ127" i="28"/>
  <c r="IP127" i="28" s="1"/>
  <c r="IV371" i="28"/>
  <c r="GY371" i="28"/>
  <c r="GZ371" i="28" s="1"/>
  <c r="HA371" i="28" s="1"/>
  <c r="HB371" i="28" s="1"/>
  <c r="IV322" i="28"/>
  <c r="GY322" i="28"/>
  <c r="GZ322" i="28" s="1"/>
  <c r="HA322" i="28" s="1"/>
  <c r="HB322" i="28" s="1"/>
  <c r="IJ322" i="28"/>
  <c r="IP322" i="28" s="1"/>
  <c r="IC322" i="28"/>
  <c r="IJ1145" i="28"/>
  <c r="IP1145" i="28" s="1"/>
  <c r="IV1032" i="28"/>
  <c r="GY1032" i="28"/>
  <c r="GZ1032" i="28" s="1"/>
  <c r="HA1032" i="28" s="1"/>
  <c r="HB1032" i="28" s="1"/>
  <c r="IV828" i="28"/>
  <c r="GY828" i="28"/>
  <c r="GZ828" i="28" s="1"/>
  <c r="HA828" i="28" s="1"/>
  <c r="HB828" i="28" s="1"/>
  <c r="IJ828" i="28"/>
  <c r="IP828" i="28" s="1"/>
  <c r="IC828" i="28"/>
  <c r="IV773" i="28"/>
  <c r="GY773" i="28"/>
  <c r="GZ773" i="28" s="1"/>
  <c r="HA773" i="28" s="1"/>
  <c r="HB773" i="28" s="1"/>
  <c r="IJ773" i="28"/>
  <c r="IP773" i="28" s="1"/>
  <c r="IC773" i="28"/>
  <c r="IV709" i="28"/>
  <c r="GY709" i="28"/>
  <c r="GZ709" i="28" s="1"/>
  <c r="HA709" i="28" s="1"/>
  <c r="HB709" i="28" s="1"/>
  <c r="IJ709" i="28"/>
  <c r="IP709" i="28" s="1"/>
  <c r="IC709" i="28"/>
  <c r="IC678" i="28"/>
  <c r="FH678" i="28"/>
  <c r="IJ678" i="28"/>
  <c r="IP678" i="28" s="1"/>
  <c r="FF383" i="28"/>
  <c r="IH383" i="28"/>
  <c r="IN383" i="28" s="1"/>
  <c r="IA383" i="28"/>
  <c r="II298" i="28"/>
  <c r="IO298" i="28" s="1"/>
  <c r="IB298" i="28"/>
  <c r="FG298" i="28"/>
  <c r="IC93" i="28"/>
  <c r="IJ140" i="28"/>
  <c r="IP140" i="28" s="1"/>
  <c r="IJ1102" i="28"/>
  <c r="IP1102" i="28" s="1"/>
  <c r="IV1058" i="28"/>
  <c r="GY1058" i="28"/>
  <c r="GZ1058" i="28" s="1"/>
  <c r="HA1058" i="28" s="1"/>
  <c r="HB1058" i="28" s="1"/>
  <c r="FC977" i="28"/>
  <c r="FH977" i="28"/>
  <c r="FC1004" i="28"/>
  <c r="FH1004" i="28"/>
  <c r="FI675" i="28"/>
  <c r="IB675" i="28"/>
  <c r="II675" i="28"/>
  <c r="IO675" i="28" s="1"/>
  <c r="FG675" i="28"/>
  <c r="IH675" i="28"/>
  <c r="IN675" i="28" s="1"/>
  <c r="FF675" i="28"/>
  <c r="IA675" i="28"/>
  <c r="IV594" i="28"/>
  <c r="GY594" i="28"/>
  <c r="GZ594" i="28" s="1"/>
  <c r="HA594" i="28" s="1"/>
  <c r="HB594" i="28" s="1"/>
  <c r="IJ594" i="28"/>
  <c r="IP594" i="28" s="1"/>
  <c r="IC594" i="28"/>
  <c r="IV523" i="28"/>
  <c r="GY523" i="28"/>
  <c r="GZ523" i="28" s="1"/>
  <c r="HA523" i="28" s="1"/>
  <c r="HB523" i="28" s="1"/>
  <c r="IJ523" i="28"/>
  <c r="IP523" i="28" s="1"/>
  <c r="IC523" i="28"/>
  <c r="IV459" i="28"/>
  <c r="GY459" i="28"/>
  <c r="GZ459" i="28" s="1"/>
  <c r="HA459" i="28" s="1"/>
  <c r="HB459" i="28" s="1"/>
  <c r="IC459" i="28"/>
  <c r="IJ459" i="28"/>
  <c r="IP459" i="28" s="1"/>
  <c r="IJ496" i="28"/>
  <c r="IP496" i="28" s="1"/>
  <c r="IV362" i="28"/>
  <c r="GY362" i="28"/>
  <c r="GZ362" i="28" s="1"/>
  <c r="HA362" i="28" s="1"/>
  <c r="HB362" i="28" s="1"/>
  <c r="IC362" i="28"/>
  <c r="IJ362" i="28"/>
  <c r="IP362" i="28" s="1"/>
  <c r="IV317" i="28"/>
  <c r="GY317" i="28"/>
  <c r="GZ317" i="28" s="1"/>
  <c r="HA317" i="28" s="1"/>
  <c r="HB317" i="28" s="1"/>
  <c r="IJ317" i="28"/>
  <c r="IP317" i="28" s="1"/>
  <c r="IC317" i="28"/>
  <c r="IC399" i="28"/>
  <c r="FH399" i="28"/>
  <c r="IJ399" i="28"/>
  <c r="IP399" i="28" s="1"/>
  <c r="FJ399" i="28"/>
  <c r="IC42" i="28"/>
  <c r="FI1168" i="28"/>
  <c r="GY1048" i="28"/>
  <c r="GZ1048" i="28" s="1"/>
  <c r="HA1048" i="28" s="1"/>
  <c r="HB1048" i="28" s="1"/>
  <c r="IV1048" i="28"/>
  <c r="IC1048" i="28"/>
  <c r="IJ1048" i="28"/>
  <c r="IP1048" i="28" s="1"/>
  <c r="II1083" i="28"/>
  <c r="IO1083" i="28" s="1"/>
  <c r="IB1083" i="28"/>
  <c r="FG1083" i="28"/>
  <c r="FC991" i="28"/>
  <c r="FH991" i="28"/>
  <c r="IV909" i="28"/>
  <c r="GY909" i="28"/>
  <c r="GZ909" i="28" s="1"/>
  <c r="HA909" i="28" s="1"/>
  <c r="HB909" i="28" s="1"/>
  <c r="IJ909" i="28"/>
  <c r="IP909" i="28" s="1"/>
  <c r="IC909" i="28"/>
  <c r="FC850" i="28"/>
  <c r="FH850" i="28"/>
  <c r="IV640" i="28"/>
  <c r="GY640" i="28"/>
  <c r="GZ640" i="28" s="1"/>
  <c r="HA640" i="28" s="1"/>
  <c r="HB640" i="28" s="1"/>
  <c r="IJ640" i="28"/>
  <c r="IP640" i="28" s="1"/>
  <c r="IC640" i="28"/>
  <c r="FJ674" i="28"/>
  <c r="IC674" i="28"/>
  <c r="IJ674" i="28"/>
  <c r="IP674" i="28" s="1"/>
  <c r="FH674" i="28"/>
  <c r="II674" i="28"/>
  <c r="IO674" i="28" s="1"/>
  <c r="IB674" i="28"/>
  <c r="FG674" i="28"/>
  <c r="IV588" i="28"/>
  <c r="GY588" i="28"/>
  <c r="GZ588" i="28" s="1"/>
  <c r="HA588" i="28" s="1"/>
  <c r="HB588" i="28" s="1"/>
  <c r="IC588" i="28"/>
  <c r="IJ588" i="28"/>
  <c r="IP588" i="28" s="1"/>
  <c r="IC417" i="28"/>
  <c r="IJ432" i="28"/>
  <c r="IP432" i="28" s="1"/>
  <c r="IV358" i="28"/>
  <c r="GY358" i="28"/>
  <c r="GZ358" i="28" s="1"/>
  <c r="HA358" i="28" s="1"/>
  <c r="HB358" i="28" s="1"/>
  <c r="IC358" i="28"/>
  <c r="IJ358" i="28"/>
  <c r="IP358" i="28" s="1"/>
  <c r="IV313" i="28"/>
  <c r="GY313" i="28"/>
  <c r="GZ313" i="28" s="1"/>
  <c r="HA313" i="28" s="1"/>
  <c r="HB313" i="28" s="1"/>
  <c r="IC313" i="28"/>
  <c r="IJ313" i="28"/>
  <c r="IP313" i="28" s="1"/>
  <c r="IV260" i="28"/>
  <c r="GY260" i="28"/>
  <c r="GZ260" i="28" s="1"/>
  <c r="HA260" i="28" s="1"/>
  <c r="HB260" i="28" s="1"/>
  <c r="IC260" i="28"/>
  <c r="IJ260" i="28"/>
  <c r="IP260" i="28" s="1"/>
  <c r="IC1204" i="28"/>
  <c r="FH1204" i="28"/>
  <c r="IJ1204" i="28"/>
  <c r="IP1204" i="28" s="1"/>
  <c r="II1204" i="28"/>
  <c r="IO1204" i="28" s="1"/>
  <c r="IB1204" i="28"/>
  <c r="FG1204" i="28"/>
  <c r="FC1072" i="28"/>
  <c r="FH1072" i="28"/>
  <c r="FC923" i="28"/>
  <c r="FH923" i="28"/>
  <c r="IV934" i="28"/>
  <c r="GY934" i="28"/>
  <c r="GZ934" i="28" s="1"/>
  <c r="HA934" i="28" s="1"/>
  <c r="HB934" i="28" s="1"/>
  <c r="IV652" i="28"/>
  <c r="GY652" i="28"/>
  <c r="GZ652" i="28" s="1"/>
  <c r="HA652" i="28" s="1"/>
  <c r="HB652" i="28" s="1"/>
  <c r="IC652" i="28"/>
  <c r="IJ652" i="28"/>
  <c r="IP652" i="28" s="1"/>
  <c r="IV483" i="28"/>
  <c r="GY483" i="28"/>
  <c r="GZ483" i="28" s="1"/>
  <c r="HA483" i="28" s="1"/>
  <c r="HB483" i="28" s="1"/>
  <c r="IJ483" i="28"/>
  <c r="IP483" i="28" s="1"/>
  <c r="IC483" i="28"/>
  <c r="IV419" i="28"/>
  <c r="GY419" i="28"/>
  <c r="GZ419" i="28" s="1"/>
  <c r="HA419" i="28" s="1"/>
  <c r="HB419" i="28" s="1"/>
  <c r="IJ419" i="28"/>
  <c r="IP419" i="28" s="1"/>
  <c r="IC419" i="28"/>
  <c r="FI290" i="28"/>
  <c r="FH63" i="28"/>
  <c r="IC63" i="28"/>
  <c r="IJ63" i="28"/>
  <c r="IP63" i="28" s="1"/>
  <c r="IK63" i="28"/>
  <c r="IQ63" i="28" s="1"/>
  <c r="FI63" i="28"/>
  <c r="IV1112" i="28"/>
  <c r="GY1112" i="28"/>
  <c r="GZ1112" i="28" s="1"/>
  <c r="HA1112" i="28" s="1"/>
  <c r="HB1112" i="28" s="1"/>
  <c r="IV651" i="28"/>
  <c r="GY651" i="28"/>
  <c r="GZ651" i="28" s="1"/>
  <c r="HA651" i="28" s="1"/>
  <c r="HB651" i="28" s="1"/>
  <c r="IC651" i="28"/>
  <c r="IJ651" i="28"/>
  <c r="IP651" i="28" s="1"/>
  <c r="IV452" i="28"/>
  <c r="GY452" i="28"/>
  <c r="GZ452" i="28" s="1"/>
  <c r="HA452" i="28" s="1"/>
  <c r="HB452" i="28" s="1"/>
  <c r="IJ452" i="28"/>
  <c r="IP452" i="28" s="1"/>
  <c r="IC452" i="28"/>
  <c r="IV115" i="28"/>
  <c r="GY115" i="28"/>
  <c r="GZ115" i="28" s="1"/>
  <c r="HA115" i="28" s="1"/>
  <c r="HB115" i="28" s="1"/>
  <c r="IC115" i="28"/>
  <c r="IJ115" i="28"/>
  <c r="IP115" i="28" s="1"/>
  <c r="IV727" i="28"/>
  <c r="GY727" i="28"/>
  <c r="GZ727" i="28" s="1"/>
  <c r="HA727" i="28" s="1"/>
  <c r="HB727" i="28" s="1"/>
  <c r="IJ727" i="28"/>
  <c r="IP727" i="28" s="1"/>
  <c r="IC727" i="28"/>
  <c r="IV558" i="28"/>
  <c r="GY558" i="28"/>
  <c r="GZ558" i="28" s="1"/>
  <c r="HA558" i="28" s="1"/>
  <c r="HB558" i="28" s="1"/>
  <c r="IC558" i="28"/>
  <c r="IJ558" i="28"/>
  <c r="IP558" i="28" s="1"/>
  <c r="IV368" i="28"/>
  <c r="GY368" i="28"/>
  <c r="GZ368" i="28" s="1"/>
  <c r="HA368" i="28" s="1"/>
  <c r="HB368" i="28" s="1"/>
  <c r="IJ368" i="28"/>
  <c r="IP368" i="28" s="1"/>
  <c r="IC368" i="28"/>
  <c r="IV328" i="28"/>
  <c r="GY328" i="28"/>
  <c r="GZ328" i="28" s="1"/>
  <c r="HA328" i="28" s="1"/>
  <c r="HB328" i="28" s="1"/>
  <c r="IJ328" i="28"/>
  <c r="IP328" i="28" s="1"/>
  <c r="IC328" i="28"/>
  <c r="IV97" i="28"/>
  <c r="GY97" i="28"/>
  <c r="GZ97" i="28" s="1"/>
  <c r="HA97" i="28" s="1"/>
  <c r="HB97" i="28" s="1"/>
  <c r="IC97" i="28"/>
  <c r="IJ97" i="28"/>
  <c r="IP97" i="28" s="1"/>
  <c r="IV307" i="28"/>
  <c r="GY307" i="28"/>
  <c r="GZ307" i="28" s="1"/>
  <c r="HA307" i="28" s="1"/>
  <c r="HB307" i="28" s="1"/>
  <c r="IJ307" i="28"/>
  <c r="IP307" i="28" s="1"/>
  <c r="IC307" i="28"/>
  <c r="IV1084" i="28"/>
  <c r="GY1084" i="28"/>
  <c r="GZ1084" i="28" s="1"/>
  <c r="HA1084" i="28" s="1"/>
  <c r="HB1084" i="28" s="1"/>
  <c r="IJ1084" i="28"/>
  <c r="IP1084" i="28" s="1"/>
  <c r="IC1084" i="28"/>
  <c r="IV707" i="28"/>
  <c r="GY707" i="28"/>
  <c r="GZ707" i="28" s="1"/>
  <c r="HA707" i="28" s="1"/>
  <c r="HB707" i="28" s="1"/>
  <c r="IJ707" i="28"/>
  <c r="IP707" i="28" s="1"/>
  <c r="IC707" i="28"/>
  <c r="IV202" i="28"/>
  <c r="GY202" i="28"/>
  <c r="GZ202" i="28" s="1"/>
  <c r="HA202" i="28" s="1"/>
  <c r="HB202" i="28" s="1"/>
  <c r="IJ202" i="28"/>
  <c r="IP202" i="28" s="1"/>
  <c r="IC202" i="28"/>
  <c r="IV703" i="28"/>
  <c r="GY703" i="28"/>
  <c r="GZ703" i="28" s="1"/>
  <c r="HA703" i="28" s="1"/>
  <c r="HB703" i="28" s="1"/>
  <c r="IC703" i="28"/>
  <c r="IJ703" i="28"/>
  <c r="IP703" i="28" s="1"/>
  <c r="IV939" i="28"/>
  <c r="GY939" i="28"/>
  <c r="GZ939" i="28" s="1"/>
  <c r="HA939" i="28" s="1"/>
  <c r="HB939" i="28" s="1"/>
  <c r="IJ939" i="28"/>
  <c r="IP939" i="28" s="1"/>
  <c r="IC939" i="28"/>
  <c r="IV795" i="28"/>
  <c r="GY795" i="28"/>
  <c r="GZ795" i="28" s="1"/>
  <c r="HA795" i="28" s="1"/>
  <c r="HB795" i="28" s="1"/>
  <c r="IC795" i="28"/>
  <c r="IJ795" i="28"/>
  <c r="IP795" i="28" s="1"/>
  <c r="IV590" i="28"/>
  <c r="GY590" i="28"/>
  <c r="GZ590" i="28" s="1"/>
  <c r="HA590" i="28" s="1"/>
  <c r="HB590" i="28" s="1"/>
  <c r="IC590" i="28"/>
  <c r="IJ590" i="28"/>
  <c r="IP590" i="28" s="1"/>
  <c r="IV174" i="28"/>
  <c r="GY174" i="28"/>
  <c r="GZ174" i="28" s="1"/>
  <c r="HA174" i="28" s="1"/>
  <c r="HB174" i="28" s="1"/>
  <c r="IC174" i="28"/>
  <c r="IJ174" i="28"/>
  <c r="IP174" i="28" s="1"/>
  <c r="IV43" i="28"/>
  <c r="GY43" i="28"/>
  <c r="GZ43" i="28" s="1"/>
  <c r="HA43" i="28" s="1"/>
  <c r="HB43" i="28" s="1"/>
  <c r="IC43" i="28"/>
  <c r="IJ43" i="28"/>
  <c r="IP43" i="28" s="1"/>
  <c r="IB1194" i="28"/>
  <c r="II1194" i="28"/>
  <c r="IO1194" i="28" s="1"/>
  <c r="FG1194" i="28"/>
  <c r="IH1178" i="28"/>
  <c r="IN1178" i="28" s="1"/>
  <c r="IA1178" i="28"/>
  <c r="FF1178" i="28"/>
  <c r="IC963" i="28"/>
  <c r="FH963" i="28"/>
  <c r="IJ963" i="28"/>
  <c r="IP963" i="28" s="1"/>
  <c r="FF963" i="28"/>
  <c r="IA963" i="28"/>
  <c r="IH963" i="28"/>
  <c r="IN963" i="28" s="1"/>
  <c r="IJ473" i="28"/>
  <c r="IP473" i="28" s="1"/>
  <c r="IW366" i="28"/>
  <c r="HC366" i="28"/>
  <c r="HD366" i="28" s="1"/>
  <c r="HE366" i="28" s="1"/>
  <c r="HF366" i="28" s="1"/>
  <c r="ID366" i="28"/>
  <c r="IJ366" i="28"/>
  <c r="IP366" i="28" s="1"/>
  <c r="FI79" i="28"/>
  <c r="IV55" i="28"/>
  <c r="GY55" i="28"/>
  <c r="GZ55" i="28" s="1"/>
  <c r="HA55" i="28" s="1"/>
  <c r="HB55" i="28" s="1"/>
  <c r="GY843" i="28"/>
  <c r="GZ843" i="28" s="1"/>
  <c r="HA843" i="28" s="1"/>
  <c r="HB843" i="28" s="1"/>
  <c r="IV843" i="28"/>
  <c r="IJ843" i="28"/>
  <c r="IP843" i="28" s="1"/>
  <c r="IC843" i="28"/>
  <c r="IV644" i="28"/>
  <c r="GY644" i="28"/>
  <c r="GZ644" i="28" s="1"/>
  <c r="HA644" i="28" s="1"/>
  <c r="HB644" i="28" s="1"/>
  <c r="IC644" i="28"/>
  <c r="IJ644" i="28"/>
  <c r="IP644" i="28" s="1"/>
  <c r="IV13" i="28"/>
  <c r="GY13" i="28"/>
  <c r="GZ13" i="28" s="1"/>
  <c r="HA13" i="28" s="1"/>
  <c r="HB13" i="28" s="1"/>
  <c r="IC13" i="28"/>
  <c r="IJ13" i="28"/>
  <c r="IP13" i="28" s="1"/>
  <c r="FH1046" i="28"/>
  <c r="IC1046" i="28"/>
  <c r="IJ1046" i="28"/>
  <c r="IP1046" i="28" s="1"/>
  <c r="IB1046" i="28"/>
  <c r="II1046" i="28"/>
  <c r="IO1046" i="28" s="1"/>
  <c r="FG1046" i="28"/>
  <c r="IC1062" i="28"/>
  <c r="IC946" i="28"/>
  <c r="IC686" i="28"/>
  <c r="IC816" i="28"/>
  <c r="GY1149" i="28"/>
  <c r="GZ1149" i="28" s="1"/>
  <c r="HA1149" i="28" s="1"/>
  <c r="HB1149" i="28" s="1"/>
  <c r="IV1149" i="28"/>
  <c r="IC1149" i="28"/>
  <c r="IJ1149" i="28"/>
  <c r="IP1149" i="28" s="1"/>
  <c r="IV1103" i="28"/>
  <c r="GY1103" i="28"/>
  <c r="GZ1103" i="28" s="1"/>
  <c r="HA1103" i="28" s="1"/>
  <c r="HB1103" i="28" s="1"/>
  <c r="IC1103" i="28"/>
  <c r="IJ1103" i="28"/>
  <c r="IP1103" i="28" s="1"/>
  <c r="IC1096" i="28"/>
  <c r="FH1096" i="28"/>
  <c r="IJ1096" i="28"/>
  <c r="IP1096" i="28" s="1"/>
  <c r="II1096" i="28"/>
  <c r="IO1096" i="28" s="1"/>
  <c r="FG1096" i="28"/>
  <c r="IB1096" i="28"/>
  <c r="II1035" i="28"/>
  <c r="IO1035" i="28" s="1"/>
  <c r="IB1035" i="28"/>
  <c r="FG1035" i="28"/>
  <c r="IV825" i="28"/>
  <c r="GY825" i="28"/>
  <c r="GZ825" i="28" s="1"/>
  <c r="HA825" i="28" s="1"/>
  <c r="HB825" i="28" s="1"/>
  <c r="IC825" i="28"/>
  <c r="IJ825" i="28"/>
  <c r="IP825" i="28" s="1"/>
  <c r="IW338" i="28"/>
  <c r="HC338" i="28"/>
  <c r="HD338" i="28" s="1"/>
  <c r="HE338" i="28" s="1"/>
  <c r="HF338" i="28" s="1"/>
  <c r="ID338" i="28"/>
  <c r="IJ338" i="28"/>
  <c r="IP338" i="28" s="1"/>
  <c r="IV112" i="28"/>
  <c r="GY112" i="28"/>
  <c r="GZ112" i="28" s="1"/>
  <c r="HA112" i="28" s="1"/>
  <c r="HB112" i="28" s="1"/>
  <c r="IV1143" i="28"/>
  <c r="GY1143" i="28"/>
  <c r="GZ1143" i="28" s="1"/>
  <c r="HA1143" i="28" s="1"/>
  <c r="HB1143" i="28" s="1"/>
  <c r="IJ1143" i="28"/>
  <c r="IP1143" i="28" s="1"/>
  <c r="IC1143" i="28"/>
  <c r="IV1132" i="28"/>
  <c r="GY1132" i="28"/>
  <c r="GZ1132" i="28" s="1"/>
  <c r="HA1132" i="28" s="1"/>
  <c r="HB1132" i="28" s="1"/>
  <c r="IJ1132" i="28"/>
  <c r="IP1132" i="28" s="1"/>
  <c r="IC1132" i="28"/>
  <c r="IV932" i="28"/>
  <c r="GY932" i="28"/>
  <c r="GZ932" i="28" s="1"/>
  <c r="HA932" i="28" s="1"/>
  <c r="HB932" i="28" s="1"/>
  <c r="IJ932" i="28"/>
  <c r="IP932" i="28" s="1"/>
  <c r="IC932" i="28"/>
  <c r="IV898" i="28"/>
  <c r="GY898" i="28"/>
  <c r="GZ898" i="28" s="1"/>
  <c r="HA898" i="28" s="1"/>
  <c r="HB898" i="28" s="1"/>
  <c r="IJ898" i="28"/>
  <c r="IP898" i="28" s="1"/>
  <c r="IC898" i="28"/>
  <c r="IV796" i="28"/>
  <c r="GY796" i="28"/>
  <c r="GZ796" i="28" s="1"/>
  <c r="HA796" i="28" s="1"/>
  <c r="HB796" i="28" s="1"/>
  <c r="IC796" i="28"/>
  <c r="IJ796" i="28"/>
  <c r="IP796" i="28" s="1"/>
  <c r="IV700" i="28"/>
  <c r="GY700" i="28"/>
  <c r="GZ700" i="28" s="1"/>
  <c r="HA700" i="28" s="1"/>
  <c r="HB700" i="28" s="1"/>
  <c r="IJ700" i="28"/>
  <c r="IP700" i="28" s="1"/>
  <c r="IC700" i="28"/>
  <c r="IV593" i="28"/>
  <c r="GY593" i="28"/>
  <c r="GZ593" i="28" s="1"/>
  <c r="HA593" i="28" s="1"/>
  <c r="HB593" i="28" s="1"/>
  <c r="IJ593" i="28"/>
  <c r="IP593" i="28" s="1"/>
  <c r="IC593" i="28"/>
  <c r="IV532" i="28"/>
  <c r="GY532" i="28"/>
  <c r="GZ532" i="28" s="1"/>
  <c r="HA532" i="28" s="1"/>
  <c r="HB532" i="28" s="1"/>
  <c r="IV468" i="28"/>
  <c r="GY468" i="28"/>
  <c r="GZ468" i="28" s="1"/>
  <c r="HA468" i="28" s="1"/>
  <c r="HB468" i="28" s="1"/>
  <c r="IV324" i="28"/>
  <c r="IJ324" i="28"/>
  <c r="IP324" i="28" s="1"/>
  <c r="GY324" i="28"/>
  <c r="GZ324" i="28" s="1"/>
  <c r="HA324" i="28" s="1"/>
  <c r="HB324" i="28" s="1"/>
  <c r="IC324" i="28"/>
  <c r="IV191" i="28"/>
  <c r="GY191" i="28"/>
  <c r="GZ191" i="28" s="1"/>
  <c r="HA191" i="28" s="1"/>
  <c r="HB191" i="28" s="1"/>
  <c r="IJ191" i="28"/>
  <c r="IP191" i="28" s="1"/>
  <c r="IC191" i="28"/>
  <c r="IV95" i="28"/>
  <c r="GY95" i="28"/>
  <c r="GZ95" i="28" s="1"/>
  <c r="HA95" i="28" s="1"/>
  <c r="HB95" i="28" s="1"/>
  <c r="IC95" i="28"/>
  <c r="IJ95" i="28"/>
  <c r="IP95" i="28" s="1"/>
  <c r="IV1073" i="28"/>
  <c r="GY1073" i="28"/>
  <c r="GZ1073" i="28" s="1"/>
  <c r="HA1073" i="28" s="1"/>
  <c r="HB1073" i="28" s="1"/>
  <c r="IJ1073" i="28"/>
  <c r="IP1073" i="28" s="1"/>
  <c r="IC1073" i="28"/>
  <c r="IV775" i="28"/>
  <c r="GY775" i="28"/>
  <c r="GZ775" i="28" s="1"/>
  <c r="HA775" i="28" s="1"/>
  <c r="HB775" i="28" s="1"/>
  <c r="IJ775" i="28"/>
  <c r="IP775" i="28" s="1"/>
  <c r="IC775" i="28"/>
  <c r="IV711" i="28"/>
  <c r="GY711" i="28"/>
  <c r="GZ711" i="28" s="1"/>
  <c r="HA711" i="28" s="1"/>
  <c r="HB711" i="28" s="1"/>
  <c r="IC711" i="28"/>
  <c r="IJ711" i="28"/>
  <c r="IP711" i="28" s="1"/>
  <c r="IV598" i="28"/>
  <c r="GY598" i="28"/>
  <c r="GZ598" i="28" s="1"/>
  <c r="HA598" i="28" s="1"/>
  <c r="HB598" i="28" s="1"/>
  <c r="IJ598" i="28"/>
  <c r="IP598" i="28" s="1"/>
  <c r="IC598" i="28"/>
  <c r="IV396" i="28"/>
  <c r="GY396" i="28"/>
  <c r="GZ396" i="28" s="1"/>
  <c r="HA396" i="28" s="1"/>
  <c r="HB396" i="28" s="1"/>
  <c r="IJ396" i="28"/>
  <c r="IP396" i="28" s="1"/>
  <c r="IC396" i="28"/>
  <c r="IV388" i="28"/>
  <c r="GY388" i="28"/>
  <c r="GZ388" i="28" s="1"/>
  <c r="HA388" i="28" s="1"/>
  <c r="HB388" i="28" s="1"/>
  <c r="IJ388" i="28"/>
  <c r="IP388" i="28" s="1"/>
  <c r="IC388" i="28"/>
  <c r="IV372" i="28"/>
  <c r="GY372" i="28"/>
  <c r="GZ372" i="28" s="1"/>
  <c r="HA372" i="28" s="1"/>
  <c r="HB372" i="28" s="1"/>
  <c r="IJ372" i="28"/>
  <c r="IP372" i="28" s="1"/>
  <c r="IC372" i="28"/>
  <c r="IV356" i="28"/>
  <c r="GY356" i="28"/>
  <c r="GZ356" i="28" s="1"/>
  <c r="HA356" i="28" s="1"/>
  <c r="HB356" i="28" s="1"/>
  <c r="IJ356" i="28"/>
  <c r="IP356" i="28" s="1"/>
  <c r="IC356" i="28"/>
  <c r="IV274" i="28"/>
  <c r="GY274" i="28"/>
  <c r="GZ274" i="28" s="1"/>
  <c r="HA274" i="28" s="1"/>
  <c r="HB274" i="28" s="1"/>
  <c r="IC274" i="28"/>
  <c r="IJ274" i="28"/>
  <c r="IP274" i="28" s="1"/>
  <c r="IV210" i="28"/>
  <c r="GY210" i="28"/>
  <c r="GZ210" i="28" s="1"/>
  <c r="HA210" i="28" s="1"/>
  <c r="HB210" i="28" s="1"/>
  <c r="IC210" i="28"/>
  <c r="IJ210" i="28"/>
  <c r="IP210" i="28" s="1"/>
  <c r="IV134" i="28"/>
  <c r="GY134" i="28"/>
  <c r="GZ134" i="28" s="1"/>
  <c r="HA134" i="28" s="1"/>
  <c r="HB134" i="28" s="1"/>
  <c r="IJ134" i="28"/>
  <c r="IP134" i="28" s="1"/>
  <c r="IC134" i="28"/>
  <c r="IV117" i="28"/>
  <c r="GY117" i="28"/>
  <c r="GZ117" i="28" s="1"/>
  <c r="HA117" i="28" s="1"/>
  <c r="HB117" i="28" s="1"/>
  <c r="IC117" i="28"/>
  <c r="IJ117" i="28"/>
  <c r="IP117" i="28" s="1"/>
  <c r="IV81" i="28"/>
  <c r="GY81" i="28"/>
  <c r="GZ81" i="28" s="1"/>
  <c r="HA81" i="28" s="1"/>
  <c r="HB81" i="28" s="1"/>
  <c r="IJ81" i="28"/>
  <c r="IP81" i="28" s="1"/>
  <c r="IC81" i="28"/>
  <c r="IV318" i="28"/>
  <c r="GY318" i="28"/>
  <c r="GZ318" i="28" s="1"/>
  <c r="HA318" i="28" s="1"/>
  <c r="HB318" i="28" s="1"/>
  <c r="IC318" i="28"/>
  <c r="IJ318" i="28"/>
  <c r="IP318" i="28" s="1"/>
  <c r="IV735" i="28"/>
  <c r="GY735" i="28"/>
  <c r="GZ735" i="28" s="1"/>
  <c r="HA735" i="28" s="1"/>
  <c r="HB735" i="28" s="1"/>
  <c r="IJ735" i="28"/>
  <c r="IP735" i="28" s="1"/>
  <c r="IC735" i="28"/>
  <c r="IV266" i="28"/>
  <c r="GY266" i="28"/>
  <c r="GZ266" i="28" s="1"/>
  <c r="HA266" i="28" s="1"/>
  <c r="HB266" i="28" s="1"/>
  <c r="IC266" i="28"/>
  <c r="IJ266" i="28"/>
  <c r="IP266" i="28" s="1"/>
  <c r="IV205" i="28"/>
  <c r="GY205" i="28"/>
  <c r="GZ205" i="28" s="1"/>
  <c r="HA205" i="28" s="1"/>
  <c r="HB205" i="28" s="1"/>
  <c r="ID205" i="28" s="1"/>
  <c r="IV1080" i="28"/>
  <c r="GY1080" i="28"/>
  <c r="GZ1080" i="28" s="1"/>
  <c r="HA1080" i="28" s="1"/>
  <c r="HB1080" i="28" s="1"/>
  <c r="IC1080" i="28"/>
  <c r="IJ1080" i="28"/>
  <c r="IP1080" i="28" s="1"/>
  <c r="IV1072" i="28"/>
  <c r="GY1072" i="28"/>
  <c r="GZ1072" i="28" s="1"/>
  <c r="HA1072" i="28" s="1"/>
  <c r="HB1072" i="28" s="1"/>
  <c r="IC1072" i="28"/>
  <c r="IJ1072" i="28"/>
  <c r="IP1072" i="28" s="1"/>
  <c r="IV858" i="28"/>
  <c r="GY858" i="28"/>
  <c r="GZ858" i="28" s="1"/>
  <c r="HA858" i="28" s="1"/>
  <c r="HB858" i="28" s="1"/>
  <c r="IC858" i="28"/>
  <c r="IJ858" i="28"/>
  <c r="IP858" i="28" s="1"/>
  <c r="IV755" i="28"/>
  <c r="GY755" i="28"/>
  <c r="GZ755" i="28" s="1"/>
  <c r="HA755" i="28" s="1"/>
  <c r="HB755" i="28" s="1"/>
  <c r="IJ755" i="28"/>
  <c r="IP755" i="28" s="1"/>
  <c r="IC755" i="28"/>
  <c r="IV691" i="28"/>
  <c r="GY691" i="28"/>
  <c r="GZ691" i="28" s="1"/>
  <c r="HA691" i="28" s="1"/>
  <c r="HB691" i="28" s="1"/>
  <c r="IJ691" i="28"/>
  <c r="IP691" i="28" s="1"/>
  <c r="IC691" i="28"/>
  <c r="IV601" i="28"/>
  <c r="GY601" i="28"/>
  <c r="GZ601" i="28" s="1"/>
  <c r="HA601" i="28" s="1"/>
  <c r="HB601" i="28" s="1"/>
  <c r="IJ601" i="28"/>
  <c r="IP601" i="28" s="1"/>
  <c r="IC601" i="28"/>
  <c r="IV287" i="28"/>
  <c r="GY287" i="28"/>
  <c r="GZ287" i="28" s="1"/>
  <c r="HA287" i="28" s="1"/>
  <c r="HB287" i="28" s="1"/>
  <c r="IJ287" i="28"/>
  <c r="IP287" i="28" s="1"/>
  <c r="IC287" i="28"/>
  <c r="IV245" i="28"/>
  <c r="GY245" i="28"/>
  <c r="GZ245" i="28" s="1"/>
  <c r="HA245" i="28" s="1"/>
  <c r="HB245" i="28" s="1"/>
  <c r="IC245" i="28"/>
  <c r="IJ245" i="28"/>
  <c r="IP245" i="28" s="1"/>
  <c r="IV198" i="28"/>
  <c r="GY198" i="28"/>
  <c r="GZ198" i="28" s="1"/>
  <c r="HA198" i="28" s="1"/>
  <c r="HB198" i="28" s="1"/>
  <c r="IC198" i="28"/>
  <c r="IJ198" i="28"/>
  <c r="IP198" i="28" s="1"/>
  <c r="IV166" i="28"/>
  <c r="GY166" i="28"/>
  <c r="GZ166" i="28" s="1"/>
  <c r="HA166" i="28" s="1"/>
  <c r="HB166" i="28" s="1"/>
  <c r="IJ166" i="28"/>
  <c r="IP166" i="28" s="1"/>
  <c r="IC166" i="28"/>
  <c r="IV286" i="28"/>
  <c r="GY286" i="28"/>
  <c r="GZ286" i="28" s="1"/>
  <c r="HA286" i="28" s="1"/>
  <c r="HB286" i="28" s="1"/>
  <c r="IJ286" i="28"/>
  <c r="IP286" i="28" s="1"/>
  <c r="IC286" i="28"/>
  <c r="IV194" i="28"/>
  <c r="GY194" i="28"/>
  <c r="GZ194" i="28" s="1"/>
  <c r="HA194" i="28" s="1"/>
  <c r="HB194" i="28" s="1"/>
  <c r="IJ194" i="28"/>
  <c r="IP194" i="28" s="1"/>
  <c r="IC194" i="28"/>
  <c r="IV49" i="28"/>
  <c r="GY49" i="28"/>
  <c r="GZ49" i="28" s="1"/>
  <c r="HA49" i="28" s="1"/>
  <c r="HB49" i="28" s="1"/>
  <c r="IJ49" i="28"/>
  <c r="IP49" i="28" s="1"/>
  <c r="IC49" i="28"/>
  <c r="IV1138" i="28"/>
  <c r="GY1138" i="28"/>
  <c r="GZ1138" i="28" s="1"/>
  <c r="HA1138" i="28" s="1"/>
  <c r="HB1138" i="28" s="1"/>
  <c r="IC1138" i="28"/>
  <c r="IJ1138" i="28"/>
  <c r="IP1138" i="28" s="1"/>
  <c r="IV943" i="28"/>
  <c r="GY943" i="28"/>
  <c r="GZ943" i="28" s="1"/>
  <c r="HA943" i="28" s="1"/>
  <c r="HB943" i="28" s="1"/>
  <c r="IJ943" i="28"/>
  <c r="IP943" i="28" s="1"/>
  <c r="IC943" i="28"/>
  <c r="IV927" i="28"/>
  <c r="GY927" i="28"/>
  <c r="GZ927" i="28" s="1"/>
  <c r="HA927" i="28" s="1"/>
  <c r="HB927" i="28" s="1"/>
  <c r="IJ927" i="28"/>
  <c r="IP927" i="28" s="1"/>
  <c r="IC927" i="28"/>
  <c r="IV911" i="28"/>
  <c r="GY911" i="28"/>
  <c r="GZ911" i="28" s="1"/>
  <c r="HA911" i="28" s="1"/>
  <c r="HB911" i="28" s="1"/>
  <c r="IJ911" i="28"/>
  <c r="IP911" i="28" s="1"/>
  <c r="IC911" i="28"/>
  <c r="IV779" i="28"/>
  <c r="GY779" i="28"/>
  <c r="GZ779" i="28" s="1"/>
  <c r="HA779" i="28" s="1"/>
  <c r="HB779" i="28" s="1"/>
  <c r="IC779" i="28"/>
  <c r="IJ779" i="28"/>
  <c r="IP779" i="28" s="1"/>
  <c r="IV715" i="28"/>
  <c r="GY715" i="28"/>
  <c r="GZ715" i="28" s="1"/>
  <c r="HA715" i="28" s="1"/>
  <c r="HB715" i="28" s="1"/>
  <c r="IJ715" i="28"/>
  <c r="IP715" i="28" s="1"/>
  <c r="IC715" i="28"/>
  <c r="IV597" i="28"/>
  <c r="GY597" i="28"/>
  <c r="GZ597" i="28" s="1"/>
  <c r="HA597" i="28" s="1"/>
  <c r="HB597" i="28" s="1"/>
  <c r="IC597" i="28"/>
  <c r="IJ597" i="28"/>
  <c r="IP597" i="28" s="1"/>
  <c r="IV278" i="28"/>
  <c r="GY278" i="28"/>
  <c r="GZ278" i="28" s="1"/>
  <c r="HA278" i="28" s="1"/>
  <c r="HB278" i="28" s="1"/>
  <c r="IJ278" i="28"/>
  <c r="IP278" i="28" s="1"/>
  <c r="IC278" i="28"/>
  <c r="IV237" i="28"/>
  <c r="GY237" i="28"/>
  <c r="GZ237" i="28" s="1"/>
  <c r="HA237" i="28" s="1"/>
  <c r="HB237" i="28" s="1"/>
  <c r="IJ237" i="28"/>
  <c r="IP237" i="28" s="1"/>
  <c r="IC237" i="28"/>
  <c r="IV190" i="28"/>
  <c r="GY190" i="28"/>
  <c r="GZ190" i="28" s="1"/>
  <c r="HA190" i="28" s="1"/>
  <c r="HB190" i="28" s="1"/>
  <c r="IJ190" i="28"/>
  <c r="IP190" i="28" s="1"/>
  <c r="IC190" i="28"/>
  <c r="IV121" i="28"/>
  <c r="GY121" i="28"/>
  <c r="GZ121" i="28" s="1"/>
  <c r="HA121" i="28" s="1"/>
  <c r="HB121" i="28" s="1"/>
  <c r="IJ121" i="28"/>
  <c r="IP121" i="28" s="1"/>
  <c r="IC121" i="28"/>
  <c r="IV101" i="28"/>
  <c r="GY101" i="28"/>
  <c r="GZ101" i="28" s="1"/>
  <c r="HA101" i="28" s="1"/>
  <c r="HB101" i="28" s="1"/>
  <c r="IC101" i="28"/>
  <c r="IJ101" i="28"/>
  <c r="IP101" i="28" s="1"/>
  <c r="IV40" i="28"/>
  <c r="GY40" i="28"/>
  <c r="GZ40" i="28" s="1"/>
  <c r="HA40" i="28" s="1"/>
  <c r="HB40" i="28" s="1"/>
  <c r="IC40" i="28"/>
  <c r="IJ40" i="28"/>
  <c r="IP40" i="28" s="1"/>
  <c r="IV18" i="28"/>
  <c r="GY18" i="28"/>
  <c r="GZ18" i="28" s="1"/>
  <c r="HA18" i="28" s="1"/>
  <c r="HB18" i="28" s="1"/>
  <c r="IJ18" i="28"/>
  <c r="IP18" i="28" s="1"/>
  <c r="IC18" i="28"/>
  <c r="IA1201" i="28"/>
  <c r="FF1201" i="28"/>
  <c r="IH1201" i="28"/>
  <c r="IN1201" i="28" s="1"/>
  <c r="FI1201" i="28"/>
  <c r="IJ1028" i="28"/>
  <c r="IP1028" i="28" s="1"/>
  <c r="IC1005" i="28"/>
  <c r="GY827" i="28"/>
  <c r="GZ827" i="28" s="1"/>
  <c r="HA827" i="28" s="1"/>
  <c r="HB827" i="28" s="1"/>
  <c r="IV827" i="28"/>
  <c r="IC827" i="28"/>
  <c r="IJ827" i="28"/>
  <c r="IP827" i="28" s="1"/>
  <c r="IC642" i="28"/>
  <c r="IV544" i="28"/>
  <c r="GY544" i="28"/>
  <c r="GZ544" i="28" s="1"/>
  <c r="HA544" i="28" s="1"/>
  <c r="HB544" i="28" s="1"/>
  <c r="IC544" i="28"/>
  <c r="IJ544" i="28"/>
  <c r="IP544" i="28" s="1"/>
  <c r="FJ407" i="28"/>
  <c r="IV164" i="28"/>
  <c r="GY164" i="28"/>
  <c r="GZ164" i="28" s="1"/>
  <c r="HA164" i="28" s="1"/>
  <c r="HB164" i="28" s="1"/>
  <c r="IC144" i="28"/>
  <c r="FI75" i="28"/>
  <c r="FH1152" i="28"/>
  <c r="IC1152" i="28"/>
  <c r="IJ1152" i="28"/>
  <c r="IP1152" i="28" s="1"/>
  <c r="FJ1152" i="28"/>
  <c r="II1098" i="28"/>
  <c r="IO1098" i="28" s="1"/>
  <c r="IB1098" i="28"/>
  <c r="FG1098" i="28"/>
  <c r="GY1052" i="28"/>
  <c r="GZ1052" i="28" s="1"/>
  <c r="HA1052" i="28" s="1"/>
  <c r="HB1052" i="28" s="1"/>
  <c r="IV1052" i="28"/>
  <c r="IJ1052" i="28"/>
  <c r="IP1052" i="28" s="1"/>
  <c r="IC1052" i="28"/>
  <c r="IC1079" i="28"/>
  <c r="IC1009" i="28"/>
  <c r="IV889" i="28"/>
  <c r="GY889" i="28"/>
  <c r="GZ889" i="28" s="1"/>
  <c r="HA889" i="28" s="1"/>
  <c r="HB889" i="28" s="1"/>
  <c r="IC889" i="28"/>
  <c r="IJ889" i="28"/>
  <c r="IP889" i="28" s="1"/>
  <c r="IV857" i="28"/>
  <c r="GY857" i="28"/>
  <c r="GZ857" i="28" s="1"/>
  <c r="HA857" i="28" s="1"/>
  <c r="HB857" i="28" s="1"/>
  <c r="IJ857" i="28"/>
  <c r="IP857" i="28" s="1"/>
  <c r="IC857" i="28"/>
  <c r="IV192" i="28"/>
  <c r="GY192" i="28"/>
  <c r="GZ192" i="28" s="1"/>
  <c r="HA192" i="28" s="1"/>
  <c r="HB192" i="28" s="1"/>
  <c r="IJ192" i="28"/>
  <c r="IP192" i="28" s="1"/>
  <c r="IC192" i="28"/>
  <c r="IC112" i="28"/>
  <c r="FI1164" i="28"/>
  <c r="IV1150" i="28"/>
  <c r="GY1150" i="28"/>
  <c r="GZ1150" i="28" s="1"/>
  <c r="HA1150" i="28" s="1"/>
  <c r="HB1150" i="28" s="1"/>
  <c r="IC1112" i="28"/>
  <c r="IV1078" i="28"/>
  <c r="GY1078" i="28"/>
  <c r="GZ1078" i="28" s="1"/>
  <c r="HA1078" i="28" s="1"/>
  <c r="HB1078" i="28" s="1"/>
  <c r="IC1078" i="28"/>
  <c r="IJ1078" i="28"/>
  <c r="IP1078" i="28" s="1"/>
  <c r="FF1091" i="28"/>
  <c r="IH1091" i="28"/>
  <c r="IN1091" i="28" s="1"/>
  <c r="IA1091" i="28"/>
  <c r="IV1000" i="28"/>
  <c r="GY1000" i="28"/>
  <c r="GZ1000" i="28" s="1"/>
  <c r="HA1000" i="28" s="1"/>
  <c r="HB1000" i="28" s="1"/>
  <c r="IC1000" i="28"/>
  <c r="IJ1000" i="28"/>
  <c r="IP1000" i="28" s="1"/>
  <c r="IV986" i="28"/>
  <c r="GY986" i="28"/>
  <c r="GZ986" i="28" s="1"/>
  <c r="HA986" i="28" s="1"/>
  <c r="HB986" i="28" s="1"/>
  <c r="IJ986" i="28"/>
  <c r="IP986" i="28" s="1"/>
  <c r="IC986" i="28"/>
  <c r="IV977" i="28"/>
  <c r="GY977" i="28"/>
  <c r="GZ977" i="28" s="1"/>
  <c r="HA977" i="28" s="1"/>
  <c r="HB977" i="28" s="1"/>
  <c r="IJ977" i="28"/>
  <c r="IP977" i="28" s="1"/>
  <c r="IC977" i="28"/>
  <c r="FH1039" i="28"/>
  <c r="IC1039" i="28"/>
  <c r="IJ1039" i="28"/>
  <c r="IP1039" i="28" s="1"/>
  <c r="FI1039" i="28"/>
  <c r="IC997" i="28"/>
  <c r="IK999" i="28"/>
  <c r="IQ999" i="28" s="1"/>
  <c r="FI999" i="28"/>
  <c r="IV901" i="28"/>
  <c r="GY901" i="28"/>
  <c r="GZ901" i="28" s="1"/>
  <c r="HA901" i="28" s="1"/>
  <c r="HB901" i="28" s="1"/>
  <c r="IJ901" i="28"/>
  <c r="IP901" i="28" s="1"/>
  <c r="IC901" i="28"/>
  <c r="IV869" i="28"/>
  <c r="GY869" i="28"/>
  <c r="GZ869" i="28" s="1"/>
  <c r="HA869" i="28" s="1"/>
  <c r="HB869" i="28" s="1"/>
  <c r="IJ869" i="28"/>
  <c r="IP869" i="28" s="1"/>
  <c r="IC869" i="28"/>
  <c r="IV765" i="28"/>
  <c r="GY765" i="28"/>
  <c r="GZ765" i="28" s="1"/>
  <c r="HA765" i="28" s="1"/>
  <c r="HB765" i="28" s="1"/>
  <c r="IJ765" i="28"/>
  <c r="IP765" i="28" s="1"/>
  <c r="IC765" i="28"/>
  <c r="IV701" i="28"/>
  <c r="GY701" i="28"/>
  <c r="GZ701" i="28" s="1"/>
  <c r="HA701" i="28" s="1"/>
  <c r="HB701" i="28" s="1"/>
  <c r="IJ701" i="28"/>
  <c r="IP701" i="28" s="1"/>
  <c r="IC701" i="28"/>
  <c r="IV673" i="28"/>
  <c r="GY673" i="28"/>
  <c r="GZ673" i="28" s="1"/>
  <c r="HA673" i="28" s="1"/>
  <c r="HB673" i="28" s="1"/>
  <c r="IJ673" i="28"/>
  <c r="IP673" i="28" s="1"/>
  <c r="IC673" i="28"/>
  <c r="IC762" i="28"/>
  <c r="IJ492" i="28"/>
  <c r="IP492" i="28" s="1"/>
  <c r="FC392" i="28"/>
  <c r="FH392" i="28"/>
  <c r="FC303" i="28"/>
  <c r="FH303" i="28"/>
  <c r="IV209" i="28"/>
  <c r="GY209" i="28"/>
  <c r="GZ209" i="28" s="1"/>
  <c r="HA209" i="28" s="1"/>
  <c r="HB209" i="28" s="1"/>
  <c r="IC209" i="28"/>
  <c r="IJ209" i="28"/>
  <c r="IP209" i="28" s="1"/>
  <c r="IV172" i="28"/>
  <c r="GY172" i="28"/>
  <c r="GZ172" i="28" s="1"/>
  <c r="HA172" i="28" s="1"/>
  <c r="HB172" i="28" s="1"/>
  <c r="IC172" i="28"/>
  <c r="IJ172" i="28"/>
  <c r="IP172" i="28" s="1"/>
  <c r="FI1181" i="28"/>
  <c r="GY1064" i="28"/>
  <c r="GZ1064" i="28" s="1"/>
  <c r="HA1064" i="28" s="1"/>
  <c r="HB1064" i="28" s="1"/>
  <c r="IV1064" i="28"/>
  <c r="IJ1064" i="28"/>
  <c r="IP1064" i="28" s="1"/>
  <c r="IC1064" i="28"/>
  <c r="FC985" i="28"/>
  <c r="FH985" i="28"/>
  <c r="FI938" i="28"/>
  <c r="FC817" i="28"/>
  <c r="FH817" i="28"/>
  <c r="IC766" i="28"/>
  <c r="IV386" i="28"/>
  <c r="GY386" i="28"/>
  <c r="GZ386" i="28" s="1"/>
  <c r="HA386" i="28" s="1"/>
  <c r="HB386" i="28" s="1"/>
  <c r="IJ386" i="28"/>
  <c r="IP386" i="28" s="1"/>
  <c r="IC386" i="28"/>
  <c r="IV309" i="28"/>
  <c r="GY309" i="28"/>
  <c r="GZ309" i="28" s="1"/>
  <c r="HA309" i="28" s="1"/>
  <c r="HB309" i="28" s="1"/>
  <c r="IC309" i="28"/>
  <c r="IJ309" i="28"/>
  <c r="IP309" i="28" s="1"/>
  <c r="IC416" i="28"/>
  <c r="IV92" i="28"/>
  <c r="GY92" i="28"/>
  <c r="GZ92" i="28" s="1"/>
  <c r="HA92" i="28" s="1"/>
  <c r="HB92" i="28" s="1"/>
  <c r="IJ92" i="28"/>
  <c r="IP92" i="28" s="1"/>
  <c r="IC92" i="28"/>
  <c r="IV162" i="28"/>
  <c r="GY162" i="28"/>
  <c r="GZ162" i="28" s="1"/>
  <c r="HA162" i="28" s="1"/>
  <c r="HB162" i="28" s="1"/>
  <c r="IC162" i="28"/>
  <c r="IJ162" i="28"/>
  <c r="IP162" i="28" s="1"/>
  <c r="IC314" i="28"/>
  <c r="IC1141" i="28"/>
  <c r="IC800" i="28"/>
  <c r="FH800" i="28"/>
  <c r="IJ800" i="28"/>
  <c r="IP800" i="28" s="1"/>
  <c r="FJ800" i="28"/>
  <c r="IV632" i="28"/>
  <c r="GY632" i="28"/>
  <c r="GZ632" i="28" s="1"/>
  <c r="HA632" i="28" s="1"/>
  <c r="HB632" i="28" s="1"/>
  <c r="IJ632" i="28"/>
  <c r="IP632" i="28" s="1"/>
  <c r="IC632" i="28"/>
  <c r="IV268" i="28"/>
  <c r="GY268" i="28"/>
  <c r="GZ268" i="28" s="1"/>
  <c r="HA268" i="28" s="1"/>
  <c r="HB268" i="28" s="1"/>
  <c r="IC268" i="28"/>
  <c r="IJ268" i="28"/>
  <c r="IP268" i="28" s="1"/>
  <c r="IV84" i="28"/>
  <c r="GY84" i="28"/>
  <c r="GZ84" i="28" s="1"/>
  <c r="HA84" i="28" s="1"/>
  <c r="HB84" i="28" s="1"/>
  <c r="IJ84" i="28"/>
  <c r="IP84" i="28" s="1"/>
  <c r="IC84" i="28"/>
  <c r="IB1123" i="28"/>
  <c r="II1123" i="28"/>
  <c r="IO1123" i="28" s="1"/>
  <c r="FG1123" i="28"/>
  <c r="FJ1114" i="28"/>
  <c r="IV840" i="28"/>
  <c r="GY840" i="28"/>
  <c r="GZ840" i="28" s="1"/>
  <c r="HA840" i="28" s="1"/>
  <c r="HB840" i="28" s="1"/>
  <c r="IJ840" i="28"/>
  <c r="IP840" i="28" s="1"/>
  <c r="IC840" i="28"/>
  <c r="IV996" i="28"/>
  <c r="GY996" i="28"/>
  <c r="GZ996" i="28" s="1"/>
  <c r="HA996" i="28" s="1"/>
  <c r="HB996" i="28" s="1"/>
  <c r="IJ996" i="28"/>
  <c r="IP996" i="28" s="1"/>
  <c r="IC996" i="28"/>
  <c r="IJ1017" i="28"/>
  <c r="IP1017" i="28" s="1"/>
  <c r="IV908" i="28"/>
  <c r="IJ908" i="28"/>
  <c r="IP908" i="28" s="1"/>
  <c r="IC908" i="28"/>
  <c r="GY908" i="28"/>
  <c r="GZ908" i="28" s="1"/>
  <c r="HA908" i="28" s="1"/>
  <c r="HB908" i="28" s="1"/>
  <c r="FC206" i="28"/>
  <c r="FI206" i="28" s="1"/>
  <c r="IV146" i="28"/>
  <c r="GY146" i="28"/>
  <c r="GZ146" i="28" s="1"/>
  <c r="HA146" i="28" s="1"/>
  <c r="HB146" i="28" s="1"/>
  <c r="IJ146" i="28"/>
  <c r="IP146" i="28" s="1"/>
  <c r="IC146" i="28"/>
  <c r="IJ55" i="28"/>
  <c r="IP55" i="28" s="1"/>
  <c r="IV574" i="28"/>
  <c r="GY574" i="28"/>
  <c r="GZ574" i="28" s="1"/>
  <c r="HA574" i="28" s="1"/>
  <c r="HB574" i="28" s="1"/>
  <c r="IC574" i="28"/>
  <c r="IJ574" i="28"/>
  <c r="IP574" i="28" s="1"/>
  <c r="IW335" i="28"/>
  <c r="HC335" i="28"/>
  <c r="HD335" i="28" s="1"/>
  <c r="HE335" i="28" s="1"/>
  <c r="HF335" i="28" s="1"/>
  <c r="ID335" i="28"/>
  <c r="IJ335" i="28"/>
  <c r="IP335" i="28" s="1"/>
  <c r="IV1213" i="28"/>
  <c r="GY1213" i="28"/>
  <c r="GZ1213" i="28" s="1"/>
  <c r="HA1213" i="28" s="1"/>
  <c r="HB1213" i="28" s="1"/>
  <c r="IK1213" i="28" s="1"/>
  <c r="IQ1213" i="28" s="1"/>
  <c r="IV1093" i="28"/>
  <c r="GY1093" i="28"/>
  <c r="GZ1093" i="28" s="1"/>
  <c r="HA1093" i="28" s="1"/>
  <c r="HB1093" i="28" s="1"/>
  <c r="IJ1093" i="28"/>
  <c r="IP1093" i="28" s="1"/>
  <c r="IC1093" i="28"/>
  <c r="IV1094" i="28"/>
  <c r="GY1094" i="28"/>
  <c r="GZ1094" i="28" s="1"/>
  <c r="HA1094" i="28" s="1"/>
  <c r="HB1094" i="28" s="1"/>
  <c r="IV987" i="28"/>
  <c r="IJ987" i="28"/>
  <c r="IP987" i="28" s="1"/>
  <c r="IC987" i="28"/>
  <c r="GY987" i="28"/>
  <c r="GZ987" i="28" s="1"/>
  <c r="HA987" i="28" s="1"/>
  <c r="HB987" i="28" s="1"/>
  <c r="IV942" i="28"/>
  <c r="GY942" i="28"/>
  <c r="GZ942" i="28" s="1"/>
  <c r="HA942" i="28" s="1"/>
  <c r="HB942" i="28" s="1"/>
  <c r="IK942" i="28" s="1"/>
  <c r="IQ942" i="28" s="1"/>
  <c r="IV875" i="28"/>
  <c r="GY875" i="28"/>
  <c r="GZ875" i="28" s="1"/>
  <c r="HA875" i="28" s="1"/>
  <c r="HB875" i="28" s="1"/>
  <c r="IC875" i="28"/>
  <c r="IJ875" i="28"/>
  <c r="IP875" i="28" s="1"/>
  <c r="IV848" i="28"/>
  <c r="GY848" i="28"/>
  <c r="GZ848" i="28" s="1"/>
  <c r="HA848" i="28" s="1"/>
  <c r="HB848" i="28" s="1"/>
  <c r="IC848" i="28"/>
  <c r="IJ848" i="28"/>
  <c r="IP848" i="28" s="1"/>
  <c r="IV804" i="28"/>
  <c r="GY804" i="28"/>
  <c r="GZ804" i="28" s="1"/>
  <c r="HA804" i="28" s="1"/>
  <c r="HB804" i="28" s="1"/>
  <c r="IV734" i="28"/>
  <c r="GY734" i="28"/>
  <c r="GZ734" i="28" s="1"/>
  <c r="HA734" i="28" s="1"/>
  <c r="HB734" i="28" s="1"/>
  <c r="IJ734" i="28"/>
  <c r="IP734" i="28" s="1"/>
  <c r="IC734" i="28"/>
  <c r="IV662" i="28"/>
  <c r="GY662" i="28"/>
  <c r="GZ662" i="28" s="1"/>
  <c r="HA662" i="28" s="1"/>
  <c r="HB662" i="28" s="1"/>
  <c r="IW611" i="28"/>
  <c r="HC611" i="28"/>
  <c r="HD611" i="28" s="1"/>
  <c r="HE611" i="28" s="1"/>
  <c r="HF611" i="28" s="1"/>
  <c r="ID611" i="28"/>
  <c r="IJ611" i="28"/>
  <c r="IP611" i="28" s="1"/>
  <c r="IV561" i="28"/>
  <c r="GY561" i="28"/>
  <c r="GZ561" i="28" s="1"/>
  <c r="HA561" i="28" s="1"/>
  <c r="HB561" i="28" s="1"/>
  <c r="IJ561" i="28"/>
  <c r="IP561" i="28" s="1"/>
  <c r="IC561" i="28"/>
  <c r="IV501" i="28"/>
  <c r="GY501" i="28"/>
  <c r="GZ501" i="28" s="1"/>
  <c r="HA501" i="28" s="1"/>
  <c r="HB501" i="28" s="1"/>
  <c r="IV460" i="28"/>
  <c r="GY460" i="28"/>
  <c r="GZ460" i="28" s="1"/>
  <c r="HA460" i="28" s="1"/>
  <c r="HB460" i="28" s="1"/>
  <c r="IV418" i="28"/>
  <c r="GY418" i="28"/>
  <c r="GZ418" i="28" s="1"/>
  <c r="HA418" i="28" s="1"/>
  <c r="HB418" i="28" s="1"/>
  <c r="IJ418" i="28"/>
  <c r="IP418" i="28" s="1"/>
  <c r="IC418" i="28"/>
  <c r="IV300" i="28"/>
  <c r="GY300" i="28"/>
  <c r="GZ300" i="28" s="1"/>
  <c r="HA300" i="28" s="1"/>
  <c r="HB300" i="28" s="1"/>
  <c r="IC300" i="28"/>
  <c r="IJ300" i="28"/>
  <c r="IP300" i="28" s="1"/>
  <c r="IV306" i="28"/>
  <c r="GY306" i="28"/>
  <c r="GZ306" i="28" s="1"/>
  <c r="HA306" i="28" s="1"/>
  <c r="HB306" i="28" s="1"/>
  <c r="IC306" i="28"/>
  <c r="IJ306" i="28"/>
  <c r="IP306" i="28" s="1"/>
  <c r="IV223" i="28"/>
  <c r="GY223" i="28"/>
  <c r="GZ223" i="28" s="1"/>
  <c r="HA223" i="28" s="1"/>
  <c r="HB223" i="28" s="1"/>
  <c r="IC223" i="28"/>
  <c r="IJ223" i="28"/>
  <c r="IP223" i="28" s="1"/>
  <c r="IV157" i="28"/>
  <c r="GY157" i="28"/>
  <c r="GZ157" i="28" s="1"/>
  <c r="HA157" i="28" s="1"/>
  <c r="HB157" i="28" s="1"/>
  <c r="IJ157" i="28"/>
  <c r="IP157" i="28" s="1"/>
  <c r="IC157" i="28"/>
  <c r="IV39" i="28"/>
  <c r="GY39" i="28"/>
  <c r="GZ39" i="28" s="1"/>
  <c r="HA39" i="28" s="1"/>
  <c r="HB39" i="28" s="1"/>
  <c r="IV1174" i="28"/>
  <c r="GY1174" i="28"/>
  <c r="GZ1174" i="28" s="1"/>
  <c r="HA1174" i="28" s="1"/>
  <c r="HB1174" i="28" s="1"/>
  <c r="IV980" i="28"/>
  <c r="GY980" i="28"/>
  <c r="GZ980" i="28" s="1"/>
  <c r="HA980" i="28" s="1"/>
  <c r="HB980" i="28" s="1"/>
  <c r="IJ980" i="28"/>
  <c r="IP980" i="28" s="1"/>
  <c r="IC980" i="28"/>
  <c r="IV878" i="28"/>
  <c r="GY878" i="28"/>
  <c r="GZ878" i="28" s="1"/>
  <c r="HA878" i="28" s="1"/>
  <c r="HB878" i="28" s="1"/>
  <c r="IJ878" i="28"/>
  <c r="IP878" i="28" s="1"/>
  <c r="IC878" i="28"/>
  <c r="IV525" i="28"/>
  <c r="GY525" i="28"/>
  <c r="GZ525" i="28" s="1"/>
  <c r="HA525" i="28" s="1"/>
  <c r="HB525" i="28" s="1"/>
  <c r="IV387" i="28"/>
  <c r="GY387" i="28"/>
  <c r="GZ387" i="28" s="1"/>
  <c r="HA387" i="28" s="1"/>
  <c r="HB387" i="28" s="1"/>
  <c r="IV51" i="28"/>
  <c r="GY51" i="28"/>
  <c r="GZ51" i="28" s="1"/>
  <c r="HA51" i="28" s="1"/>
  <c r="HB51" i="28" s="1"/>
  <c r="IV1167" i="28"/>
  <c r="GY1167" i="28"/>
  <c r="GZ1167" i="28" s="1"/>
  <c r="HA1167" i="28" s="1"/>
  <c r="HB1167" i="28" s="1"/>
  <c r="IC1167" i="28"/>
  <c r="IJ1167" i="28"/>
  <c r="IP1167" i="28" s="1"/>
  <c r="IV1118" i="28"/>
  <c r="GY1118" i="28"/>
  <c r="GZ1118" i="28" s="1"/>
  <c r="HA1118" i="28" s="1"/>
  <c r="HB1118" i="28" s="1"/>
  <c r="IV950" i="28"/>
  <c r="GY950" i="28"/>
  <c r="GZ950" i="28" s="1"/>
  <c r="HA950" i="28" s="1"/>
  <c r="HB950" i="28" s="1"/>
  <c r="IV894" i="28"/>
  <c r="GY894" i="28"/>
  <c r="GZ894" i="28" s="1"/>
  <c r="HA894" i="28" s="1"/>
  <c r="HB894" i="28" s="1"/>
  <c r="IJ894" i="28"/>
  <c r="IP894" i="28" s="1"/>
  <c r="IC894" i="28"/>
  <c r="IV736" i="28"/>
  <c r="GY736" i="28"/>
  <c r="GZ736" i="28" s="1"/>
  <c r="HA736" i="28" s="1"/>
  <c r="HB736" i="28" s="1"/>
  <c r="IJ736" i="28"/>
  <c r="IP736" i="28" s="1"/>
  <c r="IC736" i="28"/>
  <c r="IV665" i="28"/>
  <c r="GY665" i="28"/>
  <c r="GZ665" i="28" s="1"/>
  <c r="HA665" i="28" s="1"/>
  <c r="HB665" i="28" s="1"/>
  <c r="IV610" i="28"/>
  <c r="GY610" i="28"/>
  <c r="GZ610" i="28" s="1"/>
  <c r="HA610" i="28" s="1"/>
  <c r="HB610" i="28" s="1"/>
  <c r="IJ610" i="28"/>
  <c r="IP610" i="28" s="1"/>
  <c r="IC610" i="28"/>
  <c r="IV520" i="28"/>
  <c r="GY520" i="28"/>
  <c r="GZ520" i="28" s="1"/>
  <c r="HA520" i="28" s="1"/>
  <c r="HB520" i="28" s="1"/>
  <c r="IV478" i="28"/>
  <c r="GY478" i="28"/>
  <c r="GZ478" i="28" s="1"/>
  <c r="HA478" i="28" s="1"/>
  <c r="HB478" i="28" s="1"/>
  <c r="IC478" i="28"/>
  <c r="IJ478" i="28"/>
  <c r="IP478" i="28" s="1"/>
  <c r="IV456" i="28"/>
  <c r="GY456" i="28"/>
  <c r="GZ456" i="28" s="1"/>
  <c r="HA456" i="28" s="1"/>
  <c r="HB456" i="28" s="1"/>
  <c r="IJ456" i="28"/>
  <c r="IP456" i="28" s="1"/>
  <c r="IC456" i="28"/>
  <c r="IV543" i="28"/>
  <c r="GY543" i="28"/>
  <c r="GZ543" i="28" s="1"/>
  <c r="HA543" i="28" s="1"/>
  <c r="HB543" i="28" s="1"/>
  <c r="IV304" i="28"/>
  <c r="IC304" i="28"/>
  <c r="GY304" i="28"/>
  <c r="GZ304" i="28" s="1"/>
  <c r="HA304" i="28" s="1"/>
  <c r="HB304" i="28" s="1"/>
  <c r="IJ304" i="28"/>
  <c r="IP304" i="28" s="1"/>
  <c r="IV267" i="28"/>
  <c r="GY267" i="28"/>
  <c r="GZ267" i="28" s="1"/>
  <c r="HA267" i="28" s="1"/>
  <c r="HB267" i="28" s="1"/>
  <c r="IC267" i="28"/>
  <c r="IJ267" i="28"/>
  <c r="IP267" i="28" s="1"/>
  <c r="IV213" i="28"/>
  <c r="GY213" i="28"/>
  <c r="GZ213" i="28" s="1"/>
  <c r="HA213" i="28" s="1"/>
  <c r="HB213" i="28" s="1"/>
  <c r="IC213" i="28"/>
  <c r="IJ213" i="28"/>
  <c r="IP213" i="28" s="1"/>
  <c r="IV159" i="28"/>
  <c r="GY159" i="28"/>
  <c r="GZ159" i="28" s="1"/>
  <c r="HA159" i="28" s="1"/>
  <c r="HB159" i="28" s="1"/>
  <c r="IC159" i="28"/>
  <c r="IJ159" i="28"/>
  <c r="IP159" i="28" s="1"/>
  <c r="IV119" i="28"/>
  <c r="GY119" i="28"/>
  <c r="GZ119" i="28" s="1"/>
  <c r="HA119" i="28" s="1"/>
  <c r="HB119" i="28" s="1"/>
  <c r="IJ119" i="28"/>
  <c r="IP119" i="28" s="1"/>
  <c r="IC119" i="28"/>
  <c r="IW73" i="28"/>
  <c r="HC73" i="28"/>
  <c r="HD73" i="28" s="1"/>
  <c r="HE73" i="28" s="1"/>
  <c r="HF73" i="28" s="1"/>
  <c r="IK73" i="28"/>
  <c r="IQ73" i="28" s="1"/>
  <c r="ID73" i="28"/>
  <c r="IV359" i="28"/>
  <c r="GY359" i="28"/>
  <c r="GZ359" i="28" s="1"/>
  <c r="HA359" i="28" s="1"/>
  <c r="HB359" i="28" s="1"/>
  <c r="IJ359" i="28"/>
  <c r="IP359" i="28" s="1"/>
  <c r="IC359" i="28"/>
  <c r="IV149" i="28"/>
  <c r="GY149" i="28"/>
  <c r="GZ149" i="28" s="1"/>
  <c r="HA149" i="28" s="1"/>
  <c r="HB149" i="28" s="1"/>
  <c r="IC149" i="28"/>
  <c r="IJ149" i="28"/>
  <c r="IP149" i="28" s="1"/>
  <c r="IV35" i="28"/>
  <c r="GY35" i="28"/>
  <c r="GZ35" i="28" s="1"/>
  <c r="HA35" i="28" s="1"/>
  <c r="HB35" i="28" s="1"/>
  <c r="IV10" i="28"/>
  <c r="GY10" i="28"/>
  <c r="GZ10" i="28" s="1"/>
  <c r="HA10" i="28" s="1"/>
  <c r="HB10" i="28" s="1"/>
  <c r="IV1178" i="28"/>
  <c r="GY1178" i="28"/>
  <c r="GZ1178" i="28" s="1"/>
  <c r="HA1178" i="28" s="1"/>
  <c r="HB1178" i="28" s="1"/>
  <c r="ID1178" i="28" s="1"/>
  <c r="IV1096" i="28"/>
  <c r="GY1096" i="28"/>
  <c r="GZ1096" i="28" s="1"/>
  <c r="HA1096" i="28" s="1"/>
  <c r="HB1096" i="28" s="1"/>
  <c r="IK1096" i="28" s="1"/>
  <c r="IQ1096" i="28" s="1"/>
  <c r="IV1001" i="28"/>
  <c r="GY1001" i="28"/>
  <c r="GZ1001" i="28" s="1"/>
  <c r="HA1001" i="28" s="1"/>
  <c r="HB1001" i="28" s="1"/>
  <c r="IV924" i="28"/>
  <c r="GY924" i="28"/>
  <c r="GZ924" i="28" s="1"/>
  <c r="HA924" i="28" s="1"/>
  <c r="HB924" i="28" s="1"/>
  <c r="IC924" i="28"/>
  <c r="IJ924" i="28"/>
  <c r="IP924" i="28" s="1"/>
  <c r="IV914" i="28"/>
  <c r="GY914" i="28"/>
  <c r="GZ914" i="28" s="1"/>
  <c r="HA914" i="28" s="1"/>
  <c r="HB914" i="28" s="1"/>
  <c r="IJ914" i="28"/>
  <c r="IP914" i="28" s="1"/>
  <c r="IC914" i="28"/>
  <c r="IV758" i="28"/>
  <c r="GY758" i="28"/>
  <c r="GZ758" i="28" s="1"/>
  <c r="HA758" i="28" s="1"/>
  <c r="HB758" i="28" s="1"/>
  <c r="IV694" i="28"/>
  <c r="GY694" i="28"/>
  <c r="GZ694" i="28" s="1"/>
  <c r="HA694" i="28" s="1"/>
  <c r="HB694" i="28" s="1"/>
  <c r="IV635" i="28"/>
  <c r="GY635" i="28"/>
  <c r="GZ635" i="28" s="1"/>
  <c r="HA635" i="28" s="1"/>
  <c r="HB635" i="28" s="1"/>
  <c r="IJ635" i="28"/>
  <c r="IP635" i="28" s="1"/>
  <c r="IC635" i="28"/>
  <c r="IV579" i="28"/>
  <c r="GY579" i="28"/>
  <c r="GZ579" i="28" s="1"/>
  <c r="HA579" i="28" s="1"/>
  <c r="HB579" i="28" s="1"/>
  <c r="IC579" i="28"/>
  <c r="IJ579" i="28"/>
  <c r="IP579" i="28" s="1"/>
  <c r="IV516" i="28"/>
  <c r="GY516" i="28"/>
  <c r="GZ516" i="28" s="1"/>
  <c r="HA516" i="28" s="1"/>
  <c r="HB516" i="28" s="1"/>
  <c r="IV461" i="28"/>
  <c r="GY461" i="28"/>
  <c r="GZ461" i="28" s="1"/>
  <c r="HA461" i="28" s="1"/>
  <c r="HB461" i="28" s="1"/>
  <c r="IV273" i="28"/>
  <c r="GY273" i="28"/>
  <c r="GZ273" i="28" s="1"/>
  <c r="HA273" i="28" s="1"/>
  <c r="HB273" i="28" s="1"/>
  <c r="IJ273" i="28"/>
  <c r="IP273" i="28" s="1"/>
  <c r="IC273" i="28"/>
  <c r="IV169" i="28"/>
  <c r="GY169" i="28"/>
  <c r="GZ169" i="28" s="1"/>
  <c r="HA169" i="28" s="1"/>
  <c r="HB169" i="28" s="1"/>
  <c r="IJ169" i="28"/>
  <c r="IP169" i="28" s="1"/>
  <c r="IC169" i="28"/>
  <c r="IV44" i="28"/>
  <c r="GY44" i="28"/>
  <c r="GZ44" i="28" s="1"/>
  <c r="HA44" i="28" s="1"/>
  <c r="HB44" i="28" s="1"/>
  <c r="IJ44" i="28"/>
  <c r="IP44" i="28" s="1"/>
  <c r="IC44" i="28"/>
  <c r="IV1201" i="28"/>
  <c r="GY1201" i="28"/>
  <c r="GZ1201" i="28" s="1"/>
  <c r="HA1201" i="28" s="1"/>
  <c r="HB1201" i="28" s="1"/>
  <c r="IK1201" i="28" s="1"/>
  <c r="IQ1201" i="28" s="1"/>
  <c r="IV1169" i="28"/>
  <c r="GY1169" i="28"/>
  <c r="GZ1169" i="28" s="1"/>
  <c r="HA1169" i="28" s="1"/>
  <c r="HB1169" i="28" s="1"/>
  <c r="IJ1169" i="28"/>
  <c r="IP1169" i="28" s="1"/>
  <c r="IC1169" i="28"/>
  <c r="IV1106" i="28"/>
  <c r="GY1106" i="28"/>
  <c r="GZ1106" i="28" s="1"/>
  <c r="HA1106" i="28" s="1"/>
  <c r="HB1106" i="28" s="1"/>
  <c r="ID1106" i="28" s="1"/>
  <c r="IV1047" i="28"/>
  <c r="GY1047" i="28"/>
  <c r="GZ1047" i="28" s="1"/>
  <c r="HA1047" i="28" s="1"/>
  <c r="HB1047" i="28" s="1"/>
  <c r="IJ1047" i="28"/>
  <c r="IP1047" i="28" s="1"/>
  <c r="IC1047" i="28"/>
  <c r="IV1015" i="28"/>
  <c r="GY1015" i="28"/>
  <c r="GZ1015" i="28" s="1"/>
  <c r="HA1015" i="28" s="1"/>
  <c r="HB1015" i="28" s="1"/>
  <c r="IJ1015" i="28"/>
  <c r="IP1015" i="28" s="1"/>
  <c r="IC1015" i="28"/>
  <c r="IV970" i="28"/>
  <c r="GY970" i="28"/>
  <c r="GZ970" i="28" s="1"/>
  <c r="HA970" i="28" s="1"/>
  <c r="HB970" i="28" s="1"/>
  <c r="IC970" i="28"/>
  <c r="IJ970" i="28"/>
  <c r="IP970" i="28" s="1"/>
  <c r="IV965" i="28"/>
  <c r="GY965" i="28"/>
  <c r="GZ965" i="28" s="1"/>
  <c r="HA965" i="28" s="1"/>
  <c r="HB965" i="28" s="1"/>
  <c r="IC965" i="28"/>
  <c r="IJ965" i="28"/>
  <c r="IP965" i="28" s="1"/>
  <c r="IV896" i="28"/>
  <c r="GY896" i="28"/>
  <c r="GZ896" i="28" s="1"/>
  <c r="HA896" i="28" s="1"/>
  <c r="HB896" i="28" s="1"/>
  <c r="IC896" i="28"/>
  <c r="IJ896" i="28"/>
  <c r="IP896" i="28" s="1"/>
  <c r="IV880" i="28"/>
  <c r="IJ880" i="28"/>
  <c r="IP880" i="28" s="1"/>
  <c r="IC880" i="28"/>
  <c r="GY880" i="28"/>
  <c r="GZ880" i="28" s="1"/>
  <c r="HA880" i="28" s="1"/>
  <c r="HB880" i="28" s="1"/>
  <c r="IV864" i="28"/>
  <c r="IJ864" i="28"/>
  <c r="IP864" i="28" s="1"/>
  <c r="IC864" i="28"/>
  <c r="GY864" i="28"/>
  <c r="GZ864" i="28" s="1"/>
  <c r="HA864" i="28" s="1"/>
  <c r="HB864" i="28" s="1"/>
  <c r="IV841" i="28"/>
  <c r="GY841" i="28"/>
  <c r="GZ841" i="28" s="1"/>
  <c r="HA841" i="28" s="1"/>
  <c r="HB841" i="28" s="1"/>
  <c r="IC841" i="28"/>
  <c r="IJ841" i="28"/>
  <c r="IP841" i="28" s="1"/>
  <c r="IV792" i="28"/>
  <c r="GY792" i="28"/>
  <c r="GZ792" i="28" s="1"/>
  <c r="HA792" i="28" s="1"/>
  <c r="HB792" i="28" s="1"/>
  <c r="IJ792" i="28"/>
  <c r="IP792" i="28" s="1"/>
  <c r="IC792" i="28"/>
  <c r="IV760" i="28"/>
  <c r="GY760" i="28"/>
  <c r="GZ760" i="28" s="1"/>
  <c r="HA760" i="28" s="1"/>
  <c r="HB760" i="28" s="1"/>
  <c r="IJ760" i="28"/>
  <c r="IP760" i="28" s="1"/>
  <c r="IC760" i="28"/>
  <c r="IV728" i="28"/>
  <c r="GY728" i="28"/>
  <c r="GZ728" i="28" s="1"/>
  <c r="HA728" i="28" s="1"/>
  <c r="HB728" i="28" s="1"/>
  <c r="IJ728" i="28"/>
  <c r="IP728" i="28" s="1"/>
  <c r="IC728" i="28"/>
  <c r="IV696" i="28"/>
  <c r="GY696" i="28"/>
  <c r="GZ696" i="28" s="1"/>
  <c r="HA696" i="28" s="1"/>
  <c r="HB696" i="28" s="1"/>
  <c r="IJ696" i="28"/>
  <c r="IP696" i="28" s="1"/>
  <c r="IC696" i="28"/>
  <c r="IV800" i="28"/>
  <c r="GY800" i="28"/>
  <c r="GZ800" i="28" s="1"/>
  <c r="HA800" i="28" s="1"/>
  <c r="HB800" i="28" s="1"/>
  <c r="IK800" i="28" s="1"/>
  <c r="IQ800" i="28" s="1"/>
  <c r="IV666" i="28"/>
  <c r="GY666" i="28"/>
  <c r="GZ666" i="28" s="1"/>
  <c r="HA666" i="28" s="1"/>
  <c r="HB666" i="28" s="1"/>
  <c r="IV647" i="28"/>
  <c r="GY647" i="28"/>
  <c r="GZ647" i="28" s="1"/>
  <c r="HA647" i="28" s="1"/>
  <c r="HB647" i="28" s="1"/>
  <c r="IJ647" i="28"/>
  <c r="IP647" i="28" s="1"/>
  <c r="IC647" i="28"/>
  <c r="IV615" i="28"/>
  <c r="GY615" i="28"/>
  <c r="GZ615" i="28" s="1"/>
  <c r="HA615" i="28" s="1"/>
  <c r="HB615" i="28" s="1"/>
  <c r="IJ615" i="28"/>
  <c r="IP615" i="28" s="1"/>
  <c r="IC615" i="28"/>
  <c r="IV587" i="28"/>
  <c r="GY587" i="28"/>
  <c r="GZ587" i="28" s="1"/>
  <c r="HA587" i="28" s="1"/>
  <c r="HB587" i="28" s="1"/>
  <c r="IC587" i="28"/>
  <c r="IJ587" i="28"/>
  <c r="IP587" i="28" s="1"/>
  <c r="IV553" i="28"/>
  <c r="GY553" i="28"/>
  <c r="GZ553" i="28" s="1"/>
  <c r="HA553" i="28" s="1"/>
  <c r="HB553" i="28" s="1"/>
  <c r="IJ553" i="28"/>
  <c r="IP553" i="28" s="1"/>
  <c r="IC553" i="28"/>
  <c r="IV534" i="28"/>
  <c r="GY534" i="28"/>
  <c r="GZ534" i="28" s="1"/>
  <c r="HA534" i="28" s="1"/>
  <c r="HB534" i="28" s="1"/>
  <c r="IJ534" i="28"/>
  <c r="IP534" i="28" s="1"/>
  <c r="IC534" i="28"/>
  <c r="IV512" i="28"/>
  <c r="GY512" i="28"/>
  <c r="GZ512" i="28" s="1"/>
  <c r="HA512" i="28" s="1"/>
  <c r="HB512" i="28" s="1"/>
  <c r="IV489" i="28"/>
  <c r="GY489" i="28"/>
  <c r="GZ489" i="28" s="1"/>
  <c r="HA489" i="28" s="1"/>
  <c r="HB489" i="28" s="1"/>
  <c r="IV470" i="28"/>
  <c r="GY470" i="28"/>
  <c r="GZ470" i="28" s="1"/>
  <c r="HA470" i="28" s="1"/>
  <c r="HB470" i="28" s="1"/>
  <c r="IJ470" i="28"/>
  <c r="IP470" i="28" s="1"/>
  <c r="IC470" i="28"/>
  <c r="IV448" i="28"/>
  <c r="GY448" i="28"/>
  <c r="GZ448" i="28" s="1"/>
  <c r="HA448" i="28" s="1"/>
  <c r="HB448" i="28" s="1"/>
  <c r="IV425" i="28"/>
  <c r="GY425" i="28"/>
  <c r="GZ425" i="28" s="1"/>
  <c r="HA425" i="28" s="1"/>
  <c r="HB425" i="28" s="1"/>
  <c r="IV401" i="28"/>
  <c r="GY401" i="28"/>
  <c r="GZ401" i="28" s="1"/>
  <c r="HA401" i="28" s="1"/>
  <c r="HB401" i="28" s="1"/>
  <c r="IC401" i="28"/>
  <c r="IJ401" i="28"/>
  <c r="IP401" i="28" s="1"/>
  <c r="IV385" i="28"/>
  <c r="GY385" i="28"/>
  <c r="GZ385" i="28" s="1"/>
  <c r="HA385" i="28" s="1"/>
  <c r="HB385" i="28" s="1"/>
  <c r="IC385" i="28"/>
  <c r="IJ385" i="28"/>
  <c r="IP385" i="28" s="1"/>
  <c r="IV369" i="28"/>
  <c r="GY369" i="28"/>
  <c r="GZ369" i="28" s="1"/>
  <c r="HA369" i="28" s="1"/>
  <c r="HB369" i="28" s="1"/>
  <c r="IC369" i="28"/>
  <c r="IJ369" i="28"/>
  <c r="IP369" i="28" s="1"/>
  <c r="FG1213" i="28"/>
  <c r="II1213" i="28"/>
  <c r="IO1213" i="28" s="1"/>
  <c r="IB1213" i="28"/>
  <c r="II1023" i="28"/>
  <c r="IO1023" i="28" s="1"/>
  <c r="IB1023" i="28"/>
  <c r="FG1023" i="28"/>
  <c r="FI680" i="28"/>
  <c r="IV479" i="28"/>
  <c r="GY479" i="28"/>
  <c r="GZ479" i="28" s="1"/>
  <c r="HA479" i="28" s="1"/>
  <c r="HB479" i="28" s="1"/>
  <c r="IC479" i="28"/>
  <c r="IJ479" i="28"/>
  <c r="IP479" i="28" s="1"/>
  <c r="IV415" i="28"/>
  <c r="GY415" i="28"/>
  <c r="GZ415" i="28" s="1"/>
  <c r="HA415" i="28" s="1"/>
  <c r="HB415" i="28" s="1"/>
  <c r="IC415" i="28"/>
  <c r="IJ415" i="28"/>
  <c r="IP415" i="28" s="1"/>
  <c r="FC384" i="28"/>
  <c r="FH384" i="28"/>
  <c r="IV319" i="28"/>
  <c r="GY319" i="28"/>
  <c r="GZ319" i="28" s="1"/>
  <c r="HA319" i="28" s="1"/>
  <c r="HB319" i="28" s="1"/>
  <c r="IJ319" i="28"/>
  <c r="IP319" i="28" s="1"/>
  <c r="IC319" i="28"/>
  <c r="II331" i="28"/>
  <c r="IO331" i="28" s="1"/>
  <c r="IB331" i="28"/>
  <c r="FG331" i="28"/>
  <c r="FC352" i="28"/>
  <c r="FH352" i="28"/>
  <c r="IV67" i="28"/>
  <c r="GY67" i="28"/>
  <c r="GZ67" i="28" s="1"/>
  <c r="HA67" i="28" s="1"/>
  <c r="HB67" i="28" s="1"/>
  <c r="FF1189" i="28"/>
  <c r="IH1189" i="28"/>
  <c r="IN1189" i="28" s="1"/>
  <c r="IA1189" i="28"/>
  <c r="IV1185" i="28"/>
  <c r="GY1185" i="28"/>
  <c r="GZ1185" i="28" s="1"/>
  <c r="HA1185" i="28" s="1"/>
  <c r="HB1185" i="28" s="1"/>
  <c r="IC1087" i="28"/>
  <c r="FH1087" i="28"/>
  <c r="IJ1087" i="28"/>
  <c r="IP1087" i="28" s="1"/>
  <c r="FJ1087" i="28"/>
  <c r="FI1075" i="28"/>
  <c r="FC875" i="28"/>
  <c r="FH875" i="28"/>
  <c r="IV844" i="28"/>
  <c r="GY844" i="28"/>
  <c r="GZ844" i="28" s="1"/>
  <c r="HA844" i="28" s="1"/>
  <c r="HB844" i="28" s="1"/>
  <c r="IJ844" i="28"/>
  <c r="IP844" i="28" s="1"/>
  <c r="IC844" i="28"/>
  <c r="IV539" i="28"/>
  <c r="GY539" i="28"/>
  <c r="GZ539" i="28" s="1"/>
  <c r="HA539" i="28" s="1"/>
  <c r="HB539" i="28" s="1"/>
  <c r="IC539" i="28"/>
  <c r="IJ539" i="28"/>
  <c r="IP539" i="28" s="1"/>
  <c r="IV475" i="28"/>
  <c r="GY475" i="28"/>
  <c r="GZ475" i="28" s="1"/>
  <c r="HA475" i="28" s="1"/>
  <c r="HB475" i="28" s="1"/>
  <c r="IJ475" i="28"/>
  <c r="IP475" i="28" s="1"/>
  <c r="IC475" i="28"/>
  <c r="IV394" i="28"/>
  <c r="GY394" i="28"/>
  <c r="GZ394" i="28" s="1"/>
  <c r="HA394" i="28" s="1"/>
  <c r="HB394" i="28" s="1"/>
  <c r="IJ394" i="28"/>
  <c r="IP394" i="28" s="1"/>
  <c r="IC394" i="28"/>
  <c r="IJ413" i="28"/>
  <c r="IP413" i="28" s="1"/>
  <c r="IV168" i="28"/>
  <c r="GY168" i="28"/>
  <c r="GZ168" i="28" s="1"/>
  <c r="HA168" i="28" s="1"/>
  <c r="HB168" i="28" s="1"/>
  <c r="IJ168" i="28"/>
  <c r="IP168" i="28" s="1"/>
  <c r="IC168" i="28"/>
  <c r="IV1207" i="28"/>
  <c r="GY1207" i="28"/>
  <c r="GZ1207" i="28" s="1"/>
  <c r="HA1207" i="28" s="1"/>
  <c r="HB1207" i="28" s="1"/>
  <c r="IC1207" i="28"/>
  <c r="IJ1207" i="28"/>
  <c r="IP1207" i="28" s="1"/>
  <c r="IH1160" i="28"/>
  <c r="IN1160" i="28" s="1"/>
  <c r="IA1160" i="28"/>
  <c r="FF1160" i="28"/>
  <c r="FC1142" i="28"/>
  <c r="FH1142" i="28"/>
  <c r="FC1115" i="28"/>
  <c r="FH1115" i="28"/>
  <c r="FH1027" i="28"/>
  <c r="IC1027" i="28"/>
  <c r="IJ1027" i="28"/>
  <c r="IP1027" i="28" s="1"/>
  <c r="IA1027" i="28"/>
  <c r="FF1027" i="28"/>
  <c r="IH1027" i="28"/>
  <c r="IN1027" i="28" s="1"/>
  <c r="FC1000" i="28"/>
  <c r="FH1000" i="28"/>
  <c r="IV797" i="28"/>
  <c r="GY797" i="28"/>
  <c r="GZ797" i="28" s="1"/>
  <c r="HA797" i="28" s="1"/>
  <c r="HB797" i="28" s="1"/>
  <c r="IJ797" i="28"/>
  <c r="IP797" i="28" s="1"/>
  <c r="IC797" i="28"/>
  <c r="IJ812" i="28"/>
  <c r="IP812" i="28" s="1"/>
  <c r="IV624" i="28"/>
  <c r="GY624" i="28"/>
  <c r="GZ624" i="28" s="1"/>
  <c r="HA624" i="28" s="1"/>
  <c r="HB624" i="28" s="1"/>
  <c r="IJ624" i="28"/>
  <c r="IP624" i="28" s="1"/>
  <c r="IC624" i="28"/>
  <c r="II676" i="28"/>
  <c r="IO676" i="28" s="1"/>
  <c r="FG676" i="28"/>
  <c r="IB676" i="28"/>
  <c r="IC634" i="28"/>
  <c r="IJ501" i="28"/>
  <c r="IP501" i="28" s="1"/>
  <c r="IV1164" i="28"/>
  <c r="GY1164" i="28"/>
  <c r="GZ1164" i="28" s="1"/>
  <c r="HA1164" i="28" s="1"/>
  <c r="HB1164" i="28" s="1"/>
  <c r="ID1164" i="28" s="1"/>
  <c r="IJ1094" i="28"/>
  <c r="IP1094" i="28" s="1"/>
  <c r="IC1071" i="28"/>
  <c r="FH1071" i="28"/>
  <c r="IJ1071" i="28"/>
  <c r="IP1071" i="28" s="1"/>
  <c r="FJ1071" i="28"/>
  <c r="II1031" i="28"/>
  <c r="IO1031" i="28" s="1"/>
  <c r="IB1031" i="28"/>
  <c r="FG1031" i="28"/>
  <c r="IV921" i="28"/>
  <c r="GY921" i="28"/>
  <c r="GZ921" i="28" s="1"/>
  <c r="HA921" i="28" s="1"/>
  <c r="HB921" i="28" s="1"/>
  <c r="IJ921" i="28"/>
  <c r="IP921" i="28" s="1"/>
  <c r="IC921" i="28"/>
  <c r="FI942" i="28"/>
  <c r="IJ804" i="28"/>
  <c r="IP804" i="28" s="1"/>
  <c r="IV668" i="28"/>
  <c r="GY668" i="28"/>
  <c r="GZ668" i="28" s="1"/>
  <c r="HA668" i="28" s="1"/>
  <c r="HB668" i="28" s="1"/>
  <c r="IC668" i="28"/>
  <c r="IJ668" i="28"/>
  <c r="IP668" i="28" s="1"/>
  <c r="IV604" i="28"/>
  <c r="GY604" i="28"/>
  <c r="GZ604" i="28" s="1"/>
  <c r="HA604" i="28" s="1"/>
  <c r="HB604" i="28" s="1"/>
  <c r="IJ604" i="28"/>
  <c r="IP604" i="28" s="1"/>
  <c r="IC604" i="28"/>
  <c r="IV499" i="28"/>
  <c r="GY499" i="28"/>
  <c r="GZ499" i="28" s="1"/>
  <c r="HA499" i="28" s="1"/>
  <c r="HB499" i="28" s="1"/>
  <c r="IJ499" i="28"/>
  <c r="IP499" i="28" s="1"/>
  <c r="IC499" i="28"/>
  <c r="IV435" i="28"/>
  <c r="GY435" i="28"/>
  <c r="GZ435" i="28" s="1"/>
  <c r="HA435" i="28" s="1"/>
  <c r="HB435" i="28" s="1"/>
  <c r="IJ435" i="28"/>
  <c r="IP435" i="28" s="1"/>
  <c r="IC435" i="28"/>
  <c r="IC520" i="28"/>
  <c r="IC488" i="28"/>
  <c r="IC448" i="28"/>
  <c r="IC428" i="28"/>
  <c r="IC343" i="28"/>
  <c r="IV220" i="28"/>
  <c r="GY220" i="28"/>
  <c r="GZ220" i="28" s="1"/>
  <c r="HA220" i="28" s="1"/>
  <c r="HB220" i="28" s="1"/>
  <c r="IJ220" i="28"/>
  <c r="IP220" i="28" s="1"/>
  <c r="IC220" i="28"/>
  <c r="IV64" i="28"/>
  <c r="GY64" i="28"/>
  <c r="GZ64" i="28" s="1"/>
  <c r="HA64" i="28" s="1"/>
  <c r="HB64" i="28" s="1"/>
  <c r="BV32" i="28"/>
  <c r="GY1183" i="28"/>
  <c r="GZ1183" i="28" s="1"/>
  <c r="HA1183" i="28" s="1"/>
  <c r="HB1183" i="28" s="1"/>
  <c r="IV1183" i="28"/>
  <c r="IJ1183" i="28"/>
  <c r="IP1183" i="28" s="1"/>
  <c r="IC1183" i="28"/>
  <c r="GY1129" i="28"/>
  <c r="GZ1129" i="28" s="1"/>
  <c r="HA1129" i="28" s="1"/>
  <c r="HB1129" i="28" s="1"/>
  <c r="IV1129" i="28"/>
  <c r="IC1129" i="28"/>
  <c r="IJ1129" i="28"/>
  <c r="IP1129" i="28" s="1"/>
  <c r="IC484" i="28"/>
  <c r="IV339" i="28"/>
  <c r="GY339" i="28"/>
  <c r="GZ339" i="28" s="1"/>
  <c r="HA339" i="28" s="1"/>
  <c r="HB339" i="28" s="1"/>
  <c r="IJ339" i="28"/>
  <c r="IP339" i="28" s="1"/>
  <c r="IC339" i="28"/>
  <c r="II87" i="28"/>
  <c r="IO87" i="28" s="1"/>
  <c r="IB87" i="28"/>
  <c r="FG87" i="28"/>
  <c r="FI1137" i="28"/>
  <c r="IA1007" i="28"/>
  <c r="FF1007" i="28"/>
  <c r="IH1007" i="28"/>
  <c r="IN1007" i="28" s="1"/>
  <c r="IV280" i="28"/>
  <c r="GY280" i="28"/>
  <c r="GZ280" i="28" s="1"/>
  <c r="HA280" i="28" s="1"/>
  <c r="HB280" i="28" s="1"/>
  <c r="IC280" i="28"/>
  <c r="IJ280" i="28"/>
  <c r="IP280" i="28" s="1"/>
  <c r="FI83" i="28"/>
  <c r="FI1210" i="28"/>
  <c r="FC975" i="28"/>
  <c r="FH975" i="28"/>
  <c r="IV677" i="28"/>
  <c r="GY677" i="28"/>
  <c r="GZ677" i="28" s="1"/>
  <c r="HA677" i="28" s="1"/>
  <c r="HB677" i="28" s="1"/>
  <c r="IC677" i="28"/>
  <c r="IJ677" i="28"/>
  <c r="IP677" i="28" s="1"/>
  <c r="FF808" i="28"/>
  <c r="IH808" i="28"/>
  <c r="IN808" i="28" s="1"/>
  <c r="IA808" i="28"/>
  <c r="IC529" i="28"/>
  <c r="IC465" i="28"/>
  <c r="IC391" i="28"/>
  <c r="FH391" i="28"/>
  <c r="IJ391" i="28"/>
  <c r="IP391" i="28" s="1"/>
  <c r="FJ391" i="28"/>
  <c r="EX206" i="28"/>
  <c r="FJ1106" i="28"/>
  <c r="IJ665" i="28"/>
  <c r="IP665" i="28" s="1"/>
  <c r="FJ47" i="28"/>
  <c r="IV629" i="28"/>
  <c r="GY629" i="28"/>
  <c r="GZ629" i="28" s="1"/>
  <c r="HA629" i="28" s="1"/>
  <c r="HB629" i="28" s="1"/>
  <c r="IJ629" i="28"/>
  <c r="IP629" i="28" s="1"/>
  <c r="IC629" i="28"/>
  <c r="IV158" i="28"/>
  <c r="GY158" i="28"/>
  <c r="GZ158" i="28" s="1"/>
  <c r="HA158" i="28" s="1"/>
  <c r="HB158" i="28" s="1"/>
  <c r="IJ158" i="28"/>
  <c r="IP158" i="28" s="1"/>
  <c r="IC158" i="28"/>
  <c r="IV38" i="28"/>
  <c r="GY38" i="28"/>
  <c r="GZ38" i="28" s="1"/>
  <c r="HA38" i="28" s="1"/>
  <c r="HB38" i="28" s="1"/>
  <c r="IV1198" i="28"/>
  <c r="GY1198" i="28"/>
  <c r="GZ1198" i="28" s="1"/>
  <c r="HA1198" i="28" s="1"/>
  <c r="HB1198" i="28" s="1"/>
  <c r="IV1175" i="28"/>
  <c r="GY1175" i="28"/>
  <c r="GZ1175" i="28" s="1"/>
  <c r="HA1175" i="28" s="1"/>
  <c r="HB1175" i="28" s="1"/>
  <c r="IJ1175" i="28"/>
  <c r="IP1175" i="28" s="1"/>
  <c r="IC1175" i="28"/>
  <c r="IV1130" i="28"/>
  <c r="GY1130" i="28"/>
  <c r="GZ1130" i="28" s="1"/>
  <c r="HA1130" i="28" s="1"/>
  <c r="HB1130" i="28" s="1"/>
  <c r="IJ1130" i="28"/>
  <c r="IP1130" i="28" s="1"/>
  <c r="IC1130" i="28"/>
  <c r="IV1120" i="28"/>
  <c r="GY1120" i="28"/>
  <c r="GZ1120" i="28" s="1"/>
  <c r="HA1120" i="28" s="1"/>
  <c r="HB1120" i="28" s="1"/>
  <c r="IV1131" i="28"/>
  <c r="GY1131" i="28"/>
  <c r="GZ1131" i="28" s="1"/>
  <c r="HA1131" i="28" s="1"/>
  <c r="HB1131" i="28" s="1"/>
  <c r="IV1068" i="28"/>
  <c r="GY1068" i="28"/>
  <c r="GZ1068" i="28" s="1"/>
  <c r="HA1068" i="28" s="1"/>
  <c r="HB1068" i="28" s="1"/>
  <c r="IJ1068" i="28"/>
  <c r="IP1068" i="28" s="1"/>
  <c r="IC1068" i="28"/>
  <c r="IV1037" i="28"/>
  <c r="GY1037" i="28"/>
  <c r="GZ1037" i="28" s="1"/>
  <c r="HA1037" i="28" s="1"/>
  <c r="HB1037" i="28" s="1"/>
  <c r="IC1037" i="28"/>
  <c r="IJ1037" i="28"/>
  <c r="IP1037" i="28" s="1"/>
  <c r="IV1011" i="28"/>
  <c r="GY1011" i="28"/>
  <c r="GZ1011" i="28" s="1"/>
  <c r="HA1011" i="28" s="1"/>
  <c r="HB1011" i="28" s="1"/>
  <c r="IJ1011" i="28"/>
  <c r="IP1011" i="28" s="1"/>
  <c r="IC1011" i="28"/>
  <c r="IV1050" i="28"/>
  <c r="GY1050" i="28"/>
  <c r="GZ1050" i="28" s="1"/>
  <c r="HA1050" i="28" s="1"/>
  <c r="HB1050" i="28" s="1"/>
  <c r="IV954" i="28"/>
  <c r="GY954" i="28"/>
  <c r="GZ954" i="28" s="1"/>
  <c r="HA954" i="28" s="1"/>
  <c r="HB954" i="28" s="1"/>
  <c r="IV887" i="28"/>
  <c r="GY887" i="28"/>
  <c r="GZ887" i="28" s="1"/>
  <c r="HA887" i="28" s="1"/>
  <c r="HB887" i="28" s="1"/>
  <c r="IC887" i="28"/>
  <c r="IJ887" i="28"/>
  <c r="IP887" i="28" s="1"/>
  <c r="IV871" i="28"/>
  <c r="GY871" i="28"/>
  <c r="GZ871" i="28" s="1"/>
  <c r="HA871" i="28" s="1"/>
  <c r="HB871" i="28" s="1"/>
  <c r="IJ871" i="28"/>
  <c r="IP871" i="28" s="1"/>
  <c r="IC871" i="28"/>
  <c r="IV855" i="28"/>
  <c r="GY855" i="28"/>
  <c r="GZ855" i="28" s="1"/>
  <c r="HA855" i="28" s="1"/>
  <c r="HB855" i="28" s="1"/>
  <c r="IJ855" i="28"/>
  <c r="IP855" i="28" s="1"/>
  <c r="IC855" i="28"/>
  <c r="IV874" i="28"/>
  <c r="GY874" i="28"/>
  <c r="GZ874" i="28" s="1"/>
  <c r="HA874" i="28" s="1"/>
  <c r="HB874" i="28" s="1"/>
  <c r="IJ874" i="28"/>
  <c r="IP874" i="28" s="1"/>
  <c r="IC874" i="28"/>
  <c r="IV822" i="28"/>
  <c r="GY822" i="28"/>
  <c r="GZ822" i="28" s="1"/>
  <c r="HA822" i="28" s="1"/>
  <c r="HB822" i="28" s="1"/>
  <c r="IJ822" i="28"/>
  <c r="IP822" i="28" s="1"/>
  <c r="IC822" i="28"/>
  <c r="IV862" i="28"/>
  <c r="GY862" i="28"/>
  <c r="GZ862" i="28" s="1"/>
  <c r="HA862" i="28" s="1"/>
  <c r="HB862" i="28" s="1"/>
  <c r="IJ862" i="28"/>
  <c r="IP862" i="28" s="1"/>
  <c r="IC862" i="28"/>
  <c r="IV772" i="28"/>
  <c r="GY772" i="28"/>
  <c r="GZ772" i="28" s="1"/>
  <c r="HA772" i="28" s="1"/>
  <c r="HB772" i="28" s="1"/>
  <c r="IJ772" i="28"/>
  <c r="IP772" i="28" s="1"/>
  <c r="IC772" i="28"/>
  <c r="IV740" i="28"/>
  <c r="GY740" i="28"/>
  <c r="GZ740" i="28" s="1"/>
  <c r="HA740" i="28" s="1"/>
  <c r="HB740" i="28" s="1"/>
  <c r="IC740" i="28"/>
  <c r="IJ740" i="28"/>
  <c r="IP740" i="28" s="1"/>
  <c r="IV708" i="28"/>
  <c r="GY708" i="28"/>
  <c r="GZ708" i="28" s="1"/>
  <c r="HA708" i="28" s="1"/>
  <c r="HB708" i="28" s="1"/>
  <c r="IJ708" i="28"/>
  <c r="IP708" i="28" s="1"/>
  <c r="IC708" i="28"/>
  <c r="IV682" i="28"/>
  <c r="GY682" i="28"/>
  <c r="GZ682" i="28" s="1"/>
  <c r="HA682" i="28" s="1"/>
  <c r="HB682" i="28" s="1"/>
  <c r="IV659" i="28"/>
  <c r="GY659" i="28"/>
  <c r="GZ659" i="28" s="1"/>
  <c r="HA659" i="28" s="1"/>
  <c r="HB659" i="28" s="1"/>
  <c r="IC659" i="28"/>
  <c r="IJ659" i="28"/>
  <c r="IP659" i="28" s="1"/>
  <c r="IV627" i="28"/>
  <c r="GY627" i="28"/>
  <c r="GZ627" i="28" s="1"/>
  <c r="HA627" i="28" s="1"/>
  <c r="HB627" i="28" s="1"/>
  <c r="IC627" i="28"/>
  <c r="IJ627" i="28"/>
  <c r="IP627" i="28" s="1"/>
  <c r="IW595" i="28"/>
  <c r="HC595" i="28"/>
  <c r="HD595" i="28" s="1"/>
  <c r="HE595" i="28" s="1"/>
  <c r="HF595" i="28" s="1"/>
  <c r="IK595" i="28"/>
  <c r="IQ595" i="28" s="1"/>
  <c r="ID595" i="28"/>
  <c r="IV671" i="28"/>
  <c r="GY671" i="28"/>
  <c r="GZ671" i="28" s="1"/>
  <c r="HA671" i="28" s="1"/>
  <c r="HB671" i="28" s="1"/>
  <c r="IV540" i="28"/>
  <c r="GY540" i="28"/>
  <c r="GZ540" i="28" s="1"/>
  <c r="HA540" i="28" s="1"/>
  <c r="HB540" i="28" s="1"/>
  <c r="IV517" i="28"/>
  <c r="GY517" i="28"/>
  <c r="GZ517" i="28" s="1"/>
  <c r="HA517" i="28" s="1"/>
  <c r="HB517" i="28" s="1"/>
  <c r="IV498" i="28"/>
  <c r="GY498" i="28"/>
  <c r="GZ498" i="28" s="1"/>
  <c r="HA498" i="28" s="1"/>
  <c r="HB498" i="28" s="1"/>
  <c r="IJ498" i="28"/>
  <c r="IP498" i="28" s="1"/>
  <c r="IC498" i="28"/>
  <c r="IV476" i="28"/>
  <c r="GY476" i="28"/>
  <c r="GZ476" i="28" s="1"/>
  <c r="HA476" i="28" s="1"/>
  <c r="HB476" i="28" s="1"/>
  <c r="IV453" i="28"/>
  <c r="GY453" i="28"/>
  <c r="GZ453" i="28" s="1"/>
  <c r="HA453" i="28" s="1"/>
  <c r="HB453" i="28" s="1"/>
  <c r="IV434" i="28"/>
  <c r="GY434" i="28"/>
  <c r="GZ434" i="28" s="1"/>
  <c r="HA434" i="28" s="1"/>
  <c r="HB434" i="28" s="1"/>
  <c r="IJ434" i="28"/>
  <c r="IP434" i="28" s="1"/>
  <c r="IC434" i="28"/>
  <c r="IV414" i="28"/>
  <c r="GY414" i="28"/>
  <c r="GZ414" i="28" s="1"/>
  <c r="HA414" i="28" s="1"/>
  <c r="HB414" i="28" s="1"/>
  <c r="IC414" i="28"/>
  <c r="IJ414" i="28"/>
  <c r="IP414" i="28" s="1"/>
  <c r="IV288" i="28"/>
  <c r="GY288" i="28"/>
  <c r="GZ288" i="28" s="1"/>
  <c r="HA288" i="28" s="1"/>
  <c r="HB288" i="28" s="1"/>
  <c r="IJ288" i="28"/>
  <c r="IP288" i="28" s="1"/>
  <c r="IC288" i="28"/>
  <c r="IV281" i="28"/>
  <c r="GY281" i="28"/>
  <c r="GZ281" i="28" s="1"/>
  <c r="HA281" i="28" s="1"/>
  <c r="HB281" i="28" s="1"/>
  <c r="IJ281" i="28"/>
  <c r="IP281" i="28" s="1"/>
  <c r="IC281" i="28"/>
  <c r="IV249" i="28"/>
  <c r="GY249" i="28"/>
  <c r="GZ249" i="28" s="1"/>
  <c r="HA249" i="28" s="1"/>
  <c r="HB249" i="28" s="1"/>
  <c r="IV217" i="28"/>
  <c r="GY217" i="28"/>
  <c r="GZ217" i="28" s="1"/>
  <c r="HA217" i="28" s="1"/>
  <c r="HB217" i="28" s="1"/>
  <c r="IC217" i="28"/>
  <c r="IJ217" i="28"/>
  <c r="IP217" i="28" s="1"/>
  <c r="IV177" i="28"/>
  <c r="GY177" i="28"/>
  <c r="GZ177" i="28" s="1"/>
  <c r="HA177" i="28" s="1"/>
  <c r="HB177" i="28" s="1"/>
  <c r="IV141" i="28"/>
  <c r="GY141" i="28"/>
  <c r="GZ141" i="28" s="1"/>
  <c r="HA141" i="28" s="1"/>
  <c r="HB141" i="28" s="1"/>
  <c r="IJ141" i="28"/>
  <c r="IP141" i="28" s="1"/>
  <c r="IC141" i="28"/>
  <c r="IV123" i="28"/>
  <c r="GY123" i="28"/>
  <c r="GZ123" i="28" s="1"/>
  <c r="HA123" i="28" s="1"/>
  <c r="HB123" i="28" s="1"/>
  <c r="IJ123" i="28"/>
  <c r="IP123" i="28" s="1"/>
  <c r="IC123" i="28"/>
  <c r="IV347" i="28"/>
  <c r="GY347" i="28"/>
  <c r="GZ347" i="28" s="1"/>
  <c r="HA347" i="28" s="1"/>
  <c r="HB347" i="28" s="1"/>
  <c r="IC347" i="28"/>
  <c r="IJ347" i="28"/>
  <c r="IP347" i="28" s="1"/>
  <c r="IV391" i="28"/>
  <c r="GY391" i="28"/>
  <c r="GZ391" i="28" s="1"/>
  <c r="HA391" i="28" s="1"/>
  <c r="HB391" i="28" s="1"/>
  <c r="ID391" i="28" s="1"/>
  <c r="IV23" i="28"/>
  <c r="GY23" i="28"/>
  <c r="GZ23" i="28" s="1"/>
  <c r="HA23" i="28" s="1"/>
  <c r="HB23" i="28" s="1"/>
  <c r="IJ23" i="28"/>
  <c r="IP23" i="28" s="1"/>
  <c r="IC23" i="28"/>
  <c r="IV1202" i="28"/>
  <c r="GY1202" i="28"/>
  <c r="GZ1202" i="28" s="1"/>
  <c r="HA1202" i="28" s="1"/>
  <c r="HB1202" i="28" s="1"/>
  <c r="IV1157" i="28"/>
  <c r="GY1157" i="28"/>
  <c r="GZ1157" i="28" s="1"/>
  <c r="HA1157" i="28" s="1"/>
  <c r="HB1157" i="28" s="1"/>
  <c r="IJ1157" i="28"/>
  <c r="IP1157" i="28" s="1"/>
  <c r="IC1157" i="28"/>
  <c r="IV1065" i="28"/>
  <c r="GY1065" i="28"/>
  <c r="GZ1065" i="28" s="1"/>
  <c r="HA1065" i="28" s="1"/>
  <c r="HB1065" i="28" s="1"/>
  <c r="IJ1065" i="28"/>
  <c r="IP1065" i="28" s="1"/>
  <c r="IC1065" i="28"/>
  <c r="IV928" i="28"/>
  <c r="IC928" i="28"/>
  <c r="GY928" i="28"/>
  <c r="GZ928" i="28" s="1"/>
  <c r="HA928" i="28" s="1"/>
  <c r="HB928" i="28" s="1"/>
  <c r="IJ928" i="28"/>
  <c r="IP928" i="28" s="1"/>
  <c r="IV854" i="28"/>
  <c r="GY854" i="28"/>
  <c r="GZ854" i="28" s="1"/>
  <c r="HA854" i="28" s="1"/>
  <c r="HB854" i="28" s="1"/>
  <c r="IC854" i="28"/>
  <c r="IJ854" i="28"/>
  <c r="IP854" i="28" s="1"/>
  <c r="IV790" i="28"/>
  <c r="GY790" i="28"/>
  <c r="GZ790" i="28" s="1"/>
  <c r="HA790" i="28" s="1"/>
  <c r="HB790" i="28" s="1"/>
  <c r="IV726" i="28"/>
  <c r="GY726" i="28"/>
  <c r="GZ726" i="28" s="1"/>
  <c r="HA726" i="28" s="1"/>
  <c r="HB726" i="28" s="1"/>
  <c r="IJ726" i="28"/>
  <c r="IP726" i="28" s="1"/>
  <c r="IC726" i="28"/>
  <c r="IV606" i="28"/>
  <c r="GY606" i="28"/>
  <c r="GZ606" i="28" s="1"/>
  <c r="HA606" i="28" s="1"/>
  <c r="HB606" i="28" s="1"/>
  <c r="IC606" i="28"/>
  <c r="IJ606" i="28"/>
  <c r="IP606" i="28" s="1"/>
  <c r="IV541" i="28"/>
  <c r="GY541" i="28"/>
  <c r="GZ541" i="28" s="1"/>
  <c r="HA541" i="28" s="1"/>
  <c r="HB541" i="28" s="1"/>
  <c r="IV477" i="28"/>
  <c r="GY477" i="28"/>
  <c r="GZ477" i="28" s="1"/>
  <c r="HA477" i="28" s="1"/>
  <c r="HB477" i="28" s="1"/>
  <c r="IV279" i="28"/>
  <c r="GY279" i="28"/>
  <c r="GZ279" i="28" s="1"/>
  <c r="HA279" i="28" s="1"/>
  <c r="HB279" i="28" s="1"/>
  <c r="IC279" i="28"/>
  <c r="IJ279" i="28"/>
  <c r="IP279" i="28" s="1"/>
  <c r="IV89" i="28"/>
  <c r="GY89" i="28"/>
  <c r="GZ89" i="28" s="1"/>
  <c r="HA89" i="28" s="1"/>
  <c r="HB89" i="28" s="1"/>
  <c r="IJ89" i="28"/>
  <c r="IP89" i="28" s="1"/>
  <c r="IC89" i="28"/>
  <c r="IV1214" i="28"/>
  <c r="GY1214" i="28"/>
  <c r="GZ1214" i="28" s="1"/>
  <c r="HA1214" i="28" s="1"/>
  <c r="HB1214" i="28" s="1"/>
  <c r="IC1214" i="28"/>
  <c r="IJ1214" i="28"/>
  <c r="IP1214" i="28" s="1"/>
  <c r="IV1186" i="28"/>
  <c r="GY1186" i="28"/>
  <c r="GZ1186" i="28" s="1"/>
  <c r="HA1186" i="28" s="1"/>
  <c r="HB1186" i="28" s="1"/>
  <c r="IJ1186" i="28"/>
  <c r="IP1186" i="28" s="1"/>
  <c r="IC1186" i="28"/>
  <c r="IW1133" i="28"/>
  <c r="HC1133" i="28"/>
  <c r="HD1133" i="28" s="1"/>
  <c r="HE1133" i="28" s="1"/>
  <c r="HF1133" i="28" s="1"/>
  <c r="IV1057" i="28"/>
  <c r="GY1057" i="28"/>
  <c r="GZ1057" i="28" s="1"/>
  <c r="HA1057" i="28" s="1"/>
  <c r="HB1057" i="28" s="1"/>
  <c r="IJ1057" i="28"/>
  <c r="IP1057" i="28" s="1"/>
  <c r="IC1057" i="28"/>
  <c r="IV1033" i="28"/>
  <c r="GY1033" i="28"/>
  <c r="GZ1033" i="28" s="1"/>
  <c r="HA1033" i="28" s="1"/>
  <c r="HB1033" i="28" s="1"/>
  <c r="IC1033" i="28"/>
  <c r="IJ1033" i="28"/>
  <c r="IP1033" i="28" s="1"/>
  <c r="IV1007" i="28"/>
  <c r="GY1007" i="28"/>
  <c r="GZ1007" i="28" s="1"/>
  <c r="HA1007" i="28" s="1"/>
  <c r="HB1007" i="28" s="1"/>
  <c r="IK1007" i="28" s="1"/>
  <c r="IQ1007" i="28" s="1"/>
  <c r="IV973" i="28"/>
  <c r="GY973" i="28"/>
  <c r="GZ973" i="28" s="1"/>
  <c r="HA973" i="28" s="1"/>
  <c r="HB973" i="28" s="1"/>
  <c r="IV971" i="28"/>
  <c r="GY971" i="28"/>
  <c r="GZ971" i="28" s="1"/>
  <c r="HA971" i="28" s="1"/>
  <c r="HB971" i="28" s="1"/>
  <c r="IC971" i="28"/>
  <c r="IJ971" i="28"/>
  <c r="IP971" i="28" s="1"/>
  <c r="IV976" i="28"/>
  <c r="GY976" i="28"/>
  <c r="GZ976" i="28" s="1"/>
  <c r="HA976" i="28" s="1"/>
  <c r="HB976" i="28" s="1"/>
  <c r="IC976" i="28"/>
  <c r="IJ976" i="28"/>
  <c r="IP976" i="28" s="1"/>
  <c r="IV930" i="28"/>
  <c r="GY930" i="28"/>
  <c r="GZ930" i="28" s="1"/>
  <c r="HA930" i="28" s="1"/>
  <c r="HB930" i="28" s="1"/>
  <c r="IJ930" i="28"/>
  <c r="IP930" i="28" s="1"/>
  <c r="IC930" i="28"/>
  <c r="IV802" i="28"/>
  <c r="GY802" i="28"/>
  <c r="GZ802" i="28" s="1"/>
  <c r="HA802" i="28" s="1"/>
  <c r="HB802" i="28" s="1"/>
  <c r="IC802" i="28"/>
  <c r="IJ802" i="28"/>
  <c r="IP802" i="28" s="1"/>
  <c r="IV784" i="28"/>
  <c r="GY784" i="28"/>
  <c r="GZ784" i="28" s="1"/>
  <c r="HA784" i="28" s="1"/>
  <c r="HB784" i="28" s="1"/>
  <c r="IC784" i="28"/>
  <c r="IJ784" i="28"/>
  <c r="IP784" i="28" s="1"/>
  <c r="IV752" i="28"/>
  <c r="GY752" i="28"/>
  <c r="GZ752" i="28" s="1"/>
  <c r="HA752" i="28" s="1"/>
  <c r="HB752" i="28" s="1"/>
  <c r="IC752" i="28"/>
  <c r="IJ752" i="28"/>
  <c r="IP752" i="28" s="1"/>
  <c r="IV720" i="28"/>
  <c r="GY720" i="28"/>
  <c r="GZ720" i="28" s="1"/>
  <c r="HA720" i="28" s="1"/>
  <c r="HB720" i="28" s="1"/>
  <c r="IC720" i="28"/>
  <c r="IJ720" i="28"/>
  <c r="IP720" i="28" s="1"/>
  <c r="IV688" i="28"/>
  <c r="GY688" i="28"/>
  <c r="GZ688" i="28" s="1"/>
  <c r="HA688" i="28" s="1"/>
  <c r="HB688" i="28" s="1"/>
  <c r="IC688" i="28"/>
  <c r="IJ688" i="28"/>
  <c r="IP688" i="28" s="1"/>
  <c r="IV658" i="28"/>
  <c r="GY658" i="28"/>
  <c r="GZ658" i="28" s="1"/>
  <c r="HA658" i="28" s="1"/>
  <c r="HB658" i="28" s="1"/>
  <c r="IV639" i="28"/>
  <c r="GY639" i="28"/>
  <c r="GZ639" i="28" s="1"/>
  <c r="HA639" i="28" s="1"/>
  <c r="HB639" i="28" s="1"/>
  <c r="IJ639" i="28"/>
  <c r="IP639" i="28" s="1"/>
  <c r="IC639" i="28"/>
  <c r="IV607" i="28"/>
  <c r="GY607" i="28"/>
  <c r="GZ607" i="28" s="1"/>
  <c r="HA607" i="28" s="1"/>
  <c r="HB607" i="28" s="1"/>
  <c r="IJ607" i="28"/>
  <c r="IP607" i="28" s="1"/>
  <c r="IC607" i="28"/>
  <c r="IV569" i="28"/>
  <c r="GY569" i="28"/>
  <c r="GZ569" i="28" s="1"/>
  <c r="HA569" i="28" s="1"/>
  <c r="HB569" i="28" s="1"/>
  <c r="IJ569" i="28"/>
  <c r="IP569" i="28" s="1"/>
  <c r="IC569" i="28"/>
  <c r="IV536" i="28"/>
  <c r="GY536" i="28"/>
  <c r="GZ536" i="28" s="1"/>
  <c r="HA536" i="28" s="1"/>
  <c r="HB536" i="28" s="1"/>
  <c r="IV513" i="28"/>
  <c r="GY513" i="28"/>
  <c r="GZ513" i="28" s="1"/>
  <c r="HA513" i="28" s="1"/>
  <c r="HB513" i="28" s="1"/>
  <c r="IV494" i="28"/>
  <c r="GY494" i="28"/>
  <c r="GZ494" i="28" s="1"/>
  <c r="HA494" i="28" s="1"/>
  <c r="HB494" i="28" s="1"/>
  <c r="IJ494" i="28"/>
  <c r="IP494" i="28" s="1"/>
  <c r="IC494" i="28"/>
  <c r="IV472" i="28"/>
  <c r="GY472" i="28"/>
  <c r="GZ472" i="28" s="1"/>
  <c r="HA472" i="28" s="1"/>
  <c r="HB472" i="28" s="1"/>
  <c r="IV449" i="28"/>
  <c r="GY449" i="28"/>
  <c r="GZ449" i="28" s="1"/>
  <c r="HA449" i="28" s="1"/>
  <c r="HB449" i="28" s="1"/>
  <c r="IJ449" i="28"/>
  <c r="IP449" i="28" s="1"/>
  <c r="IC449" i="28"/>
  <c r="IV430" i="28"/>
  <c r="GY430" i="28"/>
  <c r="GZ430" i="28" s="1"/>
  <c r="HA430" i="28" s="1"/>
  <c r="HB430" i="28" s="1"/>
  <c r="IC430" i="28"/>
  <c r="IJ430" i="28"/>
  <c r="IP430" i="28" s="1"/>
  <c r="IV316" i="28"/>
  <c r="IC316" i="28"/>
  <c r="GY316" i="28"/>
  <c r="GZ316" i="28" s="1"/>
  <c r="HA316" i="28" s="1"/>
  <c r="HB316" i="28" s="1"/>
  <c r="IJ316" i="28"/>
  <c r="IP316" i="28" s="1"/>
  <c r="IV261" i="28"/>
  <c r="GY261" i="28"/>
  <c r="GZ261" i="28" s="1"/>
  <c r="HA261" i="28" s="1"/>
  <c r="HB261" i="28" s="1"/>
  <c r="IJ261" i="28"/>
  <c r="IP261" i="28" s="1"/>
  <c r="IC261" i="28"/>
  <c r="IV229" i="28"/>
  <c r="GY229" i="28"/>
  <c r="GZ229" i="28" s="1"/>
  <c r="HA229" i="28" s="1"/>
  <c r="HB229" i="28" s="1"/>
  <c r="IJ229" i="28"/>
  <c r="IP229" i="28" s="1"/>
  <c r="IC229" i="28"/>
  <c r="IV195" i="28"/>
  <c r="GY195" i="28"/>
  <c r="GZ195" i="28" s="1"/>
  <c r="HA195" i="28" s="1"/>
  <c r="HB195" i="28" s="1"/>
  <c r="IJ195" i="28"/>
  <c r="IP195" i="28" s="1"/>
  <c r="IC195" i="28"/>
  <c r="IV163" i="28"/>
  <c r="GY163" i="28"/>
  <c r="GZ163" i="28" s="1"/>
  <c r="HA163" i="28" s="1"/>
  <c r="HB163" i="28" s="1"/>
  <c r="IC163" i="28"/>
  <c r="IJ163" i="28"/>
  <c r="IP163" i="28" s="1"/>
  <c r="IV109" i="28"/>
  <c r="GY109" i="28"/>
  <c r="GZ109" i="28" s="1"/>
  <c r="HA109" i="28" s="1"/>
  <c r="HB109" i="28" s="1"/>
  <c r="IC109" i="28"/>
  <c r="IJ109" i="28"/>
  <c r="IP109" i="28" s="1"/>
  <c r="IV85" i="28"/>
  <c r="GY85" i="28"/>
  <c r="GZ85" i="28" s="1"/>
  <c r="HA85" i="28" s="1"/>
  <c r="HB85" i="28" s="1"/>
  <c r="IJ85" i="28"/>
  <c r="IP85" i="28" s="1"/>
  <c r="IC85" i="28"/>
  <c r="IV290" i="28"/>
  <c r="GY290" i="28"/>
  <c r="GZ290" i="28" s="1"/>
  <c r="HA290" i="28" s="1"/>
  <c r="HB290" i="28" s="1"/>
  <c r="IK290" i="28" s="1"/>
  <c r="IQ290" i="28" s="1"/>
  <c r="IV145" i="28"/>
  <c r="GY145" i="28"/>
  <c r="GZ145" i="28" s="1"/>
  <c r="HA145" i="28" s="1"/>
  <c r="HB145" i="28" s="1"/>
  <c r="IJ145" i="28"/>
  <c r="IP145" i="28" s="1"/>
  <c r="IC145" i="28"/>
  <c r="IV26" i="28"/>
  <c r="GY26" i="28"/>
  <c r="GZ26" i="28" s="1"/>
  <c r="HA26" i="28" s="1"/>
  <c r="HB26" i="28" s="1"/>
  <c r="IJ26" i="28"/>
  <c r="IP26" i="28" s="1"/>
  <c r="IC26" i="28"/>
  <c r="IV1165" i="28"/>
  <c r="GY1165" i="28"/>
  <c r="GZ1165" i="28" s="1"/>
  <c r="HA1165" i="28" s="1"/>
  <c r="HB1165" i="28" s="1"/>
  <c r="IJ1165" i="28"/>
  <c r="IP1165" i="28" s="1"/>
  <c r="IC1165" i="28"/>
  <c r="IV1117" i="28"/>
  <c r="GY1117" i="28"/>
  <c r="GZ1117" i="28" s="1"/>
  <c r="HA1117" i="28" s="1"/>
  <c r="HB1117" i="28" s="1"/>
  <c r="IC1117" i="28"/>
  <c r="IJ1117" i="28"/>
  <c r="IP1117" i="28" s="1"/>
  <c r="IV1029" i="28"/>
  <c r="GY1029" i="28"/>
  <c r="GZ1029" i="28" s="1"/>
  <c r="HA1029" i="28" s="1"/>
  <c r="HB1029" i="28" s="1"/>
  <c r="IC1029" i="28"/>
  <c r="IJ1029" i="28"/>
  <c r="IP1029" i="28" s="1"/>
  <c r="IV936" i="28"/>
  <c r="GY936" i="28"/>
  <c r="GZ936" i="28" s="1"/>
  <c r="HA936" i="28" s="1"/>
  <c r="HB936" i="28" s="1"/>
  <c r="IJ936" i="28"/>
  <c r="IP936" i="28" s="1"/>
  <c r="IC936" i="28"/>
  <c r="IV842" i="28"/>
  <c r="GY842" i="28"/>
  <c r="GZ842" i="28" s="1"/>
  <c r="HA842" i="28" s="1"/>
  <c r="HB842" i="28" s="1"/>
  <c r="IC842" i="28"/>
  <c r="IJ842" i="28"/>
  <c r="IP842" i="28" s="1"/>
  <c r="IV732" i="28"/>
  <c r="GY732" i="28"/>
  <c r="GZ732" i="28" s="1"/>
  <c r="HA732" i="28" s="1"/>
  <c r="HB732" i="28" s="1"/>
  <c r="IC732" i="28"/>
  <c r="IJ732" i="28"/>
  <c r="IP732" i="28" s="1"/>
  <c r="IV619" i="28"/>
  <c r="GY619" i="28"/>
  <c r="GZ619" i="28" s="1"/>
  <c r="HA619" i="28" s="1"/>
  <c r="HB619" i="28" s="1"/>
  <c r="IJ619" i="28"/>
  <c r="IP619" i="28" s="1"/>
  <c r="IC619" i="28"/>
  <c r="IV538" i="28"/>
  <c r="GY538" i="28"/>
  <c r="GZ538" i="28" s="1"/>
  <c r="HA538" i="28" s="1"/>
  <c r="HB538" i="28" s="1"/>
  <c r="IC538" i="28"/>
  <c r="IJ538" i="28"/>
  <c r="IP538" i="28" s="1"/>
  <c r="IV474" i="28"/>
  <c r="GY474" i="28"/>
  <c r="GZ474" i="28" s="1"/>
  <c r="HA474" i="28" s="1"/>
  <c r="HB474" i="28" s="1"/>
  <c r="IJ474" i="28"/>
  <c r="IP474" i="28" s="1"/>
  <c r="IC474" i="28"/>
  <c r="IV320" i="28"/>
  <c r="IJ320" i="28"/>
  <c r="IP320" i="28" s="1"/>
  <c r="GY320" i="28"/>
  <c r="GZ320" i="28" s="1"/>
  <c r="HA320" i="28" s="1"/>
  <c r="HB320" i="28" s="1"/>
  <c r="IC320" i="28"/>
  <c r="IV247" i="28"/>
  <c r="GY247" i="28"/>
  <c r="GZ247" i="28" s="1"/>
  <c r="HA247" i="28" s="1"/>
  <c r="HB247" i="28" s="1"/>
  <c r="IJ247" i="28"/>
  <c r="IP247" i="28" s="1"/>
  <c r="IC247" i="28"/>
  <c r="IV111" i="28"/>
  <c r="GY111" i="28"/>
  <c r="GZ111" i="28" s="1"/>
  <c r="HA111" i="28" s="1"/>
  <c r="HB111" i="28" s="1"/>
  <c r="IJ111" i="28"/>
  <c r="IP111" i="28" s="1"/>
  <c r="IC111" i="28"/>
  <c r="IV331" i="28"/>
  <c r="GY331" i="28"/>
  <c r="GZ331" i="28" s="1"/>
  <c r="HA331" i="28" s="1"/>
  <c r="HB331" i="28" s="1"/>
  <c r="IV75" i="28"/>
  <c r="GY75" i="28"/>
  <c r="GZ75" i="28" s="1"/>
  <c r="HA75" i="28" s="1"/>
  <c r="HB75" i="28" s="1"/>
  <c r="IK75" i="28" s="1"/>
  <c r="IQ75" i="28" s="1"/>
  <c r="IV1171" i="28"/>
  <c r="GY1171" i="28"/>
  <c r="GZ1171" i="28" s="1"/>
  <c r="HA1171" i="28" s="1"/>
  <c r="HB1171" i="28" s="1"/>
  <c r="IC1171" i="28"/>
  <c r="IJ1171" i="28"/>
  <c r="IP1171" i="28" s="1"/>
  <c r="IV1100" i="28"/>
  <c r="GY1100" i="28"/>
  <c r="GZ1100" i="28" s="1"/>
  <c r="HA1100" i="28" s="1"/>
  <c r="HB1100" i="28" s="1"/>
  <c r="IV1091" i="28"/>
  <c r="GY1091" i="28"/>
  <c r="GZ1091" i="28" s="1"/>
  <c r="HA1091" i="28" s="1"/>
  <c r="HB1091" i="28" s="1"/>
  <c r="IK1091" i="28" s="1"/>
  <c r="IQ1091" i="28" s="1"/>
  <c r="IV1043" i="28"/>
  <c r="GY1043" i="28"/>
  <c r="GZ1043" i="28" s="1"/>
  <c r="HA1043" i="28" s="1"/>
  <c r="HB1043" i="28" s="1"/>
  <c r="IJ1043" i="28"/>
  <c r="IP1043" i="28" s="1"/>
  <c r="IC1043" i="28"/>
  <c r="IV1027" i="28"/>
  <c r="GY1027" i="28"/>
  <c r="GZ1027" i="28" s="1"/>
  <c r="HA1027" i="28" s="1"/>
  <c r="HB1027" i="28" s="1"/>
  <c r="IK1027" i="28" s="1"/>
  <c r="IQ1027" i="28" s="1"/>
  <c r="IV979" i="28"/>
  <c r="IJ979" i="28"/>
  <c r="IP979" i="28" s="1"/>
  <c r="IC979" i="28"/>
  <c r="GY979" i="28"/>
  <c r="GZ979" i="28" s="1"/>
  <c r="HA979" i="28" s="1"/>
  <c r="HB979" i="28" s="1"/>
  <c r="IV967" i="28"/>
  <c r="GY967" i="28"/>
  <c r="GZ967" i="28" s="1"/>
  <c r="HA967" i="28" s="1"/>
  <c r="HB967" i="28" s="1"/>
  <c r="IC967" i="28"/>
  <c r="IJ967" i="28"/>
  <c r="IP967" i="28" s="1"/>
  <c r="IV948" i="28"/>
  <c r="GY948" i="28"/>
  <c r="GZ948" i="28" s="1"/>
  <c r="HA948" i="28" s="1"/>
  <c r="HB948" i="28" s="1"/>
  <c r="IJ948" i="28"/>
  <c r="IP948" i="28" s="1"/>
  <c r="IC948" i="28"/>
  <c r="IV82" i="28"/>
  <c r="GY82" i="28"/>
  <c r="GZ82" i="28" s="1"/>
  <c r="HA82" i="28" s="1"/>
  <c r="HB82" i="28" s="1"/>
  <c r="IC82" i="28"/>
  <c r="IJ82" i="28"/>
  <c r="IP82" i="28" s="1"/>
  <c r="IV1070" i="28"/>
  <c r="GY1070" i="28"/>
  <c r="GZ1070" i="28" s="1"/>
  <c r="HA1070" i="28" s="1"/>
  <c r="HB1070" i="28" s="1"/>
  <c r="IC1070" i="28"/>
  <c r="IJ1070" i="28"/>
  <c r="IP1070" i="28" s="1"/>
  <c r="IJ1050" i="28"/>
  <c r="IP1050" i="28" s="1"/>
  <c r="FC813" i="28"/>
  <c r="FH813" i="28"/>
  <c r="IC778" i="28"/>
  <c r="IC694" i="28"/>
  <c r="FI678" i="28"/>
  <c r="IC661" i="28"/>
  <c r="IV527" i="28"/>
  <c r="GY527" i="28"/>
  <c r="GZ527" i="28" s="1"/>
  <c r="HA527" i="28" s="1"/>
  <c r="HB527" i="28" s="1"/>
  <c r="IJ527" i="28"/>
  <c r="IP527" i="28" s="1"/>
  <c r="IC527" i="28"/>
  <c r="IV463" i="28"/>
  <c r="GY463" i="28"/>
  <c r="GZ463" i="28" s="1"/>
  <c r="HA463" i="28" s="1"/>
  <c r="HB463" i="28" s="1"/>
  <c r="IJ463" i="28"/>
  <c r="IP463" i="28" s="1"/>
  <c r="IC463" i="28"/>
  <c r="IC383" i="28"/>
  <c r="FH383" i="28"/>
  <c r="IJ383" i="28"/>
  <c r="IP383" i="28" s="1"/>
  <c r="FJ383" i="28"/>
  <c r="FF298" i="28"/>
  <c r="IH298" i="28"/>
  <c r="IN298" i="28" s="1"/>
  <c r="IA298" i="28"/>
  <c r="IV240" i="28"/>
  <c r="GY240" i="28"/>
  <c r="GZ240" i="28" s="1"/>
  <c r="HA240" i="28" s="1"/>
  <c r="HB240" i="28" s="1"/>
  <c r="IV72" i="28"/>
  <c r="GY72" i="28"/>
  <c r="GZ72" i="28" s="1"/>
  <c r="HA72" i="28" s="1"/>
  <c r="HB72" i="28" s="1"/>
  <c r="IC72" i="28"/>
  <c r="IJ72" i="28"/>
  <c r="IP72" i="28" s="1"/>
  <c r="IV1173" i="28"/>
  <c r="GY1173" i="28"/>
  <c r="GZ1173" i="28" s="1"/>
  <c r="HA1173" i="28" s="1"/>
  <c r="HB1173" i="28" s="1"/>
  <c r="IJ1173" i="28"/>
  <c r="IP1173" i="28" s="1"/>
  <c r="IC1173" i="28"/>
  <c r="IV1042" i="28"/>
  <c r="GY1042" i="28"/>
  <c r="GZ1042" i="28" s="1"/>
  <c r="HA1042" i="28" s="1"/>
  <c r="HB1042" i="28" s="1"/>
  <c r="IC1042" i="28"/>
  <c r="IJ1042" i="28"/>
  <c r="IP1042" i="28" s="1"/>
  <c r="IV836" i="28"/>
  <c r="GY836" i="28"/>
  <c r="GZ836" i="28" s="1"/>
  <c r="HA836" i="28" s="1"/>
  <c r="HB836" i="28" s="1"/>
  <c r="IC836" i="28"/>
  <c r="IJ836" i="28"/>
  <c r="IP836" i="28" s="1"/>
  <c r="IV753" i="28"/>
  <c r="GY753" i="28"/>
  <c r="GZ753" i="28" s="1"/>
  <c r="HA753" i="28" s="1"/>
  <c r="HB753" i="28" s="1"/>
  <c r="IJ753" i="28"/>
  <c r="IP753" i="28" s="1"/>
  <c r="IC753" i="28"/>
  <c r="IV689" i="28"/>
  <c r="GY689" i="28"/>
  <c r="GZ689" i="28" s="1"/>
  <c r="HA689" i="28" s="1"/>
  <c r="HB689" i="28" s="1"/>
  <c r="IJ689" i="28"/>
  <c r="IP689" i="28" s="1"/>
  <c r="IC689" i="28"/>
  <c r="FJ675" i="28"/>
  <c r="FI399" i="28"/>
  <c r="IJ387" i="28"/>
  <c r="IP387" i="28" s="1"/>
  <c r="IV116" i="28"/>
  <c r="GY116" i="28"/>
  <c r="GZ116" i="28" s="1"/>
  <c r="HA116" i="28" s="1"/>
  <c r="HB116" i="28" s="1"/>
  <c r="IJ116" i="28"/>
  <c r="IP116" i="28" s="1"/>
  <c r="IC116" i="28"/>
  <c r="FC1186" i="28"/>
  <c r="FH1186" i="28"/>
  <c r="FH1168" i="28"/>
  <c r="IC1168" i="28"/>
  <c r="IJ1168" i="28"/>
  <c r="IP1168" i="28" s="1"/>
  <c r="IB1168" i="28"/>
  <c r="II1168" i="28"/>
  <c r="IO1168" i="28" s="1"/>
  <c r="FG1168" i="28"/>
  <c r="IV1151" i="28"/>
  <c r="GY1151" i="28"/>
  <c r="GZ1151" i="28" s="1"/>
  <c r="HA1151" i="28" s="1"/>
  <c r="HB1151" i="28" s="1"/>
  <c r="IC1151" i="28"/>
  <c r="IJ1151" i="28"/>
  <c r="IP1151" i="28" s="1"/>
  <c r="FF1083" i="28"/>
  <c r="IH1083" i="28"/>
  <c r="IN1083" i="28" s="1"/>
  <c r="IA1083" i="28"/>
  <c r="IV1036" i="28"/>
  <c r="GY1036" i="28"/>
  <c r="GZ1036" i="28" s="1"/>
  <c r="HA1036" i="28" s="1"/>
  <c r="HB1036" i="28" s="1"/>
  <c r="IV1020" i="28"/>
  <c r="GY1020" i="28"/>
  <c r="GZ1020" i="28" s="1"/>
  <c r="HA1020" i="28" s="1"/>
  <c r="HB1020" i="28" s="1"/>
  <c r="GY831" i="28"/>
  <c r="GZ831" i="28" s="1"/>
  <c r="HA831" i="28" s="1"/>
  <c r="HB831" i="28" s="1"/>
  <c r="IV831" i="28"/>
  <c r="IJ831" i="28"/>
  <c r="IP831" i="28" s="1"/>
  <c r="IC831" i="28"/>
  <c r="IC666" i="28"/>
  <c r="IJ541" i="28"/>
  <c r="IP541" i="28" s="1"/>
  <c r="IJ489" i="28"/>
  <c r="IP489" i="28" s="1"/>
  <c r="IV406" i="28"/>
  <c r="GY406" i="28"/>
  <c r="GZ406" i="28" s="1"/>
  <c r="HA406" i="28" s="1"/>
  <c r="HB406" i="28" s="1"/>
  <c r="IJ406" i="28"/>
  <c r="IP406" i="28" s="1"/>
  <c r="IC406" i="28"/>
  <c r="IV232" i="28"/>
  <c r="GY232" i="28"/>
  <c r="GZ232" i="28" s="1"/>
  <c r="HA232" i="28" s="1"/>
  <c r="HB232" i="28" s="1"/>
  <c r="IJ232" i="28"/>
  <c r="IP232" i="28" s="1"/>
  <c r="IC232" i="28"/>
  <c r="IV136" i="28"/>
  <c r="GY136" i="28"/>
  <c r="GZ136" i="28" s="1"/>
  <c r="HA136" i="28" s="1"/>
  <c r="HB136" i="28" s="1"/>
  <c r="IC136" i="28"/>
  <c r="IJ136" i="28"/>
  <c r="IP136" i="28" s="1"/>
  <c r="IV25" i="28"/>
  <c r="GY25" i="28"/>
  <c r="GZ25" i="28" s="1"/>
  <c r="HA25" i="28" s="1"/>
  <c r="HB25" i="28" s="1"/>
  <c r="IC25" i="28"/>
  <c r="IJ25" i="28"/>
  <c r="IP25" i="28" s="1"/>
  <c r="IJ1174" i="28"/>
  <c r="IP1174" i="28" s="1"/>
  <c r="IV1067" i="28"/>
  <c r="GY1067" i="28"/>
  <c r="GZ1067" i="28" s="1"/>
  <c r="HA1067" i="28" s="1"/>
  <c r="HB1067" i="28" s="1"/>
  <c r="IJ1067" i="28"/>
  <c r="IP1067" i="28" s="1"/>
  <c r="IC1067" i="28"/>
  <c r="IJ1058" i="28"/>
  <c r="IP1058" i="28" s="1"/>
  <c r="IJ1003" i="28"/>
  <c r="IP1003" i="28" s="1"/>
  <c r="FC899" i="28"/>
  <c r="FH899" i="28"/>
  <c r="IV849" i="28"/>
  <c r="GY849" i="28"/>
  <c r="GZ849" i="28" s="1"/>
  <c r="HA849" i="28" s="1"/>
  <c r="HB849" i="28" s="1"/>
  <c r="IJ849" i="28"/>
  <c r="IP849" i="28" s="1"/>
  <c r="IC849" i="28"/>
  <c r="GY839" i="28"/>
  <c r="GZ839" i="28" s="1"/>
  <c r="HA839" i="28" s="1"/>
  <c r="HB839" i="28" s="1"/>
  <c r="IV839" i="28"/>
  <c r="IC839" i="28"/>
  <c r="IJ839" i="28"/>
  <c r="IP839" i="28" s="1"/>
  <c r="IV578" i="28"/>
  <c r="GY578" i="28"/>
  <c r="GZ578" i="28" s="1"/>
  <c r="HA578" i="28" s="1"/>
  <c r="HB578" i="28" s="1"/>
  <c r="IC578" i="28"/>
  <c r="IJ578" i="28"/>
  <c r="IP578" i="28" s="1"/>
  <c r="IC412" i="28"/>
  <c r="IC290" i="28"/>
  <c r="FH290" i="28"/>
  <c r="IJ290" i="28"/>
  <c r="IP290" i="28" s="1"/>
  <c r="II290" i="28"/>
  <c r="IO290" i="28" s="1"/>
  <c r="IB290" i="28"/>
  <c r="FG290" i="28"/>
  <c r="IV208" i="28"/>
  <c r="GY208" i="28"/>
  <c r="GZ208" i="28" s="1"/>
  <c r="HA208" i="28" s="1"/>
  <c r="HB208" i="28" s="1"/>
  <c r="IV88" i="28"/>
  <c r="GY88" i="28"/>
  <c r="GZ88" i="28" s="1"/>
  <c r="HA88" i="28" s="1"/>
  <c r="HB88" i="28" s="1"/>
  <c r="IJ88" i="28"/>
  <c r="IP88" i="28" s="1"/>
  <c r="IC88" i="28"/>
  <c r="II63" i="28"/>
  <c r="IO63" i="28" s="1"/>
  <c r="IB63" i="28"/>
  <c r="FG63" i="28"/>
  <c r="FH1194" i="28"/>
  <c r="IJ1194" i="28"/>
  <c r="IP1194" i="28" s="1"/>
  <c r="IC1194" i="28"/>
  <c r="IH1194" i="28"/>
  <c r="IN1194" i="28" s="1"/>
  <c r="IA1194" i="28"/>
  <c r="FF1194" i="28"/>
  <c r="FJ1178" i="28"/>
  <c r="II963" i="28"/>
  <c r="IO963" i="28" s="1"/>
  <c r="IB963" i="28"/>
  <c r="FG963" i="28"/>
  <c r="II79" i="28"/>
  <c r="IO79" i="28" s="1"/>
  <c r="IB79" i="28"/>
  <c r="FG79" i="28"/>
  <c r="IV59" i="28"/>
  <c r="GY59" i="28"/>
  <c r="GZ59" i="28" s="1"/>
  <c r="HA59" i="28" s="1"/>
  <c r="HB59" i="28" s="1"/>
  <c r="IH1046" i="28"/>
  <c r="IN1046" i="28" s="1"/>
  <c r="IA1046" i="28"/>
  <c r="FF1046" i="28"/>
  <c r="IV1004" i="28"/>
  <c r="GY1004" i="28"/>
  <c r="GZ1004" i="28" s="1"/>
  <c r="HA1004" i="28" s="1"/>
  <c r="HB1004" i="28" s="1"/>
  <c r="IC1004" i="28"/>
  <c r="IJ1004" i="28"/>
  <c r="IP1004" i="28" s="1"/>
  <c r="IV781" i="28"/>
  <c r="GY781" i="28"/>
  <c r="GZ781" i="28" s="1"/>
  <c r="HA781" i="28" s="1"/>
  <c r="HB781" i="28" s="1"/>
  <c r="IJ781" i="28"/>
  <c r="IP781" i="28" s="1"/>
  <c r="IC781" i="28"/>
  <c r="IJ816" i="28"/>
  <c r="IP816" i="28" s="1"/>
  <c r="IV568" i="28"/>
  <c r="GY568" i="28"/>
  <c r="GZ568" i="28" s="1"/>
  <c r="HA568" i="28" s="1"/>
  <c r="HB568" i="28" s="1"/>
  <c r="IC568" i="28"/>
  <c r="IJ568" i="28"/>
  <c r="IP568" i="28" s="1"/>
  <c r="IV48" i="28"/>
  <c r="GY48" i="28"/>
  <c r="GZ48" i="28" s="1"/>
  <c r="HA48" i="28" s="1"/>
  <c r="HB48" i="28" s="1"/>
  <c r="IC48" i="28"/>
  <c r="IJ48" i="28"/>
  <c r="IP48" i="28" s="1"/>
  <c r="FH1035" i="28"/>
  <c r="IC1035" i="28"/>
  <c r="IJ1035" i="28"/>
  <c r="IP1035" i="28" s="1"/>
  <c r="IA1035" i="28"/>
  <c r="FF1035" i="28"/>
  <c r="IH1035" i="28"/>
  <c r="IN1035" i="28" s="1"/>
  <c r="IV1006" i="28"/>
  <c r="GY1006" i="28"/>
  <c r="GZ1006" i="28" s="1"/>
  <c r="HA1006" i="28" s="1"/>
  <c r="HB1006" i="28" s="1"/>
  <c r="IC1006" i="28"/>
  <c r="IJ1006" i="28"/>
  <c r="IP1006" i="28" s="1"/>
  <c r="FJ1201" i="28"/>
  <c r="FH1201" i="28"/>
  <c r="IJ1201" i="28"/>
  <c r="IP1201" i="28" s="1"/>
  <c r="IC1201" i="28"/>
  <c r="IC1100" i="28"/>
  <c r="IC1036" i="28"/>
  <c r="IC1020" i="28"/>
  <c r="IV917" i="28"/>
  <c r="GY917" i="28"/>
  <c r="GZ917" i="28" s="1"/>
  <c r="HA917" i="28" s="1"/>
  <c r="HB917" i="28" s="1"/>
  <c r="IJ917" i="28"/>
  <c r="IP917" i="28" s="1"/>
  <c r="IC917" i="28"/>
  <c r="IV809" i="28"/>
  <c r="GY809" i="28"/>
  <c r="GZ809" i="28" s="1"/>
  <c r="HA809" i="28" s="1"/>
  <c r="HB809" i="28" s="1"/>
  <c r="IJ809" i="28"/>
  <c r="IP809" i="28" s="1"/>
  <c r="IC809" i="28"/>
  <c r="IC790" i="28"/>
  <c r="IV648" i="28"/>
  <c r="GY648" i="28"/>
  <c r="GZ648" i="28" s="1"/>
  <c r="HA648" i="28" s="1"/>
  <c r="HB648" i="28" s="1"/>
  <c r="IJ648" i="28"/>
  <c r="IP648" i="28" s="1"/>
  <c r="IC648" i="28"/>
  <c r="IV600" i="28"/>
  <c r="GY600" i="28"/>
  <c r="GZ600" i="28" s="1"/>
  <c r="HA600" i="28" s="1"/>
  <c r="HB600" i="28" s="1"/>
  <c r="IC600" i="28"/>
  <c r="IJ600" i="28"/>
  <c r="IP600" i="28" s="1"/>
  <c r="IV382" i="28"/>
  <c r="GY382" i="28"/>
  <c r="GZ382" i="28" s="1"/>
  <c r="HA382" i="28" s="1"/>
  <c r="HB382" i="28" s="1"/>
  <c r="IJ382" i="28"/>
  <c r="IP382" i="28" s="1"/>
  <c r="IC382" i="28"/>
  <c r="IV293" i="28"/>
  <c r="GY293" i="28"/>
  <c r="GZ293" i="28" s="1"/>
  <c r="HA293" i="28" s="1"/>
  <c r="HB293" i="28" s="1"/>
  <c r="IJ293" i="28"/>
  <c r="IP293" i="28" s="1"/>
  <c r="IC293" i="28"/>
  <c r="IV160" i="28"/>
  <c r="GY160" i="28"/>
  <c r="GZ160" i="28" s="1"/>
  <c r="HA160" i="28" s="1"/>
  <c r="HB160" i="28" s="1"/>
  <c r="IJ160" i="28"/>
  <c r="IP160" i="28" s="1"/>
  <c r="IC160" i="28"/>
  <c r="FI407" i="28"/>
  <c r="II75" i="28"/>
  <c r="IO75" i="28" s="1"/>
  <c r="IB75" i="28"/>
  <c r="FG75" i="28"/>
  <c r="IV33" i="28"/>
  <c r="GY33" i="28"/>
  <c r="GZ33" i="28" s="1"/>
  <c r="HA33" i="28" s="1"/>
  <c r="HB33" i="28" s="1"/>
  <c r="IJ33" i="28"/>
  <c r="IP33" i="28" s="1"/>
  <c r="IC33" i="28"/>
  <c r="IV47" i="28"/>
  <c r="GY47" i="28"/>
  <c r="GZ47" i="28" s="1"/>
  <c r="HA47" i="28" s="1"/>
  <c r="HB47" i="28" s="1"/>
  <c r="IK47" i="28" s="1"/>
  <c r="IQ47" i="28" s="1"/>
  <c r="IV1193" i="28"/>
  <c r="GY1193" i="28"/>
  <c r="GZ1193" i="28" s="1"/>
  <c r="HA1193" i="28" s="1"/>
  <c r="HB1193" i="28" s="1"/>
  <c r="IC1193" i="28"/>
  <c r="IJ1193" i="28"/>
  <c r="IP1193" i="28" s="1"/>
  <c r="FI1152" i="28"/>
  <c r="IV1135" i="28"/>
  <c r="GY1135" i="28"/>
  <c r="GZ1135" i="28" s="1"/>
  <c r="HA1135" i="28" s="1"/>
  <c r="HB1135" i="28" s="1"/>
  <c r="IA1098" i="28"/>
  <c r="FF1098" i="28"/>
  <c r="IH1098" i="28"/>
  <c r="IN1098" i="28" s="1"/>
  <c r="IJ1001" i="28"/>
  <c r="IP1001" i="28" s="1"/>
  <c r="IV846" i="28"/>
  <c r="GY846" i="28"/>
  <c r="GZ846" i="28" s="1"/>
  <c r="HA846" i="28" s="1"/>
  <c r="HB846" i="28" s="1"/>
  <c r="IC846" i="28"/>
  <c r="IJ846" i="28"/>
  <c r="IP846" i="28" s="1"/>
  <c r="IV628" i="28"/>
  <c r="GY628" i="28"/>
  <c r="GZ628" i="28" s="1"/>
  <c r="HA628" i="28" s="1"/>
  <c r="HB628" i="28" s="1"/>
  <c r="IC628" i="28"/>
  <c r="IJ628" i="28"/>
  <c r="IP628" i="28" s="1"/>
  <c r="IC548" i="28"/>
  <c r="IJ112" i="28"/>
  <c r="IP112" i="28" s="1"/>
  <c r="IB1164" i="28"/>
  <c r="II1164" i="28"/>
  <c r="IO1164" i="28" s="1"/>
  <c r="FG1164" i="28"/>
  <c r="IJ1112" i="28"/>
  <c r="IP1112" i="28" s="1"/>
  <c r="FJ1091" i="28"/>
  <c r="IJ1032" i="28"/>
  <c r="IP1032" i="28" s="1"/>
  <c r="II1039" i="28"/>
  <c r="IO1039" i="28" s="1"/>
  <c r="IB1039" i="28"/>
  <c r="FG1039" i="28"/>
  <c r="II999" i="28"/>
  <c r="IO999" i="28" s="1"/>
  <c r="IB999" i="28"/>
  <c r="FG999" i="28"/>
  <c r="IV803" i="28"/>
  <c r="GY803" i="28"/>
  <c r="GZ803" i="28" s="1"/>
  <c r="HA803" i="28" s="1"/>
  <c r="HB803" i="28" s="1"/>
  <c r="IJ803" i="28"/>
  <c r="IP803" i="28" s="1"/>
  <c r="IC803" i="28"/>
  <c r="IV584" i="28"/>
  <c r="GY584" i="28"/>
  <c r="GZ584" i="28" s="1"/>
  <c r="HA584" i="28" s="1"/>
  <c r="HB584" i="28" s="1"/>
  <c r="IV487" i="28"/>
  <c r="GY487" i="28"/>
  <c r="GZ487" i="28" s="1"/>
  <c r="HA487" i="28" s="1"/>
  <c r="HB487" i="28" s="1"/>
  <c r="IJ487" i="28"/>
  <c r="IP487" i="28" s="1"/>
  <c r="IC487" i="28"/>
  <c r="IV423" i="28"/>
  <c r="GY423" i="28"/>
  <c r="GZ423" i="28" s="1"/>
  <c r="HA423" i="28" s="1"/>
  <c r="HB423" i="28" s="1"/>
  <c r="IJ423" i="28"/>
  <c r="IP423" i="28" s="1"/>
  <c r="IC423" i="28"/>
  <c r="FC344" i="28"/>
  <c r="FH344" i="28"/>
  <c r="IC403" i="28"/>
  <c r="IJ177" i="28"/>
  <c r="IP177" i="28" s="1"/>
  <c r="FH1181" i="28"/>
  <c r="IC1181" i="28"/>
  <c r="IJ1181" i="28"/>
  <c r="IP1181" i="28" s="1"/>
  <c r="IB1181" i="28"/>
  <c r="II1181" i="28"/>
  <c r="IO1181" i="28" s="1"/>
  <c r="FG1181" i="28"/>
  <c r="IV1168" i="28"/>
  <c r="GY1168" i="28"/>
  <c r="GZ1168" i="28" s="1"/>
  <c r="HA1168" i="28" s="1"/>
  <c r="HB1168" i="28" s="1"/>
  <c r="ID1168" i="28" s="1"/>
  <c r="IV1115" i="28"/>
  <c r="GY1115" i="28"/>
  <c r="GZ1115" i="28" s="1"/>
  <c r="HA1115" i="28" s="1"/>
  <c r="HB1115" i="28" s="1"/>
  <c r="IC1115" i="28"/>
  <c r="IJ1115" i="28"/>
  <c r="IP1115" i="28" s="1"/>
  <c r="IV1099" i="28"/>
  <c r="GY1099" i="28"/>
  <c r="GZ1099" i="28" s="1"/>
  <c r="HA1099" i="28" s="1"/>
  <c r="HB1099" i="28" s="1"/>
  <c r="IJ1099" i="28"/>
  <c r="IP1099" i="28" s="1"/>
  <c r="IC1099" i="28"/>
  <c r="IJ1120" i="28"/>
  <c r="IP1120" i="28" s="1"/>
  <c r="IV1026" i="28"/>
  <c r="GY1026" i="28"/>
  <c r="GZ1026" i="28" s="1"/>
  <c r="HA1026" i="28" s="1"/>
  <c r="HB1026" i="28" s="1"/>
  <c r="IJ1026" i="28"/>
  <c r="IP1026" i="28" s="1"/>
  <c r="IC1026" i="28"/>
  <c r="IV990" i="28"/>
  <c r="GY990" i="28"/>
  <c r="GZ990" i="28" s="1"/>
  <c r="HA990" i="28" s="1"/>
  <c r="HB990" i="28" s="1"/>
  <c r="IJ990" i="28"/>
  <c r="IP990" i="28" s="1"/>
  <c r="IC990" i="28"/>
  <c r="II938" i="28"/>
  <c r="IO938" i="28" s="1"/>
  <c r="IB938" i="28"/>
  <c r="FG938" i="28"/>
  <c r="IV777" i="28"/>
  <c r="GY777" i="28"/>
  <c r="GZ777" i="28" s="1"/>
  <c r="HA777" i="28" s="1"/>
  <c r="HB777" i="28" s="1"/>
  <c r="IJ777" i="28"/>
  <c r="IP777" i="28" s="1"/>
  <c r="IC777" i="28"/>
  <c r="IV713" i="28"/>
  <c r="GY713" i="28"/>
  <c r="GZ713" i="28" s="1"/>
  <c r="HA713" i="28" s="1"/>
  <c r="HB713" i="28" s="1"/>
  <c r="IC713" i="28"/>
  <c r="IJ713" i="28"/>
  <c r="IP713" i="28" s="1"/>
  <c r="IJ682" i="28"/>
  <c r="IP682" i="28" s="1"/>
  <c r="IV576" i="28"/>
  <c r="GY576" i="28"/>
  <c r="GZ576" i="28" s="1"/>
  <c r="HA576" i="28" s="1"/>
  <c r="HB576" i="28" s="1"/>
  <c r="IV354" i="28"/>
  <c r="GY354" i="28"/>
  <c r="GZ354" i="28" s="1"/>
  <c r="HA354" i="28" s="1"/>
  <c r="HB354" i="28" s="1"/>
  <c r="IJ354" i="28"/>
  <c r="IP354" i="28" s="1"/>
  <c r="IC354" i="28"/>
  <c r="IV236" i="28"/>
  <c r="GY236" i="28"/>
  <c r="GZ236" i="28" s="1"/>
  <c r="HA236" i="28" s="1"/>
  <c r="HB236" i="28" s="1"/>
  <c r="IV76" i="28"/>
  <c r="GY76" i="28"/>
  <c r="GZ76" i="28" s="1"/>
  <c r="HA76" i="28" s="1"/>
  <c r="HB76" i="28" s="1"/>
  <c r="IC76" i="28"/>
  <c r="IJ76" i="28"/>
  <c r="IP76" i="28" s="1"/>
  <c r="IJ10" i="28"/>
  <c r="IP10" i="28" s="1"/>
  <c r="IV1087" i="28"/>
  <c r="GY1087" i="28"/>
  <c r="GZ1087" i="28" s="1"/>
  <c r="HA1087" i="28" s="1"/>
  <c r="HB1087" i="28" s="1"/>
  <c r="IK1087" i="28" s="1"/>
  <c r="IQ1087" i="28" s="1"/>
  <c r="IV683" i="28"/>
  <c r="GY683" i="28"/>
  <c r="GZ683" i="28" s="1"/>
  <c r="HA683" i="28" s="1"/>
  <c r="HB683" i="28" s="1"/>
  <c r="IJ683" i="28"/>
  <c r="IP683" i="28" s="1"/>
  <c r="IC683" i="28"/>
  <c r="IV420" i="28"/>
  <c r="GY420" i="28"/>
  <c r="GZ420" i="28" s="1"/>
  <c r="HA420" i="28" s="1"/>
  <c r="HB420" i="28" s="1"/>
  <c r="IV759" i="28"/>
  <c r="GY759" i="28"/>
  <c r="GZ759" i="28" s="1"/>
  <c r="HA759" i="28" s="1"/>
  <c r="HB759" i="28" s="1"/>
  <c r="IJ759" i="28"/>
  <c r="IP759" i="28" s="1"/>
  <c r="IC759" i="28"/>
  <c r="IV586" i="28"/>
  <c r="GY586" i="28"/>
  <c r="GZ586" i="28" s="1"/>
  <c r="HA586" i="28" s="1"/>
  <c r="HB586" i="28" s="1"/>
  <c r="IC586" i="28"/>
  <c r="IJ586" i="28"/>
  <c r="IP586" i="28" s="1"/>
  <c r="IV226" i="28"/>
  <c r="GY226" i="28"/>
  <c r="GZ226" i="28" s="1"/>
  <c r="HA226" i="28" s="1"/>
  <c r="HB226" i="28" s="1"/>
  <c r="IJ226" i="28"/>
  <c r="IP226" i="28" s="1"/>
  <c r="IC226" i="28"/>
  <c r="IV282" i="28"/>
  <c r="GY282" i="28"/>
  <c r="GZ282" i="28" s="1"/>
  <c r="HA282" i="28" s="1"/>
  <c r="HB282" i="28" s="1"/>
  <c r="IV1076" i="28"/>
  <c r="GY1076" i="28"/>
  <c r="GZ1076" i="28" s="1"/>
  <c r="HA1076" i="28" s="1"/>
  <c r="HB1076" i="28" s="1"/>
  <c r="IJ1076" i="28"/>
  <c r="IP1076" i="28" s="1"/>
  <c r="IC1076" i="28"/>
  <c r="IV617" i="28"/>
  <c r="GY617" i="28"/>
  <c r="GZ617" i="28" s="1"/>
  <c r="HA617" i="28" s="1"/>
  <c r="HB617" i="28" s="1"/>
  <c r="IJ617" i="28"/>
  <c r="IP617" i="28" s="1"/>
  <c r="IC617" i="28"/>
  <c r="IV238" i="28"/>
  <c r="GY238" i="28"/>
  <c r="GZ238" i="28" s="1"/>
  <c r="HA238" i="28" s="1"/>
  <c r="HB238" i="28" s="1"/>
  <c r="IJ238" i="28"/>
  <c r="IP238" i="28" s="1"/>
  <c r="IC238" i="28"/>
  <c r="IV1205" i="28"/>
  <c r="GY1205" i="28"/>
  <c r="GZ1205" i="28" s="1"/>
  <c r="HA1205" i="28" s="1"/>
  <c r="HB1205" i="28" s="1"/>
  <c r="IC1205" i="28"/>
  <c r="IJ1205" i="28"/>
  <c r="IP1205" i="28" s="1"/>
  <c r="IV923" i="28"/>
  <c r="GY923" i="28"/>
  <c r="GZ923" i="28" s="1"/>
  <c r="HA923" i="28" s="1"/>
  <c r="HB923" i="28" s="1"/>
  <c r="IJ923" i="28"/>
  <c r="IP923" i="28" s="1"/>
  <c r="IC923" i="28"/>
  <c r="IV609" i="28"/>
  <c r="GY609" i="28"/>
  <c r="GZ609" i="28" s="1"/>
  <c r="HA609" i="28" s="1"/>
  <c r="HB609" i="28" s="1"/>
  <c r="IC609" i="28"/>
  <c r="IJ609" i="28"/>
  <c r="IP609" i="28" s="1"/>
  <c r="IV154" i="28"/>
  <c r="GY154" i="28"/>
  <c r="GZ154" i="28" s="1"/>
  <c r="HA154" i="28" s="1"/>
  <c r="HB154" i="28" s="1"/>
  <c r="IC154" i="28"/>
  <c r="IJ154" i="28"/>
  <c r="IP154" i="28" s="1"/>
  <c r="FI800" i="28"/>
  <c r="IC516" i="28"/>
  <c r="IC424" i="28"/>
  <c r="FH1123" i="28"/>
  <c r="IC1123" i="28"/>
  <c r="IJ1123" i="28"/>
  <c r="IP1123" i="28" s="1"/>
  <c r="IH1123" i="28"/>
  <c r="IN1123" i="28" s="1"/>
  <c r="IA1123" i="28"/>
  <c r="FF1123" i="28"/>
  <c r="FH1114" i="28"/>
  <c r="IC1114" i="28"/>
  <c r="IJ1114" i="28"/>
  <c r="IP1114" i="28" s="1"/>
  <c r="FI1114" i="28"/>
  <c r="IV830" i="28"/>
  <c r="GY830" i="28"/>
  <c r="GZ830" i="28" s="1"/>
  <c r="HA830" i="28" s="1"/>
  <c r="HB830" i="28" s="1"/>
  <c r="IC830" i="28"/>
  <c r="IJ830" i="28"/>
  <c r="IP830" i="28" s="1"/>
  <c r="IC774" i="28"/>
  <c r="IV52" i="28"/>
  <c r="GY52" i="28"/>
  <c r="GZ52" i="28" s="1"/>
  <c r="HA52" i="28" s="1"/>
  <c r="HB52" i="28" s="1"/>
  <c r="IC52" i="28"/>
  <c r="IJ52" i="28"/>
  <c r="IP52" i="28" s="1"/>
  <c r="FI1032" i="28"/>
  <c r="IV535" i="28"/>
  <c r="GY535" i="28"/>
  <c r="GZ535" i="28" s="1"/>
  <c r="HA535" i="28" s="1"/>
  <c r="HB535" i="28" s="1"/>
  <c r="IJ535" i="28"/>
  <c r="IP535" i="28" s="1"/>
  <c r="IC535" i="28"/>
  <c r="IV120" i="28"/>
  <c r="GY120" i="28"/>
  <c r="GZ120" i="28" s="1"/>
  <c r="HA120" i="28" s="1"/>
  <c r="HB120" i="28" s="1"/>
  <c r="IJ120" i="28"/>
  <c r="IP120" i="28" s="1"/>
  <c r="IC120" i="28"/>
  <c r="IJ67" i="28"/>
  <c r="IP67" i="28" s="1"/>
  <c r="IV1197" i="28"/>
  <c r="GY1197" i="28"/>
  <c r="GZ1197" i="28" s="1"/>
  <c r="HA1197" i="28" s="1"/>
  <c r="HB1197" i="28" s="1"/>
  <c r="IC1197" i="28"/>
  <c r="IJ1197" i="28"/>
  <c r="IP1197" i="28" s="1"/>
  <c r="IC1170" i="28"/>
  <c r="IV972" i="28"/>
  <c r="GY972" i="28"/>
  <c r="GZ972" i="28" s="1"/>
  <c r="HA972" i="28" s="1"/>
  <c r="HB972" i="28" s="1"/>
  <c r="IC972" i="28"/>
  <c r="IJ972" i="28"/>
  <c r="IP972" i="28" s="1"/>
  <c r="IV815" i="28"/>
  <c r="GY815" i="28"/>
  <c r="GZ815" i="28" s="1"/>
  <c r="HA815" i="28" s="1"/>
  <c r="HB815" i="28" s="1"/>
  <c r="IJ815" i="28"/>
  <c r="IP815" i="28" s="1"/>
  <c r="IC815" i="28"/>
  <c r="IV697" i="28"/>
  <c r="GY697" i="28"/>
  <c r="GZ697" i="28" s="1"/>
  <c r="HA697" i="28" s="1"/>
  <c r="HB697" i="28" s="1"/>
  <c r="IC697" i="28"/>
  <c r="IJ697" i="28"/>
  <c r="IP697" i="28" s="1"/>
  <c r="EE654" i="28"/>
  <c r="EK654" i="28" s="1"/>
  <c r="EA654" i="28"/>
  <c r="EG654" i="28" s="1"/>
  <c r="DV654" i="28"/>
  <c r="ED654" i="28"/>
  <c r="EJ654" i="28" s="1"/>
  <c r="DZ654" i="28"/>
  <c r="DU654" i="28"/>
  <c r="EC654" i="28"/>
  <c r="EI654" i="28" s="1"/>
  <c r="IC654" i="28" s="1"/>
  <c r="DX654" i="28"/>
  <c r="DT654" i="28"/>
  <c r="EB654" i="28"/>
  <c r="EH654" i="28" s="1"/>
  <c r="DW654" i="28"/>
  <c r="IV297" i="28"/>
  <c r="GY297" i="28"/>
  <c r="GZ297" i="28" s="1"/>
  <c r="HA297" i="28" s="1"/>
  <c r="HB297" i="28" s="1"/>
  <c r="IJ297" i="28"/>
  <c r="IP297" i="28" s="1"/>
  <c r="IC297" i="28"/>
  <c r="IC351" i="28"/>
  <c r="IC55" i="28"/>
  <c r="IC51" i="28"/>
  <c r="IV751" i="28"/>
  <c r="GY751" i="28"/>
  <c r="GZ751" i="28" s="1"/>
  <c r="HA751" i="28" s="1"/>
  <c r="HB751" i="28" s="1"/>
  <c r="IC751" i="28"/>
  <c r="IJ751" i="28"/>
  <c r="IP751" i="28" s="1"/>
  <c r="IV379" i="28"/>
  <c r="GY379" i="28"/>
  <c r="GZ379" i="28" s="1"/>
  <c r="HA379" i="28" s="1"/>
  <c r="HB379" i="28" s="1"/>
  <c r="IC379" i="28"/>
  <c r="IJ379" i="28"/>
  <c r="IP379" i="28" s="1"/>
  <c r="IV28" i="28"/>
  <c r="GY28" i="28"/>
  <c r="GZ28" i="28" s="1"/>
  <c r="HA28" i="28" s="1"/>
  <c r="HB28" i="28" s="1"/>
  <c r="IJ28" i="28"/>
  <c r="IP28" i="28" s="1"/>
  <c r="IC28" i="28"/>
  <c r="IV1195" i="28"/>
  <c r="GY1195" i="28"/>
  <c r="GZ1195" i="28" s="1"/>
  <c r="HA1195" i="28" s="1"/>
  <c r="HB1195" i="28" s="1"/>
  <c r="IJ1195" i="28"/>
  <c r="IP1195" i="28" s="1"/>
  <c r="IC1195" i="28"/>
  <c r="IV1126" i="28"/>
  <c r="GY1126" i="28"/>
  <c r="GZ1126" i="28" s="1"/>
  <c r="HA1126" i="28" s="1"/>
  <c r="HB1126" i="28" s="1"/>
  <c r="IC1126" i="28"/>
  <c r="IJ1126" i="28"/>
  <c r="IP1126" i="28" s="1"/>
  <c r="IV1077" i="28"/>
  <c r="GY1077" i="28"/>
  <c r="GZ1077" i="28" s="1"/>
  <c r="HA1077" i="28" s="1"/>
  <c r="HB1077" i="28" s="1"/>
  <c r="IJ1077" i="28"/>
  <c r="IP1077" i="28" s="1"/>
  <c r="IC1077" i="28"/>
  <c r="IV1021" i="28"/>
  <c r="GY1021" i="28"/>
  <c r="GZ1021" i="28" s="1"/>
  <c r="HA1021" i="28" s="1"/>
  <c r="HB1021" i="28" s="1"/>
  <c r="IC1021" i="28"/>
  <c r="IJ1021" i="28"/>
  <c r="IP1021" i="28" s="1"/>
  <c r="IV1031" i="28"/>
  <c r="GY1031" i="28"/>
  <c r="GZ1031" i="28" s="1"/>
  <c r="HA1031" i="28" s="1"/>
  <c r="HB1031" i="28" s="1"/>
  <c r="IV891" i="28"/>
  <c r="GY891" i="28"/>
  <c r="GZ891" i="28" s="1"/>
  <c r="HA891" i="28" s="1"/>
  <c r="HB891" i="28" s="1"/>
  <c r="IJ891" i="28"/>
  <c r="IP891" i="28" s="1"/>
  <c r="IC891" i="28"/>
  <c r="IV859" i="28"/>
  <c r="GY859" i="28"/>
  <c r="GZ859" i="28" s="1"/>
  <c r="HA859" i="28" s="1"/>
  <c r="HB859" i="28" s="1"/>
  <c r="IC859" i="28"/>
  <c r="IJ859" i="28"/>
  <c r="IP859" i="28" s="1"/>
  <c r="IV814" i="28"/>
  <c r="GY814" i="28"/>
  <c r="GZ814" i="28" s="1"/>
  <c r="HA814" i="28" s="1"/>
  <c r="HB814" i="28" s="1"/>
  <c r="IJ814" i="28"/>
  <c r="IP814" i="28" s="1"/>
  <c r="IC814" i="28"/>
  <c r="IV766" i="28"/>
  <c r="GY766" i="28"/>
  <c r="GZ766" i="28" s="1"/>
  <c r="HA766" i="28" s="1"/>
  <c r="HB766" i="28" s="1"/>
  <c r="IV702" i="28"/>
  <c r="GY702" i="28"/>
  <c r="GZ702" i="28" s="1"/>
  <c r="HA702" i="28" s="1"/>
  <c r="HB702" i="28" s="1"/>
  <c r="IV643" i="28"/>
  <c r="GY643" i="28"/>
  <c r="GZ643" i="28" s="1"/>
  <c r="HA643" i="28" s="1"/>
  <c r="HB643" i="28" s="1"/>
  <c r="IJ643" i="28"/>
  <c r="IP643" i="28" s="1"/>
  <c r="IC643" i="28"/>
  <c r="IV573" i="28"/>
  <c r="GY573" i="28"/>
  <c r="GZ573" i="28" s="1"/>
  <c r="HA573" i="28" s="1"/>
  <c r="HB573" i="28" s="1"/>
  <c r="IC573" i="28"/>
  <c r="IJ573" i="28"/>
  <c r="IP573" i="28" s="1"/>
  <c r="IV545" i="28"/>
  <c r="GY545" i="28"/>
  <c r="GZ545" i="28" s="1"/>
  <c r="HA545" i="28" s="1"/>
  <c r="HB545" i="28" s="1"/>
  <c r="IC545" i="28"/>
  <c r="IJ545" i="28"/>
  <c r="IP545" i="28" s="1"/>
  <c r="IV524" i="28"/>
  <c r="GY524" i="28"/>
  <c r="GZ524" i="28" s="1"/>
  <c r="HA524" i="28" s="1"/>
  <c r="HB524" i="28" s="1"/>
  <c r="IV482" i="28"/>
  <c r="GY482" i="28"/>
  <c r="GZ482" i="28" s="1"/>
  <c r="HA482" i="28" s="1"/>
  <c r="HB482" i="28" s="1"/>
  <c r="IJ482" i="28"/>
  <c r="IP482" i="28" s="1"/>
  <c r="IC482" i="28"/>
  <c r="IV437" i="28"/>
  <c r="GY437" i="28"/>
  <c r="GZ437" i="28" s="1"/>
  <c r="HA437" i="28" s="1"/>
  <c r="HB437" i="28" s="1"/>
  <c r="HC348" i="28"/>
  <c r="HD348" i="28" s="1"/>
  <c r="HE348" i="28" s="1"/>
  <c r="HF348" i="28" s="1"/>
  <c r="IW348" i="28"/>
  <c r="ID348" i="28"/>
  <c r="IJ348" i="28"/>
  <c r="IP348" i="28" s="1"/>
  <c r="IV284" i="28"/>
  <c r="GY284" i="28"/>
  <c r="GZ284" i="28" s="1"/>
  <c r="HA284" i="28" s="1"/>
  <c r="HB284" i="28" s="1"/>
  <c r="IJ284" i="28"/>
  <c r="IP284" i="28" s="1"/>
  <c r="IC284" i="28"/>
  <c r="IV255" i="28"/>
  <c r="GY255" i="28"/>
  <c r="GZ255" i="28" s="1"/>
  <c r="HA255" i="28" s="1"/>
  <c r="HB255" i="28" s="1"/>
  <c r="IJ255" i="28"/>
  <c r="IP255" i="28" s="1"/>
  <c r="IC255" i="28"/>
  <c r="IV193" i="28"/>
  <c r="GY193" i="28"/>
  <c r="GZ193" i="28" s="1"/>
  <c r="HA193" i="28" s="1"/>
  <c r="HB193" i="28" s="1"/>
  <c r="IC193" i="28"/>
  <c r="IJ193" i="28"/>
  <c r="IP193" i="28" s="1"/>
  <c r="IV129" i="28"/>
  <c r="GY129" i="28"/>
  <c r="GZ129" i="28" s="1"/>
  <c r="HA129" i="28" s="1"/>
  <c r="HB129" i="28" s="1"/>
  <c r="IJ129" i="28"/>
  <c r="IP129" i="28" s="1"/>
  <c r="IC129" i="28"/>
  <c r="IV20" i="28"/>
  <c r="GY20" i="28"/>
  <c r="GZ20" i="28" s="1"/>
  <c r="HA20" i="28" s="1"/>
  <c r="HB20" i="28" s="1"/>
  <c r="IJ20" i="28"/>
  <c r="IP20" i="28" s="1"/>
  <c r="IC20" i="28"/>
  <c r="IV1101" i="28"/>
  <c r="GY1101" i="28"/>
  <c r="GZ1101" i="28" s="1"/>
  <c r="HA1101" i="28" s="1"/>
  <c r="HB1101" i="28" s="1"/>
  <c r="IC1101" i="28"/>
  <c r="IJ1101" i="28"/>
  <c r="IP1101" i="28" s="1"/>
  <c r="IV912" i="28"/>
  <c r="GY912" i="28"/>
  <c r="GZ912" i="28" s="1"/>
  <c r="HA912" i="28" s="1"/>
  <c r="HB912" i="28" s="1"/>
  <c r="IC912" i="28"/>
  <c r="IJ912" i="28"/>
  <c r="IP912" i="28" s="1"/>
  <c r="IV710" i="28"/>
  <c r="GY710" i="28"/>
  <c r="GZ710" i="28" s="1"/>
  <c r="HA710" i="28" s="1"/>
  <c r="HB710" i="28" s="1"/>
  <c r="IV622" i="28"/>
  <c r="GY622" i="28"/>
  <c r="GZ622" i="28" s="1"/>
  <c r="HA622" i="28" s="1"/>
  <c r="HB622" i="28" s="1"/>
  <c r="IJ622" i="28"/>
  <c r="IP622" i="28" s="1"/>
  <c r="IC622" i="28"/>
  <c r="IV458" i="28"/>
  <c r="GY458" i="28"/>
  <c r="GZ458" i="28" s="1"/>
  <c r="HA458" i="28" s="1"/>
  <c r="HB458" i="28" s="1"/>
  <c r="IC458" i="28"/>
  <c r="IJ458" i="28"/>
  <c r="IP458" i="28" s="1"/>
  <c r="IV125" i="28"/>
  <c r="GY125" i="28"/>
  <c r="GZ125" i="28" s="1"/>
  <c r="HA125" i="28" s="1"/>
  <c r="HB125" i="28" s="1"/>
  <c r="IJ125" i="28"/>
  <c r="IP125" i="28" s="1"/>
  <c r="IC125" i="28"/>
  <c r="IV1206" i="28"/>
  <c r="GY1206" i="28"/>
  <c r="GZ1206" i="28" s="1"/>
  <c r="HA1206" i="28" s="1"/>
  <c r="HB1206" i="28" s="1"/>
  <c r="IC1206" i="28"/>
  <c r="IJ1206" i="28"/>
  <c r="IP1206" i="28" s="1"/>
  <c r="IV1123" i="28"/>
  <c r="GY1123" i="28"/>
  <c r="GZ1123" i="28" s="1"/>
  <c r="HA1123" i="28" s="1"/>
  <c r="HB1123" i="28" s="1"/>
  <c r="IK1123" i="28" s="1"/>
  <c r="IQ1123" i="28" s="1"/>
  <c r="IV964" i="28"/>
  <c r="GY964" i="28"/>
  <c r="GZ964" i="28" s="1"/>
  <c r="HA964" i="28" s="1"/>
  <c r="HB964" i="28" s="1"/>
  <c r="IC964" i="28"/>
  <c r="IJ964" i="28"/>
  <c r="IP964" i="28" s="1"/>
  <c r="IV983" i="28"/>
  <c r="GY983" i="28"/>
  <c r="GZ983" i="28" s="1"/>
  <c r="HA983" i="28" s="1"/>
  <c r="HB983" i="28" s="1"/>
  <c r="IJ983" i="28"/>
  <c r="IP983" i="28" s="1"/>
  <c r="IC983" i="28"/>
  <c r="IV768" i="28"/>
  <c r="GY768" i="28"/>
  <c r="GZ768" i="28" s="1"/>
  <c r="HA768" i="28" s="1"/>
  <c r="HB768" i="28" s="1"/>
  <c r="IC768" i="28"/>
  <c r="IJ768" i="28"/>
  <c r="IP768" i="28" s="1"/>
  <c r="IV704" i="28"/>
  <c r="GY704" i="28"/>
  <c r="GZ704" i="28" s="1"/>
  <c r="HA704" i="28" s="1"/>
  <c r="HB704" i="28" s="1"/>
  <c r="IJ704" i="28"/>
  <c r="IP704" i="28" s="1"/>
  <c r="IC704" i="28"/>
  <c r="IV642" i="28"/>
  <c r="GY642" i="28"/>
  <c r="GZ642" i="28" s="1"/>
  <c r="HA642" i="28" s="1"/>
  <c r="HB642" i="28" s="1"/>
  <c r="IV542" i="28"/>
  <c r="GY542" i="28"/>
  <c r="GZ542" i="28" s="1"/>
  <c r="HA542" i="28" s="1"/>
  <c r="HB542" i="28" s="1"/>
  <c r="IJ542" i="28"/>
  <c r="IP542" i="28" s="1"/>
  <c r="IC542" i="28"/>
  <c r="IV497" i="28"/>
  <c r="GY497" i="28"/>
  <c r="GZ497" i="28" s="1"/>
  <c r="HA497" i="28" s="1"/>
  <c r="HB497" i="28" s="1"/>
  <c r="IV433" i="28"/>
  <c r="GY433" i="28"/>
  <c r="GZ433" i="28" s="1"/>
  <c r="HA433" i="28" s="1"/>
  <c r="HB433" i="28" s="1"/>
  <c r="IV1163" i="28"/>
  <c r="GY1163" i="28"/>
  <c r="GZ1163" i="28" s="1"/>
  <c r="HA1163" i="28" s="1"/>
  <c r="HB1163" i="28" s="1"/>
  <c r="IJ1163" i="28"/>
  <c r="IP1163" i="28" s="1"/>
  <c r="IC1163" i="28"/>
  <c r="IV1109" i="28"/>
  <c r="GY1109" i="28"/>
  <c r="GZ1109" i="28" s="1"/>
  <c r="HA1109" i="28" s="1"/>
  <c r="HB1109" i="28" s="1"/>
  <c r="IC1109" i="28"/>
  <c r="IJ1109" i="28"/>
  <c r="IP1109" i="28" s="1"/>
  <c r="IV679" i="28"/>
  <c r="GY679" i="28"/>
  <c r="GZ679" i="28" s="1"/>
  <c r="HA679" i="28" s="1"/>
  <c r="HB679" i="28" s="1"/>
  <c r="IC679" i="28"/>
  <c r="IJ679" i="28"/>
  <c r="IP679" i="28" s="1"/>
  <c r="IV46" i="28"/>
  <c r="GY46" i="28"/>
  <c r="GZ46" i="28" s="1"/>
  <c r="HA46" i="28" s="1"/>
  <c r="HB46" i="28" s="1"/>
  <c r="IV1045" i="28"/>
  <c r="GY1045" i="28"/>
  <c r="GZ1045" i="28" s="1"/>
  <c r="HA1045" i="28" s="1"/>
  <c r="HB1045" i="28" s="1"/>
  <c r="IC1045" i="28"/>
  <c r="IJ1045" i="28"/>
  <c r="IP1045" i="28" s="1"/>
  <c r="IV1002" i="28"/>
  <c r="GY1002" i="28"/>
  <c r="GZ1002" i="28" s="1"/>
  <c r="HA1002" i="28" s="1"/>
  <c r="HB1002" i="28" s="1"/>
  <c r="IC1002" i="28"/>
  <c r="IJ1002" i="28"/>
  <c r="IP1002" i="28" s="1"/>
  <c r="IV1105" i="28"/>
  <c r="GY1105" i="28"/>
  <c r="GZ1105" i="28" s="1"/>
  <c r="HA1105" i="28" s="1"/>
  <c r="HB1105" i="28" s="1"/>
  <c r="IJ1105" i="28"/>
  <c r="IP1105" i="28" s="1"/>
  <c r="IC1105" i="28"/>
  <c r="IV847" i="28"/>
  <c r="GY847" i="28"/>
  <c r="GZ847" i="28" s="1"/>
  <c r="HA847" i="28" s="1"/>
  <c r="HB847" i="28" s="1"/>
  <c r="IJ847" i="28"/>
  <c r="IP847" i="28" s="1"/>
  <c r="IC847" i="28"/>
  <c r="IW353" i="28"/>
  <c r="IJ353" i="28"/>
  <c r="IP353" i="28" s="1"/>
  <c r="HC353" i="28"/>
  <c r="HD353" i="28" s="1"/>
  <c r="HE353" i="28" s="1"/>
  <c r="HF353" i="28" s="1"/>
  <c r="ID353" i="28"/>
  <c r="IV337" i="28"/>
  <c r="IJ337" i="28"/>
  <c r="IP337" i="28" s="1"/>
  <c r="IC337" i="28"/>
  <c r="GY337" i="28"/>
  <c r="GZ337" i="28" s="1"/>
  <c r="HA337" i="28" s="1"/>
  <c r="HB337" i="28" s="1"/>
  <c r="IV323" i="28"/>
  <c r="GY323" i="28"/>
  <c r="GZ323" i="28" s="1"/>
  <c r="HA323" i="28" s="1"/>
  <c r="HB323" i="28" s="1"/>
  <c r="IC323" i="28"/>
  <c r="IJ323" i="28"/>
  <c r="IP323" i="28" s="1"/>
  <c r="IV269" i="28"/>
  <c r="GY269" i="28"/>
  <c r="GZ269" i="28" s="1"/>
  <c r="HA269" i="28" s="1"/>
  <c r="HB269" i="28" s="1"/>
  <c r="IJ269" i="28"/>
  <c r="IP269" i="28" s="1"/>
  <c r="IC269" i="28"/>
  <c r="IV227" i="28"/>
  <c r="GY227" i="28"/>
  <c r="GZ227" i="28" s="1"/>
  <c r="HA227" i="28" s="1"/>
  <c r="HB227" i="28" s="1"/>
  <c r="IJ227" i="28"/>
  <c r="IP227" i="28" s="1"/>
  <c r="IC227" i="28"/>
  <c r="IV181" i="28"/>
  <c r="GY181" i="28"/>
  <c r="GZ181" i="28" s="1"/>
  <c r="HA181" i="28" s="1"/>
  <c r="HB181" i="28" s="1"/>
  <c r="IC181" i="28"/>
  <c r="IJ181" i="28"/>
  <c r="IP181" i="28" s="1"/>
  <c r="IV161" i="28"/>
  <c r="GY161" i="28"/>
  <c r="GZ161" i="28" s="1"/>
  <c r="HA161" i="28" s="1"/>
  <c r="HB161" i="28" s="1"/>
  <c r="IV91" i="28"/>
  <c r="GY91" i="28"/>
  <c r="GZ91" i="28" s="1"/>
  <c r="HA91" i="28" s="1"/>
  <c r="HB91" i="28" s="1"/>
  <c r="IJ91" i="28"/>
  <c r="IP91" i="28" s="1"/>
  <c r="IC91" i="28"/>
  <c r="IV367" i="28"/>
  <c r="GY367" i="28"/>
  <c r="GZ367" i="28" s="1"/>
  <c r="HA367" i="28" s="1"/>
  <c r="HB367" i="28" s="1"/>
  <c r="IJ367" i="28"/>
  <c r="IP367" i="28" s="1"/>
  <c r="IC367" i="28"/>
  <c r="IV310" i="28"/>
  <c r="GY310" i="28"/>
  <c r="GZ310" i="28" s="1"/>
  <c r="HA310" i="28" s="1"/>
  <c r="HB310" i="28" s="1"/>
  <c r="IJ310" i="28"/>
  <c r="IP310" i="28" s="1"/>
  <c r="IC310" i="28"/>
  <c r="IA1213" i="28"/>
  <c r="FF1213" i="28"/>
  <c r="IH1213" i="28"/>
  <c r="IN1213" i="28" s="1"/>
  <c r="HC1145" i="28"/>
  <c r="HD1145" i="28" s="1"/>
  <c r="HE1145" i="28" s="1"/>
  <c r="HF1145" i="28" s="1"/>
  <c r="IW1145" i="28"/>
  <c r="GY1060" i="28"/>
  <c r="GZ1060" i="28" s="1"/>
  <c r="HA1060" i="28" s="1"/>
  <c r="HB1060" i="28" s="1"/>
  <c r="IV1060" i="28"/>
  <c r="IJ1060" i="28"/>
  <c r="IP1060" i="28" s="1"/>
  <c r="IC1060" i="28"/>
  <c r="IA1023" i="28"/>
  <c r="FF1023" i="28"/>
  <c r="IH1023" i="28"/>
  <c r="IN1023" i="28" s="1"/>
  <c r="IV789" i="28"/>
  <c r="GY789" i="28"/>
  <c r="GZ789" i="28" s="1"/>
  <c r="HA789" i="28" s="1"/>
  <c r="HB789" i="28" s="1"/>
  <c r="IC789" i="28"/>
  <c r="IJ789" i="28"/>
  <c r="IP789" i="28" s="1"/>
  <c r="IV725" i="28"/>
  <c r="GY725" i="28"/>
  <c r="GZ725" i="28" s="1"/>
  <c r="HA725" i="28" s="1"/>
  <c r="HB725" i="28" s="1"/>
  <c r="IC725" i="28"/>
  <c r="IJ725" i="28"/>
  <c r="IP725" i="28" s="1"/>
  <c r="FH680" i="28"/>
  <c r="IC680" i="28"/>
  <c r="IJ680" i="28"/>
  <c r="IP680" i="28" s="1"/>
  <c r="II680" i="28"/>
  <c r="IO680" i="28" s="1"/>
  <c r="IB680" i="28"/>
  <c r="FG680" i="28"/>
  <c r="IC425" i="28"/>
  <c r="IW325" i="28"/>
  <c r="HC325" i="28"/>
  <c r="HD325" i="28" s="1"/>
  <c r="HE325" i="28" s="1"/>
  <c r="HF325" i="28" s="1"/>
  <c r="ID325" i="28"/>
  <c r="IJ325" i="28"/>
  <c r="IP325" i="28" s="1"/>
  <c r="FF331" i="28"/>
  <c r="IH331" i="28"/>
  <c r="IN331" i="28" s="1"/>
  <c r="IA331" i="28"/>
  <c r="IV156" i="28"/>
  <c r="GY156" i="28"/>
  <c r="GZ156" i="28" s="1"/>
  <c r="HA156" i="28" s="1"/>
  <c r="HB156" i="28" s="1"/>
  <c r="IC156" i="28"/>
  <c r="IJ156" i="28"/>
  <c r="IP156" i="28" s="1"/>
  <c r="IC1189" i="28"/>
  <c r="FH1189" i="28"/>
  <c r="IJ1189" i="28"/>
  <c r="IP1189" i="28" s="1"/>
  <c r="FJ1189" i="28"/>
  <c r="IV1125" i="28"/>
  <c r="GY1125" i="28"/>
  <c r="GZ1125" i="28" s="1"/>
  <c r="HA1125" i="28" s="1"/>
  <c r="HB1125" i="28" s="1"/>
  <c r="IC1125" i="28"/>
  <c r="IJ1125" i="28"/>
  <c r="IP1125" i="28" s="1"/>
  <c r="FI1087" i="28"/>
  <c r="IC1075" i="28"/>
  <c r="FH1075" i="28"/>
  <c r="IJ1075" i="28"/>
  <c r="IP1075" i="28" s="1"/>
  <c r="II1075" i="28"/>
  <c r="IO1075" i="28" s="1"/>
  <c r="IB1075" i="28"/>
  <c r="FG1075" i="28"/>
  <c r="FC859" i="28"/>
  <c r="FH859" i="28"/>
  <c r="IV737" i="28"/>
  <c r="GY737" i="28"/>
  <c r="GZ737" i="28" s="1"/>
  <c r="HA737" i="28" s="1"/>
  <c r="HB737" i="28" s="1"/>
  <c r="IJ737" i="28"/>
  <c r="IP737" i="28" s="1"/>
  <c r="IC737" i="28"/>
  <c r="GY411" i="28"/>
  <c r="GZ411" i="28" s="1"/>
  <c r="HA411" i="28" s="1"/>
  <c r="HB411" i="28" s="1"/>
  <c r="IV411" i="28"/>
  <c r="IC411" i="28"/>
  <c r="IJ411" i="28"/>
  <c r="IP411" i="28" s="1"/>
  <c r="IV330" i="28"/>
  <c r="GY330" i="28"/>
  <c r="GZ330" i="28" s="1"/>
  <c r="HA330" i="28" s="1"/>
  <c r="HB330" i="28" s="1"/>
  <c r="IJ330" i="28"/>
  <c r="IP330" i="28" s="1"/>
  <c r="IC330" i="28"/>
  <c r="IV1162" i="28"/>
  <c r="GY1162" i="28"/>
  <c r="GZ1162" i="28" s="1"/>
  <c r="HA1162" i="28" s="1"/>
  <c r="HB1162" i="28" s="1"/>
  <c r="IJ1162" i="28"/>
  <c r="IP1162" i="28" s="1"/>
  <c r="IC1162" i="28"/>
  <c r="FJ1160" i="28"/>
  <c r="IV1121" i="28"/>
  <c r="GY1121" i="28"/>
  <c r="GZ1121" i="28" s="1"/>
  <c r="HA1121" i="28" s="1"/>
  <c r="HB1121" i="28" s="1"/>
  <c r="IJ1121" i="28"/>
  <c r="IP1121" i="28" s="1"/>
  <c r="IC1121" i="28"/>
  <c r="IV1114" i="28"/>
  <c r="GY1114" i="28"/>
  <c r="GZ1114" i="28" s="1"/>
  <c r="HA1114" i="28" s="1"/>
  <c r="HB1114" i="28" s="1"/>
  <c r="FJ1027" i="28"/>
  <c r="FC925" i="28"/>
  <c r="FH925" i="28"/>
  <c r="IA676" i="28"/>
  <c r="FF676" i="28"/>
  <c r="IH676" i="28"/>
  <c r="IN676" i="28" s="1"/>
  <c r="FJ676" i="28"/>
  <c r="IV410" i="28"/>
  <c r="GY410" i="28"/>
  <c r="GZ410" i="28" s="1"/>
  <c r="HA410" i="28" s="1"/>
  <c r="HB410" i="28" s="1"/>
  <c r="IJ410" i="28"/>
  <c r="IP410" i="28" s="1"/>
  <c r="IC410" i="28"/>
  <c r="IV244" i="28"/>
  <c r="GY244" i="28"/>
  <c r="GZ244" i="28" s="1"/>
  <c r="HA244" i="28" s="1"/>
  <c r="HB244" i="28" s="1"/>
  <c r="IJ244" i="28"/>
  <c r="IP244" i="28" s="1"/>
  <c r="IC244" i="28"/>
  <c r="IV144" i="28"/>
  <c r="GY144" i="28"/>
  <c r="GZ144" i="28" s="1"/>
  <c r="HA144" i="28" s="1"/>
  <c r="HB144" i="28" s="1"/>
  <c r="IV68" i="28"/>
  <c r="GY68" i="28"/>
  <c r="GZ68" i="28" s="1"/>
  <c r="HA68" i="28" s="1"/>
  <c r="HB68" i="28" s="1"/>
  <c r="IJ68" i="28"/>
  <c r="IP68" i="28" s="1"/>
  <c r="IC68" i="28"/>
  <c r="IV1090" i="28"/>
  <c r="GY1090" i="28"/>
  <c r="GZ1090" i="28" s="1"/>
  <c r="HA1090" i="28" s="1"/>
  <c r="HB1090" i="28" s="1"/>
  <c r="IJ1090" i="28"/>
  <c r="IP1090" i="28" s="1"/>
  <c r="IC1090" i="28"/>
  <c r="IC1094" i="28"/>
  <c r="FI1071" i="28"/>
  <c r="IA1031" i="28"/>
  <c r="FF1031" i="28"/>
  <c r="IH1031" i="28"/>
  <c r="IN1031" i="28" s="1"/>
  <c r="IV937" i="28"/>
  <c r="GY937" i="28"/>
  <c r="GZ937" i="28" s="1"/>
  <c r="HA937" i="28" s="1"/>
  <c r="HB937" i="28" s="1"/>
  <c r="IC937" i="28"/>
  <c r="IJ937" i="28"/>
  <c r="IP937" i="28" s="1"/>
  <c r="IV897" i="28"/>
  <c r="GY897" i="28"/>
  <c r="GZ897" i="28" s="1"/>
  <c r="HA897" i="28" s="1"/>
  <c r="HB897" i="28" s="1"/>
  <c r="IC897" i="28"/>
  <c r="IJ897" i="28"/>
  <c r="IP897" i="28" s="1"/>
  <c r="IV865" i="28"/>
  <c r="GY865" i="28"/>
  <c r="GZ865" i="28" s="1"/>
  <c r="HA865" i="28" s="1"/>
  <c r="HB865" i="28" s="1"/>
  <c r="IC865" i="28"/>
  <c r="IJ865" i="28"/>
  <c r="IP865" i="28" s="1"/>
  <c r="IC942" i="28"/>
  <c r="FH942" i="28"/>
  <c r="IJ942" i="28"/>
  <c r="IP942" i="28" s="1"/>
  <c r="II942" i="28"/>
  <c r="IO942" i="28" s="1"/>
  <c r="IB942" i="28"/>
  <c r="FG942" i="28"/>
  <c r="GY823" i="28"/>
  <c r="GZ823" i="28" s="1"/>
  <c r="HA823" i="28" s="1"/>
  <c r="HB823" i="28" s="1"/>
  <c r="IV823" i="28"/>
  <c r="IJ823" i="28"/>
  <c r="IP823" i="28" s="1"/>
  <c r="IC823" i="28"/>
  <c r="IV572" i="28"/>
  <c r="GY572" i="28"/>
  <c r="GZ572" i="28" s="1"/>
  <c r="HA572" i="28" s="1"/>
  <c r="HB572" i="28" s="1"/>
  <c r="IC572" i="28"/>
  <c r="IJ572" i="28"/>
  <c r="IP572" i="28" s="1"/>
  <c r="IJ520" i="28"/>
  <c r="IP520" i="28" s="1"/>
  <c r="IJ448" i="28"/>
  <c r="IP448" i="28" s="1"/>
  <c r="IV303" i="28"/>
  <c r="GY303" i="28"/>
  <c r="GZ303" i="28" s="1"/>
  <c r="HA303" i="28" s="1"/>
  <c r="HB303" i="28" s="1"/>
  <c r="IC303" i="28"/>
  <c r="IJ303" i="28"/>
  <c r="IP303" i="28" s="1"/>
  <c r="IJ343" i="28"/>
  <c r="IP343" i="28" s="1"/>
  <c r="IV1189" i="28"/>
  <c r="GY1189" i="28"/>
  <c r="GZ1189" i="28" s="1"/>
  <c r="HA1189" i="28" s="1"/>
  <c r="HB1189" i="28" s="1"/>
  <c r="IK1189" i="28" s="1"/>
  <c r="IQ1189" i="28" s="1"/>
  <c r="IV845" i="28"/>
  <c r="GY845" i="28"/>
  <c r="GZ845" i="28" s="1"/>
  <c r="HA845" i="28" s="1"/>
  <c r="HB845" i="28" s="1"/>
  <c r="IC845" i="28"/>
  <c r="IJ845" i="28"/>
  <c r="IP845" i="28" s="1"/>
  <c r="IV490" i="28"/>
  <c r="GY490" i="28"/>
  <c r="GZ490" i="28" s="1"/>
  <c r="HA490" i="28" s="1"/>
  <c r="HB490" i="28" s="1"/>
  <c r="IC490" i="28"/>
  <c r="IJ490" i="28"/>
  <c r="IP490" i="28" s="1"/>
  <c r="IV147" i="28"/>
  <c r="GY147" i="28"/>
  <c r="GZ147" i="28" s="1"/>
  <c r="HA147" i="28" s="1"/>
  <c r="HB147" i="28" s="1"/>
  <c r="IC147" i="28"/>
  <c r="IJ147" i="28"/>
  <c r="IP147" i="28" s="1"/>
  <c r="IV903" i="28"/>
  <c r="GY903" i="28"/>
  <c r="GZ903" i="28" s="1"/>
  <c r="HA903" i="28" s="1"/>
  <c r="HB903" i="28" s="1"/>
  <c r="IC903" i="28"/>
  <c r="IJ903" i="28"/>
  <c r="IP903" i="28" s="1"/>
  <c r="IV637" i="28"/>
  <c r="GY637" i="28"/>
  <c r="GZ637" i="28" s="1"/>
  <c r="HA637" i="28" s="1"/>
  <c r="HB637" i="28" s="1"/>
  <c r="IJ637" i="28"/>
  <c r="IP637" i="28" s="1"/>
  <c r="IC637" i="28"/>
  <c r="IV400" i="28"/>
  <c r="GY400" i="28"/>
  <c r="GZ400" i="28" s="1"/>
  <c r="HA400" i="28" s="1"/>
  <c r="HB400" i="28" s="1"/>
  <c r="IJ400" i="28"/>
  <c r="IP400" i="28" s="1"/>
  <c r="IC400" i="28"/>
  <c r="IV360" i="28"/>
  <c r="GY360" i="28"/>
  <c r="GZ360" i="28" s="1"/>
  <c r="HA360" i="28" s="1"/>
  <c r="HB360" i="28" s="1"/>
  <c r="IC360" i="28"/>
  <c r="IJ360" i="28"/>
  <c r="IP360" i="28" s="1"/>
  <c r="IV206" i="28"/>
  <c r="GY206" i="28"/>
  <c r="GZ206" i="28" s="1"/>
  <c r="HA206" i="28" s="1"/>
  <c r="HB206" i="28" s="1"/>
  <c r="IV687" i="28"/>
  <c r="GY687" i="28"/>
  <c r="GZ687" i="28" s="1"/>
  <c r="HA687" i="28" s="1"/>
  <c r="HB687" i="28" s="1"/>
  <c r="IJ687" i="28"/>
  <c r="IP687" i="28" s="1"/>
  <c r="IC687" i="28"/>
  <c r="IV118" i="28"/>
  <c r="GY118" i="28"/>
  <c r="GZ118" i="28" s="1"/>
  <c r="HA118" i="28" s="1"/>
  <c r="HB118" i="28" s="1"/>
  <c r="IJ118" i="28"/>
  <c r="IP118" i="28" s="1"/>
  <c r="IC118" i="28"/>
  <c r="IV291" i="28"/>
  <c r="GY291" i="28"/>
  <c r="GZ291" i="28" s="1"/>
  <c r="HA291" i="28" s="1"/>
  <c r="HB291" i="28" s="1"/>
  <c r="IC291" i="28"/>
  <c r="IJ291" i="28"/>
  <c r="IP291" i="28" s="1"/>
  <c r="IV1139" i="28"/>
  <c r="GY1139" i="28"/>
  <c r="GZ1139" i="28" s="1"/>
  <c r="HA1139" i="28" s="1"/>
  <c r="HB1139" i="28" s="1"/>
  <c r="IC1139" i="28"/>
  <c r="IJ1139" i="28"/>
  <c r="IP1139" i="28" s="1"/>
  <c r="IV185" i="28"/>
  <c r="GY185" i="28"/>
  <c r="GZ185" i="28" s="1"/>
  <c r="HA185" i="28" s="1"/>
  <c r="HB185" i="28" s="1"/>
  <c r="IJ185" i="28"/>
  <c r="IP185" i="28" s="1"/>
  <c r="IC185" i="28"/>
  <c r="IV926" i="28"/>
  <c r="GY926" i="28"/>
  <c r="GZ926" i="28" s="1"/>
  <c r="HA926" i="28" s="1"/>
  <c r="HB926" i="28" s="1"/>
  <c r="IC926" i="28"/>
  <c r="IJ926" i="28"/>
  <c r="IP926" i="28" s="1"/>
  <c r="IV641" i="28"/>
  <c r="GY641" i="28"/>
  <c r="GZ641" i="28" s="1"/>
  <c r="HA641" i="28" s="1"/>
  <c r="HB641" i="28" s="1"/>
  <c r="IJ641" i="28"/>
  <c r="IP641" i="28" s="1"/>
  <c r="IC641" i="28"/>
  <c r="IV138" i="28"/>
  <c r="GY138" i="28"/>
  <c r="GZ138" i="28" s="1"/>
  <c r="HA138" i="28" s="1"/>
  <c r="HB138" i="28" s="1"/>
  <c r="IC138" i="28"/>
  <c r="IJ138" i="28"/>
  <c r="IP138" i="28" s="1"/>
  <c r="IV34" i="28"/>
  <c r="GY34" i="28"/>
  <c r="GZ34" i="28" s="1"/>
  <c r="HA34" i="28" s="1"/>
  <c r="HB34" i="28" s="1"/>
  <c r="IV1200" i="28"/>
  <c r="GY1200" i="28"/>
  <c r="GZ1200" i="28" s="1"/>
  <c r="HA1200" i="28" s="1"/>
  <c r="HB1200" i="28" s="1"/>
  <c r="IC1200" i="28"/>
  <c r="IJ1200" i="28"/>
  <c r="IP1200" i="28" s="1"/>
  <c r="IC1185" i="28"/>
  <c r="IV1030" i="28"/>
  <c r="GY1030" i="28"/>
  <c r="GZ1030" i="28" s="1"/>
  <c r="HA1030" i="28" s="1"/>
  <c r="HB1030" i="28" s="1"/>
  <c r="IJ1030" i="28"/>
  <c r="IP1030" i="28" s="1"/>
  <c r="IC1030" i="28"/>
  <c r="IV933" i="28"/>
  <c r="GY933" i="28"/>
  <c r="GZ933" i="28" s="1"/>
  <c r="HA933" i="28" s="1"/>
  <c r="HB933" i="28" s="1"/>
  <c r="IJ933" i="28"/>
  <c r="IP933" i="28" s="1"/>
  <c r="IC933" i="28"/>
  <c r="IV334" i="28"/>
  <c r="GY334" i="28"/>
  <c r="GZ334" i="28" s="1"/>
  <c r="HA334" i="28" s="1"/>
  <c r="HB334" i="28" s="1"/>
  <c r="IC334" i="28"/>
  <c r="IJ334" i="28"/>
  <c r="IP334" i="28" s="1"/>
  <c r="IA87" i="28"/>
  <c r="FF87" i="28"/>
  <c r="IH87" i="28"/>
  <c r="IN87" i="28" s="1"/>
  <c r="FC404" i="28"/>
  <c r="FH404" i="28"/>
  <c r="II1137" i="28"/>
  <c r="IO1137" i="28" s="1"/>
  <c r="IB1137" i="28"/>
  <c r="FG1137" i="28"/>
  <c r="FJ1007" i="28"/>
  <c r="FI1007" i="28"/>
  <c r="II83" i="28"/>
  <c r="IO83" i="28" s="1"/>
  <c r="IB83" i="28"/>
  <c r="FG83" i="28"/>
  <c r="IV45" i="28"/>
  <c r="GY45" i="28"/>
  <c r="GZ45" i="28" s="1"/>
  <c r="HA45" i="28" s="1"/>
  <c r="HB45" i="28" s="1"/>
  <c r="IC45" i="28"/>
  <c r="IJ45" i="28"/>
  <c r="IP45" i="28" s="1"/>
  <c r="FC376" i="28"/>
  <c r="FH376" i="28"/>
  <c r="II1210" i="28"/>
  <c r="IO1210" i="28" s="1"/>
  <c r="IB1210" i="28"/>
  <c r="FG1210" i="28"/>
  <c r="IV991" i="28"/>
  <c r="GY991" i="28"/>
  <c r="GZ991" i="28" s="1"/>
  <c r="HA991" i="28" s="1"/>
  <c r="HB991" i="28" s="1"/>
  <c r="IJ991" i="28"/>
  <c r="IP991" i="28" s="1"/>
  <c r="IC991" i="28"/>
  <c r="IV749" i="28"/>
  <c r="GY749" i="28"/>
  <c r="GZ749" i="28" s="1"/>
  <c r="HA749" i="28" s="1"/>
  <c r="HB749" i="28" s="1"/>
  <c r="IC749" i="28"/>
  <c r="IJ749" i="28"/>
  <c r="IP749" i="28" s="1"/>
  <c r="FJ808" i="28"/>
  <c r="IJ529" i="28"/>
  <c r="IP529" i="28" s="1"/>
  <c r="FI391" i="28"/>
  <c r="IV1111" i="28"/>
  <c r="GY1111" i="28"/>
  <c r="GZ1111" i="28" s="1"/>
  <c r="HA1111" i="28" s="1"/>
  <c r="HB1111" i="28" s="1"/>
  <c r="IC1111" i="28"/>
  <c r="IJ1111" i="28"/>
  <c r="IP1111" i="28" s="1"/>
  <c r="FI1106" i="28"/>
  <c r="IV799" i="28"/>
  <c r="GY799" i="28"/>
  <c r="GZ799" i="28" s="1"/>
  <c r="HA799" i="28" s="1"/>
  <c r="HB799" i="28" s="1"/>
  <c r="IC799" i="28"/>
  <c r="IJ799" i="28"/>
  <c r="IP799" i="28" s="1"/>
  <c r="IJ437" i="28"/>
  <c r="IP437" i="28" s="1"/>
  <c r="FH47" i="28"/>
  <c r="IC47" i="28"/>
  <c r="IJ47" i="28"/>
  <c r="IP47" i="28" s="1"/>
  <c r="FI47" i="28"/>
  <c r="IV1212" i="28"/>
  <c r="GY1212" i="28"/>
  <c r="GZ1212" i="28" s="1"/>
  <c r="HA1212" i="28" s="1"/>
  <c r="HB1212" i="28" s="1"/>
  <c r="IV74" i="28"/>
  <c r="GY74" i="28"/>
  <c r="GZ74" i="28" s="1"/>
  <c r="HA74" i="28" s="1"/>
  <c r="HB74" i="28" s="1"/>
  <c r="IJ74" i="28"/>
  <c r="IP74" i="28" s="1"/>
  <c r="IC74" i="28"/>
  <c r="IV1180" i="28"/>
  <c r="GY1180" i="28"/>
  <c r="GZ1180" i="28" s="1"/>
  <c r="HA1180" i="28" s="1"/>
  <c r="HB1180" i="28" s="1"/>
  <c r="IC1180" i="28"/>
  <c r="IJ1180" i="28"/>
  <c r="IP1180" i="28" s="1"/>
  <c r="IV1097" i="28"/>
  <c r="GY1097" i="28"/>
  <c r="GZ1097" i="28" s="1"/>
  <c r="HA1097" i="28" s="1"/>
  <c r="HB1097" i="28" s="1"/>
  <c r="IC1097" i="28"/>
  <c r="IJ1097" i="28"/>
  <c r="IP1097" i="28" s="1"/>
  <c r="IV906" i="28"/>
  <c r="GY906" i="28"/>
  <c r="GZ906" i="28" s="1"/>
  <c r="HA906" i="28" s="1"/>
  <c r="HB906" i="28" s="1"/>
  <c r="IJ906" i="28"/>
  <c r="IP906" i="28" s="1"/>
  <c r="IC906" i="28"/>
  <c r="IV892" i="28"/>
  <c r="IJ892" i="28"/>
  <c r="IP892" i="28" s="1"/>
  <c r="IC892" i="28"/>
  <c r="GY892" i="28"/>
  <c r="GZ892" i="28" s="1"/>
  <c r="HA892" i="28" s="1"/>
  <c r="HB892" i="28" s="1"/>
  <c r="IV876" i="28"/>
  <c r="IJ876" i="28"/>
  <c r="IP876" i="28" s="1"/>
  <c r="GY876" i="28"/>
  <c r="GZ876" i="28" s="1"/>
  <c r="HA876" i="28" s="1"/>
  <c r="HB876" i="28" s="1"/>
  <c r="IC876" i="28"/>
  <c r="IV860" i="28"/>
  <c r="IC860" i="28"/>
  <c r="GY860" i="28"/>
  <c r="GZ860" i="28" s="1"/>
  <c r="HA860" i="28" s="1"/>
  <c r="HB860" i="28" s="1"/>
  <c r="IJ860" i="28"/>
  <c r="IP860" i="28" s="1"/>
  <c r="IV838" i="28"/>
  <c r="GY838" i="28"/>
  <c r="GZ838" i="28" s="1"/>
  <c r="HA838" i="28" s="1"/>
  <c r="HB838" i="28" s="1"/>
  <c r="IC838" i="28"/>
  <c r="IJ838" i="28"/>
  <c r="IP838" i="28" s="1"/>
  <c r="IV786" i="28"/>
  <c r="GY786" i="28"/>
  <c r="GZ786" i="28" s="1"/>
  <c r="HA786" i="28" s="1"/>
  <c r="HB786" i="28" s="1"/>
  <c r="IV754" i="28"/>
  <c r="GY754" i="28"/>
  <c r="GZ754" i="28" s="1"/>
  <c r="HA754" i="28" s="1"/>
  <c r="HB754" i="28" s="1"/>
  <c r="IV722" i="28"/>
  <c r="GY722" i="28"/>
  <c r="GZ722" i="28" s="1"/>
  <c r="HA722" i="28" s="1"/>
  <c r="HB722" i="28" s="1"/>
  <c r="IC722" i="28"/>
  <c r="IJ722" i="28"/>
  <c r="IP722" i="28" s="1"/>
  <c r="IV690" i="28"/>
  <c r="GY690" i="28"/>
  <c r="GZ690" i="28" s="1"/>
  <c r="HA690" i="28" s="1"/>
  <c r="HB690" i="28" s="1"/>
  <c r="IV678" i="28"/>
  <c r="GY678" i="28"/>
  <c r="GZ678" i="28" s="1"/>
  <c r="HA678" i="28" s="1"/>
  <c r="HB678" i="28" s="1"/>
  <c r="IV663" i="28"/>
  <c r="GY663" i="28"/>
  <c r="GZ663" i="28" s="1"/>
  <c r="HA663" i="28" s="1"/>
  <c r="HB663" i="28" s="1"/>
  <c r="IC663" i="28"/>
  <c r="IJ663" i="28"/>
  <c r="IP663" i="28" s="1"/>
  <c r="IV631" i="28"/>
  <c r="GY631" i="28"/>
  <c r="GZ631" i="28" s="1"/>
  <c r="HA631" i="28" s="1"/>
  <c r="HB631" i="28" s="1"/>
  <c r="IJ631" i="28"/>
  <c r="IP631" i="28" s="1"/>
  <c r="IC631" i="28"/>
  <c r="IV599" i="28"/>
  <c r="GY599" i="28"/>
  <c r="GZ599" i="28" s="1"/>
  <c r="HA599" i="28" s="1"/>
  <c r="HB599" i="28" s="1"/>
  <c r="IC599" i="28"/>
  <c r="IJ599" i="28"/>
  <c r="IP599" i="28" s="1"/>
  <c r="IV567" i="28"/>
  <c r="GY567" i="28"/>
  <c r="GZ567" i="28" s="1"/>
  <c r="HA567" i="28" s="1"/>
  <c r="HB567" i="28" s="1"/>
  <c r="IC567" i="28"/>
  <c r="IJ567" i="28"/>
  <c r="IP567" i="28" s="1"/>
  <c r="IV546" i="28"/>
  <c r="GY546" i="28"/>
  <c r="GZ546" i="28" s="1"/>
  <c r="HA546" i="28" s="1"/>
  <c r="HB546" i="28" s="1"/>
  <c r="IC546" i="28"/>
  <c r="IJ546" i="28"/>
  <c r="IP546" i="28" s="1"/>
  <c r="IV528" i="28"/>
  <c r="GY528" i="28"/>
  <c r="GZ528" i="28" s="1"/>
  <c r="HA528" i="28" s="1"/>
  <c r="HB528" i="28" s="1"/>
  <c r="IV505" i="28"/>
  <c r="GY505" i="28"/>
  <c r="GZ505" i="28" s="1"/>
  <c r="HA505" i="28" s="1"/>
  <c r="HB505" i="28" s="1"/>
  <c r="IV486" i="28"/>
  <c r="GY486" i="28"/>
  <c r="GZ486" i="28" s="1"/>
  <c r="HA486" i="28" s="1"/>
  <c r="HB486" i="28" s="1"/>
  <c r="IJ486" i="28"/>
  <c r="IP486" i="28" s="1"/>
  <c r="IC486" i="28"/>
  <c r="IV464" i="28"/>
  <c r="GY464" i="28"/>
  <c r="GZ464" i="28" s="1"/>
  <c r="HA464" i="28" s="1"/>
  <c r="HB464" i="28" s="1"/>
  <c r="IV441" i="28"/>
  <c r="GY441" i="28"/>
  <c r="GZ441" i="28" s="1"/>
  <c r="HA441" i="28" s="1"/>
  <c r="HB441" i="28" s="1"/>
  <c r="IJ441" i="28"/>
  <c r="IP441" i="28" s="1"/>
  <c r="IC441" i="28"/>
  <c r="IV422" i="28"/>
  <c r="GY422" i="28"/>
  <c r="GZ422" i="28" s="1"/>
  <c r="HA422" i="28" s="1"/>
  <c r="HB422" i="28" s="1"/>
  <c r="IJ422" i="28"/>
  <c r="IP422" i="28" s="1"/>
  <c r="IC422" i="28"/>
  <c r="IV397" i="28"/>
  <c r="GY397" i="28"/>
  <c r="GZ397" i="28" s="1"/>
  <c r="HA397" i="28" s="1"/>
  <c r="HB397" i="28" s="1"/>
  <c r="IJ397" i="28"/>
  <c r="IP397" i="28" s="1"/>
  <c r="IC397" i="28"/>
  <c r="IV381" i="28"/>
  <c r="IJ381" i="28"/>
  <c r="IP381" i="28" s="1"/>
  <c r="IC381" i="28"/>
  <c r="GY381" i="28"/>
  <c r="GZ381" i="28" s="1"/>
  <c r="HA381" i="28" s="1"/>
  <c r="HB381" i="28" s="1"/>
  <c r="IV365" i="28"/>
  <c r="GY365" i="28"/>
  <c r="GZ365" i="28" s="1"/>
  <c r="HA365" i="28" s="1"/>
  <c r="HB365" i="28" s="1"/>
  <c r="IC365" i="28"/>
  <c r="IJ365" i="28"/>
  <c r="IP365" i="28" s="1"/>
  <c r="IV349" i="28"/>
  <c r="IJ349" i="28"/>
  <c r="IP349" i="28" s="1"/>
  <c r="GY349" i="28"/>
  <c r="GZ349" i="28" s="1"/>
  <c r="HA349" i="28" s="1"/>
  <c r="HB349" i="28" s="1"/>
  <c r="IC349" i="28"/>
  <c r="IV333" i="28"/>
  <c r="GY333" i="28"/>
  <c r="GZ333" i="28" s="1"/>
  <c r="HA333" i="28" s="1"/>
  <c r="HB333" i="28" s="1"/>
  <c r="IC333" i="28"/>
  <c r="IJ333" i="28"/>
  <c r="IP333" i="28" s="1"/>
  <c r="IV294" i="28"/>
  <c r="GY294" i="28"/>
  <c r="GZ294" i="28" s="1"/>
  <c r="HA294" i="28" s="1"/>
  <c r="HB294" i="28" s="1"/>
  <c r="IV253" i="28"/>
  <c r="GY253" i="28"/>
  <c r="GZ253" i="28" s="1"/>
  <c r="HA253" i="28" s="1"/>
  <c r="HB253" i="28" s="1"/>
  <c r="IJ253" i="28"/>
  <c r="IP253" i="28" s="1"/>
  <c r="IC253" i="28"/>
  <c r="IV221" i="28"/>
  <c r="GY221" i="28"/>
  <c r="GZ221" i="28" s="1"/>
  <c r="HA221" i="28" s="1"/>
  <c r="HB221" i="28" s="1"/>
  <c r="IJ221" i="28"/>
  <c r="IP221" i="28" s="1"/>
  <c r="IC221" i="28"/>
  <c r="IV197" i="28"/>
  <c r="GY197" i="28"/>
  <c r="GZ197" i="28" s="1"/>
  <c r="HA197" i="28" s="1"/>
  <c r="HB197" i="28" s="1"/>
  <c r="IJ197" i="28"/>
  <c r="IP197" i="28" s="1"/>
  <c r="IC197" i="28"/>
  <c r="IV165" i="28"/>
  <c r="GY165" i="28"/>
  <c r="GZ165" i="28" s="1"/>
  <c r="HA165" i="28" s="1"/>
  <c r="HB165" i="28" s="1"/>
  <c r="IJ165" i="28"/>
  <c r="IP165" i="28" s="1"/>
  <c r="IC165" i="28"/>
  <c r="IV107" i="28"/>
  <c r="GY107" i="28"/>
  <c r="GZ107" i="28" s="1"/>
  <c r="HA107" i="28" s="1"/>
  <c r="HB107" i="28" s="1"/>
  <c r="IJ107" i="28"/>
  <c r="IP107" i="28" s="1"/>
  <c r="IC107" i="28"/>
  <c r="IV65" i="28"/>
  <c r="GY65" i="28"/>
  <c r="GZ65" i="28" s="1"/>
  <c r="HA65" i="28" s="1"/>
  <c r="HB65" i="28" s="1"/>
  <c r="IJ65" i="28"/>
  <c r="IP65" i="28" s="1"/>
  <c r="IC65" i="28"/>
  <c r="IV113" i="28"/>
  <c r="GY113" i="28"/>
  <c r="GZ113" i="28" s="1"/>
  <c r="HA113" i="28" s="1"/>
  <c r="HB113" i="28" s="1"/>
  <c r="IC113" i="28"/>
  <c r="IJ113" i="28"/>
  <c r="IP113" i="28" s="1"/>
  <c r="IV1040" i="28"/>
  <c r="GY1040" i="28"/>
  <c r="GZ1040" i="28" s="1"/>
  <c r="HA1040" i="28" s="1"/>
  <c r="HB1040" i="28" s="1"/>
  <c r="IV1024" i="28"/>
  <c r="GY1024" i="28"/>
  <c r="GZ1024" i="28" s="1"/>
  <c r="HA1024" i="28" s="1"/>
  <c r="HB1024" i="28" s="1"/>
  <c r="IC1050" i="28"/>
  <c r="IV741" i="28"/>
  <c r="GY741" i="28"/>
  <c r="GZ741" i="28" s="1"/>
  <c r="HA741" i="28" s="1"/>
  <c r="HB741" i="28" s="1"/>
  <c r="IJ741" i="28"/>
  <c r="IP741" i="28" s="1"/>
  <c r="IC741" i="28"/>
  <c r="IJ778" i="28"/>
  <c r="IP778" i="28" s="1"/>
  <c r="IJ694" i="28"/>
  <c r="IP694" i="28" s="1"/>
  <c r="FF678" i="28"/>
  <c r="IA678" i="28"/>
  <c r="IH678" i="28"/>
  <c r="IN678" i="28" s="1"/>
  <c r="FJ678" i="28"/>
  <c r="IJ661" i="28"/>
  <c r="IP661" i="28" s="1"/>
  <c r="IC477" i="28"/>
  <c r="FI383" i="28"/>
  <c r="IC298" i="28"/>
  <c r="FH298" i="28"/>
  <c r="IJ298" i="28"/>
  <c r="IP298" i="28" s="1"/>
  <c r="FJ298" i="28"/>
  <c r="IV62" i="28"/>
  <c r="GY62" i="28"/>
  <c r="GZ62" i="28" s="1"/>
  <c r="HA62" i="28" s="1"/>
  <c r="HB62" i="28" s="1"/>
  <c r="IC62" i="28"/>
  <c r="IJ62" i="28"/>
  <c r="IP62" i="28" s="1"/>
  <c r="FC1169" i="28"/>
  <c r="FH1169" i="28"/>
  <c r="IV1069" i="28"/>
  <c r="GY1069" i="28"/>
  <c r="GZ1069" i="28" s="1"/>
  <c r="HA1069" i="28" s="1"/>
  <c r="HB1069" i="28" s="1"/>
  <c r="IJ675" i="28"/>
  <c r="IP675" i="28" s="1"/>
  <c r="IC675" i="28"/>
  <c r="FH675" i="28"/>
  <c r="IC662" i="28"/>
  <c r="IV564" i="28"/>
  <c r="GY564" i="28"/>
  <c r="GZ564" i="28" s="1"/>
  <c r="HA564" i="28" s="1"/>
  <c r="HB564" i="28" s="1"/>
  <c r="IV491" i="28"/>
  <c r="GY491" i="28"/>
  <c r="GZ491" i="28" s="1"/>
  <c r="HA491" i="28" s="1"/>
  <c r="HB491" i="28" s="1"/>
  <c r="IC491" i="28"/>
  <c r="IJ491" i="28"/>
  <c r="IP491" i="28" s="1"/>
  <c r="IV427" i="28"/>
  <c r="GY427" i="28"/>
  <c r="GZ427" i="28" s="1"/>
  <c r="HA427" i="28" s="1"/>
  <c r="HB427" i="28" s="1"/>
  <c r="IC427" i="28"/>
  <c r="IJ427" i="28"/>
  <c r="IP427" i="28" s="1"/>
  <c r="II399" i="28"/>
  <c r="IO399" i="28" s="1"/>
  <c r="IB399" i="28"/>
  <c r="FG399" i="28"/>
  <c r="IH1168" i="28"/>
  <c r="IN1168" i="28" s="1"/>
  <c r="IA1168" i="28"/>
  <c r="FF1168" i="28"/>
  <c r="IC1083" i="28"/>
  <c r="FH1083" i="28"/>
  <c r="IJ1083" i="28"/>
  <c r="IP1083" i="28" s="1"/>
  <c r="FJ1083" i="28"/>
  <c r="FC927" i="28"/>
  <c r="FH927" i="28"/>
  <c r="IV820" i="28"/>
  <c r="GY820" i="28"/>
  <c r="GZ820" i="28" s="1"/>
  <c r="HA820" i="28" s="1"/>
  <c r="HB820" i="28" s="1"/>
  <c r="IC820" i="28"/>
  <c r="IJ820" i="28"/>
  <c r="IP820" i="28" s="1"/>
  <c r="IJ702" i="28"/>
  <c r="IP702" i="28" s="1"/>
  <c r="IV608" i="28"/>
  <c r="GY608" i="28"/>
  <c r="GZ608" i="28" s="1"/>
  <c r="HA608" i="28" s="1"/>
  <c r="HB608" i="28" s="1"/>
  <c r="IC608" i="28"/>
  <c r="IJ608" i="28"/>
  <c r="IP608" i="28" s="1"/>
  <c r="FF674" i="28"/>
  <c r="IH674" i="28"/>
  <c r="IN674" i="28" s="1"/>
  <c r="IA674" i="28"/>
  <c r="FI674" i="28"/>
  <c r="IK674" i="28"/>
  <c r="IQ674" i="28" s="1"/>
  <c r="IJ666" i="28"/>
  <c r="IP666" i="28" s="1"/>
  <c r="IV560" i="28"/>
  <c r="GY560" i="28"/>
  <c r="GZ560" i="28" s="1"/>
  <c r="HA560" i="28" s="1"/>
  <c r="HB560" i="28" s="1"/>
  <c r="IJ560" i="28"/>
  <c r="IP560" i="28" s="1"/>
  <c r="IC560" i="28"/>
  <c r="IW342" i="28"/>
  <c r="HC342" i="28"/>
  <c r="HD342" i="28" s="1"/>
  <c r="HE342" i="28" s="1"/>
  <c r="HF342" i="28" s="1"/>
  <c r="IJ342" i="28"/>
  <c r="IP342" i="28" s="1"/>
  <c r="ID342" i="28"/>
  <c r="IJ294" i="28"/>
  <c r="IP294" i="28" s="1"/>
  <c r="IV130" i="28"/>
  <c r="GY130" i="28"/>
  <c r="GZ130" i="28" s="1"/>
  <c r="HA130" i="28" s="1"/>
  <c r="HB130" i="28" s="1"/>
  <c r="IJ130" i="28"/>
  <c r="IP130" i="28" s="1"/>
  <c r="IC130" i="28"/>
  <c r="IC34" i="28"/>
  <c r="FF1204" i="28"/>
  <c r="IH1204" i="28"/>
  <c r="IN1204" i="28" s="1"/>
  <c r="IA1204" i="28"/>
  <c r="FI1204" i="28"/>
  <c r="IC1174" i="28"/>
  <c r="FC1138" i="28"/>
  <c r="FH1138" i="28"/>
  <c r="IC1058" i="28"/>
  <c r="IV957" i="28"/>
  <c r="GY957" i="28"/>
  <c r="GZ957" i="28" s="1"/>
  <c r="HA957" i="28" s="1"/>
  <c r="HB957" i="28" s="1"/>
  <c r="IC957" i="28"/>
  <c r="IJ957" i="28"/>
  <c r="IP957" i="28" s="1"/>
  <c r="IV620" i="28"/>
  <c r="GY620" i="28"/>
  <c r="GZ620" i="28" s="1"/>
  <c r="HA620" i="28" s="1"/>
  <c r="HB620" i="28" s="1"/>
  <c r="IJ620" i="28"/>
  <c r="IP620" i="28" s="1"/>
  <c r="IC620" i="28"/>
  <c r="IV515" i="28"/>
  <c r="GY515" i="28"/>
  <c r="GZ515" i="28" s="1"/>
  <c r="HA515" i="28" s="1"/>
  <c r="HB515" i="28" s="1"/>
  <c r="IJ515" i="28"/>
  <c r="IP515" i="28" s="1"/>
  <c r="IC515" i="28"/>
  <c r="IV451" i="28"/>
  <c r="GY451" i="28"/>
  <c r="GZ451" i="28" s="1"/>
  <c r="HA451" i="28" s="1"/>
  <c r="HB451" i="28" s="1"/>
  <c r="IC451" i="28"/>
  <c r="IJ451" i="28"/>
  <c r="IP451" i="28" s="1"/>
  <c r="IC533" i="28"/>
  <c r="IC461" i="28"/>
  <c r="FF290" i="28"/>
  <c r="IH290" i="28"/>
  <c r="IN290" i="28" s="1"/>
  <c r="IA290" i="28"/>
  <c r="IA63" i="28"/>
  <c r="FF63" i="28"/>
  <c r="IH63" i="28"/>
  <c r="IN63" i="28" s="1"/>
  <c r="IV1156" i="28"/>
  <c r="GY1156" i="28"/>
  <c r="GZ1156" i="28" s="1"/>
  <c r="HA1156" i="28" s="1"/>
  <c r="HB1156" i="28" s="1"/>
  <c r="IV944" i="28"/>
  <c r="GY944" i="28"/>
  <c r="GZ944" i="28" s="1"/>
  <c r="HA944" i="28" s="1"/>
  <c r="HB944" i="28" s="1"/>
  <c r="IC944" i="28"/>
  <c r="IJ944" i="28"/>
  <c r="IP944" i="28" s="1"/>
  <c r="IW581" i="28"/>
  <c r="HC581" i="28"/>
  <c r="HD581" i="28" s="1"/>
  <c r="HE581" i="28" s="1"/>
  <c r="HF581" i="28" s="1"/>
  <c r="IK581" i="28"/>
  <c r="IQ581" i="28" s="1"/>
  <c r="ID581" i="28"/>
  <c r="IV257" i="28"/>
  <c r="GY257" i="28"/>
  <c r="GZ257" i="28" s="1"/>
  <c r="HA257" i="28" s="1"/>
  <c r="HB257" i="28" s="1"/>
  <c r="IC257" i="28"/>
  <c r="IJ257" i="28"/>
  <c r="IP257" i="28" s="1"/>
  <c r="IV890" i="28"/>
  <c r="GY890" i="28"/>
  <c r="GZ890" i="28" s="1"/>
  <c r="HA890" i="28" s="1"/>
  <c r="HB890" i="28" s="1"/>
  <c r="IJ890" i="28"/>
  <c r="IP890" i="28" s="1"/>
  <c r="IC890" i="28"/>
  <c r="IV850" i="28"/>
  <c r="GY850" i="28"/>
  <c r="GZ850" i="28" s="1"/>
  <c r="HA850" i="28" s="1"/>
  <c r="HB850" i="28" s="1"/>
  <c r="IC850" i="28"/>
  <c r="IJ850" i="28"/>
  <c r="IP850" i="28" s="1"/>
  <c r="IV605" i="28"/>
  <c r="GY605" i="28"/>
  <c r="GZ605" i="28" s="1"/>
  <c r="HA605" i="28" s="1"/>
  <c r="HB605" i="28" s="1"/>
  <c r="IC605" i="28"/>
  <c r="IJ605" i="28"/>
  <c r="IP605" i="28" s="1"/>
  <c r="IV392" i="28"/>
  <c r="GY392" i="28"/>
  <c r="GZ392" i="28" s="1"/>
  <c r="HA392" i="28" s="1"/>
  <c r="HB392" i="28" s="1"/>
  <c r="IC392" i="28"/>
  <c r="IJ392" i="28"/>
  <c r="IP392" i="28" s="1"/>
  <c r="IV344" i="28"/>
  <c r="GY344" i="28"/>
  <c r="GZ344" i="28" s="1"/>
  <c r="HA344" i="28" s="1"/>
  <c r="HB344" i="28" s="1"/>
  <c r="IJ344" i="28"/>
  <c r="IP344" i="28" s="1"/>
  <c r="IC344" i="28"/>
  <c r="IV258" i="28"/>
  <c r="GY258" i="28"/>
  <c r="GZ258" i="28" s="1"/>
  <c r="HA258" i="28" s="1"/>
  <c r="HB258" i="28" s="1"/>
  <c r="IC258" i="28"/>
  <c r="IJ258" i="28"/>
  <c r="IP258" i="28" s="1"/>
  <c r="IV955" i="28"/>
  <c r="GY955" i="28"/>
  <c r="GZ955" i="28" s="1"/>
  <c r="HA955" i="28" s="1"/>
  <c r="HB955" i="28" s="1"/>
  <c r="IC955" i="28"/>
  <c r="IJ955" i="28"/>
  <c r="IP955" i="28" s="1"/>
  <c r="IV142" i="28"/>
  <c r="GY142" i="28"/>
  <c r="GZ142" i="28" s="1"/>
  <c r="HA142" i="28" s="1"/>
  <c r="HB142" i="28" s="1"/>
  <c r="IJ142" i="28"/>
  <c r="IP142" i="28" s="1"/>
  <c r="IC142" i="28"/>
  <c r="IV771" i="28"/>
  <c r="GY771" i="28"/>
  <c r="GZ771" i="28" s="1"/>
  <c r="HA771" i="28" s="1"/>
  <c r="HB771" i="28" s="1"/>
  <c r="IJ771" i="28"/>
  <c r="IP771" i="28" s="1"/>
  <c r="IC771" i="28"/>
  <c r="IV283" i="28"/>
  <c r="GY283" i="28"/>
  <c r="GZ283" i="28" s="1"/>
  <c r="HA283" i="28" s="1"/>
  <c r="HB283" i="28" s="1"/>
  <c r="IC283" i="28"/>
  <c r="IJ283" i="28"/>
  <c r="IP283" i="28" s="1"/>
  <c r="IV122" i="28"/>
  <c r="GY122" i="28"/>
  <c r="GZ122" i="28" s="1"/>
  <c r="HA122" i="28" s="1"/>
  <c r="HB122" i="28" s="1"/>
  <c r="IJ122" i="28"/>
  <c r="IP122" i="28" s="1"/>
  <c r="IC122" i="28"/>
  <c r="IV218" i="28"/>
  <c r="GY218" i="28"/>
  <c r="GZ218" i="28" s="1"/>
  <c r="HA218" i="28" s="1"/>
  <c r="HB218" i="28" s="1"/>
  <c r="IC218" i="28"/>
  <c r="IJ218" i="28"/>
  <c r="IP218" i="28" s="1"/>
  <c r="IV915" i="28"/>
  <c r="GY915" i="28"/>
  <c r="GZ915" i="28" s="1"/>
  <c r="HA915" i="28" s="1"/>
  <c r="HB915" i="28" s="1"/>
  <c r="IC915" i="28"/>
  <c r="IJ915" i="28"/>
  <c r="IP915" i="28" s="1"/>
  <c r="IV699" i="28"/>
  <c r="GY699" i="28"/>
  <c r="GZ699" i="28" s="1"/>
  <c r="HA699" i="28" s="1"/>
  <c r="HB699" i="28" s="1"/>
  <c r="IJ699" i="28"/>
  <c r="IP699" i="28" s="1"/>
  <c r="IC699" i="28"/>
  <c r="IV327" i="28"/>
  <c r="GY327" i="28"/>
  <c r="GZ327" i="28" s="1"/>
  <c r="HA327" i="28" s="1"/>
  <c r="HB327" i="28" s="1"/>
  <c r="IC327" i="28"/>
  <c r="IJ327" i="28"/>
  <c r="IP327" i="28" s="1"/>
  <c r="GY53" i="28"/>
  <c r="GZ53" i="28" s="1"/>
  <c r="HA53" i="28" s="1"/>
  <c r="HB53" i="28" s="1"/>
  <c r="IV53" i="28"/>
  <c r="IJ53" i="28"/>
  <c r="IP53" i="28" s="1"/>
  <c r="IC53" i="28"/>
  <c r="IV24" i="28"/>
  <c r="GY24" i="28"/>
  <c r="GZ24" i="28" s="1"/>
  <c r="HA24" i="28" s="1"/>
  <c r="HB24" i="28" s="1"/>
  <c r="IC24" i="28"/>
  <c r="IJ24" i="28"/>
  <c r="IP24" i="28" s="1"/>
  <c r="FJ1194" i="28"/>
  <c r="FI1178" i="28"/>
  <c r="IV1154" i="28"/>
  <c r="GY1154" i="28"/>
  <c r="GZ1154" i="28" s="1"/>
  <c r="HA1154" i="28" s="1"/>
  <c r="HB1154" i="28" s="1"/>
  <c r="FJ963" i="28"/>
  <c r="IV813" i="28"/>
  <c r="GY813" i="28"/>
  <c r="GZ813" i="28" s="1"/>
  <c r="HA813" i="28" s="1"/>
  <c r="HB813" i="28" s="1"/>
  <c r="IC813" i="28"/>
  <c r="IJ813" i="28"/>
  <c r="IP813" i="28" s="1"/>
  <c r="FH79" i="28"/>
  <c r="IC79" i="28"/>
  <c r="IJ79" i="28"/>
  <c r="IP79" i="28" s="1"/>
  <c r="IA79" i="28"/>
  <c r="FF79" i="28"/>
  <c r="IH79" i="28"/>
  <c r="IN79" i="28" s="1"/>
  <c r="IC1198" i="28"/>
  <c r="IV832" i="28"/>
  <c r="GY832" i="28"/>
  <c r="GZ832" i="28" s="1"/>
  <c r="HA832" i="28" s="1"/>
  <c r="HB832" i="28" s="1"/>
  <c r="IJ832" i="28"/>
  <c r="IP832" i="28" s="1"/>
  <c r="IC832" i="28"/>
  <c r="IV248" i="28"/>
  <c r="GY248" i="28"/>
  <c r="GZ248" i="28" s="1"/>
  <c r="HA248" i="28" s="1"/>
  <c r="HB248" i="28" s="1"/>
  <c r="IJ248" i="28"/>
  <c r="IP248" i="28" s="1"/>
  <c r="IC248" i="28"/>
  <c r="FJ1046" i="28"/>
  <c r="FF1096" i="28"/>
  <c r="IA1096" i="28"/>
  <c r="IH1096" i="28"/>
  <c r="IN1096" i="28" s="1"/>
  <c r="FJ1096" i="28"/>
  <c r="FI1096" i="28"/>
  <c r="FJ1035" i="28"/>
  <c r="IV761" i="28"/>
  <c r="GY761" i="28"/>
  <c r="GZ761" i="28" s="1"/>
  <c r="HA761" i="28" s="1"/>
  <c r="HB761" i="28" s="1"/>
  <c r="IJ761" i="28"/>
  <c r="IP761" i="28" s="1"/>
  <c r="IC761" i="28"/>
  <c r="IC564" i="28"/>
  <c r="IV256" i="28"/>
  <c r="GY256" i="28"/>
  <c r="GZ256" i="28" s="1"/>
  <c r="HA256" i="28" s="1"/>
  <c r="HB256" i="28" s="1"/>
  <c r="IJ256" i="28"/>
  <c r="IP256" i="28" s="1"/>
  <c r="IC256" i="28"/>
  <c r="IV1161" i="28"/>
  <c r="GY1161" i="28"/>
  <c r="GZ1161" i="28" s="1"/>
  <c r="HA1161" i="28" s="1"/>
  <c r="HB1161" i="28" s="1"/>
  <c r="IJ1161" i="28"/>
  <c r="IP1161" i="28" s="1"/>
  <c r="IC1161" i="28"/>
  <c r="IV1079" i="28"/>
  <c r="GY1079" i="28"/>
  <c r="GZ1079" i="28" s="1"/>
  <c r="HA1079" i="28" s="1"/>
  <c r="HB1079" i="28" s="1"/>
  <c r="IV961" i="28"/>
  <c r="GY961" i="28"/>
  <c r="GZ961" i="28" s="1"/>
  <c r="HA961" i="28" s="1"/>
  <c r="HB961" i="28" s="1"/>
  <c r="IC961" i="28"/>
  <c r="IJ961" i="28"/>
  <c r="IP961" i="28" s="1"/>
  <c r="IV907" i="28"/>
  <c r="GY907" i="28"/>
  <c r="GZ907" i="28" s="1"/>
  <c r="HA907" i="28" s="1"/>
  <c r="HB907" i="28" s="1"/>
  <c r="IC907" i="28"/>
  <c r="IJ907" i="28"/>
  <c r="IP907" i="28" s="1"/>
  <c r="IV882" i="28"/>
  <c r="GY882" i="28"/>
  <c r="GZ882" i="28" s="1"/>
  <c r="HA882" i="28" s="1"/>
  <c r="HB882" i="28" s="1"/>
  <c r="IJ882" i="28"/>
  <c r="IP882" i="28" s="1"/>
  <c r="IC882" i="28"/>
  <c r="IV742" i="28"/>
  <c r="GY742" i="28"/>
  <c r="GZ742" i="28" s="1"/>
  <c r="HA742" i="28" s="1"/>
  <c r="HB742" i="28" s="1"/>
  <c r="IJ742" i="28"/>
  <c r="IP742" i="28" s="1"/>
  <c r="IC742" i="28"/>
  <c r="IV667" i="28"/>
  <c r="GY667" i="28"/>
  <c r="GZ667" i="28" s="1"/>
  <c r="HA667" i="28" s="1"/>
  <c r="HB667" i="28" s="1"/>
  <c r="IC667" i="28"/>
  <c r="IJ667" i="28"/>
  <c r="IP667" i="28" s="1"/>
  <c r="IV547" i="28"/>
  <c r="GY547" i="28"/>
  <c r="GZ547" i="28" s="1"/>
  <c r="HA547" i="28" s="1"/>
  <c r="HB547" i="28" s="1"/>
  <c r="IJ547" i="28"/>
  <c r="IP547" i="28" s="1"/>
  <c r="IC547" i="28"/>
  <c r="IV506" i="28"/>
  <c r="GY506" i="28"/>
  <c r="GZ506" i="28" s="1"/>
  <c r="HA506" i="28" s="1"/>
  <c r="HB506" i="28" s="1"/>
  <c r="IJ506" i="28"/>
  <c r="IP506" i="28" s="1"/>
  <c r="IC506" i="28"/>
  <c r="IV436" i="28"/>
  <c r="GY436" i="28"/>
  <c r="GZ436" i="28" s="1"/>
  <c r="HA436" i="28" s="1"/>
  <c r="HB436" i="28" s="1"/>
  <c r="IV263" i="28"/>
  <c r="GY263" i="28"/>
  <c r="GZ263" i="28" s="1"/>
  <c r="HA263" i="28" s="1"/>
  <c r="HB263" i="28" s="1"/>
  <c r="IJ263" i="28"/>
  <c r="IP263" i="28" s="1"/>
  <c r="IC263" i="28"/>
  <c r="IV133" i="28"/>
  <c r="GY133" i="28"/>
  <c r="GZ133" i="28" s="1"/>
  <c r="HA133" i="28" s="1"/>
  <c r="HB133" i="28" s="1"/>
  <c r="IC133" i="28"/>
  <c r="IJ133" i="28"/>
  <c r="IP133" i="28" s="1"/>
  <c r="IV1191" i="28"/>
  <c r="GY1191" i="28"/>
  <c r="GZ1191" i="28" s="1"/>
  <c r="HA1191" i="28" s="1"/>
  <c r="HB1191" i="28" s="1"/>
  <c r="IJ1191" i="28"/>
  <c r="IP1191" i="28" s="1"/>
  <c r="IC1191" i="28"/>
  <c r="IV1014" i="28"/>
  <c r="GY1014" i="28"/>
  <c r="GZ1014" i="28" s="1"/>
  <c r="HA1014" i="28" s="1"/>
  <c r="HB1014" i="28" s="1"/>
  <c r="IC1014" i="28"/>
  <c r="IJ1014" i="28"/>
  <c r="IP1014" i="28" s="1"/>
  <c r="IV743" i="28"/>
  <c r="GY743" i="28"/>
  <c r="GZ743" i="28" s="1"/>
  <c r="HA743" i="28" s="1"/>
  <c r="HB743" i="28" s="1"/>
  <c r="IC743" i="28"/>
  <c r="IJ743" i="28"/>
  <c r="IP743" i="28" s="1"/>
  <c r="IV621" i="28"/>
  <c r="GY621" i="28"/>
  <c r="GZ621" i="28" s="1"/>
  <c r="HA621" i="28" s="1"/>
  <c r="HB621" i="28" s="1"/>
  <c r="IJ621" i="28"/>
  <c r="IP621" i="28" s="1"/>
  <c r="IC621" i="28"/>
  <c r="IV562" i="28"/>
  <c r="GY562" i="28"/>
  <c r="GZ562" i="28" s="1"/>
  <c r="HA562" i="28" s="1"/>
  <c r="HB562" i="28" s="1"/>
  <c r="IJ562" i="28"/>
  <c r="IP562" i="28" s="1"/>
  <c r="IC562" i="28"/>
  <c r="IV404" i="28"/>
  <c r="GY404" i="28"/>
  <c r="GZ404" i="28" s="1"/>
  <c r="HA404" i="28" s="1"/>
  <c r="HB404" i="28" s="1"/>
  <c r="IC404" i="28"/>
  <c r="IJ404" i="28"/>
  <c r="IP404" i="28" s="1"/>
  <c r="IV380" i="28"/>
  <c r="GY380" i="28"/>
  <c r="GZ380" i="28" s="1"/>
  <c r="HA380" i="28" s="1"/>
  <c r="HB380" i="28" s="1"/>
  <c r="IJ380" i="28"/>
  <c r="IP380" i="28" s="1"/>
  <c r="IC380" i="28"/>
  <c r="IV364" i="28"/>
  <c r="GY364" i="28"/>
  <c r="GZ364" i="28" s="1"/>
  <c r="HA364" i="28" s="1"/>
  <c r="HB364" i="28" s="1"/>
  <c r="IJ364" i="28"/>
  <c r="IP364" i="28" s="1"/>
  <c r="IC364" i="28"/>
  <c r="IV340" i="28"/>
  <c r="GY340" i="28"/>
  <c r="GZ340" i="28" s="1"/>
  <c r="HA340" i="28" s="1"/>
  <c r="HB340" i="28" s="1"/>
  <c r="IC340" i="28"/>
  <c r="IJ340" i="28"/>
  <c r="IP340" i="28" s="1"/>
  <c r="IV242" i="28"/>
  <c r="GY242" i="28"/>
  <c r="GZ242" i="28" s="1"/>
  <c r="HA242" i="28" s="1"/>
  <c r="HB242" i="28" s="1"/>
  <c r="IC242" i="28"/>
  <c r="IJ242" i="28"/>
  <c r="IP242" i="28" s="1"/>
  <c r="IV170" i="28"/>
  <c r="GY170" i="28"/>
  <c r="GZ170" i="28" s="1"/>
  <c r="HA170" i="28" s="1"/>
  <c r="HB170" i="28" s="1"/>
  <c r="IC170" i="28"/>
  <c r="IJ170" i="28"/>
  <c r="IP170" i="28" s="1"/>
  <c r="IV126" i="28"/>
  <c r="GY126" i="28"/>
  <c r="GZ126" i="28" s="1"/>
  <c r="HA126" i="28" s="1"/>
  <c r="HB126" i="28" s="1"/>
  <c r="IJ126" i="28"/>
  <c r="IP126" i="28" s="1"/>
  <c r="IC126" i="28"/>
  <c r="IV90" i="28"/>
  <c r="GY90" i="28"/>
  <c r="GZ90" i="28" s="1"/>
  <c r="HA90" i="28" s="1"/>
  <c r="HB90" i="28" s="1"/>
  <c r="IC90" i="28"/>
  <c r="IJ90" i="28"/>
  <c r="IP90" i="28" s="1"/>
  <c r="GY69" i="28"/>
  <c r="GZ69" i="28" s="1"/>
  <c r="HA69" i="28" s="1"/>
  <c r="HB69" i="28" s="1"/>
  <c r="IV69" i="28"/>
  <c r="IC69" i="28"/>
  <c r="IJ69" i="28"/>
  <c r="IP69" i="28" s="1"/>
  <c r="GY1208" i="28"/>
  <c r="GZ1208" i="28" s="1"/>
  <c r="HA1208" i="28" s="1"/>
  <c r="HB1208" i="28" s="1"/>
  <c r="IV1208" i="28"/>
  <c r="IC1208" i="28"/>
  <c r="IJ1208" i="28"/>
  <c r="IP1208" i="28" s="1"/>
  <c r="IV596" i="28"/>
  <c r="GY596" i="28"/>
  <c r="GZ596" i="28" s="1"/>
  <c r="HA596" i="28" s="1"/>
  <c r="HB596" i="28" s="1"/>
  <c r="IC596" i="28"/>
  <c r="IJ596" i="28"/>
  <c r="IP596" i="28" s="1"/>
  <c r="IV241" i="28"/>
  <c r="GY241" i="28"/>
  <c r="GZ241" i="28" s="1"/>
  <c r="HA241" i="28" s="1"/>
  <c r="HB241" i="28" s="1"/>
  <c r="IV105" i="28"/>
  <c r="GY105" i="28"/>
  <c r="GZ105" i="28" s="1"/>
  <c r="HA105" i="28" s="1"/>
  <c r="HB105" i="28" s="1"/>
  <c r="IJ105" i="28"/>
  <c r="IP105" i="28" s="1"/>
  <c r="IC105" i="28"/>
  <c r="IV1088" i="28"/>
  <c r="GY1088" i="28"/>
  <c r="GZ1088" i="28" s="1"/>
  <c r="HA1088" i="28" s="1"/>
  <c r="HB1088" i="28" s="1"/>
  <c r="IJ1088" i="28"/>
  <c r="IP1088" i="28" s="1"/>
  <c r="IC1088" i="28"/>
  <c r="IV1010" i="28"/>
  <c r="GY1010" i="28"/>
  <c r="GZ1010" i="28" s="1"/>
  <c r="HA1010" i="28" s="1"/>
  <c r="HB1010" i="28" s="1"/>
  <c r="IC1010" i="28"/>
  <c r="IJ1010" i="28"/>
  <c r="IP1010" i="28" s="1"/>
  <c r="IV787" i="28"/>
  <c r="GY787" i="28"/>
  <c r="GZ787" i="28" s="1"/>
  <c r="HA787" i="28" s="1"/>
  <c r="HB787" i="28" s="1"/>
  <c r="IJ787" i="28"/>
  <c r="IP787" i="28" s="1"/>
  <c r="IC787" i="28"/>
  <c r="IV723" i="28"/>
  <c r="GY723" i="28"/>
  <c r="GZ723" i="28" s="1"/>
  <c r="HA723" i="28" s="1"/>
  <c r="HB723" i="28" s="1"/>
  <c r="IC723" i="28"/>
  <c r="IJ723" i="28"/>
  <c r="IP723" i="28" s="1"/>
  <c r="IV633" i="28"/>
  <c r="GY633" i="28"/>
  <c r="GZ633" i="28" s="1"/>
  <c r="HA633" i="28" s="1"/>
  <c r="HB633" i="28" s="1"/>
  <c r="IJ633" i="28"/>
  <c r="IP633" i="28" s="1"/>
  <c r="IC633" i="28"/>
  <c r="IV554" i="28"/>
  <c r="GY554" i="28"/>
  <c r="GZ554" i="28" s="1"/>
  <c r="HA554" i="28" s="1"/>
  <c r="HB554" i="28" s="1"/>
  <c r="IC554" i="28"/>
  <c r="IJ554" i="28"/>
  <c r="IP554" i="28" s="1"/>
  <c r="IV295" i="28"/>
  <c r="GY295" i="28"/>
  <c r="GZ295" i="28" s="1"/>
  <c r="HA295" i="28" s="1"/>
  <c r="HB295" i="28" s="1"/>
  <c r="IC295" i="28"/>
  <c r="IJ295" i="28"/>
  <c r="IP295" i="28" s="1"/>
  <c r="IV254" i="28"/>
  <c r="GY254" i="28"/>
  <c r="GZ254" i="28" s="1"/>
  <c r="HA254" i="28" s="1"/>
  <c r="HB254" i="28" s="1"/>
  <c r="IJ254" i="28"/>
  <c r="IP254" i="28" s="1"/>
  <c r="IC254" i="28"/>
  <c r="IV222" i="28"/>
  <c r="GY222" i="28"/>
  <c r="GZ222" i="28" s="1"/>
  <c r="HA222" i="28" s="1"/>
  <c r="HB222" i="28" s="1"/>
  <c r="IC222" i="28"/>
  <c r="IJ222" i="28"/>
  <c r="IP222" i="28" s="1"/>
  <c r="IV189" i="28"/>
  <c r="GY189" i="28"/>
  <c r="GZ189" i="28" s="1"/>
  <c r="HA189" i="28" s="1"/>
  <c r="HB189" i="28" s="1"/>
  <c r="IC189" i="28"/>
  <c r="IJ189" i="28"/>
  <c r="IP189" i="28" s="1"/>
  <c r="IV102" i="28"/>
  <c r="GY102" i="28"/>
  <c r="GZ102" i="28" s="1"/>
  <c r="HA102" i="28" s="1"/>
  <c r="HB102" i="28" s="1"/>
  <c r="IJ102" i="28"/>
  <c r="IP102" i="28" s="1"/>
  <c r="IC102" i="28"/>
  <c r="IV315" i="28"/>
  <c r="GY315" i="28"/>
  <c r="GZ315" i="28" s="1"/>
  <c r="HA315" i="28" s="1"/>
  <c r="HB315" i="28" s="1"/>
  <c r="IJ315" i="28"/>
  <c r="IP315" i="28" s="1"/>
  <c r="IC315" i="28"/>
  <c r="IV98" i="28"/>
  <c r="GY98" i="28"/>
  <c r="GZ98" i="28" s="1"/>
  <c r="HA98" i="28" s="1"/>
  <c r="HB98" i="28" s="1"/>
  <c r="IJ98" i="28"/>
  <c r="IP98" i="28" s="1"/>
  <c r="IC98" i="28"/>
  <c r="IV951" i="28"/>
  <c r="GY951" i="28"/>
  <c r="GZ951" i="28" s="1"/>
  <c r="HA951" i="28" s="1"/>
  <c r="HB951" i="28" s="1"/>
  <c r="IC951" i="28"/>
  <c r="IJ951" i="28"/>
  <c r="IP951" i="28" s="1"/>
  <c r="IV935" i="28"/>
  <c r="GY935" i="28"/>
  <c r="GZ935" i="28" s="1"/>
  <c r="HA935" i="28" s="1"/>
  <c r="HB935" i="28" s="1"/>
  <c r="IC935" i="28"/>
  <c r="IJ935" i="28"/>
  <c r="IP935" i="28" s="1"/>
  <c r="IV919" i="28"/>
  <c r="GY919" i="28"/>
  <c r="GZ919" i="28" s="1"/>
  <c r="HA919" i="28" s="1"/>
  <c r="HB919" i="28" s="1"/>
  <c r="IJ919" i="28"/>
  <c r="IP919" i="28" s="1"/>
  <c r="IC919" i="28"/>
  <c r="IV969" i="28"/>
  <c r="GY969" i="28"/>
  <c r="GZ969" i="28" s="1"/>
  <c r="HA969" i="28" s="1"/>
  <c r="HB969" i="28" s="1"/>
  <c r="IJ969" i="28"/>
  <c r="IP969" i="28" s="1"/>
  <c r="IC969" i="28"/>
  <c r="IV747" i="28"/>
  <c r="GY747" i="28"/>
  <c r="GZ747" i="28" s="1"/>
  <c r="HA747" i="28" s="1"/>
  <c r="HB747" i="28" s="1"/>
  <c r="IC747" i="28"/>
  <c r="IJ747" i="28"/>
  <c r="IP747" i="28" s="1"/>
  <c r="IV625" i="28"/>
  <c r="GY625" i="28"/>
  <c r="GZ625" i="28" s="1"/>
  <c r="HA625" i="28" s="1"/>
  <c r="HB625" i="28" s="1"/>
  <c r="IC625" i="28"/>
  <c r="IJ625" i="28"/>
  <c r="IP625" i="28" s="1"/>
  <c r="IV570" i="28"/>
  <c r="GY570" i="28"/>
  <c r="GZ570" i="28" s="1"/>
  <c r="HA570" i="28" s="1"/>
  <c r="HB570" i="28" s="1"/>
  <c r="IJ570" i="28"/>
  <c r="IP570" i="28" s="1"/>
  <c r="IC570" i="28"/>
  <c r="IV246" i="28"/>
  <c r="GY246" i="28"/>
  <c r="GZ246" i="28" s="1"/>
  <c r="HA246" i="28" s="1"/>
  <c r="HB246" i="28" s="1"/>
  <c r="IJ246" i="28"/>
  <c r="IP246" i="28" s="1"/>
  <c r="IC246" i="28"/>
  <c r="IV214" i="28"/>
  <c r="GY214" i="28"/>
  <c r="GZ214" i="28" s="1"/>
  <c r="HA214" i="28" s="1"/>
  <c r="HB214" i="28" s="1"/>
  <c r="IC214" i="28"/>
  <c r="IJ214" i="28"/>
  <c r="IP214" i="28" s="1"/>
  <c r="IV150" i="28"/>
  <c r="GY150" i="28"/>
  <c r="GZ150" i="28" s="1"/>
  <c r="HA150" i="28" s="1"/>
  <c r="HB150" i="28" s="1"/>
  <c r="IC150" i="28"/>
  <c r="IJ150" i="28"/>
  <c r="IP150" i="28" s="1"/>
  <c r="IV110" i="28"/>
  <c r="GY110" i="28"/>
  <c r="GZ110" i="28" s="1"/>
  <c r="HA110" i="28" s="1"/>
  <c r="HB110" i="28" s="1"/>
  <c r="IJ110" i="28"/>
  <c r="IP110" i="28" s="1"/>
  <c r="IC110" i="28"/>
  <c r="IV79" i="28"/>
  <c r="GY79" i="28"/>
  <c r="GZ79" i="28" s="1"/>
  <c r="HA79" i="28" s="1"/>
  <c r="HB79" i="28" s="1"/>
  <c r="IK79" i="28" s="1"/>
  <c r="IQ79" i="28" s="1"/>
  <c r="IV27" i="28"/>
  <c r="GY27" i="28"/>
  <c r="GZ27" i="28" s="1"/>
  <c r="HA27" i="28" s="1"/>
  <c r="HB27" i="28" s="1"/>
  <c r="IC27" i="28"/>
  <c r="IJ27" i="28"/>
  <c r="IP27" i="28" s="1"/>
  <c r="IV71" i="28"/>
  <c r="GY71" i="28"/>
  <c r="GZ71" i="28" s="1"/>
  <c r="HA71" i="28" s="1"/>
  <c r="HB71" i="28" s="1"/>
  <c r="FC1153" i="28"/>
  <c r="FH1153" i="28"/>
  <c r="IJ1100" i="28"/>
  <c r="IP1100" i="28" s="1"/>
  <c r="IV953" i="28"/>
  <c r="GY953" i="28"/>
  <c r="GZ953" i="28" s="1"/>
  <c r="HA953" i="28" s="1"/>
  <c r="HB953" i="28" s="1"/>
  <c r="IJ953" i="28"/>
  <c r="IP953" i="28" s="1"/>
  <c r="IC953" i="28"/>
  <c r="IV877" i="28"/>
  <c r="GY877" i="28"/>
  <c r="GZ877" i="28" s="1"/>
  <c r="HA877" i="28" s="1"/>
  <c r="HB877" i="28" s="1"/>
  <c r="IC877" i="28"/>
  <c r="IJ877" i="28"/>
  <c r="IP877" i="28" s="1"/>
  <c r="IJ790" i="28"/>
  <c r="IP790" i="28" s="1"/>
  <c r="IJ710" i="28"/>
  <c r="IP710" i="28" s="1"/>
  <c r="IC580" i="28"/>
  <c r="IC407" i="28"/>
  <c r="FH407" i="28"/>
  <c r="IJ407" i="28"/>
  <c r="IP407" i="28" s="1"/>
  <c r="II407" i="28"/>
  <c r="IO407" i="28" s="1"/>
  <c r="IB407" i="28"/>
  <c r="FG407" i="28"/>
  <c r="IV224" i="28"/>
  <c r="GY224" i="28"/>
  <c r="GZ224" i="28" s="1"/>
  <c r="HA224" i="28" s="1"/>
  <c r="HB224" i="28" s="1"/>
  <c r="IJ224" i="28"/>
  <c r="IP224" i="28" s="1"/>
  <c r="IC224" i="28"/>
  <c r="IV56" i="28"/>
  <c r="GY56" i="28"/>
  <c r="GZ56" i="28" s="1"/>
  <c r="HA56" i="28" s="1"/>
  <c r="HB56" i="28" s="1"/>
  <c r="IJ56" i="28"/>
  <c r="IP56" i="28" s="1"/>
  <c r="IC56" i="28"/>
  <c r="FH75" i="28"/>
  <c r="IC75" i="28"/>
  <c r="IJ75" i="28"/>
  <c r="IP75" i="28" s="1"/>
  <c r="IA75" i="28"/>
  <c r="FF75" i="28"/>
  <c r="IH75" i="28"/>
  <c r="IN75" i="28" s="1"/>
  <c r="IC35" i="28"/>
  <c r="IB1152" i="28"/>
  <c r="II1152" i="28"/>
  <c r="IO1152" i="28" s="1"/>
  <c r="FG1152" i="28"/>
  <c r="FJ1098" i="28"/>
  <c r="IV1012" i="28"/>
  <c r="GY1012" i="28"/>
  <c r="GZ1012" i="28" s="1"/>
  <c r="HA1012" i="28" s="1"/>
  <c r="HB1012" i="28" s="1"/>
  <c r="IJ1012" i="28"/>
  <c r="IP1012" i="28" s="1"/>
  <c r="IC1012" i="28"/>
  <c r="IV929" i="28"/>
  <c r="GY929" i="28"/>
  <c r="GZ929" i="28" s="1"/>
  <c r="HA929" i="28" s="1"/>
  <c r="HB929" i="28" s="1"/>
  <c r="IJ929" i="28"/>
  <c r="IP929" i="28" s="1"/>
  <c r="IC929" i="28"/>
  <c r="IV873" i="28"/>
  <c r="GY873" i="28"/>
  <c r="GZ873" i="28" s="1"/>
  <c r="HA873" i="28" s="1"/>
  <c r="HB873" i="28" s="1"/>
  <c r="IJ873" i="28"/>
  <c r="IP873" i="28" s="1"/>
  <c r="IC873" i="28"/>
  <c r="IV833" i="28"/>
  <c r="GY833" i="28"/>
  <c r="GZ833" i="28" s="1"/>
  <c r="HA833" i="28" s="1"/>
  <c r="HB833" i="28" s="1"/>
  <c r="IJ833" i="28"/>
  <c r="IP833" i="28" s="1"/>
  <c r="IC833" i="28"/>
  <c r="IJ548" i="28"/>
  <c r="IP548" i="28" s="1"/>
  <c r="IJ497" i="28"/>
  <c r="IP497" i="28" s="1"/>
  <c r="FC348" i="28"/>
  <c r="FH348" i="28"/>
  <c r="IC371" i="28"/>
  <c r="IV216" i="28"/>
  <c r="GY216" i="28"/>
  <c r="GZ216" i="28" s="1"/>
  <c r="HA216" i="28" s="1"/>
  <c r="HB216" i="28" s="1"/>
  <c r="IJ216" i="28"/>
  <c r="IP216" i="28" s="1"/>
  <c r="IC216" i="28"/>
  <c r="IV80" i="28"/>
  <c r="GY80" i="28"/>
  <c r="GZ80" i="28" s="1"/>
  <c r="HA80" i="28" s="1"/>
  <c r="HB80" i="28" s="1"/>
  <c r="IJ80" i="28"/>
  <c r="IP80" i="28" s="1"/>
  <c r="IC80" i="28"/>
  <c r="IV1196" i="28"/>
  <c r="GY1196" i="28"/>
  <c r="GZ1196" i="28" s="1"/>
  <c r="HA1196" i="28" s="1"/>
  <c r="HB1196" i="28" s="1"/>
  <c r="IC1196" i="28"/>
  <c r="IJ1196" i="28"/>
  <c r="IP1196" i="28" s="1"/>
  <c r="IH1164" i="28"/>
  <c r="IN1164" i="28" s="1"/>
  <c r="IA1164" i="28"/>
  <c r="FF1164" i="28"/>
  <c r="IV1110" i="28"/>
  <c r="GY1110" i="28"/>
  <c r="GZ1110" i="28" s="1"/>
  <c r="HA1110" i="28" s="1"/>
  <c r="HB1110" i="28" s="1"/>
  <c r="FI1091" i="28"/>
  <c r="IC1040" i="28"/>
  <c r="IC1032" i="28"/>
  <c r="IC1024" i="28"/>
  <c r="IV1008" i="28"/>
  <c r="GY1008" i="28"/>
  <c r="GZ1008" i="28" s="1"/>
  <c r="HA1008" i="28" s="1"/>
  <c r="HB1008" i="28" s="1"/>
  <c r="IC1008" i="28"/>
  <c r="IJ1008" i="28"/>
  <c r="IP1008" i="28" s="1"/>
  <c r="IV992" i="28"/>
  <c r="GY992" i="28"/>
  <c r="GZ992" i="28" s="1"/>
  <c r="HA992" i="28" s="1"/>
  <c r="HB992" i="28" s="1"/>
  <c r="IC992" i="28"/>
  <c r="IJ992" i="28"/>
  <c r="IP992" i="28" s="1"/>
  <c r="IV984" i="28"/>
  <c r="GY984" i="28"/>
  <c r="GZ984" i="28" s="1"/>
  <c r="HA984" i="28" s="1"/>
  <c r="HB984" i="28" s="1"/>
  <c r="IJ984" i="28"/>
  <c r="IP984" i="28" s="1"/>
  <c r="IC984" i="28"/>
  <c r="IA1039" i="28"/>
  <c r="FF1039" i="28"/>
  <c r="IH1039" i="28"/>
  <c r="IN1039" i="28" s="1"/>
  <c r="FH999" i="28"/>
  <c r="IC999" i="28"/>
  <c r="IJ999" i="28"/>
  <c r="IP999" i="28" s="1"/>
  <c r="IA999" i="28"/>
  <c r="FF999" i="28"/>
  <c r="IH999" i="28"/>
  <c r="IN999" i="28" s="1"/>
  <c r="IC960" i="28"/>
  <c r="IC950" i="28"/>
  <c r="IV885" i="28"/>
  <c r="GY885" i="28"/>
  <c r="GZ885" i="28" s="1"/>
  <c r="HA885" i="28" s="1"/>
  <c r="HB885" i="28" s="1"/>
  <c r="IJ885" i="28"/>
  <c r="IP885" i="28" s="1"/>
  <c r="IC885" i="28"/>
  <c r="IV853" i="28"/>
  <c r="GY853" i="28"/>
  <c r="GZ853" i="28" s="1"/>
  <c r="HA853" i="28" s="1"/>
  <c r="HB853" i="28" s="1"/>
  <c r="IJ853" i="28"/>
  <c r="IP853" i="28" s="1"/>
  <c r="IC853" i="28"/>
  <c r="IV798" i="28"/>
  <c r="GY798" i="28"/>
  <c r="GZ798" i="28" s="1"/>
  <c r="HA798" i="28" s="1"/>
  <c r="HB798" i="28" s="1"/>
  <c r="IV733" i="28"/>
  <c r="GY733" i="28"/>
  <c r="GZ733" i="28" s="1"/>
  <c r="HA733" i="28" s="1"/>
  <c r="HB733" i="28" s="1"/>
  <c r="IC733" i="28"/>
  <c r="IJ733" i="28"/>
  <c r="IP733" i="28" s="1"/>
  <c r="IV681" i="28"/>
  <c r="GY681" i="28"/>
  <c r="GZ681" i="28" s="1"/>
  <c r="HA681" i="28" s="1"/>
  <c r="HB681" i="28" s="1"/>
  <c r="IC681" i="28"/>
  <c r="IJ681" i="28"/>
  <c r="IP681" i="28" s="1"/>
  <c r="IC493" i="28"/>
  <c r="IC433" i="28"/>
  <c r="FC328" i="28"/>
  <c r="FH328" i="28"/>
  <c r="IJ403" i="28"/>
  <c r="IP403" i="28" s="1"/>
  <c r="IV201" i="28"/>
  <c r="GY201" i="28"/>
  <c r="GZ201" i="28" s="1"/>
  <c r="HA201" i="28" s="1"/>
  <c r="HB201" i="28" s="1"/>
  <c r="IJ201" i="28"/>
  <c r="IP201" i="28" s="1"/>
  <c r="IC201" i="28"/>
  <c r="IV128" i="28"/>
  <c r="GY128" i="28"/>
  <c r="GZ128" i="28" s="1"/>
  <c r="HA128" i="28" s="1"/>
  <c r="HB128" i="28" s="1"/>
  <c r="IH1181" i="28"/>
  <c r="IN1181" i="28" s="1"/>
  <c r="IA1181" i="28"/>
  <c r="FF1181" i="28"/>
  <c r="IV1046" i="28"/>
  <c r="GY1046" i="28"/>
  <c r="GZ1046" i="28" s="1"/>
  <c r="HA1046" i="28" s="1"/>
  <c r="HB1046" i="28" s="1"/>
  <c r="ID1046" i="28" s="1"/>
  <c r="IV968" i="28"/>
  <c r="GY968" i="28"/>
  <c r="GZ968" i="28" s="1"/>
  <c r="HA968" i="28" s="1"/>
  <c r="HB968" i="28" s="1"/>
  <c r="IJ968" i="28"/>
  <c r="IP968" i="28" s="1"/>
  <c r="IC968" i="28"/>
  <c r="FF938" i="28"/>
  <c r="IH938" i="28"/>
  <c r="IN938" i="28" s="1"/>
  <c r="IA938" i="28"/>
  <c r="IC537" i="28"/>
  <c r="IV272" i="28"/>
  <c r="GY272" i="28"/>
  <c r="GZ272" i="28" s="1"/>
  <c r="HA272" i="28" s="1"/>
  <c r="HB272" i="28" s="1"/>
  <c r="IJ272" i="28"/>
  <c r="IP272" i="28" s="1"/>
  <c r="IC272" i="28"/>
  <c r="IV66" i="28"/>
  <c r="GY66" i="28"/>
  <c r="GZ66" i="28" s="1"/>
  <c r="HA66" i="28" s="1"/>
  <c r="HB66" i="28" s="1"/>
  <c r="IC66" i="28"/>
  <c r="IJ66" i="28"/>
  <c r="IP66" i="28" s="1"/>
  <c r="II800" i="28"/>
  <c r="IO800" i="28" s="1"/>
  <c r="IB800" i="28"/>
  <c r="FG800" i="28"/>
  <c r="IC517" i="28"/>
  <c r="IJ516" i="28"/>
  <c r="IP516" i="28" s="1"/>
  <c r="IV152" i="28"/>
  <c r="GY152" i="28"/>
  <c r="GZ152" i="28" s="1"/>
  <c r="HA152" i="28" s="1"/>
  <c r="HB152" i="28" s="1"/>
  <c r="IJ152" i="28"/>
  <c r="IP152" i="28" s="1"/>
  <c r="IC152" i="28"/>
  <c r="IW1144" i="28"/>
  <c r="HC1144" i="28"/>
  <c r="HD1144" i="28" s="1"/>
  <c r="HE1144" i="28" s="1"/>
  <c r="HF1144" i="28" s="1"/>
  <c r="ID1144" i="28"/>
  <c r="IJ1144" i="28"/>
  <c r="IP1144" i="28" s="1"/>
  <c r="FJ1123" i="28"/>
  <c r="II1114" i="28"/>
  <c r="IO1114" i="28" s="1"/>
  <c r="IB1114" i="28"/>
  <c r="FG1114" i="28"/>
  <c r="IV1066" i="28"/>
  <c r="GY1066" i="28"/>
  <c r="GZ1066" i="28" s="1"/>
  <c r="HA1066" i="28" s="1"/>
  <c r="HB1066" i="28" s="1"/>
  <c r="IV612" i="28"/>
  <c r="GY612" i="28"/>
  <c r="GZ612" i="28" s="1"/>
  <c r="HA612" i="28" s="1"/>
  <c r="HB612" i="28" s="1"/>
  <c r="IC612" i="28"/>
  <c r="IJ612" i="28"/>
  <c r="IP612" i="28" s="1"/>
  <c r="IV978" i="28"/>
  <c r="GY978" i="28"/>
  <c r="GZ978" i="28" s="1"/>
  <c r="HA978" i="28" s="1"/>
  <c r="HB978" i="28" s="1"/>
  <c r="IJ978" i="28"/>
  <c r="IP978" i="28" s="1"/>
  <c r="IC978" i="28"/>
  <c r="IV717" i="28"/>
  <c r="GY717" i="28"/>
  <c r="GZ717" i="28" s="1"/>
  <c r="HA717" i="28" s="1"/>
  <c r="HB717" i="28" s="1"/>
  <c r="IC717" i="28"/>
  <c r="IJ717" i="28"/>
  <c r="IP717" i="28" s="1"/>
  <c r="IJ543" i="28"/>
  <c r="IP543" i="28" s="1"/>
  <c r="IC67" i="28"/>
  <c r="IV1095" i="28"/>
  <c r="GY1095" i="28"/>
  <c r="GZ1095" i="28" s="1"/>
  <c r="HA1095" i="28" s="1"/>
  <c r="HB1095" i="28" s="1"/>
  <c r="IJ1095" i="28"/>
  <c r="IP1095" i="28" s="1"/>
  <c r="IC1095" i="28"/>
  <c r="IC786" i="28"/>
  <c r="IC505" i="28"/>
  <c r="IV370" i="28"/>
  <c r="GY370" i="28"/>
  <c r="GZ370" i="28" s="1"/>
  <c r="HA370" i="28" s="1"/>
  <c r="HB370" i="28" s="1"/>
  <c r="IJ370" i="28"/>
  <c r="IP370" i="28" s="1"/>
  <c r="IC370" i="28"/>
  <c r="IV21" i="28"/>
  <c r="GY21" i="28"/>
  <c r="GZ21" i="28" s="1"/>
  <c r="HA21" i="28" s="1"/>
  <c r="HB21" i="28" s="1"/>
  <c r="IC21" i="28"/>
  <c r="IJ21" i="28"/>
  <c r="IP21" i="28" s="1"/>
  <c r="IV783" i="28"/>
  <c r="GY783" i="28"/>
  <c r="GZ783" i="28" s="1"/>
  <c r="HA783" i="28" s="1"/>
  <c r="HB783" i="28" s="1"/>
  <c r="IC783" i="28"/>
  <c r="IJ783" i="28"/>
  <c r="IP783" i="28" s="1"/>
  <c r="IV311" i="28"/>
  <c r="GY311" i="28"/>
  <c r="GZ311" i="28" s="1"/>
  <c r="HA311" i="28" s="1"/>
  <c r="HB311" i="28" s="1"/>
  <c r="IC311" i="28"/>
  <c r="IJ311" i="28"/>
  <c r="IP311" i="28" s="1"/>
  <c r="IV83" i="28"/>
  <c r="GY83" i="28"/>
  <c r="GZ83" i="28" s="1"/>
  <c r="HA83" i="28" s="1"/>
  <c r="HB83" i="28" s="1"/>
  <c r="IV1192" i="28"/>
  <c r="GY1192" i="28"/>
  <c r="GZ1192" i="28" s="1"/>
  <c r="HA1192" i="28" s="1"/>
  <c r="HB1192" i="28" s="1"/>
  <c r="IC1192" i="28"/>
  <c r="IJ1192" i="28"/>
  <c r="IP1192" i="28" s="1"/>
  <c r="IV1141" i="28"/>
  <c r="GY1141" i="28"/>
  <c r="GZ1141" i="28" s="1"/>
  <c r="HA1141" i="28" s="1"/>
  <c r="HB1141" i="28" s="1"/>
  <c r="IV1063" i="28"/>
  <c r="GY1063" i="28"/>
  <c r="GZ1063" i="28" s="1"/>
  <c r="HA1063" i="28" s="1"/>
  <c r="HB1063" i="28" s="1"/>
  <c r="IJ1063" i="28"/>
  <c r="IP1063" i="28" s="1"/>
  <c r="IC1063" i="28"/>
  <c r="IV899" i="28"/>
  <c r="GY899" i="28"/>
  <c r="GZ899" i="28" s="1"/>
  <c r="HA899" i="28" s="1"/>
  <c r="HB899" i="28" s="1"/>
  <c r="IC899" i="28"/>
  <c r="IJ899" i="28"/>
  <c r="IP899" i="28" s="1"/>
  <c r="IV867" i="28"/>
  <c r="GY867" i="28"/>
  <c r="GZ867" i="28" s="1"/>
  <c r="HA867" i="28" s="1"/>
  <c r="HB867" i="28" s="1"/>
  <c r="IC867" i="28"/>
  <c r="IJ867" i="28"/>
  <c r="IP867" i="28" s="1"/>
  <c r="IW834" i="28"/>
  <c r="HC834" i="28"/>
  <c r="HD834" i="28" s="1"/>
  <c r="HE834" i="28" s="1"/>
  <c r="HF834" i="28" s="1"/>
  <c r="ID834" i="28"/>
  <c r="IK834" i="28"/>
  <c r="IQ834" i="28" s="1"/>
  <c r="IV788" i="28"/>
  <c r="GY788" i="28"/>
  <c r="GZ788" i="28" s="1"/>
  <c r="HA788" i="28" s="1"/>
  <c r="HB788" i="28" s="1"/>
  <c r="IJ788" i="28"/>
  <c r="IP788" i="28" s="1"/>
  <c r="IC788" i="28"/>
  <c r="IV724" i="28"/>
  <c r="GY724" i="28"/>
  <c r="GZ724" i="28" s="1"/>
  <c r="HA724" i="28" s="1"/>
  <c r="HB724" i="28" s="1"/>
  <c r="IJ724" i="28"/>
  <c r="IP724" i="28" s="1"/>
  <c r="IC724" i="28"/>
  <c r="IV680" i="28"/>
  <c r="GY680" i="28"/>
  <c r="GZ680" i="28" s="1"/>
  <c r="HA680" i="28" s="1"/>
  <c r="HB680" i="28" s="1"/>
  <c r="IV630" i="28"/>
  <c r="GY630" i="28"/>
  <c r="GZ630" i="28" s="1"/>
  <c r="HA630" i="28" s="1"/>
  <c r="HB630" i="28" s="1"/>
  <c r="IV577" i="28"/>
  <c r="GY577" i="28"/>
  <c r="GZ577" i="28" s="1"/>
  <c r="HA577" i="28" s="1"/>
  <c r="HB577" i="28" s="1"/>
  <c r="IJ577" i="28"/>
  <c r="IP577" i="28" s="1"/>
  <c r="IC577" i="28"/>
  <c r="IV514" i="28"/>
  <c r="GY514" i="28"/>
  <c r="GZ514" i="28" s="1"/>
  <c r="HA514" i="28" s="1"/>
  <c r="HB514" i="28" s="1"/>
  <c r="IJ514" i="28"/>
  <c r="IP514" i="28" s="1"/>
  <c r="IC514" i="28"/>
  <c r="IV469" i="28"/>
  <c r="GY469" i="28"/>
  <c r="GZ469" i="28" s="1"/>
  <c r="HA469" i="28" s="1"/>
  <c r="HB469" i="28" s="1"/>
  <c r="IV428" i="28"/>
  <c r="GY428" i="28"/>
  <c r="GZ428" i="28" s="1"/>
  <c r="HA428" i="28" s="1"/>
  <c r="HB428" i="28" s="1"/>
  <c r="IV413" i="28"/>
  <c r="GY413" i="28"/>
  <c r="GZ413" i="28" s="1"/>
  <c r="HA413" i="28" s="1"/>
  <c r="HB413" i="28" s="1"/>
  <c r="IV292" i="28"/>
  <c r="IJ292" i="28"/>
  <c r="IP292" i="28" s="1"/>
  <c r="GY292" i="28"/>
  <c r="GZ292" i="28" s="1"/>
  <c r="HA292" i="28" s="1"/>
  <c r="HB292" i="28" s="1"/>
  <c r="IC292" i="28"/>
  <c r="IV265" i="28"/>
  <c r="GY265" i="28"/>
  <c r="GZ265" i="28" s="1"/>
  <c r="HA265" i="28" s="1"/>
  <c r="HB265" i="28" s="1"/>
  <c r="IJ265" i="28"/>
  <c r="IP265" i="28" s="1"/>
  <c r="IC265" i="28"/>
  <c r="IV203" i="28"/>
  <c r="GY203" i="28"/>
  <c r="GZ203" i="28" s="1"/>
  <c r="HA203" i="28" s="1"/>
  <c r="HB203" i="28" s="1"/>
  <c r="IJ203" i="28"/>
  <c r="IP203" i="28" s="1"/>
  <c r="IC203" i="28"/>
  <c r="IV103" i="28"/>
  <c r="GY103" i="28"/>
  <c r="GZ103" i="28" s="1"/>
  <c r="HA103" i="28" s="1"/>
  <c r="HB103" i="28" s="1"/>
  <c r="IJ103" i="28"/>
  <c r="IP103" i="28" s="1"/>
  <c r="IC103" i="28"/>
  <c r="IV399" i="28"/>
  <c r="GY399" i="28"/>
  <c r="GZ399" i="28" s="1"/>
  <c r="HA399" i="28" s="1"/>
  <c r="HB399" i="28" s="1"/>
  <c r="IK399" i="28" s="1"/>
  <c r="IQ399" i="28" s="1"/>
  <c r="IV1194" i="28"/>
  <c r="GY1194" i="28"/>
  <c r="GZ1194" i="28" s="1"/>
  <c r="HA1194" i="28" s="1"/>
  <c r="HB1194" i="28" s="1"/>
  <c r="ID1194" i="28" s="1"/>
  <c r="IV1071" i="28"/>
  <c r="GY1071" i="28"/>
  <c r="GZ1071" i="28" s="1"/>
  <c r="HA1071" i="28" s="1"/>
  <c r="HB1071" i="28" s="1"/>
  <c r="IK1071" i="28" s="1"/>
  <c r="IQ1071" i="28" s="1"/>
  <c r="IV922" i="28"/>
  <c r="GY922" i="28"/>
  <c r="GZ922" i="28" s="1"/>
  <c r="HA922" i="28" s="1"/>
  <c r="HB922" i="28" s="1"/>
  <c r="IC922" i="28"/>
  <c r="IJ922" i="28"/>
  <c r="IP922" i="28" s="1"/>
  <c r="IV557" i="28"/>
  <c r="GY557" i="28"/>
  <c r="GZ557" i="28" s="1"/>
  <c r="HA557" i="28" s="1"/>
  <c r="HB557" i="28" s="1"/>
  <c r="IJ557" i="28"/>
  <c r="IP557" i="28" s="1"/>
  <c r="IC557" i="28"/>
  <c r="IV429" i="28"/>
  <c r="GY429" i="28"/>
  <c r="GZ429" i="28" s="1"/>
  <c r="HA429" i="28" s="1"/>
  <c r="HB429" i="28" s="1"/>
  <c r="IV1211" i="28"/>
  <c r="IJ1211" i="28"/>
  <c r="IP1211" i="28" s="1"/>
  <c r="GY1211" i="28"/>
  <c r="GZ1211" i="28" s="1"/>
  <c r="HA1211" i="28" s="1"/>
  <c r="HB1211" i="28" s="1"/>
  <c r="IC1211" i="28"/>
  <c r="IV1108" i="28"/>
  <c r="GY1108" i="28"/>
  <c r="GZ1108" i="28" s="1"/>
  <c r="HA1108" i="28" s="1"/>
  <c r="HB1108" i="28" s="1"/>
  <c r="IV1019" i="28"/>
  <c r="GY1019" i="28"/>
  <c r="GZ1019" i="28" s="1"/>
  <c r="HA1019" i="28" s="1"/>
  <c r="HB1019" i="28" s="1"/>
  <c r="IJ1019" i="28"/>
  <c r="IP1019" i="28" s="1"/>
  <c r="IC1019" i="28"/>
  <c r="IV966" i="28"/>
  <c r="GY966" i="28"/>
  <c r="GZ966" i="28" s="1"/>
  <c r="HA966" i="28" s="1"/>
  <c r="HB966" i="28" s="1"/>
  <c r="IC966" i="28"/>
  <c r="IJ966" i="28"/>
  <c r="IP966" i="28" s="1"/>
  <c r="IV818" i="28"/>
  <c r="GY818" i="28"/>
  <c r="GZ818" i="28" s="1"/>
  <c r="HA818" i="28" s="1"/>
  <c r="HB818" i="28" s="1"/>
  <c r="IC818" i="28"/>
  <c r="IJ818" i="28"/>
  <c r="IP818" i="28" s="1"/>
  <c r="IV714" i="28"/>
  <c r="GY714" i="28"/>
  <c r="GZ714" i="28" s="1"/>
  <c r="HA714" i="28" s="1"/>
  <c r="HB714" i="28" s="1"/>
  <c r="IC714" i="28"/>
  <c r="IJ714" i="28"/>
  <c r="IP714" i="28" s="1"/>
  <c r="IV655" i="28"/>
  <c r="GY655" i="28"/>
  <c r="GZ655" i="28" s="1"/>
  <c r="HA655" i="28" s="1"/>
  <c r="HB655" i="28" s="1"/>
  <c r="IC655" i="28"/>
  <c r="IJ655" i="28"/>
  <c r="IP655" i="28" s="1"/>
  <c r="IV575" i="28"/>
  <c r="GY575" i="28"/>
  <c r="GZ575" i="28" s="1"/>
  <c r="HA575" i="28" s="1"/>
  <c r="HB575" i="28" s="1"/>
  <c r="IC575" i="28"/>
  <c r="IJ575" i="28"/>
  <c r="IP575" i="28" s="1"/>
  <c r="IV510" i="28"/>
  <c r="GY510" i="28"/>
  <c r="GZ510" i="28" s="1"/>
  <c r="HA510" i="28" s="1"/>
  <c r="HB510" i="28" s="1"/>
  <c r="IC510" i="28"/>
  <c r="IJ510" i="28"/>
  <c r="IP510" i="28" s="1"/>
  <c r="IV488" i="28"/>
  <c r="GY488" i="28"/>
  <c r="GZ488" i="28" s="1"/>
  <c r="HA488" i="28" s="1"/>
  <c r="HB488" i="28" s="1"/>
  <c r="IV465" i="28"/>
  <c r="GY465" i="28"/>
  <c r="GZ465" i="28" s="1"/>
  <c r="HA465" i="28" s="1"/>
  <c r="HB465" i="28" s="1"/>
  <c r="IV424" i="28"/>
  <c r="GY424" i="28"/>
  <c r="GZ424" i="28" s="1"/>
  <c r="HA424" i="28" s="1"/>
  <c r="HB424" i="28" s="1"/>
  <c r="IV312" i="28"/>
  <c r="GY312" i="28"/>
  <c r="GZ312" i="28" s="1"/>
  <c r="HA312" i="28" s="1"/>
  <c r="HB312" i="28" s="1"/>
  <c r="IJ312" i="28"/>
  <c r="IP312" i="28" s="1"/>
  <c r="IC312" i="28"/>
  <c r="IV277" i="28"/>
  <c r="GY277" i="28"/>
  <c r="GZ277" i="28" s="1"/>
  <c r="HA277" i="28" s="1"/>
  <c r="HB277" i="28" s="1"/>
  <c r="IJ277" i="28"/>
  <c r="IP277" i="28" s="1"/>
  <c r="IC277" i="28"/>
  <c r="IV235" i="28"/>
  <c r="GY235" i="28"/>
  <c r="GZ235" i="28" s="1"/>
  <c r="HA235" i="28" s="1"/>
  <c r="HB235" i="28" s="1"/>
  <c r="IJ235" i="28"/>
  <c r="IP235" i="28" s="1"/>
  <c r="IC235" i="28"/>
  <c r="IV179" i="28"/>
  <c r="GY179" i="28"/>
  <c r="GZ179" i="28" s="1"/>
  <c r="HA179" i="28" s="1"/>
  <c r="HB179" i="28" s="1"/>
  <c r="IC179" i="28"/>
  <c r="IJ179" i="28"/>
  <c r="IP179" i="28" s="1"/>
  <c r="IV137" i="28"/>
  <c r="GY137" i="28"/>
  <c r="GZ137" i="28" s="1"/>
  <c r="HA137" i="28" s="1"/>
  <c r="HB137" i="28" s="1"/>
  <c r="IJ137" i="28"/>
  <c r="IP137" i="28" s="1"/>
  <c r="IC137" i="28"/>
  <c r="IV93" i="28"/>
  <c r="GY93" i="28"/>
  <c r="GZ93" i="28" s="1"/>
  <c r="HA93" i="28" s="1"/>
  <c r="HB93" i="28" s="1"/>
  <c r="IV50" i="28"/>
  <c r="GY50" i="28"/>
  <c r="GZ50" i="28" s="1"/>
  <c r="HA50" i="28" s="1"/>
  <c r="HB50" i="28" s="1"/>
  <c r="IJ50" i="28"/>
  <c r="IP50" i="28" s="1"/>
  <c r="IC50" i="28"/>
  <c r="IV314" i="28"/>
  <c r="GY314" i="28"/>
  <c r="GZ314" i="28" s="1"/>
  <c r="HA314" i="28" s="1"/>
  <c r="HB314" i="28" s="1"/>
  <c r="IV298" i="28"/>
  <c r="GY298" i="28"/>
  <c r="GZ298" i="28" s="1"/>
  <c r="HA298" i="28" s="1"/>
  <c r="HB298" i="28" s="1"/>
  <c r="IK298" i="28" s="1"/>
  <c r="IQ298" i="28" s="1"/>
  <c r="IV19" i="28"/>
  <c r="GY19" i="28"/>
  <c r="GZ19" i="28" s="1"/>
  <c r="HA19" i="28" s="1"/>
  <c r="HB19" i="28" s="1"/>
  <c r="IJ19" i="28"/>
  <c r="IP19" i="28" s="1"/>
  <c r="IC19" i="28"/>
  <c r="IV1177" i="28"/>
  <c r="GY1177" i="28"/>
  <c r="GZ1177" i="28" s="1"/>
  <c r="HA1177" i="28" s="1"/>
  <c r="HB1177" i="28" s="1"/>
  <c r="IC1177" i="28"/>
  <c r="IJ1177" i="28"/>
  <c r="IP1177" i="28" s="1"/>
  <c r="IV1124" i="28"/>
  <c r="GY1124" i="28"/>
  <c r="GZ1124" i="28" s="1"/>
  <c r="HA1124" i="28" s="1"/>
  <c r="HB1124" i="28" s="1"/>
  <c r="IC1124" i="28"/>
  <c r="IJ1124" i="28"/>
  <c r="IP1124" i="28" s="1"/>
  <c r="IV1061" i="28"/>
  <c r="GY1061" i="28"/>
  <c r="GZ1061" i="28" s="1"/>
  <c r="HA1061" i="28" s="1"/>
  <c r="HB1061" i="28" s="1"/>
  <c r="IC1061" i="28"/>
  <c r="IJ1061" i="28"/>
  <c r="IP1061" i="28" s="1"/>
  <c r="IV952" i="28"/>
  <c r="GY952" i="28"/>
  <c r="GZ952" i="28" s="1"/>
  <c r="HA952" i="28" s="1"/>
  <c r="HB952" i="28" s="1"/>
  <c r="IJ952" i="28"/>
  <c r="IP952" i="28" s="1"/>
  <c r="IC952" i="28"/>
  <c r="IV995" i="28"/>
  <c r="GY995" i="28"/>
  <c r="GZ995" i="28" s="1"/>
  <c r="HA995" i="28" s="1"/>
  <c r="HB995" i="28" s="1"/>
  <c r="IV780" i="28"/>
  <c r="GY780" i="28"/>
  <c r="GZ780" i="28" s="1"/>
  <c r="HA780" i="28" s="1"/>
  <c r="HB780" i="28" s="1"/>
  <c r="IC780" i="28"/>
  <c r="IJ780" i="28"/>
  <c r="IP780" i="28" s="1"/>
  <c r="IV716" i="28"/>
  <c r="GY716" i="28"/>
  <c r="GZ716" i="28" s="1"/>
  <c r="HA716" i="28" s="1"/>
  <c r="HB716" i="28" s="1"/>
  <c r="IJ716" i="28"/>
  <c r="IP716" i="28" s="1"/>
  <c r="IC716" i="28"/>
  <c r="IV654" i="28"/>
  <c r="GY654" i="28"/>
  <c r="GZ654" i="28" s="1"/>
  <c r="HA654" i="28" s="1"/>
  <c r="HB654" i="28" s="1"/>
  <c r="IV603" i="28"/>
  <c r="GY603" i="28"/>
  <c r="GZ603" i="28" s="1"/>
  <c r="HA603" i="28" s="1"/>
  <c r="HB603" i="28" s="1"/>
  <c r="IC603" i="28"/>
  <c r="IJ603" i="28"/>
  <c r="IP603" i="28" s="1"/>
  <c r="IV585" i="28"/>
  <c r="GY585" i="28"/>
  <c r="GZ585" i="28" s="1"/>
  <c r="HA585" i="28" s="1"/>
  <c r="HB585" i="28" s="1"/>
  <c r="IJ585" i="28"/>
  <c r="IP585" i="28" s="1"/>
  <c r="IC585" i="28"/>
  <c r="IV484" i="28"/>
  <c r="GY484" i="28"/>
  <c r="GZ484" i="28" s="1"/>
  <c r="HA484" i="28" s="1"/>
  <c r="HB484" i="28" s="1"/>
  <c r="IV426" i="28"/>
  <c r="GY426" i="28"/>
  <c r="GZ426" i="28" s="1"/>
  <c r="HA426" i="28" s="1"/>
  <c r="HB426" i="28" s="1"/>
  <c r="IC426" i="28"/>
  <c r="IJ426" i="28"/>
  <c r="IP426" i="28" s="1"/>
  <c r="IV231" i="28"/>
  <c r="GY231" i="28"/>
  <c r="GZ231" i="28" s="1"/>
  <c r="HA231" i="28" s="1"/>
  <c r="HB231" i="28" s="1"/>
  <c r="IC231" i="28"/>
  <c r="IJ231" i="28"/>
  <c r="IP231" i="28" s="1"/>
  <c r="IV139" i="28"/>
  <c r="GY139" i="28"/>
  <c r="GZ139" i="28" s="1"/>
  <c r="HA139" i="28" s="1"/>
  <c r="HB139" i="28" s="1"/>
  <c r="IC139" i="28"/>
  <c r="IJ139" i="28"/>
  <c r="IP139" i="28" s="1"/>
  <c r="IV15" i="28"/>
  <c r="GY15" i="28"/>
  <c r="GZ15" i="28" s="1"/>
  <c r="HA15" i="28" s="1"/>
  <c r="HB15" i="28" s="1"/>
  <c r="IJ15" i="28"/>
  <c r="IP15" i="28" s="1"/>
  <c r="IC15" i="28"/>
  <c r="IW1190" i="28"/>
  <c r="HC1190" i="28"/>
  <c r="HD1190" i="28" s="1"/>
  <c r="HE1190" i="28" s="1"/>
  <c r="HF1190" i="28" s="1"/>
  <c r="IK1190" i="28"/>
  <c r="IQ1190" i="28" s="1"/>
  <c r="ID1190" i="28"/>
  <c r="IV1148" i="28"/>
  <c r="GY1148" i="28"/>
  <c r="GZ1148" i="28" s="1"/>
  <c r="HA1148" i="28" s="1"/>
  <c r="HB1148" i="28" s="1"/>
  <c r="IC1148" i="28"/>
  <c r="IJ1148" i="28"/>
  <c r="IP1148" i="28" s="1"/>
  <c r="IV1127" i="28"/>
  <c r="GY1127" i="28"/>
  <c r="GZ1127" i="28" s="1"/>
  <c r="HA1127" i="28" s="1"/>
  <c r="HB1127" i="28" s="1"/>
  <c r="IV1055" i="28"/>
  <c r="GY1055" i="28"/>
  <c r="GZ1055" i="28" s="1"/>
  <c r="HA1055" i="28" s="1"/>
  <c r="HB1055" i="28" s="1"/>
  <c r="IC1055" i="28"/>
  <c r="IJ1055" i="28"/>
  <c r="IP1055" i="28" s="1"/>
  <c r="IV1025" i="28"/>
  <c r="GY1025" i="28"/>
  <c r="GZ1025" i="28" s="1"/>
  <c r="HA1025" i="28" s="1"/>
  <c r="HB1025" i="28" s="1"/>
  <c r="IC1025" i="28"/>
  <c r="IJ1025" i="28"/>
  <c r="IP1025" i="28" s="1"/>
  <c r="IV1005" i="28"/>
  <c r="GY1005" i="28"/>
  <c r="GZ1005" i="28" s="1"/>
  <c r="HA1005" i="28" s="1"/>
  <c r="HB1005" i="28" s="1"/>
  <c r="IV1039" i="28"/>
  <c r="GY1039" i="28"/>
  <c r="GZ1039" i="28" s="1"/>
  <c r="HA1039" i="28" s="1"/>
  <c r="HB1039" i="28" s="1"/>
  <c r="ID1039" i="28" s="1"/>
  <c r="IV904" i="28"/>
  <c r="IC904" i="28"/>
  <c r="GY904" i="28"/>
  <c r="GZ904" i="28" s="1"/>
  <c r="HA904" i="28" s="1"/>
  <c r="HB904" i="28" s="1"/>
  <c r="IJ904" i="28"/>
  <c r="IP904" i="28" s="1"/>
  <c r="IV888" i="28"/>
  <c r="GY888" i="28"/>
  <c r="GZ888" i="28" s="1"/>
  <c r="HA888" i="28" s="1"/>
  <c r="HB888" i="28" s="1"/>
  <c r="IV872" i="28"/>
  <c r="IJ872" i="28"/>
  <c r="IP872" i="28" s="1"/>
  <c r="IC872" i="28"/>
  <c r="GY872" i="28"/>
  <c r="GZ872" i="28" s="1"/>
  <c r="HA872" i="28" s="1"/>
  <c r="HB872" i="28" s="1"/>
  <c r="IV856" i="28"/>
  <c r="IJ856" i="28"/>
  <c r="IP856" i="28" s="1"/>
  <c r="IC856" i="28"/>
  <c r="GY856" i="28"/>
  <c r="GZ856" i="28" s="1"/>
  <c r="HA856" i="28" s="1"/>
  <c r="HB856" i="28" s="1"/>
  <c r="IV826" i="28"/>
  <c r="GY826" i="28"/>
  <c r="GZ826" i="28" s="1"/>
  <c r="HA826" i="28" s="1"/>
  <c r="HB826" i="28" s="1"/>
  <c r="IJ826" i="28"/>
  <c r="IP826" i="28" s="1"/>
  <c r="IC826" i="28"/>
  <c r="IV910" i="28"/>
  <c r="GY910" i="28"/>
  <c r="GZ910" i="28" s="1"/>
  <c r="HA910" i="28" s="1"/>
  <c r="HB910" i="28" s="1"/>
  <c r="IC910" i="28"/>
  <c r="IJ910" i="28"/>
  <c r="IP910" i="28" s="1"/>
  <c r="IV770" i="28"/>
  <c r="GY770" i="28"/>
  <c r="GZ770" i="28" s="1"/>
  <c r="HA770" i="28" s="1"/>
  <c r="HB770" i="28" s="1"/>
  <c r="IV738" i="28"/>
  <c r="GY738" i="28"/>
  <c r="GZ738" i="28" s="1"/>
  <c r="HA738" i="28" s="1"/>
  <c r="HB738" i="28" s="1"/>
  <c r="IJ738" i="28"/>
  <c r="IP738" i="28" s="1"/>
  <c r="IC738" i="28"/>
  <c r="IV706" i="28"/>
  <c r="GY706" i="28"/>
  <c r="GZ706" i="28" s="1"/>
  <c r="HA706" i="28" s="1"/>
  <c r="HB706" i="28" s="1"/>
  <c r="IV808" i="28"/>
  <c r="GY808" i="28"/>
  <c r="GZ808" i="28" s="1"/>
  <c r="HA808" i="28" s="1"/>
  <c r="HB808" i="28" s="1"/>
  <c r="ID808" i="28" s="1"/>
  <c r="IV657" i="28"/>
  <c r="GY657" i="28"/>
  <c r="GZ657" i="28" s="1"/>
  <c r="HA657" i="28" s="1"/>
  <c r="HB657" i="28" s="1"/>
  <c r="IV634" i="28"/>
  <c r="GY634" i="28"/>
  <c r="GZ634" i="28" s="1"/>
  <c r="HA634" i="28" s="1"/>
  <c r="HB634" i="28" s="1"/>
  <c r="IV602" i="28"/>
  <c r="GY602" i="28"/>
  <c r="GZ602" i="28" s="1"/>
  <c r="HA602" i="28" s="1"/>
  <c r="HB602" i="28" s="1"/>
  <c r="IC602" i="28"/>
  <c r="IJ602" i="28"/>
  <c r="IP602" i="28" s="1"/>
  <c r="IV563" i="28"/>
  <c r="GY563" i="28"/>
  <c r="GZ563" i="28" s="1"/>
  <c r="HA563" i="28" s="1"/>
  <c r="HB563" i="28" s="1"/>
  <c r="IJ563" i="28"/>
  <c r="IP563" i="28" s="1"/>
  <c r="IC563" i="28"/>
  <c r="IV676" i="28"/>
  <c r="GY676" i="28"/>
  <c r="GZ676" i="28" s="1"/>
  <c r="HA676" i="28" s="1"/>
  <c r="HB676" i="28" s="1"/>
  <c r="ID676" i="28" s="1"/>
  <c r="IV521" i="28"/>
  <c r="GY521" i="28"/>
  <c r="GZ521" i="28" s="1"/>
  <c r="HA521" i="28" s="1"/>
  <c r="HB521" i="28" s="1"/>
  <c r="IV502" i="28"/>
  <c r="GY502" i="28"/>
  <c r="GZ502" i="28" s="1"/>
  <c r="HA502" i="28" s="1"/>
  <c r="HB502" i="28" s="1"/>
  <c r="IC502" i="28"/>
  <c r="IJ502" i="28"/>
  <c r="IP502" i="28" s="1"/>
  <c r="IV480" i="28"/>
  <c r="GY480" i="28"/>
  <c r="GZ480" i="28" s="1"/>
  <c r="HA480" i="28" s="1"/>
  <c r="HB480" i="28" s="1"/>
  <c r="IV457" i="28"/>
  <c r="GY457" i="28"/>
  <c r="GZ457" i="28" s="1"/>
  <c r="HA457" i="28" s="1"/>
  <c r="HB457" i="28" s="1"/>
  <c r="IC457" i="28"/>
  <c r="IJ457" i="28"/>
  <c r="IP457" i="28" s="1"/>
  <c r="IV438" i="28"/>
  <c r="GY438" i="28"/>
  <c r="GZ438" i="28" s="1"/>
  <c r="HA438" i="28" s="1"/>
  <c r="HB438" i="28" s="1"/>
  <c r="IJ438" i="28"/>
  <c r="IP438" i="28" s="1"/>
  <c r="IC438" i="28"/>
  <c r="IV409" i="28"/>
  <c r="GY409" i="28"/>
  <c r="GZ409" i="28" s="1"/>
  <c r="HA409" i="28" s="1"/>
  <c r="HB409" i="28" s="1"/>
  <c r="IC409" i="28"/>
  <c r="IJ409" i="28"/>
  <c r="IP409" i="28" s="1"/>
  <c r="IV393" i="28"/>
  <c r="GY393" i="28"/>
  <c r="GZ393" i="28" s="1"/>
  <c r="HA393" i="28" s="1"/>
  <c r="HB393" i="28" s="1"/>
  <c r="IJ393" i="28"/>
  <c r="IP393" i="28" s="1"/>
  <c r="IC393" i="28"/>
  <c r="IV377" i="28"/>
  <c r="GY377" i="28"/>
  <c r="GZ377" i="28" s="1"/>
  <c r="HA377" i="28" s="1"/>
  <c r="HB377" i="28" s="1"/>
  <c r="IJ377" i="28"/>
  <c r="IP377" i="28" s="1"/>
  <c r="IC377" i="28"/>
  <c r="IV361" i="28"/>
  <c r="GY361" i="28"/>
  <c r="GZ361" i="28" s="1"/>
  <c r="HA361" i="28" s="1"/>
  <c r="HB361" i="28" s="1"/>
  <c r="IJ361" i="28"/>
  <c r="IP361" i="28" s="1"/>
  <c r="IC361" i="28"/>
  <c r="IV58" i="28"/>
  <c r="GY58" i="28"/>
  <c r="GZ58" i="28" s="1"/>
  <c r="HA58" i="28" s="1"/>
  <c r="HB58" i="28" s="1"/>
  <c r="IC58" i="28"/>
  <c r="IJ58" i="28"/>
  <c r="IP58" i="28" s="1"/>
  <c r="FJ1213" i="28"/>
  <c r="FJ1023" i="28"/>
  <c r="IV672" i="28"/>
  <c r="GY672" i="28"/>
  <c r="GZ672" i="28" s="1"/>
  <c r="HA672" i="28" s="1"/>
  <c r="HB672" i="28" s="1"/>
  <c r="IC672" i="28"/>
  <c r="IJ672" i="28"/>
  <c r="IP672" i="28" s="1"/>
  <c r="IV511" i="28"/>
  <c r="GY511" i="28"/>
  <c r="GZ511" i="28" s="1"/>
  <c r="HA511" i="28" s="1"/>
  <c r="HB511" i="28" s="1"/>
  <c r="IC511" i="28"/>
  <c r="IJ511" i="28"/>
  <c r="IP511" i="28" s="1"/>
  <c r="IV447" i="28"/>
  <c r="GY447" i="28"/>
  <c r="GZ447" i="28" s="1"/>
  <c r="HA447" i="28" s="1"/>
  <c r="HB447" i="28" s="1"/>
  <c r="IJ447" i="28"/>
  <c r="IP447" i="28" s="1"/>
  <c r="IC447" i="28"/>
  <c r="IJ425" i="28"/>
  <c r="IP425" i="28" s="1"/>
  <c r="IC331" i="28"/>
  <c r="FH331" i="28"/>
  <c r="IJ331" i="28"/>
  <c r="IP331" i="28" s="1"/>
  <c r="FJ331" i="28"/>
  <c r="GP32" i="28"/>
  <c r="IC39" i="28"/>
  <c r="FI1189" i="28"/>
  <c r="IV1170" i="28"/>
  <c r="GY1170" i="28"/>
  <c r="GZ1170" i="28" s="1"/>
  <c r="HA1170" i="28" s="1"/>
  <c r="HB1170" i="28" s="1"/>
  <c r="II1087" i="28"/>
  <c r="IO1087" i="28" s="1"/>
  <c r="IB1087" i="28"/>
  <c r="FG1087" i="28"/>
  <c r="FF1075" i="28"/>
  <c r="IH1075" i="28"/>
  <c r="IN1075" i="28" s="1"/>
  <c r="IA1075" i="28"/>
  <c r="IV1034" i="28"/>
  <c r="GY1034" i="28"/>
  <c r="GZ1034" i="28" s="1"/>
  <c r="HA1034" i="28" s="1"/>
  <c r="HB1034" i="28" s="1"/>
  <c r="IJ1034" i="28"/>
  <c r="IP1034" i="28" s="1"/>
  <c r="IC1034" i="28"/>
  <c r="IC758" i="28"/>
  <c r="IC657" i="28"/>
  <c r="IV507" i="28"/>
  <c r="GY507" i="28"/>
  <c r="GZ507" i="28" s="1"/>
  <c r="HA507" i="28" s="1"/>
  <c r="HB507" i="28" s="1"/>
  <c r="IJ507" i="28"/>
  <c r="IP507" i="28" s="1"/>
  <c r="IC507" i="28"/>
  <c r="IV443" i="28"/>
  <c r="GY443" i="28"/>
  <c r="GZ443" i="28" s="1"/>
  <c r="HA443" i="28" s="1"/>
  <c r="HB443" i="28" s="1"/>
  <c r="IC443" i="28"/>
  <c r="IJ443" i="28"/>
  <c r="IP443" i="28" s="1"/>
  <c r="IC525" i="28"/>
  <c r="IV60" i="28"/>
  <c r="GY60" i="28"/>
  <c r="GZ60" i="28" s="1"/>
  <c r="HA60" i="28" s="1"/>
  <c r="HB60" i="28" s="1"/>
  <c r="IC60" i="28"/>
  <c r="IJ60" i="28"/>
  <c r="IP60" i="28" s="1"/>
  <c r="FI1160" i="28"/>
  <c r="FC1149" i="28"/>
  <c r="FH1149" i="28"/>
  <c r="FI1027" i="28"/>
  <c r="IV925" i="28"/>
  <c r="GY925" i="28"/>
  <c r="GZ925" i="28" s="1"/>
  <c r="HA925" i="28" s="1"/>
  <c r="HB925" i="28" s="1"/>
  <c r="IC925" i="28"/>
  <c r="IJ925" i="28"/>
  <c r="IP925" i="28" s="1"/>
  <c r="IV821" i="28"/>
  <c r="GY821" i="28"/>
  <c r="GZ821" i="28" s="1"/>
  <c r="HA821" i="28" s="1"/>
  <c r="HB821" i="28" s="1"/>
  <c r="IC821" i="28"/>
  <c r="IJ821" i="28"/>
  <c r="IP821" i="28" s="1"/>
  <c r="IV656" i="28"/>
  <c r="GY656" i="28"/>
  <c r="GZ656" i="28" s="1"/>
  <c r="HA656" i="28" s="1"/>
  <c r="HB656" i="28" s="1"/>
  <c r="IC656" i="28"/>
  <c r="IJ656" i="28"/>
  <c r="IP656" i="28" s="1"/>
  <c r="IV556" i="28"/>
  <c r="GY556" i="28"/>
  <c r="GZ556" i="28" s="1"/>
  <c r="HA556" i="28" s="1"/>
  <c r="HB556" i="28" s="1"/>
  <c r="IJ556" i="28"/>
  <c r="IP556" i="28" s="1"/>
  <c r="IC556" i="28"/>
  <c r="IV285" i="28"/>
  <c r="GY285" i="28"/>
  <c r="GZ285" i="28" s="1"/>
  <c r="HA285" i="28" s="1"/>
  <c r="HB285" i="28" s="1"/>
  <c r="IC285" i="28"/>
  <c r="IJ285" i="28"/>
  <c r="IP285" i="28" s="1"/>
  <c r="IV1160" i="28"/>
  <c r="GY1160" i="28"/>
  <c r="GZ1160" i="28" s="1"/>
  <c r="HA1160" i="28" s="1"/>
  <c r="HB1160" i="28" s="1"/>
  <c r="IK1160" i="28" s="1"/>
  <c r="IQ1160" i="28" s="1"/>
  <c r="II1071" i="28"/>
  <c r="IO1071" i="28" s="1"/>
  <c r="IB1071" i="28"/>
  <c r="FG1071" i="28"/>
  <c r="FJ1031" i="28"/>
  <c r="IC995" i="28"/>
  <c r="FF942" i="28"/>
  <c r="IH942" i="28"/>
  <c r="IN942" i="28" s="1"/>
  <c r="IA942" i="28"/>
  <c r="FC815" i="28"/>
  <c r="FH815" i="28"/>
  <c r="IV636" i="28"/>
  <c r="GY636" i="28"/>
  <c r="GZ636" i="28" s="1"/>
  <c r="HA636" i="28" s="1"/>
  <c r="HB636" i="28" s="1"/>
  <c r="IC636" i="28"/>
  <c r="IJ636" i="28"/>
  <c r="IP636" i="28" s="1"/>
  <c r="IV531" i="28"/>
  <c r="GY531" i="28"/>
  <c r="GZ531" i="28" s="1"/>
  <c r="HA531" i="28" s="1"/>
  <c r="HB531" i="28" s="1"/>
  <c r="IC531" i="28"/>
  <c r="IJ531" i="28"/>
  <c r="IP531" i="28" s="1"/>
  <c r="IV467" i="28"/>
  <c r="GY467" i="28"/>
  <c r="GZ467" i="28" s="1"/>
  <c r="HA467" i="28" s="1"/>
  <c r="HB467" i="28" s="1"/>
  <c r="IJ467" i="28"/>
  <c r="IP467" i="28" s="1"/>
  <c r="IC467" i="28"/>
  <c r="IV184" i="28"/>
  <c r="GY184" i="28"/>
  <c r="GZ184" i="28" s="1"/>
  <c r="HA184" i="28" s="1"/>
  <c r="HB184" i="28" s="1"/>
  <c r="IJ184" i="28"/>
  <c r="IP184" i="28" s="1"/>
  <c r="IC184" i="28"/>
  <c r="IV975" i="28"/>
  <c r="GY975" i="28"/>
  <c r="GZ975" i="28" s="1"/>
  <c r="HA975" i="28" s="1"/>
  <c r="HB975" i="28" s="1"/>
  <c r="IJ975" i="28"/>
  <c r="IP975" i="28" s="1"/>
  <c r="IC975" i="28"/>
  <c r="IJ1185" i="28"/>
  <c r="IP1185" i="28" s="1"/>
  <c r="GY1153" i="28"/>
  <c r="GZ1153" i="28" s="1"/>
  <c r="HA1153" i="28" s="1"/>
  <c r="HB1153" i="28" s="1"/>
  <c r="IV1153" i="28"/>
  <c r="IC1153" i="28"/>
  <c r="IJ1153" i="28"/>
  <c r="IP1153" i="28" s="1"/>
  <c r="IV1016" i="28"/>
  <c r="GY1016" i="28"/>
  <c r="GZ1016" i="28" s="1"/>
  <c r="HA1016" i="28" s="1"/>
  <c r="HB1016" i="28" s="1"/>
  <c r="IC1016" i="28"/>
  <c r="IJ1016" i="28"/>
  <c r="IP1016" i="28" s="1"/>
  <c r="IV664" i="28"/>
  <c r="GY664" i="28"/>
  <c r="GZ664" i="28" s="1"/>
  <c r="HA664" i="28" s="1"/>
  <c r="HB664" i="28" s="1"/>
  <c r="IC664" i="28"/>
  <c r="IJ664" i="28"/>
  <c r="IP664" i="28" s="1"/>
  <c r="IV188" i="28"/>
  <c r="GY188" i="28"/>
  <c r="GZ188" i="28" s="1"/>
  <c r="HA188" i="28" s="1"/>
  <c r="HB188" i="28" s="1"/>
  <c r="IC188" i="28"/>
  <c r="IJ188" i="28"/>
  <c r="IP188" i="28" s="1"/>
  <c r="FJ87" i="28"/>
  <c r="FF1137" i="28"/>
  <c r="IH1137" i="28"/>
  <c r="IN1137" i="28" s="1"/>
  <c r="IA1137" i="28"/>
  <c r="IV1082" i="28"/>
  <c r="GY1082" i="28"/>
  <c r="GZ1082" i="28" s="1"/>
  <c r="HA1082" i="28" s="1"/>
  <c r="HB1082" i="28" s="1"/>
  <c r="IJ1082" i="28"/>
  <c r="IP1082" i="28" s="1"/>
  <c r="IC1082" i="28"/>
  <c r="IV945" i="28"/>
  <c r="GY945" i="28"/>
  <c r="GZ945" i="28" s="1"/>
  <c r="HA945" i="28" s="1"/>
  <c r="HB945" i="28" s="1"/>
  <c r="IC945" i="28"/>
  <c r="IJ945" i="28"/>
  <c r="IP945" i="28" s="1"/>
  <c r="FH1007" i="28"/>
  <c r="IJ1007" i="28"/>
  <c r="IP1007" i="28" s="1"/>
  <c r="IC1007" i="28"/>
  <c r="IV905" i="28"/>
  <c r="GY905" i="28"/>
  <c r="GZ905" i="28" s="1"/>
  <c r="HA905" i="28" s="1"/>
  <c r="HB905" i="28" s="1"/>
  <c r="IC905" i="28"/>
  <c r="IJ905" i="28"/>
  <c r="IP905" i="28" s="1"/>
  <c r="IJ630" i="28"/>
  <c r="IP630" i="28" s="1"/>
  <c r="FH83" i="28"/>
  <c r="IC83" i="28"/>
  <c r="IJ83" i="28"/>
  <c r="IP83" i="28" s="1"/>
  <c r="IA83" i="28"/>
  <c r="FF83" i="28"/>
  <c r="IH83" i="28"/>
  <c r="IN83" i="28" s="1"/>
  <c r="FF1210" i="28"/>
  <c r="IH1210" i="28"/>
  <c r="IN1210" i="28" s="1"/>
  <c r="IA1210" i="28"/>
  <c r="FI808" i="28"/>
  <c r="IV471" i="28"/>
  <c r="GY471" i="28"/>
  <c r="GZ471" i="28" s="1"/>
  <c r="HA471" i="28" s="1"/>
  <c r="HB471" i="28" s="1"/>
  <c r="IC471" i="28"/>
  <c r="IJ471" i="28"/>
  <c r="IP471" i="28" s="1"/>
  <c r="II391" i="28"/>
  <c r="IO391" i="28" s="1"/>
  <c r="IB391" i="28"/>
  <c r="FG391" i="28"/>
  <c r="BT206" i="28"/>
  <c r="BS7" i="28"/>
  <c r="II1106" i="28"/>
  <c r="IO1106" i="28" s="1"/>
  <c r="IB1106" i="28"/>
  <c r="FG1106" i="28"/>
  <c r="IV962" i="28"/>
  <c r="GY962" i="28"/>
  <c r="GZ962" i="28" s="1"/>
  <c r="HA962" i="28" s="1"/>
  <c r="HB962" i="28" s="1"/>
  <c r="IC962" i="28"/>
  <c r="IJ962" i="28"/>
  <c r="IP962" i="28" s="1"/>
  <c r="IV729" i="28"/>
  <c r="GY729" i="28"/>
  <c r="GZ729" i="28" s="1"/>
  <c r="HA729" i="28" s="1"/>
  <c r="HB729" i="28" s="1"/>
  <c r="IJ729" i="28"/>
  <c r="IP729" i="28" s="1"/>
  <c r="IC729" i="28"/>
  <c r="IV402" i="28"/>
  <c r="GY402" i="28"/>
  <c r="GZ402" i="28" s="1"/>
  <c r="HA402" i="28" s="1"/>
  <c r="HB402" i="28" s="1"/>
  <c r="IJ402" i="28"/>
  <c r="IP402" i="28" s="1"/>
  <c r="IC402" i="28"/>
  <c r="FC388" i="28"/>
  <c r="FH388" i="28"/>
  <c r="II47" i="28"/>
  <c r="IO47" i="28" s="1"/>
  <c r="IB47" i="28"/>
  <c r="FG47" i="28"/>
  <c r="IV767" i="28"/>
  <c r="GY767" i="28"/>
  <c r="GZ767" i="28" s="1"/>
  <c r="HA767" i="28" s="1"/>
  <c r="HB767" i="28" s="1"/>
  <c r="IC767" i="28"/>
  <c r="IJ767" i="28"/>
  <c r="IP767" i="28" s="1"/>
  <c r="IV234" i="28"/>
  <c r="GY234" i="28"/>
  <c r="GZ234" i="28" s="1"/>
  <c r="HA234" i="28" s="1"/>
  <c r="HB234" i="28" s="1"/>
  <c r="IJ234" i="28"/>
  <c r="IP234" i="28" s="1"/>
  <c r="IC234" i="28"/>
  <c r="IV363" i="28"/>
  <c r="GY363" i="28"/>
  <c r="GZ363" i="28" s="1"/>
  <c r="HA363" i="28" s="1"/>
  <c r="HB363" i="28" s="1"/>
  <c r="IV12" i="28"/>
  <c r="GY12" i="28"/>
  <c r="GZ12" i="28" s="1"/>
  <c r="HA12" i="28" s="1"/>
  <c r="HB12" i="28" s="1"/>
  <c r="IJ12" i="28"/>
  <c r="IP12" i="28" s="1"/>
  <c r="IC12" i="28"/>
  <c r="IV1187" i="28"/>
  <c r="GY1187" i="28"/>
  <c r="GZ1187" i="28" s="1"/>
  <c r="HA1187" i="28" s="1"/>
  <c r="HB1187" i="28" s="1"/>
  <c r="IJ1187" i="28"/>
  <c r="IP1187" i="28" s="1"/>
  <c r="IC1187" i="28"/>
  <c r="IV1159" i="28"/>
  <c r="GY1159" i="28"/>
  <c r="GZ1159" i="28" s="1"/>
  <c r="HA1159" i="28" s="1"/>
  <c r="HB1159" i="28" s="1"/>
  <c r="IJ1159" i="28"/>
  <c r="IP1159" i="28" s="1"/>
  <c r="IC1159" i="28"/>
  <c r="IV1104" i="28"/>
  <c r="GY1104" i="28"/>
  <c r="GZ1104" i="28" s="1"/>
  <c r="HA1104" i="28" s="1"/>
  <c r="HB1104" i="28" s="1"/>
  <c r="IV1081" i="28"/>
  <c r="GY1081" i="28"/>
  <c r="GZ1081" i="28" s="1"/>
  <c r="HA1081" i="28" s="1"/>
  <c r="HB1081" i="28" s="1"/>
  <c r="IC1081" i="28"/>
  <c r="IJ1081" i="28"/>
  <c r="IP1081" i="28" s="1"/>
  <c r="IV1092" i="28"/>
  <c r="GY1092" i="28"/>
  <c r="GZ1092" i="28" s="1"/>
  <c r="HA1092" i="28" s="1"/>
  <c r="HB1092" i="28" s="1"/>
  <c r="IV1035" i="28"/>
  <c r="GY1035" i="28"/>
  <c r="GZ1035" i="28" s="1"/>
  <c r="HA1035" i="28" s="1"/>
  <c r="HB1035" i="28" s="1"/>
  <c r="ID1035" i="28" s="1"/>
  <c r="IV993" i="28"/>
  <c r="GY993" i="28"/>
  <c r="GZ993" i="28" s="1"/>
  <c r="HA993" i="28" s="1"/>
  <c r="HB993" i="28" s="1"/>
  <c r="IV1003" i="28"/>
  <c r="GY1003" i="28"/>
  <c r="GZ1003" i="28" s="1"/>
  <c r="HA1003" i="28" s="1"/>
  <c r="HB1003" i="28" s="1"/>
  <c r="IW895" i="28"/>
  <c r="ID895" i="28"/>
  <c r="HC895" i="28"/>
  <c r="HD895" i="28" s="1"/>
  <c r="HE895" i="28" s="1"/>
  <c r="HF895" i="28" s="1"/>
  <c r="IJ895" i="28"/>
  <c r="IP895" i="28" s="1"/>
  <c r="IV879" i="28"/>
  <c r="GY879" i="28"/>
  <c r="GZ879" i="28" s="1"/>
  <c r="HA879" i="28" s="1"/>
  <c r="HB879" i="28" s="1"/>
  <c r="IC879" i="28"/>
  <c r="IJ879" i="28"/>
  <c r="IP879" i="28" s="1"/>
  <c r="IV863" i="28"/>
  <c r="GY863" i="28"/>
  <c r="GZ863" i="28" s="1"/>
  <c r="HA863" i="28" s="1"/>
  <c r="HB863" i="28" s="1"/>
  <c r="IC863" i="28"/>
  <c r="IJ863" i="28"/>
  <c r="IP863" i="28" s="1"/>
  <c r="IV946" i="28"/>
  <c r="GY946" i="28"/>
  <c r="GZ946" i="28" s="1"/>
  <c r="HA946" i="28" s="1"/>
  <c r="HB946" i="28" s="1"/>
  <c r="IV837" i="28"/>
  <c r="GY837" i="28"/>
  <c r="GZ837" i="28" s="1"/>
  <c r="HA837" i="28" s="1"/>
  <c r="HB837" i="28" s="1"/>
  <c r="IC837" i="28"/>
  <c r="IJ837" i="28"/>
  <c r="IP837" i="28" s="1"/>
  <c r="IV918" i="28"/>
  <c r="GY918" i="28"/>
  <c r="GZ918" i="28" s="1"/>
  <c r="HA918" i="28" s="1"/>
  <c r="HB918" i="28" s="1"/>
  <c r="IC918" i="28"/>
  <c r="IJ918" i="28"/>
  <c r="IP918" i="28" s="1"/>
  <c r="IV782" i="28"/>
  <c r="GY782" i="28"/>
  <c r="GZ782" i="28" s="1"/>
  <c r="HA782" i="28" s="1"/>
  <c r="HB782" i="28" s="1"/>
  <c r="IV750" i="28"/>
  <c r="GY750" i="28"/>
  <c r="GZ750" i="28" s="1"/>
  <c r="HA750" i="28" s="1"/>
  <c r="HB750" i="28" s="1"/>
  <c r="IV718" i="28"/>
  <c r="GY718" i="28"/>
  <c r="GZ718" i="28" s="1"/>
  <c r="HA718" i="28" s="1"/>
  <c r="HB718" i="28" s="1"/>
  <c r="IJ718" i="28"/>
  <c r="IP718" i="28" s="1"/>
  <c r="IC718" i="28"/>
  <c r="IV686" i="28"/>
  <c r="GY686" i="28"/>
  <c r="GZ686" i="28" s="1"/>
  <c r="HA686" i="28" s="1"/>
  <c r="HB686" i="28" s="1"/>
  <c r="IV669" i="28"/>
  <c r="GY669" i="28"/>
  <c r="GZ669" i="28" s="1"/>
  <c r="HA669" i="28" s="1"/>
  <c r="HB669" i="28" s="1"/>
  <c r="IV646" i="28"/>
  <c r="GY646" i="28"/>
  <c r="GZ646" i="28" s="1"/>
  <c r="HA646" i="28" s="1"/>
  <c r="HB646" i="28" s="1"/>
  <c r="IW614" i="28"/>
  <c r="HC614" i="28"/>
  <c r="HD614" i="28" s="1"/>
  <c r="HE614" i="28" s="1"/>
  <c r="HF614" i="28" s="1"/>
  <c r="IV549" i="28"/>
  <c r="GY549" i="28"/>
  <c r="GZ549" i="28" s="1"/>
  <c r="HA549" i="28" s="1"/>
  <c r="HB549" i="28" s="1"/>
  <c r="IC549" i="28"/>
  <c r="IJ549" i="28"/>
  <c r="IP549" i="28" s="1"/>
  <c r="IV565" i="28"/>
  <c r="GY565" i="28"/>
  <c r="GZ565" i="28" s="1"/>
  <c r="HA565" i="28" s="1"/>
  <c r="HB565" i="28" s="1"/>
  <c r="IC565" i="28"/>
  <c r="IJ565" i="28"/>
  <c r="IP565" i="28" s="1"/>
  <c r="IV530" i="28"/>
  <c r="GY530" i="28"/>
  <c r="GZ530" i="28" s="1"/>
  <c r="HA530" i="28" s="1"/>
  <c r="HB530" i="28" s="1"/>
  <c r="IC530" i="28"/>
  <c r="IJ530" i="28"/>
  <c r="IP530" i="28" s="1"/>
  <c r="IV508" i="28"/>
  <c r="GY508" i="28"/>
  <c r="GZ508" i="28" s="1"/>
  <c r="HA508" i="28" s="1"/>
  <c r="HB508" i="28" s="1"/>
  <c r="IV485" i="28"/>
  <c r="GY485" i="28"/>
  <c r="GZ485" i="28" s="1"/>
  <c r="HA485" i="28" s="1"/>
  <c r="HB485" i="28" s="1"/>
  <c r="IV466" i="28"/>
  <c r="GY466" i="28"/>
  <c r="GZ466" i="28" s="1"/>
  <c r="HA466" i="28" s="1"/>
  <c r="HB466" i="28" s="1"/>
  <c r="IJ466" i="28"/>
  <c r="IP466" i="28" s="1"/>
  <c r="IC466" i="28"/>
  <c r="IV444" i="28"/>
  <c r="GY444" i="28"/>
  <c r="GZ444" i="28" s="1"/>
  <c r="HA444" i="28" s="1"/>
  <c r="HB444" i="28" s="1"/>
  <c r="IC444" i="28"/>
  <c r="IJ444" i="28"/>
  <c r="IP444" i="28" s="1"/>
  <c r="IV421" i="28"/>
  <c r="GY421" i="28"/>
  <c r="GZ421" i="28" s="1"/>
  <c r="HA421" i="28" s="1"/>
  <c r="HB421" i="28" s="1"/>
  <c r="IV296" i="28"/>
  <c r="IJ296" i="28"/>
  <c r="IP296" i="28" s="1"/>
  <c r="IC296" i="28"/>
  <c r="GY296" i="28"/>
  <c r="GZ296" i="28" s="1"/>
  <c r="HA296" i="28" s="1"/>
  <c r="HB296" i="28" s="1"/>
  <c r="IV416" i="28"/>
  <c r="GY416" i="28"/>
  <c r="GZ416" i="28" s="1"/>
  <c r="HA416" i="28" s="1"/>
  <c r="HB416" i="28" s="1"/>
  <c r="IV271" i="28"/>
  <c r="GY271" i="28"/>
  <c r="GZ271" i="28" s="1"/>
  <c r="HA271" i="28" s="1"/>
  <c r="HB271" i="28" s="1"/>
  <c r="IJ271" i="28"/>
  <c r="IP271" i="28" s="1"/>
  <c r="IC271" i="28"/>
  <c r="IV239" i="28"/>
  <c r="GY239" i="28"/>
  <c r="GZ239" i="28" s="1"/>
  <c r="HA239" i="28" s="1"/>
  <c r="HB239" i="28" s="1"/>
  <c r="IC239" i="28"/>
  <c r="IJ239" i="28"/>
  <c r="IP239" i="28" s="1"/>
  <c r="IV199" i="28"/>
  <c r="GY199" i="28"/>
  <c r="GZ199" i="28" s="1"/>
  <c r="HA199" i="28" s="1"/>
  <c r="HB199" i="28" s="1"/>
  <c r="IC199" i="28"/>
  <c r="IJ199" i="28"/>
  <c r="IP199" i="28" s="1"/>
  <c r="IV167" i="28"/>
  <c r="GY167" i="28"/>
  <c r="GZ167" i="28" s="1"/>
  <c r="HA167" i="28" s="1"/>
  <c r="HB167" i="28" s="1"/>
  <c r="IJ167" i="28"/>
  <c r="IP167" i="28" s="1"/>
  <c r="IC167" i="28"/>
  <c r="IV131" i="28"/>
  <c r="GY131" i="28"/>
  <c r="GZ131" i="28" s="1"/>
  <c r="HA131" i="28" s="1"/>
  <c r="HB131" i="28" s="1"/>
  <c r="IJ131" i="28"/>
  <c r="IP131" i="28" s="1"/>
  <c r="IC131" i="28"/>
  <c r="IV57" i="28"/>
  <c r="GY57" i="28"/>
  <c r="GZ57" i="28" s="1"/>
  <c r="HA57" i="28" s="1"/>
  <c r="HB57" i="28" s="1"/>
  <c r="IC57" i="28"/>
  <c r="IJ57" i="28"/>
  <c r="IP57" i="28" s="1"/>
  <c r="IW77" i="28"/>
  <c r="HC77" i="28"/>
  <c r="HD77" i="28" s="1"/>
  <c r="HE77" i="28" s="1"/>
  <c r="HF77" i="28" s="1"/>
  <c r="ID77" i="28"/>
  <c r="IK77" i="28"/>
  <c r="IQ77" i="28" s="1"/>
  <c r="IV36" i="28"/>
  <c r="GY36" i="28"/>
  <c r="GZ36" i="28" s="1"/>
  <c r="HA36" i="28" s="1"/>
  <c r="HB36" i="28" s="1"/>
  <c r="IC36" i="28"/>
  <c r="IJ36" i="28"/>
  <c r="IP36" i="28" s="1"/>
  <c r="IV14" i="28"/>
  <c r="GY14" i="28"/>
  <c r="GZ14" i="28" s="1"/>
  <c r="HA14" i="28" s="1"/>
  <c r="HB14" i="28" s="1"/>
  <c r="IJ14" i="28"/>
  <c r="IP14" i="28" s="1"/>
  <c r="IC14" i="28"/>
  <c r="IV1182" i="28"/>
  <c r="GY1182" i="28"/>
  <c r="GZ1182" i="28" s="1"/>
  <c r="HA1182" i="28" s="1"/>
  <c r="HB1182" i="28" s="1"/>
  <c r="IC1182" i="28"/>
  <c r="IJ1182" i="28"/>
  <c r="IP1182" i="28" s="1"/>
  <c r="IV1128" i="28"/>
  <c r="GY1128" i="28"/>
  <c r="GZ1128" i="28" s="1"/>
  <c r="HA1128" i="28" s="1"/>
  <c r="HB1128" i="28" s="1"/>
  <c r="IC1128" i="28"/>
  <c r="IJ1128" i="28"/>
  <c r="IP1128" i="28" s="1"/>
  <c r="IV1013" i="28"/>
  <c r="GY1013" i="28"/>
  <c r="GZ1013" i="28" s="1"/>
  <c r="HA1013" i="28" s="1"/>
  <c r="HB1013" i="28" s="1"/>
  <c r="IV989" i="28"/>
  <c r="GY989" i="28"/>
  <c r="GZ989" i="28" s="1"/>
  <c r="HA989" i="28" s="1"/>
  <c r="HB989" i="28" s="1"/>
  <c r="IC989" i="28"/>
  <c r="IJ989" i="28"/>
  <c r="IP989" i="28" s="1"/>
  <c r="IV806" i="28"/>
  <c r="GY806" i="28"/>
  <c r="GZ806" i="28" s="1"/>
  <c r="HA806" i="28" s="1"/>
  <c r="HB806" i="28" s="1"/>
  <c r="IC806" i="28"/>
  <c r="IJ806" i="28"/>
  <c r="IP806" i="28" s="1"/>
  <c r="IV748" i="28"/>
  <c r="GY748" i="28"/>
  <c r="GZ748" i="28" s="1"/>
  <c r="HA748" i="28" s="1"/>
  <c r="HB748" i="28" s="1"/>
  <c r="IJ748" i="28"/>
  <c r="IP748" i="28" s="1"/>
  <c r="IC748" i="28"/>
  <c r="IV638" i="28"/>
  <c r="GY638" i="28"/>
  <c r="GZ638" i="28" s="1"/>
  <c r="HA638" i="28" s="1"/>
  <c r="HB638" i="28" s="1"/>
  <c r="IV571" i="28"/>
  <c r="GY571" i="28"/>
  <c r="GZ571" i="28" s="1"/>
  <c r="HA571" i="28" s="1"/>
  <c r="HB571" i="28" s="1"/>
  <c r="IJ571" i="28"/>
  <c r="IP571" i="28" s="1"/>
  <c r="IC571" i="28"/>
  <c r="IV509" i="28"/>
  <c r="GY509" i="28"/>
  <c r="GZ509" i="28" s="1"/>
  <c r="HA509" i="28" s="1"/>
  <c r="HB509" i="28" s="1"/>
  <c r="IV442" i="28"/>
  <c r="GY442" i="28"/>
  <c r="GZ442" i="28" s="1"/>
  <c r="HA442" i="28" s="1"/>
  <c r="HB442" i="28" s="1"/>
  <c r="IJ442" i="28"/>
  <c r="IP442" i="28" s="1"/>
  <c r="IC442" i="28"/>
  <c r="IV215" i="28"/>
  <c r="GY215" i="28"/>
  <c r="GZ215" i="28" s="1"/>
  <c r="HA215" i="28" s="1"/>
  <c r="HB215" i="28" s="1"/>
  <c r="IC215" i="28"/>
  <c r="IJ215" i="28"/>
  <c r="IP215" i="28" s="1"/>
  <c r="IV31" i="28"/>
  <c r="GY31" i="28"/>
  <c r="GZ31" i="28" s="1"/>
  <c r="HA31" i="28" s="1"/>
  <c r="HB31" i="28" s="1"/>
  <c r="IC31" i="28"/>
  <c r="IJ31" i="28"/>
  <c r="IP31" i="28" s="1"/>
  <c r="IV1210" i="28"/>
  <c r="GY1210" i="28"/>
  <c r="GZ1210" i="28" s="1"/>
  <c r="HA1210" i="28" s="1"/>
  <c r="HB1210" i="28" s="1"/>
  <c r="IK1210" i="28" s="1"/>
  <c r="IQ1210" i="28" s="1"/>
  <c r="IV1166" i="28"/>
  <c r="GY1166" i="28"/>
  <c r="GZ1166" i="28" s="1"/>
  <c r="HA1166" i="28" s="1"/>
  <c r="HB1166" i="28" s="1"/>
  <c r="IJ1166" i="28"/>
  <c r="IP1166" i="28" s="1"/>
  <c r="IC1166" i="28"/>
  <c r="IV1098" i="28"/>
  <c r="GY1098" i="28"/>
  <c r="GZ1098" i="28" s="1"/>
  <c r="HA1098" i="28" s="1"/>
  <c r="HB1098" i="28" s="1"/>
  <c r="IK1098" i="28" s="1"/>
  <c r="IQ1098" i="28" s="1"/>
  <c r="IV1049" i="28"/>
  <c r="GY1049" i="28"/>
  <c r="GZ1049" i="28" s="1"/>
  <c r="HA1049" i="28" s="1"/>
  <c r="HB1049" i="28" s="1"/>
  <c r="IJ1049" i="28"/>
  <c r="IP1049" i="28" s="1"/>
  <c r="IC1049" i="28"/>
  <c r="IV1017" i="28"/>
  <c r="GY1017" i="28"/>
  <c r="GZ1017" i="28" s="1"/>
  <c r="HA1017" i="28" s="1"/>
  <c r="HB1017" i="28" s="1"/>
  <c r="IV997" i="28"/>
  <c r="GY997" i="28"/>
  <c r="GZ997" i="28" s="1"/>
  <c r="HA997" i="28" s="1"/>
  <c r="HB997" i="28" s="1"/>
  <c r="IW1023" i="28"/>
  <c r="HC1023" i="28"/>
  <c r="HD1023" i="28" s="1"/>
  <c r="HE1023" i="28" s="1"/>
  <c r="HF1023" i="28" s="1"/>
  <c r="IX1023" i="28" s="1"/>
  <c r="IV956" i="28"/>
  <c r="GY956" i="28"/>
  <c r="GZ956" i="28" s="1"/>
  <c r="HA956" i="28" s="1"/>
  <c r="HB956" i="28" s="1"/>
  <c r="IJ956" i="28"/>
  <c r="IP956" i="28" s="1"/>
  <c r="IC956" i="28"/>
  <c r="IV938" i="28"/>
  <c r="GY938" i="28"/>
  <c r="GZ938" i="28" s="1"/>
  <c r="HA938" i="28" s="1"/>
  <c r="HB938" i="28" s="1"/>
  <c r="IV886" i="28"/>
  <c r="GY886" i="28"/>
  <c r="GZ886" i="28" s="1"/>
  <c r="HA886" i="28" s="1"/>
  <c r="HB886" i="28" s="1"/>
  <c r="IJ886" i="28"/>
  <c r="IP886" i="28" s="1"/>
  <c r="IC886" i="28"/>
  <c r="IV794" i="28"/>
  <c r="GY794" i="28"/>
  <c r="GZ794" i="28" s="1"/>
  <c r="HA794" i="28" s="1"/>
  <c r="HB794" i="28" s="1"/>
  <c r="IV762" i="28"/>
  <c r="GY762" i="28"/>
  <c r="GZ762" i="28" s="1"/>
  <c r="HA762" i="28" s="1"/>
  <c r="HB762" i="28" s="1"/>
  <c r="IV730" i="28"/>
  <c r="GY730" i="28"/>
  <c r="GZ730" i="28" s="1"/>
  <c r="HA730" i="28" s="1"/>
  <c r="HB730" i="28" s="1"/>
  <c r="IJ730" i="28"/>
  <c r="IP730" i="28" s="1"/>
  <c r="IC730" i="28"/>
  <c r="IV698" i="28"/>
  <c r="GY698" i="28"/>
  <c r="GZ698" i="28" s="1"/>
  <c r="HA698" i="28" s="1"/>
  <c r="HB698" i="28" s="1"/>
  <c r="IV684" i="28"/>
  <c r="GY684" i="28"/>
  <c r="GZ684" i="28" s="1"/>
  <c r="HA684" i="28" s="1"/>
  <c r="HB684" i="28" s="1"/>
  <c r="IV649" i="28"/>
  <c r="GY649" i="28"/>
  <c r="GZ649" i="28" s="1"/>
  <c r="HA649" i="28" s="1"/>
  <c r="HB649" i="28" s="1"/>
  <c r="IC649" i="28"/>
  <c r="IJ649" i="28"/>
  <c r="IP649" i="28" s="1"/>
  <c r="IV626" i="28"/>
  <c r="GY626" i="28"/>
  <c r="GZ626" i="28" s="1"/>
  <c r="HA626" i="28" s="1"/>
  <c r="HB626" i="28" s="1"/>
  <c r="IV589" i="28"/>
  <c r="GY589" i="28"/>
  <c r="GZ589" i="28" s="1"/>
  <c r="HA589" i="28" s="1"/>
  <c r="HB589" i="28" s="1"/>
  <c r="IJ589" i="28"/>
  <c r="IP589" i="28" s="1"/>
  <c r="IC589" i="28"/>
  <c r="IV551" i="28"/>
  <c r="GY551" i="28"/>
  <c r="GZ551" i="28" s="1"/>
  <c r="HA551" i="28" s="1"/>
  <c r="HB551" i="28" s="1"/>
  <c r="IJ551" i="28"/>
  <c r="IP551" i="28" s="1"/>
  <c r="IC551" i="28"/>
  <c r="IV526" i="28"/>
  <c r="GY526" i="28"/>
  <c r="GZ526" i="28" s="1"/>
  <c r="HA526" i="28" s="1"/>
  <c r="HB526" i="28" s="1"/>
  <c r="IJ526" i="28"/>
  <c r="IP526" i="28" s="1"/>
  <c r="IC526" i="28"/>
  <c r="IV504" i="28"/>
  <c r="GY504" i="28"/>
  <c r="GZ504" i="28" s="1"/>
  <c r="HA504" i="28" s="1"/>
  <c r="HB504" i="28" s="1"/>
  <c r="IV481" i="28"/>
  <c r="GY481" i="28"/>
  <c r="GZ481" i="28" s="1"/>
  <c r="HA481" i="28" s="1"/>
  <c r="HB481" i="28" s="1"/>
  <c r="IV462" i="28"/>
  <c r="GY462" i="28"/>
  <c r="GZ462" i="28" s="1"/>
  <c r="HA462" i="28" s="1"/>
  <c r="HB462" i="28" s="1"/>
  <c r="IJ462" i="28"/>
  <c r="IP462" i="28" s="1"/>
  <c r="IC462" i="28"/>
  <c r="IV440" i="28"/>
  <c r="GY440" i="28"/>
  <c r="GZ440" i="28" s="1"/>
  <c r="HA440" i="28" s="1"/>
  <c r="HB440" i="28" s="1"/>
  <c r="IV417" i="28"/>
  <c r="GY417" i="28"/>
  <c r="GZ417" i="28" s="1"/>
  <c r="HA417" i="28" s="1"/>
  <c r="HB417" i="28" s="1"/>
  <c r="IV308" i="28"/>
  <c r="IJ308" i="28"/>
  <c r="IP308" i="28" s="1"/>
  <c r="IC308" i="28"/>
  <c r="GY308" i="28"/>
  <c r="GZ308" i="28" s="1"/>
  <c r="HA308" i="28" s="1"/>
  <c r="HB308" i="28" s="1"/>
  <c r="IV251" i="28"/>
  <c r="GY251" i="28"/>
  <c r="GZ251" i="28" s="1"/>
  <c r="HA251" i="28" s="1"/>
  <c r="HB251" i="28" s="1"/>
  <c r="IJ251" i="28"/>
  <c r="IP251" i="28" s="1"/>
  <c r="IC251" i="28"/>
  <c r="IV219" i="28"/>
  <c r="GY219" i="28"/>
  <c r="GZ219" i="28" s="1"/>
  <c r="HA219" i="28" s="1"/>
  <c r="HB219" i="28" s="1"/>
  <c r="IC219" i="28"/>
  <c r="IJ219" i="28"/>
  <c r="IP219" i="28" s="1"/>
  <c r="IV173" i="28"/>
  <c r="GY173" i="28"/>
  <c r="GZ173" i="28" s="1"/>
  <c r="HA173" i="28" s="1"/>
  <c r="HB173" i="28" s="1"/>
  <c r="IJ173" i="28"/>
  <c r="IP173" i="28" s="1"/>
  <c r="IC173" i="28"/>
  <c r="IV143" i="28"/>
  <c r="GY143" i="28"/>
  <c r="GZ143" i="28" s="1"/>
  <c r="HA143" i="28" s="1"/>
  <c r="HB143" i="28" s="1"/>
  <c r="IJ143" i="28"/>
  <c r="IP143" i="28" s="1"/>
  <c r="IC143" i="28"/>
  <c r="IV99" i="28"/>
  <c r="GY99" i="28"/>
  <c r="GZ99" i="28" s="1"/>
  <c r="HA99" i="28" s="1"/>
  <c r="HB99" i="28" s="1"/>
  <c r="IJ99" i="28"/>
  <c r="IP99" i="28" s="1"/>
  <c r="IC99" i="28"/>
  <c r="IV61" i="28"/>
  <c r="GY61" i="28"/>
  <c r="GZ61" i="28" s="1"/>
  <c r="HA61" i="28" s="1"/>
  <c r="HB61" i="28" s="1"/>
  <c r="IV153" i="28"/>
  <c r="GY153" i="28"/>
  <c r="GZ153" i="28" s="1"/>
  <c r="HA153" i="28" s="1"/>
  <c r="HB153" i="28" s="1"/>
  <c r="IC153" i="28"/>
  <c r="IJ153" i="28"/>
  <c r="IP153" i="28" s="1"/>
  <c r="IV42" i="28"/>
  <c r="GY42" i="28"/>
  <c r="GZ42" i="28" s="1"/>
  <c r="HA42" i="28" s="1"/>
  <c r="HB42" i="28" s="1"/>
  <c r="IV16" i="28"/>
  <c r="GY16" i="28"/>
  <c r="GZ16" i="28" s="1"/>
  <c r="HA16" i="28" s="1"/>
  <c r="HB16" i="28" s="1"/>
  <c r="IJ16" i="28"/>
  <c r="IP16" i="28" s="1"/>
  <c r="IC16" i="28"/>
  <c r="IV1075" i="28"/>
  <c r="GY1075" i="28"/>
  <c r="GZ1075" i="28" s="1"/>
  <c r="HA1075" i="28" s="1"/>
  <c r="HB1075" i="28" s="1"/>
  <c r="IK1075" i="28" s="1"/>
  <c r="IQ1075" i="28" s="1"/>
  <c r="IV1054" i="28"/>
  <c r="GY1054" i="28"/>
  <c r="GZ1054" i="28" s="1"/>
  <c r="HA1054" i="28" s="1"/>
  <c r="HB1054" i="28" s="1"/>
  <c r="IV916" i="28"/>
  <c r="IJ916" i="28"/>
  <c r="IP916" i="28" s="1"/>
  <c r="IC916" i="28"/>
  <c r="GY916" i="28"/>
  <c r="GZ916" i="28" s="1"/>
  <c r="HA916" i="28" s="1"/>
  <c r="HB916" i="28" s="1"/>
  <c r="IV774" i="28"/>
  <c r="GY774" i="28"/>
  <c r="GZ774" i="28" s="1"/>
  <c r="HA774" i="28" s="1"/>
  <c r="HB774" i="28" s="1"/>
  <c r="IV670" i="28"/>
  <c r="GY670" i="28"/>
  <c r="GZ670" i="28" s="1"/>
  <c r="HA670" i="28" s="1"/>
  <c r="HB670" i="28" s="1"/>
  <c r="IV591" i="28"/>
  <c r="GY591" i="28"/>
  <c r="GZ591" i="28" s="1"/>
  <c r="HA591" i="28" s="1"/>
  <c r="HB591" i="28" s="1"/>
  <c r="IC591" i="28"/>
  <c r="IJ591" i="28"/>
  <c r="IP591" i="28" s="1"/>
  <c r="IV500" i="28"/>
  <c r="GY500" i="28"/>
  <c r="GZ500" i="28" s="1"/>
  <c r="HA500" i="28" s="1"/>
  <c r="HB500" i="28" s="1"/>
  <c r="IV445" i="28"/>
  <c r="GY445" i="28"/>
  <c r="GZ445" i="28" s="1"/>
  <c r="HA445" i="28" s="1"/>
  <c r="HB445" i="28" s="1"/>
  <c r="IC445" i="28"/>
  <c r="IJ445" i="28"/>
  <c r="IP445" i="28" s="1"/>
  <c r="IV351" i="28"/>
  <c r="GY351" i="28"/>
  <c r="GZ351" i="28" s="1"/>
  <c r="HA351" i="28" s="1"/>
  <c r="HB351" i="28" s="1"/>
  <c r="IV151" i="28"/>
  <c r="GY151" i="28"/>
  <c r="GZ151" i="28" s="1"/>
  <c r="HA151" i="28" s="1"/>
  <c r="HB151" i="28" s="1"/>
  <c r="IJ151" i="28"/>
  <c r="IP151" i="28" s="1"/>
  <c r="IC151" i="28"/>
  <c r="IV22" i="28"/>
  <c r="GY22" i="28"/>
  <c r="GZ22" i="28" s="1"/>
  <c r="HA22" i="28" s="1"/>
  <c r="HB22" i="28" s="1"/>
  <c r="IJ22" i="28"/>
  <c r="IP22" i="28" s="1"/>
  <c r="IC22" i="28"/>
  <c r="IV1199" i="28"/>
  <c r="GY1199" i="28"/>
  <c r="GZ1199" i="28" s="1"/>
  <c r="HA1199" i="28" s="1"/>
  <c r="HB1199" i="28" s="1"/>
  <c r="IJ1199" i="28"/>
  <c r="IP1199" i="28" s="1"/>
  <c r="IC1199" i="28"/>
  <c r="IV1116" i="28"/>
  <c r="GY1116" i="28"/>
  <c r="GZ1116" i="28" s="1"/>
  <c r="HA1116" i="28" s="1"/>
  <c r="HB1116" i="28" s="1"/>
  <c r="IV1102" i="28"/>
  <c r="GY1102" i="28"/>
  <c r="GZ1102" i="28" s="1"/>
  <c r="HA1102" i="28" s="1"/>
  <c r="HB1102" i="28" s="1"/>
  <c r="IV1051" i="28"/>
  <c r="GY1051" i="28"/>
  <c r="GZ1051" i="28" s="1"/>
  <c r="HA1051" i="28" s="1"/>
  <c r="HB1051" i="28" s="1"/>
  <c r="IC1051" i="28"/>
  <c r="IJ1051" i="28"/>
  <c r="IP1051" i="28" s="1"/>
  <c r="IV1009" i="28"/>
  <c r="GY1009" i="28"/>
  <c r="GZ1009" i="28" s="1"/>
  <c r="HA1009" i="28" s="1"/>
  <c r="HB1009" i="28" s="1"/>
  <c r="IV994" i="28"/>
  <c r="GY994" i="28"/>
  <c r="GZ994" i="28" s="1"/>
  <c r="HA994" i="28" s="1"/>
  <c r="HB994" i="28" s="1"/>
  <c r="IC994" i="28"/>
  <c r="IJ994" i="28"/>
  <c r="IP994" i="28" s="1"/>
  <c r="IV1083" i="28"/>
  <c r="GY1083" i="28"/>
  <c r="GZ1083" i="28" s="1"/>
  <c r="HA1083" i="28" s="1"/>
  <c r="HB1083" i="28" s="1"/>
  <c r="ID1083" i="28" s="1"/>
  <c r="IV958" i="28"/>
  <c r="GY958" i="28"/>
  <c r="GZ958" i="28" s="1"/>
  <c r="HA958" i="28" s="1"/>
  <c r="HB958" i="28" s="1"/>
  <c r="IV1179" i="28"/>
  <c r="GY1179" i="28"/>
  <c r="GZ1179" i="28" s="1"/>
  <c r="HA1179" i="28" s="1"/>
  <c r="HB1179" i="28" s="1"/>
  <c r="IJ1179" i="28"/>
  <c r="IP1179" i="28" s="1"/>
  <c r="IC1179" i="28"/>
  <c r="GY1056" i="28"/>
  <c r="GZ1056" i="28" s="1"/>
  <c r="HA1056" i="28" s="1"/>
  <c r="HB1056" i="28" s="1"/>
  <c r="IV1056" i="28"/>
  <c r="IJ1056" i="28"/>
  <c r="IP1056" i="28" s="1"/>
  <c r="IC1056" i="28"/>
  <c r="IC1069" i="28"/>
  <c r="FC996" i="28"/>
  <c r="FH996" i="28"/>
  <c r="IC954" i="28"/>
  <c r="II678" i="28"/>
  <c r="IO678" i="28" s="1"/>
  <c r="IB678" i="28"/>
  <c r="FG678" i="28"/>
  <c r="IV552" i="28"/>
  <c r="GY552" i="28"/>
  <c r="GZ552" i="28" s="1"/>
  <c r="HA552" i="28" s="1"/>
  <c r="HB552" i="28" s="1"/>
  <c r="IJ552" i="28"/>
  <c r="IP552" i="28" s="1"/>
  <c r="IC552" i="28"/>
  <c r="IV495" i="28"/>
  <c r="GY495" i="28"/>
  <c r="GZ495" i="28" s="1"/>
  <c r="HA495" i="28" s="1"/>
  <c r="HB495" i="28" s="1"/>
  <c r="IJ495" i="28"/>
  <c r="IP495" i="28" s="1"/>
  <c r="IC495" i="28"/>
  <c r="IV431" i="28"/>
  <c r="GY431" i="28"/>
  <c r="GZ431" i="28" s="1"/>
  <c r="HA431" i="28" s="1"/>
  <c r="HB431" i="28" s="1"/>
  <c r="IC431" i="28"/>
  <c r="IJ431" i="28"/>
  <c r="IP431" i="28" s="1"/>
  <c r="IJ521" i="28"/>
  <c r="IP521" i="28" s="1"/>
  <c r="IJ477" i="28"/>
  <c r="IP477" i="28" s="1"/>
  <c r="II383" i="28"/>
  <c r="IO383" i="28" s="1"/>
  <c r="IB383" i="28"/>
  <c r="FG383" i="28"/>
  <c r="FI298" i="28"/>
  <c r="ID298" i="28"/>
  <c r="IV148" i="28"/>
  <c r="GY148" i="28"/>
  <c r="GZ148" i="28" s="1"/>
  <c r="HA148" i="28" s="1"/>
  <c r="HB148" i="28" s="1"/>
  <c r="IJ148" i="28"/>
  <c r="IP148" i="28" s="1"/>
  <c r="IC148" i="28"/>
  <c r="IC140" i="28"/>
  <c r="IV785" i="28"/>
  <c r="GY785" i="28"/>
  <c r="GZ785" i="28" s="1"/>
  <c r="HA785" i="28" s="1"/>
  <c r="HB785" i="28" s="1"/>
  <c r="IC785" i="28"/>
  <c r="IJ785" i="28"/>
  <c r="IP785" i="28" s="1"/>
  <c r="IV721" i="28"/>
  <c r="GY721" i="28"/>
  <c r="GZ721" i="28" s="1"/>
  <c r="HA721" i="28" s="1"/>
  <c r="HB721" i="28" s="1"/>
  <c r="IC721" i="28"/>
  <c r="IJ721" i="28"/>
  <c r="IP721" i="28" s="1"/>
  <c r="IJ662" i="28"/>
  <c r="IP662" i="28" s="1"/>
  <c r="IC485" i="28"/>
  <c r="IC528" i="28"/>
  <c r="IC512" i="28"/>
  <c r="IC496" i="28"/>
  <c r="IC480" i="28"/>
  <c r="IC464" i="28"/>
  <c r="IV346" i="28"/>
  <c r="GY346" i="28"/>
  <c r="GZ346" i="28" s="1"/>
  <c r="HA346" i="28" s="1"/>
  <c r="HB346" i="28" s="1"/>
  <c r="IJ346" i="28"/>
  <c r="IP346" i="28" s="1"/>
  <c r="IC346" i="28"/>
  <c r="IV321" i="28"/>
  <c r="GY321" i="28"/>
  <c r="GZ321" i="28" s="1"/>
  <c r="HA321" i="28" s="1"/>
  <c r="HB321" i="28" s="1"/>
  <c r="IJ321" i="28"/>
  <c r="IP321" i="28" s="1"/>
  <c r="IC321" i="28"/>
  <c r="FF399" i="28"/>
  <c r="IH399" i="28"/>
  <c r="IN399" i="28" s="1"/>
  <c r="IA399" i="28"/>
  <c r="IV395" i="28"/>
  <c r="GY395" i="28"/>
  <c r="GZ395" i="28" s="1"/>
  <c r="HA395" i="28" s="1"/>
  <c r="HB395" i="28" s="1"/>
  <c r="IV228" i="28"/>
  <c r="GY228" i="28"/>
  <c r="GZ228" i="28" s="1"/>
  <c r="HA228" i="28" s="1"/>
  <c r="HB228" i="28" s="1"/>
  <c r="IJ228" i="28"/>
  <c r="IP228" i="28" s="1"/>
  <c r="IC228" i="28"/>
  <c r="IV96" i="28"/>
  <c r="GY96" i="28"/>
  <c r="GZ96" i="28" s="1"/>
  <c r="HA96" i="28" s="1"/>
  <c r="HB96" i="28" s="1"/>
  <c r="IV1172" i="28"/>
  <c r="GY1172" i="28"/>
  <c r="GZ1172" i="28" s="1"/>
  <c r="HA1172" i="28" s="1"/>
  <c r="HB1172" i="28" s="1"/>
  <c r="IC1172" i="28"/>
  <c r="IJ1172" i="28"/>
  <c r="IP1172" i="28" s="1"/>
  <c r="FJ1168" i="28"/>
  <c r="IV1140" i="28"/>
  <c r="GY1140" i="28"/>
  <c r="GZ1140" i="28" s="1"/>
  <c r="HA1140" i="28" s="1"/>
  <c r="HB1140" i="28" s="1"/>
  <c r="IC1140" i="28"/>
  <c r="IJ1140" i="28"/>
  <c r="IP1140" i="28" s="1"/>
  <c r="FI1083" i="28"/>
  <c r="IV1022" i="28"/>
  <c r="GY1022" i="28"/>
  <c r="GZ1022" i="28" s="1"/>
  <c r="HA1022" i="28" s="1"/>
  <c r="HB1022" i="28" s="1"/>
  <c r="IC1022" i="28"/>
  <c r="IJ1022" i="28"/>
  <c r="IP1022" i="28" s="1"/>
  <c r="IV1028" i="28"/>
  <c r="GY1028" i="28"/>
  <c r="GZ1028" i="28" s="1"/>
  <c r="HA1028" i="28" s="1"/>
  <c r="HB1028" i="28" s="1"/>
  <c r="GY959" i="28"/>
  <c r="GZ959" i="28" s="1"/>
  <c r="HA959" i="28" s="1"/>
  <c r="HB959" i="28" s="1"/>
  <c r="IV959" i="28"/>
  <c r="IJ959" i="28"/>
  <c r="IP959" i="28" s="1"/>
  <c r="IC959" i="28"/>
  <c r="IC432" i="28"/>
  <c r="IV390" i="28"/>
  <c r="GY390" i="28"/>
  <c r="GZ390" i="28" s="1"/>
  <c r="HA390" i="28" s="1"/>
  <c r="HB390" i="28" s="1"/>
  <c r="IC390" i="28"/>
  <c r="IJ390" i="28"/>
  <c r="IP390" i="28" s="1"/>
  <c r="IV301" i="28"/>
  <c r="GY301" i="28"/>
  <c r="GZ301" i="28" s="1"/>
  <c r="HA301" i="28" s="1"/>
  <c r="HB301" i="28" s="1"/>
  <c r="IJ301" i="28"/>
  <c r="IP301" i="28" s="1"/>
  <c r="IC301" i="28"/>
  <c r="IV180" i="28"/>
  <c r="GY180" i="28"/>
  <c r="GZ180" i="28" s="1"/>
  <c r="HA180" i="28" s="1"/>
  <c r="HB180" i="28" s="1"/>
  <c r="IJ180" i="28"/>
  <c r="IP180" i="28" s="1"/>
  <c r="IC180" i="28"/>
  <c r="IV100" i="28"/>
  <c r="GY100" i="28"/>
  <c r="GZ100" i="28" s="1"/>
  <c r="HA100" i="28" s="1"/>
  <c r="HB100" i="28" s="1"/>
  <c r="IJ100" i="28"/>
  <c r="IP100" i="28" s="1"/>
  <c r="IC100" i="28"/>
  <c r="IV87" i="28"/>
  <c r="GY87" i="28"/>
  <c r="GZ87" i="28" s="1"/>
  <c r="HA87" i="28" s="1"/>
  <c r="HB87" i="28" s="1"/>
  <c r="ID87" i="28" s="1"/>
  <c r="IJ34" i="28"/>
  <c r="IP34" i="28" s="1"/>
  <c r="FJ1204" i="28"/>
  <c r="IV1152" i="28"/>
  <c r="GY1152" i="28"/>
  <c r="GZ1152" i="28" s="1"/>
  <c r="HA1152" i="28" s="1"/>
  <c r="HB1152" i="28" s="1"/>
  <c r="IK1152" i="28" s="1"/>
  <c r="IQ1152" i="28" s="1"/>
  <c r="FC1076" i="28"/>
  <c r="FH1076" i="28"/>
  <c r="IJ750" i="28"/>
  <c r="IP750" i="28" s="1"/>
  <c r="IJ533" i="28"/>
  <c r="IP533" i="28" s="1"/>
  <c r="IJ461" i="28"/>
  <c r="IP461" i="28" s="1"/>
  <c r="IJ412" i="28"/>
  <c r="IP412" i="28" s="1"/>
  <c r="FJ290" i="28"/>
  <c r="IV104" i="28"/>
  <c r="GY104" i="28"/>
  <c r="GZ104" i="28" s="1"/>
  <c r="HA104" i="28" s="1"/>
  <c r="HB104" i="28" s="1"/>
  <c r="IJ104" i="28"/>
  <c r="IP104" i="28" s="1"/>
  <c r="IC104" i="28"/>
  <c r="FJ63" i="28"/>
  <c r="FI1194" i="28"/>
  <c r="FH1178" i="28"/>
  <c r="IJ1178" i="28"/>
  <c r="IP1178" i="28" s="1"/>
  <c r="IC1178" i="28"/>
  <c r="II1178" i="28"/>
  <c r="IO1178" i="28" s="1"/>
  <c r="IB1178" i="28"/>
  <c r="FG1178" i="28"/>
  <c r="FI963" i="28"/>
  <c r="IV893" i="28"/>
  <c r="GY893" i="28"/>
  <c r="GZ893" i="28" s="1"/>
  <c r="HA893" i="28" s="1"/>
  <c r="HB893" i="28" s="1"/>
  <c r="IC893" i="28"/>
  <c r="IJ893" i="28"/>
  <c r="IP893" i="28" s="1"/>
  <c r="IC473" i="28"/>
  <c r="IC500" i="28"/>
  <c r="IC440" i="28"/>
  <c r="IV176" i="28"/>
  <c r="GY176" i="28"/>
  <c r="GZ176" i="28" s="1"/>
  <c r="HA176" i="28" s="1"/>
  <c r="HB176" i="28" s="1"/>
  <c r="IJ176" i="28"/>
  <c r="IP176" i="28" s="1"/>
  <c r="IC176" i="28"/>
  <c r="FJ79" i="28"/>
  <c r="IJ1198" i="28"/>
  <c r="IP1198" i="28" s="1"/>
  <c r="IC59" i="28"/>
  <c r="FI1046" i="28"/>
  <c r="IJ1062" i="28"/>
  <c r="IP1062" i="28" s="1"/>
  <c r="IV985" i="28"/>
  <c r="GY985" i="28"/>
  <c r="GZ985" i="28" s="1"/>
  <c r="HA985" i="28" s="1"/>
  <c r="HB985" i="28" s="1"/>
  <c r="IC985" i="28"/>
  <c r="IJ985" i="28"/>
  <c r="IP985" i="28" s="1"/>
  <c r="IV685" i="28"/>
  <c r="GY685" i="28"/>
  <c r="GZ685" i="28" s="1"/>
  <c r="HA685" i="28" s="1"/>
  <c r="HB685" i="28" s="1"/>
  <c r="IJ685" i="28"/>
  <c r="IP685" i="28" s="1"/>
  <c r="IC685" i="28"/>
  <c r="IV503" i="28"/>
  <c r="GY503" i="28"/>
  <c r="GZ503" i="28" s="1"/>
  <c r="HA503" i="28" s="1"/>
  <c r="HB503" i="28" s="1"/>
  <c r="IC503" i="28"/>
  <c r="IJ503" i="28"/>
  <c r="IP503" i="28" s="1"/>
  <c r="IV1136" i="28"/>
  <c r="GY1136" i="28"/>
  <c r="GZ1136" i="28" s="1"/>
  <c r="HA1136" i="28" s="1"/>
  <c r="HB1136" i="28" s="1"/>
  <c r="IJ1136" i="28"/>
  <c r="IP1136" i="28" s="1"/>
  <c r="IC1136" i="28"/>
  <c r="FI1035" i="28"/>
  <c r="IJ564" i="28"/>
  <c r="IP564" i="28" s="1"/>
  <c r="FG1201" i="28"/>
  <c r="II1201" i="28"/>
  <c r="IO1201" i="28" s="1"/>
  <c r="IB1201" i="28"/>
  <c r="IV1176" i="28"/>
  <c r="GY1176" i="28"/>
  <c r="GZ1176" i="28" s="1"/>
  <c r="HA1176" i="28" s="1"/>
  <c r="HB1176" i="28" s="1"/>
  <c r="IJ1176" i="28"/>
  <c r="IP1176" i="28" s="1"/>
  <c r="IC1176" i="28"/>
  <c r="IV1146" i="28"/>
  <c r="GY1146" i="28"/>
  <c r="GZ1146" i="28" s="1"/>
  <c r="HA1146" i="28" s="1"/>
  <c r="HB1146" i="28" s="1"/>
  <c r="IC958" i="28"/>
  <c r="IV817" i="28"/>
  <c r="GY817" i="28"/>
  <c r="GZ817" i="28" s="1"/>
  <c r="HA817" i="28" s="1"/>
  <c r="HB817" i="28" s="1"/>
  <c r="IC817" i="28"/>
  <c r="IJ817" i="28"/>
  <c r="IP817" i="28" s="1"/>
  <c r="IV801" i="28"/>
  <c r="GY801" i="28"/>
  <c r="GZ801" i="28" s="1"/>
  <c r="HA801" i="28" s="1"/>
  <c r="HB801" i="28" s="1"/>
  <c r="IJ801" i="28"/>
  <c r="IP801" i="28" s="1"/>
  <c r="IC801" i="28"/>
  <c r="IW616" i="28"/>
  <c r="HC616" i="28"/>
  <c r="HD616" i="28" s="1"/>
  <c r="HE616" i="28" s="1"/>
  <c r="HF616" i="28" s="1"/>
  <c r="ID616" i="28"/>
  <c r="IJ616" i="28"/>
  <c r="IP616" i="28" s="1"/>
  <c r="IJ580" i="28"/>
  <c r="IP580" i="28" s="1"/>
  <c r="IC509" i="28"/>
  <c r="IV398" i="28"/>
  <c r="GY398" i="28"/>
  <c r="GZ398" i="28" s="1"/>
  <c r="HA398" i="28" s="1"/>
  <c r="HB398" i="28" s="1"/>
  <c r="IJ398" i="28"/>
  <c r="IP398" i="28" s="1"/>
  <c r="IC398" i="28"/>
  <c r="IV350" i="28"/>
  <c r="GY350" i="28"/>
  <c r="GZ350" i="28" s="1"/>
  <c r="HA350" i="28" s="1"/>
  <c r="HB350" i="28" s="1"/>
  <c r="IJ350" i="28"/>
  <c r="IP350" i="28" s="1"/>
  <c r="IC350" i="28"/>
  <c r="IV252" i="28"/>
  <c r="GY252" i="28"/>
  <c r="GZ252" i="28" s="1"/>
  <c r="HA252" i="28" s="1"/>
  <c r="HB252" i="28" s="1"/>
  <c r="IJ252" i="28"/>
  <c r="IP252" i="28" s="1"/>
  <c r="IC252" i="28"/>
  <c r="FF407" i="28"/>
  <c r="IH407" i="28"/>
  <c r="IN407" i="28" s="1"/>
  <c r="IA407" i="28"/>
  <c r="IC363" i="28"/>
  <c r="FJ75" i="28"/>
  <c r="IV17" i="28"/>
  <c r="GY17" i="28"/>
  <c r="GZ17" i="28" s="1"/>
  <c r="HA17" i="28" s="1"/>
  <c r="HB17" i="28" s="1"/>
  <c r="IJ17" i="28"/>
  <c r="IP17" i="28" s="1"/>
  <c r="IC17" i="28"/>
  <c r="IJ35" i="28"/>
  <c r="IP35" i="28" s="1"/>
  <c r="IH1152" i="28"/>
  <c r="IN1152" i="28" s="1"/>
  <c r="IA1152" i="28"/>
  <c r="FF1152" i="28"/>
  <c r="FH1098" i="28"/>
  <c r="IC1098" i="28"/>
  <c r="IJ1098" i="28"/>
  <c r="IP1098" i="28" s="1"/>
  <c r="FI1098" i="28"/>
  <c r="IV949" i="28"/>
  <c r="GY949" i="28"/>
  <c r="GZ949" i="28" s="1"/>
  <c r="HA949" i="28" s="1"/>
  <c r="HB949" i="28" s="1"/>
  <c r="IJ949" i="28"/>
  <c r="IP949" i="28" s="1"/>
  <c r="IC949" i="28"/>
  <c r="IV913" i="28"/>
  <c r="GY913" i="28"/>
  <c r="GZ913" i="28" s="1"/>
  <c r="HA913" i="28" s="1"/>
  <c r="HB913" i="28" s="1"/>
  <c r="IJ913" i="28"/>
  <c r="IP913" i="28" s="1"/>
  <c r="IC913" i="28"/>
  <c r="GY835" i="28"/>
  <c r="GZ835" i="28" s="1"/>
  <c r="HA835" i="28" s="1"/>
  <c r="HB835" i="28" s="1"/>
  <c r="IV835" i="28"/>
  <c r="IC835" i="28"/>
  <c r="IJ835" i="28"/>
  <c r="IP835" i="28" s="1"/>
  <c r="IC698" i="28"/>
  <c r="IV660" i="28"/>
  <c r="GY660" i="28"/>
  <c r="GZ660" i="28" s="1"/>
  <c r="HA660" i="28" s="1"/>
  <c r="HB660" i="28" s="1"/>
  <c r="IJ660" i="28"/>
  <c r="IP660" i="28" s="1"/>
  <c r="IC660" i="28"/>
  <c r="FC319" i="28"/>
  <c r="FH319" i="28"/>
  <c r="IV264" i="28"/>
  <c r="GY264" i="28"/>
  <c r="GZ264" i="28" s="1"/>
  <c r="HA264" i="28" s="1"/>
  <c r="HB264" i="28" s="1"/>
  <c r="IJ264" i="28"/>
  <c r="IP264" i="28" s="1"/>
  <c r="IC264" i="28"/>
  <c r="IC161" i="28"/>
  <c r="IJ371" i="28"/>
  <c r="IP371" i="28" s="1"/>
  <c r="IV29" i="28"/>
  <c r="GY29" i="28"/>
  <c r="GZ29" i="28" s="1"/>
  <c r="HA29" i="28" s="1"/>
  <c r="HB29" i="28" s="1"/>
  <c r="IC29" i="28"/>
  <c r="IJ29" i="28"/>
  <c r="IP29" i="28" s="1"/>
  <c r="IC46" i="28"/>
  <c r="FH1164" i="28"/>
  <c r="IC1164" i="28"/>
  <c r="IJ1164" i="28"/>
  <c r="IP1164" i="28" s="1"/>
  <c r="FJ1164" i="28"/>
  <c r="IJ1091" i="28"/>
  <c r="IP1091" i="28" s="1"/>
  <c r="IC1091" i="28"/>
  <c r="FH1091" i="28"/>
  <c r="II1091" i="28"/>
  <c r="IO1091" i="28" s="1"/>
  <c r="IB1091" i="28"/>
  <c r="FG1091" i="28"/>
  <c r="FH1032" i="28"/>
  <c r="FJ1039" i="28"/>
  <c r="FJ999" i="28"/>
  <c r="IJ960" i="28"/>
  <c r="IP960" i="28" s="1"/>
  <c r="IJ950" i="28"/>
  <c r="IP950" i="28" s="1"/>
  <c r="IV519" i="28"/>
  <c r="GY519" i="28"/>
  <c r="GZ519" i="28" s="1"/>
  <c r="HA519" i="28" s="1"/>
  <c r="HB519" i="28" s="1"/>
  <c r="IJ519" i="28"/>
  <c r="IP519" i="28" s="1"/>
  <c r="IC519" i="28"/>
  <c r="IV455" i="28"/>
  <c r="GY455" i="28"/>
  <c r="GZ455" i="28" s="1"/>
  <c r="HA455" i="28" s="1"/>
  <c r="HB455" i="28" s="1"/>
  <c r="IJ455" i="28"/>
  <c r="IP455" i="28" s="1"/>
  <c r="IC455" i="28"/>
  <c r="IJ493" i="28"/>
  <c r="IP493" i="28" s="1"/>
  <c r="IJ433" i="28"/>
  <c r="IP433" i="28" s="1"/>
  <c r="IC540" i="28"/>
  <c r="IC524" i="28"/>
  <c r="IC508" i="28"/>
  <c r="IC492" i="28"/>
  <c r="IC476" i="28"/>
  <c r="IC460" i="28"/>
  <c r="FJ1181" i="28"/>
  <c r="IV1107" i="28"/>
  <c r="GY1107" i="28"/>
  <c r="GZ1107" i="28" s="1"/>
  <c r="HA1107" i="28" s="1"/>
  <c r="HB1107" i="28" s="1"/>
  <c r="IC1107" i="28"/>
  <c r="IJ1107" i="28"/>
  <c r="IP1107" i="28" s="1"/>
  <c r="IJ1118" i="28"/>
  <c r="IP1118" i="28" s="1"/>
  <c r="IJ1092" i="28"/>
  <c r="IP1092" i="28" s="1"/>
  <c r="IC938" i="28"/>
  <c r="FH938" i="28"/>
  <c r="IJ938" i="28"/>
  <c r="IP938" i="28" s="1"/>
  <c r="FJ938" i="28"/>
  <c r="IV824" i="28"/>
  <c r="GY824" i="28"/>
  <c r="GZ824" i="28" s="1"/>
  <c r="HA824" i="28" s="1"/>
  <c r="HB824" i="28" s="1"/>
  <c r="IJ824" i="28"/>
  <c r="IP824" i="28" s="1"/>
  <c r="IC824" i="28"/>
  <c r="IV745" i="28"/>
  <c r="GY745" i="28"/>
  <c r="GZ745" i="28" s="1"/>
  <c r="HA745" i="28" s="1"/>
  <c r="HB745" i="28" s="1"/>
  <c r="IC745" i="28"/>
  <c r="IJ745" i="28"/>
  <c r="IP745" i="28" s="1"/>
  <c r="IC626" i="28"/>
  <c r="IJ537" i="28"/>
  <c r="IP537" i="28" s="1"/>
  <c r="IJ469" i="28"/>
  <c r="IP469" i="28" s="1"/>
  <c r="FC321" i="28"/>
  <c r="FH321" i="28"/>
  <c r="IV200" i="28"/>
  <c r="GY200" i="28"/>
  <c r="GZ200" i="28" s="1"/>
  <c r="HA200" i="28" s="1"/>
  <c r="HB200" i="28" s="1"/>
  <c r="IC200" i="28"/>
  <c r="IJ200" i="28"/>
  <c r="IP200" i="28" s="1"/>
  <c r="IC96" i="28"/>
  <c r="IV37" i="28"/>
  <c r="GY37" i="28"/>
  <c r="GZ37" i="28" s="1"/>
  <c r="HA37" i="28" s="1"/>
  <c r="HB37" i="28" s="1"/>
  <c r="IC37" i="28"/>
  <c r="IJ37" i="28"/>
  <c r="IP37" i="28" s="1"/>
  <c r="IV1181" i="28"/>
  <c r="GY1181" i="28"/>
  <c r="GZ1181" i="28" s="1"/>
  <c r="HA1181" i="28" s="1"/>
  <c r="HB1181" i="28" s="1"/>
  <c r="ID1181" i="28" s="1"/>
  <c r="IV902" i="28"/>
  <c r="GY902" i="28"/>
  <c r="GZ902" i="28" s="1"/>
  <c r="HA902" i="28" s="1"/>
  <c r="HB902" i="28" s="1"/>
  <c r="IJ902" i="28"/>
  <c r="IP902" i="28" s="1"/>
  <c r="IC902" i="28"/>
  <c r="IV522" i="28"/>
  <c r="GY522" i="28"/>
  <c r="GZ522" i="28" s="1"/>
  <c r="HA522" i="28" s="1"/>
  <c r="HB522" i="28" s="1"/>
  <c r="IJ522" i="28"/>
  <c r="IP522" i="28" s="1"/>
  <c r="IC522" i="28"/>
  <c r="IV175" i="28"/>
  <c r="GY175" i="28"/>
  <c r="GZ175" i="28" s="1"/>
  <c r="HA175" i="28" s="1"/>
  <c r="HB175" i="28" s="1"/>
  <c r="IC175" i="28"/>
  <c r="IJ175" i="28"/>
  <c r="IP175" i="28" s="1"/>
  <c r="IV870" i="28"/>
  <c r="GY870" i="28"/>
  <c r="GZ870" i="28" s="1"/>
  <c r="HA870" i="28" s="1"/>
  <c r="HB870" i="28" s="1"/>
  <c r="IC870" i="28"/>
  <c r="IJ870" i="28"/>
  <c r="IP870" i="28" s="1"/>
  <c r="IV695" i="28"/>
  <c r="GY695" i="28"/>
  <c r="GZ695" i="28" s="1"/>
  <c r="HA695" i="28" s="1"/>
  <c r="HB695" i="28" s="1"/>
  <c r="IJ695" i="28"/>
  <c r="IP695" i="28" s="1"/>
  <c r="IC695" i="28"/>
  <c r="IV408" i="28"/>
  <c r="GY408" i="28"/>
  <c r="GZ408" i="28" s="1"/>
  <c r="HA408" i="28" s="1"/>
  <c r="HB408" i="28" s="1"/>
  <c r="IJ408" i="28"/>
  <c r="IP408" i="28" s="1"/>
  <c r="IC408" i="28"/>
  <c r="IV376" i="28"/>
  <c r="GY376" i="28"/>
  <c r="GZ376" i="28" s="1"/>
  <c r="HA376" i="28" s="1"/>
  <c r="HB376" i="28" s="1"/>
  <c r="IC376" i="28"/>
  <c r="IJ376" i="28"/>
  <c r="IP376" i="28" s="1"/>
  <c r="IV352" i="28"/>
  <c r="GY352" i="28"/>
  <c r="GZ352" i="28" s="1"/>
  <c r="HA352" i="28" s="1"/>
  <c r="HB352" i="28" s="1"/>
  <c r="IJ352" i="28"/>
  <c r="IP352" i="28" s="1"/>
  <c r="IC352" i="28"/>
  <c r="IV186" i="28"/>
  <c r="GY186" i="28"/>
  <c r="GZ186" i="28" s="1"/>
  <c r="HA186" i="28" s="1"/>
  <c r="HB186" i="28" s="1"/>
  <c r="IC186" i="28"/>
  <c r="IJ186" i="28"/>
  <c r="IP186" i="28" s="1"/>
  <c r="IV178" i="28"/>
  <c r="GY178" i="28"/>
  <c r="GZ178" i="28" s="1"/>
  <c r="HA178" i="28" s="1"/>
  <c r="HB178" i="28" s="1"/>
  <c r="IC178" i="28"/>
  <c r="IJ178" i="28"/>
  <c r="IP178" i="28" s="1"/>
  <c r="IV739" i="28"/>
  <c r="GY739" i="28"/>
  <c r="GZ739" i="28" s="1"/>
  <c r="HA739" i="28" s="1"/>
  <c r="HB739" i="28" s="1"/>
  <c r="IC739" i="28"/>
  <c r="IJ739" i="28"/>
  <c r="IP739" i="28" s="1"/>
  <c r="IV299" i="28"/>
  <c r="GY299" i="28"/>
  <c r="GZ299" i="28" s="1"/>
  <c r="HA299" i="28" s="1"/>
  <c r="HB299" i="28" s="1"/>
  <c r="IC299" i="28"/>
  <c r="IJ299" i="28"/>
  <c r="IP299" i="28" s="1"/>
  <c r="IV182" i="28"/>
  <c r="GY182" i="28"/>
  <c r="GZ182" i="28" s="1"/>
  <c r="HA182" i="28" s="1"/>
  <c r="HB182" i="28" s="1"/>
  <c r="IJ182" i="28"/>
  <c r="IP182" i="28" s="1"/>
  <c r="IC182" i="28"/>
  <c r="IV550" i="28"/>
  <c r="GY550" i="28"/>
  <c r="GZ550" i="28" s="1"/>
  <c r="HA550" i="28" s="1"/>
  <c r="HB550" i="28" s="1"/>
  <c r="IJ550" i="28"/>
  <c r="IP550" i="28" s="1"/>
  <c r="IC550" i="28"/>
  <c r="IV1142" i="28"/>
  <c r="GY1142" i="28"/>
  <c r="GZ1142" i="28" s="1"/>
  <c r="HA1142" i="28" s="1"/>
  <c r="HB1142" i="28" s="1"/>
  <c r="IJ1142" i="28"/>
  <c r="IP1142" i="28" s="1"/>
  <c r="IC1142" i="28"/>
  <c r="IV731" i="28"/>
  <c r="GY731" i="28"/>
  <c r="GZ731" i="28" s="1"/>
  <c r="HA731" i="28" s="1"/>
  <c r="HB731" i="28" s="1"/>
  <c r="IC731" i="28"/>
  <c r="IJ731" i="28"/>
  <c r="IP731" i="28" s="1"/>
  <c r="IV230" i="28"/>
  <c r="GY230" i="28"/>
  <c r="GZ230" i="28" s="1"/>
  <c r="HA230" i="28" s="1"/>
  <c r="HB230" i="28" s="1"/>
  <c r="IJ230" i="28"/>
  <c r="IP230" i="28" s="1"/>
  <c r="IC230" i="28"/>
  <c r="IV94" i="28"/>
  <c r="GY94" i="28"/>
  <c r="GZ94" i="28" s="1"/>
  <c r="HA94" i="28" s="1"/>
  <c r="HB94" i="28" s="1"/>
  <c r="IC94" i="28"/>
  <c r="IJ94" i="28"/>
  <c r="IP94" i="28" s="1"/>
  <c r="IV861" i="28"/>
  <c r="GY861" i="28"/>
  <c r="GZ861" i="28" s="1"/>
  <c r="HA861" i="28" s="1"/>
  <c r="HB861" i="28" s="1"/>
  <c r="IJ861" i="28"/>
  <c r="IP861" i="28" s="1"/>
  <c r="IC861" i="28"/>
  <c r="FF800" i="28"/>
  <c r="IH800" i="28"/>
  <c r="IN800" i="28" s="1"/>
  <c r="IA800" i="28"/>
  <c r="IC770" i="28"/>
  <c r="IJ517" i="28"/>
  <c r="IP517" i="28" s="1"/>
  <c r="IV305" i="28"/>
  <c r="GY305" i="28"/>
  <c r="GZ305" i="28" s="1"/>
  <c r="HA305" i="28" s="1"/>
  <c r="HB305" i="28" s="1"/>
  <c r="IJ305" i="28"/>
  <c r="IP305" i="28" s="1"/>
  <c r="IC305" i="28"/>
  <c r="FI1123" i="28"/>
  <c r="IA1114" i="28"/>
  <c r="FF1114" i="28"/>
  <c r="IH1114" i="28"/>
  <c r="IN1114" i="28" s="1"/>
  <c r="IJ429" i="28"/>
  <c r="IP429" i="28" s="1"/>
  <c r="IV132" i="28"/>
  <c r="GY132" i="28"/>
  <c r="GZ132" i="28" s="1"/>
  <c r="HA132" i="28" s="1"/>
  <c r="HB132" i="28" s="1"/>
  <c r="IJ132" i="28"/>
  <c r="IP132" i="28" s="1"/>
  <c r="IC132" i="28"/>
  <c r="IC1127" i="28"/>
  <c r="IV439" i="28"/>
  <c r="GY439" i="28"/>
  <c r="GZ439" i="28" s="1"/>
  <c r="HA439" i="28" s="1"/>
  <c r="HB439" i="28" s="1"/>
  <c r="IJ439" i="28"/>
  <c r="IP439" i="28" s="1"/>
  <c r="IC439" i="28"/>
  <c r="IC543" i="28"/>
  <c r="IV196" i="28"/>
  <c r="GY196" i="28"/>
  <c r="GZ196" i="28" s="1"/>
  <c r="HA196" i="28" s="1"/>
  <c r="HB196" i="28" s="1"/>
  <c r="IC196" i="28"/>
  <c r="IJ196" i="28"/>
  <c r="IP196" i="28" s="1"/>
  <c r="IV1119" i="28"/>
  <c r="GY1119" i="28"/>
  <c r="GZ1119" i="28" s="1"/>
  <c r="HA1119" i="28" s="1"/>
  <c r="HB1119" i="28" s="1"/>
  <c r="IC1119" i="28"/>
  <c r="IJ1119" i="28"/>
  <c r="IP1119" i="28" s="1"/>
  <c r="GY1044" i="28"/>
  <c r="GZ1044" i="28" s="1"/>
  <c r="HA1044" i="28" s="1"/>
  <c r="HB1044" i="28" s="1"/>
  <c r="IV1044" i="28"/>
  <c r="IJ1044" i="28"/>
  <c r="IP1044" i="28" s="1"/>
  <c r="IC1044" i="28"/>
  <c r="IV793" i="28"/>
  <c r="GY793" i="28"/>
  <c r="GZ793" i="28" s="1"/>
  <c r="HA793" i="28" s="1"/>
  <c r="HB793" i="28" s="1"/>
  <c r="IJ793" i="28"/>
  <c r="IP793" i="28" s="1"/>
  <c r="IC793" i="28"/>
  <c r="IJ786" i="28"/>
  <c r="IP786" i="28" s="1"/>
  <c r="IJ706" i="28"/>
  <c r="IP706" i="28" s="1"/>
  <c r="IJ646" i="28"/>
  <c r="IP646" i="28" s="1"/>
  <c r="IJ505" i="28"/>
  <c r="IP505" i="28" s="1"/>
  <c r="FD988" i="28" l="1"/>
  <c r="FJ988" i="28" s="1"/>
  <c r="FI988" i="28"/>
  <c r="FD880" i="28"/>
  <c r="FJ880" i="28" s="1"/>
  <c r="FI880" i="28"/>
  <c r="FD526" i="28"/>
  <c r="FJ526" i="28" s="1"/>
  <c r="FI526" i="28"/>
  <c r="FD796" i="28"/>
  <c r="FJ796" i="28" s="1"/>
  <c r="FI796" i="28"/>
  <c r="ID1027" i="28"/>
  <c r="ID1123" i="28"/>
  <c r="IK1178" i="28"/>
  <c r="IQ1178" i="28" s="1"/>
  <c r="IK1204" i="28"/>
  <c r="IQ1204" i="28" s="1"/>
  <c r="FH654" i="28"/>
  <c r="IJ654" i="28"/>
  <c r="IP654" i="28" s="1"/>
  <c r="BY1212" i="28"/>
  <c r="BZ1212" i="28" s="1"/>
  <c r="JC1212" i="28"/>
  <c r="BY654" i="28"/>
  <c r="BZ654" i="28" s="1"/>
  <c r="JC654" i="28"/>
  <c r="D29" i="30"/>
  <c r="Q4" i="30"/>
  <c r="JC241" i="28"/>
  <c r="JC205" i="28"/>
  <c r="FD649" i="28"/>
  <c r="FJ649" i="28" s="1"/>
  <c r="FI649" i="28"/>
  <c r="JC282" i="28"/>
  <c r="JC240" i="28"/>
  <c r="FD389" i="28"/>
  <c r="FJ389" i="28" s="1"/>
  <c r="FI389" i="28"/>
  <c r="BY888" i="28"/>
  <c r="BZ888" i="28" s="1"/>
  <c r="JC888" i="28"/>
  <c r="FD928" i="28"/>
  <c r="FJ928" i="28" s="1"/>
  <c r="FI928" i="28"/>
  <c r="BM7" i="28"/>
  <c r="JA206" i="28"/>
  <c r="FG654" i="28"/>
  <c r="II654" i="28"/>
  <c r="IB654" i="28"/>
  <c r="IA654" i="28"/>
  <c r="FF654" i="28"/>
  <c r="IH654" i="28"/>
  <c r="CA241" i="28"/>
  <c r="CB241" i="28" s="1"/>
  <c r="FD881" i="28"/>
  <c r="FJ881" i="28" s="1"/>
  <c r="FI881" i="28"/>
  <c r="CA282" i="28"/>
  <c r="CB282" i="28" s="1"/>
  <c r="BY236" i="28"/>
  <c r="BZ236" i="28" s="1"/>
  <c r="JC236" i="28"/>
  <c r="CA240" i="28"/>
  <c r="CB240" i="28" s="1"/>
  <c r="ID206" i="28"/>
  <c r="IK206" i="28"/>
  <c r="IQ206" i="28" s="1"/>
  <c r="FD442" i="28"/>
  <c r="FJ442" i="28" s="1"/>
  <c r="FI442" i="28"/>
  <c r="FD1014" i="28"/>
  <c r="FJ1014" i="28" s="1"/>
  <c r="FI1014" i="28"/>
  <c r="FD598" i="28"/>
  <c r="FJ598" i="28" s="1"/>
  <c r="FI598" i="28"/>
  <c r="ID241" i="28"/>
  <c r="IK241" i="28"/>
  <c r="IQ241" i="28" s="1"/>
  <c r="IK1212" i="28"/>
  <c r="IQ1212" i="28" s="1"/>
  <c r="ID1212" i="28"/>
  <c r="FC7" i="28"/>
  <c r="FC6" i="28" s="1"/>
  <c r="FD1078" i="28"/>
  <c r="FJ1078" i="28" s="1"/>
  <c r="FI1078" i="28"/>
  <c r="FD647" i="28"/>
  <c r="FJ647" i="28" s="1"/>
  <c r="FI647" i="28"/>
  <c r="FD355" i="28"/>
  <c r="FJ355" i="28" s="1"/>
  <c r="FI355" i="28"/>
  <c r="FD418" i="28"/>
  <c r="FJ418" i="28" s="1"/>
  <c r="FI418" i="28"/>
  <c r="FD369" i="28"/>
  <c r="FJ369" i="28" s="1"/>
  <c r="FI369" i="28"/>
  <c r="FD772" i="28"/>
  <c r="FJ772" i="28" s="1"/>
  <c r="FI772" i="28"/>
  <c r="FD888" i="28"/>
  <c r="FJ888" i="28" s="1"/>
  <c r="FI888" i="28"/>
  <c r="FD1045" i="28"/>
  <c r="FJ1045" i="28" s="1"/>
  <c r="FI1045" i="28"/>
  <c r="FD241" i="28"/>
  <c r="FJ241" i="28" s="1"/>
  <c r="FI241" i="28"/>
  <c r="FD780" i="28"/>
  <c r="FJ780" i="28" s="1"/>
  <c r="FI780" i="28"/>
  <c r="FD405" i="28"/>
  <c r="FJ405" i="28" s="1"/>
  <c r="FI405" i="28"/>
  <c r="FD654" i="28"/>
  <c r="FJ654" i="28" s="1"/>
  <c r="FI654" i="28"/>
  <c r="FD28" i="28"/>
  <c r="FJ28" i="28" s="1"/>
  <c r="FI28" i="28"/>
  <c r="FD792" i="28"/>
  <c r="FJ792" i="28" s="1"/>
  <c r="FI792" i="28"/>
  <c r="FD749" i="28"/>
  <c r="FJ749" i="28" s="1"/>
  <c r="FI749" i="28"/>
  <c r="FD386" i="28"/>
  <c r="FJ386" i="28" s="1"/>
  <c r="FI386" i="28"/>
  <c r="FD1212" i="28"/>
  <c r="FJ1212" i="28" s="1"/>
  <c r="FI1212" i="28"/>
  <c r="IK240" i="28"/>
  <c r="IQ240" i="28" s="1"/>
  <c r="ID240" i="28"/>
  <c r="FD236" i="28"/>
  <c r="FJ236" i="28" s="1"/>
  <c r="FI236" i="28"/>
  <c r="IH32" i="28"/>
  <c r="IA32" i="28"/>
  <c r="GP6" i="28"/>
  <c r="ID888" i="28"/>
  <c r="IK888" i="28"/>
  <c r="IQ888" i="28" s="1"/>
  <c r="IK1106" i="28"/>
  <c r="IQ1106" i="28" s="1"/>
  <c r="ID236" i="28"/>
  <c r="IK236" i="28"/>
  <c r="IQ236" i="28" s="1"/>
  <c r="IK282" i="28"/>
  <c r="IQ282" i="28" s="1"/>
  <c r="ID282" i="28"/>
  <c r="FI181" i="28"/>
  <c r="FD181" i="28"/>
  <c r="FJ181" i="28" s="1"/>
  <c r="FD759" i="28"/>
  <c r="FJ759" i="28" s="1"/>
  <c r="FI759" i="28"/>
  <c r="FD163" i="28"/>
  <c r="FJ163" i="28" s="1"/>
  <c r="FI163" i="28"/>
  <c r="FD282" i="28"/>
  <c r="FJ282" i="28" s="1"/>
  <c r="FI282" i="28"/>
  <c r="FD426" i="28"/>
  <c r="FJ426" i="28" s="1"/>
  <c r="FI426" i="28"/>
  <c r="FD366" i="28"/>
  <c r="FJ366" i="28" s="1"/>
  <c r="FI366" i="28"/>
  <c r="FD1157" i="28"/>
  <c r="FJ1157" i="28" s="1"/>
  <c r="FI1157" i="28"/>
  <c r="ID654" i="28"/>
  <c r="IK654" i="28"/>
  <c r="IQ654" i="28" s="1"/>
  <c r="CA205" i="28"/>
  <c r="CB205" i="28" s="1"/>
  <c r="FD205" i="28"/>
  <c r="FI205" i="28"/>
  <c r="IK205" i="28"/>
  <c r="IQ205" i="28" s="1"/>
  <c r="FI32" i="28"/>
  <c r="FD1074" i="28"/>
  <c r="FJ1074" i="28" s="1"/>
  <c r="FI1074" i="28"/>
  <c r="IK1194" i="28"/>
  <c r="IQ1194" i="28" s="1"/>
  <c r="EI7" i="28"/>
  <c r="EI6" i="28" s="1"/>
  <c r="FD1125" i="28"/>
  <c r="FJ1125" i="28" s="1"/>
  <c r="FI1125" i="28"/>
  <c r="FD518" i="28"/>
  <c r="FJ518" i="28" s="1"/>
  <c r="FI518" i="28"/>
  <c r="FD1193" i="28"/>
  <c r="FJ1193" i="28" s="1"/>
  <c r="FI1193" i="28"/>
  <c r="FD293" i="28"/>
  <c r="FJ293" i="28" s="1"/>
  <c r="FI293" i="28"/>
  <c r="FD191" i="28"/>
  <c r="FJ191" i="28" s="1"/>
  <c r="FI191" i="28"/>
  <c r="FD398" i="28"/>
  <c r="FJ398" i="28" s="1"/>
  <c r="FI398" i="28"/>
  <c r="FD1214" i="28"/>
  <c r="FJ1214" i="28" s="1"/>
  <c r="FI1214" i="28"/>
  <c r="FD277" i="28"/>
  <c r="FJ277" i="28" s="1"/>
  <c r="FI277" i="28"/>
  <c r="IK1137" i="28"/>
  <c r="IQ1137" i="28" s="1"/>
  <c r="FD490" i="28"/>
  <c r="FJ490" i="28" s="1"/>
  <c r="FI490" i="28"/>
  <c r="FD764" i="28"/>
  <c r="FJ764" i="28" s="1"/>
  <c r="FI764" i="28"/>
  <c r="FD220" i="28"/>
  <c r="FJ220" i="28" s="1"/>
  <c r="FI220" i="28"/>
  <c r="FD561" i="28"/>
  <c r="FJ561" i="28" s="1"/>
  <c r="FI561" i="28"/>
  <c r="IK383" i="28"/>
  <c r="IQ383" i="28" s="1"/>
  <c r="FD244" i="28"/>
  <c r="FJ244" i="28" s="1"/>
  <c r="FI244" i="28"/>
  <c r="FD951" i="28"/>
  <c r="FJ951" i="28" s="1"/>
  <c r="FI951" i="28"/>
  <c r="FD968" i="28"/>
  <c r="FJ968" i="28" s="1"/>
  <c r="FI968" i="28"/>
  <c r="FD838" i="28"/>
  <c r="FJ838" i="28" s="1"/>
  <c r="FI838" i="28"/>
  <c r="FD1134" i="28"/>
  <c r="FJ1134" i="28" s="1"/>
  <c r="FI1134" i="28"/>
  <c r="FD209" i="28"/>
  <c r="FJ209" i="28" s="1"/>
  <c r="FI209" i="28"/>
  <c r="FD1117" i="28"/>
  <c r="FJ1117" i="28" s="1"/>
  <c r="FI1117" i="28"/>
  <c r="FD760" i="28"/>
  <c r="FJ760" i="28" s="1"/>
  <c r="FI760" i="28"/>
  <c r="ID963" i="28"/>
  <c r="ID1189" i="28"/>
  <c r="ID1091" i="28"/>
  <c r="IK675" i="28"/>
  <c r="IQ675" i="28" s="1"/>
  <c r="ID407" i="28"/>
  <c r="FD240" i="28"/>
  <c r="FJ240" i="28" s="1"/>
  <c r="FD110" i="28"/>
  <c r="FJ110" i="28" s="1"/>
  <c r="FI110" i="28"/>
  <c r="FD1208" i="28"/>
  <c r="FJ1208" i="28" s="1"/>
  <c r="FI1208" i="28"/>
  <c r="IK391" i="28"/>
  <c r="IQ391" i="28" s="1"/>
  <c r="FD457" i="28"/>
  <c r="FJ457" i="28" s="1"/>
  <c r="FI457" i="28"/>
  <c r="FD785" i="28"/>
  <c r="FJ785" i="28" s="1"/>
  <c r="FI785" i="28"/>
  <c r="ID1087" i="28"/>
  <c r="EH7" i="28"/>
  <c r="EH6" i="28" s="1"/>
  <c r="EJ7" i="28"/>
  <c r="EJ6" i="28" s="1"/>
  <c r="EK7" i="28"/>
  <c r="EK6" i="28" s="1"/>
  <c r="F4" i="30" s="1"/>
  <c r="IK1046" i="28"/>
  <c r="IQ1046" i="28" s="1"/>
  <c r="ID47" i="28"/>
  <c r="EG7" i="28"/>
  <c r="EG6" i="28" s="1"/>
  <c r="FD16" i="28"/>
  <c r="FJ16" i="28" s="1"/>
  <c r="L87" i="31" s="1"/>
  <c r="FI16" i="28"/>
  <c r="K87" i="31" s="1"/>
  <c r="FD288" i="28"/>
  <c r="FJ288" i="28" s="1"/>
  <c r="FI288" i="28"/>
  <c r="FD397" i="28"/>
  <c r="FJ397" i="28" s="1"/>
  <c r="FI397" i="28"/>
  <c r="FD147" i="28"/>
  <c r="FJ147" i="28" s="1"/>
  <c r="FI147" i="28"/>
  <c r="FD381" i="28"/>
  <c r="FJ381" i="28" s="1"/>
  <c r="FI381" i="28"/>
  <c r="ID1096" i="28"/>
  <c r="ID800" i="28"/>
  <c r="FD36" i="28"/>
  <c r="FJ36" i="28" s="1"/>
  <c r="FI36" i="28"/>
  <c r="FD129" i="28"/>
  <c r="FJ129" i="28" s="1"/>
  <c r="FI129" i="28"/>
  <c r="IK1035" i="28"/>
  <c r="IQ1035" i="28" s="1"/>
  <c r="FD644" i="28"/>
  <c r="FJ644" i="28" s="1"/>
  <c r="FI644" i="28"/>
  <c r="FD411" i="28"/>
  <c r="FJ411" i="28" s="1"/>
  <c r="FI411" i="28"/>
  <c r="FD581" i="28"/>
  <c r="FJ581" i="28" s="1"/>
  <c r="FI581" i="28"/>
  <c r="FD876" i="28"/>
  <c r="FJ876" i="28" s="1"/>
  <c r="FI876" i="28"/>
  <c r="FD871" i="28"/>
  <c r="FJ871" i="28" s="1"/>
  <c r="FI871" i="28"/>
  <c r="FD944" i="28"/>
  <c r="FJ944" i="28" s="1"/>
  <c r="FI944" i="28"/>
  <c r="FI494" i="28"/>
  <c r="FD494" i="28"/>
  <c r="FJ494" i="28" s="1"/>
  <c r="ID942" i="28"/>
  <c r="FD1099" i="28"/>
  <c r="FJ1099" i="28" s="1"/>
  <c r="FI1099" i="28"/>
  <c r="FD904" i="28"/>
  <c r="FJ904" i="28" s="1"/>
  <c r="FI904" i="28"/>
  <c r="IK808" i="28"/>
  <c r="IQ808" i="28" s="1"/>
  <c r="ID1007" i="28"/>
  <c r="FD54" i="28"/>
  <c r="FJ54" i="28" s="1"/>
  <c r="FI54" i="28"/>
  <c r="FD452" i="28"/>
  <c r="FJ452" i="28" s="1"/>
  <c r="FI452" i="28"/>
  <c r="FD195" i="28"/>
  <c r="FJ195" i="28" s="1"/>
  <c r="FI195" i="28"/>
  <c r="FD340" i="28"/>
  <c r="FJ340" i="28" s="1"/>
  <c r="FI340" i="28"/>
  <c r="FD998" i="28"/>
  <c r="FJ998" i="28" s="1"/>
  <c r="FI998" i="28"/>
  <c r="FD823" i="28"/>
  <c r="FJ823" i="28" s="1"/>
  <c r="FI823" i="28"/>
  <c r="FD318" i="28"/>
  <c r="FJ318" i="28" s="1"/>
  <c r="FI318" i="28"/>
  <c r="FD171" i="28"/>
  <c r="FJ171" i="28" s="1"/>
  <c r="FI171" i="28"/>
  <c r="FD539" i="28"/>
  <c r="FJ539" i="28" s="1"/>
  <c r="FI539" i="28"/>
  <c r="FD207" i="28"/>
  <c r="FJ207" i="28" s="1"/>
  <c r="FI207" i="28"/>
  <c r="FD994" i="28"/>
  <c r="FJ994" i="28" s="1"/>
  <c r="FI994" i="28"/>
  <c r="FD822" i="28"/>
  <c r="FJ822" i="28" s="1"/>
  <c r="FI822" i="28"/>
  <c r="FD141" i="28"/>
  <c r="FJ141" i="28" s="1"/>
  <c r="FI141" i="28"/>
  <c r="FD574" i="28"/>
  <c r="FJ574" i="28" s="1"/>
  <c r="FI574" i="28"/>
  <c r="FD101" i="28"/>
  <c r="FJ101" i="28" s="1"/>
  <c r="FI101" i="28"/>
  <c r="FD394" i="28"/>
  <c r="FJ394" i="28" s="1"/>
  <c r="FI394" i="28"/>
  <c r="FD108" i="28"/>
  <c r="FJ108" i="28" s="1"/>
  <c r="FI108" i="28"/>
  <c r="FD510" i="28"/>
  <c r="FJ510" i="28" s="1"/>
  <c r="FI510" i="28"/>
  <c r="FD542" i="28"/>
  <c r="FJ542" i="28" s="1"/>
  <c r="FI542" i="28"/>
  <c r="FD1209" i="28"/>
  <c r="FJ1209" i="28" s="1"/>
  <c r="FI1209" i="28"/>
  <c r="FD751" i="28"/>
  <c r="FJ751" i="28" s="1"/>
  <c r="FI751" i="28"/>
  <c r="FD1042" i="28"/>
  <c r="FJ1042" i="28" s="1"/>
  <c r="FI1042" i="28"/>
  <c r="FD221" i="28"/>
  <c r="FJ221" i="28" s="1"/>
  <c r="FI221" i="28"/>
  <c r="FD921" i="28"/>
  <c r="FJ921" i="28" s="1"/>
  <c r="FI921" i="28"/>
  <c r="FD775" i="28"/>
  <c r="FJ775" i="28" s="1"/>
  <c r="FI775" i="28"/>
  <c r="FD1130" i="28"/>
  <c r="FJ1130" i="28" s="1"/>
  <c r="FI1130" i="28"/>
  <c r="FD568" i="28"/>
  <c r="FJ568" i="28" s="1"/>
  <c r="FI568" i="28"/>
  <c r="FD1167" i="28"/>
  <c r="FJ1167" i="28" s="1"/>
  <c r="FI1167" i="28"/>
  <c r="FD959" i="28"/>
  <c r="FJ959" i="28" s="1"/>
  <c r="FI959" i="28"/>
  <c r="FD577" i="28"/>
  <c r="FJ577" i="28" s="1"/>
  <c r="FI577" i="28"/>
  <c r="FD1161" i="28"/>
  <c r="FJ1161" i="28" s="1"/>
  <c r="FI1161" i="28"/>
  <c r="FD1068" i="28"/>
  <c r="FJ1068" i="28" s="1"/>
  <c r="FI1068" i="28"/>
  <c r="FD285" i="28"/>
  <c r="FJ285" i="28" s="1"/>
  <c r="FI285" i="28"/>
  <c r="FD313" i="28"/>
  <c r="FJ313" i="28" s="1"/>
  <c r="FI313" i="28"/>
  <c r="FD631" i="28"/>
  <c r="FJ631" i="28" s="1"/>
  <c r="FI631" i="28"/>
  <c r="FD984" i="28"/>
  <c r="FJ984" i="28" s="1"/>
  <c r="FI984" i="28"/>
  <c r="FD1010" i="28"/>
  <c r="FJ1010" i="28" s="1"/>
  <c r="FI1010" i="28"/>
  <c r="FD1173" i="28"/>
  <c r="FJ1173" i="28" s="1"/>
  <c r="FI1173" i="28"/>
  <c r="FD23" i="28"/>
  <c r="FJ23" i="28" s="1"/>
  <c r="FI23" i="28"/>
  <c r="FD153" i="28"/>
  <c r="FJ153" i="28" s="1"/>
  <c r="FI153" i="28"/>
  <c r="EX7" i="28"/>
  <c r="EX6" i="28" s="1"/>
  <c r="FD475" i="28"/>
  <c r="FJ475" i="28" s="1"/>
  <c r="FI475" i="28"/>
  <c r="FD14" i="28"/>
  <c r="FJ14" i="28" s="1"/>
  <c r="L85" i="31" s="1"/>
  <c r="FI14" i="28"/>
  <c r="K85" i="31" s="1"/>
  <c r="FD396" i="28"/>
  <c r="FJ396" i="28" s="1"/>
  <c r="FI396" i="28"/>
  <c r="FD805" i="28"/>
  <c r="FJ805" i="28" s="1"/>
  <c r="FI805" i="28"/>
  <c r="FD32" i="28"/>
  <c r="FD327" i="28"/>
  <c r="FJ327" i="28" s="1"/>
  <c r="FI327" i="28"/>
  <c r="FD693" i="28"/>
  <c r="FJ693" i="28" s="1"/>
  <c r="FI693" i="28"/>
  <c r="FD865" i="28"/>
  <c r="FJ865" i="28" s="1"/>
  <c r="FI865" i="28"/>
  <c r="FD441" i="28"/>
  <c r="FJ441" i="28" s="1"/>
  <c r="FI441" i="28"/>
  <c r="FD866" i="28"/>
  <c r="FJ866" i="28" s="1"/>
  <c r="FI866" i="28"/>
  <c r="FD307" i="28"/>
  <c r="FJ307" i="28" s="1"/>
  <c r="FI307" i="28"/>
  <c r="IW439" i="28"/>
  <c r="HC439" i="28"/>
  <c r="HD439" i="28" s="1"/>
  <c r="HE439" i="28" s="1"/>
  <c r="HF439" i="28" s="1"/>
  <c r="ID439" i="28"/>
  <c r="IK439" i="28"/>
  <c r="IQ439" i="28" s="1"/>
  <c r="HC94" i="28"/>
  <c r="HD94" i="28" s="1"/>
  <c r="HE94" i="28" s="1"/>
  <c r="HF94" i="28" s="1"/>
  <c r="IW94" i="28"/>
  <c r="ID94" i="28"/>
  <c r="IK94" i="28"/>
  <c r="IQ94" i="28" s="1"/>
  <c r="HC550" i="28"/>
  <c r="HD550" i="28" s="1"/>
  <c r="HE550" i="28" s="1"/>
  <c r="HF550" i="28" s="1"/>
  <c r="IW550" i="28"/>
  <c r="IK550" i="28"/>
  <c r="IQ550" i="28" s="1"/>
  <c r="ID550" i="28"/>
  <c r="HC178" i="28"/>
  <c r="HD178" i="28" s="1"/>
  <c r="HE178" i="28" s="1"/>
  <c r="HF178" i="28" s="1"/>
  <c r="IW178" i="28"/>
  <c r="ID178" i="28"/>
  <c r="IK178" i="28"/>
  <c r="IQ178" i="28" s="1"/>
  <c r="HC352" i="28"/>
  <c r="HD352" i="28" s="1"/>
  <c r="HE352" i="28" s="1"/>
  <c r="HF352" i="28" s="1"/>
  <c r="IW352" i="28"/>
  <c r="ID352" i="28"/>
  <c r="IK352" i="28"/>
  <c r="IQ352" i="28" s="1"/>
  <c r="HC376" i="28"/>
  <c r="HD376" i="28" s="1"/>
  <c r="HE376" i="28" s="1"/>
  <c r="HF376" i="28" s="1"/>
  <c r="IW376" i="28"/>
  <c r="IK376" i="28"/>
  <c r="IQ376" i="28" s="1"/>
  <c r="ID376" i="28"/>
  <c r="HC695" i="28"/>
  <c r="HD695" i="28" s="1"/>
  <c r="HE695" i="28" s="1"/>
  <c r="HF695" i="28" s="1"/>
  <c r="IW695" i="28"/>
  <c r="IK695" i="28"/>
  <c r="IQ695" i="28" s="1"/>
  <c r="ID695" i="28"/>
  <c r="IW175" i="28"/>
  <c r="HC175" i="28"/>
  <c r="HD175" i="28" s="1"/>
  <c r="HE175" i="28" s="1"/>
  <c r="HF175" i="28" s="1"/>
  <c r="IK175" i="28"/>
  <c r="IQ175" i="28" s="1"/>
  <c r="ID175" i="28"/>
  <c r="IW902" i="28"/>
  <c r="HC902" i="28"/>
  <c r="HD902" i="28" s="1"/>
  <c r="HE902" i="28" s="1"/>
  <c r="HF902" i="28" s="1"/>
  <c r="IK902" i="28"/>
  <c r="IQ902" i="28" s="1"/>
  <c r="ID902" i="28"/>
  <c r="IW824" i="28"/>
  <c r="HC824" i="28"/>
  <c r="HD824" i="28" s="1"/>
  <c r="HE824" i="28" s="1"/>
  <c r="HF824" i="28" s="1"/>
  <c r="ID824" i="28"/>
  <c r="IK824" i="28"/>
  <c r="IQ824" i="28" s="1"/>
  <c r="IW264" i="28"/>
  <c r="HC264" i="28"/>
  <c r="HD264" i="28" s="1"/>
  <c r="HE264" i="28" s="1"/>
  <c r="HF264" i="28" s="1"/>
  <c r="IK264" i="28"/>
  <c r="IQ264" i="28" s="1"/>
  <c r="ID264" i="28"/>
  <c r="HC801" i="28"/>
  <c r="HD801" i="28" s="1"/>
  <c r="HE801" i="28" s="1"/>
  <c r="HF801" i="28" s="1"/>
  <c r="IW801" i="28"/>
  <c r="ID801" i="28"/>
  <c r="IK801" i="28"/>
  <c r="IQ801" i="28" s="1"/>
  <c r="IW1136" i="28"/>
  <c r="HC1136" i="28"/>
  <c r="HD1136" i="28" s="1"/>
  <c r="HE1136" i="28" s="1"/>
  <c r="HF1136" i="28" s="1"/>
  <c r="IK1136" i="28"/>
  <c r="IQ1136" i="28" s="1"/>
  <c r="ID1136" i="28"/>
  <c r="IW685" i="28"/>
  <c r="HC685" i="28"/>
  <c r="HD685" i="28" s="1"/>
  <c r="HE685" i="28" s="1"/>
  <c r="HF685" i="28" s="1"/>
  <c r="IK685" i="28"/>
  <c r="IQ685" i="28" s="1"/>
  <c r="ID685" i="28"/>
  <c r="IW1028" i="28"/>
  <c r="HC1028" i="28"/>
  <c r="HD1028" i="28" s="1"/>
  <c r="HE1028" i="28" s="1"/>
  <c r="HF1028" i="28" s="1"/>
  <c r="IK1028" i="28"/>
  <c r="IQ1028" i="28" s="1"/>
  <c r="ID1028" i="28"/>
  <c r="IW1140" i="28"/>
  <c r="HC1140" i="28"/>
  <c r="HD1140" i="28" s="1"/>
  <c r="HE1140" i="28" s="1"/>
  <c r="HF1140" i="28" s="1"/>
  <c r="IK1140" i="28"/>
  <c r="IQ1140" i="28" s="1"/>
  <c r="ID1140" i="28"/>
  <c r="IW395" i="28"/>
  <c r="HC395" i="28"/>
  <c r="HD395" i="28" s="1"/>
  <c r="HE395" i="28" s="1"/>
  <c r="HF395" i="28" s="1"/>
  <c r="IK395" i="28"/>
  <c r="IQ395" i="28" s="1"/>
  <c r="ID395" i="28"/>
  <c r="IW346" i="28"/>
  <c r="HC346" i="28"/>
  <c r="HD346" i="28" s="1"/>
  <c r="HE346" i="28" s="1"/>
  <c r="HF346" i="28" s="1"/>
  <c r="ID346" i="28"/>
  <c r="IK346" i="28"/>
  <c r="IQ346" i="28" s="1"/>
  <c r="IW1051" i="28"/>
  <c r="HC1051" i="28"/>
  <c r="HD1051" i="28" s="1"/>
  <c r="HE1051" i="28" s="1"/>
  <c r="HF1051" i="28" s="1"/>
  <c r="IK1051" i="28"/>
  <c r="IQ1051" i="28" s="1"/>
  <c r="ID1051" i="28"/>
  <c r="IW1199" i="28"/>
  <c r="HC1199" i="28"/>
  <c r="HD1199" i="28" s="1"/>
  <c r="HE1199" i="28" s="1"/>
  <c r="HF1199" i="28" s="1"/>
  <c r="ID1199" i="28"/>
  <c r="IK1199" i="28"/>
  <c r="IQ1199" i="28" s="1"/>
  <c r="IW151" i="28"/>
  <c r="HC151" i="28"/>
  <c r="HD151" i="28" s="1"/>
  <c r="HE151" i="28" s="1"/>
  <c r="HF151" i="28" s="1"/>
  <c r="IK151" i="28"/>
  <c r="IQ151" i="28" s="1"/>
  <c r="ID151" i="28"/>
  <c r="IW591" i="28"/>
  <c r="HC591" i="28"/>
  <c r="HD591" i="28" s="1"/>
  <c r="HE591" i="28" s="1"/>
  <c r="HF591" i="28" s="1"/>
  <c r="IK591" i="28"/>
  <c r="IQ591" i="28" s="1"/>
  <c r="ID591" i="28"/>
  <c r="IW16" i="28"/>
  <c r="HC16" i="28"/>
  <c r="HD16" i="28" s="1"/>
  <c r="HE16" i="28" s="1"/>
  <c r="HF16" i="28" s="1"/>
  <c r="IK16" i="28"/>
  <c r="IQ16" i="28" s="1"/>
  <c r="ID16" i="28"/>
  <c r="IW61" i="28"/>
  <c r="HC61" i="28"/>
  <c r="HD61" i="28" s="1"/>
  <c r="HE61" i="28" s="1"/>
  <c r="HF61" i="28" s="1"/>
  <c r="IK61" i="28"/>
  <c r="IQ61" i="28" s="1"/>
  <c r="ID61" i="28"/>
  <c r="IW143" i="28"/>
  <c r="HC143" i="28"/>
  <c r="HD143" i="28" s="1"/>
  <c r="HE143" i="28" s="1"/>
  <c r="HF143" i="28" s="1"/>
  <c r="IK143" i="28"/>
  <c r="IQ143" i="28" s="1"/>
  <c r="ID143" i="28"/>
  <c r="IW219" i="28"/>
  <c r="HC219" i="28"/>
  <c r="HD219" i="28" s="1"/>
  <c r="HE219" i="28" s="1"/>
  <c r="HF219" i="28" s="1"/>
  <c r="IK219" i="28"/>
  <c r="IQ219" i="28" s="1"/>
  <c r="ID219" i="28"/>
  <c r="IW440" i="28"/>
  <c r="HC440" i="28"/>
  <c r="HD440" i="28" s="1"/>
  <c r="HE440" i="28" s="1"/>
  <c r="HF440" i="28" s="1"/>
  <c r="IK440" i="28"/>
  <c r="IQ440" i="28" s="1"/>
  <c r="ID440" i="28"/>
  <c r="IW462" i="28"/>
  <c r="HC462" i="28"/>
  <c r="HD462" i="28" s="1"/>
  <c r="HE462" i="28" s="1"/>
  <c r="HF462" i="28" s="1"/>
  <c r="IK462" i="28"/>
  <c r="IQ462" i="28" s="1"/>
  <c r="ID462" i="28"/>
  <c r="IW504" i="28"/>
  <c r="HC504" i="28"/>
  <c r="HD504" i="28" s="1"/>
  <c r="HE504" i="28" s="1"/>
  <c r="HF504" i="28" s="1"/>
  <c r="IK504" i="28"/>
  <c r="IQ504" i="28" s="1"/>
  <c r="ID504" i="28"/>
  <c r="IW526" i="28"/>
  <c r="HC526" i="28"/>
  <c r="HD526" i="28" s="1"/>
  <c r="HE526" i="28" s="1"/>
  <c r="HF526" i="28" s="1"/>
  <c r="IK526" i="28"/>
  <c r="IQ526" i="28" s="1"/>
  <c r="ID526" i="28"/>
  <c r="IW551" i="28"/>
  <c r="HC551" i="28"/>
  <c r="HD551" i="28" s="1"/>
  <c r="HE551" i="28" s="1"/>
  <c r="HF551" i="28" s="1"/>
  <c r="ID551" i="28"/>
  <c r="IK551" i="28"/>
  <c r="IQ551" i="28" s="1"/>
  <c r="IW589" i="28"/>
  <c r="HC589" i="28"/>
  <c r="HD589" i="28" s="1"/>
  <c r="HE589" i="28" s="1"/>
  <c r="HF589" i="28" s="1"/>
  <c r="ID589" i="28"/>
  <c r="IK589" i="28"/>
  <c r="IQ589" i="28" s="1"/>
  <c r="IW684" i="28"/>
  <c r="HC684" i="28"/>
  <c r="HD684" i="28" s="1"/>
  <c r="HE684" i="28" s="1"/>
  <c r="HF684" i="28" s="1"/>
  <c r="ID684" i="28"/>
  <c r="IK684" i="28"/>
  <c r="IQ684" i="28" s="1"/>
  <c r="IW938" i="28"/>
  <c r="HC938" i="28"/>
  <c r="HD938" i="28" s="1"/>
  <c r="HE938" i="28" s="1"/>
  <c r="HF938" i="28" s="1"/>
  <c r="IW956" i="28"/>
  <c r="HC956" i="28"/>
  <c r="HD956" i="28" s="1"/>
  <c r="HE956" i="28" s="1"/>
  <c r="HF956" i="28" s="1"/>
  <c r="IK956" i="28"/>
  <c r="IQ956" i="28" s="1"/>
  <c r="ID956" i="28"/>
  <c r="IW997" i="28"/>
  <c r="HC997" i="28"/>
  <c r="HD997" i="28" s="1"/>
  <c r="HE997" i="28" s="1"/>
  <c r="HF997" i="28" s="1"/>
  <c r="IK997" i="28"/>
  <c r="IQ997" i="28" s="1"/>
  <c r="ID997" i="28"/>
  <c r="IW1098" i="28"/>
  <c r="HC1098" i="28"/>
  <c r="HD1098" i="28" s="1"/>
  <c r="HE1098" i="28" s="1"/>
  <c r="HF1098" i="28" s="1"/>
  <c r="IW1166" i="28"/>
  <c r="HC1166" i="28"/>
  <c r="HD1166" i="28" s="1"/>
  <c r="HE1166" i="28" s="1"/>
  <c r="HF1166" i="28" s="1"/>
  <c r="ID1166" i="28"/>
  <c r="IK1166" i="28"/>
  <c r="IQ1166" i="28" s="1"/>
  <c r="IW509" i="28"/>
  <c r="HC509" i="28"/>
  <c r="HD509" i="28" s="1"/>
  <c r="HE509" i="28" s="1"/>
  <c r="HF509" i="28" s="1"/>
  <c r="IK509" i="28"/>
  <c r="IQ509" i="28" s="1"/>
  <c r="ID509" i="28"/>
  <c r="IW571" i="28"/>
  <c r="HC571" i="28"/>
  <c r="HD571" i="28" s="1"/>
  <c r="HE571" i="28" s="1"/>
  <c r="HF571" i="28" s="1"/>
  <c r="ID571" i="28"/>
  <c r="IK571" i="28"/>
  <c r="IQ571" i="28" s="1"/>
  <c r="IW1013" i="28"/>
  <c r="HC1013" i="28"/>
  <c r="HD1013" i="28" s="1"/>
  <c r="HE1013" i="28" s="1"/>
  <c r="HF1013" i="28" s="1"/>
  <c r="IK1013" i="28"/>
  <c r="IQ1013" i="28" s="1"/>
  <c r="ID1013" i="28"/>
  <c r="IW1128" i="28"/>
  <c r="HC1128" i="28"/>
  <c r="HD1128" i="28" s="1"/>
  <c r="HE1128" i="28" s="1"/>
  <c r="HF1128" i="28" s="1"/>
  <c r="IK1128" i="28"/>
  <c r="IQ1128" i="28" s="1"/>
  <c r="ID1128" i="28"/>
  <c r="IW1182" i="28"/>
  <c r="HC1182" i="28"/>
  <c r="HD1182" i="28" s="1"/>
  <c r="HE1182" i="28" s="1"/>
  <c r="HF1182" i="28" s="1"/>
  <c r="ID1182" i="28"/>
  <c r="IK1182" i="28"/>
  <c r="IQ1182" i="28" s="1"/>
  <c r="IW14" i="28"/>
  <c r="HC14" i="28"/>
  <c r="HD14" i="28" s="1"/>
  <c r="HE14" i="28" s="1"/>
  <c r="HF14" i="28" s="1"/>
  <c r="IK14" i="28"/>
  <c r="IQ14" i="28" s="1"/>
  <c r="ID14" i="28"/>
  <c r="IW36" i="28"/>
  <c r="HC36" i="28"/>
  <c r="HD36" i="28" s="1"/>
  <c r="HE36" i="28" s="1"/>
  <c r="HF36" i="28" s="1"/>
  <c r="ID36" i="28"/>
  <c r="IK36" i="28"/>
  <c r="IQ36" i="28" s="1"/>
  <c r="IX77" i="28"/>
  <c r="IL77" i="28"/>
  <c r="IR77" i="28" s="1"/>
  <c r="IE77" i="28"/>
  <c r="IW57" i="28"/>
  <c r="HC57" i="28"/>
  <c r="HD57" i="28" s="1"/>
  <c r="HE57" i="28" s="1"/>
  <c r="HF57" i="28" s="1"/>
  <c r="IK57" i="28"/>
  <c r="IQ57" i="28" s="1"/>
  <c r="ID57" i="28"/>
  <c r="IW131" i="28"/>
  <c r="HC131" i="28"/>
  <c r="HD131" i="28" s="1"/>
  <c r="HE131" i="28" s="1"/>
  <c r="HF131" i="28" s="1"/>
  <c r="IK131" i="28"/>
  <c r="IQ131" i="28" s="1"/>
  <c r="ID131" i="28"/>
  <c r="IW167" i="28"/>
  <c r="HC167" i="28"/>
  <c r="HD167" i="28" s="1"/>
  <c r="HE167" i="28" s="1"/>
  <c r="HF167" i="28" s="1"/>
  <c r="IK167" i="28"/>
  <c r="IQ167" i="28" s="1"/>
  <c r="ID167" i="28"/>
  <c r="IW199" i="28"/>
  <c r="HC199" i="28"/>
  <c r="HD199" i="28" s="1"/>
  <c r="HE199" i="28" s="1"/>
  <c r="HF199" i="28" s="1"/>
  <c r="IK199" i="28"/>
  <c r="IQ199" i="28" s="1"/>
  <c r="ID199" i="28"/>
  <c r="IW239" i="28"/>
  <c r="HC239" i="28"/>
  <c r="HD239" i="28" s="1"/>
  <c r="HE239" i="28" s="1"/>
  <c r="HF239" i="28" s="1"/>
  <c r="IK239" i="28"/>
  <c r="IQ239" i="28" s="1"/>
  <c r="ID239" i="28"/>
  <c r="IW271" i="28"/>
  <c r="HC271" i="28"/>
  <c r="HD271" i="28" s="1"/>
  <c r="HE271" i="28" s="1"/>
  <c r="HF271" i="28" s="1"/>
  <c r="ID271" i="28"/>
  <c r="IK271" i="28"/>
  <c r="IQ271" i="28" s="1"/>
  <c r="IW296" i="28"/>
  <c r="HC296" i="28"/>
  <c r="HD296" i="28" s="1"/>
  <c r="HE296" i="28" s="1"/>
  <c r="HF296" i="28" s="1"/>
  <c r="IK296" i="28"/>
  <c r="IQ296" i="28" s="1"/>
  <c r="ID296" i="28"/>
  <c r="IW421" i="28"/>
  <c r="HC421" i="28"/>
  <c r="HD421" i="28" s="1"/>
  <c r="HE421" i="28" s="1"/>
  <c r="HF421" i="28" s="1"/>
  <c r="IK421" i="28"/>
  <c r="IQ421" i="28" s="1"/>
  <c r="ID421" i="28"/>
  <c r="IW444" i="28"/>
  <c r="HC444" i="28"/>
  <c r="HD444" i="28" s="1"/>
  <c r="HE444" i="28" s="1"/>
  <c r="HF444" i="28" s="1"/>
  <c r="IK444" i="28"/>
  <c r="IQ444" i="28" s="1"/>
  <c r="ID444" i="28"/>
  <c r="IW466" i="28"/>
  <c r="HC466" i="28"/>
  <c r="HD466" i="28" s="1"/>
  <c r="HE466" i="28" s="1"/>
  <c r="HF466" i="28" s="1"/>
  <c r="ID466" i="28"/>
  <c r="IK466" i="28"/>
  <c r="IQ466" i="28" s="1"/>
  <c r="IW508" i="28"/>
  <c r="HC508" i="28"/>
  <c r="HD508" i="28" s="1"/>
  <c r="HE508" i="28" s="1"/>
  <c r="HF508" i="28" s="1"/>
  <c r="IK508" i="28"/>
  <c r="IQ508" i="28" s="1"/>
  <c r="ID508" i="28"/>
  <c r="IW530" i="28"/>
  <c r="HC530" i="28"/>
  <c r="HD530" i="28" s="1"/>
  <c r="HE530" i="28" s="1"/>
  <c r="HF530" i="28" s="1"/>
  <c r="IK530" i="28"/>
  <c r="IQ530" i="28" s="1"/>
  <c r="ID530" i="28"/>
  <c r="IW565" i="28"/>
  <c r="HC565" i="28"/>
  <c r="HD565" i="28" s="1"/>
  <c r="HE565" i="28" s="1"/>
  <c r="HF565" i="28" s="1"/>
  <c r="IK565" i="28"/>
  <c r="IQ565" i="28" s="1"/>
  <c r="ID565" i="28"/>
  <c r="IW549" i="28"/>
  <c r="HC549" i="28"/>
  <c r="HD549" i="28" s="1"/>
  <c r="HE549" i="28" s="1"/>
  <c r="HF549" i="28" s="1"/>
  <c r="ID549" i="28"/>
  <c r="IK549" i="28"/>
  <c r="IQ549" i="28" s="1"/>
  <c r="IW646" i="28"/>
  <c r="HC646" i="28"/>
  <c r="HD646" i="28" s="1"/>
  <c r="HE646" i="28" s="1"/>
  <c r="HF646" i="28" s="1"/>
  <c r="IK646" i="28"/>
  <c r="IQ646" i="28" s="1"/>
  <c r="ID646" i="28"/>
  <c r="IW686" i="28"/>
  <c r="HC686" i="28"/>
  <c r="HD686" i="28" s="1"/>
  <c r="HE686" i="28" s="1"/>
  <c r="HF686" i="28" s="1"/>
  <c r="IK686" i="28"/>
  <c r="IQ686" i="28" s="1"/>
  <c r="ID686" i="28"/>
  <c r="IW718" i="28"/>
  <c r="HC718" i="28"/>
  <c r="HD718" i="28" s="1"/>
  <c r="HE718" i="28" s="1"/>
  <c r="HF718" i="28" s="1"/>
  <c r="IK718" i="28"/>
  <c r="IQ718" i="28" s="1"/>
  <c r="ID718" i="28"/>
  <c r="IW782" i="28"/>
  <c r="HC782" i="28"/>
  <c r="HD782" i="28" s="1"/>
  <c r="HE782" i="28" s="1"/>
  <c r="HF782" i="28" s="1"/>
  <c r="ID782" i="28"/>
  <c r="IK782" i="28"/>
  <c r="IQ782" i="28" s="1"/>
  <c r="IW918" i="28"/>
  <c r="HC918" i="28"/>
  <c r="HD918" i="28" s="1"/>
  <c r="HE918" i="28" s="1"/>
  <c r="HF918" i="28" s="1"/>
  <c r="ID918" i="28"/>
  <c r="IK918" i="28"/>
  <c r="IQ918" i="28" s="1"/>
  <c r="IW837" i="28"/>
  <c r="HC837" i="28"/>
  <c r="HD837" i="28" s="1"/>
  <c r="HE837" i="28" s="1"/>
  <c r="HF837" i="28" s="1"/>
  <c r="IK837" i="28"/>
  <c r="IQ837" i="28" s="1"/>
  <c r="ID837" i="28"/>
  <c r="IW1003" i="28"/>
  <c r="HC1003" i="28"/>
  <c r="HD1003" i="28" s="1"/>
  <c r="HE1003" i="28" s="1"/>
  <c r="HF1003" i="28" s="1"/>
  <c r="ID1003" i="28"/>
  <c r="IK1003" i="28"/>
  <c r="IQ1003" i="28" s="1"/>
  <c r="IW1035" i="28"/>
  <c r="HC1035" i="28"/>
  <c r="HD1035" i="28" s="1"/>
  <c r="HE1035" i="28" s="1"/>
  <c r="HF1035" i="28" s="1"/>
  <c r="IW1104" i="28"/>
  <c r="HC1104" i="28"/>
  <c r="HD1104" i="28" s="1"/>
  <c r="HE1104" i="28" s="1"/>
  <c r="HF1104" i="28" s="1"/>
  <c r="IK1104" i="28"/>
  <c r="IQ1104" i="28" s="1"/>
  <c r="ID1104" i="28"/>
  <c r="IW1159" i="28"/>
  <c r="HC1159" i="28"/>
  <c r="HD1159" i="28" s="1"/>
  <c r="HE1159" i="28" s="1"/>
  <c r="HF1159" i="28" s="1"/>
  <c r="IK1159" i="28"/>
  <c r="IQ1159" i="28" s="1"/>
  <c r="ID1159" i="28"/>
  <c r="IW1187" i="28"/>
  <c r="HC1187" i="28"/>
  <c r="HD1187" i="28" s="1"/>
  <c r="HE1187" i="28" s="1"/>
  <c r="HF1187" i="28" s="1"/>
  <c r="ID1187" i="28"/>
  <c r="IK1187" i="28"/>
  <c r="IQ1187" i="28" s="1"/>
  <c r="IW12" i="28"/>
  <c r="HC12" i="28"/>
  <c r="HD12" i="28" s="1"/>
  <c r="HE12" i="28" s="1"/>
  <c r="HF12" i="28" s="1"/>
  <c r="ID12" i="28"/>
  <c r="IK12" i="28"/>
  <c r="IQ12" i="28" s="1"/>
  <c r="IW402" i="28"/>
  <c r="HC402" i="28"/>
  <c r="HD402" i="28" s="1"/>
  <c r="HE402" i="28" s="1"/>
  <c r="HF402" i="28" s="1"/>
  <c r="IK402" i="28"/>
  <c r="IQ402" i="28" s="1"/>
  <c r="ID402" i="28"/>
  <c r="IW729" i="28"/>
  <c r="HC729" i="28"/>
  <c r="HD729" i="28" s="1"/>
  <c r="HE729" i="28" s="1"/>
  <c r="HF729" i="28" s="1"/>
  <c r="IK729" i="28"/>
  <c r="IQ729" i="28" s="1"/>
  <c r="ID729" i="28"/>
  <c r="HC962" i="28"/>
  <c r="HD962" i="28" s="1"/>
  <c r="HE962" i="28" s="1"/>
  <c r="HF962" i="28" s="1"/>
  <c r="IW962" i="28"/>
  <c r="ID962" i="28"/>
  <c r="IK962" i="28"/>
  <c r="IQ962" i="28" s="1"/>
  <c r="HC1153" i="28"/>
  <c r="HD1153" i="28" s="1"/>
  <c r="HE1153" i="28" s="1"/>
  <c r="HF1153" i="28" s="1"/>
  <c r="IW1153" i="28"/>
  <c r="ID1153" i="28"/>
  <c r="IK1153" i="28"/>
  <c r="IQ1153" i="28" s="1"/>
  <c r="IW975" i="28"/>
  <c r="HC975" i="28"/>
  <c r="HD975" i="28" s="1"/>
  <c r="HE975" i="28" s="1"/>
  <c r="HF975" i="28" s="1"/>
  <c r="ID975" i="28"/>
  <c r="IK975" i="28"/>
  <c r="IQ975" i="28" s="1"/>
  <c r="IW184" i="28"/>
  <c r="HC184" i="28"/>
  <c r="HD184" i="28" s="1"/>
  <c r="HE184" i="28" s="1"/>
  <c r="HF184" i="28" s="1"/>
  <c r="ID184" i="28"/>
  <c r="IK184" i="28"/>
  <c r="IQ184" i="28" s="1"/>
  <c r="IW467" i="28"/>
  <c r="HC467" i="28"/>
  <c r="HD467" i="28" s="1"/>
  <c r="HE467" i="28" s="1"/>
  <c r="HF467" i="28" s="1"/>
  <c r="ID467" i="28"/>
  <c r="IK467" i="28"/>
  <c r="IQ467" i="28" s="1"/>
  <c r="IW531" i="28"/>
  <c r="HC531" i="28"/>
  <c r="HD531" i="28" s="1"/>
  <c r="HE531" i="28" s="1"/>
  <c r="HF531" i="28" s="1"/>
  <c r="IK531" i="28"/>
  <c r="IQ531" i="28" s="1"/>
  <c r="ID531" i="28"/>
  <c r="IW636" i="28"/>
  <c r="HC636" i="28"/>
  <c r="HD636" i="28" s="1"/>
  <c r="HE636" i="28" s="1"/>
  <c r="HF636" i="28" s="1"/>
  <c r="IK636" i="28"/>
  <c r="IQ636" i="28" s="1"/>
  <c r="ID636" i="28"/>
  <c r="FD1149" i="28"/>
  <c r="FJ1149" i="28" s="1"/>
  <c r="FI1149" i="28"/>
  <c r="IW443" i="28"/>
  <c r="HC443" i="28"/>
  <c r="HD443" i="28" s="1"/>
  <c r="HE443" i="28" s="1"/>
  <c r="HF443" i="28" s="1"/>
  <c r="ID443" i="28"/>
  <c r="IK443" i="28"/>
  <c r="IQ443" i="28" s="1"/>
  <c r="IW507" i="28"/>
  <c r="HC507" i="28"/>
  <c r="HD507" i="28" s="1"/>
  <c r="HE507" i="28" s="1"/>
  <c r="HF507" i="28" s="1"/>
  <c r="ID507" i="28"/>
  <c r="IK507" i="28"/>
  <c r="IQ507" i="28" s="1"/>
  <c r="IW1170" i="28"/>
  <c r="HC1170" i="28"/>
  <c r="HD1170" i="28" s="1"/>
  <c r="HE1170" i="28" s="1"/>
  <c r="HF1170" i="28" s="1"/>
  <c r="IK1170" i="28"/>
  <c r="IQ1170" i="28" s="1"/>
  <c r="ID1170" i="28"/>
  <c r="IW447" i="28"/>
  <c r="HC447" i="28"/>
  <c r="HD447" i="28" s="1"/>
  <c r="HE447" i="28" s="1"/>
  <c r="HF447" i="28" s="1"/>
  <c r="ID447" i="28"/>
  <c r="IK447" i="28"/>
  <c r="IQ447" i="28" s="1"/>
  <c r="IW511" i="28"/>
  <c r="HC511" i="28"/>
  <c r="HD511" i="28" s="1"/>
  <c r="HE511" i="28" s="1"/>
  <c r="HF511" i="28" s="1"/>
  <c r="IK511" i="28"/>
  <c r="IQ511" i="28" s="1"/>
  <c r="ID511" i="28"/>
  <c r="IW672" i="28"/>
  <c r="HC672" i="28"/>
  <c r="HD672" i="28" s="1"/>
  <c r="HE672" i="28" s="1"/>
  <c r="HF672" i="28" s="1"/>
  <c r="ID672" i="28"/>
  <c r="IK672" i="28"/>
  <c r="IQ672" i="28" s="1"/>
  <c r="IW58" i="28"/>
  <c r="HC58" i="28"/>
  <c r="HD58" i="28" s="1"/>
  <c r="HE58" i="28" s="1"/>
  <c r="HF58" i="28" s="1"/>
  <c r="IK58" i="28"/>
  <c r="IQ58" i="28" s="1"/>
  <c r="ID58" i="28"/>
  <c r="IW361" i="28"/>
  <c r="HC361" i="28"/>
  <c r="HD361" i="28" s="1"/>
  <c r="HE361" i="28" s="1"/>
  <c r="HF361" i="28" s="1"/>
  <c r="ID361" i="28"/>
  <c r="IK361" i="28"/>
  <c r="IQ361" i="28" s="1"/>
  <c r="IW377" i="28"/>
  <c r="HC377" i="28"/>
  <c r="HD377" i="28" s="1"/>
  <c r="HE377" i="28" s="1"/>
  <c r="HF377" i="28" s="1"/>
  <c r="IK377" i="28"/>
  <c r="IQ377" i="28" s="1"/>
  <c r="ID377" i="28"/>
  <c r="IW393" i="28"/>
  <c r="HC393" i="28"/>
  <c r="HD393" i="28" s="1"/>
  <c r="HE393" i="28" s="1"/>
  <c r="HF393" i="28" s="1"/>
  <c r="IK393" i="28"/>
  <c r="IQ393" i="28" s="1"/>
  <c r="ID393" i="28"/>
  <c r="IW409" i="28"/>
  <c r="HC409" i="28"/>
  <c r="HD409" i="28" s="1"/>
  <c r="HE409" i="28" s="1"/>
  <c r="HF409" i="28" s="1"/>
  <c r="ID409" i="28"/>
  <c r="IK409" i="28"/>
  <c r="IQ409" i="28" s="1"/>
  <c r="IW438" i="28"/>
  <c r="HC438" i="28"/>
  <c r="HD438" i="28" s="1"/>
  <c r="HE438" i="28" s="1"/>
  <c r="HF438" i="28" s="1"/>
  <c r="ID438" i="28"/>
  <c r="IK438" i="28"/>
  <c r="IQ438" i="28" s="1"/>
  <c r="IW457" i="28"/>
  <c r="HC457" i="28"/>
  <c r="HD457" i="28" s="1"/>
  <c r="HE457" i="28" s="1"/>
  <c r="HF457" i="28" s="1"/>
  <c r="ID457" i="28"/>
  <c r="IK457" i="28"/>
  <c r="IQ457" i="28" s="1"/>
  <c r="IW521" i="28"/>
  <c r="HC521" i="28"/>
  <c r="HD521" i="28" s="1"/>
  <c r="HE521" i="28" s="1"/>
  <c r="HF521" i="28" s="1"/>
  <c r="ID521" i="28"/>
  <c r="IK521" i="28"/>
  <c r="IQ521" i="28" s="1"/>
  <c r="IW634" i="28"/>
  <c r="HC634" i="28"/>
  <c r="HD634" i="28" s="1"/>
  <c r="HE634" i="28" s="1"/>
  <c r="HF634" i="28" s="1"/>
  <c r="IK634" i="28"/>
  <c r="IQ634" i="28" s="1"/>
  <c r="ID634" i="28"/>
  <c r="IW808" i="28"/>
  <c r="HC808" i="28"/>
  <c r="HD808" i="28" s="1"/>
  <c r="HE808" i="28" s="1"/>
  <c r="HF808" i="28" s="1"/>
  <c r="IW770" i="28"/>
  <c r="HC770" i="28"/>
  <c r="HD770" i="28" s="1"/>
  <c r="HE770" i="28" s="1"/>
  <c r="HF770" i="28" s="1"/>
  <c r="IK770" i="28"/>
  <c r="IQ770" i="28" s="1"/>
  <c r="ID770" i="28"/>
  <c r="IW910" i="28"/>
  <c r="HC910" i="28"/>
  <c r="HD910" i="28" s="1"/>
  <c r="HE910" i="28" s="1"/>
  <c r="HF910" i="28" s="1"/>
  <c r="IK910" i="28"/>
  <c r="IQ910" i="28" s="1"/>
  <c r="ID910" i="28"/>
  <c r="IW826" i="28"/>
  <c r="HC826" i="28"/>
  <c r="HD826" i="28" s="1"/>
  <c r="HE826" i="28" s="1"/>
  <c r="HF826" i="28" s="1"/>
  <c r="IK826" i="28"/>
  <c r="IQ826" i="28" s="1"/>
  <c r="ID826" i="28"/>
  <c r="IW1005" i="28"/>
  <c r="HC1005" i="28"/>
  <c r="HD1005" i="28" s="1"/>
  <c r="HE1005" i="28" s="1"/>
  <c r="HF1005" i="28" s="1"/>
  <c r="ID1005" i="28"/>
  <c r="IK1005" i="28"/>
  <c r="IQ1005" i="28" s="1"/>
  <c r="IW1025" i="28"/>
  <c r="HC1025" i="28"/>
  <c r="HD1025" i="28" s="1"/>
  <c r="HE1025" i="28" s="1"/>
  <c r="HF1025" i="28" s="1"/>
  <c r="IK1025" i="28"/>
  <c r="IQ1025" i="28" s="1"/>
  <c r="ID1025" i="28"/>
  <c r="IW1055" i="28"/>
  <c r="HC1055" i="28"/>
  <c r="HD1055" i="28" s="1"/>
  <c r="HE1055" i="28" s="1"/>
  <c r="HF1055" i="28" s="1"/>
  <c r="IK1055" i="28"/>
  <c r="IQ1055" i="28" s="1"/>
  <c r="ID1055" i="28"/>
  <c r="IW484" i="28"/>
  <c r="HC484" i="28"/>
  <c r="HD484" i="28" s="1"/>
  <c r="HE484" i="28" s="1"/>
  <c r="HF484" i="28" s="1"/>
  <c r="IK484" i="28"/>
  <c r="IQ484" i="28" s="1"/>
  <c r="ID484" i="28"/>
  <c r="IW585" i="28"/>
  <c r="HC585" i="28"/>
  <c r="HD585" i="28" s="1"/>
  <c r="HE585" i="28" s="1"/>
  <c r="HF585" i="28" s="1"/>
  <c r="ID585" i="28"/>
  <c r="IK585" i="28"/>
  <c r="IQ585" i="28" s="1"/>
  <c r="IW603" i="28"/>
  <c r="HC603" i="28"/>
  <c r="HD603" i="28" s="1"/>
  <c r="HE603" i="28" s="1"/>
  <c r="HF603" i="28" s="1"/>
  <c r="ID603" i="28"/>
  <c r="IK603" i="28"/>
  <c r="IQ603" i="28" s="1"/>
  <c r="IW995" i="28"/>
  <c r="HC995" i="28"/>
  <c r="HD995" i="28" s="1"/>
  <c r="HE995" i="28" s="1"/>
  <c r="HF995" i="28" s="1"/>
  <c r="ID995" i="28"/>
  <c r="IK995" i="28"/>
  <c r="IQ995" i="28" s="1"/>
  <c r="IW952" i="28"/>
  <c r="HC952" i="28"/>
  <c r="HD952" i="28" s="1"/>
  <c r="HE952" i="28" s="1"/>
  <c r="HF952" i="28" s="1"/>
  <c r="IK952" i="28"/>
  <c r="IQ952" i="28" s="1"/>
  <c r="ID952" i="28"/>
  <c r="IW1061" i="28"/>
  <c r="HC1061" i="28"/>
  <c r="HD1061" i="28" s="1"/>
  <c r="HE1061" i="28" s="1"/>
  <c r="HF1061" i="28" s="1"/>
  <c r="ID1061" i="28"/>
  <c r="IK1061" i="28"/>
  <c r="IQ1061" i="28" s="1"/>
  <c r="IW1124" i="28"/>
  <c r="HC1124" i="28"/>
  <c r="HD1124" i="28" s="1"/>
  <c r="HE1124" i="28" s="1"/>
  <c r="HF1124" i="28" s="1"/>
  <c r="IK1124" i="28"/>
  <c r="IQ1124" i="28" s="1"/>
  <c r="ID1124" i="28"/>
  <c r="IW1177" i="28"/>
  <c r="HC1177" i="28"/>
  <c r="HD1177" i="28" s="1"/>
  <c r="HE1177" i="28" s="1"/>
  <c r="HF1177" i="28" s="1"/>
  <c r="IK1177" i="28"/>
  <c r="IQ1177" i="28" s="1"/>
  <c r="ID1177" i="28"/>
  <c r="IW19" i="28"/>
  <c r="HC19" i="28"/>
  <c r="HD19" i="28" s="1"/>
  <c r="HE19" i="28" s="1"/>
  <c r="HF19" i="28" s="1"/>
  <c r="ID19" i="28"/>
  <c r="IK19" i="28"/>
  <c r="IQ19" i="28" s="1"/>
  <c r="IW314" i="28"/>
  <c r="HC314" i="28"/>
  <c r="HD314" i="28" s="1"/>
  <c r="HE314" i="28" s="1"/>
  <c r="HF314" i="28" s="1"/>
  <c r="IK314" i="28"/>
  <c r="IQ314" i="28" s="1"/>
  <c r="ID314" i="28"/>
  <c r="IW50" i="28"/>
  <c r="HC50" i="28"/>
  <c r="HD50" i="28" s="1"/>
  <c r="HE50" i="28" s="1"/>
  <c r="HF50" i="28" s="1"/>
  <c r="ID50" i="28"/>
  <c r="IK50" i="28"/>
  <c r="IQ50" i="28" s="1"/>
  <c r="IW424" i="28"/>
  <c r="HC424" i="28"/>
  <c r="HD424" i="28" s="1"/>
  <c r="HE424" i="28" s="1"/>
  <c r="HF424" i="28" s="1"/>
  <c r="IK424" i="28"/>
  <c r="IQ424" i="28" s="1"/>
  <c r="ID424" i="28"/>
  <c r="IW488" i="28"/>
  <c r="HC488" i="28"/>
  <c r="HD488" i="28" s="1"/>
  <c r="HE488" i="28" s="1"/>
  <c r="HF488" i="28" s="1"/>
  <c r="IK488" i="28"/>
  <c r="IQ488" i="28" s="1"/>
  <c r="ID488" i="28"/>
  <c r="IW510" i="28"/>
  <c r="HC510" i="28"/>
  <c r="HD510" i="28" s="1"/>
  <c r="HE510" i="28" s="1"/>
  <c r="HF510" i="28" s="1"/>
  <c r="ID510" i="28"/>
  <c r="IK510" i="28"/>
  <c r="IQ510" i="28" s="1"/>
  <c r="IW575" i="28"/>
  <c r="HC575" i="28"/>
  <c r="HD575" i="28" s="1"/>
  <c r="HE575" i="28" s="1"/>
  <c r="HF575" i="28" s="1"/>
  <c r="IK575" i="28"/>
  <c r="IQ575" i="28" s="1"/>
  <c r="ID575" i="28"/>
  <c r="IW655" i="28"/>
  <c r="HC655" i="28"/>
  <c r="HD655" i="28" s="1"/>
  <c r="HE655" i="28" s="1"/>
  <c r="HF655" i="28" s="1"/>
  <c r="IK655" i="28"/>
  <c r="IQ655" i="28" s="1"/>
  <c r="ID655" i="28"/>
  <c r="IW714" i="28"/>
  <c r="HC714" i="28"/>
  <c r="HD714" i="28" s="1"/>
  <c r="HE714" i="28" s="1"/>
  <c r="HF714" i="28" s="1"/>
  <c r="ID714" i="28"/>
  <c r="IK714" i="28"/>
  <c r="IQ714" i="28" s="1"/>
  <c r="IW818" i="28"/>
  <c r="HC818" i="28"/>
  <c r="HD818" i="28" s="1"/>
  <c r="HE818" i="28" s="1"/>
  <c r="HF818" i="28" s="1"/>
  <c r="IK818" i="28"/>
  <c r="IQ818" i="28" s="1"/>
  <c r="ID818" i="28"/>
  <c r="IW966" i="28"/>
  <c r="HC966" i="28"/>
  <c r="HD966" i="28" s="1"/>
  <c r="HE966" i="28" s="1"/>
  <c r="HF966" i="28" s="1"/>
  <c r="ID966" i="28"/>
  <c r="IK966" i="28"/>
  <c r="IQ966" i="28" s="1"/>
  <c r="IW1019" i="28"/>
  <c r="ID1019" i="28"/>
  <c r="IK1019" i="28"/>
  <c r="IQ1019" i="28" s="1"/>
  <c r="HC1019" i="28"/>
  <c r="HD1019" i="28" s="1"/>
  <c r="HE1019" i="28" s="1"/>
  <c r="HF1019" i="28" s="1"/>
  <c r="IW429" i="28"/>
  <c r="HC429" i="28"/>
  <c r="HD429" i="28" s="1"/>
  <c r="HE429" i="28" s="1"/>
  <c r="HF429" i="28" s="1"/>
  <c r="ID429" i="28"/>
  <c r="IK429" i="28"/>
  <c r="IQ429" i="28" s="1"/>
  <c r="IW557" i="28"/>
  <c r="HC557" i="28"/>
  <c r="HD557" i="28" s="1"/>
  <c r="HE557" i="28" s="1"/>
  <c r="HF557" i="28" s="1"/>
  <c r="ID557" i="28"/>
  <c r="IK557" i="28"/>
  <c r="IQ557" i="28" s="1"/>
  <c r="IW922" i="28"/>
  <c r="HC922" i="28"/>
  <c r="HD922" i="28" s="1"/>
  <c r="HE922" i="28" s="1"/>
  <c r="HF922" i="28" s="1"/>
  <c r="ID922" i="28"/>
  <c r="IK922" i="28"/>
  <c r="IQ922" i="28" s="1"/>
  <c r="IW1194" i="28"/>
  <c r="HC1194" i="28"/>
  <c r="HD1194" i="28" s="1"/>
  <c r="HE1194" i="28" s="1"/>
  <c r="HF1194" i="28" s="1"/>
  <c r="IW413" i="28"/>
  <c r="HC413" i="28"/>
  <c r="HD413" i="28" s="1"/>
  <c r="HE413" i="28" s="1"/>
  <c r="HF413" i="28" s="1"/>
  <c r="IK413" i="28"/>
  <c r="IQ413" i="28" s="1"/>
  <c r="ID413" i="28"/>
  <c r="IW469" i="28"/>
  <c r="HC469" i="28"/>
  <c r="HD469" i="28" s="1"/>
  <c r="HE469" i="28" s="1"/>
  <c r="HF469" i="28" s="1"/>
  <c r="IK469" i="28"/>
  <c r="IQ469" i="28" s="1"/>
  <c r="ID469" i="28"/>
  <c r="IW514" i="28"/>
  <c r="HC514" i="28"/>
  <c r="HD514" i="28" s="1"/>
  <c r="HE514" i="28" s="1"/>
  <c r="HF514" i="28" s="1"/>
  <c r="IK514" i="28"/>
  <c r="IQ514" i="28" s="1"/>
  <c r="ID514" i="28"/>
  <c r="IW577" i="28"/>
  <c r="HC577" i="28"/>
  <c r="HD577" i="28" s="1"/>
  <c r="HE577" i="28" s="1"/>
  <c r="HF577" i="28" s="1"/>
  <c r="IK577" i="28"/>
  <c r="IQ577" i="28" s="1"/>
  <c r="ID577" i="28"/>
  <c r="IW680" i="28"/>
  <c r="HC680" i="28"/>
  <c r="HD680" i="28" s="1"/>
  <c r="HE680" i="28" s="1"/>
  <c r="HF680" i="28" s="1"/>
  <c r="IW724" i="28"/>
  <c r="HC724" i="28"/>
  <c r="HD724" i="28" s="1"/>
  <c r="HE724" i="28" s="1"/>
  <c r="HF724" i="28" s="1"/>
  <c r="ID724" i="28"/>
  <c r="IK724" i="28"/>
  <c r="IQ724" i="28" s="1"/>
  <c r="IW788" i="28"/>
  <c r="HC788" i="28"/>
  <c r="HD788" i="28" s="1"/>
  <c r="HE788" i="28" s="1"/>
  <c r="HF788" i="28" s="1"/>
  <c r="IK788" i="28"/>
  <c r="IQ788" i="28" s="1"/>
  <c r="ID788" i="28"/>
  <c r="IX834" i="28"/>
  <c r="IL834" i="28"/>
  <c r="IR834" i="28" s="1"/>
  <c r="IE834" i="28"/>
  <c r="IW867" i="28"/>
  <c r="HC867" i="28"/>
  <c r="HD867" i="28" s="1"/>
  <c r="HE867" i="28" s="1"/>
  <c r="HF867" i="28" s="1"/>
  <c r="IK867" i="28"/>
  <c r="IQ867" i="28" s="1"/>
  <c r="ID867" i="28"/>
  <c r="IW899" i="28"/>
  <c r="HC899" i="28"/>
  <c r="HD899" i="28" s="1"/>
  <c r="HE899" i="28" s="1"/>
  <c r="HF899" i="28" s="1"/>
  <c r="ID899" i="28"/>
  <c r="IK899" i="28"/>
  <c r="IQ899" i="28" s="1"/>
  <c r="IW1063" i="28"/>
  <c r="HC1063" i="28"/>
  <c r="HD1063" i="28" s="1"/>
  <c r="HE1063" i="28" s="1"/>
  <c r="HF1063" i="28" s="1"/>
  <c r="IK1063" i="28"/>
  <c r="IQ1063" i="28" s="1"/>
  <c r="ID1063" i="28"/>
  <c r="IW83" i="28"/>
  <c r="HC83" i="28"/>
  <c r="HD83" i="28" s="1"/>
  <c r="HE83" i="28" s="1"/>
  <c r="HF83" i="28" s="1"/>
  <c r="HC311" i="28"/>
  <c r="HD311" i="28" s="1"/>
  <c r="HE311" i="28" s="1"/>
  <c r="HF311" i="28" s="1"/>
  <c r="IW311" i="28"/>
  <c r="IK311" i="28"/>
  <c r="IQ311" i="28" s="1"/>
  <c r="ID311" i="28"/>
  <c r="HC783" i="28"/>
  <c r="HD783" i="28" s="1"/>
  <c r="HE783" i="28" s="1"/>
  <c r="HF783" i="28" s="1"/>
  <c r="IW783" i="28"/>
  <c r="ID783" i="28"/>
  <c r="IK783" i="28"/>
  <c r="IQ783" i="28" s="1"/>
  <c r="IW21" i="28"/>
  <c r="HC21" i="28"/>
  <c r="HD21" i="28" s="1"/>
  <c r="HE21" i="28" s="1"/>
  <c r="HF21" i="28" s="1"/>
  <c r="ID21" i="28"/>
  <c r="IK21" i="28"/>
  <c r="IQ21" i="28" s="1"/>
  <c r="IW370" i="28"/>
  <c r="HC370" i="28"/>
  <c r="HD370" i="28" s="1"/>
  <c r="HE370" i="28" s="1"/>
  <c r="HF370" i="28" s="1"/>
  <c r="IK370" i="28"/>
  <c r="IQ370" i="28" s="1"/>
  <c r="ID370" i="28"/>
  <c r="IW717" i="28"/>
  <c r="HC717" i="28"/>
  <c r="HD717" i="28" s="1"/>
  <c r="HE717" i="28" s="1"/>
  <c r="HF717" i="28" s="1"/>
  <c r="IK717" i="28"/>
  <c r="IQ717" i="28" s="1"/>
  <c r="ID717" i="28"/>
  <c r="HC978" i="28"/>
  <c r="HD978" i="28" s="1"/>
  <c r="HE978" i="28" s="1"/>
  <c r="HF978" i="28" s="1"/>
  <c r="IW978" i="28"/>
  <c r="ID978" i="28"/>
  <c r="IK978" i="28"/>
  <c r="IQ978" i="28" s="1"/>
  <c r="IW1046" i="28"/>
  <c r="HC1046" i="28"/>
  <c r="HD1046" i="28" s="1"/>
  <c r="HE1046" i="28" s="1"/>
  <c r="HF1046" i="28" s="1"/>
  <c r="IW1110" i="28"/>
  <c r="HC1110" i="28"/>
  <c r="HD1110" i="28" s="1"/>
  <c r="HE1110" i="28" s="1"/>
  <c r="HF1110" i="28" s="1"/>
  <c r="ID1110" i="28"/>
  <c r="IK1110" i="28"/>
  <c r="IQ1110" i="28" s="1"/>
  <c r="IW1196" i="28"/>
  <c r="HC1196" i="28"/>
  <c r="HD1196" i="28" s="1"/>
  <c r="HE1196" i="28" s="1"/>
  <c r="HF1196" i="28" s="1"/>
  <c r="IK1196" i="28"/>
  <c r="IQ1196" i="28" s="1"/>
  <c r="ID1196" i="28"/>
  <c r="IW608" i="28"/>
  <c r="HC608" i="28"/>
  <c r="HD608" i="28" s="1"/>
  <c r="HE608" i="28" s="1"/>
  <c r="HF608" i="28" s="1"/>
  <c r="IK608" i="28"/>
  <c r="IQ608" i="28" s="1"/>
  <c r="ID608" i="28"/>
  <c r="FD927" i="28"/>
  <c r="FJ927" i="28" s="1"/>
  <c r="FI927" i="28"/>
  <c r="IW1069" i="28"/>
  <c r="HC1069" i="28"/>
  <c r="HD1069" i="28" s="1"/>
  <c r="HE1069" i="28" s="1"/>
  <c r="HF1069" i="28" s="1"/>
  <c r="IK1069" i="28"/>
  <c r="IQ1069" i="28" s="1"/>
  <c r="ID1069" i="28"/>
  <c r="IW349" i="28"/>
  <c r="HC349" i="28"/>
  <c r="HD349" i="28" s="1"/>
  <c r="HE349" i="28" s="1"/>
  <c r="HF349" i="28" s="1"/>
  <c r="ID349" i="28"/>
  <c r="IK349" i="28"/>
  <c r="IQ349" i="28" s="1"/>
  <c r="IW799" i="28"/>
  <c r="HC799" i="28"/>
  <c r="HD799" i="28" s="1"/>
  <c r="HE799" i="28" s="1"/>
  <c r="HF799" i="28" s="1"/>
  <c r="ID799" i="28"/>
  <c r="IK799" i="28"/>
  <c r="IQ799" i="28" s="1"/>
  <c r="HC1111" i="28"/>
  <c r="HD1111" i="28" s="1"/>
  <c r="HE1111" i="28" s="1"/>
  <c r="HF1111" i="28" s="1"/>
  <c r="IW1111" i="28"/>
  <c r="ID1111" i="28"/>
  <c r="IK1111" i="28"/>
  <c r="IQ1111" i="28" s="1"/>
  <c r="FD376" i="28"/>
  <c r="FJ376" i="28" s="1"/>
  <c r="FI376" i="28"/>
  <c r="IW34" i="28"/>
  <c r="HC34" i="28"/>
  <c r="HD34" i="28" s="1"/>
  <c r="HE34" i="28" s="1"/>
  <c r="HF34" i="28" s="1"/>
  <c r="IK34" i="28"/>
  <c r="IQ34" i="28" s="1"/>
  <c r="ID34" i="28"/>
  <c r="HC138" i="28"/>
  <c r="HD138" i="28" s="1"/>
  <c r="HE138" i="28" s="1"/>
  <c r="HF138" i="28" s="1"/>
  <c r="IW138" i="28"/>
  <c r="IK138" i="28"/>
  <c r="IQ138" i="28" s="1"/>
  <c r="ID138" i="28"/>
  <c r="IW641" i="28"/>
  <c r="HC641" i="28"/>
  <c r="HD641" i="28" s="1"/>
  <c r="HE641" i="28" s="1"/>
  <c r="HF641" i="28" s="1"/>
  <c r="IK641" i="28"/>
  <c r="IQ641" i="28" s="1"/>
  <c r="ID641" i="28"/>
  <c r="IW926" i="28"/>
  <c r="HC926" i="28"/>
  <c r="HD926" i="28" s="1"/>
  <c r="HE926" i="28" s="1"/>
  <c r="HF926" i="28" s="1"/>
  <c r="IK926" i="28"/>
  <c r="IQ926" i="28" s="1"/>
  <c r="ID926" i="28"/>
  <c r="IW185" i="28"/>
  <c r="HC185" i="28"/>
  <c r="HD185" i="28" s="1"/>
  <c r="HE185" i="28" s="1"/>
  <c r="HF185" i="28" s="1"/>
  <c r="ID185" i="28"/>
  <c r="IK185" i="28"/>
  <c r="IQ185" i="28" s="1"/>
  <c r="IW1139" i="28"/>
  <c r="HC1139" i="28"/>
  <c r="HD1139" i="28" s="1"/>
  <c r="HE1139" i="28" s="1"/>
  <c r="HF1139" i="28" s="1"/>
  <c r="ID1139" i="28"/>
  <c r="IK1139" i="28"/>
  <c r="IQ1139" i="28" s="1"/>
  <c r="HC291" i="28"/>
  <c r="HD291" i="28" s="1"/>
  <c r="HE291" i="28" s="1"/>
  <c r="HF291" i="28" s="1"/>
  <c r="IW291" i="28"/>
  <c r="IK291" i="28"/>
  <c r="IQ291" i="28" s="1"/>
  <c r="ID291" i="28"/>
  <c r="HC118" i="28"/>
  <c r="HD118" i="28" s="1"/>
  <c r="HE118" i="28" s="1"/>
  <c r="HF118" i="28" s="1"/>
  <c r="IW118" i="28"/>
  <c r="ID118" i="28"/>
  <c r="IK118" i="28"/>
  <c r="IQ118" i="28" s="1"/>
  <c r="HC687" i="28"/>
  <c r="HD687" i="28" s="1"/>
  <c r="HE687" i="28" s="1"/>
  <c r="HF687" i="28" s="1"/>
  <c r="IW687" i="28"/>
  <c r="IK687" i="28"/>
  <c r="IQ687" i="28" s="1"/>
  <c r="ID687" i="28"/>
  <c r="HC206" i="28"/>
  <c r="HD206" i="28" s="1"/>
  <c r="HE206" i="28" s="1"/>
  <c r="HF206" i="28" s="1"/>
  <c r="IW206" i="28"/>
  <c r="HC360" i="28"/>
  <c r="HD360" i="28" s="1"/>
  <c r="HE360" i="28" s="1"/>
  <c r="HF360" i="28" s="1"/>
  <c r="IW360" i="28"/>
  <c r="ID360" i="28"/>
  <c r="IK360" i="28"/>
  <c r="IQ360" i="28" s="1"/>
  <c r="HC400" i="28"/>
  <c r="HD400" i="28" s="1"/>
  <c r="HE400" i="28" s="1"/>
  <c r="HF400" i="28" s="1"/>
  <c r="IW400" i="28"/>
  <c r="IK400" i="28"/>
  <c r="IQ400" i="28" s="1"/>
  <c r="ID400" i="28"/>
  <c r="IW637" i="28"/>
  <c r="HC637" i="28"/>
  <c r="HD637" i="28" s="1"/>
  <c r="HE637" i="28" s="1"/>
  <c r="HF637" i="28" s="1"/>
  <c r="ID637" i="28"/>
  <c r="IK637" i="28"/>
  <c r="IQ637" i="28" s="1"/>
  <c r="HC903" i="28"/>
  <c r="HD903" i="28" s="1"/>
  <c r="HE903" i="28" s="1"/>
  <c r="HF903" i="28" s="1"/>
  <c r="IW903" i="28"/>
  <c r="IK903" i="28"/>
  <c r="IQ903" i="28" s="1"/>
  <c r="ID903" i="28"/>
  <c r="IW147" i="28"/>
  <c r="HC147" i="28"/>
  <c r="HD147" i="28" s="1"/>
  <c r="HE147" i="28" s="1"/>
  <c r="HF147" i="28" s="1"/>
  <c r="IK147" i="28"/>
  <c r="IQ147" i="28" s="1"/>
  <c r="ID147" i="28"/>
  <c r="IW490" i="28"/>
  <c r="HC490" i="28"/>
  <c r="HD490" i="28" s="1"/>
  <c r="HE490" i="28" s="1"/>
  <c r="HF490" i="28" s="1"/>
  <c r="IK490" i="28"/>
  <c r="IQ490" i="28" s="1"/>
  <c r="ID490" i="28"/>
  <c r="IW845" i="28"/>
  <c r="HC845" i="28"/>
  <c r="HD845" i="28" s="1"/>
  <c r="HE845" i="28" s="1"/>
  <c r="HF845" i="28" s="1"/>
  <c r="ID845" i="28"/>
  <c r="IK845" i="28"/>
  <c r="IQ845" i="28" s="1"/>
  <c r="IW144" i="28"/>
  <c r="HC144" i="28"/>
  <c r="HD144" i="28" s="1"/>
  <c r="HE144" i="28" s="1"/>
  <c r="HF144" i="28" s="1"/>
  <c r="IK144" i="28"/>
  <c r="IQ144" i="28" s="1"/>
  <c r="ID144" i="28"/>
  <c r="IW244" i="28"/>
  <c r="HC244" i="28"/>
  <c r="HD244" i="28" s="1"/>
  <c r="HE244" i="28" s="1"/>
  <c r="HF244" i="28" s="1"/>
  <c r="ID244" i="28"/>
  <c r="IK244" i="28"/>
  <c r="IQ244" i="28" s="1"/>
  <c r="IW410" i="28"/>
  <c r="HC410" i="28"/>
  <c r="HD410" i="28" s="1"/>
  <c r="HE410" i="28" s="1"/>
  <c r="HF410" i="28" s="1"/>
  <c r="ID410" i="28"/>
  <c r="IK410" i="28"/>
  <c r="IQ410" i="28" s="1"/>
  <c r="IW1114" i="28"/>
  <c r="HC1114" i="28"/>
  <c r="HD1114" i="28" s="1"/>
  <c r="HE1114" i="28" s="1"/>
  <c r="HF1114" i="28" s="1"/>
  <c r="IW1121" i="28"/>
  <c r="HC1121" i="28"/>
  <c r="HD1121" i="28" s="1"/>
  <c r="HE1121" i="28" s="1"/>
  <c r="HF1121" i="28" s="1"/>
  <c r="ID1121" i="28"/>
  <c r="IK1121" i="28"/>
  <c r="IQ1121" i="28" s="1"/>
  <c r="IW1162" i="28"/>
  <c r="HC1162" i="28"/>
  <c r="HD1162" i="28" s="1"/>
  <c r="HE1162" i="28" s="1"/>
  <c r="HF1162" i="28" s="1"/>
  <c r="ID1162" i="28"/>
  <c r="IK1162" i="28"/>
  <c r="IQ1162" i="28" s="1"/>
  <c r="IW330" i="28"/>
  <c r="HC330" i="28"/>
  <c r="HD330" i="28" s="1"/>
  <c r="HE330" i="28" s="1"/>
  <c r="HF330" i="28" s="1"/>
  <c r="ID330" i="28"/>
  <c r="IK330" i="28"/>
  <c r="IQ330" i="28" s="1"/>
  <c r="IW737" i="28"/>
  <c r="HC737" i="28"/>
  <c r="HD737" i="28" s="1"/>
  <c r="HE737" i="28" s="1"/>
  <c r="HF737" i="28" s="1"/>
  <c r="IK737" i="28"/>
  <c r="IQ737" i="28" s="1"/>
  <c r="ID737" i="28"/>
  <c r="IW1060" i="28"/>
  <c r="HC1060" i="28"/>
  <c r="HD1060" i="28" s="1"/>
  <c r="HE1060" i="28" s="1"/>
  <c r="HF1060" i="28" s="1"/>
  <c r="ID1060" i="28"/>
  <c r="IK1060" i="28"/>
  <c r="IQ1060" i="28" s="1"/>
  <c r="HG348" i="28"/>
  <c r="HH348" i="28" s="1"/>
  <c r="HI348" i="28" s="1"/>
  <c r="HJ348" i="28" s="1"/>
  <c r="IX348" i="28"/>
  <c r="IE348" i="28"/>
  <c r="IK348" i="28"/>
  <c r="IQ348" i="28" s="1"/>
  <c r="IW297" i="28"/>
  <c r="HC297" i="28"/>
  <c r="HD297" i="28" s="1"/>
  <c r="HE297" i="28" s="1"/>
  <c r="HF297" i="28" s="1"/>
  <c r="ID297" i="28"/>
  <c r="IK297" i="28"/>
  <c r="IQ297" i="28" s="1"/>
  <c r="FG7" i="28"/>
  <c r="FF7" i="28"/>
  <c r="IW697" i="28"/>
  <c r="HC697" i="28"/>
  <c r="HD697" i="28" s="1"/>
  <c r="HE697" i="28" s="1"/>
  <c r="HF697" i="28" s="1"/>
  <c r="IK697" i="28"/>
  <c r="IQ697" i="28" s="1"/>
  <c r="ID697" i="28"/>
  <c r="IW815" i="28"/>
  <c r="HC815" i="28"/>
  <c r="HD815" i="28" s="1"/>
  <c r="HE815" i="28" s="1"/>
  <c r="HF815" i="28" s="1"/>
  <c r="IK815" i="28"/>
  <c r="IQ815" i="28" s="1"/>
  <c r="ID815" i="28"/>
  <c r="HC972" i="28"/>
  <c r="HD972" i="28" s="1"/>
  <c r="HE972" i="28" s="1"/>
  <c r="HF972" i="28" s="1"/>
  <c r="IW972" i="28"/>
  <c r="IK972" i="28"/>
  <c r="IQ972" i="28" s="1"/>
  <c r="ID972" i="28"/>
  <c r="IW830" i="28"/>
  <c r="HC830" i="28"/>
  <c r="HD830" i="28" s="1"/>
  <c r="HE830" i="28" s="1"/>
  <c r="HF830" i="28" s="1"/>
  <c r="IK830" i="28"/>
  <c r="IQ830" i="28" s="1"/>
  <c r="ID830" i="28"/>
  <c r="IW420" i="28"/>
  <c r="HC420" i="28"/>
  <c r="HD420" i="28" s="1"/>
  <c r="HE420" i="28" s="1"/>
  <c r="HF420" i="28" s="1"/>
  <c r="IK420" i="28"/>
  <c r="IQ420" i="28" s="1"/>
  <c r="ID420" i="28"/>
  <c r="IW683" i="28"/>
  <c r="HC683" i="28"/>
  <c r="HD683" i="28" s="1"/>
  <c r="HE683" i="28" s="1"/>
  <c r="HF683" i="28" s="1"/>
  <c r="IK683" i="28"/>
  <c r="IQ683" i="28" s="1"/>
  <c r="ID683" i="28"/>
  <c r="ID1152" i="28"/>
  <c r="IW47" i="28"/>
  <c r="HC47" i="28"/>
  <c r="HD47" i="28" s="1"/>
  <c r="HE47" i="28" s="1"/>
  <c r="HF47" i="28" s="1"/>
  <c r="IW33" i="28"/>
  <c r="HC33" i="28"/>
  <c r="HD33" i="28" s="1"/>
  <c r="HE33" i="28" s="1"/>
  <c r="HF33" i="28" s="1"/>
  <c r="IK33" i="28"/>
  <c r="IQ33" i="28" s="1"/>
  <c r="ID33" i="28"/>
  <c r="IW160" i="28"/>
  <c r="HC160" i="28"/>
  <c r="HD160" i="28" s="1"/>
  <c r="HE160" i="28" s="1"/>
  <c r="HF160" i="28" s="1"/>
  <c r="IK160" i="28"/>
  <c r="IQ160" i="28" s="1"/>
  <c r="ID160" i="28"/>
  <c r="IW293" i="28"/>
  <c r="HC293" i="28"/>
  <c r="HD293" i="28" s="1"/>
  <c r="HE293" i="28" s="1"/>
  <c r="HF293" i="28" s="1"/>
  <c r="IK293" i="28"/>
  <c r="IQ293" i="28" s="1"/>
  <c r="ID293" i="28"/>
  <c r="IW382" i="28"/>
  <c r="HC382" i="28"/>
  <c r="HD382" i="28" s="1"/>
  <c r="HE382" i="28" s="1"/>
  <c r="HF382" i="28" s="1"/>
  <c r="ID382" i="28"/>
  <c r="IK382" i="28"/>
  <c r="IQ382" i="28" s="1"/>
  <c r="IW600" i="28"/>
  <c r="HC600" i="28"/>
  <c r="HD600" i="28" s="1"/>
  <c r="HE600" i="28" s="1"/>
  <c r="HF600" i="28" s="1"/>
  <c r="IK600" i="28"/>
  <c r="IQ600" i="28" s="1"/>
  <c r="ID600" i="28"/>
  <c r="IW648" i="28"/>
  <c r="HC648" i="28"/>
  <c r="HD648" i="28" s="1"/>
  <c r="HE648" i="28" s="1"/>
  <c r="HF648" i="28" s="1"/>
  <c r="ID648" i="28"/>
  <c r="IK648" i="28"/>
  <c r="IQ648" i="28" s="1"/>
  <c r="IW1006" i="28"/>
  <c r="HC1006" i="28"/>
  <c r="HD1006" i="28" s="1"/>
  <c r="HE1006" i="28" s="1"/>
  <c r="HF1006" i="28" s="1"/>
  <c r="ID1006" i="28"/>
  <c r="IK1006" i="28"/>
  <c r="IQ1006" i="28" s="1"/>
  <c r="IW48" i="28"/>
  <c r="HC48" i="28"/>
  <c r="HD48" i="28" s="1"/>
  <c r="HE48" i="28" s="1"/>
  <c r="HF48" i="28" s="1"/>
  <c r="IK48" i="28"/>
  <c r="IQ48" i="28" s="1"/>
  <c r="ID48" i="28"/>
  <c r="IW568" i="28"/>
  <c r="HC568" i="28"/>
  <c r="HD568" i="28" s="1"/>
  <c r="HE568" i="28" s="1"/>
  <c r="HF568" i="28" s="1"/>
  <c r="IK568" i="28"/>
  <c r="IQ568" i="28" s="1"/>
  <c r="ID568" i="28"/>
  <c r="IW1020" i="28"/>
  <c r="HC1020" i="28"/>
  <c r="HD1020" i="28" s="1"/>
  <c r="HE1020" i="28" s="1"/>
  <c r="HF1020" i="28" s="1"/>
  <c r="IK1020" i="28"/>
  <c r="IQ1020" i="28" s="1"/>
  <c r="ID1020" i="28"/>
  <c r="IW116" i="28"/>
  <c r="HC116" i="28"/>
  <c r="HD116" i="28" s="1"/>
  <c r="HE116" i="28" s="1"/>
  <c r="HF116" i="28" s="1"/>
  <c r="IK116" i="28"/>
  <c r="IQ116" i="28" s="1"/>
  <c r="ID116" i="28"/>
  <c r="IW320" i="28"/>
  <c r="HC320" i="28"/>
  <c r="HD320" i="28" s="1"/>
  <c r="HE320" i="28" s="1"/>
  <c r="HF320" i="28" s="1"/>
  <c r="IK320" i="28"/>
  <c r="IQ320" i="28" s="1"/>
  <c r="ID320" i="28"/>
  <c r="HC677" i="28"/>
  <c r="HD677" i="28" s="1"/>
  <c r="HE677" i="28" s="1"/>
  <c r="HF677" i="28" s="1"/>
  <c r="IW677" i="28"/>
  <c r="ID677" i="28"/>
  <c r="IK677" i="28"/>
  <c r="IQ677" i="28" s="1"/>
  <c r="ID1210" i="28"/>
  <c r="ID83" i="28"/>
  <c r="IW1129" i="28"/>
  <c r="HC1129" i="28"/>
  <c r="HD1129" i="28" s="1"/>
  <c r="HE1129" i="28" s="1"/>
  <c r="HF1129" i="28" s="1"/>
  <c r="ID1129" i="28"/>
  <c r="IK1129" i="28"/>
  <c r="IQ1129" i="28" s="1"/>
  <c r="IW1183" i="28"/>
  <c r="HC1183" i="28"/>
  <c r="HD1183" i="28" s="1"/>
  <c r="HE1183" i="28" s="1"/>
  <c r="HF1183" i="28" s="1"/>
  <c r="IK1183" i="28"/>
  <c r="IQ1183" i="28" s="1"/>
  <c r="ID1183" i="28"/>
  <c r="IW64" i="28"/>
  <c r="HC64" i="28"/>
  <c r="HD64" i="28" s="1"/>
  <c r="HE64" i="28" s="1"/>
  <c r="HF64" i="28" s="1"/>
  <c r="IK64" i="28"/>
  <c r="IQ64" i="28" s="1"/>
  <c r="ID64" i="28"/>
  <c r="IW220" i="28"/>
  <c r="HC220" i="28"/>
  <c r="HD220" i="28" s="1"/>
  <c r="HE220" i="28" s="1"/>
  <c r="HF220" i="28" s="1"/>
  <c r="IK220" i="28"/>
  <c r="IQ220" i="28" s="1"/>
  <c r="ID220" i="28"/>
  <c r="IW797" i="28"/>
  <c r="HC797" i="28"/>
  <c r="HD797" i="28" s="1"/>
  <c r="HE797" i="28" s="1"/>
  <c r="HF797" i="28" s="1"/>
  <c r="ID797" i="28"/>
  <c r="IK797" i="28"/>
  <c r="IQ797" i="28" s="1"/>
  <c r="IW319" i="28"/>
  <c r="HC319" i="28"/>
  <c r="HD319" i="28" s="1"/>
  <c r="HE319" i="28" s="1"/>
  <c r="HF319" i="28" s="1"/>
  <c r="IK319" i="28"/>
  <c r="IQ319" i="28" s="1"/>
  <c r="ID319" i="28"/>
  <c r="IW425" i="28"/>
  <c r="HC425" i="28"/>
  <c r="HD425" i="28" s="1"/>
  <c r="HE425" i="28" s="1"/>
  <c r="HF425" i="28" s="1"/>
  <c r="ID425" i="28"/>
  <c r="IK425" i="28"/>
  <c r="IQ425" i="28" s="1"/>
  <c r="IW489" i="28"/>
  <c r="HC489" i="28"/>
  <c r="HD489" i="28" s="1"/>
  <c r="HE489" i="28" s="1"/>
  <c r="HF489" i="28" s="1"/>
  <c r="IK489" i="28"/>
  <c r="IQ489" i="28" s="1"/>
  <c r="ID489" i="28"/>
  <c r="IW666" i="28"/>
  <c r="HC666" i="28"/>
  <c r="HD666" i="28" s="1"/>
  <c r="HE666" i="28" s="1"/>
  <c r="HF666" i="28" s="1"/>
  <c r="ID666" i="28"/>
  <c r="IK666" i="28"/>
  <c r="IQ666" i="28" s="1"/>
  <c r="IW864" i="28"/>
  <c r="HC864" i="28"/>
  <c r="HD864" i="28" s="1"/>
  <c r="HE864" i="28" s="1"/>
  <c r="HF864" i="28" s="1"/>
  <c r="ID864" i="28"/>
  <c r="IK864" i="28"/>
  <c r="IQ864" i="28" s="1"/>
  <c r="IW880" i="28"/>
  <c r="HC880" i="28"/>
  <c r="HD880" i="28" s="1"/>
  <c r="HE880" i="28" s="1"/>
  <c r="HF880" i="28" s="1"/>
  <c r="ID880" i="28"/>
  <c r="IK880" i="28"/>
  <c r="IQ880" i="28" s="1"/>
  <c r="IW1106" i="28"/>
  <c r="HC1106" i="28"/>
  <c r="HD1106" i="28" s="1"/>
  <c r="HE1106" i="28" s="1"/>
  <c r="HF1106" i="28" s="1"/>
  <c r="IW1169" i="28"/>
  <c r="HC1169" i="28"/>
  <c r="HD1169" i="28" s="1"/>
  <c r="HE1169" i="28" s="1"/>
  <c r="HF1169" i="28" s="1"/>
  <c r="ID1169" i="28"/>
  <c r="IK1169" i="28"/>
  <c r="IQ1169" i="28" s="1"/>
  <c r="IW461" i="28"/>
  <c r="HC461" i="28"/>
  <c r="HD461" i="28" s="1"/>
  <c r="HE461" i="28" s="1"/>
  <c r="HF461" i="28" s="1"/>
  <c r="IK461" i="28"/>
  <c r="IQ461" i="28" s="1"/>
  <c r="ID461" i="28"/>
  <c r="IW694" i="28"/>
  <c r="HC694" i="28"/>
  <c r="HD694" i="28" s="1"/>
  <c r="HE694" i="28" s="1"/>
  <c r="HF694" i="28" s="1"/>
  <c r="IK694" i="28"/>
  <c r="IQ694" i="28" s="1"/>
  <c r="ID694" i="28"/>
  <c r="IW1001" i="28"/>
  <c r="HC1001" i="28"/>
  <c r="HD1001" i="28" s="1"/>
  <c r="HE1001" i="28" s="1"/>
  <c r="HF1001" i="28" s="1"/>
  <c r="ID1001" i="28"/>
  <c r="IK1001" i="28"/>
  <c r="IQ1001" i="28" s="1"/>
  <c r="IW1178" i="28"/>
  <c r="HC1178" i="28"/>
  <c r="HD1178" i="28" s="1"/>
  <c r="HE1178" i="28" s="1"/>
  <c r="HF1178" i="28" s="1"/>
  <c r="IW35" i="28"/>
  <c r="HC35" i="28"/>
  <c r="HD35" i="28" s="1"/>
  <c r="HE35" i="28" s="1"/>
  <c r="HF35" i="28" s="1"/>
  <c r="ID35" i="28"/>
  <c r="IK35" i="28"/>
  <c r="IQ35" i="28" s="1"/>
  <c r="IW149" i="28"/>
  <c r="HC149" i="28"/>
  <c r="HD149" i="28" s="1"/>
  <c r="HE149" i="28" s="1"/>
  <c r="HF149" i="28" s="1"/>
  <c r="IK149" i="28"/>
  <c r="IQ149" i="28" s="1"/>
  <c r="ID149" i="28"/>
  <c r="IW359" i="28"/>
  <c r="HC359" i="28"/>
  <c r="HD359" i="28" s="1"/>
  <c r="HE359" i="28" s="1"/>
  <c r="HF359" i="28" s="1"/>
  <c r="ID359" i="28"/>
  <c r="IK359" i="28"/>
  <c r="IQ359" i="28" s="1"/>
  <c r="IX73" i="28"/>
  <c r="IE73" i="28"/>
  <c r="IL73" i="28"/>
  <c r="IR73" i="28" s="1"/>
  <c r="IW119" i="28"/>
  <c r="HC119" i="28"/>
  <c r="HD119" i="28" s="1"/>
  <c r="HE119" i="28" s="1"/>
  <c r="HF119" i="28" s="1"/>
  <c r="ID119" i="28"/>
  <c r="IK119" i="28"/>
  <c r="IQ119" i="28" s="1"/>
  <c r="IW159" i="28"/>
  <c r="HC159" i="28"/>
  <c r="HD159" i="28" s="1"/>
  <c r="HE159" i="28" s="1"/>
  <c r="HF159" i="28" s="1"/>
  <c r="IK159" i="28"/>
  <c r="IQ159" i="28" s="1"/>
  <c r="ID159" i="28"/>
  <c r="IW213" i="28"/>
  <c r="HC213" i="28"/>
  <c r="HD213" i="28" s="1"/>
  <c r="HE213" i="28" s="1"/>
  <c r="HF213" i="28" s="1"/>
  <c r="ID213" i="28"/>
  <c r="IK213" i="28"/>
  <c r="IQ213" i="28" s="1"/>
  <c r="IW267" i="28"/>
  <c r="HC267" i="28"/>
  <c r="HD267" i="28" s="1"/>
  <c r="HE267" i="28" s="1"/>
  <c r="HF267" i="28" s="1"/>
  <c r="IK267" i="28"/>
  <c r="IQ267" i="28" s="1"/>
  <c r="ID267" i="28"/>
  <c r="IW520" i="28"/>
  <c r="HC520" i="28"/>
  <c r="HD520" i="28" s="1"/>
  <c r="HE520" i="28" s="1"/>
  <c r="HF520" i="28" s="1"/>
  <c r="IK520" i="28"/>
  <c r="IQ520" i="28" s="1"/>
  <c r="ID520" i="28"/>
  <c r="IW610" i="28"/>
  <c r="HC610" i="28"/>
  <c r="HD610" i="28" s="1"/>
  <c r="HE610" i="28" s="1"/>
  <c r="HF610" i="28" s="1"/>
  <c r="ID610" i="28"/>
  <c r="IK610" i="28"/>
  <c r="IQ610" i="28" s="1"/>
  <c r="IW950" i="28"/>
  <c r="HC950" i="28"/>
  <c r="HD950" i="28" s="1"/>
  <c r="HE950" i="28" s="1"/>
  <c r="HF950" i="28" s="1"/>
  <c r="IK950" i="28"/>
  <c r="IQ950" i="28" s="1"/>
  <c r="ID950" i="28"/>
  <c r="IW51" i="28"/>
  <c r="HC51" i="28"/>
  <c r="HD51" i="28" s="1"/>
  <c r="HE51" i="28" s="1"/>
  <c r="HF51" i="28" s="1"/>
  <c r="IK51" i="28"/>
  <c r="IQ51" i="28" s="1"/>
  <c r="ID51" i="28"/>
  <c r="IW525" i="28"/>
  <c r="HC525" i="28"/>
  <c r="HD525" i="28" s="1"/>
  <c r="HE525" i="28" s="1"/>
  <c r="HF525" i="28" s="1"/>
  <c r="IK525" i="28"/>
  <c r="IQ525" i="28" s="1"/>
  <c r="ID525" i="28"/>
  <c r="IW878" i="28"/>
  <c r="HC878" i="28"/>
  <c r="HD878" i="28" s="1"/>
  <c r="HE878" i="28" s="1"/>
  <c r="HF878" i="28" s="1"/>
  <c r="IK878" i="28"/>
  <c r="IQ878" i="28" s="1"/>
  <c r="ID878" i="28"/>
  <c r="IW980" i="28"/>
  <c r="HC980" i="28"/>
  <c r="HD980" i="28" s="1"/>
  <c r="HE980" i="28" s="1"/>
  <c r="HF980" i="28" s="1"/>
  <c r="IK980" i="28"/>
  <c r="IQ980" i="28" s="1"/>
  <c r="ID980" i="28"/>
  <c r="IW39" i="28"/>
  <c r="HC39" i="28"/>
  <c r="HD39" i="28" s="1"/>
  <c r="HE39" i="28" s="1"/>
  <c r="HF39" i="28" s="1"/>
  <c r="IK39" i="28"/>
  <c r="IQ39" i="28" s="1"/>
  <c r="ID39" i="28"/>
  <c r="IW157" i="28"/>
  <c r="HC157" i="28"/>
  <c r="HD157" i="28" s="1"/>
  <c r="HE157" i="28" s="1"/>
  <c r="HF157" i="28" s="1"/>
  <c r="IK157" i="28"/>
  <c r="IQ157" i="28" s="1"/>
  <c r="ID157" i="28"/>
  <c r="IW223" i="28"/>
  <c r="HC223" i="28"/>
  <c r="HD223" i="28" s="1"/>
  <c r="HE223" i="28" s="1"/>
  <c r="HF223" i="28" s="1"/>
  <c r="IK223" i="28"/>
  <c r="IQ223" i="28" s="1"/>
  <c r="ID223" i="28"/>
  <c r="IW306" i="28"/>
  <c r="HC306" i="28"/>
  <c r="HD306" i="28" s="1"/>
  <c r="HE306" i="28" s="1"/>
  <c r="HF306" i="28" s="1"/>
  <c r="ID306" i="28"/>
  <c r="IK306" i="28"/>
  <c r="IQ306" i="28" s="1"/>
  <c r="IW300" i="28"/>
  <c r="HC300" i="28"/>
  <c r="HD300" i="28" s="1"/>
  <c r="HE300" i="28" s="1"/>
  <c r="HF300" i="28" s="1"/>
  <c r="ID300" i="28"/>
  <c r="IK300" i="28"/>
  <c r="IQ300" i="28" s="1"/>
  <c r="IW418" i="28"/>
  <c r="HC418" i="28"/>
  <c r="HD418" i="28" s="1"/>
  <c r="HE418" i="28" s="1"/>
  <c r="HF418" i="28" s="1"/>
  <c r="IK418" i="28"/>
  <c r="IQ418" i="28" s="1"/>
  <c r="ID418" i="28"/>
  <c r="IW501" i="28"/>
  <c r="HC501" i="28"/>
  <c r="HD501" i="28" s="1"/>
  <c r="HE501" i="28" s="1"/>
  <c r="HF501" i="28" s="1"/>
  <c r="IK501" i="28"/>
  <c r="IQ501" i="28" s="1"/>
  <c r="ID501" i="28"/>
  <c r="IW561" i="28"/>
  <c r="HC561" i="28"/>
  <c r="HD561" i="28" s="1"/>
  <c r="HE561" i="28" s="1"/>
  <c r="HF561" i="28" s="1"/>
  <c r="ID561" i="28"/>
  <c r="IK561" i="28"/>
  <c r="IQ561" i="28" s="1"/>
  <c r="IX611" i="28"/>
  <c r="HG611" i="28"/>
  <c r="HH611" i="28" s="1"/>
  <c r="HI611" i="28" s="1"/>
  <c r="HJ611" i="28" s="1"/>
  <c r="IL611" i="28" s="1"/>
  <c r="IR611" i="28" s="1"/>
  <c r="IE611" i="28"/>
  <c r="IK611" i="28"/>
  <c r="IQ611" i="28" s="1"/>
  <c r="IW804" i="28"/>
  <c r="HC804" i="28"/>
  <c r="HD804" i="28" s="1"/>
  <c r="HE804" i="28" s="1"/>
  <c r="HF804" i="28" s="1"/>
  <c r="ID804" i="28"/>
  <c r="IK804" i="28"/>
  <c r="IQ804" i="28" s="1"/>
  <c r="IW848" i="28"/>
  <c r="IK848" i="28"/>
  <c r="IQ848" i="28" s="1"/>
  <c r="HC848" i="28"/>
  <c r="HD848" i="28" s="1"/>
  <c r="HE848" i="28" s="1"/>
  <c r="HF848" i="28" s="1"/>
  <c r="ID848" i="28"/>
  <c r="IW875" i="28"/>
  <c r="HC875" i="28"/>
  <c r="HD875" i="28" s="1"/>
  <c r="HE875" i="28" s="1"/>
  <c r="HF875" i="28" s="1"/>
  <c r="ID875" i="28"/>
  <c r="IK875" i="28"/>
  <c r="IQ875" i="28" s="1"/>
  <c r="IW987" i="28"/>
  <c r="HC987" i="28"/>
  <c r="HD987" i="28" s="1"/>
  <c r="HE987" i="28" s="1"/>
  <c r="HF987" i="28" s="1"/>
  <c r="ID987" i="28"/>
  <c r="IK987" i="28"/>
  <c r="IQ987" i="28" s="1"/>
  <c r="IW1094" i="28"/>
  <c r="HC1094" i="28"/>
  <c r="HD1094" i="28" s="1"/>
  <c r="HE1094" i="28" s="1"/>
  <c r="HF1094" i="28" s="1"/>
  <c r="ID1094" i="28"/>
  <c r="IK1094" i="28"/>
  <c r="IQ1094" i="28" s="1"/>
  <c r="HC1093" i="28"/>
  <c r="HD1093" i="28" s="1"/>
  <c r="HE1093" i="28" s="1"/>
  <c r="HF1093" i="28" s="1"/>
  <c r="IW1093" i="28"/>
  <c r="ID1093" i="28"/>
  <c r="IK1093" i="28"/>
  <c r="IQ1093" i="28" s="1"/>
  <c r="IW908" i="28"/>
  <c r="HC908" i="28"/>
  <c r="HD908" i="28" s="1"/>
  <c r="HE908" i="28" s="1"/>
  <c r="HF908" i="28" s="1"/>
  <c r="IK908" i="28"/>
  <c r="IQ908" i="28" s="1"/>
  <c r="ID908" i="28"/>
  <c r="ID938" i="28"/>
  <c r="IW172" i="28"/>
  <c r="HC172" i="28"/>
  <c r="HD172" i="28" s="1"/>
  <c r="HE172" i="28" s="1"/>
  <c r="HF172" i="28" s="1"/>
  <c r="IK172" i="28"/>
  <c r="IQ172" i="28" s="1"/>
  <c r="ID172" i="28"/>
  <c r="IW209" i="28"/>
  <c r="HC209" i="28"/>
  <c r="HD209" i="28" s="1"/>
  <c r="HE209" i="28" s="1"/>
  <c r="HF209" i="28" s="1"/>
  <c r="IK209" i="28"/>
  <c r="IQ209" i="28" s="1"/>
  <c r="ID209" i="28"/>
  <c r="IK1039" i="28"/>
  <c r="IQ1039" i="28" s="1"/>
  <c r="IW164" i="28"/>
  <c r="HC164" i="28"/>
  <c r="HD164" i="28" s="1"/>
  <c r="HE164" i="28" s="1"/>
  <c r="HF164" i="28" s="1"/>
  <c r="IK164" i="28"/>
  <c r="IQ164" i="28" s="1"/>
  <c r="ID164" i="28"/>
  <c r="IW544" i="28"/>
  <c r="HC544" i="28"/>
  <c r="HD544" i="28" s="1"/>
  <c r="HE544" i="28" s="1"/>
  <c r="HF544" i="28" s="1"/>
  <c r="IK544" i="28"/>
  <c r="IQ544" i="28" s="1"/>
  <c r="ID544" i="28"/>
  <c r="IW43" i="28"/>
  <c r="HC43" i="28"/>
  <c r="HD43" i="28" s="1"/>
  <c r="HE43" i="28" s="1"/>
  <c r="HF43" i="28" s="1"/>
  <c r="ID43" i="28"/>
  <c r="IK43" i="28"/>
  <c r="IQ43" i="28" s="1"/>
  <c r="HC174" i="28"/>
  <c r="HD174" i="28" s="1"/>
  <c r="HE174" i="28" s="1"/>
  <c r="HF174" i="28" s="1"/>
  <c r="IW174" i="28"/>
  <c r="ID174" i="28"/>
  <c r="IK174" i="28"/>
  <c r="IQ174" i="28" s="1"/>
  <c r="HC590" i="28"/>
  <c r="HD590" i="28" s="1"/>
  <c r="HE590" i="28" s="1"/>
  <c r="HF590" i="28" s="1"/>
  <c r="IW590" i="28"/>
  <c r="IK590" i="28"/>
  <c r="IQ590" i="28" s="1"/>
  <c r="ID590" i="28"/>
  <c r="HC795" i="28"/>
  <c r="HD795" i="28" s="1"/>
  <c r="HE795" i="28" s="1"/>
  <c r="HF795" i="28" s="1"/>
  <c r="IW795" i="28"/>
  <c r="IK795" i="28"/>
  <c r="IQ795" i="28" s="1"/>
  <c r="ID795" i="28"/>
  <c r="HC939" i="28"/>
  <c r="HD939" i="28" s="1"/>
  <c r="HE939" i="28" s="1"/>
  <c r="HF939" i="28" s="1"/>
  <c r="IW939" i="28"/>
  <c r="ID939" i="28"/>
  <c r="IK939" i="28"/>
  <c r="IQ939" i="28" s="1"/>
  <c r="HC703" i="28"/>
  <c r="HD703" i="28" s="1"/>
  <c r="HE703" i="28" s="1"/>
  <c r="HF703" i="28" s="1"/>
  <c r="IW703" i="28"/>
  <c r="IK703" i="28"/>
  <c r="IQ703" i="28" s="1"/>
  <c r="ID703" i="28"/>
  <c r="HC202" i="28"/>
  <c r="HD202" i="28" s="1"/>
  <c r="HE202" i="28" s="1"/>
  <c r="HF202" i="28" s="1"/>
  <c r="IW202" i="28"/>
  <c r="ID202" i="28"/>
  <c r="IK202" i="28"/>
  <c r="IQ202" i="28" s="1"/>
  <c r="HC707" i="28"/>
  <c r="HD707" i="28" s="1"/>
  <c r="HE707" i="28" s="1"/>
  <c r="HF707" i="28" s="1"/>
  <c r="IW707" i="28"/>
  <c r="ID707" i="28"/>
  <c r="IK707" i="28"/>
  <c r="IQ707" i="28" s="1"/>
  <c r="HC1084" i="28"/>
  <c r="HD1084" i="28" s="1"/>
  <c r="HE1084" i="28" s="1"/>
  <c r="HF1084" i="28" s="1"/>
  <c r="IW1084" i="28"/>
  <c r="IK1084" i="28"/>
  <c r="IQ1084" i="28" s="1"/>
  <c r="ID1084" i="28"/>
  <c r="HC307" i="28"/>
  <c r="HD307" i="28" s="1"/>
  <c r="HE307" i="28" s="1"/>
  <c r="HF307" i="28" s="1"/>
  <c r="IW307" i="28"/>
  <c r="ID307" i="28"/>
  <c r="IK307" i="28"/>
  <c r="IQ307" i="28" s="1"/>
  <c r="IW97" i="28"/>
  <c r="HC97" i="28"/>
  <c r="HD97" i="28" s="1"/>
  <c r="HE97" i="28" s="1"/>
  <c r="HF97" i="28" s="1"/>
  <c r="ID97" i="28"/>
  <c r="IK97" i="28"/>
  <c r="IQ97" i="28" s="1"/>
  <c r="HC328" i="28"/>
  <c r="HD328" i="28" s="1"/>
  <c r="HE328" i="28" s="1"/>
  <c r="HF328" i="28" s="1"/>
  <c r="IW328" i="28"/>
  <c r="IK328" i="28"/>
  <c r="IQ328" i="28" s="1"/>
  <c r="ID328" i="28"/>
  <c r="HC368" i="28"/>
  <c r="HD368" i="28" s="1"/>
  <c r="HE368" i="28" s="1"/>
  <c r="HF368" i="28" s="1"/>
  <c r="IW368" i="28"/>
  <c r="IK368" i="28"/>
  <c r="IQ368" i="28" s="1"/>
  <c r="ID368" i="28"/>
  <c r="HC558" i="28"/>
  <c r="HD558" i="28" s="1"/>
  <c r="HE558" i="28" s="1"/>
  <c r="HF558" i="28" s="1"/>
  <c r="IW558" i="28"/>
  <c r="IK558" i="28"/>
  <c r="IQ558" i="28" s="1"/>
  <c r="ID558" i="28"/>
  <c r="HC727" i="28"/>
  <c r="HD727" i="28" s="1"/>
  <c r="HE727" i="28" s="1"/>
  <c r="HF727" i="28" s="1"/>
  <c r="IW727" i="28"/>
  <c r="ID727" i="28"/>
  <c r="IK727" i="28"/>
  <c r="IQ727" i="28" s="1"/>
  <c r="IW115" i="28"/>
  <c r="HC115" i="28"/>
  <c r="HD115" i="28" s="1"/>
  <c r="HE115" i="28" s="1"/>
  <c r="HF115" i="28" s="1"/>
  <c r="ID115" i="28"/>
  <c r="IK115" i="28"/>
  <c r="IQ115" i="28" s="1"/>
  <c r="IW452" i="28"/>
  <c r="HC452" i="28"/>
  <c r="HD452" i="28" s="1"/>
  <c r="HE452" i="28" s="1"/>
  <c r="HF452" i="28" s="1"/>
  <c r="IK452" i="28"/>
  <c r="IQ452" i="28" s="1"/>
  <c r="ID452" i="28"/>
  <c r="IW651" i="28"/>
  <c r="HC651" i="28"/>
  <c r="HD651" i="28" s="1"/>
  <c r="HE651" i="28" s="1"/>
  <c r="HF651" i="28" s="1"/>
  <c r="IK651" i="28"/>
  <c r="IQ651" i="28" s="1"/>
  <c r="ID651" i="28"/>
  <c r="ID290" i="28"/>
  <c r="IW934" i="28"/>
  <c r="HC934" i="28"/>
  <c r="HD934" i="28" s="1"/>
  <c r="HE934" i="28" s="1"/>
  <c r="HF934" i="28" s="1"/>
  <c r="IK934" i="28"/>
  <c r="IQ934" i="28" s="1"/>
  <c r="ID934" i="28"/>
  <c r="IW260" i="28"/>
  <c r="HC260" i="28"/>
  <c r="HD260" i="28" s="1"/>
  <c r="HE260" i="28" s="1"/>
  <c r="HF260" i="28" s="1"/>
  <c r="IK260" i="28"/>
  <c r="IQ260" i="28" s="1"/>
  <c r="ID260" i="28"/>
  <c r="IW313" i="28"/>
  <c r="HC313" i="28"/>
  <c r="HD313" i="28" s="1"/>
  <c r="HE313" i="28" s="1"/>
  <c r="HF313" i="28" s="1"/>
  <c r="IK313" i="28"/>
  <c r="IQ313" i="28" s="1"/>
  <c r="ID313" i="28"/>
  <c r="IW358" i="28"/>
  <c r="HC358" i="28"/>
  <c r="HD358" i="28" s="1"/>
  <c r="HE358" i="28" s="1"/>
  <c r="HF358" i="28" s="1"/>
  <c r="IK358" i="28"/>
  <c r="IQ358" i="28" s="1"/>
  <c r="ID358" i="28"/>
  <c r="IW909" i="28"/>
  <c r="HC909" i="28"/>
  <c r="HD909" i="28" s="1"/>
  <c r="HE909" i="28" s="1"/>
  <c r="HF909" i="28" s="1"/>
  <c r="ID909" i="28"/>
  <c r="IK909" i="28"/>
  <c r="IQ909" i="28" s="1"/>
  <c r="IW459" i="28"/>
  <c r="HC459" i="28"/>
  <c r="HD459" i="28" s="1"/>
  <c r="HE459" i="28" s="1"/>
  <c r="HF459" i="28" s="1"/>
  <c r="IK459" i="28"/>
  <c r="IQ459" i="28" s="1"/>
  <c r="ID459" i="28"/>
  <c r="IW523" i="28"/>
  <c r="HC523" i="28"/>
  <c r="HD523" i="28" s="1"/>
  <c r="HE523" i="28" s="1"/>
  <c r="HF523" i="28" s="1"/>
  <c r="IK523" i="28"/>
  <c r="IQ523" i="28" s="1"/>
  <c r="ID523" i="28"/>
  <c r="IW594" i="28"/>
  <c r="HC594" i="28"/>
  <c r="HD594" i="28" s="1"/>
  <c r="HE594" i="28" s="1"/>
  <c r="HF594" i="28" s="1"/>
  <c r="IK594" i="28"/>
  <c r="IQ594" i="28" s="1"/>
  <c r="ID594" i="28"/>
  <c r="IW322" i="28"/>
  <c r="HC322" i="28"/>
  <c r="HD322" i="28" s="1"/>
  <c r="HE322" i="28" s="1"/>
  <c r="HF322" i="28" s="1"/>
  <c r="IK322" i="28"/>
  <c r="IQ322" i="28" s="1"/>
  <c r="ID322" i="28"/>
  <c r="IW375" i="28"/>
  <c r="HC375" i="28"/>
  <c r="HD375" i="28" s="1"/>
  <c r="HE375" i="28" s="1"/>
  <c r="HF375" i="28" s="1"/>
  <c r="IK375" i="28"/>
  <c r="IQ375" i="28" s="1"/>
  <c r="ID375" i="28"/>
  <c r="IW341" i="28"/>
  <c r="HC341" i="28"/>
  <c r="HD341" i="28" s="1"/>
  <c r="HE341" i="28" s="1"/>
  <c r="HF341" i="28" s="1"/>
  <c r="ID341" i="28"/>
  <c r="IK341" i="28"/>
  <c r="IQ341" i="28" s="1"/>
  <c r="IW357" i="28"/>
  <c r="HC357" i="28"/>
  <c r="HD357" i="28" s="1"/>
  <c r="HE357" i="28" s="1"/>
  <c r="HF357" i="28" s="1"/>
  <c r="IK357" i="28"/>
  <c r="IQ357" i="28" s="1"/>
  <c r="ID357" i="28"/>
  <c r="IW373" i="28"/>
  <c r="HC373" i="28"/>
  <c r="HD373" i="28" s="1"/>
  <c r="HE373" i="28" s="1"/>
  <c r="HF373" i="28" s="1"/>
  <c r="IK373" i="28"/>
  <c r="IQ373" i="28" s="1"/>
  <c r="ID373" i="28"/>
  <c r="IW405" i="28"/>
  <c r="HC405" i="28"/>
  <c r="HD405" i="28" s="1"/>
  <c r="HE405" i="28" s="1"/>
  <c r="HF405" i="28" s="1"/>
  <c r="IK405" i="28"/>
  <c r="IQ405" i="28" s="1"/>
  <c r="ID405" i="28"/>
  <c r="IW473" i="28"/>
  <c r="HC473" i="28"/>
  <c r="HD473" i="28" s="1"/>
  <c r="HE473" i="28" s="1"/>
  <c r="HF473" i="28" s="1"/>
  <c r="IK473" i="28"/>
  <c r="IQ473" i="28" s="1"/>
  <c r="ID473" i="28"/>
  <c r="IW537" i="28"/>
  <c r="HC537" i="28"/>
  <c r="HD537" i="28" s="1"/>
  <c r="HE537" i="28" s="1"/>
  <c r="HF537" i="28" s="1"/>
  <c r="IK537" i="28"/>
  <c r="IQ537" i="28" s="1"/>
  <c r="ID537" i="28"/>
  <c r="IW559" i="28"/>
  <c r="HC559" i="28"/>
  <c r="HD559" i="28" s="1"/>
  <c r="HE559" i="28" s="1"/>
  <c r="HF559" i="28" s="1"/>
  <c r="IK559" i="28"/>
  <c r="IQ559" i="28" s="1"/>
  <c r="ID559" i="28"/>
  <c r="IW583" i="28"/>
  <c r="HC583" i="28"/>
  <c r="HD583" i="28" s="1"/>
  <c r="HE583" i="28" s="1"/>
  <c r="HF583" i="28" s="1"/>
  <c r="ID583" i="28"/>
  <c r="IK583" i="28"/>
  <c r="IQ583" i="28" s="1"/>
  <c r="IX618" i="28"/>
  <c r="HG618" i="28"/>
  <c r="HH618" i="28" s="1"/>
  <c r="HI618" i="28" s="1"/>
  <c r="HJ618" i="28" s="1"/>
  <c r="IL618" i="28" s="1"/>
  <c r="IR618" i="28" s="1"/>
  <c r="IK618" i="28"/>
  <c r="IQ618" i="28" s="1"/>
  <c r="IE618" i="28"/>
  <c r="IW674" i="28"/>
  <c r="HC674" i="28"/>
  <c r="HD674" i="28" s="1"/>
  <c r="HE674" i="28" s="1"/>
  <c r="HF674" i="28" s="1"/>
  <c r="IW140" i="28"/>
  <c r="HC140" i="28"/>
  <c r="HD140" i="28" s="1"/>
  <c r="HE140" i="28" s="1"/>
  <c r="HF140" i="28" s="1"/>
  <c r="IK140" i="28"/>
  <c r="IQ140" i="28" s="1"/>
  <c r="ID140" i="28"/>
  <c r="IW548" i="28"/>
  <c r="HC548" i="28"/>
  <c r="HD548" i="28" s="1"/>
  <c r="HE548" i="28" s="1"/>
  <c r="HF548" i="28" s="1"/>
  <c r="IK548" i="28"/>
  <c r="IQ548" i="28" s="1"/>
  <c r="ID548" i="28"/>
  <c r="IW881" i="28"/>
  <c r="HC881" i="28"/>
  <c r="HD881" i="28" s="1"/>
  <c r="HE881" i="28" s="1"/>
  <c r="HF881" i="28" s="1"/>
  <c r="IK881" i="28"/>
  <c r="IQ881" i="28" s="1"/>
  <c r="ID881" i="28"/>
  <c r="HC947" i="28"/>
  <c r="HD947" i="28" s="1"/>
  <c r="HE947" i="28" s="1"/>
  <c r="HF947" i="28" s="1"/>
  <c r="IW947" i="28"/>
  <c r="IK947" i="28"/>
  <c r="IQ947" i="28" s="1"/>
  <c r="ID947" i="28"/>
  <c r="IW63" i="28"/>
  <c r="HC63" i="28"/>
  <c r="HD63" i="28" s="1"/>
  <c r="HE63" i="28" s="1"/>
  <c r="HF63" i="28" s="1"/>
  <c r="IW41" i="28"/>
  <c r="HC41" i="28"/>
  <c r="HD41" i="28" s="1"/>
  <c r="HE41" i="28" s="1"/>
  <c r="HF41" i="28" s="1"/>
  <c r="ID41" i="28"/>
  <c r="IK41" i="28"/>
  <c r="IQ41" i="28" s="1"/>
  <c r="IW124" i="28"/>
  <c r="HC124" i="28"/>
  <c r="HD124" i="28" s="1"/>
  <c r="HE124" i="28" s="1"/>
  <c r="HF124" i="28" s="1"/>
  <c r="IK124" i="28"/>
  <c r="IQ124" i="28" s="1"/>
  <c r="ID124" i="28"/>
  <c r="IW276" i="28"/>
  <c r="HC276" i="28"/>
  <c r="HD276" i="28" s="1"/>
  <c r="HE276" i="28" s="1"/>
  <c r="HF276" i="28" s="1"/>
  <c r="IK276" i="28"/>
  <c r="IQ276" i="28" s="1"/>
  <c r="ID276" i="28"/>
  <c r="IX374" i="28"/>
  <c r="HG374" i="28"/>
  <c r="HH374" i="28" s="1"/>
  <c r="HI374" i="28" s="1"/>
  <c r="HJ374" i="28" s="1"/>
  <c r="IL374" i="28" s="1"/>
  <c r="IR374" i="28" s="1"/>
  <c r="IK374" i="28"/>
  <c r="IQ374" i="28" s="1"/>
  <c r="IE374" i="28"/>
  <c r="HC819" i="28"/>
  <c r="HD819" i="28" s="1"/>
  <c r="HE819" i="28" s="1"/>
  <c r="HF819" i="28" s="1"/>
  <c r="IW819" i="28"/>
  <c r="IK819" i="28"/>
  <c r="IQ819" i="28" s="1"/>
  <c r="ID819" i="28"/>
  <c r="IW1018" i="28"/>
  <c r="HC1018" i="28"/>
  <c r="HD1018" i="28" s="1"/>
  <c r="HE1018" i="28" s="1"/>
  <c r="HF1018" i="28" s="1"/>
  <c r="ID1018" i="28"/>
  <c r="IK1018" i="28"/>
  <c r="IQ1018" i="28" s="1"/>
  <c r="IW1188" i="28"/>
  <c r="HC1188" i="28"/>
  <c r="HD1188" i="28" s="1"/>
  <c r="HE1188" i="28" s="1"/>
  <c r="HF1188" i="28" s="1"/>
  <c r="IK1188" i="28"/>
  <c r="IQ1188" i="28" s="1"/>
  <c r="ID1188" i="28"/>
  <c r="IW108" i="28"/>
  <c r="HC108" i="28"/>
  <c r="HD108" i="28" s="1"/>
  <c r="HE108" i="28" s="1"/>
  <c r="HF108" i="28" s="1"/>
  <c r="IK108" i="28"/>
  <c r="IQ108" i="28" s="1"/>
  <c r="ID108" i="28"/>
  <c r="IW204" i="28"/>
  <c r="HC204" i="28"/>
  <c r="HD204" i="28" s="1"/>
  <c r="HE204" i="28" s="1"/>
  <c r="HF204" i="28" s="1"/>
  <c r="ID204" i="28"/>
  <c r="IK204" i="28"/>
  <c r="IQ204" i="28" s="1"/>
  <c r="IW999" i="28"/>
  <c r="HC999" i="28"/>
  <c r="HD999" i="28" s="1"/>
  <c r="HE999" i="28" s="1"/>
  <c r="HF999" i="28" s="1"/>
  <c r="IW1086" i="28"/>
  <c r="HC1086" i="28"/>
  <c r="HD1086" i="28" s="1"/>
  <c r="HE1086" i="28" s="1"/>
  <c r="HF1086" i="28" s="1"/>
  <c r="IK1086" i="28"/>
  <c r="IQ1086" i="28" s="1"/>
  <c r="ID1086" i="28"/>
  <c r="IW1155" i="28"/>
  <c r="HC1155" i="28"/>
  <c r="HD1155" i="28" s="1"/>
  <c r="HE1155" i="28" s="1"/>
  <c r="HF1155" i="28" s="1"/>
  <c r="IK1155" i="28"/>
  <c r="IQ1155" i="28" s="1"/>
  <c r="ID1155" i="28"/>
  <c r="ID1213" i="28"/>
  <c r="IW407" i="28"/>
  <c r="HC407" i="28"/>
  <c r="HD407" i="28" s="1"/>
  <c r="HE407" i="28" s="1"/>
  <c r="HF407" i="28" s="1"/>
  <c r="IW70" i="28"/>
  <c r="HC70" i="28"/>
  <c r="HD70" i="28" s="1"/>
  <c r="HE70" i="28" s="1"/>
  <c r="HF70" i="28" s="1"/>
  <c r="IK70" i="28"/>
  <c r="IQ70" i="28" s="1"/>
  <c r="ID70" i="28"/>
  <c r="IW135" i="28"/>
  <c r="HC135" i="28"/>
  <c r="HD135" i="28" s="1"/>
  <c r="HE135" i="28" s="1"/>
  <c r="HF135" i="28" s="1"/>
  <c r="ID135" i="28"/>
  <c r="IK135" i="28"/>
  <c r="IQ135" i="28" s="1"/>
  <c r="IW171" i="28"/>
  <c r="HC171" i="28"/>
  <c r="HD171" i="28" s="1"/>
  <c r="HE171" i="28" s="1"/>
  <c r="HF171" i="28" s="1"/>
  <c r="ID171" i="28"/>
  <c r="IK171" i="28"/>
  <c r="IQ171" i="28" s="1"/>
  <c r="IW207" i="28"/>
  <c r="HC207" i="28"/>
  <c r="HD207" i="28" s="1"/>
  <c r="HE207" i="28" s="1"/>
  <c r="HF207" i="28" s="1"/>
  <c r="ID207" i="28"/>
  <c r="IK207" i="28"/>
  <c r="IQ207" i="28" s="1"/>
  <c r="IW259" i="28"/>
  <c r="HC259" i="28"/>
  <c r="HD259" i="28" s="1"/>
  <c r="HE259" i="28" s="1"/>
  <c r="HF259" i="28" s="1"/>
  <c r="IK259" i="28"/>
  <c r="IQ259" i="28" s="1"/>
  <c r="ID259" i="28"/>
  <c r="IW675" i="28"/>
  <c r="HC675" i="28"/>
  <c r="HD675" i="28" s="1"/>
  <c r="HE675" i="28" s="1"/>
  <c r="HF675" i="28" s="1"/>
  <c r="IW988" i="28"/>
  <c r="HC988" i="28"/>
  <c r="HD988" i="28" s="1"/>
  <c r="HE988" i="28" s="1"/>
  <c r="HF988" i="28" s="1"/>
  <c r="IK988" i="28"/>
  <c r="IQ988" i="28" s="1"/>
  <c r="ID988" i="28"/>
  <c r="IW1184" i="28"/>
  <c r="HC1184" i="28"/>
  <c r="HD1184" i="28" s="1"/>
  <c r="HE1184" i="28" s="1"/>
  <c r="HF1184" i="28" s="1"/>
  <c r="IK1184" i="28"/>
  <c r="IQ1184" i="28" s="1"/>
  <c r="ID1184" i="28"/>
  <c r="IW54" i="28"/>
  <c r="HC54" i="28"/>
  <c r="HD54" i="28" s="1"/>
  <c r="HE54" i="28" s="1"/>
  <c r="HF54" i="28" s="1"/>
  <c r="ID54" i="28"/>
  <c r="IK54" i="28"/>
  <c r="IQ54" i="28" s="1"/>
  <c r="IW974" i="28"/>
  <c r="HC974" i="28"/>
  <c r="HD974" i="28" s="1"/>
  <c r="HE974" i="28" s="1"/>
  <c r="HF974" i="28" s="1"/>
  <c r="IK974" i="28"/>
  <c r="IQ974" i="28" s="1"/>
  <c r="ID974" i="28"/>
  <c r="IW998" i="28"/>
  <c r="HC998" i="28"/>
  <c r="HD998" i="28" s="1"/>
  <c r="HE998" i="28" s="1"/>
  <c r="HF998" i="28" s="1"/>
  <c r="IK998" i="28"/>
  <c r="IQ998" i="28" s="1"/>
  <c r="ID998" i="28"/>
  <c r="IW446" i="28"/>
  <c r="HC446" i="28"/>
  <c r="HD446" i="28" s="1"/>
  <c r="HE446" i="28" s="1"/>
  <c r="HF446" i="28" s="1"/>
  <c r="IK446" i="28"/>
  <c r="IQ446" i="28" s="1"/>
  <c r="ID446" i="28"/>
  <c r="IW812" i="28"/>
  <c r="HC812" i="28"/>
  <c r="HD812" i="28" s="1"/>
  <c r="HE812" i="28" s="1"/>
  <c r="HF812" i="28" s="1"/>
  <c r="IK812" i="28"/>
  <c r="IQ812" i="28" s="1"/>
  <c r="ID812" i="28"/>
  <c r="IW746" i="28"/>
  <c r="HC746" i="28"/>
  <c r="HD746" i="28" s="1"/>
  <c r="HE746" i="28" s="1"/>
  <c r="HF746" i="28" s="1"/>
  <c r="IK746" i="28"/>
  <c r="IQ746" i="28" s="1"/>
  <c r="ID746" i="28"/>
  <c r="IW963" i="28"/>
  <c r="HC963" i="28"/>
  <c r="HD963" i="28" s="1"/>
  <c r="HE963" i="28" s="1"/>
  <c r="HF963" i="28" s="1"/>
  <c r="IW981" i="28"/>
  <c r="HC981" i="28"/>
  <c r="HD981" i="28" s="1"/>
  <c r="HE981" i="28" s="1"/>
  <c r="HF981" i="28" s="1"/>
  <c r="IK981" i="28"/>
  <c r="IQ981" i="28" s="1"/>
  <c r="ID981" i="28"/>
  <c r="IW1053" i="28"/>
  <c r="HC1053" i="28"/>
  <c r="HD1053" i="28" s="1"/>
  <c r="HE1053" i="28" s="1"/>
  <c r="HF1053" i="28" s="1"/>
  <c r="ID1053" i="28"/>
  <c r="IK1053" i="28"/>
  <c r="IQ1053" i="28" s="1"/>
  <c r="IW1158" i="28"/>
  <c r="HC1158" i="28"/>
  <c r="HD1158" i="28" s="1"/>
  <c r="HE1158" i="28" s="1"/>
  <c r="HF1158" i="28" s="1"/>
  <c r="IK1158" i="28"/>
  <c r="IQ1158" i="28" s="1"/>
  <c r="ID1158" i="28"/>
  <c r="IW155" i="28"/>
  <c r="HC155" i="28"/>
  <c r="HD155" i="28" s="1"/>
  <c r="HE155" i="28" s="1"/>
  <c r="HF155" i="28" s="1"/>
  <c r="IK155" i="28"/>
  <c r="IQ155" i="28" s="1"/>
  <c r="ID155" i="28"/>
  <c r="IW661" i="28"/>
  <c r="HC661" i="28"/>
  <c r="HD661" i="28" s="1"/>
  <c r="HE661" i="28" s="1"/>
  <c r="HF661" i="28" s="1"/>
  <c r="IK661" i="28"/>
  <c r="IQ661" i="28" s="1"/>
  <c r="ID661" i="28"/>
  <c r="IW764" i="28"/>
  <c r="HC764" i="28"/>
  <c r="HD764" i="28" s="1"/>
  <c r="HE764" i="28" s="1"/>
  <c r="HF764" i="28" s="1"/>
  <c r="ID764" i="28"/>
  <c r="IK764" i="28"/>
  <c r="IQ764" i="28" s="1"/>
  <c r="IW940" i="28"/>
  <c r="HC940" i="28"/>
  <c r="HD940" i="28" s="1"/>
  <c r="HE940" i="28" s="1"/>
  <c r="HF940" i="28" s="1"/>
  <c r="IK940" i="28"/>
  <c r="IQ940" i="28" s="1"/>
  <c r="ID940" i="28"/>
  <c r="IW1134" i="28"/>
  <c r="HC1134" i="28"/>
  <c r="HD1134" i="28" s="1"/>
  <c r="HE1134" i="28" s="1"/>
  <c r="HF1134" i="28" s="1"/>
  <c r="ID1134" i="28"/>
  <c r="IK1134" i="28"/>
  <c r="IQ1134" i="28" s="1"/>
  <c r="IW30" i="28"/>
  <c r="HC30" i="28"/>
  <c r="HD30" i="28" s="1"/>
  <c r="HE30" i="28" s="1"/>
  <c r="HF30" i="28" s="1"/>
  <c r="ID30" i="28"/>
  <c r="IK30" i="28"/>
  <c r="IQ30" i="28" s="1"/>
  <c r="IW302" i="28"/>
  <c r="HC302" i="28"/>
  <c r="HD302" i="28" s="1"/>
  <c r="HE302" i="28" s="1"/>
  <c r="HF302" i="28" s="1"/>
  <c r="ID302" i="28"/>
  <c r="IK302" i="28"/>
  <c r="IQ302" i="28" s="1"/>
  <c r="IW183" i="28"/>
  <c r="HC183" i="28"/>
  <c r="HD183" i="28" s="1"/>
  <c r="HE183" i="28" s="1"/>
  <c r="HF183" i="28" s="1"/>
  <c r="ID183" i="28"/>
  <c r="IK183" i="28"/>
  <c r="IQ183" i="28" s="1"/>
  <c r="IW233" i="28"/>
  <c r="HC233" i="28"/>
  <c r="HD233" i="28" s="1"/>
  <c r="HE233" i="28" s="1"/>
  <c r="HF233" i="28" s="1"/>
  <c r="ID233" i="28"/>
  <c r="IK233" i="28"/>
  <c r="IQ233" i="28" s="1"/>
  <c r="IW492" i="28"/>
  <c r="HC492" i="28"/>
  <c r="HD492" i="28" s="1"/>
  <c r="HE492" i="28" s="1"/>
  <c r="HF492" i="28" s="1"/>
  <c r="IK492" i="28"/>
  <c r="IQ492" i="28" s="1"/>
  <c r="ID492" i="28"/>
  <c r="IW960" i="28"/>
  <c r="HC960" i="28"/>
  <c r="HD960" i="28" s="1"/>
  <c r="HE960" i="28" s="1"/>
  <c r="HF960" i="28" s="1"/>
  <c r="IK960" i="28"/>
  <c r="IQ960" i="28" s="1"/>
  <c r="ID960" i="28"/>
  <c r="IX1041" i="28"/>
  <c r="IL1041" i="28"/>
  <c r="IR1041" i="28" s="1"/>
  <c r="IE1041" i="28"/>
  <c r="IW1085" i="28"/>
  <c r="HC1085" i="28"/>
  <c r="HD1085" i="28" s="1"/>
  <c r="HE1085" i="28" s="1"/>
  <c r="HF1085" i="28" s="1"/>
  <c r="IK1085" i="28"/>
  <c r="IQ1085" i="28" s="1"/>
  <c r="ID1085" i="28"/>
  <c r="IW1204" i="28"/>
  <c r="HC1204" i="28"/>
  <c r="HD1204" i="28" s="1"/>
  <c r="HE1204" i="28" s="1"/>
  <c r="HF1204" i="28" s="1"/>
  <c r="IW861" i="28"/>
  <c r="HC861" i="28"/>
  <c r="HD861" i="28" s="1"/>
  <c r="HE861" i="28" s="1"/>
  <c r="HF861" i="28" s="1"/>
  <c r="IK861" i="28"/>
  <c r="IQ861" i="28" s="1"/>
  <c r="ID861" i="28"/>
  <c r="HC1142" i="28"/>
  <c r="HD1142" i="28" s="1"/>
  <c r="HE1142" i="28" s="1"/>
  <c r="HF1142" i="28" s="1"/>
  <c r="IW1142" i="28"/>
  <c r="ID1142" i="28"/>
  <c r="IK1142" i="28"/>
  <c r="IQ1142" i="28" s="1"/>
  <c r="HC299" i="28"/>
  <c r="HD299" i="28" s="1"/>
  <c r="HE299" i="28" s="1"/>
  <c r="HF299" i="28" s="1"/>
  <c r="IW299" i="28"/>
  <c r="IK299" i="28"/>
  <c r="IQ299" i="28" s="1"/>
  <c r="ID299" i="28"/>
  <c r="HC186" i="28"/>
  <c r="HD186" i="28" s="1"/>
  <c r="HE186" i="28" s="1"/>
  <c r="HF186" i="28" s="1"/>
  <c r="IW186" i="28"/>
  <c r="IK186" i="28"/>
  <c r="IQ186" i="28" s="1"/>
  <c r="ID186" i="28"/>
  <c r="HC408" i="28"/>
  <c r="HD408" i="28" s="1"/>
  <c r="HE408" i="28" s="1"/>
  <c r="HF408" i="28" s="1"/>
  <c r="IW408" i="28"/>
  <c r="IK408" i="28"/>
  <c r="IQ408" i="28" s="1"/>
  <c r="ID408" i="28"/>
  <c r="IW870" i="28"/>
  <c r="HC870" i="28"/>
  <c r="HD870" i="28" s="1"/>
  <c r="HE870" i="28" s="1"/>
  <c r="HF870" i="28" s="1"/>
  <c r="ID870" i="28"/>
  <c r="IK870" i="28"/>
  <c r="IQ870" i="28" s="1"/>
  <c r="IW522" i="28"/>
  <c r="HC522" i="28"/>
  <c r="HD522" i="28" s="1"/>
  <c r="HE522" i="28" s="1"/>
  <c r="HF522" i="28" s="1"/>
  <c r="IK522" i="28"/>
  <c r="IQ522" i="28" s="1"/>
  <c r="ID522" i="28"/>
  <c r="IW745" i="28"/>
  <c r="HC745" i="28"/>
  <c r="HD745" i="28" s="1"/>
  <c r="HE745" i="28" s="1"/>
  <c r="HF745" i="28" s="1"/>
  <c r="IK745" i="28"/>
  <c r="IQ745" i="28" s="1"/>
  <c r="ID745" i="28"/>
  <c r="HC835" i="28"/>
  <c r="HD835" i="28" s="1"/>
  <c r="HE835" i="28" s="1"/>
  <c r="HF835" i="28" s="1"/>
  <c r="IW835" i="28"/>
  <c r="IK835" i="28"/>
  <c r="IQ835" i="28" s="1"/>
  <c r="ID835" i="28"/>
  <c r="IX616" i="28"/>
  <c r="HG616" i="28"/>
  <c r="HH616" i="28" s="1"/>
  <c r="HI616" i="28" s="1"/>
  <c r="HJ616" i="28" s="1"/>
  <c r="IL616" i="28" s="1"/>
  <c r="IR616" i="28" s="1"/>
  <c r="IK616" i="28"/>
  <c r="IQ616" i="28" s="1"/>
  <c r="IE616" i="28"/>
  <c r="IW817" i="28"/>
  <c r="HC817" i="28"/>
  <c r="HD817" i="28" s="1"/>
  <c r="HE817" i="28" s="1"/>
  <c r="HF817" i="28" s="1"/>
  <c r="IK817" i="28"/>
  <c r="IQ817" i="28" s="1"/>
  <c r="ID817" i="28"/>
  <c r="IW503" i="28"/>
  <c r="HC503" i="28"/>
  <c r="HD503" i="28" s="1"/>
  <c r="HE503" i="28" s="1"/>
  <c r="HF503" i="28" s="1"/>
  <c r="IK503" i="28"/>
  <c r="IQ503" i="28" s="1"/>
  <c r="ID503" i="28"/>
  <c r="HC985" i="28"/>
  <c r="HD985" i="28" s="1"/>
  <c r="HE985" i="28" s="1"/>
  <c r="HF985" i="28" s="1"/>
  <c r="IW985" i="28"/>
  <c r="IK985" i="28"/>
  <c r="IQ985" i="28" s="1"/>
  <c r="ID985" i="28"/>
  <c r="IW1022" i="28"/>
  <c r="HC1022" i="28"/>
  <c r="HD1022" i="28" s="1"/>
  <c r="HE1022" i="28" s="1"/>
  <c r="HF1022" i="28" s="1"/>
  <c r="ID1022" i="28"/>
  <c r="IK1022" i="28"/>
  <c r="IQ1022" i="28" s="1"/>
  <c r="IW1172" i="28"/>
  <c r="HC1172" i="28"/>
  <c r="HD1172" i="28" s="1"/>
  <c r="HE1172" i="28" s="1"/>
  <c r="HF1172" i="28" s="1"/>
  <c r="ID1172" i="28"/>
  <c r="IK1172" i="28"/>
  <c r="IQ1172" i="28" s="1"/>
  <c r="IW321" i="28"/>
  <c r="HC321" i="28"/>
  <c r="HD321" i="28" s="1"/>
  <c r="HE321" i="28" s="1"/>
  <c r="HF321" i="28" s="1"/>
  <c r="ID321" i="28"/>
  <c r="IK321" i="28"/>
  <c r="IQ321" i="28" s="1"/>
  <c r="IW148" i="28"/>
  <c r="HC148" i="28"/>
  <c r="HD148" i="28" s="1"/>
  <c r="HE148" i="28" s="1"/>
  <c r="HF148" i="28" s="1"/>
  <c r="IK148" i="28"/>
  <c r="IQ148" i="28" s="1"/>
  <c r="ID148" i="28"/>
  <c r="IW958" i="28"/>
  <c r="HC958" i="28"/>
  <c r="HD958" i="28" s="1"/>
  <c r="HE958" i="28" s="1"/>
  <c r="HF958" i="28" s="1"/>
  <c r="IK958" i="28"/>
  <c r="IQ958" i="28" s="1"/>
  <c r="ID958" i="28"/>
  <c r="IW1009" i="28"/>
  <c r="HC1009" i="28"/>
  <c r="HD1009" i="28" s="1"/>
  <c r="HE1009" i="28" s="1"/>
  <c r="HF1009" i="28" s="1"/>
  <c r="IK1009" i="28"/>
  <c r="IQ1009" i="28" s="1"/>
  <c r="ID1009" i="28"/>
  <c r="IW1116" i="28"/>
  <c r="HC1116" i="28"/>
  <c r="HD1116" i="28" s="1"/>
  <c r="HE1116" i="28" s="1"/>
  <c r="HF1116" i="28" s="1"/>
  <c r="IK1116" i="28"/>
  <c r="IQ1116" i="28" s="1"/>
  <c r="ID1116" i="28"/>
  <c r="IW22" i="28"/>
  <c r="HC22" i="28"/>
  <c r="HD22" i="28" s="1"/>
  <c r="HE22" i="28" s="1"/>
  <c r="HF22" i="28" s="1"/>
  <c r="ID22" i="28"/>
  <c r="IK22" i="28"/>
  <c r="IQ22" i="28" s="1"/>
  <c r="IW500" i="28"/>
  <c r="HC500" i="28"/>
  <c r="HD500" i="28" s="1"/>
  <c r="HE500" i="28" s="1"/>
  <c r="HF500" i="28" s="1"/>
  <c r="IK500" i="28"/>
  <c r="IQ500" i="28" s="1"/>
  <c r="ID500" i="28"/>
  <c r="IW774" i="28"/>
  <c r="HC774" i="28"/>
  <c r="HD774" i="28" s="1"/>
  <c r="HE774" i="28" s="1"/>
  <c r="HF774" i="28" s="1"/>
  <c r="IK774" i="28"/>
  <c r="IQ774" i="28" s="1"/>
  <c r="ID774" i="28"/>
  <c r="IW1075" i="28"/>
  <c r="HC1075" i="28"/>
  <c r="HD1075" i="28" s="1"/>
  <c r="HE1075" i="28" s="1"/>
  <c r="HF1075" i="28" s="1"/>
  <c r="IW99" i="28"/>
  <c r="HC99" i="28"/>
  <c r="HD99" i="28" s="1"/>
  <c r="HE99" i="28" s="1"/>
  <c r="HF99" i="28" s="1"/>
  <c r="ID99" i="28"/>
  <c r="IK99" i="28"/>
  <c r="IQ99" i="28" s="1"/>
  <c r="IW173" i="28"/>
  <c r="HC173" i="28"/>
  <c r="HD173" i="28" s="1"/>
  <c r="HE173" i="28" s="1"/>
  <c r="HF173" i="28" s="1"/>
  <c r="ID173" i="28"/>
  <c r="IK173" i="28"/>
  <c r="IQ173" i="28" s="1"/>
  <c r="IW251" i="28"/>
  <c r="HC251" i="28"/>
  <c r="HD251" i="28" s="1"/>
  <c r="HE251" i="28" s="1"/>
  <c r="HF251" i="28" s="1"/>
  <c r="ID251" i="28"/>
  <c r="IK251" i="28"/>
  <c r="IQ251" i="28" s="1"/>
  <c r="IW762" i="28"/>
  <c r="HC762" i="28"/>
  <c r="HD762" i="28" s="1"/>
  <c r="HE762" i="28" s="1"/>
  <c r="HF762" i="28" s="1"/>
  <c r="IK762" i="28"/>
  <c r="IQ762" i="28" s="1"/>
  <c r="ID762" i="28"/>
  <c r="IW132" i="28"/>
  <c r="HC132" i="28"/>
  <c r="HD132" i="28" s="1"/>
  <c r="HE132" i="28" s="1"/>
  <c r="HF132" i="28" s="1"/>
  <c r="ID132" i="28"/>
  <c r="IK132" i="28"/>
  <c r="IQ132" i="28" s="1"/>
  <c r="ID1098" i="28"/>
  <c r="IW17" i="28"/>
  <c r="HC17" i="28"/>
  <c r="HD17" i="28" s="1"/>
  <c r="HE17" i="28" s="1"/>
  <c r="HF17" i="28" s="1"/>
  <c r="IK17" i="28"/>
  <c r="IQ17" i="28" s="1"/>
  <c r="ID17" i="28"/>
  <c r="FD1076" i="28"/>
  <c r="FJ1076" i="28" s="1"/>
  <c r="FI1076" i="28"/>
  <c r="IW87" i="28"/>
  <c r="HC87" i="28"/>
  <c r="HD87" i="28" s="1"/>
  <c r="HE87" i="28" s="1"/>
  <c r="HF87" i="28" s="1"/>
  <c r="IW100" i="28"/>
  <c r="HC100" i="28"/>
  <c r="HD100" i="28" s="1"/>
  <c r="HE100" i="28" s="1"/>
  <c r="HF100" i="28" s="1"/>
  <c r="IK100" i="28"/>
  <c r="IQ100" i="28" s="1"/>
  <c r="ID100" i="28"/>
  <c r="IW180" i="28"/>
  <c r="HC180" i="28"/>
  <c r="HD180" i="28" s="1"/>
  <c r="HE180" i="28" s="1"/>
  <c r="HF180" i="28" s="1"/>
  <c r="ID180" i="28"/>
  <c r="IK180" i="28"/>
  <c r="IQ180" i="28" s="1"/>
  <c r="IW301" i="28"/>
  <c r="HC301" i="28"/>
  <c r="HD301" i="28" s="1"/>
  <c r="HE301" i="28" s="1"/>
  <c r="HF301" i="28" s="1"/>
  <c r="IK301" i="28"/>
  <c r="IQ301" i="28" s="1"/>
  <c r="ID301" i="28"/>
  <c r="IW390" i="28"/>
  <c r="HC390" i="28"/>
  <c r="HD390" i="28" s="1"/>
  <c r="HE390" i="28" s="1"/>
  <c r="HF390" i="28" s="1"/>
  <c r="IK390" i="28"/>
  <c r="IQ390" i="28" s="1"/>
  <c r="ID390" i="28"/>
  <c r="IX895" i="28"/>
  <c r="HG895" i="28"/>
  <c r="HH895" i="28" s="1"/>
  <c r="HI895" i="28" s="1"/>
  <c r="HJ895" i="28" s="1"/>
  <c r="IL895" i="28" s="1"/>
  <c r="IR895" i="28" s="1"/>
  <c r="IK895" i="28"/>
  <c r="IQ895" i="28" s="1"/>
  <c r="IE895" i="28"/>
  <c r="FD388" i="28"/>
  <c r="FJ388" i="28" s="1"/>
  <c r="FI388" i="28"/>
  <c r="IW1160" i="28"/>
  <c r="HC1160" i="28"/>
  <c r="HD1160" i="28" s="1"/>
  <c r="HE1160" i="28" s="1"/>
  <c r="HF1160" i="28" s="1"/>
  <c r="IW285" i="28"/>
  <c r="HC285" i="28"/>
  <c r="HD285" i="28" s="1"/>
  <c r="HE285" i="28" s="1"/>
  <c r="HF285" i="28" s="1"/>
  <c r="ID285" i="28"/>
  <c r="IK285" i="28"/>
  <c r="IQ285" i="28" s="1"/>
  <c r="IW556" i="28"/>
  <c r="HC556" i="28"/>
  <c r="HD556" i="28" s="1"/>
  <c r="HE556" i="28" s="1"/>
  <c r="HF556" i="28" s="1"/>
  <c r="IK556" i="28"/>
  <c r="IQ556" i="28" s="1"/>
  <c r="ID556" i="28"/>
  <c r="IW656" i="28"/>
  <c r="HC656" i="28"/>
  <c r="HD656" i="28" s="1"/>
  <c r="HE656" i="28" s="1"/>
  <c r="HF656" i="28" s="1"/>
  <c r="IK656" i="28"/>
  <c r="IQ656" i="28" s="1"/>
  <c r="ID656" i="28"/>
  <c r="IW821" i="28"/>
  <c r="HC821" i="28"/>
  <c r="HD821" i="28" s="1"/>
  <c r="HE821" i="28" s="1"/>
  <c r="HF821" i="28" s="1"/>
  <c r="ID821" i="28"/>
  <c r="IK821" i="28"/>
  <c r="IQ821" i="28" s="1"/>
  <c r="IW925" i="28"/>
  <c r="HC925" i="28"/>
  <c r="HD925" i="28" s="1"/>
  <c r="HE925" i="28" s="1"/>
  <c r="HF925" i="28" s="1"/>
  <c r="ID925" i="28"/>
  <c r="IK925" i="28"/>
  <c r="IQ925" i="28" s="1"/>
  <c r="ID1160" i="28"/>
  <c r="IE1023" i="28"/>
  <c r="IW1211" i="28"/>
  <c r="HC1211" i="28"/>
  <c r="HD1211" i="28" s="1"/>
  <c r="HE1211" i="28" s="1"/>
  <c r="HF1211" i="28" s="1"/>
  <c r="ID1211" i="28"/>
  <c r="IK1211" i="28"/>
  <c r="IQ1211" i="28" s="1"/>
  <c r="IW292" i="28"/>
  <c r="HC292" i="28"/>
  <c r="HD292" i="28" s="1"/>
  <c r="HE292" i="28" s="1"/>
  <c r="HF292" i="28" s="1"/>
  <c r="ID292" i="28"/>
  <c r="IK292" i="28"/>
  <c r="IQ292" i="28" s="1"/>
  <c r="IW612" i="28"/>
  <c r="HC612" i="28"/>
  <c r="HD612" i="28" s="1"/>
  <c r="HE612" i="28" s="1"/>
  <c r="HF612" i="28" s="1"/>
  <c r="IK612" i="28"/>
  <c r="IQ612" i="28" s="1"/>
  <c r="ID612" i="28"/>
  <c r="IW66" i="28"/>
  <c r="HC66" i="28"/>
  <c r="HD66" i="28" s="1"/>
  <c r="HE66" i="28" s="1"/>
  <c r="HF66" i="28" s="1"/>
  <c r="IK66" i="28"/>
  <c r="IQ66" i="28" s="1"/>
  <c r="ID66" i="28"/>
  <c r="IW272" i="28"/>
  <c r="HC272" i="28"/>
  <c r="HD272" i="28" s="1"/>
  <c r="HE272" i="28" s="1"/>
  <c r="HF272" i="28" s="1"/>
  <c r="ID272" i="28"/>
  <c r="IK272" i="28"/>
  <c r="IQ272" i="28" s="1"/>
  <c r="IW798" i="28"/>
  <c r="HC798" i="28"/>
  <c r="HD798" i="28" s="1"/>
  <c r="HE798" i="28" s="1"/>
  <c r="HF798" i="28" s="1"/>
  <c r="IK798" i="28"/>
  <c r="IQ798" i="28" s="1"/>
  <c r="ID798" i="28"/>
  <c r="IW853" i="28"/>
  <c r="HC853" i="28"/>
  <c r="HD853" i="28" s="1"/>
  <c r="HE853" i="28" s="1"/>
  <c r="HF853" i="28" s="1"/>
  <c r="IK853" i="28"/>
  <c r="IQ853" i="28" s="1"/>
  <c r="ID853" i="28"/>
  <c r="IW885" i="28"/>
  <c r="HC885" i="28"/>
  <c r="HD885" i="28" s="1"/>
  <c r="HE885" i="28" s="1"/>
  <c r="HF885" i="28" s="1"/>
  <c r="ID885" i="28"/>
  <c r="IK885" i="28"/>
  <c r="IQ885" i="28" s="1"/>
  <c r="IW80" i="28"/>
  <c r="HC80" i="28"/>
  <c r="HD80" i="28" s="1"/>
  <c r="HE80" i="28" s="1"/>
  <c r="HF80" i="28" s="1"/>
  <c r="ID80" i="28"/>
  <c r="IK80" i="28"/>
  <c r="IQ80" i="28" s="1"/>
  <c r="IW216" i="28"/>
  <c r="HC216" i="28"/>
  <c r="HD216" i="28" s="1"/>
  <c r="HE216" i="28" s="1"/>
  <c r="HF216" i="28" s="1"/>
  <c r="IK216" i="28"/>
  <c r="IQ216" i="28" s="1"/>
  <c r="ID216" i="28"/>
  <c r="FD348" i="28"/>
  <c r="FJ348" i="28" s="1"/>
  <c r="FI348" i="28"/>
  <c r="IW79" i="28"/>
  <c r="HC79" i="28"/>
  <c r="HD79" i="28" s="1"/>
  <c r="HE79" i="28" s="1"/>
  <c r="HF79" i="28" s="1"/>
  <c r="HC110" i="28"/>
  <c r="HD110" i="28" s="1"/>
  <c r="HE110" i="28" s="1"/>
  <c r="HF110" i="28" s="1"/>
  <c r="IW110" i="28"/>
  <c r="IK110" i="28"/>
  <c r="IQ110" i="28" s="1"/>
  <c r="ID110" i="28"/>
  <c r="HC150" i="28"/>
  <c r="HD150" i="28" s="1"/>
  <c r="HE150" i="28" s="1"/>
  <c r="HF150" i="28" s="1"/>
  <c r="IW150" i="28"/>
  <c r="IK150" i="28"/>
  <c r="IQ150" i="28" s="1"/>
  <c r="ID150" i="28"/>
  <c r="HC214" i="28"/>
  <c r="HD214" i="28" s="1"/>
  <c r="HE214" i="28" s="1"/>
  <c r="HF214" i="28" s="1"/>
  <c r="IW214" i="28"/>
  <c r="ID214" i="28"/>
  <c r="IK214" i="28"/>
  <c r="IQ214" i="28" s="1"/>
  <c r="HC246" i="28"/>
  <c r="HD246" i="28" s="1"/>
  <c r="HE246" i="28" s="1"/>
  <c r="HF246" i="28" s="1"/>
  <c r="IW246" i="28"/>
  <c r="ID246" i="28"/>
  <c r="IK246" i="28"/>
  <c r="IQ246" i="28" s="1"/>
  <c r="HC570" i="28"/>
  <c r="HD570" i="28" s="1"/>
  <c r="HE570" i="28" s="1"/>
  <c r="HF570" i="28" s="1"/>
  <c r="IW570" i="28"/>
  <c r="ID570" i="28"/>
  <c r="IK570" i="28"/>
  <c r="IQ570" i="28" s="1"/>
  <c r="IW625" i="28"/>
  <c r="HC625" i="28"/>
  <c r="HD625" i="28" s="1"/>
  <c r="HE625" i="28" s="1"/>
  <c r="HF625" i="28" s="1"/>
  <c r="IK625" i="28"/>
  <c r="IQ625" i="28" s="1"/>
  <c r="ID625" i="28"/>
  <c r="HC747" i="28"/>
  <c r="HD747" i="28" s="1"/>
  <c r="HE747" i="28" s="1"/>
  <c r="HF747" i="28" s="1"/>
  <c r="IW747" i="28"/>
  <c r="ID747" i="28"/>
  <c r="IK747" i="28"/>
  <c r="IQ747" i="28" s="1"/>
  <c r="IW969" i="28"/>
  <c r="HC969" i="28"/>
  <c r="HD969" i="28" s="1"/>
  <c r="HE969" i="28" s="1"/>
  <c r="HF969" i="28" s="1"/>
  <c r="ID969" i="28"/>
  <c r="IK969" i="28"/>
  <c r="IQ969" i="28" s="1"/>
  <c r="HC919" i="28"/>
  <c r="HD919" i="28" s="1"/>
  <c r="HE919" i="28" s="1"/>
  <c r="HF919" i="28" s="1"/>
  <c r="IW919" i="28"/>
  <c r="IK919" i="28"/>
  <c r="IQ919" i="28" s="1"/>
  <c r="ID919" i="28"/>
  <c r="HC935" i="28"/>
  <c r="HD935" i="28" s="1"/>
  <c r="HE935" i="28" s="1"/>
  <c r="HF935" i="28" s="1"/>
  <c r="IW935" i="28"/>
  <c r="IK935" i="28"/>
  <c r="IQ935" i="28" s="1"/>
  <c r="ID935" i="28"/>
  <c r="HC951" i="28"/>
  <c r="HD951" i="28" s="1"/>
  <c r="HE951" i="28" s="1"/>
  <c r="HF951" i="28" s="1"/>
  <c r="IW951" i="28"/>
  <c r="IK951" i="28"/>
  <c r="IQ951" i="28" s="1"/>
  <c r="ID951" i="28"/>
  <c r="HC98" i="28"/>
  <c r="HD98" i="28" s="1"/>
  <c r="HE98" i="28" s="1"/>
  <c r="HF98" i="28" s="1"/>
  <c r="IW98" i="28"/>
  <c r="ID98" i="28"/>
  <c r="IK98" i="28"/>
  <c r="IQ98" i="28" s="1"/>
  <c r="IW315" i="28"/>
  <c r="HC315" i="28"/>
  <c r="HD315" i="28" s="1"/>
  <c r="HE315" i="28" s="1"/>
  <c r="HF315" i="28" s="1"/>
  <c r="IK315" i="28"/>
  <c r="IQ315" i="28" s="1"/>
  <c r="ID315" i="28"/>
  <c r="HC102" i="28"/>
  <c r="HD102" i="28" s="1"/>
  <c r="HE102" i="28" s="1"/>
  <c r="HF102" i="28" s="1"/>
  <c r="IW102" i="28"/>
  <c r="IK102" i="28"/>
  <c r="IQ102" i="28" s="1"/>
  <c r="ID102" i="28"/>
  <c r="IW189" i="28"/>
  <c r="HC189" i="28"/>
  <c r="HD189" i="28" s="1"/>
  <c r="HE189" i="28" s="1"/>
  <c r="HF189" i="28" s="1"/>
  <c r="ID189" i="28"/>
  <c r="IK189" i="28"/>
  <c r="IQ189" i="28" s="1"/>
  <c r="HC222" i="28"/>
  <c r="HD222" i="28" s="1"/>
  <c r="HE222" i="28" s="1"/>
  <c r="HF222" i="28" s="1"/>
  <c r="IW222" i="28"/>
  <c r="IK222" i="28"/>
  <c r="IQ222" i="28" s="1"/>
  <c r="ID222" i="28"/>
  <c r="HC254" i="28"/>
  <c r="HD254" i="28" s="1"/>
  <c r="HE254" i="28" s="1"/>
  <c r="HF254" i="28" s="1"/>
  <c r="IW254" i="28"/>
  <c r="ID254" i="28"/>
  <c r="IK254" i="28"/>
  <c r="IQ254" i="28" s="1"/>
  <c r="HC295" i="28"/>
  <c r="HD295" i="28" s="1"/>
  <c r="HE295" i="28" s="1"/>
  <c r="HF295" i="28" s="1"/>
  <c r="IW295" i="28"/>
  <c r="IK295" i="28"/>
  <c r="IQ295" i="28" s="1"/>
  <c r="ID295" i="28"/>
  <c r="HC554" i="28"/>
  <c r="HD554" i="28" s="1"/>
  <c r="HE554" i="28" s="1"/>
  <c r="HF554" i="28" s="1"/>
  <c r="IW554" i="28"/>
  <c r="IK554" i="28"/>
  <c r="IQ554" i="28" s="1"/>
  <c r="ID554" i="28"/>
  <c r="IW633" i="28"/>
  <c r="HC633" i="28"/>
  <c r="HD633" i="28" s="1"/>
  <c r="HE633" i="28" s="1"/>
  <c r="HF633" i="28" s="1"/>
  <c r="IK633" i="28"/>
  <c r="IQ633" i="28" s="1"/>
  <c r="ID633" i="28"/>
  <c r="HC723" i="28"/>
  <c r="HD723" i="28" s="1"/>
  <c r="HE723" i="28" s="1"/>
  <c r="HF723" i="28" s="1"/>
  <c r="IW723" i="28"/>
  <c r="IK723" i="28"/>
  <c r="IQ723" i="28" s="1"/>
  <c r="ID723" i="28"/>
  <c r="HC787" i="28"/>
  <c r="HD787" i="28" s="1"/>
  <c r="HE787" i="28" s="1"/>
  <c r="HF787" i="28" s="1"/>
  <c r="IW787" i="28"/>
  <c r="ID787" i="28"/>
  <c r="IK787" i="28"/>
  <c r="IQ787" i="28" s="1"/>
  <c r="HC1010" i="28"/>
  <c r="HD1010" i="28" s="1"/>
  <c r="HE1010" i="28" s="1"/>
  <c r="HF1010" i="28" s="1"/>
  <c r="IW1010" i="28"/>
  <c r="ID1010" i="28"/>
  <c r="IK1010" i="28"/>
  <c r="IQ1010" i="28" s="1"/>
  <c r="HC1088" i="28"/>
  <c r="HD1088" i="28" s="1"/>
  <c r="HE1088" i="28" s="1"/>
  <c r="HF1088" i="28" s="1"/>
  <c r="IW1088" i="28"/>
  <c r="ID1088" i="28"/>
  <c r="IK1088" i="28"/>
  <c r="IQ1088" i="28" s="1"/>
  <c r="IW105" i="28"/>
  <c r="HC105" i="28"/>
  <c r="HD105" i="28" s="1"/>
  <c r="HE105" i="28" s="1"/>
  <c r="HF105" i="28" s="1"/>
  <c r="IK105" i="28"/>
  <c r="IQ105" i="28" s="1"/>
  <c r="ID105" i="28"/>
  <c r="IW241" i="28"/>
  <c r="HC241" i="28"/>
  <c r="HD241" i="28" s="1"/>
  <c r="HE241" i="28" s="1"/>
  <c r="HF241" i="28" s="1"/>
  <c r="HC596" i="28"/>
  <c r="HD596" i="28" s="1"/>
  <c r="HE596" i="28" s="1"/>
  <c r="HF596" i="28" s="1"/>
  <c r="IW596" i="28"/>
  <c r="ID596" i="28"/>
  <c r="IK596" i="28"/>
  <c r="IQ596" i="28" s="1"/>
  <c r="HC90" i="28"/>
  <c r="HD90" i="28" s="1"/>
  <c r="HE90" i="28" s="1"/>
  <c r="HF90" i="28" s="1"/>
  <c r="IW90" i="28"/>
  <c r="IK90" i="28"/>
  <c r="IQ90" i="28" s="1"/>
  <c r="ID90" i="28"/>
  <c r="HC126" i="28"/>
  <c r="HD126" i="28" s="1"/>
  <c r="HE126" i="28" s="1"/>
  <c r="HF126" i="28" s="1"/>
  <c r="IW126" i="28"/>
  <c r="IK126" i="28"/>
  <c r="IQ126" i="28" s="1"/>
  <c r="ID126" i="28"/>
  <c r="HC170" i="28"/>
  <c r="HD170" i="28" s="1"/>
  <c r="HE170" i="28" s="1"/>
  <c r="HF170" i="28" s="1"/>
  <c r="IW170" i="28"/>
  <c r="ID170" i="28"/>
  <c r="IK170" i="28"/>
  <c r="IQ170" i="28" s="1"/>
  <c r="HC242" i="28"/>
  <c r="HD242" i="28" s="1"/>
  <c r="HE242" i="28" s="1"/>
  <c r="HF242" i="28" s="1"/>
  <c r="IW242" i="28"/>
  <c r="IK242" i="28"/>
  <c r="IQ242" i="28" s="1"/>
  <c r="ID242" i="28"/>
  <c r="HC340" i="28"/>
  <c r="HD340" i="28" s="1"/>
  <c r="HE340" i="28" s="1"/>
  <c r="HF340" i="28" s="1"/>
  <c r="IW340" i="28"/>
  <c r="ID340" i="28"/>
  <c r="IK340" i="28"/>
  <c r="IQ340" i="28" s="1"/>
  <c r="HC364" i="28"/>
  <c r="HD364" i="28" s="1"/>
  <c r="HE364" i="28" s="1"/>
  <c r="HF364" i="28" s="1"/>
  <c r="IW364" i="28"/>
  <c r="IK364" i="28"/>
  <c r="IQ364" i="28" s="1"/>
  <c r="ID364" i="28"/>
  <c r="HC380" i="28"/>
  <c r="HD380" i="28" s="1"/>
  <c r="HE380" i="28" s="1"/>
  <c r="HF380" i="28" s="1"/>
  <c r="IW380" i="28"/>
  <c r="ID380" i="28"/>
  <c r="IK380" i="28"/>
  <c r="IQ380" i="28" s="1"/>
  <c r="HC404" i="28"/>
  <c r="HD404" i="28" s="1"/>
  <c r="HE404" i="28" s="1"/>
  <c r="HF404" i="28" s="1"/>
  <c r="IW404" i="28"/>
  <c r="ID404" i="28"/>
  <c r="IK404" i="28"/>
  <c r="IQ404" i="28" s="1"/>
  <c r="HC562" i="28"/>
  <c r="HD562" i="28" s="1"/>
  <c r="HE562" i="28" s="1"/>
  <c r="HF562" i="28" s="1"/>
  <c r="IW562" i="28"/>
  <c r="IK562" i="28"/>
  <c r="IQ562" i="28" s="1"/>
  <c r="ID562" i="28"/>
  <c r="IW621" i="28"/>
  <c r="HC621" i="28"/>
  <c r="HD621" i="28" s="1"/>
  <c r="HE621" i="28" s="1"/>
  <c r="HF621" i="28" s="1"/>
  <c r="ID621" i="28"/>
  <c r="IK621" i="28"/>
  <c r="IQ621" i="28" s="1"/>
  <c r="HC743" i="28"/>
  <c r="HD743" i="28" s="1"/>
  <c r="HE743" i="28" s="1"/>
  <c r="HF743" i="28" s="1"/>
  <c r="IW743" i="28"/>
  <c r="ID743" i="28"/>
  <c r="IK743" i="28"/>
  <c r="IQ743" i="28" s="1"/>
  <c r="HC1014" i="28"/>
  <c r="HD1014" i="28" s="1"/>
  <c r="HE1014" i="28" s="1"/>
  <c r="HF1014" i="28" s="1"/>
  <c r="IW1014" i="28"/>
  <c r="ID1014" i="28"/>
  <c r="IK1014" i="28"/>
  <c r="IQ1014" i="28" s="1"/>
  <c r="IW1191" i="28"/>
  <c r="HC1191" i="28"/>
  <c r="HD1191" i="28" s="1"/>
  <c r="HE1191" i="28" s="1"/>
  <c r="HF1191" i="28" s="1"/>
  <c r="ID1191" i="28"/>
  <c r="IK1191" i="28"/>
  <c r="IQ1191" i="28" s="1"/>
  <c r="IW133" i="28"/>
  <c r="HC133" i="28"/>
  <c r="HD133" i="28" s="1"/>
  <c r="HE133" i="28" s="1"/>
  <c r="HF133" i="28" s="1"/>
  <c r="IK133" i="28"/>
  <c r="IQ133" i="28" s="1"/>
  <c r="ID133" i="28"/>
  <c r="IW263" i="28"/>
  <c r="HC263" i="28"/>
  <c r="HD263" i="28" s="1"/>
  <c r="HE263" i="28" s="1"/>
  <c r="HF263" i="28" s="1"/>
  <c r="ID263" i="28"/>
  <c r="IK263" i="28"/>
  <c r="IQ263" i="28" s="1"/>
  <c r="IW1079" i="28"/>
  <c r="HC1079" i="28"/>
  <c r="HD1079" i="28" s="1"/>
  <c r="HE1079" i="28" s="1"/>
  <c r="HF1079" i="28" s="1"/>
  <c r="IK1079" i="28"/>
  <c r="IQ1079" i="28" s="1"/>
  <c r="ID1079" i="28"/>
  <c r="IW1161" i="28"/>
  <c r="HC1161" i="28"/>
  <c r="HD1161" i="28" s="1"/>
  <c r="HE1161" i="28" s="1"/>
  <c r="HF1161" i="28" s="1"/>
  <c r="ID1161" i="28"/>
  <c r="IK1161" i="28"/>
  <c r="IQ1161" i="28" s="1"/>
  <c r="IW256" i="28"/>
  <c r="HC256" i="28"/>
  <c r="HD256" i="28" s="1"/>
  <c r="HE256" i="28" s="1"/>
  <c r="HF256" i="28" s="1"/>
  <c r="IK256" i="28"/>
  <c r="IQ256" i="28" s="1"/>
  <c r="ID256" i="28"/>
  <c r="IW1154" i="28"/>
  <c r="HC1154" i="28"/>
  <c r="HD1154" i="28" s="1"/>
  <c r="HE1154" i="28" s="1"/>
  <c r="HF1154" i="28" s="1"/>
  <c r="ID1154" i="28"/>
  <c r="IK1154" i="28"/>
  <c r="IQ1154" i="28" s="1"/>
  <c r="IW24" i="28"/>
  <c r="HC24" i="28"/>
  <c r="HD24" i="28" s="1"/>
  <c r="HE24" i="28" s="1"/>
  <c r="HF24" i="28" s="1"/>
  <c r="IK24" i="28"/>
  <c r="IQ24" i="28" s="1"/>
  <c r="ID24" i="28"/>
  <c r="IW327" i="28"/>
  <c r="HC327" i="28"/>
  <c r="HD327" i="28" s="1"/>
  <c r="HE327" i="28" s="1"/>
  <c r="HF327" i="28" s="1"/>
  <c r="IK327" i="28"/>
  <c r="IQ327" i="28" s="1"/>
  <c r="ID327" i="28"/>
  <c r="HC699" i="28"/>
  <c r="HD699" i="28" s="1"/>
  <c r="HE699" i="28" s="1"/>
  <c r="HF699" i="28" s="1"/>
  <c r="IW699" i="28"/>
  <c r="IK699" i="28"/>
  <c r="IQ699" i="28" s="1"/>
  <c r="ID699" i="28"/>
  <c r="HC915" i="28"/>
  <c r="HD915" i="28" s="1"/>
  <c r="HE915" i="28" s="1"/>
  <c r="HF915" i="28" s="1"/>
  <c r="IW915" i="28"/>
  <c r="IK915" i="28"/>
  <c r="IQ915" i="28" s="1"/>
  <c r="ID915" i="28"/>
  <c r="HC218" i="28"/>
  <c r="HD218" i="28" s="1"/>
  <c r="HE218" i="28" s="1"/>
  <c r="HF218" i="28" s="1"/>
  <c r="IW218" i="28"/>
  <c r="IK218" i="28"/>
  <c r="IQ218" i="28" s="1"/>
  <c r="ID218" i="28"/>
  <c r="HC122" i="28"/>
  <c r="HD122" i="28" s="1"/>
  <c r="HE122" i="28" s="1"/>
  <c r="HF122" i="28" s="1"/>
  <c r="IW122" i="28"/>
  <c r="ID122" i="28"/>
  <c r="IK122" i="28"/>
  <c r="IQ122" i="28" s="1"/>
  <c r="HC283" i="28"/>
  <c r="HD283" i="28" s="1"/>
  <c r="HE283" i="28" s="1"/>
  <c r="HF283" i="28" s="1"/>
  <c r="IW283" i="28"/>
  <c r="ID283" i="28"/>
  <c r="IK283" i="28"/>
  <c r="IQ283" i="28" s="1"/>
  <c r="HC771" i="28"/>
  <c r="HD771" i="28" s="1"/>
  <c r="HE771" i="28" s="1"/>
  <c r="HF771" i="28" s="1"/>
  <c r="IW771" i="28"/>
  <c r="ID771" i="28"/>
  <c r="IK771" i="28"/>
  <c r="IQ771" i="28" s="1"/>
  <c r="HC142" i="28"/>
  <c r="HD142" i="28" s="1"/>
  <c r="HE142" i="28" s="1"/>
  <c r="HF142" i="28" s="1"/>
  <c r="IW142" i="28"/>
  <c r="ID142" i="28"/>
  <c r="IK142" i="28"/>
  <c r="IQ142" i="28" s="1"/>
  <c r="HC955" i="28"/>
  <c r="HD955" i="28" s="1"/>
  <c r="HE955" i="28" s="1"/>
  <c r="HF955" i="28" s="1"/>
  <c r="IW955" i="28"/>
  <c r="ID955" i="28"/>
  <c r="IK955" i="28"/>
  <c r="IQ955" i="28" s="1"/>
  <c r="HC258" i="28"/>
  <c r="HD258" i="28" s="1"/>
  <c r="HE258" i="28" s="1"/>
  <c r="HF258" i="28" s="1"/>
  <c r="IW258" i="28"/>
  <c r="IK258" i="28"/>
  <c r="IQ258" i="28" s="1"/>
  <c r="ID258" i="28"/>
  <c r="IW344" i="28"/>
  <c r="HC344" i="28"/>
  <c r="HD344" i="28" s="1"/>
  <c r="HE344" i="28" s="1"/>
  <c r="HF344" i="28" s="1"/>
  <c r="IK344" i="28"/>
  <c r="IQ344" i="28" s="1"/>
  <c r="ID344" i="28"/>
  <c r="HC392" i="28"/>
  <c r="HD392" i="28" s="1"/>
  <c r="HE392" i="28" s="1"/>
  <c r="HF392" i="28" s="1"/>
  <c r="IW392" i="28"/>
  <c r="IK392" i="28"/>
  <c r="IQ392" i="28" s="1"/>
  <c r="ID392" i="28"/>
  <c r="IW605" i="28"/>
  <c r="HC605" i="28"/>
  <c r="HD605" i="28" s="1"/>
  <c r="HE605" i="28" s="1"/>
  <c r="HF605" i="28" s="1"/>
  <c r="IK605" i="28"/>
  <c r="IQ605" i="28" s="1"/>
  <c r="ID605" i="28"/>
  <c r="IW850" i="28"/>
  <c r="HC850" i="28"/>
  <c r="HD850" i="28" s="1"/>
  <c r="HE850" i="28" s="1"/>
  <c r="HF850" i="28" s="1"/>
  <c r="ID850" i="28"/>
  <c r="IK850" i="28"/>
  <c r="IQ850" i="28" s="1"/>
  <c r="IW890" i="28"/>
  <c r="HC890" i="28"/>
  <c r="HD890" i="28" s="1"/>
  <c r="HE890" i="28" s="1"/>
  <c r="HF890" i="28" s="1"/>
  <c r="IK890" i="28"/>
  <c r="IQ890" i="28" s="1"/>
  <c r="ID890" i="28"/>
  <c r="IW257" i="28"/>
  <c r="HC257" i="28"/>
  <c r="HD257" i="28" s="1"/>
  <c r="HE257" i="28" s="1"/>
  <c r="HF257" i="28" s="1"/>
  <c r="IK257" i="28"/>
  <c r="IQ257" i="28" s="1"/>
  <c r="ID257" i="28"/>
  <c r="IX581" i="28"/>
  <c r="IL581" i="28"/>
  <c r="IR581" i="28" s="1"/>
  <c r="IE581" i="28"/>
  <c r="IW944" i="28"/>
  <c r="HC944" i="28"/>
  <c r="HD944" i="28" s="1"/>
  <c r="HE944" i="28" s="1"/>
  <c r="HF944" i="28" s="1"/>
  <c r="ID944" i="28"/>
  <c r="IK944" i="28"/>
  <c r="IQ944" i="28" s="1"/>
  <c r="IW451" i="28"/>
  <c r="HC451" i="28"/>
  <c r="HD451" i="28" s="1"/>
  <c r="HE451" i="28" s="1"/>
  <c r="HF451" i="28" s="1"/>
  <c r="ID451" i="28"/>
  <c r="IK451" i="28"/>
  <c r="IQ451" i="28" s="1"/>
  <c r="IW515" i="28"/>
  <c r="HC515" i="28"/>
  <c r="HD515" i="28" s="1"/>
  <c r="HE515" i="28" s="1"/>
  <c r="HF515" i="28" s="1"/>
  <c r="ID515" i="28"/>
  <c r="IK515" i="28"/>
  <c r="IQ515" i="28" s="1"/>
  <c r="IW620" i="28"/>
  <c r="HC620" i="28"/>
  <c r="HD620" i="28" s="1"/>
  <c r="HE620" i="28" s="1"/>
  <c r="HF620" i="28" s="1"/>
  <c r="IK620" i="28"/>
  <c r="IQ620" i="28" s="1"/>
  <c r="ID620" i="28"/>
  <c r="IW957" i="28"/>
  <c r="HC957" i="28"/>
  <c r="HD957" i="28" s="1"/>
  <c r="HE957" i="28" s="1"/>
  <c r="HF957" i="28" s="1"/>
  <c r="IK957" i="28"/>
  <c r="IQ957" i="28" s="1"/>
  <c r="ID957" i="28"/>
  <c r="FD1138" i="28"/>
  <c r="FJ1138" i="28" s="1"/>
  <c r="FI1138" i="28"/>
  <c r="IW820" i="28"/>
  <c r="HC820" i="28"/>
  <c r="HD820" i="28" s="1"/>
  <c r="HE820" i="28" s="1"/>
  <c r="HF820" i="28" s="1"/>
  <c r="ID820" i="28"/>
  <c r="IK820" i="28"/>
  <c r="IQ820" i="28" s="1"/>
  <c r="IW564" i="28"/>
  <c r="HC564" i="28"/>
  <c r="HD564" i="28" s="1"/>
  <c r="HE564" i="28" s="1"/>
  <c r="HF564" i="28" s="1"/>
  <c r="IK564" i="28"/>
  <c r="IQ564" i="28" s="1"/>
  <c r="ID564" i="28"/>
  <c r="IW1024" i="28"/>
  <c r="HC1024" i="28"/>
  <c r="HD1024" i="28" s="1"/>
  <c r="HE1024" i="28" s="1"/>
  <c r="HF1024" i="28" s="1"/>
  <c r="IK1024" i="28"/>
  <c r="IQ1024" i="28" s="1"/>
  <c r="ID1024" i="28"/>
  <c r="IW294" i="28"/>
  <c r="HC294" i="28"/>
  <c r="HD294" i="28" s="1"/>
  <c r="HE294" i="28" s="1"/>
  <c r="HF294" i="28" s="1"/>
  <c r="IK294" i="28"/>
  <c r="IQ294" i="28" s="1"/>
  <c r="ID294" i="28"/>
  <c r="IW333" i="28"/>
  <c r="HC333" i="28"/>
  <c r="HD333" i="28" s="1"/>
  <c r="HE333" i="28" s="1"/>
  <c r="HF333" i="28" s="1"/>
  <c r="IK333" i="28"/>
  <c r="IQ333" i="28" s="1"/>
  <c r="ID333" i="28"/>
  <c r="IW365" i="28"/>
  <c r="HC365" i="28"/>
  <c r="HD365" i="28" s="1"/>
  <c r="HE365" i="28" s="1"/>
  <c r="HF365" i="28" s="1"/>
  <c r="IK365" i="28"/>
  <c r="IQ365" i="28" s="1"/>
  <c r="ID365" i="28"/>
  <c r="IW397" i="28"/>
  <c r="HC397" i="28"/>
  <c r="HD397" i="28" s="1"/>
  <c r="HE397" i="28" s="1"/>
  <c r="HF397" i="28" s="1"/>
  <c r="IK397" i="28"/>
  <c r="IQ397" i="28" s="1"/>
  <c r="ID397" i="28"/>
  <c r="IW422" i="28"/>
  <c r="HC422" i="28"/>
  <c r="HD422" i="28" s="1"/>
  <c r="HE422" i="28" s="1"/>
  <c r="HF422" i="28" s="1"/>
  <c r="IK422" i="28"/>
  <c r="IQ422" i="28" s="1"/>
  <c r="ID422" i="28"/>
  <c r="IW441" i="28"/>
  <c r="HC441" i="28"/>
  <c r="HD441" i="28" s="1"/>
  <c r="HE441" i="28" s="1"/>
  <c r="HF441" i="28" s="1"/>
  <c r="IK441" i="28"/>
  <c r="IQ441" i="28" s="1"/>
  <c r="ID441" i="28"/>
  <c r="IW505" i="28"/>
  <c r="HC505" i="28"/>
  <c r="HD505" i="28" s="1"/>
  <c r="HE505" i="28" s="1"/>
  <c r="HF505" i="28" s="1"/>
  <c r="IK505" i="28"/>
  <c r="IQ505" i="28" s="1"/>
  <c r="ID505" i="28"/>
  <c r="IW678" i="28"/>
  <c r="HC678" i="28"/>
  <c r="HD678" i="28" s="1"/>
  <c r="HE678" i="28" s="1"/>
  <c r="HF678" i="28" s="1"/>
  <c r="IW754" i="28"/>
  <c r="HC754" i="28"/>
  <c r="HD754" i="28" s="1"/>
  <c r="HE754" i="28" s="1"/>
  <c r="HF754" i="28" s="1"/>
  <c r="IK754" i="28"/>
  <c r="IQ754" i="28" s="1"/>
  <c r="ID754" i="28"/>
  <c r="IW892" i="28"/>
  <c r="HC892" i="28"/>
  <c r="HD892" i="28" s="1"/>
  <c r="HE892" i="28" s="1"/>
  <c r="HF892" i="28" s="1"/>
  <c r="ID892" i="28"/>
  <c r="IK892" i="28"/>
  <c r="IQ892" i="28" s="1"/>
  <c r="IW749" i="28"/>
  <c r="HC749" i="28"/>
  <c r="HD749" i="28" s="1"/>
  <c r="HE749" i="28" s="1"/>
  <c r="HF749" i="28" s="1"/>
  <c r="IK749" i="28"/>
  <c r="IQ749" i="28" s="1"/>
  <c r="ID749" i="28"/>
  <c r="HC991" i="28"/>
  <c r="HD991" i="28" s="1"/>
  <c r="HE991" i="28" s="1"/>
  <c r="HF991" i="28" s="1"/>
  <c r="IW991" i="28"/>
  <c r="ID991" i="28"/>
  <c r="IK991" i="28"/>
  <c r="IQ991" i="28" s="1"/>
  <c r="IW334" i="28"/>
  <c r="HC334" i="28"/>
  <c r="HD334" i="28" s="1"/>
  <c r="HE334" i="28" s="1"/>
  <c r="HF334" i="28" s="1"/>
  <c r="IK334" i="28"/>
  <c r="IQ334" i="28" s="1"/>
  <c r="ID334" i="28"/>
  <c r="IW933" i="28"/>
  <c r="HC933" i="28"/>
  <c r="HD933" i="28" s="1"/>
  <c r="HE933" i="28" s="1"/>
  <c r="HF933" i="28" s="1"/>
  <c r="ID933" i="28"/>
  <c r="IK933" i="28"/>
  <c r="IQ933" i="28" s="1"/>
  <c r="IW1030" i="28"/>
  <c r="HC1030" i="28"/>
  <c r="HD1030" i="28" s="1"/>
  <c r="HE1030" i="28" s="1"/>
  <c r="HF1030" i="28" s="1"/>
  <c r="ID1030" i="28"/>
  <c r="IK1030" i="28"/>
  <c r="IQ1030" i="28" s="1"/>
  <c r="IW572" i="28"/>
  <c r="HC572" i="28"/>
  <c r="HD572" i="28" s="1"/>
  <c r="HE572" i="28" s="1"/>
  <c r="HF572" i="28" s="1"/>
  <c r="IK572" i="28"/>
  <c r="IQ572" i="28" s="1"/>
  <c r="ID572" i="28"/>
  <c r="IW865" i="28"/>
  <c r="HC865" i="28"/>
  <c r="HD865" i="28" s="1"/>
  <c r="HE865" i="28" s="1"/>
  <c r="HF865" i="28" s="1"/>
  <c r="ID865" i="28"/>
  <c r="IK865" i="28"/>
  <c r="IQ865" i="28" s="1"/>
  <c r="IW897" i="28"/>
  <c r="HC897" i="28"/>
  <c r="HD897" i="28" s="1"/>
  <c r="HE897" i="28" s="1"/>
  <c r="HF897" i="28" s="1"/>
  <c r="IK897" i="28"/>
  <c r="IQ897" i="28" s="1"/>
  <c r="ID897" i="28"/>
  <c r="IW937" i="28"/>
  <c r="HC937" i="28"/>
  <c r="HD937" i="28" s="1"/>
  <c r="HE937" i="28" s="1"/>
  <c r="HF937" i="28" s="1"/>
  <c r="IK937" i="28"/>
  <c r="IQ937" i="28" s="1"/>
  <c r="ID937" i="28"/>
  <c r="IW411" i="28"/>
  <c r="HC411" i="28"/>
  <c r="HD411" i="28" s="1"/>
  <c r="HE411" i="28" s="1"/>
  <c r="HF411" i="28" s="1"/>
  <c r="ID411" i="28"/>
  <c r="IK411" i="28"/>
  <c r="IQ411" i="28" s="1"/>
  <c r="IW310" i="28"/>
  <c r="HC310" i="28"/>
  <c r="HD310" i="28" s="1"/>
  <c r="HE310" i="28" s="1"/>
  <c r="HF310" i="28" s="1"/>
  <c r="ID310" i="28"/>
  <c r="IK310" i="28"/>
  <c r="IQ310" i="28" s="1"/>
  <c r="IW367" i="28"/>
  <c r="HC367" i="28"/>
  <c r="HD367" i="28" s="1"/>
  <c r="HE367" i="28" s="1"/>
  <c r="HF367" i="28" s="1"/>
  <c r="IK367" i="28"/>
  <c r="IQ367" i="28" s="1"/>
  <c r="ID367" i="28"/>
  <c r="IW91" i="28"/>
  <c r="HC91" i="28"/>
  <c r="HD91" i="28" s="1"/>
  <c r="HE91" i="28" s="1"/>
  <c r="HF91" i="28" s="1"/>
  <c r="IK91" i="28"/>
  <c r="IQ91" i="28" s="1"/>
  <c r="ID91" i="28"/>
  <c r="IW337" i="28"/>
  <c r="HC337" i="28"/>
  <c r="HD337" i="28" s="1"/>
  <c r="HE337" i="28" s="1"/>
  <c r="HF337" i="28" s="1"/>
  <c r="ID337" i="28"/>
  <c r="IK337" i="28"/>
  <c r="IQ337" i="28" s="1"/>
  <c r="IW46" i="28"/>
  <c r="HC46" i="28"/>
  <c r="HD46" i="28" s="1"/>
  <c r="HE46" i="28" s="1"/>
  <c r="HF46" i="28" s="1"/>
  <c r="ID46" i="28"/>
  <c r="IK46" i="28"/>
  <c r="IQ46" i="28" s="1"/>
  <c r="HC679" i="28"/>
  <c r="HD679" i="28" s="1"/>
  <c r="HE679" i="28" s="1"/>
  <c r="HF679" i="28" s="1"/>
  <c r="IW679" i="28"/>
  <c r="ID679" i="28"/>
  <c r="IK679" i="28"/>
  <c r="IQ679" i="28" s="1"/>
  <c r="IW1109" i="28"/>
  <c r="HC1109" i="28"/>
  <c r="HD1109" i="28" s="1"/>
  <c r="HE1109" i="28" s="1"/>
  <c r="HF1109" i="28" s="1"/>
  <c r="ID1109" i="28"/>
  <c r="IK1109" i="28"/>
  <c r="IQ1109" i="28" s="1"/>
  <c r="IW1163" i="28"/>
  <c r="HC1163" i="28"/>
  <c r="HD1163" i="28" s="1"/>
  <c r="HE1163" i="28" s="1"/>
  <c r="HF1163" i="28" s="1"/>
  <c r="IK1163" i="28"/>
  <c r="IQ1163" i="28" s="1"/>
  <c r="ID1163" i="28"/>
  <c r="IW497" i="28"/>
  <c r="HC497" i="28"/>
  <c r="HD497" i="28" s="1"/>
  <c r="HE497" i="28" s="1"/>
  <c r="HF497" i="28" s="1"/>
  <c r="ID497" i="28"/>
  <c r="IK497" i="28"/>
  <c r="IQ497" i="28" s="1"/>
  <c r="IW542" i="28"/>
  <c r="HC542" i="28"/>
  <c r="HD542" i="28" s="1"/>
  <c r="HE542" i="28" s="1"/>
  <c r="HF542" i="28" s="1"/>
  <c r="ID542" i="28"/>
  <c r="IK542" i="28"/>
  <c r="IQ542" i="28" s="1"/>
  <c r="IW1123" i="28"/>
  <c r="HC1123" i="28"/>
  <c r="HD1123" i="28" s="1"/>
  <c r="HE1123" i="28" s="1"/>
  <c r="HF1123" i="28" s="1"/>
  <c r="IW1206" i="28"/>
  <c r="HC1206" i="28"/>
  <c r="HD1206" i="28" s="1"/>
  <c r="HE1206" i="28" s="1"/>
  <c r="HF1206" i="28" s="1"/>
  <c r="IK1206" i="28"/>
  <c r="IQ1206" i="28" s="1"/>
  <c r="ID1206" i="28"/>
  <c r="IW125" i="28"/>
  <c r="HC125" i="28"/>
  <c r="HD125" i="28" s="1"/>
  <c r="HE125" i="28" s="1"/>
  <c r="HF125" i="28" s="1"/>
  <c r="IK125" i="28"/>
  <c r="IQ125" i="28" s="1"/>
  <c r="ID125" i="28"/>
  <c r="IW458" i="28"/>
  <c r="HC458" i="28"/>
  <c r="HD458" i="28" s="1"/>
  <c r="HE458" i="28" s="1"/>
  <c r="HF458" i="28" s="1"/>
  <c r="ID458" i="28"/>
  <c r="IK458" i="28"/>
  <c r="IQ458" i="28" s="1"/>
  <c r="IW622" i="28"/>
  <c r="HC622" i="28"/>
  <c r="HD622" i="28" s="1"/>
  <c r="HE622" i="28" s="1"/>
  <c r="HF622" i="28" s="1"/>
  <c r="IK622" i="28"/>
  <c r="IQ622" i="28" s="1"/>
  <c r="ID622" i="28"/>
  <c r="IW437" i="28"/>
  <c r="HC437" i="28"/>
  <c r="HD437" i="28" s="1"/>
  <c r="HE437" i="28" s="1"/>
  <c r="HF437" i="28" s="1"/>
  <c r="IK437" i="28"/>
  <c r="IQ437" i="28" s="1"/>
  <c r="ID437" i="28"/>
  <c r="IW482" i="28"/>
  <c r="HC482" i="28"/>
  <c r="HD482" i="28" s="1"/>
  <c r="HE482" i="28" s="1"/>
  <c r="HF482" i="28" s="1"/>
  <c r="ID482" i="28"/>
  <c r="IK482" i="28"/>
  <c r="IQ482" i="28" s="1"/>
  <c r="IW702" i="28"/>
  <c r="HC702" i="28"/>
  <c r="HD702" i="28" s="1"/>
  <c r="HE702" i="28" s="1"/>
  <c r="HF702" i="28" s="1"/>
  <c r="IK702" i="28"/>
  <c r="IQ702" i="28" s="1"/>
  <c r="ID702" i="28"/>
  <c r="IW1031" i="28"/>
  <c r="HC1031" i="28"/>
  <c r="HD1031" i="28" s="1"/>
  <c r="HE1031" i="28" s="1"/>
  <c r="HF1031" i="28" s="1"/>
  <c r="IW1021" i="28"/>
  <c r="HC1021" i="28"/>
  <c r="HD1021" i="28" s="1"/>
  <c r="HE1021" i="28" s="1"/>
  <c r="HF1021" i="28" s="1"/>
  <c r="IK1021" i="28"/>
  <c r="IQ1021" i="28" s="1"/>
  <c r="ID1021" i="28"/>
  <c r="IW1077" i="28"/>
  <c r="HC1077" i="28"/>
  <c r="HD1077" i="28" s="1"/>
  <c r="HE1077" i="28" s="1"/>
  <c r="HF1077" i="28" s="1"/>
  <c r="ID1077" i="28"/>
  <c r="IK1077" i="28"/>
  <c r="IQ1077" i="28" s="1"/>
  <c r="IW1126" i="28"/>
  <c r="HC1126" i="28"/>
  <c r="HD1126" i="28" s="1"/>
  <c r="HE1126" i="28" s="1"/>
  <c r="HF1126" i="28" s="1"/>
  <c r="ID1126" i="28"/>
  <c r="IK1126" i="28"/>
  <c r="IQ1126" i="28" s="1"/>
  <c r="IW1195" i="28"/>
  <c r="HC1195" i="28"/>
  <c r="HD1195" i="28" s="1"/>
  <c r="HE1195" i="28" s="1"/>
  <c r="HF1195" i="28" s="1"/>
  <c r="IK1195" i="28"/>
  <c r="IQ1195" i="28" s="1"/>
  <c r="ID1195" i="28"/>
  <c r="IW28" i="28"/>
  <c r="HC28" i="28"/>
  <c r="HD28" i="28" s="1"/>
  <c r="HE28" i="28" s="1"/>
  <c r="HF28" i="28" s="1"/>
  <c r="ID28" i="28"/>
  <c r="IK28" i="28"/>
  <c r="IQ28" i="28" s="1"/>
  <c r="IW379" i="28"/>
  <c r="HC379" i="28"/>
  <c r="HD379" i="28" s="1"/>
  <c r="HE379" i="28" s="1"/>
  <c r="HF379" i="28" s="1"/>
  <c r="ID379" i="28"/>
  <c r="IK379" i="28"/>
  <c r="IQ379" i="28" s="1"/>
  <c r="HC751" i="28"/>
  <c r="HD751" i="28" s="1"/>
  <c r="HE751" i="28" s="1"/>
  <c r="HF751" i="28" s="1"/>
  <c r="IW751" i="28"/>
  <c r="IK751" i="28"/>
  <c r="IQ751" i="28" s="1"/>
  <c r="ID751" i="28"/>
  <c r="IW1197" i="28"/>
  <c r="HC1197" i="28"/>
  <c r="HD1197" i="28" s="1"/>
  <c r="HE1197" i="28" s="1"/>
  <c r="HF1197" i="28" s="1"/>
  <c r="IK1197" i="28"/>
  <c r="IQ1197" i="28" s="1"/>
  <c r="ID1197" i="28"/>
  <c r="IK1114" i="28"/>
  <c r="IQ1114" i="28" s="1"/>
  <c r="IW576" i="28"/>
  <c r="HC576" i="28"/>
  <c r="HD576" i="28" s="1"/>
  <c r="HE576" i="28" s="1"/>
  <c r="HF576" i="28" s="1"/>
  <c r="IK576" i="28"/>
  <c r="IQ576" i="28" s="1"/>
  <c r="ID576" i="28"/>
  <c r="IW1168" i="28"/>
  <c r="HC1168" i="28"/>
  <c r="HD1168" i="28" s="1"/>
  <c r="HE1168" i="28" s="1"/>
  <c r="HF1168" i="28" s="1"/>
  <c r="IW423" i="28"/>
  <c r="HC423" i="28"/>
  <c r="HD423" i="28" s="1"/>
  <c r="HE423" i="28" s="1"/>
  <c r="HF423" i="28" s="1"/>
  <c r="ID423" i="28"/>
  <c r="IK423" i="28"/>
  <c r="IQ423" i="28" s="1"/>
  <c r="IW487" i="28"/>
  <c r="HC487" i="28"/>
  <c r="HD487" i="28" s="1"/>
  <c r="HE487" i="28" s="1"/>
  <c r="HF487" i="28" s="1"/>
  <c r="ID487" i="28"/>
  <c r="IK487" i="28"/>
  <c r="IQ487" i="28" s="1"/>
  <c r="HC809" i="28"/>
  <c r="HD809" i="28" s="1"/>
  <c r="HE809" i="28" s="1"/>
  <c r="HF809" i="28" s="1"/>
  <c r="IW809" i="28"/>
  <c r="IK809" i="28"/>
  <c r="IQ809" i="28" s="1"/>
  <c r="ID809" i="28"/>
  <c r="IW917" i="28"/>
  <c r="HC917" i="28"/>
  <c r="HD917" i="28" s="1"/>
  <c r="HE917" i="28" s="1"/>
  <c r="HF917" i="28" s="1"/>
  <c r="ID917" i="28"/>
  <c r="IK917" i="28"/>
  <c r="IQ917" i="28" s="1"/>
  <c r="IW781" i="28"/>
  <c r="HC781" i="28"/>
  <c r="HD781" i="28" s="1"/>
  <c r="HE781" i="28" s="1"/>
  <c r="HF781" i="28" s="1"/>
  <c r="IK781" i="28"/>
  <c r="IQ781" i="28" s="1"/>
  <c r="ID781" i="28"/>
  <c r="HC1004" i="28"/>
  <c r="HD1004" i="28" s="1"/>
  <c r="HE1004" i="28" s="1"/>
  <c r="HF1004" i="28" s="1"/>
  <c r="IW1004" i="28"/>
  <c r="ID1004" i="28"/>
  <c r="IK1004" i="28"/>
  <c r="IQ1004" i="28" s="1"/>
  <c r="IW208" i="28"/>
  <c r="HC208" i="28"/>
  <c r="HD208" i="28" s="1"/>
  <c r="HE208" i="28" s="1"/>
  <c r="HF208" i="28" s="1"/>
  <c r="IK208" i="28"/>
  <c r="IQ208" i="28" s="1"/>
  <c r="ID208" i="28"/>
  <c r="FD899" i="28"/>
  <c r="FJ899" i="28" s="1"/>
  <c r="FI899" i="28"/>
  <c r="FD1186" i="28"/>
  <c r="FJ1186" i="28" s="1"/>
  <c r="FI1186" i="28"/>
  <c r="IW689" i="28"/>
  <c r="HC689" i="28"/>
  <c r="HD689" i="28" s="1"/>
  <c r="HE689" i="28" s="1"/>
  <c r="HF689" i="28" s="1"/>
  <c r="ID689" i="28"/>
  <c r="IK689" i="28"/>
  <c r="IQ689" i="28" s="1"/>
  <c r="IW753" i="28"/>
  <c r="HC753" i="28"/>
  <c r="HD753" i="28" s="1"/>
  <c r="HE753" i="28" s="1"/>
  <c r="HF753" i="28" s="1"/>
  <c r="IK753" i="28"/>
  <c r="IQ753" i="28" s="1"/>
  <c r="ID753" i="28"/>
  <c r="IW836" i="28"/>
  <c r="HC836" i="28"/>
  <c r="HD836" i="28" s="1"/>
  <c r="HE836" i="28" s="1"/>
  <c r="HF836" i="28" s="1"/>
  <c r="ID836" i="28"/>
  <c r="IK836" i="28"/>
  <c r="IQ836" i="28" s="1"/>
  <c r="IW1042" i="28"/>
  <c r="HC1042" i="28"/>
  <c r="HD1042" i="28" s="1"/>
  <c r="HE1042" i="28" s="1"/>
  <c r="HF1042" i="28" s="1"/>
  <c r="IK1042" i="28"/>
  <c r="IQ1042" i="28" s="1"/>
  <c r="ID1042" i="28"/>
  <c r="IW1173" i="28"/>
  <c r="HC1173" i="28"/>
  <c r="HD1173" i="28" s="1"/>
  <c r="HE1173" i="28" s="1"/>
  <c r="HF1173" i="28" s="1"/>
  <c r="ID1173" i="28"/>
  <c r="IK1173" i="28"/>
  <c r="IQ1173" i="28" s="1"/>
  <c r="IW72" i="28"/>
  <c r="HC72" i="28"/>
  <c r="HD72" i="28" s="1"/>
  <c r="HE72" i="28" s="1"/>
  <c r="HF72" i="28" s="1"/>
  <c r="IK72" i="28"/>
  <c r="IQ72" i="28" s="1"/>
  <c r="ID72" i="28"/>
  <c r="IW240" i="28"/>
  <c r="HC240" i="28"/>
  <c r="HD240" i="28" s="1"/>
  <c r="HE240" i="28" s="1"/>
  <c r="HF240" i="28" s="1"/>
  <c r="IW463" i="28"/>
  <c r="HC463" i="28"/>
  <c r="HD463" i="28" s="1"/>
  <c r="HE463" i="28" s="1"/>
  <c r="HF463" i="28" s="1"/>
  <c r="ID463" i="28"/>
  <c r="IK463" i="28"/>
  <c r="IQ463" i="28" s="1"/>
  <c r="IW527" i="28"/>
  <c r="HC527" i="28"/>
  <c r="HD527" i="28" s="1"/>
  <c r="HE527" i="28" s="1"/>
  <c r="HF527" i="28" s="1"/>
  <c r="ID527" i="28"/>
  <c r="IK527" i="28"/>
  <c r="IQ527" i="28" s="1"/>
  <c r="ID678" i="28"/>
  <c r="IW979" i="28"/>
  <c r="HC979" i="28"/>
  <c r="HD979" i="28" s="1"/>
  <c r="HE979" i="28" s="1"/>
  <c r="HF979" i="28" s="1"/>
  <c r="ID979" i="28"/>
  <c r="IK979" i="28"/>
  <c r="IQ979" i="28" s="1"/>
  <c r="IW1027" i="28"/>
  <c r="HC1027" i="28"/>
  <c r="HD1027" i="28" s="1"/>
  <c r="HE1027" i="28" s="1"/>
  <c r="HF1027" i="28" s="1"/>
  <c r="IW1043" i="28"/>
  <c r="HC1043" i="28"/>
  <c r="HD1043" i="28" s="1"/>
  <c r="HE1043" i="28" s="1"/>
  <c r="HF1043" i="28" s="1"/>
  <c r="ID1043" i="28"/>
  <c r="IK1043" i="28"/>
  <c r="IQ1043" i="28" s="1"/>
  <c r="IW1100" i="28"/>
  <c r="HC1100" i="28"/>
  <c r="HD1100" i="28" s="1"/>
  <c r="HE1100" i="28" s="1"/>
  <c r="HF1100" i="28" s="1"/>
  <c r="IK1100" i="28"/>
  <c r="IQ1100" i="28" s="1"/>
  <c r="ID1100" i="28"/>
  <c r="IW1171" i="28"/>
  <c r="HC1171" i="28"/>
  <c r="HD1171" i="28" s="1"/>
  <c r="HE1171" i="28" s="1"/>
  <c r="HF1171" i="28" s="1"/>
  <c r="IK1171" i="28"/>
  <c r="IQ1171" i="28" s="1"/>
  <c r="ID1171" i="28"/>
  <c r="IW331" i="28"/>
  <c r="HC331" i="28"/>
  <c r="HD331" i="28" s="1"/>
  <c r="HE331" i="28" s="1"/>
  <c r="HF331" i="28" s="1"/>
  <c r="IW111" i="28"/>
  <c r="HC111" i="28"/>
  <c r="HD111" i="28" s="1"/>
  <c r="HE111" i="28" s="1"/>
  <c r="HF111" i="28" s="1"/>
  <c r="IK111" i="28"/>
  <c r="IQ111" i="28" s="1"/>
  <c r="ID111" i="28"/>
  <c r="IW247" i="28"/>
  <c r="HC247" i="28"/>
  <c r="HD247" i="28" s="1"/>
  <c r="HE247" i="28" s="1"/>
  <c r="HF247" i="28" s="1"/>
  <c r="IK247" i="28"/>
  <c r="IQ247" i="28" s="1"/>
  <c r="ID247" i="28"/>
  <c r="IW474" i="28"/>
  <c r="HC474" i="28"/>
  <c r="HD474" i="28" s="1"/>
  <c r="HE474" i="28" s="1"/>
  <c r="HF474" i="28" s="1"/>
  <c r="ID474" i="28"/>
  <c r="IK474" i="28"/>
  <c r="IQ474" i="28" s="1"/>
  <c r="IW538" i="28"/>
  <c r="HC538" i="28"/>
  <c r="HD538" i="28" s="1"/>
  <c r="HE538" i="28" s="1"/>
  <c r="HF538" i="28" s="1"/>
  <c r="IK538" i="28"/>
  <c r="IQ538" i="28" s="1"/>
  <c r="ID538" i="28"/>
  <c r="IW619" i="28"/>
  <c r="HC619" i="28"/>
  <c r="HD619" i="28" s="1"/>
  <c r="HE619" i="28" s="1"/>
  <c r="HF619" i="28" s="1"/>
  <c r="IK619" i="28"/>
  <c r="IQ619" i="28" s="1"/>
  <c r="ID619" i="28"/>
  <c r="IW732" i="28"/>
  <c r="HC732" i="28"/>
  <c r="HD732" i="28" s="1"/>
  <c r="HE732" i="28" s="1"/>
  <c r="HF732" i="28" s="1"/>
  <c r="IK732" i="28"/>
  <c r="IQ732" i="28" s="1"/>
  <c r="ID732" i="28"/>
  <c r="IW842" i="28"/>
  <c r="HC842" i="28"/>
  <c r="HD842" i="28" s="1"/>
  <c r="HE842" i="28" s="1"/>
  <c r="HF842" i="28" s="1"/>
  <c r="ID842" i="28"/>
  <c r="IK842" i="28"/>
  <c r="IQ842" i="28" s="1"/>
  <c r="IW936" i="28"/>
  <c r="HC936" i="28"/>
  <c r="HD936" i="28" s="1"/>
  <c r="HE936" i="28" s="1"/>
  <c r="HF936" i="28" s="1"/>
  <c r="IK936" i="28"/>
  <c r="IQ936" i="28" s="1"/>
  <c r="ID936" i="28"/>
  <c r="IW1029" i="28"/>
  <c r="HC1029" i="28"/>
  <c r="HD1029" i="28" s="1"/>
  <c r="HE1029" i="28" s="1"/>
  <c r="HF1029" i="28" s="1"/>
  <c r="IK1029" i="28"/>
  <c r="IQ1029" i="28" s="1"/>
  <c r="ID1029" i="28"/>
  <c r="IW1117" i="28"/>
  <c r="HC1117" i="28"/>
  <c r="HD1117" i="28" s="1"/>
  <c r="HE1117" i="28" s="1"/>
  <c r="HF1117" i="28" s="1"/>
  <c r="ID1117" i="28"/>
  <c r="IK1117" i="28"/>
  <c r="IQ1117" i="28" s="1"/>
  <c r="IW1165" i="28"/>
  <c r="HC1165" i="28"/>
  <c r="HD1165" i="28" s="1"/>
  <c r="HE1165" i="28" s="1"/>
  <c r="HF1165" i="28" s="1"/>
  <c r="ID1165" i="28"/>
  <c r="IK1165" i="28"/>
  <c r="IQ1165" i="28" s="1"/>
  <c r="IW26" i="28"/>
  <c r="HC26" i="28"/>
  <c r="HD26" i="28" s="1"/>
  <c r="HE26" i="28" s="1"/>
  <c r="HF26" i="28" s="1"/>
  <c r="IK26" i="28"/>
  <c r="IQ26" i="28" s="1"/>
  <c r="ID26" i="28"/>
  <c r="IW145" i="28"/>
  <c r="HC145" i="28"/>
  <c r="HD145" i="28" s="1"/>
  <c r="HE145" i="28" s="1"/>
  <c r="HF145" i="28" s="1"/>
  <c r="IK145" i="28"/>
  <c r="IQ145" i="28" s="1"/>
  <c r="ID145" i="28"/>
  <c r="IW472" i="28"/>
  <c r="HC472" i="28"/>
  <c r="HD472" i="28" s="1"/>
  <c r="HE472" i="28" s="1"/>
  <c r="HF472" i="28" s="1"/>
  <c r="IK472" i="28"/>
  <c r="IQ472" i="28" s="1"/>
  <c r="ID472" i="28"/>
  <c r="IW494" i="28"/>
  <c r="HC494" i="28"/>
  <c r="HD494" i="28" s="1"/>
  <c r="HE494" i="28" s="1"/>
  <c r="HF494" i="28" s="1"/>
  <c r="IK494" i="28"/>
  <c r="IQ494" i="28" s="1"/>
  <c r="ID494" i="28"/>
  <c r="IW536" i="28"/>
  <c r="HC536" i="28"/>
  <c r="HD536" i="28" s="1"/>
  <c r="HE536" i="28" s="1"/>
  <c r="HF536" i="28" s="1"/>
  <c r="IK536" i="28"/>
  <c r="IQ536" i="28" s="1"/>
  <c r="ID536" i="28"/>
  <c r="IW569" i="28"/>
  <c r="HC569" i="28"/>
  <c r="HD569" i="28" s="1"/>
  <c r="HE569" i="28" s="1"/>
  <c r="HF569" i="28" s="1"/>
  <c r="IK569" i="28"/>
  <c r="IQ569" i="28" s="1"/>
  <c r="ID569" i="28"/>
  <c r="IW607" i="28"/>
  <c r="HC607" i="28"/>
  <c r="HD607" i="28" s="1"/>
  <c r="HE607" i="28" s="1"/>
  <c r="HF607" i="28" s="1"/>
  <c r="ID607" i="28"/>
  <c r="IK607" i="28"/>
  <c r="IQ607" i="28" s="1"/>
  <c r="IW639" i="28"/>
  <c r="HC639" i="28"/>
  <c r="HD639" i="28" s="1"/>
  <c r="HE639" i="28" s="1"/>
  <c r="HF639" i="28" s="1"/>
  <c r="ID639" i="28"/>
  <c r="IK639" i="28"/>
  <c r="IQ639" i="28" s="1"/>
  <c r="IW973" i="28"/>
  <c r="HC973" i="28"/>
  <c r="HD973" i="28" s="1"/>
  <c r="HE973" i="28" s="1"/>
  <c r="HF973" i="28" s="1"/>
  <c r="IK973" i="28"/>
  <c r="IQ973" i="28" s="1"/>
  <c r="ID973" i="28"/>
  <c r="IX1133" i="28"/>
  <c r="IE1133" i="28"/>
  <c r="IL1133" i="28"/>
  <c r="IR1133" i="28" s="1"/>
  <c r="IW1186" i="28"/>
  <c r="HC1186" i="28"/>
  <c r="HD1186" i="28" s="1"/>
  <c r="HE1186" i="28" s="1"/>
  <c r="HF1186" i="28" s="1"/>
  <c r="IK1186" i="28"/>
  <c r="IQ1186" i="28" s="1"/>
  <c r="ID1186" i="28"/>
  <c r="IW1214" i="28"/>
  <c r="HC1214" i="28"/>
  <c r="HD1214" i="28" s="1"/>
  <c r="HE1214" i="28" s="1"/>
  <c r="HF1214" i="28" s="1"/>
  <c r="IK1214" i="28"/>
  <c r="IQ1214" i="28" s="1"/>
  <c r="ID1214" i="28"/>
  <c r="IW89" i="28"/>
  <c r="HC89" i="28"/>
  <c r="HD89" i="28" s="1"/>
  <c r="HE89" i="28" s="1"/>
  <c r="HF89" i="28" s="1"/>
  <c r="ID89" i="28"/>
  <c r="IK89" i="28"/>
  <c r="IQ89" i="28" s="1"/>
  <c r="IW279" i="28"/>
  <c r="HC279" i="28"/>
  <c r="HD279" i="28" s="1"/>
  <c r="HE279" i="28" s="1"/>
  <c r="HF279" i="28" s="1"/>
  <c r="ID279" i="28"/>
  <c r="IK279" i="28"/>
  <c r="IQ279" i="28" s="1"/>
  <c r="IW541" i="28"/>
  <c r="HC541" i="28"/>
  <c r="HD541" i="28" s="1"/>
  <c r="HE541" i="28" s="1"/>
  <c r="HF541" i="28" s="1"/>
  <c r="IK541" i="28"/>
  <c r="IQ541" i="28" s="1"/>
  <c r="ID541" i="28"/>
  <c r="IW606" i="28"/>
  <c r="HC606" i="28"/>
  <c r="HD606" i="28" s="1"/>
  <c r="HE606" i="28" s="1"/>
  <c r="HF606" i="28" s="1"/>
  <c r="IK606" i="28"/>
  <c r="IQ606" i="28" s="1"/>
  <c r="ID606" i="28"/>
  <c r="IW726" i="28"/>
  <c r="HC726" i="28"/>
  <c r="HD726" i="28" s="1"/>
  <c r="HE726" i="28" s="1"/>
  <c r="HF726" i="28" s="1"/>
  <c r="ID726" i="28"/>
  <c r="IK726" i="28"/>
  <c r="IQ726" i="28" s="1"/>
  <c r="IW1202" i="28"/>
  <c r="HC1202" i="28"/>
  <c r="HD1202" i="28" s="1"/>
  <c r="HE1202" i="28" s="1"/>
  <c r="HF1202" i="28" s="1"/>
  <c r="ID1202" i="28"/>
  <c r="IK1202" i="28"/>
  <c r="IQ1202" i="28" s="1"/>
  <c r="IW23" i="28"/>
  <c r="HC23" i="28"/>
  <c r="HD23" i="28" s="1"/>
  <c r="HE23" i="28" s="1"/>
  <c r="HF23" i="28" s="1"/>
  <c r="ID23" i="28"/>
  <c r="IK23" i="28"/>
  <c r="IQ23" i="28" s="1"/>
  <c r="IW177" i="28"/>
  <c r="HC177" i="28"/>
  <c r="HD177" i="28" s="1"/>
  <c r="HE177" i="28" s="1"/>
  <c r="HF177" i="28" s="1"/>
  <c r="IK177" i="28"/>
  <c r="IQ177" i="28" s="1"/>
  <c r="ID177" i="28"/>
  <c r="IW217" i="28"/>
  <c r="HC217" i="28"/>
  <c r="HD217" i="28" s="1"/>
  <c r="HE217" i="28" s="1"/>
  <c r="HF217" i="28" s="1"/>
  <c r="ID217" i="28"/>
  <c r="IK217" i="28"/>
  <c r="IQ217" i="28" s="1"/>
  <c r="IW453" i="28"/>
  <c r="HC453" i="28"/>
  <c r="HD453" i="28" s="1"/>
  <c r="HE453" i="28" s="1"/>
  <c r="HF453" i="28" s="1"/>
  <c r="IK453" i="28"/>
  <c r="IQ453" i="28" s="1"/>
  <c r="ID453" i="28"/>
  <c r="IW517" i="28"/>
  <c r="HC517" i="28"/>
  <c r="HD517" i="28" s="1"/>
  <c r="HE517" i="28" s="1"/>
  <c r="HF517" i="28" s="1"/>
  <c r="IK517" i="28"/>
  <c r="IQ517" i="28" s="1"/>
  <c r="ID517" i="28"/>
  <c r="IW671" i="28"/>
  <c r="HC671" i="28"/>
  <c r="HD671" i="28" s="1"/>
  <c r="HE671" i="28" s="1"/>
  <c r="HF671" i="28" s="1"/>
  <c r="IK671" i="28"/>
  <c r="IQ671" i="28" s="1"/>
  <c r="ID671" i="28"/>
  <c r="IX595" i="28"/>
  <c r="IE595" i="28"/>
  <c r="IL595" i="28"/>
  <c r="IR595" i="28" s="1"/>
  <c r="IW627" i="28"/>
  <c r="HC627" i="28"/>
  <c r="HD627" i="28" s="1"/>
  <c r="HE627" i="28" s="1"/>
  <c r="HF627" i="28" s="1"/>
  <c r="ID627" i="28"/>
  <c r="IK627" i="28"/>
  <c r="IQ627" i="28" s="1"/>
  <c r="IW659" i="28"/>
  <c r="HC659" i="28"/>
  <c r="HD659" i="28" s="1"/>
  <c r="HE659" i="28" s="1"/>
  <c r="HF659" i="28" s="1"/>
  <c r="IK659" i="28"/>
  <c r="IQ659" i="28" s="1"/>
  <c r="ID659" i="28"/>
  <c r="IW954" i="28"/>
  <c r="HC954" i="28"/>
  <c r="HD954" i="28" s="1"/>
  <c r="HE954" i="28" s="1"/>
  <c r="HF954" i="28" s="1"/>
  <c r="IK954" i="28"/>
  <c r="IQ954" i="28" s="1"/>
  <c r="ID954" i="28"/>
  <c r="IW1131" i="28"/>
  <c r="HC1131" i="28"/>
  <c r="HD1131" i="28" s="1"/>
  <c r="HE1131" i="28" s="1"/>
  <c r="HF1131" i="28" s="1"/>
  <c r="ID1131" i="28"/>
  <c r="IK1131" i="28"/>
  <c r="IQ1131" i="28" s="1"/>
  <c r="IW1198" i="28"/>
  <c r="HC1198" i="28"/>
  <c r="HD1198" i="28" s="1"/>
  <c r="HE1198" i="28" s="1"/>
  <c r="HF1198" i="28" s="1"/>
  <c r="IK1198" i="28"/>
  <c r="IQ1198" i="28" s="1"/>
  <c r="ID1198" i="28"/>
  <c r="IW435" i="28"/>
  <c r="HC435" i="28"/>
  <c r="HD435" i="28" s="1"/>
  <c r="HE435" i="28" s="1"/>
  <c r="HF435" i="28" s="1"/>
  <c r="ID435" i="28"/>
  <c r="IK435" i="28"/>
  <c r="IQ435" i="28" s="1"/>
  <c r="IW499" i="28"/>
  <c r="HC499" i="28"/>
  <c r="HD499" i="28" s="1"/>
  <c r="HE499" i="28" s="1"/>
  <c r="HF499" i="28" s="1"/>
  <c r="ID499" i="28"/>
  <c r="IK499" i="28"/>
  <c r="IQ499" i="28" s="1"/>
  <c r="IW604" i="28"/>
  <c r="HC604" i="28"/>
  <c r="HD604" i="28" s="1"/>
  <c r="HE604" i="28" s="1"/>
  <c r="HF604" i="28" s="1"/>
  <c r="IK604" i="28"/>
  <c r="IQ604" i="28" s="1"/>
  <c r="ID604" i="28"/>
  <c r="IW668" i="28"/>
  <c r="HC668" i="28"/>
  <c r="HD668" i="28" s="1"/>
  <c r="HE668" i="28" s="1"/>
  <c r="HF668" i="28" s="1"/>
  <c r="IK668" i="28"/>
  <c r="IQ668" i="28" s="1"/>
  <c r="ID668" i="28"/>
  <c r="IW1164" i="28"/>
  <c r="HC1164" i="28"/>
  <c r="HD1164" i="28" s="1"/>
  <c r="HE1164" i="28" s="1"/>
  <c r="HF1164" i="28" s="1"/>
  <c r="FD1115" i="28"/>
  <c r="FJ1115" i="28" s="1"/>
  <c r="FI1115" i="28"/>
  <c r="FD352" i="28"/>
  <c r="FJ352" i="28" s="1"/>
  <c r="FI352" i="28"/>
  <c r="ID680" i="28"/>
  <c r="IK938" i="28"/>
  <c r="IQ938" i="28" s="1"/>
  <c r="FD985" i="28"/>
  <c r="FJ985" i="28" s="1"/>
  <c r="FI985" i="28"/>
  <c r="IW1064" i="28"/>
  <c r="HC1064" i="28"/>
  <c r="HD1064" i="28" s="1"/>
  <c r="HE1064" i="28" s="1"/>
  <c r="HF1064" i="28" s="1"/>
  <c r="ID1064" i="28"/>
  <c r="IK1064" i="28"/>
  <c r="IQ1064" i="28" s="1"/>
  <c r="FD392" i="28"/>
  <c r="FJ392" i="28" s="1"/>
  <c r="FI392" i="28"/>
  <c r="IK1164" i="28"/>
  <c r="IQ1164" i="28" s="1"/>
  <c r="IW468" i="28"/>
  <c r="HC468" i="28"/>
  <c r="HD468" i="28" s="1"/>
  <c r="HE468" i="28" s="1"/>
  <c r="HF468" i="28" s="1"/>
  <c r="IK468" i="28"/>
  <c r="IQ468" i="28" s="1"/>
  <c r="ID468" i="28"/>
  <c r="IW112" i="28"/>
  <c r="HC112" i="28"/>
  <c r="HD112" i="28" s="1"/>
  <c r="HE112" i="28" s="1"/>
  <c r="HF112" i="28" s="1"/>
  <c r="IK112" i="28"/>
  <c r="IQ112" i="28" s="1"/>
  <c r="ID112" i="28"/>
  <c r="IX338" i="28"/>
  <c r="HG338" i="28"/>
  <c r="HH338" i="28" s="1"/>
  <c r="HI338" i="28" s="1"/>
  <c r="HJ338" i="28" s="1"/>
  <c r="IL338" i="28" s="1"/>
  <c r="IR338" i="28" s="1"/>
  <c r="IK338" i="28"/>
  <c r="IQ338" i="28" s="1"/>
  <c r="IE338" i="28"/>
  <c r="IW825" i="28"/>
  <c r="HC825" i="28"/>
  <c r="HD825" i="28" s="1"/>
  <c r="HE825" i="28" s="1"/>
  <c r="HF825" i="28" s="1"/>
  <c r="IK825" i="28"/>
  <c r="IQ825" i="28" s="1"/>
  <c r="ID825" i="28"/>
  <c r="HC1103" i="28"/>
  <c r="HD1103" i="28" s="1"/>
  <c r="HE1103" i="28" s="1"/>
  <c r="HF1103" i="28" s="1"/>
  <c r="IW1103" i="28"/>
  <c r="ID1103" i="28"/>
  <c r="IK1103" i="28"/>
  <c r="IQ1103" i="28" s="1"/>
  <c r="IW13" i="28"/>
  <c r="HC13" i="28"/>
  <c r="HD13" i="28" s="1"/>
  <c r="HE13" i="28" s="1"/>
  <c r="HF13" i="28" s="1"/>
  <c r="ID13" i="28"/>
  <c r="IK13" i="28"/>
  <c r="IQ13" i="28" s="1"/>
  <c r="IW644" i="28"/>
  <c r="HC644" i="28"/>
  <c r="HD644" i="28" s="1"/>
  <c r="HE644" i="28" s="1"/>
  <c r="HF644" i="28" s="1"/>
  <c r="IK644" i="28"/>
  <c r="IQ644" i="28" s="1"/>
  <c r="ID644" i="28"/>
  <c r="ID79" i="28"/>
  <c r="FD1072" i="28"/>
  <c r="FJ1072" i="28" s="1"/>
  <c r="FI1072" i="28"/>
  <c r="FD850" i="28"/>
  <c r="FJ850" i="28" s="1"/>
  <c r="FI850" i="28"/>
  <c r="IK1168" i="28"/>
  <c r="IQ1168" i="28" s="1"/>
  <c r="FD977" i="28"/>
  <c r="FJ977" i="28" s="1"/>
  <c r="FI977" i="28"/>
  <c r="IW709" i="28"/>
  <c r="HC709" i="28"/>
  <c r="HD709" i="28" s="1"/>
  <c r="HE709" i="28" s="1"/>
  <c r="HF709" i="28" s="1"/>
  <c r="ID709" i="28"/>
  <c r="IK709" i="28"/>
  <c r="IQ709" i="28" s="1"/>
  <c r="IW773" i="28"/>
  <c r="HC773" i="28"/>
  <c r="HD773" i="28" s="1"/>
  <c r="HE773" i="28" s="1"/>
  <c r="HF773" i="28" s="1"/>
  <c r="IK773" i="28"/>
  <c r="IQ773" i="28" s="1"/>
  <c r="ID773" i="28"/>
  <c r="IW828" i="28"/>
  <c r="HC828" i="28"/>
  <c r="HD828" i="28" s="1"/>
  <c r="HE828" i="28" s="1"/>
  <c r="HF828" i="28" s="1"/>
  <c r="ID828" i="28"/>
  <c r="IK828" i="28"/>
  <c r="IQ828" i="28" s="1"/>
  <c r="IW852" i="28"/>
  <c r="HC852" i="28"/>
  <c r="HD852" i="28" s="1"/>
  <c r="HE852" i="28" s="1"/>
  <c r="HF852" i="28" s="1"/>
  <c r="IK852" i="28"/>
  <c r="IQ852" i="28" s="1"/>
  <c r="ID852" i="28"/>
  <c r="IW900" i="28"/>
  <c r="HC900" i="28"/>
  <c r="HD900" i="28" s="1"/>
  <c r="HE900" i="28" s="1"/>
  <c r="HF900" i="28" s="1"/>
  <c r="ID900" i="28"/>
  <c r="IK900" i="28"/>
  <c r="IQ900" i="28" s="1"/>
  <c r="FD295" i="28"/>
  <c r="FJ295" i="28" s="1"/>
  <c r="FI295" i="28"/>
  <c r="IK1031" i="28"/>
  <c r="IQ1031" i="28" s="1"/>
  <c r="IW329" i="28"/>
  <c r="HC329" i="28"/>
  <c r="HD329" i="28" s="1"/>
  <c r="HE329" i="28" s="1"/>
  <c r="HF329" i="28" s="1"/>
  <c r="IK329" i="28"/>
  <c r="IQ329" i="28" s="1"/>
  <c r="ID329" i="28"/>
  <c r="IW345" i="28"/>
  <c r="HC345" i="28"/>
  <c r="HD345" i="28" s="1"/>
  <c r="HE345" i="28" s="1"/>
  <c r="HF345" i="28" s="1"/>
  <c r="IK345" i="28"/>
  <c r="IQ345" i="28" s="1"/>
  <c r="ID345" i="28"/>
  <c r="HC731" i="28"/>
  <c r="HD731" i="28" s="1"/>
  <c r="HE731" i="28" s="1"/>
  <c r="HF731" i="28" s="1"/>
  <c r="IW731" i="28"/>
  <c r="ID731" i="28"/>
  <c r="IK731" i="28"/>
  <c r="IQ731" i="28" s="1"/>
  <c r="HC739" i="28"/>
  <c r="HD739" i="28" s="1"/>
  <c r="HE739" i="28" s="1"/>
  <c r="HF739" i="28" s="1"/>
  <c r="IW739" i="28"/>
  <c r="IK739" i="28"/>
  <c r="IQ739" i="28" s="1"/>
  <c r="ID739" i="28"/>
  <c r="IW29" i="28"/>
  <c r="HC29" i="28"/>
  <c r="HD29" i="28" s="1"/>
  <c r="HE29" i="28" s="1"/>
  <c r="HF29" i="28" s="1"/>
  <c r="IK29" i="28"/>
  <c r="IQ29" i="28" s="1"/>
  <c r="ID29" i="28"/>
  <c r="IW252" i="28"/>
  <c r="HC252" i="28"/>
  <c r="HD252" i="28" s="1"/>
  <c r="HE252" i="28" s="1"/>
  <c r="HF252" i="28" s="1"/>
  <c r="IK252" i="28"/>
  <c r="IQ252" i="28" s="1"/>
  <c r="ID252" i="28"/>
  <c r="IW398" i="28"/>
  <c r="HC398" i="28"/>
  <c r="HD398" i="28" s="1"/>
  <c r="HE398" i="28" s="1"/>
  <c r="HF398" i="28" s="1"/>
  <c r="IK398" i="28"/>
  <c r="IQ398" i="28" s="1"/>
  <c r="ID398" i="28"/>
  <c r="IW893" i="28"/>
  <c r="HC893" i="28"/>
  <c r="HD893" i="28" s="1"/>
  <c r="HE893" i="28" s="1"/>
  <c r="HF893" i="28" s="1"/>
  <c r="ID893" i="28"/>
  <c r="IK893" i="28"/>
  <c r="IQ893" i="28" s="1"/>
  <c r="IW104" i="28"/>
  <c r="HC104" i="28"/>
  <c r="HD104" i="28" s="1"/>
  <c r="HE104" i="28" s="1"/>
  <c r="HF104" i="28" s="1"/>
  <c r="ID104" i="28"/>
  <c r="IK104" i="28"/>
  <c r="IQ104" i="28" s="1"/>
  <c r="IW228" i="28"/>
  <c r="HC228" i="28"/>
  <c r="HD228" i="28" s="1"/>
  <c r="HE228" i="28" s="1"/>
  <c r="HF228" i="28" s="1"/>
  <c r="IK228" i="28"/>
  <c r="IQ228" i="28" s="1"/>
  <c r="ID228" i="28"/>
  <c r="IW495" i="28"/>
  <c r="HC495" i="28"/>
  <c r="HD495" i="28" s="1"/>
  <c r="HE495" i="28" s="1"/>
  <c r="HF495" i="28" s="1"/>
  <c r="IK495" i="28"/>
  <c r="IQ495" i="28" s="1"/>
  <c r="ID495" i="28"/>
  <c r="FD996" i="28"/>
  <c r="FJ996" i="28" s="1"/>
  <c r="FI996" i="28"/>
  <c r="IW1083" i="28"/>
  <c r="HC1083" i="28"/>
  <c r="HD1083" i="28" s="1"/>
  <c r="HE1083" i="28" s="1"/>
  <c r="HF1083" i="28" s="1"/>
  <c r="IW351" i="28"/>
  <c r="HC351" i="28"/>
  <c r="HD351" i="28" s="1"/>
  <c r="HE351" i="28" s="1"/>
  <c r="HF351" i="28" s="1"/>
  <c r="IK351" i="28"/>
  <c r="IQ351" i="28" s="1"/>
  <c r="ID351" i="28"/>
  <c r="IW445" i="28"/>
  <c r="HC445" i="28"/>
  <c r="HD445" i="28" s="1"/>
  <c r="HE445" i="28" s="1"/>
  <c r="HF445" i="28" s="1"/>
  <c r="IK445" i="28"/>
  <c r="IQ445" i="28" s="1"/>
  <c r="ID445" i="28"/>
  <c r="IW670" i="28"/>
  <c r="HC670" i="28"/>
  <c r="HD670" i="28" s="1"/>
  <c r="HE670" i="28" s="1"/>
  <c r="HF670" i="28" s="1"/>
  <c r="ID670" i="28"/>
  <c r="IK670" i="28"/>
  <c r="IQ670" i="28" s="1"/>
  <c r="IW916" i="28"/>
  <c r="HC916" i="28"/>
  <c r="HD916" i="28" s="1"/>
  <c r="HE916" i="28" s="1"/>
  <c r="HF916" i="28" s="1"/>
  <c r="IK916" i="28"/>
  <c r="IQ916" i="28" s="1"/>
  <c r="ID916" i="28"/>
  <c r="IW1054" i="28"/>
  <c r="HC1054" i="28"/>
  <c r="HD1054" i="28" s="1"/>
  <c r="HE1054" i="28" s="1"/>
  <c r="HF1054" i="28" s="1"/>
  <c r="IK1054" i="28"/>
  <c r="IQ1054" i="28" s="1"/>
  <c r="ID1054" i="28"/>
  <c r="IW153" i="28"/>
  <c r="HC153" i="28"/>
  <c r="HD153" i="28" s="1"/>
  <c r="HE153" i="28" s="1"/>
  <c r="HF153" i="28" s="1"/>
  <c r="IK153" i="28"/>
  <c r="IQ153" i="28" s="1"/>
  <c r="ID153" i="28"/>
  <c r="IW308" i="28"/>
  <c r="HC308" i="28"/>
  <c r="HD308" i="28" s="1"/>
  <c r="HE308" i="28" s="1"/>
  <c r="HF308" i="28" s="1"/>
  <c r="ID308" i="28"/>
  <c r="IK308" i="28"/>
  <c r="IQ308" i="28" s="1"/>
  <c r="IW417" i="28"/>
  <c r="HC417" i="28"/>
  <c r="HD417" i="28" s="1"/>
  <c r="HE417" i="28" s="1"/>
  <c r="HF417" i="28" s="1"/>
  <c r="IK417" i="28"/>
  <c r="IQ417" i="28" s="1"/>
  <c r="ID417" i="28"/>
  <c r="IW481" i="28"/>
  <c r="HC481" i="28"/>
  <c r="HD481" i="28" s="1"/>
  <c r="HE481" i="28" s="1"/>
  <c r="HF481" i="28" s="1"/>
  <c r="IK481" i="28"/>
  <c r="IQ481" i="28" s="1"/>
  <c r="ID481" i="28"/>
  <c r="IW626" i="28"/>
  <c r="HC626" i="28"/>
  <c r="HD626" i="28" s="1"/>
  <c r="HE626" i="28" s="1"/>
  <c r="HF626" i="28" s="1"/>
  <c r="IK626" i="28"/>
  <c r="IQ626" i="28" s="1"/>
  <c r="ID626" i="28"/>
  <c r="IW649" i="28"/>
  <c r="HC649" i="28"/>
  <c r="HD649" i="28" s="1"/>
  <c r="HE649" i="28" s="1"/>
  <c r="HF649" i="28" s="1"/>
  <c r="ID649" i="28"/>
  <c r="IK649" i="28"/>
  <c r="IQ649" i="28" s="1"/>
  <c r="IW698" i="28"/>
  <c r="HC698" i="28"/>
  <c r="HD698" i="28" s="1"/>
  <c r="HE698" i="28" s="1"/>
  <c r="HF698" i="28" s="1"/>
  <c r="IK698" i="28"/>
  <c r="IQ698" i="28" s="1"/>
  <c r="ID698" i="28"/>
  <c r="IW730" i="28"/>
  <c r="HC730" i="28"/>
  <c r="HD730" i="28" s="1"/>
  <c r="HE730" i="28" s="1"/>
  <c r="HF730" i="28" s="1"/>
  <c r="IK730" i="28"/>
  <c r="IQ730" i="28" s="1"/>
  <c r="ID730" i="28"/>
  <c r="IW794" i="28"/>
  <c r="HC794" i="28"/>
  <c r="HD794" i="28" s="1"/>
  <c r="HE794" i="28" s="1"/>
  <c r="HF794" i="28" s="1"/>
  <c r="IK794" i="28"/>
  <c r="IQ794" i="28" s="1"/>
  <c r="ID794" i="28"/>
  <c r="IW886" i="28"/>
  <c r="HC886" i="28"/>
  <c r="HD886" i="28" s="1"/>
  <c r="HE886" i="28" s="1"/>
  <c r="HF886" i="28" s="1"/>
  <c r="ID886" i="28"/>
  <c r="IK886" i="28"/>
  <c r="IQ886" i="28" s="1"/>
  <c r="IW1017" i="28"/>
  <c r="HC1017" i="28"/>
  <c r="HD1017" i="28" s="1"/>
  <c r="HE1017" i="28" s="1"/>
  <c r="HF1017" i="28" s="1"/>
  <c r="IK1017" i="28"/>
  <c r="IQ1017" i="28" s="1"/>
  <c r="ID1017" i="28"/>
  <c r="IW1049" i="28"/>
  <c r="HC1049" i="28"/>
  <c r="HD1049" i="28" s="1"/>
  <c r="HE1049" i="28" s="1"/>
  <c r="HF1049" i="28" s="1"/>
  <c r="IK1049" i="28"/>
  <c r="IQ1049" i="28" s="1"/>
  <c r="ID1049" i="28"/>
  <c r="IW1210" i="28"/>
  <c r="HC1210" i="28"/>
  <c r="HD1210" i="28" s="1"/>
  <c r="HE1210" i="28" s="1"/>
  <c r="HF1210" i="28" s="1"/>
  <c r="IW31" i="28"/>
  <c r="HC31" i="28"/>
  <c r="HD31" i="28" s="1"/>
  <c r="HE31" i="28" s="1"/>
  <c r="HF31" i="28" s="1"/>
  <c r="IK31" i="28"/>
  <c r="IQ31" i="28" s="1"/>
  <c r="ID31" i="28"/>
  <c r="IW215" i="28"/>
  <c r="HC215" i="28"/>
  <c r="HD215" i="28" s="1"/>
  <c r="HE215" i="28" s="1"/>
  <c r="HF215" i="28" s="1"/>
  <c r="IK215" i="28"/>
  <c r="IQ215" i="28" s="1"/>
  <c r="ID215" i="28"/>
  <c r="IW442" i="28"/>
  <c r="HC442" i="28"/>
  <c r="HD442" i="28" s="1"/>
  <c r="HE442" i="28" s="1"/>
  <c r="HF442" i="28" s="1"/>
  <c r="IK442" i="28"/>
  <c r="IQ442" i="28" s="1"/>
  <c r="ID442" i="28"/>
  <c r="IW638" i="28"/>
  <c r="HC638" i="28"/>
  <c r="HD638" i="28" s="1"/>
  <c r="HE638" i="28" s="1"/>
  <c r="HF638" i="28" s="1"/>
  <c r="IK638" i="28"/>
  <c r="IQ638" i="28" s="1"/>
  <c r="ID638" i="28"/>
  <c r="IW748" i="28"/>
  <c r="HC748" i="28"/>
  <c r="HD748" i="28" s="1"/>
  <c r="HE748" i="28" s="1"/>
  <c r="HF748" i="28" s="1"/>
  <c r="ID748" i="28"/>
  <c r="IK748" i="28"/>
  <c r="IQ748" i="28" s="1"/>
  <c r="IW806" i="28"/>
  <c r="HC806" i="28"/>
  <c r="HD806" i="28" s="1"/>
  <c r="HE806" i="28" s="1"/>
  <c r="HF806" i="28" s="1"/>
  <c r="ID806" i="28"/>
  <c r="IK806" i="28"/>
  <c r="IQ806" i="28" s="1"/>
  <c r="IW989" i="28"/>
  <c r="HC989" i="28"/>
  <c r="HD989" i="28" s="1"/>
  <c r="HE989" i="28" s="1"/>
  <c r="HF989" i="28" s="1"/>
  <c r="IK989" i="28"/>
  <c r="IQ989" i="28" s="1"/>
  <c r="ID989" i="28"/>
  <c r="IW416" i="28"/>
  <c r="HC416" i="28"/>
  <c r="HD416" i="28" s="1"/>
  <c r="HE416" i="28" s="1"/>
  <c r="HF416" i="28" s="1"/>
  <c r="IK416" i="28"/>
  <c r="IQ416" i="28" s="1"/>
  <c r="ID416" i="28"/>
  <c r="IW485" i="28"/>
  <c r="HC485" i="28"/>
  <c r="HD485" i="28" s="1"/>
  <c r="HE485" i="28" s="1"/>
  <c r="HF485" i="28" s="1"/>
  <c r="IK485" i="28"/>
  <c r="IQ485" i="28" s="1"/>
  <c r="ID485" i="28"/>
  <c r="IX614" i="28"/>
  <c r="HG614" i="28"/>
  <c r="HH614" i="28" s="1"/>
  <c r="HI614" i="28" s="1"/>
  <c r="HJ614" i="28" s="1"/>
  <c r="IL614" i="28" s="1"/>
  <c r="IR614" i="28" s="1"/>
  <c r="IE614" i="28"/>
  <c r="IK614" i="28"/>
  <c r="IQ614" i="28" s="1"/>
  <c r="IW669" i="28"/>
  <c r="HC669" i="28"/>
  <c r="HD669" i="28" s="1"/>
  <c r="HE669" i="28" s="1"/>
  <c r="HF669" i="28" s="1"/>
  <c r="IK669" i="28"/>
  <c r="IQ669" i="28" s="1"/>
  <c r="ID669" i="28"/>
  <c r="IW750" i="28"/>
  <c r="HC750" i="28"/>
  <c r="HD750" i="28" s="1"/>
  <c r="HE750" i="28" s="1"/>
  <c r="HF750" i="28" s="1"/>
  <c r="IK750" i="28"/>
  <c r="IQ750" i="28" s="1"/>
  <c r="ID750" i="28"/>
  <c r="IW946" i="28"/>
  <c r="HC946" i="28"/>
  <c r="HD946" i="28" s="1"/>
  <c r="HE946" i="28" s="1"/>
  <c r="HF946" i="28" s="1"/>
  <c r="ID946" i="28"/>
  <c r="IK946" i="28"/>
  <c r="IQ946" i="28" s="1"/>
  <c r="IW863" i="28"/>
  <c r="HC863" i="28"/>
  <c r="HD863" i="28" s="1"/>
  <c r="HE863" i="28" s="1"/>
  <c r="HF863" i="28" s="1"/>
  <c r="IK863" i="28"/>
  <c r="IQ863" i="28" s="1"/>
  <c r="ID863" i="28"/>
  <c r="IW879" i="28"/>
  <c r="HC879" i="28"/>
  <c r="HD879" i="28" s="1"/>
  <c r="HE879" i="28" s="1"/>
  <c r="HF879" i="28" s="1"/>
  <c r="IK879" i="28"/>
  <c r="IQ879" i="28" s="1"/>
  <c r="ID879" i="28"/>
  <c r="IW993" i="28"/>
  <c r="HC993" i="28"/>
  <c r="HD993" i="28" s="1"/>
  <c r="HE993" i="28" s="1"/>
  <c r="HF993" i="28" s="1"/>
  <c r="IK993" i="28"/>
  <c r="IQ993" i="28" s="1"/>
  <c r="ID993" i="28"/>
  <c r="IW1092" i="28"/>
  <c r="HC1092" i="28"/>
  <c r="HD1092" i="28" s="1"/>
  <c r="HE1092" i="28" s="1"/>
  <c r="HF1092" i="28" s="1"/>
  <c r="ID1092" i="28"/>
  <c r="IK1092" i="28"/>
  <c r="IQ1092" i="28" s="1"/>
  <c r="IW1081" i="28"/>
  <c r="HC1081" i="28"/>
  <c r="HD1081" i="28" s="1"/>
  <c r="HE1081" i="28" s="1"/>
  <c r="HF1081" i="28" s="1"/>
  <c r="IK1081" i="28"/>
  <c r="IQ1081" i="28" s="1"/>
  <c r="ID1081" i="28"/>
  <c r="IW363" i="28"/>
  <c r="HC363" i="28"/>
  <c r="HD363" i="28" s="1"/>
  <c r="HE363" i="28" s="1"/>
  <c r="HF363" i="28" s="1"/>
  <c r="IK363" i="28"/>
  <c r="IQ363" i="28" s="1"/>
  <c r="ID363" i="28"/>
  <c r="HC234" i="28"/>
  <c r="HD234" i="28" s="1"/>
  <c r="HE234" i="28" s="1"/>
  <c r="HF234" i="28" s="1"/>
  <c r="IW234" i="28"/>
  <c r="ID234" i="28"/>
  <c r="IK234" i="28"/>
  <c r="IQ234" i="28" s="1"/>
  <c r="HC767" i="28"/>
  <c r="HD767" i="28" s="1"/>
  <c r="HE767" i="28" s="1"/>
  <c r="HF767" i="28" s="1"/>
  <c r="IW767" i="28"/>
  <c r="ID767" i="28"/>
  <c r="IK767" i="28"/>
  <c r="IQ767" i="28" s="1"/>
  <c r="IW471" i="28"/>
  <c r="HC471" i="28"/>
  <c r="HD471" i="28" s="1"/>
  <c r="HE471" i="28" s="1"/>
  <c r="HF471" i="28" s="1"/>
  <c r="IK471" i="28"/>
  <c r="IQ471" i="28" s="1"/>
  <c r="ID471" i="28"/>
  <c r="IW1034" i="28"/>
  <c r="HC1034" i="28"/>
  <c r="HD1034" i="28" s="1"/>
  <c r="HE1034" i="28" s="1"/>
  <c r="HF1034" i="28" s="1"/>
  <c r="IK1034" i="28"/>
  <c r="IQ1034" i="28" s="1"/>
  <c r="ID1034" i="28"/>
  <c r="IL1023" i="28"/>
  <c r="IR1023" i="28" s="1"/>
  <c r="IW480" i="28"/>
  <c r="HC480" i="28"/>
  <c r="HD480" i="28" s="1"/>
  <c r="HE480" i="28" s="1"/>
  <c r="HF480" i="28" s="1"/>
  <c r="IK480" i="28"/>
  <c r="IQ480" i="28" s="1"/>
  <c r="ID480" i="28"/>
  <c r="IW502" i="28"/>
  <c r="HC502" i="28"/>
  <c r="HD502" i="28" s="1"/>
  <c r="HE502" i="28" s="1"/>
  <c r="HF502" i="28" s="1"/>
  <c r="ID502" i="28"/>
  <c r="IK502" i="28"/>
  <c r="IQ502" i="28" s="1"/>
  <c r="IW676" i="28"/>
  <c r="HC676" i="28"/>
  <c r="HD676" i="28" s="1"/>
  <c r="HE676" i="28" s="1"/>
  <c r="HF676" i="28" s="1"/>
  <c r="IW563" i="28"/>
  <c r="HC563" i="28"/>
  <c r="HD563" i="28" s="1"/>
  <c r="HE563" i="28" s="1"/>
  <c r="HF563" i="28" s="1"/>
  <c r="ID563" i="28"/>
  <c r="IK563" i="28"/>
  <c r="IQ563" i="28" s="1"/>
  <c r="IW602" i="28"/>
  <c r="HC602" i="28"/>
  <c r="HD602" i="28" s="1"/>
  <c r="HE602" i="28" s="1"/>
  <c r="HF602" i="28" s="1"/>
  <c r="ID602" i="28"/>
  <c r="IK602" i="28"/>
  <c r="IQ602" i="28" s="1"/>
  <c r="IW657" i="28"/>
  <c r="HC657" i="28"/>
  <c r="HD657" i="28" s="1"/>
  <c r="HE657" i="28" s="1"/>
  <c r="HF657" i="28" s="1"/>
  <c r="IK657" i="28"/>
  <c r="IQ657" i="28" s="1"/>
  <c r="ID657" i="28"/>
  <c r="IW706" i="28"/>
  <c r="HC706" i="28"/>
  <c r="HD706" i="28" s="1"/>
  <c r="HE706" i="28" s="1"/>
  <c r="HF706" i="28" s="1"/>
  <c r="ID706" i="28"/>
  <c r="IK706" i="28"/>
  <c r="IQ706" i="28" s="1"/>
  <c r="IW738" i="28"/>
  <c r="HC738" i="28"/>
  <c r="HD738" i="28" s="1"/>
  <c r="HE738" i="28" s="1"/>
  <c r="HF738" i="28" s="1"/>
  <c r="ID738" i="28"/>
  <c r="IK738" i="28"/>
  <c r="IQ738" i="28" s="1"/>
  <c r="IW856" i="28"/>
  <c r="HC856" i="28"/>
  <c r="HD856" i="28" s="1"/>
  <c r="HE856" i="28" s="1"/>
  <c r="HF856" i="28" s="1"/>
  <c r="IK856" i="28"/>
  <c r="IQ856" i="28" s="1"/>
  <c r="ID856" i="28"/>
  <c r="IW872" i="28"/>
  <c r="HC872" i="28"/>
  <c r="HD872" i="28" s="1"/>
  <c r="HE872" i="28" s="1"/>
  <c r="HF872" i="28" s="1"/>
  <c r="IK872" i="28"/>
  <c r="IQ872" i="28" s="1"/>
  <c r="ID872" i="28"/>
  <c r="IW888" i="28"/>
  <c r="HC888" i="28"/>
  <c r="HD888" i="28" s="1"/>
  <c r="HE888" i="28" s="1"/>
  <c r="HF888" i="28" s="1"/>
  <c r="IW1039" i="28"/>
  <c r="HC1039" i="28"/>
  <c r="HD1039" i="28" s="1"/>
  <c r="HE1039" i="28" s="1"/>
  <c r="HF1039" i="28" s="1"/>
  <c r="IW1127" i="28"/>
  <c r="HC1127" i="28"/>
  <c r="HD1127" i="28" s="1"/>
  <c r="HE1127" i="28" s="1"/>
  <c r="HF1127" i="28" s="1"/>
  <c r="IK1127" i="28"/>
  <c r="IQ1127" i="28" s="1"/>
  <c r="ID1127" i="28"/>
  <c r="IW1148" i="28"/>
  <c r="HC1148" i="28"/>
  <c r="HD1148" i="28" s="1"/>
  <c r="HE1148" i="28" s="1"/>
  <c r="HF1148" i="28" s="1"/>
  <c r="ID1148" i="28"/>
  <c r="IK1148" i="28"/>
  <c r="IQ1148" i="28" s="1"/>
  <c r="IX1190" i="28"/>
  <c r="IL1190" i="28"/>
  <c r="IR1190" i="28" s="1"/>
  <c r="IE1190" i="28"/>
  <c r="IW15" i="28"/>
  <c r="HC15" i="28"/>
  <c r="HD15" i="28" s="1"/>
  <c r="HE15" i="28" s="1"/>
  <c r="HF15" i="28" s="1"/>
  <c r="ID15" i="28"/>
  <c r="IK15" i="28"/>
  <c r="IQ15" i="28" s="1"/>
  <c r="IW139" i="28"/>
  <c r="HC139" i="28"/>
  <c r="HD139" i="28" s="1"/>
  <c r="HE139" i="28" s="1"/>
  <c r="HF139" i="28" s="1"/>
  <c r="IK139" i="28"/>
  <c r="IQ139" i="28" s="1"/>
  <c r="ID139" i="28"/>
  <c r="IW231" i="28"/>
  <c r="HC231" i="28"/>
  <c r="HD231" i="28" s="1"/>
  <c r="HE231" i="28" s="1"/>
  <c r="HF231" i="28" s="1"/>
  <c r="IK231" i="28"/>
  <c r="IQ231" i="28" s="1"/>
  <c r="ID231" i="28"/>
  <c r="IW426" i="28"/>
  <c r="HC426" i="28"/>
  <c r="HD426" i="28" s="1"/>
  <c r="HE426" i="28" s="1"/>
  <c r="HF426" i="28" s="1"/>
  <c r="IK426" i="28"/>
  <c r="IQ426" i="28" s="1"/>
  <c r="ID426" i="28"/>
  <c r="IW654" i="28"/>
  <c r="HC654" i="28"/>
  <c r="HD654" i="28" s="1"/>
  <c r="HE654" i="28" s="1"/>
  <c r="HF654" i="28" s="1"/>
  <c r="IW716" i="28"/>
  <c r="HC716" i="28"/>
  <c r="HD716" i="28" s="1"/>
  <c r="HE716" i="28" s="1"/>
  <c r="HF716" i="28" s="1"/>
  <c r="IK716" i="28"/>
  <c r="IQ716" i="28" s="1"/>
  <c r="ID716" i="28"/>
  <c r="IW780" i="28"/>
  <c r="HC780" i="28"/>
  <c r="HD780" i="28" s="1"/>
  <c r="HE780" i="28" s="1"/>
  <c r="HF780" i="28" s="1"/>
  <c r="ID780" i="28"/>
  <c r="IK780" i="28"/>
  <c r="IQ780" i="28" s="1"/>
  <c r="IW298" i="28"/>
  <c r="HC298" i="28"/>
  <c r="HD298" i="28" s="1"/>
  <c r="HE298" i="28" s="1"/>
  <c r="HF298" i="28" s="1"/>
  <c r="IW93" i="28"/>
  <c r="HC93" i="28"/>
  <c r="HD93" i="28" s="1"/>
  <c r="HE93" i="28" s="1"/>
  <c r="HF93" i="28" s="1"/>
  <c r="IK93" i="28"/>
  <c r="IQ93" i="28" s="1"/>
  <c r="ID93" i="28"/>
  <c r="IW137" i="28"/>
  <c r="HC137" i="28"/>
  <c r="HD137" i="28" s="1"/>
  <c r="HE137" i="28" s="1"/>
  <c r="HF137" i="28" s="1"/>
  <c r="IK137" i="28"/>
  <c r="IQ137" i="28" s="1"/>
  <c r="ID137" i="28"/>
  <c r="IW179" i="28"/>
  <c r="HC179" i="28"/>
  <c r="HD179" i="28" s="1"/>
  <c r="HE179" i="28" s="1"/>
  <c r="HF179" i="28" s="1"/>
  <c r="ID179" i="28"/>
  <c r="IK179" i="28"/>
  <c r="IQ179" i="28" s="1"/>
  <c r="IW235" i="28"/>
  <c r="HC235" i="28"/>
  <c r="HD235" i="28" s="1"/>
  <c r="HE235" i="28" s="1"/>
  <c r="HF235" i="28" s="1"/>
  <c r="IK235" i="28"/>
  <c r="IQ235" i="28" s="1"/>
  <c r="ID235" i="28"/>
  <c r="IW277" i="28"/>
  <c r="HC277" i="28"/>
  <c r="HD277" i="28" s="1"/>
  <c r="HE277" i="28" s="1"/>
  <c r="HF277" i="28" s="1"/>
  <c r="ID277" i="28"/>
  <c r="IK277" i="28"/>
  <c r="IQ277" i="28" s="1"/>
  <c r="IW312" i="28"/>
  <c r="HC312" i="28"/>
  <c r="HD312" i="28" s="1"/>
  <c r="HE312" i="28" s="1"/>
  <c r="HF312" i="28" s="1"/>
  <c r="IK312" i="28"/>
  <c r="IQ312" i="28" s="1"/>
  <c r="ID312" i="28"/>
  <c r="IW465" i="28"/>
  <c r="HC465" i="28"/>
  <c r="HD465" i="28" s="1"/>
  <c r="HE465" i="28" s="1"/>
  <c r="HF465" i="28" s="1"/>
  <c r="IK465" i="28"/>
  <c r="IQ465" i="28" s="1"/>
  <c r="ID465" i="28"/>
  <c r="IW1108" i="28"/>
  <c r="HC1108" i="28"/>
  <c r="HD1108" i="28" s="1"/>
  <c r="HE1108" i="28" s="1"/>
  <c r="HF1108" i="28" s="1"/>
  <c r="IK1108" i="28"/>
  <c r="IQ1108" i="28" s="1"/>
  <c r="ID1108" i="28"/>
  <c r="IW1071" i="28"/>
  <c r="HC1071" i="28"/>
  <c r="HD1071" i="28" s="1"/>
  <c r="HE1071" i="28" s="1"/>
  <c r="HF1071" i="28" s="1"/>
  <c r="IW399" i="28"/>
  <c r="HC399" i="28"/>
  <c r="HD399" i="28" s="1"/>
  <c r="HE399" i="28" s="1"/>
  <c r="HF399" i="28" s="1"/>
  <c r="IW103" i="28"/>
  <c r="HC103" i="28"/>
  <c r="HD103" i="28" s="1"/>
  <c r="HE103" i="28" s="1"/>
  <c r="HF103" i="28" s="1"/>
  <c r="IK103" i="28"/>
  <c r="IQ103" i="28" s="1"/>
  <c r="ID103" i="28"/>
  <c r="IW203" i="28"/>
  <c r="HC203" i="28"/>
  <c r="HD203" i="28" s="1"/>
  <c r="HE203" i="28" s="1"/>
  <c r="HF203" i="28" s="1"/>
  <c r="IK203" i="28"/>
  <c r="IQ203" i="28" s="1"/>
  <c r="ID203" i="28"/>
  <c r="IW265" i="28"/>
  <c r="HC265" i="28"/>
  <c r="HD265" i="28" s="1"/>
  <c r="HE265" i="28" s="1"/>
  <c r="HF265" i="28" s="1"/>
  <c r="ID265" i="28"/>
  <c r="IK265" i="28"/>
  <c r="IQ265" i="28" s="1"/>
  <c r="IW428" i="28"/>
  <c r="HC428" i="28"/>
  <c r="HD428" i="28" s="1"/>
  <c r="HE428" i="28" s="1"/>
  <c r="HF428" i="28" s="1"/>
  <c r="IK428" i="28"/>
  <c r="IQ428" i="28" s="1"/>
  <c r="ID428" i="28"/>
  <c r="IW630" i="28"/>
  <c r="HC630" i="28"/>
  <c r="HD630" i="28" s="1"/>
  <c r="HE630" i="28" s="1"/>
  <c r="HF630" i="28" s="1"/>
  <c r="IK630" i="28"/>
  <c r="IQ630" i="28" s="1"/>
  <c r="ID630" i="28"/>
  <c r="IW1141" i="28"/>
  <c r="HC1141" i="28"/>
  <c r="HD1141" i="28" s="1"/>
  <c r="HE1141" i="28" s="1"/>
  <c r="HF1141" i="28" s="1"/>
  <c r="IK1141" i="28"/>
  <c r="IQ1141" i="28" s="1"/>
  <c r="ID1141" i="28"/>
  <c r="IW1192" i="28"/>
  <c r="HC1192" i="28"/>
  <c r="HD1192" i="28" s="1"/>
  <c r="HE1192" i="28" s="1"/>
  <c r="HF1192" i="28" s="1"/>
  <c r="ID1192" i="28"/>
  <c r="IK1192" i="28"/>
  <c r="IQ1192" i="28" s="1"/>
  <c r="HC1095" i="28"/>
  <c r="HD1095" i="28" s="1"/>
  <c r="HE1095" i="28" s="1"/>
  <c r="HF1095" i="28" s="1"/>
  <c r="IW1095" i="28"/>
  <c r="IK1095" i="28"/>
  <c r="IQ1095" i="28" s="1"/>
  <c r="ID1095" i="28"/>
  <c r="IW968" i="28"/>
  <c r="HC968" i="28"/>
  <c r="HD968" i="28" s="1"/>
  <c r="HE968" i="28" s="1"/>
  <c r="HF968" i="28" s="1"/>
  <c r="IK968" i="28"/>
  <c r="IQ968" i="28" s="1"/>
  <c r="ID968" i="28"/>
  <c r="IW128" i="28"/>
  <c r="HC128" i="28"/>
  <c r="HD128" i="28" s="1"/>
  <c r="HE128" i="28" s="1"/>
  <c r="HF128" i="28" s="1"/>
  <c r="ID128" i="28"/>
  <c r="IK128" i="28"/>
  <c r="IQ128" i="28" s="1"/>
  <c r="IW201" i="28"/>
  <c r="HC201" i="28"/>
  <c r="HD201" i="28" s="1"/>
  <c r="HE201" i="28" s="1"/>
  <c r="HF201" i="28" s="1"/>
  <c r="IK201" i="28"/>
  <c r="IQ201" i="28" s="1"/>
  <c r="ID201" i="28"/>
  <c r="FD328" i="28"/>
  <c r="FJ328" i="28" s="1"/>
  <c r="FI328" i="28"/>
  <c r="IW833" i="28"/>
  <c r="HC833" i="28"/>
  <c r="HD833" i="28" s="1"/>
  <c r="HE833" i="28" s="1"/>
  <c r="HF833" i="28" s="1"/>
  <c r="IK833" i="28"/>
  <c r="IQ833" i="28" s="1"/>
  <c r="ID833" i="28"/>
  <c r="IW873" i="28"/>
  <c r="HC873" i="28"/>
  <c r="HD873" i="28" s="1"/>
  <c r="HE873" i="28" s="1"/>
  <c r="HF873" i="28" s="1"/>
  <c r="IK873" i="28"/>
  <c r="IQ873" i="28" s="1"/>
  <c r="ID873" i="28"/>
  <c r="IW929" i="28"/>
  <c r="HC929" i="28"/>
  <c r="HD929" i="28" s="1"/>
  <c r="HE929" i="28" s="1"/>
  <c r="HF929" i="28" s="1"/>
  <c r="ID929" i="28"/>
  <c r="IK929" i="28"/>
  <c r="IQ929" i="28" s="1"/>
  <c r="IW1012" i="28"/>
  <c r="HC1012" i="28"/>
  <c r="HD1012" i="28" s="1"/>
  <c r="HE1012" i="28" s="1"/>
  <c r="HF1012" i="28" s="1"/>
  <c r="ID1012" i="28"/>
  <c r="IK1012" i="28"/>
  <c r="IQ1012" i="28" s="1"/>
  <c r="IW877" i="28"/>
  <c r="HC877" i="28"/>
  <c r="HD877" i="28" s="1"/>
  <c r="HE877" i="28" s="1"/>
  <c r="HF877" i="28" s="1"/>
  <c r="ID877" i="28"/>
  <c r="IK877" i="28"/>
  <c r="IQ877" i="28" s="1"/>
  <c r="IW953" i="28"/>
  <c r="HC953" i="28"/>
  <c r="HD953" i="28" s="1"/>
  <c r="HE953" i="28" s="1"/>
  <c r="HF953" i="28" s="1"/>
  <c r="ID953" i="28"/>
  <c r="IK953" i="28"/>
  <c r="IQ953" i="28" s="1"/>
  <c r="FD1153" i="28"/>
  <c r="FJ1153" i="28" s="1"/>
  <c r="FI1153" i="28"/>
  <c r="HC1208" i="28"/>
  <c r="HD1208" i="28" s="1"/>
  <c r="HE1208" i="28" s="1"/>
  <c r="HF1208" i="28" s="1"/>
  <c r="IW1208" i="28"/>
  <c r="ID1208" i="28"/>
  <c r="IK1208" i="28"/>
  <c r="IQ1208" i="28" s="1"/>
  <c r="IW69" i="28"/>
  <c r="HC69" i="28"/>
  <c r="HD69" i="28" s="1"/>
  <c r="HE69" i="28" s="1"/>
  <c r="HF69" i="28" s="1"/>
  <c r="IK69" i="28"/>
  <c r="IQ69" i="28" s="1"/>
  <c r="ID69" i="28"/>
  <c r="IW761" i="28"/>
  <c r="HC761" i="28"/>
  <c r="HD761" i="28" s="1"/>
  <c r="HE761" i="28" s="1"/>
  <c r="HF761" i="28" s="1"/>
  <c r="ID761" i="28"/>
  <c r="IK761" i="28"/>
  <c r="IQ761" i="28" s="1"/>
  <c r="IW248" i="28"/>
  <c r="HC248" i="28"/>
  <c r="HD248" i="28" s="1"/>
  <c r="HE248" i="28" s="1"/>
  <c r="HF248" i="28" s="1"/>
  <c r="IK248" i="28"/>
  <c r="IQ248" i="28" s="1"/>
  <c r="ID248" i="28"/>
  <c r="IW832" i="28"/>
  <c r="HC832" i="28"/>
  <c r="HD832" i="28" s="1"/>
  <c r="HE832" i="28" s="1"/>
  <c r="HF832" i="28" s="1"/>
  <c r="IK832" i="28"/>
  <c r="IQ832" i="28" s="1"/>
  <c r="ID832" i="28"/>
  <c r="IW53" i="28"/>
  <c r="HC53" i="28"/>
  <c r="HD53" i="28" s="1"/>
  <c r="HE53" i="28" s="1"/>
  <c r="HF53" i="28" s="1"/>
  <c r="IK53" i="28"/>
  <c r="IQ53" i="28" s="1"/>
  <c r="ID53" i="28"/>
  <c r="HC130" i="28"/>
  <c r="HD130" i="28" s="1"/>
  <c r="HE130" i="28" s="1"/>
  <c r="HF130" i="28" s="1"/>
  <c r="IW130" i="28"/>
  <c r="IK130" i="28"/>
  <c r="IQ130" i="28" s="1"/>
  <c r="ID130" i="28"/>
  <c r="IW62" i="28"/>
  <c r="HC62" i="28"/>
  <c r="HD62" i="28" s="1"/>
  <c r="HE62" i="28" s="1"/>
  <c r="HF62" i="28" s="1"/>
  <c r="IK62" i="28"/>
  <c r="IQ62" i="28" s="1"/>
  <c r="ID62" i="28"/>
  <c r="IW741" i="28"/>
  <c r="HC741" i="28"/>
  <c r="HD741" i="28" s="1"/>
  <c r="HE741" i="28" s="1"/>
  <c r="HF741" i="28" s="1"/>
  <c r="IK741" i="28"/>
  <c r="IQ741" i="28" s="1"/>
  <c r="ID741" i="28"/>
  <c r="IW860" i="28"/>
  <c r="HC860" i="28"/>
  <c r="HD860" i="28" s="1"/>
  <c r="HE860" i="28" s="1"/>
  <c r="HF860" i="28" s="1"/>
  <c r="IK860" i="28"/>
  <c r="IQ860" i="28" s="1"/>
  <c r="ID860" i="28"/>
  <c r="IW876" i="28"/>
  <c r="HC876" i="28"/>
  <c r="HD876" i="28" s="1"/>
  <c r="HE876" i="28" s="1"/>
  <c r="HF876" i="28" s="1"/>
  <c r="IK876" i="28"/>
  <c r="IQ876" i="28" s="1"/>
  <c r="ID876" i="28"/>
  <c r="FD404" i="28"/>
  <c r="FJ404" i="28" s="1"/>
  <c r="FI404" i="28"/>
  <c r="IW1200" i="28"/>
  <c r="HC1200" i="28"/>
  <c r="HD1200" i="28" s="1"/>
  <c r="HE1200" i="28" s="1"/>
  <c r="HF1200" i="28" s="1"/>
  <c r="ID1200" i="28"/>
  <c r="IK1200" i="28"/>
  <c r="IQ1200" i="28" s="1"/>
  <c r="IW1189" i="28"/>
  <c r="HC1189" i="28"/>
  <c r="HD1189" i="28" s="1"/>
  <c r="HE1189" i="28" s="1"/>
  <c r="HF1189" i="28" s="1"/>
  <c r="HC823" i="28"/>
  <c r="HD823" i="28" s="1"/>
  <c r="HE823" i="28" s="1"/>
  <c r="HF823" i="28" s="1"/>
  <c r="IW823" i="28"/>
  <c r="IK823" i="28"/>
  <c r="IQ823" i="28" s="1"/>
  <c r="ID823" i="28"/>
  <c r="IW1090" i="28"/>
  <c r="HC1090" i="28"/>
  <c r="HD1090" i="28" s="1"/>
  <c r="HE1090" i="28" s="1"/>
  <c r="HF1090" i="28" s="1"/>
  <c r="ID1090" i="28"/>
  <c r="IK1090" i="28"/>
  <c r="IQ1090" i="28" s="1"/>
  <c r="IW68" i="28"/>
  <c r="HC68" i="28"/>
  <c r="HD68" i="28" s="1"/>
  <c r="HE68" i="28" s="1"/>
  <c r="HF68" i="28" s="1"/>
  <c r="IK68" i="28"/>
  <c r="IQ68" i="28" s="1"/>
  <c r="ID68" i="28"/>
  <c r="IW1125" i="28"/>
  <c r="HC1125" i="28"/>
  <c r="HD1125" i="28" s="1"/>
  <c r="HE1125" i="28" s="1"/>
  <c r="HF1125" i="28" s="1"/>
  <c r="IK1125" i="28"/>
  <c r="IQ1125" i="28" s="1"/>
  <c r="ID1125" i="28"/>
  <c r="IW156" i="28"/>
  <c r="HC156" i="28"/>
  <c r="HD156" i="28" s="1"/>
  <c r="HE156" i="28" s="1"/>
  <c r="HF156" i="28" s="1"/>
  <c r="IK156" i="28"/>
  <c r="IQ156" i="28" s="1"/>
  <c r="ID156" i="28"/>
  <c r="IX325" i="28"/>
  <c r="HG325" i="28"/>
  <c r="IK325" i="28"/>
  <c r="IQ325" i="28" s="1"/>
  <c r="IE325" i="28"/>
  <c r="IX1145" i="28"/>
  <c r="HG1145" i="28"/>
  <c r="HH1145" i="28" s="1"/>
  <c r="HI1145" i="28" s="1"/>
  <c r="HJ1145" i="28" s="1"/>
  <c r="IL1145" i="28" s="1"/>
  <c r="IR1145" i="28" s="1"/>
  <c r="IK1145" i="28"/>
  <c r="IQ1145" i="28" s="1"/>
  <c r="IE1145" i="28"/>
  <c r="IX353" i="28"/>
  <c r="HG353" i="28"/>
  <c r="HH353" i="28" s="1"/>
  <c r="HI353" i="28" s="1"/>
  <c r="HJ353" i="28" s="1"/>
  <c r="IL353" i="28" s="1"/>
  <c r="IR353" i="28" s="1"/>
  <c r="IE353" i="28"/>
  <c r="IK353" i="28"/>
  <c r="IQ353" i="28" s="1"/>
  <c r="IW120" i="28"/>
  <c r="HC120" i="28"/>
  <c r="HD120" i="28" s="1"/>
  <c r="HE120" i="28" s="1"/>
  <c r="HF120" i="28" s="1"/>
  <c r="ID120" i="28"/>
  <c r="IK120" i="28"/>
  <c r="IQ120" i="28" s="1"/>
  <c r="IW535" i="28"/>
  <c r="HC535" i="28"/>
  <c r="HD535" i="28" s="1"/>
  <c r="HE535" i="28" s="1"/>
  <c r="HF535" i="28" s="1"/>
  <c r="ID535" i="28"/>
  <c r="IK535" i="28"/>
  <c r="IQ535" i="28" s="1"/>
  <c r="ID1114" i="28"/>
  <c r="HC154" i="28"/>
  <c r="HD154" i="28" s="1"/>
  <c r="HE154" i="28" s="1"/>
  <c r="HF154" i="28" s="1"/>
  <c r="IW154" i="28"/>
  <c r="ID154" i="28"/>
  <c r="IK154" i="28"/>
  <c r="IQ154" i="28" s="1"/>
  <c r="IW609" i="28"/>
  <c r="HC609" i="28"/>
  <c r="HD609" i="28" s="1"/>
  <c r="HE609" i="28" s="1"/>
  <c r="HF609" i="28" s="1"/>
  <c r="ID609" i="28"/>
  <c r="IK609" i="28"/>
  <c r="IQ609" i="28" s="1"/>
  <c r="HC923" i="28"/>
  <c r="HD923" i="28" s="1"/>
  <c r="HE923" i="28" s="1"/>
  <c r="HF923" i="28" s="1"/>
  <c r="IW923" i="28"/>
  <c r="IK923" i="28"/>
  <c r="IQ923" i="28" s="1"/>
  <c r="ID923" i="28"/>
  <c r="IW1205" i="28"/>
  <c r="HC1205" i="28"/>
  <c r="HD1205" i="28" s="1"/>
  <c r="HE1205" i="28" s="1"/>
  <c r="HF1205" i="28" s="1"/>
  <c r="ID1205" i="28"/>
  <c r="IK1205" i="28"/>
  <c r="IQ1205" i="28" s="1"/>
  <c r="HC238" i="28"/>
  <c r="HD238" i="28" s="1"/>
  <c r="HE238" i="28" s="1"/>
  <c r="HF238" i="28" s="1"/>
  <c r="IW238" i="28"/>
  <c r="IK238" i="28"/>
  <c r="IQ238" i="28" s="1"/>
  <c r="ID238" i="28"/>
  <c r="IW617" i="28"/>
  <c r="HC617" i="28"/>
  <c r="HD617" i="28" s="1"/>
  <c r="HE617" i="28" s="1"/>
  <c r="HF617" i="28" s="1"/>
  <c r="ID617" i="28"/>
  <c r="IK617" i="28"/>
  <c r="IQ617" i="28" s="1"/>
  <c r="HC1076" i="28"/>
  <c r="HD1076" i="28" s="1"/>
  <c r="HE1076" i="28" s="1"/>
  <c r="HF1076" i="28" s="1"/>
  <c r="IW1076" i="28"/>
  <c r="ID1076" i="28"/>
  <c r="IK1076" i="28"/>
  <c r="IQ1076" i="28" s="1"/>
  <c r="IW282" i="28"/>
  <c r="HC282" i="28"/>
  <c r="HD282" i="28" s="1"/>
  <c r="HE282" i="28" s="1"/>
  <c r="HF282" i="28" s="1"/>
  <c r="HC226" i="28"/>
  <c r="HD226" i="28" s="1"/>
  <c r="HE226" i="28" s="1"/>
  <c r="HF226" i="28" s="1"/>
  <c r="IW226" i="28"/>
  <c r="IK226" i="28"/>
  <c r="IQ226" i="28" s="1"/>
  <c r="ID226" i="28"/>
  <c r="HC586" i="28"/>
  <c r="HD586" i="28" s="1"/>
  <c r="HE586" i="28" s="1"/>
  <c r="HF586" i="28" s="1"/>
  <c r="IW586" i="28"/>
  <c r="ID586" i="28"/>
  <c r="IK586" i="28"/>
  <c r="IQ586" i="28" s="1"/>
  <c r="HC759" i="28"/>
  <c r="HD759" i="28" s="1"/>
  <c r="HE759" i="28" s="1"/>
  <c r="HF759" i="28" s="1"/>
  <c r="IW759" i="28"/>
  <c r="IK759" i="28"/>
  <c r="IQ759" i="28" s="1"/>
  <c r="ID759" i="28"/>
  <c r="IW1087" i="28"/>
  <c r="HC1087" i="28"/>
  <c r="HD1087" i="28" s="1"/>
  <c r="HE1087" i="28" s="1"/>
  <c r="HF1087" i="28" s="1"/>
  <c r="IW713" i="28"/>
  <c r="HC713" i="28"/>
  <c r="HD713" i="28" s="1"/>
  <c r="HE713" i="28" s="1"/>
  <c r="HF713" i="28" s="1"/>
  <c r="IK713" i="28"/>
  <c r="IQ713" i="28" s="1"/>
  <c r="ID713" i="28"/>
  <c r="IW777" i="28"/>
  <c r="HC777" i="28"/>
  <c r="HD777" i="28" s="1"/>
  <c r="HE777" i="28" s="1"/>
  <c r="HF777" i="28" s="1"/>
  <c r="ID777" i="28"/>
  <c r="IK777" i="28"/>
  <c r="IQ777" i="28" s="1"/>
  <c r="IW990" i="28"/>
  <c r="HC990" i="28"/>
  <c r="HD990" i="28" s="1"/>
  <c r="HE990" i="28" s="1"/>
  <c r="HF990" i="28" s="1"/>
  <c r="IK990" i="28"/>
  <c r="IQ990" i="28" s="1"/>
  <c r="ID990" i="28"/>
  <c r="IW1026" i="28"/>
  <c r="HC1026" i="28"/>
  <c r="HD1026" i="28" s="1"/>
  <c r="HE1026" i="28" s="1"/>
  <c r="HF1026" i="28" s="1"/>
  <c r="IK1026" i="28"/>
  <c r="IQ1026" i="28" s="1"/>
  <c r="ID1026" i="28"/>
  <c r="FD344" i="28"/>
  <c r="FJ344" i="28" s="1"/>
  <c r="FI344" i="28"/>
  <c r="IW1135" i="28"/>
  <c r="HC1135" i="28"/>
  <c r="HD1135" i="28" s="1"/>
  <c r="HE1135" i="28" s="1"/>
  <c r="HF1135" i="28" s="1"/>
  <c r="ID1135" i="28"/>
  <c r="IK1135" i="28"/>
  <c r="IQ1135" i="28" s="1"/>
  <c r="IW1193" i="28"/>
  <c r="HC1193" i="28"/>
  <c r="HD1193" i="28" s="1"/>
  <c r="HE1193" i="28" s="1"/>
  <c r="HF1193" i="28" s="1"/>
  <c r="ID1193" i="28"/>
  <c r="IK1193" i="28"/>
  <c r="IQ1193" i="28" s="1"/>
  <c r="HC578" i="28"/>
  <c r="HD578" i="28" s="1"/>
  <c r="HE578" i="28" s="1"/>
  <c r="HF578" i="28" s="1"/>
  <c r="IW578" i="28"/>
  <c r="ID578" i="28"/>
  <c r="IK578" i="28"/>
  <c r="IQ578" i="28" s="1"/>
  <c r="IW849" i="28"/>
  <c r="HC849" i="28"/>
  <c r="HD849" i="28" s="1"/>
  <c r="HE849" i="28" s="1"/>
  <c r="HF849" i="28" s="1"/>
  <c r="IK849" i="28"/>
  <c r="IQ849" i="28" s="1"/>
  <c r="ID849" i="28"/>
  <c r="IW1067" i="28"/>
  <c r="HC1067" i="28"/>
  <c r="HD1067" i="28" s="1"/>
  <c r="HE1067" i="28" s="1"/>
  <c r="HF1067" i="28" s="1"/>
  <c r="IK1067" i="28"/>
  <c r="IQ1067" i="28" s="1"/>
  <c r="ID1067" i="28"/>
  <c r="IW1036" i="28"/>
  <c r="HC1036" i="28"/>
  <c r="HD1036" i="28" s="1"/>
  <c r="HE1036" i="28" s="1"/>
  <c r="HF1036" i="28" s="1"/>
  <c r="IK1036" i="28"/>
  <c r="IQ1036" i="28" s="1"/>
  <c r="ID1036" i="28"/>
  <c r="IW1151" i="28"/>
  <c r="HC1151" i="28"/>
  <c r="HD1151" i="28" s="1"/>
  <c r="HE1151" i="28" s="1"/>
  <c r="HF1151" i="28" s="1"/>
  <c r="ID1151" i="28"/>
  <c r="IK1151" i="28"/>
  <c r="IQ1151" i="28" s="1"/>
  <c r="IW316" i="28"/>
  <c r="HC316" i="28"/>
  <c r="HD316" i="28" s="1"/>
  <c r="HE316" i="28" s="1"/>
  <c r="HF316" i="28" s="1"/>
  <c r="IK316" i="28"/>
  <c r="IQ316" i="28" s="1"/>
  <c r="ID316" i="28"/>
  <c r="IW928" i="28"/>
  <c r="HC928" i="28"/>
  <c r="HD928" i="28" s="1"/>
  <c r="HE928" i="28" s="1"/>
  <c r="HF928" i="28" s="1"/>
  <c r="IK928" i="28"/>
  <c r="IQ928" i="28" s="1"/>
  <c r="ID928" i="28"/>
  <c r="IW280" i="28"/>
  <c r="HC280" i="28"/>
  <c r="HD280" i="28" s="1"/>
  <c r="HE280" i="28" s="1"/>
  <c r="HF280" i="28" s="1"/>
  <c r="ID280" i="28"/>
  <c r="IK280" i="28"/>
  <c r="IQ280" i="28" s="1"/>
  <c r="IW339" i="28"/>
  <c r="HC339" i="28"/>
  <c r="HD339" i="28" s="1"/>
  <c r="HE339" i="28" s="1"/>
  <c r="HF339" i="28" s="1"/>
  <c r="ID339" i="28"/>
  <c r="IK339" i="28"/>
  <c r="IQ339" i="28" s="1"/>
  <c r="IW921" i="28"/>
  <c r="HC921" i="28"/>
  <c r="HD921" i="28" s="1"/>
  <c r="HE921" i="28" s="1"/>
  <c r="HF921" i="28" s="1"/>
  <c r="IK921" i="28"/>
  <c r="IQ921" i="28" s="1"/>
  <c r="ID921" i="28"/>
  <c r="IW1207" i="28"/>
  <c r="HC1207" i="28"/>
  <c r="HD1207" i="28" s="1"/>
  <c r="HE1207" i="28" s="1"/>
  <c r="HF1207" i="28" s="1"/>
  <c r="IK1207" i="28"/>
  <c r="IQ1207" i="28" s="1"/>
  <c r="ID1207" i="28"/>
  <c r="IW168" i="28"/>
  <c r="HC168" i="28"/>
  <c r="HD168" i="28" s="1"/>
  <c r="HE168" i="28" s="1"/>
  <c r="HF168" i="28" s="1"/>
  <c r="ID168" i="28"/>
  <c r="IK168" i="28"/>
  <c r="IQ168" i="28" s="1"/>
  <c r="FD875" i="28"/>
  <c r="FJ875" i="28" s="1"/>
  <c r="FI875" i="28"/>
  <c r="IW67" i="28"/>
  <c r="HC67" i="28"/>
  <c r="HD67" i="28" s="1"/>
  <c r="HE67" i="28" s="1"/>
  <c r="HF67" i="28" s="1"/>
  <c r="ID67" i="28"/>
  <c r="IK67" i="28"/>
  <c r="IQ67" i="28" s="1"/>
  <c r="IW415" i="28"/>
  <c r="HC415" i="28"/>
  <c r="HD415" i="28" s="1"/>
  <c r="HE415" i="28" s="1"/>
  <c r="HF415" i="28" s="1"/>
  <c r="IK415" i="28"/>
  <c r="IQ415" i="28" s="1"/>
  <c r="ID415" i="28"/>
  <c r="IW479" i="28"/>
  <c r="HC479" i="28"/>
  <c r="HD479" i="28" s="1"/>
  <c r="HE479" i="28" s="1"/>
  <c r="HF479" i="28" s="1"/>
  <c r="IK479" i="28"/>
  <c r="IQ479" i="28" s="1"/>
  <c r="ID479" i="28"/>
  <c r="IW369" i="28"/>
  <c r="HC369" i="28"/>
  <c r="HD369" i="28" s="1"/>
  <c r="HE369" i="28" s="1"/>
  <c r="HF369" i="28" s="1"/>
  <c r="ID369" i="28"/>
  <c r="IK369" i="28"/>
  <c r="IQ369" i="28" s="1"/>
  <c r="IW385" i="28"/>
  <c r="HC385" i="28"/>
  <c r="HD385" i="28" s="1"/>
  <c r="HE385" i="28" s="1"/>
  <c r="HF385" i="28" s="1"/>
  <c r="ID385" i="28"/>
  <c r="IK385" i="28"/>
  <c r="IQ385" i="28" s="1"/>
  <c r="IW401" i="28"/>
  <c r="HC401" i="28"/>
  <c r="HD401" i="28" s="1"/>
  <c r="HE401" i="28" s="1"/>
  <c r="HF401" i="28" s="1"/>
  <c r="IK401" i="28"/>
  <c r="IQ401" i="28" s="1"/>
  <c r="ID401" i="28"/>
  <c r="IW448" i="28"/>
  <c r="HC448" i="28"/>
  <c r="HD448" i="28" s="1"/>
  <c r="HE448" i="28" s="1"/>
  <c r="HF448" i="28" s="1"/>
  <c r="IK448" i="28"/>
  <c r="IQ448" i="28" s="1"/>
  <c r="ID448" i="28"/>
  <c r="IW470" i="28"/>
  <c r="HC470" i="28"/>
  <c r="HD470" i="28" s="1"/>
  <c r="HE470" i="28" s="1"/>
  <c r="HF470" i="28" s="1"/>
  <c r="IK470" i="28"/>
  <c r="IQ470" i="28" s="1"/>
  <c r="ID470" i="28"/>
  <c r="IW512" i="28"/>
  <c r="HC512" i="28"/>
  <c r="HD512" i="28" s="1"/>
  <c r="HE512" i="28" s="1"/>
  <c r="HF512" i="28" s="1"/>
  <c r="IK512" i="28"/>
  <c r="IQ512" i="28" s="1"/>
  <c r="ID512" i="28"/>
  <c r="IW534" i="28"/>
  <c r="HC534" i="28"/>
  <c r="HD534" i="28" s="1"/>
  <c r="HE534" i="28" s="1"/>
  <c r="HF534" i="28" s="1"/>
  <c r="IK534" i="28"/>
  <c r="IQ534" i="28" s="1"/>
  <c r="ID534" i="28"/>
  <c r="IW553" i="28"/>
  <c r="HC553" i="28"/>
  <c r="HD553" i="28" s="1"/>
  <c r="HE553" i="28" s="1"/>
  <c r="HF553" i="28" s="1"/>
  <c r="IK553" i="28"/>
  <c r="IQ553" i="28" s="1"/>
  <c r="ID553" i="28"/>
  <c r="IW587" i="28"/>
  <c r="HC587" i="28"/>
  <c r="HD587" i="28" s="1"/>
  <c r="HE587" i="28" s="1"/>
  <c r="HF587" i="28" s="1"/>
  <c r="IK587" i="28"/>
  <c r="IQ587" i="28" s="1"/>
  <c r="ID587" i="28"/>
  <c r="IW615" i="28"/>
  <c r="HC615" i="28"/>
  <c r="HD615" i="28" s="1"/>
  <c r="HE615" i="28" s="1"/>
  <c r="HF615" i="28" s="1"/>
  <c r="IK615" i="28"/>
  <c r="IQ615" i="28" s="1"/>
  <c r="ID615" i="28"/>
  <c r="IW647" i="28"/>
  <c r="HC647" i="28"/>
  <c r="HD647" i="28" s="1"/>
  <c r="HE647" i="28" s="1"/>
  <c r="HF647" i="28" s="1"/>
  <c r="IK647" i="28"/>
  <c r="IQ647" i="28" s="1"/>
  <c r="ID647" i="28"/>
  <c r="IW800" i="28"/>
  <c r="HC800" i="28"/>
  <c r="HD800" i="28" s="1"/>
  <c r="HE800" i="28" s="1"/>
  <c r="HF800" i="28" s="1"/>
  <c r="IW696" i="28"/>
  <c r="HC696" i="28"/>
  <c r="HD696" i="28" s="1"/>
  <c r="HE696" i="28" s="1"/>
  <c r="HF696" i="28" s="1"/>
  <c r="IK696" i="28"/>
  <c r="IQ696" i="28" s="1"/>
  <c r="ID696" i="28"/>
  <c r="IW728" i="28"/>
  <c r="HC728" i="28"/>
  <c r="HD728" i="28" s="1"/>
  <c r="HE728" i="28" s="1"/>
  <c r="HF728" i="28" s="1"/>
  <c r="ID728" i="28"/>
  <c r="IK728" i="28"/>
  <c r="IQ728" i="28" s="1"/>
  <c r="IW760" i="28"/>
  <c r="HC760" i="28"/>
  <c r="HD760" i="28" s="1"/>
  <c r="HE760" i="28" s="1"/>
  <c r="HF760" i="28" s="1"/>
  <c r="ID760" i="28"/>
  <c r="IK760" i="28"/>
  <c r="IQ760" i="28" s="1"/>
  <c r="IW792" i="28"/>
  <c r="HC792" i="28"/>
  <c r="HD792" i="28" s="1"/>
  <c r="HE792" i="28" s="1"/>
  <c r="HF792" i="28" s="1"/>
  <c r="IK792" i="28"/>
  <c r="IQ792" i="28" s="1"/>
  <c r="ID792" i="28"/>
  <c r="IW841" i="28"/>
  <c r="HC841" i="28"/>
  <c r="HD841" i="28" s="1"/>
  <c r="HE841" i="28" s="1"/>
  <c r="HF841" i="28" s="1"/>
  <c r="ID841" i="28"/>
  <c r="IK841" i="28"/>
  <c r="IQ841" i="28" s="1"/>
  <c r="IW896" i="28"/>
  <c r="HC896" i="28"/>
  <c r="HD896" i="28" s="1"/>
  <c r="HE896" i="28" s="1"/>
  <c r="HF896" i="28" s="1"/>
  <c r="ID896" i="28"/>
  <c r="IK896" i="28"/>
  <c r="IQ896" i="28" s="1"/>
  <c r="IW965" i="28"/>
  <c r="HC965" i="28"/>
  <c r="HD965" i="28" s="1"/>
  <c r="HE965" i="28" s="1"/>
  <c r="HF965" i="28" s="1"/>
  <c r="IK965" i="28"/>
  <c r="IQ965" i="28" s="1"/>
  <c r="ID965" i="28"/>
  <c r="IW970" i="28"/>
  <c r="HC970" i="28"/>
  <c r="HD970" i="28" s="1"/>
  <c r="HE970" i="28" s="1"/>
  <c r="HF970" i="28" s="1"/>
  <c r="IK970" i="28"/>
  <c r="IQ970" i="28" s="1"/>
  <c r="ID970" i="28"/>
  <c r="IW1015" i="28"/>
  <c r="HC1015" i="28"/>
  <c r="HD1015" i="28" s="1"/>
  <c r="HE1015" i="28" s="1"/>
  <c r="HF1015" i="28" s="1"/>
  <c r="IK1015" i="28"/>
  <c r="IQ1015" i="28" s="1"/>
  <c r="ID1015" i="28"/>
  <c r="IW1047" i="28"/>
  <c r="HC1047" i="28"/>
  <c r="HD1047" i="28" s="1"/>
  <c r="HE1047" i="28" s="1"/>
  <c r="HF1047" i="28" s="1"/>
  <c r="ID1047" i="28"/>
  <c r="IK1047" i="28"/>
  <c r="IQ1047" i="28" s="1"/>
  <c r="IW1201" i="28"/>
  <c r="HC1201" i="28"/>
  <c r="HD1201" i="28" s="1"/>
  <c r="HE1201" i="28" s="1"/>
  <c r="HF1201" i="28" s="1"/>
  <c r="IW44" i="28"/>
  <c r="HC44" i="28"/>
  <c r="HD44" i="28" s="1"/>
  <c r="HE44" i="28" s="1"/>
  <c r="HF44" i="28" s="1"/>
  <c r="ID44" i="28"/>
  <c r="IK44" i="28"/>
  <c r="IQ44" i="28" s="1"/>
  <c r="IW169" i="28"/>
  <c r="HC169" i="28"/>
  <c r="HD169" i="28" s="1"/>
  <c r="HE169" i="28" s="1"/>
  <c r="HF169" i="28" s="1"/>
  <c r="ID169" i="28"/>
  <c r="IK169" i="28"/>
  <c r="IQ169" i="28" s="1"/>
  <c r="IW273" i="28"/>
  <c r="HC273" i="28"/>
  <c r="HD273" i="28" s="1"/>
  <c r="HE273" i="28" s="1"/>
  <c r="HF273" i="28" s="1"/>
  <c r="ID273" i="28"/>
  <c r="IK273" i="28"/>
  <c r="IQ273" i="28" s="1"/>
  <c r="IW516" i="28"/>
  <c r="HC516" i="28"/>
  <c r="HD516" i="28" s="1"/>
  <c r="HE516" i="28" s="1"/>
  <c r="HF516" i="28" s="1"/>
  <c r="IK516" i="28"/>
  <c r="IQ516" i="28" s="1"/>
  <c r="ID516" i="28"/>
  <c r="IW579" i="28"/>
  <c r="HC579" i="28"/>
  <c r="HD579" i="28" s="1"/>
  <c r="HE579" i="28" s="1"/>
  <c r="HF579" i="28" s="1"/>
  <c r="IK579" i="28"/>
  <c r="IQ579" i="28" s="1"/>
  <c r="ID579" i="28"/>
  <c r="IW635" i="28"/>
  <c r="HC635" i="28"/>
  <c r="HD635" i="28" s="1"/>
  <c r="HE635" i="28" s="1"/>
  <c r="HF635" i="28" s="1"/>
  <c r="ID635" i="28"/>
  <c r="IK635" i="28"/>
  <c r="IQ635" i="28" s="1"/>
  <c r="IW758" i="28"/>
  <c r="HC758" i="28"/>
  <c r="HD758" i="28" s="1"/>
  <c r="HE758" i="28" s="1"/>
  <c r="HF758" i="28" s="1"/>
  <c r="IK758" i="28"/>
  <c r="IQ758" i="28" s="1"/>
  <c r="ID758" i="28"/>
  <c r="IW914" i="28"/>
  <c r="HC914" i="28"/>
  <c r="HD914" i="28" s="1"/>
  <c r="HE914" i="28" s="1"/>
  <c r="HF914" i="28" s="1"/>
  <c r="IK914" i="28"/>
  <c r="IQ914" i="28" s="1"/>
  <c r="ID914" i="28"/>
  <c r="IW924" i="28"/>
  <c r="HC924" i="28"/>
  <c r="HD924" i="28" s="1"/>
  <c r="HE924" i="28" s="1"/>
  <c r="HF924" i="28" s="1"/>
  <c r="IK924" i="28"/>
  <c r="IQ924" i="28" s="1"/>
  <c r="ID924" i="28"/>
  <c r="IW1096" i="28"/>
  <c r="HC1096" i="28"/>
  <c r="HD1096" i="28" s="1"/>
  <c r="HE1096" i="28" s="1"/>
  <c r="HF1096" i="28" s="1"/>
  <c r="IW10" i="28"/>
  <c r="HC10" i="28"/>
  <c r="HD10" i="28" s="1"/>
  <c r="HE10" i="28" s="1"/>
  <c r="HF10" i="28" s="1"/>
  <c r="IK10" i="28"/>
  <c r="IQ10" i="28" s="1"/>
  <c r="ID10" i="28"/>
  <c r="IW543" i="28"/>
  <c r="HC543" i="28"/>
  <c r="HD543" i="28" s="1"/>
  <c r="HE543" i="28" s="1"/>
  <c r="HF543" i="28" s="1"/>
  <c r="ID543" i="28"/>
  <c r="IK543" i="28"/>
  <c r="IQ543" i="28" s="1"/>
  <c r="IW456" i="28"/>
  <c r="HC456" i="28"/>
  <c r="HD456" i="28" s="1"/>
  <c r="HE456" i="28" s="1"/>
  <c r="HF456" i="28" s="1"/>
  <c r="IK456" i="28"/>
  <c r="IQ456" i="28" s="1"/>
  <c r="ID456" i="28"/>
  <c r="IW478" i="28"/>
  <c r="HC478" i="28"/>
  <c r="HD478" i="28" s="1"/>
  <c r="HE478" i="28" s="1"/>
  <c r="HF478" i="28" s="1"/>
  <c r="IK478" i="28"/>
  <c r="IQ478" i="28" s="1"/>
  <c r="ID478" i="28"/>
  <c r="IW665" i="28"/>
  <c r="HC665" i="28"/>
  <c r="HD665" i="28" s="1"/>
  <c r="HE665" i="28" s="1"/>
  <c r="HF665" i="28" s="1"/>
  <c r="IK665" i="28"/>
  <c r="IQ665" i="28" s="1"/>
  <c r="ID665" i="28"/>
  <c r="IW736" i="28"/>
  <c r="HC736" i="28"/>
  <c r="HD736" i="28" s="1"/>
  <c r="HE736" i="28" s="1"/>
  <c r="HF736" i="28" s="1"/>
  <c r="IK736" i="28"/>
  <c r="IQ736" i="28" s="1"/>
  <c r="ID736" i="28"/>
  <c r="IW894" i="28"/>
  <c r="HC894" i="28"/>
  <c r="HD894" i="28" s="1"/>
  <c r="HE894" i="28" s="1"/>
  <c r="HF894" i="28" s="1"/>
  <c r="IK894" i="28"/>
  <c r="IQ894" i="28" s="1"/>
  <c r="ID894" i="28"/>
  <c r="IW1118" i="28"/>
  <c r="HC1118" i="28"/>
  <c r="HD1118" i="28" s="1"/>
  <c r="HE1118" i="28" s="1"/>
  <c r="HF1118" i="28" s="1"/>
  <c r="IK1118" i="28"/>
  <c r="IQ1118" i="28" s="1"/>
  <c r="ID1118" i="28"/>
  <c r="IW1167" i="28"/>
  <c r="HC1167" i="28"/>
  <c r="HD1167" i="28" s="1"/>
  <c r="HE1167" i="28" s="1"/>
  <c r="HF1167" i="28" s="1"/>
  <c r="IK1167" i="28"/>
  <c r="IQ1167" i="28" s="1"/>
  <c r="ID1167" i="28"/>
  <c r="IW387" i="28"/>
  <c r="HC387" i="28"/>
  <c r="HD387" i="28" s="1"/>
  <c r="HE387" i="28" s="1"/>
  <c r="HF387" i="28" s="1"/>
  <c r="IK387" i="28"/>
  <c r="IQ387" i="28" s="1"/>
  <c r="ID387" i="28"/>
  <c r="IW1174" i="28"/>
  <c r="HC1174" i="28"/>
  <c r="HD1174" i="28" s="1"/>
  <c r="HE1174" i="28" s="1"/>
  <c r="HF1174" i="28" s="1"/>
  <c r="ID1174" i="28"/>
  <c r="IK1174" i="28"/>
  <c r="IQ1174" i="28" s="1"/>
  <c r="IW460" i="28"/>
  <c r="HC460" i="28"/>
  <c r="HD460" i="28" s="1"/>
  <c r="HE460" i="28" s="1"/>
  <c r="HF460" i="28" s="1"/>
  <c r="IK460" i="28"/>
  <c r="IQ460" i="28" s="1"/>
  <c r="ID460" i="28"/>
  <c r="IW662" i="28"/>
  <c r="HC662" i="28"/>
  <c r="HD662" i="28" s="1"/>
  <c r="HE662" i="28" s="1"/>
  <c r="HF662" i="28" s="1"/>
  <c r="IK662" i="28"/>
  <c r="IQ662" i="28" s="1"/>
  <c r="ID662" i="28"/>
  <c r="IW734" i="28"/>
  <c r="HC734" i="28"/>
  <c r="HD734" i="28" s="1"/>
  <c r="HE734" i="28" s="1"/>
  <c r="HF734" i="28" s="1"/>
  <c r="IK734" i="28"/>
  <c r="IQ734" i="28" s="1"/>
  <c r="ID734" i="28"/>
  <c r="IW942" i="28"/>
  <c r="HC942" i="28"/>
  <c r="HD942" i="28" s="1"/>
  <c r="HE942" i="28" s="1"/>
  <c r="HF942" i="28" s="1"/>
  <c r="IW1213" i="28"/>
  <c r="HC1213" i="28"/>
  <c r="HD1213" i="28" s="1"/>
  <c r="HE1213" i="28" s="1"/>
  <c r="HF1213" i="28" s="1"/>
  <c r="IX335" i="28"/>
  <c r="HG335" i="28"/>
  <c r="HH335" i="28" s="1"/>
  <c r="HI335" i="28" s="1"/>
  <c r="HJ335" i="28" s="1"/>
  <c r="IL335" i="28" s="1"/>
  <c r="IR335" i="28" s="1"/>
  <c r="IK335" i="28"/>
  <c r="IQ335" i="28" s="1"/>
  <c r="IE335" i="28"/>
  <c r="HC574" i="28"/>
  <c r="HD574" i="28" s="1"/>
  <c r="HE574" i="28" s="1"/>
  <c r="HF574" i="28" s="1"/>
  <c r="IW574" i="28"/>
  <c r="ID574" i="28"/>
  <c r="IK574" i="28"/>
  <c r="IQ574" i="28" s="1"/>
  <c r="HC162" i="28"/>
  <c r="HD162" i="28" s="1"/>
  <c r="HE162" i="28" s="1"/>
  <c r="HF162" i="28" s="1"/>
  <c r="IW162" i="28"/>
  <c r="ID162" i="28"/>
  <c r="IK162" i="28"/>
  <c r="IQ162" i="28" s="1"/>
  <c r="IW92" i="28"/>
  <c r="HC92" i="28"/>
  <c r="HD92" i="28" s="1"/>
  <c r="HE92" i="28" s="1"/>
  <c r="HF92" i="28" s="1"/>
  <c r="ID92" i="28"/>
  <c r="IK92" i="28"/>
  <c r="IQ92" i="28" s="1"/>
  <c r="HC673" i="28"/>
  <c r="HD673" i="28" s="1"/>
  <c r="HE673" i="28" s="1"/>
  <c r="HF673" i="28" s="1"/>
  <c r="IW673" i="28"/>
  <c r="IK673" i="28"/>
  <c r="IQ673" i="28" s="1"/>
  <c r="ID673" i="28"/>
  <c r="IW701" i="28"/>
  <c r="HC701" i="28"/>
  <c r="HD701" i="28" s="1"/>
  <c r="HE701" i="28" s="1"/>
  <c r="HF701" i="28" s="1"/>
  <c r="ID701" i="28"/>
  <c r="IK701" i="28"/>
  <c r="IQ701" i="28" s="1"/>
  <c r="IW765" i="28"/>
  <c r="HC765" i="28"/>
  <c r="HD765" i="28" s="1"/>
  <c r="HE765" i="28" s="1"/>
  <c r="HF765" i="28" s="1"/>
  <c r="ID765" i="28"/>
  <c r="IK765" i="28"/>
  <c r="IQ765" i="28" s="1"/>
  <c r="IW869" i="28"/>
  <c r="HC869" i="28"/>
  <c r="HD869" i="28" s="1"/>
  <c r="HE869" i="28" s="1"/>
  <c r="HF869" i="28" s="1"/>
  <c r="ID869" i="28"/>
  <c r="IK869" i="28"/>
  <c r="IQ869" i="28" s="1"/>
  <c r="IW901" i="28"/>
  <c r="HC901" i="28"/>
  <c r="HD901" i="28" s="1"/>
  <c r="HE901" i="28" s="1"/>
  <c r="HF901" i="28" s="1"/>
  <c r="IK901" i="28"/>
  <c r="IQ901" i="28" s="1"/>
  <c r="ID901" i="28"/>
  <c r="IW1150" i="28"/>
  <c r="HC1150" i="28"/>
  <c r="HD1150" i="28" s="1"/>
  <c r="HE1150" i="28" s="1"/>
  <c r="HF1150" i="28" s="1"/>
  <c r="ID1150" i="28"/>
  <c r="IK1150" i="28"/>
  <c r="IQ1150" i="28" s="1"/>
  <c r="IW1052" i="28"/>
  <c r="HC1052" i="28"/>
  <c r="HD1052" i="28" s="1"/>
  <c r="HE1052" i="28" s="1"/>
  <c r="HF1052" i="28" s="1"/>
  <c r="IK1052" i="28"/>
  <c r="IQ1052" i="28" s="1"/>
  <c r="ID1052" i="28"/>
  <c r="HC827" i="28"/>
  <c r="HD827" i="28" s="1"/>
  <c r="HE827" i="28" s="1"/>
  <c r="HF827" i="28" s="1"/>
  <c r="IW827" i="28"/>
  <c r="IK827" i="28"/>
  <c r="IQ827" i="28" s="1"/>
  <c r="ID827" i="28"/>
  <c r="IW324" i="28"/>
  <c r="HC324" i="28"/>
  <c r="HD324" i="28" s="1"/>
  <c r="HE324" i="28" s="1"/>
  <c r="HF324" i="28" s="1"/>
  <c r="IK324" i="28"/>
  <c r="IQ324" i="28" s="1"/>
  <c r="ID324" i="28"/>
  <c r="HC1149" i="28"/>
  <c r="HD1149" i="28" s="1"/>
  <c r="HE1149" i="28" s="1"/>
  <c r="HF1149" i="28" s="1"/>
  <c r="IW1149" i="28"/>
  <c r="IK1149" i="28"/>
  <c r="IQ1149" i="28" s="1"/>
  <c r="ID1149" i="28"/>
  <c r="HC843" i="28"/>
  <c r="HD843" i="28" s="1"/>
  <c r="HE843" i="28" s="1"/>
  <c r="HF843" i="28" s="1"/>
  <c r="IW843" i="28"/>
  <c r="IK843" i="28"/>
  <c r="IQ843" i="28" s="1"/>
  <c r="ID843" i="28"/>
  <c r="IW1112" i="28"/>
  <c r="HC1112" i="28"/>
  <c r="HD1112" i="28" s="1"/>
  <c r="HE1112" i="28" s="1"/>
  <c r="HF1112" i="28" s="1"/>
  <c r="IK1112" i="28"/>
  <c r="IQ1112" i="28" s="1"/>
  <c r="ID1112" i="28"/>
  <c r="IW419" i="28"/>
  <c r="HC419" i="28"/>
  <c r="HD419" i="28" s="1"/>
  <c r="HE419" i="28" s="1"/>
  <c r="HF419" i="28" s="1"/>
  <c r="ID419" i="28"/>
  <c r="IK419" i="28"/>
  <c r="IQ419" i="28" s="1"/>
  <c r="IW483" i="28"/>
  <c r="HC483" i="28"/>
  <c r="HD483" i="28" s="1"/>
  <c r="HE483" i="28" s="1"/>
  <c r="HF483" i="28" s="1"/>
  <c r="ID483" i="28"/>
  <c r="IK483" i="28"/>
  <c r="IQ483" i="28" s="1"/>
  <c r="IW652" i="28"/>
  <c r="HC652" i="28"/>
  <c r="HD652" i="28" s="1"/>
  <c r="HE652" i="28" s="1"/>
  <c r="HF652" i="28" s="1"/>
  <c r="IK652" i="28"/>
  <c r="IQ652" i="28" s="1"/>
  <c r="ID652" i="28"/>
  <c r="IW588" i="28"/>
  <c r="HC588" i="28"/>
  <c r="HD588" i="28" s="1"/>
  <c r="HE588" i="28" s="1"/>
  <c r="HF588" i="28" s="1"/>
  <c r="IK588" i="28"/>
  <c r="IQ588" i="28" s="1"/>
  <c r="ID588" i="28"/>
  <c r="IW640" i="28"/>
  <c r="HC640" i="28"/>
  <c r="HD640" i="28" s="1"/>
  <c r="HE640" i="28" s="1"/>
  <c r="HF640" i="28" s="1"/>
  <c r="IK640" i="28"/>
  <c r="IQ640" i="28" s="1"/>
  <c r="ID640" i="28"/>
  <c r="IW1058" i="28"/>
  <c r="HC1058" i="28"/>
  <c r="HD1058" i="28" s="1"/>
  <c r="HE1058" i="28" s="1"/>
  <c r="HF1058" i="28" s="1"/>
  <c r="IK1058" i="28"/>
  <c r="IQ1058" i="28" s="1"/>
  <c r="ID1058" i="28"/>
  <c r="IW371" i="28"/>
  <c r="HC371" i="28"/>
  <c r="HD371" i="28" s="1"/>
  <c r="HE371" i="28" s="1"/>
  <c r="HF371" i="28" s="1"/>
  <c r="ID371" i="28"/>
  <c r="IK371" i="28"/>
  <c r="IQ371" i="28" s="1"/>
  <c r="IW127" i="28"/>
  <c r="HC127" i="28"/>
  <c r="HD127" i="28" s="1"/>
  <c r="HE127" i="28" s="1"/>
  <c r="HF127" i="28" s="1"/>
  <c r="ID127" i="28"/>
  <c r="IK127" i="28"/>
  <c r="IQ127" i="28" s="1"/>
  <c r="IW187" i="28"/>
  <c r="HC187" i="28"/>
  <c r="HD187" i="28" s="1"/>
  <c r="HE187" i="28" s="1"/>
  <c r="HF187" i="28" s="1"/>
  <c r="IK187" i="28"/>
  <c r="IQ187" i="28" s="1"/>
  <c r="ID187" i="28"/>
  <c r="IW211" i="28"/>
  <c r="HC211" i="28"/>
  <c r="HD211" i="28" s="1"/>
  <c r="HE211" i="28" s="1"/>
  <c r="HF211" i="28" s="1"/>
  <c r="IK211" i="28"/>
  <c r="IQ211" i="28" s="1"/>
  <c r="ID211" i="28"/>
  <c r="IW243" i="28"/>
  <c r="HC243" i="28"/>
  <c r="HD243" i="28" s="1"/>
  <c r="HE243" i="28" s="1"/>
  <c r="HF243" i="28" s="1"/>
  <c r="IK243" i="28"/>
  <c r="IQ243" i="28" s="1"/>
  <c r="ID243" i="28"/>
  <c r="IW275" i="28"/>
  <c r="HC275" i="28"/>
  <c r="HD275" i="28" s="1"/>
  <c r="HE275" i="28" s="1"/>
  <c r="HF275" i="28" s="1"/>
  <c r="ID275" i="28"/>
  <c r="IK275" i="28"/>
  <c r="IQ275" i="28" s="1"/>
  <c r="IW432" i="28"/>
  <c r="HC432" i="28"/>
  <c r="HD432" i="28" s="1"/>
  <c r="HE432" i="28" s="1"/>
  <c r="HF432" i="28" s="1"/>
  <c r="IK432" i="28"/>
  <c r="IQ432" i="28" s="1"/>
  <c r="ID432" i="28"/>
  <c r="IW454" i="28"/>
  <c r="HC454" i="28"/>
  <c r="HD454" i="28" s="1"/>
  <c r="HE454" i="28" s="1"/>
  <c r="HF454" i="28" s="1"/>
  <c r="IK454" i="28"/>
  <c r="IQ454" i="28" s="1"/>
  <c r="ID454" i="28"/>
  <c r="IW496" i="28"/>
  <c r="HC496" i="28"/>
  <c r="HD496" i="28" s="1"/>
  <c r="HE496" i="28" s="1"/>
  <c r="HF496" i="28" s="1"/>
  <c r="IK496" i="28"/>
  <c r="IQ496" i="28" s="1"/>
  <c r="ID496" i="28"/>
  <c r="IW518" i="28"/>
  <c r="HC518" i="28"/>
  <c r="HD518" i="28" s="1"/>
  <c r="HE518" i="28" s="1"/>
  <c r="HF518" i="28" s="1"/>
  <c r="ID518" i="28"/>
  <c r="IK518" i="28"/>
  <c r="IQ518" i="28" s="1"/>
  <c r="IW650" i="28"/>
  <c r="HC650" i="28"/>
  <c r="HD650" i="28" s="1"/>
  <c r="HE650" i="28" s="1"/>
  <c r="HF650" i="28" s="1"/>
  <c r="IK650" i="28"/>
  <c r="IQ650" i="28" s="1"/>
  <c r="ID650" i="28"/>
  <c r="IW816" i="28"/>
  <c r="HC816" i="28"/>
  <c r="HD816" i="28" s="1"/>
  <c r="HE816" i="28" s="1"/>
  <c r="HF816" i="28" s="1"/>
  <c r="IK816" i="28"/>
  <c r="IQ816" i="28" s="1"/>
  <c r="ID816" i="28"/>
  <c r="IW712" i="28"/>
  <c r="HC712" i="28"/>
  <c r="HD712" i="28" s="1"/>
  <c r="HE712" i="28" s="1"/>
  <c r="HF712" i="28" s="1"/>
  <c r="IK712" i="28"/>
  <c r="IQ712" i="28" s="1"/>
  <c r="ID712" i="28"/>
  <c r="IW744" i="28"/>
  <c r="HC744" i="28"/>
  <c r="HD744" i="28" s="1"/>
  <c r="HE744" i="28" s="1"/>
  <c r="HF744" i="28" s="1"/>
  <c r="IK744" i="28"/>
  <c r="IQ744" i="28" s="1"/>
  <c r="ID744" i="28"/>
  <c r="IW776" i="28"/>
  <c r="HC776" i="28"/>
  <c r="HD776" i="28" s="1"/>
  <c r="HE776" i="28" s="1"/>
  <c r="HF776" i="28" s="1"/>
  <c r="ID776" i="28"/>
  <c r="IK776" i="28"/>
  <c r="IQ776" i="28" s="1"/>
  <c r="IW810" i="28"/>
  <c r="HC810" i="28"/>
  <c r="HD810" i="28" s="1"/>
  <c r="HE810" i="28" s="1"/>
  <c r="HF810" i="28" s="1"/>
  <c r="ID810" i="28"/>
  <c r="IK810" i="28"/>
  <c r="IQ810" i="28" s="1"/>
  <c r="IW868" i="28"/>
  <c r="HC868" i="28"/>
  <c r="HD868" i="28" s="1"/>
  <c r="HE868" i="28" s="1"/>
  <c r="HF868" i="28" s="1"/>
  <c r="IK868" i="28"/>
  <c r="IQ868" i="28" s="1"/>
  <c r="ID868" i="28"/>
  <c r="IW884" i="28"/>
  <c r="HC884" i="28"/>
  <c r="HD884" i="28" s="1"/>
  <c r="HE884" i="28" s="1"/>
  <c r="HF884" i="28" s="1"/>
  <c r="ID884" i="28"/>
  <c r="IK884" i="28"/>
  <c r="IQ884" i="28" s="1"/>
  <c r="IW78" i="28"/>
  <c r="HC78" i="28"/>
  <c r="HD78" i="28" s="1"/>
  <c r="HE78" i="28" s="1"/>
  <c r="HF78" i="28" s="1"/>
  <c r="IK78" i="28"/>
  <c r="IQ78" i="28" s="1"/>
  <c r="ID78" i="28"/>
  <c r="IW1147" i="28"/>
  <c r="HC1147" i="28"/>
  <c r="HD1147" i="28" s="1"/>
  <c r="HE1147" i="28" s="1"/>
  <c r="HF1147" i="28" s="1"/>
  <c r="ID1147" i="28"/>
  <c r="IK1147" i="28"/>
  <c r="IQ1147" i="28" s="1"/>
  <c r="IW1113" i="28"/>
  <c r="HC1113" i="28"/>
  <c r="HD1113" i="28" s="1"/>
  <c r="HE1113" i="28" s="1"/>
  <c r="HF1113" i="28" s="1"/>
  <c r="IK1113" i="28"/>
  <c r="IQ1113" i="28" s="1"/>
  <c r="ID1113" i="28"/>
  <c r="IW86" i="28"/>
  <c r="HC86" i="28"/>
  <c r="HD86" i="28" s="1"/>
  <c r="HE86" i="28" s="1"/>
  <c r="HF86" i="28" s="1"/>
  <c r="IK86" i="28"/>
  <c r="IQ86" i="28" s="1"/>
  <c r="ID86" i="28"/>
  <c r="IW982" i="28"/>
  <c r="HC982" i="28"/>
  <c r="HD982" i="28" s="1"/>
  <c r="HE982" i="28" s="1"/>
  <c r="HF982" i="28" s="1"/>
  <c r="IK982" i="28"/>
  <c r="IQ982" i="28" s="1"/>
  <c r="ID982" i="28"/>
  <c r="IW1059" i="28"/>
  <c r="HC1059" i="28"/>
  <c r="HD1059" i="28" s="1"/>
  <c r="HE1059" i="28" s="1"/>
  <c r="HF1059" i="28" s="1"/>
  <c r="ID1059" i="28"/>
  <c r="IK1059" i="28"/>
  <c r="IQ1059" i="28" s="1"/>
  <c r="IW1122" i="28"/>
  <c r="HC1122" i="28"/>
  <c r="HD1122" i="28" s="1"/>
  <c r="HE1122" i="28" s="1"/>
  <c r="HF1122" i="28" s="1"/>
  <c r="ID1122" i="28"/>
  <c r="IK1122" i="28"/>
  <c r="IQ1122" i="28" s="1"/>
  <c r="IW1209" i="28"/>
  <c r="HC1209" i="28"/>
  <c r="HD1209" i="28" s="1"/>
  <c r="HE1209" i="28" s="1"/>
  <c r="HF1209" i="28" s="1"/>
  <c r="IK1209" i="28"/>
  <c r="IQ1209" i="28" s="1"/>
  <c r="ID1209" i="28"/>
  <c r="IW212" i="28"/>
  <c r="HC212" i="28"/>
  <c r="HD212" i="28" s="1"/>
  <c r="HE212" i="28" s="1"/>
  <c r="HF212" i="28" s="1"/>
  <c r="IK212" i="28"/>
  <c r="IQ212" i="28" s="1"/>
  <c r="ID212" i="28"/>
  <c r="HC805" i="28"/>
  <c r="HD805" i="28" s="1"/>
  <c r="HE805" i="28" s="1"/>
  <c r="HF805" i="28" s="1"/>
  <c r="IW805" i="28"/>
  <c r="ID805" i="28"/>
  <c r="IK805" i="28"/>
  <c r="IQ805" i="28" s="1"/>
  <c r="IW11" i="28"/>
  <c r="HC11" i="28"/>
  <c r="HD11" i="28" s="1"/>
  <c r="HE11" i="28" s="1"/>
  <c r="HF11" i="28" s="1"/>
  <c r="IK11" i="28"/>
  <c r="IQ11" i="28" s="1"/>
  <c r="ID11" i="28"/>
  <c r="HC114" i="28"/>
  <c r="HD114" i="28" s="1"/>
  <c r="HE114" i="28" s="1"/>
  <c r="HF114" i="28" s="1"/>
  <c r="IW114" i="28"/>
  <c r="IK114" i="28"/>
  <c r="IQ114" i="28" s="1"/>
  <c r="ID114" i="28"/>
  <c r="HC262" i="28"/>
  <c r="HD262" i="28" s="1"/>
  <c r="HE262" i="28" s="1"/>
  <c r="HF262" i="28" s="1"/>
  <c r="IW262" i="28"/>
  <c r="ID262" i="28"/>
  <c r="IK262" i="28"/>
  <c r="IQ262" i="28" s="1"/>
  <c r="HC763" i="28"/>
  <c r="HD763" i="28" s="1"/>
  <c r="HE763" i="28" s="1"/>
  <c r="HF763" i="28" s="1"/>
  <c r="IW763" i="28"/>
  <c r="IK763" i="28"/>
  <c r="IQ763" i="28" s="1"/>
  <c r="ID763" i="28"/>
  <c r="HC931" i="28"/>
  <c r="HD931" i="28" s="1"/>
  <c r="HE931" i="28" s="1"/>
  <c r="HF931" i="28" s="1"/>
  <c r="IW931" i="28"/>
  <c r="ID931" i="28"/>
  <c r="IK931" i="28"/>
  <c r="IQ931" i="28" s="1"/>
  <c r="IW645" i="28"/>
  <c r="HC645" i="28"/>
  <c r="HD645" i="28" s="1"/>
  <c r="HE645" i="28" s="1"/>
  <c r="HF645" i="28" s="1"/>
  <c r="IK645" i="28"/>
  <c r="IQ645" i="28" s="1"/>
  <c r="ID645" i="28"/>
  <c r="HC270" i="28"/>
  <c r="HD270" i="28" s="1"/>
  <c r="HE270" i="28" s="1"/>
  <c r="HF270" i="28" s="1"/>
  <c r="IW270" i="28"/>
  <c r="IK270" i="28"/>
  <c r="IQ270" i="28" s="1"/>
  <c r="ID270" i="28"/>
  <c r="IW866" i="28"/>
  <c r="HC866" i="28"/>
  <c r="HD866" i="28" s="1"/>
  <c r="HE866" i="28" s="1"/>
  <c r="HF866" i="28" s="1"/>
  <c r="IK866" i="28"/>
  <c r="IQ866" i="28" s="1"/>
  <c r="ID866" i="28"/>
  <c r="HC250" i="28"/>
  <c r="HD250" i="28" s="1"/>
  <c r="HE250" i="28" s="1"/>
  <c r="HF250" i="28" s="1"/>
  <c r="IW250" i="28"/>
  <c r="IK250" i="28"/>
  <c r="IQ250" i="28" s="1"/>
  <c r="ID250" i="28"/>
  <c r="HC106" i="28"/>
  <c r="HD106" i="28" s="1"/>
  <c r="HE106" i="28" s="1"/>
  <c r="HF106" i="28" s="1"/>
  <c r="IW106" i="28"/>
  <c r="ID106" i="28"/>
  <c r="IK106" i="28"/>
  <c r="IQ106" i="28" s="1"/>
  <c r="HC336" i="28"/>
  <c r="HD336" i="28" s="1"/>
  <c r="HE336" i="28" s="1"/>
  <c r="HF336" i="28" s="1"/>
  <c r="IW336" i="28"/>
  <c r="IK336" i="28"/>
  <c r="IQ336" i="28" s="1"/>
  <c r="ID336" i="28"/>
  <c r="HC384" i="28"/>
  <c r="HD384" i="28" s="1"/>
  <c r="HE384" i="28" s="1"/>
  <c r="HF384" i="28" s="1"/>
  <c r="IW384" i="28"/>
  <c r="ID384" i="28"/>
  <c r="IK384" i="28"/>
  <c r="IQ384" i="28" s="1"/>
  <c r="HC566" i="28"/>
  <c r="HD566" i="28" s="1"/>
  <c r="HE566" i="28" s="1"/>
  <c r="HF566" i="28" s="1"/>
  <c r="IW566" i="28"/>
  <c r="IK566" i="28"/>
  <c r="IQ566" i="28" s="1"/>
  <c r="ID566" i="28"/>
  <c r="HC791" i="28"/>
  <c r="HD791" i="28" s="1"/>
  <c r="HE791" i="28" s="1"/>
  <c r="HF791" i="28" s="1"/>
  <c r="IW791" i="28"/>
  <c r="IK791" i="28"/>
  <c r="IQ791" i="28" s="1"/>
  <c r="ID791" i="28"/>
  <c r="IW1089" i="28"/>
  <c r="HC1089" i="28"/>
  <c r="HD1089" i="28" s="1"/>
  <c r="HE1089" i="28" s="1"/>
  <c r="HF1089" i="28" s="1"/>
  <c r="ID1089" i="28"/>
  <c r="IK1089" i="28"/>
  <c r="IQ1089" i="28" s="1"/>
  <c r="IW326" i="28"/>
  <c r="HC326" i="28"/>
  <c r="HD326" i="28" s="1"/>
  <c r="HE326" i="28" s="1"/>
  <c r="HF326" i="28" s="1"/>
  <c r="IK326" i="28"/>
  <c r="IQ326" i="28" s="1"/>
  <c r="ID326" i="28"/>
  <c r="HG613" i="28"/>
  <c r="HH613" i="28" s="1"/>
  <c r="HI613" i="28" s="1"/>
  <c r="HJ613" i="28" s="1"/>
  <c r="IL613" i="28" s="1"/>
  <c r="IR613" i="28" s="1"/>
  <c r="IX613" i="28"/>
  <c r="IE613" i="28"/>
  <c r="IK613" i="28"/>
  <c r="IQ613" i="28" s="1"/>
  <c r="IW920" i="28"/>
  <c r="HC920" i="28"/>
  <c r="HD920" i="28" s="1"/>
  <c r="HE920" i="28" s="1"/>
  <c r="HF920" i="28" s="1"/>
  <c r="IK920" i="28"/>
  <c r="IQ920" i="28" s="1"/>
  <c r="ID920" i="28"/>
  <c r="ID1031" i="28"/>
  <c r="IW1062" i="28"/>
  <c r="HC1062" i="28"/>
  <c r="HD1062" i="28" s="1"/>
  <c r="HE1062" i="28" s="1"/>
  <c r="HF1062" i="28" s="1"/>
  <c r="IK1062" i="28"/>
  <c r="IQ1062" i="28" s="1"/>
  <c r="ID1062" i="28"/>
  <c r="IW1074" i="28"/>
  <c r="HC1074" i="28"/>
  <c r="HD1074" i="28" s="1"/>
  <c r="HE1074" i="28" s="1"/>
  <c r="HF1074" i="28" s="1"/>
  <c r="IK1074" i="28"/>
  <c r="IQ1074" i="28" s="1"/>
  <c r="ID1074" i="28"/>
  <c r="IW580" i="28"/>
  <c r="HC580" i="28"/>
  <c r="HD580" i="28" s="1"/>
  <c r="HE580" i="28" s="1"/>
  <c r="HF580" i="28" s="1"/>
  <c r="ID580" i="28"/>
  <c r="IK580" i="28"/>
  <c r="IQ580" i="28" s="1"/>
  <c r="HC582" i="28"/>
  <c r="HD582" i="28" s="1"/>
  <c r="HE582" i="28" s="1"/>
  <c r="HF582" i="28" s="1"/>
  <c r="IW582" i="28"/>
  <c r="IK582" i="28"/>
  <c r="IQ582" i="28" s="1"/>
  <c r="ID582" i="28"/>
  <c r="ID331" i="28"/>
  <c r="IW693" i="28"/>
  <c r="HC693" i="28"/>
  <c r="HD693" i="28" s="1"/>
  <c r="HE693" i="28" s="1"/>
  <c r="HF693" i="28" s="1"/>
  <c r="ID693" i="28"/>
  <c r="IK693" i="28"/>
  <c r="IQ693" i="28" s="1"/>
  <c r="IW757" i="28"/>
  <c r="HC757" i="28"/>
  <c r="HD757" i="28" s="1"/>
  <c r="HE757" i="28" s="1"/>
  <c r="HF757" i="28" s="1"/>
  <c r="IK757" i="28"/>
  <c r="IQ757" i="28" s="1"/>
  <c r="ID757" i="28"/>
  <c r="IW811" i="28"/>
  <c r="HC811" i="28"/>
  <c r="HD811" i="28" s="1"/>
  <c r="HE811" i="28" s="1"/>
  <c r="HF811" i="28" s="1"/>
  <c r="IK811" i="28"/>
  <c r="IQ811" i="28" s="1"/>
  <c r="ID811" i="28"/>
  <c r="IW383" i="28"/>
  <c r="HC383" i="28"/>
  <c r="HD383" i="28" s="1"/>
  <c r="HE383" i="28" s="1"/>
  <c r="HF383" i="28" s="1"/>
  <c r="IW355" i="28"/>
  <c r="HC355" i="28"/>
  <c r="HD355" i="28" s="1"/>
  <c r="HE355" i="28" s="1"/>
  <c r="HF355" i="28" s="1"/>
  <c r="ID355" i="28"/>
  <c r="IK355" i="28"/>
  <c r="IQ355" i="28" s="1"/>
  <c r="IW343" i="28"/>
  <c r="HC343" i="28"/>
  <c r="HD343" i="28" s="1"/>
  <c r="HE343" i="28" s="1"/>
  <c r="HF343" i="28" s="1"/>
  <c r="IK343" i="28"/>
  <c r="IQ343" i="28" s="1"/>
  <c r="ID343" i="28"/>
  <c r="IW529" i="28"/>
  <c r="HC529" i="28"/>
  <c r="HD529" i="28" s="1"/>
  <c r="HE529" i="28" s="1"/>
  <c r="HF529" i="28" s="1"/>
  <c r="IK529" i="28"/>
  <c r="IQ529" i="28" s="1"/>
  <c r="ID529" i="28"/>
  <c r="IW623" i="28"/>
  <c r="HC623" i="28"/>
  <c r="HD623" i="28" s="1"/>
  <c r="HE623" i="28" s="1"/>
  <c r="HF623" i="28" s="1"/>
  <c r="IK623" i="28"/>
  <c r="IQ623" i="28" s="1"/>
  <c r="ID623" i="28"/>
  <c r="IW778" i="28"/>
  <c r="HC778" i="28"/>
  <c r="HD778" i="28" s="1"/>
  <c r="HE778" i="28" s="1"/>
  <c r="HF778" i="28" s="1"/>
  <c r="IK778" i="28"/>
  <c r="IQ778" i="28" s="1"/>
  <c r="ID778" i="28"/>
  <c r="IW493" i="28"/>
  <c r="HC493" i="28"/>
  <c r="HD493" i="28" s="1"/>
  <c r="HE493" i="28" s="1"/>
  <c r="HF493" i="28" s="1"/>
  <c r="IK493" i="28"/>
  <c r="IQ493" i="28" s="1"/>
  <c r="ID493" i="28"/>
  <c r="IW403" i="28"/>
  <c r="HC403" i="28"/>
  <c r="HD403" i="28" s="1"/>
  <c r="HE403" i="28" s="1"/>
  <c r="HF403" i="28" s="1"/>
  <c r="IK403" i="28"/>
  <c r="IQ403" i="28" s="1"/>
  <c r="ID403" i="28"/>
  <c r="IW450" i="28"/>
  <c r="HC450" i="28"/>
  <c r="HD450" i="28" s="1"/>
  <c r="HE450" i="28" s="1"/>
  <c r="HF450" i="28" s="1"/>
  <c r="IK450" i="28"/>
  <c r="IQ450" i="28" s="1"/>
  <c r="ID450" i="28"/>
  <c r="IW533" i="28"/>
  <c r="HC533" i="28"/>
  <c r="HD533" i="28" s="1"/>
  <c r="HE533" i="28" s="1"/>
  <c r="HF533" i="28" s="1"/>
  <c r="IK533" i="28"/>
  <c r="IQ533" i="28" s="1"/>
  <c r="ID533" i="28"/>
  <c r="IW555" i="28"/>
  <c r="HC555" i="28"/>
  <c r="HD555" i="28" s="1"/>
  <c r="HE555" i="28" s="1"/>
  <c r="HF555" i="28" s="1"/>
  <c r="ID555" i="28"/>
  <c r="IK555" i="28"/>
  <c r="IQ555" i="28" s="1"/>
  <c r="IW592" i="28"/>
  <c r="HC592" i="28"/>
  <c r="HD592" i="28" s="1"/>
  <c r="HE592" i="28" s="1"/>
  <c r="HF592" i="28" s="1"/>
  <c r="ID592" i="28"/>
  <c r="IK592" i="28"/>
  <c r="IQ592" i="28" s="1"/>
  <c r="IW653" i="28"/>
  <c r="HC653" i="28"/>
  <c r="HD653" i="28" s="1"/>
  <c r="HE653" i="28" s="1"/>
  <c r="HF653" i="28" s="1"/>
  <c r="ID653" i="28"/>
  <c r="IK653" i="28"/>
  <c r="IQ653" i="28" s="1"/>
  <c r="IW692" i="28"/>
  <c r="HC692" i="28"/>
  <c r="HD692" i="28" s="1"/>
  <c r="HE692" i="28" s="1"/>
  <c r="HF692" i="28" s="1"/>
  <c r="IK692" i="28"/>
  <c r="IQ692" i="28" s="1"/>
  <c r="ID692" i="28"/>
  <c r="IW756" i="28"/>
  <c r="HC756" i="28"/>
  <c r="HD756" i="28" s="1"/>
  <c r="HE756" i="28" s="1"/>
  <c r="HF756" i="28" s="1"/>
  <c r="IK756" i="28"/>
  <c r="IQ756" i="28" s="1"/>
  <c r="ID756" i="28"/>
  <c r="IW829" i="28"/>
  <c r="HC829" i="28"/>
  <c r="HD829" i="28" s="1"/>
  <c r="HE829" i="28" s="1"/>
  <c r="HF829" i="28" s="1"/>
  <c r="IK829" i="28"/>
  <c r="IQ829" i="28" s="1"/>
  <c r="ID829" i="28"/>
  <c r="IW851" i="28"/>
  <c r="HC851" i="28"/>
  <c r="HD851" i="28" s="1"/>
  <c r="HE851" i="28" s="1"/>
  <c r="HF851" i="28" s="1"/>
  <c r="IK851" i="28"/>
  <c r="IQ851" i="28" s="1"/>
  <c r="ID851" i="28"/>
  <c r="IW883" i="28"/>
  <c r="HC883" i="28"/>
  <c r="HD883" i="28" s="1"/>
  <c r="HE883" i="28" s="1"/>
  <c r="HF883" i="28" s="1"/>
  <c r="IK883" i="28"/>
  <c r="IQ883" i="28" s="1"/>
  <c r="ID883" i="28"/>
  <c r="IW1137" i="28"/>
  <c r="HC1137" i="28"/>
  <c r="HD1137" i="28" s="1"/>
  <c r="HE1137" i="28" s="1"/>
  <c r="HF1137" i="28" s="1"/>
  <c r="IW412" i="28"/>
  <c r="HC412" i="28"/>
  <c r="HD412" i="28" s="1"/>
  <c r="HE412" i="28" s="1"/>
  <c r="HF412" i="28" s="1"/>
  <c r="IK412" i="28"/>
  <c r="IQ412" i="28" s="1"/>
  <c r="ID412" i="28"/>
  <c r="IW225" i="28"/>
  <c r="HC225" i="28"/>
  <c r="HD225" i="28" s="1"/>
  <c r="HE225" i="28" s="1"/>
  <c r="HF225" i="28" s="1"/>
  <c r="IK225" i="28"/>
  <c r="IQ225" i="28" s="1"/>
  <c r="ID225" i="28"/>
  <c r="HC719" i="28"/>
  <c r="HD719" i="28" s="1"/>
  <c r="HE719" i="28" s="1"/>
  <c r="HF719" i="28" s="1"/>
  <c r="IW719" i="28"/>
  <c r="IK719" i="28"/>
  <c r="IQ719" i="28" s="1"/>
  <c r="ID719" i="28"/>
  <c r="IW1044" i="28"/>
  <c r="HC1044" i="28"/>
  <c r="HD1044" i="28" s="1"/>
  <c r="HE1044" i="28" s="1"/>
  <c r="HF1044" i="28" s="1"/>
  <c r="IK1044" i="28"/>
  <c r="IQ1044" i="28" s="1"/>
  <c r="ID1044" i="28"/>
  <c r="HC230" i="28"/>
  <c r="HD230" i="28" s="1"/>
  <c r="HE230" i="28" s="1"/>
  <c r="HF230" i="28" s="1"/>
  <c r="IW230" i="28"/>
  <c r="IK230" i="28"/>
  <c r="IQ230" i="28" s="1"/>
  <c r="ID230" i="28"/>
  <c r="HC182" i="28"/>
  <c r="HD182" i="28" s="1"/>
  <c r="HE182" i="28" s="1"/>
  <c r="HF182" i="28" s="1"/>
  <c r="IW182" i="28"/>
  <c r="IK182" i="28"/>
  <c r="IQ182" i="28" s="1"/>
  <c r="ID182" i="28"/>
  <c r="IW305" i="28"/>
  <c r="HC305" i="28"/>
  <c r="HD305" i="28" s="1"/>
  <c r="HE305" i="28" s="1"/>
  <c r="HF305" i="28" s="1"/>
  <c r="ID305" i="28"/>
  <c r="IK305" i="28"/>
  <c r="IQ305" i="28" s="1"/>
  <c r="IW1181" i="28"/>
  <c r="HC1181" i="28"/>
  <c r="HD1181" i="28" s="1"/>
  <c r="HE1181" i="28" s="1"/>
  <c r="HF1181" i="28" s="1"/>
  <c r="IW37" i="28"/>
  <c r="HC37" i="28"/>
  <c r="HD37" i="28" s="1"/>
  <c r="HE37" i="28" s="1"/>
  <c r="HF37" i="28" s="1"/>
  <c r="IK37" i="28"/>
  <c r="IQ37" i="28" s="1"/>
  <c r="ID37" i="28"/>
  <c r="FD321" i="28"/>
  <c r="FJ321" i="28" s="1"/>
  <c r="FI321" i="28"/>
  <c r="HC1107" i="28"/>
  <c r="HD1107" i="28" s="1"/>
  <c r="HE1107" i="28" s="1"/>
  <c r="HF1107" i="28" s="1"/>
  <c r="IW1107" i="28"/>
  <c r="IK1107" i="28"/>
  <c r="IQ1107" i="28" s="1"/>
  <c r="ID1107" i="28"/>
  <c r="IW455" i="28"/>
  <c r="HC455" i="28"/>
  <c r="HD455" i="28" s="1"/>
  <c r="HE455" i="28" s="1"/>
  <c r="HF455" i="28" s="1"/>
  <c r="ID455" i="28"/>
  <c r="IK455" i="28"/>
  <c r="IQ455" i="28" s="1"/>
  <c r="IW519" i="28"/>
  <c r="HC519" i="28"/>
  <c r="HD519" i="28" s="1"/>
  <c r="HE519" i="28" s="1"/>
  <c r="HF519" i="28" s="1"/>
  <c r="IK519" i="28"/>
  <c r="IQ519" i="28" s="1"/>
  <c r="ID519" i="28"/>
  <c r="IW660" i="28"/>
  <c r="HC660" i="28"/>
  <c r="HD660" i="28" s="1"/>
  <c r="HE660" i="28" s="1"/>
  <c r="HF660" i="28" s="1"/>
  <c r="IK660" i="28"/>
  <c r="IQ660" i="28" s="1"/>
  <c r="ID660" i="28"/>
  <c r="IW350" i="28"/>
  <c r="HC350" i="28"/>
  <c r="HD350" i="28" s="1"/>
  <c r="HE350" i="28" s="1"/>
  <c r="HF350" i="28" s="1"/>
  <c r="IK350" i="28"/>
  <c r="IQ350" i="28" s="1"/>
  <c r="ID350" i="28"/>
  <c r="IW1152" i="28"/>
  <c r="HC1152" i="28"/>
  <c r="HD1152" i="28" s="1"/>
  <c r="HE1152" i="28" s="1"/>
  <c r="HF1152" i="28" s="1"/>
  <c r="IW96" i="28"/>
  <c r="HC96" i="28"/>
  <c r="HD96" i="28" s="1"/>
  <c r="HE96" i="28" s="1"/>
  <c r="HF96" i="28" s="1"/>
  <c r="IK96" i="28"/>
  <c r="IQ96" i="28" s="1"/>
  <c r="ID96" i="28"/>
  <c r="IW431" i="28"/>
  <c r="HC431" i="28"/>
  <c r="HD431" i="28" s="1"/>
  <c r="HE431" i="28" s="1"/>
  <c r="HF431" i="28" s="1"/>
  <c r="IK431" i="28"/>
  <c r="IQ431" i="28" s="1"/>
  <c r="ID431" i="28"/>
  <c r="IW552" i="28"/>
  <c r="HC552" i="28"/>
  <c r="HD552" i="28" s="1"/>
  <c r="HE552" i="28" s="1"/>
  <c r="HF552" i="28" s="1"/>
  <c r="IK552" i="28"/>
  <c r="IQ552" i="28" s="1"/>
  <c r="ID552" i="28"/>
  <c r="IW1179" i="28"/>
  <c r="HC1179" i="28"/>
  <c r="HD1179" i="28" s="1"/>
  <c r="HE1179" i="28" s="1"/>
  <c r="HF1179" i="28" s="1"/>
  <c r="IK1179" i="28"/>
  <c r="IQ1179" i="28" s="1"/>
  <c r="ID1179" i="28"/>
  <c r="IW994" i="28"/>
  <c r="HC994" i="28"/>
  <c r="HD994" i="28" s="1"/>
  <c r="HE994" i="28" s="1"/>
  <c r="HF994" i="28" s="1"/>
  <c r="ID994" i="28"/>
  <c r="IK994" i="28"/>
  <c r="IQ994" i="28" s="1"/>
  <c r="IW1102" i="28"/>
  <c r="HC1102" i="28"/>
  <c r="HD1102" i="28" s="1"/>
  <c r="HE1102" i="28" s="1"/>
  <c r="HF1102" i="28" s="1"/>
  <c r="ID1102" i="28"/>
  <c r="IK1102" i="28"/>
  <c r="IQ1102" i="28" s="1"/>
  <c r="IW42" i="28"/>
  <c r="HC42" i="28"/>
  <c r="HD42" i="28" s="1"/>
  <c r="HE42" i="28" s="1"/>
  <c r="HF42" i="28" s="1"/>
  <c r="IK42" i="28"/>
  <c r="IQ42" i="28" s="1"/>
  <c r="ID42" i="28"/>
  <c r="IW793" i="28"/>
  <c r="HC793" i="28"/>
  <c r="HD793" i="28" s="1"/>
  <c r="HE793" i="28" s="1"/>
  <c r="HF793" i="28" s="1"/>
  <c r="ID793" i="28"/>
  <c r="IK793" i="28"/>
  <c r="IQ793" i="28" s="1"/>
  <c r="HC1119" i="28"/>
  <c r="HD1119" i="28" s="1"/>
  <c r="HE1119" i="28" s="1"/>
  <c r="HF1119" i="28" s="1"/>
  <c r="IW1119" i="28"/>
  <c r="ID1119" i="28"/>
  <c r="IK1119" i="28"/>
  <c r="IQ1119" i="28" s="1"/>
  <c r="IW196" i="28"/>
  <c r="HC196" i="28"/>
  <c r="HD196" i="28" s="1"/>
  <c r="HE196" i="28" s="1"/>
  <c r="HF196" i="28" s="1"/>
  <c r="IK196" i="28"/>
  <c r="IQ196" i="28" s="1"/>
  <c r="ID196" i="28"/>
  <c r="IW200" i="28"/>
  <c r="HC200" i="28"/>
  <c r="HD200" i="28" s="1"/>
  <c r="HE200" i="28" s="1"/>
  <c r="HF200" i="28" s="1"/>
  <c r="IK200" i="28"/>
  <c r="IQ200" i="28" s="1"/>
  <c r="ID200" i="28"/>
  <c r="FD319" i="28"/>
  <c r="FJ319" i="28" s="1"/>
  <c r="FI319" i="28"/>
  <c r="IW913" i="28"/>
  <c r="HC913" i="28"/>
  <c r="HD913" i="28" s="1"/>
  <c r="HE913" i="28" s="1"/>
  <c r="HF913" i="28" s="1"/>
  <c r="ID913" i="28"/>
  <c r="IK913" i="28"/>
  <c r="IQ913" i="28" s="1"/>
  <c r="IW949" i="28"/>
  <c r="HC949" i="28"/>
  <c r="HD949" i="28" s="1"/>
  <c r="HE949" i="28" s="1"/>
  <c r="HF949" i="28" s="1"/>
  <c r="ID949" i="28"/>
  <c r="IK949" i="28"/>
  <c r="IQ949" i="28" s="1"/>
  <c r="IW1146" i="28"/>
  <c r="HC1146" i="28"/>
  <c r="HD1146" i="28" s="1"/>
  <c r="HE1146" i="28" s="1"/>
  <c r="HF1146" i="28" s="1"/>
  <c r="ID1146" i="28"/>
  <c r="IK1146" i="28"/>
  <c r="IQ1146" i="28" s="1"/>
  <c r="IW1176" i="28"/>
  <c r="HC1176" i="28"/>
  <c r="HD1176" i="28" s="1"/>
  <c r="HE1176" i="28" s="1"/>
  <c r="HF1176" i="28" s="1"/>
  <c r="ID1176" i="28"/>
  <c r="IK1176" i="28"/>
  <c r="IQ1176" i="28" s="1"/>
  <c r="IW176" i="28"/>
  <c r="HC176" i="28"/>
  <c r="HD176" i="28" s="1"/>
  <c r="HE176" i="28" s="1"/>
  <c r="HF176" i="28" s="1"/>
  <c r="ID176" i="28"/>
  <c r="IK176" i="28"/>
  <c r="IQ176" i="28" s="1"/>
  <c r="IW959" i="28"/>
  <c r="HC959" i="28"/>
  <c r="HD959" i="28" s="1"/>
  <c r="HE959" i="28" s="1"/>
  <c r="HF959" i="28" s="1"/>
  <c r="IK959" i="28"/>
  <c r="IQ959" i="28" s="1"/>
  <c r="ID959" i="28"/>
  <c r="IK1083" i="28"/>
  <c r="IQ1083" i="28" s="1"/>
  <c r="IW721" i="28"/>
  <c r="HC721" i="28"/>
  <c r="HD721" i="28" s="1"/>
  <c r="HE721" i="28" s="1"/>
  <c r="HF721" i="28" s="1"/>
  <c r="IK721" i="28"/>
  <c r="IQ721" i="28" s="1"/>
  <c r="ID721" i="28"/>
  <c r="IW785" i="28"/>
  <c r="HC785" i="28"/>
  <c r="HD785" i="28" s="1"/>
  <c r="HE785" i="28" s="1"/>
  <c r="HF785" i="28" s="1"/>
  <c r="IK785" i="28"/>
  <c r="IQ785" i="28" s="1"/>
  <c r="ID785" i="28"/>
  <c r="IW1056" i="28"/>
  <c r="HC1056" i="28"/>
  <c r="HD1056" i="28" s="1"/>
  <c r="HE1056" i="28" s="1"/>
  <c r="HF1056" i="28" s="1"/>
  <c r="ID1056" i="28"/>
  <c r="IK1056" i="28"/>
  <c r="IQ1056" i="28" s="1"/>
  <c r="BU206" i="28"/>
  <c r="BT7" i="28"/>
  <c r="BM6" i="28" s="1"/>
  <c r="BU6" i="28" s="1"/>
  <c r="BV6" i="28" s="1"/>
  <c r="G29" i="30" s="1"/>
  <c r="IW905" i="28"/>
  <c r="HC905" i="28"/>
  <c r="HD905" i="28" s="1"/>
  <c r="HE905" i="28" s="1"/>
  <c r="HF905" i="28" s="1"/>
  <c r="IK905" i="28"/>
  <c r="IQ905" i="28" s="1"/>
  <c r="ID905" i="28"/>
  <c r="IW945" i="28"/>
  <c r="HC945" i="28"/>
  <c r="HD945" i="28" s="1"/>
  <c r="HE945" i="28" s="1"/>
  <c r="HF945" i="28" s="1"/>
  <c r="IK945" i="28"/>
  <c r="IQ945" i="28" s="1"/>
  <c r="ID945" i="28"/>
  <c r="IW1082" i="28"/>
  <c r="HC1082" i="28"/>
  <c r="HD1082" i="28" s="1"/>
  <c r="HE1082" i="28" s="1"/>
  <c r="HF1082" i="28" s="1"/>
  <c r="IK1082" i="28"/>
  <c r="IQ1082" i="28" s="1"/>
  <c r="ID1082" i="28"/>
  <c r="IW188" i="28"/>
  <c r="HC188" i="28"/>
  <c r="HD188" i="28" s="1"/>
  <c r="HE188" i="28" s="1"/>
  <c r="HF188" i="28" s="1"/>
  <c r="IK188" i="28"/>
  <c r="IQ188" i="28" s="1"/>
  <c r="ID188" i="28"/>
  <c r="IW664" i="28"/>
  <c r="HC664" i="28"/>
  <c r="HD664" i="28" s="1"/>
  <c r="HE664" i="28" s="1"/>
  <c r="HF664" i="28" s="1"/>
  <c r="IK664" i="28"/>
  <c r="IQ664" i="28" s="1"/>
  <c r="ID664" i="28"/>
  <c r="IW1016" i="28"/>
  <c r="HC1016" i="28"/>
  <c r="HD1016" i="28" s="1"/>
  <c r="HE1016" i="28" s="1"/>
  <c r="HF1016" i="28" s="1"/>
  <c r="IK1016" i="28"/>
  <c r="IQ1016" i="28" s="1"/>
  <c r="ID1016" i="28"/>
  <c r="FD815" i="28"/>
  <c r="FJ815" i="28" s="1"/>
  <c r="FI815" i="28"/>
  <c r="IW60" i="28"/>
  <c r="HC60" i="28"/>
  <c r="HD60" i="28" s="1"/>
  <c r="HE60" i="28" s="1"/>
  <c r="HF60" i="28" s="1"/>
  <c r="ID60" i="28"/>
  <c r="IK60" i="28"/>
  <c r="IQ60" i="28" s="1"/>
  <c r="IT32" i="28"/>
  <c r="GQ32" i="28"/>
  <c r="GQ6" i="28" s="1"/>
  <c r="IW904" i="28"/>
  <c r="HC904" i="28"/>
  <c r="HD904" i="28" s="1"/>
  <c r="HE904" i="28" s="1"/>
  <c r="HF904" i="28" s="1"/>
  <c r="ID904" i="28"/>
  <c r="IK904" i="28"/>
  <c r="IQ904" i="28" s="1"/>
  <c r="IW1066" i="28"/>
  <c r="HC1066" i="28"/>
  <c r="HD1066" i="28" s="1"/>
  <c r="HE1066" i="28" s="1"/>
  <c r="HF1066" i="28" s="1"/>
  <c r="ID1066" i="28"/>
  <c r="IK1066" i="28"/>
  <c r="IQ1066" i="28" s="1"/>
  <c r="IX1144" i="28"/>
  <c r="HG1144" i="28"/>
  <c r="HH1144" i="28" s="1"/>
  <c r="HI1144" i="28" s="1"/>
  <c r="HJ1144" i="28" s="1"/>
  <c r="IL1144" i="28" s="1"/>
  <c r="IR1144" i="28" s="1"/>
  <c r="IE1144" i="28"/>
  <c r="IK1144" i="28"/>
  <c r="IQ1144" i="28" s="1"/>
  <c r="IW152" i="28"/>
  <c r="HC152" i="28"/>
  <c r="HD152" i="28" s="1"/>
  <c r="HE152" i="28" s="1"/>
  <c r="HF152" i="28" s="1"/>
  <c r="ID152" i="28"/>
  <c r="IK152" i="28"/>
  <c r="IQ152" i="28" s="1"/>
  <c r="IW681" i="28"/>
  <c r="HC681" i="28"/>
  <c r="HD681" i="28" s="1"/>
  <c r="HE681" i="28" s="1"/>
  <c r="HF681" i="28" s="1"/>
  <c r="IK681" i="28"/>
  <c r="IQ681" i="28" s="1"/>
  <c r="ID681" i="28"/>
  <c r="IW733" i="28"/>
  <c r="HC733" i="28"/>
  <c r="HD733" i="28" s="1"/>
  <c r="HE733" i="28" s="1"/>
  <c r="HF733" i="28" s="1"/>
  <c r="IK733" i="28"/>
  <c r="IQ733" i="28" s="1"/>
  <c r="ID733" i="28"/>
  <c r="HC984" i="28"/>
  <c r="HD984" i="28" s="1"/>
  <c r="HE984" i="28" s="1"/>
  <c r="HF984" i="28" s="1"/>
  <c r="IW984" i="28"/>
  <c r="IK984" i="28"/>
  <c r="IQ984" i="28" s="1"/>
  <c r="ID984" i="28"/>
  <c r="HC992" i="28"/>
  <c r="HD992" i="28" s="1"/>
  <c r="HE992" i="28" s="1"/>
  <c r="HF992" i="28" s="1"/>
  <c r="IW992" i="28"/>
  <c r="ID992" i="28"/>
  <c r="IK992" i="28"/>
  <c r="IQ992" i="28" s="1"/>
  <c r="IW1008" i="28"/>
  <c r="HC1008" i="28"/>
  <c r="HD1008" i="28" s="1"/>
  <c r="HE1008" i="28" s="1"/>
  <c r="HF1008" i="28" s="1"/>
  <c r="IK1008" i="28"/>
  <c r="IQ1008" i="28" s="1"/>
  <c r="ID1008" i="28"/>
  <c r="IW56" i="28"/>
  <c r="HC56" i="28"/>
  <c r="HD56" i="28" s="1"/>
  <c r="HE56" i="28" s="1"/>
  <c r="HF56" i="28" s="1"/>
  <c r="IK56" i="28"/>
  <c r="IQ56" i="28" s="1"/>
  <c r="ID56" i="28"/>
  <c r="IW224" i="28"/>
  <c r="HC224" i="28"/>
  <c r="HD224" i="28" s="1"/>
  <c r="HE224" i="28" s="1"/>
  <c r="HF224" i="28" s="1"/>
  <c r="ID224" i="28"/>
  <c r="IK224" i="28"/>
  <c r="IQ224" i="28" s="1"/>
  <c r="IW71" i="28"/>
  <c r="HC71" i="28"/>
  <c r="HD71" i="28" s="1"/>
  <c r="HE71" i="28" s="1"/>
  <c r="HF71" i="28" s="1"/>
  <c r="ID71" i="28"/>
  <c r="IK71" i="28"/>
  <c r="IQ71" i="28" s="1"/>
  <c r="IW27" i="28"/>
  <c r="HC27" i="28"/>
  <c r="HD27" i="28" s="1"/>
  <c r="HE27" i="28" s="1"/>
  <c r="HF27" i="28" s="1"/>
  <c r="IK27" i="28"/>
  <c r="IQ27" i="28" s="1"/>
  <c r="ID27" i="28"/>
  <c r="IW436" i="28"/>
  <c r="HC436" i="28"/>
  <c r="HD436" i="28" s="1"/>
  <c r="HE436" i="28" s="1"/>
  <c r="HF436" i="28" s="1"/>
  <c r="IK436" i="28"/>
  <c r="IQ436" i="28" s="1"/>
  <c r="ID436" i="28"/>
  <c r="IW506" i="28"/>
  <c r="HC506" i="28"/>
  <c r="HD506" i="28" s="1"/>
  <c r="HE506" i="28" s="1"/>
  <c r="HF506" i="28" s="1"/>
  <c r="IK506" i="28"/>
  <c r="IQ506" i="28" s="1"/>
  <c r="ID506" i="28"/>
  <c r="IW547" i="28"/>
  <c r="HC547" i="28"/>
  <c r="HD547" i="28" s="1"/>
  <c r="HE547" i="28" s="1"/>
  <c r="HF547" i="28" s="1"/>
  <c r="IK547" i="28"/>
  <c r="IQ547" i="28" s="1"/>
  <c r="ID547" i="28"/>
  <c r="IW667" i="28"/>
  <c r="HC667" i="28"/>
  <c r="HD667" i="28" s="1"/>
  <c r="HE667" i="28" s="1"/>
  <c r="HF667" i="28" s="1"/>
  <c r="IK667" i="28"/>
  <c r="IQ667" i="28" s="1"/>
  <c r="ID667" i="28"/>
  <c r="IW742" i="28"/>
  <c r="HC742" i="28"/>
  <c r="HD742" i="28" s="1"/>
  <c r="HE742" i="28" s="1"/>
  <c r="HF742" i="28" s="1"/>
  <c r="IK742" i="28"/>
  <c r="IQ742" i="28" s="1"/>
  <c r="ID742" i="28"/>
  <c r="IW882" i="28"/>
  <c r="HC882" i="28"/>
  <c r="HD882" i="28" s="1"/>
  <c r="HE882" i="28" s="1"/>
  <c r="HF882" i="28" s="1"/>
  <c r="IK882" i="28"/>
  <c r="IQ882" i="28" s="1"/>
  <c r="ID882" i="28"/>
  <c r="IW907" i="28"/>
  <c r="HC907" i="28"/>
  <c r="HD907" i="28" s="1"/>
  <c r="HE907" i="28" s="1"/>
  <c r="HF907" i="28" s="1"/>
  <c r="IK907" i="28"/>
  <c r="IQ907" i="28" s="1"/>
  <c r="ID907" i="28"/>
  <c r="IW961" i="28"/>
  <c r="HC961" i="28"/>
  <c r="HD961" i="28" s="1"/>
  <c r="HE961" i="28" s="1"/>
  <c r="HF961" i="28" s="1"/>
  <c r="IK961" i="28"/>
  <c r="IQ961" i="28" s="1"/>
  <c r="ID961" i="28"/>
  <c r="HC813" i="28"/>
  <c r="HD813" i="28" s="1"/>
  <c r="HE813" i="28" s="1"/>
  <c r="HF813" i="28" s="1"/>
  <c r="IW813" i="28"/>
  <c r="IK813" i="28"/>
  <c r="IQ813" i="28" s="1"/>
  <c r="ID813" i="28"/>
  <c r="IW1156" i="28"/>
  <c r="HC1156" i="28"/>
  <c r="HD1156" i="28" s="1"/>
  <c r="HE1156" i="28" s="1"/>
  <c r="HF1156" i="28" s="1"/>
  <c r="IK1156" i="28"/>
  <c r="IQ1156" i="28" s="1"/>
  <c r="ID1156" i="28"/>
  <c r="IX342" i="28"/>
  <c r="HG342" i="28"/>
  <c r="HH342" i="28" s="1"/>
  <c r="HI342" i="28" s="1"/>
  <c r="HJ342" i="28" s="1"/>
  <c r="IL342" i="28" s="1"/>
  <c r="IR342" i="28" s="1"/>
  <c r="IE342" i="28"/>
  <c r="IK342" i="28"/>
  <c r="IQ342" i="28" s="1"/>
  <c r="IW560" i="28"/>
  <c r="HC560" i="28"/>
  <c r="HD560" i="28" s="1"/>
  <c r="HE560" i="28" s="1"/>
  <c r="HF560" i="28" s="1"/>
  <c r="ID560" i="28"/>
  <c r="IK560" i="28"/>
  <c r="IQ560" i="28" s="1"/>
  <c r="IW427" i="28"/>
  <c r="HC427" i="28"/>
  <c r="HD427" i="28" s="1"/>
  <c r="HE427" i="28" s="1"/>
  <c r="HF427" i="28" s="1"/>
  <c r="IK427" i="28"/>
  <c r="IQ427" i="28" s="1"/>
  <c r="ID427" i="28"/>
  <c r="IW491" i="28"/>
  <c r="HC491" i="28"/>
  <c r="HD491" i="28" s="1"/>
  <c r="HE491" i="28" s="1"/>
  <c r="HF491" i="28" s="1"/>
  <c r="IK491" i="28"/>
  <c r="IQ491" i="28" s="1"/>
  <c r="ID491" i="28"/>
  <c r="FD1169" i="28"/>
  <c r="FJ1169" i="28" s="1"/>
  <c r="FI1169" i="28"/>
  <c r="IW1040" i="28"/>
  <c r="HC1040" i="28"/>
  <c r="HD1040" i="28" s="1"/>
  <c r="HE1040" i="28" s="1"/>
  <c r="HF1040" i="28" s="1"/>
  <c r="IK1040" i="28"/>
  <c r="IQ1040" i="28" s="1"/>
  <c r="ID1040" i="28"/>
  <c r="IW113" i="28"/>
  <c r="HC113" i="28"/>
  <c r="HD113" i="28" s="1"/>
  <c r="HE113" i="28" s="1"/>
  <c r="HF113" i="28" s="1"/>
  <c r="IK113" i="28"/>
  <c r="IQ113" i="28" s="1"/>
  <c r="ID113" i="28"/>
  <c r="IW65" i="28"/>
  <c r="HC65" i="28"/>
  <c r="HD65" i="28" s="1"/>
  <c r="HE65" i="28" s="1"/>
  <c r="HF65" i="28" s="1"/>
  <c r="IK65" i="28"/>
  <c r="IQ65" i="28" s="1"/>
  <c r="ID65" i="28"/>
  <c r="IW107" i="28"/>
  <c r="HC107" i="28"/>
  <c r="HD107" i="28" s="1"/>
  <c r="HE107" i="28" s="1"/>
  <c r="HF107" i="28" s="1"/>
  <c r="IK107" i="28"/>
  <c r="IQ107" i="28" s="1"/>
  <c r="ID107" i="28"/>
  <c r="IW165" i="28"/>
  <c r="HC165" i="28"/>
  <c r="HD165" i="28" s="1"/>
  <c r="HE165" i="28" s="1"/>
  <c r="HF165" i="28" s="1"/>
  <c r="IK165" i="28"/>
  <c r="IQ165" i="28" s="1"/>
  <c r="ID165" i="28"/>
  <c r="IW197" i="28"/>
  <c r="HC197" i="28"/>
  <c r="HD197" i="28" s="1"/>
  <c r="HE197" i="28" s="1"/>
  <c r="HF197" i="28" s="1"/>
  <c r="IK197" i="28"/>
  <c r="IQ197" i="28" s="1"/>
  <c r="ID197" i="28"/>
  <c r="IW221" i="28"/>
  <c r="HC221" i="28"/>
  <c r="HD221" i="28" s="1"/>
  <c r="HE221" i="28" s="1"/>
  <c r="HF221" i="28" s="1"/>
  <c r="ID221" i="28"/>
  <c r="IK221" i="28"/>
  <c r="IQ221" i="28" s="1"/>
  <c r="IW253" i="28"/>
  <c r="HC253" i="28"/>
  <c r="HD253" i="28" s="1"/>
  <c r="HE253" i="28" s="1"/>
  <c r="HF253" i="28" s="1"/>
  <c r="IK253" i="28"/>
  <c r="IQ253" i="28" s="1"/>
  <c r="ID253" i="28"/>
  <c r="IW381" i="28"/>
  <c r="HC381" i="28"/>
  <c r="HD381" i="28" s="1"/>
  <c r="HE381" i="28" s="1"/>
  <c r="HF381" i="28" s="1"/>
  <c r="IK381" i="28"/>
  <c r="IQ381" i="28" s="1"/>
  <c r="ID381" i="28"/>
  <c r="IW464" i="28"/>
  <c r="HC464" i="28"/>
  <c r="HD464" i="28" s="1"/>
  <c r="HE464" i="28" s="1"/>
  <c r="HF464" i="28" s="1"/>
  <c r="IK464" i="28"/>
  <c r="IQ464" i="28" s="1"/>
  <c r="ID464" i="28"/>
  <c r="IW486" i="28"/>
  <c r="HC486" i="28"/>
  <c r="HD486" i="28" s="1"/>
  <c r="HE486" i="28" s="1"/>
  <c r="HF486" i="28" s="1"/>
  <c r="IK486" i="28"/>
  <c r="IQ486" i="28" s="1"/>
  <c r="ID486" i="28"/>
  <c r="IW528" i="28"/>
  <c r="HC528" i="28"/>
  <c r="HD528" i="28" s="1"/>
  <c r="HE528" i="28" s="1"/>
  <c r="HF528" i="28" s="1"/>
  <c r="IK528" i="28"/>
  <c r="IQ528" i="28" s="1"/>
  <c r="ID528" i="28"/>
  <c r="IW546" i="28"/>
  <c r="HC546" i="28"/>
  <c r="HD546" i="28" s="1"/>
  <c r="HE546" i="28" s="1"/>
  <c r="HF546" i="28" s="1"/>
  <c r="ID546" i="28"/>
  <c r="IK546" i="28"/>
  <c r="IQ546" i="28" s="1"/>
  <c r="IW567" i="28"/>
  <c r="HC567" i="28"/>
  <c r="HD567" i="28" s="1"/>
  <c r="HE567" i="28" s="1"/>
  <c r="HF567" i="28" s="1"/>
  <c r="IK567" i="28"/>
  <c r="IQ567" i="28" s="1"/>
  <c r="ID567" i="28"/>
  <c r="IW599" i="28"/>
  <c r="HC599" i="28"/>
  <c r="HD599" i="28" s="1"/>
  <c r="HE599" i="28" s="1"/>
  <c r="HF599" i="28" s="1"/>
  <c r="ID599" i="28"/>
  <c r="IK599" i="28"/>
  <c r="IQ599" i="28" s="1"/>
  <c r="IW631" i="28"/>
  <c r="HC631" i="28"/>
  <c r="HD631" i="28" s="1"/>
  <c r="HE631" i="28" s="1"/>
  <c r="HF631" i="28" s="1"/>
  <c r="ID631" i="28"/>
  <c r="IK631" i="28"/>
  <c r="IQ631" i="28" s="1"/>
  <c r="IW663" i="28"/>
  <c r="HC663" i="28"/>
  <c r="HD663" i="28" s="1"/>
  <c r="HE663" i="28" s="1"/>
  <c r="HF663" i="28" s="1"/>
  <c r="IK663" i="28"/>
  <c r="IQ663" i="28" s="1"/>
  <c r="ID663" i="28"/>
  <c r="IW690" i="28"/>
  <c r="HC690" i="28"/>
  <c r="HD690" i="28" s="1"/>
  <c r="HE690" i="28" s="1"/>
  <c r="HF690" i="28" s="1"/>
  <c r="ID690" i="28"/>
  <c r="IK690" i="28"/>
  <c r="IQ690" i="28" s="1"/>
  <c r="IW722" i="28"/>
  <c r="HC722" i="28"/>
  <c r="HD722" i="28" s="1"/>
  <c r="HE722" i="28" s="1"/>
  <c r="HF722" i="28" s="1"/>
  <c r="IK722" i="28"/>
  <c r="IQ722" i="28" s="1"/>
  <c r="ID722" i="28"/>
  <c r="IW786" i="28"/>
  <c r="HC786" i="28"/>
  <c r="HD786" i="28" s="1"/>
  <c r="HE786" i="28" s="1"/>
  <c r="HF786" i="28" s="1"/>
  <c r="ID786" i="28"/>
  <c r="IK786" i="28"/>
  <c r="IQ786" i="28" s="1"/>
  <c r="IW838" i="28"/>
  <c r="HC838" i="28"/>
  <c r="HD838" i="28" s="1"/>
  <c r="HE838" i="28" s="1"/>
  <c r="HF838" i="28" s="1"/>
  <c r="ID838" i="28"/>
  <c r="IK838" i="28"/>
  <c r="IQ838" i="28" s="1"/>
  <c r="IW906" i="28"/>
  <c r="HC906" i="28"/>
  <c r="HD906" i="28" s="1"/>
  <c r="HE906" i="28" s="1"/>
  <c r="HF906" i="28" s="1"/>
  <c r="ID906" i="28"/>
  <c r="IK906" i="28"/>
  <c r="IQ906" i="28" s="1"/>
  <c r="IW1097" i="28"/>
  <c r="HC1097" i="28"/>
  <c r="HD1097" i="28" s="1"/>
  <c r="HE1097" i="28" s="1"/>
  <c r="HF1097" i="28" s="1"/>
  <c r="ID1097" i="28"/>
  <c r="IK1097" i="28"/>
  <c r="IQ1097" i="28" s="1"/>
  <c r="IW1180" i="28"/>
  <c r="HC1180" i="28"/>
  <c r="HD1180" i="28" s="1"/>
  <c r="HE1180" i="28" s="1"/>
  <c r="HF1180" i="28" s="1"/>
  <c r="ID1180" i="28"/>
  <c r="IK1180" i="28"/>
  <c r="IQ1180" i="28" s="1"/>
  <c r="IW74" i="28"/>
  <c r="HC74" i="28"/>
  <c r="HD74" i="28" s="1"/>
  <c r="HE74" i="28" s="1"/>
  <c r="HF74" i="28" s="1"/>
  <c r="IK74" i="28"/>
  <c r="IQ74" i="28" s="1"/>
  <c r="ID74" i="28"/>
  <c r="IW1212" i="28"/>
  <c r="HC1212" i="28"/>
  <c r="HD1212" i="28" s="1"/>
  <c r="HE1212" i="28" s="1"/>
  <c r="HF1212" i="28" s="1"/>
  <c r="IW45" i="28"/>
  <c r="HC45" i="28"/>
  <c r="HD45" i="28" s="1"/>
  <c r="HE45" i="28" s="1"/>
  <c r="HF45" i="28" s="1"/>
  <c r="IK45" i="28"/>
  <c r="IQ45" i="28" s="1"/>
  <c r="ID45" i="28"/>
  <c r="HC303" i="28"/>
  <c r="HD303" i="28" s="1"/>
  <c r="HE303" i="28" s="1"/>
  <c r="HF303" i="28" s="1"/>
  <c r="IW303" i="28"/>
  <c r="ID303" i="28"/>
  <c r="IK303" i="28"/>
  <c r="IQ303" i="28" s="1"/>
  <c r="ID1071" i="28"/>
  <c r="FD925" i="28"/>
  <c r="FJ925" i="28" s="1"/>
  <c r="FI925" i="28"/>
  <c r="FD859" i="28"/>
  <c r="FJ859" i="28" s="1"/>
  <c r="FI859" i="28"/>
  <c r="IW725" i="28"/>
  <c r="HC725" i="28"/>
  <c r="HD725" i="28" s="1"/>
  <c r="HE725" i="28" s="1"/>
  <c r="HF725" i="28" s="1"/>
  <c r="IK725" i="28"/>
  <c r="IQ725" i="28" s="1"/>
  <c r="ID725" i="28"/>
  <c r="IW789" i="28"/>
  <c r="HC789" i="28"/>
  <c r="HD789" i="28" s="1"/>
  <c r="HE789" i="28" s="1"/>
  <c r="HF789" i="28" s="1"/>
  <c r="IK789" i="28"/>
  <c r="IQ789" i="28" s="1"/>
  <c r="ID789" i="28"/>
  <c r="IW161" i="28"/>
  <c r="HC161" i="28"/>
  <c r="HD161" i="28" s="1"/>
  <c r="HE161" i="28" s="1"/>
  <c r="HF161" i="28" s="1"/>
  <c r="IK161" i="28"/>
  <c r="IQ161" i="28" s="1"/>
  <c r="ID161" i="28"/>
  <c r="IW181" i="28"/>
  <c r="HC181" i="28"/>
  <c r="HD181" i="28" s="1"/>
  <c r="HE181" i="28" s="1"/>
  <c r="HF181" i="28" s="1"/>
  <c r="ID181" i="28"/>
  <c r="IK181" i="28"/>
  <c r="IQ181" i="28" s="1"/>
  <c r="IW227" i="28"/>
  <c r="HC227" i="28"/>
  <c r="HD227" i="28" s="1"/>
  <c r="HE227" i="28" s="1"/>
  <c r="HF227" i="28" s="1"/>
  <c r="IK227" i="28"/>
  <c r="IQ227" i="28" s="1"/>
  <c r="ID227" i="28"/>
  <c r="IW269" i="28"/>
  <c r="HC269" i="28"/>
  <c r="HD269" i="28" s="1"/>
  <c r="HE269" i="28" s="1"/>
  <c r="HF269" i="28" s="1"/>
  <c r="IK269" i="28"/>
  <c r="IQ269" i="28" s="1"/>
  <c r="ID269" i="28"/>
  <c r="IW323" i="28"/>
  <c r="HC323" i="28"/>
  <c r="HD323" i="28" s="1"/>
  <c r="HE323" i="28" s="1"/>
  <c r="HF323" i="28" s="1"/>
  <c r="IK323" i="28"/>
  <c r="IQ323" i="28" s="1"/>
  <c r="ID323" i="28"/>
  <c r="IW847" i="28"/>
  <c r="HC847" i="28"/>
  <c r="HD847" i="28" s="1"/>
  <c r="HE847" i="28" s="1"/>
  <c r="HF847" i="28" s="1"/>
  <c r="IK847" i="28"/>
  <c r="IQ847" i="28" s="1"/>
  <c r="ID847" i="28"/>
  <c r="IW1105" i="28"/>
  <c r="HC1105" i="28"/>
  <c r="HD1105" i="28" s="1"/>
  <c r="HE1105" i="28" s="1"/>
  <c r="HF1105" i="28" s="1"/>
  <c r="ID1105" i="28"/>
  <c r="IK1105" i="28"/>
  <c r="IQ1105" i="28" s="1"/>
  <c r="IW1002" i="28"/>
  <c r="HC1002" i="28"/>
  <c r="HD1002" i="28" s="1"/>
  <c r="HE1002" i="28" s="1"/>
  <c r="HF1002" i="28" s="1"/>
  <c r="ID1002" i="28"/>
  <c r="IK1002" i="28"/>
  <c r="IQ1002" i="28" s="1"/>
  <c r="IW1045" i="28"/>
  <c r="HC1045" i="28"/>
  <c r="HD1045" i="28" s="1"/>
  <c r="HE1045" i="28" s="1"/>
  <c r="HF1045" i="28" s="1"/>
  <c r="IK1045" i="28"/>
  <c r="IQ1045" i="28" s="1"/>
  <c r="ID1045" i="28"/>
  <c r="IW433" i="28"/>
  <c r="HC433" i="28"/>
  <c r="HD433" i="28" s="1"/>
  <c r="HE433" i="28" s="1"/>
  <c r="HF433" i="28" s="1"/>
  <c r="IK433" i="28"/>
  <c r="IQ433" i="28" s="1"/>
  <c r="ID433" i="28"/>
  <c r="IW642" i="28"/>
  <c r="HC642" i="28"/>
  <c r="HD642" i="28" s="1"/>
  <c r="HE642" i="28" s="1"/>
  <c r="HF642" i="28" s="1"/>
  <c r="IK642" i="28"/>
  <c r="IQ642" i="28" s="1"/>
  <c r="ID642" i="28"/>
  <c r="IW704" i="28"/>
  <c r="HC704" i="28"/>
  <c r="HD704" i="28" s="1"/>
  <c r="HE704" i="28" s="1"/>
  <c r="HF704" i="28" s="1"/>
  <c r="IK704" i="28"/>
  <c r="IQ704" i="28" s="1"/>
  <c r="ID704" i="28"/>
  <c r="IW768" i="28"/>
  <c r="HC768" i="28"/>
  <c r="HD768" i="28" s="1"/>
  <c r="HE768" i="28" s="1"/>
  <c r="HF768" i="28" s="1"/>
  <c r="IK768" i="28"/>
  <c r="IQ768" i="28" s="1"/>
  <c r="ID768" i="28"/>
  <c r="IW983" i="28"/>
  <c r="HC983" i="28"/>
  <c r="HD983" i="28" s="1"/>
  <c r="HE983" i="28" s="1"/>
  <c r="HF983" i="28" s="1"/>
  <c r="ID983" i="28"/>
  <c r="IK983" i="28"/>
  <c r="IQ983" i="28" s="1"/>
  <c r="HC964" i="28"/>
  <c r="HD964" i="28" s="1"/>
  <c r="HE964" i="28" s="1"/>
  <c r="HF964" i="28" s="1"/>
  <c r="IW964" i="28"/>
  <c r="IK964" i="28"/>
  <c r="IQ964" i="28" s="1"/>
  <c r="ID964" i="28"/>
  <c r="IW710" i="28"/>
  <c r="HC710" i="28"/>
  <c r="HD710" i="28" s="1"/>
  <c r="HE710" i="28" s="1"/>
  <c r="HF710" i="28" s="1"/>
  <c r="IK710" i="28"/>
  <c r="IQ710" i="28" s="1"/>
  <c r="ID710" i="28"/>
  <c r="IW912" i="28"/>
  <c r="HC912" i="28"/>
  <c r="HD912" i="28" s="1"/>
  <c r="HE912" i="28" s="1"/>
  <c r="HF912" i="28" s="1"/>
  <c r="ID912" i="28"/>
  <c r="IK912" i="28"/>
  <c r="IQ912" i="28" s="1"/>
  <c r="IW1101" i="28"/>
  <c r="HC1101" i="28"/>
  <c r="HD1101" i="28" s="1"/>
  <c r="HE1101" i="28" s="1"/>
  <c r="HF1101" i="28" s="1"/>
  <c r="IK1101" i="28"/>
  <c r="IQ1101" i="28" s="1"/>
  <c r="ID1101" i="28"/>
  <c r="IW20" i="28"/>
  <c r="HC20" i="28"/>
  <c r="HD20" i="28" s="1"/>
  <c r="HE20" i="28" s="1"/>
  <c r="HF20" i="28" s="1"/>
  <c r="ID20" i="28"/>
  <c r="IK20" i="28"/>
  <c r="IQ20" i="28" s="1"/>
  <c r="IW129" i="28"/>
  <c r="HC129" i="28"/>
  <c r="HD129" i="28" s="1"/>
  <c r="HE129" i="28" s="1"/>
  <c r="HF129" i="28" s="1"/>
  <c r="IK129" i="28"/>
  <c r="IQ129" i="28" s="1"/>
  <c r="ID129" i="28"/>
  <c r="IW193" i="28"/>
  <c r="HC193" i="28"/>
  <c r="HD193" i="28" s="1"/>
  <c r="HE193" i="28" s="1"/>
  <c r="HF193" i="28" s="1"/>
  <c r="IK193" i="28"/>
  <c r="IQ193" i="28" s="1"/>
  <c r="ID193" i="28"/>
  <c r="IW255" i="28"/>
  <c r="HC255" i="28"/>
  <c r="HD255" i="28" s="1"/>
  <c r="HE255" i="28" s="1"/>
  <c r="HF255" i="28" s="1"/>
  <c r="IK255" i="28"/>
  <c r="IQ255" i="28" s="1"/>
  <c r="ID255" i="28"/>
  <c r="IW284" i="28"/>
  <c r="HC284" i="28"/>
  <c r="HD284" i="28" s="1"/>
  <c r="HE284" i="28" s="1"/>
  <c r="HF284" i="28" s="1"/>
  <c r="IK284" i="28"/>
  <c r="IQ284" i="28" s="1"/>
  <c r="ID284" i="28"/>
  <c r="IW524" i="28"/>
  <c r="HC524" i="28"/>
  <c r="HD524" i="28" s="1"/>
  <c r="HE524" i="28" s="1"/>
  <c r="HF524" i="28" s="1"/>
  <c r="IK524" i="28"/>
  <c r="IQ524" i="28" s="1"/>
  <c r="ID524" i="28"/>
  <c r="IW545" i="28"/>
  <c r="HC545" i="28"/>
  <c r="HD545" i="28" s="1"/>
  <c r="HE545" i="28" s="1"/>
  <c r="HF545" i="28" s="1"/>
  <c r="ID545" i="28"/>
  <c r="IK545" i="28"/>
  <c r="IQ545" i="28" s="1"/>
  <c r="IW573" i="28"/>
  <c r="HC573" i="28"/>
  <c r="HD573" i="28" s="1"/>
  <c r="HE573" i="28" s="1"/>
  <c r="HF573" i="28" s="1"/>
  <c r="ID573" i="28"/>
  <c r="IK573" i="28"/>
  <c r="IQ573" i="28" s="1"/>
  <c r="IW643" i="28"/>
  <c r="HC643" i="28"/>
  <c r="HD643" i="28" s="1"/>
  <c r="HE643" i="28" s="1"/>
  <c r="HF643" i="28" s="1"/>
  <c r="IK643" i="28"/>
  <c r="IQ643" i="28" s="1"/>
  <c r="ID643" i="28"/>
  <c r="IW766" i="28"/>
  <c r="HC766" i="28"/>
  <c r="HD766" i="28" s="1"/>
  <c r="HE766" i="28" s="1"/>
  <c r="HF766" i="28" s="1"/>
  <c r="IK766" i="28"/>
  <c r="IQ766" i="28" s="1"/>
  <c r="ID766" i="28"/>
  <c r="IW814" i="28"/>
  <c r="HC814" i="28"/>
  <c r="HD814" i="28" s="1"/>
  <c r="HE814" i="28" s="1"/>
  <c r="HF814" i="28" s="1"/>
  <c r="ID814" i="28"/>
  <c r="IK814" i="28"/>
  <c r="IQ814" i="28" s="1"/>
  <c r="IW859" i="28"/>
  <c r="HC859" i="28"/>
  <c r="HD859" i="28" s="1"/>
  <c r="HE859" i="28" s="1"/>
  <c r="HF859" i="28" s="1"/>
  <c r="ID859" i="28"/>
  <c r="IK859" i="28"/>
  <c r="IQ859" i="28" s="1"/>
  <c r="IW891" i="28"/>
  <c r="HC891" i="28"/>
  <c r="HD891" i="28" s="1"/>
  <c r="HE891" i="28" s="1"/>
  <c r="HF891" i="28" s="1"/>
  <c r="IK891" i="28"/>
  <c r="IQ891" i="28" s="1"/>
  <c r="ID891" i="28"/>
  <c r="FH7" i="28"/>
  <c r="IW52" i="28"/>
  <c r="HC52" i="28"/>
  <c r="HD52" i="28" s="1"/>
  <c r="HE52" i="28" s="1"/>
  <c r="HF52" i="28" s="1"/>
  <c r="ID52" i="28"/>
  <c r="IK52" i="28"/>
  <c r="IQ52" i="28" s="1"/>
  <c r="IW76" i="28"/>
  <c r="HC76" i="28"/>
  <c r="HD76" i="28" s="1"/>
  <c r="HE76" i="28" s="1"/>
  <c r="HF76" i="28" s="1"/>
  <c r="IK76" i="28"/>
  <c r="IQ76" i="28" s="1"/>
  <c r="ID76" i="28"/>
  <c r="IW236" i="28"/>
  <c r="HC236" i="28"/>
  <c r="HD236" i="28" s="1"/>
  <c r="HE236" i="28" s="1"/>
  <c r="HF236" i="28" s="1"/>
  <c r="IW354" i="28"/>
  <c r="HC354" i="28"/>
  <c r="HD354" i="28" s="1"/>
  <c r="HE354" i="28" s="1"/>
  <c r="HF354" i="28" s="1"/>
  <c r="IK354" i="28"/>
  <c r="IQ354" i="28" s="1"/>
  <c r="ID354" i="28"/>
  <c r="HC1099" i="28"/>
  <c r="HD1099" i="28" s="1"/>
  <c r="HE1099" i="28" s="1"/>
  <c r="HF1099" i="28" s="1"/>
  <c r="IW1099" i="28"/>
  <c r="IK1099" i="28"/>
  <c r="IQ1099" i="28" s="1"/>
  <c r="ID1099" i="28"/>
  <c r="HC1115" i="28"/>
  <c r="HD1115" i="28" s="1"/>
  <c r="HE1115" i="28" s="1"/>
  <c r="HF1115" i="28" s="1"/>
  <c r="IW1115" i="28"/>
  <c r="IK1115" i="28"/>
  <c r="IQ1115" i="28" s="1"/>
  <c r="ID1115" i="28"/>
  <c r="IW584" i="28"/>
  <c r="HC584" i="28"/>
  <c r="HD584" i="28" s="1"/>
  <c r="HE584" i="28" s="1"/>
  <c r="HF584" i="28" s="1"/>
  <c r="IK584" i="28"/>
  <c r="IQ584" i="28" s="1"/>
  <c r="ID584" i="28"/>
  <c r="IW803" i="28"/>
  <c r="HC803" i="28"/>
  <c r="HD803" i="28" s="1"/>
  <c r="HE803" i="28" s="1"/>
  <c r="HF803" i="28" s="1"/>
  <c r="IK803" i="28"/>
  <c r="IQ803" i="28" s="1"/>
  <c r="ID803" i="28"/>
  <c r="IW628" i="28"/>
  <c r="HC628" i="28"/>
  <c r="HD628" i="28" s="1"/>
  <c r="HE628" i="28" s="1"/>
  <c r="HF628" i="28" s="1"/>
  <c r="IK628" i="28"/>
  <c r="IQ628" i="28" s="1"/>
  <c r="ID628" i="28"/>
  <c r="HC846" i="28"/>
  <c r="HD846" i="28" s="1"/>
  <c r="HE846" i="28" s="1"/>
  <c r="HF846" i="28" s="1"/>
  <c r="IW846" i="28"/>
  <c r="ID846" i="28"/>
  <c r="IK846" i="28"/>
  <c r="IQ846" i="28" s="1"/>
  <c r="IW59" i="28"/>
  <c r="HC59" i="28"/>
  <c r="HD59" i="28" s="1"/>
  <c r="HE59" i="28" s="1"/>
  <c r="HF59" i="28" s="1"/>
  <c r="IK59" i="28"/>
  <c r="IQ59" i="28" s="1"/>
  <c r="ID59" i="28"/>
  <c r="IW88" i="28"/>
  <c r="HC88" i="28"/>
  <c r="HD88" i="28" s="1"/>
  <c r="HE88" i="28" s="1"/>
  <c r="HF88" i="28" s="1"/>
  <c r="IK88" i="28"/>
  <c r="IQ88" i="28" s="1"/>
  <c r="ID88" i="28"/>
  <c r="HC839" i="28"/>
  <c r="HD839" i="28" s="1"/>
  <c r="HE839" i="28" s="1"/>
  <c r="HF839" i="28" s="1"/>
  <c r="IW839" i="28"/>
  <c r="ID839" i="28"/>
  <c r="IK839" i="28"/>
  <c r="IQ839" i="28" s="1"/>
  <c r="IW25" i="28"/>
  <c r="HC25" i="28"/>
  <c r="HD25" i="28" s="1"/>
  <c r="HE25" i="28" s="1"/>
  <c r="HF25" i="28" s="1"/>
  <c r="IK25" i="28"/>
  <c r="IQ25" i="28" s="1"/>
  <c r="ID25" i="28"/>
  <c r="IW136" i="28"/>
  <c r="HC136" i="28"/>
  <c r="HD136" i="28" s="1"/>
  <c r="HE136" i="28" s="1"/>
  <c r="HF136" i="28" s="1"/>
  <c r="IK136" i="28"/>
  <c r="IQ136" i="28" s="1"/>
  <c r="ID136" i="28"/>
  <c r="IW232" i="28"/>
  <c r="HC232" i="28"/>
  <c r="HD232" i="28" s="1"/>
  <c r="HE232" i="28" s="1"/>
  <c r="HF232" i="28" s="1"/>
  <c r="ID232" i="28"/>
  <c r="IK232" i="28"/>
  <c r="IQ232" i="28" s="1"/>
  <c r="IW406" i="28"/>
  <c r="HC406" i="28"/>
  <c r="HD406" i="28" s="1"/>
  <c r="HE406" i="28" s="1"/>
  <c r="HF406" i="28" s="1"/>
  <c r="IK406" i="28"/>
  <c r="IQ406" i="28" s="1"/>
  <c r="ID406" i="28"/>
  <c r="HC831" i="28"/>
  <c r="HD831" i="28" s="1"/>
  <c r="HE831" i="28" s="1"/>
  <c r="HF831" i="28" s="1"/>
  <c r="IW831" i="28"/>
  <c r="ID831" i="28"/>
  <c r="IK831" i="28"/>
  <c r="IQ831" i="28" s="1"/>
  <c r="ID399" i="28"/>
  <c r="IK678" i="28"/>
  <c r="IQ678" i="28" s="1"/>
  <c r="FD813" i="28"/>
  <c r="FJ813" i="28" s="1"/>
  <c r="FI813" i="28"/>
  <c r="IW1070" i="28"/>
  <c r="HC1070" i="28"/>
  <c r="HD1070" i="28" s="1"/>
  <c r="HE1070" i="28" s="1"/>
  <c r="HF1070" i="28" s="1"/>
  <c r="IK1070" i="28"/>
  <c r="IQ1070" i="28" s="1"/>
  <c r="ID1070" i="28"/>
  <c r="IW82" i="28"/>
  <c r="HC82" i="28"/>
  <c r="HD82" i="28" s="1"/>
  <c r="HE82" i="28" s="1"/>
  <c r="HF82" i="28" s="1"/>
  <c r="IK82" i="28"/>
  <c r="IQ82" i="28" s="1"/>
  <c r="ID82" i="28"/>
  <c r="IW948" i="28"/>
  <c r="HC948" i="28"/>
  <c r="HD948" i="28" s="1"/>
  <c r="HE948" i="28" s="1"/>
  <c r="HF948" i="28" s="1"/>
  <c r="IK948" i="28"/>
  <c r="IQ948" i="28" s="1"/>
  <c r="ID948" i="28"/>
  <c r="IW967" i="28"/>
  <c r="HC967" i="28"/>
  <c r="HD967" i="28" s="1"/>
  <c r="HE967" i="28" s="1"/>
  <c r="HF967" i="28" s="1"/>
  <c r="ID967" i="28"/>
  <c r="IK967" i="28"/>
  <c r="IQ967" i="28" s="1"/>
  <c r="IW1091" i="28"/>
  <c r="HC1091" i="28"/>
  <c r="HD1091" i="28" s="1"/>
  <c r="HE1091" i="28" s="1"/>
  <c r="HF1091" i="28" s="1"/>
  <c r="IW75" i="28"/>
  <c r="HC75" i="28"/>
  <c r="HD75" i="28" s="1"/>
  <c r="HE75" i="28" s="1"/>
  <c r="HF75" i="28" s="1"/>
  <c r="IW290" i="28"/>
  <c r="HC290" i="28"/>
  <c r="HD290" i="28" s="1"/>
  <c r="HE290" i="28" s="1"/>
  <c r="HF290" i="28" s="1"/>
  <c r="IW85" i="28"/>
  <c r="HC85" i="28"/>
  <c r="HD85" i="28" s="1"/>
  <c r="HE85" i="28" s="1"/>
  <c r="HF85" i="28" s="1"/>
  <c r="IK85" i="28"/>
  <c r="IQ85" i="28" s="1"/>
  <c r="ID85" i="28"/>
  <c r="IW109" i="28"/>
  <c r="HC109" i="28"/>
  <c r="HD109" i="28" s="1"/>
  <c r="HE109" i="28" s="1"/>
  <c r="HF109" i="28" s="1"/>
  <c r="ID109" i="28"/>
  <c r="IK109" i="28"/>
  <c r="IQ109" i="28" s="1"/>
  <c r="IW163" i="28"/>
  <c r="HC163" i="28"/>
  <c r="HD163" i="28" s="1"/>
  <c r="HE163" i="28" s="1"/>
  <c r="HF163" i="28" s="1"/>
  <c r="IK163" i="28"/>
  <c r="IQ163" i="28" s="1"/>
  <c r="ID163" i="28"/>
  <c r="IW195" i="28"/>
  <c r="HC195" i="28"/>
  <c r="HD195" i="28" s="1"/>
  <c r="HE195" i="28" s="1"/>
  <c r="HF195" i="28" s="1"/>
  <c r="ID195" i="28"/>
  <c r="IK195" i="28"/>
  <c r="IQ195" i="28" s="1"/>
  <c r="IW229" i="28"/>
  <c r="HC229" i="28"/>
  <c r="HD229" i="28" s="1"/>
  <c r="HE229" i="28" s="1"/>
  <c r="HF229" i="28" s="1"/>
  <c r="IK229" i="28"/>
  <c r="IQ229" i="28" s="1"/>
  <c r="ID229" i="28"/>
  <c r="IW261" i="28"/>
  <c r="HC261" i="28"/>
  <c r="HD261" i="28" s="1"/>
  <c r="HE261" i="28" s="1"/>
  <c r="HF261" i="28" s="1"/>
  <c r="IK261" i="28"/>
  <c r="IQ261" i="28" s="1"/>
  <c r="ID261" i="28"/>
  <c r="IW430" i="28"/>
  <c r="HC430" i="28"/>
  <c r="HD430" i="28" s="1"/>
  <c r="HE430" i="28" s="1"/>
  <c r="HF430" i="28" s="1"/>
  <c r="ID430" i="28"/>
  <c r="IK430" i="28"/>
  <c r="IQ430" i="28" s="1"/>
  <c r="IW449" i="28"/>
  <c r="HC449" i="28"/>
  <c r="HD449" i="28" s="1"/>
  <c r="HE449" i="28" s="1"/>
  <c r="HF449" i="28" s="1"/>
  <c r="IK449" i="28"/>
  <c r="IQ449" i="28" s="1"/>
  <c r="ID449" i="28"/>
  <c r="IW513" i="28"/>
  <c r="HC513" i="28"/>
  <c r="HD513" i="28" s="1"/>
  <c r="HE513" i="28" s="1"/>
  <c r="HF513" i="28" s="1"/>
  <c r="IK513" i="28"/>
  <c r="IQ513" i="28" s="1"/>
  <c r="ID513" i="28"/>
  <c r="IW658" i="28"/>
  <c r="HC658" i="28"/>
  <c r="HD658" i="28" s="1"/>
  <c r="HE658" i="28" s="1"/>
  <c r="HF658" i="28" s="1"/>
  <c r="IK658" i="28"/>
  <c r="IQ658" i="28" s="1"/>
  <c r="ID658" i="28"/>
  <c r="IW688" i="28"/>
  <c r="HC688" i="28"/>
  <c r="HD688" i="28" s="1"/>
  <c r="HE688" i="28" s="1"/>
  <c r="HF688" i="28" s="1"/>
  <c r="IK688" i="28"/>
  <c r="IQ688" i="28" s="1"/>
  <c r="ID688" i="28"/>
  <c r="IW720" i="28"/>
  <c r="HC720" i="28"/>
  <c r="HD720" i="28" s="1"/>
  <c r="HE720" i="28" s="1"/>
  <c r="HF720" i="28" s="1"/>
  <c r="ID720" i="28"/>
  <c r="IK720" i="28"/>
  <c r="IQ720" i="28" s="1"/>
  <c r="IW752" i="28"/>
  <c r="HC752" i="28"/>
  <c r="HD752" i="28" s="1"/>
  <c r="HE752" i="28" s="1"/>
  <c r="HF752" i="28" s="1"/>
  <c r="ID752" i="28"/>
  <c r="IK752" i="28"/>
  <c r="IQ752" i="28" s="1"/>
  <c r="IW784" i="28"/>
  <c r="HC784" i="28"/>
  <c r="HD784" i="28" s="1"/>
  <c r="HE784" i="28" s="1"/>
  <c r="HF784" i="28" s="1"/>
  <c r="IK784" i="28"/>
  <c r="IQ784" i="28" s="1"/>
  <c r="ID784" i="28"/>
  <c r="IW802" i="28"/>
  <c r="HC802" i="28"/>
  <c r="HD802" i="28" s="1"/>
  <c r="HE802" i="28" s="1"/>
  <c r="HF802" i="28" s="1"/>
  <c r="IK802" i="28"/>
  <c r="IQ802" i="28" s="1"/>
  <c r="ID802" i="28"/>
  <c r="IW930" i="28"/>
  <c r="HC930" i="28"/>
  <c r="HD930" i="28" s="1"/>
  <c r="HE930" i="28" s="1"/>
  <c r="HF930" i="28" s="1"/>
  <c r="ID930" i="28"/>
  <c r="IK930" i="28"/>
  <c r="IQ930" i="28" s="1"/>
  <c r="IW976" i="28"/>
  <c r="HC976" i="28"/>
  <c r="HD976" i="28" s="1"/>
  <c r="HE976" i="28" s="1"/>
  <c r="HF976" i="28" s="1"/>
  <c r="ID976" i="28"/>
  <c r="IK976" i="28"/>
  <c r="IQ976" i="28" s="1"/>
  <c r="IW971" i="28"/>
  <c r="HC971" i="28"/>
  <c r="HD971" i="28" s="1"/>
  <c r="HE971" i="28" s="1"/>
  <c r="HF971" i="28" s="1"/>
  <c r="ID971" i="28"/>
  <c r="IK971" i="28"/>
  <c r="IQ971" i="28" s="1"/>
  <c r="IW1007" i="28"/>
  <c r="HC1007" i="28"/>
  <c r="HD1007" i="28" s="1"/>
  <c r="HE1007" i="28" s="1"/>
  <c r="HF1007" i="28" s="1"/>
  <c r="IW1033" i="28"/>
  <c r="HC1033" i="28"/>
  <c r="HD1033" i="28" s="1"/>
  <c r="HE1033" i="28" s="1"/>
  <c r="HF1033" i="28" s="1"/>
  <c r="IK1033" i="28"/>
  <c r="IQ1033" i="28" s="1"/>
  <c r="ID1033" i="28"/>
  <c r="IW1057" i="28"/>
  <c r="HC1057" i="28"/>
  <c r="HD1057" i="28" s="1"/>
  <c r="HE1057" i="28" s="1"/>
  <c r="HF1057" i="28" s="1"/>
  <c r="IK1057" i="28"/>
  <c r="IQ1057" i="28" s="1"/>
  <c r="ID1057" i="28"/>
  <c r="IW477" i="28"/>
  <c r="HC477" i="28"/>
  <c r="HD477" i="28" s="1"/>
  <c r="HE477" i="28" s="1"/>
  <c r="HF477" i="28" s="1"/>
  <c r="ID477" i="28"/>
  <c r="IK477" i="28"/>
  <c r="IQ477" i="28" s="1"/>
  <c r="IW790" i="28"/>
  <c r="HC790" i="28"/>
  <c r="HD790" i="28" s="1"/>
  <c r="HE790" i="28" s="1"/>
  <c r="HF790" i="28" s="1"/>
  <c r="IK790" i="28"/>
  <c r="IQ790" i="28" s="1"/>
  <c r="ID790" i="28"/>
  <c r="IW854" i="28"/>
  <c r="HC854" i="28"/>
  <c r="HD854" i="28" s="1"/>
  <c r="HE854" i="28" s="1"/>
  <c r="HF854" i="28" s="1"/>
  <c r="ID854" i="28"/>
  <c r="IK854" i="28"/>
  <c r="IQ854" i="28" s="1"/>
  <c r="IW1065" i="28"/>
  <c r="HC1065" i="28"/>
  <c r="HD1065" i="28" s="1"/>
  <c r="HE1065" i="28" s="1"/>
  <c r="HF1065" i="28" s="1"/>
  <c r="ID1065" i="28"/>
  <c r="IK1065" i="28"/>
  <c r="IQ1065" i="28" s="1"/>
  <c r="IW1157" i="28"/>
  <c r="HC1157" i="28"/>
  <c r="HD1157" i="28" s="1"/>
  <c r="HE1157" i="28" s="1"/>
  <c r="HF1157" i="28" s="1"/>
  <c r="IK1157" i="28"/>
  <c r="IQ1157" i="28" s="1"/>
  <c r="ID1157" i="28"/>
  <c r="IW391" i="28"/>
  <c r="HC391" i="28"/>
  <c r="HD391" i="28" s="1"/>
  <c r="HE391" i="28" s="1"/>
  <c r="HF391" i="28" s="1"/>
  <c r="IW347" i="28"/>
  <c r="HC347" i="28"/>
  <c r="HD347" i="28" s="1"/>
  <c r="HE347" i="28" s="1"/>
  <c r="HF347" i="28" s="1"/>
  <c r="ID347" i="28"/>
  <c r="IK347" i="28"/>
  <c r="IQ347" i="28" s="1"/>
  <c r="IW123" i="28"/>
  <c r="HC123" i="28"/>
  <c r="HD123" i="28" s="1"/>
  <c r="HE123" i="28" s="1"/>
  <c r="HF123" i="28" s="1"/>
  <c r="ID123" i="28"/>
  <c r="IK123" i="28"/>
  <c r="IQ123" i="28" s="1"/>
  <c r="IW141" i="28"/>
  <c r="HC141" i="28"/>
  <c r="HD141" i="28" s="1"/>
  <c r="HE141" i="28" s="1"/>
  <c r="HF141" i="28" s="1"/>
  <c r="IK141" i="28"/>
  <c r="IQ141" i="28" s="1"/>
  <c r="ID141" i="28"/>
  <c r="IW249" i="28"/>
  <c r="HC249" i="28"/>
  <c r="HD249" i="28" s="1"/>
  <c r="HE249" i="28" s="1"/>
  <c r="HF249" i="28" s="1"/>
  <c r="IK249" i="28"/>
  <c r="IQ249" i="28" s="1"/>
  <c r="ID249" i="28"/>
  <c r="IW281" i="28"/>
  <c r="HC281" i="28"/>
  <c r="HD281" i="28" s="1"/>
  <c r="HE281" i="28" s="1"/>
  <c r="HF281" i="28" s="1"/>
  <c r="ID281" i="28"/>
  <c r="IK281" i="28"/>
  <c r="IQ281" i="28" s="1"/>
  <c r="IW288" i="28"/>
  <c r="HC288" i="28"/>
  <c r="HD288" i="28" s="1"/>
  <c r="HE288" i="28" s="1"/>
  <c r="HF288" i="28" s="1"/>
  <c r="IK288" i="28"/>
  <c r="IQ288" i="28" s="1"/>
  <c r="ID288" i="28"/>
  <c r="IW414" i="28"/>
  <c r="HC414" i="28"/>
  <c r="HD414" i="28" s="1"/>
  <c r="HE414" i="28" s="1"/>
  <c r="HF414" i="28" s="1"/>
  <c r="IK414" i="28"/>
  <c r="IQ414" i="28" s="1"/>
  <c r="ID414" i="28"/>
  <c r="IW434" i="28"/>
  <c r="HC434" i="28"/>
  <c r="HD434" i="28" s="1"/>
  <c r="HE434" i="28" s="1"/>
  <c r="HF434" i="28" s="1"/>
  <c r="IK434" i="28"/>
  <c r="IQ434" i="28" s="1"/>
  <c r="ID434" i="28"/>
  <c r="IW476" i="28"/>
  <c r="HC476" i="28"/>
  <c r="HD476" i="28" s="1"/>
  <c r="HE476" i="28" s="1"/>
  <c r="HF476" i="28" s="1"/>
  <c r="IK476" i="28"/>
  <c r="IQ476" i="28" s="1"/>
  <c r="ID476" i="28"/>
  <c r="IW498" i="28"/>
  <c r="HC498" i="28"/>
  <c r="HD498" i="28" s="1"/>
  <c r="HE498" i="28" s="1"/>
  <c r="HF498" i="28" s="1"/>
  <c r="IK498" i="28"/>
  <c r="IQ498" i="28" s="1"/>
  <c r="ID498" i="28"/>
  <c r="IW540" i="28"/>
  <c r="HC540" i="28"/>
  <c r="HD540" i="28" s="1"/>
  <c r="HE540" i="28" s="1"/>
  <c r="HF540" i="28" s="1"/>
  <c r="IK540" i="28"/>
  <c r="IQ540" i="28" s="1"/>
  <c r="ID540" i="28"/>
  <c r="IW682" i="28"/>
  <c r="HC682" i="28"/>
  <c r="HD682" i="28" s="1"/>
  <c r="HE682" i="28" s="1"/>
  <c r="HF682" i="28" s="1"/>
  <c r="IK682" i="28"/>
  <c r="IQ682" i="28" s="1"/>
  <c r="ID682" i="28"/>
  <c r="IW708" i="28"/>
  <c r="HC708" i="28"/>
  <c r="HD708" i="28" s="1"/>
  <c r="HE708" i="28" s="1"/>
  <c r="HF708" i="28" s="1"/>
  <c r="IK708" i="28"/>
  <c r="IQ708" i="28" s="1"/>
  <c r="ID708" i="28"/>
  <c r="IW740" i="28"/>
  <c r="HC740" i="28"/>
  <c r="HD740" i="28" s="1"/>
  <c r="HE740" i="28" s="1"/>
  <c r="HF740" i="28" s="1"/>
  <c r="ID740" i="28"/>
  <c r="IK740" i="28"/>
  <c r="IQ740" i="28" s="1"/>
  <c r="IW772" i="28"/>
  <c r="HC772" i="28"/>
  <c r="HD772" i="28" s="1"/>
  <c r="HE772" i="28" s="1"/>
  <c r="HF772" i="28" s="1"/>
  <c r="IK772" i="28"/>
  <c r="IQ772" i="28" s="1"/>
  <c r="ID772" i="28"/>
  <c r="IW862" i="28"/>
  <c r="HC862" i="28"/>
  <c r="HD862" i="28" s="1"/>
  <c r="HE862" i="28" s="1"/>
  <c r="HF862" i="28" s="1"/>
  <c r="IK862" i="28"/>
  <c r="IQ862" i="28" s="1"/>
  <c r="ID862" i="28"/>
  <c r="IW822" i="28"/>
  <c r="HC822" i="28"/>
  <c r="HD822" i="28" s="1"/>
  <c r="HE822" i="28" s="1"/>
  <c r="HF822" i="28" s="1"/>
  <c r="IK822" i="28"/>
  <c r="IQ822" i="28" s="1"/>
  <c r="ID822" i="28"/>
  <c r="IW874" i="28"/>
  <c r="HC874" i="28"/>
  <c r="HD874" i="28" s="1"/>
  <c r="HE874" i="28" s="1"/>
  <c r="HF874" i="28" s="1"/>
  <c r="ID874" i="28"/>
  <c r="IK874" i="28"/>
  <c r="IQ874" i="28" s="1"/>
  <c r="IW855" i="28"/>
  <c r="HC855" i="28"/>
  <c r="HD855" i="28" s="1"/>
  <c r="HE855" i="28" s="1"/>
  <c r="HF855" i="28" s="1"/>
  <c r="IK855" i="28"/>
  <c r="IQ855" i="28" s="1"/>
  <c r="ID855" i="28"/>
  <c r="IW871" i="28"/>
  <c r="HC871" i="28"/>
  <c r="HD871" i="28" s="1"/>
  <c r="HE871" i="28" s="1"/>
  <c r="HF871" i="28" s="1"/>
  <c r="IK871" i="28"/>
  <c r="IQ871" i="28" s="1"/>
  <c r="ID871" i="28"/>
  <c r="IW887" i="28"/>
  <c r="HC887" i="28"/>
  <c r="HD887" i="28" s="1"/>
  <c r="HE887" i="28" s="1"/>
  <c r="HF887" i="28" s="1"/>
  <c r="IK887" i="28"/>
  <c r="IQ887" i="28" s="1"/>
  <c r="ID887" i="28"/>
  <c r="IW1050" i="28"/>
  <c r="HC1050" i="28"/>
  <c r="HD1050" i="28" s="1"/>
  <c r="HE1050" i="28" s="1"/>
  <c r="HF1050" i="28" s="1"/>
  <c r="ID1050" i="28"/>
  <c r="IK1050" i="28"/>
  <c r="IQ1050" i="28" s="1"/>
  <c r="IW1011" i="28"/>
  <c r="HC1011" i="28"/>
  <c r="HD1011" i="28" s="1"/>
  <c r="HE1011" i="28" s="1"/>
  <c r="HF1011" i="28" s="1"/>
  <c r="IK1011" i="28"/>
  <c r="IQ1011" i="28" s="1"/>
  <c r="ID1011" i="28"/>
  <c r="IW1037" i="28"/>
  <c r="HC1037" i="28"/>
  <c r="HD1037" i="28" s="1"/>
  <c r="HE1037" i="28" s="1"/>
  <c r="HF1037" i="28" s="1"/>
  <c r="IK1037" i="28"/>
  <c r="IQ1037" i="28" s="1"/>
  <c r="ID1037" i="28"/>
  <c r="IW1068" i="28"/>
  <c r="HC1068" i="28"/>
  <c r="HD1068" i="28" s="1"/>
  <c r="HE1068" i="28" s="1"/>
  <c r="HF1068" i="28" s="1"/>
  <c r="ID1068" i="28"/>
  <c r="IK1068" i="28"/>
  <c r="IQ1068" i="28" s="1"/>
  <c r="IW1120" i="28"/>
  <c r="HC1120" i="28"/>
  <c r="HD1120" i="28" s="1"/>
  <c r="HE1120" i="28" s="1"/>
  <c r="HF1120" i="28" s="1"/>
  <c r="ID1120" i="28"/>
  <c r="IK1120" i="28"/>
  <c r="IQ1120" i="28" s="1"/>
  <c r="IW1130" i="28"/>
  <c r="HC1130" i="28"/>
  <c r="HD1130" i="28" s="1"/>
  <c r="HE1130" i="28" s="1"/>
  <c r="HF1130" i="28" s="1"/>
  <c r="ID1130" i="28"/>
  <c r="IK1130" i="28"/>
  <c r="IQ1130" i="28" s="1"/>
  <c r="IW1175" i="28"/>
  <c r="HC1175" i="28"/>
  <c r="HD1175" i="28" s="1"/>
  <c r="HE1175" i="28" s="1"/>
  <c r="HF1175" i="28" s="1"/>
  <c r="ID1175" i="28"/>
  <c r="IK1175" i="28"/>
  <c r="IQ1175" i="28" s="1"/>
  <c r="IW38" i="28"/>
  <c r="HC38" i="28"/>
  <c r="HD38" i="28" s="1"/>
  <c r="HE38" i="28" s="1"/>
  <c r="HF38" i="28" s="1"/>
  <c r="IK38" i="28"/>
  <c r="IQ38" i="28" s="1"/>
  <c r="ID38" i="28"/>
  <c r="HC158" i="28"/>
  <c r="HD158" i="28" s="1"/>
  <c r="HE158" i="28" s="1"/>
  <c r="HF158" i="28" s="1"/>
  <c r="IW158" i="28"/>
  <c r="ID158" i="28"/>
  <c r="IK158" i="28"/>
  <c r="IQ158" i="28" s="1"/>
  <c r="IW629" i="28"/>
  <c r="HC629" i="28"/>
  <c r="HD629" i="28" s="1"/>
  <c r="HE629" i="28" s="1"/>
  <c r="HF629" i="28" s="1"/>
  <c r="ID629" i="28"/>
  <c r="IK629" i="28"/>
  <c r="IQ629" i="28" s="1"/>
  <c r="FD975" i="28"/>
  <c r="FJ975" i="28" s="1"/>
  <c r="FI975" i="28"/>
  <c r="IK83" i="28"/>
  <c r="IQ83" i="28" s="1"/>
  <c r="BW32" i="28"/>
  <c r="IW624" i="28"/>
  <c r="HC624" i="28"/>
  <c r="HD624" i="28" s="1"/>
  <c r="HE624" i="28" s="1"/>
  <c r="HF624" i="28" s="1"/>
  <c r="IK624" i="28"/>
  <c r="IQ624" i="28" s="1"/>
  <c r="ID624" i="28"/>
  <c r="FD1000" i="28"/>
  <c r="FJ1000" i="28" s="1"/>
  <c r="FI1000" i="28"/>
  <c r="FD1142" i="28"/>
  <c r="FJ1142" i="28" s="1"/>
  <c r="FI1142" i="28"/>
  <c r="IW394" i="28"/>
  <c r="HC394" i="28"/>
  <c r="HD394" i="28" s="1"/>
  <c r="HE394" i="28" s="1"/>
  <c r="HF394" i="28" s="1"/>
  <c r="ID394" i="28"/>
  <c r="IK394" i="28"/>
  <c r="IQ394" i="28" s="1"/>
  <c r="IW475" i="28"/>
  <c r="HC475" i="28"/>
  <c r="HD475" i="28" s="1"/>
  <c r="HE475" i="28" s="1"/>
  <c r="HF475" i="28" s="1"/>
  <c r="ID475" i="28"/>
  <c r="IK475" i="28"/>
  <c r="IQ475" i="28" s="1"/>
  <c r="IW539" i="28"/>
  <c r="HC539" i="28"/>
  <c r="HD539" i="28" s="1"/>
  <c r="HE539" i="28" s="1"/>
  <c r="HF539" i="28" s="1"/>
  <c r="IK539" i="28"/>
  <c r="IQ539" i="28" s="1"/>
  <c r="ID539" i="28"/>
  <c r="IW844" i="28"/>
  <c r="HC844" i="28"/>
  <c r="HD844" i="28" s="1"/>
  <c r="HE844" i="28" s="1"/>
  <c r="HF844" i="28" s="1"/>
  <c r="IK844" i="28"/>
  <c r="IQ844" i="28" s="1"/>
  <c r="ID844" i="28"/>
  <c r="ID1075" i="28"/>
  <c r="IW1185" i="28"/>
  <c r="HC1185" i="28"/>
  <c r="HD1185" i="28" s="1"/>
  <c r="HE1185" i="28" s="1"/>
  <c r="HF1185" i="28" s="1"/>
  <c r="IK1185" i="28"/>
  <c r="IQ1185" i="28" s="1"/>
  <c r="ID1185" i="28"/>
  <c r="FD384" i="28"/>
  <c r="FJ384" i="28" s="1"/>
  <c r="FI384" i="28"/>
  <c r="IK680" i="28"/>
  <c r="IQ680" i="28" s="1"/>
  <c r="IW304" i="28"/>
  <c r="HC304" i="28"/>
  <c r="HD304" i="28" s="1"/>
  <c r="HE304" i="28" s="1"/>
  <c r="HF304" i="28" s="1"/>
  <c r="IK304" i="28"/>
  <c r="IQ304" i="28" s="1"/>
  <c r="ID304" i="28"/>
  <c r="HC146" i="28"/>
  <c r="HD146" i="28" s="1"/>
  <c r="HE146" i="28" s="1"/>
  <c r="HF146" i="28" s="1"/>
  <c r="IW146" i="28"/>
  <c r="IK146" i="28"/>
  <c r="IQ146" i="28" s="1"/>
  <c r="ID146" i="28"/>
  <c r="FD206" i="28"/>
  <c r="FJ206" i="28" s="1"/>
  <c r="HC996" i="28"/>
  <c r="HD996" i="28" s="1"/>
  <c r="HE996" i="28" s="1"/>
  <c r="HF996" i="28" s="1"/>
  <c r="IW996" i="28"/>
  <c r="IK996" i="28"/>
  <c r="IQ996" i="28" s="1"/>
  <c r="ID996" i="28"/>
  <c r="IW840" i="28"/>
  <c r="HC840" i="28"/>
  <c r="HD840" i="28" s="1"/>
  <c r="HE840" i="28" s="1"/>
  <c r="HF840" i="28" s="1"/>
  <c r="IK840" i="28"/>
  <c r="IQ840" i="28" s="1"/>
  <c r="ID840" i="28"/>
  <c r="IW84" i="28"/>
  <c r="HC84" i="28"/>
  <c r="HD84" i="28" s="1"/>
  <c r="HE84" i="28" s="1"/>
  <c r="HF84" i="28" s="1"/>
  <c r="ID84" i="28"/>
  <c r="IK84" i="28"/>
  <c r="IQ84" i="28" s="1"/>
  <c r="IW268" i="28"/>
  <c r="HC268" i="28"/>
  <c r="HD268" i="28" s="1"/>
  <c r="HE268" i="28" s="1"/>
  <c r="HF268" i="28" s="1"/>
  <c r="IK268" i="28"/>
  <c r="IQ268" i="28" s="1"/>
  <c r="ID268" i="28"/>
  <c r="IW632" i="28"/>
  <c r="HC632" i="28"/>
  <c r="HD632" i="28" s="1"/>
  <c r="HE632" i="28" s="1"/>
  <c r="HF632" i="28" s="1"/>
  <c r="ID632" i="28"/>
  <c r="IK632" i="28"/>
  <c r="IQ632" i="28" s="1"/>
  <c r="IW309" i="28"/>
  <c r="HC309" i="28"/>
  <c r="HD309" i="28" s="1"/>
  <c r="HE309" i="28" s="1"/>
  <c r="HF309" i="28" s="1"/>
  <c r="IK309" i="28"/>
  <c r="IQ309" i="28" s="1"/>
  <c r="ID309" i="28"/>
  <c r="IW386" i="28"/>
  <c r="HC386" i="28"/>
  <c r="HD386" i="28" s="1"/>
  <c r="HE386" i="28" s="1"/>
  <c r="HF386" i="28" s="1"/>
  <c r="IK386" i="28"/>
  <c r="IQ386" i="28" s="1"/>
  <c r="ID386" i="28"/>
  <c r="FD817" i="28"/>
  <c r="FJ817" i="28" s="1"/>
  <c r="FI817" i="28"/>
  <c r="IK1181" i="28"/>
  <c r="IQ1181" i="28" s="1"/>
  <c r="FD303" i="28"/>
  <c r="FJ303" i="28" s="1"/>
  <c r="FI303" i="28"/>
  <c r="HC977" i="28"/>
  <c r="HD977" i="28" s="1"/>
  <c r="HE977" i="28" s="1"/>
  <c r="HF977" i="28" s="1"/>
  <c r="IW977" i="28"/>
  <c r="IK977" i="28"/>
  <c r="IQ977" i="28" s="1"/>
  <c r="ID977" i="28"/>
  <c r="HC986" i="28"/>
  <c r="HD986" i="28" s="1"/>
  <c r="HE986" i="28" s="1"/>
  <c r="HF986" i="28" s="1"/>
  <c r="IW986" i="28"/>
  <c r="ID986" i="28"/>
  <c r="IK986" i="28"/>
  <c r="IQ986" i="28" s="1"/>
  <c r="HC1000" i="28"/>
  <c r="HD1000" i="28" s="1"/>
  <c r="HE1000" i="28" s="1"/>
  <c r="HF1000" i="28" s="1"/>
  <c r="IW1000" i="28"/>
  <c r="ID1000" i="28"/>
  <c r="IK1000" i="28"/>
  <c r="IQ1000" i="28" s="1"/>
  <c r="IW1078" i="28"/>
  <c r="HC1078" i="28"/>
  <c r="HD1078" i="28" s="1"/>
  <c r="HE1078" i="28" s="1"/>
  <c r="HF1078" i="28" s="1"/>
  <c r="IK1078" i="28"/>
  <c r="IQ1078" i="28" s="1"/>
  <c r="ID1078" i="28"/>
  <c r="IW192" i="28"/>
  <c r="HC192" i="28"/>
  <c r="HD192" i="28" s="1"/>
  <c r="HE192" i="28" s="1"/>
  <c r="HF192" i="28" s="1"/>
  <c r="ID192" i="28"/>
  <c r="IK192" i="28"/>
  <c r="IQ192" i="28" s="1"/>
  <c r="IW857" i="28"/>
  <c r="HC857" i="28"/>
  <c r="HD857" i="28" s="1"/>
  <c r="HE857" i="28" s="1"/>
  <c r="HF857" i="28" s="1"/>
  <c r="IK857" i="28"/>
  <c r="IQ857" i="28" s="1"/>
  <c r="ID857" i="28"/>
  <c r="IW889" i="28"/>
  <c r="HC889" i="28"/>
  <c r="HD889" i="28" s="1"/>
  <c r="HE889" i="28" s="1"/>
  <c r="HF889" i="28" s="1"/>
  <c r="ID889" i="28"/>
  <c r="IK889" i="28"/>
  <c r="IQ889" i="28" s="1"/>
  <c r="ID75" i="28"/>
  <c r="ID1201" i="28"/>
  <c r="IW18" i="28"/>
  <c r="HC18" i="28"/>
  <c r="HD18" i="28" s="1"/>
  <c r="HE18" i="28" s="1"/>
  <c r="HF18" i="28" s="1"/>
  <c r="IK18" i="28"/>
  <c r="IQ18" i="28" s="1"/>
  <c r="ID18" i="28"/>
  <c r="IW40" i="28"/>
  <c r="HC40" i="28"/>
  <c r="HD40" i="28" s="1"/>
  <c r="HE40" i="28" s="1"/>
  <c r="HF40" i="28" s="1"/>
  <c r="IK40" i="28"/>
  <c r="IQ40" i="28" s="1"/>
  <c r="ID40" i="28"/>
  <c r="IW101" i="28"/>
  <c r="HC101" i="28"/>
  <c r="HD101" i="28" s="1"/>
  <c r="HE101" i="28" s="1"/>
  <c r="HF101" i="28" s="1"/>
  <c r="ID101" i="28"/>
  <c r="IK101" i="28"/>
  <c r="IQ101" i="28" s="1"/>
  <c r="IW121" i="28"/>
  <c r="HC121" i="28"/>
  <c r="HD121" i="28" s="1"/>
  <c r="HE121" i="28" s="1"/>
  <c r="HF121" i="28" s="1"/>
  <c r="ID121" i="28"/>
  <c r="IK121" i="28"/>
  <c r="IQ121" i="28" s="1"/>
  <c r="HC190" i="28"/>
  <c r="HD190" i="28" s="1"/>
  <c r="HE190" i="28" s="1"/>
  <c r="HF190" i="28" s="1"/>
  <c r="IW190" i="28"/>
  <c r="ID190" i="28"/>
  <c r="IK190" i="28"/>
  <c r="IQ190" i="28" s="1"/>
  <c r="IW237" i="28"/>
  <c r="HC237" i="28"/>
  <c r="HD237" i="28" s="1"/>
  <c r="HE237" i="28" s="1"/>
  <c r="HF237" i="28" s="1"/>
  <c r="ID237" i="28"/>
  <c r="IK237" i="28"/>
  <c r="IQ237" i="28" s="1"/>
  <c r="HC278" i="28"/>
  <c r="HD278" i="28" s="1"/>
  <c r="HE278" i="28" s="1"/>
  <c r="HF278" i="28" s="1"/>
  <c r="IW278" i="28"/>
  <c r="ID278" i="28"/>
  <c r="IK278" i="28"/>
  <c r="IQ278" i="28" s="1"/>
  <c r="HC597" i="28"/>
  <c r="HD597" i="28" s="1"/>
  <c r="HE597" i="28" s="1"/>
  <c r="HF597" i="28" s="1"/>
  <c r="IW597" i="28"/>
  <c r="ID597" i="28"/>
  <c r="IK597" i="28"/>
  <c r="IQ597" i="28" s="1"/>
  <c r="HC715" i="28"/>
  <c r="HD715" i="28" s="1"/>
  <c r="HE715" i="28" s="1"/>
  <c r="HF715" i="28" s="1"/>
  <c r="IW715" i="28"/>
  <c r="ID715" i="28"/>
  <c r="IK715" i="28"/>
  <c r="IQ715" i="28" s="1"/>
  <c r="HC779" i="28"/>
  <c r="HD779" i="28" s="1"/>
  <c r="HE779" i="28" s="1"/>
  <c r="HF779" i="28" s="1"/>
  <c r="IW779" i="28"/>
  <c r="IK779" i="28"/>
  <c r="IQ779" i="28" s="1"/>
  <c r="ID779" i="28"/>
  <c r="HC911" i="28"/>
  <c r="HD911" i="28" s="1"/>
  <c r="HE911" i="28" s="1"/>
  <c r="HF911" i="28" s="1"/>
  <c r="IW911" i="28"/>
  <c r="IK911" i="28"/>
  <c r="IQ911" i="28" s="1"/>
  <c r="ID911" i="28"/>
  <c r="HC927" i="28"/>
  <c r="HD927" i="28" s="1"/>
  <c r="HE927" i="28" s="1"/>
  <c r="HF927" i="28" s="1"/>
  <c r="IW927" i="28"/>
  <c r="ID927" i="28"/>
  <c r="IK927" i="28"/>
  <c r="IQ927" i="28" s="1"/>
  <c r="HC943" i="28"/>
  <c r="HD943" i="28" s="1"/>
  <c r="HE943" i="28" s="1"/>
  <c r="HF943" i="28" s="1"/>
  <c r="IW943" i="28"/>
  <c r="ID943" i="28"/>
  <c r="IK943" i="28"/>
  <c r="IQ943" i="28" s="1"/>
  <c r="HC1138" i="28"/>
  <c r="HD1138" i="28" s="1"/>
  <c r="HE1138" i="28" s="1"/>
  <c r="HF1138" i="28" s="1"/>
  <c r="IW1138" i="28"/>
  <c r="ID1138" i="28"/>
  <c r="IK1138" i="28"/>
  <c r="IQ1138" i="28" s="1"/>
  <c r="IW49" i="28"/>
  <c r="HC49" i="28"/>
  <c r="HD49" i="28" s="1"/>
  <c r="HE49" i="28" s="1"/>
  <c r="HF49" i="28" s="1"/>
  <c r="ID49" i="28"/>
  <c r="IK49" i="28"/>
  <c r="IQ49" i="28" s="1"/>
  <c r="HC194" i="28"/>
  <c r="HD194" i="28" s="1"/>
  <c r="HE194" i="28" s="1"/>
  <c r="HF194" i="28" s="1"/>
  <c r="IW194" i="28"/>
  <c r="IK194" i="28"/>
  <c r="IQ194" i="28" s="1"/>
  <c r="ID194" i="28"/>
  <c r="IW286" i="28"/>
  <c r="HC286" i="28"/>
  <c r="HD286" i="28" s="1"/>
  <c r="HE286" i="28" s="1"/>
  <c r="HF286" i="28" s="1"/>
  <c r="IK286" i="28"/>
  <c r="IQ286" i="28" s="1"/>
  <c r="ID286" i="28"/>
  <c r="HC166" i="28"/>
  <c r="HD166" i="28" s="1"/>
  <c r="HE166" i="28" s="1"/>
  <c r="HF166" i="28" s="1"/>
  <c r="IW166" i="28"/>
  <c r="IK166" i="28"/>
  <c r="IQ166" i="28" s="1"/>
  <c r="ID166" i="28"/>
  <c r="HC198" i="28"/>
  <c r="HD198" i="28" s="1"/>
  <c r="HE198" i="28" s="1"/>
  <c r="HF198" i="28" s="1"/>
  <c r="IW198" i="28"/>
  <c r="ID198" i="28"/>
  <c r="IK198" i="28"/>
  <c r="IQ198" i="28" s="1"/>
  <c r="IW245" i="28"/>
  <c r="HC245" i="28"/>
  <c r="HD245" i="28" s="1"/>
  <c r="HE245" i="28" s="1"/>
  <c r="HF245" i="28" s="1"/>
  <c r="IK245" i="28"/>
  <c r="IQ245" i="28" s="1"/>
  <c r="ID245" i="28"/>
  <c r="HC287" i="28"/>
  <c r="HD287" i="28" s="1"/>
  <c r="HE287" i="28" s="1"/>
  <c r="HF287" i="28" s="1"/>
  <c r="IW287" i="28"/>
  <c r="IK287" i="28"/>
  <c r="IQ287" i="28" s="1"/>
  <c r="ID287" i="28"/>
  <c r="IW601" i="28"/>
  <c r="HC601" i="28"/>
  <c r="HD601" i="28" s="1"/>
  <c r="HE601" i="28" s="1"/>
  <c r="HF601" i="28" s="1"/>
  <c r="IK601" i="28"/>
  <c r="IQ601" i="28" s="1"/>
  <c r="ID601" i="28"/>
  <c r="HC691" i="28"/>
  <c r="HD691" i="28" s="1"/>
  <c r="HE691" i="28" s="1"/>
  <c r="HF691" i="28" s="1"/>
  <c r="IW691" i="28"/>
  <c r="IK691" i="28"/>
  <c r="IQ691" i="28" s="1"/>
  <c r="ID691" i="28"/>
  <c r="HC755" i="28"/>
  <c r="HD755" i="28" s="1"/>
  <c r="HE755" i="28" s="1"/>
  <c r="HF755" i="28" s="1"/>
  <c r="IW755" i="28"/>
  <c r="IK755" i="28"/>
  <c r="IQ755" i="28" s="1"/>
  <c r="ID755" i="28"/>
  <c r="IW858" i="28"/>
  <c r="HC858" i="28"/>
  <c r="HD858" i="28" s="1"/>
  <c r="HE858" i="28" s="1"/>
  <c r="HF858" i="28" s="1"/>
  <c r="IK858" i="28"/>
  <c r="IQ858" i="28" s="1"/>
  <c r="ID858" i="28"/>
  <c r="HC1072" i="28"/>
  <c r="HD1072" i="28" s="1"/>
  <c r="HE1072" i="28" s="1"/>
  <c r="HF1072" i="28" s="1"/>
  <c r="IW1072" i="28"/>
  <c r="IK1072" i="28"/>
  <c r="IQ1072" i="28" s="1"/>
  <c r="ID1072" i="28"/>
  <c r="HC1080" i="28"/>
  <c r="HD1080" i="28" s="1"/>
  <c r="HE1080" i="28" s="1"/>
  <c r="HF1080" i="28" s="1"/>
  <c r="IW1080" i="28"/>
  <c r="IK1080" i="28"/>
  <c r="IQ1080" i="28" s="1"/>
  <c r="ID1080" i="28"/>
  <c r="IW205" i="28"/>
  <c r="HC205" i="28"/>
  <c r="HD205" i="28" s="1"/>
  <c r="HE205" i="28" s="1"/>
  <c r="HF205" i="28" s="1"/>
  <c r="IE205" i="28" s="1"/>
  <c r="HC266" i="28"/>
  <c r="HD266" i="28" s="1"/>
  <c r="HE266" i="28" s="1"/>
  <c r="HF266" i="28" s="1"/>
  <c r="IW266" i="28"/>
  <c r="ID266" i="28"/>
  <c r="IK266" i="28"/>
  <c r="IQ266" i="28" s="1"/>
  <c r="HC735" i="28"/>
  <c r="HD735" i="28" s="1"/>
  <c r="HE735" i="28" s="1"/>
  <c r="HF735" i="28" s="1"/>
  <c r="IW735" i="28"/>
  <c r="ID735" i="28"/>
  <c r="IK735" i="28"/>
  <c r="IQ735" i="28" s="1"/>
  <c r="IW318" i="28"/>
  <c r="HC318" i="28"/>
  <c r="HD318" i="28" s="1"/>
  <c r="HE318" i="28" s="1"/>
  <c r="HF318" i="28" s="1"/>
  <c r="ID318" i="28"/>
  <c r="IK318" i="28"/>
  <c r="IQ318" i="28" s="1"/>
  <c r="IW81" i="28"/>
  <c r="HC81" i="28"/>
  <c r="HD81" i="28" s="1"/>
  <c r="HE81" i="28" s="1"/>
  <c r="HF81" i="28" s="1"/>
  <c r="ID81" i="28"/>
  <c r="IK81" i="28"/>
  <c r="IQ81" i="28" s="1"/>
  <c r="IW117" i="28"/>
  <c r="HC117" i="28"/>
  <c r="HD117" i="28" s="1"/>
  <c r="HE117" i="28" s="1"/>
  <c r="HF117" i="28" s="1"/>
  <c r="ID117" i="28"/>
  <c r="IK117" i="28"/>
  <c r="IQ117" i="28" s="1"/>
  <c r="HC134" i="28"/>
  <c r="HD134" i="28" s="1"/>
  <c r="HE134" i="28" s="1"/>
  <c r="HF134" i="28" s="1"/>
  <c r="IW134" i="28"/>
  <c r="IK134" i="28"/>
  <c r="IQ134" i="28" s="1"/>
  <c r="ID134" i="28"/>
  <c r="HC210" i="28"/>
  <c r="HD210" i="28" s="1"/>
  <c r="HE210" i="28" s="1"/>
  <c r="HF210" i="28" s="1"/>
  <c r="IW210" i="28"/>
  <c r="ID210" i="28"/>
  <c r="IK210" i="28"/>
  <c r="IQ210" i="28" s="1"/>
  <c r="HC274" i="28"/>
  <c r="HD274" i="28" s="1"/>
  <c r="HE274" i="28" s="1"/>
  <c r="HF274" i="28" s="1"/>
  <c r="IW274" i="28"/>
  <c r="IK274" i="28"/>
  <c r="IQ274" i="28" s="1"/>
  <c r="ID274" i="28"/>
  <c r="HC356" i="28"/>
  <c r="HD356" i="28" s="1"/>
  <c r="HE356" i="28" s="1"/>
  <c r="HF356" i="28" s="1"/>
  <c r="IW356" i="28"/>
  <c r="IK356" i="28"/>
  <c r="IQ356" i="28" s="1"/>
  <c r="ID356" i="28"/>
  <c r="HC372" i="28"/>
  <c r="HD372" i="28" s="1"/>
  <c r="HE372" i="28" s="1"/>
  <c r="HF372" i="28" s="1"/>
  <c r="IW372" i="28"/>
  <c r="ID372" i="28"/>
  <c r="IK372" i="28"/>
  <c r="IQ372" i="28" s="1"/>
  <c r="HC388" i="28"/>
  <c r="HD388" i="28" s="1"/>
  <c r="HE388" i="28" s="1"/>
  <c r="HF388" i="28" s="1"/>
  <c r="IW388" i="28"/>
  <c r="IK388" i="28"/>
  <c r="IQ388" i="28" s="1"/>
  <c r="ID388" i="28"/>
  <c r="HC396" i="28"/>
  <c r="HD396" i="28" s="1"/>
  <c r="HE396" i="28" s="1"/>
  <c r="HF396" i="28" s="1"/>
  <c r="IW396" i="28"/>
  <c r="IK396" i="28"/>
  <c r="IQ396" i="28" s="1"/>
  <c r="ID396" i="28"/>
  <c r="HC598" i="28"/>
  <c r="HD598" i="28" s="1"/>
  <c r="HE598" i="28" s="1"/>
  <c r="HF598" i="28" s="1"/>
  <c r="IW598" i="28"/>
  <c r="IK598" i="28"/>
  <c r="IQ598" i="28" s="1"/>
  <c r="ID598" i="28"/>
  <c r="HC711" i="28"/>
  <c r="HD711" i="28" s="1"/>
  <c r="HE711" i="28" s="1"/>
  <c r="HF711" i="28" s="1"/>
  <c r="IW711" i="28"/>
  <c r="IK711" i="28"/>
  <c r="IQ711" i="28" s="1"/>
  <c r="ID711" i="28"/>
  <c r="HC775" i="28"/>
  <c r="HD775" i="28" s="1"/>
  <c r="HE775" i="28" s="1"/>
  <c r="HF775" i="28" s="1"/>
  <c r="IW775" i="28"/>
  <c r="IK775" i="28"/>
  <c r="IQ775" i="28" s="1"/>
  <c r="ID775" i="28"/>
  <c r="IW1073" i="28"/>
  <c r="HC1073" i="28"/>
  <c r="HD1073" i="28" s="1"/>
  <c r="HE1073" i="28" s="1"/>
  <c r="HF1073" i="28" s="1"/>
  <c r="IK1073" i="28"/>
  <c r="IQ1073" i="28" s="1"/>
  <c r="ID1073" i="28"/>
  <c r="IW95" i="28"/>
  <c r="HC95" i="28"/>
  <c r="HD95" i="28" s="1"/>
  <c r="HE95" i="28" s="1"/>
  <c r="HF95" i="28" s="1"/>
  <c r="IK95" i="28"/>
  <c r="IQ95" i="28" s="1"/>
  <c r="ID95" i="28"/>
  <c r="IW191" i="28"/>
  <c r="HC191" i="28"/>
  <c r="HD191" i="28" s="1"/>
  <c r="HE191" i="28" s="1"/>
  <c r="HF191" i="28" s="1"/>
  <c r="IK191" i="28"/>
  <c r="IQ191" i="28" s="1"/>
  <c r="ID191" i="28"/>
  <c r="IW532" i="28"/>
  <c r="HC532" i="28"/>
  <c r="HD532" i="28" s="1"/>
  <c r="HE532" i="28" s="1"/>
  <c r="HF532" i="28" s="1"/>
  <c r="IK532" i="28"/>
  <c r="IQ532" i="28" s="1"/>
  <c r="ID532" i="28"/>
  <c r="IW593" i="28"/>
  <c r="HC593" i="28"/>
  <c r="HD593" i="28" s="1"/>
  <c r="HE593" i="28" s="1"/>
  <c r="HF593" i="28" s="1"/>
  <c r="IK593" i="28"/>
  <c r="IQ593" i="28" s="1"/>
  <c r="ID593" i="28"/>
  <c r="IW700" i="28"/>
  <c r="HC700" i="28"/>
  <c r="HD700" i="28" s="1"/>
  <c r="HE700" i="28" s="1"/>
  <c r="HF700" i="28" s="1"/>
  <c r="IK700" i="28"/>
  <c r="IQ700" i="28" s="1"/>
  <c r="ID700" i="28"/>
  <c r="IW796" i="28"/>
  <c r="HC796" i="28"/>
  <c r="HD796" i="28" s="1"/>
  <c r="HE796" i="28" s="1"/>
  <c r="HF796" i="28" s="1"/>
  <c r="ID796" i="28"/>
  <c r="IK796" i="28"/>
  <c r="IQ796" i="28" s="1"/>
  <c r="IW898" i="28"/>
  <c r="HC898" i="28"/>
  <c r="HD898" i="28" s="1"/>
  <c r="HE898" i="28" s="1"/>
  <c r="HF898" i="28" s="1"/>
  <c r="IK898" i="28"/>
  <c r="IQ898" i="28" s="1"/>
  <c r="ID898" i="28"/>
  <c r="IW932" i="28"/>
  <c r="HC932" i="28"/>
  <c r="HD932" i="28" s="1"/>
  <c r="HE932" i="28" s="1"/>
  <c r="HF932" i="28" s="1"/>
  <c r="IK932" i="28"/>
  <c r="IQ932" i="28" s="1"/>
  <c r="ID932" i="28"/>
  <c r="IW1132" i="28"/>
  <c r="HC1132" i="28"/>
  <c r="HD1132" i="28" s="1"/>
  <c r="HE1132" i="28" s="1"/>
  <c r="HF1132" i="28" s="1"/>
  <c r="IK1132" i="28"/>
  <c r="IQ1132" i="28" s="1"/>
  <c r="ID1132" i="28"/>
  <c r="IW1143" i="28"/>
  <c r="HC1143" i="28"/>
  <c r="HD1143" i="28" s="1"/>
  <c r="HE1143" i="28" s="1"/>
  <c r="HF1143" i="28" s="1"/>
  <c r="ID1143" i="28"/>
  <c r="IK1143" i="28"/>
  <c r="IQ1143" i="28" s="1"/>
  <c r="IW55" i="28"/>
  <c r="HC55" i="28"/>
  <c r="HD55" i="28" s="1"/>
  <c r="HE55" i="28" s="1"/>
  <c r="HF55" i="28" s="1"/>
  <c r="IK55" i="28"/>
  <c r="IQ55" i="28" s="1"/>
  <c r="ID55" i="28"/>
  <c r="IX366" i="28"/>
  <c r="HG366" i="28"/>
  <c r="HH366" i="28" s="1"/>
  <c r="HI366" i="28" s="1"/>
  <c r="HJ366" i="28" s="1"/>
  <c r="IL366" i="28" s="1"/>
  <c r="IR366" i="28" s="1"/>
  <c r="IE366" i="28"/>
  <c r="IK366" i="28"/>
  <c r="IQ366" i="28" s="1"/>
  <c r="FD923" i="28"/>
  <c r="FJ923" i="28" s="1"/>
  <c r="FI923" i="28"/>
  <c r="FD991" i="28"/>
  <c r="FJ991" i="28" s="1"/>
  <c r="FI991" i="28"/>
  <c r="IW1048" i="28"/>
  <c r="HC1048" i="28"/>
  <c r="HD1048" i="28" s="1"/>
  <c r="HE1048" i="28" s="1"/>
  <c r="HF1048" i="28" s="1"/>
  <c r="IK1048" i="28"/>
  <c r="IQ1048" i="28" s="1"/>
  <c r="ID1048" i="28"/>
  <c r="IW317" i="28"/>
  <c r="HC317" i="28"/>
  <c r="HD317" i="28" s="1"/>
  <c r="HE317" i="28" s="1"/>
  <c r="HF317" i="28" s="1"/>
  <c r="ID317" i="28"/>
  <c r="IK317" i="28"/>
  <c r="IQ317" i="28" s="1"/>
  <c r="IW362" i="28"/>
  <c r="HC362" i="28"/>
  <c r="HD362" i="28" s="1"/>
  <c r="HE362" i="28" s="1"/>
  <c r="HF362" i="28" s="1"/>
  <c r="ID362" i="28"/>
  <c r="IK362" i="28"/>
  <c r="IQ362" i="28" s="1"/>
  <c r="FD1004" i="28"/>
  <c r="FJ1004" i="28" s="1"/>
  <c r="FI1004" i="28"/>
  <c r="IW1032" i="28"/>
  <c r="HC1032" i="28"/>
  <c r="HD1032" i="28" s="1"/>
  <c r="HE1032" i="28" s="1"/>
  <c r="HF1032" i="28" s="1"/>
  <c r="ID1032" i="28"/>
  <c r="IK1032" i="28"/>
  <c r="IQ1032" i="28" s="1"/>
  <c r="IW389" i="28"/>
  <c r="HC389" i="28"/>
  <c r="HD389" i="28" s="1"/>
  <c r="HE389" i="28" s="1"/>
  <c r="HF389" i="28" s="1"/>
  <c r="IK389" i="28"/>
  <c r="IQ389" i="28" s="1"/>
  <c r="ID389" i="28"/>
  <c r="FD1088" i="28"/>
  <c r="FJ1088" i="28" s="1"/>
  <c r="FI1088" i="28"/>
  <c r="IW1203" i="28"/>
  <c r="HC1203" i="28"/>
  <c r="HD1203" i="28" s="1"/>
  <c r="HE1203" i="28" s="1"/>
  <c r="HF1203" i="28" s="1"/>
  <c r="ID1203" i="28"/>
  <c r="IK1203" i="28"/>
  <c r="IQ1203" i="28" s="1"/>
  <c r="IK87" i="28"/>
  <c r="IQ87" i="28" s="1"/>
  <c r="FD305" i="28"/>
  <c r="FJ305" i="28" s="1"/>
  <c r="FI305" i="28"/>
  <c r="IK676" i="28"/>
  <c r="IQ676" i="28" s="1"/>
  <c r="IW941" i="28"/>
  <c r="HC941" i="28"/>
  <c r="HD941" i="28" s="1"/>
  <c r="HE941" i="28" s="1"/>
  <c r="HF941" i="28" s="1"/>
  <c r="ID941" i="28"/>
  <c r="IK941" i="28"/>
  <c r="IQ941" i="28" s="1"/>
  <c r="IW1038" i="28"/>
  <c r="HC1038" i="28"/>
  <c r="HD1038" i="28" s="1"/>
  <c r="HE1038" i="28" s="1"/>
  <c r="HF1038" i="28" s="1"/>
  <c r="ID1038" i="28"/>
  <c r="IK1038" i="28"/>
  <c r="IQ1038" i="28" s="1"/>
  <c r="IW289" i="28"/>
  <c r="HC289" i="28"/>
  <c r="HD289" i="28" s="1"/>
  <c r="HE289" i="28" s="1"/>
  <c r="HF289" i="28" s="1"/>
  <c r="ID289" i="28"/>
  <c r="IK289" i="28"/>
  <c r="IQ289" i="28" s="1"/>
  <c r="IW378" i="28"/>
  <c r="HC378" i="28"/>
  <c r="HD378" i="28" s="1"/>
  <c r="HE378" i="28" s="1"/>
  <c r="HF378" i="28" s="1"/>
  <c r="ID378" i="28"/>
  <c r="IK378" i="28"/>
  <c r="IQ378" i="28" s="1"/>
  <c r="IW705" i="28"/>
  <c r="HC705" i="28"/>
  <c r="HD705" i="28" s="1"/>
  <c r="HE705" i="28" s="1"/>
  <c r="HF705" i="28" s="1"/>
  <c r="IK705" i="28"/>
  <c r="IQ705" i="28" s="1"/>
  <c r="ID705" i="28"/>
  <c r="IW769" i="28"/>
  <c r="HC769" i="28"/>
  <c r="HD769" i="28" s="1"/>
  <c r="HE769" i="28" s="1"/>
  <c r="HF769" i="28" s="1"/>
  <c r="IK769" i="28"/>
  <c r="IQ769" i="28" s="1"/>
  <c r="ID769" i="28"/>
  <c r="IW807" i="28"/>
  <c r="HC807" i="28"/>
  <c r="HD807" i="28" s="1"/>
  <c r="HE807" i="28" s="1"/>
  <c r="HF807" i="28" s="1"/>
  <c r="IK807" i="28"/>
  <c r="IQ807" i="28" s="1"/>
  <c r="ID807" i="28"/>
  <c r="IK331" i="28"/>
  <c r="IQ331" i="28" s="1"/>
  <c r="FD400" i="28"/>
  <c r="FJ400" i="28" s="1"/>
  <c r="FI400" i="28"/>
  <c r="HG332" i="28"/>
  <c r="HH332" i="28" s="1"/>
  <c r="HI332" i="28" s="1"/>
  <c r="HJ332" i="28" s="1"/>
  <c r="IL332" i="28" s="1"/>
  <c r="IR332" i="28" s="1"/>
  <c r="IX332" i="28"/>
  <c r="IE332" i="28"/>
  <c r="IK332" i="28"/>
  <c r="IQ332" i="28" s="1"/>
  <c r="IN32" i="28" l="1"/>
  <c r="JA32" i="28"/>
  <c r="JD240" i="28"/>
  <c r="JD282" i="28"/>
  <c r="JD241" i="28"/>
  <c r="JD205" i="28"/>
  <c r="CA654" i="28"/>
  <c r="CB654" i="28" s="1"/>
  <c r="JD654" i="28"/>
  <c r="JE240" i="28"/>
  <c r="CA888" i="28"/>
  <c r="CB888" i="28" s="1"/>
  <c r="JD888" i="28"/>
  <c r="P29" i="30"/>
  <c r="CA1212" i="28"/>
  <c r="CB1212" i="28" s="1"/>
  <c r="JD1212" i="28"/>
  <c r="CA236" i="28"/>
  <c r="CB236" i="28" s="1"/>
  <c r="JD236" i="28"/>
  <c r="IN654" i="28"/>
  <c r="JA654" i="28"/>
  <c r="IO654" i="28"/>
  <c r="JB654" i="28"/>
  <c r="IX654" i="28"/>
  <c r="IL654" i="28"/>
  <c r="IR654" i="28" s="1"/>
  <c r="IE654" i="28"/>
  <c r="IL1212" i="28"/>
  <c r="IR1212" i="28" s="1"/>
  <c r="IE1212" i="28"/>
  <c r="IE206" i="28"/>
  <c r="IL206" i="28"/>
  <c r="IR206" i="28" s="1"/>
  <c r="IL240" i="28"/>
  <c r="IR240" i="28" s="1"/>
  <c r="IE240" i="28"/>
  <c r="IL241" i="28"/>
  <c r="IR241" i="28" s="1"/>
  <c r="IE241" i="28"/>
  <c r="IL236" i="28"/>
  <c r="IR236" i="28" s="1"/>
  <c r="IE236" i="28"/>
  <c r="IE282" i="28"/>
  <c r="IL282" i="28"/>
  <c r="IR282" i="28" s="1"/>
  <c r="IL888" i="28"/>
  <c r="IR888" i="28" s="1"/>
  <c r="IE888" i="28"/>
  <c r="FD7" i="28"/>
  <c r="FD6" i="28" s="1"/>
  <c r="FH6" i="28"/>
  <c r="FG6" i="28"/>
  <c r="IA6" i="28"/>
  <c r="FF6" i="28"/>
  <c r="IL205" i="28"/>
  <c r="IR205" i="28" s="1"/>
  <c r="FJ205" i="28"/>
  <c r="FJ32" i="28"/>
  <c r="FI6" i="28"/>
  <c r="IA7" i="28"/>
  <c r="FI7" i="28"/>
  <c r="HH325" i="28"/>
  <c r="HG7" i="28"/>
  <c r="IX775" i="28"/>
  <c r="IE775" i="28"/>
  <c r="IL775" i="28"/>
  <c r="IR775" i="28" s="1"/>
  <c r="IX711" i="28"/>
  <c r="IL711" i="28"/>
  <c r="IR711" i="28" s="1"/>
  <c r="IE711" i="28"/>
  <c r="IX598" i="28"/>
  <c r="IE598" i="28"/>
  <c r="IL598" i="28"/>
  <c r="IR598" i="28" s="1"/>
  <c r="IX396" i="28"/>
  <c r="IE396" i="28"/>
  <c r="IL396" i="28"/>
  <c r="IR396" i="28" s="1"/>
  <c r="IX388" i="28"/>
  <c r="IL388" i="28"/>
  <c r="IR388" i="28" s="1"/>
  <c r="IE388" i="28"/>
  <c r="IX372" i="28"/>
  <c r="IL372" i="28"/>
  <c r="IR372" i="28" s="1"/>
  <c r="IE372" i="28"/>
  <c r="IX356" i="28"/>
  <c r="IE356" i="28"/>
  <c r="IL356" i="28"/>
  <c r="IR356" i="28" s="1"/>
  <c r="IX274" i="28"/>
  <c r="IE274" i="28"/>
  <c r="IL274" i="28"/>
  <c r="IR274" i="28" s="1"/>
  <c r="IX210" i="28"/>
  <c r="IL210" i="28"/>
  <c r="IR210" i="28" s="1"/>
  <c r="IE210" i="28"/>
  <c r="IX134" i="28"/>
  <c r="IL134" i="28"/>
  <c r="IR134" i="28" s="1"/>
  <c r="IE134" i="28"/>
  <c r="IX735" i="28"/>
  <c r="IE735" i="28"/>
  <c r="IL735" i="28"/>
  <c r="IR735" i="28" s="1"/>
  <c r="IX266" i="28"/>
  <c r="IL266" i="28"/>
  <c r="IR266" i="28" s="1"/>
  <c r="IE266" i="28"/>
  <c r="IX1080" i="28"/>
  <c r="IL1080" i="28"/>
  <c r="IR1080" i="28" s="1"/>
  <c r="IE1080" i="28"/>
  <c r="IX1072" i="28"/>
  <c r="IL1072" i="28"/>
  <c r="IR1072" i="28" s="1"/>
  <c r="IE1072" i="28"/>
  <c r="IX755" i="28"/>
  <c r="IE755" i="28"/>
  <c r="IL755" i="28"/>
  <c r="IR755" i="28" s="1"/>
  <c r="IX691" i="28"/>
  <c r="IL691" i="28"/>
  <c r="IR691" i="28" s="1"/>
  <c r="IE691" i="28"/>
  <c r="IX287" i="28"/>
  <c r="IE287" i="28"/>
  <c r="IL287" i="28"/>
  <c r="IR287" i="28" s="1"/>
  <c r="IX198" i="28"/>
  <c r="IE198" i="28"/>
  <c r="IL198" i="28"/>
  <c r="IR198" i="28" s="1"/>
  <c r="IX166" i="28"/>
  <c r="IL166" i="28"/>
  <c r="IR166" i="28" s="1"/>
  <c r="IE166" i="28"/>
  <c r="IX194" i="28"/>
  <c r="IL194" i="28"/>
  <c r="IR194" i="28" s="1"/>
  <c r="IE194" i="28"/>
  <c r="IX1138" i="28"/>
  <c r="IE1138" i="28"/>
  <c r="IL1138" i="28"/>
  <c r="IR1138" i="28" s="1"/>
  <c r="IX943" i="28"/>
  <c r="IE943" i="28"/>
  <c r="IL943" i="28"/>
  <c r="IR943" i="28" s="1"/>
  <c r="IX927" i="28"/>
  <c r="IL927" i="28"/>
  <c r="IR927" i="28" s="1"/>
  <c r="IE927" i="28"/>
  <c r="IX911" i="28"/>
  <c r="IL911" i="28"/>
  <c r="IR911" i="28" s="1"/>
  <c r="IE911" i="28"/>
  <c r="IX779" i="28"/>
  <c r="IL779" i="28"/>
  <c r="IR779" i="28" s="1"/>
  <c r="IE779" i="28"/>
  <c r="IX715" i="28"/>
  <c r="IL715" i="28"/>
  <c r="IR715" i="28" s="1"/>
  <c r="IE715" i="28"/>
  <c r="IX597" i="28"/>
  <c r="IE597" i="28"/>
  <c r="IL597" i="28"/>
  <c r="IR597" i="28" s="1"/>
  <c r="IX278" i="28"/>
  <c r="IE278" i="28"/>
  <c r="IL278" i="28"/>
  <c r="IR278" i="28" s="1"/>
  <c r="IX190" i="28"/>
  <c r="IL190" i="28"/>
  <c r="IR190" i="28" s="1"/>
  <c r="IE190" i="28"/>
  <c r="IX1185" i="28"/>
  <c r="IE1185" i="28"/>
  <c r="IL1185" i="28"/>
  <c r="IR1185" i="28" s="1"/>
  <c r="BX32" i="28"/>
  <c r="IX391" i="28"/>
  <c r="IL391" i="28"/>
  <c r="IR391" i="28" s="1"/>
  <c r="IE391" i="28"/>
  <c r="IX1157" i="28"/>
  <c r="IE1157" i="28"/>
  <c r="IL1157" i="28"/>
  <c r="IR1157" i="28" s="1"/>
  <c r="IX1065" i="28"/>
  <c r="IE1065" i="28"/>
  <c r="IL1065" i="28"/>
  <c r="IR1065" i="28" s="1"/>
  <c r="IX854" i="28"/>
  <c r="IE854" i="28"/>
  <c r="IL854" i="28"/>
  <c r="IR854" i="28" s="1"/>
  <c r="IX790" i="28"/>
  <c r="IL790" i="28"/>
  <c r="IR790" i="28" s="1"/>
  <c r="IE790" i="28"/>
  <c r="IX477" i="28"/>
  <c r="IL477" i="28"/>
  <c r="IR477" i="28" s="1"/>
  <c r="IE477" i="28"/>
  <c r="IX1057" i="28"/>
  <c r="IL1057" i="28"/>
  <c r="IR1057" i="28" s="1"/>
  <c r="IE1057" i="28"/>
  <c r="IX1033" i="28"/>
  <c r="IL1033" i="28"/>
  <c r="IR1033" i="28" s="1"/>
  <c r="IE1033" i="28"/>
  <c r="IX290" i="28"/>
  <c r="IL290" i="28"/>
  <c r="IR290" i="28" s="1"/>
  <c r="IE290" i="28"/>
  <c r="IX1091" i="28"/>
  <c r="IE1091" i="28"/>
  <c r="IL1091" i="28"/>
  <c r="IR1091" i="28" s="1"/>
  <c r="IX967" i="28"/>
  <c r="IE967" i="28"/>
  <c r="IL967" i="28"/>
  <c r="IR967" i="28" s="1"/>
  <c r="IX948" i="28"/>
  <c r="IE948" i="28"/>
  <c r="IL948" i="28"/>
  <c r="IR948" i="28" s="1"/>
  <c r="IX82" i="28"/>
  <c r="IE82" i="28"/>
  <c r="IL82" i="28"/>
  <c r="IR82" i="28" s="1"/>
  <c r="IX1070" i="28"/>
  <c r="IL1070" i="28"/>
  <c r="IR1070" i="28" s="1"/>
  <c r="IE1070" i="28"/>
  <c r="IX406" i="28"/>
  <c r="IE406" i="28"/>
  <c r="IL406" i="28"/>
  <c r="IR406" i="28" s="1"/>
  <c r="IX232" i="28"/>
  <c r="IL232" i="28"/>
  <c r="IR232" i="28" s="1"/>
  <c r="IE232" i="28"/>
  <c r="IX136" i="28"/>
  <c r="IE136" i="28"/>
  <c r="IL136" i="28"/>
  <c r="IR136" i="28" s="1"/>
  <c r="IX25" i="28"/>
  <c r="IL25" i="28"/>
  <c r="IR25" i="28" s="1"/>
  <c r="IE25" i="28"/>
  <c r="IX88" i="28"/>
  <c r="IL88" i="28"/>
  <c r="IR88" i="28" s="1"/>
  <c r="IE88" i="28"/>
  <c r="IX59" i="28"/>
  <c r="IL59" i="28"/>
  <c r="IR59" i="28" s="1"/>
  <c r="IE59" i="28"/>
  <c r="IX628" i="28"/>
  <c r="IE628" i="28"/>
  <c r="IL628" i="28"/>
  <c r="IR628" i="28" s="1"/>
  <c r="IX803" i="28"/>
  <c r="IE803" i="28"/>
  <c r="IL803" i="28"/>
  <c r="IR803" i="28" s="1"/>
  <c r="IX584" i="28"/>
  <c r="IL584" i="28"/>
  <c r="IR584" i="28" s="1"/>
  <c r="IE584" i="28"/>
  <c r="IX354" i="28"/>
  <c r="IE354" i="28"/>
  <c r="IL354" i="28"/>
  <c r="IR354" i="28" s="1"/>
  <c r="IX236" i="28"/>
  <c r="IX76" i="28"/>
  <c r="IL76" i="28"/>
  <c r="IR76" i="28" s="1"/>
  <c r="IE76" i="28"/>
  <c r="IX52" i="28"/>
  <c r="IE52" i="28"/>
  <c r="IL52" i="28"/>
  <c r="IR52" i="28" s="1"/>
  <c r="IX491" i="28"/>
  <c r="IL491" i="28"/>
  <c r="IR491" i="28" s="1"/>
  <c r="IE491" i="28"/>
  <c r="IX427" i="28"/>
  <c r="IL427" i="28"/>
  <c r="IR427" i="28" s="1"/>
  <c r="IE427" i="28"/>
  <c r="IX560" i="28"/>
  <c r="IL560" i="28"/>
  <c r="IR560" i="28" s="1"/>
  <c r="IE560" i="28"/>
  <c r="IX1156" i="28"/>
  <c r="IL1156" i="28"/>
  <c r="IR1156" i="28" s="1"/>
  <c r="IE1156" i="28"/>
  <c r="IX961" i="28"/>
  <c r="IL961" i="28"/>
  <c r="IR961" i="28" s="1"/>
  <c r="IE961" i="28"/>
  <c r="IX907" i="28"/>
  <c r="IE907" i="28"/>
  <c r="IL907" i="28"/>
  <c r="IR907" i="28" s="1"/>
  <c r="IX882" i="28"/>
  <c r="IL882" i="28"/>
  <c r="IR882" i="28" s="1"/>
  <c r="IE882" i="28"/>
  <c r="IX742" i="28"/>
  <c r="IE742" i="28"/>
  <c r="IL742" i="28"/>
  <c r="IR742" i="28" s="1"/>
  <c r="IX667" i="28"/>
  <c r="IL667" i="28"/>
  <c r="IR667" i="28" s="1"/>
  <c r="IE667" i="28"/>
  <c r="IX547" i="28"/>
  <c r="IE547" i="28"/>
  <c r="IL547" i="28"/>
  <c r="IR547" i="28" s="1"/>
  <c r="IX506" i="28"/>
  <c r="IL506" i="28"/>
  <c r="IR506" i="28" s="1"/>
  <c r="IE506" i="28"/>
  <c r="IX436" i="28"/>
  <c r="IL436" i="28"/>
  <c r="IR436" i="28" s="1"/>
  <c r="IE436" i="28"/>
  <c r="IX27" i="28"/>
  <c r="IE27" i="28"/>
  <c r="IL27" i="28"/>
  <c r="IR27" i="28" s="1"/>
  <c r="IX71" i="28"/>
  <c r="IE71" i="28"/>
  <c r="IL71" i="28"/>
  <c r="IR71" i="28" s="1"/>
  <c r="IX224" i="28"/>
  <c r="IL224" i="28"/>
  <c r="IR224" i="28" s="1"/>
  <c r="IE224" i="28"/>
  <c r="IX56" i="28"/>
  <c r="IE56" i="28"/>
  <c r="IL56" i="28"/>
  <c r="IR56" i="28" s="1"/>
  <c r="IX1008" i="28"/>
  <c r="IE1008" i="28"/>
  <c r="IL1008" i="28"/>
  <c r="IR1008" i="28" s="1"/>
  <c r="IX733" i="28"/>
  <c r="IE733" i="28"/>
  <c r="IL733" i="28"/>
  <c r="IR733" i="28" s="1"/>
  <c r="IX681" i="28"/>
  <c r="IL681" i="28"/>
  <c r="IR681" i="28" s="1"/>
  <c r="IE681" i="28"/>
  <c r="IX152" i="28"/>
  <c r="IE152" i="28"/>
  <c r="IL152" i="28"/>
  <c r="IR152" i="28" s="1"/>
  <c r="IX1066" i="28"/>
  <c r="IL1066" i="28"/>
  <c r="IR1066" i="28" s="1"/>
  <c r="IE1066" i="28"/>
  <c r="IX904" i="28"/>
  <c r="IE904" i="28"/>
  <c r="IL904" i="28"/>
  <c r="IR904" i="28" s="1"/>
  <c r="GR32" i="28"/>
  <c r="GR6" i="28" s="1"/>
  <c r="IX200" i="28"/>
  <c r="IL200" i="28"/>
  <c r="IR200" i="28" s="1"/>
  <c r="IE200" i="28"/>
  <c r="IX196" i="28"/>
  <c r="IL196" i="28"/>
  <c r="IR196" i="28" s="1"/>
  <c r="IE196" i="28"/>
  <c r="IX793" i="28"/>
  <c r="IE793" i="28"/>
  <c r="IL793" i="28"/>
  <c r="IR793" i="28" s="1"/>
  <c r="IX42" i="28"/>
  <c r="IL42" i="28"/>
  <c r="IR42" i="28" s="1"/>
  <c r="IE42" i="28"/>
  <c r="IX1102" i="28"/>
  <c r="IE1102" i="28"/>
  <c r="IL1102" i="28"/>
  <c r="IR1102" i="28" s="1"/>
  <c r="IX994" i="28"/>
  <c r="IE994" i="28"/>
  <c r="IL994" i="28"/>
  <c r="IR994" i="28" s="1"/>
  <c r="IX1179" i="28"/>
  <c r="IL1179" i="28"/>
  <c r="IR1179" i="28" s="1"/>
  <c r="IE1179" i="28"/>
  <c r="IX552" i="28"/>
  <c r="IL552" i="28"/>
  <c r="IR552" i="28" s="1"/>
  <c r="IE552" i="28"/>
  <c r="IX431" i="28"/>
  <c r="IL431" i="28"/>
  <c r="IR431" i="28" s="1"/>
  <c r="IE431" i="28"/>
  <c r="IX96" i="28"/>
  <c r="IL96" i="28"/>
  <c r="IR96" i="28" s="1"/>
  <c r="IE96" i="28"/>
  <c r="IX37" i="28"/>
  <c r="IE37" i="28"/>
  <c r="IL37" i="28"/>
  <c r="IR37" i="28" s="1"/>
  <c r="IX1137" i="28"/>
  <c r="IL1137" i="28"/>
  <c r="IR1137" i="28" s="1"/>
  <c r="IE1137" i="28"/>
  <c r="IX883" i="28"/>
  <c r="IL883" i="28"/>
  <c r="IR883" i="28" s="1"/>
  <c r="IE883" i="28"/>
  <c r="IX851" i="28"/>
  <c r="IL851" i="28"/>
  <c r="IR851" i="28" s="1"/>
  <c r="IE851" i="28"/>
  <c r="IX829" i="28"/>
  <c r="IL829" i="28"/>
  <c r="IR829" i="28" s="1"/>
  <c r="IE829" i="28"/>
  <c r="IX756" i="28"/>
  <c r="IL756" i="28"/>
  <c r="IR756" i="28" s="1"/>
  <c r="IE756" i="28"/>
  <c r="IX692" i="28"/>
  <c r="IE692" i="28"/>
  <c r="IL692" i="28"/>
  <c r="IR692" i="28" s="1"/>
  <c r="IX653" i="28"/>
  <c r="IL653" i="28"/>
  <c r="IR653" i="28" s="1"/>
  <c r="IE653" i="28"/>
  <c r="IX592" i="28"/>
  <c r="IL592" i="28"/>
  <c r="IR592" i="28" s="1"/>
  <c r="IE592" i="28"/>
  <c r="IX555" i="28"/>
  <c r="IL555" i="28"/>
  <c r="IR555" i="28" s="1"/>
  <c r="IE555" i="28"/>
  <c r="IX533" i="28"/>
  <c r="IL533" i="28"/>
  <c r="IR533" i="28" s="1"/>
  <c r="IE533" i="28"/>
  <c r="IX450" i="28"/>
  <c r="IE450" i="28"/>
  <c r="IL450" i="28"/>
  <c r="IR450" i="28" s="1"/>
  <c r="IX403" i="28"/>
  <c r="IL403" i="28"/>
  <c r="IR403" i="28" s="1"/>
  <c r="IE403" i="28"/>
  <c r="IX493" i="28"/>
  <c r="IE493" i="28"/>
  <c r="IL493" i="28"/>
  <c r="IR493" i="28" s="1"/>
  <c r="IX778" i="28"/>
  <c r="IL778" i="28"/>
  <c r="IR778" i="28" s="1"/>
  <c r="IE778" i="28"/>
  <c r="IX623" i="28"/>
  <c r="IL623" i="28"/>
  <c r="IR623" i="28" s="1"/>
  <c r="IE623" i="28"/>
  <c r="IX529" i="28"/>
  <c r="IL529" i="28"/>
  <c r="IR529" i="28" s="1"/>
  <c r="IE529" i="28"/>
  <c r="IX343" i="28"/>
  <c r="IL343" i="28"/>
  <c r="IR343" i="28" s="1"/>
  <c r="IE343" i="28"/>
  <c r="IX355" i="28"/>
  <c r="IL355" i="28"/>
  <c r="IR355" i="28" s="1"/>
  <c r="IE355" i="28"/>
  <c r="IX582" i="28"/>
  <c r="IL582" i="28"/>
  <c r="IR582" i="28" s="1"/>
  <c r="IE582" i="28"/>
  <c r="IX920" i="28"/>
  <c r="IL920" i="28"/>
  <c r="IR920" i="28" s="1"/>
  <c r="IE920" i="28"/>
  <c r="IX326" i="28"/>
  <c r="IE326" i="28"/>
  <c r="IL326" i="28"/>
  <c r="IR326" i="28" s="1"/>
  <c r="IX1089" i="28"/>
  <c r="IL1089" i="28"/>
  <c r="IR1089" i="28" s="1"/>
  <c r="IE1089" i="28"/>
  <c r="IX866" i="28"/>
  <c r="IL866" i="28"/>
  <c r="IR866" i="28" s="1"/>
  <c r="IE866" i="28"/>
  <c r="IX645" i="28"/>
  <c r="IL645" i="28"/>
  <c r="IR645" i="28" s="1"/>
  <c r="IE645" i="28"/>
  <c r="IX11" i="28"/>
  <c r="IL11" i="28"/>
  <c r="IR11" i="28" s="1"/>
  <c r="IE11" i="28"/>
  <c r="IX212" i="28"/>
  <c r="IE212" i="28"/>
  <c r="IL212" i="28"/>
  <c r="IR212" i="28" s="1"/>
  <c r="IX1209" i="28"/>
  <c r="IE1209" i="28"/>
  <c r="IL1209" i="28"/>
  <c r="IR1209" i="28" s="1"/>
  <c r="IX1122" i="28"/>
  <c r="IE1122" i="28"/>
  <c r="IL1122" i="28"/>
  <c r="IR1122" i="28" s="1"/>
  <c r="IX1059" i="28"/>
  <c r="IL1059" i="28"/>
  <c r="IR1059" i="28" s="1"/>
  <c r="IE1059" i="28"/>
  <c r="IX982" i="28"/>
  <c r="IE982" i="28"/>
  <c r="IL982" i="28"/>
  <c r="IR982" i="28" s="1"/>
  <c r="IX86" i="28"/>
  <c r="IE86" i="28"/>
  <c r="IL86" i="28"/>
  <c r="IR86" i="28" s="1"/>
  <c r="IX1113" i="28"/>
  <c r="IE1113" i="28"/>
  <c r="IL1113" i="28"/>
  <c r="IR1113" i="28" s="1"/>
  <c r="IX1147" i="28"/>
  <c r="IL1147" i="28"/>
  <c r="IR1147" i="28" s="1"/>
  <c r="IE1147" i="28"/>
  <c r="IX78" i="28"/>
  <c r="IE78" i="28"/>
  <c r="IL78" i="28"/>
  <c r="IR78" i="28" s="1"/>
  <c r="IX884" i="28"/>
  <c r="IE884" i="28"/>
  <c r="IL884" i="28"/>
  <c r="IR884" i="28" s="1"/>
  <c r="IX868" i="28"/>
  <c r="IE868" i="28"/>
  <c r="IL868" i="28"/>
  <c r="IR868" i="28" s="1"/>
  <c r="IX810" i="28"/>
  <c r="IE810" i="28"/>
  <c r="IL810" i="28"/>
  <c r="IR810" i="28" s="1"/>
  <c r="IX776" i="28"/>
  <c r="IL776" i="28"/>
  <c r="IR776" i="28" s="1"/>
  <c r="IE776" i="28"/>
  <c r="IX744" i="28"/>
  <c r="IL744" i="28"/>
  <c r="IR744" i="28" s="1"/>
  <c r="IE744" i="28"/>
  <c r="IX712" i="28"/>
  <c r="IE712" i="28"/>
  <c r="IL712" i="28"/>
  <c r="IR712" i="28" s="1"/>
  <c r="IX816" i="28"/>
  <c r="IL816" i="28"/>
  <c r="IR816" i="28" s="1"/>
  <c r="IE816" i="28"/>
  <c r="IX650" i="28"/>
  <c r="IL650" i="28"/>
  <c r="IR650" i="28" s="1"/>
  <c r="IE650" i="28"/>
  <c r="IX518" i="28"/>
  <c r="IL518" i="28"/>
  <c r="IR518" i="28" s="1"/>
  <c r="IE518" i="28"/>
  <c r="IX496" i="28"/>
  <c r="IL496" i="28"/>
  <c r="IR496" i="28" s="1"/>
  <c r="IE496" i="28"/>
  <c r="IX454" i="28"/>
  <c r="IL454" i="28"/>
  <c r="IR454" i="28" s="1"/>
  <c r="IE454" i="28"/>
  <c r="IX432" i="28"/>
  <c r="IL432" i="28"/>
  <c r="IR432" i="28" s="1"/>
  <c r="IE432" i="28"/>
  <c r="IX275" i="28"/>
  <c r="IL275" i="28"/>
  <c r="IR275" i="28" s="1"/>
  <c r="IE275" i="28"/>
  <c r="IX243" i="28"/>
  <c r="IE243" i="28"/>
  <c r="IL243" i="28"/>
  <c r="IR243" i="28" s="1"/>
  <c r="IX211" i="28"/>
  <c r="IE211" i="28"/>
  <c r="IL211" i="28"/>
  <c r="IR211" i="28" s="1"/>
  <c r="IX187" i="28"/>
  <c r="IL187" i="28"/>
  <c r="IR187" i="28" s="1"/>
  <c r="IE187" i="28"/>
  <c r="IX127" i="28"/>
  <c r="IL127" i="28"/>
  <c r="IR127" i="28" s="1"/>
  <c r="IE127" i="28"/>
  <c r="IX371" i="28"/>
  <c r="IL371" i="28"/>
  <c r="IR371" i="28" s="1"/>
  <c r="IE371" i="28"/>
  <c r="IX1058" i="28"/>
  <c r="IE1058" i="28"/>
  <c r="IL1058" i="28"/>
  <c r="IR1058" i="28" s="1"/>
  <c r="IX640" i="28"/>
  <c r="IL640" i="28"/>
  <c r="IR640" i="28" s="1"/>
  <c r="IE640" i="28"/>
  <c r="IX588" i="28"/>
  <c r="IE588" i="28"/>
  <c r="IL588" i="28"/>
  <c r="IR588" i="28" s="1"/>
  <c r="IX652" i="28"/>
  <c r="IE652" i="28"/>
  <c r="IL652" i="28"/>
  <c r="IR652" i="28" s="1"/>
  <c r="IX483" i="28"/>
  <c r="IE483" i="28"/>
  <c r="IL483" i="28"/>
  <c r="IR483" i="28" s="1"/>
  <c r="IX419" i="28"/>
  <c r="IL419" i="28"/>
  <c r="IR419" i="28" s="1"/>
  <c r="IE419" i="28"/>
  <c r="IX1112" i="28"/>
  <c r="IE1112" i="28"/>
  <c r="IL1112" i="28"/>
  <c r="IR1112" i="28" s="1"/>
  <c r="IX324" i="28"/>
  <c r="IL324" i="28"/>
  <c r="IR324" i="28" s="1"/>
  <c r="IE324" i="28"/>
  <c r="IX1052" i="28"/>
  <c r="IE1052" i="28"/>
  <c r="IL1052" i="28"/>
  <c r="IR1052" i="28" s="1"/>
  <c r="IX1150" i="28"/>
  <c r="IE1150" i="28"/>
  <c r="IL1150" i="28"/>
  <c r="IR1150" i="28" s="1"/>
  <c r="IX901" i="28"/>
  <c r="IL901" i="28"/>
  <c r="IR901" i="28" s="1"/>
  <c r="IE901" i="28"/>
  <c r="IX869" i="28"/>
  <c r="IL869" i="28"/>
  <c r="IR869" i="28" s="1"/>
  <c r="IE869" i="28"/>
  <c r="IX765" i="28"/>
  <c r="IL765" i="28"/>
  <c r="IR765" i="28" s="1"/>
  <c r="IE765" i="28"/>
  <c r="IX701" i="28"/>
  <c r="IE701" i="28"/>
  <c r="IL701" i="28"/>
  <c r="IR701" i="28" s="1"/>
  <c r="IX92" i="28"/>
  <c r="IE92" i="28"/>
  <c r="IL92" i="28"/>
  <c r="IR92" i="28" s="1"/>
  <c r="IX942" i="28"/>
  <c r="IL942" i="28"/>
  <c r="IR942" i="28" s="1"/>
  <c r="IE942" i="28"/>
  <c r="IX734" i="28"/>
  <c r="IE734" i="28"/>
  <c r="IL734" i="28"/>
  <c r="IR734" i="28" s="1"/>
  <c r="IX662" i="28"/>
  <c r="IL662" i="28"/>
  <c r="IR662" i="28" s="1"/>
  <c r="IE662" i="28"/>
  <c r="IX460" i="28"/>
  <c r="IL460" i="28"/>
  <c r="IR460" i="28" s="1"/>
  <c r="IE460" i="28"/>
  <c r="IX1174" i="28"/>
  <c r="IE1174" i="28"/>
  <c r="IL1174" i="28"/>
  <c r="IR1174" i="28" s="1"/>
  <c r="IX387" i="28"/>
  <c r="IL387" i="28"/>
  <c r="IR387" i="28" s="1"/>
  <c r="IE387" i="28"/>
  <c r="IX1167" i="28"/>
  <c r="IE1167" i="28"/>
  <c r="IL1167" i="28"/>
  <c r="IR1167" i="28" s="1"/>
  <c r="IX1118" i="28"/>
  <c r="IL1118" i="28"/>
  <c r="IR1118" i="28" s="1"/>
  <c r="IE1118" i="28"/>
  <c r="IX894" i="28"/>
  <c r="IL894" i="28"/>
  <c r="IR894" i="28" s="1"/>
  <c r="IE894" i="28"/>
  <c r="IX736" i="28"/>
  <c r="IL736" i="28"/>
  <c r="IR736" i="28" s="1"/>
  <c r="IE736" i="28"/>
  <c r="IX665" i="28"/>
  <c r="IE665" i="28"/>
  <c r="IL665" i="28"/>
  <c r="IR665" i="28" s="1"/>
  <c r="IX478" i="28"/>
  <c r="IE478" i="28"/>
  <c r="IL478" i="28"/>
  <c r="IR478" i="28" s="1"/>
  <c r="IX456" i="28"/>
  <c r="IL456" i="28"/>
  <c r="IR456" i="28" s="1"/>
  <c r="IE456" i="28"/>
  <c r="IX543" i="28"/>
  <c r="IE543" i="28"/>
  <c r="IL543" i="28"/>
  <c r="IR543" i="28" s="1"/>
  <c r="IX10" i="28"/>
  <c r="IL10" i="28"/>
  <c r="IR10" i="28" s="1"/>
  <c r="IE10" i="28"/>
  <c r="IX1201" i="28"/>
  <c r="IL1201" i="28"/>
  <c r="IR1201" i="28" s="1"/>
  <c r="IE1201" i="28"/>
  <c r="IX1047" i="28"/>
  <c r="IE1047" i="28"/>
  <c r="IL1047" i="28"/>
  <c r="IR1047" i="28" s="1"/>
  <c r="IX1015" i="28"/>
  <c r="IE1015" i="28"/>
  <c r="IL1015" i="28"/>
  <c r="IR1015" i="28" s="1"/>
  <c r="IX970" i="28"/>
  <c r="IE970" i="28"/>
  <c r="IL970" i="28"/>
  <c r="IR970" i="28" s="1"/>
  <c r="IX965" i="28"/>
  <c r="IE965" i="28"/>
  <c r="IL965" i="28"/>
  <c r="IR965" i="28" s="1"/>
  <c r="IX896" i="28"/>
  <c r="IE896" i="28"/>
  <c r="IL896" i="28"/>
  <c r="IR896" i="28" s="1"/>
  <c r="IX841" i="28"/>
  <c r="IE841" i="28"/>
  <c r="IL841" i="28"/>
  <c r="IR841" i="28" s="1"/>
  <c r="IX792" i="28"/>
  <c r="IL792" i="28"/>
  <c r="IR792" i="28" s="1"/>
  <c r="IE792" i="28"/>
  <c r="IX760" i="28"/>
  <c r="IL760" i="28"/>
  <c r="IR760" i="28" s="1"/>
  <c r="IE760" i="28"/>
  <c r="IX728" i="28"/>
  <c r="IL728" i="28"/>
  <c r="IR728" i="28" s="1"/>
  <c r="IE728" i="28"/>
  <c r="IX696" i="28"/>
  <c r="IL696" i="28"/>
  <c r="IR696" i="28" s="1"/>
  <c r="IE696" i="28"/>
  <c r="IX168" i="28"/>
  <c r="IE168" i="28"/>
  <c r="IL168" i="28"/>
  <c r="IR168" i="28" s="1"/>
  <c r="IX1207" i="28"/>
  <c r="IE1207" i="28"/>
  <c r="IL1207" i="28"/>
  <c r="IR1207" i="28" s="1"/>
  <c r="IX921" i="28"/>
  <c r="IL921" i="28"/>
  <c r="IR921" i="28" s="1"/>
  <c r="IE921" i="28"/>
  <c r="IX339" i="28"/>
  <c r="IE339" i="28"/>
  <c r="IL339" i="28"/>
  <c r="IR339" i="28" s="1"/>
  <c r="IX280" i="28"/>
  <c r="IL280" i="28"/>
  <c r="IR280" i="28" s="1"/>
  <c r="IE280" i="28"/>
  <c r="IX928" i="28"/>
  <c r="IL928" i="28"/>
  <c r="IR928" i="28" s="1"/>
  <c r="IE928" i="28"/>
  <c r="IX316" i="28"/>
  <c r="IE316" i="28"/>
  <c r="IL316" i="28"/>
  <c r="IR316" i="28" s="1"/>
  <c r="IX1151" i="28"/>
  <c r="IE1151" i="28"/>
  <c r="IL1151" i="28"/>
  <c r="IR1151" i="28" s="1"/>
  <c r="IX1036" i="28"/>
  <c r="IL1036" i="28"/>
  <c r="IR1036" i="28" s="1"/>
  <c r="IE1036" i="28"/>
  <c r="IX1067" i="28"/>
  <c r="IL1067" i="28"/>
  <c r="IR1067" i="28" s="1"/>
  <c r="IE1067" i="28"/>
  <c r="IX849" i="28"/>
  <c r="IE849" i="28"/>
  <c r="IL849" i="28"/>
  <c r="IR849" i="28" s="1"/>
  <c r="IX1193" i="28"/>
  <c r="IL1193" i="28"/>
  <c r="IR1193" i="28" s="1"/>
  <c r="IE1193" i="28"/>
  <c r="IX1135" i="28"/>
  <c r="IL1135" i="28"/>
  <c r="IR1135" i="28" s="1"/>
  <c r="IE1135" i="28"/>
  <c r="IX1087" i="28"/>
  <c r="IE1087" i="28"/>
  <c r="IL1087" i="28"/>
  <c r="IR1087" i="28" s="1"/>
  <c r="IX282" i="28"/>
  <c r="IX617" i="28"/>
  <c r="IE617" i="28"/>
  <c r="IL617" i="28"/>
  <c r="IR617" i="28" s="1"/>
  <c r="IX1205" i="28"/>
  <c r="IL1205" i="28"/>
  <c r="IR1205" i="28" s="1"/>
  <c r="IE1205" i="28"/>
  <c r="IX609" i="28"/>
  <c r="IE609" i="28"/>
  <c r="IL609" i="28"/>
  <c r="IR609" i="28" s="1"/>
  <c r="IX1189" i="28"/>
  <c r="IL1189" i="28"/>
  <c r="IR1189" i="28" s="1"/>
  <c r="IE1189" i="28"/>
  <c r="IX1200" i="28"/>
  <c r="IE1200" i="28"/>
  <c r="IL1200" i="28"/>
  <c r="IR1200" i="28" s="1"/>
  <c r="IX953" i="28"/>
  <c r="IL953" i="28"/>
  <c r="IR953" i="28" s="1"/>
  <c r="IE953" i="28"/>
  <c r="IX877" i="28"/>
  <c r="IL877" i="28"/>
  <c r="IR877" i="28" s="1"/>
  <c r="IE877" i="28"/>
  <c r="IX1012" i="28"/>
  <c r="IE1012" i="28"/>
  <c r="IL1012" i="28"/>
  <c r="IR1012" i="28" s="1"/>
  <c r="IX929" i="28"/>
  <c r="IL929" i="28"/>
  <c r="IR929" i="28" s="1"/>
  <c r="IE929" i="28"/>
  <c r="IX873" i="28"/>
  <c r="IE873" i="28"/>
  <c r="IL873" i="28"/>
  <c r="IR873" i="28" s="1"/>
  <c r="IX833" i="28"/>
  <c r="IL833" i="28"/>
  <c r="IR833" i="28" s="1"/>
  <c r="IE833" i="28"/>
  <c r="IX399" i="28"/>
  <c r="IL399" i="28"/>
  <c r="IR399" i="28" s="1"/>
  <c r="IE399" i="28"/>
  <c r="IX298" i="28"/>
  <c r="IL298" i="28"/>
  <c r="IR298" i="28" s="1"/>
  <c r="IE298" i="28"/>
  <c r="IX780" i="28"/>
  <c r="IL780" i="28"/>
  <c r="IR780" i="28" s="1"/>
  <c r="IE780" i="28"/>
  <c r="IX716" i="28"/>
  <c r="IE716" i="28"/>
  <c r="IL716" i="28"/>
  <c r="IR716" i="28" s="1"/>
  <c r="IX1210" i="28"/>
  <c r="IL1210" i="28"/>
  <c r="IR1210" i="28" s="1"/>
  <c r="IE1210" i="28"/>
  <c r="IX1049" i="28"/>
  <c r="IL1049" i="28"/>
  <c r="IR1049" i="28" s="1"/>
  <c r="IE1049" i="28"/>
  <c r="IX1017" i="28"/>
  <c r="IL1017" i="28"/>
  <c r="IR1017" i="28" s="1"/>
  <c r="IE1017" i="28"/>
  <c r="IX886" i="28"/>
  <c r="IE886" i="28"/>
  <c r="IL886" i="28"/>
  <c r="IR886" i="28" s="1"/>
  <c r="IX794" i="28"/>
  <c r="IL794" i="28"/>
  <c r="IR794" i="28" s="1"/>
  <c r="IE794" i="28"/>
  <c r="IX730" i="28"/>
  <c r="IL730" i="28"/>
  <c r="IR730" i="28" s="1"/>
  <c r="IE730" i="28"/>
  <c r="IX698" i="28"/>
  <c r="IL698" i="28"/>
  <c r="IR698" i="28" s="1"/>
  <c r="IE698" i="28"/>
  <c r="IX649" i="28"/>
  <c r="IL649" i="28"/>
  <c r="IR649" i="28" s="1"/>
  <c r="IE649" i="28"/>
  <c r="IX626" i="28"/>
  <c r="IE626" i="28"/>
  <c r="IL626" i="28"/>
  <c r="IR626" i="28" s="1"/>
  <c r="IX481" i="28"/>
  <c r="IL481" i="28"/>
  <c r="IR481" i="28" s="1"/>
  <c r="IE481" i="28"/>
  <c r="IX417" i="28"/>
  <c r="IL417" i="28"/>
  <c r="IR417" i="28" s="1"/>
  <c r="IE417" i="28"/>
  <c r="IX308" i="28"/>
  <c r="IL308" i="28"/>
  <c r="IR308" i="28" s="1"/>
  <c r="IE308" i="28"/>
  <c r="IX153" i="28"/>
  <c r="IL153" i="28"/>
  <c r="IR153" i="28" s="1"/>
  <c r="IE153" i="28"/>
  <c r="IX1054" i="28"/>
  <c r="IE1054" i="28"/>
  <c r="IL1054" i="28"/>
  <c r="IR1054" i="28" s="1"/>
  <c r="IX916" i="28"/>
  <c r="IE916" i="28"/>
  <c r="IL916" i="28"/>
  <c r="IR916" i="28" s="1"/>
  <c r="IX670" i="28"/>
  <c r="IL670" i="28"/>
  <c r="IR670" i="28" s="1"/>
  <c r="IE670" i="28"/>
  <c r="IX445" i="28"/>
  <c r="IL445" i="28"/>
  <c r="IR445" i="28" s="1"/>
  <c r="IE445" i="28"/>
  <c r="IX351" i="28"/>
  <c r="IL351" i="28"/>
  <c r="IR351" i="28" s="1"/>
  <c r="IE351" i="28"/>
  <c r="IX495" i="28"/>
  <c r="IL495" i="28"/>
  <c r="IR495" i="28" s="1"/>
  <c r="IE495" i="28"/>
  <c r="IX228" i="28"/>
  <c r="IE228" i="28"/>
  <c r="IL228" i="28"/>
  <c r="IR228" i="28" s="1"/>
  <c r="IX104" i="28"/>
  <c r="IL104" i="28"/>
  <c r="IR104" i="28" s="1"/>
  <c r="IE104" i="28"/>
  <c r="IX893" i="28"/>
  <c r="IE893" i="28"/>
  <c r="IL893" i="28"/>
  <c r="IR893" i="28" s="1"/>
  <c r="IX398" i="28"/>
  <c r="IE398" i="28"/>
  <c r="IL398" i="28"/>
  <c r="IR398" i="28" s="1"/>
  <c r="IX252" i="28"/>
  <c r="IL252" i="28"/>
  <c r="IR252" i="28" s="1"/>
  <c r="IE252" i="28"/>
  <c r="IX29" i="28"/>
  <c r="IL29" i="28"/>
  <c r="IR29" i="28" s="1"/>
  <c r="IE29" i="28"/>
  <c r="IX345" i="28"/>
  <c r="IL345" i="28"/>
  <c r="IR345" i="28" s="1"/>
  <c r="IE345" i="28"/>
  <c r="IX329" i="28"/>
  <c r="IL329" i="28"/>
  <c r="IR329" i="28" s="1"/>
  <c r="IE329" i="28"/>
  <c r="IX1103" i="28"/>
  <c r="IL1103" i="28"/>
  <c r="IR1103" i="28" s="1"/>
  <c r="IE1103" i="28"/>
  <c r="IX1164" i="28"/>
  <c r="IL1164" i="28"/>
  <c r="IR1164" i="28" s="1"/>
  <c r="IE1164" i="28"/>
  <c r="IX668" i="28"/>
  <c r="IE668" i="28"/>
  <c r="IL668" i="28"/>
  <c r="IR668" i="28" s="1"/>
  <c r="IX604" i="28"/>
  <c r="IL604" i="28"/>
  <c r="IR604" i="28" s="1"/>
  <c r="IE604" i="28"/>
  <c r="IX499" i="28"/>
  <c r="IL499" i="28"/>
  <c r="IR499" i="28" s="1"/>
  <c r="IE499" i="28"/>
  <c r="IX435" i="28"/>
  <c r="IL435" i="28"/>
  <c r="IR435" i="28" s="1"/>
  <c r="IE435" i="28"/>
  <c r="IX1198" i="28"/>
  <c r="IL1198" i="28"/>
  <c r="IR1198" i="28" s="1"/>
  <c r="IE1198" i="28"/>
  <c r="IX1131" i="28"/>
  <c r="IL1131" i="28"/>
  <c r="IR1131" i="28" s="1"/>
  <c r="IE1131" i="28"/>
  <c r="IX954" i="28"/>
  <c r="IL954" i="28"/>
  <c r="IR954" i="28" s="1"/>
  <c r="IE954" i="28"/>
  <c r="IX659" i="28"/>
  <c r="IL659" i="28"/>
  <c r="IR659" i="28" s="1"/>
  <c r="IE659" i="28"/>
  <c r="IX627" i="28"/>
  <c r="IL627" i="28"/>
  <c r="IR627" i="28" s="1"/>
  <c r="IE627" i="28"/>
  <c r="IX331" i="28"/>
  <c r="IL331" i="28"/>
  <c r="IR331" i="28" s="1"/>
  <c r="IE331" i="28"/>
  <c r="IX1171" i="28"/>
  <c r="IE1171" i="28"/>
  <c r="IL1171" i="28"/>
  <c r="IR1171" i="28" s="1"/>
  <c r="IX1100" i="28"/>
  <c r="IE1100" i="28"/>
  <c r="IL1100" i="28"/>
  <c r="IR1100" i="28" s="1"/>
  <c r="IX1043" i="28"/>
  <c r="IE1043" i="28"/>
  <c r="IL1043" i="28"/>
  <c r="IR1043" i="28" s="1"/>
  <c r="IX1004" i="28"/>
  <c r="IL1004" i="28"/>
  <c r="IR1004" i="28" s="1"/>
  <c r="IE1004" i="28"/>
  <c r="IX809" i="28"/>
  <c r="IL809" i="28"/>
  <c r="IR809" i="28" s="1"/>
  <c r="IE809" i="28"/>
  <c r="IX751" i="28"/>
  <c r="IE751" i="28"/>
  <c r="IL751" i="28"/>
  <c r="IR751" i="28" s="1"/>
  <c r="IX679" i="28"/>
  <c r="IL679" i="28"/>
  <c r="IR679" i="28" s="1"/>
  <c r="IE679" i="28"/>
  <c r="IX991" i="28"/>
  <c r="IE991" i="28"/>
  <c r="IL991" i="28"/>
  <c r="IR991" i="28" s="1"/>
  <c r="IX79" i="28"/>
  <c r="IL79" i="28"/>
  <c r="IR79" i="28" s="1"/>
  <c r="IE79" i="28"/>
  <c r="IX925" i="28"/>
  <c r="IE925" i="28"/>
  <c r="IL925" i="28"/>
  <c r="IR925" i="28" s="1"/>
  <c r="IX821" i="28"/>
  <c r="IE821" i="28"/>
  <c r="IL821" i="28"/>
  <c r="IR821" i="28" s="1"/>
  <c r="IX656" i="28"/>
  <c r="IE656" i="28"/>
  <c r="IL656" i="28"/>
  <c r="IR656" i="28" s="1"/>
  <c r="IX556" i="28"/>
  <c r="IE556" i="28"/>
  <c r="IL556" i="28"/>
  <c r="IR556" i="28" s="1"/>
  <c r="IX285" i="28"/>
  <c r="IL285" i="28"/>
  <c r="IR285" i="28" s="1"/>
  <c r="IE285" i="28"/>
  <c r="IX390" i="28"/>
  <c r="IL390" i="28"/>
  <c r="IR390" i="28" s="1"/>
  <c r="IE390" i="28"/>
  <c r="IX301" i="28"/>
  <c r="IE301" i="28"/>
  <c r="IL301" i="28"/>
  <c r="IR301" i="28" s="1"/>
  <c r="IX180" i="28"/>
  <c r="IE180" i="28"/>
  <c r="IL180" i="28"/>
  <c r="IR180" i="28" s="1"/>
  <c r="IX100" i="28"/>
  <c r="IE100" i="28"/>
  <c r="IL100" i="28"/>
  <c r="IR100" i="28" s="1"/>
  <c r="IX17" i="28"/>
  <c r="IL17" i="28"/>
  <c r="IR17" i="28" s="1"/>
  <c r="IE17" i="28"/>
  <c r="IX1075" i="28"/>
  <c r="IL1075" i="28"/>
  <c r="IR1075" i="28" s="1"/>
  <c r="IE1075" i="28"/>
  <c r="IX774" i="28"/>
  <c r="IL774" i="28"/>
  <c r="IR774" i="28" s="1"/>
  <c r="IE774" i="28"/>
  <c r="IX500" i="28"/>
  <c r="IL500" i="28"/>
  <c r="IR500" i="28" s="1"/>
  <c r="IE500" i="28"/>
  <c r="IX22" i="28"/>
  <c r="IE22" i="28"/>
  <c r="IL22" i="28"/>
  <c r="IR22" i="28" s="1"/>
  <c r="IX1116" i="28"/>
  <c r="IE1116" i="28"/>
  <c r="IL1116" i="28"/>
  <c r="IR1116" i="28" s="1"/>
  <c r="IX1009" i="28"/>
  <c r="IL1009" i="28"/>
  <c r="IR1009" i="28" s="1"/>
  <c r="IE1009" i="28"/>
  <c r="IX958" i="28"/>
  <c r="IL958" i="28"/>
  <c r="IR958" i="28" s="1"/>
  <c r="IE958" i="28"/>
  <c r="IX148" i="28"/>
  <c r="IE148" i="28"/>
  <c r="IL148" i="28"/>
  <c r="IR148" i="28" s="1"/>
  <c r="IX321" i="28"/>
  <c r="IE321" i="28"/>
  <c r="IL321" i="28"/>
  <c r="IR321" i="28" s="1"/>
  <c r="IX1172" i="28"/>
  <c r="IE1172" i="28"/>
  <c r="IL1172" i="28"/>
  <c r="IR1172" i="28" s="1"/>
  <c r="IX1022" i="28"/>
  <c r="IE1022" i="28"/>
  <c r="IL1022" i="28"/>
  <c r="IR1022" i="28" s="1"/>
  <c r="IX503" i="28"/>
  <c r="IE503" i="28"/>
  <c r="IL503" i="28"/>
  <c r="IR503" i="28" s="1"/>
  <c r="IX817" i="28"/>
  <c r="IE817" i="28"/>
  <c r="IL817" i="28"/>
  <c r="IR817" i="28" s="1"/>
  <c r="IX745" i="28"/>
  <c r="IL745" i="28"/>
  <c r="IR745" i="28" s="1"/>
  <c r="IE745" i="28"/>
  <c r="IX522" i="28"/>
  <c r="IL522" i="28"/>
  <c r="IR522" i="28" s="1"/>
  <c r="IE522" i="28"/>
  <c r="IX870" i="28"/>
  <c r="IE870" i="28"/>
  <c r="IL870" i="28"/>
  <c r="IR870" i="28" s="1"/>
  <c r="IX861" i="28"/>
  <c r="IL861" i="28"/>
  <c r="IR861" i="28" s="1"/>
  <c r="IE861" i="28"/>
  <c r="IX1155" i="28"/>
  <c r="IE1155" i="28"/>
  <c r="IL1155" i="28"/>
  <c r="IR1155" i="28" s="1"/>
  <c r="IX1086" i="28"/>
  <c r="IL1086" i="28"/>
  <c r="IR1086" i="28" s="1"/>
  <c r="IE1086" i="28"/>
  <c r="IX63" i="28"/>
  <c r="IE63" i="28"/>
  <c r="IL63" i="28"/>
  <c r="IR63" i="28" s="1"/>
  <c r="IX881" i="28"/>
  <c r="IL881" i="28"/>
  <c r="IR881" i="28" s="1"/>
  <c r="IE881" i="28"/>
  <c r="IX548" i="28"/>
  <c r="IL548" i="28"/>
  <c r="IR548" i="28" s="1"/>
  <c r="IE548" i="28"/>
  <c r="IX140" i="28"/>
  <c r="IL140" i="28"/>
  <c r="IR140" i="28" s="1"/>
  <c r="IE140" i="28"/>
  <c r="IX727" i="28"/>
  <c r="IL727" i="28"/>
  <c r="IR727" i="28" s="1"/>
  <c r="IE727" i="28"/>
  <c r="IX558" i="28"/>
  <c r="IL558" i="28"/>
  <c r="IR558" i="28" s="1"/>
  <c r="IE558" i="28"/>
  <c r="IX368" i="28"/>
  <c r="IE368" i="28"/>
  <c r="IL368" i="28"/>
  <c r="IR368" i="28" s="1"/>
  <c r="IX328" i="28"/>
  <c r="IE328" i="28"/>
  <c r="IL328" i="28"/>
  <c r="IR328" i="28" s="1"/>
  <c r="IX307" i="28"/>
  <c r="IL307" i="28"/>
  <c r="IR307" i="28" s="1"/>
  <c r="IE307" i="28"/>
  <c r="IX1084" i="28"/>
  <c r="IL1084" i="28"/>
  <c r="IR1084" i="28" s="1"/>
  <c r="IE1084" i="28"/>
  <c r="IX707" i="28"/>
  <c r="IE707" i="28"/>
  <c r="IL707" i="28"/>
  <c r="IR707" i="28" s="1"/>
  <c r="IX202" i="28"/>
  <c r="IL202" i="28"/>
  <c r="IR202" i="28" s="1"/>
  <c r="IE202" i="28"/>
  <c r="IX703" i="28"/>
  <c r="IL703" i="28"/>
  <c r="IR703" i="28" s="1"/>
  <c r="IE703" i="28"/>
  <c r="IX939" i="28"/>
  <c r="IE939" i="28"/>
  <c r="IL939" i="28"/>
  <c r="IR939" i="28" s="1"/>
  <c r="IX795" i="28"/>
  <c r="IL795" i="28"/>
  <c r="IR795" i="28" s="1"/>
  <c r="IE795" i="28"/>
  <c r="IX590" i="28"/>
  <c r="IE590" i="28"/>
  <c r="IL590" i="28"/>
  <c r="IR590" i="28" s="1"/>
  <c r="IX174" i="28"/>
  <c r="IL174" i="28"/>
  <c r="IR174" i="28" s="1"/>
  <c r="IE174" i="28"/>
  <c r="IX209" i="28"/>
  <c r="IL209" i="28"/>
  <c r="IR209" i="28" s="1"/>
  <c r="IE209" i="28"/>
  <c r="IX172" i="28"/>
  <c r="IL172" i="28"/>
  <c r="IR172" i="28" s="1"/>
  <c r="IE172" i="28"/>
  <c r="IX848" i="28"/>
  <c r="IL848" i="28"/>
  <c r="IR848" i="28" s="1"/>
  <c r="IE848" i="28"/>
  <c r="IX359" i="28"/>
  <c r="IE359" i="28"/>
  <c r="IL359" i="28"/>
  <c r="IR359" i="28" s="1"/>
  <c r="IX149" i="28"/>
  <c r="IL149" i="28"/>
  <c r="IR149" i="28" s="1"/>
  <c r="IE149" i="28"/>
  <c r="IX35" i="28"/>
  <c r="IL35" i="28"/>
  <c r="IR35" i="28" s="1"/>
  <c r="IE35" i="28"/>
  <c r="IX1106" i="28"/>
  <c r="IL1106" i="28"/>
  <c r="IR1106" i="28" s="1"/>
  <c r="IE1106" i="28"/>
  <c r="IX880" i="28"/>
  <c r="IL880" i="28"/>
  <c r="IR880" i="28" s="1"/>
  <c r="IE880" i="28"/>
  <c r="IX864" i="28"/>
  <c r="IE864" i="28"/>
  <c r="IL864" i="28"/>
  <c r="IR864" i="28" s="1"/>
  <c r="IX666" i="28"/>
  <c r="IE666" i="28"/>
  <c r="IL666" i="28"/>
  <c r="IR666" i="28" s="1"/>
  <c r="IX489" i="28"/>
  <c r="IL489" i="28"/>
  <c r="IR489" i="28" s="1"/>
  <c r="IE489" i="28"/>
  <c r="IX425" i="28"/>
  <c r="IL425" i="28"/>
  <c r="IR425" i="28" s="1"/>
  <c r="IE425" i="28"/>
  <c r="IX319" i="28"/>
  <c r="IL319" i="28"/>
  <c r="IR319" i="28" s="1"/>
  <c r="IE319" i="28"/>
  <c r="IX797" i="28"/>
  <c r="IE797" i="28"/>
  <c r="IL797" i="28"/>
  <c r="IR797" i="28" s="1"/>
  <c r="IX220" i="28"/>
  <c r="IL220" i="28"/>
  <c r="IR220" i="28" s="1"/>
  <c r="IE220" i="28"/>
  <c r="IX64" i="28"/>
  <c r="IL64" i="28"/>
  <c r="IR64" i="28" s="1"/>
  <c r="IE64" i="28"/>
  <c r="IX1183" i="28"/>
  <c r="IE1183" i="28"/>
  <c r="IL1183" i="28"/>
  <c r="IR1183" i="28" s="1"/>
  <c r="IX1129" i="28"/>
  <c r="IL1129" i="28"/>
  <c r="IR1129" i="28" s="1"/>
  <c r="IE1129" i="28"/>
  <c r="IX47" i="28"/>
  <c r="IL47" i="28"/>
  <c r="IR47" i="28" s="1"/>
  <c r="IE47" i="28"/>
  <c r="IL348" i="28"/>
  <c r="IR348" i="28" s="1"/>
  <c r="IX1111" i="28"/>
  <c r="IE1111" i="28"/>
  <c r="IL1111" i="28"/>
  <c r="IR1111" i="28" s="1"/>
  <c r="IX978" i="28"/>
  <c r="IE978" i="28"/>
  <c r="IL978" i="28"/>
  <c r="IR978" i="28" s="1"/>
  <c r="IX783" i="28"/>
  <c r="IL783" i="28"/>
  <c r="IR783" i="28" s="1"/>
  <c r="IE783" i="28"/>
  <c r="IX311" i="28"/>
  <c r="IE311" i="28"/>
  <c r="IL311" i="28"/>
  <c r="IR311" i="28" s="1"/>
  <c r="IX788" i="28"/>
  <c r="IL788" i="28"/>
  <c r="IR788" i="28" s="1"/>
  <c r="IE788" i="28"/>
  <c r="IX724" i="28"/>
  <c r="IL724" i="28"/>
  <c r="IR724" i="28" s="1"/>
  <c r="IE724" i="28"/>
  <c r="IX1194" i="28"/>
  <c r="IL1194" i="28"/>
  <c r="IR1194" i="28" s="1"/>
  <c r="IE1194" i="28"/>
  <c r="IX922" i="28"/>
  <c r="IL922" i="28"/>
  <c r="IR922" i="28" s="1"/>
  <c r="IE922" i="28"/>
  <c r="IX557" i="28"/>
  <c r="IE557" i="28"/>
  <c r="IL557" i="28"/>
  <c r="IR557" i="28" s="1"/>
  <c r="IX429" i="28"/>
  <c r="IE429" i="28"/>
  <c r="IL429" i="28"/>
  <c r="IR429" i="28" s="1"/>
  <c r="IX966" i="28"/>
  <c r="IL966" i="28"/>
  <c r="IR966" i="28" s="1"/>
  <c r="IE966" i="28"/>
  <c r="IX818" i="28"/>
  <c r="IL818" i="28"/>
  <c r="IR818" i="28" s="1"/>
  <c r="IE818" i="28"/>
  <c r="IX714" i="28"/>
  <c r="IL714" i="28"/>
  <c r="IR714" i="28" s="1"/>
  <c r="IE714" i="28"/>
  <c r="IX655" i="28"/>
  <c r="IL655" i="28"/>
  <c r="IR655" i="28" s="1"/>
  <c r="IE655" i="28"/>
  <c r="IX575" i="28"/>
  <c r="IL575" i="28"/>
  <c r="IR575" i="28" s="1"/>
  <c r="IE575" i="28"/>
  <c r="IX510" i="28"/>
  <c r="IL510" i="28"/>
  <c r="IR510" i="28" s="1"/>
  <c r="IE510" i="28"/>
  <c r="IX488" i="28"/>
  <c r="IE488" i="28"/>
  <c r="IL488" i="28"/>
  <c r="IR488" i="28" s="1"/>
  <c r="IX424" i="28"/>
  <c r="IL424" i="28"/>
  <c r="IR424" i="28" s="1"/>
  <c r="IE424" i="28"/>
  <c r="IX50" i="28"/>
  <c r="IL50" i="28"/>
  <c r="IR50" i="28" s="1"/>
  <c r="IE50" i="28"/>
  <c r="IX314" i="28"/>
  <c r="IL314" i="28"/>
  <c r="IR314" i="28" s="1"/>
  <c r="IE314" i="28"/>
  <c r="IX19" i="28"/>
  <c r="IL19" i="28"/>
  <c r="IR19" i="28" s="1"/>
  <c r="IE19" i="28"/>
  <c r="IX1177" i="28"/>
  <c r="IL1177" i="28"/>
  <c r="IR1177" i="28" s="1"/>
  <c r="IE1177" i="28"/>
  <c r="IX1124" i="28"/>
  <c r="IL1124" i="28"/>
  <c r="IR1124" i="28" s="1"/>
  <c r="IE1124" i="28"/>
  <c r="IX1061" i="28"/>
  <c r="IL1061" i="28"/>
  <c r="IR1061" i="28" s="1"/>
  <c r="IE1061" i="28"/>
  <c r="IX952" i="28"/>
  <c r="IE952" i="28"/>
  <c r="IL952" i="28"/>
  <c r="IR952" i="28" s="1"/>
  <c r="IX995" i="28"/>
  <c r="IL995" i="28"/>
  <c r="IR995" i="28" s="1"/>
  <c r="IE995" i="28"/>
  <c r="IX603" i="28"/>
  <c r="IL603" i="28"/>
  <c r="IR603" i="28" s="1"/>
  <c r="IE603" i="28"/>
  <c r="IX585" i="28"/>
  <c r="IL585" i="28"/>
  <c r="IR585" i="28" s="1"/>
  <c r="IE585" i="28"/>
  <c r="IX484" i="28"/>
  <c r="IL484" i="28"/>
  <c r="IR484" i="28" s="1"/>
  <c r="IE484" i="28"/>
  <c r="IX1055" i="28"/>
  <c r="IE1055" i="28"/>
  <c r="IL1055" i="28"/>
  <c r="IR1055" i="28" s="1"/>
  <c r="IX1025" i="28"/>
  <c r="IE1025" i="28"/>
  <c r="IL1025" i="28"/>
  <c r="IR1025" i="28" s="1"/>
  <c r="IX1005" i="28"/>
  <c r="IL1005" i="28"/>
  <c r="IR1005" i="28" s="1"/>
  <c r="IE1005" i="28"/>
  <c r="IX826" i="28"/>
  <c r="IE826" i="28"/>
  <c r="IL826" i="28"/>
  <c r="IR826" i="28" s="1"/>
  <c r="IX910" i="28"/>
  <c r="IL910" i="28"/>
  <c r="IR910" i="28" s="1"/>
  <c r="IE910" i="28"/>
  <c r="IX770" i="28"/>
  <c r="IL770" i="28"/>
  <c r="IR770" i="28" s="1"/>
  <c r="IE770" i="28"/>
  <c r="IX636" i="28"/>
  <c r="IL636" i="28"/>
  <c r="IR636" i="28" s="1"/>
  <c r="IE636" i="28"/>
  <c r="IX531" i="28"/>
  <c r="IL531" i="28"/>
  <c r="IR531" i="28" s="1"/>
  <c r="IE531" i="28"/>
  <c r="IX467" i="28"/>
  <c r="IE467" i="28"/>
  <c r="IL467" i="28"/>
  <c r="IR467" i="28" s="1"/>
  <c r="IX184" i="28"/>
  <c r="IL184" i="28"/>
  <c r="IR184" i="28" s="1"/>
  <c r="IE184" i="28"/>
  <c r="IX975" i="28"/>
  <c r="IE975" i="28"/>
  <c r="IL975" i="28"/>
  <c r="IR975" i="28" s="1"/>
  <c r="IX729" i="28"/>
  <c r="IE729" i="28"/>
  <c r="IL729" i="28"/>
  <c r="IR729" i="28" s="1"/>
  <c r="IX402" i="28"/>
  <c r="IL402" i="28"/>
  <c r="IR402" i="28" s="1"/>
  <c r="IE402" i="28"/>
  <c r="IX12" i="28"/>
  <c r="IL12" i="28"/>
  <c r="IR12" i="28" s="1"/>
  <c r="IE12" i="28"/>
  <c r="IX1187" i="28"/>
  <c r="IE1187" i="28"/>
  <c r="IL1187" i="28"/>
  <c r="IR1187" i="28" s="1"/>
  <c r="IX1159" i="28"/>
  <c r="IE1159" i="28"/>
  <c r="IL1159" i="28"/>
  <c r="IR1159" i="28" s="1"/>
  <c r="IX1104" i="28"/>
  <c r="IL1104" i="28"/>
  <c r="IR1104" i="28" s="1"/>
  <c r="IE1104" i="28"/>
  <c r="IX389" i="28"/>
  <c r="IE389" i="28"/>
  <c r="IL389" i="28"/>
  <c r="IR389" i="28" s="1"/>
  <c r="IX1032" i="28"/>
  <c r="IL1032" i="28"/>
  <c r="IR1032" i="28" s="1"/>
  <c r="IE1032" i="28"/>
  <c r="IX889" i="28"/>
  <c r="IE889" i="28"/>
  <c r="IL889" i="28"/>
  <c r="IR889" i="28" s="1"/>
  <c r="IX857" i="28"/>
  <c r="IL857" i="28"/>
  <c r="IR857" i="28" s="1"/>
  <c r="IE857" i="28"/>
  <c r="IX192" i="28"/>
  <c r="IL192" i="28"/>
  <c r="IR192" i="28" s="1"/>
  <c r="IE192" i="28"/>
  <c r="IX1078" i="28"/>
  <c r="IL1078" i="28"/>
  <c r="IR1078" i="28" s="1"/>
  <c r="IE1078" i="28"/>
  <c r="IX304" i="28"/>
  <c r="IL304" i="28"/>
  <c r="IR304" i="28" s="1"/>
  <c r="IE304" i="28"/>
  <c r="IX844" i="28"/>
  <c r="IL844" i="28"/>
  <c r="IR844" i="28" s="1"/>
  <c r="IE844" i="28"/>
  <c r="IX539" i="28"/>
  <c r="IL539" i="28"/>
  <c r="IR539" i="28" s="1"/>
  <c r="IE539" i="28"/>
  <c r="IX475" i="28"/>
  <c r="IE475" i="28"/>
  <c r="IL475" i="28"/>
  <c r="IR475" i="28" s="1"/>
  <c r="IX394" i="28"/>
  <c r="IE394" i="28"/>
  <c r="IL394" i="28"/>
  <c r="IR394" i="28" s="1"/>
  <c r="IX624" i="28"/>
  <c r="IE624" i="28"/>
  <c r="IL624" i="28"/>
  <c r="IR624" i="28" s="1"/>
  <c r="IX831" i="28"/>
  <c r="IE831" i="28"/>
  <c r="IL831" i="28"/>
  <c r="IR831" i="28" s="1"/>
  <c r="IX839" i="28"/>
  <c r="IE839" i="28"/>
  <c r="IL839" i="28"/>
  <c r="IR839" i="28" s="1"/>
  <c r="IX846" i="28"/>
  <c r="IE846" i="28"/>
  <c r="IL846" i="28"/>
  <c r="IR846" i="28" s="1"/>
  <c r="IX1115" i="28"/>
  <c r="IL1115" i="28"/>
  <c r="IR1115" i="28" s="1"/>
  <c r="IE1115" i="28"/>
  <c r="IX1099" i="28"/>
  <c r="IE1099" i="28"/>
  <c r="IL1099" i="28"/>
  <c r="IR1099" i="28" s="1"/>
  <c r="IX891" i="28"/>
  <c r="IE891" i="28"/>
  <c r="IL891" i="28"/>
  <c r="IR891" i="28" s="1"/>
  <c r="IX859" i="28"/>
  <c r="IE859" i="28"/>
  <c r="IL859" i="28"/>
  <c r="IR859" i="28" s="1"/>
  <c r="IX814" i="28"/>
  <c r="IE814" i="28"/>
  <c r="IL814" i="28"/>
  <c r="IR814" i="28" s="1"/>
  <c r="IX766" i="28"/>
  <c r="IL766" i="28"/>
  <c r="IR766" i="28" s="1"/>
  <c r="IE766" i="28"/>
  <c r="IX643" i="28"/>
  <c r="IE643" i="28"/>
  <c r="IL643" i="28"/>
  <c r="IR643" i="28" s="1"/>
  <c r="IX573" i="28"/>
  <c r="IL573" i="28"/>
  <c r="IR573" i="28" s="1"/>
  <c r="IE573" i="28"/>
  <c r="IX545" i="28"/>
  <c r="IL545" i="28"/>
  <c r="IR545" i="28" s="1"/>
  <c r="IE545" i="28"/>
  <c r="IX524" i="28"/>
  <c r="IL524" i="28"/>
  <c r="IR524" i="28" s="1"/>
  <c r="IE524" i="28"/>
  <c r="IX284" i="28"/>
  <c r="IL284" i="28"/>
  <c r="IR284" i="28" s="1"/>
  <c r="IE284" i="28"/>
  <c r="IX255" i="28"/>
  <c r="IE255" i="28"/>
  <c r="IL255" i="28"/>
  <c r="IR255" i="28" s="1"/>
  <c r="IX193" i="28"/>
  <c r="IL193" i="28"/>
  <c r="IR193" i="28" s="1"/>
  <c r="IE193" i="28"/>
  <c r="IX129" i="28"/>
  <c r="IE129" i="28"/>
  <c r="IL129" i="28"/>
  <c r="IR129" i="28" s="1"/>
  <c r="IX20" i="28"/>
  <c r="IL20" i="28"/>
  <c r="IR20" i="28" s="1"/>
  <c r="IE20" i="28"/>
  <c r="IX1101" i="28"/>
  <c r="IE1101" i="28"/>
  <c r="IL1101" i="28"/>
  <c r="IR1101" i="28" s="1"/>
  <c r="IX912" i="28"/>
  <c r="IL912" i="28"/>
  <c r="IR912" i="28" s="1"/>
  <c r="IE912" i="28"/>
  <c r="IX710" i="28"/>
  <c r="IL710" i="28"/>
  <c r="IR710" i="28" s="1"/>
  <c r="IE710" i="28"/>
  <c r="IX983" i="28"/>
  <c r="IL983" i="28"/>
  <c r="IR983" i="28" s="1"/>
  <c r="IE983" i="28"/>
  <c r="IX768" i="28"/>
  <c r="IE768" i="28"/>
  <c r="IL768" i="28"/>
  <c r="IR768" i="28" s="1"/>
  <c r="IX704" i="28"/>
  <c r="IL704" i="28"/>
  <c r="IR704" i="28" s="1"/>
  <c r="IE704" i="28"/>
  <c r="IX642" i="28"/>
  <c r="IL642" i="28"/>
  <c r="IR642" i="28" s="1"/>
  <c r="IE642" i="28"/>
  <c r="IX433" i="28"/>
  <c r="IL433" i="28"/>
  <c r="IR433" i="28" s="1"/>
  <c r="IE433" i="28"/>
  <c r="IX1045" i="28"/>
  <c r="IL1045" i="28"/>
  <c r="IR1045" i="28" s="1"/>
  <c r="IE1045" i="28"/>
  <c r="IX1002" i="28"/>
  <c r="IE1002" i="28"/>
  <c r="IL1002" i="28"/>
  <c r="IR1002" i="28" s="1"/>
  <c r="IX1105" i="28"/>
  <c r="IE1105" i="28"/>
  <c r="IL1105" i="28"/>
  <c r="IR1105" i="28" s="1"/>
  <c r="IX847" i="28"/>
  <c r="IL847" i="28"/>
  <c r="IR847" i="28" s="1"/>
  <c r="IE847" i="28"/>
  <c r="IX323" i="28"/>
  <c r="IL323" i="28"/>
  <c r="IR323" i="28" s="1"/>
  <c r="IE323" i="28"/>
  <c r="IX269" i="28"/>
  <c r="IL269" i="28"/>
  <c r="IR269" i="28" s="1"/>
  <c r="IE269" i="28"/>
  <c r="IX227" i="28"/>
  <c r="IE227" i="28"/>
  <c r="IL227" i="28"/>
  <c r="IR227" i="28" s="1"/>
  <c r="IX181" i="28"/>
  <c r="IE181" i="28"/>
  <c r="IL181" i="28"/>
  <c r="IR181" i="28" s="1"/>
  <c r="IX161" i="28"/>
  <c r="IL161" i="28"/>
  <c r="IR161" i="28" s="1"/>
  <c r="IE161" i="28"/>
  <c r="IX789" i="28"/>
  <c r="IE789" i="28"/>
  <c r="IL789" i="28"/>
  <c r="IR789" i="28" s="1"/>
  <c r="IX725" i="28"/>
  <c r="IE725" i="28"/>
  <c r="IL725" i="28"/>
  <c r="IR725" i="28" s="1"/>
  <c r="IX813" i="28"/>
  <c r="IE813" i="28"/>
  <c r="IL813" i="28"/>
  <c r="IR813" i="28" s="1"/>
  <c r="IX992" i="28"/>
  <c r="IL992" i="28"/>
  <c r="IR992" i="28" s="1"/>
  <c r="IE992" i="28"/>
  <c r="IX984" i="28"/>
  <c r="IL984" i="28"/>
  <c r="IR984" i="28" s="1"/>
  <c r="IE984" i="28"/>
  <c r="IX60" i="28"/>
  <c r="IL60" i="28"/>
  <c r="IR60" i="28" s="1"/>
  <c r="IE60" i="28"/>
  <c r="IX1056" i="28"/>
  <c r="IE1056" i="28"/>
  <c r="IL1056" i="28"/>
  <c r="IR1056" i="28" s="1"/>
  <c r="IX785" i="28"/>
  <c r="IL785" i="28"/>
  <c r="IR785" i="28" s="1"/>
  <c r="IE785" i="28"/>
  <c r="IX721" i="28"/>
  <c r="IE721" i="28"/>
  <c r="IL721" i="28"/>
  <c r="IR721" i="28" s="1"/>
  <c r="IX1119" i="28"/>
  <c r="IL1119" i="28"/>
  <c r="IR1119" i="28" s="1"/>
  <c r="IE1119" i="28"/>
  <c r="IX791" i="28"/>
  <c r="IE791" i="28"/>
  <c r="IL791" i="28"/>
  <c r="IR791" i="28" s="1"/>
  <c r="IX566" i="28"/>
  <c r="IE566" i="28"/>
  <c r="IL566" i="28"/>
  <c r="IR566" i="28" s="1"/>
  <c r="IX384" i="28"/>
  <c r="IL384" i="28"/>
  <c r="IR384" i="28" s="1"/>
  <c r="IE384" i="28"/>
  <c r="IX336" i="28"/>
  <c r="IE336" i="28"/>
  <c r="IL336" i="28"/>
  <c r="IR336" i="28" s="1"/>
  <c r="IX106" i="28"/>
  <c r="IL106" i="28"/>
  <c r="IR106" i="28" s="1"/>
  <c r="IE106" i="28"/>
  <c r="IX250" i="28"/>
  <c r="IL250" i="28"/>
  <c r="IR250" i="28" s="1"/>
  <c r="IE250" i="28"/>
  <c r="IX270" i="28"/>
  <c r="IL270" i="28"/>
  <c r="IR270" i="28" s="1"/>
  <c r="IE270" i="28"/>
  <c r="IX931" i="28"/>
  <c r="IL931" i="28"/>
  <c r="IR931" i="28" s="1"/>
  <c r="IE931" i="28"/>
  <c r="IX763" i="28"/>
  <c r="IL763" i="28"/>
  <c r="IR763" i="28" s="1"/>
  <c r="IE763" i="28"/>
  <c r="IX262" i="28"/>
  <c r="IE262" i="28"/>
  <c r="IL262" i="28"/>
  <c r="IR262" i="28" s="1"/>
  <c r="IX114" i="28"/>
  <c r="IL114" i="28"/>
  <c r="IR114" i="28" s="1"/>
  <c r="IE114" i="28"/>
  <c r="IX805" i="28"/>
  <c r="IE805" i="28"/>
  <c r="IL805" i="28"/>
  <c r="IR805" i="28" s="1"/>
  <c r="IX843" i="28"/>
  <c r="IL843" i="28"/>
  <c r="IR843" i="28" s="1"/>
  <c r="IE843" i="28"/>
  <c r="IX1149" i="28"/>
  <c r="IL1149" i="28"/>
  <c r="IR1149" i="28" s="1"/>
  <c r="IE1149" i="28"/>
  <c r="IX827" i="28"/>
  <c r="IE827" i="28"/>
  <c r="IL827" i="28"/>
  <c r="IR827" i="28" s="1"/>
  <c r="IX673" i="28"/>
  <c r="IL673" i="28"/>
  <c r="IR673" i="28" s="1"/>
  <c r="IE673" i="28"/>
  <c r="IX162" i="28"/>
  <c r="IL162" i="28"/>
  <c r="IR162" i="28" s="1"/>
  <c r="IE162" i="28"/>
  <c r="IX574" i="28"/>
  <c r="IL574" i="28"/>
  <c r="IR574" i="28" s="1"/>
  <c r="IE574" i="28"/>
  <c r="IX578" i="28"/>
  <c r="IL578" i="28"/>
  <c r="IR578" i="28" s="1"/>
  <c r="IE578" i="28"/>
  <c r="IX759" i="28"/>
  <c r="IE759" i="28"/>
  <c r="IL759" i="28"/>
  <c r="IR759" i="28" s="1"/>
  <c r="IX586" i="28"/>
  <c r="IL586" i="28"/>
  <c r="IR586" i="28" s="1"/>
  <c r="IE586" i="28"/>
  <c r="IX226" i="28"/>
  <c r="IL226" i="28"/>
  <c r="IR226" i="28" s="1"/>
  <c r="IE226" i="28"/>
  <c r="IX1076" i="28"/>
  <c r="IE1076" i="28"/>
  <c r="IL1076" i="28"/>
  <c r="IR1076" i="28" s="1"/>
  <c r="IX238" i="28"/>
  <c r="IE238" i="28"/>
  <c r="IL238" i="28"/>
  <c r="IR238" i="28" s="1"/>
  <c r="IX923" i="28"/>
  <c r="IE923" i="28"/>
  <c r="IL923" i="28"/>
  <c r="IR923" i="28" s="1"/>
  <c r="IX154" i="28"/>
  <c r="IL154" i="28"/>
  <c r="IR154" i="28" s="1"/>
  <c r="IE154" i="28"/>
  <c r="IX535" i="28"/>
  <c r="IL535" i="28"/>
  <c r="IR535" i="28" s="1"/>
  <c r="IE535" i="28"/>
  <c r="IX120" i="28"/>
  <c r="IE120" i="28"/>
  <c r="IL120" i="28"/>
  <c r="IR120" i="28" s="1"/>
  <c r="IX1148" i="28"/>
  <c r="IL1148" i="28"/>
  <c r="IR1148" i="28" s="1"/>
  <c r="IE1148" i="28"/>
  <c r="IX1127" i="28"/>
  <c r="IL1127" i="28"/>
  <c r="IR1127" i="28" s="1"/>
  <c r="IE1127" i="28"/>
  <c r="IX676" i="28"/>
  <c r="IL676" i="28"/>
  <c r="IR676" i="28" s="1"/>
  <c r="IE676" i="28"/>
  <c r="IX502" i="28"/>
  <c r="IL502" i="28"/>
  <c r="IR502" i="28" s="1"/>
  <c r="IE502" i="28"/>
  <c r="IX480" i="28"/>
  <c r="IL480" i="28"/>
  <c r="IR480" i="28" s="1"/>
  <c r="IE480" i="28"/>
  <c r="IX739" i="28"/>
  <c r="IE739" i="28"/>
  <c r="IL739" i="28"/>
  <c r="IR739" i="28" s="1"/>
  <c r="IX731" i="28"/>
  <c r="IE731" i="28"/>
  <c r="IL731" i="28"/>
  <c r="IR731" i="28" s="1"/>
  <c r="IX1168" i="28"/>
  <c r="IL1168" i="28"/>
  <c r="IR1168" i="28" s="1"/>
  <c r="IE1168" i="28"/>
  <c r="IX576" i="28"/>
  <c r="IL576" i="28"/>
  <c r="IR576" i="28" s="1"/>
  <c r="IE576" i="28"/>
  <c r="IX1031" i="28"/>
  <c r="IL1031" i="28"/>
  <c r="IR1031" i="28" s="1"/>
  <c r="IE1031" i="28"/>
  <c r="IX702" i="28"/>
  <c r="IL702" i="28"/>
  <c r="IR702" i="28" s="1"/>
  <c r="IE702" i="28"/>
  <c r="IX482" i="28"/>
  <c r="IL482" i="28"/>
  <c r="IR482" i="28" s="1"/>
  <c r="IE482" i="28"/>
  <c r="IX437" i="28"/>
  <c r="IL437" i="28"/>
  <c r="IR437" i="28" s="1"/>
  <c r="IE437" i="28"/>
  <c r="IX622" i="28"/>
  <c r="IE622" i="28"/>
  <c r="IL622" i="28"/>
  <c r="IR622" i="28" s="1"/>
  <c r="IX458" i="28"/>
  <c r="IL458" i="28"/>
  <c r="IR458" i="28" s="1"/>
  <c r="IE458" i="28"/>
  <c r="IX125" i="28"/>
  <c r="IL125" i="28"/>
  <c r="IR125" i="28" s="1"/>
  <c r="IE125" i="28"/>
  <c r="IX1206" i="28"/>
  <c r="IE1206" i="28"/>
  <c r="IL1206" i="28"/>
  <c r="IR1206" i="28" s="1"/>
  <c r="IX678" i="28"/>
  <c r="IE678" i="28"/>
  <c r="IL678" i="28"/>
  <c r="IR678" i="28" s="1"/>
  <c r="IX505" i="28"/>
  <c r="IL505" i="28"/>
  <c r="IR505" i="28" s="1"/>
  <c r="IE505" i="28"/>
  <c r="IX441" i="28"/>
  <c r="IL441" i="28"/>
  <c r="IR441" i="28" s="1"/>
  <c r="IE441" i="28"/>
  <c r="IX422" i="28"/>
  <c r="IE422" i="28"/>
  <c r="IL422" i="28"/>
  <c r="IR422" i="28" s="1"/>
  <c r="IX397" i="28"/>
  <c r="IL397" i="28"/>
  <c r="IR397" i="28" s="1"/>
  <c r="IE397" i="28"/>
  <c r="IX365" i="28"/>
  <c r="IE365" i="28"/>
  <c r="IL365" i="28"/>
  <c r="IR365" i="28" s="1"/>
  <c r="IX333" i="28"/>
  <c r="IE333" i="28"/>
  <c r="IL333" i="28"/>
  <c r="IR333" i="28" s="1"/>
  <c r="IX294" i="28"/>
  <c r="IE294" i="28"/>
  <c r="IL294" i="28"/>
  <c r="IR294" i="28" s="1"/>
  <c r="IX1024" i="28"/>
  <c r="IE1024" i="28"/>
  <c r="IL1024" i="28"/>
  <c r="IR1024" i="28" s="1"/>
  <c r="IX564" i="28"/>
  <c r="IL564" i="28"/>
  <c r="IR564" i="28" s="1"/>
  <c r="IE564" i="28"/>
  <c r="IX820" i="28"/>
  <c r="IL820" i="28"/>
  <c r="IR820" i="28" s="1"/>
  <c r="IE820" i="28"/>
  <c r="IX985" i="28"/>
  <c r="IL985" i="28"/>
  <c r="IR985" i="28" s="1"/>
  <c r="IE985" i="28"/>
  <c r="IX835" i="28"/>
  <c r="IL835" i="28"/>
  <c r="IR835" i="28" s="1"/>
  <c r="IE835" i="28"/>
  <c r="IX408" i="28"/>
  <c r="IE408" i="28"/>
  <c r="IL408" i="28"/>
  <c r="IR408" i="28" s="1"/>
  <c r="IX186" i="28"/>
  <c r="IL186" i="28"/>
  <c r="IR186" i="28" s="1"/>
  <c r="IE186" i="28"/>
  <c r="IX299" i="28"/>
  <c r="IL299" i="28"/>
  <c r="IR299" i="28" s="1"/>
  <c r="IE299" i="28"/>
  <c r="IX1142" i="28"/>
  <c r="IE1142" i="28"/>
  <c r="IL1142" i="28"/>
  <c r="IR1142" i="28" s="1"/>
  <c r="IX960" i="28"/>
  <c r="IL960" i="28"/>
  <c r="IR960" i="28" s="1"/>
  <c r="IE960" i="28"/>
  <c r="IX492" i="28"/>
  <c r="IL492" i="28"/>
  <c r="IR492" i="28" s="1"/>
  <c r="IE492" i="28"/>
  <c r="IX233" i="28"/>
  <c r="IE233" i="28"/>
  <c r="IL233" i="28"/>
  <c r="IR233" i="28" s="1"/>
  <c r="IX183" i="28"/>
  <c r="IL183" i="28"/>
  <c r="IR183" i="28" s="1"/>
  <c r="IE183" i="28"/>
  <c r="IX302" i="28"/>
  <c r="IL302" i="28"/>
  <c r="IR302" i="28" s="1"/>
  <c r="IE302" i="28"/>
  <c r="IX30" i="28"/>
  <c r="IE30" i="28"/>
  <c r="IL30" i="28"/>
  <c r="IR30" i="28" s="1"/>
  <c r="IX1134" i="28"/>
  <c r="IL1134" i="28"/>
  <c r="IR1134" i="28" s="1"/>
  <c r="IE1134" i="28"/>
  <c r="IX940" i="28"/>
  <c r="IE940" i="28"/>
  <c r="IL940" i="28"/>
  <c r="IR940" i="28" s="1"/>
  <c r="IX764" i="28"/>
  <c r="IL764" i="28"/>
  <c r="IR764" i="28" s="1"/>
  <c r="IE764" i="28"/>
  <c r="IX661" i="28"/>
  <c r="IL661" i="28"/>
  <c r="IR661" i="28" s="1"/>
  <c r="IE661" i="28"/>
  <c r="IX155" i="28"/>
  <c r="IL155" i="28"/>
  <c r="IR155" i="28" s="1"/>
  <c r="IE155" i="28"/>
  <c r="IX1158" i="28"/>
  <c r="IE1158" i="28"/>
  <c r="IL1158" i="28"/>
  <c r="IR1158" i="28" s="1"/>
  <c r="IX1053" i="28"/>
  <c r="IE1053" i="28"/>
  <c r="IL1053" i="28"/>
  <c r="IR1053" i="28" s="1"/>
  <c r="IX981" i="28"/>
  <c r="IL981" i="28"/>
  <c r="IR981" i="28" s="1"/>
  <c r="IE981" i="28"/>
  <c r="IX675" i="28"/>
  <c r="IL675" i="28"/>
  <c r="IR675" i="28" s="1"/>
  <c r="IE675" i="28"/>
  <c r="IX259" i="28"/>
  <c r="IL259" i="28"/>
  <c r="IR259" i="28" s="1"/>
  <c r="IE259" i="28"/>
  <c r="IX207" i="28"/>
  <c r="IE207" i="28"/>
  <c r="IL207" i="28"/>
  <c r="IR207" i="28" s="1"/>
  <c r="IX171" i="28"/>
  <c r="IL171" i="28"/>
  <c r="IR171" i="28" s="1"/>
  <c r="IE171" i="28"/>
  <c r="IX135" i="28"/>
  <c r="IL135" i="28"/>
  <c r="IR135" i="28" s="1"/>
  <c r="IE135" i="28"/>
  <c r="IX70" i="28"/>
  <c r="IE70" i="28"/>
  <c r="IL70" i="28"/>
  <c r="IR70" i="28" s="1"/>
  <c r="IX947" i="28"/>
  <c r="IL947" i="28"/>
  <c r="IR947" i="28" s="1"/>
  <c r="IE947" i="28"/>
  <c r="IX908" i="28"/>
  <c r="IE908" i="28"/>
  <c r="IL908" i="28"/>
  <c r="IR908" i="28" s="1"/>
  <c r="IX1094" i="28"/>
  <c r="IE1094" i="28"/>
  <c r="IL1094" i="28"/>
  <c r="IR1094" i="28" s="1"/>
  <c r="IX987" i="28"/>
  <c r="IL987" i="28"/>
  <c r="IR987" i="28" s="1"/>
  <c r="IE987" i="28"/>
  <c r="IX875" i="28"/>
  <c r="IL875" i="28"/>
  <c r="IR875" i="28" s="1"/>
  <c r="IE875" i="28"/>
  <c r="IX804" i="28"/>
  <c r="IL804" i="28"/>
  <c r="IR804" i="28" s="1"/>
  <c r="IE804" i="28"/>
  <c r="IX561" i="28"/>
  <c r="IL561" i="28"/>
  <c r="IR561" i="28" s="1"/>
  <c r="IE561" i="28"/>
  <c r="IX501" i="28"/>
  <c r="IL501" i="28"/>
  <c r="IR501" i="28" s="1"/>
  <c r="IE501" i="28"/>
  <c r="IX418" i="28"/>
  <c r="IE418" i="28"/>
  <c r="IL418" i="28"/>
  <c r="IR418" i="28" s="1"/>
  <c r="IX300" i="28"/>
  <c r="IE300" i="28"/>
  <c r="IL300" i="28"/>
  <c r="IR300" i="28" s="1"/>
  <c r="IX306" i="28"/>
  <c r="IL306" i="28"/>
  <c r="IR306" i="28" s="1"/>
  <c r="IE306" i="28"/>
  <c r="IX223" i="28"/>
  <c r="IE223" i="28"/>
  <c r="IL223" i="28"/>
  <c r="IR223" i="28" s="1"/>
  <c r="IX157" i="28"/>
  <c r="IE157" i="28"/>
  <c r="IL157" i="28"/>
  <c r="IR157" i="28" s="1"/>
  <c r="IX39" i="28"/>
  <c r="IL39" i="28"/>
  <c r="IR39" i="28" s="1"/>
  <c r="IE39" i="28"/>
  <c r="IX980" i="28"/>
  <c r="IE980" i="28"/>
  <c r="IL980" i="28"/>
  <c r="IR980" i="28" s="1"/>
  <c r="IX878" i="28"/>
  <c r="IL878" i="28"/>
  <c r="IR878" i="28" s="1"/>
  <c r="IE878" i="28"/>
  <c r="IX525" i="28"/>
  <c r="IL525" i="28"/>
  <c r="IR525" i="28" s="1"/>
  <c r="IE525" i="28"/>
  <c r="IX51" i="28"/>
  <c r="IL51" i="28"/>
  <c r="IR51" i="28" s="1"/>
  <c r="IE51" i="28"/>
  <c r="IX950" i="28"/>
  <c r="IL950" i="28"/>
  <c r="IR950" i="28" s="1"/>
  <c r="IE950" i="28"/>
  <c r="IX610" i="28"/>
  <c r="IE610" i="28"/>
  <c r="IL610" i="28"/>
  <c r="IR610" i="28" s="1"/>
  <c r="IX520" i="28"/>
  <c r="IE520" i="28"/>
  <c r="IL520" i="28"/>
  <c r="IR520" i="28" s="1"/>
  <c r="IX267" i="28"/>
  <c r="IL267" i="28"/>
  <c r="IR267" i="28" s="1"/>
  <c r="IE267" i="28"/>
  <c r="IX213" i="28"/>
  <c r="IE213" i="28"/>
  <c r="IL213" i="28"/>
  <c r="IR213" i="28" s="1"/>
  <c r="IX159" i="28"/>
  <c r="IL159" i="28"/>
  <c r="IR159" i="28" s="1"/>
  <c r="IE159" i="28"/>
  <c r="IX119" i="28"/>
  <c r="IL119" i="28"/>
  <c r="IR119" i="28" s="1"/>
  <c r="IE119" i="28"/>
  <c r="IX683" i="28"/>
  <c r="IE683" i="28"/>
  <c r="IL683" i="28"/>
  <c r="IR683" i="28" s="1"/>
  <c r="IX420" i="28"/>
  <c r="IL420" i="28"/>
  <c r="IR420" i="28" s="1"/>
  <c r="IE420" i="28"/>
  <c r="IX830" i="28"/>
  <c r="IL830" i="28"/>
  <c r="IR830" i="28" s="1"/>
  <c r="IE830" i="28"/>
  <c r="IX815" i="28"/>
  <c r="IL815" i="28"/>
  <c r="IR815" i="28" s="1"/>
  <c r="IE815" i="28"/>
  <c r="IX697" i="28"/>
  <c r="IL697" i="28"/>
  <c r="IR697" i="28" s="1"/>
  <c r="IE697" i="28"/>
  <c r="IX1114" i="28"/>
  <c r="IL1114" i="28"/>
  <c r="IR1114" i="28" s="1"/>
  <c r="IE1114" i="28"/>
  <c r="IX410" i="28"/>
  <c r="IL410" i="28"/>
  <c r="IR410" i="28" s="1"/>
  <c r="IE410" i="28"/>
  <c r="IX244" i="28"/>
  <c r="IE244" i="28"/>
  <c r="IL244" i="28"/>
  <c r="IR244" i="28" s="1"/>
  <c r="IX144" i="28"/>
  <c r="IL144" i="28"/>
  <c r="IR144" i="28" s="1"/>
  <c r="IE144" i="28"/>
  <c r="IX845" i="28"/>
  <c r="IL845" i="28"/>
  <c r="IR845" i="28" s="1"/>
  <c r="IE845" i="28"/>
  <c r="IX490" i="28"/>
  <c r="IE490" i="28"/>
  <c r="IL490" i="28"/>
  <c r="IR490" i="28" s="1"/>
  <c r="IX147" i="28"/>
  <c r="IL147" i="28"/>
  <c r="IR147" i="28" s="1"/>
  <c r="IE147" i="28"/>
  <c r="IX637" i="28"/>
  <c r="IE637" i="28"/>
  <c r="IL637" i="28"/>
  <c r="IR637" i="28" s="1"/>
  <c r="IX1139" i="28"/>
  <c r="IL1139" i="28"/>
  <c r="IR1139" i="28" s="1"/>
  <c r="IE1139" i="28"/>
  <c r="IX185" i="28"/>
  <c r="IE185" i="28"/>
  <c r="IL185" i="28"/>
  <c r="IR185" i="28" s="1"/>
  <c r="IX926" i="28"/>
  <c r="IE926" i="28"/>
  <c r="IL926" i="28"/>
  <c r="IR926" i="28" s="1"/>
  <c r="IX641" i="28"/>
  <c r="IL641" i="28"/>
  <c r="IR641" i="28" s="1"/>
  <c r="IE641" i="28"/>
  <c r="IX34" i="28"/>
  <c r="IE34" i="28"/>
  <c r="IL34" i="28"/>
  <c r="IR34" i="28" s="1"/>
  <c r="IX608" i="28"/>
  <c r="IL608" i="28"/>
  <c r="IR608" i="28" s="1"/>
  <c r="IE608" i="28"/>
  <c r="IX1196" i="28"/>
  <c r="IE1196" i="28"/>
  <c r="IL1196" i="28"/>
  <c r="IR1196" i="28" s="1"/>
  <c r="IX1110" i="28"/>
  <c r="IL1110" i="28"/>
  <c r="IR1110" i="28" s="1"/>
  <c r="IE1110" i="28"/>
  <c r="IX83" i="28"/>
  <c r="IE83" i="28"/>
  <c r="IL83" i="28"/>
  <c r="IR83" i="28" s="1"/>
  <c r="IX1063" i="28"/>
  <c r="IE1063" i="28"/>
  <c r="IL1063" i="28"/>
  <c r="IR1063" i="28" s="1"/>
  <c r="IX899" i="28"/>
  <c r="IE899" i="28"/>
  <c r="IL899" i="28"/>
  <c r="IR899" i="28" s="1"/>
  <c r="IX867" i="28"/>
  <c r="IL867" i="28"/>
  <c r="IR867" i="28" s="1"/>
  <c r="IE867" i="28"/>
  <c r="IX1153" i="28"/>
  <c r="IL1153" i="28"/>
  <c r="IR1153" i="28" s="1"/>
  <c r="IE1153" i="28"/>
  <c r="IX962" i="28"/>
  <c r="IE962" i="28"/>
  <c r="IL962" i="28"/>
  <c r="IR962" i="28" s="1"/>
  <c r="IX36" i="28"/>
  <c r="IL36" i="28"/>
  <c r="IR36" i="28" s="1"/>
  <c r="IE36" i="28"/>
  <c r="IX14" i="28"/>
  <c r="IL14" i="28"/>
  <c r="IR14" i="28" s="1"/>
  <c r="IE14" i="28"/>
  <c r="IX1182" i="28"/>
  <c r="IE1182" i="28"/>
  <c r="IL1182" i="28"/>
  <c r="IR1182" i="28" s="1"/>
  <c r="IX1128" i="28"/>
  <c r="IL1128" i="28"/>
  <c r="IR1128" i="28" s="1"/>
  <c r="IE1128" i="28"/>
  <c r="IX1013" i="28"/>
  <c r="IL1013" i="28"/>
  <c r="IR1013" i="28" s="1"/>
  <c r="IE1013" i="28"/>
  <c r="IX571" i="28"/>
  <c r="IL571" i="28"/>
  <c r="IR571" i="28" s="1"/>
  <c r="IE571" i="28"/>
  <c r="IX509" i="28"/>
  <c r="IL509" i="28"/>
  <c r="IR509" i="28" s="1"/>
  <c r="IE509" i="28"/>
  <c r="IX1166" i="28"/>
  <c r="IE1166" i="28"/>
  <c r="IL1166" i="28"/>
  <c r="IR1166" i="28" s="1"/>
  <c r="IX938" i="28"/>
  <c r="IL938" i="28"/>
  <c r="IR938" i="28" s="1"/>
  <c r="IE938" i="28"/>
  <c r="IX684" i="28"/>
  <c r="IE684" i="28"/>
  <c r="IL684" i="28"/>
  <c r="IR684" i="28" s="1"/>
  <c r="IX589" i="28"/>
  <c r="IL589" i="28"/>
  <c r="IR589" i="28" s="1"/>
  <c r="IE589" i="28"/>
  <c r="IX551" i="28"/>
  <c r="IL551" i="28"/>
  <c r="IR551" i="28" s="1"/>
  <c r="IE551" i="28"/>
  <c r="IX526" i="28"/>
  <c r="IE526" i="28"/>
  <c r="IL526" i="28"/>
  <c r="IR526" i="28" s="1"/>
  <c r="IX504" i="28"/>
  <c r="IE504" i="28"/>
  <c r="IL504" i="28"/>
  <c r="IR504" i="28" s="1"/>
  <c r="IX462" i="28"/>
  <c r="IE462" i="28"/>
  <c r="IL462" i="28"/>
  <c r="IR462" i="28" s="1"/>
  <c r="IX440" i="28"/>
  <c r="IL440" i="28"/>
  <c r="IR440" i="28" s="1"/>
  <c r="IE440" i="28"/>
  <c r="IX219" i="28"/>
  <c r="IL219" i="28"/>
  <c r="IR219" i="28" s="1"/>
  <c r="IE219" i="28"/>
  <c r="IX143" i="28"/>
  <c r="IE143" i="28"/>
  <c r="IL143" i="28"/>
  <c r="IR143" i="28" s="1"/>
  <c r="IX61" i="28"/>
  <c r="IE61" i="28"/>
  <c r="IL61" i="28"/>
  <c r="IR61" i="28" s="1"/>
  <c r="IX16" i="28"/>
  <c r="IE16" i="28"/>
  <c r="IL16" i="28"/>
  <c r="IR16" i="28" s="1"/>
  <c r="IX591" i="28"/>
  <c r="IE591" i="28"/>
  <c r="IL591" i="28"/>
  <c r="IR591" i="28" s="1"/>
  <c r="IX151" i="28"/>
  <c r="IE151" i="28"/>
  <c r="IL151" i="28"/>
  <c r="IR151" i="28" s="1"/>
  <c r="IX1199" i="28"/>
  <c r="IL1199" i="28"/>
  <c r="IR1199" i="28" s="1"/>
  <c r="IE1199" i="28"/>
  <c r="IX1051" i="28"/>
  <c r="IE1051" i="28"/>
  <c r="IL1051" i="28"/>
  <c r="IR1051" i="28" s="1"/>
  <c r="IX346" i="28"/>
  <c r="IE346" i="28"/>
  <c r="IL346" i="28"/>
  <c r="IR346" i="28" s="1"/>
  <c r="IX395" i="28"/>
  <c r="IE395" i="28"/>
  <c r="IL395" i="28"/>
  <c r="IR395" i="28" s="1"/>
  <c r="IX1140" i="28"/>
  <c r="IL1140" i="28"/>
  <c r="IR1140" i="28" s="1"/>
  <c r="IE1140" i="28"/>
  <c r="IX1028" i="28"/>
  <c r="IL1028" i="28"/>
  <c r="IR1028" i="28" s="1"/>
  <c r="IE1028" i="28"/>
  <c r="IX685" i="28"/>
  <c r="IL685" i="28"/>
  <c r="IR685" i="28" s="1"/>
  <c r="IE685" i="28"/>
  <c r="IX1136" i="28"/>
  <c r="IL1136" i="28"/>
  <c r="IR1136" i="28" s="1"/>
  <c r="IE1136" i="28"/>
  <c r="IX264" i="28"/>
  <c r="IL264" i="28"/>
  <c r="IR264" i="28" s="1"/>
  <c r="IE264" i="28"/>
  <c r="IX824" i="28"/>
  <c r="IE824" i="28"/>
  <c r="IL824" i="28"/>
  <c r="IR824" i="28" s="1"/>
  <c r="IX902" i="28"/>
  <c r="IL902" i="28"/>
  <c r="IR902" i="28" s="1"/>
  <c r="IE902" i="28"/>
  <c r="IX175" i="28"/>
  <c r="IL175" i="28"/>
  <c r="IR175" i="28" s="1"/>
  <c r="IE175" i="28"/>
  <c r="IX439" i="28"/>
  <c r="IE439" i="28"/>
  <c r="IL439" i="28"/>
  <c r="IR439" i="28" s="1"/>
  <c r="IX1000" i="28"/>
  <c r="IL1000" i="28"/>
  <c r="IR1000" i="28" s="1"/>
  <c r="IE1000" i="28"/>
  <c r="IX986" i="28"/>
  <c r="IL986" i="28"/>
  <c r="IR986" i="28" s="1"/>
  <c r="IE986" i="28"/>
  <c r="IX977" i="28"/>
  <c r="IL977" i="28"/>
  <c r="IR977" i="28" s="1"/>
  <c r="IE977" i="28"/>
  <c r="IX386" i="28"/>
  <c r="IE386" i="28"/>
  <c r="IL386" i="28"/>
  <c r="IR386" i="28" s="1"/>
  <c r="IX309" i="28"/>
  <c r="IE309" i="28"/>
  <c r="IL309" i="28"/>
  <c r="IR309" i="28" s="1"/>
  <c r="IX632" i="28"/>
  <c r="IL632" i="28"/>
  <c r="IR632" i="28" s="1"/>
  <c r="IE632" i="28"/>
  <c r="IX268" i="28"/>
  <c r="IL268" i="28"/>
  <c r="IR268" i="28" s="1"/>
  <c r="IE268" i="28"/>
  <c r="IX84" i="28"/>
  <c r="IE84" i="28"/>
  <c r="IL84" i="28"/>
  <c r="IR84" i="28" s="1"/>
  <c r="IX840" i="28"/>
  <c r="IE840" i="28"/>
  <c r="IL840" i="28"/>
  <c r="IR840" i="28" s="1"/>
  <c r="IX146" i="28"/>
  <c r="IE146" i="28"/>
  <c r="IL146" i="28"/>
  <c r="IR146" i="28" s="1"/>
  <c r="IX629" i="28"/>
  <c r="IE629" i="28"/>
  <c r="IL629" i="28"/>
  <c r="IR629" i="28" s="1"/>
  <c r="IX38" i="28"/>
  <c r="IE38" i="28"/>
  <c r="IL38" i="28"/>
  <c r="IR38" i="28" s="1"/>
  <c r="IX1175" i="28"/>
  <c r="IL1175" i="28"/>
  <c r="IR1175" i="28" s="1"/>
  <c r="IE1175" i="28"/>
  <c r="IX1130" i="28"/>
  <c r="IE1130" i="28"/>
  <c r="IL1130" i="28"/>
  <c r="IR1130" i="28" s="1"/>
  <c r="IX1120" i="28"/>
  <c r="IL1120" i="28"/>
  <c r="IR1120" i="28" s="1"/>
  <c r="IE1120" i="28"/>
  <c r="IX1068" i="28"/>
  <c r="IL1068" i="28"/>
  <c r="IR1068" i="28" s="1"/>
  <c r="IE1068" i="28"/>
  <c r="IX1037" i="28"/>
  <c r="IE1037" i="28"/>
  <c r="IL1037" i="28"/>
  <c r="IR1037" i="28" s="1"/>
  <c r="IX1011" i="28"/>
  <c r="IL1011" i="28"/>
  <c r="IR1011" i="28" s="1"/>
  <c r="IE1011" i="28"/>
  <c r="IX1050" i="28"/>
  <c r="IE1050" i="28"/>
  <c r="IL1050" i="28"/>
  <c r="IR1050" i="28" s="1"/>
  <c r="IX887" i="28"/>
  <c r="IE887" i="28"/>
  <c r="IL887" i="28"/>
  <c r="IR887" i="28" s="1"/>
  <c r="IX871" i="28"/>
  <c r="IE871" i="28"/>
  <c r="IL871" i="28"/>
  <c r="IR871" i="28" s="1"/>
  <c r="IX855" i="28"/>
  <c r="IL855" i="28"/>
  <c r="IR855" i="28" s="1"/>
  <c r="IE855" i="28"/>
  <c r="IX874" i="28"/>
  <c r="IL874" i="28"/>
  <c r="IR874" i="28" s="1"/>
  <c r="IE874" i="28"/>
  <c r="IX822" i="28"/>
  <c r="IE822" i="28"/>
  <c r="IL822" i="28"/>
  <c r="IR822" i="28" s="1"/>
  <c r="IX862" i="28"/>
  <c r="IL862" i="28"/>
  <c r="IR862" i="28" s="1"/>
  <c r="IE862" i="28"/>
  <c r="IX772" i="28"/>
  <c r="IE772" i="28"/>
  <c r="IL772" i="28"/>
  <c r="IR772" i="28" s="1"/>
  <c r="IX740" i="28"/>
  <c r="IL740" i="28"/>
  <c r="IR740" i="28" s="1"/>
  <c r="IE740" i="28"/>
  <c r="IX708" i="28"/>
  <c r="IE708" i="28"/>
  <c r="IL708" i="28"/>
  <c r="IR708" i="28" s="1"/>
  <c r="IX682" i="28"/>
  <c r="IE682" i="28"/>
  <c r="IL682" i="28"/>
  <c r="IR682" i="28" s="1"/>
  <c r="IX540" i="28"/>
  <c r="IE540" i="28"/>
  <c r="IL540" i="28"/>
  <c r="IR540" i="28" s="1"/>
  <c r="IX498" i="28"/>
  <c r="IL498" i="28"/>
  <c r="IR498" i="28" s="1"/>
  <c r="IE498" i="28"/>
  <c r="IX476" i="28"/>
  <c r="IE476" i="28"/>
  <c r="IL476" i="28"/>
  <c r="IR476" i="28" s="1"/>
  <c r="IX434" i="28"/>
  <c r="IE434" i="28"/>
  <c r="IL434" i="28"/>
  <c r="IR434" i="28" s="1"/>
  <c r="IX414" i="28"/>
  <c r="IL414" i="28"/>
  <c r="IR414" i="28" s="1"/>
  <c r="IE414" i="28"/>
  <c r="IX288" i="28"/>
  <c r="IL288" i="28"/>
  <c r="IR288" i="28" s="1"/>
  <c r="IE288" i="28"/>
  <c r="IX281" i="28"/>
  <c r="IE281" i="28"/>
  <c r="IL281" i="28"/>
  <c r="IR281" i="28" s="1"/>
  <c r="IX249" i="28"/>
  <c r="IL249" i="28"/>
  <c r="IR249" i="28" s="1"/>
  <c r="IE249" i="28"/>
  <c r="IX141" i="28"/>
  <c r="IE141" i="28"/>
  <c r="IL141" i="28"/>
  <c r="IR141" i="28" s="1"/>
  <c r="IX123" i="28"/>
  <c r="IL123" i="28"/>
  <c r="IR123" i="28" s="1"/>
  <c r="IE123" i="28"/>
  <c r="IX347" i="28"/>
  <c r="IE347" i="28"/>
  <c r="IL347" i="28"/>
  <c r="IR347" i="28" s="1"/>
  <c r="IX1007" i="28"/>
  <c r="IL1007" i="28"/>
  <c r="IR1007" i="28" s="1"/>
  <c r="IE1007" i="28"/>
  <c r="IX971" i="28"/>
  <c r="IE971" i="28"/>
  <c r="IL971" i="28"/>
  <c r="IR971" i="28" s="1"/>
  <c r="IX976" i="28"/>
  <c r="IL976" i="28"/>
  <c r="IR976" i="28" s="1"/>
  <c r="IE976" i="28"/>
  <c r="IX930" i="28"/>
  <c r="IE930" i="28"/>
  <c r="IL930" i="28"/>
  <c r="IR930" i="28" s="1"/>
  <c r="IX802" i="28"/>
  <c r="IE802" i="28"/>
  <c r="IL802" i="28"/>
  <c r="IR802" i="28" s="1"/>
  <c r="IX784" i="28"/>
  <c r="IE784" i="28"/>
  <c r="IL784" i="28"/>
  <c r="IR784" i="28" s="1"/>
  <c r="IX752" i="28"/>
  <c r="IL752" i="28"/>
  <c r="IR752" i="28" s="1"/>
  <c r="IE752" i="28"/>
  <c r="IX720" i="28"/>
  <c r="IL720" i="28"/>
  <c r="IR720" i="28" s="1"/>
  <c r="IE720" i="28"/>
  <c r="IX688" i="28"/>
  <c r="IE688" i="28"/>
  <c r="IL688" i="28"/>
  <c r="IR688" i="28" s="1"/>
  <c r="IX658" i="28"/>
  <c r="IL658" i="28"/>
  <c r="IR658" i="28" s="1"/>
  <c r="IE658" i="28"/>
  <c r="IX513" i="28"/>
  <c r="IL513" i="28"/>
  <c r="IR513" i="28" s="1"/>
  <c r="IE513" i="28"/>
  <c r="IX449" i="28"/>
  <c r="IL449" i="28"/>
  <c r="IR449" i="28" s="1"/>
  <c r="IE449" i="28"/>
  <c r="IX430" i="28"/>
  <c r="IL430" i="28"/>
  <c r="IR430" i="28" s="1"/>
  <c r="IE430" i="28"/>
  <c r="IX261" i="28"/>
  <c r="IL261" i="28"/>
  <c r="IR261" i="28" s="1"/>
  <c r="IE261" i="28"/>
  <c r="IX229" i="28"/>
  <c r="IE229" i="28"/>
  <c r="IL229" i="28"/>
  <c r="IR229" i="28" s="1"/>
  <c r="IX195" i="28"/>
  <c r="IL195" i="28"/>
  <c r="IR195" i="28" s="1"/>
  <c r="IE195" i="28"/>
  <c r="IX163" i="28"/>
  <c r="IE163" i="28"/>
  <c r="IL163" i="28"/>
  <c r="IR163" i="28" s="1"/>
  <c r="IX109" i="28"/>
  <c r="IL109" i="28"/>
  <c r="IR109" i="28" s="1"/>
  <c r="IE109" i="28"/>
  <c r="IX85" i="28"/>
  <c r="IL85" i="28"/>
  <c r="IR85" i="28" s="1"/>
  <c r="IE85" i="28"/>
  <c r="IX75" i="28"/>
  <c r="IL75" i="28"/>
  <c r="IR75" i="28" s="1"/>
  <c r="IE75" i="28"/>
  <c r="IX964" i="28"/>
  <c r="IE964" i="28"/>
  <c r="IL964" i="28"/>
  <c r="IR964" i="28" s="1"/>
  <c r="IX45" i="28"/>
  <c r="IE45" i="28"/>
  <c r="IL45" i="28"/>
  <c r="IR45" i="28" s="1"/>
  <c r="IX1212" i="28"/>
  <c r="IX74" i="28"/>
  <c r="IE74" i="28"/>
  <c r="IL74" i="28"/>
  <c r="IR74" i="28" s="1"/>
  <c r="IX1180" i="28"/>
  <c r="IE1180" i="28"/>
  <c r="IL1180" i="28"/>
  <c r="IR1180" i="28" s="1"/>
  <c r="IX1097" i="28"/>
  <c r="IE1097" i="28"/>
  <c r="IL1097" i="28"/>
  <c r="IR1097" i="28" s="1"/>
  <c r="IX906" i="28"/>
  <c r="IE906" i="28"/>
  <c r="IL906" i="28"/>
  <c r="IR906" i="28" s="1"/>
  <c r="IX838" i="28"/>
  <c r="IL838" i="28"/>
  <c r="IR838" i="28" s="1"/>
  <c r="IE838" i="28"/>
  <c r="IX786" i="28"/>
  <c r="IL786" i="28"/>
  <c r="IR786" i="28" s="1"/>
  <c r="IE786" i="28"/>
  <c r="IX722" i="28"/>
  <c r="IL722" i="28"/>
  <c r="IR722" i="28" s="1"/>
  <c r="IE722" i="28"/>
  <c r="IX690" i="28"/>
  <c r="IE690" i="28"/>
  <c r="IL690" i="28"/>
  <c r="IR690" i="28" s="1"/>
  <c r="IX663" i="28"/>
  <c r="IE663" i="28"/>
  <c r="IL663" i="28"/>
  <c r="IR663" i="28" s="1"/>
  <c r="IX631" i="28"/>
  <c r="IL631" i="28"/>
  <c r="IR631" i="28" s="1"/>
  <c r="IE631" i="28"/>
  <c r="IX599" i="28"/>
  <c r="IL599" i="28"/>
  <c r="IR599" i="28" s="1"/>
  <c r="IE599" i="28"/>
  <c r="IX567" i="28"/>
  <c r="IL567" i="28"/>
  <c r="IR567" i="28" s="1"/>
  <c r="IE567" i="28"/>
  <c r="IX546" i="28"/>
  <c r="IL546" i="28"/>
  <c r="IR546" i="28" s="1"/>
  <c r="IE546" i="28"/>
  <c r="IX528" i="28"/>
  <c r="IL528" i="28"/>
  <c r="IR528" i="28" s="1"/>
  <c r="IE528" i="28"/>
  <c r="IX486" i="28"/>
  <c r="IE486" i="28"/>
  <c r="IL486" i="28"/>
  <c r="IR486" i="28" s="1"/>
  <c r="IX464" i="28"/>
  <c r="IL464" i="28"/>
  <c r="IR464" i="28" s="1"/>
  <c r="IE464" i="28"/>
  <c r="IX381" i="28"/>
  <c r="IL381" i="28"/>
  <c r="IR381" i="28" s="1"/>
  <c r="IE381" i="28"/>
  <c r="IX253" i="28"/>
  <c r="IL253" i="28"/>
  <c r="IR253" i="28" s="1"/>
  <c r="IE253" i="28"/>
  <c r="IX221" i="28"/>
  <c r="IE221" i="28"/>
  <c r="IL221" i="28"/>
  <c r="IR221" i="28" s="1"/>
  <c r="IX197" i="28"/>
  <c r="IE197" i="28"/>
  <c r="IL197" i="28"/>
  <c r="IR197" i="28" s="1"/>
  <c r="IX165" i="28"/>
  <c r="IE165" i="28"/>
  <c r="IL165" i="28"/>
  <c r="IR165" i="28" s="1"/>
  <c r="IX107" i="28"/>
  <c r="IL107" i="28"/>
  <c r="IR107" i="28" s="1"/>
  <c r="IE107" i="28"/>
  <c r="IX65" i="28"/>
  <c r="IL65" i="28"/>
  <c r="IR65" i="28" s="1"/>
  <c r="IE65" i="28"/>
  <c r="IX113" i="28"/>
  <c r="IE113" i="28"/>
  <c r="IL113" i="28"/>
  <c r="IR113" i="28" s="1"/>
  <c r="IX1040" i="28"/>
  <c r="IE1040" i="28"/>
  <c r="IL1040" i="28"/>
  <c r="IR1040" i="28" s="1"/>
  <c r="IH7" i="28"/>
  <c r="BV206" i="28"/>
  <c r="BU7" i="28"/>
  <c r="IX959" i="28"/>
  <c r="IE959" i="28"/>
  <c r="IL959" i="28"/>
  <c r="IR959" i="28" s="1"/>
  <c r="IX176" i="28"/>
  <c r="IE176" i="28"/>
  <c r="IL176" i="28"/>
  <c r="IR176" i="28" s="1"/>
  <c r="IX1176" i="28"/>
  <c r="IL1176" i="28"/>
  <c r="IR1176" i="28" s="1"/>
  <c r="IE1176" i="28"/>
  <c r="IX1146" i="28"/>
  <c r="IE1146" i="28"/>
  <c r="IL1146" i="28"/>
  <c r="IR1146" i="28" s="1"/>
  <c r="IX949" i="28"/>
  <c r="IL949" i="28"/>
  <c r="IR949" i="28" s="1"/>
  <c r="IE949" i="28"/>
  <c r="IX913" i="28"/>
  <c r="IL913" i="28"/>
  <c r="IR913" i="28" s="1"/>
  <c r="IE913" i="28"/>
  <c r="IX1152" i="28"/>
  <c r="IL1152" i="28"/>
  <c r="IR1152" i="28" s="1"/>
  <c r="IE1152" i="28"/>
  <c r="IX350" i="28"/>
  <c r="IL350" i="28"/>
  <c r="IR350" i="28" s="1"/>
  <c r="IE350" i="28"/>
  <c r="IX660" i="28"/>
  <c r="IL660" i="28"/>
  <c r="IR660" i="28" s="1"/>
  <c r="IE660" i="28"/>
  <c r="IX519" i="28"/>
  <c r="IE519" i="28"/>
  <c r="IL519" i="28"/>
  <c r="IR519" i="28" s="1"/>
  <c r="IX455" i="28"/>
  <c r="IL455" i="28"/>
  <c r="IR455" i="28" s="1"/>
  <c r="IE455" i="28"/>
  <c r="IX1181" i="28"/>
  <c r="IL1181" i="28"/>
  <c r="IR1181" i="28" s="1"/>
  <c r="IE1181" i="28"/>
  <c r="IX305" i="28"/>
  <c r="IL305" i="28"/>
  <c r="IR305" i="28" s="1"/>
  <c r="IE305" i="28"/>
  <c r="IX1044" i="28"/>
  <c r="IE1044" i="28"/>
  <c r="IL1044" i="28"/>
  <c r="IR1044" i="28" s="1"/>
  <c r="IX225" i="28"/>
  <c r="IL225" i="28"/>
  <c r="IR225" i="28" s="1"/>
  <c r="IE225" i="28"/>
  <c r="IX412" i="28"/>
  <c r="IL412" i="28"/>
  <c r="IR412" i="28" s="1"/>
  <c r="IE412" i="28"/>
  <c r="IX383" i="28"/>
  <c r="IE383" i="28"/>
  <c r="IL383" i="28"/>
  <c r="IR383" i="28" s="1"/>
  <c r="IX811" i="28"/>
  <c r="IE811" i="28"/>
  <c r="IL811" i="28"/>
  <c r="IR811" i="28" s="1"/>
  <c r="IX757" i="28"/>
  <c r="IE757" i="28"/>
  <c r="IL757" i="28"/>
  <c r="IR757" i="28" s="1"/>
  <c r="IX693" i="28"/>
  <c r="IE693" i="28"/>
  <c r="IL693" i="28"/>
  <c r="IR693" i="28" s="1"/>
  <c r="IX1213" i="28"/>
  <c r="IL1213" i="28"/>
  <c r="IR1213" i="28" s="1"/>
  <c r="IE1213" i="28"/>
  <c r="IX1096" i="28"/>
  <c r="IE1096" i="28"/>
  <c r="IL1096" i="28"/>
  <c r="IR1096" i="28" s="1"/>
  <c r="IX924" i="28"/>
  <c r="IL924" i="28"/>
  <c r="IR924" i="28" s="1"/>
  <c r="IE924" i="28"/>
  <c r="IX914" i="28"/>
  <c r="IL914" i="28"/>
  <c r="IR914" i="28" s="1"/>
  <c r="IE914" i="28"/>
  <c r="IX758" i="28"/>
  <c r="IL758" i="28"/>
  <c r="IR758" i="28" s="1"/>
  <c r="IE758" i="28"/>
  <c r="IX635" i="28"/>
  <c r="IL635" i="28"/>
  <c r="IR635" i="28" s="1"/>
  <c r="IE635" i="28"/>
  <c r="IX579" i="28"/>
  <c r="IE579" i="28"/>
  <c r="IL579" i="28"/>
  <c r="IR579" i="28" s="1"/>
  <c r="IX516" i="28"/>
  <c r="IL516" i="28"/>
  <c r="IR516" i="28" s="1"/>
  <c r="IE516" i="28"/>
  <c r="IX273" i="28"/>
  <c r="IE273" i="28"/>
  <c r="IL273" i="28"/>
  <c r="IR273" i="28" s="1"/>
  <c r="IX169" i="28"/>
  <c r="IL169" i="28"/>
  <c r="IR169" i="28" s="1"/>
  <c r="IE169" i="28"/>
  <c r="IX44" i="28"/>
  <c r="IL44" i="28"/>
  <c r="IR44" i="28" s="1"/>
  <c r="IE44" i="28"/>
  <c r="IX800" i="28"/>
  <c r="IL800" i="28"/>
  <c r="IR800" i="28" s="1"/>
  <c r="IE800" i="28"/>
  <c r="IX647" i="28"/>
  <c r="IL647" i="28"/>
  <c r="IR647" i="28" s="1"/>
  <c r="IE647" i="28"/>
  <c r="IX615" i="28"/>
  <c r="IL615" i="28"/>
  <c r="IR615" i="28" s="1"/>
  <c r="IE615" i="28"/>
  <c r="IX587" i="28"/>
  <c r="IE587" i="28"/>
  <c r="IL587" i="28"/>
  <c r="IR587" i="28" s="1"/>
  <c r="IX553" i="28"/>
  <c r="IL553" i="28"/>
  <c r="IR553" i="28" s="1"/>
  <c r="IE553" i="28"/>
  <c r="IX534" i="28"/>
  <c r="IE534" i="28"/>
  <c r="IL534" i="28"/>
  <c r="IR534" i="28" s="1"/>
  <c r="IX512" i="28"/>
  <c r="IL512" i="28"/>
  <c r="IR512" i="28" s="1"/>
  <c r="IE512" i="28"/>
  <c r="IX470" i="28"/>
  <c r="IE470" i="28"/>
  <c r="IL470" i="28"/>
  <c r="IR470" i="28" s="1"/>
  <c r="IX448" i="28"/>
  <c r="IE448" i="28"/>
  <c r="IL448" i="28"/>
  <c r="IR448" i="28" s="1"/>
  <c r="IX401" i="28"/>
  <c r="IE401" i="28"/>
  <c r="IL401" i="28"/>
  <c r="IR401" i="28" s="1"/>
  <c r="IX385" i="28"/>
  <c r="IE385" i="28"/>
  <c r="IL385" i="28"/>
  <c r="IR385" i="28" s="1"/>
  <c r="IX369" i="28"/>
  <c r="IE369" i="28"/>
  <c r="IL369" i="28"/>
  <c r="IR369" i="28" s="1"/>
  <c r="IX479" i="28"/>
  <c r="IL479" i="28"/>
  <c r="IR479" i="28" s="1"/>
  <c r="IE479" i="28"/>
  <c r="IX415" i="28"/>
  <c r="IE415" i="28"/>
  <c r="IL415" i="28"/>
  <c r="IR415" i="28" s="1"/>
  <c r="IX67" i="28"/>
  <c r="IL67" i="28"/>
  <c r="IR67" i="28" s="1"/>
  <c r="IE67" i="28"/>
  <c r="IX1026" i="28"/>
  <c r="IL1026" i="28"/>
  <c r="IR1026" i="28" s="1"/>
  <c r="IE1026" i="28"/>
  <c r="IX990" i="28"/>
  <c r="IL990" i="28"/>
  <c r="IR990" i="28" s="1"/>
  <c r="IE990" i="28"/>
  <c r="IX777" i="28"/>
  <c r="IE777" i="28"/>
  <c r="IL777" i="28"/>
  <c r="IR777" i="28" s="1"/>
  <c r="IX713" i="28"/>
  <c r="IE713" i="28"/>
  <c r="IL713" i="28"/>
  <c r="IR713" i="28" s="1"/>
  <c r="IX156" i="28"/>
  <c r="IE156" i="28"/>
  <c r="IL156" i="28"/>
  <c r="IR156" i="28" s="1"/>
  <c r="IX1125" i="28"/>
  <c r="IL1125" i="28"/>
  <c r="IR1125" i="28" s="1"/>
  <c r="IE1125" i="28"/>
  <c r="IX68" i="28"/>
  <c r="IL68" i="28"/>
  <c r="IR68" i="28" s="1"/>
  <c r="IE68" i="28"/>
  <c r="IX1090" i="28"/>
  <c r="IL1090" i="28"/>
  <c r="IR1090" i="28" s="1"/>
  <c r="IE1090" i="28"/>
  <c r="IX876" i="28"/>
  <c r="IL876" i="28"/>
  <c r="IR876" i="28" s="1"/>
  <c r="IE876" i="28"/>
  <c r="IX860" i="28"/>
  <c r="IL860" i="28"/>
  <c r="IR860" i="28" s="1"/>
  <c r="IE860" i="28"/>
  <c r="IX741" i="28"/>
  <c r="IE741" i="28"/>
  <c r="IL741" i="28"/>
  <c r="IR741" i="28" s="1"/>
  <c r="IX62" i="28"/>
  <c r="IE62" i="28"/>
  <c r="IL62" i="28"/>
  <c r="IR62" i="28" s="1"/>
  <c r="IX53" i="28"/>
  <c r="IE53" i="28"/>
  <c r="IL53" i="28"/>
  <c r="IR53" i="28" s="1"/>
  <c r="IX832" i="28"/>
  <c r="IL832" i="28"/>
  <c r="IR832" i="28" s="1"/>
  <c r="IE832" i="28"/>
  <c r="IX248" i="28"/>
  <c r="IL248" i="28"/>
  <c r="IR248" i="28" s="1"/>
  <c r="IE248" i="28"/>
  <c r="IX761" i="28"/>
  <c r="IE761" i="28"/>
  <c r="IL761" i="28"/>
  <c r="IR761" i="28" s="1"/>
  <c r="IX69" i="28"/>
  <c r="IL69" i="28"/>
  <c r="IR69" i="28" s="1"/>
  <c r="IE69" i="28"/>
  <c r="IX201" i="28"/>
  <c r="IL201" i="28"/>
  <c r="IR201" i="28" s="1"/>
  <c r="IE201" i="28"/>
  <c r="IX128" i="28"/>
  <c r="IL128" i="28"/>
  <c r="IR128" i="28" s="1"/>
  <c r="IE128" i="28"/>
  <c r="IX968" i="28"/>
  <c r="IE968" i="28"/>
  <c r="IL968" i="28"/>
  <c r="IR968" i="28" s="1"/>
  <c r="IX1192" i="28"/>
  <c r="IL1192" i="28"/>
  <c r="IR1192" i="28" s="1"/>
  <c r="IE1192" i="28"/>
  <c r="IX1141" i="28"/>
  <c r="IL1141" i="28"/>
  <c r="IR1141" i="28" s="1"/>
  <c r="IE1141" i="28"/>
  <c r="IX630" i="28"/>
  <c r="IL630" i="28"/>
  <c r="IR630" i="28" s="1"/>
  <c r="IE630" i="28"/>
  <c r="IX428" i="28"/>
  <c r="IE428" i="28"/>
  <c r="IL428" i="28"/>
  <c r="IR428" i="28" s="1"/>
  <c r="IX265" i="28"/>
  <c r="IE265" i="28"/>
  <c r="IL265" i="28"/>
  <c r="IR265" i="28" s="1"/>
  <c r="IX203" i="28"/>
  <c r="IE203" i="28"/>
  <c r="IL203" i="28"/>
  <c r="IR203" i="28" s="1"/>
  <c r="IX103" i="28"/>
  <c r="IL103" i="28"/>
  <c r="IR103" i="28" s="1"/>
  <c r="IE103" i="28"/>
  <c r="IX1071" i="28"/>
  <c r="IL1071" i="28"/>
  <c r="IR1071" i="28" s="1"/>
  <c r="IE1071" i="28"/>
  <c r="IX1108" i="28"/>
  <c r="IL1108" i="28"/>
  <c r="IR1108" i="28" s="1"/>
  <c r="IE1108" i="28"/>
  <c r="IX465" i="28"/>
  <c r="IL465" i="28"/>
  <c r="IR465" i="28" s="1"/>
  <c r="IE465" i="28"/>
  <c r="IX312" i="28"/>
  <c r="IE312" i="28"/>
  <c r="IL312" i="28"/>
  <c r="IR312" i="28" s="1"/>
  <c r="IX277" i="28"/>
  <c r="IE277" i="28"/>
  <c r="IL277" i="28"/>
  <c r="IR277" i="28" s="1"/>
  <c r="IX235" i="28"/>
  <c r="IE235" i="28"/>
  <c r="IL235" i="28"/>
  <c r="IR235" i="28" s="1"/>
  <c r="IX179" i="28"/>
  <c r="IL179" i="28"/>
  <c r="IR179" i="28" s="1"/>
  <c r="IE179" i="28"/>
  <c r="IX137" i="28"/>
  <c r="IE137" i="28"/>
  <c r="IL137" i="28"/>
  <c r="IR137" i="28" s="1"/>
  <c r="IX93" i="28"/>
  <c r="IE93" i="28"/>
  <c r="IL93" i="28"/>
  <c r="IR93" i="28" s="1"/>
  <c r="IX426" i="28"/>
  <c r="IE426" i="28"/>
  <c r="IL426" i="28"/>
  <c r="IR426" i="28" s="1"/>
  <c r="IX231" i="28"/>
  <c r="IL231" i="28"/>
  <c r="IR231" i="28" s="1"/>
  <c r="IE231" i="28"/>
  <c r="IX139" i="28"/>
  <c r="IE139" i="28"/>
  <c r="IL139" i="28"/>
  <c r="IR139" i="28" s="1"/>
  <c r="IX15" i="28"/>
  <c r="IL15" i="28"/>
  <c r="IR15" i="28" s="1"/>
  <c r="IE15" i="28"/>
  <c r="IX1034" i="28"/>
  <c r="IL1034" i="28"/>
  <c r="IR1034" i="28" s="1"/>
  <c r="IE1034" i="28"/>
  <c r="IX471" i="28"/>
  <c r="IL471" i="28"/>
  <c r="IR471" i="28" s="1"/>
  <c r="IE471" i="28"/>
  <c r="IX363" i="28"/>
  <c r="IL363" i="28"/>
  <c r="IR363" i="28" s="1"/>
  <c r="IE363" i="28"/>
  <c r="IX1081" i="28"/>
  <c r="IE1081" i="28"/>
  <c r="IL1081" i="28"/>
  <c r="IR1081" i="28" s="1"/>
  <c r="IX1092" i="28"/>
  <c r="IE1092" i="28"/>
  <c r="IL1092" i="28"/>
  <c r="IR1092" i="28" s="1"/>
  <c r="IX993" i="28"/>
  <c r="IE993" i="28"/>
  <c r="IL993" i="28"/>
  <c r="IR993" i="28" s="1"/>
  <c r="IX879" i="28"/>
  <c r="IE879" i="28"/>
  <c r="IL879" i="28"/>
  <c r="IR879" i="28" s="1"/>
  <c r="IX863" i="28"/>
  <c r="IL863" i="28"/>
  <c r="IR863" i="28" s="1"/>
  <c r="IE863" i="28"/>
  <c r="IX946" i="28"/>
  <c r="IL946" i="28"/>
  <c r="IR946" i="28" s="1"/>
  <c r="IE946" i="28"/>
  <c r="IX750" i="28"/>
  <c r="IL750" i="28"/>
  <c r="IR750" i="28" s="1"/>
  <c r="IE750" i="28"/>
  <c r="IX669" i="28"/>
  <c r="IE669" i="28"/>
  <c r="IL669" i="28"/>
  <c r="IR669" i="28" s="1"/>
  <c r="IX485" i="28"/>
  <c r="IL485" i="28"/>
  <c r="IR485" i="28" s="1"/>
  <c r="IE485" i="28"/>
  <c r="IX416" i="28"/>
  <c r="IL416" i="28"/>
  <c r="IR416" i="28" s="1"/>
  <c r="IE416" i="28"/>
  <c r="IX989" i="28"/>
  <c r="IL989" i="28"/>
  <c r="IR989" i="28" s="1"/>
  <c r="IE989" i="28"/>
  <c r="IX806" i="28"/>
  <c r="IE806" i="28"/>
  <c r="IL806" i="28"/>
  <c r="IR806" i="28" s="1"/>
  <c r="IX748" i="28"/>
  <c r="IL748" i="28"/>
  <c r="IR748" i="28" s="1"/>
  <c r="IE748" i="28"/>
  <c r="IX638" i="28"/>
  <c r="IL638" i="28"/>
  <c r="IR638" i="28" s="1"/>
  <c r="IE638" i="28"/>
  <c r="IX442" i="28"/>
  <c r="IL442" i="28"/>
  <c r="IR442" i="28" s="1"/>
  <c r="IE442" i="28"/>
  <c r="IX215" i="28"/>
  <c r="IE215" i="28"/>
  <c r="IL215" i="28"/>
  <c r="IR215" i="28" s="1"/>
  <c r="IX31" i="28"/>
  <c r="IE31" i="28"/>
  <c r="IL31" i="28"/>
  <c r="IR31" i="28" s="1"/>
  <c r="IX1083" i="28"/>
  <c r="IL1083" i="28"/>
  <c r="IR1083" i="28" s="1"/>
  <c r="IE1083" i="28"/>
  <c r="IX1064" i="28"/>
  <c r="IL1064" i="28"/>
  <c r="IR1064" i="28" s="1"/>
  <c r="IE1064" i="28"/>
  <c r="IX973" i="28"/>
  <c r="IE973" i="28"/>
  <c r="IL973" i="28"/>
  <c r="IR973" i="28" s="1"/>
  <c r="IX639" i="28"/>
  <c r="IL639" i="28"/>
  <c r="IR639" i="28" s="1"/>
  <c r="IE639" i="28"/>
  <c r="IX607" i="28"/>
  <c r="IE607" i="28"/>
  <c r="IL607" i="28"/>
  <c r="IR607" i="28" s="1"/>
  <c r="IX569" i="28"/>
  <c r="IL569" i="28"/>
  <c r="IR569" i="28" s="1"/>
  <c r="IE569" i="28"/>
  <c r="IX536" i="28"/>
  <c r="IE536" i="28"/>
  <c r="IL536" i="28"/>
  <c r="IR536" i="28" s="1"/>
  <c r="IX494" i="28"/>
  <c r="IE494" i="28"/>
  <c r="IL494" i="28"/>
  <c r="IR494" i="28" s="1"/>
  <c r="IX472" i="28"/>
  <c r="IE472" i="28"/>
  <c r="IL472" i="28"/>
  <c r="IR472" i="28" s="1"/>
  <c r="IX145" i="28"/>
  <c r="IE145" i="28"/>
  <c r="IL145" i="28"/>
  <c r="IR145" i="28" s="1"/>
  <c r="IX26" i="28"/>
  <c r="IL26" i="28"/>
  <c r="IR26" i="28" s="1"/>
  <c r="IE26" i="28"/>
  <c r="IX1165" i="28"/>
  <c r="IL1165" i="28"/>
  <c r="IR1165" i="28" s="1"/>
  <c r="IE1165" i="28"/>
  <c r="IX1117" i="28"/>
  <c r="IE1117" i="28"/>
  <c r="IL1117" i="28"/>
  <c r="IR1117" i="28" s="1"/>
  <c r="IX1029" i="28"/>
  <c r="IL1029" i="28"/>
  <c r="IR1029" i="28" s="1"/>
  <c r="IE1029" i="28"/>
  <c r="IX936" i="28"/>
  <c r="IE936" i="28"/>
  <c r="IL936" i="28"/>
  <c r="IR936" i="28" s="1"/>
  <c r="IX842" i="28"/>
  <c r="IL842" i="28"/>
  <c r="IR842" i="28" s="1"/>
  <c r="IE842" i="28"/>
  <c r="IX732" i="28"/>
  <c r="IL732" i="28"/>
  <c r="IR732" i="28" s="1"/>
  <c r="IE732" i="28"/>
  <c r="IX619" i="28"/>
  <c r="IL619" i="28"/>
  <c r="IR619" i="28" s="1"/>
  <c r="IE619" i="28"/>
  <c r="IX538" i="28"/>
  <c r="IE538" i="28"/>
  <c r="IL538" i="28"/>
  <c r="IR538" i="28" s="1"/>
  <c r="IX474" i="28"/>
  <c r="IL474" i="28"/>
  <c r="IR474" i="28" s="1"/>
  <c r="IE474" i="28"/>
  <c r="IX247" i="28"/>
  <c r="IL247" i="28"/>
  <c r="IR247" i="28" s="1"/>
  <c r="IE247" i="28"/>
  <c r="IX111" i="28"/>
  <c r="IE111" i="28"/>
  <c r="IL111" i="28"/>
  <c r="IR111" i="28" s="1"/>
  <c r="IX1027" i="28"/>
  <c r="IE1027" i="28"/>
  <c r="IL1027" i="28"/>
  <c r="IR1027" i="28" s="1"/>
  <c r="IX979" i="28"/>
  <c r="IL979" i="28"/>
  <c r="IR979" i="28" s="1"/>
  <c r="IE979" i="28"/>
  <c r="IX1197" i="28"/>
  <c r="IL1197" i="28"/>
  <c r="IR1197" i="28" s="1"/>
  <c r="IE1197" i="28"/>
  <c r="IX257" i="28"/>
  <c r="IL257" i="28"/>
  <c r="IR257" i="28" s="1"/>
  <c r="IE257" i="28"/>
  <c r="IX890" i="28"/>
  <c r="IL890" i="28"/>
  <c r="IR890" i="28" s="1"/>
  <c r="IE890" i="28"/>
  <c r="IX850" i="28"/>
  <c r="IL850" i="28"/>
  <c r="IR850" i="28" s="1"/>
  <c r="IE850" i="28"/>
  <c r="IX605" i="28"/>
  <c r="IE605" i="28"/>
  <c r="IL605" i="28"/>
  <c r="IR605" i="28" s="1"/>
  <c r="IX344" i="28"/>
  <c r="IL344" i="28"/>
  <c r="IR344" i="28" s="1"/>
  <c r="IE344" i="28"/>
  <c r="IX327" i="28"/>
  <c r="IE327" i="28"/>
  <c r="IL327" i="28"/>
  <c r="IR327" i="28" s="1"/>
  <c r="IX24" i="28"/>
  <c r="IL24" i="28"/>
  <c r="IR24" i="28" s="1"/>
  <c r="IE24" i="28"/>
  <c r="IX1154" i="28"/>
  <c r="IL1154" i="28"/>
  <c r="IR1154" i="28" s="1"/>
  <c r="IE1154" i="28"/>
  <c r="IX256" i="28"/>
  <c r="IE256" i="28"/>
  <c r="IL256" i="28"/>
  <c r="IR256" i="28" s="1"/>
  <c r="IX1161" i="28"/>
  <c r="IL1161" i="28"/>
  <c r="IR1161" i="28" s="1"/>
  <c r="IE1161" i="28"/>
  <c r="IX1079" i="28"/>
  <c r="IL1079" i="28"/>
  <c r="IR1079" i="28" s="1"/>
  <c r="IE1079" i="28"/>
  <c r="IX263" i="28"/>
  <c r="IL263" i="28"/>
  <c r="IR263" i="28" s="1"/>
  <c r="IE263" i="28"/>
  <c r="IX133" i="28"/>
  <c r="IL133" i="28"/>
  <c r="IR133" i="28" s="1"/>
  <c r="IE133" i="28"/>
  <c r="IX1191" i="28"/>
  <c r="IL1191" i="28"/>
  <c r="IR1191" i="28" s="1"/>
  <c r="IE1191" i="28"/>
  <c r="IX621" i="28"/>
  <c r="IE621" i="28"/>
  <c r="IL621" i="28"/>
  <c r="IR621" i="28" s="1"/>
  <c r="IX241" i="28"/>
  <c r="IX105" i="28"/>
  <c r="IL105" i="28"/>
  <c r="IR105" i="28" s="1"/>
  <c r="IE105" i="28"/>
  <c r="IX633" i="28"/>
  <c r="IL633" i="28"/>
  <c r="IR633" i="28" s="1"/>
  <c r="IE633" i="28"/>
  <c r="IX189" i="28"/>
  <c r="IE189" i="28"/>
  <c r="IL189" i="28"/>
  <c r="IR189" i="28" s="1"/>
  <c r="IX315" i="28"/>
  <c r="IL315" i="28"/>
  <c r="IR315" i="28" s="1"/>
  <c r="IE315" i="28"/>
  <c r="IX969" i="28"/>
  <c r="IE969" i="28"/>
  <c r="IL969" i="28"/>
  <c r="IR969" i="28" s="1"/>
  <c r="IX625" i="28"/>
  <c r="IL625" i="28"/>
  <c r="IR625" i="28" s="1"/>
  <c r="IE625" i="28"/>
  <c r="IX216" i="28"/>
  <c r="IL216" i="28"/>
  <c r="IR216" i="28" s="1"/>
  <c r="IE216" i="28"/>
  <c r="IX80" i="28"/>
  <c r="IL80" i="28"/>
  <c r="IR80" i="28" s="1"/>
  <c r="IE80" i="28"/>
  <c r="IX885" i="28"/>
  <c r="IL885" i="28"/>
  <c r="IR885" i="28" s="1"/>
  <c r="IE885" i="28"/>
  <c r="IX853" i="28"/>
  <c r="IL853" i="28"/>
  <c r="IR853" i="28" s="1"/>
  <c r="IE853" i="28"/>
  <c r="IX798" i="28"/>
  <c r="IL798" i="28"/>
  <c r="IR798" i="28" s="1"/>
  <c r="IE798" i="28"/>
  <c r="IX272" i="28"/>
  <c r="IE272" i="28"/>
  <c r="IL272" i="28"/>
  <c r="IR272" i="28" s="1"/>
  <c r="IX66" i="28"/>
  <c r="IE66" i="28"/>
  <c r="IL66" i="28"/>
  <c r="IR66" i="28" s="1"/>
  <c r="IX612" i="28"/>
  <c r="IL612" i="28"/>
  <c r="IR612" i="28" s="1"/>
  <c r="IE612" i="28"/>
  <c r="IX292" i="28"/>
  <c r="IL292" i="28"/>
  <c r="IR292" i="28" s="1"/>
  <c r="IE292" i="28"/>
  <c r="IX1211" i="28"/>
  <c r="IL1211" i="28"/>
  <c r="IR1211" i="28" s="1"/>
  <c r="IE1211" i="28"/>
  <c r="IX1160" i="28"/>
  <c r="IL1160" i="28"/>
  <c r="IR1160" i="28" s="1"/>
  <c r="IE1160" i="28"/>
  <c r="IX87" i="28"/>
  <c r="IL87" i="28"/>
  <c r="IR87" i="28" s="1"/>
  <c r="IE87" i="28"/>
  <c r="IX132" i="28"/>
  <c r="IE132" i="28"/>
  <c r="IL132" i="28"/>
  <c r="IR132" i="28" s="1"/>
  <c r="IX762" i="28"/>
  <c r="IL762" i="28"/>
  <c r="IR762" i="28" s="1"/>
  <c r="IE762" i="28"/>
  <c r="IX251" i="28"/>
  <c r="IE251" i="28"/>
  <c r="IL251" i="28"/>
  <c r="IR251" i="28" s="1"/>
  <c r="IX173" i="28"/>
  <c r="IE173" i="28"/>
  <c r="IL173" i="28"/>
  <c r="IR173" i="28" s="1"/>
  <c r="IX99" i="28"/>
  <c r="IL99" i="28"/>
  <c r="IR99" i="28" s="1"/>
  <c r="IE99" i="28"/>
  <c r="IX1204" i="28"/>
  <c r="IL1204" i="28"/>
  <c r="IR1204" i="28" s="1"/>
  <c r="IE1204" i="28"/>
  <c r="IX1085" i="28"/>
  <c r="IE1085" i="28"/>
  <c r="IL1085" i="28"/>
  <c r="IR1085" i="28" s="1"/>
  <c r="IX999" i="28"/>
  <c r="IL999" i="28"/>
  <c r="IR999" i="28" s="1"/>
  <c r="IE999" i="28"/>
  <c r="IX204" i="28"/>
  <c r="IL204" i="28"/>
  <c r="IR204" i="28" s="1"/>
  <c r="IE204" i="28"/>
  <c r="IX108" i="28"/>
  <c r="IL108" i="28"/>
  <c r="IR108" i="28" s="1"/>
  <c r="IE108" i="28"/>
  <c r="IX1188" i="28"/>
  <c r="IE1188" i="28"/>
  <c r="IL1188" i="28"/>
  <c r="IR1188" i="28" s="1"/>
  <c r="IX1018" i="28"/>
  <c r="IE1018" i="28"/>
  <c r="IL1018" i="28"/>
  <c r="IR1018" i="28" s="1"/>
  <c r="IX276" i="28"/>
  <c r="IE276" i="28"/>
  <c r="IL276" i="28"/>
  <c r="IR276" i="28" s="1"/>
  <c r="IX124" i="28"/>
  <c r="IL124" i="28"/>
  <c r="IR124" i="28" s="1"/>
  <c r="IE124" i="28"/>
  <c r="IX41" i="28"/>
  <c r="IL41" i="28"/>
  <c r="IR41" i="28" s="1"/>
  <c r="IE41" i="28"/>
  <c r="IX674" i="28"/>
  <c r="IL674" i="28"/>
  <c r="IR674" i="28" s="1"/>
  <c r="IE674" i="28"/>
  <c r="IX583" i="28"/>
  <c r="IL583" i="28"/>
  <c r="IR583" i="28" s="1"/>
  <c r="IE583" i="28"/>
  <c r="IX559" i="28"/>
  <c r="IE559" i="28"/>
  <c r="IL559" i="28"/>
  <c r="IR559" i="28" s="1"/>
  <c r="IX537" i="28"/>
  <c r="IL537" i="28"/>
  <c r="IR537" i="28" s="1"/>
  <c r="IE537" i="28"/>
  <c r="IX473" i="28"/>
  <c r="IL473" i="28"/>
  <c r="IR473" i="28" s="1"/>
  <c r="IE473" i="28"/>
  <c r="IX405" i="28"/>
  <c r="IL405" i="28"/>
  <c r="IR405" i="28" s="1"/>
  <c r="IE405" i="28"/>
  <c r="IX373" i="28"/>
  <c r="IL373" i="28"/>
  <c r="IR373" i="28" s="1"/>
  <c r="IE373" i="28"/>
  <c r="IX357" i="28"/>
  <c r="IE357" i="28"/>
  <c r="IL357" i="28"/>
  <c r="IR357" i="28" s="1"/>
  <c r="IX341" i="28"/>
  <c r="IL341" i="28"/>
  <c r="IR341" i="28" s="1"/>
  <c r="IE341" i="28"/>
  <c r="IX375" i="28"/>
  <c r="IL375" i="28"/>
  <c r="IR375" i="28" s="1"/>
  <c r="IE375" i="28"/>
  <c r="IX322" i="28"/>
  <c r="IL322" i="28"/>
  <c r="IR322" i="28" s="1"/>
  <c r="IE322" i="28"/>
  <c r="IX594" i="28"/>
  <c r="IE594" i="28"/>
  <c r="IL594" i="28"/>
  <c r="IR594" i="28" s="1"/>
  <c r="IX523" i="28"/>
  <c r="IE523" i="28"/>
  <c r="IL523" i="28"/>
  <c r="IR523" i="28" s="1"/>
  <c r="IX459" i="28"/>
  <c r="IL459" i="28"/>
  <c r="IR459" i="28" s="1"/>
  <c r="IE459" i="28"/>
  <c r="IX909" i="28"/>
  <c r="IL909" i="28"/>
  <c r="IR909" i="28" s="1"/>
  <c r="IE909" i="28"/>
  <c r="IX358" i="28"/>
  <c r="IE358" i="28"/>
  <c r="IL358" i="28"/>
  <c r="IR358" i="28" s="1"/>
  <c r="IX313" i="28"/>
  <c r="IE313" i="28"/>
  <c r="IL313" i="28"/>
  <c r="IR313" i="28" s="1"/>
  <c r="IX260" i="28"/>
  <c r="IL260" i="28"/>
  <c r="IR260" i="28" s="1"/>
  <c r="IE260" i="28"/>
  <c r="IX934" i="28"/>
  <c r="IL934" i="28"/>
  <c r="IR934" i="28" s="1"/>
  <c r="IE934" i="28"/>
  <c r="IX1093" i="28"/>
  <c r="IE1093" i="28"/>
  <c r="IL1093" i="28"/>
  <c r="IR1093" i="28" s="1"/>
  <c r="IX1178" i="28"/>
  <c r="IL1178" i="28"/>
  <c r="IR1178" i="28" s="1"/>
  <c r="IE1178" i="28"/>
  <c r="IX1001" i="28"/>
  <c r="IE1001" i="28"/>
  <c r="IL1001" i="28"/>
  <c r="IR1001" i="28" s="1"/>
  <c r="IX694" i="28"/>
  <c r="IL694" i="28"/>
  <c r="IR694" i="28" s="1"/>
  <c r="IE694" i="28"/>
  <c r="IX461" i="28"/>
  <c r="IL461" i="28"/>
  <c r="IR461" i="28" s="1"/>
  <c r="IE461" i="28"/>
  <c r="IX1169" i="28"/>
  <c r="IE1169" i="28"/>
  <c r="IL1169" i="28"/>
  <c r="IR1169" i="28" s="1"/>
  <c r="IX320" i="28"/>
  <c r="IL320" i="28"/>
  <c r="IR320" i="28" s="1"/>
  <c r="IE320" i="28"/>
  <c r="IX116" i="28"/>
  <c r="IE116" i="28"/>
  <c r="IL116" i="28"/>
  <c r="IR116" i="28" s="1"/>
  <c r="IX1020" i="28"/>
  <c r="IL1020" i="28"/>
  <c r="IR1020" i="28" s="1"/>
  <c r="IE1020" i="28"/>
  <c r="IX568" i="28"/>
  <c r="IL568" i="28"/>
  <c r="IR568" i="28" s="1"/>
  <c r="IE568" i="28"/>
  <c r="IX48" i="28"/>
  <c r="IE48" i="28"/>
  <c r="IL48" i="28"/>
  <c r="IR48" i="28" s="1"/>
  <c r="IX1006" i="28"/>
  <c r="IL1006" i="28"/>
  <c r="IR1006" i="28" s="1"/>
  <c r="IE1006" i="28"/>
  <c r="IX648" i="28"/>
  <c r="IE648" i="28"/>
  <c r="IL648" i="28"/>
  <c r="IR648" i="28" s="1"/>
  <c r="IX600" i="28"/>
  <c r="IL600" i="28"/>
  <c r="IR600" i="28" s="1"/>
  <c r="IE600" i="28"/>
  <c r="IX382" i="28"/>
  <c r="IE382" i="28"/>
  <c r="IL382" i="28"/>
  <c r="IR382" i="28" s="1"/>
  <c r="IX293" i="28"/>
  <c r="IL293" i="28"/>
  <c r="IR293" i="28" s="1"/>
  <c r="IE293" i="28"/>
  <c r="IX160" i="28"/>
  <c r="IE160" i="28"/>
  <c r="IL160" i="28"/>
  <c r="IR160" i="28" s="1"/>
  <c r="IX33" i="28"/>
  <c r="IL33" i="28"/>
  <c r="IR33" i="28" s="1"/>
  <c r="IE33" i="28"/>
  <c r="IX972" i="28"/>
  <c r="IL972" i="28"/>
  <c r="IR972" i="28" s="1"/>
  <c r="IE972" i="28"/>
  <c r="IX903" i="28"/>
  <c r="IL903" i="28"/>
  <c r="IR903" i="28" s="1"/>
  <c r="IE903" i="28"/>
  <c r="IX400" i="28"/>
  <c r="IL400" i="28"/>
  <c r="IR400" i="28" s="1"/>
  <c r="IE400" i="28"/>
  <c r="IX360" i="28"/>
  <c r="IE360" i="28"/>
  <c r="IL360" i="28"/>
  <c r="IR360" i="28" s="1"/>
  <c r="IX206" i="28"/>
  <c r="IX687" i="28"/>
  <c r="IL687" i="28"/>
  <c r="IR687" i="28" s="1"/>
  <c r="IE687" i="28"/>
  <c r="IX118" i="28"/>
  <c r="IL118" i="28"/>
  <c r="IR118" i="28" s="1"/>
  <c r="IE118" i="28"/>
  <c r="IX291" i="28"/>
  <c r="IE291" i="28"/>
  <c r="IL291" i="28"/>
  <c r="IR291" i="28" s="1"/>
  <c r="IX138" i="28"/>
  <c r="IE138" i="28"/>
  <c r="IL138" i="28"/>
  <c r="IR138" i="28" s="1"/>
  <c r="IX680" i="28"/>
  <c r="IE680" i="28"/>
  <c r="IL680" i="28"/>
  <c r="IR680" i="28" s="1"/>
  <c r="IX577" i="28"/>
  <c r="IL577" i="28"/>
  <c r="IR577" i="28" s="1"/>
  <c r="IE577" i="28"/>
  <c r="IX514" i="28"/>
  <c r="IL514" i="28"/>
  <c r="IR514" i="28" s="1"/>
  <c r="IE514" i="28"/>
  <c r="IX469" i="28"/>
  <c r="IL469" i="28"/>
  <c r="IR469" i="28" s="1"/>
  <c r="IE469" i="28"/>
  <c r="IX413" i="28"/>
  <c r="IL413" i="28"/>
  <c r="IR413" i="28" s="1"/>
  <c r="IE413" i="28"/>
  <c r="IX1019" i="28"/>
  <c r="IE1019" i="28"/>
  <c r="IL1019" i="28"/>
  <c r="IR1019" i="28" s="1"/>
  <c r="IX808" i="28"/>
  <c r="IE808" i="28"/>
  <c r="IL808" i="28"/>
  <c r="IR808" i="28" s="1"/>
  <c r="IX634" i="28"/>
  <c r="IE634" i="28"/>
  <c r="IL634" i="28"/>
  <c r="IR634" i="28" s="1"/>
  <c r="IX521" i="28"/>
  <c r="IL521" i="28"/>
  <c r="IR521" i="28" s="1"/>
  <c r="IE521" i="28"/>
  <c r="IX457" i="28"/>
  <c r="IL457" i="28"/>
  <c r="IR457" i="28" s="1"/>
  <c r="IE457" i="28"/>
  <c r="IX438" i="28"/>
  <c r="IL438" i="28"/>
  <c r="IR438" i="28" s="1"/>
  <c r="IE438" i="28"/>
  <c r="IX409" i="28"/>
  <c r="IE409" i="28"/>
  <c r="IL409" i="28"/>
  <c r="IR409" i="28" s="1"/>
  <c r="IX393" i="28"/>
  <c r="IE393" i="28"/>
  <c r="IL393" i="28"/>
  <c r="IR393" i="28" s="1"/>
  <c r="IX377" i="28"/>
  <c r="IL377" i="28"/>
  <c r="IR377" i="28" s="1"/>
  <c r="IE377" i="28"/>
  <c r="IX361" i="28"/>
  <c r="IE361" i="28"/>
  <c r="IL361" i="28"/>
  <c r="IR361" i="28" s="1"/>
  <c r="IX58" i="28"/>
  <c r="IE58" i="28"/>
  <c r="IL58" i="28"/>
  <c r="IR58" i="28" s="1"/>
  <c r="IX672" i="28"/>
  <c r="IL672" i="28"/>
  <c r="IR672" i="28" s="1"/>
  <c r="IE672" i="28"/>
  <c r="IX511" i="28"/>
  <c r="IE511" i="28"/>
  <c r="IL511" i="28"/>
  <c r="IR511" i="28" s="1"/>
  <c r="IX447" i="28"/>
  <c r="IL447" i="28"/>
  <c r="IR447" i="28" s="1"/>
  <c r="IE447" i="28"/>
  <c r="IX1170" i="28"/>
  <c r="IE1170" i="28"/>
  <c r="IL1170" i="28"/>
  <c r="IR1170" i="28" s="1"/>
  <c r="IX507" i="28"/>
  <c r="IE507" i="28"/>
  <c r="IL507" i="28"/>
  <c r="IR507" i="28" s="1"/>
  <c r="IX443" i="28"/>
  <c r="IE443" i="28"/>
  <c r="IL443" i="28"/>
  <c r="IR443" i="28" s="1"/>
  <c r="IX1035" i="28"/>
  <c r="IE1035" i="28"/>
  <c r="IL1035" i="28"/>
  <c r="IR1035" i="28" s="1"/>
  <c r="IX1003" i="28"/>
  <c r="IL1003" i="28"/>
  <c r="IR1003" i="28" s="1"/>
  <c r="IE1003" i="28"/>
  <c r="IX837" i="28"/>
  <c r="IL837" i="28"/>
  <c r="IR837" i="28" s="1"/>
  <c r="IE837" i="28"/>
  <c r="IX918" i="28"/>
  <c r="IE918" i="28"/>
  <c r="IL918" i="28"/>
  <c r="IR918" i="28" s="1"/>
  <c r="IX782" i="28"/>
  <c r="IE782" i="28"/>
  <c r="IL782" i="28"/>
  <c r="IR782" i="28" s="1"/>
  <c r="IX718" i="28"/>
  <c r="IL718" i="28"/>
  <c r="IR718" i="28" s="1"/>
  <c r="IE718" i="28"/>
  <c r="IX686" i="28"/>
  <c r="IL686" i="28"/>
  <c r="IR686" i="28" s="1"/>
  <c r="IE686" i="28"/>
  <c r="IX646" i="28"/>
  <c r="IL646" i="28"/>
  <c r="IR646" i="28" s="1"/>
  <c r="IE646" i="28"/>
  <c r="IX549" i="28"/>
  <c r="IE549" i="28"/>
  <c r="IL549" i="28"/>
  <c r="IR549" i="28" s="1"/>
  <c r="IX565" i="28"/>
  <c r="IE565" i="28"/>
  <c r="IL565" i="28"/>
  <c r="IR565" i="28" s="1"/>
  <c r="IX530" i="28"/>
  <c r="IE530" i="28"/>
  <c r="IL530" i="28"/>
  <c r="IR530" i="28" s="1"/>
  <c r="IX508" i="28"/>
  <c r="IL508" i="28"/>
  <c r="IR508" i="28" s="1"/>
  <c r="IE508" i="28"/>
  <c r="IX466" i="28"/>
  <c r="IL466" i="28"/>
  <c r="IR466" i="28" s="1"/>
  <c r="IE466" i="28"/>
  <c r="IX444" i="28"/>
  <c r="IL444" i="28"/>
  <c r="IR444" i="28" s="1"/>
  <c r="IE444" i="28"/>
  <c r="IX421" i="28"/>
  <c r="IL421" i="28"/>
  <c r="IR421" i="28" s="1"/>
  <c r="IE421" i="28"/>
  <c r="IX296" i="28"/>
  <c r="IL296" i="28"/>
  <c r="IR296" i="28" s="1"/>
  <c r="IE296" i="28"/>
  <c r="IX271" i="28"/>
  <c r="IL271" i="28"/>
  <c r="IR271" i="28" s="1"/>
  <c r="IE271" i="28"/>
  <c r="IX239" i="28"/>
  <c r="IE239" i="28"/>
  <c r="IL239" i="28"/>
  <c r="IR239" i="28" s="1"/>
  <c r="IX199" i="28"/>
  <c r="IE199" i="28"/>
  <c r="IL199" i="28"/>
  <c r="IR199" i="28" s="1"/>
  <c r="IX167" i="28"/>
  <c r="IE167" i="28"/>
  <c r="IL167" i="28"/>
  <c r="IR167" i="28" s="1"/>
  <c r="IX131" i="28"/>
  <c r="IL131" i="28"/>
  <c r="IR131" i="28" s="1"/>
  <c r="IE131" i="28"/>
  <c r="IX57" i="28"/>
  <c r="IL57" i="28"/>
  <c r="IR57" i="28" s="1"/>
  <c r="IE57" i="28"/>
  <c r="IX801" i="28"/>
  <c r="IL801" i="28"/>
  <c r="IR801" i="28" s="1"/>
  <c r="IE801" i="28"/>
  <c r="IX695" i="28"/>
  <c r="IE695" i="28"/>
  <c r="IL695" i="28"/>
  <c r="IR695" i="28" s="1"/>
  <c r="IX376" i="28"/>
  <c r="IL376" i="28"/>
  <c r="IR376" i="28" s="1"/>
  <c r="IE376" i="28"/>
  <c r="IX352" i="28"/>
  <c r="IL352" i="28"/>
  <c r="IR352" i="28" s="1"/>
  <c r="IE352" i="28"/>
  <c r="IX178" i="28"/>
  <c r="IE178" i="28"/>
  <c r="IL178" i="28"/>
  <c r="IR178" i="28" s="1"/>
  <c r="IX550" i="28"/>
  <c r="IE550" i="28"/>
  <c r="IL550" i="28"/>
  <c r="IR550" i="28" s="1"/>
  <c r="IX94" i="28"/>
  <c r="IE94" i="28"/>
  <c r="IL94" i="28"/>
  <c r="IR94" i="28" s="1"/>
  <c r="IX807" i="28"/>
  <c r="IE807" i="28"/>
  <c r="IL807" i="28"/>
  <c r="IR807" i="28" s="1"/>
  <c r="IX769" i="28"/>
  <c r="IL769" i="28"/>
  <c r="IR769" i="28" s="1"/>
  <c r="IE769" i="28"/>
  <c r="IX705" i="28"/>
  <c r="IE705" i="28"/>
  <c r="IL705" i="28"/>
  <c r="IR705" i="28" s="1"/>
  <c r="IX378" i="28"/>
  <c r="IE378" i="28"/>
  <c r="IL378" i="28"/>
  <c r="IR378" i="28" s="1"/>
  <c r="IX289" i="28"/>
  <c r="IE289" i="28"/>
  <c r="IL289" i="28"/>
  <c r="IR289" i="28" s="1"/>
  <c r="IX1038" i="28"/>
  <c r="IE1038" i="28"/>
  <c r="IL1038" i="28"/>
  <c r="IR1038" i="28" s="1"/>
  <c r="IX941" i="28"/>
  <c r="IL941" i="28"/>
  <c r="IR941" i="28" s="1"/>
  <c r="IE941" i="28"/>
  <c r="IX1203" i="28"/>
  <c r="IL1203" i="28"/>
  <c r="IR1203" i="28" s="1"/>
  <c r="IE1203" i="28"/>
  <c r="IX362" i="28"/>
  <c r="IL362" i="28"/>
  <c r="IR362" i="28" s="1"/>
  <c r="IE362" i="28"/>
  <c r="IX317" i="28"/>
  <c r="IE317" i="28"/>
  <c r="IL317" i="28"/>
  <c r="IR317" i="28" s="1"/>
  <c r="IX1048" i="28"/>
  <c r="IE1048" i="28"/>
  <c r="IL1048" i="28"/>
  <c r="IR1048" i="28" s="1"/>
  <c r="IX55" i="28"/>
  <c r="IL55" i="28"/>
  <c r="IR55" i="28" s="1"/>
  <c r="IE55" i="28"/>
  <c r="IX1143" i="28"/>
  <c r="IL1143" i="28"/>
  <c r="IR1143" i="28" s="1"/>
  <c r="IE1143" i="28"/>
  <c r="IX1132" i="28"/>
  <c r="IL1132" i="28"/>
  <c r="IR1132" i="28" s="1"/>
  <c r="IE1132" i="28"/>
  <c r="IX932" i="28"/>
  <c r="IE932" i="28"/>
  <c r="IL932" i="28"/>
  <c r="IR932" i="28" s="1"/>
  <c r="IX898" i="28"/>
  <c r="IL898" i="28"/>
  <c r="IR898" i="28" s="1"/>
  <c r="IE898" i="28"/>
  <c r="IX796" i="28"/>
  <c r="IE796" i="28"/>
  <c r="IL796" i="28"/>
  <c r="IR796" i="28" s="1"/>
  <c r="IX700" i="28"/>
  <c r="IE700" i="28"/>
  <c r="IL700" i="28"/>
  <c r="IR700" i="28" s="1"/>
  <c r="IX593" i="28"/>
  <c r="IE593" i="28"/>
  <c r="IL593" i="28"/>
  <c r="IR593" i="28" s="1"/>
  <c r="IX532" i="28"/>
  <c r="IL532" i="28"/>
  <c r="IR532" i="28" s="1"/>
  <c r="IE532" i="28"/>
  <c r="IX191" i="28"/>
  <c r="IL191" i="28"/>
  <c r="IR191" i="28" s="1"/>
  <c r="IE191" i="28"/>
  <c r="IX95" i="28"/>
  <c r="IL95" i="28"/>
  <c r="IR95" i="28" s="1"/>
  <c r="IE95" i="28"/>
  <c r="IX1073" i="28"/>
  <c r="IE1073" i="28"/>
  <c r="IL1073" i="28"/>
  <c r="IR1073" i="28" s="1"/>
  <c r="IX117" i="28"/>
  <c r="IL117" i="28"/>
  <c r="IR117" i="28" s="1"/>
  <c r="IE117" i="28"/>
  <c r="IX81" i="28"/>
  <c r="IE81" i="28"/>
  <c r="IL81" i="28"/>
  <c r="IR81" i="28" s="1"/>
  <c r="IX318" i="28"/>
  <c r="IL318" i="28"/>
  <c r="IR318" i="28" s="1"/>
  <c r="IE318" i="28"/>
  <c r="IX205" i="28"/>
  <c r="IX858" i="28"/>
  <c r="IE858" i="28"/>
  <c r="IL858" i="28"/>
  <c r="IR858" i="28" s="1"/>
  <c r="IX601" i="28"/>
  <c r="IL601" i="28"/>
  <c r="IR601" i="28" s="1"/>
  <c r="IE601" i="28"/>
  <c r="IX245" i="28"/>
  <c r="IL245" i="28"/>
  <c r="IR245" i="28" s="1"/>
  <c r="IE245" i="28"/>
  <c r="IX286" i="28"/>
  <c r="IL286" i="28"/>
  <c r="IR286" i="28" s="1"/>
  <c r="IE286" i="28"/>
  <c r="IX49" i="28"/>
  <c r="IL49" i="28"/>
  <c r="IR49" i="28" s="1"/>
  <c r="IE49" i="28"/>
  <c r="IX237" i="28"/>
  <c r="IE237" i="28"/>
  <c r="IL237" i="28"/>
  <c r="IR237" i="28" s="1"/>
  <c r="IX121" i="28"/>
  <c r="IL121" i="28"/>
  <c r="IR121" i="28" s="1"/>
  <c r="IE121" i="28"/>
  <c r="IX101" i="28"/>
  <c r="IL101" i="28"/>
  <c r="IR101" i="28" s="1"/>
  <c r="IE101" i="28"/>
  <c r="IX40" i="28"/>
  <c r="IE40" i="28"/>
  <c r="IL40" i="28"/>
  <c r="IR40" i="28" s="1"/>
  <c r="IX18" i="28"/>
  <c r="IL18" i="28"/>
  <c r="IR18" i="28" s="1"/>
  <c r="IE18" i="28"/>
  <c r="IX996" i="28"/>
  <c r="IL996" i="28"/>
  <c r="IR996" i="28" s="1"/>
  <c r="IE996" i="28"/>
  <c r="IX158" i="28"/>
  <c r="IL158" i="28"/>
  <c r="IR158" i="28" s="1"/>
  <c r="IE158" i="28"/>
  <c r="IX303" i="28"/>
  <c r="IL303" i="28"/>
  <c r="IR303" i="28" s="1"/>
  <c r="IE303" i="28"/>
  <c r="IX1016" i="28"/>
  <c r="IL1016" i="28"/>
  <c r="IR1016" i="28" s="1"/>
  <c r="IE1016" i="28"/>
  <c r="IX664" i="28"/>
  <c r="IL664" i="28"/>
  <c r="IR664" i="28" s="1"/>
  <c r="IE664" i="28"/>
  <c r="IX188" i="28"/>
  <c r="IL188" i="28"/>
  <c r="IR188" i="28" s="1"/>
  <c r="IE188" i="28"/>
  <c r="IX1082" i="28"/>
  <c r="IE1082" i="28"/>
  <c r="IL1082" i="28"/>
  <c r="IR1082" i="28" s="1"/>
  <c r="IX945" i="28"/>
  <c r="IL945" i="28"/>
  <c r="IR945" i="28" s="1"/>
  <c r="IE945" i="28"/>
  <c r="IX905" i="28"/>
  <c r="IL905" i="28"/>
  <c r="IR905" i="28" s="1"/>
  <c r="IE905" i="28"/>
  <c r="IX1107" i="28"/>
  <c r="IL1107" i="28"/>
  <c r="IR1107" i="28" s="1"/>
  <c r="IE1107" i="28"/>
  <c r="IX182" i="28"/>
  <c r="IL182" i="28"/>
  <c r="IR182" i="28" s="1"/>
  <c r="IE182" i="28"/>
  <c r="IX230" i="28"/>
  <c r="IL230" i="28"/>
  <c r="IR230" i="28" s="1"/>
  <c r="IE230" i="28"/>
  <c r="IX719" i="28"/>
  <c r="IE719" i="28"/>
  <c r="IL719" i="28"/>
  <c r="IR719" i="28" s="1"/>
  <c r="IX580" i="28"/>
  <c r="IL580" i="28"/>
  <c r="IR580" i="28" s="1"/>
  <c r="IE580" i="28"/>
  <c r="IX1074" i="28"/>
  <c r="IL1074" i="28"/>
  <c r="IR1074" i="28" s="1"/>
  <c r="IE1074" i="28"/>
  <c r="IX1062" i="28"/>
  <c r="IE1062" i="28"/>
  <c r="IL1062" i="28"/>
  <c r="IR1062" i="28" s="1"/>
  <c r="IX823" i="28"/>
  <c r="IE823" i="28"/>
  <c r="IL823" i="28"/>
  <c r="IR823" i="28" s="1"/>
  <c r="IX130" i="28"/>
  <c r="IL130" i="28"/>
  <c r="IR130" i="28" s="1"/>
  <c r="IE130" i="28"/>
  <c r="IX1208" i="28"/>
  <c r="IL1208" i="28"/>
  <c r="IR1208" i="28" s="1"/>
  <c r="IE1208" i="28"/>
  <c r="IX1095" i="28"/>
  <c r="IE1095" i="28"/>
  <c r="IL1095" i="28"/>
  <c r="IR1095" i="28" s="1"/>
  <c r="IX1039" i="28"/>
  <c r="IL1039" i="28"/>
  <c r="IR1039" i="28" s="1"/>
  <c r="IE1039" i="28"/>
  <c r="IX888" i="28"/>
  <c r="IX872" i="28"/>
  <c r="IL872" i="28"/>
  <c r="IR872" i="28" s="1"/>
  <c r="IE872" i="28"/>
  <c r="IX856" i="28"/>
  <c r="IE856" i="28"/>
  <c r="IL856" i="28"/>
  <c r="IR856" i="28" s="1"/>
  <c r="IX738" i="28"/>
  <c r="IE738" i="28"/>
  <c r="IL738" i="28"/>
  <c r="IR738" i="28" s="1"/>
  <c r="IX706" i="28"/>
  <c r="IL706" i="28"/>
  <c r="IR706" i="28" s="1"/>
  <c r="IE706" i="28"/>
  <c r="IX657" i="28"/>
  <c r="IL657" i="28"/>
  <c r="IR657" i="28" s="1"/>
  <c r="IE657" i="28"/>
  <c r="IX602" i="28"/>
  <c r="IE602" i="28"/>
  <c r="IL602" i="28"/>
  <c r="IR602" i="28" s="1"/>
  <c r="IX563" i="28"/>
  <c r="IL563" i="28"/>
  <c r="IR563" i="28" s="1"/>
  <c r="IE563" i="28"/>
  <c r="IX767" i="28"/>
  <c r="IL767" i="28"/>
  <c r="IR767" i="28" s="1"/>
  <c r="IE767" i="28"/>
  <c r="IX234" i="28"/>
  <c r="IE234" i="28"/>
  <c r="IL234" i="28"/>
  <c r="IR234" i="28" s="1"/>
  <c r="IX900" i="28"/>
  <c r="IL900" i="28"/>
  <c r="IR900" i="28" s="1"/>
  <c r="IE900" i="28"/>
  <c r="IX852" i="28"/>
  <c r="IE852" i="28"/>
  <c r="IL852" i="28"/>
  <c r="IR852" i="28" s="1"/>
  <c r="IX828" i="28"/>
  <c r="IE828" i="28"/>
  <c r="IL828" i="28"/>
  <c r="IR828" i="28" s="1"/>
  <c r="IX773" i="28"/>
  <c r="IE773" i="28"/>
  <c r="IL773" i="28"/>
  <c r="IR773" i="28" s="1"/>
  <c r="IX709" i="28"/>
  <c r="IL709" i="28"/>
  <c r="IR709" i="28" s="1"/>
  <c r="IE709" i="28"/>
  <c r="IX644" i="28"/>
  <c r="IE644" i="28"/>
  <c r="IL644" i="28"/>
  <c r="IR644" i="28" s="1"/>
  <c r="IX13" i="28"/>
  <c r="IE13" i="28"/>
  <c r="IL13" i="28"/>
  <c r="IR13" i="28" s="1"/>
  <c r="IX825" i="28"/>
  <c r="IL825" i="28"/>
  <c r="IR825" i="28" s="1"/>
  <c r="IE825" i="28"/>
  <c r="IX112" i="28"/>
  <c r="IE112" i="28"/>
  <c r="IL112" i="28"/>
  <c r="IR112" i="28" s="1"/>
  <c r="IX468" i="28"/>
  <c r="IL468" i="28"/>
  <c r="IR468" i="28" s="1"/>
  <c r="IE468" i="28"/>
  <c r="IX671" i="28"/>
  <c r="IL671" i="28"/>
  <c r="IR671" i="28" s="1"/>
  <c r="IE671" i="28"/>
  <c r="IX517" i="28"/>
  <c r="IL517" i="28"/>
  <c r="IR517" i="28" s="1"/>
  <c r="IE517" i="28"/>
  <c r="IX453" i="28"/>
  <c r="IL453" i="28"/>
  <c r="IR453" i="28" s="1"/>
  <c r="IE453" i="28"/>
  <c r="IX217" i="28"/>
  <c r="IE217" i="28"/>
  <c r="IL217" i="28"/>
  <c r="IR217" i="28" s="1"/>
  <c r="IX177" i="28"/>
  <c r="IL177" i="28"/>
  <c r="IR177" i="28" s="1"/>
  <c r="IE177" i="28"/>
  <c r="IX23" i="28"/>
  <c r="IL23" i="28"/>
  <c r="IR23" i="28" s="1"/>
  <c r="IE23" i="28"/>
  <c r="IX1202" i="28"/>
  <c r="IL1202" i="28"/>
  <c r="IR1202" i="28" s="1"/>
  <c r="IE1202" i="28"/>
  <c r="IX726" i="28"/>
  <c r="IE726" i="28"/>
  <c r="IL726" i="28"/>
  <c r="IR726" i="28" s="1"/>
  <c r="IX606" i="28"/>
  <c r="IE606" i="28"/>
  <c r="IL606" i="28"/>
  <c r="IR606" i="28" s="1"/>
  <c r="IX541" i="28"/>
  <c r="IL541" i="28"/>
  <c r="IR541" i="28" s="1"/>
  <c r="IE541" i="28"/>
  <c r="IX279" i="28"/>
  <c r="IE279" i="28"/>
  <c r="IL279" i="28"/>
  <c r="IR279" i="28" s="1"/>
  <c r="IX89" i="28"/>
  <c r="IL89" i="28"/>
  <c r="IR89" i="28" s="1"/>
  <c r="IE89" i="28"/>
  <c r="IX1214" i="28"/>
  <c r="IL1214" i="28"/>
  <c r="IR1214" i="28" s="1"/>
  <c r="IE1214" i="28"/>
  <c r="IX1186" i="28"/>
  <c r="IL1186" i="28"/>
  <c r="IR1186" i="28" s="1"/>
  <c r="IE1186" i="28"/>
  <c r="IX527" i="28"/>
  <c r="IL527" i="28"/>
  <c r="IR527" i="28" s="1"/>
  <c r="IE527" i="28"/>
  <c r="IX463" i="28"/>
  <c r="IL463" i="28"/>
  <c r="IR463" i="28" s="1"/>
  <c r="IE463" i="28"/>
  <c r="IX240" i="28"/>
  <c r="IX72" i="28"/>
  <c r="IL72" i="28"/>
  <c r="IR72" i="28" s="1"/>
  <c r="IE72" i="28"/>
  <c r="IX1173" i="28"/>
  <c r="IL1173" i="28"/>
  <c r="IR1173" i="28" s="1"/>
  <c r="IE1173" i="28"/>
  <c r="IX1042" i="28"/>
  <c r="IL1042" i="28"/>
  <c r="IR1042" i="28" s="1"/>
  <c r="IE1042" i="28"/>
  <c r="IX836" i="28"/>
  <c r="IL836" i="28"/>
  <c r="IR836" i="28" s="1"/>
  <c r="IE836" i="28"/>
  <c r="IX753" i="28"/>
  <c r="IL753" i="28"/>
  <c r="IR753" i="28" s="1"/>
  <c r="IE753" i="28"/>
  <c r="IX689" i="28"/>
  <c r="IE689" i="28"/>
  <c r="IL689" i="28"/>
  <c r="IR689" i="28" s="1"/>
  <c r="IX208" i="28"/>
  <c r="IE208" i="28"/>
  <c r="IL208" i="28"/>
  <c r="IR208" i="28" s="1"/>
  <c r="IX781" i="28"/>
  <c r="IL781" i="28"/>
  <c r="IR781" i="28" s="1"/>
  <c r="IE781" i="28"/>
  <c r="IX917" i="28"/>
  <c r="IL917" i="28"/>
  <c r="IR917" i="28" s="1"/>
  <c r="IE917" i="28"/>
  <c r="IX487" i="28"/>
  <c r="IL487" i="28"/>
  <c r="IR487" i="28" s="1"/>
  <c r="IE487" i="28"/>
  <c r="IX423" i="28"/>
  <c r="IL423" i="28"/>
  <c r="IR423" i="28" s="1"/>
  <c r="IE423" i="28"/>
  <c r="IX379" i="28"/>
  <c r="IE379" i="28"/>
  <c r="IL379" i="28"/>
  <c r="IR379" i="28" s="1"/>
  <c r="IX28" i="28"/>
  <c r="IL28" i="28"/>
  <c r="IR28" i="28" s="1"/>
  <c r="IE28" i="28"/>
  <c r="IX1195" i="28"/>
  <c r="IL1195" i="28"/>
  <c r="IR1195" i="28" s="1"/>
  <c r="IE1195" i="28"/>
  <c r="IX1126" i="28"/>
  <c r="IE1126" i="28"/>
  <c r="IL1126" i="28"/>
  <c r="IR1126" i="28" s="1"/>
  <c r="IX1077" i="28"/>
  <c r="IE1077" i="28"/>
  <c r="IL1077" i="28"/>
  <c r="IR1077" i="28" s="1"/>
  <c r="IX1021" i="28"/>
  <c r="IE1021" i="28"/>
  <c r="IL1021" i="28"/>
  <c r="IR1021" i="28" s="1"/>
  <c r="IX1123" i="28"/>
  <c r="IE1123" i="28"/>
  <c r="IL1123" i="28"/>
  <c r="IR1123" i="28" s="1"/>
  <c r="IX542" i="28"/>
  <c r="IL542" i="28"/>
  <c r="IR542" i="28" s="1"/>
  <c r="IE542" i="28"/>
  <c r="IX497" i="28"/>
  <c r="IL497" i="28"/>
  <c r="IR497" i="28" s="1"/>
  <c r="IE497" i="28"/>
  <c r="IX1163" i="28"/>
  <c r="IL1163" i="28"/>
  <c r="IR1163" i="28" s="1"/>
  <c r="IE1163" i="28"/>
  <c r="IX1109" i="28"/>
  <c r="IL1109" i="28"/>
  <c r="IR1109" i="28" s="1"/>
  <c r="IE1109" i="28"/>
  <c r="IX46" i="28"/>
  <c r="IE46" i="28"/>
  <c r="IL46" i="28"/>
  <c r="IR46" i="28" s="1"/>
  <c r="IX337" i="28"/>
  <c r="IL337" i="28"/>
  <c r="IR337" i="28" s="1"/>
  <c r="IE337" i="28"/>
  <c r="IX91" i="28"/>
  <c r="IE91" i="28"/>
  <c r="IL91" i="28"/>
  <c r="IR91" i="28" s="1"/>
  <c r="IX367" i="28"/>
  <c r="IL367" i="28"/>
  <c r="IR367" i="28" s="1"/>
  <c r="IE367" i="28"/>
  <c r="IX310" i="28"/>
  <c r="IE310" i="28"/>
  <c r="IL310" i="28"/>
  <c r="IR310" i="28" s="1"/>
  <c r="IX411" i="28"/>
  <c r="IE411" i="28"/>
  <c r="IL411" i="28"/>
  <c r="IR411" i="28" s="1"/>
  <c r="IX937" i="28"/>
  <c r="IL937" i="28"/>
  <c r="IR937" i="28" s="1"/>
  <c r="IE937" i="28"/>
  <c r="IX897" i="28"/>
  <c r="IL897" i="28"/>
  <c r="IR897" i="28" s="1"/>
  <c r="IE897" i="28"/>
  <c r="IX865" i="28"/>
  <c r="IL865" i="28"/>
  <c r="IR865" i="28" s="1"/>
  <c r="IE865" i="28"/>
  <c r="IX572" i="28"/>
  <c r="IL572" i="28"/>
  <c r="IR572" i="28" s="1"/>
  <c r="IE572" i="28"/>
  <c r="IX1030" i="28"/>
  <c r="IE1030" i="28"/>
  <c r="IL1030" i="28"/>
  <c r="IR1030" i="28" s="1"/>
  <c r="IX933" i="28"/>
  <c r="IL933" i="28"/>
  <c r="IR933" i="28" s="1"/>
  <c r="IE933" i="28"/>
  <c r="IX334" i="28"/>
  <c r="IE334" i="28"/>
  <c r="IL334" i="28"/>
  <c r="IR334" i="28" s="1"/>
  <c r="IX749" i="28"/>
  <c r="IL749" i="28"/>
  <c r="IR749" i="28" s="1"/>
  <c r="IE749" i="28"/>
  <c r="IX892" i="28"/>
  <c r="IL892" i="28"/>
  <c r="IR892" i="28" s="1"/>
  <c r="IE892" i="28"/>
  <c r="IX754" i="28"/>
  <c r="IL754" i="28"/>
  <c r="IR754" i="28" s="1"/>
  <c r="IE754" i="28"/>
  <c r="IX957" i="28"/>
  <c r="IL957" i="28"/>
  <c r="IR957" i="28" s="1"/>
  <c r="IE957" i="28"/>
  <c r="IX620" i="28"/>
  <c r="IE620" i="28"/>
  <c r="IL620" i="28"/>
  <c r="IR620" i="28" s="1"/>
  <c r="IX515" i="28"/>
  <c r="IE515" i="28"/>
  <c r="IL515" i="28"/>
  <c r="IR515" i="28" s="1"/>
  <c r="IX451" i="28"/>
  <c r="IE451" i="28"/>
  <c r="IL451" i="28"/>
  <c r="IR451" i="28" s="1"/>
  <c r="IX944" i="28"/>
  <c r="IL944" i="28"/>
  <c r="IR944" i="28" s="1"/>
  <c r="IE944" i="28"/>
  <c r="IX392" i="28"/>
  <c r="IE392" i="28"/>
  <c r="IL392" i="28"/>
  <c r="IR392" i="28" s="1"/>
  <c r="IX258" i="28"/>
  <c r="IL258" i="28"/>
  <c r="IR258" i="28" s="1"/>
  <c r="IE258" i="28"/>
  <c r="IX955" i="28"/>
  <c r="IL955" i="28"/>
  <c r="IR955" i="28" s="1"/>
  <c r="IE955" i="28"/>
  <c r="IX142" i="28"/>
  <c r="IL142" i="28"/>
  <c r="IR142" i="28" s="1"/>
  <c r="IE142" i="28"/>
  <c r="IX771" i="28"/>
  <c r="IE771" i="28"/>
  <c r="IL771" i="28"/>
  <c r="IR771" i="28" s="1"/>
  <c r="IX283" i="28"/>
  <c r="IE283" i="28"/>
  <c r="IL283" i="28"/>
  <c r="IR283" i="28" s="1"/>
  <c r="IX122" i="28"/>
  <c r="IL122" i="28"/>
  <c r="IR122" i="28" s="1"/>
  <c r="IE122" i="28"/>
  <c r="IX218" i="28"/>
  <c r="IE218" i="28"/>
  <c r="IL218" i="28"/>
  <c r="IR218" i="28" s="1"/>
  <c r="IX915" i="28"/>
  <c r="IL915" i="28"/>
  <c r="IR915" i="28" s="1"/>
  <c r="IE915" i="28"/>
  <c r="IX699" i="28"/>
  <c r="IL699" i="28"/>
  <c r="IR699" i="28" s="1"/>
  <c r="IE699" i="28"/>
  <c r="IX1014" i="28"/>
  <c r="IE1014" i="28"/>
  <c r="IL1014" i="28"/>
  <c r="IR1014" i="28" s="1"/>
  <c r="IX743" i="28"/>
  <c r="IE743" i="28"/>
  <c r="IL743" i="28"/>
  <c r="IR743" i="28" s="1"/>
  <c r="IX562" i="28"/>
  <c r="IE562" i="28"/>
  <c r="IL562" i="28"/>
  <c r="IR562" i="28" s="1"/>
  <c r="IX404" i="28"/>
  <c r="IL404" i="28"/>
  <c r="IR404" i="28" s="1"/>
  <c r="IE404" i="28"/>
  <c r="IX380" i="28"/>
  <c r="IL380" i="28"/>
  <c r="IR380" i="28" s="1"/>
  <c r="IE380" i="28"/>
  <c r="IX364" i="28"/>
  <c r="IL364" i="28"/>
  <c r="IR364" i="28" s="1"/>
  <c r="IE364" i="28"/>
  <c r="IX340" i="28"/>
  <c r="IL340" i="28"/>
  <c r="IR340" i="28" s="1"/>
  <c r="IE340" i="28"/>
  <c r="IX242" i="28"/>
  <c r="IL242" i="28"/>
  <c r="IR242" i="28" s="1"/>
  <c r="IE242" i="28"/>
  <c r="IX170" i="28"/>
  <c r="IE170" i="28"/>
  <c r="IL170" i="28"/>
  <c r="IR170" i="28" s="1"/>
  <c r="IX126" i="28"/>
  <c r="IL126" i="28"/>
  <c r="IR126" i="28" s="1"/>
  <c r="IE126" i="28"/>
  <c r="IX90" i="28"/>
  <c r="IL90" i="28"/>
  <c r="IR90" i="28" s="1"/>
  <c r="IE90" i="28"/>
  <c r="IX596" i="28"/>
  <c r="IE596" i="28"/>
  <c r="IL596" i="28"/>
  <c r="IR596" i="28" s="1"/>
  <c r="IX1088" i="28"/>
  <c r="IL1088" i="28"/>
  <c r="IR1088" i="28" s="1"/>
  <c r="IE1088" i="28"/>
  <c r="IX1010" i="28"/>
  <c r="IL1010" i="28"/>
  <c r="IR1010" i="28" s="1"/>
  <c r="IE1010" i="28"/>
  <c r="IX787" i="28"/>
  <c r="IL787" i="28"/>
  <c r="IR787" i="28" s="1"/>
  <c r="IE787" i="28"/>
  <c r="IX723" i="28"/>
  <c r="IE723" i="28"/>
  <c r="IL723" i="28"/>
  <c r="IR723" i="28" s="1"/>
  <c r="IX554" i="28"/>
  <c r="IE554" i="28"/>
  <c r="IL554" i="28"/>
  <c r="IR554" i="28" s="1"/>
  <c r="IX295" i="28"/>
  <c r="IL295" i="28"/>
  <c r="IR295" i="28" s="1"/>
  <c r="IE295" i="28"/>
  <c r="IX254" i="28"/>
  <c r="IL254" i="28"/>
  <c r="IR254" i="28" s="1"/>
  <c r="IE254" i="28"/>
  <c r="IX222" i="28"/>
  <c r="IL222" i="28"/>
  <c r="IR222" i="28" s="1"/>
  <c r="IE222" i="28"/>
  <c r="IX102" i="28"/>
  <c r="IL102" i="28"/>
  <c r="IR102" i="28" s="1"/>
  <c r="IE102" i="28"/>
  <c r="IX98" i="28"/>
  <c r="IL98" i="28"/>
  <c r="IR98" i="28" s="1"/>
  <c r="IE98" i="28"/>
  <c r="IX951" i="28"/>
  <c r="IL951" i="28"/>
  <c r="IR951" i="28" s="1"/>
  <c r="IE951" i="28"/>
  <c r="IX935" i="28"/>
  <c r="IL935" i="28"/>
  <c r="IR935" i="28" s="1"/>
  <c r="IE935" i="28"/>
  <c r="IX919" i="28"/>
  <c r="IE919" i="28"/>
  <c r="IL919" i="28"/>
  <c r="IR919" i="28" s="1"/>
  <c r="IX747" i="28"/>
  <c r="IL747" i="28"/>
  <c r="IR747" i="28" s="1"/>
  <c r="IE747" i="28"/>
  <c r="IX570" i="28"/>
  <c r="IL570" i="28"/>
  <c r="IR570" i="28" s="1"/>
  <c r="IE570" i="28"/>
  <c r="IX246" i="28"/>
  <c r="IE246" i="28"/>
  <c r="IL246" i="28"/>
  <c r="IR246" i="28" s="1"/>
  <c r="IX214" i="28"/>
  <c r="IE214" i="28"/>
  <c r="IL214" i="28"/>
  <c r="IR214" i="28" s="1"/>
  <c r="IX150" i="28"/>
  <c r="IL150" i="28"/>
  <c r="IR150" i="28" s="1"/>
  <c r="IE150" i="28"/>
  <c r="IX110" i="28"/>
  <c r="IE110" i="28"/>
  <c r="IL110" i="28"/>
  <c r="IR110" i="28" s="1"/>
  <c r="IX963" i="28"/>
  <c r="IE963" i="28"/>
  <c r="IL963" i="28"/>
  <c r="IR963" i="28" s="1"/>
  <c r="IX746" i="28"/>
  <c r="IE746" i="28"/>
  <c r="IL746" i="28"/>
  <c r="IR746" i="28" s="1"/>
  <c r="IX812" i="28"/>
  <c r="IL812" i="28"/>
  <c r="IR812" i="28" s="1"/>
  <c r="IE812" i="28"/>
  <c r="IX446" i="28"/>
  <c r="IE446" i="28"/>
  <c r="IL446" i="28"/>
  <c r="IR446" i="28" s="1"/>
  <c r="IX998" i="28"/>
  <c r="IE998" i="28"/>
  <c r="IL998" i="28"/>
  <c r="IR998" i="28" s="1"/>
  <c r="IX974" i="28"/>
  <c r="IE974" i="28"/>
  <c r="IL974" i="28"/>
  <c r="IR974" i="28" s="1"/>
  <c r="IX54" i="28"/>
  <c r="IL54" i="28"/>
  <c r="IR54" i="28" s="1"/>
  <c r="IE54" i="28"/>
  <c r="IX1184" i="28"/>
  <c r="IE1184" i="28"/>
  <c r="IL1184" i="28"/>
  <c r="IR1184" i="28" s="1"/>
  <c r="IX988" i="28"/>
  <c r="IE988" i="28"/>
  <c r="IL988" i="28"/>
  <c r="IR988" i="28" s="1"/>
  <c r="IX407" i="28"/>
  <c r="IL407" i="28"/>
  <c r="IR407" i="28" s="1"/>
  <c r="IE407" i="28"/>
  <c r="IX819" i="28"/>
  <c r="IE819" i="28"/>
  <c r="IL819" i="28"/>
  <c r="IR819" i="28" s="1"/>
  <c r="IX651" i="28"/>
  <c r="IE651" i="28"/>
  <c r="IL651" i="28"/>
  <c r="IR651" i="28" s="1"/>
  <c r="IX452" i="28"/>
  <c r="IL452" i="28"/>
  <c r="IR452" i="28" s="1"/>
  <c r="IE452" i="28"/>
  <c r="IX115" i="28"/>
  <c r="IL115" i="28"/>
  <c r="IR115" i="28" s="1"/>
  <c r="IE115" i="28"/>
  <c r="IX97" i="28"/>
  <c r="IL97" i="28"/>
  <c r="IR97" i="28" s="1"/>
  <c r="IE97" i="28"/>
  <c r="IX43" i="28"/>
  <c r="IL43" i="28"/>
  <c r="IR43" i="28" s="1"/>
  <c r="IE43" i="28"/>
  <c r="IX544" i="28"/>
  <c r="IE544" i="28"/>
  <c r="IL544" i="28"/>
  <c r="IR544" i="28" s="1"/>
  <c r="IX164" i="28"/>
  <c r="IL164" i="28"/>
  <c r="IR164" i="28" s="1"/>
  <c r="IE164" i="28"/>
  <c r="IX677" i="28"/>
  <c r="IE677" i="28"/>
  <c r="IL677" i="28"/>
  <c r="IR677" i="28" s="1"/>
  <c r="IX297" i="28"/>
  <c r="IL297" i="28"/>
  <c r="IR297" i="28" s="1"/>
  <c r="IE297" i="28"/>
  <c r="IX1060" i="28"/>
  <c r="IL1060" i="28"/>
  <c r="IR1060" i="28" s="1"/>
  <c r="IE1060" i="28"/>
  <c r="IX737" i="28"/>
  <c r="IE737" i="28"/>
  <c r="IL737" i="28"/>
  <c r="IR737" i="28" s="1"/>
  <c r="IX330" i="28"/>
  <c r="IL330" i="28"/>
  <c r="IR330" i="28" s="1"/>
  <c r="IE330" i="28"/>
  <c r="IX1162" i="28"/>
  <c r="IL1162" i="28"/>
  <c r="IR1162" i="28" s="1"/>
  <c r="IE1162" i="28"/>
  <c r="IX1121" i="28"/>
  <c r="IE1121" i="28"/>
  <c r="IL1121" i="28"/>
  <c r="IR1121" i="28" s="1"/>
  <c r="IX799" i="28"/>
  <c r="IL799" i="28"/>
  <c r="IR799" i="28" s="1"/>
  <c r="IE799" i="28"/>
  <c r="IX349" i="28"/>
  <c r="IE349" i="28"/>
  <c r="IL349" i="28"/>
  <c r="IR349" i="28" s="1"/>
  <c r="IX1069" i="28"/>
  <c r="IL1069" i="28"/>
  <c r="IR1069" i="28" s="1"/>
  <c r="IE1069" i="28"/>
  <c r="IX1046" i="28"/>
  <c r="IL1046" i="28"/>
  <c r="IR1046" i="28" s="1"/>
  <c r="IE1046" i="28"/>
  <c r="IX717" i="28"/>
  <c r="IE717" i="28"/>
  <c r="IL717" i="28"/>
  <c r="IR717" i="28" s="1"/>
  <c r="IX370" i="28"/>
  <c r="IE370" i="28"/>
  <c r="IL370" i="28"/>
  <c r="IR370" i="28" s="1"/>
  <c r="IX21" i="28"/>
  <c r="IL21" i="28"/>
  <c r="IR21" i="28" s="1"/>
  <c r="IE21" i="28"/>
  <c r="IX1098" i="28"/>
  <c r="IE1098" i="28"/>
  <c r="IL1098" i="28"/>
  <c r="IR1098" i="28" s="1"/>
  <c r="IX997" i="28"/>
  <c r="IE997" i="28"/>
  <c r="IL997" i="28"/>
  <c r="IR997" i="28" s="1"/>
  <c r="IX956" i="28"/>
  <c r="IL956" i="28"/>
  <c r="IR956" i="28" s="1"/>
  <c r="IE956" i="28"/>
  <c r="H20" i="30" l="1"/>
  <c r="E42" i="30"/>
  <c r="N20" i="30"/>
  <c r="G42" i="30"/>
  <c r="E20" i="30"/>
  <c r="D42" i="30"/>
  <c r="K20" i="30"/>
  <c r="F42" i="30"/>
  <c r="IN7" i="28"/>
  <c r="JE236" i="28"/>
  <c r="JE282" i="28"/>
  <c r="BN7" i="28"/>
  <c r="JB206" i="28"/>
  <c r="F29" i="30"/>
  <c r="Q29" i="30" s="1"/>
  <c r="R4" i="30"/>
  <c r="JE1212" i="28"/>
  <c r="JE888" i="28"/>
  <c r="JE241" i="28"/>
  <c r="JE205" i="28"/>
  <c r="JE654" i="28"/>
  <c r="FJ6" i="28"/>
  <c r="H42" i="30" s="1"/>
  <c r="FJ7" i="28"/>
  <c r="HI325" i="28"/>
  <c r="HH7" i="28"/>
  <c r="GS32" i="28"/>
  <c r="GS6" i="28" s="1"/>
  <c r="BY32" i="28"/>
  <c r="BW206" i="28"/>
  <c r="BV7" i="28"/>
  <c r="BN6" i="28" s="1"/>
  <c r="BW6" i="28" s="1"/>
  <c r="BX6" i="28" s="1"/>
  <c r="I29" i="30" s="1"/>
  <c r="Q20" i="30" l="1"/>
  <c r="HJ325" i="28"/>
  <c r="HI7" i="28"/>
  <c r="BZ32" i="28"/>
  <c r="BX206" i="28"/>
  <c r="BW7" i="28"/>
  <c r="GT32" i="28"/>
  <c r="BO7" i="28" l="1"/>
  <c r="JC206" i="28"/>
  <c r="IB32" i="28"/>
  <c r="IB7" i="28" s="1"/>
  <c r="GT6" i="28"/>
  <c r="II6" i="28" s="1"/>
  <c r="II32" i="28"/>
  <c r="IL325" i="28"/>
  <c r="IR325" i="28" s="1"/>
  <c r="HJ7" i="28"/>
  <c r="BY206" i="28"/>
  <c r="BX7" i="28"/>
  <c r="BO6" i="28" s="1"/>
  <c r="BY6" i="28" s="1"/>
  <c r="BZ6" i="28" s="1"/>
  <c r="K29" i="30" s="1"/>
  <c r="IU32" i="28"/>
  <c r="GU32" i="28"/>
  <c r="GU6" i="28" s="1"/>
  <c r="CA32" i="28"/>
  <c r="IB6" i="28" l="1"/>
  <c r="IO32" i="28"/>
  <c r="IO7" i="28" s="1"/>
  <c r="JB32" i="28"/>
  <c r="H29" i="30"/>
  <c r="R29" i="30" s="1"/>
  <c r="S4" i="30"/>
  <c r="CB32" i="28"/>
  <c r="II7" i="28"/>
  <c r="GV32" i="28"/>
  <c r="GV6" i="28" s="1"/>
  <c r="BZ206" i="28"/>
  <c r="BY7" i="28"/>
  <c r="BP7" i="28" l="1"/>
  <c r="JD206" i="28"/>
  <c r="CA206" i="28"/>
  <c r="BZ7" i="28"/>
  <c r="BP6" i="28" s="1"/>
  <c r="CA6" i="28" s="1"/>
  <c r="CB6" i="28" s="1"/>
  <c r="M29" i="30" s="1"/>
  <c r="GW32" i="28"/>
  <c r="GW6" i="28" s="1"/>
  <c r="GX32" i="28" l="1"/>
  <c r="CB206" i="28"/>
  <c r="CA7" i="28"/>
  <c r="CB7" i="28" l="1"/>
  <c r="JE206" i="28"/>
  <c r="GX6" i="28"/>
  <c r="IJ6" i="28" s="1"/>
  <c r="IC32" i="28"/>
  <c r="IC7" i="28" s="1"/>
  <c r="IJ32" i="28"/>
  <c r="IV32" i="28"/>
  <c r="GY32" i="28"/>
  <c r="GY6" i="28" s="1"/>
  <c r="IP32" i="28" l="1"/>
  <c r="JC32" i="28"/>
  <c r="J29" i="30"/>
  <c r="S29" i="30" s="1"/>
  <c r="T4" i="30"/>
  <c r="IC6" i="28"/>
  <c r="IJ7" i="28"/>
  <c r="IP7" i="28"/>
  <c r="GZ32" i="28"/>
  <c r="GZ6" i="28" s="1"/>
  <c r="HA32" i="28" l="1"/>
  <c r="HA6" i="28" s="1"/>
  <c r="HB32" i="28" l="1"/>
  <c r="ID32" i="28" l="1"/>
  <c r="ID7" i="28" s="1"/>
  <c r="HB6" i="28"/>
  <c r="ID6" i="28" s="1"/>
  <c r="IK32" i="28"/>
  <c r="IW32" i="28"/>
  <c r="HC32" i="28"/>
  <c r="HC6" i="28" s="1"/>
  <c r="IQ32" i="28" l="1"/>
  <c r="JD32" i="28"/>
  <c r="IK6" i="28"/>
  <c r="IK7" i="28"/>
  <c r="IQ7" i="28"/>
  <c r="HD32" i="28"/>
  <c r="HD6" i="28" s="1"/>
  <c r="U4" i="30" l="1"/>
  <c r="L29" i="30"/>
  <c r="T29" i="30" s="1"/>
  <c r="HE32" i="28"/>
  <c r="HE6" i="28" s="1"/>
  <c r="HF32" i="28" l="1"/>
  <c r="IE32" i="28" l="1"/>
  <c r="HF6" i="28"/>
  <c r="IL6" i="28" s="1"/>
  <c r="IL32" i="28"/>
  <c r="IX32" i="28"/>
  <c r="IE7" i="28"/>
  <c r="IR32" i="28" l="1"/>
  <c r="JE32" i="28"/>
  <c r="N29" i="30"/>
  <c r="U29" i="30" s="1"/>
  <c r="V4" i="30"/>
  <c r="IE6" i="28"/>
  <c r="IL7" i="28"/>
  <c r="IR7" i="28"/>
  <c r="AU64" i="10" l="1"/>
  <c r="AV64" i="10"/>
  <c r="AW64" i="10" s="1"/>
  <c r="AU65" i="10"/>
  <c r="AV65" i="10"/>
  <c r="AW65" i="10"/>
  <c r="AV63" i="10"/>
  <c r="AW63" i="10"/>
  <c r="AU63" i="10"/>
  <c r="AY46" i="10" l="1"/>
  <c r="AY52" i="10" s="1"/>
  <c r="AZ46" i="10"/>
  <c r="AZ53" i="10" s="1"/>
  <c r="BA46" i="10"/>
  <c r="BA53" i="10" s="1"/>
  <c r="AY47" i="10"/>
  <c r="AZ47" i="10"/>
  <c r="BA47" i="10"/>
  <c r="AW47" i="10"/>
  <c r="AV47" i="10"/>
  <c r="AU47" i="10"/>
  <c r="AU46" i="10"/>
  <c r="AU48" i="10" s="1"/>
  <c r="AX44" i="10"/>
  <c r="AX43" i="10"/>
  <c r="AX42" i="10"/>
  <c r="AX41" i="10"/>
  <c r="AV40" i="10"/>
  <c r="AV48" i="10" s="1"/>
  <c r="BC29" i="10"/>
  <c r="AY51" i="10" l="1"/>
  <c r="AW40" i="10"/>
  <c r="AW46" i="10" s="1"/>
  <c r="AW49" i="10" s="1"/>
  <c r="AX46" i="10"/>
  <c r="AZ52" i="10"/>
  <c r="AW50" i="10"/>
  <c r="AX50" i="10" s="1"/>
  <c r="AV46" i="10"/>
  <c r="AV49" i="10" s="1"/>
  <c r="AX47" i="10"/>
  <c r="AY29" i="10" l="1"/>
  <c r="AZ29" i="10"/>
  <c r="BA29" i="10"/>
  <c r="AV30" i="10" l="1"/>
  <c r="AU28" i="10"/>
  <c r="AU30" i="10" s="1"/>
  <c r="AV29" i="10"/>
  <c r="AW29" i="10"/>
  <c r="AU29" i="10"/>
  <c r="AX23" i="10"/>
  <c r="AV22" i="10"/>
  <c r="AV28" i="10" s="1"/>
  <c r="AV31" i="10" s="1"/>
  <c r="AX25" i="10"/>
  <c r="BB25" i="10" s="1"/>
  <c r="BD25" i="10" s="1"/>
  <c r="AX26" i="10"/>
  <c r="BB26" i="10" s="1"/>
  <c r="BD26" i="10" s="1"/>
  <c r="AX27" i="10"/>
  <c r="BB27" i="10" s="1"/>
  <c r="BD27" i="10" s="1"/>
  <c r="AX24" i="10"/>
  <c r="BB24" i="10" s="1"/>
  <c r="BD24" i="10" s="1"/>
  <c r="AW22" i="10" l="1"/>
  <c r="AW28" i="10" s="1"/>
  <c r="AW31" i="10" s="1"/>
  <c r="BB23" i="10"/>
  <c r="BD23" i="10" s="1"/>
  <c r="AY22" i="10"/>
  <c r="AW32" i="10"/>
  <c r="AX32" i="10" s="1"/>
  <c r="AX29" i="10"/>
  <c r="AX28" i="10"/>
  <c r="BD28" i="10" l="1"/>
  <c r="BD29" i="10"/>
  <c r="AZ22" i="10"/>
  <c r="AY34" i="10"/>
  <c r="AZ34" i="10" s="1"/>
  <c r="AY28" i="10"/>
  <c r="BB28" i="10"/>
  <c r="BC22" i="10" s="1"/>
  <c r="BB29" i="10"/>
  <c r="BA22" i="10" l="1"/>
  <c r="BA28" i="10" s="1"/>
  <c r="BA36" i="10" s="1"/>
  <c r="BB36" i="10" s="1"/>
  <c r="AZ28" i="10"/>
  <c r="AZ35" i="10"/>
  <c r="BA35" i="10" s="1"/>
  <c r="BC28" i="10" l="1"/>
</calcChain>
</file>

<file path=xl/sharedStrings.xml><?xml version="1.0" encoding="utf-8"?>
<sst xmlns="http://schemas.openxmlformats.org/spreadsheetml/2006/main" count="8640" uniqueCount="765">
  <si>
    <t>Driver</t>
  </si>
  <si>
    <t>Headcount</t>
  </si>
  <si>
    <t>P</t>
  </si>
  <si>
    <t>Year 1 Value</t>
  </si>
  <si>
    <t>Year 2 Value</t>
  </si>
  <si>
    <t>Year 3 Value</t>
  </si>
  <si>
    <t>Automation</t>
  </si>
  <si>
    <t>Outsourcing</t>
  </si>
  <si>
    <t>Show impact of outsourcing?</t>
  </si>
  <si>
    <t>Training</t>
  </si>
  <si>
    <t xml:space="preserve">Supply </t>
  </si>
  <si>
    <t>Additions</t>
  </si>
  <si>
    <t>Reductions</t>
  </si>
  <si>
    <t>Core</t>
  </si>
  <si>
    <t>Critical</t>
  </si>
  <si>
    <t>Specialist</t>
  </si>
  <si>
    <t>Management</t>
  </si>
  <si>
    <t>Final</t>
  </si>
  <si>
    <t>Support</t>
  </si>
  <si>
    <t>Whitespace:</t>
  </si>
  <si>
    <t>Total</t>
  </si>
  <si>
    <t>Total label</t>
  </si>
  <si>
    <t>Line 1</t>
  </si>
  <si>
    <t>Section</t>
  </si>
  <si>
    <t>Cost</t>
  </si>
  <si>
    <t>% with degree</t>
  </si>
  <si>
    <t>% without degree</t>
  </si>
  <si>
    <t>Total L&amp;D Spend / FTE</t>
  </si>
  <si>
    <t>Baseline</t>
  </si>
  <si>
    <t>Demand</t>
  </si>
  <si>
    <t>Baseline Positioning</t>
  </si>
  <si>
    <t>FTE</t>
  </si>
  <si>
    <t>Contractors</t>
  </si>
  <si>
    <t>Employees</t>
  </si>
  <si>
    <t>0-4</t>
  </si>
  <si>
    <t>5-9</t>
  </si>
  <si>
    <t>10-14</t>
  </si>
  <si>
    <t>15-19</t>
  </si>
  <si>
    <t>20-24</t>
  </si>
  <si>
    <t>25+</t>
  </si>
  <si>
    <t>Age Band</t>
  </si>
  <si>
    <t>Median Tenure</t>
  </si>
  <si>
    <t>Average Tenure</t>
  </si>
  <si>
    <t>25-29</t>
  </si>
  <si>
    <t>30-34</t>
  </si>
  <si>
    <t>35-39</t>
  </si>
  <si>
    <t>40-44</t>
  </si>
  <si>
    <t>45-49</t>
  </si>
  <si>
    <t>50-54</t>
  </si>
  <si>
    <t>55-59</t>
  </si>
  <si>
    <t>60-64</t>
  </si>
  <si>
    <t>Assume baseline beginning of Q1 2019</t>
  </si>
  <si>
    <t>Areas currently marked for outsourcing</t>
  </si>
  <si>
    <t>List of general directorates (L2s) that have had their l4s selected for outsourcing appears here.
Note that this is the list of L2s, not the list of L4s within those L2s. The outsourcing will only apply to the L4s within those L2s</t>
  </si>
  <si>
    <t>Date of outsourcing</t>
  </si>
  <si>
    <t>General Directorate</t>
  </si>
  <si>
    <t>Date</t>
  </si>
  <si>
    <t>Final 2</t>
  </si>
  <si>
    <t>Baseline Y0</t>
  </si>
  <si>
    <t>Y1</t>
  </si>
  <si>
    <t>Y2</t>
  </si>
  <si>
    <t>Y3</t>
  </si>
  <si>
    <t>Supply</t>
  </si>
  <si>
    <t>Conservative</t>
  </si>
  <si>
    <t>Realistic</t>
  </si>
  <si>
    <t>Optimistic</t>
  </si>
  <si>
    <t xml:space="preserve">As Is </t>
  </si>
  <si>
    <t>Y4</t>
  </si>
  <si>
    <t>Y5</t>
  </si>
  <si>
    <t>Year 4 Value</t>
  </si>
  <si>
    <t>Year 5 Value</t>
  </si>
  <si>
    <t>Net Hire Rates - Core</t>
  </si>
  <si>
    <t xml:space="preserve"> </t>
  </si>
  <si>
    <t>T=1</t>
  </si>
  <si>
    <t>T=2</t>
  </si>
  <si>
    <t xml:space="preserve">Year </t>
  </si>
  <si>
    <t xml:space="preserve">FTE Impact </t>
  </si>
  <si>
    <t>Demand Driver 1</t>
  </si>
  <si>
    <t xml:space="preserve">Demand Driver 1 Weightage </t>
  </si>
  <si>
    <t xml:space="preserve">Here you can adjust parameters for a specific area of SABIC. These will overwrite the underlying  values, and give new value for selected function. </t>
  </si>
  <si>
    <t>(BB-BD)/BB</t>
  </si>
  <si>
    <t xml:space="preserve">Data Preparation File </t>
  </si>
  <si>
    <t>Weighted Average from column GG onwards</t>
  </si>
  <si>
    <t>Number of product lines at the end of year</t>
  </si>
  <si>
    <t># of Reports</t>
  </si>
  <si>
    <t>Not provided</t>
  </si>
  <si>
    <t>Number of GL accounts</t>
  </si>
  <si>
    <t>Number Investor meetings</t>
  </si>
  <si>
    <t>Number of audits of Petrochemicals SBU</t>
  </si>
  <si>
    <t>#</t>
  </si>
  <si>
    <t>BB</t>
  </si>
  <si>
    <t>BE</t>
  </si>
  <si>
    <t>BD</t>
  </si>
  <si>
    <t>BM</t>
  </si>
  <si>
    <t>AO</t>
  </si>
  <si>
    <t>N</t>
  </si>
  <si>
    <t>BC</t>
  </si>
  <si>
    <t>AL</t>
  </si>
  <si>
    <t>AZ</t>
  </si>
  <si>
    <t>W</t>
  </si>
  <si>
    <t>I</t>
  </si>
  <si>
    <t>BH (Year of retirement)</t>
  </si>
  <si>
    <t>AN</t>
  </si>
  <si>
    <t>V (Average Age)</t>
  </si>
  <si>
    <t>K (Average Age)</t>
  </si>
  <si>
    <t>This comes from Rightsized Number tab (This number is also called Optimistic)</t>
  </si>
  <si>
    <t xml:space="preserve">If few values are random or left blank </t>
  </si>
  <si>
    <t xml:space="preserve">Numbers are calculated on As Is, Optimistic or Conservative)
For calculation I am using Optimistic number but R selects number out of BA, BB or BC </t>
  </si>
  <si>
    <t xml:space="preserve">If Selected Scenario number is less than As IS scenario put the difference here </t>
  </si>
  <si>
    <t>If selected scenario more than As is scenario, put the difference here</t>
  </si>
  <si>
    <t xml:space="preserve">Apply a Vlook up on Net Hire Rate tab against Region(Column G) and Function Type(Column F)..
</t>
  </si>
  <si>
    <t>This is choosen as per scenario</t>
  </si>
  <si>
    <t>Net hire rate is always calculated on previous year supply no.)</t>
  </si>
  <si>
    <t xml:space="preserve">Raw Data
Sum of BZ, CH,CP,CX,DF should always be 100%. But if it doesne add up to 100% then remaining difference should be added or subtracted to column CE)
if column CE and column CF is blank take CE as 100% and CF as 1(i.e no DD value is given). 
Use Moving average to fill column CG to CK. We use not more than past three values to calculate moving average. 
THe above case holds true if there is any value in the form of "text", then it must be considered as blank and above steps must be followed. </t>
  </si>
  <si>
    <t>Raw Data</t>
  </si>
  <si>
    <t>Selected Scenario (Demand Numbers)</t>
  </si>
  <si>
    <t>Selected Scenario Demand if Demand driver value is left blank or unfilled
(Here 2018 number is copy pasted for next 4 years if Demand driver value is left blank (Only Done for excel) This problem will be solved in columnCD, see comments CD)
For R calculation, whever DD1 is blank put DD1 = 100% and 2018 to 2023 values as 1</t>
  </si>
  <si>
    <t>L&amp;D Budget
(This number comes from L&amp;D tab, using vlookup for each year)
(These number will be used in specific parameters in Model Setup in the form of toggle)</t>
  </si>
  <si>
    <t>L&amp;D Impact Year on Year @ 2000 (Coming from L&amp;D Master) Will remain unchanged</t>
  </si>
  <si>
    <t xml:space="preserve">Calculated Numbers every time numbers in L&amp;D change (See the formauls)
EE to EI columns are used to calulcate Impact on new L&amp;D budget, EJ to EN takes L&amp;D budget from L&amp;D numbers
</t>
  </si>
  <si>
    <t>FTE Impact (Demand Projection with L&amp;D investment)</t>
  </si>
  <si>
    <t>Raw Data (Coming from Automation Projects)</t>
  </si>
  <si>
    <t>(Coming from Automation Impact )Raw Data</t>
  </si>
  <si>
    <t>2019 = T1 
(Calculated Quarter Wise)
Calculating the impact of automation, If Column ET says No or NA then Impact of automation will be Zero for each quarter till 2023. If column EY says a particular year than the automation numbers should shift left or right depending upon the year of impact. 
For example A project was started in year 2015 Q1. So Year 2019 numbers will go to 2015, Year 2020 Numbers will go to 2017 and Year 2021 numbers will go to 2018 and year 2022 numbers will go to 2019 and year 2023 number will go to 2020. For 2021, 2022 and 2023 all quarters will become zero. 
Also if only year is given and o quarter is given than the impact will be taken from Q1 of that year 
For example see row 328</t>
  </si>
  <si>
    <t>2020 = T2</t>
  </si>
  <si>
    <t>2021 = T3</t>
  </si>
  <si>
    <t>2022 = T4</t>
  </si>
  <si>
    <t>2023 = T5</t>
  </si>
  <si>
    <t>2024 = T6</t>
  </si>
  <si>
    <t>2025 = T7</t>
  </si>
  <si>
    <t>2026 = T8</t>
  </si>
  <si>
    <t>2027 = T9</t>
  </si>
  <si>
    <t>2028 = T10</t>
  </si>
  <si>
    <t xml:space="preserve">Automation Impact (FTE)
Calculated on Demand numbers 
Column DT3 to DX3 </t>
  </si>
  <si>
    <t>Best case optimization
(Demand numbers when the impact of automation and L&amp;D is taken together)
These numbers will be used every where for demand projections</t>
  </si>
  <si>
    <t>Best case optimization FTE % (Automation + L&amp;D)</t>
  </si>
  <si>
    <t>Only automation case optimization FTE % (Will be used for Automation Model Setup)</t>
  </si>
  <si>
    <t>Not Mapped</t>
  </si>
  <si>
    <t>total</t>
  </si>
  <si>
    <t>Division</t>
  </si>
  <si>
    <t>Sub Family</t>
  </si>
  <si>
    <t xml:space="preserve">Family </t>
  </si>
  <si>
    <t>CF/SBU/AFF Name</t>
  </si>
  <si>
    <t>CF/SBU/AFF</t>
  </si>
  <si>
    <t xml:space="preserve">Region </t>
  </si>
  <si>
    <t>Direct Hire</t>
  </si>
  <si>
    <t>Contractor</t>
  </si>
  <si>
    <t>Not Assigned / Blank</t>
  </si>
  <si>
    <t>Chief</t>
  </si>
  <si>
    <t>Not Chief</t>
  </si>
  <si>
    <t>Not Assigned /Blank</t>
  </si>
  <si>
    <t>A</t>
  </si>
  <si>
    <t>B</t>
  </si>
  <si>
    <t>C</t>
  </si>
  <si>
    <t>D</t>
  </si>
  <si>
    <t>E</t>
  </si>
  <si>
    <t>F</t>
  </si>
  <si>
    <t>G</t>
  </si>
  <si>
    <t>H</t>
  </si>
  <si>
    <t>OS</t>
  </si>
  <si>
    <t>UNG</t>
  </si>
  <si>
    <t>Blank</t>
  </si>
  <si>
    <t>Male</t>
  </si>
  <si>
    <t>Female</t>
  </si>
  <si>
    <t>Professionals</t>
  </si>
  <si>
    <t>Technicians</t>
  </si>
  <si>
    <t>Executives</t>
  </si>
  <si>
    <t>Advisor &amp; Consultant</t>
  </si>
  <si>
    <t>Managers</t>
  </si>
  <si>
    <t>Supervisor</t>
  </si>
  <si>
    <t>Administrators</t>
  </si>
  <si>
    <t>Operators</t>
  </si>
  <si>
    <t>Superintendent &amp; Section Head</t>
  </si>
  <si>
    <t>Security &amp; Safety</t>
  </si>
  <si>
    <t>Para Professional</t>
  </si>
  <si>
    <t>Blank/Others</t>
  </si>
  <si>
    <t>FTE (Sum)</t>
  </si>
  <si>
    <t>Age</t>
  </si>
  <si>
    <t>Serv Years</t>
  </si>
  <si>
    <t>As Is Scenario</t>
  </si>
  <si>
    <t>Right Sized Number (Will be optimistic case)</t>
  </si>
  <si>
    <t>Selected Scenario</t>
  </si>
  <si>
    <t>Subtration</t>
  </si>
  <si>
    <t>Addition</t>
  </si>
  <si>
    <t>Net Hire Rate 2018</t>
  </si>
  <si>
    <t>Net Hire Rate 2019</t>
  </si>
  <si>
    <t>Net Hire Rate 2020</t>
  </si>
  <si>
    <t>Net Hire Rate 2021</t>
  </si>
  <si>
    <t>Net Hire Rate 2022</t>
  </si>
  <si>
    <t>Net Hire Rate 2023</t>
  </si>
  <si>
    <t>As IS</t>
  </si>
  <si>
    <t>Optimistic (After removing retirement)</t>
  </si>
  <si>
    <t>Supply No. 2019 (Without Retirements)</t>
  </si>
  <si>
    <t>Supply No. 2019</t>
  </si>
  <si>
    <t>Supply No. 2020</t>
  </si>
  <si>
    <t>Supply No. 2021</t>
  </si>
  <si>
    <t>Supply No. 2022</t>
  </si>
  <si>
    <t>Supply No. 2023</t>
  </si>
  <si>
    <t>DD1 Weightage</t>
  </si>
  <si>
    <t>DD1 2018</t>
  </si>
  <si>
    <t>DD1 2019</t>
  </si>
  <si>
    <t>DD1 2020</t>
  </si>
  <si>
    <t>DD1 2021</t>
  </si>
  <si>
    <t>DD1 2022</t>
  </si>
  <si>
    <t>DD1 2023</t>
  </si>
  <si>
    <t>Demand Driver 2</t>
  </si>
  <si>
    <t>DD2 Weightage</t>
  </si>
  <si>
    <t>DD2 2018</t>
  </si>
  <si>
    <t>DD2 2019</t>
  </si>
  <si>
    <t>DD2 2020</t>
  </si>
  <si>
    <t>DD2 2021</t>
  </si>
  <si>
    <t>DD2 2022</t>
  </si>
  <si>
    <t>DD2 2023</t>
  </si>
  <si>
    <t>Demand Driver 3</t>
  </si>
  <si>
    <t>DD3 Weightage</t>
  </si>
  <si>
    <t>DD3 2018</t>
  </si>
  <si>
    <t>DD3 2019</t>
  </si>
  <si>
    <t>DD3 2020</t>
  </si>
  <si>
    <t>DD3 2021</t>
  </si>
  <si>
    <t>DD3 2022</t>
  </si>
  <si>
    <t>DD3 2023</t>
  </si>
  <si>
    <t>Demand Driver 4</t>
  </si>
  <si>
    <t>DD4 Weightage</t>
  </si>
  <si>
    <t>DD4 2018</t>
  </si>
  <si>
    <t>DD4 2019</t>
  </si>
  <si>
    <t>DD4 2020</t>
  </si>
  <si>
    <t>DD4 2021</t>
  </si>
  <si>
    <t>DD4 2022</t>
  </si>
  <si>
    <t>DD4 2023</t>
  </si>
  <si>
    <t>Demand Driver 5</t>
  </si>
  <si>
    <t>DD5 Weightage</t>
  </si>
  <si>
    <t>DD5 2018</t>
  </si>
  <si>
    <t>DD5 2019</t>
  </si>
  <si>
    <t>DD5 2020</t>
  </si>
  <si>
    <t>DD5 2021</t>
  </si>
  <si>
    <t>DD5 2022</t>
  </si>
  <si>
    <t>DD5 2023</t>
  </si>
  <si>
    <t>T=0</t>
  </si>
  <si>
    <t>T=3</t>
  </si>
  <si>
    <t>T=4</t>
  </si>
  <si>
    <t>T=5</t>
  </si>
  <si>
    <t xml:space="preserve">Automation Project </t>
  </si>
  <si>
    <t>Impact Year</t>
  </si>
  <si>
    <t>Impact Quarter</t>
  </si>
  <si>
    <t xml:space="preserve">LCM Automation Potential </t>
  </si>
  <si>
    <t>Secondary Research Automation Potential (20 Years)</t>
  </si>
  <si>
    <t>Secondary Research Automation Potential (5 Years)</t>
  </si>
  <si>
    <t>Q1</t>
  </si>
  <si>
    <t>Q2</t>
  </si>
  <si>
    <t>Q3</t>
  </si>
  <si>
    <t>Q4</t>
  </si>
  <si>
    <t>Div Agri-Nutrients SBU</t>
  </si>
  <si>
    <t>Business Management - Business Management</t>
  </si>
  <si>
    <t>Business Management</t>
  </si>
  <si>
    <t>Agri-Nutrients SBU</t>
  </si>
  <si>
    <t>SBU</t>
  </si>
  <si>
    <t>MEA</t>
  </si>
  <si>
    <t>Not applicable</t>
  </si>
  <si>
    <t>I&amp;BD - New product development</t>
  </si>
  <si>
    <t>I&amp;BD</t>
  </si>
  <si>
    <t>Number of innovation projects</t>
  </si>
  <si>
    <t>Y</t>
  </si>
  <si>
    <t>Marketing - Strategic Pricing and Sales Channel Strategy</t>
  </si>
  <si>
    <t>Marketing</t>
  </si>
  <si>
    <t>APAC</t>
  </si>
  <si>
    <t>Sales volume in tons (MT)</t>
  </si>
  <si>
    <t>Sales - Sales Core</t>
  </si>
  <si>
    <t>Sales</t>
  </si>
  <si>
    <t>AMR</t>
  </si>
  <si>
    <t>Finance - Business/ Commercial Finance Support</t>
  </si>
  <si>
    <t>Finance</t>
  </si>
  <si>
    <t>Number of regional offices at the end of year</t>
  </si>
  <si>
    <t>I&amp;BD - Process improvement</t>
  </si>
  <si>
    <t>EUR</t>
  </si>
  <si>
    <t>I&amp;BD - Business Development</t>
  </si>
  <si>
    <t>Number of investments projects</t>
  </si>
  <si>
    <t>No driver - constant workload of opportunity evaluations</t>
  </si>
  <si>
    <t>Marketing - Market Research</t>
  </si>
  <si>
    <t>I&amp;BD - Product improvement</t>
  </si>
  <si>
    <t>I&amp;BD - Innovation support</t>
  </si>
  <si>
    <t>Average of Agri-Nutrients</t>
  </si>
  <si>
    <t>Admin Assistance - Admin Assistance</t>
  </si>
  <si>
    <t>Admin Assistance</t>
  </si>
  <si>
    <t>Sales - Sales Support</t>
  </si>
  <si>
    <t>Number of orders from customers</t>
  </si>
  <si>
    <t>Finance - Enterprise Performance Management and Corporate Planning</t>
  </si>
  <si>
    <t>Div Saudi Arabian Fertilizer Co.</t>
  </si>
  <si>
    <t>Manufacturing - Management</t>
  </si>
  <si>
    <t>Manufacturing</t>
  </si>
  <si>
    <t>AL BAYRONI</t>
  </si>
  <si>
    <t>MFG Sites</t>
  </si>
  <si>
    <t>Manufacturing - Support - Personnel &amp; Training</t>
  </si>
  <si>
    <t>Manufacturing - Maintenance - Instruments SME</t>
  </si>
  <si>
    <t>Manufacturing - Operation - Operation Line Management</t>
  </si>
  <si>
    <t>Manufacturing - Support - Technology SME</t>
  </si>
  <si>
    <t>Manufacturing - Support - Health, Safety &amp; Environment</t>
  </si>
  <si>
    <t>Manufacturing - Support - Laboratory</t>
  </si>
  <si>
    <t>Manufacturing - Operation - Operators Core</t>
  </si>
  <si>
    <t>Manufacturing - Support - Technology Core</t>
  </si>
  <si>
    <t>Manufacturing - Field, Office &amp; Advisory Engineering</t>
  </si>
  <si>
    <t>Manufacturing - Support - Finance</t>
  </si>
  <si>
    <t>Manufacturing - Maintenance - Mechanical Core</t>
  </si>
  <si>
    <t>Manufacturing - Maintenance - Instruments Core</t>
  </si>
  <si>
    <t>Manufacturing - Maintenance - Electrical SME</t>
  </si>
  <si>
    <t>Manufacturing - Support - Security</t>
  </si>
  <si>
    <t>Manufacturing - Maintenance - Work Preparation &amp; Planning</t>
  </si>
  <si>
    <t>Manufacturing - Maintenance - Electrical Core</t>
  </si>
  <si>
    <t>Manufacturing - Support - Fire Fighting</t>
  </si>
  <si>
    <t>Manufacturing - Inspection</t>
  </si>
  <si>
    <t>Manufacturing - Non-Standard</t>
  </si>
  <si>
    <t>Manufacturing - Maintenance - Civil</t>
  </si>
  <si>
    <t>Manufacturing - Support - Office Services</t>
  </si>
  <si>
    <t>Manufacturing - Maintenance - Materials &amp; Transport</t>
  </si>
  <si>
    <t>Manufacturing - Maintenance - Mechanical SME</t>
  </si>
  <si>
    <t>Manufacturing - Support - Economics &amp; Scheduling</t>
  </si>
  <si>
    <t>Div America Manufacturing</t>
  </si>
  <si>
    <t>SABIC IP US LLC</t>
  </si>
  <si>
    <t>SABIC Innovative Plastics</t>
  </si>
  <si>
    <t>Manufacturing - Maintenance - Line Management</t>
  </si>
  <si>
    <t>SADAF</t>
  </si>
  <si>
    <t>Mount Vernon Phenol Plant</t>
  </si>
  <si>
    <t>Manufacturing - Support - Computing</t>
  </si>
  <si>
    <t>SABIC IP Servicios Mexico</t>
  </si>
  <si>
    <t>Manufacturing - Operation - Operators SME</t>
  </si>
  <si>
    <t>Supply Chain - Transport and Shipping</t>
  </si>
  <si>
    <t>Supply Chain</t>
  </si>
  <si>
    <t>Supply Chain - Supply Chain Planning</t>
  </si>
  <si>
    <t>Supply Chain - Customer Service</t>
  </si>
  <si>
    <t>Div Arabian Industrial Fiber Co.</t>
  </si>
  <si>
    <t>IBN RUSHD</t>
  </si>
  <si>
    <t>Div AR-RAZI - Saudi Methanol Company</t>
  </si>
  <si>
    <t>AR RAZI</t>
  </si>
  <si>
    <t>Div Board Affair &amp; Corporate Governance</t>
  </si>
  <si>
    <t>CF</t>
  </si>
  <si>
    <t>Div Corporate Affairs</t>
  </si>
  <si>
    <t>Business Management - Senior and Executive Management</t>
  </si>
  <si>
    <t>Corporate Affairs - Corporate Brand Strategy</t>
  </si>
  <si>
    <t>Corporate Affairs</t>
  </si>
  <si>
    <t>Corporate Branding Budget</t>
  </si>
  <si>
    <t>Strategic significance of the Brand Value ($3.7bn) and the increasing understanding of the levers that influence it</t>
  </si>
  <si>
    <t>Corporate Affairs - Marketing Communications</t>
  </si>
  <si>
    <t>Number of existing segments + products</t>
  </si>
  <si>
    <t xml:space="preserve">Company sales volume </t>
  </si>
  <si>
    <t>Corporate Affairs - Internal Communications</t>
  </si>
  <si>
    <t>Number of internal products</t>
  </si>
  <si>
    <t>Number of external products</t>
  </si>
  <si>
    <t>Corporate Affairs - Public Relations</t>
  </si>
  <si>
    <t>Value of PR Budget</t>
  </si>
  <si>
    <t>Number of CSR programs</t>
  </si>
  <si>
    <t>I&amp;BD - Strategy</t>
  </si>
  <si>
    <t>Number of strategy analyses documented</t>
  </si>
  <si>
    <t>Number of analysis performed</t>
  </si>
  <si>
    <t>Corporate Affairs - Government Relations</t>
  </si>
  <si>
    <t>Number of countries that Government Relations Team serve with a hands on approach</t>
  </si>
  <si>
    <t>Number of countries that Government Relations Team  are accountable for  (provide guidelines and high level  participation)</t>
  </si>
  <si>
    <t>Div Corporate Finance</t>
  </si>
  <si>
    <t>Finance - Taxation</t>
  </si>
  <si>
    <t>Number of  filings</t>
  </si>
  <si>
    <t>Number of audits &amp; litigations</t>
  </si>
  <si>
    <t>Number of projects</t>
  </si>
  <si>
    <t>Finance - General Accounting</t>
  </si>
  <si>
    <t>Average of the other regions</t>
  </si>
  <si>
    <t xml:space="preserve"># of Analysis </t>
  </si>
  <si>
    <t># of Business Cases</t>
  </si>
  <si>
    <t xml:space="preserve">Data quality / validation </t>
  </si>
  <si>
    <t>Index number for 6 other drivers</t>
  </si>
  <si>
    <t>Finance - Operational Risk and Policy</t>
  </si>
  <si>
    <t>Finance - Statutory and External Reporting</t>
  </si>
  <si>
    <t>Finance - Treasury</t>
  </si>
  <si>
    <t>Index of 4 drivers of Global Financing</t>
  </si>
  <si>
    <t>Index of 19 other drivers</t>
  </si>
  <si>
    <t>Finance - Finance-related internal audit</t>
  </si>
  <si>
    <t>Finance - Accounts Receivable</t>
  </si>
  <si>
    <t>Number of total  invoices</t>
  </si>
  <si>
    <t>Credit Review</t>
  </si>
  <si>
    <t>Mth End close (entities)</t>
  </si>
  <si>
    <t>Finance - Project and Process Improvements</t>
  </si>
  <si>
    <t>Number of Data object fields Requirements (profiling,  requirements gathering, DQ documents issue, system build, testing, analyzing, reporting, change management and support)</t>
  </si>
  <si>
    <t xml:space="preserve">Number of Report  development and support 
(per company code and PC)(requirements gathering, BRD issued, testing, authorization, training and support) </t>
  </si>
  <si>
    <t>Number of Global MD Change requests  (manual + automated)</t>
  </si>
  <si>
    <t xml:space="preserve">Number of Master Data object fields governed (data modeling, data governance, update, automation, contents management, communication &amp; Change management) </t>
  </si>
  <si>
    <t>Index for 8 drivers</t>
  </si>
  <si>
    <t>Finance - Accounts Payable</t>
  </si>
  <si>
    <t>Number of invoices(All)</t>
  </si>
  <si>
    <t>Number of manual invoice don't have automation solution in the future</t>
  </si>
  <si>
    <t>Number of GL Accounts</t>
  </si>
  <si>
    <t>Number of books closed</t>
  </si>
  <si>
    <t>Number of Tax/ Zakat Returns and other Stat Filings</t>
  </si>
  <si>
    <t>Number of Stat Audits</t>
  </si>
  <si>
    <t>Index of 3 drivers for APAC</t>
  </si>
  <si>
    <t>Finance - Finance-related Internal Audit</t>
  </si>
  <si>
    <t>Number of FA Transactions
(Addition/ Modified and Retired)</t>
  </si>
  <si>
    <t>Number of Cost Centers</t>
  </si>
  <si>
    <t>Number of Profit Centers</t>
  </si>
  <si>
    <t>Number of books closed + Number of tax/Zakat returns</t>
  </si>
  <si>
    <t>Finance - Investor Relations</t>
  </si>
  <si>
    <t>Number of IR events</t>
  </si>
  <si>
    <t>Number of publications</t>
  </si>
  <si>
    <t>Number of banks</t>
  </si>
  <si>
    <t>Number of legal entities</t>
  </si>
  <si>
    <t>Div Corporate Human Resources</t>
  </si>
  <si>
    <t>HR - HR Business Partnering</t>
  </si>
  <si>
    <t>HR</t>
  </si>
  <si>
    <t>Number of independent divisions and functions</t>
  </si>
  <si>
    <t xml:space="preserve">#of global initiatives </t>
  </si>
  <si>
    <t xml:space="preserve">HR - Operational HR Business Partner </t>
  </si>
  <si>
    <t>HR - HR Strategy &amp; Planning</t>
  </si>
  <si>
    <t xml:space="preserve">Number of HR Priorities / Initiatives </t>
  </si>
  <si>
    <t xml:space="preserve">#HR FTE’s </t>
  </si>
  <si>
    <t xml:space="preserve">Number of HR Scorecard Objectives &amp; KPI's </t>
  </si>
  <si>
    <t>** Number of Management Reports</t>
  </si>
  <si>
    <t>HR - Benefits Administration</t>
  </si>
  <si>
    <t>Number of FTEs served</t>
  </si>
  <si>
    <t>HR - Compensation</t>
  </si>
  <si>
    <t>Number of collective labor agreements</t>
  </si>
  <si>
    <t>Number of Bonus Plans, Car Policies &amp; Special allowances</t>
  </si>
  <si>
    <t xml:space="preserve">Number of Pension Plans </t>
  </si>
  <si>
    <t xml:space="preserve">Number of Salary Ranges </t>
  </si>
  <si>
    <t>HR - Performance Management</t>
  </si>
  <si>
    <t>Number of FTEs</t>
  </si>
  <si>
    <t>HR - HR Others</t>
  </si>
  <si>
    <t xml:space="preserve">Number of Business Transformation Projects (by function) </t>
  </si>
  <si>
    <t>Number of leaders (executives)</t>
  </si>
  <si>
    <t>HR - Learning &amp; Development</t>
  </si>
  <si>
    <t xml:space="preserve">Number of MFG employees we serve in relation to IDP development </t>
  </si>
  <si>
    <t xml:space="preserve">Number of projects/initiatives we support in relation to capability and system development </t>
  </si>
  <si>
    <t xml:space="preserve">Number of internal solutions designed and delivered by the team </t>
  </si>
  <si>
    <t xml:space="preserve">Total program portifolio (Profissional &amp; Paraprofissional) to be managed </t>
  </si>
  <si>
    <t>HR - HR Record Keeping &amp; Reporting</t>
  </si>
  <si>
    <t>Number of HR Departments + Number of Audits</t>
  </si>
  <si>
    <t>HR - Org Design &amp; Effectiveness</t>
  </si>
  <si>
    <t>Number of HR Transformation Projects</t>
  </si>
  <si>
    <t>Number of Change Management Project Requests (%)</t>
  </si>
  <si>
    <t xml:space="preserve">Use constant value </t>
  </si>
  <si>
    <t>HR - Training</t>
  </si>
  <si>
    <t xml:space="preserve">Amount of training payment charges </t>
  </si>
  <si>
    <t xml:space="preserve">Number of sessions conducted </t>
  </si>
  <si>
    <t>HR - Talent Acquisition</t>
  </si>
  <si>
    <t xml:space="preserve">Number of hires </t>
  </si>
  <si>
    <t>HR - Payroll, Time &amp; Attendance</t>
  </si>
  <si>
    <t xml:space="preserve">Number of Locations </t>
  </si>
  <si>
    <t>Legal - Labour Relations</t>
  </si>
  <si>
    <t>Legal</t>
  </si>
  <si>
    <t xml:space="preserve"> # of labour unions &amp; works councils</t>
  </si>
  <si>
    <t xml:space="preserve">Number of Different legal entities </t>
  </si>
  <si>
    <t xml:space="preserve">Number of Different Countries </t>
  </si>
  <si>
    <t>Div Corporate Innovation &amp; Business Devt.</t>
  </si>
  <si>
    <t>I&amp;BD - M&amp;A</t>
  </si>
  <si>
    <t xml:space="preserve">Number of deals being prepared for Phase Gate 0 </t>
  </si>
  <si>
    <t>Number of active Deals</t>
  </si>
  <si>
    <t>Number of Growth  Projects supported</t>
  </si>
  <si>
    <t>Number of JV (new or Renewals)</t>
  </si>
  <si>
    <t>Number of T&amp;I Projects</t>
  </si>
  <si>
    <t>Numbers of system enhancements (minor/ bugs and Performance Issue)</t>
  </si>
  <si>
    <t>Number of Projects after R&amp;D phase, being prepared to be commercialized</t>
  </si>
  <si>
    <t>Total Number of researches (training / timesheets, etc..)</t>
  </si>
  <si>
    <t>I&amp;BD - JV Affairs</t>
  </si>
  <si>
    <t>Number of JV/Affiliates/entities existing or underdevelopment.</t>
  </si>
  <si>
    <t>I&amp;BD - New product and process development</t>
  </si>
  <si>
    <t>Number of Projects
(Stage 2)</t>
  </si>
  <si>
    <t>Number of Projects
(Stage 3)</t>
  </si>
  <si>
    <t>Number of Projects
(Stage 4)</t>
  </si>
  <si>
    <t>Number of Projects
(Stage 5)</t>
  </si>
  <si>
    <t>Number of Projects(Stage 0/1) - Index Number</t>
  </si>
  <si>
    <t>EHSS - Environment &amp; Safety</t>
  </si>
  <si>
    <t>EHSS</t>
  </si>
  <si>
    <t>I&amp;BD - Local Content Business Development</t>
  </si>
  <si>
    <t>Not provided - maintained constant</t>
  </si>
  <si>
    <t>I&amp;BD - Licensing &amp; Venturing</t>
  </si>
  <si>
    <t>Number of requests for technology consents provided for exsiting assets</t>
  </si>
  <si>
    <t>Number of scale ups and benchmarking  for SABIC Technologies and Technolgoy scouting opporitunities</t>
  </si>
  <si>
    <t>Number of Technology support to Licensees</t>
  </si>
  <si>
    <t>Number of PDP’s for SABIC technologies</t>
  </si>
  <si>
    <t>Index number for 3 other drivers</t>
  </si>
  <si>
    <t>Number of processes being improved</t>
  </si>
  <si>
    <t>Procurement - Procurement Strategy</t>
  </si>
  <si>
    <t>Procurement</t>
  </si>
  <si>
    <t>Purchasing Line Items (Spot PO, RO,Project PO's) value-$</t>
  </si>
  <si>
    <t>Number of suppliers</t>
  </si>
  <si>
    <t>Number of Service menu</t>
  </si>
  <si>
    <t>I&amp;BD - Analytical</t>
  </si>
  <si>
    <t>No of accolade Projects (New Product Development + New Process Development + Product Improvment + Process Improvment + Solutions)</t>
  </si>
  <si>
    <t>Number of TSRs (Process Improvment + Short Technical Support)</t>
  </si>
  <si>
    <t>General Services - Project Management</t>
  </si>
  <si>
    <t>General Services</t>
  </si>
  <si>
    <t xml:space="preserve">Value of Projects </t>
  </si>
  <si>
    <t>General Services - EHS</t>
  </si>
  <si>
    <t>Average of family</t>
  </si>
  <si>
    <t>General Services - Facility Management</t>
  </si>
  <si>
    <t xml:space="preserve">Square meters (Facility Services) </t>
  </si>
  <si>
    <t xml:space="preserve">Number of Vehicles (Transportation) </t>
  </si>
  <si>
    <t xml:space="preserve">Number of Requests (Office Services) </t>
  </si>
  <si>
    <t xml:space="preserve">Number of Houses (Housing Services) </t>
  </si>
  <si>
    <t xml:space="preserve">Number of Maintenance Requests (Housing) </t>
  </si>
  <si>
    <t>E&amp;PM - Project Management</t>
  </si>
  <si>
    <t>E&amp;PM</t>
  </si>
  <si>
    <t>Man-Hours</t>
  </si>
  <si>
    <t>Internal Audit - Audit Expertise Center</t>
  </si>
  <si>
    <t>Internal Audit</t>
  </si>
  <si>
    <t>Total number of Audits performed by the Internal Audit Team</t>
  </si>
  <si>
    <t>IA management system support</t>
  </si>
  <si>
    <t xml:space="preserve">Govt Audit Bureau support </t>
  </si>
  <si>
    <t>JV Audits</t>
  </si>
  <si>
    <t>Number of products being  improved</t>
  </si>
  <si>
    <t>Procurement - Material Management</t>
  </si>
  <si>
    <t>Inventory Line items</t>
  </si>
  <si>
    <t>Process Request on catalogue</t>
  </si>
  <si>
    <t>Internal Audit - Operational Audit</t>
  </si>
  <si>
    <t>Number of Operational Audits</t>
  </si>
  <si>
    <t>Support ethics and Compliance investigations</t>
  </si>
  <si>
    <t>Audit Program Development</t>
  </si>
  <si>
    <t>Supply Chain - Warehouse Management</t>
  </si>
  <si>
    <t>IT - Business Application</t>
  </si>
  <si>
    <t>IT</t>
  </si>
  <si>
    <t>Number of deployed Business Application Systems</t>
  </si>
  <si>
    <t>Number of Business Application users , regions, customer types , sites , Projects &amp; Initiatives</t>
  </si>
  <si>
    <t>Number of Integrated applications, processes &amp; automated workflow</t>
  </si>
  <si>
    <t>IT - IT Operations</t>
  </si>
  <si>
    <t xml:space="preserve">Total number of Assets (#) </t>
  </si>
  <si>
    <t>Total number of User/AD Accounts (#)</t>
  </si>
  <si>
    <t>Total number of Services (#)</t>
  </si>
  <si>
    <t>Total numbers of Request</t>
  </si>
  <si>
    <t>Index for 4 drivers in IT Operations</t>
  </si>
  <si>
    <t>Div Corporate Manufacturing</t>
  </si>
  <si>
    <t>Div Engineering &amp; Project Management</t>
  </si>
  <si>
    <t>E&amp;PM - Engineering/ SME</t>
  </si>
  <si>
    <t>E&amp;PM - Project Assurance</t>
  </si>
  <si>
    <t>E&amp;PM - Business Support</t>
  </si>
  <si>
    <t>Div Europe Manufacturing</t>
  </si>
  <si>
    <t>SABIC IP B.V.</t>
  </si>
  <si>
    <t>SABIC Europe B.V.</t>
  </si>
  <si>
    <t>SABIC IP Espaًa, S.c.p.A.</t>
  </si>
  <si>
    <t>SABIC Limburg B.V.</t>
  </si>
  <si>
    <t>SABIC Belgium N.V.</t>
  </si>
  <si>
    <t>SABIC UK Petrochem.  Ltd</t>
  </si>
  <si>
    <t>Manufacturing - Maintenance - Industrial Cleaning</t>
  </si>
  <si>
    <t>SABIC Polyolefine GmbH</t>
  </si>
  <si>
    <t>Div GAS - National Industrial Gases Company</t>
  </si>
  <si>
    <t>GAS</t>
  </si>
  <si>
    <t>Div General Counsel</t>
  </si>
  <si>
    <t>Legal - General</t>
  </si>
  <si>
    <t xml:space="preserve"># of legal entities and # of JVs </t>
  </si>
  <si>
    <t># of SABIC employees</t>
  </si>
  <si>
    <t xml:space="preserve"># of  jurisdictions to cover </t>
  </si>
  <si>
    <t>Legal - Intellectual Property</t>
  </si>
  <si>
    <t>T&amp;I Budget (in MM USD)</t>
  </si>
  <si>
    <t>RANPV of active T&amp;I Projects</t>
  </si>
  <si>
    <t># of patent dockets, trademarks dockets and new filings (patent and trademark dockets)</t>
  </si>
  <si>
    <t>Legal - Compliance</t>
  </si>
  <si>
    <t># of SABIC and  Affilate Board, SBU/Functional EVP, and Regional Council quarterly reports and analysis (per quarter)</t>
  </si>
  <si>
    <t xml:space="preserve"> # number of integrity reporting, intake and investigation</t>
  </si>
  <si>
    <t>Legal - EHSS</t>
  </si>
  <si>
    <t># of manufacturing facilities</t>
  </si>
  <si>
    <t xml:space="preserve"> # of EHSS incidents (e.g., releases, violations, injuries, product issues)</t>
  </si>
  <si>
    <t>Legal - Litigations</t>
  </si>
  <si>
    <t># of legal actions, including claims by or against customers, suppliers and other 3rd parties</t>
  </si>
  <si>
    <t>Legal - International Trade</t>
  </si>
  <si>
    <t xml:space="preserve"> # of anti-dumping, anti-subsidy and safeguards (trade remedies)</t>
  </si>
  <si>
    <t xml:space="preserve"> # of sanctions and customs tasks</t>
  </si>
  <si>
    <t>Legal - Records Management</t>
  </si>
  <si>
    <t xml:space="preserve"># of  jurisdictions to cover  </t>
  </si>
  <si>
    <t>Legal - Corporate Governance</t>
  </si>
  <si>
    <t># of legal entities and # of JVs served</t>
  </si>
  <si>
    <t>Div General Services</t>
  </si>
  <si>
    <t>General Services - Government Support</t>
  </si>
  <si>
    <t>Number of Employees</t>
  </si>
  <si>
    <t>General Services - Food &amp; Hygiene Management</t>
  </si>
  <si>
    <t xml:space="preserve">Number of Meals Served </t>
  </si>
  <si>
    <t>Div HADEED - Saudi Iron &amp; Steel Company</t>
  </si>
  <si>
    <t>HADEED</t>
  </si>
  <si>
    <t>Supply Chain - Supply Chain Other</t>
  </si>
  <si>
    <t>Sales - Sales Management</t>
  </si>
  <si>
    <t>Div IBN SINA - National Methanol Company</t>
  </si>
  <si>
    <t>IBN SINA</t>
  </si>
  <si>
    <t>Div IBN ZAHR - Saudi European Petrochem. Co.</t>
  </si>
  <si>
    <t>IBN ZAHR</t>
  </si>
  <si>
    <t>Div Internal Audit</t>
  </si>
  <si>
    <t>Internal Audit - IT Audit</t>
  </si>
  <si>
    <t xml:space="preserve">Number of IT, HR and T&amp;I Audits </t>
  </si>
  <si>
    <t>Data Analytics</t>
  </si>
  <si>
    <t>Internal Audit - OTC Audit</t>
  </si>
  <si>
    <t xml:space="preserve">Number of OTC Audits </t>
  </si>
  <si>
    <t>Internal Audit - Finance &amp; P2P</t>
  </si>
  <si>
    <t>Number of Finance &amp; P2P Audits</t>
  </si>
  <si>
    <t>Div IT</t>
  </si>
  <si>
    <t>IT - Enterprise Resource Planning</t>
  </si>
  <si>
    <t>Total number of Users (#)</t>
  </si>
  <si>
    <t>Total number of Projects &amp; Initiatiives (#)</t>
  </si>
  <si>
    <t>Number of Technology deployed</t>
  </si>
  <si>
    <t>Number of Interfaces</t>
  </si>
  <si>
    <t>Total Number of Incedints and changes (#)</t>
  </si>
  <si>
    <t>IT - IT Infrastructure Architecture</t>
  </si>
  <si>
    <t>Total number of Technologies Deployed (#)</t>
  </si>
  <si>
    <t>Total number of Vendors (#)</t>
  </si>
  <si>
    <t>Total number of IT Infrastructure Projects (#)</t>
  </si>
  <si>
    <t>IT - IT Infrastructure Operations</t>
  </si>
  <si>
    <t>Total number of  Projects (#)</t>
  </si>
  <si>
    <t>Index for 4 drivers in IT Infrastructure Operations</t>
  </si>
  <si>
    <t>IT - IT Cybersecurity</t>
  </si>
  <si>
    <t xml:space="preserve">Total number of Cyber security events per year </t>
  </si>
  <si>
    <t>Total number of Tickets Supported by IT/OT, Incidents, Vulnerabilities, Threats, RCA &amp; Security Invistigations (Legal, HR and Data Leakage)</t>
  </si>
  <si>
    <t>Total number of STEP projects, Risk Assessments, Ad-hoc Reuqestst, Security Integrations (demand management)</t>
  </si>
  <si>
    <t>Total number of Supported SSIT users by SABIC security Globally</t>
  </si>
  <si>
    <t>Index for 5 drivers in IT Cybersecurity</t>
  </si>
  <si>
    <t>IT - IT Digital Transformation</t>
  </si>
  <si>
    <t>IT - IT Strategy</t>
  </si>
  <si>
    <t>Total number Business of Initiatives (#)</t>
  </si>
  <si>
    <t>Total number of Projects (#)</t>
  </si>
  <si>
    <t>Total Number of Key IT Proccesses</t>
  </si>
  <si>
    <t>Total Number of Contracts</t>
  </si>
  <si>
    <t>Total number of IT People  Initiatives  (#)</t>
  </si>
  <si>
    <t>Div Jubail UNITED Petrochemical Company</t>
  </si>
  <si>
    <t>UNITED</t>
  </si>
  <si>
    <t>Div KEMYA - AL-JUBAIL PETROCHEMICAL COMPANY</t>
  </si>
  <si>
    <t>KEMYA</t>
  </si>
  <si>
    <t>Div Petrochemicals SBU</t>
  </si>
  <si>
    <t>Petrochemicals SBU</t>
  </si>
  <si>
    <t>Number of key accounts and international accounts of Petrochemicals SBU at the end of year</t>
  </si>
  <si>
    <t>Headcount in the Petrochemicals SBU of Sales at the end of year</t>
  </si>
  <si>
    <t>Volume KMT of Petrochemicals SBU</t>
  </si>
  <si>
    <t>Number of country offices of Petrochemicals SBU at the end of year</t>
  </si>
  <si>
    <t>Number of product lines of Petrochemical SBU at the end of year</t>
  </si>
  <si>
    <t>Manpower</t>
  </si>
  <si>
    <t>Business Management - Business Unit Management</t>
  </si>
  <si>
    <t>Revenue of Petrochemicals SBU</t>
  </si>
  <si>
    <t>Petrochemicals SBU number of country offices at the end of year</t>
  </si>
  <si>
    <t>I&amp;BD - Application Development and Predictive Engineering</t>
  </si>
  <si>
    <t>I&amp;BD - New process development</t>
  </si>
  <si>
    <t>Number of considered new plants for projects of Petrochemicals SBU at the end of year</t>
  </si>
  <si>
    <t>Number of strategic initiatives of Petrochemicals SBU</t>
  </si>
  <si>
    <t>I&amp;BD - Segment Project Management</t>
  </si>
  <si>
    <t>I&amp;BD - Catalyst Development</t>
  </si>
  <si>
    <t>Volume KMT in Supply Chain</t>
  </si>
  <si>
    <t>I&amp;BD - Material Science</t>
  </si>
  <si>
    <t>Number of warehouses in Supply Chain at the end of year</t>
  </si>
  <si>
    <t>Supply Chain - Supply Chain Project Management</t>
  </si>
  <si>
    <t>Number of milestones in Supply Chain</t>
  </si>
  <si>
    <t>Supply Chain - Supplier Sourcing</t>
  </si>
  <si>
    <t>Number of Logistics Service Providers in Supply Chain at the end of year</t>
  </si>
  <si>
    <t>Supply Chain - EHSS</t>
  </si>
  <si>
    <t>Number of vettings in Supply Chain</t>
  </si>
  <si>
    <t>Number of audits in Supply Chain</t>
  </si>
  <si>
    <t>Supply Chain - Supply Chain Process Improvement</t>
  </si>
  <si>
    <t>Number of processes in Supply Chain at the end of year</t>
  </si>
  <si>
    <t>Supply Chain - Supply Chain Modelling</t>
  </si>
  <si>
    <t>Number of production units for modelling in Supply Chain at the end of year</t>
  </si>
  <si>
    <t>Finance - Finance-related Internal audit</t>
  </si>
  <si>
    <t>Number of Petrochemicals SBU employees in HRIS (direct hires + manpower contractors) at the end of year</t>
  </si>
  <si>
    <t>Number of independent divisions at the Petrochemicals SBU at the end of year</t>
  </si>
  <si>
    <t>Div PETROKEMYA-Arabian Petrochemical Company</t>
  </si>
  <si>
    <t>PETROKEMYA</t>
  </si>
  <si>
    <t>Div Procurement</t>
  </si>
  <si>
    <t>Procurement - Purchasing</t>
  </si>
  <si>
    <t xml:space="preserve">Purchasing Line Items (Spot PO, RFB) </t>
  </si>
  <si>
    <t>Purchasing Line Items Spot PO value - $</t>
  </si>
  <si>
    <t>Procurement - Category Management</t>
  </si>
  <si>
    <t>Purchasing Line Items (Spot PO, RO for GD/GID, RS) value  - US $</t>
  </si>
  <si>
    <t>No. of category</t>
  </si>
  <si>
    <t>Procurement - Projects</t>
  </si>
  <si>
    <t>Project volume (value) for Mega &amp; Site - US $</t>
  </si>
  <si>
    <t>Project Contracting RO line items for GPP</t>
  </si>
  <si>
    <t>Procurement - Continuous improvement</t>
  </si>
  <si>
    <t xml:space="preserve">No. of audit </t>
  </si>
  <si>
    <t>No. of enhancement</t>
  </si>
  <si>
    <t>No. of Investigation</t>
  </si>
  <si>
    <t>Procurement - Logistics and Warehousing</t>
  </si>
  <si>
    <t>No. of Line items ( Exported and imported)</t>
  </si>
  <si>
    <t xml:space="preserve">No. of line items issued and received </t>
  </si>
  <si>
    <t xml:space="preserve">Government Transactions </t>
  </si>
  <si>
    <t>Procurement - Supplier Relationship Management</t>
  </si>
  <si>
    <t>No. of tickets</t>
  </si>
  <si>
    <t>Div SABCAT</t>
  </si>
  <si>
    <t>SABCAT</t>
  </si>
  <si>
    <t>Div SABTANK</t>
  </si>
  <si>
    <t>SABTANK</t>
  </si>
  <si>
    <t>Div SADAF - Saudi Petrochemical Company</t>
  </si>
  <si>
    <t>Div SAMAC</t>
  </si>
  <si>
    <t>SAMAC</t>
  </si>
  <si>
    <t>SAFCO</t>
  </si>
  <si>
    <t>Div Saudi Kayan Petrochemical Company</t>
  </si>
  <si>
    <t>SAUDI KAYAN</t>
  </si>
  <si>
    <t>Div Saudi Yanbu Petrochemical</t>
  </si>
  <si>
    <t>YANPET</t>
  </si>
  <si>
    <t>Div Shared Services</t>
  </si>
  <si>
    <t>Div SHARQ - Eastern Petrochemical Company</t>
  </si>
  <si>
    <t>SHARQ</t>
  </si>
  <si>
    <t>Div Specialties SBU</t>
  </si>
  <si>
    <t>Specialties SBU</t>
  </si>
  <si>
    <t>Div SPECIALTY CHEM</t>
  </si>
  <si>
    <t>SOCC-Saudi Organometallic</t>
  </si>
  <si>
    <t>SPECIALTY CHEM</t>
  </si>
  <si>
    <t>Div SSCS &amp; Chemtank</t>
  </si>
  <si>
    <t>CHEMTANK</t>
  </si>
  <si>
    <t>SSCS-SABIC SUP.CHAIN SERV</t>
  </si>
  <si>
    <t>Div Vice Chairman &amp; Chief Executive Officer</t>
  </si>
  <si>
    <t>Div Yanbu National Petrochemical Company</t>
  </si>
  <si>
    <t>YANSAB</t>
  </si>
  <si>
    <t>This number is always calculated as|BB- {(BB-BC)/2}|</t>
  </si>
  <si>
    <t>Year</t>
  </si>
  <si>
    <t>Budget\Year</t>
  </si>
  <si>
    <t>$ US</t>
  </si>
  <si>
    <t>=</t>
  </si>
  <si>
    <t>Weighted Average 
Calculate</t>
  </si>
  <si>
    <t xml:space="preserve">To be calculated in a different way </t>
  </si>
  <si>
    <t>X%</t>
  </si>
  <si>
    <t>BB = 165</t>
  </si>
  <si>
    <t>BD = 158</t>
  </si>
  <si>
    <t>Demand Numbers, these numbers are same as previous column numbers from EA to EE</t>
  </si>
  <si>
    <t xml:space="preserve">Selected Scenario </t>
  </si>
  <si>
    <t>comes from column BH7 add basis AU to AX</t>
  </si>
  <si>
    <t>Come from column BF 17 add basis AU to AX</t>
  </si>
  <si>
    <t>Add basis column AU to AX</t>
  </si>
  <si>
    <t>View 1</t>
  </si>
  <si>
    <t>View 2</t>
  </si>
  <si>
    <t>Current HC</t>
  </si>
  <si>
    <t xml:space="preserve">Subtraction </t>
  </si>
  <si>
    <t xml:space="preserve">Y5 Final </t>
  </si>
  <si>
    <t>Year 1</t>
  </si>
  <si>
    <t>Year 2</t>
  </si>
  <si>
    <t>Year 3</t>
  </si>
  <si>
    <t>Year 4</t>
  </si>
  <si>
    <t>Year 5</t>
  </si>
  <si>
    <t xml:space="preserve">Core </t>
  </si>
  <si>
    <t xml:space="preserve">Specialist </t>
  </si>
  <si>
    <t>View 3</t>
  </si>
  <si>
    <t>Y1(BB,BD,BE used for calculating IB)</t>
  </si>
  <si>
    <t>Y2 (BB,BD,BE used for calculating IC)</t>
  </si>
  <si>
    <t>Y1(BB,BD,BE used for calculating ID)</t>
  </si>
  <si>
    <t>Y1(BB,BD,BE used for calculating IE)</t>
  </si>
  <si>
    <t>Y1(BB,BD,BE used for calculating IF)</t>
  </si>
  <si>
    <t>View 4 (Selected Scenario)(Divide the numbers in 5 segments below</t>
  </si>
  <si>
    <t>View 4 (Option 2, Show the difference of Demand and Supply in Segments)</t>
  </si>
  <si>
    <t>Y0</t>
  </si>
  <si>
    <t>Y1 (2019)</t>
  </si>
  <si>
    <t xml:space="preserve">Demand-Supply </t>
  </si>
  <si>
    <t xml:space="preserve">Demand - Supply </t>
  </si>
  <si>
    <t xml:space="preserve">Support </t>
  </si>
  <si>
    <t xml:space="preserve">Year 0 Baseline </t>
  </si>
  <si>
    <t xml:space="preserve">L&amp;D </t>
  </si>
  <si>
    <t>Plot 2</t>
  </si>
  <si>
    <t>Base Case</t>
  </si>
  <si>
    <t>Demand calculated under 3 scenarios</t>
  </si>
  <si>
    <t>Plot 3</t>
  </si>
  <si>
    <t>Supply - Demand</t>
  </si>
  <si>
    <t>Plot 4</t>
  </si>
  <si>
    <t>This no. comes by changing selected scenario to as is and Base case (BB, BD, BE)</t>
  </si>
  <si>
    <t>Plot 3b</t>
  </si>
  <si>
    <t xml:space="preserve">Plot 3 </t>
  </si>
  <si>
    <t xml:space="preserve">View 2 B </t>
  </si>
  <si>
    <t>View 5</t>
  </si>
  <si>
    <t>View 3b</t>
  </si>
  <si>
    <t>View 5 (Updated Version - Automation &amp;D Scenario)</t>
  </si>
  <si>
    <t>Demand +</t>
  </si>
  <si>
    <t>Demand -</t>
  </si>
  <si>
    <t>(-ve)</t>
  </si>
  <si>
    <t>This Platform is designed to enable detailed forecasting of workforce requirements throughout SABIC's workforce over a five year time period.</t>
  </si>
  <si>
    <t>Instructions</t>
  </si>
  <si>
    <t>The Platform is divided into three sections:</t>
  </si>
  <si>
    <t>First, go to the Model Setup tab. Here you you can select the SABIC All or department of your choice basis regional preference. Once filters are selected, default values of Right-sizing and different scenarios are generated for the selected department. The executive view and deep dive view show both the resulting workforce forecasts, and the details behind them.</t>
  </si>
  <si>
    <t>1. Model Setup</t>
  </si>
  <si>
    <t>2. Executive View</t>
  </si>
  <si>
    <t>3. Deep Dive</t>
  </si>
  <si>
    <t>The Deep Dive provides key demographic information at every level of the organisation, and allows for detailed section level planning.</t>
  </si>
  <si>
    <t>The Executive View provides a high level overview of SABIC and its functions. It displays the workforce forecasts, details the impact of the different workforce levers, and highlights the supply/demand gap.</t>
  </si>
  <si>
    <t>The Model Setup must be visited first to check the default values, and adjust underlying assumptions if desired. Driving the Platform is data on both the current workforce state and the key levers that influence future demand: driver changes, automation, and L&amp;D investment produced from both SABIC's data and market research. These values are preloaded for every individual function based on a combination of research and SABIC's own data, however should you wish to adjust these underlying assumptions in bulk you may do so under Default Parameter Setting section in this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</si>
</sst>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_-* #,##0.00_-;\-* #,##0.00_-;_-* &quot;-&quot;??_-;_-@_-"/>
    <numFmt numFmtId="165" formatCode="0.0%"/>
    <numFmt numFmtId="166" formatCode="0.00000"/>
    <numFmt numFmtId="167" formatCode="0.000000"/>
    <numFmt numFmtId="168" formatCode="0.0000"/>
    <numFmt numFmtId="169" formatCode="0.0"/>
    <numFmt numFmtId="170" formatCode="0.0000000"/>
    <numFmt numFmtId="171" formatCode="0.000"/>
    <numFmt numFmtId="172" formatCode="[$-409]d\-mmm\-yyyy;@"/>
    <numFmt numFmtId="173" formatCode="[$-409]mmm\-yy;@"/>
    <numFmt numFmtId="174" formatCode="0.000%"/>
    <numFmt numFmtId="175" formatCode="0.0000%"/>
  </numFmts>
  <fonts count="23" x14ac:knownFonts="1">
    <font>
      <sz val="11"/>
      <color theme="1"/>
      <name val="Calibri"/>
      <family val="2"/>
      <scheme val="minor"/>
    </font>
    <font>
      <sz val="11"/>
      <color theme="1"/>
      <name val="Calibri"/>
      <family val="2"/>
      <scheme val="minor"/>
    </font>
    <font>
      <b/>
      <sz val="16"/>
      <color theme="0"/>
      <name val="Calibri"/>
      <family val="2"/>
      <scheme val="minor"/>
    </font>
    <font>
      <b/>
      <sz val="16"/>
      <color theme="1"/>
      <name val="Calibri"/>
      <family val="2"/>
      <scheme val="minor"/>
    </font>
    <font>
      <sz val="18"/>
      <color theme="1"/>
      <name val="Calibri"/>
      <family val="2"/>
      <scheme val="minor"/>
    </font>
    <font>
      <sz val="18"/>
      <color theme="1"/>
      <name val="Wingdings 2"/>
      <family val="1"/>
      <charset val="2"/>
    </font>
    <font>
      <i/>
      <sz val="11"/>
      <color theme="1"/>
      <name val="Calibri"/>
      <family val="2"/>
      <scheme val="minor"/>
    </font>
    <font>
      <b/>
      <sz val="11"/>
      <color theme="1"/>
      <name val="Calibri"/>
      <family val="2"/>
      <scheme val="minor"/>
    </font>
    <font>
      <b/>
      <sz val="14"/>
      <color theme="1"/>
      <name val="Calibri"/>
      <family val="2"/>
      <scheme val="minor"/>
    </font>
    <font>
      <sz val="11"/>
      <color rgb="FF333333"/>
      <name val="Source Sans Pro"/>
    </font>
    <font>
      <sz val="10"/>
      <name val="Calibri"/>
      <family val="2"/>
      <scheme val="minor"/>
    </font>
    <font>
      <i/>
      <sz val="10"/>
      <name val="Calibri"/>
      <family val="2"/>
      <scheme val="minor"/>
    </font>
    <font>
      <sz val="10"/>
      <name val="Arial"/>
      <family val="2"/>
    </font>
    <font>
      <b/>
      <sz val="10"/>
      <color rgb="FFFA7D00"/>
      <name val="Calibri"/>
      <family val="2"/>
      <scheme val="minor"/>
    </font>
    <font>
      <b/>
      <sz val="10"/>
      <color theme="0"/>
      <name val="Calibri"/>
      <family val="2"/>
      <scheme val="minor"/>
    </font>
    <font>
      <sz val="10"/>
      <color rgb="FF3F3F76"/>
      <name val="Calibri"/>
      <family val="2"/>
      <scheme val="minor"/>
    </font>
    <font>
      <sz val="10"/>
      <name val="Arial"/>
      <family val="2"/>
      <charset val="238"/>
    </font>
    <font>
      <sz val="10"/>
      <color indexed="8"/>
      <name val="Arial"/>
      <family val="2"/>
    </font>
    <font>
      <sz val="18"/>
      <color theme="3"/>
      <name val="Cambria"/>
      <family val="2"/>
      <scheme val="major"/>
    </font>
    <font>
      <sz val="11"/>
      <color theme="0"/>
      <name val="Calibri"/>
      <family val="2"/>
      <scheme val="minor"/>
    </font>
    <font>
      <sz val="11"/>
      <color theme="0"/>
      <name val="Calibri"/>
      <family val="2"/>
    </font>
    <font>
      <sz val="23"/>
      <color rgb="FF262626"/>
      <name val="Arial"/>
      <family val="2"/>
    </font>
    <font>
      <sz val="14"/>
      <color rgb="FF262626"/>
      <name val="Arial"/>
      <family val="2"/>
    </font>
  </fonts>
  <fills count="25">
    <fill>
      <patternFill patternType="none"/>
    </fill>
    <fill>
      <patternFill patternType="gray125"/>
    </fill>
    <fill>
      <patternFill patternType="solid">
        <fgColor theme="3"/>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FFFF00"/>
        <bgColor indexed="64"/>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C000"/>
        <bgColor indexed="64"/>
      </patternFill>
    </fill>
    <fill>
      <patternFill patternType="solid">
        <fgColor rgb="FF00B0F0"/>
        <bgColor indexed="64"/>
      </patternFill>
    </fill>
    <fill>
      <patternFill patternType="solid">
        <fgColor rgb="FFFF0000"/>
        <bgColor indexed="64"/>
      </patternFill>
    </fill>
    <fill>
      <patternFill patternType="solid">
        <fgColor rgb="FF00B05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bgColor indexed="64"/>
      </patternFill>
    </fill>
    <fill>
      <patternFill patternType="solid">
        <fgColor theme="6"/>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rgb="FF92D050"/>
        <bgColor indexed="64"/>
      </patternFill>
    </fill>
  </fills>
  <borders count="48">
    <border>
      <left/>
      <right/>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style="medium">
        <color indexed="64"/>
      </top>
      <bottom style="medium">
        <color indexed="64"/>
      </bottom>
      <diagonal/>
    </border>
    <border>
      <left style="medium">
        <color theme="0" tint="-0.249977111117893"/>
      </left>
      <right/>
      <top style="medium">
        <color theme="0" tint="-0.249977111117893"/>
      </top>
      <bottom/>
      <diagonal/>
    </border>
    <border>
      <left/>
      <right/>
      <top style="medium">
        <color theme="0" tint="-0.249977111117893"/>
      </top>
      <bottom/>
      <diagonal/>
    </border>
    <border>
      <left/>
      <right style="medium">
        <color theme="0" tint="-0.249977111117893"/>
      </right>
      <top style="medium">
        <color theme="0" tint="-0.249977111117893"/>
      </top>
      <bottom/>
      <diagonal/>
    </border>
    <border>
      <left style="medium">
        <color theme="0" tint="-0.249977111117893"/>
      </left>
      <right/>
      <top/>
      <bottom/>
      <diagonal/>
    </border>
    <border>
      <left/>
      <right style="medium">
        <color theme="0" tint="-0.249977111117893"/>
      </right>
      <top/>
      <bottom/>
      <diagonal/>
    </border>
    <border>
      <left style="medium">
        <color theme="0" tint="-0.249977111117893"/>
      </left>
      <right/>
      <top/>
      <bottom style="medium">
        <color theme="0" tint="-0.249977111117893"/>
      </bottom>
      <diagonal/>
    </border>
    <border>
      <left/>
      <right/>
      <top/>
      <bottom style="medium">
        <color theme="0" tint="-0.249977111117893"/>
      </bottom>
      <diagonal/>
    </border>
    <border>
      <left/>
      <right style="medium">
        <color theme="0" tint="-0.249977111117893"/>
      </right>
      <top/>
      <bottom style="medium">
        <color theme="0" tint="-0.249977111117893"/>
      </bottom>
      <diagonal/>
    </border>
    <border>
      <left style="medium">
        <color theme="0" tint="-0.249977111117893"/>
      </left>
      <right/>
      <top style="medium">
        <color theme="0" tint="-0.249977111117893"/>
      </top>
      <bottom style="medium">
        <color theme="0" tint="-0.249977111117893"/>
      </bottom>
      <diagonal/>
    </border>
    <border>
      <left/>
      <right/>
      <top style="medium">
        <color theme="0" tint="-0.249977111117893"/>
      </top>
      <bottom style="medium">
        <color theme="0" tint="-0.249977111117893"/>
      </bottom>
      <diagonal/>
    </border>
    <border>
      <left/>
      <right style="medium">
        <color theme="0" tint="-0.249977111117893"/>
      </right>
      <top style="medium">
        <color theme="0" tint="-0.249977111117893"/>
      </top>
      <bottom style="medium">
        <color theme="0" tint="-0.249977111117893"/>
      </bottom>
      <diagonal/>
    </border>
    <border>
      <left style="medium">
        <color theme="0" tint="-0.249977111117893"/>
      </left>
      <right style="thin">
        <color theme="0" tint="-0.249977111117893"/>
      </right>
      <top style="medium">
        <color theme="0" tint="-0.249977111117893"/>
      </top>
      <bottom/>
      <diagonal/>
    </border>
    <border>
      <left style="thin">
        <color theme="0" tint="-0.249977111117893"/>
      </left>
      <right style="medium">
        <color theme="0" tint="-0.249977111117893"/>
      </right>
      <top style="medium">
        <color theme="0" tint="-0.249977111117893"/>
      </top>
      <bottom/>
      <diagonal/>
    </border>
    <border>
      <left style="medium">
        <color theme="0" tint="-0.249977111117893"/>
      </left>
      <right style="thin">
        <color theme="0" tint="-0.249977111117893"/>
      </right>
      <top/>
      <bottom/>
      <diagonal/>
    </border>
    <border>
      <left style="thin">
        <color theme="0" tint="-0.249977111117893"/>
      </left>
      <right style="medium">
        <color theme="0" tint="-0.249977111117893"/>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auto="1"/>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bottom style="medium">
        <color indexed="64"/>
      </bottom>
      <diagonal/>
    </border>
    <border>
      <left style="thin">
        <color rgb="FFA7A8AA"/>
      </left>
      <right style="thin">
        <color rgb="FFA7A8AA"/>
      </right>
      <top style="thin">
        <color rgb="FFA7A8AA"/>
      </top>
      <bottom style="thin">
        <color rgb="FFA7A8AA"/>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diagonal/>
    </border>
  </borders>
  <cellStyleXfs count="84">
    <xf numFmtId="0" fontId="0" fillId="0" borderId="0"/>
    <xf numFmtId="164" fontId="1" fillId="0" borderId="0" applyFont="0" applyFill="0" applyBorder="0" applyAlignment="0" applyProtection="0"/>
    <xf numFmtId="9" fontId="1" fillId="0" borderId="0" applyFont="0" applyFill="0" applyBorder="0" applyAlignment="0" applyProtection="0"/>
    <xf numFmtId="0" fontId="12" fillId="0" borderId="0"/>
    <xf numFmtId="0" fontId="13" fillId="7" borderId="22" applyNumberFormat="0" applyAlignment="0" applyProtection="0"/>
    <xf numFmtId="0" fontId="14" fillId="8" borderId="23" applyNumberFormat="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5" fillId="6" borderId="22" applyNumberFormat="0" applyAlignment="0" applyProtection="0"/>
    <xf numFmtId="0" fontId="12" fillId="0" borderId="0"/>
    <xf numFmtId="0" fontId="16" fillId="0" borderId="0"/>
    <xf numFmtId="0" fontId="1" fillId="0" borderId="0"/>
    <xf numFmtId="172" fontId="1" fillId="0" borderId="0"/>
    <xf numFmtId="0" fontId="12" fillId="0" borderId="0"/>
    <xf numFmtId="0" fontId="12" fillId="0" borderId="0"/>
    <xf numFmtId="0" fontId="12" fillId="0" borderId="0"/>
    <xf numFmtId="0" fontId="12" fillId="0" borderId="0"/>
    <xf numFmtId="0" fontId="12" fillId="0" borderId="0"/>
    <xf numFmtId="0" fontId="12" fillId="0" borderId="0"/>
    <xf numFmtId="173" fontId="1" fillId="0" borderId="0"/>
    <xf numFmtId="173" fontId="17" fillId="0" borderId="0">
      <alignment vertical="top"/>
    </xf>
    <xf numFmtId="0" fontId="18" fillId="0" borderId="0" applyNumberFormat="0" applyFill="0" applyBorder="0" applyAlignment="0" applyProtection="0"/>
  </cellStyleXfs>
  <cellXfs count="315">
    <xf numFmtId="0" fontId="0" fillId="0" borderId="0" xfId="0"/>
    <xf numFmtId="0" fontId="0" fillId="0" borderId="0" xfId="0" applyAlignment="1">
      <alignment horizontal="center"/>
    </xf>
    <xf numFmtId="0" fontId="2" fillId="2" borderId="3" xfId="0" applyFont="1" applyFill="1" applyBorder="1" applyAlignment="1">
      <alignment horizontal="center"/>
    </xf>
    <xf numFmtId="0" fontId="2" fillId="2" borderId="2" xfId="0" applyFont="1" applyFill="1" applyBorder="1" applyAlignment="1"/>
    <xf numFmtId="0" fontId="4" fillId="0" borderId="2" xfId="0" applyFont="1" applyBorder="1"/>
    <xf numFmtId="0" fontId="2" fillId="2" borderId="5" xfId="0" applyFont="1" applyFill="1" applyBorder="1" applyAlignment="1">
      <alignment horizontal="center"/>
    </xf>
    <xf numFmtId="0" fontId="3" fillId="0" borderId="0" xfId="0" applyFont="1" applyFill="1" applyAlignment="1">
      <alignment horizontal="center" vertical="center"/>
    </xf>
    <xf numFmtId="0" fontId="0" fillId="0" borderId="0" xfId="0" applyFill="1"/>
    <xf numFmtId="0" fontId="6" fillId="0" borderId="0" xfId="0" applyFont="1" applyAlignment="1">
      <alignment horizontal="center"/>
    </xf>
    <xf numFmtId="9" fontId="0" fillId="0" borderId="0" xfId="0" applyNumberFormat="1"/>
    <xf numFmtId="0" fontId="4" fillId="0" borderId="0" xfId="0" applyFont="1" applyBorder="1"/>
    <xf numFmtId="0" fontId="3" fillId="4" borderId="0" xfId="0" applyFont="1" applyFill="1" applyAlignment="1">
      <alignment vertical="center"/>
    </xf>
    <xf numFmtId="0" fontId="3" fillId="0" borderId="0" xfId="0" applyFont="1" applyAlignment="1">
      <alignment vertical="center"/>
    </xf>
    <xf numFmtId="0" fontId="3" fillId="0" borderId="0" xfId="0" applyFont="1" applyAlignment="1">
      <alignment horizontal="center" vertical="center"/>
    </xf>
    <xf numFmtId="0" fontId="3" fillId="0" borderId="0" xfId="0" applyFont="1" applyBorder="1" applyAlignment="1">
      <alignment horizontal="center" vertical="center"/>
    </xf>
    <xf numFmtId="0" fontId="0" fillId="0" borderId="0" xfId="0" applyBorder="1"/>
    <xf numFmtId="0" fontId="0" fillId="0" borderId="7" xfId="0" applyBorder="1"/>
    <xf numFmtId="0" fontId="0" fillId="0" borderId="8" xfId="0" applyBorder="1"/>
    <xf numFmtId="0" fontId="0" fillId="0" borderId="10" xfId="0" applyBorder="1"/>
    <xf numFmtId="0" fontId="0" fillId="0" borderId="12" xfId="0" applyBorder="1"/>
    <xf numFmtId="0" fontId="0" fillId="0" borderId="13" xfId="0" applyBorder="1"/>
    <xf numFmtId="0" fontId="6" fillId="0" borderId="0" xfId="0" applyFont="1"/>
    <xf numFmtId="0" fontId="5" fillId="0" borderId="0" xfId="0" applyFont="1" applyBorder="1" applyAlignment="1">
      <alignment horizontal="center"/>
    </xf>
    <xf numFmtId="0" fontId="7" fillId="0" borderId="0" xfId="0" applyFont="1" applyBorder="1" applyAlignment="1">
      <alignment horizontal="center"/>
    </xf>
    <xf numFmtId="0" fontId="7" fillId="0" borderId="0" xfId="0" applyFont="1" applyBorder="1" applyAlignment="1"/>
    <xf numFmtId="0" fontId="8" fillId="0" borderId="17" xfId="0" applyFont="1" applyBorder="1" applyAlignment="1">
      <alignment horizontal="center"/>
    </xf>
    <xf numFmtId="0" fontId="8" fillId="0" borderId="18" xfId="0" applyFont="1" applyBorder="1" applyAlignment="1">
      <alignment horizontal="center"/>
    </xf>
    <xf numFmtId="0" fontId="7" fillId="0" borderId="19" xfId="0" applyFont="1" applyBorder="1" applyAlignment="1">
      <alignment horizontal="center"/>
    </xf>
    <xf numFmtId="0" fontId="7" fillId="0" borderId="20" xfId="0" applyFont="1" applyBorder="1" applyAlignment="1">
      <alignment horizontal="center"/>
    </xf>
    <xf numFmtId="0" fontId="0" fillId="0" borderId="11" xfId="0" applyBorder="1"/>
    <xf numFmtId="0" fontId="2" fillId="2" borderId="3" xfId="0" applyFont="1" applyFill="1" applyBorder="1" applyAlignment="1">
      <alignment horizontal="center"/>
    </xf>
    <xf numFmtId="0" fontId="4" fillId="0" borderId="5" xfId="1" applyNumberFormat="1" applyFont="1" applyBorder="1" applyAlignment="1">
      <alignment horizontal="center"/>
    </xf>
    <xf numFmtId="0" fontId="4" fillId="0" borderId="3" xfId="1" applyNumberFormat="1" applyFont="1" applyBorder="1" applyAlignment="1">
      <alignment horizontal="center"/>
    </xf>
    <xf numFmtId="0" fontId="4" fillId="0" borderId="0" xfId="1" applyNumberFormat="1" applyFont="1" applyBorder="1" applyAlignment="1">
      <alignment horizontal="center"/>
    </xf>
    <xf numFmtId="0" fontId="0" fillId="0" borderId="21" xfId="0" applyBorder="1"/>
    <xf numFmtId="0" fontId="7" fillId="0" borderId="21" xfId="0" applyFont="1" applyBorder="1"/>
    <xf numFmtId="0" fontId="9" fillId="0" borderId="0" xfId="0" applyFont="1"/>
    <xf numFmtId="0" fontId="0" fillId="5" borderId="0" xfId="0" applyFill="1"/>
    <xf numFmtId="0" fontId="10" fillId="0" borderId="21" xfId="0" applyFont="1" applyBorder="1"/>
    <xf numFmtId="9" fontId="10" fillId="0" borderId="21" xfId="0" applyNumberFormat="1" applyFont="1" applyBorder="1"/>
    <xf numFmtId="9" fontId="10" fillId="0" borderId="21" xfId="2" applyFont="1" applyBorder="1"/>
    <xf numFmtId="0" fontId="10" fillId="0" borderId="21" xfId="0" applyNumberFormat="1" applyFont="1" applyBorder="1"/>
    <xf numFmtId="9" fontId="0" fillId="0" borderId="0" xfId="2" applyFont="1"/>
    <xf numFmtId="0" fontId="0" fillId="0" borderId="0" xfId="0" applyFill="1" applyAlignment="1"/>
    <xf numFmtId="0" fontId="0" fillId="9" borderId="0" xfId="0" applyFill="1"/>
    <xf numFmtId="10" fontId="0" fillId="0" borderId="0" xfId="2" applyNumberFormat="1" applyFont="1"/>
    <xf numFmtId="165" fontId="0" fillId="0" borderId="0" xfId="2" applyNumberFormat="1" applyFont="1"/>
    <xf numFmtId="0" fontId="0" fillId="10" borderId="0" xfId="0" applyFill="1"/>
    <xf numFmtId="0" fontId="0" fillId="10" borderId="24" xfId="0" applyFill="1" applyBorder="1" applyAlignment="1">
      <alignment horizontal="center"/>
    </xf>
    <xf numFmtId="0" fontId="0" fillId="0" borderId="24" xfId="0" applyFill="1" applyBorder="1" applyAlignment="1">
      <alignment horizontal="center"/>
    </xf>
    <xf numFmtId="0" fontId="0" fillId="0" borderId="24" xfId="0" applyBorder="1" applyAlignment="1">
      <alignment horizontal="center"/>
    </xf>
    <xf numFmtId="0" fontId="0" fillId="0" borderId="1" xfId="0" applyBorder="1"/>
    <xf numFmtId="0" fontId="0" fillId="0" borderId="4" xfId="0" applyBorder="1" applyAlignment="1">
      <alignment wrapText="1"/>
    </xf>
    <xf numFmtId="0" fontId="0" fillId="0" borderId="28" xfId="0" applyBorder="1" applyAlignment="1">
      <alignment wrapText="1"/>
    </xf>
    <xf numFmtId="0" fontId="0" fillId="0" borderId="0" xfId="0" applyAlignment="1">
      <alignment wrapText="1"/>
    </xf>
    <xf numFmtId="0" fontId="0" fillId="0" borderId="1" xfId="0" applyBorder="1" applyAlignment="1">
      <alignment wrapText="1"/>
    </xf>
    <xf numFmtId="9" fontId="0" fillId="0" borderId="1" xfId="2" applyFont="1" applyBorder="1" applyAlignment="1">
      <alignment wrapText="1"/>
    </xf>
    <xf numFmtId="9" fontId="0" fillId="0" borderId="4" xfId="2" applyFont="1" applyBorder="1" applyAlignment="1">
      <alignment wrapText="1"/>
    </xf>
    <xf numFmtId="9" fontId="0" fillId="0" borderId="28" xfId="2" applyFont="1" applyBorder="1" applyAlignment="1">
      <alignment wrapText="1"/>
    </xf>
    <xf numFmtId="2" fontId="0" fillId="0" borderId="0" xfId="0" applyNumberFormat="1" applyAlignment="1">
      <alignment wrapText="1"/>
    </xf>
    <xf numFmtId="2" fontId="0" fillId="0" borderId="1" xfId="0" applyNumberFormat="1" applyBorder="1" applyAlignment="1">
      <alignment wrapText="1"/>
    </xf>
    <xf numFmtId="2" fontId="0" fillId="0" borderId="4" xfId="0" applyNumberFormat="1" applyBorder="1" applyAlignment="1">
      <alignment wrapText="1"/>
    </xf>
    <xf numFmtId="2" fontId="0" fillId="0" borderId="4" xfId="2" applyNumberFormat="1" applyFont="1" applyBorder="1" applyAlignment="1">
      <alignment wrapText="1"/>
    </xf>
    <xf numFmtId="2" fontId="0" fillId="0" borderId="28" xfId="2" applyNumberFormat="1" applyFont="1" applyBorder="1" applyAlignment="1">
      <alignment wrapText="1"/>
    </xf>
    <xf numFmtId="2" fontId="0" fillId="0" borderId="0" xfId="2" applyNumberFormat="1" applyFont="1" applyAlignment="1">
      <alignment wrapText="1"/>
    </xf>
    <xf numFmtId="0" fontId="0" fillId="0" borderId="4" xfId="0" applyBorder="1" applyAlignment="1">
      <alignment horizontal="center"/>
    </xf>
    <xf numFmtId="0" fontId="0" fillId="0" borderId="4" xfId="0" applyBorder="1" applyAlignment="1">
      <alignment horizontal="center" wrapText="1"/>
    </xf>
    <xf numFmtId="9" fontId="0" fillId="0" borderId="4" xfId="2" applyFont="1" applyBorder="1" applyAlignment="1">
      <alignment horizontal="center" wrapText="1"/>
    </xf>
    <xf numFmtId="0" fontId="0" fillId="0" borderId="29" xfId="0" applyBorder="1" applyAlignment="1"/>
    <xf numFmtId="0" fontId="0" fillId="0" borderId="4" xfId="0" applyBorder="1" applyAlignment="1"/>
    <xf numFmtId="0" fontId="0" fillId="12" borderId="0" xfId="0" applyFill="1"/>
    <xf numFmtId="0" fontId="0" fillId="9" borderId="2" xfId="0" applyFill="1" applyBorder="1"/>
    <xf numFmtId="0" fontId="0" fillId="5" borderId="3" xfId="0" applyFill="1" applyBorder="1"/>
    <xf numFmtId="0" fontId="0" fillId="13" borderId="24" xfId="0" applyFill="1" applyBorder="1"/>
    <xf numFmtId="0" fontId="0" fillId="0" borderId="2" xfId="0" applyBorder="1"/>
    <xf numFmtId="0" fontId="0" fillId="14" borderId="2" xfId="0" applyFill="1" applyBorder="1"/>
    <xf numFmtId="0" fontId="0" fillId="14" borderId="5" xfId="0" applyFill="1" applyBorder="1"/>
    <xf numFmtId="0" fontId="0" fillId="14" borderId="3" xfId="0" applyFill="1" applyBorder="1"/>
    <xf numFmtId="0" fontId="0" fillId="15" borderId="2" xfId="0" applyFill="1" applyBorder="1"/>
    <xf numFmtId="0" fontId="0" fillId="15" borderId="5" xfId="0" applyFill="1" applyBorder="1"/>
    <xf numFmtId="0" fontId="0" fillId="15" borderId="3" xfId="0" applyFill="1" applyBorder="1"/>
    <xf numFmtId="0" fontId="0" fillId="16" borderId="2" xfId="0" applyFill="1" applyBorder="1"/>
    <xf numFmtId="0" fontId="0" fillId="16" borderId="5" xfId="0" applyFill="1" applyBorder="1"/>
    <xf numFmtId="0" fontId="0" fillId="16" borderId="3" xfId="0" applyFill="1" applyBorder="1"/>
    <xf numFmtId="0" fontId="0" fillId="17" borderId="2" xfId="0" applyFill="1" applyBorder="1"/>
    <xf numFmtId="0" fontId="0" fillId="17" borderId="5" xfId="0" applyFill="1" applyBorder="1"/>
    <xf numFmtId="0" fontId="0" fillId="17" borderId="3" xfId="0" applyFill="1" applyBorder="1"/>
    <xf numFmtId="0" fontId="0" fillId="18" borderId="2" xfId="0" applyFill="1" applyBorder="1"/>
    <xf numFmtId="0" fontId="0" fillId="18" borderId="5" xfId="0" applyFill="1" applyBorder="1"/>
    <xf numFmtId="0" fontId="0" fillId="18" borderId="3" xfId="0" applyFill="1" applyBorder="1"/>
    <xf numFmtId="0" fontId="0" fillId="19" borderId="2" xfId="0" applyFill="1" applyBorder="1"/>
    <xf numFmtId="0" fontId="0" fillId="19" borderId="5" xfId="0" applyFill="1" applyBorder="1"/>
    <xf numFmtId="0" fontId="0" fillId="19" borderId="3" xfId="0" applyFill="1" applyBorder="1"/>
    <xf numFmtId="0" fontId="0" fillId="15" borderId="0" xfId="0" applyFill="1" applyBorder="1" applyAlignment="1">
      <alignment horizontal="center"/>
    </xf>
    <xf numFmtId="0" fontId="0" fillId="20" borderId="0" xfId="0" applyFill="1"/>
    <xf numFmtId="0" fontId="0" fillId="20" borderId="0" xfId="0" applyFill="1" applyBorder="1"/>
    <xf numFmtId="0" fontId="0" fillId="5" borderId="25" xfId="0" applyFill="1" applyBorder="1"/>
    <xf numFmtId="0" fontId="0" fillId="21" borderId="26" xfId="0" applyFill="1" applyBorder="1"/>
    <xf numFmtId="0" fontId="0" fillId="5" borderId="26" xfId="0" applyFill="1" applyBorder="1"/>
    <xf numFmtId="0" fontId="0" fillId="5" borderId="27" xfId="0" applyFill="1" applyBorder="1"/>
    <xf numFmtId="2" fontId="0" fillId="5" borderId="0" xfId="2" applyNumberFormat="1" applyFont="1" applyFill="1" applyBorder="1"/>
    <xf numFmtId="2" fontId="0" fillId="16" borderId="26" xfId="2" applyNumberFormat="1" applyFont="1" applyFill="1" applyBorder="1" applyAlignment="1">
      <alignment wrapText="1"/>
    </xf>
    <xf numFmtId="2" fontId="0" fillId="5" borderId="26" xfId="2" applyNumberFormat="1" applyFont="1" applyFill="1" applyBorder="1" applyAlignment="1">
      <alignment wrapText="1"/>
    </xf>
    <xf numFmtId="166" fontId="0" fillId="16" borderId="26" xfId="2" applyNumberFormat="1" applyFont="1" applyFill="1" applyBorder="1" applyAlignment="1">
      <alignment wrapText="1"/>
    </xf>
    <xf numFmtId="2" fontId="0" fillId="16" borderId="27" xfId="2" applyNumberFormat="1" applyFont="1" applyFill="1" applyBorder="1" applyAlignment="1">
      <alignment wrapText="1"/>
    </xf>
    <xf numFmtId="0" fontId="10" fillId="20" borderId="21" xfId="0" applyFont="1" applyFill="1" applyBorder="1"/>
    <xf numFmtId="0" fontId="10" fillId="17" borderId="21" xfId="0" applyFont="1" applyFill="1" applyBorder="1"/>
    <xf numFmtId="9" fontId="10" fillId="17" borderId="21" xfId="2" applyFont="1" applyFill="1" applyBorder="1"/>
    <xf numFmtId="0" fontId="10" fillId="22" borderId="21" xfId="0" applyFont="1" applyFill="1" applyBorder="1"/>
    <xf numFmtId="9" fontId="10" fillId="22" borderId="21" xfId="2" applyFont="1" applyFill="1" applyBorder="1"/>
    <xf numFmtId="0" fontId="10" fillId="23" borderId="21" xfId="0" applyFont="1" applyFill="1" applyBorder="1"/>
    <xf numFmtId="9" fontId="10" fillId="23" borderId="21" xfId="2" applyFont="1" applyFill="1" applyBorder="1"/>
    <xf numFmtId="0" fontId="10" fillId="18" borderId="21" xfId="0" applyFont="1" applyFill="1" applyBorder="1"/>
    <xf numFmtId="9" fontId="10" fillId="18" borderId="21" xfId="2" applyFont="1" applyFill="1" applyBorder="1"/>
    <xf numFmtId="0" fontId="0" fillId="0" borderId="26" xfId="0" applyBorder="1" applyAlignment="1">
      <alignment horizontal="center"/>
    </xf>
    <xf numFmtId="0" fontId="0" fillId="5" borderId="26" xfId="0" applyFill="1" applyBorder="1" applyAlignment="1">
      <alignment horizontal="center"/>
    </xf>
    <xf numFmtId="0" fontId="0" fillId="5" borderId="27" xfId="0" applyFill="1" applyBorder="1" applyAlignment="1">
      <alignment horizontal="center"/>
    </xf>
    <xf numFmtId="0" fontId="0" fillId="24" borderId="25" xfId="0" applyFill="1" applyBorder="1" applyAlignment="1">
      <alignment horizontal="center"/>
    </xf>
    <xf numFmtId="0" fontId="0" fillId="24" borderId="26" xfId="0" applyFill="1" applyBorder="1" applyAlignment="1">
      <alignment horizontal="center"/>
    </xf>
    <xf numFmtId="0" fontId="0" fillId="24" borderId="27" xfId="0" applyFill="1" applyBorder="1" applyAlignment="1">
      <alignment horizontal="center"/>
    </xf>
    <xf numFmtId="0" fontId="0" fillId="5" borderId="25" xfId="0" applyFill="1" applyBorder="1" applyAlignment="1">
      <alignment horizontal="center"/>
    </xf>
    <xf numFmtId="0" fontId="0" fillId="0" borderId="26" xfId="0" applyFill="1" applyBorder="1" applyAlignment="1">
      <alignment horizontal="center"/>
    </xf>
    <xf numFmtId="0" fontId="0" fillId="24" borderId="25" xfId="0" applyFill="1" applyBorder="1"/>
    <xf numFmtId="0" fontId="0" fillId="24" borderId="26" xfId="0" applyFill="1" applyBorder="1"/>
    <xf numFmtId="0" fontId="0" fillId="24" borderId="27" xfId="0" applyFill="1" applyBorder="1"/>
    <xf numFmtId="0" fontId="0" fillId="0" borderId="0" xfId="2" applyNumberFormat="1" applyFont="1"/>
    <xf numFmtId="0" fontId="0" fillId="16" borderId="25" xfId="0" applyFill="1" applyBorder="1" applyAlignment="1">
      <alignment horizontal="center"/>
    </xf>
    <xf numFmtId="0" fontId="0" fillId="16" borderId="26" xfId="0" applyFill="1" applyBorder="1" applyAlignment="1">
      <alignment horizontal="center"/>
    </xf>
    <xf numFmtId="0" fontId="0" fillId="16" borderId="27" xfId="0" applyFill="1" applyBorder="1" applyAlignment="1">
      <alignment horizontal="center"/>
    </xf>
    <xf numFmtId="0" fontId="0" fillId="0" borderId="0" xfId="0" applyFill="1" applyBorder="1" applyAlignment="1">
      <alignment horizontal="center"/>
    </xf>
    <xf numFmtId="9" fontId="0" fillId="24" borderId="30" xfId="2" applyFont="1" applyFill="1" applyBorder="1" applyAlignment="1">
      <alignment wrapText="1"/>
    </xf>
    <xf numFmtId="9" fontId="0" fillId="24" borderId="31" xfId="2" applyFont="1" applyFill="1" applyBorder="1" applyAlignment="1">
      <alignment wrapText="1"/>
    </xf>
    <xf numFmtId="0" fontId="0" fillId="5" borderId="32" xfId="0" applyFill="1" applyBorder="1" applyAlignment="1">
      <alignment wrapText="1"/>
    </xf>
    <xf numFmtId="0" fontId="0" fillId="5" borderId="25" xfId="2" applyNumberFormat="1" applyFont="1" applyFill="1" applyBorder="1" applyAlignment="1">
      <alignment wrapText="1"/>
    </xf>
    <xf numFmtId="0" fontId="0" fillId="5" borderId="26" xfId="2" applyNumberFormat="1" applyFont="1" applyFill="1" applyBorder="1" applyAlignment="1">
      <alignment wrapText="1"/>
    </xf>
    <xf numFmtId="0" fontId="0" fillId="5" borderId="27" xfId="2" applyNumberFormat="1" applyFont="1" applyFill="1" applyBorder="1" applyAlignment="1">
      <alignment wrapText="1"/>
    </xf>
    <xf numFmtId="0" fontId="0" fillId="16" borderId="25" xfId="0" applyFill="1" applyBorder="1" applyAlignment="1">
      <alignment horizontal="center" wrapText="1"/>
    </xf>
    <xf numFmtId="0" fontId="0" fillId="16" borderId="26" xfId="0" applyFill="1" applyBorder="1" applyAlignment="1">
      <alignment horizontal="center" wrapText="1"/>
    </xf>
    <xf numFmtId="0" fontId="0" fillId="16" borderId="27" xfId="0" applyFill="1" applyBorder="1" applyAlignment="1">
      <alignment horizontal="center" wrapText="1"/>
    </xf>
    <xf numFmtId="0" fontId="0" fillId="16" borderId="25" xfId="0" applyFill="1" applyBorder="1" applyAlignment="1">
      <alignment wrapText="1"/>
    </xf>
    <xf numFmtId="0" fontId="0" fillId="16" borderId="26" xfId="0" applyFill="1" applyBorder="1" applyAlignment="1">
      <alignment wrapText="1"/>
    </xf>
    <xf numFmtId="0" fontId="0" fillId="16" borderId="27" xfId="0" applyFill="1" applyBorder="1" applyAlignment="1">
      <alignment wrapText="1"/>
    </xf>
    <xf numFmtId="0" fontId="0" fillId="5" borderId="25" xfId="0" applyFill="1" applyBorder="1" applyAlignment="1">
      <alignment wrapText="1"/>
    </xf>
    <xf numFmtId="0" fontId="0" fillId="5" borderId="26" xfId="0" applyFill="1" applyBorder="1" applyAlignment="1">
      <alignment wrapText="1"/>
    </xf>
    <xf numFmtId="0" fontId="0" fillId="5" borderId="27" xfId="0" applyFill="1" applyBorder="1" applyAlignment="1">
      <alignment wrapText="1"/>
    </xf>
    <xf numFmtId="0" fontId="0" fillId="16" borderId="0" xfId="0" applyFill="1" applyBorder="1" applyAlignment="1">
      <alignment wrapText="1"/>
    </xf>
    <xf numFmtId="0" fontId="0" fillId="0" borderId="0" xfId="0" applyFill="1" applyBorder="1" applyAlignment="1">
      <alignment wrapText="1"/>
    </xf>
    <xf numFmtId="2" fontId="0" fillId="0" borderId="0" xfId="2" applyNumberFormat="1" applyFont="1"/>
    <xf numFmtId="2" fontId="0" fillId="0" borderId="0" xfId="0" applyNumberFormat="1"/>
    <xf numFmtId="167" fontId="0" fillId="0" borderId="0" xfId="0" applyNumberFormat="1"/>
    <xf numFmtId="0" fontId="11" fillId="0" borderId="21" xfId="0" applyFont="1" applyBorder="1"/>
    <xf numFmtId="168" fontId="0" fillId="0" borderId="0" xfId="0" applyNumberFormat="1" applyFill="1"/>
    <xf numFmtId="166" fontId="0" fillId="0" borderId="0" xfId="0" applyNumberFormat="1" applyFill="1"/>
    <xf numFmtId="10" fontId="0" fillId="0" borderId="0" xfId="0" applyNumberFormat="1"/>
    <xf numFmtId="10" fontId="0" fillId="0" borderId="2" xfId="2" applyNumberFormat="1" applyFont="1" applyBorder="1" applyAlignment="1">
      <alignment wrapText="1"/>
    </xf>
    <xf numFmtId="10" fontId="0" fillId="0" borderId="5" xfId="2" applyNumberFormat="1" applyFont="1" applyBorder="1"/>
    <xf numFmtId="10" fontId="0" fillId="0" borderId="3" xfId="2" applyNumberFormat="1" applyFont="1" applyBorder="1"/>
    <xf numFmtId="9" fontId="0" fillId="0" borderId="0" xfId="2" applyFont="1" applyBorder="1"/>
    <xf numFmtId="168" fontId="0" fillId="0" borderId="0" xfId="0" applyNumberFormat="1"/>
    <xf numFmtId="166" fontId="0" fillId="0" borderId="0" xfId="0" applyNumberFormat="1"/>
    <xf numFmtId="169" fontId="0" fillId="0" borderId="0" xfId="0" applyNumberFormat="1"/>
    <xf numFmtId="170" fontId="0" fillId="0" borderId="0" xfId="0" applyNumberFormat="1"/>
    <xf numFmtId="171" fontId="0" fillId="0" borderId="0" xfId="0" applyNumberFormat="1"/>
    <xf numFmtId="0" fontId="0" fillId="0" borderId="21" xfId="0" applyNumberFormat="1" applyBorder="1"/>
    <xf numFmtId="1" fontId="0" fillId="0" borderId="21" xfId="0" applyNumberFormat="1" applyBorder="1"/>
    <xf numFmtId="2" fontId="0" fillId="0" borderId="21" xfId="0" applyNumberFormat="1" applyBorder="1"/>
    <xf numFmtId="9" fontId="0" fillId="0" borderId="21" xfId="0" applyNumberFormat="1" applyBorder="1"/>
    <xf numFmtId="9" fontId="0" fillId="0" borderId="21" xfId="2" applyFont="1" applyBorder="1"/>
    <xf numFmtId="0" fontId="0" fillId="11" borderId="0" xfId="0" applyFill="1"/>
    <xf numFmtId="9" fontId="0" fillId="11" borderId="0" xfId="0" applyNumberFormat="1" applyFill="1"/>
    <xf numFmtId="0" fontId="0" fillId="0" borderId="0" xfId="0" applyNumberFormat="1"/>
    <xf numFmtId="0" fontId="10" fillId="0" borderId="33" xfId="0" applyFont="1" applyBorder="1" applyAlignment="1">
      <alignment horizontal="left" vertical="center"/>
    </xf>
    <xf numFmtId="165" fontId="0" fillId="0" borderId="21" xfId="0" applyNumberFormat="1" applyBorder="1"/>
    <xf numFmtId="9" fontId="0" fillId="0" borderId="5" xfId="2" applyFont="1" applyBorder="1"/>
    <xf numFmtId="9" fontId="0" fillId="0" borderId="3" xfId="2" applyFont="1" applyBorder="1"/>
    <xf numFmtId="175" fontId="0" fillId="0" borderId="0" xfId="2" applyNumberFormat="1" applyFont="1"/>
    <xf numFmtId="10" fontId="0" fillId="13" borderId="0" xfId="2" applyNumberFormat="1" applyFont="1" applyFill="1"/>
    <xf numFmtId="0" fontId="0" fillId="13" borderId="0" xfId="0" applyFill="1"/>
    <xf numFmtId="175" fontId="0" fillId="13" borderId="0" xfId="2" applyNumberFormat="1" applyFont="1" applyFill="1"/>
    <xf numFmtId="0" fontId="0" fillId="13" borderId="0" xfId="2" applyNumberFormat="1" applyFont="1" applyFill="1"/>
    <xf numFmtId="10" fontId="0" fillId="13" borderId="2" xfId="2" applyNumberFormat="1" applyFont="1" applyFill="1" applyBorder="1"/>
    <xf numFmtId="10" fontId="0" fillId="13" borderId="5" xfId="2" applyNumberFormat="1" applyFont="1" applyFill="1" applyBorder="1"/>
    <xf numFmtId="10" fontId="0" fillId="13" borderId="3" xfId="2" applyNumberFormat="1" applyFont="1" applyFill="1" applyBorder="1"/>
    <xf numFmtId="0" fontId="0" fillId="0" borderId="4" xfId="0" applyBorder="1"/>
    <xf numFmtId="0" fontId="0" fillId="0" borderId="28" xfId="0" applyBorder="1"/>
    <xf numFmtId="0" fontId="0" fillId="0" borderId="37" xfId="0" applyBorder="1"/>
    <xf numFmtId="0" fontId="0" fillId="0" borderId="38" xfId="0" applyBorder="1"/>
    <xf numFmtId="0" fontId="0" fillId="0" borderId="25" xfId="0" applyBorder="1"/>
    <xf numFmtId="0" fontId="0" fillId="0" borderId="26" xfId="0" applyBorder="1"/>
    <xf numFmtId="0" fontId="0" fillId="0" borderId="27" xfId="0" applyBorder="1"/>
    <xf numFmtId="0" fontId="0" fillId="13" borderId="2" xfId="0" applyFill="1" applyBorder="1"/>
    <xf numFmtId="0" fontId="0" fillId="13" borderId="5" xfId="0" applyFill="1" applyBorder="1"/>
    <xf numFmtId="0" fontId="0" fillId="13" borderId="3" xfId="0" applyFill="1" applyBorder="1"/>
    <xf numFmtId="174" fontId="0" fillId="13" borderId="2" xfId="2" applyNumberFormat="1" applyFont="1" applyFill="1" applyBorder="1"/>
    <xf numFmtId="174" fontId="0" fillId="13" borderId="5" xfId="2" applyNumberFormat="1" applyFont="1" applyFill="1" applyBorder="1"/>
    <xf numFmtId="174" fontId="0" fillId="13" borderId="3" xfId="2" applyNumberFormat="1" applyFont="1" applyFill="1" applyBorder="1"/>
    <xf numFmtId="10" fontId="0" fillId="0" borderId="0" xfId="2" applyNumberFormat="1" applyFont="1" applyFill="1"/>
    <xf numFmtId="0" fontId="0" fillId="13" borderId="24" xfId="2" applyNumberFormat="1" applyFont="1" applyFill="1" applyBorder="1"/>
    <xf numFmtId="0" fontId="0" fillId="5" borderId="1" xfId="0" applyFill="1" applyBorder="1"/>
    <xf numFmtId="0" fontId="0" fillId="5" borderId="4" xfId="0" applyFill="1" applyBorder="1"/>
    <xf numFmtId="0" fontId="0" fillId="5" borderId="28" xfId="0" applyFill="1" applyBorder="1"/>
    <xf numFmtId="0" fontId="0" fillId="0" borderId="34" xfId="0" applyBorder="1"/>
    <xf numFmtId="0" fontId="0" fillId="0" borderId="21" xfId="0" applyFill="1" applyBorder="1"/>
    <xf numFmtId="2" fontId="0" fillId="0" borderId="37" xfId="0" applyNumberFormat="1" applyBorder="1"/>
    <xf numFmtId="0" fontId="0" fillId="5" borderId="0" xfId="0" applyFill="1" applyAlignment="1"/>
    <xf numFmtId="0" fontId="0" fillId="16" borderId="25" xfId="0" applyFill="1" applyBorder="1" applyAlignment="1">
      <alignment horizontal="center" vertical="center" wrapText="1"/>
    </xf>
    <xf numFmtId="0" fontId="0" fillId="16" borderId="26" xfId="0" applyFill="1" applyBorder="1" applyAlignment="1">
      <alignment horizontal="center" vertical="center" wrapText="1"/>
    </xf>
    <xf numFmtId="0" fontId="0" fillId="16" borderId="27" xfId="0" applyFill="1" applyBorder="1" applyAlignment="1">
      <alignment horizontal="center" vertical="center" wrapText="1"/>
    </xf>
    <xf numFmtId="2" fontId="0" fillId="0" borderId="0" xfId="0" applyNumberFormat="1" applyBorder="1"/>
    <xf numFmtId="2" fontId="0" fillId="0" borderId="38" xfId="0" applyNumberFormat="1" applyBorder="1"/>
    <xf numFmtId="0" fontId="0" fillId="0" borderId="40" xfId="0" applyBorder="1"/>
    <xf numFmtId="0" fontId="0" fillId="0" borderId="40" xfId="0" applyFill="1" applyBorder="1"/>
    <xf numFmtId="0" fontId="0" fillId="5" borderId="0" xfId="0" applyFill="1" applyBorder="1"/>
    <xf numFmtId="0" fontId="0" fillId="0" borderId="39" xfId="0" applyFill="1" applyBorder="1"/>
    <xf numFmtId="0" fontId="0" fillId="0" borderId="39" xfId="0" applyBorder="1"/>
    <xf numFmtId="0" fontId="0" fillId="0" borderId="41" xfId="0" applyFill="1" applyBorder="1"/>
    <xf numFmtId="0" fontId="0" fillId="0" borderId="42" xfId="0" applyBorder="1"/>
    <xf numFmtId="0" fontId="0" fillId="0" borderId="43" xfId="0" applyBorder="1"/>
    <xf numFmtId="0" fontId="0" fillId="9" borderId="21" xfId="0" applyFill="1" applyBorder="1"/>
    <xf numFmtId="0" fontId="0" fillId="0" borderId="44" xfId="0" applyBorder="1"/>
    <xf numFmtId="0" fontId="0" fillId="5" borderId="45" xfId="0" applyFill="1" applyBorder="1"/>
    <xf numFmtId="0" fontId="0" fillId="9" borderId="45" xfId="0" applyFill="1" applyBorder="1"/>
    <xf numFmtId="0" fontId="0" fillId="9" borderId="45" xfId="0" applyFill="1" applyBorder="1" applyAlignment="1">
      <alignment wrapText="1"/>
    </xf>
    <xf numFmtId="0" fontId="0" fillId="9" borderId="46" xfId="0" applyFill="1" applyBorder="1" applyAlignment="1">
      <alignment wrapText="1"/>
    </xf>
    <xf numFmtId="0" fontId="0" fillId="9" borderId="39" xfId="0" applyFill="1" applyBorder="1"/>
    <xf numFmtId="0" fontId="0" fillId="0" borderId="41" xfId="0" applyBorder="1"/>
    <xf numFmtId="0" fontId="0" fillId="0" borderId="45" xfId="0" applyBorder="1"/>
    <xf numFmtId="0" fontId="0" fillId="5" borderId="44" xfId="0" applyFill="1" applyBorder="1"/>
    <xf numFmtId="0" fontId="0" fillId="5" borderId="24" xfId="0" applyFill="1" applyBorder="1"/>
    <xf numFmtId="0" fontId="0" fillId="5" borderId="29" xfId="0" applyFill="1" applyBorder="1"/>
    <xf numFmtId="0" fontId="19" fillId="0" borderId="0" xfId="0" applyFont="1" applyFill="1" applyBorder="1"/>
    <xf numFmtId="0" fontId="19" fillId="0" borderId="0" xfId="0" applyFont="1" applyBorder="1"/>
    <xf numFmtId="0" fontId="0" fillId="9" borderId="24" xfId="0" applyFill="1" applyBorder="1"/>
    <xf numFmtId="0" fontId="0" fillId="0" borderId="24" xfId="0" applyBorder="1"/>
    <xf numFmtId="2" fontId="0" fillId="13" borderId="5" xfId="0" applyNumberFormat="1" applyFill="1" applyBorder="1"/>
    <xf numFmtId="171" fontId="0" fillId="13" borderId="3" xfId="0" applyNumberFormat="1" applyFill="1" applyBorder="1"/>
    <xf numFmtId="0" fontId="0" fillId="0" borderId="47" xfId="0" applyBorder="1"/>
    <xf numFmtId="0" fontId="0" fillId="0" borderId="32" xfId="0" applyBorder="1"/>
    <xf numFmtId="0" fontId="0" fillId="11" borderId="21" xfId="0" applyFill="1" applyBorder="1"/>
    <xf numFmtId="0" fontId="0" fillId="11" borderId="29" xfId="0" applyFill="1" applyBorder="1"/>
    <xf numFmtId="0" fontId="19" fillId="0" borderId="0" xfId="0" applyFont="1"/>
    <xf numFmtId="9" fontId="19" fillId="0" borderId="0" xfId="0" applyNumberFormat="1" applyFont="1"/>
    <xf numFmtId="0" fontId="20" fillId="0" borderId="0" xfId="0" applyNumberFormat="1" applyFont="1" applyFill="1" applyBorder="1"/>
    <xf numFmtId="3" fontId="20" fillId="0" borderId="0" xfId="0" applyNumberFormat="1" applyFont="1" applyFill="1" applyBorder="1"/>
    <xf numFmtId="9" fontId="20" fillId="0" borderId="0" xfId="0" applyNumberFormat="1" applyFont="1" applyFill="1" applyBorder="1"/>
    <xf numFmtId="3" fontId="19" fillId="0" borderId="0" xfId="0" applyNumberFormat="1" applyFont="1"/>
    <xf numFmtId="9" fontId="0" fillId="21" borderId="25" xfId="2" applyFont="1" applyFill="1" applyBorder="1" applyAlignment="1">
      <alignment horizontal="center" vertical="center" wrapText="1"/>
    </xf>
    <xf numFmtId="9" fontId="0" fillId="21" borderId="26" xfId="2" applyFont="1" applyFill="1" applyBorder="1" applyAlignment="1">
      <alignment horizontal="center" vertical="center" wrapText="1"/>
    </xf>
    <xf numFmtId="9" fontId="0" fillId="21" borderId="27" xfId="2" applyFont="1" applyFill="1" applyBorder="1" applyAlignment="1">
      <alignment horizontal="center" vertical="center" wrapText="1"/>
    </xf>
    <xf numFmtId="0" fontId="3" fillId="0" borderId="6" xfId="0" applyFont="1" applyBorder="1" applyAlignment="1">
      <alignment horizontal="center" vertical="center"/>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2" fillId="2" borderId="14" xfId="0" applyFont="1" applyFill="1" applyBorder="1" applyAlignment="1">
      <alignment horizontal="center"/>
    </xf>
    <xf numFmtId="0" fontId="2" fillId="2" borderId="15" xfId="0" applyFont="1" applyFill="1" applyBorder="1" applyAlignment="1">
      <alignment horizontal="center"/>
    </xf>
    <xf numFmtId="0" fontId="2" fillId="2" borderId="16" xfId="0" applyFont="1" applyFill="1" applyBorder="1" applyAlignment="1">
      <alignment horizontal="center"/>
    </xf>
    <xf numFmtId="0" fontId="3" fillId="3" borderId="0" xfId="0" applyFont="1" applyFill="1" applyAlignment="1">
      <alignment horizontal="center" vertical="center"/>
    </xf>
    <xf numFmtId="0" fontId="5" fillId="0" borderId="0" xfId="0" applyFont="1" applyBorder="1" applyAlignment="1">
      <alignment horizontal="center"/>
    </xf>
    <xf numFmtId="0" fontId="0" fillId="0" borderId="9" xfId="0" applyBorder="1" applyAlignment="1">
      <alignment horizontal="left" vertical="top" wrapText="1"/>
    </xf>
    <xf numFmtId="0" fontId="0" fillId="0" borderId="10" xfId="0" applyBorder="1" applyAlignment="1">
      <alignment horizontal="left" vertical="top" wrapText="1"/>
    </xf>
    <xf numFmtId="0" fontId="2" fillId="2" borderId="1" xfId="0" applyFont="1" applyFill="1" applyBorder="1" applyAlignment="1">
      <alignment horizontal="center"/>
    </xf>
    <xf numFmtId="0" fontId="2" fillId="2" borderId="4"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0" fontId="0" fillId="0" borderId="45" xfId="0" applyBorder="1" applyAlignment="1">
      <alignment horizontal="center"/>
    </xf>
    <xf numFmtId="0" fontId="0" fillId="0" borderId="46" xfId="0" applyBorder="1" applyAlignment="1">
      <alignment horizontal="center"/>
    </xf>
    <xf numFmtId="0" fontId="0" fillId="0" borderId="21" xfId="0" applyBorder="1" applyAlignment="1">
      <alignment horizontal="center"/>
    </xf>
    <xf numFmtId="0" fontId="0" fillId="0" borderId="39" xfId="0" applyBorder="1" applyAlignment="1">
      <alignment horizontal="center"/>
    </xf>
    <xf numFmtId="0" fontId="0" fillId="9" borderId="21" xfId="0" applyFill="1" applyBorder="1" applyAlignment="1">
      <alignment horizontal="center" wrapText="1"/>
    </xf>
    <xf numFmtId="0" fontId="0" fillId="9" borderId="39" xfId="0" applyFill="1" applyBorder="1" applyAlignment="1">
      <alignment horizontal="center" wrapText="1"/>
    </xf>
    <xf numFmtId="0" fontId="0" fillId="0" borderId="1" xfId="0" applyBorder="1" applyAlignment="1">
      <alignment horizontal="center"/>
    </xf>
    <xf numFmtId="0" fontId="0" fillId="0" borderId="4" xfId="0" applyBorder="1" applyAlignment="1">
      <alignment horizontal="center"/>
    </xf>
    <xf numFmtId="0" fontId="0" fillId="0" borderId="28" xfId="0" applyBorder="1" applyAlignment="1">
      <alignment horizontal="center"/>
    </xf>
    <xf numFmtId="0" fontId="0" fillId="0" borderId="1" xfId="0" applyBorder="1" applyAlignment="1">
      <alignment horizontal="center" wrapText="1"/>
    </xf>
    <xf numFmtId="0" fontId="0" fillId="0" borderId="4" xfId="0" applyBorder="1" applyAlignment="1">
      <alignment horizontal="center" wrapText="1"/>
    </xf>
    <xf numFmtId="0" fontId="0" fillId="0" borderId="28" xfId="0" applyBorder="1" applyAlignment="1">
      <alignment horizontal="center" wrapText="1"/>
    </xf>
    <xf numFmtId="0" fontId="0" fillId="0" borderId="1" xfId="0" applyBorder="1" applyAlignment="1">
      <alignment horizontal="center" vertical="center" wrapText="1"/>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0" fillId="0" borderId="0" xfId="0" applyAlignment="1">
      <alignment horizontal="center"/>
    </xf>
    <xf numFmtId="0" fontId="0" fillId="0" borderId="1" xfId="0" applyFill="1" applyBorder="1" applyAlignment="1">
      <alignment horizontal="center" wrapText="1"/>
    </xf>
    <xf numFmtId="0" fontId="0" fillId="0" borderId="4" xfId="0" applyFill="1" applyBorder="1" applyAlignment="1">
      <alignment horizontal="center" wrapText="1"/>
    </xf>
    <xf numFmtId="0" fontId="0" fillId="0" borderId="28" xfId="0" applyFill="1" applyBorder="1" applyAlignment="1">
      <alignment horizontal="center" wrapText="1"/>
    </xf>
    <xf numFmtId="0" fontId="0" fillId="0" borderId="1" xfId="2" applyNumberFormat="1" applyFont="1" applyBorder="1" applyAlignment="1">
      <alignment horizontal="center"/>
    </xf>
    <xf numFmtId="0" fontId="0" fillId="0" borderId="4" xfId="2" applyNumberFormat="1" applyFont="1" applyBorder="1" applyAlignment="1">
      <alignment horizontal="center"/>
    </xf>
    <xf numFmtId="0" fontId="0" fillId="0" borderId="28" xfId="2" applyNumberFormat="1" applyFont="1" applyBorder="1" applyAlignment="1">
      <alignment horizontal="center"/>
    </xf>
    <xf numFmtId="0" fontId="0" fillId="0" borderId="4" xfId="2" applyNumberFormat="1" applyFont="1" applyBorder="1" applyAlignment="1">
      <alignment horizontal="center" wrapText="1"/>
    </xf>
    <xf numFmtId="0" fontId="0" fillId="0" borderId="2" xfId="0" applyBorder="1" applyAlignment="1">
      <alignment horizontal="center" wrapText="1"/>
    </xf>
    <xf numFmtId="0" fontId="0" fillId="0" borderId="5" xfId="0" applyBorder="1" applyAlignment="1">
      <alignment horizontal="center" wrapText="1"/>
    </xf>
    <xf numFmtId="0" fontId="0" fillId="11" borderId="4" xfId="0" applyFill="1" applyBorder="1" applyAlignment="1">
      <alignment horizontal="center"/>
    </xf>
    <xf numFmtId="0" fontId="0" fillId="11" borderId="28" xfId="0" applyFill="1" applyBorder="1" applyAlignment="1">
      <alignment horizontal="center"/>
    </xf>
    <xf numFmtId="0" fontId="0" fillId="0" borderId="4" xfId="0" applyFill="1" applyBorder="1" applyAlignment="1">
      <alignment horizontal="center"/>
    </xf>
    <xf numFmtId="0" fontId="0" fillId="0" borderId="28" xfId="0" applyFill="1" applyBorder="1" applyAlignment="1">
      <alignment horizontal="center"/>
    </xf>
    <xf numFmtId="9" fontId="0" fillId="0" borderId="1" xfId="2" applyFont="1" applyBorder="1" applyAlignment="1">
      <alignment horizontal="center" wrapText="1"/>
    </xf>
    <xf numFmtId="9" fontId="0" fillId="0" borderId="4" xfId="2" applyFont="1" applyBorder="1" applyAlignment="1">
      <alignment horizontal="center" wrapText="1"/>
    </xf>
    <xf numFmtId="9" fontId="0" fillId="0" borderId="28" xfId="2" applyFont="1" applyBorder="1" applyAlignment="1">
      <alignment horizontal="center" wrapText="1"/>
    </xf>
    <xf numFmtId="9" fontId="0" fillId="0" borderId="4" xfId="2" applyFont="1" applyBorder="1" applyAlignment="1">
      <alignment horizontal="center"/>
    </xf>
    <xf numFmtId="0" fontId="0" fillId="5" borderId="0" xfId="0" applyFill="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 xfId="0" applyBorder="1" applyAlignment="1">
      <alignment horizontal="center"/>
    </xf>
    <xf numFmtId="0" fontId="0" fillId="0" borderId="5" xfId="0" applyBorder="1" applyAlignment="1">
      <alignment horizontal="center"/>
    </xf>
    <xf numFmtId="0" fontId="0" fillId="0" borderId="3" xfId="0" applyBorder="1" applyAlignment="1">
      <alignment horizontal="center"/>
    </xf>
    <xf numFmtId="0" fontId="0" fillId="0" borderId="3" xfId="0" applyBorder="1" applyAlignment="1">
      <alignment horizontal="center" wrapText="1"/>
    </xf>
    <xf numFmtId="0" fontId="21" fillId="0" borderId="0" xfId="0" applyFont="1" applyAlignment="1">
      <alignment vertical="center" wrapText="1"/>
    </xf>
    <xf numFmtId="0" fontId="9" fillId="0" borderId="0" xfId="0" applyFont="1" applyAlignment="1">
      <alignment vertical="center" wrapText="1"/>
    </xf>
    <xf numFmtId="0" fontId="7" fillId="0" borderId="0" xfId="0" applyFont="1" applyAlignment="1">
      <alignment wrapText="1"/>
    </xf>
    <xf numFmtId="0" fontId="9" fillId="0" borderId="0" xfId="0" applyFont="1" applyAlignment="1">
      <alignment wrapText="1"/>
    </xf>
    <xf numFmtId="0" fontId="22" fillId="0" borderId="0" xfId="0" applyFont="1" applyAlignment="1">
      <alignment horizontal="left" vertical="center" wrapText="1" indent="3"/>
    </xf>
    <xf numFmtId="0" fontId="0" fillId="16" borderId="0" xfId="0" applyFill="1" applyBorder="1"/>
    <xf numFmtId="0" fontId="0" fillId="16" borderId="38" xfId="0" applyFill="1" applyBorder="1"/>
  </cellXfs>
  <cellStyles count="84">
    <cellStyle name="--------------------------------------------- 2" xfId="3"/>
    <cellStyle name="Calculation 2" xfId="4"/>
    <cellStyle name="Check Cell 2" xfId="5"/>
    <cellStyle name="Comma" xfId="1" builtinId="3"/>
    <cellStyle name="Comma 2" xfId="6"/>
    <cellStyle name="Comma 2 2" xfId="7"/>
    <cellStyle name="Comma 2 2 2" xfId="8"/>
    <cellStyle name="Comma 2 2 2 2" xfId="9"/>
    <cellStyle name="Comma 2 2 2 2 2" xfId="10"/>
    <cellStyle name="Comma 2 2 2 2 3" xfId="11"/>
    <cellStyle name="Comma 2 2 2 3" xfId="12"/>
    <cellStyle name="Comma 2 2 2 3 2" xfId="13"/>
    <cellStyle name="Comma 2 2 2 3 3" xfId="14"/>
    <cellStyle name="Comma 2 2 2 4" xfId="15"/>
    <cellStyle name="Comma 2 2 2 4 2" xfId="16"/>
    <cellStyle name="Comma 2 2 2 5" xfId="17"/>
    <cellStyle name="Comma 2 2 3" xfId="18"/>
    <cellStyle name="Comma 2 2 3 2" xfId="19"/>
    <cellStyle name="Comma 2 2 3 2 2" xfId="20"/>
    <cellStyle name="Comma 2 2 3 3" xfId="21"/>
    <cellStyle name="Comma 2 2 3 3 2" xfId="22"/>
    <cellStyle name="Comma 2 2 3 4" xfId="23"/>
    <cellStyle name="Comma 2 2 4" xfId="24"/>
    <cellStyle name="Comma 2 2 4 2" xfId="25"/>
    <cellStyle name="Comma 2 2 4 3" xfId="26"/>
    <cellStyle name="Comma 2 2 5" xfId="27"/>
    <cellStyle name="Comma 2 2 5 2" xfId="28"/>
    <cellStyle name="Comma 2 2 5 3" xfId="29"/>
    <cellStyle name="Comma 2 2 6" xfId="30"/>
    <cellStyle name="Comma 2 2 6 2" xfId="31"/>
    <cellStyle name="Comma 2 2 7" xfId="32"/>
    <cellStyle name="Comma 2 3" xfId="33"/>
    <cellStyle name="Comma 2 3 2" xfId="34"/>
    <cellStyle name="Comma 2 3 2 2" xfId="35"/>
    <cellStyle name="Comma 2 3 2 3" xfId="36"/>
    <cellStyle name="Comma 2 3 3" xfId="37"/>
    <cellStyle name="Comma 2 3 3 2" xfId="38"/>
    <cellStyle name="Comma 2 3 3 3" xfId="39"/>
    <cellStyle name="Comma 2 3 4" xfId="40"/>
    <cellStyle name="Comma 2 3 4 2" xfId="41"/>
    <cellStyle name="Comma 2 3 5" xfId="42"/>
    <cellStyle name="Comma 2 4" xfId="43"/>
    <cellStyle name="Comma 2 4 2" xfId="44"/>
    <cellStyle name="Comma 2 4 2 2" xfId="45"/>
    <cellStyle name="Comma 2 4 2 3" xfId="46"/>
    <cellStyle name="Comma 2 4 3" xfId="47"/>
    <cellStyle name="Comma 2 4 3 2" xfId="48"/>
    <cellStyle name="Comma 2 4 4" xfId="49"/>
    <cellStyle name="Comma 2 5" xfId="50"/>
    <cellStyle name="Comma 2 5 2" xfId="51"/>
    <cellStyle name="Comma 2 5 3" xfId="52"/>
    <cellStyle name="Comma 2 6" xfId="53"/>
    <cellStyle name="Comma 2 6 2" xfId="54"/>
    <cellStyle name="Comma 2 6 3" xfId="55"/>
    <cellStyle name="Comma 2 7" xfId="56"/>
    <cellStyle name="Comma 2 7 2" xfId="57"/>
    <cellStyle name="Comma 2 8" xfId="58"/>
    <cellStyle name="Comma 3" xfId="59"/>
    <cellStyle name="Comma 3 2" xfId="60"/>
    <cellStyle name="Comma 3 2 2" xfId="61"/>
    <cellStyle name="Comma 3 2 3" xfId="62"/>
    <cellStyle name="Comma 3 2 4" xfId="63"/>
    <cellStyle name="Comma 3 3" xfId="64"/>
    <cellStyle name="Comma 3 3 2" xfId="65"/>
    <cellStyle name="Comma 3 3 3" xfId="66"/>
    <cellStyle name="Comma 3 4" xfId="67"/>
    <cellStyle name="Comma 3 4 2" xfId="68"/>
    <cellStyle name="Comma 3 5" xfId="69"/>
    <cellStyle name="Input 2" xfId="70"/>
    <cellStyle name="Normal" xfId="0" builtinId="0"/>
    <cellStyle name="Normal 2" xfId="71"/>
    <cellStyle name="Normal 2 2" xfId="72"/>
    <cellStyle name="Normal 2 3" xfId="73"/>
    <cellStyle name="Normal 2 6" xfId="74"/>
    <cellStyle name="Normal 3" xfId="75"/>
    <cellStyle name="Normal 3 2" xfId="76"/>
    <cellStyle name="Normal 3 2 2" xfId="77"/>
    <cellStyle name="Normal 3 3" xfId="78"/>
    <cellStyle name="Normal 3 3 2" xfId="79"/>
    <cellStyle name="Normal 3 4" xfId="80"/>
    <cellStyle name="Normal 5" xfId="81"/>
    <cellStyle name="Normal 6" xfId="82"/>
    <cellStyle name="Percent" xfId="2" builtinId="5"/>
    <cellStyle name="Title 2" xfId="8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haredStrings" Target="sharedStrings.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4"/>
          <c:order val="0"/>
          <c:tx>
            <c:strRef>
              <c:f>'Executive Overview'!$AT$22</c:f>
              <c:strCache>
                <c:ptCount val="1"/>
              </c:strCache>
            </c:strRef>
          </c:tx>
          <c:spPr>
            <a:noFill/>
          </c:spPr>
          <c:invertIfNegative val="0"/>
          <c:cat>
            <c:numRef>
              <c:f>'Executive Overview'!$AU$29:$BD$29</c:f>
              <c:numCache>
                <c:formatCode>General</c:formatCode>
                <c:ptCount val="10"/>
                <c:pt idx="0">
                  <c:v>410</c:v>
                </c:pt>
                <c:pt idx="1">
                  <c:v>42</c:v>
                </c:pt>
                <c:pt idx="2">
                  <c:v>82</c:v>
                </c:pt>
                <c:pt idx="3">
                  <c:v>370</c:v>
                </c:pt>
                <c:pt idx="4">
                  <c:v>70</c:v>
                </c:pt>
                <c:pt idx="5">
                  <c:v>70</c:v>
                </c:pt>
                <c:pt idx="6">
                  <c:v>70</c:v>
                </c:pt>
                <c:pt idx="7">
                  <c:v>300</c:v>
                </c:pt>
                <c:pt idx="8">
                  <c:v>60</c:v>
                </c:pt>
                <c:pt idx="9">
                  <c:v>240</c:v>
                </c:pt>
              </c:numCache>
            </c:numRef>
          </c:cat>
          <c:val>
            <c:numRef>
              <c:f>'Executive Overview'!$AU$22:$BD$22</c:f>
              <c:numCache>
                <c:formatCode>General</c:formatCode>
                <c:ptCount val="10"/>
                <c:pt idx="0">
                  <c:v>0</c:v>
                </c:pt>
                <c:pt idx="1">
                  <c:v>410</c:v>
                </c:pt>
                <c:pt idx="2">
                  <c:v>370</c:v>
                </c:pt>
                <c:pt idx="3">
                  <c:v>0</c:v>
                </c:pt>
                <c:pt idx="4">
                  <c:v>300</c:v>
                </c:pt>
                <c:pt idx="5">
                  <c:v>230</c:v>
                </c:pt>
                <c:pt idx="6">
                  <c:v>230</c:v>
                </c:pt>
                <c:pt idx="7">
                  <c:v>0</c:v>
                </c:pt>
                <c:pt idx="8">
                  <c:v>240</c:v>
                </c:pt>
                <c:pt idx="9">
                  <c:v>0</c:v>
                </c:pt>
              </c:numCache>
            </c:numRef>
          </c:val>
        </c:ser>
        <c:ser>
          <c:idx val="5"/>
          <c:order val="1"/>
          <c:tx>
            <c:strRef>
              <c:f>'Executive Overview'!$AT$23</c:f>
              <c:strCache>
                <c:ptCount val="1"/>
                <c:pt idx="0">
                  <c:v>Support</c:v>
                </c:pt>
              </c:strCache>
            </c:strRef>
          </c:tx>
          <c:spPr>
            <a:solidFill>
              <a:schemeClr val="accent5"/>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Overview'!$AU$29:$BD$29</c:f>
              <c:numCache>
                <c:formatCode>General</c:formatCode>
                <c:ptCount val="10"/>
                <c:pt idx="0">
                  <c:v>410</c:v>
                </c:pt>
                <c:pt idx="1">
                  <c:v>42</c:v>
                </c:pt>
                <c:pt idx="2">
                  <c:v>82</c:v>
                </c:pt>
                <c:pt idx="3">
                  <c:v>370</c:v>
                </c:pt>
                <c:pt idx="4">
                  <c:v>70</c:v>
                </c:pt>
                <c:pt idx="5">
                  <c:v>70</c:v>
                </c:pt>
                <c:pt idx="6">
                  <c:v>70</c:v>
                </c:pt>
                <c:pt idx="7">
                  <c:v>300</c:v>
                </c:pt>
                <c:pt idx="8">
                  <c:v>60</c:v>
                </c:pt>
                <c:pt idx="9">
                  <c:v>240</c:v>
                </c:pt>
              </c:numCache>
            </c:numRef>
          </c:cat>
          <c:val>
            <c:numRef>
              <c:f>'Executive Overview'!$AU$23:$BD$23</c:f>
              <c:numCache>
                <c:formatCode>General</c:formatCode>
                <c:ptCount val="10"/>
                <c:pt idx="0">
                  <c:v>100</c:v>
                </c:pt>
                <c:pt idx="1">
                  <c:v>10</c:v>
                </c:pt>
                <c:pt idx="2">
                  <c:v>20</c:v>
                </c:pt>
                <c:pt idx="3">
                  <c:v>90</c:v>
                </c:pt>
                <c:pt idx="4">
                  <c:v>20</c:v>
                </c:pt>
                <c:pt idx="5">
                  <c:v>20</c:v>
                </c:pt>
                <c:pt idx="6">
                  <c:v>20</c:v>
                </c:pt>
                <c:pt idx="7">
                  <c:v>70</c:v>
                </c:pt>
                <c:pt idx="8">
                  <c:v>30</c:v>
                </c:pt>
                <c:pt idx="9">
                  <c:v>40</c:v>
                </c:pt>
              </c:numCache>
            </c:numRef>
          </c:val>
        </c:ser>
        <c:ser>
          <c:idx val="0"/>
          <c:order val="2"/>
          <c:tx>
            <c:strRef>
              <c:f>'Executive Overview'!$AT$24</c:f>
              <c:strCache>
                <c:ptCount val="1"/>
                <c:pt idx="0">
                  <c:v>Core</c:v>
                </c:pt>
              </c:strCache>
            </c:strRef>
          </c:tx>
          <c:spPr>
            <a:solidFill>
              <a:schemeClr val="tx2"/>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Overview'!$AU$29:$BD$29</c:f>
              <c:numCache>
                <c:formatCode>General</c:formatCode>
                <c:ptCount val="10"/>
                <c:pt idx="0">
                  <c:v>410</c:v>
                </c:pt>
                <c:pt idx="1">
                  <c:v>42</c:v>
                </c:pt>
                <c:pt idx="2">
                  <c:v>82</c:v>
                </c:pt>
                <c:pt idx="3">
                  <c:v>370</c:v>
                </c:pt>
                <c:pt idx="4">
                  <c:v>70</c:v>
                </c:pt>
                <c:pt idx="5">
                  <c:v>70</c:v>
                </c:pt>
                <c:pt idx="6">
                  <c:v>70</c:v>
                </c:pt>
                <c:pt idx="7">
                  <c:v>300</c:v>
                </c:pt>
                <c:pt idx="8">
                  <c:v>60</c:v>
                </c:pt>
                <c:pt idx="9">
                  <c:v>240</c:v>
                </c:pt>
              </c:numCache>
            </c:numRef>
          </c:cat>
          <c:val>
            <c:numRef>
              <c:f>'Executive Overview'!$AU$24:$BD$24</c:f>
              <c:numCache>
                <c:formatCode>General</c:formatCode>
                <c:ptCount val="10"/>
                <c:pt idx="0">
                  <c:v>100</c:v>
                </c:pt>
                <c:pt idx="1">
                  <c:v>10</c:v>
                </c:pt>
                <c:pt idx="2">
                  <c:v>20</c:v>
                </c:pt>
                <c:pt idx="3">
                  <c:v>90</c:v>
                </c:pt>
                <c:pt idx="4">
                  <c:v>30</c:v>
                </c:pt>
                <c:pt idx="5">
                  <c:v>30</c:v>
                </c:pt>
                <c:pt idx="6">
                  <c:v>30</c:v>
                </c:pt>
                <c:pt idx="7">
                  <c:v>60</c:v>
                </c:pt>
                <c:pt idx="8">
                  <c:v>30</c:v>
                </c:pt>
                <c:pt idx="9">
                  <c:v>30</c:v>
                </c:pt>
              </c:numCache>
            </c:numRef>
          </c:val>
        </c:ser>
        <c:ser>
          <c:idx val="1"/>
          <c:order val="3"/>
          <c:tx>
            <c:strRef>
              <c:f>'Executive Overview'!$AT$25</c:f>
              <c:strCache>
                <c:ptCount val="1"/>
                <c:pt idx="0">
                  <c:v>Critical</c:v>
                </c:pt>
              </c:strCache>
            </c:strRef>
          </c:tx>
          <c:spPr>
            <a:solidFill>
              <a:schemeClr val="accent1"/>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Overview'!$AU$29:$BD$29</c:f>
              <c:numCache>
                <c:formatCode>General</c:formatCode>
                <c:ptCount val="10"/>
                <c:pt idx="0">
                  <c:v>410</c:v>
                </c:pt>
                <c:pt idx="1">
                  <c:v>42</c:v>
                </c:pt>
                <c:pt idx="2">
                  <c:v>82</c:v>
                </c:pt>
                <c:pt idx="3">
                  <c:v>370</c:v>
                </c:pt>
                <c:pt idx="4">
                  <c:v>70</c:v>
                </c:pt>
                <c:pt idx="5">
                  <c:v>70</c:v>
                </c:pt>
                <c:pt idx="6">
                  <c:v>70</c:v>
                </c:pt>
                <c:pt idx="7">
                  <c:v>300</c:v>
                </c:pt>
                <c:pt idx="8">
                  <c:v>60</c:v>
                </c:pt>
                <c:pt idx="9">
                  <c:v>240</c:v>
                </c:pt>
              </c:numCache>
            </c:numRef>
          </c:cat>
          <c:val>
            <c:numRef>
              <c:f>'Executive Overview'!$AU$25:$BD$25</c:f>
              <c:numCache>
                <c:formatCode>General</c:formatCode>
                <c:ptCount val="10"/>
                <c:pt idx="0">
                  <c:v>100</c:v>
                </c:pt>
                <c:pt idx="1">
                  <c:v>10</c:v>
                </c:pt>
                <c:pt idx="2">
                  <c:v>20</c:v>
                </c:pt>
                <c:pt idx="3">
                  <c:v>90</c:v>
                </c:pt>
                <c:pt idx="4">
                  <c:v>10</c:v>
                </c:pt>
                <c:pt idx="5">
                  <c:v>10</c:v>
                </c:pt>
                <c:pt idx="6">
                  <c:v>10</c:v>
                </c:pt>
                <c:pt idx="7">
                  <c:v>80</c:v>
                </c:pt>
                <c:pt idx="8">
                  <c:v>0</c:v>
                </c:pt>
                <c:pt idx="9">
                  <c:v>80</c:v>
                </c:pt>
              </c:numCache>
            </c:numRef>
          </c:val>
        </c:ser>
        <c:ser>
          <c:idx val="2"/>
          <c:order val="4"/>
          <c:tx>
            <c:strRef>
              <c:f>'Executive Overview'!$AT$26</c:f>
              <c:strCache>
                <c:ptCount val="1"/>
                <c:pt idx="0">
                  <c:v>Specialist</c:v>
                </c:pt>
              </c:strCache>
            </c:strRef>
          </c:tx>
          <c:spPr>
            <a:solidFill>
              <a:schemeClr val="accent5">
                <a:lumMod val="60000"/>
                <a:lumOff val="40000"/>
              </a:schemeClr>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Overview'!$AU$29:$BD$29</c:f>
              <c:numCache>
                <c:formatCode>General</c:formatCode>
                <c:ptCount val="10"/>
                <c:pt idx="0">
                  <c:v>410</c:v>
                </c:pt>
                <c:pt idx="1">
                  <c:v>42</c:v>
                </c:pt>
                <c:pt idx="2">
                  <c:v>82</c:v>
                </c:pt>
                <c:pt idx="3">
                  <c:v>370</c:v>
                </c:pt>
                <c:pt idx="4">
                  <c:v>70</c:v>
                </c:pt>
                <c:pt idx="5">
                  <c:v>70</c:v>
                </c:pt>
                <c:pt idx="6">
                  <c:v>70</c:v>
                </c:pt>
                <c:pt idx="7">
                  <c:v>300</c:v>
                </c:pt>
                <c:pt idx="8">
                  <c:v>60</c:v>
                </c:pt>
                <c:pt idx="9">
                  <c:v>240</c:v>
                </c:pt>
              </c:numCache>
            </c:numRef>
          </c:cat>
          <c:val>
            <c:numRef>
              <c:f>'Executive Overview'!$AU$26:$BD$26</c:f>
              <c:numCache>
                <c:formatCode>General</c:formatCode>
                <c:ptCount val="10"/>
                <c:pt idx="0">
                  <c:v>100</c:v>
                </c:pt>
                <c:pt idx="1">
                  <c:v>10</c:v>
                </c:pt>
                <c:pt idx="2">
                  <c:v>20</c:v>
                </c:pt>
                <c:pt idx="3">
                  <c:v>90</c:v>
                </c:pt>
                <c:pt idx="4">
                  <c:v>10</c:v>
                </c:pt>
                <c:pt idx="5">
                  <c:v>10</c:v>
                </c:pt>
                <c:pt idx="6">
                  <c:v>10</c:v>
                </c:pt>
                <c:pt idx="7">
                  <c:v>80</c:v>
                </c:pt>
                <c:pt idx="8">
                  <c:v>0</c:v>
                </c:pt>
                <c:pt idx="9">
                  <c:v>80</c:v>
                </c:pt>
              </c:numCache>
            </c:numRef>
          </c:val>
        </c:ser>
        <c:ser>
          <c:idx val="3"/>
          <c:order val="5"/>
          <c:tx>
            <c:strRef>
              <c:f>'Executive Overview'!$AT$27</c:f>
              <c:strCache>
                <c:ptCount val="1"/>
                <c:pt idx="0">
                  <c:v>Management</c:v>
                </c:pt>
              </c:strCache>
            </c:strRef>
          </c:tx>
          <c:spPr>
            <a:solidFill>
              <a:schemeClr val="accent4">
                <a:lumMod val="75000"/>
              </a:schemeClr>
            </a:solidFill>
          </c:spPr>
          <c:invertIfNegative val="0"/>
          <c:cat>
            <c:numRef>
              <c:f>'Executive Overview'!$AU$29:$BD$29</c:f>
              <c:numCache>
                <c:formatCode>General</c:formatCode>
                <c:ptCount val="10"/>
                <c:pt idx="0">
                  <c:v>410</c:v>
                </c:pt>
                <c:pt idx="1">
                  <c:v>42</c:v>
                </c:pt>
                <c:pt idx="2">
                  <c:v>82</c:v>
                </c:pt>
                <c:pt idx="3">
                  <c:v>370</c:v>
                </c:pt>
                <c:pt idx="4">
                  <c:v>70</c:v>
                </c:pt>
                <c:pt idx="5">
                  <c:v>70</c:v>
                </c:pt>
                <c:pt idx="6">
                  <c:v>70</c:v>
                </c:pt>
                <c:pt idx="7">
                  <c:v>300</c:v>
                </c:pt>
                <c:pt idx="8">
                  <c:v>60</c:v>
                </c:pt>
                <c:pt idx="9">
                  <c:v>240</c:v>
                </c:pt>
              </c:numCache>
            </c:numRef>
          </c:cat>
          <c:val>
            <c:numRef>
              <c:f>'Executive Overview'!$AU$27:$BD$27</c:f>
              <c:numCache>
                <c:formatCode>General</c:formatCode>
                <c:ptCount val="10"/>
                <c:pt idx="0">
                  <c:v>10</c:v>
                </c:pt>
                <c:pt idx="1">
                  <c:v>2</c:v>
                </c:pt>
                <c:pt idx="2">
                  <c:v>2</c:v>
                </c:pt>
                <c:pt idx="3">
                  <c:v>10</c:v>
                </c:pt>
                <c:pt idx="4">
                  <c:v>0</c:v>
                </c:pt>
                <c:pt idx="5">
                  <c:v>0</c:v>
                </c:pt>
                <c:pt idx="6">
                  <c:v>0</c:v>
                </c:pt>
                <c:pt idx="7">
                  <c:v>10</c:v>
                </c:pt>
                <c:pt idx="8">
                  <c:v>0</c:v>
                </c:pt>
                <c:pt idx="9">
                  <c:v>10</c:v>
                </c:pt>
              </c:numCache>
            </c:numRef>
          </c:val>
        </c:ser>
        <c:dLbls>
          <c:showLegendKey val="0"/>
          <c:showVal val="0"/>
          <c:showCatName val="0"/>
          <c:showSerName val="0"/>
          <c:showPercent val="0"/>
          <c:showBubbleSize val="0"/>
        </c:dLbls>
        <c:gapWidth val="150"/>
        <c:overlap val="100"/>
        <c:axId val="363182336"/>
        <c:axId val="363196800"/>
      </c:barChart>
      <c:lineChart>
        <c:grouping val="standard"/>
        <c:varyColors val="0"/>
        <c:ser>
          <c:idx val="6"/>
          <c:order val="6"/>
          <c:tx>
            <c:strRef>
              <c:f>'Executive Overview'!$AT$28</c:f>
              <c:strCache>
                <c:ptCount val="1"/>
              </c:strCache>
            </c:strRef>
          </c:tx>
          <c:spPr>
            <a:ln>
              <a:noFill/>
            </a:ln>
          </c:spPr>
          <c:marker>
            <c:spPr>
              <a:ln>
                <a:noFill/>
              </a:ln>
            </c:spPr>
          </c:marker>
          <c:dLbls>
            <c:txPr>
              <a:bodyPr/>
              <a:lstStyle/>
              <a:p>
                <a:pPr>
                  <a:defRPr sz="1100" b="1"/>
                </a:pPr>
                <a:endParaRPr lang="en-US"/>
              </a:p>
            </c:txPr>
            <c:dLblPos val="t"/>
            <c:showLegendKey val="0"/>
            <c:showVal val="0"/>
            <c:showCatName val="1"/>
            <c:showSerName val="0"/>
            <c:showPercent val="0"/>
            <c:showBubbleSize val="0"/>
            <c:showLeaderLines val="0"/>
          </c:dLbls>
          <c:cat>
            <c:numRef>
              <c:f>'Executive Overview'!$AU$29:$AX$29</c:f>
              <c:numCache>
                <c:formatCode>General</c:formatCode>
                <c:ptCount val="4"/>
                <c:pt idx="0">
                  <c:v>410</c:v>
                </c:pt>
                <c:pt idx="1">
                  <c:v>42</c:v>
                </c:pt>
                <c:pt idx="2">
                  <c:v>82</c:v>
                </c:pt>
                <c:pt idx="3">
                  <c:v>370</c:v>
                </c:pt>
              </c:numCache>
            </c:numRef>
          </c:cat>
          <c:val>
            <c:numRef>
              <c:f>'Executive Overview'!$AU$28:$BD$28</c:f>
              <c:numCache>
                <c:formatCode>General</c:formatCode>
                <c:ptCount val="10"/>
                <c:pt idx="0">
                  <c:v>410</c:v>
                </c:pt>
                <c:pt idx="1">
                  <c:v>452</c:v>
                </c:pt>
                <c:pt idx="2">
                  <c:v>452</c:v>
                </c:pt>
                <c:pt idx="3">
                  <c:v>370</c:v>
                </c:pt>
                <c:pt idx="4">
                  <c:v>370</c:v>
                </c:pt>
                <c:pt idx="5">
                  <c:v>300</c:v>
                </c:pt>
                <c:pt idx="6">
                  <c:v>300</c:v>
                </c:pt>
                <c:pt idx="7">
                  <c:v>300</c:v>
                </c:pt>
                <c:pt idx="8">
                  <c:v>300</c:v>
                </c:pt>
                <c:pt idx="9">
                  <c:v>240</c:v>
                </c:pt>
              </c:numCache>
            </c:numRef>
          </c:val>
          <c:smooth val="0"/>
        </c:ser>
        <c:ser>
          <c:idx val="7"/>
          <c:order val="7"/>
          <c:tx>
            <c:strRef>
              <c:f>'Executive Overview'!$AT$30</c:f>
              <c:strCache>
                <c:ptCount val="1"/>
              </c:strCache>
            </c:strRef>
          </c:tx>
          <c:spPr>
            <a:ln w="12700">
              <a:solidFill>
                <a:schemeClr val="tx1"/>
              </a:solidFill>
              <a:prstDash val="dash"/>
            </a:ln>
          </c:spPr>
          <c:marker>
            <c:spPr>
              <a:ln w="12700">
                <a:solidFill>
                  <a:schemeClr val="tx1"/>
                </a:solidFill>
                <a:prstDash val="dash"/>
              </a:ln>
            </c:spPr>
          </c:marker>
          <c:val>
            <c:numRef>
              <c:f>'Executive Overview'!$AU$30:$BD$30</c:f>
              <c:numCache>
                <c:formatCode>General</c:formatCode>
                <c:ptCount val="10"/>
                <c:pt idx="0">
                  <c:v>410</c:v>
                </c:pt>
                <c:pt idx="1">
                  <c:v>410</c:v>
                </c:pt>
              </c:numCache>
            </c:numRef>
          </c:val>
          <c:smooth val="0"/>
        </c:ser>
        <c:ser>
          <c:idx val="8"/>
          <c:order val="8"/>
          <c:tx>
            <c:strRef>
              <c:f>'Executive Overview'!$AT$31</c:f>
              <c:strCache>
                <c:ptCount val="1"/>
              </c:strCache>
            </c:strRef>
          </c:tx>
          <c:spPr>
            <a:ln w="12700">
              <a:solidFill>
                <a:sysClr val="windowText" lastClr="000000"/>
              </a:solidFill>
              <a:prstDash val="dash"/>
            </a:ln>
          </c:spPr>
          <c:marker>
            <c:spPr>
              <a:noFill/>
              <a:ln w="12700">
                <a:solidFill>
                  <a:sysClr val="windowText" lastClr="000000"/>
                </a:solidFill>
                <a:prstDash val="dash"/>
              </a:ln>
            </c:spPr>
          </c:marker>
          <c:val>
            <c:numRef>
              <c:f>'Executive Overview'!$AU$31:$BB$31</c:f>
              <c:numCache>
                <c:formatCode>General</c:formatCode>
                <c:ptCount val="8"/>
                <c:pt idx="1">
                  <c:v>452</c:v>
                </c:pt>
                <c:pt idx="2">
                  <c:v>452</c:v>
                </c:pt>
              </c:numCache>
            </c:numRef>
          </c:val>
          <c:smooth val="0"/>
        </c:ser>
        <c:ser>
          <c:idx val="9"/>
          <c:order val="9"/>
          <c:tx>
            <c:strRef>
              <c:f>'Executive Overview'!$AT$32</c:f>
              <c:strCache>
                <c:ptCount val="1"/>
              </c:strCache>
            </c:strRef>
          </c:tx>
          <c:spPr>
            <a:ln w="12700">
              <a:solidFill>
                <a:schemeClr val="tx1"/>
              </a:solidFill>
              <a:prstDash val="dash"/>
            </a:ln>
          </c:spPr>
          <c:marker>
            <c:spPr>
              <a:noFill/>
              <a:ln w="12700">
                <a:solidFill>
                  <a:schemeClr val="tx1"/>
                </a:solidFill>
                <a:prstDash val="dash"/>
              </a:ln>
            </c:spPr>
          </c:marker>
          <c:val>
            <c:numRef>
              <c:f>'Executive Overview'!$AU$32:$BB$32</c:f>
              <c:numCache>
                <c:formatCode>General</c:formatCode>
                <c:ptCount val="8"/>
                <c:pt idx="2">
                  <c:v>370</c:v>
                </c:pt>
                <c:pt idx="3">
                  <c:v>370</c:v>
                </c:pt>
              </c:numCache>
            </c:numRef>
          </c:val>
          <c:smooth val="0"/>
        </c:ser>
        <c:ser>
          <c:idx val="10"/>
          <c:order val="10"/>
          <c:tx>
            <c:strRef>
              <c:f>'Executive Overview'!$AS$33</c:f>
              <c:strCache>
                <c:ptCount val="1"/>
              </c:strCache>
            </c:strRef>
          </c:tx>
          <c:spPr>
            <a:ln w="12700">
              <a:solidFill>
                <a:schemeClr val="tx1"/>
              </a:solidFill>
              <a:prstDash val="dash"/>
            </a:ln>
          </c:spPr>
          <c:marker>
            <c:spPr>
              <a:noFill/>
              <a:ln w="12700">
                <a:solidFill>
                  <a:schemeClr val="tx1"/>
                </a:solidFill>
                <a:prstDash val="dash"/>
              </a:ln>
            </c:spPr>
          </c:marker>
          <c:val>
            <c:numRef>
              <c:f>'Executive Overview'!$AU$33:$BB$33</c:f>
              <c:numCache>
                <c:formatCode>General</c:formatCode>
                <c:ptCount val="8"/>
                <c:pt idx="3">
                  <c:v>370</c:v>
                </c:pt>
                <c:pt idx="4">
                  <c:v>370</c:v>
                </c:pt>
              </c:numCache>
            </c:numRef>
          </c:val>
          <c:smooth val="0"/>
        </c:ser>
        <c:ser>
          <c:idx val="11"/>
          <c:order val="11"/>
          <c:tx>
            <c:strRef>
              <c:f>'Executive Overview'!$AS$34</c:f>
              <c:strCache>
                <c:ptCount val="1"/>
              </c:strCache>
            </c:strRef>
          </c:tx>
          <c:spPr>
            <a:ln w="12700">
              <a:solidFill>
                <a:schemeClr val="tx1"/>
              </a:solidFill>
              <a:prstDash val="dash"/>
            </a:ln>
          </c:spPr>
          <c:marker>
            <c:symbol val="none"/>
          </c:marker>
          <c:val>
            <c:numRef>
              <c:f>'Executive Overview'!$AU$34:$BB$34</c:f>
              <c:numCache>
                <c:formatCode>General</c:formatCode>
                <c:ptCount val="8"/>
                <c:pt idx="4">
                  <c:v>300</c:v>
                </c:pt>
                <c:pt idx="5">
                  <c:v>300</c:v>
                </c:pt>
              </c:numCache>
            </c:numRef>
          </c:val>
          <c:smooth val="0"/>
        </c:ser>
        <c:ser>
          <c:idx val="12"/>
          <c:order val="12"/>
          <c:tx>
            <c:strRef>
              <c:f>'Executive Overview'!$AS$35</c:f>
              <c:strCache>
                <c:ptCount val="1"/>
              </c:strCache>
            </c:strRef>
          </c:tx>
          <c:spPr>
            <a:ln w="12700">
              <a:solidFill>
                <a:schemeClr val="tx1"/>
              </a:solidFill>
              <a:prstDash val="dash"/>
            </a:ln>
          </c:spPr>
          <c:marker>
            <c:symbol val="none"/>
          </c:marker>
          <c:val>
            <c:numRef>
              <c:f>'Executive Overview'!$AU$35:$BB$35</c:f>
              <c:numCache>
                <c:formatCode>General</c:formatCode>
                <c:ptCount val="8"/>
                <c:pt idx="5">
                  <c:v>230</c:v>
                </c:pt>
                <c:pt idx="6">
                  <c:v>230</c:v>
                </c:pt>
              </c:numCache>
            </c:numRef>
          </c:val>
          <c:smooth val="0"/>
        </c:ser>
        <c:ser>
          <c:idx val="13"/>
          <c:order val="13"/>
          <c:tx>
            <c:strRef>
              <c:f>'Executive Overview'!$AT$36</c:f>
              <c:strCache>
                <c:ptCount val="1"/>
              </c:strCache>
            </c:strRef>
          </c:tx>
          <c:spPr>
            <a:ln w="12700">
              <a:solidFill>
                <a:sysClr val="windowText" lastClr="000000"/>
              </a:solidFill>
              <a:prstDash val="dashDot"/>
            </a:ln>
          </c:spPr>
          <c:marker>
            <c:symbol val="none"/>
          </c:marker>
          <c:val>
            <c:numRef>
              <c:f>'Executive Overview'!$AU$36:$BB$36</c:f>
              <c:numCache>
                <c:formatCode>General</c:formatCode>
                <c:ptCount val="8"/>
                <c:pt idx="6">
                  <c:v>300</c:v>
                </c:pt>
                <c:pt idx="7">
                  <c:v>300</c:v>
                </c:pt>
              </c:numCache>
            </c:numRef>
          </c:val>
          <c:smooth val="0"/>
        </c:ser>
        <c:ser>
          <c:idx val="14"/>
          <c:order val="14"/>
          <c:tx>
            <c:strRef>
              <c:f>'Executive Overview'!$C$93</c:f>
              <c:strCache>
                <c:ptCount val="1"/>
              </c:strCache>
            </c:strRef>
          </c:tx>
          <c:spPr>
            <a:ln w="12700">
              <a:solidFill>
                <a:schemeClr val="tx1"/>
              </a:solidFill>
              <a:prstDash val="dash"/>
            </a:ln>
          </c:spPr>
          <c:marker>
            <c:spPr>
              <a:noFill/>
              <a:ln w="12700">
                <a:prstDash val="dash"/>
              </a:ln>
            </c:spPr>
          </c:marker>
          <c:val>
            <c:numRef>
              <c:f>'Executive Overview'!$D$93:$L$93</c:f>
              <c:numCache>
                <c:formatCode>General</c:formatCode>
                <c:ptCount val="9"/>
              </c:numCache>
            </c:numRef>
          </c:val>
          <c:smooth val="0"/>
        </c:ser>
        <c:ser>
          <c:idx val="15"/>
          <c:order val="15"/>
          <c:tx>
            <c:strRef>
              <c:f>'Executive Overview'!$C$94</c:f>
              <c:strCache>
                <c:ptCount val="1"/>
              </c:strCache>
            </c:strRef>
          </c:tx>
          <c:spPr>
            <a:ln w="12700">
              <a:solidFill>
                <a:schemeClr val="tx1"/>
              </a:solidFill>
              <a:prstDash val="dash"/>
            </a:ln>
          </c:spPr>
          <c:marker>
            <c:spPr>
              <a:ln w="12700">
                <a:prstDash val="dash"/>
              </a:ln>
            </c:spPr>
          </c:marker>
          <c:val>
            <c:numRef>
              <c:f>'Executive Overview'!$D$94:$M$94</c:f>
              <c:numCache>
                <c:formatCode>General</c:formatCode>
                <c:ptCount val="10"/>
              </c:numCache>
            </c:numRef>
          </c:val>
          <c:smooth val="0"/>
        </c:ser>
        <c:dLbls>
          <c:showLegendKey val="0"/>
          <c:showVal val="0"/>
          <c:showCatName val="0"/>
          <c:showSerName val="0"/>
          <c:showPercent val="0"/>
          <c:showBubbleSize val="0"/>
        </c:dLbls>
        <c:marker val="1"/>
        <c:smooth val="0"/>
        <c:axId val="363182336"/>
        <c:axId val="363196800"/>
      </c:lineChart>
      <c:catAx>
        <c:axId val="363182336"/>
        <c:scaling>
          <c:orientation val="minMax"/>
        </c:scaling>
        <c:delete val="1"/>
        <c:axPos val="b"/>
        <c:numFmt formatCode="General" sourceLinked="1"/>
        <c:majorTickMark val="out"/>
        <c:minorTickMark val="none"/>
        <c:tickLblPos val="nextTo"/>
        <c:crossAx val="363196800"/>
        <c:crosses val="autoZero"/>
        <c:auto val="1"/>
        <c:lblAlgn val="ctr"/>
        <c:lblOffset val="100"/>
        <c:noMultiLvlLbl val="0"/>
      </c:catAx>
      <c:valAx>
        <c:axId val="363196800"/>
        <c:scaling>
          <c:orientation val="minMax"/>
        </c:scaling>
        <c:delete val="0"/>
        <c:axPos val="l"/>
        <c:majorGridlines>
          <c:spPr>
            <a:ln>
              <a:solidFill>
                <a:schemeClr val="bg1">
                  <a:lumMod val="75000"/>
                </a:schemeClr>
              </a:solidFill>
            </a:ln>
          </c:spPr>
        </c:majorGridlines>
        <c:numFmt formatCode="General" sourceLinked="1"/>
        <c:majorTickMark val="out"/>
        <c:minorTickMark val="none"/>
        <c:tickLblPos val="nextTo"/>
        <c:crossAx val="363182336"/>
        <c:crosses val="autoZero"/>
        <c:crossBetween val="between"/>
      </c:valAx>
    </c:plotArea>
    <c:legend>
      <c:legendPos val="r"/>
      <c:legendEntry>
        <c:idx val="0"/>
        <c:delete val="1"/>
      </c:legendEntry>
      <c:layout/>
      <c:overlay val="0"/>
    </c:legend>
    <c:plotVisOnly val="1"/>
    <c:dispBlanksAs val="gap"/>
    <c:showDLblsOverMax val="0"/>
  </c:chart>
  <c:spPr>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4"/>
          <c:order val="0"/>
          <c:tx>
            <c:strRef>
              <c:f>'Executive Overview'!$AT$40</c:f>
              <c:strCache>
                <c:ptCount val="1"/>
              </c:strCache>
            </c:strRef>
          </c:tx>
          <c:spPr>
            <a:noFill/>
          </c:spPr>
          <c:invertIfNegative val="0"/>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Overview'!$AU$40:$BA$40</c:f>
              <c:numCache>
                <c:formatCode>General</c:formatCode>
                <c:ptCount val="7"/>
                <c:pt idx="0">
                  <c:v>0</c:v>
                </c:pt>
                <c:pt idx="1">
                  <c:v>400</c:v>
                </c:pt>
                <c:pt idx="2">
                  <c:v>360</c:v>
                </c:pt>
                <c:pt idx="3">
                  <c:v>0</c:v>
                </c:pt>
                <c:pt idx="4">
                  <c:v>0</c:v>
                </c:pt>
                <c:pt idx="5">
                  <c:v>0</c:v>
                </c:pt>
                <c:pt idx="6">
                  <c:v>0</c:v>
                </c:pt>
              </c:numCache>
            </c:numRef>
          </c:val>
        </c:ser>
        <c:ser>
          <c:idx val="5"/>
          <c:order val="1"/>
          <c:tx>
            <c:strRef>
              <c:f>'Executive Overview'!$AT$41</c:f>
              <c:strCache>
                <c:ptCount val="1"/>
                <c:pt idx="0">
                  <c:v>Support</c:v>
                </c:pt>
              </c:strCache>
            </c:strRef>
          </c:tx>
          <c:spPr>
            <a:solidFill>
              <a:schemeClr val="accent5"/>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Overview'!$AU$41:$BA$41</c:f>
              <c:numCache>
                <c:formatCode>General</c:formatCode>
                <c:ptCount val="7"/>
                <c:pt idx="0">
                  <c:v>100</c:v>
                </c:pt>
                <c:pt idx="1">
                  <c:v>10</c:v>
                </c:pt>
                <c:pt idx="2">
                  <c:v>20</c:v>
                </c:pt>
                <c:pt idx="3">
                  <c:v>90</c:v>
                </c:pt>
                <c:pt idx="4">
                  <c:v>85</c:v>
                </c:pt>
                <c:pt idx="5">
                  <c:v>80</c:v>
                </c:pt>
                <c:pt idx="6">
                  <c:v>70</c:v>
                </c:pt>
              </c:numCache>
            </c:numRef>
          </c:val>
        </c:ser>
        <c:ser>
          <c:idx val="0"/>
          <c:order val="2"/>
          <c:tx>
            <c:strRef>
              <c:f>'Executive Overview'!$AT$42</c:f>
              <c:strCache>
                <c:ptCount val="1"/>
                <c:pt idx="0">
                  <c:v>Core</c:v>
                </c:pt>
              </c:strCache>
            </c:strRef>
          </c:tx>
          <c:spPr>
            <a:solidFill>
              <a:schemeClr val="tx2"/>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Overview'!$AU$42:$BA$42</c:f>
              <c:numCache>
                <c:formatCode>General</c:formatCode>
                <c:ptCount val="7"/>
                <c:pt idx="0">
                  <c:v>100</c:v>
                </c:pt>
                <c:pt idx="1">
                  <c:v>10</c:v>
                </c:pt>
                <c:pt idx="2">
                  <c:v>20</c:v>
                </c:pt>
                <c:pt idx="3">
                  <c:v>90</c:v>
                </c:pt>
                <c:pt idx="4">
                  <c:v>80</c:v>
                </c:pt>
                <c:pt idx="5">
                  <c:v>70</c:v>
                </c:pt>
                <c:pt idx="6">
                  <c:v>60</c:v>
                </c:pt>
              </c:numCache>
            </c:numRef>
          </c:val>
        </c:ser>
        <c:ser>
          <c:idx val="1"/>
          <c:order val="3"/>
          <c:tx>
            <c:strRef>
              <c:f>'Executive Overview'!$AT$43</c:f>
              <c:strCache>
                <c:ptCount val="1"/>
                <c:pt idx="0">
                  <c:v>Critical</c:v>
                </c:pt>
              </c:strCache>
            </c:strRef>
          </c:tx>
          <c:spPr>
            <a:solidFill>
              <a:schemeClr val="accent1"/>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Overview'!$AU$43:$BA$43</c:f>
              <c:numCache>
                <c:formatCode>General</c:formatCode>
                <c:ptCount val="7"/>
                <c:pt idx="0">
                  <c:v>100</c:v>
                </c:pt>
                <c:pt idx="1">
                  <c:v>10</c:v>
                </c:pt>
                <c:pt idx="2">
                  <c:v>20</c:v>
                </c:pt>
                <c:pt idx="3">
                  <c:v>90</c:v>
                </c:pt>
                <c:pt idx="4">
                  <c:v>85</c:v>
                </c:pt>
                <c:pt idx="5">
                  <c:v>82</c:v>
                </c:pt>
                <c:pt idx="6">
                  <c:v>80</c:v>
                </c:pt>
              </c:numCache>
            </c:numRef>
          </c:val>
        </c:ser>
        <c:ser>
          <c:idx val="2"/>
          <c:order val="4"/>
          <c:tx>
            <c:strRef>
              <c:f>'Executive Overview'!$AT$44</c:f>
              <c:strCache>
                <c:ptCount val="1"/>
                <c:pt idx="0">
                  <c:v>Specialist</c:v>
                </c:pt>
              </c:strCache>
            </c:strRef>
          </c:tx>
          <c:spPr>
            <a:solidFill>
              <a:schemeClr val="accent5">
                <a:lumMod val="60000"/>
                <a:lumOff val="40000"/>
              </a:schemeClr>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Overview'!$AU$44:$BA$44</c:f>
              <c:numCache>
                <c:formatCode>General</c:formatCode>
                <c:ptCount val="7"/>
                <c:pt idx="0">
                  <c:v>100</c:v>
                </c:pt>
                <c:pt idx="1">
                  <c:v>10</c:v>
                </c:pt>
                <c:pt idx="2">
                  <c:v>20</c:v>
                </c:pt>
                <c:pt idx="3">
                  <c:v>90</c:v>
                </c:pt>
                <c:pt idx="4">
                  <c:v>85</c:v>
                </c:pt>
                <c:pt idx="5">
                  <c:v>82</c:v>
                </c:pt>
                <c:pt idx="6">
                  <c:v>80</c:v>
                </c:pt>
              </c:numCache>
            </c:numRef>
          </c:val>
        </c:ser>
        <c:ser>
          <c:idx val="3"/>
          <c:order val="5"/>
          <c:tx>
            <c:strRef>
              <c:f>'Executive Overview'!$AT$45</c:f>
              <c:strCache>
                <c:ptCount val="1"/>
              </c:strCache>
            </c:strRef>
          </c:tx>
          <c:spPr>
            <a:solidFill>
              <a:schemeClr val="accent4">
                <a:lumMod val="75000"/>
              </a:schemeClr>
            </a:solidFill>
          </c:spPr>
          <c:invertIfNegative val="0"/>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Overview'!$AU$45:$BA$45</c:f>
              <c:numCache>
                <c:formatCode>General</c:formatCode>
                <c:ptCount val="7"/>
              </c:numCache>
            </c:numRef>
          </c:val>
        </c:ser>
        <c:dLbls>
          <c:showLegendKey val="0"/>
          <c:showVal val="0"/>
          <c:showCatName val="0"/>
          <c:showSerName val="0"/>
          <c:showPercent val="0"/>
          <c:showBubbleSize val="0"/>
        </c:dLbls>
        <c:gapWidth val="150"/>
        <c:overlap val="100"/>
        <c:axId val="364413312"/>
        <c:axId val="364414848"/>
      </c:barChart>
      <c:lineChart>
        <c:grouping val="standard"/>
        <c:varyColors val="0"/>
        <c:ser>
          <c:idx val="6"/>
          <c:order val="6"/>
          <c:tx>
            <c:strRef>
              <c:f>'Executive Overview'!$AT$46</c:f>
              <c:strCache>
                <c:ptCount val="1"/>
              </c:strCache>
            </c:strRef>
          </c:tx>
          <c:spPr>
            <a:ln>
              <a:noFill/>
            </a:ln>
          </c:spPr>
          <c:marker>
            <c:spPr>
              <a:ln>
                <a:noFill/>
              </a:ln>
            </c:spPr>
          </c:marker>
          <c:dLbls>
            <c:txPr>
              <a:bodyPr/>
              <a:lstStyle/>
              <a:p>
                <a:pPr>
                  <a:defRPr sz="1100" b="1"/>
                </a:pPr>
                <a:endParaRPr lang="en-US"/>
              </a:p>
            </c:txPr>
            <c:dLblPos val="t"/>
            <c:showLegendKey val="0"/>
            <c:showVal val="0"/>
            <c:showCatName val="1"/>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Overview'!$AU$46:$BA$46</c:f>
              <c:numCache>
                <c:formatCode>General</c:formatCode>
                <c:ptCount val="7"/>
                <c:pt idx="0">
                  <c:v>400</c:v>
                </c:pt>
                <c:pt idx="1">
                  <c:v>440</c:v>
                </c:pt>
                <c:pt idx="2">
                  <c:v>440</c:v>
                </c:pt>
                <c:pt idx="3">
                  <c:v>360</c:v>
                </c:pt>
                <c:pt idx="4">
                  <c:v>335</c:v>
                </c:pt>
                <c:pt idx="5">
                  <c:v>314</c:v>
                </c:pt>
                <c:pt idx="6">
                  <c:v>290</c:v>
                </c:pt>
              </c:numCache>
            </c:numRef>
          </c:val>
          <c:smooth val="0"/>
        </c:ser>
        <c:ser>
          <c:idx val="7"/>
          <c:order val="7"/>
          <c:tx>
            <c:strRef>
              <c:f>'Executive Overview'!$AT$48</c:f>
              <c:strCache>
                <c:ptCount val="1"/>
              </c:strCache>
            </c:strRef>
          </c:tx>
          <c:spPr>
            <a:ln w="12700">
              <a:solidFill>
                <a:schemeClr val="tx1"/>
              </a:solidFill>
              <a:prstDash val="dash"/>
            </a:ln>
          </c:spPr>
          <c:marker>
            <c:spPr>
              <a:ln w="12700">
                <a:solidFill>
                  <a:schemeClr val="tx1"/>
                </a:solidFill>
                <a:prstDash val="dash"/>
              </a:ln>
            </c:spPr>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Overview'!$AU$48:$BA$48</c:f>
              <c:numCache>
                <c:formatCode>General</c:formatCode>
                <c:ptCount val="7"/>
                <c:pt idx="0">
                  <c:v>400</c:v>
                </c:pt>
                <c:pt idx="1">
                  <c:v>400</c:v>
                </c:pt>
              </c:numCache>
            </c:numRef>
          </c:val>
          <c:smooth val="0"/>
        </c:ser>
        <c:ser>
          <c:idx val="8"/>
          <c:order val="8"/>
          <c:tx>
            <c:strRef>
              <c:f>'Executive Overview'!$AT$49</c:f>
              <c:strCache>
                <c:ptCount val="1"/>
              </c:strCache>
            </c:strRef>
          </c:tx>
          <c:spPr>
            <a:ln w="12700">
              <a:solidFill>
                <a:sysClr val="windowText" lastClr="000000"/>
              </a:solidFill>
              <a:prstDash val="dash"/>
            </a:ln>
          </c:spPr>
          <c:marker>
            <c:spPr>
              <a:noFill/>
              <a:ln w="12700">
                <a:solidFill>
                  <a:sysClr val="windowText" lastClr="000000"/>
                </a:solidFill>
                <a:prstDash val="dash"/>
              </a:ln>
            </c:spPr>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Overview'!$AU$49:$BA$49</c:f>
              <c:numCache>
                <c:formatCode>General</c:formatCode>
                <c:ptCount val="7"/>
                <c:pt idx="1">
                  <c:v>440</c:v>
                </c:pt>
                <c:pt idx="2">
                  <c:v>440</c:v>
                </c:pt>
              </c:numCache>
            </c:numRef>
          </c:val>
          <c:smooth val="0"/>
        </c:ser>
        <c:ser>
          <c:idx val="9"/>
          <c:order val="9"/>
          <c:tx>
            <c:strRef>
              <c:f>'Executive Overview'!$AT$50</c:f>
              <c:strCache>
                <c:ptCount val="1"/>
              </c:strCache>
            </c:strRef>
          </c:tx>
          <c:spPr>
            <a:ln w="12700">
              <a:solidFill>
                <a:schemeClr val="tx1"/>
              </a:solidFill>
              <a:prstDash val="dash"/>
            </a:ln>
          </c:spPr>
          <c:marker>
            <c:spPr>
              <a:noFill/>
              <a:ln w="12700">
                <a:solidFill>
                  <a:schemeClr val="tx1"/>
                </a:solidFill>
                <a:prstDash val="dash"/>
              </a:ln>
            </c:spPr>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Overview'!$AU$50:$BA$50</c:f>
              <c:numCache>
                <c:formatCode>General</c:formatCode>
                <c:ptCount val="7"/>
                <c:pt idx="2">
                  <c:v>360</c:v>
                </c:pt>
                <c:pt idx="3">
                  <c:v>360</c:v>
                </c:pt>
              </c:numCache>
            </c:numRef>
          </c:val>
          <c:smooth val="0"/>
        </c:ser>
        <c:ser>
          <c:idx val="10"/>
          <c:order val="10"/>
          <c:tx>
            <c:strRef>
              <c:f>'Executive Overview'!$AT$51</c:f>
              <c:strCache>
                <c:ptCount val="1"/>
              </c:strCache>
            </c:strRef>
          </c:tx>
          <c:spPr>
            <a:ln w="12700">
              <a:solidFill>
                <a:schemeClr val="tx1"/>
              </a:solidFill>
              <a:prstDash val="dash"/>
            </a:ln>
          </c:spPr>
          <c:marker>
            <c:spPr>
              <a:noFill/>
              <a:ln w="12700">
                <a:solidFill>
                  <a:schemeClr val="tx1"/>
                </a:solidFill>
                <a:prstDash val="dash"/>
              </a:ln>
            </c:spPr>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Overview'!$AU$51:$BA$51</c:f>
              <c:numCache>
                <c:formatCode>General</c:formatCode>
                <c:ptCount val="7"/>
                <c:pt idx="3">
                  <c:v>370</c:v>
                </c:pt>
                <c:pt idx="4">
                  <c:v>335</c:v>
                </c:pt>
              </c:numCache>
            </c:numRef>
          </c:val>
          <c:smooth val="0"/>
        </c:ser>
        <c:ser>
          <c:idx val="11"/>
          <c:order val="11"/>
          <c:tx>
            <c:strRef>
              <c:f>'Executive Overview'!$AT$52</c:f>
              <c:strCache>
                <c:ptCount val="1"/>
              </c:strCache>
            </c:strRef>
          </c:tx>
          <c:spPr>
            <a:ln w="12700">
              <a:solidFill>
                <a:schemeClr val="tx1"/>
              </a:solidFill>
              <a:prstDash val="dash"/>
            </a:ln>
          </c:spPr>
          <c:marker>
            <c:symbol val="none"/>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Overview'!$AU$52:$BA$52</c:f>
              <c:numCache>
                <c:formatCode>General</c:formatCode>
                <c:ptCount val="7"/>
                <c:pt idx="4">
                  <c:v>335</c:v>
                </c:pt>
                <c:pt idx="5">
                  <c:v>314</c:v>
                </c:pt>
              </c:numCache>
            </c:numRef>
          </c:val>
          <c:smooth val="0"/>
        </c:ser>
        <c:ser>
          <c:idx val="12"/>
          <c:order val="12"/>
          <c:tx>
            <c:strRef>
              <c:f>'Executive Overview'!$AT$53</c:f>
              <c:strCache>
                <c:ptCount val="1"/>
              </c:strCache>
            </c:strRef>
          </c:tx>
          <c:spPr>
            <a:ln w="12700">
              <a:solidFill>
                <a:schemeClr val="tx1"/>
              </a:solidFill>
              <a:prstDash val="dash"/>
            </a:ln>
          </c:spPr>
          <c:marker>
            <c:symbol val="none"/>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Overview'!$AU$53:$BA$53</c:f>
              <c:numCache>
                <c:formatCode>General</c:formatCode>
                <c:ptCount val="7"/>
                <c:pt idx="5">
                  <c:v>314</c:v>
                </c:pt>
                <c:pt idx="6">
                  <c:v>290</c:v>
                </c:pt>
              </c:numCache>
            </c:numRef>
          </c:val>
          <c:smooth val="0"/>
        </c:ser>
        <c:dLbls>
          <c:showLegendKey val="0"/>
          <c:showVal val="0"/>
          <c:showCatName val="0"/>
          <c:showSerName val="0"/>
          <c:showPercent val="0"/>
          <c:showBubbleSize val="0"/>
        </c:dLbls>
        <c:marker val="1"/>
        <c:smooth val="0"/>
        <c:axId val="364413312"/>
        <c:axId val="364414848"/>
      </c:lineChart>
      <c:catAx>
        <c:axId val="364413312"/>
        <c:scaling>
          <c:orientation val="minMax"/>
        </c:scaling>
        <c:delete val="1"/>
        <c:axPos val="b"/>
        <c:numFmt formatCode="General" sourceLinked="1"/>
        <c:majorTickMark val="out"/>
        <c:minorTickMark val="none"/>
        <c:tickLblPos val="nextTo"/>
        <c:crossAx val="364414848"/>
        <c:crosses val="autoZero"/>
        <c:auto val="1"/>
        <c:lblAlgn val="ctr"/>
        <c:lblOffset val="100"/>
        <c:noMultiLvlLbl val="0"/>
      </c:catAx>
      <c:valAx>
        <c:axId val="364414848"/>
        <c:scaling>
          <c:orientation val="minMax"/>
        </c:scaling>
        <c:delete val="0"/>
        <c:axPos val="l"/>
        <c:majorGridlines>
          <c:spPr>
            <a:ln>
              <a:solidFill>
                <a:schemeClr val="bg1">
                  <a:lumMod val="75000"/>
                </a:schemeClr>
              </a:solidFill>
            </a:ln>
          </c:spPr>
        </c:majorGridlines>
        <c:numFmt formatCode="General" sourceLinked="1"/>
        <c:majorTickMark val="out"/>
        <c:minorTickMark val="none"/>
        <c:tickLblPos val="nextTo"/>
        <c:crossAx val="364413312"/>
        <c:crosses val="autoZero"/>
        <c:crossBetween val="between"/>
      </c:valAx>
    </c:plotArea>
    <c:legend>
      <c:legendPos val="r"/>
      <c:layout/>
      <c:overlay val="0"/>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'Executive Overview'!$Y$71</c:f>
              <c:strCache>
                <c:ptCount val="1"/>
                <c:pt idx="0">
                  <c:v>As Is </c:v>
                </c:pt>
              </c:strCache>
            </c:strRef>
          </c:tx>
          <c:invertIfNegative val="0"/>
          <c:cat>
            <c:strRef>
              <c:f>'Executive Overview'!$Z$70:$AD$70</c:f>
              <c:strCache>
                <c:ptCount val="5"/>
                <c:pt idx="0">
                  <c:v>Y1</c:v>
                </c:pt>
                <c:pt idx="1">
                  <c:v>Y2</c:v>
                </c:pt>
                <c:pt idx="2">
                  <c:v>Y3</c:v>
                </c:pt>
                <c:pt idx="3">
                  <c:v>Y4</c:v>
                </c:pt>
                <c:pt idx="4">
                  <c:v>Y5</c:v>
                </c:pt>
              </c:strCache>
            </c:strRef>
          </c:cat>
          <c:val>
            <c:numRef>
              <c:f>'Executive Overview'!$Z$71:$AD$71</c:f>
              <c:numCache>
                <c:formatCode>General</c:formatCode>
                <c:ptCount val="5"/>
                <c:pt idx="0">
                  <c:v>100</c:v>
                </c:pt>
                <c:pt idx="1">
                  <c:v>100</c:v>
                </c:pt>
                <c:pt idx="2">
                  <c:v>100</c:v>
                </c:pt>
                <c:pt idx="3">
                  <c:v>100</c:v>
                </c:pt>
                <c:pt idx="4">
                  <c:v>100</c:v>
                </c:pt>
              </c:numCache>
            </c:numRef>
          </c:val>
        </c:ser>
        <c:ser>
          <c:idx val="1"/>
          <c:order val="1"/>
          <c:tx>
            <c:strRef>
              <c:f>'Executive Overview'!$Y$72</c:f>
              <c:strCache>
                <c:ptCount val="1"/>
                <c:pt idx="0">
                  <c:v>Conservative</c:v>
                </c:pt>
              </c:strCache>
            </c:strRef>
          </c:tx>
          <c:invertIfNegative val="0"/>
          <c:cat>
            <c:strRef>
              <c:f>'Executive Overview'!$Z$70:$AD$70</c:f>
              <c:strCache>
                <c:ptCount val="5"/>
                <c:pt idx="0">
                  <c:v>Y1</c:v>
                </c:pt>
                <c:pt idx="1">
                  <c:v>Y2</c:v>
                </c:pt>
                <c:pt idx="2">
                  <c:v>Y3</c:v>
                </c:pt>
                <c:pt idx="3">
                  <c:v>Y4</c:v>
                </c:pt>
                <c:pt idx="4">
                  <c:v>Y5</c:v>
                </c:pt>
              </c:strCache>
            </c:strRef>
          </c:cat>
          <c:val>
            <c:numRef>
              <c:f>'Executive Overview'!$Z$72:$AD$72</c:f>
              <c:numCache>
                <c:formatCode>General</c:formatCode>
                <c:ptCount val="5"/>
                <c:pt idx="0">
                  <c:v>90</c:v>
                </c:pt>
                <c:pt idx="1">
                  <c:v>90</c:v>
                </c:pt>
                <c:pt idx="2">
                  <c:v>90</c:v>
                </c:pt>
                <c:pt idx="3">
                  <c:v>90</c:v>
                </c:pt>
                <c:pt idx="4">
                  <c:v>90</c:v>
                </c:pt>
              </c:numCache>
            </c:numRef>
          </c:val>
        </c:ser>
        <c:ser>
          <c:idx val="2"/>
          <c:order val="2"/>
          <c:tx>
            <c:strRef>
              <c:f>'Executive Overview'!$Y$73</c:f>
              <c:strCache>
                <c:ptCount val="1"/>
                <c:pt idx="0">
                  <c:v>Optimistic</c:v>
                </c:pt>
              </c:strCache>
            </c:strRef>
          </c:tx>
          <c:invertIfNegative val="0"/>
          <c:cat>
            <c:strRef>
              <c:f>'Executive Overview'!$Z$70:$AD$70</c:f>
              <c:strCache>
                <c:ptCount val="5"/>
                <c:pt idx="0">
                  <c:v>Y1</c:v>
                </c:pt>
                <c:pt idx="1">
                  <c:v>Y2</c:v>
                </c:pt>
                <c:pt idx="2">
                  <c:v>Y3</c:v>
                </c:pt>
                <c:pt idx="3">
                  <c:v>Y4</c:v>
                </c:pt>
                <c:pt idx="4">
                  <c:v>Y5</c:v>
                </c:pt>
              </c:strCache>
            </c:strRef>
          </c:cat>
          <c:val>
            <c:numRef>
              <c:f>'Executive Overview'!$Z$73:$AD$73</c:f>
              <c:numCache>
                <c:formatCode>General</c:formatCode>
                <c:ptCount val="5"/>
                <c:pt idx="0">
                  <c:v>80</c:v>
                </c:pt>
                <c:pt idx="1">
                  <c:v>80</c:v>
                </c:pt>
                <c:pt idx="2">
                  <c:v>80</c:v>
                </c:pt>
                <c:pt idx="3">
                  <c:v>80</c:v>
                </c:pt>
                <c:pt idx="4">
                  <c:v>80</c:v>
                </c:pt>
              </c:numCache>
            </c:numRef>
          </c:val>
        </c:ser>
        <c:dLbls>
          <c:showLegendKey val="0"/>
          <c:showVal val="0"/>
          <c:showCatName val="0"/>
          <c:showSerName val="0"/>
          <c:showPercent val="0"/>
          <c:showBubbleSize val="0"/>
        </c:dLbls>
        <c:gapWidth val="150"/>
        <c:axId val="364457344"/>
        <c:axId val="364483712"/>
      </c:barChart>
      <c:catAx>
        <c:axId val="364457344"/>
        <c:scaling>
          <c:orientation val="minMax"/>
        </c:scaling>
        <c:delete val="0"/>
        <c:axPos val="b"/>
        <c:majorTickMark val="out"/>
        <c:minorTickMark val="none"/>
        <c:tickLblPos val="nextTo"/>
        <c:crossAx val="364483712"/>
        <c:crosses val="autoZero"/>
        <c:auto val="1"/>
        <c:lblAlgn val="ctr"/>
        <c:lblOffset val="100"/>
        <c:noMultiLvlLbl val="0"/>
      </c:catAx>
      <c:valAx>
        <c:axId val="364483712"/>
        <c:scaling>
          <c:orientation val="minMax"/>
        </c:scaling>
        <c:delete val="0"/>
        <c:axPos val="l"/>
        <c:majorGridlines/>
        <c:numFmt formatCode="General" sourceLinked="1"/>
        <c:majorTickMark val="out"/>
        <c:minorTickMark val="none"/>
        <c:tickLblPos val="nextTo"/>
        <c:crossAx val="3644573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spPr>
            <a:solidFill>
              <a:schemeClr val="accent1"/>
            </a:solidFill>
          </c:spPr>
          <c:invertIfNegative val="0"/>
          <c:dLbls>
            <c:txPr>
              <a:bodyPr/>
              <a:lstStyle/>
              <a:p>
                <a:pPr>
                  <a:defRPr sz="1800" b="1">
                    <a:solidFill>
                      <a:schemeClr val="bg1"/>
                    </a:solidFill>
                  </a:defRPr>
                </a:pPr>
                <a:endParaRPr lang="en-US"/>
              </a:p>
            </c:txPr>
            <c:dLblPos val="inEnd"/>
            <c:showLegendKey val="0"/>
            <c:showVal val="1"/>
            <c:showCatName val="0"/>
            <c:showSerName val="0"/>
            <c:showPercent val="0"/>
            <c:showBubbleSize val="0"/>
            <c:showLeaderLines val="0"/>
          </c:dLbls>
          <c:cat>
            <c:strRef>
              <c:f>'Deep Dive - Section Summary'!$Q$58:$Q$61</c:f>
              <c:strCache>
                <c:ptCount val="4"/>
                <c:pt idx="0">
                  <c:v>Core</c:v>
                </c:pt>
                <c:pt idx="1">
                  <c:v>Critical</c:v>
                </c:pt>
                <c:pt idx="2">
                  <c:v>Support</c:v>
                </c:pt>
                <c:pt idx="3">
                  <c:v>Specialist</c:v>
                </c:pt>
              </c:strCache>
            </c:strRef>
          </c:cat>
          <c:val>
            <c:numRef>
              <c:f>'Deep Dive - Section Summary'!$R$58:$R$61</c:f>
              <c:numCache>
                <c:formatCode>General</c:formatCode>
                <c:ptCount val="4"/>
                <c:pt idx="0">
                  <c:v>100</c:v>
                </c:pt>
                <c:pt idx="1">
                  <c:v>50</c:v>
                </c:pt>
                <c:pt idx="2">
                  <c:v>75</c:v>
                </c:pt>
                <c:pt idx="3">
                  <c:v>20</c:v>
                </c:pt>
              </c:numCache>
            </c:numRef>
          </c:val>
        </c:ser>
        <c:dLbls>
          <c:showLegendKey val="0"/>
          <c:showVal val="0"/>
          <c:showCatName val="0"/>
          <c:showSerName val="0"/>
          <c:showPercent val="0"/>
          <c:showBubbleSize val="0"/>
        </c:dLbls>
        <c:gapWidth val="37"/>
        <c:axId val="365150592"/>
        <c:axId val="365152128"/>
      </c:barChart>
      <c:catAx>
        <c:axId val="365150592"/>
        <c:scaling>
          <c:orientation val="maxMin"/>
        </c:scaling>
        <c:delete val="0"/>
        <c:axPos val="l"/>
        <c:majorTickMark val="out"/>
        <c:minorTickMark val="none"/>
        <c:tickLblPos val="nextTo"/>
        <c:txPr>
          <a:bodyPr/>
          <a:lstStyle/>
          <a:p>
            <a:pPr>
              <a:defRPr sz="1400"/>
            </a:pPr>
            <a:endParaRPr lang="en-US"/>
          </a:p>
        </c:txPr>
        <c:crossAx val="365152128"/>
        <c:crosses val="autoZero"/>
        <c:auto val="1"/>
        <c:lblAlgn val="ctr"/>
        <c:lblOffset val="100"/>
        <c:noMultiLvlLbl val="0"/>
      </c:catAx>
      <c:valAx>
        <c:axId val="365152128"/>
        <c:scaling>
          <c:orientation val="minMax"/>
        </c:scaling>
        <c:delete val="1"/>
        <c:axPos val="t"/>
        <c:numFmt formatCode="General" sourceLinked="1"/>
        <c:majorTickMark val="out"/>
        <c:minorTickMark val="none"/>
        <c:tickLblPos val="nextTo"/>
        <c:crossAx val="365150592"/>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tx>
            <c:strRef>
              <c:f>'Deep Dive - Section Summary'!$R$54</c:f>
              <c:strCache>
                <c:ptCount val="1"/>
                <c:pt idx="0">
                  <c:v>FTE</c:v>
                </c:pt>
              </c:strCache>
            </c:strRef>
          </c:tx>
          <c:spPr>
            <a:solidFill>
              <a:schemeClr val="tx2"/>
            </a:solidFill>
          </c:spPr>
          <c:invertIfNegative val="0"/>
          <c:dLbls>
            <c:txPr>
              <a:bodyPr/>
              <a:lstStyle/>
              <a:p>
                <a:pPr>
                  <a:defRPr sz="1800" b="1">
                    <a:solidFill>
                      <a:schemeClr val="bg1"/>
                    </a:solidFill>
                  </a:defRPr>
                </a:pPr>
                <a:endParaRPr lang="en-US"/>
              </a:p>
            </c:txPr>
            <c:dLblPos val="inEnd"/>
            <c:showLegendKey val="0"/>
            <c:showVal val="1"/>
            <c:showCatName val="0"/>
            <c:showSerName val="1"/>
            <c:showPercent val="0"/>
            <c:showBubbleSize val="0"/>
            <c:showLeaderLines val="0"/>
          </c:dLbls>
          <c:cat>
            <c:strRef>
              <c:f>'Deep Dive - Section Summary'!$Q$54:$Q$55</c:f>
              <c:strCache>
                <c:ptCount val="1"/>
                <c:pt idx="0">
                  <c:v>Employees</c:v>
                </c:pt>
              </c:strCache>
            </c:strRef>
          </c:cat>
          <c:val>
            <c:numRef>
              <c:f>'Deep Dive - Section Summary'!$R$55</c:f>
              <c:numCache>
                <c:formatCode>General</c:formatCode>
                <c:ptCount val="1"/>
                <c:pt idx="0">
                  <c:v>100</c:v>
                </c:pt>
              </c:numCache>
            </c:numRef>
          </c:val>
        </c:ser>
        <c:ser>
          <c:idx val="1"/>
          <c:order val="1"/>
          <c:tx>
            <c:strRef>
              <c:f>'Deep Dive - Section Summary'!$S$54</c:f>
              <c:strCache>
                <c:ptCount val="1"/>
                <c:pt idx="0">
                  <c:v>Contractors</c:v>
                </c:pt>
              </c:strCache>
            </c:strRef>
          </c:tx>
          <c:spPr>
            <a:solidFill>
              <a:schemeClr val="accent5"/>
            </a:solidFill>
          </c:spPr>
          <c:invertIfNegative val="0"/>
          <c:dLbls>
            <c:dLbl>
              <c:idx val="0"/>
              <c:spPr/>
              <c:txPr>
                <a:bodyPr/>
                <a:lstStyle/>
                <a:p>
                  <a:pPr>
                    <a:defRPr sz="1800" b="1">
                      <a:solidFill>
                        <a:schemeClr val="bg1"/>
                      </a:solidFill>
                    </a:defRPr>
                  </a:pPr>
                  <a:endParaRPr lang="en-US"/>
                </a:p>
              </c:txPr>
              <c:showLegendKey val="0"/>
              <c:showVal val="1"/>
              <c:showCatName val="0"/>
              <c:showSerName val="1"/>
              <c:showPercent val="0"/>
              <c:showBubbleSize val="0"/>
            </c:dLbl>
            <c:txPr>
              <a:bodyPr/>
              <a:lstStyle/>
              <a:p>
                <a:pPr>
                  <a:defRPr b="1"/>
                </a:pPr>
                <a:endParaRPr lang="en-US"/>
              </a:p>
            </c:txPr>
            <c:showLegendKey val="0"/>
            <c:showVal val="1"/>
            <c:showCatName val="0"/>
            <c:showSerName val="1"/>
            <c:showPercent val="0"/>
            <c:showBubbleSize val="0"/>
            <c:showLeaderLines val="0"/>
          </c:dLbls>
          <c:cat>
            <c:strRef>
              <c:f>'Deep Dive - Section Summary'!$Q$54:$Q$55</c:f>
              <c:strCache>
                <c:ptCount val="1"/>
                <c:pt idx="0">
                  <c:v>Employees</c:v>
                </c:pt>
              </c:strCache>
            </c:strRef>
          </c:cat>
          <c:val>
            <c:numRef>
              <c:f>'Deep Dive - Section Summary'!$S$55</c:f>
              <c:numCache>
                <c:formatCode>General</c:formatCode>
                <c:ptCount val="1"/>
                <c:pt idx="0">
                  <c:v>25</c:v>
                </c:pt>
              </c:numCache>
            </c:numRef>
          </c:val>
        </c:ser>
        <c:dLbls>
          <c:showLegendKey val="0"/>
          <c:showVal val="0"/>
          <c:showCatName val="0"/>
          <c:showSerName val="0"/>
          <c:showPercent val="0"/>
          <c:showBubbleSize val="0"/>
        </c:dLbls>
        <c:gapWidth val="150"/>
        <c:overlap val="100"/>
        <c:axId val="365057920"/>
        <c:axId val="365059456"/>
      </c:barChart>
      <c:catAx>
        <c:axId val="365057920"/>
        <c:scaling>
          <c:orientation val="maxMin"/>
        </c:scaling>
        <c:delete val="1"/>
        <c:axPos val="l"/>
        <c:numFmt formatCode="General" sourceLinked="1"/>
        <c:majorTickMark val="out"/>
        <c:minorTickMark val="none"/>
        <c:tickLblPos val="nextTo"/>
        <c:crossAx val="365059456"/>
        <c:crosses val="autoZero"/>
        <c:auto val="1"/>
        <c:lblAlgn val="ctr"/>
        <c:lblOffset val="100"/>
        <c:noMultiLvlLbl val="0"/>
      </c:catAx>
      <c:valAx>
        <c:axId val="365059456"/>
        <c:scaling>
          <c:orientation val="minMax"/>
        </c:scaling>
        <c:delete val="1"/>
        <c:axPos val="t"/>
        <c:numFmt formatCode="General" sourceLinked="1"/>
        <c:majorTickMark val="out"/>
        <c:minorTickMark val="none"/>
        <c:tickLblPos val="nextTo"/>
        <c:crossAx val="365057920"/>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1"/>
          <c:order val="0"/>
          <c:tx>
            <c:strRef>
              <c:f>'Data Preparation'!$I$6:$I$7</c:f>
              <c:strCache>
                <c:ptCount val="1"/>
                <c:pt idx="0">
                  <c:v>3 3</c:v>
                </c:pt>
              </c:strCache>
            </c:strRef>
          </c:tx>
          <c:dLbls>
            <c:showLegendKey val="0"/>
            <c:showVal val="1"/>
            <c:showCatName val="0"/>
            <c:showSerName val="0"/>
            <c:showPercent val="0"/>
            <c:showBubbleSize val="0"/>
            <c:showLeaderLines val="1"/>
          </c:dLbls>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Preparation'!$I$8:$I$1217</c:f>
              <c:numCache>
                <c:formatCode>General</c:formatCode>
                <c:ptCount val="12"/>
                <c:pt idx="1">
                  <c:v>0</c:v>
                </c:pt>
                <c:pt idx="2">
                  <c:v>1</c:v>
                </c:pt>
                <c:pt idx="4">
                  <c:v>1</c:v>
                </c:pt>
                <c:pt idx="7">
                  <c:v>1</c:v>
                </c:pt>
              </c:numCache>
            </c:numRef>
          </c:val>
        </c:ser>
        <c:ser>
          <c:idx val="2"/>
          <c:order val="1"/>
          <c:tx>
            <c:strRef>
              <c:f>'Data Preparation'!$J$6:$J$7</c:f>
              <c:strCache>
                <c:ptCount val="1"/>
                <c:pt idx="0">
                  <c:v>0 0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Preparation'!$J$8:$J$1217</c:f>
              <c:numCache>
                <c:formatCode>General</c:formatCode>
                <c:ptCount val="12"/>
                <c:pt idx="1">
                  <c:v>0</c:v>
                </c:pt>
              </c:numCache>
            </c:numRef>
          </c:val>
        </c:ser>
        <c:ser>
          <c:idx val="3"/>
          <c:order val="2"/>
          <c:tx>
            <c:strRef>
              <c:f>'Data Preparation'!$K$6:$K$7</c:f>
              <c:strCache>
                <c:ptCount val="1"/>
                <c:pt idx="0">
                  <c:v>34 34</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Preparation'!$K$8:$K$1217</c:f>
              <c:numCache>
                <c:formatCode>General</c:formatCode>
                <c:ptCount val="12"/>
                <c:pt idx="0">
                  <c:v>0</c:v>
                </c:pt>
                <c:pt idx="1">
                  <c:v>0</c:v>
                </c:pt>
                <c:pt idx="3">
                  <c:v>14</c:v>
                </c:pt>
                <c:pt idx="4">
                  <c:v>5</c:v>
                </c:pt>
                <c:pt idx="5">
                  <c:v>11</c:v>
                </c:pt>
                <c:pt idx="6">
                  <c:v>1</c:v>
                </c:pt>
                <c:pt idx="8">
                  <c:v>1</c:v>
                </c:pt>
                <c:pt idx="9">
                  <c:v>1</c:v>
                </c:pt>
                <c:pt idx="10">
                  <c:v>1</c:v>
                </c:pt>
              </c:numCache>
            </c:numRef>
          </c:val>
        </c:ser>
        <c:ser>
          <c:idx val="4"/>
          <c:order val="3"/>
          <c:tx>
            <c:strRef>
              <c:f>'Data Preparation'!$L$6:$L$7</c:f>
              <c:strCache>
                <c:ptCount val="1"/>
                <c:pt idx="0">
                  <c:v>128 128</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Preparation'!$L$8:$L$1217</c:f>
              <c:numCache>
                <c:formatCode>General</c:formatCode>
                <c:ptCount val="12"/>
                <c:pt idx="1">
                  <c:v>0</c:v>
                </c:pt>
                <c:pt idx="2">
                  <c:v>1</c:v>
                </c:pt>
                <c:pt idx="3">
                  <c:v>38</c:v>
                </c:pt>
                <c:pt idx="4">
                  <c:v>20</c:v>
                </c:pt>
                <c:pt idx="5">
                  <c:v>51</c:v>
                </c:pt>
                <c:pt idx="6">
                  <c:v>4</c:v>
                </c:pt>
                <c:pt idx="7">
                  <c:v>4</c:v>
                </c:pt>
                <c:pt idx="8">
                  <c:v>1</c:v>
                </c:pt>
                <c:pt idx="9">
                  <c:v>7</c:v>
                </c:pt>
                <c:pt idx="10">
                  <c:v>1</c:v>
                </c:pt>
                <c:pt idx="11">
                  <c:v>1</c:v>
                </c:pt>
              </c:numCache>
            </c:numRef>
          </c:val>
        </c:ser>
        <c:ser>
          <c:idx val="5"/>
          <c:order val="4"/>
          <c:tx>
            <c:strRef>
              <c:f>'Data Preparation'!$M$6:$M$7</c:f>
              <c:strCache>
                <c:ptCount val="1"/>
                <c:pt idx="0">
                  <c:v>3 3</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Preparation'!$M$8:$M$1217</c:f>
              <c:numCache>
                <c:formatCode>General</c:formatCode>
                <c:ptCount val="12"/>
                <c:pt idx="1">
                  <c:v>0</c:v>
                </c:pt>
                <c:pt idx="2">
                  <c:v>1</c:v>
                </c:pt>
                <c:pt idx="4">
                  <c:v>1</c:v>
                </c:pt>
                <c:pt idx="7">
                  <c:v>1</c:v>
                </c:pt>
              </c:numCache>
            </c:numRef>
          </c:val>
        </c:ser>
        <c:ser>
          <c:idx val="6"/>
          <c:order val="5"/>
          <c:tx>
            <c:strRef>
              <c:f>'Data Preparation'!$N$6:$N$7</c:f>
              <c:strCache>
                <c:ptCount val="1"/>
                <c:pt idx="0">
                  <c:v>0 0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Preparation'!$N$8:$N$1217</c:f>
              <c:numCache>
                <c:formatCode>General</c:formatCode>
                <c:ptCount val="12"/>
                <c:pt idx="0">
                  <c:v>0</c:v>
                </c:pt>
                <c:pt idx="1">
                  <c:v>0</c:v>
                </c:pt>
              </c:numCache>
            </c:numRef>
          </c:val>
        </c:ser>
        <c:ser>
          <c:idx val="7"/>
          <c:order val="6"/>
          <c:tx>
            <c:strRef>
              <c:f>'Data Preparation'!$O$6:$O$7</c:f>
              <c:strCache>
                <c:ptCount val="1"/>
                <c:pt idx="0">
                  <c:v>0 0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Preparation'!$O$8:$O$1217</c:f>
              <c:numCache>
                <c:formatCode>General</c:formatCode>
                <c:ptCount val="12"/>
                <c:pt idx="1">
                  <c:v>0</c:v>
                </c:pt>
              </c:numCache>
            </c:numRef>
          </c:val>
        </c:ser>
        <c:ser>
          <c:idx val="8"/>
          <c:order val="7"/>
          <c:tx>
            <c:strRef>
              <c:f>'Data Preparation'!$P$6:$P$7</c:f>
              <c:strCache>
                <c:ptCount val="1"/>
                <c:pt idx="0">
                  <c:v>0 0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Preparation'!$P$8:$P$1217</c:f>
              <c:numCache>
                <c:formatCode>General</c:formatCode>
                <c:ptCount val="12"/>
                <c:pt idx="1">
                  <c:v>0</c:v>
                </c:pt>
              </c:numCache>
            </c:numRef>
          </c:val>
        </c:ser>
        <c:ser>
          <c:idx val="9"/>
          <c:order val="8"/>
          <c:tx>
            <c:strRef>
              <c:f>'Data Preparation'!$Q$6:$Q$7</c:f>
              <c:strCache>
                <c:ptCount val="1"/>
                <c:pt idx="0">
                  <c:v>22 22</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Preparation'!$Q$8:$Q$1217</c:f>
              <c:numCache>
                <c:formatCode>General</c:formatCode>
                <c:ptCount val="12"/>
                <c:pt idx="1">
                  <c:v>0</c:v>
                </c:pt>
                <c:pt idx="3">
                  <c:v>11</c:v>
                </c:pt>
                <c:pt idx="4">
                  <c:v>6</c:v>
                </c:pt>
                <c:pt idx="5">
                  <c:v>3</c:v>
                </c:pt>
                <c:pt idx="8">
                  <c:v>1</c:v>
                </c:pt>
                <c:pt idx="10">
                  <c:v>1</c:v>
                </c:pt>
              </c:numCache>
            </c:numRef>
          </c:val>
        </c:ser>
        <c:ser>
          <c:idx val="10"/>
          <c:order val="9"/>
          <c:tx>
            <c:strRef>
              <c:f>'Data Preparation'!$R$6:$R$7</c:f>
              <c:strCache>
                <c:ptCount val="1"/>
                <c:pt idx="0">
                  <c:v>32 32</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Preparation'!$R$8:$R$1217</c:f>
              <c:numCache>
                <c:formatCode>General</c:formatCode>
                <c:ptCount val="12"/>
                <c:pt idx="1">
                  <c:v>0</c:v>
                </c:pt>
                <c:pt idx="3">
                  <c:v>12</c:v>
                </c:pt>
                <c:pt idx="4">
                  <c:v>4</c:v>
                </c:pt>
                <c:pt idx="5">
                  <c:v>11</c:v>
                </c:pt>
                <c:pt idx="6">
                  <c:v>1</c:v>
                </c:pt>
                <c:pt idx="7">
                  <c:v>1</c:v>
                </c:pt>
                <c:pt idx="8">
                  <c:v>1</c:v>
                </c:pt>
                <c:pt idx="9">
                  <c:v>2</c:v>
                </c:pt>
              </c:numCache>
            </c:numRef>
          </c:val>
        </c:ser>
        <c:ser>
          <c:idx val="11"/>
          <c:order val="10"/>
          <c:tx>
            <c:strRef>
              <c:f>'Data Preparation'!$S$6:$S$7</c:f>
              <c:strCache>
                <c:ptCount val="1"/>
                <c:pt idx="0">
                  <c:v>50 50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Preparation'!$S$8:$S$1217</c:f>
              <c:numCache>
                <c:formatCode>General</c:formatCode>
                <c:ptCount val="12"/>
                <c:pt idx="1">
                  <c:v>0</c:v>
                </c:pt>
                <c:pt idx="3">
                  <c:v>14</c:v>
                </c:pt>
                <c:pt idx="4">
                  <c:v>8</c:v>
                </c:pt>
                <c:pt idx="5">
                  <c:v>21</c:v>
                </c:pt>
                <c:pt idx="6">
                  <c:v>2</c:v>
                </c:pt>
                <c:pt idx="7">
                  <c:v>2</c:v>
                </c:pt>
                <c:pt idx="9">
                  <c:v>1</c:v>
                </c:pt>
                <c:pt idx="10">
                  <c:v>1</c:v>
                </c:pt>
                <c:pt idx="11">
                  <c:v>1</c:v>
                </c:pt>
              </c:numCache>
            </c:numRef>
          </c:val>
        </c:ser>
        <c:ser>
          <c:idx val="12"/>
          <c:order val="11"/>
          <c:tx>
            <c:strRef>
              <c:f>'Data Preparation'!$T$6:$T$7</c:f>
              <c:strCache>
                <c:ptCount val="1"/>
                <c:pt idx="0">
                  <c:v>55 55</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Preparation'!$T$8:$T$1217</c:f>
              <c:numCache>
                <c:formatCode>General</c:formatCode>
                <c:ptCount val="12"/>
                <c:pt idx="1">
                  <c:v>0</c:v>
                </c:pt>
                <c:pt idx="3">
                  <c:v>15</c:v>
                </c:pt>
                <c:pt idx="4">
                  <c:v>7</c:v>
                </c:pt>
                <c:pt idx="5">
                  <c:v>27</c:v>
                </c:pt>
                <c:pt idx="6">
                  <c:v>2</c:v>
                </c:pt>
                <c:pt idx="7">
                  <c:v>1</c:v>
                </c:pt>
                <c:pt idx="9">
                  <c:v>3</c:v>
                </c:pt>
              </c:numCache>
            </c:numRef>
          </c:val>
        </c:ser>
        <c:ser>
          <c:idx val="13"/>
          <c:order val="12"/>
          <c:tx>
            <c:strRef>
              <c:f>'Data Preparation'!$U$6:$U$7</c:f>
              <c:strCache>
                <c:ptCount val="1"/>
                <c:pt idx="0">
                  <c:v>3 3</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Preparation'!$U$8:$U$1217</c:f>
              <c:numCache>
                <c:formatCode>General</c:formatCode>
                <c:ptCount val="12"/>
                <c:pt idx="1">
                  <c:v>0</c:v>
                </c:pt>
                <c:pt idx="2">
                  <c:v>1</c:v>
                </c:pt>
                <c:pt idx="9">
                  <c:v>2</c:v>
                </c:pt>
              </c:numCache>
            </c:numRef>
          </c:val>
        </c:ser>
        <c:ser>
          <c:idx val="14"/>
          <c:order val="13"/>
          <c:tx>
            <c:strRef>
              <c:f>'Data Preparation'!$V$6:$V$7</c:f>
              <c:strCache>
                <c:ptCount val="1"/>
                <c:pt idx="0">
                  <c:v>0 0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Preparation'!$V$8:$V$1217</c:f>
              <c:numCache>
                <c:formatCode>General</c:formatCode>
                <c:ptCount val="12"/>
                <c:pt idx="1">
                  <c:v>0</c:v>
                </c:pt>
              </c:numCache>
            </c:numRef>
          </c:val>
        </c:ser>
        <c:ser>
          <c:idx val="15"/>
          <c:order val="14"/>
          <c:tx>
            <c:strRef>
              <c:f>'Data Preparation'!$W$6:$W$7</c:f>
              <c:strCache>
                <c:ptCount val="1"/>
                <c:pt idx="0">
                  <c:v>0 0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Preparation'!$W$8:$W$1217</c:f>
              <c:numCache>
                <c:formatCode>General</c:formatCode>
                <c:ptCount val="12"/>
                <c:pt idx="1">
                  <c:v>0</c:v>
                </c:pt>
              </c:numCache>
            </c:numRef>
          </c:val>
        </c:ser>
        <c:ser>
          <c:idx val="16"/>
          <c:order val="15"/>
          <c:tx>
            <c:strRef>
              <c:f>'Data Preparation'!$X$6:$X$7</c:f>
              <c:strCache>
                <c:ptCount val="1"/>
                <c:pt idx="0">
                  <c:v>3 3</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Preparation'!$X$8:$X$1217</c:f>
              <c:numCache>
                <c:formatCode>General</c:formatCode>
                <c:ptCount val="12"/>
                <c:pt idx="1">
                  <c:v>0</c:v>
                </c:pt>
                <c:pt idx="2">
                  <c:v>1</c:v>
                </c:pt>
                <c:pt idx="4">
                  <c:v>1</c:v>
                </c:pt>
                <c:pt idx="7">
                  <c:v>1</c:v>
                </c:pt>
              </c:numCache>
            </c:numRef>
          </c:val>
        </c:ser>
        <c:ser>
          <c:idx val="17"/>
          <c:order val="16"/>
          <c:tx>
            <c:strRef>
              <c:f>'Data Preparation'!$Y$6:$Y$7</c:f>
              <c:strCache>
                <c:ptCount val="1"/>
                <c:pt idx="0">
                  <c:v>159 159</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Preparation'!$Y$8:$Y$1217</c:f>
              <c:numCache>
                <c:formatCode>General</c:formatCode>
                <c:ptCount val="12"/>
                <c:pt idx="0">
                  <c:v>0</c:v>
                </c:pt>
                <c:pt idx="1">
                  <c:v>0</c:v>
                </c:pt>
                <c:pt idx="2">
                  <c:v>1</c:v>
                </c:pt>
                <c:pt idx="3">
                  <c:v>51</c:v>
                </c:pt>
                <c:pt idx="4">
                  <c:v>23</c:v>
                </c:pt>
                <c:pt idx="5">
                  <c:v>62</c:v>
                </c:pt>
                <c:pt idx="6">
                  <c:v>5</c:v>
                </c:pt>
                <c:pt idx="7">
                  <c:v>4</c:v>
                </c:pt>
                <c:pt idx="8">
                  <c:v>2</c:v>
                </c:pt>
                <c:pt idx="9">
                  <c:v>8</c:v>
                </c:pt>
                <c:pt idx="10">
                  <c:v>2</c:v>
                </c:pt>
                <c:pt idx="11">
                  <c:v>1</c:v>
                </c:pt>
              </c:numCache>
            </c:numRef>
          </c:val>
        </c:ser>
        <c:ser>
          <c:idx val="18"/>
          <c:order val="17"/>
          <c:tx>
            <c:strRef>
              <c:f>'Data Preparation'!$Z$6:$Z$7</c:f>
              <c:strCache>
                <c:ptCount val="1"/>
                <c:pt idx="0">
                  <c:v>3 3</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Preparation'!$Z$8:$Z$1217</c:f>
              <c:numCache>
                <c:formatCode>General</c:formatCode>
                <c:ptCount val="12"/>
                <c:pt idx="1">
                  <c:v>0</c:v>
                </c:pt>
                <c:pt idx="3">
                  <c:v>1</c:v>
                </c:pt>
                <c:pt idx="4">
                  <c:v>2</c:v>
                </c:pt>
              </c:numCache>
            </c:numRef>
          </c:val>
        </c:ser>
        <c:ser>
          <c:idx val="19"/>
          <c:order val="18"/>
          <c:tx>
            <c:strRef>
              <c:f>'Data Preparation'!$AA$6:$AA$7</c:f>
              <c:strCache>
                <c:ptCount val="1"/>
                <c:pt idx="0">
                  <c:v>3 3</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Preparation'!$AA$8:$AA$1217</c:f>
              <c:numCache>
                <c:formatCode>General</c:formatCode>
                <c:ptCount val="12"/>
                <c:pt idx="1">
                  <c:v>0</c:v>
                </c:pt>
                <c:pt idx="2">
                  <c:v>1</c:v>
                </c:pt>
                <c:pt idx="4">
                  <c:v>1</c:v>
                </c:pt>
                <c:pt idx="7">
                  <c:v>1</c:v>
                </c:pt>
              </c:numCache>
            </c:numRef>
          </c:val>
        </c:ser>
        <c:ser>
          <c:idx val="20"/>
          <c:order val="19"/>
          <c:tx>
            <c:strRef>
              <c:f>'Data Preparation'!$AB$6:$AB$7</c:f>
              <c:strCache>
                <c:ptCount val="1"/>
                <c:pt idx="0">
                  <c:v>121 121</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Preparation'!$AB$8:$AB$1217</c:f>
              <c:numCache>
                <c:formatCode>General</c:formatCode>
                <c:ptCount val="12"/>
                <c:pt idx="0">
                  <c:v>0</c:v>
                </c:pt>
                <c:pt idx="1">
                  <c:v>0</c:v>
                </c:pt>
                <c:pt idx="3">
                  <c:v>38</c:v>
                </c:pt>
                <c:pt idx="4">
                  <c:v>20</c:v>
                </c:pt>
                <c:pt idx="5">
                  <c:v>50</c:v>
                </c:pt>
                <c:pt idx="6">
                  <c:v>4</c:v>
                </c:pt>
                <c:pt idx="7">
                  <c:v>4</c:v>
                </c:pt>
                <c:pt idx="8">
                  <c:v>1</c:v>
                </c:pt>
                <c:pt idx="9">
                  <c:v>2</c:v>
                </c:pt>
                <c:pt idx="10">
                  <c:v>1</c:v>
                </c:pt>
                <c:pt idx="11">
                  <c:v>1</c:v>
                </c:pt>
              </c:numCache>
            </c:numRef>
          </c:val>
        </c:ser>
        <c:ser>
          <c:idx val="21"/>
          <c:order val="20"/>
          <c:tx>
            <c:strRef>
              <c:f>'Data Preparation'!$AC$6:$AC$7</c:f>
              <c:strCache>
                <c:ptCount val="1"/>
                <c:pt idx="0">
                  <c:v>0 0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Preparation'!$AC$8:$AC$1217</c:f>
              <c:numCache>
                <c:formatCode>General</c:formatCode>
                <c:ptCount val="12"/>
                <c:pt idx="1">
                  <c:v>0</c:v>
                </c:pt>
              </c:numCache>
            </c:numRef>
          </c:val>
        </c:ser>
        <c:ser>
          <c:idx val="22"/>
          <c:order val="21"/>
          <c:tx>
            <c:strRef>
              <c:f>'Data Preparation'!$AD$6:$AD$7</c:f>
              <c:strCache>
                <c:ptCount val="1"/>
                <c:pt idx="0">
                  <c:v>0 0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Preparation'!$AD$8:$AD$1217</c:f>
              <c:numCache>
                <c:formatCode>General</c:formatCode>
                <c:ptCount val="12"/>
                <c:pt idx="1">
                  <c:v>0</c:v>
                </c:pt>
              </c:numCache>
            </c:numRef>
          </c:val>
        </c:ser>
        <c:ser>
          <c:idx val="23"/>
          <c:order val="22"/>
          <c:tx>
            <c:strRef>
              <c:f>'Data Preparation'!$AE$6:$AE$7</c:f>
              <c:strCache>
                <c:ptCount val="1"/>
                <c:pt idx="0">
                  <c:v>34 34</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Preparation'!$AE$8:$AE$1217</c:f>
              <c:numCache>
                <c:formatCode>General</c:formatCode>
                <c:ptCount val="12"/>
                <c:pt idx="1">
                  <c:v>0</c:v>
                </c:pt>
                <c:pt idx="3">
                  <c:v>14</c:v>
                </c:pt>
                <c:pt idx="4">
                  <c:v>5</c:v>
                </c:pt>
                <c:pt idx="5">
                  <c:v>12</c:v>
                </c:pt>
                <c:pt idx="6">
                  <c:v>1</c:v>
                </c:pt>
                <c:pt idx="8">
                  <c:v>1</c:v>
                </c:pt>
                <c:pt idx="10">
                  <c:v>1</c:v>
                </c:pt>
              </c:numCache>
            </c:numRef>
          </c:val>
        </c:ser>
        <c:ser>
          <c:idx val="24"/>
          <c:order val="23"/>
          <c:tx>
            <c:strRef>
              <c:f>'Data Preparation'!$AF$6:$AF$7</c:f>
              <c:strCache>
                <c:ptCount val="1"/>
                <c:pt idx="0">
                  <c:v>1 1</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Preparation'!$AF$8:$AF$1217</c:f>
              <c:numCache>
                <c:formatCode>General</c:formatCode>
                <c:ptCount val="12"/>
                <c:pt idx="1">
                  <c:v>0</c:v>
                </c:pt>
                <c:pt idx="9">
                  <c:v>1</c:v>
                </c:pt>
              </c:numCache>
            </c:numRef>
          </c:val>
        </c:ser>
        <c:ser>
          <c:idx val="25"/>
          <c:order val="24"/>
          <c:tx>
            <c:strRef>
              <c:f>'Data Preparation'!$AG$6:$AG$7</c:f>
              <c:strCache>
                <c:ptCount val="1"/>
                <c:pt idx="0">
                  <c:v>2 2</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Preparation'!$AG$8:$AG$1217</c:f>
              <c:numCache>
                <c:formatCode>General</c:formatCode>
                <c:ptCount val="12"/>
                <c:pt idx="1">
                  <c:v>0</c:v>
                </c:pt>
                <c:pt idx="2">
                  <c:v>1</c:v>
                </c:pt>
                <c:pt idx="9">
                  <c:v>1</c:v>
                </c:pt>
              </c:numCache>
            </c:numRef>
          </c:val>
        </c:ser>
        <c:ser>
          <c:idx val="26"/>
          <c:order val="25"/>
          <c:tx>
            <c:strRef>
              <c:f>'Data Preparation'!$AH$6:$AH$7</c:f>
              <c:strCache>
                <c:ptCount val="1"/>
                <c:pt idx="0">
                  <c:v>3 3</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Preparation'!$AH$8:$AH$1217</c:f>
              <c:numCache>
                <c:formatCode>General</c:formatCode>
                <c:ptCount val="12"/>
                <c:pt idx="1">
                  <c:v>0</c:v>
                </c:pt>
                <c:pt idx="9">
                  <c:v>3</c:v>
                </c:pt>
              </c:numCache>
            </c:numRef>
          </c:val>
        </c:ser>
        <c:ser>
          <c:idx val="27"/>
          <c:order val="26"/>
          <c:tx>
            <c:strRef>
              <c:f>'Data Preparation'!$AI$6:$AI$7</c:f>
              <c:strCache>
                <c:ptCount val="1"/>
                <c:pt idx="0">
                  <c:v>0 0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Preparation'!$AI$8:$AI$1217</c:f>
              <c:numCache>
                <c:formatCode>General</c:formatCode>
                <c:ptCount val="12"/>
                <c:pt idx="1">
                  <c:v>0</c:v>
                </c:pt>
              </c:numCache>
            </c:numRef>
          </c:val>
        </c:ser>
        <c:ser>
          <c:idx val="28"/>
          <c:order val="27"/>
          <c:tx>
            <c:strRef>
              <c:f>'Data Preparation'!$AJ$6:$AJ$7</c:f>
              <c:strCache>
                <c:ptCount val="1"/>
                <c:pt idx="0">
                  <c:v>0 0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Preparation'!$AJ$8:$AJ$1217</c:f>
              <c:numCache>
                <c:formatCode>General</c:formatCode>
                <c:ptCount val="12"/>
                <c:pt idx="1">
                  <c:v>0</c:v>
                </c:pt>
              </c:numCache>
            </c:numRef>
          </c:val>
        </c:ser>
        <c:ser>
          <c:idx val="29"/>
          <c:order val="28"/>
          <c:tx>
            <c:strRef>
              <c:f>'Data Preparation'!$AK$6:$AK$7</c:f>
              <c:strCache>
                <c:ptCount val="1"/>
                <c:pt idx="0">
                  <c:v>0 0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Preparation'!$AK$8:$AK$1217</c:f>
              <c:numCache>
                <c:formatCode>General</c:formatCode>
                <c:ptCount val="12"/>
                <c:pt idx="1">
                  <c:v>0</c:v>
                </c:pt>
              </c:numCache>
            </c:numRef>
          </c:val>
        </c:ser>
        <c:ser>
          <c:idx val="30"/>
          <c:order val="29"/>
          <c:tx>
            <c:strRef>
              <c:f>'Data Preparation'!$AL$6:$AL$7</c:f>
              <c:strCache>
                <c:ptCount val="1"/>
                <c:pt idx="0">
                  <c:v>4 4</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Preparation'!$AL$8:$AL$1217</c:f>
              <c:numCache>
                <c:formatCode>General</c:formatCode>
                <c:ptCount val="12"/>
                <c:pt idx="1">
                  <c:v>0</c:v>
                </c:pt>
                <c:pt idx="2">
                  <c:v>1</c:v>
                </c:pt>
                <c:pt idx="4">
                  <c:v>1</c:v>
                </c:pt>
                <c:pt idx="7">
                  <c:v>1</c:v>
                </c:pt>
                <c:pt idx="9">
                  <c:v>1</c:v>
                </c:pt>
              </c:numCache>
            </c:numRef>
          </c:val>
        </c:ser>
        <c:ser>
          <c:idx val="31"/>
          <c:order val="30"/>
          <c:tx>
            <c:strRef>
              <c:f>'Data Preparation'!$AM$6:$AM$7</c:f>
              <c:strCache>
                <c:ptCount val="1"/>
                <c:pt idx="0">
                  <c:v>0 0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Preparation'!$AM$8:$AM$1217</c:f>
              <c:numCache>
                <c:formatCode>General</c:formatCode>
                <c:ptCount val="12"/>
                <c:pt idx="1">
                  <c:v>0</c:v>
                </c:pt>
              </c:numCache>
            </c:numRef>
          </c:val>
        </c:ser>
        <c:ser>
          <c:idx val="32"/>
          <c:order val="31"/>
          <c:tx>
            <c:strRef>
              <c:f>'Data Preparation'!$AN$6:$AN$7</c:f>
              <c:strCache>
                <c:ptCount val="1"/>
                <c:pt idx="0">
                  <c:v>0 0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Preparation'!$AN$8:$AN$1217</c:f>
              <c:numCache>
                <c:formatCode>General</c:formatCode>
                <c:ptCount val="12"/>
                <c:pt idx="0">
                  <c:v>0</c:v>
                </c:pt>
                <c:pt idx="1">
                  <c:v>2018</c:v>
                </c:pt>
              </c:numCache>
            </c:numRef>
          </c:val>
        </c:ser>
        <c:ser>
          <c:idx val="33"/>
          <c:order val="32"/>
          <c:tx>
            <c:strRef>
              <c:f>'Data Preparation'!$AO$6:$AO$7</c:f>
              <c:strCache>
                <c:ptCount val="1"/>
                <c:pt idx="0">
                  <c:v>0 0</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Preparation'!$AO$8:$AO$1217</c:f>
              <c:numCache>
                <c:formatCode>General</c:formatCode>
                <c:ptCount val="12"/>
                <c:pt idx="1">
                  <c:v>2019</c:v>
                </c:pt>
              </c:numCache>
            </c:numRef>
          </c:val>
        </c:ser>
        <c:ser>
          <c:idx val="34"/>
          <c:order val="33"/>
          <c:tx>
            <c:strRef>
              <c:f>'Data Preparation'!$AP$6:$AP$7</c:f>
              <c:strCache>
                <c:ptCount val="1"/>
                <c:pt idx="0">
                  <c:v>1 1</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Preparation'!$AP$8:$AP$1217</c:f>
              <c:numCache>
                <c:formatCode>General</c:formatCode>
                <c:ptCount val="12"/>
                <c:pt idx="1">
                  <c:v>2020</c:v>
                </c:pt>
                <c:pt idx="6">
                  <c:v>1</c:v>
                </c:pt>
              </c:numCache>
            </c:numRef>
          </c:val>
        </c:ser>
        <c:ser>
          <c:idx val="35"/>
          <c:order val="34"/>
          <c:tx>
            <c:strRef>
              <c:f>'Data Preparation'!$AQ$6:$AQ$7</c:f>
              <c:strCache>
                <c:ptCount val="1"/>
                <c:pt idx="0">
                  <c:v>1 1</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Preparation'!$AQ$8:$AQ$1217</c:f>
              <c:numCache>
                <c:formatCode>General</c:formatCode>
                <c:ptCount val="12"/>
                <c:pt idx="1">
                  <c:v>2021</c:v>
                </c:pt>
                <c:pt idx="4">
                  <c:v>1</c:v>
                </c:pt>
              </c:numCache>
            </c:numRef>
          </c:val>
        </c:ser>
        <c:ser>
          <c:idx val="36"/>
          <c:order val="35"/>
          <c:tx>
            <c:strRef>
              <c:f>'Data Preparation'!$AR$6:$AR$7</c:f>
              <c:strCache>
                <c:ptCount val="1"/>
                <c:pt idx="0">
                  <c:v>1 1</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Preparation'!$AR$8:$AR$1217</c:f>
              <c:numCache>
                <c:formatCode>General</c:formatCode>
                <c:ptCount val="12"/>
                <c:pt idx="1">
                  <c:v>2022</c:v>
                </c:pt>
                <c:pt idx="10">
                  <c:v>1</c:v>
                </c:pt>
              </c:numCache>
            </c:numRef>
          </c:val>
        </c:ser>
        <c:ser>
          <c:idx val="37"/>
          <c:order val="36"/>
          <c:tx>
            <c:strRef>
              <c:f>'Data Preparation'!$AS$6:$AS$7</c:f>
              <c:strCache>
                <c:ptCount val="1"/>
                <c:pt idx="0">
                  <c:v>1 1</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Preparation'!$AS$8:$AS$1217</c:f>
              <c:numCache>
                <c:formatCode>General</c:formatCode>
                <c:ptCount val="12"/>
                <c:pt idx="1">
                  <c:v>2023</c:v>
                </c:pt>
                <c:pt idx="5">
                  <c:v>1</c:v>
                </c:pt>
              </c:numCache>
            </c:numRef>
          </c:val>
        </c:ser>
        <c:ser>
          <c:idx val="38"/>
          <c:order val="37"/>
          <c:tx>
            <c:strRef>
              <c:f>'Data Preparation'!$AT$6:$AT$7</c:f>
              <c:strCache>
                <c:ptCount val="1"/>
                <c:pt idx="0">
                  <c:v>165 165</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Preparation'!$AT$8:$AT$1217</c:f>
              <c:numCache>
                <c:formatCode>General</c:formatCode>
                <c:ptCount val="12"/>
                <c:pt idx="0">
                  <c:v>0</c:v>
                </c:pt>
                <c:pt idx="1">
                  <c:v>0</c:v>
                </c:pt>
                <c:pt idx="2">
                  <c:v>2</c:v>
                </c:pt>
                <c:pt idx="3">
                  <c:v>52</c:v>
                </c:pt>
                <c:pt idx="4">
                  <c:v>26</c:v>
                </c:pt>
                <c:pt idx="5">
                  <c:v>62</c:v>
                </c:pt>
                <c:pt idx="6">
                  <c:v>5</c:v>
                </c:pt>
                <c:pt idx="7">
                  <c:v>5</c:v>
                </c:pt>
                <c:pt idx="8">
                  <c:v>2</c:v>
                </c:pt>
                <c:pt idx="9">
                  <c:v>8</c:v>
                </c:pt>
                <c:pt idx="10">
                  <c:v>2</c:v>
                </c:pt>
                <c:pt idx="11">
                  <c:v>1</c:v>
                </c:pt>
              </c:numCache>
            </c:numRef>
          </c:val>
        </c:ser>
        <c:ser>
          <c:idx val="39"/>
          <c:order val="38"/>
          <c:tx>
            <c:strRef>
              <c:f>'Data Preparation'!$AU$6:$AU$7</c:f>
              <c:strCache>
                <c:ptCount val="1"/>
                <c:pt idx="0">
                  <c:v>64 64</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Preparation'!$AU$8:$AU$1217</c:f>
              <c:numCache>
                <c:formatCode>General</c:formatCode>
                <c:ptCount val="12"/>
                <c:pt idx="1">
                  <c:v>0</c:v>
                </c:pt>
                <c:pt idx="2">
                  <c:v>0</c:v>
                </c:pt>
                <c:pt idx="3">
                  <c:v>0</c:v>
                </c:pt>
                <c:pt idx="4">
                  <c:v>0</c:v>
                </c:pt>
                <c:pt idx="5">
                  <c:v>62</c:v>
                </c:pt>
                <c:pt idx="6">
                  <c:v>0</c:v>
                </c:pt>
                <c:pt idx="7">
                  <c:v>0</c:v>
                </c:pt>
                <c:pt idx="8">
                  <c:v>2</c:v>
                </c:pt>
                <c:pt idx="9">
                  <c:v>0</c:v>
                </c:pt>
                <c:pt idx="10">
                  <c:v>0</c:v>
                </c:pt>
                <c:pt idx="11">
                  <c:v>0</c:v>
                </c:pt>
              </c:numCache>
            </c:numRef>
          </c:val>
        </c:ser>
        <c:ser>
          <c:idx val="40"/>
          <c:order val="39"/>
          <c:tx>
            <c:strRef>
              <c:f>'Data Preparation'!$AV$6:$AV$7</c:f>
              <c:strCache>
                <c:ptCount val="1"/>
                <c:pt idx="0">
                  <c:v>12 12</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Preparation'!$AV$8:$AV$1217</c:f>
              <c:numCache>
                <c:formatCode>General</c:formatCode>
                <c:ptCount val="12"/>
                <c:pt idx="1">
                  <c:v>0</c:v>
                </c:pt>
                <c:pt idx="2">
                  <c:v>0</c:v>
                </c:pt>
                <c:pt idx="3">
                  <c:v>0</c:v>
                </c:pt>
                <c:pt idx="4">
                  <c:v>0</c:v>
                </c:pt>
                <c:pt idx="5">
                  <c:v>0</c:v>
                </c:pt>
                <c:pt idx="6">
                  <c:v>5</c:v>
                </c:pt>
                <c:pt idx="7">
                  <c:v>5</c:v>
                </c:pt>
                <c:pt idx="8">
                  <c:v>0</c:v>
                </c:pt>
                <c:pt idx="9">
                  <c:v>0</c:v>
                </c:pt>
                <c:pt idx="10">
                  <c:v>2</c:v>
                </c:pt>
                <c:pt idx="11">
                  <c:v>0</c:v>
                </c:pt>
              </c:numCache>
            </c:numRef>
          </c:val>
        </c:ser>
        <c:ser>
          <c:idx val="41"/>
          <c:order val="40"/>
          <c:tx>
            <c:strRef>
              <c:f>'Data Preparation'!$AW$6:$AW$7</c:f>
              <c:strCache>
                <c:ptCount val="1"/>
                <c:pt idx="0">
                  <c:v>63 63</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Preparation'!$AW$8:$AW$1217</c:f>
              <c:numCache>
                <c:formatCode>General</c:formatCode>
                <c:ptCount val="12"/>
                <c:pt idx="1">
                  <c:v>0</c:v>
                </c:pt>
                <c:pt idx="2">
                  <c:v>2</c:v>
                </c:pt>
                <c:pt idx="3">
                  <c:v>52</c:v>
                </c:pt>
                <c:pt idx="4">
                  <c:v>0</c:v>
                </c:pt>
                <c:pt idx="5">
                  <c:v>0</c:v>
                </c:pt>
                <c:pt idx="6">
                  <c:v>0</c:v>
                </c:pt>
                <c:pt idx="7">
                  <c:v>0</c:v>
                </c:pt>
                <c:pt idx="8">
                  <c:v>0</c:v>
                </c:pt>
                <c:pt idx="9">
                  <c:v>8</c:v>
                </c:pt>
                <c:pt idx="10">
                  <c:v>0</c:v>
                </c:pt>
                <c:pt idx="11">
                  <c:v>1</c:v>
                </c:pt>
              </c:numCache>
            </c:numRef>
          </c:val>
        </c:ser>
        <c:ser>
          <c:idx val="42"/>
          <c:order val="41"/>
          <c:tx>
            <c:strRef>
              <c:f>'Data Preparation'!$AX$6:$AX$7</c:f>
              <c:strCache>
                <c:ptCount val="1"/>
                <c:pt idx="0">
                  <c:v>26 26</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Preparation'!$AX$8:$AX$1217</c:f>
              <c:numCache>
                <c:formatCode>General</c:formatCode>
                <c:ptCount val="12"/>
                <c:pt idx="1">
                  <c:v>0</c:v>
                </c:pt>
                <c:pt idx="2">
                  <c:v>0</c:v>
                </c:pt>
                <c:pt idx="3">
                  <c:v>0</c:v>
                </c:pt>
                <c:pt idx="4">
                  <c:v>26</c:v>
                </c:pt>
                <c:pt idx="5">
                  <c:v>0</c:v>
                </c:pt>
                <c:pt idx="6">
                  <c:v>0</c:v>
                </c:pt>
                <c:pt idx="7">
                  <c:v>0</c:v>
                </c:pt>
                <c:pt idx="8">
                  <c:v>0</c:v>
                </c:pt>
                <c:pt idx="9">
                  <c:v>0</c:v>
                </c:pt>
                <c:pt idx="10">
                  <c:v>0</c:v>
                </c:pt>
                <c:pt idx="11">
                  <c:v>0</c:v>
                </c:pt>
              </c:numCache>
            </c:numRef>
          </c:val>
        </c:ser>
        <c:ser>
          <c:idx val="43"/>
          <c:order val="42"/>
          <c:tx>
            <c:strRef>
              <c:f>'Data Preparation'!$AY$6:$AY$7</c:f>
              <c:strCache>
                <c:ptCount val="1"/>
                <c:pt idx="0">
                  <c:v>Weighted Average 
Calculate</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Preparation'!$AY$8:$AY$1217</c:f>
              <c:numCache>
                <c:formatCode>General</c:formatCode>
                <c:ptCount val="12"/>
                <c:pt idx="0">
                  <c:v>0</c:v>
                </c:pt>
                <c:pt idx="1">
                  <c:v>0</c:v>
                </c:pt>
              </c:numCache>
            </c:numRef>
          </c:val>
        </c:ser>
        <c:ser>
          <c:idx val="44"/>
          <c:order val="43"/>
          <c:tx>
            <c:strRef>
              <c:f>'Data Preparation'!$AZ$6:$AZ$7</c:f>
              <c:strCache>
                <c:ptCount val="1"/>
                <c:pt idx="0">
                  <c:v>Weighted Average 
Calculate</c:v>
                </c:pt>
              </c:strCache>
            </c:strRef>
          </c:tx>
          <c:cat>
            <c:multiLvlStrRef>
              <c:f>'Data Preparation'!$A$8:$G$1217</c:f>
              <c:multiLvlStrCache>
                <c:ptCount val="12"/>
                <c:lvl>
                  <c:pt idx="0">
                    <c:v>N</c:v>
                  </c:pt>
                  <c:pt idx="1">
                    <c:v>Region </c:v>
                  </c:pt>
                  <c:pt idx="2">
                    <c:v>MEA</c:v>
                  </c:pt>
                  <c:pt idx="3">
                    <c:v>MEA</c:v>
                  </c:pt>
                  <c:pt idx="4">
                    <c:v>MEA</c:v>
                  </c:pt>
                  <c:pt idx="5">
                    <c:v>MEA</c:v>
                  </c:pt>
                  <c:pt idx="6">
                    <c:v>MEA</c:v>
                  </c:pt>
                  <c:pt idx="7">
                    <c:v>MEA</c:v>
                  </c:pt>
                  <c:pt idx="8">
                    <c:v>MEA</c:v>
                  </c:pt>
                  <c:pt idx="9">
                    <c:v>MEA</c:v>
                  </c:pt>
                  <c:pt idx="10">
                    <c:v>MEA</c:v>
                  </c:pt>
                  <c:pt idx="11">
                    <c:v>MEA</c:v>
                  </c:pt>
                </c:lvl>
                <c:lvl>
                  <c:pt idx="0">
                    <c:v>AO</c:v>
                  </c:pt>
                  <c:pt idx="1">
                    <c:v>CF/SBU/AFF</c:v>
                  </c:pt>
                  <c:pt idx="2">
                    <c:v>SBU</c:v>
                  </c:pt>
                  <c:pt idx="3">
                    <c:v>CF</c:v>
                  </c:pt>
                  <c:pt idx="4">
                    <c:v>CF</c:v>
                  </c:pt>
                  <c:pt idx="5">
                    <c:v>CF</c:v>
                  </c:pt>
                  <c:pt idx="6">
                    <c:v>CF</c:v>
                  </c:pt>
                  <c:pt idx="7">
                    <c:v>CF</c:v>
                  </c:pt>
                  <c:pt idx="8">
                    <c:v>CF</c:v>
                  </c:pt>
                  <c:pt idx="9">
                    <c:v>MFG Sites</c:v>
                  </c:pt>
                  <c:pt idx="10">
                    <c:v>SBU</c:v>
                  </c:pt>
                  <c:pt idx="11">
                    <c:v>MFG Sites</c:v>
                  </c:pt>
                </c:lvl>
                <c:lvl>
                  <c:pt idx="0">
                    <c:v>BM</c:v>
                  </c:pt>
                  <c:pt idx="1">
                    <c:v>CF/SBU/AFF Name</c:v>
                  </c:pt>
                  <c:pt idx="2">
                    <c:v>Agri-Nutrients SBU</c:v>
                  </c:pt>
                  <c:pt idx="3">
                    <c:v>CF</c:v>
                  </c:pt>
                  <c:pt idx="4">
                    <c:v>CF</c:v>
                  </c:pt>
                  <c:pt idx="5">
                    <c:v>CF</c:v>
                  </c:pt>
                  <c:pt idx="6">
                    <c:v>CF</c:v>
                  </c:pt>
                  <c:pt idx="7">
                    <c:v>CF</c:v>
                  </c:pt>
                  <c:pt idx="8">
                    <c:v>CF</c:v>
                  </c:pt>
                  <c:pt idx="9">
                    <c:v>HADEED</c:v>
                  </c:pt>
                  <c:pt idx="10">
                    <c:v>Petrochemicals SBU</c:v>
                  </c:pt>
                  <c:pt idx="11">
                    <c:v>YANSAB</c:v>
                  </c:pt>
                </c:lvl>
                <c:lvl>
                  <c:pt idx="0">
                    <c:v>BD</c:v>
                  </c:pt>
                  <c:pt idx="1">
                    <c:v>Family </c:v>
                  </c:pt>
                  <c:pt idx="2">
                    <c:v>Finance</c:v>
                  </c:pt>
                  <c:pt idx="3">
                    <c:v>Finance</c:v>
                  </c:pt>
                  <c:pt idx="4">
                    <c:v>Finance</c:v>
                  </c:pt>
                  <c:pt idx="5">
                    <c:v>Finance</c:v>
                  </c:pt>
                  <c:pt idx="6">
                    <c:v>Finance</c:v>
                  </c:pt>
                  <c:pt idx="7">
                    <c:v>Finance</c:v>
                  </c:pt>
                  <c:pt idx="8">
                    <c:v>Finance</c:v>
                  </c:pt>
                  <c:pt idx="9">
                    <c:v>Finance</c:v>
                  </c:pt>
                  <c:pt idx="10">
                    <c:v>Finance</c:v>
                  </c:pt>
                  <c:pt idx="11">
                    <c:v>Finance</c:v>
                  </c:pt>
                </c:lvl>
                <c:lvl>
                  <c:pt idx="0">
                    <c:v>BE</c:v>
                  </c:pt>
                  <c:pt idx="1">
                    <c:v>Sub Family</c:v>
                  </c:pt>
                  <c:pt idx="2">
                    <c:v>Finance - Enterprise Performance Management and Corporate Planning</c:v>
                  </c:pt>
                  <c:pt idx="3">
                    <c:v>Finance - Enterprise Performance Management and Corporate Planning</c:v>
                  </c:pt>
                  <c:pt idx="4">
                    <c:v>Finance - Operational Risk and Policy</c:v>
                  </c:pt>
                  <c:pt idx="5">
                    <c:v>Finance - General Accounting</c:v>
                  </c:pt>
                  <c:pt idx="6">
                    <c:v>Finance - Investor Relations</c:v>
                  </c:pt>
                  <c:pt idx="7">
                    <c:v>Finance - Finance-related Internal Audit</c:v>
                  </c:pt>
                  <c:pt idx="8">
                    <c:v>Finance - General Accounting</c:v>
                  </c:pt>
                  <c:pt idx="9">
                    <c:v>Finance - General Accounting</c:v>
                  </c:pt>
                  <c:pt idx="10">
                    <c:v>Finance - Finance-related Internal audit</c:v>
                  </c:pt>
                  <c:pt idx="11">
                    <c:v>Finance - Investor Relations</c:v>
                  </c:pt>
                </c:lvl>
                <c:lvl>
                  <c:pt idx="0">
                    <c:v>BB</c:v>
                  </c:pt>
                  <c:pt idx="1">
                    <c:v>Division</c:v>
                  </c:pt>
                  <c:pt idx="2">
                    <c:v>Div Agri-Nutrients SBU</c:v>
                  </c:pt>
                  <c:pt idx="3">
                    <c:v>Div Corporate Finance</c:v>
                  </c:pt>
                  <c:pt idx="4">
                    <c:v>Div Corporate Finance</c:v>
                  </c:pt>
                  <c:pt idx="5">
                    <c:v>Div Corporate Finance</c:v>
                  </c:pt>
                  <c:pt idx="6">
                    <c:v>Div Corporate Finance</c:v>
                  </c:pt>
                  <c:pt idx="7">
                    <c:v>Div Corporate Finance</c:v>
                  </c:pt>
                  <c:pt idx="8">
                    <c:v>Div Corporate Human Resources</c:v>
                  </c:pt>
                  <c:pt idx="9">
                    <c:v>Div HADEED - Saudi Iron &amp; Steel Company</c:v>
                  </c:pt>
                  <c:pt idx="10">
                    <c:v>Div Petrochemicals SBU</c:v>
                  </c:pt>
                  <c:pt idx="11">
                    <c:v>Div Yanbu National Petrochemical Company</c:v>
                  </c:pt>
                </c:lvl>
                <c:lvl>
                  <c:pt idx="0">
                    <c:v>#</c:v>
                  </c:pt>
                  <c:pt idx="1">
                    <c:v>total</c:v>
                  </c:pt>
                  <c:pt idx="2">
                    <c:v>2</c:v>
                  </c:pt>
                  <c:pt idx="3">
                    <c:v>52</c:v>
                  </c:pt>
                  <c:pt idx="4">
                    <c:v>26</c:v>
                  </c:pt>
                  <c:pt idx="5">
                    <c:v>62</c:v>
                  </c:pt>
                  <c:pt idx="6">
                    <c:v>5</c:v>
                  </c:pt>
                  <c:pt idx="7">
                    <c:v>5</c:v>
                  </c:pt>
                  <c:pt idx="8">
                    <c:v>2</c:v>
                  </c:pt>
                  <c:pt idx="9">
                    <c:v>8</c:v>
                  </c:pt>
                  <c:pt idx="10">
                    <c:v>2</c:v>
                  </c:pt>
                  <c:pt idx="11">
                    <c:v>1</c:v>
                  </c:pt>
                </c:lvl>
              </c:multiLvlStrCache>
            </c:multiLvlStrRef>
          </c:cat>
          <c:val>
            <c:numRef>
              <c:f>'Data Preparation'!$AZ$8:$AZ$1217</c:f>
              <c:numCache>
                <c:formatCode>General</c:formatCode>
                <c:ptCount val="12"/>
                <c:pt idx="0">
                  <c:v>0</c:v>
                </c:pt>
                <c:pt idx="1">
                  <c:v>0</c:v>
                </c:pt>
              </c:numCache>
            </c:numRef>
          </c:val>
        </c:ser>
        <c:dLbls>
          <c:showLegendKey val="0"/>
          <c:showVal val="0"/>
          <c:showCatName val="0"/>
          <c:showSerName val="0"/>
          <c:showPercent val="0"/>
          <c:showBubbleSize val="0"/>
          <c:showLeaderLines val="1"/>
        </c:dLbls>
        <c:firstSliceAng val="0"/>
      </c:pieChart>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invertIfNegative val="0"/>
          <c:dLbls>
            <c:showLegendKey val="0"/>
            <c:showVal val="1"/>
            <c:showCatName val="0"/>
            <c:showSerName val="0"/>
            <c:showPercent val="0"/>
            <c:showBubbleSize val="0"/>
            <c:showLeaderLines val="0"/>
          </c:dLbls>
          <c:cat>
            <c:strRef>
              <c:f>'Deep Dive - Section Summary'!$A$63:$D$63</c:f>
              <c:strCache>
                <c:ptCount val="4"/>
                <c:pt idx="0">
                  <c:v>MEA</c:v>
                </c:pt>
                <c:pt idx="1">
                  <c:v>APAC</c:v>
                </c:pt>
                <c:pt idx="2">
                  <c:v>EUR</c:v>
                </c:pt>
                <c:pt idx="3">
                  <c:v>AMR</c:v>
                </c:pt>
              </c:strCache>
            </c:strRef>
          </c:cat>
          <c:val>
            <c:numRef>
              <c:f>'Deep Dive - Section Summary'!$A$64:$D$64</c:f>
              <c:numCache>
                <c:formatCode>General</c:formatCode>
                <c:ptCount val="4"/>
                <c:pt idx="0">
                  <c:v>2</c:v>
                </c:pt>
                <c:pt idx="1">
                  <c:v>1</c:v>
                </c:pt>
                <c:pt idx="2">
                  <c:v>2</c:v>
                </c:pt>
                <c:pt idx="3">
                  <c:v>1</c:v>
                </c:pt>
              </c:numCache>
            </c:numRef>
          </c:val>
        </c:ser>
        <c:ser>
          <c:idx val="1"/>
          <c:order val="1"/>
          <c:invertIfNegative val="0"/>
          <c:dLbls>
            <c:showLegendKey val="0"/>
            <c:showVal val="1"/>
            <c:showCatName val="0"/>
            <c:showSerName val="0"/>
            <c:showPercent val="0"/>
            <c:showBubbleSize val="0"/>
            <c:showLeaderLines val="0"/>
          </c:dLbls>
          <c:cat>
            <c:strRef>
              <c:f>'Deep Dive - Section Summary'!$A$63:$D$63</c:f>
              <c:strCache>
                <c:ptCount val="4"/>
                <c:pt idx="0">
                  <c:v>MEA</c:v>
                </c:pt>
                <c:pt idx="1">
                  <c:v>APAC</c:v>
                </c:pt>
                <c:pt idx="2">
                  <c:v>EUR</c:v>
                </c:pt>
                <c:pt idx="3">
                  <c:v>AMR</c:v>
                </c:pt>
              </c:strCache>
            </c:strRef>
          </c:cat>
          <c:val>
            <c:numRef>
              <c:f>'Deep Dive - Section Summary'!$A$65:$D$65</c:f>
              <c:numCache>
                <c:formatCode>General</c:formatCode>
                <c:ptCount val="4"/>
                <c:pt idx="0">
                  <c:v>3</c:v>
                </c:pt>
                <c:pt idx="1">
                  <c:v>1</c:v>
                </c:pt>
                <c:pt idx="2">
                  <c:v>1</c:v>
                </c:pt>
                <c:pt idx="3">
                  <c:v>1</c:v>
                </c:pt>
              </c:numCache>
            </c:numRef>
          </c:val>
        </c:ser>
        <c:dLbls>
          <c:showLegendKey val="0"/>
          <c:showVal val="0"/>
          <c:showCatName val="0"/>
          <c:showSerName val="0"/>
          <c:showPercent val="0"/>
          <c:showBubbleSize val="0"/>
        </c:dLbls>
        <c:gapWidth val="150"/>
        <c:overlap val="100"/>
        <c:axId val="365646976"/>
        <c:axId val="365648512"/>
      </c:barChart>
      <c:catAx>
        <c:axId val="365646976"/>
        <c:scaling>
          <c:orientation val="minMax"/>
        </c:scaling>
        <c:delete val="0"/>
        <c:axPos val="b"/>
        <c:majorTickMark val="out"/>
        <c:minorTickMark val="none"/>
        <c:tickLblPos val="nextTo"/>
        <c:crossAx val="365648512"/>
        <c:crosses val="autoZero"/>
        <c:auto val="1"/>
        <c:lblAlgn val="ctr"/>
        <c:lblOffset val="100"/>
        <c:noMultiLvlLbl val="0"/>
      </c:catAx>
      <c:valAx>
        <c:axId val="365648512"/>
        <c:scaling>
          <c:orientation val="minMax"/>
        </c:scaling>
        <c:delete val="0"/>
        <c:axPos val="l"/>
        <c:numFmt formatCode="General" sourceLinked="1"/>
        <c:majorTickMark val="out"/>
        <c:minorTickMark val="none"/>
        <c:tickLblPos val="nextTo"/>
        <c:crossAx val="365646976"/>
        <c:crosses val="autoZero"/>
        <c:crossBetween val="between"/>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val>
            <c:numRef>
              <c:f>'Deep Dive - Section Summary'!$B$39:$H$39</c:f>
              <c:numCache>
                <c:formatCode>General</c:formatCode>
                <c:ptCount val="7"/>
                <c:pt idx="0">
                  <c:v>2</c:v>
                </c:pt>
                <c:pt idx="1">
                  <c:v>3</c:v>
                </c:pt>
                <c:pt idx="2">
                  <c:v>4</c:v>
                </c:pt>
                <c:pt idx="3">
                  <c:v>3</c:v>
                </c:pt>
                <c:pt idx="4">
                  <c:v>2</c:v>
                </c:pt>
                <c:pt idx="5">
                  <c:v>1</c:v>
                </c:pt>
                <c:pt idx="6">
                  <c:v>2</c:v>
                </c:pt>
              </c:numCache>
            </c:numRef>
          </c:val>
        </c:ser>
        <c:dLbls>
          <c:showLegendKey val="0"/>
          <c:showVal val="0"/>
          <c:showCatName val="0"/>
          <c:showSerName val="0"/>
          <c:showPercent val="0"/>
          <c:showBubbleSize val="0"/>
        </c:dLbls>
        <c:gapWidth val="150"/>
        <c:axId val="365676032"/>
        <c:axId val="365677568"/>
      </c:barChart>
      <c:catAx>
        <c:axId val="365676032"/>
        <c:scaling>
          <c:orientation val="minMax"/>
        </c:scaling>
        <c:delete val="1"/>
        <c:axPos val="b"/>
        <c:majorTickMark val="out"/>
        <c:minorTickMark val="none"/>
        <c:tickLblPos val="nextTo"/>
        <c:crossAx val="365677568"/>
        <c:crosses val="autoZero"/>
        <c:auto val="1"/>
        <c:lblAlgn val="ctr"/>
        <c:lblOffset val="100"/>
        <c:noMultiLvlLbl val="0"/>
      </c:catAx>
      <c:valAx>
        <c:axId val="365677568"/>
        <c:scaling>
          <c:orientation val="minMax"/>
        </c:scaling>
        <c:delete val="0"/>
        <c:axPos val="l"/>
        <c:numFmt formatCode="General" sourceLinked="1"/>
        <c:majorTickMark val="out"/>
        <c:minorTickMark val="none"/>
        <c:tickLblPos val="nextTo"/>
        <c:crossAx val="365676032"/>
        <c:crosses val="autoZero"/>
        <c:crossBetween val="between"/>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dLbls>
            <c:showLegendKey val="0"/>
            <c:showVal val="1"/>
            <c:showCatName val="0"/>
            <c:showSerName val="0"/>
            <c:showPercent val="0"/>
            <c:showBubbleSize val="0"/>
            <c:showLeaderLines val="0"/>
          </c:dLbls>
          <c:val>
            <c:numRef>
              <c:f>'Deep Dive - Section Summary'!$B$42:$G$42</c:f>
              <c:numCache>
                <c:formatCode>General</c:formatCode>
                <c:ptCount val="6"/>
                <c:pt idx="0">
                  <c:v>2</c:v>
                </c:pt>
                <c:pt idx="1">
                  <c:v>5</c:v>
                </c:pt>
                <c:pt idx="2">
                  <c:v>9</c:v>
                </c:pt>
                <c:pt idx="3">
                  <c:v>12</c:v>
                </c:pt>
                <c:pt idx="4">
                  <c:v>14</c:v>
                </c:pt>
                <c:pt idx="5">
                  <c:v>15</c:v>
                </c:pt>
              </c:numCache>
            </c:numRef>
          </c:val>
          <c:smooth val="0"/>
        </c:ser>
        <c:dLbls>
          <c:showLegendKey val="0"/>
          <c:showVal val="0"/>
          <c:showCatName val="0"/>
          <c:showSerName val="0"/>
          <c:showPercent val="0"/>
          <c:showBubbleSize val="0"/>
        </c:dLbls>
        <c:marker val="1"/>
        <c:smooth val="0"/>
        <c:axId val="365689856"/>
        <c:axId val="365695744"/>
      </c:lineChart>
      <c:catAx>
        <c:axId val="365689856"/>
        <c:scaling>
          <c:orientation val="minMax"/>
        </c:scaling>
        <c:delete val="0"/>
        <c:axPos val="b"/>
        <c:majorTickMark val="out"/>
        <c:minorTickMark val="none"/>
        <c:tickLblPos val="nextTo"/>
        <c:crossAx val="365695744"/>
        <c:crosses val="autoZero"/>
        <c:auto val="1"/>
        <c:lblAlgn val="ctr"/>
        <c:lblOffset val="100"/>
        <c:noMultiLvlLbl val="0"/>
      </c:catAx>
      <c:valAx>
        <c:axId val="365695744"/>
        <c:scaling>
          <c:orientation val="minMax"/>
        </c:scaling>
        <c:delete val="1"/>
        <c:axPos val="l"/>
        <c:numFmt formatCode="General" sourceLinked="1"/>
        <c:majorTickMark val="out"/>
        <c:minorTickMark val="none"/>
        <c:tickLblPos val="nextTo"/>
        <c:crossAx val="365689856"/>
        <c:crosses val="autoZero"/>
        <c:crossBetween val="between"/>
      </c:valAx>
      <c:spPr>
        <a:solidFill>
          <a:schemeClr val="accent2">
            <a:alpha val="0"/>
          </a:schemeClr>
        </a:solidFill>
        <a:ln>
          <a:noFill/>
        </a:ln>
      </c:spPr>
    </c:plotArea>
    <c:plotVisOnly val="1"/>
    <c:dispBlanksAs val="gap"/>
    <c:showDLblsOverMax val="0"/>
  </c:chart>
  <c:spPr>
    <a:solidFill>
      <a:schemeClr val="accent2">
        <a:alpha val="0"/>
      </a:schemeClr>
    </a:solidFill>
  </c:sp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4"/>
          <c:order val="0"/>
          <c:tx>
            <c:strRef>
              <c:f>'Executive Overview'!$AT$22</c:f>
              <c:strCache>
                <c:ptCount val="1"/>
              </c:strCache>
            </c:strRef>
          </c:tx>
          <c:spPr>
            <a:noFill/>
          </c:spPr>
          <c:invertIfNegative val="0"/>
          <c:cat>
            <c:numRef>
              <c:f>'Executive Overview'!$AU$29:$BD$29</c:f>
              <c:numCache>
                <c:formatCode>General</c:formatCode>
                <c:ptCount val="10"/>
                <c:pt idx="0">
                  <c:v>410</c:v>
                </c:pt>
                <c:pt idx="1">
                  <c:v>42</c:v>
                </c:pt>
                <c:pt idx="2">
                  <c:v>82</c:v>
                </c:pt>
                <c:pt idx="3">
                  <c:v>370</c:v>
                </c:pt>
                <c:pt idx="4">
                  <c:v>70</c:v>
                </c:pt>
                <c:pt idx="5">
                  <c:v>70</c:v>
                </c:pt>
                <c:pt idx="6">
                  <c:v>70</c:v>
                </c:pt>
                <c:pt idx="7">
                  <c:v>300</c:v>
                </c:pt>
                <c:pt idx="8">
                  <c:v>60</c:v>
                </c:pt>
                <c:pt idx="9">
                  <c:v>240</c:v>
                </c:pt>
              </c:numCache>
            </c:numRef>
          </c:cat>
          <c:val>
            <c:numRef>
              <c:f>'Executive Overview'!$AU$22:$BD$22</c:f>
              <c:numCache>
                <c:formatCode>General</c:formatCode>
                <c:ptCount val="10"/>
                <c:pt idx="0">
                  <c:v>0</c:v>
                </c:pt>
                <c:pt idx="1">
                  <c:v>410</c:v>
                </c:pt>
                <c:pt idx="2">
                  <c:v>370</c:v>
                </c:pt>
                <c:pt idx="3">
                  <c:v>0</c:v>
                </c:pt>
                <c:pt idx="4">
                  <c:v>300</c:v>
                </c:pt>
                <c:pt idx="5">
                  <c:v>230</c:v>
                </c:pt>
                <c:pt idx="6">
                  <c:v>230</c:v>
                </c:pt>
                <c:pt idx="7">
                  <c:v>0</c:v>
                </c:pt>
                <c:pt idx="8">
                  <c:v>240</c:v>
                </c:pt>
                <c:pt idx="9">
                  <c:v>0</c:v>
                </c:pt>
              </c:numCache>
            </c:numRef>
          </c:val>
        </c:ser>
        <c:ser>
          <c:idx val="5"/>
          <c:order val="1"/>
          <c:tx>
            <c:strRef>
              <c:f>'Executive Overview'!$AT$23</c:f>
              <c:strCache>
                <c:ptCount val="1"/>
                <c:pt idx="0">
                  <c:v>Support</c:v>
                </c:pt>
              </c:strCache>
            </c:strRef>
          </c:tx>
          <c:spPr>
            <a:solidFill>
              <a:schemeClr val="accent5"/>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Overview'!$AU$29:$BD$29</c:f>
              <c:numCache>
                <c:formatCode>General</c:formatCode>
                <c:ptCount val="10"/>
                <c:pt idx="0">
                  <c:v>410</c:v>
                </c:pt>
                <c:pt idx="1">
                  <c:v>42</c:v>
                </c:pt>
                <c:pt idx="2">
                  <c:v>82</c:v>
                </c:pt>
                <c:pt idx="3">
                  <c:v>370</c:v>
                </c:pt>
                <c:pt idx="4">
                  <c:v>70</c:v>
                </c:pt>
                <c:pt idx="5">
                  <c:v>70</c:v>
                </c:pt>
                <c:pt idx="6">
                  <c:v>70</c:v>
                </c:pt>
                <c:pt idx="7">
                  <c:v>300</c:v>
                </c:pt>
                <c:pt idx="8">
                  <c:v>60</c:v>
                </c:pt>
                <c:pt idx="9">
                  <c:v>240</c:v>
                </c:pt>
              </c:numCache>
            </c:numRef>
          </c:cat>
          <c:val>
            <c:numRef>
              <c:f>'Executive Overview'!$AU$23:$BD$23</c:f>
              <c:numCache>
                <c:formatCode>General</c:formatCode>
                <c:ptCount val="10"/>
                <c:pt idx="0">
                  <c:v>100</c:v>
                </c:pt>
                <c:pt idx="1">
                  <c:v>10</c:v>
                </c:pt>
                <c:pt idx="2">
                  <c:v>20</c:v>
                </c:pt>
                <c:pt idx="3">
                  <c:v>90</c:v>
                </c:pt>
                <c:pt idx="4">
                  <c:v>20</c:v>
                </c:pt>
                <c:pt idx="5">
                  <c:v>20</c:v>
                </c:pt>
                <c:pt idx="6">
                  <c:v>20</c:v>
                </c:pt>
                <c:pt idx="7">
                  <c:v>70</c:v>
                </c:pt>
                <c:pt idx="8">
                  <c:v>30</c:v>
                </c:pt>
                <c:pt idx="9">
                  <c:v>40</c:v>
                </c:pt>
              </c:numCache>
            </c:numRef>
          </c:val>
        </c:ser>
        <c:ser>
          <c:idx val="0"/>
          <c:order val="2"/>
          <c:tx>
            <c:strRef>
              <c:f>'Executive Overview'!$AT$24</c:f>
              <c:strCache>
                <c:ptCount val="1"/>
                <c:pt idx="0">
                  <c:v>Core</c:v>
                </c:pt>
              </c:strCache>
            </c:strRef>
          </c:tx>
          <c:spPr>
            <a:solidFill>
              <a:schemeClr val="tx2"/>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Overview'!$AU$29:$BD$29</c:f>
              <c:numCache>
                <c:formatCode>General</c:formatCode>
                <c:ptCount val="10"/>
                <c:pt idx="0">
                  <c:v>410</c:v>
                </c:pt>
                <c:pt idx="1">
                  <c:v>42</c:v>
                </c:pt>
                <c:pt idx="2">
                  <c:v>82</c:v>
                </c:pt>
                <c:pt idx="3">
                  <c:v>370</c:v>
                </c:pt>
                <c:pt idx="4">
                  <c:v>70</c:v>
                </c:pt>
                <c:pt idx="5">
                  <c:v>70</c:v>
                </c:pt>
                <c:pt idx="6">
                  <c:v>70</c:v>
                </c:pt>
                <c:pt idx="7">
                  <c:v>300</c:v>
                </c:pt>
                <c:pt idx="8">
                  <c:v>60</c:v>
                </c:pt>
                <c:pt idx="9">
                  <c:v>240</c:v>
                </c:pt>
              </c:numCache>
            </c:numRef>
          </c:cat>
          <c:val>
            <c:numRef>
              <c:f>'Executive Overview'!$AU$24:$BD$24</c:f>
              <c:numCache>
                <c:formatCode>General</c:formatCode>
                <c:ptCount val="10"/>
                <c:pt idx="0">
                  <c:v>100</c:v>
                </c:pt>
                <c:pt idx="1">
                  <c:v>10</c:v>
                </c:pt>
                <c:pt idx="2">
                  <c:v>20</c:v>
                </c:pt>
                <c:pt idx="3">
                  <c:v>90</c:v>
                </c:pt>
                <c:pt idx="4">
                  <c:v>30</c:v>
                </c:pt>
                <c:pt idx="5">
                  <c:v>30</c:v>
                </c:pt>
                <c:pt idx="6">
                  <c:v>30</c:v>
                </c:pt>
                <c:pt idx="7">
                  <c:v>60</c:v>
                </c:pt>
                <c:pt idx="8">
                  <c:v>30</c:v>
                </c:pt>
                <c:pt idx="9">
                  <c:v>30</c:v>
                </c:pt>
              </c:numCache>
            </c:numRef>
          </c:val>
        </c:ser>
        <c:ser>
          <c:idx val="1"/>
          <c:order val="3"/>
          <c:tx>
            <c:strRef>
              <c:f>'Executive Overview'!$AT$25</c:f>
              <c:strCache>
                <c:ptCount val="1"/>
                <c:pt idx="0">
                  <c:v>Critical</c:v>
                </c:pt>
              </c:strCache>
            </c:strRef>
          </c:tx>
          <c:spPr>
            <a:solidFill>
              <a:schemeClr val="accent1"/>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Overview'!$AU$29:$BD$29</c:f>
              <c:numCache>
                <c:formatCode>General</c:formatCode>
                <c:ptCount val="10"/>
                <c:pt idx="0">
                  <c:v>410</c:v>
                </c:pt>
                <c:pt idx="1">
                  <c:v>42</c:v>
                </c:pt>
                <c:pt idx="2">
                  <c:v>82</c:v>
                </c:pt>
                <c:pt idx="3">
                  <c:v>370</c:v>
                </c:pt>
                <c:pt idx="4">
                  <c:v>70</c:v>
                </c:pt>
                <c:pt idx="5">
                  <c:v>70</c:v>
                </c:pt>
                <c:pt idx="6">
                  <c:v>70</c:v>
                </c:pt>
                <c:pt idx="7">
                  <c:v>300</c:v>
                </c:pt>
                <c:pt idx="8">
                  <c:v>60</c:v>
                </c:pt>
                <c:pt idx="9">
                  <c:v>240</c:v>
                </c:pt>
              </c:numCache>
            </c:numRef>
          </c:cat>
          <c:val>
            <c:numRef>
              <c:f>'Executive Overview'!$AU$25:$BD$25</c:f>
              <c:numCache>
                <c:formatCode>General</c:formatCode>
                <c:ptCount val="10"/>
                <c:pt idx="0">
                  <c:v>100</c:v>
                </c:pt>
                <c:pt idx="1">
                  <c:v>10</c:v>
                </c:pt>
                <c:pt idx="2">
                  <c:v>20</c:v>
                </c:pt>
                <c:pt idx="3">
                  <c:v>90</c:v>
                </c:pt>
                <c:pt idx="4">
                  <c:v>10</c:v>
                </c:pt>
                <c:pt idx="5">
                  <c:v>10</c:v>
                </c:pt>
                <c:pt idx="6">
                  <c:v>10</c:v>
                </c:pt>
                <c:pt idx="7">
                  <c:v>80</c:v>
                </c:pt>
                <c:pt idx="8">
                  <c:v>0</c:v>
                </c:pt>
                <c:pt idx="9">
                  <c:v>80</c:v>
                </c:pt>
              </c:numCache>
            </c:numRef>
          </c:val>
        </c:ser>
        <c:ser>
          <c:idx val="2"/>
          <c:order val="4"/>
          <c:tx>
            <c:strRef>
              <c:f>'Executive Overview'!$AT$26</c:f>
              <c:strCache>
                <c:ptCount val="1"/>
                <c:pt idx="0">
                  <c:v>Specialist</c:v>
                </c:pt>
              </c:strCache>
            </c:strRef>
          </c:tx>
          <c:spPr>
            <a:solidFill>
              <a:schemeClr val="accent5">
                <a:lumMod val="60000"/>
                <a:lumOff val="40000"/>
              </a:schemeClr>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Overview'!$AU$29:$BD$29</c:f>
              <c:numCache>
                <c:formatCode>General</c:formatCode>
                <c:ptCount val="10"/>
                <c:pt idx="0">
                  <c:v>410</c:v>
                </c:pt>
                <c:pt idx="1">
                  <c:v>42</c:v>
                </c:pt>
                <c:pt idx="2">
                  <c:v>82</c:v>
                </c:pt>
                <c:pt idx="3">
                  <c:v>370</c:v>
                </c:pt>
                <c:pt idx="4">
                  <c:v>70</c:v>
                </c:pt>
                <c:pt idx="5">
                  <c:v>70</c:v>
                </c:pt>
                <c:pt idx="6">
                  <c:v>70</c:v>
                </c:pt>
                <c:pt idx="7">
                  <c:v>300</c:v>
                </c:pt>
                <c:pt idx="8">
                  <c:v>60</c:v>
                </c:pt>
                <c:pt idx="9">
                  <c:v>240</c:v>
                </c:pt>
              </c:numCache>
            </c:numRef>
          </c:cat>
          <c:val>
            <c:numRef>
              <c:f>'Executive Overview'!$AU$26:$BD$26</c:f>
              <c:numCache>
                <c:formatCode>General</c:formatCode>
                <c:ptCount val="10"/>
                <c:pt idx="0">
                  <c:v>100</c:v>
                </c:pt>
                <c:pt idx="1">
                  <c:v>10</c:v>
                </c:pt>
                <c:pt idx="2">
                  <c:v>20</c:v>
                </c:pt>
                <c:pt idx="3">
                  <c:v>90</c:v>
                </c:pt>
                <c:pt idx="4">
                  <c:v>10</c:v>
                </c:pt>
                <c:pt idx="5">
                  <c:v>10</c:v>
                </c:pt>
                <c:pt idx="6">
                  <c:v>10</c:v>
                </c:pt>
                <c:pt idx="7">
                  <c:v>80</c:v>
                </c:pt>
                <c:pt idx="8">
                  <c:v>0</c:v>
                </c:pt>
                <c:pt idx="9">
                  <c:v>80</c:v>
                </c:pt>
              </c:numCache>
            </c:numRef>
          </c:val>
        </c:ser>
        <c:ser>
          <c:idx val="3"/>
          <c:order val="5"/>
          <c:tx>
            <c:strRef>
              <c:f>'Executive Overview'!$AT$27</c:f>
              <c:strCache>
                <c:ptCount val="1"/>
                <c:pt idx="0">
                  <c:v>Management</c:v>
                </c:pt>
              </c:strCache>
            </c:strRef>
          </c:tx>
          <c:spPr>
            <a:solidFill>
              <a:schemeClr val="accent4">
                <a:lumMod val="75000"/>
              </a:schemeClr>
            </a:solidFill>
          </c:spPr>
          <c:invertIfNegative val="0"/>
          <c:cat>
            <c:numRef>
              <c:f>'Executive Overview'!$AU$29:$BD$29</c:f>
              <c:numCache>
                <c:formatCode>General</c:formatCode>
                <c:ptCount val="10"/>
                <c:pt idx="0">
                  <c:v>410</c:v>
                </c:pt>
                <c:pt idx="1">
                  <c:v>42</c:v>
                </c:pt>
                <c:pt idx="2">
                  <c:v>82</c:v>
                </c:pt>
                <c:pt idx="3">
                  <c:v>370</c:v>
                </c:pt>
                <c:pt idx="4">
                  <c:v>70</c:v>
                </c:pt>
                <c:pt idx="5">
                  <c:v>70</c:v>
                </c:pt>
                <c:pt idx="6">
                  <c:v>70</c:v>
                </c:pt>
                <c:pt idx="7">
                  <c:v>300</c:v>
                </c:pt>
                <c:pt idx="8">
                  <c:v>60</c:v>
                </c:pt>
                <c:pt idx="9">
                  <c:v>240</c:v>
                </c:pt>
              </c:numCache>
            </c:numRef>
          </c:cat>
          <c:val>
            <c:numRef>
              <c:f>'Executive Overview'!$AU$27:$BD$27</c:f>
              <c:numCache>
                <c:formatCode>General</c:formatCode>
                <c:ptCount val="10"/>
                <c:pt idx="0">
                  <c:v>10</c:v>
                </c:pt>
                <c:pt idx="1">
                  <c:v>2</c:v>
                </c:pt>
                <c:pt idx="2">
                  <c:v>2</c:v>
                </c:pt>
                <c:pt idx="3">
                  <c:v>10</c:v>
                </c:pt>
                <c:pt idx="4">
                  <c:v>0</c:v>
                </c:pt>
                <c:pt idx="5">
                  <c:v>0</c:v>
                </c:pt>
                <c:pt idx="6">
                  <c:v>0</c:v>
                </c:pt>
                <c:pt idx="7">
                  <c:v>10</c:v>
                </c:pt>
                <c:pt idx="8">
                  <c:v>0</c:v>
                </c:pt>
                <c:pt idx="9">
                  <c:v>10</c:v>
                </c:pt>
              </c:numCache>
            </c:numRef>
          </c:val>
        </c:ser>
        <c:dLbls>
          <c:showLegendKey val="0"/>
          <c:showVal val="0"/>
          <c:showCatName val="0"/>
          <c:showSerName val="0"/>
          <c:showPercent val="0"/>
          <c:showBubbleSize val="0"/>
        </c:dLbls>
        <c:gapWidth val="150"/>
        <c:overlap val="100"/>
        <c:axId val="363770240"/>
        <c:axId val="363772160"/>
      </c:barChart>
      <c:lineChart>
        <c:grouping val="standard"/>
        <c:varyColors val="0"/>
        <c:ser>
          <c:idx val="6"/>
          <c:order val="6"/>
          <c:tx>
            <c:strRef>
              <c:f>'Executive Overview'!$AT$28</c:f>
              <c:strCache>
                <c:ptCount val="1"/>
              </c:strCache>
            </c:strRef>
          </c:tx>
          <c:spPr>
            <a:ln>
              <a:noFill/>
            </a:ln>
          </c:spPr>
          <c:marker>
            <c:spPr>
              <a:ln>
                <a:noFill/>
              </a:ln>
            </c:spPr>
          </c:marker>
          <c:dLbls>
            <c:txPr>
              <a:bodyPr/>
              <a:lstStyle/>
              <a:p>
                <a:pPr>
                  <a:defRPr sz="1100" b="1"/>
                </a:pPr>
                <a:endParaRPr lang="en-US"/>
              </a:p>
            </c:txPr>
            <c:dLblPos val="t"/>
            <c:showLegendKey val="0"/>
            <c:showVal val="0"/>
            <c:showCatName val="1"/>
            <c:showSerName val="0"/>
            <c:showPercent val="0"/>
            <c:showBubbleSize val="0"/>
            <c:showLeaderLines val="0"/>
          </c:dLbls>
          <c:cat>
            <c:numRef>
              <c:f>'Executive Overview'!$AU$29:$AX$29</c:f>
              <c:numCache>
                <c:formatCode>General</c:formatCode>
                <c:ptCount val="4"/>
                <c:pt idx="0">
                  <c:v>410</c:v>
                </c:pt>
                <c:pt idx="1">
                  <c:v>42</c:v>
                </c:pt>
                <c:pt idx="2">
                  <c:v>82</c:v>
                </c:pt>
                <c:pt idx="3">
                  <c:v>370</c:v>
                </c:pt>
              </c:numCache>
            </c:numRef>
          </c:cat>
          <c:val>
            <c:numRef>
              <c:f>'Executive Overview'!$AU$28:$BD$28</c:f>
              <c:numCache>
                <c:formatCode>General</c:formatCode>
                <c:ptCount val="10"/>
                <c:pt idx="0">
                  <c:v>410</c:v>
                </c:pt>
                <c:pt idx="1">
                  <c:v>452</c:v>
                </c:pt>
                <c:pt idx="2">
                  <c:v>452</c:v>
                </c:pt>
                <c:pt idx="3">
                  <c:v>370</c:v>
                </c:pt>
                <c:pt idx="4">
                  <c:v>370</c:v>
                </c:pt>
                <c:pt idx="5">
                  <c:v>300</c:v>
                </c:pt>
                <c:pt idx="6">
                  <c:v>300</c:v>
                </c:pt>
                <c:pt idx="7">
                  <c:v>300</c:v>
                </c:pt>
                <c:pt idx="8">
                  <c:v>300</c:v>
                </c:pt>
                <c:pt idx="9">
                  <c:v>240</c:v>
                </c:pt>
              </c:numCache>
            </c:numRef>
          </c:val>
          <c:smooth val="0"/>
        </c:ser>
        <c:ser>
          <c:idx val="7"/>
          <c:order val="7"/>
          <c:tx>
            <c:strRef>
              <c:f>'Executive Overview'!$AT$30</c:f>
              <c:strCache>
                <c:ptCount val="1"/>
              </c:strCache>
            </c:strRef>
          </c:tx>
          <c:spPr>
            <a:ln w="12700">
              <a:solidFill>
                <a:schemeClr val="tx1"/>
              </a:solidFill>
              <a:prstDash val="dash"/>
            </a:ln>
          </c:spPr>
          <c:marker>
            <c:spPr>
              <a:ln w="12700">
                <a:solidFill>
                  <a:schemeClr val="tx1"/>
                </a:solidFill>
                <a:prstDash val="dash"/>
              </a:ln>
            </c:spPr>
          </c:marker>
          <c:val>
            <c:numRef>
              <c:f>'Executive Overview'!$AU$30:$BD$30</c:f>
              <c:numCache>
                <c:formatCode>General</c:formatCode>
                <c:ptCount val="10"/>
                <c:pt idx="0">
                  <c:v>410</c:v>
                </c:pt>
                <c:pt idx="1">
                  <c:v>410</c:v>
                </c:pt>
              </c:numCache>
            </c:numRef>
          </c:val>
          <c:smooth val="0"/>
        </c:ser>
        <c:ser>
          <c:idx val="8"/>
          <c:order val="8"/>
          <c:tx>
            <c:strRef>
              <c:f>'Executive Overview'!$AT$31</c:f>
              <c:strCache>
                <c:ptCount val="1"/>
              </c:strCache>
            </c:strRef>
          </c:tx>
          <c:spPr>
            <a:ln w="12700">
              <a:solidFill>
                <a:sysClr val="windowText" lastClr="000000"/>
              </a:solidFill>
              <a:prstDash val="dash"/>
            </a:ln>
          </c:spPr>
          <c:marker>
            <c:spPr>
              <a:noFill/>
              <a:ln w="12700">
                <a:solidFill>
                  <a:sysClr val="windowText" lastClr="000000"/>
                </a:solidFill>
                <a:prstDash val="dash"/>
              </a:ln>
            </c:spPr>
          </c:marker>
          <c:val>
            <c:numRef>
              <c:f>'Executive Overview'!$AU$31:$BB$31</c:f>
              <c:numCache>
                <c:formatCode>General</c:formatCode>
                <c:ptCount val="8"/>
                <c:pt idx="1">
                  <c:v>452</c:v>
                </c:pt>
                <c:pt idx="2">
                  <c:v>452</c:v>
                </c:pt>
              </c:numCache>
            </c:numRef>
          </c:val>
          <c:smooth val="0"/>
        </c:ser>
        <c:ser>
          <c:idx val="9"/>
          <c:order val="9"/>
          <c:tx>
            <c:strRef>
              <c:f>'Executive Overview'!$AT$32</c:f>
              <c:strCache>
                <c:ptCount val="1"/>
              </c:strCache>
            </c:strRef>
          </c:tx>
          <c:spPr>
            <a:ln w="12700">
              <a:solidFill>
                <a:schemeClr val="tx1"/>
              </a:solidFill>
              <a:prstDash val="dash"/>
            </a:ln>
          </c:spPr>
          <c:marker>
            <c:spPr>
              <a:noFill/>
              <a:ln w="12700">
                <a:solidFill>
                  <a:schemeClr val="tx1"/>
                </a:solidFill>
                <a:prstDash val="dash"/>
              </a:ln>
            </c:spPr>
          </c:marker>
          <c:val>
            <c:numRef>
              <c:f>'Executive Overview'!$AU$32:$BB$32</c:f>
              <c:numCache>
                <c:formatCode>General</c:formatCode>
                <c:ptCount val="8"/>
                <c:pt idx="2">
                  <c:v>370</c:v>
                </c:pt>
                <c:pt idx="3">
                  <c:v>370</c:v>
                </c:pt>
              </c:numCache>
            </c:numRef>
          </c:val>
          <c:smooth val="0"/>
        </c:ser>
        <c:ser>
          <c:idx val="10"/>
          <c:order val="10"/>
          <c:tx>
            <c:strRef>
              <c:f>'Executive Overview'!$AS$33</c:f>
              <c:strCache>
                <c:ptCount val="1"/>
              </c:strCache>
            </c:strRef>
          </c:tx>
          <c:spPr>
            <a:ln w="12700">
              <a:solidFill>
                <a:schemeClr val="tx1"/>
              </a:solidFill>
              <a:prstDash val="dash"/>
            </a:ln>
          </c:spPr>
          <c:marker>
            <c:spPr>
              <a:noFill/>
              <a:ln w="12700">
                <a:solidFill>
                  <a:schemeClr val="tx1"/>
                </a:solidFill>
                <a:prstDash val="dash"/>
              </a:ln>
            </c:spPr>
          </c:marker>
          <c:val>
            <c:numRef>
              <c:f>'Executive Overview'!$AU$33:$BB$33</c:f>
              <c:numCache>
                <c:formatCode>General</c:formatCode>
                <c:ptCount val="8"/>
                <c:pt idx="3">
                  <c:v>370</c:v>
                </c:pt>
                <c:pt idx="4">
                  <c:v>370</c:v>
                </c:pt>
              </c:numCache>
            </c:numRef>
          </c:val>
          <c:smooth val="0"/>
        </c:ser>
        <c:ser>
          <c:idx val="11"/>
          <c:order val="11"/>
          <c:tx>
            <c:strRef>
              <c:f>'Executive Overview'!$AS$34</c:f>
              <c:strCache>
                <c:ptCount val="1"/>
              </c:strCache>
            </c:strRef>
          </c:tx>
          <c:spPr>
            <a:ln w="12700">
              <a:solidFill>
                <a:schemeClr val="tx1"/>
              </a:solidFill>
              <a:prstDash val="dash"/>
            </a:ln>
          </c:spPr>
          <c:marker>
            <c:symbol val="none"/>
          </c:marker>
          <c:val>
            <c:numRef>
              <c:f>'Executive Overview'!$AU$34:$BB$34</c:f>
              <c:numCache>
                <c:formatCode>General</c:formatCode>
                <c:ptCount val="8"/>
                <c:pt idx="4">
                  <c:v>300</c:v>
                </c:pt>
                <c:pt idx="5">
                  <c:v>300</c:v>
                </c:pt>
              </c:numCache>
            </c:numRef>
          </c:val>
          <c:smooth val="0"/>
        </c:ser>
        <c:ser>
          <c:idx val="12"/>
          <c:order val="12"/>
          <c:tx>
            <c:strRef>
              <c:f>'Executive Overview'!$AS$35</c:f>
              <c:strCache>
                <c:ptCount val="1"/>
              </c:strCache>
            </c:strRef>
          </c:tx>
          <c:spPr>
            <a:ln w="12700">
              <a:solidFill>
                <a:schemeClr val="tx1"/>
              </a:solidFill>
              <a:prstDash val="dash"/>
            </a:ln>
          </c:spPr>
          <c:marker>
            <c:symbol val="none"/>
          </c:marker>
          <c:val>
            <c:numRef>
              <c:f>'Executive Overview'!$AU$35:$BB$35</c:f>
              <c:numCache>
                <c:formatCode>General</c:formatCode>
                <c:ptCount val="8"/>
                <c:pt idx="5">
                  <c:v>230</c:v>
                </c:pt>
                <c:pt idx="6">
                  <c:v>230</c:v>
                </c:pt>
              </c:numCache>
            </c:numRef>
          </c:val>
          <c:smooth val="0"/>
        </c:ser>
        <c:ser>
          <c:idx val="13"/>
          <c:order val="13"/>
          <c:tx>
            <c:strRef>
              <c:f>'Executive Overview'!$AT$36</c:f>
              <c:strCache>
                <c:ptCount val="1"/>
              </c:strCache>
            </c:strRef>
          </c:tx>
          <c:spPr>
            <a:ln w="12700">
              <a:solidFill>
                <a:sysClr val="windowText" lastClr="000000"/>
              </a:solidFill>
              <a:prstDash val="dashDot"/>
            </a:ln>
          </c:spPr>
          <c:marker>
            <c:symbol val="none"/>
          </c:marker>
          <c:val>
            <c:numRef>
              <c:f>'Executive Overview'!$AU$36:$BB$36</c:f>
              <c:numCache>
                <c:formatCode>General</c:formatCode>
                <c:ptCount val="8"/>
                <c:pt idx="6">
                  <c:v>300</c:v>
                </c:pt>
                <c:pt idx="7">
                  <c:v>300</c:v>
                </c:pt>
              </c:numCache>
            </c:numRef>
          </c:val>
          <c:smooth val="0"/>
        </c:ser>
        <c:ser>
          <c:idx val="14"/>
          <c:order val="14"/>
          <c:tx>
            <c:strRef>
              <c:f>'Executive Overview'!$C$93</c:f>
              <c:strCache>
                <c:ptCount val="1"/>
              </c:strCache>
            </c:strRef>
          </c:tx>
          <c:spPr>
            <a:ln w="12700">
              <a:solidFill>
                <a:schemeClr val="tx1"/>
              </a:solidFill>
              <a:prstDash val="dash"/>
            </a:ln>
          </c:spPr>
          <c:marker>
            <c:spPr>
              <a:noFill/>
              <a:ln w="12700">
                <a:prstDash val="dash"/>
              </a:ln>
            </c:spPr>
          </c:marker>
          <c:val>
            <c:numRef>
              <c:f>'Executive Overview'!$D$93:$L$93</c:f>
              <c:numCache>
                <c:formatCode>General</c:formatCode>
                <c:ptCount val="9"/>
              </c:numCache>
            </c:numRef>
          </c:val>
          <c:smooth val="0"/>
        </c:ser>
        <c:ser>
          <c:idx val="15"/>
          <c:order val="15"/>
          <c:tx>
            <c:strRef>
              <c:f>'Executive Overview'!$C$94</c:f>
              <c:strCache>
                <c:ptCount val="1"/>
              </c:strCache>
            </c:strRef>
          </c:tx>
          <c:spPr>
            <a:ln w="12700">
              <a:solidFill>
                <a:schemeClr val="tx1"/>
              </a:solidFill>
              <a:prstDash val="dash"/>
            </a:ln>
          </c:spPr>
          <c:marker>
            <c:spPr>
              <a:ln w="12700">
                <a:prstDash val="dash"/>
              </a:ln>
            </c:spPr>
          </c:marker>
          <c:val>
            <c:numRef>
              <c:f>'Executive Overview'!$D$94:$M$94</c:f>
              <c:numCache>
                <c:formatCode>General</c:formatCode>
                <c:ptCount val="10"/>
              </c:numCache>
            </c:numRef>
          </c:val>
          <c:smooth val="0"/>
        </c:ser>
        <c:dLbls>
          <c:showLegendKey val="0"/>
          <c:showVal val="0"/>
          <c:showCatName val="0"/>
          <c:showSerName val="0"/>
          <c:showPercent val="0"/>
          <c:showBubbleSize val="0"/>
        </c:dLbls>
        <c:marker val="1"/>
        <c:smooth val="0"/>
        <c:axId val="363770240"/>
        <c:axId val="363772160"/>
      </c:lineChart>
      <c:catAx>
        <c:axId val="363770240"/>
        <c:scaling>
          <c:orientation val="minMax"/>
        </c:scaling>
        <c:delete val="1"/>
        <c:axPos val="b"/>
        <c:numFmt formatCode="General" sourceLinked="1"/>
        <c:majorTickMark val="out"/>
        <c:minorTickMark val="none"/>
        <c:tickLblPos val="nextTo"/>
        <c:crossAx val="363772160"/>
        <c:crosses val="autoZero"/>
        <c:auto val="1"/>
        <c:lblAlgn val="ctr"/>
        <c:lblOffset val="100"/>
        <c:noMultiLvlLbl val="0"/>
      </c:catAx>
      <c:valAx>
        <c:axId val="363772160"/>
        <c:scaling>
          <c:orientation val="minMax"/>
        </c:scaling>
        <c:delete val="0"/>
        <c:axPos val="l"/>
        <c:majorGridlines>
          <c:spPr>
            <a:ln>
              <a:solidFill>
                <a:schemeClr val="bg1">
                  <a:lumMod val="75000"/>
                </a:schemeClr>
              </a:solidFill>
            </a:ln>
          </c:spPr>
        </c:majorGridlines>
        <c:numFmt formatCode="General" sourceLinked="1"/>
        <c:majorTickMark val="out"/>
        <c:minorTickMark val="none"/>
        <c:tickLblPos val="nextTo"/>
        <c:crossAx val="363770240"/>
        <c:crosses val="autoZero"/>
        <c:crossBetween val="between"/>
      </c:valAx>
    </c:plotArea>
    <c:legend>
      <c:legendPos val="r"/>
      <c:legendEntry>
        <c:idx val="0"/>
        <c:delete val="1"/>
      </c:legendEntry>
      <c:overlay val="0"/>
    </c:legend>
    <c:plotVisOnly val="1"/>
    <c:dispBlanksAs val="gap"/>
    <c:showDLblsOverMax val="0"/>
  </c:chart>
  <c:spPr>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4"/>
          <c:order val="0"/>
          <c:tx>
            <c:strRef>
              <c:f>'Executive Overview'!$AT$40</c:f>
              <c:strCache>
                <c:ptCount val="1"/>
              </c:strCache>
            </c:strRef>
          </c:tx>
          <c:spPr>
            <a:noFill/>
          </c:spPr>
          <c:invertIfNegative val="0"/>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Overview'!$AU$40:$BA$40</c:f>
              <c:numCache>
                <c:formatCode>General</c:formatCode>
                <c:ptCount val="7"/>
                <c:pt idx="0">
                  <c:v>0</c:v>
                </c:pt>
                <c:pt idx="1">
                  <c:v>400</c:v>
                </c:pt>
                <c:pt idx="2">
                  <c:v>360</c:v>
                </c:pt>
                <c:pt idx="3">
                  <c:v>0</c:v>
                </c:pt>
                <c:pt idx="4">
                  <c:v>0</c:v>
                </c:pt>
                <c:pt idx="5">
                  <c:v>0</c:v>
                </c:pt>
                <c:pt idx="6">
                  <c:v>0</c:v>
                </c:pt>
              </c:numCache>
            </c:numRef>
          </c:val>
        </c:ser>
        <c:ser>
          <c:idx val="5"/>
          <c:order val="1"/>
          <c:tx>
            <c:strRef>
              <c:f>'Executive Overview'!$AT$41</c:f>
              <c:strCache>
                <c:ptCount val="1"/>
                <c:pt idx="0">
                  <c:v>Support</c:v>
                </c:pt>
              </c:strCache>
            </c:strRef>
          </c:tx>
          <c:spPr>
            <a:solidFill>
              <a:schemeClr val="accent5"/>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Overview'!$AU$41:$BA$41</c:f>
              <c:numCache>
                <c:formatCode>General</c:formatCode>
                <c:ptCount val="7"/>
                <c:pt idx="0">
                  <c:v>100</c:v>
                </c:pt>
                <c:pt idx="1">
                  <c:v>10</c:v>
                </c:pt>
                <c:pt idx="2">
                  <c:v>20</c:v>
                </c:pt>
                <c:pt idx="3">
                  <c:v>90</c:v>
                </c:pt>
                <c:pt idx="4">
                  <c:v>85</c:v>
                </c:pt>
                <c:pt idx="5">
                  <c:v>80</c:v>
                </c:pt>
                <c:pt idx="6">
                  <c:v>70</c:v>
                </c:pt>
              </c:numCache>
            </c:numRef>
          </c:val>
        </c:ser>
        <c:ser>
          <c:idx val="0"/>
          <c:order val="2"/>
          <c:tx>
            <c:strRef>
              <c:f>'Executive Overview'!$AT$42</c:f>
              <c:strCache>
                <c:ptCount val="1"/>
                <c:pt idx="0">
                  <c:v>Core</c:v>
                </c:pt>
              </c:strCache>
            </c:strRef>
          </c:tx>
          <c:spPr>
            <a:solidFill>
              <a:schemeClr val="tx2"/>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Overview'!$AU$42:$BA$42</c:f>
              <c:numCache>
                <c:formatCode>General</c:formatCode>
                <c:ptCount val="7"/>
                <c:pt idx="0">
                  <c:v>100</c:v>
                </c:pt>
                <c:pt idx="1">
                  <c:v>10</c:v>
                </c:pt>
                <c:pt idx="2">
                  <c:v>20</c:v>
                </c:pt>
                <c:pt idx="3">
                  <c:v>90</c:v>
                </c:pt>
                <c:pt idx="4">
                  <c:v>80</c:v>
                </c:pt>
                <c:pt idx="5">
                  <c:v>70</c:v>
                </c:pt>
                <c:pt idx="6">
                  <c:v>60</c:v>
                </c:pt>
              </c:numCache>
            </c:numRef>
          </c:val>
        </c:ser>
        <c:ser>
          <c:idx val="1"/>
          <c:order val="3"/>
          <c:tx>
            <c:strRef>
              <c:f>'Executive Overview'!$AT$43</c:f>
              <c:strCache>
                <c:ptCount val="1"/>
                <c:pt idx="0">
                  <c:v>Critical</c:v>
                </c:pt>
              </c:strCache>
            </c:strRef>
          </c:tx>
          <c:spPr>
            <a:solidFill>
              <a:schemeClr val="accent1"/>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Overview'!$AU$43:$BA$43</c:f>
              <c:numCache>
                <c:formatCode>General</c:formatCode>
                <c:ptCount val="7"/>
                <c:pt idx="0">
                  <c:v>100</c:v>
                </c:pt>
                <c:pt idx="1">
                  <c:v>10</c:v>
                </c:pt>
                <c:pt idx="2">
                  <c:v>20</c:v>
                </c:pt>
                <c:pt idx="3">
                  <c:v>90</c:v>
                </c:pt>
                <c:pt idx="4">
                  <c:v>85</c:v>
                </c:pt>
                <c:pt idx="5">
                  <c:v>82</c:v>
                </c:pt>
                <c:pt idx="6">
                  <c:v>80</c:v>
                </c:pt>
              </c:numCache>
            </c:numRef>
          </c:val>
        </c:ser>
        <c:ser>
          <c:idx val="2"/>
          <c:order val="4"/>
          <c:tx>
            <c:strRef>
              <c:f>'Executive Overview'!$AT$44</c:f>
              <c:strCache>
                <c:ptCount val="1"/>
                <c:pt idx="0">
                  <c:v>Specialist</c:v>
                </c:pt>
              </c:strCache>
            </c:strRef>
          </c:tx>
          <c:spPr>
            <a:solidFill>
              <a:schemeClr val="accent5">
                <a:lumMod val="60000"/>
                <a:lumOff val="40000"/>
              </a:schemeClr>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Overview'!$AU$44:$BA$44</c:f>
              <c:numCache>
                <c:formatCode>General</c:formatCode>
                <c:ptCount val="7"/>
                <c:pt idx="0">
                  <c:v>100</c:v>
                </c:pt>
                <c:pt idx="1">
                  <c:v>10</c:v>
                </c:pt>
                <c:pt idx="2">
                  <c:v>20</c:v>
                </c:pt>
                <c:pt idx="3">
                  <c:v>90</c:v>
                </c:pt>
                <c:pt idx="4">
                  <c:v>85</c:v>
                </c:pt>
                <c:pt idx="5">
                  <c:v>82</c:v>
                </c:pt>
                <c:pt idx="6">
                  <c:v>80</c:v>
                </c:pt>
              </c:numCache>
            </c:numRef>
          </c:val>
        </c:ser>
        <c:ser>
          <c:idx val="3"/>
          <c:order val="5"/>
          <c:tx>
            <c:strRef>
              <c:f>'Executive Overview'!$AT$45</c:f>
              <c:strCache>
                <c:ptCount val="1"/>
              </c:strCache>
            </c:strRef>
          </c:tx>
          <c:spPr>
            <a:solidFill>
              <a:schemeClr val="accent4">
                <a:lumMod val="75000"/>
              </a:schemeClr>
            </a:solidFill>
          </c:spPr>
          <c:invertIfNegative val="0"/>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Overview'!$AU$45:$BA$45</c:f>
              <c:numCache>
                <c:formatCode>General</c:formatCode>
                <c:ptCount val="7"/>
              </c:numCache>
            </c:numRef>
          </c:val>
        </c:ser>
        <c:dLbls>
          <c:showLegendKey val="0"/>
          <c:showVal val="0"/>
          <c:showCatName val="0"/>
          <c:showSerName val="0"/>
          <c:showPercent val="0"/>
          <c:showBubbleSize val="0"/>
        </c:dLbls>
        <c:gapWidth val="150"/>
        <c:overlap val="100"/>
        <c:axId val="363890944"/>
        <c:axId val="363900928"/>
      </c:barChart>
      <c:lineChart>
        <c:grouping val="standard"/>
        <c:varyColors val="0"/>
        <c:ser>
          <c:idx val="6"/>
          <c:order val="6"/>
          <c:tx>
            <c:strRef>
              <c:f>'Executive Overview'!$AT$46</c:f>
              <c:strCache>
                <c:ptCount val="1"/>
              </c:strCache>
            </c:strRef>
          </c:tx>
          <c:spPr>
            <a:ln>
              <a:noFill/>
            </a:ln>
          </c:spPr>
          <c:marker>
            <c:spPr>
              <a:ln>
                <a:noFill/>
              </a:ln>
            </c:spPr>
          </c:marker>
          <c:dLbls>
            <c:txPr>
              <a:bodyPr/>
              <a:lstStyle/>
              <a:p>
                <a:pPr>
                  <a:defRPr sz="1100" b="1"/>
                </a:pPr>
                <a:endParaRPr lang="en-US"/>
              </a:p>
            </c:txPr>
            <c:dLblPos val="t"/>
            <c:showLegendKey val="0"/>
            <c:showVal val="0"/>
            <c:showCatName val="1"/>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Overview'!$AU$46:$BA$46</c:f>
              <c:numCache>
                <c:formatCode>General</c:formatCode>
                <c:ptCount val="7"/>
                <c:pt idx="0">
                  <c:v>400</c:v>
                </c:pt>
                <c:pt idx="1">
                  <c:v>440</c:v>
                </c:pt>
                <c:pt idx="2">
                  <c:v>440</c:v>
                </c:pt>
                <c:pt idx="3">
                  <c:v>360</c:v>
                </c:pt>
                <c:pt idx="4">
                  <c:v>335</c:v>
                </c:pt>
                <c:pt idx="5">
                  <c:v>314</c:v>
                </c:pt>
                <c:pt idx="6">
                  <c:v>290</c:v>
                </c:pt>
              </c:numCache>
            </c:numRef>
          </c:val>
          <c:smooth val="0"/>
        </c:ser>
        <c:ser>
          <c:idx val="7"/>
          <c:order val="7"/>
          <c:tx>
            <c:strRef>
              <c:f>'Executive Overview'!$AT$48</c:f>
              <c:strCache>
                <c:ptCount val="1"/>
              </c:strCache>
            </c:strRef>
          </c:tx>
          <c:spPr>
            <a:ln w="12700">
              <a:solidFill>
                <a:schemeClr val="tx1"/>
              </a:solidFill>
              <a:prstDash val="dash"/>
            </a:ln>
          </c:spPr>
          <c:marker>
            <c:spPr>
              <a:ln w="12700">
                <a:solidFill>
                  <a:schemeClr val="tx1"/>
                </a:solidFill>
                <a:prstDash val="dash"/>
              </a:ln>
            </c:spPr>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Overview'!$AU$48:$BA$48</c:f>
              <c:numCache>
                <c:formatCode>General</c:formatCode>
                <c:ptCount val="7"/>
                <c:pt idx="0">
                  <c:v>400</c:v>
                </c:pt>
                <c:pt idx="1">
                  <c:v>400</c:v>
                </c:pt>
              </c:numCache>
            </c:numRef>
          </c:val>
          <c:smooth val="0"/>
        </c:ser>
        <c:ser>
          <c:idx val="8"/>
          <c:order val="8"/>
          <c:tx>
            <c:strRef>
              <c:f>'Executive Overview'!$AT$49</c:f>
              <c:strCache>
                <c:ptCount val="1"/>
              </c:strCache>
            </c:strRef>
          </c:tx>
          <c:spPr>
            <a:ln w="12700">
              <a:solidFill>
                <a:sysClr val="windowText" lastClr="000000"/>
              </a:solidFill>
              <a:prstDash val="dash"/>
            </a:ln>
          </c:spPr>
          <c:marker>
            <c:spPr>
              <a:noFill/>
              <a:ln w="12700">
                <a:solidFill>
                  <a:sysClr val="windowText" lastClr="000000"/>
                </a:solidFill>
                <a:prstDash val="dash"/>
              </a:ln>
            </c:spPr>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Overview'!$AU$49:$BA$49</c:f>
              <c:numCache>
                <c:formatCode>General</c:formatCode>
                <c:ptCount val="7"/>
                <c:pt idx="1">
                  <c:v>440</c:v>
                </c:pt>
                <c:pt idx="2">
                  <c:v>440</c:v>
                </c:pt>
              </c:numCache>
            </c:numRef>
          </c:val>
          <c:smooth val="0"/>
        </c:ser>
        <c:ser>
          <c:idx val="9"/>
          <c:order val="9"/>
          <c:tx>
            <c:strRef>
              <c:f>'Executive Overview'!$AT$50</c:f>
              <c:strCache>
                <c:ptCount val="1"/>
              </c:strCache>
            </c:strRef>
          </c:tx>
          <c:spPr>
            <a:ln w="12700">
              <a:solidFill>
                <a:schemeClr val="tx1"/>
              </a:solidFill>
              <a:prstDash val="dash"/>
            </a:ln>
          </c:spPr>
          <c:marker>
            <c:spPr>
              <a:noFill/>
              <a:ln w="12700">
                <a:solidFill>
                  <a:schemeClr val="tx1"/>
                </a:solidFill>
                <a:prstDash val="dash"/>
              </a:ln>
            </c:spPr>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Overview'!$AU$50:$BA$50</c:f>
              <c:numCache>
                <c:formatCode>General</c:formatCode>
                <c:ptCount val="7"/>
                <c:pt idx="2">
                  <c:v>360</c:v>
                </c:pt>
                <c:pt idx="3">
                  <c:v>360</c:v>
                </c:pt>
              </c:numCache>
            </c:numRef>
          </c:val>
          <c:smooth val="0"/>
        </c:ser>
        <c:ser>
          <c:idx val="10"/>
          <c:order val="10"/>
          <c:tx>
            <c:strRef>
              <c:f>'Executive Overview'!$AT$51</c:f>
              <c:strCache>
                <c:ptCount val="1"/>
              </c:strCache>
            </c:strRef>
          </c:tx>
          <c:spPr>
            <a:ln w="12700">
              <a:solidFill>
                <a:schemeClr val="tx1"/>
              </a:solidFill>
              <a:prstDash val="dash"/>
            </a:ln>
          </c:spPr>
          <c:marker>
            <c:spPr>
              <a:noFill/>
              <a:ln w="12700">
                <a:solidFill>
                  <a:schemeClr val="tx1"/>
                </a:solidFill>
                <a:prstDash val="dash"/>
              </a:ln>
            </c:spPr>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Overview'!$AU$51:$BA$51</c:f>
              <c:numCache>
                <c:formatCode>General</c:formatCode>
                <c:ptCount val="7"/>
                <c:pt idx="3">
                  <c:v>370</c:v>
                </c:pt>
                <c:pt idx="4">
                  <c:v>335</c:v>
                </c:pt>
              </c:numCache>
            </c:numRef>
          </c:val>
          <c:smooth val="0"/>
        </c:ser>
        <c:ser>
          <c:idx val="11"/>
          <c:order val="11"/>
          <c:tx>
            <c:strRef>
              <c:f>'Executive Overview'!$AT$52</c:f>
              <c:strCache>
                <c:ptCount val="1"/>
              </c:strCache>
            </c:strRef>
          </c:tx>
          <c:spPr>
            <a:ln w="12700">
              <a:solidFill>
                <a:schemeClr val="tx1"/>
              </a:solidFill>
              <a:prstDash val="dash"/>
            </a:ln>
          </c:spPr>
          <c:marker>
            <c:symbol val="none"/>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Overview'!$AU$52:$BA$52</c:f>
              <c:numCache>
                <c:formatCode>General</c:formatCode>
                <c:ptCount val="7"/>
                <c:pt idx="4">
                  <c:v>335</c:v>
                </c:pt>
                <c:pt idx="5">
                  <c:v>314</c:v>
                </c:pt>
              </c:numCache>
            </c:numRef>
          </c:val>
          <c:smooth val="0"/>
        </c:ser>
        <c:ser>
          <c:idx val="12"/>
          <c:order val="12"/>
          <c:tx>
            <c:strRef>
              <c:f>'Executive Overview'!$AT$53</c:f>
              <c:strCache>
                <c:ptCount val="1"/>
              </c:strCache>
            </c:strRef>
          </c:tx>
          <c:spPr>
            <a:ln w="12700">
              <a:solidFill>
                <a:schemeClr val="tx1"/>
              </a:solidFill>
              <a:prstDash val="dash"/>
            </a:ln>
          </c:spPr>
          <c:marker>
            <c:symbol val="none"/>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Overview'!$AU$53:$BA$53</c:f>
              <c:numCache>
                <c:formatCode>General</c:formatCode>
                <c:ptCount val="7"/>
                <c:pt idx="5">
                  <c:v>314</c:v>
                </c:pt>
                <c:pt idx="6">
                  <c:v>290</c:v>
                </c:pt>
              </c:numCache>
            </c:numRef>
          </c:val>
          <c:smooth val="0"/>
        </c:ser>
        <c:dLbls>
          <c:showLegendKey val="0"/>
          <c:showVal val="0"/>
          <c:showCatName val="0"/>
          <c:showSerName val="0"/>
          <c:showPercent val="0"/>
          <c:showBubbleSize val="0"/>
        </c:dLbls>
        <c:marker val="1"/>
        <c:smooth val="0"/>
        <c:axId val="363890944"/>
        <c:axId val="363900928"/>
      </c:lineChart>
      <c:catAx>
        <c:axId val="363890944"/>
        <c:scaling>
          <c:orientation val="minMax"/>
        </c:scaling>
        <c:delete val="1"/>
        <c:axPos val="b"/>
        <c:numFmt formatCode="General" sourceLinked="1"/>
        <c:majorTickMark val="out"/>
        <c:minorTickMark val="none"/>
        <c:tickLblPos val="nextTo"/>
        <c:crossAx val="363900928"/>
        <c:crosses val="autoZero"/>
        <c:auto val="1"/>
        <c:lblAlgn val="ctr"/>
        <c:lblOffset val="100"/>
        <c:noMultiLvlLbl val="0"/>
      </c:catAx>
      <c:valAx>
        <c:axId val="363900928"/>
        <c:scaling>
          <c:orientation val="minMax"/>
        </c:scaling>
        <c:delete val="0"/>
        <c:axPos val="l"/>
        <c:majorGridlines>
          <c:spPr>
            <a:ln>
              <a:solidFill>
                <a:schemeClr val="bg1">
                  <a:lumMod val="75000"/>
                </a:schemeClr>
              </a:solidFill>
            </a:ln>
          </c:spPr>
        </c:majorGridlines>
        <c:numFmt formatCode="General" sourceLinked="1"/>
        <c:majorTickMark val="out"/>
        <c:minorTickMark val="none"/>
        <c:tickLblPos val="nextTo"/>
        <c:crossAx val="363890944"/>
        <c:crosses val="autoZero"/>
        <c:crossBetween val="between"/>
      </c:valAx>
    </c:plotArea>
    <c:legend>
      <c:legendPos val="r"/>
      <c:overlay val="0"/>
    </c:legend>
    <c:plotVisOnly val="1"/>
    <c:dispBlanksAs val="gap"/>
    <c:showDLblsOverMax val="0"/>
  </c:chart>
  <c:spPr>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4"/>
          <c:order val="0"/>
          <c:tx>
            <c:strRef>
              <c:f>'Executive Overview'!$AT$40</c:f>
              <c:strCache>
                <c:ptCount val="1"/>
              </c:strCache>
            </c:strRef>
          </c:tx>
          <c:spPr>
            <a:noFill/>
          </c:spPr>
          <c:invertIfNegative val="0"/>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Overview'!$AU$40:$BA$40</c:f>
              <c:numCache>
                <c:formatCode>General</c:formatCode>
                <c:ptCount val="7"/>
                <c:pt idx="0">
                  <c:v>0</c:v>
                </c:pt>
                <c:pt idx="1">
                  <c:v>400</c:v>
                </c:pt>
                <c:pt idx="2">
                  <c:v>360</c:v>
                </c:pt>
                <c:pt idx="3">
                  <c:v>0</c:v>
                </c:pt>
                <c:pt idx="4">
                  <c:v>0</c:v>
                </c:pt>
                <c:pt idx="5">
                  <c:v>0</c:v>
                </c:pt>
                <c:pt idx="6">
                  <c:v>0</c:v>
                </c:pt>
              </c:numCache>
            </c:numRef>
          </c:val>
        </c:ser>
        <c:ser>
          <c:idx val="5"/>
          <c:order val="1"/>
          <c:tx>
            <c:strRef>
              <c:f>'Executive Overview'!$AT$41</c:f>
              <c:strCache>
                <c:ptCount val="1"/>
                <c:pt idx="0">
                  <c:v>Support</c:v>
                </c:pt>
              </c:strCache>
            </c:strRef>
          </c:tx>
          <c:spPr>
            <a:solidFill>
              <a:schemeClr val="accent5"/>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Overview'!$AU$41:$BA$41</c:f>
              <c:numCache>
                <c:formatCode>General</c:formatCode>
                <c:ptCount val="7"/>
                <c:pt idx="0">
                  <c:v>100</c:v>
                </c:pt>
                <c:pt idx="1">
                  <c:v>10</c:v>
                </c:pt>
                <c:pt idx="2">
                  <c:v>20</c:v>
                </c:pt>
                <c:pt idx="3">
                  <c:v>90</c:v>
                </c:pt>
                <c:pt idx="4">
                  <c:v>85</c:v>
                </c:pt>
                <c:pt idx="5">
                  <c:v>80</c:v>
                </c:pt>
                <c:pt idx="6">
                  <c:v>70</c:v>
                </c:pt>
              </c:numCache>
            </c:numRef>
          </c:val>
        </c:ser>
        <c:ser>
          <c:idx val="0"/>
          <c:order val="2"/>
          <c:tx>
            <c:strRef>
              <c:f>'Executive Overview'!$AT$42</c:f>
              <c:strCache>
                <c:ptCount val="1"/>
                <c:pt idx="0">
                  <c:v>Core</c:v>
                </c:pt>
              </c:strCache>
            </c:strRef>
          </c:tx>
          <c:spPr>
            <a:solidFill>
              <a:schemeClr val="tx2"/>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Overview'!$AU$42:$BA$42</c:f>
              <c:numCache>
                <c:formatCode>General</c:formatCode>
                <c:ptCount val="7"/>
                <c:pt idx="0">
                  <c:v>100</c:v>
                </c:pt>
                <c:pt idx="1">
                  <c:v>10</c:v>
                </c:pt>
                <c:pt idx="2">
                  <c:v>20</c:v>
                </c:pt>
                <c:pt idx="3">
                  <c:v>90</c:v>
                </c:pt>
                <c:pt idx="4">
                  <c:v>80</c:v>
                </c:pt>
                <c:pt idx="5">
                  <c:v>70</c:v>
                </c:pt>
                <c:pt idx="6">
                  <c:v>60</c:v>
                </c:pt>
              </c:numCache>
            </c:numRef>
          </c:val>
        </c:ser>
        <c:ser>
          <c:idx val="1"/>
          <c:order val="3"/>
          <c:tx>
            <c:strRef>
              <c:f>'Executive Overview'!$AT$43</c:f>
              <c:strCache>
                <c:ptCount val="1"/>
                <c:pt idx="0">
                  <c:v>Critical</c:v>
                </c:pt>
              </c:strCache>
            </c:strRef>
          </c:tx>
          <c:spPr>
            <a:solidFill>
              <a:schemeClr val="accent1"/>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Overview'!$AU$43:$BA$43</c:f>
              <c:numCache>
                <c:formatCode>General</c:formatCode>
                <c:ptCount val="7"/>
                <c:pt idx="0">
                  <c:v>100</c:v>
                </c:pt>
                <c:pt idx="1">
                  <c:v>10</c:v>
                </c:pt>
                <c:pt idx="2">
                  <c:v>20</c:v>
                </c:pt>
                <c:pt idx="3">
                  <c:v>90</c:v>
                </c:pt>
                <c:pt idx="4">
                  <c:v>85</c:v>
                </c:pt>
                <c:pt idx="5">
                  <c:v>82</c:v>
                </c:pt>
                <c:pt idx="6">
                  <c:v>80</c:v>
                </c:pt>
              </c:numCache>
            </c:numRef>
          </c:val>
        </c:ser>
        <c:ser>
          <c:idx val="2"/>
          <c:order val="4"/>
          <c:tx>
            <c:strRef>
              <c:f>'Executive Overview'!$AT$44</c:f>
              <c:strCache>
                <c:ptCount val="1"/>
                <c:pt idx="0">
                  <c:v>Specialist</c:v>
                </c:pt>
              </c:strCache>
            </c:strRef>
          </c:tx>
          <c:spPr>
            <a:solidFill>
              <a:schemeClr val="accent5">
                <a:lumMod val="60000"/>
                <a:lumOff val="40000"/>
              </a:schemeClr>
            </a:solidFill>
          </c:spPr>
          <c:invertIfNegative val="0"/>
          <c:dLbls>
            <c:txPr>
              <a:bodyPr/>
              <a:lstStyle/>
              <a:p>
                <a:pPr>
                  <a:defRPr b="1">
                    <a:solidFill>
                      <a:schemeClr val="bg1"/>
                    </a:solidFill>
                  </a:defRPr>
                </a:pPr>
                <a:endParaRPr lang="en-US"/>
              </a:p>
            </c:txPr>
            <c:showLegendKey val="0"/>
            <c:showVal val="1"/>
            <c:showCatName val="0"/>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Overview'!$AU$44:$BA$44</c:f>
              <c:numCache>
                <c:formatCode>General</c:formatCode>
                <c:ptCount val="7"/>
                <c:pt idx="0">
                  <c:v>100</c:v>
                </c:pt>
                <c:pt idx="1">
                  <c:v>10</c:v>
                </c:pt>
                <c:pt idx="2">
                  <c:v>20</c:v>
                </c:pt>
                <c:pt idx="3">
                  <c:v>90</c:v>
                </c:pt>
                <c:pt idx="4">
                  <c:v>85</c:v>
                </c:pt>
                <c:pt idx="5">
                  <c:v>82</c:v>
                </c:pt>
                <c:pt idx="6">
                  <c:v>80</c:v>
                </c:pt>
              </c:numCache>
            </c:numRef>
          </c:val>
        </c:ser>
        <c:ser>
          <c:idx val="3"/>
          <c:order val="5"/>
          <c:tx>
            <c:strRef>
              <c:f>'Executive Overview'!$AT$45</c:f>
              <c:strCache>
                <c:ptCount val="1"/>
              </c:strCache>
            </c:strRef>
          </c:tx>
          <c:spPr>
            <a:solidFill>
              <a:schemeClr val="accent4">
                <a:lumMod val="75000"/>
              </a:schemeClr>
            </a:solidFill>
          </c:spPr>
          <c:invertIfNegative val="0"/>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Overview'!$AU$45:$BA$45</c:f>
              <c:numCache>
                <c:formatCode>General</c:formatCode>
                <c:ptCount val="7"/>
              </c:numCache>
            </c:numRef>
          </c:val>
        </c:ser>
        <c:dLbls>
          <c:showLegendKey val="0"/>
          <c:showVal val="0"/>
          <c:showCatName val="0"/>
          <c:showSerName val="0"/>
          <c:showPercent val="0"/>
          <c:showBubbleSize val="0"/>
        </c:dLbls>
        <c:gapWidth val="150"/>
        <c:overlap val="100"/>
        <c:axId val="377392512"/>
        <c:axId val="377410688"/>
      </c:barChart>
      <c:lineChart>
        <c:grouping val="standard"/>
        <c:varyColors val="0"/>
        <c:ser>
          <c:idx val="6"/>
          <c:order val="6"/>
          <c:tx>
            <c:strRef>
              <c:f>'Executive Overview'!$AT$46</c:f>
              <c:strCache>
                <c:ptCount val="1"/>
              </c:strCache>
            </c:strRef>
          </c:tx>
          <c:spPr>
            <a:ln>
              <a:noFill/>
            </a:ln>
          </c:spPr>
          <c:marker>
            <c:spPr>
              <a:ln>
                <a:noFill/>
              </a:ln>
            </c:spPr>
          </c:marker>
          <c:dLbls>
            <c:txPr>
              <a:bodyPr/>
              <a:lstStyle/>
              <a:p>
                <a:pPr>
                  <a:defRPr sz="1100" b="1"/>
                </a:pPr>
                <a:endParaRPr lang="en-US"/>
              </a:p>
            </c:txPr>
            <c:dLblPos val="t"/>
            <c:showLegendKey val="0"/>
            <c:showVal val="0"/>
            <c:showCatName val="1"/>
            <c:showSerName val="0"/>
            <c:showPercent val="0"/>
            <c:showBubbleSize val="0"/>
            <c:showLeaderLines val="0"/>
          </c:dLbls>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Overview'!$AU$46:$BA$46</c:f>
              <c:numCache>
                <c:formatCode>General</c:formatCode>
                <c:ptCount val="7"/>
                <c:pt idx="0">
                  <c:v>400</c:v>
                </c:pt>
                <c:pt idx="1">
                  <c:v>440</c:v>
                </c:pt>
                <c:pt idx="2">
                  <c:v>440</c:v>
                </c:pt>
                <c:pt idx="3">
                  <c:v>360</c:v>
                </c:pt>
                <c:pt idx="4">
                  <c:v>335</c:v>
                </c:pt>
                <c:pt idx="5">
                  <c:v>314</c:v>
                </c:pt>
                <c:pt idx="6">
                  <c:v>290</c:v>
                </c:pt>
              </c:numCache>
            </c:numRef>
          </c:val>
          <c:smooth val="0"/>
        </c:ser>
        <c:ser>
          <c:idx val="7"/>
          <c:order val="7"/>
          <c:tx>
            <c:strRef>
              <c:f>'Executive Overview'!$AT$48</c:f>
              <c:strCache>
                <c:ptCount val="1"/>
              </c:strCache>
            </c:strRef>
          </c:tx>
          <c:spPr>
            <a:ln w="12700">
              <a:solidFill>
                <a:schemeClr val="tx1"/>
              </a:solidFill>
              <a:prstDash val="dash"/>
            </a:ln>
          </c:spPr>
          <c:marker>
            <c:spPr>
              <a:ln w="12700">
                <a:solidFill>
                  <a:schemeClr val="tx1"/>
                </a:solidFill>
                <a:prstDash val="dash"/>
              </a:ln>
            </c:spPr>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Overview'!$AU$48:$BA$48</c:f>
              <c:numCache>
                <c:formatCode>General</c:formatCode>
                <c:ptCount val="7"/>
                <c:pt idx="0">
                  <c:v>400</c:v>
                </c:pt>
                <c:pt idx="1">
                  <c:v>400</c:v>
                </c:pt>
              </c:numCache>
            </c:numRef>
          </c:val>
          <c:smooth val="0"/>
        </c:ser>
        <c:ser>
          <c:idx val="8"/>
          <c:order val="8"/>
          <c:tx>
            <c:strRef>
              <c:f>'Executive Overview'!$AT$49</c:f>
              <c:strCache>
                <c:ptCount val="1"/>
              </c:strCache>
            </c:strRef>
          </c:tx>
          <c:spPr>
            <a:ln w="12700">
              <a:solidFill>
                <a:sysClr val="windowText" lastClr="000000"/>
              </a:solidFill>
              <a:prstDash val="dash"/>
            </a:ln>
          </c:spPr>
          <c:marker>
            <c:spPr>
              <a:noFill/>
              <a:ln w="12700">
                <a:solidFill>
                  <a:sysClr val="windowText" lastClr="000000"/>
                </a:solidFill>
                <a:prstDash val="dash"/>
              </a:ln>
            </c:spPr>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Overview'!$AU$49:$BA$49</c:f>
              <c:numCache>
                <c:formatCode>General</c:formatCode>
                <c:ptCount val="7"/>
                <c:pt idx="1">
                  <c:v>440</c:v>
                </c:pt>
                <c:pt idx="2">
                  <c:v>440</c:v>
                </c:pt>
              </c:numCache>
            </c:numRef>
          </c:val>
          <c:smooth val="0"/>
        </c:ser>
        <c:ser>
          <c:idx val="9"/>
          <c:order val="9"/>
          <c:tx>
            <c:strRef>
              <c:f>'Executive Overview'!$AT$50</c:f>
              <c:strCache>
                <c:ptCount val="1"/>
              </c:strCache>
            </c:strRef>
          </c:tx>
          <c:spPr>
            <a:ln w="12700">
              <a:solidFill>
                <a:schemeClr val="tx1"/>
              </a:solidFill>
              <a:prstDash val="dash"/>
            </a:ln>
          </c:spPr>
          <c:marker>
            <c:spPr>
              <a:noFill/>
              <a:ln w="12700">
                <a:solidFill>
                  <a:schemeClr val="tx1"/>
                </a:solidFill>
                <a:prstDash val="dash"/>
              </a:ln>
            </c:spPr>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Overview'!$AU$50:$BA$50</c:f>
              <c:numCache>
                <c:formatCode>General</c:formatCode>
                <c:ptCount val="7"/>
                <c:pt idx="2">
                  <c:v>360</c:v>
                </c:pt>
                <c:pt idx="3">
                  <c:v>360</c:v>
                </c:pt>
              </c:numCache>
            </c:numRef>
          </c:val>
          <c:smooth val="0"/>
        </c:ser>
        <c:ser>
          <c:idx val="10"/>
          <c:order val="10"/>
          <c:tx>
            <c:strRef>
              <c:f>'Executive Overview'!$AT$51</c:f>
              <c:strCache>
                <c:ptCount val="1"/>
              </c:strCache>
            </c:strRef>
          </c:tx>
          <c:spPr>
            <a:ln w="12700">
              <a:solidFill>
                <a:schemeClr val="tx1"/>
              </a:solidFill>
              <a:prstDash val="dash"/>
            </a:ln>
          </c:spPr>
          <c:marker>
            <c:spPr>
              <a:noFill/>
              <a:ln w="12700">
                <a:solidFill>
                  <a:schemeClr val="tx1"/>
                </a:solidFill>
                <a:prstDash val="dash"/>
              </a:ln>
            </c:spPr>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Overview'!$AU$51:$BA$51</c:f>
              <c:numCache>
                <c:formatCode>General</c:formatCode>
                <c:ptCount val="7"/>
                <c:pt idx="3">
                  <c:v>370</c:v>
                </c:pt>
                <c:pt idx="4">
                  <c:v>335</c:v>
                </c:pt>
              </c:numCache>
            </c:numRef>
          </c:val>
          <c:smooth val="0"/>
        </c:ser>
        <c:ser>
          <c:idx val="11"/>
          <c:order val="11"/>
          <c:tx>
            <c:strRef>
              <c:f>'Executive Overview'!$AT$52</c:f>
              <c:strCache>
                <c:ptCount val="1"/>
              </c:strCache>
            </c:strRef>
          </c:tx>
          <c:spPr>
            <a:ln w="12700">
              <a:solidFill>
                <a:schemeClr val="tx1"/>
              </a:solidFill>
              <a:prstDash val="dash"/>
            </a:ln>
          </c:spPr>
          <c:marker>
            <c:symbol val="none"/>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Overview'!$AU$52:$BA$52</c:f>
              <c:numCache>
                <c:formatCode>General</c:formatCode>
                <c:ptCount val="7"/>
                <c:pt idx="4">
                  <c:v>335</c:v>
                </c:pt>
                <c:pt idx="5">
                  <c:v>314</c:v>
                </c:pt>
              </c:numCache>
            </c:numRef>
          </c:val>
          <c:smooth val="0"/>
        </c:ser>
        <c:ser>
          <c:idx val="12"/>
          <c:order val="12"/>
          <c:tx>
            <c:strRef>
              <c:f>'Executive Overview'!$AT$53</c:f>
              <c:strCache>
                <c:ptCount val="1"/>
              </c:strCache>
            </c:strRef>
          </c:tx>
          <c:spPr>
            <a:ln w="12700">
              <a:solidFill>
                <a:schemeClr val="tx1"/>
              </a:solidFill>
              <a:prstDash val="dash"/>
            </a:ln>
          </c:spPr>
          <c:marker>
            <c:symbol val="none"/>
          </c:marker>
          <c:cat>
            <c:numRef>
              <c:f>'Executive Overview'!$AU$47:$BA$47</c:f>
              <c:numCache>
                <c:formatCode>General</c:formatCode>
                <c:ptCount val="7"/>
                <c:pt idx="0">
                  <c:v>400</c:v>
                </c:pt>
                <c:pt idx="1">
                  <c:v>40</c:v>
                </c:pt>
                <c:pt idx="2">
                  <c:v>80</c:v>
                </c:pt>
                <c:pt idx="3">
                  <c:v>360</c:v>
                </c:pt>
                <c:pt idx="4">
                  <c:v>335</c:v>
                </c:pt>
                <c:pt idx="5">
                  <c:v>314</c:v>
                </c:pt>
                <c:pt idx="6">
                  <c:v>290</c:v>
                </c:pt>
              </c:numCache>
            </c:numRef>
          </c:cat>
          <c:val>
            <c:numRef>
              <c:f>'Executive Overview'!$AU$53:$BA$53</c:f>
              <c:numCache>
                <c:formatCode>General</c:formatCode>
                <c:ptCount val="7"/>
                <c:pt idx="5">
                  <c:v>314</c:v>
                </c:pt>
                <c:pt idx="6">
                  <c:v>290</c:v>
                </c:pt>
              </c:numCache>
            </c:numRef>
          </c:val>
          <c:smooth val="0"/>
        </c:ser>
        <c:dLbls>
          <c:showLegendKey val="0"/>
          <c:showVal val="0"/>
          <c:showCatName val="0"/>
          <c:showSerName val="0"/>
          <c:showPercent val="0"/>
          <c:showBubbleSize val="0"/>
        </c:dLbls>
        <c:marker val="1"/>
        <c:smooth val="0"/>
        <c:axId val="377392512"/>
        <c:axId val="377410688"/>
      </c:lineChart>
      <c:catAx>
        <c:axId val="377392512"/>
        <c:scaling>
          <c:orientation val="minMax"/>
        </c:scaling>
        <c:delete val="1"/>
        <c:axPos val="b"/>
        <c:numFmt formatCode="General" sourceLinked="1"/>
        <c:majorTickMark val="out"/>
        <c:minorTickMark val="none"/>
        <c:tickLblPos val="nextTo"/>
        <c:crossAx val="377410688"/>
        <c:crosses val="autoZero"/>
        <c:auto val="1"/>
        <c:lblAlgn val="ctr"/>
        <c:lblOffset val="100"/>
        <c:noMultiLvlLbl val="0"/>
      </c:catAx>
      <c:valAx>
        <c:axId val="377410688"/>
        <c:scaling>
          <c:orientation val="minMax"/>
        </c:scaling>
        <c:delete val="0"/>
        <c:axPos val="l"/>
        <c:majorGridlines>
          <c:spPr>
            <a:ln>
              <a:solidFill>
                <a:schemeClr val="bg1">
                  <a:lumMod val="75000"/>
                </a:schemeClr>
              </a:solidFill>
            </a:ln>
          </c:spPr>
        </c:majorGridlines>
        <c:numFmt formatCode="General" sourceLinked="1"/>
        <c:majorTickMark val="out"/>
        <c:minorTickMark val="none"/>
        <c:tickLblPos val="nextTo"/>
        <c:crossAx val="377392512"/>
        <c:crosses val="autoZero"/>
        <c:crossBetween val="between"/>
      </c:valAx>
    </c:plotArea>
    <c:legend>
      <c:legendPos val="r"/>
      <c:layout/>
      <c:overlay val="0"/>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cked"/>
        <c:varyColors val="0"/>
        <c:ser>
          <c:idx val="1"/>
          <c:order val="0"/>
          <c:tx>
            <c:strRef>
              <c:f>'Executive View Plots'!$G$85</c:f>
              <c:strCache>
                <c:ptCount val="1"/>
                <c:pt idx="0">
                  <c:v>Conservative</c:v>
                </c:pt>
              </c:strCache>
            </c:strRef>
          </c:tx>
          <c:val>
            <c:numRef>
              <c:f>'Executive View Plots'!$H$85:$L$85</c:f>
              <c:numCache>
                <c:formatCode>General</c:formatCode>
                <c:ptCount val="5"/>
                <c:pt idx="0">
                  <c:v>2.6422064468334643</c:v>
                </c:pt>
                <c:pt idx="1">
                  <c:v>2.6220580125602684</c:v>
                </c:pt>
                <c:pt idx="2">
                  <c:v>2.6077986818644461</c:v>
                </c:pt>
                <c:pt idx="3">
                  <c:v>3.0453820799529479</c:v>
                </c:pt>
                <c:pt idx="4">
                  <c:v>3.0453820799529479</c:v>
                </c:pt>
              </c:numCache>
            </c:numRef>
          </c:val>
          <c:smooth val="0"/>
        </c:ser>
        <c:ser>
          <c:idx val="2"/>
          <c:order val="1"/>
          <c:tx>
            <c:strRef>
              <c:f>'Executive View Plots'!$G$86</c:f>
              <c:strCache>
                <c:ptCount val="1"/>
                <c:pt idx="0">
                  <c:v>Base Case</c:v>
                </c:pt>
              </c:strCache>
            </c:strRef>
          </c:tx>
          <c:val>
            <c:numRef>
              <c:f>'Executive View Plots'!$H$86:$L$86</c:f>
              <c:numCache>
                <c:formatCode>General</c:formatCode>
                <c:ptCount val="5"/>
                <c:pt idx="0">
                  <c:v>9.8932175336809696</c:v>
                </c:pt>
                <c:pt idx="1">
                  <c:v>9.8177757212265746</c:v>
                </c:pt>
                <c:pt idx="2">
                  <c:v>9.7643844880670585</c:v>
                </c:pt>
                <c:pt idx="3">
                  <c:v>9.7266956165797573</c:v>
                </c:pt>
                <c:pt idx="4">
                  <c:v>9.7266956165797573</c:v>
                </c:pt>
              </c:numCache>
            </c:numRef>
          </c:val>
          <c:smooth val="0"/>
        </c:ser>
        <c:ser>
          <c:idx val="3"/>
          <c:order val="2"/>
          <c:tx>
            <c:strRef>
              <c:f>'Executive View Plots'!$G$87</c:f>
              <c:strCache>
                <c:ptCount val="1"/>
                <c:pt idx="0">
                  <c:v>Optimistic</c:v>
                </c:pt>
              </c:strCache>
            </c:strRef>
          </c:tx>
          <c:val>
            <c:numRef>
              <c:f>'Executive View Plots'!$H$87:$L$87</c:f>
              <c:numCache>
                <c:formatCode>General</c:formatCode>
                <c:ptCount val="5"/>
                <c:pt idx="0">
                  <c:v>5.5649348626955453</c:v>
                </c:pt>
                <c:pt idx="1">
                  <c:v>6.3406468199588293</c:v>
                </c:pt>
                <c:pt idx="2">
                  <c:v>6.9164390123808337</c:v>
                </c:pt>
                <c:pt idx="3">
                  <c:v>7.2950217124348189</c:v>
                </c:pt>
                <c:pt idx="4">
                  <c:v>7.9029401884710531</c:v>
                </c:pt>
              </c:numCache>
            </c:numRef>
          </c:val>
          <c:smooth val="0"/>
        </c:ser>
        <c:dLbls>
          <c:showLegendKey val="0"/>
          <c:showVal val="0"/>
          <c:showCatName val="0"/>
          <c:showSerName val="0"/>
          <c:showPercent val="0"/>
          <c:showBubbleSize val="0"/>
        </c:dLbls>
        <c:marker val="1"/>
        <c:smooth val="0"/>
        <c:axId val="377563392"/>
        <c:axId val="377569280"/>
      </c:lineChart>
      <c:catAx>
        <c:axId val="377563392"/>
        <c:scaling>
          <c:orientation val="minMax"/>
        </c:scaling>
        <c:delete val="1"/>
        <c:axPos val="t"/>
        <c:majorTickMark val="out"/>
        <c:minorTickMark val="none"/>
        <c:tickLblPos val="nextTo"/>
        <c:crossAx val="377569280"/>
        <c:crosses val="autoZero"/>
        <c:auto val="1"/>
        <c:lblAlgn val="ctr"/>
        <c:lblOffset val="100"/>
        <c:noMultiLvlLbl val="0"/>
      </c:catAx>
      <c:valAx>
        <c:axId val="377569280"/>
        <c:scaling>
          <c:orientation val="maxMin"/>
        </c:scaling>
        <c:delete val="1"/>
        <c:axPos val="l"/>
        <c:numFmt formatCode="General" sourceLinked="1"/>
        <c:majorTickMark val="out"/>
        <c:minorTickMark val="none"/>
        <c:tickLblPos val="nextTo"/>
        <c:crossAx val="377563392"/>
        <c:crosses val="autoZero"/>
        <c:crossBetween val="between"/>
      </c:valAx>
    </c:plotArea>
    <c:legend>
      <c:legendPos val="r"/>
      <c:layout/>
      <c:overlay val="0"/>
    </c:legend>
    <c:plotVisOnly val="1"/>
    <c:dispBlanksAs val="zero"/>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hyperlink" Target="#Supply!A1"/><Relationship Id="rId13" Type="http://schemas.openxmlformats.org/officeDocument/2006/relationships/image" Target="../media/image2.png"/><Relationship Id="rId3" Type="http://schemas.openxmlformats.org/officeDocument/2006/relationships/hyperlink" Target="#'Deep Dive'!A1"/><Relationship Id="rId7" Type="http://schemas.openxmlformats.org/officeDocument/2006/relationships/hyperlink" Target="#'Right Sizing Position'!A1"/><Relationship Id="rId12" Type="http://schemas.openxmlformats.org/officeDocument/2006/relationships/image" Target="../media/image1.png"/><Relationship Id="rId2" Type="http://schemas.openxmlformats.org/officeDocument/2006/relationships/hyperlink" Target="#'Model Setup'!A1"/><Relationship Id="rId1" Type="http://schemas.openxmlformats.org/officeDocument/2006/relationships/hyperlink" Target="#Instructions!A1"/><Relationship Id="rId6" Type="http://schemas.openxmlformats.org/officeDocument/2006/relationships/hyperlink" Target="#'L&amp;D Numbers'!A1"/><Relationship Id="rId11" Type="http://schemas.openxmlformats.org/officeDocument/2006/relationships/hyperlink" Target="#'Demand Drivers'!A1"/><Relationship Id="rId5" Type="http://schemas.openxmlformats.org/officeDocument/2006/relationships/hyperlink" Target="#'Data Preparation'!A1"/><Relationship Id="rId10" Type="http://schemas.openxmlformats.org/officeDocument/2006/relationships/hyperlink" Target="#Automation!A1"/><Relationship Id="rId4" Type="http://schemas.openxmlformats.org/officeDocument/2006/relationships/hyperlink" Target="#'Executive View Plots'!A1"/><Relationship Id="rId9" Type="http://schemas.openxmlformats.org/officeDocument/2006/relationships/hyperlink" Target="#'L&amp;D Investment'!A1"/></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Model Setup'!A1"/></Relationships>
</file>

<file path=xl/drawings/_rels/drawing3.xml.rels><?xml version="1.0" encoding="UTF-8" standalone="yes"?>
<Relationships xmlns="http://schemas.openxmlformats.org/package/2006/relationships"><Relationship Id="rId1" Type="http://schemas.openxmlformats.org/officeDocument/2006/relationships/hyperlink" Target="#'Model Setup'!A1"/></Relationships>
</file>

<file path=xl/drawings/_rels/drawing4.xml.rels><?xml version="1.0" encoding="UTF-8" standalone="yes"?>
<Relationships xmlns="http://schemas.openxmlformats.org/package/2006/relationships"><Relationship Id="rId1" Type="http://schemas.openxmlformats.org/officeDocument/2006/relationships/hyperlink" Target="#'Model Setup'!A1"/></Relationships>
</file>

<file path=xl/drawings/_rels/drawing5.xml.rels><?xml version="1.0" encoding="UTF-8" standalone="yes"?>
<Relationships xmlns="http://schemas.openxmlformats.org/package/2006/relationships"><Relationship Id="rId1" Type="http://schemas.openxmlformats.org/officeDocument/2006/relationships/hyperlink" Target="#'Model Setup'!A1"/></Relationships>
</file>

<file path=xl/drawings/_rels/drawing6.xml.rels><?xml version="1.0" encoding="UTF-8" standalone="yes"?>
<Relationships xmlns="http://schemas.openxmlformats.org/package/2006/relationships"><Relationship Id="rId1" Type="http://schemas.openxmlformats.org/officeDocument/2006/relationships/hyperlink" Target="#'Model Setup'!A1"/></Relationships>
</file>

<file path=xl/drawings/_rels/drawing7.xml.rels><?xml version="1.0" encoding="UTF-8" standalone="yes"?>
<Relationships xmlns="http://schemas.openxmlformats.org/package/2006/relationships"><Relationship Id="rId3" Type="http://schemas.openxmlformats.org/officeDocument/2006/relationships/hyperlink" Target="#'Executive View Plots'!A1"/><Relationship Id="rId7" Type="http://schemas.openxmlformats.org/officeDocument/2006/relationships/chart" Target="../charts/chart3.xml"/><Relationship Id="rId2" Type="http://schemas.openxmlformats.org/officeDocument/2006/relationships/hyperlink" Target="#'Deep Dive'!A1"/><Relationship Id="rId1" Type="http://schemas.openxmlformats.org/officeDocument/2006/relationships/hyperlink" Target="#'Model Setup'!A1"/><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image" Target="../media/image4.png"/></Relationships>
</file>

<file path=xl/drawings/_rels/drawing8.xml.rels><?xml version="1.0" encoding="UTF-8" standalone="yes"?>
<Relationships xmlns="http://schemas.openxmlformats.org/package/2006/relationships"><Relationship Id="rId8" Type="http://schemas.openxmlformats.org/officeDocument/2006/relationships/hyperlink" Target="#'Executive View Plots'!A1"/><Relationship Id="rId3" Type="http://schemas.openxmlformats.org/officeDocument/2006/relationships/hyperlink" Target="#'Deep Dive'!A1"/><Relationship Id="rId7" Type="http://schemas.openxmlformats.org/officeDocument/2006/relationships/image" Target="../media/image5.png"/><Relationship Id="rId2" Type="http://schemas.openxmlformats.org/officeDocument/2006/relationships/hyperlink" Target="#'Model Setup'!A1"/><Relationship Id="rId1" Type="http://schemas.openxmlformats.org/officeDocument/2006/relationships/hyperlink" Target="#Instructions!A1"/><Relationship Id="rId6" Type="http://schemas.openxmlformats.org/officeDocument/2006/relationships/hyperlink" Target="#'Deep Dive - Forecast'!A1"/><Relationship Id="rId5" Type="http://schemas.openxmlformats.org/officeDocument/2006/relationships/hyperlink" Target="#'Deep Dive - Impact'!A1"/><Relationship Id="rId4" Type="http://schemas.openxmlformats.org/officeDocument/2006/relationships/hyperlink" Target="#'Deep Dive - Section Summary'!A1"/></Relationships>
</file>

<file path=xl/drawings/_rels/drawing9.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8.xml"/><Relationship Id="rId3" Type="http://schemas.openxmlformats.org/officeDocument/2006/relationships/hyperlink" Target="#'Deep Dive - Section Summary'!A1"/><Relationship Id="rId7" Type="http://schemas.openxmlformats.org/officeDocument/2006/relationships/chart" Target="../charts/chart5.xml"/><Relationship Id="rId12" Type="http://schemas.openxmlformats.org/officeDocument/2006/relationships/chart" Target="../charts/chart7.xml"/><Relationship Id="rId2" Type="http://schemas.openxmlformats.org/officeDocument/2006/relationships/hyperlink" Target="#'Deep Dive'!A1"/><Relationship Id="rId16" Type="http://schemas.openxmlformats.org/officeDocument/2006/relationships/image" Target="../media/image8.png"/><Relationship Id="rId1" Type="http://schemas.openxmlformats.org/officeDocument/2006/relationships/hyperlink" Target="#'Model Setup'!A1"/><Relationship Id="rId6" Type="http://schemas.openxmlformats.org/officeDocument/2006/relationships/chart" Target="../charts/chart4.xml"/><Relationship Id="rId11" Type="http://schemas.openxmlformats.org/officeDocument/2006/relationships/chart" Target="../charts/chart6.xml"/><Relationship Id="rId5" Type="http://schemas.openxmlformats.org/officeDocument/2006/relationships/hyperlink" Target="#'Deep Dive - Forecast'!A1"/><Relationship Id="rId15" Type="http://schemas.openxmlformats.org/officeDocument/2006/relationships/image" Target="../media/image7.png"/><Relationship Id="rId10" Type="http://schemas.openxmlformats.org/officeDocument/2006/relationships/hyperlink" Target="#'Executive View Plots'!A1"/><Relationship Id="rId4" Type="http://schemas.openxmlformats.org/officeDocument/2006/relationships/hyperlink" Target="#'Deep Dive - Impact'!A1"/><Relationship Id="rId9" Type="http://schemas.openxmlformats.org/officeDocument/2006/relationships/image" Target="../media/image6.png"/><Relationship Id="rId14"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Deep Dive - Section Summary'!A1"/><Relationship Id="rId7" Type="http://schemas.openxmlformats.org/officeDocument/2006/relationships/chart" Target="../charts/chart11.xml"/><Relationship Id="rId2" Type="http://schemas.openxmlformats.org/officeDocument/2006/relationships/hyperlink" Target="#'Deep Dive'!A1"/><Relationship Id="rId1" Type="http://schemas.openxmlformats.org/officeDocument/2006/relationships/hyperlink" Target="#'Model Setup'!A1"/><Relationship Id="rId6" Type="http://schemas.openxmlformats.org/officeDocument/2006/relationships/chart" Target="../charts/chart10.xml"/><Relationship Id="rId5" Type="http://schemas.openxmlformats.org/officeDocument/2006/relationships/hyperlink" Target="#'Deep Dive - Forecast'!A1"/><Relationship Id="rId4" Type="http://schemas.openxmlformats.org/officeDocument/2006/relationships/hyperlink" Target="#'Deep Dive - Impact'!A1"/><Relationship Id="rId9" Type="http://schemas.openxmlformats.org/officeDocument/2006/relationships/hyperlink" Target="#'Executive View Plots'!A1"/></Relationships>
</file>

<file path=xl/drawings/_rels/drawing1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hyperlink" Target="#'Deep Dive - Section Summary'!A1"/><Relationship Id="rId7" Type="http://schemas.openxmlformats.org/officeDocument/2006/relationships/image" Target="../media/image4.png"/><Relationship Id="rId2" Type="http://schemas.openxmlformats.org/officeDocument/2006/relationships/hyperlink" Target="#'Deep Dive'!A1"/><Relationship Id="rId1" Type="http://schemas.openxmlformats.org/officeDocument/2006/relationships/hyperlink" Target="#'Model Setup'!A1"/><Relationship Id="rId6" Type="http://schemas.openxmlformats.org/officeDocument/2006/relationships/hyperlink" Target="#'Deep Dive - Forecast'!A1"/><Relationship Id="rId5" Type="http://schemas.openxmlformats.org/officeDocument/2006/relationships/hyperlink" Target="#'Deep Dive - Impact'!A1"/><Relationship Id="rId4" Type="http://schemas.openxmlformats.org/officeDocument/2006/relationships/hyperlink" Target="#'Executive Overview'!A1"/><Relationship Id="rId9" Type="http://schemas.openxmlformats.org/officeDocument/2006/relationships/image" Target="../media/image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Executive Overview'!A1"/><Relationship Id="rId7" Type="http://schemas.openxmlformats.org/officeDocument/2006/relationships/image" Target="../media/image9.png"/><Relationship Id="rId2" Type="http://schemas.openxmlformats.org/officeDocument/2006/relationships/hyperlink" Target="#'Deep Dive'!A1"/><Relationship Id="rId1" Type="http://schemas.openxmlformats.org/officeDocument/2006/relationships/hyperlink" Target="#'Model Setup'!A1"/><Relationship Id="rId6" Type="http://schemas.openxmlformats.org/officeDocument/2006/relationships/hyperlink" Target="#'Deep Dive - Forecast'!A1"/><Relationship Id="rId5" Type="http://schemas.openxmlformats.org/officeDocument/2006/relationships/hyperlink" Target="#'Deep Dive - Impact'!A1"/><Relationship Id="rId4" Type="http://schemas.openxmlformats.org/officeDocument/2006/relationships/hyperlink" Target="#'Deep Dive - Section Summary'!A1"/></Relationships>
</file>

<file path=xl/drawings/_rels/drawing14.xml.rels><?xml version="1.0" encoding="UTF-8" standalone="yes"?>
<Relationships xmlns="http://schemas.openxmlformats.org/package/2006/relationships"><Relationship Id="rId3" Type="http://schemas.openxmlformats.org/officeDocument/2006/relationships/hyperlink" Target="#'Model Setup'!A1"/><Relationship Id="rId2" Type="http://schemas.openxmlformats.org/officeDocument/2006/relationships/image" Target="../media/image10.png"/><Relationship Id="rId1" Type="http://schemas.openxmlformats.org/officeDocument/2006/relationships/hyperlink" Target="#'Data Preparation'!A1"/></Relationships>
</file>

<file path=xl/drawings/_rels/drawing1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hyperlink" Target="#'Model Setup'!A1"/><Relationship Id="rId1" Type="http://schemas.openxmlformats.org/officeDocument/2006/relationships/hyperlink" Target="#'Data Preparation'!A1"/></Relationships>
</file>

<file path=xl/drawings/_rels/drawing16.xml.rels><?xml version="1.0" encoding="UTF-8" standalone="yes"?>
<Relationships xmlns="http://schemas.openxmlformats.org/package/2006/relationships"><Relationship Id="rId3" Type="http://schemas.openxmlformats.org/officeDocument/2006/relationships/hyperlink" Target="#'Model Setup'!A1"/><Relationship Id="rId2" Type="http://schemas.openxmlformats.org/officeDocument/2006/relationships/hyperlink" Target="#'Data Preparation'!A1"/><Relationship Id="rId1" Type="http://schemas.openxmlformats.org/officeDocument/2006/relationships/image" Target="../media/image12.png"/></Relationships>
</file>

<file path=xl/drawings/_rels/drawing17.xml.rels><?xml version="1.0" encoding="UTF-8" standalone="yes"?>
<Relationships xmlns="http://schemas.openxmlformats.org/package/2006/relationships"><Relationship Id="rId2" Type="http://schemas.openxmlformats.org/officeDocument/2006/relationships/hyperlink" Target="#'Model Setup'!A1"/><Relationship Id="rId1" Type="http://schemas.openxmlformats.org/officeDocument/2006/relationships/hyperlink" Target="#'Data Preparation'!A1"/></Relationships>
</file>

<file path=xl/drawings/_rels/drawing18.xml.rels><?xml version="1.0" encoding="UTF-8" standalone="yes"?>
<Relationships xmlns="http://schemas.openxmlformats.org/package/2006/relationships"><Relationship Id="rId3" Type="http://schemas.openxmlformats.org/officeDocument/2006/relationships/hyperlink" Target="#'Data Preparation'!A1"/><Relationship Id="rId2" Type="http://schemas.openxmlformats.org/officeDocument/2006/relationships/image" Target="../media/image13.png"/><Relationship Id="rId1" Type="http://schemas.openxmlformats.org/officeDocument/2006/relationships/hyperlink" Target="#'Model Setup'!A1"/></Relationships>
</file>

<file path=xl/drawings/_rels/drawing19.xml.rels><?xml version="1.0" encoding="UTF-8" standalone="yes"?>
<Relationships xmlns="http://schemas.openxmlformats.org/package/2006/relationships"><Relationship Id="rId1" Type="http://schemas.openxmlformats.org/officeDocument/2006/relationships/hyperlink" Target="#'Model Setup'!A1"/></Relationships>
</file>

<file path=xl/drawings/_rels/drawing20.xml.rels><?xml version="1.0" encoding="UTF-8" standalone="yes"?>
<Relationships xmlns="http://schemas.openxmlformats.org/package/2006/relationships"><Relationship Id="rId3" Type="http://schemas.openxmlformats.org/officeDocument/2006/relationships/hyperlink" Target="#'Executive View Plots'!A1"/><Relationship Id="rId2" Type="http://schemas.openxmlformats.org/officeDocument/2006/relationships/hyperlink" Target="#'Data Preparation'!A1"/><Relationship Id="rId1" Type="http://schemas.openxmlformats.org/officeDocument/2006/relationships/image" Target="../media/image14.png"/><Relationship Id="rId4" Type="http://schemas.openxmlformats.org/officeDocument/2006/relationships/hyperlink" Target="#'Model Setup'!A1"/></Relationships>
</file>

<file path=xl/drawings/_rels/drawing21.xml.rels><?xml version="1.0" encoding="UTF-8" standalone="yes"?>
<Relationships xmlns="http://schemas.openxmlformats.org/package/2006/relationships"><Relationship Id="rId1" Type="http://schemas.openxmlformats.org/officeDocument/2006/relationships/hyperlink" Target="#'Model Setup'!A1"/></Relationships>
</file>

<file path=xl/drawings/_rels/drawing22.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hyperlink" Target="#'Executive View Plots'!A1"/><Relationship Id="rId3" Type="http://schemas.openxmlformats.org/officeDocument/2006/relationships/hyperlink" Target="#'Data Preparation'!A1"/><Relationship Id="rId7" Type="http://schemas.openxmlformats.org/officeDocument/2006/relationships/chart" Target="../charts/chart13.xml"/><Relationship Id="rId12" Type="http://schemas.openxmlformats.org/officeDocument/2006/relationships/hyperlink" Target="#'Deep Dive'!A1"/><Relationship Id="rId2" Type="http://schemas.openxmlformats.org/officeDocument/2006/relationships/image" Target="../media/image15.png"/><Relationship Id="rId1" Type="http://schemas.openxmlformats.org/officeDocument/2006/relationships/hyperlink" Target="#'Executive View'!A1"/><Relationship Id="rId6" Type="http://schemas.openxmlformats.org/officeDocument/2006/relationships/image" Target="../media/image14.png"/><Relationship Id="rId11" Type="http://schemas.openxmlformats.org/officeDocument/2006/relationships/hyperlink" Target="#'Model Setup'!A1"/><Relationship Id="rId5" Type="http://schemas.openxmlformats.org/officeDocument/2006/relationships/chart" Target="../charts/chart12.xml"/><Relationship Id="rId10" Type="http://schemas.openxmlformats.org/officeDocument/2006/relationships/hyperlink" Target="#Instructions!A1"/><Relationship Id="rId4" Type="http://schemas.openxmlformats.org/officeDocument/2006/relationships/image" Target="../media/image16.png"/><Relationship Id="rId9"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5</xdr:col>
      <xdr:colOff>353787</xdr:colOff>
      <xdr:row>58</xdr:row>
      <xdr:rowOff>149677</xdr:rowOff>
    </xdr:from>
    <xdr:to>
      <xdr:col>22</xdr:col>
      <xdr:colOff>244930</xdr:colOff>
      <xdr:row>68</xdr:row>
      <xdr:rowOff>163284</xdr:rowOff>
    </xdr:to>
    <xdr:sp macro="" textlink="">
      <xdr:nvSpPr>
        <xdr:cNvPr id="47" name="Rectangle 46"/>
        <xdr:cNvSpPr/>
      </xdr:nvSpPr>
      <xdr:spPr>
        <a:xfrm>
          <a:off x="3415394" y="11198677"/>
          <a:ext cx="10300607" cy="1918607"/>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353787</xdr:colOff>
      <xdr:row>58</xdr:row>
      <xdr:rowOff>176891</xdr:rowOff>
    </xdr:from>
    <xdr:to>
      <xdr:col>22</xdr:col>
      <xdr:colOff>217716</xdr:colOff>
      <xdr:row>60</xdr:row>
      <xdr:rowOff>122463</xdr:rowOff>
    </xdr:to>
    <xdr:sp macro="" textlink="">
      <xdr:nvSpPr>
        <xdr:cNvPr id="60" name="Rectangle 59"/>
        <xdr:cNvSpPr/>
      </xdr:nvSpPr>
      <xdr:spPr>
        <a:xfrm>
          <a:off x="3415394" y="11225891"/>
          <a:ext cx="10273393" cy="326572"/>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a:solidFill>
                <a:schemeClr val="bg1"/>
              </a:solidFill>
            </a:rPr>
            <a:t>Parameter Setting</a:t>
          </a:r>
        </a:p>
      </xdr:txBody>
    </xdr:sp>
    <xdr:clientData/>
  </xdr:twoCellAnchor>
  <xdr:twoCellAnchor>
    <xdr:from>
      <xdr:col>4</xdr:col>
      <xdr:colOff>579344</xdr:colOff>
      <xdr:row>0</xdr:row>
      <xdr:rowOff>0</xdr:rowOff>
    </xdr:from>
    <xdr:to>
      <xdr:col>25</xdr:col>
      <xdr:colOff>55469</xdr:colOff>
      <xdr:row>6</xdr:row>
      <xdr:rowOff>57150</xdr:rowOff>
    </xdr:to>
    <xdr:sp macro="" textlink="">
      <xdr:nvSpPr>
        <xdr:cNvPr id="4" name="Rectangle 3"/>
        <xdr:cNvSpPr/>
      </xdr:nvSpPr>
      <xdr:spPr>
        <a:xfrm>
          <a:off x="3028630" y="0"/>
          <a:ext cx="12334875" cy="120015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GB" b="1">
              <a:latin typeface="Arial" panose="020B0604020202020204" pitchFamily="34" charset="0"/>
              <a:cs typeface="Arial" panose="020B0604020202020204" pitchFamily="34" charset="0"/>
            </a:rPr>
            <a:t>Strategic Workforce Planning Tool</a:t>
          </a:r>
        </a:p>
      </xdr:txBody>
    </xdr:sp>
    <xdr:clientData/>
  </xdr:twoCellAnchor>
  <xdr:twoCellAnchor>
    <xdr:from>
      <xdr:col>0</xdr:col>
      <xdr:colOff>0</xdr:colOff>
      <xdr:row>6</xdr:row>
      <xdr:rowOff>134470</xdr:rowOff>
    </xdr:from>
    <xdr:to>
      <xdr:col>4</xdr:col>
      <xdr:colOff>582377</xdr:colOff>
      <xdr:row>12</xdr:row>
      <xdr:rowOff>73366</xdr:rowOff>
    </xdr:to>
    <xdr:sp macro="" textlink="">
      <xdr:nvSpPr>
        <xdr:cNvPr id="5" name="Rectangle 4">
          <a:hlinkClick xmlns:r="http://schemas.openxmlformats.org/officeDocument/2006/relationships" r:id="rId1"/>
        </xdr:cNvPr>
        <xdr:cNvSpPr/>
      </xdr:nvSpPr>
      <xdr:spPr>
        <a:xfrm>
          <a:off x="0" y="1277470"/>
          <a:ext cx="3002848" cy="1081896"/>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Instructions</a:t>
          </a:r>
        </a:p>
      </xdr:txBody>
    </xdr:sp>
    <xdr:clientData/>
  </xdr:twoCellAnchor>
  <xdr:twoCellAnchor>
    <xdr:from>
      <xdr:col>0</xdr:col>
      <xdr:colOff>0</xdr:colOff>
      <xdr:row>12</xdr:row>
      <xdr:rowOff>30723</xdr:rowOff>
    </xdr:from>
    <xdr:to>
      <xdr:col>4</xdr:col>
      <xdr:colOff>582377</xdr:colOff>
      <xdr:row>17</xdr:row>
      <xdr:rowOff>160119</xdr:rowOff>
    </xdr:to>
    <xdr:sp macro="" textlink="">
      <xdr:nvSpPr>
        <xdr:cNvPr id="6" name="Rectangle 5">
          <a:hlinkClick xmlns:r="http://schemas.openxmlformats.org/officeDocument/2006/relationships" r:id="rId2"/>
        </xdr:cNvPr>
        <xdr:cNvSpPr/>
      </xdr:nvSpPr>
      <xdr:spPr>
        <a:xfrm>
          <a:off x="0" y="2316723"/>
          <a:ext cx="3002848" cy="1081896"/>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Model Setup</a:t>
          </a:r>
        </a:p>
      </xdr:txBody>
    </xdr:sp>
    <xdr:clientData/>
  </xdr:twoCellAnchor>
  <xdr:twoCellAnchor>
    <xdr:from>
      <xdr:col>0</xdr:col>
      <xdr:colOff>0</xdr:colOff>
      <xdr:row>23</xdr:row>
      <xdr:rowOff>83516</xdr:rowOff>
    </xdr:from>
    <xdr:to>
      <xdr:col>4</xdr:col>
      <xdr:colOff>582377</xdr:colOff>
      <xdr:row>28</xdr:row>
      <xdr:rowOff>81643</xdr:rowOff>
    </xdr:to>
    <xdr:sp macro="" textlink="">
      <xdr:nvSpPr>
        <xdr:cNvPr id="7" name="Rectangle 6">
          <a:hlinkClick xmlns:r="http://schemas.openxmlformats.org/officeDocument/2006/relationships" r:id="rId3"/>
        </xdr:cNvPr>
        <xdr:cNvSpPr/>
      </xdr:nvSpPr>
      <xdr:spPr>
        <a:xfrm>
          <a:off x="0" y="4465016"/>
          <a:ext cx="3031663" cy="950627"/>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Deep Dive View</a:t>
          </a:r>
        </a:p>
      </xdr:txBody>
    </xdr:sp>
    <xdr:clientData/>
  </xdr:twoCellAnchor>
  <xdr:twoCellAnchor>
    <xdr:from>
      <xdr:col>0</xdr:col>
      <xdr:colOff>0</xdr:colOff>
      <xdr:row>17</xdr:row>
      <xdr:rowOff>142211</xdr:rowOff>
    </xdr:from>
    <xdr:to>
      <xdr:col>4</xdr:col>
      <xdr:colOff>582377</xdr:colOff>
      <xdr:row>23</xdr:row>
      <xdr:rowOff>81107</xdr:rowOff>
    </xdr:to>
    <xdr:sp macro="" textlink="">
      <xdr:nvSpPr>
        <xdr:cNvPr id="8" name="Rectangle 7">
          <a:hlinkClick xmlns:r="http://schemas.openxmlformats.org/officeDocument/2006/relationships" r:id="rId4"/>
        </xdr:cNvPr>
        <xdr:cNvSpPr/>
      </xdr:nvSpPr>
      <xdr:spPr>
        <a:xfrm>
          <a:off x="0" y="3380711"/>
          <a:ext cx="3002848" cy="1081896"/>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Executive</a:t>
          </a:r>
          <a:r>
            <a:rPr lang="en-GB" sz="1600" b="1" baseline="0"/>
            <a:t> View</a:t>
          </a:r>
          <a:endParaRPr lang="en-GB" sz="1600" b="1"/>
        </a:p>
      </xdr:txBody>
    </xdr:sp>
    <xdr:clientData/>
  </xdr:twoCellAnchor>
  <xdr:twoCellAnchor>
    <xdr:from>
      <xdr:col>5</xdr:col>
      <xdr:colOff>312964</xdr:colOff>
      <xdr:row>26</xdr:row>
      <xdr:rowOff>163269</xdr:rowOff>
    </xdr:from>
    <xdr:to>
      <xdr:col>22</xdr:col>
      <xdr:colOff>176893</xdr:colOff>
      <xdr:row>57</xdr:row>
      <xdr:rowOff>176893</xdr:rowOff>
    </xdr:to>
    <xdr:grpSp>
      <xdr:nvGrpSpPr>
        <xdr:cNvPr id="42" name="Group 41"/>
        <xdr:cNvGrpSpPr/>
      </xdr:nvGrpSpPr>
      <xdr:grpSpPr>
        <a:xfrm>
          <a:off x="3374571" y="5116269"/>
          <a:ext cx="10273393" cy="5919124"/>
          <a:chOff x="3374571" y="1496785"/>
          <a:chExt cx="10273393" cy="6496599"/>
        </a:xfrm>
      </xdr:grpSpPr>
      <xdr:sp macro="" textlink="">
        <xdr:nvSpPr>
          <xdr:cNvPr id="41" name="Rectangle 40"/>
          <xdr:cNvSpPr/>
        </xdr:nvSpPr>
        <xdr:spPr>
          <a:xfrm>
            <a:off x="3374571" y="1496785"/>
            <a:ext cx="10273393" cy="6496599"/>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3" name="Group 32"/>
          <xdr:cNvGrpSpPr/>
        </xdr:nvGrpSpPr>
        <xdr:grpSpPr>
          <a:xfrm>
            <a:off x="3510642" y="1605642"/>
            <a:ext cx="10014857" cy="2041738"/>
            <a:chOff x="3537857" y="4653642"/>
            <a:chExt cx="10014857" cy="2041738"/>
          </a:xfrm>
        </xdr:grpSpPr>
        <xdr:sp macro="" textlink="">
          <xdr:nvSpPr>
            <xdr:cNvPr id="19" name="Rectangle 18"/>
            <xdr:cNvSpPr/>
          </xdr:nvSpPr>
          <xdr:spPr>
            <a:xfrm>
              <a:off x="3537857" y="5891895"/>
              <a:ext cx="10014857" cy="80348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2" name="Group 31"/>
            <xdr:cNvGrpSpPr/>
          </xdr:nvGrpSpPr>
          <xdr:grpSpPr>
            <a:xfrm>
              <a:off x="3551464" y="4653642"/>
              <a:ext cx="9987643" cy="1984318"/>
              <a:chOff x="3551464" y="4653642"/>
              <a:chExt cx="9987643" cy="1984318"/>
            </a:xfrm>
          </xdr:grpSpPr>
          <xdr:grpSp>
            <xdr:nvGrpSpPr>
              <xdr:cNvPr id="28" name="Group 27"/>
              <xdr:cNvGrpSpPr/>
            </xdr:nvGrpSpPr>
            <xdr:grpSpPr>
              <a:xfrm>
                <a:off x="3551464" y="4653642"/>
                <a:ext cx="9987643" cy="1984318"/>
                <a:chOff x="3551464" y="4653642"/>
                <a:chExt cx="9987643" cy="1984318"/>
              </a:xfrm>
            </xdr:grpSpPr>
            <xdr:grpSp>
              <xdr:nvGrpSpPr>
                <xdr:cNvPr id="27" name="Group 26"/>
                <xdr:cNvGrpSpPr/>
              </xdr:nvGrpSpPr>
              <xdr:grpSpPr>
                <a:xfrm>
                  <a:off x="3551464" y="4653642"/>
                  <a:ext cx="9987643" cy="1984318"/>
                  <a:chOff x="3551464" y="4653642"/>
                  <a:chExt cx="9987643" cy="1984318"/>
                </a:xfrm>
              </xdr:grpSpPr>
              <xdr:sp macro="" textlink="">
                <xdr:nvSpPr>
                  <xdr:cNvPr id="148" name="Rectangle 147"/>
                  <xdr:cNvSpPr/>
                </xdr:nvSpPr>
                <xdr:spPr>
                  <a:xfrm>
                    <a:off x="3551465" y="5606142"/>
                    <a:ext cx="9987642" cy="272143"/>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a:t>Default Values </a:t>
                    </a:r>
                  </a:p>
                </xdr:txBody>
              </xdr:sp>
              <xdr:grpSp>
                <xdr:nvGrpSpPr>
                  <xdr:cNvPr id="23" name="Group 22"/>
                  <xdr:cNvGrpSpPr/>
                </xdr:nvGrpSpPr>
                <xdr:grpSpPr>
                  <a:xfrm>
                    <a:off x="3551464" y="4653642"/>
                    <a:ext cx="9987643" cy="1984318"/>
                    <a:chOff x="3551464" y="4653642"/>
                    <a:chExt cx="9987643" cy="1984318"/>
                  </a:xfrm>
                </xdr:grpSpPr>
                <xdr:sp macro="" textlink="">
                  <xdr:nvSpPr>
                    <xdr:cNvPr id="153" name="Rectangle 152"/>
                    <xdr:cNvSpPr/>
                  </xdr:nvSpPr>
                  <xdr:spPr>
                    <a:xfrm>
                      <a:off x="10804069" y="5897539"/>
                      <a:ext cx="2707822" cy="3809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a:t>Optimistic Headcount</a:t>
                      </a:r>
                    </a:p>
                  </xdr:txBody>
                </xdr:sp>
                <xdr:grpSp>
                  <xdr:nvGrpSpPr>
                    <xdr:cNvPr id="20" name="Group 19"/>
                    <xdr:cNvGrpSpPr/>
                  </xdr:nvGrpSpPr>
                  <xdr:grpSpPr>
                    <a:xfrm>
                      <a:off x="3551464" y="4653642"/>
                      <a:ext cx="9987643" cy="1984318"/>
                      <a:chOff x="3551464" y="4653642"/>
                      <a:chExt cx="9987643" cy="1984318"/>
                    </a:xfrm>
                  </xdr:grpSpPr>
                  <xdr:grpSp>
                    <xdr:nvGrpSpPr>
                      <xdr:cNvPr id="136" name="Group 135"/>
                      <xdr:cNvGrpSpPr/>
                    </xdr:nvGrpSpPr>
                    <xdr:grpSpPr>
                      <a:xfrm>
                        <a:off x="3551464" y="4653642"/>
                        <a:ext cx="9987643" cy="953309"/>
                        <a:chOff x="3229695" y="1373512"/>
                        <a:chExt cx="10399059" cy="953309"/>
                      </a:xfrm>
                    </xdr:grpSpPr>
                    <xdr:grpSp>
                      <xdr:nvGrpSpPr>
                        <xdr:cNvPr id="137" name="Group 136"/>
                        <xdr:cNvGrpSpPr/>
                      </xdr:nvGrpSpPr>
                      <xdr:grpSpPr>
                        <a:xfrm>
                          <a:off x="3456220" y="1809746"/>
                          <a:ext cx="2436996" cy="462643"/>
                          <a:chOff x="3973286" y="1714497"/>
                          <a:chExt cx="2436996" cy="462643"/>
                        </a:xfrm>
                      </xdr:grpSpPr>
                      <xdr:sp macro="" textlink="">
                        <xdr:nvSpPr>
                          <xdr:cNvPr id="146" name="Oval 145"/>
                          <xdr:cNvSpPr/>
                        </xdr:nvSpPr>
                        <xdr:spPr>
                          <a:xfrm>
                            <a:off x="3973286" y="1809747"/>
                            <a:ext cx="272143" cy="272143"/>
                          </a:xfrm>
                          <a:prstGeom prst="ellipse">
                            <a:avLst/>
                          </a:prstGeom>
                          <a:no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47" name="TextBox 146"/>
                          <xdr:cNvSpPr txBox="1"/>
                        </xdr:nvSpPr>
                        <xdr:spPr>
                          <a:xfrm>
                            <a:off x="4395109" y="1714497"/>
                            <a:ext cx="2015173"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No</a:t>
                            </a:r>
                            <a:r>
                              <a:rPr lang="en-GB" sz="1800" b="0" baseline="0"/>
                              <a:t> Change Case</a:t>
                            </a:r>
                            <a:endParaRPr lang="en-GB" sz="1800" b="0"/>
                          </a:p>
                        </xdr:txBody>
                      </xdr:sp>
                    </xdr:grpSp>
                    <xdr:grpSp>
                      <xdr:nvGrpSpPr>
                        <xdr:cNvPr id="138" name="Group 137"/>
                        <xdr:cNvGrpSpPr/>
                      </xdr:nvGrpSpPr>
                      <xdr:grpSpPr>
                        <a:xfrm>
                          <a:off x="7198182" y="1809746"/>
                          <a:ext cx="2421126" cy="462643"/>
                          <a:chOff x="7470322" y="1714497"/>
                          <a:chExt cx="2421126" cy="462643"/>
                        </a:xfrm>
                      </xdr:grpSpPr>
                      <xdr:sp macro="" textlink="">
                        <xdr:nvSpPr>
                          <xdr:cNvPr id="144" name="Oval 143"/>
                          <xdr:cNvSpPr/>
                        </xdr:nvSpPr>
                        <xdr:spPr>
                          <a:xfrm>
                            <a:off x="7470322" y="1809747"/>
                            <a:ext cx="272143" cy="272143"/>
                          </a:xfrm>
                          <a:prstGeom prst="ellipse">
                            <a:avLst/>
                          </a:prstGeom>
                          <a:solidFill>
                            <a:schemeClr val="tx2"/>
                          </a:solid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45" name="TextBox 144"/>
                          <xdr:cNvSpPr txBox="1"/>
                        </xdr:nvSpPr>
                        <xdr:spPr>
                          <a:xfrm>
                            <a:off x="7892145" y="1714497"/>
                            <a:ext cx="1999303"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Base Case</a:t>
                            </a:r>
                          </a:p>
                        </xdr:txBody>
                      </xdr:sp>
                    </xdr:grpSp>
                    <xdr:grpSp>
                      <xdr:nvGrpSpPr>
                        <xdr:cNvPr id="139" name="Group 138"/>
                        <xdr:cNvGrpSpPr/>
                      </xdr:nvGrpSpPr>
                      <xdr:grpSpPr>
                        <a:xfrm>
                          <a:off x="10848097" y="1809746"/>
                          <a:ext cx="2426466" cy="462643"/>
                          <a:chOff x="11079416" y="1714497"/>
                          <a:chExt cx="2426466" cy="462643"/>
                        </a:xfrm>
                      </xdr:grpSpPr>
                      <xdr:sp macro="" textlink="">
                        <xdr:nvSpPr>
                          <xdr:cNvPr id="142" name="Oval 141"/>
                          <xdr:cNvSpPr/>
                        </xdr:nvSpPr>
                        <xdr:spPr>
                          <a:xfrm>
                            <a:off x="11079416" y="1809747"/>
                            <a:ext cx="272143" cy="272143"/>
                          </a:xfrm>
                          <a:prstGeom prst="ellipse">
                            <a:avLst/>
                          </a:prstGeom>
                          <a:no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43" name="TextBox 142"/>
                          <xdr:cNvSpPr txBox="1"/>
                        </xdr:nvSpPr>
                        <xdr:spPr>
                          <a:xfrm>
                            <a:off x="11501239" y="1714497"/>
                            <a:ext cx="2004643"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Optimistic Case</a:t>
                            </a:r>
                          </a:p>
                        </xdr:txBody>
                      </xdr:sp>
                    </xdr:grpSp>
                    <xdr:sp macro="" textlink="">
                      <xdr:nvSpPr>
                        <xdr:cNvPr id="140" name="Rectangle 139"/>
                        <xdr:cNvSpPr/>
                      </xdr:nvSpPr>
                      <xdr:spPr>
                        <a:xfrm>
                          <a:off x="3229695" y="1373512"/>
                          <a:ext cx="10399059"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sp macro="" textlink="">
                      <xdr:nvSpPr>
                        <xdr:cNvPr id="141" name="Rectangle 140"/>
                        <xdr:cNvSpPr/>
                      </xdr:nvSpPr>
                      <xdr:spPr>
                        <a:xfrm>
                          <a:off x="3229695" y="1373515"/>
                          <a:ext cx="10399059"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800">
                              <a:solidFill>
                                <a:schemeClr val="bg1"/>
                              </a:solidFill>
                            </a:rPr>
                            <a:t>Right-Sizing Scenario Selection</a:t>
                          </a:r>
                        </a:p>
                      </xdr:txBody>
                    </xdr:sp>
                  </xdr:grpSp>
                  <xdr:sp macro="" textlink="">
                    <xdr:nvSpPr>
                      <xdr:cNvPr id="151" name="Rectangle 150"/>
                      <xdr:cNvSpPr/>
                    </xdr:nvSpPr>
                    <xdr:spPr>
                      <a:xfrm>
                        <a:off x="3578686" y="5897539"/>
                        <a:ext cx="2643648" cy="3809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a:t>No Change Headcount</a:t>
                        </a:r>
                      </a:p>
                    </xdr:txBody>
                  </xdr:sp>
                  <xdr:sp macro="" textlink="">
                    <xdr:nvSpPr>
                      <xdr:cNvPr id="152" name="Rectangle 151"/>
                      <xdr:cNvSpPr/>
                    </xdr:nvSpPr>
                    <xdr:spPr>
                      <a:xfrm>
                        <a:off x="6839804" y="5897539"/>
                        <a:ext cx="3298926" cy="3809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a:t>Base Headcount</a:t>
                        </a:r>
                      </a:p>
                    </xdr:txBody>
                  </xdr:sp>
                  <xdr:sp macro="" textlink="">
                    <xdr:nvSpPr>
                      <xdr:cNvPr id="154" name="Rectangle 153">
                        <a:hlinkClick xmlns:r="http://schemas.openxmlformats.org/officeDocument/2006/relationships" r:id="rId5"/>
                      </xdr:cNvPr>
                      <xdr:cNvSpPr/>
                    </xdr:nvSpPr>
                    <xdr:spPr>
                      <a:xfrm>
                        <a:off x="3578686" y="6289882"/>
                        <a:ext cx="2643648" cy="348078"/>
                      </a:xfrm>
                      <a:prstGeom prst="rect">
                        <a:avLst/>
                      </a:prstGeom>
                      <a:solidFill>
                        <a:schemeClr val="accent1">
                          <a:alpha val="12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a:solidFill>
                              <a:sysClr val="windowText" lastClr="000000"/>
                            </a:solidFill>
                          </a:rPr>
                          <a:t># BB (165)</a:t>
                        </a:r>
                      </a:p>
                    </xdr:txBody>
                  </xdr:sp>
                  <xdr:sp macro="" textlink="">
                    <xdr:nvSpPr>
                      <xdr:cNvPr id="155" name="Rectangle 154">
                        <a:hlinkClick xmlns:r="http://schemas.openxmlformats.org/officeDocument/2006/relationships" r:id="rId5"/>
                      </xdr:cNvPr>
                      <xdr:cNvSpPr/>
                    </xdr:nvSpPr>
                    <xdr:spPr>
                      <a:xfrm>
                        <a:off x="6844394" y="6289882"/>
                        <a:ext cx="3292924" cy="330822"/>
                      </a:xfrm>
                      <a:prstGeom prst="rect">
                        <a:avLst/>
                      </a:prstGeom>
                      <a:solidFill>
                        <a:schemeClr val="accent1">
                          <a:alpha val="12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a:solidFill>
                              <a:sysClr val="windowText" lastClr="000000"/>
                            </a:solidFill>
                          </a:rPr>
                          <a:t># BE (161.5)</a:t>
                        </a:r>
                      </a:p>
                    </xdr:txBody>
                  </xdr:sp>
                  <xdr:sp macro="" textlink="">
                    <xdr:nvSpPr>
                      <xdr:cNvPr id="156" name="Rectangle 155">
                        <a:hlinkClick xmlns:r="http://schemas.openxmlformats.org/officeDocument/2006/relationships" r:id="rId5"/>
                      </xdr:cNvPr>
                      <xdr:cNvSpPr/>
                    </xdr:nvSpPr>
                    <xdr:spPr>
                      <a:xfrm>
                        <a:off x="10804069" y="6289882"/>
                        <a:ext cx="2707822" cy="348078"/>
                      </a:xfrm>
                      <a:prstGeom prst="rect">
                        <a:avLst/>
                      </a:prstGeom>
                      <a:solidFill>
                        <a:schemeClr val="accent1">
                          <a:alpha val="12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a:solidFill>
                              <a:sysClr val="windowText" lastClr="000000"/>
                            </a:solidFill>
                          </a:rPr>
                          <a:t># BD (158)</a:t>
                        </a:r>
                      </a:p>
                    </xdr:txBody>
                  </xdr:sp>
                </xdr:grpSp>
              </xdr:grpSp>
            </xdr:grpSp>
            <xdr:sp macro="" textlink="">
              <xdr:nvSpPr>
                <xdr:cNvPr id="177" name="Cross 176"/>
                <xdr:cNvSpPr/>
              </xdr:nvSpPr>
              <xdr:spPr>
                <a:xfrm>
                  <a:off x="13242470" y="4724412"/>
                  <a:ext cx="244929" cy="272142"/>
                </a:xfrm>
                <a:prstGeom prst="plus">
                  <a:avLst>
                    <a:gd name="adj" fmla="val 372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
            <xdr:nvSpPr>
              <xdr:cNvPr id="149" name="Cross 148"/>
              <xdr:cNvSpPr/>
            </xdr:nvSpPr>
            <xdr:spPr>
              <a:xfrm>
                <a:off x="13253354" y="5606144"/>
                <a:ext cx="244929" cy="272142"/>
              </a:xfrm>
              <a:prstGeom prst="plus">
                <a:avLst>
                  <a:gd name="adj" fmla="val 372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grpSp>
    </xdr:grpSp>
    <xdr:clientData/>
  </xdr:twoCellAnchor>
  <xdr:twoCellAnchor>
    <xdr:from>
      <xdr:col>5</xdr:col>
      <xdr:colOff>449036</xdr:colOff>
      <xdr:row>38</xdr:row>
      <xdr:rowOff>57115</xdr:rowOff>
    </xdr:from>
    <xdr:to>
      <xdr:col>22</xdr:col>
      <xdr:colOff>57149</xdr:colOff>
      <xdr:row>57</xdr:row>
      <xdr:rowOff>163285</xdr:rowOff>
    </xdr:to>
    <xdr:grpSp>
      <xdr:nvGrpSpPr>
        <xdr:cNvPr id="40" name="Group 39"/>
        <xdr:cNvGrpSpPr/>
      </xdr:nvGrpSpPr>
      <xdr:grpSpPr>
        <a:xfrm>
          <a:off x="3510643" y="7296115"/>
          <a:ext cx="10017577" cy="3725670"/>
          <a:chOff x="3510643" y="4220933"/>
          <a:chExt cx="10017577" cy="3725670"/>
        </a:xfrm>
      </xdr:grpSpPr>
      <xdr:grpSp>
        <xdr:nvGrpSpPr>
          <xdr:cNvPr id="38" name="Group 37"/>
          <xdr:cNvGrpSpPr/>
        </xdr:nvGrpSpPr>
        <xdr:grpSpPr>
          <a:xfrm>
            <a:off x="3513364" y="4220933"/>
            <a:ext cx="10014856" cy="3725670"/>
            <a:chOff x="3499757" y="7486647"/>
            <a:chExt cx="10014856" cy="3725670"/>
          </a:xfrm>
        </xdr:grpSpPr>
        <xdr:grpSp>
          <xdr:nvGrpSpPr>
            <xdr:cNvPr id="37" name="Group 36"/>
            <xdr:cNvGrpSpPr/>
          </xdr:nvGrpSpPr>
          <xdr:grpSpPr>
            <a:xfrm>
              <a:off x="3499757" y="7486647"/>
              <a:ext cx="10012137" cy="3725670"/>
              <a:chOff x="3499757" y="7486647"/>
              <a:chExt cx="10012137" cy="3725670"/>
            </a:xfrm>
          </xdr:grpSpPr>
          <xdr:grpSp>
            <xdr:nvGrpSpPr>
              <xdr:cNvPr id="24" name="Group 23"/>
              <xdr:cNvGrpSpPr/>
            </xdr:nvGrpSpPr>
            <xdr:grpSpPr>
              <a:xfrm>
                <a:off x="3499757" y="7486647"/>
                <a:ext cx="10012137" cy="3725670"/>
                <a:chOff x="3499757" y="7486647"/>
                <a:chExt cx="10012137" cy="3725670"/>
              </a:xfrm>
            </xdr:grpSpPr>
            <xdr:sp macro="" textlink="">
              <xdr:nvSpPr>
                <xdr:cNvPr id="180" name="Rectangle 179"/>
                <xdr:cNvSpPr/>
              </xdr:nvSpPr>
              <xdr:spPr>
                <a:xfrm>
                  <a:off x="3499758" y="8602434"/>
                  <a:ext cx="10012136" cy="2609883"/>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p>
              </xdr:txBody>
            </xdr:sp>
            <xdr:grpSp>
              <xdr:nvGrpSpPr>
                <xdr:cNvPr id="157" name="Group 156"/>
                <xdr:cNvGrpSpPr/>
              </xdr:nvGrpSpPr>
              <xdr:grpSpPr>
                <a:xfrm>
                  <a:off x="3499757" y="7486647"/>
                  <a:ext cx="10012137" cy="2326822"/>
                  <a:chOff x="3551464" y="4803319"/>
                  <a:chExt cx="10012137" cy="2326822"/>
                </a:xfrm>
              </xdr:grpSpPr>
              <xdr:grpSp>
                <xdr:nvGrpSpPr>
                  <xdr:cNvPr id="158" name="Group 157"/>
                  <xdr:cNvGrpSpPr/>
                </xdr:nvGrpSpPr>
                <xdr:grpSpPr>
                  <a:xfrm>
                    <a:off x="3551464" y="4803319"/>
                    <a:ext cx="9987643" cy="953309"/>
                    <a:chOff x="3229695" y="1523189"/>
                    <a:chExt cx="10399059" cy="953309"/>
                  </a:xfrm>
                </xdr:grpSpPr>
                <xdr:grpSp>
                  <xdr:nvGrpSpPr>
                    <xdr:cNvPr id="164" name="Group 163"/>
                    <xdr:cNvGrpSpPr/>
                  </xdr:nvGrpSpPr>
                  <xdr:grpSpPr>
                    <a:xfrm>
                      <a:off x="3456220" y="1973030"/>
                      <a:ext cx="2419993" cy="462643"/>
                      <a:chOff x="3973286" y="1877781"/>
                      <a:chExt cx="2419993" cy="462643"/>
                    </a:xfrm>
                  </xdr:grpSpPr>
                  <xdr:sp macro="" textlink="">
                    <xdr:nvSpPr>
                      <xdr:cNvPr id="173" name="Oval 172"/>
                      <xdr:cNvSpPr/>
                    </xdr:nvSpPr>
                    <xdr:spPr>
                      <a:xfrm>
                        <a:off x="3973286" y="1945817"/>
                        <a:ext cx="272143" cy="272143"/>
                      </a:xfrm>
                      <a:prstGeom prst="ellipse">
                        <a:avLst/>
                      </a:prstGeom>
                      <a:no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a:p>
                    </xdr:txBody>
                  </xdr:sp>
                  <xdr:sp macro="" textlink="">
                    <xdr:nvSpPr>
                      <xdr:cNvPr id="174" name="TextBox 173"/>
                      <xdr:cNvSpPr txBox="1"/>
                    </xdr:nvSpPr>
                    <xdr:spPr>
                      <a:xfrm>
                        <a:off x="4395109" y="1877781"/>
                        <a:ext cx="1998170"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600" b="0"/>
                          <a:t>Conservative Case</a:t>
                        </a:r>
                      </a:p>
                    </xdr:txBody>
                  </xdr:sp>
                </xdr:grpSp>
                <xdr:grpSp>
                  <xdr:nvGrpSpPr>
                    <xdr:cNvPr id="165" name="Group 164"/>
                    <xdr:cNvGrpSpPr/>
                  </xdr:nvGrpSpPr>
                  <xdr:grpSpPr>
                    <a:xfrm>
                      <a:off x="7198182" y="1973030"/>
                      <a:ext cx="2421126" cy="462643"/>
                      <a:chOff x="7470322" y="1877781"/>
                      <a:chExt cx="2421126" cy="462643"/>
                    </a:xfrm>
                  </xdr:grpSpPr>
                  <xdr:sp macro="" textlink="">
                    <xdr:nvSpPr>
                      <xdr:cNvPr id="171" name="Oval 170"/>
                      <xdr:cNvSpPr/>
                    </xdr:nvSpPr>
                    <xdr:spPr>
                      <a:xfrm>
                        <a:off x="7470322" y="1973031"/>
                        <a:ext cx="272143" cy="272143"/>
                      </a:xfrm>
                      <a:prstGeom prst="ellipse">
                        <a:avLst/>
                      </a:prstGeom>
                      <a:solidFill>
                        <a:schemeClr val="tx2"/>
                      </a:solid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a:p>
                    </xdr:txBody>
                  </xdr:sp>
                  <xdr:sp macro="" textlink="">
                    <xdr:nvSpPr>
                      <xdr:cNvPr id="172" name="TextBox 171"/>
                      <xdr:cNvSpPr txBox="1"/>
                    </xdr:nvSpPr>
                    <xdr:spPr>
                      <a:xfrm>
                        <a:off x="7892145" y="1877781"/>
                        <a:ext cx="1999303"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600" b="0"/>
                          <a:t>Base Case</a:t>
                        </a:r>
                      </a:p>
                    </xdr:txBody>
                  </xdr:sp>
                </xdr:grpSp>
                <xdr:grpSp>
                  <xdr:nvGrpSpPr>
                    <xdr:cNvPr id="166" name="Group 165"/>
                    <xdr:cNvGrpSpPr/>
                  </xdr:nvGrpSpPr>
                  <xdr:grpSpPr>
                    <a:xfrm>
                      <a:off x="10848097" y="1904996"/>
                      <a:ext cx="2381130" cy="530677"/>
                      <a:chOff x="11079416" y="1809747"/>
                      <a:chExt cx="2381130" cy="530677"/>
                    </a:xfrm>
                  </xdr:grpSpPr>
                  <xdr:sp macro="" textlink="">
                    <xdr:nvSpPr>
                      <xdr:cNvPr id="169" name="Oval 168"/>
                      <xdr:cNvSpPr/>
                    </xdr:nvSpPr>
                    <xdr:spPr>
                      <a:xfrm>
                        <a:off x="11079416" y="1809747"/>
                        <a:ext cx="272143" cy="272143"/>
                      </a:xfrm>
                      <a:prstGeom prst="ellipse">
                        <a:avLst/>
                      </a:prstGeom>
                      <a:no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a:p>
                    </xdr:txBody>
                  </xdr:sp>
                  <xdr:sp macro="" textlink="">
                    <xdr:nvSpPr>
                      <xdr:cNvPr id="170" name="TextBox 169"/>
                      <xdr:cNvSpPr txBox="1"/>
                    </xdr:nvSpPr>
                    <xdr:spPr>
                      <a:xfrm>
                        <a:off x="11501239" y="1877781"/>
                        <a:ext cx="1959307"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600" b="0"/>
                          <a:t>Optimistic Case</a:t>
                        </a:r>
                      </a:p>
                    </xdr:txBody>
                  </xdr:sp>
                </xdr:grpSp>
                <xdr:sp macro="" textlink="">
                  <xdr:nvSpPr>
                    <xdr:cNvPr id="167" name="Rectangle 166"/>
                    <xdr:cNvSpPr/>
                  </xdr:nvSpPr>
                  <xdr:spPr>
                    <a:xfrm>
                      <a:off x="3229695" y="1523189"/>
                      <a:ext cx="10399059"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600">
                        <a:solidFill>
                          <a:schemeClr val="tx2"/>
                        </a:solidFill>
                      </a:endParaRPr>
                    </a:p>
                  </xdr:txBody>
                </xdr:sp>
                <xdr:sp macro="" textlink="">
                  <xdr:nvSpPr>
                    <xdr:cNvPr id="168" name="Rectangle 167"/>
                    <xdr:cNvSpPr/>
                  </xdr:nvSpPr>
                  <xdr:spPr>
                    <a:xfrm>
                      <a:off x="3229695" y="1523192"/>
                      <a:ext cx="10399059"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a:solidFill>
                            <a:schemeClr val="bg1"/>
                          </a:solidFill>
                        </a:rPr>
                        <a:t> Scenario Selection (Automation &amp; L&amp;D Intervention)</a:t>
                      </a:r>
                    </a:p>
                  </xdr:txBody>
                </xdr:sp>
              </xdr:grpSp>
              <xdr:sp macro="" textlink="">
                <xdr:nvSpPr>
                  <xdr:cNvPr id="159" name="Rectangle 158"/>
                  <xdr:cNvSpPr/>
                </xdr:nvSpPr>
                <xdr:spPr>
                  <a:xfrm>
                    <a:off x="3565079" y="6460669"/>
                    <a:ext cx="2643648" cy="3129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a:t>Conservative Case</a:t>
                    </a:r>
                  </a:p>
                </xdr:txBody>
              </xdr:sp>
              <xdr:sp macro="" textlink="">
                <xdr:nvSpPr>
                  <xdr:cNvPr id="160" name="Rectangle 159"/>
                  <xdr:cNvSpPr/>
                </xdr:nvSpPr>
                <xdr:spPr>
                  <a:xfrm>
                    <a:off x="6839804" y="6460671"/>
                    <a:ext cx="3298926" cy="3265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a:t>Base Case</a:t>
                    </a:r>
                  </a:p>
                </xdr:txBody>
              </xdr:sp>
              <xdr:sp macro="" textlink="">
                <xdr:nvSpPr>
                  <xdr:cNvPr id="161" name="Rectangle 160"/>
                  <xdr:cNvSpPr/>
                </xdr:nvSpPr>
                <xdr:spPr>
                  <a:xfrm>
                    <a:off x="3565079" y="6768456"/>
                    <a:ext cx="2643648" cy="348078"/>
                  </a:xfrm>
                  <a:prstGeom prst="rect">
                    <a:avLst/>
                  </a:prstGeom>
                  <a:solidFill>
                    <a:schemeClr val="accent1">
                      <a:alpha val="12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a:solidFill>
                          <a:sysClr val="windowText" lastClr="000000"/>
                        </a:solidFill>
                      </a:rPr>
                      <a:t>0 </a:t>
                    </a:r>
                  </a:p>
                </xdr:txBody>
              </xdr:sp>
              <xdr:sp macro="" textlink="">
                <xdr:nvSpPr>
                  <xdr:cNvPr id="162" name="Rectangle 161">
                    <a:hlinkClick xmlns:r="http://schemas.openxmlformats.org/officeDocument/2006/relationships" r:id="rId6"/>
                  </xdr:cNvPr>
                  <xdr:cNvSpPr/>
                </xdr:nvSpPr>
                <xdr:spPr>
                  <a:xfrm>
                    <a:off x="6835379" y="6782063"/>
                    <a:ext cx="3299222" cy="348078"/>
                  </a:xfrm>
                  <a:prstGeom prst="rect">
                    <a:avLst/>
                  </a:prstGeom>
                  <a:solidFill>
                    <a:schemeClr val="accent1">
                      <a:alpha val="12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200">
                        <a:solidFill>
                          <a:sysClr val="windowText" lastClr="000000"/>
                        </a:solidFill>
                      </a:rPr>
                      <a:t>=average(L&amp;D Numbers F7 to J7); (1600)</a:t>
                    </a:r>
                  </a:p>
                </xdr:txBody>
              </xdr:sp>
              <xdr:sp macro="" textlink="">
                <xdr:nvSpPr>
                  <xdr:cNvPr id="163" name="Rectangle 162">
                    <a:hlinkClick xmlns:r="http://schemas.openxmlformats.org/officeDocument/2006/relationships" r:id="rId6"/>
                  </xdr:cNvPr>
                  <xdr:cNvSpPr/>
                </xdr:nvSpPr>
                <xdr:spPr>
                  <a:xfrm>
                    <a:off x="10804069" y="6754849"/>
                    <a:ext cx="2759532" cy="348078"/>
                  </a:xfrm>
                  <a:prstGeom prst="rect">
                    <a:avLst/>
                  </a:prstGeom>
                  <a:solidFill>
                    <a:schemeClr val="accent1">
                      <a:alpha val="12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a:pPr>
                    <a:endParaRPr lang="en-GB" sz="1200" kern="1200">
                      <a:solidFill>
                        <a:sysClr val="windowText" lastClr="000000"/>
                      </a:solidFill>
                      <a:effectLst/>
                      <a:latin typeface="+mn-lt"/>
                      <a:ea typeface="+mn-ea"/>
                      <a:cs typeface="+mn-cs"/>
                    </a:endParaRPr>
                  </a:p>
                  <a:p>
                    <a:pPr marL="0" marR="0" indent="0" algn="ctr" defTabSz="914400" rtl="0" eaLnBrk="1" fontAlgn="auto" latinLnBrk="0" hangingPunct="1">
                      <a:lnSpc>
                        <a:spcPct val="100000"/>
                      </a:lnSpc>
                      <a:spcBef>
                        <a:spcPts val="0"/>
                      </a:spcBef>
                      <a:spcAft>
                        <a:spcPts val="0"/>
                      </a:spcAft>
                      <a:buClrTx/>
                      <a:buSzTx/>
                      <a:buFontTx/>
                      <a:buNone/>
                      <a:tabLst/>
                      <a:defRPr/>
                    </a:pPr>
                    <a:r>
                      <a:rPr lang="en-GB" sz="1200" kern="1200">
                        <a:solidFill>
                          <a:sysClr val="windowText" lastClr="000000"/>
                        </a:solidFill>
                        <a:effectLst/>
                        <a:latin typeface="+mn-lt"/>
                        <a:ea typeface="+mn-ea"/>
                        <a:cs typeface="+mn-cs"/>
                      </a:rPr>
                      <a:t>=average(L&amp;D Numbers F7 to J7); 1600</a:t>
                    </a:r>
                    <a:endParaRPr lang="en-US" sz="1200">
                      <a:solidFill>
                        <a:sysClr val="windowText" lastClr="000000"/>
                      </a:solidFill>
                      <a:effectLst/>
                    </a:endParaRPr>
                  </a:p>
                  <a:p>
                    <a:pPr algn="ctr"/>
                    <a:endParaRPr lang="en-GB" sz="1600">
                      <a:solidFill>
                        <a:sysClr val="windowText" lastClr="000000"/>
                      </a:solidFill>
                    </a:endParaRPr>
                  </a:p>
                </xdr:txBody>
              </xdr:sp>
            </xdr:grpSp>
          </xdr:grpSp>
          <xdr:sp macro="" textlink="">
            <xdr:nvSpPr>
              <xdr:cNvPr id="176" name="Rectangle 175"/>
              <xdr:cNvSpPr/>
            </xdr:nvSpPr>
            <xdr:spPr>
              <a:xfrm>
                <a:off x="3513365" y="8466361"/>
                <a:ext cx="9987642" cy="272143"/>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a:t>Default Values </a:t>
                </a:r>
              </a:p>
            </xdr:txBody>
          </xdr:sp>
          <xdr:sp macro="" textlink="">
            <xdr:nvSpPr>
              <xdr:cNvPr id="178" name="Cross 177"/>
              <xdr:cNvSpPr/>
            </xdr:nvSpPr>
            <xdr:spPr>
              <a:xfrm>
                <a:off x="13204372" y="7557391"/>
                <a:ext cx="244929" cy="272142"/>
              </a:xfrm>
              <a:prstGeom prst="plus">
                <a:avLst>
                  <a:gd name="adj" fmla="val 372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79" name="Cross 178"/>
              <xdr:cNvSpPr/>
            </xdr:nvSpPr>
            <xdr:spPr>
              <a:xfrm>
                <a:off x="13207095" y="8444569"/>
                <a:ext cx="244929" cy="272142"/>
              </a:xfrm>
              <a:prstGeom prst="plus">
                <a:avLst>
                  <a:gd name="adj" fmla="val 372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
          <xdr:nvSpPr>
            <xdr:cNvPr id="183" name="Rectangle 182"/>
            <xdr:cNvSpPr/>
          </xdr:nvSpPr>
          <xdr:spPr>
            <a:xfrm>
              <a:off x="3513365" y="10006689"/>
              <a:ext cx="9974035" cy="255815"/>
            </a:xfrm>
            <a:prstGeom prst="rect">
              <a:avLst/>
            </a:prstGeom>
            <a:solidFill>
              <a:srgbClr val="E35205">
                <a:alpha val="25000"/>
              </a:srgbClr>
            </a:solidFill>
            <a:ln w="9525" cap="flat" cmpd="sng" algn="ctr">
              <a:noFill/>
              <a:prstDash val="solid"/>
              <a:round/>
              <a:headEnd type="none" w="med" len="med"/>
              <a:tailEnd type="none" w="med" len="med"/>
            </a:ln>
            <a:effectLst/>
          </xdr:spPr>
          <xdr:txBody>
            <a:bodyPr vert="horz" wrap="square" lIns="72000" tIns="72000" rIns="72000" bIns="72000" numCol="1" rtlCol="0" anchor="ctr" anchorCtr="0" compatLnSpc="1">
              <a:prstTxWarp prst="textNoShape">
                <a:avLst/>
              </a:prstTxWarp>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 typeface="Wingdings" pitchFamily="2" charset="2"/>
                <a:buNone/>
                <a:tabLst/>
                <a:defRPr/>
              </a:pPr>
              <a:r>
                <a:rPr kumimoji="0" lang="en-GB" sz="1400" b="1" i="0" u="none" strike="noStrike" kern="0" cap="none" spc="0" normalizeH="0" baseline="0">
                  <a:ln>
                    <a:noFill/>
                  </a:ln>
                  <a:solidFill>
                    <a:sysClr val="windowText" lastClr="000000"/>
                  </a:solidFill>
                  <a:effectLst/>
                  <a:uLnTx/>
                  <a:uFillTx/>
                  <a:latin typeface="Arial" pitchFamily="34" charset="0"/>
                  <a:ea typeface="+mn-ea"/>
                  <a:cs typeface="SABIC Typeface Text Light"/>
                </a:rPr>
                <a:t>Automation Impact (5 Years) </a:t>
              </a:r>
            </a:p>
          </xdr:txBody>
        </xdr:sp>
        <xdr:sp macro="" textlink="">
          <xdr:nvSpPr>
            <xdr:cNvPr id="184" name="Rectangle 183"/>
            <xdr:cNvSpPr/>
          </xdr:nvSpPr>
          <xdr:spPr>
            <a:xfrm>
              <a:off x="3513364" y="10276111"/>
              <a:ext cx="2643648" cy="3129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a:t>Conservative Case</a:t>
              </a:r>
            </a:p>
          </xdr:txBody>
        </xdr:sp>
        <xdr:sp macro="" textlink="">
          <xdr:nvSpPr>
            <xdr:cNvPr id="185" name="Rectangle 184"/>
            <xdr:cNvSpPr/>
          </xdr:nvSpPr>
          <xdr:spPr>
            <a:xfrm>
              <a:off x="6788089" y="10276113"/>
              <a:ext cx="3298926" cy="3265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a:t>Base Case</a:t>
              </a:r>
            </a:p>
          </xdr:txBody>
        </xdr:sp>
        <xdr:sp macro="" textlink="">
          <xdr:nvSpPr>
            <xdr:cNvPr id="186" name="Rectangle 185"/>
            <xdr:cNvSpPr/>
          </xdr:nvSpPr>
          <xdr:spPr>
            <a:xfrm>
              <a:off x="3513364" y="10583898"/>
              <a:ext cx="2643648" cy="348078"/>
            </a:xfrm>
            <a:prstGeom prst="rect">
              <a:avLst/>
            </a:prstGeom>
            <a:solidFill>
              <a:schemeClr val="accent1">
                <a:alpha val="12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a:solidFill>
                    <a:sysClr val="windowText" lastClr="000000"/>
                  </a:solidFill>
                </a:rPr>
                <a:t>0 </a:t>
              </a:r>
            </a:p>
          </xdr:txBody>
        </xdr:sp>
        <xdr:sp macro="" textlink="">
          <xdr:nvSpPr>
            <xdr:cNvPr id="187" name="Rectangle 186">
              <a:hlinkClick xmlns:r="http://schemas.openxmlformats.org/officeDocument/2006/relationships" r:id="rId5"/>
            </xdr:cNvPr>
            <xdr:cNvSpPr/>
          </xdr:nvSpPr>
          <xdr:spPr>
            <a:xfrm>
              <a:off x="6789964" y="10597505"/>
              <a:ext cx="3295639" cy="315422"/>
            </a:xfrm>
            <a:prstGeom prst="rect">
              <a:avLst/>
            </a:prstGeom>
            <a:solidFill>
              <a:schemeClr val="accent1">
                <a:alpha val="12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a:solidFill>
                    <a:sysClr val="windowText" lastClr="000000"/>
                  </a:solidFill>
                </a:rPr>
                <a:t>X%</a:t>
              </a:r>
            </a:p>
          </xdr:txBody>
        </xdr:sp>
        <xdr:sp macro="" textlink="">
          <xdr:nvSpPr>
            <xdr:cNvPr id="188" name="Rectangle 187"/>
            <xdr:cNvSpPr/>
          </xdr:nvSpPr>
          <xdr:spPr>
            <a:xfrm>
              <a:off x="10752354" y="10570291"/>
              <a:ext cx="2759532" cy="348078"/>
            </a:xfrm>
            <a:prstGeom prst="rect">
              <a:avLst/>
            </a:prstGeom>
            <a:solidFill>
              <a:schemeClr val="accent1">
                <a:alpha val="12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a:solidFill>
                    <a:sysClr val="windowText" lastClr="000000"/>
                  </a:solidFill>
                </a:rPr>
                <a:t>2X%</a:t>
              </a:r>
            </a:p>
          </xdr:txBody>
        </xdr:sp>
        <xdr:sp macro="" textlink="">
          <xdr:nvSpPr>
            <xdr:cNvPr id="189" name="Rectangle 188"/>
            <xdr:cNvSpPr/>
          </xdr:nvSpPr>
          <xdr:spPr>
            <a:xfrm>
              <a:off x="10752364" y="10276112"/>
              <a:ext cx="2762249" cy="299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a:t>Optimistic Case</a:t>
              </a:r>
            </a:p>
          </xdr:txBody>
        </xdr:sp>
      </xdr:grpSp>
      <xdr:grpSp>
        <xdr:nvGrpSpPr>
          <xdr:cNvPr id="39" name="Group 38"/>
          <xdr:cNvGrpSpPr/>
        </xdr:nvGrpSpPr>
        <xdr:grpSpPr>
          <a:xfrm>
            <a:off x="3510643" y="5581648"/>
            <a:ext cx="10001249" cy="568781"/>
            <a:chOff x="3510643" y="8874576"/>
            <a:chExt cx="10001249" cy="568781"/>
          </a:xfrm>
        </xdr:grpSpPr>
        <xdr:sp macro="" textlink="">
          <xdr:nvSpPr>
            <xdr:cNvPr id="175" name="Rectangle 174"/>
            <xdr:cNvSpPr/>
          </xdr:nvSpPr>
          <xdr:spPr>
            <a:xfrm>
              <a:off x="10749643" y="9143997"/>
              <a:ext cx="2762249" cy="2993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a:t>Optimistic Case</a:t>
              </a:r>
            </a:p>
          </xdr:txBody>
        </xdr:sp>
        <xdr:sp macro="" textlink="">
          <xdr:nvSpPr>
            <xdr:cNvPr id="181" name="Rectangle 180"/>
            <xdr:cNvSpPr/>
          </xdr:nvSpPr>
          <xdr:spPr>
            <a:xfrm>
              <a:off x="3510643" y="8874576"/>
              <a:ext cx="9974035" cy="255815"/>
            </a:xfrm>
            <a:prstGeom prst="rect">
              <a:avLst/>
            </a:prstGeom>
            <a:solidFill>
              <a:srgbClr val="E35205">
                <a:alpha val="25000"/>
              </a:srgbClr>
            </a:solidFill>
            <a:ln w="9525" cap="flat" cmpd="sng" algn="ctr">
              <a:noFill/>
              <a:prstDash val="solid"/>
              <a:round/>
              <a:headEnd type="none" w="med" len="med"/>
              <a:tailEnd type="none" w="med" len="med"/>
            </a:ln>
            <a:effectLst/>
          </xdr:spPr>
          <xdr:txBody>
            <a:bodyPr vert="horz" wrap="square" lIns="72000" tIns="72000" rIns="72000" bIns="72000" numCol="1" rtlCol="0" anchor="ctr" anchorCtr="0" compatLnSpc="1">
              <a:prstTxWarp prst="textNoShape">
                <a:avLst/>
              </a:prstTxWarp>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l" defTabSz="914400" rtl="0" eaLnBrk="1" fontAlgn="base" latinLnBrk="0" hangingPunct="1">
                <a:lnSpc>
                  <a:spcPct val="100000"/>
                </a:lnSpc>
                <a:spcBef>
                  <a:spcPct val="0"/>
                </a:spcBef>
                <a:spcAft>
                  <a:spcPct val="0"/>
                </a:spcAft>
                <a:buClrTx/>
                <a:buSzTx/>
                <a:buFont typeface="Wingdings" pitchFamily="2" charset="2"/>
                <a:buNone/>
                <a:tabLst/>
                <a:defRPr/>
              </a:pPr>
              <a:r>
                <a:rPr kumimoji="0" lang="en-GB" sz="1400" b="1" i="0" u="none" strike="noStrike" kern="0" cap="none" spc="0" normalizeH="0" baseline="0">
                  <a:ln>
                    <a:noFill/>
                  </a:ln>
                  <a:solidFill>
                    <a:sysClr val="windowText" lastClr="000000"/>
                  </a:solidFill>
                  <a:effectLst/>
                  <a:uLnTx/>
                  <a:uFillTx/>
                  <a:latin typeface="Arial" pitchFamily="34" charset="0"/>
                  <a:ea typeface="+mn-ea"/>
                  <a:cs typeface="SABIC Typeface Text Light"/>
                </a:rPr>
                <a:t>Yearly L&amp;D Investment </a:t>
              </a:r>
            </a:p>
          </xdr:txBody>
        </xdr:sp>
      </xdr:grpSp>
    </xdr:grpSp>
    <xdr:clientData/>
  </xdr:twoCellAnchor>
  <xdr:twoCellAnchor>
    <xdr:from>
      <xdr:col>5</xdr:col>
      <xdr:colOff>495302</xdr:colOff>
      <xdr:row>63</xdr:row>
      <xdr:rowOff>32646</xdr:rowOff>
    </xdr:from>
    <xdr:to>
      <xdr:col>22</xdr:col>
      <xdr:colOff>73481</xdr:colOff>
      <xdr:row>68</xdr:row>
      <xdr:rowOff>33455</xdr:rowOff>
    </xdr:to>
    <xdr:grpSp>
      <xdr:nvGrpSpPr>
        <xdr:cNvPr id="44" name="Group 43"/>
        <xdr:cNvGrpSpPr/>
      </xdr:nvGrpSpPr>
      <xdr:grpSpPr>
        <a:xfrm>
          <a:off x="3556909" y="12034146"/>
          <a:ext cx="9987643" cy="953309"/>
          <a:chOff x="3475264" y="11843647"/>
          <a:chExt cx="9987643" cy="953309"/>
        </a:xfrm>
      </xdr:grpSpPr>
      <xdr:sp macro="" textlink="">
        <xdr:nvSpPr>
          <xdr:cNvPr id="210" name="TextBox 209">
            <a:hlinkClick xmlns:r="http://schemas.openxmlformats.org/officeDocument/2006/relationships" r:id="rId7"/>
          </xdr:cNvPr>
          <xdr:cNvSpPr txBox="1"/>
        </xdr:nvSpPr>
        <xdr:spPr>
          <a:xfrm>
            <a:off x="7326070" y="12306289"/>
            <a:ext cx="1919117" cy="416381"/>
          </a:xfrm>
          <a:prstGeom prst="rect">
            <a:avLst/>
          </a:prstGeom>
          <a:solidFill>
            <a:srgbClr val="FFFF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marL="0" indent="0" algn="ctr"/>
            <a:r>
              <a:rPr lang="en-GB" sz="1600" b="0">
                <a:solidFill>
                  <a:schemeClr val="dk1"/>
                </a:solidFill>
                <a:latin typeface="+mn-lt"/>
                <a:ea typeface="+mn-ea"/>
                <a:cs typeface="+mn-cs"/>
              </a:rPr>
              <a:t>Rightsizing Position</a:t>
            </a:r>
          </a:p>
        </xdr:txBody>
      </xdr:sp>
      <xdr:grpSp>
        <xdr:nvGrpSpPr>
          <xdr:cNvPr id="193" name="Group 192"/>
          <xdr:cNvGrpSpPr/>
        </xdr:nvGrpSpPr>
        <xdr:grpSpPr>
          <a:xfrm>
            <a:off x="3475264" y="11843647"/>
            <a:ext cx="9987643" cy="953309"/>
            <a:chOff x="3229695" y="1373512"/>
            <a:chExt cx="10399059" cy="953309"/>
          </a:xfrm>
        </xdr:grpSpPr>
        <xdr:sp macro="" textlink="">
          <xdr:nvSpPr>
            <xdr:cNvPr id="209" name="TextBox 208">
              <a:hlinkClick xmlns:r="http://schemas.openxmlformats.org/officeDocument/2006/relationships" r:id="rId8"/>
            </xdr:cNvPr>
            <xdr:cNvSpPr txBox="1"/>
          </xdr:nvSpPr>
          <xdr:spPr>
            <a:xfrm>
              <a:off x="3353846" y="1836960"/>
              <a:ext cx="1839486" cy="415575"/>
            </a:xfrm>
            <a:prstGeom prst="rect">
              <a:avLst/>
            </a:prstGeom>
            <a:solidFill>
              <a:srgbClr val="FFFF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600" b="0"/>
                <a:t>Supply</a:t>
              </a:r>
            </a:p>
          </xdr:txBody>
        </xdr:sp>
        <xdr:sp macro="" textlink="">
          <xdr:nvSpPr>
            <xdr:cNvPr id="202" name="Rectangle 201"/>
            <xdr:cNvSpPr/>
          </xdr:nvSpPr>
          <xdr:spPr>
            <a:xfrm>
              <a:off x="3229695" y="1373512"/>
              <a:ext cx="10399059"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600">
                <a:solidFill>
                  <a:schemeClr val="tx2"/>
                </a:solidFill>
              </a:endParaRPr>
            </a:p>
          </xdr:txBody>
        </xdr:sp>
        <xdr:sp macro="" textlink="">
          <xdr:nvSpPr>
            <xdr:cNvPr id="203" name="Rectangle 202"/>
            <xdr:cNvSpPr/>
          </xdr:nvSpPr>
          <xdr:spPr>
            <a:xfrm>
              <a:off x="3229695" y="1373515"/>
              <a:ext cx="10399059"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a:solidFill>
                    <a:schemeClr val="bg1"/>
                  </a:solidFill>
                </a:rPr>
                <a:t>Change Default</a:t>
              </a:r>
              <a:r>
                <a:rPr lang="en-GB" sz="1600" baseline="0">
                  <a:solidFill>
                    <a:schemeClr val="bg1"/>
                  </a:solidFill>
                </a:rPr>
                <a:t> </a:t>
              </a:r>
              <a:r>
                <a:rPr lang="en-GB" sz="1600">
                  <a:solidFill>
                    <a:schemeClr val="bg1"/>
                  </a:solidFill>
                </a:rPr>
                <a:t>Parameters</a:t>
              </a:r>
            </a:p>
          </xdr:txBody>
        </xdr:sp>
      </xdr:grpSp>
      <xdr:sp macro="" textlink="">
        <xdr:nvSpPr>
          <xdr:cNvPr id="211" name="TextBox 210">
            <a:hlinkClick xmlns:r="http://schemas.openxmlformats.org/officeDocument/2006/relationships" r:id="rId9"/>
          </xdr:cNvPr>
          <xdr:cNvSpPr txBox="1"/>
        </xdr:nvSpPr>
        <xdr:spPr>
          <a:xfrm>
            <a:off x="9397078" y="12295403"/>
            <a:ext cx="1919117" cy="416381"/>
          </a:xfrm>
          <a:prstGeom prst="rect">
            <a:avLst/>
          </a:prstGeom>
          <a:solidFill>
            <a:srgbClr val="FFFF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marL="0" indent="0" algn="ctr"/>
            <a:r>
              <a:rPr lang="en-GB" sz="1600" b="0">
                <a:solidFill>
                  <a:schemeClr val="dk1"/>
                </a:solidFill>
                <a:latin typeface="+mn-lt"/>
                <a:ea typeface="+mn-ea"/>
                <a:cs typeface="+mn-cs"/>
              </a:rPr>
              <a:t>L&amp;D Investment</a:t>
            </a:r>
          </a:p>
        </xdr:txBody>
      </xdr:sp>
      <xdr:sp macro="" textlink="">
        <xdr:nvSpPr>
          <xdr:cNvPr id="212" name="TextBox 211">
            <a:hlinkClick xmlns:r="http://schemas.openxmlformats.org/officeDocument/2006/relationships" r:id="rId10"/>
          </xdr:cNvPr>
          <xdr:cNvSpPr txBox="1"/>
        </xdr:nvSpPr>
        <xdr:spPr>
          <a:xfrm>
            <a:off x="11454478" y="12298125"/>
            <a:ext cx="1919117" cy="416381"/>
          </a:xfrm>
          <a:prstGeom prst="rect">
            <a:avLst/>
          </a:prstGeom>
          <a:solidFill>
            <a:srgbClr val="FFFF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marL="0" indent="0" algn="ctr"/>
            <a:r>
              <a:rPr lang="en-GB" sz="1600" b="0">
                <a:solidFill>
                  <a:schemeClr val="dk1"/>
                </a:solidFill>
                <a:latin typeface="+mn-lt"/>
                <a:ea typeface="+mn-ea"/>
                <a:cs typeface="+mn-cs"/>
              </a:rPr>
              <a:t>Automation</a:t>
            </a:r>
          </a:p>
        </xdr:txBody>
      </xdr:sp>
      <xdr:sp macro="" textlink="">
        <xdr:nvSpPr>
          <xdr:cNvPr id="218" name="TextBox 217">
            <a:hlinkClick xmlns:r="http://schemas.openxmlformats.org/officeDocument/2006/relationships" r:id="rId11"/>
          </xdr:cNvPr>
          <xdr:cNvSpPr txBox="1"/>
        </xdr:nvSpPr>
        <xdr:spPr>
          <a:xfrm>
            <a:off x="5464633" y="12295405"/>
            <a:ext cx="1719939" cy="416381"/>
          </a:xfrm>
          <a:prstGeom prst="rect">
            <a:avLst/>
          </a:prstGeom>
          <a:solidFill>
            <a:srgbClr val="FFFF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marL="0" indent="0" algn="ctr"/>
            <a:r>
              <a:rPr lang="en-GB" sz="1600" b="0">
                <a:solidFill>
                  <a:schemeClr val="dk1"/>
                </a:solidFill>
                <a:latin typeface="+mn-lt"/>
                <a:ea typeface="+mn-ea"/>
                <a:cs typeface="+mn-cs"/>
              </a:rPr>
              <a:t>Demand</a:t>
            </a:r>
          </a:p>
        </xdr:txBody>
      </xdr:sp>
    </xdr:grpSp>
    <xdr:clientData/>
  </xdr:twoCellAnchor>
  <xdr:twoCellAnchor editAs="oneCell">
    <xdr:from>
      <xdr:col>5</xdr:col>
      <xdr:colOff>272141</xdr:colOff>
      <xdr:row>17</xdr:row>
      <xdr:rowOff>95233</xdr:rowOff>
    </xdr:from>
    <xdr:to>
      <xdr:col>22</xdr:col>
      <xdr:colOff>285750</xdr:colOff>
      <xdr:row>26</xdr:row>
      <xdr:rowOff>47400</xdr:rowOff>
    </xdr:to>
    <xdr:pic>
      <xdr:nvPicPr>
        <xdr:cNvPr id="49" name="Picture 48"/>
        <xdr:cNvPicPr>
          <a:picLocks noChangeAspect="1"/>
        </xdr:cNvPicPr>
      </xdr:nvPicPr>
      <xdr:blipFill>
        <a:blip xmlns:r="http://schemas.openxmlformats.org/officeDocument/2006/relationships" r:embed="rId12"/>
        <a:stretch>
          <a:fillRect/>
        </a:stretch>
      </xdr:blipFill>
      <xdr:spPr>
        <a:xfrm>
          <a:off x="3333748" y="3333733"/>
          <a:ext cx="10423073" cy="1666667"/>
        </a:xfrm>
        <a:prstGeom prst="rect">
          <a:avLst/>
        </a:prstGeom>
      </xdr:spPr>
    </xdr:pic>
    <xdr:clientData/>
  </xdr:twoCellAnchor>
  <xdr:twoCellAnchor>
    <xdr:from>
      <xdr:col>2</xdr:col>
      <xdr:colOff>598714</xdr:colOff>
      <xdr:row>21</xdr:row>
      <xdr:rowOff>166567</xdr:rowOff>
    </xdr:from>
    <xdr:to>
      <xdr:col>5</xdr:col>
      <xdr:colOff>272141</xdr:colOff>
      <xdr:row>30</xdr:row>
      <xdr:rowOff>95250</xdr:rowOff>
    </xdr:to>
    <xdr:cxnSp macro="">
      <xdr:nvCxnSpPr>
        <xdr:cNvPr id="3" name="Straight Arrow Connector 2"/>
        <xdr:cNvCxnSpPr>
          <a:stCxn id="49" idx="1"/>
        </xdr:cNvCxnSpPr>
      </xdr:nvCxnSpPr>
      <xdr:spPr>
        <a:xfrm flipH="1">
          <a:off x="1823357" y="4167067"/>
          <a:ext cx="1510391" cy="164318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530679</xdr:colOff>
      <xdr:row>30</xdr:row>
      <xdr:rowOff>190499</xdr:rowOff>
    </xdr:from>
    <xdr:to>
      <xdr:col>4</xdr:col>
      <xdr:colOff>136072</xdr:colOff>
      <xdr:row>37</xdr:row>
      <xdr:rowOff>149679</xdr:rowOff>
    </xdr:to>
    <xdr:sp macro="" textlink="">
      <xdr:nvSpPr>
        <xdr:cNvPr id="9" name="TextBox 8">
          <a:hlinkClick xmlns:r="http://schemas.openxmlformats.org/officeDocument/2006/relationships" r:id="rId5"/>
        </xdr:cNvPr>
        <xdr:cNvSpPr txBox="1"/>
      </xdr:nvSpPr>
      <xdr:spPr>
        <a:xfrm>
          <a:off x="530679" y="5905499"/>
          <a:ext cx="2054679" cy="1292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Make these</a:t>
          </a:r>
          <a:r>
            <a:rPr lang="en-US" sz="1100" baseline="0"/>
            <a:t> filters selective and auto populate </a:t>
          </a:r>
        </a:p>
        <a:p>
          <a:r>
            <a:rPr lang="en-US" sz="1100" baseline="0"/>
            <a:t>2. Alphabetic</a:t>
          </a:r>
        </a:p>
        <a:p>
          <a:r>
            <a:rPr lang="en-US" sz="1100" baseline="0"/>
            <a:t>(See the example )</a:t>
          </a:r>
        </a:p>
        <a:p>
          <a:r>
            <a:rPr lang="en-US" sz="1100" baseline="0"/>
            <a:t>Suppose Selected filter is Family Finance, Region MEA and SUb family xxx. </a:t>
          </a:r>
        </a:p>
      </xdr:txBody>
    </xdr:sp>
    <xdr:clientData/>
  </xdr:twoCellAnchor>
  <xdr:twoCellAnchor>
    <xdr:from>
      <xdr:col>4</xdr:col>
      <xdr:colOff>0</xdr:colOff>
      <xdr:row>36</xdr:row>
      <xdr:rowOff>19610</xdr:rowOff>
    </xdr:from>
    <xdr:to>
      <xdr:col>6</xdr:col>
      <xdr:colOff>288470</xdr:colOff>
      <xdr:row>40</xdr:row>
      <xdr:rowOff>108857</xdr:rowOff>
    </xdr:to>
    <xdr:cxnSp macro="">
      <xdr:nvCxnSpPr>
        <xdr:cNvPr id="90" name="Straight Arrow Connector 89"/>
        <xdr:cNvCxnSpPr/>
      </xdr:nvCxnSpPr>
      <xdr:spPr>
        <a:xfrm flipH="1">
          <a:off x="2449286" y="6877610"/>
          <a:ext cx="1513113" cy="85124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288472</xdr:colOff>
      <xdr:row>38</xdr:row>
      <xdr:rowOff>84364</xdr:rowOff>
    </xdr:from>
    <xdr:to>
      <xdr:col>3</xdr:col>
      <xdr:colOff>506187</xdr:colOff>
      <xdr:row>42</xdr:row>
      <xdr:rowOff>57150</xdr:rowOff>
    </xdr:to>
    <xdr:sp macro="" textlink="">
      <xdr:nvSpPr>
        <xdr:cNvPr id="92" name="TextBox 91">
          <a:hlinkClick xmlns:r="http://schemas.openxmlformats.org/officeDocument/2006/relationships" r:id="rId5"/>
        </xdr:cNvPr>
        <xdr:cNvSpPr txBox="1"/>
      </xdr:nvSpPr>
      <xdr:spPr>
        <a:xfrm>
          <a:off x="288472" y="7323364"/>
          <a:ext cx="2054679" cy="7347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number comes from column BB after selecting the respective filter. </a:t>
          </a:r>
          <a:endParaRPr lang="en-US" sz="1100" baseline="0"/>
        </a:p>
      </xdr:txBody>
    </xdr:sp>
    <xdr:clientData/>
  </xdr:twoCellAnchor>
  <xdr:twoCellAnchor>
    <xdr:from>
      <xdr:col>1</xdr:col>
      <xdr:colOff>13608</xdr:colOff>
      <xdr:row>53</xdr:row>
      <xdr:rowOff>13607</xdr:rowOff>
    </xdr:from>
    <xdr:to>
      <xdr:col>3</xdr:col>
      <xdr:colOff>272143</xdr:colOff>
      <xdr:row>57</xdr:row>
      <xdr:rowOff>108857</xdr:rowOff>
    </xdr:to>
    <xdr:sp macro="" textlink="">
      <xdr:nvSpPr>
        <xdr:cNvPr id="12" name="Rectangle 11"/>
        <xdr:cNvSpPr/>
      </xdr:nvSpPr>
      <xdr:spPr>
        <a:xfrm>
          <a:off x="625929" y="10110107"/>
          <a:ext cx="1483178" cy="857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 check how this number is calculated check cel FQ4 in Data Praparation</a:t>
          </a:r>
        </a:p>
      </xdr:txBody>
    </xdr:sp>
    <xdr:clientData/>
  </xdr:twoCellAnchor>
  <xdr:twoCellAnchor>
    <xdr:from>
      <xdr:col>3</xdr:col>
      <xdr:colOff>258536</xdr:colOff>
      <xdr:row>55</xdr:row>
      <xdr:rowOff>95250</xdr:rowOff>
    </xdr:from>
    <xdr:to>
      <xdr:col>11</xdr:col>
      <xdr:colOff>13607</xdr:colOff>
      <xdr:row>57</xdr:row>
      <xdr:rowOff>0</xdr:rowOff>
    </xdr:to>
    <xdr:cxnSp macro="">
      <xdr:nvCxnSpPr>
        <xdr:cNvPr id="14" name="Straight Arrow Connector 13"/>
        <xdr:cNvCxnSpPr/>
      </xdr:nvCxnSpPr>
      <xdr:spPr>
        <a:xfrm flipV="1">
          <a:off x="2095500" y="10572750"/>
          <a:ext cx="4653643" cy="285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462645</xdr:colOff>
      <xdr:row>37</xdr:row>
      <xdr:rowOff>13607</xdr:rowOff>
    </xdr:from>
    <xdr:to>
      <xdr:col>21</xdr:col>
      <xdr:colOff>312967</xdr:colOff>
      <xdr:row>37</xdr:row>
      <xdr:rowOff>176893</xdr:rowOff>
    </xdr:to>
    <xdr:sp macro="" textlink="">
      <xdr:nvSpPr>
        <xdr:cNvPr id="15" name="TextBox 14"/>
        <xdr:cNvSpPr txBox="1"/>
      </xdr:nvSpPr>
      <xdr:spPr>
        <a:xfrm>
          <a:off x="3524252" y="7062107"/>
          <a:ext cx="9647465" cy="1632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t"/>
        <a:lstStyle/>
        <a:p>
          <a:r>
            <a:rPr lang="en-US" sz="1100"/>
            <a:t>The</a:t>
          </a:r>
          <a:r>
            <a:rPr lang="en-US" sz="1100" baseline="0"/>
            <a:t> values of this scenario could be changed using the Rightsizing Position given under Parameter Setting  below</a:t>
          </a:r>
          <a:endParaRPr lang="en-US" sz="1100"/>
        </a:p>
      </xdr:txBody>
    </xdr:sp>
    <xdr:clientData/>
  </xdr:twoCellAnchor>
  <xdr:twoCellAnchor>
    <xdr:from>
      <xdr:col>5</xdr:col>
      <xdr:colOff>519796</xdr:colOff>
      <xdr:row>50</xdr:row>
      <xdr:rowOff>97946</xdr:rowOff>
    </xdr:from>
    <xdr:to>
      <xdr:col>21</xdr:col>
      <xdr:colOff>370118</xdr:colOff>
      <xdr:row>51</xdr:row>
      <xdr:rowOff>70732</xdr:rowOff>
    </xdr:to>
    <xdr:sp macro="" textlink="">
      <xdr:nvSpPr>
        <xdr:cNvPr id="97" name="TextBox 96"/>
        <xdr:cNvSpPr txBox="1"/>
      </xdr:nvSpPr>
      <xdr:spPr>
        <a:xfrm>
          <a:off x="3581403" y="9622946"/>
          <a:ext cx="9647465" cy="1632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t"/>
        <a:lstStyle/>
        <a:p>
          <a:r>
            <a:rPr lang="en-US" sz="1100"/>
            <a:t>The</a:t>
          </a:r>
          <a:r>
            <a:rPr lang="en-US" sz="1100" baseline="0"/>
            <a:t> values of this scenario could be changed using the L&amp;D Investment tab given under Parameter Setting below</a:t>
          </a:r>
          <a:endParaRPr lang="en-US" sz="1100"/>
        </a:p>
      </xdr:txBody>
    </xdr:sp>
    <xdr:clientData/>
  </xdr:twoCellAnchor>
  <xdr:twoCellAnchor>
    <xdr:from>
      <xdr:col>5</xdr:col>
      <xdr:colOff>560617</xdr:colOff>
      <xdr:row>56</xdr:row>
      <xdr:rowOff>111578</xdr:rowOff>
    </xdr:from>
    <xdr:to>
      <xdr:col>21</xdr:col>
      <xdr:colOff>410939</xdr:colOff>
      <xdr:row>57</xdr:row>
      <xdr:rowOff>84364</xdr:rowOff>
    </xdr:to>
    <xdr:sp macro="" textlink="">
      <xdr:nvSpPr>
        <xdr:cNvPr id="98" name="TextBox 97"/>
        <xdr:cNvSpPr txBox="1"/>
      </xdr:nvSpPr>
      <xdr:spPr>
        <a:xfrm>
          <a:off x="3622224" y="10779578"/>
          <a:ext cx="9647465" cy="1632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t"/>
        <a:lstStyle/>
        <a:p>
          <a:r>
            <a:rPr lang="en-US" sz="1100"/>
            <a:t>The</a:t>
          </a:r>
          <a:r>
            <a:rPr lang="en-US" sz="1100" baseline="0"/>
            <a:t> values of this scenario could be changed using the Automation tab given under Parameter Setting  below</a:t>
          </a:r>
          <a:endParaRPr lang="en-US" sz="1100"/>
        </a:p>
      </xdr:txBody>
    </xdr:sp>
    <xdr:clientData/>
  </xdr:twoCellAnchor>
  <xdr:twoCellAnchor>
    <xdr:from>
      <xdr:col>21</xdr:col>
      <xdr:colOff>544286</xdr:colOff>
      <xdr:row>59</xdr:row>
      <xdr:rowOff>27212</xdr:rowOff>
    </xdr:from>
    <xdr:to>
      <xdr:col>22</xdr:col>
      <xdr:colOff>176894</xdr:colOff>
      <xdr:row>60</xdr:row>
      <xdr:rowOff>108854</xdr:rowOff>
    </xdr:to>
    <xdr:sp macro="" textlink="">
      <xdr:nvSpPr>
        <xdr:cNvPr id="99" name="Cross 98"/>
        <xdr:cNvSpPr/>
      </xdr:nvSpPr>
      <xdr:spPr>
        <a:xfrm>
          <a:off x="13403036" y="11266712"/>
          <a:ext cx="244929" cy="272142"/>
        </a:xfrm>
        <a:prstGeom prst="plus">
          <a:avLst>
            <a:gd name="adj" fmla="val 372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editAs="oneCell">
    <xdr:from>
      <xdr:col>5</xdr:col>
      <xdr:colOff>190500</xdr:colOff>
      <xdr:row>5</xdr:row>
      <xdr:rowOff>176893</xdr:rowOff>
    </xdr:from>
    <xdr:to>
      <xdr:col>22</xdr:col>
      <xdr:colOff>561989</xdr:colOff>
      <xdr:row>17</xdr:row>
      <xdr:rowOff>148036</xdr:rowOff>
    </xdr:to>
    <xdr:pic>
      <xdr:nvPicPr>
        <xdr:cNvPr id="2" name="Picture 1"/>
        <xdr:cNvPicPr>
          <a:picLocks noChangeAspect="1"/>
        </xdr:cNvPicPr>
      </xdr:nvPicPr>
      <xdr:blipFill>
        <a:blip xmlns:r="http://schemas.openxmlformats.org/officeDocument/2006/relationships" r:embed="rId13"/>
        <a:stretch>
          <a:fillRect/>
        </a:stretch>
      </xdr:blipFill>
      <xdr:spPr>
        <a:xfrm>
          <a:off x="3252107" y="1129393"/>
          <a:ext cx="10780953" cy="2257143"/>
        </a:xfrm>
        <a:prstGeom prst="rect">
          <a:avLst/>
        </a:prstGeom>
      </xdr:spPr>
    </xdr:pic>
    <xdr:clientData/>
  </xdr:twoCellAnchor>
  <xdr:twoCellAnchor>
    <xdr:from>
      <xdr:col>6</xdr:col>
      <xdr:colOff>367392</xdr:colOff>
      <xdr:row>12</xdr:row>
      <xdr:rowOff>136072</xdr:rowOff>
    </xdr:from>
    <xdr:to>
      <xdr:col>16</xdr:col>
      <xdr:colOff>149678</xdr:colOff>
      <xdr:row>12</xdr:row>
      <xdr:rowOff>149679</xdr:rowOff>
    </xdr:to>
    <xdr:cxnSp macro="">
      <xdr:nvCxnSpPr>
        <xdr:cNvPr id="11" name="Straight Connector 10"/>
        <xdr:cNvCxnSpPr/>
      </xdr:nvCxnSpPr>
      <xdr:spPr>
        <a:xfrm>
          <a:off x="4041321" y="2422072"/>
          <a:ext cx="5905500" cy="13607"/>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272143</xdr:colOff>
      <xdr:row>12</xdr:row>
      <xdr:rowOff>40822</xdr:rowOff>
    </xdr:from>
    <xdr:to>
      <xdr:col>16</xdr:col>
      <xdr:colOff>449036</xdr:colOff>
      <xdr:row>13</xdr:row>
      <xdr:rowOff>54429</xdr:rowOff>
    </xdr:to>
    <xdr:sp macro="" textlink="">
      <xdr:nvSpPr>
        <xdr:cNvPr id="13" name="Rectangle 12"/>
        <xdr:cNvSpPr/>
      </xdr:nvSpPr>
      <xdr:spPr>
        <a:xfrm>
          <a:off x="3946072" y="2326822"/>
          <a:ext cx="6300107" cy="2041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rtlCol="0" anchor="t"/>
        <a:lstStyle/>
        <a:p>
          <a:pPr algn="l"/>
          <a:r>
            <a:rPr lang="en-US" sz="1100"/>
            <a:t>You can navigate to different tabs. </a:t>
          </a:r>
        </a:p>
      </xdr:txBody>
    </xdr:sp>
    <xdr:clientData/>
  </xdr:twoCellAnchor>
  <xdr:twoCellAnchor>
    <xdr:from>
      <xdr:col>6</xdr:col>
      <xdr:colOff>326570</xdr:colOff>
      <xdr:row>19</xdr:row>
      <xdr:rowOff>122463</xdr:rowOff>
    </xdr:from>
    <xdr:to>
      <xdr:col>21</xdr:col>
      <xdr:colOff>244928</xdr:colOff>
      <xdr:row>20</xdr:row>
      <xdr:rowOff>108857</xdr:rowOff>
    </xdr:to>
    <xdr:sp macro="" textlink="">
      <xdr:nvSpPr>
        <xdr:cNvPr id="16" name="Rectangle 15"/>
        <xdr:cNvSpPr/>
      </xdr:nvSpPr>
      <xdr:spPr>
        <a:xfrm>
          <a:off x="4000499" y="3741963"/>
          <a:ext cx="9103179" cy="1768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lang="en-US" sz="1100"/>
            <a:t>Here you can select the Department/Function</a:t>
          </a:r>
          <a:r>
            <a:rPr lang="en-US" sz="1100" baseline="0"/>
            <a:t> of your choice. </a:t>
          </a:r>
          <a:r>
            <a:rPr lang="en-US" sz="1100"/>
            <a:t>You can change the default values of the selected filters under</a:t>
          </a:r>
          <a:r>
            <a:rPr lang="en-US" sz="1100" baseline="0"/>
            <a:t> </a:t>
          </a:r>
          <a:r>
            <a:rPr lang="en-US" sz="1100"/>
            <a:t>Default Parameter Setting section Setting</a:t>
          </a:r>
          <a:r>
            <a:rPr lang="en-US" sz="1100" baseline="0"/>
            <a:t> tab.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0</xdr:colOff>
      <xdr:row>0</xdr:row>
      <xdr:rowOff>313765</xdr:rowOff>
    </xdr:to>
    <xdr:sp macro="" textlink="">
      <xdr:nvSpPr>
        <xdr:cNvPr id="4" name="Rounded Rectangle 3">
          <a:hlinkClick xmlns:r="http://schemas.openxmlformats.org/officeDocument/2006/relationships" r:id="rId1"/>
        </xdr:cNvPr>
        <xdr:cNvSpPr/>
      </xdr:nvSpPr>
      <xdr:spPr>
        <a:xfrm>
          <a:off x="0" y="0"/>
          <a:ext cx="1792941" cy="313765"/>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Back</a:t>
          </a:r>
          <a:r>
            <a:rPr lang="en-GB" sz="2000" baseline="0"/>
            <a:t> to setup</a:t>
          </a:r>
          <a:endParaRPr lang="en-GB" sz="2000"/>
        </a:p>
      </xdr:txBody>
    </xdr:sp>
    <xdr:clientData/>
  </xdr:twoCellAnchor>
  <xdr:twoCellAnchor editAs="oneCell">
    <xdr:from>
      <xdr:col>3</xdr:col>
      <xdr:colOff>133350</xdr:colOff>
      <xdr:row>4</xdr:row>
      <xdr:rowOff>69669</xdr:rowOff>
    </xdr:from>
    <xdr:to>
      <xdr:col>4</xdr:col>
      <xdr:colOff>9543</xdr:colOff>
      <xdr:row>8</xdr:row>
      <xdr:rowOff>147564</xdr:rowOff>
    </xdr:to>
    <xdr:pic>
      <xdr:nvPicPr>
        <xdr:cNvPr id="5" name="Picture 4"/>
        <xdr:cNvPicPr>
          <a:picLocks noChangeAspect="1"/>
        </xdr:cNvPicPr>
      </xdr:nvPicPr>
      <xdr:blipFill rotWithShape="1">
        <a:blip xmlns:r="http://schemas.openxmlformats.org/officeDocument/2006/relationships" r:embed="rId2">
          <a:clrChange>
            <a:clrFrom>
              <a:srgbClr val="FFFFFF"/>
            </a:clrFrom>
            <a:clrTo>
              <a:srgbClr val="FFFFFF">
                <a:alpha val="0"/>
              </a:srgbClr>
            </a:clrTo>
          </a:clrChange>
        </a:blip>
        <a:srcRect t="10841"/>
        <a:stretch/>
      </xdr:blipFill>
      <xdr:spPr>
        <a:xfrm>
          <a:off x="2466975" y="1012644"/>
          <a:ext cx="990618" cy="839895"/>
        </a:xfrm>
        <a:prstGeom prst="rect">
          <a:avLst/>
        </a:prstGeom>
      </xdr:spPr>
    </xdr:pic>
    <xdr:clientData/>
  </xdr:twoCellAnchor>
  <xdr:twoCellAnchor editAs="oneCell">
    <xdr:from>
      <xdr:col>3</xdr:col>
      <xdr:colOff>123825</xdr:colOff>
      <xdr:row>9</xdr:row>
      <xdr:rowOff>98244</xdr:rowOff>
    </xdr:from>
    <xdr:to>
      <xdr:col>4</xdr:col>
      <xdr:colOff>18</xdr:colOff>
      <xdr:row>13</xdr:row>
      <xdr:rowOff>176139</xdr:rowOff>
    </xdr:to>
    <xdr:pic>
      <xdr:nvPicPr>
        <xdr:cNvPr id="11" name="Picture 10"/>
        <xdr:cNvPicPr>
          <a:picLocks noChangeAspect="1"/>
        </xdr:cNvPicPr>
      </xdr:nvPicPr>
      <xdr:blipFill rotWithShape="1">
        <a:blip xmlns:r="http://schemas.openxmlformats.org/officeDocument/2006/relationships" r:embed="rId2">
          <a:clrChange>
            <a:clrFrom>
              <a:srgbClr val="FFFFFF"/>
            </a:clrFrom>
            <a:clrTo>
              <a:srgbClr val="FFFFFF">
                <a:alpha val="0"/>
              </a:srgbClr>
            </a:clrTo>
          </a:clrChange>
        </a:blip>
        <a:srcRect t="10841"/>
        <a:stretch/>
      </xdr:blipFill>
      <xdr:spPr>
        <a:xfrm>
          <a:off x="2457450" y="1993719"/>
          <a:ext cx="990618" cy="839895"/>
        </a:xfrm>
        <a:prstGeom prst="rect">
          <a:avLst/>
        </a:prstGeom>
      </xdr:spPr>
    </xdr:pic>
    <xdr:clientData/>
  </xdr:twoCellAnchor>
  <xdr:twoCellAnchor editAs="oneCell">
    <xdr:from>
      <xdr:col>3</xdr:col>
      <xdr:colOff>123825</xdr:colOff>
      <xdr:row>14</xdr:row>
      <xdr:rowOff>164919</xdr:rowOff>
    </xdr:from>
    <xdr:to>
      <xdr:col>4</xdr:col>
      <xdr:colOff>18</xdr:colOff>
      <xdr:row>19</xdr:row>
      <xdr:rowOff>52314</xdr:rowOff>
    </xdr:to>
    <xdr:pic>
      <xdr:nvPicPr>
        <xdr:cNvPr id="13" name="Picture 12"/>
        <xdr:cNvPicPr>
          <a:picLocks noChangeAspect="1"/>
        </xdr:cNvPicPr>
      </xdr:nvPicPr>
      <xdr:blipFill rotWithShape="1">
        <a:blip xmlns:r="http://schemas.openxmlformats.org/officeDocument/2006/relationships" r:embed="rId2">
          <a:clrChange>
            <a:clrFrom>
              <a:srgbClr val="FFFFFF"/>
            </a:clrFrom>
            <a:clrTo>
              <a:srgbClr val="FFFFFF">
                <a:alpha val="0"/>
              </a:srgbClr>
            </a:clrTo>
          </a:clrChange>
        </a:blip>
        <a:srcRect t="10841"/>
        <a:stretch/>
      </xdr:blipFill>
      <xdr:spPr>
        <a:xfrm>
          <a:off x="2457450" y="3012894"/>
          <a:ext cx="990618" cy="8398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78441</xdr:colOff>
      <xdr:row>1</xdr:row>
      <xdr:rowOff>0</xdr:rowOff>
    </xdr:to>
    <xdr:sp macro="" textlink="">
      <xdr:nvSpPr>
        <xdr:cNvPr id="5" name="Rounded Rectangle 4">
          <a:hlinkClick xmlns:r="http://schemas.openxmlformats.org/officeDocument/2006/relationships" r:id="rId1"/>
        </xdr:cNvPr>
        <xdr:cNvSpPr/>
      </xdr:nvSpPr>
      <xdr:spPr>
        <a:xfrm>
          <a:off x="0" y="0"/>
          <a:ext cx="1792941" cy="314325"/>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Back</a:t>
          </a:r>
          <a:r>
            <a:rPr lang="en-GB" sz="2000" baseline="0"/>
            <a:t> to setup</a:t>
          </a:r>
          <a:endParaRPr lang="en-GB" sz="2000"/>
        </a:p>
      </xdr:txBody>
    </xdr:sp>
    <xdr:clientData/>
  </xdr:twoCellAnchor>
  <xdr:twoCellAnchor>
    <xdr:from>
      <xdr:col>0</xdr:col>
      <xdr:colOff>866774</xdr:colOff>
      <xdr:row>6</xdr:row>
      <xdr:rowOff>47624</xdr:rowOff>
    </xdr:from>
    <xdr:to>
      <xdr:col>1</xdr:col>
      <xdr:colOff>1390649</xdr:colOff>
      <xdr:row>14</xdr:row>
      <xdr:rowOff>28575</xdr:rowOff>
    </xdr:to>
    <xdr:grpSp>
      <xdr:nvGrpSpPr>
        <xdr:cNvPr id="20" name="Group 19"/>
        <xdr:cNvGrpSpPr/>
      </xdr:nvGrpSpPr>
      <xdr:grpSpPr>
        <a:xfrm>
          <a:off x="866774" y="1314449"/>
          <a:ext cx="2238375" cy="1504951"/>
          <a:chOff x="57149" y="1771649"/>
          <a:chExt cx="2238375" cy="1504951"/>
        </a:xfrm>
      </xdr:grpSpPr>
      <xdr:sp macro="" textlink="">
        <xdr:nvSpPr>
          <xdr:cNvPr id="9" name="Rectangle 8"/>
          <xdr:cNvSpPr/>
        </xdr:nvSpPr>
        <xdr:spPr>
          <a:xfrm>
            <a:off x="333375" y="2324100"/>
            <a:ext cx="1590675" cy="76200"/>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Oval 9"/>
          <xdr:cNvSpPr/>
        </xdr:nvSpPr>
        <xdr:spPr>
          <a:xfrm>
            <a:off x="809625" y="2200275"/>
            <a:ext cx="295275" cy="295275"/>
          </a:xfrm>
          <a:prstGeom prst="ellipse">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1" name="TextBox 10"/>
          <xdr:cNvSpPr txBox="1"/>
        </xdr:nvSpPr>
        <xdr:spPr>
          <a:xfrm>
            <a:off x="1676399" y="2019299"/>
            <a:ext cx="6191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tx1">
                    <a:lumMod val="75000"/>
                    <a:lumOff val="25000"/>
                  </a:schemeClr>
                </a:solidFill>
              </a:rPr>
              <a:t>100%</a:t>
            </a:r>
          </a:p>
        </xdr:txBody>
      </xdr:sp>
      <xdr:sp macro="" textlink="">
        <xdr:nvSpPr>
          <xdr:cNvPr id="12" name="TextBox 11"/>
          <xdr:cNvSpPr txBox="1"/>
        </xdr:nvSpPr>
        <xdr:spPr>
          <a:xfrm>
            <a:off x="57149" y="2019299"/>
            <a:ext cx="6191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tx1">
                    <a:lumMod val="75000"/>
                    <a:lumOff val="25000"/>
                  </a:schemeClr>
                </a:solidFill>
              </a:rPr>
              <a:t>0%</a:t>
            </a:r>
          </a:p>
        </xdr:txBody>
      </xdr:sp>
      <xdr:sp macro="" textlink="">
        <xdr:nvSpPr>
          <xdr:cNvPr id="13" name="TextBox 12"/>
          <xdr:cNvSpPr txBox="1"/>
        </xdr:nvSpPr>
        <xdr:spPr>
          <a:xfrm>
            <a:off x="114300" y="1771649"/>
            <a:ext cx="18288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200" b="1">
                <a:solidFill>
                  <a:schemeClr val="tx1">
                    <a:lumMod val="75000"/>
                    <a:lumOff val="25000"/>
                  </a:schemeClr>
                </a:solidFill>
              </a:rPr>
              <a:t>2019</a:t>
            </a:r>
            <a:r>
              <a:rPr lang="en-GB" sz="1200" b="1" baseline="0">
                <a:solidFill>
                  <a:schemeClr val="tx1">
                    <a:lumMod val="75000"/>
                    <a:lumOff val="25000"/>
                  </a:schemeClr>
                </a:solidFill>
              </a:rPr>
              <a:t> Automation Level:</a:t>
            </a:r>
            <a:endParaRPr lang="en-GB" sz="1200" b="1">
              <a:solidFill>
                <a:schemeClr val="tx1">
                  <a:lumMod val="75000"/>
                  <a:lumOff val="25000"/>
                </a:schemeClr>
              </a:solidFill>
            </a:endParaRPr>
          </a:p>
        </xdr:txBody>
      </xdr:sp>
      <xdr:sp macro="" textlink="">
        <xdr:nvSpPr>
          <xdr:cNvPr id="14" name="TextBox 13"/>
          <xdr:cNvSpPr txBox="1"/>
        </xdr:nvSpPr>
        <xdr:spPr>
          <a:xfrm>
            <a:off x="114300" y="2571749"/>
            <a:ext cx="18288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200" b="1">
                <a:solidFill>
                  <a:schemeClr val="tx1">
                    <a:lumMod val="75000"/>
                    <a:lumOff val="25000"/>
                  </a:schemeClr>
                </a:solidFill>
              </a:rPr>
              <a:t>Quarter</a:t>
            </a:r>
            <a:r>
              <a:rPr lang="en-GB" sz="1200" b="1" baseline="0">
                <a:solidFill>
                  <a:schemeClr val="tx1">
                    <a:lumMod val="75000"/>
                    <a:lumOff val="25000"/>
                  </a:schemeClr>
                </a:solidFill>
              </a:rPr>
              <a:t> it will take effect:</a:t>
            </a:r>
            <a:endParaRPr lang="en-GB" sz="1200" b="1">
              <a:solidFill>
                <a:schemeClr val="tx1">
                  <a:lumMod val="75000"/>
                  <a:lumOff val="25000"/>
                </a:schemeClr>
              </a:solidFill>
            </a:endParaRPr>
          </a:p>
        </xdr:txBody>
      </xdr:sp>
      <xdr:grpSp>
        <xdr:nvGrpSpPr>
          <xdr:cNvPr id="19" name="Group 18"/>
          <xdr:cNvGrpSpPr/>
        </xdr:nvGrpSpPr>
        <xdr:grpSpPr>
          <a:xfrm>
            <a:off x="285750" y="2943225"/>
            <a:ext cx="1314450" cy="333375"/>
            <a:chOff x="285750" y="2943225"/>
            <a:chExt cx="1314450" cy="333375"/>
          </a:xfrm>
        </xdr:grpSpPr>
        <xdr:sp macro="" textlink="">
          <xdr:nvSpPr>
            <xdr:cNvPr id="16" name="Rectangle 15"/>
            <xdr:cNvSpPr/>
          </xdr:nvSpPr>
          <xdr:spPr>
            <a:xfrm>
              <a:off x="285750" y="2943225"/>
              <a:ext cx="962025"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solidFill>
                    <a:schemeClr val="tx1">
                      <a:lumMod val="75000"/>
                      <a:lumOff val="25000"/>
                    </a:schemeClr>
                  </a:solidFill>
                </a:rPr>
                <a:t>Q1</a:t>
              </a:r>
              <a:endParaRPr lang="en-GB" sz="1100" b="1">
                <a:solidFill>
                  <a:schemeClr val="tx1">
                    <a:lumMod val="75000"/>
                    <a:lumOff val="25000"/>
                  </a:schemeClr>
                </a:solidFill>
              </a:endParaRPr>
            </a:p>
          </xdr:txBody>
        </xdr:sp>
        <xdr:sp macro="" textlink="">
          <xdr:nvSpPr>
            <xdr:cNvPr id="18" name="Rectangle 17"/>
            <xdr:cNvSpPr/>
          </xdr:nvSpPr>
          <xdr:spPr>
            <a:xfrm>
              <a:off x="1247774" y="2943225"/>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Isosceles Triangle 16"/>
            <xdr:cNvSpPr/>
          </xdr:nvSpPr>
          <xdr:spPr>
            <a:xfrm rot="10800000">
              <a:off x="1286256" y="2991177"/>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clientData/>
  </xdr:twoCellAnchor>
  <xdr:twoCellAnchor>
    <xdr:from>
      <xdr:col>0</xdr:col>
      <xdr:colOff>457201</xdr:colOff>
      <xdr:row>5</xdr:row>
      <xdr:rowOff>19050</xdr:rowOff>
    </xdr:from>
    <xdr:to>
      <xdr:col>4</xdr:col>
      <xdr:colOff>1485901</xdr:colOff>
      <xdr:row>14</xdr:row>
      <xdr:rowOff>133350</xdr:rowOff>
    </xdr:to>
    <xdr:sp macro="" textlink="">
      <xdr:nvSpPr>
        <xdr:cNvPr id="23" name="Rectangle 22"/>
        <xdr:cNvSpPr/>
      </xdr:nvSpPr>
      <xdr:spPr>
        <a:xfrm>
          <a:off x="457201" y="1095375"/>
          <a:ext cx="7886700" cy="18288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clientData/>
  </xdr:twoCellAnchor>
  <xdr:twoCellAnchor>
    <xdr:from>
      <xdr:col>0</xdr:col>
      <xdr:colOff>457200</xdr:colOff>
      <xdr:row>3</xdr:row>
      <xdr:rowOff>114299</xdr:rowOff>
    </xdr:from>
    <xdr:to>
      <xdr:col>4</xdr:col>
      <xdr:colOff>1485900</xdr:colOff>
      <xdr:row>5</xdr:row>
      <xdr:rowOff>14418</xdr:rowOff>
    </xdr:to>
    <xdr:sp macro="" textlink="">
      <xdr:nvSpPr>
        <xdr:cNvPr id="24" name="Rectangle 23"/>
        <xdr:cNvSpPr/>
      </xdr:nvSpPr>
      <xdr:spPr>
        <a:xfrm>
          <a:off x="457200" y="809624"/>
          <a:ext cx="7886700" cy="281119"/>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chemeClr val="bg1"/>
              </a:solidFill>
            </a:rPr>
            <a:t>Automation Levels</a:t>
          </a:r>
        </a:p>
      </xdr:txBody>
    </xdr:sp>
    <xdr:clientData/>
  </xdr:twoCellAnchor>
  <xdr:twoCellAnchor>
    <xdr:from>
      <xdr:col>2</xdr:col>
      <xdr:colOff>19049</xdr:colOff>
      <xdr:row>6</xdr:row>
      <xdr:rowOff>47624</xdr:rowOff>
    </xdr:from>
    <xdr:to>
      <xdr:col>3</xdr:col>
      <xdr:colOff>542924</xdr:colOff>
      <xdr:row>14</xdr:row>
      <xdr:rowOff>28575</xdr:rowOff>
    </xdr:to>
    <xdr:grpSp>
      <xdr:nvGrpSpPr>
        <xdr:cNvPr id="26" name="Group 25"/>
        <xdr:cNvGrpSpPr/>
      </xdr:nvGrpSpPr>
      <xdr:grpSpPr>
        <a:xfrm>
          <a:off x="3448049" y="1314449"/>
          <a:ext cx="2238375" cy="1504951"/>
          <a:chOff x="57149" y="1771649"/>
          <a:chExt cx="2238375" cy="1504951"/>
        </a:xfrm>
      </xdr:grpSpPr>
      <xdr:sp macro="" textlink="">
        <xdr:nvSpPr>
          <xdr:cNvPr id="27" name="Rectangle 26"/>
          <xdr:cNvSpPr/>
        </xdr:nvSpPr>
        <xdr:spPr>
          <a:xfrm>
            <a:off x="333375" y="2324100"/>
            <a:ext cx="1590675" cy="76200"/>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Oval 27"/>
          <xdr:cNvSpPr/>
        </xdr:nvSpPr>
        <xdr:spPr>
          <a:xfrm>
            <a:off x="809625" y="2200275"/>
            <a:ext cx="295275" cy="295275"/>
          </a:xfrm>
          <a:prstGeom prst="ellipse">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9" name="TextBox 28"/>
          <xdr:cNvSpPr txBox="1"/>
        </xdr:nvSpPr>
        <xdr:spPr>
          <a:xfrm>
            <a:off x="1676399" y="2019299"/>
            <a:ext cx="6191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tx1">
                    <a:lumMod val="75000"/>
                    <a:lumOff val="25000"/>
                  </a:schemeClr>
                </a:solidFill>
              </a:rPr>
              <a:t>100%</a:t>
            </a:r>
          </a:p>
        </xdr:txBody>
      </xdr:sp>
      <xdr:sp macro="" textlink="">
        <xdr:nvSpPr>
          <xdr:cNvPr id="30" name="TextBox 29"/>
          <xdr:cNvSpPr txBox="1"/>
        </xdr:nvSpPr>
        <xdr:spPr>
          <a:xfrm>
            <a:off x="57149" y="2019299"/>
            <a:ext cx="6191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tx1">
                    <a:lumMod val="75000"/>
                    <a:lumOff val="25000"/>
                  </a:schemeClr>
                </a:solidFill>
              </a:rPr>
              <a:t>0%</a:t>
            </a:r>
          </a:p>
        </xdr:txBody>
      </xdr:sp>
      <xdr:sp macro="" textlink="">
        <xdr:nvSpPr>
          <xdr:cNvPr id="31" name="TextBox 30"/>
          <xdr:cNvSpPr txBox="1"/>
        </xdr:nvSpPr>
        <xdr:spPr>
          <a:xfrm>
            <a:off x="114300" y="1771649"/>
            <a:ext cx="18288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200" b="1">
                <a:solidFill>
                  <a:schemeClr val="tx1">
                    <a:lumMod val="75000"/>
                    <a:lumOff val="25000"/>
                  </a:schemeClr>
                </a:solidFill>
              </a:rPr>
              <a:t>2020</a:t>
            </a:r>
            <a:r>
              <a:rPr lang="en-GB" sz="1200" b="1" baseline="0">
                <a:solidFill>
                  <a:schemeClr val="tx1">
                    <a:lumMod val="75000"/>
                    <a:lumOff val="25000"/>
                  </a:schemeClr>
                </a:solidFill>
              </a:rPr>
              <a:t> Automation Level:</a:t>
            </a:r>
            <a:endParaRPr lang="en-GB" sz="1200" b="1">
              <a:solidFill>
                <a:schemeClr val="tx1">
                  <a:lumMod val="75000"/>
                  <a:lumOff val="25000"/>
                </a:schemeClr>
              </a:solidFill>
            </a:endParaRPr>
          </a:p>
        </xdr:txBody>
      </xdr:sp>
      <xdr:sp macro="" textlink="">
        <xdr:nvSpPr>
          <xdr:cNvPr id="32" name="TextBox 31"/>
          <xdr:cNvSpPr txBox="1"/>
        </xdr:nvSpPr>
        <xdr:spPr>
          <a:xfrm>
            <a:off x="114300" y="2571749"/>
            <a:ext cx="18288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200" b="1">
                <a:solidFill>
                  <a:schemeClr val="tx1">
                    <a:lumMod val="75000"/>
                    <a:lumOff val="25000"/>
                  </a:schemeClr>
                </a:solidFill>
              </a:rPr>
              <a:t>Quarter</a:t>
            </a:r>
            <a:r>
              <a:rPr lang="en-GB" sz="1200" b="1" baseline="0">
                <a:solidFill>
                  <a:schemeClr val="tx1">
                    <a:lumMod val="75000"/>
                    <a:lumOff val="25000"/>
                  </a:schemeClr>
                </a:solidFill>
              </a:rPr>
              <a:t> it will take effect:</a:t>
            </a:r>
            <a:endParaRPr lang="en-GB" sz="1200" b="1">
              <a:solidFill>
                <a:schemeClr val="tx1">
                  <a:lumMod val="75000"/>
                  <a:lumOff val="25000"/>
                </a:schemeClr>
              </a:solidFill>
            </a:endParaRPr>
          </a:p>
        </xdr:txBody>
      </xdr:sp>
      <xdr:grpSp>
        <xdr:nvGrpSpPr>
          <xdr:cNvPr id="33" name="Group 32"/>
          <xdr:cNvGrpSpPr/>
        </xdr:nvGrpSpPr>
        <xdr:grpSpPr>
          <a:xfrm>
            <a:off x="285750" y="2943225"/>
            <a:ext cx="1314450" cy="333375"/>
            <a:chOff x="285750" y="2943225"/>
            <a:chExt cx="1314450" cy="333375"/>
          </a:xfrm>
        </xdr:grpSpPr>
        <xdr:sp macro="" textlink="">
          <xdr:nvSpPr>
            <xdr:cNvPr id="34" name="Rectangle 33"/>
            <xdr:cNvSpPr/>
          </xdr:nvSpPr>
          <xdr:spPr>
            <a:xfrm>
              <a:off x="285750" y="2943225"/>
              <a:ext cx="962025"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solidFill>
                    <a:schemeClr val="tx1">
                      <a:lumMod val="75000"/>
                      <a:lumOff val="25000"/>
                    </a:schemeClr>
                  </a:solidFill>
                </a:rPr>
                <a:t>Q1</a:t>
              </a:r>
              <a:endParaRPr lang="en-GB" sz="1100" b="1">
                <a:solidFill>
                  <a:schemeClr val="tx1">
                    <a:lumMod val="75000"/>
                    <a:lumOff val="25000"/>
                  </a:schemeClr>
                </a:solidFill>
              </a:endParaRPr>
            </a:p>
          </xdr:txBody>
        </xdr:sp>
        <xdr:sp macro="" textlink="">
          <xdr:nvSpPr>
            <xdr:cNvPr id="35" name="Rectangle 34"/>
            <xdr:cNvSpPr/>
          </xdr:nvSpPr>
          <xdr:spPr>
            <a:xfrm>
              <a:off x="1247774" y="2943225"/>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6" name="Isosceles Triangle 35"/>
            <xdr:cNvSpPr/>
          </xdr:nvSpPr>
          <xdr:spPr>
            <a:xfrm rot="10800000">
              <a:off x="1286256" y="2991177"/>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clientData/>
  </xdr:twoCellAnchor>
  <xdr:twoCellAnchor>
    <xdr:from>
      <xdr:col>3</xdr:col>
      <xdr:colOff>809624</xdr:colOff>
      <xdr:row>6</xdr:row>
      <xdr:rowOff>47624</xdr:rowOff>
    </xdr:from>
    <xdr:to>
      <xdr:col>4</xdr:col>
      <xdr:colOff>1333499</xdr:colOff>
      <xdr:row>14</xdr:row>
      <xdr:rowOff>28575</xdr:rowOff>
    </xdr:to>
    <xdr:grpSp>
      <xdr:nvGrpSpPr>
        <xdr:cNvPr id="37" name="Group 36"/>
        <xdr:cNvGrpSpPr/>
      </xdr:nvGrpSpPr>
      <xdr:grpSpPr>
        <a:xfrm>
          <a:off x="5953124" y="1314449"/>
          <a:ext cx="2238375" cy="1504951"/>
          <a:chOff x="57149" y="1771649"/>
          <a:chExt cx="2238375" cy="1504951"/>
        </a:xfrm>
      </xdr:grpSpPr>
      <xdr:sp macro="" textlink="">
        <xdr:nvSpPr>
          <xdr:cNvPr id="38" name="Rectangle 37"/>
          <xdr:cNvSpPr/>
        </xdr:nvSpPr>
        <xdr:spPr>
          <a:xfrm>
            <a:off x="333375" y="2324100"/>
            <a:ext cx="1590675" cy="76200"/>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9" name="Oval 38"/>
          <xdr:cNvSpPr/>
        </xdr:nvSpPr>
        <xdr:spPr>
          <a:xfrm>
            <a:off x="809625" y="2200275"/>
            <a:ext cx="295275" cy="295275"/>
          </a:xfrm>
          <a:prstGeom prst="ellipse">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0" name="TextBox 39"/>
          <xdr:cNvSpPr txBox="1"/>
        </xdr:nvSpPr>
        <xdr:spPr>
          <a:xfrm>
            <a:off x="1676399" y="2019299"/>
            <a:ext cx="6191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tx1">
                    <a:lumMod val="75000"/>
                    <a:lumOff val="25000"/>
                  </a:schemeClr>
                </a:solidFill>
              </a:rPr>
              <a:t>100%</a:t>
            </a:r>
          </a:p>
        </xdr:txBody>
      </xdr:sp>
      <xdr:sp macro="" textlink="">
        <xdr:nvSpPr>
          <xdr:cNvPr id="41" name="TextBox 40"/>
          <xdr:cNvSpPr txBox="1"/>
        </xdr:nvSpPr>
        <xdr:spPr>
          <a:xfrm>
            <a:off x="57149" y="2019299"/>
            <a:ext cx="6191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chemeClr val="tx1">
                    <a:lumMod val="75000"/>
                    <a:lumOff val="25000"/>
                  </a:schemeClr>
                </a:solidFill>
              </a:rPr>
              <a:t>0%</a:t>
            </a:r>
          </a:p>
        </xdr:txBody>
      </xdr:sp>
      <xdr:sp macro="" textlink="">
        <xdr:nvSpPr>
          <xdr:cNvPr id="42" name="TextBox 41"/>
          <xdr:cNvSpPr txBox="1"/>
        </xdr:nvSpPr>
        <xdr:spPr>
          <a:xfrm>
            <a:off x="114300" y="1771649"/>
            <a:ext cx="18288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200" b="1">
                <a:solidFill>
                  <a:schemeClr val="tx1">
                    <a:lumMod val="75000"/>
                    <a:lumOff val="25000"/>
                  </a:schemeClr>
                </a:solidFill>
              </a:rPr>
              <a:t>2021</a:t>
            </a:r>
            <a:r>
              <a:rPr lang="en-GB" sz="1200" b="1" baseline="0">
                <a:solidFill>
                  <a:schemeClr val="tx1">
                    <a:lumMod val="75000"/>
                    <a:lumOff val="25000"/>
                  </a:schemeClr>
                </a:solidFill>
              </a:rPr>
              <a:t> Automation Level:</a:t>
            </a:r>
            <a:endParaRPr lang="en-GB" sz="1200" b="1">
              <a:solidFill>
                <a:schemeClr val="tx1">
                  <a:lumMod val="75000"/>
                  <a:lumOff val="25000"/>
                </a:schemeClr>
              </a:solidFill>
            </a:endParaRPr>
          </a:p>
        </xdr:txBody>
      </xdr:sp>
      <xdr:sp macro="" textlink="">
        <xdr:nvSpPr>
          <xdr:cNvPr id="43" name="TextBox 42"/>
          <xdr:cNvSpPr txBox="1"/>
        </xdr:nvSpPr>
        <xdr:spPr>
          <a:xfrm>
            <a:off x="114300" y="2571749"/>
            <a:ext cx="18288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200" b="1">
                <a:solidFill>
                  <a:schemeClr val="tx1">
                    <a:lumMod val="75000"/>
                    <a:lumOff val="25000"/>
                  </a:schemeClr>
                </a:solidFill>
              </a:rPr>
              <a:t>Quarter</a:t>
            </a:r>
            <a:r>
              <a:rPr lang="en-GB" sz="1200" b="1" baseline="0">
                <a:solidFill>
                  <a:schemeClr val="tx1">
                    <a:lumMod val="75000"/>
                    <a:lumOff val="25000"/>
                  </a:schemeClr>
                </a:solidFill>
              </a:rPr>
              <a:t> it will take effect:</a:t>
            </a:r>
            <a:endParaRPr lang="en-GB" sz="1200" b="1">
              <a:solidFill>
                <a:schemeClr val="tx1">
                  <a:lumMod val="75000"/>
                  <a:lumOff val="25000"/>
                </a:schemeClr>
              </a:solidFill>
            </a:endParaRPr>
          </a:p>
        </xdr:txBody>
      </xdr:sp>
      <xdr:grpSp>
        <xdr:nvGrpSpPr>
          <xdr:cNvPr id="44" name="Group 43"/>
          <xdr:cNvGrpSpPr/>
        </xdr:nvGrpSpPr>
        <xdr:grpSpPr>
          <a:xfrm>
            <a:off x="285750" y="2943225"/>
            <a:ext cx="1314450" cy="333375"/>
            <a:chOff x="285750" y="2943225"/>
            <a:chExt cx="1314450" cy="333375"/>
          </a:xfrm>
        </xdr:grpSpPr>
        <xdr:sp macro="" textlink="">
          <xdr:nvSpPr>
            <xdr:cNvPr id="45" name="Rectangle 44"/>
            <xdr:cNvSpPr/>
          </xdr:nvSpPr>
          <xdr:spPr>
            <a:xfrm>
              <a:off x="285750" y="2943225"/>
              <a:ext cx="962025"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solidFill>
                    <a:schemeClr val="tx1">
                      <a:lumMod val="75000"/>
                      <a:lumOff val="25000"/>
                    </a:schemeClr>
                  </a:solidFill>
                </a:rPr>
                <a:t>Q1</a:t>
              </a:r>
              <a:endParaRPr lang="en-GB" sz="1100" b="1">
                <a:solidFill>
                  <a:schemeClr val="tx1">
                    <a:lumMod val="75000"/>
                    <a:lumOff val="25000"/>
                  </a:schemeClr>
                </a:solidFill>
              </a:endParaRPr>
            </a:p>
          </xdr:txBody>
        </xdr:sp>
        <xdr:sp macro="" textlink="">
          <xdr:nvSpPr>
            <xdr:cNvPr id="46" name="Rectangle 45"/>
            <xdr:cNvSpPr/>
          </xdr:nvSpPr>
          <xdr:spPr>
            <a:xfrm>
              <a:off x="1247774" y="2943225"/>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7" name="Isosceles Triangle 46"/>
            <xdr:cNvSpPr/>
          </xdr:nvSpPr>
          <xdr:spPr>
            <a:xfrm rot="10800000">
              <a:off x="1286256" y="2991177"/>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1183341</xdr:colOff>
      <xdr:row>1</xdr:row>
      <xdr:rowOff>47065</xdr:rowOff>
    </xdr:to>
    <xdr:sp macro="" textlink="">
      <xdr:nvSpPr>
        <xdr:cNvPr id="6" name="Rounded Rectangle 5">
          <a:hlinkClick xmlns:r="http://schemas.openxmlformats.org/officeDocument/2006/relationships" r:id="rId1"/>
        </xdr:cNvPr>
        <xdr:cNvSpPr/>
      </xdr:nvSpPr>
      <xdr:spPr>
        <a:xfrm>
          <a:off x="0" y="0"/>
          <a:ext cx="1792941" cy="313765"/>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Back</a:t>
          </a:r>
          <a:r>
            <a:rPr lang="en-GB" sz="2000" baseline="0"/>
            <a:t> to setup</a:t>
          </a:r>
          <a:endParaRPr lang="en-GB" sz="2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38101</xdr:colOff>
      <xdr:row>0</xdr:row>
      <xdr:rowOff>28575</xdr:rowOff>
    </xdr:from>
    <xdr:to>
      <xdr:col>1</xdr:col>
      <xdr:colOff>971551</xdr:colOff>
      <xdr:row>1</xdr:row>
      <xdr:rowOff>151840</xdr:rowOff>
    </xdr:to>
    <xdr:sp macro="" textlink="">
      <xdr:nvSpPr>
        <xdr:cNvPr id="2" name="Rounded Rectangle 1">
          <a:hlinkClick xmlns:r="http://schemas.openxmlformats.org/officeDocument/2006/relationships" r:id="rId1"/>
        </xdr:cNvPr>
        <xdr:cNvSpPr/>
      </xdr:nvSpPr>
      <xdr:spPr>
        <a:xfrm>
          <a:off x="38101" y="28575"/>
          <a:ext cx="1543050" cy="313765"/>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Back</a:t>
          </a:r>
          <a:r>
            <a:rPr lang="en-GB" sz="2000" baseline="0"/>
            <a:t> to setup</a:t>
          </a:r>
          <a:endParaRPr lang="en-GB" sz="2000"/>
        </a:p>
      </xdr:txBody>
    </xdr:sp>
    <xdr:clientData/>
  </xdr:twoCellAnchor>
  <xdr:twoCellAnchor>
    <xdr:from>
      <xdr:col>2</xdr:col>
      <xdr:colOff>85724</xdr:colOff>
      <xdr:row>4</xdr:row>
      <xdr:rowOff>1</xdr:rowOff>
    </xdr:from>
    <xdr:to>
      <xdr:col>3</xdr:col>
      <xdr:colOff>990600</xdr:colOff>
      <xdr:row>4</xdr:row>
      <xdr:rowOff>294862</xdr:rowOff>
    </xdr:to>
    <xdr:grpSp>
      <xdr:nvGrpSpPr>
        <xdr:cNvPr id="7" name="Group 6"/>
        <xdr:cNvGrpSpPr/>
      </xdr:nvGrpSpPr>
      <xdr:grpSpPr>
        <a:xfrm>
          <a:off x="3571874" y="962026"/>
          <a:ext cx="1952626" cy="294861"/>
          <a:chOff x="2581275" y="1000125"/>
          <a:chExt cx="1314450" cy="333375"/>
        </a:xfrm>
      </xdr:grpSpPr>
      <xdr:sp macro="" textlink="">
        <xdr:nvSpPr>
          <xdr:cNvPr id="4" name="Rectangle 3"/>
          <xdr:cNvSpPr/>
        </xdr:nvSpPr>
        <xdr:spPr>
          <a:xfrm>
            <a:off x="2581275" y="1000125"/>
            <a:ext cx="962025"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chemeClr val="tx1">
                    <a:lumMod val="75000"/>
                    <a:lumOff val="25000"/>
                  </a:schemeClr>
                </a:solidFill>
              </a:rPr>
              <a:t>2019 Q2</a:t>
            </a:r>
            <a:endParaRPr lang="en-GB" sz="1000" b="1">
              <a:solidFill>
                <a:schemeClr val="tx1">
                  <a:lumMod val="75000"/>
                  <a:lumOff val="25000"/>
                </a:schemeClr>
              </a:solidFill>
            </a:endParaRPr>
          </a:p>
        </xdr:txBody>
      </xdr:sp>
      <xdr:sp macro="" textlink="">
        <xdr:nvSpPr>
          <xdr:cNvPr id="5" name="Rectangle 4"/>
          <xdr:cNvSpPr/>
        </xdr:nvSpPr>
        <xdr:spPr>
          <a:xfrm>
            <a:off x="3543299" y="1000125"/>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 name="Isosceles Triangle 5"/>
          <xdr:cNvSpPr/>
        </xdr:nvSpPr>
        <xdr:spPr>
          <a:xfrm rot="10800000">
            <a:off x="3620010" y="1048077"/>
            <a:ext cx="211966" cy="221275"/>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2</xdr:col>
      <xdr:colOff>85724</xdr:colOff>
      <xdr:row>2</xdr:row>
      <xdr:rowOff>276225</xdr:rowOff>
    </xdr:from>
    <xdr:to>
      <xdr:col>3</xdr:col>
      <xdr:colOff>1000124</xdr:colOff>
      <xdr:row>3</xdr:row>
      <xdr:rowOff>285336</xdr:rowOff>
    </xdr:to>
    <xdr:sp macro="" textlink="">
      <xdr:nvSpPr>
        <xdr:cNvPr id="8" name="Rectangle 7"/>
        <xdr:cNvSpPr/>
      </xdr:nvSpPr>
      <xdr:spPr>
        <a:xfrm>
          <a:off x="3571874" y="657225"/>
          <a:ext cx="1247775" cy="294861"/>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000" b="1">
            <a:solidFill>
              <a:schemeClr val="tx1">
                <a:lumMod val="75000"/>
                <a:lumOff val="25000"/>
              </a:schemeClr>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1183341</xdr:colOff>
      <xdr:row>0</xdr:row>
      <xdr:rowOff>313765</xdr:rowOff>
    </xdr:to>
    <xdr:sp macro="" textlink="">
      <xdr:nvSpPr>
        <xdr:cNvPr id="3" name="Rounded Rectangle 2">
          <a:hlinkClick xmlns:r="http://schemas.openxmlformats.org/officeDocument/2006/relationships" r:id="rId1"/>
        </xdr:cNvPr>
        <xdr:cNvSpPr/>
      </xdr:nvSpPr>
      <xdr:spPr>
        <a:xfrm>
          <a:off x="0" y="0"/>
          <a:ext cx="1792941" cy="313765"/>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Back</a:t>
          </a:r>
          <a:r>
            <a:rPr lang="en-GB" sz="2000" baseline="0"/>
            <a:t> to setup</a:t>
          </a:r>
          <a:endParaRPr lang="en-GB" sz="2000"/>
        </a:p>
      </xdr:txBody>
    </xdr:sp>
    <xdr:clientData/>
  </xdr:twoCellAnchor>
  <xdr:twoCellAnchor>
    <xdr:from>
      <xdr:col>1</xdr:col>
      <xdr:colOff>1962150</xdr:colOff>
      <xdr:row>5</xdr:row>
      <xdr:rowOff>19050</xdr:rowOff>
    </xdr:from>
    <xdr:to>
      <xdr:col>1</xdr:col>
      <xdr:colOff>1962150</xdr:colOff>
      <xdr:row>18</xdr:row>
      <xdr:rowOff>57150</xdr:rowOff>
    </xdr:to>
    <xdr:cxnSp macro="">
      <xdr:nvCxnSpPr>
        <xdr:cNvPr id="11" name="Straight Arrow Connector 10"/>
        <xdr:cNvCxnSpPr/>
      </xdr:nvCxnSpPr>
      <xdr:spPr>
        <a:xfrm>
          <a:off x="2571750" y="1152525"/>
          <a:ext cx="0" cy="251460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2047874</xdr:colOff>
      <xdr:row>4</xdr:row>
      <xdr:rowOff>123825</xdr:rowOff>
    </xdr:from>
    <xdr:to>
      <xdr:col>3</xdr:col>
      <xdr:colOff>361949</xdr:colOff>
      <xdr:row>6</xdr:row>
      <xdr:rowOff>19050</xdr:rowOff>
    </xdr:to>
    <xdr:sp macro="" textlink="">
      <xdr:nvSpPr>
        <xdr:cNvPr id="12" name="TextBox 11"/>
        <xdr:cNvSpPr txBox="1"/>
      </xdr:nvSpPr>
      <xdr:spPr>
        <a:xfrm>
          <a:off x="2657474" y="1066800"/>
          <a:ext cx="195262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Top end of baseline range</a:t>
          </a:r>
        </a:p>
      </xdr:txBody>
    </xdr:sp>
    <xdr:clientData/>
  </xdr:twoCellAnchor>
  <xdr:twoCellAnchor>
    <xdr:from>
      <xdr:col>1</xdr:col>
      <xdr:colOff>2047874</xdr:colOff>
      <xdr:row>17</xdr:row>
      <xdr:rowOff>57150</xdr:rowOff>
    </xdr:from>
    <xdr:to>
      <xdr:col>3</xdr:col>
      <xdr:colOff>361949</xdr:colOff>
      <xdr:row>18</xdr:row>
      <xdr:rowOff>142875</xdr:rowOff>
    </xdr:to>
    <xdr:sp macro="" textlink="">
      <xdr:nvSpPr>
        <xdr:cNvPr id="13" name="TextBox 12"/>
        <xdr:cNvSpPr txBox="1"/>
      </xdr:nvSpPr>
      <xdr:spPr>
        <a:xfrm>
          <a:off x="2657474" y="3476625"/>
          <a:ext cx="195262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Bottom end of baseline range</a:t>
          </a:r>
        </a:p>
      </xdr:txBody>
    </xdr:sp>
    <xdr:clientData/>
  </xdr:twoCellAnchor>
  <xdr:twoCellAnchor>
    <xdr:from>
      <xdr:col>1</xdr:col>
      <xdr:colOff>1838325</xdr:colOff>
      <xdr:row>10</xdr:row>
      <xdr:rowOff>180975</xdr:rowOff>
    </xdr:from>
    <xdr:to>
      <xdr:col>1</xdr:col>
      <xdr:colOff>2076450</xdr:colOff>
      <xdr:row>12</xdr:row>
      <xdr:rowOff>38100</xdr:rowOff>
    </xdr:to>
    <xdr:sp macro="" textlink="">
      <xdr:nvSpPr>
        <xdr:cNvPr id="14" name="Oval 13"/>
        <xdr:cNvSpPr/>
      </xdr:nvSpPr>
      <xdr:spPr>
        <a:xfrm>
          <a:off x="2447925" y="2266950"/>
          <a:ext cx="238125" cy="238125"/>
        </a:xfrm>
        <a:prstGeom prst="ellips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561975</xdr:colOff>
      <xdr:row>5</xdr:row>
      <xdr:rowOff>76200</xdr:rowOff>
    </xdr:from>
    <xdr:to>
      <xdr:col>1</xdr:col>
      <xdr:colOff>1724025</xdr:colOff>
      <xdr:row>18</xdr:row>
      <xdr:rowOff>133350</xdr:rowOff>
    </xdr:to>
    <xdr:sp macro="" textlink="">
      <xdr:nvSpPr>
        <xdr:cNvPr id="15" name="TextBox 14"/>
        <xdr:cNvSpPr txBox="1"/>
      </xdr:nvSpPr>
      <xdr:spPr>
        <a:xfrm>
          <a:off x="561975" y="1209675"/>
          <a:ext cx="1771650" cy="2533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Text explaining what this is.</a:t>
          </a:r>
        </a:p>
        <a:p>
          <a:endParaRPr lang="en-GB" sz="1100"/>
        </a:p>
        <a:p>
          <a:r>
            <a:rPr lang="en-GB" sz="1100"/>
            <a:t>Maybe a little graph to show the impact of it?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585228</xdr:colOff>
      <xdr:row>0</xdr:row>
      <xdr:rowOff>61632</xdr:rowOff>
    </xdr:from>
    <xdr:to>
      <xdr:col>24</xdr:col>
      <xdr:colOff>576823</xdr:colOff>
      <xdr:row>6</xdr:row>
      <xdr:rowOff>118782</xdr:rowOff>
    </xdr:to>
    <xdr:sp macro="" textlink="">
      <xdr:nvSpPr>
        <xdr:cNvPr id="3" name="Rectangle 2"/>
        <xdr:cNvSpPr/>
      </xdr:nvSpPr>
      <xdr:spPr>
        <a:xfrm>
          <a:off x="3145072" y="61632"/>
          <a:ext cx="12135970" cy="120015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GB" b="1">
              <a:latin typeface="Arial" panose="020B0604020202020204" pitchFamily="34" charset="0"/>
              <a:cs typeface="Arial" panose="020B0604020202020204" pitchFamily="34" charset="0"/>
            </a:rPr>
            <a:t>Strategic Workforce Planning Platform</a:t>
          </a:r>
        </a:p>
      </xdr:txBody>
    </xdr:sp>
    <xdr:clientData/>
  </xdr:twoCellAnchor>
  <xdr:twoCellAnchor>
    <xdr:from>
      <xdr:col>0</xdr:col>
      <xdr:colOff>0</xdr:colOff>
      <xdr:row>6</xdr:row>
      <xdr:rowOff>134470</xdr:rowOff>
    </xdr:from>
    <xdr:to>
      <xdr:col>4</xdr:col>
      <xdr:colOff>571500</xdr:colOff>
      <xdr:row>11</xdr:row>
      <xdr:rowOff>86673</xdr:rowOff>
    </xdr:to>
    <xdr:sp macro="" textlink="">
      <xdr:nvSpPr>
        <xdr:cNvPr id="4" name="Rectangle 3"/>
        <xdr:cNvSpPr/>
      </xdr:nvSpPr>
      <xdr:spPr>
        <a:xfrm>
          <a:off x="0" y="1277470"/>
          <a:ext cx="3131344" cy="904703"/>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Instructions</a:t>
          </a:r>
        </a:p>
      </xdr:txBody>
    </xdr:sp>
    <xdr:clientData/>
  </xdr:twoCellAnchor>
  <xdr:twoCellAnchor>
    <xdr:from>
      <xdr:col>0</xdr:col>
      <xdr:colOff>0</xdr:colOff>
      <xdr:row>11</xdr:row>
      <xdr:rowOff>78351</xdr:rowOff>
    </xdr:from>
    <xdr:to>
      <xdr:col>4</xdr:col>
      <xdr:colOff>571500</xdr:colOff>
      <xdr:row>16</xdr:row>
      <xdr:rowOff>30554</xdr:rowOff>
    </xdr:to>
    <xdr:sp macro="" textlink="">
      <xdr:nvSpPr>
        <xdr:cNvPr id="5" name="Rectangle 4">
          <a:hlinkClick xmlns:r="http://schemas.openxmlformats.org/officeDocument/2006/relationships" r:id="rId1"/>
        </xdr:cNvPr>
        <xdr:cNvSpPr/>
      </xdr:nvSpPr>
      <xdr:spPr>
        <a:xfrm>
          <a:off x="0" y="2173851"/>
          <a:ext cx="3131344" cy="904703"/>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Model Setup</a:t>
          </a:r>
        </a:p>
      </xdr:txBody>
    </xdr:sp>
    <xdr:clientData/>
  </xdr:twoCellAnchor>
  <xdr:twoCellAnchor>
    <xdr:from>
      <xdr:col>0</xdr:col>
      <xdr:colOff>0</xdr:colOff>
      <xdr:row>21</xdr:row>
      <xdr:rowOff>35900</xdr:rowOff>
    </xdr:from>
    <xdr:to>
      <xdr:col>4</xdr:col>
      <xdr:colOff>571500</xdr:colOff>
      <xdr:row>25</xdr:row>
      <xdr:rowOff>178603</xdr:rowOff>
    </xdr:to>
    <xdr:sp macro="" textlink="">
      <xdr:nvSpPr>
        <xdr:cNvPr id="6" name="Rectangle 5">
          <a:hlinkClick xmlns:r="http://schemas.openxmlformats.org/officeDocument/2006/relationships" r:id="rId2"/>
        </xdr:cNvPr>
        <xdr:cNvSpPr/>
      </xdr:nvSpPr>
      <xdr:spPr>
        <a:xfrm>
          <a:off x="0" y="4036400"/>
          <a:ext cx="3131344" cy="904703"/>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Deep Dive View</a:t>
          </a:r>
        </a:p>
      </xdr:txBody>
    </xdr:sp>
    <xdr:clientData/>
  </xdr:twoCellAnchor>
  <xdr:twoCellAnchor>
    <xdr:from>
      <xdr:col>0</xdr:col>
      <xdr:colOff>0</xdr:colOff>
      <xdr:row>16</xdr:row>
      <xdr:rowOff>58873</xdr:rowOff>
    </xdr:from>
    <xdr:to>
      <xdr:col>4</xdr:col>
      <xdr:colOff>571500</xdr:colOff>
      <xdr:row>21</xdr:row>
      <xdr:rowOff>11076</xdr:rowOff>
    </xdr:to>
    <xdr:sp macro="" textlink="">
      <xdr:nvSpPr>
        <xdr:cNvPr id="7" name="Rectangle 6">
          <a:hlinkClick xmlns:r="http://schemas.openxmlformats.org/officeDocument/2006/relationships" r:id="rId3"/>
        </xdr:cNvPr>
        <xdr:cNvSpPr/>
      </xdr:nvSpPr>
      <xdr:spPr>
        <a:xfrm>
          <a:off x="0" y="3106873"/>
          <a:ext cx="3131344" cy="904703"/>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Executive</a:t>
          </a:r>
          <a:r>
            <a:rPr lang="en-GB" sz="1600" b="1" baseline="0"/>
            <a:t> View</a:t>
          </a:r>
          <a:endParaRPr lang="en-GB" sz="1600" b="1"/>
        </a:p>
      </xdr:txBody>
    </xdr:sp>
    <xdr:clientData/>
  </xdr:twoCellAnchor>
  <xdr:twoCellAnchor editAs="oneCell">
    <xdr:from>
      <xdr:col>12</xdr:col>
      <xdr:colOff>275545</xdr:colOff>
      <xdr:row>81</xdr:row>
      <xdr:rowOff>108184</xdr:rowOff>
    </xdr:from>
    <xdr:to>
      <xdr:col>22</xdr:col>
      <xdr:colOff>73271</xdr:colOff>
      <xdr:row>100</xdr:row>
      <xdr:rowOff>79941</xdr:rowOff>
    </xdr:to>
    <xdr:pic>
      <xdr:nvPicPr>
        <xdr:cNvPr id="44" name="Picture 43"/>
        <xdr:cNvPicPr>
          <a:picLocks noChangeAspect="1"/>
        </xdr:cNvPicPr>
      </xdr:nvPicPr>
      <xdr:blipFill rotWithShape="1">
        <a:blip xmlns:r="http://schemas.openxmlformats.org/officeDocument/2006/relationships" r:embed="rId4"/>
        <a:srcRect t="5972" b="28515"/>
        <a:stretch/>
      </xdr:blipFill>
      <xdr:spPr>
        <a:xfrm>
          <a:off x="7693139" y="15538684"/>
          <a:ext cx="5869913" cy="3591257"/>
        </a:xfrm>
        <a:prstGeom prst="rect">
          <a:avLst/>
        </a:prstGeom>
      </xdr:spPr>
    </xdr:pic>
    <xdr:clientData/>
  </xdr:twoCellAnchor>
  <xdr:twoCellAnchor>
    <xdr:from>
      <xdr:col>5</xdr:col>
      <xdr:colOff>649942</xdr:colOff>
      <xdr:row>29</xdr:row>
      <xdr:rowOff>18612</xdr:rowOff>
    </xdr:from>
    <xdr:to>
      <xdr:col>21</xdr:col>
      <xdr:colOff>358589</xdr:colOff>
      <xdr:row>50</xdr:row>
      <xdr:rowOff>79926</xdr:rowOff>
    </xdr:to>
    <xdr:grpSp>
      <xdr:nvGrpSpPr>
        <xdr:cNvPr id="25" name="Group 24"/>
        <xdr:cNvGrpSpPr/>
      </xdr:nvGrpSpPr>
      <xdr:grpSpPr>
        <a:xfrm>
          <a:off x="3876536" y="5543112"/>
          <a:ext cx="9364616" cy="4061814"/>
          <a:chOff x="3641912" y="2326340"/>
          <a:chExt cx="9334500" cy="4061814"/>
        </a:xfrm>
      </xdr:grpSpPr>
      <xdr:grpSp>
        <xdr:nvGrpSpPr>
          <xdr:cNvPr id="24" name="Group 23"/>
          <xdr:cNvGrpSpPr/>
        </xdr:nvGrpSpPr>
        <xdr:grpSpPr>
          <a:xfrm>
            <a:off x="3641912" y="2326340"/>
            <a:ext cx="9334500" cy="4061814"/>
            <a:chOff x="3641912" y="2326340"/>
            <a:chExt cx="9334500" cy="4061814"/>
          </a:xfrm>
        </xdr:grpSpPr>
        <xdr:graphicFrame macro="">
          <xdr:nvGraphicFramePr>
            <xdr:cNvPr id="8" name="Chart 7"/>
            <xdr:cNvGraphicFramePr/>
          </xdr:nvGraphicFramePr>
          <xdr:xfrm>
            <a:off x="3641912" y="2326340"/>
            <a:ext cx="9334500" cy="3343835"/>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4" name="TextBox 13"/>
            <xdr:cNvSpPr txBox="1"/>
          </xdr:nvSpPr>
          <xdr:spPr>
            <a:xfrm>
              <a:off x="4000502" y="5625352"/>
              <a:ext cx="986114" cy="762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Current</a:t>
              </a:r>
            </a:p>
            <a:p>
              <a:pPr algn="ctr"/>
              <a:r>
                <a:rPr lang="en-GB" sz="1100"/>
                <a:t>Headcount</a:t>
              </a:r>
            </a:p>
            <a:p>
              <a:pPr algn="ctr"/>
              <a:r>
                <a:rPr lang="en-GB" sz="1100"/>
                <a:t>2018 Q3</a:t>
              </a:r>
            </a:p>
          </xdr:txBody>
        </xdr:sp>
        <xdr:sp macro="" textlink="">
          <xdr:nvSpPr>
            <xdr:cNvPr id="35" name="TextBox 34"/>
            <xdr:cNvSpPr txBox="1"/>
          </xdr:nvSpPr>
          <xdr:spPr>
            <a:xfrm>
              <a:off x="4639236"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Additions</a:t>
              </a:r>
            </a:p>
          </xdr:txBody>
        </xdr:sp>
        <xdr:sp macro="" textlink="">
          <xdr:nvSpPr>
            <xdr:cNvPr id="36" name="TextBox 35"/>
            <xdr:cNvSpPr txBox="1"/>
          </xdr:nvSpPr>
          <xdr:spPr>
            <a:xfrm>
              <a:off x="5434854"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Subtractions</a:t>
              </a:r>
            </a:p>
          </xdr:txBody>
        </xdr:sp>
        <xdr:sp macro="" textlink="">
          <xdr:nvSpPr>
            <xdr:cNvPr id="37" name="TextBox 36"/>
            <xdr:cNvSpPr txBox="1"/>
          </xdr:nvSpPr>
          <xdr:spPr>
            <a:xfrm>
              <a:off x="6230466"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Y0 Baseline</a:t>
              </a:r>
            </a:p>
            <a:p>
              <a:pPr algn="ctr"/>
              <a:r>
                <a:rPr lang="en-GB" sz="1100"/>
                <a:t>2019 Q1</a:t>
              </a:r>
            </a:p>
          </xdr:txBody>
        </xdr:sp>
        <xdr:sp macro="" textlink="">
          <xdr:nvSpPr>
            <xdr:cNvPr id="38" name="TextBox 37"/>
            <xdr:cNvSpPr txBox="1"/>
          </xdr:nvSpPr>
          <xdr:spPr>
            <a:xfrm>
              <a:off x="7014884"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Automation</a:t>
              </a:r>
            </a:p>
          </xdr:txBody>
        </xdr:sp>
        <xdr:sp macro="" textlink="">
          <xdr:nvSpPr>
            <xdr:cNvPr id="39" name="TextBox 38"/>
            <xdr:cNvSpPr txBox="1"/>
          </xdr:nvSpPr>
          <xdr:spPr>
            <a:xfrm>
              <a:off x="7653618"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Training</a:t>
              </a:r>
            </a:p>
          </xdr:txBody>
        </xdr:sp>
        <xdr:sp macro="" textlink="">
          <xdr:nvSpPr>
            <xdr:cNvPr id="40" name="TextBox 39"/>
            <xdr:cNvSpPr txBox="1"/>
          </xdr:nvSpPr>
          <xdr:spPr>
            <a:xfrm>
              <a:off x="8538884"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Demand</a:t>
              </a:r>
            </a:p>
          </xdr:txBody>
        </xdr:sp>
        <xdr:sp macro="" textlink="">
          <xdr:nvSpPr>
            <xdr:cNvPr id="41" name="TextBox 40"/>
            <xdr:cNvSpPr txBox="1"/>
          </xdr:nvSpPr>
          <xdr:spPr>
            <a:xfrm>
              <a:off x="9267265"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Y5 Final</a:t>
              </a:r>
            </a:p>
          </xdr:txBody>
        </xdr:sp>
        <xdr:sp macro="" textlink="">
          <xdr:nvSpPr>
            <xdr:cNvPr id="42" name="Diamond 41"/>
            <xdr:cNvSpPr/>
          </xdr:nvSpPr>
          <xdr:spPr>
            <a:xfrm>
              <a:off x="11889441" y="3686735"/>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3" name="Rectangle 42"/>
            <xdr:cNvSpPr/>
          </xdr:nvSpPr>
          <xdr:spPr>
            <a:xfrm>
              <a:off x="12102353" y="3630703"/>
              <a:ext cx="672352" cy="2801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ysClr val="windowText" lastClr="000000"/>
                  </a:solidFill>
                  <a:latin typeface="+mn-lt"/>
                  <a:cs typeface="Arial" panose="020B0604020202020204" pitchFamily="34" charset="0"/>
                </a:rPr>
                <a:t>Supply</a:t>
              </a:r>
            </a:p>
          </xdr:txBody>
        </xdr:sp>
      </xdr:grpSp>
      <xdr:sp macro="" textlink="">
        <xdr:nvSpPr>
          <xdr:cNvPr id="29" name="Diamond 28"/>
          <xdr:cNvSpPr/>
        </xdr:nvSpPr>
        <xdr:spPr>
          <a:xfrm>
            <a:off x="4314264" y="2913529"/>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2" name="Diamond 31"/>
          <xdr:cNvSpPr/>
        </xdr:nvSpPr>
        <xdr:spPr>
          <a:xfrm>
            <a:off x="9603441" y="3193676"/>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16" name="Diamond 115"/>
          <xdr:cNvSpPr/>
        </xdr:nvSpPr>
        <xdr:spPr>
          <a:xfrm>
            <a:off x="11093823" y="3193676"/>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134470</xdr:colOff>
      <xdr:row>13</xdr:row>
      <xdr:rowOff>78417</xdr:rowOff>
    </xdr:from>
    <xdr:to>
      <xdr:col>24</xdr:col>
      <xdr:colOff>511969</xdr:colOff>
      <xdr:row>18</xdr:row>
      <xdr:rowOff>79226</xdr:rowOff>
    </xdr:to>
    <xdr:grpSp>
      <xdr:nvGrpSpPr>
        <xdr:cNvPr id="52" name="Group 51"/>
        <xdr:cNvGrpSpPr/>
      </xdr:nvGrpSpPr>
      <xdr:grpSpPr>
        <a:xfrm>
          <a:off x="3361064" y="2554917"/>
          <a:ext cx="11855124" cy="953309"/>
          <a:chOff x="3229695" y="1373512"/>
          <a:chExt cx="10399059" cy="953309"/>
        </a:xfrm>
      </xdr:grpSpPr>
      <xdr:grpSp>
        <xdr:nvGrpSpPr>
          <xdr:cNvPr id="53" name="Group 52"/>
          <xdr:cNvGrpSpPr/>
        </xdr:nvGrpSpPr>
        <xdr:grpSpPr>
          <a:xfrm>
            <a:off x="3456220" y="1809746"/>
            <a:ext cx="2095501" cy="462643"/>
            <a:chOff x="3973286" y="1714497"/>
            <a:chExt cx="2095501" cy="462643"/>
          </a:xfrm>
        </xdr:grpSpPr>
        <xdr:sp macro="" textlink="">
          <xdr:nvSpPr>
            <xdr:cNvPr id="62" name="Oval 61"/>
            <xdr:cNvSpPr/>
          </xdr:nvSpPr>
          <xdr:spPr>
            <a:xfrm>
              <a:off x="3973286" y="1809747"/>
              <a:ext cx="272143" cy="272143"/>
            </a:xfrm>
            <a:prstGeom prst="ellipse">
              <a:avLst/>
            </a:prstGeom>
            <a:no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3" name="TextBox 62"/>
            <xdr:cNvSpPr txBox="1"/>
          </xdr:nvSpPr>
          <xdr:spPr>
            <a:xfrm>
              <a:off x="4395109" y="1714497"/>
              <a:ext cx="1673678"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Conservative Case</a:t>
              </a:r>
            </a:p>
          </xdr:txBody>
        </xdr:sp>
      </xdr:grpSp>
      <xdr:grpSp>
        <xdr:nvGrpSpPr>
          <xdr:cNvPr id="54" name="Group 53"/>
          <xdr:cNvGrpSpPr/>
        </xdr:nvGrpSpPr>
        <xdr:grpSpPr>
          <a:xfrm>
            <a:off x="7198182" y="1809746"/>
            <a:ext cx="2095501" cy="462643"/>
            <a:chOff x="7470322" y="1714497"/>
            <a:chExt cx="2095501" cy="462643"/>
          </a:xfrm>
        </xdr:grpSpPr>
        <xdr:sp macro="" textlink="">
          <xdr:nvSpPr>
            <xdr:cNvPr id="60" name="Oval 59"/>
            <xdr:cNvSpPr/>
          </xdr:nvSpPr>
          <xdr:spPr>
            <a:xfrm>
              <a:off x="7470322" y="1809747"/>
              <a:ext cx="272143" cy="272143"/>
            </a:xfrm>
            <a:prstGeom prst="ellipse">
              <a:avLst/>
            </a:prstGeom>
            <a:solidFill>
              <a:schemeClr val="tx2"/>
            </a:solid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1" name="TextBox 60"/>
            <xdr:cNvSpPr txBox="1"/>
          </xdr:nvSpPr>
          <xdr:spPr>
            <a:xfrm>
              <a:off x="7892145" y="1714497"/>
              <a:ext cx="1673678"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Realistic</a:t>
              </a:r>
            </a:p>
          </xdr:txBody>
        </xdr:sp>
      </xdr:grpSp>
      <xdr:grpSp>
        <xdr:nvGrpSpPr>
          <xdr:cNvPr id="55" name="Group 54"/>
          <xdr:cNvGrpSpPr/>
        </xdr:nvGrpSpPr>
        <xdr:grpSpPr>
          <a:xfrm>
            <a:off x="10848097" y="1809746"/>
            <a:ext cx="2095501" cy="462643"/>
            <a:chOff x="11079416" y="1714497"/>
            <a:chExt cx="2095501" cy="462643"/>
          </a:xfrm>
        </xdr:grpSpPr>
        <xdr:sp macro="" textlink="">
          <xdr:nvSpPr>
            <xdr:cNvPr id="58" name="Oval 57"/>
            <xdr:cNvSpPr/>
          </xdr:nvSpPr>
          <xdr:spPr>
            <a:xfrm>
              <a:off x="11079416" y="1809747"/>
              <a:ext cx="272143" cy="272143"/>
            </a:xfrm>
            <a:prstGeom prst="ellipse">
              <a:avLst/>
            </a:prstGeom>
            <a:no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9" name="TextBox 58"/>
            <xdr:cNvSpPr txBox="1"/>
          </xdr:nvSpPr>
          <xdr:spPr>
            <a:xfrm>
              <a:off x="11501239" y="1714497"/>
              <a:ext cx="1673678"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Optimistic</a:t>
              </a:r>
            </a:p>
          </xdr:txBody>
        </xdr:sp>
      </xdr:grpSp>
      <xdr:sp macro="" textlink="">
        <xdr:nvSpPr>
          <xdr:cNvPr id="56" name="Rectangle 55"/>
          <xdr:cNvSpPr/>
        </xdr:nvSpPr>
        <xdr:spPr>
          <a:xfrm>
            <a:off x="3229695" y="1373512"/>
            <a:ext cx="10399059"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sp macro="" textlink="">
        <xdr:nvSpPr>
          <xdr:cNvPr id="57" name="Rectangle 56"/>
          <xdr:cNvSpPr/>
        </xdr:nvSpPr>
        <xdr:spPr>
          <a:xfrm>
            <a:off x="3229695" y="1373515"/>
            <a:ext cx="10399059"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a:solidFill>
                  <a:schemeClr val="bg1"/>
                </a:solidFill>
              </a:rPr>
              <a:t>Right Sizing Scenario Selection</a:t>
            </a:r>
          </a:p>
        </xdr:txBody>
      </xdr:sp>
    </xdr:grpSp>
    <xdr:clientData/>
  </xdr:twoCellAnchor>
  <xdr:twoCellAnchor>
    <xdr:from>
      <xdr:col>5</xdr:col>
      <xdr:colOff>145677</xdr:colOff>
      <xdr:row>24</xdr:row>
      <xdr:rowOff>158962</xdr:rowOff>
    </xdr:from>
    <xdr:to>
      <xdr:col>22</xdr:col>
      <xdr:colOff>313765</xdr:colOff>
      <xdr:row>52</xdr:row>
      <xdr:rowOff>71417</xdr:rowOff>
    </xdr:to>
    <xdr:sp macro="" textlink="">
      <xdr:nvSpPr>
        <xdr:cNvPr id="105" name="Rectangle 104"/>
        <xdr:cNvSpPr/>
      </xdr:nvSpPr>
      <xdr:spPr>
        <a:xfrm>
          <a:off x="3372271" y="4730962"/>
          <a:ext cx="10431275" cy="524645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clientData/>
  </xdr:twoCellAnchor>
  <xdr:twoCellAnchor>
    <xdr:from>
      <xdr:col>5</xdr:col>
      <xdr:colOff>145677</xdr:colOff>
      <xdr:row>24</xdr:row>
      <xdr:rowOff>158965</xdr:rowOff>
    </xdr:from>
    <xdr:to>
      <xdr:col>22</xdr:col>
      <xdr:colOff>313765</xdr:colOff>
      <xdr:row>26</xdr:row>
      <xdr:rowOff>173381</xdr:rowOff>
    </xdr:to>
    <xdr:sp macro="" textlink="">
      <xdr:nvSpPr>
        <xdr:cNvPr id="106" name="Rectangle 105"/>
        <xdr:cNvSpPr/>
      </xdr:nvSpPr>
      <xdr:spPr>
        <a:xfrm>
          <a:off x="3372271" y="4730965"/>
          <a:ext cx="10431275"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chemeClr val="bg1"/>
              </a:solidFill>
            </a:rPr>
            <a:t>Workforce Journey</a:t>
          </a:r>
        </a:p>
      </xdr:txBody>
    </xdr:sp>
    <xdr:clientData/>
  </xdr:twoCellAnchor>
  <xdr:twoCellAnchor>
    <xdr:from>
      <xdr:col>5</xdr:col>
      <xdr:colOff>459441</xdr:colOff>
      <xdr:row>27</xdr:row>
      <xdr:rowOff>100833</xdr:rowOff>
    </xdr:from>
    <xdr:to>
      <xdr:col>5</xdr:col>
      <xdr:colOff>731584</xdr:colOff>
      <xdr:row>28</xdr:row>
      <xdr:rowOff>182476</xdr:rowOff>
    </xdr:to>
    <xdr:sp macro="" textlink="">
      <xdr:nvSpPr>
        <xdr:cNvPr id="112" name="Oval 111"/>
        <xdr:cNvSpPr/>
      </xdr:nvSpPr>
      <xdr:spPr>
        <a:xfrm>
          <a:off x="3686035" y="5244333"/>
          <a:ext cx="272143" cy="272143"/>
        </a:xfrm>
        <a:prstGeom prst="ellipse">
          <a:avLst/>
        </a:prstGeom>
        <a:solidFill>
          <a:schemeClr val="tx2"/>
        </a:solid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7204</xdr:colOff>
      <xdr:row>27</xdr:row>
      <xdr:rowOff>5583</xdr:rowOff>
    </xdr:from>
    <xdr:to>
      <xdr:col>9</xdr:col>
      <xdr:colOff>78441</xdr:colOff>
      <xdr:row>29</xdr:row>
      <xdr:rowOff>87226</xdr:rowOff>
    </xdr:to>
    <xdr:sp macro="" textlink="">
      <xdr:nvSpPr>
        <xdr:cNvPr id="113" name="TextBox 112"/>
        <xdr:cNvSpPr txBox="1"/>
      </xdr:nvSpPr>
      <xdr:spPr>
        <a:xfrm>
          <a:off x="3995798" y="5149083"/>
          <a:ext cx="1678581"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View 1</a:t>
          </a:r>
        </a:p>
      </xdr:txBody>
    </xdr:sp>
    <xdr:clientData/>
  </xdr:twoCellAnchor>
  <xdr:twoCellAnchor>
    <xdr:from>
      <xdr:col>8</xdr:col>
      <xdr:colOff>291352</xdr:colOff>
      <xdr:row>27</xdr:row>
      <xdr:rowOff>88927</xdr:rowOff>
    </xdr:from>
    <xdr:to>
      <xdr:col>8</xdr:col>
      <xdr:colOff>563495</xdr:colOff>
      <xdr:row>28</xdr:row>
      <xdr:rowOff>170570</xdr:rowOff>
    </xdr:to>
    <xdr:sp macro="" textlink="">
      <xdr:nvSpPr>
        <xdr:cNvPr id="114" name="Oval 113"/>
        <xdr:cNvSpPr/>
      </xdr:nvSpPr>
      <xdr:spPr>
        <a:xfrm>
          <a:off x="5280071" y="5232427"/>
          <a:ext cx="272143" cy="272143"/>
        </a:xfrm>
        <a:prstGeom prst="ellipse">
          <a:avLst/>
        </a:prstGeom>
        <a:no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601115</xdr:colOff>
      <xdr:row>27</xdr:row>
      <xdr:rowOff>5583</xdr:rowOff>
    </xdr:from>
    <xdr:to>
      <xdr:col>11</xdr:col>
      <xdr:colOff>459440</xdr:colOff>
      <xdr:row>29</xdr:row>
      <xdr:rowOff>87226</xdr:rowOff>
    </xdr:to>
    <xdr:sp macro="" textlink="">
      <xdr:nvSpPr>
        <xdr:cNvPr id="115" name="TextBox 114"/>
        <xdr:cNvSpPr txBox="1"/>
      </xdr:nvSpPr>
      <xdr:spPr>
        <a:xfrm>
          <a:off x="5589834" y="5149083"/>
          <a:ext cx="1679981"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View 2</a:t>
          </a:r>
        </a:p>
      </xdr:txBody>
    </xdr:sp>
    <xdr:clientData/>
  </xdr:twoCellAnchor>
  <xdr:twoCellAnchor>
    <xdr:from>
      <xdr:col>11</xdr:col>
      <xdr:colOff>112060</xdr:colOff>
      <xdr:row>27</xdr:row>
      <xdr:rowOff>39207</xdr:rowOff>
    </xdr:from>
    <xdr:to>
      <xdr:col>15</xdr:col>
      <xdr:colOff>257737</xdr:colOff>
      <xdr:row>28</xdr:row>
      <xdr:rowOff>151266</xdr:rowOff>
    </xdr:to>
    <xdr:sp macro="" textlink="">
      <xdr:nvSpPr>
        <xdr:cNvPr id="140" name="TextBox 139"/>
        <xdr:cNvSpPr txBox="1"/>
      </xdr:nvSpPr>
      <xdr:spPr>
        <a:xfrm>
          <a:off x="6922435" y="5182707"/>
          <a:ext cx="2574552" cy="302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baseline="0"/>
            <a:t>Headcount</a:t>
          </a:r>
          <a:endParaRPr lang="en-GB" sz="1600" b="1"/>
        </a:p>
      </xdr:txBody>
    </xdr:sp>
    <xdr:clientData/>
  </xdr:twoCellAnchor>
  <xdr:twoCellAnchor>
    <xdr:from>
      <xdr:col>22</xdr:col>
      <xdr:colOff>595312</xdr:colOff>
      <xdr:row>25</xdr:row>
      <xdr:rowOff>16087</xdr:rowOff>
    </xdr:from>
    <xdr:to>
      <xdr:col>40</xdr:col>
      <xdr:colOff>100853</xdr:colOff>
      <xdr:row>48</xdr:row>
      <xdr:rowOff>178595</xdr:rowOff>
    </xdr:to>
    <xdr:sp macro="" textlink="">
      <xdr:nvSpPr>
        <xdr:cNvPr id="142" name="Rectangle 141"/>
        <xdr:cNvSpPr/>
      </xdr:nvSpPr>
      <xdr:spPr>
        <a:xfrm>
          <a:off x="14085093" y="4778587"/>
          <a:ext cx="10435479" cy="454400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clientData/>
  </xdr:twoCellAnchor>
  <xdr:twoCellAnchor>
    <xdr:from>
      <xdr:col>22</xdr:col>
      <xdr:colOff>593912</xdr:colOff>
      <xdr:row>24</xdr:row>
      <xdr:rowOff>170871</xdr:rowOff>
    </xdr:from>
    <xdr:to>
      <xdr:col>40</xdr:col>
      <xdr:colOff>100854</xdr:colOff>
      <xdr:row>26</xdr:row>
      <xdr:rowOff>185287</xdr:rowOff>
    </xdr:to>
    <xdr:sp macro="" textlink="">
      <xdr:nvSpPr>
        <xdr:cNvPr id="143" name="Rectangle 142"/>
        <xdr:cNvSpPr/>
      </xdr:nvSpPr>
      <xdr:spPr>
        <a:xfrm>
          <a:off x="14083693" y="4742871"/>
          <a:ext cx="10436880"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chemeClr val="bg1"/>
              </a:solidFill>
            </a:rPr>
            <a:t>Workforce Journey</a:t>
          </a:r>
        </a:p>
      </xdr:txBody>
    </xdr:sp>
    <xdr:clientData/>
  </xdr:twoCellAnchor>
  <xdr:twoCellAnchor>
    <xdr:from>
      <xdr:col>23</xdr:col>
      <xdr:colOff>302559</xdr:colOff>
      <xdr:row>27</xdr:row>
      <xdr:rowOff>184175</xdr:rowOff>
    </xdr:from>
    <xdr:to>
      <xdr:col>23</xdr:col>
      <xdr:colOff>574702</xdr:colOff>
      <xdr:row>29</xdr:row>
      <xdr:rowOff>75318</xdr:rowOff>
    </xdr:to>
    <xdr:sp macro="" textlink="">
      <xdr:nvSpPr>
        <xdr:cNvPr id="144" name="Oval 143"/>
        <xdr:cNvSpPr/>
      </xdr:nvSpPr>
      <xdr:spPr>
        <a:xfrm>
          <a:off x="14399559" y="5327675"/>
          <a:ext cx="272143" cy="272143"/>
        </a:xfrm>
        <a:prstGeom prst="ellipse">
          <a:avLst/>
        </a:prstGeom>
        <a:solidFill>
          <a:sysClr val="window" lastClr="FFFFFF"/>
        </a:solid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7204</xdr:colOff>
      <xdr:row>27</xdr:row>
      <xdr:rowOff>88925</xdr:rowOff>
    </xdr:from>
    <xdr:to>
      <xdr:col>26</xdr:col>
      <xdr:colOff>470647</xdr:colOff>
      <xdr:row>29</xdr:row>
      <xdr:rowOff>170568</xdr:rowOff>
    </xdr:to>
    <xdr:sp macro="" textlink="">
      <xdr:nvSpPr>
        <xdr:cNvPr id="145" name="TextBox 144"/>
        <xdr:cNvSpPr txBox="1"/>
      </xdr:nvSpPr>
      <xdr:spPr>
        <a:xfrm>
          <a:off x="14711423" y="5232425"/>
          <a:ext cx="1677880"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View 1</a:t>
          </a:r>
        </a:p>
      </xdr:txBody>
    </xdr:sp>
    <xdr:clientData/>
  </xdr:twoCellAnchor>
  <xdr:twoCellAnchor>
    <xdr:from>
      <xdr:col>26</xdr:col>
      <xdr:colOff>78441</xdr:colOff>
      <xdr:row>27</xdr:row>
      <xdr:rowOff>184175</xdr:rowOff>
    </xdr:from>
    <xdr:to>
      <xdr:col>26</xdr:col>
      <xdr:colOff>350584</xdr:colOff>
      <xdr:row>29</xdr:row>
      <xdr:rowOff>75318</xdr:rowOff>
    </xdr:to>
    <xdr:sp macro="" textlink="">
      <xdr:nvSpPr>
        <xdr:cNvPr id="146" name="Oval 145"/>
        <xdr:cNvSpPr/>
      </xdr:nvSpPr>
      <xdr:spPr>
        <a:xfrm>
          <a:off x="15997097" y="5327675"/>
          <a:ext cx="272143" cy="272143"/>
        </a:xfrm>
        <a:prstGeom prst="ellipse">
          <a:avLst/>
        </a:prstGeom>
        <a:solidFill>
          <a:schemeClr val="tx2"/>
        </a:solid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26</xdr:col>
      <xdr:colOff>388204</xdr:colOff>
      <xdr:row>27</xdr:row>
      <xdr:rowOff>88925</xdr:rowOff>
    </xdr:from>
    <xdr:to>
      <xdr:col>29</xdr:col>
      <xdr:colOff>246529</xdr:colOff>
      <xdr:row>29</xdr:row>
      <xdr:rowOff>170568</xdr:rowOff>
    </xdr:to>
    <xdr:sp macro="" textlink="">
      <xdr:nvSpPr>
        <xdr:cNvPr id="147" name="TextBox 146"/>
        <xdr:cNvSpPr txBox="1"/>
      </xdr:nvSpPr>
      <xdr:spPr>
        <a:xfrm>
          <a:off x="16306860" y="5232425"/>
          <a:ext cx="1679982"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View 2</a:t>
          </a:r>
        </a:p>
      </xdr:txBody>
    </xdr:sp>
    <xdr:clientData/>
  </xdr:twoCellAnchor>
  <xdr:twoCellAnchor>
    <xdr:from>
      <xdr:col>23</xdr:col>
      <xdr:colOff>190501</xdr:colOff>
      <xdr:row>30</xdr:row>
      <xdr:rowOff>137669</xdr:rowOff>
    </xdr:from>
    <xdr:to>
      <xdr:col>38</xdr:col>
      <xdr:colOff>448236</xdr:colOff>
      <xdr:row>51</xdr:row>
      <xdr:rowOff>30092</xdr:rowOff>
    </xdr:to>
    <xdr:grpSp>
      <xdr:nvGrpSpPr>
        <xdr:cNvPr id="148" name="Group 147"/>
        <xdr:cNvGrpSpPr/>
      </xdr:nvGrpSpPr>
      <xdr:grpSpPr>
        <a:xfrm>
          <a:off x="14287501" y="5852669"/>
          <a:ext cx="9366016" cy="3892923"/>
          <a:chOff x="3641912" y="2326340"/>
          <a:chExt cx="9334500" cy="3892923"/>
        </a:xfrm>
      </xdr:grpSpPr>
      <xdr:grpSp>
        <xdr:nvGrpSpPr>
          <xdr:cNvPr id="149" name="Group 148"/>
          <xdr:cNvGrpSpPr/>
        </xdr:nvGrpSpPr>
        <xdr:grpSpPr>
          <a:xfrm>
            <a:off x="3641912" y="2326340"/>
            <a:ext cx="9334500" cy="3892923"/>
            <a:chOff x="3641912" y="2326340"/>
            <a:chExt cx="9334500" cy="3892923"/>
          </a:xfrm>
        </xdr:grpSpPr>
        <xdr:graphicFrame macro="">
          <xdr:nvGraphicFramePr>
            <xdr:cNvPr id="153" name="Chart 152"/>
            <xdr:cNvGraphicFramePr/>
          </xdr:nvGraphicFramePr>
          <xdr:xfrm>
            <a:off x="3641912" y="2326340"/>
            <a:ext cx="9334500" cy="3343835"/>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54" name="TextBox 153"/>
            <xdr:cNvSpPr txBox="1"/>
          </xdr:nvSpPr>
          <xdr:spPr>
            <a:xfrm>
              <a:off x="4121565"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Current</a:t>
              </a:r>
            </a:p>
            <a:p>
              <a:pPr algn="ctr"/>
              <a:r>
                <a:rPr lang="en-GB" sz="1100"/>
                <a:t>Headcount</a:t>
              </a:r>
            </a:p>
          </xdr:txBody>
        </xdr:sp>
        <xdr:sp macro="" textlink="">
          <xdr:nvSpPr>
            <xdr:cNvPr id="155" name="TextBox 154"/>
            <xdr:cNvSpPr txBox="1"/>
          </xdr:nvSpPr>
          <xdr:spPr>
            <a:xfrm>
              <a:off x="5338711"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Additions</a:t>
              </a:r>
            </a:p>
          </xdr:txBody>
        </xdr:sp>
        <xdr:sp macro="" textlink="">
          <xdr:nvSpPr>
            <xdr:cNvPr id="156" name="TextBox 155"/>
            <xdr:cNvSpPr txBox="1"/>
          </xdr:nvSpPr>
          <xdr:spPr>
            <a:xfrm>
              <a:off x="6295745"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Subtractions</a:t>
              </a:r>
            </a:p>
          </xdr:txBody>
        </xdr:sp>
        <xdr:sp macro="" textlink="">
          <xdr:nvSpPr>
            <xdr:cNvPr id="157" name="TextBox 156"/>
            <xdr:cNvSpPr txBox="1"/>
          </xdr:nvSpPr>
          <xdr:spPr>
            <a:xfrm>
              <a:off x="7360386"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Y0 Baseline</a:t>
              </a:r>
            </a:p>
          </xdr:txBody>
        </xdr:sp>
        <xdr:sp macro="" textlink="">
          <xdr:nvSpPr>
            <xdr:cNvPr id="158" name="TextBox 157"/>
            <xdr:cNvSpPr txBox="1"/>
          </xdr:nvSpPr>
          <xdr:spPr>
            <a:xfrm>
              <a:off x="8400387"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Y1</a:t>
              </a:r>
            </a:p>
          </xdr:txBody>
        </xdr:sp>
        <xdr:sp macro="" textlink="">
          <xdr:nvSpPr>
            <xdr:cNvPr id="159" name="TextBox 158"/>
            <xdr:cNvSpPr txBox="1"/>
          </xdr:nvSpPr>
          <xdr:spPr>
            <a:xfrm>
              <a:off x="9483014"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Y2</a:t>
              </a:r>
            </a:p>
          </xdr:txBody>
        </xdr:sp>
        <xdr:sp macro="" textlink="">
          <xdr:nvSpPr>
            <xdr:cNvPr id="160" name="TextBox 159"/>
            <xdr:cNvSpPr txBox="1"/>
          </xdr:nvSpPr>
          <xdr:spPr>
            <a:xfrm>
              <a:off x="10556598"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Y3</a:t>
              </a:r>
            </a:p>
          </xdr:txBody>
        </xdr:sp>
        <xdr:sp macro="" textlink="">
          <xdr:nvSpPr>
            <xdr:cNvPr id="162" name="Diamond 161"/>
            <xdr:cNvSpPr/>
          </xdr:nvSpPr>
          <xdr:spPr>
            <a:xfrm>
              <a:off x="11889441" y="3686735"/>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3" name="Rectangle 162"/>
            <xdr:cNvSpPr/>
          </xdr:nvSpPr>
          <xdr:spPr>
            <a:xfrm>
              <a:off x="12102353" y="3630703"/>
              <a:ext cx="672352" cy="2801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ysClr val="windowText" lastClr="000000"/>
                  </a:solidFill>
                  <a:latin typeface="+mn-lt"/>
                  <a:cs typeface="Arial" panose="020B0604020202020204" pitchFamily="34" charset="0"/>
                </a:rPr>
                <a:t>Supply</a:t>
              </a:r>
            </a:p>
          </xdr:txBody>
        </xdr:sp>
      </xdr:grpSp>
      <xdr:sp macro="" textlink="">
        <xdr:nvSpPr>
          <xdr:cNvPr id="150" name="Diamond 149"/>
          <xdr:cNvSpPr/>
        </xdr:nvSpPr>
        <xdr:spPr>
          <a:xfrm>
            <a:off x="4475681" y="2913529"/>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1" name="Diamond 150"/>
          <xdr:cNvSpPr/>
        </xdr:nvSpPr>
        <xdr:spPr>
          <a:xfrm>
            <a:off x="8809808" y="2962355"/>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2" name="Diamond 151"/>
          <xdr:cNvSpPr/>
        </xdr:nvSpPr>
        <xdr:spPr>
          <a:xfrm>
            <a:off x="9883193" y="3071211"/>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7" name="Diamond 166"/>
          <xdr:cNvSpPr/>
        </xdr:nvSpPr>
        <xdr:spPr>
          <a:xfrm>
            <a:off x="10932404" y="3220890"/>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28</xdr:col>
      <xdr:colOff>201707</xdr:colOff>
      <xdr:row>29</xdr:row>
      <xdr:rowOff>27293</xdr:rowOff>
    </xdr:from>
    <xdr:to>
      <xdr:col>32</xdr:col>
      <xdr:colOff>347384</xdr:colOff>
      <xdr:row>30</xdr:row>
      <xdr:rowOff>139352</xdr:rowOff>
    </xdr:to>
    <xdr:sp macro="" textlink="">
      <xdr:nvSpPr>
        <xdr:cNvPr id="166" name="TextBox 165"/>
        <xdr:cNvSpPr txBox="1"/>
      </xdr:nvSpPr>
      <xdr:spPr>
        <a:xfrm>
          <a:off x="17334801" y="5551793"/>
          <a:ext cx="2574552" cy="302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baseline="0"/>
            <a:t>Headcount</a:t>
          </a:r>
          <a:endParaRPr lang="en-GB" sz="1600" b="1"/>
        </a:p>
      </xdr:txBody>
    </xdr:sp>
    <xdr:clientData/>
  </xdr:twoCellAnchor>
  <xdr:twoCellAnchor>
    <xdr:from>
      <xdr:col>5</xdr:col>
      <xdr:colOff>50427</xdr:colOff>
      <xdr:row>78</xdr:row>
      <xdr:rowOff>2500</xdr:rowOff>
    </xdr:from>
    <xdr:to>
      <xdr:col>22</xdr:col>
      <xdr:colOff>218515</xdr:colOff>
      <xdr:row>102</xdr:row>
      <xdr:rowOff>178593</xdr:rowOff>
    </xdr:to>
    <xdr:sp macro="" textlink="">
      <xdr:nvSpPr>
        <xdr:cNvPr id="187" name="Rectangle 186"/>
        <xdr:cNvSpPr/>
      </xdr:nvSpPr>
      <xdr:spPr>
        <a:xfrm>
          <a:off x="3277021" y="14861500"/>
          <a:ext cx="10431275" cy="474809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clientData/>
  </xdr:twoCellAnchor>
  <xdr:twoCellAnchor>
    <xdr:from>
      <xdr:col>5</xdr:col>
      <xdr:colOff>50427</xdr:colOff>
      <xdr:row>75</xdr:row>
      <xdr:rowOff>169191</xdr:rowOff>
    </xdr:from>
    <xdr:to>
      <xdr:col>22</xdr:col>
      <xdr:colOff>218515</xdr:colOff>
      <xdr:row>77</xdr:row>
      <xdr:rowOff>183607</xdr:rowOff>
    </xdr:to>
    <xdr:sp macro="" textlink="">
      <xdr:nvSpPr>
        <xdr:cNvPr id="188" name="Rectangle 187"/>
        <xdr:cNvSpPr/>
      </xdr:nvSpPr>
      <xdr:spPr>
        <a:xfrm>
          <a:off x="3277021" y="14456691"/>
          <a:ext cx="10431275"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chemeClr val="bg1"/>
              </a:solidFill>
            </a:rPr>
            <a:t>Gap Analysis</a:t>
          </a:r>
        </a:p>
      </xdr:txBody>
    </xdr:sp>
    <xdr:clientData/>
  </xdr:twoCellAnchor>
  <xdr:twoCellAnchor>
    <xdr:from>
      <xdr:col>5</xdr:col>
      <xdr:colOff>326571</xdr:colOff>
      <xdr:row>96</xdr:row>
      <xdr:rowOff>81643</xdr:rowOff>
    </xdr:from>
    <xdr:to>
      <xdr:col>12</xdr:col>
      <xdr:colOff>27215</xdr:colOff>
      <xdr:row>98</xdr:row>
      <xdr:rowOff>83344</xdr:rowOff>
    </xdr:to>
    <xdr:sp macro="" textlink="">
      <xdr:nvSpPr>
        <xdr:cNvPr id="190" name="TextBox 189"/>
        <xdr:cNvSpPr txBox="1"/>
      </xdr:nvSpPr>
      <xdr:spPr>
        <a:xfrm>
          <a:off x="3553165" y="18369643"/>
          <a:ext cx="3891644" cy="3827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t>Annual Gap</a:t>
          </a:r>
        </a:p>
      </xdr:txBody>
    </xdr:sp>
    <xdr:clientData/>
  </xdr:twoCellAnchor>
  <xdr:twoCellAnchor>
    <xdr:from>
      <xdr:col>12</xdr:col>
      <xdr:colOff>392904</xdr:colOff>
      <xdr:row>77</xdr:row>
      <xdr:rowOff>154782</xdr:rowOff>
    </xdr:from>
    <xdr:to>
      <xdr:col>21</xdr:col>
      <xdr:colOff>474549</xdr:colOff>
      <xdr:row>79</xdr:row>
      <xdr:rowOff>59532</xdr:rowOff>
    </xdr:to>
    <xdr:sp macro="" textlink="">
      <xdr:nvSpPr>
        <xdr:cNvPr id="191" name="TextBox 190"/>
        <xdr:cNvSpPr txBox="1"/>
      </xdr:nvSpPr>
      <xdr:spPr>
        <a:xfrm>
          <a:off x="7810498" y="14823282"/>
          <a:ext cx="5546614"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t>Forecasts</a:t>
          </a:r>
        </a:p>
      </xdr:txBody>
    </xdr:sp>
    <xdr:clientData/>
  </xdr:twoCellAnchor>
  <xdr:twoCellAnchor>
    <xdr:from>
      <xdr:col>5</xdr:col>
      <xdr:colOff>169490</xdr:colOff>
      <xdr:row>48</xdr:row>
      <xdr:rowOff>145386</xdr:rowOff>
    </xdr:from>
    <xdr:to>
      <xdr:col>22</xdr:col>
      <xdr:colOff>337578</xdr:colOff>
      <xdr:row>73</xdr:row>
      <xdr:rowOff>130979</xdr:rowOff>
    </xdr:to>
    <xdr:sp macro="" textlink="">
      <xdr:nvSpPr>
        <xdr:cNvPr id="194" name="Rectangle 193"/>
        <xdr:cNvSpPr/>
      </xdr:nvSpPr>
      <xdr:spPr>
        <a:xfrm>
          <a:off x="3396084" y="9289386"/>
          <a:ext cx="10431275" cy="474809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clientData/>
  </xdr:twoCellAnchor>
  <xdr:twoCellAnchor>
    <xdr:from>
      <xdr:col>5</xdr:col>
      <xdr:colOff>169490</xdr:colOff>
      <xdr:row>48</xdr:row>
      <xdr:rowOff>157295</xdr:rowOff>
    </xdr:from>
    <xdr:to>
      <xdr:col>22</xdr:col>
      <xdr:colOff>337578</xdr:colOff>
      <xdr:row>50</xdr:row>
      <xdr:rowOff>171711</xdr:rowOff>
    </xdr:to>
    <xdr:sp macro="" textlink="">
      <xdr:nvSpPr>
        <xdr:cNvPr id="195" name="Rectangle 194"/>
        <xdr:cNvSpPr/>
      </xdr:nvSpPr>
      <xdr:spPr>
        <a:xfrm>
          <a:off x="3396084" y="9301295"/>
          <a:ext cx="10431275"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chemeClr val="bg1"/>
              </a:solidFill>
            </a:rPr>
            <a:t>Scenario</a:t>
          </a:r>
          <a:r>
            <a:rPr lang="en-GB" sz="2000" baseline="0">
              <a:solidFill>
                <a:schemeClr val="bg1"/>
              </a:solidFill>
            </a:rPr>
            <a:t> Comparison</a:t>
          </a:r>
          <a:endParaRPr lang="en-GB" sz="2000">
            <a:solidFill>
              <a:schemeClr val="bg1"/>
            </a:solidFill>
          </a:endParaRPr>
        </a:p>
      </xdr:txBody>
    </xdr:sp>
    <xdr:clientData/>
  </xdr:twoCellAnchor>
  <xdr:twoCellAnchor>
    <xdr:from>
      <xdr:col>5</xdr:col>
      <xdr:colOff>326571</xdr:colOff>
      <xdr:row>70</xdr:row>
      <xdr:rowOff>81643</xdr:rowOff>
    </xdr:from>
    <xdr:to>
      <xdr:col>13</xdr:col>
      <xdr:colOff>598714</xdr:colOff>
      <xdr:row>73</xdr:row>
      <xdr:rowOff>40821</xdr:rowOff>
    </xdr:to>
    <xdr:sp macro="" textlink="">
      <xdr:nvSpPr>
        <xdr:cNvPr id="197" name="TextBox 196"/>
        <xdr:cNvSpPr txBox="1"/>
      </xdr:nvSpPr>
      <xdr:spPr>
        <a:xfrm>
          <a:off x="3565071" y="13416643"/>
          <a:ext cx="5102679" cy="5306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t>Headcount</a:t>
          </a:r>
        </a:p>
      </xdr:txBody>
    </xdr:sp>
    <xdr:clientData/>
  </xdr:twoCellAnchor>
  <xdr:twoCellAnchor>
    <xdr:from>
      <xdr:col>7</xdr:col>
      <xdr:colOff>297657</xdr:colOff>
      <xdr:row>54</xdr:row>
      <xdr:rowOff>146457</xdr:rowOff>
    </xdr:from>
    <xdr:to>
      <xdr:col>20</xdr:col>
      <xdr:colOff>309563</xdr:colOff>
      <xdr:row>69</xdr:row>
      <xdr:rowOff>32157</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473893</xdr:colOff>
      <xdr:row>7</xdr:row>
      <xdr:rowOff>95275</xdr:rowOff>
    </xdr:from>
    <xdr:to>
      <xdr:col>27</xdr:col>
      <xdr:colOff>475372</xdr:colOff>
      <xdr:row>12</xdr:row>
      <xdr:rowOff>95275</xdr:rowOff>
    </xdr:to>
    <xdr:grpSp>
      <xdr:nvGrpSpPr>
        <xdr:cNvPr id="17" name="Group 16"/>
        <xdr:cNvGrpSpPr/>
      </xdr:nvGrpSpPr>
      <xdr:grpSpPr>
        <a:xfrm>
          <a:off x="13356456" y="1428775"/>
          <a:ext cx="3644791" cy="952500"/>
          <a:chOff x="13356456" y="3619479"/>
          <a:chExt cx="3644791" cy="952500"/>
        </a:xfrm>
      </xdr:grpSpPr>
      <xdr:sp macro="" textlink="">
        <xdr:nvSpPr>
          <xdr:cNvPr id="96" name="Rectangle 95"/>
          <xdr:cNvSpPr/>
        </xdr:nvSpPr>
        <xdr:spPr>
          <a:xfrm>
            <a:off x="15335230" y="3622984"/>
            <a:ext cx="1666017"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chemeClr val="bg1"/>
                </a:solidFill>
              </a:rPr>
              <a:t>Segment</a:t>
            </a:r>
          </a:p>
        </xdr:txBody>
      </xdr:sp>
      <xdr:grpSp>
        <xdr:nvGrpSpPr>
          <xdr:cNvPr id="97" name="Group 96"/>
          <xdr:cNvGrpSpPr/>
        </xdr:nvGrpSpPr>
        <xdr:grpSpPr>
          <a:xfrm>
            <a:off x="15384958" y="4117440"/>
            <a:ext cx="1535354" cy="333375"/>
            <a:chOff x="7003680" y="3081617"/>
            <a:chExt cx="1759473" cy="333375"/>
          </a:xfrm>
        </xdr:grpSpPr>
        <xdr:sp macro="" textlink="">
          <xdr:nvSpPr>
            <xdr:cNvPr id="98" name="Rectangle 97"/>
            <xdr:cNvSpPr/>
          </xdr:nvSpPr>
          <xdr:spPr>
            <a:xfrm>
              <a:off x="7003680" y="3081618"/>
              <a:ext cx="1424743"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chemeClr val="tx1">
                      <a:lumMod val="75000"/>
                      <a:lumOff val="25000"/>
                    </a:schemeClr>
                  </a:solidFill>
                </a:rPr>
                <a:t>Segment</a:t>
              </a:r>
            </a:p>
          </xdr:txBody>
        </xdr:sp>
        <xdr:grpSp>
          <xdr:nvGrpSpPr>
            <xdr:cNvPr id="99" name="Group 98"/>
            <xdr:cNvGrpSpPr/>
          </xdr:nvGrpSpPr>
          <xdr:grpSpPr>
            <a:xfrm>
              <a:off x="8410727" y="3081617"/>
              <a:ext cx="352426" cy="333375"/>
              <a:chOff x="4472667" y="6123214"/>
              <a:chExt cx="352426" cy="333375"/>
            </a:xfrm>
          </xdr:grpSpPr>
          <xdr:sp macro="" textlink="">
            <xdr:nvSpPr>
              <xdr:cNvPr id="100" name="Rectangle 99"/>
              <xdr:cNvSpPr/>
            </xdr:nvSpPr>
            <xdr:spPr>
              <a:xfrm>
                <a:off x="4472667" y="6123214"/>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1" name="Isosceles Triangle 100"/>
              <xdr:cNvSpPr/>
            </xdr:nvSpPr>
            <xdr:spPr>
              <a:xfrm rot="10800000">
                <a:off x="4511149"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sp macro="" textlink="">
        <xdr:nvSpPr>
          <xdr:cNvPr id="211" name="Rectangle 210"/>
          <xdr:cNvSpPr/>
        </xdr:nvSpPr>
        <xdr:spPr>
          <a:xfrm>
            <a:off x="13356456" y="3619479"/>
            <a:ext cx="1764482" cy="952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grpSp>
    <xdr:clientData/>
  </xdr:twoCellAnchor>
  <xdr:twoCellAnchor>
    <xdr:from>
      <xdr:col>5</xdr:col>
      <xdr:colOff>134469</xdr:colOff>
      <xdr:row>7</xdr:row>
      <xdr:rowOff>74963</xdr:rowOff>
    </xdr:from>
    <xdr:to>
      <xdr:col>27</xdr:col>
      <xdr:colOff>535781</xdr:colOff>
      <xdr:row>12</xdr:row>
      <xdr:rowOff>111492</xdr:rowOff>
    </xdr:to>
    <xdr:grpSp>
      <xdr:nvGrpSpPr>
        <xdr:cNvPr id="16" name="Group 15"/>
        <xdr:cNvGrpSpPr/>
      </xdr:nvGrpSpPr>
      <xdr:grpSpPr>
        <a:xfrm>
          <a:off x="3361063" y="1408463"/>
          <a:ext cx="13700593" cy="989029"/>
          <a:chOff x="3361063" y="3599167"/>
          <a:chExt cx="13700593" cy="989029"/>
        </a:xfrm>
      </xdr:grpSpPr>
      <xdr:grpSp>
        <xdr:nvGrpSpPr>
          <xdr:cNvPr id="13" name="Group 12"/>
          <xdr:cNvGrpSpPr/>
        </xdr:nvGrpSpPr>
        <xdr:grpSpPr>
          <a:xfrm>
            <a:off x="3361063" y="3599167"/>
            <a:ext cx="13700593" cy="989029"/>
            <a:chOff x="3361063" y="3599167"/>
            <a:chExt cx="13700593" cy="989029"/>
          </a:xfrm>
        </xdr:grpSpPr>
        <xdr:sp macro="" textlink="">
          <xdr:nvSpPr>
            <xdr:cNvPr id="102" name="Rectangle 101"/>
            <xdr:cNvSpPr/>
          </xdr:nvSpPr>
          <xdr:spPr>
            <a:xfrm>
              <a:off x="15323324" y="3599167"/>
              <a:ext cx="1738332"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grpSp>
          <xdr:nvGrpSpPr>
            <xdr:cNvPr id="12" name="Group 11"/>
            <xdr:cNvGrpSpPr/>
          </xdr:nvGrpSpPr>
          <xdr:grpSpPr>
            <a:xfrm>
              <a:off x="3361063" y="3622981"/>
              <a:ext cx="9807250" cy="965215"/>
              <a:chOff x="3361063" y="3622981"/>
              <a:chExt cx="9807250" cy="965215"/>
            </a:xfrm>
          </xdr:grpSpPr>
          <xdr:sp macro="" textlink="">
            <xdr:nvSpPr>
              <xdr:cNvPr id="68" name="Rectangle 67"/>
              <xdr:cNvSpPr/>
            </xdr:nvSpPr>
            <xdr:spPr>
              <a:xfrm>
                <a:off x="3361063" y="3634887"/>
                <a:ext cx="9807250"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sp macro="" textlink="">
            <xdr:nvSpPr>
              <xdr:cNvPr id="69" name="Rectangle 68"/>
              <xdr:cNvSpPr/>
            </xdr:nvSpPr>
            <xdr:spPr>
              <a:xfrm>
                <a:off x="3361063" y="3622984"/>
                <a:ext cx="9807249"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baseline="0">
                    <a:solidFill>
                      <a:schemeClr val="bg1"/>
                    </a:solidFill>
                  </a:rPr>
                  <a:t>Selection</a:t>
                </a:r>
                <a:endParaRPr lang="en-GB" sz="2000">
                  <a:solidFill>
                    <a:schemeClr val="bg1"/>
                  </a:solidFill>
                </a:endParaRPr>
              </a:p>
            </xdr:txBody>
          </xdr:sp>
          <xdr:sp macro="" textlink="">
            <xdr:nvSpPr>
              <xdr:cNvPr id="91" name="Rectangle 90"/>
              <xdr:cNvSpPr/>
            </xdr:nvSpPr>
            <xdr:spPr>
              <a:xfrm>
                <a:off x="4786319" y="3622981"/>
                <a:ext cx="8381994"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grpSp>
            <xdr:nvGrpSpPr>
              <xdr:cNvPr id="28" name="Group 27"/>
              <xdr:cNvGrpSpPr/>
            </xdr:nvGrpSpPr>
            <xdr:grpSpPr>
              <a:xfrm>
                <a:off x="6617046" y="4118140"/>
                <a:ext cx="1121988" cy="337779"/>
                <a:chOff x="5726206" y="3070411"/>
                <a:chExt cx="1430506" cy="337779"/>
              </a:xfrm>
            </xdr:grpSpPr>
            <xdr:sp macro="" textlink="">
              <xdr:nvSpPr>
                <xdr:cNvPr id="77" name="Rectangle 76"/>
                <xdr:cNvSpPr/>
              </xdr:nvSpPr>
              <xdr:spPr>
                <a:xfrm>
                  <a:off x="5726206" y="3081618"/>
                  <a:ext cx="1073364"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chemeClr val="tx1">
                          <a:lumMod val="75000"/>
                          <a:lumOff val="25000"/>
                        </a:schemeClr>
                      </a:solidFill>
                    </a:rPr>
                    <a:t>Region</a:t>
                  </a:r>
                </a:p>
              </xdr:txBody>
            </xdr:sp>
            <xdr:grpSp>
              <xdr:nvGrpSpPr>
                <xdr:cNvPr id="78" name="Group 77"/>
                <xdr:cNvGrpSpPr/>
              </xdr:nvGrpSpPr>
              <xdr:grpSpPr>
                <a:xfrm>
                  <a:off x="6804286" y="3070411"/>
                  <a:ext cx="352426" cy="333375"/>
                  <a:chOff x="4920903" y="6112008"/>
                  <a:chExt cx="352426" cy="333375"/>
                </a:xfrm>
              </xdr:grpSpPr>
              <xdr:sp macro="" textlink="">
                <xdr:nvSpPr>
                  <xdr:cNvPr id="87" name="Rectangle 86"/>
                  <xdr:cNvSpPr/>
                </xdr:nvSpPr>
                <xdr:spPr>
                  <a:xfrm>
                    <a:off x="4920903" y="6112008"/>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8" name="Isosceles Triangle 87"/>
                  <xdr:cNvSpPr/>
                </xdr:nvSpPr>
                <xdr:spPr>
                  <a:xfrm rot="10800000">
                    <a:off x="4936973"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grpSp>
            <xdr:nvGrpSpPr>
              <xdr:cNvPr id="9216" name="Group 9215"/>
              <xdr:cNvGrpSpPr/>
            </xdr:nvGrpSpPr>
            <xdr:grpSpPr>
              <a:xfrm>
                <a:off x="7858803" y="4129347"/>
                <a:ext cx="1392329" cy="326572"/>
                <a:chOff x="7328647" y="3081618"/>
                <a:chExt cx="1434506" cy="326572"/>
              </a:xfrm>
            </xdr:grpSpPr>
            <xdr:sp macro="" textlink="">
              <xdr:nvSpPr>
                <xdr:cNvPr id="79" name="Rectangle 78"/>
                <xdr:cNvSpPr/>
              </xdr:nvSpPr>
              <xdr:spPr>
                <a:xfrm>
                  <a:off x="7328647" y="3081618"/>
                  <a:ext cx="1099776"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GB" sz="1200" b="1">
                      <a:solidFill>
                        <a:schemeClr val="tx1">
                          <a:lumMod val="75000"/>
                          <a:lumOff val="25000"/>
                        </a:schemeClr>
                      </a:solidFill>
                    </a:rPr>
                    <a:t>Function</a:t>
                  </a:r>
                  <a:r>
                    <a:rPr lang="en-GB" sz="1200" b="1" baseline="0">
                      <a:solidFill>
                        <a:schemeClr val="tx1">
                          <a:lumMod val="75000"/>
                          <a:lumOff val="25000"/>
                        </a:schemeClr>
                      </a:solidFill>
                    </a:rPr>
                    <a:t> Type</a:t>
                  </a:r>
                  <a:endParaRPr lang="en-GB" sz="1200" b="1">
                    <a:solidFill>
                      <a:schemeClr val="tx1">
                        <a:lumMod val="75000"/>
                        <a:lumOff val="25000"/>
                      </a:schemeClr>
                    </a:solidFill>
                  </a:endParaRPr>
                </a:p>
              </xdr:txBody>
            </xdr:sp>
            <xdr:grpSp>
              <xdr:nvGrpSpPr>
                <xdr:cNvPr id="80" name="Group 79"/>
                <xdr:cNvGrpSpPr/>
              </xdr:nvGrpSpPr>
              <xdr:grpSpPr>
                <a:xfrm>
                  <a:off x="8410727" y="3093524"/>
                  <a:ext cx="352426" cy="311664"/>
                  <a:chOff x="4472667" y="6135121"/>
                  <a:chExt cx="352426" cy="311664"/>
                </a:xfrm>
              </xdr:grpSpPr>
              <xdr:sp macro="" textlink="">
                <xdr:nvSpPr>
                  <xdr:cNvPr id="85" name="Rectangle 84"/>
                  <xdr:cNvSpPr/>
                </xdr:nvSpPr>
                <xdr:spPr>
                  <a:xfrm>
                    <a:off x="4472667" y="6135121"/>
                    <a:ext cx="352426" cy="311664"/>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6" name="Isosceles Triangle 85"/>
                  <xdr:cNvSpPr/>
                </xdr:nvSpPr>
                <xdr:spPr>
                  <a:xfrm rot="10800000">
                    <a:off x="4511149"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grpSp>
            <xdr:nvGrpSpPr>
              <xdr:cNvPr id="9217" name="Group 9216"/>
              <xdr:cNvGrpSpPr/>
            </xdr:nvGrpSpPr>
            <xdr:grpSpPr>
              <a:xfrm>
                <a:off x="11036873" y="4141251"/>
                <a:ext cx="1274165" cy="340179"/>
                <a:chOff x="8918280" y="3081617"/>
                <a:chExt cx="2253337" cy="340179"/>
              </a:xfrm>
            </xdr:grpSpPr>
            <xdr:sp macro="" textlink="">
              <xdr:nvSpPr>
                <xdr:cNvPr id="81" name="Rectangle 80"/>
                <xdr:cNvSpPr/>
              </xdr:nvSpPr>
              <xdr:spPr>
                <a:xfrm>
                  <a:off x="8918280" y="3081618"/>
                  <a:ext cx="1905001" cy="340178"/>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GB" sz="1200" b="1">
                      <a:solidFill>
                        <a:schemeClr val="tx1">
                          <a:lumMod val="75000"/>
                          <a:lumOff val="25000"/>
                        </a:schemeClr>
                      </a:solidFill>
                    </a:rPr>
                    <a:t>Family Name</a:t>
                  </a:r>
                </a:p>
              </xdr:txBody>
            </xdr:sp>
            <xdr:grpSp>
              <xdr:nvGrpSpPr>
                <xdr:cNvPr id="82" name="Group 81"/>
                <xdr:cNvGrpSpPr/>
              </xdr:nvGrpSpPr>
              <xdr:grpSpPr>
                <a:xfrm>
                  <a:off x="10819191" y="3081617"/>
                  <a:ext cx="352426" cy="333375"/>
                  <a:chOff x="4472667" y="6123214"/>
                  <a:chExt cx="352426" cy="333375"/>
                </a:xfrm>
              </xdr:grpSpPr>
              <xdr:sp macro="" textlink="">
                <xdr:nvSpPr>
                  <xdr:cNvPr id="83" name="Rectangle 82"/>
                  <xdr:cNvSpPr/>
                </xdr:nvSpPr>
                <xdr:spPr>
                  <a:xfrm>
                    <a:off x="4472667" y="6123214"/>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4" name="Isosceles Triangle 83"/>
                  <xdr:cNvSpPr/>
                </xdr:nvSpPr>
                <xdr:spPr>
                  <a:xfrm rot="10800000">
                    <a:off x="4511149"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grpSp>
            <xdr:nvGrpSpPr>
              <xdr:cNvPr id="26" name="Group 25"/>
              <xdr:cNvGrpSpPr/>
            </xdr:nvGrpSpPr>
            <xdr:grpSpPr>
              <a:xfrm>
                <a:off x="3450716" y="4116040"/>
                <a:ext cx="1276065" cy="326572"/>
                <a:chOff x="3473824" y="3081618"/>
                <a:chExt cx="1692088" cy="326572"/>
              </a:xfrm>
            </xdr:grpSpPr>
            <xdr:sp macro="" textlink="">
              <xdr:nvSpPr>
                <xdr:cNvPr id="89" name="Rectangle 88"/>
                <xdr:cNvSpPr/>
              </xdr:nvSpPr>
              <xdr:spPr>
                <a:xfrm>
                  <a:off x="3473824" y="3081618"/>
                  <a:ext cx="1277470"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GB" sz="1200" b="1">
                      <a:solidFill>
                        <a:schemeClr val="tx1">
                          <a:lumMod val="75000"/>
                          <a:lumOff val="25000"/>
                        </a:schemeClr>
                      </a:solidFill>
                    </a:rPr>
                    <a:t>Whole Org?</a:t>
                  </a:r>
                </a:p>
              </xdr:txBody>
            </xdr:sp>
            <xdr:sp macro="" textlink="">
              <xdr:nvSpPr>
                <xdr:cNvPr id="90" name="Rectangle 89"/>
                <xdr:cNvSpPr/>
              </xdr:nvSpPr>
              <xdr:spPr>
                <a:xfrm>
                  <a:off x="4751294" y="3081618"/>
                  <a:ext cx="414618"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tx1">
                          <a:lumMod val="75000"/>
                          <a:lumOff val="25000"/>
                        </a:schemeClr>
                      </a:solidFill>
                      <a:latin typeface="Wingdings 2" panose="05020102010507070707" pitchFamily="18" charset="2"/>
                    </a:rPr>
                    <a:t>P</a:t>
                  </a:r>
                  <a:endParaRPr lang="en-GB" sz="1100" b="1">
                    <a:solidFill>
                      <a:schemeClr val="tx1">
                        <a:lumMod val="75000"/>
                        <a:lumOff val="25000"/>
                      </a:schemeClr>
                    </a:solidFill>
                    <a:latin typeface="Wingdings 2" panose="05020102010507070707" pitchFamily="18" charset="2"/>
                  </a:endParaRPr>
                </a:p>
              </xdr:txBody>
            </xdr:sp>
          </xdr:grpSp>
          <xdr:grpSp>
            <xdr:nvGrpSpPr>
              <xdr:cNvPr id="164" name="Group 163"/>
              <xdr:cNvGrpSpPr/>
            </xdr:nvGrpSpPr>
            <xdr:grpSpPr>
              <a:xfrm>
                <a:off x="9415240" y="4138870"/>
                <a:ext cx="1455141" cy="340179"/>
                <a:chOff x="8918280" y="3081617"/>
                <a:chExt cx="2253337" cy="340179"/>
              </a:xfrm>
            </xdr:grpSpPr>
            <xdr:sp macro="" textlink="">
              <xdr:nvSpPr>
                <xdr:cNvPr id="165" name="Rectangle 164"/>
                <xdr:cNvSpPr/>
              </xdr:nvSpPr>
              <xdr:spPr>
                <a:xfrm>
                  <a:off x="8918280" y="3081618"/>
                  <a:ext cx="1905001" cy="340178"/>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GB" sz="1200" b="1">
                      <a:solidFill>
                        <a:schemeClr val="tx1">
                          <a:lumMod val="75000"/>
                          <a:lumOff val="25000"/>
                        </a:schemeClr>
                      </a:solidFill>
                    </a:rPr>
                    <a:t>Function Name</a:t>
                  </a:r>
                </a:p>
              </xdr:txBody>
            </xdr:sp>
            <xdr:grpSp>
              <xdr:nvGrpSpPr>
                <xdr:cNvPr id="185" name="Group 184"/>
                <xdr:cNvGrpSpPr/>
              </xdr:nvGrpSpPr>
              <xdr:grpSpPr>
                <a:xfrm>
                  <a:off x="10819191" y="3081617"/>
                  <a:ext cx="352426" cy="333375"/>
                  <a:chOff x="4472667" y="6123214"/>
                  <a:chExt cx="352426" cy="333375"/>
                </a:xfrm>
              </xdr:grpSpPr>
              <xdr:sp macro="" textlink="">
                <xdr:nvSpPr>
                  <xdr:cNvPr id="189" name="Rectangle 188"/>
                  <xdr:cNvSpPr/>
                </xdr:nvSpPr>
                <xdr:spPr>
                  <a:xfrm>
                    <a:off x="4472667" y="6123214"/>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2" name="Isosceles Triangle 191"/>
                  <xdr:cNvSpPr/>
                </xdr:nvSpPr>
                <xdr:spPr>
                  <a:xfrm rot="10800000">
                    <a:off x="4511149"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grpSp>
            <xdr:nvGrpSpPr>
              <xdr:cNvPr id="205" name="Group 204"/>
              <xdr:cNvGrpSpPr/>
            </xdr:nvGrpSpPr>
            <xdr:grpSpPr>
              <a:xfrm>
                <a:off x="5257384" y="4115762"/>
                <a:ext cx="1121988" cy="337779"/>
                <a:chOff x="5726206" y="3070411"/>
                <a:chExt cx="1430506" cy="337779"/>
              </a:xfrm>
            </xdr:grpSpPr>
            <xdr:sp macro="" textlink="">
              <xdr:nvSpPr>
                <xdr:cNvPr id="206" name="Rectangle 205"/>
                <xdr:cNvSpPr/>
              </xdr:nvSpPr>
              <xdr:spPr>
                <a:xfrm>
                  <a:off x="5726206" y="3081618"/>
                  <a:ext cx="1073364"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chemeClr val="tx1">
                          <a:lumMod val="75000"/>
                          <a:lumOff val="25000"/>
                        </a:schemeClr>
                      </a:solidFill>
                    </a:rPr>
                    <a:t>Division</a:t>
                  </a:r>
                </a:p>
              </xdr:txBody>
            </xdr:sp>
            <xdr:grpSp>
              <xdr:nvGrpSpPr>
                <xdr:cNvPr id="207" name="Group 206"/>
                <xdr:cNvGrpSpPr/>
              </xdr:nvGrpSpPr>
              <xdr:grpSpPr>
                <a:xfrm>
                  <a:off x="6804286" y="3070411"/>
                  <a:ext cx="352426" cy="333375"/>
                  <a:chOff x="4920903" y="6112008"/>
                  <a:chExt cx="352426" cy="333375"/>
                </a:xfrm>
              </xdr:grpSpPr>
              <xdr:sp macro="" textlink="">
                <xdr:nvSpPr>
                  <xdr:cNvPr id="208" name="Rectangle 207"/>
                  <xdr:cNvSpPr/>
                </xdr:nvSpPr>
                <xdr:spPr>
                  <a:xfrm>
                    <a:off x="4920903" y="6112008"/>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9" name="Isosceles Triangle 208"/>
                  <xdr:cNvSpPr/>
                </xdr:nvSpPr>
                <xdr:spPr>
                  <a:xfrm rot="10800000">
                    <a:off x="4936973"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grpSp>
      </xdr:grpSp>
      <xdr:sp macro="" textlink="">
        <xdr:nvSpPr>
          <xdr:cNvPr id="210" name="Rectangle 209"/>
          <xdr:cNvSpPr/>
        </xdr:nvSpPr>
        <xdr:spPr>
          <a:xfrm>
            <a:off x="13368362" y="3644418"/>
            <a:ext cx="1666017"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chemeClr val="bg1"/>
                </a:solidFill>
              </a:rPr>
              <a:t>Employment Type</a:t>
            </a:r>
          </a:p>
        </xdr:txBody>
      </xdr:sp>
      <xdr:grpSp>
        <xdr:nvGrpSpPr>
          <xdr:cNvPr id="212" name="Group 211"/>
          <xdr:cNvGrpSpPr/>
        </xdr:nvGrpSpPr>
        <xdr:grpSpPr>
          <a:xfrm>
            <a:off x="13465714" y="4138874"/>
            <a:ext cx="1535354" cy="333375"/>
            <a:chOff x="7003680" y="3081617"/>
            <a:chExt cx="1759473" cy="333375"/>
          </a:xfrm>
        </xdr:grpSpPr>
        <xdr:sp macro="" textlink="">
          <xdr:nvSpPr>
            <xdr:cNvPr id="213" name="Rectangle 212"/>
            <xdr:cNvSpPr/>
          </xdr:nvSpPr>
          <xdr:spPr>
            <a:xfrm>
              <a:off x="7003680" y="3081618"/>
              <a:ext cx="1424743"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chemeClr val="tx1">
                      <a:lumMod val="75000"/>
                      <a:lumOff val="25000"/>
                    </a:schemeClr>
                  </a:solidFill>
                </a:rPr>
                <a:t>Employment</a:t>
              </a:r>
            </a:p>
          </xdr:txBody>
        </xdr:sp>
        <xdr:grpSp>
          <xdr:nvGrpSpPr>
            <xdr:cNvPr id="214" name="Group 213"/>
            <xdr:cNvGrpSpPr/>
          </xdr:nvGrpSpPr>
          <xdr:grpSpPr>
            <a:xfrm>
              <a:off x="8410727" y="3081617"/>
              <a:ext cx="352426" cy="333375"/>
              <a:chOff x="4472667" y="6123214"/>
              <a:chExt cx="352426" cy="333375"/>
            </a:xfrm>
          </xdr:grpSpPr>
          <xdr:sp macro="" textlink="">
            <xdr:nvSpPr>
              <xdr:cNvPr id="215" name="Rectangle 214"/>
              <xdr:cNvSpPr/>
            </xdr:nvSpPr>
            <xdr:spPr>
              <a:xfrm>
                <a:off x="4472667" y="6123214"/>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6" name="Isosceles Triangle 215"/>
              <xdr:cNvSpPr/>
            </xdr:nvSpPr>
            <xdr:spPr>
              <a:xfrm rot="10800000">
                <a:off x="4511149"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grpSp>
    <xdr:clientData/>
  </xdr:twoCellAnchor>
  <xdr:twoCellAnchor>
    <xdr:from>
      <xdr:col>25</xdr:col>
      <xdr:colOff>380998</xdr:colOff>
      <xdr:row>12</xdr:row>
      <xdr:rowOff>0</xdr:rowOff>
    </xdr:from>
    <xdr:to>
      <xdr:col>32</xdr:col>
      <xdr:colOff>250030</xdr:colOff>
      <xdr:row>19</xdr:row>
      <xdr:rowOff>154781</xdr:rowOff>
    </xdr:to>
    <xdr:sp macro="" textlink="">
      <xdr:nvSpPr>
        <xdr:cNvPr id="2" name="Oval Callout 1"/>
        <xdr:cNvSpPr/>
      </xdr:nvSpPr>
      <xdr:spPr>
        <a:xfrm>
          <a:off x="15692436" y="2286000"/>
          <a:ext cx="4119563" cy="1488281"/>
        </a:xfrm>
        <a:prstGeom prst="wedgeEllipseCallout">
          <a:avLst>
            <a:gd name="adj1" fmla="val -65872"/>
            <a:gd name="adj2" fmla="val -2586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Apply filter on employment  and segment  </a:t>
          </a:r>
        </a:p>
        <a:p>
          <a:pPr algn="l"/>
          <a:r>
            <a:rPr lang="en-US" sz="1100"/>
            <a:t>They are coming from column  H, I, J and  AU &amp; AX</a:t>
          </a:r>
        </a:p>
      </xdr:txBody>
    </xdr:sp>
    <xdr:clientData/>
  </xdr:twoCellAnchor>
  <xdr:twoCellAnchor>
    <xdr:from>
      <xdr:col>15</xdr:col>
      <xdr:colOff>357188</xdr:colOff>
      <xdr:row>29</xdr:row>
      <xdr:rowOff>178594</xdr:rowOff>
    </xdr:from>
    <xdr:to>
      <xdr:col>16</xdr:col>
      <xdr:colOff>23812</xdr:colOff>
      <xdr:row>34</xdr:row>
      <xdr:rowOff>0</xdr:rowOff>
    </xdr:to>
    <xdr:sp macro="" textlink="">
      <xdr:nvSpPr>
        <xdr:cNvPr id="11" name="Rectangle 10"/>
        <xdr:cNvSpPr/>
      </xdr:nvSpPr>
      <xdr:spPr>
        <a:xfrm>
          <a:off x="9596438" y="5703094"/>
          <a:ext cx="273843" cy="773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5000</a:t>
          </a:r>
        </a:p>
      </xdr:txBody>
    </xdr:sp>
    <xdr:clientData/>
  </xdr:twoCellAnchor>
  <xdr:twoCellAnchor>
    <xdr:from>
      <xdr:col>5</xdr:col>
      <xdr:colOff>120186</xdr:colOff>
      <xdr:row>19</xdr:row>
      <xdr:rowOff>40297</xdr:rowOff>
    </xdr:from>
    <xdr:to>
      <xdr:col>24</xdr:col>
      <xdr:colOff>497685</xdr:colOff>
      <xdr:row>24</xdr:row>
      <xdr:rowOff>41106</xdr:rowOff>
    </xdr:to>
    <xdr:grpSp>
      <xdr:nvGrpSpPr>
        <xdr:cNvPr id="132" name="Group 131"/>
        <xdr:cNvGrpSpPr/>
      </xdr:nvGrpSpPr>
      <xdr:grpSpPr>
        <a:xfrm>
          <a:off x="3346780" y="3659797"/>
          <a:ext cx="11855124" cy="953309"/>
          <a:chOff x="3229695" y="1373512"/>
          <a:chExt cx="10399059" cy="953309"/>
        </a:xfrm>
      </xdr:grpSpPr>
      <xdr:grpSp>
        <xdr:nvGrpSpPr>
          <xdr:cNvPr id="133" name="Group 132"/>
          <xdr:cNvGrpSpPr/>
        </xdr:nvGrpSpPr>
        <xdr:grpSpPr>
          <a:xfrm>
            <a:off x="3456220" y="1809746"/>
            <a:ext cx="2095501" cy="462643"/>
            <a:chOff x="3973286" y="1714497"/>
            <a:chExt cx="2095501" cy="462643"/>
          </a:xfrm>
        </xdr:grpSpPr>
        <xdr:sp macro="" textlink="">
          <xdr:nvSpPr>
            <xdr:cNvPr id="168" name="Oval 167"/>
            <xdr:cNvSpPr/>
          </xdr:nvSpPr>
          <xdr:spPr>
            <a:xfrm>
              <a:off x="3973286" y="1809747"/>
              <a:ext cx="272143" cy="272143"/>
            </a:xfrm>
            <a:prstGeom prst="ellipse">
              <a:avLst/>
            </a:prstGeom>
            <a:no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9" name="TextBox 168"/>
            <xdr:cNvSpPr txBox="1"/>
          </xdr:nvSpPr>
          <xdr:spPr>
            <a:xfrm>
              <a:off x="4395109" y="1714497"/>
              <a:ext cx="1673678"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Conservative Case</a:t>
              </a:r>
            </a:p>
          </xdr:txBody>
        </xdr:sp>
      </xdr:grpSp>
      <xdr:grpSp>
        <xdr:nvGrpSpPr>
          <xdr:cNvPr id="134" name="Group 133"/>
          <xdr:cNvGrpSpPr/>
        </xdr:nvGrpSpPr>
        <xdr:grpSpPr>
          <a:xfrm>
            <a:off x="7198182" y="1809746"/>
            <a:ext cx="2095501" cy="462643"/>
            <a:chOff x="7470322" y="1714497"/>
            <a:chExt cx="2095501" cy="462643"/>
          </a:xfrm>
        </xdr:grpSpPr>
        <xdr:sp macro="" textlink="">
          <xdr:nvSpPr>
            <xdr:cNvPr id="141" name="Oval 140"/>
            <xdr:cNvSpPr/>
          </xdr:nvSpPr>
          <xdr:spPr>
            <a:xfrm>
              <a:off x="7470322" y="1809747"/>
              <a:ext cx="272143" cy="272143"/>
            </a:xfrm>
            <a:prstGeom prst="ellipse">
              <a:avLst/>
            </a:prstGeom>
            <a:solidFill>
              <a:schemeClr val="tx2"/>
            </a:solid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1" name="TextBox 160"/>
            <xdr:cNvSpPr txBox="1"/>
          </xdr:nvSpPr>
          <xdr:spPr>
            <a:xfrm>
              <a:off x="7892145" y="1714497"/>
              <a:ext cx="1673678"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Realistic</a:t>
              </a:r>
            </a:p>
          </xdr:txBody>
        </xdr:sp>
      </xdr:grpSp>
      <xdr:grpSp>
        <xdr:nvGrpSpPr>
          <xdr:cNvPr id="135" name="Group 134"/>
          <xdr:cNvGrpSpPr/>
        </xdr:nvGrpSpPr>
        <xdr:grpSpPr>
          <a:xfrm>
            <a:off x="10848097" y="1809746"/>
            <a:ext cx="2095501" cy="462643"/>
            <a:chOff x="11079416" y="1714497"/>
            <a:chExt cx="2095501" cy="462643"/>
          </a:xfrm>
        </xdr:grpSpPr>
        <xdr:sp macro="" textlink="">
          <xdr:nvSpPr>
            <xdr:cNvPr id="138" name="Oval 137"/>
            <xdr:cNvSpPr/>
          </xdr:nvSpPr>
          <xdr:spPr>
            <a:xfrm>
              <a:off x="11079416" y="1809747"/>
              <a:ext cx="272143" cy="272143"/>
            </a:xfrm>
            <a:prstGeom prst="ellipse">
              <a:avLst/>
            </a:prstGeom>
            <a:no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9" name="TextBox 138"/>
            <xdr:cNvSpPr txBox="1"/>
          </xdr:nvSpPr>
          <xdr:spPr>
            <a:xfrm>
              <a:off x="11501239" y="1714497"/>
              <a:ext cx="1673678"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Optimistic</a:t>
              </a:r>
            </a:p>
          </xdr:txBody>
        </xdr:sp>
      </xdr:grpSp>
      <xdr:sp macro="" textlink="">
        <xdr:nvSpPr>
          <xdr:cNvPr id="136" name="Rectangle 135"/>
          <xdr:cNvSpPr/>
        </xdr:nvSpPr>
        <xdr:spPr>
          <a:xfrm>
            <a:off x="3229695" y="1373512"/>
            <a:ext cx="10399059"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sp macro="" textlink="">
        <xdr:nvSpPr>
          <xdr:cNvPr id="137" name="Rectangle 136"/>
          <xdr:cNvSpPr/>
        </xdr:nvSpPr>
        <xdr:spPr>
          <a:xfrm>
            <a:off x="3229695" y="1373515"/>
            <a:ext cx="10399059"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a:solidFill>
                  <a:schemeClr val="bg1"/>
                </a:solidFill>
              </a:rPr>
              <a:t>Scenario Selection: Automation &amp; L&amp;D Intervention</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561415</xdr:colOff>
      <xdr:row>0</xdr:row>
      <xdr:rowOff>61632</xdr:rowOff>
    </xdr:from>
    <xdr:to>
      <xdr:col>24</xdr:col>
      <xdr:colOff>553010</xdr:colOff>
      <xdr:row>6</xdr:row>
      <xdr:rowOff>118782</xdr:rowOff>
    </xdr:to>
    <xdr:sp macro="" textlink="">
      <xdr:nvSpPr>
        <xdr:cNvPr id="3" name="Rectangle 2"/>
        <xdr:cNvSpPr/>
      </xdr:nvSpPr>
      <xdr:spPr>
        <a:xfrm>
          <a:off x="3123640" y="61632"/>
          <a:ext cx="12174070" cy="120015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GB" b="1">
              <a:latin typeface="Arial" panose="020B0604020202020204" pitchFamily="34" charset="0"/>
              <a:cs typeface="Arial" panose="020B0604020202020204" pitchFamily="34" charset="0"/>
            </a:rPr>
            <a:t>Strategic Workforce Planning Tool</a:t>
          </a:r>
        </a:p>
      </xdr:txBody>
    </xdr:sp>
    <xdr:clientData/>
  </xdr:twoCellAnchor>
  <xdr:twoCellAnchor>
    <xdr:from>
      <xdr:col>0</xdr:col>
      <xdr:colOff>0</xdr:colOff>
      <xdr:row>6</xdr:row>
      <xdr:rowOff>134470</xdr:rowOff>
    </xdr:from>
    <xdr:to>
      <xdr:col>4</xdr:col>
      <xdr:colOff>564448</xdr:colOff>
      <xdr:row>12</xdr:row>
      <xdr:rowOff>73366</xdr:rowOff>
    </xdr:to>
    <xdr:sp macro="" textlink="">
      <xdr:nvSpPr>
        <xdr:cNvPr id="4" name="Rectangle 3">
          <a:hlinkClick xmlns:r="http://schemas.openxmlformats.org/officeDocument/2006/relationships" r:id="rId1"/>
        </xdr:cNvPr>
        <xdr:cNvSpPr/>
      </xdr:nvSpPr>
      <xdr:spPr>
        <a:xfrm>
          <a:off x="0" y="1277470"/>
          <a:ext cx="3126673" cy="1081896"/>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Instructions</a:t>
          </a:r>
        </a:p>
      </xdr:txBody>
    </xdr:sp>
    <xdr:clientData/>
  </xdr:twoCellAnchor>
  <xdr:twoCellAnchor>
    <xdr:from>
      <xdr:col>0</xdr:col>
      <xdr:colOff>0</xdr:colOff>
      <xdr:row>12</xdr:row>
      <xdr:rowOff>30723</xdr:rowOff>
    </xdr:from>
    <xdr:to>
      <xdr:col>4</xdr:col>
      <xdr:colOff>564448</xdr:colOff>
      <xdr:row>17</xdr:row>
      <xdr:rowOff>160119</xdr:rowOff>
    </xdr:to>
    <xdr:sp macro="" textlink="">
      <xdr:nvSpPr>
        <xdr:cNvPr id="5" name="Rectangle 4">
          <a:hlinkClick xmlns:r="http://schemas.openxmlformats.org/officeDocument/2006/relationships" r:id="rId2"/>
        </xdr:cNvPr>
        <xdr:cNvSpPr/>
      </xdr:nvSpPr>
      <xdr:spPr>
        <a:xfrm>
          <a:off x="0" y="2316723"/>
          <a:ext cx="3126673" cy="1081896"/>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Model Setup</a:t>
          </a:r>
        </a:p>
      </xdr:txBody>
    </xdr:sp>
    <xdr:clientData/>
  </xdr:twoCellAnchor>
  <xdr:twoCellAnchor>
    <xdr:from>
      <xdr:col>0</xdr:col>
      <xdr:colOff>0</xdr:colOff>
      <xdr:row>23</xdr:row>
      <xdr:rowOff>83516</xdr:rowOff>
    </xdr:from>
    <xdr:to>
      <xdr:col>4</xdr:col>
      <xdr:colOff>564448</xdr:colOff>
      <xdr:row>28</xdr:row>
      <xdr:rowOff>11206</xdr:rowOff>
    </xdr:to>
    <xdr:sp macro="" textlink="">
      <xdr:nvSpPr>
        <xdr:cNvPr id="6" name="Rectangle 5">
          <a:hlinkClick xmlns:r="http://schemas.openxmlformats.org/officeDocument/2006/relationships" r:id="rId3"/>
        </xdr:cNvPr>
        <xdr:cNvSpPr/>
      </xdr:nvSpPr>
      <xdr:spPr>
        <a:xfrm>
          <a:off x="0" y="4465016"/>
          <a:ext cx="3108183" cy="88019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Deep Dive View</a:t>
          </a:r>
        </a:p>
      </xdr:txBody>
    </xdr:sp>
    <xdr:clientData/>
  </xdr:twoCellAnchor>
  <xdr:twoCellAnchor>
    <xdr:from>
      <xdr:col>5</xdr:col>
      <xdr:colOff>0</xdr:colOff>
      <xdr:row>8</xdr:row>
      <xdr:rowOff>9525</xdr:rowOff>
    </xdr:from>
    <xdr:to>
      <xdr:col>8</xdr:col>
      <xdr:colOff>540683</xdr:colOff>
      <xdr:row>10</xdr:row>
      <xdr:rowOff>54349</xdr:rowOff>
    </xdr:to>
    <xdr:sp macro="" textlink="">
      <xdr:nvSpPr>
        <xdr:cNvPr id="18" name="Rounded Rectangle 17">
          <a:hlinkClick xmlns:r="http://schemas.openxmlformats.org/officeDocument/2006/relationships" r:id="rId3"/>
        </xdr:cNvPr>
        <xdr:cNvSpPr/>
      </xdr:nvSpPr>
      <xdr:spPr>
        <a:xfrm>
          <a:off x="3216088" y="1533525"/>
          <a:ext cx="2300007" cy="425824"/>
        </a:xfrm>
        <a:prstGeom prst="round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Section Selection</a:t>
          </a:r>
        </a:p>
      </xdr:txBody>
    </xdr:sp>
    <xdr:clientData/>
  </xdr:twoCellAnchor>
  <xdr:twoCellAnchor>
    <xdr:from>
      <xdr:col>9</xdr:col>
      <xdr:colOff>186578</xdr:colOff>
      <xdr:row>8</xdr:row>
      <xdr:rowOff>9525</xdr:rowOff>
    </xdr:from>
    <xdr:to>
      <xdr:col>13</xdr:col>
      <xdr:colOff>81242</xdr:colOff>
      <xdr:row>10</xdr:row>
      <xdr:rowOff>54349</xdr:rowOff>
    </xdr:to>
    <xdr:sp macro="" textlink="">
      <xdr:nvSpPr>
        <xdr:cNvPr id="19" name="Rounded Rectangle 18">
          <a:hlinkClick xmlns:r="http://schemas.openxmlformats.org/officeDocument/2006/relationships" r:id="rId4"/>
        </xdr:cNvPr>
        <xdr:cNvSpPr/>
      </xdr:nvSpPr>
      <xdr:spPr>
        <a:xfrm>
          <a:off x="5767107" y="1533525"/>
          <a:ext cx="2315135"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Section Summary</a:t>
          </a:r>
        </a:p>
      </xdr:txBody>
    </xdr:sp>
    <xdr:clientData/>
  </xdr:twoCellAnchor>
  <xdr:twoCellAnchor>
    <xdr:from>
      <xdr:col>13</xdr:col>
      <xdr:colOff>231961</xdr:colOff>
      <xdr:row>8</xdr:row>
      <xdr:rowOff>0</xdr:rowOff>
    </xdr:from>
    <xdr:to>
      <xdr:col>17</xdr:col>
      <xdr:colOff>126625</xdr:colOff>
      <xdr:row>10</xdr:row>
      <xdr:rowOff>44824</xdr:rowOff>
    </xdr:to>
    <xdr:sp macro="" textlink="">
      <xdr:nvSpPr>
        <xdr:cNvPr id="20" name="Rounded Rectangle 19">
          <a:hlinkClick xmlns:r="http://schemas.openxmlformats.org/officeDocument/2006/relationships" r:id="rId5"/>
        </xdr:cNvPr>
        <xdr:cNvSpPr/>
      </xdr:nvSpPr>
      <xdr:spPr>
        <a:xfrm>
          <a:off x="8232961" y="1524000"/>
          <a:ext cx="2315135"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Workforce Journey</a:t>
          </a:r>
        </a:p>
      </xdr:txBody>
    </xdr:sp>
    <xdr:clientData/>
  </xdr:twoCellAnchor>
  <xdr:twoCellAnchor>
    <xdr:from>
      <xdr:col>17</xdr:col>
      <xdr:colOff>497540</xdr:colOff>
      <xdr:row>8</xdr:row>
      <xdr:rowOff>0</xdr:rowOff>
    </xdr:from>
    <xdr:to>
      <xdr:col>21</xdr:col>
      <xdr:colOff>392205</xdr:colOff>
      <xdr:row>10</xdr:row>
      <xdr:rowOff>44824</xdr:rowOff>
    </xdr:to>
    <xdr:sp macro="" textlink="">
      <xdr:nvSpPr>
        <xdr:cNvPr id="21" name="Rounded Rectangle 20">
          <a:hlinkClick xmlns:r="http://schemas.openxmlformats.org/officeDocument/2006/relationships" r:id="rId6"/>
        </xdr:cNvPr>
        <xdr:cNvSpPr/>
      </xdr:nvSpPr>
      <xdr:spPr>
        <a:xfrm>
          <a:off x="10919011" y="1524000"/>
          <a:ext cx="2315135"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Workforce Forecast</a:t>
          </a:r>
        </a:p>
      </xdr:txBody>
    </xdr:sp>
    <xdr:clientData/>
  </xdr:twoCellAnchor>
  <xdr:twoCellAnchor editAs="oneCell">
    <xdr:from>
      <xdr:col>0</xdr:col>
      <xdr:colOff>190500</xdr:colOff>
      <xdr:row>0</xdr:row>
      <xdr:rowOff>179296</xdr:rowOff>
    </xdr:from>
    <xdr:to>
      <xdr:col>4</xdr:col>
      <xdr:colOff>403412</xdr:colOff>
      <xdr:row>6</xdr:row>
      <xdr:rowOff>67236</xdr:rowOff>
    </xdr:to>
    <xdr:pic>
      <xdr:nvPicPr>
        <xdr:cNvPr id="23" name="irc_mi" descr="Image result for SABIC"/>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90500" y="179296"/>
          <a:ext cx="2756647" cy="1030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67236</xdr:colOff>
      <xdr:row>11</xdr:row>
      <xdr:rowOff>44827</xdr:rowOff>
    </xdr:from>
    <xdr:to>
      <xdr:col>21</xdr:col>
      <xdr:colOff>248632</xdr:colOff>
      <xdr:row>13</xdr:row>
      <xdr:rowOff>59243</xdr:rowOff>
    </xdr:to>
    <xdr:sp macro="" textlink="">
      <xdr:nvSpPr>
        <xdr:cNvPr id="22" name="Rectangle 21"/>
        <xdr:cNvSpPr/>
      </xdr:nvSpPr>
      <xdr:spPr>
        <a:xfrm>
          <a:off x="3283324" y="2140327"/>
          <a:ext cx="9807249"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baseline="0">
              <a:solidFill>
                <a:schemeClr val="bg1"/>
              </a:solidFill>
            </a:rPr>
            <a:t>Selection</a:t>
          </a:r>
          <a:endParaRPr lang="en-GB" sz="2000">
            <a:solidFill>
              <a:schemeClr val="bg1"/>
            </a:solidFill>
          </a:endParaRPr>
        </a:p>
      </xdr:txBody>
    </xdr:sp>
    <xdr:clientData/>
  </xdr:twoCellAnchor>
  <xdr:twoCellAnchor>
    <xdr:from>
      <xdr:col>7</xdr:col>
      <xdr:colOff>338286</xdr:colOff>
      <xdr:row>11</xdr:row>
      <xdr:rowOff>44824</xdr:rowOff>
    </xdr:from>
    <xdr:to>
      <xdr:col>21</xdr:col>
      <xdr:colOff>248633</xdr:colOff>
      <xdr:row>16</xdr:row>
      <xdr:rowOff>45633</xdr:rowOff>
    </xdr:to>
    <xdr:sp macro="" textlink="">
      <xdr:nvSpPr>
        <xdr:cNvPr id="24" name="Rectangle 23"/>
        <xdr:cNvSpPr/>
      </xdr:nvSpPr>
      <xdr:spPr>
        <a:xfrm>
          <a:off x="4708580" y="2140324"/>
          <a:ext cx="8381994"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clientData/>
  </xdr:twoCellAnchor>
  <xdr:twoCellAnchor>
    <xdr:from>
      <xdr:col>9</xdr:col>
      <xdr:colOff>434914</xdr:colOff>
      <xdr:row>13</xdr:row>
      <xdr:rowOff>158983</xdr:rowOff>
    </xdr:from>
    <xdr:to>
      <xdr:col>11</xdr:col>
      <xdr:colOff>346666</xdr:colOff>
      <xdr:row>15</xdr:row>
      <xdr:rowOff>115762</xdr:rowOff>
    </xdr:to>
    <xdr:grpSp>
      <xdr:nvGrpSpPr>
        <xdr:cNvPr id="32" name="Group 31"/>
        <xdr:cNvGrpSpPr/>
      </xdr:nvGrpSpPr>
      <xdr:grpSpPr>
        <a:xfrm>
          <a:off x="6015443" y="2635483"/>
          <a:ext cx="1121988" cy="337779"/>
          <a:chOff x="5726206" y="3070411"/>
          <a:chExt cx="1430506" cy="337779"/>
        </a:xfrm>
      </xdr:grpSpPr>
      <xdr:sp macro="" textlink="">
        <xdr:nvSpPr>
          <xdr:cNvPr id="33" name="Rectangle 32"/>
          <xdr:cNvSpPr/>
        </xdr:nvSpPr>
        <xdr:spPr>
          <a:xfrm>
            <a:off x="5726206" y="3081618"/>
            <a:ext cx="1073364"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chemeClr val="tx1">
                    <a:lumMod val="75000"/>
                    <a:lumOff val="25000"/>
                  </a:schemeClr>
                </a:solidFill>
              </a:rPr>
              <a:t>Region</a:t>
            </a:r>
          </a:p>
        </xdr:txBody>
      </xdr:sp>
      <xdr:grpSp>
        <xdr:nvGrpSpPr>
          <xdr:cNvPr id="34" name="Group 33"/>
          <xdr:cNvGrpSpPr/>
        </xdr:nvGrpSpPr>
        <xdr:grpSpPr>
          <a:xfrm>
            <a:off x="6804286" y="3070411"/>
            <a:ext cx="352426" cy="333375"/>
            <a:chOff x="4920903" y="6112008"/>
            <a:chExt cx="352426" cy="333375"/>
          </a:xfrm>
        </xdr:grpSpPr>
        <xdr:sp macro="" textlink="">
          <xdr:nvSpPr>
            <xdr:cNvPr id="35" name="Rectangle 34"/>
            <xdr:cNvSpPr/>
          </xdr:nvSpPr>
          <xdr:spPr>
            <a:xfrm>
              <a:off x="4920903" y="6112008"/>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6" name="Isosceles Triangle 35"/>
            <xdr:cNvSpPr/>
          </xdr:nvSpPr>
          <xdr:spPr>
            <a:xfrm rot="10800000">
              <a:off x="4936973"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clientData/>
  </xdr:twoCellAnchor>
  <xdr:twoCellAnchor>
    <xdr:from>
      <xdr:col>11</xdr:col>
      <xdr:colOff>442623</xdr:colOff>
      <xdr:row>13</xdr:row>
      <xdr:rowOff>170189</xdr:rowOff>
    </xdr:from>
    <xdr:to>
      <xdr:col>14</xdr:col>
      <xdr:colOff>19599</xdr:colOff>
      <xdr:row>15</xdr:row>
      <xdr:rowOff>122564</xdr:rowOff>
    </xdr:to>
    <xdr:grpSp>
      <xdr:nvGrpSpPr>
        <xdr:cNvPr id="37" name="Group 36"/>
        <xdr:cNvGrpSpPr/>
      </xdr:nvGrpSpPr>
      <xdr:grpSpPr>
        <a:xfrm>
          <a:off x="7233388" y="2646689"/>
          <a:ext cx="1392329" cy="333375"/>
          <a:chOff x="7328647" y="3081617"/>
          <a:chExt cx="1434506" cy="333375"/>
        </a:xfrm>
      </xdr:grpSpPr>
      <xdr:sp macro="" textlink="">
        <xdr:nvSpPr>
          <xdr:cNvPr id="38" name="Rectangle 37"/>
          <xdr:cNvSpPr/>
        </xdr:nvSpPr>
        <xdr:spPr>
          <a:xfrm>
            <a:off x="7328647" y="3081618"/>
            <a:ext cx="1099776"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GB" sz="1200" b="1">
                <a:solidFill>
                  <a:schemeClr val="tx1">
                    <a:lumMod val="75000"/>
                    <a:lumOff val="25000"/>
                  </a:schemeClr>
                </a:solidFill>
              </a:rPr>
              <a:t>Function</a:t>
            </a:r>
            <a:r>
              <a:rPr lang="en-GB" sz="1200" b="1" baseline="0">
                <a:solidFill>
                  <a:schemeClr val="tx1">
                    <a:lumMod val="75000"/>
                    <a:lumOff val="25000"/>
                  </a:schemeClr>
                </a:solidFill>
              </a:rPr>
              <a:t> Type</a:t>
            </a:r>
            <a:endParaRPr lang="en-GB" sz="1200" b="1">
              <a:solidFill>
                <a:schemeClr val="tx1">
                  <a:lumMod val="75000"/>
                  <a:lumOff val="25000"/>
                </a:schemeClr>
              </a:solidFill>
            </a:endParaRPr>
          </a:p>
        </xdr:txBody>
      </xdr:sp>
      <xdr:grpSp>
        <xdr:nvGrpSpPr>
          <xdr:cNvPr id="39" name="Group 38"/>
          <xdr:cNvGrpSpPr/>
        </xdr:nvGrpSpPr>
        <xdr:grpSpPr>
          <a:xfrm>
            <a:off x="8410727" y="3081617"/>
            <a:ext cx="352426" cy="333375"/>
            <a:chOff x="4472667" y="6123214"/>
            <a:chExt cx="352426" cy="333375"/>
          </a:xfrm>
        </xdr:grpSpPr>
        <xdr:sp macro="" textlink="">
          <xdr:nvSpPr>
            <xdr:cNvPr id="40" name="Rectangle 39"/>
            <xdr:cNvSpPr/>
          </xdr:nvSpPr>
          <xdr:spPr>
            <a:xfrm>
              <a:off x="4472667" y="6123214"/>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1" name="Isosceles Triangle 40"/>
            <xdr:cNvSpPr/>
          </xdr:nvSpPr>
          <xdr:spPr>
            <a:xfrm rot="10800000">
              <a:off x="4511149"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clientData/>
  </xdr:twoCellAnchor>
  <xdr:twoCellAnchor>
    <xdr:from>
      <xdr:col>16</xdr:col>
      <xdr:colOff>476045</xdr:colOff>
      <xdr:row>13</xdr:row>
      <xdr:rowOff>182094</xdr:rowOff>
    </xdr:from>
    <xdr:to>
      <xdr:col>18</xdr:col>
      <xdr:colOff>539975</xdr:colOff>
      <xdr:row>15</xdr:row>
      <xdr:rowOff>141273</xdr:rowOff>
    </xdr:to>
    <xdr:grpSp>
      <xdr:nvGrpSpPr>
        <xdr:cNvPr id="42" name="Group 41"/>
        <xdr:cNvGrpSpPr/>
      </xdr:nvGrpSpPr>
      <xdr:grpSpPr>
        <a:xfrm>
          <a:off x="10292398" y="2658594"/>
          <a:ext cx="1274165" cy="340179"/>
          <a:chOff x="8918280" y="3081617"/>
          <a:chExt cx="2253337" cy="340179"/>
        </a:xfrm>
      </xdr:grpSpPr>
      <xdr:sp macro="" textlink="">
        <xdr:nvSpPr>
          <xdr:cNvPr id="43" name="Rectangle 42"/>
          <xdr:cNvSpPr/>
        </xdr:nvSpPr>
        <xdr:spPr>
          <a:xfrm>
            <a:off x="8918280" y="3081618"/>
            <a:ext cx="1905001" cy="340178"/>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GB" sz="1200" b="1">
                <a:solidFill>
                  <a:schemeClr val="tx1">
                    <a:lumMod val="75000"/>
                    <a:lumOff val="25000"/>
                  </a:schemeClr>
                </a:solidFill>
              </a:rPr>
              <a:t>Family Name</a:t>
            </a:r>
          </a:p>
        </xdr:txBody>
      </xdr:sp>
      <xdr:grpSp>
        <xdr:nvGrpSpPr>
          <xdr:cNvPr id="44" name="Group 43"/>
          <xdr:cNvGrpSpPr/>
        </xdr:nvGrpSpPr>
        <xdr:grpSpPr>
          <a:xfrm>
            <a:off x="10819191" y="3081617"/>
            <a:ext cx="352426" cy="333375"/>
            <a:chOff x="4472667" y="6123214"/>
            <a:chExt cx="352426" cy="333375"/>
          </a:xfrm>
        </xdr:grpSpPr>
        <xdr:sp macro="" textlink="">
          <xdr:nvSpPr>
            <xdr:cNvPr id="45" name="Rectangle 44"/>
            <xdr:cNvSpPr/>
          </xdr:nvSpPr>
          <xdr:spPr>
            <a:xfrm>
              <a:off x="4472667" y="6123214"/>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6" name="Isosceles Triangle 45"/>
            <xdr:cNvSpPr/>
          </xdr:nvSpPr>
          <xdr:spPr>
            <a:xfrm rot="10800000">
              <a:off x="4511149"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clientData/>
  </xdr:twoCellAnchor>
  <xdr:twoCellAnchor>
    <xdr:from>
      <xdr:col>5</xdr:col>
      <xdr:colOff>156889</xdr:colOff>
      <xdr:row>13</xdr:row>
      <xdr:rowOff>156883</xdr:rowOff>
    </xdr:from>
    <xdr:to>
      <xdr:col>7</xdr:col>
      <xdr:colOff>278748</xdr:colOff>
      <xdr:row>15</xdr:row>
      <xdr:rowOff>102455</xdr:rowOff>
    </xdr:to>
    <xdr:grpSp>
      <xdr:nvGrpSpPr>
        <xdr:cNvPr id="47" name="Group 46"/>
        <xdr:cNvGrpSpPr/>
      </xdr:nvGrpSpPr>
      <xdr:grpSpPr>
        <a:xfrm>
          <a:off x="3372977" y="2633383"/>
          <a:ext cx="1276065" cy="326572"/>
          <a:chOff x="3473824" y="3081618"/>
          <a:chExt cx="1692088" cy="326572"/>
        </a:xfrm>
      </xdr:grpSpPr>
      <xdr:sp macro="" textlink="">
        <xdr:nvSpPr>
          <xdr:cNvPr id="48" name="Rectangle 47"/>
          <xdr:cNvSpPr/>
        </xdr:nvSpPr>
        <xdr:spPr>
          <a:xfrm>
            <a:off x="3473824" y="3081618"/>
            <a:ext cx="1277470"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GB" sz="1200" b="1">
                <a:solidFill>
                  <a:schemeClr val="tx1">
                    <a:lumMod val="75000"/>
                    <a:lumOff val="25000"/>
                  </a:schemeClr>
                </a:solidFill>
              </a:rPr>
              <a:t>Whole Org?</a:t>
            </a:r>
          </a:p>
        </xdr:txBody>
      </xdr:sp>
      <xdr:sp macro="" textlink="">
        <xdr:nvSpPr>
          <xdr:cNvPr id="49" name="Rectangle 48"/>
          <xdr:cNvSpPr/>
        </xdr:nvSpPr>
        <xdr:spPr>
          <a:xfrm>
            <a:off x="4751294" y="3081618"/>
            <a:ext cx="414618"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tx1">
                    <a:lumMod val="75000"/>
                    <a:lumOff val="25000"/>
                  </a:schemeClr>
                </a:solidFill>
                <a:latin typeface="Wingdings 2" panose="05020102010507070707" pitchFamily="18" charset="2"/>
              </a:rPr>
              <a:t>P</a:t>
            </a:r>
            <a:endParaRPr lang="en-GB" sz="1100" b="1">
              <a:solidFill>
                <a:schemeClr val="tx1">
                  <a:lumMod val="75000"/>
                  <a:lumOff val="25000"/>
                </a:schemeClr>
              </a:solidFill>
              <a:latin typeface="Wingdings 2" panose="05020102010507070707" pitchFamily="18" charset="2"/>
            </a:endParaRPr>
          </a:p>
        </xdr:txBody>
      </xdr:sp>
    </xdr:grpSp>
    <xdr:clientData/>
  </xdr:twoCellAnchor>
  <xdr:twoCellAnchor>
    <xdr:from>
      <xdr:col>14</xdr:col>
      <xdr:colOff>124177</xdr:colOff>
      <xdr:row>13</xdr:row>
      <xdr:rowOff>179713</xdr:rowOff>
    </xdr:from>
    <xdr:to>
      <xdr:col>16</xdr:col>
      <xdr:colOff>369083</xdr:colOff>
      <xdr:row>15</xdr:row>
      <xdr:rowOff>138892</xdr:rowOff>
    </xdr:to>
    <xdr:grpSp>
      <xdr:nvGrpSpPr>
        <xdr:cNvPr id="50" name="Group 49"/>
        <xdr:cNvGrpSpPr/>
      </xdr:nvGrpSpPr>
      <xdr:grpSpPr>
        <a:xfrm>
          <a:off x="8730295" y="2656213"/>
          <a:ext cx="1455141" cy="340179"/>
          <a:chOff x="8918280" y="3081617"/>
          <a:chExt cx="2253337" cy="340179"/>
        </a:xfrm>
      </xdr:grpSpPr>
      <xdr:sp macro="" textlink="">
        <xdr:nvSpPr>
          <xdr:cNvPr id="51" name="Rectangle 50"/>
          <xdr:cNvSpPr/>
        </xdr:nvSpPr>
        <xdr:spPr>
          <a:xfrm>
            <a:off x="8918280" y="3081618"/>
            <a:ext cx="1905001" cy="340178"/>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GB" sz="1200" b="1">
                <a:solidFill>
                  <a:schemeClr val="tx1">
                    <a:lumMod val="75000"/>
                    <a:lumOff val="25000"/>
                  </a:schemeClr>
                </a:solidFill>
              </a:rPr>
              <a:t>Functional Name</a:t>
            </a:r>
          </a:p>
        </xdr:txBody>
      </xdr:sp>
      <xdr:grpSp>
        <xdr:nvGrpSpPr>
          <xdr:cNvPr id="52" name="Group 51"/>
          <xdr:cNvGrpSpPr/>
        </xdr:nvGrpSpPr>
        <xdr:grpSpPr>
          <a:xfrm>
            <a:off x="10819191" y="3081617"/>
            <a:ext cx="352426" cy="333375"/>
            <a:chOff x="4472667" y="6123214"/>
            <a:chExt cx="352426" cy="333375"/>
          </a:xfrm>
        </xdr:grpSpPr>
        <xdr:sp macro="" textlink="">
          <xdr:nvSpPr>
            <xdr:cNvPr id="53" name="Rectangle 52"/>
            <xdr:cNvSpPr/>
          </xdr:nvSpPr>
          <xdr:spPr>
            <a:xfrm>
              <a:off x="4472667" y="6123214"/>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4" name="Isosceles Triangle 53"/>
            <xdr:cNvSpPr/>
          </xdr:nvSpPr>
          <xdr:spPr>
            <a:xfrm rot="10800000">
              <a:off x="4511149"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clientData/>
  </xdr:twoCellAnchor>
  <xdr:twoCellAnchor>
    <xdr:from>
      <xdr:col>19</xdr:col>
      <xdr:colOff>27534</xdr:colOff>
      <xdr:row>13</xdr:row>
      <xdr:rowOff>179713</xdr:rowOff>
    </xdr:from>
    <xdr:to>
      <xdr:col>21</xdr:col>
      <xdr:colOff>141471</xdr:colOff>
      <xdr:row>15</xdr:row>
      <xdr:rowOff>138892</xdr:rowOff>
    </xdr:to>
    <xdr:grpSp>
      <xdr:nvGrpSpPr>
        <xdr:cNvPr id="55" name="Group 54"/>
        <xdr:cNvGrpSpPr/>
      </xdr:nvGrpSpPr>
      <xdr:grpSpPr>
        <a:xfrm>
          <a:off x="11659240" y="2656213"/>
          <a:ext cx="1324172" cy="340179"/>
          <a:chOff x="8918280" y="3081617"/>
          <a:chExt cx="2253337" cy="340179"/>
        </a:xfrm>
      </xdr:grpSpPr>
      <xdr:sp macro="" textlink="">
        <xdr:nvSpPr>
          <xdr:cNvPr id="56" name="Rectangle 55"/>
          <xdr:cNvSpPr/>
        </xdr:nvSpPr>
        <xdr:spPr>
          <a:xfrm>
            <a:off x="8918280" y="3081618"/>
            <a:ext cx="1905001" cy="340178"/>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GB" sz="1200" b="1">
                <a:solidFill>
                  <a:schemeClr val="tx1">
                    <a:lumMod val="75000"/>
                    <a:lumOff val="25000"/>
                  </a:schemeClr>
                </a:solidFill>
              </a:rPr>
              <a:t>Job</a:t>
            </a:r>
            <a:r>
              <a:rPr lang="en-GB" sz="1200" b="1" baseline="0">
                <a:solidFill>
                  <a:schemeClr val="tx1">
                    <a:lumMod val="75000"/>
                    <a:lumOff val="25000"/>
                  </a:schemeClr>
                </a:solidFill>
              </a:rPr>
              <a:t> Sub Family</a:t>
            </a:r>
            <a:endParaRPr lang="en-GB" sz="1200" b="1">
              <a:solidFill>
                <a:schemeClr val="tx1">
                  <a:lumMod val="75000"/>
                  <a:lumOff val="25000"/>
                </a:schemeClr>
              </a:solidFill>
            </a:endParaRPr>
          </a:p>
        </xdr:txBody>
      </xdr:sp>
      <xdr:grpSp>
        <xdr:nvGrpSpPr>
          <xdr:cNvPr id="57" name="Group 56"/>
          <xdr:cNvGrpSpPr/>
        </xdr:nvGrpSpPr>
        <xdr:grpSpPr>
          <a:xfrm>
            <a:off x="10819191" y="3081617"/>
            <a:ext cx="352426" cy="333375"/>
            <a:chOff x="4472667" y="6123214"/>
            <a:chExt cx="352426" cy="333375"/>
          </a:xfrm>
        </xdr:grpSpPr>
        <xdr:sp macro="" textlink="">
          <xdr:nvSpPr>
            <xdr:cNvPr id="58" name="Rectangle 57"/>
            <xdr:cNvSpPr/>
          </xdr:nvSpPr>
          <xdr:spPr>
            <a:xfrm>
              <a:off x="4472667" y="6123214"/>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t"/>
            <a:lstStyle/>
            <a:p>
              <a:pPr algn="l"/>
              <a:endParaRPr lang="en-GB" sz="1100"/>
            </a:p>
          </xdr:txBody>
        </xdr:sp>
        <xdr:sp macro="" textlink="">
          <xdr:nvSpPr>
            <xdr:cNvPr id="59" name="Isosceles Triangle 58"/>
            <xdr:cNvSpPr/>
          </xdr:nvSpPr>
          <xdr:spPr>
            <a:xfrm rot="10800000">
              <a:off x="4511149"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t"/>
            <a:lstStyle/>
            <a:p>
              <a:pPr algn="l"/>
              <a:endParaRPr lang="en-GB" sz="1100"/>
            </a:p>
          </xdr:txBody>
        </xdr:sp>
      </xdr:grpSp>
    </xdr:grpSp>
    <xdr:clientData/>
  </xdr:twoCellAnchor>
  <xdr:twoCellAnchor>
    <xdr:from>
      <xdr:col>7</xdr:col>
      <xdr:colOff>440265</xdr:colOff>
      <xdr:row>13</xdr:row>
      <xdr:rowOff>156605</xdr:rowOff>
    </xdr:from>
    <xdr:to>
      <xdr:col>9</xdr:col>
      <xdr:colOff>352018</xdr:colOff>
      <xdr:row>15</xdr:row>
      <xdr:rowOff>113384</xdr:rowOff>
    </xdr:to>
    <xdr:grpSp>
      <xdr:nvGrpSpPr>
        <xdr:cNvPr id="60" name="Group 59"/>
        <xdr:cNvGrpSpPr/>
      </xdr:nvGrpSpPr>
      <xdr:grpSpPr>
        <a:xfrm>
          <a:off x="4810559" y="2633105"/>
          <a:ext cx="1121988" cy="337779"/>
          <a:chOff x="5726206" y="3070411"/>
          <a:chExt cx="1430506" cy="337779"/>
        </a:xfrm>
      </xdr:grpSpPr>
      <xdr:sp macro="" textlink="">
        <xdr:nvSpPr>
          <xdr:cNvPr id="61" name="Rectangle 60"/>
          <xdr:cNvSpPr/>
        </xdr:nvSpPr>
        <xdr:spPr>
          <a:xfrm>
            <a:off x="5726206" y="3081618"/>
            <a:ext cx="1073364"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chemeClr val="tx1">
                    <a:lumMod val="75000"/>
                    <a:lumOff val="25000"/>
                  </a:schemeClr>
                </a:solidFill>
              </a:rPr>
              <a:t>Division</a:t>
            </a:r>
          </a:p>
        </xdr:txBody>
      </xdr:sp>
      <xdr:grpSp>
        <xdr:nvGrpSpPr>
          <xdr:cNvPr id="62" name="Group 61"/>
          <xdr:cNvGrpSpPr/>
        </xdr:nvGrpSpPr>
        <xdr:grpSpPr>
          <a:xfrm>
            <a:off x="6804286" y="3070411"/>
            <a:ext cx="352426" cy="333375"/>
            <a:chOff x="4920903" y="6112008"/>
            <a:chExt cx="352426" cy="333375"/>
          </a:xfrm>
        </xdr:grpSpPr>
        <xdr:sp macro="" textlink="">
          <xdr:nvSpPr>
            <xdr:cNvPr id="63" name="Rectangle 62"/>
            <xdr:cNvSpPr/>
          </xdr:nvSpPr>
          <xdr:spPr>
            <a:xfrm>
              <a:off x="4920903" y="6112008"/>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4" name="Isosceles Triangle 63"/>
            <xdr:cNvSpPr/>
          </xdr:nvSpPr>
          <xdr:spPr>
            <a:xfrm rot="10800000">
              <a:off x="4936973"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clientData/>
  </xdr:twoCellAnchor>
  <xdr:twoCellAnchor>
    <xdr:from>
      <xdr:col>21</xdr:col>
      <xdr:colOff>448682</xdr:colOff>
      <xdr:row>11</xdr:row>
      <xdr:rowOff>66261</xdr:rowOff>
    </xdr:from>
    <xdr:to>
      <xdr:col>24</xdr:col>
      <xdr:colOff>299346</xdr:colOff>
      <xdr:row>13</xdr:row>
      <xdr:rowOff>80677</xdr:rowOff>
    </xdr:to>
    <xdr:sp macro="" textlink="">
      <xdr:nvSpPr>
        <xdr:cNvPr id="65" name="Rectangle 64"/>
        <xdr:cNvSpPr/>
      </xdr:nvSpPr>
      <xdr:spPr>
        <a:xfrm>
          <a:off x="13290623" y="2161761"/>
          <a:ext cx="1666017"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chemeClr val="bg1"/>
              </a:solidFill>
            </a:rPr>
            <a:t>Employment Type</a:t>
          </a:r>
        </a:p>
      </xdr:txBody>
    </xdr:sp>
    <xdr:clientData/>
  </xdr:twoCellAnchor>
  <xdr:twoCellAnchor>
    <xdr:from>
      <xdr:col>21</xdr:col>
      <xdr:colOff>546034</xdr:colOff>
      <xdr:row>13</xdr:row>
      <xdr:rowOff>179717</xdr:rowOff>
    </xdr:from>
    <xdr:to>
      <xdr:col>24</xdr:col>
      <xdr:colOff>266035</xdr:colOff>
      <xdr:row>15</xdr:row>
      <xdr:rowOff>132092</xdr:rowOff>
    </xdr:to>
    <xdr:grpSp>
      <xdr:nvGrpSpPr>
        <xdr:cNvPr id="66" name="Group 65"/>
        <xdr:cNvGrpSpPr/>
      </xdr:nvGrpSpPr>
      <xdr:grpSpPr>
        <a:xfrm>
          <a:off x="13387975" y="2656217"/>
          <a:ext cx="1535354" cy="333375"/>
          <a:chOff x="7003680" y="3081617"/>
          <a:chExt cx="1759473" cy="333375"/>
        </a:xfrm>
      </xdr:grpSpPr>
      <xdr:sp macro="" textlink="">
        <xdr:nvSpPr>
          <xdr:cNvPr id="67" name="Rectangle 66"/>
          <xdr:cNvSpPr/>
        </xdr:nvSpPr>
        <xdr:spPr>
          <a:xfrm>
            <a:off x="7003680" y="3081618"/>
            <a:ext cx="1424743"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chemeClr val="tx1">
                    <a:lumMod val="75000"/>
                    <a:lumOff val="25000"/>
                  </a:schemeClr>
                </a:solidFill>
              </a:rPr>
              <a:t>Employment</a:t>
            </a:r>
          </a:p>
        </xdr:txBody>
      </xdr:sp>
      <xdr:grpSp>
        <xdr:nvGrpSpPr>
          <xdr:cNvPr id="68" name="Group 67"/>
          <xdr:cNvGrpSpPr/>
        </xdr:nvGrpSpPr>
        <xdr:grpSpPr>
          <a:xfrm>
            <a:off x="8410727" y="3081617"/>
            <a:ext cx="352426" cy="333375"/>
            <a:chOff x="4472667" y="6123214"/>
            <a:chExt cx="352426" cy="333375"/>
          </a:xfrm>
        </xdr:grpSpPr>
        <xdr:sp macro="" textlink="">
          <xdr:nvSpPr>
            <xdr:cNvPr id="69" name="Rectangle 68"/>
            <xdr:cNvSpPr/>
          </xdr:nvSpPr>
          <xdr:spPr>
            <a:xfrm>
              <a:off x="4472667" y="6123214"/>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0" name="Isosceles Triangle 69"/>
            <xdr:cNvSpPr/>
          </xdr:nvSpPr>
          <xdr:spPr>
            <a:xfrm rot="10800000">
              <a:off x="4511149"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clientData/>
  </xdr:twoCellAnchor>
  <xdr:twoCellAnchor>
    <xdr:from>
      <xdr:col>5</xdr:col>
      <xdr:colOff>56029</xdr:colOff>
      <xdr:row>11</xdr:row>
      <xdr:rowOff>44824</xdr:rowOff>
    </xdr:from>
    <xdr:to>
      <xdr:col>21</xdr:col>
      <xdr:colOff>237426</xdr:colOff>
      <xdr:row>16</xdr:row>
      <xdr:rowOff>45633</xdr:rowOff>
    </xdr:to>
    <xdr:sp macro="" textlink="">
      <xdr:nvSpPr>
        <xdr:cNvPr id="71" name="Rectangle 70"/>
        <xdr:cNvSpPr/>
      </xdr:nvSpPr>
      <xdr:spPr>
        <a:xfrm>
          <a:off x="3272117" y="2140324"/>
          <a:ext cx="9807250"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clientData/>
  </xdr:twoCellAnchor>
  <xdr:twoCellAnchor>
    <xdr:from>
      <xdr:col>21</xdr:col>
      <xdr:colOff>425823</xdr:colOff>
      <xdr:row>11</xdr:row>
      <xdr:rowOff>43846</xdr:rowOff>
    </xdr:from>
    <xdr:to>
      <xdr:col>24</xdr:col>
      <xdr:colOff>374952</xdr:colOff>
      <xdr:row>16</xdr:row>
      <xdr:rowOff>44655</xdr:rowOff>
    </xdr:to>
    <xdr:sp macro="" textlink="">
      <xdr:nvSpPr>
        <xdr:cNvPr id="73" name="Rectangle 72"/>
        <xdr:cNvSpPr/>
      </xdr:nvSpPr>
      <xdr:spPr>
        <a:xfrm>
          <a:off x="13267764" y="2139346"/>
          <a:ext cx="1764482"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clientData/>
  </xdr:twoCellAnchor>
  <xdr:twoCellAnchor>
    <xdr:from>
      <xdr:col>24</xdr:col>
      <xdr:colOff>526677</xdr:colOff>
      <xdr:row>11</xdr:row>
      <xdr:rowOff>100854</xdr:rowOff>
    </xdr:from>
    <xdr:to>
      <xdr:col>27</xdr:col>
      <xdr:colOff>377341</xdr:colOff>
      <xdr:row>13</xdr:row>
      <xdr:rowOff>115270</xdr:rowOff>
    </xdr:to>
    <xdr:sp macro="" textlink="">
      <xdr:nvSpPr>
        <xdr:cNvPr id="74" name="Rectangle 73"/>
        <xdr:cNvSpPr/>
      </xdr:nvSpPr>
      <xdr:spPr>
        <a:xfrm>
          <a:off x="15183971" y="2196354"/>
          <a:ext cx="1666017"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chemeClr val="bg1"/>
              </a:solidFill>
            </a:rPr>
            <a:t>Segment</a:t>
          </a:r>
        </a:p>
      </xdr:txBody>
    </xdr:sp>
    <xdr:clientData/>
  </xdr:twoCellAnchor>
  <xdr:twoCellAnchor>
    <xdr:from>
      <xdr:col>24</xdr:col>
      <xdr:colOff>576405</xdr:colOff>
      <xdr:row>14</xdr:row>
      <xdr:rowOff>23810</xdr:rowOff>
    </xdr:from>
    <xdr:to>
      <xdr:col>27</xdr:col>
      <xdr:colOff>296406</xdr:colOff>
      <xdr:row>15</xdr:row>
      <xdr:rowOff>166685</xdr:rowOff>
    </xdr:to>
    <xdr:grpSp>
      <xdr:nvGrpSpPr>
        <xdr:cNvPr id="75" name="Group 74"/>
        <xdr:cNvGrpSpPr/>
      </xdr:nvGrpSpPr>
      <xdr:grpSpPr>
        <a:xfrm>
          <a:off x="15233699" y="2690810"/>
          <a:ext cx="1535354" cy="333375"/>
          <a:chOff x="7003680" y="3081617"/>
          <a:chExt cx="1759473" cy="333375"/>
        </a:xfrm>
      </xdr:grpSpPr>
      <xdr:sp macro="" textlink="">
        <xdr:nvSpPr>
          <xdr:cNvPr id="76" name="Rectangle 75"/>
          <xdr:cNvSpPr/>
        </xdr:nvSpPr>
        <xdr:spPr>
          <a:xfrm>
            <a:off x="7003680" y="3081618"/>
            <a:ext cx="1424743"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chemeClr val="tx1">
                    <a:lumMod val="75000"/>
                    <a:lumOff val="25000"/>
                  </a:schemeClr>
                </a:solidFill>
              </a:rPr>
              <a:t>Segment</a:t>
            </a:r>
          </a:p>
        </xdr:txBody>
      </xdr:sp>
      <xdr:grpSp>
        <xdr:nvGrpSpPr>
          <xdr:cNvPr id="77" name="Group 76"/>
          <xdr:cNvGrpSpPr/>
        </xdr:nvGrpSpPr>
        <xdr:grpSpPr>
          <a:xfrm>
            <a:off x="8410727" y="3081617"/>
            <a:ext cx="352426" cy="333375"/>
            <a:chOff x="4472667" y="6123214"/>
            <a:chExt cx="352426" cy="333375"/>
          </a:xfrm>
        </xdr:grpSpPr>
        <xdr:sp macro="" textlink="">
          <xdr:nvSpPr>
            <xdr:cNvPr id="78" name="Rectangle 77"/>
            <xdr:cNvSpPr/>
          </xdr:nvSpPr>
          <xdr:spPr>
            <a:xfrm>
              <a:off x="4472667" y="6123214"/>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9" name="Isosceles Triangle 78"/>
            <xdr:cNvSpPr/>
          </xdr:nvSpPr>
          <xdr:spPr>
            <a:xfrm rot="10800000">
              <a:off x="4511149"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clientData/>
  </xdr:twoCellAnchor>
  <xdr:twoCellAnchor>
    <xdr:from>
      <xdr:col>24</xdr:col>
      <xdr:colOff>510988</xdr:colOff>
      <xdr:row>11</xdr:row>
      <xdr:rowOff>50569</xdr:rowOff>
    </xdr:from>
    <xdr:to>
      <xdr:col>27</xdr:col>
      <xdr:colOff>460117</xdr:colOff>
      <xdr:row>16</xdr:row>
      <xdr:rowOff>51378</xdr:rowOff>
    </xdr:to>
    <xdr:sp macro="" textlink="">
      <xdr:nvSpPr>
        <xdr:cNvPr id="80" name="Rectangle 79"/>
        <xdr:cNvSpPr/>
      </xdr:nvSpPr>
      <xdr:spPr>
        <a:xfrm>
          <a:off x="15168282" y="2146069"/>
          <a:ext cx="1764482"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clientData/>
  </xdr:twoCellAnchor>
  <xdr:twoCellAnchor>
    <xdr:from>
      <xdr:col>0</xdr:col>
      <xdr:colOff>0</xdr:colOff>
      <xdr:row>17</xdr:row>
      <xdr:rowOff>134470</xdr:rowOff>
    </xdr:from>
    <xdr:to>
      <xdr:col>4</xdr:col>
      <xdr:colOff>555164</xdr:colOff>
      <xdr:row>23</xdr:row>
      <xdr:rowOff>73366</xdr:rowOff>
    </xdr:to>
    <xdr:sp macro="" textlink="">
      <xdr:nvSpPr>
        <xdr:cNvPr id="81" name="Rectangle 80">
          <a:hlinkClick xmlns:r="http://schemas.openxmlformats.org/officeDocument/2006/relationships" r:id="rId8"/>
        </xdr:cNvPr>
        <xdr:cNvSpPr/>
      </xdr:nvSpPr>
      <xdr:spPr>
        <a:xfrm>
          <a:off x="0" y="3372970"/>
          <a:ext cx="3098899" cy="1081896"/>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Executive</a:t>
          </a:r>
          <a:r>
            <a:rPr lang="en-GB" sz="1600" b="1" baseline="0"/>
            <a:t> View</a:t>
          </a:r>
          <a:endParaRPr lang="en-GB" sz="1600" b="1"/>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481853</xdr:colOff>
      <xdr:row>43</xdr:row>
      <xdr:rowOff>22441</xdr:rowOff>
    </xdr:from>
    <xdr:to>
      <xdr:col>12</xdr:col>
      <xdr:colOff>560295</xdr:colOff>
      <xdr:row>58</xdr:row>
      <xdr:rowOff>33646</xdr:rowOff>
    </xdr:to>
    <xdr:sp macro="" textlink="">
      <xdr:nvSpPr>
        <xdr:cNvPr id="45" name="Rectangle 44"/>
        <xdr:cNvSpPr/>
      </xdr:nvSpPr>
      <xdr:spPr>
        <a:xfrm>
          <a:off x="3697941" y="8236353"/>
          <a:ext cx="4258236" cy="2891117"/>
        </a:xfrm>
        <a:prstGeom prst="rect">
          <a:avLst/>
        </a:prstGeom>
        <a:solidFill>
          <a:schemeClr val="bg1"/>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156882</xdr:colOff>
      <xdr:row>43</xdr:row>
      <xdr:rowOff>22441</xdr:rowOff>
    </xdr:from>
    <xdr:to>
      <xdr:col>20</xdr:col>
      <xdr:colOff>268941</xdr:colOff>
      <xdr:row>58</xdr:row>
      <xdr:rowOff>33646</xdr:rowOff>
    </xdr:to>
    <xdr:sp macro="" textlink="">
      <xdr:nvSpPr>
        <xdr:cNvPr id="44" name="Rectangle 43"/>
        <xdr:cNvSpPr/>
      </xdr:nvSpPr>
      <xdr:spPr>
        <a:xfrm>
          <a:off x="8157882" y="8236353"/>
          <a:ext cx="4347883" cy="2891117"/>
        </a:xfrm>
        <a:prstGeom prst="rect">
          <a:avLst/>
        </a:prstGeom>
        <a:solidFill>
          <a:schemeClr val="bg1"/>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336178</xdr:colOff>
      <xdr:row>26</xdr:row>
      <xdr:rowOff>168112</xdr:rowOff>
    </xdr:from>
    <xdr:to>
      <xdr:col>20</xdr:col>
      <xdr:colOff>280148</xdr:colOff>
      <xdr:row>39</xdr:row>
      <xdr:rowOff>23</xdr:rowOff>
    </xdr:to>
    <xdr:sp macro="" textlink="">
      <xdr:nvSpPr>
        <xdr:cNvPr id="43" name="Rectangle 42"/>
        <xdr:cNvSpPr/>
      </xdr:nvSpPr>
      <xdr:spPr>
        <a:xfrm>
          <a:off x="7732060" y="5121112"/>
          <a:ext cx="4784912" cy="2308411"/>
        </a:xfrm>
        <a:prstGeom prst="rect">
          <a:avLst/>
        </a:prstGeom>
        <a:solidFill>
          <a:schemeClr val="bg1"/>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493060</xdr:colOff>
      <xdr:row>26</xdr:row>
      <xdr:rowOff>168112</xdr:rowOff>
    </xdr:from>
    <xdr:to>
      <xdr:col>12</xdr:col>
      <xdr:colOff>100854</xdr:colOff>
      <xdr:row>39</xdr:row>
      <xdr:rowOff>23</xdr:rowOff>
    </xdr:to>
    <xdr:sp macro="" textlink="">
      <xdr:nvSpPr>
        <xdr:cNvPr id="42" name="Rectangle 41"/>
        <xdr:cNvSpPr/>
      </xdr:nvSpPr>
      <xdr:spPr>
        <a:xfrm>
          <a:off x="3709148" y="5121112"/>
          <a:ext cx="3787588" cy="2308411"/>
        </a:xfrm>
        <a:prstGeom prst="rect">
          <a:avLst/>
        </a:prstGeom>
        <a:solidFill>
          <a:schemeClr val="bg1"/>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493059</xdr:colOff>
      <xdr:row>19</xdr:row>
      <xdr:rowOff>44841</xdr:rowOff>
    </xdr:from>
    <xdr:to>
      <xdr:col>20</xdr:col>
      <xdr:colOff>291352</xdr:colOff>
      <xdr:row>23</xdr:row>
      <xdr:rowOff>112076</xdr:rowOff>
    </xdr:to>
    <xdr:sp macro="" textlink="">
      <xdr:nvSpPr>
        <xdr:cNvPr id="17" name="Rectangle 16"/>
        <xdr:cNvSpPr/>
      </xdr:nvSpPr>
      <xdr:spPr>
        <a:xfrm>
          <a:off x="3709147" y="3664341"/>
          <a:ext cx="8819029" cy="829235"/>
        </a:xfrm>
        <a:prstGeom prst="rect">
          <a:avLst/>
        </a:prstGeom>
        <a:solidFill>
          <a:schemeClr val="bg1"/>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561415</xdr:colOff>
      <xdr:row>0</xdr:row>
      <xdr:rowOff>61632</xdr:rowOff>
    </xdr:from>
    <xdr:to>
      <xdr:col>24</xdr:col>
      <xdr:colOff>553010</xdr:colOff>
      <xdr:row>6</xdr:row>
      <xdr:rowOff>118782</xdr:rowOff>
    </xdr:to>
    <xdr:sp macro="" textlink="">
      <xdr:nvSpPr>
        <xdr:cNvPr id="3" name="Rectangle 2"/>
        <xdr:cNvSpPr/>
      </xdr:nvSpPr>
      <xdr:spPr>
        <a:xfrm>
          <a:off x="3123640" y="61632"/>
          <a:ext cx="12174070" cy="120015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GB" b="1">
              <a:latin typeface="Arial" panose="020B0604020202020204" pitchFamily="34" charset="0"/>
              <a:cs typeface="Arial" panose="020B0604020202020204" pitchFamily="34" charset="0"/>
            </a:rPr>
            <a:t>Strategic Workforce Planning Platform</a:t>
          </a:r>
        </a:p>
      </xdr:txBody>
    </xdr:sp>
    <xdr:clientData/>
  </xdr:twoCellAnchor>
  <xdr:twoCellAnchor>
    <xdr:from>
      <xdr:col>0</xdr:col>
      <xdr:colOff>0</xdr:colOff>
      <xdr:row>6</xdr:row>
      <xdr:rowOff>134470</xdr:rowOff>
    </xdr:from>
    <xdr:to>
      <xdr:col>4</xdr:col>
      <xdr:colOff>564448</xdr:colOff>
      <xdr:row>12</xdr:row>
      <xdr:rowOff>73366</xdr:rowOff>
    </xdr:to>
    <xdr:sp macro="" textlink="">
      <xdr:nvSpPr>
        <xdr:cNvPr id="4" name="Rectangle 3"/>
        <xdr:cNvSpPr/>
      </xdr:nvSpPr>
      <xdr:spPr>
        <a:xfrm>
          <a:off x="0" y="1277470"/>
          <a:ext cx="3126673" cy="1081896"/>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Instructions</a:t>
          </a:r>
        </a:p>
      </xdr:txBody>
    </xdr:sp>
    <xdr:clientData/>
  </xdr:twoCellAnchor>
  <xdr:twoCellAnchor>
    <xdr:from>
      <xdr:col>0</xdr:col>
      <xdr:colOff>0</xdr:colOff>
      <xdr:row>12</xdr:row>
      <xdr:rowOff>30723</xdr:rowOff>
    </xdr:from>
    <xdr:to>
      <xdr:col>4</xdr:col>
      <xdr:colOff>564448</xdr:colOff>
      <xdr:row>17</xdr:row>
      <xdr:rowOff>160119</xdr:rowOff>
    </xdr:to>
    <xdr:sp macro="" textlink="">
      <xdr:nvSpPr>
        <xdr:cNvPr id="5" name="Rectangle 4">
          <a:hlinkClick xmlns:r="http://schemas.openxmlformats.org/officeDocument/2006/relationships" r:id="rId1"/>
        </xdr:cNvPr>
        <xdr:cNvSpPr/>
      </xdr:nvSpPr>
      <xdr:spPr>
        <a:xfrm>
          <a:off x="0" y="2316723"/>
          <a:ext cx="3126673" cy="1081896"/>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Model Setup</a:t>
          </a:r>
        </a:p>
      </xdr:txBody>
    </xdr:sp>
    <xdr:clientData/>
  </xdr:twoCellAnchor>
  <xdr:twoCellAnchor>
    <xdr:from>
      <xdr:col>0</xdr:col>
      <xdr:colOff>0</xdr:colOff>
      <xdr:row>23</xdr:row>
      <xdr:rowOff>83516</xdr:rowOff>
    </xdr:from>
    <xdr:to>
      <xdr:col>4</xdr:col>
      <xdr:colOff>564448</xdr:colOff>
      <xdr:row>29</xdr:row>
      <xdr:rowOff>22412</xdr:rowOff>
    </xdr:to>
    <xdr:sp macro="" textlink="">
      <xdr:nvSpPr>
        <xdr:cNvPr id="6" name="Rectangle 5">
          <a:hlinkClick xmlns:r="http://schemas.openxmlformats.org/officeDocument/2006/relationships" r:id="rId2"/>
        </xdr:cNvPr>
        <xdr:cNvSpPr/>
      </xdr:nvSpPr>
      <xdr:spPr>
        <a:xfrm>
          <a:off x="0" y="4465016"/>
          <a:ext cx="3126673" cy="1081896"/>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Deep Dive View</a:t>
          </a:r>
        </a:p>
      </xdr:txBody>
    </xdr:sp>
    <xdr:clientData/>
  </xdr:twoCellAnchor>
  <xdr:twoCellAnchor>
    <xdr:from>
      <xdr:col>5</xdr:col>
      <xdr:colOff>0</xdr:colOff>
      <xdr:row>14</xdr:row>
      <xdr:rowOff>11205</xdr:rowOff>
    </xdr:from>
    <xdr:to>
      <xdr:col>8</xdr:col>
      <xdr:colOff>540683</xdr:colOff>
      <xdr:row>16</xdr:row>
      <xdr:rowOff>31948</xdr:rowOff>
    </xdr:to>
    <xdr:sp macro="" textlink="">
      <xdr:nvSpPr>
        <xdr:cNvPr id="23" name="Rounded Rectangle 22">
          <a:hlinkClick xmlns:r="http://schemas.openxmlformats.org/officeDocument/2006/relationships" r:id="rId2"/>
        </xdr:cNvPr>
        <xdr:cNvSpPr/>
      </xdr:nvSpPr>
      <xdr:spPr>
        <a:xfrm>
          <a:off x="3216088" y="2678205"/>
          <a:ext cx="2300007" cy="401743"/>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Section Selection</a:t>
          </a:r>
        </a:p>
      </xdr:txBody>
    </xdr:sp>
    <xdr:clientData/>
  </xdr:twoCellAnchor>
  <xdr:twoCellAnchor>
    <xdr:from>
      <xdr:col>9</xdr:col>
      <xdr:colOff>130548</xdr:colOff>
      <xdr:row>13</xdr:row>
      <xdr:rowOff>177625</xdr:rowOff>
    </xdr:from>
    <xdr:to>
      <xdr:col>13</xdr:col>
      <xdr:colOff>25212</xdr:colOff>
      <xdr:row>16</xdr:row>
      <xdr:rowOff>31949</xdr:rowOff>
    </xdr:to>
    <xdr:sp macro="" textlink="">
      <xdr:nvSpPr>
        <xdr:cNvPr id="24" name="Rounded Rectangle 23">
          <a:hlinkClick xmlns:r="http://schemas.openxmlformats.org/officeDocument/2006/relationships" r:id="rId3"/>
        </xdr:cNvPr>
        <xdr:cNvSpPr/>
      </xdr:nvSpPr>
      <xdr:spPr>
        <a:xfrm>
          <a:off x="5711077" y="2654125"/>
          <a:ext cx="2315135" cy="425824"/>
        </a:xfrm>
        <a:prstGeom prst="round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Section Summary</a:t>
          </a:r>
        </a:p>
      </xdr:txBody>
    </xdr:sp>
    <xdr:clientData/>
  </xdr:twoCellAnchor>
  <xdr:twoCellAnchor>
    <xdr:from>
      <xdr:col>13</xdr:col>
      <xdr:colOff>231961</xdr:colOff>
      <xdr:row>13</xdr:row>
      <xdr:rowOff>168100</xdr:rowOff>
    </xdr:from>
    <xdr:to>
      <xdr:col>17</xdr:col>
      <xdr:colOff>126625</xdr:colOff>
      <xdr:row>16</xdr:row>
      <xdr:rowOff>22424</xdr:rowOff>
    </xdr:to>
    <xdr:sp macro="" textlink="">
      <xdr:nvSpPr>
        <xdr:cNvPr id="25" name="Rounded Rectangle 24">
          <a:hlinkClick xmlns:r="http://schemas.openxmlformats.org/officeDocument/2006/relationships" r:id="rId4"/>
        </xdr:cNvPr>
        <xdr:cNvSpPr/>
      </xdr:nvSpPr>
      <xdr:spPr>
        <a:xfrm>
          <a:off x="8232961" y="2644600"/>
          <a:ext cx="2315135"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Workforce Journey</a:t>
          </a:r>
        </a:p>
      </xdr:txBody>
    </xdr:sp>
    <xdr:clientData/>
  </xdr:twoCellAnchor>
  <xdr:twoCellAnchor>
    <xdr:from>
      <xdr:col>17</xdr:col>
      <xdr:colOff>307038</xdr:colOff>
      <xdr:row>13</xdr:row>
      <xdr:rowOff>168100</xdr:rowOff>
    </xdr:from>
    <xdr:to>
      <xdr:col>21</xdr:col>
      <xdr:colOff>201703</xdr:colOff>
      <xdr:row>16</xdr:row>
      <xdr:rowOff>22424</xdr:rowOff>
    </xdr:to>
    <xdr:sp macro="" textlink="">
      <xdr:nvSpPr>
        <xdr:cNvPr id="26" name="Rounded Rectangle 25">
          <a:hlinkClick xmlns:r="http://schemas.openxmlformats.org/officeDocument/2006/relationships" r:id="rId5"/>
        </xdr:cNvPr>
        <xdr:cNvSpPr/>
      </xdr:nvSpPr>
      <xdr:spPr>
        <a:xfrm>
          <a:off x="10728509" y="2644600"/>
          <a:ext cx="2315135"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Workforce Forecast</a:t>
          </a:r>
        </a:p>
      </xdr:txBody>
    </xdr:sp>
    <xdr:clientData/>
  </xdr:twoCellAnchor>
  <xdr:twoCellAnchor>
    <xdr:from>
      <xdr:col>5</xdr:col>
      <xdr:colOff>493063</xdr:colOff>
      <xdr:row>28</xdr:row>
      <xdr:rowOff>73990</xdr:rowOff>
    </xdr:from>
    <xdr:to>
      <xdr:col>12</xdr:col>
      <xdr:colOff>560295</xdr:colOff>
      <xdr:row>38</xdr:row>
      <xdr:rowOff>123296</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493062</xdr:colOff>
      <xdr:row>19</xdr:row>
      <xdr:rowOff>78460</xdr:rowOff>
    </xdr:from>
    <xdr:to>
      <xdr:col>22</xdr:col>
      <xdr:colOff>100857</xdr:colOff>
      <xdr:row>23</xdr:row>
      <xdr:rowOff>156901</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259411</xdr:colOff>
      <xdr:row>26</xdr:row>
      <xdr:rowOff>156914</xdr:rowOff>
    </xdr:from>
    <xdr:to>
      <xdr:col>13</xdr:col>
      <xdr:colOff>22406</xdr:colOff>
      <xdr:row>28</xdr:row>
      <xdr:rowOff>89679</xdr:rowOff>
    </xdr:to>
    <xdr:sp macro="" textlink="">
      <xdr:nvSpPr>
        <xdr:cNvPr id="12" name="Rectangle 11"/>
        <xdr:cNvSpPr/>
      </xdr:nvSpPr>
      <xdr:spPr>
        <a:xfrm>
          <a:off x="2803146" y="5109914"/>
          <a:ext cx="5220260" cy="31376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chemeClr val="tx2"/>
              </a:solidFill>
            </a:rPr>
            <a:t>Segmentation</a:t>
          </a:r>
          <a:endParaRPr lang="en-GB" sz="1100" b="1">
            <a:solidFill>
              <a:schemeClr val="tx2"/>
            </a:solidFill>
          </a:endParaRPr>
        </a:p>
      </xdr:txBody>
    </xdr:sp>
    <xdr:clientData/>
  </xdr:twoCellAnchor>
  <xdr:twoCellAnchor>
    <xdr:from>
      <xdr:col>14</xdr:col>
      <xdr:colOff>67233</xdr:colOff>
      <xdr:row>26</xdr:row>
      <xdr:rowOff>156914</xdr:rowOff>
    </xdr:from>
    <xdr:to>
      <xdr:col>19</xdr:col>
      <xdr:colOff>201700</xdr:colOff>
      <xdr:row>28</xdr:row>
      <xdr:rowOff>89679</xdr:rowOff>
    </xdr:to>
    <xdr:sp macro="" textlink="">
      <xdr:nvSpPr>
        <xdr:cNvPr id="29" name="Rectangle 28"/>
        <xdr:cNvSpPr/>
      </xdr:nvSpPr>
      <xdr:spPr>
        <a:xfrm>
          <a:off x="8673351" y="5109914"/>
          <a:ext cx="3160055" cy="31376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chemeClr val="tx2"/>
              </a:solidFill>
            </a:rPr>
            <a:t>Career Level</a:t>
          </a:r>
          <a:r>
            <a:rPr lang="en-GB" sz="1600" b="1" baseline="0">
              <a:solidFill>
                <a:schemeClr val="tx2"/>
              </a:solidFill>
            </a:rPr>
            <a:t> structure</a:t>
          </a:r>
          <a:endParaRPr lang="en-GB" sz="1100" b="1">
            <a:solidFill>
              <a:schemeClr val="tx2"/>
            </a:solidFill>
          </a:endParaRPr>
        </a:p>
      </xdr:txBody>
    </xdr:sp>
    <xdr:clientData/>
  </xdr:twoCellAnchor>
  <xdr:twoCellAnchor>
    <xdr:from>
      <xdr:col>5</xdr:col>
      <xdr:colOff>537883</xdr:colOff>
      <xdr:row>19</xdr:row>
      <xdr:rowOff>89670</xdr:rowOff>
    </xdr:from>
    <xdr:to>
      <xdr:col>20</xdr:col>
      <xdr:colOff>190500</xdr:colOff>
      <xdr:row>21</xdr:row>
      <xdr:rowOff>22435</xdr:rowOff>
    </xdr:to>
    <xdr:sp macro="" textlink="">
      <xdr:nvSpPr>
        <xdr:cNvPr id="30" name="Rectangle 29"/>
        <xdr:cNvSpPr/>
      </xdr:nvSpPr>
      <xdr:spPr>
        <a:xfrm>
          <a:off x="3753971" y="3709170"/>
          <a:ext cx="8673353" cy="31376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chemeClr val="tx2"/>
              </a:solidFill>
            </a:rPr>
            <a:t>Headcount</a:t>
          </a:r>
          <a:endParaRPr lang="en-GB" sz="1100" b="1">
            <a:solidFill>
              <a:schemeClr val="tx2"/>
            </a:solidFill>
          </a:endParaRPr>
        </a:p>
      </xdr:txBody>
    </xdr:sp>
    <xdr:clientData/>
  </xdr:twoCellAnchor>
  <xdr:twoCellAnchor>
    <xdr:from>
      <xdr:col>5</xdr:col>
      <xdr:colOff>616324</xdr:colOff>
      <xdr:row>42</xdr:row>
      <xdr:rowOff>179326</xdr:rowOff>
    </xdr:from>
    <xdr:to>
      <xdr:col>12</xdr:col>
      <xdr:colOff>515471</xdr:colOff>
      <xdr:row>44</xdr:row>
      <xdr:rowOff>134502</xdr:rowOff>
    </xdr:to>
    <xdr:sp macro="" textlink="">
      <xdr:nvSpPr>
        <xdr:cNvPr id="40" name="Rectangle 39"/>
        <xdr:cNvSpPr/>
      </xdr:nvSpPr>
      <xdr:spPr>
        <a:xfrm>
          <a:off x="3832412" y="8180326"/>
          <a:ext cx="4078941"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chemeClr val="tx2"/>
              </a:solidFill>
            </a:rPr>
            <a:t>Age Distribution </a:t>
          </a:r>
          <a:endParaRPr lang="en-GB" sz="1100" b="1">
            <a:solidFill>
              <a:schemeClr val="tx2"/>
            </a:solidFill>
          </a:endParaRPr>
        </a:p>
      </xdr:txBody>
    </xdr:sp>
    <xdr:clientData/>
  </xdr:twoCellAnchor>
  <xdr:twoCellAnchor>
    <xdr:from>
      <xdr:col>13</xdr:col>
      <xdr:colOff>168089</xdr:colOff>
      <xdr:row>42</xdr:row>
      <xdr:rowOff>179326</xdr:rowOff>
    </xdr:from>
    <xdr:to>
      <xdr:col>20</xdr:col>
      <xdr:colOff>224117</xdr:colOff>
      <xdr:row>44</xdr:row>
      <xdr:rowOff>134502</xdr:rowOff>
    </xdr:to>
    <xdr:sp macro="" textlink="">
      <xdr:nvSpPr>
        <xdr:cNvPr id="41" name="Rectangle 40"/>
        <xdr:cNvSpPr/>
      </xdr:nvSpPr>
      <xdr:spPr>
        <a:xfrm>
          <a:off x="8169089" y="8180326"/>
          <a:ext cx="4291852"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chemeClr val="tx2"/>
              </a:solidFill>
            </a:rPr>
            <a:t>Retirement</a:t>
          </a:r>
          <a:endParaRPr lang="en-GB" sz="1100" b="1">
            <a:solidFill>
              <a:schemeClr val="tx2"/>
            </a:solidFill>
          </a:endParaRPr>
        </a:p>
      </xdr:txBody>
    </xdr:sp>
    <xdr:clientData/>
  </xdr:twoCellAnchor>
  <xdr:twoCellAnchor editAs="oneCell">
    <xdr:from>
      <xdr:col>0</xdr:col>
      <xdr:colOff>280147</xdr:colOff>
      <xdr:row>0</xdr:row>
      <xdr:rowOff>168088</xdr:rowOff>
    </xdr:from>
    <xdr:to>
      <xdr:col>4</xdr:col>
      <xdr:colOff>493059</xdr:colOff>
      <xdr:row>6</xdr:row>
      <xdr:rowOff>56028</xdr:rowOff>
    </xdr:to>
    <xdr:pic>
      <xdr:nvPicPr>
        <xdr:cNvPr id="31" name="irc_mi" descr="Image result for SABIC"/>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80147" y="168088"/>
          <a:ext cx="2756647" cy="1030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504265</xdr:colOff>
      <xdr:row>17</xdr:row>
      <xdr:rowOff>78441</xdr:rowOff>
    </xdr:from>
    <xdr:to>
      <xdr:col>20</xdr:col>
      <xdr:colOff>313764</xdr:colOff>
      <xdr:row>19</xdr:row>
      <xdr:rowOff>22412</xdr:rowOff>
    </xdr:to>
    <xdr:sp macro="" textlink="">
      <xdr:nvSpPr>
        <xdr:cNvPr id="8" name="Rectangle 7"/>
        <xdr:cNvSpPr/>
      </xdr:nvSpPr>
      <xdr:spPr>
        <a:xfrm>
          <a:off x="3720353" y="3316941"/>
          <a:ext cx="8830235" cy="32497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Headcount Distribution</a:t>
          </a:r>
        </a:p>
      </xdr:txBody>
    </xdr:sp>
    <xdr:clientData/>
  </xdr:twoCellAnchor>
  <xdr:twoCellAnchor editAs="oneCell">
    <xdr:from>
      <xdr:col>5</xdr:col>
      <xdr:colOff>44824</xdr:colOff>
      <xdr:row>6</xdr:row>
      <xdr:rowOff>183258</xdr:rowOff>
    </xdr:from>
    <xdr:to>
      <xdr:col>21</xdr:col>
      <xdr:colOff>201706</xdr:colOff>
      <xdr:row>13</xdr:row>
      <xdr:rowOff>134849</xdr:rowOff>
    </xdr:to>
    <xdr:pic>
      <xdr:nvPicPr>
        <xdr:cNvPr id="9" name="Picture 8"/>
        <xdr:cNvPicPr>
          <a:picLocks noChangeAspect="1"/>
        </xdr:cNvPicPr>
      </xdr:nvPicPr>
      <xdr:blipFill>
        <a:blip xmlns:r="http://schemas.openxmlformats.org/officeDocument/2006/relationships" r:embed="rId9"/>
        <a:stretch>
          <a:fillRect/>
        </a:stretch>
      </xdr:blipFill>
      <xdr:spPr>
        <a:xfrm>
          <a:off x="3260912" y="1326258"/>
          <a:ext cx="9782735" cy="1285091"/>
        </a:xfrm>
        <a:prstGeom prst="rect">
          <a:avLst/>
        </a:prstGeom>
      </xdr:spPr>
    </xdr:pic>
    <xdr:clientData/>
  </xdr:twoCellAnchor>
  <xdr:twoCellAnchor>
    <xdr:from>
      <xdr:col>13</xdr:col>
      <xdr:colOff>582705</xdr:colOff>
      <xdr:row>11</xdr:row>
      <xdr:rowOff>134471</xdr:rowOff>
    </xdr:from>
    <xdr:to>
      <xdr:col>14</xdr:col>
      <xdr:colOff>201705</xdr:colOff>
      <xdr:row>11</xdr:row>
      <xdr:rowOff>134471</xdr:rowOff>
    </xdr:to>
    <xdr:cxnSp macro="">
      <xdr:nvCxnSpPr>
        <xdr:cNvPr id="13" name="Straight Connector 12"/>
        <xdr:cNvCxnSpPr/>
      </xdr:nvCxnSpPr>
      <xdr:spPr>
        <a:xfrm>
          <a:off x="8583705" y="2229971"/>
          <a:ext cx="224118"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56029</xdr:colOff>
      <xdr:row>8</xdr:row>
      <xdr:rowOff>0</xdr:rowOff>
    </xdr:from>
    <xdr:to>
      <xdr:col>15</xdr:col>
      <xdr:colOff>224118</xdr:colOff>
      <xdr:row>11</xdr:row>
      <xdr:rowOff>134472</xdr:rowOff>
    </xdr:to>
    <xdr:cxnSp macro="">
      <xdr:nvCxnSpPr>
        <xdr:cNvPr id="15" name="Straight Arrow Connector 14"/>
        <xdr:cNvCxnSpPr/>
      </xdr:nvCxnSpPr>
      <xdr:spPr>
        <a:xfrm flipV="1">
          <a:off x="8662147" y="1524000"/>
          <a:ext cx="773206" cy="705972"/>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560294</xdr:colOff>
      <xdr:row>6</xdr:row>
      <xdr:rowOff>179294</xdr:rowOff>
    </xdr:from>
    <xdr:to>
      <xdr:col>15</xdr:col>
      <xdr:colOff>593912</xdr:colOff>
      <xdr:row>8</xdr:row>
      <xdr:rowOff>33618</xdr:rowOff>
    </xdr:to>
    <xdr:sp macro="" textlink="">
      <xdr:nvSpPr>
        <xdr:cNvPr id="18" name="Rectangle 17"/>
        <xdr:cNvSpPr/>
      </xdr:nvSpPr>
      <xdr:spPr>
        <a:xfrm>
          <a:off x="9166412" y="1322294"/>
          <a:ext cx="638735" cy="2353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SABIC</a:t>
          </a:r>
        </a:p>
      </xdr:txBody>
    </xdr:sp>
    <xdr:clientData/>
  </xdr:twoCellAnchor>
  <xdr:twoCellAnchor>
    <xdr:from>
      <xdr:col>15</xdr:col>
      <xdr:colOff>365320</xdr:colOff>
      <xdr:row>11</xdr:row>
      <xdr:rowOff>152399</xdr:rowOff>
    </xdr:from>
    <xdr:to>
      <xdr:col>15</xdr:col>
      <xdr:colOff>589438</xdr:colOff>
      <xdr:row>11</xdr:row>
      <xdr:rowOff>152399</xdr:rowOff>
    </xdr:to>
    <xdr:cxnSp macro="">
      <xdr:nvCxnSpPr>
        <xdr:cNvPr id="34" name="Straight Connector 33"/>
        <xdr:cNvCxnSpPr/>
      </xdr:nvCxnSpPr>
      <xdr:spPr>
        <a:xfrm>
          <a:off x="9576555" y="2247899"/>
          <a:ext cx="224118" cy="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443762</xdr:colOff>
      <xdr:row>8</xdr:row>
      <xdr:rowOff>17928</xdr:rowOff>
    </xdr:from>
    <xdr:to>
      <xdr:col>17</xdr:col>
      <xdr:colOff>6732</xdr:colOff>
      <xdr:row>11</xdr:row>
      <xdr:rowOff>152400</xdr:rowOff>
    </xdr:to>
    <xdr:cxnSp macro="">
      <xdr:nvCxnSpPr>
        <xdr:cNvPr id="35" name="Straight Arrow Connector 34"/>
        <xdr:cNvCxnSpPr/>
      </xdr:nvCxnSpPr>
      <xdr:spPr>
        <a:xfrm flipV="1">
          <a:off x="9654997" y="1541928"/>
          <a:ext cx="773206" cy="705972"/>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488577</xdr:colOff>
      <xdr:row>6</xdr:row>
      <xdr:rowOff>163606</xdr:rowOff>
    </xdr:from>
    <xdr:to>
      <xdr:col>19</xdr:col>
      <xdr:colOff>78441</xdr:colOff>
      <xdr:row>7</xdr:row>
      <xdr:rowOff>179294</xdr:rowOff>
    </xdr:to>
    <xdr:sp macro="" textlink="">
      <xdr:nvSpPr>
        <xdr:cNvPr id="36" name="Rectangle 35"/>
        <xdr:cNvSpPr/>
      </xdr:nvSpPr>
      <xdr:spPr>
        <a:xfrm>
          <a:off x="10304930" y="1306606"/>
          <a:ext cx="1405217" cy="2061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Job Sub Family </a:t>
          </a:r>
        </a:p>
      </xdr:txBody>
    </xdr:sp>
    <xdr:clientData/>
  </xdr:twoCellAnchor>
  <xdr:twoCellAnchor>
    <xdr:from>
      <xdr:col>6</xdr:col>
      <xdr:colOff>257736</xdr:colOff>
      <xdr:row>12</xdr:row>
      <xdr:rowOff>44823</xdr:rowOff>
    </xdr:from>
    <xdr:to>
      <xdr:col>14</xdr:col>
      <xdr:colOff>571500</xdr:colOff>
      <xdr:row>12</xdr:row>
      <xdr:rowOff>56029</xdr:rowOff>
    </xdr:to>
    <xdr:cxnSp macro="">
      <xdr:nvCxnSpPr>
        <xdr:cNvPr id="20" name="Straight Connector 19"/>
        <xdr:cNvCxnSpPr/>
      </xdr:nvCxnSpPr>
      <xdr:spPr>
        <a:xfrm flipV="1">
          <a:off x="4235824" y="2330823"/>
          <a:ext cx="4941794" cy="11206"/>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22412</xdr:colOff>
      <xdr:row>17</xdr:row>
      <xdr:rowOff>134471</xdr:rowOff>
    </xdr:from>
    <xdr:to>
      <xdr:col>4</xdr:col>
      <xdr:colOff>549088</xdr:colOff>
      <xdr:row>23</xdr:row>
      <xdr:rowOff>73367</xdr:rowOff>
    </xdr:to>
    <xdr:sp macro="" textlink="">
      <xdr:nvSpPr>
        <xdr:cNvPr id="39" name="Rectangle 38">
          <a:hlinkClick xmlns:r="http://schemas.openxmlformats.org/officeDocument/2006/relationships" r:id="rId10"/>
        </xdr:cNvPr>
        <xdr:cNvSpPr/>
      </xdr:nvSpPr>
      <xdr:spPr>
        <a:xfrm>
          <a:off x="22412" y="3372971"/>
          <a:ext cx="3070411" cy="1081896"/>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Executive</a:t>
          </a:r>
          <a:r>
            <a:rPr lang="en-GB" sz="1600" b="1" baseline="0"/>
            <a:t> View</a:t>
          </a:r>
          <a:endParaRPr lang="en-GB" sz="1600" b="1"/>
        </a:p>
      </xdr:txBody>
    </xdr:sp>
    <xdr:clientData/>
  </xdr:twoCellAnchor>
  <xdr:twoCellAnchor>
    <xdr:from>
      <xdr:col>20</xdr:col>
      <xdr:colOff>22419</xdr:colOff>
      <xdr:row>17</xdr:row>
      <xdr:rowOff>168089</xdr:rowOff>
    </xdr:from>
    <xdr:to>
      <xdr:col>20</xdr:col>
      <xdr:colOff>266414</xdr:colOff>
      <xdr:row>18</xdr:row>
      <xdr:rowOff>172611</xdr:rowOff>
    </xdr:to>
    <xdr:sp macro="" textlink="">
      <xdr:nvSpPr>
        <xdr:cNvPr id="46" name="Cross 45"/>
        <xdr:cNvSpPr/>
      </xdr:nvSpPr>
      <xdr:spPr>
        <a:xfrm>
          <a:off x="12259243" y="3406589"/>
          <a:ext cx="243995" cy="195022"/>
        </a:xfrm>
        <a:prstGeom prst="plus">
          <a:avLst>
            <a:gd name="adj" fmla="val 372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5</xdr:col>
      <xdr:colOff>477369</xdr:colOff>
      <xdr:row>25</xdr:row>
      <xdr:rowOff>6737</xdr:rowOff>
    </xdr:from>
    <xdr:to>
      <xdr:col>20</xdr:col>
      <xdr:colOff>286868</xdr:colOff>
      <xdr:row>26</xdr:row>
      <xdr:rowOff>141208</xdr:rowOff>
    </xdr:to>
    <xdr:sp macro="" textlink="">
      <xdr:nvSpPr>
        <xdr:cNvPr id="48" name="Rectangle 47"/>
        <xdr:cNvSpPr/>
      </xdr:nvSpPr>
      <xdr:spPr>
        <a:xfrm>
          <a:off x="3693457" y="4769237"/>
          <a:ext cx="8830235" cy="32497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Headcount</a:t>
          </a:r>
          <a:r>
            <a:rPr lang="en-US" sz="1600" baseline="0"/>
            <a:t> Segmentation</a:t>
          </a:r>
          <a:endParaRPr lang="en-US" sz="1600"/>
        </a:p>
      </xdr:txBody>
    </xdr:sp>
    <xdr:clientData/>
  </xdr:twoCellAnchor>
  <xdr:twoCellAnchor>
    <xdr:from>
      <xdr:col>19</xdr:col>
      <xdr:colOff>600641</xdr:colOff>
      <xdr:row>25</xdr:row>
      <xdr:rowOff>62767</xdr:rowOff>
    </xdr:from>
    <xdr:to>
      <xdr:col>20</xdr:col>
      <xdr:colOff>239518</xdr:colOff>
      <xdr:row>26</xdr:row>
      <xdr:rowOff>67289</xdr:rowOff>
    </xdr:to>
    <xdr:sp macro="" textlink="">
      <xdr:nvSpPr>
        <xdr:cNvPr id="49" name="Cross 48"/>
        <xdr:cNvSpPr/>
      </xdr:nvSpPr>
      <xdr:spPr>
        <a:xfrm>
          <a:off x="12232347" y="4825267"/>
          <a:ext cx="243995" cy="195022"/>
        </a:xfrm>
        <a:prstGeom prst="plus">
          <a:avLst>
            <a:gd name="adj" fmla="val 372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5</xdr:col>
      <xdr:colOff>481852</xdr:colOff>
      <xdr:row>37</xdr:row>
      <xdr:rowOff>145676</xdr:rowOff>
    </xdr:from>
    <xdr:to>
      <xdr:col>7</xdr:col>
      <xdr:colOff>302558</xdr:colOff>
      <xdr:row>38</xdr:row>
      <xdr:rowOff>156882</xdr:rowOff>
    </xdr:to>
    <xdr:sp macro="" textlink="">
      <xdr:nvSpPr>
        <xdr:cNvPr id="22" name="TextBox 21"/>
        <xdr:cNvSpPr txBox="1"/>
      </xdr:nvSpPr>
      <xdr:spPr>
        <a:xfrm>
          <a:off x="3697940" y="7194176"/>
          <a:ext cx="974912" cy="20170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 Mapped</a:t>
          </a:r>
        </a:p>
      </xdr:txBody>
    </xdr:sp>
    <xdr:clientData/>
  </xdr:twoCellAnchor>
  <xdr:twoCellAnchor>
    <xdr:from>
      <xdr:col>10</xdr:col>
      <xdr:colOff>179293</xdr:colOff>
      <xdr:row>22</xdr:row>
      <xdr:rowOff>89647</xdr:rowOff>
    </xdr:from>
    <xdr:to>
      <xdr:col>14</xdr:col>
      <xdr:colOff>179294</xdr:colOff>
      <xdr:row>23</xdr:row>
      <xdr:rowOff>89647</xdr:rowOff>
    </xdr:to>
    <xdr:sp macro="" textlink="">
      <xdr:nvSpPr>
        <xdr:cNvPr id="27" name="Rectangle 26"/>
        <xdr:cNvSpPr/>
      </xdr:nvSpPr>
      <xdr:spPr>
        <a:xfrm>
          <a:off x="6364940" y="4280647"/>
          <a:ext cx="2420472" cy="190500"/>
        </a:xfrm>
        <a:prstGeom prst="rect">
          <a:avLst/>
        </a:prstGeom>
        <a:solidFill>
          <a:schemeClr val="accent6">
            <a:lumMod val="20000"/>
            <a:lumOff val="8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100">
              <a:solidFill>
                <a:schemeClr val="tx1"/>
              </a:solidFill>
            </a:rPr>
            <a:t>Add Legend</a:t>
          </a:r>
        </a:p>
      </xdr:txBody>
    </xdr:sp>
    <xdr:clientData/>
  </xdr:twoCellAnchor>
  <xdr:twoCellAnchor>
    <xdr:from>
      <xdr:col>5</xdr:col>
      <xdr:colOff>461680</xdr:colOff>
      <xdr:row>41</xdr:row>
      <xdr:rowOff>80698</xdr:rowOff>
    </xdr:from>
    <xdr:to>
      <xdr:col>20</xdr:col>
      <xdr:colOff>271179</xdr:colOff>
      <xdr:row>43</xdr:row>
      <xdr:rowOff>2257</xdr:rowOff>
    </xdr:to>
    <xdr:sp macro="" textlink="">
      <xdr:nvSpPr>
        <xdr:cNvPr id="50" name="Rectangle 49"/>
        <xdr:cNvSpPr/>
      </xdr:nvSpPr>
      <xdr:spPr>
        <a:xfrm>
          <a:off x="3677768" y="7891198"/>
          <a:ext cx="8830235" cy="32497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Age Distribution</a:t>
          </a:r>
        </a:p>
      </xdr:txBody>
    </xdr:sp>
    <xdr:clientData/>
  </xdr:twoCellAnchor>
  <xdr:twoCellAnchor>
    <xdr:from>
      <xdr:col>5</xdr:col>
      <xdr:colOff>544606</xdr:colOff>
      <xdr:row>61</xdr:row>
      <xdr:rowOff>73987</xdr:rowOff>
    </xdr:from>
    <xdr:to>
      <xdr:col>13</xdr:col>
      <xdr:colOff>17930</xdr:colOff>
      <xdr:row>76</xdr:row>
      <xdr:rowOff>107604</xdr:rowOff>
    </xdr:to>
    <xdr:sp macro="" textlink="">
      <xdr:nvSpPr>
        <xdr:cNvPr id="51" name="Rectangle 50"/>
        <xdr:cNvSpPr/>
      </xdr:nvSpPr>
      <xdr:spPr>
        <a:xfrm>
          <a:off x="3760694" y="11739311"/>
          <a:ext cx="4258236" cy="2891117"/>
        </a:xfrm>
        <a:prstGeom prst="rect">
          <a:avLst/>
        </a:prstGeom>
        <a:solidFill>
          <a:schemeClr val="bg1"/>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219635</xdr:colOff>
      <xdr:row>61</xdr:row>
      <xdr:rowOff>73987</xdr:rowOff>
    </xdr:from>
    <xdr:to>
      <xdr:col>20</xdr:col>
      <xdr:colOff>331694</xdr:colOff>
      <xdr:row>76</xdr:row>
      <xdr:rowOff>107604</xdr:rowOff>
    </xdr:to>
    <xdr:sp macro="" textlink="">
      <xdr:nvSpPr>
        <xdr:cNvPr id="52" name="Rectangle 51"/>
        <xdr:cNvSpPr/>
      </xdr:nvSpPr>
      <xdr:spPr>
        <a:xfrm>
          <a:off x="8220635" y="11739311"/>
          <a:ext cx="4347883" cy="2891117"/>
        </a:xfrm>
        <a:prstGeom prst="rect">
          <a:avLst/>
        </a:prstGeom>
        <a:solidFill>
          <a:schemeClr val="bg1"/>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524433</xdr:colOff>
      <xdr:row>59</xdr:row>
      <xdr:rowOff>109832</xdr:rowOff>
    </xdr:from>
    <xdr:to>
      <xdr:col>20</xdr:col>
      <xdr:colOff>333932</xdr:colOff>
      <xdr:row>61</xdr:row>
      <xdr:rowOff>53803</xdr:rowOff>
    </xdr:to>
    <xdr:sp macro="" textlink="">
      <xdr:nvSpPr>
        <xdr:cNvPr id="53" name="Rectangle 52"/>
        <xdr:cNvSpPr/>
      </xdr:nvSpPr>
      <xdr:spPr>
        <a:xfrm>
          <a:off x="3740521" y="11394156"/>
          <a:ext cx="8830235" cy="324971"/>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Gender Diversity</a:t>
          </a:r>
        </a:p>
      </xdr:txBody>
    </xdr:sp>
    <xdr:clientData/>
  </xdr:twoCellAnchor>
  <xdr:twoCellAnchor>
    <xdr:from>
      <xdr:col>5</xdr:col>
      <xdr:colOff>705971</xdr:colOff>
      <xdr:row>62</xdr:row>
      <xdr:rowOff>78440</xdr:rowOff>
    </xdr:from>
    <xdr:to>
      <xdr:col>11</xdr:col>
      <xdr:colOff>593911</xdr:colOff>
      <xdr:row>72</xdr:row>
      <xdr:rowOff>188258</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123265</xdr:colOff>
      <xdr:row>73</xdr:row>
      <xdr:rowOff>168088</xdr:rowOff>
    </xdr:from>
    <xdr:to>
      <xdr:col>10</xdr:col>
      <xdr:colOff>560294</xdr:colOff>
      <xdr:row>76</xdr:row>
      <xdr:rowOff>33617</xdr:rowOff>
    </xdr:to>
    <xdr:sp macro="" textlink="">
      <xdr:nvSpPr>
        <xdr:cNvPr id="32" name="Rectangle 31"/>
        <xdr:cNvSpPr/>
      </xdr:nvSpPr>
      <xdr:spPr>
        <a:xfrm>
          <a:off x="4101353" y="14119412"/>
          <a:ext cx="2644588" cy="43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Male, Female, Not Mapped, </a:t>
          </a:r>
        </a:p>
        <a:p>
          <a:pPr algn="l"/>
          <a:r>
            <a:rPr lang="en-US" sz="1100"/>
            <a:t>Column Y, Z and AA Sum  (Data</a:t>
          </a:r>
          <a:r>
            <a:rPr lang="en-US" sz="1100" baseline="0"/>
            <a:t> Prep Tab)</a:t>
          </a:r>
          <a:endParaRPr lang="en-US" sz="1100"/>
        </a:p>
      </xdr:txBody>
    </xdr:sp>
    <xdr:clientData/>
  </xdr:twoCellAnchor>
  <xdr:twoCellAnchor>
    <xdr:from>
      <xdr:col>13</xdr:col>
      <xdr:colOff>313765</xdr:colOff>
      <xdr:row>62</xdr:row>
      <xdr:rowOff>12325</xdr:rowOff>
    </xdr:from>
    <xdr:to>
      <xdr:col>20</xdr:col>
      <xdr:colOff>224117</xdr:colOff>
      <xdr:row>75</xdr:row>
      <xdr:rowOff>168088</xdr:rowOff>
    </xdr:to>
    <xdr:graphicFrame macro="">
      <xdr:nvGraphicFramePr>
        <xdr:cNvPr id="37" name="Chart 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268941</xdr:colOff>
      <xdr:row>63</xdr:row>
      <xdr:rowOff>11205</xdr:rowOff>
    </xdr:from>
    <xdr:to>
      <xdr:col>19</xdr:col>
      <xdr:colOff>414618</xdr:colOff>
      <xdr:row>63</xdr:row>
      <xdr:rowOff>179294</xdr:rowOff>
    </xdr:to>
    <xdr:sp macro="" textlink="">
      <xdr:nvSpPr>
        <xdr:cNvPr id="38" name="Rectangle 37"/>
        <xdr:cNvSpPr/>
      </xdr:nvSpPr>
      <xdr:spPr>
        <a:xfrm>
          <a:off x="10690412" y="12057529"/>
          <a:ext cx="1355912" cy="16808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tIns="0" bIns="0" rtlCol="0" anchor="t"/>
        <a:lstStyle/>
        <a:p>
          <a:pPr algn="l"/>
          <a:r>
            <a:rPr lang="en-US" sz="1100"/>
            <a:t>Female</a:t>
          </a:r>
        </a:p>
      </xdr:txBody>
    </xdr:sp>
    <xdr:clientData/>
  </xdr:twoCellAnchor>
  <xdr:twoCellAnchor>
    <xdr:from>
      <xdr:col>17</xdr:col>
      <xdr:colOff>264458</xdr:colOff>
      <xdr:row>64</xdr:row>
      <xdr:rowOff>118781</xdr:rowOff>
    </xdr:from>
    <xdr:to>
      <xdr:col>19</xdr:col>
      <xdr:colOff>410135</xdr:colOff>
      <xdr:row>65</xdr:row>
      <xdr:rowOff>96370</xdr:rowOff>
    </xdr:to>
    <xdr:sp macro="" textlink="">
      <xdr:nvSpPr>
        <xdr:cNvPr id="55" name="Rectangle 54"/>
        <xdr:cNvSpPr/>
      </xdr:nvSpPr>
      <xdr:spPr>
        <a:xfrm>
          <a:off x="10685929" y="12355605"/>
          <a:ext cx="1355912" cy="1680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lang="en-US" sz="1100"/>
            <a:t>Male</a:t>
          </a:r>
        </a:p>
      </xdr:txBody>
    </xdr:sp>
    <xdr:clientData/>
  </xdr:twoCellAnchor>
  <xdr:twoCellAnchor>
    <xdr:from>
      <xdr:col>10</xdr:col>
      <xdr:colOff>253253</xdr:colOff>
      <xdr:row>63</xdr:row>
      <xdr:rowOff>29135</xdr:rowOff>
    </xdr:from>
    <xdr:to>
      <xdr:col>11</xdr:col>
      <xdr:colOff>598394</xdr:colOff>
      <xdr:row>64</xdr:row>
      <xdr:rowOff>4483</xdr:rowOff>
    </xdr:to>
    <xdr:sp macro="" textlink="">
      <xdr:nvSpPr>
        <xdr:cNvPr id="56" name="Rectangle 55"/>
        <xdr:cNvSpPr/>
      </xdr:nvSpPr>
      <xdr:spPr>
        <a:xfrm>
          <a:off x="6438900" y="12075459"/>
          <a:ext cx="950259" cy="16584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tIns="0" bIns="0" rtlCol="0" anchor="t"/>
        <a:lstStyle/>
        <a:p>
          <a:pPr algn="l"/>
          <a:r>
            <a:rPr lang="en-US" sz="1100"/>
            <a:t>Female</a:t>
          </a:r>
        </a:p>
      </xdr:txBody>
    </xdr:sp>
    <xdr:clientData/>
  </xdr:twoCellAnchor>
  <xdr:twoCellAnchor>
    <xdr:from>
      <xdr:col>10</xdr:col>
      <xdr:colOff>248770</xdr:colOff>
      <xdr:row>64</xdr:row>
      <xdr:rowOff>69475</xdr:rowOff>
    </xdr:from>
    <xdr:to>
      <xdr:col>11</xdr:col>
      <xdr:colOff>593911</xdr:colOff>
      <xdr:row>65</xdr:row>
      <xdr:rowOff>44823</xdr:rowOff>
    </xdr:to>
    <xdr:sp macro="" textlink="">
      <xdr:nvSpPr>
        <xdr:cNvPr id="57" name="Rectangle 56"/>
        <xdr:cNvSpPr/>
      </xdr:nvSpPr>
      <xdr:spPr>
        <a:xfrm>
          <a:off x="6434417" y="12306299"/>
          <a:ext cx="950259" cy="1658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lang="en-US" sz="1100"/>
            <a:t>Male</a:t>
          </a:r>
        </a:p>
      </xdr:txBody>
    </xdr:sp>
    <xdr:clientData/>
  </xdr:twoCellAnchor>
  <xdr:twoCellAnchor>
    <xdr:from>
      <xdr:col>10</xdr:col>
      <xdr:colOff>244286</xdr:colOff>
      <xdr:row>65</xdr:row>
      <xdr:rowOff>98611</xdr:rowOff>
    </xdr:from>
    <xdr:to>
      <xdr:col>11</xdr:col>
      <xdr:colOff>589427</xdr:colOff>
      <xdr:row>66</xdr:row>
      <xdr:rowOff>73959</xdr:rowOff>
    </xdr:to>
    <xdr:sp macro="" textlink="">
      <xdr:nvSpPr>
        <xdr:cNvPr id="58" name="Rectangle 57"/>
        <xdr:cNvSpPr/>
      </xdr:nvSpPr>
      <xdr:spPr>
        <a:xfrm>
          <a:off x="6429933" y="12525935"/>
          <a:ext cx="950259" cy="165848"/>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lang="en-US" sz="1100"/>
            <a:t>Not Mapped</a:t>
          </a:r>
        </a:p>
      </xdr:txBody>
    </xdr:sp>
    <xdr:clientData/>
  </xdr:twoCellAnchor>
  <xdr:twoCellAnchor>
    <xdr:from>
      <xdr:col>16</xdr:col>
      <xdr:colOff>62753</xdr:colOff>
      <xdr:row>78</xdr:row>
      <xdr:rowOff>62754</xdr:rowOff>
    </xdr:from>
    <xdr:to>
      <xdr:col>20</xdr:col>
      <xdr:colOff>286870</xdr:colOff>
      <xdr:row>82</xdr:row>
      <xdr:rowOff>56030</xdr:rowOff>
    </xdr:to>
    <xdr:sp macro="" textlink="">
      <xdr:nvSpPr>
        <xdr:cNvPr id="59" name="Rectangle 58"/>
        <xdr:cNvSpPr/>
      </xdr:nvSpPr>
      <xdr:spPr>
        <a:xfrm>
          <a:off x="9879106" y="14966578"/>
          <a:ext cx="2644588" cy="7552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Male, Female, Not Mapped, </a:t>
          </a:r>
        </a:p>
        <a:p>
          <a:pPr algn="l"/>
          <a:r>
            <a:rPr lang="en-US" sz="1100"/>
            <a:t>Column Y, Z and AA Sum  (Data</a:t>
          </a:r>
          <a:r>
            <a:rPr lang="en-US" sz="1100" baseline="0"/>
            <a:t> Prep Tab) against region </a:t>
          </a:r>
          <a:endParaRPr lang="en-US" sz="1100"/>
        </a:p>
      </xdr:txBody>
    </xdr:sp>
    <xdr:clientData/>
  </xdr:twoCellAnchor>
  <xdr:twoCellAnchor>
    <xdr:from>
      <xdr:col>18</xdr:col>
      <xdr:colOff>358588</xdr:colOff>
      <xdr:row>74</xdr:row>
      <xdr:rowOff>168088</xdr:rowOff>
    </xdr:from>
    <xdr:to>
      <xdr:col>18</xdr:col>
      <xdr:colOff>425824</xdr:colOff>
      <xdr:row>77</xdr:row>
      <xdr:rowOff>179294</xdr:rowOff>
    </xdr:to>
    <xdr:cxnSp macro="">
      <xdr:nvCxnSpPr>
        <xdr:cNvPr id="61" name="Straight Arrow Connector 60"/>
        <xdr:cNvCxnSpPr/>
      </xdr:nvCxnSpPr>
      <xdr:spPr>
        <a:xfrm flipH="1">
          <a:off x="11385176" y="14309912"/>
          <a:ext cx="67236" cy="5827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694765</xdr:colOff>
      <xdr:row>43</xdr:row>
      <xdr:rowOff>68354</xdr:rowOff>
    </xdr:from>
    <xdr:to>
      <xdr:col>12</xdr:col>
      <xdr:colOff>403412</xdr:colOff>
      <xdr:row>57</xdr:row>
      <xdr:rowOff>134470</xdr:rowOff>
    </xdr:to>
    <xdr:graphicFrame macro="">
      <xdr:nvGraphicFramePr>
        <xdr:cNvPr id="62" name="Chart 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201706</xdr:colOff>
      <xdr:row>43</xdr:row>
      <xdr:rowOff>113178</xdr:rowOff>
    </xdr:from>
    <xdr:to>
      <xdr:col>12</xdr:col>
      <xdr:colOff>515471</xdr:colOff>
      <xdr:row>57</xdr:row>
      <xdr:rowOff>166966</xdr:rowOff>
    </xdr:to>
    <xdr:graphicFrame macro="">
      <xdr:nvGraphicFramePr>
        <xdr:cNvPr id="63" name="Chart 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329450</xdr:colOff>
      <xdr:row>66</xdr:row>
      <xdr:rowOff>15688</xdr:rowOff>
    </xdr:from>
    <xdr:to>
      <xdr:col>19</xdr:col>
      <xdr:colOff>69474</xdr:colOff>
      <xdr:row>66</xdr:row>
      <xdr:rowOff>181536</xdr:rowOff>
    </xdr:to>
    <xdr:sp macro="" textlink="">
      <xdr:nvSpPr>
        <xdr:cNvPr id="60" name="Rectangle 59"/>
        <xdr:cNvSpPr/>
      </xdr:nvSpPr>
      <xdr:spPr>
        <a:xfrm>
          <a:off x="10750921" y="12633512"/>
          <a:ext cx="950259" cy="165848"/>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lang="en-US" sz="1100"/>
            <a:t>Not Mapped</a:t>
          </a:r>
        </a:p>
      </xdr:txBody>
    </xdr:sp>
    <xdr:clientData/>
  </xdr:twoCellAnchor>
  <xdr:twoCellAnchor editAs="oneCell">
    <xdr:from>
      <xdr:col>14</xdr:col>
      <xdr:colOff>134470</xdr:colOff>
      <xdr:row>27</xdr:row>
      <xdr:rowOff>22411</xdr:rowOff>
    </xdr:from>
    <xdr:to>
      <xdr:col>19</xdr:col>
      <xdr:colOff>212911</xdr:colOff>
      <xdr:row>38</xdr:row>
      <xdr:rowOff>154850</xdr:rowOff>
    </xdr:to>
    <xdr:pic>
      <xdr:nvPicPr>
        <xdr:cNvPr id="2" name="Picture 1"/>
        <xdr:cNvPicPr>
          <a:picLocks noChangeAspect="1"/>
        </xdr:cNvPicPr>
      </xdr:nvPicPr>
      <xdr:blipFill>
        <a:blip xmlns:r="http://schemas.openxmlformats.org/officeDocument/2006/relationships" r:embed="rId15"/>
        <a:stretch>
          <a:fillRect/>
        </a:stretch>
      </xdr:blipFill>
      <xdr:spPr>
        <a:xfrm>
          <a:off x="8740588" y="5165911"/>
          <a:ext cx="3104029" cy="2227939"/>
        </a:xfrm>
        <a:prstGeom prst="rect">
          <a:avLst/>
        </a:prstGeom>
      </xdr:spPr>
    </xdr:pic>
    <xdr:clientData/>
  </xdr:twoCellAnchor>
  <xdr:twoCellAnchor editAs="oneCell">
    <xdr:from>
      <xdr:col>14</xdr:col>
      <xdr:colOff>168088</xdr:colOff>
      <xdr:row>45</xdr:row>
      <xdr:rowOff>78440</xdr:rowOff>
    </xdr:from>
    <xdr:to>
      <xdr:col>19</xdr:col>
      <xdr:colOff>81057</xdr:colOff>
      <xdr:row>57</xdr:row>
      <xdr:rowOff>89645</xdr:rowOff>
    </xdr:to>
    <xdr:pic>
      <xdr:nvPicPr>
        <xdr:cNvPr id="7" name="Picture 6"/>
        <xdr:cNvPicPr>
          <a:picLocks noChangeAspect="1"/>
        </xdr:cNvPicPr>
      </xdr:nvPicPr>
      <xdr:blipFill>
        <a:blip xmlns:r="http://schemas.openxmlformats.org/officeDocument/2006/relationships" r:embed="rId16"/>
        <a:stretch>
          <a:fillRect/>
        </a:stretch>
      </xdr:blipFill>
      <xdr:spPr>
        <a:xfrm>
          <a:off x="8774206" y="8695764"/>
          <a:ext cx="2938557" cy="2297205"/>
        </a:xfrm>
        <a:prstGeom prst="rect">
          <a:avLst/>
        </a:prstGeom>
      </xdr:spPr>
    </xdr:pic>
    <xdr:clientData/>
  </xdr:twoCellAnchor>
  <xdr:twoCellAnchor>
    <xdr:from>
      <xdr:col>13</xdr:col>
      <xdr:colOff>291353</xdr:colOff>
      <xdr:row>44</xdr:row>
      <xdr:rowOff>-1</xdr:rowOff>
    </xdr:from>
    <xdr:to>
      <xdr:col>15</xdr:col>
      <xdr:colOff>493059</xdr:colOff>
      <xdr:row>45</xdr:row>
      <xdr:rowOff>33617</xdr:rowOff>
    </xdr:to>
    <xdr:sp macro="" textlink="">
      <xdr:nvSpPr>
        <xdr:cNvPr id="10" name="Rectangle 9"/>
        <xdr:cNvSpPr/>
      </xdr:nvSpPr>
      <xdr:spPr>
        <a:xfrm>
          <a:off x="8292353" y="8426823"/>
          <a:ext cx="1411941" cy="2241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Sum on Top </a:t>
          </a:r>
        </a:p>
      </xdr:txBody>
    </xdr:sp>
    <xdr:clientData/>
  </xdr:twoCellAnchor>
  <xdr:twoCellAnchor>
    <xdr:from>
      <xdr:col>14</xdr:col>
      <xdr:colOff>425823</xdr:colOff>
      <xdr:row>45</xdr:row>
      <xdr:rowOff>123264</xdr:rowOff>
    </xdr:from>
    <xdr:to>
      <xdr:col>16</xdr:col>
      <xdr:colOff>44823</xdr:colOff>
      <xdr:row>51</xdr:row>
      <xdr:rowOff>11205</xdr:rowOff>
    </xdr:to>
    <xdr:cxnSp macro="">
      <xdr:nvCxnSpPr>
        <xdr:cNvPr id="16" name="Straight Arrow Connector 15"/>
        <xdr:cNvCxnSpPr/>
      </xdr:nvCxnSpPr>
      <xdr:spPr>
        <a:xfrm flipH="1" flipV="1">
          <a:off x="9031941" y="8740588"/>
          <a:ext cx="829235" cy="103094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331695</xdr:colOff>
      <xdr:row>45</xdr:row>
      <xdr:rowOff>85164</xdr:rowOff>
    </xdr:from>
    <xdr:to>
      <xdr:col>16</xdr:col>
      <xdr:colOff>555812</xdr:colOff>
      <xdr:row>50</xdr:row>
      <xdr:rowOff>163605</xdr:rowOff>
    </xdr:to>
    <xdr:cxnSp macro="">
      <xdr:nvCxnSpPr>
        <xdr:cNvPr id="64" name="Straight Arrow Connector 63"/>
        <xdr:cNvCxnSpPr/>
      </xdr:nvCxnSpPr>
      <xdr:spPr>
        <a:xfrm flipH="1" flipV="1">
          <a:off x="9542930" y="8702488"/>
          <a:ext cx="829235" cy="103094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67235</xdr:colOff>
      <xdr:row>45</xdr:row>
      <xdr:rowOff>123264</xdr:rowOff>
    </xdr:from>
    <xdr:to>
      <xdr:col>15</xdr:col>
      <xdr:colOff>181537</xdr:colOff>
      <xdr:row>53</xdr:row>
      <xdr:rowOff>13448</xdr:rowOff>
    </xdr:to>
    <xdr:cxnSp macro="">
      <xdr:nvCxnSpPr>
        <xdr:cNvPr id="65" name="Straight Arrow Connector 64"/>
        <xdr:cNvCxnSpPr/>
      </xdr:nvCxnSpPr>
      <xdr:spPr>
        <a:xfrm flipH="1" flipV="1">
          <a:off x="8673353" y="8740588"/>
          <a:ext cx="719419" cy="141418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459441</xdr:colOff>
      <xdr:row>43</xdr:row>
      <xdr:rowOff>168087</xdr:rowOff>
    </xdr:from>
    <xdr:to>
      <xdr:col>11</xdr:col>
      <xdr:colOff>302559</xdr:colOff>
      <xdr:row>45</xdr:row>
      <xdr:rowOff>11205</xdr:rowOff>
    </xdr:to>
    <xdr:sp macro="" textlink="">
      <xdr:nvSpPr>
        <xdr:cNvPr id="28" name="Rectangle 27"/>
        <xdr:cNvSpPr/>
      </xdr:nvSpPr>
      <xdr:spPr>
        <a:xfrm>
          <a:off x="6645088" y="8381999"/>
          <a:ext cx="448236" cy="2465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93%</a:t>
          </a:r>
        </a:p>
      </xdr:txBody>
    </xdr:sp>
    <xdr:clientData/>
  </xdr:twoCellAnchor>
  <xdr:twoCellAnchor>
    <xdr:from>
      <xdr:col>13</xdr:col>
      <xdr:colOff>347383</xdr:colOff>
      <xdr:row>68</xdr:row>
      <xdr:rowOff>11205</xdr:rowOff>
    </xdr:from>
    <xdr:to>
      <xdr:col>14</xdr:col>
      <xdr:colOff>235323</xdr:colOff>
      <xdr:row>78</xdr:row>
      <xdr:rowOff>168088</xdr:rowOff>
    </xdr:to>
    <xdr:cxnSp macro="">
      <xdr:nvCxnSpPr>
        <xdr:cNvPr id="47" name="Straight Arrow Connector 46"/>
        <xdr:cNvCxnSpPr/>
      </xdr:nvCxnSpPr>
      <xdr:spPr>
        <a:xfrm flipH="1">
          <a:off x="8348383" y="13010029"/>
          <a:ext cx="493058" cy="206188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235323</xdr:colOff>
      <xdr:row>68</xdr:row>
      <xdr:rowOff>11205</xdr:rowOff>
    </xdr:from>
    <xdr:to>
      <xdr:col>11</xdr:col>
      <xdr:colOff>432547</xdr:colOff>
      <xdr:row>79</xdr:row>
      <xdr:rowOff>107576</xdr:rowOff>
    </xdr:to>
    <xdr:cxnSp macro="">
      <xdr:nvCxnSpPr>
        <xdr:cNvPr id="66" name="Straight Arrow Connector 65"/>
        <xdr:cNvCxnSpPr/>
      </xdr:nvCxnSpPr>
      <xdr:spPr>
        <a:xfrm>
          <a:off x="5210735" y="13010029"/>
          <a:ext cx="2012577" cy="2191871"/>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67235</xdr:colOff>
      <xdr:row>79</xdr:row>
      <xdr:rowOff>145676</xdr:rowOff>
    </xdr:from>
    <xdr:to>
      <xdr:col>14</xdr:col>
      <xdr:colOff>336176</xdr:colOff>
      <xdr:row>82</xdr:row>
      <xdr:rowOff>22411</xdr:rowOff>
    </xdr:to>
    <xdr:sp macro="" textlink="">
      <xdr:nvSpPr>
        <xdr:cNvPr id="69" name="Rectangle 68"/>
        <xdr:cNvSpPr/>
      </xdr:nvSpPr>
      <xdr:spPr>
        <a:xfrm>
          <a:off x="6858000" y="15240000"/>
          <a:ext cx="2084294" cy="4482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Colors to be same</a:t>
          </a:r>
        </a:p>
      </xdr:txBody>
    </xdr:sp>
    <xdr:clientData/>
  </xdr:twoCellAnchor>
</xdr:wsDr>
</file>

<file path=xl/drawings/drawing10.xml><?xml version="1.0" encoding="utf-8"?>
<c:userShapes xmlns:c="http://schemas.openxmlformats.org/drawingml/2006/chart">
  <cdr:relSizeAnchor xmlns:cdr="http://schemas.openxmlformats.org/drawingml/2006/chartDrawing">
    <cdr:from>
      <cdr:x>0.71772</cdr:x>
      <cdr:y>0.14665</cdr:y>
    </cdr:from>
    <cdr:to>
      <cdr:x>0.72673</cdr:x>
      <cdr:y>0.87377</cdr:y>
    </cdr:to>
    <cdr:cxnSp macro="">
      <cdr:nvCxnSpPr>
        <cdr:cNvPr id="3" name="Straight Connector 2"/>
        <cdr:cNvCxnSpPr/>
      </cdr:nvCxnSpPr>
      <cdr:spPr>
        <a:xfrm xmlns:a="http://schemas.openxmlformats.org/drawingml/2006/main" flipV="1">
          <a:off x="2678206" y="402292"/>
          <a:ext cx="33618" cy="1994647"/>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0.04204</cdr:x>
      <cdr:y>0.13031</cdr:y>
    </cdr:from>
    <cdr:to>
      <cdr:x>0.72372</cdr:x>
      <cdr:y>0.14257</cdr:y>
    </cdr:to>
    <cdr:cxnSp macro="">
      <cdr:nvCxnSpPr>
        <cdr:cNvPr id="5" name="Straight Connector 4"/>
        <cdr:cNvCxnSpPr/>
      </cdr:nvCxnSpPr>
      <cdr:spPr>
        <a:xfrm xmlns:a="http://schemas.openxmlformats.org/drawingml/2006/main" flipH="1" flipV="1">
          <a:off x="156882" y="357469"/>
          <a:ext cx="2543736" cy="33617"/>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1.xml><?xml version="1.0" encoding="utf-8"?>
<xdr:wsDr xmlns:xdr="http://schemas.openxmlformats.org/drawingml/2006/spreadsheetDrawing" xmlns:a="http://schemas.openxmlformats.org/drawingml/2006/main">
  <xdr:twoCellAnchor>
    <xdr:from>
      <xdr:col>5</xdr:col>
      <xdr:colOff>285750</xdr:colOff>
      <xdr:row>11</xdr:row>
      <xdr:rowOff>71441</xdr:rowOff>
    </xdr:from>
    <xdr:to>
      <xdr:col>22</xdr:col>
      <xdr:colOff>532080</xdr:colOff>
      <xdr:row>13</xdr:row>
      <xdr:rowOff>85857</xdr:rowOff>
    </xdr:to>
    <xdr:sp macro="" textlink="">
      <xdr:nvSpPr>
        <xdr:cNvPr id="49" name="Rectangle 48"/>
        <xdr:cNvSpPr/>
      </xdr:nvSpPr>
      <xdr:spPr>
        <a:xfrm>
          <a:off x="3512344" y="2166941"/>
          <a:ext cx="10509517"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chemeClr val="bg1"/>
              </a:solidFill>
            </a:rPr>
            <a:t>Workforce Journey</a:t>
          </a:r>
        </a:p>
      </xdr:txBody>
    </xdr:sp>
    <xdr:clientData/>
  </xdr:twoCellAnchor>
  <xdr:twoCellAnchor>
    <xdr:from>
      <xdr:col>4</xdr:col>
      <xdr:colOff>561415</xdr:colOff>
      <xdr:row>0</xdr:row>
      <xdr:rowOff>61632</xdr:rowOff>
    </xdr:from>
    <xdr:to>
      <xdr:col>24</xdr:col>
      <xdr:colOff>553010</xdr:colOff>
      <xdr:row>6</xdr:row>
      <xdr:rowOff>118782</xdr:rowOff>
    </xdr:to>
    <xdr:sp macro="" textlink="">
      <xdr:nvSpPr>
        <xdr:cNvPr id="3" name="Rectangle 2"/>
        <xdr:cNvSpPr/>
      </xdr:nvSpPr>
      <xdr:spPr>
        <a:xfrm>
          <a:off x="3123640" y="61632"/>
          <a:ext cx="12174070" cy="120015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GB" b="1">
              <a:latin typeface="Arial" panose="020B0604020202020204" pitchFamily="34" charset="0"/>
              <a:cs typeface="Arial" panose="020B0604020202020204" pitchFamily="34" charset="0"/>
            </a:rPr>
            <a:t>Strategic Workforce Planning Tool</a:t>
          </a:r>
        </a:p>
      </xdr:txBody>
    </xdr:sp>
    <xdr:clientData/>
  </xdr:twoCellAnchor>
  <xdr:twoCellAnchor>
    <xdr:from>
      <xdr:col>0</xdr:col>
      <xdr:colOff>0</xdr:colOff>
      <xdr:row>6</xdr:row>
      <xdr:rowOff>134470</xdr:rowOff>
    </xdr:from>
    <xdr:to>
      <xdr:col>4</xdr:col>
      <xdr:colOff>564448</xdr:colOff>
      <xdr:row>12</xdr:row>
      <xdr:rowOff>73366</xdr:rowOff>
    </xdr:to>
    <xdr:sp macro="" textlink="">
      <xdr:nvSpPr>
        <xdr:cNvPr id="4" name="Rectangle 3"/>
        <xdr:cNvSpPr/>
      </xdr:nvSpPr>
      <xdr:spPr>
        <a:xfrm>
          <a:off x="0" y="1277470"/>
          <a:ext cx="3126673" cy="1081896"/>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Instructions</a:t>
          </a:r>
        </a:p>
      </xdr:txBody>
    </xdr:sp>
    <xdr:clientData/>
  </xdr:twoCellAnchor>
  <xdr:twoCellAnchor>
    <xdr:from>
      <xdr:col>0</xdr:col>
      <xdr:colOff>0</xdr:colOff>
      <xdr:row>12</xdr:row>
      <xdr:rowOff>30723</xdr:rowOff>
    </xdr:from>
    <xdr:to>
      <xdr:col>4</xdr:col>
      <xdr:colOff>564448</xdr:colOff>
      <xdr:row>17</xdr:row>
      <xdr:rowOff>160119</xdr:rowOff>
    </xdr:to>
    <xdr:sp macro="" textlink="">
      <xdr:nvSpPr>
        <xdr:cNvPr id="5" name="Rectangle 4">
          <a:hlinkClick xmlns:r="http://schemas.openxmlformats.org/officeDocument/2006/relationships" r:id="rId1"/>
        </xdr:cNvPr>
        <xdr:cNvSpPr/>
      </xdr:nvSpPr>
      <xdr:spPr>
        <a:xfrm>
          <a:off x="0" y="2316723"/>
          <a:ext cx="3126673" cy="1081896"/>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Model Setup</a:t>
          </a:r>
        </a:p>
      </xdr:txBody>
    </xdr:sp>
    <xdr:clientData/>
  </xdr:twoCellAnchor>
  <xdr:twoCellAnchor>
    <xdr:from>
      <xdr:col>0</xdr:col>
      <xdr:colOff>0</xdr:colOff>
      <xdr:row>23</xdr:row>
      <xdr:rowOff>83516</xdr:rowOff>
    </xdr:from>
    <xdr:to>
      <xdr:col>4</xdr:col>
      <xdr:colOff>564448</xdr:colOff>
      <xdr:row>29</xdr:row>
      <xdr:rowOff>22412</xdr:rowOff>
    </xdr:to>
    <xdr:sp macro="" textlink="">
      <xdr:nvSpPr>
        <xdr:cNvPr id="6" name="Rectangle 5">
          <a:hlinkClick xmlns:r="http://schemas.openxmlformats.org/officeDocument/2006/relationships" r:id="rId2"/>
        </xdr:cNvPr>
        <xdr:cNvSpPr/>
      </xdr:nvSpPr>
      <xdr:spPr>
        <a:xfrm>
          <a:off x="0" y="4465016"/>
          <a:ext cx="3126673" cy="1081896"/>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Deep Dive View</a:t>
          </a:r>
        </a:p>
      </xdr:txBody>
    </xdr:sp>
    <xdr:clientData/>
  </xdr:twoCellAnchor>
  <xdr:twoCellAnchor>
    <xdr:from>
      <xdr:col>5</xdr:col>
      <xdr:colOff>0</xdr:colOff>
      <xdr:row>8</xdr:row>
      <xdr:rowOff>9525</xdr:rowOff>
    </xdr:from>
    <xdr:to>
      <xdr:col>8</xdr:col>
      <xdr:colOff>537882</xdr:colOff>
      <xdr:row>10</xdr:row>
      <xdr:rowOff>54349</xdr:rowOff>
    </xdr:to>
    <xdr:sp macro="" textlink="">
      <xdr:nvSpPr>
        <xdr:cNvPr id="14" name="Rounded Rectangle 13">
          <a:hlinkClick xmlns:r="http://schemas.openxmlformats.org/officeDocument/2006/relationships" r:id="rId2"/>
        </xdr:cNvPr>
        <xdr:cNvSpPr/>
      </xdr:nvSpPr>
      <xdr:spPr>
        <a:xfrm>
          <a:off x="3228975" y="1533525"/>
          <a:ext cx="2300007"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Section Selection</a:t>
          </a:r>
        </a:p>
      </xdr:txBody>
    </xdr:sp>
    <xdr:clientData/>
  </xdr:twoCellAnchor>
  <xdr:twoCellAnchor>
    <xdr:from>
      <xdr:col>9</xdr:col>
      <xdr:colOff>179294</xdr:colOff>
      <xdr:row>8</xdr:row>
      <xdr:rowOff>9525</xdr:rowOff>
    </xdr:from>
    <xdr:to>
      <xdr:col>13</xdr:col>
      <xdr:colOff>56029</xdr:colOff>
      <xdr:row>10</xdr:row>
      <xdr:rowOff>54349</xdr:rowOff>
    </xdr:to>
    <xdr:sp macro="" textlink="">
      <xdr:nvSpPr>
        <xdr:cNvPr id="15" name="Rounded Rectangle 14">
          <a:hlinkClick xmlns:r="http://schemas.openxmlformats.org/officeDocument/2006/relationships" r:id="rId3"/>
        </xdr:cNvPr>
        <xdr:cNvSpPr/>
      </xdr:nvSpPr>
      <xdr:spPr>
        <a:xfrm>
          <a:off x="5779994" y="1533525"/>
          <a:ext cx="2315135"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Section Summary</a:t>
          </a:r>
        </a:p>
      </xdr:txBody>
    </xdr:sp>
    <xdr:clientData/>
  </xdr:twoCellAnchor>
  <xdr:twoCellAnchor>
    <xdr:from>
      <xdr:col>13</xdr:col>
      <xdr:colOff>206748</xdr:colOff>
      <xdr:row>8</xdr:row>
      <xdr:rowOff>0</xdr:rowOff>
    </xdr:from>
    <xdr:to>
      <xdr:col>17</xdr:col>
      <xdr:colOff>83483</xdr:colOff>
      <xdr:row>10</xdr:row>
      <xdr:rowOff>44824</xdr:rowOff>
    </xdr:to>
    <xdr:sp macro="" textlink="">
      <xdr:nvSpPr>
        <xdr:cNvPr id="16" name="Rounded Rectangle 15">
          <a:hlinkClick xmlns:r="http://schemas.openxmlformats.org/officeDocument/2006/relationships" r:id="rId4"/>
        </xdr:cNvPr>
        <xdr:cNvSpPr/>
      </xdr:nvSpPr>
      <xdr:spPr>
        <a:xfrm>
          <a:off x="8245848" y="1524000"/>
          <a:ext cx="2315135" cy="425824"/>
        </a:xfrm>
        <a:prstGeom prst="round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Workforce Journey</a:t>
          </a:r>
        </a:p>
      </xdr:txBody>
    </xdr:sp>
    <xdr:clientData/>
  </xdr:twoCellAnchor>
  <xdr:twoCellAnchor>
    <xdr:from>
      <xdr:col>17</xdr:col>
      <xdr:colOff>454398</xdr:colOff>
      <xdr:row>8</xdr:row>
      <xdr:rowOff>0</xdr:rowOff>
    </xdr:from>
    <xdr:to>
      <xdr:col>21</xdr:col>
      <xdr:colOff>331133</xdr:colOff>
      <xdr:row>10</xdr:row>
      <xdr:rowOff>44824</xdr:rowOff>
    </xdr:to>
    <xdr:sp macro="" textlink="">
      <xdr:nvSpPr>
        <xdr:cNvPr id="17" name="Rounded Rectangle 16">
          <a:hlinkClick xmlns:r="http://schemas.openxmlformats.org/officeDocument/2006/relationships" r:id="rId5"/>
        </xdr:cNvPr>
        <xdr:cNvSpPr/>
      </xdr:nvSpPr>
      <xdr:spPr>
        <a:xfrm>
          <a:off x="10931898" y="1524000"/>
          <a:ext cx="2315135"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Workforce Forecast</a:t>
          </a:r>
        </a:p>
      </xdr:txBody>
    </xdr:sp>
    <xdr:clientData/>
  </xdr:twoCellAnchor>
  <xdr:twoCellAnchor>
    <xdr:from>
      <xdr:col>5</xdr:col>
      <xdr:colOff>440531</xdr:colOff>
      <xdr:row>12</xdr:row>
      <xdr:rowOff>59531</xdr:rowOff>
    </xdr:from>
    <xdr:to>
      <xdr:col>20</xdr:col>
      <xdr:colOff>65134</xdr:colOff>
      <xdr:row>13</xdr:row>
      <xdr:rowOff>182796</xdr:rowOff>
    </xdr:to>
    <xdr:sp macro="" textlink="">
      <xdr:nvSpPr>
        <xdr:cNvPr id="28" name="Rectangle 27"/>
        <xdr:cNvSpPr/>
      </xdr:nvSpPr>
      <xdr:spPr>
        <a:xfrm>
          <a:off x="3667125" y="2345531"/>
          <a:ext cx="8673353" cy="31376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chemeClr val="tx2"/>
              </a:solidFill>
            </a:rPr>
            <a:t>Workforce Journey</a:t>
          </a:r>
          <a:endParaRPr lang="en-GB" sz="1100" b="1">
            <a:solidFill>
              <a:schemeClr val="tx2"/>
            </a:solidFill>
          </a:endParaRPr>
        </a:p>
      </xdr:txBody>
    </xdr:sp>
    <xdr:clientData/>
  </xdr:twoCellAnchor>
  <xdr:twoCellAnchor>
    <xdr:from>
      <xdr:col>6</xdr:col>
      <xdr:colOff>28015</xdr:colOff>
      <xdr:row>16</xdr:row>
      <xdr:rowOff>145396</xdr:rowOff>
    </xdr:from>
    <xdr:to>
      <xdr:col>21</xdr:col>
      <xdr:colOff>571800</xdr:colOff>
      <xdr:row>38</xdr:row>
      <xdr:rowOff>16210</xdr:rowOff>
    </xdr:to>
    <xdr:grpSp>
      <xdr:nvGrpSpPr>
        <xdr:cNvPr id="30" name="Group 29"/>
        <xdr:cNvGrpSpPr/>
      </xdr:nvGrpSpPr>
      <xdr:grpSpPr>
        <a:xfrm>
          <a:off x="4028515" y="3193396"/>
          <a:ext cx="9510892" cy="4061814"/>
          <a:chOff x="3641912" y="2326340"/>
          <a:chExt cx="9334500" cy="4061814"/>
        </a:xfrm>
      </xdr:grpSpPr>
      <xdr:grpSp>
        <xdr:nvGrpSpPr>
          <xdr:cNvPr id="31" name="Group 30"/>
          <xdr:cNvGrpSpPr/>
        </xdr:nvGrpSpPr>
        <xdr:grpSpPr>
          <a:xfrm>
            <a:off x="3641912" y="2326340"/>
            <a:ext cx="9334500" cy="4061814"/>
            <a:chOff x="3641912" y="2326340"/>
            <a:chExt cx="9334500" cy="4061814"/>
          </a:xfrm>
        </xdr:grpSpPr>
        <xdr:graphicFrame macro="">
          <xdr:nvGraphicFramePr>
            <xdr:cNvPr id="35" name="Chart 34"/>
            <xdr:cNvGraphicFramePr/>
          </xdr:nvGraphicFramePr>
          <xdr:xfrm>
            <a:off x="3641912" y="2326340"/>
            <a:ext cx="9334500" cy="3343835"/>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6" name="TextBox 35"/>
            <xdr:cNvSpPr txBox="1"/>
          </xdr:nvSpPr>
          <xdr:spPr>
            <a:xfrm>
              <a:off x="4000502" y="5625352"/>
              <a:ext cx="986114" cy="762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Current</a:t>
              </a:r>
            </a:p>
            <a:p>
              <a:pPr algn="ctr"/>
              <a:r>
                <a:rPr lang="en-GB" sz="1100"/>
                <a:t>Headcount</a:t>
              </a:r>
            </a:p>
            <a:p>
              <a:pPr algn="ctr"/>
              <a:r>
                <a:rPr lang="en-GB" sz="1100"/>
                <a:t>2018 Q3</a:t>
              </a:r>
            </a:p>
          </xdr:txBody>
        </xdr:sp>
        <xdr:sp macro="" textlink="">
          <xdr:nvSpPr>
            <xdr:cNvPr id="37" name="TextBox 36"/>
            <xdr:cNvSpPr txBox="1"/>
          </xdr:nvSpPr>
          <xdr:spPr>
            <a:xfrm>
              <a:off x="4639236"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Additions</a:t>
              </a:r>
            </a:p>
          </xdr:txBody>
        </xdr:sp>
        <xdr:sp macro="" textlink="">
          <xdr:nvSpPr>
            <xdr:cNvPr id="38" name="TextBox 37"/>
            <xdr:cNvSpPr txBox="1"/>
          </xdr:nvSpPr>
          <xdr:spPr>
            <a:xfrm>
              <a:off x="5434854"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Subtractions</a:t>
              </a:r>
            </a:p>
          </xdr:txBody>
        </xdr:sp>
        <xdr:sp macro="" textlink="">
          <xdr:nvSpPr>
            <xdr:cNvPr id="39" name="TextBox 38"/>
            <xdr:cNvSpPr txBox="1"/>
          </xdr:nvSpPr>
          <xdr:spPr>
            <a:xfrm>
              <a:off x="6230466"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Y0 Baseline</a:t>
              </a:r>
            </a:p>
            <a:p>
              <a:pPr algn="ctr"/>
              <a:r>
                <a:rPr lang="en-GB" sz="1100"/>
                <a:t>2019 Q1</a:t>
              </a:r>
            </a:p>
          </xdr:txBody>
        </xdr:sp>
        <xdr:sp macro="" textlink="">
          <xdr:nvSpPr>
            <xdr:cNvPr id="40" name="TextBox 39"/>
            <xdr:cNvSpPr txBox="1"/>
          </xdr:nvSpPr>
          <xdr:spPr>
            <a:xfrm>
              <a:off x="7014884"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Automation</a:t>
              </a:r>
            </a:p>
          </xdr:txBody>
        </xdr:sp>
        <xdr:sp macro="" textlink="">
          <xdr:nvSpPr>
            <xdr:cNvPr id="41" name="TextBox 40"/>
            <xdr:cNvSpPr txBox="1"/>
          </xdr:nvSpPr>
          <xdr:spPr>
            <a:xfrm>
              <a:off x="7653618"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Training</a:t>
              </a:r>
            </a:p>
          </xdr:txBody>
        </xdr:sp>
        <xdr:sp macro="" textlink="">
          <xdr:nvSpPr>
            <xdr:cNvPr id="42" name="TextBox 41"/>
            <xdr:cNvSpPr txBox="1"/>
          </xdr:nvSpPr>
          <xdr:spPr>
            <a:xfrm>
              <a:off x="8538884"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Demand</a:t>
              </a:r>
            </a:p>
          </xdr:txBody>
        </xdr:sp>
        <xdr:sp macro="" textlink="">
          <xdr:nvSpPr>
            <xdr:cNvPr id="43" name="TextBox 42"/>
            <xdr:cNvSpPr txBox="1"/>
          </xdr:nvSpPr>
          <xdr:spPr>
            <a:xfrm>
              <a:off x="9267265"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Y3 Final</a:t>
              </a:r>
            </a:p>
          </xdr:txBody>
        </xdr:sp>
        <xdr:sp macro="" textlink="">
          <xdr:nvSpPr>
            <xdr:cNvPr id="44" name="Diamond 43"/>
            <xdr:cNvSpPr/>
          </xdr:nvSpPr>
          <xdr:spPr>
            <a:xfrm>
              <a:off x="11889441" y="3686735"/>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5" name="Rectangle 44"/>
            <xdr:cNvSpPr/>
          </xdr:nvSpPr>
          <xdr:spPr>
            <a:xfrm>
              <a:off x="12102353" y="3630703"/>
              <a:ext cx="672352" cy="2801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ysClr val="windowText" lastClr="000000"/>
                  </a:solidFill>
                  <a:latin typeface="+mn-lt"/>
                  <a:cs typeface="Arial" panose="020B0604020202020204" pitchFamily="34" charset="0"/>
                </a:rPr>
                <a:t>Supply</a:t>
              </a:r>
            </a:p>
          </xdr:txBody>
        </xdr:sp>
        <xdr:sp macro="" textlink="">
          <xdr:nvSpPr>
            <xdr:cNvPr id="46" name="TextBox 45"/>
            <xdr:cNvSpPr txBox="1"/>
          </xdr:nvSpPr>
          <xdr:spPr>
            <a:xfrm>
              <a:off x="10040471"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Outsourcing</a:t>
              </a:r>
            </a:p>
          </xdr:txBody>
        </xdr:sp>
        <xdr:sp macro="" textlink="">
          <xdr:nvSpPr>
            <xdr:cNvPr id="47" name="TextBox 46"/>
            <xdr:cNvSpPr txBox="1"/>
          </xdr:nvSpPr>
          <xdr:spPr>
            <a:xfrm>
              <a:off x="10645588" y="5625352"/>
              <a:ext cx="1187822"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Y3</a:t>
              </a:r>
            </a:p>
            <a:p>
              <a:pPr algn="ctr"/>
              <a:r>
                <a:rPr lang="en-GB" sz="1100"/>
                <a:t>Post-Outsourcing</a:t>
              </a:r>
            </a:p>
          </xdr:txBody>
        </xdr:sp>
      </xdr:grpSp>
      <xdr:sp macro="" textlink="">
        <xdr:nvSpPr>
          <xdr:cNvPr id="32" name="Diamond 31"/>
          <xdr:cNvSpPr/>
        </xdr:nvSpPr>
        <xdr:spPr>
          <a:xfrm>
            <a:off x="4314264" y="2913529"/>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Diamond 32"/>
          <xdr:cNvSpPr/>
        </xdr:nvSpPr>
        <xdr:spPr>
          <a:xfrm>
            <a:off x="9603441" y="3193676"/>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Diamond 33"/>
          <xdr:cNvSpPr/>
        </xdr:nvSpPr>
        <xdr:spPr>
          <a:xfrm>
            <a:off x="11093823" y="3193676"/>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285750</xdr:colOff>
      <xdr:row>11</xdr:row>
      <xdr:rowOff>71438</xdr:rowOff>
    </xdr:from>
    <xdr:to>
      <xdr:col>22</xdr:col>
      <xdr:colOff>532080</xdr:colOff>
      <xdr:row>58</xdr:row>
      <xdr:rowOff>161086</xdr:rowOff>
    </xdr:to>
    <xdr:sp macro="" textlink="">
      <xdr:nvSpPr>
        <xdr:cNvPr id="48" name="Rectangle 47"/>
        <xdr:cNvSpPr/>
      </xdr:nvSpPr>
      <xdr:spPr>
        <a:xfrm>
          <a:off x="3512344" y="2166938"/>
          <a:ext cx="10509517" cy="904314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clientData/>
  </xdr:twoCellAnchor>
  <xdr:twoCellAnchor>
    <xdr:from>
      <xdr:col>5</xdr:col>
      <xdr:colOff>599514</xdr:colOff>
      <xdr:row>14</xdr:row>
      <xdr:rowOff>49027</xdr:rowOff>
    </xdr:from>
    <xdr:to>
      <xdr:col>6</xdr:col>
      <xdr:colOff>109657</xdr:colOff>
      <xdr:row>15</xdr:row>
      <xdr:rowOff>130670</xdr:rowOff>
    </xdr:to>
    <xdr:sp macro="" textlink="">
      <xdr:nvSpPr>
        <xdr:cNvPr id="50" name="Oval 49"/>
        <xdr:cNvSpPr/>
      </xdr:nvSpPr>
      <xdr:spPr>
        <a:xfrm>
          <a:off x="3826108" y="2716027"/>
          <a:ext cx="272143" cy="272143"/>
        </a:xfrm>
        <a:prstGeom prst="ellipse">
          <a:avLst/>
        </a:prstGeom>
        <a:solidFill>
          <a:schemeClr val="tx2"/>
        </a:solid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147277</xdr:colOff>
      <xdr:row>13</xdr:row>
      <xdr:rowOff>144277</xdr:rowOff>
    </xdr:from>
    <xdr:to>
      <xdr:col>9</xdr:col>
      <xdr:colOff>230420</xdr:colOff>
      <xdr:row>16</xdr:row>
      <xdr:rowOff>35420</xdr:rowOff>
    </xdr:to>
    <xdr:sp macro="" textlink="">
      <xdr:nvSpPr>
        <xdr:cNvPr id="51" name="TextBox 50"/>
        <xdr:cNvSpPr txBox="1"/>
      </xdr:nvSpPr>
      <xdr:spPr>
        <a:xfrm>
          <a:off x="4135871" y="2620777"/>
          <a:ext cx="1690487"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View 1</a:t>
          </a:r>
        </a:p>
      </xdr:txBody>
    </xdr:sp>
    <xdr:clientData/>
  </xdr:twoCellAnchor>
  <xdr:twoCellAnchor>
    <xdr:from>
      <xdr:col>8</xdr:col>
      <xdr:colOff>438229</xdr:colOff>
      <xdr:row>14</xdr:row>
      <xdr:rowOff>49027</xdr:rowOff>
    </xdr:from>
    <xdr:to>
      <xdr:col>9</xdr:col>
      <xdr:colOff>103153</xdr:colOff>
      <xdr:row>15</xdr:row>
      <xdr:rowOff>130670</xdr:rowOff>
    </xdr:to>
    <xdr:sp macro="" textlink="">
      <xdr:nvSpPr>
        <xdr:cNvPr id="52" name="Oval 51"/>
        <xdr:cNvSpPr/>
      </xdr:nvSpPr>
      <xdr:spPr>
        <a:xfrm>
          <a:off x="5426948" y="2716027"/>
          <a:ext cx="272143" cy="272143"/>
        </a:xfrm>
        <a:prstGeom prst="ellipse">
          <a:avLst/>
        </a:prstGeom>
        <a:no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140773</xdr:colOff>
      <xdr:row>13</xdr:row>
      <xdr:rowOff>144277</xdr:rowOff>
    </xdr:from>
    <xdr:to>
      <xdr:col>12</xdr:col>
      <xdr:colOff>14406</xdr:colOff>
      <xdr:row>16</xdr:row>
      <xdr:rowOff>35420</xdr:rowOff>
    </xdr:to>
    <xdr:sp macro="" textlink="">
      <xdr:nvSpPr>
        <xdr:cNvPr id="53" name="TextBox 52"/>
        <xdr:cNvSpPr txBox="1"/>
      </xdr:nvSpPr>
      <xdr:spPr>
        <a:xfrm>
          <a:off x="5736711" y="2620777"/>
          <a:ext cx="1695289"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View 2</a:t>
          </a:r>
        </a:p>
      </xdr:txBody>
    </xdr:sp>
    <xdr:clientData/>
  </xdr:twoCellAnchor>
  <xdr:twoCellAnchor>
    <xdr:from>
      <xdr:col>5</xdr:col>
      <xdr:colOff>442633</xdr:colOff>
      <xdr:row>17</xdr:row>
      <xdr:rowOff>49027</xdr:rowOff>
    </xdr:from>
    <xdr:to>
      <xdr:col>5</xdr:col>
      <xdr:colOff>745192</xdr:colOff>
      <xdr:row>30</xdr:row>
      <xdr:rowOff>138674</xdr:rowOff>
    </xdr:to>
    <xdr:sp macro="" textlink="">
      <xdr:nvSpPr>
        <xdr:cNvPr id="54" name="TextBox 53"/>
        <xdr:cNvSpPr txBox="1"/>
      </xdr:nvSpPr>
      <xdr:spPr>
        <a:xfrm rot="16200000">
          <a:off x="2537433" y="4419321"/>
          <a:ext cx="2566147" cy="302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400" b="1" baseline="0"/>
            <a:t>Cost change over time</a:t>
          </a:r>
          <a:endParaRPr lang="en-GB" sz="1400" b="1"/>
        </a:p>
      </xdr:txBody>
    </xdr:sp>
    <xdr:clientData/>
  </xdr:twoCellAnchor>
  <xdr:twoCellAnchor>
    <xdr:from>
      <xdr:col>11</xdr:col>
      <xdr:colOff>274245</xdr:colOff>
      <xdr:row>15</xdr:row>
      <xdr:rowOff>82645</xdr:rowOff>
    </xdr:from>
    <xdr:to>
      <xdr:col>15</xdr:col>
      <xdr:colOff>440333</xdr:colOff>
      <xdr:row>17</xdr:row>
      <xdr:rowOff>4204</xdr:rowOff>
    </xdr:to>
    <xdr:sp macro="" textlink="">
      <xdr:nvSpPr>
        <xdr:cNvPr id="73" name="TextBox 72"/>
        <xdr:cNvSpPr txBox="1"/>
      </xdr:nvSpPr>
      <xdr:spPr>
        <a:xfrm>
          <a:off x="7084620" y="2940145"/>
          <a:ext cx="2594963" cy="302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baseline="0"/>
            <a:t>Headcount</a:t>
          </a:r>
          <a:endParaRPr lang="en-GB" sz="1600" b="1"/>
        </a:p>
      </xdr:txBody>
    </xdr:sp>
    <xdr:clientData/>
  </xdr:twoCellAnchor>
  <xdr:twoCellAnchor>
    <xdr:from>
      <xdr:col>11</xdr:col>
      <xdr:colOff>58131</xdr:colOff>
      <xdr:row>13</xdr:row>
      <xdr:rowOff>18610</xdr:rowOff>
    </xdr:from>
    <xdr:to>
      <xdr:col>16</xdr:col>
      <xdr:colOff>391805</xdr:colOff>
      <xdr:row>15</xdr:row>
      <xdr:rowOff>74639</xdr:rowOff>
    </xdr:to>
    <xdr:sp macro="" textlink="">
      <xdr:nvSpPr>
        <xdr:cNvPr id="75" name="TextBox 74"/>
        <xdr:cNvSpPr txBox="1"/>
      </xdr:nvSpPr>
      <xdr:spPr>
        <a:xfrm>
          <a:off x="6868506" y="2495110"/>
          <a:ext cx="3369768" cy="437029"/>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Scroll right to see what shows when view 2 selected</a:t>
          </a:r>
        </a:p>
      </xdr:txBody>
    </xdr:sp>
    <xdr:clientData/>
  </xdr:twoCellAnchor>
  <xdr:twoCellAnchor>
    <xdr:from>
      <xdr:col>23</xdr:col>
      <xdr:colOff>119062</xdr:colOff>
      <xdr:row>11</xdr:row>
      <xdr:rowOff>95250</xdr:rowOff>
    </xdr:from>
    <xdr:to>
      <xdr:col>40</xdr:col>
      <xdr:colOff>276085</xdr:colOff>
      <xdr:row>58</xdr:row>
      <xdr:rowOff>184898</xdr:rowOff>
    </xdr:to>
    <xdr:sp macro="" textlink="">
      <xdr:nvSpPr>
        <xdr:cNvPr id="76" name="Rectangle 75"/>
        <xdr:cNvSpPr/>
      </xdr:nvSpPr>
      <xdr:spPr>
        <a:xfrm>
          <a:off x="14216062" y="2190750"/>
          <a:ext cx="10479742" cy="904314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clientData/>
  </xdr:twoCellAnchor>
  <xdr:twoCellAnchor>
    <xdr:from>
      <xdr:col>23</xdr:col>
      <xdr:colOff>119062</xdr:colOff>
      <xdr:row>11</xdr:row>
      <xdr:rowOff>95253</xdr:rowOff>
    </xdr:from>
    <xdr:to>
      <xdr:col>40</xdr:col>
      <xdr:colOff>276085</xdr:colOff>
      <xdr:row>13</xdr:row>
      <xdr:rowOff>109669</xdr:rowOff>
    </xdr:to>
    <xdr:sp macro="" textlink="">
      <xdr:nvSpPr>
        <xdr:cNvPr id="77" name="Rectangle 76"/>
        <xdr:cNvSpPr/>
      </xdr:nvSpPr>
      <xdr:spPr>
        <a:xfrm>
          <a:off x="14216062" y="2190753"/>
          <a:ext cx="10479742"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chemeClr val="bg1"/>
              </a:solidFill>
            </a:rPr>
            <a:t>Workforce Journey</a:t>
          </a:r>
        </a:p>
      </xdr:txBody>
    </xdr:sp>
    <xdr:clientData/>
  </xdr:twoCellAnchor>
  <xdr:twoCellAnchor>
    <xdr:from>
      <xdr:col>23</xdr:col>
      <xdr:colOff>437309</xdr:colOff>
      <xdr:row>14</xdr:row>
      <xdr:rowOff>72839</xdr:rowOff>
    </xdr:from>
    <xdr:to>
      <xdr:col>24</xdr:col>
      <xdr:colOff>102233</xdr:colOff>
      <xdr:row>15</xdr:row>
      <xdr:rowOff>154482</xdr:rowOff>
    </xdr:to>
    <xdr:sp macro="" textlink="">
      <xdr:nvSpPr>
        <xdr:cNvPr id="78" name="Oval 77"/>
        <xdr:cNvSpPr/>
      </xdr:nvSpPr>
      <xdr:spPr>
        <a:xfrm>
          <a:off x="14534309" y="2739839"/>
          <a:ext cx="272143" cy="272143"/>
        </a:xfrm>
        <a:prstGeom prst="ellipse">
          <a:avLst/>
        </a:prstGeom>
        <a:solidFill>
          <a:sysClr val="window" lastClr="FFFFFF"/>
        </a:solid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144335</xdr:colOff>
      <xdr:row>13</xdr:row>
      <xdr:rowOff>168089</xdr:rowOff>
    </xdr:from>
    <xdr:to>
      <xdr:col>27</xdr:col>
      <xdr:colOff>5322</xdr:colOff>
      <xdr:row>16</xdr:row>
      <xdr:rowOff>59232</xdr:rowOff>
    </xdr:to>
    <xdr:sp macro="" textlink="">
      <xdr:nvSpPr>
        <xdr:cNvPr id="79" name="TextBox 78"/>
        <xdr:cNvSpPr txBox="1"/>
      </xdr:nvSpPr>
      <xdr:spPr>
        <a:xfrm>
          <a:off x="14848554" y="2644589"/>
          <a:ext cx="1682643"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View 1</a:t>
          </a:r>
        </a:p>
      </xdr:txBody>
    </xdr:sp>
    <xdr:clientData/>
  </xdr:twoCellAnchor>
  <xdr:twoCellAnchor>
    <xdr:from>
      <xdr:col>26</xdr:col>
      <xdr:colOff>220335</xdr:colOff>
      <xdr:row>14</xdr:row>
      <xdr:rowOff>72839</xdr:rowOff>
    </xdr:from>
    <xdr:to>
      <xdr:col>26</xdr:col>
      <xdr:colOff>492478</xdr:colOff>
      <xdr:row>15</xdr:row>
      <xdr:rowOff>154482</xdr:rowOff>
    </xdr:to>
    <xdr:sp macro="" textlink="">
      <xdr:nvSpPr>
        <xdr:cNvPr id="80" name="Oval 79"/>
        <xdr:cNvSpPr/>
      </xdr:nvSpPr>
      <xdr:spPr>
        <a:xfrm>
          <a:off x="16138991" y="2739839"/>
          <a:ext cx="272143" cy="272143"/>
        </a:xfrm>
        <a:prstGeom prst="ellipse">
          <a:avLst/>
        </a:prstGeom>
        <a:solidFill>
          <a:schemeClr val="tx2"/>
        </a:solid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26</xdr:col>
      <xdr:colOff>530098</xdr:colOff>
      <xdr:row>13</xdr:row>
      <xdr:rowOff>168089</xdr:rowOff>
    </xdr:from>
    <xdr:to>
      <xdr:col>29</xdr:col>
      <xdr:colOff>395566</xdr:colOff>
      <xdr:row>16</xdr:row>
      <xdr:rowOff>59232</xdr:rowOff>
    </xdr:to>
    <xdr:sp macro="" textlink="">
      <xdr:nvSpPr>
        <xdr:cNvPr id="81" name="TextBox 80"/>
        <xdr:cNvSpPr txBox="1"/>
      </xdr:nvSpPr>
      <xdr:spPr>
        <a:xfrm>
          <a:off x="16448754" y="2644589"/>
          <a:ext cx="1687125"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View 2</a:t>
          </a:r>
        </a:p>
      </xdr:txBody>
    </xdr:sp>
    <xdr:clientData/>
  </xdr:twoCellAnchor>
  <xdr:twoCellAnchor>
    <xdr:from>
      <xdr:col>23</xdr:col>
      <xdr:colOff>325251</xdr:colOff>
      <xdr:row>17</xdr:row>
      <xdr:rowOff>26333</xdr:rowOff>
    </xdr:from>
    <xdr:to>
      <xdr:col>39</xdr:col>
      <xdr:colOff>11486</xdr:colOff>
      <xdr:row>37</xdr:row>
      <xdr:rowOff>109256</xdr:rowOff>
    </xdr:to>
    <xdr:grpSp>
      <xdr:nvGrpSpPr>
        <xdr:cNvPr id="82" name="Group 81"/>
        <xdr:cNvGrpSpPr/>
      </xdr:nvGrpSpPr>
      <xdr:grpSpPr>
        <a:xfrm>
          <a:off x="14517501" y="3264833"/>
          <a:ext cx="9483378" cy="3892923"/>
          <a:chOff x="3641912" y="2326340"/>
          <a:chExt cx="9334500" cy="3892923"/>
        </a:xfrm>
      </xdr:grpSpPr>
      <xdr:grpSp>
        <xdr:nvGrpSpPr>
          <xdr:cNvPr id="83" name="Group 82"/>
          <xdr:cNvGrpSpPr/>
        </xdr:nvGrpSpPr>
        <xdr:grpSpPr>
          <a:xfrm>
            <a:off x="3641912" y="2326340"/>
            <a:ext cx="9334500" cy="3892923"/>
            <a:chOff x="3641912" y="2326340"/>
            <a:chExt cx="9334500" cy="3892923"/>
          </a:xfrm>
        </xdr:grpSpPr>
        <xdr:graphicFrame macro="">
          <xdr:nvGraphicFramePr>
            <xdr:cNvPr id="88" name="Chart 87"/>
            <xdr:cNvGraphicFramePr/>
          </xdr:nvGraphicFramePr>
          <xdr:xfrm>
            <a:off x="3641912" y="2326340"/>
            <a:ext cx="9334500" cy="3343835"/>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89" name="TextBox 88"/>
            <xdr:cNvSpPr txBox="1"/>
          </xdr:nvSpPr>
          <xdr:spPr>
            <a:xfrm>
              <a:off x="4121565"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Current</a:t>
              </a:r>
            </a:p>
            <a:p>
              <a:pPr algn="ctr"/>
              <a:r>
                <a:rPr lang="en-GB" sz="1100"/>
                <a:t>Headcount</a:t>
              </a:r>
            </a:p>
          </xdr:txBody>
        </xdr:sp>
        <xdr:sp macro="" textlink="">
          <xdr:nvSpPr>
            <xdr:cNvPr id="90" name="TextBox 89"/>
            <xdr:cNvSpPr txBox="1"/>
          </xdr:nvSpPr>
          <xdr:spPr>
            <a:xfrm>
              <a:off x="5338711"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Additions</a:t>
              </a:r>
            </a:p>
          </xdr:txBody>
        </xdr:sp>
        <xdr:sp macro="" textlink="">
          <xdr:nvSpPr>
            <xdr:cNvPr id="91" name="TextBox 90"/>
            <xdr:cNvSpPr txBox="1"/>
          </xdr:nvSpPr>
          <xdr:spPr>
            <a:xfrm>
              <a:off x="6295745"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Subtractions</a:t>
              </a:r>
            </a:p>
          </xdr:txBody>
        </xdr:sp>
        <xdr:sp macro="" textlink="">
          <xdr:nvSpPr>
            <xdr:cNvPr id="92" name="TextBox 91"/>
            <xdr:cNvSpPr txBox="1"/>
          </xdr:nvSpPr>
          <xdr:spPr>
            <a:xfrm>
              <a:off x="7360386"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Y0 Baseline</a:t>
              </a:r>
            </a:p>
          </xdr:txBody>
        </xdr:sp>
        <xdr:sp macro="" textlink="">
          <xdr:nvSpPr>
            <xdr:cNvPr id="93" name="TextBox 92"/>
            <xdr:cNvSpPr txBox="1"/>
          </xdr:nvSpPr>
          <xdr:spPr>
            <a:xfrm>
              <a:off x="8400387"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Y1</a:t>
              </a:r>
            </a:p>
          </xdr:txBody>
        </xdr:sp>
        <xdr:sp macro="" textlink="">
          <xdr:nvSpPr>
            <xdr:cNvPr id="94" name="TextBox 93"/>
            <xdr:cNvSpPr txBox="1"/>
          </xdr:nvSpPr>
          <xdr:spPr>
            <a:xfrm>
              <a:off x="9483014"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Y2</a:t>
              </a:r>
            </a:p>
          </xdr:txBody>
        </xdr:sp>
        <xdr:sp macro="" textlink="">
          <xdr:nvSpPr>
            <xdr:cNvPr id="95" name="TextBox 94"/>
            <xdr:cNvSpPr txBox="1"/>
          </xdr:nvSpPr>
          <xdr:spPr>
            <a:xfrm>
              <a:off x="10556598"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Y3</a:t>
              </a:r>
            </a:p>
          </xdr:txBody>
        </xdr:sp>
        <xdr:sp macro="" textlink="">
          <xdr:nvSpPr>
            <xdr:cNvPr id="96" name="Diamond 95"/>
            <xdr:cNvSpPr/>
          </xdr:nvSpPr>
          <xdr:spPr>
            <a:xfrm>
              <a:off x="11889441" y="3686735"/>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7" name="Rectangle 96"/>
            <xdr:cNvSpPr/>
          </xdr:nvSpPr>
          <xdr:spPr>
            <a:xfrm>
              <a:off x="12102353" y="3630703"/>
              <a:ext cx="672352" cy="2801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ysClr val="windowText" lastClr="000000"/>
                  </a:solidFill>
                  <a:latin typeface="+mn-lt"/>
                  <a:cs typeface="Arial" panose="020B0604020202020204" pitchFamily="34" charset="0"/>
                </a:rPr>
                <a:t>Supply</a:t>
              </a:r>
            </a:p>
          </xdr:txBody>
        </xdr:sp>
      </xdr:grpSp>
      <xdr:sp macro="" textlink="">
        <xdr:nvSpPr>
          <xdr:cNvPr id="84" name="Diamond 83"/>
          <xdr:cNvSpPr/>
        </xdr:nvSpPr>
        <xdr:spPr>
          <a:xfrm>
            <a:off x="4475681" y="2913529"/>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5" name="Diamond 84"/>
          <xdr:cNvSpPr/>
        </xdr:nvSpPr>
        <xdr:spPr>
          <a:xfrm>
            <a:off x="8809808" y="2962355"/>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6" name="Diamond 85"/>
          <xdr:cNvSpPr/>
        </xdr:nvSpPr>
        <xdr:spPr>
          <a:xfrm>
            <a:off x="9883193" y="3071211"/>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7" name="Diamond 86"/>
          <xdr:cNvSpPr/>
        </xdr:nvSpPr>
        <xdr:spPr>
          <a:xfrm>
            <a:off x="10932404" y="3220890"/>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28</xdr:col>
      <xdr:colOff>348363</xdr:colOff>
      <xdr:row>15</xdr:row>
      <xdr:rowOff>106457</xdr:rowOff>
    </xdr:from>
    <xdr:to>
      <xdr:col>32</xdr:col>
      <xdr:colOff>503565</xdr:colOff>
      <xdr:row>17</xdr:row>
      <xdr:rowOff>28016</xdr:rowOff>
    </xdr:to>
    <xdr:sp macro="" textlink="">
      <xdr:nvSpPr>
        <xdr:cNvPr id="98" name="TextBox 97"/>
        <xdr:cNvSpPr txBox="1"/>
      </xdr:nvSpPr>
      <xdr:spPr>
        <a:xfrm>
          <a:off x="17481457" y="2963957"/>
          <a:ext cx="2584077" cy="302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baseline="0"/>
            <a:t>Headcount</a:t>
          </a:r>
          <a:endParaRPr lang="en-GB" sz="1600" b="1"/>
        </a:p>
      </xdr:txBody>
    </xdr:sp>
    <xdr:clientData/>
  </xdr:twoCellAnchor>
  <xdr:twoCellAnchor editAs="oneCell">
    <xdr:from>
      <xdr:col>0</xdr:col>
      <xdr:colOff>299357</xdr:colOff>
      <xdr:row>0</xdr:row>
      <xdr:rowOff>136072</xdr:rowOff>
    </xdr:from>
    <xdr:to>
      <xdr:col>4</xdr:col>
      <xdr:colOff>484254</xdr:colOff>
      <xdr:row>6</xdr:row>
      <xdr:rowOff>24012</xdr:rowOff>
    </xdr:to>
    <xdr:pic>
      <xdr:nvPicPr>
        <xdr:cNvPr id="63" name="irc_mi" descr="Image result for SABIC"/>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99357" y="136072"/>
          <a:ext cx="2756647" cy="1030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27214</xdr:colOff>
      <xdr:row>17</xdr:row>
      <xdr:rowOff>136072</xdr:rowOff>
    </xdr:from>
    <xdr:to>
      <xdr:col>4</xdr:col>
      <xdr:colOff>553089</xdr:colOff>
      <xdr:row>23</xdr:row>
      <xdr:rowOff>74968</xdr:rowOff>
    </xdr:to>
    <xdr:sp macro="" textlink="">
      <xdr:nvSpPr>
        <xdr:cNvPr id="65" name="Rectangle 64">
          <a:hlinkClick xmlns:r="http://schemas.openxmlformats.org/officeDocument/2006/relationships" r:id="rId9"/>
        </xdr:cNvPr>
        <xdr:cNvSpPr/>
      </xdr:nvSpPr>
      <xdr:spPr>
        <a:xfrm>
          <a:off x="27214" y="3374572"/>
          <a:ext cx="3097625" cy="1081896"/>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Executive</a:t>
          </a:r>
          <a:r>
            <a:rPr lang="en-GB" sz="1600" b="1" baseline="0"/>
            <a:t> View</a:t>
          </a:r>
          <a:endParaRPr lang="en-GB" sz="1600" b="1"/>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4</xdr:col>
      <xdr:colOff>561415</xdr:colOff>
      <xdr:row>0</xdr:row>
      <xdr:rowOff>61632</xdr:rowOff>
    </xdr:from>
    <xdr:to>
      <xdr:col>24</xdr:col>
      <xdr:colOff>553010</xdr:colOff>
      <xdr:row>6</xdr:row>
      <xdr:rowOff>118782</xdr:rowOff>
    </xdr:to>
    <xdr:sp macro="" textlink="">
      <xdr:nvSpPr>
        <xdr:cNvPr id="3" name="Rectangle 2"/>
        <xdr:cNvSpPr/>
      </xdr:nvSpPr>
      <xdr:spPr>
        <a:xfrm>
          <a:off x="3123640" y="61632"/>
          <a:ext cx="12174070" cy="120015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GB" b="1">
              <a:latin typeface="Arial" panose="020B0604020202020204" pitchFamily="34" charset="0"/>
              <a:cs typeface="Arial" panose="020B0604020202020204" pitchFamily="34" charset="0"/>
            </a:rPr>
            <a:t>Strategic Workforce Planning Tool</a:t>
          </a:r>
        </a:p>
      </xdr:txBody>
    </xdr:sp>
    <xdr:clientData/>
  </xdr:twoCellAnchor>
  <xdr:twoCellAnchor>
    <xdr:from>
      <xdr:col>0</xdr:col>
      <xdr:colOff>0</xdr:colOff>
      <xdr:row>6</xdr:row>
      <xdr:rowOff>134470</xdr:rowOff>
    </xdr:from>
    <xdr:to>
      <xdr:col>4</xdr:col>
      <xdr:colOff>564448</xdr:colOff>
      <xdr:row>12</xdr:row>
      <xdr:rowOff>73366</xdr:rowOff>
    </xdr:to>
    <xdr:sp macro="" textlink="">
      <xdr:nvSpPr>
        <xdr:cNvPr id="4" name="Rectangle 3"/>
        <xdr:cNvSpPr/>
      </xdr:nvSpPr>
      <xdr:spPr>
        <a:xfrm>
          <a:off x="0" y="1277470"/>
          <a:ext cx="3126673" cy="1081896"/>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Instructions</a:t>
          </a:r>
        </a:p>
      </xdr:txBody>
    </xdr:sp>
    <xdr:clientData/>
  </xdr:twoCellAnchor>
  <xdr:twoCellAnchor>
    <xdr:from>
      <xdr:col>0</xdr:col>
      <xdr:colOff>0</xdr:colOff>
      <xdr:row>12</xdr:row>
      <xdr:rowOff>30723</xdr:rowOff>
    </xdr:from>
    <xdr:to>
      <xdr:col>4</xdr:col>
      <xdr:colOff>564448</xdr:colOff>
      <xdr:row>17</xdr:row>
      <xdr:rowOff>160119</xdr:rowOff>
    </xdr:to>
    <xdr:sp macro="" textlink="">
      <xdr:nvSpPr>
        <xdr:cNvPr id="5" name="Rectangle 4">
          <a:hlinkClick xmlns:r="http://schemas.openxmlformats.org/officeDocument/2006/relationships" r:id="rId1"/>
        </xdr:cNvPr>
        <xdr:cNvSpPr/>
      </xdr:nvSpPr>
      <xdr:spPr>
        <a:xfrm>
          <a:off x="0" y="2316723"/>
          <a:ext cx="3126673" cy="1081896"/>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Model Setup</a:t>
          </a:r>
        </a:p>
      </xdr:txBody>
    </xdr:sp>
    <xdr:clientData/>
  </xdr:twoCellAnchor>
  <xdr:twoCellAnchor>
    <xdr:from>
      <xdr:col>0</xdr:col>
      <xdr:colOff>0</xdr:colOff>
      <xdr:row>23</xdr:row>
      <xdr:rowOff>83516</xdr:rowOff>
    </xdr:from>
    <xdr:to>
      <xdr:col>4</xdr:col>
      <xdr:colOff>564448</xdr:colOff>
      <xdr:row>29</xdr:row>
      <xdr:rowOff>22412</xdr:rowOff>
    </xdr:to>
    <xdr:sp macro="" textlink="">
      <xdr:nvSpPr>
        <xdr:cNvPr id="6" name="Rectangle 5">
          <a:hlinkClick xmlns:r="http://schemas.openxmlformats.org/officeDocument/2006/relationships" r:id="rId2"/>
        </xdr:cNvPr>
        <xdr:cNvSpPr/>
      </xdr:nvSpPr>
      <xdr:spPr>
        <a:xfrm>
          <a:off x="0" y="4465016"/>
          <a:ext cx="3126673" cy="1081896"/>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Deep Dive View</a:t>
          </a:r>
        </a:p>
      </xdr:txBody>
    </xdr:sp>
    <xdr:clientData/>
  </xdr:twoCellAnchor>
  <xdr:twoCellAnchor>
    <xdr:from>
      <xdr:col>5</xdr:col>
      <xdr:colOff>0</xdr:colOff>
      <xdr:row>8</xdr:row>
      <xdr:rowOff>0</xdr:rowOff>
    </xdr:from>
    <xdr:to>
      <xdr:col>8</xdr:col>
      <xdr:colOff>537882</xdr:colOff>
      <xdr:row>10</xdr:row>
      <xdr:rowOff>44824</xdr:rowOff>
    </xdr:to>
    <xdr:sp macro="" textlink="">
      <xdr:nvSpPr>
        <xdr:cNvPr id="8" name="Rounded Rectangle 7">
          <a:hlinkClick xmlns:r="http://schemas.openxmlformats.org/officeDocument/2006/relationships" r:id="rId2"/>
        </xdr:cNvPr>
        <xdr:cNvSpPr/>
      </xdr:nvSpPr>
      <xdr:spPr>
        <a:xfrm>
          <a:off x="3228975" y="1524000"/>
          <a:ext cx="2300007"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Section Selection</a:t>
          </a:r>
        </a:p>
      </xdr:txBody>
    </xdr:sp>
    <xdr:clientData/>
  </xdr:twoCellAnchor>
  <xdr:twoCellAnchor>
    <xdr:from>
      <xdr:col>9</xdr:col>
      <xdr:colOff>179294</xdr:colOff>
      <xdr:row>8</xdr:row>
      <xdr:rowOff>0</xdr:rowOff>
    </xdr:from>
    <xdr:to>
      <xdr:col>13</xdr:col>
      <xdr:colOff>56029</xdr:colOff>
      <xdr:row>10</xdr:row>
      <xdr:rowOff>44824</xdr:rowOff>
    </xdr:to>
    <xdr:sp macro="" textlink="">
      <xdr:nvSpPr>
        <xdr:cNvPr id="9" name="Rounded Rectangle 8">
          <a:hlinkClick xmlns:r="http://schemas.openxmlformats.org/officeDocument/2006/relationships" r:id="rId3"/>
        </xdr:cNvPr>
        <xdr:cNvSpPr/>
      </xdr:nvSpPr>
      <xdr:spPr>
        <a:xfrm>
          <a:off x="5779994" y="1524000"/>
          <a:ext cx="2315135"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Section Summary</a:t>
          </a:r>
        </a:p>
      </xdr:txBody>
    </xdr:sp>
    <xdr:clientData/>
  </xdr:twoCellAnchor>
  <xdr:twoCellAnchor>
    <xdr:from>
      <xdr:col>13</xdr:col>
      <xdr:colOff>235323</xdr:colOff>
      <xdr:row>8</xdr:row>
      <xdr:rowOff>0</xdr:rowOff>
    </xdr:from>
    <xdr:to>
      <xdr:col>17</xdr:col>
      <xdr:colOff>112058</xdr:colOff>
      <xdr:row>10</xdr:row>
      <xdr:rowOff>44824</xdr:rowOff>
    </xdr:to>
    <xdr:sp macro="" textlink="">
      <xdr:nvSpPr>
        <xdr:cNvPr id="11" name="Rounded Rectangle 10">
          <a:hlinkClick xmlns:r="http://schemas.openxmlformats.org/officeDocument/2006/relationships" r:id="rId4"/>
        </xdr:cNvPr>
        <xdr:cNvSpPr/>
      </xdr:nvSpPr>
      <xdr:spPr>
        <a:xfrm>
          <a:off x="8274423" y="1524000"/>
          <a:ext cx="2315135"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Impact</a:t>
          </a:r>
        </a:p>
      </xdr:txBody>
    </xdr:sp>
    <xdr:clientData/>
  </xdr:twoCellAnchor>
  <xdr:twoCellAnchor>
    <xdr:from>
      <xdr:col>13</xdr:col>
      <xdr:colOff>206748</xdr:colOff>
      <xdr:row>7</xdr:row>
      <xdr:rowOff>180975</xdr:rowOff>
    </xdr:from>
    <xdr:to>
      <xdr:col>17</xdr:col>
      <xdr:colOff>83483</xdr:colOff>
      <xdr:row>10</xdr:row>
      <xdr:rowOff>35299</xdr:rowOff>
    </xdr:to>
    <xdr:sp macro="" textlink="">
      <xdr:nvSpPr>
        <xdr:cNvPr id="12" name="Rounded Rectangle 11">
          <a:hlinkClick xmlns:r="http://schemas.openxmlformats.org/officeDocument/2006/relationships" r:id="rId5"/>
        </xdr:cNvPr>
        <xdr:cNvSpPr/>
      </xdr:nvSpPr>
      <xdr:spPr>
        <a:xfrm>
          <a:off x="8245848" y="1514475"/>
          <a:ext cx="2315135"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Workforce Journey</a:t>
          </a:r>
        </a:p>
      </xdr:txBody>
    </xdr:sp>
    <xdr:clientData/>
  </xdr:twoCellAnchor>
  <xdr:twoCellAnchor>
    <xdr:from>
      <xdr:col>17</xdr:col>
      <xdr:colOff>454398</xdr:colOff>
      <xdr:row>7</xdr:row>
      <xdr:rowOff>180975</xdr:rowOff>
    </xdr:from>
    <xdr:to>
      <xdr:col>21</xdr:col>
      <xdr:colOff>331133</xdr:colOff>
      <xdr:row>10</xdr:row>
      <xdr:rowOff>35299</xdr:rowOff>
    </xdr:to>
    <xdr:sp macro="" textlink="">
      <xdr:nvSpPr>
        <xdr:cNvPr id="13" name="Rounded Rectangle 12">
          <a:hlinkClick xmlns:r="http://schemas.openxmlformats.org/officeDocument/2006/relationships" r:id="rId6"/>
        </xdr:cNvPr>
        <xdr:cNvSpPr/>
      </xdr:nvSpPr>
      <xdr:spPr>
        <a:xfrm>
          <a:off x="10931898" y="1514475"/>
          <a:ext cx="2315135" cy="425824"/>
        </a:xfrm>
        <a:prstGeom prst="round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Workforce Forecast</a:t>
          </a:r>
        </a:p>
      </xdr:txBody>
    </xdr:sp>
    <xdr:clientData/>
  </xdr:twoCellAnchor>
  <xdr:twoCellAnchor editAs="oneCell">
    <xdr:from>
      <xdr:col>5</xdr:col>
      <xdr:colOff>0</xdr:colOff>
      <xdr:row>11</xdr:row>
      <xdr:rowOff>0</xdr:rowOff>
    </xdr:from>
    <xdr:to>
      <xdr:col>20</xdr:col>
      <xdr:colOff>589342</xdr:colOff>
      <xdr:row>43</xdr:row>
      <xdr:rowOff>94477</xdr:rowOff>
    </xdr:to>
    <xdr:pic>
      <xdr:nvPicPr>
        <xdr:cNvPr id="14" name="Picture 13"/>
        <xdr:cNvPicPr>
          <a:picLocks noChangeAspect="1"/>
        </xdr:cNvPicPr>
      </xdr:nvPicPr>
      <xdr:blipFill>
        <a:blip xmlns:r="http://schemas.openxmlformats.org/officeDocument/2006/relationships" r:embed="rId7"/>
        <a:stretch>
          <a:fillRect/>
        </a:stretch>
      </xdr:blipFill>
      <xdr:spPr>
        <a:xfrm>
          <a:off x="3228975" y="2095500"/>
          <a:ext cx="9666667" cy="6190477"/>
        </a:xfrm>
        <a:prstGeom prst="rect">
          <a:avLst/>
        </a:prstGeom>
      </xdr:spPr>
    </xdr:pic>
    <xdr:clientData/>
  </xdr:twoCellAnchor>
  <xdr:twoCellAnchor>
    <xdr:from>
      <xdr:col>7</xdr:col>
      <xdr:colOff>581025</xdr:colOff>
      <xdr:row>14</xdr:row>
      <xdr:rowOff>104775</xdr:rowOff>
    </xdr:from>
    <xdr:to>
      <xdr:col>16</xdr:col>
      <xdr:colOff>523875</xdr:colOff>
      <xdr:row>17</xdr:row>
      <xdr:rowOff>28575</xdr:rowOff>
    </xdr:to>
    <xdr:cxnSp macro="">
      <xdr:nvCxnSpPr>
        <xdr:cNvPr id="17" name="Straight Connector 16"/>
        <xdr:cNvCxnSpPr/>
      </xdr:nvCxnSpPr>
      <xdr:spPr>
        <a:xfrm>
          <a:off x="4962525" y="2771775"/>
          <a:ext cx="5429250" cy="495300"/>
        </a:xfrm>
        <a:prstGeom prst="line">
          <a:avLst/>
        </a:prstGeom>
        <a:ln w="190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43</xdr:row>
      <xdr:rowOff>122464</xdr:rowOff>
    </xdr:from>
    <xdr:to>
      <xdr:col>23</xdr:col>
      <xdr:colOff>381000</xdr:colOff>
      <xdr:row>60</xdr:row>
      <xdr:rowOff>150726</xdr:rowOff>
    </xdr:to>
    <xdr:pic>
      <xdr:nvPicPr>
        <xdr:cNvPr id="15" name="Picture 14"/>
        <xdr:cNvPicPr>
          <a:picLocks noChangeAspect="1"/>
        </xdr:cNvPicPr>
      </xdr:nvPicPr>
      <xdr:blipFill>
        <a:blip xmlns:r="http://schemas.openxmlformats.org/officeDocument/2006/relationships" r:embed="rId8"/>
        <a:stretch>
          <a:fillRect/>
        </a:stretch>
      </xdr:blipFill>
      <xdr:spPr>
        <a:xfrm>
          <a:off x="3238500" y="8313964"/>
          <a:ext cx="11334750" cy="3266762"/>
        </a:xfrm>
        <a:prstGeom prst="rect">
          <a:avLst/>
        </a:prstGeom>
      </xdr:spPr>
    </xdr:pic>
    <xdr:clientData/>
  </xdr:twoCellAnchor>
  <xdr:twoCellAnchor>
    <xdr:from>
      <xdr:col>19</xdr:col>
      <xdr:colOff>217714</xdr:colOff>
      <xdr:row>17</xdr:row>
      <xdr:rowOff>81643</xdr:rowOff>
    </xdr:from>
    <xdr:to>
      <xdr:col>23</xdr:col>
      <xdr:colOff>480251</xdr:colOff>
      <xdr:row>23</xdr:row>
      <xdr:rowOff>40821</xdr:rowOff>
    </xdr:to>
    <xdr:sp macro="" textlink="">
      <xdr:nvSpPr>
        <xdr:cNvPr id="19" name="TextBox 18"/>
        <xdr:cNvSpPr txBox="1"/>
      </xdr:nvSpPr>
      <xdr:spPr>
        <a:xfrm>
          <a:off x="11960678" y="3320143"/>
          <a:ext cx="2711823" cy="1102178"/>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t>Tick boxes to choose which line to view'</a:t>
          </a:r>
        </a:p>
      </xdr:txBody>
    </xdr:sp>
    <xdr:clientData/>
  </xdr:twoCellAnchor>
  <xdr:twoCellAnchor>
    <xdr:from>
      <xdr:col>22</xdr:col>
      <xdr:colOff>258535</xdr:colOff>
      <xdr:row>38</xdr:row>
      <xdr:rowOff>136070</xdr:rowOff>
    </xdr:from>
    <xdr:to>
      <xdr:col>28</xdr:col>
      <xdr:colOff>517072</xdr:colOff>
      <xdr:row>43</xdr:row>
      <xdr:rowOff>27213</xdr:rowOff>
    </xdr:to>
    <xdr:sp macro="" textlink="">
      <xdr:nvSpPr>
        <xdr:cNvPr id="20" name="TextBox 19"/>
        <xdr:cNvSpPr txBox="1"/>
      </xdr:nvSpPr>
      <xdr:spPr>
        <a:xfrm>
          <a:off x="13838464" y="7375070"/>
          <a:ext cx="3932465" cy="843643"/>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t>&lt; Here they can adjust</a:t>
          </a:r>
          <a:r>
            <a:rPr lang="en-GB" sz="1400" baseline="0"/>
            <a:t> all the values, which are prefilled based on the model setup page. This will include hire and exit rates as well</a:t>
          </a:r>
          <a:endParaRPr lang="en-GB" sz="1400"/>
        </a:p>
      </xdr:txBody>
    </xdr:sp>
    <xdr:clientData/>
  </xdr:twoCellAnchor>
  <xdr:twoCellAnchor editAs="oneCell">
    <xdr:from>
      <xdr:col>0</xdr:col>
      <xdr:colOff>272142</xdr:colOff>
      <xdr:row>0</xdr:row>
      <xdr:rowOff>149678</xdr:rowOff>
    </xdr:from>
    <xdr:to>
      <xdr:col>4</xdr:col>
      <xdr:colOff>457039</xdr:colOff>
      <xdr:row>6</xdr:row>
      <xdr:rowOff>37618</xdr:rowOff>
    </xdr:to>
    <xdr:pic>
      <xdr:nvPicPr>
        <xdr:cNvPr id="18" name="irc_mi" descr="Image result for SABIC"/>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72142" y="149678"/>
          <a:ext cx="2756647" cy="1030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413577</xdr:colOff>
      <xdr:row>7</xdr:row>
      <xdr:rowOff>180975</xdr:rowOff>
    </xdr:from>
    <xdr:to>
      <xdr:col>21</xdr:col>
      <xdr:colOff>290312</xdr:colOff>
      <xdr:row>10</xdr:row>
      <xdr:rowOff>35299</xdr:rowOff>
    </xdr:to>
    <xdr:sp macro="" textlink="">
      <xdr:nvSpPr>
        <xdr:cNvPr id="21" name="Rounded Rectangle 20">
          <a:hlinkClick xmlns:r="http://schemas.openxmlformats.org/officeDocument/2006/relationships" r:id="rId6"/>
        </xdr:cNvPr>
        <xdr:cNvSpPr/>
      </xdr:nvSpPr>
      <xdr:spPr>
        <a:xfrm>
          <a:off x="10931898" y="1514475"/>
          <a:ext cx="2326021" cy="425824"/>
        </a:xfrm>
        <a:prstGeom prst="round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Workforce Forecast</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561415</xdr:colOff>
      <xdr:row>0</xdr:row>
      <xdr:rowOff>61632</xdr:rowOff>
    </xdr:from>
    <xdr:to>
      <xdr:col>24</xdr:col>
      <xdr:colOff>553010</xdr:colOff>
      <xdr:row>6</xdr:row>
      <xdr:rowOff>118782</xdr:rowOff>
    </xdr:to>
    <xdr:sp macro="" textlink="">
      <xdr:nvSpPr>
        <xdr:cNvPr id="2" name="Rectangle 1"/>
        <xdr:cNvSpPr/>
      </xdr:nvSpPr>
      <xdr:spPr>
        <a:xfrm>
          <a:off x="3123640" y="61632"/>
          <a:ext cx="12174070" cy="120015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GB" b="1">
              <a:latin typeface="Arial" panose="020B0604020202020204" pitchFamily="34" charset="0"/>
              <a:cs typeface="Arial" panose="020B0604020202020204" pitchFamily="34" charset="0"/>
            </a:rPr>
            <a:t>Strategic Workforce Planning Tool</a:t>
          </a:r>
        </a:p>
      </xdr:txBody>
    </xdr:sp>
    <xdr:clientData/>
  </xdr:twoCellAnchor>
  <xdr:twoCellAnchor>
    <xdr:from>
      <xdr:col>0</xdr:col>
      <xdr:colOff>0</xdr:colOff>
      <xdr:row>6</xdr:row>
      <xdr:rowOff>134470</xdr:rowOff>
    </xdr:from>
    <xdr:to>
      <xdr:col>4</xdr:col>
      <xdr:colOff>564448</xdr:colOff>
      <xdr:row>12</xdr:row>
      <xdr:rowOff>73366</xdr:rowOff>
    </xdr:to>
    <xdr:sp macro="" textlink="">
      <xdr:nvSpPr>
        <xdr:cNvPr id="3" name="Rectangle 2"/>
        <xdr:cNvSpPr/>
      </xdr:nvSpPr>
      <xdr:spPr>
        <a:xfrm>
          <a:off x="0" y="1277470"/>
          <a:ext cx="3126673" cy="1081896"/>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Instructions</a:t>
          </a:r>
        </a:p>
      </xdr:txBody>
    </xdr:sp>
    <xdr:clientData/>
  </xdr:twoCellAnchor>
  <xdr:twoCellAnchor>
    <xdr:from>
      <xdr:col>0</xdr:col>
      <xdr:colOff>0</xdr:colOff>
      <xdr:row>12</xdr:row>
      <xdr:rowOff>30723</xdr:rowOff>
    </xdr:from>
    <xdr:to>
      <xdr:col>4</xdr:col>
      <xdr:colOff>564448</xdr:colOff>
      <xdr:row>17</xdr:row>
      <xdr:rowOff>160119</xdr:rowOff>
    </xdr:to>
    <xdr:sp macro="" textlink="">
      <xdr:nvSpPr>
        <xdr:cNvPr id="4" name="Rectangle 3">
          <a:hlinkClick xmlns:r="http://schemas.openxmlformats.org/officeDocument/2006/relationships" r:id="rId1"/>
        </xdr:cNvPr>
        <xdr:cNvSpPr/>
      </xdr:nvSpPr>
      <xdr:spPr>
        <a:xfrm>
          <a:off x="0" y="2316723"/>
          <a:ext cx="3126673" cy="1081896"/>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Model Setup</a:t>
          </a:r>
        </a:p>
      </xdr:txBody>
    </xdr:sp>
    <xdr:clientData/>
  </xdr:twoCellAnchor>
  <xdr:twoCellAnchor>
    <xdr:from>
      <xdr:col>0</xdr:col>
      <xdr:colOff>0</xdr:colOff>
      <xdr:row>23</xdr:row>
      <xdr:rowOff>83516</xdr:rowOff>
    </xdr:from>
    <xdr:to>
      <xdr:col>4</xdr:col>
      <xdr:colOff>564448</xdr:colOff>
      <xdr:row>29</xdr:row>
      <xdr:rowOff>22412</xdr:rowOff>
    </xdr:to>
    <xdr:sp macro="" textlink="">
      <xdr:nvSpPr>
        <xdr:cNvPr id="5" name="Rectangle 4">
          <a:hlinkClick xmlns:r="http://schemas.openxmlformats.org/officeDocument/2006/relationships" r:id="rId2"/>
        </xdr:cNvPr>
        <xdr:cNvSpPr/>
      </xdr:nvSpPr>
      <xdr:spPr>
        <a:xfrm>
          <a:off x="0" y="4465016"/>
          <a:ext cx="3126673" cy="1081896"/>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Deep Dive View</a:t>
          </a:r>
        </a:p>
      </xdr:txBody>
    </xdr:sp>
    <xdr:clientData/>
  </xdr:twoCellAnchor>
  <xdr:twoCellAnchor>
    <xdr:from>
      <xdr:col>0</xdr:col>
      <xdr:colOff>0</xdr:colOff>
      <xdr:row>17</xdr:row>
      <xdr:rowOff>142211</xdr:rowOff>
    </xdr:from>
    <xdr:to>
      <xdr:col>4</xdr:col>
      <xdr:colOff>564448</xdr:colOff>
      <xdr:row>23</xdr:row>
      <xdr:rowOff>81107</xdr:rowOff>
    </xdr:to>
    <xdr:sp macro="" textlink="">
      <xdr:nvSpPr>
        <xdr:cNvPr id="6" name="Rectangle 5">
          <a:hlinkClick xmlns:r="http://schemas.openxmlformats.org/officeDocument/2006/relationships" r:id="rId3"/>
        </xdr:cNvPr>
        <xdr:cNvSpPr/>
      </xdr:nvSpPr>
      <xdr:spPr>
        <a:xfrm>
          <a:off x="0" y="3380711"/>
          <a:ext cx="3126673" cy="1081896"/>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Executive</a:t>
          </a:r>
          <a:r>
            <a:rPr lang="en-GB" sz="1600" b="1" baseline="0"/>
            <a:t> View</a:t>
          </a:r>
          <a:endParaRPr lang="en-GB" sz="1600" b="1"/>
        </a:p>
      </xdr:txBody>
    </xdr:sp>
    <xdr:clientData/>
  </xdr:twoCellAnchor>
  <xdr:twoCellAnchor>
    <xdr:from>
      <xdr:col>5</xdr:col>
      <xdr:colOff>0</xdr:colOff>
      <xdr:row>8</xdr:row>
      <xdr:rowOff>0</xdr:rowOff>
    </xdr:from>
    <xdr:to>
      <xdr:col>8</xdr:col>
      <xdr:colOff>537882</xdr:colOff>
      <xdr:row>10</xdr:row>
      <xdr:rowOff>44824</xdr:rowOff>
    </xdr:to>
    <xdr:sp macro="" textlink="">
      <xdr:nvSpPr>
        <xdr:cNvPr id="7" name="Rounded Rectangle 6">
          <a:hlinkClick xmlns:r="http://schemas.openxmlformats.org/officeDocument/2006/relationships" r:id="rId2"/>
        </xdr:cNvPr>
        <xdr:cNvSpPr/>
      </xdr:nvSpPr>
      <xdr:spPr>
        <a:xfrm>
          <a:off x="3228975" y="1524000"/>
          <a:ext cx="2300007"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Section Selection</a:t>
          </a:r>
        </a:p>
      </xdr:txBody>
    </xdr:sp>
    <xdr:clientData/>
  </xdr:twoCellAnchor>
  <xdr:twoCellAnchor>
    <xdr:from>
      <xdr:col>9</xdr:col>
      <xdr:colOff>179294</xdr:colOff>
      <xdr:row>8</xdr:row>
      <xdr:rowOff>0</xdr:rowOff>
    </xdr:from>
    <xdr:to>
      <xdr:col>13</xdr:col>
      <xdr:colOff>56029</xdr:colOff>
      <xdr:row>10</xdr:row>
      <xdr:rowOff>44824</xdr:rowOff>
    </xdr:to>
    <xdr:sp macro="" textlink="">
      <xdr:nvSpPr>
        <xdr:cNvPr id="8" name="Rounded Rectangle 7">
          <a:hlinkClick xmlns:r="http://schemas.openxmlformats.org/officeDocument/2006/relationships" r:id="rId4"/>
        </xdr:cNvPr>
        <xdr:cNvSpPr/>
      </xdr:nvSpPr>
      <xdr:spPr>
        <a:xfrm>
          <a:off x="5779994" y="1524000"/>
          <a:ext cx="2315135"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Section Summary</a:t>
          </a:r>
        </a:p>
      </xdr:txBody>
    </xdr:sp>
    <xdr:clientData/>
  </xdr:twoCellAnchor>
  <xdr:twoCellAnchor>
    <xdr:from>
      <xdr:col>13</xdr:col>
      <xdr:colOff>235323</xdr:colOff>
      <xdr:row>8</xdr:row>
      <xdr:rowOff>0</xdr:rowOff>
    </xdr:from>
    <xdr:to>
      <xdr:col>17</xdr:col>
      <xdr:colOff>112058</xdr:colOff>
      <xdr:row>10</xdr:row>
      <xdr:rowOff>44824</xdr:rowOff>
    </xdr:to>
    <xdr:sp macro="" textlink="">
      <xdr:nvSpPr>
        <xdr:cNvPr id="9" name="Rounded Rectangle 8">
          <a:hlinkClick xmlns:r="http://schemas.openxmlformats.org/officeDocument/2006/relationships" r:id="rId3"/>
        </xdr:cNvPr>
        <xdr:cNvSpPr/>
      </xdr:nvSpPr>
      <xdr:spPr>
        <a:xfrm>
          <a:off x="8274423" y="1524000"/>
          <a:ext cx="2315135"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Impact</a:t>
          </a:r>
        </a:p>
      </xdr:txBody>
    </xdr:sp>
    <xdr:clientData/>
  </xdr:twoCellAnchor>
  <xdr:twoCellAnchor>
    <xdr:from>
      <xdr:col>13</xdr:col>
      <xdr:colOff>206748</xdr:colOff>
      <xdr:row>7</xdr:row>
      <xdr:rowOff>180975</xdr:rowOff>
    </xdr:from>
    <xdr:to>
      <xdr:col>17</xdr:col>
      <xdr:colOff>83483</xdr:colOff>
      <xdr:row>10</xdr:row>
      <xdr:rowOff>35299</xdr:rowOff>
    </xdr:to>
    <xdr:sp macro="" textlink="">
      <xdr:nvSpPr>
        <xdr:cNvPr id="10" name="Rounded Rectangle 9">
          <a:hlinkClick xmlns:r="http://schemas.openxmlformats.org/officeDocument/2006/relationships" r:id="rId5"/>
        </xdr:cNvPr>
        <xdr:cNvSpPr/>
      </xdr:nvSpPr>
      <xdr:spPr>
        <a:xfrm>
          <a:off x="8245848" y="1514475"/>
          <a:ext cx="2315135" cy="425824"/>
        </a:xfrm>
        <a:prstGeom prst="round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Workforce Journey</a:t>
          </a:r>
        </a:p>
      </xdr:txBody>
    </xdr:sp>
    <xdr:clientData/>
  </xdr:twoCellAnchor>
  <xdr:twoCellAnchor>
    <xdr:from>
      <xdr:col>17</xdr:col>
      <xdr:colOff>454398</xdr:colOff>
      <xdr:row>7</xdr:row>
      <xdr:rowOff>180975</xdr:rowOff>
    </xdr:from>
    <xdr:to>
      <xdr:col>21</xdr:col>
      <xdr:colOff>331133</xdr:colOff>
      <xdr:row>10</xdr:row>
      <xdr:rowOff>35299</xdr:rowOff>
    </xdr:to>
    <xdr:sp macro="" textlink="">
      <xdr:nvSpPr>
        <xdr:cNvPr id="11" name="Rounded Rectangle 10">
          <a:hlinkClick xmlns:r="http://schemas.openxmlformats.org/officeDocument/2006/relationships" r:id="rId6"/>
        </xdr:cNvPr>
        <xdr:cNvSpPr/>
      </xdr:nvSpPr>
      <xdr:spPr>
        <a:xfrm>
          <a:off x="10931898" y="1514475"/>
          <a:ext cx="2315135" cy="425824"/>
        </a:xfrm>
        <a:prstGeom prst="round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Workforce Forecast</a:t>
          </a:r>
        </a:p>
      </xdr:txBody>
    </xdr:sp>
    <xdr:clientData/>
  </xdr:twoCellAnchor>
  <xdr:twoCellAnchor editAs="oneCell">
    <xdr:from>
      <xdr:col>5</xdr:col>
      <xdr:colOff>0</xdr:colOff>
      <xdr:row>43</xdr:row>
      <xdr:rowOff>122464</xdr:rowOff>
    </xdr:from>
    <xdr:to>
      <xdr:col>23</xdr:col>
      <xdr:colOff>381000</xdr:colOff>
      <xdr:row>60</xdr:row>
      <xdr:rowOff>150726</xdr:rowOff>
    </xdr:to>
    <xdr:pic>
      <xdr:nvPicPr>
        <xdr:cNvPr id="14" name="Picture 13"/>
        <xdr:cNvPicPr>
          <a:picLocks noChangeAspect="1"/>
        </xdr:cNvPicPr>
      </xdr:nvPicPr>
      <xdr:blipFill>
        <a:blip xmlns:r="http://schemas.openxmlformats.org/officeDocument/2006/relationships" r:embed="rId7"/>
        <a:stretch>
          <a:fillRect/>
        </a:stretch>
      </xdr:blipFill>
      <xdr:spPr>
        <a:xfrm>
          <a:off x="3228975" y="8313964"/>
          <a:ext cx="11287125" cy="3266762"/>
        </a:xfrm>
        <a:prstGeom prst="rect">
          <a:avLst/>
        </a:prstGeom>
      </xdr:spPr>
    </xdr:pic>
    <xdr:clientData/>
  </xdr:twoCellAnchor>
  <xdr:twoCellAnchor>
    <xdr:from>
      <xdr:col>22</xdr:col>
      <xdr:colOff>258535</xdr:colOff>
      <xdr:row>38</xdr:row>
      <xdr:rowOff>136070</xdr:rowOff>
    </xdr:from>
    <xdr:to>
      <xdr:col>28</xdr:col>
      <xdr:colOff>517072</xdr:colOff>
      <xdr:row>43</xdr:row>
      <xdr:rowOff>27213</xdr:rowOff>
    </xdr:to>
    <xdr:sp macro="" textlink="">
      <xdr:nvSpPr>
        <xdr:cNvPr id="16" name="TextBox 15"/>
        <xdr:cNvSpPr txBox="1"/>
      </xdr:nvSpPr>
      <xdr:spPr>
        <a:xfrm>
          <a:off x="13784035" y="7375070"/>
          <a:ext cx="3916137" cy="843643"/>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t>&lt; Here they can adjust</a:t>
          </a:r>
          <a:r>
            <a:rPr lang="en-GB" sz="1400" baseline="0"/>
            <a:t> all the values, which are prefilled based on the model setup page. This will include hire and exit rates as well</a:t>
          </a:r>
          <a:endParaRPr lang="en-GB" sz="1400"/>
        </a:p>
      </xdr:txBody>
    </xdr:sp>
    <xdr:clientData/>
  </xdr:twoCellAnchor>
  <xdr:twoCellAnchor editAs="oneCell">
    <xdr:from>
      <xdr:col>0</xdr:col>
      <xdr:colOff>272142</xdr:colOff>
      <xdr:row>0</xdr:row>
      <xdr:rowOff>149678</xdr:rowOff>
    </xdr:from>
    <xdr:to>
      <xdr:col>4</xdr:col>
      <xdr:colOff>457039</xdr:colOff>
      <xdr:row>6</xdr:row>
      <xdr:rowOff>37618</xdr:rowOff>
    </xdr:to>
    <xdr:pic>
      <xdr:nvPicPr>
        <xdr:cNvPr id="17" name="irc_mi" descr="Image result for SABIC"/>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72142" y="149678"/>
          <a:ext cx="2747122" cy="1030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413577</xdr:colOff>
      <xdr:row>7</xdr:row>
      <xdr:rowOff>180975</xdr:rowOff>
    </xdr:from>
    <xdr:to>
      <xdr:col>21</xdr:col>
      <xdr:colOff>290312</xdr:colOff>
      <xdr:row>10</xdr:row>
      <xdr:rowOff>35299</xdr:rowOff>
    </xdr:to>
    <xdr:sp macro="" textlink="">
      <xdr:nvSpPr>
        <xdr:cNvPr id="18" name="Rounded Rectangle 17">
          <a:hlinkClick xmlns:r="http://schemas.openxmlformats.org/officeDocument/2006/relationships" r:id="rId6"/>
        </xdr:cNvPr>
        <xdr:cNvSpPr/>
      </xdr:nvSpPr>
      <xdr:spPr>
        <a:xfrm>
          <a:off x="10891077" y="1514475"/>
          <a:ext cx="2315135" cy="425824"/>
        </a:xfrm>
        <a:prstGeom prst="round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t>Workforce Forecast</a:t>
          </a:r>
        </a:p>
      </xdr:txBody>
    </xdr:sp>
    <xdr:clientData/>
  </xdr:twoCellAnchor>
  <xdr:twoCellAnchor>
    <xdr:from>
      <xdr:col>21</xdr:col>
      <xdr:colOff>530678</xdr:colOff>
      <xdr:row>7</xdr:row>
      <xdr:rowOff>81643</xdr:rowOff>
    </xdr:from>
    <xdr:to>
      <xdr:col>26</xdr:col>
      <xdr:colOff>46345</xdr:colOff>
      <xdr:row>11</xdr:row>
      <xdr:rowOff>6804</xdr:rowOff>
    </xdr:to>
    <xdr:sp macro="" textlink="">
      <xdr:nvSpPr>
        <xdr:cNvPr id="20" name="Rounded Rectangle 19">
          <a:hlinkClick xmlns:r="http://schemas.openxmlformats.org/officeDocument/2006/relationships" r:id="rId6"/>
        </xdr:cNvPr>
        <xdr:cNvSpPr/>
      </xdr:nvSpPr>
      <xdr:spPr>
        <a:xfrm>
          <a:off x="13498285" y="1415143"/>
          <a:ext cx="2577274" cy="687161"/>
        </a:xfrm>
        <a:prstGeom prst="round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GB" sz="1600"/>
            <a:t>ILM Forecast Alternative</a:t>
          </a:r>
        </a:p>
        <a:p>
          <a:pPr algn="ctr"/>
          <a:endParaRPr lang="en-GB" sz="1600"/>
        </a:p>
      </xdr:txBody>
    </xdr:sp>
    <xdr:clientData/>
  </xdr:twoCellAnchor>
  <xdr:twoCellAnchor>
    <xdr:from>
      <xdr:col>26</xdr:col>
      <xdr:colOff>27215</xdr:colOff>
      <xdr:row>4</xdr:row>
      <xdr:rowOff>81643</xdr:rowOff>
    </xdr:from>
    <xdr:to>
      <xdr:col>26</xdr:col>
      <xdr:colOff>544286</xdr:colOff>
      <xdr:row>7</xdr:row>
      <xdr:rowOff>0</xdr:rowOff>
    </xdr:to>
    <xdr:cxnSp macro="">
      <xdr:nvCxnSpPr>
        <xdr:cNvPr id="13" name="Straight Arrow Connector 12"/>
        <xdr:cNvCxnSpPr/>
      </xdr:nvCxnSpPr>
      <xdr:spPr>
        <a:xfrm flipH="1">
          <a:off x="16056429" y="843643"/>
          <a:ext cx="517071" cy="48985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381000</xdr:colOff>
      <xdr:row>2</xdr:row>
      <xdr:rowOff>40821</xdr:rowOff>
    </xdr:from>
    <xdr:to>
      <xdr:col>28</xdr:col>
      <xdr:colOff>517072</xdr:colOff>
      <xdr:row>6</xdr:row>
      <xdr:rowOff>0</xdr:rowOff>
    </xdr:to>
    <xdr:sp macro="" textlink="">
      <xdr:nvSpPr>
        <xdr:cNvPr id="15" name="TextBox 14"/>
        <xdr:cNvSpPr txBox="1"/>
      </xdr:nvSpPr>
      <xdr:spPr>
        <a:xfrm>
          <a:off x="16410214" y="421821"/>
          <a:ext cx="1360715" cy="7211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Check</a:t>
          </a:r>
          <a:r>
            <a:rPr lang="en-US" sz="1100" baseline="0"/>
            <a:t> Workforce Alternative tab in Data Preparation file</a:t>
          </a:r>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47624</xdr:colOff>
      <xdr:row>1</xdr:row>
      <xdr:rowOff>47624</xdr:rowOff>
    </xdr:from>
    <xdr:to>
      <xdr:col>15</xdr:col>
      <xdr:colOff>457200</xdr:colOff>
      <xdr:row>2</xdr:row>
      <xdr:rowOff>76199</xdr:rowOff>
    </xdr:to>
    <xdr:sp macro="" textlink="">
      <xdr:nvSpPr>
        <xdr:cNvPr id="8" name="Rectangle 7"/>
        <xdr:cNvSpPr/>
      </xdr:nvSpPr>
      <xdr:spPr>
        <a:xfrm>
          <a:off x="657224" y="238124"/>
          <a:ext cx="8943976"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Supply Rate Adjustments</a:t>
          </a:r>
        </a:p>
      </xdr:txBody>
    </xdr:sp>
    <xdr:clientData/>
  </xdr:twoCellAnchor>
  <xdr:twoCellAnchor>
    <xdr:from>
      <xdr:col>1</xdr:col>
      <xdr:colOff>38100</xdr:colOff>
      <xdr:row>4</xdr:row>
      <xdr:rowOff>66675</xdr:rowOff>
    </xdr:from>
    <xdr:to>
      <xdr:col>15</xdr:col>
      <xdr:colOff>337457</xdr:colOff>
      <xdr:row>14</xdr:row>
      <xdr:rowOff>0</xdr:rowOff>
    </xdr:to>
    <xdr:sp macro="" textlink="">
      <xdr:nvSpPr>
        <xdr:cNvPr id="9" name="Rectangle 8">
          <a:hlinkClick xmlns:r="http://schemas.openxmlformats.org/officeDocument/2006/relationships" r:id="rId1"/>
        </xdr:cNvPr>
        <xdr:cNvSpPr/>
      </xdr:nvSpPr>
      <xdr:spPr>
        <a:xfrm>
          <a:off x="647700" y="828675"/>
          <a:ext cx="8833757" cy="183832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p>
      </xdr:txBody>
    </xdr:sp>
    <xdr:clientData/>
  </xdr:twoCellAnchor>
  <xdr:twoCellAnchor>
    <xdr:from>
      <xdr:col>1</xdr:col>
      <xdr:colOff>38100</xdr:colOff>
      <xdr:row>2</xdr:row>
      <xdr:rowOff>76201</xdr:rowOff>
    </xdr:from>
    <xdr:to>
      <xdr:col>15</xdr:col>
      <xdr:colOff>337457</xdr:colOff>
      <xdr:row>14</xdr:row>
      <xdr:rowOff>1</xdr:rowOff>
    </xdr:to>
    <xdr:sp macro="" textlink="">
      <xdr:nvSpPr>
        <xdr:cNvPr id="2" name="Rectangle 1"/>
        <xdr:cNvSpPr/>
      </xdr:nvSpPr>
      <xdr:spPr>
        <a:xfrm>
          <a:off x="647700" y="457201"/>
          <a:ext cx="8833757" cy="2209800"/>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p>
      </xdr:txBody>
    </xdr:sp>
    <xdr:clientData/>
  </xdr:twoCellAnchor>
  <xdr:twoCellAnchor editAs="oneCell">
    <xdr:from>
      <xdr:col>1</xdr:col>
      <xdr:colOff>432154</xdr:colOff>
      <xdr:row>6</xdr:row>
      <xdr:rowOff>69389</xdr:rowOff>
    </xdr:from>
    <xdr:to>
      <xdr:col>14</xdr:col>
      <xdr:colOff>581025</xdr:colOff>
      <xdr:row>13</xdr:row>
      <xdr:rowOff>72065</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1754" y="1212389"/>
          <a:ext cx="8073671" cy="1336176"/>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1</xdr:col>
      <xdr:colOff>128449</xdr:colOff>
      <xdr:row>2</xdr:row>
      <xdr:rowOff>139286</xdr:rowOff>
    </xdr:from>
    <xdr:to>
      <xdr:col>5</xdr:col>
      <xdr:colOff>90526</xdr:colOff>
      <xdr:row>4</xdr:row>
      <xdr:rowOff>10431</xdr:rowOff>
    </xdr:to>
    <xdr:sp macro="" textlink="">
      <xdr:nvSpPr>
        <xdr:cNvPr id="5" name="Rectangle 4"/>
        <xdr:cNvSpPr/>
      </xdr:nvSpPr>
      <xdr:spPr>
        <a:xfrm>
          <a:off x="738049" y="520286"/>
          <a:ext cx="2400477" cy="2521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t>Reset</a:t>
          </a:r>
          <a:r>
            <a:rPr lang="en-GB" sz="1200" b="1" baseline="0"/>
            <a:t> all values to default</a:t>
          </a:r>
          <a:endParaRPr lang="en-GB" sz="1200" b="1"/>
        </a:p>
      </xdr:txBody>
    </xdr:sp>
    <xdr:clientData/>
  </xdr:twoCellAnchor>
  <xdr:twoCellAnchor>
    <xdr:from>
      <xdr:col>0</xdr:col>
      <xdr:colOff>0</xdr:colOff>
      <xdr:row>0</xdr:row>
      <xdr:rowOff>19545</xdr:rowOff>
    </xdr:from>
    <xdr:to>
      <xdr:col>3</xdr:col>
      <xdr:colOff>271616</xdr:colOff>
      <xdr:row>1</xdr:row>
      <xdr:rowOff>81190</xdr:rowOff>
    </xdr:to>
    <xdr:sp macro="" textlink="">
      <xdr:nvSpPr>
        <xdr:cNvPr id="7" name="Rectangle 6">
          <a:hlinkClick xmlns:r="http://schemas.openxmlformats.org/officeDocument/2006/relationships" r:id="rId3"/>
        </xdr:cNvPr>
        <xdr:cNvSpPr/>
      </xdr:nvSpPr>
      <xdr:spPr>
        <a:xfrm>
          <a:off x="0" y="19545"/>
          <a:ext cx="2100416" cy="25214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t>Back to Model Setup</a:t>
          </a:r>
        </a:p>
      </xdr:txBody>
    </xdr:sp>
    <xdr:clientData/>
  </xdr:twoCellAnchor>
  <xdr:twoCellAnchor>
    <xdr:from>
      <xdr:col>1</xdr:col>
      <xdr:colOff>152400</xdr:colOff>
      <xdr:row>18</xdr:row>
      <xdr:rowOff>47625</xdr:rowOff>
    </xdr:from>
    <xdr:to>
      <xdr:col>3</xdr:col>
      <xdr:colOff>416378</xdr:colOff>
      <xdr:row>25</xdr:row>
      <xdr:rowOff>180975</xdr:rowOff>
    </xdr:to>
    <xdr:sp macro="" textlink="">
      <xdr:nvSpPr>
        <xdr:cNvPr id="11" name="Rectangle 10"/>
        <xdr:cNvSpPr/>
      </xdr:nvSpPr>
      <xdr:spPr>
        <a:xfrm>
          <a:off x="762000" y="3476625"/>
          <a:ext cx="1483178" cy="1466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Default values be shown for each year .</a:t>
          </a:r>
        </a:p>
        <a:p>
          <a:pPr algn="l"/>
          <a:r>
            <a:rPr lang="en-US" sz="1100"/>
            <a:t>These default values will come from Data Preparation Tab  (Cell BL6 to BP6)</a:t>
          </a:r>
        </a:p>
        <a:p>
          <a:pPr algn="l"/>
          <a:endParaRPr lang="en-US" sz="1100"/>
        </a:p>
      </xdr:txBody>
    </xdr:sp>
    <xdr:clientData/>
  </xdr:twoCellAnchor>
  <xdr:twoCellAnchor>
    <xdr:from>
      <xdr:col>2</xdr:col>
      <xdr:colOff>19050</xdr:colOff>
      <xdr:row>13</xdr:row>
      <xdr:rowOff>171450</xdr:rowOff>
    </xdr:from>
    <xdr:to>
      <xdr:col>3</xdr:col>
      <xdr:colOff>402772</xdr:colOff>
      <xdr:row>22</xdr:row>
      <xdr:rowOff>34019</xdr:rowOff>
    </xdr:to>
    <xdr:cxnSp macro="">
      <xdr:nvCxnSpPr>
        <xdr:cNvPr id="12" name="Straight Arrow Connector 11"/>
        <xdr:cNvCxnSpPr/>
      </xdr:nvCxnSpPr>
      <xdr:spPr>
        <a:xfrm flipH="1" flipV="1">
          <a:off x="1238250" y="2647950"/>
          <a:ext cx="993322" cy="157706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17</xdr:row>
      <xdr:rowOff>38099</xdr:rowOff>
    </xdr:from>
    <xdr:to>
      <xdr:col>10</xdr:col>
      <xdr:colOff>323850</xdr:colOff>
      <xdr:row>23</xdr:row>
      <xdr:rowOff>123824</xdr:rowOff>
    </xdr:to>
    <xdr:sp macro="" textlink="">
      <xdr:nvSpPr>
        <xdr:cNvPr id="14" name="Rectangle 13"/>
        <xdr:cNvSpPr/>
      </xdr:nvSpPr>
      <xdr:spPr>
        <a:xfrm>
          <a:off x="3933825" y="3276599"/>
          <a:ext cx="2486025" cy="1228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Now this is not region wise but row wise, </a:t>
          </a:r>
        </a:p>
        <a:p>
          <a:pPr algn="l"/>
          <a:r>
            <a:rPr lang="en-US" sz="1100"/>
            <a:t>If some changes the default values  all the value</a:t>
          </a:r>
          <a:r>
            <a:rPr lang="en-US" sz="1100" baseline="0"/>
            <a:t> of Year 1 then all the cell will be over written by this number in BL column. same for other years and other columns columns. </a:t>
          </a:r>
          <a:endParaRPr lang="en-US" sz="1100"/>
        </a:p>
      </xdr:txBody>
    </xdr:sp>
    <xdr:clientData/>
  </xdr:twoCellAnchor>
  <xdr:twoCellAnchor>
    <xdr:from>
      <xdr:col>3</xdr:col>
      <xdr:colOff>28575</xdr:colOff>
      <xdr:row>8</xdr:row>
      <xdr:rowOff>104775</xdr:rowOff>
    </xdr:from>
    <xdr:to>
      <xdr:col>6</xdr:col>
      <xdr:colOff>304800</xdr:colOff>
      <xdr:row>17</xdr:row>
      <xdr:rowOff>0</xdr:rowOff>
    </xdr:to>
    <xdr:cxnSp macro="">
      <xdr:nvCxnSpPr>
        <xdr:cNvPr id="16" name="Straight Arrow Connector 15"/>
        <xdr:cNvCxnSpPr/>
      </xdr:nvCxnSpPr>
      <xdr:spPr>
        <a:xfrm flipH="1" flipV="1">
          <a:off x="1857375" y="1628775"/>
          <a:ext cx="2105025" cy="16097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495300</xdr:colOff>
      <xdr:row>7</xdr:row>
      <xdr:rowOff>114300</xdr:rowOff>
    </xdr:from>
    <xdr:to>
      <xdr:col>3</xdr:col>
      <xdr:colOff>228600</xdr:colOff>
      <xdr:row>9</xdr:row>
      <xdr:rowOff>47625</xdr:rowOff>
    </xdr:to>
    <xdr:sp macro="" textlink="">
      <xdr:nvSpPr>
        <xdr:cNvPr id="17" name="Rectangle 16">
          <a:hlinkClick xmlns:r="http://schemas.openxmlformats.org/officeDocument/2006/relationships" r:id="rId1"/>
        </xdr:cNvPr>
        <xdr:cNvSpPr/>
      </xdr:nvSpPr>
      <xdr:spPr>
        <a:xfrm>
          <a:off x="1104900" y="1447800"/>
          <a:ext cx="952500" cy="314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Year 1 (BL6)</a:t>
          </a:r>
        </a:p>
      </xdr:txBody>
    </xdr:sp>
    <xdr:clientData/>
  </xdr:twoCellAnchor>
  <xdr:twoCellAnchor>
    <xdr:from>
      <xdr:col>5</xdr:col>
      <xdr:colOff>57150</xdr:colOff>
      <xdr:row>7</xdr:row>
      <xdr:rowOff>123825</xdr:rowOff>
    </xdr:from>
    <xdr:to>
      <xdr:col>6</xdr:col>
      <xdr:colOff>400050</xdr:colOff>
      <xdr:row>9</xdr:row>
      <xdr:rowOff>57150</xdr:rowOff>
    </xdr:to>
    <xdr:sp macro="" textlink="">
      <xdr:nvSpPr>
        <xdr:cNvPr id="18" name="Rectangle 17"/>
        <xdr:cNvSpPr/>
      </xdr:nvSpPr>
      <xdr:spPr>
        <a:xfrm>
          <a:off x="3105150" y="1457325"/>
          <a:ext cx="952500" cy="314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Year 2</a:t>
          </a:r>
        </a:p>
      </xdr:txBody>
    </xdr:sp>
    <xdr:clientData/>
  </xdr:twoCellAnchor>
  <xdr:twoCellAnchor>
    <xdr:from>
      <xdr:col>8</xdr:col>
      <xdr:colOff>219075</xdr:colOff>
      <xdr:row>7</xdr:row>
      <xdr:rowOff>95250</xdr:rowOff>
    </xdr:from>
    <xdr:to>
      <xdr:col>9</xdr:col>
      <xdr:colOff>561975</xdr:colOff>
      <xdr:row>9</xdr:row>
      <xdr:rowOff>28575</xdr:rowOff>
    </xdr:to>
    <xdr:sp macro="" textlink="">
      <xdr:nvSpPr>
        <xdr:cNvPr id="19" name="Rectangle 18"/>
        <xdr:cNvSpPr/>
      </xdr:nvSpPr>
      <xdr:spPr>
        <a:xfrm>
          <a:off x="5095875" y="1428750"/>
          <a:ext cx="952500" cy="314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Year 3</a:t>
          </a:r>
        </a:p>
      </xdr:txBody>
    </xdr:sp>
    <xdr:clientData/>
  </xdr:twoCellAnchor>
  <xdr:twoCellAnchor>
    <xdr:from>
      <xdr:col>11</xdr:col>
      <xdr:colOff>257175</xdr:colOff>
      <xdr:row>7</xdr:row>
      <xdr:rowOff>85725</xdr:rowOff>
    </xdr:from>
    <xdr:to>
      <xdr:col>12</xdr:col>
      <xdr:colOff>600075</xdr:colOff>
      <xdr:row>9</xdr:row>
      <xdr:rowOff>19050</xdr:rowOff>
    </xdr:to>
    <xdr:sp macro="" textlink="">
      <xdr:nvSpPr>
        <xdr:cNvPr id="20" name="Rectangle 19"/>
        <xdr:cNvSpPr/>
      </xdr:nvSpPr>
      <xdr:spPr>
        <a:xfrm>
          <a:off x="6962775" y="1419225"/>
          <a:ext cx="952500" cy="314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Year</a:t>
          </a:r>
          <a:r>
            <a:rPr lang="en-US" sz="1100" baseline="0"/>
            <a:t> 4</a:t>
          </a:r>
          <a:endParaRPr lang="en-US" sz="1100"/>
        </a:p>
      </xdr:txBody>
    </xdr:sp>
    <xdr:clientData/>
  </xdr:twoCellAnchor>
  <xdr:twoCellAnchor>
    <xdr:from>
      <xdr:col>13</xdr:col>
      <xdr:colOff>400050</xdr:colOff>
      <xdr:row>7</xdr:row>
      <xdr:rowOff>76200</xdr:rowOff>
    </xdr:from>
    <xdr:to>
      <xdr:col>15</xdr:col>
      <xdr:colOff>133350</xdr:colOff>
      <xdr:row>9</xdr:row>
      <xdr:rowOff>9525</xdr:rowOff>
    </xdr:to>
    <xdr:sp macro="" textlink="">
      <xdr:nvSpPr>
        <xdr:cNvPr id="21" name="Rectangle 20"/>
        <xdr:cNvSpPr/>
      </xdr:nvSpPr>
      <xdr:spPr>
        <a:xfrm>
          <a:off x="8324850" y="1409700"/>
          <a:ext cx="952500" cy="314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Year 5</a:t>
          </a:r>
        </a:p>
      </xdr:txBody>
    </xdr:sp>
    <xdr:clientData/>
  </xdr:twoCellAnchor>
  <xdr:twoCellAnchor>
    <xdr:from>
      <xdr:col>1</xdr:col>
      <xdr:colOff>381000</xdr:colOff>
      <xdr:row>5</xdr:row>
      <xdr:rowOff>47625</xdr:rowOff>
    </xdr:from>
    <xdr:to>
      <xdr:col>6</xdr:col>
      <xdr:colOff>342900</xdr:colOff>
      <xdr:row>7</xdr:row>
      <xdr:rowOff>85725</xdr:rowOff>
    </xdr:to>
    <xdr:sp macro="" textlink="">
      <xdr:nvSpPr>
        <xdr:cNvPr id="22" name="Rectangle 21"/>
        <xdr:cNvSpPr/>
      </xdr:nvSpPr>
      <xdr:spPr>
        <a:xfrm>
          <a:off x="990600" y="1000125"/>
          <a:ext cx="3009900" cy="419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133350</xdr:colOff>
      <xdr:row>0</xdr:row>
      <xdr:rowOff>0</xdr:rowOff>
    </xdr:from>
    <xdr:to>
      <xdr:col>17</xdr:col>
      <xdr:colOff>161925</xdr:colOff>
      <xdr:row>4</xdr:row>
      <xdr:rowOff>57151</xdr:rowOff>
    </xdr:to>
    <xdr:sp macro="" textlink="">
      <xdr:nvSpPr>
        <xdr:cNvPr id="23" name="Rectangle 22"/>
        <xdr:cNvSpPr/>
      </xdr:nvSpPr>
      <xdr:spPr>
        <a:xfrm>
          <a:off x="9277350" y="0"/>
          <a:ext cx="1247775" cy="81915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a:t>2 reset button to clear previusly stored values for other filters</a:t>
          </a:r>
        </a:p>
      </xdr:txBody>
    </xdr:sp>
    <xdr:clientData/>
  </xdr:twoCellAnchor>
  <xdr:twoCellAnchor>
    <xdr:from>
      <xdr:col>5</xdr:col>
      <xdr:colOff>100059</xdr:colOff>
      <xdr:row>4</xdr:row>
      <xdr:rowOff>124321</xdr:rowOff>
    </xdr:from>
    <xdr:to>
      <xdr:col>8</xdr:col>
      <xdr:colOff>11605</xdr:colOff>
      <xdr:row>5</xdr:row>
      <xdr:rowOff>185966</xdr:rowOff>
    </xdr:to>
    <xdr:sp macro="" textlink="">
      <xdr:nvSpPr>
        <xdr:cNvPr id="4" name="Rectangle 3"/>
        <xdr:cNvSpPr/>
      </xdr:nvSpPr>
      <xdr:spPr>
        <a:xfrm>
          <a:off x="3148059" y="886321"/>
          <a:ext cx="1740346" cy="2521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t>Reset</a:t>
          </a:r>
          <a:r>
            <a:rPr lang="en-GB" sz="1200" b="1" baseline="0"/>
            <a:t> to default</a:t>
          </a:r>
          <a:endParaRPr lang="en-GB" sz="1200" b="1"/>
        </a:p>
      </xdr:txBody>
    </xdr:sp>
    <xdr:clientData/>
  </xdr:twoCellAnchor>
  <xdr:twoCellAnchor>
    <xdr:from>
      <xdr:col>1</xdr:col>
      <xdr:colOff>110103</xdr:colOff>
      <xdr:row>4</xdr:row>
      <xdr:rowOff>124320</xdr:rowOff>
    </xdr:from>
    <xdr:to>
      <xdr:col>4</xdr:col>
      <xdr:colOff>381719</xdr:colOff>
      <xdr:row>5</xdr:row>
      <xdr:rowOff>185965</xdr:rowOff>
    </xdr:to>
    <xdr:sp macro="" textlink="">
      <xdr:nvSpPr>
        <xdr:cNvPr id="6" name="Rectangle 5"/>
        <xdr:cNvSpPr/>
      </xdr:nvSpPr>
      <xdr:spPr>
        <a:xfrm>
          <a:off x="719703" y="886320"/>
          <a:ext cx="2100416" cy="2521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t>Save current</a:t>
          </a:r>
          <a:r>
            <a:rPr lang="en-GB" sz="1200" b="1" baseline="0"/>
            <a:t> values</a:t>
          </a:r>
          <a:endParaRPr lang="en-GB" sz="1200" b="1"/>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590550</xdr:colOff>
      <xdr:row>3</xdr:row>
      <xdr:rowOff>85724</xdr:rowOff>
    </xdr:from>
    <xdr:to>
      <xdr:col>13</xdr:col>
      <xdr:colOff>114300</xdr:colOff>
      <xdr:row>7</xdr:row>
      <xdr:rowOff>66675</xdr:rowOff>
    </xdr:to>
    <xdr:sp macro="" textlink="">
      <xdr:nvSpPr>
        <xdr:cNvPr id="18" name="Rectangle 17"/>
        <xdr:cNvSpPr/>
      </xdr:nvSpPr>
      <xdr:spPr>
        <a:xfrm>
          <a:off x="1200150" y="657224"/>
          <a:ext cx="6838950" cy="742951"/>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 </a:t>
          </a:r>
        </a:p>
      </xdr:txBody>
    </xdr:sp>
    <xdr:clientData/>
  </xdr:twoCellAnchor>
  <xdr:twoCellAnchor>
    <xdr:from>
      <xdr:col>1</xdr:col>
      <xdr:colOff>590550</xdr:colOff>
      <xdr:row>7</xdr:row>
      <xdr:rowOff>66675</xdr:rowOff>
    </xdr:from>
    <xdr:to>
      <xdr:col>13</xdr:col>
      <xdr:colOff>114300</xdr:colOff>
      <xdr:row>19</xdr:row>
      <xdr:rowOff>95250</xdr:rowOff>
    </xdr:to>
    <xdr:sp macro="" textlink="">
      <xdr:nvSpPr>
        <xdr:cNvPr id="14" name="Rectangle 13"/>
        <xdr:cNvSpPr/>
      </xdr:nvSpPr>
      <xdr:spPr>
        <a:xfrm>
          <a:off x="1200150" y="1400175"/>
          <a:ext cx="6838950" cy="231457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 </a:t>
          </a:r>
        </a:p>
      </xdr:txBody>
    </xdr:sp>
    <xdr:clientData/>
  </xdr:twoCellAnchor>
  <xdr:twoCellAnchor>
    <xdr:from>
      <xdr:col>1</xdr:col>
      <xdr:colOff>590550</xdr:colOff>
      <xdr:row>4</xdr:row>
      <xdr:rowOff>85725</xdr:rowOff>
    </xdr:from>
    <xdr:to>
      <xdr:col>5</xdr:col>
      <xdr:colOff>224298</xdr:colOff>
      <xdr:row>5</xdr:row>
      <xdr:rowOff>127461</xdr:rowOff>
    </xdr:to>
    <xdr:sp macro="" textlink="">
      <xdr:nvSpPr>
        <xdr:cNvPr id="2" name="Rectangle 1"/>
        <xdr:cNvSpPr/>
      </xdr:nvSpPr>
      <xdr:spPr>
        <a:xfrm>
          <a:off x="1200150" y="847725"/>
          <a:ext cx="2072148" cy="232236"/>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200"/>
            <a:t>Default Current Head Count</a:t>
          </a:r>
        </a:p>
      </xdr:txBody>
    </xdr:sp>
    <xdr:clientData/>
  </xdr:twoCellAnchor>
  <xdr:twoCellAnchor>
    <xdr:from>
      <xdr:col>1</xdr:col>
      <xdr:colOff>590550</xdr:colOff>
      <xdr:row>5</xdr:row>
      <xdr:rowOff>130892</xdr:rowOff>
    </xdr:from>
    <xdr:to>
      <xdr:col>5</xdr:col>
      <xdr:colOff>224298</xdr:colOff>
      <xdr:row>7</xdr:row>
      <xdr:rowOff>28575</xdr:rowOff>
    </xdr:to>
    <xdr:sp macro="" textlink="">
      <xdr:nvSpPr>
        <xdr:cNvPr id="3" name="Rectangle 2">
          <a:hlinkClick xmlns:r="http://schemas.openxmlformats.org/officeDocument/2006/relationships" r:id="rId1"/>
        </xdr:cNvPr>
        <xdr:cNvSpPr/>
      </xdr:nvSpPr>
      <xdr:spPr>
        <a:xfrm>
          <a:off x="1200150" y="1083392"/>
          <a:ext cx="2072148" cy="278683"/>
        </a:xfrm>
        <a:prstGeom prst="rect">
          <a:avLst/>
        </a:prstGeom>
        <a:solidFill>
          <a:schemeClr val="accent1">
            <a:alpha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 BB </a:t>
          </a:r>
        </a:p>
      </xdr:txBody>
    </xdr:sp>
    <xdr:clientData/>
  </xdr:twoCellAnchor>
  <xdr:twoCellAnchor>
    <xdr:from>
      <xdr:col>5</xdr:col>
      <xdr:colOff>544770</xdr:colOff>
      <xdr:row>4</xdr:row>
      <xdr:rowOff>83266</xdr:rowOff>
    </xdr:from>
    <xdr:to>
      <xdr:col>9</xdr:col>
      <xdr:colOff>180976</xdr:colOff>
      <xdr:row>5</xdr:row>
      <xdr:rowOff>133350</xdr:rowOff>
    </xdr:to>
    <xdr:sp macro="" textlink="">
      <xdr:nvSpPr>
        <xdr:cNvPr id="4" name="Rectangle 3"/>
        <xdr:cNvSpPr/>
      </xdr:nvSpPr>
      <xdr:spPr>
        <a:xfrm>
          <a:off x="3592770" y="845266"/>
          <a:ext cx="2074606" cy="24058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000"/>
            <a:t>Optimistic Headcoount (Default Number)</a:t>
          </a:r>
        </a:p>
      </xdr:txBody>
    </xdr:sp>
    <xdr:clientData/>
  </xdr:twoCellAnchor>
  <xdr:twoCellAnchor>
    <xdr:from>
      <xdr:col>5</xdr:col>
      <xdr:colOff>544769</xdr:colOff>
      <xdr:row>5</xdr:row>
      <xdr:rowOff>130892</xdr:rowOff>
    </xdr:from>
    <xdr:to>
      <xdr:col>9</xdr:col>
      <xdr:colOff>182057</xdr:colOff>
      <xdr:row>7</xdr:row>
      <xdr:rowOff>28575</xdr:rowOff>
    </xdr:to>
    <xdr:sp macro="" textlink="">
      <xdr:nvSpPr>
        <xdr:cNvPr id="5" name="Rectangle 4"/>
        <xdr:cNvSpPr/>
      </xdr:nvSpPr>
      <xdr:spPr>
        <a:xfrm>
          <a:off x="3592769" y="1083392"/>
          <a:ext cx="2075688" cy="278683"/>
        </a:xfrm>
        <a:prstGeom prst="rect">
          <a:avLst/>
        </a:prstGeom>
        <a:solidFill>
          <a:schemeClr val="accent1">
            <a:alpha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 BD</a:t>
          </a:r>
        </a:p>
      </xdr:txBody>
    </xdr:sp>
    <xdr:clientData/>
  </xdr:twoCellAnchor>
  <xdr:twoCellAnchor>
    <xdr:from>
      <xdr:col>9</xdr:col>
      <xdr:colOff>516195</xdr:colOff>
      <xdr:row>4</xdr:row>
      <xdr:rowOff>26116</xdr:rowOff>
    </xdr:from>
    <xdr:to>
      <xdr:col>13</xdr:col>
      <xdr:colOff>104775</xdr:colOff>
      <xdr:row>5</xdr:row>
      <xdr:rowOff>76200</xdr:rowOff>
    </xdr:to>
    <xdr:sp macro="" textlink="">
      <xdr:nvSpPr>
        <xdr:cNvPr id="12" name="Rectangle 11"/>
        <xdr:cNvSpPr/>
      </xdr:nvSpPr>
      <xdr:spPr>
        <a:xfrm>
          <a:off x="6002595" y="788116"/>
          <a:ext cx="2026980" cy="2405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200"/>
            <a:t>Change Optimistic Headcount</a:t>
          </a:r>
        </a:p>
      </xdr:txBody>
    </xdr:sp>
    <xdr:clientData/>
  </xdr:twoCellAnchor>
  <xdr:twoCellAnchor>
    <xdr:from>
      <xdr:col>9</xdr:col>
      <xdr:colOff>516194</xdr:colOff>
      <xdr:row>5</xdr:row>
      <xdr:rowOff>73742</xdr:rowOff>
    </xdr:from>
    <xdr:to>
      <xdr:col>13</xdr:col>
      <xdr:colOff>105832</xdr:colOff>
      <xdr:row>6</xdr:row>
      <xdr:rowOff>161925</xdr:rowOff>
    </xdr:to>
    <xdr:sp macro="" textlink="">
      <xdr:nvSpPr>
        <xdr:cNvPr id="13" name="Rectangle 12">
          <a:hlinkClick xmlns:r="http://schemas.openxmlformats.org/officeDocument/2006/relationships" r:id="rId1"/>
        </xdr:cNvPr>
        <xdr:cNvSpPr/>
      </xdr:nvSpPr>
      <xdr:spPr>
        <a:xfrm>
          <a:off x="6002594" y="1026242"/>
          <a:ext cx="2028038" cy="278683"/>
        </a:xfrm>
        <a:prstGeom prst="rect">
          <a:avLst/>
        </a:prstGeom>
        <a:solidFill>
          <a:schemeClr val="accent1">
            <a:alpha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#BD </a:t>
          </a:r>
        </a:p>
      </xdr:txBody>
    </xdr:sp>
    <xdr:clientData/>
  </xdr:twoCellAnchor>
  <xdr:twoCellAnchor>
    <xdr:from>
      <xdr:col>0</xdr:col>
      <xdr:colOff>19050</xdr:colOff>
      <xdr:row>0</xdr:row>
      <xdr:rowOff>19050</xdr:rowOff>
    </xdr:from>
    <xdr:to>
      <xdr:col>3</xdr:col>
      <xdr:colOff>290666</xdr:colOff>
      <xdr:row>1</xdr:row>
      <xdr:rowOff>80695</xdr:rowOff>
    </xdr:to>
    <xdr:sp macro="" textlink="">
      <xdr:nvSpPr>
        <xdr:cNvPr id="19" name="Rectangle 18">
          <a:hlinkClick xmlns:r="http://schemas.openxmlformats.org/officeDocument/2006/relationships" r:id="rId2"/>
        </xdr:cNvPr>
        <xdr:cNvSpPr/>
      </xdr:nvSpPr>
      <xdr:spPr>
        <a:xfrm>
          <a:off x="19050" y="19050"/>
          <a:ext cx="2100416" cy="25214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t>Back to Model Setup</a:t>
          </a:r>
        </a:p>
      </xdr:txBody>
    </xdr:sp>
    <xdr:clientData/>
  </xdr:twoCellAnchor>
  <xdr:twoCellAnchor editAs="oneCell">
    <xdr:from>
      <xdr:col>1</xdr:col>
      <xdr:colOff>590551</xdr:colOff>
      <xdr:row>7</xdr:row>
      <xdr:rowOff>133350</xdr:rowOff>
    </xdr:from>
    <xdr:to>
      <xdr:col>13</xdr:col>
      <xdr:colOff>76201</xdr:colOff>
      <xdr:row>19</xdr:row>
      <xdr:rowOff>75930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1200151" y="1466850"/>
          <a:ext cx="6800850" cy="2228580"/>
        </a:xfrm>
        <a:prstGeom prst="rect">
          <a:avLst/>
        </a:prstGeom>
      </xdr:spPr>
    </xdr:pic>
    <xdr:clientData/>
  </xdr:twoCellAnchor>
  <xdr:twoCellAnchor>
    <xdr:from>
      <xdr:col>2</xdr:col>
      <xdr:colOff>28574</xdr:colOff>
      <xdr:row>15</xdr:row>
      <xdr:rowOff>152400</xdr:rowOff>
    </xdr:from>
    <xdr:to>
      <xdr:col>2</xdr:col>
      <xdr:colOff>552449</xdr:colOff>
      <xdr:row>16</xdr:row>
      <xdr:rowOff>180975</xdr:rowOff>
    </xdr:to>
    <xdr:sp macro="" textlink="">
      <xdr:nvSpPr>
        <xdr:cNvPr id="21" name="TextBox 20"/>
        <xdr:cNvSpPr txBox="1"/>
      </xdr:nvSpPr>
      <xdr:spPr>
        <a:xfrm>
          <a:off x="1247774" y="3009900"/>
          <a:ext cx="523875"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0%</a:t>
          </a:r>
        </a:p>
      </xdr:txBody>
    </xdr:sp>
    <xdr:clientData/>
  </xdr:twoCellAnchor>
  <xdr:twoCellAnchor>
    <xdr:from>
      <xdr:col>12</xdr:col>
      <xdr:colOff>123824</xdr:colOff>
      <xdr:row>15</xdr:row>
      <xdr:rowOff>161925</xdr:rowOff>
    </xdr:from>
    <xdr:to>
      <xdr:col>13</xdr:col>
      <xdr:colOff>38099</xdr:colOff>
      <xdr:row>17</xdr:row>
      <xdr:rowOff>0</xdr:rowOff>
    </xdr:to>
    <xdr:sp macro="" textlink="">
      <xdr:nvSpPr>
        <xdr:cNvPr id="22" name="TextBox 21"/>
        <xdr:cNvSpPr txBox="1"/>
      </xdr:nvSpPr>
      <xdr:spPr>
        <a:xfrm>
          <a:off x="7439024" y="3019425"/>
          <a:ext cx="523875"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100%</a:t>
          </a:r>
        </a:p>
      </xdr:txBody>
    </xdr:sp>
    <xdr:clientData/>
  </xdr:twoCellAnchor>
  <xdr:twoCellAnchor>
    <xdr:from>
      <xdr:col>7</xdr:col>
      <xdr:colOff>123825</xdr:colOff>
      <xdr:row>16</xdr:row>
      <xdr:rowOff>66675</xdr:rowOff>
    </xdr:from>
    <xdr:to>
      <xdr:col>8</xdr:col>
      <xdr:colOff>485775</xdr:colOff>
      <xdr:row>17</xdr:row>
      <xdr:rowOff>180975</xdr:rowOff>
    </xdr:to>
    <xdr:sp macro="" textlink="">
      <xdr:nvSpPr>
        <xdr:cNvPr id="6" name="Rectangle 5"/>
        <xdr:cNvSpPr/>
      </xdr:nvSpPr>
      <xdr:spPr>
        <a:xfrm>
          <a:off x="4391025" y="3114675"/>
          <a:ext cx="971550" cy="30480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X% = 4%</a:t>
          </a:r>
        </a:p>
      </xdr:txBody>
    </xdr:sp>
    <xdr:clientData/>
  </xdr:twoCellAnchor>
  <xdr:twoCellAnchor>
    <xdr:from>
      <xdr:col>3</xdr:col>
      <xdr:colOff>19050</xdr:colOff>
      <xdr:row>20</xdr:row>
      <xdr:rowOff>0</xdr:rowOff>
    </xdr:from>
    <xdr:to>
      <xdr:col>6</xdr:col>
      <xdr:colOff>590550</xdr:colOff>
      <xdr:row>23</xdr:row>
      <xdr:rowOff>0</xdr:rowOff>
    </xdr:to>
    <xdr:sp macro="" textlink="">
      <xdr:nvSpPr>
        <xdr:cNvPr id="7" name="Rectangle 6">
          <a:hlinkClick xmlns:r="http://schemas.openxmlformats.org/officeDocument/2006/relationships" r:id="rId1"/>
        </xdr:cNvPr>
        <xdr:cNvSpPr/>
      </xdr:nvSpPr>
      <xdr:spPr>
        <a:xfrm>
          <a:off x="1847850" y="3819525"/>
          <a:ext cx="2400300" cy="58102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114300</xdr:colOff>
      <xdr:row>21</xdr:row>
      <xdr:rowOff>47625</xdr:rowOff>
    </xdr:from>
    <xdr:to>
      <xdr:col>7</xdr:col>
      <xdr:colOff>428625</xdr:colOff>
      <xdr:row>22</xdr:row>
      <xdr:rowOff>9525</xdr:rowOff>
    </xdr:to>
    <xdr:sp macro="" textlink="">
      <xdr:nvSpPr>
        <xdr:cNvPr id="8" name="Right Arrow 7"/>
        <xdr:cNvSpPr/>
      </xdr:nvSpPr>
      <xdr:spPr>
        <a:xfrm>
          <a:off x="4381500" y="4057650"/>
          <a:ext cx="31432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76200</xdr:colOff>
      <xdr:row>19</xdr:row>
      <xdr:rowOff>66675</xdr:rowOff>
    </xdr:from>
    <xdr:to>
      <xdr:col>15</xdr:col>
      <xdr:colOff>600075</xdr:colOff>
      <xdr:row>25</xdr:row>
      <xdr:rowOff>180975</xdr:rowOff>
    </xdr:to>
    <xdr:sp macro="" textlink="">
      <xdr:nvSpPr>
        <xdr:cNvPr id="9" name="Rectangle 8"/>
        <xdr:cNvSpPr/>
      </xdr:nvSpPr>
      <xdr:spPr>
        <a:xfrm>
          <a:off x="7391400" y="3686175"/>
          <a:ext cx="2352675" cy="1276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 user can change the value</a:t>
          </a:r>
          <a:r>
            <a:rPr lang="en-US" sz="1100" baseline="0"/>
            <a:t> of X, Example if X is made 0% then BD value will become BB and  new Optimistic  Headcount will be same as 165</a:t>
          </a:r>
          <a:r>
            <a:rPr lang="en-US" sz="1100"/>
            <a:t>. </a:t>
          </a:r>
        </a:p>
        <a:p>
          <a:pPr algn="l"/>
          <a:r>
            <a:rPr lang="en-US" sz="1100"/>
            <a:t>Value of BD column will be over written for the selected filter. </a:t>
          </a:r>
        </a:p>
      </xdr:txBody>
    </xdr:sp>
    <xdr:clientData/>
  </xdr:twoCellAnchor>
  <xdr:twoCellAnchor>
    <xdr:from>
      <xdr:col>7</xdr:col>
      <xdr:colOff>333375</xdr:colOff>
      <xdr:row>17</xdr:row>
      <xdr:rowOff>133350</xdr:rowOff>
    </xdr:from>
    <xdr:to>
      <xdr:col>13</xdr:col>
      <xdr:colOff>228600</xdr:colOff>
      <xdr:row>21</xdr:row>
      <xdr:rowOff>38100</xdr:rowOff>
    </xdr:to>
    <xdr:cxnSp macro="">
      <xdr:nvCxnSpPr>
        <xdr:cNvPr id="11" name="Straight Arrow Connector 10"/>
        <xdr:cNvCxnSpPr/>
      </xdr:nvCxnSpPr>
      <xdr:spPr>
        <a:xfrm flipH="1" flipV="1">
          <a:off x="4600575" y="3371850"/>
          <a:ext cx="3552825" cy="676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104775</xdr:colOff>
      <xdr:row>1</xdr:row>
      <xdr:rowOff>76200</xdr:rowOff>
    </xdr:from>
    <xdr:to>
      <xdr:col>13</xdr:col>
      <xdr:colOff>114300</xdr:colOff>
      <xdr:row>2</xdr:row>
      <xdr:rowOff>137845</xdr:rowOff>
    </xdr:to>
    <xdr:sp macro="" textlink="">
      <xdr:nvSpPr>
        <xdr:cNvPr id="23" name="Rectangle 22"/>
        <xdr:cNvSpPr/>
      </xdr:nvSpPr>
      <xdr:spPr>
        <a:xfrm>
          <a:off x="5591175" y="266700"/>
          <a:ext cx="2447925" cy="2521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t"/>
        <a:lstStyle/>
        <a:p>
          <a:pPr algn="ctr"/>
          <a:r>
            <a:rPr lang="en-GB" sz="1200" b="1"/>
            <a:t>Reset</a:t>
          </a:r>
          <a:r>
            <a:rPr lang="en-GB" sz="1200" b="1" baseline="0"/>
            <a:t> all values to default</a:t>
          </a:r>
          <a:endParaRPr lang="en-GB" sz="1200" b="1"/>
        </a:p>
      </xdr:txBody>
    </xdr:sp>
    <xdr:clientData/>
  </xdr:twoCellAnchor>
  <xdr:twoCellAnchor>
    <xdr:from>
      <xdr:col>13</xdr:col>
      <xdr:colOff>438150</xdr:colOff>
      <xdr:row>0</xdr:row>
      <xdr:rowOff>57150</xdr:rowOff>
    </xdr:from>
    <xdr:to>
      <xdr:col>15</xdr:col>
      <xdr:colOff>466725</xdr:colOff>
      <xdr:row>4</xdr:row>
      <xdr:rowOff>114301</xdr:rowOff>
    </xdr:to>
    <xdr:sp macro="" textlink="">
      <xdr:nvSpPr>
        <xdr:cNvPr id="24" name="Rectangle 23"/>
        <xdr:cNvSpPr/>
      </xdr:nvSpPr>
      <xdr:spPr>
        <a:xfrm>
          <a:off x="8362950" y="57150"/>
          <a:ext cx="1247775" cy="81915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a:t>2 reset button to clear previusly stored values for other filters</a:t>
          </a:r>
        </a:p>
      </xdr:txBody>
    </xdr:sp>
    <xdr:clientData/>
  </xdr:twoCellAnchor>
  <xdr:twoCellAnchor>
    <xdr:from>
      <xdr:col>1</xdr:col>
      <xdr:colOff>590550</xdr:colOff>
      <xdr:row>2</xdr:row>
      <xdr:rowOff>47625</xdr:rowOff>
    </xdr:from>
    <xdr:to>
      <xdr:col>13</xdr:col>
      <xdr:colOff>133350</xdr:colOff>
      <xdr:row>3</xdr:row>
      <xdr:rowOff>76200</xdr:rowOff>
    </xdr:to>
    <xdr:sp macro="" textlink="">
      <xdr:nvSpPr>
        <xdr:cNvPr id="25" name="Rectangle 24"/>
        <xdr:cNvSpPr/>
      </xdr:nvSpPr>
      <xdr:spPr>
        <a:xfrm>
          <a:off x="1200150" y="428625"/>
          <a:ext cx="6858000"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Right-sizing Adjustments</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104775</xdr:colOff>
      <xdr:row>6</xdr:row>
      <xdr:rowOff>66675</xdr:rowOff>
    </xdr:from>
    <xdr:to>
      <xdr:col>15</xdr:col>
      <xdr:colOff>161925</xdr:colOff>
      <xdr:row>8</xdr:row>
      <xdr:rowOff>142876</xdr:rowOff>
    </xdr:to>
    <xdr:sp macro="" textlink="">
      <xdr:nvSpPr>
        <xdr:cNvPr id="53" name="Rectangle 52"/>
        <xdr:cNvSpPr/>
      </xdr:nvSpPr>
      <xdr:spPr>
        <a:xfrm>
          <a:off x="714375" y="1209675"/>
          <a:ext cx="8591550" cy="457201"/>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 </a:t>
          </a:r>
        </a:p>
      </xdr:txBody>
    </xdr:sp>
    <xdr:clientData/>
  </xdr:twoCellAnchor>
  <xdr:twoCellAnchor>
    <xdr:from>
      <xdr:col>1</xdr:col>
      <xdr:colOff>104775</xdr:colOff>
      <xdr:row>3</xdr:row>
      <xdr:rowOff>180975</xdr:rowOff>
    </xdr:from>
    <xdr:to>
      <xdr:col>15</xdr:col>
      <xdr:colOff>161925</xdr:colOff>
      <xdr:row>6</xdr:row>
      <xdr:rowOff>66676</xdr:rowOff>
    </xdr:to>
    <xdr:sp macro="" textlink="">
      <xdr:nvSpPr>
        <xdr:cNvPr id="55" name="Rectangle 54"/>
        <xdr:cNvSpPr/>
      </xdr:nvSpPr>
      <xdr:spPr>
        <a:xfrm>
          <a:off x="714375" y="752475"/>
          <a:ext cx="8591550" cy="457201"/>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 </a:t>
          </a:r>
        </a:p>
      </xdr:txBody>
    </xdr:sp>
    <xdr:clientData/>
  </xdr:twoCellAnchor>
  <xdr:twoCellAnchor>
    <xdr:from>
      <xdr:col>1</xdr:col>
      <xdr:colOff>104775</xdr:colOff>
      <xdr:row>8</xdr:row>
      <xdr:rowOff>142875</xdr:rowOff>
    </xdr:from>
    <xdr:to>
      <xdr:col>15</xdr:col>
      <xdr:colOff>161925</xdr:colOff>
      <xdr:row>21</xdr:row>
      <xdr:rowOff>9525</xdr:rowOff>
    </xdr:to>
    <xdr:sp macro="" textlink="">
      <xdr:nvSpPr>
        <xdr:cNvPr id="48" name="Rectangle 47"/>
        <xdr:cNvSpPr/>
      </xdr:nvSpPr>
      <xdr:spPr>
        <a:xfrm>
          <a:off x="714375" y="1666875"/>
          <a:ext cx="8591550" cy="2343150"/>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133350</xdr:colOff>
      <xdr:row>9</xdr:row>
      <xdr:rowOff>47625</xdr:rowOff>
    </xdr:from>
    <xdr:to>
      <xdr:col>15</xdr:col>
      <xdr:colOff>109538</xdr:colOff>
      <xdr:row>14</xdr:row>
      <xdr:rowOff>76200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950" y="1762125"/>
          <a:ext cx="8510588" cy="981075"/>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3</xdr:col>
      <xdr:colOff>400050</xdr:colOff>
      <xdr:row>15</xdr:row>
      <xdr:rowOff>19050</xdr:rowOff>
    </xdr:from>
    <xdr:to>
      <xdr:col>5</xdr:col>
      <xdr:colOff>253335</xdr:colOff>
      <xdr:row>15</xdr:row>
      <xdr:rowOff>26577</xdr:rowOff>
    </xdr:to>
    <xdr:cxnSp macro="">
      <xdr:nvCxnSpPr>
        <xdr:cNvPr id="3" name="Straight Connector 2"/>
        <xdr:cNvCxnSpPr/>
      </xdr:nvCxnSpPr>
      <xdr:spPr>
        <a:xfrm>
          <a:off x="2228850" y="2876550"/>
          <a:ext cx="1072485" cy="752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108924</xdr:colOff>
      <xdr:row>14</xdr:row>
      <xdr:rowOff>159927</xdr:rowOff>
    </xdr:from>
    <xdr:to>
      <xdr:col>4</xdr:col>
      <xdr:colOff>238126</xdr:colOff>
      <xdr:row>15</xdr:row>
      <xdr:rowOff>87314</xdr:rowOff>
    </xdr:to>
    <xdr:sp macro="" textlink="">
      <xdr:nvSpPr>
        <xdr:cNvPr id="4" name="Oval 3"/>
        <xdr:cNvSpPr/>
      </xdr:nvSpPr>
      <xdr:spPr>
        <a:xfrm>
          <a:off x="2547324" y="2826927"/>
          <a:ext cx="129202" cy="11788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3</xdr:col>
      <xdr:colOff>281910</xdr:colOff>
      <xdr:row>15</xdr:row>
      <xdr:rowOff>29827</xdr:rowOff>
    </xdr:from>
    <xdr:to>
      <xdr:col>5</xdr:col>
      <xdr:colOff>129510</xdr:colOff>
      <xdr:row>16</xdr:row>
      <xdr:rowOff>116326</xdr:rowOff>
    </xdr:to>
    <xdr:sp macro="" textlink="">
      <xdr:nvSpPr>
        <xdr:cNvPr id="5" name="TextBox 17"/>
        <xdr:cNvSpPr txBox="1"/>
      </xdr:nvSpPr>
      <xdr:spPr>
        <a:xfrm>
          <a:off x="2110710" y="2887327"/>
          <a:ext cx="106680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$ 0</a:t>
          </a:r>
        </a:p>
      </xdr:txBody>
    </xdr:sp>
    <xdr:clientData/>
  </xdr:twoCellAnchor>
  <xdr:twoCellAnchor>
    <xdr:from>
      <xdr:col>4</xdr:col>
      <xdr:colOff>481935</xdr:colOff>
      <xdr:row>15</xdr:row>
      <xdr:rowOff>78226</xdr:rowOff>
    </xdr:from>
    <xdr:to>
      <xdr:col>6</xdr:col>
      <xdr:colOff>329535</xdr:colOff>
      <xdr:row>16</xdr:row>
      <xdr:rowOff>164725</xdr:rowOff>
    </xdr:to>
    <xdr:sp macro="" textlink="">
      <xdr:nvSpPr>
        <xdr:cNvPr id="6" name="TextBox 20"/>
        <xdr:cNvSpPr txBox="1"/>
      </xdr:nvSpPr>
      <xdr:spPr>
        <a:xfrm>
          <a:off x="2920335" y="2935726"/>
          <a:ext cx="106680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$1000</a:t>
          </a:r>
        </a:p>
      </xdr:txBody>
    </xdr:sp>
    <xdr:clientData/>
  </xdr:twoCellAnchor>
  <xdr:twoCellAnchor>
    <xdr:from>
      <xdr:col>6</xdr:col>
      <xdr:colOff>57611</xdr:colOff>
      <xdr:row>15</xdr:row>
      <xdr:rowOff>26577</xdr:rowOff>
    </xdr:from>
    <xdr:to>
      <xdr:col>8</xdr:col>
      <xdr:colOff>38100</xdr:colOff>
      <xdr:row>15</xdr:row>
      <xdr:rowOff>28575</xdr:rowOff>
    </xdr:to>
    <xdr:cxnSp macro="">
      <xdr:nvCxnSpPr>
        <xdr:cNvPr id="7" name="Straight Connector 6"/>
        <xdr:cNvCxnSpPr/>
      </xdr:nvCxnSpPr>
      <xdr:spPr>
        <a:xfrm>
          <a:off x="3715211" y="2884077"/>
          <a:ext cx="1199689" cy="1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370400</xdr:colOff>
      <xdr:row>14</xdr:row>
      <xdr:rowOff>159927</xdr:rowOff>
    </xdr:from>
    <xdr:to>
      <xdr:col>6</xdr:col>
      <xdr:colOff>499602</xdr:colOff>
      <xdr:row>15</xdr:row>
      <xdr:rowOff>87314</xdr:rowOff>
    </xdr:to>
    <xdr:sp macro="" textlink="">
      <xdr:nvSpPr>
        <xdr:cNvPr id="8" name="Oval 7"/>
        <xdr:cNvSpPr/>
      </xdr:nvSpPr>
      <xdr:spPr>
        <a:xfrm>
          <a:off x="4028000" y="2826927"/>
          <a:ext cx="129202" cy="11788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5</xdr:col>
      <xdr:colOff>558135</xdr:colOff>
      <xdr:row>15</xdr:row>
      <xdr:rowOff>35328</xdr:rowOff>
    </xdr:from>
    <xdr:to>
      <xdr:col>7</xdr:col>
      <xdr:colOff>405735</xdr:colOff>
      <xdr:row>16</xdr:row>
      <xdr:rowOff>121827</xdr:rowOff>
    </xdr:to>
    <xdr:sp macro="" textlink="">
      <xdr:nvSpPr>
        <xdr:cNvPr id="9" name="TextBox 25"/>
        <xdr:cNvSpPr txBox="1"/>
      </xdr:nvSpPr>
      <xdr:spPr>
        <a:xfrm>
          <a:off x="3606135" y="2892828"/>
          <a:ext cx="106680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$ 0</a:t>
          </a:r>
        </a:p>
      </xdr:txBody>
    </xdr:sp>
    <xdr:clientData/>
  </xdr:twoCellAnchor>
  <xdr:twoCellAnchor>
    <xdr:from>
      <xdr:col>7</xdr:col>
      <xdr:colOff>234285</xdr:colOff>
      <xdr:row>15</xdr:row>
      <xdr:rowOff>26577</xdr:rowOff>
    </xdr:from>
    <xdr:to>
      <xdr:col>9</xdr:col>
      <xdr:colOff>81885</xdr:colOff>
      <xdr:row>16</xdr:row>
      <xdr:rowOff>113076</xdr:rowOff>
    </xdr:to>
    <xdr:sp macro="" textlink="">
      <xdr:nvSpPr>
        <xdr:cNvPr id="10" name="TextBox 26"/>
        <xdr:cNvSpPr txBox="1"/>
      </xdr:nvSpPr>
      <xdr:spPr>
        <a:xfrm>
          <a:off x="4501485" y="2884077"/>
          <a:ext cx="106680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$1000</a:t>
          </a:r>
        </a:p>
      </xdr:txBody>
    </xdr:sp>
    <xdr:clientData/>
  </xdr:twoCellAnchor>
  <xdr:twoCellAnchor>
    <xdr:from>
      <xdr:col>5</xdr:col>
      <xdr:colOff>481935</xdr:colOff>
      <xdr:row>14</xdr:row>
      <xdr:rowOff>26577</xdr:rowOff>
    </xdr:from>
    <xdr:to>
      <xdr:col>5</xdr:col>
      <xdr:colOff>481935</xdr:colOff>
      <xdr:row>20</xdr:row>
      <xdr:rowOff>178977</xdr:rowOff>
    </xdr:to>
    <xdr:cxnSp macro="">
      <xdr:nvCxnSpPr>
        <xdr:cNvPr id="15" name="Straight Connector 14"/>
        <xdr:cNvCxnSpPr/>
      </xdr:nvCxnSpPr>
      <xdr:spPr>
        <a:xfrm>
          <a:off x="3529935" y="2693577"/>
          <a:ext cx="0" cy="1295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129510</xdr:colOff>
      <xdr:row>14</xdr:row>
      <xdr:rowOff>17052</xdr:rowOff>
    </xdr:from>
    <xdr:to>
      <xdr:col>8</xdr:col>
      <xdr:colOff>129510</xdr:colOff>
      <xdr:row>20</xdr:row>
      <xdr:rowOff>169452</xdr:rowOff>
    </xdr:to>
    <xdr:cxnSp macro="">
      <xdr:nvCxnSpPr>
        <xdr:cNvPr id="16" name="Straight Connector 15"/>
        <xdr:cNvCxnSpPr/>
      </xdr:nvCxnSpPr>
      <xdr:spPr>
        <a:xfrm>
          <a:off x="5006310" y="2684052"/>
          <a:ext cx="0" cy="1295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219536</xdr:colOff>
      <xdr:row>15</xdr:row>
      <xdr:rowOff>26577</xdr:rowOff>
    </xdr:from>
    <xdr:to>
      <xdr:col>10</xdr:col>
      <xdr:colOff>200025</xdr:colOff>
      <xdr:row>15</xdr:row>
      <xdr:rowOff>28575</xdr:rowOff>
    </xdr:to>
    <xdr:cxnSp macro="">
      <xdr:nvCxnSpPr>
        <xdr:cNvPr id="21" name="Straight Connector 20"/>
        <xdr:cNvCxnSpPr/>
      </xdr:nvCxnSpPr>
      <xdr:spPr>
        <a:xfrm>
          <a:off x="5096336" y="2884077"/>
          <a:ext cx="1199689" cy="1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532325</xdr:colOff>
      <xdr:row>14</xdr:row>
      <xdr:rowOff>159927</xdr:rowOff>
    </xdr:from>
    <xdr:to>
      <xdr:col>9</xdr:col>
      <xdr:colOff>51927</xdr:colOff>
      <xdr:row>15</xdr:row>
      <xdr:rowOff>87314</xdr:rowOff>
    </xdr:to>
    <xdr:sp macro="" textlink="">
      <xdr:nvSpPr>
        <xdr:cNvPr id="22" name="Oval 21"/>
        <xdr:cNvSpPr/>
      </xdr:nvSpPr>
      <xdr:spPr>
        <a:xfrm>
          <a:off x="5409125" y="2826927"/>
          <a:ext cx="129202" cy="11788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8</xdr:col>
      <xdr:colOff>110460</xdr:colOff>
      <xdr:row>15</xdr:row>
      <xdr:rowOff>35328</xdr:rowOff>
    </xdr:from>
    <xdr:to>
      <xdr:col>9</xdr:col>
      <xdr:colOff>567660</xdr:colOff>
      <xdr:row>16</xdr:row>
      <xdr:rowOff>121827</xdr:rowOff>
    </xdr:to>
    <xdr:sp macro="" textlink="">
      <xdr:nvSpPr>
        <xdr:cNvPr id="23" name="TextBox 25"/>
        <xdr:cNvSpPr txBox="1"/>
      </xdr:nvSpPr>
      <xdr:spPr>
        <a:xfrm>
          <a:off x="4987260" y="2892828"/>
          <a:ext cx="106680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$ 0</a:t>
          </a:r>
        </a:p>
      </xdr:txBody>
    </xdr:sp>
    <xdr:clientData/>
  </xdr:twoCellAnchor>
  <xdr:twoCellAnchor>
    <xdr:from>
      <xdr:col>9</xdr:col>
      <xdr:colOff>396210</xdr:colOff>
      <xdr:row>15</xdr:row>
      <xdr:rowOff>26577</xdr:rowOff>
    </xdr:from>
    <xdr:to>
      <xdr:col>11</xdr:col>
      <xdr:colOff>243810</xdr:colOff>
      <xdr:row>16</xdr:row>
      <xdr:rowOff>113076</xdr:rowOff>
    </xdr:to>
    <xdr:sp macro="" textlink="">
      <xdr:nvSpPr>
        <xdr:cNvPr id="24" name="TextBox 26"/>
        <xdr:cNvSpPr txBox="1"/>
      </xdr:nvSpPr>
      <xdr:spPr>
        <a:xfrm>
          <a:off x="5882610" y="2884077"/>
          <a:ext cx="106680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$1000</a:t>
          </a:r>
        </a:p>
      </xdr:txBody>
    </xdr:sp>
    <xdr:clientData/>
  </xdr:twoCellAnchor>
  <xdr:twoCellAnchor>
    <xdr:from>
      <xdr:col>10</xdr:col>
      <xdr:colOff>339060</xdr:colOff>
      <xdr:row>14</xdr:row>
      <xdr:rowOff>7527</xdr:rowOff>
    </xdr:from>
    <xdr:to>
      <xdr:col>10</xdr:col>
      <xdr:colOff>339060</xdr:colOff>
      <xdr:row>20</xdr:row>
      <xdr:rowOff>159927</xdr:rowOff>
    </xdr:to>
    <xdr:cxnSp macro="">
      <xdr:nvCxnSpPr>
        <xdr:cNvPr id="25" name="Straight Connector 24"/>
        <xdr:cNvCxnSpPr/>
      </xdr:nvCxnSpPr>
      <xdr:spPr>
        <a:xfrm>
          <a:off x="6435060" y="2674527"/>
          <a:ext cx="0" cy="1295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410036</xdr:colOff>
      <xdr:row>15</xdr:row>
      <xdr:rowOff>55152</xdr:rowOff>
    </xdr:from>
    <xdr:to>
      <xdr:col>12</xdr:col>
      <xdr:colOff>390525</xdr:colOff>
      <xdr:row>15</xdr:row>
      <xdr:rowOff>57150</xdr:rowOff>
    </xdr:to>
    <xdr:cxnSp macro="">
      <xdr:nvCxnSpPr>
        <xdr:cNvPr id="26" name="Straight Connector 25"/>
        <xdr:cNvCxnSpPr/>
      </xdr:nvCxnSpPr>
      <xdr:spPr>
        <a:xfrm>
          <a:off x="6506036" y="2912652"/>
          <a:ext cx="1199689" cy="1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113225</xdr:colOff>
      <xdr:row>14</xdr:row>
      <xdr:rowOff>188502</xdr:rowOff>
    </xdr:from>
    <xdr:to>
      <xdr:col>11</xdr:col>
      <xdr:colOff>242427</xdr:colOff>
      <xdr:row>15</xdr:row>
      <xdr:rowOff>115889</xdr:rowOff>
    </xdr:to>
    <xdr:sp macro="" textlink="">
      <xdr:nvSpPr>
        <xdr:cNvPr id="27" name="Oval 26"/>
        <xdr:cNvSpPr/>
      </xdr:nvSpPr>
      <xdr:spPr>
        <a:xfrm>
          <a:off x="6818825" y="2855502"/>
          <a:ext cx="129202" cy="11788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10</xdr:col>
      <xdr:colOff>300960</xdr:colOff>
      <xdr:row>15</xdr:row>
      <xdr:rowOff>63903</xdr:rowOff>
    </xdr:from>
    <xdr:to>
      <xdr:col>12</xdr:col>
      <xdr:colOff>148560</xdr:colOff>
      <xdr:row>16</xdr:row>
      <xdr:rowOff>150402</xdr:rowOff>
    </xdr:to>
    <xdr:sp macro="" textlink="">
      <xdr:nvSpPr>
        <xdr:cNvPr id="28" name="TextBox 25"/>
        <xdr:cNvSpPr txBox="1"/>
      </xdr:nvSpPr>
      <xdr:spPr>
        <a:xfrm>
          <a:off x="6396960" y="2921403"/>
          <a:ext cx="106680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$ 0</a:t>
          </a:r>
        </a:p>
      </xdr:txBody>
    </xdr:sp>
    <xdr:clientData/>
  </xdr:twoCellAnchor>
  <xdr:twoCellAnchor>
    <xdr:from>
      <xdr:col>11</xdr:col>
      <xdr:colOff>586710</xdr:colOff>
      <xdr:row>15</xdr:row>
      <xdr:rowOff>55152</xdr:rowOff>
    </xdr:from>
    <xdr:to>
      <xdr:col>13</xdr:col>
      <xdr:colOff>434310</xdr:colOff>
      <xdr:row>16</xdr:row>
      <xdr:rowOff>141651</xdr:rowOff>
    </xdr:to>
    <xdr:sp macro="" textlink="">
      <xdr:nvSpPr>
        <xdr:cNvPr id="29" name="TextBox 26"/>
        <xdr:cNvSpPr txBox="1"/>
      </xdr:nvSpPr>
      <xdr:spPr>
        <a:xfrm>
          <a:off x="7292310" y="2912652"/>
          <a:ext cx="106680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$1000</a:t>
          </a:r>
        </a:p>
      </xdr:txBody>
    </xdr:sp>
    <xdr:clientData/>
  </xdr:twoCellAnchor>
  <xdr:twoCellAnchor>
    <xdr:from>
      <xdr:col>12</xdr:col>
      <xdr:colOff>548610</xdr:colOff>
      <xdr:row>14</xdr:row>
      <xdr:rowOff>7527</xdr:rowOff>
    </xdr:from>
    <xdr:to>
      <xdr:col>12</xdr:col>
      <xdr:colOff>548610</xdr:colOff>
      <xdr:row>20</xdr:row>
      <xdr:rowOff>159927</xdr:rowOff>
    </xdr:to>
    <xdr:cxnSp macro="">
      <xdr:nvCxnSpPr>
        <xdr:cNvPr id="30" name="Straight Connector 29"/>
        <xdr:cNvCxnSpPr/>
      </xdr:nvCxnSpPr>
      <xdr:spPr>
        <a:xfrm>
          <a:off x="7863810" y="2674527"/>
          <a:ext cx="0" cy="1295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38561</xdr:colOff>
      <xdr:row>15</xdr:row>
      <xdr:rowOff>64677</xdr:rowOff>
    </xdr:from>
    <xdr:to>
      <xdr:col>15</xdr:col>
      <xdr:colOff>19050</xdr:colOff>
      <xdr:row>15</xdr:row>
      <xdr:rowOff>66675</xdr:rowOff>
    </xdr:to>
    <xdr:cxnSp macro="">
      <xdr:nvCxnSpPr>
        <xdr:cNvPr id="31" name="Straight Connector 30"/>
        <xdr:cNvCxnSpPr/>
      </xdr:nvCxnSpPr>
      <xdr:spPr>
        <a:xfrm>
          <a:off x="7963361" y="2922177"/>
          <a:ext cx="1199689" cy="19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351350</xdr:colOff>
      <xdr:row>15</xdr:row>
      <xdr:rowOff>7527</xdr:rowOff>
    </xdr:from>
    <xdr:to>
      <xdr:col>13</xdr:col>
      <xdr:colOff>480552</xdr:colOff>
      <xdr:row>15</xdr:row>
      <xdr:rowOff>125414</xdr:rowOff>
    </xdr:to>
    <xdr:sp macro="" textlink="">
      <xdr:nvSpPr>
        <xdr:cNvPr id="32" name="Oval 31"/>
        <xdr:cNvSpPr/>
      </xdr:nvSpPr>
      <xdr:spPr>
        <a:xfrm>
          <a:off x="8276150" y="2865027"/>
          <a:ext cx="129202" cy="11788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12</xdr:col>
      <xdr:colOff>539085</xdr:colOff>
      <xdr:row>15</xdr:row>
      <xdr:rowOff>73428</xdr:rowOff>
    </xdr:from>
    <xdr:to>
      <xdr:col>14</xdr:col>
      <xdr:colOff>386685</xdr:colOff>
      <xdr:row>16</xdr:row>
      <xdr:rowOff>159927</xdr:rowOff>
    </xdr:to>
    <xdr:sp macro="" textlink="">
      <xdr:nvSpPr>
        <xdr:cNvPr id="33" name="TextBox 25"/>
        <xdr:cNvSpPr txBox="1"/>
      </xdr:nvSpPr>
      <xdr:spPr>
        <a:xfrm>
          <a:off x="7854285" y="2930928"/>
          <a:ext cx="106680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$ 0</a:t>
          </a:r>
        </a:p>
      </xdr:txBody>
    </xdr:sp>
    <xdr:clientData/>
  </xdr:twoCellAnchor>
  <xdr:twoCellAnchor>
    <xdr:from>
      <xdr:col>14</xdr:col>
      <xdr:colOff>215235</xdr:colOff>
      <xdr:row>15</xdr:row>
      <xdr:rowOff>64677</xdr:rowOff>
    </xdr:from>
    <xdr:to>
      <xdr:col>16</xdr:col>
      <xdr:colOff>62835</xdr:colOff>
      <xdr:row>16</xdr:row>
      <xdr:rowOff>151176</xdr:rowOff>
    </xdr:to>
    <xdr:sp macro="" textlink="">
      <xdr:nvSpPr>
        <xdr:cNvPr id="34" name="TextBox 26"/>
        <xdr:cNvSpPr txBox="1"/>
      </xdr:nvSpPr>
      <xdr:spPr>
        <a:xfrm>
          <a:off x="8749635" y="2922177"/>
          <a:ext cx="106680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$1000</a:t>
          </a:r>
        </a:p>
      </xdr:txBody>
    </xdr:sp>
    <xdr:clientData/>
  </xdr:twoCellAnchor>
  <xdr:twoCellAnchor>
    <xdr:from>
      <xdr:col>15</xdr:col>
      <xdr:colOff>139035</xdr:colOff>
      <xdr:row>14</xdr:row>
      <xdr:rowOff>17052</xdr:rowOff>
    </xdr:from>
    <xdr:to>
      <xdr:col>15</xdr:col>
      <xdr:colOff>139035</xdr:colOff>
      <xdr:row>20</xdr:row>
      <xdr:rowOff>169452</xdr:rowOff>
    </xdr:to>
    <xdr:cxnSp macro="">
      <xdr:nvCxnSpPr>
        <xdr:cNvPr id="35" name="Straight Connector 34"/>
        <xdr:cNvCxnSpPr/>
      </xdr:nvCxnSpPr>
      <xdr:spPr>
        <a:xfrm>
          <a:off x="9283035" y="2684052"/>
          <a:ext cx="0" cy="1295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253335</xdr:colOff>
      <xdr:row>14</xdr:row>
      <xdr:rowOff>7527</xdr:rowOff>
    </xdr:from>
    <xdr:to>
      <xdr:col>3</xdr:col>
      <xdr:colOff>253335</xdr:colOff>
      <xdr:row>20</xdr:row>
      <xdr:rowOff>159927</xdr:rowOff>
    </xdr:to>
    <xdr:cxnSp macro="">
      <xdr:nvCxnSpPr>
        <xdr:cNvPr id="37" name="Straight Connector 36"/>
        <xdr:cNvCxnSpPr/>
      </xdr:nvCxnSpPr>
      <xdr:spPr>
        <a:xfrm>
          <a:off x="2082135" y="2674527"/>
          <a:ext cx="0" cy="1295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18</xdr:row>
      <xdr:rowOff>66675</xdr:rowOff>
    </xdr:from>
    <xdr:to>
      <xdr:col>5</xdr:col>
      <xdr:colOff>76200</xdr:colOff>
      <xdr:row>19</xdr:row>
      <xdr:rowOff>133350</xdr:rowOff>
    </xdr:to>
    <xdr:sp macro="" textlink="">
      <xdr:nvSpPr>
        <xdr:cNvPr id="43" name="Rectangle 42">
          <a:hlinkClick xmlns:r="http://schemas.openxmlformats.org/officeDocument/2006/relationships" r:id="rId2"/>
        </xdr:cNvPr>
        <xdr:cNvSpPr/>
      </xdr:nvSpPr>
      <xdr:spPr>
        <a:xfrm>
          <a:off x="2466975" y="3495675"/>
          <a:ext cx="657225" cy="25717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 EN</a:t>
          </a:r>
        </a:p>
      </xdr:txBody>
    </xdr:sp>
    <xdr:clientData/>
  </xdr:twoCellAnchor>
  <xdr:twoCellAnchor>
    <xdr:from>
      <xdr:col>6</xdr:col>
      <xdr:colOff>276225</xdr:colOff>
      <xdr:row>18</xdr:row>
      <xdr:rowOff>76200</xdr:rowOff>
    </xdr:from>
    <xdr:to>
      <xdr:col>7</xdr:col>
      <xdr:colOff>323850</xdr:colOff>
      <xdr:row>19</xdr:row>
      <xdr:rowOff>142875</xdr:rowOff>
    </xdr:to>
    <xdr:sp macro="" textlink="">
      <xdr:nvSpPr>
        <xdr:cNvPr id="44" name="Rectangle 43"/>
        <xdr:cNvSpPr/>
      </xdr:nvSpPr>
      <xdr:spPr>
        <a:xfrm>
          <a:off x="3933825" y="3505200"/>
          <a:ext cx="657225" cy="25717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#EO</a:t>
          </a:r>
        </a:p>
      </xdr:txBody>
    </xdr:sp>
    <xdr:clientData/>
  </xdr:twoCellAnchor>
  <xdr:twoCellAnchor>
    <xdr:from>
      <xdr:col>8</xdr:col>
      <xdr:colOff>485775</xdr:colOff>
      <xdr:row>18</xdr:row>
      <xdr:rowOff>57150</xdr:rowOff>
    </xdr:from>
    <xdr:to>
      <xdr:col>9</xdr:col>
      <xdr:colOff>533400</xdr:colOff>
      <xdr:row>19</xdr:row>
      <xdr:rowOff>123825</xdr:rowOff>
    </xdr:to>
    <xdr:sp macro="" textlink="">
      <xdr:nvSpPr>
        <xdr:cNvPr id="45" name="Rectangle 44"/>
        <xdr:cNvSpPr/>
      </xdr:nvSpPr>
      <xdr:spPr>
        <a:xfrm>
          <a:off x="5362575" y="3486150"/>
          <a:ext cx="657225" cy="25717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#EP</a:t>
          </a:r>
        </a:p>
      </xdr:txBody>
    </xdr:sp>
    <xdr:clientData/>
  </xdr:twoCellAnchor>
  <xdr:twoCellAnchor>
    <xdr:from>
      <xdr:col>11</xdr:col>
      <xdr:colOff>85725</xdr:colOff>
      <xdr:row>18</xdr:row>
      <xdr:rowOff>47625</xdr:rowOff>
    </xdr:from>
    <xdr:to>
      <xdr:col>12</xdr:col>
      <xdr:colOff>133350</xdr:colOff>
      <xdr:row>19</xdr:row>
      <xdr:rowOff>114300</xdr:rowOff>
    </xdr:to>
    <xdr:sp macro="" textlink="">
      <xdr:nvSpPr>
        <xdr:cNvPr id="46" name="Rectangle 45"/>
        <xdr:cNvSpPr/>
      </xdr:nvSpPr>
      <xdr:spPr>
        <a:xfrm>
          <a:off x="6791325" y="3476625"/>
          <a:ext cx="657225" cy="25717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#EQ</a:t>
          </a:r>
        </a:p>
      </xdr:txBody>
    </xdr:sp>
    <xdr:clientData/>
  </xdr:twoCellAnchor>
  <xdr:twoCellAnchor>
    <xdr:from>
      <xdr:col>13</xdr:col>
      <xdr:colOff>266700</xdr:colOff>
      <xdr:row>18</xdr:row>
      <xdr:rowOff>38100</xdr:rowOff>
    </xdr:from>
    <xdr:to>
      <xdr:col>14</xdr:col>
      <xdr:colOff>314325</xdr:colOff>
      <xdr:row>19</xdr:row>
      <xdr:rowOff>104775</xdr:rowOff>
    </xdr:to>
    <xdr:sp macro="" textlink="">
      <xdr:nvSpPr>
        <xdr:cNvPr id="47" name="Rectangle 46"/>
        <xdr:cNvSpPr/>
      </xdr:nvSpPr>
      <xdr:spPr>
        <a:xfrm>
          <a:off x="8191500" y="3467100"/>
          <a:ext cx="657225" cy="25717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#ER</a:t>
          </a:r>
        </a:p>
      </xdr:txBody>
    </xdr:sp>
    <xdr:clientData/>
  </xdr:twoCellAnchor>
  <xdr:twoCellAnchor>
    <xdr:from>
      <xdr:col>1</xdr:col>
      <xdr:colOff>228600</xdr:colOff>
      <xdr:row>15</xdr:row>
      <xdr:rowOff>85725</xdr:rowOff>
    </xdr:from>
    <xdr:to>
      <xdr:col>3</xdr:col>
      <xdr:colOff>171450</xdr:colOff>
      <xdr:row>19</xdr:row>
      <xdr:rowOff>85725</xdr:rowOff>
    </xdr:to>
    <xdr:sp macro="" textlink="">
      <xdr:nvSpPr>
        <xdr:cNvPr id="49" name="Rectangle 48"/>
        <xdr:cNvSpPr/>
      </xdr:nvSpPr>
      <xdr:spPr>
        <a:xfrm>
          <a:off x="838200" y="2943225"/>
          <a:ext cx="1162050" cy="7620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Change</a:t>
          </a:r>
          <a:r>
            <a:rPr lang="en-US" sz="1100" baseline="0"/>
            <a:t> Default Values</a:t>
          </a:r>
          <a:endParaRPr lang="en-US" sz="1100"/>
        </a:p>
      </xdr:txBody>
    </xdr:sp>
    <xdr:clientData/>
  </xdr:twoCellAnchor>
  <xdr:twoCellAnchor>
    <xdr:from>
      <xdr:col>12</xdr:col>
      <xdr:colOff>437631</xdr:colOff>
      <xdr:row>6</xdr:row>
      <xdr:rowOff>161926</xdr:rowOff>
    </xdr:from>
    <xdr:to>
      <xdr:col>15</xdr:col>
      <xdr:colOff>123825</xdr:colOff>
      <xdr:row>8</xdr:row>
      <xdr:rowOff>33071</xdr:rowOff>
    </xdr:to>
    <xdr:sp macro="" textlink="">
      <xdr:nvSpPr>
        <xdr:cNvPr id="51" name="Rectangle 50"/>
        <xdr:cNvSpPr/>
      </xdr:nvSpPr>
      <xdr:spPr>
        <a:xfrm>
          <a:off x="7752831" y="1304926"/>
          <a:ext cx="1514994" cy="2521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t>Reset</a:t>
          </a:r>
          <a:r>
            <a:rPr lang="en-GB" sz="1200" b="1" baseline="0"/>
            <a:t> to default</a:t>
          </a:r>
          <a:endParaRPr lang="en-GB" sz="1200" b="1"/>
        </a:p>
      </xdr:txBody>
    </xdr:sp>
    <xdr:clientData/>
  </xdr:twoCellAnchor>
  <xdr:twoCellAnchor>
    <xdr:from>
      <xdr:col>9</xdr:col>
      <xdr:colOff>581025</xdr:colOff>
      <xdr:row>6</xdr:row>
      <xdr:rowOff>152400</xdr:rowOff>
    </xdr:from>
    <xdr:to>
      <xdr:col>12</xdr:col>
      <xdr:colOff>152400</xdr:colOff>
      <xdr:row>8</xdr:row>
      <xdr:rowOff>23545</xdr:rowOff>
    </xdr:to>
    <xdr:sp macro="" textlink="">
      <xdr:nvSpPr>
        <xdr:cNvPr id="52" name="Rectangle 51"/>
        <xdr:cNvSpPr/>
      </xdr:nvSpPr>
      <xdr:spPr>
        <a:xfrm>
          <a:off x="6067425" y="1295400"/>
          <a:ext cx="1400175" cy="2521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t"/>
        <a:lstStyle/>
        <a:p>
          <a:pPr algn="ctr"/>
          <a:r>
            <a:rPr lang="en-GB" sz="1200" b="1"/>
            <a:t>Save current</a:t>
          </a:r>
          <a:r>
            <a:rPr lang="en-GB" sz="1200" b="1" baseline="0"/>
            <a:t> values</a:t>
          </a:r>
          <a:endParaRPr lang="en-GB" sz="1200" b="1"/>
        </a:p>
      </xdr:txBody>
    </xdr:sp>
    <xdr:clientData/>
  </xdr:twoCellAnchor>
  <xdr:twoCellAnchor>
    <xdr:from>
      <xdr:col>11</xdr:col>
      <xdr:colOff>114300</xdr:colOff>
      <xdr:row>4</xdr:row>
      <xdr:rowOff>104776</xdr:rowOff>
    </xdr:from>
    <xdr:to>
      <xdr:col>15</xdr:col>
      <xdr:colOff>123825</xdr:colOff>
      <xdr:row>5</xdr:row>
      <xdr:rowOff>166421</xdr:rowOff>
    </xdr:to>
    <xdr:sp macro="" textlink="">
      <xdr:nvSpPr>
        <xdr:cNvPr id="54" name="Rectangle 53"/>
        <xdr:cNvSpPr/>
      </xdr:nvSpPr>
      <xdr:spPr>
        <a:xfrm>
          <a:off x="6819900" y="866776"/>
          <a:ext cx="2447925" cy="2521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t"/>
        <a:lstStyle/>
        <a:p>
          <a:pPr algn="ctr"/>
          <a:r>
            <a:rPr lang="en-GB" sz="1200" b="1"/>
            <a:t>Reset</a:t>
          </a:r>
          <a:r>
            <a:rPr lang="en-GB" sz="1200" b="1" baseline="0"/>
            <a:t> all values to default</a:t>
          </a:r>
          <a:endParaRPr lang="en-GB" sz="1200" b="1"/>
        </a:p>
      </xdr:txBody>
    </xdr:sp>
    <xdr:clientData/>
  </xdr:twoCellAnchor>
  <xdr:twoCellAnchor>
    <xdr:from>
      <xdr:col>0</xdr:col>
      <xdr:colOff>19050</xdr:colOff>
      <xdr:row>0</xdr:row>
      <xdr:rowOff>28575</xdr:rowOff>
    </xdr:from>
    <xdr:to>
      <xdr:col>3</xdr:col>
      <xdr:colOff>290666</xdr:colOff>
      <xdr:row>1</xdr:row>
      <xdr:rowOff>90220</xdr:rowOff>
    </xdr:to>
    <xdr:sp macro="" textlink="">
      <xdr:nvSpPr>
        <xdr:cNvPr id="59" name="Rectangle 58">
          <a:hlinkClick xmlns:r="http://schemas.openxmlformats.org/officeDocument/2006/relationships" r:id="rId3"/>
        </xdr:cNvPr>
        <xdr:cNvSpPr/>
      </xdr:nvSpPr>
      <xdr:spPr>
        <a:xfrm>
          <a:off x="19050" y="28575"/>
          <a:ext cx="2100416" cy="25214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t>Back to Model Setup</a:t>
          </a:r>
        </a:p>
      </xdr:txBody>
    </xdr:sp>
    <xdr:clientData/>
  </xdr:twoCellAnchor>
  <xdr:twoCellAnchor>
    <xdr:from>
      <xdr:col>2</xdr:col>
      <xdr:colOff>533400</xdr:colOff>
      <xdr:row>20</xdr:row>
      <xdr:rowOff>9525</xdr:rowOff>
    </xdr:from>
    <xdr:to>
      <xdr:col>4</xdr:col>
      <xdr:colOff>9525</xdr:colOff>
      <xdr:row>23</xdr:row>
      <xdr:rowOff>19050</xdr:rowOff>
    </xdr:to>
    <xdr:cxnSp macro="">
      <xdr:nvCxnSpPr>
        <xdr:cNvPr id="12" name="Straight Arrow Connector 11"/>
        <xdr:cNvCxnSpPr/>
      </xdr:nvCxnSpPr>
      <xdr:spPr>
        <a:xfrm flipV="1">
          <a:off x="1752600" y="3819525"/>
          <a:ext cx="695325" cy="5810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23</xdr:row>
      <xdr:rowOff>57150</xdr:rowOff>
    </xdr:from>
    <xdr:to>
      <xdr:col>6</xdr:col>
      <xdr:colOff>28575</xdr:colOff>
      <xdr:row>28</xdr:row>
      <xdr:rowOff>57150</xdr:rowOff>
    </xdr:to>
    <xdr:sp macro="" textlink="">
      <xdr:nvSpPr>
        <xdr:cNvPr id="13" name="Rectangle 12">
          <a:hlinkClick xmlns:r="http://schemas.openxmlformats.org/officeDocument/2006/relationships" r:id="rId2"/>
        </xdr:cNvPr>
        <xdr:cNvSpPr/>
      </xdr:nvSpPr>
      <xdr:spPr>
        <a:xfrm>
          <a:off x="676275" y="4438650"/>
          <a:ext cx="3009900" cy="952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a:t>
          </a:r>
          <a:r>
            <a:rPr lang="en-US" sz="1100" baseline="0"/>
            <a:t> default numbers will come from column EN7 in data preparation tab , if someone changes the toggle the new value will be over written for entire column of EN selected filter). </a:t>
          </a:r>
        </a:p>
        <a:p>
          <a:pPr algn="l"/>
          <a:r>
            <a:rPr lang="en-US" sz="1100" baseline="0"/>
            <a:t>Same case for other years</a:t>
          </a:r>
          <a:endParaRPr lang="en-US" sz="1100"/>
        </a:p>
      </xdr:txBody>
    </xdr:sp>
    <xdr:clientData/>
  </xdr:twoCellAnchor>
  <xdr:twoCellAnchor>
    <xdr:from>
      <xdr:col>2</xdr:col>
      <xdr:colOff>533400</xdr:colOff>
      <xdr:row>15</xdr:row>
      <xdr:rowOff>161925</xdr:rowOff>
    </xdr:from>
    <xdr:to>
      <xdr:col>4</xdr:col>
      <xdr:colOff>114300</xdr:colOff>
      <xdr:row>23</xdr:row>
      <xdr:rowOff>0</xdr:rowOff>
    </xdr:to>
    <xdr:cxnSp macro="">
      <xdr:nvCxnSpPr>
        <xdr:cNvPr id="17" name="Straight Arrow Connector 16"/>
        <xdr:cNvCxnSpPr/>
      </xdr:nvCxnSpPr>
      <xdr:spPr>
        <a:xfrm flipV="1">
          <a:off x="1752600" y="3019425"/>
          <a:ext cx="800100" cy="13620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504825</xdr:colOff>
      <xdr:row>12</xdr:row>
      <xdr:rowOff>133350</xdr:rowOff>
    </xdr:from>
    <xdr:to>
      <xdr:col>3</xdr:col>
      <xdr:colOff>523875</xdr:colOff>
      <xdr:row>23</xdr:row>
      <xdr:rowOff>28576</xdr:rowOff>
    </xdr:to>
    <xdr:cxnSp macro="">
      <xdr:nvCxnSpPr>
        <xdr:cNvPr id="50" name="Straight Arrow Connector 49"/>
        <xdr:cNvCxnSpPr/>
      </xdr:nvCxnSpPr>
      <xdr:spPr>
        <a:xfrm flipV="1">
          <a:off x="1724025" y="2419350"/>
          <a:ext cx="628650" cy="19907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419100</xdr:colOff>
      <xdr:row>2</xdr:row>
      <xdr:rowOff>133350</xdr:rowOff>
    </xdr:from>
    <xdr:to>
      <xdr:col>15</xdr:col>
      <xdr:colOff>133350</xdr:colOff>
      <xdr:row>6</xdr:row>
      <xdr:rowOff>133351</xdr:rowOff>
    </xdr:to>
    <xdr:cxnSp macro="">
      <xdr:nvCxnSpPr>
        <xdr:cNvPr id="20" name="Straight Arrow Connector 19"/>
        <xdr:cNvCxnSpPr/>
      </xdr:nvCxnSpPr>
      <xdr:spPr>
        <a:xfrm flipV="1">
          <a:off x="8953500" y="514350"/>
          <a:ext cx="323850" cy="76200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85725</xdr:colOff>
      <xdr:row>1</xdr:row>
      <xdr:rowOff>161925</xdr:rowOff>
    </xdr:from>
    <xdr:to>
      <xdr:col>14</xdr:col>
      <xdr:colOff>581025</xdr:colOff>
      <xdr:row>6</xdr:row>
      <xdr:rowOff>19050</xdr:rowOff>
    </xdr:to>
    <xdr:cxnSp macro="">
      <xdr:nvCxnSpPr>
        <xdr:cNvPr id="56" name="Straight Arrow Connector 55"/>
        <xdr:cNvCxnSpPr/>
      </xdr:nvCxnSpPr>
      <xdr:spPr>
        <a:xfrm flipV="1">
          <a:off x="8620125" y="352425"/>
          <a:ext cx="495300" cy="809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200025</xdr:colOff>
      <xdr:row>0</xdr:row>
      <xdr:rowOff>47624</xdr:rowOff>
    </xdr:from>
    <xdr:to>
      <xdr:col>17</xdr:col>
      <xdr:colOff>228600</xdr:colOff>
      <xdr:row>4</xdr:row>
      <xdr:rowOff>104775</xdr:rowOff>
    </xdr:to>
    <xdr:sp macro="" textlink="">
      <xdr:nvSpPr>
        <xdr:cNvPr id="36" name="Rectangle 35"/>
        <xdr:cNvSpPr/>
      </xdr:nvSpPr>
      <xdr:spPr>
        <a:xfrm>
          <a:off x="9344025" y="47624"/>
          <a:ext cx="1247775" cy="81915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a:t>2 reset button to clear previusly stored values for other filters</a:t>
          </a:r>
        </a:p>
      </xdr:txBody>
    </xdr:sp>
    <xdr:clientData/>
  </xdr:twoCellAnchor>
  <xdr:twoCellAnchor>
    <xdr:from>
      <xdr:col>1</xdr:col>
      <xdr:colOff>95250</xdr:colOff>
      <xdr:row>2</xdr:row>
      <xdr:rowOff>95250</xdr:rowOff>
    </xdr:from>
    <xdr:to>
      <xdr:col>15</xdr:col>
      <xdr:colOff>504826</xdr:colOff>
      <xdr:row>3</xdr:row>
      <xdr:rowOff>123825</xdr:rowOff>
    </xdr:to>
    <xdr:sp macro="" textlink="">
      <xdr:nvSpPr>
        <xdr:cNvPr id="57" name="Rectangle 56"/>
        <xdr:cNvSpPr/>
      </xdr:nvSpPr>
      <xdr:spPr>
        <a:xfrm>
          <a:off x="704850" y="476250"/>
          <a:ext cx="8943976"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 L&amp;D Investment</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600075</xdr:colOff>
      <xdr:row>4</xdr:row>
      <xdr:rowOff>9524</xdr:rowOff>
    </xdr:from>
    <xdr:to>
      <xdr:col>16</xdr:col>
      <xdr:colOff>47625</xdr:colOff>
      <xdr:row>9</xdr:row>
      <xdr:rowOff>9525</xdr:rowOff>
    </xdr:to>
    <xdr:sp macro="" textlink="">
      <xdr:nvSpPr>
        <xdr:cNvPr id="33" name="Rectangle 32"/>
        <xdr:cNvSpPr/>
      </xdr:nvSpPr>
      <xdr:spPr>
        <a:xfrm>
          <a:off x="1209675" y="771524"/>
          <a:ext cx="8591550" cy="952501"/>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 </a:t>
          </a:r>
        </a:p>
      </xdr:txBody>
    </xdr:sp>
    <xdr:clientData/>
  </xdr:twoCellAnchor>
  <xdr:twoCellAnchor>
    <xdr:from>
      <xdr:col>1</xdr:col>
      <xdr:colOff>600075</xdr:colOff>
      <xdr:row>9</xdr:row>
      <xdr:rowOff>9525</xdr:rowOff>
    </xdr:from>
    <xdr:to>
      <xdr:col>16</xdr:col>
      <xdr:colOff>47625</xdr:colOff>
      <xdr:row>18</xdr:row>
      <xdr:rowOff>133350</xdr:rowOff>
    </xdr:to>
    <xdr:sp macro="" textlink="">
      <xdr:nvSpPr>
        <xdr:cNvPr id="37" name="Rectangle 36"/>
        <xdr:cNvSpPr/>
      </xdr:nvSpPr>
      <xdr:spPr>
        <a:xfrm>
          <a:off x="1209675" y="1724025"/>
          <a:ext cx="8591550" cy="183832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 </a:t>
          </a:r>
        </a:p>
      </xdr:txBody>
    </xdr:sp>
    <xdr:clientData/>
  </xdr:twoCellAnchor>
  <xdr:twoCellAnchor>
    <xdr:from>
      <xdr:col>2</xdr:col>
      <xdr:colOff>9525</xdr:colOff>
      <xdr:row>13</xdr:row>
      <xdr:rowOff>112765</xdr:rowOff>
    </xdr:from>
    <xdr:to>
      <xdr:col>4</xdr:col>
      <xdr:colOff>276225</xdr:colOff>
      <xdr:row>17</xdr:row>
      <xdr:rowOff>152357</xdr:rowOff>
    </xdr:to>
    <xdr:sp macro="" textlink="">
      <xdr:nvSpPr>
        <xdr:cNvPr id="2" name="Rectangle 1"/>
        <xdr:cNvSpPr/>
      </xdr:nvSpPr>
      <xdr:spPr>
        <a:xfrm>
          <a:off x="1228725" y="2589265"/>
          <a:ext cx="1485900" cy="801592"/>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endParaRPr>
        </a:p>
      </xdr:txBody>
    </xdr:sp>
    <xdr:clientData/>
  </xdr:twoCellAnchor>
  <xdr:twoCellAnchor>
    <xdr:from>
      <xdr:col>2</xdr:col>
      <xdr:colOff>0</xdr:colOff>
      <xdr:row>11</xdr:row>
      <xdr:rowOff>177683</xdr:rowOff>
    </xdr:from>
    <xdr:to>
      <xdr:col>4</xdr:col>
      <xdr:colOff>295158</xdr:colOff>
      <xdr:row>13</xdr:row>
      <xdr:rowOff>117807</xdr:rowOff>
    </xdr:to>
    <xdr:sp macro="" textlink="">
      <xdr:nvSpPr>
        <xdr:cNvPr id="3" name="Rectangle 2"/>
        <xdr:cNvSpPr/>
      </xdr:nvSpPr>
      <xdr:spPr>
        <a:xfrm>
          <a:off x="1219200" y="2273183"/>
          <a:ext cx="1514358" cy="321124"/>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200">
              <a:solidFill>
                <a:schemeClr val="tx1"/>
              </a:solidFill>
            </a:rPr>
            <a:t> Q1</a:t>
          </a:r>
        </a:p>
      </xdr:txBody>
    </xdr:sp>
    <xdr:clientData/>
  </xdr:twoCellAnchor>
  <xdr:twoCellAnchor>
    <xdr:from>
      <xdr:col>5</xdr:col>
      <xdr:colOff>0</xdr:colOff>
      <xdr:row>11</xdr:row>
      <xdr:rowOff>177683</xdr:rowOff>
    </xdr:from>
    <xdr:to>
      <xdr:col>7</xdr:col>
      <xdr:colOff>295158</xdr:colOff>
      <xdr:row>13</xdr:row>
      <xdr:rowOff>117807</xdr:rowOff>
    </xdr:to>
    <xdr:sp macro="" textlink="">
      <xdr:nvSpPr>
        <xdr:cNvPr id="4" name="Rectangle 3"/>
        <xdr:cNvSpPr/>
      </xdr:nvSpPr>
      <xdr:spPr>
        <a:xfrm>
          <a:off x="3048000" y="2273183"/>
          <a:ext cx="1514358" cy="321124"/>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200">
              <a:solidFill>
                <a:schemeClr val="tx1"/>
              </a:solidFill>
            </a:rPr>
            <a:t>Q2</a:t>
          </a:r>
        </a:p>
      </xdr:txBody>
    </xdr:sp>
    <xdr:clientData/>
  </xdr:twoCellAnchor>
  <xdr:twoCellAnchor>
    <xdr:from>
      <xdr:col>8</xdr:col>
      <xdr:colOff>0</xdr:colOff>
      <xdr:row>11</xdr:row>
      <xdr:rowOff>177683</xdr:rowOff>
    </xdr:from>
    <xdr:to>
      <xdr:col>10</xdr:col>
      <xdr:colOff>168961</xdr:colOff>
      <xdr:row>13</xdr:row>
      <xdr:rowOff>117807</xdr:rowOff>
    </xdr:to>
    <xdr:sp macro="" textlink="">
      <xdr:nvSpPr>
        <xdr:cNvPr id="5" name="Rectangle 4"/>
        <xdr:cNvSpPr/>
      </xdr:nvSpPr>
      <xdr:spPr>
        <a:xfrm>
          <a:off x="4876800" y="2273183"/>
          <a:ext cx="1388161" cy="321124"/>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200">
              <a:solidFill>
                <a:schemeClr val="tx1"/>
              </a:solidFill>
            </a:rPr>
            <a:t>Q3</a:t>
          </a:r>
        </a:p>
      </xdr:txBody>
    </xdr:sp>
    <xdr:clientData/>
  </xdr:twoCellAnchor>
  <xdr:twoCellAnchor>
    <xdr:from>
      <xdr:col>10</xdr:col>
      <xdr:colOff>457200</xdr:colOff>
      <xdr:row>11</xdr:row>
      <xdr:rowOff>171450</xdr:rowOff>
    </xdr:from>
    <xdr:to>
      <xdr:col>12</xdr:col>
      <xdr:colOff>563063</xdr:colOff>
      <xdr:row>13</xdr:row>
      <xdr:rowOff>90166</xdr:rowOff>
    </xdr:to>
    <xdr:sp macro="" textlink="">
      <xdr:nvSpPr>
        <xdr:cNvPr id="6" name="Rectangle 5"/>
        <xdr:cNvSpPr/>
      </xdr:nvSpPr>
      <xdr:spPr>
        <a:xfrm>
          <a:off x="6553200" y="2266950"/>
          <a:ext cx="1325063" cy="299716"/>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200">
              <a:solidFill>
                <a:schemeClr val="tx1"/>
              </a:solidFill>
            </a:rPr>
            <a:t> Q4</a:t>
          </a:r>
        </a:p>
      </xdr:txBody>
    </xdr:sp>
    <xdr:clientData/>
  </xdr:twoCellAnchor>
  <xdr:twoCellAnchor>
    <xdr:from>
      <xdr:col>5</xdr:col>
      <xdr:colOff>9525</xdr:colOff>
      <xdr:row>13</xdr:row>
      <xdr:rowOff>114301</xdr:rowOff>
    </xdr:from>
    <xdr:to>
      <xdr:col>7</xdr:col>
      <xdr:colOff>285751</xdr:colOff>
      <xdr:row>17</xdr:row>
      <xdr:rowOff>153893</xdr:rowOff>
    </xdr:to>
    <xdr:sp macro="" textlink="">
      <xdr:nvSpPr>
        <xdr:cNvPr id="7" name="Rectangle 6"/>
        <xdr:cNvSpPr/>
      </xdr:nvSpPr>
      <xdr:spPr>
        <a:xfrm>
          <a:off x="3057525" y="2590801"/>
          <a:ext cx="1495426" cy="801592"/>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endParaRPr>
        </a:p>
      </xdr:txBody>
    </xdr:sp>
    <xdr:clientData/>
  </xdr:twoCellAnchor>
  <xdr:twoCellAnchor>
    <xdr:from>
      <xdr:col>8</xdr:col>
      <xdr:colOff>9525</xdr:colOff>
      <xdr:row>13</xdr:row>
      <xdr:rowOff>122290</xdr:rowOff>
    </xdr:from>
    <xdr:to>
      <xdr:col>10</xdr:col>
      <xdr:colOff>152400</xdr:colOff>
      <xdr:row>17</xdr:row>
      <xdr:rowOff>161882</xdr:rowOff>
    </xdr:to>
    <xdr:sp macro="" textlink="">
      <xdr:nvSpPr>
        <xdr:cNvPr id="8" name="Rectangle 7"/>
        <xdr:cNvSpPr/>
      </xdr:nvSpPr>
      <xdr:spPr>
        <a:xfrm>
          <a:off x="4886325" y="2598790"/>
          <a:ext cx="1362075" cy="801592"/>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endParaRPr>
        </a:p>
      </xdr:txBody>
    </xdr:sp>
    <xdr:clientData/>
  </xdr:twoCellAnchor>
  <xdr:twoCellAnchor>
    <xdr:from>
      <xdr:col>10</xdr:col>
      <xdr:colOff>485775</xdr:colOff>
      <xdr:row>13</xdr:row>
      <xdr:rowOff>84190</xdr:rowOff>
    </xdr:from>
    <xdr:to>
      <xdr:col>12</xdr:col>
      <xdr:colOff>552450</xdr:colOff>
      <xdr:row>17</xdr:row>
      <xdr:rowOff>123782</xdr:rowOff>
    </xdr:to>
    <xdr:sp macro="" textlink="">
      <xdr:nvSpPr>
        <xdr:cNvPr id="9" name="Rectangle 8"/>
        <xdr:cNvSpPr/>
      </xdr:nvSpPr>
      <xdr:spPr>
        <a:xfrm>
          <a:off x="6581775" y="2560690"/>
          <a:ext cx="1285875" cy="801592"/>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endParaRPr>
        </a:p>
      </xdr:txBody>
    </xdr:sp>
    <xdr:clientData/>
  </xdr:twoCellAnchor>
  <xdr:twoCellAnchor>
    <xdr:from>
      <xdr:col>2</xdr:col>
      <xdr:colOff>0</xdr:colOff>
      <xdr:row>6</xdr:row>
      <xdr:rowOff>133350</xdr:rowOff>
    </xdr:from>
    <xdr:to>
      <xdr:col>4</xdr:col>
      <xdr:colOff>295158</xdr:colOff>
      <xdr:row>8</xdr:row>
      <xdr:rowOff>104775</xdr:rowOff>
    </xdr:to>
    <xdr:sp macro="" textlink="">
      <xdr:nvSpPr>
        <xdr:cNvPr id="10" name="Rectangle 9">
          <a:hlinkClick xmlns:r="http://schemas.openxmlformats.org/officeDocument/2006/relationships" r:id="rId1"/>
        </xdr:cNvPr>
        <xdr:cNvSpPr/>
      </xdr:nvSpPr>
      <xdr:spPr>
        <a:xfrm>
          <a:off x="1219200" y="1276350"/>
          <a:ext cx="1514358" cy="3524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200"/>
            <a:t>Year 1</a:t>
          </a:r>
        </a:p>
      </xdr:txBody>
    </xdr:sp>
    <xdr:clientData/>
  </xdr:twoCellAnchor>
  <xdr:twoCellAnchor>
    <xdr:from>
      <xdr:col>4</xdr:col>
      <xdr:colOff>600997</xdr:colOff>
      <xdr:row>6</xdr:row>
      <xdr:rowOff>133350</xdr:rowOff>
    </xdr:from>
    <xdr:to>
      <xdr:col>7</xdr:col>
      <xdr:colOff>286555</xdr:colOff>
      <xdr:row>8</xdr:row>
      <xdr:rowOff>104775</xdr:rowOff>
    </xdr:to>
    <xdr:sp macro="" textlink="">
      <xdr:nvSpPr>
        <xdr:cNvPr id="11" name="Rectangle 10"/>
        <xdr:cNvSpPr/>
      </xdr:nvSpPr>
      <xdr:spPr>
        <a:xfrm>
          <a:off x="3039397" y="1276350"/>
          <a:ext cx="1514358" cy="35242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200">
              <a:solidFill>
                <a:schemeClr val="tx1"/>
              </a:solidFill>
            </a:rPr>
            <a:t>Year 2 </a:t>
          </a:r>
        </a:p>
      </xdr:txBody>
    </xdr:sp>
    <xdr:clientData/>
  </xdr:twoCellAnchor>
  <xdr:twoCellAnchor>
    <xdr:from>
      <xdr:col>8</xdr:col>
      <xdr:colOff>28268</xdr:colOff>
      <xdr:row>6</xdr:row>
      <xdr:rowOff>133350</xdr:rowOff>
    </xdr:from>
    <xdr:to>
      <xdr:col>10</xdr:col>
      <xdr:colOff>323426</xdr:colOff>
      <xdr:row>8</xdr:row>
      <xdr:rowOff>104775</xdr:rowOff>
    </xdr:to>
    <xdr:sp macro="" textlink="">
      <xdr:nvSpPr>
        <xdr:cNvPr id="12" name="Rectangle 11"/>
        <xdr:cNvSpPr/>
      </xdr:nvSpPr>
      <xdr:spPr>
        <a:xfrm>
          <a:off x="4905068" y="1276350"/>
          <a:ext cx="1514358" cy="35242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200">
              <a:solidFill>
                <a:schemeClr val="tx1"/>
              </a:solidFill>
            </a:rPr>
            <a:t>Year 3</a:t>
          </a:r>
        </a:p>
      </xdr:txBody>
    </xdr:sp>
    <xdr:clientData/>
  </xdr:twoCellAnchor>
  <xdr:twoCellAnchor>
    <xdr:from>
      <xdr:col>11</xdr:col>
      <xdr:colOff>28268</xdr:colOff>
      <xdr:row>6</xdr:row>
      <xdr:rowOff>137189</xdr:rowOff>
    </xdr:from>
    <xdr:to>
      <xdr:col>13</xdr:col>
      <xdr:colOff>323426</xdr:colOff>
      <xdr:row>8</xdr:row>
      <xdr:rowOff>108614</xdr:rowOff>
    </xdr:to>
    <xdr:sp macro="" textlink="">
      <xdr:nvSpPr>
        <xdr:cNvPr id="13" name="Rectangle 12"/>
        <xdr:cNvSpPr/>
      </xdr:nvSpPr>
      <xdr:spPr>
        <a:xfrm>
          <a:off x="6733868" y="1280189"/>
          <a:ext cx="1514358" cy="35242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200">
              <a:solidFill>
                <a:schemeClr val="tx1"/>
              </a:solidFill>
            </a:rPr>
            <a:t>Year 4</a:t>
          </a:r>
        </a:p>
      </xdr:txBody>
    </xdr:sp>
    <xdr:clientData/>
  </xdr:twoCellAnchor>
  <xdr:twoCellAnchor>
    <xdr:from>
      <xdr:col>14</xdr:col>
      <xdr:colOff>28268</xdr:colOff>
      <xdr:row>6</xdr:row>
      <xdr:rowOff>133350</xdr:rowOff>
    </xdr:from>
    <xdr:to>
      <xdr:col>16</xdr:col>
      <xdr:colOff>47625</xdr:colOff>
      <xdr:row>8</xdr:row>
      <xdr:rowOff>104775</xdr:rowOff>
    </xdr:to>
    <xdr:sp macro="" textlink="">
      <xdr:nvSpPr>
        <xdr:cNvPr id="14" name="Rectangle 13"/>
        <xdr:cNvSpPr/>
      </xdr:nvSpPr>
      <xdr:spPr>
        <a:xfrm>
          <a:off x="8562668" y="1276350"/>
          <a:ext cx="1238557" cy="35242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200">
              <a:solidFill>
                <a:schemeClr val="tx1"/>
              </a:solidFill>
            </a:rPr>
            <a:t>Year 5</a:t>
          </a:r>
        </a:p>
      </xdr:txBody>
    </xdr:sp>
    <xdr:clientData/>
  </xdr:twoCellAnchor>
  <xdr:twoCellAnchor>
    <xdr:from>
      <xdr:col>2</xdr:col>
      <xdr:colOff>232440</xdr:colOff>
      <xdr:row>14</xdr:row>
      <xdr:rowOff>144873</xdr:rowOff>
    </xdr:from>
    <xdr:to>
      <xdr:col>4</xdr:col>
      <xdr:colOff>85725</xdr:colOff>
      <xdr:row>14</xdr:row>
      <xdr:rowOff>152400</xdr:rowOff>
    </xdr:to>
    <xdr:cxnSp macro="">
      <xdr:nvCxnSpPr>
        <xdr:cNvPr id="17" name="Straight Connector 16"/>
        <xdr:cNvCxnSpPr/>
      </xdr:nvCxnSpPr>
      <xdr:spPr>
        <a:xfrm>
          <a:off x="1451640" y="2811873"/>
          <a:ext cx="1072485" cy="7527"/>
        </a:xfrm>
        <a:prstGeom prst="line">
          <a:avLst/>
        </a:prstGeom>
        <a:ln w="158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198489</xdr:colOff>
      <xdr:row>14</xdr:row>
      <xdr:rowOff>95250</xdr:rowOff>
    </xdr:from>
    <xdr:to>
      <xdr:col>3</xdr:col>
      <xdr:colOff>327691</xdr:colOff>
      <xdr:row>15</xdr:row>
      <xdr:rowOff>22637</xdr:rowOff>
    </xdr:to>
    <xdr:sp macro="" textlink="">
      <xdr:nvSpPr>
        <xdr:cNvPr id="18" name="Oval 17"/>
        <xdr:cNvSpPr/>
      </xdr:nvSpPr>
      <xdr:spPr>
        <a:xfrm>
          <a:off x="2027289" y="2762250"/>
          <a:ext cx="129202" cy="11788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2</xdr:col>
      <xdr:colOff>114300</xdr:colOff>
      <xdr:row>14</xdr:row>
      <xdr:rowOff>165175</xdr:rowOff>
    </xdr:from>
    <xdr:to>
      <xdr:col>3</xdr:col>
      <xdr:colOff>571500</xdr:colOff>
      <xdr:row>16</xdr:row>
      <xdr:rowOff>33026</xdr:rowOff>
    </xdr:to>
    <xdr:sp macro="" textlink="">
      <xdr:nvSpPr>
        <xdr:cNvPr id="19" name="TextBox 17"/>
        <xdr:cNvSpPr txBox="1"/>
      </xdr:nvSpPr>
      <xdr:spPr>
        <a:xfrm>
          <a:off x="1333500" y="2832175"/>
          <a:ext cx="106680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000"/>
            <a:t>0%</a:t>
          </a:r>
        </a:p>
      </xdr:txBody>
    </xdr:sp>
    <xdr:clientData/>
  </xdr:twoCellAnchor>
  <xdr:twoCellAnchor>
    <xdr:from>
      <xdr:col>3</xdr:col>
      <xdr:colOff>457200</xdr:colOff>
      <xdr:row>14</xdr:row>
      <xdr:rowOff>165949</xdr:rowOff>
    </xdr:from>
    <xdr:to>
      <xdr:col>5</xdr:col>
      <xdr:colOff>304800</xdr:colOff>
      <xdr:row>16</xdr:row>
      <xdr:rowOff>33800</xdr:rowOff>
    </xdr:to>
    <xdr:sp macro="" textlink="">
      <xdr:nvSpPr>
        <xdr:cNvPr id="20" name="TextBox 20"/>
        <xdr:cNvSpPr txBox="1"/>
      </xdr:nvSpPr>
      <xdr:spPr>
        <a:xfrm>
          <a:off x="2286000" y="2832949"/>
          <a:ext cx="106680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000"/>
            <a:t>100%</a:t>
          </a:r>
        </a:p>
      </xdr:txBody>
    </xdr:sp>
    <xdr:clientData/>
  </xdr:twoCellAnchor>
  <xdr:twoCellAnchor>
    <xdr:from>
      <xdr:col>5</xdr:col>
      <xdr:colOff>222915</xdr:colOff>
      <xdr:row>14</xdr:row>
      <xdr:rowOff>144873</xdr:rowOff>
    </xdr:from>
    <xdr:to>
      <xdr:col>7</xdr:col>
      <xdr:colOff>76200</xdr:colOff>
      <xdr:row>14</xdr:row>
      <xdr:rowOff>152400</xdr:rowOff>
    </xdr:to>
    <xdr:cxnSp macro="">
      <xdr:nvCxnSpPr>
        <xdr:cNvPr id="21" name="Straight Connector 20"/>
        <xdr:cNvCxnSpPr/>
      </xdr:nvCxnSpPr>
      <xdr:spPr>
        <a:xfrm>
          <a:off x="3270915" y="2811873"/>
          <a:ext cx="1072485" cy="7527"/>
        </a:xfrm>
        <a:prstGeom prst="line">
          <a:avLst/>
        </a:prstGeom>
        <a:ln w="158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14</xdr:row>
      <xdr:rowOff>165175</xdr:rowOff>
    </xdr:from>
    <xdr:to>
      <xdr:col>6</xdr:col>
      <xdr:colOff>561975</xdr:colOff>
      <xdr:row>16</xdr:row>
      <xdr:rowOff>33026</xdr:rowOff>
    </xdr:to>
    <xdr:sp macro="" textlink="">
      <xdr:nvSpPr>
        <xdr:cNvPr id="22" name="TextBox 17"/>
        <xdr:cNvSpPr txBox="1"/>
      </xdr:nvSpPr>
      <xdr:spPr>
        <a:xfrm>
          <a:off x="3152775" y="2832175"/>
          <a:ext cx="106680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000"/>
            <a:t>0%</a:t>
          </a:r>
        </a:p>
      </xdr:txBody>
    </xdr:sp>
    <xdr:clientData/>
  </xdr:twoCellAnchor>
  <xdr:twoCellAnchor>
    <xdr:from>
      <xdr:col>6</xdr:col>
      <xdr:colOff>447675</xdr:colOff>
      <xdr:row>14</xdr:row>
      <xdr:rowOff>165949</xdr:rowOff>
    </xdr:from>
    <xdr:to>
      <xdr:col>8</xdr:col>
      <xdr:colOff>295275</xdr:colOff>
      <xdr:row>16</xdr:row>
      <xdr:rowOff>33800</xdr:rowOff>
    </xdr:to>
    <xdr:sp macro="" textlink="">
      <xdr:nvSpPr>
        <xdr:cNvPr id="23" name="TextBox 20"/>
        <xdr:cNvSpPr txBox="1"/>
      </xdr:nvSpPr>
      <xdr:spPr>
        <a:xfrm>
          <a:off x="4105275" y="2832949"/>
          <a:ext cx="106680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000"/>
            <a:t>100%</a:t>
          </a:r>
        </a:p>
      </xdr:txBody>
    </xdr:sp>
    <xdr:clientData/>
  </xdr:twoCellAnchor>
  <xdr:twoCellAnchor>
    <xdr:from>
      <xdr:col>8</xdr:col>
      <xdr:colOff>146715</xdr:colOff>
      <xdr:row>14</xdr:row>
      <xdr:rowOff>154398</xdr:rowOff>
    </xdr:from>
    <xdr:to>
      <xdr:col>10</xdr:col>
      <xdr:colOff>0</xdr:colOff>
      <xdr:row>14</xdr:row>
      <xdr:rowOff>161925</xdr:rowOff>
    </xdr:to>
    <xdr:cxnSp macro="">
      <xdr:nvCxnSpPr>
        <xdr:cNvPr id="24" name="Straight Connector 23"/>
        <xdr:cNvCxnSpPr/>
      </xdr:nvCxnSpPr>
      <xdr:spPr>
        <a:xfrm>
          <a:off x="5023515" y="2821398"/>
          <a:ext cx="1072485" cy="7527"/>
        </a:xfrm>
        <a:prstGeom prst="line">
          <a:avLst/>
        </a:prstGeom>
        <a:ln w="158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14</xdr:row>
      <xdr:rowOff>174700</xdr:rowOff>
    </xdr:from>
    <xdr:to>
      <xdr:col>10</xdr:col>
      <xdr:colOff>0</xdr:colOff>
      <xdr:row>16</xdr:row>
      <xdr:rowOff>42551</xdr:rowOff>
    </xdr:to>
    <xdr:sp macro="" textlink="">
      <xdr:nvSpPr>
        <xdr:cNvPr id="25" name="TextBox 17"/>
        <xdr:cNvSpPr txBox="1"/>
      </xdr:nvSpPr>
      <xdr:spPr>
        <a:xfrm>
          <a:off x="5029200" y="2841700"/>
          <a:ext cx="106680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000"/>
            <a:t>0%</a:t>
          </a:r>
        </a:p>
      </xdr:txBody>
    </xdr:sp>
    <xdr:clientData/>
  </xdr:twoCellAnchor>
  <xdr:twoCellAnchor>
    <xdr:from>
      <xdr:col>9</xdr:col>
      <xdr:colOff>304800</xdr:colOff>
      <xdr:row>14</xdr:row>
      <xdr:rowOff>175474</xdr:rowOff>
    </xdr:from>
    <xdr:to>
      <xdr:col>11</xdr:col>
      <xdr:colOff>152400</xdr:colOff>
      <xdr:row>16</xdr:row>
      <xdr:rowOff>43325</xdr:rowOff>
    </xdr:to>
    <xdr:sp macro="" textlink="">
      <xdr:nvSpPr>
        <xdr:cNvPr id="26" name="TextBox 20"/>
        <xdr:cNvSpPr txBox="1"/>
      </xdr:nvSpPr>
      <xdr:spPr>
        <a:xfrm>
          <a:off x="5791200" y="2842474"/>
          <a:ext cx="106680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000"/>
            <a:t>100%</a:t>
          </a:r>
        </a:p>
      </xdr:txBody>
    </xdr:sp>
    <xdr:clientData/>
  </xdr:twoCellAnchor>
  <xdr:twoCellAnchor>
    <xdr:from>
      <xdr:col>10</xdr:col>
      <xdr:colOff>584865</xdr:colOff>
      <xdr:row>14</xdr:row>
      <xdr:rowOff>144873</xdr:rowOff>
    </xdr:from>
    <xdr:to>
      <xdr:col>12</xdr:col>
      <xdr:colOff>438150</xdr:colOff>
      <xdr:row>14</xdr:row>
      <xdr:rowOff>152400</xdr:rowOff>
    </xdr:to>
    <xdr:cxnSp macro="">
      <xdr:nvCxnSpPr>
        <xdr:cNvPr id="27" name="Straight Connector 26"/>
        <xdr:cNvCxnSpPr/>
      </xdr:nvCxnSpPr>
      <xdr:spPr>
        <a:xfrm>
          <a:off x="6680865" y="2811873"/>
          <a:ext cx="1072485" cy="7527"/>
        </a:xfrm>
        <a:prstGeom prst="line">
          <a:avLst/>
        </a:prstGeom>
        <a:ln w="158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590550</xdr:colOff>
      <xdr:row>14</xdr:row>
      <xdr:rowOff>165175</xdr:rowOff>
    </xdr:from>
    <xdr:to>
      <xdr:col>12</xdr:col>
      <xdr:colOff>438150</xdr:colOff>
      <xdr:row>16</xdr:row>
      <xdr:rowOff>33026</xdr:rowOff>
    </xdr:to>
    <xdr:sp macro="" textlink="">
      <xdr:nvSpPr>
        <xdr:cNvPr id="28" name="TextBox 17"/>
        <xdr:cNvSpPr txBox="1"/>
      </xdr:nvSpPr>
      <xdr:spPr>
        <a:xfrm>
          <a:off x="6686550" y="2832175"/>
          <a:ext cx="106680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000"/>
            <a:t>0%</a:t>
          </a:r>
        </a:p>
      </xdr:txBody>
    </xdr:sp>
    <xdr:clientData/>
  </xdr:twoCellAnchor>
  <xdr:twoCellAnchor>
    <xdr:from>
      <xdr:col>12</xdr:col>
      <xdr:colOff>95250</xdr:colOff>
      <xdr:row>14</xdr:row>
      <xdr:rowOff>165949</xdr:rowOff>
    </xdr:from>
    <xdr:to>
      <xdr:col>13</xdr:col>
      <xdr:colOff>552450</xdr:colOff>
      <xdr:row>16</xdr:row>
      <xdr:rowOff>33800</xdr:rowOff>
    </xdr:to>
    <xdr:sp macro="" textlink="">
      <xdr:nvSpPr>
        <xdr:cNvPr id="29" name="TextBox 20"/>
        <xdr:cNvSpPr txBox="1"/>
      </xdr:nvSpPr>
      <xdr:spPr>
        <a:xfrm>
          <a:off x="7410450" y="2832949"/>
          <a:ext cx="106680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000"/>
            <a:t>100%</a:t>
          </a:r>
        </a:p>
      </xdr:txBody>
    </xdr:sp>
    <xdr:clientData/>
  </xdr:twoCellAnchor>
  <xdr:twoCellAnchor>
    <xdr:from>
      <xdr:col>6</xdr:col>
      <xdr:colOff>369939</xdr:colOff>
      <xdr:row>14</xdr:row>
      <xdr:rowOff>85725</xdr:rowOff>
    </xdr:from>
    <xdr:to>
      <xdr:col>6</xdr:col>
      <xdr:colOff>499141</xdr:colOff>
      <xdr:row>15</xdr:row>
      <xdr:rowOff>13112</xdr:rowOff>
    </xdr:to>
    <xdr:sp macro="" textlink="">
      <xdr:nvSpPr>
        <xdr:cNvPr id="30" name="Oval 29"/>
        <xdr:cNvSpPr/>
      </xdr:nvSpPr>
      <xdr:spPr>
        <a:xfrm>
          <a:off x="4027539" y="2752725"/>
          <a:ext cx="129202" cy="11788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9</xdr:col>
      <xdr:colOff>322314</xdr:colOff>
      <xdr:row>14</xdr:row>
      <xdr:rowOff>95250</xdr:rowOff>
    </xdr:from>
    <xdr:to>
      <xdr:col>9</xdr:col>
      <xdr:colOff>451516</xdr:colOff>
      <xdr:row>15</xdr:row>
      <xdr:rowOff>22637</xdr:rowOff>
    </xdr:to>
    <xdr:sp macro="" textlink="">
      <xdr:nvSpPr>
        <xdr:cNvPr id="31" name="Oval 30"/>
        <xdr:cNvSpPr/>
      </xdr:nvSpPr>
      <xdr:spPr>
        <a:xfrm>
          <a:off x="5808714" y="2762250"/>
          <a:ext cx="129202" cy="11788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12</xdr:col>
      <xdr:colOff>227064</xdr:colOff>
      <xdr:row>14</xdr:row>
      <xdr:rowOff>76200</xdr:rowOff>
    </xdr:from>
    <xdr:to>
      <xdr:col>12</xdr:col>
      <xdr:colOff>356266</xdr:colOff>
      <xdr:row>15</xdr:row>
      <xdr:rowOff>3587</xdr:rowOff>
    </xdr:to>
    <xdr:sp macro="" textlink="">
      <xdr:nvSpPr>
        <xdr:cNvPr id="32" name="Oval 31"/>
        <xdr:cNvSpPr/>
      </xdr:nvSpPr>
      <xdr:spPr>
        <a:xfrm>
          <a:off x="7542264" y="2743200"/>
          <a:ext cx="129202" cy="11788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13</xdr:col>
      <xdr:colOff>323331</xdr:colOff>
      <xdr:row>9</xdr:row>
      <xdr:rowOff>123826</xdr:rowOff>
    </xdr:from>
    <xdr:to>
      <xdr:col>16</xdr:col>
      <xdr:colOff>9525</xdr:colOff>
      <xdr:row>10</xdr:row>
      <xdr:rowOff>185471</xdr:rowOff>
    </xdr:to>
    <xdr:sp macro="" textlink="">
      <xdr:nvSpPr>
        <xdr:cNvPr id="34" name="Rectangle 33"/>
        <xdr:cNvSpPr/>
      </xdr:nvSpPr>
      <xdr:spPr>
        <a:xfrm>
          <a:off x="8248131" y="1838326"/>
          <a:ext cx="1514994" cy="2521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t>Reset</a:t>
          </a:r>
          <a:r>
            <a:rPr lang="en-GB" sz="1200" b="1" baseline="0"/>
            <a:t> to default</a:t>
          </a:r>
          <a:endParaRPr lang="en-GB" sz="1200" b="1"/>
        </a:p>
      </xdr:txBody>
    </xdr:sp>
    <xdr:clientData/>
  </xdr:twoCellAnchor>
  <xdr:twoCellAnchor>
    <xdr:from>
      <xdr:col>10</xdr:col>
      <xdr:colOff>466725</xdr:colOff>
      <xdr:row>9</xdr:row>
      <xdr:rowOff>114300</xdr:rowOff>
    </xdr:from>
    <xdr:to>
      <xdr:col>13</xdr:col>
      <xdr:colOff>38100</xdr:colOff>
      <xdr:row>10</xdr:row>
      <xdr:rowOff>175945</xdr:rowOff>
    </xdr:to>
    <xdr:sp macro="" textlink="">
      <xdr:nvSpPr>
        <xdr:cNvPr id="35" name="Rectangle 34"/>
        <xdr:cNvSpPr/>
      </xdr:nvSpPr>
      <xdr:spPr>
        <a:xfrm>
          <a:off x="6562725" y="1828800"/>
          <a:ext cx="1400175" cy="2521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t"/>
        <a:lstStyle/>
        <a:p>
          <a:pPr algn="ctr"/>
          <a:r>
            <a:rPr lang="en-GB" sz="1200" b="1"/>
            <a:t>Save current</a:t>
          </a:r>
          <a:r>
            <a:rPr lang="en-GB" sz="1200" b="1" baseline="0"/>
            <a:t> values</a:t>
          </a:r>
          <a:endParaRPr lang="en-GB" sz="1200" b="1"/>
        </a:p>
      </xdr:txBody>
    </xdr:sp>
    <xdr:clientData/>
  </xdr:twoCellAnchor>
  <xdr:twoCellAnchor>
    <xdr:from>
      <xdr:col>2</xdr:col>
      <xdr:colOff>400050</xdr:colOff>
      <xdr:row>16</xdr:row>
      <xdr:rowOff>28575</xdr:rowOff>
    </xdr:from>
    <xdr:to>
      <xdr:col>3</xdr:col>
      <xdr:colOff>476250</xdr:colOff>
      <xdr:row>17</xdr:row>
      <xdr:rowOff>38100</xdr:rowOff>
    </xdr:to>
    <xdr:sp macro="" textlink="">
      <xdr:nvSpPr>
        <xdr:cNvPr id="38" name="Rectangle 37"/>
        <xdr:cNvSpPr/>
      </xdr:nvSpPr>
      <xdr:spPr>
        <a:xfrm>
          <a:off x="1619250" y="3076575"/>
          <a:ext cx="685800" cy="200025"/>
        </a:xfrm>
        <a:prstGeom prst="rect">
          <a:avLst/>
        </a:prstGeom>
        <a:solidFill>
          <a:schemeClr val="accent1">
            <a:alpha val="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a:t>
          </a:r>
        </a:p>
      </xdr:txBody>
    </xdr:sp>
    <xdr:clientData/>
  </xdr:twoCellAnchor>
  <xdr:twoCellAnchor>
    <xdr:from>
      <xdr:col>5</xdr:col>
      <xdr:colOff>419100</xdr:colOff>
      <xdr:row>16</xdr:row>
      <xdr:rowOff>47625</xdr:rowOff>
    </xdr:from>
    <xdr:to>
      <xdr:col>6</xdr:col>
      <xdr:colOff>495300</xdr:colOff>
      <xdr:row>17</xdr:row>
      <xdr:rowOff>57150</xdr:rowOff>
    </xdr:to>
    <xdr:sp macro="" textlink="">
      <xdr:nvSpPr>
        <xdr:cNvPr id="39" name="Rectangle 38"/>
        <xdr:cNvSpPr/>
      </xdr:nvSpPr>
      <xdr:spPr>
        <a:xfrm>
          <a:off x="3467100" y="3095625"/>
          <a:ext cx="685800" cy="200025"/>
        </a:xfrm>
        <a:prstGeom prst="rect">
          <a:avLst/>
        </a:prstGeom>
        <a:solidFill>
          <a:schemeClr val="accent1">
            <a:alpha val="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a:t>
          </a:r>
        </a:p>
      </xdr:txBody>
    </xdr:sp>
    <xdr:clientData/>
  </xdr:twoCellAnchor>
  <xdr:twoCellAnchor>
    <xdr:from>
      <xdr:col>8</xdr:col>
      <xdr:colOff>361950</xdr:colOff>
      <xdr:row>16</xdr:row>
      <xdr:rowOff>57150</xdr:rowOff>
    </xdr:from>
    <xdr:to>
      <xdr:col>9</xdr:col>
      <xdr:colOff>438150</xdr:colOff>
      <xdr:row>17</xdr:row>
      <xdr:rowOff>66675</xdr:rowOff>
    </xdr:to>
    <xdr:sp macro="" textlink="">
      <xdr:nvSpPr>
        <xdr:cNvPr id="40" name="Rectangle 39"/>
        <xdr:cNvSpPr/>
      </xdr:nvSpPr>
      <xdr:spPr>
        <a:xfrm>
          <a:off x="5238750" y="3105150"/>
          <a:ext cx="685800" cy="200025"/>
        </a:xfrm>
        <a:prstGeom prst="rect">
          <a:avLst/>
        </a:prstGeom>
        <a:solidFill>
          <a:schemeClr val="accent1">
            <a:alpha val="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a:t>
          </a:r>
        </a:p>
      </xdr:txBody>
    </xdr:sp>
    <xdr:clientData/>
  </xdr:twoCellAnchor>
  <xdr:twoCellAnchor>
    <xdr:from>
      <xdr:col>11</xdr:col>
      <xdr:colOff>123825</xdr:colOff>
      <xdr:row>16</xdr:row>
      <xdr:rowOff>57150</xdr:rowOff>
    </xdr:from>
    <xdr:to>
      <xdr:col>12</xdr:col>
      <xdr:colOff>200025</xdr:colOff>
      <xdr:row>17</xdr:row>
      <xdr:rowOff>66675</xdr:rowOff>
    </xdr:to>
    <xdr:sp macro="" textlink="">
      <xdr:nvSpPr>
        <xdr:cNvPr id="41" name="Rectangle 40"/>
        <xdr:cNvSpPr/>
      </xdr:nvSpPr>
      <xdr:spPr>
        <a:xfrm>
          <a:off x="6829425" y="3105150"/>
          <a:ext cx="685800" cy="200025"/>
        </a:xfrm>
        <a:prstGeom prst="rect">
          <a:avLst/>
        </a:prstGeom>
        <a:solidFill>
          <a:schemeClr val="accent1">
            <a:alpha val="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a:t>
          </a:r>
        </a:p>
      </xdr:txBody>
    </xdr:sp>
    <xdr:clientData/>
  </xdr:twoCellAnchor>
  <xdr:twoCellAnchor>
    <xdr:from>
      <xdr:col>12</xdr:col>
      <xdr:colOff>47625</xdr:colOff>
      <xdr:row>4</xdr:row>
      <xdr:rowOff>114301</xdr:rowOff>
    </xdr:from>
    <xdr:to>
      <xdr:col>16</xdr:col>
      <xdr:colOff>57150</xdr:colOff>
      <xdr:row>5</xdr:row>
      <xdr:rowOff>175946</xdr:rowOff>
    </xdr:to>
    <xdr:sp macro="" textlink="">
      <xdr:nvSpPr>
        <xdr:cNvPr id="42" name="Rectangle 41"/>
        <xdr:cNvSpPr/>
      </xdr:nvSpPr>
      <xdr:spPr>
        <a:xfrm>
          <a:off x="7362825" y="876301"/>
          <a:ext cx="2447925" cy="2521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t"/>
        <a:lstStyle/>
        <a:p>
          <a:pPr algn="ctr"/>
          <a:r>
            <a:rPr lang="en-GB" sz="1200" b="1"/>
            <a:t>Reset</a:t>
          </a:r>
          <a:r>
            <a:rPr lang="en-GB" sz="1200" b="1" baseline="0"/>
            <a:t> all values to default</a:t>
          </a:r>
          <a:endParaRPr lang="en-GB" sz="1200" b="1"/>
        </a:p>
      </xdr:txBody>
    </xdr:sp>
    <xdr:clientData/>
  </xdr:twoCellAnchor>
  <xdr:twoCellAnchor>
    <xdr:from>
      <xdr:col>0</xdr:col>
      <xdr:colOff>9525</xdr:colOff>
      <xdr:row>0</xdr:row>
      <xdr:rowOff>28575</xdr:rowOff>
    </xdr:from>
    <xdr:to>
      <xdr:col>3</xdr:col>
      <xdr:colOff>281141</xdr:colOff>
      <xdr:row>1</xdr:row>
      <xdr:rowOff>90220</xdr:rowOff>
    </xdr:to>
    <xdr:sp macro="" textlink="">
      <xdr:nvSpPr>
        <xdr:cNvPr id="43" name="Rectangle 42">
          <a:hlinkClick xmlns:r="http://schemas.openxmlformats.org/officeDocument/2006/relationships" r:id="rId2"/>
        </xdr:cNvPr>
        <xdr:cNvSpPr/>
      </xdr:nvSpPr>
      <xdr:spPr>
        <a:xfrm>
          <a:off x="9525" y="28575"/>
          <a:ext cx="2100416" cy="25214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t>Back to Model Setup</a:t>
          </a:r>
        </a:p>
      </xdr:txBody>
    </xdr:sp>
    <xdr:clientData/>
  </xdr:twoCellAnchor>
  <xdr:twoCellAnchor>
    <xdr:from>
      <xdr:col>3</xdr:col>
      <xdr:colOff>38100</xdr:colOff>
      <xdr:row>14</xdr:row>
      <xdr:rowOff>165175</xdr:rowOff>
    </xdr:from>
    <xdr:to>
      <xdr:col>4</xdr:col>
      <xdr:colOff>400050</xdr:colOff>
      <xdr:row>20</xdr:row>
      <xdr:rowOff>123825</xdr:rowOff>
    </xdr:to>
    <xdr:cxnSp macro="">
      <xdr:nvCxnSpPr>
        <xdr:cNvPr id="45" name="Straight Arrow Connector 44"/>
        <xdr:cNvCxnSpPr>
          <a:stCxn id="19" idx="0"/>
        </xdr:cNvCxnSpPr>
      </xdr:nvCxnSpPr>
      <xdr:spPr>
        <a:xfrm>
          <a:off x="1866900" y="2832175"/>
          <a:ext cx="971550" cy="11016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180975</xdr:colOff>
      <xdr:row>19</xdr:row>
      <xdr:rowOff>19050</xdr:rowOff>
    </xdr:from>
    <xdr:to>
      <xdr:col>16</xdr:col>
      <xdr:colOff>504824</xdr:colOff>
      <xdr:row>24</xdr:row>
      <xdr:rowOff>104775</xdr:rowOff>
    </xdr:to>
    <xdr:sp macro="" textlink="">
      <xdr:nvSpPr>
        <xdr:cNvPr id="15" name="Rectangle 14">
          <a:hlinkClick xmlns:r="http://schemas.openxmlformats.org/officeDocument/2006/relationships" r:id="rId1"/>
        </xdr:cNvPr>
        <xdr:cNvSpPr/>
      </xdr:nvSpPr>
      <xdr:spPr>
        <a:xfrm>
          <a:off x="5057775" y="3638550"/>
          <a:ext cx="5200649" cy="1038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a:t>
          </a:r>
          <a:r>
            <a:rPr lang="en-US" sz="1100" baseline="0"/>
            <a:t> default</a:t>
          </a:r>
          <a:r>
            <a:rPr lang="en-US" sz="1100"/>
            <a:t> values come</a:t>
          </a:r>
          <a:r>
            <a:rPr lang="en-US" sz="1100" baseline="0"/>
            <a:t> from column GM any changes here to over write the entire column with selected filters. </a:t>
          </a:r>
        </a:p>
        <a:p>
          <a:pPr algn="l"/>
          <a:r>
            <a:rPr lang="en-US" sz="1100" baseline="0"/>
            <a:t>The toggles are additive. Value of next toggle cannot be less than previus toggle. </a:t>
          </a:r>
        </a:p>
        <a:p>
          <a:pPr algn="l"/>
          <a:r>
            <a:rPr lang="en-US" sz="1100" baseline="0"/>
            <a:t>Example if toggle for Q4 in year 1 is made 20%. Then Value of Toggle for other quarters (Q1 Year 2,Q2 Year 2 and so on )will be set at 20 as well.  Every value will be over written for the respective column. </a:t>
          </a:r>
          <a:endParaRPr lang="en-US" sz="1100"/>
        </a:p>
      </xdr:txBody>
    </xdr:sp>
    <xdr:clientData/>
  </xdr:twoCellAnchor>
  <xdr:twoCellAnchor>
    <xdr:from>
      <xdr:col>14</xdr:col>
      <xdr:colOff>95250</xdr:colOff>
      <xdr:row>0</xdr:row>
      <xdr:rowOff>0</xdr:rowOff>
    </xdr:from>
    <xdr:to>
      <xdr:col>16</xdr:col>
      <xdr:colOff>123825</xdr:colOff>
      <xdr:row>4</xdr:row>
      <xdr:rowOff>57151</xdr:rowOff>
    </xdr:to>
    <xdr:sp macro="" textlink="">
      <xdr:nvSpPr>
        <xdr:cNvPr id="44" name="Rectangle 43"/>
        <xdr:cNvSpPr/>
      </xdr:nvSpPr>
      <xdr:spPr>
        <a:xfrm>
          <a:off x="8629650" y="0"/>
          <a:ext cx="1247775" cy="81915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a:t>2 reset button to clear previusly stored values for other filters</a:t>
          </a:r>
        </a:p>
      </xdr:txBody>
    </xdr:sp>
    <xdr:clientData/>
  </xdr:twoCellAnchor>
  <xdr:twoCellAnchor>
    <xdr:from>
      <xdr:col>1</xdr:col>
      <xdr:colOff>561975</xdr:colOff>
      <xdr:row>2</xdr:row>
      <xdr:rowOff>142875</xdr:rowOff>
    </xdr:from>
    <xdr:to>
      <xdr:col>16</xdr:col>
      <xdr:colOff>361951</xdr:colOff>
      <xdr:row>3</xdr:row>
      <xdr:rowOff>171450</xdr:rowOff>
    </xdr:to>
    <xdr:sp macro="" textlink="">
      <xdr:nvSpPr>
        <xdr:cNvPr id="46" name="Rectangle 45"/>
        <xdr:cNvSpPr/>
      </xdr:nvSpPr>
      <xdr:spPr>
        <a:xfrm>
          <a:off x="1171575" y="523875"/>
          <a:ext cx="8943976"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 Automation Impact </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881216</xdr:colOff>
      <xdr:row>1</xdr:row>
      <xdr:rowOff>61645</xdr:rowOff>
    </xdr:to>
    <xdr:sp macro="" textlink="">
      <xdr:nvSpPr>
        <xdr:cNvPr id="3" name="Rectangle 2">
          <a:hlinkClick xmlns:r="http://schemas.openxmlformats.org/officeDocument/2006/relationships" r:id="rId1"/>
        </xdr:cNvPr>
        <xdr:cNvSpPr/>
      </xdr:nvSpPr>
      <xdr:spPr>
        <a:xfrm>
          <a:off x="0" y="0"/>
          <a:ext cx="2100416" cy="25214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t>Back to Model Setup</a:t>
          </a:r>
        </a:p>
      </xdr:txBody>
    </xdr:sp>
    <xdr:clientData/>
  </xdr:twoCellAnchor>
  <xdr:twoCellAnchor editAs="oneCell">
    <xdr:from>
      <xdr:col>3</xdr:col>
      <xdr:colOff>590550</xdr:colOff>
      <xdr:row>1</xdr:row>
      <xdr:rowOff>190498</xdr:rowOff>
    </xdr:from>
    <xdr:to>
      <xdr:col>12</xdr:col>
      <xdr:colOff>0</xdr:colOff>
      <xdr:row>5</xdr:row>
      <xdr:rowOff>190499</xdr:rowOff>
    </xdr:to>
    <xdr:pic>
      <xdr:nvPicPr>
        <xdr:cNvPr id="4" name="Picture 3"/>
        <xdr:cNvPicPr>
          <a:picLocks noChangeAspect="1"/>
        </xdr:cNvPicPr>
      </xdr:nvPicPr>
      <xdr:blipFill>
        <a:blip xmlns:r="http://schemas.openxmlformats.org/officeDocument/2006/relationships" r:embed="rId2"/>
        <a:stretch>
          <a:fillRect/>
        </a:stretch>
      </xdr:blipFill>
      <xdr:spPr>
        <a:xfrm>
          <a:off x="1200150" y="380998"/>
          <a:ext cx="7620000" cy="762001"/>
        </a:xfrm>
        <a:prstGeom prst="rect">
          <a:avLst/>
        </a:prstGeom>
      </xdr:spPr>
    </xdr:pic>
    <xdr:clientData/>
  </xdr:twoCellAnchor>
  <xdr:twoCellAnchor>
    <xdr:from>
      <xdr:col>4</xdr:col>
      <xdr:colOff>19050</xdr:colOff>
      <xdr:row>22</xdr:row>
      <xdr:rowOff>142875</xdr:rowOff>
    </xdr:from>
    <xdr:to>
      <xdr:col>5</xdr:col>
      <xdr:colOff>114300</xdr:colOff>
      <xdr:row>24</xdr:row>
      <xdr:rowOff>0</xdr:rowOff>
    </xdr:to>
    <xdr:sp macro="" textlink="">
      <xdr:nvSpPr>
        <xdr:cNvPr id="5" name="Rectangle 4"/>
        <xdr:cNvSpPr/>
      </xdr:nvSpPr>
      <xdr:spPr>
        <a:xfrm>
          <a:off x="1238250" y="4333875"/>
          <a:ext cx="1152525" cy="238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Save</a:t>
          </a:r>
        </a:p>
      </xdr:txBody>
    </xdr:sp>
    <xdr:clientData/>
  </xdr:twoCellAnchor>
  <xdr:twoCellAnchor>
    <xdr:from>
      <xdr:col>8</xdr:col>
      <xdr:colOff>561975</xdr:colOff>
      <xdr:row>0</xdr:row>
      <xdr:rowOff>85725</xdr:rowOff>
    </xdr:from>
    <xdr:to>
      <xdr:col>11</xdr:col>
      <xdr:colOff>657225</xdr:colOff>
      <xdr:row>1</xdr:row>
      <xdr:rowOff>147370</xdr:rowOff>
    </xdr:to>
    <xdr:sp macro="" textlink="">
      <xdr:nvSpPr>
        <xdr:cNvPr id="6" name="Rectangle 5"/>
        <xdr:cNvSpPr/>
      </xdr:nvSpPr>
      <xdr:spPr>
        <a:xfrm>
          <a:off x="6229350" y="85725"/>
          <a:ext cx="2447925" cy="2521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t"/>
        <a:lstStyle/>
        <a:p>
          <a:pPr algn="ctr"/>
          <a:r>
            <a:rPr lang="en-GB" sz="1200" b="1"/>
            <a:t>Reset</a:t>
          </a:r>
          <a:r>
            <a:rPr lang="en-GB" sz="1200" b="1" baseline="0"/>
            <a:t> all values to default</a:t>
          </a:r>
          <a:endParaRPr lang="en-GB" sz="1200" b="1"/>
        </a:p>
      </xdr:txBody>
    </xdr:sp>
    <xdr:clientData/>
  </xdr:twoCellAnchor>
  <xdr:twoCellAnchor>
    <xdr:from>
      <xdr:col>4</xdr:col>
      <xdr:colOff>581025</xdr:colOff>
      <xdr:row>2</xdr:row>
      <xdr:rowOff>95250</xdr:rowOff>
    </xdr:from>
    <xdr:to>
      <xdr:col>4</xdr:col>
      <xdr:colOff>981075</xdr:colOff>
      <xdr:row>2</xdr:row>
      <xdr:rowOff>104775</xdr:rowOff>
    </xdr:to>
    <xdr:cxnSp macro="">
      <xdr:nvCxnSpPr>
        <xdr:cNvPr id="7" name="Straight Connector 6"/>
        <xdr:cNvCxnSpPr/>
      </xdr:nvCxnSpPr>
      <xdr:spPr>
        <a:xfrm flipV="1">
          <a:off x="1800225" y="476250"/>
          <a:ext cx="40005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9525</xdr:colOff>
      <xdr:row>7</xdr:row>
      <xdr:rowOff>38100</xdr:rowOff>
    </xdr:from>
    <xdr:to>
      <xdr:col>12</xdr:col>
      <xdr:colOff>314325</xdr:colOff>
      <xdr:row>9</xdr:row>
      <xdr:rowOff>85725</xdr:rowOff>
    </xdr:to>
    <xdr:cxnSp macro="">
      <xdr:nvCxnSpPr>
        <xdr:cNvPr id="9" name="Straight Arrow Connector 8"/>
        <xdr:cNvCxnSpPr/>
      </xdr:nvCxnSpPr>
      <xdr:spPr>
        <a:xfrm flipV="1">
          <a:off x="8829675" y="1371600"/>
          <a:ext cx="304800" cy="42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4</xdr:row>
      <xdr:rowOff>95250</xdr:rowOff>
    </xdr:from>
    <xdr:to>
      <xdr:col>15</xdr:col>
      <xdr:colOff>209550</xdr:colOff>
      <xdr:row>9</xdr:row>
      <xdr:rowOff>0</xdr:rowOff>
    </xdr:to>
    <xdr:sp macro="" textlink="">
      <xdr:nvSpPr>
        <xdr:cNvPr id="10" name="Rectangle 9">
          <a:hlinkClick xmlns:r="http://schemas.openxmlformats.org/officeDocument/2006/relationships" r:id="rId3"/>
        </xdr:cNvPr>
        <xdr:cNvSpPr/>
      </xdr:nvSpPr>
      <xdr:spPr>
        <a:xfrm>
          <a:off x="8839200" y="857250"/>
          <a:ext cx="2019300" cy="857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Final demand numbers will be shown taking into account</a:t>
          </a:r>
          <a:r>
            <a:rPr lang="en-US" sz="1100" baseline="0"/>
            <a:t> blank and any anomalies </a:t>
          </a:r>
        </a:p>
        <a:p>
          <a:pPr algn="l"/>
          <a:r>
            <a:rPr lang="en-US" sz="1100" baseline="0"/>
            <a:t>eg. +-100 (Total Sum)</a:t>
          </a:r>
          <a:endParaRPr lang="en-US" sz="1100"/>
        </a:p>
      </xdr:txBody>
    </xdr:sp>
    <xdr:clientData/>
  </xdr:twoCellAnchor>
  <xdr:twoCellAnchor>
    <xdr:from>
      <xdr:col>12</xdr:col>
      <xdr:colOff>1</xdr:colOff>
      <xdr:row>0</xdr:row>
      <xdr:rowOff>1</xdr:rowOff>
    </xdr:from>
    <xdr:to>
      <xdr:col>15</xdr:col>
      <xdr:colOff>285751</xdr:colOff>
      <xdr:row>2</xdr:row>
      <xdr:rowOff>104775</xdr:rowOff>
    </xdr:to>
    <xdr:sp macro="" textlink="">
      <xdr:nvSpPr>
        <xdr:cNvPr id="11" name="Rectangle 10"/>
        <xdr:cNvSpPr/>
      </xdr:nvSpPr>
      <xdr:spPr>
        <a:xfrm>
          <a:off x="8820151" y="1"/>
          <a:ext cx="2114550" cy="4857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a:t>2 reset button to clear previusly stored values for other filters</a:t>
          </a:r>
        </a:p>
      </xdr:txBody>
    </xdr:sp>
    <xdr:clientData/>
  </xdr:twoCellAnchor>
  <xdr:twoCellAnchor>
    <xdr:from>
      <xdr:col>3</xdr:col>
      <xdr:colOff>533400</xdr:colOff>
      <xdr:row>1</xdr:row>
      <xdr:rowOff>19050</xdr:rowOff>
    </xdr:from>
    <xdr:to>
      <xdr:col>11</xdr:col>
      <xdr:colOff>742950</xdr:colOff>
      <xdr:row>2</xdr:row>
      <xdr:rowOff>28575</xdr:rowOff>
    </xdr:to>
    <xdr:sp macro="" textlink="">
      <xdr:nvSpPr>
        <xdr:cNvPr id="12" name="Rectangle 11"/>
        <xdr:cNvSpPr/>
      </xdr:nvSpPr>
      <xdr:spPr>
        <a:xfrm>
          <a:off x="2362200" y="209550"/>
          <a:ext cx="7620000" cy="20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YoY Demand Drivers</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9525</xdr:colOff>
      <xdr:row>0</xdr:row>
      <xdr:rowOff>9525</xdr:rowOff>
    </xdr:from>
    <xdr:to>
      <xdr:col>3</xdr:col>
      <xdr:colOff>142875</xdr:colOff>
      <xdr:row>1</xdr:row>
      <xdr:rowOff>57150</xdr:rowOff>
    </xdr:to>
    <xdr:sp macro="" textlink="">
      <xdr:nvSpPr>
        <xdr:cNvPr id="3" name="Rounded Rectangle 2">
          <a:hlinkClick xmlns:r="http://schemas.openxmlformats.org/officeDocument/2006/relationships" r:id="rId1"/>
        </xdr:cNvPr>
        <xdr:cNvSpPr/>
      </xdr:nvSpPr>
      <xdr:spPr>
        <a:xfrm>
          <a:off x="9525" y="9525"/>
          <a:ext cx="1962150" cy="238125"/>
        </a:xfrm>
        <a:prstGeom prst="round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US" sz="1100" baseline="0"/>
            <a:t>Model Setp Up</a:t>
          </a:r>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14</xdr:col>
      <xdr:colOff>552451</xdr:colOff>
      <xdr:row>29</xdr:row>
      <xdr:rowOff>38101</xdr:rowOff>
    </xdr:from>
    <xdr:to>
      <xdr:col>21</xdr:col>
      <xdr:colOff>152401</xdr:colOff>
      <xdr:row>34</xdr:row>
      <xdr:rowOff>50500</xdr:rowOff>
    </xdr:to>
    <xdr:pic>
      <xdr:nvPicPr>
        <xdr:cNvPr id="3" name="Picture 2"/>
        <xdr:cNvPicPr>
          <a:picLocks noChangeAspect="1"/>
        </xdr:cNvPicPr>
      </xdr:nvPicPr>
      <xdr:blipFill>
        <a:blip xmlns:r="http://schemas.openxmlformats.org/officeDocument/2006/relationships" r:embed="rId1"/>
        <a:stretch>
          <a:fillRect/>
        </a:stretch>
      </xdr:blipFill>
      <xdr:spPr>
        <a:xfrm>
          <a:off x="11496676" y="6829426"/>
          <a:ext cx="4362450" cy="974424"/>
        </a:xfrm>
        <a:prstGeom prst="rect">
          <a:avLst/>
        </a:prstGeom>
      </xdr:spPr>
    </xdr:pic>
    <xdr:clientData/>
  </xdr:twoCellAnchor>
  <xdr:twoCellAnchor>
    <xdr:from>
      <xdr:col>0</xdr:col>
      <xdr:colOff>28575</xdr:colOff>
      <xdr:row>0</xdr:row>
      <xdr:rowOff>19050</xdr:rowOff>
    </xdr:from>
    <xdr:to>
      <xdr:col>1</xdr:col>
      <xdr:colOff>923925</xdr:colOff>
      <xdr:row>1</xdr:row>
      <xdr:rowOff>38100</xdr:rowOff>
    </xdr:to>
    <xdr:sp macro="" textlink="">
      <xdr:nvSpPr>
        <xdr:cNvPr id="5" name="Rectangle 4">
          <a:hlinkClick xmlns:r="http://schemas.openxmlformats.org/officeDocument/2006/relationships" r:id="rId2"/>
        </xdr:cNvPr>
        <xdr:cNvSpPr/>
      </xdr:nvSpPr>
      <xdr:spPr>
        <a:xfrm>
          <a:off x="28575" y="19050"/>
          <a:ext cx="1504950"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 Preparation Tab </a:t>
          </a:r>
        </a:p>
      </xdr:txBody>
    </xdr:sp>
    <xdr:clientData/>
  </xdr:twoCellAnchor>
  <xdr:twoCellAnchor>
    <xdr:from>
      <xdr:col>1</xdr:col>
      <xdr:colOff>152400</xdr:colOff>
      <xdr:row>2</xdr:row>
      <xdr:rowOff>342900</xdr:rowOff>
    </xdr:from>
    <xdr:to>
      <xdr:col>1</xdr:col>
      <xdr:colOff>1533525</xdr:colOff>
      <xdr:row>2</xdr:row>
      <xdr:rowOff>828675</xdr:rowOff>
    </xdr:to>
    <xdr:sp macro="" textlink="">
      <xdr:nvSpPr>
        <xdr:cNvPr id="6" name="Rectangle 5">
          <a:hlinkClick xmlns:r="http://schemas.openxmlformats.org/officeDocument/2006/relationships" r:id="rId3"/>
        </xdr:cNvPr>
        <xdr:cNvSpPr/>
      </xdr:nvSpPr>
      <xdr:spPr>
        <a:xfrm>
          <a:off x="762000" y="723900"/>
          <a:ext cx="13811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Seel Plot 1</a:t>
          </a:r>
        </a:p>
      </xdr:txBody>
    </xdr:sp>
    <xdr:clientData/>
  </xdr:twoCellAnchor>
  <xdr:twoCellAnchor>
    <xdr:from>
      <xdr:col>13</xdr:col>
      <xdr:colOff>28575</xdr:colOff>
      <xdr:row>2</xdr:row>
      <xdr:rowOff>85725</xdr:rowOff>
    </xdr:from>
    <xdr:to>
      <xdr:col>13</xdr:col>
      <xdr:colOff>590550</xdr:colOff>
      <xdr:row>2</xdr:row>
      <xdr:rowOff>904875</xdr:rowOff>
    </xdr:to>
    <xdr:sp macro="" textlink="">
      <xdr:nvSpPr>
        <xdr:cNvPr id="8" name="Rectangle 7">
          <a:hlinkClick xmlns:r="http://schemas.openxmlformats.org/officeDocument/2006/relationships" r:id="rId3"/>
        </xdr:cNvPr>
        <xdr:cNvSpPr/>
      </xdr:nvSpPr>
      <xdr:spPr>
        <a:xfrm>
          <a:off x="10267950" y="476250"/>
          <a:ext cx="561975" cy="819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Seel Plot  2</a:t>
          </a:r>
        </a:p>
      </xdr:txBody>
    </xdr:sp>
    <xdr:clientData/>
  </xdr:twoCellAnchor>
  <xdr:twoCellAnchor>
    <xdr:from>
      <xdr:col>1</xdr:col>
      <xdr:colOff>0</xdr:colOff>
      <xdr:row>17</xdr:row>
      <xdr:rowOff>0</xdr:rowOff>
    </xdr:from>
    <xdr:to>
      <xdr:col>1</xdr:col>
      <xdr:colOff>1381125</xdr:colOff>
      <xdr:row>18</xdr:row>
      <xdr:rowOff>66675</xdr:rowOff>
    </xdr:to>
    <xdr:sp macro="" textlink="">
      <xdr:nvSpPr>
        <xdr:cNvPr id="10" name="Rectangle 9">
          <a:hlinkClick xmlns:r="http://schemas.openxmlformats.org/officeDocument/2006/relationships" r:id="rId3"/>
        </xdr:cNvPr>
        <xdr:cNvSpPr/>
      </xdr:nvSpPr>
      <xdr:spPr>
        <a:xfrm>
          <a:off x="609600" y="4248150"/>
          <a:ext cx="13811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Plot</a:t>
          </a:r>
          <a:r>
            <a:rPr lang="en-US" sz="1100" baseline="0"/>
            <a:t> 3</a:t>
          </a:r>
          <a:endParaRPr lang="en-US" sz="1100"/>
        </a:p>
      </xdr:txBody>
    </xdr:sp>
    <xdr:clientData/>
  </xdr:twoCellAnchor>
  <xdr:twoCellAnchor>
    <xdr:from>
      <xdr:col>18</xdr:col>
      <xdr:colOff>47625</xdr:colOff>
      <xdr:row>34</xdr:row>
      <xdr:rowOff>38100</xdr:rowOff>
    </xdr:from>
    <xdr:to>
      <xdr:col>19</xdr:col>
      <xdr:colOff>190500</xdr:colOff>
      <xdr:row>36</xdr:row>
      <xdr:rowOff>114300</xdr:rowOff>
    </xdr:to>
    <xdr:cxnSp macro="">
      <xdr:nvCxnSpPr>
        <xdr:cNvPr id="4" name="Straight Arrow Connector 3"/>
        <xdr:cNvCxnSpPr/>
      </xdr:nvCxnSpPr>
      <xdr:spPr>
        <a:xfrm>
          <a:off x="14258925" y="7772400"/>
          <a:ext cx="752475" cy="4667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314325</xdr:colOff>
      <xdr:row>36</xdr:row>
      <xdr:rowOff>38100</xdr:rowOff>
    </xdr:from>
    <xdr:to>
      <xdr:col>23</xdr:col>
      <xdr:colOff>247650</xdr:colOff>
      <xdr:row>37</xdr:row>
      <xdr:rowOff>381000</xdr:rowOff>
    </xdr:to>
    <xdr:sp macro="" textlink="">
      <xdr:nvSpPr>
        <xdr:cNvPr id="7" name="Rectangle 6"/>
        <xdr:cNvSpPr/>
      </xdr:nvSpPr>
      <xdr:spPr>
        <a:xfrm>
          <a:off x="15135225" y="8162925"/>
          <a:ext cx="2371725" cy="542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graph could go positive or negative basis gap of core critical support specilaist values</a:t>
          </a:r>
          <a:r>
            <a:rPr lang="en-US" sz="1100" baseline="0"/>
            <a:t> (+ or -)</a:t>
          </a:r>
          <a:endParaRPr lang="en-US" sz="1100"/>
        </a:p>
      </xdr:txBody>
    </xdr:sp>
    <xdr:clientData/>
  </xdr:twoCellAnchor>
  <xdr:twoCellAnchor>
    <xdr:from>
      <xdr:col>1</xdr:col>
      <xdr:colOff>1</xdr:colOff>
      <xdr:row>26</xdr:row>
      <xdr:rowOff>1</xdr:rowOff>
    </xdr:from>
    <xdr:to>
      <xdr:col>1</xdr:col>
      <xdr:colOff>838201</xdr:colOff>
      <xdr:row>28</xdr:row>
      <xdr:rowOff>19051</xdr:rowOff>
    </xdr:to>
    <xdr:sp macro="" textlink="">
      <xdr:nvSpPr>
        <xdr:cNvPr id="12" name="Rectangle 11">
          <a:hlinkClick xmlns:r="http://schemas.openxmlformats.org/officeDocument/2006/relationships" r:id="rId3"/>
        </xdr:cNvPr>
        <xdr:cNvSpPr/>
      </xdr:nvSpPr>
      <xdr:spPr>
        <a:xfrm>
          <a:off x="609601" y="6200776"/>
          <a:ext cx="838200" cy="400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Plot</a:t>
          </a:r>
          <a:r>
            <a:rPr lang="en-US" sz="1100" baseline="0"/>
            <a:t> 4</a:t>
          </a:r>
          <a:endParaRPr lang="en-US" sz="1100"/>
        </a:p>
      </xdr:txBody>
    </xdr:sp>
    <xdr:clientData/>
  </xdr:twoCellAnchor>
  <xdr:twoCellAnchor>
    <xdr:from>
      <xdr:col>1</xdr:col>
      <xdr:colOff>0</xdr:colOff>
      <xdr:row>37</xdr:row>
      <xdr:rowOff>0</xdr:rowOff>
    </xdr:from>
    <xdr:to>
      <xdr:col>2</xdr:col>
      <xdr:colOff>0</xdr:colOff>
      <xdr:row>37</xdr:row>
      <xdr:rowOff>485775</xdr:rowOff>
    </xdr:to>
    <xdr:sp macro="" textlink="">
      <xdr:nvSpPr>
        <xdr:cNvPr id="14" name="Rectangle 13">
          <a:hlinkClick xmlns:r="http://schemas.openxmlformats.org/officeDocument/2006/relationships" r:id="rId3"/>
        </xdr:cNvPr>
        <xdr:cNvSpPr/>
      </xdr:nvSpPr>
      <xdr:spPr>
        <a:xfrm>
          <a:off x="609600" y="8324850"/>
          <a:ext cx="113347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Plot</a:t>
          </a:r>
          <a:r>
            <a:rPr lang="en-US" sz="1100" baseline="0"/>
            <a:t> 5</a:t>
          </a:r>
          <a:endParaRPr lang="en-US" sz="1100"/>
        </a:p>
      </xdr:txBody>
    </xdr:sp>
    <xdr:clientData/>
  </xdr:twoCellAnchor>
  <xdr:twoCellAnchor>
    <xdr:from>
      <xdr:col>2</xdr:col>
      <xdr:colOff>0</xdr:colOff>
      <xdr:row>0</xdr:row>
      <xdr:rowOff>0</xdr:rowOff>
    </xdr:from>
    <xdr:to>
      <xdr:col>2</xdr:col>
      <xdr:colOff>1504950</xdr:colOff>
      <xdr:row>1</xdr:row>
      <xdr:rowOff>19050</xdr:rowOff>
    </xdr:to>
    <xdr:sp macro="" textlink="">
      <xdr:nvSpPr>
        <xdr:cNvPr id="15" name="Rectangle 14"/>
        <xdr:cNvSpPr/>
      </xdr:nvSpPr>
      <xdr:spPr>
        <a:xfrm>
          <a:off x="1743075" y="0"/>
          <a:ext cx="1504950"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Executive View</a:t>
          </a:r>
        </a:p>
      </xdr:txBody>
    </xdr:sp>
    <xdr:clientData/>
  </xdr:twoCellAnchor>
  <xdr:twoCellAnchor>
    <xdr:from>
      <xdr:col>3</xdr:col>
      <xdr:colOff>76200</xdr:colOff>
      <xdr:row>0</xdr:row>
      <xdr:rowOff>19050</xdr:rowOff>
    </xdr:from>
    <xdr:to>
      <xdr:col>4</xdr:col>
      <xdr:colOff>676275</xdr:colOff>
      <xdr:row>1</xdr:row>
      <xdr:rowOff>38100</xdr:rowOff>
    </xdr:to>
    <xdr:sp macro="" textlink="">
      <xdr:nvSpPr>
        <xdr:cNvPr id="16" name="Rectangle 15">
          <a:hlinkClick xmlns:r="http://schemas.openxmlformats.org/officeDocument/2006/relationships" r:id="rId4"/>
        </xdr:cNvPr>
        <xdr:cNvSpPr/>
      </xdr:nvSpPr>
      <xdr:spPr>
        <a:xfrm>
          <a:off x="3429000" y="19050"/>
          <a:ext cx="1504950"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Model Setup</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47624</xdr:colOff>
      <xdr:row>0</xdr:row>
      <xdr:rowOff>38100</xdr:rowOff>
    </xdr:from>
    <xdr:to>
      <xdr:col>328</xdr:col>
      <xdr:colOff>228600</xdr:colOff>
      <xdr:row>2</xdr:row>
      <xdr:rowOff>152400</xdr:rowOff>
    </xdr:to>
    <xdr:sp macro="" textlink="">
      <xdr:nvSpPr>
        <xdr:cNvPr id="5" name="Rectangle 4">
          <a:hlinkClick xmlns:r="http://schemas.openxmlformats.org/officeDocument/2006/relationships" r:id="rId1"/>
        </xdr:cNvPr>
        <xdr:cNvSpPr/>
      </xdr:nvSpPr>
      <xdr:spPr>
        <a:xfrm>
          <a:off x="47624" y="38100"/>
          <a:ext cx="211788376"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40</xdr:row>
      <xdr:rowOff>85726</xdr:rowOff>
    </xdr:from>
    <xdr:to>
      <xdr:col>20</xdr:col>
      <xdr:colOff>0</xdr:colOff>
      <xdr:row>58</xdr:row>
      <xdr:rowOff>76201</xdr:rowOff>
    </xdr:to>
    <xdr:sp macro="" textlink="">
      <xdr:nvSpPr>
        <xdr:cNvPr id="128" name="Rectangle 127"/>
        <xdr:cNvSpPr/>
      </xdr:nvSpPr>
      <xdr:spPr>
        <a:xfrm>
          <a:off x="0" y="3705226"/>
          <a:ext cx="9753600" cy="3467100"/>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21</xdr:row>
      <xdr:rowOff>57152</xdr:rowOff>
    </xdr:from>
    <xdr:to>
      <xdr:col>20</xdr:col>
      <xdr:colOff>95250</xdr:colOff>
      <xdr:row>38</xdr:row>
      <xdr:rowOff>123826</xdr:rowOff>
    </xdr:to>
    <xdr:sp macro="" textlink="">
      <xdr:nvSpPr>
        <xdr:cNvPr id="129" name="Rectangle 128"/>
        <xdr:cNvSpPr/>
      </xdr:nvSpPr>
      <xdr:spPr>
        <a:xfrm>
          <a:off x="2438400" y="4067177"/>
          <a:ext cx="9848850" cy="3305174"/>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28575</xdr:colOff>
      <xdr:row>61</xdr:row>
      <xdr:rowOff>28575</xdr:rowOff>
    </xdr:from>
    <xdr:to>
      <xdr:col>19</xdr:col>
      <xdr:colOff>590550</xdr:colOff>
      <xdr:row>83</xdr:row>
      <xdr:rowOff>142875</xdr:rowOff>
    </xdr:to>
    <xdr:sp macro="" textlink="">
      <xdr:nvSpPr>
        <xdr:cNvPr id="127" name="Rectangle 126"/>
        <xdr:cNvSpPr/>
      </xdr:nvSpPr>
      <xdr:spPr>
        <a:xfrm>
          <a:off x="28575" y="7696200"/>
          <a:ext cx="9705975" cy="4333875"/>
        </a:xfrm>
        <a:prstGeom prst="rect">
          <a:avLst/>
        </a:prstGeom>
        <a:solidFill>
          <a:schemeClr val="accent1">
            <a:alpha val="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9524</xdr:colOff>
      <xdr:row>23</xdr:row>
      <xdr:rowOff>105677</xdr:rowOff>
    </xdr:from>
    <xdr:to>
      <xdr:col>16</xdr:col>
      <xdr:colOff>27269</xdr:colOff>
      <xdr:row>38</xdr:row>
      <xdr:rowOff>104220</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057524" y="4496702"/>
          <a:ext cx="6723345" cy="2856043"/>
        </a:xfrm>
        <a:prstGeom prst="rect">
          <a:avLst/>
        </a:prstGeom>
      </xdr:spPr>
    </xdr:pic>
    <xdr:clientData/>
  </xdr:twoCellAnchor>
  <xdr:twoCellAnchor>
    <xdr:from>
      <xdr:col>4</xdr:col>
      <xdr:colOff>200027</xdr:colOff>
      <xdr:row>63</xdr:row>
      <xdr:rowOff>47625</xdr:rowOff>
    </xdr:from>
    <xdr:to>
      <xdr:col>12</xdr:col>
      <xdr:colOff>152401</xdr:colOff>
      <xdr:row>81</xdr:row>
      <xdr:rowOff>9525</xdr:rowOff>
    </xdr:to>
    <xdr:grpSp>
      <xdr:nvGrpSpPr>
        <xdr:cNvPr id="91" name="Group 90"/>
        <xdr:cNvGrpSpPr/>
      </xdr:nvGrpSpPr>
      <xdr:grpSpPr>
        <a:xfrm>
          <a:off x="2638427" y="12125325"/>
          <a:ext cx="4829174" cy="3400425"/>
          <a:chOff x="609600" y="5543550"/>
          <a:chExt cx="4990477" cy="4415907"/>
        </a:xfrm>
      </xdr:grpSpPr>
      <xdr:pic>
        <xdr:nvPicPr>
          <xdr:cNvPr id="47" name="Picture 46">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609600" y="5543550"/>
            <a:ext cx="4990477" cy="4380953"/>
          </a:xfrm>
          <a:prstGeom prst="rect">
            <a:avLst/>
          </a:prstGeom>
        </xdr:spPr>
      </xdr:pic>
      <xdr:sp macro="" textlink="">
        <xdr:nvSpPr>
          <xdr:cNvPr id="50" name="Rectangle 49"/>
          <xdr:cNvSpPr/>
        </xdr:nvSpPr>
        <xdr:spPr>
          <a:xfrm>
            <a:off x="3381375" y="9553575"/>
            <a:ext cx="581025" cy="4058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t"/>
          <a:lstStyle/>
          <a:p>
            <a:pPr algn="l"/>
            <a:r>
              <a:rPr lang="en-US" sz="900"/>
              <a:t>Base Case</a:t>
            </a:r>
          </a:p>
        </xdr:txBody>
      </xdr:sp>
    </xdr:grpSp>
    <xdr:clientData/>
  </xdr:twoCellAnchor>
  <xdr:twoCellAnchor>
    <xdr:from>
      <xdr:col>5</xdr:col>
      <xdr:colOff>28575</xdr:colOff>
      <xdr:row>53</xdr:row>
      <xdr:rowOff>0</xdr:rowOff>
    </xdr:from>
    <xdr:to>
      <xdr:col>13</xdr:col>
      <xdr:colOff>114300</xdr:colOff>
      <xdr:row>54</xdr:row>
      <xdr:rowOff>180975</xdr:rowOff>
    </xdr:to>
    <xdr:sp macro="" textlink="">
      <xdr:nvSpPr>
        <xdr:cNvPr id="54" name="Rectangle 53">
          <a:hlinkClick xmlns:r="http://schemas.openxmlformats.org/officeDocument/2006/relationships" r:id="rId1"/>
        </xdr:cNvPr>
        <xdr:cNvSpPr/>
      </xdr:nvSpPr>
      <xdr:spPr>
        <a:xfrm>
          <a:off x="638175" y="4210050"/>
          <a:ext cx="49625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Yearly Demand: Right</a:t>
          </a:r>
          <a:r>
            <a:rPr lang="en-US" sz="1400" baseline="0"/>
            <a:t> Sizing Compariosn (Headcount) </a:t>
          </a:r>
          <a:endParaRPr lang="en-US" sz="1400"/>
        </a:p>
      </xdr:txBody>
    </xdr:sp>
    <xdr:clientData/>
  </xdr:twoCellAnchor>
  <xdr:twoCellAnchor>
    <xdr:from>
      <xdr:col>0</xdr:col>
      <xdr:colOff>0</xdr:colOff>
      <xdr:row>0</xdr:row>
      <xdr:rowOff>0</xdr:rowOff>
    </xdr:from>
    <xdr:to>
      <xdr:col>3</xdr:col>
      <xdr:colOff>285750</xdr:colOff>
      <xdr:row>1</xdr:row>
      <xdr:rowOff>66675</xdr:rowOff>
    </xdr:to>
    <xdr:sp macro="" textlink="">
      <xdr:nvSpPr>
        <xdr:cNvPr id="68" name="Rectangle 67">
          <a:hlinkClick xmlns:r="http://schemas.openxmlformats.org/officeDocument/2006/relationships" r:id="rId3"/>
        </xdr:cNvPr>
        <xdr:cNvSpPr/>
      </xdr:nvSpPr>
      <xdr:spPr>
        <a:xfrm>
          <a:off x="0" y="0"/>
          <a:ext cx="15049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 Preparation Tab </a:t>
          </a:r>
        </a:p>
      </xdr:txBody>
    </xdr:sp>
    <xdr:clientData/>
  </xdr:twoCellAnchor>
  <xdr:twoCellAnchor>
    <xdr:from>
      <xdr:col>4</xdr:col>
      <xdr:colOff>1400</xdr:colOff>
      <xdr:row>44</xdr:row>
      <xdr:rowOff>35717</xdr:rowOff>
    </xdr:from>
    <xdr:to>
      <xdr:col>13</xdr:col>
      <xdr:colOff>390525</xdr:colOff>
      <xdr:row>57</xdr:row>
      <xdr:rowOff>180975</xdr:rowOff>
    </xdr:to>
    <xdr:sp macro="" textlink="">
      <xdr:nvSpPr>
        <xdr:cNvPr id="69" name="Rectangle 68"/>
        <xdr:cNvSpPr/>
      </xdr:nvSpPr>
      <xdr:spPr>
        <a:xfrm>
          <a:off x="1400" y="3864767"/>
          <a:ext cx="5875525" cy="264080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clientData/>
  </xdr:twoCellAnchor>
  <xdr:twoCellAnchor>
    <xdr:from>
      <xdr:col>4</xdr:col>
      <xdr:colOff>0</xdr:colOff>
      <xdr:row>44</xdr:row>
      <xdr:rowOff>1</xdr:rowOff>
    </xdr:from>
    <xdr:to>
      <xdr:col>13</xdr:col>
      <xdr:colOff>390525</xdr:colOff>
      <xdr:row>45</xdr:row>
      <xdr:rowOff>161926</xdr:rowOff>
    </xdr:to>
    <xdr:sp macro="" textlink="">
      <xdr:nvSpPr>
        <xdr:cNvPr id="70" name="Rectangle 69"/>
        <xdr:cNvSpPr/>
      </xdr:nvSpPr>
      <xdr:spPr>
        <a:xfrm>
          <a:off x="0" y="3829051"/>
          <a:ext cx="5876925" cy="352425"/>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bg1"/>
              </a:solidFill>
            </a:rPr>
            <a:t>Year on Year Demand View (Selected Scenario)</a:t>
          </a:r>
        </a:p>
      </xdr:txBody>
    </xdr:sp>
    <xdr:clientData/>
  </xdr:twoCellAnchor>
  <xdr:twoCellAnchor>
    <xdr:from>
      <xdr:col>4</xdr:col>
      <xdr:colOff>184758</xdr:colOff>
      <xdr:row>45</xdr:row>
      <xdr:rowOff>176348</xdr:rowOff>
    </xdr:from>
    <xdr:to>
      <xdr:col>13</xdr:col>
      <xdr:colOff>371475</xdr:colOff>
      <xdr:row>57</xdr:row>
      <xdr:rowOff>171450</xdr:rowOff>
    </xdr:to>
    <xdr:grpSp>
      <xdr:nvGrpSpPr>
        <xdr:cNvPr id="71" name="Group 70"/>
        <xdr:cNvGrpSpPr/>
      </xdr:nvGrpSpPr>
      <xdr:grpSpPr>
        <a:xfrm>
          <a:off x="2623158" y="8777423"/>
          <a:ext cx="5673117" cy="2300152"/>
          <a:chOff x="3641912" y="2326340"/>
          <a:chExt cx="9334500" cy="3892923"/>
        </a:xfrm>
      </xdr:grpSpPr>
      <xdr:grpSp>
        <xdr:nvGrpSpPr>
          <xdr:cNvPr id="72" name="Group 71"/>
          <xdr:cNvGrpSpPr/>
        </xdr:nvGrpSpPr>
        <xdr:grpSpPr>
          <a:xfrm>
            <a:off x="3641912" y="2326340"/>
            <a:ext cx="9334500" cy="3892923"/>
            <a:chOff x="3641912" y="2326340"/>
            <a:chExt cx="9334500" cy="3892923"/>
          </a:xfrm>
        </xdr:grpSpPr>
        <xdr:graphicFrame macro="">
          <xdr:nvGraphicFramePr>
            <xdr:cNvPr id="77" name="Chart 76"/>
            <xdr:cNvGraphicFramePr/>
          </xdr:nvGraphicFramePr>
          <xdr:xfrm>
            <a:off x="3641912" y="2326340"/>
            <a:ext cx="9334500" cy="3343835"/>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78" name="TextBox 77"/>
            <xdr:cNvSpPr txBox="1"/>
          </xdr:nvSpPr>
          <xdr:spPr>
            <a:xfrm>
              <a:off x="4121565"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Current</a:t>
              </a:r>
            </a:p>
            <a:p>
              <a:pPr algn="ctr"/>
              <a:r>
                <a:rPr lang="en-GB" sz="1100"/>
                <a:t>Headcount</a:t>
              </a:r>
            </a:p>
          </xdr:txBody>
        </xdr:sp>
        <xdr:sp macro="" textlink="">
          <xdr:nvSpPr>
            <xdr:cNvPr id="79" name="TextBox 78"/>
            <xdr:cNvSpPr txBox="1"/>
          </xdr:nvSpPr>
          <xdr:spPr>
            <a:xfrm>
              <a:off x="5338711"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Additions</a:t>
              </a:r>
            </a:p>
          </xdr:txBody>
        </xdr:sp>
        <xdr:sp macro="" textlink="">
          <xdr:nvSpPr>
            <xdr:cNvPr id="80" name="TextBox 79"/>
            <xdr:cNvSpPr txBox="1"/>
          </xdr:nvSpPr>
          <xdr:spPr>
            <a:xfrm>
              <a:off x="6295745"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Subtractions</a:t>
              </a:r>
            </a:p>
          </xdr:txBody>
        </xdr:sp>
        <xdr:sp macro="" textlink="">
          <xdr:nvSpPr>
            <xdr:cNvPr id="81" name="TextBox 80"/>
            <xdr:cNvSpPr txBox="1"/>
          </xdr:nvSpPr>
          <xdr:spPr>
            <a:xfrm>
              <a:off x="7360386"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Y0 Baseline</a:t>
              </a:r>
            </a:p>
          </xdr:txBody>
        </xdr:sp>
        <xdr:sp macro="" textlink="">
          <xdr:nvSpPr>
            <xdr:cNvPr id="82" name="TextBox 81"/>
            <xdr:cNvSpPr txBox="1"/>
          </xdr:nvSpPr>
          <xdr:spPr>
            <a:xfrm>
              <a:off x="8400387"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Y1</a:t>
              </a:r>
            </a:p>
          </xdr:txBody>
        </xdr:sp>
        <xdr:sp macro="" textlink="">
          <xdr:nvSpPr>
            <xdr:cNvPr id="83" name="TextBox 82"/>
            <xdr:cNvSpPr txBox="1"/>
          </xdr:nvSpPr>
          <xdr:spPr>
            <a:xfrm>
              <a:off x="9483014"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Y2</a:t>
              </a:r>
            </a:p>
          </xdr:txBody>
        </xdr:sp>
        <xdr:sp macro="" textlink="">
          <xdr:nvSpPr>
            <xdr:cNvPr id="84" name="TextBox 83"/>
            <xdr:cNvSpPr txBox="1"/>
          </xdr:nvSpPr>
          <xdr:spPr>
            <a:xfrm>
              <a:off x="10556598" y="5625352"/>
              <a:ext cx="986114" cy="593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t>Y3</a:t>
              </a:r>
            </a:p>
          </xdr:txBody>
        </xdr:sp>
        <xdr:sp macro="" textlink="">
          <xdr:nvSpPr>
            <xdr:cNvPr id="85" name="Diamond 84"/>
            <xdr:cNvSpPr/>
          </xdr:nvSpPr>
          <xdr:spPr>
            <a:xfrm>
              <a:off x="11889441" y="3686735"/>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6" name="Rectangle 85"/>
            <xdr:cNvSpPr/>
          </xdr:nvSpPr>
          <xdr:spPr>
            <a:xfrm>
              <a:off x="12102353" y="3630703"/>
              <a:ext cx="672352" cy="2801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ysClr val="windowText" lastClr="000000"/>
                  </a:solidFill>
                  <a:latin typeface="+mn-lt"/>
                  <a:cs typeface="Arial" panose="020B0604020202020204" pitchFamily="34" charset="0"/>
                </a:rPr>
                <a:t>Supply</a:t>
              </a:r>
            </a:p>
          </xdr:txBody>
        </xdr:sp>
      </xdr:grpSp>
      <xdr:sp macro="" textlink="">
        <xdr:nvSpPr>
          <xdr:cNvPr id="73" name="Diamond 72"/>
          <xdr:cNvSpPr/>
        </xdr:nvSpPr>
        <xdr:spPr>
          <a:xfrm>
            <a:off x="4475681" y="2913529"/>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4" name="Diamond 73"/>
          <xdr:cNvSpPr/>
        </xdr:nvSpPr>
        <xdr:spPr>
          <a:xfrm>
            <a:off x="8809808" y="2962355"/>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5" name="Diamond 74"/>
          <xdr:cNvSpPr/>
        </xdr:nvSpPr>
        <xdr:spPr>
          <a:xfrm>
            <a:off x="9883193" y="3071211"/>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6" name="Diamond 75"/>
          <xdr:cNvSpPr/>
        </xdr:nvSpPr>
        <xdr:spPr>
          <a:xfrm>
            <a:off x="10932404" y="3220890"/>
            <a:ext cx="179294" cy="179294"/>
          </a:xfrm>
          <a:prstGeom prst="diamond">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14</xdr:col>
      <xdr:colOff>228600</xdr:colOff>
      <xdr:row>46</xdr:row>
      <xdr:rowOff>171450</xdr:rowOff>
    </xdr:from>
    <xdr:to>
      <xdr:col>19</xdr:col>
      <xdr:colOff>514351</xdr:colOff>
      <xdr:row>57</xdr:row>
      <xdr:rowOff>133350</xdr:rowOff>
    </xdr:to>
    <xdr:pic>
      <xdr:nvPicPr>
        <xdr:cNvPr id="92" name="Picture 91">
          <a:hlinkClick xmlns:r="http://schemas.openxmlformats.org/officeDocument/2006/relationships" r:id="rId1"/>
        </xdr:cNvPr>
        <xdr:cNvPicPr>
          <a:picLocks noChangeAspect="1"/>
        </xdr:cNvPicPr>
      </xdr:nvPicPr>
      <xdr:blipFill>
        <a:blip xmlns:r="http://schemas.openxmlformats.org/officeDocument/2006/relationships" r:embed="rId6"/>
        <a:stretch>
          <a:fillRect/>
        </a:stretch>
      </xdr:blipFill>
      <xdr:spPr>
        <a:xfrm>
          <a:off x="6324600" y="4381500"/>
          <a:ext cx="3333751" cy="2076450"/>
        </a:xfrm>
        <a:prstGeom prst="rect">
          <a:avLst/>
        </a:prstGeom>
      </xdr:spPr>
    </xdr:pic>
    <xdr:clientData/>
  </xdr:twoCellAnchor>
  <xdr:twoCellAnchor>
    <xdr:from>
      <xdr:col>5</xdr:col>
      <xdr:colOff>38100</xdr:colOff>
      <xdr:row>23</xdr:row>
      <xdr:rowOff>38099</xdr:rowOff>
    </xdr:from>
    <xdr:to>
      <xdr:col>16</xdr:col>
      <xdr:colOff>9525</xdr:colOff>
      <xdr:row>24</xdr:row>
      <xdr:rowOff>133350</xdr:rowOff>
    </xdr:to>
    <xdr:sp macro="" textlink="">
      <xdr:nvSpPr>
        <xdr:cNvPr id="93" name="Rectangle 92"/>
        <xdr:cNvSpPr/>
      </xdr:nvSpPr>
      <xdr:spPr>
        <a:xfrm>
          <a:off x="3086100" y="4429124"/>
          <a:ext cx="6677025" cy="285751"/>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a:solidFill>
                <a:schemeClr val="bg1"/>
              </a:solidFill>
            </a:rPr>
            <a:t>Demand View (Selected Scenario)</a:t>
          </a:r>
        </a:p>
      </xdr:txBody>
    </xdr:sp>
    <xdr:clientData/>
  </xdr:twoCellAnchor>
  <xdr:twoCellAnchor>
    <xdr:from>
      <xdr:col>4</xdr:col>
      <xdr:colOff>190499</xdr:colOff>
      <xdr:row>63</xdr:row>
      <xdr:rowOff>66675</xdr:rowOff>
    </xdr:from>
    <xdr:to>
      <xdr:col>12</xdr:col>
      <xdr:colOff>104774</xdr:colOff>
      <xdr:row>64</xdr:row>
      <xdr:rowOff>161925</xdr:rowOff>
    </xdr:to>
    <xdr:sp macro="" textlink="">
      <xdr:nvSpPr>
        <xdr:cNvPr id="103" name="Rectangle 102">
          <a:hlinkClick xmlns:r="http://schemas.openxmlformats.org/officeDocument/2006/relationships" r:id="rId1"/>
        </xdr:cNvPr>
        <xdr:cNvSpPr/>
      </xdr:nvSpPr>
      <xdr:spPr>
        <a:xfrm>
          <a:off x="190499" y="7943850"/>
          <a:ext cx="4791075"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Yearly Demand: Rightsizing Scenario </a:t>
          </a:r>
          <a:r>
            <a:rPr lang="en-US" sz="1400" baseline="0"/>
            <a:t>Comparison (Headcount) </a:t>
          </a:r>
          <a:endParaRPr lang="en-US" sz="1400"/>
        </a:p>
      </xdr:txBody>
    </xdr:sp>
    <xdr:clientData/>
  </xdr:twoCellAnchor>
  <xdr:twoCellAnchor>
    <xdr:from>
      <xdr:col>11</xdr:col>
      <xdr:colOff>495300</xdr:colOff>
      <xdr:row>48</xdr:row>
      <xdr:rowOff>38100</xdr:rowOff>
    </xdr:from>
    <xdr:to>
      <xdr:col>14</xdr:col>
      <xdr:colOff>466725</xdr:colOff>
      <xdr:row>49</xdr:row>
      <xdr:rowOff>142875</xdr:rowOff>
    </xdr:to>
    <xdr:sp macro="" textlink="">
      <xdr:nvSpPr>
        <xdr:cNvPr id="105" name="Rectangle 104"/>
        <xdr:cNvSpPr/>
      </xdr:nvSpPr>
      <xdr:spPr>
        <a:xfrm>
          <a:off x="4762500" y="4629150"/>
          <a:ext cx="1800225" cy="2952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Illustrative</a:t>
          </a:r>
          <a:r>
            <a:rPr lang="en-US" sz="1100" baseline="0">
              <a:solidFill>
                <a:sysClr val="windowText" lastClr="000000"/>
              </a:solidFill>
            </a:rPr>
            <a:t>  Only </a:t>
          </a:r>
          <a:endParaRPr lang="en-US" sz="1100">
            <a:solidFill>
              <a:sysClr val="windowText" lastClr="000000"/>
            </a:solidFill>
          </a:endParaRPr>
        </a:p>
      </xdr:txBody>
    </xdr:sp>
    <xdr:clientData/>
  </xdr:twoCellAnchor>
  <xdr:twoCellAnchor>
    <xdr:from>
      <xdr:col>14</xdr:col>
      <xdr:colOff>47625</xdr:colOff>
      <xdr:row>44</xdr:row>
      <xdr:rowOff>1</xdr:rowOff>
    </xdr:from>
    <xdr:to>
      <xdr:col>19</xdr:col>
      <xdr:colOff>590550</xdr:colOff>
      <xdr:row>45</xdr:row>
      <xdr:rowOff>171451</xdr:rowOff>
    </xdr:to>
    <xdr:sp macro="" textlink="">
      <xdr:nvSpPr>
        <xdr:cNvPr id="106" name="Rectangle 105"/>
        <xdr:cNvSpPr/>
      </xdr:nvSpPr>
      <xdr:spPr>
        <a:xfrm>
          <a:off x="6143625" y="4400551"/>
          <a:ext cx="3590925" cy="361950"/>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bg1"/>
              </a:solidFill>
            </a:rPr>
            <a:t>Year on Year Gap (Selected Scenario)</a:t>
          </a:r>
        </a:p>
      </xdr:txBody>
    </xdr:sp>
    <xdr:clientData/>
  </xdr:twoCellAnchor>
  <xdr:twoCellAnchor>
    <xdr:from>
      <xdr:col>6</xdr:col>
      <xdr:colOff>66675</xdr:colOff>
      <xdr:row>43</xdr:row>
      <xdr:rowOff>95250</xdr:rowOff>
    </xdr:from>
    <xdr:to>
      <xdr:col>6</xdr:col>
      <xdr:colOff>542925</xdr:colOff>
      <xdr:row>43</xdr:row>
      <xdr:rowOff>104775</xdr:rowOff>
    </xdr:to>
    <xdr:cxnSp macro="">
      <xdr:nvCxnSpPr>
        <xdr:cNvPr id="108" name="Straight Arrow Connector 107"/>
        <xdr:cNvCxnSpPr/>
      </xdr:nvCxnSpPr>
      <xdr:spPr>
        <a:xfrm flipV="1">
          <a:off x="1285875" y="3724275"/>
          <a:ext cx="476250" cy="95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171450</xdr:colOff>
      <xdr:row>43</xdr:row>
      <xdr:rowOff>38100</xdr:rowOff>
    </xdr:from>
    <xdr:to>
      <xdr:col>17</xdr:col>
      <xdr:colOff>38100</xdr:colOff>
      <xdr:row>43</xdr:row>
      <xdr:rowOff>47625</xdr:rowOff>
    </xdr:to>
    <xdr:cxnSp macro="">
      <xdr:nvCxnSpPr>
        <xdr:cNvPr id="109" name="Straight Arrow Connector 108"/>
        <xdr:cNvCxnSpPr/>
      </xdr:nvCxnSpPr>
      <xdr:spPr>
        <a:xfrm flipV="1">
          <a:off x="9315450" y="3667125"/>
          <a:ext cx="476250" cy="95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38099</xdr:colOff>
      <xdr:row>21</xdr:row>
      <xdr:rowOff>57150</xdr:rowOff>
    </xdr:from>
    <xdr:to>
      <xdr:col>20</xdr:col>
      <xdr:colOff>46787</xdr:colOff>
      <xdr:row>22</xdr:row>
      <xdr:rowOff>152400</xdr:rowOff>
    </xdr:to>
    <xdr:sp macro="" textlink="">
      <xdr:nvSpPr>
        <xdr:cNvPr id="110" name="Rectangle 109"/>
        <xdr:cNvSpPr/>
      </xdr:nvSpPr>
      <xdr:spPr>
        <a:xfrm>
          <a:off x="2476499" y="4067175"/>
          <a:ext cx="9762288"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Demand Analysis : Consolidate View (5Years)</a:t>
          </a:r>
        </a:p>
      </xdr:txBody>
    </xdr:sp>
    <xdr:clientData/>
  </xdr:twoCellAnchor>
  <xdr:twoCellAnchor>
    <xdr:from>
      <xdr:col>19</xdr:col>
      <xdr:colOff>304800</xdr:colOff>
      <xdr:row>21</xdr:row>
      <xdr:rowOff>85725</xdr:rowOff>
    </xdr:from>
    <xdr:to>
      <xdr:col>19</xdr:col>
      <xdr:colOff>552121</xdr:colOff>
      <xdr:row>22</xdr:row>
      <xdr:rowOff>143177</xdr:rowOff>
    </xdr:to>
    <xdr:sp macro="" textlink="">
      <xdr:nvSpPr>
        <xdr:cNvPr id="111" name="Cross 110"/>
        <xdr:cNvSpPr/>
      </xdr:nvSpPr>
      <xdr:spPr>
        <a:xfrm>
          <a:off x="11887200" y="4095750"/>
          <a:ext cx="247321" cy="247952"/>
        </a:xfrm>
        <a:prstGeom prst="plus">
          <a:avLst>
            <a:gd name="adj" fmla="val 372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4</xdr:col>
      <xdr:colOff>19050</xdr:colOff>
      <xdr:row>40</xdr:row>
      <xdr:rowOff>123825</xdr:rowOff>
    </xdr:from>
    <xdr:to>
      <xdr:col>19</xdr:col>
      <xdr:colOff>542925</xdr:colOff>
      <xdr:row>42</xdr:row>
      <xdr:rowOff>28575</xdr:rowOff>
    </xdr:to>
    <xdr:sp macro="" textlink="">
      <xdr:nvSpPr>
        <xdr:cNvPr id="112" name="Rectangle 111">
          <a:hlinkClick xmlns:r="http://schemas.openxmlformats.org/officeDocument/2006/relationships" r:id="rId1"/>
        </xdr:cNvPr>
        <xdr:cNvSpPr/>
      </xdr:nvSpPr>
      <xdr:spPr>
        <a:xfrm>
          <a:off x="19050" y="3743325"/>
          <a:ext cx="9667875"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Demand Analysis</a:t>
          </a:r>
        </a:p>
      </xdr:txBody>
    </xdr:sp>
    <xdr:clientData/>
  </xdr:twoCellAnchor>
  <xdr:twoCellAnchor>
    <xdr:from>
      <xdr:col>19</xdr:col>
      <xdr:colOff>285751</xdr:colOff>
      <xdr:row>40</xdr:row>
      <xdr:rowOff>152400</xdr:rowOff>
    </xdr:from>
    <xdr:to>
      <xdr:col>19</xdr:col>
      <xdr:colOff>530680</xdr:colOff>
      <xdr:row>42</xdr:row>
      <xdr:rowOff>19352</xdr:rowOff>
    </xdr:to>
    <xdr:sp macro="" textlink="">
      <xdr:nvSpPr>
        <xdr:cNvPr id="113" name="Cross 112"/>
        <xdr:cNvSpPr/>
      </xdr:nvSpPr>
      <xdr:spPr>
        <a:xfrm>
          <a:off x="9429751" y="3771900"/>
          <a:ext cx="244929" cy="247952"/>
        </a:xfrm>
        <a:prstGeom prst="plus">
          <a:avLst>
            <a:gd name="adj" fmla="val 372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4</xdr:col>
      <xdr:colOff>0</xdr:colOff>
      <xdr:row>59</xdr:row>
      <xdr:rowOff>104775</xdr:rowOff>
    </xdr:from>
    <xdr:to>
      <xdr:col>19</xdr:col>
      <xdr:colOff>523875</xdr:colOff>
      <xdr:row>61</xdr:row>
      <xdr:rowOff>0</xdr:rowOff>
    </xdr:to>
    <xdr:sp macro="" textlink="">
      <xdr:nvSpPr>
        <xdr:cNvPr id="114" name="Rectangle 113"/>
        <xdr:cNvSpPr/>
      </xdr:nvSpPr>
      <xdr:spPr>
        <a:xfrm>
          <a:off x="0" y="7200900"/>
          <a:ext cx="9667875"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Scenario Comarison </a:t>
          </a:r>
        </a:p>
      </xdr:txBody>
    </xdr:sp>
    <xdr:clientData/>
  </xdr:twoCellAnchor>
  <xdr:twoCellAnchor>
    <xdr:from>
      <xdr:col>19</xdr:col>
      <xdr:colOff>266701</xdr:colOff>
      <xdr:row>59</xdr:row>
      <xdr:rowOff>133350</xdr:rowOff>
    </xdr:from>
    <xdr:to>
      <xdr:col>19</xdr:col>
      <xdr:colOff>511630</xdr:colOff>
      <xdr:row>60</xdr:row>
      <xdr:rowOff>190802</xdr:rowOff>
    </xdr:to>
    <xdr:sp macro="" textlink="">
      <xdr:nvSpPr>
        <xdr:cNvPr id="115" name="Cross 114"/>
        <xdr:cNvSpPr/>
      </xdr:nvSpPr>
      <xdr:spPr>
        <a:xfrm>
          <a:off x="9410701" y="7229475"/>
          <a:ext cx="244929" cy="247952"/>
        </a:xfrm>
        <a:prstGeom prst="plus">
          <a:avLst>
            <a:gd name="adj" fmla="val 372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11</xdr:col>
      <xdr:colOff>257175</xdr:colOff>
      <xdr:row>78</xdr:row>
      <xdr:rowOff>76200</xdr:rowOff>
    </xdr:from>
    <xdr:to>
      <xdr:col>11</xdr:col>
      <xdr:colOff>523875</xdr:colOff>
      <xdr:row>79</xdr:row>
      <xdr:rowOff>24003</xdr:rowOff>
    </xdr:to>
    <xdr:sp macro="" textlink="">
      <xdr:nvSpPr>
        <xdr:cNvPr id="116" name="TextBox 115"/>
        <xdr:cNvSpPr txBox="1"/>
      </xdr:nvSpPr>
      <xdr:spPr>
        <a:xfrm>
          <a:off x="4524375" y="10810875"/>
          <a:ext cx="266700" cy="138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t"/>
        <a:lstStyle/>
        <a:p>
          <a:r>
            <a:rPr lang="en-US" sz="1100">
              <a:solidFill>
                <a:sysClr val="windowText" lastClr="000000"/>
              </a:solidFill>
            </a:rPr>
            <a:t>4</a:t>
          </a:r>
        </a:p>
      </xdr:txBody>
    </xdr:sp>
    <xdr:clientData/>
  </xdr:twoCellAnchor>
  <xdr:twoCellAnchor>
    <xdr:from>
      <xdr:col>12</xdr:col>
      <xdr:colOff>9525</xdr:colOff>
      <xdr:row>78</xdr:row>
      <xdr:rowOff>76200</xdr:rowOff>
    </xdr:from>
    <xdr:to>
      <xdr:col>12</xdr:col>
      <xdr:colOff>276225</xdr:colOff>
      <xdr:row>79</xdr:row>
      <xdr:rowOff>24003</xdr:rowOff>
    </xdr:to>
    <xdr:sp macro="" textlink="">
      <xdr:nvSpPr>
        <xdr:cNvPr id="117" name="TextBox 116"/>
        <xdr:cNvSpPr txBox="1"/>
      </xdr:nvSpPr>
      <xdr:spPr>
        <a:xfrm>
          <a:off x="4886325" y="10810875"/>
          <a:ext cx="266700" cy="138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t"/>
        <a:lstStyle/>
        <a:p>
          <a:r>
            <a:rPr lang="en-US" sz="1100">
              <a:solidFill>
                <a:sysClr val="windowText" lastClr="000000"/>
              </a:solidFill>
            </a:rPr>
            <a:t>5</a:t>
          </a:r>
        </a:p>
      </xdr:txBody>
    </xdr:sp>
    <xdr:clientData/>
  </xdr:twoCellAnchor>
  <xdr:twoCellAnchor>
    <xdr:from>
      <xdr:col>17</xdr:col>
      <xdr:colOff>266700</xdr:colOff>
      <xdr:row>79</xdr:row>
      <xdr:rowOff>0</xdr:rowOff>
    </xdr:from>
    <xdr:to>
      <xdr:col>17</xdr:col>
      <xdr:colOff>533400</xdr:colOff>
      <xdr:row>79</xdr:row>
      <xdr:rowOff>138303</xdr:rowOff>
    </xdr:to>
    <xdr:sp macro="" textlink="">
      <xdr:nvSpPr>
        <xdr:cNvPr id="120" name="TextBox 119"/>
        <xdr:cNvSpPr txBox="1"/>
      </xdr:nvSpPr>
      <xdr:spPr>
        <a:xfrm>
          <a:off x="8191500" y="10925175"/>
          <a:ext cx="266700" cy="138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t"/>
        <a:lstStyle/>
        <a:p>
          <a:r>
            <a:rPr lang="en-US" sz="1100">
              <a:solidFill>
                <a:sysClr val="windowText" lastClr="000000"/>
              </a:solidFill>
            </a:rPr>
            <a:t>2</a:t>
          </a:r>
        </a:p>
      </xdr:txBody>
    </xdr:sp>
    <xdr:clientData/>
  </xdr:twoCellAnchor>
  <xdr:twoCellAnchor>
    <xdr:from>
      <xdr:col>16</xdr:col>
      <xdr:colOff>28575</xdr:colOff>
      <xdr:row>78</xdr:row>
      <xdr:rowOff>180975</xdr:rowOff>
    </xdr:from>
    <xdr:to>
      <xdr:col>16</xdr:col>
      <xdr:colOff>295275</xdr:colOff>
      <xdr:row>79</xdr:row>
      <xdr:rowOff>128778</xdr:rowOff>
    </xdr:to>
    <xdr:sp macro="" textlink="">
      <xdr:nvSpPr>
        <xdr:cNvPr id="121" name="TextBox 120"/>
        <xdr:cNvSpPr txBox="1"/>
      </xdr:nvSpPr>
      <xdr:spPr>
        <a:xfrm>
          <a:off x="7343775" y="10915650"/>
          <a:ext cx="266700" cy="138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t"/>
        <a:lstStyle/>
        <a:p>
          <a:r>
            <a:rPr lang="en-US" sz="1100">
              <a:solidFill>
                <a:sysClr val="windowText" lastClr="000000"/>
              </a:solidFill>
            </a:rPr>
            <a:t>1</a:t>
          </a:r>
        </a:p>
      </xdr:txBody>
    </xdr:sp>
    <xdr:clientData/>
  </xdr:twoCellAnchor>
  <xdr:twoCellAnchor>
    <xdr:from>
      <xdr:col>14</xdr:col>
      <xdr:colOff>419100</xdr:colOff>
      <xdr:row>78</xdr:row>
      <xdr:rowOff>180975</xdr:rowOff>
    </xdr:from>
    <xdr:to>
      <xdr:col>15</xdr:col>
      <xdr:colOff>76200</xdr:colOff>
      <xdr:row>79</xdr:row>
      <xdr:rowOff>128778</xdr:rowOff>
    </xdr:to>
    <xdr:sp macro="" textlink="">
      <xdr:nvSpPr>
        <xdr:cNvPr id="122" name="TextBox 121"/>
        <xdr:cNvSpPr txBox="1"/>
      </xdr:nvSpPr>
      <xdr:spPr>
        <a:xfrm>
          <a:off x="6515100" y="10915650"/>
          <a:ext cx="266700" cy="138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t"/>
        <a:lstStyle/>
        <a:p>
          <a:r>
            <a:rPr lang="en-US" sz="1100">
              <a:solidFill>
                <a:sysClr val="windowText" lastClr="000000"/>
              </a:solidFill>
            </a:rPr>
            <a:t>0</a:t>
          </a:r>
        </a:p>
      </xdr:txBody>
    </xdr:sp>
    <xdr:clientData/>
  </xdr:twoCellAnchor>
  <xdr:twoCellAnchor>
    <xdr:from>
      <xdr:col>12</xdr:col>
      <xdr:colOff>457200</xdr:colOff>
      <xdr:row>63</xdr:row>
      <xdr:rowOff>28575</xdr:rowOff>
    </xdr:from>
    <xdr:to>
      <xdr:col>19</xdr:col>
      <xdr:colOff>590550</xdr:colOff>
      <xdr:row>80</xdr:row>
      <xdr:rowOff>180974</xdr:rowOff>
    </xdr:to>
    <xdr:grpSp>
      <xdr:nvGrpSpPr>
        <xdr:cNvPr id="126" name="Group 125"/>
        <xdr:cNvGrpSpPr/>
      </xdr:nvGrpSpPr>
      <xdr:grpSpPr>
        <a:xfrm>
          <a:off x="7772400" y="12106275"/>
          <a:ext cx="4400550" cy="3400424"/>
          <a:chOff x="5724525" y="7905750"/>
          <a:chExt cx="5964500" cy="3400424"/>
        </a:xfrm>
      </xdr:grpSpPr>
      <xdr:grpSp>
        <xdr:nvGrpSpPr>
          <xdr:cNvPr id="96" name="Group 95"/>
          <xdr:cNvGrpSpPr/>
        </xdr:nvGrpSpPr>
        <xdr:grpSpPr>
          <a:xfrm>
            <a:off x="5724525" y="7905750"/>
            <a:ext cx="5964500" cy="3400424"/>
            <a:chOff x="947736" y="10715625"/>
            <a:chExt cx="5683514" cy="3390899"/>
          </a:xfrm>
        </xdr:grpSpPr>
        <xdr:grpSp>
          <xdr:nvGrpSpPr>
            <xdr:cNvPr id="97" name="Group 96"/>
            <xdr:cNvGrpSpPr/>
          </xdr:nvGrpSpPr>
          <xdr:grpSpPr>
            <a:xfrm>
              <a:off x="947736" y="10715625"/>
              <a:ext cx="5683514" cy="3390899"/>
              <a:chOff x="947736" y="10715625"/>
              <a:chExt cx="5683514" cy="3390899"/>
            </a:xfrm>
          </xdr:grpSpPr>
          <xdr:graphicFrame macro="">
            <xdr:nvGraphicFramePr>
              <xdr:cNvPr id="99" name="Chart 98"/>
              <xdr:cNvGraphicFramePr/>
            </xdr:nvGraphicFramePr>
            <xdr:xfrm>
              <a:off x="947736" y="11149011"/>
              <a:ext cx="5567364" cy="2957513"/>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100" name="Rectangle 99">
                <a:hlinkClick xmlns:r="http://schemas.openxmlformats.org/officeDocument/2006/relationships" r:id="rId1"/>
              </xdr:cNvPr>
              <xdr:cNvSpPr/>
            </xdr:nvSpPr>
            <xdr:spPr>
              <a:xfrm>
                <a:off x="971550" y="10715625"/>
                <a:ext cx="56597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Yearly Demand: Scenario </a:t>
                </a:r>
                <a:r>
                  <a:rPr lang="en-US" sz="1100" baseline="0"/>
                  <a:t>Comparison (Automation &amp; L&amp;D Intervention) </a:t>
                </a:r>
                <a:endParaRPr lang="en-US" sz="1100"/>
              </a:p>
            </xdr:txBody>
          </xdr:sp>
          <xdr:cxnSp macro="">
            <xdr:nvCxnSpPr>
              <xdr:cNvPr id="101" name="Straight Arrow Connector 100"/>
              <xdr:cNvCxnSpPr/>
            </xdr:nvCxnSpPr>
            <xdr:spPr>
              <a:xfrm flipV="1">
                <a:off x="1400175" y="11229975"/>
                <a:ext cx="2" cy="2495550"/>
              </a:xfrm>
              <a:prstGeom prst="straightConnector1">
                <a:avLst/>
              </a:prstGeom>
              <a:ln w="22225">
                <a:tailEnd type="arrow"/>
              </a:ln>
            </xdr:spPr>
            <xdr:style>
              <a:lnRef idx="1">
                <a:schemeClr val="accent1"/>
              </a:lnRef>
              <a:fillRef idx="0">
                <a:schemeClr val="accent1"/>
              </a:fillRef>
              <a:effectRef idx="0">
                <a:schemeClr val="accent1"/>
              </a:effectRef>
              <a:fontRef idx="minor">
                <a:schemeClr val="tx1"/>
              </a:fontRef>
            </xdr:style>
          </xdr:cxnSp>
        </xdr:grpSp>
        <xdr:cxnSp macro="">
          <xdr:nvCxnSpPr>
            <xdr:cNvPr id="98" name="Straight Arrow Connector 97"/>
            <xdr:cNvCxnSpPr/>
          </xdr:nvCxnSpPr>
          <xdr:spPr>
            <a:xfrm>
              <a:off x="1219200" y="13687425"/>
              <a:ext cx="4638675" cy="38100"/>
            </a:xfrm>
            <a:prstGeom prst="straightConnector1">
              <a:avLst/>
            </a:prstGeom>
            <a:ln w="22225">
              <a:tailEnd type="arrow"/>
            </a:ln>
          </xdr:spPr>
          <xdr:style>
            <a:lnRef idx="1">
              <a:schemeClr val="accent1"/>
            </a:lnRef>
            <a:fillRef idx="0">
              <a:schemeClr val="accent1"/>
            </a:fillRef>
            <a:effectRef idx="0">
              <a:schemeClr val="accent1"/>
            </a:effectRef>
            <a:fontRef idx="minor">
              <a:schemeClr val="tx1"/>
            </a:fontRef>
          </xdr:style>
        </xdr:cxnSp>
      </xdr:grpSp>
      <xdr:sp macro="" textlink="">
        <xdr:nvSpPr>
          <xdr:cNvPr id="118" name="TextBox 117"/>
          <xdr:cNvSpPr txBox="1"/>
        </xdr:nvSpPr>
        <xdr:spPr>
          <a:xfrm>
            <a:off x="7893605" y="10925175"/>
            <a:ext cx="266700" cy="138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t"/>
          <a:lstStyle/>
          <a:p>
            <a:r>
              <a:rPr lang="en-US" sz="1100">
                <a:solidFill>
                  <a:sysClr val="windowText" lastClr="000000"/>
                </a:solidFill>
              </a:rPr>
              <a:t>3</a:t>
            </a:r>
          </a:p>
        </xdr:txBody>
      </xdr:sp>
      <xdr:sp macro="" textlink="">
        <xdr:nvSpPr>
          <xdr:cNvPr id="119" name="TextBox 118"/>
          <xdr:cNvSpPr txBox="1"/>
        </xdr:nvSpPr>
        <xdr:spPr>
          <a:xfrm>
            <a:off x="9297729" y="10944225"/>
            <a:ext cx="266700" cy="138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t"/>
          <a:lstStyle/>
          <a:p>
            <a:r>
              <a:rPr lang="en-US" sz="1100">
                <a:solidFill>
                  <a:sysClr val="windowText" lastClr="000000"/>
                </a:solidFill>
              </a:rPr>
              <a:t>5</a:t>
            </a:r>
          </a:p>
        </xdr:txBody>
      </xdr:sp>
      <xdr:sp macro="" textlink="">
        <xdr:nvSpPr>
          <xdr:cNvPr id="123" name="TextBox 122"/>
          <xdr:cNvSpPr txBox="1"/>
        </xdr:nvSpPr>
        <xdr:spPr>
          <a:xfrm>
            <a:off x="8538948" y="10944225"/>
            <a:ext cx="266700" cy="138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t"/>
          <a:lstStyle/>
          <a:p>
            <a:r>
              <a:rPr lang="en-US" sz="1100">
                <a:solidFill>
                  <a:sysClr val="windowText" lastClr="000000"/>
                </a:solidFill>
              </a:rPr>
              <a:t>4</a:t>
            </a:r>
          </a:p>
        </xdr:txBody>
      </xdr:sp>
      <xdr:pic>
        <xdr:nvPicPr>
          <xdr:cNvPr id="124" name="Picture 123"/>
          <xdr:cNvPicPr>
            <a:picLocks noChangeAspect="1"/>
          </xdr:cNvPicPr>
        </xdr:nvPicPr>
        <xdr:blipFill>
          <a:blip xmlns:r="http://schemas.openxmlformats.org/officeDocument/2006/relationships" r:embed="rId8"/>
          <a:stretch>
            <a:fillRect/>
          </a:stretch>
        </xdr:blipFill>
        <xdr:spPr>
          <a:xfrm>
            <a:off x="5772150" y="8267700"/>
            <a:ext cx="466620" cy="2752381"/>
          </a:xfrm>
          <a:prstGeom prst="rect">
            <a:avLst/>
          </a:prstGeom>
        </xdr:spPr>
      </xdr:pic>
      <xdr:pic>
        <xdr:nvPicPr>
          <xdr:cNvPr id="125" name="Picture 124"/>
          <xdr:cNvPicPr>
            <a:picLocks noChangeAspect="1"/>
          </xdr:cNvPicPr>
        </xdr:nvPicPr>
        <xdr:blipFill>
          <a:blip xmlns:r="http://schemas.openxmlformats.org/officeDocument/2006/relationships" r:embed="rId9"/>
          <a:stretch>
            <a:fillRect/>
          </a:stretch>
        </xdr:blipFill>
        <xdr:spPr>
          <a:xfrm>
            <a:off x="8248650" y="11077575"/>
            <a:ext cx="657143" cy="219048"/>
          </a:xfrm>
          <a:prstGeom prst="rect">
            <a:avLst/>
          </a:prstGeom>
        </xdr:spPr>
      </xdr:pic>
    </xdr:grpSp>
    <xdr:clientData/>
  </xdr:twoCellAnchor>
  <xdr:twoCellAnchor>
    <xdr:from>
      <xdr:col>11</xdr:col>
      <xdr:colOff>266700</xdr:colOff>
      <xdr:row>64</xdr:row>
      <xdr:rowOff>190501</xdr:rowOff>
    </xdr:from>
    <xdr:to>
      <xdr:col>13</xdr:col>
      <xdr:colOff>314325</xdr:colOff>
      <xdr:row>66</xdr:row>
      <xdr:rowOff>38100</xdr:rowOff>
    </xdr:to>
    <xdr:sp macro="" textlink="">
      <xdr:nvSpPr>
        <xdr:cNvPr id="104" name="Rectangle 103"/>
        <xdr:cNvSpPr/>
      </xdr:nvSpPr>
      <xdr:spPr>
        <a:xfrm>
          <a:off x="4533900" y="8258176"/>
          <a:ext cx="1266825" cy="2381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Illustrative</a:t>
          </a:r>
          <a:r>
            <a:rPr lang="en-US" sz="1100" baseline="0">
              <a:solidFill>
                <a:sysClr val="windowText" lastClr="000000"/>
              </a:solidFill>
            </a:rPr>
            <a:t>  Only </a:t>
          </a:r>
          <a:endParaRPr lang="en-US" sz="1100">
            <a:solidFill>
              <a:sysClr val="windowText" lastClr="000000"/>
            </a:solidFill>
          </a:endParaRPr>
        </a:p>
      </xdr:txBody>
    </xdr:sp>
    <xdr:clientData/>
  </xdr:twoCellAnchor>
  <xdr:twoCellAnchor>
    <xdr:from>
      <xdr:col>4</xdr:col>
      <xdr:colOff>66675</xdr:colOff>
      <xdr:row>13</xdr:row>
      <xdr:rowOff>12980</xdr:rowOff>
    </xdr:from>
    <xdr:to>
      <xdr:col>20</xdr:col>
      <xdr:colOff>86274</xdr:colOff>
      <xdr:row>15</xdr:row>
      <xdr:rowOff>104775</xdr:rowOff>
    </xdr:to>
    <xdr:grpSp>
      <xdr:nvGrpSpPr>
        <xdr:cNvPr id="325" name="Group 324"/>
        <xdr:cNvGrpSpPr/>
      </xdr:nvGrpSpPr>
      <xdr:grpSpPr>
        <a:xfrm>
          <a:off x="2505075" y="2499005"/>
          <a:ext cx="9773199" cy="472795"/>
          <a:chOff x="3229695" y="1373512"/>
          <a:chExt cx="10399059" cy="953309"/>
        </a:xfrm>
      </xdr:grpSpPr>
      <xdr:grpSp>
        <xdr:nvGrpSpPr>
          <xdr:cNvPr id="326" name="Group 325"/>
          <xdr:cNvGrpSpPr/>
        </xdr:nvGrpSpPr>
        <xdr:grpSpPr>
          <a:xfrm>
            <a:off x="3456220" y="1809746"/>
            <a:ext cx="2095501" cy="462643"/>
            <a:chOff x="3973286" y="1714497"/>
            <a:chExt cx="2095501" cy="462643"/>
          </a:xfrm>
        </xdr:grpSpPr>
        <xdr:sp macro="" textlink="">
          <xdr:nvSpPr>
            <xdr:cNvPr id="335" name="Oval 334"/>
            <xdr:cNvSpPr/>
          </xdr:nvSpPr>
          <xdr:spPr>
            <a:xfrm>
              <a:off x="3973286" y="1809747"/>
              <a:ext cx="272143" cy="272143"/>
            </a:xfrm>
            <a:prstGeom prst="ellipse">
              <a:avLst/>
            </a:prstGeom>
            <a:no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6" name="TextBox 335"/>
            <xdr:cNvSpPr txBox="1"/>
          </xdr:nvSpPr>
          <xdr:spPr>
            <a:xfrm>
              <a:off x="4395109" y="1714497"/>
              <a:ext cx="1673678"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Conservative Case</a:t>
              </a:r>
            </a:p>
          </xdr:txBody>
        </xdr:sp>
      </xdr:grpSp>
      <xdr:grpSp>
        <xdr:nvGrpSpPr>
          <xdr:cNvPr id="327" name="Group 326"/>
          <xdr:cNvGrpSpPr/>
        </xdr:nvGrpSpPr>
        <xdr:grpSpPr>
          <a:xfrm>
            <a:off x="7198182" y="1809746"/>
            <a:ext cx="2095501" cy="462643"/>
            <a:chOff x="7470322" y="1714497"/>
            <a:chExt cx="2095501" cy="462643"/>
          </a:xfrm>
        </xdr:grpSpPr>
        <xdr:sp macro="" textlink="">
          <xdr:nvSpPr>
            <xdr:cNvPr id="333" name="Oval 332"/>
            <xdr:cNvSpPr/>
          </xdr:nvSpPr>
          <xdr:spPr>
            <a:xfrm>
              <a:off x="7470322" y="1809747"/>
              <a:ext cx="272143" cy="272143"/>
            </a:xfrm>
            <a:prstGeom prst="ellipse">
              <a:avLst/>
            </a:prstGeom>
            <a:solidFill>
              <a:schemeClr val="tx2"/>
            </a:solid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4" name="TextBox 333"/>
            <xdr:cNvSpPr txBox="1"/>
          </xdr:nvSpPr>
          <xdr:spPr>
            <a:xfrm>
              <a:off x="7892145" y="1714497"/>
              <a:ext cx="1673678"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Realistic</a:t>
              </a:r>
            </a:p>
          </xdr:txBody>
        </xdr:sp>
      </xdr:grpSp>
      <xdr:grpSp>
        <xdr:nvGrpSpPr>
          <xdr:cNvPr id="328" name="Group 327"/>
          <xdr:cNvGrpSpPr/>
        </xdr:nvGrpSpPr>
        <xdr:grpSpPr>
          <a:xfrm>
            <a:off x="10848097" y="1809746"/>
            <a:ext cx="2095501" cy="462643"/>
            <a:chOff x="11079416" y="1714497"/>
            <a:chExt cx="2095501" cy="462643"/>
          </a:xfrm>
        </xdr:grpSpPr>
        <xdr:sp macro="" textlink="">
          <xdr:nvSpPr>
            <xdr:cNvPr id="331" name="Oval 330"/>
            <xdr:cNvSpPr/>
          </xdr:nvSpPr>
          <xdr:spPr>
            <a:xfrm>
              <a:off x="11079416" y="1809747"/>
              <a:ext cx="272143" cy="272143"/>
            </a:xfrm>
            <a:prstGeom prst="ellipse">
              <a:avLst/>
            </a:prstGeom>
            <a:no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2" name="TextBox 331"/>
            <xdr:cNvSpPr txBox="1"/>
          </xdr:nvSpPr>
          <xdr:spPr>
            <a:xfrm>
              <a:off x="11501239" y="1714497"/>
              <a:ext cx="1673678"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Optimistic</a:t>
              </a:r>
            </a:p>
          </xdr:txBody>
        </xdr:sp>
      </xdr:grpSp>
      <xdr:sp macro="" textlink="">
        <xdr:nvSpPr>
          <xdr:cNvPr id="329" name="Rectangle 328"/>
          <xdr:cNvSpPr/>
        </xdr:nvSpPr>
        <xdr:spPr>
          <a:xfrm>
            <a:off x="3229695" y="1373512"/>
            <a:ext cx="10399059"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sp macro="" textlink="">
        <xdr:nvSpPr>
          <xdr:cNvPr id="330" name="Rectangle 329"/>
          <xdr:cNvSpPr/>
        </xdr:nvSpPr>
        <xdr:spPr>
          <a:xfrm>
            <a:off x="3229695" y="1373515"/>
            <a:ext cx="10399059"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a:solidFill>
                  <a:schemeClr val="bg1"/>
                </a:solidFill>
              </a:rPr>
              <a:t>Right Sizing Scenario Selection</a:t>
            </a:r>
          </a:p>
        </xdr:txBody>
      </xdr:sp>
    </xdr:grpSp>
    <xdr:clientData/>
  </xdr:twoCellAnchor>
  <xdr:twoCellAnchor>
    <xdr:from>
      <xdr:col>4</xdr:col>
      <xdr:colOff>47625</xdr:colOff>
      <xdr:row>3</xdr:row>
      <xdr:rowOff>133350</xdr:rowOff>
    </xdr:from>
    <xdr:to>
      <xdr:col>20</xdr:col>
      <xdr:colOff>47625</xdr:colOff>
      <xdr:row>7</xdr:row>
      <xdr:rowOff>152400</xdr:rowOff>
    </xdr:to>
    <xdr:grpSp>
      <xdr:nvGrpSpPr>
        <xdr:cNvPr id="346" name="Group 345"/>
        <xdr:cNvGrpSpPr/>
      </xdr:nvGrpSpPr>
      <xdr:grpSpPr>
        <a:xfrm>
          <a:off x="2486025" y="714375"/>
          <a:ext cx="9753600" cy="781050"/>
          <a:chOff x="3361063" y="3622981"/>
          <a:chExt cx="9807250" cy="965215"/>
        </a:xfrm>
      </xdr:grpSpPr>
      <xdr:sp macro="" textlink="">
        <xdr:nvSpPr>
          <xdr:cNvPr id="347" name="Rectangle 346"/>
          <xdr:cNvSpPr/>
        </xdr:nvSpPr>
        <xdr:spPr>
          <a:xfrm>
            <a:off x="3361063" y="3634887"/>
            <a:ext cx="9807250"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sp macro="" textlink="">
        <xdr:nvSpPr>
          <xdr:cNvPr id="348" name="Rectangle 347"/>
          <xdr:cNvSpPr/>
        </xdr:nvSpPr>
        <xdr:spPr>
          <a:xfrm>
            <a:off x="3361063" y="3622984"/>
            <a:ext cx="9807249"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aseline="0">
                <a:solidFill>
                  <a:schemeClr val="bg1"/>
                </a:solidFill>
              </a:rPr>
              <a:t>Select Department</a:t>
            </a:r>
            <a:endParaRPr lang="en-GB" sz="1600">
              <a:solidFill>
                <a:schemeClr val="bg1"/>
              </a:solidFill>
            </a:endParaRPr>
          </a:p>
        </xdr:txBody>
      </xdr:sp>
      <xdr:sp macro="" textlink="">
        <xdr:nvSpPr>
          <xdr:cNvPr id="349" name="Rectangle 348"/>
          <xdr:cNvSpPr/>
        </xdr:nvSpPr>
        <xdr:spPr>
          <a:xfrm>
            <a:off x="4786319" y="3622981"/>
            <a:ext cx="8381994"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grpSp>
        <xdr:nvGrpSpPr>
          <xdr:cNvPr id="350" name="Group 349"/>
          <xdr:cNvGrpSpPr/>
        </xdr:nvGrpSpPr>
        <xdr:grpSpPr>
          <a:xfrm>
            <a:off x="6617046" y="4129347"/>
            <a:ext cx="1121988" cy="333939"/>
            <a:chOff x="5726206" y="3081618"/>
            <a:chExt cx="1430506" cy="333939"/>
          </a:xfrm>
        </xdr:grpSpPr>
        <xdr:sp macro="" textlink="">
          <xdr:nvSpPr>
            <xdr:cNvPr id="374" name="Rectangle 373"/>
            <xdr:cNvSpPr/>
          </xdr:nvSpPr>
          <xdr:spPr>
            <a:xfrm>
              <a:off x="5726206" y="3081618"/>
              <a:ext cx="1073364"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chemeClr val="tx1">
                      <a:lumMod val="75000"/>
                      <a:lumOff val="25000"/>
                    </a:schemeClr>
                  </a:solidFill>
                </a:rPr>
                <a:t>Region</a:t>
              </a:r>
            </a:p>
          </xdr:txBody>
        </xdr:sp>
        <xdr:grpSp>
          <xdr:nvGrpSpPr>
            <xdr:cNvPr id="375" name="Group 374"/>
            <xdr:cNvGrpSpPr/>
          </xdr:nvGrpSpPr>
          <xdr:grpSpPr>
            <a:xfrm>
              <a:off x="6804286" y="3082182"/>
              <a:ext cx="352426" cy="333375"/>
              <a:chOff x="4920903" y="6123779"/>
              <a:chExt cx="352426" cy="333375"/>
            </a:xfrm>
          </xdr:grpSpPr>
          <xdr:sp macro="" textlink="">
            <xdr:nvSpPr>
              <xdr:cNvPr id="376" name="Rectangle 375"/>
              <xdr:cNvSpPr/>
            </xdr:nvSpPr>
            <xdr:spPr>
              <a:xfrm>
                <a:off x="4920903" y="6123779"/>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77" name="Isosceles Triangle 376"/>
              <xdr:cNvSpPr/>
            </xdr:nvSpPr>
            <xdr:spPr>
              <a:xfrm rot="10800000">
                <a:off x="4936973"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grpSp>
        <xdr:nvGrpSpPr>
          <xdr:cNvPr id="351" name="Group 350"/>
          <xdr:cNvGrpSpPr/>
        </xdr:nvGrpSpPr>
        <xdr:grpSpPr>
          <a:xfrm>
            <a:off x="7858803" y="4117360"/>
            <a:ext cx="1392329" cy="338559"/>
            <a:chOff x="7328647" y="3069631"/>
            <a:chExt cx="1434506" cy="338559"/>
          </a:xfrm>
        </xdr:grpSpPr>
        <xdr:sp macro="" textlink="">
          <xdr:nvSpPr>
            <xdr:cNvPr id="370" name="Rectangle 369"/>
            <xdr:cNvSpPr/>
          </xdr:nvSpPr>
          <xdr:spPr>
            <a:xfrm>
              <a:off x="7328647" y="3081618"/>
              <a:ext cx="1099776"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GB" sz="1200" b="1">
                  <a:solidFill>
                    <a:schemeClr val="tx1">
                      <a:lumMod val="75000"/>
                      <a:lumOff val="25000"/>
                    </a:schemeClr>
                  </a:solidFill>
                </a:rPr>
                <a:t>Function</a:t>
              </a:r>
              <a:r>
                <a:rPr lang="en-GB" sz="1200" b="1" baseline="0">
                  <a:solidFill>
                    <a:schemeClr val="tx1">
                      <a:lumMod val="75000"/>
                      <a:lumOff val="25000"/>
                    </a:schemeClr>
                  </a:solidFill>
                </a:rPr>
                <a:t> Type</a:t>
              </a:r>
              <a:endParaRPr lang="en-GB" sz="1200" b="1">
                <a:solidFill>
                  <a:schemeClr val="tx1">
                    <a:lumMod val="75000"/>
                    <a:lumOff val="25000"/>
                  </a:schemeClr>
                </a:solidFill>
              </a:endParaRPr>
            </a:p>
          </xdr:txBody>
        </xdr:sp>
        <xdr:grpSp>
          <xdr:nvGrpSpPr>
            <xdr:cNvPr id="371" name="Group 370"/>
            <xdr:cNvGrpSpPr/>
          </xdr:nvGrpSpPr>
          <xdr:grpSpPr>
            <a:xfrm>
              <a:off x="8410727" y="3069631"/>
              <a:ext cx="352426" cy="335557"/>
              <a:chOff x="4472667" y="6111228"/>
              <a:chExt cx="352426" cy="335557"/>
            </a:xfrm>
          </xdr:grpSpPr>
          <xdr:sp macro="" textlink="">
            <xdr:nvSpPr>
              <xdr:cNvPr id="372" name="Rectangle 371"/>
              <xdr:cNvSpPr/>
            </xdr:nvSpPr>
            <xdr:spPr>
              <a:xfrm>
                <a:off x="4472667" y="6111228"/>
                <a:ext cx="352426" cy="335557"/>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73" name="Isosceles Triangle 372"/>
              <xdr:cNvSpPr/>
            </xdr:nvSpPr>
            <xdr:spPr>
              <a:xfrm rot="10800000">
                <a:off x="4511149"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grpSp>
        <xdr:nvGrpSpPr>
          <xdr:cNvPr id="352" name="Group 351"/>
          <xdr:cNvGrpSpPr/>
        </xdr:nvGrpSpPr>
        <xdr:grpSpPr>
          <a:xfrm>
            <a:off x="11036875" y="4141251"/>
            <a:ext cx="1307783" cy="340179"/>
            <a:chOff x="8918280" y="3081617"/>
            <a:chExt cx="2312789" cy="340179"/>
          </a:xfrm>
        </xdr:grpSpPr>
        <xdr:sp macro="" textlink="">
          <xdr:nvSpPr>
            <xdr:cNvPr id="366" name="Rectangle 365"/>
            <xdr:cNvSpPr/>
          </xdr:nvSpPr>
          <xdr:spPr>
            <a:xfrm>
              <a:off x="8918280" y="3081618"/>
              <a:ext cx="1905001" cy="340178"/>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GB" sz="1200" b="1">
                  <a:solidFill>
                    <a:schemeClr val="tx1">
                      <a:lumMod val="75000"/>
                      <a:lumOff val="25000"/>
                    </a:schemeClr>
                  </a:solidFill>
                </a:rPr>
                <a:t>Family Name</a:t>
              </a:r>
            </a:p>
          </xdr:txBody>
        </xdr:sp>
        <xdr:grpSp>
          <xdr:nvGrpSpPr>
            <xdr:cNvPr id="367" name="Group 366"/>
            <xdr:cNvGrpSpPr/>
          </xdr:nvGrpSpPr>
          <xdr:grpSpPr>
            <a:xfrm>
              <a:off x="10819189" y="3081617"/>
              <a:ext cx="411880" cy="329236"/>
              <a:chOff x="4472665" y="6123214"/>
              <a:chExt cx="411880" cy="329236"/>
            </a:xfrm>
          </xdr:grpSpPr>
          <xdr:sp macro="" textlink="">
            <xdr:nvSpPr>
              <xdr:cNvPr id="368" name="Rectangle 367"/>
              <xdr:cNvSpPr/>
            </xdr:nvSpPr>
            <xdr:spPr>
              <a:xfrm>
                <a:off x="4472665" y="6123214"/>
                <a:ext cx="411880" cy="329236"/>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69" name="Isosceles Triangle 368"/>
              <xdr:cNvSpPr/>
            </xdr:nvSpPr>
            <xdr:spPr>
              <a:xfrm rot="10800000">
                <a:off x="4545024" y="6171166"/>
                <a:ext cx="275843"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grpSp>
        <xdr:nvGrpSpPr>
          <xdr:cNvPr id="353" name="Group 352"/>
          <xdr:cNvGrpSpPr/>
        </xdr:nvGrpSpPr>
        <xdr:grpSpPr>
          <a:xfrm>
            <a:off x="3450716" y="4116040"/>
            <a:ext cx="1276065" cy="326572"/>
            <a:chOff x="3473824" y="3081618"/>
            <a:chExt cx="1692088" cy="326572"/>
          </a:xfrm>
        </xdr:grpSpPr>
        <xdr:sp macro="" textlink="">
          <xdr:nvSpPr>
            <xdr:cNvPr id="364" name="Rectangle 363"/>
            <xdr:cNvSpPr/>
          </xdr:nvSpPr>
          <xdr:spPr>
            <a:xfrm>
              <a:off x="3473824" y="3081618"/>
              <a:ext cx="1277470"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GB" sz="1200" b="1">
                  <a:solidFill>
                    <a:schemeClr val="tx1">
                      <a:lumMod val="75000"/>
                      <a:lumOff val="25000"/>
                    </a:schemeClr>
                  </a:solidFill>
                </a:rPr>
                <a:t>Whole Org?</a:t>
              </a:r>
            </a:p>
          </xdr:txBody>
        </xdr:sp>
        <xdr:sp macro="" textlink="">
          <xdr:nvSpPr>
            <xdr:cNvPr id="365" name="Rectangle 364"/>
            <xdr:cNvSpPr/>
          </xdr:nvSpPr>
          <xdr:spPr>
            <a:xfrm>
              <a:off x="4751294" y="3081618"/>
              <a:ext cx="414618"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tx1">
                      <a:lumMod val="75000"/>
                      <a:lumOff val="25000"/>
                    </a:schemeClr>
                  </a:solidFill>
                  <a:latin typeface="Wingdings 2" panose="05020102010507070707" pitchFamily="18" charset="2"/>
                </a:rPr>
                <a:t>P</a:t>
              </a:r>
              <a:endParaRPr lang="en-GB" sz="1100" b="1">
                <a:solidFill>
                  <a:schemeClr val="tx1">
                    <a:lumMod val="75000"/>
                    <a:lumOff val="25000"/>
                  </a:schemeClr>
                </a:solidFill>
                <a:latin typeface="Wingdings 2" panose="05020102010507070707" pitchFamily="18" charset="2"/>
              </a:endParaRPr>
            </a:p>
          </xdr:txBody>
        </xdr:sp>
      </xdr:grpSp>
      <xdr:grpSp>
        <xdr:nvGrpSpPr>
          <xdr:cNvPr id="354" name="Group 353"/>
          <xdr:cNvGrpSpPr/>
        </xdr:nvGrpSpPr>
        <xdr:grpSpPr>
          <a:xfrm>
            <a:off x="9415240" y="4138870"/>
            <a:ext cx="1455141" cy="340179"/>
            <a:chOff x="8918280" y="3081617"/>
            <a:chExt cx="2253337" cy="340179"/>
          </a:xfrm>
        </xdr:grpSpPr>
        <xdr:sp macro="" textlink="">
          <xdr:nvSpPr>
            <xdr:cNvPr id="360" name="Rectangle 359"/>
            <xdr:cNvSpPr/>
          </xdr:nvSpPr>
          <xdr:spPr>
            <a:xfrm>
              <a:off x="8918280" y="3081618"/>
              <a:ext cx="1905001" cy="340178"/>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r>
                <a:rPr lang="en-GB" sz="1200" b="1">
                  <a:solidFill>
                    <a:schemeClr val="tx1">
                      <a:lumMod val="75000"/>
                      <a:lumOff val="25000"/>
                    </a:schemeClr>
                  </a:solidFill>
                </a:rPr>
                <a:t>Function Name</a:t>
              </a:r>
            </a:p>
          </xdr:txBody>
        </xdr:sp>
        <xdr:grpSp>
          <xdr:nvGrpSpPr>
            <xdr:cNvPr id="361" name="Group 360"/>
            <xdr:cNvGrpSpPr/>
          </xdr:nvGrpSpPr>
          <xdr:grpSpPr>
            <a:xfrm>
              <a:off x="10819191" y="3081617"/>
              <a:ext cx="352426" cy="333375"/>
              <a:chOff x="4472667" y="6123214"/>
              <a:chExt cx="352426" cy="333375"/>
            </a:xfrm>
          </xdr:grpSpPr>
          <xdr:sp macro="" textlink="">
            <xdr:nvSpPr>
              <xdr:cNvPr id="362" name="Rectangle 361"/>
              <xdr:cNvSpPr/>
            </xdr:nvSpPr>
            <xdr:spPr>
              <a:xfrm>
                <a:off x="4472667" y="6123214"/>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63" name="Isosceles Triangle 362"/>
              <xdr:cNvSpPr/>
            </xdr:nvSpPr>
            <xdr:spPr>
              <a:xfrm rot="10800000">
                <a:off x="4511149"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grpSp>
        <xdr:nvGrpSpPr>
          <xdr:cNvPr id="355" name="Group 354"/>
          <xdr:cNvGrpSpPr/>
        </xdr:nvGrpSpPr>
        <xdr:grpSpPr>
          <a:xfrm>
            <a:off x="5257384" y="4126969"/>
            <a:ext cx="1121988" cy="333939"/>
            <a:chOff x="5726206" y="3081618"/>
            <a:chExt cx="1430506" cy="333939"/>
          </a:xfrm>
        </xdr:grpSpPr>
        <xdr:sp macro="" textlink="">
          <xdr:nvSpPr>
            <xdr:cNvPr id="356" name="Rectangle 355"/>
            <xdr:cNvSpPr/>
          </xdr:nvSpPr>
          <xdr:spPr>
            <a:xfrm>
              <a:off x="5726206" y="3081618"/>
              <a:ext cx="1073364" cy="326572"/>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chemeClr val="tx1">
                      <a:lumMod val="75000"/>
                      <a:lumOff val="25000"/>
                    </a:schemeClr>
                  </a:solidFill>
                </a:rPr>
                <a:t>Division</a:t>
              </a:r>
            </a:p>
          </xdr:txBody>
        </xdr:sp>
        <xdr:grpSp>
          <xdr:nvGrpSpPr>
            <xdr:cNvPr id="357" name="Group 356"/>
            <xdr:cNvGrpSpPr/>
          </xdr:nvGrpSpPr>
          <xdr:grpSpPr>
            <a:xfrm>
              <a:off x="6804286" y="3082182"/>
              <a:ext cx="352426" cy="333375"/>
              <a:chOff x="4920903" y="6123779"/>
              <a:chExt cx="352426" cy="333375"/>
            </a:xfrm>
          </xdr:grpSpPr>
          <xdr:sp macro="" textlink="">
            <xdr:nvSpPr>
              <xdr:cNvPr id="358" name="Rectangle 357"/>
              <xdr:cNvSpPr/>
            </xdr:nvSpPr>
            <xdr:spPr>
              <a:xfrm>
                <a:off x="4920903" y="6123779"/>
                <a:ext cx="352426" cy="333375"/>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59" name="Isosceles Triangle 358"/>
              <xdr:cNvSpPr/>
            </xdr:nvSpPr>
            <xdr:spPr>
              <a:xfrm rot="10800000">
                <a:off x="4936973" y="6171166"/>
                <a:ext cx="275844" cy="237797"/>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grpSp>
    <xdr:clientData/>
  </xdr:twoCellAnchor>
  <xdr:twoCellAnchor>
    <xdr:from>
      <xdr:col>4</xdr:col>
      <xdr:colOff>38100</xdr:colOff>
      <xdr:row>16</xdr:row>
      <xdr:rowOff>146311</xdr:rowOff>
    </xdr:from>
    <xdr:to>
      <xdr:col>20</xdr:col>
      <xdr:colOff>104775</xdr:colOff>
      <xdr:row>19</xdr:row>
      <xdr:rowOff>161925</xdr:rowOff>
    </xdr:to>
    <xdr:grpSp>
      <xdr:nvGrpSpPr>
        <xdr:cNvPr id="378" name="Group 377"/>
        <xdr:cNvGrpSpPr/>
      </xdr:nvGrpSpPr>
      <xdr:grpSpPr>
        <a:xfrm>
          <a:off x="2476500" y="3203836"/>
          <a:ext cx="9820275" cy="587114"/>
          <a:chOff x="3229695" y="1373512"/>
          <a:chExt cx="10399059" cy="953309"/>
        </a:xfrm>
      </xdr:grpSpPr>
      <xdr:grpSp>
        <xdr:nvGrpSpPr>
          <xdr:cNvPr id="379" name="Group 378"/>
          <xdr:cNvGrpSpPr/>
        </xdr:nvGrpSpPr>
        <xdr:grpSpPr>
          <a:xfrm>
            <a:off x="3456220" y="1809746"/>
            <a:ext cx="2095501" cy="462643"/>
            <a:chOff x="3973286" y="1714497"/>
            <a:chExt cx="2095501" cy="462643"/>
          </a:xfrm>
        </xdr:grpSpPr>
        <xdr:sp macro="" textlink="">
          <xdr:nvSpPr>
            <xdr:cNvPr id="388" name="Oval 387"/>
            <xdr:cNvSpPr/>
          </xdr:nvSpPr>
          <xdr:spPr>
            <a:xfrm>
              <a:off x="3973286" y="1809747"/>
              <a:ext cx="272143" cy="272143"/>
            </a:xfrm>
            <a:prstGeom prst="ellipse">
              <a:avLst/>
            </a:prstGeom>
            <a:no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89" name="TextBox 388"/>
            <xdr:cNvSpPr txBox="1"/>
          </xdr:nvSpPr>
          <xdr:spPr>
            <a:xfrm>
              <a:off x="4395109" y="1714497"/>
              <a:ext cx="1673678"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Conservative Case</a:t>
              </a:r>
            </a:p>
          </xdr:txBody>
        </xdr:sp>
      </xdr:grpSp>
      <xdr:grpSp>
        <xdr:nvGrpSpPr>
          <xdr:cNvPr id="380" name="Group 379"/>
          <xdr:cNvGrpSpPr/>
        </xdr:nvGrpSpPr>
        <xdr:grpSpPr>
          <a:xfrm>
            <a:off x="7198182" y="1809746"/>
            <a:ext cx="2095501" cy="462643"/>
            <a:chOff x="7470322" y="1714497"/>
            <a:chExt cx="2095501" cy="462643"/>
          </a:xfrm>
        </xdr:grpSpPr>
        <xdr:sp macro="" textlink="">
          <xdr:nvSpPr>
            <xdr:cNvPr id="386" name="Oval 385"/>
            <xdr:cNvSpPr/>
          </xdr:nvSpPr>
          <xdr:spPr>
            <a:xfrm>
              <a:off x="7470322" y="1809747"/>
              <a:ext cx="272143" cy="272143"/>
            </a:xfrm>
            <a:prstGeom prst="ellipse">
              <a:avLst/>
            </a:prstGeom>
            <a:solidFill>
              <a:schemeClr val="tx2"/>
            </a:solid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87" name="TextBox 386"/>
            <xdr:cNvSpPr txBox="1"/>
          </xdr:nvSpPr>
          <xdr:spPr>
            <a:xfrm>
              <a:off x="7892145" y="1714497"/>
              <a:ext cx="1673678"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Realistic</a:t>
              </a:r>
            </a:p>
          </xdr:txBody>
        </xdr:sp>
      </xdr:grpSp>
      <xdr:grpSp>
        <xdr:nvGrpSpPr>
          <xdr:cNvPr id="381" name="Group 380"/>
          <xdr:cNvGrpSpPr/>
        </xdr:nvGrpSpPr>
        <xdr:grpSpPr>
          <a:xfrm>
            <a:off x="10848097" y="1809746"/>
            <a:ext cx="2095501" cy="462643"/>
            <a:chOff x="11079416" y="1714497"/>
            <a:chExt cx="2095501" cy="462643"/>
          </a:xfrm>
        </xdr:grpSpPr>
        <xdr:sp macro="" textlink="">
          <xdr:nvSpPr>
            <xdr:cNvPr id="384" name="Oval 383"/>
            <xdr:cNvSpPr/>
          </xdr:nvSpPr>
          <xdr:spPr>
            <a:xfrm>
              <a:off x="11079416" y="1809747"/>
              <a:ext cx="272143" cy="272143"/>
            </a:xfrm>
            <a:prstGeom prst="ellipse">
              <a:avLst/>
            </a:prstGeom>
            <a:noFill/>
            <a:ln w="571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85" name="TextBox 384"/>
            <xdr:cNvSpPr txBox="1"/>
          </xdr:nvSpPr>
          <xdr:spPr>
            <a:xfrm>
              <a:off x="11501239" y="1714497"/>
              <a:ext cx="1673678" cy="4626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b="0"/>
                <a:t>Optimistic</a:t>
              </a:r>
            </a:p>
          </xdr:txBody>
        </xdr:sp>
      </xdr:grpSp>
      <xdr:sp macro="" textlink="">
        <xdr:nvSpPr>
          <xdr:cNvPr id="382" name="Rectangle 381"/>
          <xdr:cNvSpPr/>
        </xdr:nvSpPr>
        <xdr:spPr>
          <a:xfrm>
            <a:off x="3229695" y="1373512"/>
            <a:ext cx="10399059" cy="95330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sp macro="" textlink="">
        <xdr:nvSpPr>
          <xdr:cNvPr id="383" name="Rectangle 382"/>
          <xdr:cNvSpPr/>
        </xdr:nvSpPr>
        <xdr:spPr>
          <a:xfrm>
            <a:off x="3229695" y="1373515"/>
            <a:ext cx="10399059" cy="39541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600">
                <a:solidFill>
                  <a:schemeClr val="bg1"/>
                </a:solidFill>
              </a:rPr>
              <a:t>Scenario Selection: Automation &amp; L&amp;D Intervention</a:t>
            </a:r>
          </a:p>
        </xdr:txBody>
      </xdr:sp>
    </xdr:grpSp>
    <xdr:clientData/>
  </xdr:twoCellAnchor>
  <xdr:twoCellAnchor>
    <xdr:from>
      <xdr:col>8</xdr:col>
      <xdr:colOff>433382</xdr:colOff>
      <xdr:row>10</xdr:row>
      <xdr:rowOff>171449</xdr:rowOff>
    </xdr:from>
    <xdr:to>
      <xdr:col>9</xdr:col>
      <xdr:colOff>9523</xdr:colOff>
      <xdr:row>11</xdr:row>
      <xdr:rowOff>150235</xdr:rowOff>
    </xdr:to>
    <xdr:sp macro="" textlink="">
      <xdr:nvSpPr>
        <xdr:cNvPr id="393" name="Isosceles Triangle 392"/>
        <xdr:cNvSpPr/>
      </xdr:nvSpPr>
      <xdr:spPr>
        <a:xfrm rot="10800000">
          <a:off x="5310182" y="2085974"/>
          <a:ext cx="185741" cy="169286"/>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438150</xdr:colOff>
      <xdr:row>13</xdr:row>
      <xdr:rowOff>9525</xdr:rowOff>
    </xdr:from>
    <xdr:to>
      <xdr:col>20</xdr:col>
      <xdr:colOff>72545</xdr:colOff>
      <xdr:row>14</xdr:row>
      <xdr:rowOff>14047</xdr:rowOff>
    </xdr:to>
    <xdr:sp macro="" textlink="">
      <xdr:nvSpPr>
        <xdr:cNvPr id="394" name="Cross 393"/>
        <xdr:cNvSpPr/>
      </xdr:nvSpPr>
      <xdr:spPr>
        <a:xfrm>
          <a:off x="12020550" y="2495550"/>
          <a:ext cx="243995" cy="195022"/>
        </a:xfrm>
        <a:prstGeom prst="plus">
          <a:avLst>
            <a:gd name="adj" fmla="val 372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19</xdr:col>
      <xdr:colOff>457201</xdr:colOff>
      <xdr:row>16</xdr:row>
      <xdr:rowOff>171450</xdr:rowOff>
    </xdr:from>
    <xdr:to>
      <xdr:col>20</xdr:col>
      <xdr:colOff>92525</xdr:colOff>
      <xdr:row>17</xdr:row>
      <xdr:rowOff>183344</xdr:rowOff>
    </xdr:to>
    <xdr:sp macro="" textlink="">
      <xdr:nvSpPr>
        <xdr:cNvPr id="395" name="Cross 394"/>
        <xdr:cNvSpPr/>
      </xdr:nvSpPr>
      <xdr:spPr>
        <a:xfrm>
          <a:off x="12039601" y="3228975"/>
          <a:ext cx="244924" cy="202394"/>
        </a:xfrm>
        <a:prstGeom prst="plus">
          <a:avLst>
            <a:gd name="adj" fmla="val 372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7</xdr:col>
      <xdr:colOff>0</xdr:colOff>
      <xdr:row>9</xdr:row>
      <xdr:rowOff>0</xdr:rowOff>
    </xdr:from>
    <xdr:to>
      <xdr:col>9</xdr:col>
      <xdr:colOff>114300</xdr:colOff>
      <xdr:row>10</xdr:row>
      <xdr:rowOff>46283</xdr:rowOff>
    </xdr:to>
    <xdr:sp macro="" textlink="">
      <xdr:nvSpPr>
        <xdr:cNvPr id="396" name="Rectangle 395"/>
        <xdr:cNvSpPr/>
      </xdr:nvSpPr>
      <xdr:spPr>
        <a:xfrm>
          <a:off x="4267200" y="1724025"/>
          <a:ext cx="1333500" cy="236783"/>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a:solidFill>
                <a:schemeClr val="bg1"/>
              </a:solidFill>
            </a:rPr>
            <a:t>Segment</a:t>
          </a:r>
        </a:p>
      </xdr:txBody>
    </xdr:sp>
    <xdr:clientData/>
  </xdr:twoCellAnchor>
  <xdr:twoCellAnchor>
    <xdr:from>
      <xdr:col>7</xdr:col>
      <xdr:colOff>49728</xdr:colOff>
      <xdr:row>10</xdr:row>
      <xdr:rowOff>113458</xdr:rowOff>
    </xdr:from>
    <xdr:to>
      <xdr:col>8</xdr:col>
      <xdr:colOff>385493</xdr:colOff>
      <xdr:row>11</xdr:row>
      <xdr:rowOff>188578</xdr:rowOff>
    </xdr:to>
    <xdr:sp macro="" textlink="">
      <xdr:nvSpPr>
        <xdr:cNvPr id="397" name="Rectangle 396"/>
        <xdr:cNvSpPr/>
      </xdr:nvSpPr>
      <xdr:spPr>
        <a:xfrm>
          <a:off x="4316928" y="2027983"/>
          <a:ext cx="945365" cy="265620"/>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chemeClr val="tx1">
                  <a:lumMod val="75000"/>
                  <a:lumOff val="25000"/>
                </a:schemeClr>
              </a:solidFill>
            </a:rPr>
            <a:t>Segment</a:t>
          </a:r>
        </a:p>
      </xdr:txBody>
    </xdr:sp>
    <xdr:clientData/>
  </xdr:twoCellAnchor>
  <xdr:twoCellAnchor>
    <xdr:from>
      <xdr:col>8</xdr:col>
      <xdr:colOff>401247</xdr:colOff>
      <xdr:row>10</xdr:row>
      <xdr:rowOff>132507</xdr:rowOff>
    </xdr:from>
    <xdr:to>
      <xdr:col>9</xdr:col>
      <xdr:colOff>25494</xdr:colOff>
      <xdr:row>11</xdr:row>
      <xdr:rowOff>185546</xdr:rowOff>
    </xdr:to>
    <xdr:sp macro="" textlink="">
      <xdr:nvSpPr>
        <xdr:cNvPr id="398" name="Rectangle 397"/>
        <xdr:cNvSpPr/>
      </xdr:nvSpPr>
      <xdr:spPr>
        <a:xfrm>
          <a:off x="5278047" y="2047032"/>
          <a:ext cx="233847" cy="243539"/>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585784</xdr:colOff>
      <xdr:row>8</xdr:row>
      <xdr:rowOff>171450</xdr:rowOff>
    </xdr:from>
    <xdr:to>
      <xdr:col>9</xdr:col>
      <xdr:colOff>141077</xdr:colOff>
      <xdr:row>12</xdr:row>
      <xdr:rowOff>64511</xdr:rowOff>
    </xdr:to>
    <xdr:sp macro="" textlink="">
      <xdr:nvSpPr>
        <xdr:cNvPr id="399" name="Rectangle 398"/>
        <xdr:cNvSpPr/>
      </xdr:nvSpPr>
      <xdr:spPr>
        <a:xfrm>
          <a:off x="4243384" y="1704975"/>
          <a:ext cx="1384093" cy="65506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400">
            <a:solidFill>
              <a:schemeClr val="tx2"/>
            </a:solidFill>
          </a:endParaRPr>
        </a:p>
      </xdr:txBody>
    </xdr:sp>
    <xdr:clientData/>
  </xdr:twoCellAnchor>
  <xdr:twoCellAnchor>
    <xdr:from>
      <xdr:col>4</xdr:col>
      <xdr:colOff>95250</xdr:colOff>
      <xdr:row>9</xdr:row>
      <xdr:rowOff>1</xdr:rowOff>
    </xdr:from>
    <xdr:to>
      <xdr:col>6</xdr:col>
      <xdr:colOff>266700</xdr:colOff>
      <xdr:row>10</xdr:row>
      <xdr:rowOff>53502</xdr:rowOff>
    </xdr:to>
    <xdr:sp macro="" textlink="">
      <xdr:nvSpPr>
        <xdr:cNvPr id="400" name="Rectangle 399"/>
        <xdr:cNvSpPr/>
      </xdr:nvSpPr>
      <xdr:spPr>
        <a:xfrm>
          <a:off x="2533650" y="1724026"/>
          <a:ext cx="1390650" cy="244001"/>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a:solidFill>
                <a:schemeClr val="bg1"/>
              </a:solidFill>
            </a:rPr>
            <a:t>Employment Type</a:t>
          </a:r>
        </a:p>
      </xdr:txBody>
    </xdr:sp>
    <xdr:clientData/>
  </xdr:twoCellAnchor>
  <xdr:twoCellAnchor>
    <xdr:from>
      <xdr:col>4</xdr:col>
      <xdr:colOff>172763</xdr:colOff>
      <xdr:row>10</xdr:row>
      <xdr:rowOff>147579</xdr:rowOff>
    </xdr:from>
    <xdr:to>
      <xdr:col>5</xdr:col>
      <xdr:colOff>553071</xdr:colOff>
      <xdr:row>11</xdr:row>
      <xdr:rowOff>188972</xdr:rowOff>
    </xdr:to>
    <xdr:sp macro="" textlink="">
      <xdr:nvSpPr>
        <xdr:cNvPr id="401" name="Rectangle 400"/>
        <xdr:cNvSpPr/>
      </xdr:nvSpPr>
      <xdr:spPr>
        <a:xfrm>
          <a:off x="2611163" y="2062104"/>
          <a:ext cx="989908" cy="231893"/>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solidFill>
                <a:schemeClr val="tx1">
                  <a:lumMod val="75000"/>
                  <a:lumOff val="25000"/>
                </a:schemeClr>
              </a:solidFill>
            </a:rPr>
            <a:t>Employment</a:t>
          </a:r>
        </a:p>
      </xdr:txBody>
    </xdr:sp>
    <xdr:clientData/>
  </xdr:twoCellAnchor>
  <xdr:twoCellAnchor>
    <xdr:from>
      <xdr:col>5</xdr:col>
      <xdr:colOff>531251</xdr:colOff>
      <xdr:row>10</xdr:row>
      <xdr:rowOff>152400</xdr:rowOff>
    </xdr:from>
    <xdr:to>
      <xdr:col>6</xdr:col>
      <xdr:colOff>166516</xdr:colOff>
      <xdr:row>12</xdr:row>
      <xdr:rowOff>0</xdr:rowOff>
    </xdr:to>
    <xdr:sp macro="" textlink="">
      <xdr:nvSpPr>
        <xdr:cNvPr id="402" name="Rectangle 401"/>
        <xdr:cNvSpPr/>
      </xdr:nvSpPr>
      <xdr:spPr>
        <a:xfrm>
          <a:off x="3579251" y="2066925"/>
          <a:ext cx="244865" cy="228600"/>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567513</xdr:colOff>
      <xdr:row>10</xdr:row>
      <xdr:rowOff>177940</xdr:rowOff>
    </xdr:from>
    <xdr:to>
      <xdr:col>6</xdr:col>
      <xdr:colOff>142875</xdr:colOff>
      <xdr:row>11</xdr:row>
      <xdr:rowOff>166431</xdr:rowOff>
    </xdr:to>
    <xdr:sp macro="" textlink="">
      <xdr:nvSpPr>
        <xdr:cNvPr id="403" name="Isosceles Triangle 402"/>
        <xdr:cNvSpPr/>
      </xdr:nvSpPr>
      <xdr:spPr>
        <a:xfrm rot="10800000">
          <a:off x="3615513" y="2092465"/>
          <a:ext cx="184962" cy="178991"/>
        </a:xfrm>
        <a:prstGeom prst="triangle">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100009</xdr:colOff>
      <xdr:row>8</xdr:row>
      <xdr:rowOff>171450</xdr:rowOff>
    </xdr:from>
    <xdr:to>
      <xdr:col>6</xdr:col>
      <xdr:colOff>264902</xdr:colOff>
      <xdr:row>12</xdr:row>
      <xdr:rowOff>57150</xdr:rowOff>
    </xdr:to>
    <xdr:sp macro="" textlink="">
      <xdr:nvSpPr>
        <xdr:cNvPr id="404" name="Rectangle 403"/>
        <xdr:cNvSpPr/>
      </xdr:nvSpPr>
      <xdr:spPr>
        <a:xfrm>
          <a:off x="2538409" y="1704975"/>
          <a:ext cx="1384093" cy="647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3600">
            <a:solidFill>
              <a:schemeClr val="tx2"/>
            </a:solidFill>
          </a:endParaRPr>
        </a:p>
      </xdr:txBody>
    </xdr:sp>
    <xdr:clientData/>
  </xdr:twoCellAnchor>
  <xdr:twoCellAnchor>
    <xdr:from>
      <xdr:col>4</xdr:col>
      <xdr:colOff>66674</xdr:colOff>
      <xdr:row>0</xdr:row>
      <xdr:rowOff>76200</xdr:rowOff>
    </xdr:from>
    <xdr:to>
      <xdr:col>20</xdr:col>
      <xdr:colOff>95249</xdr:colOff>
      <xdr:row>3</xdr:row>
      <xdr:rowOff>47625</xdr:rowOff>
    </xdr:to>
    <xdr:sp macro="" textlink="">
      <xdr:nvSpPr>
        <xdr:cNvPr id="408" name="Rectangle 407"/>
        <xdr:cNvSpPr/>
      </xdr:nvSpPr>
      <xdr:spPr>
        <a:xfrm>
          <a:off x="2505074" y="76200"/>
          <a:ext cx="9782175" cy="55245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GB" b="1">
              <a:latin typeface="Arial" panose="020B0604020202020204" pitchFamily="34" charset="0"/>
              <a:cs typeface="Arial" panose="020B0604020202020204" pitchFamily="34" charset="0"/>
            </a:rPr>
            <a:t>Strategic Workforce Planning Platform</a:t>
          </a:r>
        </a:p>
      </xdr:txBody>
    </xdr:sp>
    <xdr:clientData/>
  </xdr:twoCellAnchor>
  <xdr:twoCellAnchor>
    <xdr:from>
      <xdr:col>0</xdr:col>
      <xdr:colOff>0</xdr:colOff>
      <xdr:row>4</xdr:row>
      <xdr:rowOff>0</xdr:rowOff>
    </xdr:from>
    <xdr:to>
      <xdr:col>3</xdr:col>
      <xdr:colOff>609599</xdr:colOff>
      <xdr:row>8</xdr:row>
      <xdr:rowOff>98171</xdr:rowOff>
    </xdr:to>
    <xdr:sp macro="" textlink="">
      <xdr:nvSpPr>
        <xdr:cNvPr id="409" name="Rectangle 408">
          <a:hlinkClick xmlns:r="http://schemas.openxmlformats.org/officeDocument/2006/relationships" r:id="rId10"/>
        </xdr:cNvPr>
        <xdr:cNvSpPr/>
      </xdr:nvSpPr>
      <xdr:spPr>
        <a:xfrm>
          <a:off x="0" y="771525"/>
          <a:ext cx="2438399" cy="860171"/>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Instructions</a:t>
          </a:r>
        </a:p>
      </xdr:txBody>
    </xdr:sp>
    <xdr:clientData/>
  </xdr:twoCellAnchor>
  <xdr:twoCellAnchor>
    <xdr:from>
      <xdr:col>0</xdr:col>
      <xdr:colOff>0</xdr:colOff>
      <xdr:row>8</xdr:row>
      <xdr:rowOff>96278</xdr:rowOff>
    </xdr:from>
    <xdr:to>
      <xdr:col>3</xdr:col>
      <xdr:colOff>609599</xdr:colOff>
      <xdr:row>13</xdr:row>
      <xdr:rowOff>3949</xdr:rowOff>
    </xdr:to>
    <xdr:sp macro="" textlink="">
      <xdr:nvSpPr>
        <xdr:cNvPr id="410" name="Rectangle 409">
          <a:hlinkClick xmlns:r="http://schemas.openxmlformats.org/officeDocument/2006/relationships" r:id="rId11"/>
        </xdr:cNvPr>
        <xdr:cNvSpPr/>
      </xdr:nvSpPr>
      <xdr:spPr>
        <a:xfrm>
          <a:off x="0" y="1629803"/>
          <a:ext cx="2438399" cy="860171"/>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Model Setup</a:t>
          </a:r>
        </a:p>
      </xdr:txBody>
    </xdr:sp>
    <xdr:clientData/>
  </xdr:twoCellAnchor>
  <xdr:twoCellAnchor>
    <xdr:from>
      <xdr:col>0</xdr:col>
      <xdr:colOff>0</xdr:colOff>
      <xdr:row>17</xdr:row>
      <xdr:rowOff>139547</xdr:rowOff>
    </xdr:from>
    <xdr:to>
      <xdr:col>3</xdr:col>
      <xdr:colOff>609599</xdr:colOff>
      <xdr:row>21</xdr:row>
      <xdr:rowOff>133351</xdr:rowOff>
    </xdr:to>
    <xdr:sp macro="" textlink="">
      <xdr:nvSpPr>
        <xdr:cNvPr id="411" name="Rectangle 410">
          <a:hlinkClick xmlns:r="http://schemas.openxmlformats.org/officeDocument/2006/relationships" r:id="rId12"/>
        </xdr:cNvPr>
        <xdr:cNvSpPr/>
      </xdr:nvSpPr>
      <xdr:spPr>
        <a:xfrm>
          <a:off x="0" y="3387572"/>
          <a:ext cx="2438399" cy="755804"/>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Deep Dive View</a:t>
          </a:r>
        </a:p>
      </xdr:txBody>
    </xdr:sp>
    <xdr:clientData/>
  </xdr:twoCellAnchor>
  <xdr:twoCellAnchor>
    <xdr:from>
      <xdr:col>0</xdr:col>
      <xdr:colOff>0</xdr:colOff>
      <xdr:row>13</xdr:row>
      <xdr:rowOff>17266</xdr:rowOff>
    </xdr:from>
    <xdr:to>
      <xdr:col>3</xdr:col>
      <xdr:colOff>609599</xdr:colOff>
      <xdr:row>17</xdr:row>
      <xdr:rowOff>115437</xdr:rowOff>
    </xdr:to>
    <xdr:sp macro="" textlink="">
      <xdr:nvSpPr>
        <xdr:cNvPr id="412" name="Rectangle 411">
          <a:hlinkClick xmlns:r="http://schemas.openxmlformats.org/officeDocument/2006/relationships" r:id="rId13"/>
        </xdr:cNvPr>
        <xdr:cNvSpPr/>
      </xdr:nvSpPr>
      <xdr:spPr>
        <a:xfrm>
          <a:off x="0" y="2503291"/>
          <a:ext cx="2438399" cy="860171"/>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600" b="1"/>
            <a:t>Executive</a:t>
          </a:r>
          <a:r>
            <a:rPr lang="en-GB" sz="1600" b="1" baseline="0"/>
            <a:t> View</a:t>
          </a:r>
          <a:endParaRPr lang="en-GB" sz="1600" b="1"/>
        </a:p>
      </xdr:txBody>
    </xdr:sp>
    <xdr:clientData/>
  </xdr:twoCellAnchor>
  <xdr:twoCellAnchor>
    <xdr:from>
      <xdr:col>3</xdr:col>
      <xdr:colOff>276225</xdr:colOff>
      <xdr:row>31</xdr:row>
      <xdr:rowOff>38100</xdr:rowOff>
    </xdr:from>
    <xdr:to>
      <xdr:col>5</xdr:col>
      <xdr:colOff>276225</xdr:colOff>
      <xdr:row>32</xdr:row>
      <xdr:rowOff>66675</xdr:rowOff>
    </xdr:to>
    <xdr:cxnSp macro="">
      <xdr:nvCxnSpPr>
        <xdr:cNvPr id="4" name="Straight Arrow Connector 3"/>
        <xdr:cNvCxnSpPr/>
      </xdr:nvCxnSpPr>
      <xdr:spPr>
        <a:xfrm flipV="1">
          <a:off x="2105025" y="5953125"/>
          <a:ext cx="1219200" cy="2190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447675</xdr:colOff>
      <xdr:row>31</xdr:row>
      <xdr:rowOff>190499</xdr:rowOff>
    </xdr:from>
    <xdr:to>
      <xdr:col>3</xdr:col>
      <xdr:colOff>0</xdr:colOff>
      <xdr:row>36</xdr:row>
      <xdr:rowOff>9525</xdr:rowOff>
    </xdr:to>
    <xdr:sp macro="" textlink="">
      <xdr:nvSpPr>
        <xdr:cNvPr id="5" name="Rectangle 4"/>
        <xdr:cNvSpPr/>
      </xdr:nvSpPr>
      <xdr:spPr>
        <a:xfrm>
          <a:off x="447675" y="6105524"/>
          <a:ext cx="1381125" cy="7715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a:t>
          </a:r>
          <a:r>
            <a:rPr lang="en-US" sz="1100" baseline="0"/>
            <a:t> to see the data preparation for executive view</a:t>
          </a:r>
          <a:endParaRPr lang="en-US" sz="1100"/>
        </a:p>
      </xdr:txBody>
    </xdr:sp>
    <xdr:clientData/>
  </xdr:twoCellAnchor>
  <xdr:twoCellAnchor>
    <xdr:from>
      <xdr:col>13</xdr:col>
      <xdr:colOff>228600</xdr:colOff>
      <xdr:row>78</xdr:row>
      <xdr:rowOff>180975</xdr:rowOff>
    </xdr:from>
    <xdr:to>
      <xdr:col>13</xdr:col>
      <xdr:colOff>425369</xdr:colOff>
      <xdr:row>79</xdr:row>
      <xdr:rowOff>128778</xdr:rowOff>
    </xdr:to>
    <xdr:sp macro="" textlink="">
      <xdr:nvSpPr>
        <xdr:cNvPr id="135" name="TextBox 134"/>
        <xdr:cNvSpPr txBox="1"/>
      </xdr:nvSpPr>
      <xdr:spPr>
        <a:xfrm>
          <a:off x="8153400" y="15125700"/>
          <a:ext cx="196769" cy="138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t"/>
        <a:lstStyle/>
        <a:p>
          <a:r>
            <a:rPr lang="en-US" sz="1100">
              <a:solidFill>
                <a:sysClr val="windowText" lastClr="000000"/>
              </a:solidFill>
            </a:rPr>
            <a:t>0</a:t>
          </a:r>
        </a:p>
      </xdr:txBody>
    </xdr:sp>
    <xdr:clientData/>
  </xdr:twoCellAnchor>
  <xdr:twoCellAnchor>
    <xdr:from>
      <xdr:col>14</xdr:col>
      <xdr:colOff>0</xdr:colOff>
      <xdr:row>78</xdr:row>
      <xdr:rowOff>161925</xdr:rowOff>
    </xdr:from>
    <xdr:to>
      <xdr:col>14</xdr:col>
      <xdr:colOff>196769</xdr:colOff>
      <xdr:row>79</xdr:row>
      <xdr:rowOff>109728</xdr:rowOff>
    </xdr:to>
    <xdr:sp macro="" textlink="">
      <xdr:nvSpPr>
        <xdr:cNvPr id="136" name="TextBox 135"/>
        <xdr:cNvSpPr txBox="1"/>
      </xdr:nvSpPr>
      <xdr:spPr>
        <a:xfrm>
          <a:off x="8534400" y="15106650"/>
          <a:ext cx="196769" cy="138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t"/>
        <a:lstStyle/>
        <a:p>
          <a:r>
            <a:rPr lang="en-US" sz="1100">
              <a:solidFill>
                <a:sysClr val="windowText" lastClr="000000"/>
              </a:solidFill>
            </a:rPr>
            <a:t>1</a:t>
          </a:r>
        </a:p>
      </xdr:txBody>
    </xdr:sp>
    <xdr:clientData/>
  </xdr:twoCellAnchor>
  <xdr:twoCellAnchor>
    <xdr:from>
      <xdr:col>14</xdr:col>
      <xdr:colOff>419100</xdr:colOff>
      <xdr:row>78</xdr:row>
      <xdr:rowOff>171450</xdr:rowOff>
    </xdr:from>
    <xdr:to>
      <xdr:col>15</xdr:col>
      <xdr:colOff>6269</xdr:colOff>
      <xdr:row>79</xdr:row>
      <xdr:rowOff>119253</xdr:rowOff>
    </xdr:to>
    <xdr:sp macro="" textlink="">
      <xdr:nvSpPr>
        <xdr:cNvPr id="137" name="TextBox 136"/>
        <xdr:cNvSpPr txBox="1"/>
      </xdr:nvSpPr>
      <xdr:spPr>
        <a:xfrm>
          <a:off x="8953500" y="15116175"/>
          <a:ext cx="196769" cy="138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0" bIns="0" rtlCol="0" anchor="t"/>
        <a:lstStyle/>
        <a:p>
          <a:r>
            <a:rPr lang="en-US" sz="1100">
              <a:solidFill>
                <a:sysClr val="windowText" lastClr="000000"/>
              </a:solidFill>
            </a:rPr>
            <a:t>2</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_RawData_V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vigation"/>
      <sheetName val="Data Generated"/>
      <sheetName val="Rightsized Number"/>
      <sheetName val="Net Hire Rate"/>
      <sheetName val="Demand Drivers"/>
      <sheetName val="Automation Projects"/>
      <sheetName val="L&amp;D Numbers"/>
      <sheetName val="Reference List"/>
      <sheetName val="Automation Parameters"/>
      <sheetName val="Master Calculation File"/>
      <sheetName val="L&amp;D Master"/>
      <sheetName val="Automation Master"/>
      <sheetName val="Data Preparation"/>
      <sheetName val="Executive View"/>
      <sheetName val="Deep Dive-Section Summary"/>
      <sheetName val="Workforce Forecast"/>
      <sheetName val="Workforce Forecast Alternative"/>
      <sheetName val="Growth Projects"/>
      <sheetName val="Cases"/>
    </sheetNames>
    <sheetDataSet>
      <sheetData sheetId="0"/>
      <sheetData sheetId="1"/>
      <sheetData sheetId="2"/>
      <sheetData sheetId="3">
        <row r="7">
          <cell r="E7">
            <v>1.6761041902604757E-3</v>
          </cell>
          <cell r="F7">
            <v>-0.12481698389458272</v>
          </cell>
          <cell r="G7">
            <v>-2.2817025010969723E-2</v>
          </cell>
          <cell r="H7">
            <v>-4.2535446205170975E-2</v>
          </cell>
        </row>
        <row r="8">
          <cell r="E8">
            <v>1.6761041902604757E-3</v>
          </cell>
          <cell r="F8">
            <v>-0.12481698389458272</v>
          </cell>
          <cell r="G8">
            <v>-2.2817025010969723E-2</v>
          </cell>
          <cell r="H8">
            <v>-4.2535446205170975E-2</v>
          </cell>
        </row>
        <row r="9">
          <cell r="E9">
            <v>1.6761041902604757E-3</v>
          </cell>
          <cell r="F9">
            <v>-0.12481698389458272</v>
          </cell>
          <cell r="G9">
            <v>-2.2817025010969723E-2</v>
          </cell>
          <cell r="H9">
            <v>-4.2535446205170975E-2</v>
          </cell>
        </row>
        <row r="10">
          <cell r="E10">
            <v>1.6761041902604757E-3</v>
          </cell>
          <cell r="F10">
            <v>-0.12481698389458272</v>
          </cell>
          <cell r="G10">
            <v>-2.2817025010969723E-2</v>
          </cell>
          <cell r="H10">
            <v>-4.2535446205170975E-2</v>
          </cell>
        </row>
        <row r="11">
          <cell r="E11">
            <v>1.6761041902604757E-3</v>
          </cell>
          <cell r="F11">
            <v>-0.12481698389458272</v>
          </cell>
          <cell r="G11">
            <v>-2.2817025010969723E-2</v>
          </cell>
          <cell r="H11">
            <v>-4.2535446205170975E-2</v>
          </cell>
        </row>
        <row r="12">
          <cell r="E12">
            <v>1.6761041902604757E-3</v>
          </cell>
          <cell r="F12">
            <v>-0.12481698389458272</v>
          </cell>
          <cell r="G12">
            <v>-2.2817025010969723E-2</v>
          </cell>
          <cell r="H12">
            <v>-4.2535446205170975E-2</v>
          </cell>
        </row>
      </sheetData>
      <sheetData sheetId="4"/>
      <sheetData sheetId="5"/>
      <sheetData sheetId="6">
        <row r="6">
          <cell r="E6" t="str">
            <v>T=0</v>
          </cell>
          <cell r="F6" t="str">
            <v>T=1</v>
          </cell>
          <cell r="G6" t="str">
            <v>T=2</v>
          </cell>
          <cell r="H6" t="str">
            <v>T=3</v>
          </cell>
          <cell r="I6" t="str">
            <v>T=4</v>
          </cell>
          <cell r="J6" t="str">
            <v>T=5</v>
          </cell>
        </row>
        <row r="7">
          <cell r="E7">
            <v>350</v>
          </cell>
          <cell r="F7">
            <v>2000</v>
          </cell>
          <cell r="G7">
            <v>2000</v>
          </cell>
          <cell r="H7">
            <v>2000</v>
          </cell>
          <cell r="I7">
            <v>2000</v>
          </cell>
          <cell r="J7">
            <v>0</v>
          </cell>
        </row>
      </sheetData>
      <sheetData sheetId="7"/>
      <sheetData sheetId="8"/>
      <sheetData sheetId="9"/>
      <sheetData sheetId="10">
        <row r="10">
          <cell r="E10">
            <v>1.0678246631903041E-2</v>
          </cell>
          <cell r="F10">
            <v>7.5441812454394982E-3</v>
          </cell>
          <cell r="G10">
            <v>5.3391233159515205E-3</v>
          </cell>
          <cell r="H10">
            <v>3.7688871487301778E-3</v>
          </cell>
          <cell r="I10">
            <v>2.6695616579757602E-3</v>
          </cell>
        </row>
      </sheetData>
      <sheetData sheetId="11">
        <row r="10">
          <cell r="B10">
            <v>2.2235206873703308E-2</v>
          </cell>
          <cell r="C10">
            <v>3.1446161596320049E-2</v>
          </cell>
          <cell r="D10">
            <v>4.4472762711794699E-2</v>
          </cell>
          <cell r="E10">
            <v>6.2895645217667842E-2</v>
          </cell>
          <cell r="F10">
            <v>8.8950223600514092E-2</v>
          </cell>
        </row>
        <row r="11">
          <cell r="B11">
            <v>2.2235206873703308E-2</v>
          </cell>
          <cell r="C11">
            <v>3.1446161596320049E-2</v>
          </cell>
          <cell r="D11">
            <v>4.4472762711794699E-2</v>
          </cell>
          <cell r="E11">
            <v>6.2895645217667842E-2</v>
          </cell>
          <cell r="F11">
            <v>8.8950223600514092E-2</v>
          </cell>
        </row>
        <row r="12">
          <cell r="B12">
            <v>2.2235206873703308E-2</v>
          </cell>
          <cell r="C12">
            <v>3.1446161596320049E-2</v>
          </cell>
          <cell r="D12">
            <v>4.4472762711794699E-2</v>
          </cell>
          <cell r="E12">
            <v>6.2895645217667842E-2</v>
          </cell>
          <cell r="F12">
            <v>8.8950223600514092E-2</v>
          </cell>
        </row>
        <row r="13">
          <cell r="B13">
            <v>2.2235206873703308E-2</v>
          </cell>
          <cell r="C13">
            <v>3.1446161596320049E-2</v>
          </cell>
          <cell r="D13">
            <v>4.4472762711794699E-2</v>
          </cell>
          <cell r="E13">
            <v>6.2895645217667842E-2</v>
          </cell>
          <cell r="F13">
            <v>8.8950223600514092E-2</v>
          </cell>
        </row>
      </sheetData>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19"/>
  <sheetViews>
    <sheetView showGridLines="0" workbookViewId="0">
      <selection activeCell="A16" sqref="A16"/>
    </sheetView>
  </sheetViews>
  <sheetFormatPr defaultRowHeight="15" x14ac:dyDescent="0.25"/>
  <cols>
    <col min="1" max="1" width="135.7109375" style="54" bestFit="1" customWidth="1"/>
  </cols>
  <sheetData>
    <row r="3" spans="1:1" x14ac:dyDescent="0.25">
      <c r="A3" s="310" t="s">
        <v>756</v>
      </c>
    </row>
    <row r="4" spans="1:1" x14ac:dyDescent="0.25">
      <c r="A4" s="311" t="s">
        <v>755</v>
      </c>
    </row>
    <row r="6" spans="1:1" ht="53.25" customHeight="1" x14ac:dyDescent="0.25">
      <c r="A6" s="308" t="s">
        <v>756</v>
      </c>
    </row>
    <row r="7" spans="1:1" ht="42.75" x14ac:dyDescent="0.25">
      <c r="A7" s="309" t="s">
        <v>758</v>
      </c>
    </row>
    <row r="8" spans="1:1" x14ac:dyDescent="0.25">
      <c r="A8" s="309"/>
    </row>
    <row r="9" spans="1:1" x14ac:dyDescent="0.25">
      <c r="A9" s="309" t="s">
        <v>757</v>
      </c>
    </row>
    <row r="12" spans="1:1" ht="18" x14ac:dyDescent="0.25">
      <c r="A12" s="312" t="s">
        <v>759</v>
      </c>
    </row>
    <row r="13" spans="1:1" ht="71.25" x14ac:dyDescent="0.25">
      <c r="A13" s="309" t="s">
        <v>764</v>
      </c>
    </row>
    <row r="14" spans="1:1" x14ac:dyDescent="0.25">
      <c r="A14" s="309"/>
    </row>
    <row r="15" spans="1:1" ht="18" x14ac:dyDescent="0.25">
      <c r="A15" s="312" t="s">
        <v>760</v>
      </c>
    </row>
    <row r="16" spans="1:1" ht="28.5" x14ac:dyDescent="0.25">
      <c r="A16" s="309" t="s">
        <v>763</v>
      </c>
    </row>
    <row r="17" spans="1:1" x14ac:dyDescent="0.25">
      <c r="A17" s="309"/>
    </row>
    <row r="18" spans="1:1" ht="18" x14ac:dyDescent="0.25">
      <c r="A18" s="312" t="s">
        <v>761</v>
      </c>
    </row>
    <row r="19" spans="1:1" x14ac:dyDescent="0.25">
      <c r="A19" s="309" t="s">
        <v>762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6"/>
  </sheetPr>
  <dimension ref="A62:Z72"/>
  <sheetViews>
    <sheetView showGridLines="0" zoomScale="70" zoomScaleNormal="70" workbookViewId="0"/>
  </sheetViews>
  <sheetFormatPr defaultColWidth="0" defaultRowHeight="15" x14ac:dyDescent="0.25"/>
  <cols>
    <col min="1" max="26" width="9.140625" customWidth="1"/>
    <col min="27" max="16384" width="9.140625" hidden="1"/>
  </cols>
  <sheetData>
    <row r="62" spans="7:7" x14ac:dyDescent="0.25">
      <c r="G62" s="36" t="s">
        <v>79</v>
      </c>
    </row>
    <row r="72" spans="22:22" x14ac:dyDescent="0.25">
      <c r="V72">
        <v>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
  <sheetViews>
    <sheetView showGridLines="0"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I21"/>
  <sheetViews>
    <sheetView showGridLines="0" workbookViewId="0"/>
  </sheetViews>
  <sheetFormatPr defaultColWidth="0" defaultRowHeight="15" zeroHeight="1" x14ac:dyDescent="0.25"/>
  <cols>
    <col min="1" max="2" width="9.140625" customWidth="1"/>
    <col min="3" max="5" width="16.7109375" customWidth="1"/>
    <col min="6" max="6" width="9.140625" customWidth="1"/>
    <col min="7" max="9" width="9.140625" hidden="1" customWidth="1"/>
    <col min="10" max="16384" width="9.140625" hidden="1"/>
  </cols>
  <sheetData>
    <row r="1" spans="1:9" ht="24.95" customHeight="1" x14ac:dyDescent="0.25">
      <c r="A1" s="11" t="s">
        <v>10</v>
      </c>
      <c r="B1" s="11"/>
      <c r="C1" s="11"/>
      <c r="D1" s="11"/>
      <c r="E1" s="11"/>
      <c r="F1" s="11"/>
      <c r="G1" s="11"/>
      <c r="H1" s="11"/>
      <c r="I1" s="11"/>
    </row>
    <row r="2" spans="1:9" s="7" customFormat="1" ht="5.0999999999999996" customHeight="1" x14ac:dyDescent="0.25">
      <c r="A2" s="6"/>
      <c r="B2" s="6"/>
      <c r="C2" s="6"/>
      <c r="D2" s="6"/>
      <c r="E2" s="6"/>
      <c r="F2" s="6"/>
      <c r="G2" s="6"/>
      <c r="H2" s="6"/>
      <c r="I2" s="6"/>
    </row>
    <row r="3" spans="1:9" s="7" customFormat="1" ht="15" customHeight="1" thickBot="1" x14ac:dyDescent="0.3">
      <c r="A3" s="6"/>
      <c r="B3" s="6"/>
      <c r="C3" s="6"/>
      <c r="D3" s="6"/>
      <c r="E3" s="6"/>
      <c r="F3" s="6"/>
      <c r="G3" s="6"/>
      <c r="H3" s="6"/>
      <c r="I3" s="6"/>
    </row>
    <row r="4" spans="1:9" ht="30" customHeight="1" thickBot="1" x14ac:dyDescent="0.4">
      <c r="A4" s="15"/>
      <c r="B4" s="15"/>
      <c r="C4" s="252" t="s">
        <v>71</v>
      </c>
      <c r="D4" s="253"/>
      <c r="E4" s="254"/>
    </row>
    <row r="5" spans="1:9" ht="15" customHeight="1" x14ac:dyDescent="0.25">
      <c r="B5" s="14"/>
      <c r="C5" s="249">
        <v>2019</v>
      </c>
      <c r="D5" s="16"/>
      <c r="E5" s="17"/>
    </row>
    <row r="6" spans="1:9" ht="15" customHeight="1" x14ac:dyDescent="0.25">
      <c r="B6" s="14"/>
      <c r="C6" s="250"/>
      <c r="D6" s="15"/>
      <c r="E6" s="18"/>
    </row>
    <row r="7" spans="1:9" ht="15" customHeight="1" x14ac:dyDescent="0.25">
      <c r="B7" s="14"/>
      <c r="C7" s="250"/>
      <c r="D7" s="15"/>
      <c r="E7" s="18"/>
    </row>
    <row r="8" spans="1:9" ht="15" customHeight="1" x14ac:dyDescent="0.25">
      <c r="B8" s="14"/>
      <c r="C8" s="250"/>
      <c r="D8" s="15"/>
      <c r="E8" s="18"/>
    </row>
    <row r="9" spans="1:9" ht="15" customHeight="1" thickBot="1" x14ac:dyDescent="0.3">
      <c r="B9" s="14"/>
      <c r="C9" s="251"/>
      <c r="D9" s="19"/>
      <c r="E9" s="20"/>
    </row>
    <row r="10" spans="1:9" ht="15" customHeight="1" x14ac:dyDescent="0.25">
      <c r="B10" s="13"/>
      <c r="C10" s="249">
        <v>2020</v>
      </c>
      <c r="D10" s="16"/>
      <c r="E10" s="17"/>
    </row>
    <row r="11" spans="1:9" ht="15" customHeight="1" x14ac:dyDescent="0.25">
      <c r="B11" s="13"/>
      <c r="C11" s="250"/>
      <c r="D11" s="15"/>
      <c r="E11" s="18"/>
    </row>
    <row r="12" spans="1:9" ht="15" customHeight="1" x14ac:dyDescent="0.25">
      <c r="B12" s="13"/>
      <c r="C12" s="250"/>
      <c r="D12" s="15"/>
      <c r="E12" s="18"/>
    </row>
    <row r="13" spans="1:9" ht="15" customHeight="1" x14ac:dyDescent="0.25">
      <c r="B13" s="13"/>
      <c r="C13" s="250"/>
      <c r="D13" s="15"/>
      <c r="E13" s="18"/>
    </row>
    <row r="14" spans="1:9" ht="15" customHeight="1" thickBot="1" x14ac:dyDescent="0.3">
      <c r="B14" s="13"/>
      <c r="C14" s="251"/>
      <c r="D14" s="19"/>
      <c r="E14" s="20"/>
    </row>
    <row r="15" spans="1:9" ht="15" customHeight="1" x14ac:dyDescent="0.25">
      <c r="B15" s="13"/>
      <c r="C15" s="249">
        <v>2021</v>
      </c>
      <c r="D15" s="16"/>
      <c r="E15" s="17"/>
    </row>
    <row r="16" spans="1:9" ht="15" customHeight="1" x14ac:dyDescent="0.25">
      <c r="B16" s="13"/>
      <c r="C16" s="250"/>
      <c r="D16" s="15"/>
      <c r="E16" s="18"/>
    </row>
    <row r="17" spans="2:5" ht="15" customHeight="1" x14ac:dyDescent="0.25">
      <c r="B17" s="13"/>
      <c r="C17" s="250"/>
      <c r="D17" s="15"/>
      <c r="E17" s="18"/>
    </row>
    <row r="18" spans="2:5" ht="15" customHeight="1" x14ac:dyDescent="0.25">
      <c r="B18" s="13"/>
      <c r="C18" s="250"/>
      <c r="D18" s="15"/>
      <c r="E18" s="18"/>
    </row>
    <row r="19" spans="2:5" ht="15" customHeight="1" x14ac:dyDescent="0.25">
      <c r="B19" s="13"/>
      <c r="C19" s="250"/>
      <c r="D19" s="15"/>
      <c r="E19" s="18"/>
    </row>
    <row r="20" spans="2:5" ht="15" customHeight="1" thickBot="1" x14ac:dyDescent="0.3">
      <c r="B20" s="13"/>
      <c r="C20" s="251"/>
      <c r="D20" s="19"/>
      <c r="E20" s="20"/>
    </row>
    <row r="21" spans="2:5" x14ac:dyDescent="0.25"/>
  </sheetData>
  <mergeCells count="4">
    <mergeCell ref="C15:C20"/>
    <mergeCell ref="C4:E4"/>
    <mergeCell ref="C5:C9"/>
    <mergeCell ref="C10:C14"/>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G19"/>
  <sheetViews>
    <sheetView showGridLines="0" workbookViewId="0">
      <selection activeCell="A7" sqref="A7"/>
    </sheetView>
  </sheetViews>
  <sheetFormatPr defaultColWidth="0" defaultRowHeight="15" zeroHeight="1" x14ac:dyDescent="0.25"/>
  <cols>
    <col min="1" max="5" width="25.7109375" customWidth="1"/>
    <col min="6" max="7" width="0" hidden="1" customWidth="1"/>
    <col min="8" max="16384" width="9.140625" hidden="1"/>
  </cols>
  <sheetData>
    <row r="1" spans="1:5" ht="24.95" customHeight="1" x14ac:dyDescent="0.25">
      <c r="A1" s="255" t="s">
        <v>6</v>
      </c>
      <c r="B1" s="255"/>
      <c r="C1" s="255"/>
      <c r="D1" s="255"/>
      <c r="E1" s="255"/>
    </row>
    <row r="2" spans="1:5" x14ac:dyDescent="0.25"/>
    <row r="3" spans="1:5" x14ac:dyDescent="0.25">
      <c r="A3" s="1"/>
      <c r="B3" s="1"/>
      <c r="C3" s="1"/>
      <c r="D3" s="1"/>
    </row>
    <row r="4" spans="1:5" x14ac:dyDescent="0.25"/>
    <row r="5" spans="1:5" x14ac:dyDescent="0.25"/>
    <row r="6" spans="1:5" x14ac:dyDescent="0.25"/>
    <row r="7" spans="1:5" x14ac:dyDescent="0.25"/>
    <row r="8" spans="1:5" x14ac:dyDescent="0.25"/>
    <row r="9" spans="1:5" x14ac:dyDescent="0.25"/>
    <row r="10" spans="1:5" x14ac:dyDescent="0.25"/>
    <row r="11" spans="1:5" x14ac:dyDescent="0.25"/>
    <row r="12" spans="1:5" x14ac:dyDescent="0.25"/>
    <row r="13" spans="1:5" x14ac:dyDescent="0.25"/>
    <row r="14" spans="1:5" x14ac:dyDescent="0.25"/>
    <row r="15" spans="1:5" x14ac:dyDescent="0.25"/>
    <row r="16" spans="1:5" x14ac:dyDescent="0.25"/>
    <row r="17" x14ac:dyDescent="0.25"/>
    <row r="18" x14ac:dyDescent="0.25"/>
    <row r="19" x14ac:dyDescent="0.25"/>
  </sheetData>
  <mergeCells count="1">
    <mergeCell ref="A1:E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H11"/>
  <sheetViews>
    <sheetView showGridLines="0" workbookViewId="0">
      <selection sqref="A1:H1"/>
    </sheetView>
  </sheetViews>
  <sheetFormatPr defaultColWidth="0" defaultRowHeight="15" zeroHeight="1" x14ac:dyDescent="0.25"/>
  <cols>
    <col min="1" max="1" width="9.140625" customWidth="1"/>
    <col min="2" max="2" width="43.7109375" customWidth="1"/>
    <col min="3" max="7" width="20.7109375" customWidth="1"/>
    <col min="8" max="8" width="9.140625" customWidth="1"/>
    <col min="9" max="9" width="9.140625" hidden="1" customWidth="1"/>
    <col min="10" max="16384" width="9.140625" hidden="1"/>
  </cols>
  <sheetData>
    <row r="1" spans="1:8" ht="24.95" customHeight="1" x14ac:dyDescent="0.25">
      <c r="A1" s="255" t="s">
        <v>9</v>
      </c>
      <c r="B1" s="255"/>
      <c r="C1" s="255"/>
      <c r="D1" s="255"/>
      <c r="E1" s="255"/>
      <c r="F1" s="255"/>
      <c r="G1" s="255"/>
      <c r="H1" s="255"/>
    </row>
    <row r="2" spans="1:8" x14ac:dyDescent="0.25"/>
    <row r="3" spans="1:8" x14ac:dyDescent="0.25"/>
    <row r="4" spans="1:8" ht="15.75" thickBot="1" x14ac:dyDescent="0.3"/>
    <row r="5" spans="1:8" ht="21.75" thickBot="1" x14ac:dyDescent="0.4">
      <c r="B5" s="3" t="s">
        <v>0</v>
      </c>
      <c r="C5" s="5" t="s">
        <v>3</v>
      </c>
      <c r="D5" s="5" t="s">
        <v>4</v>
      </c>
      <c r="E5" s="5" t="s">
        <v>5</v>
      </c>
      <c r="F5" s="2" t="s">
        <v>69</v>
      </c>
      <c r="G5" s="30" t="s">
        <v>70</v>
      </c>
    </row>
    <row r="6" spans="1:8" ht="24" thickBot="1" x14ac:dyDescent="0.4">
      <c r="B6" s="4" t="s">
        <v>27</v>
      </c>
      <c r="C6" s="31">
        <v>1250</v>
      </c>
      <c r="D6" s="31">
        <v>1300</v>
      </c>
      <c r="E6" s="31">
        <v>1400</v>
      </c>
      <c r="F6" s="32">
        <v>2000</v>
      </c>
      <c r="G6" s="33">
        <v>2000</v>
      </c>
    </row>
    <row r="7" spans="1:8" x14ac:dyDescent="0.25"/>
    <row r="8" spans="1:8" x14ac:dyDescent="0.25">
      <c r="B8" s="21"/>
    </row>
    <row r="9" spans="1:8" hidden="1" x14ac:dyDescent="0.25"/>
    <row r="10" spans="1:8" hidden="1" x14ac:dyDescent="0.25"/>
    <row r="11" spans="1:8" x14ac:dyDescent="0.25"/>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E19"/>
  <sheetViews>
    <sheetView showGridLines="0" workbookViewId="0">
      <selection activeCell="D11" sqref="D11"/>
    </sheetView>
  </sheetViews>
  <sheetFormatPr defaultColWidth="0" defaultRowHeight="15" zeroHeight="1" x14ac:dyDescent="0.25"/>
  <cols>
    <col min="1" max="1" width="9.140625" customWidth="1"/>
    <col min="2" max="2" width="43.140625" bestFit="1" customWidth="1"/>
    <col min="3" max="4" width="15.7109375" customWidth="1"/>
    <col min="5" max="5" width="9.140625" customWidth="1"/>
    <col min="6" max="16384" width="9.140625" hidden="1"/>
  </cols>
  <sheetData>
    <row r="1" spans="1:5" x14ac:dyDescent="0.25">
      <c r="A1" s="255" t="s">
        <v>7</v>
      </c>
      <c r="B1" s="255"/>
      <c r="C1" s="255"/>
      <c r="D1" s="255"/>
      <c r="E1" s="255"/>
    </row>
    <row r="2" spans="1:5" x14ac:dyDescent="0.25">
      <c r="A2" s="255"/>
      <c r="B2" s="255"/>
      <c r="C2" s="255"/>
      <c r="D2" s="255"/>
      <c r="E2" s="255"/>
    </row>
    <row r="3" spans="1:5" ht="22.5" x14ac:dyDescent="0.3">
      <c r="D3" s="22"/>
    </row>
    <row r="4" spans="1:5" ht="23.25" x14ac:dyDescent="0.35">
      <c r="B4" s="10" t="s">
        <v>8</v>
      </c>
      <c r="C4" s="256" t="s">
        <v>2</v>
      </c>
      <c r="D4" s="256"/>
    </row>
    <row r="5" spans="1:5" ht="23.25" x14ac:dyDescent="0.35">
      <c r="B5" s="10" t="s">
        <v>54</v>
      </c>
      <c r="C5" s="22"/>
      <c r="D5" s="15"/>
    </row>
    <row r="6" spans="1:5" ht="24" thickBot="1" x14ac:dyDescent="0.4">
      <c r="B6" s="10"/>
      <c r="C6" s="22"/>
    </row>
    <row r="7" spans="1:5" ht="21.75" thickBot="1" x14ac:dyDescent="0.4">
      <c r="B7" s="259" t="s">
        <v>52</v>
      </c>
      <c r="C7" s="260"/>
      <c r="D7" s="24"/>
    </row>
    <row r="8" spans="1:5" ht="18.75" x14ac:dyDescent="0.3">
      <c r="B8" s="25" t="s">
        <v>55</v>
      </c>
      <c r="C8" s="26" t="s">
        <v>56</v>
      </c>
      <c r="D8" s="23"/>
    </row>
    <row r="9" spans="1:5" x14ac:dyDescent="0.25">
      <c r="B9" s="27"/>
      <c r="C9" s="28"/>
      <c r="D9" s="23"/>
    </row>
    <row r="10" spans="1:5" ht="90" customHeight="1" x14ac:dyDescent="0.25">
      <c r="B10" s="257" t="s">
        <v>53</v>
      </c>
      <c r="C10" s="258"/>
      <c r="D10" s="23"/>
    </row>
    <row r="11" spans="1:5" ht="15.75" thickBot="1" x14ac:dyDescent="0.3">
      <c r="B11" s="29"/>
      <c r="C11" s="20"/>
    </row>
    <row r="12" spans="1:5" x14ac:dyDescent="0.25"/>
    <row r="13" spans="1:5" x14ac:dyDescent="0.25"/>
    <row r="14" spans="1:5" x14ac:dyDescent="0.25"/>
    <row r="15" spans="1:5" x14ac:dyDescent="0.25"/>
    <row r="16" spans="1:5" x14ac:dyDescent="0.25"/>
    <row r="17" x14ac:dyDescent="0.25"/>
    <row r="18" x14ac:dyDescent="0.25"/>
    <row r="19" x14ac:dyDescent="0.25"/>
  </sheetData>
  <mergeCells count="4">
    <mergeCell ref="A1:E2"/>
    <mergeCell ref="C4:D4"/>
    <mergeCell ref="B10:C10"/>
    <mergeCell ref="B7:C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G21"/>
  <sheetViews>
    <sheetView showGridLines="0" workbookViewId="0"/>
  </sheetViews>
  <sheetFormatPr defaultColWidth="0" defaultRowHeight="15" customHeight="1" zeroHeight="1" x14ac:dyDescent="0.25"/>
  <cols>
    <col min="1" max="1" width="9.140625" customWidth="1"/>
    <col min="2" max="2" width="40.7109375" customWidth="1"/>
    <col min="3" max="3" width="13.85546875" customWidth="1"/>
    <col min="4" max="4" width="9.140625" customWidth="1"/>
    <col min="5" max="7" width="9.140625" hidden="1" customWidth="1"/>
    <col min="8" max="16384" width="9.140625" hidden="1"/>
  </cols>
  <sheetData>
    <row r="1" spans="1:7" ht="24.95" customHeight="1" x14ac:dyDescent="0.25">
      <c r="A1" s="11" t="s">
        <v>10</v>
      </c>
      <c r="B1" s="11"/>
      <c r="C1" s="11"/>
      <c r="D1" s="11"/>
      <c r="E1" s="11"/>
      <c r="F1" s="11"/>
      <c r="G1" s="11"/>
    </row>
    <row r="2" spans="1:7" s="7" customFormat="1" ht="5.0999999999999996" customHeight="1" x14ac:dyDescent="0.25">
      <c r="A2" s="6"/>
      <c r="B2" s="6"/>
      <c r="C2" s="6"/>
      <c r="D2" s="6"/>
      <c r="E2" s="6"/>
      <c r="F2" s="6"/>
      <c r="G2" s="6"/>
    </row>
    <row r="3" spans="1:7" s="7" customFormat="1" ht="15" customHeight="1" thickBot="1" x14ac:dyDescent="0.3">
      <c r="A3" s="6"/>
      <c r="B3" s="6"/>
      <c r="C3" s="6"/>
      <c r="D3" s="6"/>
      <c r="E3" s="6"/>
      <c r="F3" s="6"/>
      <c r="G3" s="6"/>
    </row>
    <row r="4" spans="1:7" ht="30" customHeight="1" thickBot="1" x14ac:dyDescent="0.4">
      <c r="B4" s="261" t="s">
        <v>30</v>
      </c>
      <c r="C4" s="262"/>
    </row>
    <row r="5" spans="1:7" ht="15" customHeight="1" x14ac:dyDescent="0.25">
      <c r="A5" s="12"/>
      <c r="B5" t="s">
        <v>51</v>
      </c>
    </row>
    <row r="6" spans="1:7" ht="15" customHeight="1" x14ac:dyDescent="0.25">
      <c r="A6" s="12"/>
    </row>
    <row r="7" spans="1:7" ht="15" customHeight="1" x14ac:dyDescent="0.25">
      <c r="A7" s="12"/>
    </row>
    <row r="8" spans="1:7" ht="15" customHeight="1" x14ac:dyDescent="0.25">
      <c r="A8" s="12"/>
    </row>
    <row r="9" spans="1:7" ht="15" customHeight="1" x14ac:dyDescent="0.25">
      <c r="A9" s="12"/>
    </row>
    <row r="10" spans="1:7" ht="15" customHeight="1" x14ac:dyDescent="0.25">
      <c r="A10" s="12"/>
    </row>
    <row r="11" spans="1:7" ht="15" customHeight="1" x14ac:dyDescent="0.25">
      <c r="A11" s="12"/>
    </row>
    <row r="12" spans="1:7" ht="15" customHeight="1" x14ac:dyDescent="0.25">
      <c r="A12" s="12"/>
    </row>
    <row r="13" spans="1:7" ht="15" customHeight="1" x14ac:dyDescent="0.25">
      <c r="A13" s="12"/>
    </row>
    <row r="14" spans="1:7" ht="15" customHeight="1" x14ac:dyDescent="0.25">
      <c r="A14" s="12"/>
    </row>
    <row r="15" spans="1:7" ht="15" customHeight="1" x14ac:dyDescent="0.25">
      <c r="A15" s="12"/>
    </row>
    <row r="16" spans="1:7" ht="15" customHeight="1" x14ac:dyDescent="0.25">
      <c r="A16" s="12"/>
    </row>
    <row r="17" spans="1:1" ht="15" customHeight="1" x14ac:dyDescent="0.25">
      <c r="A17" s="12"/>
    </row>
    <row r="18" spans="1:1" ht="15" customHeight="1" x14ac:dyDescent="0.25">
      <c r="A18" s="12"/>
    </row>
    <row r="19" spans="1:1" ht="15" customHeight="1" x14ac:dyDescent="0.25">
      <c r="A19" s="12"/>
    </row>
    <row r="20" spans="1:1" ht="15" customHeight="1" x14ac:dyDescent="0.25">
      <c r="A20" s="12"/>
    </row>
    <row r="21" spans="1:1" x14ac:dyDescent="0.25"/>
  </sheetData>
  <mergeCells count="1">
    <mergeCell ref="B4:C4"/>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Y21:BQ73"/>
  <sheetViews>
    <sheetView showGridLines="0" zoomScale="80" zoomScaleNormal="80" workbookViewId="0"/>
  </sheetViews>
  <sheetFormatPr defaultRowHeight="15" x14ac:dyDescent="0.25"/>
  <cols>
    <col min="4" max="4" width="11" bestFit="1" customWidth="1"/>
    <col min="5" max="5" width="10" bestFit="1" customWidth="1"/>
    <col min="6" max="6" width="11.42578125" bestFit="1" customWidth="1"/>
    <col min="7" max="7" width="5.85546875" customWidth="1"/>
    <col min="60" max="60" width="11" bestFit="1" customWidth="1"/>
    <col min="61" max="61" width="10" bestFit="1" customWidth="1"/>
    <col min="62" max="62" width="11.42578125" bestFit="1" customWidth="1"/>
    <col min="63" max="63" width="11.85546875" bestFit="1" customWidth="1"/>
    <col min="64" max="66" width="10.7109375" customWidth="1"/>
  </cols>
  <sheetData>
    <row r="21" spans="45:69" x14ac:dyDescent="0.25">
      <c r="AU21" s="1" t="s">
        <v>1</v>
      </c>
      <c r="AV21" s="1" t="s">
        <v>11</v>
      </c>
      <c r="AW21" s="1" t="s">
        <v>12</v>
      </c>
      <c r="AX21" s="1" t="s">
        <v>28</v>
      </c>
      <c r="AY21" s="1" t="s">
        <v>6</v>
      </c>
      <c r="AZ21" s="1" t="s">
        <v>9</v>
      </c>
      <c r="BA21" s="1" t="s">
        <v>29</v>
      </c>
      <c r="BB21" s="1" t="s">
        <v>17</v>
      </c>
      <c r="BC21" s="1" t="s">
        <v>7</v>
      </c>
      <c r="BD21" s="1" t="s">
        <v>57</v>
      </c>
      <c r="BO21" s="1"/>
      <c r="BP21" s="1"/>
      <c r="BQ21" s="1"/>
    </row>
    <row r="22" spans="45:69" x14ac:dyDescent="0.25">
      <c r="AS22" t="s">
        <v>19</v>
      </c>
      <c r="AU22" s="1">
        <v>0</v>
      </c>
      <c r="AV22" s="1">
        <f>SUM(AU22:AU27)</f>
        <v>410</v>
      </c>
      <c r="AW22" s="1">
        <f>SUM(AV22:AV27)-SUM(AW23:AW27)</f>
        <v>370</v>
      </c>
      <c r="AX22" s="1">
        <v>0</v>
      </c>
      <c r="AY22">
        <f>SUM(AX22:AX27)-SUM(AY23:AY27)</f>
        <v>300</v>
      </c>
      <c r="AZ22">
        <f>AY22-SUM(AZ23:AZ27)</f>
        <v>230</v>
      </c>
      <c r="BA22">
        <f>AZ22</f>
        <v>230</v>
      </c>
      <c r="BB22">
        <v>0</v>
      </c>
      <c r="BC22" s="1">
        <f>BB28-SUM(BC23:BC27)</f>
        <v>240</v>
      </c>
      <c r="BD22">
        <v>0</v>
      </c>
      <c r="BP22" s="1"/>
    </row>
    <row r="23" spans="45:69" x14ac:dyDescent="0.25">
      <c r="AT23" t="s">
        <v>18</v>
      </c>
      <c r="AU23" s="1">
        <v>100</v>
      </c>
      <c r="AV23" s="1">
        <v>10</v>
      </c>
      <c r="AW23" s="1">
        <v>20</v>
      </c>
      <c r="AX23" s="8">
        <f>AU23+AV23-AW23</f>
        <v>90</v>
      </c>
      <c r="AY23" s="1">
        <v>20</v>
      </c>
      <c r="AZ23" s="1">
        <v>20</v>
      </c>
      <c r="BA23" s="1">
        <v>20</v>
      </c>
      <c r="BB23">
        <f>AX23-AY23-AZ23+BA23</f>
        <v>70</v>
      </c>
      <c r="BC23" s="1">
        <v>30</v>
      </c>
      <c r="BD23">
        <f>BB23-BC23</f>
        <v>40</v>
      </c>
      <c r="BP23" s="1"/>
    </row>
    <row r="24" spans="45:69" x14ac:dyDescent="0.25">
      <c r="AT24" t="s">
        <v>13</v>
      </c>
      <c r="AU24" s="1">
        <v>100</v>
      </c>
      <c r="AV24" s="1">
        <v>10</v>
      </c>
      <c r="AW24" s="1">
        <v>20</v>
      </c>
      <c r="AX24" s="8">
        <f>AU24+AV24-AW24</f>
        <v>90</v>
      </c>
      <c r="AY24" s="1">
        <v>30</v>
      </c>
      <c r="AZ24" s="1">
        <v>30</v>
      </c>
      <c r="BA24" s="1">
        <v>30</v>
      </c>
      <c r="BB24">
        <f t="shared" ref="BB24:BB27" si="0">AX24-AY24-AZ24+BA24</f>
        <v>60</v>
      </c>
      <c r="BC24" s="1">
        <v>30</v>
      </c>
      <c r="BD24">
        <f>BB24-BC24</f>
        <v>30</v>
      </c>
      <c r="BP24" s="1"/>
    </row>
    <row r="25" spans="45:69" x14ac:dyDescent="0.25">
      <c r="AT25" t="s">
        <v>14</v>
      </c>
      <c r="AU25" s="1">
        <v>100</v>
      </c>
      <c r="AV25" s="1">
        <v>10</v>
      </c>
      <c r="AW25" s="1">
        <v>20</v>
      </c>
      <c r="AX25" s="8">
        <f t="shared" ref="AX25:AX27" si="1">AU25+AV25-AW25</f>
        <v>90</v>
      </c>
      <c r="AY25" s="1">
        <v>10</v>
      </c>
      <c r="AZ25" s="1">
        <v>10</v>
      </c>
      <c r="BA25" s="1">
        <v>10</v>
      </c>
      <c r="BB25">
        <f t="shared" si="0"/>
        <v>80</v>
      </c>
      <c r="BC25" s="1">
        <v>0</v>
      </c>
      <c r="BD25">
        <f>BB25-BC25</f>
        <v>80</v>
      </c>
      <c r="BP25" s="1"/>
    </row>
    <row r="26" spans="45:69" x14ac:dyDescent="0.25">
      <c r="AT26" t="s">
        <v>15</v>
      </c>
      <c r="AU26" s="1">
        <v>100</v>
      </c>
      <c r="AV26" s="1">
        <v>10</v>
      </c>
      <c r="AW26" s="1">
        <v>20</v>
      </c>
      <c r="AX26" s="8">
        <f t="shared" si="1"/>
        <v>90</v>
      </c>
      <c r="AY26" s="1">
        <v>10</v>
      </c>
      <c r="AZ26" s="1">
        <v>10</v>
      </c>
      <c r="BA26" s="1">
        <v>10</v>
      </c>
      <c r="BB26">
        <f t="shared" si="0"/>
        <v>80</v>
      </c>
      <c r="BC26" s="1">
        <v>0</v>
      </c>
      <c r="BD26">
        <f>BB26-BC26</f>
        <v>80</v>
      </c>
      <c r="BP26" s="1"/>
    </row>
    <row r="27" spans="45:69" x14ac:dyDescent="0.25">
      <c r="AT27" t="s">
        <v>16</v>
      </c>
      <c r="AU27" s="1">
        <v>10</v>
      </c>
      <c r="AV27" s="1">
        <v>2</v>
      </c>
      <c r="AW27" s="1">
        <v>2</v>
      </c>
      <c r="AX27" s="8">
        <f t="shared" si="1"/>
        <v>10</v>
      </c>
      <c r="AY27" s="1">
        <v>0</v>
      </c>
      <c r="AZ27" s="1">
        <v>0</v>
      </c>
      <c r="BA27" s="1">
        <v>0</v>
      </c>
      <c r="BB27">
        <f t="shared" si="0"/>
        <v>10</v>
      </c>
      <c r="BC27" s="1">
        <v>0</v>
      </c>
      <c r="BD27">
        <f>BB27-BC27</f>
        <v>10</v>
      </c>
      <c r="BP27" s="1"/>
    </row>
    <row r="28" spans="45:69" x14ac:dyDescent="0.25">
      <c r="AS28" t="s">
        <v>20</v>
      </c>
      <c r="AU28" s="1">
        <f>SUM(AU22:AU27)</f>
        <v>410</v>
      </c>
      <c r="AV28" s="1">
        <f t="shared" ref="AV28:BD28" si="2">SUM(AV22:AV27)</f>
        <v>452</v>
      </c>
      <c r="AW28" s="1">
        <f t="shared" si="2"/>
        <v>452</v>
      </c>
      <c r="AX28" s="1">
        <f t="shared" si="2"/>
        <v>370</v>
      </c>
      <c r="AY28" s="1">
        <f t="shared" si="2"/>
        <v>370</v>
      </c>
      <c r="AZ28" s="1">
        <f t="shared" si="2"/>
        <v>300</v>
      </c>
      <c r="BA28" s="1">
        <f t="shared" si="2"/>
        <v>300</v>
      </c>
      <c r="BB28" s="1">
        <f t="shared" si="2"/>
        <v>300</v>
      </c>
      <c r="BC28" s="1">
        <f t="shared" si="2"/>
        <v>300</v>
      </c>
      <c r="BD28" s="1">
        <f t="shared" si="2"/>
        <v>240</v>
      </c>
      <c r="BO28" s="1"/>
      <c r="BP28" s="1"/>
      <c r="BQ28" s="1"/>
    </row>
    <row r="29" spans="45:69" x14ac:dyDescent="0.25">
      <c r="AS29" t="s">
        <v>21</v>
      </c>
      <c r="AU29" s="1">
        <f>SUM(AU23:AU27)</f>
        <v>410</v>
      </c>
      <c r="AV29" s="1">
        <f>SUM(AV23:AV27)</f>
        <v>42</v>
      </c>
      <c r="AW29" s="1">
        <f>SUM(AW23:AW27)</f>
        <v>82</v>
      </c>
      <c r="AX29" s="1">
        <f>SUM(AX23:AX27)</f>
        <v>370</v>
      </c>
      <c r="AY29" s="1">
        <f t="shared" ref="AY29:BC29" si="3">SUM(AY23:AY27)</f>
        <v>70</v>
      </c>
      <c r="AZ29" s="1">
        <f t="shared" si="3"/>
        <v>70</v>
      </c>
      <c r="BA29" s="1">
        <f t="shared" si="3"/>
        <v>70</v>
      </c>
      <c r="BB29" s="1">
        <f t="shared" si="3"/>
        <v>300</v>
      </c>
      <c r="BC29" s="1">
        <f t="shared" si="3"/>
        <v>60</v>
      </c>
      <c r="BD29" s="1">
        <f>SUM(BD23:BD27)</f>
        <v>240</v>
      </c>
      <c r="BO29" s="1"/>
      <c r="BP29" s="1"/>
      <c r="BQ29" s="1"/>
    </row>
    <row r="30" spans="45:69" x14ac:dyDescent="0.25">
      <c r="AS30" t="s">
        <v>22</v>
      </c>
      <c r="AU30">
        <f>AU28</f>
        <v>410</v>
      </c>
      <c r="AV30">
        <f>AV22</f>
        <v>410</v>
      </c>
    </row>
    <row r="31" spans="45:69" x14ac:dyDescent="0.25">
      <c r="AV31">
        <f>AV28</f>
        <v>452</v>
      </c>
      <c r="AW31">
        <f>AW28</f>
        <v>452</v>
      </c>
    </row>
    <row r="32" spans="45:69" x14ac:dyDescent="0.25">
      <c r="AW32">
        <f>AW22</f>
        <v>370</v>
      </c>
      <c r="AX32">
        <f>AW32</f>
        <v>370</v>
      </c>
    </row>
    <row r="33" spans="45:54" x14ac:dyDescent="0.25">
      <c r="AX33">
        <v>370</v>
      </c>
      <c r="AY33">
        <v>370</v>
      </c>
    </row>
    <row r="34" spans="45:54" x14ac:dyDescent="0.25">
      <c r="AY34">
        <f>AY22</f>
        <v>300</v>
      </c>
      <c r="AZ34">
        <f>AY34</f>
        <v>300</v>
      </c>
    </row>
    <row r="35" spans="45:54" x14ac:dyDescent="0.25">
      <c r="AZ35">
        <f>AZ22</f>
        <v>230</v>
      </c>
      <c r="BA35">
        <f>AZ35</f>
        <v>230</v>
      </c>
    </row>
    <row r="36" spans="45:54" x14ac:dyDescent="0.25">
      <c r="BA36">
        <f>BA28</f>
        <v>300</v>
      </c>
      <c r="BB36">
        <f>BA36</f>
        <v>300</v>
      </c>
    </row>
    <row r="39" spans="45:54" x14ac:dyDescent="0.25">
      <c r="AU39" s="1" t="s">
        <v>1</v>
      </c>
      <c r="AV39" s="1" t="s">
        <v>11</v>
      </c>
      <c r="AW39" s="1" t="s">
        <v>12</v>
      </c>
      <c r="AX39" s="1" t="s">
        <v>58</v>
      </c>
      <c r="AY39" s="1" t="s">
        <v>59</v>
      </c>
      <c r="AZ39" s="1" t="s">
        <v>60</v>
      </c>
      <c r="BA39" s="1" t="s">
        <v>61</v>
      </c>
    </row>
    <row r="40" spans="45:54" x14ac:dyDescent="0.25">
      <c r="AS40" t="s">
        <v>19</v>
      </c>
      <c r="AU40" s="1">
        <v>0</v>
      </c>
      <c r="AV40" s="1">
        <f>SUM(AU40:AU45)</f>
        <v>400</v>
      </c>
      <c r="AW40" s="1">
        <f>SUM(AV40:AV45)-SUM(AW41:AW45)</f>
        <v>360</v>
      </c>
      <c r="AX40" s="1">
        <v>0</v>
      </c>
      <c r="AY40">
        <v>0</v>
      </c>
      <c r="AZ40">
        <v>0</v>
      </c>
      <c r="BA40">
        <v>0</v>
      </c>
    </row>
    <row r="41" spans="45:54" x14ac:dyDescent="0.25">
      <c r="AT41" t="s">
        <v>18</v>
      </c>
      <c r="AU41" s="1">
        <v>100</v>
      </c>
      <c r="AV41" s="1">
        <v>10</v>
      </c>
      <c r="AW41" s="1">
        <v>20</v>
      </c>
      <c r="AX41" s="8">
        <f>AU41+AV41-AW41</f>
        <v>90</v>
      </c>
      <c r="AY41" s="1">
        <v>85</v>
      </c>
      <c r="AZ41" s="1">
        <v>80</v>
      </c>
      <c r="BA41" s="1">
        <v>70</v>
      </c>
    </row>
    <row r="42" spans="45:54" x14ac:dyDescent="0.25">
      <c r="AT42" t="s">
        <v>13</v>
      </c>
      <c r="AU42" s="1">
        <v>100</v>
      </c>
      <c r="AV42" s="1">
        <v>10</v>
      </c>
      <c r="AW42" s="1">
        <v>20</v>
      </c>
      <c r="AX42" s="8">
        <f>AU42+AV42-AW42</f>
        <v>90</v>
      </c>
      <c r="AY42" s="1">
        <v>80</v>
      </c>
      <c r="AZ42" s="1">
        <v>70</v>
      </c>
      <c r="BA42" s="1">
        <v>60</v>
      </c>
    </row>
    <row r="43" spans="45:54" x14ac:dyDescent="0.25">
      <c r="AT43" t="s">
        <v>14</v>
      </c>
      <c r="AU43" s="1">
        <v>100</v>
      </c>
      <c r="AV43" s="1">
        <v>10</v>
      </c>
      <c r="AW43" s="1">
        <v>20</v>
      </c>
      <c r="AX43" s="8">
        <f t="shared" ref="AX43:AX44" si="4">AU43+AV43-AW43</f>
        <v>90</v>
      </c>
      <c r="AY43" s="1">
        <v>85</v>
      </c>
      <c r="AZ43" s="1">
        <v>82</v>
      </c>
      <c r="BA43" s="1">
        <v>80</v>
      </c>
    </row>
    <row r="44" spans="45:54" x14ac:dyDescent="0.25">
      <c r="AT44" t="s">
        <v>15</v>
      </c>
      <c r="AU44" s="1">
        <v>100</v>
      </c>
      <c r="AV44" s="1">
        <v>10</v>
      </c>
      <c r="AW44" s="1">
        <v>20</v>
      </c>
      <c r="AX44" s="8">
        <f t="shared" si="4"/>
        <v>90</v>
      </c>
      <c r="AY44" s="1">
        <v>85</v>
      </c>
      <c r="AZ44" s="1">
        <v>82</v>
      </c>
      <c r="BA44" s="1">
        <v>80</v>
      </c>
    </row>
    <row r="45" spans="45:54" x14ac:dyDescent="0.25">
      <c r="AU45" s="1"/>
      <c r="AV45" s="1"/>
      <c r="AW45" s="1"/>
      <c r="AX45" s="8"/>
      <c r="AY45" s="8"/>
      <c r="AZ45" s="8"/>
      <c r="BA45" s="1"/>
    </row>
    <row r="46" spans="45:54" x14ac:dyDescent="0.25">
      <c r="AS46" t="s">
        <v>20</v>
      </c>
      <c r="AU46" s="1">
        <f>SUM(AU40:AU45)</f>
        <v>400</v>
      </c>
      <c r="AV46" s="1">
        <f>SUM(AV40:AV45)</f>
        <v>440</v>
      </c>
      <c r="AW46" s="1">
        <f>SUM(AW40:AW45)</f>
        <v>440</v>
      </c>
      <c r="AX46" s="1">
        <f>SUM(AX40:AX45)</f>
        <v>360</v>
      </c>
      <c r="AY46" s="1">
        <f t="shared" ref="AY46:BA46" si="5">SUM(AY40:AY45)</f>
        <v>335</v>
      </c>
      <c r="AZ46" s="1">
        <f t="shared" si="5"/>
        <v>314</v>
      </c>
      <c r="BA46" s="1">
        <f t="shared" si="5"/>
        <v>290</v>
      </c>
    </row>
    <row r="47" spans="45:54" x14ac:dyDescent="0.25">
      <c r="AS47" t="s">
        <v>21</v>
      </c>
      <c r="AU47" s="1">
        <f>SUM(AU41:AU45)</f>
        <v>400</v>
      </c>
      <c r="AV47" s="1">
        <f>SUM(AV41:AV45)</f>
        <v>40</v>
      </c>
      <c r="AW47" s="1">
        <f>SUM(AW41:AW45)</f>
        <v>80</v>
      </c>
      <c r="AX47" s="1">
        <f>SUM(AX41:AX45)</f>
        <v>360</v>
      </c>
      <c r="AY47" s="1">
        <f t="shared" ref="AY47:BA47" si="6">SUM(AY41:AY45)</f>
        <v>335</v>
      </c>
      <c r="AZ47" s="1">
        <f t="shared" si="6"/>
        <v>314</v>
      </c>
      <c r="BA47" s="1">
        <f t="shared" si="6"/>
        <v>290</v>
      </c>
    </row>
    <row r="48" spans="45:54" x14ac:dyDescent="0.25">
      <c r="AS48" t="s">
        <v>22</v>
      </c>
      <c r="AU48">
        <f>AU46</f>
        <v>400</v>
      </c>
      <c r="AV48">
        <f>AV40</f>
        <v>400</v>
      </c>
    </row>
    <row r="49" spans="45:53" x14ac:dyDescent="0.25">
      <c r="AV49">
        <f>AV46</f>
        <v>440</v>
      </c>
      <c r="AW49">
        <f>AW46</f>
        <v>440</v>
      </c>
    </row>
    <row r="50" spans="45:53" x14ac:dyDescent="0.25">
      <c r="AW50">
        <f>AW40</f>
        <v>360</v>
      </c>
      <c r="AX50">
        <f>AW50</f>
        <v>360</v>
      </c>
    </row>
    <row r="51" spans="45:53" x14ac:dyDescent="0.25">
      <c r="AX51">
        <v>370</v>
      </c>
      <c r="AY51">
        <f>AY46</f>
        <v>335</v>
      </c>
    </row>
    <row r="52" spans="45:53" x14ac:dyDescent="0.25">
      <c r="AY52">
        <f>AY46</f>
        <v>335</v>
      </c>
      <c r="AZ52">
        <f>AZ46</f>
        <v>314</v>
      </c>
    </row>
    <row r="53" spans="45:53" x14ac:dyDescent="0.25">
      <c r="AZ53">
        <f>AZ46</f>
        <v>314</v>
      </c>
      <c r="BA53">
        <f>BA46</f>
        <v>290</v>
      </c>
    </row>
    <row r="57" spans="45:53" x14ac:dyDescent="0.25">
      <c r="AT57">
        <v>2018</v>
      </c>
      <c r="AU57">
        <v>2019</v>
      </c>
      <c r="AV57">
        <v>2020</v>
      </c>
      <c r="AW57">
        <v>2021</v>
      </c>
    </row>
    <row r="58" spans="45:53" x14ac:dyDescent="0.25">
      <c r="AS58" t="s">
        <v>29</v>
      </c>
      <c r="AT58">
        <v>100</v>
      </c>
      <c r="AU58">
        <v>90</v>
      </c>
      <c r="AV58">
        <v>85</v>
      </c>
      <c r="AW58">
        <v>95</v>
      </c>
    </row>
    <row r="59" spans="45:53" x14ac:dyDescent="0.25">
      <c r="AS59" t="s">
        <v>62</v>
      </c>
      <c r="AT59">
        <v>150</v>
      </c>
      <c r="AU59">
        <v>140</v>
      </c>
      <c r="AV59">
        <v>130</v>
      </c>
      <c r="AW59">
        <v>120</v>
      </c>
    </row>
    <row r="62" spans="45:53" x14ac:dyDescent="0.25">
      <c r="AT62">
        <v>2018</v>
      </c>
      <c r="AU62">
        <v>2019</v>
      </c>
      <c r="AV62">
        <v>2020</v>
      </c>
      <c r="AW62">
        <v>2021</v>
      </c>
    </row>
    <row r="63" spans="45:53" x14ac:dyDescent="0.25">
      <c r="AS63" t="s">
        <v>63</v>
      </c>
      <c r="AT63">
        <v>100</v>
      </c>
      <c r="AU63">
        <f>AT63*0.9</f>
        <v>90</v>
      </c>
      <c r="AV63">
        <f t="shared" ref="AV63:AW63" si="7">AU63*0.9</f>
        <v>81</v>
      </c>
      <c r="AW63">
        <f t="shared" si="7"/>
        <v>72.900000000000006</v>
      </c>
    </row>
    <row r="64" spans="45:53" x14ac:dyDescent="0.25">
      <c r="AS64" t="s">
        <v>64</v>
      </c>
      <c r="AT64">
        <v>80</v>
      </c>
      <c r="AU64">
        <f t="shared" ref="AU64:AW64" si="8">AT64*0.9</f>
        <v>72</v>
      </c>
      <c r="AV64">
        <f t="shared" si="8"/>
        <v>64.8</v>
      </c>
      <c r="AW64">
        <f t="shared" si="8"/>
        <v>58.32</v>
      </c>
    </row>
    <row r="65" spans="25:49" x14ac:dyDescent="0.25">
      <c r="AS65" t="s">
        <v>65</v>
      </c>
      <c r="AT65">
        <v>70</v>
      </c>
      <c r="AU65">
        <f t="shared" ref="AU65:AW65" si="9">AT65*0.9</f>
        <v>63</v>
      </c>
      <c r="AV65">
        <f t="shared" si="9"/>
        <v>56.7</v>
      </c>
      <c r="AW65">
        <f t="shared" si="9"/>
        <v>51.03</v>
      </c>
    </row>
    <row r="70" spans="25:49" x14ac:dyDescent="0.25">
      <c r="Z70" t="s">
        <v>59</v>
      </c>
      <c r="AA70" t="s">
        <v>60</v>
      </c>
      <c r="AB70" t="s">
        <v>61</v>
      </c>
      <c r="AC70" t="s">
        <v>67</v>
      </c>
      <c r="AD70" t="s">
        <v>68</v>
      </c>
    </row>
    <row r="71" spans="25:49" x14ac:dyDescent="0.25">
      <c r="Y71" t="s">
        <v>66</v>
      </c>
      <c r="Z71">
        <v>100</v>
      </c>
      <c r="AA71">
        <v>100</v>
      </c>
      <c r="AB71">
        <v>100</v>
      </c>
      <c r="AC71">
        <v>100</v>
      </c>
      <c r="AD71">
        <v>100</v>
      </c>
    </row>
    <row r="72" spans="25:49" x14ac:dyDescent="0.25">
      <c r="Y72" t="s">
        <v>63</v>
      </c>
      <c r="Z72">
        <v>90</v>
      </c>
      <c r="AA72">
        <v>90</v>
      </c>
      <c r="AB72">
        <v>90</v>
      </c>
      <c r="AC72">
        <v>90</v>
      </c>
      <c r="AD72">
        <v>90</v>
      </c>
    </row>
    <row r="73" spans="25:49" x14ac:dyDescent="0.25">
      <c r="Y73" t="s">
        <v>65</v>
      </c>
      <c r="Z73">
        <v>80</v>
      </c>
      <c r="AA73">
        <v>80</v>
      </c>
      <c r="AB73">
        <v>80</v>
      </c>
      <c r="AC73">
        <v>80</v>
      </c>
      <c r="AD73">
        <v>80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C38:N117"/>
  <sheetViews>
    <sheetView showGridLines="0" zoomScale="85" zoomScaleNormal="85" workbookViewId="0"/>
  </sheetViews>
  <sheetFormatPr defaultRowHeight="15" x14ac:dyDescent="0.25"/>
  <cols>
    <col min="4" max="4" width="11" bestFit="1" customWidth="1"/>
    <col min="5" max="5" width="10" bestFit="1" customWidth="1"/>
    <col min="6" max="6" width="11.42578125" bestFit="1" customWidth="1"/>
    <col min="7" max="7" width="5.85546875" customWidth="1"/>
  </cols>
  <sheetData>
    <row r="38" spans="3:14" x14ac:dyDescent="0.25">
      <c r="C38" s="240" t="s">
        <v>23</v>
      </c>
      <c r="D38" s="240" t="s">
        <v>1</v>
      </c>
      <c r="E38" s="240" t="s">
        <v>24</v>
      </c>
      <c r="F38" s="240" t="s">
        <v>23</v>
      </c>
      <c r="G38" s="240" t="s">
        <v>1</v>
      </c>
      <c r="H38" s="240" t="s">
        <v>24</v>
      </c>
      <c r="I38" s="240" t="s">
        <v>23</v>
      </c>
      <c r="J38" s="240" t="s">
        <v>1</v>
      </c>
      <c r="K38" s="240" t="s">
        <v>24</v>
      </c>
      <c r="L38" s="240" t="s">
        <v>23</v>
      </c>
      <c r="M38" s="240" t="s">
        <v>1</v>
      </c>
      <c r="N38" s="240" t="s">
        <v>24</v>
      </c>
    </row>
    <row r="39" spans="3:14" x14ac:dyDescent="0.25">
      <c r="C39" s="240">
        <v>1</v>
      </c>
      <c r="D39" s="240">
        <v>944</v>
      </c>
      <c r="E39" s="240">
        <v>679.68</v>
      </c>
      <c r="F39" s="240">
        <v>22</v>
      </c>
      <c r="G39" s="240">
        <v>108</v>
      </c>
      <c r="H39" s="240">
        <v>85.32</v>
      </c>
      <c r="I39" s="240">
        <v>52</v>
      </c>
      <c r="J39" s="240">
        <v>160</v>
      </c>
      <c r="K39" s="240">
        <v>91.2</v>
      </c>
      <c r="L39" s="240">
        <v>44</v>
      </c>
      <c r="M39" s="240">
        <v>91</v>
      </c>
      <c r="N39" s="240">
        <v>84.63</v>
      </c>
    </row>
    <row r="40" spans="3:14" x14ac:dyDescent="0.25">
      <c r="C40" s="240">
        <v>2</v>
      </c>
      <c r="D40" s="240">
        <v>634</v>
      </c>
      <c r="E40" s="240">
        <v>608.64</v>
      </c>
      <c r="F40" s="240">
        <v>23</v>
      </c>
      <c r="G40" s="240">
        <v>590</v>
      </c>
      <c r="H40" s="240">
        <v>300.89999999999998</v>
      </c>
      <c r="I40" s="240">
        <v>53</v>
      </c>
      <c r="J40" s="240">
        <v>284</v>
      </c>
      <c r="K40" s="240">
        <v>147.68</v>
      </c>
      <c r="L40" s="240">
        <v>45</v>
      </c>
      <c r="M40" s="240">
        <v>274</v>
      </c>
      <c r="N40" s="240">
        <v>186.32</v>
      </c>
    </row>
    <row r="41" spans="3:14" x14ac:dyDescent="0.25">
      <c r="C41" s="240">
        <v>3</v>
      </c>
      <c r="D41" s="240">
        <v>951</v>
      </c>
      <c r="E41" s="240">
        <v>855.9</v>
      </c>
      <c r="F41" s="240">
        <v>24</v>
      </c>
      <c r="G41" s="240">
        <v>151</v>
      </c>
      <c r="H41" s="240">
        <v>143.44999999999999</v>
      </c>
      <c r="I41" s="240">
        <v>54</v>
      </c>
      <c r="J41" s="240">
        <v>854</v>
      </c>
      <c r="K41" s="240">
        <v>794.22</v>
      </c>
      <c r="L41" s="240">
        <v>46</v>
      </c>
      <c r="M41" s="240">
        <v>941</v>
      </c>
      <c r="N41" s="240">
        <v>668.11</v>
      </c>
    </row>
    <row r="42" spans="3:14" x14ac:dyDescent="0.25">
      <c r="C42" s="240">
        <v>4</v>
      </c>
      <c r="D42" s="240">
        <v>430</v>
      </c>
      <c r="E42" s="240">
        <v>266.60000000000002</v>
      </c>
      <c r="F42" s="240">
        <v>25</v>
      </c>
      <c r="G42" s="240">
        <v>772</v>
      </c>
      <c r="H42" s="240">
        <v>602.16</v>
      </c>
      <c r="I42" s="240">
        <v>55</v>
      </c>
      <c r="J42" s="240">
        <v>610</v>
      </c>
      <c r="K42" s="240">
        <v>414.8</v>
      </c>
      <c r="L42" s="240">
        <v>47</v>
      </c>
      <c r="M42" s="240">
        <v>71</v>
      </c>
      <c r="N42" s="240">
        <v>47.57</v>
      </c>
    </row>
    <row r="43" spans="3:14" x14ac:dyDescent="0.25">
      <c r="C43" s="240">
        <v>5</v>
      </c>
      <c r="D43" s="240">
        <v>993</v>
      </c>
      <c r="E43" s="240">
        <v>834.12</v>
      </c>
      <c r="F43" s="240">
        <v>26</v>
      </c>
      <c r="G43" s="240">
        <v>868</v>
      </c>
      <c r="H43" s="240">
        <v>659.68</v>
      </c>
      <c r="I43" s="240">
        <v>56</v>
      </c>
      <c r="J43" s="240">
        <v>848</v>
      </c>
      <c r="K43" s="240">
        <v>814.08</v>
      </c>
      <c r="L43" s="240">
        <v>48</v>
      </c>
      <c r="M43" s="240">
        <v>916</v>
      </c>
      <c r="N43" s="240">
        <v>842.72</v>
      </c>
    </row>
    <row r="44" spans="3:14" x14ac:dyDescent="0.25">
      <c r="C44" s="240">
        <v>6</v>
      </c>
      <c r="D44" s="240">
        <v>983</v>
      </c>
      <c r="E44" s="240">
        <v>776.57</v>
      </c>
      <c r="F44" s="240">
        <v>27</v>
      </c>
      <c r="G44" s="240">
        <v>306</v>
      </c>
      <c r="H44" s="240">
        <v>220.32</v>
      </c>
      <c r="I44" s="240">
        <v>57</v>
      </c>
      <c r="J44" s="240">
        <v>612</v>
      </c>
      <c r="K44" s="240">
        <v>452.88</v>
      </c>
      <c r="L44" s="240">
        <v>49</v>
      </c>
      <c r="M44" s="240">
        <v>14</v>
      </c>
      <c r="N44" s="240">
        <v>13.72</v>
      </c>
    </row>
    <row r="45" spans="3:14" x14ac:dyDescent="0.25">
      <c r="C45" s="240">
        <v>7</v>
      </c>
      <c r="D45" s="240">
        <v>59</v>
      </c>
      <c r="E45" s="240">
        <v>31.27</v>
      </c>
      <c r="F45" s="240">
        <v>28</v>
      </c>
      <c r="G45" s="240">
        <v>464</v>
      </c>
      <c r="H45" s="240">
        <v>464</v>
      </c>
      <c r="I45" s="240">
        <v>58</v>
      </c>
      <c r="J45" s="240">
        <v>505</v>
      </c>
      <c r="K45" s="240">
        <v>439.35</v>
      </c>
      <c r="L45" s="240">
        <v>50</v>
      </c>
      <c r="M45" s="240">
        <v>575</v>
      </c>
      <c r="N45" s="240">
        <v>362.25</v>
      </c>
    </row>
    <row r="46" spans="3:14" x14ac:dyDescent="0.25">
      <c r="C46" s="240">
        <v>8</v>
      </c>
      <c r="D46" s="240">
        <v>188</v>
      </c>
      <c r="E46" s="240">
        <v>165.44</v>
      </c>
      <c r="F46" s="240">
        <v>29</v>
      </c>
      <c r="G46" s="240">
        <v>769</v>
      </c>
      <c r="H46" s="240">
        <v>499.85</v>
      </c>
      <c r="I46" s="240">
        <v>59</v>
      </c>
      <c r="J46" s="240">
        <v>795</v>
      </c>
      <c r="K46" s="240">
        <v>683.7</v>
      </c>
      <c r="L46" s="240">
        <v>51</v>
      </c>
      <c r="M46" s="240">
        <v>343</v>
      </c>
      <c r="N46" s="240">
        <v>185.22</v>
      </c>
    </row>
    <row r="47" spans="3:14" x14ac:dyDescent="0.25">
      <c r="C47" s="240">
        <v>9</v>
      </c>
      <c r="D47" s="240">
        <v>244</v>
      </c>
      <c r="E47" s="240">
        <v>134.19999999999999</v>
      </c>
      <c r="F47" s="240">
        <v>30</v>
      </c>
      <c r="G47" s="240">
        <v>336</v>
      </c>
      <c r="H47" s="240">
        <v>288.95999999999998</v>
      </c>
      <c r="I47" s="240">
        <v>60</v>
      </c>
      <c r="J47" s="240">
        <v>208</v>
      </c>
      <c r="K47" s="240">
        <v>122.72</v>
      </c>
      <c r="L47" s="240"/>
      <c r="M47" s="240"/>
      <c r="N47" s="240"/>
    </row>
    <row r="48" spans="3:14" x14ac:dyDescent="0.25">
      <c r="C48" s="240">
        <v>10</v>
      </c>
      <c r="D48" s="240">
        <v>674</v>
      </c>
      <c r="E48" s="240">
        <v>552.67999999999995</v>
      </c>
      <c r="F48" s="240">
        <v>31</v>
      </c>
      <c r="G48" s="240">
        <v>58</v>
      </c>
      <c r="H48" s="240">
        <v>52.78</v>
      </c>
      <c r="I48" s="240">
        <v>61</v>
      </c>
      <c r="J48" s="240">
        <v>912</v>
      </c>
      <c r="K48" s="240">
        <v>684</v>
      </c>
      <c r="L48" s="240"/>
      <c r="M48" s="240"/>
      <c r="N48" s="240"/>
    </row>
    <row r="49" spans="3:14" x14ac:dyDescent="0.25">
      <c r="C49" s="240">
        <v>11</v>
      </c>
      <c r="D49" s="240">
        <v>788</v>
      </c>
      <c r="E49" s="240">
        <v>661.92</v>
      </c>
      <c r="F49" s="240">
        <v>32</v>
      </c>
      <c r="G49" s="240">
        <v>365</v>
      </c>
      <c r="H49" s="240">
        <v>284.7</v>
      </c>
      <c r="I49" s="240">
        <v>62</v>
      </c>
      <c r="J49" s="240">
        <v>411</v>
      </c>
      <c r="K49" s="240">
        <v>205.5</v>
      </c>
      <c r="L49" s="240"/>
      <c r="M49" s="240"/>
      <c r="N49" s="240"/>
    </row>
    <row r="50" spans="3:14" x14ac:dyDescent="0.25">
      <c r="C50" s="240">
        <v>12</v>
      </c>
      <c r="D50" s="240">
        <v>15</v>
      </c>
      <c r="E50" s="240">
        <v>12.75</v>
      </c>
      <c r="F50" s="240">
        <v>33</v>
      </c>
      <c r="G50" s="240">
        <v>151</v>
      </c>
      <c r="H50" s="240">
        <v>89.09</v>
      </c>
      <c r="I50" s="240">
        <v>63</v>
      </c>
      <c r="J50" s="240">
        <v>259</v>
      </c>
      <c r="K50" s="240">
        <v>256.41000000000003</v>
      </c>
      <c r="L50" s="240"/>
      <c r="M50" s="240"/>
      <c r="N50" s="240"/>
    </row>
    <row r="51" spans="3:14" x14ac:dyDescent="0.25">
      <c r="C51" s="240">
        <v>13</v>
      </c>
      <c r="D51" s="240">
        <v>210</v>
      </c>
      <c r="E51" s="240">
        <v>205.8</v>
      </c>
      <c r="F51" s="240">
        <v>34</v>
      </c>
      <c r="G51" s="240">
        <v>662</v>
      </c>
      <c r="H51" s="240">
        <v>595.79999999999995</v>
      </c>
      <c r="I51" s="240">
        <v>64</v>
      </c>
      <c r="J51" s="240">
        <v>861</v>
      </c>
      <c r="K51" s="240">
        <v>585.48</v>
      </c>
      <c r="L51" s="240"/>
      <c r="M51" s="240"/>
      <c r="N51" s="240"/>
    </row>
    <row r="52" spans="3:14" x14ac:dyDescent="0.25">
      <c r="C52" s="240">
        <v>14</v>
      </c>
      <c r="D52" s="240">
        <v>826</v>
      </c>
      <c r="E52" s="240">
        <v>586.46</v>
      </c>
      <c r="F52" s="240">
        <v>35</v>
      </c>
      <c r="G52" s="240">
        <v>123</v>
      </c>
      <c r="H52" s="240">
        <v>105.78</v>
      </c>
      <c r="I52" s="240">
        <v>65</v>
      </c>
      <c r="J52" s="240">
        <v>209</v>
      </c>
      <c r="K52" s="240">
        <v>154.66</v>
      </c>
      <c r="L52" s="240"/>
      <c r="M52" s="240"/>
      <c r="N52" s="240"/>
    </row>
    <row r="53" spans="3:14" x14ac:dyDescent="0.25">
      <c r="C53" s="240">
        <v>15</v>
      </c>
      <c r="D53" s="240">
        <v>60</v>
      </c>
      <c r="E53" s="240">
        <v>39.6</v>
      </c>
      <c r="F53" s="240">
        <v>36</v>
      </c>
      <c r="G53" s="240">
        <v>267</v>
      </c>
      <c r="H53" s="240">
        <v>232.29</v>
      </c>
      <c r="I53" s="240">
        <v>66</v>
      </c>
      <c r="J53" s="240">
        <v>40</v>
      </c>
      <c r="K53" s="240">
        <v>36</v>
      </c>
      <c r="L53" s="240"/>
      <c r="M53" s="240"/>
      <c r="N53" s="240"/>
    </row>
    <row r="54" spans="3:14" x14ac:dyDescent="0.25">
      <c r="C54" s="240">
        <v>16</v>
      </c>
      <c r="D54" s="240">
        <v>270</v>
      </c>
      <c r="E54" s="240">
        <v>248.4</v>
      </c>
      <c r="F54" s="240">
        <v>37</v>
      </c>
      <c r="G54" s="240">
        <v>394</v>
      </c>
      <c r="H54" s="240">
        <v>382.18</v>
      </c>
      <c r="I54" s="240">
        <v>67</v>
      </c>
      <c r="J54" s="240">
        <v>80</v>
      </c>
      <c r="K54" s="240">
        <v>57.6</v>
      </c>
      <c r="L54" s="240"/>
      <c r="M54" s="240"/>
      <c r="N54" s="240"/>
    </row>
    <row r="55" spans="3:14" x14ac:dyDescent="0.25">
      <c r="C55" s="240">
        <v>17</v>
      </c>
      <c r="D55" s="240">
        <v>336</v>
      </c>
      <c r="E55" s="240">
        <v>215.04</v>
      </c>
      <c r="F55" s="240">
        <v>38</v>
      </c>
      <c r="G55" s="240">
        <v>51</v>
      </c>
      <c r="H55" s="240">
        <v>43.35</v>
      </c>
      <c r="I55" s="240">
        <v>68</v>
      </c>
      <c r="J55" s="240">
        <v>372</v>
      </c>
      <c r="K55" s="240">
        <v>219.48</v>
      </c>
      <c r="L55" s="240"/>
      <c r="M55" s="240"/>
      <c r="N55" s="240"/>
    </row>
    <row r="56" spans="3:14" x14ac:dyDescent="0.25">
      <c r="C56" s="240">
        <v>18</v>
      </c>
      <c r="D56" s="240">
        <v>397</v>
      </c>
      <c r="E56" s="240">
        <v>381.12</v>
      </c>
      <c r="F56" s="240">
        <v>39</v>
      </c>
      <c r="G56" s="240">
        <v>570</v>
      </c>
      <c r="H56" s="240">
        <v>530.1</v>
      </c>
      <c r="I56" s="240">
        <v>69</v>
      </c>
      <c r="J56" s="240">
        <v>390</v>
      </c>
      <c r="K56" s="240">
        <v>198.9</v>
      </c>
      <c r="L56" s="240"/>
      <c r="M56" s="240"/>
      <c r="N56" s="240"/>
    </row>
    <row r="57" spans="3:14" x14ac:dyDescent="0.25">
      <c r="C57" s="240">
        <v>19</v>
      </c>
      <c r="D57" s="240">
        <v>714</v>
      </c>
      <c r="E57" s="240">
        <v>514.08000000000004</v>
      </c>
      <c r="F57" s="240">
        <v>40</v>
      </c>
      <c r="G57" s="240">
        <v>971</v>
      </c>
      <c r="H57" s="240">
        <v>504.92</v>
      </c>
      <c r="I57" s="240">
        <v>70</v>
      </c>
      <c r="J57" s="240">
        <v>452</v>
      </c>
      <c r="K57" s="240">
        <v>280.24</v>
      </c>
      <c r="L57" s="240"/>
      <c r="M57" s="240"/>
      <c r="N57" s="240"/>
    </row>
    <row r="58" spans="3:14" x14ac:dyDescent="0.25">
      <c r="C58" s="240">
        <v>20</v>
      </c>
      <c r="D58" s="240">
        <v>151</v>
      </c>
      <c r="E58" s="240">
        <v>93.62</v>
      </c>
      <c r="F58" s="240">
        <v>41</v>
      </c>
      <c r="G58" s="240">
        <v>981</v>
      </c>
      <c r="H58" s="240">
        <v>774.99</v>
      </c>
      <c r="I58" s="240">
        <v>71</v>
      </c>
      <c r="J58" s="240">
        <v>625</v>
      </c>
      <c r="K58" s="240">
        <v>481.25</v>
      </c>
      <c r="L58" s="240"/>
      <c r="M58" s="240"/>
      <c r="N58" s="240"/>
    </row>
    <row r="59" spans="3:14" x14ac:dyDescent="0.25">
      <c r="C59" s="240">
        <v>21</v>
      </c>
      <c r="D59" s="240">
        <v>197</v>
      </c>
      <c r="E59" s="240">
        <v>195.03</v>
      </c>
      <c r="F59" s="240">
        <v>42</v>
      </c>
      <c r="G59" s="240">
        <v>847</v>
      </c>
      <c r="H59" s="240">
        <v>465.85</v>
      </c>
      <c r="I59" s="240"/>
      <c r="J59" s="240"/>
      <c r="K59" s="240"/>
      <c r="L59" s="240"/>
      <c r="M59" s="240"/>
      <c r="N59" s="240"/>
    </row>
    <row r="60" spans="3:14" x14ac:dyDescent="0.25">
      <c r="F60">
        <v>43</v>
      </c>
      <c r="G60">
        <v>421</v>
      </c>
      <c r="H60">
        <v>332.59</v>
      </c>
    </row>
    <row r="89" spans="6:8" x14ac:dyDescent="0.25">
      <c r="F89">
        <v>72</v>
      </c>
      <c r="G89">
        <v>880</v>
      </c>
      <c r="H89">
        <v>844.8</v>
      </c>
    </row>
    <row r="90" spans="6:8" x14ac:dyDescent="0.25">
      <c r="F90">
        <v>73</v>
      </c>
      <c r="G90">
        <v>370</v>
      </c>
      <c r="H90">
        <v>251.6</v>
      </c>
    </row>
    <row r="91" spans="6:8" x14ac:dyDescent="0.25">
      <c r="F91">
        <v>74</v>
      </c>
      <c r="G91">
        <v>494</v>
      </c>
      <c r="H91">
        <v>321.10000000000002</v>
      </c>
    </row>
    <row r="92" spans="6:8" x14ac:dyDescent="0.25">
      <c r="F92">
        <v>75</v>
      </c>
      <c r="G92">
        <v>826</v>
      </c>
      <c r="H92">
        <v>594.72</v>
      </c>
    </row>
    <row r="93" spans="6:8" x14ac:dyDescent="0.25">
      <c r="F93">
        <v>76</v>
      </c>
      <c r="G93">
        <v>769</v>
      </c>
      <c r="H93">
        <v>392.19</v>
      </c>
    </row>
    <row r="94" spans="6:8" x14ac:dyDescent="0.25">
      <c r="F94">
        <v>77</v>
      </c>
      <c r="G94">
        <v>34</v>
      </c>
      <c r="H94">
        <v>30.94</v>
      </c>
    </row>
    <row r="95" spans="6:8" x14ac:dyDescent="0.25">
      <c r="F95">
        <v>78</v>
      </c>
      <c r="G95">
        <v>845</v>
      </c>
      <c r="H95">
        <v>794.3</v>
      </c>
    </row>
    <row r="96" spans="6:8" x14ac:dyDescent="0.25">
      <c r="F96">
        <v>79</v>
      </c>
      <c r="G96">
        <v>90</v>
      </c>
      <c r="H96">
        <v>81</v>
      </c>
    </row>
    <row r="97" spans="6:8" x14ac:dyDescent="0.25">
      <c r="F97">
        <v>80</v>
      </c>
      <c r="G97">
        <v>622</v>
      </c>
      <c r="H97">
        <v>528.70000000000005</v>
      </c>
    </row>
    <row r="98" spans="6:8" x14ac:dyDescent="0.25">
      <c r="F98">
        <v>81</v>
      </c>
      <c r="G98">
        <v>572</v>
      </c>
      <c r="H98">
        <v>434.72</v>
      </c>
    </row>
    <row r="99" spans="6:8" x14ac:dyDescent="0.25">
      <c r="F99">
        <v>82</v>
      </c>
      <c r="G99">
        <v>267</v>
      </c>
      <c r="H99">
        <v>149.52000000000001</v>
      </c>
    </row>
    <row r="100" spans="6:8" x14ac:dyDescent="0.25">
      <c r="F100">
        <v>83</v>
      </c>
      <c r="G100">
        <v>11</v>
      </c>
      <c r="H100">
        <v>9.57</v>
      </c>
    </row>
    <row r="101" spans="6:8" x14ac:dyDescent="0.25">
      <c r="F101">
        <v>84</v>
      </c>
      <c r="G101">
        <v>942</v>
      </c>
      <c r="H101">
        <v>612.29999999999995</v>
      </c>
    </row>
    <row r="102" spans="6:8" x14ac:dyDescent="0.25">
      <c r="F102">
        <v>85</v>
      </c>
      <c r="G102">
        <v>280</v>
      </c>
      <c r="H102">
        <v>165.2</v>
      </c>
    </row>
    <row r="103" spans="6:8" x14ac:dyDescent="0.25">
      <c r="F103">
        <v>86</v>
      </c>
      <c r="G103">
        <v>41</v>
      </c>
      <c r="H103">
        <v>39.36</v>
      </c>
    </row>
    <row r="104" spans="6:8" x14ac:dyDescent="0.25">
      <c r="F104">
        <v>87</v>
      </c>
      <c r="G104">
        <v>510</v>
      </c>
      <c r="H104">
        <v>469.2</v>
      </c>
    </row>
    <row r="105" spans="6:8" x14ac:dyDescent="0.25">
      <c r="F105">
        <v>88</v>
      </c>
      <c r="G105">
        <v>770</v>
      </c>
      <c r="H105">
        <v>693</v>
      </c>
    </row>
    <row r="106" spans="6:8" x14ac:dyDescent="0.25">
      <c r="F106">
        <v>89</v>
      </c>
      <c r="G106">
        <v>987</v>
      </c>
      <c r="H106">
        <v>967.26</v>
      </c>
    </row>
    <row r="107" spans="6:8" x14ac:dyDescent="0.25">
      <c r="F107">
        <v>90</v>
      </c>
      <c r="G107">
        <v>84</v>
      </c>
      <c r="H107">
        <v>79.8</v>
      </c>
    </row>
    <row r="108" spans="6:8" x14ac:dyDescent="0.25">
      <c r="F108">
        <v>91</v>
      </c>
      <c r="G108">
        <v>644</v>
      </c>
      <c r="H108">
        <v>334.88</v>
      </c>
    </row>
    <row r="109" spans="6:8" x14ac:dyDescent="0.25">
      <c r="F109">
        <v>92</v>
      </c>
      <c r="G109">
        <v>44</v>
      </c>
      <c r="H109">
        <v>30.36</v>
      </c>
    </row>
    <row r="110" spans="6:8" x14ac:dyDescent="0.25">
      <c r="F110">
        <v>93</v>
      </c>
      <c r="G110">
        <v>171</v>
      </c>
      <c r="H110">
        <v>169.29</v>
      </c>
    </row>
    <row r="111" spans="6:8" x14ac:dyDescent="0.25">
      <c r="F111">
        <v>94</v>
      </c>
      <c r="G111">
        <v>458</v>
      </c>
      <c r="H111">
        <v>247.32</v>
      </c>
    </row>
    <row r="112" spans="6:8" x14ac:dyDescent="0.25">
      <c r="F112">
        <v>95</v>
      </c>
      <c r="G112">
        <v>298</v>
      </c>
      <c r="H112">
        <v>172.84</v>
      </c>
    </row>
    <row r="113" spans="6:8" x14ac:dyDescent="0.25">
      <c r="F113">
        <v>96</v>
      </c>
      <c r="G113">
        <v>959</v>
      </c>
      <c r="H113">
        <v>613.76</v>
      </c>
    </row>
    <row r="114" spans="6:8" x14ac:dyDescent="0.25">
      <c r="F114">
        <v>97</v>
      </c>
      <c r="G114">
        <v>616</v>
      </c>
      <c r="H114">
        <v>320.32</v>
      </c>
    </row>
    <row r="115" spans="6:8" x14ac:dyDescent="0.25">
      <c r="F115">
        <v>98</v>
      </c>
      <c r="G115">
        <v>895</v>
      </c>
      <c r="H115">
        <v>653.35</v>
      </c>
    </row>
    <row r="116" spans="6:8" x14ac:dyDescent="0.25">
      <c r="F116">
        <v>99</v>
      </c>
      <c r="G116">
        <v>246</v>
      </c>
      <c r="H116">
        <v>216.48</v>
      </c>
    </row>
    <row r="117" spans="6:8" x14ac:dyDescent="0.25">
      <c r="F117">
        <v>100</v>
      </c>
      <c r="G117">
        <v>343</v>
      </c>
      <c r="H117">
        <v>250.39</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39:S127"/>
  <sheetViews>
    <sheetView showGridLines="0" tabSelected="1" topLeftCell="A48" zoomScale="85" zoomScaleNormal="85" workbookViewId="0">
      <selection activeCell="F63" sqref="F63"/>
    </sheetView>
  </sheetViews>
  <sheetFormatPr defaultRowHeight="15" x14ac:dyDescent="0.25"/>
  <cols>
    <col min="4" max="4" width="11" bestFit="1" customWidth="1"/>
    <col min="5" max="5" width="10" bestFit="1" customWidth="1"/>
    <col min="6" max="6" width="11.42578125" bestFit="1" customWidth="1"/>
    <col min="7" max="7" width="5.85546875" customWidth="1"/>
  </cols>
  <sheetData>
    <row r="39" spans="2:18" x14ac:dyDescent="0.25">
      <c r="B39">
        <v>2</v>
      </c>
      <c r="C39">
        <v>3</v>
      </c>
      <c r="D39">
        <v>4</v>
      </c>
      <c r="E39">
        <v>3</v>
      </c>
      <c r="F39">
        <v>2</v>
      </c>
      <c r="G39">
        <v>1</v>
      </c>
      <c r="H39">
        <v>2</v>
      </c>
    </row>
    <row r="42" spans="2:18" x14ac:dyDescent="0.25">
      <c r="B42">
        <v>2</v>
      </c>
      <c r="C42">
        <f>C39+B39</f>
        <v>5</v>
      </c>
      <c r="D42">
        <f>D39+C42</f>
        <v>9</v>
      </c>
      <c r="E42">
        <f>E39+D42</f>
        <v>12</v>
      </c>
      <c r="F42">
        <f>F39+E42</f>
        <v>14</v>
      </c>
      <c r="G42">
        <f>G39+F42</f>
        <v>15</v>
      </c>
    </row>
    <row r="43" spans="2:18" ht="17.100000000000001" customHeight="1" x14ac:dyDescent="0.25"/>
    <row r="44" spans="2:18" ht="17.100000000000001" customHeight="1" x14ac:dyDescent="0.25"/>
    <row r="48" spans="2:18" x14ac:dyDescent="0.25">
      <c r="C48" s="240" t="s">
        <v>23</v>
      </c>
      <c r="D48" s="240" t="s">
        <v>1</v>
      </c>
      <c r="E48" s="240" t="s">
        <v>24</v>
      </c>
      <c r="F48" s="240" t="s">
        <v>23</v>
      </c>
      <c r="G48" s="240" t="s">
        <v>1</v>
      </c>
      <c r="H48" s="240" t="s">
        <v>24</v>
      </c>
      <c r="I48" s="240" t="s">
        <v>23</v>
      </c>
      <c r="J48" s="240" t="s">
        <v>1</v>
      </c>
      <c r="K48" s="240" t="s">
        <v>24</v>
      </c>
      <c r="L48" s="240" t="s">
        <v>23</v>
      </c>
      <c r="M48" s="240" t="s">
        <v>1</v>
      </c>
      <c r="N48" s="240" t="s">
        <v>24</v>
      </c>
      <c r="O48" s="240"/>
      <c r="P48" s="240"/>
      <c r="Q48" s="240"/>
      <c r="R48" s="240"/>
    </row>
    <row r="49" spans="1:19" x14ac:dyDescent="0.25">
      <c r="C49" s="240">
        <v>1</v>
      </c>
      <c r="D49" s="240">
        <v>944</v>
      </c>
      <c r="E49" s="240">
        <v>679.68</v>
      </c>
      <c r="F49" s="240">
        <v>22</v>
      </c>
      <c r="G49" s="240">
        <v>108</v>
      </c>
      <c r="H49" s="240">
        <v>85.32</v>
      </c>
      <c r="I49" s="240">
        <v>52</v>
      </c>
      <c r="J49" s="240">
        <v>160</v>
      </c>
      <c r="K49" s="240">
        <v>91.2</v>
      </c>
      <c r="L49" s="240">
        <v>44</v>
      </c>
      <c r="M49" s="240">
        <v>91</v>
      </c>
      <c r="N49" s="240">
        <v>84.63</v>
      </c>
      <c r="O49" s="240"/>
      <c r="P49" s="240"/>
      <c r="Q49" s="240"/>
      <c r="R49" s="240"/>
    </row>
    <row r="50" spans="1:19" x14ac:dyDescent="0.25">
      <c r="C50" s="240">
        <v>2</v>
      </c>
      <c r="D50" s="240">
        <v>634</v>
      </c>
      <c r="E50" s="240">
        <v>608.64</v>
      </c>
      <c r="F50" s="240">
        <v>23</v>
      </c>
      <c r="G50" s="240">
        <v>590</v>
      </c>
      <c r="H50" s="240">
        <v>300.89999999999998</v>
      </c>
      <c r="I50" s="240">
        <v>53</v>
      </c>
      <c r="J50" s="240">
        <v>284</v>
      </c>
      <c r="K50" s="240">
        <v>147.68</v>
      </c>
      <c r="L50" s="240">
        <v>45</v>
      </c>
      <c r="M50" s="240">
        <v>274</v>
      </c>
      <c r="N50" s="240">
        <v>186.32</v>
      </c>
      <c r="O50" s="240"/>
      <c r="P50" s="240"/>
      <c r="Q50" s="240"/>
      <c r="R50" s="240" t="s">
        <v>25</v>
      </c>
      <c r="S50" t="s">
        <v>26</v>
      </c>
    </row>
    <row r="51" spans="1:19" x14ac:dyDescent="0.25">
      <c r="C51" s="240">
        <v>3</v>
      </c>
      <c r="D51" s="240">
        <v>951</v>
      </c>
      <c r="E51" s="240">
        <v>855.9</v>
      </c>
      <c r="F51" s="240">
        <v>24</v>
      </c>
      <c r="G51" s="240">
        <v>151</v>
      </c>
      <c r="H51" s="240">
        <v>143.44999999999999</v>
      </c>
      <c r="I51" s="240">
        <v>54</v>
      </c>
      <c r="J51" s="240">
        <v>854</v>
      </c>
      <c r="K51" s="240">
        <v>794.22</v>
      </c>
      <c r="L51" s="240">
        <v>46</v>
      </c>
      <c r="M51" s="240">
        <v>941</v>
      </c>
      <c r="N51" s="240">
        <v>668.11</v>
      </c>
      <c r="O51" s="240"/>
      <c r="P51" s="240"/>
      <c r="Q51" s="240"/>
      <c r="R51" s="241">
        <v>0.45</v>
      </c>
      <c r="S51" s="9">
        <v>0.55000000000000004</v>
      </c>
    </row>
    <row r="52" spans="1:19" x14ac:dyDescent="0.25">
      <c r="C52" s="240">
        <v>4</v>
      </c>
      <c r="D52" s="240">
        <v>430</v>
      </c>
      <c r="E52" s="240">
        <v>266.60000000000002</v>
      </c>
      <c r="F52" s="240">
        <v>25</v>
      </c>
      <c r="G52" s="240">
        <v>772</v>
      </c>
      <c r="H52" s="240">
        <v>602.16</v>
      </c>
      <c r="I52" s="240">
        <v>55</v>
      </c>
      <c r="J52" s="240">
        <v>610</v>
      </c>
      <c r="K52" s="240">
        <v>414.8</v>
      </c>
      <c r="L52" s="240">
        <v>47</v>
      </c>
      <c r="M52" s="240">
        <v>71</v>
      </c>
      <c r="N52" s="240">
        <v>47.57</v>
      </c>
      <c r="O52" s="240"/>
      <c r="P52" s="240"/>
      <c r="Q52" s="240"/>
      <c r="R52" s="240"/>
    </row>
    <row r="53" spans="1:19" x14ac:dyDescent="0.25">
      <c r="C53" s="240">
        <v>5</v>
      </c>
      <c r="D53" s="240">
        <v>993</v>
      </c>
      <c r="E53" s="240">
        <v>834.12</v>
      </c>
      <c r="F53" s="240">
        <v>26</v>
      </c>
      <c r="G53" s="240">
        <v>868</v>
      </c>
      <c r="H53" s="240">
        <v>659.68</v>
      </c>
      <c r="I53" s="240">
        <v>56</v>
      </c>
      <c r="J53" s="240">
        <v>848</v>
      </c>
      <c r="K53" s="240">
        <v>814.08</v>
      </c>
      <c r="L53" s="240">
        <v>48</v>
      </c>
      <c r="M53" s="240">
        <v>916</v>
      </c>
      <c r="N53" s="240">
        <v>842.72</v>
      </c>
      <c r="O53" s="240"/>
      <c r="P53" s="240"/>
      <c r="Q53" s="240"/>
      <c r="R53" s="240"/>
    </row>
    <row r="54" spans="1:19" x14ac:dyDescent="0.25">
      <c r="C54" s="240">
        <v>6</v>
      </c>
      <c r="D54" s="240">
        <v>983</v>
      </c>
      <c r="E54" s="240">
        <v>776.57</v>
      </c>
      <c r="F54" s="240">
        <v>27</v>
      </c>
      <c r="G54" s="240">
        <v>306</v>
      </c>
      <c r="H54" s="240">
        <v>220.32</v>
      </c>
      <c r="I54" s="240">
        <v>57</v>
      </c>
      <c r="J54" s="240">
        <v>612</v>
      </c>
      <c r="K54" s="240">
        <v>452.88</v>
      </c>
      <c r="L54" s="240">
        <v>49</v>
      </c>
      <c r="M54" s="240">
        <v>14</v>
      </c>
      <c r="N54" s="240">
        <v>13.72</v>
      </c>
      <c r="O54" s="240"/>
      <c r="P54" s="240"/>
      <c r="Q54" s="240" t="s">
        <v>33</v>
      </c>
      <c r="R54" s="240" t="s">
        <v>31</v>
      </c>
      <c r="S54" t="s">
        <v>32</v>
      </c>
    </row>
    <row r="55" spans="1:19" x14ac:dyDescent="0.25">
      <c r="C55" s="240">
        <v>7</v>
      </c>
      <c r="D55" s="240">
        <v>59</v>
      </c>
      <c r="E55" s="240">
        <v>31.27</v>
      </c>
      <c r="F55" s="240">
        <v>28</v>
      </c>
      <c r="G55" s="240">
        <v>464</v>
      </c>
      <c r="H55" s="240">
        <v>464</v>
      </c>
      <c r="I55" s="240">
        <v>58</v>
      </c>
      <c r="J55" s="240">
        <v>505</v>
      </c>
      <c r="K55" s="240">
        <v>439.35</v>
      </c>
      <c r="L55" s="240">
        <v>50</v>
      </c>
      <c r="M55" s="240">
        <v>575</v>
      </c>
      <c r="N55" s="240">
        <v>362.25</v>
      </c>
      <c r="O55" s="240"/>
      <c r="P55" s="240"/>
      <c r="Q55" s="240"/>
      <c r="R55" s="240">
        <v>100</v>
      </c>
      <c r="S55">
        <v>25</v>
      </c>
    </row>
    <row r="56" spans="1:19" x14ac:dyDescent="0.25">
      <c r="C56" s="240">
        <v>8</v>
      </c>
      <c r="D56" s="240">
        <v>188</v>
      </c>
      <c r="E56" s="240">
        <v>165.44</v>
      </c>
      <c r="F56" s="240">
        <v>29</v>
      </c>
      <c r="G56" s="240">
        <v>769</v>
      </c>
      <c r="H56" s="240">
        <v>499.85</v>
      </c>
      <c r="I56" s="240">
        <v>59</v>
      </c>
      <c r="J56" s="240">
        <v>795</v>
      </c>
      <c r="K56" s="240">
        <v>683.7</v>
      </c>
      <c r="L56" s="240">
        <v>51</v>
      </c>
      <c r="M56" s="240">
        <v>343</v>
      </c>
      <c r="N56" s="240">
        <v>185.22</v>
      </c>
      <c r="O56" s="240"/>
      <c r="P56" s="240"/>
      <c r="Q56" s="240"/>
      <c r="R56" s="240"/>
    </row>
    <row r="57" spans="1:19" x14ac:dyDescent="0.25">
      <c r="C57" s="240">
        <v>9</v>
      </c>
      <c r="D57" s="240">
        <v>244</v>
      </c>
      <c r="E57" s="240">
        <v>134.19999999999999</v>
      </c>
      <c r="F57" s="240">
        <v>30</v>
      </c>
      <c r="G57" s="240">
        <v>336</v>
      </c>
      <c r="H57" s="240">
        <v>288.95999999999998</v>
      </c>
      <c r="I57" s="240">
        <v>60</v>
      </c>
      <c r="J57" s="240">
        <v>208</v>
      </c>
      <c r="K57" s="240">
        <v>122.72</v>
      </c>
      <c r="L57" s="240"/>
      <c r="M57" s="240"/>
      <c r="N57" s="240"/>
      <c r="O57" s="240"/>
      <c r="P57" s="240"/>
      <c r="Q57" s="240"/>
      <c r="R57" s="240"/>
    </row>
    <row r="58" spans="1:19" x14ac:dyDescent="0.25">
      <c r="C58" s="240">
        <v>10</v>
      </c>
      <c r="D58" s="240">
        <v>674</v>
      </c>
      <c r="E58" s="240">
        <v>552.67999999999995</v>
      </c>
      <c r="F58" s="240">
        <v>31</v>
      </c>
      <c r="G58" s="240">
        <v>58</v>
      </c>
      <c r="H58" s="240">
        <v>52.78</v>
      </c>
      <c r="I58" s="240">
        <v>61</v>
      </c>
      <c r="J58" s="240">
        <v>912</v>
      </c>
      <c r="K58" s="240">
        <v>684</v>
      </c>
      <c r="L58" s="240"/>
      <c r="M58" s="240"/>
      <c r="N58" s="240"/>
      <c r="O58" s="240"/>
      <c r="P58" s="240"/>
      <c r="Q58" s="240" t="s">
        <v>13</v>
      </c>
      <c r="R58" s="240">
        <v>100</v>
      </c>
    </row>
    <row r="59" spans="1:19" x14ac:dyDescent="0.25">
      <c r="C59" s="240">
        <v>11</v>
      </c>
      <c r="D59" s="240">
        <v>788</v>
      </c>
      <c r="E59" s="240">
        <v>661.92</v>
      </c>
      <c r="F59" s="240">
        <v>32</v>
      </c>
      <c r="G59" s="240">
        <v>365</v>
      </c>
      <c r="H59" s="240">
        <v>284.7</v>
      </c>
      <c r="I59" s="240">
        <v>62</v>
      </c>
      <c r="J59" s="240">
        <v>411</v>
      </c>
      <c r="K59" s="240">
        <v>205.5</v>
      </c>
      <c r="L59" s="240"/>
      <c r="M59" s="240"/>
      <c r="N59" s="240"/>
      <c r="O59" s="240"/>
      <c r="P59" s="240"/>
      <c r="Q59" s="240" t="s">
        <v>14</v>
      </c>
      <c r="R59" s="240">
        <v>50</v>
      </c>
    </row>
    <row r="60" spans="1:19" x14ac:dyDescent="0.25">
      <c r="C60" s="240">
        <v>12</v>
      </c>
      <c r="D60" s="240">
        <v>15</v>
      </c>
      <c r="E60" s="240">
        <v>12.75</v>
      </c>
      <c r="F60" s="240">
        <v>33</v>
      </c>
      <c r="G60" s="240">
        <v>151</v>
      </c>
      <c r="H60" s="240">
        <v>89.09</v>
      </c>
      <c r="I60" s="240">
        <v>63</v>
      </c>
      <c r="J60" s="240">
        <v>259</v>
      </c>
      <c r="K60" s="240">
        <v>256.41000000000003</v>
      </c>
      <c r="L60" s="240"/>
      <c r="M60" s="240"/>
      <c r="N60" s="240"/>
      <c r="O60" s="240"/>
      <c r="P60" s="240"/>
      <c r="Q60" s="240" t="s">
        <v>18</v>
      </c>
      <c r="R60" s="240">
        <v>75</v>
      </c>
    </row>
    <row r="61" spans="1:19" x14ac:dyDescent="0.25">
      <c r="C61" s="240">
        <v>13</v>
      </c>
      <c r="D61" s="240">
        <v>210</v>
      </c>
      <c r="E61" s="240">
        <v>205.8</v>
      </c>
      <c r="F61" s="240">
        <v>34</v>
      </c>
      <c r="G61" s="240">
        <v>662</v>
      </c>
      <c r="H61" s="240">
        <v>595.79999999999995</v>
      </c>
      <c r="I61" s="240">
        <v>64</v>
      </c>
      <c r="J61" s="240">
        <v>861</v>
      </c>
      <c r="K61" s="240">
        <v>585.48</v>
      </c>
      <c r="L61" s="240"/>
      <c r="M61" s="240"/>
      <c r="N61" s="240"/>
      <c r="O61" s="240"/>
      <c r="P61" s="240"/>
      <c r="Q61" s="240" t="s">
        <v>15</v>
      </c>
      <c r="R61" s="240">
        <v>20</v>
      </c>
    </row>
    <row r="62" spans="1:19" x14ac:dyDescent="0.25">
      <c r="C62" s="240">
        <v>14</v>
      </c>
      <c r="D62" s="240">
        <v>826</v>
      </c>
      <c r="E62" s="240">
        <v>586.46</v>
      </c>
      <c r="F62" s="240">
        <v>35</v>
      </c>
      <c r="G62" s="240">
        <v>123</v>
      </c>
      <c r="H62" s="240">
        <v>105.78</v>
      </c>
      <c r="I62" s="240">
        <v>65</v>
      </c>
      <c r="J62" s="240">
        <v>209</v>
      </c>
      <c r="K62" s="240">
        <v>154.66</v>
      </c>
      <c r="L62" s="240"/>
      <c r="M62" s="240"/>
      <c r="N62" s="240"/>
      <c r="O62" s="240"/>
      <c r="P62" s="240"/>
      <c r="Q62" s="240"/>
      <c r="R62" s="240"/>
    </row>
    <row r="63" spans="1:19" x14ac:dyDescent="0.25">
      <c r="A63" s="240" t="s">
        <v>256</v>
      </c>
      <c r="B63" s="240" t="s">
        <v>264</v>
      </c>
      <c r="C63" s="240" t="s">
        <v>273</v>
      </c>
      <c r="D63" s="240" t="s">
        <v>268</v>
      </c>
      <c r="E63" s="240">
        <v>39.6</v>
      </c>
      <c r="F63" s="240">
        <v>36</v>
      </c>
      <c r="G63" s="240">
        <v>267</v>
      </c>
      <c r="H63" s="240">
        <v>232.29</v>
      </c>
      <c r="I63" s="240">
        <v>66</v>
      </c>
      <c r="J63" s="240">
        <v>40</v>
      </c>
      <c r="K63" s="240">
        <v>36</v>
      </c>
      <c r="L63" s="240"/>
      <c r="M63" s="240"/>
      <c r="N63" s="240"/>
      <c r="O63" s="240"/>
      <c r="P63" s="240"/>
      <c r="Q63" s="240"/>
      <c r="R63" s="240"/>
    </row>
    <row r="64" spans="1:19" x14ac:dyDescent="0.25">
      <c r="A64" s="240">
        <v>2</v>
      </c>
      <c r="B64" s="240">
        <v>1</v>
      </c>
      <c r="C64" s="240">
        <v>2</v>
      </c>
      <c r="D64" s="240">
        <v>1</v>
      </c>
      <c r="E64" s="240">
        <v>248.4</v>
      </c>
      <c r="F64" s="240">
        <v>37</v>
      </c>
      <c r="G64" s="240">
        <v>394</v>
      </c>
      <c r="H64" s="240">
        <v>382.18</v>
      </c>
      <c r="I64" s="240">
        <v>67</v>
      </c>
      <c r="J64" s="240">
        <v>80</v>
      </c>
      <c r="K64" s="240">
        <v>57.6</v>
      </c>
      <c r="L64" s="240"/>
      <c r="M64" s="240"/>
      <c r="N64" s="240"/>
      <c r="O64" s="242" t="s">
        <v>34</v>
      </c>
      <c r="P64" s="243">
        <v>1391</v>
      </c>
      <c r="Q64" s="244">
        <v>9.8310834687963811E-2</v>
      </c>
      <c r="R64" s="240"/>
    </row>
    <row r="65" spans="1:18" x14ac:dyDescent="0.25">
      <c r="A65" s="240">
        <v>3</v>
      </c>
      <c r="B65" s="240">
        <v>1</v>
      </c>
      <c r="C65" s="240">
        <v>1</v>
      </c>
      <c r="D65" s="240">
        <v>1</v>
      </c>
      <c r="E65" s="240">
        <v>215.04</v>
      </c>
      <c r="F65" s="240">
        <v>38</v>
      </c>
      <c r="G65" s="240">
        <v>51</v>
      </c>
      <c r="H65" s="240">
        <v>43.35</v>
      </c>
      <c r="I65" s="240">
        <v>68</v>
      </c>
      <c r="J65" s="240">
        <v>372</v>
      </c>
      <c r="K65" s="240">
        <v>219.48</v>
      </c>
      <c r="L65" s="240"/>
      <c r="M65" s="240"/>
      <c r="N65" s="240"/>
      <c r="O65" s="242" t="s">
        <v>35</v>
      </c>
      <c r="P65" s="243">
        <v>988</v>
      </c>
      <c r="Q65" s="244">
        <v>6.9828256413880838E-2</v>
      </c>
      <c r="R65" s="240"/>
    </row>
    <row r="66" spans="1:18" x14ac:dyDescent="0.25">
      <c r="C66" s="240"/>
      <c r="D66" s="240"/>
      <c r="E66" s="240">
        <v>381.12</v>
      </c>
      <c r="F66" s="240">
        <v>39</v>
      </c>
      <c r="G66" s="240">
        <v>570</v>
      </c>
      <c r="H66" s="240">
        <v>530.1</v>
      </c>
      <c r="I66" s="240">
        <v>69</v>
      </c>
      <c r="J66" s="240">
        <v>390</v>
      </c>
      <c r="K66" s="240">
        <v>198.9</v>
      </c>
      <c r="L66" s="240"/>
      <c r="M66" s="240"/>
      <c r="N66" s="240"/>
      <c r="O66" s="242" t="s">
        <v>36</v>
      </c>
      <c r="P66" s="243">
        <v>2698</v>
      </c>
      <c r="Q66" s="244">
        <v>0.19068485405329</v>
      </c>
      <c r="R66" s="240"/>
    </row>
    <row r="67" spans="1:18" x14ac:dyDescent="0.25">
      <c r="C67" s="240"/>
      <c r="D67" s="240"/>
      <c r="E67" s="240">
        <v>514.08000000000004</v>
      </c>
      <c r="F67" s="240">
        <v>40</v>
      </c>
      <c r="G67" s="240">
        <v>971</v>
      </c>
      <c r="H67" s="240">
        <v>504.92</v>
      </c>
      <c r="I67" s="240">
        <v>70</v>
      </c>
      <c r="J67" s="240">
        <v>452</v>
      </c>
      <c r="K67" s="240">
        <v>280.24</v>
      </c>
      <c r="L67" s="240"/>
      <c r="M67" s="240"/>
      <c r="N67" s="240"/>
      <c r="O67" s="242" t="s">
        <v>37</v>
      </c>
      <c r="P67" s="243">
        <v>4684</v>
      </c>
      <c r="Q67" s="244">
        <v>0.3310481306099371</v>
      </c>
      <c r="R67" s="240"/>
    </row>
    <row r="68" spans="1:18" x14ac:dyDescent="0.25">
      <c r="C68" s="240">
        <v>20</v>
      </c>
      <c r="D68" s="240">
        <v>151</v>
      </c>
      <c r="E68" s="240">
        <v>93.62</v>
      </c>
      <c r="F68" s="240">
        <v>41</v>
      </c>
      <c r="G68" s="240">
        <v>981</v>
      </c>
      <c r="H68" s="240">
        <v>774.99</v>
      </c>
      <c r="I68" s="240">
        <v>71</v>
      </c>
      <c r="J68" s="240">
        <v>625</v>
      </c>
      <c r="K68" s="240">
        <v>481.25</v>
      </c>
      <c r="L68" s="240"/>
      <c r="M68" s="240"/>
      <c r="N68" s="240"/>
      <c r="O68" s="242" t="s">
        <v>38</v>
      </c>
      <c r="P68" s="243">
        <v>3252</v>
      </c>
      <c r="Q68" s="244">
        <v>0.22983956463354302</v>
      </c>
      <c r="R68" s="240"/>
    </row>
    <row r="69" spans="1:18" x14ac:dyDescent="0.25">
      <c r="C69" s="240">
        <v>21</v>
      </c>
      <c r="D69" s="240">
        <v>197</v>
      </c>
      <c r="E69" s="240">
        <v>195.03</v>
      </c>
      <c r="F69" s="240">
        <v>42</v>
      </c>
      <c r="G69" s="240">
        <v>847</v>
      </c>
      <c r="H69" s="240">
        <v>465.85</v>
      </c>
      <c r="I69" s="240"/>
      <c r="J69" s="240"/>
      <c r="K69" s="240"/>
      <c r="L69" s="240"/>
      <c r="M69" s="240"/>
      <c r="N69" s="240"/>
      <c r="O69" s="242" t="s">
        <v>39</v>
      </c>
      <c r="P69" s="243">
        <v>1136</v>
      </c>
      <c r="Q69" s="244">
        <v>8.0288359601385251E-2</v>
      </c>
      <c r="R69" s="240"/>
    </row>
    <row r="70" spans="1:18" x14ac:dyDescent="0.25">
      <c r="F70">
        <v>43</v>
      </c>
      <c r="G70">
        <v>421</v>
      </c>
      <c r="H70">
        <v>332.59</v>
      </c>
    </row>
    <row r="72" spans="1:18" x14ac:dyDescent="0.25">
      <c r="N72" s="240"/>
      <c r="O72" s="242" t="s">
        <v>40</v>
      </c>
      <c r="P72" s="243" t="s">
        <v>41</v>
      </c>
      <c r="Q72" s="244" t="s">
        <v>42</v>
      </c>
    </row>
    <row r="73" spans="1:18" x14ac:dyDescent="0.25">
      <c r="N73" s="240"/>
      <c r="O73" s="242" t="s">
        <v>38</v>
      </c>
      <c r="P73" s="243">
        <v>1</v>
      </c>
      <c r="Q73" s="243">
        <v>0.65217391304347827</v>
      </c>
    </row>
    <row r="74" spans="1:18" x14ac:dyDescent="0.25">
      <c r="N74" s="240"/>
      <c r="O74" s="242" t="s">
        <v>43</v>
      </c>
      <c r="P74" s="243">
        <v>2</v>
      </c>
      <c r="Q74" s="243">
        <v>2.7790322580645159</v>
      </c>
    </row>
    <row r="75" spans="1:18" x14ac:dyDescent="0.25">
      <c r="N75" s="240"/>
      <c r="O75" s="242" t="s">
        <v>44</v>
      </c>
      <c r="P75" s="243">
        <v>11</v>
      </c>
      <c r="Q75" s="243">
        <v>9.0874704491725762</v>
      </c>
    </row>
    <row r="76" spans="1:18" x14ac:dyDescent="0.25">
      <c r="N76" s="240"/>
      <c r="O76" s="242" t="s">
        <v>45</v>
      </c>
      <c r="P76" s="243">
        <v>14</v>
      </c>
      <c r="Q76" s="243">
        <v>13.022957662492546</v>
      </c>
    </row>
    <row r="77" spans="1:18" x14ac:dyDescent="0.25">
      <c r="N77" s="240"/>
      <c r="O77" s="242" t="s">
        <v>46</v>
      </c>
      <c r="P77" s="243">
        <v>18</v>
      </c>
      <c r="Q77" s="243">
        <v>17.366959411345835</v>
      </c>
    </row>
    <row r="78" spans="1:18" x14ac:dyDescent="0.25">
      <c r="N78" s="240"/>
      <c r="O78" s="240" t="s">
        <v>47</v>
      </c>
      <c r="P78" s="240">
        <v>21</v>
      </c>
      <c r="Q78" s="245">
        <v>20.005343783398647</v>
      </c>
    </row>
    <row r="79" spans="1:18" x14ac:dyDescent="0.25">
      <c r="N79" s="240"/>
      <c r="O79" s="240" t="s">
        <v>48</v>
      </c>
      <c r="P79" s="240">
        <v>22</v>
      </c>
      <c r="Q79" s="245">
        <v>22.90625</v>
      </c>
    </row>
    <row r="80" spans="1:18" x14ac:dyDescent="0.25">
      <c r="N80" s="240"/>
      <c r="O80" s="240" t="s">
        <v>49</v>
      </c>
      <c r="P80" s="240">
        <v>25</v>
      </c>
      <c r="Q80" s="245">
        <v>24.445333333333334</v>
      </c>
    </row>
    <row r="81" spans="14:17" x14ac:dyDescent="0.25">
      <c r="N81" s="240"/>
      <c r="O81" s="240" t="s">
        <v>50</v>
      </c>
      <c r="P81" s="240">
        <v>18</v>
      </c>
      <c r="Q81" s="245">
        <v>16.72972972972973</v>
      </c>
    </row>
    <row r="99" spans="6:8" x14ac:dyDescent="0.25">
      <c r="F99">
        <v>72</v>
      </c>
      <c r="G99">
        <v>880</v>
      </c>
      <c r="H99">
        <v>844.8</v>
      </c>
    </row>
    <row r="100" spans="6:8" x14ac:dyDescent="0.25">
      <c r="F100">
        <v>73</v>
      </c>
      <c r="G100">
        <v>370</v>
      </c>
      <c r="H100">
        <v>251.6</v>
      </c>
    </row>
    <row r="101" spans="6:8" x14ac:dyDescent="0.25">
      <c r="F101">
        <v>74</v>
      </c>
      <c r="G101">
        <v>494</v>
      </c>
      <c r="H101">
        <v>321.10000000000002</v>
      </c>
    </row>
    <row r="102" spans="6:8" x14ac:dyDescent="0.25">
      <c r="F102">
        <v>75</v>
      </c>
      <c r="G102">
        <v>826</v>
      </c>
      <c r="H102">
        <v>594.72</v>
      </c>
    </row>
    <row r="103" spans="6:8" x14ac:dyDescent="0.25">
      <c r="F103">
        <v>76</v>
      </c>
      <c r="G103">
        <v>769</v>
      </c>
      <c r="H103">
        <v>392.19</v>
      </c>
    </row>
    <row r="104" spans="6:8" x14ac:dyDescent="0.25">
      <c r="F104">
        <v>77</v>
      </c>
      <c r="G104">
        <v>34</v>
      </c>
      <c r="H104">
        <v>30.94</v>
      </c>
    </row>
    <row r="105" spans="6:8" x14ac:dyDescent="0.25">
      <c r="F105">
        <v>78</v>
      </c>
      <c r="G105">
        <v>845</v>
      </c>
      <c r="H105">
        <v>794.3</v>
      </c>
    </row>
    <row r="106" spans="6:8" x14ac:dyDescent="0.25">
      <c r="F106">
        <v>79</v>
      </c>
      <c r="G106">
        <v>90</v>
      </c>
      <c r="H106">
        <v>81</v>
      </c>
    </row>
    <row r="107" spans="6:8" x14ac:dyDescent="0.25">
      <c r="F107">
        <v>80</v>
      </c>
      <c r="G107">
        <v>622</v>
      </c>
      <c r="H107">
        <v>528.70000000000005</v>
      </c>
    </row>
    <row r="108" spans="6:8" x14ac:dyDescent="0.25">
      <c r="F108">
        <v>81</v>
      </c>
      <c r="G108">
        <v>572</v>
      </c>
      <c r="H108">
        <v>434.72</v>
      </c>
    </row>
    <row r="109" spans="6:8" x14ac:dyDescent="0.25">
      <c r="F109">
        <v>82</v>
      </c>
      <c r="G109">
        <v>267</v>
      </c>
      <c r="H109">
        <v>149.52000000000001</v>
      </c>
    </row>
    <row r="110" spans="6:8" x14ac:dyDescent="0.25">
      <c r="F110">
        <v>83</v>
      </c>
      <c r="G110">
        <v>11</v>
      </c>
      <c r="H110">
        <v>9.57</v>
      </c>
    </row>
    <row r="111" spans="6:8" x14ac:dyDescent="0.25">
      <c r="F111">
        <v>84</v>
      </c>
      <c r="G111">
        <v>942</v>
      </c>
      <c r="H111">
        <v>612.29999999999995</v>
      </c>
    </row>
    <row r="112" spans="6:8" x14ac:dyDescent="0.25">
      <c r="F112">
        <v>85</v>
      </c>
      <c r="G112">
        <v>280</v>
      </c>
      <c r="H112">
        <v>165.2</v>
      </c>
    </row>
    <row r="113" spans="6:8" x14ac:dyDescent="0.25">
      <c r="F113">
        <v>86</v>
      </c>
      <c r="G113">
        <v>41</v>
      </c>
      <c r="H113">
        <v>39.36</v>
      </c>
    </row>
    <row r="114" spans="6:8" x14ac:dyDescent="0.25">
      <c r="F114">
        <v>87</v>
      </c>
      <c r="G114">
        <v>510</v>
      </c>
      <c r="H114">
        <v>469.2</v>
      </c>
    </row>
    <row r="115" spans="6:8" x14ac:dyDescent="0.25">
      <c r="F115">
        <v>88</v>
      </c>
      <c r="G115">
        <v>770</v>
      </c>
      <c r="H115">
        <v>693</v>
      </c>
    </row>
    <row r="116" spans="6:8" x14ac:dyDescent="0.25">
      <c r="F116">
        <v>89</v>
      </c>
      <c r="G116">
        <v>987</v>
      </c>
      <c r="H116">
        <v>967.26</v>
      </c>
    </row>
    <row r="117" spans="6:8" x14ac:dyDescent="0.25">
      <c r="F117">
        <v>90</v>
      </c>
      <c r="G117">
        <v>84</v>
      </c>
      <c r="H117">
        <v>79.8</v>
      </c>
    </row>
    <row r="118" spans="6:8" x14ac:dyDescent="0.25">
      <c r="F118">
        <v>91</v>
      </c>
      <c r="G118">
        <v>644</v>
      </c>
      <c r="H118">
        <v>334.88</v>
      </c>
    </row>
    <row r="119" spans="6:8" x14ac:dyDescent="0.25">
      <c r="F119">
        <v>92</v>
      </c>
      <c r="G119">
        <v>44</v>
      </c>
      <c r="H119">
        <v>30.36</v>
      </c>
    </row>
    <row r="120" spans="6:8" x14ac:dyDescent="0.25">
      <c r="F120">
        <v>93</v>
      </c>
      <c r="G120">
        <v>171</v>
      </c>
      <c r="H120">
        <v>169.29</v>
      </c>
    </row>
    <row r="121" spans="6:8" x14ac:dyDescent="0.25">
      <c r="F121">
        <v>94</v>
      </c>
      <c r="G121">
        <v>458</v>
      </c>
      <c r="H121">
        <v>247.32</v>
      </c>
    </row>
    <row r="122" spans="6:8" x14ac:dyDescent="0.25">
      <c r="F122">
        <v>95</v>
      </c>
      <c r="G122">
        <v>298</v>
      </c>
      <c r="H122">
        <v>172.84</v>
      </c>
    </row>
    <row r="123" spans="6:8" x14ac:dyDescent="0.25">
      <c r="F123">
        <v>96</v>
      </c>
      <c r="G123">
        <v>959</v>
      </c>
      <c r="H123">
        <v>613.76</v>
      </c>
    </row>
    <row r="124" spans="6:8" x14ac:dyDescent="0.25">
      <c r="F124">
        <v>97</v>
      </c>
      <c r="G124">
        <v>616</v>
      </c>
      <c r="H124">
        <v>320.32</v>
      </c>
    </row>
    <row r="125" spans="6:8" x14ac:dyDescent="0.25">
      <c r="F125">
        <v>98</v>
      </c>
      <c r="G125">
        <v>895</v>
      </c>
      <c r="H125">
        <v>653.35</v>
      </c>
    </row>
    <row r="126" spans="6:8" x14ac:dyDescent="0.25">
      <c r="F126">
        <v>99</v>
      </c>
      <c r="G126">
        <v>246</v>
      </c>
      <c r="H126">
        <v>216.48</v>
      </c>
    </row>
    <row r="127" spans="6:8" x14ac:dyDescent="0.25">
      <c r="F127">
        <v>100</v>
      </c>
      <c r="G127">
        <v>343</v>
      </c>
      <c r="H127">
        <v>250.39</v>
      </c>
    </row>
  </sheetData>
  <conditionalFormatting sqref="P64:P69">
    <cfRule type="dataBar" priority="2">
      <dataBar>
        <cfvo type="min"/>
        <cfvo type="max"/>
        <color rgb="FF638EC6"/>
      </dataBar>
      <extLst>
        <ext xmlns:x14="http://schemas.microsoft.com/office/spreadsheetml/2009/9/main" uri="{B025F937-C7B1-47D3-B67F-A62EFF666E3E}">
          <x14:id>{FCD472B5-05F2-40AA-BDAE-93E1A2E5147C}</x14:id>
        </ext>
      </extLst>
    </cfRule>
  </conditionalFormatting>
  <conditionalFormatting sqref="P72:P77">
    <cfRule type="dataBar" priority="1">
      <dataBar>
        <cfvo type="min"/>
        <cfvo type="max"/>
        <color rgb="FF638EC6"/>
      </dataBar>
      <extLst>
        <ext xmlns:x14="http://schemas.microsoft.com/office/spreadsheetml/2009/9/main" uri="{B025F937-C7B1-47D3-B67F-A62EFF666E3E}">
          <x14:id>{9908B4DC-D674-4B67-8681-5EB57B02850E}</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FCD472B5-05F2-40AA-BDAE-93E1A2E5147C}">
            <x14:dataBar minLength="0" maxLength="100" border="1" negativeBarBorderColorSameAsPositive="0">
              <x14:cfvo type="autoMin"/>
              <x14:cfvo type="autoMax"/>
              <x14:borderColor rgb="FF638EC6"/>
              <x14:negativeFillColor rgb="FFFF0000"/>
              <x14:negativeBorderColor rgb="FFFF0000"/>
              <x14:axisColor rgb="FF000000"/>
            </x14:dataBar>
          </x14:cfRule>
          <xm:sqref>P64:P69</xm:sqref>
        </x14:conditionalFormatting>
        <x14:conditionalFormatting xmlns:xm="http://schemas.microsoft.com/office/excel/2006/main">
          <x14:cfRule type="dataBar" id="{9908B4DC-D674-4B67-8681-5EB57B02850E}">
            <x14:dataBar minLength="0" maxLength="100" border="1" negativeBarBorderColorSameAsPositive="0">
              <x14:cfvo type="autoMin"/>
              <x14:cfvo type="autoMax"/>
              <x14:borderColor rgb="FF638EC6"/>
              <x14:negativeFillColor rgb="FFFF0000"/>
              <x14:negativeBorderColor rgb="FFFF0000"/>
              <x14:axisColor rgb="FF000000"/>
            </x14:dataBar>
          </x14:cfRule>
          <xm:sqref>P72:P77</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F72:Y117"/>
  <sheetViews>
    <sheetView showGridLines="0" zoomScale="70" zoomScaleNormal="70" workbookViewId="0"/>
  </sheetViews>
  <sheetFormatPr defaultRowHeight="15" x14ac:dyDescent="0.25"/>
  <cols>
    <col min="4" max="4" width="11" bestFit="1" customWidth="1"/>
    <col min="5" max="5" width="10" bestFit="1" customWidth="1"/>
    <col min="6" max="6" width="11.42578125" bestFit="1" customWidth="1"/>
    <col min="7" max="7" width="5.85546875" customWidth="1"/>
  </cols>
  <sheetData>
    <row r="72" spans="14:25" x14ac:dyDescent="0.25">
      <c r="N72" t="s">
        <v>23</v>
      </c>
      <c r="O72" t="s">
        <v>1</v>
      </c>
      <c r="P72" t="s">
        <v>24</v>
      </c>
      <c r="Q72" t="s">
        <v>23</v>
      </c>
      <c r="R72" t="s">
        <v>1</v>
      </c>
      <c r="S72" t="s">
        <v>24</v>
      </c>
      <c r="T72" t="s">
        <v>23</v>
      </c>
      <c r="U72" t="s">
        <v>1</v>
      </c>
      <c r="V72" t="s">
        <v>24</v>
      </c>
      <c r="W72" t="s">
        <v>23</v>
      </c>
      <c r="X72" t="s">
        <v>1</v>
      </c>
      <c r="Y72" t="s">
        <v>24</v>
      </c>
    </row>
    <row r="73" spans="14:25" x14ac:dyDescent="0.25">
      <c r="N73">
        <v>1</v>
      </c>
      <c r="O73">
        <v>944</v>
      </c>
      <c r="P73">
        <v>679.68</v>
      </c>
      <c r="Q73">
        <v>22</v>
      </c>
      <c r="R73">
        <v>108</v>
      </c>
      <c r="S73">
        <v>85.32</v>
      </c>
      <c r="T73">
        <v>52</v>
      </c>
      <c r="U73">
        <v>160</v>
      </c>
      <c r="V73">
        <v>91.2</v>
      </c>
      <c r="W73">
        <v>44</v>
      </c>
      <c r="X73">
        <v>91</v>
      </c>
      <c r="Y73">
        <v>84.63</v>
      </c>
    </row>
    <row r="74" spans="14:25" x14ac:dyDescent="0.25">
      <c r="N74">
        <v>2</v>
      </c>
      <c r="O74">
        <v>634</v>
      </c>
      <c r="P74">
        <v>608.64</v>
      </c>
      <c r="Q74">
        <v>23</v>
      </c>
      <c r="R74">
        <v>590</v>
      </c>
      <c r="S74">
        <v>300.89999999999998</v>
      </c>
      <c r="T74">
        <v>53</v>
      </c>
      <c r="U74">
        <v>284</v>
      </c>
      <c r="V74">
        <v>147.68</v>
      </c>
      <c r="W74">
        <v>45</v>
      </c>
      <c r="X74">
        <v>274</v>
      </c>
      <c r="Y74">
        <v>186.32</v>
      </c>
    </row>
    <row r="75" spans="14:25" x14ac:dyDescent="0.25">
      <c r="N75">
        <v>3</v>
      </c>
      <c r="O75">
        <v>951</v>
      </c>
      <c r="P75">
        <v>855.9</v>
      </c>
      <c r="Q75">
        <v>24</v>
      </c>
      <c r="R75">
        <v>151</v>
      </c>
      <c r="S75">
        <v>143.44999999999999</v>
      </c>
      <c r="T75">
        <v>54</v>
      </c>
      <c r="U75">
        <v>854</v>
      </c>
      <c r="V75">
        <v>794.22</v>
      </c>
      <c r="W75">
        <v>46</v>
      </c>
      <c r="X75">
        <v>941</v>
      </c>
      <c r="Y75">
        <v>668.11</v>
      </c>
    </row>
    <row r="76" spans="14:25" x14ac:dyDescent="0.25">
      <c r="N76">
        <v>4</v>
      </c>
      <c r="O76">
        <v>430</v>
      </c>
      <c r="P76">
        <v>266.60000000000002</v>
      </c>
      <c r="Q76">
        <v>25</v>
      </c>
      <c r="R76">
        <v>772</v>
      </c>
      <c r="S76">
        <v>602.16</v>
      </c>
      <c r="T76">
        <v>55</v>
      </c>
      <c r="U76">
        <v>610</v>
      </c>
      <c r="V76">
        <v>414.8</v>
      </c>
      <c r="W76">
        <v>47</v>
      </c>
      <c r="X76">
        <v>71</v>
      </c>
      <c r="Y76">
        <v>47.57</v>
      </c>
    </row>
    <row r="77" spans="14:25" x14ac:dyDescent="0.25">
      <c r="N77">
        <v>5</v>
      </c>
      <c r="O77">
        <v>993</v>
      </c>
      <c r="P77">
        <v>834.12</v>
      </c>
      <c r="Q77">
        <v>26</v>
      </c>
      <c r="R77">
        <v>868</v>
      </c>
      <c r="S77">
        <v>659.68</v>
      </c>
      <c r="T77">
        <v>56</v>
      </c>
      <c r="U77">
        <v>848</v>
      </c>
      <c r="V77">
        <v>814.08</v>
      </c>
      <c r="W77">
        <v>48</v>
      </c>
      <c r="X77">
        <v>916</v>
      </c>
      <c r="Y77">
        <v>842.72</v>
      </c>
    </row>
    <row r="78" spans="14:25" x14ac:dyDescent="0.25">
      <c r="N78">
        <v>6</v>
      </c>
      <c r="O78">
        <v>983</v>
      </c>
      <c r="P78">
        <v>776.57</v>
      </c>
      <c r="Q78">
        <v>27</v>
      </c>
      <c r="R78">
        <v>306</v>
      </c>
      <c r="S78">
        <v>220.32</v>
      </c>
      <c r="T78">
        <v>57</v>
      </c>
      <c r="U78">
        <v>612</v>
      </c>
      <c r="V78">
        <v>452.88</v>
      </c>
      <c r="W78">
        <v>49</v>
      </c>
      <c r="X78">
        <v>14</v>
      </c>
      <c r="Y78">
        <v>13.72</v>
      </c>
    </row>
    <row r="79" spans="14:25" x14ac:dyDescent="0.25">
      <c r="N79">
        <v>7</v>
      </c>
      <c r="O79">
        <v>59</v>
      </c>
      <c r="P79">
        <v>31.27</v>
      </c>
      <c r="Q79">
        <v>28</v>
      </c>
      <c r="R79">
        <v>464</v>
      </c>
      <c r="S79">
        <v>464</v>
      </c>
      <c r="T79">
        <v>58</v>
      </c>
      <c r="U79">
        <v>505</v>
      </c>
      <c r="V79">
        <v>439.35</v>
      </c>
      <c r="W79">
        <v>50</v>
      </c>
      <c r="X79">
        <v>575</v>
      </c>
      <c r="Y79">
        <v>362.25</v>
      </c>
    </row>
    <row r="80" spans="14:25" x14ac:dyDescent="0.25">
      <c r="N80">
        <v>8</v>
      </c>
      <c r="O80">
        <v>188</v>
      </c>
      <c r="P80">
        <v>165.44</v>
      </c>
      <c r="Q80">
        <v>29</v>
      </c>
      <c r="R80">
        <v>769</v>
      </c>
      <c r="S80">
        <v>499.85</v>
      </c>
      <c r="T80">
        <v>59</v>
      </c>
      <c r="U80">
        <v>795</v>
      </c>
      <c r="V80">
        <v>683.7</v>
      </c>
      <c r="W80">
        <v>51</v>
      </c>
      <c r="X80">
        <v>343</v>
      </c>
      <c r="Y80">
        <v>185.22</v>
      </c>
    </row>
    <row r="81" spans="6:22" x14ac:dyDescent="0.25">
      <c r="N81">
        <v>9</v>
      </c>
      <c r="O81">
        <v>244</v>
      </c>
      <c r="P81">
        <v>134.19999999999999</v>
      </c>
      <c r="Q81">
        <v>30</v>
      </c>
      <c r="R81">
        <v>336</v>
      </c>
      <c r="S81">
        <v>288.95999999999998</v>
      </c>
      <c r="T81">
        <v>60</v>
      </c>
      <c r="U81">
        <v>208</v>
      </c>
      <c r="V81">
        <v>122.72</v>
      </c>
    </row>
    <row r="82" spans="6:22" x14ac:dyDescent="0.25">
      <c r="N82">
        <v>10</v>
      </c>
      <c r="O82">
        <v>674</v>
      </c>
      <c r="P82">
        <v>552.67999999999995</v>
      </c>
      <c r="Q82">
        <v>31</v>
      </c>
      <c r="R82">
        <v>58</v>
      </c>
      <c r="S82">
        <v>52.78</v>
      </c>
      <c r="T82">
        <v>61</v>
      </c>
      <c r="U82">
        <v>912</v>
      </c>
      <c r="V82">
        <v>684</v>
      </c>
    </row>
    <row r="83" spans="6:22" x14ac:dyDescent="0.25">
      <c r="N83">
        <v>11</v>
      </c>
      <c r="O83">
        <v>788</v>
      </c>
      <c r="P83">
        <v>661.92</v>
      </c>
      <c r="Q83">
        <v>32</v>
      </c>
      <c r="R83">
        <v>365</v>
      </c>
      <c r="S83">
        <v>284.7</v>
      </c>
      <c r="T83">
        <v>62</v>
      </c>
      <c r="U83">
        <v>411</v>
      </c>
      <c r="V83">
        <v>205.5</v>
      </c>
    </row>
    <row r="84" spans="6:22" x14ac:dyDescent="0.25">
      <c r="N84">
        <v>12</v>
      </c>
      <c r="O84">
        <v>15</v>
      </c>
      <c r="P84">
        <v>12.75</v>
      </c>
      <c r="Q84">
        <v>33</v>
      </c>
      <c r="R84">
        <v>151</v>
      </c>
      <c r="S84">
        <v>89.09</v>
      </c>
      <c r="T84">
        <v>63</v>
      </c>
      <c r="U84">
        <v>259</v>
      </c>
      <c r="V84">
        <v>256.41000000000003</v>
      </c>
    </row>
    <row r="85" spans="6:22" x14ac:dyDescent="0.25">
      <c r="N85">
        <v>13</v>
      </c>
      <c r="O85">
        <v>210</v>
      </c>
      <c r="P85">
        <v>205.8</v>
      </c>
      <c r="Q85">
        <v>34</v>
      </c>
      <c r="R85">
        <v>662</v>
      </c>
      <c r="S85">
        <v>595.79999999999995</v>
      </c>
      <c r="T85">
        <v>64</v>
      </c>
      <c r="U85">
        <v>861</v>
      </c>
      <c r="V85">
        <v>585.48</v>
      </c>
    </row>
    <row r="86" spans="6:22" x14ac:dyDescent="0.25">
      <c r="N86">
        <v>14</v>
      </c>
      <c r="O86">
        <v>826</v>
      </c>
      <c r="P86">
        <v>586.46</v>
      </c>
      <c r="Q86">
        <v>35</v>
      </c>
      <c r="R86">
        <v>123</v>
      </c>
      <c r="S86">
        <v>105.78</v>
      </c>
      <c r="T86">
        <v>65</v>
      </c>
      <c r="U86">
        <v>209</v>
      </c>
      <c r="V86">
        <v>154.66</v>
      </c>
    </row>
    <row r="87" spans="6:22" x14ac:dyDescent="0.25">
      <c r="N87">
        <v>15</v>
      </c>
      <c r="O87">
        <v>60</v>
      </c>
      <c r="P87">
        <v>39.6</v>
      </c>
      <c r="Q87">
        <v>36</v>
      </c>
      <c r="R87">
        <v>267</v>
      </c>
      <c r="S87">
        <v>232.29</v>
      </c>
      <c r="T87">
        <v>66</v>
      </c>
      <c r="U87">
        <v>40</v>
      </c>
      <c r="V87">
        <v>36</v>
      </c>
    </row>
    <row r="88" spans="6:22" x14ac:dyDescent="0.25">
      <c r="N88">
        <v>16</v>
      </c>
      <c r="O88">
        <v>270</v>
      </c>
      <c r="P88">
        <v>248.4</v>
      </c>
      <c r="Q88">
        <v>37</v>
      </c>
      <c r="R88">
        <v>394</v>
      </c>
      <c r="S88">
        <v>382.18</v>
      </c>
      <c r="T88">
        <v>67</v>
      </c>
      <c r="U88">
        <v>80</v>
      </c>
      <c r="V88">
        <v>57.6</v>
      </c>
    </row>
    <row r="89" spans="6:22" x14ac:dyDescent="0.25">
      <c r="F89">
        <v>72</v>
      </c>
      <c r="G89">
        <v>880</v>
      </c>
      <c r="H89">
        <v>844.8</v>
      </c>
      <c r="N89">
        <v>17</v>
      </c>
      <c r="O89">
        <v>336</v>
      </c>
      <c r="P89">
        <v>215.04</v>
      </c>
      <c r="Q89">
        <v>38</v>
      </c>
      <c r="R89">
        <v>51</v>
      </c>
      <c r="S89">
        <v>43.35</v>
      </c>
      <c r="T89">
        <v>68</v>
      </c>
      <c r="U89">
        <v>372</v>
      </c>
      <c r="V89">
        <v>219.48</v>
      </c>
    </row>
    <row r="90" spans="6:22" x14ac:dyDescent="0.25">
      <c r="F90">
        <v>73</v>
      </c>
      <c r="G90">
        <v>370</v>
      </c>
      <c r="H90">
        <v>251.6</v>
      </c>
      <c r="N90">
        <v>18</v>
      </c>
      <c r="O90">
        <v>397</v>
      </c>
      <c r="P90">
        <v>381.12</v>
      </c>
      <c r="Q90">
        <v>39</v>
      </c>
      <c r="R90">
        <v>570</v>
      </c>
      <c r="S90">
        <v>530.1</v>
      </c>
      <c r="T90">
        <v>69</v>
      </c>
      <c r="U90">
        <v>390</v>
      </c>
      <c r="V90">
        <v>198.9</v>
      </c>
    </row>
    <row r="91" spans="6:22" x14ac:dyDescent="0.25">
      <c r="F91">
        <v>74</v>
      </c>
      <c r="G91">
        <v>494</v>
      </c>
      <c r="H91">
        <v>321.10000000000002</v>
      </c>
      <c r="N91">
        <v>19</v>
      </c>
      <c r="O91">
        <v>714</v>
      </c>
      <c r="P91">
        <v>514.08000000000004</v>
      </c>
      <c r="Q91">
        <v>40</v>
      </c>
      <c r="R91">
        <v>971</v>
      </c>
      <c r="S91">
        <v>504.92</v>
      </c>
      <c r="T91">
        <v>70</v>
      </c>
      <c r="U91">
        <v>452</v>
      </c>
      <c r="V91">
        <v>280.24</v>
      </c>
    </row>
    <row r="92" spans="6:22" x14ac:dyDescent="0.25">
      <c r="F92">
        <v>75</v>
      </c>
      <c r="G92">
        <v>826</v>
      </c>
      <c r="H92">
        <v>594.72</v>
      </c>
      <c r="N92">
        <v>20</v>
      </c>
      <c r="O92">
        <v>151</v>
      </c>
      <c r="P92">
        <v>93.62</v>
      </c>
      <c r="Q92">
        <v>41</v>
      </c>
      <c r="R92">
        <v>981</v>
      </c>
      <c r="S92">
        <v>774.99</v>
      </c>
      <c r="T92">
        <v>71</v>
      </c>
      <c r="U92">
        <v>625</v>
      </c>
      <c r="V92">
        <v>481.25</v>
      </c>
    </row>
    <row r="93" spans="6:22" x14ac:dyDescent="0.25">
      <c r="F93">
        <v>76</v>
      </c>
      <c r="G93">
        <v>769</v>
      </c>
      <c r="H93">
        <v>392.19</v>
      </c>
      <c r="N93">
        <v>21</v>
      </c>
      <c r="O93">
        <v>197</v>
      </c>
      <c r="P93">
        <v>195.03</v>
      </c>
      <c r="Q93">
        <v>42</v>
      </c>
      <c r="R93">
        <v>847</v>
      </c>
      <c r="S93">
        <v>465.85</v>
      </c>
    </row>
    <row r="94" spans="6:22" x14ac:dyDescent="0.25">
      <c r="F94">
        <v>77</v>
      </c>
      <c r="G94">
        <v>34</v>
      </c>
      <c r="H94">
        <v>30.94</v>
      </c>
      <c r="Q94">
        <v>43</v>
      </c>
      <c r="R94">
        <v>421</v>
      </c>
      <c r="S94">
        <v>332.59</v>
      </c>
    </row>
    <row r="95" spans="6:22" x14ac:dyDescent="0.25">
      <c r="F95">
        <v>78</v>
      </c>
      <c r="G95">
        <v>845</v>
      </c>
      <c r="H95">
        <v>794.3</v>
      </c>
    </row>
    <row r="96" spans="6:22" x14ac:dyDescent="0.25">
      <c r="F96">
        <v>79</v>
      </c>
      <c r="G96">
        <v>90</v>
      </c>
      <c r="H96">
        <v>81</v>
      </c>
    </row>
    <row r="97" spans="6:8" x14ac:dyDescent="0.25">
      <c r="F97">
        <v>80</v>
      </c>
      <c r="G97">
        <v>622</v>
      </c>
      <c r="H97">
        <v>528.70000000000005</v>
      </c>
    </row>
    <row r="98" spans="6:8" x14ac:dyDescent="0.25">
      <c r="F98">
        <v>81</v>
      </c>
      <c r="G98">
        <v>572</v>
      </c>
      <c r="H98">
        <v>434.72</v>
      </c>
    </row>
    <row r="99" spans="6:8" x14ac:dyDescent="0.25">
      <c r="F99">
        <v>82</v>
      </c>
      <c r="G99">
        <v>267</v>
      </c>
      <c r="H99">
        <v>149.52000000000001</v>
      </c>
    </row>
    <row r="100" spans="6:8" x14ac:dyDescent="0.25">
      <c r="F100">
        <v>83</v>
      </c>
      <c r="G100">
        <v>11</v>
      </c>
      <c r="H100">
        <v>9.57</v>
      </c>
    </row>
    <row r="101" spans="6:8" x14ac:dyDescent="0.25">
      <c r="F101">
        <v>84</v>
      </c>
      <c r="G101">
        <v>942</v>
      </c>
      <c r="H101">
        <v>612.29999999999995</v>
      </c>
    </row>
    <row r="102" spans="6:8" x14ac:dyDescent="0.25">
      <c r="F102">
        <v>85</v>
      </c>
      <c r="G102">
        <v>280</v>
      </c>
      <c r="H102">
        <v>165.2</v>
      </c>
    </row>
    <row r="103" spans="6:8" x14ac:dyDescent="0.25">
      <c r="F103">
        <v>86</v>
      </c>
      <c r="G103">
        <v>41</v>
      </c>
      <c r="H103">
        <v>39.36</v>
      </c>
    </row>
    <row r="104" spans="6:8" x14ac:dyDescent="0.25">
      <c r="F104">
        <v>87</v>
      </c>
      <c r="G104">
        <v>510</v>
      </c>
      <c r="H104">
        <v>469.2</v>
      </c>
    </row>
    <row r="105" spans="6:8" x14ac:dyDescent="0.25">
      <c r="F105">
        <v>88</v>
      </c>
      <c r="G105">
        <v>770</v>
      </c>
      <c r="H105">
        <v>693</v>
      </c>
    </row>
    <row r="106" spans="6:8" x14ac:dyDescent="0.25">
      <c r="F106">
        <v>89</v>
      </c>
      <c r="G106">
        <v>987</v>
      </c>
      <c r="H106">
        <v>967.26</v>
      </c>
    </row>
    <row r="107" spans="6:8" x14ac:dyDescent="0.25">
      <c r="F107">
        <v>90</v>
      </c>
      <c r="G107">
        <v>84</v>
      </c>
      <c r="H107">
        <v>79.8</v>
      </c>
    </row>
    <row r="108" spans="6:8" x14ac:dyDescent="0.25">
      <c r="F108">
        <v>91</v>
      </c>
      <c r="G108">
        <v>644</v>
      </c>
      <c r="H108">
        <v>334.88</v>
      </c>
    </row>
    <row r="109" spans="6:8" x14ac:dyDescent="0.25">
      <c r="F109">
        <v>92</v>
      </c>
      <c r="G109">
        <v>44</v>
      </c>
      <c r="H109">
        <v>30.36</v>
      </c>
    </row>
    <row r="110" spans="6:8" x14ac:dyDescent="0.25">
      <c r="F110">
        <v>93</v>
      </c>
      <c r="G110">
        <v>171</v>
      </c>
      <c r="H110">
        <v>169.29</v>
      </c>
    </row>
    <row r="111" spans="6:8" x14ac:dyDescent="0.25">
      <c r="F111">
        <v>94</v>
      </c>
      <c r="G111">
        <v>458</v>
      </c>
      <c r="H111">
        <v>247.32</v>
      </c>
    </row>
    <row r="112" spans="6:8" x14ac:dyDescent="0.25">
      <c r="F112">
        <v>95</v>
      </c>
      <c r="G112">
        <v>298</v>
      </c>
      <c r="H112">
        <v>172.84</v>
      </c>
    </row>
    <row r="113" spans="6:8" x14ac:dyDescent="0.25">
      <c r="F113">
        <v>96</v>
      </c>
      <c r="G113">
        <v>959</v>
      </c>
      <c r="H113">
        <v>613.76</v>
      </c>
    </row>
    <row r="114" spans="6:8" x14ac:dyDescent="0.25">
      <c r="F114">
        <v>97</v>
      </c>
      <c r="G114">
        <v>616</v>
      </c>
      <c r="H114">
        <v>320.32</v>
      </c>
    </row>
    <row r="115" spans="6:8" x14ac:dyDescent="0.25">
      <c r="F115">
        <v>98</v>
      </c>
      <c r="G115">
        <v>895</v>
      </c>
      <c r="H115">
        <v>653.35</v>
      </c>
    </row>
    <row r="116" spans="6:8" x14ac:dyDescent="0.25">
      <c r="F116">
        <v>99</v>
      </c>
      <c r="G116">
        <v>246</v>
      </c>
      <c r="H116">
        <v>216.48</v>
      </c>
    </row>
    <row r="117" spans="6:8" x14ac:dyDescent="0.25">
      <c r="F117">
        <v>100</v>
      </c>
      <c r="G117">
        <v>343</v>
      </c>
      <c r="H117">
        <v>250.39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H117"/>
  <sheetViews>
    <sheetView showGridLines="0" zoomScale="70" zoomScaleNormal="70" workbookViewId="0"/>
  </sheetViews>
  <sheetFormatPr defaultRowHeight="15" x14ac:dyDescent="0.25"/>
  <cols>
    <col min="4" max="4" width="11" bestFit="1" customWidth="1"/>
    <col min="5" max="5" width="10" bestFit="1" customWidth="1"/>
    <col min="6" max="6" width="11.42578125" bestFit="1" customWidth="1"/>
    <col min="7" max="7" width="5.85546875" customWidth="1"/>
  </cols>
  <sheetData>
    <row r="1" spans="1:1" x14ac:dyDescent="0.25">
      <c r="A1" t="s">
        <v>72</v>
      </c>
    </row>
    <row r="89" spans="6:8" x14ac:dyDescent="0.25">
      <c r="F89">
        <v>72</v>
      </c>
      <c r="G89">
        <v>880</v>
      </c>
      <c r="H89">
        <v>844.8</v>
      </c>
    </row>
    <row r="90" spans="6:8" x14ac:dyDescent="0.25">
      <c r="F90">
        <v>73</v>
      </c>
      <c r="G90">
        <v>370</v>
      </c>
      <c r="H90">
        <v>251.6</v>
      </c>
    </row>
    <row r="91" spans="6:8" x14ac:dyDescent="0.25">
      <c r="F91">
        <v>74</v>
      </c>
      <c r="G91">
        <v>494</v>
      </c>
      <c r="H91">
        <v>321.10000000000002</v>
      </c>
    </row>
    <row r="92" spans="6:8" x14ac:dyDescent="0.25">
      <c r="F92">
        <v>75</v>
      </c>
      <c r="G92">
        <v>826</v>
      </c>
      <c r="H92">
        <v>594.72</v>
      </c>
    </row>
    <row r="93" spans="6:8" x14ac:dyDescent="0.25">
      <c r="F93">
        <v>76</v>
      </c>
      <c r="G93">
        <v>769</v>
      </c>
      <c r="H93">
        <v>392.19</v>
      </c>
    </row>
    <row r="94" spans="6:8" x14ac:dyDescent="0.25">
      <c r="F94">
        <v>77</v>
      </c>
      <c r="G94">
        <v>34</v>
      </c>
      <c r="H94">
        <v>30.94</v>
      </c>
    </row>
    <row r="95" spans="6:8" x14ac:dyDescent="0.25">
      <c r="F95">
        <v>78</v>
      </c>
      <c r="G95">
        <v>845</v>
      </c>
      <c r="H95">
        <v>794.3</v>
      </c>
    </row>
    <row r="96" spans="6:8" x14ac:dyDescent="0.25">
      <c r="F96">
        <v>79</v>
      </c>
      <c r="G96">
        <v>90</v>
      </c>
      <c r="H96">
        <v>81</v>
      </c>
    </row>
    <row r="97" spans="6:8" x14ac:dyDescent="0.25">
      <c r="F97">
        <v>80</v>
      </c>
      <c r="G97">
        <v>622</v>
      </c>
      <c r="H97">
        <v>528.70000000000005</v>
      </c>
    </row>
    <row r="98" spans="6:8" x14ac:dyDescent="0.25">
      <c r="F98">
        <v>81</v>
      </c>
      <c r="G98">
        <v>572</v>
      </c>
      <c r="H98">
        <v>434.72</v>
      </c>
    </row>
    <row r="99" spans="6:8" x14ac:dyDescent="0.25">
      <c r="F99">
        <v>82</v>
      </c>
      <c r="G99">
        <v>267</v>
      </c>
      <c r="H99">
        <v>149.52000000000001</v>
      </c>
    </row>
    <row r="100" spans="6:8" x14ac:dyDescent="0.25">
      <c r="F100">
        <v>83</v>
      </c>
      <c r="G100">
        <v>11</v>
      </c>
      <c r="H100">
        <v>9.57</v>
      </c>
    </row>
    <row r="101" spans="6:8" x14ac:dyDescent="0.25">
      <c r="F101">
        <v>84</v>
      </c>
      <c r="G101">
        <v>942</v>
      </c>
      <c r="H101">
        <v>612.29999999999995</v>
      </c>
    </row>
    <row r="102" spans="6:8" x14ac:dyDescent="0.25">
      <c r="F102">
        <v>85</v>
      </c>
      <c r="G102">
        <v>280</v>
      </c>
      <c r="H102">
        <v>165.2</v>
      </c>
    </row>
    <row r="103" spans="6:8" x14ac:dyDescent="0.25">
      <c r="F103">
        <v>86</v>
      </c>
      <c r="G103">
        <v>41</v>
      </c>
      <c r="H103">
        <v>39.36</v>
      </c>
    </row>
    <row r="104" spans="6:8" x14ac:dyDescent="0.25">
      <c r="F104">
        <v>87</v>
      </c>
      <c r="G104">
        <v>510</v>
      </c>
      <c r="H104">
        <v>469.2</v>
      </c>
    </row>
    <row r="105" spans="6:8" x14ac:dyDescent="0.25">
      <c r="F105">
        <v>88</v>
      </c>
      <c r="G105">
        <v>770</v>
      </c>
      <c r="H105">
        <v>693</v>
      </c>
    </row>
    <row r="106" spans="6:8" x14ac:dyDescent="0.25">
      <c r="F106">
        <v>89</v>
      </c>
      <c r="G106">
        <v>987</v>
      </c>
      <c r="H106">
        <v>967.26</v>
      </c>
    </row>
    <row r="107" spans="6:8" x14ac:dyDescent="0.25">
      <c r="F107">
        <v>90</v>
      </c>
      <c r="G107">
        <v>84</v>
      </c>
      <c r="H107">
        <v>79.8</v>
      </c>
    </row>
    <row r="108" spans="6:8" x14ac:dyDescent="0.25">
      <c r="F108">
        <v>91</v>
      </c>
      <c r="G108">
        <v>644</v>
      </c>
      <c r="H108">
        <v>334.88</v>
      </c>
    </row>
    <row r="109" spans="6:8" x14ac:dyDescent="0.25">
      <c r="F109">
        <v>92</v>
      </c>
      <c r="G109">
        <v>44</v>
      </c>
      <c r="H109">
        <v>30.36</v>
      </c>
    </row>
    <row r="110" spans="6:8" x14ac:dyDescent="0.25">
      <c r="F110">
        <v>93</v>
      </c>
      <c r="G110">
        <v>171</v>
      </c>
      <c r="H110">
        <v>169.29</v>
      </c>
    </row>
    <row r="111" spans="6:8" x14ac:dyDescent="0.25">
      <c r="F111">
        <v>94</v>
      </c>
      <c r="G111">
        <v>458</v>
      </c>
      <c r="H111">
        <v>247.32</v>
      </c>
    </row>
    <row r="112" spans="6:8" x14ac:dyDescent="0.25">
      <c r="F112">
        <v>95</v>
      </c>
      <c r="G112">
        <v>298</v>
      </c>
      <c r="H112">
        <v>172.84</v>
      </c>
    </row>
    <row r="113" spans="6:8" x14ac:dyDescent="0.25">
      <c r="F113">
        <v>96</v>
      </c>
      <c r="G113">
        <v>959</v>
      </c>
      <c r="H113">
        <v>613.76</v>
      </c>
    </row>
    <row r="114" spans="6:8" x14ac:dyDescent="0.25">
      <c r="F114">
        <v>97</v>
      </c>
      <c r="G114">
        <v>616</v>
      </c>
      <c r="H114">
        <v>320.32</v>
      </c>
    </row>
    <row r="115" spans="6:8" x14ac:dyDescent="0.25">
      <c r="F115">
        <v>98</v>
      </c>
      <c r="G115">
        <v>895</v>
      </c>
      <c r="H115">
        <v>653.35</v>
      </c>
    </row>
    <row r="116" spans="6:8" x14ac:dyDescent="0.25">
      <c r="F116">
        <v>99</v>
      </c>
      <c r="G116">
        <v>246</v>
      </c>
      <c r="H116">
        <v>216.48</v>
      </c>
    </row>
    <row r="117" spans="6:8" x14ac:dyDescent="0.25">
      <c r="F117">
        <v>100</v>
      </c>
      <c r="G117">
        <v>343</v>
      </c>
      <c r="H117">
        <v>250.39</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H117"/>
  <sheetViews>
    <sheetView showGridLines="0" zoomScale="70" zoomScaleNormal="70" workbookViewId="0">
      <selection activeCell="AB11" sqref="AB11"/>
    </sheetView>
  </sheetViews>
  <sheetFormatPr defaultRowHeight="15" x14ac:dyDescent="0.25"/>
  <cols>
    <col min="4" max="4" width="11" bestFit="1" customWidth="1"/>
    <col min="5" max="5" width="10" bestFit="1" customWidth="1"/>
    <col min="6" max="6" width="11.42578125" bestFit="1" customWidth="1"/>
    <col min="7" max="7" width="5.85546875" customWidth="1"/>
  </cols>
  <sheetData>
    <row r="1" spans="1:1" x14ac:dyDescent="0.25">
      <c r="A1" t="s">
        <v>72</v>
      </c>
    </row>
    <row r="89" spans="6:8" x14ac:dyDescent="0.25">
      <c r="F89">
        <v>72</v>
      </c>
      <c r="G89">
        <v>880</v>
      </c>
      <c r="H89">
        <v>844.8</v>
      </c>
    </row>
    <row r="90" spans="6:8" x14ac:dyDescent="0.25">
      <c r="F90">
        <v>73</v>
      </c>
      <c r="G90">
        <v>370</v>
      </c>
      <c r="H90">
        <v>251.6</v>
      </c>
    </row>
    <row r="91" spans="6:8" x14ac:dyDescent="0.25">
      <c r="F91">
        <v>74</v>
      </c>
      <c r="G91">
        <v>494</v>
      </c>
      <c r="H91">
        <v>321.10000000000002</v>
      </c>
    </row>
    <row r="92" spans="6:8" x14ac:dyDescent="0.25">
      <c r="F92">
        <v>75</v>
      </c>
      <c r="G92">
        <v>826</v>
      </c>
      <c r="H92">
        <v>594.72</v>
      </c>
    </row>
    <row r="93" spans="6:8" x14ac:dyDescent="0.25">
      <c r="F93">
        <v>76</v>
      </c>
      <c r="G93">
        <v>769</v>
      </c>
      <c r="H93">
        <v>392.19</v>
      </c>
    </row>
    <row r="94" spans="6:8" x14ac:dyDescent="0.25">
      <c r="F94">
        <v>77</v>
      </c>
      <c r="G94">
        <v>34</v>
      </c>
      <c r="H94">
        <v>30.94</v>
      </c>
    </row>
    <row r="95" spans="6:8" x14ac:dyDescent="0.25">
      <c r="F95">
        <v>78</v>
      </c>
      <c r="G95">
        <v>845</v>
      </c>
      <c r="H95">
        <v>794.3</v>
      </c>
    </row>
    <row r="96" spans="6:8" x14ac:dyDescent="0.25">
      <c r="F96">
        <v>79</v>
      </c>
      <c r="G96">
        <v>90</v>
      </c>
      <c r="H96">
        <v>81</v>
      </c>
    </row>
    <row r="97" spans="6:8" x14ac:dyDescent="0.25">
      <c r="F97">
        <v>80</v>
      </c>
      <c r="G97">
        <v>622</v>
      </c>
      <c r="H97">
        <v>528.70000000000005</v>
      </c>
    </row>
    <row r="98" spans="6:8" x14ac:dyDescent="0.25">
      <c r="F98">
        <v>81</v>
      </c>
      <c r="G98">
        <v>572</v>
      </c>
      <c r="H98">
        <v>434.72</v>
      </c>
    </row>
    <row r="99" spans="6:8" x14ac:dyDescent="0.25">
      <c r="F99">
        <v>82</v>
      </c>
      <c r="G99">
        <v>267</v>
      </c>
      <c r="H99">
        <v>149.52000000000001</v>
      </c>
    </row>
    <row r="100" spans="6:8" x14ac:dyDescent="0.25">
      <c r="F100">
        <v>83</v>
      </c>
      <c r="G100">
        <v>11</v>
      </c>
      <c r="H100">
        <v>9.57</v>
      </c>
    </row>
    <row r="101" spans="6:8" x14ac:dyDescent="0.25">
      <c r="F101">
        <v>84</v>
      </c>
      <c r="G101">
        <v>942</v>
      </c>
      <c r="H101">
        <v>612.29999999999995</v>
      </c>
    </row>
    <row r="102" spans="6:8" x14ac:dyDescent="0.25">
      <c r="F102">
        <v>85</v>
      </c>
      <c r="G102">
        <v>280</v>
      </c>
      <c r="H102">
        <v>165.2</v>
      </c>
    </row>
    <row r="103" spans="6:8" x14ac:dyDescent="0.25">
      <c r="F103">
        <v>86</v>
      </c>
      <c r="G103">
        <v>41</v>
      </c>
      <c r="H103">
        <v>39.36</v>
      </c>
    </row>
    <row r="104" spans="6:8" x14ac:dyDescent="0.25">
      <c r="F104">
        <v>87</v>
      </c>
      <c r="G104">
        <v>510</v>
      </c>
      <c r="H104">
        <v>469.2</v>
      </c>
    </row>
    <row r="105" spans="6:8" x14ac:dyDescent="0.25">
      <c r="F105">
        <v>88</v>
      </c>
      <c r="G105">
        <v>770</v>
      </c>
      <c r="H105">
        <v>693</v>
      </c>
    </row>
    <row r="106" spans="6:8" x14ac:dyDescent="0.25">
      <c r="F106">
        <v>89</v>
      </c>
      <c r="G106">
        <v>987</v>
      </c>
      <c r="H106">
        <v>967.26</v>
      </c>
    </row>
    <row r="107" spans="6:8" x14ac:dyDescent="0.25">
      <c r="F107">
        <v>90</v>
      </c>
      <c r="G107">
        <v>84</v>
      </c>
      <c r="H107">
        <v>79.8</v>
      </c>
    </row>
    <row r="108" spans="6:8" x14ac:dyDescent="0.25">
      <c r="F108">
        <v>91</v>
      </c>
      <c r="G108">
        <v>644</v>
      </c>
      <c r="H108">
        <v>334.88</v>
      </c>
    </row>
    <row r="109" spans="6:8" x14ac:dyDescent="0.25">
      <c r="F109">
        <v>92</v>
      </c>
      <c r="G109">
        <v>44</v>
      </c>
      <c r="H109">
        <v>30.36</v>
      </c>
    </row>
    <row r="110" spans="6:8" x14ac:dyDescent="0.25">
      <c r="F110">
        <v>93</v>
      </c>
      <c r="G110">
        <v>171</v>
      </c>
      <c r="H110">
        <v>169.29</v>
      </c>
    </row>
    <row r="111" spans="6:8" x14ac:dyDescent="0.25">
      <c r="F111">
        <v>94</v>
      </c>
      <c r="G111">
        <v>458</v>
      </c>
      <c r="H111">
        <v>247.32</v>
      </c>
    </row>
    <row r="112" spans="6:8" x14ac:dyDescent="0.25">
      <c r="F112">
        <v>95</v>
      </c>
      <c r="G112">
        <v>298</v>
      </c>
      <c r="H112">
        <v>172.84</v>
      </c>
    </row>
    <row r="113" spans="6:8" x14ac:dyDescent="0.25">
      <c r="F113">
        <v>96</v>
      </c>
      <c r="G113">
        <v>959</v>
      </c>
      <c r="H113">
        <v>613.76</v>
      </c>
    </row>
    <row r="114" spans="6:8" x14ac:dyDescent="0.25">
      <c r="F114">
        <v>97</v>
      </c>
      <c r="G114">
        <v>616</v>
      </c>
      <c r="H114">
        <v>320.32</v>
      </c>
    </row>
    <row r="115" spans="6:8" x14ac:dyDescent="0.25">
      <c r="F115">
        <v>98</v>
      </c>
      <c r="G115">
        <v>895</v>
      </c>
      <c r="H115">
        <v>653.35</v>
      </c>
    </row>
    <row r="116" spans="6:8" x14ac:dyDescent="0.25">
      <c r="F116">
        <v>99</v>
      </c>
      <c r="G116">
        <v>246</v>
      </c>
      <c r="H116">
        <v>216.48</v>
      </c>
    </row>
    <row r="117" spans="6:8" x14ac:dyDescent="0.25">
      <c r="F117">
        <v>100</v>
      </c>
      <c r="G117">
        <v>343</v>
      </c>
      <c r="H117">
        <v>250.39</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6:H7"/>
  <sheetViews>
    <sheetView workbookViewId="0">
      <selection activeCell="G8" sqref="G8"/>
    </sheetView>
  </sheetViews>
  <sheetFormatPr defaultRowHeight="15" x14ac:dyDescent="0.25"/>
  <cols>
    <col min="3" max="3" width="10.85546875" bestFit="1" customWidth="1"/>
  </cols>
  <sheetData>
    <row r="6" spans="3:8" x14ac:dyDescent="0.25">
      <c r="C6" s="34" t="s">
        <v>75</v>
      </c>
      <c r="D6" s="34" t="s">
        <v>73</v>
      </c>
      <c r="E6" s="34" t="s">
        <v>74</v>
      </c>
      <c r="F6" s="34">
        <v>3</v>
      </c>
      <c r="G6" s="34">
        <v>4</v>
      </c>
      <c r="H6" s="34">
        <v>5</v>
      </c>
    </row>
    <row r="7" spans="3:8" x14ac:dyDescent="0.25">
      <c r="C7" s="34" t="s">
        <v>76</v>
      </c>
      <c r="D7" s="34"/>
      <c r="E7" s="34"/>
      <c r="F7" s="34"/>
      <c r="G7" s="34">
        <v>3000</v>
      </c>
      <c r="H7" s="3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6:Q35"/>
  <sheetViews>
    <sheetView showGridLines="0" workbookViewId="0">
      <selection activeCell="P13" sqref="P13"/>
    </sheetView>
  </sheetViews>
  <sheetFormatPr defaultRowHeight="15" x14ac:dyDescent="0.25"/>
  <cols>
    <col min="17" max="17" width="10.7109375" bestFit="1" customWidth="1"/>
  </cols>
  <sheetData>
    <row r="16" spans="17:17" x14ac:dyDescent="0.25">
      <c r="Q16" s="170"/>
    </row>
    <row r="20" spans="4:9" ht="15.75" thickBot="1" x14ac:dyDescent="0.3"/>
    <row r="21" spans="4:9" x14ac:dyDescent="0.25">
      <c r="D21" s="51"/>
      <c r="E21" s="183"/>
      <c r="F21" s="183"/>
      <c r="G21" s="184"/>
    </row>
    <row r="22" spans="4:9" x14ac:dyDescent="0.25">
      <c r="D22" s="185" t="s">
        <v>704</v>
      </c>
      <c r="E22" s="15" t="s">
        <v>701</v>
      </c>
      <c r="F22" s="15" t="s">
        <v>80</v>
      </c>
      <c r="G22" s="186"/>
      <c r="I22" s="42">
        <f>('Data Preparation'!BB6-'Data Preparation'!BD6)/'Data Preparation'!BB6</f>
        <v>4.2424242424242427E-2</v>
      </c>
    </row>
    <row r="23" spans="4:9" ht="15.75" thickBot="1" x14ac:dyDescent="0.3">
      <c r="D23" s="187"/>
      <c r="E23" s="188"/>
      <c r="F23" s="188"/>
      <c r="G23" s="189"/>
    </row>
    <row r="25" spans="4:9" x14ac:dyDescent="0.25">
      <c r="D25" t="s">
        <v>705</v>
      </c>
      <c r="F25" t="s">
        <v>706</v>
      </c>
    </row>
    <row r="35" spans="16:16" x14ac:dyDescent="0.25">
      <c r="P35">
        <v>1</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22:E23"/>
  <sheetViews>
    <sheetView showGridLines="0" workbookViewId="0"/>
  </sheetViews>
  <sheetFormatPr defaultRowHeight="15" x14ac:dyDescent="0.25"/>
  <sheetData>
    <row r="22" spans="5:5" x14ac:dyDescent="0.25">
      <c r="E22" s="37" t="s">
        <v>81</v>
      </c>
    </row>
    <row r="23" spans="5:5" x14ac:dyDescent="0.25">
      <c r="E23" s="37" t="s">
        <v>82</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7:L22"/>
  <sheetViews>
    <sheetView showGridLines="0" workbookViewId="0">
      <selection activeCell="C4" sqref="C4"/>
    </sheetView>
  </sheetViews>
  <sheetFormatPr defaultRowHeight="15" x14ac:dyDescent="0.25"/>
  <cols>
    <col min="5" max="5" width="15.85546875" bestFit="1" customWidth="1"/>
    <col min="6" max="6" width="26.7109375" bestFit="1" customWidth="1"/>
    <col min="7" max="7" width="12.5703125" customWidth="1"/>
    <col min="8" max="8" width="11.5703125" customWidth="1"/>
    <col min="9" max="9" width="12" customWidth="1"/>
    <col min="10" max="10" width="12.5703125" customWidth="1"/>
    <col min="11" max="11" width="10.7109375" customWidth="1"/>
    <col min="12" max="12" width="12" customWidth="1"/>
  </cols>
  <sheetData>
    <row r="7" spans="5:12" x14ac:dyDescent="0.25">
      <c r="E7" s="35" t="s">
        <v>77</v>
      </c>
      <c r="F7" s="35" t="s">
        <v>78</v>
      </c>
      <c r="G7" s="35">
        <v>2018</v>
      </c>
      <c r="H7" s="35">
        <v>2019</v>
      </c>
      <c r="I7" s="35">
        <v>2020</v>
      </c>
      <c r="J7" s="35">
        <v>2021</v>
      </c>
      <c r="K7" s="35">
        <v>2022</v>
      </c>
      <c r="L7" s="35">
        <v>2023</v>
      </c>
    </row>
    <row r="8" spans="5:12" x14ac:dyDescent="0.25">
      <c r="E8" s="38" t="s">
        <v>83</v>
      </c>
      <c r="F8" s="39">
        <v>1</v>
      </c>
      <c r="G8" s="38">
        <v>16</v>
      </c>
      <c r="H8" s="38">
        <v>16</v>
      </c>
      <c r="I8" s="38">
        <v>16</v>
      </c>
      <c r="J8" s="38">
        <v>16</v>
      </c>
      <c r="K8" s="38">
        <v>16</v>
      </c>
      <c r="L8" s="38">
        <v>16</v>
      </c>
    </row>
    <row r="9" spans="5:12" x14ac:dyDescent="0.25">
      <c r="E9" s="38" t="s">
        <v>84</v>
      </c>
      <c r="F9" s="40">
        <v>0.25</v>
      </c>
      <c r="G9" s="38">
        <v>27</v>
      </c>
      <c r="H9" s="38">
        <v>30</v>
      </c>
      <c r="I9" s="38">
        <v>30</v>
      </c>
      <c r="J9" s="38">
        <v>27</v>
      </c>
      <c r="K9" s="38">
        <v>25</v>
      </c>
      <c r="L9" s="41">
        <v>23</v>
      </c>
    </row>
    <row r="10" spans="5:12" x14ac:dyDescent="0.25">
      <c r="E10" s="38" t="s">
        <v>85</v>
      </c>
      <c r="F10" s="40">
        <v>1</v>
      </c>
      <c r="G10" s="38">
        <v>646</v>
      </c>
      <c r="H10" s="38">
        <v>643.39579892125573</v>
      </c>
      <c r="I10" s="38">
        <v>637.65066418044296</v>
      </c>
      <c r="J10" s="38">
        <v>647.17138696114455</v>
      </c>
      <c r="K10" s="38">
        <v>643.65698137607205</v>
      </c>
      <c r="L10" s="41">
        <v>652.04222242746971</v>
      </c>
    </row>
    <row r="11" spans="5:12" x14ac:dyDescent="0.25">
      <c r="E11" s="38" t="s">
        <v>86</v>
      </c>
      <c r="F11" s="40">
        <v>0.1</v>
      </c>
      <c r="G11" s="38">
        <v>27940</v>
      </c>
      <c r="H11" s="38">
        <v>28219.4</v>
      </c>
      <c r="I11" s="38">
        <v>28501.594000000001</v>
      </c>
      <c r="J11" s="38">
        <v>28502</v>
      </c>
      <c r="K11" s="38">
        <v>28784.194</v>
      </c>
      <c r="L11" s="41">
        <v>28884.194</v>
      </c>
    </row>
    <row r="12" spans="5:12" x14ac:dyDescent="0.25">
      <c r="E12" s="38" t="s">
        <v>87</v>
      </c>
      <c r="F12" s="40">
        <v>0.33333333333333331</v>
      </c>
      <c r="G12" s="38">
        <v>34</v>
      </c>
      <c r="H12" s="38">
        <v>35.36395348837209</v>
      </c>
      <c r="I12" s="38">
        <v>36.72790697674418</v>
      </c>
      <c r="J12" s="38">
        <v>37.913953488372087</v>
      </c>
      <c r="K12" s="38">
        <v>39.099999999999994</v>
      </c>
      <c r="L12" s="41">
        <v>39.099999999999994</v>
      </c>
    </row>
    <row r="13" spans="5:12" x14ac:dyDescent="0.25">
      <c r="E13" s="38" t="s">
        <v>85</v>
      </c>
      <c r="F13" s="40">
        <v>1</v>
      </c>
      <c r="G13" s="38">
        <v>646</v>
      </c>
      <c r="H13" s="38">
        <v>643.39579892125573</v>
      </c>
      <c r="I13" s="38">
        <v>637.65066418044296</v>
      </c>
      <c r="J13" s="38">
        <v>647.17138696114455</v>
      </c>
      <c r="K13" s="38">
        <v>643.65698137607205</v>
      </c>
      <c r="L13" s="41">
        <v>652.04222242746971</v>
      </c>
    </row>
    <row r="14" spans="5:12" x14ac:dyDescent="0.25">
      <c r="E14" s="38" t="s">
        <v>86</v>
      </c>
      <c r="F14" s="40">
        <v>0.1</v>
      </c>
      <c r="G14" s="38">
        <v>27940</v>
      </c>
      <c r="H14" s="38">
        <v>28219.4</v>
      </c>
      <c r="I14" s="38">
        <v>28501.594000000001</v>
      </c>
      <c r="J14" s="38">
        <v>28502</v>
      </c>
      <c r="K14" s="38">
        <v>28784.194</v>
      </c>
      <c r="L14" s="41">
        <v>28884.194</v>
      </c>
    </row>
    <row r="15" spans="5:12" x14ac:dyDescent="0.25">
      <c r="E15" s="38"/>
      <c r="F15" s="38"/>
      <c r="G15" s="38"/>
      <c r="H15" s="38"/>
      <c r="I15" s="38"/>
      <c r="J15" s="38"/>
      <c r="K15" s="38"/>
      <c r="L15" s="41"/>
    </row>
    <row r="16" spans="5:12" x14ac:dyDescent="0.25">
      <c r="E16" s="38" t="s">
        <v>88</v>
      </c>
      <c r="F16" s="38">
        <v>1</v>
      </c>
      <c r="G16" s="38">
        <v>6</v>
      </c>
      <c r="H16" s="38">
        <v>7</v>
      </c>
      <c r="I16" s="38">
        <v>7</v>
      </c>
      <c r="J16" s="38">
        <v>7</v>
      </c>
      <c r="K16" s="38">
        <v>7</v>
      </c>
      <c r="L16" s="41">
        <v>7</v>
      </c>
    </row>
    <row r="17" spans="5:12" x14ac:dyDescent="0.25">
      <c r="E17" s="38"/>
      <c r="F17" s="38"/>
      <c r="G17" s="38"/>
      <c r="H17" s="38"/>
      <c r="I17" s="38"/>
      <c r="J17" s="38"/>
      <c r="K17" s="38"/>
      <c r="L17" s="41"/>
    </row>
    <row r="18" spans="5:12" x14ac:dyDescent="0.25">
      <c r="E18" s="34"/>
      <c r="F18" s="34"/>
      <c r="G18" s="34"/>
      <c r="H18" s="34"/>
      <c r="I18" s="34"/>
      <c r="J18" s="34"/>
      <c r="K18" s="34"/>
      <c r="L18" s="34"/>
    </row>
    <row r="19" spans="5:12" x14ac:dyDescent="0.25">
      <c r="E19" s="34"/>
      <c r="F19" s="34"/>
      <c r="G19" s="34"/>
      <c r="H19" s="34"/>
      <c r="I19" s="34"/>
      <c r="J19" s="34"/>
      <c r="K19" s="34"/>
      <c r="L19" s="34"/>
    </row>
    <row r="20" spans="5:12" x14ac:dyDescent="0.25">
      <c r="E20" s="34"/>
      <c r="F20" s="34"/>
      <c r="G20" s="34"/>
      <c r="H20" s="34"/>
      <c r="I20" s="34"/>
      <c r="J20" s="34"/>
      <c r="K20" s="34"/>
      <c r="L20" s="34"/>
    </row>
    <row r="21" spans="5:12" x14ac:dyDescent="0.25">
      <c r="E21" s="34"/>
      <c r="F21" s="34"/>
      <c r="G21" s="34"/>
      <c r="H21" s="34"/>
      <c r="I21" s="34"/>
      <c r="J21" s="34"/>
      <c r="K21" s="34"/>
      <c r="L21" s="34"/>
    </row>
    <row r="22" spans="5:12" x14ac:dyDescent="0.25">
      <c r="E22" s="34"/>
      <c r="F22" s="34"/>
      <c r="G22" s="34"/>
      <c r="H22" s="34"/>
      <c r="I22" s="34"/>
      <c r="J22" s="34"/>
      <c r="K22" s="34"/>
      <c r="L22" s="34"/>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D5:J7"/>
  <sheetViews>
    <sheetView showGridLines="0" workbookViewId="0">
      <selection activeCell="G7" sqref="G7"/>
    </sheetView>
  </sheetViews>
  <sheetFormatPr defaultRowHeight="15" x14ac:dyDescent="0.25"/>
  <cols>
    <col min="4" max="4" width="12.140625" bestFit="1" customWidth="1"/>
    <col min="5" max="5" width="11.7109375" bestFit="1" customWidth="1"/>
  </cols>
  <sheetData>
    <row r="5" spans="4:10" x14ac:dyDescent="0.25">
      <c r="D5" s="34"/>
      <c r="E5" s="263" t="s">
        <v>698</v>
      </c>
      <c r="F5" s="264"/>
      <c r="G5" s="264"/>
      <c r="H5" s="264"/>
      <c r="I5" s="264"/>
      <c r="J5" s="265"/>
    </row>
    <row r="6" spans="4:10" x14ac:dyDescent="0.25">
      <c r="D6" s="35" t="s">
        <v>699</v>
      </c>
      <c r="E6" s="35" t="s">
        <v>237</v>
      </c>
      <c r="F6" s="35" t="s">
        <v>73</v>
      </c>
      <c r="G6" s="35" t="s">
        <v>74</v>
      </c>
      <c r="H6" s="35" t="s">
        <v>238</v>
      </c>
      <c r="I6" s="35" t="s">
        <v>239</v>
      </c>
      <c r="J6" s="35" t="s">
        <v>240</v>
      </c>
    </row>
    <row r="7" spans="4:10" x14ac:dyDescent="0.25">
      <c r="D7" s="35" t="s">
        <v>700</v>
      </c>
      <c r="E7" s="34">
        <v>350</v>
      </c>
      <c r="F7" s="34">
        <v>2000</v>
      </c>
      <c r="G7" s="34">
        <v>2000</v>
      </c>
      <c r="H7" s="34">
        <v>2000</v>
      </c>
      <c r="I7" s="34">
        <v>2000</v>
      </c>
      <c r="J7" s="34">
        <v>0</v>
      </c>
    </row>
  </sheetData>
  <mergeCells count="1">
    <mergeCell ref="E5:J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42"/>
  <sheetViews>
    <sheetView showGridLines="0" workbookViewId="0"/>
  </sheetViews>
  <sheetFormatPr defaultRowHeight="15" x14ac:dyDescent="0.25"/>
  <cols>
    <col min="2" max="2" width="17" customWidth="1"/>
    <col min="3" max="3" width="24.140625" bestFit="1" customWidth="1"/>
    <col min="4" max="4" width="13.5703125" customWidth="1"/>
    <col min="5" max="5" width="17.85546875" bestFit="1" customWidth="1"/>
    <col min="6" max="6" width="12" bestFit="1" customWidth="1"/>
    <col min="8" max="8" width="12" bestFit="1" customWidth="1"/>
    <col min="11" max="11" width="7.140625" customWidth="1"/>
    <col min="14" max="14" width="10.5703125" bestFit="1" customWidth="1"/>
    <col min="17" max="17" width="16.5703125" bestFit="1" customWidth="1"/>
  </cols>
  <sheetData>
    <row r="2" spans="1:22" ht="15.75" thickBot="1" x14ac:dyDescent="0.3"/>
    <row r="3" spans="1:22" ht="90" x14ac:dyDescent="0.25">
      <c r="A3" s="219"/>
      <c r="B3" s="220" t="s">
        <v>712</v>
      </c>
      <c r="C3" s="221"/>
      <c r="D3" s="222" t="s">
        <v>709</v>
      </c>
      <c r="E3" s="222" t="s">
        <v>710</v>
      </c>
      <c r="F3" s="222" t="s">
        <v>711</v>
      </c>
      <c r="G3" s="222" t="s">
        <v>711</v>
      </c>
      <c r="H3" s="222" t="s">
        <v>711</v>
      </c>
      <c r="I3" s="223" t="s">
        <v>711</v>
      </c>
      <c r="J3" s="223" t="str">
        <f>I3</f>
        <v>Add basis column AU to AX</v>
      </c>
      <c r="M3" s="219"/>
      <c r="N3" s="220" t="s">
        <v>713</v>
      </c>
      <c r="O3" s="226"/>
      <c r="P3" s="222" t="s">
        <v>709</v>
      </c>
      <c r="Q3" s="222" t="s">
        <v>710</v>
      </c>
      <c r="R3" s="222" t="s">
        <v>711</v>
      </c>
      <c r="S3" s="222" t="s">
        <v>711</v>
      </c>
      <c r="T3" s="222" t="s">
        <v>711</v>
      </c>
      <c r="U3" s="222" t="s">
        <v>711</v>
      </c>
      <c r="V3" s="223" t="s">
        <v>711</v>
      </c>
    </row>
    <row r="4" spans="1:22" ht="15.75" thickBot="1" x14ac:dyDescent="0.3">
      <c r="A4" s="210"/>
      <c r="B4" s="34">
        <f>'Data Preparation'!A7</f>
        <v>165</v>
      </c>
      <c r="C4" s="218">
        <f>'Data Preparation'!BI7</f>
        <v>0</v>
      </c>
      <c r="D4" s="218">
        <f>'Data Preparation'!BH7</f>
        <v>7</v>
      </c>
      <c r="E4" s="218">
        <f>'Data Preparation'!BF7</f>
        <v>158</v>
      </c>
      <c r="F4" s="238">
        <f>'Data Preparation'!EK6-'Data Preparation'!BF6</f>
        <v>8.3428036481089691</v>
      </c>
      <c r="G4" s="218">
        <f>'Data Preparation'!FJ6-'Data Preparation'!EK6</f>
        <v>-4.5462217387440944</v>
      </c>
      <c r="H4" s="218">
        <f>'Data Preparation'!IL6-'Data Preparation'!FJ6</f>
        <v>-3.7479461379007262E-2</v>
      </c>
      <c r="I4" s="224">
        <f>'Data Preparation'!IL6</f>
        <v>161.75910244798587</v>
      </c>
      <c r="J4" s="168" t="s">
        <v>754</v>
      </c>
      <c r="M4" s="210"/>
      <c r="N4" s="34">
        <f>'Data Preparation'!A7</f>
        <v>165</v>
      </c>
      <c r="O4" s="34">
        <f>'Data Preparation'!BI7</f>
        <v>0</v>
      </c>
      <c r="P4" s="218">
        <f>'Data Preparation'!BH7</f>
        <v>7</v>
      </c>
      <c r="Q4" s="218">
        <f>'Data Preparation'!BF6</f>
        <v>158</v>
      </c>
      <c r="R4" s="218">
        <f>'Data Preparation'!IH6</f>
        <v>161.05113252960126</v>
      </c>
      <c r="S4" s="218">
        <f>'Data Preparation'!II6</f>
        <v>160.91551432444891</v>
      </c>
      <c r="T4" s="218">
        <f>'Data Preparation'!IJ6</f>
        <v>161.09108726654506</v>
      </c>
      <c r="U4" s="218">
        <f>'Data Preparation'!IK6</f>
        <v>161.45834789225407</v>
      </c>
      <c r="V4" s="224">
        <f>'Data Preparation'!IL6</f>
        <v>161.75910244798587</v>
      </c>
    </row>
    <row r="5" spans="1:22" x14ac:dyDescent="0.25">
      <c r="A5" s="210"/>
      <c r="B5" s="34" t="s">
        <v>714</v>
      </c>
      <c r="C5" s="34" t="s">
        <v>183</v>
      </c>
      <c r="D5" s="34" t="s">
        <v>715</v>
      </c>
      <c r="E5" s="34" t="s">
        <v>737</v>
      </c>
      <c r="F5" s="238" t="s">
        <v>752</v>
      </c>
      <c r="G5" s="34" t="s">
        <v>738</v>
      </c>
      <c r="H5" s="34" t="s">
        <v>6</v>
      </c>
      <c r="I5" s="214" t="s">
        <v>716</v>
      </c>
      <c r="J5" s="239" t="s">
        <v>753</v>
      </c>
      <c r="M5" s="210"/>
      <c r="N5" s="34" t="s">
        <v>714</v>
      </c>
      <c r="O5" s="34" t="s">
        <v>183</v>
      </c>
      <c r="P5" s="34" t="s">
        <v>715</v>
      </c>
      <c r="Q5" s="34" t="s">
        <v>737</v>
      </c>
      <c r="R5" s="34" t="s">
        <v>717</v>
      </c>
      <c r="S5" s="34" t="s">
        <v>718</v>
      </c>
      <c r="T5" s="34" t="s">
        <v>719</v>
      </c>
      <c r="U5" s="34" t="s">
        <v>720</v>
      </c>
      <c r="V5" s="214" t="s">
        <v>721</v>
      </c>
    </row>
    <row r="6" spans="1:22" x14ac:dyDescent="0.25">
      <c r="A6" s="210" t="s">
        <v>722</v>
      </c>
      <c r="B6" s="34">
        <f>'Data Preparation'!AU7</f>
        <v>64</v>
      </c>
      <c r="C6" s="34"/>
      <c r="D6" s="34"/>
      <c r="E6" s="34"/>
      <c r="F6" s="34"/>
      <c r="G6" s="34"/>
      <c r="H6" s="34"/>
      <c r="I6" s="214"/>
      <c r="J6" s="236"/>
      <c r="M6" s="210" t="s">
        <v>722</v>
      </c>
      <c r="N6" s="34">
        <f>'Data Preparation'!AU6</f>
        <v>64</v>
      </c>
      <c r="O6" s="34"/>
      <c r="P6" s="34"/>
      <c r="Q6" s="34"/>
      <c r="R6" s="34"/>
      <c r="S6" s="34"/>
      <c r="T6" s="34"/>
      <c r="U6" s="34"/>
      <c r="V6" s="214"/>
    </row>
    <row r="7" spans="1:22" x14ac:dyDescent="0.25">
      <c r="A7" s="210" t="s">
        <v>723</v>
      </c>
      <c r="B7" s="34">
        <f>'Data Preparation'!AV7</f>
        <v>12</v>
      </c>
      <c r="C7" s="34"/>
      <c r="D7" s="34"/>
      <c r="E7" s="34"/>
      <c r="F7" s="34"/>
      <c r="G7" s="34"/>
      <c r="H7" s="34"/>
      <c r="I7" s="214"/>
      <c r="J7" s="236"/>
      <c r="M7" s="210" t="s">
        <v>723</v>
      </c>
      <c r="N7" s="34">
        <f>'Data Preparation'!AV6</f>
        <v>12</v>
      </c>
      <c r="O7" s="34"/>
      <c r="P7" s="34"/>
      <c r="Q7" s="34"/>
      <c r="R7" s="34"/>
      <c r="S7" s="34"/>
      <c r="T7" s="34"/>
      <c r="U7" s="34"/>
      <c r="V7" s="214"/>
    </row>
    <row r="8" spans="1:22" x14ac:dyDescent="0.25">
      <c r="A8" s="210" t="s">
        <v>18</v>
      </c>
      <c r="B8" s="34">
        <f>'Data Preparation'!AW7</f>
        <v>63</v>
      </c>
      <c r="C8" s="34"/>
      <c r="D8" s="34"/>
      <c r="E8" s="34"/>
      <c r="F8" s="34"/>
      <c r="G8" s="34"/>
      <c r="H8" s="34"/>
      <c r="I8" s="214"/>
      <c r="J8" s="236"/>
      <c r="M8" s="210" t="s">
        <v>18</v>
      </c>
      <c r="N8" s="34">
        <f>'Data Preparation'!AW6</f>
        <v>63</v>
      </c>
      <c r="O8" s="34"/>
      <c r="P8" s="34"/>
      <c r="Q8" s="34"/>
      <c r="R8" s="34"/>
      <c r="S8" s="34"/>
      <c r="T8" s="34"/>
      <c r="U8" s="34"/>
      <c r="V8" s="214"/>
    </row>
    <row r="9" spans="1:22" x14ac:dyDescent="0.25">
      <c r="A9" s="210" t="s">
        <v>14</v>
      </c>
      <c r="B9" s="34">
        <f>'Data Preparation'!AX7</f>
        <v>26</v>
      </c>
      <c r="C9" s="34"/>
      <c r="D9" s="34"/>
      <c r="E9" s="34"/>
      <c r="F9" s="34"/>
      <c r="G9" s="34"/>
      <c r="H9" s="34"/>
      <c r="I9" s="214"/>
      <c r="J9" s="236"/>
      <c r="M9" s="210" t="s">
        <v>14</v>
      </c>
      <c r="N9" s="34">
        <f>'Data Preparation'!AX6</f>
        <v>26</v>
      </c>
      <c r="O9" s="34"/>
      <c r="P9" s="34"/>
      <c r="Q9" s="34"/>
      <c r="R9" s="34"/>
      <c r="S9" s="34"/>
      <c r="T9" s="34"/>
      <c r="U9" s="34"/>
      <c r="V9" s="214"/>
    </row>
    <row r="10" spans="1:22" ht="15.75" thickBot="1" x14ac:dyDescent="0.3">
      <c r="A10" s="225" t="s">
        <v>137</v>
      </c>
      <c r="B10" s="216">
        <f>'Data Preparation'!A7-SUM('Data Preparation'!AU7:AX7)</f>
        <v>0</v>
      </c>
      <c r="C10" s="216"/>
      <c r="D10" s="216"/>
      <c r="E10" s="216"/>
      <c r="F10" s="216"/>
      <c r="G10" s="216"/>
      <c r="H10" s="216"/>
      <c r="I10" s="217"/>
      <c r="J10" s="237"/>
      <c r="M10" s="225" t="s">
        <v>137</v>
      </c>
      <c r="N10" s="216">
        <f>'Data Preparation'!A7-SUM('Data Preparation'!AU6:AX6)</f>
        <v>0</v>
      </c>
      <c r="O10" s="216"/>
      <c r="P10" s="216"/>
      <c r="Q10" s="216"/>
      <c r="R10" s="216"/>
      <c r="S10" s="216"/>
      <c r="T10" s="216"/>
      <c r="U10" s="216"/>
      <c r="V10" s="217"/>
    </row>
    <row r="15" spans="1:22" ht="15.75" thickBot="1" x14ac:dyDescent="0.3"/>
    <row r="16" spans="1:22" x14ac:dyDescent="0.25">
      <c r="B16" s="227" t="s">
        <v>724</v>
      </c>
      <c r="C16" s="266" t="s">
        <v>741</v>
      </c>
      <c r="D16" s="266"/>
      <c r="E16" s="266"/>
      <c r="F16" s="266"/>
      <c r="G16" s="266"/>
      <c r="H16" s="266"/>
      <c r="I16" s="266"/>
      <c r="J16" s="266"/>
      <c r="K16" s="266"/>
      <c r="L16" s="266"/>
      <c r="M16" s="266"/>
      <c r="N16" s="266"/>
      <c r="O16" s="266"/>
      <c r="P16" s="266"/>
      <c r="Q16" s="267"/>
    </row>
    <row r="17" spans="2:21" x14ac:dyDescent="0.25">
      <c r="B17" s="210"/>
      <c r="C17" s="268" t="s">
        <v>59</v>
      </c>
      <c r="D17" s="268"/>
      <c r="E17" s="268"/>
      <c r="F17" s="268" t="s">
        <v>60</v>
      </c>
      <c r="G17" s="268"/>
      <c r="H17" s="268"/>
      <c r="I17" s="268" t="s">
        <v>61</v>
      </c>
      <c r="J17" s="268"/>
      <c r="K17" s="268"/>
      <c r="L17" s="268" t="s">
        <v>67</v>
      </c>
      <c r="M17" s="268"/>
      <c r="N17" s="268"/>
      <c r="O17" s="268" t="s">
        <v>68</v>
      </c>
      <c r="P17" s="268"/>
      <c r="Q17" s="269"/>
    </row>
    <row r="18" spans="2:21" ht="33" customHeight="1" x14ac:dyDescent="0.25">
      <c r="B18" s="210"/>
      <c r="C18" s="270" t="s">
        <v>725</v>
      </c>
      <c r="D18" s="270"/>
      <c r="E18" s="270"/>
      <c r="F18" s="270" t="s">
        <v>726</v>
      </c>
      <c r="G18" s="270"/>
      <c r="H18" s="270"/>
      <c r="I18" s="270" t="s">
        <v>727</v>
      </c>
      <c r="J18" s="270"/>
      <c r="K18" s="270"/>
      <c r="L18" s="270" t="s">
        <v>728</v>
      </c>
      <c r="M18" s="270"/>
      <c r="N18" s="270"/>
      <c r="O18" s="270" t="s">
        <v>729</v>
      </c>
      <c r="P18" s="270"/>
      <c r="Q18" s="271"/>
    </row>
    <row r="19" spans="2:21" x14ac:dyDescent="0.25">
      <c r="B19" s="210"/>
      <c r="C19" s="34" t="s">
        <v>63</v>
      </c>
      <c r="D19" s="34" t="s">
        <v>740</v>
      </c>
      <c r="E19" s="34" t="s">
        <v>65</v>
      </c>
      <c r="F19" s="34" t="s">
        <v>63</v>
      </c>
      <c r="G19" s="34" t="s">
        <v>740</v>
      </c>
      <c r="H19" s="34" t="s">
        <v>65</v>
      </c>
      <c r="I19" s="34" t="s">
        <v>63</v>
      </c>
      <c r="J19" s="34" t="s">
        <v>740</v>
      </c>
      <c r="K19" s="34" t="s">
        <v>65</v>
      </c>
      <c r="L19" s="34" t="s">
        <v>63</v>
      </c>
      <c r="M19" s="34" t="s">
        <v>740</v>
      </c>
      <c r="N19" s="34" t="s">
        <v>65</v>
      </c>
      <c r="O19" s="34" t="s">
        <v>63</v>
      </c>
      <c r="P19" s="34" t="s">
        <v>740</v>
      </c>
      <c r="Q19" s="214" t="s">
        <v>65</v>
      </c>
    </row>
    <row r="20" spans="2:21" x14ac:dyDescent="0.25">
      <c r="B20" s="210"/>
      <c r="C20" s="34"/>
      <c r="D20" s="34"/>
      <c r="E20" s="34">
        <f>'Data Preparation'!FF6</f>
        <v>161.05445069396751</v>
      </c>
      <c r="F20" s="34"/>
      <c r="G20" s="34"/>
      <c r="H20" s="34">
        <f>'Data Preparation'!FG6</f>
        <v>160.92351869321118</v>
      </c>
      <c r="I20" s="34"/>
      <c r="J20" s="34"/>
      <c r="K20" s="34">
        <f>'Data Preparation'!FH6</f>
        <v>161.10573949176808</v>
      </c>
      <c r="L20" s="34"/>
      <c r="M20" s="34"/>
      <c r="N20" s="34">
        <f>'Data Preparation'!FI6</f>
        <v>161.48244525043685</v>
      </c>
      <c r="O20" s="34"/>
      <c r="P20" s="34"/>
      <c r="Q20" s="214">
        <f>'Data Preparation'!FJ6</f>
        <v>161.79658190936487</v>
      </c>
    </row>
    <row r="21" spans="2:21" ht="15.75" thickBot="1" x14ac:dyDescent="0.3">
      <c r="B21" s="225"/>
      <c r="C21" s="216"/>
      <c r="D21" s="216"/>
      <c r="E21" s="216"/>
      <c r="F21" s="216"/>
      <c r="G21" s="216"/>
      <c r="H21" s="216"/>
      <c r="I21" s="216"/>
      <c r="J21" s="216"/>
      <c r="K21" s="216"/>
      <c r="L21" s="216"/>
      <c r="M21" s="216"/>
      <c r="N21" s="216"/>
      <c r="O21" s="216"/>
      <c r="P21" s="216"/>
      <c r="Q21" s="217"/>
    </row>
    <row r="22" spans="2:21" x14ac:dyDescent="0.25">
      <c r="B22" s="15"/>
      <c r="C22" s="15"/>
      <c r="D22" s="15"/>
      <c r="E22" s="15"/>
      <c r="F22" s="15"/>
      <c r="G22" s="15"/>
      <c r="H22" s="15"/>
      <c r="I22" s="15"/>
      <c r="J22" s="15"/>
      <c r="K22" s="15"/>
      <c r="L22" s="15"/>
      <c r="M22" s="15"/>
      <c r="N22" s="15"/>
      <c r="O22" s="15"/>
      <c r="P22" s="15"/>
      <c r="Q22" s="15"/>
    </row>
    <row r="23" spans="2:21" x14ac:dyDescent="0.25">
      <c r="B23" s="15"/>
      <c r="C23" s="15"/>
      <c r="D23" s="15"/>
      <c r="E23" s="15"/>
      <c r="F23" s="15"/>
      <c r="G23" s="15"/>
      <c r="H23" s="15"/>
      <c r="I23" s="15"/>
      <c r="J23" s="15"/>
      <c r="K23" s="15"/>
      <c r="L23" s="15"/>
      <c r="M23" s="15"/>
      <c r="N23" s="15"/>
      <c r="O23" s="15"/>
      <c r="P23" s="15"/>
      <c r="Q23" s="15"/>
    </row>
    <row r="24" spans="2:21" x14ac:dyDescent="0.25">
      <c r="B24" s="15"/>
      <c r="C24" s="15"/>
      <c r="D24" s="15"/>
      <c r="E24" s="15"/>
      <c r="F24" s="15"/>
      <c r="G24" s="15"/>
      <c r="H24" s="15"/>
      <c r="I24" s="15"/>
      <c r="J24" s="15"/>
      <c r="K24" s="15"/>
      <c r="L24" s="15"/>
      <c r="M24" s="15"/>
      <c r="N24" s="15"/>
      <c r="O24" s="15"/>
      <c r="P24" s="15"/>
      <c r="Q24" s="15"/>
    </row>
    <row r="25" spans="2:21" ht="15.75" thickBot="1" x14ac:dyDescent="0.3"/>
    <row r="26" spans="2:21" ht="15.75" thickBot="1" x14ac:dyDescent="0.3">
      <c r="B26" s="198" t="s">
        <v>730</v>
      </c>
      <c r="C26" s="199"/>
      <c r="D26" s="199"/>
      <c r="E26" s="199"/>
      <c r="F26" s="183"/>
      <c r="G26" s="183"/>
      <c r="H26" s="183"/>
      <c r="I26" s="183"/>
      <c r="J26" s="183"/>
      <c r="K26" s="183"/>
      <c r="L26" s="183"/>
      <c r="M26" s="183"/>
      <c r="N26" s="183"/>
      <c r="O26" s="198"/>
      <c r="P26" s="199" t="s">
        <v>731</v>
      </c>
      <c r="Q26" s="199"/>
      <c r="R26" s="199"/>
      <c r="S26" s="199"/>
      <c r="T26" s="199"/>
      <c r="U26" s="200"/>
    </row>
    <row r="27" spans="2:21" x14ac:dyDescent="0.25">
      <c r="B27" s="185"/>
      <c r="C27" s="51" t="s">
        <v>732</v>
      </c>
      <c r="D27" s="184"/>
      <c r="E27" s="51" t="s">
        <v>733</v>
      </c>
      <c r="F27" s="184"/>
      <c r="G27" s="51" t="s">
        <v>60</v>
      </c>
      <c r="H27" s="184"/>
      <c r="I27" s="51" t="s">
        <v>61</v>
      </c>
      <c r="J27" s="184"/>
      <c r="K27" s="51" t="s">
        <v>67</v>
      </c>
      <c r="L27" s="184"/>
      <c r="M27" s="51" t="s">
        <v>68</v>
      </c>
      <c r="N27" s="183"/>
      <c r="O27" s="185"/>
      <c r="P27" s="15" t="s">
        <v>734</v>
      </c>
      <c r="Q27" s="15" t="s">
        <v>735</v>
      </c>
      <c r="R27" s="15"/>
      <c r="S27" s="15"/>
      <c r="T27" s="15"/>
      <c r="U27" s="186"/>
    </row>
    <row r="28" spans="2:21" x14ac:dyDescent="0.25">
      <c r="B28" s="185"/>
      <c r="C28" s="185" t="s">
        <v>10</v>
      </c>
      <c r="D28" s="186" t="s">
        <v>29</v>
      </c>
      <c r="E28" s="185" t="s">
        <v>10</v>
      </c>
      <c r="F28" s="186" t="s">
        <v>29</v>
      </c>
      <c r="G28" s="185" t="s">
        <v>10</v>
      </c>
      <c r="H28" s="186" t="s">
        <v>29</v>
      </c>
      <c r="I28" s="185" t="s">
        <v>10</v>
      </c>
      <c r="J28" s="186" t="s">
        <v>29</v>
      </c>
      <c r="K28" s="185" t="s">
        <v>10</v>
      </c>
      <c r="L28" s="186" t="s">
        <v>29</v>
      </c>
      <c r="M28" s="185" t="s">
        <v>10</v>
      </c>
      <c r="N28" s="15" t="s">
        <v>29</v>
      </c>
      <c r="O28" s="185"/>
      <c r="P28" s="313">
        <v>2018</v>
      </c>
      <c r="Q28" s="313">
        <v>2019</v>
      </c>
      <c r="R28" s="313">
        <v>2020</v>
      </c>
      <c r="S28" s="313">
        <v>2021</v>
      </c>
      <c r="T28" s="313">
        <v>2022</v>
      </c>
      <c r="U28" s="314">
        <v>2023</v>
      </c>
    </row>
    <row r="29" spans="2:21" x14ac:dyDescent="0.25">
      <c r="B29" s="185"/>
      <c r="C29" s="185">
        <f>'Data Preparation'!BB6</f>
        <v>165</v>
      </c>
      <c r="D29" s="186">
        <f>'Data Preparation'!BF6</f>
        <v>158</v>
      </c>
      <c r="E29" s="185">
        <f>'Data Preparation'!BT6</f>
        <v>165.27655719139298</v>
      </c>
      <c r="F29" s="185">
        <f>'Data Preparation'!IH6</f>
        <v>161.05113252960126</v>
      </c>
      <c r="G29" s="185">
        <f>'Data Preparation'!BV6</f>
        <v>164.5535779214533</v>
      </c>
      <c r="H29" s="185">
        <f>'Data Preparation'!II6</f>
        <v>160.91551432444891</v>
      </c>
      <c r="I29" s="185">
        <f>'Data Preparation'!BX6</f>
        <v>163.82938686292979</v>
      </c>
      <c r="J29" s="185">
        <f>'Data Preparation'!IJ6</f>
        <v>161.09108726654506</v>
      </c>
      <c r="K29" s="185">
        <f>'Data Preparation'!BZ6</f>
        <v>163.10398198473854</v>
      </c>
      <c r="L29" s="203">
        <f>'Data Preparation'!IK6</f>
        <v>161.45834789225407</v>
      </c>
      <c r="M29" s="185">
        <f>'Data Preparation'!CB6</f>
        <v>162.37736125239132</v>
      </c>
      <c r="N29" s="203">
        <f>'Data Preparation'!IL6</f>
        <v>161.75910244798587</v>
      </c>
      <c r="O29" s="185"/>
      <c r="P29" s="15">
        <f>C29-D29</f>
        <v>7</v>
      </c>
      <c r="Q29" s="15">
        <f>E29-F29</f>
        <v>4.2254246617917204</v>
      </c>
      <c r="R29" s="15">
        <f>G29-H29</f>
        <v>3.6380635970043897</v>
      </c>
      <c r="S29" s="15">
        <f>I29-J29</f>
        <v>2.738299596384735</v>
      </c>
      <c r="T29" s="208">
        <f>K29-L29</f>
        <v>1.645634092484471</v>
      </c>
      <c r="U29" s="209">
        <f>M29-N29</f>
        <v>0.61825880440545689</v>
      </c>
    </row>
    <row r="30" spans="2:21" x14ac:dyDescent="0.25">
      <c r="B30" s="210" t="s">
        <v>722</v>
      </c>
      <c r="C30" s="34"/>
      <c r="D30" s="34"/>
      <c r="E30" s="34"/>
      <c r="F30" s="34"/>
      <c r="G30" s="34"/>
      <c r="H30" s="34"/>
      <c r="I30" s="34"/>
      <c r="J30" s="34"/>
      <c r="K30" s="34"/>
      <c r="L30" s="34"/>
      <c r="M30" s="34"/>
      <c r="N30" s="201"/>
      <c r="O30" s="185" t="str">
        <f>B30</f>
        <v xml:space="preserve">Core </v>
      </c>
      <c r="P30" s="15">
        <f>D30-C30</f>
        <v>0</v>
      </c>
      <c r="Q30" s="15"/>
      <c r="R30" s="15"/>
      <c r="S30" s="15"/>
      <c r="T30" s="15"/>
      <c r="U30" s="186"/>
    </row>
    <row r="31" spans="2:21" x14ac:dyDescent="0.25">
      <c r="B31" s="210" t="s">
        <v>14</v>
      </c>
      <c r="C31" s="34"/>
      <c r="D31" s="34"/>
      <c r="E31" s="34"/>
      <c r="F31" s="34"/>
      <c r="G31" s="34"/>
      <c r="H31" s="34"/>
      <c r="I31" s="34"/>
      <c r="J31" s="34"/>
      <c r="K31" s="34"/>
      <c r="L31" s="34"/>
      <c r="M31" s="34"/>
      <c r="N31" s="201"/>
      <c r="O31" s="185" t="str">
        <f t="shared" ref="O31:O34" si="0">B31</f>
        <v>Critical</v>
      </c>
      <c r="P31" s="15">
        <f t="shared" ref="P31:P34" si="1">D31-C31</f>
        <v>0</v>
      </c>
      <c r="Q31" s="15"/>
      <c r="R31" s="15"/>
      <c r="S31" s="15"/>
      <c r="T31" s="15"/>
      <c r="U31" s="186"/>
    </row>
    <row r="32" spans="2:21" x14ac:dyDescent="0.25">
      <c r="B32" s="210" t="s">
        <v>736</v>
      </c>
      <c r="C32" s="34"/>
      <c r="D32" s="34"/>
      <c r="E32" s="34"/>
      <c r="F32" s="34"/>
      <c r="G32" s="34"/>
      <c r="H32" s="34"/>
      <c r="I32" s="34"/>
      <c r="J32" s="34"/>
      <c r="K32" s="34"/>
      <c r="L32" s="34"/>
      <c r="M32" s="34"/>
      <c r="N32" s="201"/>
      <c r="O32" s="185" t="str">
        <f t="shared" si="0"/>
        <v xml:space="preserve">Support </v>
      </c>
      <c r="P32" s="15">
        <f t="shared" si="1"/>
        <v>0</v>
      </c>
      <c r="Q32" s="15"/>
      <c r="R32" s="15"/>
      <c r="S32" s="15"/>
      <c r="T32" s="15"/>
      <c r="U32" s="186"/>
    </row>
    <row r="33" spans="2:21" x14ac:dyDescent="0.25">
      <c r="B33" s="211" t="s">
        <v>723</v>
      </c>
      <c r="C33" s="34"/>
      <c r="D33" s="34"/>
      <c r="E33" s="34"/>
      <c r="F33" s="34"/>
      <c r="G33" s="34"/>
      <c r="H33" s="34"/>
      <c r="I33" s="34"/>
      <c r="J33" s="34"/>
      <c r="K33" s="34"/>
      <c r="L33" s="34"/>
      <c r="M33" s="34"/>
      <c r="N33" s="201"/>
      <c r="O33" s="185" t="str">
        <f t="shared" si="0"/>
        <v xml:space="preserve">Specialist </v>
      </c>
      <c r="P33" s="15">
        <f t="shared" si="1"/>
        <v>0</v>
      </c>
      <c r="Q33" s="15"/>
      <c r="R33" s="15"/>
      <c r="S33" s="15"/>
      <c r="T33" s="15"/>
      <c r="U33" s="186"/>
    </row>
    <row r="34" spans="2:21" ht="15.75" thickBot="1" x14ac:dyDescent="0.3">
      <c r="B34" s="211" t="s">
        <v>137</v>
      </c>
      <c r="C34" s="34"/>
      <c r="D34" s="34"/>
      <c r="E34" s="34"/>
      <c r="F34" s="34"/>
      <c r="G34" s="34"/>
      <c r="H34" s="34"/>
      <c r="I34" s="34"/>
      <c r="J34" s="34"/>
      <c r="K34" s="34"/>
      <c r="L34" s="34"/>
      <c r="M34" s="34"/>
      <c r="N34" s="201"/>
      <c r="O34" s="187" t="str">
        <f t="shared" si="0"/>
        <v>Not Mapped</v>
      </c>
      <c r="P34" s="188">
        <f t="shared" si="1"/>
        <v>0</v>
      </c>
      <c r="Q34" s="188"/>
      <c r="R34" s="188"/>
      <c r="S34" s="188"/>
      <c r="T34" s="188"/>
      <c r="U34" s="189"/>
    </row>
    <row r="35" spans="2:21" ht="15.75" thickBot="1" x14ac:dyDescent="0.3">
      <c r="B35" s="187"/>
      <c r="C35" s="188"/>
      <c r="D35" s="188"/>
      <c r="E35" s="188"/>
      <c r="F35" s="188"/>
      <c r="G35" s="188"/>
      <c r="H35" s="188"/>
      <c r="I35" s="188"/>
      <c r="J35" s="188"/>
      <c r="K35" s="188"/>
      <c r="L35" s="188"/>
      <c r="M35" s="188"/>
      <c r="N35" s="188"/>
      <c r="O35" s="188"/>
      <c r="P35" s="188"/>
      <c r="Q35" s="188"/>
      <c r="R35" s="188"/>
      <c r="S35" s="188"/>
      <c r="T35" s="188"/>
      <c r="U35" s="189"/>
    </row>
    <row r="37" spans="2:21" ht="15.75" thickBot="1" x14ac:dyDescent="0.3"/>
    <row r="38" spans="2:21" ht="150" x14ac:dyDescent="0.25">
      <c r="B38" s="198" t="s">
        <v>751</v>
      </c>
      <c r="C38" s="183"/>
      <c r="D38" s="52" t="s">
        <v>745</v>
      </c>
      <c r="E38" s="52" t="s">
        <v>745</v>
      </c>
      <c r="F38" s="52" t="s">
        <v>745</v>
      </c>
      <c r="G38" s="52" t="s">
        <v>745</v>
      </c>
      <c r="H38" s="53" t="s">
        <v>745</v>
      </c>
    </row>
    <row r="39" spans="2:21" x14ac:dyDescent="0.25">
      <c r="B39" s="210"/>
      <c r="C39" s="202">
        <v>2018</v>
      </c>
      <c r="D39" s="202">
        <v>2019</v>
      </c>
      <c r="E39" s="202">
        <v>2020</v>
      </c>
      <c r="F39" s="202">
        <v>2021</v>
      </c>
      <c r="G39" s="202">
        <v>2022</v>
      </c>
      <c r="H39" s="213">
        <v>2023</v>
      </c>
    </row>
    <row r="40" spans="2:21" x14ac:dyDescent="0.25">
      <c r="B40" s="211" t="s">
        <v>63</v>
      </c>
      <c r="C40" s="34">
        <f>'Data Preparation'!BB6</f>
        <v>165</v>
      </c>
      <c r="D40" s="34"/>
      <c r="E40" s="34"/>
      <c r="F40" s="34"/>
      <c r="G40" s="34"/>
      <c r="H40" s="214"/>
    </row>
    <row r="41" spans="2:21" x14ac:dyDescent="0.25">
      <c r="B41" s="211" t="s">
        <v>740</v>
      </c>
      <c r="C41" s="34">
        <f>'Data Preparation'!BE6</f>
        <v>161.5</v>
      </c>
      <c r="D41" s="34"/>
      <c r="E41" s="34"/>
      <c r="F41" s="34"/>
      <c r="G41" s="34"/>
      <c r="H41" s="214"/>
    </row>
    <row r="42" spans="2:21" ht="15.75" thickBot="1" x14ac:dyDescent="0.3">
      <c r="B42" s="215" t="s">
        <v>65</v>
      </c>
      <c r="C42" s="216">
        <f>'Data Preparation'!BD6</f>
        <v>158</v>
      </c>
      <c r="D42" s="216">
        <f>'Data Preparation'!FF6</f>
        <v>161.05445069396751</v>
      </c>
      <c r="E42" s="216">
        <f>'Data Preparation'!FG6</f>
        <v>160.92351869321118</v>
      </c>
      <c r="F42" s="216">
        <f>'Data Preparation'!FH6</f>
        <v>161.10573949176808</v>
      </c>
      <c r="G42" s="216">
        <f>'Data Preparation'!FI6</f>
        <v>161.48244525043685</v>
      </c>
      <c r="H42" s="217">
        <f>'Data Preparation'!FJ6</f>
        <v>161.79658190936487</v>
      </c>
    </row>
  </sheetData>
  <mergeCells count="11">
    <mergeCell ref="C18:E18"/>
    <mergeCell ref="F18:H18"/>
    <mergeCell ref="I18:K18"/>
    <mergeCell ref="L18:N18"/>
    <mergeCell ref="O18:Q18"/>
    <mergeCell ref="C16:Q16"/>
    <mergeCell ref="C17:E17"/>
    <mergeCell ref="F17:H17"/>
    <mergeCell ref="I17:K17"/>
    <mergeCell ref="L17:N17"/>
    <mergeCell ref="O17:Q1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P1217"/>
  <sheetViews>
    <sheetView topLeftCell="D1" zoomScale="75" zoomScaleNormal="75" workbookViewId="0">
      <selection activeCell="S32" sqref="S32"/>
    </sheetView>
  </sheetViews>
  <sheetFormatPr defaultRowHeight="15" x14ac:dyDescent="0.25"/>
  <cols>
    <col min="2" max="2" width="46.85546875" bestFit="1" customWidth="1"/>
    <col min="3" max="3" width="65.5703125" bestFit="1" customWidth="1"/>
    <col min="4" max="4" width="21.140625" bestFit="1" customWidth="1"/>
    <col min="5" max="5" width="26.5703125" bestFit="1" customWidth="1"/>
    <col min="8" max="8" width="10.42578125" bestFit="1" customWidth="1"/>
    <col min="9" max="9" width="10.28515625" bestFit="1" customWidth="1"/>
    <col min="10" max="10" width="19.5703125" bestFit="1" customWidth="1"/>
    <col min="51" max="51" width="9.140625" customWidth="1"/>
    <col min="52" max="52" width="15.28515625" customWidth="1"/>
    <col min="53" max="54" width="9.140625" customWidth="1"/>
    <col min="55" max="55" width="28" customWidth="1"/>
    <col min="56" max="56" width="12.42578125" customWidth="1"/>
    <col min="57" max="57" width="14.85546875" customWidth="1"/>
    <col min="58" max="58" width="23.140625" customWidth="1"/>
    <col min="59" max="59" width="9.140625" customWidth="1"/>
    <col min="60" max="60" width="13.85546875" customWidth="1"/>
    <col min="61" max="62" width="9.140625" customWidth="1"/>
    <col min="63" max="63" width="19.5703125" customWidth="1"/>
    <col min="64" max="69" width="9.140625" customWidth="1"/>
    <col min="70" max="70" width="17.28515625" customWidth="1"/>
    <col min="71" max="72" width="9.140625" customWidth="1"/>
    <col min="73" max="73" width="13.85546875" customWidth="1"/>
    <col min="74" max="90" width="9.140625" customWidth="1"/>
    <col min="91" max="91" width="9.140625" style="42" customWidth="1"/>
    <col min="92" max="98" width="9.140625" customWidth="1"/>
    <col min="99" max="99" width="9.140625" style="42" customWidth="1"/>
    <col min="100" max="106" width="9.140625" customWidth="1"/>
    <col min="107" max="107" width="9.140625" style="42" customWidth="1"/>
    <col min="108" max="114" width="9.140625" customWidth="1"/>
    <col min="115" max="115" width="9.140625" style="42" customWidth="1"/>
    <col min="116" max="129" width="9.140625" customWidth="1"/>
    <col min="130" max="130" width="12" customWidth="1"/>
    <col min="131" max="131" width="9.5703125" customWidth="1"/>
    <col min="132" max="161" width="9.140625" customWidth="1"/>
    <col min="162" max="162" width="13.7109375" customWidth="1"/>
    <col min="163" max="172" width="9.140625" customWidth="1"/>
    <col min="173" max="173" width="23.140625" customWidth="1"/>
    <col min="174" max="194" width="9.140625" customWidth="1"/>
    <col min="195" max="195" width="13.42578125" customWidth="1"/>
    <col min="196" max="238" width="9.140625" customWidth="1"/>
    <col min="239" max="239" width="12" customWidth="1"/>
    <col min="240" max="259" width="9.140625" customWidth="1"/>
  </cols>
  <sheetData>
    <row r="1" spans="1:328" x14ac:dyDescent="0.25">
      <c r="CM1"/>
    </row>
    <row r="2" spans="1:328" x14ac:dyDescent="0.25">
      <c r="CM2"/>
    </row>
    <row r="3" spans="1:328" x14ac:dyDescent="0.25">
      <c r="CM3"/>
    </row>
    <row r="4" spans="1:328" ht="15.75" thickBot="1" x14ac:dyDescent="0.3">
      <c r="CM4"/>
      <c r="FQ4" s="178">
        <f>FR7/BF7</f>
        <v>2.3164556962025317E-4</v>
      </c>
    </row>
    <row r="5" spans="1:328" ht="15.75" thickBot="1" x14ac:dyDescent="0.3">
      <c r="BF5" s="197" t="s">
        <v>708</v>
      </c>
      <c r="CM5"/>
      <c r="GM5" s="175"/>
      <c r="GN5" s="175"/>
      <c r="GO5" s="175"/>
      <c r="GP5" s="175"/>
    </row>
    <row r="6" spans="1:328" ht="15.75" thickBot="1" x14ac:dyDescent="0.3">
      <c r="H6">
        <f>H7</f>
        <v>162</v>
      </c>
      <c r="I6">
        <f t="shared" ref="I6:AX6" si="0">I7</f>
        <v>3</v>
      </c>
      <c r="J6">
        <f t="shared" si="0"/>
        <v>0</v>
      </c>
      <c r="K6">
        <f t="shared" si="0"/>
        <v>34</v>
      </c>
      <c r="L6">
        <f t="shared" si="0"/>
        <v>128</v>
      </c>
      <c r="M6">
        <f t="shared" si="0"/>
        <v>3</v>
      </c>
      <c r="N6">
        <f t="shared" si="0"/>
        <v>0</v>
      </c>
      <c r="O6">
        <f t="shared" si="0"/>
        <v>0</v>
      </c>
      <c r="P6">
        <f t="shared" si="0"/>
        <v>0</v>
      </c>
      <c r="Q6">
        <f t="shared" si="0"/>
        <v>22</v>
      </c>
      <c r="R6">
        <f t="shared" si="0"/>
        <v>32</v>
      </c>
      <c r="S6">
        <f t="shared" si="0"/>
        <v>50</v>
      </c>
      <c r="T6">
        <f t="shared" si="0"/>
        <v>55</v>
      </c>
      <c r="U6">
        <f t="shared" si="0"/>
        <v>3</v>
      </c>
      <c r="V6">
        <f t="shared" si="0"/>
        <v>0</v>
      </c>
      <c r="W6">
        <f t="shared" si="0"/>
        <v>0</v>
      </c>
      <c r="X6">
        <f t="shared" si="0"/>
        <v>3</v>
      </c>
      <c r="Y6">
        <f t="shared" si="0"/>
        <v>159</v>
      </c>
      <c r="Z6">
        <f t="shared" si="0"/>
        <v>3</v>
      </c>
      <c r="AA6">
        <f t="shared" si="0"/>
        <v>3</v>
      </c>
      <c r="AB6">
        <f t="shared" si="0"/>
        <v>121</v>
      </c>
      <c r="AC6">
        <f t="shared" si="0"/>
        <v>0</v>
      </c>
      <c r="AD6">
        <f t="shared" si="0"/>
        <v>0</v>
      </c>
      <c r="AE6">
        <f t="shared" si="0"/>
        <v>34</v>
      </c>
      <c r="AF6">
        <f t="shared" si="0"/>
        <v>1</v>
      </c>
      <c r="AG6">
        <f t="shared" si="0"/>
        <v>2</v>
      </c>
      <c r="AH6">
        <f t="shared" si="0"/>
        <v>3</v>
      </c>
      <c r="AI6">
        <f t="shared" si="0"/>
        <v>0</v>
      </c>
      <c r="AJ6">
        <f t="shared" si="0"/>
        <v>0</v>
      </c>
      <c r="AK6">
        <f t="shared" si="0"/>
        <v>0</v>
      </c>
      <c r="AL6">
        <f t="shared" si="0"/>
        <v>4</v>
      </c>
      <c r="AM6">
        <f t="shared" si="0"/>
        <v>0</v>
      </c>
      <c r="AN6">
        <f t="shared" si="0"/>
        <v>0</v>
      </c>
      <c r="AO6">
        <f t="shared" si="0"/>
        <v>0</v>
      </c>
      <c r="AP6">
        <f t="shared" si="0"/>
        <v>1</v>
      </c>
      <c r="AQ6">
        <f t="shared" si="0"/>
        <v>1</v>
      </c>
      <c r="AR6">
        <f t="shared" si="0"/>
        <v>1</v>
      </c>
      <c r="AS6">
        <f t="shared" si="0"/>
        <v>1</v>
      </c>
      <c r="AT6">
        <f t="shared" si="0"/>
        <v>165</v>
      </c>
      <c r="AU6">
        <f t="shared" si="0"/>
        <v>64</v>
      </c>
      <c r="AV6">
        <f t="shared" si="0"/>
        <v>12</v>
      </c>
      <c r="AW6">
        <f t="shared" si="0"/>
        <v>63</v>
      </c>
      <c r="AX6">
        <f t="shared" si="0"/>
        <v>26</v>
      </c>
      <c r="AY6" s="278" t="s">
        <v>702</v>
      </c>
      <c r="AZ6" s="279"/>
      <c r="BB6" s="197">
        <f>BB7</f>
        <v>165</v>
      </c>
      <c r="BC6">
        <f>BC7</f>
        <v>149</v>
      </c>
      <c r="BD6" s="197">
        <f t="shared" ref="BD6:BF6" si="1">BD7</f>
        <v>158</v>
      </c>
      <c r="BE6">
        <f t="shared" si="1"/>
        <v>161.5</v>
      </c>
      <c r="BF6">
        <f t="shared" si="1"/>
        <v>158</v>
      </c>
      <c r="BH6" s="282" t="s">
        <v>703</v>
      </c>
      <c r="BI6" s="282"/>
      <c r="BK6" s="176">
        <f>BK7/A7</f>
        <v>1.6761041902604763E-3</v>
      </c>
      <c r="BL6" s="180">
        <f>BL7/BR7</f>
        <v>1.6761041902604763E-3</v>
      </c>
      <c r="BM6" s="181">
        <f>BM7/BT7</f>
        <v>1.676104190260475E-3</v>
      </c>
      <c r="BN6" s="181">
        <f>BN7/BV7</f>
        <v>1.6761041902604761E-3</v>
      </c>
      <c r="BO6" s="181">
        <f>BO7/BX7</f>
        <v>1.6761041902604757E-3</v>
      </c>
      <c r="BP6" s="182">
        <f>BP7/BZ7</f>
        <v>1.6761041902604748E-3</v>
      </c>
      <c r="BQ6" s="7">
        <f>BQ7</f>
        <v>165</v>
      </c>
      <c r="BR6" s="177">
        <f>BQ6-AN6</f>
        <v>165</v>
      </c>
      <c r="BS6" s="177">
        <f>BR6*(1+BL6)</f>
        <v>165.27655719139298</v>
      </c>
      <c r="BT6" s="177">
        <f>BS6-AO6</f>
        <v>165.27655719139298</v>
      </c>
      <c r="BU6" s="177">
        <f>BT6*(1+BM6)</f>
        <v>165.5535779214533</v>
      </c>
      <c r="BV6" s="177">
        <f>BU6-AP6</f>
        <v>164.5535779214533</v>
      </c>
      <c r="BW6" s="177">
        <f>BV6*(1+BN6)</f>
        <v>164.82938686292979</v>
      </c>
      <c r="BX6" s="177">
        <f>BW6-AQ6</f>
        <v>163.82938686292979</v>
      </c>
      <c r="BY6" s="177">
        <f>BX6*(1+BO6)</f>
        <v>164.10398198473854</v>
      </c>
      <c r="BZ6" s="177">
        <f>BY6-AR6</f>
        <v>163.10398198473854</v>
      </c>
      <c r="CA6" s="177">
        <f>BZ6*(1+BP6)</f>
        <v>163.37736125239132</v>
      </c>
      <c r="CB6" s="177">
        <f>CA6-AS6</f>
        <v>162.37736125239132</v>
      </c>
      <c r="CM6"/>
      <c r="EG6" s="177">
        <f>EG7</f>
        <v>162.79279227982767</v>
      </c>
      <c r="EH6" s="177">
        <f>EH7</f>
        <v>163.91036346989026</v>
      </c>
      <c r="EI6" s="177">
        <f>EI7</f>
        <v>164.99323606997811</v>
      </c>
      <c r="EJ6" s="177">
        <f>EJ7</f>
        <v>166.01984025816535</v>
      </c>
      <c r="EK6" s="177">
        <f>EK7</f>
        <v>166.34280364810897</v>
      </c>
      <c r="EM6" s="7">
        <f>EM7/BF7</f>
        <v>350</v>
      </c>
      <c r="EN6" s="190">
        <f>EN7/BF7</f>
        <v>2000</v>
      </c>
      <c r="EO6" s="191">
        <f>EO7/BF7</f>
        <v>2000</v>
      </c>
      <c r="EP6" s="191">
        <f>EP7/BF7</f>
        <v>2000</v>
      </c>
      <c r="EQ6" s="191">
        <f>EQ7/BF7</f>
        <v>2000</v>
      </c>
      <c r="ER6" s="192">
        <f>ER7/BF7</f>
        <v>0</v>
      </c>
      <c r="ET6" s="177">
        <f t="shared" ref="ET6" si="2">ET7/$A$7</f>
        <v>1.0678246631903043E-2</v>
      </c>
      <c r="EU6" s="177">
        <f t="shared" ref="EU6" si="3">EU7/$A$7</f>
        <v>1.8222427877342542E-2</v>
      </c>
      <c r="EV6" s="177">
        <f t="shared" ref="EV6" si="4">EV7/$A$7</f>
        <v>2.3561551193294054E-2</v>
      </c>
      <c r="EW6" s="177">
        <f t="shared" ref="EW6" si="5">EW7/$A$7</f>
        <v>2.7330438342024227E-2</v>
      </c>
      <c r="EX6" s="177">
        <f t="shared" ref="EX6" si="6">EX7/$A$7</f>
        <v>3.0000000000000002E-2</v>
      </c>
      <c r="EZ6" s="45">
        <f>EZ7/BF7</f>
        <v>1.0678246631903041E-2</v>
      </c>
      <c r="FA6" s="45">
        <f>FA7/BF7</f>
        <v>1.8222427877342542E-2</v>
      </c>
      <c r="FB6" s="45">
        <f>FB7/BF7</f>
        <v>2.3561551193294058E-2</v>
      </c>
      <c r="FC6" s="45">
        <f>FC7/BF7</f>
        <v>2.733043834202423E-2</v>
      </c>
      <c r="FD6" s="45">
        <f>FD7/BF7</f>
        <v>2.733043834202423E-2</v>
      </c>
      <c r="FF6" s="179">
        <f>EG6*(1-EZ6)</f>
        <v>161.05445069396751</v>
      </c>
      <c r="FG6" s="179">
        <f t="shared" ref="FG6:FJ6" si="7">EH6*(1-FA6)</f>
        <v>160.92351869321118</v>
      </c>
      <c r="FH6" s="179">
        <f t="shared" si="7"/>
        <v>161.10573949176808</v>
      </c>
      <c r="FI6" s="179">
        <f t="shared" si="7"/>
        <v>161.48244525043685</v>
      </c>
      <c r="FJ6" s="179">
        <f t="shared" si="7"/>
        <v>161.79658190936487</v>
      </c>
      <c r="GM6" s="193">
        <f>GM7/$BF$7</f>
        <v>5.1506871618831716E-6</v>
      </c>
      <c r="GN6" s="194">
        <f t="shared" ref="GN6:HF6" si="8">GN7/$BF$7</f>
        <v>1.0301374323766343E-5</v>
      </c>
      <c r="GO6" s="194">
        <f t="shared" si="8"/>
        <v>1.5452061485649516E-5</v>
      </c>
      <c r="GP6" s="194">
        <f t="shared" si="8"/>
        <v>2.0602748647532686E-5</v>
      </c>
      <c r="GQ6" s="194">
        <f t="shared" si="8"/>
        <v>2.7887112662882772E-5</v>
      </c>
      <c r="GR6" s="194">
        <f t="shared" si="8"/>
        <v>3.5171476678232862E-5</v>
      </c>
      <c r="GS6" s="194">
        <f t="shared" si="8"/>
        <v>4.2455840693582944E-5</v>
      </c>
      <c r="GT6" s="194">
        <f t="shared" si="8"/>
        <v>4.9740204708933034E-5</v>
      </c>
      <c r="GU6" s="194">
        <f t="shared" si="8"/>
        <v>6.004212315989307E-5</v>
      </c>
      <c r="GV6" s="194">
        <f t="shared" si="8"/>
        <v>7.0344041610853112E-5</v>
      </c>
      <c r="GW6" s="194">
        <f t="shared" si="8"/>
        <v>8.0645960061813141E-5</v>
      </c>
      <c r="GX6" s="194">
        <f t="shared" si="8"/>
        <v>9.0947878512773184E-5</v>
      </c>
      <c r="GY6" s="194">
        <f t="shared" si="8"/>
        <v>1.055173760758532E-4</v>
      </c>
      <c r="GZ6" s="194">
        <f t="shared" si="8"/>
        <v>1.2008687363893321E-4</v>
      </c>
      <c r="HA6" s="194">
        <f t="shared" si="8"/>
        <v>1.3465637120201323E-4</v>
      </c>
      <c r="HB6" s="194">
        <f t="shared" si="8"/>
        <v>1.4922586876509324E-4</v>
      </c>
      <c r="HC6" s="194">
        <f t="shared" si="8"/>
        <v>1.698307939788832E-4</v>
      </c>
      <c r="HD6" s="194">
        <f t="shared" si="8"/>
        <v>1.9043571919267316E-4</v>
      </c>
      <c r="HE6" s="194">
        <f t="shared" si="8"/>
        <v>2.1104064440646313E-4</v>
      </c>
      <c r="HF6" s="195">
        <f t="shared" si="8"/>
        <v>2.3164556962025309E-4</v>
      </c>
      <c r="IA6" s="177">
        <f>EG6*(1-GP6)</f>
        <v>162.78943830084668</v>
      </c>
      <c r="IB6" s="177">
        <f>EH6*(1-GT6)</f>
        <v>163.90221053485735</v>
      </c>
      <c r="IC6" s="177">
        <f>EI6*(1-GX6)</f>
        <v>164.97823028518857</v>
      </c>
      <c r="ID6" s="177">
        <f>EJ6*(1-HB6)</f>
        <v>165.99506580327059</v>
      </c>
      <c r="IE6" s="177">
        <f>EK6*(1-HF6)</f>
        <v>166.30427107460565</v>
      </c>
      <c r="IH6" s="190">
        <f>EG6*(1-GP6)*(1-EZ6)</f>
        <v>161.05113252960126</v>
      </c>
      <c r="II6" s="191">
        <f>EH6*(1-GT6)*(1-FA6)</f>
        <v>160.91551432444891</v>
      </c>
      <c r="IJ6" s="191">
        <f>EI6*(1-GX6)*(1-FB6)</f>
        <v>161.09108726654506</v>
      </c>
      <c r="IK6" s="234">
        <f>EJ6*(1-HB6)*(1-FC6)</f>
        <v>161.45834789225407</v>
      </c>
      <c r="IL6" s="235">
        <f>EK6*(1-HF6)*(1-FD6)</f>
        <v>161.75910244798587</v>
      </c>
      <c r="IZ6" s="204"/>
      <c r="JA6" s="204"/>
      <c r="JB6" s="204"/>
      <c r="JC6" s="204"/>
      <c r="JD6" s="204"/>
      <c r="JE6" s="204"/>
      <c r="JG6" s="300"/>
      <c r="JH6" s="300"/>
      <c r="JI6" s="300"/>
      <c r="JJ6" s="300"/>
      <c r="JK6" s="300"/>
      <c r="JL6" s="300"/>
      <c r="JN6" s="300"/>
      <c r="JO6" s="300"/>
      <c r="JP6" s="300"/>
      <c r="JQ6" s="300"/>
      <c r="JR6" s="300"/>
      <c r="JS6" s="300"/>
      <c r="JT6" s="43"/>
      <c r="JU6" s="300"/>
      <c r="JV6" s="300"/>
      <c r="JW6" s="300"/>
      <c r="JX6" s="300"/>
      <c r="JY6" s="300"/>
      <c r="JZ6" s="300"/>
      <c r="KB6" s="300"/>
      <c r="KC6" s="300"/>
      <c r="KD6" s="300"/>
      <c r="KE6" s="300"/>
      <c r="KF6" s="300"/>
      <c r="KG6" s="300"/>
      <c r="KI6" s="300"/>
      <c r="KJ6" s="300"/>
      <c r="KK6" s="300"/>
      <c r="KL6" s="300"/>
      <c r="KM6" s="300"/>
      <c r="KN6" s="300"/>
      <c r="KP6" s="300"/>
      <c r="KQ6" s="300"/>
      <c r="KR6" s="300"/>
      <c r="KS6" s="300"/>
      <c r="KT6" s="300"/>
      <c r="KU6" s="300"/>
      <c r="KW6" s="300"/>
      <c r="KX6" s="300"/>
      <c r="KY6" s="300"/>
      <c r="KZ6" s="300"/>
      <c r="LA6" s="300"/>
      <c r="LB6" s="300"/>
      <c r="LC6" s="43"/>
      <c r="LD6" s="300"/>
      <c r="LE6" s="300"/>
      <c r="LF6" s="300"/>
      <c r="LG6" s="300"/>
      <c r="LH6" s="300"/>
      <c r="LI6" s="300"/>
      <c r="LK6" s="300"/>
      <c r="LL6" s="300"/>
      <c r="LM6" s="300"/>
      <c r="LN6" s="300"/>
      <c r="LO6" s="300"/>
      <c r="LP6" s="300"/>
    </row>
    <row r="7" spans="1:328" ht="15.75" thickBot="1" x14ac:dyDescent="0.3">
      <c r="A7">
        <f>SUBTOTAL(9,A10:A5000)</f>
        <v>165</v>
      </c>
      <c r="H7" s="44">
        <f t="shared" ref="H7:BJ7" si="9">SUBTOTAL(9,H10:H5000)</f>
        <v>162</v>
      </c>
      <c r="I7" s="44">
        <f t="shared" si="9"/>
        <v>3</v>
      </c>
      <c r="J7">
        <f t="shared" si="9"/>
        <v>0</v>
      </c>
      <c r="K7">
        <f t="shared" si="9"/>
        <v>34</v>
      </c>
      <c r="L7">
        <f t="shared" si="9"/>
        <v>128</v>
      </c>
      <c r="M7">
        <f t="shared" si="9"/>
        <v>3</v>
      </c>
      <c r="N7">
        <f t="shared" si="9"/>
        <v>0</v>
      </c>
      <c r="O7">
        <f t="shared" si="9"/>
        <v>0</v>
      </c>
      <c r="P7">
        <f t="shared" si="9"/>
        <v>0</v>
      </c>
      <c r="Q7">
        <f t="shared" si="9"/>
        <v>22</v>
      </c>
      <c r="R7">
        <f t="shared" si="9"/>
        <v>32</v>
      </c>
      <c r="S7">
        <f t="shared" si="9"/>
        <v>50</v>
      </c>
      <c r="T7">
        <f t="shared" si="9"/>
        <v>55</v>
      </c>
      <c r="U7">
        <f t="shared" si="9"/>
        <v>3</v>
      </c>
      <c r="V7">
        <f t="shared" si="9"/>
        <v>0</v>
      </c>
      <c r="W7">
        <f t="shared" si="9"/>
        <v>0</v>
      </c>
      <c r="X7">
        <f t="shared" si="9"/>
        <v>3</v>
      </c>
      <c r="Y7">
        <f t="shared" si="9"/>
        <v>159</v>
      </c>
      <c r="Z7">
        <f t="shared" si="9"/>
        <v>3</v>
      </c>
      <c r="AA7">
        <f t="shared" si="9"/>
        <v>3</v>
      </c>
      <c r="AB7">
        <f t="shared" si="9"/>
        <v>121</v>
      </c>
      <c r="AC7">
        <f t="shared" si="9"/>
        <v>0</v>
      </c>
      <c r="AD7">
        <f t="shared" si="9"/>
        <v>0</v>
      </c>
      <c r="AE7">
        <f t="shared" si="9"/>
        <v>34</v>
      </c>
      <c r="AF7">
        <f t="shared" si="9"/>
        <v>1</v>
      </c>
      <c r="AG7">
        <f t="shared" si="9"/>
        <v>2</v>
      </c>
      <c r="AH7">
        <f t="shared" si="9"/>
        <v>3</v>
      </c>
      <c r="AI7">
        <f t="shared" si="9"/>
        <v>0</v>
      </c>
      <c r="AJ7">
        <f t="shared" si="9"/>
        <v>0</v>
      </c>
      <c r="AK7">
        <f t="shared" si="9"/>
        <v>0</v>
      </c>
      <c r="AL7">
        <f t="shared" si="9"/>
        <v>4</v>
      </c>
      <c r="AM7">
        <f t="shared" si="9"/>
        <v>0</v>
      </c>
      <c r="AN7">
        <f t="shared" si="9"/>
        <v>0</v>
      </c>
      <c r="AO7">
        <f t="shared" si="9"/>
        <v>0</v>
      </c>
      <c r="AP7">
        <f t="shared" si="9"/>
        <v>1</v>
      </c>
      <c r="AQ7">
        <f t="shared" si="9"/>
        <v>1</v>
      </c>
      <c r="AR7">
        <f t="shared" si="9"/>
        <v>1</v>
      </c>
      <c r="AS7">
        <f t="shared" si="9"/>
        <v>1</v>
      </c>
      <c r="AT7">
        <f t="shared" si="9"/>
        <v>165</v>
      </c>
      <c r="AU7">
        <f t="shared" si="9"/>
        <v>64</v>
      </c>
      <c r="AV7">
        <f t="shared" si="9"/>
        <v>12</v>
      </c>
      <c r="AW7">
        <f t="shared" si="9"/>
        <v>63</v>
      </c>
      <c r="AX7">
        <f t="shared" si="9"/>
        <v>26</v>
      </c>
      <c r="AY7" s="280"/>
      <c r="AZ7" s="281"/>
      <c r="BB7">
        <f t="shared" si="9"/>
        <v>165</v>
      </c>
      <c r="BC7">
        <f t="shared" si="9"/>
        <v>149</v>
      </c>
      <c r="BD7">
        <f t="shared" si="9"/>
        <v>158</v>
      </c>
      <c r="BE7">
        <f t="shared" si="9"/>
        <v>161.5</v>
      </c>
      <c r="BF7">
        <f t="shared" si="9"/>
        <v>158</v>
      </c>
      <c r="BH7">
        <f t="shared" si="9"/>
        <v>7</v>
      </c>
      <c r="BI7">
        <f t="shared" si="9"/>
        <v>0</v>
      </c>
      <c r="BJ7">
        <f t="shared" si="9"/>
        <v>0</v>
      </c>
      <c r="BK7">
        <f>SUM(BK32*$A$32+$A$205*BK205+BK206*$A$206+$A$236*BK236+BK240*$A$240+$A$241*BK241+BK282*$A$282+$A$654*BK654+BK888*$A$888+$A$1212*BK1212)</f>
        <v>0.27655719139297857</v>
      </c>
      <c r="BL7">
        <f>SUM(BL32*BQ32+BQ205*BL205+BL206*BQ206+BQ236*BL236+BL240*BQ240+BQ241*BL241+BL282*BQ282+BQ654*BL654+BL888*BQ888+BQ1212*BL1212)</f>
        <v>0.27655719139297857</v>
      </c>
      <c r="BM7">
        <f>SUM(BM32*BT32+BT205*BM205+BM206*BT206+BT236*BM236+BM240*BT240+BT241*BM241+BM282*BT282+BT654*BM654+BM888*BT888+BT1212*BM1212)</f>
        <v>0.27702073006031885</v>
      </c>
      <c r="BN7">
        <f>SUM(BN32*BV32+BV205*BN205+BN206*BV206+BV236*BN236+BN240*BV240+BV241*BN241+BN282*BV282+BV654*BN654+BN888*BV888+BV1212*BN1212)</f>
        <v>0.27580894147650153</v>
      </c>
      <c r="BO7">
        <f>SUM(BO32*BX32+BX205*BO205+BO206*BX206+BX236*BO236+BO240*BX240+BX241*BO241+BO282*BX282+BX654*BO654+BO888*BX888+BX1212*BO1212)</f>
        <v>0.27459512180876111</v>
      </c>
      <c r="BP7">
        <f>SUM(BP32*BZ32+BZ205*BP205+BP206*BZ206+BZ236*BP236+BP240*BZ240+BZ241*BP241+BP282*BZ282+BZ654*BP654+BP888*BZ888+BZ1212*BP1212)</f>
        <v>0.2733792676527893</v>
      </c>
      <c r="BQ7">
        <f t="shared" ref="BQ7:CB7" si="10">SUBTOTAL(9,BQ10:BQ5000)</f>
        <v>165</v>
      </c>
      <c r="BR7">
        <f t="shared" si="10"/>
        <v>165</v>
      </c>
      <c r="BS7">
        <f t="shared" si="10"/>
        <v>165.27655719139301</v>
      </c>
      <c r="BT7">
        <f t="shared" si="10"/>
        <v>165.27655719139301</v>
      </c>
      <c r="BU7">
        <f t="shared" si="10"/>
        <v>165.55357792145324</v>
      </c>
      <c r="BV7">
        <f t="shared" si="10"/>
        <v>164.55357792145324</v>
      </c>
      <c r="BW7">
        <f t="shared" si="10"/>
        <v>164.82938686292977</v>
      </c>
      <c r="BX7">
        <f t="shared" si="10"/>
        <v>163.82938686292977</v>
      </c>
      <c r="BY7">
        <f t="shared" si="10"/>
        <v>164.10398198473857</v>
      </c>
      <c r="BZ7">
        <f t="shared" si="10"/>
        <v>163.10398198473857</v>
      </c>
      <c r="CA7">
        <f t="shared" si="10"/>
        <v>163.3773612523913</v>
      </c>
      <c r="CB7">
        <f t="shared" si="10"/>
        <v>162.3773612523913</v>
      </c>
      <c r="CM7"/>
      <c r="EG7">
        <f>SUBTOTAL(9,EG10:EG1214)</f>
        <v>162.79279227982767</v>
      </c>
      <c r="EH7">
        <f t="shared" ref="EH7:EK7" si="11">SUBTOTAL(9,EH10:EH1214)</f>
        <v>163.91036346989026</v>
      </c>
      <c r="EI7">
        <f t="shared" si="11"/>
        <v>164.99323606997811</v>
      </c>
      <c r="EJ7">
        <f t="shared" si="11"/>
        <v>166.01984025816535</v>
      </c>
      <c r="EK7">
        <f t="shared" si="11"/>
        <v>166.34280364810897</v>
      </c>
      <c r="EM7">
        <f>EM32*BF32+BF205*EM205+BF206*EM206+BF236*EM236+BF240*EM240+BF241*EM241+BF282*EM282+BF654*EM654+BF888*EM888+BF1212*EM1212</f>
        <v>55300</v>
      </c>
      <c r="EN7">
        <f>EN32*BF32+BF205*EN205+BF206*EN206+BF236*EN236+BF240*EN240+BF241*EN241+BF282*EN282+BF654*EN654+BF888*EN888+BF1212*EN1212</f>
        <v>316000</v>
      </c>
      <c r="EO7">
        <f>EO32*BF32+BF205*EO205+BF206*EO206+BF236*EO236+BF240*EO240+BF241*EO241+BF282*EO282+BF654*EO654+BF888*EO888+BF1212*EO1212</f>
        <v>316000</v>
      </c>
      <c r="EP7">
        <f>EP32*BF32+BF205*EP205+BF206*EP206+BF236*EP236+BF240*EP240+BF241*EP241+BF282*EP282+BF654*EP654+BF888*EP888+BF1212*EP1212</f>
        <v>316000</v>
      </c>
      <c r="EQ7">
        <f>EQ32*BF32+BF205*EQ205+BF206*EQ206+BF236*EQ236+BF240*EQ240+BF241*EQ241+BF282*EQ282+BF654*EQ654+BF888*EQ888+BF1212*EQ1212</f>
        <v>316000</v>
      </c>
      <c r="ER7">
        <f>ER32*BF32+BF205*ER205+BF206*ER206+BF236*ER236+BF240*ER240+BF241*ER241+BF282*ER282+BF654*ER654+BF888*ER888+BF1212*ER1212</f>
        <v>0</v>
      </c>
      <c r="ET7">
        <f t="shared" ref="ET7:EX7" si="12">ET32*$A$32+$A$205*ET205+$A$206*ET206+$A$236*ET236+$A$240*ET240+$A$241*ET241+$A$282*ET282+$A$654*ET654+$A$888*ET888+$A$1212*ET1212</f>
        <v>1.7619106942640019</v>
      </c>
      <c r="EU7">
        <f t="shared" si="12"/>
        <v>3.0067005997615195</v>
      </c>
      <c r="EV7">
        <f t="shared" si="12"/>
        <v>3.8876559468935192</v>
      </c>
      <c r="EW7">
        <f t="shared" si="12"/>
        <v>4.5095223264339976</v>
      </c>
      <c r="EX7">
        <f t="shared" si="12"/>
        <v>4.95</v>
      </c>
      <c r="EZ7">
        <f>EZ32*BF32+BF205*EZ205+BF206*EZ206+BF236*EZ236+BF240*EZ240+BF241*EZ241+BF282*EZ282+BF654*EZ654+BF888*EZ888+BF1212*EZ1212</f>
        <v>1.6871629678406805</v>
      </c>
      <c r="FA7">
        <f>FA32*BF32+BF205*FA205+BF206*FA206+BF236*FA236+BF240*FA240+BF241*FA241+BF282*FA282+BF654*FA654+BF888*FA888+BF1212*FA1212</f>
        <v>2.8791436046201215</v>
      </c>
      <c r="FB7">
        <f>FB32*BF32+BF205*FB205+BF206*FB206+BF236*FB236+BF240*FB240+BF241*FB241+BF282*FB282+BF654*FB654+BF888*FB888+BF1212*FB1212</f>
        <v>3.7227250885404612</v>
      </c>
      <c r="FC7">
        <f>FC32*BF32+BF205*FC205+BF206*FC206+BF236*FC236+BF240*FC240+BF241*FC241+BF282*FC282+BF654*FC654+BF888*FC888+BF1212*FC1212</f>
        <v>4.3182092580398281</v>
      </c>
      <c r="FD7">
        <f>FD32*BF32+BF205*FD205+BF206*FD206+BF236*FD236+BF240*FD240+BF241*FD241+BF282*FD282+BF654*FD654+BF888*FD888+BF1212*FD1212</f>
        <v>4.3182092580398281</v>
      </c>
      <c r="FF7">
        <f t="shared" ref="FF7:FJ7" si="13">SUBTOTAL(9,FF10:FF5000)</f>
        <v>161.05445069396751</v>
      </c>
      <c r="FG7">
        <f t="shared" si="13"/>
        <v>160.92351869321118</v>
      </c>
      <c r="FH7">
        <f t="shared" si="13"/>
        <v>161.10573949176805</v>
      </c>
      <c r="FI7">
        <f t="shared" si="13"/>
        <v>161.48244525043683</v>
      </c>
      <c r="FJ7">
        <f t="shared" si="13"/>
        <v>161.79658190936487</v>
      </c>
      <c r="FO7" s="46"/>
      <c r="FQ7" s="42"/>
      <c r="FR7">
        <f>SUM(FR32:FR1212)</f>
        <v>3.6600000000000001E-2</v>
      </c>
      <c r="FS7" s="42" t="e">
        <f>SUBTOTAL(1,FS10:FS5000)</f>
        <v>#DIV/0!</v>
      </c>
      <c r="FT7" s="42" t="e">
        <f t="shared" ref="FT7:HZ7" si="14">SUBTOTAL(1,FT10:FT5000)</f>
        <v>#DIV/0!</v>
      </c>
      <c r="FU7" s="42" t="e">
        <f t="shared" si="14"/>
        <v>#DIV/0!</v>
      </c>
      <c r="FV7" s="42" t="e">
        <f t="shared" si="14"/>
        <v>#DIV/0!</v>
      </c>
      <c r="FW7" s="42" t="e">
        <f t="shared" si="14"/>
        <v>#DIV/0!</v>
      </c>
      <c r="FX7" s="42" t="e">
        <f t="shared" si="14"/>
        <v>#DIV/0!</v>
      </c>
      <c r="FY7" s="42" t="e">
        <f t="shared" si="14"/>
        <v>#DIV/0!</v>
      </c>
      <c r="FZ7" s="42" t="e">
        <f t="shared" si="14"/>
        <v>#DIV/0!</v>
      </c>
      <c r="GA7" s="42" t="e">
        <f t="shared" si="14"/>
        <v>#DIV/0!</v>
      </c>
      <c r="GB7" s="42" t="e">
        <f t="shared" si="14"/>
        <v>#DIV/0!</v>
      </c>
      <c r="GC7" s="42" t="e">
        <f t="shared" si="14"/>
        <v>#DIV/0!</v>
      </c>
      <c r="GD7" s="42" t="e">
        <f t="shared" si="14"/>
        <v>#DIV/0!</v>
      </c>
      <c r="GE7" s="42" t="e">
        <f t="shared" si="14"/>
        <v>#DIV/0!</v>
      </c>
      <c r="GF7" s="42" t="e">
        <f t="shared" si="14"/>
        <v>#DIV/0!</v>
      </c>
      <c r="GG7" s="42" t="e">
        <f t="shared" si="14"/>
        <v>#DIV/0!</v>
      </c>
      <c r="GH7" s="42" t="e">
        <f t="shared" si="14"/>
        <v>#DIV/0!</v>
      </c>
      <c r="GI7" s="42" t="e">
        <f t="shared" si="14"/>
        <v>#DIV/0!</v>
      </c>
      <c r="GJ7" s="42" t="e">
        <f t="shared" si="14"/>
        <v>#DIV/0!</v>
      </c>
      <c r="GK7" s="42" t="e">
        <f t="shared" si="14"/>
        <v>#DIV/0!</v>
      </c>
      <c r="GL7" s="42" t="e">
        <f t="shared" si="14"/>
        <v>#DIV/0!</v>
      </c>
      <c r="GM7" s="196">
        <f>(GM32*$BF$32+GM205*$BF$205+GM206*$BF$206+$BF$236*GM236+GM240*$BF$240+$BF$241*GM241+GM282*$BF$282+$BF$654*GM654+GM888*$BF$888*$BF$1212*GM1212)</f>
        <v>8.1380857157754111E-4</v>
      </c>
      <c r="GN7" s="196">
        <f t="shared" ref="GN7:HF7" si="15">(GN32*$BF$32+GN205*$BF$205+GN206*$BF$206+$BF$236*GN236+GN240*$BF$240+$BF$241*GN241+GN282*$BF$282+$BF$654*GN654+GN888*$BF$888*$BF$1212*GN1212)</f>
        <v>1.6276171431550822E-3</v>
      </c>
      <c r="GO7" s="196">
        <f t="shared" si="15"/>
        <v>2.4414257147326235E-3</v>
      </c>
      <c r="GP7" s="196">
        <f t="shared" si="15"/>
        <v>3.2552342863101645E-3</v>
      </c>
      <c r="GQ7" s="196">
        <f t="shared" si="15"/>
        <v>4.4061638007354782E-3</v>
      </c>
      <c r="GR7" s="196">
        <f t="shared" si="15"/>
        <v>5.5570933151607924E-3</v>
      </c>
      <c r="GS7" s="196">
        <f t="shared" si="15"/>
        <v>6.7080228295861057E-3</v>
      </c>
      <c r="GT7" s="196">
        <f t="shared" si="15"/>
        <v>7.858952344011419E-3</v>
      </c>
      <c r="GU7" s="196">
        <f t="shared" si="15"/>
        <v>9.4866554592631051E-3</v>
      </c>
      <c r="GV7" s="196">
        <f t="shared" si="15"/>
        <v>1.1114358574514791E-2</v>
      </c>
      <c r="GW7" s="196">
        <f t="shared" si="15"/>
        <v>1.2742061689766477E-2</v>
      </c>
      <c r="GX7" s="196">
        <f t="shared" si="15"/>
        <v>1.4369764805018163E-2</v>
      </c>
      <c r="GY7" s="196">
        <f t="shared" si="15"/>
        <v>1.6671745419984806E-2</v>
      </c>
      <c r="GZ7" s="196">
        <f t="shared" si="15"/>
        <v>1.8973726034951448E-2</v>
      </c>
      <c r="HA7" s="196">
        <f t="shared" si="15"/>
        <v>2.127570664991809E-2</v>
      </c>
      <c r="HB7" s="196">
        <f t="shared" si="15"/>
        <v>2.3577687264884732E-2</v>
      </c>
      <c r="HC7" s="196">
        <f t="shared" si="15"/>
        <v>2.6833265448663546E-2</v>
      </c>
      <c r="HD7" s="196">
        <f t="shared" si="15"/>
        <v>3.0088843632442359E-2</v>
      </c>
      <c r="HE7" s="196">
        <f t="shared" si="15"/>
        <v>3.3344421816221173E-2</v>
      </c>
      <c r="HF7" s="196">
        <f t="shared" si="15"/>
        <v>3.6599999999999987E-2</v>
      </c>
      <c r="HG7" s="42" t="e">
        <f t="shared" si="14"/>
        <v>#DIV/0!</v>
      </c>
      <c r="HH7" s="42" t="e">
        <f t="shared" si="14"/>
        <v>#DIV/0!</v>
      </c>
      <c r="HI7" s="42" t="e">
        <f t="shared" si="14"/>
        <v>#DIV/0!</v>
      </c>
      <c r="HJ7" s="42" t="e">
        <f t="shared" si="14"/>
        <v>#DIV/0!</v>
      </c>
      <c r="HK7" s="42" t="e">
        <f t="shared" si="14"/>
        <v>#DIV/0!</v>
      </c>
      <c r="HL7" s="42" t="e">
        <f t="shared" si="14"/>
        <v>#DIV/0!</v>
      </c>
      <c r="HM7" s="42" t="e">
        <f t="shared" si="14"/>
        <v>#DIV/0!</v>
      </c>
      <c r="HN7" s="42" t="e">
        <f t="shared" si="14"/>
        <v>#DIV/0!</v>
      </c>
      <c r="HO7" s="42" t="e">
        <f t="shared" si="14"/>
        <v>#DIV/0!</v>
      </c>
      <c r="HP7" s="42" t="e">
        <f t="shared" si="14"/>
        <v>#DIV/0!</v>
      </c>
      <c r="HQ7" s="42" t="e">
        <f t="shared" si="14"/>
        <v>#DIV/0!</v>
      </c>
      <c r="HR7" s="42" t="e">
        <f t="shared" si="14"/>
        <v>#DIV/0!</v>
      </c>
      <c r="HS7" s="42" t="e">
        <f t="shared" si="14"/>
        <v>#DIV/0!</v>
      </c>
      <c r="HT7" s="42" t="e">
        <f t="shared" si="14"/>
        <v>#DIV/0!</v>
      </c>
      <c r="HU7" s="42" t="e">
        <f t="shared" si="14"/>
        <v>#DIV/0!</v>
      </c>
      <c r="HV7" s="42" t="e">
        <f t="shared" si="14"/>
        <v>#DIV/0!</v>
      </c>
      <c r="HW7" s="42" t="e">
        <f t="shared" si="14"/>
        <v>#DIV/0!</v>
      </c>
      <c r="HX7" s="42" t="e">
        <f t="shared" si="14"/>
        <v>#DIV/0!</v>
      </c>
      <c r="HY7" s="42" t="e">
        <f t="shared" si="14"/>
        <v>#DIV/0!</v>
      </c>
      <c r="HZ7" s="42" t="e">
        <f t="shared" si="14"/>
        <v>#DIV/0!</v>
      </c>
      <c r="IA7">
        <f t="shared" ref="IA7:IL7" si="16">SUBTOTAL(9,IA10:IA5000)</f>
        <v>162.78953704554135</v>
      </c>
      <c r="IB7">
        <f t="shared" si="16"/>
        <v>163.90250451754625</v>
      </c>
      <c r="IC7">
        <f t="shared" si="16"/>
        <v>164.97886630517306</v>
      </c>
      <c r="ID7">
        <f t="shared" si="16"/>
        <v>165.99626257090046</v>
      </c>
      <c r="IE7">
        <f t="shared" si="16"/>
        <v>166.306203648109</v>
      </c>
      <c r="IH7">
        <f t="shared" si="16"/>
        <v>161.05123021987575</v>
      </c>
      <c r="II7">
        <f t="shared" si="16"/>
        <v>160.91580295005943</v>
      </c>
      <c r="IJ7">
        <f t="shared" si="16"/>
        <v>161.09170830091213</v>
      </c>
      <c r="IK7">
        <f t="shared" si="16"/>
        <v>161.45951195169999</v>
      </c>
      <c r="IL7">
        <f t="shared" si="16"/>
        <v>161.76098220340819</v>
      </c>
      <c r="IN7" s="45">
        <f>SUBTOTAL(1,IN10:IN5000)</f>
        <v>1.0839270336490887E-2</v>
      </c>
      <c r="IO7" s="45">
        <f t="shared" ref="IO7:IR7" si="17">SUBTOTAL(1,IO10:IO5000)</f>
        <v>1.8608215034929078E-2</v>
      </c>
      <c r="IP7" s="45">
        <f t="shared" si="17"/>
        <v>2.4263110736090509E-2</v>
      </c>
      <c r="IQ7" s="45">
        <f t="shared" si="17"/>
        <v>2.8477103278866413E-2</v>
      </c>
      <c r="IR7" s="45">
        <f t="shared" si="17"/>
        <v>2.9110423639858267E-2</v>
      </c>
      <c r="JT7" s="7"/>
      <c r="LC7" s="7"/>
    </row>
    <row r="8" spans="1:328" ht="118.5" customHeight="1" thickBot="1" x14ac:dyDescent="0.3">
      <c r="A8" t="s">
        <v>89</v>
      </c>
      <c r="B8" s="47" t="s">
        <v>90</v>
      </c>
      <c r="C8" s="48" t="s">
        <v>91</v>
      </c>
      <c r="D8" s="48" t="s">
        <v>92</v>
      </c>
      <c r="E8" s="48" t="s">
        <v>93</v>
      </c>
      <c r="F8" s="49" t="s">
        <v>94</v>
      </c>
      <c r="G8" s="48" t="s">
        <v>95</v>
      </c>
      <c r="H8" s="301" t="s">
        <v>96</v>
      </c>
      <c r="I8" s="302"/>
      <c r="J8" s="303"/>
      <c r="K8" s="304" t="s">
        <v>97</v>
      </c>
      <c r="L8" s="305"/>
      <c r="M8" s="306"/>
      <c r="N8" s="304" t="s">
        <v>98</v>
      </c>
      <c r="O8" s="305"/>
      <c r="P8" s="305"/>
      <c r="Q8" s="305"/>
      <c r="R8" s="305"/>
      <c r="S8" s="305"/>
      <c r="T8" s="305"/>
      <c r="U8" s="305"/>
      <c r="V8" s="305"/>
      <c r="W8" s="305"/>
      <c r="X8" s="306"/>
      <c r="Y8" s="304" t="s">
        <v>99</v>
      </c>
      <c r="Z8" s="305"/>
      <c r="AA8" s="306"/>
      <c r="AB8" s="304" t="s">
        <v>100</v>
      </c>
      <c r="AC8" s="305"/>
      <c r="AD8" s="305"/>
      <c r="AE8" s="305"/>
      <c r="AF8" s="305"/>
      <c r="AG8" s="305"/>
      <c r="AH8" s="305"/>
      <c r="AI8" s="305"/>
      <c r="AJ8" s="305"/>
      <c r="AK8" s="305"/>
      <c r="AL8" s="305"/>
      <c r="AM8" s="306"/>
      <c r="AN8" s="304" t="s">
        <v>101</v>
      </c>
      <c r="AO8" s="305"/>
      <c r="AP8" s="305"/>
      <c r="AQ8" s="305"/>
      <c r="AR8" s="305"/>
      <c r="AS8" s="306"/>
      <c r="AT8" s="50" t="s">
        <v>102</v>
      </c>
      <c r="AY8" t="s">
        <v>103</v>
      </c>
      <c r="AZ8" t="s">
        <v>104</v>
      </c>
      <c r="BB8" s="51"/>
      <c r="BC8" s="52" t="s">
        <v>105</v>
      </c>
      <c r="BD8" s="52" t="s">
        <v>106</v>
      </c>
      <c r="BE8" s="52" t="s">
        <v>697</v>
      </c>
      <c r="BF8" s="53" t="s">
        <v>107</v>
      </c>
      <c r="BG8" s="54"/>
      <c r="BH8" s="55" t="s">
        <v>108</v>
      </c>
      <c r="BI8" s="53" t="s">
        <v>109</v>
      </c>
      <c r="BJ8" s="54"/>
      <c r="BK8" s="56" t="s">
        <v>110</v>
      </c>
      <c r="BL8" s="57" t="s">
        <v>110</v>
      </c>
      <c r="BM8" s="57" t="s">
        <v>110</v>
      </c>
      <c r="BN8" s="57" t="s">
        <v>110</v>
      </c>
      <c r="BO8" s="57" t="s">
        <v>110</v>
      </c>
      <c r="BP8" s="58" t="s">
        <v>110</v>
      </c>
      <c r="BQ8" s="59" t="s">
        <v>111</v>
      </c>
      <c r="BR8" s="60"/>
      <c r="BS8" s="61"/>
      <c r="BT8" s="62" t="s">
        <v>112</v>
      </c>
      <c r="BU8" s="62"/>
      <c r="BV8" s="62" t="s">
        <v>112</v>
      </c>
      <c r="BW8" s="62"/>
      <c r="BX8" s="62" t="s">
        <v>112</v>
      </c>
      <c r="BY8" s="62"/>
      <c r="BZ8" s="62" t="s">
        <v>112</v>
      </c>
      <c r="CA8" s="62"/>
      <c r="CB8" s="63" t="s">
        <v>112</v>
      </c>
      <c r="CC8" s="64"/>
      <c r="CD8" s="275" t="s">
        <v>113</v>
      </c>
      <c r="CE8" s="273"/>
      <c r="CF8" s="273"/>
      <c r="CG8" s="273"/>
      <c r="CH8" s="273"/>
      <c r="CI8" s="273"/>
      <c r="CJ8" s="273"/>
      <c r="CK8" s="274"/>
      <c r="CL8" s="272" t="s">
        <v>114</v>
      </c>
      <c r="CM8" s="273"/>
      <c r="CN8" s="273"/>
      <c r="CO8" s="273"/>
      <c r="CP8" s="273"/>
      <c r="CQ8" s="273"/>
      <c r="CR8" s="273"/>
      <c r="CS8" s="274"/>
      <c r="CT8" s="272" t="s">
        <v>114</v>
      </c>
      <c r="CU8" s="299"/>
      <c r="CV8" s="273"/>
      <c r="CW8" s="273"/>
      <c r="CX8" s="273"/>
      <c r="CY8" s="273"/>
      <c r="CZ8" s="273"/>
      <c r="DA8" s="274"/>
      <c r="DB8" s="272" t="s">
        <v>114</v>
      </c>
      <c r="DC8" s="299"/>
      <c r="DD8" s="273"/>
      <c r="DE8" s="273"/>
      <c r="DF8" s="273"/>
      <c r="DG8" s="273"/>
      <c r="DH8" s="273"/>
      <c r="DI8" s="274"/>
      <c r="DJ8" s="272" t="s">
        <v>114</v>
      </c>
      <c r="DK8" s="299"/>
      <c r="DL8" s="273"/>
      <c r="DM8" s="273"/>
      <c r="DN8" s="273"/>
      <c r="DO8" s="273"/>
      <c r="DP8" s="273"/>
      <c r="DQ8" s="274"/>
      <c r="DR8" s="65"/>
      <c r="DS8" s="292" t="s">
        <v>115</v>
      </c>
      <c r="DT8" s="292"/>
      <c r="DU8" s="292"/>
      <c r="DV8" s="292"/>
      <c r="DW8" s="292"/>
      <c r="DX8" s="293"/>
      <c r="DZ8" s="283" t="s">
        <v>116</v>
      </c>
      <c r="EA8" s="294"/>
      <c r="EB8" s="294"/>
      <c r="EC8" s="294"/>
      <c r="ED8" s="294"/>
      <c r="EE8" s="295"/>
      <c r="EF8" s="129"/>
      <c r="EG8" s="283" t="s">
        <v>707</v>
      </c>
      <c r="EH8" s="284"/>
      <c r="EI8" s="284"/>
      <c r="EJ8" s="284"/>
      <c r="EK8" s="285"/>
      <c r="EM8" s="275" t="s">
        <v>117</v>
      </c>
      <c r="EN8" s="273"/>
      <c r="EO8" s="273"/>
      <c r="EP8" s="273"/>
      <c r="EQ8" s="273"/>
      <c r="ER8" s="274"/>
      <c r="ES8" s="65"/>
      <c r="ET8" s="275" t="s">
        <v>118</v>
      </c>
      <c r="EU8" s="276"/>
      <c r="EV8" s="276"/>
      <c r="EW8" s="276"/>
      <c r="EX8" s="277"/>
      <c r="EY8" s="66"/>
      <c r="EZ8" s="296" t="s">
        <v>119</v>
      </c>
      <c r="FA8" s="297"/>
      <c r="FB8" s="297"/>
      <c r="FC8" s="297"/>
      <c r="FD8" s="298"/>
      <c r="FE8" s="67"/>
      <c r="FF8" s="275" t="s">
        <v>120</v>
      </c>
      <c r="FG8" s="276"/>
      <c r="FH8" s="276"/>
      <c r="FI8" s="276"/>
      <c r="FJ8" s="277"/>
      <c r="FK8" s="66"/>
      <c r="FL8" s="290" t="s">
        <v>121</v>
      </c>
      <c r="FM8" s="291"/>
      <c r="FN8" s="307"/>
      <c r="FO8" s="290" t="s">
        <v>122</v>
      </c>
      <c r="FP8" s="291"/>
      <c r="FQ8" s="68"/>
      <c r="FR8" s="69"/>
      <c r="FS8" s="286">
        <v>2014</v>
      </c>
      <c r="FT8" s="287"/>
      <c r="FU8" s="287"/>
      <c r="FV8" s="288"/>
      <c r="FW8" s="286">
        <v>2015</v>
      </c>
      <c r="FX8" s="287"/>
      <c r="FY8" s="287"/>
      <c r="FZ8" s="288"/>
      <c r="GA8" s="286">
        <v>2016</v>
      </c>
      <c r="GB8" s="287"/>
      <c r="GC8" s="287"/>
      <c r="GD8" s="288"/>
      <c r="GE8" s="286">
        <v>2017</v>
      </c>
      <c r="GF8" s="287"/>
      <c r="GG8" s="287"/>
      <c r="GH8" s="288"/>
      <c r="GI8" s="286">
        <v>2018</v>
      </c>
      <c r="GJ8" s="287"/>
      <c r="GK8" s="287"/>
      <c r="GL8" s="288"/>
      <c r="GM8" s="289" t="s">
        <v>123</v>
      </c>
      <c r="GN8" s="287"/>
      <c r="GO8" s="287"/>
      <c r="GP8" s="288"/>
      <c r="GQ8" s="286" t="s">
        <v>124</v>
      </c>
      <c r="GR8" s="287"/>
      <c r="GS8" s="287"/>
      <c r="GT8" s="288"/>
      <c r="GU8" s="286" t="s">
        <v>125</v>
      </c>
      <c r="GV8" s="287"/>
      <c r="GW8" s="287"/>
      <c r="GX8" s="288"/>
      <c r="GY8" s="286" t="s">
        <v>126</v>
      </c>
      <c r="GZ8" s="287"/>
      <c r="HA8" s="287"/>
      <c r="HB8" s="288"/>
      <c r="HC8" s="286" t="s">
        <v>127</v>
      </c>
      <c r="HD8" s="287"/>
      <c r="HE8" s="287"/>
      <c r="HF8" s="288"/>
      <c r="HG8" s="286" t="s">
        <v>128</v>
      </c>
      <c r="HH8" s="287"/>
      <c r="HI8" s="287"/>
      <c r="HJ8" s="288"/>
      <c r="HK8" s="286" t="s">
        <v>129</v>
      </c>
      <c r="HL8" s="287"/>
      <c r="HM8" s="287"/>
      <c r="HN8" s="288"/>
      <c r="HO8" s="286" t="s">
        <v>130</v>
      </c>
      <c r="HP8" s="287"/>
      <c r="HQ8" s="287"/>
      <c r="HR8" s="288"/>
      <c r="HS8" s="286" t="s">
        <v>131</v>
      </c>
      <c r="HT8" s="287"/>
      <c r="HU8" s="287"/>
      <c r="HV8" s="288"/>
      <c r="HW8" s="286" t="s">
        <v>132</v>
      </c>
      <c r="HX8" s="287"/>
      <c r="HY8" s="287"/>
      <c r="HZ8" s="288"/>
      <c r="IA8" s="275" t="s">
        <v>133</v>
      </c>
      <c r="IB8" s="273"/>
      <c r="IC8" s="273"/>
      <c r="ID8" s="273"/>
      <c r="IE8" s="274"/>
      <c r="IH8" s="275" t="s">
        <v>134</v>
      </c>
      <c r="II8" s="273"/>
      <c r="IJ8" s="273"/>
      <c r="IK8" s="273"/>
      <c r="IL8" s="274"/>
      <c r="IN8" s="272" t="s">
        <v>135</v>
      </c>
      <c r="IO8" s="273"/>
      <c r="IP8" s="273"/>
      <c r="IQ8" s="273"/>
      <c r="IR8" s="274"/>
      <c r="IT8" s="275" t="s">
        <v>136</v>
      </c>
      <c r="IU8" s="276"/>
      <c r="IV8" s="276"/>
      <c r="IW8" s="276"/>
      <c r="IX8" s="277"/>
      <c r="IZ8" s="272" t="s">
        <v>743</v>
      </c>
      <c r="JA8" s="273"/>
      <c r="JB8" s="273"/>
      <c r="JC8" s="273"/>
      <c r="JD8" s="273"/>
      <c r="JE8" s="274"/>
      <c r="JG8" s="272" t="s">
        <v>13</v>
      </c>
      <c r="JH8" s="273"/>
      <c r="JI8" s="273"/>
      <c r="JJ8" s="273"/>
      <c r="JK8" s="273"/>
      <c r="JL8" s="274"/>
      <c r="JN8" s="272" t="s">
        <v>14</v>
      </c>
      <c r="JO8" s="273"/>
      <c r="JP8" s="273"/>
      <c r="JQ8" s="273"/>
      <c r="JR8" s="273"/>
      <c r="JS8" s="274"/>
      <c r="JT8" s="7"/>
      <c r="JU8" s="272" t="s">
        <v>18</v>
      </c>
      <c r="JV8" s="273"/>
      <c r="JW8" s="273"/>
      <c r="JX8" s="273"/>
      <c r="JY8" s="273"/>
      <c r="JZ8" s="274"/>
      <c r="KB8" s="272" t="s">
        <v>723</v>
      </c>
      <c r="KC8" s="273"/>
      <c r="KD8" s="273"/>
      <c r="KE8" s="273"/>
      <c r="KF8" s="273"/>
      <c r="KG8" s="274"/>
      <c r="KI8" s="272" t="s">
        <v>137</v>
      </c>
      <c r="KJ8" s="273"/>
      <c r="KK8" s="273"/>
      <c r="KL8" s="273"/>
      <c r="KM8" s="273"/>
      <c r="KN8" s="274"/>
      <c r="LC8" s="7"/>
    </row>
    <row r="9" spans="1:328" ht="120.75" thickBot="1" x14ac:dyDescent="0.3">
      <c r="A9" t="s">
        <v>138</v>
      </c>
      <c r="B9" s="70" t="s">
        <v>139</v>
      </c>
      <c r="C9" s="71" t="s">
        <v>140</v>
      </c>
      <c r="D9" s="72" t="s">
        <v>141</v>
      </c>
      <c r="E9" s="73" t="s">
        <v>142</v>
      </c>
      <c r="F9" s="73" t="s">
        <v>143</v>
      </c>
      <c r="G9" s="74" t="s">
        <v>144</v>
      </c>
      <c r="H9" s="75" t="s">
        <v>145</v>
      </c>
      <c r="I9" s="76" t="s">
        <v>146</v>
      </c>
      <c r="J9" s="77" t="s">
        <v>147</v>
      </c>
      <c r="K9" s="78" t="s">
        <v>148</v>
      </c>
      <c r="L9" s="79" t="s">
        <v>149</v>
      </c>
      <c r="M9" s="80" t="s">
        <v>150</v>
      </c>
      <c r="N9" s="81" t="s">
        <v>151</v>
      </c>
      <c r="O9" s="82" t="s">
        <v>152</v>
      </c>
      <c r="P9" s="82" t="s">
        <v>153</v>
      </c>
      <c r="Q9" s="82" t="s">
        <v>154</v>
      </c>
      <c r="R9" s="82" t="s">
        <v>155</v>
      </c>
      <c r="S9" s="82" t="s">
        <v>156</v>
      </c>
      <c r="T9" s="82" t="s">
        <v>157</v>
      </c>
      <c r="U9" s="82" t="s">
        <v>158</v>
      </c>
      <c r="V9" s="82" t="s">
        <v>159</v>
      </c>
      <c r="W9" s="82" t="s">
        <v>160</v>
      </c>
      <c r="X9" s="83" t="s">
        <v>161</v>
      </c>
      <c r="Y9" s="84" t="s">
        <v>162</v>
      </c>
      <c r="Z9" s="85" t="s">
        <v>163</v>
      </c>
      <c r="AA9" s="86" t="s">
        <v>161</v>
      </c>
      <c r="AB9" s="87" t="s">
        <v>164</v>
      </c>
      <c r="AC9" s="88" t="s">
        <v>165</v>
      </c>
      <c r="AD9" s="88" t="s">
        <v>166</v>
      </c>
      <c r="AE9" s="88" t="s">
        <v>167</v>
      </c>
      <c r="AF9" s="88" t="s">
        <v>168</v>
      </c>
      <c r="AG9" s="88" t="s">
        <v>169</v>
      </c>
      <c r="AH9" s="88" t="s">
        <v>170</v>
      </c>
      <c r="AI9" s="88" t="s">
        <v>171</v>
      </c>
      <c r="AJ9" s="88" t="s">
        <v>172</v>
      </c>
      <c r="AK9" s="88" t="s">
        <v>173</v>
      </c>
      <c r="AL9" s="88" t="s">
        <v>174</v>
      </c>
      <c r="AM9" s="89" t="s">
        <v>175</v>
      </c>
      <c r="AN9" s="90">
        <v>2018</v>
      </c>
      <c r="AO9" s="91">
        <v>2019</v>
      </c>
      <c r="AP9" s="91">
        <v>2020</v>
      </c>
      <c r="AQ9" s="91">
        <v>2021</v>
      </c>
      <c r="AR9" s="91">
        <v>2022</v>
      </c>
      <c r="AS9" s="92">
        <v>2023</v>
      </c>
      <c r="AT9" s="93" t="s">
        <v>176</v>
      </c>
      <c r="AU9" s="94" t="s">
        <v>13</v>
      </c>
      <c r="AV9" s="94" t="s">
        <v>15</v>
      </c>
      <c r="AW9" s="94" t="s">
        <v>18</v>
      </c>
      <c r="AX9" s="94" t="s">
        <v>14</v>
      </c>
      <c r="AY9" s="95" t="s">
        <v>177</v>
      </c>
      <c r="AZ9" s="95" t="s">
        <v>178</v>
      </c>
      <c r="BB9" s="96" t="s">
        <v>179</v>
      </c>
      <c r="BC9" s="97" t="s">
        <v>180</v>
      </c>
      <c r="BD9" s="98" t="s">
        <v>65</v>
      </c>
      <c r="BE9" s="98" t="s">
        <v>63</v>
      </c>
      <c r="BF9" s="99" t="s">
        <v>181</v>
      </c>
      <c r="BG9" s="54"/>
      <c r="BH9" s="96" t="s">
        <v>182</v>
      </c>
      <c r="BI9" s="99" t="s">
        <v>183</v>
      </c>
      <c r="BJ9" s="54"/>
      <c r="BK9" s="246" t="s">
        <v>184</v>
      </c>
      <c r="BL9" s="247" t="s">
        <v>185</v>
      </c>
      <c r="BM9" s="247" t="s">
        <v>186</v>
      </c>
      <c r="BN9" s="247" t="s">
        <v>187</v>
      </c>
      <c r="BO9" s="247" t="s">
        <v>188</v>
      </c>
      <c r="BP9" s="248" t="s">
        <v>189</v>
      </c>
      <c r="BQ9" s="100" t="s">
        <v>190</v>
      </c>
      <c r="BR9" s="101" t="s">
        <v>191</v>
      </c>
      <c r="BS9" s="102" t="s">
        <v>192</v>
      </c>
      <c r="BT9" s="101" t="s">
        <v>193</v>
      </c>
      <c r="BU9" s="102"/>
      <c r="BV9" s="101" t="s">
        <v>194</v>
      </c>
      <c r="BW9" s="102"/>
      <c r="BX9" s="101" t="s">
        <v>195</v>
      </c>
      <c r="BY9" s="102"/>
      <c r="BZ9" s="103" t="s">
        <v>196</v>
      </c>
      <c r="CA9" s="102"/>
      <c r="CB9" s="104" t="s">
        <v>197</v>
      </c>
      <c r="CC9" s="64"/>
      <c r="CD9" s="105" t="s">
        <v>77</v>
      </c>
      <c r="CE9" s="105" t="s">
        <v>198</v>
      </c>
      <c r="CF9" s="105" t="s">
        <v>199</v>
      </c>
      <c r="CG9" s="105" t="s">
        <v>200</v>
      </c>
      <c r="CH9" s="105" t="s">
        <v>201</v>
      </c>
      <c r="CI9" s="105" t="s">
        <v>202</v>
      </c>
      <c r="CJ9" s="105" t="s">
        <v>203</v>
      </c>
      <c r="CK9" s="105" t="s">
        <v>204</v>
      </c>
      <c r="CL9" s="106" t="s">
        <v>205</v>
      </c>
      <c r="CM9" s="107" t="s">
        <v>206</v>
      </c>
      <c r="CN9" s="106" t="s">
        <v>207</v>
      </c>
      <c r="CO9" s="106" t="s">
        <v>208</v>
      </c>
      <c r="CP9" s="106" t="s">
        <v>209</v>
      </c>
      <c r="CQ9" s="106" t="s">
        <v>210</v>
      </c>
      <c r="CR9" s="106" t="s">
        <v>211</v>
      </c>
      <c r="CS9" s="106" t="s">
        <v>212</v>
      </c>
      <c r="CT9" s="108" t="s">
        <v>213</v>
      </c>
      <c r="CU9" s="109" t="s">
        <v>214</v>
      </c>
      <c r="CV9" s="108" t="s">
        <v>215</v>
      </c>
      <c r="CW9" s="108" t="s">
        <v>216</v>
      </c>
      <c r="CX9" s="108" t="s">
        <v>217</v>
      </c>
      <c r="CY9" s="108" t="s">
        <v>218</v>
      </c>
      <c r="CZ9" s="108" t="s">
        <v>219</v>
      </c>
      <c r="DA9" s="108" t="s">
        <v>220</v>
      </c>
      <c r="DB9" s="110" t="s">
        <v>221</v>
      </c>
      <c r="DC9" s="111" t="s">
        <v>222</v>
      </c>
      <c r="DD9" s="110" t="s">
        <v>223</v>
      </c>
      <c r="DE9" s="110" t="s">
        <v>224</v>
      </c>
      <c r="DF9" s="110" t="s">
        <v>225</v>
      </c>
      <c r="DG9" s="110" t="s">
        <v>226</v>
      </c>
      <c r="DH9" s="110" t="s">
        <v>227</v>
      </c>
      <c r="DI9" s="110" t="s">
        <v>228</v>
      </c>
      <c r="DJ9" s="112" t="s">
        <v>229</v>
      </c>
      <c r="DK9" s="113" t="s">
        <v>230</v>
      </c>
      <c r="DL9" s="112" t="s">
        <v>231</v>
      </c>
      <c r="DM9" s="112" t="s">
        <v>232</v>
      </c>
      <c r="DN9" s="112" t="s">
        <v>233</v>
      </c>
      <c r="DO9" s="112" t="s">
        <v>234</v>
      </c>
      <c r="DP9" s="112" t="s">
        <v>235</v>
      </c>
      <c r="DQ9" s="112" t="s">
        <v>236</v>
      </c>
      <c r="DR9" s="114"/>
      <c r="DS9" s="115">
        <v>2018</v>
      </c>
      <c r="DT9" s="115">
        <v>2019</v>
      </c>
      <c r="DU9" s="115">
        <v>2020</v>
      </c>
      <c r="DV9" s="115">
        <v>2021</v>
      </c>
      <c r="DW9" s="115">
        <v>2022</v>
      </c>
      <c r="DX9" s="116">
        <v>2023</v>
      </c>
      <c r="DZ9" s="120">
        <v>2018</v>
      </c>
      <c r="EA9" s="115">
        <v>2019</v>
      </c>
      <c r="EB9" s="115">
        <v>2020</v>
      </c>
      <c r="EC9" s="115">
        <v>2021</v>
      </c>
      <c r="ED9" s="115">
        <v>2022</v>
      </c>
      <c r="EE9" s="116">
        <v>2023</v>
      </c>
      <c r="EG9" s="117">
        <v>2019</v>
      </c>
      <c r="EH9" s="118">
        <v>2020</v>
      </c>
      <c r="EI9" s="118">
        <v>2021</v>
      </c>
      <c r="EJ9" s="118">
        <v>2022</v>
      </c>
      <c r="EK9" s="119">
        <v>2023</v>
      </c>
      <c r="EM9" s="120" t="s">
        <v>237</v>
      </c>
      <c r="EN9" s="115" t="s">
        <v>73</v>
      </c>
      <c r="EO9" s="115" t="s">
        <v>74</v>
      </c>
      <c r="EP9" s="115" t="s">
        <v>238</v>
      </c>
      <c r="EQ9" s="115" t="s">
        <v>239</v>
      </c>
      <c r="ER9" s="116" t="s">
        <v>240</v>
      </c>
      <c r="ES9" s="121"/>
      <c r="ET9" s="122">
        <v>2019</v>
      </c>
      <c r="EU9" s="123">
        <v>2020</v>
      </c>
      <c r="EV9" s="123">
        <v>2021</v>
      </c>
      <c r="EW9" s="123">
        <v>2022</v>
      </c>
      <c r="EX9" s="124">
        <v>2023</v>
      </c>
      <c r="EY9" s="45"/>
      <c r="EZ9" s="96">
        <v>2019</v>
      </c>
      <c r="FA9" s="98">
        <v>2020</v>
      </c>
      <c r="FB9" s="98">
        <v>2021</v>
      </c>
      <c r="FC9" s="98">
        <v>2022</v>
      </c>
      <c r="FD9" s="99">
        <v>2023</v>
      </c>
      <c r="FE9" s="125"/>
      <c r="FF9" s="126">
        <v>2019</v>
      </c>
      <c r="FG9" s="127">
        <v>2020</v>
      </c>
      <c r="FH9" s="127">
        <v>2021</v>
      </c>
      <c r="FI9" s="127">
        <v>2022</v>
      </c>
      <c r="FJ9" s="128">
        <v>2023</v>
      </c>
      <c r="FK9" s="129"/>
      <c r="FL9" s="130" t="s">
        <v>241</v>
      </c>
      <c r="FM9" s="130" t="s">
        <v>242</v>
      </c>
      <c r="FN9" s="130" t="s">
        <v>243</v>
      </c>
      <c r="FO9" s="130" t="s">
        <v>244</v>
      </c>
      <c r="FP9" s="131" t="s">
        <v>245</v>
      </c>
      <c r="FQ9" s="132" t="s">
        <v>246</v>
      </c>
      <c r="FR9" s="69"/>
      <c r="FS9" s="133" t="s">
        <v>247</v>
      </c>
      <c r="FT9" s="134" t="s">
        <v>248</v>
      </c>
      <c r="FU9" s="134" t="s">
        <v>249</v>
      </c>
      <c r="FV9" s="135" t="s">
        <v>250</v>
      </c>
      <c r="FW9" s="133" t="s">
        <v>247</v>
      </c>
      <c r="FX9" s="134" t="s">
        <v>248</v>
      </c>
      <c r="FY9" s="134" t="s">
        <v>249</v>
      </c>
      <c r="FZ9" s="135" t="s">
        <v>250</v>
      </c>
      <c r="GA9" s="133" t="s">
        <v>247</v>
      </c>
      <c r="GB9" s="134" t="s">
        <v>248</v>
      </c>
      <c r="GC9" s="134" t="s">
        <v>249</v>
      </c>
      <c r="GD9" s="135" t="s">
        <v>250</v>
      </c>
      <c r="GE9" s="133" t="s">
        <v>247</v>
      </c>
      <c r="GF9" s="134" t="s">
        <v>248</v>
      </c>
      <c r="GG9" s="134" t="s">
        <v>249</v>
      </c>
      <c r="GH9" s="135" t="s">
        <v>250</v>
      </c>
      <c r="GI9" s="133" t="s">
        <v>247</v>
      </c>
      <c r="GJ9" s="134" t="s">
        <v>248</v>
      </c>
      <c r="GK9" s="134" t="s">
        <v>249</v>
      </c>
      <c r="GL9" s="135" t="s">
        <v>250</v>
      </c>
      <c r="GM9" s="134" t="s">
        <v>247</v>
      </c>
      <c r="GN9" s="134" t="s">
        <v>248</v>
      </c>
      <c r="GO9" s="134" t="s">
        <v>249</v>
      </c>
      <c r="GP9" s="135" t="s">
        <v>250</v>
      </c>
      <c r="GQ9" s="133" t="s">
        <v>247</v>
      </c>
      <c r="GR9" s="134" t="s">
        <v>248</v>
      </c>
      <c r="GS9" s="134" t="s">
        <v>249</v>
      </c>
      <c r="GT9" s="135" t="s">
        <v>250</v>
      </c>
      <c r="GU9" s="133" t="s">
        <v>247</v>
      </c>
      <c r="GV9" s="134" t="s">
        <v>248</v>
      </c>
      <c r="GW9" s="134" t="s">
        <v>249</v>
      </c>
      <c r="GX9" s="135" t="s">
        <v>250</v>
      </c>
      <c r="GY9" s="133" t="s">
        <v>247</v>
      </c>
      <c r="GZ9" s="134" t="s">
        <v>248</v>
      </c>
      <c r="HA9" s="134" t="s">
        <v>249</v>
      </c>
      <c r="HB9" s="135" t="s">
        <v>250</v>
      </c>
      <c r="HC9" s="133" t="s">
        <v>247</v>
      </c>
      <c r="HD9" s="134" t="s">
        <v>248</v>
      </c>
      <c r="HE9" s="134" t="s">
        <v>249</v>
      </c>
      <c r="HF9" s="135" t="s">
        <v>250</v>
      </c>
      <c r="HG9" s="133" t="s">
        <v>247</v>
      </c>
      <c r="HH9" s="134" t="s">
        <v>248</v>
      </c>
      <c r="HI9" s="134" t="s">
        <v>249</v>
      </c>
      <c r="HJ9" s="135" t="s">
        <v>250</v>
      </c>
      <c r="HK9" s="133" t="s">
        <v>247</v>
      </c>
      <c r="HL9" s="134" t="s">
        <v>248</v>
      </c>
      <c r="HM9" s="134" t="s">
        <v>249</v>
      </c>
      <c r="HN9" s="135" t="s">
        <v>250</v>
      </c>
      <c r="HO9" s="133" t="s">
        <v>247</v>
      </c>
      <c r="HP9" s="134" t="s">
        <v>248</v>
      </c>
      <c r="HQ9" s="134" t="s">
        <v>249</v>
      </c>
      <c r="HR9" s="135" t="s">
        <v>250</v>
      </c>
      <c r="HS9" s="133" t="s">
        <v>247</v>
      </c>
      <c r="HT9" s="134" t="s">
        <v>248</v>
      </c>
      <c r="HU9" s="134" t="s">
        <v>249</v>
      </c>
      <c r="HV9" s="135" t="s">
        <v>250</v>
      </c>
      <c r="HW9" s="133" t="s">
        <v>247</v>
      </c>
      <c r="HX9" s="134" t="s">
        <v>248</v>
      </c>
      <c r="HY9" s="134" t="s">
        <v>249</v>
      </c>
      <c r="HZ9" s="135" t="s">
        <v>250</v>
      </c>
      <c r="IA9" s="136">
        <v>2019</v>
      </c>
      <c r="IB9" s="137">
        <v>2020</v>
      </c>
      <c r="IC9" s="137">
        <v>2021</v>
      </c>
      <c r="ID9" s="137">
        <v>2022</v>
      </c>
      <c r="IE9" s="138">
        <v>2023</v>
      </c>
      <c r="IH9" s="139">
        <v>2019</v>
      </c>
      <c r="II9" s="140">
        <v>2020</v>
      </c>
      <c r="IJ9" s="140">
        <v>2021</v>
      </c>
      <c r="IK9" s="140">
        <v>2022</v>
      </c>
      <c r="IL9" s="141">
        <v>2023</v>
      </c>
      <c r="IN9" s="142">
        <v>2019</v>
      </c>
      <c r="IO9" s="143">
        <v>2020</v>
      </c>
      <c r="IP9" s="143">
        <v>2021</v>
      </c>
      <c r="IQ9" s="143">
        <v>2022</v>
      </c>
      <c r="IR9" s="144">
        <v>2023</v>
      </c>
      <c r="IT9" s="139">
        <v>2019</v>
      </c>
      <c r="IU9" s="140">
        <v>2020</v>
      </c>
      <c r="IV9" s="140">
        <v>2021</v>
      </c>
      <c r="IW9" s="140">
        <v>2022</v>
      </c>
      <c r="IX9" s="141">
        <v>2023</v>
      </c>
      <c r="IZ9" s="205">
        <v>2018</v>
      </c>
      <c r="JA9" s="206">
        <v>2019</v>
      </c>
      <c r="JB9" s="206">
        <v>2020</v>
      </c>
      <c r="JC9" s="206">
        <v>2021</v>
      </c>
      <c r="JD9" s="206">
        <v>2022</v>
      </c>
      <c r="JE9" s="207">
        <v>2023</v>
      </c>
      <c r="JG9" s="136">
        <v>2018</v>
      </c>
      <c r="JH9" s="137">
        <v>2019</v>
      </c>
      <c r="JI9" s="137">
        <v>2020</v>
      </c>
      <c r="JJ9" s="137">
        <v>2021</v>
      </c>
      <c r="JK9" s="137">
        <v>2022</v>
      </c>
      <c r="JL9" s="138">
        <v>2023</v>
      </c>
      <c r="JN9" s="136">
        <v>2018</v>
      </c>
      <c r="JO9" s="137">
        <v>2019</v>
      </c>
      <c r="JP9" s="137">
        <v>2020</v>
      </c>
      <c r="JQ9" s="137">
        <v>2021</v>
      </c>
      <c r="JR9" s="137">
        <v>2022</v>
      </c>
      <c r="JS9" s="138">
        <v>2023</v>
      </c>
      <c r="JT9" s="146"/>
      <c r="JU9" s="136">
        <v>2018</v>
      </c>
      <c r="JV9" s="137">
        <v>2019</v>
      </c>
      <c r="JW9" s="137">
        <v>2020</v>
      </c>
      <c r="JX9" s="137">
        <v>2021</v>
      </c>
      <c r="JY9" s="137">
        <v>2022</v>
      </c>
      <c r="JZ9" s="138">
        <v>2023</v>
      </c>
      <c r="KB9" s="136">
        <v>2018</v>
      </c>
      <c r="KC9" s="137">
        <v>2019</v>
      </c>
      <c r="KD9" s="137">
        <v>2020</v>
      </c>
      <c r="KE9" s="137">
        <v>2021</v>
      </c>
      <c r="KF9" s="137">
        <v>2022</v>
      </c>
      <c r="KG9" s="138">
        <v>2023</v>
      </c>
      <c r="KI9" s="136">
        <v>2018</v>
      </c>
      <c r="KJ9" s="137">
        <v>2019</v>
      </c>
      <c r="KK9" s="137">
        <v>2020</v>
      </c>
      <c r="KL9" s="137">
        <v>2021</v>
      </c>
      <c r="KM9" s="137">
        <v>2022</v>
      </c>
      <c r="KN9" s="138">
        <v>2023</v>
      </c>
      <c r="KP9" s="145"/>
      <c r="KQ9" s="145"/>
      <c r="KR9" s="145"/>
      <c r="KS9" s="145"/>
      <c r="KT9" s="145"/>
      <c r="KU9" s="145"/>
      <c r="KW9" s="145"/>
      <c r="KX9" s="145"/>
      <c r="KY9" s="145"/>
      <c r="KZ9" s="145"/>
      <c r="LA9" s="145"/>
      <c r="LB9" s="145"/>
      <c r="LC9" s="146"/>
      <c r="LD9" s="145"/>
      <c r="LE9" s="145"/>
      <c r="LF9" s="145"/>
      <c r="LG9" s="145"/>
      <c r="LH9" s="145"/>
      <c r="LI9" s="145"/>
      <c r="LK9" s="145"/>
      <c r="LL9" s="145"/>
      <c r="LM9" s="145"/>
      <c r="LN9" s="145"/>
      <c r="LO9" s="145"/>
      <c r="LP9" s="145"/>
    </row>
    <row r="10" spans="1:328" ht="15.75" hidden="1" thickBot="1" x14ac:dyDescent="0.3">
      <c r="A10">
        <v>6</v>
      </c>
      <c r="B10" t="s">
        <v>251</v>
      </c>
      <c r="C10" t="s">
        <v>252</v>
      </c>
      <c r="D10" t="s">
        <v>253</v>
      </c>
      <c r="E10" t="s">
        <v>254</v>
      </c>
      <c r="F10" t="s">
        <v>255</v>
      </c>
      <c r="G10" t="s">
        <v>256</v>
      </c>
      <c r="H10">
        <v>6</v>
      </c>
      <c r="K10">
        <v>6</v>
      </c>
      <c r="N10">
        <v>1</v>
      </c>
      <c r="O10">
        <v>2</v>
      </c>
      <c r="P10">
        <v>3</v>
      </c>
      <c r="Y10">
        <v>6</v>
      </c>
      <c r="AE10">
        <v>1</v>
      </c>
      <c r="AL10">
        <v>5</v>
      </c>
      <c r="AQ10">
        <v>1</v>
      </c>
      <c r="AS10">
        <v>1</v>
      </c>
      <c r="AT10">
        <v>6</v>
      </c>
      <c r="AU10">
        <v>0</v>
      </c>
      <c r="AV10">
        <v>0</v>
      </c>
      <c r="AW10">
        <v>0</v>
      </c>
      <c r="AX10">
        <v>0</v>
      </c>
      <c r="BB10">
        <f>A10</f>
        <v>6</v>
      </c>
      <c r="BD10">
        <f>IF(BC10="",BB10,BC10)</f>
        <v>6</v>
      </c>
      <c r="BE10">
        <f>IF(BC10="",BB10,(BB10-(BB10-BC10)/2))</f>
        <v>6</v>
      </c>
      <c r="BF10">
        <f>BD10</f>
        <v>6</v>
      </c>
      <c r="BH10">
        <f>BB10-BF10</f>
        <v>0</v>
      </c>
      <c r="BK10" s="45">
        <f>IF(G10="MEA",'[1]Net Hire Rate'!$E$7,IF(G10="AMR",'[1]Net Hire Rate'!$F$7,IF(G10="EUR",'[1]Net Hire Rate'!$G$7,IF(G10="APAC",'[1]Net Hire Rate'!$H$7,0))))</f>
        <v>1.6761041902604757E-3</v>
      </c>
      <c r="BL10" s="45">
        <f>IF(G10="MEA",'[1]Net Hire Rate'!$E$8,IF(G10="AMR",'[1]Net Hire Rate'!$F$8,IF(G10="EUR",'[1]Net Hire Rate'!$G$8,IF(G10="APAC",'[1]Net Hire Rate'!$H$8,0))))</f>
        <v>1.6761041902604757E-3</v>
      </c>
      <c r="BM10" s="45">
        <f>IF(G10="MEA",'[1]Net Hire Rate'!$E$9,IF(G10="AMR",'[1]Net Hire Rate'!$F$9,IF(G10="EUR",'[1]Net Hire Rate'!$G$9,IF(G10="APAC",'[1]Net Hire Rate'!$H$9,0))))</f>
        <v>1.6761041902604757E-3</v>
      </c>
      <c r="BN10" s="45">
        <f>IF(G10="MEA",'[1]Net Hire Rate'!$E$10,IF(G10="AMR",'[1]Net Hire Rate'!$F$10,IF(G10="EUR",'[1]Net Hire Rate'!$G$10,IF(G10="APAC",'[1]Net Hire Rate'!$H$10,0))))</f>
        <v>1.6761041902604757E-3</v>
      </c>
      <c r="BO10" s="45">
        <f>IF(G10="MEA",'[1]Net Hire Rate'!$E$11,IF(G10="AMR",'[1]Net Hire Rate'!$F$11,IF(G10="EUR",'[1]Net Hire Rate'!$G$11,IF(G10="APAC",'[1]Net Hire Rate'!$H$11,0))))</f>
        <v>1.6761041902604757E-3</v>
      </c>
      <c r="BP10" s="45">
        <f>IF(G10="MEA",'[1]Net Hire Rate'!$E$12,IF(G10="AMR",'[1]Net Hire Rate'!$F$12,IF(G10="EUR",'[1]Net Hire Rate'!$G$12,IF(G10="APAC",'[1]Net Hire Rate'!$H$12,0))))</f>
        <v>1.6761041902604757E-3</v>
      </c>
      <c r="BQ10" s="147">
        <f>BB10</f>
        <v>6</v>
      </c>
      <c r="BR10" s="147">
        <f t="shared" ref="BR10:BR73" si="18">BQ10-AN10</f>
        <v>6</v>
      </c>
      <c r="BS10" s="147">
        <f>BR10*(1+BL10)</f>
        <v>6.0100566251415621</v>
      </c>
      <c r="BT10" s="148">
        <f t="shared" ref="BT10:BT73" si="19">BS10-AO10</f>
        <v>6.0100566251415621</v>
      </c>
      <c r="BU10" s="149">
        <f>BT10*(1+BM10)</f>
        <v>6.0201301062346646</v>
      </c>
      <c r="BV10" s="148">
        <f t="shared" ref="BV10:BV73" si="20">BU10-AP10</f>
        <v>6.0201301062346646</v>
      </c>
      <c r="BW10" s="148">
        <f>BV10*(1+BN10)</f>
        <v>6.0302204715316376</v>
      </c>
      <c r="BX10" s="148">
        <f t="shared" ref="BX10:BX73" si="21">BW10-AQ10</f>
        <v>5.0302204715316376</v>
      </c>
      <c r="BY10" s="148">
        <f>BX10*(1+BO10)</f>
        <v>5.0386516451419059</v>
      </c>
      <c r="BZ10" s="148">
        <f t="shared" ref="BZ10:BZ73" si="22">BY10-AR10</f>
        <v>5.0386516451419059</v>
      </c>
      <c r="CA10" s="148">
        <f>BZ10*(1+BP10)</f>
        <v>5.0470969502775906</v>
      </c>
      <c r="CB10" s="148">
        <f t="shared" ref="CB10:CB73" si="23">CA10-AS10</f>
        <v>4.0470969502775906</v>
      </c>
      <c r="CC10" s="148"/>
      <c r="CD10" s="150" t="s">
        <v>257</v>
      </c>
      <c r="CE10" s="38"/>
      <c r="CF10" s="38"/>
      <c r="CG10" s="38"/>
      <c r="CH10" s="38"/>
      <c r="CI10" s="38"/>
      <c r="CJ10" s="38"/>
      <c r="CK10" s="41"/>
      <c r="CL10" s="41"/>
      <c r="CM10" s="40"/>
      <c r="CN10" s="41"/>
      <c r="CO10" s="41"/>
      <c r="CP10" s="41"/>
      <c r="CQ10" s="41"/>
      <c r="CR10" s="41"/>
      <c r="CS10" s="41"/>
      <c r="CT10" s="41"/>
      <c r="CU10" s="40"/>
      <c r="CV10" s="41"/>
      <c r="CW10" s="41"/>
      <c r="CX10" s="41"/>
      <c r="CY10" s="41"/>
      <c r="CZ10" s="41"/>
      <c r="DA10" s="41"/>
      <c r="DB10" s="41"/>
      <c r="DC10" s="40"/>
      <c r="DD10" s="41"/>
      <c r="DE10" s="41"/>
      <c r="DF10" s="41"/>
      <c r="DG10" s="41"/>
      <c r="DH10" s="41"/>
      <c r="DI10" s="41"/>
      <c r="DJ10" s="41"/>
      <c r="DK10" s="40"/>
      <c r="DL10" s="41"/>
      <c r="DM10" s="41"/>
      <c r="DN10" s="41"/>
      <c r="DO10" s="41"/>
      <c r="DP10" s="41"/>
      <c r="DQ10" s="41"/>
      <c r="DR10" s="15"/>
      <c r="DS10" s="151">
        <f t="shared" ref="DS10:DS73" si="24">BF10</f>
        <v>6</v>
      </c>
      <c r="DT10" s="152">
        <f t="shared" ref="DT10:DT73" si="25">IFERROR(IFERROR(DS10*CE10*(CG10)/CF10,0)+IFERROR(DS10*CM10*(CO10)/CN10,0)+IFERROR(DS10*CU10*(CW10)/CV10,0)+IFERROR(DS10*DC10*(DE10)/DD10,0)+IFERROR(DS10*DK10*(DM10)/DL10,0),0)</f>
        <v>0</v>
      </c>
      <c r="DU10" s="7">
        <f t="shared" ref="DU10:DU73" si="26">IFERROR(IFERROR(DS10*CE10*(CH10)/CF10,0)+IFERROR(DS10*CM10*(CP10)/CN10,0)+IFERROR(DS10*CU10*(CX10)/CV10,0)+IFERROR(DS10*DC10*(DF10)/DD10,0)+IFERROR(DS10*DK10*(DN10)/DL10,0),0)</f>
        <v>0</v>
      </c>
      <c r="DV10" s="7">
        <f t="shared" ref="DV10:DV73" si="27">IFERROR(IFERROR(DS10*CE10*(CI10)/CF10,0)+IFERROR(DS10*CM10*(CQ10)/CN10,0)+IFERROR(DS10*CU10*(CY10)/CV10,0)+IFERROR(DS10*DC10*(DG10)/DD10,0)+IFERROR(DS10*DK10*(DO10)/DL10,0),0)</f>
        <v>0</v>
      </c>
      <c r="DW10">
        <f t="shared" ref="DW10:DW73" si="28">IFERROR(IFERROR(DS10*CE10*(CJ10)/CF10,0)+IFERROR(DS10*CM10*(CR10)/CN10,0)+IFERROR(DS10*CU10*(CZ10)/CV10,0)+IFERROR(DS10*DC10*(DH10)/DD10,0)+IFERROR(DS10*DK10*(DP10)/DL10,0),0)</f>
        <v>0</v>
      </c>
      <c r="DX10">
        <f t="shared" ref="DX10:DX73" si="29">IFERROR(IFERROR(DS10*CE10*(CK10)/CF10,0)+IFERROR(DS10*CM10*(CS10)/CN10,0)+IFERROR(DS10*CU10*(DA10)/CV10,0)+IFERROR(DS10*DC10*(DI10)/DD10,0)+IFERROR(DS10*DK10*(DQ10)/DL10,0),0)</f>
        <v>0</v>
      </c>
      <c r="DZ10">
        <f>IF(CE10="",DS10,DS10)</f>
        <v>6</v>
      </c>
      <c r="EA10">
        <f>IF(CE10="",DS10,DT10)</f>
        <v>6</v>
      </c>
      <c r="EB10">
        <f>IF(CE10="",DS10,DU10)</f>
        <v>6</v>
      </c>
      <c r="EC10">
        <f>IF(CE10="",DS10,DV10)</f>
        <v>6</v>
      </c>
      <c r="ED10">
        <f>IF(CE10="",DS10,DW10)</f>
        <v>6</v>
      </c>
      <c r="EE10">
        <f>IF(CE10="",DS10,DX10)</f>
        <v>6</v>
      </c>
      <c r="EG10">
        <f>IFERROR((A10/DZ10)*EA10,"")</f>
        <v>6</v>
      </c>
      <c r="EH10">
        <f>IFERROR((A10/EA10)*EB10,"")</f>
        <v>6</v>
      </c>
      <c r="EI10">
        <f>IFERROR((A10/EB10)*EC10,"")</f>
        <v>6</v>
      </c>
      <c r="EJ10">
        <f>IFERROR((A10/EC10)*ED10,"")</f>
        <v>6</v>
      </c>
      <c r="EK10">
        <f>IFERROR((A10/ED10)*EE10,"")</f>
        <v>6</v>
      </c>
      <c r="EM10">
        <f>IF(EM9='[1]L&amp;D Numbers'!E6,'[1]L&amp;D Numbers'!E7)</f>
        <v>350</v>
      </c>
      <c r="EN10">
        <f>IF($EN$9='[1]L&amp;D Numbers'!$F$6,'[1]L&amp;D Numbers'!$F$7)</f>
        <v>2000</v>
      </c>
      <c r="EO10">
        <f>IF($EO$9='[1]L&amp;D Numbers'!$G$6,'[1]L&amp;D Numbers'!$G$7)</f>
        <v>2000</v>
      </c>
      <c r="EP10">
        <f>IF($EP$9='[1]L&amp;D Numbers'!$H$6,'[1]L&amp;D Numbers'!$H$7)</f>
        <v>2000</v>
      </c>
      <c r="EQ10">
        <f>IF($EQ$9='[1]L&amp;D Numbers'!$I$6,'[1]L&amp;D Numbers'!$I$7)</f>
        <v>2000</v>
      </c>
      <c r="ER10">
        <f>IF($ER$9='[1]L&amp;D Numbers'!$J$6,'[1]L&amp;D Numbers'!$J$7)</f>
        <v>0</v>
      </c>
      <c r="ET10" s="45">
        <f>'[1]L&amp;D Master'!$E$10</f>
        <v>1.0678246631903041E-2</v>
      </c>
      <c r="EU10" s="45">
        <f>ET10+'[1]L&amp;D Master'!$F$10</f>
        <v>1.8222427877342538E-2</v>
      </c>
      <c r="EV10" s="45">
        <f>EU10+'[1]L&amp;D Master'!$G$10</f>
        <v>2.3561551193294058E-2</v>
      </c>
      <c r="EW10" s="45">
        <f>EV10+'[1]L&amp;D Master'!$H$10</f>
        <v>2.7330438342024234E-2</v>
      </c>
      <c r="EX10" s="45">
        <f>EW10+'[1]L&amp;D Master'!$I$10</f>
        <v>2.9999999999999995E-2</v>
      </c>
      <c r="EY10" s="45"/>
      <c r="EZ10" s="45">
        <f>(ET10/2000)*EN10</f>
        <v>1.0678246631903041E-2</v>
      </c>
      <c r="FA10" s="45">
        <f>EZ10+((EU10-ET10)/2000)*EO10</f>
        <v>1.8222427877342538E-2</v>
      </c>
      <c r="FB10" s="45">
        <f t="shared" ref="FB10:FD25" si="30">FA10+((EV10-EU10)/2000)*EP10</f>
        <v>2.3561551193294058E-2</v>
      </c>
      <c r="FC10" s="45">
        <f t="shared" si="30"/>
        <v>2.7330438342024234E-2</v>
      </c>
      <c r="FD10" s="45">
        <f t="shared" si="30"/>
        <v>2.7330438342024234E-2</v>
      </c>
      <c r="FE10" s="45"/>
      <c r="FF10">
        <f t="shared" ref="FF10:FF31" si="31">EA10*(1-EZ10)</f>
        <v>5.935930520208581</v>
      </c>
      <c r="FG10">
        <f t="shared" ref="FG10:FG31" si="32">EB10*(1-FA10)</f>
        <v>5.8906654327359451</v>
      </c>
      <c r="FH10">
        <f t="shared" ref="FH10:FH31" si="33">EC10*(1-FB10)</f>
        <v>5.8586306928402356</v>
      </c>
      <c r="FI10">
        <f t="shared" ref="FI10:FI31" si="34">ED10*(1-FC10)</f>
        <v>5.8360173699478546</v>
      </c>
      <c r="FJ10" s="148">
        <f t="shared" ref="FJ10:FJ31" si="35">EE10*(1-FD10)</f>
        <v>5.8360173699478546</v>
      </c>
      <c r="FL10" s="34"/>
      <c r="FM10" s="34"/>
      <c r="FN10" s="34"/>
      <c r="FO10" s="34"/>
      <c r="FP10" s="34"/>
      <c r="FQ10" s="153">
        <f>IF(FP10="",0.5/4,FP10/4)</f>
        <v>0.125</v>
      </c>
      <c r="FR10" s="153"/>
      <c r="FS10" s="42"/>
      <c r="FT10" s="42"/>
      <c r="FU10" s="42"/>
      <c r="FV10" s="42"/>
      <c r="FW10" s="42"/>
      <c r="FX10" s="42"/>
      <c r="FY10" s="42"/>
      <c r="FZ10" s="42"/>
      <c r="GA10" s="42"/>
      <c r="GB10" s="42"/>
      <c r="GC10" s="42"/>
      <c r="GD10" s="42"/>
      <c r="GE10" s="42"/>
      <c r="GF10" s="42"/>
      <c r="GG10" s="42"/>
      <c r="GH10" s="42"/>
      <c r="GI10" s="42"/>
      <c r="GJ10" s="42"/>
      <c r="GK10" s="42"/>
      <c r="GL10" s="42"/>
      <c r="GM10" s="154">
        <f>'[1]Automation Master'!$B$10*FQ10*FO10</f>
        <v>0</v>
      </c>
      <c r="GN10" s="155">
        <f>'[1]Automation Master'!$B$11*FO10*FQ10+GM10</f>
        <v>0</v>
      </c>
      <c r="GO10" s="155">
        <f>'[1]Automation Master'!$B$12*FO10*FQ10+GN10</f>
        <v>0</v>
      </c>
      <c r="GP10" s="155">
        <f>'[1]Automation Master'!$B$13*FO10*FQ10+GO10</f>
        <v>0</v>
      </c>
      <c r="GQ10" s="155">
        <f>'[1]Automation Master'!$C$10*FO10*FQ10+GP10</f>
        <v>0</v>
      </c>
      <c r="GR10" s="155">
        <f>'[1]Automation Master'!$C$11*FO10*FQ10+GQ10</f>
        <v>0</v>
      </c>
      <c r="GS10" s="155">
        <f>'[1]Automation Master'!$C$12*FO10*FQ10+GR10</f>
        <v>0</v>
      </c>
      <c r="GT10" s="155">
        <f>'[1]Automation Master'!$C$13*FO10*FQ10+GS10</f>
        <v>0</v>
      </c>
      <c r="GU10" s="155">
        <f>'[1]Automation Master'!$D$10*FO10*FQ10+GT10</f>
        <v>0</v>
      </c>
      <c r="GV10" s="155">
        <f>'[1]Automation Master'!$D$11*FO10*FQ10+GU10</f>
        <v>0</v>
      </c>
      <c r="GW10" s="155">
        <f>'[1]Automation Master'!$D$12*FO10*FQ10+GV10</f>
        <v>0</v>
      </c>
      <c r="GX10" s="155">
        <f>'[1]Automation Master'!$D$13*FO10*FQ10+GW10</f>
        <v>0</v>
      </c>
      <c r="GY10" s="155">
        <f>'[1]Automation Master'!$E$10*FO10*FQ10+GX10</f>
        <v>0</v>
      </c>
      <c r="GZ10" s="155">
        <f>'[1]Automation Master'!$E$11*FO10*FQ10+GY10</f>
        <v>0</v>
      </c>
      <c r="HA10" s="155">
        <f>'[1]Automation Master'!$E$12*FO10*FQ10+GZ10</f>
        <v>0</v>
      </c>
      <c r="HB10" s="155">
        <f>'[1]Automation Master'!$E$13*FO10*FQ10+HA10</f>
        <v>0</v>
      </c>
      <c r="HC10" s="155">
        <f>'[1]Automation Master'!$F$10*FO10*FQ10+HB10</f>
        <v>0</v>
      </c>
      <c r="HD10" s="155">
        <f>'[1]Automation Master'!$F$11*FO10*FQ10+HC10</f>
        <v>0</v>
      </c>
      <c r="HE10" s="155">
        <f>'[1]Automation Master'!$F$12*FO10*FQ10+HD10</f>
        <v>0</v>
      </c>
      <c r="HF10" s="156">
        <f>'[1]Automation Master'!$F$13*FO10*FQ10+HE10</f>
        <v>0</v>
      </c>
      <c r="HG10" s="157"/>
      <c r="HH10" s="157"/>
      <c r="HI10" s="157"/>
      <c r="HJ10" s="157"/>
      <c r="HK10" s="157"/>
      <c r="HL10" s="157"/>
      <c r="HM10" s="157"/>
      <c r="HN10" s="157"/>
      <c r="HO10" s="157"/>
      <c r="HP10" s="157"/>
      <c r="HQ10" s="157"/>
      <c r="HR10" s="157"/>
      <c r="HS10" s="157"/>
      <c r="HT10" s="157"/>
      <c r="HU10" s="157"/>
      <c r="HV10" s="157"/>
      <c r="HW10" s="157"/>
      <c r="HX10" s="157"/>
      <c r="HY10" s="42"/>
      <c r="HZ10" s="42"/>
      <c r="IA10" s="148">
        <f t="shared" ref="IA10:IA31" si="36">EA10*(1-GP10)</f>
        <v>6</v>
      </c>
      <c r="IB10" s="148">
        <f t="shared" ref="IB10:IB31" si="37">EB10*(1-GT10)</f>
        <v>6</v>
      </c>
      <c r="IC10" s="148">
        <f t="shared" ref="IC10:IC31" si="38">EC10*(1-GX10)</f>
        <v>6</v>
      </c>
      <c r="ID10" s="148">
        <f t="shared" ref="ID10:ID31" si="39">ED10*(1-HB10)</f>
        <v>6</v>
      </c>
      <c r="IE10" s="158">
        <f t="shared" ref="IE10:IE31" si="40">EE10*(1-HF10)</f>
        <v>6</v>
      </c>
      <c r="IH10">
        <f t="shared" ref="IH10:IH31" si="41">(EA10)*(1-GP10)*(1-EZ10)</f>
        <v>5.935930520208581</v>
      </c>
      <c r="II10">
        <f t="shared" ref="II10:II31" si="42">(EB10)*(1-GT10)*(1-FA10)</f>
        <v>5.8906654327359451</v>
      </c>
      <c r="IJ10">
        <f t="shared" ref="IJ10:IJ31" si="43">(EC10)*(1-GX10)*(1-FB10)</f>
        <v>5.8586306928402356</v>
      </c>
      <c r="IK10">
        <f t="shared" ref="IK10:IK31" si="44">(ED10)*(1-HB10)*(1-FC10)</f>
        <v>5.8360173699478546</v>
      </c>
      <c r="IL10">
        <f t="shared" ref="IL10:IL31" si="45">(EE10)*(1-HF10)*(1-FD10)</f>
        <v>5.8360173699478546</v>
      </c>
      <c r="IN10" s="42">
        <f t="shared" ref="IN10:IN31" si="46">IFERROR((EA10-IH10)/(EA10),0)</f>
        <v>1.0678246631903162E-2</v>
      </c>
      <c r="IO10" s="42">
        <f t="shared" ref="IO10:IO31" si="47">IFERROR((EB10-II10)/EB10,0)</f>
        <v>1.8222427877342479E-2</v>
      </c>
      <c r="IP10" s="42">
        <f t="shared" ref="IP10:IP31" si="48">IFERROR((EC10-IJ10)/EC10,0)</f>
        <v>2.3561551193294061E-2</v>
      </c>
      <c r="IQ10" s="42">
        <f t="shared" ref="IQ10:IQ31" si="49">IFERROR((ED10-IK10)/ED10,0)</f>
        <v>2.7330438342024237E-2</v>
      </c>
      <c r="IR10" s="42">
        <f t="shared" ref="IR10:IR31" si="50">IFERROR((EE10-IL10)/EE10,0)</f>
        <v>2.7330438342024237E-2</v>
      </c>
      <c r="IT10" s="9">
        <f>GP10</f>
        <v>0</v>
      </c>
      <c r="IU10" s="9">
        <f>GT10</f>
        <v>0</v>
      </c>
      <c r="IV10" s="9">
        <f>GX10</f>
        <v>0</v>
      </c>
      <c r="IW10" s="9">
        <f>HB10</f>
        <v>0</v>
      </c>
      <c r="IX10" s="9">
        <f>HF10</f>
        <v>0</v>
      </c>
    </row>
    <row r="11" spans="1:328" ht="15.75" hidden="1" thickBot="1" x14ac:dyDescent="0.3">
      <c r="A11">
        <v>4</v>
      </c>
      <c r="B11" t="s">
        <v>251</v>
      </c>
      <c r="C11" t="s">
        <v>258</v>
      </c>
      <c r="D11" t="s">
        <v>259</v>
      </c>
      <c r="E11" t="s">
        <v>254</v>
      </c>
      <c r="F11" t="s">
        <v>255</v>
      </c>
      <c r="G11" t="s">
        <v>256</v>
      </c>
      <c r="H11">
        <v>4</v>
      </c>
      <c r="K11">
        <v>2</v>
      </c>
      <c r="L11">
        <v>2</v>
      </c>
      <c r="N11">
        <v>1</v>
      </c>
      <c r="Q11">
        <v>3</v>
      </c>
      <c r="Y11">
        <v>4</v>
      </c>
      <c r="AB11">
        <v>2</v>
      </c>
      <c r="AE11">
        <v>2</v>
      </c>
      <c r="AO11">
        <v>1</v>
      </c>
      <c r="AQ11">
        <v>1</v>
      </c>
      <c r="AS11">
        <v>1</v>
      </c>
      <c r="AT11">
        <v>4</v>
      </c>
      <c r="AU11">
        <v>0</v>
      </c>
      <c r="AV11">
        <v>0</v>
      </c>
      <c r="AW11">
        <v>0</v>
      </c>
      <c r="AX11">
        <v>4</v>
      </c>
      <c r="BB11">
        <f t="shared" ref="BB11:BB74" si="51">A11</f>
        <v>4</v>
      </c>
      <c r="BC11" s="158">
        <v>4</v>
      </c>
      <c r="BD11">
        <f t="shared" ref="BD11:BD74" si="52">IF(BC11="",BB11,BC11)</f>
        <v>4</v>
      </c>
      <c r="BE11">
        <f t="shared" ref="BE11:BE74" si="53">IF(BC11="",BB11,(BB11-(BB11-BC11)/2))</f>
        <v>4</v>
      </c>
      <c r="BF11">
        <f t="shared" ref="BF11:BF74" si="54">BD11</f>
        <v>4</v>
      </c>
      <c r="BH11">
        <f t="shared" ref="BH11:BH74" si="55">BB11-BF11</f>
        <v>0</v>
      </c>
      <c r="BK11" s="45">
        <f>IF(G11="MEA",'[1]Net Hire Rate'!$E$7,IF(G11="AMR",'[1]Net Hire Rate'!$F$7,IF(G11="EUR",'[1]Net Hire Rate'!$G$7,IF(G11="APAC",'[1]Net Hire Rate'!$H$7,0))))</f>
        <v>1.6761041902604757E-3</v>
      </c>
      <c r="BL11" s="45">
        <f>IF(G11="MEA",'[1]Net Hire Rate'!$E$8,IF(G11="AMR",'[1]Net Hire Rate'!$F$8,IF(G11="EUR",'[1]Net Hire Rate'!$G$8,IF(G11="APAC",'[1]Net Hire Rate'!$H$8,0))))</f>
        <v>1.6761041902604757E-3</v>
      </c>
      <c r="BM11" s="45">
        <f>IF(G11="MEA",'[1]Net Hire Rate'!$E$9,IF(G11="AMR",'[1]Net Hire Rate'!$F$9,IF(G11="EUR",'[1]Net Hire Rate'!$G$9,IF(G11="APAC",'[1]Net Hire Rate'!$H$9,0))))</f>
        <v>1.6761041902604757E-3</v>
      </c>
      <c r="BN11" s="45">
        <f>IF(G11="MEA",'[1]Net Hire Rate'!$E$10,IF(G11="AMR",'[1]Net Hire Rate'!$F$10,IF(G11="EUR",'[1]Net Hire Rate'!$G$10,IF(G11="APAC",'[1]Net Hire Rate'!$H$10,0))))</f>
        <v>1.6761041902604757E-3</v>
      </c>
      <c r="BO11" s="45">
        <f>IF(G11="MEA",'[1]Net Hire Rate'!$E$11,IF(G11="AMR",'[1]Net Hire Rate'!$F$11,IF(G11="EUR",'[1]Net Hire Rate'!$G$11,IF(G11="APAC",'[1]Net Hire Rate'!$H$11,0))))</f>
        <v>1.6761041902604757E-3</v>
      </c>
      <c r="BP11" s="45">
        <f>IF(G11="MEA",'[1]Net Hire Rate'!$E$12,IF(G11="AMR",'[1]Net Hire Rate'!$F$12,IF(G11="EUR",'[1]Net Hire Rate'!$G$12,IF(G11="APAC",'[1]Net Hire Rate'!$H$12,0))))</f>
        <v>1.6761041902604757E-3</v>
      </c>
      <c r="BQ11" s="147">
        <f t="shared" ref="BQ11:BQ74" si="56">BB11</f>
        <v>4</v>
      </c>
      <c r="BR11" s="147">
        <f t="shared" si="18"/>
        <v>4</v>
      </c>
      <c r="BS11" s="147">
        <f t="shared" ref="BS11:BS74" si="57">BR11*(1+BL11)</f>
        <v>4.0067044167610417</v>
      </c>
      <c r="BT11" s="159">
        <f t="shared" si="19"/>
        <v>3.0067044167610417</v>
      </c>
      <c r="BU11" s="149">
        <f t="shared" ref="BU11:BU74" si="58">BT11*(1+BM11)</f>
        <v>3.0117439666328494</v>
      </c>
      <c r="BV11" s="159">
        <f t="shared" si="20"/>
        <v>3.0117439666328494</v>
      </c>
      <c r="BW11" s="148">
        <f t="shared" ref="BW11:BW74" si="59">BV11*(1+BN11)</f>
        <v>3.0167919633153142</v>
      </c>
      <c r="BX11" s="148">
        <f t="shared" si="21"/>
        <v>2.0167919633153142</v>
      </c>
      <c r="BY11" s="148">
        <f t="shared" ref="BY11:BY74" si="60">BX11*(1+BO11)</f>
        <v>2.0201723167759105</v>
      </c>
      <c r="BZ11" s="158">
        <f t="shared" si="22"/>
        <v>2.0201723167759105</v>
      </c>
      <c r="CA11" s="148">
        <f t="shared" ref="CA11:CA74" si="61">BZ11*(1+BP11)</f>
        <v>2.0235583360611069</v>
      </c>
      <c r="CB11" s="159">
        <f t="shared" si="23"/>
        <v>1.0235583360611069</v>
      </c>
      <c r="CC11" s="148"/>
      <c r="CD11" s="38" t="s">
        <v>260</v>
      </c>
      <c r="CE11" s="39">
        <v>1</v>
      </c>
      <c r="CF11" s="38">
        <v>24</v>
      </c>
      <c r="CG11" s="38">
        <v>27</v>
      </c>
      <c r="CH11" s="38">
        <v>31</v>
      </c>
      <c r="CI11" s="38">
        <v>34</v>
      </c>
      <c r="CJ11" s="38">
        <v>36</v>
      </c>
      <c r="CK11" s="38">
        <v>39</v>
      </c>
      <c r="CL11" s="38"/>
      <c r="CM11" s="40"/>
      <c r="CN11" s="41"/>
      <c r="CO11" s="41"/>
      <c r="CP11" s="41"/>
      <c r="CQ11" s="41"/>
      <c r="CR11" s="41"/>
      <c r="CS11" s="41"/>
      <c r="CT11" s="41"/>
      <c r="CU11" s="40"/>
      <c r="CV11" s="41"/>
      <c r="CW11" s="41"/>
      <c r="CX11" s="41"/>
      <c r="CY11" s="41"/>
      <c r="CZ11" s="41"/>
      <c r="DA11" s="41"/>
      <c r="DB11" s="41"/>
      <c r="DC11" s="40"/>
      <c r="DD11" s="41"/>
      <c r="DE11" s="41"/>
      <c r="DF11" s="41"/>
      <c r="DG11" s="41"/>
      <c r="DH11" s="41"/>
      <c r="DI11" s="41"/>
      <c r="DJ11" s="41"/>
      <c r="DK11" s="40"/>
      <c r="DL11" s="41"/>
      <c r="DM11" s="41"/>
      <c r="DN11" s="41"/>
      <c r="DO11" s="41"/>
      <c r="DP11" s="41"/>
      <c r="DQ11" s="41"/>
      <c r="DR11" s="15"/>
      <c r="DS11" s="151">
        <f t="shared" si="24"/>
        <v>4</v>
      </c>
      <c r="DT11" s="152">
        <f t="shared" si="25"/>
        <v>4.5</v>
      </c>
      <c r="DU11" s="7">
        <f t="shared" si="26"/>
        <v>5.166666666666667</v>
      </c>
      <c r="DV11" s="7">
        <f t="shared" si="27"/>
        <v>5.666666666666667</v>
      </c>
      <c r="DW11">
        <f t="shared" si="28"/>
        <v>6</v>
      </c>
      <c r="DX11">
        <f t="shared" si="29"/>
        <v>6.5</v>
      </c>
      <c r="DZ11" s="160">
        <f t="shared" ref="DZ11:DZ74" si="62">IF(CE11="",DS11,DS11)</f>
        <v>4</v>
      </c>
      <c r="EA11" s="161">
        <f t="shared" ref="EA11:EA74" si="63">IF(CE11="",DS11,DT11)</f>
        <v>4.5</v>
      </c>
      <c r="EB11">
        <f t="shared" ref="EB11:EB74" si="64">IF(CE11="",DS11,DU11)</f>
        <v>5.166666666666667</v>
      </c>
      <c r="EC11">
        <f t="shared" ref="EC11:EC74" si="65">IF(CE11="",DS11,DV11)</f>
        <v>5.666666666666667</v>
      </c>
      <c r="ED11" s="148">
        <f t="shared" ref="ED11:ED74" si="66">IF(CE11="",DS11,DW11)</f>
        <v>6</v>
      </c>
      <c r="EE11" s="162">
        <f t="shared" ref="EE11:EE74" si="67">IF(CE11="",DS11,DX11)</f>
        <v>6.5</v>
      </c>
      <c r="EF11" s="162"/>
      <c r="EG11">
        <f t="shared" ref="EG11:EG74" si="68">IFERROR((A11/DZ11)*EA11,"")</f>
        <v>4.5</v>
      </c>
      <c r="EH11">
        <f t="shared" ref="EH11:EH74" si="69">IFERROR((A11/EA11)*EB11,"")</f>
        <v>4.5925925925925926</v>
      </c>
      <c r="EI11">
        <f t="shared" ref="EI11:EI74" si="70">IFERROR((A11/EB11)*EC11,"")</f>
        <v>4.3870967741935489</v>
      </c>
      <c r="EJ11">
        <f t="shared" ref="EJ11:EJ74" si="71">IFERROR((A11/EC11)*ED11,"")</f>
        <v>4.235294117647058</v>
      </c>
      <c r="EK11">
        <f t="shared" ref="EK11:EK74" si="72">IFERROR((A11/ED11)*EE11,"")</f>
        <v>4.333333333333333</v>
      </c>
      <c r="EM11">
        <f>IF($EM$9='[1]L&amp;D Numbers'!$E$6,'[1]L&amp;D Numbers'!$E$7)</f>
        <v>350</v>
      </c>
      <c r="EN11">
        <f>IF($EN$9='[1]L&amp;D Numbers'!$F$6,'[1]L&amp;D Numbers'!$F$7)</f>
        <v>2000</v>
      </c>
      <c r="EO11">
        <f>IF($EO$9='[1]L&amp;D Numbers'!$G$6,'[1]L&amp;D Numbers'!$G$7)</f>
        <v>2000</v>
      </c>
      <c r="EP11">
        <f>IF($EP$9='[1]L&amp;D Numbers'!$H$6,'[1]L&amp;D Numbers'!$H$7)</f>
        <v>2000</v>
      </c>
      <c r="EQ11">
        <f>IF($EQ$9='[1]L&amp;D Numbers'!$I$6,'[1]L&amp;D Numbers'!$I$7)</f>
        <v>2000</v>
      </c>
      <c r="ER11">
        <f>IF($ER$9='[1]L&amp;D Numbers'!$J$6,'[1]L&amp;D Numbers'!$J$7)</f>
        <v>0</v>
      </c>
      <c r="ET11" s="45">
        <f>'[1]L&amp;D Master'!$E$10</f>
        <v>1.0678246631903041E-2</v>
      </c>
      <c r="EU11" s="45">
        <f>ET11+'[1]L&amp;D Master'!$F$10</f>
        <v>1.8222427877342538E-2</v>
      </c>
      <c r="EV11" s="45">
        <f>EU11+'[1]L&amp;D Master'!$G$10</f>
        <v>2.3561551193294058E-2</v>
      </c>
      <c r="EW11" s="45">
        <f>EV11+'[1]L&amp;D Master'!$H$10</f>
        <v>2.7330438342024234E-2</v>
      </c>
      <c r="EX11" s="45">
        <f>EW11+'[1]L&amp;D Master'!$I$10</f>
        <v>2.9999999999999995E-2</v>
      </c>
      <c r="EY11" s="45"/>
      <c r="EZ11" s="45">
        <f t="shared" ref="EZ11:EZ74" si="73">(ET11/2000)*EN11</f>
        <v>1.0678246631903041E-2</v>
      </c>
      <c r="FA11" s="45">
        <f t="shared" ref="FA11:FD74" si="74">EZ11+((EU11-ET11)/2000)*EO11</f>
        <v>1.8222427877342538E-2</v>
      </c>
      <c r="FB11" s="45">
        <f t="shared" si="30"/>
        <v>2.3561551193294058E-2</v>
      </c>
      <c r="FC11" s="45">
        <f t="shared" si="30"/>
        <v>2.7330438342024234E-2</v>
      </c>
      <c r="FD11" s="45">
        <f t="shared" si="30"/>
        <v>2.7330438342024234E-2</v>
      </c>
      <c r="FE11" s="45"/>
      <c r="FF11">
        <f t="shared" si="31"/>
        <v>4.4519478901564362</v>
      </c>
      <c r="FG11">
        <f t="shared" si="32"/>
        <v>5.0725174559670636</v>
      </c>
      <c r="FH11">
        <f t="shared" si="33"/>
        <v>5.5331512099046671</v>
      </c>
      <c r="FI11">
        <f t="shared" si="34"/>
        <v>5.8360173699478546</v>
      </c>
      <c r="FJ11">
        <f t="shared" si="35"/>
        <v>6.322352150776843</v>
      </c>
      <c r="FL11" s="163" t="s">
        <v>261</v>
      </c>
      <c r="FM11" s="164">
        <v>2019</v>
      </c>
      <c r="FN11" s="165"/>
      <c r="FO11" s="166">
        <v>0.11</v>
      </c>
      <c r="FP11" s="166">
        <v>1</v>
      </c>
      <c r="FQ11" s="153">
        <f t="shared" ref="FQ11:FQ74" si="75">IF(FP11="",0.5/4,FP11/4)</f>
        <v>0.25</v>
      </c>
      <c r="FR11" s="153"/>
      <c r="FS11" s="42"/>
      <c r="FT11" s="42"/>
      <c r="FU11" s="42"/>
      <c r="FV11" s="42"/>
      <c r="FW11" s="42"/>
      <c r="FX11" s="42"/>
      <c r="FY11" s="42"/>
      <c r="FZ11" s="42"/>
      <c r="GA11" s="42"/>
      <c r="GB11" s="42"/>
      <c r="GC11" s="42"/>
      <c r="GD11" s="42"/>
      <c r="GE11" s="42"/>
      <c r="GF11" s="42"/>
      <c r="GG11" s="42"/>
      <c r="GH11" s="42"/>
      <c r="GI11" s="42"/>
      <c r="GJ11" s="42"/>
      <c r="GK11" s="42"/>
      <c r="GL11" s="42"/>
      <c r="GM11" s="154">
        <f>'[1]Automation Master'!$B$10*FQ11*FO11</f>
        <v>6.1146818902684094E-4</v>
      </c>
      <c r="GN11" s="155">
        <f>'[1]Automation Master'!$B$11*FO11*FQ11+GM11</f>
        <v>1.2229363780536819E-3</v>
      </c>
      <c r="GO11" s="155">
        <f>'[1]Automation Master'!$B$12*FO11*FQ11+GN11</f>
        <v>1.8344045670805227E-3</v>
      </c>
      <c r="GP11" s="155">
        <f>'[1]Automation Master'!$B$13*FO11*FQ11+GO11</f>
        <v>2.4458727561073638E-3</v>
      </c>
      <c r="GQ11" s="155">
        <f>'[1]Automation Master'!$C$10*FO11*FQ11+GP11</f>
        <v>3.3106422000061652E-3</v>
      </c>
      <c r="GR11" s="155">
        <f>'[1]Automation Master'!$C$11*FO11*FQ11+GQ11</f>
        <v>4.1754116439049662E-3</v>
      </c>
      <c r="GS11" s="155">
        <f>'[1]Automation Master'!$C$12*FO11*FQ11+GR11</f>
        <v>5.0401810878037672E-3</v>
      </c>
      <c r="GT11" s="155">
        <f>'[1]Automation Master'!$C$13*FO11*FQ11+GS11</f>
        <v>5.9049505317025682E-3</v>
      </c>
      <c r="GU11" s="155">
        <f>'[1]Automation Master'!$D$10*FO11*FQ11+GT11</f>
        <v>7.1279515062769227E-3</v>
      </c>
      <c r="GV11" s="155">
        <f>'[1]Automation Master'!$D$11*FO11*FQ11+GU11</f>
        <v>8.3509524808512772E-3</v>
      </c>
      <c r="GW11" s="155">
        <f>'[1]Automation Master'!$D$12*FO11*FQ11+GV11</f>
        <v>9.5739534554256309E-3</v>
      </c>
      <c r="GX11" s="155">
        <f>'[1]Automation Master'!$D$13*FO11*FQ11+GW11</f>
        <v>1.0796954429999985E-2</v>
      </c>
      <c r="GY11" s="155">
        <f>'[1]Automation Master'!$E$10*FO11*FQ11+GX11</f>
        <v>1.2526584673485851E-2</v>
      </c>
      <c r="GZ11" s="155">
        <f>'[1]Automation Master'!$E$11*FO11*FQ11+GY11</f>
        <v>1.4256214916971717E-2</v>
      </c>
      <c r="HA11" s="155">
        <f>'[1]Automation Master'!$E$12*FO11*FQ11+GZ11</f>
        <v>1.5985845160457583E-2</v>
      </c>
      <c r="HB11" s="155">
        <f>'[1]Automation Master'!$E$13*FO11*FQ11+HA11</f>
        <v>1.7715475403943449E-2</v>
      </c>
      <c r="HC11" s="155">
        <f>'[1]Automation Master'!$F$10*FO11*FQ11+HB11</f>
        <v>2.0161606552957588E-2</v>
      </c>
      <c r="HD11" s="155">
        <f>'[1]Automation Master'!$F$11*FO11*FQ11+HC11</f>
        <v>2.2607737701971727E-2</v>
      </c>
      <c r="HE11" s="155">
        <f>'[1]Automation Master'!$F$12*FO11*FQ11+HD11</f>
        <v>2.5053868850985865E-2</v>
      </c>
      <c r="HF11" s="156">
        <f>'[1]Automation Master'!$F$13*FO11*FQ11+HE11</f>
        <v>2.7500000000000004E-2</v>
      </c>
      <c r="HG11" s="157"/>
      <c r="HH11" s="157"/>
      <c r="HI11" s="157"/>
      <c r="HJ11" s="157"/>
      <c r="HK11" s="157"/>
      <c r="HL11" s="157"/>
      <c r="HM11" s="157"/>
      <c r="HN11" s="157"/>
      <c r="HO11" s="157"/>
      <c r="HP11" s="157"/>
      <c r="HQ11" s="157"/>
      <c r="HR11" s="157"/>
      <c r="HS11" s="157"/>
      <c r="HT11" s="157"/>
      <c r="HU11" s="157"/>
      <c r="HV11" s="157"/>
      <c r="HW11" s="157"/>
      <c r="HX11" s="157"/>
      <c r="HY11" s="42"/>
      <c r="HZ11" s="42"/>
      <c r="IA11" s="159">
        <f t="shared" si="36"/>
        <v>4.4889935725975167</v>
      </c>
      <c r="IB11" s="148">
        <f t="shared" si="37"/>
        <v>5.1361577555862032</v>
      </c>
      <c r="IC11" s="148">
        <f t="shared" si="38"/>
        <v>5.6054839248966672</v>
      </c>
      <c r="ID11" s="148">
        <f t="shared" si="39"/>
        <v>5.8937071475763396</v>
      </c>
      <c r="IE11" s="148">
        <f t="shared" si="40"/>
        <v>6.32125</v>
      </c>
      <c r="IH11">
        <f t="shared" si="41"/>
        <v>4.4410589921002925</v>
      </c>
      <c r="II11">
        <f t="shared" si="42"/>
        <v>5.0425644913183802</v>
      </c>
      <c r="IJ11">
        <f t="shared" si="43"/>
        <v>5.4734100284370273</v>
      </c>
      <c r="IK11">
        <f t="shared" si="44"/>
        <v>5.7326295477735574</v>
      </c>
      <c r="IL11">
        <f t="shared" si="45"/>
        <v>6.1484874666304794</v>
      </c>
      <c r="IN11" s="42">
        <f t="shared" si="46"/>
        <v>1.3098001755490548E-2</v>
      </c>
      <c r="IO11" s="42">
        <f t="shared" si="47"/>
        <v>2.4019775873861945E-2</v>
      </c>
      <c r="IP11" s="42">
        <f t="shared" si="48"/>
        <v>3.4104112628759939E-2</v>
      </c>
      <c r="IQ11" s="42">
        <f t="shared" si="49"/>
        <v>4.4561742037740437E-2</v>
      </c>
      <c r="IR11" s="42">
        <f t="shared" si="50"/>
        <v>5.4078851287618551E-2</v>
      </c>
      <c r="IT11" s="9">
        <f t="shared" ref="IT11:IT74" si="76">GP11</f>
        <v>2.4458727561073638E-3</v>
      </c>
      <c r="IU11" s="9">
        <f t="shared" ref="IU11:IU74" si="77">GT11</f>
        <v>5.9049505317025682E-3</v>
      </c>
      <c r="IV11" s="9">
        <f t="shared" ref="IV11:IV74" si="78">GX11</f>
        <v>1.0796954429999985E-2</v>
      </c>
      <c r="IW11" s="9">
        <f t="shared" ref="IW11:IW74" si="79">HB11</f>
        <v>1.7715475403943449E-2</v>
      </c>
      <c r="IX11" s="9">
        <f t="shared" ref="IX11:IX74" si="80">HF11</f>
        <v>2.7500000000000004E-2</v>
      </c>
    </row>
    <row r="12" spans="1:328" ht="15.75" hidden="1" thickBot="1" x14ac:dyDescent="0.3">
      <c r="A12">
        <v>1</v>
      </c>
      <c r="B12" t="s">
        <v>251</v>
      </c>
      <c r="C12" t="s">
        <v>262</v>
      </c>
      <c r="D12" t="s">
        <v>263</v>
      </c>
      <c r="E12" t="s">
        <v>254</v>
      </c>
      <c r="F12" t="s">
        <v>255</v>
      </c>
      <c r="G12" t="s">
        <v>264</v>
      </c>
      <c r="H12">
        <v>1</v>
      </c>
      <c r="L12">
        <v>1</v>
      </c>
      <c r="Q12">
        <v>1</v>
      </c>
      <c r="Y12">
        <v>1</v>
      </c>
      <c r="AB12">
        <v>1</v>
      </c>
      <c r="AT12">
        <v>1</v>
      </c>
      <c r="AU12">
        <v>1</v>
      </c>
      <c r="AV12">
        <v>0</v>
      </c>
      <c r="AW12">
        <v>0</v>
      </c>
      <c r="AX12">
        <v>0</v>
      </c>
      <c r="BB12">
        <f t="shared" si="51"/>
        <v>1</v>
      </c>
      <c r="BC12" s="158">
        <v>1</v>
      </c>
      <c r="BD12">
        <f t="shared" si="52"/>
        <v>1</v>
      </c>
      <c r="BE12">
        <f t="shared" si="53"/>
        <v>1</v>
      </c>
      <c r="BF12">
        <f t="shared" si="54"/>
        <v>1</v>
      </c>
      <c r="BH12">
        <f t="shared" si="55"/>
        <v>0</v>
      </c>
      <c r="BK12" s="45">
        <f>IF(G12="MEA",'[1]Net Hire Rate'!$E$7,IF(G12="AMR",'[1]Net Hire Rate'!$F$7,IF(G12="EUR",'[1]Net Hire Rate'!$G$7,IF(G12="APAC",'[1]Net Hire Rate'!$H$7,0))))</f>
        <v>-4.2535446205170975E-2</v>
      </c>
      <c r="BL12" s="45">
        <f>IF(G12="MEA",'[1]Net Hire Rate'!$E$8,IF(G12="AMR",'[1]Net Hire Rate'!$F$8,IF(G12="EUR",'[1]Net Hire Rate'!$G$8,IF(G12="APAC",'[1]Net Hire Rate'!$H$8,0))))</f>
        <v>-4.2535446205170975E-2</v>
      </c>
      <c r="BM12" s="45">
        <f>IF(G12="MEA",'[1]Net Hire Rate'!$E$9,IF(G12="AMR",'[1]Net Hire Rate'!$F$9,IF(G12="EUR",'[1]Net Hire Rate'!$G$9,IF(G12="APAC",'[1]Net Hire Rate'!$H$9,0))))</f>
        <v>-4.2535446205170975E-2</v>
      </c>
      <c r="BN12" s="45">
        <f>IF(G12="MEA",'[1]Net Hire Rate'!$E$10,IF(G12="AMR",'[1]Net Hire Rate'!$F$10,IF(G12="EUR",'[1]Net Hire Rate'!$G$10,IF(G12="APAC",'[1]Net Hire Rate'!$H$10,0))))</f>
        <v>-4.2535446205170975E-2</v>
      </c>
      <c r="BO12" s="45">
        <f>IF(G12="MEA",'[1]Net Hire Rate'!$E$11,IF(G12="AMR",'[1]Net Hire Rate'!$F$11,IF(G12="EUR",'[1]Net Hire Rate'!$G$11,IF(G12="APAC",'[1]Net Hire Rate'!$H$11,0))))</f>
        <v>-4.2535446205170975E-2</v>
      </c>
      <c r="BP12" s="45">
        <f>IF(G12="MEA",'[1]Net Hire Rate'!$E$12,IF(G12="AMR",'[1]Net Hire Rate'!$F$12,IF(G12="EUR",'[1]Net Hire Rate'!$G$12,IF(G12="APAC",'[1]Net Hire Rate'!$H$12,0))))</f>
        <v>-4.2535446205170975E-2</v>
      </c>
      <c r="BQ12" s="147">
        <f t="shared" si="56"/>
        <v>1</v>
      </c>
      <c r="BR12" s="147">
        <f t="shared" si="18"/>
        <v>1</v>
      </c>
      <c r="BS12" s="147">
        <f t="shared" si="57"/>
        <v>0.95746455379482898</v>
      </c>
      <c r="BT12" s="159">
        <f t="shared" si="19"/>
        <v>0.95746455379482898</v>
      </c>
      <c r="BU12" s="149">
        <f t="shared" si="58"/>
        <v>0.9167383717735309</v>
      </c>
      <c r="BV12" s="159">
        <f t="shared" si="20"/>
        <v>0.9167383717735309</v>
      </c>
      <c r="BW12" s="148">
        <f t="shared" si="59"/>
        <v>0.87774449607674176</v>
      </c>
      <c r="BX12" s="148">
        <f t="shared" si="21"/>
        <v>0.87774449607674176</v>
      </c>
      <c r="BY12" s="148">
        <f t="shared" si="60"/>
        <v>0.84040924228198455</v>
      </c>
      <c r="BZ12" s="158">
        <f t="shared" si="22"/>
        <v>0.84040924228198455</v>
      </c>
      <c r="CA12" s="148">
        <f t="shared" si="61"/>
        <v>0.8046620601665706</v>
      </c>
      <c r="CB12" s="159">
        <f t="shared" si="23"/>
        <v>0.8046620601665706</v>
      </c>
      <c r="CC12" s="148"/>
      <c r="CD12" s="38" t="s">
        <v>83</v>
      </c>
      <c r="CE12" s="39">
        <v>0.6</v>
      </c>
      <c r="CF12" s="38">
        <v>14</v>
      </c>
      <c r="CG12" s="38">
        <v>18</v>
      </c>
      <c r="CH12" s="38">
        <v>18</v>
      </c>
      <c r="CI12" s="38">
        <v>19</v>
      </c>
      <c r="CJ12" s="38">
        <v>19</v>
      </c>
      <c r="CK12" s="38">
        <v>19</v>
      </c>
      <c r="CL12" s="38" t="s">
        <v>265</v>
      </c>
      <c r="CM12" s="40">
        <v>0.4</v>
      </c>
      <c r="CN12" s="38">
        <v>3488000</v>
      </c>
      <c r="CO12" s="38">
        <v>3713000</v>
      </c>
      <c r="CP12" s="38">
        <v>3823000</v>
      </c>
      <c r="CQ12" s="38">
        <v>3853000</v>
      </c>
      <c r="CR12" s="38">
        <v>4103000</v>
      </c>
      <c r="CS12" s="38">
        <v>4128000</v>
      </c>
      <c r="CT12" s="38"/>
      <c r="CU12" s="40"/>
      <c r="CV12" s="41"/>
      <c r="CW12" s="41"/>
      <c r="CX12" s="41"/>
      <c r="CY12" s="41"/>
      <c r="CZ12" s="41"/>
      <c r="DA12" s="41"/>
      <c r="DB12" s="41"/>
      <c r="DC12" s="40"/>
      <c r="DD12" s="41"/>
      <c r="DE12" s="41"/>
      <c r="DF12" s="41"/>
      <c r="DG12" s="41"/>
      <c r="DH12" s="41"/>
      <c r="DI12" s="41"/>
      <c r="DJ12" s="41"/>
      <c r="DK12" s="40"/>
      <c r="DL12" s="41"/>
      <c r="DM12" s="41"/>
      <c r="DN12" s="41"/>
      <c r="DO12" s="41"/>
      <c r="DP12" s="41"/>
      <c r="DQ12" s="41"/>
      <c r="DR12" s="15"/>
      <c r="DS12" s="151">
        <f t="shared" si="24"/>
        <v>1</v>
      </c>
      <c r="DT12" s="152">
        <f t="shared" si="25"/>
        <v>1.1972313237221495</v>
      </c>
      <c r="DU12" s="7">
        <f t="shared" si="26"/>
        <v>1.2098460026212319</v>
      </c>
      <c r="DV12" s="7">
        <f t="shared" si="27"/>
        <v>1.2561435124508518</v>
      </c>
      <c r="DW12">
        <f t="shared" si="28"/>
        <v>1.2848132372214942</v>
      </c>
      <c r="DX12">
        <f t="shared" si="29"/>
        <v>1.2876802096985585</v>
      </c>
      <c r="DZ12">
        <f t="shared" si="62"/>
        <v>1</v>
      </c>
      <c r="EA12" s="149">
        <f t="shared" si="63"/>
        <v>1.1972313237221495</v>
      </c>
      <c r="EB12">
        <f t="shared" si="64"/>
        <v>1.2098460026212319</v>
      </c>
      <c r="EC12">
        <f t="shared" si="65"/>
        <v>1.2561435124508518</v>
      </c>
      <c r="ED12">
        <f t="shared" si="66"/>
        <v>1.2848132372214942</v>
      </c>
      <c r="EE12">
        <f t="shared" si="67"/>
        <v>1.2876802096985585</v>
      </c>
      <c r="EG12">
        <f t="shared" si="68"/>
        <v>1.1972313237221495</v>
      </c>
      <c r="EH12">
        <f t="shared" si="69"/>
        <v>1.0105365426456299</v>
      </c>
      <c r="EI12">
        <f t="shared" si="70"/>
        <v>1.0382672751154383</v>
      </c>
      <c r="EJ12">
        <f t="shared" si="71"/>
        <v>1.0228236061297686</v>
      </c>
      <c r="EK12">
        <f t="shared" si="72"/>
        <v>1.0022314313037934</v>
      </c>
      <c r="EM12">
        <f>IF($EM$9='[1]L&amp;D Numbers'!$E$6,'[1]L&amp;D Numbers'!$E$7)</f>
        <v>350</v>
      </c>
      <c r="EN12">
        <f>IF($EN$9='[1]L&amp;D Numbers'!$F$6,'[1]L&amp;D Numbers'!$F$7)</f>
        <v>2000</v>
      </c>
      <c r="EO12">
        <f>IF($EO$9='[1]L&amp;D Numbers'!$G$6,'[1]L&amp;D Numbers'!$G$7)</f>
        <v>2000</v>
      </c>
      <c r="EP12">
        <f>IF($EP$9='[1]L&amp;D Numbers'!$H$6,'[1]L&amp;D Numbers'!$H$7)</f>
        <v>2000</v>
      </c>
      <c r="EQ12">
        <f>IF($EQ$9='[1]L&amp;D Numbers'!$I$6,'[1]L&amp;D Numbers'!$I$7)</f>
        <v>2000</v>
      </c>
      <c r="ER12">
        <f>IF($ER$9='[1]L&amp;D Numbers'!$J$6,'[1]L&amp;D Numbers'!$J$7)</f>
        <v>0</v>
      </c>
      <c r="ET12" s="45">
        <f>'[1]L&amp;D Master'!$E$10</f>
        <v>1.0678246631903041E-2</v>
      </c>
      <c r="EU12" s="45">
        <f>ET12+'[1]L&amp;D Master'!$F$10</f>
        <v>1.8222427877342538E-2</v>
      </c>
      <c r="EV12" s="45">
        <f>EU12+'[1]L&amp;D Master'!$G$10</f>
        <v>2.3561551193294058E-2</v>
      </c>
      <c r="EW12" s="45">
        <f>EV12+'[1]L&amp;D Master'!$H$10</f>
        <v>2.7330438342024234E-2</v>
      </c>
      <c r="EX12" s="45">
        <f>EW12+'[1]L&amp;D Master'!$I$10</f>
        <v>2.9999999999999995E-2</v>
      </c>
      <c r="EY12" s="45"/>
      <c r="EZ12" s="45">
        <f t="shared" si="73"/>
        <v>1.0678246631903041E-2</v>
      </c>
      <c r="FA12" s="45">
        <f t="shared" si="74"/>
        <v>1.8222427877342538E-2</v>
      </c>
      <c r="FB12" s="45">
        <f t="shared" si="30"/>
        <v>2.3561551193294058E-2</v>
      </c>
      <c r="FC12" s="45">
        <f t="shared" si="30"/>
        <v>2.7330438342024234E-2</v>
      </c>
      <c r="FD12" s="45">
        <f t="shared" si="30"/>
        <v>2.7330438342024234E-2</v>
      </c>
      <c r="FE12" s="45"/>
      <c r="FF12">
        <f t="shared" si="31"/>
        <v>1.1844469923720045</v>
      </c>
      <c r="FG12">
        <f t="shared" si="32"/>
        <v>1.1877996710957752</v>
      </c>
      <c r="FH12">
        <f t="shared" si="33"/>
        <v>1.2265468227761167</v>
      </c>
      <c r="FI12">
        <f t="shared" si="34"/>
        <v>1.2496987282605956</v>
      </c>
      <c r="FJ12">
        <f t="shared" si="35"/>
        <v>1.2524873451231473</v>
      </c>
      <c r="FL12" s="163" t="s">
        <v>95</v>
      </c>
      <c r="FM12" s="34"/>
      <c r="FN12" s="34"/>
      <c r="FO12" s="166">
        <v>0.03</v>
      </c>
      <c r="FP12" s="166">
        <v>0.59</v>
      </c>
      <c r="FQ12" s="153">
        <f t="shared" si="75"/>
        <v>0.14749999999999999</v>
      </c>
      <c r="FR12" s="153"/>
      <c r="FS12" s="42"/>
      <c r="FT12" s="42"/>
      <c r="FU12" s="42"/>
      <c r="FV12" s="42"/>
      <c r="FW12" s="42"/>
      <c r="FX12" s="42"/>
      <c r="FY12" s="42"/>
      <c r="FZ12" s="42"/>
      <c r="GA12" s="42"/>
      <c r="GB12" s="42"/>
      <c r="GC12" s="42"/>
      <c r="GD12" s="42"/>
      <c r="GE12" s="42"/>
      <c r="GF12" s="42"/>
      <c r="GG12" s="42"/>
      <c r="GH12" s="42"/>
      <c r="GI12" s="42"/>
      <c r="GJ12" s="42"/>
      <c r="GK12" s="42"/>
      <c r="GL12" s="42"/>
      <c r="GM12" s="154">
        <f>'[1]Automation Master'!$B$10*FQ12*FO12</f>
        <v>9.8390790416137122E-5</v>
      </c>
      <c r="GN12" s="155">
        <f>'[1]Automation Master'!$B$11*FO12*FQ12+GM12</f>
        <v>1.9678158083227424E-4</v>
      </c>
      <c r="GO12" s="155">
        <f>'[1]Automation Master'!$B$12*FO12*FQ12+GN12</f>
        <v>2.9517237124841137E-4</v>
      </c>
      <c r="GP12" s="155">
        <f>'[1]Automation Master'!$B$13*FO12*FQ12+GO12</f>
        <v>3.9356316166454849E-4</v>
      </c>
      <c r="GQ12" s="155">
        <f>'[1]Automation Master'!$C$10*FO12*FQ12+GP12</f>
        <v>5.3271242672826467E-4</v>
      </c>
      <c r="GR12" s="155">
        <f>'[1]Automation Master'!$C$11*FO12*FQ12+GQ12</f>
        <v>6.7186169179198085E-4</v>
      </c>
      <c r="GS12" s="155">
        <f>'[1]Automation Master'!$C$12*FO12*FQ12+GR12</f>
        <v>8.1101095685569703E-4</v>
      </c>
      <c r="GT12" s="155">
        <f>'[1]Automation Master'!$C$13*FO12*FQ12+GS12</f>
        <v>9.5016022191941321E-4</v>
      </c>
      <c r="GU12" s="155">
        <f>'[1]Automation Master'!$D$10*FO12*FQ12+GT12</f>
        <v>1.1469521969191048E-3</v>
      </c>
      <c r="GV12" s="155">
        <f>'[1]Automation Master'!$D$11*FO12*FQ12+GU12</f>
        <v>1.3437441719187965E-3</v>
      </c>
      <c r="GW12" s="155">
        <f>'[1]Automation Master'!$D$12*FO12*FQ12+GV12</f>
        <v>1.5405361469184881E-3</v>
      </c>
      <c r="GX12" s="155">
        <f>'[1]Automation Master'!$D$13*FO12*FQ12+GW12</f>
        <v>1.7373281219181798E-3</v>
      </c>
      <c r="GY12" s="155">
        <f>'[1]Automation Master'!$E$10*FO12*FQ12+GX12</f>
        <v>2.0156413520063601E-3</v>
      </c>
      <c r="GZ12" s="155">
        <f>'[1]Automation Master'!$E$11*FO12*FQ12+GY12</f>
        <v>2.2939545820945401E-3</v>
      </c>
      <c r="HA12" s="155">
        <f>'[1]Automation Master'!$E$12*FO12*FQ12+GZ12</f>
        <v>2.57226781218272E-3</v>
      </c>
      <c r="HB12" s="155">
        <f>'[1]Automation Master'!$E$13*FO12*FQ12+HA12</f>
        <v>2.8505810422708999E-3</v>
      </c>
      <c r="HC12" s="155">
        <f>'[1]Automation Master'!$F$10*FO12*FQ12+HB12</f>
        <v>3.2441857817031745E-3</v>
      </c>
      <c r="HD12" s="155">
        <f>'[1]Automation Master'!$F$11*FO12*FQ12+HC12</f>
        <v>3.6377905211354492E-3</v>
      </c>
      <c r="HE12" s="155">
        <f>'[1]Automation Master'!$F$12*FO12*FQ12+HD12</f>
        <v>4.0313952605677238E-3</v>
      </c>
      <c r="HF12" s="156">
        <f>'[1]Automation Master'!$F$13*FO12*FQ12+HE12</f>
        <v>4.4249999999999984E-3</v>
      </c>
      <c r="HG12" s="157"/>
      <c r="HH12" s="157"/>
      <c r="HI12" s="157"/>
      <c r="HJ12" s="157"/>
      <c r="HK12" s="157"/>
      <c r="HL12" s="157"/>
      <c r="HM12" s="157"/>
      <c r="HN12" s="157"/>
      <c r="HO12" s="157"/>
      <c r="HP12" s="157"/>
      <c r="HQ12" s="157"/>
      <c r="HR12" s="157"/>
      <c r="HS12" s="157"/>
      <c r="HT12" s="157"/>
      <c r="HU12" s="157"/>
      <c r="HV12" s="157"/>
      <c r="HW12" s="157"/>
      <c r="HX12" s="157"/>
      <c r="HY12" s="42"/>
      <c r="HZ12" s="42"/>
      <c r="IA12" s="148">
        <f t="shared" si="36"/>
        <v>1.1967601375771415</v>
      </c>
      <c r="IB12" s="148">
        <f t="shared" si="37"/>
        <v>1.2086964550748929</v>
      </c>
      <c r="IC12" s="148">
        <f t="shared" si="38"/>
        <v>1.2539611790015057</v>
      </c>
      <c r="ID12" s="148">
        <f t="shared" si="39"/>
        <v>1.2811507729646119</v>
      </c>
      <c r="IE12" s="148">
        <f t="shared" si="40"/>
        <v>1.2819822247706423</v>
      </c>
      <c r="IH12">
        <f t="shared" si="41"/>
        <v>1.1839808376688625</v>
      </c>
      <c r="II12">
        <f t="shared" si="42"/>
        <v>1.186671071096691</v>
      </c>
      <c r="IJ12">
        <f t="shared" si="43"/>
        <v>1.2244159084880584</v>
      </c>
      <c r="IK12">
        <f t="shared" si="44"/>
        <v>1.246136360757266</v>
      </c>
      <c r="IL12">
        <f t="shared" si="45"/>
        <v>1.2469450886209772</v>
      </c>
      <c r="IN12" s="42">
        <f t="shared" si="46"/>
        <v>1.1067607229062174E-2</v>
      </c>
      <c r="IO12" s="42">
        <f t="shared" si="47"/>
        <v>1.9155273873146212E-2</v>
      </c>
      <c r="IP12" s="42">
        <f t="shared" si="48"/>
        <v>2.525794516972819E-2</v>
      </c>
      <c r="IQ12" s="42">
        <f t="shared" si="49"/>
        <v>3.0103111754880351E-2</v>
      </c>
      <c r="IR12" s="42">
        <f t="shared" si="50"/>
        <v>3.1634501152360814E-2</v>
      </c>
      <c r="IT12" s="9">
        <f t="shared" si="76"/>
        <v>3.9356316166454849E-4</v>
      </c>
      <c r="IU12" s="9">
        <f t="shared" si="77"/>
        <v>9.5016022191941321E-4</v>
      </c>
      <c r="IV12" s="9">
        <f t="shared" si="78"/>
        <v>1.7373281219181798E-3</v>
      </c>
      <c r="IW12" s="9">
        <f t="shared" si="79"/>
        <v>2.8505810422708999E-3</v>
      </c>
      <c r="IX12" s="9">
        <f t="shared" si="80"/>
        <v>4.4249999999999984E-3</v>
      </c>
    </row>
    <row r="13" spans="1:328" ht="15.75" hidden="1" thickBot="1" x14ac:dyDescent="0.3">
      <c r="A13">
        <v>17</v>
      </c>
      <c r="B13" t="s">
        <v>251</v>
      </c>
      <c r="C13" t="s">
        <v>262</v>
      </c>
      <c r="D13" t="s">
        <v>263</v>
      </c>
      <c r="E13" t="s">
        <v>254</v>
      </c>
      <c r="F13" t="s">
        <v>255</v>
      </c>
      <c r="G13" t="s">
        <v>256</v>
      </c>
      <c r="H13">
        <v>17</v>
      </c>
      <c r="K13">
        <v>5</v>
      </c>
      <c r="L13">
        <v>12</v>
      </c>
      <c r="N13">
        <v>2</v>
      </c>
      <c r="Q13">
        <v>3</v>
      </c>
      <c r="S13">
        <v>8</v>
      </c>
      <c r="T13">
        <v>4</v>
      </c>
      <c r="Y13">
        <v>17</v>
      </c>
      <c r="AB13">
        <v>12</v>
      </c>
      <c r="AE13">
        <v>5</v>
      </c>
      <c r="AT13">
        <v>17</v>
      </c>
      <c r="AU13">
        <v>17</v>
      </c>
      <c r="AV13">
        <v>0</v>
      </c>
      <c r="AW13">
        <v>0</v>
      </c>
      <c r="AX13">
        <v>0</v>
      </c>
      <c r="BB13">
        <f t="shared" si="51"/>
        <v>17</v>
      </c>
      <c r="BC13" s="158">
        <v>17</v>
      </c>
      <c r="BD13">
        <f t="shared" si="52"/>
        <v>17</v>
      </c>
      <c r="BE13">
        <f t="shared" si="53"/>
        <v>17</v>
      </c>
      <c r="BF13">
        <f t="shared" si="54"/>
        <v>17</v>
      </c>
      <c r="BH13">
        <f t="shared" si="55"/>
        <v>0</v>
      </c>
      <c r="BK13" s="45">
        <f>IF(G13="MEA",'[1]Net Hire Rate'!$E$7,IF(G13="AMR",'[1]Net Hire Rate'!$F$7,IF(G13="EUR",'[1]Net Hire Rate'!$G$7,IF(G13="APAC",'[1]Net Hire Rate'!$H$7,0))))</f>
        <v>1.6761041902604757E-3</v>
      </c>
      <c r="BL13" s="45">
        <f>IF(G13="MEA",'[1]Net Hire Rate'!$E$8,IF(G13="AMR",'[1]Net Hire Rate'!$F$8,IF(G13="EUR",'[1]Net Hire Rate'!$G$8,IF(G13="APAC",'[1]Net Hire Rate'!$H$8,0))))</f>
        <v>1.6761041902604757E-3</v>
      </c>
      <c r="BM13" s="45">
        <f>IF(G13="MEA",'[1]Net Hire Rate'!$E$9,IF(G13="AMR",'[1]Net Hire Rate'!$F$9,IF(G13="EUR",'[1]Net Hire Rate'!$G$9,IF(G13="APAC",'[1]Net Hire Rate'!$H$9,0))))</f>
        <v>1.6761041902604757E-3</v>
      </c>
      <c r="BN13" s="45">
        <f>IF(G13="MEA",'[1]Net Hire Rate'!$E$10,IF(G13="AMR",'[1]Net Hire Rate'!$F$10,IF(G13="EUR",'[1]Net Hire Rate'!$G$10,IF(G13="APAC",'[1]Net Hire Rate'!$H$10,0))))</f>
        <v>1.6761041902604757E-3</v>
      </c>
      <c r="BO13" s="45">
        <f>IF(G13="MEA",'[1]Net Hire Rate'!$E$11,IF(G13="AMR",'[1]Net Hire Rate'!$F$11,IF(G13="EUR",'[1]Net Hire Rate'!$G$11,IF(G13="APAC",'[1]Net Hire Rate'!$H$11,0))))</f>
        <v>1.6761041902604757E-3</v>
      </c>
      <c r="BP13" s="45">
        <f>IF(G13="MEA",'[1]Net Hire Rate'!$E$12,IF(G13="AMR",'[1]Net Hire Rate'!$F$12,IF(G13="EUR",'[1]Net Hire Rate'!$G$12,IF(G13="APAC",'[1]Net Hire Rate'!$H$12,0))))</f>
        <v>1.6761041902604757E-3</v>
      </c>
      <c r="BQ13" s="147">
        <f t="shared" si="56"/>
        <v>17</v>
      </c>
      <c r="BR13" s="147">
        <f t="shared" si="18"/>
        <v>17</v>
      </c>
      <c r="BS13" s="147">
        <f t="shared" si="57"/>
        <v>17.028493771234427</v>
      </c>
      <c r="BT13" s="159">
        <f t="shared" si="19"/>
        <v>17.028493771234427</v>
      </c>
      <c r="BU13" s="149">
        <f t="shared" si="58"/>
        <v>17.057035300998216</v>
      </c>
      <c r="BV13" s="159">
        <f t="shared" si="20"/>
        <v>17.057035300998216</v>
      </c>
      <c r="BW13" s="148">
        <f t="shared" si="59"/>
        <v>17.085624669339637</v>
      </c>
      <c r="BX13" s="148">
        <f t="shared" si="21"/>
        <v>17.085624669339637</v>
      </c>
      <c r="BY13" s="148">
        <f t="shared" si="60"/>
        <v>17.114261956441133</v>
      </c>
      <c r="BZ13" s="158">
        <f t="shared" si="22"/>
        <v>17.114261956441133</v>
      </c>
      <c r="CA13" s="148">
        <f t="shared" si="61"/>
        <v>17.142947242619538</v>
      </c>
      <c r="CB13" s="159">
        <f t="shared" si="23"/>
        <v>17.142947242619538</v>
      </c>
      <c r="CC13" s="148"/>
      <c r="CD13" s="38" t="s">
        <v>83</v>
      </c>
      <c r="CE13" s="39">
        <v>0.6</v>
      </c>
      <c r="CF13" s="38">
        <v>16</v>
      </c>
      <c r="CG13" s="38">
        <v>16</v>
      </c>
      <c r="CH13" s="38">
        <v>16</v>
      </c>
      <c r="CI13" s="38">
        <v>16</v>
      </c>
      <c r="CJ13" s="38">
        <v>16</v>
      </c>
      <c r="CK13" s="38">
        <v>16</v>
      </c>
      <c r="CL13" s="38" t="s">
        <v>265</v>
      </c>
      <c r="CM13" s="40">
        <v>0.4</v>
      </c>
      <c r="CN13" s="38">
        <v>1963200</v>
      </c>
      <c r="CO13" s="38">
        <v>2055200</v>
      </c>
      <c r="CP13" s="38">
        <v>2276200</v>
      </c>
      <c r="CQ13" s="38">
        <v>2377200</v>
      </c>
      <c r="CR13" s="38">
        <v>2424200</v>
      </c>
      <c r="CS13" s="38">
        <v>2535200</v>
      </c>
      <c r="CT13" s="38"/>
      <c r="CU13" s="40"/>
      <c r="CV13" s="41"/>
      <c r="CW13" s="41"/>
      <c r="CX13" s="41"/>
      <c r="CY13" s="41"/>
      <c r="CZ13" s="41"/>
      <c r="DA13" s="41"/>
      <c r="DB13" s="41"/>
      <c r="DC13" s="40"/>
      <c r="DD13" s="41"/>
      <c r="DE13" s="41"/>
      <c r="DF13" s="41"/>
      <c r="DG13" s="41"/>
      <c r="DH13" s="41"/>
      <c r="DI13" s="41"/>
      <c r="DJ13" s="41"/>
      <c r="DK13" s="40"/>
      <c r="DL13" s="41"/>
      <c r="DM13" s="41"/>
      <c r="DN13" s="41"/>
      <c r="DO13" s="41"/>
      <c r="DP13" s="41"/>
      <c r="DQ13" s="41"/>
      <c r="DR13" s="15"/>
      <c r="DS13" s="151">
        <f t="shared" si="24"/>
        <v>17</v>
      </c>
      <c r="DT13" s="152">
        <f t="shared" si="25"/>
        <v>17.318663406682965</v>
      </c>
      <c r="DU13" s="7">
        <f t="shared" si="26"/>
        <v>18.084148329258355</v>
      </c>
      <c r="DV13" s="7">
        <f t="shared" si="27"/>
        <v>18.433985330073348</v>
      </c>
      <c r="DW13">
        <f t="shared" si="28"/>
        <v>18.59678076609617</v>
      </c>
      <c r="DX13">
        <f t="shared" si="29"/>
        <v>18.981255093724531</v>
      </c>
      <c r="DZ13" s="161">
        <f t="shared" si="62"/>
        <v>17</v>
      </c>
      <c r="EA13" s="149">
        <f t="shared" si="63"/>
        <v>17.318663406682965</v>
      </c>
      <c r="EB13">
        <f t="shared" si="64"/>
        <v>18.084148329258355</v>
      </c>
      <c r="EC13">
        <f t="shared" si="65"/>
        <v>18.433985330073348</v>
      </c>
      <c r="ED13">
        <f t="shared" si="66"/>
        <v>18.59678076609617</v>
      </c>
      <c r="EE13">
        <f t="shared" si="67"/>
        <v>18.981255093724531</v>
      </c>
      <c r="EG13">
        <f t="shared" si="68"/>
        <v>17.318663406682965</v>
      </c>
      <c r="EH13">
        <f t="shared" si="69"/>
        <v>17.7514</v>
      </c>
      <c r="EI13">
        <f t="shared" si="70"/>
        <v>17.3288642022601</v>
      </c>
      <c r="EJ13">
        <f t="shared" si="71"/>
        <v>17.150131529500189</v>
      </c>
      <c r="EK13">
        <f t="shared" si="72"/>
        <v>17.351462097224807</v>
      </c>
      <c r="EM13">
        <f>IF($EM$9='[1]L&amp;D Numbers'!$E$6,'[1]L&amp;D Numbers'!$E$7)</f>
        <v>350</v>
      </c>
      <c r="EN13">
        <f>IF($EN$9='[1]L&amp;D Numbers'!$F$6,'[1]L&amp;D Numbers'!$F$7)</f>
        <v>2000</v>
      </c>
      <c r="EO13">
        <f>IF($EO$9='[1]L&amp;D Numbers'!$G$6,'[1]L&amp;D Numbers'!$G$7)</f>
        <v>2000</v>
      </c>
      <c r="EP13">
        <f>IF($EP$9='[1]L&amp;D Numbers'!$H$6,'[1]L&amp;D Numbers'!$H$7)</f>
        <v>2000</v>
      </c>
      <c r="EQ13">
        <f>IF($EQ$9='[1]L&amp;D Numbers'!$I$6,'[1]L&amp;D Numbers'!$I$7)</f>
        <v>2000</v>
      </c>
      <c r="ER13">
        <f>IF($ER$9='[1]L&amp;D Numbers'!$J$6,'[1]L&amp;D Numbers'!$J$7)</f>
        <v>0</v>
      </c>
      <c r="ET13" s="45">
        <f>'[1]L&amp;D Master'!$E$10</f>
        <v>1.0678246631903041E-2</v>
      </c>
      <c r="EU13" s="45">
        <f>ET13+'[1]L&amp;D Master'!$F$10</f>
        <v>1.8222427877342538E-2</v>
      </c>
      <c r="EV13" s="45">
        <f>EU13+'[1]L&amp;D Master'!$G$10</f>
        <v>2.3561551193294058E-2</v>
      </c>
      <c r="EW13" s="45">
        <f>EV13+'[1]L&amp;D Master'!$H$10</f>
        <v>2.7330438342024234E-2</v>
      </c>
      <c r="EX13" s="45">
        <f>EW13+'[1]L&amp;D Master'!$I$10</f>
        <v>2.9999999999999995E-2</v>
      </c>
      <c r="EY13" s="45"/>
      <c r="EZ13" s="45">
        <f t="shared" si="73"/>
        <v>1.0678246631903041E-2</v>
      </c>
      <c r="FA13" s="45">
        <f t="shared" si="74"/>
        <v>1.8222427877342538E-2</v>
      </c>
      <c r="FB13" s="45">
        <f t="shared" si="30"/>
        <v>2.3561551193294058E-2</v>
      </c>
      <c r="FC13" s="45">
        <f t="shared" si="30"/>
        <v>2.7330438342024234E-2</v>
      </c>
      <c r="FD13" s="45">
        <f t="shared" si="30"/>
        <v>2.7330438342024234E-2</v>
      </c>
      <c r="FE13" s="45"/>
      <c r="FF13">
        <f t="shared" si="31"/>
        <v>17.133730447491491</v>
      </c>
      <c r="FG13">
        <f t="shared" si="32"/>
        <v>17.754611240605279</v>
      </c>
      <c r="FH13">
        <f t="shared" si="33"/>
        <v>17.999652041022394</v>
      </c>
      <c r="FI13">
        <f t="shared" si="34"/>
        <v>18.088522596008236</v>
      </c>
      <c r="FJ13">
        <f t="shared" si="35"/>
        <v>18.462489071731259</v>
      </c>
      <c r="FL13" s="163" t="s">
        <v>95</v>
      </c>
      <c r="FM13" s="34"/>
      <c r="FN13" s="34"/>
      <c r="FO13" s="166">
        <v>0.03</v>
      </c>
      <c r="FP13" s="166">
        <v>0.59</v>
      </c>
      <c r="FQ13" s="153">
        <f t="shared" si="75"/>
        <v>0.14749999999999999</v>
      </c>
      <c r="FR13" s="153"/>
      <c r="FS13" s="42"/>
      <c r="FT13" s="42"/>
      <c r="FU13" s="42"/>
      <c r="FV13" s="42"/>
      <c r="FW13" s="42"/>
      <c r="FX13" s="42"/>
      <c r="FY13" s="42"/>
      <c r="FZ13" s="42"/>
      <c r="GA13" s="42"/>
      <c r="GB13" s="42"/>
      <c r="GC13" s="42"/>
      <c r="GD13" s="42"/>
      <c r="GE13" s="42"/>
      <c r="GF13" s="42"/>
      <c r="GG13" s="42"/>
      <c r="GH13" s="42"/>
      <c r="GI13" s="42"/>
      <c r="GJ13" s="42"/>
      <c r="GK13" s="42"/>
      <c r="GL13" s="42"/>
      <c r="GM13" s="154">
        <f>'[1]Automation Master'!$B$10*FQ13*FO13</f>
        <v>9.8390790416137122E-5</v>
      </c>
      <c r="GN13" s="155">
        <f>'[1]Automation Master'!$B$11*FO13*FQ13+GM13</f>
        <v>1.9678158083227424E-4</v>
      </c>
      <c r="GO13" s="155">
        <f>'[1]Automation Master'!$B$12*FO13*FQ13+GN13</f>
        <v>2.9517237124841137E-4</v>
      </c>
      <c r="GP13" s="155">
        <f>'[1]Automation Master'!$B$13*FO13*FQ13+GO13</f>
        <v>3.9356316166454849E-4</v>
      </c>
      <c r="GQ13" s="155">
        <f>'[1]Automation Master'!$C$10*FO13*FQ13+GP13</f>
        <v>5.3271242672826467E-4</v>
      </c>
      <c r="GR13" s="155">
        <f>'[1]Automation Master'!$C$11*FO13*FQ13+GQ13</f>
        <v>6.7186169179198085E-4</v>
      </c>
      <c r="GS13" s="155">
        <f>'[1]Automation Master'!$C$12*FO13*FQ13+GR13</f>
        <v>8.1101095685569703E-4</v>
      </c>
      <c r="GT13" s="155">
        <f>'[1]Automation Master'!$C$13*FO13*FQ13+GS13</f>
        <v>9.5016022191941321E-4</v>
      </c>
      <c r="GU13" s="155">
        <f>'[1]Automation Master'!$D$10*FO13*FQ13+GT13</f>
        <v>1.1469521969191048E-3</v>
      </c>
      <c r="GV13" s="155">
        <f>'[1]Automation Master'!$D$11*FO13*FQ13+GU13</f>
        <v>1.3437441719187965E-3</v>
      </c>
      <c r="GW13" s="155">
        <f>'[1]Automation Master'!$D$12*FO13*FQ13+GV13</f>
        <v>1.5405361469184881E-3</v>
      </c>
      <c r="GX13" s="155">
        <f>'[1]Automation Master'!$D$13*FO13*FQ13+GW13</f>
        <v>1.7373281219181798E-3</v>
      </c>
      <c r="GY13" s="155">
        <f>'[1]Automation Master'!$E$10*FO13*FQ13+GX13</f>
        <v>2.0156413520063601E-3</v>
      </c>
      <c r="GZ13" s="155">
        <f>'[1]Automation Master'!$E$11*FO13*FQ13+GY13</f>
        <v>2.2939545820945401E-3</v>
      </c>
      <c r="HA13" s="155">
        <f>'[1]Automation Master'!$E$12*FO13*FQ13+GZ13</f>
        <v>2.57226781218272E-3</v>
      </c>
      <c r="HB13" s="155">
        <f>'[1]Automation Master'!$E$13*FO13*FQ13+HA13</f>
        <v>2.8505810422708999E-3</v>
      </c>
      <c r="HC13" s="155">
        <f>'[1]Automation Master'!$F$10*FO13*FQ13+HB13</f>
        <v>3.2441857817031745E-3</v>
      </c>
      <c r="HD13" s="155">
        <f>'[1]Automation Master'!$F$11*FO13*FQ13+HC13</f>
        <v>3.6377905211354492E-3</v>
      </c>
      <c r="HE13" s="155">
        <f>'[1]Automation Master'!$F$12*FO13*FQ13+HD13</f>
        <v>4.0313952605677238E-3</v>
      </c>
      <c r="HF13" s="156">
        <f>'[1]Automation Master'!$F$13*FO13*FQ13+HE13</f>
        <v>4.4249999999999984E-3</v>
      </c>
      <c r="HG13" s="157"/>
      <c r="HH13" s="157"/>
      <c r="HI13" s="157"/>
      <c r="HJ13" s="157"/>
      <c r="HK13" s="157"/>
      <c r="HL13" s="157"/>
      <c r="HM13" s="157"/>
      <c r="HN13" s="157"/>
      <c r="HO13" s="157"/>
      <c r="HP13" s="157"/>
      <c r="HQ13" s="157"/>
      <c r="HR13" s="157"/>
      <c r="HS13" s="157"/>
      <c r="HT13" s="157"/>
      <c r="HU13" s="157"/>
      <c r="HV13" s="157"/>
      <c r="HW13" s="157"/>
      <c r="HX13" s="157"/>
      <c r="HY13" s="42"/>
      <c r="HZ13" s="42"/>
      <c r="IA13" s="148">
        <f t="shared" si="36"/>
        <v>17.311847418756827</v>
      </c>
      <c r="IB13" s="148">
        <f t="shared" si="37"/>
        <v>18.066965490868604</v>
      </c>
      <c r="IC13" s="148">
        <f t="shared" si="38"/>
        <v>18.401959448960383</v>
      </c>
      <c r="ID13" s="148">
        <f t="shared" si="39"/>
        <v>18.543769135397071</v>
      </c>
      <c r="IE13" s="148">
        <f t="shared" si="40"/>
        <v>18.897263039934799</v>
      </c>
      <c r="IH13">
        <f t="shared" si="41"/>
        <v>17.126987242365466</v>
      </c>
      <c r="II13">
        <f t="shared" si="42"/>
        <v>17.737741515248814</v>
      </c>
      <c r="IJ13">
        <f t="shared" si="43"/>
        <v>17.968380739346781</v>
      </c>
      <c r="IK13">
        <f t="shared" si="44"/>
        <v>18.03695979641337</v>
      </c>
      <c r="IL13">
        <f t="shared" si="45"/>
        <v>18.380792557588848</v>
      </c>
      <c r="IN13" s="42">
        <f t="shared" si="46"/>
        <v>1.1067607229062198E-2</v>
      </c>
      <c r="IO13" s="42">
        <f t="shared" si="47"/>
        <v>1.9155273873146066E-2</v>
      </c>
      <c r="IP13" s="42">
        <f t="shared" si="48"/>
        <v>2.5257945169728228E-2</v>
      </c>
      <c r="IQ13" s="42">
        <f t="shared" si="49"/>
        <v>3.0103111754880223E-2</v>
      </c>
      <c r="IR13" s="42">
        <f t="shared" si="50"/>
        <v>3.1634501152360835E-2</v>
      </c>
      <c r="IT13" s="9">
        <f t="shared" si="76"/>
        <v>3.9356316166454849E-4</v>
      </c>
      <c r="IU13" s="9">
        <f t="shared" si="77"/>
        <v>9.5016022191941321E-4</v>
      </c>
      <c r="IV13" s="9">
        <f t="shared" si="78"/>
        <v>1.7373281219181798E-3</v>
      </c>
      <c r="IW13" s="9">
        <f t="shared" si="79"/>
        <v>2.8505810422708999E-3</v>
      </c>
      <c r="IX13" s="9">
        <f t="shared" si="80"/>
        <v>4.4249999999999984E-3</v>
      </c>
    </row>
    <row r="14" spans="1:328" ht="15.75" hidden="1" thickBot="1" x14ac:dyDescent="0.3">
      <c r="A14">
        <v>2</v>
      </c>
      <c r="B14" t="s">
        <v>251</v>
      </c>
      <c r="C14" t="s">
        <v>266</v>
      </c>
      <c r="D14" t="s">
        <v>267</v>
      </c>
      <c r="E14" t="s">
        <v>254</v>
      </c>
      <c r="F14" t="s">
        <v>255</v>
      </c>
      <c r="G14" t="s">
        <v>268</v>
      </c>
      <c r="H14">
        <v>2</v>
      </c>
      <c r="K14">
        <v>1</v>
      </c>
      <c r="L14">
        <v>1</v>
      </c>
      <c r="Q14">
        <v>2</v>
      </c>
      <c r="Y14">
        <v>2</v>
      </c>
      <c r="AB14">
        <v>1</v>
      </c>
      <c r="AE14">
        <v>1</v>
      </c>
      <c r="AP14">
        <v>1</v>
      </c>
      <c r="AT14">
        <v>2</v>
      </c>
      <c r="AU14">
        <v>2</v>
      </c>
      <c r="AV14">
        <v>0</v>
      </c>
      <c r="AW14">
        <v>0</v>
      </c>
      <c r="AX14">
        <v>0</v>
      </c>
      <c r="BB14">
        <f t="shared" si="51"/>
        <v>2</v>
      </c>
      <c r="BC14" s="158">
        <v>2</v>
      </c>
      <c r="BD14">
        <f t="shared" si="52"/>
        <v>2</v>
      </c>
      <c r="BE14">
        <f t="shared" si="53"/>
        <v>2</v>
      </c>
      <c r="BF14">
        <f t="shared" si="54"/>
        <v>2</v>
      </c>
      <c r="BH14">
        <f t="shared" si="55"/>
        <v>0</v>
      </c>
      <c r="BK14" s="45">
        <f>IF(G14="MEA",'[1]Net Hire Rate'!$E$7,IF(G14="AMR",'[1]Net Hire Rate'!$F$7,IF(G14="EUR",'[1]Net Hire Rate'!$G$7,IF(G14="APAC",'[1]Net Hire Rate'!$H$7,0))))</f>
        <v>-0.12481698389458272</v>
      </c>
      <c r="BL14" s="45">
        <f>IF(G14="MEA",'[1]Net Hire Rate'!$E$8,IF(G14="AMR",'[1]Net Hire Rate'!$F$8,IF(G14="EUR",'[1]Net Hire Rate'!$G$8,IF(G14="APAC",'[1]Net Hire Rate'!$H$8,0))))</f>
        <v>-0.12481698389458272</v>
      </c>
      <c r="BM14" s="45">
        <f>IF(G14="MEA",'[1]Net Hire Rate'!$E$9,IF(G14="AMR",'[1]Net Hire Rate'!$F$9,IF(G14="EUR",'[1]Net Hire Rate'!$G$9,IF(G14="APAC",'[1]Net Hire Rate'!$H$9,0))))</f>
        <v>-0.12481698389458272</v>
      </c>
      <c r="BN14" s="45">
        <f>IF(G14="MEA",'[1]Net Hire Rate'!$E$10,IF(G14="AMR",'[1]Net Hire Rate'!$F$10,IF(G14="EUR",'[1]Net Hire Rate'!$G$10,IF(G14="APAC",'[1]Net Hire Rate'!$H$10,0))))</f>
        <v>-0.12481698389458272</v>
      </c>
      <c r="BO14" s="45">
        <f>IF(G14="MEA",'[1]Net Hire Rate'!$E$11,IF(G14="AMR",'[1]Net Hire Rate'!$F$11,IF(G14="EUR",'[1]Net Hire Rate'!$G$11,IF(G14="APAC",'[1]Net Hire Rate'!$H$11,0))))</f>
        <v>-0.12481698389458272</v>
      </c>
      <c r="BP14" s="45">
        <f>IF(G14="MEA",'[1]Net Hire Rate'!$E$12,IF(G14="AMR",'[1]Net Hire Rate'!$F$12,IF(G14="EUR",'[1]Net Hire Rate'!$G$12,IF(G14="APAC",'[1]Net Hire Rate'!$H$12,0))))</f>
        <v>-0.12481698389458272</v>
      </c>
      <c r="BQ14" s="147">
        <f t="shared" si="56"/>
        <v>2</v>
      </c>
      <c r="BR14" s="147">
        <f t="shared" si="18"/>
        <v>2</v>
      </c>
      <c r="BS14" s="147">
        <f t="shared" si="57"/>
        <v>1.7503660322108345</v>
      </c>
      <c r="BT14" s="159">
        <f t="shared" si="19"/>
        <v>1.7503660322108345</v>
      </c>
      <c r="BU14" s="149">
        <f t="shared" si="58"/>
        <v>1.5318906233587501</v>
      </c>
      <c r="BV14" s="159">
        <f t="shared" si="20"/>
        <v>0.53189062335875015</v>
      </c>
      <c r="BW14" s="148">
        <f t="shared" si="59"/>
        <v>0.46550163998930144</v>
      </c>
      <c r="BX14" s="148">
        <f t="shared" si="21"/>
        <v>0.46550163998930144</v>
      </c>
      <c r="BY14" s="148">
        <f t="shared" si="60"/>
        <v>0.40739912928785493</v>
      </c>
      <c r="BZ14" s="158">
        <f t="shared" si="22"/>
        <v>0.40739912928785493</v>
      </c>
      <c r="CA14" s="148">
        <f t="shared" si="61"/>
        <v>0.35654879872886569</v>
      </c>
      <c r="CB14" s="159">
        <f t="shared" si="23"/>
        <v>0.35654879872886569</v>
      </c>
      <c r="CC14" s="148"/>
      <c r="CD14" s="38" t="s">
        <v>83</v>
      </c>
      <c r="CE14" s="39">
        <v>0.5</v>
      </c>
      <c r="CF14" s="38">
        <v>3</v>
      </c>
      <c r="CG14" s="38">
        <v>5</v>
      </c>
      <c r="CH14" s="38">
        <v>5</v>
      </c>
      <c r="CI14" s="38">
        <v>5</v>
      </c>
      <c r="CJ14" s="38">
        <v>5</v>
      </c>
      <c r="CK14" s="38">
        <v>5</v>
      </c>
      <c r="CL14" s="38" t="s">
        <v>265</v>
      </c>
      <c r="CM14" s="40">
        <v>0.5</v>
      </c>
      <c r="CN14" s="38">
        <v>1232000</v>
      </c>
      <c r="CO14" s="38">
        <v>1237000</v>
      </c>
      <c r="CP14" s="38">
        <v>1237000</v>
      </c>
      <c r="CQ14" s="38">
        <v>1237000</v>
      </c>
      <c r="CR14" s="38">
        <v>1804000</v>
      </c>
      <c r="CS14" s="38">
        <v>1804000</v>
      </c>
      <c r="CT14" s="38"/>
      <c r="CU14" s="40"/>
      <c r="CV14" s="41"/>
      <c r="CW14" s="41"/>
      <c r="CX14" s="41"/>
      <c r="CY14" s="41"/>
      <c r="CZ14" s="41"/>
      <c r="DA14" s="41"/>
      <c r="DB14" s="41"/>
      <c r="DC14" s="40"/>
      <c r="DD14" s="41"/>
      <c r="DE14" s="41"/>
      <c r="DF14" s="41"/>
      <c r="DG14" s="41"/>
      <c r="DH14" s="41"/>
      <c r="DI14" s="41"/>
      <c r="DJ14" s="41"/>
      <c r="DK14" s="40"/>
      <c r="DL14" s="41"/>
      <c r="DM14" s="41"/>
      <c r="DN14" s="41"/>
      <c r="DO14" s="41"/>
      <c r="DP14" s="41"/>
      <c r="DQ14" s="41"/>
      <c r="DR14" s="15"/>
      <c r="DS14" s="151">
        <f t="shared" si="24"/>
        <v>2</v>
      </c>
      <c r="DT14" s="152">
        <f t="shared" si="25"/>
        <v>2.670725108225108</v>
      </c>
      <c r="DU14" s="7">
        <f t="shared" si="26"/>
        <v>2.670725108225108</v>
      </c>
      <c r="DV14" s="7">
        <f t="shared" si="27"/>
        <v>2.670725108225108</v>
      </c>
      <c r="DW14">
        <f t="shared" si="28"/>
        <v>3.1309523809523809</v>
      </c>
      <c r="DX14">
        <f t="shared" si="29"/>
        <v>3.1309523809523809</v>
      </c>
      <c r="DZ14">
        <f t="shared" si="62"/>
        <v>2</v>
      </c>
      <c r="EA14" s="149">
        <f t="shared" si="63"/>
        <v>2.670725108225108</v>
      </c>
      <c r="EB14">
        <f t="shared" si="64"/>
        <v>2.670725108225108</v>
      </c>
      <c r="EC14">
        <f t="shared" si="65"/>
        <v>2.670725108225108</v>
      </c>
      <c r="ED14">
        <f t="shared" si="66"/>
        <v>3.1309523809523809</v>
      </c>
      <c r="EE14">
        <f t="shared" si="67"/>
        <v>3.1309523809523809</v>
      </c>
      <c r="EG14">
        <f t="shared" si="68"/>
        <v>2.670725108225108</v>
      </c>
      <c r="EH14">
        <f t="shared" si="69"/>
        <v>2</v>
      </c>
      <c r="EI14">
        <f t="shared" si="70"/>
        <v>2</v>
      </c>
      <c r="EJ14">
        <f t="shared" si="71"/>
        <v>2.3446459325296325</v>
      </c>
      <c r="EK14">
        <f t="shared" si="72"/>
        <v>2</v>
      </c>
      <c r="EM14">
        <f>IF($EM$9='[1]L&amp;D Numbers'!$E$6,'[1]L&amp;D Numbers'!$E$7)</f>
        <v>350</v>
      </c>
      <c r="EN14">
        <f>IF($EN$9='[1]L&amp;D Numbers'!$F$6,'[1]L&amp;D Numbers'!$F$7)</f>
        <v>2000</v>
      </c>
      <c r="EO14">
        <f>IF($EO$9='[1]L&amp;D Numbers'!$G$6,'[1]L&amp;D Numbers'!$G$7)</f>
        <v>2000</v>
      </c>
      <c r="EP14">
        <f>IF($EP$9='[1]L&amp;D Numbers'!$H$6,'[1]L&amp;D Numbers'!$H$7)</f>
        <v>2000</v>
      </c>
      <c r="EQ14">
        <f>IF($EQ$9='[1]L&amp;D Numbers'!$I$6,'[1]L&amp;D Numbers'!$I$7)</f>
        <v>2000</v>
      </c>
      <c r="ER14">
        <f>IF($ER$9='[1]L&amp;D Numbers'!$J$6,'[1]L&amp;D Numbers'!$J$7)</f>
        <v>0</v>
      </c>
      <c r="ET14" s="45">
        <f>'[1]L&amp;D Master'!$E$10</f>
        <v>1.0678246631903041E-2</v>
      </c>
      <c r="EU14" s="45">
        <f>ET14+'[1]L&amp;D Master'!$F$10</f>
        <v>1.8222427877342538E-2</v>
      </c>
      <c r="EV14" s="45">
        <f>EU14+'[1]L&amp;D Master'!$G$10</f>
        <v>2.3561551193294058E-2</v>
      </c>
      <c r="EW14" s="45">
        <f>EV14+'[1]L&amp;D Master'!$H$10</f>
        <v>2.7330438342024234E-2</v>
      </c>
      <c r="EX14" s="45">
        <f>EW14+'[1]L&amp;D Master'!$I$10</f>
        <v>2.9999999999999995E-2</v>
      </c>
      <c r="EY14" s="45"/>
      <c r="EZ14" s="45">
        <f t="shared" si="73"/>
        <v>1.0678246631903041E-2</v>
      </c>
      <c r="FA14" s="45">
        <f t="shared" si="74"/>
        <v>1.8222427877342538E-2</v>
      </c>
      <c r="FB14" s="45">
        <f t="shared" si="30"/>
        <v>2.3561551193294058E-2</v>
      </c>
      <c r="FC14" s="45">
        <f t="shared" si="30"/>
        <v>2.7330438342024234E-2</v>
      </c>
      <c r="FD14" s="45">
        <f t="shared" si="30"/>
        <v>2.7330438342024234E-2</v>
      </c>
      <c r="FE14" s="45"/>
      <c r="FF14">
        <f t="shared" si="31"/>
        <v>2.6422064468334643</v>
      </c>
      <c r="FG14">
        <f t="shared" si="32"/>
        <v>2.6220580125602684</v>
      </c>
      <c r="FH14">
        <f t="shared" si="33"/>
        <v>2.6077986818644461</v>
      </c>
      <c r="FI14">
        <f t="shared" si="34"/>
        <v>3.0453820799529479</v>
      </c>
      <c r="FJ14">
        <f t="shared" si="35"/>
        <v>3.0453820799529479</v>
      </c>
      <c r="FL14" s="163" t="s">
        <v>95</v>
      </c>
      <c r="FM14" s="34"/>
      <c r="FN14" s="34"/>
      <c r="FO14" s="166">
        <v>0.25</v>
      </c>
      <c r="FP14" s="166">
        <v>0.59</v>
      </c>
      <c r="FQ14" s="153">
        <f t="shared" si="75"/>
        <v>0.14749999999999999</v>
      </c>
      <c r="FR14" s="153"/>
      <c r="FS14" s="42"/>
      <c r="FT14" s="42"/>
      <c r="FU14" s="42"/>
      <c r="FV14" s="42"/>
      <c r="FW14" s="42"/>
      <c r="FX14" s="42"/>
      <c r="FY14" s="42"/>
      <c r="FZ14" s="42"/>
      <c r="GA14" s="42"/>
      <c r="GB14" s="42"/>
      <c r="GC14" s="42"/>
      <c r="GD14" s="42"/>
      <c r="GE14" s="42"/>
      <c r="GF14" s="42"/>
      <c r="GG14" s="42"/>
      <c r="GH14" s="42"/>
      <c r="GI14" s="42"/>
      <c r="GJ14" s="42"/>
      <c r="GK14" s="42"/>
      <c r="GL14" s="42"/>
      <c r="GM14" s="154">
        <f>'[1]Automation Master'!$B$10*FQ14*FO14</f>
        <v>8.1992325346780942E-4</v>
      </c>
      <c r="GN14" s="155">
        <f>'[1]Automation Master'!$B$11*FO14*FQ14+GM14</f>
        <v>1.6398465069356188E-3</v>
      </c>
      <c r="GO14" s="155">
        <f>'[1]Automation Master'!$B$12*FO14*FQ14+GN14</f>
        <v>2.4597697604034283E-3</v>
      </c>
      <c r="GP14" s="155">
        <f>'[1]Automation Master'!$B$13*FO14*FQ14+GO14</f>
        <v>3.2796930138712377E-3</v>
      </c>
      <c r="GQ14" s="155">
        <f>'[1]Automation Master'!$C$10*FO14*FQ14+GP14</f>
        <v>4.4392702227355396E-3</v>
      </c>
      <c r="GR14" s="155">
        <f>'[1]Automation Master'!$C$11*FO14*FQ14+GQ14</f>
        <v>5.5988474315998415E-3</v>
      </c>
      <c r="GS14" s="155">
        <f>'[1]Automation Master'!$C$12*FO14*FQ14+GR14</f>
        <v>6.7584246404641434E-3</v>
      </c>
      <c r="GT14" s="155">
        <f>'[1]Automation Master'!$C$13*FO14*FQ14+GS14</f>
        <v>7.9180018493284453E-3</v>
      </c>
      <c r="GU14" s="155">
        <f>'[1]Automation Master'!$D$10*FO14*FQ14+GT14</f>
        <v>9.557934974325874E-3</v>
      </c>
      <c r="GV14" s="155">
        <f>'[1]Automation Master'!$D$11*FO14*FQ14+GU14</f>
        <v>1.1197868099323303E-2</v>
      </c>
      <c r="GW14" s="155">
        <f>'[1]Automation Master'!$D$12*FO14*FQ14+GV14</f>
        <v>1.2837801224320732E-2</v>
      </c>
      <c r="GX14" s="155">
        <f>'[1]Automation Master'!$D$13*FO14*FQ14+GW14</f>
        <v>1.447773434931816E-2</v>
      </c>
      <c r="GY14" s="155">
        <f>'[1]Automation Master'!$E$10*FO14*FQ14+GX14</f>
        <v>1.6797011266719661E-2</v>
      </c>
      <c r="GZ14" s="155">
        <f>'[1]Automation Master'!$E$11*FO14*FQ14+GY14</f>
        <v>1.9116288184121161E-2</v>
      </c>
      <c r="HA14" s="155">
        <f>'[1]Automation Master'!$E$12*FO14*FQ14+GZ14</f>
        <v>2.1435565101522662E-2</v>
      </c>
      <c r="HB14" s="155">
        <f>'[1]Automation Master'!$E$13*FO14*FQ14+HA14</f>
        <v>2.3754842018924163E-2</v>
      </c>
      <c r="HC14" s="155">
        <f>'[1]Automation Master'!$F$10*FO14*FQ14+HB14</f>
        <v>2.7034881514193119E-2</v>
      </c>
      <c r="HD14" s="155">
        <f>'[1]Automation Master'!$F$11*FO14*FQ14+HC14</f>
        <v>3.0314921009462075E-2</v>
      </c>
      <c r="HE14" s="155">
        <f>'[1]Automation Master'!$F$12*FO14*FQ14+HD14</f>
        <v>3.3594960504731035E-2</v>
      </c>
      <c r="HF14" s="156">
        <f>'[1]Automation Master'!$F$13*FO14*FQ14+HE14</f>
        <v>3.6874999999999991E-2</v>
      </c>
      <c r="HG14" s="157"/>
      <c r="HH14" s="157"/>
      <c r="HI14" s="157"/>
      <c r="HJ14" s="157"/>
      <c r="HK14" s="157"/>
      <c r="HL14" s="157"/>
      <c r="HM14" s="157"/>
      <c r="HN14" s="157"/>
      <c r="HO14" s="157"/>
      <c r="HP14" s="157"/>
      <c r="HQ14" s="157"/>
      <c r="HR14" s="157"/>
      <c r="HS14" s="157"/>
      <c r="HT14" s="157"/>
      <c r="HU14" s="157"/>
      <c r="HV14" s="157"/>
      <c r="HW14" s="157"/>
      <c r="HX14" s="157"/>
      <c r="HY14" s="42"/>
      <c r="HZ14" s="42"/>
      <c r="IA14" s="148">
        <f t="shared" si="36"/>
        <v>2.6619659497456918</v>
      </c>
      <c r="IB14" s="148">
        <f t="shared" si="37"/>
        <v>2.6495783018791337</v>
      </c>
      <c r="IC14" s="148">
        <f t="shared" si="38"/>
        <v>2.6320590595881708</v>
      </c>
      <c r="ID14" s="148">
        <f t="shared" si="39"/>
        <v>3.0565771017740824</v>
      </c>
      <c r="IE14" s="148">
        <f t="shared" si="40"/>
        <v>3.0154985119047617</v>
      </c>
      <c r="IH14">
        <f t="shared" si="41"/>
        <v>2.6335408208085793</v>
      </c>
      <c r="II14">
        <f t="shared" si="42"/>
        <v>2.6012965523677694</v>
      </c>
      <c r="IJ14">
        <f t="shared" si="43"/>
        <v>2.5700436653119105</v>
      </c>
      <c r="IK14">
        <f t="shared" si="44"/>
        <v>2.9730395097564029</v>
      </c>
      <c r="IL14">
        <f t="shared" si="45"/>
        <v>2.9330836157546827</v>
      </c>
      <c r="IN14" s="42">
        <f t="shared" si="46"/>
        <v>1.3922918274895149E-2</v>
      </c>
      <c r="IO14" s="42">
        <f t="shared" si="47"/>
        <v>2.599614450903897E-2</v>
      </c>
      <c r="IP14" s="42">
        <f t="shared" si="48"/>
        <v>3.7698167663577947E-2</v>
      </c>
      <c r="IQ14" s="42">
        <f t="shared" si="49"/>
        <v>5.0436050115825699E-2</v>
      </c>
      <c r="IR14" s="42">
        <f t="shared" si="50"/>
        <v>6.3197628428162178E-2</v>
      </c>
      <c r="IT14" s="9">
        <f t="shared" si="76"/>
        <v>3.2796930138712377E-3</v>
      </c>
      <c r="IU14" s="9">
        <f t="shared" si="77"/>
        <v>7.9180018493284453E-3</v>
      </c>
      <c r="IV14" s="9">
        <f t="shared" si="78"/>
        <v>1.447773434931816E-2</v>
      </c>
      <c r="IW14" s="9">
        <f t="shared" si="79"/>
        <v>2.3754842018924163E-2</v>
      </c>
      <c r="IX14" s="9">
        <f t="shared" si="80"/>
        <v>3.6874999999999991E-2</v>
      </c>
    </row>
    <row r="15" spans="1:328" ht="15.75" hidden="1" thickBot="1" x14ac:dyDescent="0.3">
      <c r="A15">
        <v>10</v>
      </c>
      <c r="B15" t="s">
        <v>251</v>
      </c>
      <c r="C15" t="s">
        <v>269</v>
      </c>
      <c r="D15" t="s">
        <v>270</v>
      </c>
      <c r="E15" t="s">
        <v>254</v>
      </c>
      <c r="F15" t="s">
        <v>255</v>
      </c>
      <c r="G15" t="s">
        <v>256</v>
      </c>
      <c r="H15">
        <v>10</v>
      </c>
      <c r="K15">
        <v>3</v>
      </c>
      <c r="L15">
        <v>7</v>
      </c>
      <c r="Q15">
        <v>3</v>
      </c>
      <c r="T15">
        <v>7</v>
      </c>
      <c r="Y15">
        <v>10</v>
      </c>
      <c r="AB15">
        <v>6</v>
      </c>
      <c r="AE15">
        <v>3</v>
      </c>
      <c r="AL15">
        <v>1</v>
      </c>
      <c r="AT15">
        <v>10</v>
      </c>
      <c r="AU15">
        <v>0</v>
      </c>
      <c r="AV15">
        <v>10</v>
      </c>
      <c r="AW15">
        <v>0</v>
      </c>
      <c r="AX15">
        <v>0</v>
      </c>
      <c r="BB15">
        <f t="shared" si="51"/>
        <v>10</v>
      </c>
      <c r="BC15" s="158">
        <v>10</v>
      </c>
      <c r="BD15">
        <f t="shared" si="52"/>
        <v>10</v>
      </c>
      <c r="BE15">
        <f t="shared" si="53"/>
        <v>10</v>
      </c>
      <c r="BF15">
        <f t="shared" si="54"/>
        <v>10</v>
      </c>
      <c r="BH15">
        <f t="shared" si="55"/>
        <v>0</v>
      </c>
      <c r="BK15" s="45">
        <f>IF(G15="MEA",'[1]Net Hire Rate'!$E$7,IF(G15="AMR",'[1]Net Hire Rate'!$F$7,IF(G15="EUR",'[1]Net Hire Rate'!$G$7,IF(G15="APAC",'[1]Net Hire Rate'!$H$7,0))))</f>
        <v>1.6761041902604757E-3</v>
      </c>
      <c r="BL15" s="45">
        <f>IF(G15="MEA",'[1]Net Hire Rate'!$E$8,IF(G15="AMR",'[1]Net Hire Rate'!$F$8,IF(G15="EUR",'[1]Net Hire Rate'!$G$8,IF(G15="APAC",'[1]Net Hire Rate'!$H$8,0))))</f>
        <v>1.6761041902604757E-3</v>
      </c>
      <c r="BM15" s="45">
        <f>IF(G15="MEA",'[1]Net Hire Rate'!$E$9,IF(G15="AMR",'[1]Net Hire Rate'!$F$9,IF(G15="EUR",'[1]Net Hire Rate'!$G$9,IF(G15="APAC",'[1]Net Hire Rate'!$H$9,0))))</f>
        <v>1.6761041902604757E-3</v>
      </c>
      <c r="BN15" s="45">
        <f>IF(G15="MEA",'[1]Net Hire Rate'!$E$10,IF(G15="AMR",'[1]Net Hire Rate'!$F$10,IF(G15="EUR",'[1]Net Hire Rate'!$G$10,IF(G15="APAC",'[1]Net Hire Rate'!$H$10,0))))</f>
        <v>1.6761041902604757E-3</v>
      </c>
      <c r="BO15" s="45">
        <f>IF(G15="MEA",'[1]Net Hire Rate'!$E$11,IF(G15="AMR",'[1]Net Hire Rate'!$F$11,IF(G15="EUR",'[1]Net Hire Rate'!$G$11,IF(G15="APAC",'[1]Net Hire Rate'!$H$11,0))))</f>
        <v>1.6761041902604757E-3</v>
      </c>
      <c r="BP15" s="45">
        <f>IF(G15="MEA",'[1]Net Hire Rate'!$E$12,IF(G15="AMR",'[1]Net Hire Rate'!$F$12,IF(G15="EUR",'[1]Net Hire Rate'!$G$12,IF(G15="APAC",'[1]Net Hire Rate'!$H$12,0))))</f>
        <v>1.6761041902604757E-3</v>
      </c>
      <c r="BQ15" s="147">
        <f t="shared" si="56"/>
        <v>10</v>
      </c>
      <c r="BR15" s="147">
        <f t="shared" si="18"/>
        <v>10</v>
      </c>
      <c r="BS15" s="147">
        <f t="shared" si="57"/>
        <v>10.016761041902605</v>
      </c>
      <c r="BT15" s="159">
        <f t="shared" si="19"/>
        <v>10.016761041902605</v>
      </c>
      <c r="BU15" s="149">
        <f t="shared" si="58"/>
        <v>10.033550177057775</v>
      </c>
      <c r="BV15" s="159">
        <f t="shared" si="20"/>
        <v>10.033550177057775</v>
      </c>
      <c r="BW15" s="148">
        <f t="shared" si="59"/>
        <v>10.050367452552729</v>
      </c>
      <c r="BX15" s="148">
        <f t="shared" si="21"/>
        <v>10.050367452552729</v>
      </c>
      <c r="BY15" s="148">
        <f t="shared" si="60"/>
        <v>10.067212915553609</v>
      </c>
      <c r="BZ15" s="158">
        <f t="shared" si="22"/>
        <v>10.067212915553609</v>
      </c>
      <c r="CA15" s="148">
        <f t="shared" si="61"/>
        <v>10.084086613305614</v>
      </c>
      <c r="CB15" s="159">
        <f t="shared" si="23"/>
        <v>10.084086613305614</v>
      </c>
      <c r="CC15" s="148"/>
      <c r="CD15" s="38" t="s">
        <v>83</v>
      </c>
      <c r="CE15" s="39">
        <v>0.8</v>
      </c>
      <c r="CF15" s="38">
        <v>16</v>
      </c>
      <c r="CG15" s="38">
        <v>16</v>
      </c>
      <c r="CH15" s="38">
        <v>16</v>
      </c>
      <c r="CI15" s="38">
        <v>16</v>
      </c>
      <c r="CJ15" s="38">
        <v>16</v>
      </c>
      <c r="CK15" s="38">
        <v>16</v>
      </c>
      <c r="CL15" s="38" t="s">
        <v>271</v>
      </c>
      <c r="CM15" s="40">
        <v>0.2</v>
      </c>
      <c r="CN15" s="38">
        <v>2</v>
      </c>
      <c r="CO15" s="38">
        <v>2</v>
      </c>
      <c r="CP15" s="38">
        <v>2</v>
      </c>
      <c r="CQ15" s="38">
        <v>2</v>
      </c>
      <c r="CR15" s="38">
        <v>2</v>
      </c>
      <c r="CS15" s="38">
        <v>2</v>
      </c>
      <c r="CT15" s="38"/>
      <c r="CU15" s="40"/>
      <c r="CV15" s="41"/>
      <c r="CW15" s="41"/>
      <c r="CX15" s="41"/>
      <c r="CY15" s="41"/>
      <c r="CZ15" s="41"/>
      <c r="DA15" s="41"/>
      <c r="DB15" s="41"/>
      <c r="DC15" s="40"/>
      <c r="DD15" s="41"/>
      <c r="DE15" s="41"/>
      <c r="DF15" s="41"/>
      <c r="DG15" s="41"/>
      <c r="DH15" s="41"/>
      <c r="DI15" s="41"/>
      <c r="DJ15" s="41"/>
      <c r="DK15" s="40"/>
      <c r="DL15" s="41"/>
      <c r="DM15" s="41"/>
      <c r="DN15" s="41"/>
      <c r="DO15" s="41"/>
      <c r="DP15" s="41"/>
      <c r="DQ15" s="41"/>
      <c r="DR15" s="15"/>
      <c r="DS15" s="151">
        <f t="shared" si="24"/>
        <v>10</v>
      </c>
      <c r="DT15" s="152">
        <f t="shared" si="25"/>
        <v>10</v>
      </c>
      <c r="DU15" s="7">
        <f t="shared" si="26"/>
        <v>10</v>
      </c>
      <c r="DV15" s="7">
        <f t="shared" si="27"/>
        <v>10</v>
      </c>
      <c r="DW15">
        <f t="shared" si="28"/>
        <v>10</v>
      </c>
      <c r="DX15">
        <f t="shared" si="29"/>
        <v>10</v>
      </c>
      <c r="DZ15">
        <f t="shared" si="62"/>
        <v>10</v>
      </c>
      <c r="EA15" s="149">
        <f t="shared" si="63"/>
        <v>10</v>
      </c>
      <c r="EB15" s="158">
        <f t="shared" si="64"/>
        <v>10</v>
      </c>
      <c r="EC15" s="158">
        <f t="shared" si="65"/>
        <v>10</v>
      </c>
      <c r="ED15" s="158">
        <f t="shared" si="66"/>
        <v>10</v>
      </c>
      <c r="EE15" s="158">
        <f t="shared" si="67"/>
        <v>10</v>
      </c>
      <c r="EF15" s="158"/>
      <c r="EG15">
        <f t="shared" si="68"/>
        <v>10</v>
      </c>
      <c r="EH15">
        <f t="shared" si="69"/>
        <v>10</v>
      </c>
      <c r="EI15">
        <f t="shared" si="70"/>
        <v>10</v>
      </c>
      <c r="EJ15">
        <f t="shared" si="71"/>
        <v>10</v>
      </c>
      <c r="EK15">
        <f t="shared" si="72"/>
        <v>10</v>
      </c>
      <c r="EL15" s="158"/>
      <c r="EM15">
        <f>IF($EM$9='[1]L&amp;D Numbers'!$E$6,'[1]L&amp;D Numbers'!$E$7)</f>
        <v>350</v>
      </c>
      <c r="EN15">
        <f>IF($EN$9='[1]L&amp;D Numbers'!$F$6,'[1]L&amp;D Numbers'!$F$7)</f>
        <v>2000</v>
      </c>
      <c r="EO15">
        <f>IF($EO$9='[1]L&amp;D Numbers'!$G$6,'[1]L&amp;D Numbers'!$G$7)</f>
        <v>2000</v>
      </c>
      <c r="EP15">
        <f>IF($EP$9='[1]L&amp;D Numbers'!$H$6,'[1]L&amp;D Numbers'!$H$7)</f>
        <v>2000</v>
      </c>
      <c r="EQ15">
        <f>IF($EQ$9='[1]L&amp;D Numbers'!$I$6,'[1]L&amp;D Numbers'!$I$7)</f>
        <v>2000</v>
      </c>
      <c r="ER15">
        <f>IF($ER$9='[1]L&amp;D Numbers'!$J$6,'[1]L&amp;D Numbers'!$J$7)</f>
        <v>0</v>
      </c>
      <c r="ET15" s="45">
        <f>'[1]L&amp;D Master'!$E$10</f>
        <v>1.0678246631903041E-2</v>
      </c>
      <c r="EU15" s="45">
        <f>ET15+'[1]L&amp;D Master'!$F$10</f>
        <v>1.8222427877342538E-2</v>
      </c>
      <c r="EV15" s="45">
        <f>EU15+'[1]L&amp;D Master'!$G$10</f>
        <v>2.3561551193294058E-2</v>
      </c>
      <c r="EW15" s="45">
        <f>EV15+'[1]L&amp;D Master'!$H$10</f>
        <v>2.7330438342024234E-2</v>
      </c>
      <c r="EX15" s="45">
        <f>EW15+'[1]L&amp;D Master'!$I$10</f>
        <v>2.9999999999999995E-2</v>
      </c>
      <c r="EY15" s="45"/>
      <c r="EZ15" s="45">
        <f t="shared" si="73"/>
        <v>1.0678246631903041E-2</v>
      </c>
      <c r="FA15" s="45">
        <f t="shared" si="74"/>
        <v>1.8222427877342538E-2</v>
      </c>
      <c r="FB15" s="45">
        <f t="shared" si="30"/>
        <v>2.3561551193294058E-2</v>
      </c>
      <c r="FC15" s="45">
        <f t="shared" si="30"/>
        <v>2.7330438342024234E-2</v>
      </c>
      <c r="FD15" s="45">
        <f t="shared" si="30"/>
        <v>2.7330438342024234E-2</v>
      </c>
      <c r="FE15" s="45"/>
      <c r="FF15">
        <f t="shared" si="31"/>
        <v>9.8932175336809696</v>
      </c>
      <c r="FG15">
        <f t="shared" si="32"/>
        <v>9.8177757212265746</v>
      </c>
      <c r="FH15">
        <f t="shared" si="33"/>
        <v>9.7643844880670585</v>
      </c>
      <c r="FI15">
        <f t="shared" si="34"/>
        <v>9.7266956165797573</v>
      </c>
      <c r="FJ15" s="149">
        <f t="shared" si="35"/>
        <v>9.7266956165797573</v>
      </c>
      <c r="FK15" s="149"/>
      <c r="FL15" s="163" t="s">
        <v>261</v>
      </c>
      <c r="FM15" s="164">
        <v>2019</v>
      </c>
      <c r="FN15" s="165"/>
      <c r="FO15" s="167">
        <v>0.09</v>
      </c>
      <c r="FP15" s="167">
        <v>0.61</v>
      </c>
      <c r="FQ15" s="153">
        <f t="shared" si="75"/>
        <v>0.1525</v>
      </c>
      <c r="FR15" s="153"/>
      <c r="FS15" s="42"/>
      <c r="FT15" s="42"/>
      <c r="FU15" s="42"/>
      <c r="FV15" s="42"/>
      <c r="FW15" s="42"/>
      <c r="FX15" s="42"/>
      <c r="FY15" s="42"/>
      <c r="FZ15" s="42"/>
      <c r="GA15" s="42"/>
      <c r="GB15" s="42"/>
      <c r="GC15" s="42"/>
      <c r="GD15" s="42"/>
      <c r="GE15" s="42"/>
      <c r="GF15" s="42"/>
      <c r="GG15" s="42"/>
      <c r="GH15" s="42"/>
      <c r="GI15" s="42"/>
      <c r="GJ15" s="42"/>
      <c r="GK15" s="42"/>
      <c r="GL15" s="42"/>
      <c r="GM15" s="154">
        <f>'[1]Automation Master'!$B$10*FQ15*FO15</f>
        <v>3.0517821434157788E-4</v>
      </c>
      <c r="GN15" s="155">
        <f>'[1]Automation Master'!$B$11*FO15*FQ15+GM15</f>
        <v>6.1035642868315575E-4</v>
      </c>
      <c r="GO15" s="155">
        <f>'[1]Automation Master'!$B$12*FO15*FQ15+GN15</f>
        <v>9.1553464302473369E-4</v>
      </c>
      <c r="GP15" s="155">
        <f>'[1]Automation Master'!$B$13*FO15*FQ15+GO15</f>
        <v>1.2207128573663115E-3</v>
      </c>
      <c r="GQ15" s="155">
        <f>'[1]Automation Master'!$C$10*FO15*FQ15+GP15</f>
        <v>1.6523114252758042E-3</v>
      </c>
      <c r="GR15" s="155">
        <f>'[1]Automation Master'!$C$11*FO15*FQ15+GQ15</f>
        <v>2.0839099931852971E-3</v>
      </c>
      <c r="GS15" s="155">
        <f>'[1]Automation Master'!$C$12*FO15*FQ15+GR15</f>
        <v>2.5155085610947901E-3</v>
      </c>
      <c r="GT15" s="155">
        <f>'[1]Automation Master'!$C$13*FO15*FQ15+GS15</f>
        <v>2.947107129004283E-3</v>
      </c>
      <c r="GU15" s="155">
        <f>'[1]Automation Master'!$D$10*FO15*FQ15+GT15</f>
        <v>3.557495797223665E-3</v>
      </c>
      <c r="GV15" s="155">
        <f>'[1]Automation Master'!$D$11*FO15*FQ15+GU15</f>
        <v>4.1678844654430471E-3</v>
      </c>
      <c r="GW15" s="155">
        <f>'[1]Automation Master'!$D$12*FO15*FQ15+GV15</f>
        <v>4.7782731336624296E-3</v>
      </c>
      <c r="GX15" s="155">
        <f>'[1]Automation Master'!$D$13*FO15*FQ15+GW15</f>
        <v>5.3886618018818121E-3</v>
      </c>
      <c r="GY15" s="155">
        <f>'[1]Automation Master'!$E$10*FO15*FQ15+GX15</f>
        <v>6.251904532494303E-3</v>
      </c>
      <c r="GZ15" s="155">
        <f>'[1]Automation Master'!$E$11*FO15*FQ15+GY15</f>
        <v>7.1151472631067938E-3</v>
      </c>
      <c r="HA15" s="155">
        <f>'[1]Automation Master'!$E$12*FO15*FQ15+GZ15</f>
        <v>7.9783899937192846E-3</v>
      </c>
      <c r="HB15" s="155">
        <f>'[1]Automation Master'!$E$13*FO15*FQ15+HA15</f>
        <v>8.8416327243317754E-3</v>
      </c>
      <c r="HC15" s="155">
        <f>'[1]Automation Master'!$F$10*FO15*FQ15+HB15</f>
        <v>1.0062474543248831E-2</v>
      </c>
      <c r="HD15" s="155">
        <f>'[1]Automation Master'!$F$11*FO15*FQ15+HC15</f>
        <v>1.1283316362165887E-2</v>
      </c>
      <c r="HE15" s="155">
        <f>'[1]Automation Master'!$F$12*FO15*FQ15+HD15</f>
        <v>1.2504158181082943E-2</v>
      </c>
      <c r="HF15" s="156">
        <f>'[1]Automation Master'!$F$13*FO15*FQ15+HE15</f>
        <v>1.3724999999999999E-2</v>
      </c>
      <c r="HG15" s="157"/>
      <c r="HH15" s="157"/>
      <c r="HI15" s="157"/>
      <c r="HJ15" s="157"/>
      <c r="HK15" s="157"/>
      <c r="HL15" s="157"/>
      <c r="HM15" s="157"/>
      <c r="HN15" s="157"/>
      <c r="HO15" s="157"/>
      <c r="HP15" s="157"/>
      <c r="HQ15" s="157"/>
      <c r="HR15" s="157"/>
      <c r="HS15" s="157"/>
      <c r="HT15" s="157"/>
      <c r="HU15" s="157"/>
      <c r="HV15" s="157"/>
      <c r="HW15" s="157"/>
      <c r="HX15" s="157"/>
      <c r="HY15" s="42"/>
      <c r="HZ15" s="42"/>
      <c r="IA15" s="148">
        <f t="shared" si="36"/>
        <v>9.9877928714263362</v>
      </c>
      <c r="IB15" s="148">
        <f t="shared" si="37"/>
        <v>9.9705289287099568</v>
      </c>
      <c r="IC15" s="148">
        <f t="shared" si="38"/>
        <v>9.9461133819811813</v>
      </c>
      <c r="ID15" s="148">
        <f t="shared" si="39"/>
        <v>9.9115836727566826</v>
      </c>
      <c r="IE15" s="148">
        <f t="shared" si="40"/>
        <v>9.8627500000000001</v>
      </c>
      <c r="IH15">
        <f t="shared" si="41"/>
        <v>9.8811407558368831</v>
      </c>
      <c r="II15">
        <f t="shared" si="42"/>
        <v>9.7888416844075827</v>
      </c>
      <c r="IJ15">
        <f t="shared" si="43"/>
        <v>9.7117675223573254</v>
      </c>
      <c r="IK15">
        <f t="shared" si="44"/>
        <v>9.6406957463165917</v>
      </c>
      <c r="IL15">
        <f t="shared" si="45"/>
        <v>9.5931967192422007</v>
      </c>
      <c r="IN15" s="42">
        <f t="shared" si="46"/>
        <v>1.1885924416311689E-2</v>
      </c>
      <c r="IO15" s="42">
        <f t="shared" si="47"/>
        <v>2.1115831559241727E-2</v>
      </c>
      <c r="IP15" s="42">
        <f t="shared" si="48"/>
        <v>2.8823247764267458E-2</v>
      </c>
      <c r="IQ15" s="42">
        <f t="shared" si="49"/>
        <v>3.5930425368340832E-2</v>
      </c>
      <c r="IR15" s="42">
        <f t="shared" si="50"/>
        <v>4.0680328075779926E-2</v>
      </c>
      <c r="IT15" s="9">
        <f t="shared" si="76"/>
        <v>1.2207128573663115E-3</v>
      </c>
      <c r="IU15" s="9">
        <f t="shared" si="77"/>
        <v>2.947107129004283E-3</v>
      </c>
      <c r="IV15" s="9">
        <f t="shared" si="78"/>
        <v>5.3886618018818121E-3</v>
      </c>
      <c r="IW15" s="9">
        <f t="shared" si="79"/>
        <v>8.8416327243317754E-3</v>
      </c>
      <c r="IX15" s="9">
        <f t="shared" si="80"/>
        <v>1.3724999999999999E-2</v>
      </c>
    </row>
    <row r="16" spans="1:328" ht="15.75" hidden="1" thickBot="1" x14ac:dyDescent="0.3">
      <c r="A16">
        <v>5</v>
      </c>
      <c r="B16" t="s">
        <v>251</v>
      </c>
      <c r="C16" t="s">
        <v>272</v>
      </c>
      <c r="D16" t="s">
        <v>259</v>
      </c>
      <c r="E16" t="s">
        <v>254</v>
      </c>
      <c r="F16" t="s">
        <v>255</v>
      </c>
      <c r="G16" t="s">
        <v>256</v>
      </c>
      <c r="H16">
        <v>5</v>
      </c>
      <c r="L16">
        <v>5</v>
      </c>
      <c r="Q16">
        <v>1</v>
      </c>
      <c r="R16">
        <v>1</v>
      </c>
      <c r="S16">
        <v>3</v>
      </c>
      <c r="Y16">
        <v>5</v>
      </c>
      <c r="AB16">
        <v>5</v>
      </c>
      <c r="AT16">
        <v>5</v>
      </c>
      <c r="AU16">
        <v>0</v>
      </c>
      <c r="AV16">
        <v>0</v>
      </c>
      <c r="AW16">
        <v>0</v>
      </c>
      <c r="AX16">
        <v>5</v>
      </c>
      <c r="BB16">
        <f t="shared" si="51"/>
        <v>5</v>
      </c>
      <c r="BC16" s="158">
        <v>5</v>
      </c>
      <c r="BD16">
        <f t="shared" si="52"/>
        <v>5</v>
      </c>
      <c r="BE16">
        <f t="shared" si="53"/>
        <v>5</v>
      </c>
      <c r="BF16">
        <f t="shared" si="54"/>
        <v>5</v>
      </c>
      <c r="BH16">
        <f t="shared" si="55"/>
        <v>0</v>
      </c>
      <c r="BK16" s="45">
        <f>IF(G16="MEA",'[1]Net Hire Rate'!$E$7,IF(G16="AMR",'[1]Net Hire Rate'!$F$7,IF(G16="EUR",'[1]Net Hire Rate'!$G$7,IF(G16="APAC",'[1]Net Hire Rate'!$H$7,0))))</f>
        <v>1.6761041902604757E-3</v>
      </c>
      <c r="BL16" s="45">
        <f>IF(G16="MEA",'[1]Net Hire Rate'!$E$8,IF(G16="AMR",'[1]Net Hire Rate'!$F$8,IF(G16="EUR",'[1]Net Hire Rate'!$G$8,IF(G16="APAC",'[1]Net Hire Rate'!$H$8,0))))</f>
        <v>1.6761041902604757E-3</v>
      </c>
      <c r="BM16" s="45">
        <f>IF(G16="MEA",'[1]Net Hire Rate'!$E$9,IF(G16="AMR",'[1]Net Hire Rate'!$F$9,IF(G16="EUR",'[1]Net Hire Rate'!$G$9,IF(G16="APAC",'[1]Net Hire Rate'!$H$9,0))))</f>
        <v>1.6761041902604757E-3</v>
      </c>
      <c r="BN16" s="45">
        <f>IF(G16="MEA",'[1]Net Hire Rate'!$E$10,IF(G16="AMR",'[1]Net Hire Rate'!$F$10,IF(G16="EUR",'[1]Net Hire Rate'!$G$10,IF(G16="APAC",'[1]Net Hire Rate'!$H$10,0))))</f>
        <v>1.6761041902604757E-3</v>
      </c>
      <c r="BO16" s="45">
        <f>IF(G16="MEA",'[1]Net Hire Rate'!$E$11,IF(G16="AMR",'[1]Net Hire Rate'!$F$11,IF(G16="EUR",'[1]Net Hire Rate'!$G$11,IF(G16="APAC",'[1]Net Hire Rate'!$H$11,0))))</f>
        <v>1.6761041902604757E-3</v>
      </c>
      <c r="BP16" s="45">
        <f>IF(G16="MEA",'[1]Net Hire Rate'!$E$12,IF(G16="AMR",'[1]Net Hire Rate'!$F$12,IF(G16="EUR",'[1]Net Hire Rate'!$G$12,IF(G16="APAC",'[1]Net Hire Rate'!$H$12,0))))</f>
        <v>1.6761041902604757E-3</v>
      </c>
      <c r="BQ16" s="147">
        <f t="shared" si="56"/>
        <v>5</v>
      </c>
      <c r="BR16" s="147">
        <f t="shared" si="18"/>
        <v>5</v>
      </c>
      <c r="BS16" s="147">
        <f t="shared" si="57"/>
        <v>5.0083805209513024</v>
      </c>
      <c r="BT16" s="159">
        <f t="shared" si="19"/>
        <v>5.0083805209513024</v>
      </c>
      <c r="BU16" s="149">
        <f t="shared" si="58"/>
        <v>5.0167750885288873</v>
      </c>
      <c r="BV16" s="159">
        <f t="shared" si="20"/>
        <v>5.0167750885288873</v>
      </c>
      <c r="BW16" s="148">
        <f t="shared" si="59"/>
        <v>5.0251837262763646</v>
      </c>
      <c r="BX16" s="148">
        <f t="shared" si="21"/>
        <v>5.0251837262763646</v>
      </c>
      <c r="BY16" s="148">
        <f t="shared" si="60"/>
        <v>5.0336064577768047</v>
      </c>
      <c r="BZ16" s="158">
        <f t="shared" si="22"/>
        <v>5.0336064577768047</v>
      </c>
      <c r="CA16" s="148">
        <f t="shared" si="61"/>
        <v>5.0420433066528068</v>
      </c>
      <c r="CB16" s="159">
        <f t="shared" si="23"/>
        <v>5.0420433066528068</v>
      </c>
      <c r="CC16" s="148"/>
      <c r="CD16" s="38" t="s">
        <v>260</v>
      </c>
      <c r="CE16" s="39">
        <v>1</v>
      </c>
      <c r="CF16" s="38">
        <v>24</v>
      </c>
      <c r="CG16" s="38">
        <v>27</v>
      </c>
      <c r="CH16" s="38">
        <v>31</v>
      </c>
      <c r="CI16" s="38">
        <v>34</v>
      </c>
      <c r="CJ16" s="38">
        <v>36</v>
      </c>
      <c r="CK16" s="38">
        <v>39</v>
      </c>
      <c r="CL16" s="38"/>
      <c r="CM16" s="40"/>
      <c r="CN16" s="41"/>
      <c r="CO16" s="41"/>
      <c r="CP16" s="41"/>
      <c r="CQ16" s="41"/>
      <c r="CR16" s="41"/>
      <c r="CS16" s="41"/>
      <c r="CT16" s="41"/>
      <c r="CU16" s="40"/>
      <c r="CV16" s="41"/>
      <c r="CW16" s="41"/>
      <c r="CX16" s="41"/>
      <c r="CY16" s="41"/>
      <c r="CZ16" s="41"/>
      <c r="DA16" s="41"/>
      <c r="DB16" s="41"/>
      <c r="DC16" s="40"/>
      <c r="DD16" s="41"/>
      <c r="DE16" s="41"/>
      <c r="DF16" s="41"/>
      <c r="DG16" s="41"/>
      <c r="DH16" s="41"/>
      <c r="DI16" s="41"/>
      <c r="DJ16" s="41"/>
      <c r="DK16" s="40"/>
      <c r="DL16" s="41"/>
      <c r="DM16" s="41"/>
      <c r="DN16" s="41"/>
      <c r="DO16" s="41"/>
      <c r="DP16" s="41"/>
      <c r="DQ16" s="41"/>
      <c r="DR16" s="15"/>
      <c r="DS16" s="151">
        <f t="shared" si="24"/>
        <v>5</v>
      </c>
      <c r="DT16" s="152">
        <f t="shared" si="25"/>
        <v>5.625</v>
      </c>
      <c r="DU16" s="7">
        <f t="shared" si="26"/>
        <v>6.458333333333333</v>
      </c>
      <c r="DV16" s="7">
        <f t="shared" si="27"/>
        <v>7.083333333333333</v>
      </c>
      <c r="DW16">
        <f t="shared" si="28"/>
        <v>7.5</v>
      </c>
      <c r="DX16">
        <f t="shared" si="29"/>
        <v>8.125</v>
      </c>
      <c r="DZ16">
        <f t="shared" si="62"/>
        <v>5</v>
      </c>
      <c r="EA16" s="149">
        <f t="shared" si="63"/>
        <v>5.625</v>
      </c>
      <c r="EB16">
        <f t="shared" si="64"/>
        <v>6.458333333333333</v>
      </c>
      <c r="EC16">
        <f t="shared" si="65"/>
        <v>7.083333333333333</v>
      </c>
      <c r="ED16">
        <f t="shared" si="66"/>
        <v>7.5</v>
      </c>
      <c r="EE16">
        <f t="shared" si="67"/>
        <v>8.125</v>
      </c>
      <c r="EG16">
        <f t="shared" si="68"/>
        <v>5.625</v>
      </c>
      <c r="EH16">
        <f t="shared" si="69"/>
        <v>5.7407407407407405</v>
      </c>
      <c r="EI16">
        <f t="shared" si="70"/>
        <v>5.4838709677419359</v>
      </c>
      <c r="EJ16">
        <f t="shared" si="71"/>
        <v>5.2941176470588243</v>
      </c>
      <c r="EK16">
        <f t="shared" si="72"/>
        <v>5.4166666666666661</v>
      </c>
      <c r="EM16">
        <f>IF($EM$9='[1]L&amp;D Numbers'!$E$6,'[1]L&amp;D Numbers'!$E$7)</f>
        <v>350</v>
      </c>
      <c r="EN16">
        <f>IF($EN$9='[1]L&amp;D Numbers'!$F$6,'[1]L&amp;D Numbers'!$F$7)</f>
        <v>2000</v>
      </c>
      <c r="EO16">
        <f>IF($EO$9='[1]L&amp;D Numbers'!$G$6,'[1]L&amp;D Numbers'!$G$7)</f>
        <v>2000</v>
      </c>
      <c r="EP16">
        <f>IF($EP$9='[1]L&amp;D Numbers'!$H$6,'[1]L&amp;D Numbers'!$H$7)</f>
        <v>2000</v>
      </c>
      <c r="EQ16">
        <f>IF($EQ$9='[1]L&amp;D Numbers'!$I$6,'[1]L&amp;D Numbers'!$I$7)</f>
        <v>2000</v>
      </c>
      <c r="ER16">
        <f>IF($ER$9='[1]L&amp;D Numbers'!$J$6,'[1]L&amp;D Numbers'!$J$7)</f>
        <v>0</v>
      </c>
      <c r="ET16" s="45">
        <f>'[1]L&amp;D Master'!$E$10</f>
        <v>1.0678246631903041E-2</v>
      </c>
      <c r="EU16" s="45">
        <f>ET16+'[1]L&amp;D Master'!$F$10</f>
        <v>1.8222427877342538E-2</v>
      </c>
      <c r="EV16" s="45">
        <f>EU16+'[1]L&amp;D Master'!$G$10</f>
        <v>2.3561551193294058E-2</v>
      </c>
      <c r="EW16" s="45">
        <f>EV16+'[1]L&amp;D Master'!$H$10</f>
        <v>2.7330438342024234E-2</v>
      </c>
      <c r="EX16" s="45">
        <f>EW16+'[1]L&amp;D Master'!$I$10</f>
        <v>2.9999999999999995E-2</v>
      </c>
      <c r="EY16" s="45"/>
      <c r="EZ16" s="45">
        <f t="shared" si="73"/>
        <v>1.0678246631903041E-2</v>
      </c>
      <c r="FA16" s="45">
        <f t="shared" si="74"/>
        <v>1.8222427877342538E-2</v>
      </c>
      <c r="FB16" s="45">
        <f t="shared" si="30"/>
        <v>2.3561551193294058E-2</v>
      </c>
      <c r="FC16" s="45">
        <f t="shared" si="30"/>
        <v>2.7330438342024234E-2</v>
      </c>
      <c r="FD16" s="45">
        <f t="shared" si="30"/>
        <v>2.7330438342024234E-2</v>
      </c>
      <c r="FE16" s="45"/>
      <c r="FF16">
        <f t="shared" si="31"/>
        <v>5.5649348626955453</v>
      </c>
      <c r="FG16">
        <f t="shared" si="32"/>
        <v>6.3406468199588293</v>
      </c>
      <c r="FH16">
        <f t="shared" si="33"/>
        <v>6.9164390123808337</v>
      </c>
      <c r="FI16">
        <f t="shared" si="34"/>
        <v>7.2950217124348189</v>
      </c>
      <c r="FJ16">
        <f t="shared" si="35"/>
        <v>7.9029401884710531</v>
      </c>
      <c r="FL16" s="163" t="s">
        <v>261</v>
      </c>
      <c r="FM16" s="164">
        <v>2019</v>
      </c>
      <c r="FN16" s="165"/>
      <c r="FO16" s="166">
        <v>0.19</v>
      </c>
      <c r="FP16" s="166">
        <v>1</v>
      </c>
      <c r="FQ16" s="153">
        <f t="shared" si="75"/>
        <v>0.25</v>
      </c>
      <c r="FR16" s="153"/>
      <c r="FS16" s="42"/>
      <c r="FT16" s="42"/>
      <c r="FU16" s="42"/>
      <c r="FV16" s="42"/>
      <c r="FW16" s="42"/>
      <c r="FX16" s="42"/>
      <c r="FY16" s="42"/>
      <c r="FZ16" s="42"/>
      <c r="GA16" s="42"/>
      <c r="GB16" s="42"/>
      <c r="GC16" s="42"/>
      <c r="GD16" s="42"/>
      <c r="GE16" s="42"/>
      <c r="GF16" s="42"/>
      <c r="GG16" s="42"/>
      <c r="GH16" s="42"/>
      <c r="GI16" s="42"/>
      <c r="GJ16" s="42"/>
      <c r="GK16" s="42"/>
      <c r="GL16" s="42"/>
      <c r="GM16" s="154">
        <f>'[1]Automation Master'!$B$10*FQ16*FO16</f>
        <v>1.0561723265009072E-3</v>
      </c>
      <c r="GN16" s="155">
        <f>'[1]Automation Master'!$B$11*FO16*FQ16+GM16</f>
        <v>2.1123446530018145E-3</v>
      </c>
      <c r="GO16" s="155">
        <f>'[1]Automation Master'!$B$12*FO16*FQ16+GN16</f>
        <v>3.1685169795027217E-3</v>
      </c>
      <c r="GP16" s="155">
        <f>'[1]Automation Master'!$B$13*FO16*FQ16+GO16</f>
        <v>4.2246893060036289E-3</v>
      </c>
      <c r="GQ16" s="155">
        <f>'[1]Automation Master'!$C$10*FO16*FQ16+GP16</f>
        <v>5.7183819818288316E-3</v>
      </c>
      <c r="GR16" s="155">
        <f>'[1]Automation Master'!$C$11*FO16*FQ16+GQ16</f>
        <v>7.2120746576540343E-3</v>
      </c>
      <c r="GS16" s="155">
        <f>'[1]Automation Master'!$C$12*FO16*FQ16+GR16</f>
        <v>8.705767333479237E-3</v>
      </c>
      <c r="GT16" s="155">
        <f>'[1]Automation Master'!$C$13*FO16*FQ16+GS16</f>
        <v>1.019946000930444E-2</v>
      </c>
      <c r="GU16" s="155">
        <f>'[1]Automation Master'!$D$10*FO16*FQ16+GT16</f>
        <v>1.2311916238114687E-2</v>
      </c>
      <c r="GV16" s="155">
        <f>'[1]Automation Master'!$D$11*FO16*FQ16+GU16</f>
        <v>1.4424372466924934E-2</v>
      </c>
      <c r="GW16" s="155">
        <f>'[1]Automation Master'!$D$12*FO16*FQ16+GV16</f>
        <v>1.6536828695735181E-2</v>
      </c>
      <c r="GX16" s="155">
        <f>'[1]Automation Master'!$D$13*FO16*FQ16+GW16</f>
        <v>1.8649284924545428E-2</v>
      </c>
      <c r="GY16" s="155">
        <f>'[1]Automation Master'!$E$10*FO16*FQ16+GX16</f>
        <v>2.1636828072384651E-2</v>
      </c>
      <c r="GZ16" s="155">
        <f>'[1]Automation Master'!$E$11*FO16*FQ16+GY16</f>
        <v>2.4624371220223873E-2</v>
      </c>
      <c r="HA16" s="155">
        <f>'[1]Automation Master'!$E$12*FO16*FQ16+GZ16</f>
        <v>2.7611914368063095E-2</v>
      </c>
      <c r="HB16" s="155">
        <f>'[1]Automation Master'!$E$13*FO16*FQ16+HA16</f>
        <v>3.0599457515902317E-2</v>
      </c>
      <c r="HC16" s="155">
        <f>'[1]Automation Master'!$F$10*FO16*FQ16+HB16</f>
        <v>3.4824593136926735E-2</v>
      </c>
      <c r="HD16" s="155">
        <f>'[1]Automation Master'!$F$11*FO16*FQ16+HC16</f>
        <v>3.9049728757951152E-2</v>
      </c>
      <c r="HE16" s="155">
        <f>'[1]Automation Master'!$F$12*FO16*FQ16+HD16</f>
        <v>4.3274864378975569E-2</v>
      </c>
      <c r="HF16" s="156">
        <f>'[1]Automation Master'!$F$13*FO16*FQ16+HE16</f>
        <v>4.7499999999999987E-2</v>
      </c>
      <c r="HG16" s="157"/>
      <c r="HH16" s="157"/>
      <c r="HI16" s="157"/>
      <c r="HJ16" s="157"/>
      <c r="HK16" s="157"/>
      <c r="HL16" s="157"/>
      <c r="HM16" s="157"/>
      <c r="HN16" s="157"/>
      <c r="HO16" s="157"/>
      <c r="HP16" s="157"/>
      <c r="HQ16" s="157"/>
      <c r="HR16" s="157"/>
      <c r="HS16" s="157"/>
      <c r="HT16" s="157"/>
      <c r="HU16" s="157"/>
      <c r="HV16" s="157"/>
      <c r="HW16" s="157"/>
      <c r="HX16" s="157"/>
      <c r="HY16" s="42"/>
      <c r="HZ16" s="42"/>
      <c r="IA16" s="148">
        <f t="shared" si="36"/>
        <v>5.6012361226537299</v>
      </c>
      <c r="IB16" s="148">
        <f t="shared" si="37"/>
        <v>6.3924618207732413</v>
      </c>
      <c r="IC16" s="148">
        <f t="shared" si="38"/>
        <v>6.9512342317844693</v>
      </c>
      <c r="ID16" s="148">
        <f t="shared" si="39"/>
        <v>7.270504068630733</v>
      </c>
      <c r="IE16" s="148">
        <f t="shared" si="40"/>
        <v>7.7390625000000002</v>
      </c>
      <c r="IH16">
        <f t="shared" si="41"/>
        <v>5.5414247418925084</v>
      </c>
      <c r="II16">
        <f t="shared" si="42"/>
        <v>6.2759756462855352</v>
      </c>
      <c r="IJ16">
        <f t="shared" si="43"/>
        <v>6.7874523705757017</v>
      </c>
      <c r="IK16">
        <f t="shared" si="44"/>
        <v>7.0717980054675849</v>
      </c>
      <c r="IL16">
        <f t="shared" si="45"/>
        <v>7.5275505295186784</v>
      </c>
      <c r="IN16" s="42">
        <f t="shared" si="46"/>
        <v>1.4857823663554055E-2</v>
      </c>
      <c r="IO16" s="42">
        <f t="shared" si="47"/>
        <v>2.823602896223967E-2</v>
      </c>
      <c r="IP16" s="42">
        <f t="shared" si="48"/>
        <v>4.177143003637148E-2</v>
      </c>
      <c r="IQ16" s="42">
        <f t="shared" si="49"/>
        <v>5.7093599270988685E-2</v>
      </c>
      <c r="IR16" s="42">
        <f t="shared" si="50"/>
        <v>7.3532242520778043E-2</v>
      </c>
      <c r="IT16" s="9">
        <f t="shared" si="76"/>
        <v>4.2246893060036289E-3</v>
      </c>
      <c r="IU16" s="9">
        <f t="shared" si="77"/>
        <v>1.019946000930444E-2</v>
      </c>
      <c r="IV16" s="9">
        <f t="shared" si="78"/>
        <v>1.8649284924545428E-2</v>
      </c>
      <c r="IW16" s="9">
        <f t="shared" si="79"/>
        <v>3.0599457515902317E-2</v>
      </c>
      <c r="IX16" s="9">
        <f t="shared" si="80"/>
        <v>4.7499999999999987E-2</v>
      </c>
    </row>
    <row r="17" spans="1:265" ht="15.75" hidden="1" thickBot="1" x14ac:dyDescent="0.3">
      <c r="A17">
        <v>1</v>
      </c>
      <c r="B17" t="s">
        <v>251</v>
      </c>
      <c r="C17" t="s">
        <v>272</v>
      </c>
      <c r="D17" t="s">
        <v>259</v>
      </c>
      <c r="E17" t="s">
        <v>254</v>
      </c>
      <c r="F17" t="s">
        <v>255</v>
      </c>
      <c r="G17" t="s">
        <v>273</v>
      </c>
      <c r="H17">
        <v>1</v>
      </c>
      <c r="L17">
        <v>1</v>
      </c>
      <c r="Q17">
        <v>1</v>
      </c>
      <c r="Y17">
        <v>1</v>
      </c>
      <c r="AB17">
        <v>1</v>
      </c>
      <c r="AT17">
        <v>1</v>
      </c>
      <c r="AU17">
        <v>0</v>
      </c>
      <c r="AV17">
        <v>0</v>
      </c>
      <c r="AW17">
        <v>0</v>
      </c>
      <c r="AX17">
        <v>1</v>
      </c>
      <c r="BB17">
        <f t="shared" si="51"/>
        <v>1</v>
      </c>
      <c r="BC17" s="158">
        <v>1</v>
      </c>
      <c r="BD17">
        <f t="shared" si="52"/>
        <v>1</v>
      </c>
      <c r="BE17">
        <f t="shared" si="53"/>
        <v>1</v>
      </c>
      <c r="BF17">
        <f t="shared" si="54"/>
        <v>1</v>
      </c>
      <c r="BH17">
        <f t="shared" si="55"/>
        <v>0</v>
      </c>
      <c r="BK17" s="45">
        <f>IF(G17="MEA",'[1]Net Hire Rate'!$E$7,IF(G17="AMR",'[1]Net Hire Rate'!$F$7,IF(G17="EUR",'[1]Net Hire Rate'!$G$7,IF(G17="APAC",'[1]Net Hire Rate'!$H$7,0))))</f>
        <v>-2.2817025010969723E-2</v>
      </c>
      <c r="BL17" s="45">
        <f>IF(G17="MEA",'[1]Net Hire Rate'!$E$8,IF(G17="AMR",'[1]Net Hire Rate'!$F$8,IF(G17="EUR",'[1]Net Hire Rate'!$G$8,IF(G17="APAC",'[1]Net Hire Rate'!$H$8,0))))</f>
        <v>-2.2817025010969723E-2</v>
      </c>
      <c r="BM17" s="45">
        <f>IF(G17="MEA",'[1]Net Hire Rate'!$E$9,IF(G17="AMR",'[1]Net Hire Rate'!$F$9,IF(G17="EUR",'[1]Net Hire Rate'!$G$9,IF(G17="APAC",'[1]Net Hire Rate'!$H$9,0))))</f>
        <v>-2.2817025010969723E-2</v>
      </c>
      <c r="BN17" s="45">
        <f>IF(G17="MEA",'[1]Net Hire Rate'!$E$10,IF(G17="AMR",'[1]Net Hire Rate'!$F$10,IF(G17="EUR",'[1]Net Hire Rate'!$G$10,IF(G17="APAC",'[1]Net Hire Rate'!$H$10,0))))</f>
        <v>-2.2817025010969723E-2</v>
      </c>
      <c r="BO17" s="45">
        <f>IF(G17="MEA",'[1]Net Hire Rate'!$E$11,IF(G17="AMR",'[1]Net Hire Rate'!$F$11,IF(G17="EUR",'[1]Net Hire Rate'!$G$11,IF(G17="APAC",'[1]Net Hire Rate'!$H$11,0))))</f>
        <v>-2.2817025010969723E-2</v>
      </c>
      <c r="BP17" s="45">
        <f>IF(G17="MEA",'[1]Net Hire Rate'!$E$12,IF(G17="AMR",'[1]Net Hire Rate'!$F$12,IF(G17="EUR",'[1]Net Hire Rate'!$G$12,IF(G17="APAC",'[1]Net Hire Rate'!$H$12,0))))</f>
        <v>-2.2817025010969723E-2</v>
      </c>
      <c r="BQ17" s="147">
        <f t="shared" si="56"/>
        <v>1</v>
      </c>
      <c r="BR17" s="147">
        <f t="shared" si="18"/>
        <v>1</v>
      </c>
      <c r="BS17" s="147">
        <f t="shared" si="57"/>
        <v>0.97718297498903028</v>
      </c>
      <c r="BT17" s="159">
        <f t="shared" si="19"/>
        <v>0.97718297498903028</v>
      </c>
      <c r="BU17" s="149">
        <f t="shared" si="58"/>
        <v>0.95488656660841176</v>
      </c>
      <c r="BV17" s="159">
        <f t="shared" si="20"/>
        <v>0.95488656660841176</v>
      </c>
      <c r="BW17" s="148">
        <f t="shared" si="59"/>
        <v>0.93309889593546858</v>
      </c>
      <c r="BX17" s="148">
        <f t="shared" si="21"/>
        <v>0.93309889593546858</v>
      </c>
      <c r="BY17" s="148">
        <f t="shared" si="60"/>
        <v>0.91180835508920077</v>
      </c>
      <c r="BZ17" s="158">
        <f t="shared" si="22"/>
        <v>0.91180835508920077</v>
      </c>
      <c r="CA17" s="148">
        <f t="shared" si="61"/>
        <v>0.89100360104591936</v>
      </c>
      <c r="CB17" s="159">
        <f t="shared" si="23"/>
        <v>0.89100360104591936</v>
      </c>
      <c r="CC17" s="148"/>
      <c r="CD17" s="38" t="s">
        <v>260</v>
      </c>
      <c r="CE17" s="39">
        <v>1</v>
      </c>
      <c r="CF17" s="38">
        <v>3</v>
      </c>
      <c r="CG17" s="38">
        <v>3</v>
      </c>
      <c r="CH17" s="38">
        <v>0</v>
      </c>
      <c r="CI17" s="38">
        <v>0</v>
      </c>
      <c r="CJ17" s="38">
        <v>0</v>
      </c>
      <c r="CK17" s="38">
        <v>0</v>
      </c>
      <c r="CL17" s="38"/>
      <c r="CM17" s="40"/>
      <c r="CN17" s="41"/>
      <c r="CO17" s="41"/>
      <c r="CP17" s="41"/>
      <c r="CQ17" s="41"/>
      <c r="CR17" s="41"/>
      <c r="CS17" s="41"/>
      <c r="CT17" s="41"/>
      <c r="CU17" s="40"/>
      <c r="CV17" s="41"/>
      <c r="CW17" s="41"/>
      <c r="CX17" s="41"/>
      <c r="CY17" s="41"/>
      <c r="CZ17" s="41"/>
      <c r="DA17" s="41"/>
      <c r="DB17" s="41"/>
      <c r="DC17" s="40"/>
      <c r="DD17" s="41"/>
      <c r="DE17" s="41"/>
      <c r="DF17" s="41"/>
      <c r="DG17" s="41"/>
      <c r="DH17" s="41"/>
      <c r="DI17" s="41"/>
      <c r="DJ17" s="41"/>
      <c r="DK17" s="40"/>
      <c r="DL17" s="41"/>
      <c r="DM17" s="41"/>
      <c r="DN17" s="41"/>
      <c r="DO17" s="41"/>
      <c r="DP17" s="41"/>
      <c r="DQ17" s="41"/>
      <c r="DR17" s="15"/>
      <c r="DS17" s="151">
        <f t="shared" si="24"/>
        <v>1</v>
      </c>
      <c r="DT17" s="152">
        <f t="shared" si="25"/>
        <v>1</v>
      </c>
      <c r="DU17" s="7">
        <f t="shared" si="26"/>
        <v>0</v>
      </c>
      <c r="DV17" s="7">
        <f t="shared" si="27"/>
        <v>0</v>
      </c>
      <c r="DW17">
        <f t="shared" si="28"/>
        <v>0</v>
      </c>
      <c r="DX17">
        <f t="shared" si="29"/>
        <v>0</v>
      </c>
      <c r="DZ17">
        <f t="shared" si="62"/>
        <v>1</v>
      </c>
      <c r="EA17" s="149">
        <f t="shared" si="63"/>
        <v>1</v>
      </c>
      <c r="EB17">
        <f t="shared" si="64"/>
        <v>0</v>
      </c>
      <c r="EC17">
        <f t="shared" si="65"/>
        <v>0</v>
      </c>
      <c r="ED17">
        <f t="shared" si="66"/>
        <v>0</v>
      </c>
      <c r="EE17">
        <f t="shared" si="67"/>
        <v>0</v>
      </c>
      <c r="EG17">
        <f t="shared" si="68"/>
        <v>1</v>
      </c>
      <c r="EH17">
        <f t="shared" si="69"/>
        <v>0</v>
      </c>
      <c r="EI17" t="str">
        <f t="shared" si="70"/>
        <v/>
      </c>
      <c r="EJ17" t="str">
        <f t="shared" si="71"/>
        <v/>
      </c>
      <c r="EK17" t="str">
        <f t="shared" si="72"/>
        <v/>
      </c>
      <c r="EM17">
        <f>IF($EM$9='[1]L&amp;D Numbers'!$E$6,'[1]L&amp;D Numbers'!$E$7)</f>
        <v>350</v>
      </c>
      <c r="EN17">
        <f>IF($EN$9='[1]L&amp;D Numbers'!$F$6,'[1]L&amp;D Numbers'!$F$7)</f>
        <v>2000</v>
      </c>
      <c r="EO17">
        <f>IF($EO$9='[1]L&amp;D Numbers'!$G$6,'[1]L&amp;D Numbers'!$G$7)</f>
        <v>2000</v>
      </c>
      <c r="EP17">
        <f>IF($EP$9='[1]L&amp;D Numbers'!$H$6,'[1]L&amp;D Numbers'!$H$7)</f>
        <v>2000</v>
      </c>
      <c r="EQ17">
        <f>IF($EQ$9='[1]L&amp;D Numbers'!$I$6,'[1]L&amp;D Numbers'!$I$7)</f>
        <v>2000</v>
      </c>
      <c r="ER17">
        <f>IF($ER$9='[1]L&amp;D Numbers'!$J$6,'[1]L&amp;D Numbers'!$J$7)</f>
        <v>0</v>
      </c>
      <c r="ET17" s="45">
        <f>'[1]L&amp;D Master'!$E$10</f>
        <v>1.0678246631903041E-2</v>
      </c>
      <c r="EU17" s="45">
        <f>ET17+'[1]L&amp;D Master'!$F$10</f>
        <v>1.8222427877342538E-2</v>
      </c>
      <c r="EV17" s="45">
        <f>EU17+'[1]L&amp;D Master'!$G$10</f>
        <v>2.3561551193294058E-2</v>
      </c>
      <c r="EW17" s="45">
        <f>EV17+'[1]L&amp;D Master'!$H$10</f>
        <v>2.7330438342024234E-2</v>
      </c>
      <c r="EX17" s="45">
        <f>EW17+'[1]L&amp;D Master'!$I$10</f>
        <v>2.9999999999999995E-2</v>
      </c>
      <c r="EY17" s="45"/>
      <c r="EZ17" s="45">
        <f t="shared" si="73"/>
        <v>1.0678246631903041E-2</v>
      </c>
      <c r="FA17" s="45">
        <f t="shared" si="74"/>
        <v>1.8222427877342538E-2</v>
      </c>
      <c r="FB17" s="45">
        <f t="shared" si="30"/>
        <v>2.3561551193294058E-2</v>
      </c>
      <c r="FC17" s="45">
        <f t="shared" si="30"/>
        <v>2.7330438342024234E-2</v>
      </c>
      <c r="FD17" s="45">
        <f t="shared" si="30"/>
        <v>2.7330438342024234E-2</v>
      </c>
      <c r="FE17" s="45"/>
      <c r="FF17">
        <f t="shared" si="31"/>
        <v>0.98932175336809691</v>
      </c>
      <c r="FG17">
        <f t="shared" si="32"/>
        <v>0</v>
      </c>
      <c r="FH17">
        <f t="shared" si="33"/>
        <v>0</v>
      </c>
      <c r="FI17">
        <f t="shared" si="34"/>
        <v>0</v>
      </c>
      <c r="FJ17">
        <f t="shared" si="35"/>
        <v>0</v>
      </c>
      <c r="FL17" s="163" t="s">
        <v>261</v>
      </c>
      <c r="FM17" s="164">
        <v>2019</v>
      </c>
      <c r="FN17" s="165"/>
      <c r="FO17" s="166">
        <v>0.19</v>
      </c>
      <c r="FP17" s="166">
        <v>1</v>
      </c>
      <c r="FQ17" s="153">
        <f t="shared" si="75"/>
        <v>0.25</v>
      </c>
      <c r="FR17" s="153"/>
      <c r="FS17" s="42"/>
      <c r="FT17" s="42"/>
      <c r="FU17" s="42"/>
      <c r="FV17" s="42"/>
      <c r="FW17" s="42"/>
      <c r="FX17" s="42"/>
      <c r="FY17" s="42"/>
      <c r="FZ17" s="42"/>
      <c r="GA17" s="42"/>
      <c r="GB17" s="42"/>
      <c r="GC17" s="42"/>
      <c r="GD17" s="42"/>
      <c r="GE17" s="42"/>
      <c r="GF17" s="42"/>
      <c r="GG17" s="42"/>
      <c r="GH17" s="42"/>
      <c r="GI17" s="42"/>
      <c r="GJ17" s="42"/>
      <c r="GK17" s="42"/>
      <c r="GL17" s="42"/>
      <c r="GM17" s="154">
        <f>'[1]Automation Master'!$B$10*FQ17*FO17</f>
        <v>1.0561723265009072E-3</v>
      </c>
      <c r="GN17" s="155">
        <f>'[1]Automation Master'!$B$11*FO17*FQ17+GM17</f>
        <v>2.1123446530018145E-3</v>
      </c>
      <c r="GO17" s="155">
        <f>'[1]Automation Master'!$B$12*FO17*FQ17+GN17</f>
        <v>3.1685169795027217E-3</v>
      </c>
      <c r="GP17" s="155">
        <f>'[1]Automation Master'!$B$13*FO17*FQ17+GO17</f>
        <v>4.2246893060036289E-3</v>
      </c>
      <c r="GQ17" s="155">
        <f>'[1]Automation Master'!$C$10*FO17*FQ17+GP17</f>
        <v>5.7183819818288316E-3</v>
      </c>
      <c r="GR17" s="155">
        <f>'[1]Automation Master'!$C$11*FO17*FQ17+GQ17</f>
        <v>7.2120746576540343E-3</v>
      </c>
      <c r="GS17" s="155">
        <f>'[1]Automation Master'!$C$12*FO17*FQ17+GR17</f>
        <v>8.705767333479237E-3</v>
      </c>
      <c r="GT17" s="155">
        <f>'[1]Automation Master'!$C$13*FO17*FQ17+GS17</f>
        <v>1.019946000930444E-2</v>
      </c>
      <c r="GU17" s="155">
        <f>'[1]Automation Master'!$D$10*FO17*FQ17+GT17</f>
        <v>1.2311916238114687E-2</v>
      </c>
      <c r="GV17" s="155">
        <f>'[1]Automation Master'!$D$11*FO17*FQ17+GU17</f>
        <v>1.4424372466924934E-2</v>
      </c>
      <c r="GW17" s="155">
        <f>'[1]Automation Master'!$D$12*FO17*FQ17+GV17</f>
        <v>1.6536828695735181E-2</v>
      </c>
      <c r="GX17" s="155">
        <f>'[1]Automation Master'!$D$13*FO17*FQ17+GW17</f>
        <v>1.8649284924545428E-2</v>
      </c>
      <c r="GY17" s="155">
        <f>'[1]Automation Master'!$E$10*FO17*FQ17+GX17</f>
        <v>2.1636828072384651E-2</v>
      </c>
      <c r="GZ17" s="155">
        <f>'[1]Automation Master'!$E$11*FO17*FQ17+GY17</f>
        <v>2.4624371220223873E-2</v>
      </c>
      <c r="HA17" s="155">
        <f>'[1]Automation Master'!$E$12*FO17*FQ17+GZ17</f>
        <v>2.7611914368063095E-2</v>
      </c>
      <c r="HB17" s="155">
        <f>'[1]Automation Master'!$E$13*FO17*FQ17+HA17</f>
        <v>3.0599457515902317E-2</v>
      </c>
      <c r="HC17" s="155">
        <f>'[1]Automation Master'!$F$10*FO17*FQ17+HB17</f>
        <v>3.4824593136926735E-2</v>
      </c>
      <c r="HD17" s="155">
        <f>'[1]Automation Master'!$F$11*FO17*FQ17+HC17</f>
        <v>3.9049728757951152E-2</v>
      </c>
      <c r="HE17" s="155">
        <f>'[1]Automation Master'!$F$12*FO17*FQ17+HD17</f>
        <v>4.3274864378975569E-2</v>
      </c>
      <c r="HF17" s="156">
        <f>'[1]Automation Master'!$F$13*FO17*FQ17+HE17</f>
        <v>4.7499999999999987E-2</v>
      </c>
      <c r="HG17" s="157"/>
      <c r="HH17" s="157"/>
      <c r="HI17" s="157"/>
      <c r="HJ17" s="157"/>
      <c r="HK17" s="157"/>
      <c r="HL17" s="157"/>
      <c r="HM17" s="157"/>
      <c r="HN17" s="157"/>
      <c r="HO17" s="157"/>
      <c r="HP17" s="157"/>
      <c r="HQ17" s="157"/>
      <c r="HR17" s="157"/>
      <c r="HS17" s="157"/>
      <c r="HT17" s="157"/>
      <c r="HU17" s="157"/>
      <c r="HV17" s="157"/>
      <c r="HW17" s="157"/>
      <c r="HX17" s="157"/>
      <c r="HY17" s="42"/>
      <c r="HZ17" s="42"/>
      <c r="IA17" s="148">
        <f t="shared" si="36"/>
        <v>0.99577531069399638</v>
      </c>
      <c r="IB17" s="148">
        <f t="shared" si="37"/>
        <v>0</v>
      </c>
      <c r="IC17" s="148">
        <f t="shared" si="38"/>
        <v>0</v>
      </c>
      <c r="ID17" s="148">
        <f t="shared" si="39"/>
        <v>0</v>
      </c>
      <c r="IE17" s="148">
        <f t="shared" si="40"/>
        <v>0</v>
      </c>
      <c r="IH17">
        <f t="shared" si="41"/>
        <v>0.98514217633644596</v>
      </c>
      <c r="II17">
        <f t="shared" si="42"/>
        <v>0</v>
      </c>
      <c r="IJ17">
        <f t="shared" si="43"/>
        <v>0</v>
      </c>
      <c r="IK17">
        <f t="shared" si="44"/>
        <v>0</v>
      </c>
      <c r="IL17">
        <f t="shared" si="45"/>
        <v>0</v>
      </c>
      <c r="IN17" s="42">
        <f t="shared" si="46"/>
        <v>1.4857823663554037E-2</v>
      </c>
      <c r="IO17" s="42">
        <f t="shared" si="47"/>
        <v>0</v>
      </c>
      <c r="IP17" s="42">
        <f t="shared" si="48"/>
        <v>0</v>
      </c>
      <c r="IQ17" s="42">
        <f t="shared" si="49"/>
        <v>0</v>
      </c>
      <c r="IR17" s="42">
        <f t="shared" si="50"/>
        <v>0</v>
      </c>
      <c r="IS17" s="168"/>
      <c r="IT17" s="169">
        <f t="shared" si="76"/>
        <v>4.2246893060036289E-3</v>
      </c>
      <c r="IU17" s="169">
        <f t="shared" si="77"/>
        <v>1.019946000930444E-2</v>
      </c>
      <c r="IV17" s="169">
        <f t="shared" si="78"/>
        <v>1.8649284924545428E-2</v>
      </c>
      <c r="IW17" s="169">
        <f t="shared" si="79"/>
        <v>3.0599457515902317E-2</v>
      </c>
      <c r="IX17" s="169">
        <f t="shared" si="80"/>
        <v>4.7499999999999987E-2</v>
      </c>
    </row>
    <row r="18" spans="1:265" ht="15.75" hidden="1" thickBot="1" x14ac:dyDescent="0.3">
      <c r="A18">
        <v>4</v>
      </c>
      <c r="B18" t="s">
        <v>251</v>
      </c>
      <c r="C18" t="s">
        <v>274</v>
      </c>
      <c r="D18" t="s">
        <v>259</v>
      </c>
      <c r="E18" t="s">
        <v>254</v>
      </c>
      <c r="F18" t="s">
        <v>255</v>
      </c>
      <c r="G18" t="s">
        <v>256</v>
      </c>
      <c r="H18">
        <v>4</v>
      </c>
      <c r="K18">
        <v>1</v>
      </c>
      <c r="L18">
        <v>3</v>
      </c>
      <c r="Q18">
        <v>3</v>
      </c>
      <c r="S18">
        <v>1</v>
      </c>
      <c r="Y18">
        <v>4</v>
      </c>
      <c r="AB18">
        <v>3</v>
      </c>
      <c r="AE18">
        <v>1</v>
      </c>
      <c r="AT18">
        <v>4</v>
      </c>
      <c r="AU18">
        <v>0</v>
      </c>
      <c r="AV18">
        <v>0</v>
      </c>
      <c r="AW18">
        <v>0</v>
      </c>
      <c r="AX18">
        <v>4</v>
      </c>
      <c r="BB18">
        <f t="shared" si="51"/>
        <v>4</v>
      </c>
      <c r="BC18" s="158">
        <v>4</v>
      </c>
      <c r="BD18">
        <f t="shared" si="52"/>
        <v>4</v>
      </c>
      <c r="BE18">
        <f t="shared" si="53"/>
        <v>4</v>
      </c>
      <c r="BF18">
        <f t="shared" si="54"/>
        <v>4</v>
      </c>
      <c r="BH18">
        <f t="shared" si="55"/>
        <v>0</v>
      </c>
      <c r="BK18" s="45">
        <f>IF(G18="MEA",'[1]Net Hire Rate'!$E$7,IF(G18="AMR",'[1]Net Hire Rate'!$F$7,IF(G18="EUR",'[1]Net Hire Rate'!$G$7,IF(G18="APAC",'[1]Net Hire Rate'!$H$7,0))))</f>
        <v>1.6761041902604757E-3</v>
      </c>
      <c r="BL18" s="45">
        <f>IF(G18="MEA",'[1]Net Hire Rate'!$E$8,IF(G18="AMR",'[1]Net Hire Rate'!$F$8,IF(G18="EUR",'[1]Net Hire Rate'!$G$8,IF(G18="APAC",'[1]Net Hire Rate'!$H$8,0))))</f>
        <v>1.6761041902604757E-3</v>
      </c>
      <c r="BM18" s="45">
        <f>IF(G18="MEA",'[1]Net Hire Rate'!$E$9,IF(G18="AMR",'[1]Net Hire Rate'!$F$9,IF(G18="EUR",'[1]Net Hire Rate'!$G$9,IF(G18="APAC",'[1]Net Hire Rate'!$H$9,0))))</f>
        <v>1.6761041902604757E-3</v>
      </c>
      <c r="BN18" s="45">
        <f>IF(G18="MEA",'[1]Net Hire Rate'!$E$10,IF(G18="AMR",'[1]Net Hire Rate'!$F$10,IF(G18="EUR",'[1]Net Hire Rate'!$G$10,IF(G18="APAC",'[1]Net Hire Rate'!$H$10,0))))</f>
        <v>1.6761041902604757E-3</v>
      </c>
      <c r="BO18" s="45">
        <f>IF(G18="MEA",'[1]Net Hire Rate'!$E$11,IF(G18="AMR",'[1]Net Hire Rate'!$F$11,IF(G18="EUR",'[1]Net Hire Rate'!$G$11,IF(G18="APAC",'[1]Net Hire Rate'!$H$11,0))))</f>
        <v>1.6761041902604757E-3</v>
      </c>
      <c r="BP18" s="45">
        <f>IF(G18="MEA",'[1]Net Hire Rate'!$E$12,IF(G18="AMR",'[1]Net Hire Rate'!$F$12,IF(G18="EUR",'[1]Net Hire Rate'!$G$12,IF(G18="APAC",'[1]Net Hire Rate'!$H$12,0))))</f>
        <v>1.6761041902604757E-3</v>
      </c>
      <c r="BQ18" s="147">
        <f t="shared" si="56"/>
        <v>4</v>
      </c>
      <c r="BR18" s="147">
        <f t="shared" si="18"/>
        <v>4</v>
      </c>
      <c r="BS18" s="147">
        <f t="shared" si="57"/>
        <v>4.0067044167610417</v>
      </c>
      <c r="BT18" s="159">
        <f t="shared" si="19"/>
        <v>4.0067044167610417</v>
      </c>
      <c r="BU18" s="149">
        <f t="shared" si="58"/>
        <v>4.01342007082311</v>
      </c>
      <c r="BV18" s="159">
        <f t="shared" si="20"/>
        <v>4.01342007082311</v>
      </c>
      <c r="BW18" s="148">
        <f t="shared" si="59"/>
        <v>4.0201469810210924</v>
      </c>
      <c r="BX18" s="148">
        <f t="shared" si="21"/>
        <v>4.0201469810210924</v>
      </c>
      <c r="BY18" s="148">
        <f t="shared" si="60"/>
        <v>4.0268851662214447</v>
      </c>
      <c r="BZ18" s="158">
        <f t="shared" si="22"/>
        <v>4.0268851662214447</v>
      </c>
      <c r="CA18" s="148">
        <f t="shared" si="61"/>
        <v>4.0336346453222456</v>
      </c>
      <c r="CB18" s="159">
        <f t="shared" si="23"/>
        <v>4.0336346453222456</v>
      </c>
      <c r="CC18" s="148"/>
      <c r="CD18" s="39" t="s">
        <v>275</v>
      </c>
      <c r="CE18" s="39">
        <v>0.7</v>
      </c>
      <c r="CF18" s="38">
        <v>3</v>
      </c>
      <c r="CG18" s="38">
        <v>3</v>
      </c>
      <c r="CH18" s="38">
        <v>2</v>
      </c>
      <c r="CI18" s="38">
        <v>1</v>
      </c>
      <c r="CJ18" s="38">
        <v>0</v>
      </c>
      <c r="CK18" s="38">
        <v>1</v>
      </c>
      <c r="CL18" s="38" t="s">
        <v>276</v>
      </c>
      <c r="CM18" s="40">
        <v>0.3</v>
      </c>
      <c r="CN18" s="38">
        <v>1</v>
      </c>
      <c r="CO18" s="38">
        <v>1</v>
      </c>
      <c r="CP18" s="38">
        <v>1</v>
      </c>
      <c r="CQ18" s="38">
        <v>1</v>
      </c>
      <c r="CR18" s="38">
        <v>1</v>
      </c>
      <c r="CS18" s="38">
        <v>1</v>
      </c>
      <c r="CT18" s="38"/>
      <c r="CU18" s="40"/>
      <c r="CV18" s="41"/>
      <c r="CW18" s="41"/>
      <c r="CX18" s="41"/>
      <c r="CY18" s="41"/>
      <c r="CZ18" s="41"/>
      <c r="DA18" s="41"/>
      <c r="DB18" s="41"/>
      <c r="DC18" s="40"/>
      <c r="DD18" s="41"/>
      <c r="DE18" s="41"/>
      <c r="DF18" s="41"/>
      <c r="DG18" s="41"/>
      <c r="DH18" s="41"/>
      <c r="DI18" s="41"/>
      <c r="DJ18" s="41"/>
      <c r="DK18" s="40"/>
      <c r="DL18" s="41"/>
      <c r="DM18" s="41"/>
      <c r="DN18" s="41"/>
      <c r="DO18" s="41"/>
      <c r="DP18" s="41"/>
      <c r="DQ18" s="41"/>
      <c r="DR18" s="15"/>
      <c r="DS18" s="151">
        <f t="shared" si="24"/>
        <v>4</v>
      </c>
      <c r="DT18" s="152">
        <f t="shared" si="25"/>
        <v>3.9999999999999991</v>
      </c>
      <c r="DU18" s="7">
        <f t="shared" si="26"/>
        <v>3.0666666666666664</v>
      </c>
      <c r="DV18" s="7">
        <f t="shared" si="27"/>
        <v>2.1333333333333333</v>
      </c>
      <c r="DW18">
        <f t="shared" si="28"/>
        <v>1.2</v>
      </c>
      <c r="DX18">
        <f t="shared" si="29"/>
        <v>2.1333333333333333</v>
      </c>
      <c r="DZ18">
        <f t="shared" si="62"/>
        <v>4</v>
      </c>
      <c r="EA18" s="149">
        <f t="shared" si="63"/>
        <v>3.9999999999999991</v>
      </c>
      <c r="EB18">
        <f t="shared" si="64"/>
        <v>3.0666666666666664</v>
      </c>
      <c r="EC18">
        <f t="shared" si="65"/>
        <v>2.1333333333333333</v>
      </c>
      <c r="ED18">
        <f t="shared" si="66"/>
        <v>1.2</v>
      </c>
      <c r="EE18">
        <f t="shared" si="67"/>
        <v>2.1333333333333333</v>
      </c>
      <c r="EG18">
        <f t="shared" si="68"/>
        <v>3.9999999999999991</v>
      </c>
      <c r="EH18">
        <f t="shared" si="69"/>
        <v>3.0666666666666673</v>
      </c>
      <c r="EI18">
        <f t="shared" si="70"/>
        <v>2.7826086956521738</v>
      </c>
      <c r="EJ18">
        <f t="shared" si="71"/>
        <v>2.25</v>
      </c>
      <c r="EK18">
        <f t="shared" si="72"/>
        <v>7.1111111111111116</v>
      </c>
      <c r="EM18">
        <f>IF($EM$9='[1]L&amp;D Numbers'!$E$6,'[1]L&amp;D Numbers'!$E$7)</f>
        <v>350</v>
      </c>
      <c r="EN18">
        <f>IF($EN$9='[1]L&amp;D Numbers'!$F$6,'[1]L&amp;D Numbers'!$F$7)</f>
        <v>2000</v>
      </c>
      <c r="EO18">
        <f>IF($EO$9='[1]L&amp;D Numbers'!$G$6,'[1]L&amp;D Numbers'!$G$7)</f>
        <v>2000</v>
      </c>
      <c r="EP18">
        <f>IF($EP$9='[1]L&amp;D Numbers'!$H$6,'[1]L&amp;D Numbers'!$H$7)</f>
        <v>2000</v>
      </c>
      <c r="EQ18">
        <f>IF($EQ$9='[1]L&amp;D Numbers'!$I$6,'[1]L&amp;D Numbers'!$I$7)</f>
        <v>2000</v>
      </c>
      <c r="ER18">
        <f>IF($ER$9='[1]L&amp;D Numbers'!$J$6,'[1]L&amp;D Numbers'!$J$7)</f>
        <v>0</v>
      </c>
      <c r="ET18" s="45">
        <f>'[1]L&amp;D Master'!$E$10</f>
        <v>1.0678246631903041E-2</v>
      </c>
      <c r="EU18" s="45">
        <f>ET18+'[1]L&amp;D Master'!$F$10</f>
        <v>1.8222427877342538E-2</v>
      </c>
      <c r="EV18" s="45">
        <f>EU18+'[1]L&amp;D Master'!$G$10</f>
        <v>2.3561551193294058E-2</v>
      </c>
      <c r="EW18" s="45">
        <f>EV18+'[1]L&amp;D Master'!$H$10</f>
        <v>2.7330438342024234E-2</v>
      </c>
      <c r="EX18" s="45">
        <f>EW18+'[1]L&amp;D Master'!$I$10</f>
        <v>2.9999999999999995E-2</v>
      </c>
      <c r="EY18" s="45"/>
      <c r="EZ18" s="45">
        <f t="shared" si="73"/>
        <v>1.0678246631903041E-2</v>
      </c>
      <c r="FA18" s="45">
        <f t="shared" si="74"/>
        <v>1.8222427877342538E-2</v>
      </c>
      <c r="FB18" s="45">
        <f t="shared" si="30"/>
        <v>2.3561551193294058E-2</v>
      </c>
      <c r="FC18" s="45">
        <f t="shared" si="30"/>
        <v>2.7330438342024234E-2</v>
      </c>
      <c r="FD18" s="45">
        <f t="shared" si="30"/>
        <v>2.7330438342024234E-2</v>
      </c>
      <c r="FE18" s="45"/>
      <c r="FF18">
        <f t="shared" si="31"/>
        <v>3.9572870134723868</v>
      </c>
      <c r="FG18">
        <f t="shared" si="32"/>
        <v>3.0107845545094829</v>
      </c>
      <c r="FH18">
        <f t="shared" si="33"/>
        <v>2.0830686907876395</v>
      </c>
      <c r="FI18">
        <f t="shared" si="34"/>
        <v>1.1672034739895709</v>
      </c>
      <c r="FJ18">
        <f t="shared" si="35"/>
        <v>2.0750283982036817</v>
      </c>
      <c r="FL18" s="163" t="s">
        <v>261</v>
      </c>
      <c r="FM18" s="164">
        <v>2019</v>
      </c>
      <c r="FN18" s="165"/>
      <c r="FO18" s="166">
        <v>0.11</v>
      </c>
      <c r="FP18" s="166">
        <v>1</v>
      </c>
      <c r="FQ18" s="153">
        <f t="shared" si="75"/>
        <v>0.25</v>
      </c>
      <c r="FR18" s="153"/>
      <c r="FS18" s="42"/>
      <c r="FT18" s="42"/>
      <c r="FU18" s="42"/>
      <c r="FV18" s="42"/>
      <c r="FW18" s="42"/>
      <c r="FX18" s="42"/>
      <c r="FY18" s="42"/>
      <c r="FZ18" s="42"/>
      <c r="GA18" s="42"/>
      <c r="GB18" s="42"/>
      <c r="GC18" s="42"/>
      <c r="GD18" s="42"/>
      <c r="GE18" s="42"/>
      <c r="GF18" s="42"/>
      <c r="GG18" s="42"/>
      <c r="GH18" s="42"/>
      <c r="GI18" s="42"/>
      <c r="GJ18" s="42"/>
      <c r="GK18" s="42"/>
      <c r="GL18" s="42"/>
      <c r="GM18" s="154">
        <f>'[1]Automation Master'!$B$10*FQ18*FO18</f>
        <v>6.1146818902684094E-4</v>
      </c>
      <c r="GN18" s="155">
        <f>'[1]Automation Master'!$B$11*FO18*FQ18+GM18</f>
        <v>1.2229363780536819E-3</v>
      </c>
      <c r="GO18" s="155">
        <f>'[1]Automation Master'!$B$12*FO18*FQ18+GN18</f>
        <v>1.8344045670805227E-3</v>
      </c>
      <c r="GP18" s="155">
        <f>'[1]Automation Master'!$B$13*FO18*FQ18+GO18</f>
        <v>2.4458727561073638E-3</v>
      </c>
      <c r="GQ18" s="155">
        <f>'[1]Automation Master'!$C$10*FO18*FQ18+GP18</f>
        <v>3.3106422000061652E-3</v>
      </c>
      <c r="GR18" s="155">
        <f>'[1]Automation Master'!$C$11*FO18*FQ18+GQ18</f>
        <v>4.1754116439049662E-3</v>
      </c>
      <c r="GS18" s="155">
        <f>'[1]Automation Master'!$C$12*FO18*FQ18+GR18</f>
        <v>5.0401810878037672E-3</v>
      </c>
      <c r="GT18" s="155">
        <f>'[1]Automation Master'!$C$13*FO18*FQ18+GS18</f>
        <v>5.9049505317025682E-3</v>
      </c>
      <c r="GU18" s="155">
        <f>'[1]Automation Master'!$D$10*FO18*FQ18+GT18</f>
        <v>7.1279515062769227E-3</v>
      </c>
      <c r="GV18" s="155">
        <f>'[1]Automation Master'!$D$11*FO18*FQ18+GU18</f>
        <v>8.3509524808512772E-3</v>
      </c>
      <c r="GW18" s="155">
        <f>'[1]Automation Master'!$D$12*FO18*FQ18+GV18</f>
        <v>9.5739534554256309E-3</v>
      </c>
      <c r="GX18" s="155">
        <f>'[1]Automation Master'!$D$13*FO18*FQ18+GW18</f>
        <v>1.0796954429999985E-2</v>
      </c>
      <c r="GY18" s="155">
        <f>'[1]Automation Master'!$E$10*FO18*FQ18+GX18</f>
        <v>1.2526584673485851E-2</v>
      </c>
      <c r="GZ18" s="155">
        <f>'[1]Automation Master'!$E$11*FO18*FQ18+GY18</f>
        <v>1.4256214916971717E-2</v>
      </c>
      <c r="HA18" s="155">
        <f>'[1]Automation Master'!$E$12*FO18*FQ18+GZ18</f>
        <v>1.5985845160457583E-2</v>
      </c>
      <c r="HB18" s="155">
        <f>'[1]Automation Master'!$E$13*FO18*FQ18+HA18</f>
        <v>1.7715475403943449E-2</v>
      </c>
      <c r="HC18" s="155">
        <f>'[1]Automation Master'!$F$10*FO18*FQ18+HB18</f>
        <v>2.0161606552957588E-2</v>
      </c>
      <c r="HD18" s="155">
        <f>'[1]Automation Master'!$F$11*FO18*FQ18+HC18</f>
        <v>2.2607737701971727E-2</v>
      </c>
      <c r="HE18" s="155">
        <f>'[1]Automation Master'!$F$12*FO18*FQ18+HD18</f>
        <v>2.5053868850985865E-2</v>
      </c>
      <c r="HF18" s="156">
        <f>'[1]Automation Master'!$F$13*FO18*FQ18+HE18</f>
        <v>2.7500000000000004E-2</v>
      </c>
      <c r="HG18" s="157"/>
      <c r="HH18" s="157"/>
      <c r="HI18" s="157"/>
      <c r="HJ18" s="157"/>
      <c r="HK18" s="157"/>
      <c r="HL18" s="157"/>
      <c r="HM18" s="157"/>
      <c r="HN18" s="157"/>
      <c r="HO18" s="157"/>
      <c r="HP18" s="157"/>
      <c r="HQ18" s="157"/>
      <c r="HR18" s="157"/>
      <c r="HS18" s="157"/>
      <c r="HT18" s="157"/>
      <c r="HU18" s="157"/>
      <c r="HV18" s="157"/>
      <c r="HW18" s="157"/>
      <c r="HX18" s="157"/>
      <c r="HY18" s="42"/>
      <c r="HZ18" s="42"/>
      <c r="IA18" s="148">
        <f t="shared" si="36"/>
        <v>3.9902165089755695</v>
      </c>
      <c r="IB18" s="148">
        <f t="shared" si="37"/>
        <v>3.0485581517027787</v>
      </c>
      <c r="IC18" s="148">
        <f t="shared" si="38"/>
        <v>2.1102998305493332</v>
      </c>
      <c r="ID18" s="148">
        <f t="shared" si="39"/>
        <v>1.1787414295152678</v>
      </c>
      <c r="IE18" s="148">
        <f t="shared" si="40"/>
        <v>2.0746666666666669</v>
      </c>
      <c r="IH18">
        <f t="shared" si="41"/>
        <v>3.9476079929780368</v>
      </c>
      <c r="II18">
        <f t="shared" si="42"/>
        <v>2.9930060206534903</v>
      </c>
      <c r="IJ18">
        <f t="shared" si="43"/>
        <v>2.0605778930586451</v>
      </c>
      <c r="IK18">
        <f t="shared" si="44"/>
        <v>1.1465259095547113</v>
      </c>
      <c r="IL18">
        <f t="shared" si="45"/>
        <v>2.0179651172530808</v>
      </c>
      <c r="IN18" s="42">
        <f t="shared" si="46"/>
        <v>1.3098001755490588E-2</v>
      </c>
      <c r="IO18" s="42">
        <f t="shared" si="47"/>
        <v>2.4019775873861782E-2</v>
      </c>
      <c r="IP18" s="42">
        <f t="shared" si="48"/>
        <v>3.4104112628760078E-2</v>
      </c>
      <c r="IQ18" s="42">
        <f t="shared" si="49"/>
        <v>4.4561742037740514E-2</v>
      </c>
      <c r="IR18" s="42">
        <f t="shared" si="50"/>
        <v>5.4078851287618357E-2</v>
      </c>
      <c r="IT18" s="9">
        <f t="shared" si="76"/>
        <v>2.4458727561073638E-3</v>
      </c>
      <c r="IU18" s="9">
        <f t="shared" si="77"/>
        <v>5.9049505317025682E-3</v>
      </c>
      <c r="IV18" s="9">
        <f t="shared" si="78"/>
        <v>1.0796954429999985E-2</v>
      </c>
      <c r="IW18" s="9">
        <f t="shared" si="79"/>
        <v>1.7715475403943449E-2</v>
      </c>
      <c r="IX18" s="9">
        <f t="shared" si="80"/>
        <v>2.7500000000000004E-2</v>
      </c>
    </row>
    <row r="19" spans="1:265" ht="15.75" hidden="1" thickBot="1" x14ac:dyDescent="0.3">
      <c r="A19">
        <v>1</v>
      </c>
      <c r="B19" t="s">
        <v>251</v>
      </c>
      <c r="C19" t="s">
        <v>262</v>
      </c>
      <c r="D19" t="s">
        <v>263</v>
      </c>
      <c r="E19" t="s">
        <v>254</v>
      </c>
      <c r="F19" t="s">
        <v>255</v>
      </c>
      <c r="G19" t="s">
        <v>268</v>
      </c>
      <c r="H19">
        <v>1</v>
      </c>
      <c r="L19">
        <v>1</v>
      </c>
      <c r="S19">
        <v>1</v>
      </c>
      <c r="Z19">
        <v>1</v>
      </c>
      <c r="AB19">
        <v>1</v>
      </c>
      <c r="AT19">
        <v>1</v>
      </c>
      <c r="AU19">
        <v>1</v>
      </c>
      <c r="AV19">
        <v>0</v>
      </c>
      <c r="AW19">
        <v>0</v>
      </c>
      <c r="AX19">
        <v>0</v>
      </c>
      <c r="BB19">
        <f t="shared" si="51"/>
        <v>1</v>
      </c>
      <c r="BC19" s="158">
        <v>1</v>
      </c>
      <c r="BD19">
        <f t="shared" si="52"/>
        <v>1</v>
      </c>
      <c r="BE19">
        <f t="shared" si="53"/>
        <v>1</v>
      </c>
      <c r="BF19">
        <f t="shared" si="54"/>
        <v>1</v>
      </c>
      <c r="BH19">
        <f t="shared" si="55"/>
        <v>0</v>
      </c>
      <c r="BK19" s="45">
        <f>IF(G19="MEA",'[1]Net Hire Rate'!$E$7,IF(G19="AMR",'[1]Net Hire Rate'!$F$7,IF(G19="EUR",'[1]Net Hire Rate'!$G$7,IF(G19="APAC",'[1]Net Hire Rate'!$H$7,0))))</f>
        <v>-0.12481698389458272</v>
      </c>
      <c r="BL19" s="45">
        <f>IF(G19="MEA",'[1]Net Hire Rate'!$E$8,IF(G19="AMR",'[1]Net Hire Rate'!$F$8,IF(G19="EUR",'[1]Net Hire Rate'!$G$8,IF(G19="APAC",'[1]Net Hire Rate'!$H$8,0))))</f>
        <v>-0.12481698389458272</v>
      </c>
      <c r="BM19" s="45">
        <f>IF(G19="MEA",'[1]Net Hire Rate'!$E$9,IF(G19="AMR",'[1]Net Hire Rate'!$F$9,IF(G19="EUR",'[1]Net Hire Rate'!$G$9,IF(G19="APAC",'[1]Net Hire Rate'!$H$9,0))))</f>
        <v>-0.12481698389458272</v>
      </c>
      <c r="BN19" s="45">
        <f>IF(G19="MEA",'[1]Net Hire Rate'!$E$10,IF(G19="AMR",'[1]Net Hire Rate'!$F$10,IF(G19="EUR",'[1]Net Hire Rate'!$G$10,IF(G19="APAC",'[1]Net Hire Rate'!$H$10,0))))</f>
        <v>-0.12481698389458272</v>
      </c>
      <c r="BO19" s="45">
        <f>IF(G19="MEA",'[1]Net Hire Rate'!$E$11,IF(G19="AMR",'[1]Net Hire Rate'!$F$11,IF(G19="EUR",'[1]Net Hire Rate'!$G$11,IF(G19="APAC",'[1]Net Hire Rate'!$H$11,0))))</f>
        <v>-0.12481698389458272</v>
      </c>
      <c r="BP19" s="45">
        <f>IF(G19="MEA",'[1]Net Hire Rate'!$E$12,IF(G19="AMR",'[1]Net Hire Rate'!$F$12,IF(G19="EUR",'[1]Net Hire Rate'!$G$12,IF(G19="APAC",'[1]Net Hire Rate'!$H$12,0))))</f>
        <v>-0.12481698389458272</v>
      </c>
      <c r="BQ19" s="147">
        <f t="shared" si="56"/>
        <v>1</v>
      </c>
      <c r="BR19" s="147">
        <f t="shared" si="18"/>
        <v>1</v>
      </c>
      <c r="BS19" s="147">
        <f t="shared" si="57"/>
        <v>0.87518301610541727</v>
      </c>
      <c r="BT19" s="159">
        <f t="shared" si="19"/>
        <v>0.87518301610541727</v>
      </c>
      <c r="BU19" s="149">
        <f t="shared" si="58"/>
        <v>0.76594531167937507</v>
      </c>
      <c r="BV19" s="159">
        <f t="shared" si="20"/>
        <v>0.76594531167937507</v>
      </c>
      <c r="BW19" s="148">
        <f t="shared" si="59"/>
        <v>0.67034232804735938</v>
      </c>
      <c r="BX19" s="148">
        <f t="shared" si="21"/>
        <v>0.67034232804735938</v>
      </c>
      <c r="BY19" s="148">
        <f t="shared" si="60"/>
        <v>0.586672220483615</v>
      </c>
      <c r="BZ19" s="158">
        <f t="shared" si="22"/>
        <v>0.586672220483615</v>
      </c>
      <c r="CA19" s="148">
        <f t="shared" si="61"/>
        <v>0.51344556338811254</v>
      </c>
      <c r="CB19" s="159">
        <f t="shared" si="23"/>
        <v>0.51344556338811254</v>
      </c>
      <c r="CC19" s="148"/>
      <c r="CD19" s="38" t="s">
        <v>83</v>
      </c>
      <c r="CE19" s="39">
        <v>0.6</v>
      </c>
      <c r="CF19" s="38">
        <v>3</v>
      </c>
      <c r="CG19" s="38">
        <v>5</v>
      </c>
      <c r="CH19" s="38">
        <v>5</v>
      </c>
      <c r="CI19" s="38">
        <v>5</v>
      </c>
      <c r="CJ19" s="38">
        <v>5</v>
      </c>
      <c r="CK19" s="38">
        <v>5</v>
      </c>
      <c r="CL19" s="38" t="s">
        <v>265</v>
      </c>
      <c r="CM19" s="40">
        <v>0.4</v>
      </c>
      <c r="CN19" s="38">
        <v>1232000</v>
      </c>
      <c r="CO19" s="38">
        <v>1237000</v>
      </c>
      <c r="CP19" s="38">
        <v>1237000</v>
      </c>
      <c r="CQ19" s="38">
        <v>1237000</v>
      </c>
      <c r="CR19" s="38">
        <v>1804000</v>
      </c>
      <c r="CS19" s="38">
        <v>1804000</v>
      </c>
      <c r="CT19" s="38"/>
      <c r="CU19" s="40"/>
      <c r="CV19" s="41"/>
      <c r="CW19" s="41"/>
      <c r="CX19" s="41"/>
      <c r="CY19" s="41"/>
      <c r="CZ19" s="41"/>
      <c r="DA19" s="41"/>
      <c r="DB19" s="41"/>
      <c r="DC19" s="40"/>
      <c r="DD19" s="41"/>
      <c r="DE19" s="41"/>
      <c r="DF19" s="41"/>
      <c r="DG19" s="41"/>
      <c r="DH19" s="41"/>
      <c r="DI19" s="41"/>
      <c r="DJ19" s="41"/>
      <c r="DK19" s="40"/>
      <c r="DL19" s="41"/>
      <c r="DM19" s="41"/>
      <c r="DN19" s="41"/>
      <c r="DO19" s="41"/>
      <c r="DP19" s="41"/>
      <c r="DQ19" s="41"/>
      <c r="DR19" s="15"/>
      <c r="DS19" s="151">
        <f t="shared" si="24"/>
        <v>1</v>
      </c>
      <c r="DT19" s="152">
        <f t="shared" si="25"/>
        <v>1.4016233766233765</v>
      </c>
      <c r="DU19" s="7">
        <f t="shared" si="26"/>
        <v>1.4016233766233765</v>
      </c>
      <c r="DV19" s="7">
        <f t="shared" si="27"/>
        <v>1.4016233766233765</v>
      </c>
      <c r="DW19">
        <f t="shared" si="28"/>
        <v>1.5857142857142859</v>
      </c>
      <c r="DX19">
        <f t="shared" si="29"/>
        <v>1.5857142857142859</v>
      </c>
      <c r="DZ19">
        <f t="shared" si="62"/>
        <v>1</v>
      </c>
      <c r="EA19" s="149">
        <f t="shared" si="63"/>
        <v>1.4016233766233765</v>
      </c>
      <c r="EB19">
        <f t="shared" si="64"/>
        <v>1.4016233766233765</v>
      </c>
      <c r="EC19">
        <f t="shared" si="65"/>
        <v>1.4016233766233765</v>
      </c>
      <c r="ED19">
        <f t="shared" si="66"/>
        <v>1.5857142857142859</v>
      </c>
      <c r="EE19">
        <f t="shared" si="67"/>
        <v>1.5857142857142859</v>
      </c>
      <c r="EG19">
        <f t="shared" si="68"/>
        <v>1.4016233766233765</v>
      </c>
      <c r="EH19">
        <f t="shared" si="69"/>
        <v>1</v>
      </c>
      <c r="EI19">
        <f t="shared" si="70"/>
        <v>1</v>
      </c>
      <c r="EJ19">
        <f t="shared" si="71"/>
        <v>1.131341209173037</v>
      </c>
      <c r="EK19">
        <f t="shared" si="72"/>
        <v>1</v>
      </c>
      <c r="EM19">
        <f>IF($EM$9='[1]L&amp;D Numbers'!$E$6,'[1]L&amp;D Numbers'!$E$7)</f>
        <v>350</v>
      </c>
      <c r="EN19">
        <f>IF($EN$9='[1]L&amp;D Numbers'!$F$6,'[1]L&amp;D Numbers'!$F$7)</f>
        <v>2000</v>
      </c>
      <c r="EO19">
        <f>IF($EO$9='[1]L&amp;D Numbers'!$G$6,'[1]L&amp;D Numbers'!$G$7)</f>
        <v>2000</v>
      </c>
      <c r="EP19">
        <f>IF($EP$9='[1]L&amp;D Numbers'!$H$6,'[1]L&amp;D Numbers'!$H$7)</f>
        <v>2000</v>
      </c>
      <c r="EQ19">
        <f>IF($EQ$9='[1]L&amp;D Numbers'!$I$6,'[1]L&amp;D Numbers'!$I$7)</f>
        <v>2000</v>
      </c>
      <c r="ER19">
        <f>IF($ER$9='[1]L&amp;D Numbers'!$J$6,'[1]L&amp;D Numbers'!$J$7)</f>
        <v>0</v>
      </c>
      <c r="ET19" s="45">
        <f>'[1]L&amp;D Master'!$E$10</f>
        <v>1.0678246631903041E-2</v>
      </c>
      <c r="EU19" s="45">
        <f>ET19+'[1]L&amp;D Master'!$F$10</f>
        <v>1.8222427877342538E-2</v>
      </c>
      <c r="EV19" s="45">
        <f>EU19+'[1]L&amp;D Master'!$G$10</f>
        <v>2.3561551193294058E-2</v>
      </c>
      <c r="EW19" s="45">
        <f>EV19+'[1]L&amp;D Master'!$H$10</f>
        <v>2.7330438342024234E-2</v>
      </c>
      <c r="EX19" s="45">
        <f>EW19+'[1]L&amp;D Master'!$I$10</f>
        <v>2.9999999999999995E-2</v>
      </c>
      <c r="EY19" s="45"/>
      <c r="EZ19" s="45">
        <f t="shared" si="73"/>
        <v>1.0678246631903041E-2</v>
      </c>
      <c r="FA19" s="45">
        <f t="shared" si="74"/>
        <v>1.8222427877342538E-2</v>
      </c>
      <c r="FB19" s="45">
        <f t="shared" si="30"/>
        <v>2.3561551193294058E-2</v>
      </c>
      <c r="FC19" s="45">
        <f t="shared" si="30"/>
        <v>2.7330438342024234E-2</v>
      </c>
      <c r="FD19" s="45">
        <f t="shared" si="30"/>
        <v>2.7330438342024234E-2</v>
      </c>
      <c r="FE19" s="45"/>
      <c r="FF19">
        <f t="shared" si="31"/>
        <v>1.3866564965227512</v>
      </c>
      <c r="FG19">
        <f t="shared" si="32"/>
        <v>1.3760823957316597</v>
      </c>
      <c r="FH19">
        <f t="shared" si="33"/>
        <v>1.3685989556813472</v>
      </c>
      <c r="FI19">
        <f t="shared" si="34"/>
        <v>1.5423760192005047</v>
      </c>
      <c r="FJ19">
        <f t="shared" si="35"/>
        <v>1.5423760192005047</v>
      </c>
      <c r="FL19" s="163" t="s">
        <v>95</v>
      </c>
      <c r="FM19" s="34"/>
      <c r="FN19" s="34"/>
      <c r="FO19" s="166">
        <v>0.03</v>
      </c>
      <c r="FP19" s="166">
        <v>0.59</v>
      </c>
      <c r="FQ19" s="153">
        <f t="shared" si="75"/>
        <v>0.14749999999999999</v>
      </c>
      <c r="FR19" s="153"/>
      <c r="FS19" s="42"/>
      <c r="FT19" s="42"/>
      <c r="FU19" s="42"/>
      <c r="FV19" s="42"/>
      <c r="FW19" s="42"/>
      <c r="FX19" s="42"/>
      <c r="FY19" s="42"/>
      <c r="FZ19" s="42"/>
      <c r="GA19" s="42"/>
      <c r="GB19" s="42"/>
      <c r="GC19" s="42"/>
      <c r="GD19" s="42"/>
      <c r="GE19" s="42"/>
      <c r="GF19" s="42"/>
      <c r="GG19" s="42"/>
      <c r="GH19" s="42"/>
      <c r="GI19" s="42"/>
      <c r="GJ19" s="42"/>
      <c r="GK19" s="42"/>
      <c r="GL19" s="42"/>
      <c r="GM19" s="154">
        <f>'[1]Automation Master'!$B$10*FQ19*FO19</f>
        <v>9.8390790416137122E-5</v>
      </c>
      <c r="GN19" s="155">
        <f>'[1]Automation Master'!$B$11*FO19*FQ19+GM19</f>
        <v>1.9678158083227424E-4</v>
      </c>
      <c r="GO19" s="155">
        <f>'[1]Automation Master'!$B$12*FO19*FQ19+GN19</f>
        <v>2.9517237124841137E-4</v>
      </c>
      <c r="GP19" s="155">
        <f>'[1]Automation Master'!$B$13*FO19*FQ19+GO19</f>
        <v>3.9356316166454849E-4</v>
      </c>
      <c r="GQ19" s="155">
        <f>'[1]Automation Master'!$C$10*FO19*FQ19+GP19</f>
        <v>5.3271242672826467E-4</v>
      </c>
      <c r="GR19" s="155">
        <f>'[1]Automation Master'!$C$11*FO19*FQ19+GQ19</f>
        <v>6.7186169179198085E-4</v>
      </c>
      <c r="GS19" s="155">
        <f>'[1]Automation Master'!$C$12*FO19*FQ19+GR19</f>
        <v>8.1101095685569703E-4</v>
      </c>
      <c r="GT19" s="155">
        <f>'[1]Automation Master'!$C$13*FO19*FQ19+GS19</f>
        <v>9.5016022191941321E-4</v>
      </c>
      <c r="GU19" s="155">
        <f>'[1]Automation Master'!$D$10*FO19*FQ19+GT19</f>
        <v>1.1469521969191048E-3</v>
      </c>
      <c r="GV19" s="155">
        <f>'[1]Automation Master'!$D$11*FO19*FQ19+GU19</f>
        <v>1.3437441719187965E-3</v>
      </c>
      <c r="GW19" s="155">
        <f>'[1]Automation Master'!$D$12*FO19*FQ19+GV19</f>
        <v>1.5405361469184881E-3</v>
      </c>
      <c r="GX19" s="155">
        <f>'[1]Automation Master'!$D$13*FO19*FQ19+GW19</f>
        <v>1.7373281219181798E-3</v>
      </c>
      <c r="GY19" s="155">
        <f>'[1]Automation Master'!$E$10*FO19*FQ19+GX19</f>
        <v>2.0156413520063601E-3</v>
      </c>
      <c r="GZ19" s="155">
        <f>'[1]Automation Master'!$E$11*FO19*FQ19+GY19</f>
        <v>2.2939545820945401E-3</v>
      </c>
      <c r="HA19" s="155">
        <f>'[1]Automation Master'!$E$12*FO19*FQ19+GZ19</f>
        <v>2.57226781218272E-3</v>
      </c>
      <c r="HB19" s="155">
        <f>'[1]Automation Master'!$E$13*FO19*FQ19+HA19</f>
        <v>2.8505810422708999E-3</v>
      </c>
      <c r="HC19" s="155">
        <f>'[1]Automation Master'!$F$10*FO19*FQ19+HB19</f>
        <v>3.2441857817031745E-3</v>
      </c>
      <c r="HD19" s="155">
        <f>'[1]Automation Master'!$F$11*FO19*FQ19+HC19</f>
        <v>3.6377905211354492E-3</v>
      </c>
      <c r="HE19" s="155">
        <f>'[1]Automation Master'!$F$12*FO19*FQ19+HD19</f>
        <v>4.0313952605677238E-3</v>
      </c>
      <c r="HF19" s="156">
        <f>'[1]Automation Master'!$F$13*FO19*FQ19+HE19</f>
        <v>4.4249999999999984E-3</v>
      </c>
      <c r="HG19" s="157"/>
      <c r="HH19" s="157"/>
      <c r="HI19" s="157"/>
      <c r="HJ19" s="157"/>
      <c r="HK19" s="157"/>
      <c r="HL19" s="157"/>
      <c r="HM19" s="157"/>
      <c r="HN19" s="157"/>
      <c r="HO19" s="157"/>
      <c r="HP19" s="157"/>
      <c r="HQ19" s="157"/>
      <c r="HR19" s="157"/>
      <c r="HS19" s="157"/>
      <c r="HT19" s="157"/>
      <c r="HU19" s="157"/>
      <c r="HV19" s="157"/>
      <c r="HW19" s="157"/>
      <c r="HX19" s="157"/>
      <c r="HY19" s="42"/>
      <c r="HZ19" s="42"/>
      <c r="IA19" s="148">
        <f t="shared" si="36"/>
        <v>1.4010717492958098</v>
      </c>
      <c r="IB19" s="148">
        <f t="shared" si="37"/>
        <v>1.4002916098447966</v>
      </c>
      <c r="IC19" s="148">
        <f t="shared" si="38"/>
        <v>1.3991882969148308</v>
      </c>
      <c r="ID19" s="148">
        <f t="shared" si="39"/>
        <v>1.5811940786329706</v>
      </c>
      <c r="IE19" s="148">
        <f t="shared" si="40"/>
        <v>1.5786975000000001</v>
      </c>
      <c r="IH19">
        <f t="shared" si="41"/>
        <v>1.3861107596078373</v>
      </c>
      <c r="II19">
        <f t="shared" si="42"/>
        <v>1.374774896977152</v>
      </c>
      <c r="IJ19">
        <f t="shared" si="43"/>
        <v>1.366221250228014</v>
      </c>
      <c r="IK19">
        <f t="shared" si="44"/>
        <v>1.5379793513601183</v>
      </c>
      <c r="IL19">
        <f t="shared" si="45"/>
        <v>1.5355510053155423</v>
      </c>
      <c r="IN19" s="42">
        <f t="shared" si="46"/>
        <v>1.1067607229062091E-2</v>
      </c>
      <c r="IO19" s="42">
        <f t="shared" si="47"/>
        <v>1.9155273873146042E-2</v>
      </c>
      <c r="IP19" s="42">
        <f t="shared" si="48"/>
        <v>2.5257945169728208E-2</v>
      </c>
      <c r="IQ19" s="42">
        <f t="shared" si="49"/>
        <v>3.0103111754880424E-2</v>
      </c>
      <c r="IR19" s="42">
        <f t="shared" si="50"/>
        <v>3.1634501152360772E-2</v>
      </c>
      <c r="IT19" s="9">
        <f t="shared" si="76"/>
        <v>3.9356316166454849E-4</v>
      </c>
      <c r="IU19" s="9">
        <f t="shared" si="77"/>
        <v>9.5016022191941321E-4</v>
      </c>
      <c r="IV19" s="9">
        <f t="shared" si="78"/>
        <v>1.7373281219181798E-3</v>
      </c>
      <c r="IW19" s="9">
        <f t="shared" si="79"/>
        <v>2.8505810422708999E-3</v>
      </c>
      <c r="IX19" s="9">
        <f t="shared" si="80"/>
        <v>4.4249999999999984E-3</v>
      </c>
    </row>
    <row r="20" spans="1:265" ht="15.75" hidden="1" thickBot="1" x14ac:dyDescent="0.3">
      <c r="A20">
        <v>1</v>
      </c>
      <c r="B20" t="s">
        <v>251</v>
      </c>
      <c r="C20" t="s">
        <v>266</v>
      </c>
      <c r="D20" t="s">
        <v>267</v>
      </c>
      <c r="E20" t="s">
        <v>254</v>
      </c>
      <c r="F20" t="s">
        <v>255</v>
      </c>
      <c r="G20" t="s">
        <v>264</v>
      </c>
      <c r="H20">
        <v>1</v>
      </c>
      <c r="K20">
        <v>1</v>
      </c>
      <c r="Q20">
        <v>1</v>
      </c>
      <c r="Y20">
        <v>1</v>
      </c>
      <c r="AE20">
        <v>1</v>
      </c>
      <c r="AT20">
        <v>1</v>
      </c>
      <c r="AU20">
        <v>1</v>
      </c>
      <c r="AV20">
        <v>0</v>
      </c>
      <c r="AW20">
        <v>0</v>
      </c>
      <c r="AX20">
        <v>0</v>
      </c>
      <c r="BB20">
        <f t="shared" si="51"/>
        <v>1</v>
      </c>
      <c r="BC20" s="158">
        <v>1</v>
      </c>
      <c r="BD20">
        <f t="shared" si="52"/>
        <v>1</v>
      </c>
      <c r="BE20">
        <f t="shared" si="53"/>
        <v>1</v>
      </c>
      <c r="BF20">
        <f t="shared" si="54"/>
        <v>1</v>
      </c>
      <c r="BH20">
        <f t="shared" si="55"/>
        <v>0</v>
      </c>
      <c r="BK20" s="45">
        <f>IF(G20="MEA",'[1]Net Hire Rate'!$E$7,IF(G20="AMR",'[1]Net Hire Rate'!$F$7,IF(G20="EUR",'[1]Net Hire Rate'!$G$7,IF(G20="APAC",'[1]Net Hire Rate'!$H$7,0))))</f>
        <v>-4.2535446205170975E-2</v>
      </c>
      <c r="BL20" s="45">
        <f>IF(G20="MEA",'[1]Net Hire Rate'!$E$8,IF(G20="AMR",'[1]Net Hire Rate'!$F$8,IF(G20="EUR",'[1]Net Hire Rate'!$G$8,IF(G20="APAC",'[1]Net Hire Rate'!$H$8,0))))</f>
        <v>-4.2535446205170975E-2</v>
      </c>
      <c r="BM20" s="45">
        <f>IF(G20="MEA",'[1]Net Hire Rate'!$E$9,IF(G20="AMR",'[1]Net Hire Rate'!$F$9,IF(G20="EUR",'[1]Net Hire Rate'!$G$9,IF(G20="APAC",'[1]Net Hire Rate'!$H$9,0))))</f>
        <v>-4.2535446205170975E-2</v>
      </c>
      <c r="BN20" s="45">
        <f>IF(G20="MEA",'[1]Net Hire Rate'!$E$10,IF(G20="AMR",'[1]Net Hire Rate'!$F$10,IF(G20="EUR",'[1]Net Hire Rate'!$G$10,IF(G20="APAC",'[1]Net Hire Rate'!$H$10,0))))</f>
        <v>-4.2535446205170975E-2</v>
      </c>
      <c r="BO20" s="45">
        <f>IF(G20="MEA",'[1]Net Hire Rate'!$E$11,IF(G20="AMR",'[1]Net Hire Rate'!$F$11,IF(G20="EUR",'[1]Net Hire Rate'!$G$11,IF(G20="APAC",'[1]Net Hire Rate'!$H$11,0))))</f>
        <v>-4.2535446205170975E-2</v>
      </c>
      <c r="BP20" s="45">
        <f>IF(G20="MEA",'[1]Net Hire Rate'!$E$12,IF(G20="AMR",'[1]Net Hire Rate'!$F$12,IF(G20="EUR",'[1]Net Hire Rate'!$G$12,IF(G20="APAC",'[1]Net Hire Rate'!$H$12,0))))</f>
        <v>-4.2535446205170975E-2</v>
      </c>
      <c r="BQ20" s="147">
        <f t="shared" si="56"/>
        <v>1</v>
      </c>
      <c r="BR20" s="147">
        <f t="shared" si="18"/>
        <v>1</v>
      </c>
      <c r="BS20" s="147">
        <f t="shared" si="57"/>
        <v>0.95746455379482898</v>
      </c>
      <c r="BT20" s="159">
        <f t="shared" si="19"/>
        <v>0.95746455379482898</v>
      </c>
      <c r="BU20" s="149">
        <f t="shared" si="58"/>
        <v>0.9167383717735309</v>
      </c>
      <c r="BV20" s="159">
        <f t="shared" si="20"/>
        <v>0.9167383717735309</v>
      </c>
      <c r="BW20" s="148">
        <f t="shared" si="59"/>
        <v>0.87774449607674176</v>
      </c>
      <c r="BX20" s="148">
        <f t="shared" si="21"/>
        <v>0.87774449607674176</v>
      </c>
      <c r="BY20" s="148">
        <f t="shared" si="60"/>
        <v>0.84040924228198455</v>
      </c>
      <c r="BZ20" s="158">
        <f t="shared" si="22"/>
        <v>0.84040924228198455</v>
      </c>
      <c r="CA20" s="148">
        <f t="shared" si="61"/>
        <v>0.8046620601665706</v>
      </c>
      <c r="CB20" s="159">
        <f t="shared" si="23"/>
        <v>0.8046620601665706</v>
      </c>
      <c r="CC20" s="148"/>
      <c r="CD20" s="38" t="s">
        <v>83</v>
      </c>
      <c r="CE20" s="39">
        <v>0.5</v>
      </c>
      <c r="CF20" s="38">
        <v>14</v>
      </c>
      <c r="CG20" s="38">
        <v>18</v>
      </c>
      <c r="CH20" s="38">
        <v>18</v>
      </c>
      <c r="CI20" s="38">
        <v>19</v>
      </c>
      <c r="CJ20" s="38">
        <v>19</v>
      </c>
      <c r="CK20" s="38">
        <v>19</v>
      </c>
      <c r="CL20" s="38" t="s">
        <v>265</v>
      </c>
      <c r="CM20" s="40">
        <v>0.5</v>
      </c>
      <c r="CN20" s="38">
        <v>3488000</v>
      </c>
      <c r="CO20" s="38">
        <v>3713000</v>
      </c>
      <c r="CP20" s="38">
        <v>3823000</v>
      </c>
      <c r="CQ20" s="38">
        <v>3853000</v>
      </c>
      <c r="CR20" s="38">
        <v>4103000</v>
      </c>
      <c r="CS20" s="38">
        <v>4128000</v>
      </c>
      <c r="CT20" s="38"/>
      <c r="CU20" s="40"/>
      <c r="CV20" s="41"/>
      <c r="CW20" s="41"/>
      <c r="CX20" s="41"/>
      <c r="CY20" s="41"/>
      <c r="CZ20" s="41"/>
      <c r="DA20" s="41"/>
      <c r="DB20" s="41"/>
      <c r="DC20" s="40"/>
      <c r="DD20" s="41"/>
      <c r="DE20" s="41"/>
      <c r="DF20" s="41"/>
      <c r="DG20" s="41"/>
      <c r="DH20" s="41"/>
      <c r="DI20" s="41"/>
      <c r="DJ20" s="41"/>
      <c r="DK20" s="40"/>
      <c r="DL20" s="41"/>
      <c r="DM20" s="41"/>
      <c r="DN20" s="41"/>
      <c r="DO20" s="41"/>
      <c r="DP20" s="41"/>
      <c r="DQ20" s="41"/>
      <c r="DR20" s="15"/>
      <c r="DS20" s="151">
        <f t="shared" si="24"/>
        <v>1</v>
      </c>
      <c r="DT20" s="152">
        <f t="shared" si="25"/>
        <v>1.1751105832241153</v>
      </c>
      <c r="DU20" s="7">
        <f t="shared" si="26"/>
        <v>1.1908789318479687</v>
      </c>
      <c r="DV20" s="7">
        <f t="shared" si="27"/>
        <v>1.2308936762778506</v>
      </c>
      <c r="DW20">
        <f t="shared" si="28"/>
        <v>1.2667308322411532</v>
      </c>
      <c r="DX20">
        <f t="shared" si="29"/>
        <v>1.2703145478374838</v>
      </c>
      <c r="DZ20">
        <f t="shared" si="62"/>
        <v>1</v>
      </c>
      <c r="EA20" s="149">
        <f t="shared" si="63"/>
        <v>1.1751105832241153</v>
      </c>
      <c r="EB20">
        <f t="shared" si="64"/>
        <v>1.1908789318479687</v>
      </c>
      <c r="EC20">
        <f t="shared" si="65"/>
        <v>1.2308936762778506</v>
      </c>
      <c r="ED20">
        <f t="shared" si="66"/>
        <v>1.2667308322411532</v>
      </c>
      <c r="EE20">
        <f t="shared" si="67"/>
        <v>1.2703145478374838</v>
      </c>
      <c r="EG20">
        <f t="shared" si="68"/>
        <v>1.1751105832241153</v>
      </c>
      <c r="EH20">
        <f t="shared" si="69"/>
        <v>1.0134186082986252</v>
      </c>
      <c r="EI20">
        <f t="shared" si="70"/>
        <v>1.0336010180042301</v>
      </c>
      <c r="EJ20">
        <f t="shared" si="71"/>
        <v>1.0291147453707554</v>
      </c>
      <c r="EK20">
        <f t="shared" si="72"/>
        <v>1.0028291058408914</v>
      </c>
      <c r="EM20">
        <f>IF($EM$9='[1]L&amp;D Numbers'!$E$6,'[1]L&amp;D Numbers'!$E$7)</f>
        <v>350</v>
      </c>
      <c r="EN20">
        <f>IF($EN$9='[1]L&amp;D Numbers'!$F$6,'[1]L&amp;D Numbers'!$F$7)</f>
        <v>2000</v>
      </c>
      <c r="EO20">
        <f>IF($EO$9='[1]L&amp;D Numbers'!$G$6,'[1]L&amp;D Numbers'!$G$7)</f>
        <v>2000</v>
      </c>
      <c r="EP20">
        <f>IF($EP$9='[1]L&amp;D Numbers'!$H$6,'[1]L&amp;D Numbers'!$H$7)</f>
        <v>2000</v>
      </c>
      <c r="EQ20">
        <f>IF($EQ$9='[1]L&amp;D Numbers'!$I$6,'[1]L&amp;D Numbers'!$I$7)</f>
        <v>2000</v>
      </c>
      <c r="ER20">
        <f>IF($ER$9='[1]L&amp;D Numbers'!$J$6,'[1]L&amp;D Numbers'!$J$7)</f>
        <v>0</v>
      </c>
      <c r="ET20" s="45">
        <f>'[1]L&amp;D Master'!$E$10</f>
        <v>1.0678246631903041E-2</v>
      </c>
      <c r="EU20" s="45">
        <f>ET20+'[1]L&amp;D Master'!$F$10</f>
        <v>1.8222427877342538E-2</v>
      </c>
      <c r="EV20" s="45">
        <f>EU20+'[1]L&amp;D Master'!$G$10</f>
        <v>2.3561551193294058E-2</v>
      </c>
      <c r="EW20" s="45">
        <f>EV20+'[1]L&amp;D Master'!$H$10</f>
        <v>2.7330438342024234E-2</v>
      </c>
      <c r="EX20" s="45">
        <f>EW20+'[1]L&amp;D Master'!$I$10</f>
        <v>2.9999999999999995E-2</v>
      </c>
      <c r="EY20" s="45"/>
      <c r="EZ20" s="45">
        <f t="shared" si="73"/>
        <v>1.0678246631903041E-2</v>
      </c>
      <c r="FA20" s="45">
        <f t="shared" si="74"/>
        <v>1.8222427877342538E-2</v>
      </c>
      <c r="FB20" s="45">
        <f t="shared" si="30"/>
        <v>2.3561551193294058E-2</v>
      </c>
      <c r="FC20" s="45">
        <f t="shared" si="30"/>
        <v>2.7330438342024234E-2</v>
      </c>
      <c r="FD20" s="45">
        <f t="shared" si="30"/>
        <v>2.7330438342024234E-2</v>
      </c>
      <c r="FE20" s="45"/>
      <c r="FF20">
        <f t="shared" si="31"/>
        <v>1.1625624625966888</v>
      </c>
      <c r="FG20">
        <f t="shared" si="32"/>
        <v>1.1691782264017223</v>
      </c>
      <c r="FH20">
        <f t="shared" si="33"/>
        <v>1.2018919119107281</v>
      </c>
      <c r="FI20">
        <f t="shared" si="34"/>
        <v>1.2321105233346454</v>
      </c>
      <c r="FJ20">
        <f t="shared" si="35"/>
        <v>1.2355962944128351</v>
      </c>
      <c r="FL20" s="163" t="s">
        <v>95</v>
      </c>
      <c r="FM20" s="34"/>
      <c r="FN20" s="34"/>
      <c r="FO20" s="166">
        <v>0.25</v>
      </c>
      <c r="FP20" s="166">
        <v>0.59</v>
      </c>
      <c r="FQ20" s="153">
        <f t="shared" si="75"/>
        <v>0.14749999999999999</v>
      </c>
      <c r="FR20" s="153"/>
      <c r="FS20" s="42"/>
      <c r="FT20" s="42"/>
      <c r="FU20" s="42"/>
      <c r="FV20" s="42"/>
      <c r="FW20" s="42"/>
      <c r="FX20" s="42"/>
      <c r="FY20" s="42"/>
      <c r="FZ20" s="42"/>
      <c r="GA20" s="42"/>
      <c r="GB20" s="42"/>
      <c r="GC20" s="42"/>
      <c r="GD20" s="42"/>
      <c r="GE20" s="42"/>
      <c r="GF20" s="42"/>
      <c r="GG20" s="42"/>
      <c r="GH20" s="42"/>
      <c r="GI20" s="42"/>
      <c r="GJ20" s="42"/>
      <c r="GK20" s="42"/>
      <c r="GL20" s="42"/>
      <c r="GM20" s="154">
        <f>'[1]Automation Master'!$B$10*FQ20*FO20</f>
        <v>8.1992325346780942E-4</v>
      </c>
      <c r="GN20" s="155">
        <f>'[1]Automation Master'!$B$11*FO20*FQ20+GM20</f>
        <v>1.6398465069356188E-3</v>
      </c>
      <c r="GO20" s="155">
        <f>'[1]Automation Master'!$B$12*FO20*FQ20+GN20</f>
        <v>2.4597697604034283E-3</v>
      </c>
      <c r="GP20" s="155">
        <f>'[1]Automation Master'!$B$13*FO20*FQ20+GO20</f>
        <v>3.2796930138712377E-3</v>
      </c>
      <c r="GQ20" s="155">
        <f>'[1]Automation Master'!$C$10*FO20*FQ20+GP20</f>
        <v>4.4392702227355396E-3</v>
      </c>
      <c r="GR20" s="155">
        <f>'[1]Automation Master'!$C$11*FO20*FQ20+GQ20</f>
        <v>5.5988474315998415E-3</v>
      </c>
      <c r="GS20" s="155">
        <f>'[1]Automation Master'!$C$12*FO20*FQ20+GR20</f>
        <v>6.7584246404641434E-3</v>
      </c>
      <c r="GT20" s="155">
        <f>'[1]Automation Master'!$C$13*FO20*FQ20+GS20</f>
        <v>7.9180018493284453E-3</v>
      </c>
      <c r="GU20" s="155">
        <f>'[1]Automation Master'!$D$10*FO20*FQ20+GT20</f>
        <v>9.557934974325874E-3</v>
      </c>
      <c r="GV20" s="155">
        <f>'[1]Automation Master'!$D$11*FO20*FQ20+GU20</f>
        <v>1.1197868099323303E-2</v>
      </c>
      <c r="GW20" s="155">
        <f>'[1]Automation Master'!$D$12*FO20*FQ20+GV20</f>
        <v>1.2837801224320732E-2</v>
      </c>
      <c r="GX20" s="155">
        <f>'[1]Automation Master'!$D$13*FO20*FQ20+GW20</f>
        <v>1.447773434931816E-2</v>
      </c>
      <c r="GY20" s="155">
        <f>'[1]Automation Master'!$E$10*FO20*FQ20+GX20</f>
        <v>1.6797011266719661E-2</v>
      </c>
      <c r="GZ20" s="155">
        <f>'[1]Automation Master'!$E$11*FO20*FQ20+GY20</f>
        <v>1.9116288184121161E-2</v>
      </c>
      <c r="HA20" s="155">
        <f>'[1]Automation Master'!$E$12*FO20*FQ20+GZ20</f>
        <v>2.1435565101522662E-2</v>
      </c>
      <c r="HB20" s="155">
        <f>'[1]Automation Master'!$E$13*FO20*FQ20+HA20</f>
        <v>2.3754842018924163E-2</v>
      </c>
      <c r="HC20" s="155">
        <f>'[1]Automation Master'!$F$10*FO20*FQ20+HB20</f>
        <v>2.7034881514193119E-2</v>
      </c>
      <c r="HD20" s="155">
        <f>'[1]Automation Master'!$F$11*FO20*FQ20+HC20</f>
        <v>3.0314921009462075E-2</v>
      </c>
      <c r="HE20" s="155">
        <f>'[1]Automation Master'!$F$12*FO20*FQ20+HD20</f>
        <v>3.3594960504731035E-2</v>
      </c>
      <c r="HF20" s="156">
        <f>'[1]Automation Master'!$F$13*FO20*FQ20+HE20</f>
        <v>3.6874999999999991E-2</v>
      </c>
      <c r="HG20" s="157"/>
      <c r="HH20" s="157"/>
      <c r="HI20" s="157"/>
      <c r="HJ20" s="157"/>
      <c r="HK20" s="157"/>
      <c r="HL20" s="157"/>
      <c r="HM20" s="157"/>
      <c r="HN20" s="157"/>
      <c r="HO20" s="157"/>
      <c r="HP20" s="157"/>
      <c r="HQ20" s="157"/>
      <c r="HR20" s="157"/>
      <c r="HS20" s="157"/>
      <c r="HT20" s="157"/>
      <c r="HU20" s="157"/>
      <c r="HV20" s="157"/>
      <c r="HW20" s="157"/>
      <c r="HX20" s="157"/>
      <c r="HY20" s="42"/>
      <c r="HZ20" s="42"/>
      <c r="IA20" s="148">
        <f t="shared" si="36"/>
        <v>1.1712565812537892</v>
      </c>
      <c r="IB20" s="148">
        <f t="shared" si="37"/>
        <v>1.1814495502632703</v>
      </c>
      <c r="IC20" s="148">
        <f t="shared" si="38"/>
        <v>1.2130731246204443</v>
      </c>
      <c r="ID20" s="148">
        <f t="shared" si="39"/>
        <v>1.2366398414407642</v>
      </c>
      <c r="IE20" s="148">
        <f t="shared" si="40"/>
        <v>1.2234716988859766</v>
      </c>
      <c r="IH20">
        <f t="shared" si="41"/>
        <v>1.1587496146099217</v>
      </c>
      <c r="II20">
        <f t="shared" si="42"/>
        <v>1.1599206710428791</v>
      </c>
      <c r="IJ20">
        <f t="shared" si="43"/>
        <v>1.1844912400934904</v>
      </c>
      <c r="IK20">
        <f t="shared" si="44"/>
        <v>1.2028419325029769</v>
      </c>
      <c r="IL20">
        <f t="shared" si="45"/>
        <v>1.1900336810563619</v>
      </c>
      <c r="IN20" s="42">
        <f t="shared" si="46"/>
        <v>1.3922918274895097E-2</v>
      </c>
      <c r="IO20" s="42">
        <f t="shared" si="47"/>
        <v>2.5996144509038803E-2</v>
      </c>
      <c r="IP20" s="42">
        <f t="shared" si="48"/>
        <v>3.769816766357794E-2</v>
      </c>
      <c r="IQ20" s="42">
        <f t="shared" si="49"/>
        <v>5.0436050115825658E-2</v>
      </c>
      <c r="IR20" s="42">
        <f t="shared" si="50"/>
        <v>6.3197628428161984E-2</v>
      </c>
      <c r="IT20" s="9">
        <f t="shared" si="76"/>
        <v>3.2796930138712377E-3</v>
      </c>
      <c r="IU20" s="9">
        <f t="shared" si="77"/>
        <v>7.9180018493284453E-3</v>
      </c>
      <c r="IV20" s="9">
        <f t="shared" si="78"/>
        <v>1.447773434931816E-2</v>
      </c>
      <c r="IW20" s="9">
        <f t="shared" si="79"/>
        <v>2.3754842018924163E-2</v>
      </c>
      <c r="IX20" s="9">
        <f t="shared" si="80"/>
        <v>3.6874999999999991E-2</v>
      </c>
    </row>
    <row r="21" spans="1:265" ht="15.75" hidden="1" thickBot="1" x14ac:dyDescent="0.3">
      <c r="A21">
        <v>12</v>
      </c>
      <c r="B21" t="s">
        <v>251</v>
      </c>
      <c r="C21" t="s">
        <v>266</v>
      </c>
      <c r="D21" t="s">
        <v>267</v>
      </c>
      <c r="E21" t="s">
        <v>254</v>
      </c>
      <c r="F21" t="s">
        <v>255</v>
      </c>
      <c r="G21" t="s">
        <v>256</v>
      </c>
      <c r="H21">
        <v>12</v>
      </c>
      <c r="K21">
        <v>2</v>
      </c>
      <c r="L21">
        <v>10</v>
      </c>
      <c r="Q21">
        <v>2</v>
      </c>
      <c r="R21">
        <v>2</v>
      </c>
      <c r="S21">
        <v>5</v>
      </c>
      <c r="T21">
        <v>3</v>
      </c>
      <c r="Y21">
        <v>12</v>
      </c>
      <c r="AB21">
        <v>10</v>
      </c>
      <c r="AE21">
        <v>2</v>
      </c>
      <c r="AT21">
        <v>12</v>
      </c>
      <c r="AU21">
        <v>12</v>
      </c>
      <c r="AV21">
        <v>0</v>
      </c>
      <c r="AW21">
        <v>0</v>
      </c>
      <c r="AX21">
        <v>0</v>
      </c>
      <c r="BB21">
        <f t="shared" si="51"/>
        <v>12</v>
      </c>
      <c r="BC21" s="158">
        <v>12</v>
      </c>
      <c r="BD21">
        <f t="shared" si="52"/>
        <v>12</v>
      </c>
      <c r="BE21">
        <f t="shared" si="53"/>
        <v>12</v>
      </c>
      <c r="BF21">
        <f t="shared" si="54"/>
        <v>12</v>
      </c>
      <c r="BH21">
        <f t="shared" si="55"/>
        <v>0</v>
      </c>
      <c r="BK21" s="45">
        <f>IF(G21="MEA",'[1]Net Hire Rate'!$E$7,IF(G21="AMR",'[1]Net Hire Rate'!$F$7,IF(G21="EUR",'[1]Net Hire Rate'!$G$7,IF(G21="APAC",'[1]Net Hire Rate'!$H$7,0))))</f>
        <v>1.6761041902604757E-3</v>
      </c>
      <c r="BL21" s="45">
        <f>IF(G21="MEA",'[1]Net Hire Rate'!$E$8,IF(G21="AMR",'[1]Net Hire Rate'!$F$8,IF(G21="EUR",'[1]Net Hire Rate'!$G$8,IF(G21="APAC",'[1]Net Hire Rate'!$H$8,0))))</f>
        <v>1.6761041902604757E-3</v>
      </c>
      <c r="BM21" s="45">
        <f>IF(G21="MEA",'[1]Net Hire Rate'!$E$9,IF(G21="AMR",'[1]Net Hire Rate'!$F$9,IF(G21="EUR",'[1]Net Hire Rate'!$G$9,IF(G21="APAC",'[1]Net Hire Rate'!$H$9,0))))</f>
        <v>1.6761041902604757E-3</v>
      </c>
      <c r="BN21" s="45">
        <f>IF(G21="MEA",'[1]Net Hire Rate'!$E$10,IF(G21="AMR",'[1]Net Hire Rate'!$F$10,IF(G21="EUR",'[1]Net Hire Rate'!$G$10,IF(G21="APAC",'[1]Net Hire Rate'!$H$10,0))))</f>
        <v>1.6761041902604757E-3</v>
      </c>
      <c r="BO21" s="45">
        <f>IF(G21="MEA",'[1]Net Hire Rate'!$E$11,IF(G21="AMR",'[1]Net Hire Rate'!$F$11,IF(G21="EUR",'[1]Net Hire Rate'!$G$11,IF(G21="APAC",'[1]Net Hire Rate'!$H$11,0))))</f>
        <v>1.6761041902604757E-3</v>
      </c>
      <c r="BP21" s="45">
        <f>IF(G21="MEA",'[1]Net Hire Rate'!$E$12,IF(G21="AMR",'[1]Net Hire Rate'!$F$12,IF(G21="EUR",'[1]Net Hire Rate'!$G$12,IF(G21="APAC",'[1]Net Hire Rate'!$H$12,0))))</f>
        <v>1.6761041902604757E-3</v>
      </c>
      <c r="BQ21" s="147">
        <f t="shared" si="56"/>
        <v>12</v>
      </c>
      <c r="BR21" s="147">
        <f t="shared" si="18"/>
        <v>12</v>
      </c>
      <c r="BS21" s="147">
        <f t="shared" si="57"/>
        <v>12.020113250283124</v>
      </c>
      <c r="BT21" s="159">
        <f t="shared" si="19"/>
        <v>12.020113250283124</v>
      </c>
      <c r="BU21" s="149">
        <f t="shared" si="58"/>
        <v>12.040260212469329</v>
      </c>
      <c r="BV21" s="159">
        <f t="shared" si="20"/>
        <v>12.040260212469329</v>
      </c>
      <c r="BW21" s="148">
        <f t="shared" si="59"/>
        <v>12.060440943063275</v>
      </c>
      <c r="BX21" s="148">
        <f t="shared" si="21"/>
        <v>12.060440943063275</v>
      </c>
      <c r="BY21" s="148">
        <f t="shared" si="60"/>
        <v>12.080655498664331</v>
      </c>
      <c r="BZ21" s="158">
        <f t="shared" si="22"/>
        <v>12.080655498664331</v>
      </c>
      <c r="CA21" s="148">
        <f t="shared" si="61"/>
        <v>12.100903935966736</v>
      </c>
      <c r="CB21" s="159">
        <f t="shared" si="23"/>
        <v>12.100903935966736</v>
      </c>
      <c r="CC21" s="148"/>
      <c r="CD21" s="38" t="s">
        <v>83</v>
      </c>
      <c r="CE21" s="39">
        <v>0.5</v>
      </c>
      <c r="CF21" s="38">
        <v>16</v>
      </c>
      <c r="CG21" s="38">
        <v>16</v>
      </c>
      <c r="CH21" s="38">
        <v>16</v>
      </c>
      <c r="CI21" s="38">
        <v>16</v>
      </c>
      <c r="CJ21" s="38">
        <v>16</v>
      </c>
      <c r="CK21" s="38">
        <v>16</v>
      </c>
      <c r="CL21" s="38" t="s">
        <v>265</v>
      </c>
      <c r="CM21" s="40">
        <v>0.5</v>
      </c>
      <c r="CN21" s="38">
        <v>1963200</v>
      </c>
      <c r="CO21" s="38">
        <v>2055200</v>
      </c>
      <c r="CP21" s="38">
        <v>2276200</v>
      </c>
      <c r="CQ21" s="38">
        <v>2377200</v>
      </c>
      <c r="CR21" s="38">
        <v>2424200</v>
      </c>
      <c r="CS21" s="38">
        <v>2535200</v>
      </c>
      <c r="CT21" s="38"/>
      <c r="CU21" s="40"/>
      <c r="CV21" s="41"/>
      <c r="CW21" s="41"/>
      <c r="CX21" s="41"/>
      <c r="CY21" s="41"/>
      <c r="CZ21" s="41"/>
      <c r="DA21" s="41"/>
      <c r="DB21" s="41"/>
      <c r="DC21" s="40"/>
      <c r="DD21" s="41"/>
      <c r="DE21" s="41"/>
      <c r="DF21" s="41"/>
      <c r="DG21" s="41"/>
      <c r="DH21" s="41"/>
      <c r="DI21" s="41"/>
      <c r="DJ21" s="41"/>
      <c r="DK21" s="40"/>
      <c r="DL21" s="41"/>
      <c r="DM21" s="41"/>
      <c r="DN21" s="41"/>
      <c r="DO21" s="41"/>
      <c r="DP21" s="41"/>
      <c r="DQ21" s="41"/>
      <c r="DR21" s="15"/>
      <c r="DS21" s="151">
        <f t="shared" si="24"/>
        <v>12</v>
      </c>
      <c r="DT21" s="152">
        <f t="shared" si="25"/>
        <v>12.28117359413203</v>
      </c>
      <c r="DU21" s="7">
        <f t="shared" si="26"/>
        <v>12.956601466992666</v>
      </c>
      <c r="DV21" s="7">
        <f t="shared" si="27"/>
        <v>13.265281173594133</v>
      </c>
      <c r="DW21">
        <f t="shared" si="28"/>
        <v>13.408924205378973</v>
      </c>
      <c r="DX21">
        <f t="shared" si="29"/>
        <v>13.748166259168704</v>
      </c>
      <c r="DZ21">
        <f t="shared" si="62"/>
        <v>12</v>
      </c>
      <c r="EA21" s="149">
        <f t="shared" si="63"/>
        <v>12.28117359413203</v>
      </c>
      <c r="EB21">
        <f t="shared" si="64"/>
        <v>12.956601466992666</v>
      </c>
      <c r="EC21">
        <f t="shared" si="65"/>
        <v>13.265281173594133</v>
      </c>
      <c r="ED21">
        <f t="shared" si="66"/>
        <v>13.408924205378973</v>
      </c>
      <c r="EE21">
        <f t="shared" si="67"/>
        <v>13.748166259168704</v>
      </c>
      <c r="EG21">
        <f t="shared" si="68"/>
        <v>12.28117359413203</v>
      </c>
      <c r="EH21">
        <f t="shared" si="69"/>
        <v>12.659964164841728</v>
      </c>
      <c r="EI21">
        <f t="shared" si="70"/>
        <v>12.285889512666886</v>
      </c>
      <c r="EJ21">
        <f t="shared" si="71"/>
        <v>12.129941940834946</v>
      </c>
      <c r="EK21">
        <f t="shared" si="72"/>
        <v>12.30359666317181</v>
      </c>
      <c r="EM21">
        <f>IF($EM$9='[1]L&amp;D Numbers'!$E$6,'[1]L&amp;D Numbers'!$E$7)</f>
        <v>350</v>
      </c>
      <c r="EN21">
        <f>IF($EN$9='[1]L&amp;D Numbers'!$F$6,'[1]L&amp;D Numbers'!$F$7)</f>
        <v>2000</v>
      </c>
      <c r="EO21">
        <f>IF($EO$9='[1]L&amp;D Numbers'!$G$6,'[1]L&amp;D Numbers'!$G$7)</f>
        <v>2000</v>
      </c>
      <c r="EP21">
        <f>IF($EP$9='[1]L&amp;D Numbers'!$H$6,'[1]L&amp;D Numbers'!$H$7)</f>
        <v>2000</v>
      </c>
      <c r="EQ21">
        <f>IF($EQ$9='[1]L&amp;D Numbers'!$I$6,'[1]L&amp;D Numbers'!$I$7)</f>
        <v>2000</v>
      </c>
      <c r="ER21">
        <f>IF($ER$9='[1]L&amp;D Numbers'!$J$6,'[1]L&amp;D Numbers'!$J$7)</f>
        <v>0</v>
      </c>
      <c r="ET21" s="45">
        <f>'[1]L&amp;D Master'!$E$10</f>
        <v>1.0678246631903041E-2</v>
      </c>
      <c r="EU21" s="45">
        <f>ET21+'[1]L&amp;D Master'!$F$10</f>
        <v>1.8222427877342538E-2</v>
      </c>
      <c r="EV21" s="45">
        <f>EU21+'[1]L&amp;D Master'!$G$10</f>
        <v>2.3561551193294058E-2</v>
      </c>
      <c r="EW21" s="45">
        <f>EV21+'[1]L&amp;D Master'!$H$10</f>
        <v>2.7330438342024234E-2</v>
      </c>
      <c r="EX21" s="45">
        <f>EW21+'[1]L&amp;D Master'!$I$10</f>
        <v>2.9999999999999995E-2</v>
      </c>
      <c r="EY21" s="45"/>
      <c r="EZ21" s="45">
        <f t="shared" si="73"/>
        <v>1.0678246631903041E-2</v>
      </c>
      <c r="FA21" s="45">
        <f t="shared" si="74"/>
        <v>1.8222427877342538E-2</v>
      </c>
      <c r="FB21" s="45">
        <f t="shared" si="30"/>
        <v>2.3561551193294058E-2</v>
      </c>
      <c r="FC21" s="45">
        <f t="shared" si="30"/>
        <v>2.7330438342024234E-2</v>
      </c>
      <c r="FD21" s="45">
        <f t="shared" si="30"/>
        <v>2.7330438342024234E-2</v>
      </c>
      <c r="FE21" s="45"/>
      <c r="FF21">
        <f t="shared" si="31"/>
        <v>12.150032193564671</v>
      </c>
      <c r="FG21">
        <f t="shared" si="32"/>
        <v>12.720500731224922</v>
      </c>
      <c r="FH21">
        <f t="shared" si="33"/>
        <v>12.952730572129054</v>
      </c>
      <c r="FI21">
        <f t="shared" si="34"/>
        <v>13.042452429150988</v>
      </c>
      <c r="FJ21">
        <f t="shared" si="35"/>
        <v>13.372422848906597</v>
      </c>
      <c r="FL21" s="163" t="s">
        <v>95</v>
      </c>
      <c r="FM21" s="34"/>
      <c r="FN21" s="34"/>
      <c r="FO21" s="166">
        <v>0.25</v>
      </c>
      <c r="FP21" s="166">
        <v>0.59</v>
      </c>
      <c r="FQ21" s="153">
        <f t="shared" si="75"/>
        <v>0.14749999999999999</v>
      </c>
      <c r="FR21" s="153"/>
      <c r="FS21" s="42"/>
      <c r="FT21" s="42"/>
      <c r="FU21" s="42"/>
      <c r="FV21" s="42"/>
      <c r="FW21" s="42"/>
      <c r="FX21" s="42"/>
      <c r="FY21" s="42"/>
      <c r="FZ21" s="42"/>
      <c r="GA21" s="42"/>
      <c r="GB21" s="42"/>
      <c r="GC21" s="42"/>
      <c r="GD21" s="42"/>
      <c r="GE21" s="42"/>
      <c r="GF21" s="42"/>
      <c r="GG21" s="42"/>
      <c r="GH21" s="42"/>
      <c r="GI21" s="42"/>
      <c r="GJ21" s="42"/>
      <c r="GK21" s="42"/>
      <c r="GL21" s="42"/>
      <c r="GM21" s="154">
        <f>'[1]Automation Master'!$B$10*FQ21*FO21</f>
        <v>8.1992325346780942E-4</v>
      </c>
      <c r="GN21" s="155">
        <f>'[1]Automation Master'!$B$11*FO21*FQ21+GM21</f>
        <v>1.6398465069356188E-3</v>
      </c>
      <c r="GO21" s="155">
        <f>'[1]Automation Master'!$B$12*FO21*FQ21+GN21</f>
        <v>2.4597697604034283E-3</v>
      </c>
      <c r="GP21" s="155">
        <f>'[1]Automation Master'!$B$13*FO21*FQ21+GO21</f>
        <v>3.2796930138712377E-3</v>
      </c>
      <c r="GQ21" s="155">
        <f>'[1]Automation Master'!$C$10*FO21*FQ21+GP21</f>
        <v>4.4392702227355396E-3</v>
      </c>
      <c r="GR21" s="155">
        <f>'[1]Automation Master'!$C$11*FO21*FQ21+GQ21</f>
        <v>5.5988474315998415E-3</v>
      </c>
      <c r="GS21" s="155">
        <f>'[1]Automation Master'!$C$12*FO21*FQ21+GR21</f>
        <v>6.7584246404641434E-3</v>
      </c>
      <c r="GT21" s="155">
        <f>'[1]Automation Master'!$C$13*FO21*FQ21+GS21</f>
        <v>7.9180018493284453E-3</v>
      </c>
      <c r="GU21" s="155">
        <f>'[1]Automation Master'!$D$10*FO21*FQ21+GT21</f>
        <v>9.557934974325874E-3</v>
      </c>
      <c r="GV21" s="155">
        <f>'[1]Automation Master'!$D$11*FO21*FQ21+GU21</f>
        <v>1.1197868099323303E-2</v>
      </c>
      <c r="GW21" s="155">
        <f>'[1]Automation Master'!$D$12*FO21*FQ21+GV21</f>
        <v>1.2837801224320732E-2</v>
      </c>
      <c r="GX21" s="155">
        <f>'[1]Automation Master'!$D$13*FO21*FQ21+GW21</f>
        <v>1.447773434931816E-2</v>
      </c>
      <c r="GY21" s="155">
        <f>'[1]Automation Master'!$E$10*FO21*FQ21+GX21</f>
        <v>1.6797011266719661E-2</v>
      </c>
      <c r="GZ21" s="155">
        <f>'[1]Automation Master'!$E$11*FO21*FQ21+GY21</f>
        <v>1.9116288184121161E-2</v>
      </c>
      <c r="HA21" s="155">
        <f>'[1]Automation Master'!$E$12*FO21*FQ21+GZ21</f>
        <v>2.1435565101522662E-2</v>
      </c>
      <c r="HB21" s="155">
        <f>'[1]Automation Master'!$E$13*FO21*FQ21+HA21</f>
        <v>2.3754842018924163E-2</v>
      </c>
      <c r="HC21" s="155">
        <f>'[1]Automation Master'!$F$10*FO21*FQ21+HB21</f>
        <v>2.7034881514193119E-2</v>
      </c>
      <c r="HD21" s="155">
        <f>'[1]Automation Master'!$F$11*FO21*FQ21+HC21</f>
        <v>3.0314921009462075E-2</v>
      </c>
      <c r="HE21" s="155">
        <f>'[1]Automation Master'!$F$12*FO21*FQ21+HD21</f>
        <v>3.3594960504731035E-2</v>
      </c>
      <c r="HF21" s="156">
        <f>'[1]Automation Master'!$F$13*FO21*FQ21+HE21</f>
        <v>3.6874999999999991E-2</v>
      </c>
      <c r="HG21" s="157"/>
      <c r="HH21" s="157"/>
      <c r="HI21" s="157"/>
      <c r="HJ21" s="157"/>
      <c r="HK21" s="157"/>
      <c r="HL21" s="157"/>
      <c r="HM21" s="157"/>
      <c r="HN21" s="157"/>
      <c r="HO21" s="157"/>
      <c r="HP21" s="157"/>
      <c r="HQ21" s="157"/>
      <c r="HR21" s="157"/>
      <c r="HS21" s="157"/>
      <c r="HT21" s="157"/>
      <c r="HU21" s="157"/>
      <c r="HV21" s="157"/>
      <c r="HW21" s="157"/>
      <c r="HX21" s="157"/>
      <c r="HY21" s="42"/>
      <c r="HZ21" s="42"/>
      <c r="IA21" s="148">
        <f t="shared" si="36"/>
        <v>12.240895114893215</v>
      </c>
      <c r="IB21" s="148">
        <f t="shared" si="37"/>
        <v>12.854011072616006</v>
      </c>
      <c r="IC21" s="148">
        <f t="shared" si="38"/>
        <v>13.073229956693824</v>
      </c>
      <c r="ID21" s="148">
        <f t="shared" si="39"/>
        <v>13.090397329236467</v>
      </c>
      <c r="IE21" s="148">
        <f t="shared" si="40"/>
        <v>13.241202628361858</v>
      </c>
      <c r="IH21">
        <f t="shared" si="41"/>
        <v>12.110183817861127</v>
      </c>
      <c r="II21">
        <f t="shared" si="42"/>
        <v>12.619779782910697</v>
      </c>
      <c r="IJ21">
        <f t="shared" si="43"/>
        <v>12.765204379807477</v>
      </c>
      <c r="IK21">
        <f t="shared" si="44"/>
        <v>12.732631032157171</v>
      </c>
      <c r="IL21">
        <f t="shared" si="45"/>
        <v>12.879314756353166</v>
      </c>
      <c r="IN21" s="42">
        <f t="shared" si="46"/>
        <v>1.3922918274895288E-2</v>
      </c>
      <c r="IO21" s="42">
        <f t="shared" si="47"/>
        <v>2.5996144509039032E-2</v>
      </c>
      <c r="IP21" s="42">
        <f t="shared" si="48"/>
        <v>3.7698167663577968E-2</v>
      </c>
      <c r="IQ21" s="42">
        <f t="shared" si="49"/>
        <v>5.043605011582572E-2</v>
      </c>
      <c r="IR21" s="42">
        <f t="shared" si="50"/>
        <v>6.3197628428162012E-2</v>
      </c>
      <c r="IT21" s="9">
        <f t="shared" si="76"/>
        <v>3.2796930138712377E-3</v>
      </c>
      <c r="IU21" s="9">
        <f t="shared" si="77"/>
        <v>7.9180018493284453E-3</v>
      </c>
      <c r="IV21" s="9">
        <f t="shared" si="78"/>
        <v>1.447773434931816E-2</v>
      </c>
      <c r="IW21" s="9">
        <f t="shared" si="79"/>
        <v>2.3754842018924163E-2</v>
      </c>
      <c r="IX21" s="9">
        <f t="shared" si="80"/>
        <v>3.6874999999999991E-2</v>
      </c>
    </row>
    <row r="22" spans="1:265" ht="15.75" hidden="1" thickBot="1" x14ac:dyDescent="0.3">
      <c r="A22">
        <v>3</v>
      </c>
      <c r="B22" t="s">
        <v>251</v>
      </c>
      <c r="C22" t="s">
        <v>277</v>
      </c>
      <c r="D22" t="s">
        <v>263</v>
      </c>
      <c r="E22" t="s">
        <v>254</v>
      </c>
      <c r="F22" t="s">
        <v>255</v>
      </c>
      <c r="G22" t="s">
        <v>256</v>
      </c>
      <c r="H22">
        <v>3</v>
      </c>
      <c r="K22">
        <v>1</v>
      </c>
      <c r="L22">
        <v>2</v>
      </c>
      <c r="Q22">
        <v>1</v>
      </c>
      <c r="R22">
        <v>1</v>
      </c>
      <c r="S22">
        <v>1</v>
      </c>
      <c r="Y22">
        <v>3</v>
      </c>
      <c r="AB22">
        <v>2</v>
      </c>
      <c r="AE22">
        <v>1</v>
      </c>
      <c r="AT22">
        <v>3</v>
      </c>
      <c r="AU22">
        <v>0</v>
      </c>
      <c r="AV22">
        <v>3</v>
      </c>
      <c r="AW22">
        <v>0</v>
      </c>
      <c r="AX22">
        <v>0</v>
      </c>
      <c r="BB22">
        <f t="shared" si="51"/>
        <v>3</v>
      </c>
      <c r="BC22" s="158">
        <v>3</v>
      </c>
      <c r="BD22">
        <f t="shared" si="52"/>
        <v>3</v>
      </c>
      <c r="BE22">
        <f t="shared" si="53"/>
        <v>3</v>
      </c>
      <c r="BF22">
        <f t="shared" si="54"/>
        <v>3</v>
      </c>
      <c r="BH22">
        <f t="shared" si="55"/>
        <v>0</v>
      </c>
      <c r="BK22" s="45">
        <f>IF(G22="MEA",'[1]Net Hire Rate'!$E$7,IF(G22="AMR",'[1]Net Hire Rate'!$F$7,IF(G22="EUR",'[1]Net Hire Rate'!$G$7,IF(G22="APAC",'[1]Net Hire Rate'!$H$7,0))))</f>
        <v>1.6761041902604757E-3</v>
      </c>
      <c r="BL22" s="45">
        <f>IF(G22="MEA",'[1]Net Hire Rate'!$E$8,IF(G22="AMR",'[1]Net Hire Rate'!$F$8,IF(G22="EUR",'[1]Net Hire Rate'!$G$8,IF(G22="APAC",'[1]Net Hire Rate'!$H$8,0))))</f>
        <v>1.6761041902604757E-3</v>
      </c>
      <c r="BM22" s="45">
        <f>IF(G22="MEA",'[1]Net Hire Rate'!$E$9,IF(G22="AMR",'[1]Net Hire Rate'!$F$9,IF(G22="EUR",'[1]Net Hire Rate'!$G$9,IF(G22="APAC",'[1]Net Hire Rate'!$H$9,0))))</f>
        <v>1.6761041902604757E-3</v>
      </c>
      <c r="BN22" s="45">
        <f>IF(G22="MEA",'[1]Net Hire Rate'!$E$10,IF(G22="AMR",'[1]Net Hire Rate'!$F$10,IF(G22="EUR",'[1]Net Hire Rate'!$G$10,IF(G22="APAC",'[1]Net Hire Rate'!$H$10,0))))</f>
        <v>1.6761041902604757E-3</v>
      </c>
      <c r="BO22" s="45">
        <f>IF(G22="MEA",'[1]Net Hire Rate'!$E$11,IF(G22="AMR",'[1]Net Hire Rate'!$F$11,IF(G22="EUR",'[1]Net Hire Rate'!$G$11,IF(G22="APAC",'[1]Net Hire Rate'!$H$11,0))))</f>
        <v>1.6761041902604757E-3</v>
      </c>
      <c r="BP22" s="45">
        <f>IF(G22="MEA",'[1]Net Hire Rate'!$E$12,IF(G22="AMR",'[1]Net Hire Rate'!$F$12,IF(G22="EUR",'[1]Net Hire Rate'!$G$12,IF(G22="APAC",'[1]Net Hire Rate'!$H$12,0))))</f>
        <v>1.6761041902604757E-3</v>
      </c>
      <c r="BQ22" s="147">
        <f t="shared" si="56"/>
        <v>3</v>
      </c>
      <c r="BR22" s="147">
        <f t="shared" si="18"/>
        <v>3</v>
      </c>
      <c r="BS22" s="147">
        <f t="shared" si="57"/>
        <v>3.0050283125707811</v>
      </c>
      <c r="BT22" s="159">
        <f t="shared" si="19"/>
        <v>3.0050283125707811</v>
      </c>
      <c r="BU22" s="149">
        <f t="shared" si="58"/>
        <v>3.0100650531173323</v>
      </c>
      <c r="BV22" s="159">
        <f t="shared" si="20"/>
        <v>3.0100650531173323</v>
      </c>
      <c r="BW22" s="148">
        <f t="shared" si="59"/>
        <v>3.0151102357658188</v>
      </c>
      <c r="BX22" s="148">
        <f t="shared" si="21"/>
        <v>3.0151102357658188</v>
      </c>
      <c r="BY22" s="148">
        <f t="shared" si="60"/>
        <v>3.0201638746660828</v>
      </c>
      <c r="BZ22" s="158">
        <f t="shared" si="22"/>
        <v>3.0201638746660828</v>
      </c>
      <c r="CA22" s="148">
        <f t="shared" si="61"/>
        <v>3.025225983991684</v>
      </c>
      <c r="CB22" s="159">
        <f t="shared" si="23"/>
        <v>3.025225983991684</v>
      </c>
      <c r="CC22" s="148"/>
      <c r="CD22" s="38" t="s">
        <v>83</v>
      </c>
      <c r="CE22" s="39">
        <v>0.7</v>
      </c>
      <c r="CF22" s="38">
        <v>16</v>
      </c>
      <c r="CG22" s="38">
        <v>16</v>
      </c>
      <c r="CH22" s="38">
        <v>16</v>
      </c>
      <c r="CI22" s="38">
        <v>16</v>
      </c>
      <c r="CJ22" s="38">
        <v>16</v>
      </c>
      <c r="CK22" s="38">
        <v>16</v>
      </c>
      <c r="CL22" s="38" t="s">
        <v>271</v>
      </c>
      <c r="CM22" s="40">
        <v>0.3</v>
      </c>
      <c r="CN22" s="38">
        <v>2</v>
      </c>
      <c r="CO22" s="38">
        <v>2</v>
      </c>
      <c r="CP22" s="38">
        <v>2</v>
      </c>
      <c r="CQ22" s="38">
        <v>2</v>
      </c>
      <c r="CR22" s="38">
        <v>2</v>
      </c>
      <c r="CS22" s="38">
        <v>2</v>
      </c>
      <c r="CT22" s="38"/>
      <c r="CU22" s="40"/>
      <c r="CV22" s="41"/>
      <c r="CW22" s="41"/>
      <c r="CX22" s="41"/>
      <c r="CY22" s="41"/>
      <c r="CZ22" s="41"/>
      <c r="DA22" s="41"/>
      <c r="DB22" s="41"/>
      <c r="DC22" s="40"/>
      <c r="DD22" s="41"/>
      <c r="DE22" s="41"/>
      <c r="DF22" s="41"/>
      <c r="DG22" s="41"/>
      <c r="DH22" s="41"/>
      <c r="DI22" s="41"/>
      <c r="DJ22" s="41"/>
      <c r="DK22" s="40"/>
      <c r="DL22" s="41"/>
      <c r="DM22" s="41"/>
      <c r="DN22" s="41"/>
      <c r="DO22" s="41"/>
      <c r="DP22" s="41"/>
      <c r="DQ22" s="41"/>
      <c r="DR22" s="15"/>
      <c r="DS22" s="151">
        <f t="shared" si="24"/>
        <v>3</v>
      </c>
      <c r="DT22" s="152">
        <f t="shared" si="25"/>
        <v>2.9999999999999996</v>
      </c>
      <c r="DU22" s="7">
        <f t="shared" si="26"/>
        <v>2.9999999999999996</v>
      </c>
      <c r="DV22" s="7">
        <f t="shared" si="27"/>
        <v>2.9999999999999996</v>
      </c>
      <c r="DW22">
        <f t="shared" si="28"/>
        <v>2.9999999999999996</v>
      </c>
      <c r="DX22">
        <f t="shared" si="29"/>
        <v>2.9999999999999996</v>
      </c>
      <c r="DZ22">
        <f t="shared" si="62"/>
        <v>3</v>
      </c>
      <c r="EA22" s="149">
        <f t="shared" si="63"/>
        <v>2.9999999999999996</v>
      </c>
      <c r="EB22">
        <f t="shared" si="64"/>
        <v>2.9999999999999996</v>
      </c>
      <c r="EC22">
        <f t="shared" si="65"/>
        <v>2.9999999999999996</v>
      </c>
      <c r="ED22">
        <f t="shared" si="66"/>
        <v>2.9999999999999996</v>
      </c>
      <c r="EE22">
        <f t="shared" si="67"/>
        <v>2.9999999999999996</v>
      </c>
      <c r="EG22">
        <f t="shared" si="68"/>
        <v>2.9999999999999996</v>
      </c>
      <c r="EH22">
        <f t="shared" si="69"/>
        <v>3</v>
      </c>
      <c r="EI22">
        <f t="shared" si="70"/>
        <v>3</v>
      </c>
      <c r="EJ22">
        <f t="shared" si="71"/>
        <v>3</v>
      </c>
      <c r="EK22">
        <f t="shared" si="72"/>
        <v>3</v>
      </c>
      <c r="EM22">
        <f>IF($EM$9='[1]L&amp;D Numbers'!$E$6,'[1]L&amp;D Numbers'!$E$7)</f>
        <v>350</v>
      </c>
      <c r="EN22">
        <f>IF($EN$9='[1]L&amp;D Numbers'!$F$6,'[1]L&amp;D Numbers'!$F$7)</f>
        <v>2000</v>
      </c>
      <c r="EO22">
        <f>IF($EO$9='[1]L&amp;D Numbers'!$G$6,'[1]L&amp;D Numbers'!$G$7)</f>
        <v>2000</v>
      </c>
      <c r="EP22">
        <f>IF($EP$9='[1]L&amp;D Numbers'!$H$6,'[1]L&amp;D Numbers'!$H$7)</f>
        <v>2000</v>
      </c>
      <c r="EQ22">
        <f>IF($EQ$9='[1]L&amp;D Numbers'!$I$6,'[1]L&amp;D Numbers'!$I$7)</f>
        <v>2000</v>
      </c>
      <c r="ER22">
        <f>IF($ER$9='[1]L&amp;D Numbers'!$J$6,'[1]L&amp;D Numbers'!$J$7)</f>
        <v>0</v>
      </c>
      <c r="ET22" s="45">
        <f>'[1]L&amp;D Master'!$E$10</f>
        <v>1.0678246631903041E-2</v>
      </c>
      <c r="EU22" s="45">
        <f>ET22+'[1]L&amp;D Master'!$F$10</f>
        <v>1.8222427877342538E-2</v>
      </c>
      <c r="EV22" s="45">
        <f>EU22+'[1]L&amp;D Master'!$G$10</f>
        <v>2.3561551193294058E-2</v>
      </c>
      <c r="EW22" s="45">
        <f>EV22+'[1]L&amp;D Master'!$H$10</f>
        <v>2.7330438342024234E-2</v>
      </c>
      <c r="EX22" s="45">
        <f>EW22+'[1]L&amp;D Master'!$I$10</f>
        <v>2.9999999999999995E-2</v>
      </c>
      <c r="EY22" s="45"/>
      <c r="EZ22" s="45">
        <f t="shared" si="73"/>
        <v>1.0678246631903041E-2</v>
      </c>
      <c r="FA22" s="45">
        <f t="shared" si="74"/>
        <v>1.8222427877342538E-2</v>
      </c>
      <c r="FB22" s="45">
        <f t="shared" si="30"/>
        <v>2.3561551193294058E-2</v>
      </c>
      <c r="FC22" s="45">
        <f t="shared" si="30"/>
        <v>2.7330438342024234E-2</v>
      </c>
      <c r="FD22" s="45">
        <f t="shared" si="30"/>
        <v>2.7330438342024234E-2</v>
      </c>
      <c r="FE22" s="45"/>
      <c r="FF22">
        <f t="shared" si="31"/>
        <v>2.9679652601042905</v>
      </c>
      <c r="FG22">
        <f t="shared" si="32"/>
        <v>2.9453327163679721</v>
      </c>
      <c r="FH22">
        <f t="shared" si="33"/>
        <v>2.9293153464201174</v>
      </c>
      <c r="FI22">
        <f t="shared" si="34"/>
        <v>2.9180086849739268</v>
      </c>
      <c r="FJ22">
        <f t="shared" si="35"/>
        <v>2.9180086849739268</v>
      </c>
      <c r="FL22" s="163" t="s">
        <v>95</v>
      </c>
      <c r="FM22" s="165"/>
      <c r="FN22" s="165"/>
      <c r="FO22" s="166">
        <v>0.02</v>
      </c>
      <c r="FP22" s="166">
        <v>0.59</v>
      </c>
      <c r="FQ22" s="153">
        <f t="shared" si="75"/>
        <v>0.14749999999999999</v>
      </c>
      <c r="FR22" s="153"/>
      <c r="FS22" s="42"/>
      <c r="FT22" s="42"/>
      <c r="FU22" s="42"/>
      <c r="FV22" s="42"/>
      <c r="FW22" s="42"/>
      <c r="FX22" s="42"/>
      <c r="FY22" s="42"/>
      <c r="FZ22" s="42"/>
      <c r="GA22" s="42"/>
      <c r="GB22" s="42"/>
      <c r="GC22" s="42"/>
      <c r="GD22" s="42"/>
      <c r="GE22" s="42"/>
      <c r="GF22" s="42"/>
      <c r="GG22" s="42"/>
      <c r="GH22" s="42"/>
      <c r="GI22" s="42"/>
      <c r="GJ22" s="42"/>
      <c r="GK22" s="42"/>
      <c r="GL22" s="42"/>
      <c r="GM22" s="154">
        <f>'[1]Automation Master'!$B$10*FQ22*FO22</f>
        <v>6.5593860277424757E-5</v>
      </c>
      <c r="GN22" s="155">
        <f>'[1]Automation Master'!$B$11*FO22*FQ22+GM22</f>
        <v>1.3118772055484951E-4</v>
      </c>
      <c r="GO22" s="155">
        <f>'[1]Automation Master'!$B$12*FO22*FQ22+GN22</f>
        <v>1.9678158083227427E-4</v>
      </c>
      <c r="GP22" s="155">
        <f>'[1]Automation Master'!$B$13*FO22*FQ22+GO22</f>
        <v>2.6237544110969903E-4</v>
      </c>
      <c r="GQ22" s="155">
        <f>'[1]Automation Master'!$C$10*FO22*FQ22+GP22</f>
        <v>3.5514161781884318E-4</v>
      </c>
      <c r="GR22" s="155">
        <f>'[1]Automation Master'!$C$11*FO22*FQ22+GQ22</f>
        <v>4.4790779452798734E-4</v>
      </c>
      <c r="GS22" s="155">
        <f>'[1]Automation Master'!$C$12*FO22*FQ22+GR22</f>
        <v>5.406739712371315E-4</v>
      </c>
      <c r="GT22" s="155">
        <f>'[1]Automation Master'!$C$13*FO22*FQ22+GS22</f>
        <v>6.3344014794627565E-4</v>
      </c>
      <c r="GU22" s="155">
        <f>'[1]Automation Master'!$D$10*FO22*FQ22+GT22</f>
        <v>7.6463479794607004E-4</v>
      </c>
      <c r="GV22" s="155">
        <f>'[1]Automation Master'!$D$11*FO22*FQ22+GU22</f>
        <v>8.9582944794586443E-4</v>
      </c>
      <c r="GW22" s="155">
        <f>'[1]Automation Master'!$D$12*FO22*FQ22+GV22</f>
        <v>1.0270240979456588E-3</v>
      </c>
      <c r="GX22" s="155">
        <f>'[1]Automation Master'!$D$13*FO22*FQ22+GW22</f>
        <v>1.1582187479454531E-3</v>
      </c>
      <c r="GY22" s="155">
        <f>'[1]Automation Master'!$E$10*FO22*FQ22+GX22</f>
        <v>1.3437609013375732E-3</v>
      </c>
      <c r="GZ22" s="155">
        <f>'[1]Automation Master'!$E$11*FO22*FQ22+GY22</f>
        <v>1.5293030547296933E-3</v>
      </c>
      <c r="HA22" s="155">
        <f>'[1]Automation Master'!$E$12*FO22*FQ22+GZ22</f>
        <v>1.7148452081218134E-3</v>
      </c>
      <c r="HB22" s="155">
        <f>'[1]Automation Master'!$E$13*FO22*FQ22+HA22</f>
        <v>1.9003873615139335E-3</v>
      </c>
      <c r="HC22" s="155">
        <f>'[1]Automation Master'!$F$10*FO22*FQ22+HB22</f>
        <v>2.1627905211354503E-3</v>
      </c>
      <c r="HD22" s="155">
        <f>'[1]Automation Master'!$F$11*FO22*FQ22+HC22</f>
        <v>2.4251936807569668E-3</v>
      </c>
      <c r="HE22" s="155">
        <f>'[1]Automation Master'!$F$12*FO22*FQ22+HD22</f>
        <v>2.6875968403784834E-3</v>
      </c>
      <c r="HF22" s="156">
        <f>'[1]Automation Master'!$F$13*FO22*FQ22+HE22</f>
        <v>2.9499999999999999E-3</v>
      </c>
      <c r="HG22" s="157"/>
      <c r="HH22" s="157"/>
      <c r="HI22" s="157"/>
      <c r="HJ22" s="157"/>
      <c r="HK22" s="157"/>
      <c r="HL22" s="157"/>
      <c r="HM22" s="157"/>
      <c r="HN22" s="157"/>
      <c r="HO22" s="157"/>
      <c r="HP22" s="157"/>
      <c r="HQ22" s="157"/>
      <c r="HR22" s="157"/>
      <c r="HS22" s="157"/>
      <c r="HT22" s="157"/>
      <c r="HU22" s="157"/>
      <c r="HV22" s="157"/>
      <c r="HW22" s="157"/>
      <c r="HX22" s="157"/>
      <c r="HY22" s="42"/>
      <c r="HZ22" s="42"/>
      <c r="IA22" s="148">
        <f t="shared" si="36"/>
        <v>2.9992128736766706</v>
      </c>
      <c r="IB22" s="148">
        <f t="shared" si="37"/>
        <v>2.9980996795561605</v>
      </c>
      <c r="IC22" s="148">
        <f t="shared" si="38"/>
        <v>2.9965253437561632</v>
      </c>
      <c r="ID22" s="148">
        <f t="shared" si="39"/>
        <v>2.9942988379154576</v>
      </c>
      <c r="IE22" s="148">
        <f t="shared" si="40"/>
        <v>2.9911499999999998</v>
      </c>
      <c r="IH22">
        <f t="shared" si="41"/>
        <v>2.9671865389099721</v>
      </c>
      <c r="II22">
        <f t="shared" si="42"/>
        <v>2.9434670243763645</v>
      </c>
      <c r="IJ22">
        <f t="shared" si="43"/>
        <v>2.9259225584672492</v>
      </c>
      <c r="IK22">
        <f t="shared" si="44"/>
        <v>2.9124633381482146</v>
      </c>
      <c r="IL22">
        <f t="shared" si="45"/>
        <v>2.9094005593532541</v>
      </c>
      <c r="IN22" s="42">
        <f t="shared" si="46"/>
        <v>1.0937820363342492E-2</v>
      </c>
      <c r="IO22" s="42">
        <f t="shared" si="47"/>
        <v>1.8844325207878342E-2</v>
      </c>
      <c r="IP22" s="42">
        <f t="shared" si="48"/>
        <v>2.4692480510916773E-2</v>
      </c>
      <c r="IQ22" s="42">
        <f t="shared" si="49"/>
        <v>2.9178887283928336E-2</v>
      </c>
      <c r="IR22" s="42">
        <f t="shared" si="50"/>
        <v>3.0199813548915141E-2</v>
      </c>
      <c r="IT22" s="9">
        <f t="shared" si="76"/>
        <v>2.6237544110969903E-4</v>
      </c>
      <c r="IU22" s="9">
        <f t="shared" si="77"/>
        <v>6.3344014794627565E-4</v>
      </c>
      <c r="IV22" s="9">
        <f t="shared" si="78"/>
        <v>1.1582187479454531E-3</v>
      </c>
      <c r="IW22" s="9">
        <f t="shared" si="79"/>
        <v>1.9003873615139335E-3</v>
      </c>
      <c r="IX22" s="9">
        <f t="shared" si="80"/>
        <v>2.9499999999999999E-3</v>
      </c>
    </row>
    <row r="23" spans="1:265" ht="15.75" hidden="1" thickBot="1" x14ac:dyDescent="0.3">
      <c r="A23">
        <v>2</v>
      </c>
      <c r="B23" t="s">
        <v>251</v>
      </c>
      <c r="C23" t="s">
        <v>277</v>
      </c>
      <c r="D23" t="s">
        <v>263</v>
      </c>
      <c r="E23" t="s">
        <v>254</v>
      </c>
      <c r="F23" t="s">
        <v>255</v>
      </c>
      <c r="G23" t="s">
        <v>264</v>
      </c>
      <c r="H23">
        <v>2</v>
      </c>
      <c r="L23">
        <v>2</v>
      </c>
      <c r="S23">
        <v>2</v>
      </c>
      <c r="Y23">
        <v>1</v>
      </c>
      <c r="Z23">
        <v>1</v>
      </c>
      <c r="AB23">
        <v>2</v>
      </c>
      <c r="AT23">
        <v>2</v>
      </c>
      <c r="AU23">
        <v>0</v>
      </c>
      <c r="AV23">
        <v>2</v>
      </c>
      <c r="AW23">
        <v>0</v>
      </c>
      <c r="AX23">
        <v>0</v>
      </c>
      <c r="BB23">
        <f t="shared" si="51"/>
        <v>2</v>
      </c>
      <c r="BC23" s="158">
        <v>2</v>
      </c>
      <c r="BD23">
        <f t="shared" si="52"/>
        <v>2</v>
      </c>
      <c r="BE23">
        <f t="shared" si="53"/>
        <v>2</v>
      </c>
      <c r="BF23">
        <f t="shared" si="54"/>
        <v>2</v>
      </c>
      <c r="BH23">
        <f t="shared" si="55"/>
        <v>0</v>
      </c>
      <c r="BK23" s="45">
        <f>IF(G23="MEA",'[1]Net Hire Rate'!$E$7,IF(G23="AMR",'[1]Net Hire Rate'!$F$7,IF(G23="EUR",'[1]Net Hire Rate'!$G$7,IF(G23="APAC",'[1]Net Hire Rate'!$H$7,0))))</f>
        <v>-4.2535446205170975E-2</v>
      </c>
      <c r="BL23" s="45">
        <f>IF(G23="MEA",'[1]Net Hire Rate'!$E$8,IF(G23="AMR",'[1]Net Hire Rate'!$F$8,IF(G23="EUR",'[1]Net Hire Rate'!$G$8,IF(G23="APAC",'[1]Net Hire Rate'!$H$8,0))))</f>
        <v>-4.2535446205170975E-2</v>
      </c>
      <c r="BM23" s="45">
        <f>IF(G23="MEA",'[1]Net Hire Rate'!$E$9,IF(G23="AMR",'[1]Net Hire Rate'!$F$9,IF(G23="EUR",'[1]Net Hire Rate'!$G$9,IF(G23="APAC",'[1]Net Hire Rate'!$H$9,0))))</f>
        <v>-4.2535446205170975E-2</v>
      </c>
      <c r="BN23" s="45">
        <f>IF(G23="MEA",'[1]Net Hire Rate'!$E$10,IF(G23="AMR",'[1]Net Hire Rate'!$F$10,IF(G23="EUR",'[1]Net Hire Rate'!$G$10,IF(G23="APAC",'[1]Net Hire Rate'!$H$10,0))))</f>
        <v>-4.2535446205170975E-2</v>
      </c>
      <c r="BO23" s="45">
        <f>IF(G23="MEA",'[1]Net Hire Rate'!$E$11,IF(G23="AMR",'[1]Net Hire Rate'!$F$11,IF(G23="EUR",'[1]Net Hire Rate'!$G$11,IF(G23="APAC",'[1]Net Hire Rate'!$H$11,0))))</f>
        <v>-4.2535446205170975E-2</v>
      </c>
      <c r="BP23" s="45">
        <f>IF(G23="MEA",'[1]Net Hire Rate'!$E$12,IF(G23="AMR",'[1]Net Hire Rate'!$F$12,IF(G23="EUR",'[1]Net Hire Rate'!$G$12,IF(G23="APAC",'[1]Net Hire Rate'!$H$12,0))))</f>
        <v>-4.2535446205170975E-2</v>
      </c>
      <c r="BQ23" s="147">
        <f t="shared" si="56"/>
        <v>2</v>
      </c>
      <c r="BR23" s="147">
        <f t="shared" si="18"/>
        <v>2</v>
      </c>
      <c r="BS23" s="147">
        <f t="shared" si="57"/>
        <v>1.914929107589658</v>
      </c>
      <c r="BT23" s="159">
        <f t="shared" si="19"/>
        <v>1.914929107589658</v>
      </c>
      <c r="BU23" s="149">
        <f t="shared" si="58"/>
        <v>1.8334767435470618</v>
      </c>
      <c r="BV23" s="159">
        <f t="shared" si="20"/>
        <v>1.8334767435470618</v>
      </c>
      <c r="BW23" s="148">
        <f t="shared" si="59"/>
        <v>1.7554889921534835</v>
      </c>
      <c r="BX23" s="148">
        <f t="shared" si="21"/>
        <v>1.7554889921534835</v>
      </c>
      <c r="BY23" s="148">
        <f t="shared" si="60"/>
        <v>1.6808184845639691</v>
      </c>
      <c r="BZ23" s="158">
        <f t="shared" si="22"/>
        <v>1.6808184845639691</v>
      </c>
      <c r="CA23" s="148">
        <f t="shared" si="61"/>
        <v>1.6093241203331412</v>
      </c>
      <c r="CB23" s="159">
        <f t="shared" si="23"/>
        <v>1.6093241203331412</v>
      </c>
      <c r="CC23" s="148"/>
      <c r="CD23" s="38" t="s">
        <v>83</v>
      </c>
      <c r="CE23" s="39">
        <v>0.7</v>
      </c>
      <c r="CF23" s="38">
        <v>14</v>
      </c>
      <c r="CG23" s="38">
        <v>18</v>
      </c>
      <c r="CH23" s="38">
        <v>18</v>
      </c>
      <c r="CI23" s="38">
        <v>19</v>
      </c>
      <c r="CJ23" s="38">
        <v>19</v>
      </c>
      <c r="CK23" s="38">
        <v>19</v>
      </c>
      <c r="CL23" s="38" t="s">
        <v>271</v>
      </c>
      <c r="CM23" s="40">
        <v>0.3</v>
      </c>
      <c r="CN23" s="38">
        <v>1</v>
      </c>
      <c r="CO23" s="38">
        <v>1</v>
      </c>
      <c r="CP23" s="38">
        <v>1</v>
      </c>
      <c r="CQ23" s="38">
        <v>1</v>
      </c>
      <c r="CR23" s="38">
        <v>1</v>
      </c>
      <c r="CS23" s="38">
        <v>1</v>
      </c>
      <c r="CT23" s="38"/>
      <c r="CU23" s="40"/>
      <c r="CV23" s="41"/>
      <c r="CW23" s="41"/>
      <c r="CX23" s="41"/>
      <c r="CY23" s="41"/>
      <c r="CZ23" s="41"/>
      <c r="DA23" s="41"/>
      <c r="DB23" s="41"/>
      <c r="DC23" s="40"/>
      <c r="DD23" s="41"/>
      <c r="DE23" s="41"/>
      <c r="DF23" s="41"/>
      <c r="DG23" s="41"/>
      <c r="DH23" s="41"/>
      <c r="DI23" s="41"/>
      <c r="DJ23" s="41"/>
      <c r="DK23" s="40"/>
      <c r="DL23" s="41"/>
      <c r="DM23" s="41"/>
      <c r="DN23" s="41"/>
      <c r="DO23" s="41"/>
      <c r="DP23" s="41"/>
      <c r="DQ23" s="41"/>
      <c r="DR23" s="15"/>
      <c r="DS23" s="151">
        <f t="shared" si="24"/>
        <v>2</v>
      </c>
      <c r="DT23" s="152">
        <f t="shared" si="25"/>
        <v>2.4</v>
      </c>
      <c r="DU23" s="7">
        <f t="shared" si="26"/>
        <v>2.4</v>
      </c>
      <c r="DV23" s="7">
        <f t="shared" si="27"/>
        <v>2.5</v>
      </c>
      <c r="DW23">
        <f t="shared" si="28"/>
        <v>2.5</v>
      </c>
      <c r="DX23">
        <f t="shared" si="29"/>
        <v>2.5</v>
      </c>
      <c r="DZ23">
        <f t="shared" si="62"/>
        <v>2</v>
      </c>
      <c r="EA23" s="149">
        <f t="shared" si="63"/>
        <v>2.4</v>
      </c>
      <c r="EB23">
        <f t="shared" si="64"/>
        <v>2.4</v>
      </c>
      <c r="EC23">
        <f t="shared" si="65"/>
        <v>2.5</v>
      </c>
      <c r="ED23">
        <f t="shared" si="66"/>
        <v>2.5</v>
      </c>
      <c r="EE23">
        <f t="shared" si="67"/>
        <v>2.5</v>
      </c>
      <c r="EG23">
        <f t="shared" si="68"/>
        <v>2.4</v>
      </c>
      <c r="EH23">
        <f t="shared" si="69"/>
        <v>2</v>
      </c>
      <c r="EI23">
        <f t="shared" si="70"/>
        <v>2.0833333333333335</v>
      </c>
      <c r="EJ23">
        <f t="shared" si="71"/>
        <v>2</v>
      </c>
      <c r="EK23">
        <f t="shared" si="72"/>
        <v>2</v>
      </c>
      <c r="EM23">
        <f>IF($EM$9='[1]L&amp;D Numbers'!$E$6,'[1]L&amp;D Numbers'!$E$7)</f>
        <v>350</v>
      </c>
      <c r="EN23">
        <f>IF($EN$9='[1]L&amp;D Numbers'!$F$6,'[1]L&amp;D Numbers'!$F$7)</f>
        <v>2000</v>
      </c>
      <c r="EO23">
        <f>IF($EO$9='[1]L&amp;D Numbers'!$G$6,'[1]L&amp;D Numbers'!$G$7)</f>
        <v>2000</v>
      </c>
      <c r="EP23">
        <f>IF($EP$9='[1]L&amp;D Numbers'!$H$6,'[1]L&amp;D Numbers'!$H$7)</f>
        <v>2000</v>
      </c>
      <c r="EQ23">
        <f>IF($EQ$9='[1]L&amp;D Numbers'!$I$6,'[1]L&amp;D Numbers'!$I$7)</f>
        <v>2000</v>
      </c>
      <c r="ER23">
        <f>IF($ER$9='[1]L&amp;D Numbers'!$J$6,'[1]L&amp;D Numbers'!$J$7)</f>
        <v>0</v>
      </c>
      <c r="ET23" s="45">
        <f>'[1]L&amp;D Master'!$E$10</f>
        <v>1.0678246631903041E-2</v>
      </c>
      <c r="EU23" s="45">
        <f>ET23+'[1]L&amp;D Master'!$F$10</f>
        <v>1.8222427877342538E-2</v>
      </c>
      <c r="EV23" s="45">
        <f>EU23+'[1]L&amp;D Master'!$G$10</f>
        <v>2.3561551193294058E-2</v>
      </c>
      <c r="EW23" s="45">
        <f>EV23+'[1]L&amp;D Master'!$H$10</f>
        <v>2.7330438342024234E-2</v>
      </c>
      <c r="EX23" s="45">
        <f>EW23+'[1]L&amp;D Master'!$I$10</f>
        <v>2.9999999999999995E-2</v>
      </c>
      <c r="EY23" s="45"/>
      <c r="EZ23" s="45">
        <f t="shared" si="73"/>
        <v>1.0678246631903041E-2</v>
      </c>
      <c r="FA23" s="45">
        <f t="shared" si="74"/>
        <v>1.8222427877342538E-2</v>
      </c>
      <c r="FB23" s="45">
        <f t="shared" si="30"/>
        <v>2.3561551193294058E-2</v>
      </c>
      <c r="FC23" s="45">
        <f t="shared" si="30"/>
        <v>2.7330438342024234E-2</v>
      </c>
      <c r="FD23" s="45">
        <f t="shared" si="30"/>
        <v>2.7330438342024234E-2</v>
      </c>
      <c r="FE23" s="45"/>
      <c r="FF23">
        <f t="shared" si="31"/>
        <v>2.3743722080834324</v>
      </c>
      <c r="FG23">
        <f t="shared" si="32"/>
        <v>2.3562661730943777</v>
      </c>
      <c r="FH23">
        <f t="shared" si="33"/>
        <v>2.4410961220167646</v>
      </c>
      <c r="FI23">
        <f t="shared" si="34"/>
        <v>2.4316739041449393</v>
      </c>
      <c r="FJ23">
        <f t="shared" si="35"/>
        <v>2.4316739041449393</v>
      </c>
      <c r="FL23" s="163" t="s">
        <v>95</v>
      </c>
      <c r="FM23" s="165"/>
      <c r="FN23" s="165"/>
      <c r="FO23" s="166">
        <v>0.02</v>
      </c>
      <c r="FP23" s="166">
        <v>0.59</v>
      </c>
      <c r="FQ23" s="153">
        <f t="shared" si="75"/>
        <v>0.14749999999999999</v>
      </c>
      <c r="FR23" s="153"/>
      <c r="FS23" s="42"/>
      <c r="FT23" s="42"/>
      <c r="FU23" s="42"/>
      <c r="FV23" s="42"/>
      <c r="FW23" s="42"/>
      <c r="FX23" s="42"/>
      <c r="FY23" s="42"/>
      <c r="FZ23" s="42"/>
      <c r="GA23" s="42"/>
      <c r="GB23" s="42"/>
      <c r="GC23" s="42"/>
      <c r="GD23" s="42"/>
      <c r="GE23" s="42"/>
      <c r="GF23" s="42"/>
      <c r="GG23" s="42"/>
      <c r="GH23" s="42"/>
      <c r="GI23" s="42"/>
      <c r="GJ23" s="42"/>
      <c r="GK23" s="42"/>
      <c r="GL23" s="42"/>
      <c r="GM23" s="154">
        <f>'[1]Automation Master'!$B$10*FQ23*FO23</f>
        <v>6.5593860277424757E-5</v>
      </c>
      <c r="GN23" s="155">
        <f>'[1]Automation Master'!$B$11*FO23*FQ23+GM23</f>
        <v>1.3118772055484951E-4</v>
      </c>
      <c r="GO23" s="155">
        <f>'[1]Automation Master'!$B$12*FO23*FQ23+GN23</f>
        <v>1.9678158083227427E-4</v>
      </c>
      <c r="GP23" s="155">
        <f>'[1]Automation Master'!$B$13*FO23*FQ23+GO23</f>
        <v>2.6237544110969903E-4</v>
      </c>
      <c r="GQ23" s="155">
        <f>'[1]Automation Master'!$C$10*FO23*FQ23+GP23</f>
        <v>3.5514161781884318E-4</v>
      </c>
      <c r="GR23" s="155">
        <f>'[1]Automation Master'!$C$11*FO23*FQ23+GQ23</f>
        <v>4.4790779452798734E-4</v>
      </c>
      <c r="GS23" s="155">
        <f>'[1]Automation Master'!$C$12*FO23*FQ23+GR23</f>
        <v>5.406739712371315E-4</v>
      </c>
      <c r="GT23" s="155">
        <f>'[1]Automation Master'!$C$13*FO23*FQ23+GS23</f>
        <v>6.3344014794627565E-4</v>
      </c>
      <c r="GU23" s="155">
        <f>'[1]Automation Master'!$D$10*FO23*FQ23+GT23</f>
        <v>7.6463479794607004E-4</v>
      </c>
      <c r="GV23" s="155">
        <f>'[1]Automation Master'!$D$11*FO23*FQ23+GU23</f>
        <v>8.9582944794586443E-4</v>
      </c>
      <c r="GW23" s="155">
        <f>'[1]Automation Master'!$D$12*FO23*FQ23+GV23</f>
        <v>1.0270240979456588E-3</v>
      </c>
      <c r="GX23" s="155">
        <f>'[1]Automation Master'!$D$13*FO23*FQ23+GW23</f>
        <v>1.1582187479454531E-3</v>
      </c>
      <c r="GY23" s="155">
        <f>'[1]Automation Master'!$E$10*FO23*FQ23+GX23</f>
        <v>1.3437609013375732E-3</v>
      </c>
      <c r="GZ23" s="155">
        <f>'[1]Automation Master'!$E$11*FO23*FQ23+GY23</f>
        <v>1.5293030547296933E-3</v>
      </c>
      <c r="HA23" s="155">
        <f>'[1]Automation Master'!$E$12*FO23*FQ23+GZ23</f>
        <v>1.7148452081218134E-3</v>
      </c>
      <c r="HB23" s="155">
        <f>'[1]Automation Master'!$E$13*FO23*FQ23+HA23</f>
        <v>1.9003873615139335E-3</v>
      </c>
      <c r="HC23" s="155">
        <f>'[1]Automation Master'!$F$10*FO23*FQ23+HB23</f>
        <v>2.1627905211354503E-3</v>
      </c>
      <c r="HD23" s="155">
        <f>'[1]Automation Master'!$F$11*FO23*FQ23+HC23</f>
        <v>2.4251936807569668E-3</v>
      </c>
      <c r="HE23" s="155">
        <f>'[1]Automation Master'!$F$12*FO23*FQ23+HD23</f>
        <v>2.6875968403784834E-3</v>
      </c>
      <c r="HF23" s="156">
        <f>'[1]Automation Master'!$F$13*FO23*FQ23+HE23</f>
        <v>2.9499999999999999E-3</v>
      </c>
      <c r="HG23" s="157"/>
      <c r="HH23" s="157"/>
      <c r="HI23" s="157"/>
      <c r="HJ23" s="157"/>
      <c r="HK23" s="157"/>
      <c r="HL23" s="157"/>
      <c r="HM23" s="157"/>
      <c r="HN23" s="157"/>
      <c r="HO23" s="157"/>
      <c r="HP23" s="157"/>
      <c r="HQ23" s="157"/>
      <c r="HR23" s="157"/>
      <c r="HS23" s="157"/>
      <c r="HT23" s="157"/>
      <c r="HU23" s="157"/>
      <c r="HV23" s="157"/>
      <c r="HW23" s="157"/>
      <c r="HX23" s="157"/>
      <c r="HY23" s="42"/>
      <c r="HZ23" s="42"/>
      <c r="IA23" s="148">
        <f t="shared" si="36"/>
        <v>2.3993702989413364</v>
      </c>
      <c r="IB23" s="148">
        <f t="shared" si="37"/>
        <v>2.3984797436449288</v>
      </c>
      <c r="IC23" s="148">
        <f t="shared" si="38"/>
        <v>2.4971044531301363</v>
      </c>
      <c r="ID23" s="148">
        <f t="shared" si="39"/>
        <v>2.4952490315962148</v>
      </c>
      <c r="IE23" s="148">
        <f t="shared" si="40"/>
        <v>2.4926249999999999</v>
      </c>
      <c r="IH23">
        <f t="shared" si="41"/>
        <v>2.3737492311279778</v>
      </c>
      <c r="II23">
        <f t="shared" si="42"/>
        <v>2.354773619501092</v>
      </c>
      <c r="IJ23">
        <f t="shared" si="43"/>
        <v>2.4382687987227079</v>
      </c>
      <c r="IK23">
        <f t="shared" si="44"/>
        <v>2.427052781790179</v>
      </c>
      <c r="IL23">
        <f t="shared" si="45"/>
        <v>2.4245004661277116</v>
      </c>
      <c r="IN23" s="42">
        <f t="shared" si="46"/>
        <v>1.0937820363342565E-2</v>
      </c>
      <c r="IO23" s="42">
        <f t="shared" si="47"/>
        <v>1.8844325207878303E-2</v>
      </c>
      <c r="IP23" s="42">
        <f t="shared" si="48"/>
        <v>2.469248051091686E-2</v>
      </c>
      <c r="IQ23" s="42">
        <f t="shared" si="49"/>
        <v>2.9178887283928388E-2</v>
      </c>
      <c r="IR23" s="42">
        <f t="shared" si="50"/>
        <v>3.0199813548915343E-2</v>
      </c>
      <c r="IT23" s="9">
        <f t="shared" si="76"/>
        <v>2.6237544110969903E-4</v>
      </c>
      <c r="IU23" s="9">
        <f t="shared" si="77"/>
        <v>6.3344014794627565E-4</v>
      </c>
      <c r="IV23" s="9">
        <f t="shared" si="78"/>
        <v>1.1582187479454531E-3</v>
      </c>
      <c r="IW23" s="9">
        <f t="shared" si="79"/>
        <v>1.9003873615139335E-3</v>
      </c>
      <c r="IX23" s="9">
        <f t="shared" si="80"/>
        <v>2.9499999999999999E-3</v>
      </c>
    </row>
    <row r="24" spans="1:265" ht="15.75" hidden="1" thickBot="1" x14ac:dyDescent="0.3">
      <c r="A24">
        <v>5</v>
      </c>
      <c r="B24" t="s">
        <v>251</v>
      </c>
      <c r="C24" t="s">
        <v>278</v>
      </c>
      <c r="D24" t="s">
        <v>259</v>
      </c>
      <c r="E24" t="s">
        <v>254</v>
      </c>
      <c r="F24" t="s">
        <v>255</v>
      </c>
      <c r="G24" t="s">
        <v>256</v>
      </c>
      <c r="H24">
        <v>5</v>
      </c>
      <c r="L24">
        <v>5</v>
      </c>
      <c r="R24">
        <v>2</v>
      </c>
      <c r="S24">
        <v>2</v>
      </c>
      <c r="T24">
        <v>1</v>
      </c>
      <c r="Y24">
        <v>5</v>
      </c>
      <c r="AB24">
        <v>5</v>
      </c>
      <c r="AT24">
        <v>5</v>
      </c>
      <c r="AU24">
        <v>0</v>
      </c>
      <c r="AV24">
        <v>0</v>
      </c>
      <c r="AW24">
        <v>0</v>
      </c>
      <c r="AX24">
        <v>5</v>
      </c>
      <c r="BB24">
        <f t="shared" si="51"/>
        <v>5</v>
      </c>
      <c r="BC24" s="158">
        <v>5</v>
      </c>
      <c r="BD24">
        <f t="shared" si="52"/>
        <v>5</v>
      </c>
      <c r="BE24">
        <f t="shared" si="53"/>
        <v>5</v>
      </c>
      <c r="BF24">
        <f t="shared" si="54"/>
        <v>5</v>
      </c>
      <c r="BH24">
        <f t="shared" si="55"/>
        <v>0</v>
      </c>
      <c r="BK24" s="45">
        <f>IF(G24="MEA",'[1]Net Hire Rate'!$E$7,IF(G24="AMR",'[1]Net Hire Rate'!$F$7,IF(G24="EUR",'[1]Net Hire Rate'!$G$7,IF(G24="APAC",'[1]Net Hire Rate'!$H$7,0))))</f>
        <v>1.6761041902604757E-3</v>
      </c>
      <c r="BL24" s="45">
        <f>IF(G24="MEA",'[1]Net Hire Rate'!$E$8,IF(G24="AMR",'[1]Net Hire Rate'!$F$8,IF(G24="EUR",'[1]Net Hire Rate'!$G$8,IF(G24="APAC",'[1]Net Hire Rate'!$H$8,0))))</f>
        <v>1.6761041902604757E-3</v>
      </c>
      <c r="BM24" s="45">
        <f>IF(G24="MEA",'[1]Net Hire Rate'!$E$9,IF(G24="AMR",'[1]Net Hire Rate'!$F$9,IF(G24="EUR",'[1]Net Hire Rate'!$G$9,IF(G24="APAC",'[1]Net Hire Rate'!$H$9,0))))</f>
        <v>1.6761041902604757E-3</v>
      </c>
      <c r="BN24" s="45">
        <f>IF(G24="MEA",'[1]Net Hire Rate'!$E$10,IF(G24="AMR",'[1]Net Hire Rate'!$F$10,IF(G24="EUR",'[1]Net Hire Rate'!$G$10,IF(G24="APAC",'[1]Net Hire Rate'!$H$10,0))))</f>
        <v>1.6761041902604757E-3</v>
      </c>
      <c r="BO24" s="45">
        <f>IF(G24="MEA",'[1]Net Hire Rate'!$E$11,IF(G24="AMR",'[1]Net Hire Rate'!$F$11,IF(G24="EUR",'[1]Net Hire Rate'!$G$11,IF(G24="APAC",'[1]Net Hire Rate'!$H$11,0))))</f>
        <v>1.6761041902604757E-3</v>
      </c>
      <c r="BP24" s="45">
        <f>IF(G24="MEA",'[1]Net Hire Rate'!$E$12,IF(G24="AMR",'[1]Net Hire Rate'!$F$12,IF(G24="EUR",'[1]Net Hire Rate'!$G$12,IF(G24="APAC",'[1]Net Hire Rate'!$H$12,0))))</f>
        <v>1.6761041902604757E-3</v>
      </c>
      <c r="BQ24" s="147">
        <f t="shared" si="56"/>
        <v>5</v>
      </c>
      <c r="BR24" s="147">
        <f t="shared" si="18"/>
        <v>5</v>
      </c>
      <c r="BS24" s="147">
        <f t="shared" si="57"/>
        <v>5.0083805209513024</v>
      </c>
      <c r="BT24" s="159">
        <f t="shared" si="19"/>
        <v>5.0083805209513024</v>
      </c>
      <c r="BU24" s="149">
        <f t="shared" si="58"/>
        <v>5.0167750885288873</v>
      </c>
      <c r="BV24" s="159">
        <f t="shared" si="20"/>
        <v>5.0167750885288873</v>
      </c>
      <c r="BW24" s="148">
        <f t="shared" si="59"/>
        <v>5.0251837262763646</v>
      </c>
      <c r="BX24" s="148">
        <f t="shared" si="21"/>
        <v>5.0251837262763646</v>
      </c>
      <c r="BY24" s="148">
        <f t="shared" si="60"/>
        <v>5.0336064577768047</v>
      </c>
      <c r="BZ24" s="158">
        <f t="shared" si="22"/>
        <v>5.0336064577768047</v>
      </c>
      <c r="CA24" s="148">
        <f t="shared" si="61"/>
        <v>5.0420433066528068</v>
      </c>
      <c r="CB24" s="159">
        <f t="shared" si="23"/>
        <v>5.0420433066528068</v>
      </c>
      <c r="CC24" s="148"/>
      <c r="CD24" s="38" t="s">
        <v>260</v>
      </c>
      <c r="CE24" s="39">
        <v>1</v>
      </c>
      <c r="CF24" s="38">
        <v>24</v>
      </c>
      <c r="CG24" s="38">
        <v>27</v>
      </c>
      <c r="CH24" s="38">
        <v>31</v>
      </c>
      <c r="CI24" s="38">
        <v>34</v>
      </c>
      <c r="CJ24" s="38">
        <v>36</v>
      </c>
      <c r="CK24" s="38">
        <v>39</v>
      </c>
      <c r="CL24" s="38"/>
      <c r="CM24" s="40"/>
      <c r="CN24" s="41"/>
      <c r="CO24" s="41"/>
      <c r="CP24" s="41"/>
      <c r="CQ24" s="41"/>
      <c r="CR24" s="41"/>
      <c r="CS24" s="41"/>
      <c r="CT24" s="41"/>
      <c r="CU24" s="40"/>
      <c r="CV24" s="41"/>
      <c r="CW24" s="41"/>
      <c r="CX24" s="41"/>
      <c r="CY24" s="41"/>
      <c r="CZ24" s="41"/>
      <c r="DA24" s="41"/>
      <c r="DB24" s="41"/>
      <c r="DC24" s="40"/>
      <c r="DD24" s="41"/>
      <c r="DE24" s="41"/>
      <c r="DF24" s="41"/>
      <c r="DG24" s="41"/>
      <c r="DH24" s="41"/>
      <c r="DI24" s="41"/>
      <c r="DJ24" s="41"/>
      <c r="DK24" s="40"/>
      <c r="DL24" s="41"/>
      <c r="DM24" s="41"/>
      <c r="DN24" s="41"/>
      <c r="DO24" s="41"/>
      <c r="DP24" s="41"/>
      <c r="DQ24" s="41"/>
      <c r="DR24" s="15"/>
      <c r="DS24" s="151">
        <f t="shared" si="24"/>
        <v>5</v>
      </c>
      <c r="DT24" s="152">
        <f t="shared" si="25"/>
        <v>5.625</v>
      </c>
      <c r="DU24" s="7">
        <f t="shared" si="26"/>
        <v>6.458333333333333</v>
      </c>
      <c r="DV24" s="7">
        <f t="shared" si="27"/>
        <v>7.083333333333333</v>
      </c>
      <c r="DW24">
        <f t="shared" si="28"/>
        <v>7.5</v>
      </c>
      <c r="DX24">
        <f t="shared" si="29"/>
        <v>8.125</v>
      </c>
      <c r="DZ24">
        <f t="shared" si="62"/>
        <v>5</v>
      </c>
      <c r="EA24" s="149">
        <f t="shared" si="63"/>
        <v>5.625</v>
      </c>
      <c r="EB24">
        <f t="shared" si="64"/>
        <v>6.458333333333333</v>
      </c>
      <c r="EC24">
        <f t="shared" si="65"/>
        <v>7.083333333333333</v>
      </c>
      <c r="ED24">
        <f t="shared" si="66"/>
        <v>7.5</v>
      </c>
      <c r="EE24">
        <f t="shared" si="67"/>
        <v>8.125</v>
      </c>
      <c r="EG24">
        <f t="shared" si="68"/>
        <v>5.625</v>
      </c>
      <c r="EH24">
        <f t="shared" si="69"/>
        <v>5.7407407407407405</v>
      </c>
      <c r="EI24">
        <f t="shared" si="70"/>
        <v>5.4838709677419359</v>
      </c>
      <c r="EJ24">
        <f t="shared" si="71"/>
        <v>5.2941176470588243</v>
      </c>
      <c r="EK24">
        <f t="shared" si="72"/>
        <v>5.4166666666666661</v>
      </c>
      <c r="EM24">
        <f>IF($EM$9='[1]L&amp;D Numbers'!$E$6,'[1]L&amp;D Numbers'!$E$7)</f>
        <v>350</v>
      </c>
      <c r="EN24">
        <f>IF($EN$9='[1]L&amp;D Numbers'!$F$6,'[1]L&amp;D Numbers'!$F$7)</f>
        <v>2000</v>
      </c>
      <c r="EO24">
        <f>IF($EO$9='[1]L&amp;D Numbers'!$G$6,'[1]L&amp;D Numbers'!$G$7)</f>
        <v>2000</v>
      </c>
      <c r="EP24">
        <f>IF($EP$9='[1]L&amp;D Numbers'!$H$6,'[1]L&amp;D Numbers'!$H$7)</f>
        <v>2000</v>
      </c>
      <c r="EQ24">
        <f>IF($EQ$9='[1]L&amp;D Numbers'!$I$6,'[1]L&amp;D Numbers'!$I$7)</f>
        <v>2000</v>
      </c>
      <c r="ER24">
        <f>IF($ER$9='[1]L&amp;D Numbers'!$J$6,'[1]L&amp;D Numbers'!$J$7)</f>
        <v>0</v>
      </c>
      <c r="ET24" s="45">
        <f>'[1]L&amp;D Master'!$E$10</f>
        <v>1.0678246631903041E-2</v>
      </c>
      <c r="EU24" s="45">
        <f>ET24+'[1]L&amp;D Master'!$F$10</f>
        <v>1.8222427877342538E-2</v>
      </c>
      <c r="EV24" s="45">
        <f>EU24+'[1]L&amp;D Master'!$G$10</f>
        <v>2.3561551193294058E-2</v>
      </c>
      <c r="EW24" s="45">
        <f>EV24+'[1]L&amp;D Master'!$H$10</f>
        <v>2.7330438342024234E-2</v>
      </c>
      <c r="EX24" s="45">
        <f>EW24+'[1]L&amp;D Master'!$I$10</f>
        <v>2.9999999999999995E-2</v>
      </c>
      <c r="EY24" s="45"/>
      <c r="EZ24" s="45">
        <f t="shared" si="73"/>
        <v>1.0678246631903041E-2</v>
      </c>
      <c r="FA24" s="45">
        <f t="shared" si="74"/>
        <v>1.8222427877342538E-2</v>
      </c>
      <c r="FB24" s="45">
        <f t="shared" si="30"/>
        <v>2.3561551193294058E-2</v>
      </c>
      <c r="FC24" s="45">
        <f t="shared" si="30"/>
        <v>2.7330438342024234E-2</v>
      </c>
      <c r="FD24" s="45">
        <f t="shared" si="30"/>
        <v>2.7330438342024234E-2</v>
      </c>
      <c r="FE24" s="45"/>
      <c r="FF24">
        <f t="shared" si="31"/>
        <v>5.5649348626955453</v>
      </c>
      <c r="FG24">
        <f t="shared" si="32"/>
        <v>6.3406468199588293</v>
      </c>
      <c r="FH24">
        <f t="shared" si="33"/>
        <v>6.9164390123808337</v>
      </c>
      <c r="FI24">
        <f t="shared" si="34"/>
        <v>7.2950217124348189</v>
      </c>
      <c r="FJ24">
        <f t="shared" si="35"/>
        <v>7.9029401884710531</v>
      </c>
      <c r="FL24" s="163" t="s">
        <v>261</v>
      </c>
      <c r="FM24" s="164">
        <v>2019</v>
      </c>
      <c r="FN24" s="165"/>
      <c r="FO24" s="166">
        <v>0</v>
      </c>
      <c r="FP24" s="166">
        <v>1</v>
      </c>
      <c r="FQ24" s="153">
        <f t="shared" si="75"/>
        <v>0.25</v>
      </c>
      <c r="FR24" s="153"/>
      <c r="FS24" s="42"/>
      <c r="FT24" s="42"/>
      <c r="FU24" s="42"/>
      <c r="FV24" s="42"/>
      <c r="FW24" s="42"/>
      <c r="FX24" s="42"/>
      <c r="FY24" s="42"/>
      <c r="FZ24" s="42"/>
      <c r="GA24" s="42"/>
      <c r="GB24" s="42"/>
      <c r="GC24" s="42"/>
      <c r="GD24" s="42"/>
      <c r="GE24" s="42"/>
      <c r="GF24" s="42"/>
      <c r="GG24" s="42"/>
      <c r="GH24" s="42"/>
      <c r="GI24" s="42"/>
      <c r="GJ24" s="42"/>
      <c r="GK24" s="42"/>
      <c r="GL24" s="42"/>
      <c r="GM24" s="154">
        <f>'[1]Automation Master'!$B$10*FQ24*FO24</f>
        <v>0</v>
      </c>
      <c r="GN24" s="155">
        <f>'[1]Automation Master'!$B$11*FO24*FQ24+GM24</f>
        <v>0</v>
      </c>
      <c r="GO24" s="155">
        <f>'[1]Automation Master'!$B$12*FO24*FQ24+GN24</f>
        <v>0</v>
      </c>
      <c r="GP24" s="155">
        <f>'[1]Automation Master'!$B$13*FO24*FQ24+GO24</f>
        <v>0</v>
      </c>
      <c r="GQ24" s="155">
        <f>'[1]Automation Master'!$C$10*FO24*FQ24+GP24</f>
        <v>0</v>
      </c>
      <c r="GR24" s="155">
        <f>'[1]Automation Master'!$C$11*FO24*FQ24+GQ24</f>
        <v>0</v>
      </c>
      <c r="GS24" s="155">
        <f>'[1]Automation Master'!$C$12*FO24*FQ24+GR24</f>
        <v>0</v>
      </c>
      <c r="GT24" s="155">
        <f>'[1]Automation Master'!$C$13*FO24*FQ24+GS24</f>
        <v>0</v>
      </c>
      <c r="GU24" s="155">
        <f>'[1]Automation Master'!$D$10*FO24*FQ24+GT24</f>
        <v>0</v>
      </c>
      <c r="GV24" s="155">
        <f>'[1]Automation Master'!$D$11*FO24*FQ24+GU24</f>
        <v>0</v>
      </c>
      <c r="GW24" s="155">
        <f>'[1]Automation Master'!$D$12*FO24*FQ24+GV24</f>
        <v>0</v>
      </c>
      <c r="GX24" s="155">
        <f>'[1]Automation Master'!$D$13*FO24*FQ24+GW24</f>
        <v>0</v>
      </c>
      <c r="GY24" s="155">
        <f>'[1]Automation Master'!$E$10*FO24*FQ24+GX24</f>
        <v>0</v>
      </c>
      <c r="GZ24" s="155">
        <f>'[1]Automation Master'!$E$11*FO24*FQ24+GY24</f>
        <v>0</v>
      </c>
      <c r="HA24" s="155">
        <f>'[1]Automation Master'!$E$12*FO24*FQ24+GZ24</f>
        <v>0</v>
      </c>
      <c r="HB24" s="155">
        <f>'[1]Automation Master'!$E$13*FO24*FQ24+HA24</f>
        <v>0</v>
      </c>
      <c r="HC24" s="155">
        <f>'[1]Automation Master'!$F$10*FO24*FQ24+HB24</f>
        <v>0</v>
      </c>
      <c r="HD24" s="155">
        <f>'[1]Automation Master'!$F$11*FO24*FQ24+HC24</f>
        <v>0</v>
      </c>
      <c r="HE24" s="155">
        <f>'[1]Automation Master'!$F$12*FO24*FQ24+HD24</f>
        <v>0</v>
      </c>
      <c r="HF24" s="156">
        <f>'[1]Automation Master'!$F$13*FO24*FQ24+HE24</f>
        <v>0</v>
      </c>
      <c r="HG24" s="157"/>
      <c r="HH24" s="157"/>
      <c r="HI24" s="157"/>
      <c r="HJ24" s="157"/>
      <c r="HK24" s="157"/>
      <c r="HL24" s="157"/>
      <c r="HM24" s="157"/>
      <c r="HN24" s="157"/>
      <c r="HO24" s="157"/>
      <c r="HP24" s="157"/>
      <c r="HQ24" s="157"/>
      <c r="HR24" s="157"/>
      <c r="HS24" s="157"/>
      <c r="HT24" s="157"/>
      <c r="HU24" s="157"/>
      <c r="HV24" s="157"/>
      <c r="HW24" s="157"/>
      <c r="HX24" s="157"/>
      <c r="HY24" s="42"/>
      <c r="HZ24" s="42"/>
      <c r="IA24" s="148">
        <f t="shared" si="36"/>
        <v>5.625</v>
      </c>
      <c r="IB24" s="148">
        <f t="shared" si="37"/>
        <v>6.458333333333333</v>
      </c>
      <c r="IC24" s="148">
        <f t="shared" si="38"/>
        <v>7.083333333333333</v>
      </c>
      <c r="ID24" s="148">
        <f t="shared" si="39"/>
        <v>7.5</v>
      </c>
      <c r="IE24" s="148">
        <f t="shared" si="40"/>
        <v>8.125</v>
      </c>
      <c r="IH24">
        <f t="shared" si="41"/>
        <v>5.5649348626955453</v>
      </c>
      <c r="II24">
        <f t="shared" si="42"/>
        <v>6.3406468199588293</v>
      </c>
      <c r="IJ24">
        <f t="shared" si="43"/>
        <v>6.9164390123808337</v>
      </c>
      <c r="IK24">
        <f t="shared" si="44"/>
        <v>7.2950217124348189</v>
      </c>
      <c r="IL24">
        <f t="shared" si="45"/>
        <v>7.9029401884710531</v>
      </c>
      <c r="IN24" s="42">
        <f t="shared" si="46"/>
        <v>1.0678246631903063E-2</v>
      </c>
      <c r="IO24" s="42">
        <f t="shared" si="47"/>
        <v>1.8222427877342517E-2</v>
      </c>
      <c r="IP24" s="42">
        <f t="shared" si="48"/>
        <v>2.3561551193294027E-2</v>
      </c>
      <c r="IQ24" s="42">
        <f t="shared" si="49"/>
        <v>2.7330438342024147E-2</v>
      </c>
      <c r="IR24" s="42">
        <f t="shared" si="50"/>
        <v>2.7330438342024237E-2</v>
      </c>
      <c r="IT24" s="9">
        <f t="shared" si="76"/>
        <v>0</v>
      </c>
      <c r="IU24" s="9">
        <f t="shared" si="77"/>
        <v>0</v>
      </c>
      <c r="IV24" s="9">
        <f t="shared" si="78"/>
        <v>0</v>
      </c>
      <c r="IW24" s="9">
        <f t="shared" si="79"/>
        <v>0</v>
      </c>
      <c r="IX24" s="9">
        <f t="shared" si="80"/>
        <v>0</v>
      </c>
    </row>
    <row r="25" spans="1:265" ht="15.75" hidden="1" thickBot="1" x14ac:dyDescent="0.3">
      <c r="A25">
        <v>5</v>
      </c>
      <c r="B25" t="s">
        <v>251</v>
      </c>
      <c r="C25" t="s">
        <v>258</v>
      </c>
      <c r="D25" t="s">
        <v>259</v>
      </c>
      <c r="E25" t="s">
        <v>254</v>
      </c>
      <c r="F25" t="s">
        <v>255</v>
      </c>
      <c r="G25" t="s">
        <v>264</v>
      </c>
      <c r="H25">
        <v>5</v>
      </c>
      <c r="K25">
        <v>1</v>
      </c>
      <c r="L25">
        <v>4</v>
      </c>
      <c r="Q25">
        <v>1</v>
      </c>
      <c r="R25">
        <v>4</v>
      </c>
      <c r="Y25">
        <v>3</v>
      </c>
      <c r="Z25">
        <v>2</v>
      </c>
      <c r="AB25">
        <v>4</v>
      </c>
      <c r="AE25">
        <v>1</v>
      </c>
      <c r="AT25">
        <v>5</v>
      </c>
      <c r="AU25">
        <v>0</v>
      </c>
      <c r="AV25">
        <v>0</v>
      </c>
      <c r="AW25">
        <v>0</v>
      </c>
      <c r="AX25">
        <v>5</v>
      </c>
      <c r="BB25">
        <f t="shared" si="51"/>
        <v>5</v>
      </c>
      <c r="BC25" s="158">
        <v>5</v>
      </c>
      <c r="BD25">
        <f t="shared" si="52"/>
        <v>5</v>
      </c>
      <c r="BE25">
        <f t="shared" si="53"/>
        <v>5</v>
      </c>
      <c r="BF25">
        <f t="shared" si="54"/>
        <v>5</v>
      </c>
      <c r="BH25">
        <f t="shared" si="55"/>
        <v>0</v>
      </c>
      <c r="BK25" s="45">
        <f>IF(G25="MEA",'[1]Net Hire Rate'!$E$7,IF(G25="AMR",'[1]Net Hire Rate'!$F$7,IF(G25="EUR",'[1]Net Hire Rate'!$G$7,IF(G25="APAC",'[1]Net Hire Rate'!$H$7,0))))</f>
        <v>-4.2535446205170975E-2</v>
      </c>
      <c r="BL25" s="45">
        <f>IF(G25="MEA",'[1]Net Hire Rate'!$E$8,IF(G25="AMR",'[1]Net Hire Rate'!$F$8,IF(G25="EUR",'[1]Net Hire Rate'!$G$8,IF(G25="APAC",'[1]Net Hire Rate'!$H$8,0))))</f>
        <v>-4.2535446205170975E-2</v>
      </c>
      <c r="BM25" s="45">
        <f>IF(G25="MEA",'[1]Net Hire Rate'!$E$9,IF(G25="AMR",'[1]Net Hire Rate'!$F$9,IF(G25="EUR",'[1]Net Hire Rate'!$G$9,IF(G25="APAC",'[1]Net Hire Rate'!$H$9,0))))</f>
        <v>-4.2535446205170975E-2</v>
      </c>
      <c r="BN25" s="45">
        <f>IF(G25="MEA",'[1]Net Hire Rate'!$E$10,IF(G25="AMR",'[1]Net Hire Rate'!$F$10,IF(G25="EUR",'[1]Net Hire Rate'!$G$10,IF(G25="APAC",'[1]Net Hire Rate'!$H$10,0))))</f>
        <v>-4.2535446205170975E-2</v>
      </c>
      <c r="BO25" s="45">
        <f>IF(G25="MEA",'[1]Net Hire Rate'!$E$11,IF(G25="AMR",'[1]Net Hire Rate'!$F$11,IF(G25="EUR",'[1]Net Hire Rate'!$G$11,IF(G25="APAC",'[1]Net Hire Rate'!$H$11,0))))</f>
        <v>-4.2535446205170975E-2</v>
      </c>
      <c r="BP25" s="45">
        <f>IF(G25="MEA",'[1]Net Hire Rate'!$E$12,IF(G25="AMR",'[1]Net Hire Rate'!$F$12,IF(G25="EUR",'[1]Net Hire Rate'!$G$12,IF(G25="APAC",'[1]Net Hire Rate'!$H$12,0))))</f>
        <v>-4.2535446205170975E-2</v>
      </c>
      <c r="BQ25" s="147">
        <f t="shared" si="56"/>
        <v>5</v>
      </c>
      <c r="BR25" s="147">
        <f t="shared" si="18"/>
        <v>5</v>
      </c>
      <c r="BS25" s="147">
        <f t="shared" si="57"/>
        <v>4.7873227689741444</v>
      </c>
      <c r="BT25" s="159">
        <f t="shared" si="19"/>
        <v>4.7873227689741444</v>
      </c>
      <c r="BU25" s="149">
        <f t="shared" si="58"/>
        <v>4.5836918588676543</v>
      </c>
      <c r="BV25" s="159">
        <f t="shared" si="20"/>
        <v>4.5836918588676543</v>
      </c>
      <c r="BW25" s="148">
        <f t="shared" si="59"/>
        <v>4.3887224803837084</v>
      </c>
      <c r="BX25" s="148">
        <f t="shared" si="21"/>
        <v>4.3887224803837084</v>
      </c>
      <c r="BY25" s="148">
        <f t="shared" si="60"/>
        <v>4.2020462114099226</v>
      </c>
      <c r="BZ25" s="158">
        <f t="shared" si="22"/>
        <v>4.2020462114099226</v>
      </c>
      <c r="CA25" s="148">
        <f t="shared" si="61"/>
        <v>4.0233103008328532</v>
      </c>
      <c r="CB25" s="159">
        <f t="shared" si="23"/>
        <v>4.0233103008328532</v>
      </c>
      <c r="CC25" s="148"/>
      <c r="CD25" s="38" t="s">
        <v>260</v>
      </c>
      <c r="CE25" s="39">
        <v>1</v>
      </c>
      <c r="CF25" s="38">
        <v>8</v>
      </c>
      <c r="CG25" s="38">
        <v>9</v>
      </c>
      <c r="CH25" s="38">
        <v>13</v>
      </c>
      <c r="CI25" s="38">
        <v>14</v>
      </c>
      <c r="CJ25" s="38">
        <v>16</v>
      </c>
      <c r="CK25" s="38">
        <v>17</v>
      </c>
      <c r="CL25" s="38"/>
      <c r="CM25" s="40"/>
      <c r="CN25" s="41"/>
      <c r="CO25" s="41"/>
      <c r="CP25" s="41"/>
      <c r="CQ25" s="41"/>
      <c r="CR25" s="41"/>
      <c r="CS25" s="41"/>
      <c r="CT25" s="41"/>
      <c r="CU25" s="40"/>
      <c r="CV25" s="41"/>
      <c r="CW25" s="41"/>
      <c r="CX25" s="41"/>
      <c r="CY25" s="41"/>
      <c r="CZ25" s="41"/>
      <c r="DA25" s="41"/>
      <c r="DB25" s="41"/>
      <c r="DC25" s="40"/>
      <c r="DD25" s="41"/>
      <c r="DE25" s="41"/>
      <c r="DF25" s="41"/>
      <c r="DG25" s="41"/>
      <c r="DH25" s="41"/>
      <c r="DI25" s="41"/>
      <c r="DJ25" s="41"/>
      <c r="DK25" s="40"/>
      <c r="DL25" s="41"/>
      <c r="DM25" s="41"/>
      <c r="DN25" s="41"/>
      <c r="DO25" s="41"/>
      <c r="DP25" s="41"/>
      <c r="DQ25" s="41"/>
      <c r="DR25" s="15"/>
      <c r="DS25" s="151">
        <f t="shared" si="24"/>
        <v>5</v>
      </c>
      <c r="DT25" s="152">
        <f t="shared" si="25"/>
        <v>5.625</v>
      </c>
      <c r="DU25" s="7">
        <f t="shared" si="26"/>
        <v>8.125</v>
      </c>
      <c r="DV25" s="7">
        <f t="shared" si="27"/>
        <v>8.75</v>
      </c>
      <c r="DW25">
        <f t="shared" si="28"/>
        <v>10</v>
      </c>
      <c r="DX25">
        <f t="shared" si="29"/>
        <v>10.625</v>
      </c>
      <c r="DZ25">
        <f t="shared" si="62"/>
        <v>5</v>
      </c>
      <c r="EA25" s="149">
        <f t="shared" si="63"/>
        <v>5.625</v>
      </c>
      <c r="EB25">
        <f t="shared" si="64"/>
        <v>8.125</v>
      </c>
      <c r="EC25">
        <f t="shared" si="65"/>
        <v>8.75</v>
      </c>
      <c r="ED25">
        <f t="shared" si="66"/>
        <v>10</v>
      </c>
      <c r="EE25">
        <f t="shared" si="67"/>
        <v>10.625</v>
      </c>
      <c r="EG25">
        <f t="shared" si="68"/>
        <v>5.625</v>
      </c>
      <c r="EH25">
        <f t="shared" si="69"/>
        <v>7.2222222222222214</v>
      </c>
      <c r="EI25">
        <f t="shared" si="70"/>
        <v>5.384615384615385</v>
      </c>
      <c r="EJ25">
        <f t="shared" si="71"/>
        <v>5.7142857142857135</v>
      </c>
      <c r="EK25">
        <f t="shared" si="72"/>
        <v>5.3125</v>
      </c>
      <c r="EM25">
        <f>IF($EM$9='[1]L&amp;D Numbers'!$E$6,'[1]L&amp;D Numbers'!$E$7)</f>
        <v>350</v>
      </c>
      <c r="EN25">
        <f>IF($EN$9='[1]L&amp;D Numbers'!$F$6,'[1]L&amp;D Numbers'!$F$7)</f>
        <v>2000</v>
      </c>
      <c r="EO25">
        <f>IF($EO$9='[1]L&amp;D Numbers'!$G$6,'[1]L&amp;D Numbers'!$G$7)</f>
        <v>2000</v>
      </c>
      <c r="EP25">
        <f>IF($EP$9='[1]L&amp;D Numbers'!$H$6,'[1]L&amp;D Numbers'!$H$7)</f>
        <v>2000</v>
      </c>
      <c r="EQ25">
        <f>IF($EQ$9='[1]L&amp;D Numbers'!$I$6,'[1]L&amp;D Numbers'!$I$7)</f>
        <v>2000</v>
      </c>
      <c r="ER25">
        <f>IF($ER$9='[1]L&amp;D Numbers'!$J$6,'[1]L&amp;D Numbers'!$J$7)</f>
        <v>0</v>
      </c>
      <c r="ET25" s="45">
        <f>'[1]L&amp;D Master'!$E$10</f>
        <v>1.0678246631903041E-2</v>
      </c>
      <c r="EU25" s="45">
        <f>ET25+'[1]L&amp;D Master'!$F$10</f>
        <v>1.8222427877342538E-2</v>
      </c>
      <c r="EV25" s="45">
        <f>EU25+'[1]L&amp;D Master'!$G$10</f>
        <v>2.3561551193294058E-2</v>
      </c>
      <c r="EW25" s="45">
        <f>EV25+'[1]L&amp;D Master'!$H$10</f>
        <v>2.7330438342024234E-2</v>
      </c>
      <c r="EX25" s="45">
        <f>EW25+'[1]L&amp;D Master'!$I$10</f>
        <v>2.9999999999999995E-2</v>
      </c>
      <c r="EY25" s="45"/>
      <c r="EZ25" s="45">
        <f t="shared" si="73"/>
        <v>1.0678246631903041E-2</v>
      </c>
      <c r="FA25" s="45">
        <f t="shared" si="74"/>
        <v>1.8222427877342538E-2</v>
      </c>
      <c r="FB25" s="45">
        <f t="shared" si="30"/>
        <v>2.3561551193294058E-2</v>
      </c>
      <c r="FC25" s="45">
        <f t="shared" si="30"/>
        <v>2.7330438342024234E-2</v>
      </c>
      <c r="FD25" s="45">
        <f t="shared" si="30"/>
        <v>2.7330438342024234E-2</v>
      </c>
      <c r="FE25" s="45"/>
      <c r="FF25">
        <f t="shared" si="31"/>
        <v>5.5649348626955453</v>
      </c>
      <c r="FG25">
        <f t="shared" si="32"/>
        <v>7.9769427734965923</v>
      </c>
      <c r="FH25">
        <f t="shared" si="33"/>
        <v>8.5438364270586771</v>
      </c>
      <c r="FI25">
        <f t="shared" si="34"/>
        <v>9.7266956165797573</v>
      </c>
      <c r="FJ25">
        <f t="shared" si="35"/>
        <v>10.334614092615993</v>
      </c>
      <c r="FL25" s="163" t="s">
        <v>261</v>
      </c>
      <c r="FM25" s="164">
        <v>2019</v>
      </c>
      <c r="FN25" s="165"/>
      <c r="FO25" s="166">
        <v>0.11</v>
      </c>
      <c r="FP25" s="166">
        <v>1</v>
      </c>
      <c r="FQ25" s="153">
        <f t="shared" si="75"/>
        <v>0.25</v>
      </c>
      <c r="FR25" s="153"/>
      <c r="FS25" s="42"/>
      <c r="FT25" s="42"/>
      <c r="FU25" s="42"/>
      <c r="FV25" s="42"/>
      <c r="FW25" s="42"/>
      <c r="FX25" s="42"/>
      <c r="FY25" s="42"/>
      <c r="FZ25" s="42"/>
      <c r="GA25" s="42"/>
      <c r="GB25" s="42"/>
      <c r="GC25" s="42"/>
      <c r="GD25" s="42"/>
      <c r="GE25" s="42"/>
      <c r="GF25" s="42"/>
      <c r="GG25" s="42"/>
      <c r="GH25" s="42"/>
      <c r="GI25" s="42"/>
      <c r="GJ25" s="42"/>
      <c r="GK25" s="42"/>
      <c r="GL25" s="42"/>
      <c r="GM25" s="154">
        <f>'[1]Automation Master'!$B$10*FQ25*FO25</f>
        <v>6.1146818902684094E-4</v>
      </c>
      <c r="GN25" s="155">
        <f>'[1]Automation Master'!$B$11*FO25*FQ25+GM25</f>
        <v>1.2229363780536819E-3</v>
      </c>
      <c r="GO25" s="155">
        <f>'[1]Automation Master'!$B$12*FO25*FQ25+GN25</f>
        <v>1.8344045670805227E-3</v>
      </c>
      <c r="GP25" s="155">
        <f>'[1]Automation Master'!$B$13*FO25*FQ25+GO25</f>
        <v>2.4458727561073638E-3</v>
      </c>
      <c r="GQ25" s="155">
        <f>'[1]Automation Master'!$C$10*FO25*FQ25+GP25</f>
        <v>3.3106422000061652E-3</v>
      </c>
      <c r="GR25" s="155">
        <f>'[1]Automation Master'!$C$11*FO25*FQ25+GQ25</f>
        <v>4.1754116439049662E-3</v>
      </c>
      <c r="GS25" s="155">
        <f>'[1]Automation Master'!$C$12*FO25*FQ25+GR25</f>
        <v>5.0401810878037672E-3</v>
      </c>
      <c r="GT25" s="155">
        <f>'[1]Automation Master'!$C$13*FO25*FQ25+GS25</f>
        <v>5.9049505317025682E-3</v>
      </c>
      <c r="GU25" s="155">
        <f>'[1]Automation Master'!$D$10*FO25*FQ25+GT25</f>
        <v>7.1279515062769227E-3</v>
      </c>
      <c r="GV25" s="155">
        <f>'[1]Automation Master'!$D$11*FO25*FQ25+GU25</f>
        <v>8.3509524808512772E-3</v>
      </c>
      <c r="GW25" s="155">
        <f>'[1]Automation Master'!$D$12*FO25*FQ25+GV25</f>
        <v>9.5739534554256309E-3</v>
      </c>
      <c r="GX25" s="155">
        <f>'[1]Automation Master'!$D$13*FO25*FQ25+GW25</f>
        <v>1.0796954429999985E-2</v>
      </c>
      <c r="GY25" s="155">
        <f>'[1]Automation Master'!$E$10*FO25*FQ25+GX25</f>
        <v>1.2526584673485851E-2</v>
      </c>
      <c r="GZ25" s="155">
        <f>'[1]Automation Master'!$E$11*FO25*FQ25+GY25</f>
        <v>1.4256214916971717E-2</v>
      </c>
      <c r="HA25" s="155">
        <f>'[1]Automation Master'!$E$12*FO25*FQ25+GZ25</f>
        <v>1.5985845160457583E-2</v>
      </c>
      <c r="HB25" s="155">
        <f>'[1]Automation Master'!$E$13*FO25*FQ25+HA25</f>
        <v>1.7715475403943449E-2</v>
      </c>
      <c r="HC25" s="155">
        <f>'[1]Automation Master'!$F$10*FO25*FQ25+HB25</f>
        <v>2.0161606552957588E-2</v>
      </c>
      <c r="HD25" s="155">
        <f>'[1]Automation Master'!$F$11*FO25*FQ25+HC25</f>
        <v>2.2607737701971727E-2</v>
      </c>
      <c r="HE25" s="155">
        <f>'[1]Automation Master'!$F$12*FO25*FQ25+HD25</f>
        <v>2.5053868850985865E-2</v>
      </c>
      <c r="HF25" s="156">
        <f>'[1]Automation Master'!$F$13*FO25*FQ25+HE25</f>
        <v>2.7500000000000004E-2</v>
      </c>
      <c r="HG25" s="157"/>
      <c r="HH25" s="157"/>
      <c r="HI25" s="157"/>
      <c r="HJ25" s="157"/>
      <c r="HK25" s="157"/>
      <c r="HL25" s="157"/>
      <c r="HM25" s="157"/>
      <c r="HN25" s="157"/>
      <c r="HO25" s="157"/>
      <c r="HP25" s="157"/>
      <c r="HQ25" s="157"/>
      <c r="HR25" s="157"/>
      <c r="HS25" s="157"/>
      <c r="HT25" s="157"/>
      <c r="HU25" s="157"/>
      <c r="HV25" s="157"/>
      <c r="HW25" s="157"/>
      <c r="HX25" s="157"/>
      <c r="HY25" s="42"/>
      <c r="HZ25" s="42"/>
      <c r="IA25" s="148">
        <f t="shared" si="36"/>
        <v>5.6112419657468955</v>
      </c>
      <c r="IB25" s="148">
        <f t="shared" si="37"/>
        <v>8.0770222769299167</v>
      </c>
      <c r="IC25" s="148">
        <f t="shared" si="38"/>
        <v>8.6555266487375011</v>
      </c>
      <c r="ID25" s="148">
        <f t="shared" si="39"/>
        <v>9.8228452459605649</v>
      </c>
      <c r="IE25" s="148">
        <f t="shared" si="40"/>
        <v>10.332812500000001</v>
      </c>
      <c r="IH25">
        <f t="shared" si="41"/>
        <v>5.5513237401253654</v>
      </c>
      <c r="II25">
        <f t="shared" si="42"/>
        <v>7.9298393210248728</v>
      </c>
      <c r="IJ25">
        <f t="shared" si="43"/>
        <v>8.4515890144983512</v>
      </c>
      <c r="IK25">
        <f t="shared" si="44"/>
        <v>9.5543825796225939</v>
      </c>
      <c r="IL25">
        <f t="shared" si="45"/>
        <v>10.050412205069055</v>
      </c>
      <c r="IN25" s="42">
        <f t="shared" si="46"/>
        <v>1.3098001755490586E-2</v>
      </c>
      <c r="IO25" s="42">
        <f t="shared" si="47"/>
        <v>2.4019775873861813E-2</v>
      </c>
      <c r="IP25" s="42">
        <f t="shared" si="48"/>
        <v>3.4104112628759863E-2</v>
      </c>
      <c r="IQ25" s="42">
        <f t="shared" si="49"/>
        <v>4.4561742037740618E-2</v>
      </c>
      <c r="IR25" s="42">
        <f t="shared" si="50"/>
        <v>5.4078851287618378E-2</v>
      </c>
      <c r="IT25" s="9">
        <f t="shared" si="76"/>
        <v>2.4458727561073638E-3</v>
      </c>
      <c r="IU25" s="9">
        <f t="shared" si="77"/>
        <v>5.9049505317025682E-3</v>
      </c>
      <c r="IV25" s="9">
        <f t="shared" si="78"/>
        <v>1.0796954429999985E-2</v>
      </c>
      <c r="IW25" s="9">
        <f t="shared" si="79"/>
        <v>1.7715475403943449E-2</v>
      </c>
      <c r="IX25" s="9">
        <f t="shared" si="80"/>
        <v>2.7500000000000004E-2</v>
      </c>
    </row>
    <row r="26" spans="1:265" ht="15.75" hidden="1" thickBot="1" x14ac:dyDescent="0.3">
      <c r="A26">
        <v>5</v>
      </c>
      <c r="B26" t="s">
        <v>251</v>
      </c>
      <c r="C26" t="s">
        <v>279</v>
      </c>
      <c r="D26" t="s">
        <v>259</v>
      </c>
      <c r="E26" t="s">
        <v>254</v>
      </c>
      <c r="F26" t="s">
        <v>255</v>
      </c>
      <c r="G26" t="s">
        <v>256</v>
      </c>
      <c r="H26">
        <v>5</v>
      </c>
      <c r="K26">
        <v>1</v>
      </c>
      <c r="L26">
        <v>4</v>
      </c>
      <c r="S26">
        <v>4</v>
      </c>
      <c r="T26">
        <v>1</v>
      </c>
      <c r="Y26">
        <v>5</v>
      </c>
      <c r="AB26">
        <v>3</v>
      </c>
      <c r="AE26">
        <v>1</v>
      </c>
      <c r="AL26">
        <v>1</v>
      </c>
      <c r="AT26">
        <v>5</v>
      </c>
      <c r="AU26">
        <v>0</v>
      </c>
      <c r="AV26">
        <v>0</v>
      </c>
      <c r="AW26">
        <v>5</v>
      </c>
      <c r="AX26">
        <v>0</v>
      </c>
      <c r="BB26">
        <f t="shared" si="51"/>
        <v>5</v>
      </c>
      <c r="BC26" s="158">
        <v>5</v>
      </c>
      <c r="BD26">
        <f t="shared" si="52"/>
        <v>5</v>
      </c>
      <c r="BE26">
        <f t="shared" si="53"/>
        <v>5</v>
      </c>
      <c r="BF26">
        <f t="shared" si="54"/>
        <v>5</v>
      </c>
      <c r="BH26">
        <f t="shared" si="55"/>
        <v>0</v>
      </c>
      <c r="BK26" s="45">
        <f>IF(G26="MEA",'[1]Net Hire Rate'!$E$7,IF(G26="AMR",'[1]Net Hire Rate'!$F$7,IF(G26="EUR",'[1]Net Hire Rate'!$G$7,IF(G26="APAC",'[1]Net Hire Rate'!$H$7,0))))</f>
        <v>1.6761041902604757E-3</v>
      </c>
      <c r="BL26" s="45">
        <f>IF(G26="MEA",'[1]Net Hire Rate'!$E$8,IF(G26="AMR",'[1]Net Hire Rate'!$F$8,IF(G26="EUR",'[1]Net Hire Rate'!$G$8,IF(G26="APAC",'[1]Net Hire Rate'!$H$8,0))))</f>
        <v>1.6761041902604757E-3</v>
      </c>
      <c r="BM26" s="45">
        <f>IF(G26="MEA",'[1]Net Hire Rate'!$E$9,IF(G26="AMR",'[1]Net Hire Rate'!$F$9,IF(G26="EUR",'[1]Net Hire Rate'!$G$9,IF(G26="APAC",'[1]Net Hire Rate'!$H$9,0))))</f>
        <v>1.6761041902604757E-3</v>
      </c>
      <c r="BN26" s="45">
        <f>IF(G26="MEA",'[1]Net Hire Rate'!$E$10,IF(G26="AMR",'[1]Net Hire Rate'!$F$10,IF(G26="EUR",'[1]Net Hire Rate'!$G$10,IF(G26="APAC",'[1]Net Hire Rate'!$H$10,0))))</f>
        <v>1.6761041902604757E-3</v>
      </c>
      <c r="BO26" s="45">
        <f>IF(G26="MEA",'[1]Net Hire Rate'!$E$11,IF(G26="AMR",'[1]Net Hire Rate'!$F$11,IF(G26="EUR",'[1]Net Hire Rate'!$G$11,IF(G26="APAC",'[1]Net Hire Rate'!$H$11,0))))</f>
        <v>1.6761041902604757E-3</v>
      </c>
      <c r="BP26" s="45">
        <f>IF(G26="MEA",'[1]Net Hire Rate'!$E$12,IF(G26="AMR",'[1]Net Hire Rate'!$F$12,IF(G26="EUR",'[1]Net Hire Rate'!$G$12,IF(G26="APAC",'[1]Net Hire Rate'!$H$12,0))))</f>
        <v>1.6761041902604757E-3</v>
      </c>
      <c r="BQ26" s="147">
        <f t="shared" si="56"/>
        <v>5</v>
      </c>
      <c r="BR26" s="147">
        <f t="shared" si="18"/>
        <v>5</v>
      </c>
      <c r="BS26" s="147">
        <f t="shared" si="57"/>
        <v>5.0083805209513024</v>
      </c>
      <c r="BT26" s="159">
        <f t="shared" si="19"/>
        <v>5.0083805209513024</v>
      </c>
      <c r="BU26" s="149">
        <f t="shared" si="58"/>
        <v>5.0167750885288873</v>
      </c>
      <c r="BV26" s="159">
        <f t="shared" si="20"/>
        <v>5.0167750885288873</v>
      </c>
      <c r="BW26" s="148">
        <f t="shared" si="59"/>
        <v>5.0251837262763646</v>
      </c>
      <c r="BX26" s="148">
        <f t="shared" si="21"/>
        <v>5.0251837262763646</v>
      </c>
      <c r="BY26" s="148">
        <f t="shared" si="60"/>
        <v>5.0336064577768047</v>
      </c>
      <c r="BZ26" s="158">
        <f t="shared" si="22"/>
        <v>5.0336064577768047</v>
      </c>
      <c r="CA26" s="148">
        <f t="shared" si="61"/>
        <v>5.0420433066528068</v>
      </c>
      <c r="CB26" s="159">
        <f t="shared" si="23"/>
        <v>5.0420433066528068</v>
      </c>
      <c r="CC26" s="148"/>
      <c r="CD26" s="150" t="s">
        <v>280</v>
      </c>
      <c r="CE26" s="39">
        <v>1</v>
      </c>
      <c r="CF26" s="38">
        <v>1</v>
      </c>
      <c r="CG26" s="38">
        <v>1.0582474854694974</v>
      </c>
      <c r="CH26" s="38">
        <v>1.1264840571058889</v>
      </c>
      <c r="CI26" s="38">
        <v>1.1579569741738713</v>
      </c>
      <c r="CJ26" s="38">
        <v>1.1946117836593328</v>
      </c>
      <c r="CK26" s="41">
        <v>1.2449850869144874</v>
      </c>
      <c r="CL26" s="41"/>
      <c r="CM26" s="40"/>
      <c r="CN26" s="41"/>
      <c r="CO26" s="41"/>
      <c r="CP26" s="41"/>
      <c r="CQ26" s="41"/>
      <c r="CR26" s="41"/>
      <c r="CS26" s="41"/>
      <c r="CT26" s="41"/>
      <c r="CU26" s="40"/>
      <c r="CV26" s="41"/>
      <c r="CW26" s="41"/>
      <c r="CX26" s="41"/>
      <c r="CY26" s="41"/>
      <c r="CZ26" s="41"/>
      <c r="DA26" s="41"/>
      <c r="DB26" s="41"/>
      <c r="DC26" s="40"/>
      <c r="DD26" s="41"/>
      <c r="DE26" s="41"/>
      <c r="DF26" s="41"/>
      <c r="DG26" s="41"/>
      <c r="DH26" s="41"/>
      <c r="DI26" s="41"/>
      <c r="DJ26" s="41"/>
      <c r="DK26" s="40"/>
      <c r="DL26" s="41"/>
      <c r="DM26" s="41"/>
      <c r="DN26" s="41"/>
      <c r="DO26" s="41"/>
      <c r="DP26" s="41"/>
      <c r="DQ26" s="41"/>
      <c r="DR26" s="15"/>
      <c r="DS26" s="151">
        <f t="shared" si="24"/>
        <v>5</v>
      </c>
      <c r="DT26" s="152">
        <f t="shared" si="25"/>
        <v>5.2912374273474869</v>
      </c>
      <c r="DU26" s="7">
        <f t="shared" si="26"/>
        <v>5.6324202855294452</v>
      </c>
      <c r="DV26" s="7">
        <f t="shared" si="27"/>
        <v>5.7897848708693562</v>
      </c>
      <c r="DW26">
        <f t="shared" si="28"/>
        <v>5.9730589182966645</v>
      </c>
      <c r="DX26">
        <f t="shared" si="29"/>
        <v>6.2249254345724374</v>
      </c>
      <c r="DZ26">
        <f t="shared" si="62"/>
        <v>5</v>
      </c>
      <c r="EA26" s="149">
        <f t="shared" si="63"/>
        <v>5.2912374273474869</v>
      </c>
      <c r="EB26">
        <f t="shared" si="64"/>
        <v>5.6324202855294452</v>
      </c>
      <c r="EC26">
        <f t="shared" si="65"/>
        <v>5.7897848708693562</v>
      </c>
      <c r="ED26">
        <f t="shared" si="66"/>
        <v>5.9730589182966645</v>
      </c>
      <c r="EE26">
        <f t="shared" si="67"/>
        <v>6.2249254345724374</v>
      </c>
      <c r="EG26">
        <f t="shared" si="68"/>
        <v>5.2912374273474869</v>
      </c>
      <c r="EH26">
        <f t="shared" si="69"/>
        <v>5.3224036559185306</v>
      </c>
      <c r="EI26">
        <f t="shared" si="70"/>
        <v>5.1396953506330174</v>
      </c>
      <c r="EJ26">
        <f t="shared" si="71"/>
        <v>5.1582736245947851</v>
      </c>
      <c r="EK26">
        <f t="shared" si="72"/>
        <v>5.210835452756255</v>
      </c>
      <c r="EM26">
        <f>IF($EM$9='[1]L&amp;D Numbers'!$E$6,'[1]L&amp;D Numbers'!$E$7)</f>
        <v>350</v>
      </c>
      <c r="EN26">
        <f>IF($EN$9='[1]L&amp;D Numbers'!$F$6,'[1]L&amp;D Numbers'!$F$7)</f>
        <v>2000</v>
      </c>
      <c r="EO26">
        <f>IF($EO$9='[1]L&amp;D Numbers'!$G$6,'[1]L&amp;D Numbers'!$G$7)</f>
        <v>2000</v>
      </c>
      <c r="EP26">
        <f>IF($EP$9='[1]L&amp;D Numbers'!$H$6,'[1]L&amp;D Numbers'!$H$7)</f>
        <v>2000</v>
      </c>
      <c r="EQ26">
        <f>IF($EQ$9='[1]L&amp;D Numbers'!$I$6,'[1]L&amp;D Numbers'!$I$7)</f>
        <v>2000</v>
      </c>
      <c r="ER26">
        <f>IF($ER$9='[1]L&amp;D Numbers'!$J$6,'[1]L&amp;D Numbers'!$J$7)</f>
        <v>0</v>
      </c>
      <c r="ET26" s="45">
        <f>'[1]L&amp;D Master'!$E$10</f>
        <v>1.0678246631903041E-2</v>
      </c>
      <c r="EU26" s="45">
        <f>ET26+'[1]L&amp;D Master'!$F$10</f>
        <v>1.8222427877342538E-2</v>
      </c>
      <c r="EV26" s="45">
        <f>EU26+'[1]L&amp;D Master'!$G$10</f>
        <v>2.3561551193294058E-2</v>
      </c>
      <c r="EW26" s="45">
        <f>EV26+'[1]L&amp;D Master'!$H$10</f>
        <v>2.7330438342024234E-2</v>
      </c>
      <c r="EX26" s="45">
        <f>EW26+'[1]L&amp;D Master'!$I$10</f>
        <v>2.9999999999999995E-2</v>
      </c>
      <c r="EY26" s="45"/>
      <c r="EZ26" s="45">
        <f t="shared" si="73"/>
        <v>1.0678246631903041E-2</v>
      </c>
      <c r="FA26" s="45">
        <f t="shared" si="74"/>
        <v>1.8222427877342538E-2</v>
      </c>
      <c r="FB26" s="45">
        <f t="shared" si="74"/>
        <v>2.3561551193294058E-2</v>
      </c>
      <c r="FC26" s="45">
        <f t="shared" si="74"/>
        <v>2.7330438342024234E-2</v>
      </c>
      <c r="FD26" s="45">
        <f t="shared" si="74"/>
        <v>2.7330438342024234E-2</v>
      </c>
      <c r="FE26" s="45"/>
      <c r="FF26">
        <f t="shared" si="31"/>
        <v>5.2347362891103142</v>
      </c>
      <c r="FG26">
        <f t="shared" si="32"/>
        <v>5.5297839131015039</v>
      </c>
      <c r="FH26">
        <f t="shared" si="33"/>
        <v>5.6533685582362088</v>
      </c>
      <c r="FI26">
        <f t="shared" si="34"/>
        <v>5.8098125998168797</v>
      </c>
      <c r="FJ26">
        <f t="shared" si="35"/>
        <v>6.0547954937991575</v>
      </c>
      <c r="FL26" s="163" t="s">
        <v>261</v>
      </c>
      <c r="FM26" s="164">
        <v>2019</v>
      </c>
      <c r="FN26" s="165"/>
      <c r="FO26" s="166">
        <v>0.18</v>
      </c>
      <c r="FP26" s="166">
        <v>1</v>
      </c>
      <c r="FQ26" s="153">
        <f t="shared" si="75"/>
        <v>0.25</v>
      </c>
      <c r="FR26" s="153"/>
      <c r="FS26" s="42"/>
      <c r="FT26" s="42"/>
      <c r="FU26" s="42"/>
      <c r="FV26" s="42"/>
      <c r="FW26" s="42"/>
      <c r="FX26" s="42"/>
      <c r="FY26" s="42"/>
      <c r="FZ26" s="42"/>
      <c r="GA26" s="42"/>
      <c r="GB26" s="42"/>
      <c r="GC26" s="42"/>
      <c r="GD26" s="42"/>
      <c r="GE26" s="42"/>
      <c r="GF26" s="42"/>
      <c r="GG26" s="42"/>
      <c r="GH26" s="42"/>
      <c r="GI26" s="42"/>
      <c r="GJ26" s="42"/>
      <c r="GK26" s="42"/>
      <c r="GL26" s="42"/>
      <c r="GM26" s="154">
        <f>'[1]Automation Master'!$B$10*FQ26*FO26</f>
        <v>1.0005843093166488E-3</v>
      </c>
      <c r="GN26" s="155">
        <f>'[1]Automation Master'!$B$11*FO26*FQ26+GM26</f>
        <v>2.0011686186332976E-3</v>
      </c>
      <c r="GO26" s="155">
        <f>'[1]Automation Master'!$B$12*FO26*FQ26+GN26</f>
        <v>3.0017529279499464E-3</v>
      </c>
      <c r="GP26" s="155">
        <f>'[1]Automation Master'!$B$13*FO26*FQ26+GO26</f>
        <v>4.0023372372665952E-3</v>
      </c>
      <c r="GQ26" s="155">
        <f>'[1]Automation Master'!$C$10*FO26*FQ26+GP26</f>
        <v>5.4174145091009972E-3</v>
      </c>
      <c r="GR26" s="155">
        <f>'[1]Automation Master'!$C$11*FO26*FQ26+GQ26</f>
        <v>6.8324917809353992E-3</v>
      </c>
      <c r="GS26" s="155">
        <f>'[1]Automation Master'!$C$12*FO26*FQ26+GR26</f>
        <v>8.2475690527698022E-3</v>
      </c>
      <c r="GT26" s="155">
        <f>'[1]Automation Master'!$C$13*FO26*FQ26+GS26</f>
        <v>9.6626463246042051E-3</v>
      </c>
      <c r="GU26" s="155">
        <f>'[1]Automation Master'!$D$10*FO26*FQ26+GT26</f>
        <v>1.1663920646634966E-2</v>
      </c>
      <c r="GV26" s="155">
        <f>'[1]Automation Master'!$D$11*FO26*FQ26+GU26</f>
        <v>1.3665194968665726E-2</v>
      </c>
      <c r="GW26" s="155">
        <f>'[1]Automation Master'!$D$12*FO26*FQ26+GV26</f>
        <v>1.5666469290696487E-2</v>
      </c>
      <c r="GX26" s="155">
        <f>'[1]Automation Master'!$D$13*FO26*FQ26+GW26</f>
        <v>1.7667743612727247E-2</v>
      </c>
      <c r="GY26" s="155">
        <f>'[1]Automation Master'!$E$10*FO26*FQ26+GX26</f>
        <v>2.0498047647522298E-2</v>
      </c>
      <c r="GZ26" s="155">
        <f>'[1]Automation Master'!$E$11*FO26*FQ26+GY26</f>
        <v>2.3328351682317353E-2</v>
      </c>
      <c r="HA26" s="155">
        <f>'[1]Automation Master'!$E$12*FO26*FQ26+GZ26</f>
        <v>2.6158655717112407E-2</v>
      </c>
      <c r="HB26" s="155">
        <f>'[1]Automation Master'!$E$13*FO26*FQ26+HA26</f>
        <v>2.8988959751907462E-2</v>
      </c>
      <c r="HC26" s="155">
        <f>'[1]Automation Master'!$F$10*FO26*FQ26+HB26</f>
        <v>3.2991719813930592E-2</v>
      </c>
      <c r="HD26" s="155">
        <f>'[1]Automation Master'!$F$11*FO26*FQ26+HC26</f>
        <v>3.6994479875953723E-2</v>
      </c>
      <c r="HE26" s="155">
        <f>'[1]Automation Master'!$F$12*FO26*FQ26+HD26</f>
        <v>4.0997239937976854E-2</v>
      </c>
      <c r="HF26" s="156">
        <f>'[1]Automation Master'!$F$13*FO26*FQ26+HE26</f>
        <v>4.4999999999999984E-2</v>
      </c>
      <c r="HG26" s="157"/>
      <c r="HH26" s="157"/>
      <c r="HI26" s="157"/>
      <c r="HJ26" s="157"/>
      <c r="HK26" s="157"/>
      <c r="HL26" s="157"/>
      <c r="HM26" s="157"/>
      <c r="HN26" s="157"/>
      <c r="HO26" s="157"/>
      <c r="HP26" s="157"/>
      <c r="HQ26" s="157"/>
      <c r="HR26" s="157"/>
      <c r="HS26" s="157"/>
      <c r="HT26" s="157"/>
      <c r="HU26" s="157"/>
      <c r="HV26" s="157"/>
      <c r="HW26" s="157"/>
      <c r="HX26" s="157"/>
      <c r="HY26" s="42"/>
      <c r="HZ26" s="42"/>
      <c r="IA26" s="148">
        <f t="shared" si="36"/>
        <v>5.2700601107607952</v>
      </c>
      <c r="IB26" s="148">
        <f t="shared" si="37"/>
        <v>5.5779962003588475</v>
      </c>
      <c r="IC26" s="148">
        <f t="shared" si="38"/>
        <v>5.6874924361979895</v>
      </c>
      <c r="ID26" s="148">
        <f t="shared" si="39"/>
        <v>5.79990615371839</v>
      </c>
      <c r="IE26" s="148">
        <f t="shared" si="40"/>
        <v>5.9448037900166781</v>
      </c>
      <c r="IH26">
        <f t="shared" si="41"/>
        <v>5.2137851091331369</v>
      </c>
      <c r="II26">
        <f t="shared" si="42"/>
        <v>5.4763515668977174</v>
      </c>
      <c r="IJ26">
        <f t="shared" si="43"/>
        <v>5.5534862920010379</v>
      </c>
      <c r="IK26">
        <f t="shared" si="44"/>
        <v>5.641392176194663</v>
      </c>
      <c r="IL26">
        <f t="shared" si="45"/>
        <v>5.7823296965781958</v>
      </c>
      <c r="IN26" s="42">
        <f t="shared" si="46"/>
        <v>1.4637845925046144E-2</v>
      </c>
      <c r="IO26" s="42">
        <f t="shared" si="47"/>
        <v>2.7708997326192496E-2</v>
      </c>
      <c r="IP26" s="42">
        <f t="shared" si="48"/>
        <v>4.0813015360419987E-2</v>
      </c>
      <c r="IQ26" s="42">
        <f t="shared" si="49"/>
        <v>5.552711711683278E-2</v>
      </c>
      <c r="IR26" s="42">
        <f t="shared" si="50"/>
        <v>7.1100568616632998E-2</v>
      </c>
      <c r="IT26" s="9">
        <f t="shared" si="76"/>
        <v>4.0023372372665952E-3</v>
      </c>
      <c r="IU26" s="9">
        <f t="shared" si="77"/>
        <v>9.6626463246042051E-3</v>
      </c>
      <c r="IV26" s="9">
        <f t="shared" si="78"/>
        <v>1.7667743612727247E-2</v>
      </c>
      <c r="IW26" s="9">
        <f t="shared" si="79"/>
        <v>2.8988959751907462E-2</v>
      </c>
      <c r="IX26" s="9">
        <f t="shared" si="80"/>
        <v>4.4999999999999984E-2</v>
      </c>
    </row>
    <row r="27" spans="1:265" ht="15.75" hidden="1" thickBot="1" x14ac:dyDescent="0.3">
      <c r="A27">
        <v>2</v>
      </c>
      <c r="B27" t="s">
        <v>251</v>
      </c>
      <c r="C27" t="s">
        <v>278</v>
      </c>
      <c r="D27" t="s">
        <v>259</v>
      </c>
      <c r="E27" t="s">
        <v>254</v>
      </c>
      <c r="F27" t="s">
        <v>255</v>
      </c>
      <c r="G27" t="s">
        <v>264</v>
      </c>
      <c r="H27">
        <v>2</v>
      </c>
      <c r="L27">
        <v>2</v>
      </c>
      <c r="Q27">
        <v>1</v>
      </c>
      <c r="S27">
        <v>1</v>
      </c>
      <c r="Y27">
        <v>2</v>
      </c>
      <c r="AB27">
        <v>2</v>
      </c>
      <c r="AQ27">
        <v>1</v>
      </c>
      <c r="AT27">
        <v>2</v>
      </c>
      <c r="AU27">
        <v>0</v>
      </c>
      <c r="AV27">
        <v>0</v>
      </c>
      <c r="AW27">
        <v>0</v>
      </c>
      <c r="AX27">
        <v>2</v>
      </c>
      <c r="BB27">
        <f t="shared" si="51"/>
        <v>2</v>
      </c>
      <c r="BC27" s="158">
        <v>2</v>
      </c>
      <c r="BD27">
        <f t="shared" si="52"/>
        <v>2</v>
      </c>
      <c r="BE27">
        <f t="shared" si="53"/>
        <v>2</v>
      </c>
      <c r="BF27">
        <f t="shared" si="54"/>
        <v>2</v>
      </c>
      <c r="BH27">
        <f t="shared" si="55"/>
        <v>0</v>
      </c>
      <c r="BK27" s="45">
        <f>IF(G27="MEA",'[1]Net Hire Rate'!$E$7,IF(G27="AMR",'[1]Net Hire Rate'!$F$7,IF(G27="EUR",'[1]Net Hire Rate'!$G$7,IF(G27="APAC",'[1]Net Hire Rate'!$H$7,0))))</f>
        <v>-4.2535446205170975E-2</v>
      </c>
      <c r="BL27" s="45">
        <f>IF(G27="MEA",'[1]Net Hire Rate'!$E$8,IF(G27="AMR",'[1]Net Hire Rate'!$F$8,IF(G27="EUR",'[1]Net Hire Rate'!$G$8,IF(G27="APAC",'[1]Net Hire Rate'!$H$8,0))))</f>
        <v>-4.2535446205170975E-2</v>
      </c>
      <c r="BM27" s="45">
        <f>IF(G27="MEA",'[1]Net Hire Rate'!$E$9,IF(G27="AMR",'[1]Net Hire Rate'!$F$9,IF(G27="EUR",'[1]Net Hire Rate'!$G$9,IF(G27="APAC",'[1]Net Hire Rate'!$H$9,0))))</f>
        <v>-4.2535446205170975E-2</v>
      </c>
      <c r="BN27" s="45">
        <f>IF(G27="MEA",'[1]Net Hire Rate'!$E$10,IF(G27="AMR",'[1]Net Hire Rate'!$F$10,IF(G27="EUR",'[1]Net Hire Rate'!$G$10,IF(G27="APAC",'[1]Net Hire Rate'!$H$10,0))))</f>
        <v>-4.2535446205170975E-2</v>
      </c>
      <c r="BO27" s="45">
        <f>IF(G27="MEA",'[1]Net Hire Rate'!$E$11,IF(G27="AMR",'[1]Net Hire Rate'!$F$11,IF(G27="EUR",'[1]Net Hire Rate'!$G$11,IF(G27="APAC",'[1]Net Hire Rate'!$H$11,0))))</f>
        <v>-4.2535446205170975E-2</v>
      </c>
      <c r="BP27" s="45">
        <f>IF(G27="MEA",'[1]Net Hire Rate'!$E$12,IF(G27="AMR",'[1]Net Hire Rate'!$F$12,IF(G27="EUR",'[1]Net Hire Rate'!$G$12,IF(G27="APAC",'[1]Net Hire Rate'!$H$12,0))))</f>
        <v>-4.2535446205170975E-2</v>
      </c>
      <c r="BQ27" s="147">
        <f t="shared" si="56"/>
        <v>2</v>
      </c>
      <c r="BR27" s="147">
        <f t="shared" si="18"/>
        <v>2</v>
      </c>
      <c r="BS27" s="147">
        <f t="shared" si="57"/>
        <v>1.914929107589658</v>
      </c>
      <c r="BT27" s="159">
        <f t="shared" si="19"/>
        <v>1.914929107589658</v>
      </c>
      <c r="BU27" s="149">
        <f t="shared" si="58"/>
        <v>1.8334767435470618</v>
      </c>
      <c r="BV27" s="159">
        <f t="shared" si="20"/>
        <v>1.8334767435470618</v>
      </c>
      <c r="BW27" s="148">
        <f t="shared" si="59"/>
        <v>1.7554889921534835</v>
      </c>
      <c r="BX27" s="148">
        <f t="shared" si="21"/>
        <v>0.75548899215348353</v>
      </c>
      <c r="BY27" s="148">
        <f t="shared" si="60"/>
        <v>0.72335393076914012</v>
      </c>
      <c r="BZ27" s="158">
        <f t="shared" si="22"/>
        <v>0.72335393076914012</v>
      </c>
      <c r="CA27" s="148">
        <f t="shared" si="61"/>
        <v>0.6925857485596103</v>
      </c>
      <c r="CB27" s="159">
        <f t="shared" si="23"/>
        <v>0.6925857485596103</v>
      </c>
      <c r="CC27" s="148"/>
      <c r="CD27" s="38" t="s">
        <v>260</v>
      </c>
      <c r="CE27" s="39">
        <v>1</v>
      </c>
      <c r="CF27" s="38">
        <v>8</v>
      </c>
      <c r="CG27" s="38">
        <v>9</v>
      </c>
      <c r="CH27" s="38">
        <v>13</v>
      </c>
      <c r="CI27" s="38">
        <v>14</v>
      </c>
      <c r="CJ27" s="38">
        <v>16</v>
      </c>
      <c r="CK27" s="38">
        <v>17</v>
      </c>
      <c r="CL27" s="38"/>
      <c r="CM27" s="40"/>
      <c r="CN27" s="41"/>
      <c r="CO27" s="41"/>
      <c r="CP27" s="41"/>
      <c r="CQ27" s="41"/>
      <c r="CR27" s="41"/>
      <c r="CS27" s="41"/>
      <c r="CT27" s="41"/>
      <c r="CU27" s="40"/>
      <c r="CV27" s="41"/>
      <c r="CW27" s="41"/>
      <c r="CX27" s="41"/>
      <c r="CY27" s="41"/>
      <c r="CZ27" s="41"/>
      <c r="DA27" s="41"/>
      <c r="DB27" s="41"/>
      <c r="DC27" s="40"/>
      <c r="DD27" s="41"/>
      <c r="DE27" s="41"/>
      <c r="DF27" s="41"/>
      <c r="DG27" s="41"/>
      <c r="DH27" s="41"/>
      <c r="DI27" s="41"/>
      <c r="DJ27" s="41"/>
      <c r="DK27" s="40"/>
      <c r="DL27" s="41"/>
      <c r="DM27" s="41"/>
      <c r="DN27" s="41"/>
      <c r="DO27" s="41"/>
      <c r="DP27" s="41"/>
      <c r="DQ27" s="41"/>
      <c r="DR27" s="15"/>
      <c r="DS27" s="151">
        <f t="shared" si="24"/>
        <v>2</v>
      </c>
      <c r="DT27" s="152">
        <f t="shared" si="25"/>
        <v>2.25</v>
      </c>
      <c r="DU27" s="7">
        <f t="shared" si="26"/>
        <v>3.25</v>
      </c>
      <c r="DV27" s="7">
        <f t="shared" si="27"/>
        <v>3.5</v>
      </c>
      <c r="DW27">
        <f t="shared" si="28"/>
        <v>4</v>
      </c>
      <c r="DX27">
        <f t="shared" si="29"/>
        <v>4.25</v>
      </c>
      <c r="DZ27">
        <f t="shared" si="62"/>
        <v>2</v>
      </c>
      <c r="EA27" s="149">
        <f t="shared" si="63"/>
        <v>2.25</v>
      </c>
      <c r="EB27">
        <f t="shared" si="64"/>
        <v>3.25</v>
      </c>
      <c r="EC27">
        <f t="shared" si="65"/>
        <v>3.5</v>
      </c>
      <c r="ED27">
        <f t="shared" si="66"/>
        <v>4</v>
      </c>
      <c r="EE27">
        <f t="shared" si="67"/>
        <v>4.25</v>
      </c>
      <c r="EG27">
        <f t="shared" si="68"/>
        <v>2.25</v>
      </c>
      <c r="EH27">
        <f t="shared" si="69"/>
        <v>2.8888888888888888</v>
      </c>
      <c r="EI27">
        <f t="shared" si="70"/>
        <v>2.1538461538461542</v>
      </c>
      <c r="EJ27">
        <f t="shared" si="71"/>
        <v>2.2857142857142856</v>
      </c>
      <c r="EK27">
        <f t="shared" si="72"/>
        <v>2.125</v>
      </c>
      <c r="EM27">
        <f>IF($EM$9='[1]L&amp;D Numbers'!$E$6,'[1]L&amp;D Numbers'!$E$7)</f>
        <v>350</v>
      </c>
      <c r="EN27">
        <f>IF($EN$9='[1]L&amp;D Numbers'!$F$6,'[1]L&amp;D Numbers'!$F$7)</f>
        <v>2000</v>
      </c>
      <c r="EO27">
        <f>IF($EO$9='[1]L&amp;D Numbers'!$G$6,'[1]L&amp;D Numbers'!$G$7)</f>
        <v>2000</v>
      </c>
      <c r="EP27">
        <f>IF($EP$9='[1]L&amp;D Numbers'!$H$6,'[1]L&amp;D Numbers'!$H$7)</f>
        <v>2000</v>
      </c>
      <c r="EQ27">
        <f>IF($EQ$9='[1]L&amp;D Numbers'!$I$6,'[1]L&amp;D Numbers'!$I$7)</f>
        <v>2000</v>
      </c>
      <c r="ER27">
        <f>IF($ER$9='[1]L&amp;D Numbers'!$J$6,'[1]L&amp;D Numbers'!$J$7)</f>
        <v>0</v>
      </c>
      <c r="ET27" s="45">
        <f>'[1]L&amp;D Master'!$E$10</f>
        <v>1.0678246631903041E-2</v>
      </c>
      <c r="EU27" s="45">
        <f>ET27+'[1]L&amp;D Master'!$F$10</f>
        <v>1.8222427877342538E-2</v>
      </c>
      <c r="EV27" s="45">
        <f>EU27+'[1]L&amp;D Master'!$G$10</f>
        <v>2.3561551193294058E-2</v>
      </c>
      <c r="EW27" s="45">
        <f>EV27+'[1]L&amp;D Master'!$H$10</f>
        <v>2.7330438342024234E-2</v>
      </c>
      <c r="EX27" s="45">
        <f>EW27+'[1]L&amp;D Master'!$I$10</f>
        <v>2.9999999999999995E-2</v>
      </c>
      <c r="EY27" s="45"/>
      <c r="EZ27" s="45">
        <f t="shared" si="73"/>
        <v>1.0678246631903041E-2</v>
      </c>
      <c r="FA27" s="45">
        <f t="shared" si="74"/>
        <v>1.8222427877342538E-2</v>
      </c>
      <c r="FB27" s="45">
        <f t="shared" si="74"/>
        <v>2.3561551193294058E-2</v>
      </c>
      <c r="FC27" s="45">
        <f t="shared" si="74"/>
        <v>2.7330438342024234E-2</v>
      </c>
      <c r="FD27" s="45">
        <f t="shared" si="74"/>
        <v>2.7330438342024234E-2</v>
      </c>
      <c r="FE27" s="45"/>
      <c r="FF27">
        <f t="shared" si="31"/>
        <v>2.2259739450782181</v>
      </c>
      <c r="FG27">
        <f t="shared" si="32"/>
        <v>3.190777109398637</v>
      </c>
      <c r="FH27">
        <f t="shared" si="33"/>
        <v>3.417534570823471</v>
      </c>
      <c r="FI27">
        <f t="shared" si="34"/>
        <v>3.8906782466319032</v>
      </c>
      <c r="FJ27">
        <f t="shared" si="35"/>
        <v>4.133845637046397</v>
      </c>
      <c r="FL27" s="163" t="s">
        <v>261</v>
      </c>
      <c r="FM27" s="164">
        <v>2019</v>
      </c>
      <c r="FN27" s="165"/>
      <c r="FO27" s="166">
        <v>0</v>
      </c>
      <c r="FP27" s="166">
        <v>1</v>
      </c>
      <c r="FQ27" s="153">
        <f t="shared" si="75"/>
        <v>0.25</v>
      </c>
      <c r="FR27" s="153"/>
      <c r="FS27" s="42"/>
      <c r="FT27" s="42"/>
      <c r="FU27" s="42"/>
      <c r="FV27" s="42"/>
      <c r="FW27" s="42"/>
      <c r="FX27" s="42"/>
      <c r="FY27" s="42"/>
      <c r="FZ27" s="42"/>
      <c r="GA27" s="42"/>
      <c r="GB27" s="42"/>
      <c r="GC27" s="42"/>
      <c r="GD27" s="42"/>
      <c r="GE27" s="42"/>
      <c r="GF27" s="42"/>
      <c r="GG27" s="42"/>
      <c r="GH27" s="42"/>
      <c r="GI27" s="42"/>
      <c r="GJ27" s="42"/>
      <c r="GK27" s="42"/>
      <c r="GL27" s="42"/>
      <c r="GM27" s="154">
        <f>'[1]Automation Master'!$B$10*FQ27*FO27</f>
        <v>0</v>
      </c>
      <c r="GN27" s="155">
        <f>'[1]Automation Master'!$B$11*FO27*FQ27+GM27</f>
        <v>0</v>
      </c>
      <c r="GO27" s="155">
        <f>'[1]Automation Master'!$B$12*FO27*FQ27+GN27</f>
        <v>0</v>
      </c>
      <c r="GP27" s="155">
        <f>'[1]Automation Master'!$B$13*FO27*FQ27+GO27</f>
        <v>0</v>
      </c>
      <c r="GQ27" s="155">
        <f>'[1]Automation Master'!$C$10*FO27*FQ27+GP27</f>
        <v>0</v>
      </c>
      <c r="GR27" s="155">
        <f>'[1]Automation Master'!$C$11*FO27*FQ27+GQ27</f>
        <v>0</v>
      </c>
      <c r="GS27" s="155">
        <f>'[1]Automation Master'!$C$12*FO27*FQ27+GR27</f>
        <v>0</v>
      </c>
      <c r="GT27" s="155">
        <f>'[1]Automation Master'!$C$13*FO27*FQ27+GS27</f>
        <v>0</v>
      </c>
      <c r="GU27" s="155">
        <f>'[1]Automation Master'!$D$10*FO27*FQ27+GT27</f>
        <v>0</v>
      </c>
      <c r="GV27" s="155">
        <f>'[1]Automation Master'!$D$11*FO27*FQ27+GU27</f>
        <v>0</v>
      </c>
      <c r="GW27" s="155">
        <f>'[1]Automation Master'!$D$12*FO27*FQ27+GV27</f>
        <v>0</v>
      </c>
      <c r="GX27" s="155">
        <f>'[1]Automation Master'!$D$13*FO27*FQ27+GW27</f>
        <v>0</v>
      </c>
      <c r="GY27" s="155">
        <f>'[1]Automation Master'!$E$10*FO27*FQ27+GX27</f>
        <v>0</v>
      </c>
      <c r="GZ27" s="155">
        <f>'[1]Automation Master'!$E$11*FO27*FQ27+GY27</f>
        <v>0</v>
      </c>
      <c r="HA27" s="155">
        <f>'[1]Automation Master'!$E$12*FO27*FQ27+GZ27</f>
        <v>0</v>
      </c>
      <c r="HB27" s="155">
        <f>'[1]Automation Master'!$E$13*FO27*FQ27+HA27</f>
        <v>0</v>
      </c>
      <c r="HC27" s="155">
        <f>'[1]Automation Master'!$F$10*FO27*FQ27+HB27</f>
        <v>0</v>
      </c>
      <c r="HD27" s="155">
        <f>'[1]Automation Master'!$F$11*FO27*FQ27+HC27</f>
        <v>0</v>
      </c>
      <c r="HE27" s="155">
        <f>'[1]Automation Master'!$F$12*FO27*FQ27+HD27</f>
        <v>0</v>
      </c>
      <c r="HF27" s="156">
        <f>'[1]Automation Master'!$F$13*FO27*FQ27+HE27</f>
        <v>0</v>
      </c>
      <c r="HG27" s="157"/>
      <c r="HH27" s="157"/>
      <c r="HI27" s="157"/>
      <c r="HJ27" s="157"/>
      <c r="HK27" s="157"/>
      <c r="HL27" s="157"/>
      <c r="HM27" s="157"/>
      <c r="HN27" s="157"/>
      <c r="HO27" s="157"/>
      <c r="HP27" s="157"/>
      <c r="HQ27" s="157"/>
      <c r="HR27" s="157"/>
      <c r="HS27" s="157"/>
      <c r="HT27" s="157"/>
      <c r="HU27" s="157"/>
      <c r="HV27" s="157"/>
      <c r="HW27" s="157"/>
      <c r="HX27" s="157"/>
      <c r="HY27" s="42"/>
      <c r="HZ27" s="42"/>
      <c r="IA27" s="148">
        <f t="shared" si="36"/>
        <v>2.25</v>
      </c>
      <c r="IB27" s="148">
        <f t="shared" si="37"/>
        <v>3.25</v>
      </c>
      <c r="IC27" s="148">
        <f t="shared" si="38"/>
        <v>3.5</v>
      </c>
      <c r="ID27" s="148">
        <f t="shared" si="39"/>
        <v>4</v>
      </c>
      <c r="IE27" s="148">
        <f t="shared" si="40"/>
        <v>4.25</v>
      </c>
      <c r="IH27">
        <f t="shared" si="41"/>
        <v>2.2259739450782181</v>
      </c>
      <c r="II27">
        <f t="shared" si="42"/>
        <v>3.190777109398637</v>
      </c>
      <c r="IJ27">
        <f t="shared" si="43"/>
        <v>3.417534570823471</v>
      </c>
      <c r="IK27">
        <f t="shared" si="44"/>
        <v>3.8906782466319032</v>
      </c>
      <c r="IL27">
        <f t="shared" si="45"/>
        <v>4.133845637046397</v>
      </c>
      <c r="IN27" s="42">
        <f t="shared" si="46"/>
        <v>1.0678246631903063E-2</v>
      </c>
      <c r="IO27" s="42">
        <f t="shared" si="47"/>
        <v>1.8222427877342458E-2</v>
      </c>
      <c r="IP27" s="42">
        <f t="shared" si="48"/>
        <v>2.3561551193293999E-2</v>
      </c>
      <c r="IQ27" s="42">
        <f t="shared" si="49"/>
        <v>2.7330438342024199E-2</v>
      </c>
      <c r="IR27" s="42">
        <f t="shared" si="50"/>
        <v>2.7330438342024244E-2</v>
      </c>
      <c r="IT27" s="9">
        <f t="shared" si="76"/>
        <v>0</v>
      </c>
      <c r="IU27" s="9">
        <f t="shared" si="77"/>
        <v>0</v>
      </c>
      <c r="IV27" s="9">
        <f t="shared" si="78"/>
        <v>0</v>
      </c>
      <c r="IW27" s="9">
        <f t="shared" si="79"/>
        <v>0</v>
      </c>
      <c r="IX27" s="9">
        <f t="shared" si="80"/>
        <v>0</v>
      </c>
    </row>
    <row r="28" spans="1:265" ht="15.75" hidden="1" thickBot="1" x14ac:dyDescent="0.3">
      <c r="A28">
        <v>5</v>
      </c>
      <c r="B28" t="s">
        <v>251</v>
      </c>
      <c r="C28" t="s">
        <v>281</v>
      </c>
      <c r="D28" t="s">
        <v>282</v>
      </c>
      <c r="E28" t="s">
        <v>254</v>
      </c>
      <c r="F28" t="s">
        <v>255</v>
      </c>
      <c r="G28" t="s">
        <v>256</v>
      </c>
      <c r="H28">
        <v>3</v>
      </c>
      <c r="I28">
        <v>2</v>
      </c>
      <c r="L28">
        <v>3</v>
      </c>
      <c r="M28">
        <v>2</v>
      </c>
      <c r="S28">
        <v>1</v>
      </c>
      <c r="T28">
        <v>2</v>
      </c>
      <c r="X28">
        <v>2</v>
      </c>
      <c r="Y28">
        <v>3</v>
      </c>
      <c r="AA28">
        <v>2</v>
      </c>
      <c r="AB28">
        <v>1</v>
      </c>
      <c r="AG28">
        <v>2</v>
      </c>
      <c r="AL28">
        <v>2</v>
      </c>
      <c r="AS28">
        <v>1</v>
      </c>
      <c r="AT28">
        <v>5</v>
      </c>
      <c r="AU28">
        <v>0</v>
      </c>
      <c r="AV28">
        <v>0</v>
      </c>
      <c r="AW28">
        <v>5</v>
      </c>
      <c r="AX28">
        <v>0</v>
      </c>
      <c r="BB28">
        <f t="shared" si="51"/>
        <v>5</v>
      </c>
      <c r="BD28">
        <f t="shared" si="52"/>
        <v>5</v>
      </c>
      <c r="BE28">
        <f t="shared" si="53"/>
        <v>5</v>
      </c>
      <c r="BF28">
        <f t="shared" si="54"/>
        <v>5</v>
      </c>
      <c r="BH28">
        <f t="shared" si="55"/>
        <v>0</v>
      </c>
      <c r="BK28" s="45">
        <f>IF(G28="MEA",'[1]Net Hire Rate'!$E$7,IF(G28="AMR",'[1]Net Hire Rate'!$F$7,IF(G28="EUR",'[1]Net Hire Rate'!$G$7,IF(G28="APAC",'[1]Net Hire Rate'!$H$7,0))))</f>
        <v>1.6761041902604757E-3</v>
      </c>
      <c r="BL28" s="45">
        <f>IF(G28="MEA",'[1]Net Hire Rate'!$E$8,IF(G28="AMR",'[1]Net Hire Rate'!$F$8,IF(G28="EUR",'[1]Net Hire Rate'!$G$8,IF(G28="APAC",'[1]Net Hire Rate'!$H$8,0))))</f>
        <v>1.6761041902604757E-3</v>
      </c>
      <c r="BM28" s="45">
        <f>IF(G28="MEA",'[1]Net Hire Rate'!$E$9,IF(G28="AMR",'[1]Net Hire Rate'!$F$9,IF(G28="EUR",'[1]Net Hire Rate'!$G$9,IF(G28="APAC",'[1]Net Hire Rate'!$H$9,0))))</f>
        <v>1.6761041902604757E-3</v>
      </c>
      <c r="BN28" s="45">
        <f>IF(G28="MEA",'[1]Net Hire Rate'!$E$10,IF(G28="AMR",'[1]Net Hire Rate'!$F$10,IF(G28="EUR",'[1]Net Hire Rate'!$G$10,IF(G28="APAC",'[1]Net Hire Rate'!$H$10,0))))</f>
        <v>1.6761041902604757E-3</v>
      </c>
      <c r="BO28" s="45">
        <f>IF(G28="MEA",'[1]Net Hire Rate'!$E$11,IF(G28="AMR",'[1]Net Hire Rate'!$F$11,IF(G28="EUR",'[1]Net Hire Rate'!$G$11,IF(G28="APAC",'[1]Net Hire Rate'!$H$11,0))))</f>
        <v>1.6761041902604757E-3</v>
      </c>
      <c r="BP28" s="45">
        <f>IF(G28="MEA",'[1]Net Hire Rate'!$E$12,IF(G28="AMR",'[1]Net Hire Rate'!$F$12,IF(G28="EUR",'[1]Net Hire Rate'!$G$12,IF(G28="APAC",'[1]Net Hire Rate'!$H$12,0))))</f>
        <v>1.6761041902604757E-3</v>
      </c>
      <c r="BQ28" s="147">
        <f t="shared" si="56"/>
        <v>5</v>
      </c>
      <c r="BR28" s="147">
        <f t="shared" si="18"/>
        <v>5</v>
      </c>
      <c r="BS28" s="147">
        <f t="shared" si="57"/>
        <v>5.0083805209513024</v>
      </c>
      <c r="BT28" s="148">
        <f t="shared" si="19"/>
        <v>5.0083805209513024</v>
      </c>
      <c r="BU28" s="149">
        <f t="shared" si="58"/>
        <v>5.0167750885288873</v>
      </c>
      <c r="BV28" s="148">
        <f t="shared" si="20"/>
        <v>5.0167750885288873</v>
      </c>
      <c r="BW28" s="148">
        <f t="shared" si="59"/>
        <v>5.0251837262763646</v>
      </c>
      <c r="BX28" s="148">
        <f t="shared" si="21"/>
        <v>5.0251837262763646</v>
      </c>
      <c r="BY28" s="148">
        <f t="shared" si="60"/>
        <v>5.0336064577768047</v>
      </c>
      <c r="BZ28" s="148">
        <f t="shared" si="22"/>
        <v>5.0336064577768047</v>
      </c>
      <c r="CA28" s="148">
        <f t="shared" si="61"/>
        <v>5.0420433066528068</v>
      </c>
      <c r="CB28" s="148">
        <f t="shared" si="23"/>
        <v>4.0420433066528068</v>
      </c>
      <c r="CC28" s="148"/>
      <c r="CD28" s="150" t="s">
        <v>257</v>
      </c>
      <c r="CE28" s="38"/>
      <c r="CF28" s="38"/>
      <c r="CG28" s="38"/>
      <c r="CH28" s="38"/>
      <c r="CI28" s="38"/>
      <c r="CJ28" s="38"/>
      <c r="CK28" s="41"/>
      <c r="CL28" s="41"/>
      <c r="CM28" s="40"/>
      <c r="CN28" s="41"/>
      <c r="CO28" s="41"/>
      <c r="CP28" s="41"/>
      <c r="CQ28" s="41"/>
      <c r="CR28" s="41"/>
      <c r="CS28" s="41"/>
      <c r="CT28" s="41"/>
      <c r="CU28" s="40"/>
      <c r="CV28" s="41"/>
      <c r="CW28" s="41"/>
      <c r="CX28" s="41"/>
      <c r="CY28" s="41"/>
      <c r="CZ28" s="41"/>
      <c r="DA28" s="41"/>
      <c r="DB28" s="41"/>
      <c r="DC28" s="40"/>
      <c r="DD28" s="41"/>
      <c r="DE28" s="41"/>
      <c r="DF28" s="41"/>
      <c r="DG28" s="41"/>
      <c r="DH28" s="41"/>
      <c r="DI28" s="41"/>
      <c r="DJ28" s="41"/>
      <c r="DK28" s="40"/>
      <c r="DL28" s="41"/>
      <c r="DM28" s="41"/>
      <c r="DN28" s="41"/>
      <c r="DO28" s="41"/>
      <c r="DP28" s="41"/>
      <c r="DQ28" s="41"/>
      <c r="DR28" s="15"/>
      <c r="DS28" s="151">
        <f t="shared" si="24"/>
        <v>5</v>
      </c>
      <c r="DT28" s="152">
        <f t="shared" si="25"/>
        <v>0</v>
      </c>
      <c r="DU28" s="7">
        <f t="shared" si="26"/>
        <v>0</v>
      </c>
      <c r="DV28" s="7">
        <f t="shared" si="27"/>
        <v>0</v>
      </c>
      <c r="DW28">
        <f t="shared" si="28"/>
        <v>0</v>
      </c>
      <c r="DX28">
        <f t="shared" si="29"/>
        <v>0</v>
      </c>
      <c r="DZ28">
        <f t="shared" si="62"/>
        <v>5</v>
      </c>
      <c r="EA28">
        <f t="shared" si="63"/>
        <v>5</v>
      </c>
      <c r="EB28">
        <f t="shared" si="64"/>
        <v>5</v>
      </c>
      <c r="EC28">
        <f t="shared" si="65"/>
        <v>5</v>
      </c>
      <c r="ED28">
        <f t="shared" si="66"/>
        <v>5</v>
      </c>
      <c r="EE28">
        <f t="shared" si="67"/>
        <v>5</v>
      </c>
      <c r="EG28">
        <f t="shared" si="68"/>
        <v>5</v>
      </c>
      <c r="EH28">
        <f t="shared" si="69"/>
        <v>5</v>
      </c>
      <c r="EI28">
        <f t="shared" si="70"/>
        <v>5</v>
      </c>
      <c r="EJ28">
        <f t="shared" si="71"/>
        <v>5</v>
      </c>
      <c r="EK28">
        <f t="shared" si="72"/>
        <v>5</v>
      </c>
      <c r="EM28">
        <f>IF($EM$9='[1]L&amp;D Numbers'!$E$6,'[1]L&amp;D Numbers'!$E$7)</f>
        <v>350</v>
      </c>
      <c r="EN28">
        <f>IF($EN$9='[1]L&amp;D Numbers'!$F$6,'[1]L&amp;D Numbers'!$F$7)</f>
        <v>2000</v>
      </c>
      <c r="EO28">
        <f>IF($EO$9='[1]L&amp;D Numbers'!$G$6,'[1]L&amp;D Numbers'!$G$7)</f>
        <v>2000</v>
      </c>
      <c r="EP28">
        <f>IF($EP$9='[1]L&amp;D Numbers'!$H$6,'[1]L&amp;D Numbers'!$H$7)</f>
        <v>2000</v>
      </c>
      <c r="EQ28">
        <f>IF($EQ$9='[1]L&amp;D Numbers'!$I$6,'[1]L&amp;D Numbers'!$I$7)</f>
        <v>2000</v>
      </c>
      <c r="ER28">
        <f>IF($ER$9='[1]L&amp;D Numbers'!$J$6,'[1]L&amp;D Numbers'!$J$7)</f>
        <v>0</v>
      </c>
      <c r="ET28" s="45">
        <f>'[1]L&amp;D Master'!$E$10</f>
        <v>1.0678246631903041E-2</v>
      </c>
      <c r="EU28" s="45">
        <f>ET28+'[1]L&amp;D Master'!$F$10</f>
        <v>1.8222427877342538E-2</v>
      </c>
      <c r="EV28" s="45">
        <f>EU28+'[1]L&amp;D Master'!$G$10</f>
        <v>2.3561551193294058E-2</v>
      </c>
      <c r="EW28" s="45">
        <f>EV28+'[1]L&amp;D Master'!$H$10</f>
        <v>2.7330438342024234E-2</v>
      </c>
      <c r="EX28" s="45">
        <f>EW28+'[1]L&amp;D Master'!$I$10</f>
        <v>2.9999999999999995E-2</v>
      </c>
      <c r="EY28" s="45"/>
      <c r="EZ28" s="45">
        <f t="shared" si="73"/>
        <v>1.0678246631903041E-2</v>
      </c>
      <c r="FA28" s="45">
        <f t="shared" si="74"/>
        <v>1.8222427877342538E-2</v>
      </c>
      <c r="FB28" s="45">
        <f t="shared" si="74"/>
        <v>2.3561551193294058E-2</v>
      </c>
      <c r="FC28" s="45">
        <f t="shared" si="74"/>
        <v>2.7330438342024234E-2</v>
      </c>
      <c r="FD28" s="45">
        <f t="shared" si="74"/>
        <v>2.7330438342024234E-2</v>
      </c>
      <c r="FE28" s="45"/>
      <c r="FF28">
        <f t="shared" si="31"/>
        <v>4.9466087668404848</v>
      </c>
      <c r="FG28">
        <f t="shared" si="32"/>
        <v>4.9088878606132873</v>
      </c>
      <c r="FH28">
        <f t="shared" si="33"/>
        <v>4.8821922440335292</v>
      </c>
      <c r="FI28">
        <f t="shared" si="34"/>
        <v>4.8633478082898787</v>
      </c>
      <c r="FJ28">
        <f t="shared" si="35"/>
        <v>4.8633478082898787</v>
      </c>
      <c r="FL28" s="34"/>
      <c r="FM28" s="34"/>
      <c r="FN28" s="34"/>
      <c r="FO28" s="34"/>
      <c r="FP28" s="34"/>
      <c r="FQ28" s="153">
        <f t="shared" si="75"/>
        <v>0.125</v>
      </c>
      <c r="FR28" s="153"/>
      <c r="FS28" s="42"/>
      <c r="FT28" s="42"/>
      <c r="FU28" s="42"/>
      <c r="FV28" s="42"/>
      <c r="FW28" s="42"/>
      <c r="FX28" s="42"/>
      <c r="FY28" s="42"/>
      <c r="FZ28" s="42"/>
      <c r="GA28" s="42"/>
      <c r="GB28" s="42"/>
      <c r="GC28" s="42"/>
      <c r="GD28" s="42"/>
      <c r="GE28" s="42"/>
      <c r="GF28" s="42"/>
      <c r="GG28" s="42"/>
      <c r="GH28" s="42"/>
      <c r="GI28" s="42"/>
      <c r="GJ28" s="42"/>
      <c r="GK28" s="42"/>
      <c r="GL28" s="42"/>
      <c r="GM28" s="154">
        <f>'[1]Automation Master'!$B$10*FQ28*FO28</f>
        <v>0</v>
      </c>
      <c r="GN28" s="155">
        <f>'[1]Automation Master'!$B$11*FO28*FQ28+GM28</f>
        <v>0</v>
      </c>
      <c r="GO28" s="155">
        <f>'[1]Automation Master'!$B$12*FO28*FQ28+GN28</f>
        <v>0</v>
      </c>
      <c r="GP28" s="155">
        <f>'[1]Automation Master'!$B$13*FO28*FQ28+GO28</f>
        <v>0</v>
      </c>
      <c r="GQ28" s="155">
        <f>'[1]Automation Master'!$C$10*FO28*FQ28+GP28</f>
        <v>0</v>
      </c>
      <c r="GR28" s="155">
        <f>'[1]Automation Master'!$C$11*FO28*FQ28+GQ28</f>
        <v>0</v>
      </c>
      <c r="GS28" s="155">
        <f>'[1]Automation Master'!$C$12*FO28*FQ28+GR28</f>
        <v>0</v>
      </c>
      <c r="GT28" s="155">
        <f>'[1]Automation Master'!$C$13*FO28*FQ28+GS28</f>
        <v>0</v>
      </c>
      <c r="GU28" s="155">
        <f>'[1]Automation Master'!$D$10*FO28*FQ28+GT28</f>
        <v>0</v>
      </c>
      <c r="GV28" s="155">
        <f>'[1]Automation Master'!$D$11*FO28*FQ28+GU28</f>
        <v>0</v>
      </c>
      <c r="GW28" s="155">
        <f>'[1]Automation Master'!$D$12*FO28*FQ28+GV28</f>
        <v>0</v>
      </c>
      <c r="GX28" s="155">
        <f>'[1]Automation Master'!$D$13*FO28*FQ28+GW28</f>
        <v>0</v>
      </c>
      <c r="GY28" s="155">
        <f>'[1]Automation Master'!$E$10*FO28*FQ28+GX28</f>
        <v>0</v>
      </c>
      <c r="GZ28" s="155">
        <f>'[1]Automation Master'!$E$11*FO28*FQ28+GY28</f>
        <v>0</v>
      </c>
      <c r="HA28" s="155">
        <f>'[1]Automation Master'!$E$12*FO28*FQ28+GZ28</f>
        <v>0</v>
      </c>
      <c r="HB28" s="155">
        <f>'[1]Automation Master'!$E$13*FO28*FQ28+HA28</f>
        <v>0</v>
      </c>
      <c r="HC28" s="155">
        <f>'[1]Automation Master'!$F$10*FO28*FQ28+HB28</f>
        <v>0</v>
      </c>
      <c r="HD28" s="155">
        <f>'[1]Automation Master'!$F$11*FO28*FQ28+HC28</f>
        <v>0</v>
      </c>
      <c r="HE28" s="155">
        <f>'[1]Automation Master'!$F$12*FO28*FQ28+HD28</f>
        <v>0</v>
      </c>
      <c r="HF28" s="156">
        <f>'[1]Automation Master'!$F$13*FO28*FQ28+HE28</f>
        <v>0</v>
      </c>
      <c r="HG28" s="157"/>
      <c r="HH28" s="157"/>
      <c r="HI28" s="157"/>
      <c r="HJ28" s="157"/>
      <c r="HK28" s="157"/>
      <c r="HL28" s="157"/>
      <c r="HM28" s="157"/>
      <c r="HN28" s="157"/>
      <c r="HO28" s="157"/>
      <c r="HP28" s="157"/>
      <c r="HQ28" s="157"/>
      <c r="HR28" s="157"/>
      <c r="HS28" s="157"/>
      <c r="HT28" s="157"/>
      <c r="HU28" s="157"/>
      <c r="HV28" s="157"/>
      <c r="HW28" s="157"/>
      <c r="HX28" s="157"/>
      <c r="HY28" s="42"/>
      <c r="HZ28" s="42"/>
      <c r="IA28" s="148">
        <f t="shared" si="36"/>
        <v>5</v>
      </c>
      <c r="IB28" s="148">
        <f t="shared" si="37"/>
        <v>5</v>
      </c>
      <c r="IC28" s="148">
        <f t="shared" si="38"/>
        <v>5</v>
      </c>
      <c r="ID28" s="148">
        <f t="shared" si="39"/>
        <v>5</v>
      </c>
      <c r="IE28" s="148">
        <f t="shared" si="40"/>
        <v>5</v>
      </c>
      <c r="IH28">
        <f t="shared" si="41"/>
        <v>4.9466087668404848</v>
      </c>
      <c r="II28">
        <f t="shared" si="42"/>
        <v>4.9088878606132873</v>
      </c>
      <c r="IJ28">
        <f t="shared" si="43"/>
        <v>4.8821922440335292</v>
      </c>
      <c r="IK28">
        <f t="shared" si="44"/>
        <v>4.8633478082898787</v>
      </c>
      <c r="IL28">
        <f t="shared" si="45"/>
        <v>4.8633478082898787</v>
      </c>
      <c r="IN28" s="42">
        <f t="shared" si="46"/>
        <v>1.0678246631903043E-2</v>
      </c>
      <c r="IO28" s="42">
        <f t="shared" si="47"/>
        <v>1.8222427877342538E-2</v>
      </c>
      <c r="IP28" s="42">
        <f t="shared" si="48"/>
        <v>2.3561551193294152E-2</v>
      </c>
      <c r="IQ28" s="42">
        <f t="shared" si="49"/>
        <v>2.7330438342024265E-2</v>
      </c>
      <c r="IR28" s="42">
        <f t="shared" si="50"/>
        <v>2.7330438342024265E-2</v>
      </c>
      <c r="IT28" s="9">
        <f t="shared" si="76"/>
        <v>0</v>
      </c>
      <c r="IU28" s="9">
        <f t="shared" si="77"/>
        <v>0</v>
      </c>
      <c r="IV28" s="9">
        <f t="shared" si="78"/>
        <v>0</v>
      </c>
      <c r="IW28" s="9">
        <f t="shared" si="79"/>
        <v>0</v>
      </c>
      <c r="IX28" s="9">
        <f t="shared" si="80"/>
        <v>0</v>
      </c>
    </row>
    <row r="29" spans="1:265" ht="15.75" hidden="1" thickBot="1" x14ac:dyDescent="0.3">
      <c r="A29">
        <v>1</v>
      </c>
      <c r="B29" t="s">
        <v>251</v>
      </c>
      <c r="C29" t="s">
        <v>269</v>
      </c>
      <c r="D29" t="s">
        <v>270</v>
      </c>
      <c r="E29" t="s">
        <v>254</v>
      </c>
      <c r="F29" t="s">
        <v>255</v>
      </c>
      <c r="G29" t="s">
        <v>264</v>
      </c>
      <c r="H29">
        <v>1</v>
      </c>
      <c r="L29">
        <v>1</v>
      </c>
      <c r="S29">
        <v>1</v>
      </c>
      <c r="Z29">
        <v>1</v>
      </c>
      <c r="AB29">
        <v>1</v>
      </c>
      <c r="AT29">
        <v>1</v>
      </c>
      <c r="AU29">
        <v>0</v>
      </c>
      <c r="AV29">
        <v>1</v>
      </c>
      <c r="AW29">
        <v>0</v>
      </c>
      <c r="AX29">
        <v>0</v>
      </c>
      <c r="BB29">
        <f t="shared" si="51"/>
        <v>1</v>
      </c>
      <c r="BC29" s="158">
        <v>1</v>
      </c>
      <c r="BD29">
        <f t="shared" si="52"/>
        <v>1</v>
      </c>
      <c r="BE29">
        <f t="shared" si="53"/>
        <v>1</v>
      </c>
      <c r="BF29">
        <f t="shared" si="54"/>
        <v>1</v>
      </c>
      <c r="BH29">
        <f t="shared" si="55"/>
        <v>0</v>
      </c>
      <c r="BK29" s="45">
        <f>IF(G29="MEA",'[1]Net Hire Rate'!$E$7,IF(G29="AMR",'[1]Net Hire Rate'!$F$7,IF(G29="EUR",'[1]Net Hire Rate'!$G$7,IF(G29="APAC",'[1]Net Hire Rate'!$H$7,0))))</f>
        <v>-4.2535446205170975E-2</v>
      </c>
      <c r="BL29" s="45">
        <f>IF(G29="MEA",'[1]Net Hire Rate'!$E$8,IF(G29="AMR",'[1]Net Hire Rate'!$F$8,IF(G29="EUR",'[1]Net Hire Rate'!$G$8,IF(G29="APAC",'[1]Net Hire Rate'!$H$8,0))))</f>
        <v>-4.2535446205170975E-2</v>
      </c>
      <c r="BM29" s="45">
        <f>IF(G29="MEA",'[1]Net Hire Rate'!$E$9,IF(G29="AMR",'[1]Net Hire Rate'!$F$9,IF(G29="EUR",'[1]Net Hire Rate'!$G$9,IF(G29="APAC",'[1]Net Hire Rate'!$H$9,0))))</f>
        <v>-4.2535446205170975E-2</v>
      </c>
      <c r="BN29" s="45">
        <f>IF(G29="MEA",'[1]Net Hire Rate'!$E$10,IF(G29="AMR",'[1]Net Hire Rate'!$F$10,IF(G29="EUR",'[1]Net Hire Rate'!$G$10,IF(G29="APAC",'[1]Net Hire Rate'!$H$10,0))))</f>
        <v>-4.2535446205170975E-2</v>
      </c>
      <c r="BO29" s="45">
        <f>IF(G29="MEA",'[1]Net Hire Rate'!$E$11,IF(G29="AMR",'[1]Net Hire Rate'!$F$11,IF(G29="EUR",'[1]Net Hire Rate'!$G$11,IF(G29="APAC",'[1]Net Hire Rate'!$H$11,0))))</f>
        <v>-4.2535446205170975E-2</v>
      </c>
      <c r="BP29" s="45">
        <f>IF(G29="MEA",'[1]Net Hire Rate'!$E$12,IF(G29="AMR",'[1]Net Hire Rate'!$F$12,IF(G29="EUR",'[1]Net Hire Rate'!$G$12,IF(G29="APAC",'[1]Net Hire Rate'!$H$12,0))))</f>
        <v>-4.2535446205170975E-2</v>
      </c>
      <c r="BQ29" s="147">
        <f t="shared" si="56"/>
        <v>1</v>
      </c>
      <c r="BR29" s="147">
        <f t="shared" si="18"/>
        <v>1</v>
      </c>
      <c r="BS29" s="147">
        <f t="shared" si="57"/>
        <v>0.95746455379482898</v>
      </c>
      <c r="BT29" s="159">
        <f t="shared" si="19"/>
        <v>0.95746455379482898</v>
      </c>
      <c r="BU29" s="149">
        <f t="shared" si="58"/>
        <v>0.9167383717735309</v>
      </c>
      <c r="BV29" s="159">
        <f t="shared" si="20"/>
        <v>0.9167383717735309</v>
      </c>
      <c r="BW29" s="148">
        <f t="shared" si="59"/>
        <v>0.87774449607674176</v>
      </c>
      <c r="BX29" s="148">
        <f t="shared" si="21"/>
        <v>0.87774449607674176</v>
      </c>
      <c r="BY29" s="148">
        <f t="shared" si="60"/>
        <v>0.84040924228198455</v>
      </c>
      <c r="BZ29" s="158">
        <f t="shared" si="22"/>
        <v>0.84040924228198455</v>
      </c>
      <c r="CA29" s="148">
        <f t="shared" si="61"/>
        <v>0.8046620601665706</v>
      </c>
      <c r="CB29" s="159">
        <f t="shared" si="23"/>
        <v>0.8046620601665706</v>
      </c>
      <c r="CC29" s="148"/>
      <c r="CD29" s="38" t="s">
        <v>83</v>
      </c>
      <c r="CE29" s="39">
        <v>0.8</v>
      </c>
      <c r="CF29" s="38">
        <v>14</v>
      </c>
      <c r="CG29" s="38">
        <v>18</v>
      </c>
      <c r="CH29" s="38">
        <v>18</v>
      </c>
      <c r="CI29" s="38">
        <v>19</v>
      </c>
      <c r="CJ29" s="38">
        <v>19</v>
      </c>
      <c r="CK29" s="38">
        <v>19</v>
      </c>
      <c r="CL29" s="38" t="s">
        <v>271</v>
      </c>
      <c r="CM29" s="40">
        <v>0.2</v>
      </c>
      <c r="CN29" s="38">
        <v>1</v>
      </c>
      <c r="CO29" s="38">
        <v>1</v>
      </c>
      <c r="CP29" s="38">
        <v>1</v>
      </c>
      <c r="CQ29" s="38">
        <v>1</v>
      </c>
      <c r="CR29" s="38">
        <v>1</v>
      </c>
      <c r="CS29" s="38">
        <v>1</v>
      </c>
      <c r="CT29" s="38"/>
      <c r="CU29" s="40"/>
      <c r="CV29" s="41"/>
      <c r="CW29" s="41"/>
      <c r="CX29" s="41"/>
      <c r="CY29" s="41"/>
      <c r="CZ29" s="41"/>
      <c r="DA29" s="41"/>
      <c r="DB29" s="41"/>
      <c r="DC29" s="40"/>
      <c r="DD29" s="41"/>
      <c r="DE29" s="41"/>
      <c r="DF29" s="41"/>
      <c r="DG29" s="41"/>
      <c r="DH29" s="41"/>
      <c r="DI29" s="41"/>
      <c r="DJ29" s="41"/>
      <c r="DK29" s="40"/>
      <c r="DL29" s="41"/>
      <c r="DM29" s="41"/>
      <c r="DN29" s="41"/>
      <c r="DO29" s="41"/>
      <c r="DP29" s="41"/>
      <c r="DQ29" s="41"/>
      <c r="DR29" s="15"/>
      <c r="DS29" s="151">
        <f t="shared" si="24"/>
        <v>1</v>
      </c>
      <c r="DT29" s="152">
        <f t="shared" si="25"/>
        <v>1.2285714285714286</v>
      </c>
      <c r="DU29" s="7">
        <f t="shared" si="26"/>
        <v>1.2285714285714286</v>
      </c>
      <c r="DV29" s="7">
        <f t="shared" si="27"/>
        <v>1.2857142857142858</v>
      </c>
      <c r="DW29">
        <f t="shared" si="28"/>
        <v>1.2857142857142858</v>
      </c>
      <c r="DX29">
        <f t="shared" si="29"/>
        <v>1.2857142857142858</v>
      </c>
      <c r="DZ29">
        <f t="shared" si="62"/>
        <v>1</v>
      </c>
      <c r="EA29" s="149">
        <f t="shared" si="63"/>
        <v>1.2285714285714286</v>
      </c>
      <c r="EB29">
        <f t="shared" si="64"/>
        <v>1.2285714285714286</v>
      </c>
      <c r="EC29">
        <f t="shared" si="65"/>
        <v>1.2857142857142858</v>
      </c>
      <c r="ED29">
        <f t="shared" si="66"/>
        <v>1.2857142857142858</v>
      </c>
      <c r="EE29">
        <f t="shared" si="67"/>
        <v>1.2857142857142858</v>
      </c>
      <c r="EG29">
        <f t="shared" si="68"/>
        <v>1.2285714285714286</v>
      </c>
      <c r="EH29">
        <f t="shared" si="69"/>
        <v>1</v>
      </c>
      <c r="EI29">
        <f t="shared" si="70"/>
        <v>1.0465116279069768</v>
      </c>
      <c r="EJ29">
        <f t="shared" si="71"/>
        <v>1</v>
      </c>
      <c r="EK29">
        <f t="shared" si="72"/>
        <v>1</v>
      </c>
      <c r="EM29">
        <f>IF($EM$9='[1]L&amp;D Numbers'!$E$6,'[1]L&amp;D Numbers'!$E$7)</f>
        <v>350</v>
      </c>
      <c r="EN29">
        <f>IF($EN$9='[1]L&amp;D Numbers'!$F$6,'[1]L&amp;D Numbers'!$F$7)</f>
        <v>2000</v>
      </c>
      <c r="EO29">
        <f>IF($EO$9='[1]L&amp;D Numbers'!$G$6,'[1]L&amp;D Numbers'!$G$7)</f>
        <v>2000</v>
      </c>
      <c r="EP29">
        <f>IF($EP$9='[1]L&amp;D Numbers'!$H$6,'[1]L&amp;D Numbers'!$H$7)</f>
        <v>2000</v>
      </c>
      <c r="EQ29">
        <f>IF($EQ$9='[1]L&amp;D Numbers'!$I$6,'[1]L&amp;D Numbers'!$I$7)</f>
        <v>2000</v>
      </c>
      <c r="ER29">
        <f>IF($ER$9='[1]L&amp;D Numbers'!$J$6,'[1]L&amp;D Numbers'!$J$7)</f>
        <v>0</v>
      </c>
      <c r="ET29" s="45">
        <f>'[1]L&amp;D Master'!$E$10</f>
        <v>1.0678246631903041E-2</v>
      </c>
      <c r="EU29" s="45">
        <f>ET29+'[1]L&amp;D Master'!$F$10</f>
        <v>1.8222427877342538E-2</v>
      </c>
      <c r="EV29" s="45">
        <f>EU29+'[1]L&amp;D Master'!$G$10</f>
        <v>2.3561551193294058E-2</v>
      </c>
      <c r="EW29" s="45">
        <f>EV29+'[1]L&amp;D Master'!$H$10</f>
        <v>2.7330438342024234E-2</v>
      </c>
      <c r="EX29" s="45">
        <f>EW29+'[1]L&amp;D Master'!$I$10</f>
        <v>2.9999999999999995E-2</v>
      </c>
      <c r="EY29" s="45"/>
      <c r="EZ29" s="45">
        <f t="shared" si="73"/>
        <v>1.0678246631903041E-2</v>
      </c>
      <c r="FA29" s="45">
        <f t="shared" si="74"/>
        <v>1.8222427877342538E-2</v>
      </c>
      <c r="FB29" s="45">
        <f t="shared" si="74"/>
        <v>2.3561551193294058E-2</v>
      </c>
      <c r="FC29" s="45">
        <f t="shared" si="74"/>
        <v>2.7330438342024234E-2</v>
      </c>
      <c r="FD29" s="45">
        <f t="shared" si="74"/>
        <v>2.7330438342024234E-2</v>
      </c>
      <c r="FE29" s="45"/>
      <c r="FF29">
        <f t="shared" si="31"/>
        <v>1.2154524398522335</v>
      </c>
      <c r="FG29">
        <f t="shared" si="32"/>
        <v>1.206183874322122</v>
      </c>
      <c r="FH29">
        <f t="shared" si="33"/>
        <v>1.2554208627514791</v>
      </c>
      <c r="FI29">
        <f t="shared" si="34"/>
        <v>1.2505751507031118</v>
      </c>
      <c r="FJ29">
        <f t="shared" si="35"/>
        <v>1.2505751507031118</v>
      </c>
      <c r="FL29" s="163" t="s">
        <v>261</v>
      </c>
      <c r="FM29" s="164">
        <v>2019</v>
      </c>
      <c r="FN29" s="34"/>
      <c r="FO29" s="167">
        <v>0.09</v>
      </c>
      <c r="FP29" s="167">
        <v>0.61</v>
      </c>
      <c r="FQ29" s="153">
        <f t="shared" si="75"/>
        <v>0.1525</v>
      </c>
      <c r="FR29" s="153"/>
      <c r="FS29" s="42"/>
      <c r="FT29" s="42"/>
      <c r="FU29" s="42"/>
      <c r="FV29" s="42"/>
      <c r="FW29" s="42"/>
      <c r="FX29" s="42"/>
      <c r="FY29" s="42"/>
      <c r="FZ29" s="42"/>
      <c r="GA29" s="42"/>
      <c r="GB29" s="42"/>
      <c r="GC29" s="42"/>
      <c r="GD29" s="42"/>
      <c r="GE29" s="42"/>
      <c r="GF29" s="42"/>
      <c r="GG29" s="42"/>
      <c r="GH29" s="42"/>
      <c r="GI29" s="42"/>
      <c r="GJ29" s="42"/>
      <c r="GK29" s="42"/>
      <c r="GL29" s="42"/>
      <c r="GM29" s="154">
        <f>'[1]Automation Master'!$B$10*FQ29*FO29</f>
        <v>3.0517821434157788E-4</v>
      </c>
      <c r="GN29" s="155">
        <f>'[1]Automation Master'!$B$11*FO29*FQ29+GM29</f>
        <v>6.1035642868315575E-4</v>
      </c>
      <c r="GO29" s="155">
        <f>'[1]Automation Master'!$B$12*FO29*FQ29+GN29</f>
        <v>9.1553464302473369E-4</v>
      </c>
      <c r="GP29" s="155">
        <f>'[1]Automation Master'!$B$13*FO29*FQ29+GO29</f>
        <v>1.2207128573663115E-3</v>
      </c>
      <c r="GQ29" s="155">
        <f>'[1]Automation Master'!$C$10*FO29*FQ29+GP29</f>
        <v>1.6523114252758042E-3</v>
      </c>
      <c r="GR29" s="155">
        <f>'[1]Automation Master'!$C$11*FO29*FQ29+GQ29</f>
        <v>2.0839099931852971E-3</v>
      </c>
      <c r="GS29" s="155">
        <f>'[1]Automation Master'!$C$12*FO29*FQ29+GR29</f>
        <v>2.5155085610947901E-3</v>
      </c>
      <c r="GT29" s="155">
        <f>'[1]Automation Master'!$C$13*FO29*FQ29+GS29</f>
        <v>2.947107129004283E-3</v>
      </c>
      <c r="GU29" s="155">
        <f>'[1]Automation Master'!$D$10*FO29*FQ29+GT29</f>
        <v>3.557495797223665E-3</v>
      </c>
      <c r="GV29" s="155">
        <f>'[1]Automation Master'!$D$11*FO29*FQ29+GU29</f>
        <v>4.1678844654430471E-3</v>
      </c>
      <c r="GW29" s="155">
        <f>'[1]Automation Master'!$D$12*FO29*FQ29+GV29</f>
        <v>4.7782731336624296E-3</v>
      </c>
      <c r="GX29" s="155">
        <f>'[1]Automation Master'!$D$13*FO29*FQ29+GW29</f>
        <v>5.3886618018818121E-3</v>
      </c>
      <c r="GY29" s="155">
        <f>'[1]Automation Master'!$E$10*FO29*FQ29+GX29</f>
        <v>6.251904532494303E-3</v>
      </c>
      <c r="GZ29" s="155">
        <f>'[1]Automation Master'!$E$11*FO29*FQ29+GY29</f>
        <v>7.1151472631067938E-3</v>
      </c>
      <c r="HA29" s="155">
        <f>'[1]Automation Master'!$E$12*FO29*FQ29+GZ29</f>
        <v>7.9783899937192846E-3</v>
      </c>
      <c r="HB29" s="155">
        <f>'[1]Automation Master'!$E$13*FO29*FQ29+HA29</f>
        <v>8.8416327243317754E-3</v>
      </c>
      <c r="HC29" s="155">
        <f>'[1]Automation Master'!$F$10*FO29*FQ29+HB29</f>
        <v>1.0062474543248831E-2</v>
      </c>
      <c r="HD29" s="155">
        <f>'[1]Automation Master'!$F$11*FO29*FQ29+HC29</f>
        <v>1.1283316362165887E-2</v>
      </c>
      <c r="HE29" s="155">
        <f>'[1]Automation Master'!$F$12*FO29*FQ29+HD29</f>
        <v>1.2504158181082943E-2</v>
      </c>
      <c r="HF29" s="156">
        <f>'[1]Automation Master'!$F$13*FO29*FQ29+HE29</f>
        <v>1.3724999999999999E-2</v>
      </c>
      <c r="HG29" s="157"/>
      <c r="HH29" s="157"/>
      <c r="HI29" s="157"/>
      <c r="HJ29" s="157"/>
      <c r="HK29" s="157"/>
      <c r="HL29" s="157"/>
      <c r="HM29" s="157"/>
      <c r="HN29" s="157"/>
      <c r="HO29" s="157"/>
      <c r="HP29" s="157"/>
      <c r="HQ29" s="157"/>
      <c r="HR29" s="157"/>
      <c r="HS29" s="157"/>
      <c r="HT29" s="157"/>
      <c r="HU29" s="157"/>
      <c r="HV29" s="157"/>
      <c r="HW29" s="157"/>
      <c r="HX29" s="157"/>
      <c r="HY29" s="42"/>
      <c r="HZ29" s="42"/>
      <c r="IA29" s="148">
        <f t="shared" si="36"/>
        <v>1.2270716956323786</v>
      </c>
      <c r="IB29" s="148">
        <f t="shared" si="37"/>
        <v>1.2249506969557948</v>
      </c>
      <c r="IC29" s="148">
        <f t="shared" si="38"/>
        <v>1.2787860062547234</v>
      </c>
      <c r="ID29" s="148">
        <f t="shared" si="39"/>
        <v>1.2743464722115734</v>
      </c>
      <c r="IE29" s="148">
        <f t="shared" si="40"/>
        <v>1.2680678571428572</v>
      </c>
      <c r="IH29">
        <f t="shared" si="41"/>
        <v>1.2139687214313886</v>
      </c>
      <c r="II29">
        <f t="shared" si="42"/>
        <v>1.2026291212272173</v>
      </c>
      <c r="IJ29">
        <f t="shared" si="43"/>
        <v>1.2486558243030847</v>
      </c>
      <c r="IK29">
        <f t="shared" si="44"/>
        <v>1.239518024526419</v>
      </c>
      <c r="IL29">
        <f t="shared" si="45"/>
        <v>1.2334110067597115</v>
      </c>
      <c r="IN29" s="42">
        <f t="shared" si="46"/>
        <v>1.1885924416311694E-2</v>
      </c>
      <c r="IO29" s="42">
        <f t="shared" si="47"/>
        <v>2.1115831559241773E-2</v>
      </c>
      <c r="IP29" s="42">
        <f t="shared" si="48"/>
        <v>2.8823247764267489E-2</v>
      </c>
      <c r="IQ29" s="42">
        <f t="shared" si="49"/>
        <v>3.5930425368340839E-2</v>
      </c>
      <c r="IR29" s="42">
        <f t="shared" si="50"/>
        <v>4.0680328075780023E-2</v>
      </c>
      <c r="IT29" s="9">
        <f t="shared" si="76"/>
        <v>1.2207128573663115E-3</v>
      </c>
      <c r="IU29" s="9">
        <f t="shared" si="77"/>
        <v>2.947107129004283E-3</v>
      </c>
      <c r="IV29" s="9">
        <f t="shared" si="78"/>
        <v>5.3886618018818121E-3</v>
      </c>
      <c r="IW29" s="9">
        <f t="shared" si="79"/>
        <v>8.8416327243317754E-3</v>
      </c>
      <c r="IX29" s="9">
        <f t="shared" si="80"/>
        <v>1.3724999999999999E-2</v>
      </c>
    </row>
    <row r="30" spans="1:265" ht="15.75" hidden="1" thickBot="1" x14ac:dyDescent="0.3">
      <c r="A30">
        <v>3</v>
      </c>
      <c r="B30" t="s">
        <v>251</v>
      </c>
      <c r="C30" t="s">
        <v>283</v>
      </c>
      <c r="D30" t="s">
        <v>267</v>
      </c>
      <c r="E30" t="s">
        <v>254</v>
      </c>
      <c r="F30" t="s">
        <v>255</v>
      </c>
      <c r="G30" t="s">
        <v>256</v>
      </c>
      <c r="H30">
        <v>3</v>
      </c>
      <c r="L30">
        <v>3</v>
      </c>
      <c r="T30">
        <v>3</v>
      </c>
      <c r="Y30">
        <v>3</v>
      </c>
      <c r="AB30">
        <v>1</v>
      </c>
      <c r="AG30">
        <v>2</v>
      </c>
      <c r="AT30">
        <v>3</v>
      </c>
      <c r="AU30">
        <v>0</v>
      </c>
      <c r="AV30">
        <v>0</v>
      </c>
      <c r="AW30">
        <v>3</v>
      </c>
      <c r="AX30">
        <v>0</v>
      </c>
      <c r="BB30">
        <f t="shared" si="51"/>
        <v>3</v>
      </c>
      <c r="BC30" s="158">
        <v>3</v>
      </c>
      <c r="BD30">
        <f t="shared" si="52"/>
        <v>3</v>
      </c>
      <c r="BE30">
        <f t="shared" si="53"/>
        <v>3</v>
      </c>
      <c r="BF30">
        <f t="shared" si="54"/>
        <v>3</v>
      </c>
      <c r="BH30">
        <f t="shared" si="55"/>
        <v>0</v>
      </c>
      <c r="BK30" s="45">
        <f>IF(G30="MEA",'[1]Net Hire Rate'!$E$7,IF(G30="AMR",'[1]Net Hire Rate'!$F$7,IF(G30="EUR",'[1]Net Hire Rate'!$G$7,IF(G30="APAC",'[1]Net Hire Rate'!$H$7,0))))</f>
        <v>1.6761041902604757E-3</v>
      </c>
      <c r="BL30" s="45">
        <f>IF(G30="MEA",'[1]Net Hire Rate'!$E$8,IF(G30="AMR",'[1]Net Hire Rate'!$F$8,IF(G30="EUR",'[1]Net Hire Rate'!$G$8,IF(G30="APAC",'[1]Net Hire Rate'!$H$8,0))))</f>
        <v>1.6761041902604757E-3</v>
      </c>
      <c r="BM30" s="45">
        <f>IF(G30="MEA",'[1]Net Hire Rate'!$E$9,IF(G30="AMR",'[1]Net Hire Rate'!$F$9,IF(G30="EUR",'[1]Net Hire Rate'!$G$9,IF(G30="APAC",'[1]Net Hire Rate'!$H$9,0))))</f>
        <v>1.6761041902604757E-3</v>
      </c>
      <c r="BN30" s="45">
        <f>IF(G30="MEA",'[1]Net Hire Rate'!$E$10,IF(G30="AMR",'[1]Net Hire Rate'!$F$10,IF(G30="EUR",'[1]Net Hire Rate'!$G$10,IF(G30="APAC",'[1]Net Hire Rate'!$H$10,0))))</f>
        <v>1.6761041902604757E-3</v>
      </c>
      <c r="BO30" s="45">
        <f>IF(G30="MEA",'[1]Net Hire Rate'!$E$11,IF(G30="AMR",'[1]Net Hire Rate'!$F$11,IF(G30="EUR",'[1]Net Hire Rate'!$G$11,IF(G30="APAC",'[1]Net Hire Rate'!$H$11,0))))</f>
        <v>1.6761041902604757E-3</v>
      </c>
      <c r="BP30" s="45">
        <f>IF(G30="MEA",'[1]Net Hire Rate'!$E$12,IF(G30="AMR",'[1]Net Hire Rate'!$F$12,IF(G30="EUR",'[1]Net Hire Rate'!$G$12,IF(G30="APAC",'[1]Net Hire Rate'!$H$12,0))))</f>
        <v>1.6761041902604757E-3</v>
      </c>
      <c r="BQ30" s="147">
        <f t="shared" si="56"/>
        <v>3</v>
      </c>
      <c r="BR30" s="147">
        <f t="shared" si="18"/>
        <v>3</v>
      </c>
      <c r="BS30" s="147">
        <f t="shared" si="57"/>
        <v>3.0050283125707811</v>
      </c>
      <c r="BT30" s="159">
        <f t="shared" si="19"/>
        <v>3.0050283125707811</v>
      </c>
      <c r="BU30" s="149">
        <f t="shared" si="58"/>
        <v>3.0100650531173323</v>
      </c>
      <c r="BV30" s="159">
        <f t="shared" si="20"/>
        <v>3.0100650531173323</v>
      </c>
      <c r="BW30" s="148">
        <f t="shared" si="59"/>
        <v>3.0151102357658188</v>
      </c>
      <c r="BX30" s="148">
        <f t="shared" si="21"/>
        <v>3.0151102357658188</v>
      </c>
      <c r="BY30" s="148">
        <f t="shared" si="60"/>
        <v>3.0201638746660828</v>
      </c>
      <c r="BZ30" s="158">
        <f t="shared" si="22"/>
        <v>3.0201638746660828</v>
      </c>
      <c r="CA30" s="148">
        <f t="shared" si="61"/>
        <v>3.025225983991684</v>
      </c>
      <c r="CB30" s="159">
        <f t="shared" si="23"/>
        <v>3.025225983991684</v>
      </c>
      <c r="CC30" s="148"/>
      <c r="CD30" s="38" t="s">
        <v>284</v>
      </c>
      <c r="CE30" s="39">
        <v>1</v>
      </c>
      <c r="CF30" s="38">
        <v>790</v>
      </c>
      <c r="CG30" s="38">
        <v>718</v>
      </c>
      <c r="CH30" s="38">
        <v>788</v>
      </c>
      <c r="CI30" s="38">
        <v>818</v>
      </c>
      <c r="CJ30" s="38">
        <v>815</v>
      </c>
      <c r="CK30" s="38">
        <v>845</v>
      </c>
      <c r="CL30" s="38"/>
      <c r="CM30" s="40"/>
      <c r="CN30" s="41"/>
      <c r="CO30" s="41"/>
      <c r="CP30" s="41"/>
      <c r="CQ30" s="41"/>
      <c r="CR30" s="41"/>
      <c r="CS30" s="41"/>
      <c r="CT30" s="41"/>
      <c r="CU30" s="40"/>
      <c r="CV30" s="41"/>
      <c r="CW30" s="41"/>
      <c r="CX30" s="41"/>
      <c r="CY30" s="41"/>
      <c r="CZ30" s="41"/>
      <c r="DA30" s="41"/>
      <c r="DB30" s="41"/>
      <c r="DC30" s="40"/>
      <c r="DD30" s="41"/>
      <c r="DE30" s="41"/>
      <c r="DF30" s="41"/>
      <c r="DG30" s="41"/>
      <c r="DH30" s="41"/>
      <c r="DI30" s="41"/>
      <c r="DJ30" s="41"/>
      <c r="DK30" s="40"/>
      <c r="DL30" s="41"/>
      <c r="DM30" s="41"/>
      <c r="DN30" s="41"/>
      <c r="DO30" s="41"/>
      <c r="DP30" s="41"/>
      <c r="DQ30" s="41"/>
      <c r="DR30" s="15"/>
      <c r="DS30" s="151">
        <f t="shared" si="24"/>
        <v>3</v>
      </c>
      <c r="DT30" s="152">
        <f t="shared" si="25"/>
        <v>2.7265822784810125</v>
      </c>
      <c r="DU30" s="7">
        <f t="shared" si="26"/>
        <v>2.9924050632911392</v>
      </c>
      <c r="DV30" s="7">
        <f t="shared" si="27"/>
        <v>3.1063291139240508</v>
      </c>
      <c r="DW30">
        <f t="shared" si="28"/>
        <v>3.0949367088607596</v>
      </c>
      <c r="DX30">
        <f t="shared" si="29"/>
        <v>3.2088607594936707</v>
      </c>
      <c r="DZ30">
        <f t="shared" si="62"/>
        <v>3</v>
      </c>
      <c r="EA30" s="149">
        <f t="shared" si="63"/>
        <v>2.7265822784810125</v>
      </c>
      <c r="EB30">
        <f t="shared" si="64"/>
        <v>2.9924050632911392</v>
      </c>
      <c r="EC30">
        <f t="shared" si="65"/>
        <v>3.1063291139240508</v>
      </c>
      <c r="ED30">
        <f t="shared" si="66"/>
        <v>3.0949367088607596</v>
      </c>
      <c r="EE30">
        <f t="shared" si="67"/>
        <v>3.2088607594936707</v>
      </c>
      <c r="EG30">
        <f t="shared" si="68"/>
        <v>2.7265822784810125</v>
      </c>
      <c r="EH30">
        <f t="shared" si="69"/>
        <v>3.2924791086350975</v>
      </c>
      <c r="EI30">
        <f t="shared" si="70"/>
        <v>3.1142131979695433</v>
      </c>
      <c r="EJ30">
        <f t="shared" si="71"/>
        <v>2.988997555012225</v>
      </c>
      <c r="EK30">
        <f t="shared" si="72"/>
        <v>3.1104294478527605</v>
      </c>
      <c r="EM30">
        <f>IF($EM$9='[1]L&amp;D Numbers'!$E$6,'[1]L&amp;D Numbers'!$E$7)</f>
        <v>350</v>
      </c>
      <c r="EN30">
        <f>IF($EN$9='[1]L&amp;D Numbers'!$F$6,'[1]L&amp;D Numbers'!$F$7)</f>
        <v>2000</v>
      </c>
      <c r="EO30">
        <f>IF($EO$9='[1]L&amp;D Numbers'!$G$6,'[1]L&amp;D Numbers'!$G$7)</f>
        <v>2000</v>
      </c>
      <c r="EP30">
        <f>IF($EP$9='[1]L&amp;D Numbers'!$H$6,'[1]L&amp;D Numbers'!$H$7)</f>
        <v>2000</v>
      </c>
      <c r="EQ30">
        <f>IF($EQ$9='[1]L&amp;D Numbers'!$I$6,'[1]L&amp;D Numbers'!$I$7)</f>
        <v>2000</v>
      </c>
      <c r="ER30">
        <f>IF($ER$9='[1]L&amp;D Numbers'!$J$6,'[1]L&amp;D Numbers'!$J$7)</f>
        <v>0</v>
      </c>
      <c r="ET30" s="45">
        <f>'[1]L&amp;D Master'!$E$10</f>
        <v>1.0678246631903041E-2</v>
      </c>
      <c r="EU30" s="45">
        <f>ET30+'[1]L&amp;D Master'!$F$10</f>
        <v>1.8222427877342538E-2</v>
      </c>
      <c r="EV30" s="45">
        <f>EU30+'[1]L&amp;D Master'!$G$10</f>
        <v>2.3561551193294058E-2</v>
      </c>
      <c r="EW30" s="45">
        <f>EV30+'[1]L&amp;D Master'!$H$10</f>
        <v>2.7330438342024234E-2</v>
      </c>
      <c r="EX30" s="45">
        <f>EW30+'[1]L&amp;D Master'!$I$10</f>
        <v>2.9999999999999995E-2</v>
      </c>
      <c r="EY30" s="45"/>
      <c r="EZ30" s="45">
        <f t="shared" si="73"/>
        <v>1.0678246631903041E-2</v>
      </c>
      <c r="FA30" s="45">
        <f t="shared" si="74"/>
        <v>1.8222427877342538E-2</v>
      </c>
      <c r="FB30" s="45">
        <f t="shared" si="74"/>
        <v>2.3561551193294058E-2</v>
      </c>
      <c r="FC30" s="45">
        <f t="shared" si="74"/>
        <v>2.7330438342024234E-2</v>
      </c>
      <c r="FD30" s="45">
        <f t="shared" si="74"/>
        <v>2.7330438342024234E-2</v>
      </c>
      <c r="FE30" s="45"/>
      <c r="FF30">
        <f t="shared" si="31"/>
        <v>2.6974671604492162</v>
      </c>
      <c r="FG30">
        <f t="shared" si="32"/>
        <v>2.937876177845522</v>
      </c>
      <c r="FH30">
        <f t="shared" si="33"/>
        <v>3.0331391814831092</v>
      </c>
      <c r="FI30">
        <f t="shared" si="34"/>
        <v>3.0103507319667733</v>
      </c>
      <c r="FJ30">
        <f t="shared" si="35"/>
        <v>3.121161188358188</v>
      </c>
      <c r="FL30" s="163" t="s">
        <v>95</v>
      </c>
      <c r="FM30" s="34"/>
      <c r="FN30" s="34"/>
      <c r="FO30" s="166">
        <v>0</v>
      </c>
      <c r="FP30" s="166">
        <v>0.59</v>
      </c>
      <c r="FQ30" s="153">
        <f t="shared" si="75"/>
        <v>0.14749999999999999</v>
      </c>
      <c r="FR30" s="153"/>
      <c r="FS30" s="42"/>
      <c r="FT30" s="42"/>
      <c r="FU30" s="42"/>
      <c r="FV30" s="42"/>
      <c r="FW30" s="42"/>
      <c r="FX30" s="42"/>
      <c r="FY30" s="42"/>
      <c r="FZ30" s="42"/>
      <c r="GA30" s="42"/>
      <c r="GB30" s="42"/>
      <c r="GC30" s="42"/>
      <c r="GD30" s="42"/>
      <c r="GE30" s="42"/>
      <c r="GF30" s="42"/>
      <c r="GG30" s="42"/>
      <c r="GH30" s="42"/>
      <c r="GI30" s="42"/>
      <c r="GJ30" s="42"/>
      <c r="GK30" s="42"/>
      <c r="GL30" s="42"/>
      <c r="GM30" s="154">
        <f>'[1]Automation Master'!$B$10*FQ30*FO30</f>
        <v>0</v>
      </c>
      <c r="GN30" s="155">
        <f>'[1]Automation Master'!$B$11*FO30*FQ30+GM30</f>
        <v>0</v>
      </c>
      <c r="GO30" s="155">
        <f>'[1]Automation Master'!$B$12*FO30*FQ30+GN30</f>
        <v>0</v>
      </c>
      <c r="GP30" s="155">
        <f>'[1]Automation Master'!$B$13*FO30*FQ30+GO30</f>
        <v>0</v>
      </c>
      <c r="GQ30" s="155">
        <f>'[1]Automation Master'!$C$10*FO30*FQ30+GP30</f>
        <v>0</v>
      </c>
      <c r="GR30" s="155">
        <f>'[1]Automation Master'!$C$11*FO30*FQ30+GQ30</f>
        <v>0</v>
      </c>
      <c r="GS30" s="155">
        <f>'[1]Automation Master'!$C$12*FO30*FQ30+GR30</f>
        <v>0</v>
      </c>
      <c r="GT30" s="155">
        <f>'[1]Automation Master'!$C$13*FO30*FQ30+GS30</f>
        <v>0</v>
      </c>
      <c r="GU30" s="155">
        <f>'[1]Automation Master'!$D$10*FO30*FQ30+GT30</f>
        <v>0</v>
      </c>
      <c r="GV30" s="155">
        <f>'[1]Automation Master'!$D$11*FO30*FQ30+GU30</f>
        <v>0</v>
      </c>
      <c r="GW30" s="155">
        <f>'[1]Automation Master'!$D$12*FO30*FQ30+GV30</f>
        <v>0</v>
      </c>
      <c r="GX30" s="155">
        <f>'[1]Automation Master'!$D$13*FO30*FQ30+GW30</f>
        <v>0</v>
      </c>
      <c r="GY30" s="155">
        <f>'[1]Automation Master'!$E$10*FO30*FQ30+GX30</f>
        <v>0</v>
      </c>
      <c r="GZ30" s="155">
        <f>'[1]Automation Master'!$E$11*FO30*FQ30+GY30</f>
        <v>0</v>
      </c>
      <c r="HA30" s="155">
        <f>'[1]Automation Master'!$E$12*FO30*FQ30+GZ30</f>
        <v>0</v>
      </c>
      <c r="HB30" s="155">
        <f>'[1]Automation Master'!$E$13*FO30*FQ30+HA30</f>
        <v>0</v>
      </c>
      <c r="HC30" s="155">
        <f>'[1]Automation Master'!$F$10*FO30*FQ30+HB30</f>
        <v>0</v>
      </c>
      <c r="HD30" s="155">
        <f>'[1]Automation Master'!$F$11*FO30*FQ30+HC30</f>
        <v>0</v>
      </c>
      <c r="HE30" s="155">
        <f>'[1]Automation Master'!$F$12*FO30*FQ30+HD30</f>
        <v>0</v>
      </c>
      <c r="HF30" s="156">
        <f>'[1]Automation Master'!$F$13*FO30*FQ30+HE30</f>
        <v>0</v>
      </c>
      <c r="HG30" s="157"/>
      <c r="HH30" s="157"/>
      <c r="HI30" s="157"/>
      <c r="HJ30" s="157"/>
      <c r="HK30" s="157"/>
      <c r="HL30" s="157"/>
      <c r="HM30" s="157"/>
      <c r="HN30" s="157"/>
      <c r="HO30" s="157"/>
      <c r="HP30" s="157"/>
      <c r="HQ30" s="157"/>
      <c r="HR30" s="157"/>
      <c r="HS30" s="157"/>
      <c r="HT30" s="157"/>
      <c r="HU30" s="157"/>
      <c r="HV30" s="157"/>
      <c r="HW30" s="157"/>
      <c r="HX30" s="157"/>
      <c r="HY30" s="42"/>
      <c r="HZ30" s="42"/>
      <c r="IA30" s="148">
        <f t="shared" si="36"/>
        <v>2.7265822784810125</v>
      </c>
      <c r="IB30" s="148">
        <f t="shared" si="37"/>
        <v>2.9924050632911392</v>
      </c>
      <c r="IC30" s="148">
        <f t="shared" si="38"/>
        <v>3.1063291139240508</v>
      </c>
      <c r="ID30" s="148">
        <f t="shared" si="39"/>
        <v>3.0949367088607596</v>
      </c>
      <c r="IE30" s="148">
        <f t="shared" si="40"/>
        <v>3.2088607594936707</v>
      </c>
      <c r="IH30">
        <f t="shared" si="41"/>
        <v>2.6974671604492162</v>
      </c>
      <c r="II30">
        <f t="shared" si="42"/>
        <v>2.937876177845522</v>
      </c>
      <c r="IJ30">
        <f t="shared" si="43"/>
        <v>3.0331391814831092</v>
      </c>
      <c r="IK30">
        <f t="shared" si="44"/>
        <v>3.0103507319667733</v>
      </c>
      <c r="IL30">
        <f t="shared" si="45"/>
        <v>3.121161188358188</v>
      </c>
      <c r="IN30" s="42">
        <f t="shared" si="46"/>
        <v>1.0678246631903022E-2</v>
      </c>
      <c r="IO30" s="42">
        <f t="shared" si="47"/>
        <v>1.8222427877342458E-2</v>
      </c>
      <c r="IP30" s="42">
        <f t="shared" si="48"/>
        <v>2.3561551193294131E-2</v>
      </c>
      <c r="IQ30" s="42">
        <f t="shared" si="49"/>
        <v>2.7330438342024196E-2</v>
      </c>
      <c r="IR30" s="42">
        <f t="shared" si="50"/>
        <v>2.7330438342024182E-2</v>
      </c>
      <c r="IT30" s="9">
        <f t="shared" si="76"/>
        <v>0</v>
      </c>
      <c r="IU30" s="9">
        <f t="shared" si="77"/>
        <v>0</v>
      </c>
      <c r="IV30" s="9">
        <f t="shared" si="78"/>
        <v>0</v>
      </c>
      <c r="IW30" s="9">
        <f t="shared" si="79"/>
        <v>0</v>
      </c>
      <c r="IX30" s="9">
        <f t="shared" si="80"/>
        <v>0</v>
      </c>
    </row>
    <row r="31" spans="1:265" ht="15.75" hidden="1" thickBot="1" x14ac:dyDescent="0.3">
      <c r="A31">
        <v>3</v>
      </c>
      <c r="B31" t="s">
        <v>251</v>
      </c>
      <c r="C31" t="s">
        <v>283</v>
      </c>
      <c r="D31" t="s">
        <v>267</v>
      </c>
      <c r="E31" t="s">
        <v>254</v>
      </c>
      <c r="F31" t="s">
        <v>255</v>
      </c>
      <c r="G31" t="s">
        <v>264</v>
      </c>
      <c r="H31">
        <v>3</v>
      </c>
      <c r="L31">
        <v>3</v>
      </c>
      <c r="R31">
        <v>2</v>
      </c>
      <c r="T31">
        <v>1</v>
      </c>
      <c r="Y31">
        <v>3</v>
      </c>
      <c r="AB31">
        <v>3</v>
      </c>
      <c r="AT31">
        <v>3</v>
      </c>
      <c r="AU31">
        <v>0</v>
      </c>
      <c r="AV31">
        <v>0</v>
      </c>
      <c r="AW31">
        <v>3</v>
      </c>
      <c r="AX31">
        <v>0</v>
      </c>
      <c r="BB31">
        <f t="shared" si="51"/>
        <v>3</v>
      </c>
      <c r="BC31" s="158">
        <v>3</v>
      </c>
      <c r="BD31">
        <f t="shared" si="52"/>
        <v>3</v>
      </c>
      <c r="BE31">
        <f t="shared" si="53"/>
        <v>3</v>
      </c>
      <c r="BF31">
        <f t="shared" si="54"/>
        <v>3</v>
      </c>
      <c r="BH31">
        <f t="shared" si="55"/>
        <v>0</v>
      </c>
      <c r="BK31" s="45">
        <f>IF(G31="MEA",'[1]Net Hire Rate'!$E$7,IF(G31="AMR",'[1]Net Hire Rate'!$F$7,IF(G31="EUR",'[1]Net Hire Rate'!$G$7,IF(G31="APAC",'[1]Net Hire Rate'!$H$7,0))))</f>
        <v>-4.2535446205170975E-2</v>
      </c>
      <c r="BL31" s="45">
        <f>IF(G31="MEA",'[1]Net Hire Rate'!$E$8,IF(G31="AMR",'[1]Net Hire Rate'!$F$8,IF(G31="EUR",'[1]Net Hire Rate'!$G$8,IF(G31="APAC",'[1]Net Hire Rate'!$H$8,0))))</f>
        <v>-4.2535446205170975E-2</v>
      </c>
      <c r="BM31" s="45">
        <f>IF(G31="MEA",'[1]Net Hire Rate'!$E$9,IF(G31="AMR",'[1]Net Hire Rate'!$F$9,IF(G31="EUR",'[1]Net Hire Rate'!$G$9,IF(G31="APAC",'[1]Net Hire Rate'!$H$9,0))))</f>
        <v>-4.2535446205170975E-2</v>
      </c>
      <c r="BN31" s="45">
        <f>IF(G31="MEA",'[1]Net Hire Rate'!$E$10,IF(G31="AMR",'[1]Net Hire Rate'!$F$10,IF(G31="EUR",'[1]Net Hire Rate'!$G$10,IF(G31="APAC",'[1]Net Hire Rate'!$H$10,0))))</f>
        <v>-4.2535446205170975E-2</v>
      </c>
      <c r="BO31" s="45">
        <f>IF(G31="MEA",'[1]Net Hire Rate'!$E$11,IF(G31="AMR",'[1]Net Hire Rate'!$F$11,IF(G31="EUR",'[1]Net Hire Rate'!$G$11,IF(G31="APAC",'[1]Net Hire Rate'!$H$11,0))))</f>
        <v>-4.2535446205170975E-2</v>
      </c>
      <c r="BP31" s="45">
        <f>IF(G31="MEA",'[1]Net Hire Rate'!$E$12,IF(G31="AMR",'[1]Net Hire Rate'!$F$12,IF(G31="EUR",'[1]Net Hire Rate'!$G$12,IF(G31="APAC",'[1]Net Hire Rate'!$H$12,0))))</f>
        <v>-4.2535446205170975E-2</v>
      </c>
      <c r="BQ31" s="147">
        <f t="shared" si="56"/>
        <v>3</v>
      </c>
      <c r="BR31" s="147">
        <f t="shared" si="18"/>
        <v>3</v>
      </c>
      <c r="BS31" s="147">
        <f t="shared" si="57"/>
        <v>2.8723936613844869</v>
      </c>
      <c r="BT31" s="159">
        <f t="shared" si="19"/>
        <v>2.8723936613844869</v>
      </c>
      <c r="BU31" s="149">
        <f t="shared" si="58"/>
        <v>2.7502151153205929</v>
      </c>
      <c r="BV31" s="159">
        <f t="shared" si="20"/>
        <v>2.7502151153205929</v>
      </c>
      <c r="BW31" s="148">
        <f t="shared" si="59"/>
        <v>2.6332334882302257</v>
      </c>
      <c r="BX31" s="148">
        <f t="shared" si="21"/>
        <v>2.6332334882302257</v>
      </c>
      <c r="BY31" s="148">
        <f t="shared" si="60"/>
        <v>2.5212277268459542</v>
      </c>
      <c r="BZ31" s="158">
        <f t="shared" si="22"/>
        <v>2.5212277268459542</v>
      </c>
      <c r="CA31" s="148">
        <f t="shared" si="61"/>
        <v>2.4139861804997125</v>
      </c>
      <c r="CB31" s="159">
        <f t="shared" si="23"/>
        <v>2.4139861804997125</v>
      </c>
      <c r="CC31" s="148"/>
      <c r="CD31" s="38" t="s">
        <v>284</v>
      </c>
      <c r="CE31" s="39">
        <v>1</v>
      </c>
      <c r="CF31" s="38">
        <v>486</v>
      </c>
      <c r="CG31" s="38">
        <v>501</v>
      </c>
      <c r="CH31" s="38">
        <v>502</v>
      </c>
      <c r="CI31" s="38">
        <v>502</v>
      </c>
      <c r="CJ31" s="38">
        <v>512</v>
      </c>
      <c r="CK31" s="38">
        <v>513</v>
      </c>
      <c r="CL31" s="38"/>
      <c r="CM31" s="40"/>
      <c r="CN31" s="41"/>
      <c r="CO31" s="41"/>
      <c r="CP31" s="41"/>
      <c r="CQ31" s="41"/>
      <c r="CR31" s="41"/>
      <c r="CS31" s="41"/>
      <c r="CT31" s="41"/>
      <c r="CU31" s="40"/>
      <c r="CV31" s="41"/>
      <c r="CW31" s="41"/>
      <c r="CX31" s="41"/>
      <c r="CY31" s="41"/>
      <c r="CZ31" s="41"/>
      <c r="DA31" s="41"/>
      <c r="DB31" s="41"/>
      <c r="DC31" s="40"/>
      <c r="DD31" s="41"/>
      <c r="DE31" s="41"/>
      <c r="DF31" s="41"/>
      <c r="DG31" s="41"/>
      <c r="DH31" s="41"/>
      <c r="DI31" s="41"/>
      <c r="DJ31" s="41"/>
      <c r="DK31" s="40"/>
      <c r="DL31" s="41"/>
      <c r="DM31" s="41"/>
      <c r="DN31" s="41"/>
      <c r="DO31" s="41"/>
      <c r="DP31" s="41"/>
      <c r="DQ31" s="41"/>
      <c r="DR31" s="15"/>
      <c r="DS31" s="151">
        <f t="shared" si="24"/>
        <v>3</v>
      </c>
      <c r="DT31" s="152">
        <f t="shared" si="25"/>
        <v>3.0925925925925926</v>
      </c>
      <c r="DU31" s="7">
        <f t="shared" si="26"/>
        <v>3.0987654320987654</v>
      </c>
      <c r="DV31" s="7">
        <f t="shared" si="27"/>
        <v>3.0987654320987654</v>
      </c>
      <c r="DW31">
        <f t="shared" si="28"/>
        <v>3.1604938271604937</v>
      </c>
      <c r="DX31">
        <f t="shared" si="29"/>
        <v>3.1666666666666665</v>
      </c>
      <c r="DZ31">
        <f t="shared" si="62"/>
        <v>3</v>
      </c>
      <c r="EA31" s="149">
        <f t="shared" si="63"/>
        <v>3.0925925925925926</v>
      </c>
      <c r="EB31">
        <f t="shared" si="64"/>
        <v>3.0987654320987654</v>
      </c>
      <c r="EC31">
        <f t="shared" si="65"/>
        <v>3.0987654320987654</v>
      </c>
      <c r="ED31">
        <f t="shared" si="66"/>
        <v>3.1604938271604937</v>
      </c>
      <c r="EE31">
        <f t="shared" si="67"/>
        <v>3.1666666666666665</v>
      </c>
      <c r="EG31">
        <f t="shared" si="68"/>
        <v>3.0925925925925926</v>
      </c>
      <c r="EH31">
        <f t="shared" si="69"/>
        <v>3.0059880239520957</v>
      </c>
      <c r="EI31">
        <f t="shared" si="70"/>
        <v>3</v>
      </c>
      <c r="EJ31">
        <f t="shared" si="71"/>
        <v>3.0597609561752988</v>
      </c>
      <c r="EK31">
        <f t="shared" si="72"/>
        <v>3.005859375</v>
      </c>
      <c r="EM31">
        <f>IF($EM$9='[1]L&amp;D Numbers'!$E$6,'[1]L&amp;D Numbers'!$E$7)</f>
        <v>350</v>
      </c>
      <c r="EN31">
        <f>IF($EN$9='[1]L&amp;D Numbers'!$F$6,'[1]L&amp;D Numbers'!$F$7)</f>
        <v>2000</v>
      </c>
      <c r="EO31">
        <f>IF($EO$9='[1]L&amp;D Numbers'!$G$6,'[1]L&amp;D Numbers'!$G$7)</f>
        <v>2000</v>
      </c>
      <c r="EP31">
        <f>IF($EP$9='[1]L&amp;D Numbers'!$H$6,'[1]L&amp;D Numbers'!$H$7)</f>
        <v>2000</v>
      </c>
      <c r="EQ31">
        <f>IF($EQ$9='[1]L&amp;D Numbers'!$I$6,'[1]L&amp;D Numbers'!$I$7)</f>
        <v>2000</v>
      </c>
      <c r="ER31">
        <f>IF($ER$9='[1]L&amp;D Numbers'!$J$6,'[1]L&amp;D Numbers'!$J$7)</f>
        <v>0</v>
      </c>
      <c r="ET31" s="45">
        <f>'[1]L&amp;D Master'!$E$10</f>
        <v>1.0678246631903041E-2</v>
      </c>
      <c r="EU31" s="45">
        <f>ET31+'[1]L&amp;D Master'!$F$10</f>
        <v>1.8222427877342538E-2</v>
      </c>
      <c r="EV31" s="45">
        <f>EU31+'[1]L&amp;D Master'!$G$10</f>
        <v>2.3561551193294058E-2</v>
      </c>
      <c r="EW31" s="45">
        <f>EV31+'[1]L&amp;D Master'!$H$10</f>
        <v>2.7330438342024234E-2</v>
      </c>
      <c r="EX31" s="45">
        <f>EW31+'[1]L&amp;D Master'!$I$10</f>
        <v>2.9999999999999995E-2</v>
      </c>
      <c r="EY31" s="45"/>
      <c r="EZ31" s="45">
        <f t="shared" si="73"/>
        <v>1.0678246631903041E-2</v>
      </c>
      <c r="FA31" s="45">
        <f t="shared" si="74"/>
        <v>1.8222427877342538E-2</v>
      </c>
      <c r="FB31" s="45">
        <f t="shared" si="74"/>
        <v>2.3561551193294058E-2</v>
      </c>
      <c r="FC31" s="45">
        <f t="shared" si="74"/>
        <v>2.7330438342024234E-2</v>
      </c>
      <c r="FD31" s="45">
        <f t="shared" si="74"/>
        <v>2.7330438342024234E-2</v>
      </c>
      <c r="FE31" s="45"/>
      <c r="FF31">
        <f t="shared" si="31"/>
        <v>3.0595691261568922</v>
      </c>
      <c r="FG31">
        <f t="shared" si="32"/>
        <v>3.0422984025035436</v>
      </c>
      <c r="FH31">
        <f t="shared" si="33"/>
        <v>3.0257537117343603</v>
      </c>
      <c r="FI31">
        <f t="shared" si="34"/>
        <v>3.0741161454869359</v>
      </c>
      <c r="FJ31">
        <f t="shared" si="35"/>
        <v>3.0801202785835899</v>
      </c>
      <c r="FL31" s="163" t="s">
        <v>95</v>
      </c>
      <c r="FM31" s="34"/>
      <c r="FN31" s="34"/>
      <c r="FO31" s="166">
        <v>0</v>
      </c>
      <c r="FP31" s="166">
        <v>0.59</v>
      </c>
      <c r="FQ31" s="153">
        <f t="shared" si="75"/>
        <v>0.14749999999999999</v>
      </c>
      <c r="FR31" s="153"/>
      <c r="FS31" s="42"/>
      <c r="FT31" s="42"/>
      <c r="FU31" s="42"/>
      <c r="FV31" s="42"/>
      <c r="FW31" s="42"/>
      <c r="FX31" s="42"/>
      <c r="FY31" s="42"/>
      <c r="FZ31" s="42"/>
      <c r="GA31" s="42"/>
      <c r="GB31" s="42"/>
      <c r="GC31" s="42"/>
      <c r="GD31" s="42"/>
      <c r="GE31" s="42"/>
      <c r="GF31" s="42"/>
      <c r="GG31" s="42"/>
      <c r="GH31" s="42"/>
      <c r="GI31" s="42"/>
      <c r="GJ31" s="42"/>
      <c r="GK31" s="42"/>
      <c r="GL31" s="42"/>
      <c r="GM31" s="154">
        <f>'[1]Automation Master'!$B$10*FQ31*FO31</f>
        <v>0</v>
      </c>
      <c r="GN31" s="155">
        <f>'[1]Automation Master'!$B$11*FO31*FQ31+GM31</f>
        <v>0</v>
      </c>
      <c r="GO31" s="155">
        <f>'[1]Automation Master'!$B$12*FO31*FQ31+GN31</f>
        <v>0</v>
      </c>
      <c r="GP31" s="155">
        <f>'[1]Automation Master'!$B$13*FO31*FQ31+GO31</f>
        <v>0</v>
      </c>
      <c r="GQ31" s="155">
        <f>'[1]Automation Master'!$C$10*FO31*FQ31+GP31</f>
        <v>0</v>
      </c>
      <c r="GR31" s="155">
        <f>'[1]Automation Master'!$C$11*FO31*FQ31+GQ31</f>
        <v>0</v>
      </c>
      <c r="GS31" s="155">
        <f>'[1]Automation Master'!$C$12*FO31*FQ31+GR31</f>
        <v>0</v>
      </c>
      <c r="GT31" s="155">
        <f>'[1]Automation Master'!$C$13*FO31*FQ31+GS31</f>
        <v>0</v>
      </c>
      <c r="GU31" s="155">
        <f>'[1]Automation Master'!$D$10*FO31*FQ31+GT31</f>
        <v>0</v>
      </c>
      <c r="GV31" s="155">
        <f>'[1]Automation Master'!$D$11*FO31*FQ31+GU31</f>
        <v>0</v>
      </c>
      <c r="GW31" s="155">
        <f>'[1]Automation Master'!$D$12*FO31*FQ31+GV31</f>
        <v>0</v>
      </c>
      <c r="GX31" s="155">
        <f>'[1]Automation Master'!$D$13*FO31*FQ31+GW31</f>
        <v>0</v>
      </c>
      <c r="GY31" s="155">
        <f>'[1]Automation Master'!$E$10*FO31*FQ31+GX31</f>
        <v>0</v>
      </c>
      <c r="GZ31" s="155">
        <f>'[1]Automation Master'!$E$11*FO31*FQ31+GY31</f>
        <v>0</v>
      </c>
      <c r="HA31" s="155">
        <f>'[1]Automation Master'!$E$12*FO31*FQ31+GZ31</f>
        <v>0</v>
      </c>
      <c r="HB31" s="155">
        <f>'[1]Automation Master'!$E$13*FO31*FQ31+HA31</f>
        <v>0</v>
      </c>
      <c r="HC31" s="155">
        <f>'[1]Automation Master'!$F$10*FO31*FQ31+HB31</f>
        <v>0</v>
      </c>
      <c r="HD31" s="155">
        <f>'[1]Automation Master'!$F$11*FO31*FQ31+HC31</f>
        <v>0</v>
      </c>
      <c r="HE31" s="155">
        <f>'[1]Automation Master'!$F$12*FO31*FQ31+HD31</f>
        <v>0</v>
      </c>
      <c r="HF31" s="156">
        <f>'[1]Automation Master'!$F$13*FO31*FQ31+HE31</f>
        <v>0</v>
      </c>
      <c r="HG31" s="157"/>
      <c r="HH31" s="157"/>
      <c r="HI31" s="157"/>
      <c r="HJ31" s="157"/>
      <c r="HK31" s="157"/>
      <c r="HL31" s="157"/>
      <c r="HM31" s="157"/>
      <c r="HN31" s="157"/>
      <c r="HO31" s="157"/>
      <c r="HP31" s="157"/>
      <c r="HQ31" s="157"/>
      <c r="HR31" s="157"/>
      <c r="HS31" s="157"/>
      <c r="HT31" s="157"/>
      <c r="HU31" s="157"/>
      <c r="HV31" s="157"/>
      <c r="HW31" s="157"/>
      <c r="HX31" s="157"/>
      <c r="HY31" s="42"/>
      <c r="HZ31" s="42"/>
      <c r="IA31" s="148">
        <f t="shared" si="36"/>
        <v>3.0925925925925926</v>
      </c>
      <c r="IB31" s="148">
        <f t="shared" si="37"/>
        <v>3.0987654320987654</v>
      </c>
      <c r="IC31" s="148">
        <f t="shared" si="38"/>
        <v>3.0987654320987654</v>
      </c>
      <c r="ID31" s="148">
        <f t="shared" si="39"/>
        <v>3.1604938271604937</v>
      </c>
      <c r="IE31" s="148">
        <f t="shared" si="40"/>
        <v>3.1666666666666665</v>
      </c>
      <c r="IH31">
        <f t="shared" si="41"/>
        <v>3.0595691261568922</v>
      </c>
      <c r="II31">
        <f t="shared" si="42"/>
        <v>3.0422984025035436</v>
      </c>
      <c r="IJ31">
        <f t="shared" si="43"/>
        <v>3.0257537117343603</v>
      </c>
      <c r="IK31">
        <f t="shared" si="44"/>
        <v>3.0741161454869359</v>
      </c>
      <c r="IL31">
        <f t="shared" si="45"/>
        <v>3.0801202785835899</v>
      </c>
      <c r="IN31" s="42">
        <f t="shared" si="46"/>
        <v>1.0678246631903095E-2</v>
      </c>
      <c r="IO31" s="42">
        <f t="shared" si="47"/>
        <v>1.8222427877342517E-2</v>
      </c>
      <c r="IP31" s="42">
        <f t="shared" si="48"/>
        <v>2.3561551193294099E-2</v>
      </c>
      <c r="IQ31" s="42">
        <f t="shared" si="49"/>
        <v>2.7330438342024133E-2</v>
      </c>
      <c r="IR31" s="42">
        <f t="shared" si="50"/>
        <v>2.7330438342024182E-2</v>
      </c>
      <c r="IT31" s="9">
        <f t="shared" si="76"/>
        <v>0</v>
      </c>
      <c r="IU31" s="9">
        <f t="shared" si="77"/>
        <v>0</v>
      </c>
      <c r="IV31" s="9">
        <f t="shared" si="78"/>
        <v>0</v>
      </c>
      <c r="IW31" s="9">
        <f t="shared" si="79"/>
        <v>0</v>
      </c>
      <c r="IX31" s="9">
        <f t="shared" si="80"/>
        <v>0</v>
      </c>
    </row>
    <row r="32" spans="1:265" ht="15.75" thickBot="1" x14ac:dyDescent="0.3">
      <c r="A32">
        <v>2</v>
      </c>
      <c r="B32" t="s">
        <v>251</v>
      </c>
      <c r="C32" t="s">
        <v>285</v>
      </c>
      <c r="D32" t="s">
        <v>270</v>
      </c>
      <c r="E32" t="s">
        <v>254</v>
      </c>
      <c r="F32" t="s">
        <v>255</v>
      </c>
      <c r="G32" t="s">
        <v>256</v>
      </c>
      <c r="H32">
        <v>1</v>
      </c>
      <c r="I32">
        <v>1</v>
      </c>
      <c r="L32">
        <v>1</v>
      </c>
      <c r="M32">
        <v>1</v>
      </c>
      <c r="U32">
        <v>1</v>
      </c>
      <c r="X32">
        <v>1</v>
      </c>
      <c r="Y32">
        <v>1</v>
      </c>
      <c r="AA32">
        <v>1</v>
      </c>
      <c r="AG32">
        <v>1</v>
      </c>
      <c r="AL32">
        <v>1</v>
      </c>
      <c r="AT32">
        <v>2</v>
      </c>
      <c r="AU32">
        <v>0</v>
      </c>
      <c r="AV32">
        <v>0</v>
      </c>
      <c r="AW32">
        <v>2</v>
      </c>
      <c r="AX32">
        <v>0</v>
      </c>
      <c r="BB32">
        <f t="shared" si="51"/>
        <v>2</v>
      </c>
      <c r="BC32" s="158">
        <v>2</v>
      </c>
      <c r="BD32">
        <f t="shared" si="52"/>
        <v>2</v>
      </c>
      <c r="BE32">
        <f t="shared" si="53"/>
        <v>2</v>
      </c>
      <c r="BF32">
        <f t="shared" si="54"/>
        <v>2</v>
      </c>
      <c r="BH32">
        <f t="shared" si="55"/>
        <v>0</v>
      </c>
      <c r="BK32" s="45">
        <f>IF(G32="MEA",'[1]Net Hire Rate'!$E$7,IF(G32="AMR",'[1]Net Hire Rate'!$F$7,IF(G32="EUR",'[1]Net Hire Rate'!$G$7,IF(G32="APAC",'[1]Net Hire Rate'!$H$7,0))))</f>
        <v>1.6761041902604757E-3</v>
      </c>
      <c r="BL32" s="45">
        <f>IF(G32="MEA",'[1]Net Hire Rate'!$E$8,IF(G32="AMR",'[1]Net Hire Rate'!$F$8,IF(G32="EUR",'[1]Net Hire Rate'!$G$8,IF(G32="APAC",'[1]Net Hire Rate'!$H$8,0))))</f>
        <v>1.6761041902604757E-3</v>
      </c>
      <c r="BM32" s="45">
        <f>IF(G32="MEA",'[1]Net Hire Rate'!$E$9,IF(G32="AMR",'[1]Net Hire Rate'!$F$9,IF(G32="EUR",'[1]Net Hire Rate'!$G$9,IF(G32="APAC",'[1]Net Hire Rate'!$H$9,0))))</f>
        <v>1.6761041902604757E-3</v>
      </c>
      <c r="BN32" s="45">
        <f>IF(G32="MEA",'[1]Net Hire Rate'!$E$10,IF(G32="AMR",'[1]Net Hire Rate'!$F$10,IF(G32="EUR",'[1]Net Hire Rate'!$G$10,IF(G32="APAC",'[1]Net Hire Rate'!$H$10,0))))</f>
        <v>1.6761041902604757E-3</v>
      </c>
      <c r="BO32" s="45">
        <f>IF(G32="MEA",'[1]Net Hire Rate'!$E$11,IF(G32="AMR",'[1]Net Hire Rate'!$F$11,IF(G32="EUR",'[1]Net Hire Rate'!$G$11,IF(G32="APAC",'[1]Net Hire Rate'!$H$11,0))))</f>
        <v>1.6761041902604757E-3</v>
      </c>
      <c r="BP32" s="45">
        <f>IF(G32="MEA",'[1]Net Hire Rate'!$E$12,IF(G32="AMR",'[1]Net Hire Rate'!$F$12,IF(G32="EUR",'[1]Net Hire Rate'!$G$12,IF(G32="APAC",'[1]Net Hire Rate'!$H$12,0))))</f>
        <v>1.6761041902604757E-3</v>
      </c>
      <c r="BQ32" s="147">
        <f t="shared" si="56"/>
        <v>2</v>
      </c>
      <c r="BR32" s="147">
        <f t="shared" si="18"/>
        <v>2</v>
      </c>
      <c r="BS32" s="147">
        <f t="shared" si="57"/>
        <v>2.0033522083805209</v>
      </c>
      <c r="BT32" s="159">
        <f t="shared" si="19"/>
        <v>2.0033522083805209</v>
      </c>
      <c r="BU32" s="149">
        <f t="shared" si="58"/>
        <v>2.006710035411555</v>
      </c>
      <c r="BV32" s="159">
        <f t="shared" si="20"/>
        <v>2.006710035411555</v>
      </c>
      <c r="BW32" s="148">
        <f t="shared" si="59"/>
        <v>2.0100734905105462</v>
      </c>
      <c r="BX32" s="148">
        <f t="shared" si="21"/>
        <v>2.0100734905105462</v>
      </c>
      <c r="BY32" s="148">
        <f t="shared" si="60"/>
        <v>2.0134425831107223</v>
      </c>
      <c r="BZ32" s="158">
        <f t="shared" si="22"/>
        <v>2.0134425831107223</v>
      </c>
      <c r="CA32" s="148">
        <f t="shared" si="61"/>
        <v>2.0168173226611228</v>
      </c>
      <c r="CB32" s="159">
        <f t="shared" si="23"/>
        <v>2.0168173226611228</v>
      </c>
      <c r="CC32" s="148"/>
      <c r="CD32" s="38" t="s">
        <v>83</v>
      </c>
      <c r="CE32" s="39">
        <v>1</v>
      </c>
      <c r="CF32" s="38">
        <v>16</v>
      </c>
      <c r="CG32" s="38">
        <v>16</v>
      </c>
      <c r="CH32" s="38">
        <v>16</v>
      </c>
      <c r="CI32" s="38">
        <v>16</v>
      </c>
      <c r="CJ32" s="38">
        <v>16</v>
      </c>
      <c r="CK32" s="38">
        <v>16</v>
      </c>
      <c r="CL32" s="38"/>
      <c r="CM32" s="40"/>
      <c r="CN32" s="41"/>
      <c r="CO32" s="41"/>
      <c r="CP32" s="41"/>
      <c r="CQ32" s="41"/>
      <c r="CR32" s="41"/>
      <c r="CS32" s="41"/>
      <c r="CT32" s="41"/>
      <c r="CU32" s="40"/>
      <c r="CV32" s="41"/>
      <c r="CW32" s="41"/>
      <c r="CX32" s="41"/>
      <c r="CY32" s="41"/>
      <c r="CZ32" s="41"/>
      <c r="DA32" s="41"/>
      <c r="DB32" s="41"/>
      <c r="DC32" s="40"/>
      <c r="DD32" s="41"/>
      <c r="DE32" s="41"/>
      <c r="DF32" s="41"/>
      <c r="DG32" s="41"/>
      <c r="DH32" s="41"/>
      <c r="DI32" s="41"/>
      <c r="DJ32" s="41"/>
      <c r="DK32" s="40"/>
      <c r="DL32" s="41"/>
      <c r="DM32" s="41"/>
      <c r="DN32" s="41"/>
      <c r="DO32" s="41"/>
      <c r="DP32" s="41"/>
      <c r="DQ32" s="41"/>
      <c r="DR32" s="15"/>
      <c r="DS32" s="151">
        <f t="shared" si="24"/>
        <v>2</v>
      </c>
      <c r="DT32" s="152">
        <f t="shared" si="25"/>
        <v>2</v>
      </c>
      <c r="DU32" s="7">
        <f t="shared" si="26"/>
        <v>2</v>
      </c>
      <c r="DV32" s="7">
        <f t="shared" si="27"/>
        <v>2</v>
      </c>
      <c r="DW32">
        <f t="shared" si="28"/>
        <v>2</v>
      </c>
      <c r="DX32">
        <f t="shared" si="29"/>
        <v>2</v>
      </c>
      <c r="DZ32">
        <f t="shared" si="62"/>
        <v>2</v>
      </c>
      <c r="EA32" s="149">
        <f t="shared" si="63"/>
        <v>2</v>
      </c>
      <c r="EB32">
        <f t="shared" si="64"/>
        <v>2</v>
      </c>
      <c r="EC32">
        <f t="shared" si="65"/>
        <v>2</v>
      </c>
      <c r="ED32">
        <f t="shared" si="66"/>
        <v>2</v>
      </c>
      <c r="EE32">
        <f t="shared" si="67"/>
        <v>2</v>
      </c>
      <c r="EG32" s="148">
        <f>EA32</f>
        <v>2</v>
      </c>
      <c r="EH32" s="148">
        <f t="shared" ref="EH32:EK32" si="81">EB32</f>
        <v>2</v>
      </c>
      <c r="EI32" s="148">
        <f t="shared" si="81"/>
        <v>2</v>
      </c>
      <c r="EJ32" s="148">
        <f t="shared" si="81"/>
        <v>2</v>
      </c>
      <c r="EK32" s="148">
        <f t="shared" si="81"/>
        <v>2</v>
      </c>
      <c r="EM32">
        <f>IF($EM$9='[1]L&amp;D Numbers'!$E$6,'[1]L&amp;D Numbers'!$E$7)</f>
        <v>350</v>
      </c>
      <c r="EN32">
        <f>IF($EN$9='[1]L&amp;D Numbers'!$F$6,'[1]L&amp;D Numbers'!$F$7)</f>
        <v>2000</v>
      </c>
      <c r="EO32">
        <f>IF($EO$9='[1]L&amp;D Numbers'!$G$6,'[1]L&amp;D Numbers'!$G$7)</f>
        <v>2000</v>
      </c>
      <c r="EP32">
        <f>IF($EP$9='[1]L&amp;D Numbers'!$H$6,'[1]L&amp;D Numbers'!$H$7)</f>
        <v>2000</v>
      </c>
      <c r="EQ32">
        <f>IF($EQ$9='[1]L&amp;D Numbers'!$I$6,'[1]L&amp;D Numbers'!$I$7)</f>
        <v>2000</v>
      </c>
      <c r="ER32">
        <f>IF($ER$9='[1]L&amp;D Numbers'!$J$6,'[1]L&amp;D Numbers'!$J$7)</f>
        <v>0</v>
      </c>
      <c r="ET32" s="45">
        <f>'[1]L&amp;D Master'!$E$10</f>
        <v>1.0678246631903041E-2</v>
      </c>
      <c r="EU32" s="45">
        <f>ET32+'[1]L&amp;D Master'!$F$10</f>
        <v>1.8222427877342538E-2</v>
      </c>
      <c r="EV32" s="45">
        <f>EU32+'[1]L&amp;D Master'!$G$10</f>
        <v>2.3561551193294058E-2</v>
      </c>
      <c r="EW32" s="45">
        <f>EV32+'[1]L&amp;D Master'!$H$10</f>
        <v>2.7330438342024234E-2</v>
      </c>
      <c r="EX32" s="45">
        <f>EW32+'[1]L&amp;D Master'!$I$10</f>
        <v>2.9999999999999995E-2</v>
      </c>
      <c r="EY32" s="45"/>
      <c r="EZ32" s="45">
        <f t="shared" si="73"/>
        <v>1.0678246631903041E-2</v>
      </c>
      <c r="FA32" s="45">
        <f t="shared" si="74"/>
        <v>1.8222427877342538E-2</v>
      </c>
      <c r="FB32" s="45">
        <f t="shared" si="74"/>
        <v>2.3561551193294058E-2</v>
      </c>
      <c r="FC32" s="45">
        <f t="shared" si="74"/>
        <v>2.7330438342024234E-2</v>
      </c>
      <c r="FD32" s="45">
        <f t="shared" si="74"/>
        <v>2.7330438342024234E-2</v>
      </c>
      <c r="FE32" s="45"/>
      <c r="FF32">
        <f>EG32*(1-EZ32)</f>
        <v>1.9786435067361938</v>
      </c>
      <c r="FG32">
        <f t="shared" ref="FG32:FJ32" si="82">EH32*(1-FA32)</f>
        <v>1.963555144245315</v>
      </c>
      <c r="FH32">
        <f t="shared" si="82"/>
        <v>1.9528768976134119</v>
      </c>
      <c r="FI32">
        <f t="shared" si="82"/>
        <v>1.9453391233159516</v>
      </c>
      <c r="FJ32">
        <f t="shared" si="82"/>
        <v>1.9453391233159516</v>
      </c>
      <c r="FL32" s="163" t="s">
        <v>261</v>
      </c>
      <c r="FM32" s="164">
        <v>2019</v>
      </c>
      <c r="FN32" s="165"/>
      <c r="FO32" s="166">
        <v>0.12</v>
      </c>
      <c r="FP32" s="166">
        <v>0.61</v>
      </c>
      <c r="FQ32" s="153">
        <f t="shared" si="75"/>
        <v>0.1525</v>
      </c>
      <c r="FR32" s="170">
        <f>FQ32*FO32*A32</f>
        <v>3.6600000000000001E-2</v>
      </c>
      <c r="FS32" s="42"/>
      <c r="FT32" s="42"/>
      <c r="FU32" s="42"/>
      <c r="FV32" s="42"/>
      <c r="FW32" s="42"/>
      <c r="FX32" s="42"/>
      <c r="FY32" s="42"/>
      <c r="FZ32" s="42"/>
      <c r="GA32" s="42"/>
      <c r="GB32" s="42"/>
      <c r="GC32" s="42"/>
      <c r="GD32" s="42"/>
      <c r="GE32" s="42"/>
      <c r="GF32" s="42"/>
      <c r="GG32" s="42"/>
      <c r="GH32" s="42"/>
      <c r="GI32" s="42"/>
      <c r="GJ32" s="42"/>
      <c r="GK32" s="42"/>
      <c r="GL32" s="42"/>
      <c r="GM32" s="154">
        <f>'[1]Automation Master'!$B$10*FQ32*FO32</f>
        <v>4.0690428578877056E-4</v>
      </c>
      <c r="GN32" s="155">
        <f>'[1]Automation Master'!$B$11*FO32*FQ32+GM32</f>
        <v>8.1380857157754111E-4</v>
      </c>
      <c r="GO32" s="155">
        <f>'[1]Automation Master'!$B$12*FO32*FQ32+GN32</f>
        <v>1.2207128573663117E-3</v>
      </c>
      <c r="GP32" s="155">
        <f>'[1]Automation Master'!$B$13*FO32*FQ32+GO32</f>
        <v>1.6276171431550822E-3</v>
      </c>
      <c r="GQ32" s="155">
        <f>'[1]Automation Master'!$C$10*FO32*FQ32+GP32</f>
        <v>2.2030819003677391E-3</v>
      </c>
      <c r="GR32" s="155">
        <f>'[1]Automation Master'!$C$11*FO32*FQ32+GQ32</f>
        <v>2.7785466575803962E-3</v>
      </c>
      <c r="GS32" s="155">
        <f>'[1]Automation Master'!$C$12*FO32*FQ32+GR32</f>
        <v>3.3540114147930528E-3</v>
      </c>
      <c r="GT32" s="155">
        <f>'[1]Automation Master'!$C$13*FO32*FQ32+GS32</f>
        <v>3.9294761720057095E-3</v>
      </c>
      <c r="GU32" s="155">
        <f>'[1]Automation Master'!$D$10*FO32*FQ32+GT32</f>
        <v>4.7433277296315525E-3</v>
      </c>
      <c r="GV32" s="155">
        <f>'[1]Automation Master'!$D$11*FO32*FQ32+GU32</f>
        <v>5.5571792872573956E-3</v>
      </c>
      <c r="GW32" s="155">
        <f>'[1]Automation Master'!$D$12*FO32*FQ32+GV32</f>
        <v>6.3710308448832386E-3</v>
      </c>
      <c r="GX32" s="155">
        <f>'[1]Automation Master'!$D$13*FO32*FQ32+GW32</f>
        <v>7.1848824025090817E-3</v>
      </c>
      <c r="GY32" s="155">
        <f>'[1]Automation Master'!$E$10*FO32*FQ32+GX32</f>
        <v>8.3358727099924028E-3</v>
      </c>
      <c r="GZ32" s="155">
        <f>'[1]Automation Master'!$E$11*FO32*FQ32+GY32</f>
        <v>9.4868630174757239E-3</v>
      </c>
      <c r="HA32" s="155">
        <f>'[1]Automation Master'!$E$12*FO32*FQ32+GZ32</f>
        <v>1.0637853324959045E-2</v>
      </c>
      <c r="HB32" s="155">
        <f>'[1]Automation Master'!$E$13*FO32*FQ32+HA32</f>
        <v>1.1788843632442366E-2</v>
      </c>
      <c r="HC32" s="155">
        <f>'[1]Automation Master'!$F$10*FO32*FQ32+HB32</f>
        <v>1.3416632724331773E-2</v>
      </c>
      <c r="HD32" s="155">
        <f>'[1]Automation Master'!$F$11*FO32*FQ32+HC32</f>
        <v>1.504442181622118E-2</v>
      </c>
      <c r="HE32" s="155">
        <f>'[1]Automation Master'!$F$12*FO32*FQ32+HD32</f>
        <v>1.6672210908110587E-2</v>
      </c>
      <c r="HF32" s="156">
        <f>'[1]Automation Master'!$F$13*FO32*FQ32+HE32</f>
        <v>1.8299999999999993E-2</v>
      </c>
      <c r="HG32" s="157"/>
      <c r="HH32" s="157"/>
      <c r="HI32" s="157"/>
      <c r="HJ32" s="157"/>
      <c r="HK32" s="157"/>
      <c r="HL32" s="157"/>
      <c r="HM32" s="157"/>
      <c r="HN32" s="157"/>
      <c r="HO32" s="157"/>
      <c r="HP32" s="157"/>
      <c r="HQ32" s="157"/>
      <c r="HR32" s="157"/>
      <c r="HS32" s="157"/>
      <c r="HT32" s="157"/>
      <c r="HU32" s="157"/>
      <c r="HV32" s="157"/>
      <c r="HW32" s="157"/>
      <c r="HX32" s="157"/>
      <c r="HY32" s="42"/>
      <c r="HZ32" s="42"/>
      <c r="IA32" s="148">
        <f>EG32*(1-GP32)</f>
        <v>1.9967447657136899</v>
      </c>
      <c r="IB32" s="148">
        <f>EH32*(1-GT32)</f>
        <v>1.9921410476559887</v>
      </c>
      <c r="IC32" s="148">
        <f>EI32*(1-GX32)</f>
        <v>1.9856302351949819</v>
      </c>
      <c r="ID32" s="148">
        <f>EJ32*(1-HB32)</f>
        <v>1.9764223127351153</v>
      </c>
      <c r="IE32" s="148">
        <f>EK32*(1-HF32)</f>
        <v>1.9634</v>
      </c>
      <c r="IH32">
        <f>(EG32)*(1-GP32)*(1-EZ32)</f>
        <v>1.9754230326444375</v>
      </c>
      <c r="II32">
        <f>(EH32)*(1-GT32)*(1-FA32)</f>
        <v>1.9558394010935838</v>
      </c>
      <c r="IJ32">
        <f>(EI32)*(1-GX32)*(1-FB32)</f>
        <v>1.9388457067574829</v>
      </c>
      <c r="IK32">
        <f>(EJ32)*(1-HB32)*(1-FC32)</f>
        <v>1.9224058245791074</v>
      </c>
      <c r="IL32">
        <f>(EK32)*(1-HF32)*(1-FD32)</f>
        <v>1.9097394173592697</v>
      </c>
      <c r="IN32" s="42">
        <f>IFERROR((EG32-IH32)/(EA32),0)</f>
        <v>1.2288483677781237E-2</v>
      </c>
      <c r="IO32" s="42">
        <f>IFERROR((EH32-II32)/EB32,0)</f>
        <v>2.2080299453208108E-2</v>
      </c>
      <c r="IP32" s="42">
        <f>IFERROR((EI32-IJ32)/EC32,0)</f>
        <v>3.0577146621258544E-2</v>
      </c>
      <c r="IQ32" s="42">
        <f>IFERROR((EJ32-IK32)/ED32,0)</f>
        <v>3.8797087710446321E-2</v>
      </c>
      <c r="IR32" s="42">
        <f>IFERROR((EK32-IL32)/EE32,0)</f>
        <v>4.5130291320365168E-2</v>
      </c>
      <c r="IT32" s="9">
        <f t="shared" si="76"/>
        <v>1.6276171431550822E-3</v>
      </c>
      <c r="IU32" s="9">
        <f t="shared" si="77"/>
        <v>3.9294761720057095E-3</v>
      </c>
      <c r="IV32" s="9">
        <f t="shared" si="78"/>
        <v>7.1848824025090817E-3</v>
      </c>
      <c r="IW32" s="9">
        <f t="shared" si="79"/>
        <v>1.1788843632442366E-2</v>
      </c>
      <c r="IX32" s="9">
        <f t="shared" si="80"/>
        <v>1.8299999999999993E-2</v>
      </c>
      <c r="IZ32" s="148">
        <f>BQ32-BF32</f>
        <v>0</v>
      </c>
      <c r="JA32" s="159">
        <f>BT32-IH32</f>
        <v>2.7929175736083334E-2</v>
      </c>
      <c r="JB32" s="159">
        <f>BV32-II32</f>
        <v>5.0870634317971231E-2</v>
      </c>
      <c r="JC32" s="148">
        <f>BX32-IJ32</f>
        <v>7.1227783753063267E-2</v>
      </c>
      <c r="JD32" s="158">
        <f>BZ32-IK32</f>
        <v>9.103675853161497E-2</v>
      </c>
      <c r="JE32" s="159">
        <f>CB32-IL32</f>
        <v>0.10707790530185313</v>
      </c>
    </row>
    <row r="33" spans="1:258" ht="15.75" hidden="1" thickBot="1" x14ac:dyDescent="0.3">
      <c r="A33">
        <v>1</v>
      </c>
      <c r="B33" t="s">
        <v>251</v>
      </c>
      <c r="C33" t="s">
        <v>272</v>
      </c>
      <c r="D33" t="s">
        <v>259</v>
      </c>
      <c r="E33" t="s">
        <v>254</v>
      </c>
      <c r="F33" t="s">
        <v>255</v>
      </c>
      <c r="G33" t="s">
        <v>264</v>
      </c>
      <c r="H33">
        <v>1</v>
      </c>
      <c r="L33">
        <v>1</v>
      </c>
      <c r="S33">
        <v>1</v>
      </c>
      <c r="Y33">
        <v>1</v>
      </c>
      <c r="AB33">
        <v>1</v>
      </c>
      <c r="AT33">
        <v>1</v>
      </c>
      <c r="AU33">
        <v>0</v>
      </c>
      <c r="AV33">
        <v>0</v>
      </c>
      <c r="AW33">
        <v>0</v>
      </c>
      <c r="AX33">
        <v>1</v>
      </c>
      <c r="BB33">
        <f t="shared" si="51"/>
        <v>1</v>
      </c>
      <c r="BC33" s="158">
        <v>1</v>
      </c>
      <c r="BD33">
        <f t="shared" si="52"/>
        <v>1</v>
      </c>
      <c r="BE33">
        <f t="shared" si="53"/>
        <v>1</v>
      </c>
      <c r="BF33">
        <f t="shared" si="54"/>
        <v>1</v>
      </c>
      <c r="BH33">
        <f t="shared" si="55"/>
        <v>0</v>
      </c>
      <c r="BK33" s="45">
        <f>IF(G33="MEA",'[1]Net Hire Rate'!$E$7,IF(G33="AMR",'[1]Net Hire Rate'!$F$7,IF(G33="EUR",'[1]Net Hire Rate'!$G$7,IF(G33="APAC",'[1]Net Hire Rate'!$H$7,0))))</f>
        <v>-4.2535446205170975E-2</v>
      </c>
      <c r="BL33" s="45">
        <f>IF(G33="MEA",'[1]Net Hire Rate'!$E$8,IF(G33="AMR",'[1]Net Hire Rate'!$F$8,IF(G33="EUR",'[1]Net Hire Rate'!$G$8,IF(G33="APAC",'[1]Net Hire Rate'!$H$8,0))))</f>
        <v>-4.2535446205170975E-2</v>
      </c>
      <c r="BM33" s="45">
        <f>IF(G33="MEA",'[1]Net Hire Rate'!$E$9,IF(G33="AMR",'[1]Net Hire Rate'!$F$9,IF(G33="EUR",'[1]Net Hire Rate'!$G$9,IF(G33="APAC",'[1]Net Hire Rate'!$H$9,0))))</f>
        <v>-4.2535446205170975E-2</v>
      </c>
      <c r="BN33" s="45">
        <f>IF(G33="MEA",'[1]Net Hire Rate'!$E$10,IF(G33="AMR",'[1]Net Hire Rate'!$F$10,IF(G33="EUR",'[1]Net Hire Rate'!$G$10,IF(G33="APAC",'[1]Net Hire Rate'!$H$10,0))))</f>
        <v>-4.2535446205170975E-2</v>
      </c>
      <c r="BO33" s="45">
        <f>IF(G33="MEA",'[1]Net Hire Rate'!$E$11,IF(G33="AMR",'[1]Net Hire Rate'!$F$11,IF(G33="EUR",'[1]Net Hire Rate'!$G$11,IF(G33="APAC",'[1]Net Hire Rate'!$H$11,0))))</f>
        <v>-4.2535446205170975E-2</v>
      </c>
      <c r="BP33" s="45">
        <f>IF(G33="MEA",'[1]Net Hire Rate'!$E$12,IF(G33="AMR",'[1]Net Hire Rate'!$F$12,IF(G33="EUR",'[1]Net Hire Rate'!$G$12,IF(G33="APAC",'[1]Net Hire Rate'!$H$12,0))))</f>
        <v>-4.2535446205170975E-2</v>
      </c>
      <c r="BQ33" s="147">
        <f t="shared" si="56"/>
        <v>1</v>
      </c>
      <c r="BR33" s="147">
        <f t="shared" si="18"/>
        <v>1</v>
      </c>
      <c r="BS33" s="147">
        <f t="shared" si="57"/>
        <v>0.95746455379482898</v>
      </c>
      <c r="BT33" s="159">
        <f t="shared" si="19"/>
        <v>0.95746455379482898</v>
      </c>
      <c r="BU33" s="149">
        <f t="shared" si="58"/>
        <v>0.9167383717735309</v>
      </c>
      <c r="BV33" s="159">
        <f t="shared" si="20"/>
        <v>0.9167383717735309</v>
      </c>
      <c r="BW33" s="148">
        <f t="shared" si="59"/>
        <v>0.87774449607674176</v>
      </c>
      <c r="BX33" s="148">
        <f t="shared" si="21"/>
        <v>0.87774449607674176</v>
      </c>
      <c r="BY33" s="148">
        <f t="shared" si="60"/>
        <v>0.84040924228198455</v>
      </c>
      <c r="BZ33" s="158">
        <f t="shared" si="22"/>
        <v>0.84040924228198455</v>
      </c>
      <c r="CA33" s="148">
        <f t="shared" si="61"/>
        <v>0.8046620601665706</v>
      </c>
      <c r="CB33" s="159">
        <f t="shared" si="23"/>
        <v>0.8046620601665706</v>
      </c>
      <c r="CC33" s="148"/>
      <c r="CD33" s="38" t="s">
        <v>260</v>
      </c>
      <c r="CE33" s="39">
        <v>1</v>
      </c>
      <c r="CF33" s="38">
        <v>8</v>
      </c>
      <c r="CG33" s="38">
        <v>9</v>
      </c>
      <c r="CH33" s="38">
        <v>13</v>
      </c>
      <c r="CI33" s="38">
        <v>14</v>
      </c>
      <c r="CJ33" s="38">
        <v>16</v>
      </c>
      <c r="CK33" s="38">
        <v>17</v>
      </c>
      <c r="CL33" s="38"/>
      <c r="CM33" s="40"/>
      <c r="CN33" s="41"/>
      <c r="CO33" s="41"/>
      <c r="CP33" s="41"/>
      <c r="CQ33" s="41"/>
      <c r="CR33" s="41"/>
      <c r="CS33" s="41"/>
      <c r="CT33" s="41"/>
      <c r="CU33" s="40"/>
      <c r="CV33" s="41"/>
      <c r="CW33" s="41"/>
      <c r="CX33" s="41"/>
      <c r="CY33" s="41"/>
      <c r="CZ33" s="41"/>
      <c r="DA33" s="41"/>
      <c r="DB33" s="41"/>
      <c r="DC33" s="40"/>
      <c r="DD33" s="41"/>
      <c r="DE33" s="41"/>
      <c r="DF33" s="41"/>
      <c r="DG33" s="41"/>
      <c r="DH33" s="41"/>
      <c r="DI33" s="41"/>
      <c r="DJ33" s="41"/>
      <c r="DK33" s="40"/>
      <c r="DL33" s="41"/>
      <c r="DM33" s="41"/>
      <c r="DN33" s="41"/>
      <c r="DO33" s="41"/>
      <c r="DP33" s="41"/>
      <c r="DQ33" s="41"/>
      <c r="DR33" s="15"/>
      <c r="DS33" s="151">
        <f t="shared" si="24"/>
        <v>1</v>
      </c>
      <c r="DT33" s="152">
        <f t="shared" si="25"/>
        <v>1.125</v>
      </c>
      <c r="DU33" s="7">
        <f t="shared" si="26"/>
        <v>1.625</v>
      </c>
      <c r="DV33" s="7">
        <f t="shared" si="27"/>
        <v>1.75</v>
      </c>
      <c r="DW33">
        <f t="shared" si="28"/>
        <v>2</v>
      </c>
      <c r="DX33">
        <f t="shared" si="29"/>
        <v>2.125</v>
      </c>
      <c r="DZ33">
        <f t="shared" si="62"/>
        <v>1</v>
      </c>
      <c r="EA33" s="149">
        <f t="shared" si="63"/>
        <v>1.125</v>
      </c>
      <c r="EB33">
        <f t="shared" si="64"/>
        <v>1.625</v>
      </c>
      <c r="EC33">
        <f t="shared" si="65"/>
        <v>1.75</v>
      </c>
      <c r="ED33">
        <f t="shared" si="66"/>
        <v>2</v>
      </c>
      <c r="EE33">
        <f t="shared" si="67"/>
        <v>2.125</v>
      </c>
      <c r="EG33">
        <f t="shared" si="68"/>
        <v>1.125</v>
      </c>
      <c r="EH33">
        <f t="shared" si="69"/>
        <v>1.4444444444444444</v>
      </c>
      <c r="EI33">
        <f t="shared" si="70"/>
        <v>1.0769230769230771</v>
      </c>
      <c r="EJ33">
        <f t="shared" si="71"/>
        <v>1.1428571428571428</v>
      </c>
      <c r="EK33">
        <f t="shared" si="72"/>
        <v>1.0625</v>
      </c>
      <c r="EM33">
        <f>IF($EM$9='[1]L&amp;D Numbers'!$E$6,'[1]L&amp;D Numbers'!$E$7)</f>
        <v>350</v>
      </c>
      <c r="EN33">
        <f>IF($EN$9='[1]L&amp;D Numbers'!$F$6,'[1]L&amp;D Numbers'!$F$7)</f>
        <v>2000</v>
      </c>
      <c r="EO33">
        <f>IF($EO$9='[1]L&amp;D Numbers'!$G$6,'[1]L&amp;D Numbers'!$G$7)</f>
        <v>2000</v>
      </c>
      <c r="EP33">
        <f>IF($EP$9='[1]L&amp;D Numbers'!$H$6,'[1]L&amp;D Numbers'!$H$7)</f>
        <v>2000</v>
      </c>
      <c r="EQ33">
        <f>IF($EQ$9='[1]L&amp;D Numbers'!$I$6,'[1]L&amp;D Numbers'!$I$7)</f>
        <v>2000</v>
      </c>
      <c r="ER33">
        <f>IF($ER$9='[1]L&amp;D Numbers'!$J$6,'[1]L&amp;D Numbers'!$J$7)</f>
        <v>0</v>
      </c>
      <c r="ET33" s="45">
        <f>'[1]L&amp;D Master'!$E$10</f>
        <v>1.0678246631903041E-2</v>
      </c>
      <c r="EU33" s="45">
        <f>ET33+'[1]L&amp;D Master'!$F$10</f>
        <v>1.8222427877342538E-2</v>
      </c>
      <c r="EV33" s="45">
        <f>EU33+'[1]L&amp;D Master'!$G$10</f>
        <v>2.3561551193294058E-2</v>
      </c>
      <c r="EW33" s="45">
        <f>EV33+'[1]L&amp;D Master'!$H$10</f>
        <v>2.7330438342024234E-2</v>
      </c>
      <c r="EX33" s="45">
        <f>EW33+'[1]L&amp;D Master'!$I$10</f>
        <v>2.9999999999999995E-2</v>
      </c>
      <c r="EY33" s="45"/>
      <c r="EZ33" s="45">
        <f t="shared" si="73"/>
        <v>1.0678246631903041E-2</v>
      </c>
      <c r="FA33" s="45">
        <f t="shared" si="74"/>
        <v>1.8222427877342538E-2</v>
      </c>
      <c r="FB33" s="45">
        <f t="shared" si="74"/>
        <v>2.3561551193294058E-2</v>
      </c>
      <c r="FC33" s="45">
        <f t="shared" si="74"/>
        <v>2.7330438342024234E-2</v>
      </c>
      <c r="FD33" s="45">
        <f t="shared" si="74"/>
        <v>2.7330438342024234E-2</v>
      </c>
      <c r="FE33" s="45"/>
      <c r="FF33">
        <f t="shared" ref="FF33:FF64" si="83">EA33*(1-EZ33)</f>
        <v>1.1129869725391091</v>
      </c>
      <c r="FG33">
        <f t="shared" ref="FG33:FG64" si="84">EB33*(1-FA33)</f>
        <v>1.5953885546993185</v>
      </c>
      <c r="FH33">
        <f t="shared" ref="FH33:FH64" si="85">EC33*(1-FB33)</f>
        <v>1.7087672854117355</v>
      </c>
      <c r="FI33">
        <f t="shared" ref="FI33:FI64" si="86">ED33*(1-FC33)</f>
        <v>1.9453391233159516</v>
      </c>
      <c r="FJ33">
        <f t="shared" ref="FJ33:FJ64" si="87">EE33*(1-FD33)</f>
        <v>2.0669228185231985</v>
      </c>
      <c r="FL33" s="163" t="s">
        <v>261</v>
      </c>
      <c r="FM33" s="164">
        <v>2019</v>
      </c>
      <c r="FN33" s="165"/>
      <c r="FO33" s="166">
        <v>0.19</v>
      </c>
      <c r="FP33" s="166">
        <v>1</v>
      </c>
      <c r="FQ33" s="153">
        <f t="shared" si="75"/>
        <v>0.25</v>
      </c>
      <c r="FR33" s="153"/>
      <c r="FS33" s="42"/>
      <c r="FT33" s="42"/>
      <c r="FU33" s="42"/>
      <c r="FV33" s="42"/>
      <c r="FW33" s="42"/>
      <c r="FX33" s="42"/>
      <c r="FY33" s="42"/>
      <c r="FZ33" s="42"/>
      <c r="GA33" s="42"/>
      <c r="GB33" s="42"/>
      <c r="GC33" s="42"/>
      <c r="GD33" s="42"/>
      <c r="GE33" s="42"/>
      <c r="GF33" s="42"/>
      <c r="GG33" s="42"/>
      <c r="GH33" s="42"/>
      <c r="GI33" s="42"/>
      <c r="GJ33" s="42"/>
      <c r="GK33" s="42"/>
      <c r="GL33" s="42"/>
      <c r="GM33" s="154">
        <f>'[1]Automation Master'!$B$10*FQ33*FO33</f>
        <v>1.0561723265009072E-3</v>
      </c>
      <c r="GN33" s="155">
        <f>'[1]Automation Master'!$B$11*FO33*FQ33+GM33</f>
        <v>2.1123446530018145E-3</v>
      </c>
      <c r="GO33" s="155">
        <f>'[1]Automation Master'!$B$12*FO33*FQ33+GN33</f>
        <v>3.1685169795027217E-3</v>
      </c>
      <c r="GP33" s="155">
        <f>'[1]Automation Master'!$B$13*FO33*FQ33+GO33</f>
        <v>4.2246893060036289E-3</v>
      </c>
      <c r="GQ33" s="155">
        <f>'[1]Automation Master'!$C$10*FO33*FQ33+GP33</f>
        <v>5.7183819818288316E-3</v>
      </c>
      <c r="GR33" s="155">
        <f>'[1]Automation Master'!$C$11*FO33*FQ33+GQ33</f>
        <v>7.2120746576540343E-3</v>
      </c>
      <c r="GS33" s="155">
        <f>'[1]Automation Master'!$C$12*FO33*FQ33+GR33</f>
        <v>8.705767333479237E-3</v>
      </c>
      <c r="GT33" s="155">
        <f>'[1]Automation Master'!$C$13*FO33*FQ33+GS33</f>
        <v>1.019946000930444E-2</v>
      </c>
      <c r="GU33" s="155">
        <f>'[1]Automation Master'!$D$10*FO33*FQ33+GT33</f>
        <v>1.2311916238114687E-2</v>
      </c>
      <c r="GV33" s="155">
        <f>'[1]Automation Master'!$D$11*FO33*FQ33+GU33</f>
        <v>1.4424372466924934E-2</v>
      </c>
      <c r="GW33" s="155">
        <f>'[1]Automation Master'!$D$12*FO33*FQ33+GV33</f>
        <v>1.6536828695735181E-2</v>
      </c>
      <c r="GX33" s="155">
        <f>'[1]Automation Master'!$D$13*FO33*FQ33+GW33</f>
        <v>1.8649284924545428E-2</v>
      </c>
      <c r="GY33" s="155">
        <f>'[1]Automation Master'!$E$10*FO33*FQ33+GX33</f>
        <v>2.1636828072384651E-2</v>
      </c>
      <c r="GZ33" s="155">
        <f>'[1]Automation Master'!$E$11*FO33*FQ33+GY33</f>
        <v>2.4624371220223873E-2</v>
      </c>
      <c r="HA33" s="155">
        <f>'[1]Automation Master'!$E$12*FO33*FQ33+GZ33</f>
        <v>2.7611914368063095E-2</v>
      </c>
      <c r="HB33" s="155">
        <f>'[1]Automation Master'!$E$13*FO33*FQ33+HA33</f>
        <v>3.0599457515902317E-2</v>
      </c>
      <c r="HC33" s="155">
        <f>'[1]Automation Master'!$F$10*FO33*FQ33+HB33</f>
        <v>3.4824593136926735E-2</v>
      </c>
      <c r="HD33" s="155">
        <f>'[1]Automation Master'!$F$11*FO33*FQ33+HC33</f>
        <v>3.9049728757951152E-2</v>
      </c>
      <c r="HE33" s="155">
        <f>'[1]Automation Master'!$F$12*FO33*FQ33+HD33</f>
        <v>4.3274864378975569E-2</v>
      </c>
      <c r="HF33" s="156">
        <f>'[1]Automation Master'!$F$13*FO33*FQ33+HE33</f>
        <v>4.7499999999999987E-2</v>
      </c>
      <c r="HG33" s="157"/>
      <c r="HH33" s="157"/>
      <c r="HI33" s="157"/>
      <c r="HJ33" s="157"/>
      <c r="HK33" s="157"/>
      <c r="HL33" s="157"/>
      <c r="HM33" s="157"/>
      <c r="HN33" s="157"/>
      <c r="HO33" s="157"/>
      <c r="HP33" s="157"/>
      <c r="HQ33" s="157"/>
      <c r="HR33" s="157"/>
      <c r="HS33" s="157"/>
      <c r="HT33" s="157"/>
      <c r="HU33" s="157"/>
      <c r="HV33" s="157"/>
      <c r="HW33" s="157"/>
      <c r="HX33" s="157"/>
      <c r="HY33" s="42"/>
      <c r="HZ33" s="42"/>
      <c r="IA33" s="148">
        <f t="shared" ref="IA33:IA64" si="88">EA33*(1-GP33)</f>
        <v>1.120247224530746</v>
      </c>
      <c r="IB33" s="148">
        <f t="shared" ref="IB33:IB64" si="89">EB33*(1-GT33)</f>
        <v>1.6084258774848803</v>
      </c>
      <c r="IC33" s="148">
        <f t="shared" ref="IC33:IC64" si="90">EC33*(1-GX33)</f>
        <v>1.7173637513820454</v>
      </c>
      <c r="ID33" s="148">
        <f t="shared" ref="ID33:ID64" si="91">ED33*(1-HB33)</f>
        <v>1.9388010849681954</v>
      </c>
      <c r="IE33" s="148">
        <f t="shared" ref="IE33:IE64" si="92">EE33*(1-HF33)</f>
        <v>2.0240624999999999</v>
      </c>
      <c r="IH33">
        <f t="shared" ref="IH33:IH64" si="93">(EA33)*(1-GP33)*(1-EZ33)</f>
        <v>1.1082849483785018</v>
      </c>
      <c r="II33">
        <f t="shared" ref="II33:II64" si="94">(EB33)*(1-GT33)*(1-FA33)</f>
        <v>1.5791164529363608</v>
      </c>
      <c r="IJ33">
        <f t="shared" ref="IJ33:IJ64" si="95">(EC33)*(1-GX33)*(1-FB33)</f>
        <v>1.6768999974363499</v>
      </c>
      <c r="IK33">
        <f t="shared" ref="IK33:IK64" si="96">(ED33)*(1-HB33)*(1-FC33)</f>
        <v>1.8858128014580224</v>
      </c>
      <c r="IL33">
        <f t="shared" ref="IL33:IL64" si="97">(EE33)*(1-HF33)*(1-FD33)</f>
        <v>1.9687439846433465</v>
      </c>
      <c r="IN33" s="42">
        <f t="shared" ref="IN33:IN64" si="98">IFERROR((EA33-IH33)/(EA33),0)</f>
        <v>1.4857823663553975E-2</v>
      </c>
      <c r="IO33" s="42">
        <f t="shared" ref="IO33:IO64" si="99">IFERROR((EB33-II33)/EB33,0)</f>
        <v>2.8236028962239493E-2</v>
      </c>
      <c r="IP33" s="42">
        <f t="shared" ref="IP33:IP64" si="100">IFERROR((EC33-IJ33)/EC33,0)</f>
        <v>4.1771430036371501E-2</v>
      </c>
      <c r="IQ33" s="42">
        <f t="shared" ref="IQ33:IQ64" si="101">IFERROR((ED33-IK33)/ED33,0)</f>
        <v>5.7093599270988782E-2</v>
      </c>
      <c r="IR33" s="42">
        <f t="shared" ref="IR33:IR64" si="102">IFERROR((EE33-IL33)/EE33,0)</f>
        <v>7.3532242520778099E-2</v>
      </c>
      <c r="IT33" s="9">
        <f t="shared" si="76"/>
        <v>4.2246893060036289E-3</v>
      </c>
      <c r="IU33" s="9">
        <f t="shared" si="77"/>
        <v>1.019946000930444E-2</v>
      </c>
      <c r="IV33" s="9">
        <f t="shared" si="78"/>
        <v>1.8649284924545428E-2</v>
      </c>
      <c r="IW33" s="9">
        <f t="shared" si="79"/>
        <v>3.0599457515902317E-2</v>
      </c>
      <c r="IX33" s="9">
        <f t="shared" si="80"/>
        <v>4.7499999999999987E-2</v>
      </c>
    </row>
    <row r="34" spans="1:258" ht="15.75" hidden="1" thickBot="1" x14ac:dyDescent="0.3">
      <c r="A34">
        <v>3</v>
      </c>
      <c r="B34" t="s">
        <v>286</v>
      </c>
      <c r="C34" t="s">
        <v>287</v>
      </c>
      <c r="D34" t="s">
        <v>288</v>
      </c>
      <c r="E34" t="s">
        <v>289</v>
      </c>
      <c r="F34" t="s">
        <v>290</v>
      </c>
      <c r="G34" t="s">
        <v>256</v>
      </c>
      <c r="H34">
        <v>3</v>
      </c>
      <c r="K34">
        <v>1</v>
      </c>
      <c r="L34">
        <v>2</v>
      </c>
      <c r="Q34">
        <v>3</v>
      </c>
      <c r="Y34">
        <v>3</v>
      </c>
      <c r="AE34">
        <v>3</v>
      </c>
      <c r="AT34">
        <v>3</v>
      </c>
      <c r="AU34">
        <v>0</v>
      </c>
      <c r="AV34">
        <v>0</v>
      </c>
      <c r="AW34">
        <v>0</v>
      </c>
      <c r="AX34">
        <v>3</v>
      </c>
      <c r="BB34">
        <f t="shared" si="51"/>
        <v>3</v>
      </c>
      <c r="BD34">
        <f t="shared" si="52"/>
        <v>3</v>
      </c>
      <c r="BE34">
        <f t="shared" si="53"/>
        <v>3</v>
      </c>
      <c r="BF34">
        <f t="shared" si="54"/>
        <v>3</v>
      </c>
      <c r="BH34">
        <f t="shared" si="55"/>
        <v>0</v>
      </c>
      <c r="BK34" s="45">
        <f>IF(G34="MEA",'[1]Net Hire Rate'!$E$7,IF(G34="AMR",'[1]Net Hire Rate'!$F$7,IF(G34="EUR",'[1]Net Hire Rate'!$G$7,IF(G34="APAC",'[1]Net Hire Rate'!$H$7,0))))</f>
        <v>1.6761041902604757E-3</v>
      </c>
      <c r="BL34" s="45">
        <f>IF(G34="MEA",'[1]Net Hire Rate'!$E$8,IF(G34="AMR",'[1]Net Hire Rate'!$F$8,IF(G34="EUR",'[1]Net Hire Rate'!$G$8,IF(G34="APAC",'[1]Net Hire Rate'!$H$8,0))))</f>
        <v>1.6761041902604757E-3</v>
      </c>
      <c r="BM34" s="45">
        <f>IF(G34="MEA",'[1]Net Hire Rate'!$E$9,IF(G34="AMR",'[1]Net Hire Rate'!$F$9,IF(G34="EUR",'[1]Net Hire Rate'!$G$9,IF(G34="APAC",'[1]Net Hire Rate'!$H$9,0))))</f>
        <v>1.6761041902604757E-3</v>
      </c>
      <c r="BN34" s="45">
        <f>IF(G34="MEA",'[1]Net Hire Rate'!$E$10,IF(G34="AMR",'[1]Net Hire Rate'!$F$10,IF(G34="EUR",'[1]Net Hire Rate'!$G$10,IF(G34="APAC",'[1]Net Hire Rate'!$H$10,0))))</f>
        <v>1.6761041902604757E-3</v>
      </c>
      <c r="BO34" s="45">
        <f>IF(G34="MEA",'[1]Net Hire Rate'!$E$11,IF(G34="AMR",'[1]Net Hire Rate'!$F$11,IF(G34="EUR",'[1]Net Hire Rate'!$G$11,IF(G34="APAC",'[1]Net Hire Rate'!$H$11,0))))</f>
        <v>1.6761041902604757E-3</v>
      </c>
      <c r="BP34" s="45">
        <f>IF(G34="MEA",'[1]Net Hire Rate'!$E$12,IF(G34="AMR",'[1]Net Hire Rate'!$F$12,IF(G34="EUR",'[1]Net Hire Rate'!$G$12,IF(G34="APAC",'[1]Net Hire Rate'!$H$12,0))))</f>
        <v>1.6761041902604757E-3</v>
      </c>
      <c r="BQ34" s="147">
        <f t="shared" si="56"/>
        <v>3</v>
      </c>
      <c r="BR34" s="147">
        <f t="shared" si="18"/>
        <v>3</v>
      </c>
      <c r="BS34" s="147">
        <f t="shared" si="57"/>
        <v>3.0050283125707811</v>
      </c>
      <c r="BT34" s="148">
        <f t="shared" si="19"/>
        <v>3.0050283125707811</v>
      </c>
      <c r="BU34" s="149">
        <f t="shared" si="58"/>
        <v>3.0100650531173323</v>
      </c>
      <c r="BV34" s="148">
        <f t="shared" si="20"/>
        <v>3.0100650531173323</v>
      </c>
      <c r="BW34" s="148">
        <f t="shared" si="59"/>
        <v>3.0151102357658188</v>
      </c>
      <c r="BX34" s="148">
        <f t="shared" si="21"/>
        <v>3.0151102357658188</v>
      </c>
      <c r="BY34" s="148">
        <f t="shared" si="60"/>
        <v>3.0201638746660828</v>
      </c>
      <c r="BZ34" s="148">
        <f t="shared" si="22"/>
        <v>3.0201638746660828</v>
      </c>
      <c r="CA34" s="148">
        <f t="shared" si="61"/>
        <v>3.025225983991684</v>
      </c>
      <c r="CB34" s="148">
        <f t="shared" si="23"/>
        <v>3.025225983991684</v>
      </c>
      <c r="CC34" s="148"/>
      <c r="CD34" s="38"/>
      <c r="CE34" s="38"/>
      <c r="CF34" s="38"/>
      <c r="CG34" s="38"/>
      <c r="CH34" s="38"/>
      <c r="CI34" s="38"/>
      <c r="CJ34" s="38"/>
      <c r="CK34" s="41"/>
      <c r="CL34" s="41"/>
      <c r="CM34" s="40"/>
      <c r="CN34" s="41"/>
      <c r="CO34" s="41"/>
      <c r="CP34" s="41"/>
      <c r="CQ34" s="41"/>
      <c r="CR34" s="41"/>
      <c r="CS34" s="41"/>
      <c r="CT34" s="41"/>
      <c r="CU34" s="40"/>
      <c r="CV34" s="41"/>
      <c r="CW34" s="41"/>
      <c r="CX34" s="41"/>
      <c r="CY34" s="41"/>
      <c r="CZ34" s="41"/>
      <c r="DA34" s="41"/>
      <c r="DB34" s="41"/>
      <c r="DC34" s="40"/>
      <c r="DD34" s="41"/>
      <c r="DE34" s="41"/>
      <c r="DF34" s="41"/>
      <c r="DG34" s="41"/>
      <c r="DH34" s="41"/>
      <c r="DI34" s="41"/>
      <c r="DJ34" s="41"/>
      <c r="DK34" s="40"/>
      <c r="DL34" s="41"/>
      <c r="DM34" s="41"/>
      <c r="DN34" s="41"/>
      <c r="DO34" s="41"/>
      <c r="DP34" s="41"/>
      <c r="DQ34" s="41"/>
      <c r="DR34" s="15"/>
      <c r="DS34" s="151">
        <f t="shared" si="24"/>
        <v>3</v>
      </c>
      <c r="DT34" s="152">
        <f t="shared" si="25"/>
        <v>0</v>
      </c>
      <c r="DU34" s="7">
        <f t="shared" si="26"/>
        <v>0</v>
      </c>
      <c r="DV34" s="7">
        <f t="shared" si="27"/>
        <v>0</v>
      </c>
      <c r="DW34">
        <f t="shared" si="28"/>
        <v>0</v>
      </c>
      <c r="DX34">
        <f t="shared" si="29"/>
        <v>0</v>
      </c>
      <c r="DZ34">
        <f t="shared" si="62"/>
        <v>3</v>
      </c>
      <c r="EA34">
        <f t="shared" si="63"/>
        <v>3</v>
      </c>
      <c r="EB34">
        <f t="shared" si="64"/>
        <v>3</v>
      </c>
      <c r="EC34">
        <f t="shared" si="65"/>
        <v>3</v>
      </c>
      <c r="ED34">
        <f t="shared" si="66"/>
        <v>3</v>
      </c>
      <c r="EE34">
        <f t="shared" si="67"/>
        <v>3</v>
      </c>
      <c r="EG34">
        <f t="shared" si="68"/>
        <v>3</v>
      </c>
      <c r="EH34">
        <f t="shared" si="69"/>
        <v>3</v>
      </c>
      <c r="EI34">
        <f t="shared" si="70"/>
        <v>3</v>
      </c>
      <c r="EJ34">
        <f t="shared" si="71"/>
        <v>3</v>
      </c>
      <c r="EK34">
        <f t="shared" si="72"/>
        <v>3</v>
      </c>
      <c r="EM34">
        <f>IF($EM$9='[1]L&amp;D Numbers'!$E$6,'[1]L&amp;D Numbers'!$E$7)</f>
        <v>350</v>
      </c>
      <c r="EN34">
        <f>IF($EN$9='[1]L&amp;D Numbers'!$F$6,'[1]L&amp;D Numbers'!$F$7)</f>
        <v>2000</v>
      </c>
      <c r="EO34">
        <f>IF($EO$9='[1]L&amp;D Numbers'!$G$6,'[1]L&amp;D Numbers'!$G$7)</f>
        <v>2000</v>
      </c>
      <c r="EP34">
        <f>IF($EP$9='[1]L&amp;D Numbers'!$H$6,'[1]L&amp;D Numbers'!$H$7)</f>
        <v>2000</v>
      </c>
      <c r="EQ34">
        <f>IF($EQ$9='[1]L&amp;D Numbers'!$I$6,'[1]L&amp;D Numbers'!$I$7)</f>
        <v>2000</v>
      </c>
      <c r="ER34">
        <f>IF($ER$9='[1]L&amp;D Numbers'!$J$6,'[1]L&amp;D Numbers'!$J$7)</f>
        <v>0</v>
      </c>
      <c r="ET34" s="45">
        <f>'[1]L&amp;D Master'!$E$10</f>
        <v>1.0678246631903041E-2</v>
      </c>
      <c r="EU34" s="45">
        <f>ET34+'[1]L&amp;D Master'!$F$10</f>
        <v>1.8222427877342538E-2</v>
      </c>
      <c r="EV34" s="45">
        <f>EU34+'[1]L&amp;D Master'!$G$10</f>
        <v>2.3561551193294058E-2</v>
      </c>
      <c r="EW34" s="45">
        <f>EV34+'[1]L&amp;D Master'!$H$10</f>
        <v>2.7330438342024234E-2</v>
      </c>
      <c r="EX34" s="45">
        <f>EW34+'[1]L&amp;D Master'!$I$10</f>
        <v>2.9999999999999995E-2</v>
      </c>
      <c r="EY34" s="45"/>
      <c r="EZ34" s="45">
        <f t="shared" si="73"/>
        <v>1.0678246631903041E-2</v>
      </c>
      <c r="FA34" s="45">
        <f t="shared" si="74"/>
        <v>1.8222427877342538E-2</v>
      </c>
      <c r="FB34" s="45">
        <f t="shared" si="74"/>
        <v>2.3561551193294058E-2</v>
      </c>
      <c r="FC34" s="45">
        <f t="shared" si="74"/>
        <v>2.7330438342024234E-2</v>
      </c>
      <c r="FD34" s="45">
        <f t="shared" si="74"/>
        <v>2.7330438342024234E-2</v>
      </c>
      <c r="FE34" s="45"/>
      <c r="FF34">
        <f t="shared" si="83"/>
        <v>2.9679652601042905</v>
      </c>
      <c r="FG34">
        <f t="shared" si="84"/>
        <v>2.9453327163679726</v>
      </c>
      <c r="FH34">
        <f t="shared" si="85"/>
        <v>2.9293153464201178</v>
      </c>
      <c r="FI34">
        <f t="shared" si="86"/>
        <v>2.9180086849739273</v>
      </c>
      <c r="FJ34">
        <f t="shared" si="87"/>
        <v>2.9180086849739273</v>
      </c>
      <c r="FL34" s="34"/>
      <c r="FM34" s="34"/>
      <c r="FN34" s="34"/>
      <c r="FO34" s="34"/>
      <c r="FP34" s="34"/>
      <c r="FQ34" s="153">
        <f t="shared" si="75"/>
        <v>0.125</v>
      </c>
      <c r="FR34" s="153"/>
      <c r="FS34" s="42"/>
      <c r="FT34" s="42"/>
      <c r="FU34" s="42"/>
      <c r="FV34" s="42"/>
      <c r="FW34" s="42"/>
      <c r="FX34" s="42"/>
      <c r="FY34" s="42"/>
      <c r="FZ34" s="42"/>
      <c r="GA34" s="42"/>
      <c r="GB34" s="42"/>
      <c r="GC34" s="42"/>
      <c r="GD34" s="42"/>
      <c r="GE34" s="42"/>
      <c r="GF34" s="42"/>
      <c r="GG34" s="42"/>
      <c r="GH34" s="42"/>
      <c r="GI34" s="42"/>
      <c r="GJ34" s="42"/>
      <c r="GK34" s="42"/>
      <c r="GL34" s="42"/>
      <c r="GM34" s="154">
        <f>'[1]Automation Master'!$B$10*FQ34*FO34</f>
        <v>0</v>
      </c>
      <c r="GN34" s="155">
        <f>'[1]Automation Master'!$B$11*FO34*FQ34+GM34</f>
        <v>0</v>
      </c>
      <c r="GO34" s="155">
        <f>'[1]Automation Master'!$B$12*FO34*FQ34+GN34</f>
        <v>0</v>
      </c>
      <c r="GP34" s="155">
        <f>'[1]Automation Master'!$B$13*FO34*FQ34+GO34</f>
        <v>0</v>
      </c>
      <c r="GQ34" s="155">
        <f>'[1]Automation Master'!$C$10*FO34*FQ34+GP34</f>
        <v>0</v>
      </c>
      <c r="GR34" s="155">
        <f>'[1]Automation Master'!$C$11*FO34*FQ34+GQ34</f>
        <v>0</v>
      </c>
      <c r="GS34" s="155">
        <f>'[1]Automation Master'!$C$12*FO34*FQ34+GR34</f>
        <v>0</v>
      </c>
      <c r="GT34" s="155">
        <f>'[1]Automation Master'!$C$13*FO34*FQ34+GS34</f>
        <v>0</v>
      </c>
      <c r="GU34" s="155">
        <f>'[1]Automation Master'!$D$10*FO34*FQ34+GT34</f>
        <v>0</v>
      </c>
      <c r="GV34" s="155">
        <f>'[1]Automation Master'!$D$11*FO34*FQ34+GU34</f>
        <v>0</v>
      </c>
      <c r="GW34" s="155">
        <f>'[1]Automation Master'!$D$12*FO34*FQ34+GV34</f>
        <v>0</v>
      </c>
      <c r="GX34" s="155">
        <f>'[1]Automation Master'!$D$13*FO34*FQ34+GW34</f>
        <v>0</v>
      </c>
      <c r="GY34" s="155">
        <f>'[1]Automation Master'!$E$10*FO34*FQ34+GX34</f>
        <v>0</v>
      </c>
      <c r="GZ34" s="155">
        <f>'[1]Automation Master'!$E$11*FO34*FQ34+GY34</f>
        <v>0</v>
      </c>
      <c r="HA34" s="155">
        <f>'[1]Automation Master'!$E$12*FO34*FQ34+GZ34</f>
        <v>0</v>
      </c>
      <c r="HB34" s="155">
        <f>'[1]Automation Master'!$E$13*FO34*FQ34+HA34</f>
        <v>0</v>
      </c>
      <c r="HC34" s="155">
        <f>'[1]Automation Master'!$F$10*FO34*FQ34+HB34</f>
        <v>0</v>
      </c>
      <c r="HD34" s="155">
        <f>'[1]Automation Master'!$F$11*FO34*FQ34+HC34</f>
        <v>0</v>
      </c>
      <c r="HE34" s="155">
        <f>'[1]Automation Master'!$F$12*FO34*FQ34+HD34</f>
        <v>0</v>
      </c>
      <c r="HF34" s="156">
        <f>'[1]Automation Master'!$F$13*FO34*FQ34+HE34</f>
        <v>0</v>
      </c>
      <c r="HG34" s="157"/>
      <c r="HH34" s="157"/>
      <c r="HI34" s="157"/>
      <c r="HJ34" s="157"/>
      <c r="HK34" s="157"/>
      <c r="HL34" s="157"/>
      <c r="HM34" s="157"/>
      <c r="HN34" s="157"/>
      <c r="HO34" s="157"/>
      <c r="HP34" s="157"/>
      <c r="HQ34" s="157"/>
      <c r="HR34" s="157"/>
      <c r="HS34" s="157"/>
      <c r="HT34" s="157"/>
      <c r="HU34" s="157"/>
      <c r="HV34" s="157"/>
      <c r="HW34" s="157"/>
      <c r="HX34" s="157"/>
      <c r="HY34" s="42"/>
      <c r="HZ34" s="42"/>
      <c r="IA34" s="148">
        <f t="shared" si="88"/>
        <v>3</v>
      </c>
      <c r="IB34" s="148">
        <f t="shared" si="89"/>
        <v>3</v>
      </c>
      <c r="IC34" s="148">
        <f t="shared" si="90"/>
        <v>3</v>
      </c>
      <c r="ID34" s="148">
        <f t="shared" si="91"/>
        <v>3</v>
      </c>
      <c r="IE34" s="148">
        <f t="shared" si="92"/>
        <v>3</v>
      </c>
      <c r="IH34">
        <f t="shared" si="93"/>
        <v>2.9679652601042905</v>
      </c>
      <c r="II34">
        <f t="shared" si="94"/>
        <v>2.9453327163679726</v>
      </c>
      <c r="IJ34">
        <f t="shared" si="95"/>
        <v>2.9293153464201178</v>
      </c>
      <c r="IK34">
        <f t="shared" si="96"/>
        <v>2.9180086849739273</v>
      </c>
      <c r="IL34">
        <f t="shared" si="97"/>
        <v>2.9180086849739273</v>
      </c>
      <c r="IN34" s="42">
        <f t="shared" si="98"/>
        <v>1.0678246631903162E-2</v>
      </c>
      <c r="IO34" s="42">
        <f t="shared" si="99"/>
        <v>1.8222427877342479E-2</v>
      </c>
      <c r="IP34" s="42">
        <f t="shared" si="100"/>
        <v>2.3561551193294061E-2</v>
      </c>
      <c r="IQ34" s="42">
        <f t="shared" si="101"/>
        <v>2.7330438342024237E-2</v>
      </c>
      <c r="IR34" s="42">
        <f t="shared" si="102"/>
        <v>2.7330438342024237E-2</v>
      </c>
      <c r="IT34" s="9">
        <f t="shared" si="76"/>
        <v>0</v>
      </c>
      <c r="IU34" s="9">
        <f t="shared" si="77"/>
        <v>0</v>
      </c>
      <c r="IV34" s="9">
        <f t="shared" si="78"/>
        <v>0</v>
      </c>
      <c r="IW34" s="9">
        <f t="shared" si="79"/>
        <v>0</v>
      </c>
      <c r="IX34" s="9">
        <f t="shared" si="80"/>
        <v>0</v>
      </c>
    </row>
    <row r="35" spans="1:258" ht="15.75" hidden="1" thickBot="1" x14ac:dyDescent="0.3">
      <c r="A35">
        <v>5</v>
      </c>
      <c r="B35" t="s">
        <v>286</v>
      </c>
      <c r="C35" t="s">
        <v>291</v>
      </c>
      <c r="D35" t="s">
        <v>288</v>
      </c>
      <c r="E35" t="s">
        <v>289</v>
      </c>
      <c r="F35" t="s">
        <v>290</v>
      </c>
      <c r="G35" t="s">
        <v>256</v>
      </c>
      <c r="H35">
        <v>3</v>
      </c>
      <c r="I35">
        <v>2</v>
      </c>
      <c r="K35">
        <v>1</v>
      </c>
      <c r="L35">
        <v>2</v>
      </c>
      <c r="M35">
        <v>2</v>
      </c>
      <c r="R35">
        <v>1</v>
      </c>
      <c r="S35">
        <v>1</v>
      </c>
      <c r="T35">
        <v>1</v>
      </c>
      <c r="X35">
        <v>2</v>
      </c>
      <c r="Y35">
        <v>3</v>
      </c>
      <c r="AA35">
        <v>2</v>
      </c>
      <c r="AB35">
        <v>1</v>
      </c>
      <c r="AE35">
        <v>2</v>
      </c>
      <c r="AL35">
        <v>2</v>
      </c>
      <c r="AT35">
        <v>5</v>
      </c>
      <c r="AU35">
        <v>0</v>
      </c>
      <c r="AV35">
        <v>5</v>
      </c>
      <c r="AW35">
        <v>0</v>
      </c>
      <c r="AX35">
        <v>0</v>
      </c>
      <c r="BB35">
        <f t="shared" si="51"/>
        <v>5</v>
      </c>
      <c r="BD35">
        <f t="shared" si="52"/>
        <v>5</v>
      </c>
      <c r="BE35">
        <f t="shared" si="53"/>
        <v>5</v>
      </c>
      <c r="BF35">
        <f t="shared" si="54"/>
        <v>5</v>
      </c>
      <c r="BH35">
        <f t="shared" si="55"/>
        <v>0</v>
      </c>
      <c r="BK35" s="45">
        <f>IF(G35="MEA",'[1]Net Hire Rate'!$E$7,IF(G35="AMR",'[1]Net Hire Rate'!$F$7,IF(G35="EUR",'[1]Net Hire Rate'!$G$7,IF(G35="APAC",'[1]Net Hire Rate'!$H$7,0))))</f>
        <v>1.6761041902604757E-3</v>
      </c>
      <c r="BL35" s="45">
        <f>IF(G35="MEA",'[1]Net Hire Rate'!$E$8,IF(G35="AMR",'[1]Net Hire Rate'!$F$8,IF(G35="EUR",'[1]Net Hire Rate'!$G$8,IF(G35="APAC",'[1]Net Hire Rate'!$H$8,0))))</f>
        <v>1.6761041902604757E-3</v>
      </c>
      <c r="BM35" s="45">
        <f>IF(G35="MEA",'[1]Net Hire Rate'!$E$9,IF(G35="AMR",'[1]Net Hire Rate'!$F$9,IF(G35="EUR",'[1]Net Hire Rate'!$G$9,IF(G35="APAC",'[1]Net Hire Rate'!$H$9,0))))</f>
        <v>1.6761041902604757E-3</v>
      </c>
      <c r="BN35" s="45">
        <f>IF(G35="MEA",'[1]Net Hire Rate'!$E$10,IF(G35="AMR",'[1]Net Hire Rate'!$F$10,IF(G35="EUR",'[1]Net Hire Rate'!$G$10,IF(G35="APAC",'[1]Net Hire Rate'!$H$10,0))))</f>
        <v>1.6761041902604757E-3</v>
      </c>
      <c r="BO35" s="45">
        <f>IF(G35="MEA",'[1]Net Hire Rate'!$E$11,IF(G35="AMR",'[1]Net Hire Rate'!$F$11,IF(G35="EUR",'[1]Net Hire Rate'!$G$11,IF(G35="APAC",'[1]Net Hire Rate'!$H$11,0))))</f>
        <v>1.6761041902604757E-3</v>
      </c>
      <c r="BP35" s="45">
        <f>IF(G35="MEA",'[1]Net Hire Rate'!$E$12,IF(G35="AMR",'[1]Net Hire Rate'!$F$12,IF(G35="EUR",'[1]Net Hire Rate'!$G$12,IF(G35="APAC",'[1]Net Hire Rate'!$H$12,0))))</f>
        <v>1.6761041902604757E-3</v>
      </c>
      <c r="BQ35" s="147">
        <f t="shared" si="56"/>
        <v>5</v>
      </c>
      <c r="BR35" s="147">
        <f t="shared" si="18"/>
        <v>5</v>
      </c>
      <c r="BS35" s="147">
        <f t="shared" si="57"/>
        <v>5.0083805209513024</v>
      </c>
      <c r="BT35" s="148">
        <f t="shared" si="19"/>
        <v>5.0083805209513024</v>
      </c>
      <c r="BU35" s="149">
        <f t="shared" si="58"/>
        <v>5.0167750885288873</v>
      </c>
      <c r="BV35" s="148">
        <f t="shared" si="20"/>
        <v>5.0167750885288873</v>
      </c>
      <c r="BW35" s="148">
        <f t="shared" si="59"/>
        <v>5.0251837262763646</v>
      </c>
      <c r="BX35" s="148">
        <f t="shared" si="21"/>
        <v>5.0251837262763646</v>
      </c>
      <c r="BY35" s="148">
        <f t="shared" si="60"/>
        <v>5.0336064577768047</v>
      </c>
      <c r="BZ35" s="148">
        <f t="shared" si="22"/>
        <v>5.0336064577768047</v>
      </c>
      <c r="CA35" s="148">
        <f t="shared" si="61"/>
        <v>5.0420433066528068</v>
      </c>
      <c r="CB35" s="148">
        <f t="shared" si="23"/>
        <v>5.0420433066528068</v>
      </c>
      <c r="CC35" s="148"/>
      <c r="CD35" s="38"/>
      <c r="CE35" s="38"/>
      <c r="CF35" s="38"/>
      <c r="CG35" s="38"/>
      <c r="CH35" s="38"/>
      <c r="CI35" s="38"/>
      <c r="CJ35" s="38"/>
      <c r="CK35" s="41"/>
      <c r="CL35" s="41"/>
      <c r="CM35" s="40"/>
      <c r="CN35" s="41"/>
      <c r="CO35" s="41"/>
      <c r="CP35" s="41"/>
      <c r="CQ35" s="41"/>
      <c r="CR35" s="41"/>
      <c r="CS35" s="41"/>
      <c r="CT35" s="41"/>
      <c r="CU35" s="40"/>
      <c r="CV35" s="41"/>
      <c r="CW35" s="41"/>
      <c r="CX35" s="41"/>
      <c r="CY35" s="41"/>
      <c r="CZ35" s="41"/>
      <c r="DA35" s="41"/>
      <c r="DB35" s="41"/>
      <c r="DC35" s="40"/>
      <c r="DD35" s="41"/>
      <c r="DE35" s="41"/>
      <c r="DF35" s="41"/>
      <c r="DG35" s="41"/>
      <c r="DH35" s="41"/>
      <c r="DI35" s="41"/>
      <c r="DJ35" s="41"/>
      <c r="DK35" s="40"/>
      <c r="DL35" s="41"/>
      <c r="DM35" s="41"/>
      <c r="DN35" s="41"/>
      <c r="DO35" s="41"/>
      <c r="DP35" s="41"/>
      <c r="DQ35" s="41"/>
      <c r="DR35" s="15"/>
      <c r="DS35" s="151">
        <f t="shared" si="24"/>
        <v>5</v>
      </c>
      <c r="DT35" s="152">
        <f t="shared" si="25"/>
        <v>0</v>
      </c>
      <c r="DU35" s="7">
        <f t="shared" si="26"/>
        <v>0</v>
      </c>
      <c r="DV35" s="7">
        <f t="shared" si="27"/>
        <v>0</v>
      </c>
      <c r="DW35">
        <f t="shared" si="28"/>
        <v>0</v>
      </c>
      <c r="DX35">
        <f t="shared" si="29"/>
        <v>0</v>
      </c>
      <c r="DZ35">
        <f t="shared" si="62"/>
        <v>5</v>
      </c>
      <c r="EA35">
        <f t="shared" si="63"/>
        <v>5</v>
      </c>
      <c r="EB35">
        <f t="shared" si="64"/>
        <v>5</v>
      </c>
      <c r="EC35">
        <f t="shared" si="65"/>
        <v>5</v>
      </c>
      <c r="ED35">
        <f t="shared" si="66"/>
        <v>5</v>
      </c>
      <c r="EE35">
        <f t="shared" si="67"/>
        <v>5</v>
      </c>
      <c r="EG35">
        <f t="shared" si="68"/>
        <v>5</v>
      </c>
      <c r="EH35">
        <f t="shared" si="69"/>
        <v>5</v>
      </c>
      <c r="EI35">
        <f t="shared" si="70"/>
        <v>5</v>
      </c>
      <c r="EJ35">
        <f t="shared" si="71"/>
        <v>5</v>
      </c>
      <c r="EK35">
        <f t="shared" si="72"/>
        <v>5</v>
      </c>
      <c r="EM35">
        <f>IF($EM$9='[1]L&amp;D Numbers'!$E$6,'[1]L&amp;D Numbers'!$E$7)</f>
        <v>350</v>
      </c>
      <c r="EN35">
        <f>IF($EN$9='[1]L&amp;D Numbers'!$F$6,'[1]L&amp;D Numbers'!$F$7)</f>
        <v>2000</v>
      </c>
      <c r="EO35">
        <f>IF($EO$9='[1]L&amp;D Numbers'!$G$6,'[1]L&amp;D Numbers'!$G$7)</f>
        <v>2000</v>
      </c>
      <c r="EP35">
        <f>IF($EP$9='[1]L&amp;D Numbers'!$H$6,'[1]L&amp;D Numbers'!$H$7)</f>
        <v>2000</v>
      </c>
      <c r="EQ35">
        <f>IF($EQ$9='[1]L&amp;D Numbers'!$I$6,'[1]L&amp;D Numbers'!$I$7)</f>
        <v>2000</v>
      </c>
      <c r="ER35">
        <f>IF($ER$9='[1]L&amp;D Numbers'!$J$6,'[1]L&amp;D Numbers'!$J$7)</f>
        <v>0</v>
      </c>
      <c r="ET35" s="45">
        <f>'[1]L&amp;D Master'!$E$10</f>
        <v>1.0678246631903041E-2</v>
      </c>
      <c r="EU35" s="45">
        <f>ET35+'[1]L&amp;D Master'!$F$10</f>
        <v>1.8222427877342538E-2</v>
      </c>
      <c r="EV35" s="45">
        <f>EU35+'[1]L&amp;D Master'!$G$10</f>
        <v>2.3561551193294058E-2</v>
      </c>
      <c r="EW35" s="45">
        <f>EV35+'[1]L&amp;D Master'!$H$10</f>
        <v>2.7330438342024234E-2</v>
      </c>
      <c r="EX35" s="45">
        <f>EW35+'[1]L&amp;D Master'!$I$10</f>
        <v>2.9999999999999995E-2</v>
      </c>
      <c r="EY35" s="45"/>
      <c r="EZ35" s="45">
        <f t="shared" si="73"/>
        <v>1.0678246631903041E-2</v>
      </c>
      <c r="FA35" s="45">
        <f t="shared" si="74"/>
        <v>1.8222427877342538E-2</v>
      </c>
      <c r="FB35" s="45">
        <f t="shared" si="74"/>
        <v>2.3561551193294058E-2</v>
      </c>
      <c r="FC35" s="45">
        <f t="shared" si="74"/>
        <v>2.7330438342024234E-2</v>
      </c>
      <c r="FD35" s="45">
        <f t="shared" si="74"/>
        <v>2.7330438342024234E-2</v>
      </c>
      <c r="FE35" s="45"/>
      <c r="FF35">
        <f t="shared" si="83"/>
        <v>4.9466087668404848</v>
      </c>
      <c r="FG35">
        <f t="shared" si="84"/>
        <v>4.9088878606132873</v>
      </c>
      <c r="FH35">
        <f t="shared" si="85"/>
        <v>4.8821922440335292</v>
      </c>
      <c r="FI35">
        <f t="shared" si="86"/>
        <v>4.8633478082898787</v>
      </c>
      <c r="FJ35">
        <f t="shared" si="87"/>
        <v>4.8633478082898787</v>
      </c>
      <c r="FL35" s="34"/>
      <c r="FM35" s="34"/>
      <c r="FN35" s="34"/>
      <c r="FO35" s="34"/>
      <c r="FP35" s="34"/>
      <c r="FQ35" s="153">
        <f t="shared" si="75"/>
        <v>0.125</v>
      </c>
      <c r="FR35" s="153"/>
      <c r="FS35" s="42"/>
      <c r="FT35" s="42"/>
      <c r="FU35" s="42"/>
      <c r="FV35" s="42"/>
      <c r="FW35" s="42"/>
      <c r="FX35" s="42"/>
      <c r="FY35" s="42"/>
      <c r="FZ35" s="42"/>
      <c r="GA35" s="42"/>
      <c r="GB35" s="42"/>
      <c r="GC35" s="42"/>
      <c r="GD35" s="42"/>
      <c r="GE35" s="42"/>
      <c r="GF35" s="42"/>
      <c r="GG35" s="42"/>
      <c r="GH35" s="42"/>
      <c r="GI35" s="42"/>
      <c r="GJ35" s="42"/>
      <c r="GK35" s="42"/>
      <c r="GL35" s="42"/>
      <c r="GM35" s="154">
        <f>'[1]Automation Master'!$B$10*FQ35*FO35</f>
        <v>0</v>
      </c>
      <c r="GN35" s="155">
        <f>'[1]Automation Master'!$B$11*FO35*FQ35+GM35</f>
        <v>0</v>
      </c>
      <c r="GO35" s="155">
        <f>'[1]Automation Master'!$B$12*FO35*FQ35+GN35</f>
        <v>0</v>
      </c>
      <c r="GP35" s="155">
        <f>'[1]Automation Master'!$B$13*FO35*FQ35+GO35</f>
        <v>0</v>
      </c>
      <c r="GQ35" s="155">
        <f>'[1]Automation Master'!$C$10*FO35*FQ35+GP35</f>
        <v>0</v>
      </c>
      <c r="GR35" s="155">
        <f>'[1]Automation Master'!$C$11*FO35*FQ35+GQ35</f>
        <v>0</v>
      </c>
      <c r="GS35" s="155">
        <f>'[1]Automation Master'!$C$12*FO35*FQ35+GR35</f>
        <v>0</v>
      </c>
      <c r="GT35" s="155">
        <f>'[1]Automation Master'!$C$13*FO35*FQ35+GS35</f>
        <v>0</v>
      </c>
      <c r="GU35" s="155">
        <f>'[1]Automation Master'!$D$10*FO35*FQ35+GT35</f>
        <v>0</v>
      </c>
      <c r="GV35" s="155">
        <f>'[1]Automation Master'!$D$11*FO35*FQ35+GU35</f>
        <v>0</v>
      </c>
      <c r="GW35" s="155">
        <f>'[1]Automation Master'!$D$12*FO35*FQ35+GV35</f>
        <v>0</v>
      </c>
      <c r="GX35" s="155">
        <f>'[1]Automation Master'!$D$13*FO35*FQ35+GW35</f>
        <v>0</v>
      </c>
      <c r="GY35" s="155">
        <f>'[1]Automation Master'!$E$10*FO35*FQ35+GX35</f>
        <v>0</v>
      </c>
      <c r="GZ35" s="155">
        <f>'[1]Automation Master'!$E$11*FO35*FQ35+GY35</f>
        <v>0</v>
      </c>
      <c r="HA35" s="155">
        <f>'[1]Automation Master'!$E$12*FO35*FQ35+GZ35</f>
        <v>0</v>
      </c>
      <c r="HB35" s="155">
        <f>'[1]Automation Master'!$E$13*FO35*FQ35+HA35</f>
        <v>0</v>
      </c>
      <c r="HC35" s="155">
        <f>'[1]Automation Master'!$F$10*FO35*FQ35+HB35</f>
        <v>0</v>
      </c>
      <c r="HD35" s="155">
        <f>'[1]Automation Master'!$F$11*FO35*FQ35+HC35</f>
        <v>0</v>
      </c>
      <c r="HE35" s="155">
        <f>'[1]Automation Master'!$F$12*FO35*FQ35+HD35</f>
        <v>0</v>
      </c>
      <c r="HF35" s="156">
        <f>'[1]Automation Master'!$F$13*FO35*FQ35+HE35</f>
        <v>0</v>
      </c>
      <c r="HG35" s="157"/>
      <c r="HH35" s="157"/>
      <c r="HI35" s="157"/>
      <c r="HJ35" s="157"/>
      <c r="HK35" s="157"/>
      <c r="HL35" s="157"/>
      <c r="HM35" s="157"/>
      <c r="HN35" s="157"/>
      <c r="HO35" s="157"/>
      <c r="HP35" s="157"/>
      <c r="HQ35" s="157"/>
      <c r="HR35" s="157"/>
      <c r="HS35" s="157"/>
      <c r="HT35" s="157"/>
      <c r="HU35" s="157"/>
      <c r="HV35" s="157"/>
      <c r="HW35" s="157"/>
      <c r="HX35" s="157"/>
      <c r="HY35" s="42"/>
      <c r="HZ35" s="42"/>
      <c r="IA35" s="148">
        <f t="shared" si="88"/>
        <v>5</v>
      </c>
      <c r="IB35" s="148">
        <f t="shared" si="89"/>
        <v>5</v>
      </c>
      <c r="IC35" s="148">
        <f t="shared" si="90"/>
        <v>5</v>
      </c>
      <c r="ID35" s="148">
        <f t="shared" si="91"/>
        <v>5</v>
      </c>
      <c r="IE35" s="148">
        <f t="shared" si="92"/>
        <v>5</v>
      </c>
      <c r="IH35">
        <f t="shared" si="93"/>
        <v>4.9466087668404848</v>
      </c>
      <c r="II35">
        <f t="shared" si="94"/>
        <v>4.9088878606132873</v>
      </c>
      <c r="IJ35">
        <f t="shared" si="95"/>
        <v>4.8821922440335292</v>
      </c>
      <c r="IK35">
        <f t="shared" si="96"/>
        <v>4.8633478082898787</v>
      </c>
      <c r="IL35">
        <f t="shared" si="97"/>
        <v>4.8633478082898787</v>
      </c>
      <c r="IN35" s="42">
        <f t="shared" si="98"/>
        <v>1.0678246631903043E-2</v>
      </c>
      <c r="IO35" s="42">
        <f t="shared" si="99"/>
        <v>1.8222427877342538E-2</v>
      </c>
      <c r="IP35" s="42">
        <f t="shared" si="100"/>
        <v>2.3561551193294152E-2</v>
      </c>
      <c r="IQ35" s="42">
        <f t="shared" si="101"/>
        <v>2.7330438342024265E-2</v>
      </c>
      <c r="IR35" s="42">
        <f t="shared" si="102"/>
        <v>2.7330438342024265E-2</v>
      </c>
      <c r="IT35" s="9">
        <f t="shared" si="76"/>
        <v>0</v>
      </c>
      <c r="IU35" s="9">
        <f t="shared" si="77"/>
        <v>0</v>
      </c>
      <c r="IV35" s="9">
        <f t="shared" si="78"/>
        <v>0</v>
      </c>
      <c r="IW35" s="9">
        <f t="shared" si="79"/>
        <v>0</v>
      </c>
      <c r="IX35" s="9">
        <f t="shared" si="80"/>
        <v>0</v>
      </c>
    </row>
    <row r="36" spans="1:258" ht="15.75" hidden="1" thickBot="1" x14ac:dyDescent="0.3">
      <c r="A36">
        <v>1</v>
      </c>
      <c r="B36" t="s">
        <v>286</v>
      </c>
      <c r="C36" t="s">
        <v>292</v>
      </c>
      <c r="D36" t="s">
        <v>288</v>
      </c>
      <c r="E36" t="s">
        <v>289</v>
      </c>
      <c r="F36" t="s">
        <v>290</v>
      </c>
      <c r="G36" t="s">
        <v>256</v>
      </c>
      <c r="H36">
        <v>1</v>
      </c>
      <c r="L36">
        <v>1</v>
      </c>
      <c r="Q36">
        <v>1</v>
      </c>
      <c r="Y36">
        <v>1</v>
      </c>
      <c r="AB36">
        <v>1</v>
      </c>
      <c r="AT36">
        <v>1</v>
      </c>
      <c r="AU36">
        <v>0</v>
      </c>
      <c r="AV36">
        <v>1</v>
      </c>
      <c r="AW36">
        <v>0</v>
      </c>
      <c r="AX36">
        <v>0</v>
      </c>
      <c r="BB36">
        <f t="shared" si="51"/>
        <v>1</v>
      </c>
      <c r="BD36">
        <f t="shared" si="52"/>
        <v>1</v>
      </c>
      <c r="BE36">
        <f t="shared" si="53"/>
        <v>1</v>
      </c>
      <c r="BF36">
        <f t="shared" si="54"/>
        <v>1</v>
      </c>
      <c r="BH36">
        <f t="shared" si="55"/>
        <v>0</v>
      </c>
      <c r="BK36" s="45">
        <f>IF(G36="MEA",'[1]Net Hire Rate'!$E$7,IF(G36="AMR",'[1]Net Hire Rate'!$F$7,IF(G36="EUR",'[1]Net Hire Rate'!$G$7,IF(G36="APAC",'[1]Net Hire Rate'!$H$7,0))))</f>
        <v>1.6761041902604757E-3</v>
      </c>
      <c r="BL36" s="45">
        <f>IF(G36="MEA",'[1]Net Hire Rate'!$E$8,IF(G36="AMR",'[1]Net Hire Rate'!$F$8,IF(G36="EUR",'[1]Net Hire Rate'!$G$8,IF(G36="APAC",'[1]Net Hire Rate'!$H$8,0))))</f>
        <v>1.6761041902604757E-3</v>
      </c>
      <c r="BM36" s="45">
        <f>IF(G36="MEA",'[1]Net Hire Rate'!$E$9,IF(G36="AMR",'[1]Net Hire Rate'!$F$9,IF(G36="EUR",'[1]Net Hire Rate'!$G$9,IF(G36="APAC",'[1]Net Hire Rate'!$H$9,0))))</f>
        <v>1.6761041902604757E-3</v>
      </c>
      <c r="BN36" s="45">
        <f>IF(G36="MEA",'[1]Net Hire Rate'!$E$10,IF(G36="AMR",'[1]Net Hire Rate'!$F$10,IF(G36="EUR",'[1]Net Hire Rate'!$G$10,IF(G36="APAC",'[1]Net Hire Rate'!$H$10,0))))</f>
        <v>1.6761041902604757E-3</v>
      </c>
      <c r="BO36" s="45">
        <f>IF(G36="MEA",'[1]Net Hire Rate'!$E$11,IF(G36="AMR",'[1]Net Hire Rate'!$F$11,IF(G36="EUR",'[1]Net Hire Rate'!$G$11,IF(G36="APAC",'[1]Net Hire Rate'!$H$11,0))))</f>
        <v>1.6761041902604757E-3</v>
      </c>
      <c r="BP36" s="45">
        <f>IF(G36="MEA",'[1]Net Hire Rate'!$E$12,IF(G36="AMR",'[1]Net Hire Rate'!$F$12,IF(G36="EUR",'[1]Net Hire Rate'!$G$12,IF(G36="APAC",'[1]Net Hire Rate'!$H$12,0))))</f>
        <v>1.6761041902604757E-3</v>
      </c>
      <c r="BQ36" s="147">
        <f t="shared" si="56"/>
        <v>1</v>
      </c>
      <c r="BR36" s="147">
        <f t="shared" si="18"/>
        <v>1</v>
      </c>
      <c r="BS36" s="147">
        <f t="shared" si="57"/>
        <v>1.0016761041902604</v>
      </c>
      <c r="BT36" s="148">
        <f t="shared" si="19"/>
        <v>1.0016761041902604</v>
      </c>
      <c r="BU36" s="149">
        <f t="shared" si="58"/>
        <v>1.0033550177057775</v>
      </c>
      <c r="BV36" s="148">
        <f t="shared" si="20"/>
        <v>1.0033550177057775</v>
      </c>
      <c r="BW36" s="148">
        <f t="shared" si="59"/>
        <v>1.0050367452552731</v>
      </c>
      <c r="BX36" s="148">
        <f t="shared" si="21"/>
        <v>1.0050367452552731</v>
      </c>
      <c r="BY36" s="148">
        <f t="shared" si="60"/>
        <v>1.0067212915553612</v>
      </c>
      <c r="BZ36" s="148">
        <f t="shared" si="22"/>
        <v>1.0067212915553612</v>
      </c>
      <c r="CA36" s="148">
        <f t="shared" si="61"/>
        <v>1.0084086613305614</v>
      </c>
      <c r="CB36" s="148">
        <f t="shared" si="23"/>
        <v>1.0084086613305614</v>
      </c>
      <c r="CC36" s="148"/>
      <c r="CD36" s="38"/>
      <c r="CE36" s="38"/>
      <c r="CF36" s="38"/>
      <c r="CG36" s="38"/>
      <c r="CH36" s="38"/>
      <c r="CI36" s="38"/>
      <c r="CJ36" s="38"/>
      <c r="CK36" s="41"/>
      <c r="CL36" s="41"/>
      <c r="CM36" s="40"/>
      <c r="CN36" s="41"/>
      <c r="CO36" s="41"/>
      <c r="CP36" s="41"/>
      <c r="CQ36" s="41"/>
      <c r="CR36" s="41"/>
      <c r="CS36" s="41"/>
      <c r="CT36" s="41"/>
      <c r="CU36" s="40"/>
      <c r="CV36" s="41"/>
      <c r="CW36" s="41"/>
      <c r="CX36" s="41"/>
      <c r="CY36" s="41"/>
      <c r="CZ36" s="41"/>
      <c r="DA36" s="41"/>
      <c r="DB36" s="41"/>
      <c r="DC36" s="40"/>
      <c r="DD36" s="41"/>
      <c r="DE36" s="41"/>
      <c r="DF36" s="41"/>
      <c r="DG36" s="41"/>
      <c r="DH36" s="41"/>
      <c r="DI36" s="41"/>
      <c r="DJ36" s="41"/>
      <c r="DK36" s="40"/>
      <c r="DL36" s="41"/>
      <c r="DM36" s="41"/>
      <c r="DN36" s="41"/>
      <c r="DO36" s="41"/>
      <c r="DP36" s="41"/>
      <c r="DQ36" s="41"/>
      <c r="DR36" s="15"/>
      <c r="DS36" s="151">
        <f t="shared" si="24"/>
        <v>1</v>
      </c>
      <c r="DT36" s="152">
        <f t="shared" si="25"/>
        <v>0</v>
      </c>
      <c r="DU36" s="7">
        <f t="shared" si="26"/>
        <v>0</v>
      </c>
      <c r="DV36" s="7">
        <f t="shared" si="27"/>
        <v>0</v>
      </c>
      <c r="DW36">
        <f t="shared" si="28"/>
        <v>0</v>
      </c>
      <c r="DX36">
        <f t="shared" si="29"/>
        <v>0</v>
      </c>
      <c r="DZ36">
        <f t="shared" si="62"/>
        <v>1</v>
      </c>
      <c r="EA36">
        <f t="shared" si="63"/>
        <v>1</v>
      </c>
      <c r="EB36">
        <f t="shared" si="64"/>
        <v>1</v>
      </c>
      <c r="EC36">
        <f t="shared" si="65"/>
        <v>1</v>
      </c>
      <c r="ED36">
        <f t="shared" si="66"/>
        <v>1</v>
      </c>
      <c r="EE36">
        <f t="shared" si="67"/>
        <v>1</v>
      </c>
      <c r="EG36">
        <f t="shared" si="68"/>
        <v>1</v>
      </c>
      <c r="EH36">
        <f t="shared" si="69"/>
        <v>1</v>
      </c>
      <c r="EI36">
        <f t="shared" si="70"/>
        <v>1</v>
      </c>
      <c r="EJ36">
        <f t="shared" si="71"/>
        <v>1</v>
      </c>
      <c r="EK36">
        <f t="shared" si="72"/>
        <v>1</v>
      </c>
      <c r="EM36">
        <f>IF($EM$9='[1]L&amp;D Numbers'!$E$6,'[1]L&amp;D Numbers'!$E$7)</f>
        <v>350</v>
      </c>
      <c r="EN36">
        <f>IF($EN$9='[1]L&amp;D Numbers'!$F$6,'[1]L&amp;D Numbers'!$F$7)</f>
        <v>2000</v>
      </c>
      <c r="EO36">
        <f>IF($EO$9='[1]L&amp;D Numbers'!$G$6,'[1]L&amp;D Numbers'!$G$7)</f>
        <v>2000</v>
      </c>
      <c r="EP36">
        <f>IF($EP$9='[1]L&amp;D Numbers'!$H$6,'[1]L&amp;D Numbers'!$H$7)</f>
        <v>2000</v>
      </c>
      <c r="EQ36">
        <f>IF($EQ$9='[1]L&amp;D Numbers'!$I$6,'[1]L&amp;D Numbers'!$I$7)</f>
        <v>2000</v>
      </c>
      <c r="ER36">
        <f>IF($ER$9='[1]L&amp;D Numbers'!$J$6,'[1]L&amp;D Numbers'!$J$7)</f>
        <v>0</v>
      </c>
      <c r="ET36" s="45">
        <f>'[1]L&amp;D Master'!$E$10</f>
        <v>1.0678246631903041E-2</v>
      </c>
      <c r="EU36" s="45">
        <f>ET36+'[1]L&amp;D Master'!$F$10</f>
        <v>1.8222427877342538E-2</v>
      </c>
      <c r="EV36" s="45">
        <f>EU36+'[1]L&amp;D Master'!$G$10</f>
        <v>2.3561551193294058E-2</v>
      </c>
      <c r="EW36" s="45">
        <f>EV36+'[1]L&amp;D Master'!$H$10</f>
        <v>2.7330438342024234E-2</v>
      </c>
      <c r="EX36" s="45">
        <f>EW36+'[1]L&amp;D Master'!$I$10</f>
        <v>2.9999999999999995E-2</v>
      </c>
      <c r="EY36" s="45"/>
      <c r="EZ36" s="45">
        <f t="shared" si="73"/>
        <v>1.0678246631903041E-2</v>
      </c>
      <c r="FA36" s="45">
        <f t="shared" si="74"/>
        <v>1.8222427877342538E-2</v>
      </c>
      <c r="FB36" s="45">
        <f t="shared" si="74"/>
        <v>2.3561551193294058E-2</v>
      </c>
      <c r="FC36" s="45">
        <f t="shared" si="74"/>
        <v>2.7330438342024234E-2</v>
      </c>
      <c r="FD36" s="45">
        <f t="shared" si="74"/>
        <v>2.7330438342024234E-2</v>
      </c>
      <c r="FE36" s="45"/>
      <c r="FF36">
        <f t="shared" si="83"/>
        <v>0.98932175336809691</v>
      </c>
      <c r="FG36">
        <f t="shared" si="84"/>
        <v>0.98177757212265748</v>
      </c>
      <c r="FH36">
        <f t="shared" si="85"/>
        <v>0.97643844880670594</v>
      </c>
      <c r="FI36">
        <f t="shared" si="86"/>
        <v>0.9726695616579758</v>
      </c>
      <c r="FJ36">
        <f t="shared" si="87"/>
        <v>0.9726695616579758</v>
      </c>
      <c r="FL36" s="34"/>
      <c r="FM36" s="34"/>
      <c r="FN36" s="34"/>
      <c r="FO36" s="34"/>
      <c r="FP36" s="34"/>
      <c r="FQ36" s="153">
        <f t="shared" si="75"/>
        <v>0.125</v>
      </c>
      <c r="FR36" s="153"/>
      <c r="FS36" s="42"/>
      <c r="FT36" s="42"/>
      <c r="FU36" s="42"/>
      <c r="FV36" s="42"/>
      <c r="FW36" s="42"/>
      <c r="FX36" s="42"/>
      <c r="FY36" s="42"/>
      <c r="FZ36" s="42"/>
      <c r="GA36" s="42"/>
      <c r="GB36" s="42"/>
      <c r="GC36" s="42"/>
      <c r="GD36" s="42"/>
      <c r="GE36" s="42"/>
      <c r="GF36" s="42"/>
      <c r="GG36" s="42"/>
      <c r="GH36" s="42"/>
      <c r="GI36" s="42"/>
      <c r="GJ36" s="42"/>
      <c r="GK36" s="42"/>
      <c r="GL36" s="42"/>
      <c r="GM36" s="154">
        <f>'[1]Automation Master'!$B$10*FQ36*FO36</f>
        <v>0</v>
      </c>
      <c r="GN36" s="155">
        <f>'[1]Automation Master'!$B$11*FO36*FQ36+GM36</f>
        <v>0</v>
      </c>
      <c r="GO36" s="155">
        <f>'[1]Automation Master'!$B$12*FO36*FQ36+GN36</f>
        <v>0</v>
      </c>
      <c r="GP36" s="155">
        <f>'[1]Automation Master'!$B$13*FO36*FQ36+GO36</f>
        <v>0</v>
      </c>
      <c r="GQ36" s="155">
        <f>'[1]Automation Master'!$C$10*FO36*FQ36+GP36</f>
        <v>0</v>
      </c>
      <c r="GR36" s="155">
        <f>'[1]Automation Master'!$C$11*FO36*FQ36+GQ36</f>
        <v>0</v>
      </c>
      <c r="GS36" s="155">
        <f>'[1]Automation Master'!$C$12*FO36*FQ36+GR36</f>
        <v>0</v>
      </c>
      <c r="GT36" s="155">
        <f>'[1]Automation Master'!$C$13*FO36*FQ36+GS36</f>
        <v>0</v>
      </c>
      <c r="GU36" s="155">
        <f>'[1]Automation Master'!$D$10*FO36*FQ36+GT36</f>
        <v>0</v>
      </c>
      <c r="GV36" s="155">
        <f>'[1]Automation Master'!$D$11*FO36*FQ36+GU36</f>
        <v>0</v>
      </c>
      <c r="GW36" s="155">
        <f>'[1]Automation Master'!$D$12*FO36*FQ36+GV36</f>
        <v>0</v>
      </c>
      <c r="GX36" s="155">
        <f>'[1]Automation Master'!$D$13*FO36*FQ36+GW36</f>
        <v>0</v>
      </c>
      <c r="GY36" s="155">
        <f>'[1]Automation Master'!$E$10*FO36*FQ36+GX36</f>
        <v>0</v>
      </c>
      <c r="GZ36" s="155">
        <f>'[1]Automation Master'!$E$11*FO36*FQ36+GY36</f>
        <v>0</v>
      </c>
      <c r="HA36" s="155">
        <f>'[1]Automation Master'!$E$12*FO36*FQ36+GZ36</f>
        <v>0</v>
      </c>
      <c r="HB36" s="155">
        <f>'[1]Automation Master'!$E$13*FO36*FQ36+HA36</f>
        <v>0</v>
      </c>
      <c r="HC36" s="155">
        <f>'[1]Automation Master'!$F$10*FO36*FQ36+HB36</f>
        <v>0</v>
      </c>
      <c r="HD36" s="155">
        <f>'[1]Automation Master'!$F$11*FO36*FQ36+HC36</f>
        <v>0</v>
      </c>
      <c r="HE36" s="155">
        <f>'[1]Automation Master'!$F$12*FO36*FQ36+HD36</f>
        <v>0</v>
      </c>
      <c r="HF36" s="156">
        <f>'[1]Automation Master'!$F$13*FO36*FQ36+HE36</f>
        <v>0</v>
      </c>
      <c r="HG36" s="157"/>
      <c r="HH36" s="157"/>
      <c r="HI36" s="157"/>
      <c r="HJ36" s="157"/>
      <c r="HK36" s="157"/>
      <c r="HL36" s="157"/>
      <c r="HM36" s="157"/>
      <c r="HN36" s="157"/>
      <c r="HO36" s="157"/>
      <c r="HP36" s="157"/>
      <c r="HQ36" s="157"/>
      <c r="HR36" s="157"/>
      <c r="HS36" s="157"/>
      <c r="HT36" s="157"/>
      <c r="HU36" s="157"/>
      <c r="HV36" s="157"/>
      <c r="HW36" s="157"/>
      <c r="HX36" s="157"/>
      <c r="HY36" s="42"/>
      <c r="HZ36" s="42"/>
      <c r="IA36" s="148">
        <f t="shared" si="88"/>
        <v>1</v>
      </c>
      <c r="IB36" s="148">
        <f t="shared" si="89"/>
        <v>1</v>
      </c>
      <c r="IC36" s="148">
        <f t="shared" si="90"/>
        <v>1</v>
      </c>
      <c r="ID36" s="148">
        <f t="shared" si="91"/>
        <v>1</v>
      </c>
      <c r="IE36" s="148">
        <f t="shared" si="92"/>
        <v>1</v>
      </c>
      <c r="IH36">
        <f t="shared" si="93"/>
        <v>0.98932175336809691</v>
      </c>
      <c r="II36">
        <f t="shared" si="94"/>
        <v>0.98177757212265748</v>
      </c>
      <c r="IJ36">
        <f t="shared" si="95"/>
        <v>0.97643844880670594</v>
      </c>
      <c r="IK36">
        <f t="shared" si="96"/>
        <v>0.9726695616579758</v>
      </c>
      <c r="IL36">
        <f t="shared" si="97"/>
        <v>0.9726695616579758</v>
      </c>
      <c r="IN36" s="42">
        <f t="shared" si="98"/>
        <v>1.0678246631903088E-2</v>
      </c>
      <c r="IO36" s="42">
        <f t="shared" si="99"/>
        <v>1.8222427877342517E-2</v>
      </c>
      <c r="IP36" s="42">
        <f t="shared" si="100"/>
        <v>2.3561551193294061E-2</v>
      </c>
      <c r="IQ36" s="42">
        <f t="shared" si="101"/>
        <v>2.7330438342024199E-2</v>
      </c>
      <c r="IR36" s="42">
        <f t="shared" si="102"/>
        <v>2.7330438342024199E-2</v>
      </c>
      <c r="IT36" s="9">
        <f t="shared" si="76"/>
        <v>0</v>
      </c>
      <c r="IU36" s="9">
        <f t="shared" si="77"/>
        <v>0</v>
      </c>
      <c r="IV36" s="9">
        <f t="shared" si="78"/>
        <v>0</v>
      </c>
      <c r="IW36" s="9">
        <f t="shared" si="79"/>
        <v>0</v>
      </c>
      <c r="IX36" s="9">
        <f t="shared" si="80"/>
        <v>0</v>
      </c>
    </row>
    <row r="37" spans="1:258" ht="15.75" hidden="1" thickBot="1" x14ac:dyDescent="0.3">
      <c r="A37">
        <v>4</v>
      </c>
      <c r="B37" t="s">
        <v>286</v>
      </c>
      <c r="C37" t="s">
        <v>293</v>
      </c>
      <c r="D37" t="s">
        <v>288</v>
      </c>
      <c r="E37" t="s">
        <v>289</v>
      </c>
      <c r="F37" t="s">
        <v>290</v>
      </c>
      <c r="G37" t="s">
        <v>256</v>
      </c>
      <c r="H37">
        <v>4</v>
      </c>
      <c r="L37">
        <v>4</v>
      </c>
      <c r="R37">
        <v>3</v>
      </c>
      <c r="S37">
        <v>1</v>
      </c>
      <c r="Y37">
        <v>4</v>
      </c>
      <c r="AE37">
        <v>3</v>
      </c>
      <c r="AF37">
        <v>1</v>
      </c>
      <c r="AP37">
        <v>2</v>
      </c>
      <c r="AR37">
        <v>1</v>
      </c>
      <c r="AT37">
        <v>4</v>
      </c>
      <c r="AU37">
        <v>0</v>
      </c>
      <c r="AV37">
        <v>0</v>
      </c>
      <c r="AW37">
        <v>0</v>
      </c>
      <c r="AX37">
        <v>4</v>
      </c>
      <c r="BB37">
        <f t="shared" si="51"/>
        <v>4</v>
      </c>
      <c r="BD37">
        <f t="shared" si="52"/>
        <v>4</v>
      </c>
      <c r="BE37">
        <f t="shared" si="53"/>
        <v>4</v>
      </c>
      <c r="BF37">
        <f t="shared" si="54"/>
        <v>4</v>
      </c>
      <c r="BH37">
        <f t="shared" si="55"/>
        <v>0</v>
      </c>
      <c r="BK37" s="45">
        <f>IF(G37="MEA",'[1]Net Hire Rate'!$E$7,IF(G37="AMR",'[1]Net Hire Rate'!$F$7,IF(G37="EUR",'[1]Net Hire Rate'!$G$7,IF(G37="APAC",'[1]Net Hire Rate'!$H$7,0))))</f>
        <v>1.6761041902604757E-3</v>
      </c>
      <c r="BL37" s="45">
        <f>IF(G37="MEA",'[1]Net Hire Rate'!$E$8,IF(G37="AMR",'[1]Net Hire Rate'!$F$8,IF(G37="EUR",'[1]Net Hire Rate'!$G$8,IF(G37="APAC",'[1]Net Hire Rate'!$H$8,0))))</f>
        <v>1.6761041902604757E-3</v>
      </c>
      <c r="BM37" s="45">
        <f>IF(G37="MEA",'[1]Net Hire Rate'!$E$9,IF(G37="AMR",'[1]Net Hire Rate'!$F$9,IF(G37="EUR",'[1]Net Hire Rate'!$G$9,IF(G37="APAC",'[1]Net Hire Rate'!$H$9,0))))</f>
        <v>1.6761041902604757E-3</v>
      </c>
      <c r="BN37" s="45">
        <f>IF(G37="MEA",'[1]Net Hire Rate'!$E$10,IF(G37="AMR",'[1]Net Hire Rate'!$F$10,IF(G37="EUR",'[1]Net Hire Rate'!$G$10,IF(G37="APAC",'[1]Net Hire Rate'!$H$10,0))))</f>
        <v>1.6761041902604757E-3</v>
      </c>
      <c r="BO37" s="45">
        <f>IF(G37="MEA",'[1]Net Hire Rate'!$E$11,IF(G37="AMR",'[1]Net Hire Rate'!$F$11,IF(G37="EUR",'[1]Net Hire Rate'!$G$11,IF(G37="APAC",'[1]Net Hire Rate'!$H$11,0))))</f>
        <v>1.6761041902604757E-3</v>
      </c>
      <c r="BP37" s="45">
        <f>IF(G37="MEA",'[1]Net Hire Rate'!$E$12,IF(G37="AMR",'[1]Net Hire Rate'!$F$12,IF(G37="EUR",'[1]Net Hire Rate'!$G$12,IF(G37="APAC",'[1]Net Hire Rate'!$H$12,0))))</f>
        <v>1.6761041902604757E-3</v>
      </c>
      <c r="BQ37" s="147">
        <f t="shared" si="56"/>
        <v>4</v>
      </c>
      <c r="BR37" s="147">
        <f t="shared" si="18"/>
        <v>4</v>
      </c>
      <c r="BS37" s="147">
        <f t="shared" si="57"/>
        <v>4.0067044167610417</v>
      </c>
      <c r="BT37" s="148">
        <f t="shared" si="19"/>
        <v>4.0067044167610417</v>
      </c>
      <c r="BU37" s="149">
        <f t="shared" si="58"/>
        <v>4.01342007082311</v>
      </c>
      <c r="BV37" s="148">
        <f t="shared" si="20"/>
        <v>2.01342007082311</v>
      </c>
      <c r="BW37" s="148">
        <f t="shared" si="59"/>
        <v>2.0167947726405711</v>
      </c>
      <c r="BX37" s="148">
        <f t="shared" si="21"/>
        <v>2.0167947726405711</v>
      </c>
      <c r="BY37" s="148">
        <f t="shared" si="60"/>
        <v>2.0201751308098892</v>
      </c>
      <c r="BZ37" s="148">
        <f t="shared" si="22"/>
        <v>1.0201751308098892</v>
      </c>
      <c r="CA37" s="148">
        <f t="shared" si="61"/>
        <v>1.0218850506214392</v>
      </c>
      <c r="CB37" s="148">
        <f t="shared" si="23"/>
        <v>1.0218850506214392</v>
      </c>
      <c r="CC37" s="148"/>
      <c r="CD37" s="38"/>
      <c r="CE37" s="38"/>
      <c r="CF37" s="38"/>
      <c r="CG37" s="38"/>
      <c r="CH37" s="38"/>
      <c r="CI37" s="38"/>
      <c r="CJ37" s="38"/>
      <c r="CK37" s="41"/>
      <c r="CL37" s="41"/>
      <c r="CM37" s="40"/>
      <c r="CN37" s="41"/>
      <c r="CO37" s="41"/>
      <c r="CP37" s="41"/>
      <c r="CQ37" s="41"/>
      <c r="CR37" s="41"/>
      <c r="CS37" s="41"/>
      <c r="CT37" s="41"/>
      <c r="CU37" s="40"/>
      <c r="CV37" s="41"/>
      <c r="CW37" s="41"/>
      <c r="CX37" s="41"/>
      <c r="CY37" s="41"/>
      <c r="CZ37" s="41"/>
      <c r="DA37" s="41"/>
      <c r="DB37" s="41"/>
      <c r="DC37" s="40"/>
      <c r="DD37" s="41"/>
      <c r="DE37" s="41"/>
      <c r="DF37" s="41"/>
      <c r="DG37" s="41"/>
      <c r="DH37" s="41"/>
      <c r="DI37" s="41"/>
      <c r="DJ37" s="41"/>
      <c r="DK37" s="40"/>
      <c r="DL37" s="41"/>
      <c r="DM37" s="41"/>
      <c r="DN37" s="41"/>
      <c r="DO37" s="41"/>
      <c r="DP37" s="41"/>
      <c r="DQ37" s="41"/>
      <c r="DR37" s="15"/>
      <c r="DS37" s="151">
        <f t="shared" si="24"/>
        <v>4</v>
      </c>
      <c r="DT37" s="152">
        <f t="shared" si="25"/>
        <v>0</v>
      </c>
      <c r="DU37" s="7">
        <f t="shared" si="26"/>
        <v>0</v>
      </c>
      <c r="DV37" s="7">
        <f t="shared" si="27"/>
        <v>0</v>
      </c>
      <c r="DW37">
        <f t="shared" si="28"/>
        <v>0</v>
      </c>
      <c r="DX37">
        <f t="shared" si="29"/>
        <v>0</v>
      </c>
      <c r="DZ37">
        <f t="shared" si="62"/>
        <v>4</v>
      </c>
      <c r="EA37">
        <f t="shared" si="63"/>
        <v>4</v>
      </c>
      <c r="EB37">
        <f t="shared" si="64"/>
        <v>4</v>
      </c>
      <c r="EC37">
        <f t="shared" si="65"/>
        <v>4</v>
      </c>
      <c r="ED37">
        <f t="shared" si="66"/>
        <v>4</v>
      </c>
      <c r="EE37">
        <f t="shared" si="67"/>
        <v>4</v>
      </c>
      <c r="EG37">
        <f t="shared" si="68"/>
        <v>4</v>
      </c>
      <c r="EH37">
        <f t="shared" si="69"/>
        <v>4</v>
      </c>
      <c r="EI37">
        <f t="shared" si="70"/>
        <v>4</v>
      </c>
      <c r="EJ37">
        <f t="shared" si="71"/>
        <v>4</v>
      </c>
      <c r="EK37">
        <f t="shared" si="72"/>
        <v>4</v>
      </c>
      <c r="EM37">
        <f>IF($EM$9='[1]L&amp;D Numbers'!$E$6,'[1]L&amp;D Numbers'!$E$7)</f>
        <v>350</v>
      </c>
      <c r="EN37">
        <f>IF($EN$9='[1]L&amp;D Numbers'!$F$6,'[1]L&amp;D Numbers'!$F$7)</f>
        <v>2000</v>
      </c>
      <c r="EO37">
        <f>IF($EO$9='[1]L&amp;D Numbers'!$G$6,'[1]L&amp;D Numbers'!$G$7)</f>
        <v>2000</v>
      </c>
      <c r="EP37">
        <f>IF($EP$9='[1]L&amp;D Numbers'!$H$6,'[1]L&amp;D Numbers'!$H$7)</f>
        <v>2000</v>
      </c>
      <c r="EQ37">
        <f>IF($EQ$9='[1]L&amp;D Numbers'!$I$6,'[1]L&amp;D Numbers'!$I$7)</f>
        <v>2000</v>
      </c>
      <c r="ER37">
        <f>IF($ER$9='[1]L&amp;D Numbers'!$J$6,'[1]L&amp;D Numbers'!$J$7)</f>
        <v>0</v>
      </c>
      <c r="ET37" s="45">
        <f>'[1]L&amp;D Master'!$E$10</f>
        <v>1.0678246631903041E-2</v>
      </c>
      <c r="EU37" s="45">
        <f>ET37+'[1]L&amp;D Master'!$F$10</f>
        <v>1.8222427877342538E-2</v>
      </c>
      <c r="EV37" s="45">
        <f>EU37+'[1]L&amp;D Master'!$G$10</f>
        <v>2.3561551193294058E-2</v>
      </c>
      <c r="EW37" s="45">
        <f>EV37+'[1]L&amp;D Master'!$H$10</f>
        <v>2.7330438342024234E-2</v>
      </c>
      <c r="EX37" s="45">
        <f>EW37+'[1]L&amp;D Master'!$I$10</f>
        <v>2.9999999999999995E-2</v>
      </c>
      <c r="EY37" s="45"/>
      <c r="EZ37" s="45">
        <f t="shared" si="73"/>
        <v>1.0678246631903041E-2</v>
      </c>
      <c r="FA37" s="45">
        <f t="shared" si="74"/>
        <v>1.8222427877342538E-2</v>
      </c>
      <c r="FB37" s="45">
        <f t="shared" si="74"/>
        <v>2.3561551193294058E-2</v>
      </c>
      <c r="FC37" s="45">
        <f t="shared" si="74"/>
        <v>2.7330438342024234E-2</v>
      </c>
      <c r="FD37" s="45">
        <f t="shared" si="74"/>
        <v>2.7330438342024234E-2</v>
      </c>
      <c r="FE37" s="45"/>
      <c r="FF37">
        <f t="shared" si="83"/>
        <v>3.9572870134723876</v>
      </c>
      <c r="FG37">
        <f t="shared" si="84"/>
        <v>3.9271102884906299</v>
      </c>
      <c r="FH37">
        <f t="shared" si="85"/>
        <v>3.9057537952268238</v>
      </c>
      <c r="FI37">
        <f t="shared" si="86"/>
        <v>3.8906782466319032</v>
      </c>
      <c r="FJ37">
        <f t="shared" si="87"/>
        <v>3.8906782466319032</v>
      </c>
      <c r="FL37" s="34"/>
      <c r="FM37" s="34"/>
      <c r="FN37" s="34"/>
      <c r="FO37" s="34"/>
      <c r="FP37" s="34"/>
      <c r="FQ37" s="153">
        <f t="shared" si="75"/>
        <v>0.125</v>
      </c>
      <c r="FR37" s="153"/>
      <c r="FS37" s="42"/>
      <c r="FT37" s="42"/>
      <c r="FU37" s="42"/>
      <c r="FV37" s="42"/>
      <c r="FW37" s="42"/>
      <c r="FX37" s="42"/>
      <c r="FY37" s="42"/>
      <c r="FZ37" s="42"/>
      <c r="GA37" s="42"/>
      <c r="GB37" s="42"/>
      <c r="GC37" s="42"/>
      <c r="GD37" s="42"/>
      <c r="GE37" s="42"/>
      <c r="GF37" s="42"/>
      <c r="GG37" s="42"/>
      <c r="GH37" s="42"/>
      <c r="GI37" s="42"/>
      <c r="GJ37" s="42"/>
      <c r="GK37" s="42"/>
      <c r="GL37" s="42"/>
      <c r="GM37" s="154">
        <f>'[1]Automation Master'!$B$10*FQ37*FO37</f>
        <v>0</v>
      </c>
      <c r="GN37" s="155">
        <f>'[1]Automation Master'!$B$11*FO37*FQ37+GM37</f>
        <v>0</v>
      </c>
      <c r="GO37" s="155">
        <f>'[1]Automation Master'!$B$12*FO37*FQ37+GN37</f>
        <v>0</v>
      </c>
      <c r="GP37" s="155">
        <f>'[1]Automation Master'!$B$13*FO37*FQ37+GO37</f>
        <v>0</v>
      </c>
      <c r="GQ37" s="155">
        <f>'[1]Automation Master'!$C$10*FO37*FQ37+GP37</f>
        <v>0</v>
      </c>
      <c r="GR37" s="155">
        <f>'[1]Automation Master'!$C$11*FO37*FQ37+GQ37</f>
        <v>0</v>
      </c>
      <c r="GS37" s="155">
        <f>'[1]Automation Master'!$C$12*FO37*FQ37+GR37</f>
        <v>0</v>
      </c>
      <c r="GT37" s="155">
        <f>'[1]Automation Master'!$C$13*FO37*FQ37+GS37</f>
        <v>0</v>
      </c>
      <c r="GU37" s="155">
        <f>'[1]Automation Master'!$D$10*FO37*FQ37+GT37</f>
        <v>0</v>
      </c>
      <c r="GV37" s="155">
        <f>'[1]Automation Master'!$D$11*FO37*FQ37+GU37</f>
        <v>0</v>
      </c>
      <c r="GW37" s="155">
        <f>'[1]Automation Master'!$D$12*FO37*FQ37+GV37</f>
        <v>0</v>
      </c>
      <c r="GX37" s="155">
        <f>'[1]Automation Master'!$D$13*FO37*FQ37+GW37</f>
        <v>0</v>
      </c>
      <c r="GY37" s="155">
        <f>'[1]Automation Master'!$E$10*FO37*FQ37+GX37</f>
        <v>0</v>
      </c>
      <c r="GZ37" s="155">
        <f>'[1]Automation Master'!$E$11*FO37*FQ37+GY37</f>
        <v>0</v>
      </c>
      <c r="HA37" s="155">
        <f>'[1]Automation Master'!$E$12*FO37*FQ37+GZ37</f>
        <v>0</v>
      </c>
      <c r="HB37" s="155">
        <f>'[1]Automation Master'!$E$13*FO37*FQ37+HA37</f>
        <v>0</v>
      </c>
      <c r="HC37" s="155">
        <f>'[1]Automation Master'!$F$10*FO37*FQ37+HB37</f>
        <v>0</v>
      </c>
      <c r="HD37" s="155">
        <f>'[1]Automation Master'!$F$11*FO37*FQ37+HC37</f>
        <v>0</v>
      </c>
      <c r="HE37" s="155">
        <f>'[1]Automation Master'!$F$12*FO37*FQ37+HD37</f>
        <v>0</v>
      </c>
      <c r="HF37" s="156">
        <f>'[1]Automation Master'!$F$13*FO37*FQ37+HE37</f>
        <v>0</v>
      </c>
      <c r="HG37" s="157"/>
      <c r="HH37" s="157"/>
      <c r="HI37" s="157"/>
      <c r="HJ37" s="157"/>
      <c r="HK37" s="157"/>
      <c r="HL37" s="157"/>
      <c r="HM37" s="157"/>
      <c r="HN37" s="157"/>
      <c r="HO37" s="157"/>
      <c r="HP37" s="157"/>
      <c r="HQ37" s="157"/>
      <c r="HR37" s="157"/>
      <c r="HS37" s="157"/>
      <c r="HT37" s="157"/>
      <c r="HU37" s="157"/>
      <c r="HV37" s="157"/>
      <c r="HW37" s="157"/>
      <c r="HX37" s="157"/>
      <c r="HY37" s="42"/>
      <c r="HZ37" s="42"/>
      <c r="IA37" s="148">
        <f t="shared" si="88"/>
        <v>4</v>
      </c>
      <c r="IB37" s="148">
        <f t="shared" si="89"/>
        <v>4</v>
      </c>
      <c r="IC37" s="148">
        <f t="shared" si="90"/>
        <v>4</v>
      </c>
      <c r="ID37" s="148">
        <f t="shared" si="91"/>
        <v>4</v>
      </c>
      <c r="IE37" s="148">
        <f t="shared" si="92"/>
        <v>4</v>
      </c>
      <c r="IH37">
        <f t="shared" si="93"/>
        <v>3.9572870134723876</v>
      </c>
      <c r="II37">
        <f t="shared" si="94"/>
        <v>3.9271102884906299</v>
      </c>
      <c r="IJ37">
        <f t="shared" si="95"/>
        <v>3.9057537952268238</v>
      </c>
      <c r="IK37">
        <f t="shared" si="96"/>
        <v>3.8906782466319032</v>
      </c>
      <c r="IL37">
        <f t="shared" si="97"/>
        <v>3.8906782466319032</v>
      </c>
      <c r="IN37" s="42">
        <f t="shared" si="98"/>
        <v>1.0678246631903088E-2</v>
      </c>
      <c r="IO37" s="42">
        <f t="shared" si="99"/>
        <v>1.8222427877342517E-2</v>
      </c>
      <c r="IP37" s="42">
        <f t="shared" si="100"/>
        <v>2.3561551193294061E-2</v>
      </c>
      <c r="IQ37" s="42">
        <f t="shared" si="101"/>
        <v>2.7330438342024199E-2</v>
      </c>
      <c r="IR37" s="42">
        <f t="shared" si="102"/>
        <v>2.7330438342024199E-2</v>
      </c>
      <c r="IT37" s="9">
        <f t="shared" si="76"/>
        <v>0</v>
      </c>
      <c r="IU37" s="9">
        <f t="shared" si="77"/>
        <v>0</v>
      </c>
      <c r="IV37" s="9">
        <f t="shared" si="78"/>
        <v>0</v>
      </c>
      <c r="IW37" s="9">
        <f t="shared" si="79"/>
        <v>0</v>
      </c>
      <c r="IX37" s="9">
        <f t="shared" si="80"/>
        <v>0</v>
      </c>
    </row>
    <row r="38" spans="1:258" ht="15.75" hidden="1" thickBot="1" x14ac:dyDescent="0.3">
      <c r="A38">
        <v>2</v>
      </c>
      <c r="B38" t="s">
        <v>286</v>
      </c>
      <c r="C38" t="s">
        <v>294</v>
      </c>
      <c r="D38" t="s">
        <v>288</v>
      </c>
      <c r="E38" t="s">
        <v>289</v>
      </c>
      <c r="F38" t="s">
        <v>290</v>
      </c>
      <c r="G38" t="s">
        <v>256</v>
      </c>
      <c r="H38">
        <v>2</v>
      </c>
      <c r="L38">
        <v>2</v>
      </c>
      <c r="Q38">
        <v>1</v>
      </c>
      <c r="R38">
        <v>1</v>
      </c>
      <c r="Y38">
        <v>2</v>
      </c>
      <c r="AB38">
        <v>2</v>
      </c>
      <c r="AR38">
        <v>1</v>
      </c>
      <c r="AS38">
        <v>1</v>
      </c>
      <c r="AT38">
        <v>2</v>
      </c>
      <c r="AU38">
        <v>0</v>
      </c>
      <c r="AV38">
        <v>0</v>
      </c>
      <c r="AW38">
        <v>0</v>
      </c>
      <c r="AX38">
        <v>2</v>
      </c>
      <c r="BB38">
        <f t="shared" si="51"/>
        <v>2</v>
      </c>
      <c r="BD38">
        <f t="shared" si="52"/>
        <v>2</v>
      </c>
      <c r="BE38">
        <f t="shared" si="53"/>
        <v>2</v>
      </c>
      <c r="BF38">
        <f t="shared" si="54"/>
        <v>2</v>
      </c>
      <c r="BH38">
        <f t="shared" si="55"/>
        <v>0</v>
      </c>
      <c r="BK38" s="45">
        <f>IF(G38="MEA",'[1]Net Hire Rate'!$E$7,IF(G38="AMR",'[1]Net Hire Rate'!$F$7,IF(G38="EUR",'[1]Net Hire Rate'!$G$7,IF(G38="APAC",'[1]Net Hire Rate'!$H$7,0))))</f>
        <v>1.6761041902604757E-3</v>
      </c>
      <c r="BL38" s="45">
        <f>IF(G38="MEA",'[1]Net Hire Rate'!$E$8,IF(G38="AMR",'[1]Net Hire Rate'!$F$8,IF(G38="EUR",'[1]Net Hire Rate'!$G$8,IF(G38="APAC",'[1]Net Hire Rate'!$H$8,0))))</f>
        <v>1.6761041902604757E-3</v>
      </c>
      <c r="BM38" s="45">
        <f>IF(G38="MEA",'[1]Net Hire Rate'!$E$9,IF(G38="AMR",'[1]Net Hire Rate'!$F$9,IF(G38="EUR",'[1]Net Hire Rate'!$G$9,IF(G38="APAC",'[1]Net Hire Rate'!$H$9,0))))</f>
        <v>1.6761041902604757E-3</v>
      </c>
      <c r="BN38" s="45">
        <f>IF(G38="MEA",'[1]Net Hire Rate'!$E$10,IF(G38="AMR",'[1]Net Hire Rate'!$F$10,IF(G38="EUR",'[1]Net Hire Rate'!$G$10,IF(G38="APAC",'[1]Net Hire Rate'!$H$10,0))))</f>
        <v>1.6761041902604757E-3</v>
      </c>
      <c r="BO38" s="45">
        <f>IF(G38="MEA",'[1]Net Hire Rate'!$E$11,IF(G38="AMR",'[1]Net Hire Rate'!$F$11,IF(G38="EUR",'[1]Net Hire Rate'!$G$11,IF(G38="APAC",'[1]Net Hire Rate'!$H$11,0))))</f>
        <v>1.6761041902604757E-3</v>
      </c>
      <c r="BP38" s="45">
        <f>IF(G38="MEA",'[1]Net Hire Rate'!$E$12,IF(G38="AMR",'[1]Net Hire Rate'!$F$12,IF(G38="EUR",'[1]Net Hire Rate'!$G$12,IF(G38="APAC",'[1]Net Hire Rate'!$H$12,0))))</f>
        <v>1.6761041902604757E-3</v>
      </c>
      <c r="BQ38" s="147">
        <f t="shared" si="56"/>
        <v>2</v>
      </c>
      <c r="BR38" s="147">
        <f t="shared" si="18"/>
        <v>2</v>
      </c>
      <c r="BS38" s="147">
        <f t="shared" si="57"/>
        <v>2.0033522083805209</v>
      </c>
      <c r="BT38" s="148">
        <f t="shared" si="19"/>
        <v>2.0033522083805209</v>
      </c>
      <c r="BU38" s="149">
        <f t="shared" si="58"/>
        <v>2.006710035411555</v>
      </c>
      <c r="BV38" s="148">
        <f t="shared" si="20"/>
        <v>2.006710035411555</v>
      </c>
      <c r="BW38" s="148">
        <f t="shared" si="59"/>
        <v>2.0100734905105462</v>
      </c>
      <c r="BX38" s="148">
        <f t="shared" si="21"/>
        <v>2.0100734905105462</v>
      </c>
      <c r="BY38" s="148">
        <f t="shared" si="60"/>
        <v>2.0134425831107223</v>
      </c>
      <c r="BZ38" s="148">
        <f t="shared" si="22"/>
        <v>1.0134425831107223</v>
      </c>
      <c r="CA38" s="148">
        <f t="shared" si="61"/>
        <v>1.0151412184708626</v>
      </c>
      <c r="CB38" s="148">
        <f t="shared" si="23"/>
        <v>1.5141218470862583E-2</v>
      </c>
      <c r="CC38" s="148"/>
      <c r="CD38" s="38"/>
      <c r="CE38" s="38"/>
      <c r="CF38" s="38"/>
      <c r="CG38" s="38"/>
      <c r="CH38" s="38"/>
      <c r="CI38" s="38"/>
      <c r="CJ38" s="38"/>
      <c r="CK38" s="41"/>
      <c r="CL38" s="41"/>
      <c r="CM38" s="40"/>
      <c r="CN38" s="41"/>
      <c r="CO38" s="41"/>
      <c r="CP38" s="41"/>
      <c r="CQ38" s="41"/>
      <c r="CR38" s="41"/>
      <c r="CS38" s="41"/>
      <c r="CT38" s="41"/>
      <c r="CU38" s="40"/>
      <c r="CV38" s="41"/>
      <c r="CW38" s="41"/>
      <c r="CX38" s="41"/>
      <c r="CY38" s="41"/>
      <c r="CZ38" s="41"/>
      <c r="DA38" s="41"/>
      <c r="DB38" s="41"/>
      <c r="DC38" s="40"/>
      <c r="DD38" s="41"/>
      <c r="DE38" s="41"/>
      <c r="DF38" s="41"/>
      <c r="DG38" s="41"/>
      <c r="DH38" s="41"/>
      <c r="DI38" s="41"/>
      <c r="DJ38" s="41"/>
      <c r="DK38" s="40"/>
      <c r="DL38" s="41"/>
      <c r="DM38" s="41"/>
      <c r="DN38" s="41"/>
      <c r="DO38" s="41"/>
      <c r="DP38" s="41"/>
      <c r="DQ38" s="41"/>
      <c r="DR38" s="15"/>
      <c r="DS38" s="151">
        <f t="shared" si="24"/>
        <v>2</v>
      </c>
      <c r="DT38" s="152">
        <f t="shared" si="25"/>
        <v>0</v>
      </c>
      <c r="DU38" s="7">
        <f t="shared" si="26"/>
        <v>0</v>
      </c>
      <c r="DV38" s="7">
        <f t="shared" si="27"/>
        <v>0</v>
      </c>
      <c r="DW38">
        <f t="shared" si="28"/>
        <v>0</v>
      </c>
      <c r="DX38">
        <f t="shared" si="29"/>
        <v>0</v>
      </c>
      <c r="DZ38">
        <f t="shared" si="62"/>
        <v>2</v>
      </c>
      <c r="EA38">
        <f t="shared" si="63"/>
        <v>2</v>
      </c>
      <c r="EB38">
        <f t="shared" si="64"/>
        <v>2</v>
      </c>
      <c r="EC38">
        <f t="shared" si="65"/>
        <v>2</v>
      </c>
      <c r="ED38">
        <f t="shared" si="66"/>
        <v>2</v>
      </c>
      <c r="EE38">
        <f t="shared" si="67"/>
        <v>2</v>
      </c>
      <c r="EG38">
        <f t="shared" si="68"/>
        <v>2</v>
      </c>
      <c r="EH38">
        <f t="shared" si="69"/>
        <v>2</v>
      </c>
      <c r="EI38">
        <f t="shared" si="70"/>
        <v>2</v>
      </c>
      <c r="EJ38">
        <f t="shared" si="71"/>
        <v>2</v>
      </c>
      <c r="EK38">
        <f t="shared" si="72"/>
        <v>2</v>
      </c>
      <c r="EM38">
        <f>IF($EM$9='[1]L&amp;D Numbers'!$E$6,'[1]L&amp;D Numbers'!$E$7)</f>
        <v>350</v>
      </c>
      <c r="EN38">
        <f>IF($EN$9='[1]L&amp;D Numbers'!$F$6,'[1]L&amp;D Numbers'!$F$7)</f>
        <v>2000</v>
      </c>
      <c r="EO38">
        <f>IF($EO$9='[1]L&amp;D Numbers'!$G$6,'[1]L&amp;D Numbers'!$G$7)</f>
        <v>2000</v>
      </c>
      <c r="EP38">
        <f>IF($EP$9='[1]L&amp;D Numbers'!$H$6,'[1]L&amp;D Numbers'!$H$7)</f>
        <v>2000</v>
      </c>
      <c r="EQ38">
        <f>IF($EQ$9='[1]L&amp;D Numbers'!$I$6,'[1]L&amp;D Numbers'!$I$7)</f>
        <v>2000</v>
      </c>
      <c r="ER38">
        <f>IF($ER$9='[1]L&amp;D Numbers'!$J$6,'[1]L&amp;D Numbers'!$J$7)</f>
        <v>0</v>
      </c>
      <c r="ET38" s="45">
        <f>'[1]L&amp;D Master'!$E$10</f>
        <v>1.0678246631903041E-2</v>
      </c>
      <c r="EU38" s="45">
        <f>ET38+'[1]L&amp;D Master'!$F$10</f>
        <v>1.8222427877342538E-2</v>
      </c>
      <c r="EV38" s="45">
        <f>EU38+'[1]L&amp;D Master'!$G$10</f>
        <v>2.3561551193294058E-2</v>
      </c>
      <c r="EW38" s="45">
        <f>EV38+'[1]L&amp;D Master'!$H$10</f>
        <v>2.7330438342024234E-2</v>
      </c>
      <c r="EX38" s="45">
        <f>EW38+'[1]L&amp;D Master'!$I$10</f>
        <v>2.9999999999999995E-2</v>
      </c>
      <c r="EY38" s="45"/>
      <c r="EZ38" s="45">
        <f t="shared" si="73"/>
        <v>1.0678246631903041E-2</v>
      </c>
      <c r="FA38" s="45">
        <f t="shared" si="74"/>
        <v>1.8222427877342538E-2</v>
      </c>
      <c r="FB38" s="45">
        <f t="shared" si="74"/>
        <v>2.3561551193294058E-2</v>
      </c>
      <c r="FC38" s="45">
        <f t="shared" si="74"/>
        <v>2.7330438342024234E-2</v>
      </c>
      <c r="FD38" s="45">
        <f t="shared" si="74"/>
        <v>2.7330438342024234E-2</v>
      </c>
      <c r="FE38" s="45"/>
      <c r="FF38">
        <f t="shared" si="83"/>
        <v>1.9786435067361938</v>
      </c>
      <c r="FG38">
        <f t="shared" si="84"/>
        <v>1.963555144245315</v>
      </c>
      <c r="FH38">
        <f t="shared" si="85"/>
        <v>1.9528768976134119</v>
      </c>
      <c r="FI38">
        <f t="shared" si="86"/>
        <v>1.9453391233159516</v>
      </c>
      <c r="FJ38">
        <f t="shared" si="87"/>
        <v>1.9453391233159516</v>
      </c>
      <c r="FL38" s="34"/>
      <c r="FM38" s="34"/>
      <c r="FN38" s="34"/>
      <c r="FO38" s="34"/>
      <c r="FP38" s="34"/>
      <c r="FQ38" s="153">
        <f t="shared" si="75"/>
        <v>0.125</v>
      </c>
      <c r="FR38" s="153"/>
      <c r="FS38" s="42"/>
      <c r="FT38" s="42"/>
      <c r="FU38" s="42"/>
      <c r="FV38" s="42"/>
      <c r="FW38" s="42"/>
      <c r="FX38" s="42"/>
      <c r="FY38" s="42"/>
      <c r="FZ38" s="42"/>
      <c r="GA38" s="42"/>
      <c r="GB38" s="42"/>
      <c r="GC38" s="42"/>
      <c r="GD38" s="42"/>
      <c r="GE38" s="42"/>
      <c r="GF38" s="42"/>
      <c r="GG38" s="42"/>
      <c r="GH38" s="42"/>
      <c r="GI38" s="42"/>
      <c r="GJ38" s="42"/>
      <c r="GK38" s="42"/>
      <c r="GL38" s="42"/>
      <c r="GM38" s="154">
        <f>'[1]Automation Master'!$B$10*FQ38*FO38</f>
        <v>0</v>
      </c>
      <c r="GN38" s="155">
        <f>'[1]Automation Master'!$B$11*FO38*FQ38+GM38</f>
        <v>0</v>
      </c>
      <c r="GO38" s="155">
        <f>'[1]Automation Master'!$B$12*FO38*FQ38+GN38</f>
        <v>0</v>
      </c>
      <c r="GP38" s="155">
        <f>'[1]Automation Master'!$B$13*FO38*FQ38+GO38</f>
        <v>0</v>
      </c>
      <c r="GQ38" s="155">
        <f>'[1]Automation Master'!$C$10*FO38*FQ38+GP38</f>
        <v>0</v>
      </c>
      <c r="GR38" s="155">
        <f>'[1]Automation Master'!$C$11*FO38*FQ38+GQ38</f>
        <v>0</v>
      </c>
      <c r="GS38" s="155">
        <f>'[1]Automation Master'!$C$12*FO38*FQ38+GR38</f>
        <v>0</v>
      </c>
      <c r="GT38" s="155">
        <f>'[1]Automation Master'!$C$13*FO38*FQ38+GS38</f>
        <v>0</v>
      </c>
      <c r="GU38" s="155">
        <f>'[1]Automation Master'!$D$10*FO38*FQ38+GT38</f>
        <v>0</v>
      </c>
      <c r="GV38" s="155">
        <f>'[1]Automation Master'!$D$11*FO38*FQ38+GU38</f>
        <v>0</v>
      </c>
      <c r="GW38" s="155">
        <f>'[1]Automation Master'!$D$12*FO38*FQ38+GV38</f>
        <v>0</v>
      </c>
      <c r="GX38" s="155">
        <f>'[1]Automation Master'!$D$13*FO38*FQ38+GW38</f>
        <v>0</v>
      </c>
      <c r="GY38" s="155">
        <f>'[1]Automation Master'!$E$10*FO38*FQ38+GX38</f>
        <v>0</v>
      </c>
      <c r="GZ38" s="155">
        <f>'[1]Automation Master'!$E$11*FO38*FQ38+GY38</f>
        <v>0</v>
      </c>
      <c r="HA38" s="155">
        <f>'[1]Automation Master'!$E$12*FO38*FQ38+GZ38</f>
        <v>0</v>
      </c>
      <c r="HB38" s="155">
        <f>'[1]Automation Master'!$E$13*FO38*FQ38+HA38</f>
        <v>0</v>
      </c>
      <c r="HC38" s="155">
        <f>'[1]Automation Master'!$F$10*FO38*FQ38+HB38</f>
        <v>0</v>
      </c>
      <c r="HD38" s="155">
        <f>'[1]Automation Master'!$F$11*FO38*FQ38+HC38</f>
        <v>0</v>
      </c>
      <c r="HE38" s="155">
        <f>'[1]Automation Master'!$F$12*FO38*FQ38+HD38</f>
        <v>0</v>
      </c>
      <c r="HF38" s="156">
        <f>'[1]Automation Master'!$F$13*FO38*FQ38+HE38</f>
        <v>0</v>
      </c>
      <c r="HG38" s="157"/>
      <c r="HH38" s="157"/>
      <c r="HI38" s="157"/>
      <c r="HJ38" s="157"/>
      <c r="HK38" s="157"/>
      <c r="HL38" s="157"/>
      <c r="HM38" s="157"/>
      <c r="HN38" s="157"/>
      <c r="HO38" s="157"/>
      <c r="HP38" s="157"/>
      <c r="HQ38" s="157"/>
      <c r="HR38" s="157"/>
      <c r="HS38" s="157"/>
      <c r="HT38" s="157"/>
      <c r="HU38" s="157"/>
      <c r="HV38" s="157"/>
      <c r="HW38" s="157"/>
      <c r="HX38" s="157"/>
      <c r="HY38" s="42"/>
      <c r="HZ38" s="42"/>
      <c r="IA38" s="148">
        <f t="shared" si="88"/>
        <v>2</v>
      </c>
      <c r="IB38" s="148">
        <f t="shared" si="89"/>
        <v>2</v>
      </c>
      <c r="IC38" s="148">
        <f t="shared" si="90"/>
        <v>2</v>
      </c>
      <c r="ID38" s="148">
        <f t="shared" si="91"/>
        <v>2</v>
      </c>
      <c r="IE38" s="148">
        <f t="shared" si="92"/>
        <v>2</v>
      </c>
      <c r="IH38">
        <f t="shared" si="93"/>
        <v>1.9786435067361938</v>
      </c>
      <c r="II38">
        <f t="shared" si="94"/>
        <v>1.963555144245315</v>
      </c>
      <c r="IJ38">
        <f t="shared" si="95"/>
        <v>1.9528768976134119</v>
      </c>
      <c r="IK38">
        <f t="shared" si="96"/>
        <v>1.9453391233159516</v>
      </c>
      <c r="IL38">
        <f t="shared" si="97"/>
        <v>1.9453391233159516</v>
      </c>
      <c r="IN38" s="42">
        <f t="shared" si="98"/>
        <v>1.0678246631903088E-2</v>
      </c>
      <c r="IO38" s="42">
        <f t="shared" si="99"/>
        <v>1.8222427877342517E-2</v>
      </c>
      <c r="IP38" s="42">
        <f t="shared" si="100"/>
        <v>2.3561551193294061E-2</v>
      </c>
      <c r="IQ38" s="42">
        <f t="shared" si="101"/>
        <v>2.7330438342024199E-2</v>
      </c>
      <c r="IR38" s="42">
        <f t="shared" si="102"/>
        <v>2.7330438342024199E-2</v>
      </c>
      <c r="IT38" s="9">
        <f t="shared" si="76"/>
        <v>0</v>
      </c>
      <c r="IU38" s="9">
        <f t="shared" si="77"/>
        <v>0</v>
      </c>
      <c r="IV38" s="9">
        <f t="shared" si="78"/>
        <v>0</v>
      </c>
      <c r="IW38" s="9">
        <f t="shared" si="79"/>
        <v>0</v>
      </c>
      <c r="IX38" s="9">
        <f t="shared" si="80"/>
        <v>0</v>
      </c>
    </row>
    <row r="39" spans="1:258" ht="15.75" hidden="1" thickBot="1" x14ac:dyDescent="0.3">
      <c r="A39">
        <v>4</v>
      </c>
      <c r="B39" t="s">
        <v>286</v>
      </c>
      <c r="C39" t="s">
        <v>295</v>
      </c>
      <c r="D39" t="s">
        <v>288</v>
      </c>
      <c r="E39" t="s">
        <v>289</v>
      </c>
      <c r="F39" t="s">
        <v>290</v>
      </c>
      <c r="G39" t="s">
        <v>256</v>
      </c>
      <c r="H39">
        <v>3</v>
      </c>
      <c r="I39">
        <v>1</v>
      </c>
      <c r="L39">
        <v>3</v>
      </c>
      <c r="M39">
        <v>1</v>
      </c>
      <c r="R39">
        <v>1</v>
      </c>
      <c r="S39">
        <v>1</v>
      </c>
      <c r="T39">
        <v>1</v>
      </c>
      <c r="X39">
        <v>1</v>
      </c>
      <c r="Y39">
        <v>3</v>
      </c>
      <c r="AA39">
        <v>1</v>
      </c>
      <c r="AB39">
        <v>3</v>
      </c>
      <c r="AL39">
        <v>1</v>
      </c>
      <c r="AP39">
        <v>1</v>
      </c>
      <c r="AT39">
        <v>4</v>
      </c>
      <c r="AU39">
        <v>4</v>
      </c>
      <c r="AV39">
        <v>0</v>
      </c>
      <c r="AW39">
        <v>0</v>
      </c>
      <c r="AX39">
        <v>0</v>
      </c>
      <c r="BB39">
        <f t="shared" si="51"/>
        <v>4</v>
      </c>
      <c r="BD39">
        <f t="shared" si="52"/>
        <v>4</v>
      </c>
      <c r="BE39">
        <f t="shared" si="53"/>
        <v>4</v>
      </c>
      <c r="BF39">
        <f t="shared" si="54"/>
        <v>4</v>
      </c>
      <c r="BH39">
        <f t="shared" si="55"/>
        <v>0</v>
      </c>
      <c r="BK39" s="45">
        <f>IF(G39="MEA",'[1]Net Hire Rate'!$E$7,IF(G39="AMR",'[1]Net Hire Rate'!$F$7,IF(G39="EUR",'[1]Net Hire Rate'!$G$7,IF(G39="APAC",'[1]Net Hire Rate'!$H$7,0))))</f>
        <v>1.6761041902604757E-3</v>
      </c>
      <c r="BL39" s="45">
        <f>IF(G39="MEA",'[1]Net Hire Rate'!$E$8,IF(G39="AMR",'[1]Net Hire Rate'!$F$8,IF(G39="EUR",'[1]Net Hire Rate'!$G$8,IF(G39="APAC",'[1]Net Hire Rate'!$H$8,0))))</f>
        <v>1.6761041902604757E-3</v>
      </c>
      <c r="BM39" s="45">
        <f>IF(G39="MEA",'[1]Net Hire Rate'!$E$9,IF(G39="AMR",'[1]Net Hire Rate'!$F$9,IF(G39="EUR",'[1]Net Hire Rate'!$G$9,IF(G39="APAC",'[1]Net Hire Rate'!$H$9,0))))</f>
        <v>1.6761041902604757E-3</v>
      </c>
      <c r="BN39" s="45">
        <f>IF(G39="MEA",'[1]Net Hire Rate'!$E$10,IF(G39="AMR",'[1]Net Hire Rate'!$F$10,IF(G39="EUR",'[1]Net Hire Rate'!$G$10,IF(G39="APAC",'[1]Net Hire Rate'!$H$10,0))))</f>
        <v>1.6761041902604757E-3</v>
      </c>
      <c r="BO39" s="45">
        <f>IF(G39="MEA",'[1]Net Hire Rate'!$E$11,IF(G39="AMR",'[1]Net Hire Rate'!$F$11,IF(G39="EUR",'[1]Net Hire Rate'!$G$11,IF(G39="APAC",'[1]Net Hire Rate'!$H$11,0))))</f>
        <v>1.6761041902604757E-3</v>
      </c>
      <c r="BP39" s="45">
        <f>IF(G39="MEA",'[1]Net Hire Rate'!$E$12,IF(G39="AMR",'[1]Net Hire Rate'!$F$12,IF(G39="EUR",'[1]Net Hire Rate'!$G$12,IF(G39="APAC",'[1]Net Hire Rate'!$H$12,0))))</f>
        <v>1.6761041902604757E-3</v>
      </c>
      <c r="BQ39" s="147">
        <f t="shared" si="56"/>
        <v>4</v>
      </c>
      <c r="BR39" s="147">
        <f t="shared" si="18"/>
        <v>4</v>
      </c>
      <c r="BS39" s="147">
        <f t="shared" si="57"/>
        <v>4.0067044167610417</v>
      </c>
      <c r="BT39" s="148">
        <f t="shared" si="19"/>
        <v>4.0067044167610417</v>
      </c>
      <c r="BU39" s="149">
        <f t="shared" si="58"/>
        <v>4.01342007082311</v>
      </c>
      <c r="BV39" s="148">
        <f t="shared" si="20"/>
        <v>3.01342007082311</v>
      </c>
      <c r="BW39" s="148">
        <f t="shared" si="59"/>
        <v>3.0184708768308317</v>
      </c>
      <c r="BX39" s="148">
        <f t="shared" si="21"/>
        <v>3.0184708768308317</v>
      </c>
      <c r="BY39" s="148">
        <f t="shared" si="60"/>
        <v>3.0235301485156669</v>
      </c>
      <c r="BZ39" s="148">
        <f t="shared" si="22"/>
        <v>3.0235301485156669</v>
      </c>
      <c r="CA39" s="148">
        <f t="shared" si="61"/>
        <v>3.0285979000669729</v>
      </c>
      <c r="CB39" s="148">
        <f t="shared" si="23"/>
        <v>3.0285979000669729</v>
      </c>
      <c r="CC39" s="148"/>
      <c r="CD39" s="38"/>
      <c r="CE39" s="38"/>
      <c r="CF39" s="38"/>
      <c r="CG39" s="38"/>
      <c r="CH39" s="38"/>
      <c r="CI39" s="38"/>
      <c r="CJ39" s="38"/>
      <c r="CK39" s="41"/>
      <c r="CL39" s="41"/>
      <c r="CM39" s="40"/>
      <c r="CN39" s="41"/>
      <c r="CO39" s="41"/>
      <c r="CP39" s="41"/>
      <c r="CQ39" s="41"/>
      <c r="CR39" s="41"/>
      <c r="CS39" s="41"/>
      <c r="CT39" s="41"/>
      <c r="CU39" s="40"/>
      <c r="CV39" s="41"/>
      <c r="CW39" s="41"/>
      <c r="CX39" s="41"/>
      <c r="CY39" s="41"/>
      <c r="CZ39" s="41"/>
      <c r="DA39" s="41"/>
      <c r="DB39" s="41"/>
      <c r="DC39" s="40"/>
      <c r="DD39" s="41"/>
      <c r="DE39" s="41"/>
      <c r="DF39" s="41"/>
      <c r="DG39" s="41"/>
      <c r="DH39" s="41"/>
      <c r="DI39" s="41"/>
      <c r="DJ39" s="41"/>
      <c r="DK39" s="40"/>
      <c r="DL39" s="41"/>
      <c r="DM39" s="41"/>
      <c r="DN39" s="41"/>
      <c r="DO39" s="41"/>
      <c r="DP39" s="41"/>
      <c r="DQ39" s="41"/>
      <c r="DR39" s="15"/>
      <c r="DS39" s="151">
        <f t="shared" si="24"/>
        <v>4</v>
      </c>
      <c r="DT39" s="152">
        <f t="shared" si="25"/>
        <v>0</v>
      </c>
      <c r="DU39" s="7">
        <f t="shared" si="26"/>
        <v>0</v>
      </c>
      <c r="DV39" s="7">
        <f t="shared" si="27"/>
        <v>0</v>
      </c>
      <c r="DW39">
        <f t="shared" si="28"/>
        <v>0</v>
      </c>
      <c r="DX39">
        <f t="shared" si="29"/>
        <v>0</v>
      </c>
      <c r="DZ39">
        <f t="shared" si="62"/>
        <v>4</v>
      </c>
      <c r="EA39">
        <f t="shared" si="63"/>
        <v>4</v>
      </c>
      <c r="EB39">
        <f t="shared" si="64"/>
        <v>4</v>
      </c>
      <c r="EC39">
        <f t="shared" si="65"/>
        <v>4</v>
      </c>
      <c r="ED39">
        <f t="shared" si="66"/>
        <v>4</v>
      </c>
      <c r="EE39">
        <f t="shared" si="67"/>
        <v>4</v>
      </c>
      <c r="EG39">
        <f t="shared" si="68"/>
        <v>4</v>
      </c>
      <c r="EH39">
        <f t="shared" si="69"/>
        <v>4</v>
      </c>
      <c r="EI39">
        <f t="shared" si="70"/>
        <v>4</v>
      </c>
      <c r="EJ39">
        <f t="shared" si="71"/>
        <v>4</v>
      </c>
      <c r="EK39">
        <f t="shared" si="72"/>
        <v>4</v>
      </c>
      <c r="EM39">
        <f>IF($EM$9='[1]L&amp;D Numbers'!$E$6,'[1]L&amp;D Numbers'!$E$7)</f>
        <v>350</v>
      </c>
      <c r="EN39">
        <f>IF($EN$9='[1]L&amp;D Numbers'!$F$6,'[1]L&amp;D Numbers'!$F$7)</f>
        <v>2000</v>
      </c>
      <c r="EO39">
        <f>IF($EO$9='[1]L&amp;D Numbers'!$G$6,'[1]L&amp;D Numbers'!$G$7)</f>
        <v>2000</v>
      </c>
      <c r="EP39">
        <f>IF($EP$9='[1]L&amp;D Numbers'!$H$6,'[1]L&amp;D Numbers'!$H$7)</f>
        <v>2000</v>
      </c>
      <c r="EQ39">
        <f>IF($EQ$9='[1]L&amp;D Numbers'!$I$6,'[1]L&amp;D Numbers'!$I$7)</f>
        <v>2000</v>
      </c>
      <c r="ER39">
        <f>IF($ER$9='[1]L&amp;D Numbers'!$J$6,'[1]L&amp;D Numbers'!$J$7)</f>
        <v>0</v>
      </c>
      <c r="ET39" s="45">
        <f>'[1]L&amp;D Master'!$E$10</f>
        <v>1.0678246631903041E-2</v>
      </c>
      <c r="EU39" s="45">
        <f>ET39+'[1]L&amp;D Master'!$F$10</f>
        <v>1.8222427877342538E-2</v>
      </c>
      <c r="EV39" s="45">
        <f>EU39+'[1]L&amp;D Master'!$G$10</f>
        <v>2.3561551193294058E-2</v>
      </c>
      <c r="EW39" s="45">
        <f>EV39+'[1]L&amp;D Master'!$H$10</f>
        <v>2.7330438342024234E-2</v>
      </c>
      <c r="EX39" s="45">
        <f>EW39+'[1]L&amp;D Master'!$I$10</f>
        <v>2.9999999999999995E-2</v>
      </c>
      <c r="EY39" s="45"/>
      <c r="EZ39" s="45">
        <f t="shared" si="73"/>
        <v>1.0678246631903041E-2</v>
      </c>
      <c r="FA39" s="45">
        <f t="shared" si="74"/>
        <v>1.8222427877342538E-2</v>
      </c>
      <c r="FB39" s="45">
        <f t="shared" si="74"/>
        <v>2.3561551193294058E-2</v>
      </c>
      <c r="FC39" s="45">
        <f t="shared" si="74"/>
        <v>2.7330438342024234E-2</v>
      </c>
      <c r="FD39" s="45">
        <f t="shared" si="74"/>
        <v>2.7330438342024234E-2</v>
      </c>
      <c r="FE39" s="45"/>
      <c r="FF39">
        <f t="shared" si="83"/>
        <v>3.9572870134723876</v>
      </c>
      <c r="FG39">
        <f t="shared" si="84"/>
        <v>3.9271102884906299</v>
      </c>
      <c r="FH39">
        <f t="shared" si="85"/>
        <v>3.9057537952268238</v>
      </c>
      <c r="FI39">
        <f t="shared" si="86"/>
        <v>3.8906782466319032</v>
      </c>
      <c r="FJ39">
        <f t="shared" si="87"/>
        <v>3.8906782466319032</v>
      </c>
      <c r="FL39" s="34"/>
      <c r="FM39" s="34"/>
      <c r="FN39" s="34"/>
      <c r="FO39" s="34"/>
      <c r="FP39" s="34"/>
      <c r="FQ39" s="153">
        <f t="shared" si="75"/>
        <v>0.125</v>
      </c>
      <c r="FR39" s="153"/>
      <c r="FS39" s="42"/>
      <c r="FT39" s="42"/>
      <c r="FU39" s="42"/>
      <c r="FV39" s="42"/>
      <c r="FW39" s="42"/>
      <c r="FX39" s="42"/>
      <c r="FY39" s="42"/>
      <c r="FZ39" s="42"/>
      <c r="GA39" s="42"/>
      <c r="GB39" s="42"/>
      <c r="GC39" s="42"/>
      <c r="GD39" s="42"/>
      <c r="GE39" s="42"/>
      <c r="GF39" s="42"/>
      <c r="GG39" s="42"/>
      <c r="GH39" s="42"/>
      <c r="GI39" s="42"/>
      <c r="GJ39" s="42"/>
      <c r="GK39" s="42"/>
      <c r="GL39" s="42"/>
      <c r="GM39" s="154">
        <f>'[1]Automation Master'!$B$10*FQ39*FO39</f>
        <v>0</v>
      </c>
      <c r="GN39" s="155">
        <f>'[1]Automation Master'!$B$11*FO39*FQ39+GM39</f>
        <v>0</v>
      </c>
      <c r="GO39" s="155">
        <f>'[1]Automation Master'!$B$12*FO39*FQ39+GN39</f>
        <v>0</v>
      </c>
      <c r="GP39" s="155">
        <f>'[1]Automation Master'!$B$13*FO39*FQ39+GO39</f>
        <v>0</v>
      </c>
      <c r="GQ39" s="155">
        <f>'[1]Automation Master'!$C$10*FO39*FQ39+GP39</f>
        <v>0</v>
      </c>
      <c r="GR39" s="155">
        <f>'[1]Automation Master'!$C$11*FO39*FQ39+GQ39</f>
        <v>0</v>
      </c>
      <c r="GS39" s="155">
        <f>'[1]Automation Master'!$C$12*FO39*FQ39+GR39</f>
        <v>0</v>
      </c>
      <c r="GT39" s="155">
        <f>'[1]Automation Master'!$C$13*FO39*FQ39+GS39</f>
        <v>0</v>
      </c>
      <c r="GU39" s="155">
        <f>'[1]Automation Master'!$D$10*FO39*FQ39+GT39</f>
        <v>0</v>
      </c>
      <c r="GV39" s="155">
        <f>'[1]Automation Master'!$D$11*FO39*FQ39+GU39</f>
        <v>0</v>
      </c>
      <c r="GW39" s="155">
        <f>'[1]Automation Master'!$D$12*FO39*FQ39+GV39</f>
        <v>0</v>
      </c>
      <c r="GX39" s="155">
        <f>'[1]Automation Master'!$D$13*FO39*FQ39+GW39</f>
        <v>0</v>
      </c>
      <c r="GY39" s="155">
        <f>'[1]Automation Master'!$E$10*FO39*FQ39+GX39</f>
        <v>0</v>
      </c>
      <c r="GZ39" s="155">
        <f>'[1]Automation Master'!$E$11*FO39*FQ39+GY39</f>
        <v>0</v>
      </c>
      <c r="HA39" s="155">
        <f>'[1]Automation Master'!$E$12*FO39*FQ39+GZ39</f>
        <v>0</v>
      </c>
      <c r="HB39" s="155">
        <f>'[1]Automation Master'!$E$13*FO39*FQ39+HA39</f>
        <v>0</v>
      </c>
      <c r="HC39" s="155">
        <f>'[1]Automation Master'!$F$10*FO39*FQ39+HB39</f>
        <v>0</v>
      </c>
      <c r="HD39" s="155">
        <f>'[1]Automation Master'!$F$11*FO39*FQ39+HC39</f>
        <v>0</v>
      </c>
      <c r="HE39" s="155">
        <f>'[1]Automation Master'!$F$12*FO39*FQ39+HD39</f>
        <v>0</v>
      </c>
      <c r="HF39" s="156">
        <f>'[1]Automation Master'!$F$13*FO39*FQ39+HE39</f>
        <v>0</v>
      </c>
      <c r="HG39" s="157"/>
      <c r="HH39" s="157"/>
      <c r="HI39" s="157"/>
      <c r="HJ39" s="157"/>
      <c r="HK39" s="157"/>
      <c r="HL39" s="157"/>
      <c r="HM39" s="157"/>
      <c r="HN39" s="157"/>
      <c r="HO39" s="157"/>
      <c r="HP39" s="157"/>
      <c r="HQ39" s="157"/>
      <c r="HR39" s="157"/>
      <c r="HS39" s="157"/>
      <c r="HT39" s="157"/>
      <c r="HU39" s="157"/>
      <c r="HV39" s="157"/>
      <c r="HW39" s="157"/>
      <c r="HX39" s="157"/>
      <c r="HY39" s="42"/>
      <c r="HZ39" s="42"/>
      <c r="IA39" s="148">
        <f t="shared" si="88"/>
        <v>4</v>
      </c>
      <c r="IB39" s="148">
        <f t="shared" si="89"/>
        <v>4</v>
      </c>
      <c r="IC39" s="148">
        <f t="shared" si="90"/>
        <v>4</v>
      </c>
      <c r="ID39" s="148">
        <f t="shared" si="91"/>
        <v>4</v>
      </c>
      <c r="IE39" s="148">
        <f t="shared" si="92"/>
        <v>4</v>
      </c>
      <c r="IH39">
        <f t="shared" si="93"/>
        <v>3.9572870134723876</v>
      </c>
      <c r="II39">
        <f t="shared" si="94"/>
        <v>3.9271102884906299</v>
      </c>
      <c r="IJ39">
        <f t="shared" si="95"/>
        <v>3.9057537952268238</v>
      </c>
      <c r="IK39">
        <f t="shared" si="96"/>
        <v>3.8906782466319032</v>
      </c>
      <c r="IL39">
        <f t="shared" si="97"/>
        <v>3.8906782466319032</v>
      </c>
      <c r="IN39" s="42">
        <f t="shared" si="98"/>
        <v>1.0678246631903088E-2</v>
      </c>
      <c r="IO39" s="42">
        <f t="shared" si="99"/>
        <v>1.8222427877342517E-2</v>
      </c>
      <c r="IP39" s="42">
        <f t="shared" si="100"/>
        <v>2.3561551193294061E-2</v>
      </c>
      <c r="IQ39" s="42">
        <f t="shared" si="101"/>
        <v>2.7330438342024199E-2</v>
      </c>
      <c r="IR39" s="42">
        <f t="shared" si="102"/>
        <v>2.7330438342024199E-2</v>
      </c>
      <c r="IT39" s="9">
        <f t="shared" si="76"/>
        <v>0</v>
      </c>
      <c r="IU39" s="9">
        <f t="shared" si="77"/>
        <v>0</v>
      </c>
      <c r="IV39" s="9">
        <f t="shared" si="78"/>
        <v>0</v>
      </c>
      <c r="IW39" s="9">
        <f t="shared" si="79"/>
        <v>0</v>
      </c>
      <c r="IX39" s="9">
        <f t="shared" si="80"/>
        <v>0</v>
      </c>
    </row>
    <row r="40" spans="1:258" ht="15.75" hidden="1" thickBot="1" x14ac:dyDescent="0.3">
      <c r="A40">
        <v>4</v>
      </c>
      <c r="B40" t="s">
        <v>286</v>
      </c>
      <c r="C40" t="s">
        <v>296</v>
      </c>
      <c r="D40" t="s">
        <v>288</v>
      </c>
      <c r="E40" t="s">
        <v>289</v>
      </c>
      <c r="F40" t="s">
        <v>290</v>
      </c>
      <c r="G40" t="s">
        <v>256</v>
      </c>
      <c r="H40">
        <v>3</v>
      </c>
      <c r="I40">
        <v>1</v>
      </c>
      <c r="K40">
        <v>1</v>
      </c>
      <c r="L40">
        <v>2</v>
      </c>
      <c r="M40">
        <v>1</v>
      </c>
      <c r="R40">
        <v>1</v>
      </c>
      <c r="S40">
        <v>2</v>
      </c>
      <c r="X40">
        <v>1</v>
      </c>
      <c r="Y40">
        <v>3</v>
      </c>
      <c r="AA40">
        <v>1</v>
      </c>
      <c r="AB40">
        <v>2</v>
      </c>
      <c r="AF40">
        <v>1</v>
      </c>
      <c r="AL40">
        <v>1</v>
      </c>
      <c r="AT40">
        <v>4</v>
      </c>
      <c r="AU40">
        <v>4</v>
      </c>
      <c r="AV40">
        <v>0</v>
      </c>
      <c r="AW40">
        <v>0</v>
      </c>
      <c r="AX40">
        <v>0</v>
      </c>
      <c r="BB40">
        <f t="shared" si="51"/>
        <v>4</v>
      </c>
      <c r="BD40">
        <f t="shared" si="52"/>
        <v>4</v>
      </c>
      <c r="BE40">
        <f t="shared" si="53"/>
        <v>4</v>
      </c>
      <c r="BF40">
        <f t="shared" si="54"/>
        <v>4</v>
      </c>
      <c r="BH40">
        <f t="shared" si="55"/>
        <v>0</v>
      </c>
      <c r="BK40" s="45">
        <f>IF(G40="MEA",'[1]Net Hire Rate'!$E$7,IF(G40="AMR",'[1]Net Hire Rate'!$F$7,IF(G40="EUR",'[1]Net Hire Rate'!$G$7,IF(G40="APAC",'[1]Net Hire Rate'!$H$7,0))))</f>
        <v>1.6761041902604757E-3</v>
      </c>
      <c r="BL40" s="45">
        <f>IF(G40="MEA",'[1]Net Hire Rate'!$E$8,IF(G40="AMR",'[1]Net Hire Rate'!$F$8,IF(G40="EUR",'[1]Net Hire Rate'!$G$8,IF(G40="APAC",'[1]Net Hire Rate'!$H$8,0))))</f>
        <v>1.6761041902604757E-3</v>
      </c>
      <c r="BM40" s="45">
        <f>IF(G40="MEA",'[1]Net Hire Rate'!$E$9,IF(G40="AMR",'[1]Net Hire Rate'!$F$9,IF(G40="EUR",'[1]Net Hire Rate'!$G$9,IF(G40="APAC",'[1]Net Hire Rate'!$H$9,0))))</f>
        <v>1.6761041902604757E-3</v>
      </c>
      <c r="BN40" s="45">
        <f>IF(G40="MEA",'[1]Net Hire Rate'!$E$10,IF(G40="AMR",'[1]Net Hire Rate'!$F$10,IF(G40="EUR",'[1]Net Hire Rate'!$G$10,IF(G40="APAC",'[1]Net Hire Rate'!$H$10,0))))</f>
        <v>1.6761041902604757E-3</v>
      </c>
      <c r="BO40" s="45">
        <f>IF(G40="MEA",'[1]Net Hire Rate'!$E$11,IF(G40="AMR",'[1]Net Hire Rate'!$F$11,IF(G40="EUR",'[1]Net Hire Rate'!$G$11,IF(G40="APAC",'[1]Net Hire Rate'!$H$11,0))))</f>
        <v>1.6761041902604757E-3</v>
      </c>
      <c r="BP40" s="45">
        <f>IF(G40="MEA",'[1]Net Hire Rate'!$E$12,IF(G40="AMR",'[1]Net Hire Rate'!$F$12,IF(G40="EUR",'[1]Net Hire Rate'!$G$12,IF(G40="APAC",'[1]Net Hire Rate'!$H$12,0))))</f>
        <v>1.6761041902604757E-3</v>
      </c>
      <c r="BQ40" s="147">
        <f t="shared" si="56"/>
        <v>4</v>
      </c>
      <c r="BR40" s="147">
        <f t="shared" si="18"/>
        <v>4</v>
      </c>
      <c r="BS40" s="147">
        <f t="shared" si="57"/>
        <v>4.0067044167610417</v>
      </c>
      <c r="BT40" s="148">
        <f t="shared" si="19"/>
        <v>4.0067044167610417</v>
      </c>
      <c r="BU40" s="149">
        <f t="shared" si="58"/>
        <v>4.01342007082311</v>
      </c>
      <c r="BV40" s="148">
        <f t="shared" si="20"/>
        <v>4.01342007082311</v>
      </c>
      <c r="BW40" s="148">
        <f t="shared" si="59"/>
        <v>4.0201469810210924</v>
      </c>
      <c r="BX40" s="148">
        <f t="shared" si="21"/>
        <v>4.0201469810210924</v>
      </c>
      <c r="BY40" s="148">
        <f t="shared" si="60"/>
        <v>4.0268851662214447</v>
      </c>
      <c r="BZ40" s="148">
        <f t="shared" si="22"/>
        <v>4.0268851662214447</v>
      </c>
      <c r="CA40" s="148">
        <f t="shared" si="61"/>
        <v>4.0336346453222456</v>
      </c>
      <c r="CB40" s="148">
        <f t="shared" si="23"/>
        <v>4.0336346453222456</v>
      </c>
      <c r="CC40" s="148"/>
      <c r="CD40" s="38"/>
      <c r="CE40" s="38"/>
      <c r="CF40" s="38"/>
      <c r="CG40" s="38"/>
      <c r="CH40" s="38"/>
      <c r="CI40" s="38"/>
      <c r="CJ40" s="38"/>
      <c r="CK40" s="41"/>
      <c r="CL40" s="41"/>
      <c r="CM40" s="40"/>
      <c r="CN40" s="41"/>
      <c r="CO40" s="41"/>
      <c r="CP40" s="41"/>
      <c r="CQ40" s="41"/>
      <c r="CR40" s="41"/>
      <c r="CS40" s="41"/>
      <c r="CT40" s="41"/>
      <c r="CU40" s="40"/>
      <c r="CV40" s="41"/>
      <c r="CW40" s="41"/>
      <c r="CX40" s="41"/>
      <c r="CY40" s="41"/>
      <c r="CZ40" s="41"/>
      <c r="DA40" s="41"/>
      <c r="DB40" s="41"/>
      <c r="DC40" s="40"/>
      <c r="DD40" s="41"/>
      <c r="DE40" s="41"/>
      <c r="DF40" s="41"/>
      <c r="DG40" s="41"/>
      <c r="DH40" s="41"/>
      <c r="DI40" s="41"/>
      <c r="DJ40" s="41"/>
      <c r="DK40" s="40"/>
      <c r="DL40" s="41"/>
      <c r="DM40" s="41"/>
      <c r="DN40" s="41"/>
      <c r="DO40" s="41"/>
      <c r="DP40" s="41"/>
      <c r="DQ40" s="41"/>
      <c r="DR40" s="15"/>
      <c r="DS40" s="151">
        <f t="shared" si="24"/>
        <v>4</v>
      </c>
      <c r="DT40" s="152">
        <f t="shared" si="25"/>
        <v>0</v>
      </c>
      <c r="DU40" s="7">
        <f t="shared" si="26"/>
        <v>0</v>
      </c>
      <c r="DV40" s="7">
        <f t="shared" si="27"/>
        <v>0</v>
      </c>
      <c r="DW40">
        <f t="shared" si="28"/>
        <v>0</v>
      </c>
      <c r="DX40">
        <f t="shared" si="29"/>
        <v>0</v>
      </c>
      <c r="DZ40">
        <f t="shared" si="62"/>
        <v>4</v>
      </c>
      <c r="EA40">
        <f t="shared" si="63"/>
        <v>4</v>
      </c>
      <c r="EB40">
        <f t="shared" si="64"/>
        <v>4</v>
      </c>
      <c r="EC40">
        <f t="shared" si="65"/>
        <v>4</v>
      </c>
      <c r="ED40">
        <f t="shared" si="66"/>
        <v>4</v>
      </c>
      <c r="EE40">
        <f t="shared" si="67"/>
        <v>4</v>
      </c>
      <c r="EG40">
        <f t="shared" si="68"/>
        <v>4</v>
      </c>
      <c r="EH40">
        <f t="shared" si="69"/>
        <v>4</v>
      </c>
      <c r="EI40">
        <f t="shared" si="70"/>
        <v>4</v>
      </c>
      <c r="EJ40">
        <f t="shared" si="71"/>
        <v>4</v>
      </c>
      <c r="EK40">
        <f t="shared" si="72"/>
        <v>4</v>
      </c>
      <c r="EM40">
        <f>IF($EM$9='[1]L&amp;D Numbers'!$E$6,'[1]L&amp;D Numbers'!$E$7)</f>
        <v>350</v>
      </c>
      <c r="EN40">
        <f>IF($EN$9='[1]L&amp;D Numbers'!$F$6,'[1]L&amp;D Numbers'!$F$7)</f>
        <v>2000</v>
      </c>
      <c r="EO40">
        <f>IF($EO$9='[1]L&amp;D Numbers'!$G$6,'[1]L&amp;D Numbers'!$G$7)</f>
        <v>2000</v>
      </c>
      <c r="EP40">
        <f>IF($EP$9='[1]L&amp;D Numbers'!$H$6,'[1]L&amp;D Numbers'!$H$7)</f>
        <v>2000</v>
      </c>
      <c r="EQ40">
        <f>IF($EQ$9='[1]L&amp;D Numbers'!$I$6,'[1]L&amp;D Numbers'!$I$7)</f>
        <v>2000</v>
      </c>
      <c r="ER40">
        <f>IF($ER$9='[1]L&amp;D Numbers'!$J$6,'[1]L&amp;D Numbers'!$J$7)</f>
        <v>0</v>
      </c>
      <c r="ET40" s="45">
        <f>'[1]L&amp;D Master'!$E$10</f>
        <v>1.0678246631903041E-2</v>
      </c>
      <c r="EU40" s="45">
        <f>ET40+'[1]L&amp;D Master'!$F$10</f>
        <v>1.8222427877342538E-2</v>
      </c>
      <c r="EV40" s="45">
        <f>EU40+'[1]L&amp;D Master'!$G$10</f>
        <v>2.3561551193294058E-2</v>
      </c>
      <c r="EW40" s="45">
        <f>EV40+'[1]L&amp;D Master'!$H$10</f>
        <v>2.7330438342024234E-2</v>
      </c>
      <c r="EX40" s="45">
        <f>EW40+'[1]L&amp;D Master'!$I$10</f>
        <v>2.9999999999999995E-2</v>
      </c>
      <c r="EY40" s="45"/>
      <c r="EZ40" s="45">
        <f t="shared" si="73"/>
        <v>1.0678246631903041E-2</v>
      </c>
      <c r="FA40" s="45">
        <f t="shared" si="74"/>
        <v>1.8222427877342538E-2</v>
      </c>
      <c r="FB40" s="45">
        <f t="shared" si="74"/>
        <v>2.3561551193294058E-2</v>
      </c>
      <c r="FC40" s="45">
        <f t="shared" si="74"/>
        <v>2.7330438342024234E-2</v>
      </c>
      <c r="FD40" s="45">
        <f t="shared" si="74"/>
        <v>2.7330438342024234E-2</v>
      </c>
      <c r="FE40" s="45"/>
      <c r="FF40">
        <f t="shared" si="83"/>
        <v>3.9572870134723876</v>
      </c>
      <c r="FG40">
        <f t="shared" si="84"/>
        <v>3.9271102884906299</v>
      </c>
      <c r="FH40">
        <f t="shared" si="85"/>
        <v>3.9057537952268238</v>
      </c>
      <c r="FI40">
        <f t="shared" si="86"/>
        <v>3.8906782466319032</v>
      </c>
      <c r="FJ40">
        <f t="shared" si="87"/>
        <v>3.8906782466319032</v>
      </c>
      <c r="FL40" s="34"/>
      <c r="FM40" s="34"/>
      <c r="FN40" s="34"/>
      <c r="FO40" s="34"/>
      <c r="FP40" s="34"/>
      <c r="FQ40" s="153">
        <f t="shared" si="75"/>
        <v>0.125</v>
      </c>
      <c r="FR40" s="153"/>
      <c r="FS40" s="42"/>
      <c r="FT40" s="42"/>
      <c r="FU40" s="42"/>
      <c r="FV40" s="42"/>
      <c r="FW40" s="42"/>
      <c r="FX40" s="42"/>
      <c r="FY40" s="42"/>
      <c r="FZ40" s="42"/>
      <c r="GA40" s="42"/>
      <c r="GB40" s="42"/>
      <c r="GC40" s="42"/>
      <c r="GD40" s="42"/>
      <c r="GE40" s="42"/>
      <c r="GF40" s="42"/>
      <c r="GG40" s="42"/>
      <c r="GH40" s="42"/>
      <c r="GI40" s="42"/>
      <c r="GJ40" s="42"/>
      <c r="GK40" s="42"/>
      <c r="GL40" s="42"/>
      <c r="GM40" s="154">
        <f>'[1]Automation Master'!$B$10*FQ40*FO40</f>
        <v>0</v>
      </c>
      <c r="GN40" s="155">
        <f>'[1]Automation Master'!$B$11*FO40*FQ40+GM40</f>
        <v>0</v>
      </c>
      <c r="GO40" s="155">
        <f>'[1]Automation Master'!$B$12*FO40*FQ40+GN40</f>
        <v>0</v>
      </c>
      <c r="GP40" s="155">
        <f>'[1]Automation Master'!$B$13*FO40*FQ40+GO40</f>
        <v>0</v>
      </c>
      <c r="GQ40" s="155">
        <f>'[1]Automation Master'!$C$10*FO40*FQ40+GP40</f>
        <v>0</v>
      </c>
      <c r="GR40" s="155">
        <f>'[1]Automation Master'!$C$11*FO40*FQ40+GQ40</f>
        <v>0</v>
      </c>
      <c r="GS40" s="155">
        <f>'[1]Automation Master'!$C$12*FO40*FQ40+GR40</f>
        <v>0</v>
      </c>
      <c r="GT40" s="155">
        <f>'[1]Automation Master'!$C$13*FO40*FQ40+GS40</f>
        <v>0</v>
      </c>
      <c r="GU40" s="155">
        <f>'[1]Automation Master'!$D$10*FO40*FQ40+GT40</f>
        <v>0</v>
      </c>
      <c r="GV40" s="155">
        <f>'[1]Automation Master'!$D$11*FO40*FQ40+GU40</f>
        <v>0</v>
      </c>
      <c r="GW40" s="155">
        <f>'[1]Automation Master'!$D$12*FO40*FQ40+GV40</f>
        <v>0</v>
      </c>
      <c r="GX40" s="155">
        <f>'[1]Automation Master'!$D$13*FO40*FQ40+GW40</f>
        <v>0</v>
      </c>
      <c r="GY40" s="155">
        <f>'[1]Automation Master'!$E$10*FO40*FQ40+GX40</f>
        <v>0</v>
      </c>
      <c r="GZ40" s="155">
        <f>'[1]Automation Master'!$E$11*FO40*FQ40+GY40</f>
        <v>0</v>
      </c>
      <c r="HA40" s="155">
        <f>'[1]Automation Master'!$E$12*FO40*FQ40+GZ40</f>
        <v>0</v>
      </c>
      <c r="HB40" s="155">
        <f>'[1]Automation Master'!$E$13*FO40*FQ40+HA40</f>
        <v>0</v>
      </c>
      <c r="HC40" s="155">
        <f>'[1]Automation Master'!$F$10*FO40*FQ40+HB40</f>
        <v>0</v>
      </c>
      <c r="HD40" s="155">
        <f>'[1]Automation Master'!$F$11*FO40*FQ40+HC40</f>
        <v>0</v>
      </c>
      <c r="HE40" s="155">
        <f>'[1]Automation Master'!$F$12*FO40*FQ40+HD40</f>
        <v>0</v>
      </c>
      <c r="HF40" s="156">
        <f>'[1]Automation Master'!$F$13*FO40*FQ40+HE40</f>
        <v>0</v>
      </c>
      <c r="HG40" s="157"/>
      <c r="HH40" s="157"/>
      <c r="HI40" s="157"/>
      <c r="HJ40" s="157"/>
      <c r="HK40" s="157"/>
      <c r="HL40" s="157"/>
      <c r="HM40" s="157"/>
      <c r="HN40" s="157"/>
      <c r="HO40" s="157"/>
      <c r="HP40" s="157"/>
      <c r="HQ40" s="157"/>
      <c r="HR40" s="157"/>
      <c r="HS40" s="157"/>
      <c r="HT40" s="157"/>
      <c r="HU40" s="157"/>
      <c r="HV40" s="157"/>
      <c r="HW40" s="157"/>
      <c r="HX40" s="157"/>
      <c r="HY40" s="42"/>
      <c r="HZ40" s="42"/>
      <c r="IA40" s="148">
        <f t="shared" si="88"/>
        <v>4</v>
      </c>
      <c r="IB40" s="148">
        <f t="shared" si="89"/>
        <v>4</v>
      </c>
      <c r="IC40" s="148">
        <f t="shared" si="90"/>
        <v>4</v>
      </c>
      <c r="ID40" s="148">
        <f t="shared" si="91"/>
        <v>4</v>
      </c>
      <c r="IE40" s="148">
        <f t="shared" si="92"/>
        <v>4</v>
      </c>
      <c r="IH40">
        <f t="shared" si="93"/>
        <v>3.9572870134723876</v>
      </c>
      <c r="II40">
        <f t="shared" si="94"/>
        <v>3.9271102884906299</v>
      </c>
      <c r="IJ40">
        <f t="shared" si="95"/>
        <v>3.9057537952268238</v>
      </c>
      <c r="IK40">
        <f t="shared" si="96"/>
        <v>3.8906782466319032</v>
      </c>
      <c r="IL40">
        <f t="shared" si="97"/>
        <v>3.8906782466319032</v>
      </c>
      <c r="IN40" s="42">
        <f t="shared" si="98"/>
        <v>1.0678246631903088E-2</v>
      </c>
      <c r="IO40" s="42">
        <f t="shared" si="99"/>
        <v>1.8222427877342517E-2</v>
      </c>
      <c r="IP40" s="42">
        <f t="shared" si="100"/>
        <v>2.3561551193294061E-2</v>
      </c>
      <c r="IQ40" s="42">
        <f t="shared" si="101"/>
        <v>2.7330438342024199E-2</v>
      </c>
      <c r="IR40" s="42">
        <f t="shared" si="102"/>
        <v>2.7330438342024199E-2</v>
      </c>
      <c r="IT40" s="9">
        <f t="shared" si="76"/>
        <v>0</v>
      </c>
      <c r="IU40" s="9">
        <f t="shared" si="77"/>
        <v>0</v>
      </c>
      <c r="IV40" s="9">
        <f t="shared" si="78"/>
        <v>0</v>
      </c>
      <c r="IW40" s="9">
        <f t="shared" si="79"/>
        <v>0</v>
      </c>
      <c r="IX40" s="9">
        <f t="shared" si="80"/>
        <v>0</v>
      </c>
    </row>
    <row r="41" spans="1:258" ht="15.75" hidden="1" thickBot="1" x14ac:dyDescent="0.3">
      <c r="A41">
        <v>15</v>
      </c>
      <c r="B41" t="s">
        <v>286</v>
      </c>
      <c r="C41" t="s">
        <v>297</v>
      </c>
      <c r="D41" t="s">
        <v>288</v>
      </c>
      <c r="E41" t="s">
        <v>289</v>
      </c>
      <c r="F41" t="s">
        <v>290</v>
      </c>
      <c r="G41" t="s">
        <v>256</v>
      </c>
      <c r="H41">
        <v>10</v>
      </c>
      <c r="I41">
        <v>5</v>
      </c>
      <c r="L41">
        <v>10</v>
      </c>
      <c r="M41">
        <v>5</v>
      </c>
      <c r="S41">
        <v>1</v>
      </c>
      <c r="T41">
        <v>5</v>
      </c>
      <c r="U41">
        <v>4</v>
      </c>
      <c r="X41">
        <v>5</v>
      </c>
      <c r="Y41">
        <v>10</v>
      </c>
      <c r="AA41">
        <v>5</v>
      </c>
      <c r="AB41">
        <v>1</v>
      </c>
      <c r="AF41">
        <v>4</v>
      </c>
      <c r="AH41">
        <v>5</v>
      </c>
      <c r="AL41">
        <v>5</v>
      </c>
      <c r="AT41">
        <v>15</v>
      </c>
      <c r="AU41">
        <v>15</v>
      </c>
      <c r="AV41">
        <v>0</v>
      </c>
      <c r="AW41">
        <v>0</v>
      </c>
      <c r="AX41">
        <v>0</v>
      </c>
      <c r="BB41">
        <f t="shared" si="51"/>
        <v>15</v>
      </c>
      <c r="BD41">
        <f t="shared" si="52"/>
        <v>15</v>
      </c>
      <c r="BE41">
        <f t="shared" si="53"/>
        <v>15</v>
      </c>
      <c r="BF41">
        <f t="shared" si="54"/>
        <v>15</v>
      </c>
      <c r="BH41">
        <f t="shared" si="55"/>
        <v>0</v>
      </c>
      <c r="BK41" s="45">
        <f>IF(G41="MEA",'[1]Net Hire Rate'!$E$7,IF(G41="AMR",'[1]Net Hire Rate'!$F$7,IF(G41="EUR",'[1]Net Hire Rate'!$G$7,IF(G41="APAC",'[1]Net Hire Rate'!$H$7,0))))</f>
        <v>1.6761041902604757E-3</v>
      </c>
      <c r="BL41" s="45">
        <f>IF(G41="MEA",'[1]Net Hire Rate'!$E$8,IF(G41="AMR",'[1]Net Hire Rate'!$F$8,IF(G41="EUR",'[1]Net Hire Rate'!$G$8,IF(G41="APAC",'[1]Net Hire Rate'!$H$8,0))))</f>
        <v>1.6761041902604757E-3</v>
      </c>
      <c r="BM41" s="45">
        <f>IF(G41="MEA",'[1]Net Hire Rate'!$E$9,IF(G41="AMR",'[1]Net Hire Rate'!$F$9,IF(G41="EUR",'[1]Net Hire Rate'!$G$9,IF(G41="APAC",'[1]Net Hire Rate'!$H$9,0))))</f>
        <v>1.6761041902604757E-3</v>
      </c>
      <c r="BN41" s="45">
        <f>IF(G41="MEA",'[1]Net Hire Rate'!$E$10,IF(G41="AMR",'[1]Net Hire Rate'!$F$10,IF(G41="EUR",'[1]Net Hire Rate'!$G$10,IF(G41="APAC",'[1]Net Hire Rate'!$H$10,0))))</f>
        <v>1.6761041902604757E-3</v>
      </c>
      <c r="BO41" s="45">
        <f>IF(G41="MEA",'[1]Net Hire Rate'!$E$11,IF(G41="AMR",'[1]Net Hire Rate'!$F$11,IF(G41="EUR",'[1]Net Hire Rate'!$G$11,IF(G41="APAC",'[1]Net Hire Rate'!$H$11,0))))</f>
        <v>1.6761041902604757E-3</v>
      </c>
      <c r="BP41" s="45">
        <f>IF(G41="MEA",'[1]Net Hire Rate'!$E$12,IF(G41="AMR",'[1]Net Hire Rate'!$F$12,IF(G41="EUR",'[1]Net Hire Rate'!$G$12,IF(G41="APAC",'[1]Net Hire Rate'!$H$12,0))))</f>
        <v>1.6761041902604757E-3</v>
      </c>
      <c r="BQ41" s="147">
        <f t="shared" si="56"/>
        <v>15</v>
      </c>
      <c r="BR41" s="147">
        <f t="shared" si="18"/>
        <v>15</v>
      </c>
      <c r="BS41" s="147">
        <f t="shared" si="57"/>
        <v>15.025141562853907</v>
      </c>
      <c r="BT41" s="148">
        <f t="shared" si="19"/>
        <v>15.025141562853907</v>
      </c>
      <c r="BU41" s="149">
        <f t="shared" si="58"/>
        <v>15.050325265586663</v>
      </c>
      <c r="BV41" s="148">
        <f t="shared" si="20"/>
        <v>15.050325265586663</v>
      </c>
      <c r="BW41" s="148">
        <f t="shared" si="59"/>
        <v>15.075551178829095</v>
      </c>
      <c r="BX41" s="148">
        <f t="shared" si="21"/>
        <v>15.075551178829095</v>
      </c>
      <c r="BY41" s="148">
        <f t="shared" si="60"/>
        <v>15.100819373330415</v>
      </c>
      <c r="BZ41" s="148">
        <f t="shared" si="22"/>
        <v>15.100819373330415</v>
      </c>
      <c r="CA41" s="148">
        <f t="shared" si="61"/>
        <v>15.126129919958419</v>
      </c>
      <c r="CB41" s="148">
        <f t="shared" si="23"/>
        <v>15.126129919958419</v>
      </c>
      <c r="CC41" s="148"/>
      <c r="CD41" s="38"/>
      <c r="CE41" s="38"/>
      <c r="CF41" s="38"/>
      <c r="CG41" s="38"/>
      <c r="CH41" s="38"/>
      <c r="CI41" s="38"/>
      <c r="CJ41" s="38"/>
      <c r="CK41" s="41"/>
      <c r="CL41" s="41"/>
      <c r="CM41" s="40"/>
      <c r="CN41" s="41"/>
      <c r="CO41" s="41"/>
      <c r="CP41" s="41"/>
      <c r="CQ41" s="41"/>
      <c r="CR41" s="41"/>
      <c r="CS41" s="41"/>
      <c r="CT41" s="41"/>
      <c r="CU41" s="40"/>
      <c r="CV41" s="41"/>
      <c r="CW41" s="41"/>
      <c r="CX41" s="41"/>
      <c r="CY41" s="41"/>
      <c r="CZ41" s="41"/>
      <c r="DA41" s="41"/>
      <c r="DB41" s="41"/>
      <c r="DC41" s="40"/>
      <c r="DD41" s="41"/>
      <c r="DE41" s="41"/>
      <c r="DF41" s="41"/>
      <c r="DG41" s="41"/>
      <c r="DH41" s="41"/>
      <c r="DI41" s="41"/>
      <c r="DJ41" s="41"/>
      <c r="DK41" s="40"/>
      <c r="DL41" s="41"/>
      <c r="DM41" s="41"/>
      <c r="DN41" s="41"/>
      <c r="DO41" s="41"/>
      <c r="DP41" s="41"/>
      <c r="DQ41" s="41"/>
      <c r="DR41" s="15"/>
      <c r="DS41" s="151">
        <f t="shared" si="24"/>
        <v>15</v>
      </c>
      <c r="DT41" s="152">
        <f t="shared" si="25"/>
        <v>0</v>
      </c>
      <c r="DU41" s="7">
        <f t="shared" si="26"/>
        <v>0</v>
      </c>
      <c r="DV41" s="7">
        <f t="shared" si="27"/>
        <v>0</v>
      </c>
      <c r="DW41">
        <f t="shared" si="28"/>
        <v>0</v>
      </c>
      <c r="DX41">
        <f t="shared" si="29"/>
        <v>0</v>
      </c>
      <c r="DZ41">
        <f t="shared" si="62"/>
        <v>15</v>
      </c>
      <c r="EA41">
        <f t="shared" si="63"/>
        <v>15</v>
      </c>
      <c r="EB41">
        <f t="shared" si="64"/>
        <v>15</v>
      </c>
      <c r="EC41">
        <f t="shared" si="65"/>
        <v>15</v>
      </c>
      <c r="ED41">
        <f t="shared" si="66"/>
        <v>15</v>
      </c>
      <c r="EE41">
        <f t="shared" si="67"/>
        <v>15</v>
      </c>
      <c r="EG41">
        <f t="shared" si="68"/>
        <v>15</v>
      </c>
      <c r="EH41">
        <f t="shared" si="69"/>
        <v>15</v>
      </c>
      <c r="EI41">
        <f t="shared" si="70"/>
        <v>15</v>
      </c>
      <c r="EJ41">
        <f t="shared" si="71"/>
        <v>15</v>
      </c>
      <c r="EK41">
        <f t="shared" si="72"/>
        <v>15</v>
      </c>
      <c r="EM41">
        <f>IF($EM$9='[1]L&amp;D Numbers'!$E$6,'[1]L&amp;D Numbers'!$E$7)</f>
        <v>350</v>
      </c>
      <c r="EN41">
        <f>IF($EN$9='[1]L&amp;D Numbers'!$F$6,'[1]L&amp;D Numbers'!$F$7)</f>
        <v>2000</v>
      </c>
      <c r="EO41">
        <f>IF($EO$9='[1]L&amp;D Numbers'!$G$6,'[1]L&amp;D Numbers'!$G$7)</f>
        <v>2000</v>
      </c>
      <c r="EP41">
        <f>IF($EP$9='[1]L&amp;D Numbers'!$H$6,'[1]L&amp;D Numbers'!$H$7)</f>
        <v>2000</v>
      </c>
      <c r="EQ41">
        <f>IF($EQ$9='[1]L&amp;D Numbers'!$I$6,'[1]L&amp;D Numbers'!$I$7)</f>
        <v>2000</v>
      </c>
      <c r="ER41">
        <f>IF($ER$9='[1]L&amp;D Numbers'!$J$6,'[1]L&amp;D Numbers'!$J$7)</f>
        <v>0</v>
      </c>
      <c r="ET41" s="45">
        <f>'[1]L&amp;D Master'!$E$10</f>
        <v>1.0678246631903041E-2</v>
      </c>
      <c r="EU41" s="45">
        <f>ET41+'[1]L&amp;D Master'!$F$10</f>
        <v>1.8222427877342538E-2</v>
      </c>
      <c r="EV41" s="45">
        <f>EU41+'[1]L&amp;D Master'!$G$10</f>
        <v>2.3561551193294058E-2</v>
      </c>
      <c r="EW41" s="45">
        <f>EV41+'[1]L&amp;D Master'!$H$10</f>
        <v>2.7330438342024234E-2</v>
      </c>
      <c r="EX41" s="45">
        <f>EW41+'[1]L&amp;D Master'!$I$10</f>
        <v>2.9999999999999995E-2</v>
      </c>
      <c r="EY41" s="45"/>
      <c r="EZ41" s="45">
        <f t="shared" si="73"/>
        <v>1.0678246631903041E-2</v>
      </c>
      <c r="FA41" s="45">
        <f t="shared" si="74"/>
        <v>1.8222427877342538E-2</v>
      </c>
      <c r="FB41" s="45">
        <f t="shared" si="74"/>
        <v>2.3561551193294058E-2</v>
      </c>
      <c r="FC41" s="45">
        <f t="shared" si="74"/>
        <v>2.7330438342024234E-2</v>
      </c>
      <c r="FD41" s="45">
        <f t="shared" si="74"/>
        <v>2.7330438342024234E-2</v>
      </c>
      <c r="FE41" s="45"/>
      <c r="FF41">
        <f t="shared" si="83"/>
        <v>14.839826300521453</v>
      </c>
      <c r="FG41">
        <f t="shared" si="84"/>
        <v>14.726663581839862</v>
      </c>
      <c r="FH41">
        <f t="shared" si="85"/>
        <v>14.64657673210059</v>
      </c>
      <c r="FI41">
        <f t="shared" si="86"/>
        <v>14.590043424869638</v>
      </c>
      <c r="FJ41">
        <f t="shared" si="87"/>
        <v>14.590043424869638</v>
      </c>
      <c r="FL41" s="34"/>
      <c r="FM41" s="34"/>
      <c r="FN41" s="34"/>
      <c r="FO41" s="34"/>
      <c r="FP41" s="34"/>
      <c r="FQ41" s="153">
        <f t="shared" si="75"/>
        <v>0.125</v>
      </c>
      <c r="FR41" s="153"/>
      <c r="FS41" s="42"/>
      <c r="FT41" s="42"/>
      <c r="FU41" s="42"/>
      <c r="FV41" s="42"/>
      <c r="FW41" s="42"/>
      <c r="FX41" s="42"/>
      <c r="FY41" s="42"/>
      <c r="FZ41" s="42"/>
      <c r="GA41" s="42"/>
      <c r="GB41" s="42"/>
      <c r="GC41" s="42"/>
      <c r="GD41" s="42"/>
      <c r="GE41" s="42"/>
      <c r="GF41" s="42"/>
      <c r="GG41" s="42"/>
      <c r="GH41" s="42"/>
      <c r="GI41" s="42"/>
      <c r="GJ41" s="42"/>
      <c r="GK41" s="42"/>
      <c r="GL41" s="42"/>
      <c r="GM41" s="154">
        <f>'[1]Automation Master'!$B$10*FQ41*FO41</f>
        <v>0</v>
      </c>
      <c r="GN41" s="155">
        <f>'[1]Automation Master'!$B$11*FO41*FQ41+GM41</f>
        <v>0</v>
      </c>
      <c r="GO41" s="155">
        <f>'[1]Automation Master'!$B$12*FO41*FQ41+GN41</f>
        <v>0</v>
      </c>
      <c r="GP41" s="155">
        <f>'[1]Automation Master'!$B$13*FO41*FQ41+GO41</f>
        <v>0</v>
      </c>
      <c r="GQ41" s="155">
        <f>'[1]Automation Master'!$C$10*FO41*FQ41+GP41</f>
        <v>0</v>
      </c>
      <c r="GR41" s="155">
        <f>'[1]Automation Master'!$C$11*FO41*FQ41+GQ41</f>
        <v>0</v>
      </c>
      <c r="GS41" s="155">
        <f>'[1]Automation Master'!$C$12*FO41*FQ41+GR41</f>
        <v>0</v>
      </c>
      <c r="GT41" s="155">
        <f>'[1]Automation Master'!$C$13*FO41*FQ41+GS41</f>
        <v>0</v>
      </c>
      <c r="GU41" s="155">
        <f>'[1]Automation Master'!$D$10*FO41*FQ41+GT41</f>
        <v>0</v>
      </c>
      <c r="GV41" s="155">
        <f>'[1]Automation Master'!$D$11*FO41*FQ41+GU41</f>
        <v>0</v>
      </c>
      <c r="GW41" s="155">
        <f>'[1]Automation Master'!$D$12*FO41*FQ41+GV41</f>
        <v>0</v>
      </c>
      <c r="GX41" s="155">
        <f>'[1]Automation Master'!$D$13*FO41*FQ41+GW41</f>
        <v>0</v>
      </c>
      <c r="GY41" s="155">
        <f>'[1]Automation Master'!$E$10*FO41*FQ41+GX41</f>
        <v>0</v>
      </c>
      <c r="GZ41" s="155">
        <f>'[1]Automation Master'!$E$11*FO41*FQ41+GY41</f>
        <v>0</v>
      </c>
      <c r="HA41" s="155">
        <f>'[1]Automation Master'!$E$12*FO41*FQ41+GZ41</f>
        <v>0</v>
      </c>
      <c r="HB41" s="155">
        <f>'[1]Automation Master'!$E$13*FO41*FQ41+HA41</f>
        <v>0</v>
      </c>
      <c r="HC41" s="155">
        <f>'[1]Automation Master'!$F$10*FO41*FQ41+HB41</f>
        <v>0</v>
      </c>
      <c r="HD41" s="155">
        <f>'[1]Automation Master'!$F$11*FO41*FQ41+HC41</f>
        <v>0</v>
      </c>
      <c r="HE41" s="155">
        <f>'[1]Automation Master'!$F$12*FO41*FQ41+HD41</f>
        <v>0</v>
      </c>
      <c r="HF41" s="156">
        <f>'[1]Automation Master'!$F$13*FO41*FQ41+HE41</f>
        <v>0</v>
      </c>
      <c r="HG41" s="157"/>
      <c r="HH41" s="157"/>
      <c r="HI41" s="157"/>
      <c r="HJ41" s="157"/>
      <c r="HK41" s="157"/>
      <c r="HL41" s="157"/>
      <c r="HM41" s="157"/>
      <c r="HN41" s="157"/>
      <c r="HO41" s="157"/>
      <c r="HP41" s="157"/>
      <c r="HQ41" s="157"/>
      <c r="HR41" s="157"/>
      <c r="HS41" s="157"/>
      <c r="HT41" s="157"/>
      <c r="HU41" s="157"/>
      <c r="HV41" s="157"/>
      <c r="HW41" s="157"/>
      <c r="HX41" s="157"/>
      <c r="HY41" s="42"/>
      <c r="HZ41" s="42"/>
      <c r="IA41" s="148">
        <f t="shared" si="88"/>
        <v>15</v>
      </c>
      <c r="IB41" s="148">
        <f t="shared" si="89"/>
        <v>15</v>
      </c>
      <c r="IC41" s="148">
        <f t="shared" si="90"/>
        <v>15</v>
      </c>
      <c r="ID41" s="148">
        <f t="shared" si="91"/>
        <v>15</v>
      </c>
      <c r="IE41" s="148">
        <f t="shared" si="92"/>
        <v>15</v>
      </c>
      <c r="IH41">
        <f t="shared" si="93"/>
        <v>14.839826300521453</v>
      </c>
      <c r="II41">
        <f t="shared" si="94"/>
        <v>14.726663581839862</v>
      </c>
      <c r="IJ41">
        <f t="shared" si="95"/>
        <v>14.64657673210059</v>
      </c>
      <c r="IK41">
        <f t="shared" si="96"/>
        <v>14.590043424869638</v>
      </c>
      <c r="IL41">
        <f t="shared" si="97"/>
        <v>14.590043424869638</v>
      </c>
      <c r="IN41" s="42">
        <f t="shared" si="98"/>
        <v>1.0678246631903103E-2</v>
      </c>
      <c r="IO41" s="42">
        <f t="shared" si="99"/>
        <v>1.8222427877342538E-2</v>
      </c>
      <c r="IP41" s="42">
        <f t="shared" si="100"/>
        <v>2.356155119329403E-2</v>
      </c>
      <c r="IQ41" s="42">
        <f t="shared" si="101"/>
        <v>2.7330438342024147E-2</v>
      </c>
      <c r="IR41" s="42">
        <f t="shared" si="102"/>
        <v>2.7330438342024147E-2</v>
      </c>
      <c r="IT41" s="9">
        <f t="shared" si="76"/>
        <v>0</v>
      </c>
      <c r="IU41" s="9">
        <f t="shared" si="77"/>
        <v>0</v>
      </c>
      <c r="IV41" s="9">
        <f t="shared" si="78"/>
        <v>0</v>
      </c>
      <c r="IW41" s="9">
        <f t="shared" si="79"/>
        <v>0</v>
      </c>
      <c r="IX41" s="9">
        <f t="shared" si="80"/>
        <v>0</v>
      </c>
    </row>
    <row r="42" spans="1:258" ht="15.75" hidden="1" thickBot="1" x14ac:dyDescent="0.3">
      <c r="A42">
        <v>7</v>
      </c>
      <c r="B42" t="s">
        <v>286</v>
      </c>
      <c r="C42" t="s">
        <v>298</v>
      </c>
      <c r="D42" t="s">
        <v>288</v>
      </c>
      <c r="E42" t="s">
        <v>289</v>
      </c>
      <c r="F42" t="s">
        <v>290</v>
      </c>
      <c r="G42" t="s">
        <v>256</v>
      </c>
      <c r="H42">
        <v>5</v>
      </c>
      <c r="I42">
        <v>2</v>
      </c>
      <c r="L42">
        <v>5</v>
      </c>
      <c r="M42">
        <v>2</v>
      </c>
      <c r="R42">
        <v>3</v>
      </c>
      <c r="S42">
        <v>2</v>
      </c>
      <c r="X42">
        <v>2</v>
      </c>
      <c r="Y42">
        <v>5</v>
      </c>
      <c r="AA42">
        <v>2</v>
      </c>
      <c r="AB42">
        <v>5</v>
      </c>
      <c r="AL42">
        <v>2</v>
      </c>
      <c r="AT42">
        <v>7</v>
      </c>
      <c r="AU42">
        <v>7</v>
      </c>
      <c r="AV42">
        <v>0</v>
      </c>
      <c r="AW42">
        <v>0</v>
      </c>
      <c r="AX42">
        <v>0</v>
      </c>
      <c r="BB42">
        <f t="shared" si="51"/>
        <v>7</v>
      </c>
      <c r="BD42">
        <f t="shared" si="52"/>
        <v>7</v>
      </c>
      <c r="BE42">
        <f t="shared" si="53"/>
        <v>7</v>
      </c>
      <c r="BF42">
        <f t="shared" si="54"/>
        <v>7</v>
      </c>
      <c r="BH42">
        <f t="shared" si="55"/>
        <v>0</v>
      </c>
      <c r="BK42" s="45">
        <f>IF(G42="MEA",'[1]Net Hire Rate'!$E$7,IF(G42="AMR",'[1]Net Hire Rate'!$F$7,IF(G42="EUR",'[1]Net Hire Rate'!$G$7,IF(G42="APAC",'[1]Net Hire Rate'!$H$7,0))))</f>
        <v>1.6761041902604757E-3</v>
      </c>
      <c r="BL42" s="45">
        <f>IF(G42="MEA",'[1]Net Hire Rate'!$E$8,IF(G42="AMR",'[1]Net Hire Rate'!$F$8,IF(G42="EUR",'[1]Net Hire Rate'!$G$8,IF(G42="APAC",'[1]Net Hire Rate'!$H$8,0))))</f>
        <v>1.6761041902604757E-3</v>
      </c>
      <c r="BM42" s="45">
        <f>IF(G42="MEA",'[1]Net Hire Rate'!$E$9,IF(G42="AMR",'[1]Net Hire Rate'!$F$9,IF(G42="EUR",'[1]Net Hire Rate'!$G$9,IF(G42="APAC",'[1]Net Hire Rate'!$H$9,0))))</f>
        <v>1.6761041902604757E-3</v>
      </c>
      <c r="BN42" s="45">
        <f>IF(G42="MEA",'[1]Net Hire Rate'!$E$10,IF(G42="AMR",'[1]Net Hire Rate'!$F$10,IF(G42="EUR",'[1]Net Hire Rate'!$G$10,IF(G42="APAC",'[1]Net Hire Rate'!$H$10,0))))</f>
        <v>1.6761041902604757E-3</v>
      </c>
      <c r="BO42" s="45">
        <f>IF(G42="MEA",'[1]Net Hire Rate'!$E$11,IF(G42="AMR",'[1]Net Hire Rate'!$F$11,IF(G42="EUR",'[1]Net Hire Rate'!$G$11,IF(G42="APAC",'[1]Net Hire Rate'!$H$11,0))))</f>
        <v>1.6761041902604757E-3</v>
      </c>
      <c r="BP42" s="45">
        <f>IF(G42="MEA",'[1]Net Hire Rate'!$E$12,IF(G42="AMR",'[1]Net Hire Rate'!$F$12,IF(G42="EUR",'[1]Net Hire Rate'!$G$12,IF(G42="APAC",'[1]Net Hire Rate'!$H$12,0))))</f>
        <v>1.6761041902604757E-3</v>
      </c>
      <c r="BQ42" s="147">
        <f t="shared" si="56"/>
        <v>7</v>
      </c>
      <c r="BR42" s="147">
        <f t="shared" si="18"/>
        <v>7</v>
      </c>
      <c r="BS42" s="147">
        <f t="shared" si="57"/>
        <v>7.0117327293318228</v>
      </c>
      <c r="BT42" s="148">
        <f t="shared" si="19"/>
        <v>7.0117327293318228</v>
      </c>
      <c r="BU42" s="149">
        <f t="shared" si="58"/>
        <v>7.0234851239404419</v>
      </c>
      <c r="BV42" s="148">
        <f t="shared" si="20"/>
        <v>7.0234851239404419</v>
      </c>
      <c r="BW42" s="148">
        <f t="shared" si="59"/>
        <v>7.0352572167869099</v>
      </c>
      <c r="BX42" s="148">
        <f t="shared" si="21"/>
        <v>7.0352572167869099</v>
      </c>
      <c r="BY42" s="148">
        <f t="shared" si="60"/>
        <v>7.0470490408875266</v>
      </c>
      <c r="BZ42" s="148">
        <f t="shared" si="22"/>
        <v>7.0470490408875266</v>
      </c>
      <c r="CA42" s="148">
        <f t="shared" si="61"/>
        <v>7.0588606293139291</v>
      </c>
      <c r="CB42" s="148">
        <f t="shared" si="23"/>
        <v>7.0588606293139291</v>
      </c>
      <c r="CC42" s="148"/>
      <c r="CD42" s="38"/>
      <c r="CE42" s="38"/>
      <c r="CF42" s="38"/>
      <c r="CG42" s="38"/>
      <c r="CH42" s="38"/>
      <c r="CI42" s="38"/>
      <c r="CJ42" s="38"/>
      <c r="CK42" s="41"/>
      <c r="CL42" s="41"/>
      <c r="CM42" s="40"/>
      <c r="CN42" s="41"/>
      <c r="CO42" s="41"/>
      <c r="CP42" s="41"/>
      <c r="CQ42" s="41"/>
      <c r="CR42" s="41"/>
      <c r="CS42" s="41"/>
      <c r="CT42" s="41"/>
      <c r="CU42" s="40"/>
      <c r="CV42" s="41"/>
      <c r="CW42" s="41"/>
      <c r="CX42" s="41"/>
      <c r="CY42" s="41"/>
      <c r="CZ42" s="41"/>
      <c r="DA42" s="41"/>
      <c r="DB42" s="41"/>
      <c r="DC42" s="40"/>
      <c r="DD42" s="41"/>
      <c r="DE42" s="41"/>
      <c r="DF42" s="41"/>
      <c r="DG42" s="41"/>
      <c r="DH42" s="41"/>
      <c r="DI42" s="41"/>
      <c r="DJ42" s="41"/>
      <c r="DK42" s="40"/>
      <c r="DL42" s="41"/>
      <c r="DM42" s="41"/>
      <c r="DN42" s="41"/>
      <c r="DO42" s="41"/>
      <c r="DP42" s="41"/>
      <c r="DQ42" s="41"/>
      <c r="DR42" s="15"/>
      <c r="DS42" s="151">
        <f t="shared" si="24"/>
        <v>7</v>
      </c>
      <c r="DT42" s="152">
        <f t="shared" si="25"/>
        <v>0</v>
      </c>
      <c r="DU42" s="7">
        <f t="shared" si="26"/>
        <v>0</v>
      </c>
      <c r="DV42" s="7">
        <f t="shared" si="27"/>
        <v>0</v>
      </c>
      <c r="DW42">
        <f t="shared" si="28"/>
        <v>0</v>
      </c>
      <c r="DX42">
        <f t="shared" si="29"/>
        <v>0</v>
      </c>
      <c r="DZ42">
        <f t="shared" si="62"/>
        <v>7</v>
      </c>
      <c r="EA42">
        <f t="shared" si="63"/>
        <v>7</v>
      </c>
      <c r="EB42">
        <f t="shared" si="64"/>
        <v>7</v>
      </c>
      <c r="EC42">
        <f t="shared" si="65"/>
        <v>7</v>
      </c>
      <c r="ED42">
        <f t="shared" si="66"/>
        <v>7</v>
      </c>
      <c r="EE42">
        <f t="shared" si="67"/>
        <v>7</v>
      </c>
      <c r="EG42">
        <f t="shared" si="68"/>
        <v>7</v>
      </c>
      <c r="EH42">
        <f t="shared" si="69"/>
        <v>7</v>
      </c>
      <c r="EI42">
        <f t="shared" si="70"/>
        <v>7</v>
      </c>
      <c r="EJ42">
        <f t="shared" si="71"/>
        <v>7</v>
      </c>
      <c r="EK42">
        <f t="shared" si="72"/>
        <v>7</v>
      </c>
      <c r="EM42">
        <f>IF($EM$9='[1]L&amp;D Numbers'!$E$6,'[1]L&amp;D Numbers'!$E$7)</f>
        <v>350</v>
      </c>
      <c r="EN42">
        <f>IF($EN$9='[1]L&amp;D Numbers'!$F$6,'[1]L&amp;D Numbers'!$F$7)</f>
        <v>2000</v>
      </c>
      <c r="EO42">
        <f>IF($EO$9='[1]L&amp;D Numbers'!$G$6,'[1]L&amp;D Numbers'!$G$7)</f>
        <v>2000</v>
      </c>
      <c r="EP42">
        <f>IF($EP$9='[1]L&amp;D Numbers'!$H$6,'[1]L&amp;D Numbers'!$H$7)</f>
        <v>2000</v>
      </c>
      <c r="EQ42">
        <f>IF($EQ$9='[1]L&amp;D Numbers'!$I$6,'[1]L&amp;D Numbers'!$I$7)</f>
        <v>2000</v>
      </c>
      <c r="ER42">
        <f>IF($ER$9='[1]L&amp;D Numbers'!$J$6,'[1]L&amp;D Numbers'!$J$7)</f>
        <v>0</v>
      </c>
      <c r="ET42" s="45">
        <f>'[1]L&amp;D Master'!$E$10</f>
        <v>1.0678246631903041E-2</v>
      </c>
      <c r="EU42" s="45">
        <f>ET42+'[1]L&amp;D Master'!$F$10</f>
        <v>1.8222427877342538E-2</v>
      </c>
      <c r="EV42" s="45">
        <f>EU42+'[1]L&amp;D Master'!$G$10</f>
        <v>2.3561551193294058E-2</v>
      </c>
      <c r="EW42" s="45">
        <f>EV42+'[1]L&amp;D Master'!$H$10</f>
        <v>2.7330438342024234E-2</v>
      </c>
      <c r="EX42" s="45">
        <f>EW42+'[1]L&amp;D Master'!$I$10</f>
        <v>2.9999999999999995E-2</v>
      </c>
      <c r="EY42" s="45"/>
      <c r="EZ42" s="45">
        <f t="shared" si="73"/>
        <v>1.0678246631903041E-2</v>
      </c>
      <c r="FA42" s="45">
        <f t="shared" si="74"/>
        <v>1.8222427877342538E-2</v>
      </c>
      <c r="FB42" s="45">
        <f t="shared" si="74"/>
        <v>2.3561551193294058E-2</v>
      </c>
      <c r="FC42" s="45">
        <f t="shared" si="74"/>
        <v>2.7330438342024234E-2</v>
      </c>
      <c r="FD42" s="45">
        <f t="shared" si="74"/>
        <v>2.7330438342024234E-2</v>
      </c>
      <c r="FE42" s="45"/>
      <c r="FF42">
        <f t="shared" si="83"/>
        <v>6.9252522735766782</v>
      </c>
      <c r="FG42">
        <f t="shared" si="84"/>
        <v>6.872443004858602</v>
      </c>
      <c r="FH42">
        <f t="shared" si="85"/>
        <v>6.835069141646942</v>
      </c>
      <c r="FI42">
        <f t="shared" si="86"/>
        <v>6.8086869316058305</v>
      </c>
      <c r="FJ42">
        <f t="shared" si="87"/>
        <v>6.8086869316058305</v>
      </c>
      <c r="FL42" s="34"/>
      <c r="FM42" s="34"/>
      <c r="FN42" s="34"/>
      <c r="FO42" s="34"/>
      <c r="FP42" s="34"/>
      <c r="FQ42" s="153">
        <f t="shared" si="75"/>
        <v>0.125</v>
      </c>
      <c r="FR42" s="153"/>
      <c r="FS42" s="42"/>
      <c r="FT42" s="42"/>
      <c r="FU42" s="42"/>
      <c r="FV42" s="42"/>
      <c r="FW42" s="42"/>
      <c r="FX42" s="42"/>
      <c r="FY42" s="42"/>
      <c r="FZ42" s="42"/>
      <c r="GA42" s="42"/>
      <c r="GB42" s="42"/>
      <c r="GC42" s="42"/>
      <c r="GD42" s="42"/>
      <c r="GE42" s="42"/>
      <c r="GF42" s="42"/>
      <c r="GG42" s="42"/>
      <c r="GH42" s="42"/>
      <c r="GI42" s="42"/>
      <c r="GJ42" s="42"/>
      <c r="GK42" s="42"/>
      <c r="GL42" s="42"/>
      <c r="GM42" s="154">
        <f>'[1]Automation Master'!$B$10*FQ42*FO42</f>
        <v>0</v>
      </c>
      <c r="GN42" s="155">
        <f>'[1]Automation Master'!$B$11*FO42*FQ42+GM42</f>
        <v>0</v>
      </c>
      <c r="GO42" s="155">
        <f>'[1]Automation Master'!$B$12*FO42*FQ42+GN42</f>
        <v>0</v>
      </c>
      <c r="GP42" s="155">
        <f>'[1]Automation Master'!$B$13*FO42*FQ42+GO42</f>
        <v>0</v>
      </c>
      <c r="GQ42" s="155">
        <f>'[1]Automation Master'!$C$10*FO42*FQ42+GP42</f>
        <v>0</v>
      </c>
      <c r="GR42" s="155">
        <f>'[1]Automation Master'!$C$11*FO42*FQ42+GQ42</f>
        <v>0</v>
      </c>
      <c r="GS42" s="155">
        <f>'[1]Automation Master'!$C$12*FO42*FQ42+GR42</f>
        <v>0</v>
      </c>
      <c r="GT42" s="155">
        <f>'[1]Automation Master'!$C$13*FO42*FQ42+GS42</f>
        <v>0</v>
      </c>
      <c r="GU42" s="155">
        <f>'[1]Automation Master'!$D$10*FO42*FQ42+GT42</f>
        <v>0</v>
      </c>
      <c r="GV42" s="155">
        <f>'[1]Automation Master'!$D$11*FO42*FQ42+GU42</f>
        <v>0</v>
      </c>
      <c r="GW42" s="155">
        <f>'[1]Automation Master'!$D$12*FO42*FQ42+GV42</f>
        <v>0</v>
      </c>
      <c r="GX42" s="155">
        <f>'[1]Automation Master'!$D$13*FO42*FQ42+GW42</f>
        <v>0</v>
      </c>
      <c r="GY42" s="155">
        <f>'[1]Automation Master'!$E$10*FO42*FQ42+GX42</f>
        <v>0</v>
      </c>
      <c r="GZ42" s="155">
        <f>'[1]Automation Master'!$E$11*FO42*FQ42+GY42</f>
        <v>0</v>
      </c>
      <c r="HA42" s="155">
        <f>'[1]Automation Master'!$E$12*FO42*FQ42+GZ42</f>
        <v>0</v>
      </c>
      <c r="HB42" s="155">
        <f>'[1]Automation Master'!$E$13*FO42*FQ42+HA42</f>
        <v>0</v>
      </c>
      <c r="HC42" s="155">
        <f>'[1]Automation Master'!$F$10*FO42*FQ42+HB42</f>
        <v>0</v>
      </c>
      <c r="HD42" s="155">
        <f>'[1]Automation Master'!$F$11*FO42*FQ42+HC42</f>
        <v>0</v>
      </c>
      <c r="HE42" s="155">
        <f>'[1]Automation Master'!$F$12*FO42*FQ42+HD42</f>
        <v>0</v>
      </c>
      <c r="HF42" s="156">
        <f>'[1]Automation Master'!$F$13*FO42*FQ42+HE42</f>
        <v>0</v>
      </c>
      <c r="HG42" s="157"/>
      <c r="HH42" s="157"/>
      <c r="HI42" s="157"/>
      <c r="HJ42" s="157"/>
      <c r="HK42" s="157"/>
      <c r="HL42" s="157"/>
      <c r="HM42" s="157"/>
      <c r="HN42" s="157"/>
      <c r="HO42" s="157"/>
      <c r="HP42" s="157"/>
      <c r="HQ42" s="157"/>
      <c r="HR42" s="157"/>
      <c r="HS42" s="157"/>
      <c r="HT42" s="157"/>
      <c r="HU42" s="157"/>
      <c r="HV42" s="157"/>
      <c r="HW42" s="157"/>
      <c r="HX42" s="157"/>
      <c r="HY42" s="42"/>
      <c r="HZ42" s="42"/>
      <c r="IA42" s="148">
        <f t="shared" si="88"/>
        <v>7</v>
      </c>
      <c r="IB42" s="148">
        <f t="shared" si="89"/>
        <v>7</v>
      </c>
      <c r="IC42" s="148">
        <f t="shared" si="90"/>
        <v>7</v>
      </c>
      <c r="ID42" s="148">
        <f t="shared" si="91"/>
        <v>7</v>
      </c>
      <c r="IE42" s="148">
        <f t="shared" si="92"/>
        <v>7</v>
      </c>
      <c r="IH42">
        <f t="shared" si="93"/>
        <v>6.9252522735766782</v>
      </c>
      <c r="II42">
        <f t="shared" si="94"/>
        <v>6.872443004858602</v>
      </c>
      <c r="IJ42">
        <f t="shared" si="95"/>
        <v>6.835069141646942</v>
      </c>
      <c r="IK42">
        <f t="shared" si="96"/>
        <v>6.8086869316058305</v>
      </c>
      <c r="IL42">
        <f t="shared" si="97"/>
        <v>6.8086869316058305</v>
      </c>
      <c r="IN42" s="42">
        <f t="shared" si="98"/>
        <v>1.0678246631903119E-2</v>
      </c>
      <c r="IO42" s="42">
        <f t="shared" si="99"/>
        <v>1.8222427877342566E-2</v>
      </c>
      <c r="IP42" s="42">
        <f t="shared" si="100"/>
        <v>2.3561551193293999E-2</v>
      </c>
      <c r="IQ42" s="42">
        <f t="shared" si="101"/>
        <v>2.7330438342024217E-2</v>
      </c>
      <c r="IR42" s="42">
        <f t="shared" si="102"/>
        <v>2.7330438342024217E-2</v>
      </c>
      <c r="IT42" s="9">
        <f t="shared" si="76"/>
        <v>0</v>
      </c>
      <c r="IU42" s="9">
        <f t="shared" si="77"/>
        <v>0</v>
      </c>
      <c r="IV42" s="9">
        <f t="shared" si="78"/>
        <v>0</v>
      </c>
      <c r="IW42" s="9">
        <f t="shared" si="79"/>
        <v>0</v>
      </c>
      <c r="IX42" s="9">
        <f t="shared" si="80"/>
        <v>0</v>
      </c>
    </row>
    <row r="43" spans="1:258" ht="15.75" hidden="1" thickBot="1" x14ac:dyDescent="0.3">
      <c r="A43">
        <v>7</v>
      </c>
      <c r="B43" t="s">
        <v>286</v>
      </c>
      <c r="C43" t="s">
        <v>299</v>
      </c>
      <c r="D43" t="s">
        <v>288</v>
      </c>
      <c r="E43" t="s">
        <v>289</v>
      </c>
      <c r="F43" t="s">
        <v>290</v>
      </c>
      <c r="G43" t="s">
        <v>256</v>
      </c>
      <c r="H43">
        <v>3</v>
      </c>
      <c r="I43">
        <v>4</v>
      </c>
      <c r="L43">
        <v>3</v>
      </c>
      <c r="M43">
        <v>4</v>
      </c>
      <c r="R43">
        <v>2</v>
      </c>
      <c r="S43">
        <v>1</v>
      </c>
      <c r="X43">
        <v>4</v>
      </c>
      <c r="Y43">
        <v>3</v>
      </c>
      <c r="AA43">
        <v>4</v>
      </c>
      <c r="AB43">
        <v>3</v>
      </c>
      <c r="AL43">
        <v>4</v>
      </c>
      <c r="AT43">
        <v>7</v>
      </c>
      <c r="AU43">
        <v>0</v>
      </c>
      <c r="AV43">
        <v>7</v>
      </c>
      <c r="AW43">
        <v>0</v>
      </c>
      <c r="AX43">
        <v>0</v>
      </c>
      <c r="BB43">
        <f t="shared" si="51"/>
        <v>7</v>
      </c>
      <c r="BD43">
        <f t="shared" si="52"/>
        <v>7</v>
      </c>
      <c r="BE43">
        <f t="shared" si="53"/>
        <v>7</v>
      </c>
      <c r="BF43">
        <f t="shared" si="54"/>
        <v>7</v>
      </c>
      <c r="BH43">
        <f t="shared" si="55"/>
        <v>0</v>
      </c>
      <c r="BK43" s="45">
        <f>IF(G43="MEA",'[1]Net Hire Rate'!$E$7,IF(G43="AMR",'[1]Net Hire Rate'!$F$7,IF(G43="EUR",'[1]Net Hire Rate'!$G$7,IF(G43="APAC",'[1]Net Hire Rate'!$H$7,0))))</f>
        <v>1.6761041902604757E-3</v>
      </c>
      <c r="BL43" s="45">
        <f>IF(G43="MEA",'[1]Net Hire Rate'!$E$8,IF(G43="AMR",'[1]Net Hire Rate'!$F$8,IF(G43="EUR",'[1]Net Hire Rate'!$G$8,IF(G43="APAC",'[1]Net Hire Rate'!$H$8,0))))</f>
        <v>1.6761041902604757E-3</v>
      </c>
      <c r="BM43" s="45">
        <f>IF(G43="MEA",'[1]Net Hire Rate'!$E$9,IF(G43="AMR",'[1]Net Hire Rate'!$F$9,IF(G43="EUR",'[1]Net Hire Rate'!$G$9,IF(G43="APAC",'[1]Net Hire Rate'!$H$9,0))))</f>
        <v>1.6761041902604757E-3</v>
      </c>
      <c r="BN43" s="45">
        <f>IF(G43="MEA",'[1]Net Hire Rate'!$E$10,IF(G43="AMR",'[1]Net Hire Rate'!$F$10,IF(G43="EUR",'[1]Net Hire Rate'!$G$10,IF(G43="APAC",'[1]Net Hire Rate'!$H$10,0))))</f>
        <v>1.6761041902604757E-3</v>
      </c>
      <c r="BO43" s="45">
        <f>IF(G43="MEA",'[1]Net Hire Rate'!$E$11,IF(G43="AMR",'[1]Net Hire Rate'!$F$11,IF(G43="EUR",'[1]Net Hire Rate'!$G$11,IF(G43="APAC",'[1]Net Hire Rate'!$H$11,0))))</f>
        <v>1.6761041902604757E-3</v>
      </c>
      <c r="BP43" s="45">
        <f>IF(G43="MEA",'[1]Net Hire Rate'!$E$12,IF(G43="AMR",'[1]Net Hire Rate'!$F$12,IF(G43="EUR",'[1]Net Hire Rate'!$G$12,IF(G43="APAC",'[1]Net Hire Rate'!$H$12,0))))</f>
        <v>1.6761041902604757E-3</v>
      </c>
      <c r="BQ43" s="147">
        <f t="shared" si="56"/>
        <v>7</v>
      </c>
      <c r="BR43" s="147">
        <f t="shared" si="18"/>
        <v>7</v>
      </c>
      <c r="BS43" s="147">
        <f t="shared" si="57"/>
        <v>7.0117327293318228</v>
      </c>
      <c r="BT43" s="148">
        <f t="shared" si="19"/>
        <v>7.0117327293318228</v>
      </c>
      <c r="BU43" s="149">
        <f t="shared" si="58"/>
        <v>7.0234851239404419</v>
      </c>
      <c r="BV43" s="148">
        <f t="shared" si="20"/>
        <v>7.0234851239404419</v>
      </c>
      <c r="BW43" s="148">
        <f t="shared" si="59"/>
        <v>7.0352572167869099</v>
      </c>
      <c r="BX43" s="148">
        <f t="shared" si="21"/>
        <v>7.0352572167869099</v>
      </c>
      <c r="BY43" s="148">
        <f t="shared" si="60"/>
        <v>7.0470490408875266</v>
      </c>
      <c r="BZ43" s="148">
        <f t="shared" si="22"/>
        <v>7.0470490408875266</v>
      </c>
      <c r="CA43" s="148">
        <f t="shared" si="61"/>
        <v>7.0588606293139291</v>
      </c>
      <c r="CB43" s="148">
        <f t="shared" si="23"/>
        <v>7.0588606293139291</v>
      </c>
      <c r="CC43" s="148"/>
      <c r="CD43" s="38"/>
      <c r="CE43" s="38"/>
      <c r="CF43" s="38"/>
      <c r="CG43" s="38"/>
      <c r="CH43" s="38"/>
      <c r="CI43" s="38"/>
      <c r="CJ43" s="38"/>
      <c r="CK43" s="41"/>
      <c r="CL43" s="41"/>
      <c r="CM43" s="40"/>
      <c r="CN43" s="41"/>
      <c r="CO43" s="41"/>
      <c r="CP43" s="41"/>
      <c r="CQ43" s="41"/>
      <c r="CR43" s="41"/>
      <c r="CS43" s="41"/>
      <c r="CT43" s="41"/>
      <c r="CU43" s="40"/>
      <c r="CV43" s="41"/>
      <c r="CW43" s="41"/>
      <c r="CX43" s="41"/>
      <c r="CY43" s="41"/>
      <c r="CZ43" s="41"/>
      <c r="DA43" s="41"/>
      <c r="DB43" s="41"/>
      <c r="DC43" s="40"/>
      <c r="DD43" s="41"/>
      <c r="DE43" s="41"/>
      <c r="DF43" s="41"/>
      <c r="DG43" s="41"/>
      <c r="DH43" s="41"/>
      <c r="DI43" s="41"/>
      <c r="DJ43" s="41"/>
      <c r="DK43" s="40"/>
      <c r="DL43" s="41"/>
      <c r="DM43" s="41"/>
      <c r="DN43" s="41"/>
      <c r="DO43" s="41"/>
      <c r="DP43" s="41"/>
      <c r="DQ43" s="41"/>
      <c r="DR43" s="15"/>
      <c r="DS43" s="151">
        <f t="shared" si="24"/>
        <v>7</v>
      </c>
      <c r="DT43" s="152">
        <f t="shared" si="25"/>
        <v>0</v>
      </c>
      <c r="DU43" s="7">
        <f t="shared" si="26"/>
        <v>0</v>
      </c>
      <c r="DV43" s="7">
        <f t="shared" si="27"/>
        <v>0</v>
      </c>
      <c r="DW43">
        <f t="shared" si="28"/>
        <v>0</v>
      </c>
      <c r="DX43">
        <f t="shared" si="29"/>
        <v>0</v>
      </c>
      <c r="DZ43">
        <f t="shared" si="62"/>
        <v>7</v>
      </c>
      <c r="EA43">
        <f t="shared" si="63"/>
        <v>7</v>
      </c>
      <c r="EB43">
        <f t="shared" si="64"/>
        <v>7</v>
      </c>
      <c r="EC43">
        <f t="shared" si="65"/>
        <v>7</v>
      </c>
      <c r="ED43">
        <f t="shared" si="66"/>
        <v>7</v>
      </c>
      <c r="EE43">
        <f t="shared" si="67"/>
        <v>7</v>
      </c>
      <c r="EG43">
        <f t="shared" si="68"/>
        <v>7</v>
      </c>
      <c r="EH43">
        <f t="shared" si="69"/>
        <v>7</v>
      </c>
      <c r="EI43">
        <f t="shared" si="70"/>
        <v>7</v>
      </c>
      <c r="EJ43">
        <f t="shared" si="71"/>
        <v>7</v>
      </c>
      <c r="EK43">
        <f t="shared" si="72"/>
        <v>7</v>
      </c>
      <c r="EM43">
        <f>IF($EM$9='[1]L&amp;D Numbers'!$E$6,'[1]L&amp;D Numbers'!$E$7)</f>
        <v>350</v>
      </c>
      <c r="EN43">
        <f>IF($EN$9='[1]L&amp;D Numbers'!$F$6,'[1]L&amp;D Numbers'!$F$7)</f>
        <v>2000</v>
      </c>
      <c r="EO43">
        <f>IF($EO$9='[1]L&amp;D Numbers'!$G$6,'[1]L&amp;D Numbers'!$G$7)</f>
        <v>2000</v>
      </c>
      <c r="EP43">
        <f>IF($EP$9='[1]L&amp;D Numbers'!$H$6,'[1]L&amp;D Numbers'!$H$7)</f>
        <v>2000</v>
      </c>
      <c r="EQ43">
        <f>IF($EQ$9='[1]L&amp;D Numbers'!$I$6,'[1]L&amp;D Numbers'!$I$7)</f>
        <v>2000</v>
      </c>
      <c r="ER43">
        <f>IF($ER$9='[1]L&amp;D Numbers'!$J$6,'[1]L&amp;D Numbers'!$J$7)</f>
        <v>0</v>
      </c>
      <c r="ET43" s="45">
        <f>'[1]L&amp;D Master'!$E$10</f>
        <v>1.0678246631903041E-2</v>
      </c>
      <c r="EU43" s="45">
        <f>ET43+'[1]L&amp;D Master'!$F$10</f>
        <v>1.8222427877342538E-2</v>
      </c>
      <c r="EV43" s="45">
        <f>EU43+'[1]L&amp;D Master'!$G$10</f>
        <v>2.3561551193294058E-2</v>
      </c>
      <c r="EW43" s="45">
        <f>EV43+'[1]L&amp;D Master'!$H$10</f>
        <v>2.7330438342024234E-2</v>
      </c>
      <c r="EX43" s="45">
        <f>EW43+'[1]L&amp;D Master'!$I$10</f>
        <v>2.9999999999999995E-2</v>
      </c>
      <c r="EY43" s="45"/>
      <c r="EZ43" s="45">
        <f t="shared" si="73"/>
        <v>1.0678246631903041E-2</v>
      </c>
      <c r="FA43" s="45">
        <f t="shared" si="74"/>
        <v>1.8222427877342538E-2</v>
      </c>
      <c r="FB43" s="45">
        <f t="shared" si="74"/>
        <v>2.3561551193294058E-2</v>
      </c>
      <c r="FC43" s="45">
        <f t="shared" si="74"/>
        <v>2.7330438342024234E-2</v>
      </c>
      <c r="FD43" s="45">
        <f t="shared" si="74"/>
        <v>2.7330438342024234E-2</v>
      </c>
      <c r="FE43" s="45"/>
      <c r="FF43">
        <f t="shared" si="83"/>
        <v>6.9252522735766782</v>
      </c>
      <c r="FG43">
        <f t="shared" si="84"/>
        <v>6.872443004858602</v>
      </c>
      <c r="FH43">
        <f t="shared" si="85"/>
        <v>6.835069141646942</v>
      </c>
      <c r="FI43">
        <f t="shared" si="86"/>
        <v>6.8086869316058305</v>
      </c>
      <c r="FJ43">
        <f t="shared" si="87"/>
        <v>6.8086869316058305</v>
      </c>
      <c r="FL43" s="34"/>
      <c r="FM43" s="34"/>
      <c r="FN43" s="34"/>
      <c r="FO43" s="34"/>
      <c r="FP43" s="34"/>
      <c r="FQ43" s="153">
        <f t="shared" si="75"/>
        <v>0.125</v>
      </c>
      <c r="FR43" s="153"/>
      <c r="FS43" s="42"/>
      <c r="FT43" s="42"/>
      <c r="FU43" s="42"/>
      <c r="FV43" s="42"/>
      <c r="FW43" s="42"/>
      <c r="FX43" s="42"/>
      <c r="FY43" s="42"/>
      <c r="FZ43" s="42"/>
      <c r="GA43" s="42"/>
      <c r="GB43" s="42"/>
      <c r="GC43" s="42"/>
      <c r="GD43" s="42"/>
      <c r="GE43" s="42"/>
      <c r="GF43" s="42"/>
      <c r="GG43" s="42"/>
      <c r="GH43" s="42"/>
      <c r="GI43" s="42"/>
      <c r="GJ43" s="42"/>
      <c r="GK43" s="42"/>
      <c r="GL43" s="42"/>
      <c r="GM43" s="154">
        <f>'[1]Automation Master'!$B$10*FQ43*FO43</f>
        <v>0</v>
      </c>
      <c r="GN43" s="155">
        <f>'[1]Automation Master'!$B$11*FO43*FQ43+GM43</f>
        <v>0</v>
      </c>
      <c r="GO43" s="155">
        <f>'[1]Automation Master'!$B$12*FO43*FQ43+GN43</f>
        <v>0</v>
      </c>
      <c r="GP43" s="155">
        <f>'[1]Automation Master'!$B$13*FO43*FQ43+GO43</f>
        <v>0</v>
      </c>
      <c r="GQ43" s="155">
        <f>'[1]Automation Master'!$C$10*FO43*FQ43+GP43</f>
        <v>0</v>
      </c>
      <c r="GR43" s="155">
        <f>'[1]Automation Master'!$C$11*FO43*FQ43+GQ43</f>
        <v>0</v>
      </c>
      <c r="GS43" s="155">
        <f>'[1]Automation Master'!$C$12*FO43*FQ43+GR43</f>
        <v>0</v>
      </c>
      <c r="GT43" s="155">
        <f>'[1]Automation Master'!$C$13*FO43*FQ43+GS43</f>
        <v>0</v>
      </c>
      <c r="GU43" s="155">
        <f>'[1]Automation Master'!$D$10*FO43*FQ43+GT43</f>
        <v>0</v>
      </c>
      <c r="GV43" s="155">
        <f>'[1]Automation Master'!$D$11*FO43*FQ43+GU43</f>
        <v>0</v>
      </c>
      <c r="GW43" s="155">
        <f>'[1]Automation Master'!$D$12*FO43*FQ43+GV43</f>
        <v>0</v>
      </c>
      <c r="GX43" s="155">
        <f>'[1]Automation Master'!$D$13*FO43*FQ43+GW43</f>
        <v>0</v>
      </c>
      <c r="GY43" s="155">
        <f>'[1]Automation Master'!$E$10*FO43*FQ43+GX43</f>
        <v>0</v>
      </c>
      <c r="GZ43" s="155">
        <f>'[1]Automation Master'!$E$11*FO43*FQ43+GY43</f>
        <v>0</v>
      </c>
      <c r="HA43" s="155">
        <f>'[1]Automation Master'!$E$12*FO43*FQ43+GZ43</f>
        <v>0</v>
      </c>
      <c r="HB43" s="155">
        <f>'[1]Automation Master'!$E$13*FO43*FQ43+HA43</f>
        <v>0</v>
      </c>
      <c r="HC43" s="155">
        <f>'[1]Automation Master'!$F$10*FO43*FQ43+HB43</f>
        <v>0</v>
      </c>
      <c r="HD43" s="155">
        <f>'[1]Automation Master'!$F$11*FO43*FQ43+HC43</f>
        <v>0</v>
      </c>
      <c r="HE43" s="155">
        <f>'[1]Automation Master'!$F$12*FO43*FQ43+HD43</f>
        <v>0</v>
      </c>
      <c r="HF43" s="156">
        <f>'[1]Automation Master'!$F$13*FO43*FQ43+HE43</f>
        <v>0</v>
      </c>
      <c r="HG43" s="157"/>
      <c r="HH43" s="157"/>
      <c r="HI43" s="157"/>
      <c r="HJ43" s="157"/>
      <c r="HK43" s="157"/>
      <c r="HL43" s="157"/>
      <c r="HM43" s="157"/>
      <c r="HN43" s="157"/>
      <c r="HO43" s="157"/>
      <c r="HP43" s="157"/>
      <c r="HQ43" s="157"/>
      <c r="HR43" s="157"/>
      <c r="HS43" s="157"/>
      <c r="HT43" s="157"/>
      <c r="HU43" s="157"/>
      <c r="HV43" s="157"/>
      <c r="HW43" s="157"/>
      <c r="HX43" s="157"/>
      <c r="HY43" s="42"/>
      <c r="HZ43" s="42"/>
      <c r="IA43" s="148">
        <f t="shared" si="88"/>
        <v>7</v>
      </c>
      <c r="IB43" s="148">
        <f t="shared" si="89"/>
        <v>7</v>
      </c>
      <c r="IC43" s="148">
        <f t="shared" si="90"/>
        <v>7</v>
      </c>
      <c r="ID43" s="148">
        <f t="shared" si="91"/>
        <v>7</v>
      </c>
      <c r="IE43" s="148">
        <f t="shared" si="92"/>
        <v>7</v>
      </c>
      <c r="IH43">
        <f t="shared" si="93"/>
        <v>6.9252522735766782</v>
      </c>
      <c r="II43">
        <f t="shared" si="94"/>
        <v>6.872443004858602</v>
      </c>
      <c r="IJ43">
        <f t="shared" si="95"/>
        <v>6.835069141646942</v>
      </c>
      <c r="IK43">
        <f t="shared" si="96"/>
        <v>6.8086869316058305</v>
      </c>
      <c r="IL43">
        <f t="shared" si="97"/>
        <v>6.8086869316058305</v>
      </c>
      <c r="IN43" s="42">
        <f t="shared" si="98"/>
        <v>1.0678246631903119E-2</v>
      </c>
      <c r="IO43" s="42">
        <f t="shared" si="99"/>
        <v>1.8222427877342566E-2</v>
      </c>
      <c r="IP43" s="42">
        <f t="shared" si="100"/>
        <v>2.3561551193293999E-2</v>
      </c>
      <c r="IQ43" s="42">
        <f t="shared" si="101"/>
        <v>2.7330438342024217E-2</v>
      </c>
      <c r="IR43" s="42">
        <f t="shared" si="102"/>
        <v>2.7330438342024217E-2</v>
      </c>
      <c r="IT43" s="9">
        <f t="shared" si="76"/>
        <v>0</v>
      </c>
      <c r="IU43" s="9">
        <f t="shared" si="77"/>
        <v>0</v>
      </c>
      <c r="IV43" s="9">
        <f t="shared" si="78"/>
        <v>0</v>
      </c>
      <c r="IW43" s="9">
        <f t="shared" si="79"/>
        <v>0</v>
      </c>
      <c r="IX43" s="9">
        <f t="shared" si="80"/>
        <v>0</v>
      </c>
    </row>
    <row r="44" spans="1:258" ht="15.75" hidden="1" thickBot="1" x14ac:dyDescent="0.3">
      <c r="A44">
        <v>6</v>
      </c>
      <c r="B44" t="s">
        <v>286</v>
      </c>
      <c r="C44" t="s">
        <v>300</v>
      </c>
      <c r="D44" t="s">
        <v>288</v>
      </c>
      <c r="E44" t="s">
        <v>289</v>
      </c>
      <c r="F44" t="s">
        <v>290</v>
      </c>
      <c r="G44" t="s">
        <v>256</v>
      </c>
      <c r="H44">
        <v>2</v>
      </c>
      <c r="I44">
        <v>4</v>
      </c>
      <c r="L44">
        <v>2</v>
      </c>
      <c r="M44">
        <v>4</v>
      </c>
      <c r="S44">
        <v>2</v>
      </c>
      <c r="X44">
        <v>4</v>
      </c>
      <c r="Y44">
        <v>2</v>
      </c>
      <c r="AA44">
        <v>4</v>
      </c>
      <c r="AB44">
        <v>2</v>
      </c>
      <c r="AL44">
        <v>4</v>
      </c>
      <c r="AT44">
        <v>6</v>
      </c>
      <c r="AU44">
        <v>0</v>
      </c>
      <c r="AV44">
        <v>0</v>
      </c>
      <c r="AW44">
        <v>0</v>
      </c>
      <c r="AX44">
        <v>6</v>
      </c>
      <c r="BB44">
        <f t="shared" si="51"/>
        <v>6</v>
      </c>
      <c r="BD44">
        <f t="shared" si="52"/>
        <v>6</v>
      </c>
      <c r="BE44">
        <f t="shared" si="53"/>
        <v>6</v>
      </c>
      <c r="BF44">
        <f t="shared" si="54"/>
        <v>6</v>
      </c>
      <c r="BH44">
        <f t="shared" si="55"/>
        <v>0</v>
      </c>
      <c r="BK44" s="45">
        <f>IF(G44="MEA",'[1]Net Hire Rate'!$E$7,IF(G44="AMR",'[1]Net Hire Rate'!$F$7,IF(G44="EUR",'[1]Net Hire Rate'!$G$7,IF(G44="APAC",'[1]Net Hire Rate'!$H$7,0))))</f>
        <v>1.6761041902604757E-3</v>
      </c>
      <c r="BL44" s="45">
        <f>IF(G44="MEA",'[1]Net Hire Rate'!$E$8,IF(G44="AMR",'[1]Net Hire Rate'!$F$8,IF(G44="EUR",'[1]Net Hire Rate'!$G$8,IF(G44="APAC",'[1]Net Hire Rate'!$H$8,0))))</f>
        <v>1.6761041902604757E-3</v>
      </c>
      <c r="BM44" s="45">
        <f>IF(G44="MEA",'[1]Net Hire Rate'!$E$9,IF(G44="AMR",'[1]Net Hire Rate'!$F$9,IF(G44="EUR",'[1]Net Hire Rate'!$G$9,IF(G44="APAC",'[1]Net Hire Rate'!$H$9,0))))</f>
        <v>1.6761041902604757E-3</v>
      </c>
      <c r="BN44" s="45">
        <f>IF(G44="MEA",'[1]Net Hire Rate'!$E$10,IF(G44="AMR",'[1]Net Hire Rate'!$F$10,IF(G44="EUR",'[1]Net Hire Rate'!$G$10,IF(G44="APAC",'[1]Net Hire Rate'!$H$10,0))))</f>
        <v>1.6761041902604757E-3</v>
      </c>
      <c r="BO44" s="45">
        <f>IF(G44="MEA",'[1]Net Hire Rate'!$E$11,IF(G44="AMR",'[1]Net Hire Rate'!$F$11,IF(G44="EUR",'[1]Net Hire Rate'!$G$11,IF(G44="APAC",'[1]Net Hire Rate'!$H$11,0))))</f>
        <v>1.6761041902604757E-3</v>
      </c>
      <c r="BP44" s="45">
        <f>IF(G44="MEA",'[1]Net Hire Rate'!$E$12,IF(G44="AMR",'[1]Net Hire Rate'!$F$12,IF(G44="EUR",'[1]Net Hire Rate'!$G$12,IF(G44="APAC",'[1]Net Hire Rate'!$H$12,0))))</f>
        <v>1.6761041902604757E-3</v>
      </c>
      <c r="BQ44" s="147">
        <f t="shared" si="56"/>
        <v>6</v>
      </c>
      <c r="BR44" s="147">
        <f t="shared" si="18"/>
        <v>6</v>
      </c>
      <c r="BS44" s="147">
        <f t="shared" si="57"/>
        <v>6.0100566251415621</v>
      </c>
      <c r="BT44" s="148">
        <f t="shared" si="19"/>
        <v>6.0100566251415621</v>
      </c>
      <c r="BU44" s="149">
        <f t="shared" si="58"/>
        <v>6.0201301062346646</v>
      </c>
      <c r="BV44" s="148">
        <f t="shared" si="20"/>
        <v>6.0201301062346646</v>
      </c>
      <c r="BW44" s="148">
        <f t="shared" si="59"/>
        <v>6.0302204715316376</v>
      </c>
      <c r="BX44" s="148">
        <f t="shared" si="21"/>
        <v>6.0302204715316376</v>
      </c>
      <c r="BY44" s="148">
        <f t="shared" si="60"/>
        <v>6.0403277493321657</v>
      </c>
      <c r="BZ44" s="148">
        <f t="shared" si="22"/>
        <v>6.0403277493321657</v>
      </c>
      <c r="CA44" s="148">
        <f t="shared" si="61"/>
        <v>6.0504519679833679</v>
      </c>
      <c r="CB44" s="148">
        <f t="shared" si="23"/>
        <v>6.0504519679833679</v>
      </c>
      <c r="CC44" s="148"/>
      <c r="CD44" s="38"/>
      <c r="CE44" s="38"/>
      <c r="CF44" s="38"/>
      <c r="CG44" s="38"/>
      <c r="CH44" s="38"/>
      <c r="CI44" s="38"/>
      <c r="CJ44" s="38"/>
      <c r="CK44" s="41"/>
      <c r="CL44" s="41"/>
      <c r="CM44" s="40"/>
      <c r="CN44" s="41"/>
      <c r="CO44" s="41"/>
      <c r="CP44" s="41"/>
      <c r="CQ44" s="41"/>
      <c r="CR44" s="41"/>
      <c r="CS44" s="41"/>
      <c r="CT44" s="41"/>
      <c r="CU44" s="40"/>
      <c r="CV44" s="41"/>
      <c r="CW44" s="41"/>
      <c r="CX44" s="41"/>
      <c r="CY44" s="41"/>
      <c r="CZ44" s="41"/>
      <c r="DA44" s="41"/>
      <c r="DB44" s="41"/>
      <c r="DC44" s="40"/>
      <c r="DD44" s="41"/>
      <c r="DE44" s="41"/>
      <c r="DF44" s="41"/>
      <c r="DG44" s="41"/>
      <c r="DH44" s="41"/>
      <c r="DI44" s="41"/>
      <c r="DJ44" s="41"/>
      <c r="DK44" s="40"/>
      <c r="DL44" s="41"/>
      <c r="DM44" s="41"/>
      <c r="DN44" s="41"/>
      <c r="DO44" s="41"/>
      <c r="DP44" s="41"/>
      <c r="DQ44" s="41"/>
      <c r="DR44" s="15"/>
      <c r="DS44" s="151">
        <f t="shared" si="24"/>
        <v>6</v>
      </c>
      <c r="DT44" s="152">
        <f t="shared" si="25"/>
        <v>0</v>
      </c>
      <c r="DU44" s="7">
        <f t="shared" si="26"/>
        <v>0</v>
      </c>
      <c r="DV44" s="7">
        <f t="shared" si="27"/>
        <v>0</v>
      </c>
      <c r="DW44">
        <f t="shared" si="28"/>
        <v>0</v>
      </c>
      <c r="DX44">
        <f t="shared" si="29"/>
        <v>0</v>
      </c>
      <c r="DZ44">
        <f t="shared" si="62"/>
        <v>6</v>
      </c>
      <c r="EA44">
        <f t="shared" si="63"/>
        <v>6</v>
      </c>
      <c r="EB44">
        <f t="shared" si="64"/>
        <v>6</v>
      </c>
      <c r="EC44">
        <f t="shared" si="65"/>
        <v>6</v>
      </c>
      <c r="ED44">
        <f t="shared" si="66"/>
        <v>6</v>
      </c>
      <c r="EE44">
        <f t="shared" si="67"/>
        <v>6</v>
      </c>
      <c r="EG44">
        <f t="shared" si="68"/>
        <v>6</v>
      </c>
      <c r="EH44">
        <f t="shared" si="69"/>
        <v>6</v>
      </c>
      <c r="EI44">
        <f t="shared" si="70"/>
        <v>6</v>
      </c>
      <c r="EJ44">
        <f t="shared" si="71"/>
        <v>6</v>
      </c>
      <c r="EK44">
        <f t="shared" si="72"/>
        <v>6</v>
      </c>
      <c r="EM44">
        <f>IF($EM$9='[1]L&amp;D Numbers'!$E$6,'[1]L&amp;D Numbers'!$E$7)</f>
        <v>350</v>
      </c>
      <c r="EN44">
        <f>IF($EN$9='[1]L&amp;D Numbers'!$F$6,'[1]L&amp;D Numbers'!$F$7)</f>
        <v>2000</v>
      </c>
      <c r="EO44">
        <f>IF($EO$9='[1]L&amp;D Numbers'!$G$6,'[1]L&amp;D Numbers'!$G$7)</f>
        <v>2000</v>
      </c>
      <c r="EP44">
        <f>IF($EP$9='[1]L&amp;D Numbers'!$H$6,'[1]L&amp;D Numbers'!$H$7)</f>
        <v>2000</v>
      </c>
      <c r="EQ44">
        <f>IF($EQ$9='[1]L&amp;D Numbers'!$I$6,'[1]L&amp;D Numbers'!$I$7)</f>
        <v>2000</v>
      </c>
      <c r="ER44">
        <f>IF($ER$9='[1]L&amp;D Numbers'!$J$6,'[1]L&amp;D Numbers'!$J$7)</f>
        <v>0</v>
      </c>
      <c r="ET44" s="45">
        <f>'[1]L&amp;D Master'!$E$10</f>
        <v>1.0678246631903041E-2</v>
      </c>
      <c r="EU44" s="45">
        <f>ET44+'[1]L&amp;D Master'!$F$10</f>
        <v>1.8222427877342538E-2</v>
      </c>
      <c r="EV44" s="45">
        <f>EU44+'[1]L&amp;D Master'!$G$10</f>
        <v>2.3561551193294058E-2</v>
      </c>
      <c r="EW44" s="45">
        <f>EV44+'[1]L&amp;D Master'!$H$10</f>
        <v>2.7330438342024234E-2</v>
      </c>
      <c r="EX44" s="45">
        <f>EW44+'[1]L&amp;D Master'!$I$10</f>
        <v>2.9999999999999995E-2</v>
      </c>
      <c r="EY44" s="45"/>
      <c r="EZ44" s="45">
        <f t="shared" si="73"/>
        <v>1.0678246631903041E-2</v>
      </c>
      <c r="FA44" s="45">
        <f t="shared" si="74"/>
        <v>1.8222427877342538E-2</v>
      </c>
      <c r="FB44" s="45">
        <f t="shared" si="74"/>
        <v>2.3561551193294058E-2</v>
      </c>
      <c r="FC44" s="45">
        <f t="shared" si="74"/>
        <v>2.7330438342024234E-2</v>
      </c>
      <c r="FD44" s="45">
        <f t="shared" si="74"/>
        <v>2.7330438342024234E-2</v>
      </c>
      <c r="FE44" s="45"/>
      <c r="FF44">
        <f t="shared" si="83"/>
        <v>5.935930520208581</v>
      </c>
      <c r="FG44">
        <f t="shared" si="84"/>
        <v>5.8906654327359451</v>
      </c>
      <c r="FH44">
        <f t="shared" si="85"/>
        <v>5.8586306928402356</v>
      </c>
      <c r="FI44">
        <f t="shared" si="86"/>
        <v>5.8360173699478546</v>
      </c>
      <c r="FJ44">
        <f t="shared" si="87"/>
        <v>5.8360173699478546</v>
      </c>
      <c r="FL44" s="34"/>
      <c r="FM44" s="34"/>
      <c r="FN44" s="34"/>
      <c r="FO44" s="34"/>
      <c r="FP44" s="34"/>
      <c r="FQ44" s="153">
        <f t="shared" si="75"/>
        <v>0.125</v>
      </c>
      <c r="FR44" s="153"/>
      <c r="FS44" s="42"/>
      <c r="FT44" s="42"/>
      <c r="FU44" s="42"/>
      <c r="FV44" s="42"/>
      <c r="FW44" s="42"/>
      <c r="FX44" s="42"/>
      <c r="FY44" s="42"/>
      <c r="FZ44" s="42"/>
      <c r="GA44" s="42"/>
      <c r="GB44" s="42"/>
      <c r="GC44" s="42"/>
      <c r="GD44" s="42"/>
      <c r="GE44" s="42"/>
      <c r="GF44" s="42"/>
      <c r="GG44" s="42"/>
      <c r="GH44" s="42"/>
      <c r="GI44" s="42"/>
      <c r="GJ44" s="42"/>
      <c r="GK44" s="42"/>
      <c r="GL44" s="42"/>
      <c r="GM44" s="154">
        <f>'[1]Automation Master'!$B$10*FQ44*FO44</f>
        <v>0</v>
      </c>
      <c r="GN44" s="155">
        <f>'[1]Automation Master'!$B$11*FO44*FQ44+GM44</f>
        <v>0</v>
      </c>
      <c r="GO44" s="155">
        <f>'[1]Automation Master'!$B$12*FO44*FQ44+GN44</f>
        <v>0</v>
      </c>
      <c r="GP44" s="155">
        <f>'[1]Automation Master'!$B$13*FO44*FQ44+GO44</f>
        <v>0</v>
      </c>
      <c r="GQ44" s="155">
        <f>'[1]Automation Master'!$C$10*FO44*FQ44+GP44</f>
        <v>0</v>
      </c>
      <c r="GR44" s="155">
        <f>'[1]Automation Master'!$C$11*FO44*FQ44+GQ44</f>
        <v>0</v>
      </c>
      <c r="GS44" s="155">
        <f>'[1]Automation Master'!$C$12*FO44*FQ44+GR44</f>
        <v>0</v>
      </c>
      <c r="GT44" s="155">
        <f>'[1]Automation Master'!$C$13*FO44*FQ44+GS44</f>
        <v>0</v>
      </c>
      <c r="GU44" s="155">
        <f>'[1]Automation Master'!$D$10*FO44*FQ44+GT44</f>
        <v>0</v>
      </c>
      <c r="GV44" s="155">
        <f>'[1]Automation Master'!$D$11*FO44*FQ44+GU44</f>
        <v>0</v>
      </c>
      <c r="GW44" s="155">
        <f>'[1]Automation Master'!$D$12*FO44*FQ44+GV44</f>
        <v>0</v>
      </c>
      <c r="GX44" s="155">
        <f>'[1]Automation Master'!$D$13*FO44*FQ44+GW44</f>
        <v>0</v>
      </c>
      <c r="GY44" s="155">
        <f>'[1]Automation Master'!$E$10*FO44*FQ44+GX44</f>
        <v>0</v>
      </c>
      <c r="GZ44" s="155">
        <f>'[1]Automation Master'!$E$11*FO44*FQ44+GY44</f>
        <v>0</v>
      </c>
      <c r="HA44" s="155">
        <f>'[1]Automation Master'!$E$12*FO44*FQ44+GZ44</f>
        <v>0</v>
      </c>
      <c r="HB44" s="155">
        <f>'[1]Automation Master'!$E$13*FO44*FQ44+HA44</f>
        <v>0</v>
      </c>
      <c r="HC44" s="155">
        <f>'[1]Automation Master'!$F$10*FO44*FQ44+HB44</f>
        <v>0</v>
      </c>
      <c r="HD44" s="155">
        <f>'[1]Automation Master'!$F$11*FO44*FQ44+HC44</f>
        <v>0</v>
      </c>
      <c r="HE44" s="155">
        <f>'[1]Automation Master'!$F$12*FO44*FQ44+HD44</f>
        <v>0</v>
      </c>
      <c r="HF44" s="156">
        <f>'[1]Automation Master'!$F$13*FO44*FQ44+HE44</f>
        <v>0</v>
      </c>
      <c r="HG44" s="157"/>
      <c r="HH44" s="157"/>
      <c r="HI44" s="157"/>
      <c r="HJ44" s="157"/>
      <c r="HK44" s="157"/>
      <c r="HL44" s="157"/>
      <c r="HM44" s="157"/>
      <c r="HN44" s="157"/>
      <c r="HO44" s="157"/>
      <c r="HP44" s="157"/>
      <c r="HQ44" s="157"/>
      <c r="HR44" s="157"/>
      <c r="HS44" s="157"/>
      <c r="HT44" s="157"/>
      <c r="HU44" s="157"/>
      <c r="HV44" s="157"/>
      <c r="HW44" s="157"/>
      <c r="HX44" s="157"/>
      <c r="HY44" s="42"/>
      <c r="HZ44" s="42"/>
      <c r="IA44" s="148">
        <f t="shared" si="88"/>
        <v>6</v>
      </c>
      <c r="IB44" s="148">
        <f t="shared" si="89"/>
        <v>6</v>
      </c>
      <c r="IC44" s="148">
        <f t="shared" si="90"/>
        <v>6</v>
      </c>
      <c r="ID44" s="148">
        <f t="shared" si="91"/>
        <v>6</v>
      </c>
      <c r="IE44" s="148">
        <f t="shared" si="92"/>
        <v>6</v>
      </c>
      <c r="IH44">
        <f t="shared" si="93"/>
        <v>5.935930520208581</v>
      </c>
      <c r="II44">
        <f t="shared" si="94"/>
        <v>5.8906654327359451</v>
      </c>
      <c r="IJ44">
        <f t="shared" si="95"/>
        <v>5.8586306928402356</v>
      </c>
      <c r="IK44">
        <f t="shared" si="96"/>
        <v>5.8360173699478546</v>
      </c>
      <c r="IL44">
        <f t="shared" si="97"/>
        <v>5.8360173699478546</v>
      </c>
      <c r="IN44" s="42">
        <f t="shared" si="98"/>
        <v>1.0678246631903162E-2</v>
      </c>
      <c r="IO44" s="42">
        <f t="shared" si="99"/>
        <v>1.8222427877342479E-2</v>
      </c>
      <c r="IP44" s="42">
        <f t="shared" si="100"/>
        <v>2.3561551193294061E-2</v>
      </c>
      <c r="IQ44" s="42">
        <f t="shared" si="101"/>
        <v>2.7330438342024237E-2</v>
      </c>
      <c r="IR44" s="42">
        <f t="shared" si="102"/>
        <v>2.7330438342024237E-2</v>
      </c>
      <c r="IT44" s="9">
        <f t="shared" si="76"/>
        <v>0</v>
      </c>
      <c r="IU44" s="9">
        <f t="shared" si="77"/>
        <v>0</v>
      </c>
      <c r="IV44" s="9">
        <f t="shared" si="78"/>
        <v>0</v>
      </c>
      <c r="IW44" s="9">
        <f t="shared" si="79"/>
        <v>0</v>
      </c>
      <c r="IX44" s="9">
        <f t="shared" si="80"/>
        <v>0</v>
      </c>
    </row>
    <row r="45" spans="1:258" ht="15.75" hidden="1" thickBot="1" x14ac:dyDescent="0.3">
      <c r="A45">
        <v>22</v>
      </c>
      <c r="B45" t="s">
        <v>286</v>
      </c>
      <c r="C45" t="s">
        <v>301</v>
      </c>
      <c r="D45" t="s">
        <v>288</v>
      </c>
      <c r="E45" t="s">
        <v>289</v>
      </c>
      <c r="F45" t="s">
        <v>290</v>
      </c>
      <c r="G45" t="s">
        <v>256</v>
      </c>
      <c r="H45">
        <v>6</v>
      </c>
      <c r="I45">
        <v>16</v>
      </c>
      <c r="L45">
        <v>6</v>
      </c>
      <c r="M45">
        <v>16</v>
      </c>
      <c r="R45">
        <v>3</v>
      </c>
      <c r="S45">
        <v>2</v>
      </c>
      <c r="U45">
        <v>1</v>
      </c>
      <c r="X45">
        <v>16</v>
      </c>
      <c r="Y45">
        <v>6</v>
      </c>
      <c r="AA45">
        <v>16</v>
      </c>
      <c r="AB45">
        <v>5</v>
      </c>
      <c r="AL45">
        <v>17</v>
      </c>
      <c r="AT45">
        <v>22</v>
      </c>
      <c r="AU45">
        <v>22</v>
      </c>
      <c r="AV45">
        <v>0</v>
      </c>
      <c r="AW45">
        <v>0</v>
      </c>
      <c r="AX45">
        <v>0</v>
      </c>
      <c r="BB45">
        <f t="shared" si="51"/>
        <v>22</v>
      </c>
      <c r="BD45">
        <f t="shared" si="52"/>
        <v>22</v>
      </c>
      <c r="BE45">
        <f t="shared" si="53"/>
        <v>22</v>
      </c>
      <c r="BF45">
        <f t="shared" si="54"/>
        <v>22</v>
      </c>
      <c r="BH45">
        <f t="shared" si="55"/>
        <v>0</v>
      </c>
      <c r="BK45" s="45">
        <f>IF(G45="MEA",'[1]Net Hire Rate'!$E$7,IF(G45="AMR",'[1]Net Hire Rate'!$F$7,IF(G45="EUR",'[1]Net Hire Rate'!$G$7,IF(G45="APAC",'[1]Net Hire Rate'!$H$7,0))))</f>
        <v>1.6761041902604757E-3</v>
      </c>
      <c r="BL45" s="45">
        <f>IF(G45="MEA",'[1]Net Hire Rate'!$E$8,IF(G45="AMR",'[1]Net Hire Rate'!$F$8,IF(G45="EUR",'[1]Net Hire Rate'!$G$8,IF(G45="APAC",'[1]Net Hire Rate'!$H$8,0))))</f>
        <v>1.6761041902604757E-3</v>
      </c>
      <c r="BM45" s="45">
        <f>IF(G45="MEA",'[1]Net Hire Rate'!$E$9,IF(G45="AMR",'[1]Net Hire Rate'!$F$9,IF(G45="EUR",'[1]Net Hire Rate'!$G$9,IF(G45="APAC",'[1]Net Hire Rate'!$H$9,0))))</f>
        <v>1.6761041902604757E-3</v>
      </c>
      <c r="BN45" s="45">
        <f>IF(G45="MEA",'[1]Net Hire Rate'!$E$10,IF(G45="AMR",'[1]Net Hire Rate'!$F$10,IF(G45="EUR",'[1]Net Hire Rate'!$G$10,IF(G45="APAC",'[1]Net Hire Rate'!$H$10,0))))</f>
        <v>1.6761041902604757E-3</v>
      </c>
      <c r="BO45" s="45">
        <f>IF(G45="MEA",'[1]Net Hire Rate'!$E$11,IF(G45="AMR",'[1]Net Hire Rate'!$F$11,IF(G45="EUR",'[1]Net Hire Rate'!$G$11,IF(G45="APAC",'[1]Net Hire Rate'!$H$11,0))))</f>
        <v>1.6761041902604757E-3</v>
      </c>
      <c r="BP45" s="45">
        <f>IF(G45="MEA",'[1]Net Hire Rate'!$E$12,IF(G45="AMR",'[1]Net Hire Rate'!$F$12,IF(G45="EUR",'[1]Net Hire Rate'!$G$12,IF(G45="APAC",'[1]Net Hire Rate'!$H$12,0))))</f>
        <v>1.6761041902604757E-3</v>
      </c>
      <c r="BQ45" s="147">
        <f t="shared" si="56"/>
        <v>22</v>
      </c>
      <c r="BR45" s="147">
        <f t="shared" si="18"/>
        <v>22</v>
      </c>
      <c r="BS45" s="147">
        <f t="shared" si="57"/>
        <v>22.036874292185729</v>
      </c>
      <c r="BT45" s="148">
        <f t="shared" si="19"/>
        <v>22.036874292185729</v>
      </c>
      <c r="BU45" s="149">
        <f t="shared" si="58"/>
        <v>22.073810389527104</v>
      </c>
      <c r="BV45" s="148">
        <f t="shared" si="20"/>
        <v>22.073810389527104</v>
      </c>
      <c r="BW45" s="148">
        <f t="shared" si="59"/>
        <v>22.110808395616004</v>
      </c>
      <c r="BX45" s="148">
        <f t="shared" si="21"/>
        <v>22.110808395616004</v>
      </c>
      <c r="BY45" s="148">
        <f t="shared" si="60"/>
        <v>22.147868414217943</v>
      </c>
      <c r="BZ45" s="148">
        <f t="shared" si="22"/>
        <v>22.147868414217943</v>
      </c>
      <c r="CA45" s="148">
        <f t="shared" si="61"/>
        <v>22.184990549272349</v>
      </c>
      <c r="CB45" s="148">
        <f t="shared" si="23"/>
        <v>22.184990549272349</v>
      </c>
      <c r="CC45" s="148"/>
      <c r="CD45" s="38"/>
      <c r="CE45" s="38"/>
      <c r="CF45" s="38"/>
      <c r="CG45" s="38"/>
      <c r="CH45" s="38"/>
      <c r="CI45" s="38"/>
      <c r="CJ45" s="38"/>
      <c r="CK45" s="41"/>
      <c r="CL45" s="41"/>
      <c r="CM45" s="40"/>
      <c r="CN45" s="41"/>
      <c r="CO45" s="41"/>
      <c r="CP45" s="41"/>
      <c r="CQ45" s="41"/>
      <c r="CR45" s="41"/>
      <c r="CS45" s="41"/>
      <c r="CT45" s="41"/>
      <c r="CU45" s="40"/>
      <c r="CV45" s="41"/>
      <c r="CW45" s="41"/>
      <c r="CX45" s="41"/>
      <c r="CY45" s="41"/>
      <c r="CZ45" s="41"/>
      <c r="DA45" s="41"/>
      <c r="DB45" s="41"/>
      <c r="DC45" s="40"/>
      <c r="DD45" s="41"/>
      <c r="DE45" s="41"/>
      <c r="DF45" s="41"/>
      <c r="DG45" s="41"/>
      <c r="DH45" s="41"/>
      <c r="DI45" s="41"/>
      <c r="DJ45" s="41"/>
      <c r="DK45" s="40"/>
      <c r="DL45" s="41"/>
      <c r="DM45" s="41"/>
      <c r="DN45" s="41"/>
      <c r="DO45" s="41"/>
      <c r="DP45" s="41"/>
      <c r="DQ45" s="41"/>
      <c r="DR45" s="15"/>
      <c r="DS45" s="151">
        <f t="shared" si="24"/>
        <v>22</v>
      </c>
      <c r="DT45" s="152">
        <f t="shared" si="25"/>
        <v>0</v>
      </c>
      <c r="DU45" s="7">
        <f t="shared" si="26"/>
        <v>0</v>
      </c>
      <c r="DV45" s="7">
        <f t="shared" si="27"/>
        <v>0</v>
      </c>
      <c r="DW45">
        <f t="shared" si="28"/>
        <v>0</v>
      </c>
      <c r="DX45">
        <f t="shared" si="29"/>
        <v>0</v>
      </c>
      <c r="DZ45">
        <f t="shared" si="62"/>
        <v>22</v>
      </c>
      <c r="EA45">
        <f t="shared" si="63"/>
        <v>22</v>
      </c>
      <c r="EB45">
        <f t="shared" si="64"/>
        <v>22</v>
      </c>
      <c r="EC45">
        <f t="shared" si="65"/>
        <v>22</v>
      </c>
      <c r="ED45">
        <f t="shared" si="66"/>
        <v>22</v>
      </c>
      <c r="EE45">
        <f t="shared" si="67"/>
        <v>22</v>
      </c>
      <c r="EG45">
        <f t="shared" si="68"/>
        <v>22</v>
      </c>
      <c r="EH45">
        <f t="shared" si="69"/>
        <v>22</v>
      </c>
      <c r="EI45">
        <f t="shared" si="70"/>
        <v>22</v>
      </c>
      <c r="EJ45">
        <f t="shared" si="71"/>
        <v>22</v>
      </c>
      <c r="EK45">
        <f t="shared" si="72"/>
        <v>22</v>
      </c>
      <c r="EM45">
        <f>IF($EM$9='[1]L&amp;D Numbers'!$E$6,'[1]L&amp;D Numbers'!$E$7)</f>
        <v>350</v>
      </c>
      <c r="EN45">
        <f>IF($EN$9='[1]L&amp;D Numbers'!$F$6,'[1]L&amp;D Numbers'!$F$7)</f>
        <v>2000</v>
      </c>
      <c r="EO45">
        <f>IF($EO$9='[1]L&amp;D Numbers'!$G$6,'[1]L&amp;D Numbers'!$G$7)</f>
        <v>2000</v>
      </c>
      <c r="EP45">
        <f>IF($EP$9='[1]L&amp;D Numbers'!$H$6,'[1]L&amp;D Numbers'!$H$7)</f>
        <v>2000</v>
      </c>
      <c r="EQ45">
        <f>IF($EQ$9='[1]L&amp;D Numbers'!$I$6,'[1]L&amp;D Numbers'!$I$7)</f>
        <v>2000</v>
      </c>
      <c r="ER45">
        <f>IF($ER$9='[1]L&amp;D Numbers'!$J$6,'[1]L&amp;D Numbers'!$J$7)</f>
        <v>0</v>
      </c>
      <c r="ET45" s="45">
        <f>'[1]L&amp;D Master'!$E$10</f>
        <v>1.0678246631903041E-2</v>
      </c>
      <c r="EU45" s="45">
        <f>ET45+'[1]L&amp;D Master'!$F$10</f>
        <v>1.8222427877342538E-2</v>
      </c>
      <c r="EV45" s="45">
        <f>EU45+'[1]L&amp;D Master'!$G$10</f>
        <v>2.3561551193294058E-2</v>
      </c>
      <c r="EW45" s="45">
        <f>EV45+'[1]L&amp;D Master'!$H$10</f>
        <v>2.7330438342024234E-2</v>
      </c>
      <c r="EX45" s="45">
        <f>EW45+'[1]L&amp;D Master'!$I$10</f>
        <v>2.9999999999999995E-2</v>
      </c>
      <c r="EY45" s="45"/>
      <c r="EZ45" s="45">
        <f t="shared" si="73"/>
        <v>1.0678246631903041E-2</v>
      </c>
      <c r="FA45" s="45">
        <f t="shared" si="74"/>
        <v>1.8222427877342538E-2</v>
      </c>
      <c r="FB45" s="45">
        <f t="shared" si="74"/>
        <v>2.3561551193294058E-2</v>
      </c>
      <c r="FC45" s="45">
        <f t="shared" si="74"/>
        <v>2.7330438342024234E-2</v>
      </c>
      <c r="FD45" s="45">
        <f t="shared" si="74"/>
        <v>2.7330438342024234E-2</v>
      </c>
      <c r="FE45" s="45"/>
      <c r="FF45">
        <f t="shared" si="83"/>
        <v>21.765078574098133</v>
      </c>
      <c r="FG45">
        <f t="shared" si="84"/>
        <v>21.599106586698465</v>
      </c>
      <c r="FH45">
        <f t="shared" si="85"/>
        <v>21.481645873747532</v>
      </c>
      <c r="FI45">
        <f t="shared" si="86"/>
        <v>21.398730356475468</v>
      </c>
      <c r="FJ45">
        <f t="shared" si="87"/>
        <v>21.398730356475468</v>
      </c>
      <c r="FL45" s="34"/>
      <c r="FM45" s="34"/>
      <c r="FN45" s="34"/>
      <c r="FO45" s="34"/>
      <c r="FP45" s="34"/>
      <c r="FQ45" s="153">
        <f t="shared" si="75"/>
        <v>0.125</v>
      </c>
      <c r="FR45" s="153"/>
      <c r="FS45" s="42"/>
      <c r="FT45" s="42"/>
      <c r="FU45" s="42"/>
      <c r="FV45" s="42"/>
      <c r="FW45" s="42"/>
      <c r="FX45" s="42"/>
      <c r="FY45" s="42"/>
      <c r="FZ45" s="42"/>
      <c r="GA45" s="42"/>
      <c r="GB45" s="42"/>
      <c r="GC45" s="42"/>
      <c r="GD45" s="42"/>
      <c r="GE45" s="42"/>
      <c r="GF45" s="42"/>
      <c r="GG45" s="42"/>
      <c r="GH45" s="42"/>
      <c r="GI45" s="42"/>
      <c r="GJ45" s="42"/>
      <c r="GK45" s="42"/>
      <c r="GL45" s="42"/>
      <c r="GM45" s="154">
        <f>'[1]Automation Master'!$B$10*FQ45*FO45</f>
        <v>0</v>
      </c>
      <c r="GN45" s="155">
        <f>'[1]Automation Master'!$B$11*FO45*FQ45+GM45</f>
        <v>0</v>
      </c>
      <c r="GO45" s="155">
        <f>'[1]Automation Master'!$B$12*FO45*FQ45+GN45</f>
        <v>0</v>
      </c>
      <c r="GP45" s="155">
        <f>'[1]Automation Master'!$B$13*FO45*FQ45+GO45</f>
        <v>0</v>
      </c>
      <c r="GQ45" s="155">
        <f>'[1]Automation Master'!$C$10*FO45*FQ45+GP45</f>
        <v>0</v>
      </c>
      <c r="GR45" s="155">
        <f>'[1]Automation Master'!$C$11*FO45*FQ45+GQ45</f>
        <v>0</v>
      </c>
      <c r="GS45" s="155">
        <f>'[1]Automation Master'!$C$12*FO45*FQ45+GR45</f>
        <v>0</v>
      </c>
      <c r="GT45" s="155">
        <f>'[1]Automation Master'!$C$13*FO45*FQ45+GS45</f>
        <v>0</v>
      </c>
      <c r="GU45" s="155">
        <f>'[1]Automation Master'!$D$10*FO45*FQ45+GT45</f>
        <v>0</v>
      </c>
      <c r="GV45" s="155">
        <f>'[1]Automation Master'!$D$11*FO45*FQ45+GU45</f>
        <v>0</v>
      </c>
      <c r="GW45" s="155">
        <f>'[1]Automation Master'!$D$12*FO45*FQ45+GV45</f>
        <v>0</v>
      </c>
      <c r="GX45" s="155">
        <f>'[1]Automation Master'!$D$13*FO45*FQ45+GW45</f>
        <v>0</v>
      </c>
      <c r="GY45" s="155">
        <f>'[1]Automation Master'!$E$10*FO45*FQ45+GX45</f>
        <v>0</v>
      </c>
      <c r="GZ45" s="155">
        <f>'[1]Automation Master'!$E$11*FO45*FQ45+GY45</f>
        <v>0</v>
      </c>
      <c r="HA45" s="155">
        <f>'[1]Automation Master'!$E$12*FO45*FQ45+GZ45</f>
        <v>0</v>
      </c>
      <c r="HB45" s="155">
        <f>'[1]Automation Master'!$E$13*FO45*FQ45+HA45</f>
        <v>0</v>
      </c>
      <c r="HC45" s="155">
        <f>'[1]Automation Master'!$F$10*FO45*FQ45+HB45</f>
        <v>0</v>
      </c>
      <c r="HD45" s="155">
        <f>'[1]Automation Master'!$F$11*FO45*FQ45+HC45</f>
        <v>0</v>
      </c>
      <c r="HE45" s="155">
        <f>'[1]Automation Master'!$F$12*FO45*FQ45+HD45</f>
        <v>0</v>
      </c>
      <c r="HF45" s="156">
        <f>'[1]Automation Master'!$F$13*FO45*FQ45+HE45</f>
        <v>0</v>
      </c>
      <c r="HG45" s="157"/>
      <c r="HH45" s="157"/>
      <c r="HI45" s="157"/>
      <c r="HJ45" s="157"/>
      <c r="HK45" s="157"/>
      <c r="HL45" s="157"/>
      <c r="HM45" s="157"/>
      <c r="HN45" s="157"/>
      <c r="HO45" s="157"/>
      <c r="HP45" s="157"/>
      <c r="HQ45" s="157"/>
      <c r="HR45" s="157"/>
      <c r="HS45" s="157"/>
      <c r="HT45" s="157"/>
      <c r="HU45" s="157"/>
      <c r="HV45" s="157"/>
      <c r="HW45" s="157"/>
      <c r="HX45" s="157"/>
      <c r="HY45" s="42"/>
      <c r="HZ45" s="42"/>
      <c r="IA45" s="148">
        <f t="shared" si="88"/>
        <v>22</v>
      </c>
      <c r="IB45" s="148">
        <f t="shared" si="89"/>
        <v>22</v>
      </c>
      <c r="IC45" s="148">
        <f t="shared" si="90"/>
        <v>22</v>
      </c>
      <c r="ID45" s="148">
        <f t="shared" si="91"/>
        <v>22</v>
      </c>
      <c r="IE45" s="148">
        <f t="shared" si="92"/>
        <v>22</v>
      </c>
      <c r="IH45">
        <f t="shared" si="93"/>
        <v>21.765078574098133</v>
      </c>
      <c r="II45">
        <f t="shared" si="94"/>
        <v>21.599106586698465</v>
      </c>
      <c r="IJ45">
        <f t="shared" si="95"/>
        <v>21.481645873747532</v>
      </c>
      <c r="IK45">
        <f t="shared" si="96"/>
        <v>21.398730356475468</v>
      </c>
      <c r="IL45">
        <f t="shared" si="97"/>
        <v>21.398730356475468</v>
      </c>
      <c r="IN45" s="42">
        <f t="shared" si="98"/>
        <v>1.0678246631903027E-2</v>
      </c>
      <c r="IO45" s="42">
        <f t="shared" si="99"/>
        <v>1.8222427877342507E-2</v>
      </c>
      <c r="IP45" s="42">
        <f t="shared" si="100"/>
        <v>2.356155119329402E-2</v>
      </c>
      <c r="IQ45" s="42">
        <f t="shared" si="101"/>
        <v>2.7330438342024168E-2</v>
      </c>
      <c r="IR45" s="42">
        <f t="shared" si="102"/>
        <v>2.7330438342024168E-2</v>
      </c>
      <c r="IT45" s="9">
        <f t="shared" si="76"/>
        <v>0</v>
      </c>
      <c r="IU45" s="9">
        <f t="shared" si="77"/>
        <v>0</v>
      </c>
      <c r="IV45" s="9">
        <f t="shared" si="78"/>
        <v>0</v>
      </c>
      <c r="IW45" s="9">
        <f t="shared" si="79"/>
        <v>0</v>
      </c>
      <c r="IX45" s="9">
        <f t="shared" si="80"/>
        <v>0</v>
      </c>
    </row>
    <row r="46" spans="1:258" ht="15.75" hidden="1" thickBot="1" x14ac:dyDescent="0.3">
      <c r="A46">
        <v>13</v>
      </c>
      <c r="B46" t="s">
        <v>286</v>
      </c>
      <c r="C46" t="s">
        <v>302</v>
      </c>
      <c r="D46" t="s">
        <v>288</v>
      </c>
      <c r="E46" t="s">
        <v>289</v>
      </c>
      <c r="F46" t="s">
        <v>290</v>
      </c>
      <c r="G46" t="s">
        <v>256</v>
      </c>
      <c r="H46">
        <v>2</v>
      </c>
      <c r="I46">
        <v>11</v>
      </c>
      <c r="L46">
        <v>2</v>
      </c>
      <c r="M46">
        <v>11</v>
      </c>
      <c r="R46">
        <v>2</v>
      </c>
      <c r="X46">
        <v>11</v>
      </c>
      <c r="Y46">
        <v>2</v>
      </c>
      <c r="AA46">
        <v>11</v>
      </c>
      <c r="AB46">
        <v>2</v>
      </c>
      <c r="AL46">
        <v>11</v>
      </c>
      <c r="AT46">
        <v>13</v>
      </c>
      <c r="AU46">
        <v>13</v>
      </c>
      <c r="AV46">
        <v>0</v>
      </c>
      <c r="AW46">
        <v>0</v>
      </c>
      <c r="AX46">
        <v>0</v>
      </c>
      <c r="BB46">
        <f t="shared" si="51"/>
        <v>13</v>
      </c>
      <c r="BD46">
        <f t="shared" si="52"/>
        <v>13</v>
      </c>
      <c r="BE46">
        <f t="shared" si="53"/>
        <v>13</v>
      </c>
      <c r="BF46">
        <f t="shared" si="54"/>
        <v>13</v>
      </c>
      <c r="BH46">
        <f t="shared" si="55"/>
        <v>0</v>
      </c>
      <c r="BK46" s="45">
        <f>IF(G46="MEA",'[1]Net Hire Rate'!$E$7,IF(G46="AMR",'[1]Net Hire Rate'!$F$7,IF(G46="EUR",'[1]Net Hire Rate'!$G$7,IF(G46="APAC",'[1]Net Hire Rate'!$H$7,0))))</f>
        <v>1.6761041902604757E-3</v>
      </c>
      <c r="BL46" s="45">
        <f>IF(G46="MEA",'[1]Net Hire Rate'!$E$8,IF(G46="AMR",'[1]Net Hire Rate'!$F$8,IF(G46="EUR",'[1]Net Hire Rate'!$G$8,IF(G46="APAC",'[1]Net Hire Rate'!$H$8,0))))</f>
        <v>1.6761041902604757E-3</v>
      </c>
      <c r="BM46" s="45">
        <f>IF(G46="MEA",'[1]Net Hire Rate'!$E$9,IF(G46="AMR",'[1]Net Hire Rate'!$F$9,IF(G46="EUR",'[1]Net Hire Rate'!$G$9,IF(G46="APAC",'[1]Net Hire Rate'!$H$9,0))))</f>
        <v>1.6761041902604757E-3</v>
      </c>
      <c r="BN46" s="45">
        <f>IF(G46="MEA",'[1]Net Hire Rate'!$E$10,IF(G46="AMR",'[1]Net Hire Rate'!$F$10,IF(G46="EUR",'[1]Net Hire Rate'!$G$10,IF(G46="APAC",'[1]Net Hire Rate'!$H$10,0))))</f>
        <v>1.6761041902604757E-3</v>
      </c>
      <c r="BO46" s="45">
        <f>IF(G46="MEA",'[1]Net Hire Rate'!$E$11,IF(G46="AMR",'[1]Net Hire Rate'!$F$11,IF(G46="EUR",'[1]Net Hire Rate'!$G$11,IF(G46="APAC",'[1]Net Hire Rate'!$H$11,0))))</f>
        <v>1.6761041902604757E-3</v>
      </c>
      <c r="BP46" s="45">
        <f>IF(G46="MEA",'[1]Net Hire Rate'!$E$12,IF(G46="AMR",'[1]Net Hire Rate'!$F$12,IF(G46="EUR",'[1]Net Hire Rate'!$G$12,IF(G46="APAC",'[1]Net Hire Rate'!$H$12,0))))</f>
        <v>1.6761041902604757E-3</v>
      </c>
      <c r="BQ46" s="147">
        <f t="shared" si="56"/>
        <v>13</v>
      </c>
      <c r="BR46" s="147">
        <f t="shared" si="18"/>
        <v>13</v>
      </c>
      <c r="BS46" s="147">
        <f t="shared" si="57"/>
        <v>13.021789354473386</v>
      </c>
      <c r="BT46" s="148">
        <f t="shared" si="19"/>
        <v>13.021789354473386</v>
      </c>
      <c r="BU46" s="149">
        <f t="shared" si="58"/>
        <v>13.043615230175106</v>
      </c>
      <c r="BV46" s="148">
        <f t="shared" si="20"/>
        <v>13.043615230175106</v>
      </c>
      <c r="BW46" s="148">
        <f t="shared" si="59"/>
        <v>13.065477688318548</v>
      </c>
      <c r="BX46" s="148">
        <f t="shared" si="21"/>
        <v>13.065477688318548</v>
      </c>
      <c r="BY46" s="148">
        <f t="shared" si="60"/>
        <v>13.087376790219693</v>
      </c>
      <c r="BZ46" s="148">
        <f t="shared" si="22"/>
        <v>13.087376790219693</v>
      </c>
      <c r="CA46" s="148">
        <f t="shared" si="61"/>
        <v>13.109312597297297</v>
      </c>
      <c r="CB46" s="148">
        <f t="shared" si="23"/>
        <v>13.109312597297297</v>
      </c>
      <c r="CC46" s="148"/>
      <c r="CD46" s="38"/>
      <c r="CE46" s="38"/>
      <c r="CF46" s="38"/>
      <c r="CG46" s="38"/>
      <c r="CH46" s="38"/>
      <c r="CI46" s="38"/>
      <c r="CJ46" s="38"/>
      <c r="CK46" s="41"/>
      <c r="CL46" s="41"/>
      <c r="CM46" s="40"/>
      <c r="CN46" s="41"/>
      <c r="CO46" s="41"/>
      <c r="CP46" s="41"/>
      <c r="CQ46" s="41"/>
      <c r="CR46" s="41"/>
      <c r="CS46" s="41"/>
      <c r="CT46" s="41"/>
      <c r="CU46" s="40"/>
      <c r="CV46" s="41"/>
      <c r="CW46" s="41"/>
      <c r="CX46" s="41"/>
      <c r="CY46" s="41"/>
      <c r="CZ46" s="41"/>
      <c r="DA46" s="41"/>
      <c r="DB46" s="41"/>
      <c r="DC46" s="40"/>
      <c r="DD46" s="41"/>
      <c r="DE46" s="41"/>
      <c r="DF46" s="41"/>
      <c r="DG46" s="41"/>
      <c r="DH46" s="41"/>
      <c r="DI46" s="41"/>
      <c r="DJ46" s="41"/>
      <c r="DK46" s="40"/>
      <c r="DL46" s="41"/>
      <c r="DM46" s="41"/>
      <c r="DN46" s="41"/>
      <c r="DO46" s="41"/>
      <c r="DP46" s="41"/>
      <c r="DQ46" s="41"/>
      <c r="DR46" s="15"/>
      <c r="DS46" s="151">
        <f t="shared" si="24"/>
        <v>13</v>
      </c>
      <c r="DT46" s="152">
        <f t="shared" si="25"/>
        <v>0</v>
      </c>
      <c r="DU46" s="7">
        <f t="shared" si="26"/>
        <v>0</v>
      </c>
      <c r="DV46" s="7">
        <f t="shared" si="27"/>
        <v>0</v>
      </c>
      <c r="DW46">
        <f t="shared" si="28"/>
        <v>0</v>
      </c>
      <c r="DX46">
        <f t="shared" si="29"/>
        <v>0</v>
      </c>
      <c r="DZ46">
        <f t="shared" si="62"/>
        <v>13</v>
      </c>
      <c r="EA46">
        <f t="shared" si="63"/>
        <v>13</v>
      </c>
      <c r="EB46">
        <f t="shared" si="64"/>
        <v>13</v>
      </c>
      <c r="EC46">
        <f t="shared" si="65"/>
        <v>13</v>
      </c>
      <c r="ED46">
        <f t="shared" si="66"/>
        <v>13</v>
      </c>
      <c r="EE46">
        <f t="shared" si="67"/>
        <v>13</v>
      </c>
      <c r="EG46">
        <f t="shared" si="68"/>
        <v>13</v>
      </c>
      <c r="EH46">
        <f t="shared" si="69"/>
        <v>13</v>
      </c>
      <c r="EI46">
        <f t="shared" si="70"/>
        <v>13</v>
      </c>
      <c r="EJ46">
        <f t="shared" si="71"/>
        <v>13</v>
      </c>
      <c r="EK46">
        <f t="shared" si="72"/>
        <v>13</v>
      </c>
      <c r="EM46">
        <f>IF($EM$9='[1]L&amp;D Numbers'!$E$6,'[1]L&amp;D Numbers'!$E$7)</f>
        <v>350</v>
      </c>
      <c r="EN46">
        <f>IF($EN$9='[1]L&amp;D Numbers'!$F$6,'[1]L&amp;D Numbers'!$F$7)</f>
        <v>2000</v>
      </c>
      <c r="EO46">
        <f>IF($EO$9='[1]L&amp;D Numbers'!$G$6,'[1]L&amp;D Numbers'!$G$7)</f>
        <v>2000</v>
      </c>
      <c r="EP46">
        <f>IF($EP$9='[1]L&amp;D Numbers'!$H$6,'[1]L&amp;D Numbers'!$H$7)</f>
        <v>2000</v>
      </c>
      <c r="EQ46">
        <f>IF($EQ$9='[1]L&amp;D Numbers'!$I$6,'[1]L&amp;D Numbers'!$I$7)</f>
        <v>2000</v>
      </c>
      <c r="ER46">
        <f>IF($ER$9='[1]L&amp;D Numbers'!$J$6,'[1]L&amp;D Numbers'!$J$7)</f>
        <v>0</v>
      </c>
      <c r="ET46" s="45">
        <f>'[1]L&amp;D Master'!$E$10</f>
        <v>1.0678246631903041E-2</v>
      </c>
      <c r="EU46" s="45">
        <f>ET46+'[1]L&amp;D Master'!$F$10</f>
        <v>1.8222427877342538E-2</v>
      </c>
      <c r="EV46" s="45">
        <f>EU46+'[1]L&amp;D Master'!$G$10</f>
        <v>2.3561551193294058E-2</v>
      </c>
      <c r="EW46" s="45">
        <f>EV46+'[1]L&amp;D Master'!$H$10</f>
        <v>2.7330438342024234E-2</v>
      </c>
      <c r="EX46" s="45">
        <f>EW46+'[1]L&amp;D Master'!$I$10</f>
        <v>2.9999999999999995E-2</v>
      </c>
      <c r="EY46" s="45"/>
      <c r="EZ46" s="45">
        <f t="shared" si="73"/>
        <v>1.0678246631903041E-2</v>
      </c>
      <c r="FA46" s="45">
        <f t="shared" si="74"/>
        <v>1.8222427877342538E-2</v>
      </c>
      <c r="FB46" s="45">
        <f t="shared" si="74"/>
        <v>2.3561551193294058E-2</v>
      </c>
      <c r="FC46" s="45">
        <f t="shared" si="74"/>
        <v>2.7330438342024234E-2</v>
      </c>
      <c r="FD46" s="45">
        <f t="shared" si="74"/>
        <v>2.7330438342024234E-2</v>
      </c>
      <c r="FE46" s="45"/>
      <c r="FF46">
        <f t="shared" si="83"/>
        <v>12.861182793785259</v>
      </c>
      <c r="FG46">
        <f t="shared" si="84"/>
        <v>12.763108437594548</v>
      </c>
      <c r="FH46">
        <f t="shared" si="85"/>
        <v>12.693699834487177</v>
      </c>
      <c r="FI46">
        <f t="shared" si="86"/>
        <v>12.644704301553686</v>
      </c>
      <c r="FJ46">
        <f t="shared" si="87"/>
        <v>12.644704301553686</v>
      </c>
      <c r="FL46" s="34"/>
      <c r="FM46" s="34"/>
      <c r="FN46" s="34"/>
      <c r="FO46" s="34"/>
      <c r="FP46" s="34"/>
      <c r="FQ46" s="153">
        <f t="shared" si="75"/>
        <v>0.125</v>
      </c>
      <c r="FR46" s="153"/>
      <c r="FS46" s="42"/>
      <c r="FT46" s="42"/>
      <c r="FU46" s="42"/>
      <c r="FV46" s="42"/>
      <c r="FW46" s="42"/>
      <c r="FX46" s="42"/>
      <c r="FY46" s="42"/>
      <c r="FZ46" s="42"/>
      <c r="GA46" s="42"/>
      <c r="GB46" s="42"/>
      <c r="GC46" s="42"/>
      <c r="GD46" s="42"/>
      <c r="GE46" s="42"/>
      <c r="GF46" s="42"/>
      <c r="GG46" s="42"/>
      <c r="GH46" s="42"/>
      <c r="GI46" s="42"/>
      <c r="GJ46" s="42"/>
      <c r="GK46" s="42"/>
      <c r="GL46" s="42"/>
      <c r="GM46" s="154">
        <f>'[1]Automation Master'!$B$10*FQ46*FO46</f>
        <v>0</v>
      </c>
      <c r="GN46" s="155">
        <f>'[1]Automation Master'!$B$11*FO46*FQ46+GM46</f>
        <v>0</v>
      </c>
      <c r="GO46" s="155">
        <f>'[1]Automation Master'!$B$12*FO46*FQ46+GN46</f>
        <v>0</v>
      </c>
      <c r="GP46" s="155">
        <f>'[1]Automation Master'!$B$13*FO46*FQ46+GO46</f>
        <v>0</v>
      </c>
      <c r="GQ46" s="155">
        <f>'[1]Automation Master'!$C$10*FO46*FQ46+GP46</f>
        <v>0</v>
      </c>
      <c r="GR46" s="155">
        <f>'[1]Automation Master'!$C$11*FO46*FQ46+GQ46</f>
        <v>0</v>
      </c>
      <c r="GS46" s="155">
        <f>'[1]Automation Master'!$C$12*FO46*FQ46+GR46</f>
        <v>0</v>
      </c>
      <c r="GT46" s="155">
        <f>'[1]Automation Master'!$C$13*FO46*FQ46+GS46</f>
        <v>0</v>
      </c>
      <c r="GU46" s="155">
        <f>'[1]Automation Master'!$D$10*FO46*FQ46+GT46</f>
        <v>0</v>
      </c>
      <c r="GV46" s="155">
        <f>'[1]Automation Master'!$D$11*FO46*FQ46+GU46</f>
        <v>0</v>
      </c>
      <c r="GW46" s="155">
        <f>'[1]Automation Master'!$D$12*FO46*FQ46+GV46</f>
        <v>0</v>
      </c>
      <c r="GX46" s="155">
        <f>'[1]Automation Master'!$D$13*FO46*FQ46+GW46</f>
        <v>0</v>
      </c>
      <c r="GY46" s="155">
        <f>'[1]Automation Master'!$E$10*FO46*FQ46+GX46</f>
        <v>0</v>
      </c>
      <c r="GZ46" s="155">
        <f>'[1]Automation Master'!$E$11*FO46*FQ46+GY46</f>
        <v>0</v>
      </c>
      <c r="HA46" s="155">
        <f>'[1]Automation Master'!$E$12*FO46*FQ46+GZ46</f>
        <v>0</v>
      </c>
      <c r="HB46" s="155">
        <f>'[1]Automation Master'!$E$13*FO46*FQ46+HA46</f>
        <v>0</v>
      </c>
      <c r="HC46" s="155">
        <f>'[1]Automation Master'!$F$10*FO46*FQ46+HB46</f>
        <v>0</v>
      </c>
      <c r="HD46" s="155">
        <f>'[1]Automation Master'!$F$11*FO46*FQ46+HC46</f>
        <v>0</v>
      </c>
      <c r="HE46" s="155">
        <f>'[1]Automation Master'!$F$12*FO46*FQ46+HD46</f>
        <v>0</v>
      </c>
      <c r="HF46" s="156">
        <f>'[1]Automation Master'!$F$13*FO46*FQ46+HE46</f>
        <v>0</v>
      </c>
      <c r="HG46" s="157"/>
      <c r="HH46" s="157"/>
      <c r="HI46" s="157"/>
      <c r="HJ46" s="157"/>
      <c r="HK46" s="157"/>
      <c r="HL46" s="157"/>
      <c r="HM46" s="157"/>
      <c r="HN46" s="157"/>
      <c r="HO46" s="157"/>
      <c r="HP46" s="157"/>
      <c r="HQ46" s="157"/>
      <c r="HR46" s="157"/>
      <c r="HS46" s="157"/>
      <c r="HT46" s="157"/>
      <c r="HU46" s="157"/>
      <c r="HV46" s="157"/>
      <c r="HW46" s="157"/>
      <c r="HX46" s="157"/>
      <c r="HY46" s="42"/>
      <c r="HZ46" s="42"/>
      <c r="IA46" s="148">
        <f t="shared" si="88"/>
        <v>13</v>
      </c>
      <c r="IB46" s="148">
        <f t="shared" si="89"/>
        <v>13</v>
      </c>
      <c r="IC46" s="148">
        <f t="shared" si="90"/>
        <v>13</v>
      </c>
      <c r="ID46" s="148">
        <f t="shared" si="91"/>
        <v>13</v>
      </c>
      <c r="IE46" s="148">
        <f t="shared" si="92"/>
        <v>13</v>
      </c>
      <c r="IH46">
        <f t="shared" si="93"/>
        <v>12.861182793785259</v>
      </c>
      <c r="II46">
        <f t="shared" si="94"/>
        <v>12.763108437594548</v>
      </c>
      <c r="IJ46">
        <f t="shared" si="95"/>
        <v>12.693699834487177</v>
      </c>
      <c r="IK46">
        <f t="shared" si="96"/>
        <v>12.644704301553686</v>
      </c>
      <c r="IL46">
        <f t="shared" si="97"/>
        <v>12.644704301553686</v>
      </c>
      <c r="IN46" s="42">
        <f t="shared" si="98"/>
        <v>1.067824663190314E-2</v>
      </c>
      <c r="IO46" s="42">
        <f t="shared" si="99"/>
        <v>1.8222427877342458E-2</v>
      </c>
      <c r="IP46" s="42">
        <f t="shared" si="100"/>
        <v>2.3561551193294096E-2</v>
      </c>
      <c r="IQ46" s="42">
        <f t="shared" si="101"/>
        <v>2.7330438342024158E-2</v>
      </c>
      <c r="IR46" s="42">
        <f t="shared" si="102"/>
        <v>2.7330438342024158E-2</v>
      </c>
      <c r="IT46" s="9">
        <f t="shared" si="76"/>
        <v>0</v>
      </c>
      <c r="IU46" s="9">
        <f t="shared" si="77"/>
        <v>0</v>
      </c>
      <c r="IV46" s="9">
        <f t="shared" si="78"/>
        <v>0</v>
      </c>
      <c r="IW46" s="9">
        <f t="shared" si="79"/>
        <v>0</v>
      </c>
      <c r="IX46" s="9">
        <f t="shared" si="80"/>
        <v>0</v>
      </c>
    </row>
    <row r="47" spans="1:258" ht="15.75" hidden="1" thickBot="1" x14ac:dyDescent="0.3">
      <c r="A47">
        <v>1</v>
      </c>
      <c r="B47" t="s">
        <v>286</v>
      </c>
      <c r="C47" t="s">
        <v>303</v>
      </c>
      <c r="D47" t="s">
        <v>288</v>
      </c>
      <c r="E47" t="s">
        <v>289</v>
      </c>
      <c r="F47" t="s">
        <v>290</v>
      </c>
      <c r="G47" t="s">
        <v>256</v>
      </c>
      <c r="H47">
        <v>1</v>
      </c>
      <c r="L47">
        <v>1</v>
      </c>
      <c r="R47">
        <v>1</v>
      </c>
      <c r="Y47">
        <v>1</v>
      </c>
      <c r="AB47">
        <v>1</v>
      </c>
      <c r="AT47">
        <v>1</v>
      </c>
      <c r="AU47">
        <v>0</v>
      </c>
      <c r="AV47">
        <v>1</v>
      </c>
      <c r="AW47">
        <v>0</v>
      </c>
      <c r="AX47">
        <v>0</v>
      </c>
      <c r="BB47">
        <f t="shared" si="51"/>
        <v>1</v>
      </c>
      <c r="BD47">
        <f t="shared" si="52"/>
        <v>1</v>
      </c>
      <c r="BE47">
        <f t="shared" si="53"/>
        <v>1</v>
      </c>
      <c r="BF47">
        <f t="shared" si="54"/>
        <v>1</v>
      </c>
      <c r="BH47">
        <f t="shared" si="55"/>
        <v>0</v>
      </c>
      <c r="BK47" s="45">
        <f>IF(G47="MEA",'[1]Net Hire Rate'!$E$7,IF(G47="AMR",'[1]Net Hire Rate'!$F$7,IF(G47="EUR",'[1]Net Hire Rate'!$G$7,IF(G47="APAC",'[1]Net Hire Rate'!$H$7,0))))</f>
        <v>1.6761041902604757E-3</v>
      </c>
      <c r="BL47" s="45">
        <f>IF(G47="MEA",'[1]Net Hire Rate'!$E$8,IF(G47="AMR",'[1]Net Hire Rate'!$F$8,IF(G47="EUR",'[1]Net Hire Rate'!$G$8,IF(G47="APAC",'[1]Net Hire Rate'!$H$8,0))))</f>
        <v>1.6761041902604757E-3</v>
      </c>
      <c r="BM47" s="45">
        <f>IF(G47="MEA",'[1]Net Hire Rate'!$E$9,IF(G47="AMR",'[1]Net Hire Rate'!$F$9,IF(G47="EUR",'[1]Net Hire Rate'!$G$9,IF(G47="APAC",'[1]Net Hire Rate'!$H$9,0))))</f>
        <v>1.6761041902604757E-3</v>
      </c>
      <c r="BN47" s="45">
        <f>IF(G47="MEA",'[1]Net Hire Rate'!$E$10,IF(G47="AMR",'[1]Net Hire Rate'!$F$10,IF(G47="EUR",'[1]Net Hire Rate'!$G$10,IF(G47="APAC",'[1]Net Hire Rate'!$H$10,0))))</f>
        <v>1.6761041902604757E-3</v>
      </c>
      <c r="BO47" s="45">
        <f>IF(G47="MEA",'[1]Net Hire Rate'!$E$11,IF(G47="AMR",'[1]Net Hire Rate'!$F$11,IF(G47="EUR",'[1]Net Hire Rate'!$G$11,IF(G47="APAC",'[1]Net Hire Rate'!$H$11,0))))</f>
        <v>1.6761041902604757E-3</v>
      </c>
      <c r="BP47" s="45">
        <f>IF(G47="MEA",'[1]Net Hire Rate'!$E$12,IF(G47="AMR",'[1]Net Hire Rate'!$F$12,IF(G47="EUR",'[1]Net Hire Rate'!$G$12,IF(G47="APAC",'[1]Net Hire Rate'!$H$12,0))))</f>
        <v>1.6761041902604757E-3</v>
      </c>
      <c r="BQ47" s="147">
        <f t="shared" si="56"/>
        <v>1</v>
      </c>
      <c r="BR47" s="147">
        <f t="shared" si="18"/>
        <v>1</v>
      </c>
      <c r="BS47" s="147">
        <f t="shared" si="57"/>
        <v>1.0016761041902604</v>
      </c>
      <c r="BT47" s="148">
        <f t="shared" si="19"/>
        <v>1.0016761041902604</v>
      </c>
      <c r="BU47" s="149">
        <f t="shared" si="58"/>
        <v>1.0033550177057775</v>
      </c>
      <c r="BV47" s="148">
        <f t="shared" si="20"/>
        <v>1.0033550177057775</v>
      </c>
      <c r="BW47" s="148">
        <f t="shared" si="59"/>
        <v>1.0050367452552731</v>
      </c>
      <c r="BX47" s="148">
        <f t="shared" si="21"/>
        <v>1.0050367452552731</v>
      </c>
      <c r="BY47" s="148">
        <f t="shared" si="60"/>
        <v>1.0067212915553612</v>
      </c>
      <c r="BZ47" s="148">
        <f t="shared" si="22"/>
        <v>1.0067212915553612</v>
      </c>
      <c r="CA47" s="148">
        <f t="shared" si="61"/>
        <v>1.0084086613305614</v>
      </c>
      <c r="CB47" s="148">
        <f t="shared" si="23"/>
        <v>1.0084086613305614</v>
      </c>
      <c r="CC47" s="148"/>
      <c r="CD47" s="38"/>
      <c r="CE47" s="38"/>
      <c r="CF47" s="38"/>
      <c r="CG47" s="38"/>
      <c r="CH47" s="38"/>
      <c r="CI47" s="38"/>
      <c r="CJ47" s="38"/>
      <c r="CK47" s="41"/>
      <c r="CL47" s="41"/>
      <c r="CM47" s="40"/>
      <c r="CN47" s="41"/>
      <c r="CO47" s="41"/>
      <c r="CP47" s="41"/>
      <c r="CQ47" s="41"/>
      <c r="CR47" s="41"/>
      <c r="CS47" s="41"/>
      <c r="CT47" s="41"/>
      <c r="CU47" s="40"/>
      <c r="CV47" s="41"/>
      <c r="CW47" s="41"/>
      <c r="CX47" s="41"/>
      <c r="CY47" s="41"/>
      <c r="CZ47" s="41"/>
      <c r="DA47" s="41"/>
      <c r="DB47" s="41"/>
      <c r="DC47" s="40"/>
      <c r="DD47" s="41"/>
      <c r="DE47" s="41"/>
      <c r="DF47" s="41"/>
      <c r="DG47" s="41"/>
      <c r="DH47" s="41"/>
      <c r="DI47" s="41"/>
      <c r="DJ47" s="41"/>
      <c r="DK47" s="40"/>
      <c r="DL47" s="41"/>
      <c r="DM47" s="41"/>
      <c r="DN47" s="41"/>
      <c r="DO47" s="41"/>
      <c r="DP47" s="41"/>
      <c r="DQ47" s="41"/>
      <c r="DR47" s="15"/>
      <c r="DS47" s="151">
        <f t="shared" si="24"/>
        <v>1</v>
      </c>
      <c r="DT47" s="152">
        <f t="shared" si="25"/>
        <v>0</v>
      </c>
      <c r="DU47" s="7">
        <f t="shared" si="26"/>
        <v>0</v>
      </c>
      <c r="DV47" s="7">
        <f t="shared" si="27"/>
        <v>0</v>
      </c>
      <c r="DW47">
        <f t="shared" si="28"/>
        <v>0</v>
      </c>
      <c r="DX47">
        <f t="shared" si="29"/>
        <v>0</v>
      </c>
      <c r="DZ47">
        <f t="shared" si="62"/>
        <v>1</v>
      </c>
      <c r="EA47">
        <f t="shared" si="63"/>
        <v>1</v>
      </c>
      <c r="EB47">
        <f t="shared" si="64"/>
        <v>1</v>
      </c>
      <c r="EC47">
        <f t="shared" si="65"/>
        <v>1</v>
      </c>
      <c r="ED47">
        <f t="shared" si="66"/>
        <v>1</v>
      </c>
      <c r="EE47">
        <f t="shared" si="67"/>
        <v>1</v>
      </c>
      <c r="EG47">
        <f t="shared" si="68"/>
        <v>1</v>
      </c>
      <c r="EH47">
        <f t="shared" si="69"/>
        <v>1</v>
      </c>
      <c r="EI47">
        <f t="shared" si="70"/>
        <v>1</v>
      </c>
      <c r="EJ47">
        <f t="shared" si="71"/>
        <v>1</v>
      </c>
      <c r="EK47">
        <f t="shared" si="72"/>
        <v>1</v>
      </c>
      <c r="EM47">
        <f>IF($EM$9='[1]L&amp;D Numbers'!$E$6,'[1]L&amp;D Numbers'!$E$7)</f>
        <v>350</v>
      </c>
      <c r="EN47">
        <f>IF($EN$9='[1]L&amp;D Numbers'!$F$6,'[1]L&amp;D Numbers'!$F$7)</f>
        <v>2000</v>
      </c>
      <c r="EO47">
        <f>IF($EO$9='[1]L&amp;D Numbers'!$G$6,'[1]L&amp;D Numbers'!$G$7)</f>
        <v>2000</v>
      </c>
      <c r="EP47">
        <f>IF($EP$9='[1]L&amp;D Numbers'!$H$6,'[1]L&amp;D Numbers'!$H$7)</f>
        <v>2000</v>
      </c>
      <c r="EQ47">
        <f>IF($EQ$9='[1]L&amp;D Numbers'!$I$6,'[1]L&amp;D Numbers'!$I$7)</f>
        <v>2000</v>
      </c>
      <c r="ER47">
        <f>IF($ER$9='[1]L&amp;D Numbers'!$J$6,'[1]L&amp;D Numbers'!$J$7)</f>
        <v>0</v>
      </c>
      <c r="ET47" s="45">
        <f>'[1]L&amp;D Master'!$E$10</f>
        <v>1.0678246631903041E-2</v>
      </c>
      <c r="EU47" s="45">
        <f>ET47+'[1]L&amp;D Master'!$F$10</f>
        <v>1.8222427877342538E-2</v>
      </c>
      <c r="EV47" s="45">
        <f>EU47+'[1]L&amp;D Master'!$G$10</f>
        <v>2.3561551193294058E-2</v>
      </c>
      <c r="EW47" s="45">
        <f>EV47+'[1]L&amp;D Master'!$H$10</f>
        <v>2.7330438342024234E-2</v>
      </c>
      <c r="EX47" s="45">
        <f>EW47+'[1]L&amp;D Master'!$I$10</f>
        <v>2.9999999999999995E-2</v>
      </c>
      <c r="EY47" s="45"/>
      <c r="EZ47" s="45">
        <f t="shared" si="73"/>
        <v>1.0678246631903041E-2</v>
      </c>
      <c r="FA47" s="45">
        <f t="shared" si="74"/>
        <v>1.8222427877342538E-2</v>
      </c>
      <c r="FB47" s="45">
        <f t="shared" si="74"/>
        <v>2.3561551193294058E-2</v>
      </c>
      <c r="FC47" s="45">
        <f t="shared" si="74"/>
        <v>2.7330438342024234E-2</v>
      </c>
      <c r="FD47" s="45">
        <f t="shared" si="74"/>
        <v>2.7330438342024234E-2</v>
      </c>
      <c r="FE47" s="45"/>
      <c r="FF47">
        <f t="shared" si="83"/>
        <v>0.98932175336809691</v>
      </c>
      <c r="FG47">
        <f t="shared" si="84"/>
        <v>0.98177757212265748</v>
      </c>
      <c r="FH47">
        <f t="shared" si="85"/>
        <v>0.97643844880670594</v>
      </c>
      <c r="FI47">
        <f t="shared" si="86"/>
        <v>0.9726695616579758</v>
      </c>
      <c r="FJ47">
        <f t="shared" si="87"/>
        <v>0.9726695616579758</v>
      </c>
      <c r="FL47" s="34"/>
      <c r="FM47" s="34"/>
      <c r="FN47" s="34"/>
      <c r="FO47" s="34"/>
      <c r="FP47" s="34"/>
      <c r="FQ47" s="153">
        <f t="shared" si="75"/>
        <v>0.125</v>
      </c>
      <c r="FR47" s="153"/>
      <c r="FS47" s="42"/>
      <c r="FT47" s="42"/>
      <c r="FU47" s="42"/>
      <c r="FV47" s="42"/>
      <c r="FW47" s="42"/>
      <c r="FX47" s="42"/>
      <c r="FY47" s="42"/>
      <c r="FZ47" s="42"/>
      <c r="GA47" s="42"/>
      <c r="GB47" s="42"/>
      <c r="GC47" s="42"/>
      <c r="GD47" s="42"/>
      <c r="GE47" s="42"/>
      <c r="GF47" s="42"/>
      <c r="GG47" s="42"/>
      <c r="GH47" s="42"/>
      <c r="GI47" s="42"/>
      <c r="GJ47" s="42"/>
      <c r="GK47" s="42"/>
      <c r="GL47" s="42"/>
      <c r="GM47" s="154">
        <f>'[1]Automation Master'!$B$10*FQ47*FO47</f>
        <v>0</v>
      </c>
      <c r="GN47" s="155">
        <f>'[1]Automation Master'!$B$11*FO47*FQ47+GM47</f>
        <v>0</v>
      </c>
      <c r="GO47" s="155">
        <f>'[1]Automation Master'!$B$12*FO47*FQ47+GN47</f>
        <v>0</v>
      </c>
      <c r="GP47" s="155">
        <f>'[1]Automation Master'!$B$13*FO47*FQ47+GO47</f>
        <v>0</v>
      </c>
      <c r="GQ47" s="155">
        <f>'[1]Automation Master'!$C$10*FO47*FQ47+GP47</f>
        <v>0</v>
      </c>
      <c r="GR47" s="155">
        <f>'[1]Automation Master'!$C$11*FO47*FQ47+GQ47</f>
        <v>0</v>
      </c>
      <c r="GS47" s="155">
        <f>'[1]Automation Master'!$C$12*FO47*FQ47+GR47</f>
        <v>0</v>
      </c>
      <c r="GT47" s="155">
        <f>'[1]Automation Master'!$C$13*FO47*FQ47+GS47</f>
        <v>0</v>
      </c>
      <c r="GU47" s="155">
        <f>'[1]Automation Master'!$D$10*FO47*FQ47+GT47</f>
        <v>0</v>
      </c>
      <c r="GV47" s="155">
        <f>'[1]Automation Master'!$D$11*FO47*FQ47+GU47</f>
        <v>0</v>
      </c>
      <c r="GW47" s="155">
        <f>'[1]Automation Master'!$D$12*FO47*FQ47+GV47</f>
        <v>0</v>
      </c>
      <c r="GX47" s="155">
        <f>'[1]Automation Master'!$D$13*FO47*FQ47+GW47</f>
        <v>0</v>
      </c>
      <c r="GY47" s="155">
        <f>'[1]Automation Master'!$E$10*FO47*FQ47+GX47</f>
        <v>0</v>
      </c>
      <c r="GZ47" s="155">
        <f>'[1]Automation Master'!$E$11*FO47*FQ47+GY47</f>
        <v>0</v>
      </c>
      <c r="HA47" s="155">
        <f>'[1]Automation Master'!$E$12*FO47*FQ47+GZ47</f>
        <v>0</v>
      </c>
      <c r="HB47" s="155">
        <f>'[1]Automation Master'!$E$13*FO47*FQ47+HA47</f>
        <v>0</v>
      </c>
      <c r="HC47" s="155">
        <f>'[1]Automation Master'!$F$10*FO47*FQ47+HB47</f>
        <v>0</v>
      </c>
      <c r="HD47" s="155">
        <f>'[1]Automation Master'!$F$11*FO47*FQ47+HC47</f>
        <v>0</v>
      </c>
      <c r="HE47" s="155">
        <f>'[1]Automation Master'!$F$12*FO47*FQ47+HD47</f>
        <v>0</v>
      </c>
      <c r="HF47" s="156">
        <f>'[1]Automation Master'!$F$13*FO47*FQ47+HE47</f>
        <v>0</v>
      </c>
      <c r="HG47" s="157"/>
      <c r="HH47" s="157"/>
      <c r="HI47" s="157"/>
      <c r="HJ47" s="157"/>
      <c r="HK47" s="157"/>
      <c r="HL47" s="157"/>
      <c r="HM47" s="157"/>
      <c r="HN47" s="157"/>
      <c r="HO47" s="157"/>
      <c r="HP47" s="157"/>
      <c r="HQ47" s="157"/>
      <c r="HR47" s="157"/>
      <c r="HS47" s="157"/>
      <c r="HT47" s="157"/>
      <c r="HU47" s="157"/>
      <c r="HV47" s="157"/>
      <c r="HW47" s="157"/>
      <c r="HX47" s="157"/>
      <c r="HY47" s="42"/>
      <c r="HZ47" s="42"/>
      <c r="IA47" s="148">
        <f t="shared" si="88"/>
        <v>1</v>
      </c>
      <c r="IB47" s="148">
        <f t="shared" si="89"/>
        <v>1</v>
      </c>
      <c r="IC47" s="148">
        <f t="shared" si="90"/>
        <v>1</v>
      </c>
      <c r="ID47" s="148">
        <f t="shared" si="91"/>
        <v>1</v>
      </c>
      <c r="IE47" s="148">
        <f t="shared" si="92"/>
        <v>1</v>
      </c>
      <c r="IH47">
        <f t="shared" si="93"/>
        <v>0.98932175336809691</v>
      </c>
      <c r="II47">
        <f t="shared" si="94"/>
        <v>0.98177757212265748</v>
      </c>
      <c r="IJ47">
        <f t="shared" si="95"/>
        <v>0.97643844880670594</v>
      </c>
      <c r="IK47">
        <f t="shared" si="96"/>
        <v>0.9726695616579758</v>
      </c>
      <c r="IL47">
        <f t="shared" si="97"/>
        <v>0.9726695616579758</v>
      </c>
      <c r="IN47" s="42">
        <f t="shared" si="98"/>
        <v>1.0678246631903088E-2</v>
      </c>
      <c r="IO47" s="42">
        <f t="shared" si="99"/>
        <v>1.8222427877342517E-2</v>
      </c>
      <c r="IP47" s="42">
        <f t="shared" si="100"/>
        <v>2.3561551193294061E-2</v>
      </c>
      <c r="IQ47" s="42">
        <f t="shared" si="101"/>
        <v>2.7330438342024199E-2</v>
      </c>
      <c r="IR47" s="42">
        <f t="shared" si="102"/>
        <v>2.7330438342024199E-2</v>
      </c>
      <c r="IT47" s="9">
        <f t="shared" si="76"/>
        <v>0</v>
      </c>
      <c r="IU47" s="9">
        <f t="shared" si="77"/>
        <v>0</v>
      </c>
      <c r="IV47" s="9">
        <f t="shared" si="78"/>
        <v>0</v>
      </c>
      <c r="IW47" s="9">
        <f t="shared" si="79"/>
        <v>0</v>
      </c>
      <c r="IX47" s="9">
        <f t="shared" si="80"/>
        <v>0</v>
      </c>
    </row>
    <row r="48" spans="1:258" ht="15.75" hidden="1" thickBot="1" x14ac:dyDescent="0.3">
      <c r="A48">
        <v>8</v>
      </c>
      <c r="B48" t="s">
        <v>286</v>
      </c>
      <c r="C48" t="s">
        <v>304</v>
      </c>
      <c r="D48" t="s">
        <v>288</v>
      </c>
      <c r="E48" t="s">
        <v>289</v>
      </c>
      <c r="F48" t="s">
        <v>290</v>
      </c>
      <c r="G48" t="s">
        <v>256</v>
      </c>
      <c r="H48">
        <v>8</v>
      </c>
      <c r="L48">
        <v>8</v>
      </c>
      <c r="S48">
        <v>1</v>
      </c>
      <c r="T48">
        <v>2</v>
      </c>
      <c r="U48">
        <v>5</v>
      </c>
      <c r="Y48">
        <v>8</v>
      </c>
      <c r="AB48">
        <v>1</v>
      </c>
      <c r="AJ48">
        <v>7</v>
      </c>
      <c r="AT48">
        <v>8</v>
      </c>
      <c r="AU48">
        <v>8</v>
      </c>
      <c r="AV48">
        <v>0</v>
      </c>
      <c r="AW48">
        <v>0</v>
      </c>
      <c r="AX48">
        <v>0</v>
      </c>
      <c r="BB48">
        <f t="shared" si="51"/>
        <v>8</v>
      </c>
      <c r="BD48">
        <f t="shared" si="52"/>
        <v>8</v>
      </c>
      <c r="BE48">
        <f t="shared" si="53"/>
        <v>8</v>
      </c>
      <c r="BF48">
        <f t="shared" si="54"/>
        <v>8</v>
      </c>
      <c r="BH48">
        <f t="shared" si="55"/>
        <v>0</v>
      </c>
      <c r="BK48" s="45">
        <f>IF(G48="MEA",'[1]Net Hire Rate'!$E$7,IF(G48="AMR",'[1]Net Hire Rate'!$F$7,IF(G48="EUR",'[1]Net Hire Rate'!$G$7,IF(G48="APAC",'[1]Net Hire Rate'!$H$7,0))))</f>
        <v>1.6761041902604757E-3</v>
      </c>
      <c r="BL48" s="45">
        <f>IF(G48="MEA",'[1]Net Hire Rate'!$E$8,IF(G48="AMR",'[1]Net Hire Rate'!$F$8,IF(G48="EUR",'[1]Net Hire Rate'!$G$8,IF(G48="APAC",'[1]Net Hire Rate'!$H$8,0))))</f>
        <v>1.6761041902604757E-3</v>
      </c>
      <c r="BM48" s="45">
        <f>IF(G48="MEA",'[1]Net Hire Rate'!$E$9,IF(G48="AMR",'[1]Net Hire Rate'!$F$9,IF(G48="EUR",'[1]Net Hire Rate'!$G$9,IF(G48="APAC",'[1]Net Hire Rate'!$H$9,0))))</f>
        <v>1.6761041902604757E-3</v>
      </c>
      <c r="BN48" s="45">
        <f>IF(G48="MEA",'[1]Net Hire Rate'!$E$10,IF(G48="AMR",'[1]Net Hire Rate'!$F$10,IF(G48="EUR",'[1]Net Hire Rate'!$G$10,IF(G48="APAC",'[1]Net Hire Rate'!$H$10,0))))</f>
        <v>1.6761041902604757E-3</v>
      </c>
      <c r="BO48" s="45">
        <f>IF(G48="MEA",'[1]Net Hire Rate'!$E$11,IF(G48="AMR",'[1]Net Hire Rate'!$F$11,IF(G48="EUR",'[1]Net Hire Rate'!$G$11,IF(G48="APAC",'[1]Net Hire Rate'!$H$11,0))))</f>
        <v>1.6761041902604757E-3</v>
      </c>
      <c r="BP48" s="45">
        <f>IF(G48="MEA",'[1]Net Hire Rate'!$E$12,IF(G48="AMR",'[1]Net Hire Rate'!$F$12,IF(G48="EUR",'[1]Net Hire Rate'!$G$12,IF(G48="APAC",'[1]Net Hire Rate'!$H$12,0))))</f>
        <v>1.6761041902604757E-3</v>
      </c>
      <c r="BQ48" s="147">
        <f t="shared" si="56"/>
        <v>8</v>
      </c>
      <c r="BR48" s="147">
        <f t="shared" si="18"/>
        <v>8</v>
      </c>
      <c r="BS48" s="147">
        <f t="shared" si="57"/>
        <v>8.0134088335220834</v>
      </c>
      <c r="BT48" s="148">
        <f t="shared" si="19"/>
        <v>8.0134088335220834</v>
      </c>
      <c r="BU48" s="149">
        <f t="shared" si="58"/>
        <v>8.0268401416462201</v>
      </c>
      <c r="BV48" s="148">
        <f t="shared" si="20"/>
        <v>8.0268401416462201</v>
      </c>
      <c r="BW48" s="148">
        <f t="shared" si="59"/>
        <v>8.0402939620421847</v>
      </c>
      <c r="BX48" s="148">
        <f t="shared" si="21"/>
        <v>8.0402939620421847</v>
      </c>
      <c r="BY48" s="148">
        <f t="shared" si="60"/>
        <v>8.0537703324428893</v>
      </c>
      <c r="BZ48" s="148">
        <f t="shared" si="22"/>
        <v>8.0537703324428893</v>
      </c>
      <c r="CA48" s="148">
        <f t="shared" si="61"/>
        <v>8.0672692906444912</v>
      </c>
      <c r="CB48" s="148">
        <f t="shared" si="23"/>
        <v>8.0672692906444912</v>
      </c>
      <c r="CC48" s="148"/>
      <c r="CD48" s="38"/>
      <c r="CE48" s="38"/>
      <c r="CF48" s="38"/>
      <c r="CG48" s="38"/>
      <c r="CH48" s="38"/>
      <c r="CI48" s="38"/>
      <c r="CJ48" s="38"/>
      <c r="CK48" s="41"/>
      <c r="CL48" s="41"/>
      <c r="CM48" s="40"/>
      <c r="CN48" s="41"/>
      <c r="CO48" s="41"/>
      <c r="CP48" s="41"/>
      <c r="CQ48" s="41"/>
      <c r="CR48" s="41"/>
      <c r="CS48" s="41"/>
      <c r="CT48" s="41"/>
      <c r="CU48" s="40"/>
      <c r="CV48" s="41"/>
      <c r="CW48" s="41"/>
      <c r="CX48" s="41"/>
      <c r="CY48" s="41"/>
      <c r="CZ48" s="41"/>
      <c r="DA48" s="41"/>
      <c r="DB48" s="41"/>
      <c r="DC48" s="40"/>
      <c r="DD48" s="41"/>
      <c r="DE48" s="41"/>
      <c r="DF48" s="41"/>
      <c r="DG48" s="41"/>
      <c r="DH48" s="41"/>
      <c r="DI48" s="41"/>
      <c r="DJ48" s="41"/>
      <c r="DK48" s="40"/>
      <c r="DL48" s="41"/>
      <c r="DM48" s="41"/>
      <c r="DN48" s="41"/>
      <c r="DO48" s="41"/>
      <c r="DP48" s="41"/>
      <c r="DQ48" s="41"/>
      <c r="DR48" s="15"/>
      <c r="DS48" s="151">
        <f t="shared" si="24"/>
        <v>8</v>
      </c>
      <c r="DT48" s="152">
        <f t="shared" si="25"/>
        <v>0</v>
      </c>
      <c r="DU48" s="7">
        <f t="shared" si="26"/>
        <v>0</v>
      </c>
      <c r="DV48" s="7">
        <f t="shared" si="27"/>
        <v>0</v>
      </c>
      <c r="DW48">
        <f t="shared" si="28"/>
        <v>0</v>
      </c>
      <c r="DX48">
        <f t="shared" si="29"/>
        <v>0</v>
      </c>
      <c r="DZ48">
        <f t="shared" si="62"/>
        <v>8</v>
      </c>
      <c r="EA48">
        <f t="shared" si="63"/>
        <v>8</v>
      </c>
      <c r="EB48">
        <f t="shared" si="64"/>
        <v>8</v>
      </c>
      <c r="EC48">
        <f t="shared" si="65"/>
        <v>8</v>
      </c>
      <c r="ED48">
        <f t="shared" si="66"/>
        <v>8</v>
      </c>
      <c r="EE48">
        <f t="shared" si="67"/>
        <v>8</v>
      </c>
      <c r="EG48">
        <f t="shared" si="68"/>
        <v>8</v>
      </c>
      <c r="EH48">
        <f t="shared" si="69"/>
        <v>8</v>
      </c>
      <c r="EI48">
        <f t="shared" si="70"/>
        <v>8</v>
      </c>
      <c r="EJ48">
        <f t="shared" si="71"/>
        <v>8</v>
      </c>
      <c r="EK48">
        <f t="shared" si="72"/>
        <v>8</v>
      </c>
      <c r="EM48">
        <f>IF($EM$9='[1]L&amp;D Numbers'!$E$6,'[1]L&amp;D Numbers'!$E$7)</f>
        <v>350</v>
      </c>
      <c r="EN48">
        <f>IF($EN$9='[1]L&amp;D Numbers'!$F$6,'[1]L&amp;D Numbers'!$F$7)</f>
        <v>2000</v>
      </c>
      <c r="EO48">
        <f>IF($EO$9='[1]L&amp;D Numbers'!$G$6,'[1]L&amp;D Numbers'!$G$7)</f>
        <v>2000</v>
      </c>
      <c r="EP48">
        <f>IF($EP$9='[1]L&amp;D Numbers'!$H$6,'[1]L&amp;D Numbers'!$H$7)</f>
        <v>2000</v>
      </c>
      <c r="EQ48">
        <f>IF($EQ$9='[1]L&amp;D Numbers'!$I$6,'[1]L&amp;D Numbers'!$I$7)</f>
        <v>2000</v>
      </c>
      <c r="ER48">
        <f>IF($ER$9='[1]L&amp;D Numbers'!$J$6,'[1]L&amp;D Numbers'!$J$7)</f>
        <v>0</v>
      </c>
      <c r="ET48" s="45">
        <f>'[1]L&amp;D Master'!$E$10</f>
        <v>1.0678246631903041E-2</v>
      </c>
      <c r="EU48" s="45">
        <f>ET48+'[1]L&amp;D Master'!$F$10</f>
        <v>1.8222427877342538E-2</v>
      </c>
      <c r="EV48" s="45">
        <f>EU48+'[1]L&amp;D Master'!$G$10</f>
        <v>2.3561551193294058E-2</v>
      </c>
      <c r="EW48" s="45">
        <f>EV48+'[1]L&amp;D Master'!$H$10</f>
        <v>2.7330438342024234E-2</v>
      </c>
      <c r="EX48" s="45">
        <f>EW48+'[1]L&amp;D Master'!$I$10</f>
        <v>2.9999999999999995E-2</v>
      </c>
      <c r="EY48" s="45"/>
      <c r="EZ48" s="45">
        <f t="shared" si="73"/>
        <v>1.0678246631903041E-2</v>
      </c>
      <c r="FA48" s="45">
        <f t="shared" si="74"/>
        <v>1.8222427877342538E-2</v>
      </c>
      <c r="FB48" s="45">
        <f t="shared" si="74"/>
        <v>2.3561551193294058E-2</v>
      </c>
      <c r="FC48" s="45">
        <f t="shared" si="74"/>
        <v>2.7330438342024234E-2</v>
      </c>
      <c r="FD48" s="45">
        <f t="shared" si="74"/>
        <v>2.7330438342024234E-2</v>
      </c>
      <c r="FE48" s="45"/>
      <c r="FF48">
        <f t="shared" si="83"/>
        <v>7.9145740269447753</v>
      </c>
      <c r="FG48">
        <f t="shared" si="84"/>
        <v>7.8542205769812599</v>
      </c>
      <c r="FH48">
        <f t="shared" si="85"/>
        <v>7.8115075904536475</v>
      </c>
      <c r="FI48">
        <f t="shared" si="86"/>
        <v>7.7813564932638064</v>
      </c>
      <c r="FJ48">
        <f t="shared" si="87"/>
        <v>7.7813564932638064</v>
      </c>
      <c r="FL48" s="34"/>
      <c r="FM48" s="34"/>
      <c r="FN48" s="34"/>
      <c r="FO48" s="34"/>
      <c r="FP48" s="34"/>
      <c r="FQ48" s="153">
        <f t="shared" si="75"/>
        <v>0.125</v>
      </c>
      <c r="FR48" s="153"/>
      <c r="FS48" s="42"/>
      <c r="FT48" s="42"/>
      <c r="FU48" s="42"/>
      <c r="FV48" s="42"/>
      <c r="FW48" s="42"/>
      <c r="FX48" s="42"/>
      <c r="FY48" s="42"/>
      <c r="FZ48" s="42"/>
      <c r="GA48" s="42"/>
      <c r="GB48" s="42"/>
      <c r="GC48" s="42"/>
      <c r="GD48" s="42"/>
      <c r="GE48" s="42"/>
      <c r="GF48" s="42"/>
      <c r="GG48" s="42"/>
      <c r="GH48" s="42"/>
      <c r="GI48" s="42"/>
      <c r="GJ48" s="42"/>
      <c r="GK48" s="42"/>
      <c r="GL48" s="42"/>
      <c r="GM48" s="154">
        <f>'[1]Automation Master'!$B$10*FQ48*FO48</f>
        <v>0</v>
      </c>
      <c r="GN48" s="155">
        <f>'[1]Automation Master'!$B$11*FO48*FQ48+GM48</f>
        <v>0</v>
      </c>
      <c r="GO48" s="155">
        <f>'[1]Automation Master'!$B$12*FO48*FQ48+GN48</f>
        <v>0</v>
      </c>
      <c r="GP48" s="155">
        <f>'[1]Automation Master'!$B$13*FO48*FQ48+GO48</f>
        <v>0</v>
      </c>
      <c r="GQ48" s="155">
        <f>'[1]Automation Master'!$C$10*FO48*FQ48+GP48</f>
        <v>0</v>
      </c>
      <c r="GR48" s="155">
        <f>'[1]Automation Master'!$C$11*FO48*FQ48+GQ48</f>
        <v>0</v>
      </c>
      <c r="GS48" s="155">
        <f>'[1]Automation Master'!$C$12*FO48*FQ48+GR48</f>
        <v>0</v>
      </c>
      <c r="GT48" s="155">
        <f>'[1]Automation Master'!$C$13*FO48*FQ48+GS48</f>
        <v>0</v>
      </c>
      <c r="GU48" s="155">
        <f>'[1]Automation Master'!$D$10*FO48*FQ48+GT48</f>
        <v>0</v>
      </c>
      <c r="GV48" s="155">
        <f>'[1]Automation Master'!$D$11*FO48*FQ48+GU48</f>
        <v>0</v>
      </c>
      <c r="GW48" s="155">
        <f>'[1]Automation Master'!$D$12*FO48*FQ48+GV48</f>
        <v>0</v>
      </c>
      <c r="GX48" s="155">
        <f>'[1]Automation Master'!$D$13*FO48*FQ48+GW48</f>
        <v>0</v>
      </c>
      <c r="GY48" s="155">
        <f>'[1]Automation Master'!$E$10*FO48*FQ48+GX48</f>
        <v>0</v>
      </c>
      <c r="GZ48" s="155">
        <f>'[1]Automation Master'!$E$11*FO48*FQ48+GY48</f>
        <v>0</v>
      </c>
      <c r="HA48" s="155">
        <f>'[1]Automation Master'!$E$12*FO48*FQ48+GZ48</f>
        <v>0</v>
      </c>
      <c r="HB48" s="155">
        <f>'[1]Automation Master'!$E$13*FO48*FQ48+HA48</f>
        <v>0</v>
      </c>
      <c r="HC48" s="155">
        <f>'[1]Automation Master'!$F$10*FO48*FQ48+HB48</f>
        <v>0</v>
      </c>
      <c r="HD48" s="155">
        <f>'[1]Automation Master'!$F$11*FO48*FQ48+HC48</f>
        <v>0</v>
      </c>
      <c r="HE48" s="155">
        <f>'[1]Automation Master'!$F$12*FO48*FQ48+HD48</f>
        <v>0</v>
      </c>
      <c r="HF48" s="156">
        <f>'[1]Automation Master'!$F$13*FO48*FQ48+HE48</f>
        <v>0</v>
      </c>
      <c r="HG48" s="157"/>
      <c r="HH48" s="157"/>
      <c r="HI48" s="157"/>
      <c r="HJ48" s="157"/>
      <c r="HK48" s="157"/>
      <c r="HL48" s="157"/>
      <c r="HM48" s="157"/>
      <c r="HN48" s="157"/>
      <c r="HO48" s="157"/>
      <c r="HP48" s="157"/>
      <c r="HQ48" s="157"/>
      <c r="HR48" s="157"/>
      <c r="HS48" s="157"/>
      <c r="HT48" s="157"/>
      <c r="HU48" s="157"/>
      <c r="HV48" s="157"/>
      <c r="HW48" s="157"/>
      <c r="HX48" s="157"/>
      <c r="HY48" s="42"/>
      <c r="HZ48" s="42"/>
      <c r="IA48" s="148">
        <f t="shared" si="88"/>
        <v>8</v>
      </c>
      <c r="IB48" s="148">
        <f t="shared" si="89"/>
        <v>8</v>
      </c>
      <c r="IC48" s="148">
        <f t="shared" si="90"/>
        <v>8</v>
      </c>
      <c r="ID48" s="148">
        <f t="shared" si="91"/>
        <v>8</v>
      </c>
      <c r="IE48" s="148">
        <f t="shared" si="92"/>
        <v>8</v>
      </c>
      <c r="IH48">
        <f t="shared" si="93"/>
        <v>7.9145740269447753</v>
      </c>
      <c r="II48">
        <f t="shared" si="94"/>
        <v>7.8542205769812599</v>
      </c>
      <c r="IJ48">
        <f t="shared" si="95"/>
        <v>7.8115075904536475</v>
      </c>
      <c r="IK48">
        <f t="shared" si="96"/>
        <v>7.7813564932638064</v>
      </c>
      <c r="IL48">
        <f t="shared" si="97"/>
        <v>7.7813564932638064</v>
      </c>
      <c r="IN48" s="42">
        <f t="shared" si="98"/>
        <v>1.0678246631903088E-2</v>
      </c>
      <c r="IO48" s="42">
        <f t="shared" si="99"/>
        <v>1.8222427877342517E-2</v>
      </c>
      <c r="IP48" s="42">
        <f t="shared" si="100"/>
        <v>2.3561551193294061E-2</v>
      </c>
      <c r="IQ48" s="42">
        <f t="shared" si="101"/>
        <v>2.7330438342024199E-2</v>
      </c>
      <c r="IR48" s="42">
        <f t="shared" si="102"/>
        <v>2.7330438342024199E-2</v>
      </c>
      <c r="IT48" s="9">
        <f t="shared" si="76"/>
        <v>0</v>
      </c>
      <c r="IU48" s="9">
        <f t="shared" si="77"/>
        <v>0</v>
      </c>
      <c r="IV48" s="9">
        <f t="shared" si="78"/>
        <v>0</v>
      </c>
      <c r="IW48" s="9">
        <f t="shared" si="79"/>
        <v>0</v>
      </c>
      <c r="IX48" s="9">
        <f t="shared" si="80"/>
        <v>0</v>
      </c>
    </row>
    <row r="49" spans="1:258" ht="15.75" hidden="1" thickBot="1" x14ac:dyDescent="0.3">
      <c r="A49">
        <v>10</v>
      </c>
      <c r="B49" t="s">
        <v>286</v>
      </c>
      <c r="C49" t="s">
        <v>305</v>
      </c>
      <c r="D49" t="s">
        <v>288</v>
      </c>
      <c r="E49" t="s">
        <v>289</v>
      </c>
      <c r="F49" t="s">
        <v>290</v>
      </c>
      <c r="G49" t="s">
        <v>256</v>
      </c>
      <c r="H49">
        <v>2</v>
      </c>
      <c r="I49">
        <v>8</v>
      </c>
      <c r="L49">
        <v>2</v>
      </c>
      <c r="M49">
        <v>8</v>
      </c>
      <c r="R49">
        <v>1</v>
      </c>
      <c r="S49">
        <v>1</v>
      </c>
      <c r="X49">
        <v>8</v>
      </c>
      <c r="Y49">
        <v>2</v>
      </c>
      <c r="AA49">
        <v>8</v>
      </c>
      <c r="AB49">
        <v>2</v>
      </c>
      <c r="AL49">
        <v>8</v>
      </c>
      <c r="AT49">
        <v>10</v>
      </c>
      <c r="AU49">
        <v>10</v>
      </c>
      <c r="AV49">
        <v>0</v>
      </c>
      <c r="AW49">
        <v>0</v>
      </c>
      <c r="AX49">
        <v>0</v>
      </c>
      <c r="BB49">
        <f t="shared" si="51"/>
        <v>10</v>
      </c>
      <c r="BD49">
        <f t="shared" si="52"/>
        <v>10</v>
      </c>
      <c r="BE49">
        <f t="shared" si="53"/>
        <v>10</v>
      </c>
      <c r="BF49">
        <f t="shared" si="54"/>
        <v>10</v>
      </c>
      <c r="BH49">
        <f t="shared" si="55"/>
        <v>0</v>
      </c>
      <c r="BK49" s="45">
        <f>IF(G49="MEA",'[1]Net Hire Rate'!$E$7,IF(G49="AMR",'[1]Net Hire Rate'!$F$7,IF(G49="EUR",'[1]Net Hire Rate'!$G$7,IF(G49="APAC",'[1]Net Hire Rate'!$H$7,0))))</f>
        <v>1.6761041902604757E-3</v>
      </c>
      <c r="BL49" s="45">
        <f>IF(G49="MEA",'[1]Net Hire Rate'!$E$8,IF(G49="AMR",'[1]Net Hire Rate'!$F$8,IF(G49="EUR",'[1]Net Hire Rate'!$G$8,IF(G49="APAC",'[1]Net Hire Rate'!$H$8,0))))</f>
        <v>1.6761041902604757E-3</v>
      </c>
      <c r="BM49" s="45">
        <f>IF(G49="MEA",'[1]Net Hire Rate'!$E$9,IF(G49="AMR",'[1]Net Hire Rate'!$F$9,IF(G49="EUR",'[1]Net Hire Rate'!$G$9,IF(G49="APAC",'[1]Net Hire Rate'!$H$9,0))))</f>
        <v>1.6761041902604757E-3</v>
      </c>
      <c r="BN49" s="45">
        <f>IF(G49="MEA",'[1]Net Hire Rate'!$E$10,IF(G49="AMR",'[1]Net Hire Rate'!$F$10,IF(G49="EUR",'[1]Net Hire Rate'!$G$10,IF(G49="APAC",'[1]Net Hire Rate'!$H$10,0))))</f>
        <v>1.6761041902604757E-3</v>
      </c>
      <c r="BO49" s="45">
        <f>IF(G49="MEA",'[1]Net Hire Rate'!$E$11,IF(G49="AMR",'[1]Net Hire Rate'!$F$11,IF(G49="EUR",'[1]Net Hire Rate'!$G$11,IF(G49="APAC",'[1]Net Hire Rate'!$H$11,0))))</f>
        <v>1.6761041902604757E-3</v>
      </c>
      <c r="BP49" s="45">
        <f>IF(G49="MEA",'[1]Net Hire Rate'!$E$12,IF(G49="AMR",'[1]Net Hire Rate'!$F$12,IF(G49="EUR",'[1]Net Hire Rate'!$G$12,IF(G49="APAC",'[1]Net Hire Rate'!$H$12,0))))</f>
        <v>1.6761041902604757E-3</v>
      </c>
      <c r="BQ49" s="147">
        <f t="shared" si="56"/>
        <v>10</v>
      </c>
      <c r="BR49" s="147">
        <f t="shared" si="18"/>
        <v>10</v>
      </c>
      <c r="BS49" s="147">
        <f t="shared" si="57"/>
        <v>10.016761041902605</v>
      </c>
      <c r="BT49" s="148">
        <f t="shared" si="19"/>
        <v>10.016761041902605</v>
      </c>
      <c r="BU49" s="149">
        <f t="shared" si="58"/>
        <v>10.033550177057775</v>
      </c>
      <c r="BV49" s="148">
        <f t="shared" si="20"/>
        <v>10.033550177057775</v>
      </c>
      <c r="BW49" s="148">
        <f t="shared" si="59"/>
        <v>10.050367452552729</v>
      </c>
      <c r="BX49" s="148">
        <f t="shared" si="21"/>
        <v>10.050367452552729</v>
      </c>
      <c r="BY49" s="148">
        <f t="shared" si="60"/>
        <v>10.067212915553609</v>
      </c>
      <c r="BZ49" s="148">
        <f t="shared" si="22"/>
        <v>10.067212915553609</v>
      </c>
      <c r="CA49" s="148">
        <f t="shared" si="61"/>
        <v>10.084086613305614</v>
      </c>
      <c r="CB49" s="148">
        <f t="shared" si="23"/>
        <v>10.084086613305614</v>
      </c>
      <c r="CC49" s="148"/>
      <c r="CD49" s="38"/>
      <c r="CE49" s="38"/>
      <c r="CF49" s="38"/>
      <c r="CG49" s="38"/>
      <c r="CH49" s="38"/>
      <c r="CI49" s="38"/>
      <c r="CJ49" s="38"/>
      <c r="CK49" s="41"/>
      <c r="CL49" s="41"/>
      <c r="CM49" s="40"/>
      <c r="CN49" s="41"/>
      <c r="CO49" s="41"/>
      <c r="CP49" s="41"/>
      <c r="CQ49" s="41"/>
      <c r="CR49" s="41"/>
      <c r="CS49" s="41"/>
      <c r="CT49" s="41"/>
      <c r="CU49" s="40"/>
      <c r="CV49" s="41"/>
      <c r="CW49" s="41"/>
      <c r="CX49" s="41"/>
      <c r="CY49" s="41"/>
      <c r="CZ49" s="41"/>
      <c r="DA49" s="41"/>
      <c r="DB49" s="41"/>
      <c r="DC49" s="40"/>
      <c r="DD49" s="41"/>
      <c r="DE49" s="41"/>
      <c r="DF49" s="41"/>
      <c r="DG49" s="41"/>
      <c r="DH49" s="41"/>
      <c r="DI49" s="41"/>
      <c r="DJ49" s="41"/>
      <c r="DK49" s="40"/>
      <c r="DL49" s="41"/>
      <c r="DM49" s="41"/>
      <c r="DN49" s="41"/>
      <c r="DO49" s="41"/>
      <c r="DP49" s="41"/>
      <c r="DQ49" s="41"/>
      <c r="DR49" s="15"/>
      <c r="DS49" s="151">
        <f t="shared" si="24"/>
        <v>10</v>
      </c>
      <c r="DT49" s="152">
        <f t="shared" si="25"/>
        <v>0</v>
      </c>
      <c r="DU49" s="7">
        <f t="shared" si="26"/>
        <v>0</v>
      </c>
      <c r="DV49" s="7">
        <f t="shared" si="27"/>
        <v>0</v>
      </c>
      <c r="DW49">
        <f t="shared" si="28"/>
        <v>0</v>
      </c>
      <c r="DX49">
        <f t="shared" si="29"/>
        <v>0</v>
      </c>
      <c r="DZ49">
        <f t="shared" si="62"/>
        <v>10</v>
      </c>
      <c r="EA49">
        <f t="shared" si="63"/>
        <v>10</v>
      </c>
      <c r="EB49">
        <f t="shared" si="64"/>
        <v>10</v>
      </c>
      <c r="EC49">
        <f t="shared" si="65"/>
        <v>10</v>
      </c>
      <c r="ED49">
        <f t="shared" si="66"/>
        <v>10</v>
      </c>
      <c r="EE49">
        <f t="shared" si="67"/>
        <v>10</v>
      </c>
      <c r="EG49">
        <f t="shared" si="68"/>
        <v>10</v>
      </c>
      <c r="EH49">
        <f t="shared" si="69"/>
        <v>10</v>
      </c>
      <c r="EI49">
        <f t="shared" si="70"/>
        <v>10</v>
      </c>
      <c r="EJ49">
        <f t="shared" si="71"/>
        <v>10</v>
      </c>
      <c r="EK49">
        <f t="shared" si="72"/>
        <v>10</v>
      </c>
      <c r="EM49">
        <f>IF($EM$9='[1]L&amp;D Numbers'!$E$6,'[1]L&amp;D Numbers'!$E$7)</f>
        <v>350</v>
      </c>
      <c r="EN49">
        <f>IF($EN$9='[1]L&amp;D Numbers'!$F$6,'[1]L&amp;D Numbers'!$F$7)</f>
        <v>2000</v>
      </c>
      <c r="EO49">
        <f>IF($EO$9='[1]L&amp;D Numbers'!$G$6,'[1]L&amp;D Numbers'!$G$7)</f>
        <v>2000</v>
      </c>
      <c r="EP49">
        <f>IF($EP$9='[1]L&amp;D Numbers'!$H$6,'[1]L&amp;D Numbers'!$H$7)</f>
        <v>2000</v>
      </c>
      <c r="EQ49">
        <f>IF($EQ$9='[1]L&amp;D Numbers'!$I$6,'[1]L&amp;D Numbers'!$I$7)</f>
        <v>2000</v>
      </c>
      <c r="ER49">
        <f>IF($ER$9='[1]L&amp;D Numbers'!$J$6,'[1]L&amp;D Numbers'!$J$7)</f>
        <v>0</v>
      </c>
      <c r="ET49" s="45">
        <f>'[1]L&amp;D Master'!$E$10</f>
        <v>1.0678246631903041E-2</v>
      </c>
      <c r="EU49" s="45">
        <f>ET49+'[1]L&amp;D Master'!$F$10</f>
        <v>1.8222427877342538E-2</v>
      </c>
      <c r="EV49" s="45">
        <f>EU49+'[1]L&amp;D Master'!$G$10</f>
        <v>2.3561551193294058E-2</v>
      </c>
      <c r="EW49" s="45">
        <f>EV49+'[1]L&amp;D Master'!$H$10</f>
        <v>2.7330438342024234E-2</v>
      </c>
      <c r="EX49" s="45">
        <f>EW49+'[1]L&amp;D Master'!$I$10</f>
        <v>2.9999999999999995E-2</v>
      </c>
      <c r="EY49" s="45"/>
      <c r="EZ49" s="45">
        <f t="shared" si="73"/>
        <v>1.0678246631903041E-2</v>
      </c>
      <c r="FA49" s="45">
        <f t="shared" si="74"/>
        <v>1.8222427877342538E-2</v>
      </c>
      <c r="FB49" s="45">
        <f t="shared" si="74"/>
        <v>2.3561551193294058E-2</v>
      </c>
      <c r="FC49" s="45">
        <f t="shared" si="74"/>
        <v>2.7330438342024234E-2</v>
      </c>
      <c r="FD49" s="45">
        <f t="shared" si="74"/>
        <v>2.7330438342024234E-2</v>
      </c>
      <c r="FE49" s="45"/>
      <c r="FF49">
        <f t="shared" si="83"/>
        <v>9.8932175336809696</v>
      </c>
      <c r="FG49">
        <f t="shared" si="84"/>
        <v>9.8177757212265746</v>
      </c>
      <c r="FH49">
        <f t="shared" si="85"/>
        <v>9.7643844880670585</v>
      </c>
      <c r="FI49">
        <f t="shared" si="86"/>
        <v>9.7266956165797573</v>
      </c>
      <c r="FJ49">
        <f t="shared" si="87"/>
        <v>9.7266956165797573</v>
      </c>
      <c r="FL49" s="34"/>
      <c r="FM49" s="34"/>
      <c r="FN49" s="34"/>
      <c r="FO49" s="34"/>
      <c r="FP49" s="34"/>
      <c r="FQ49" s="153">
        <f t="shared" si="75"/>
        <v>0.125</v>
      </c>
      <c r="FR49" s="153"/>
      <c r="FS49" s="42"/>
      <c r="FT49" s="42"/>
      <c r="FU49" s="42"/>
      <c r="FV49" s="42"/>
      <c r="FW49" s="42"/>
      <c r="FX49" s="42"/>
      <c r="FY49" s="42"/>
      <c r="FZ49" s="42"/>
      <c r="GA49" s="42"/>
      <c r="GB49" s="42"/>
      <c r="GC49" s="42"/>
      <c r="GD49" s="42"/>
      <c r="GE49" s="42"/>
      <c r="GF49" s="42"/>
      <c r="GG49" s="42"/>
      <c r="GH49" s="42"/>
      <c r="GI49" s="42"/>
      <c r="GJ49" s="42"/>
      <c r="GK49" s="42"/>
      <c r="GL49" s="42"/>
      <c r="GM49" s="154">
        <f>'[1]Automation Master'!$B$10*FQ49*FO49</f>
        <v>0</v>
      </c>
      <c r="GN49" s="155">
        <f>'[1]Automation Master'!$B$11*FO49*FQ49+GM49</f>
        <v>0</v>
      </c>
      <c r="GO49" s="155">
        <f>'[1]Automation Master'!$B$12*FO49*FQ49+GN49</f>
        <v>0</v>
      </c>
      <c r="GP49" s="155">
        <f>'[1]Automation Master'!$B$13*FO49*FQ49+GO49</f>
        <v>0</v>
      </c>
      <c r="GQ49" s="155">
        <f>'[1]Automation Master'!$C$10*FO49*FQ49+GP49</f>
        <v>0</v>
      </c>
      <c r="GR49" s="155">
        <f>'[1]Automation Master'!$C$11*FO49*FQ49+GQ49</f>
        <v>0</v>
      </c>
      <c r="GS49" s="155">
        <f>'[1]Automation Master'!$C$12*FO49*FQ49+GR49</f>
        <v>0</v>
      </c>
      <c r="GT49" s="155">
        <f>'[1]Automation Master'!$C$13*FO49*FQ49+GS49</f>
        <v>0</v>
      </c>
      <c r="GU49" s="155">
        <f>'[1]Automation Master'!$D$10*FO49*FQ49+GT49</f>
        <v>0</v>
      </c>
      <c r="GV49" s="155">
        <f>'[1]Automation Master'!$D$11*FO49*FQ49+GU49</f>
        <v>0</v>
      </c>
      <c r="GW49" s="155">
        <f>'[1]Automation Master'!$D$12*FO49*FQ49+GV49</f>
        <v>0</v>
      </c>
      <c r="GX49" s="155">
        <f>'[1]Automation Master'!$D$13*FO49*FQ49+GW49</f>
        <v>0</v>
      </c>
      <c r="GY49" s="155">
        <f>'[1]Automation Master'!$E$10*FO49*FQ49+GX49</f>
        <v>0</v>
      </c>
      <c r="GZ49" s="155">
        <f>'[1]Automation Master'!$E$11*FO49*FQ49+GY49</f>
        <v>0</v>
      </c>
      <c r="HA49" s="155">
        <f>'[1]Automation Master'!$E$12*FO49*FQ49+GZ49</f>
        <v>0</v>
      </c>
      <c r="HB49" s="155">
        <f>'[1]Automation Master'!$E$13*FO49*FQ49+HA49</f>
        <v>0</v>
      </c>
      <c r="HC49" s="155">
        <f>'[1]Automation Master'!$F$10*FO49*FQ49+HB49</f>
        <v>0</v>
      </c>
      <c r="HD49" s="155">
        <f>'[1]Automation Master'!$F$11*FO49*FQ49+HC49</f>
        <v>0</v>
      </c>
      <c r="HE49" s="155">
        <f>'[1]Automation Master'!$F$12*FO49*FQ49+HD49</f>
        <v>0</v>
      </c>
      <c r="HF49" s="156">
        <f>'[1]Automation Master'!$F$13*FO49*FQ49+HE49</f>
        <v>0</v>
      </c>
      <c r="HG49" s="157"/>
      <c r="HH49" s="157"/>
      <c r="HI49" s="157"/>
      <c r="HJ49" s="157"/>
      <c r="HK49" s="157"/>
      <c r="HL49" s="157"/>
      <c r="HM49" s="157"/>
      <c r="HN49" s="157"/>
      <c r="HO49" s="157"/>
      <c r="HP49" s="157"/>
      <c r="HQ49" s="157"/>
      <c r="HR49" s="157"/>
      <c r="HS49" s="157"/>
      <c r="HT49" s="157"/>
      <c r="HU49" s="157"/>
      <c r="HV49" s="157"/>
      <c r="HW49" s="157"/>
      <c r="HX49" s="157"/>
      <c r="HY49" s="42"/>
      <c r="HZ49" s="42"/>
      <c r="IA49" s="148">
        <f t="shared" si="88"/>
        <v>10</v>
      </c>
      <c r="IB49" s="148">
        <f t="shared" si="89"/>
        <v>10</v>
      </c>
      <c r="IC49" s="148">
        <f t="shared" si="90"/>
        <v>10</v>
      </c>
      <c r="ID49" s="148">
        <f t="shared" si="91"/>
        <v>10</v>
      </c>
      <c r="IE49" s="148">
        <f t="shared" si="92"/>
        <v>10</v>
      </c>
      <c r="IH49">
        <f t="shared" si="93"/>
        <v>9.8932175336809696</v>
      </c>
      <c r="II49">
        <f t="shared" si="94"/>
        <v>9.8177757212265746</v>
      </c>
      <c r="IJ49">
        <f t="shared" si="95"/>
        <v>9.7643844880670585</v>
      </c>
      <c r="IK49">
        <f t="shared" si="96"/>
        <v>9.7266956165797573</v>
      </c>
      <c r="IL49">
        <f t="shared" si="97"/>
        <v>9.7266956165797573</v>
      </c>
      <c r="IN49" s="42">
        <f t="shared" si="98"/>
        <v>1.0678246631903043E-2</v>
      </c>
      <c r="IO49" s="42">
        <f t="shared" si="99"/>
        <v>1.8222427877342538E-2</v>
      </c>
      <c r="IP49" s="42">
        <f t="shared" si="100"/>
        <v>2.3561551193294152E-2</v>
      </c>
      <c r="IQ49" s="42">
        <f t="shared" si="101"/>
        <v>2.7330438342024265E-2</v>
      </c>
      <c r="IR49" s="42">
        <f t="shared" si="102"/>
        <v>2.7330438342024265E-2</v>
      </c>
      <c r="IT49" s="9">
        <f t="shared" si="76"/>
        <v>0</v>
      </c>
      <c r="IU49" s="9">
        <f t="shared" si="77"/>
        <v>0</v>
      </c>
      <c r="IV49" s="9">
        <f t="shared" si="78"/>
        <v>0</v>
      </c>
      <c r="IW49" s="9">
        <f t="shared" si="79"/>
        <v>0</v>
      </c>
      <c r="IX49" s="9">
        <f t="shared" si="80"/>
        <v>0</v>
      </c>
    </row>
    <row r="50" spans="1:258" ht="15.75" hidden="1" thickBot="1" x14ac:dyDescent="0.3">
      <c r="A50">
        <v>5</v>
      </c>
      <c r="B50" t="s">
        <v>286</v>
      </c>
      <c r="C50" t="s">
        <v>306</v>
      </c>
      <c r="D50" t="s">
        <v>288</v>
      </c>
      <c r="E50" t="s">
        <v>289</v>
      </c>
      <c r="F50" t="s">
        <v>290</v>
      </c>
      <c r="G50" t="s">
        <v>256</v>
      </c>
      <c r="H50">
        <v>1</v>
      </c>
      <c r="I50">
        <v>4</v>
      </c>
      <c r="L50">
        <v>1</v>
      </c>
      <c r="M50">
        <v>4</v>
      </c>
      <c r="S50">
        <v>1</v>
      </c>
      <c r="X50">
        <v>4</v>
      </c>
      <c r="Y50">
        <v>1</v>
      </c>
      <c r="AA50">
        <v>4</v>
      </c>
      <c r="AB50">
        <v>1</v>
      </c>
      <c r="AL50">
        <v>4</v>
      </c>
      <c r="AT50">
        <v>5</v>
      </c>
      <c r="AU50">
        <v>5</v>
      </c>
      <c r="AV50">
        <v>0</v>
      </c>
      <c r="AW50">
        <v>0</v>
      </c>
      <c r="AX50">
        <v>0</v>
      </c>
      <c r="BB50">
        <f t="shared" si="51"/>
        <v>5</v>
      </c>
      <c r="BD50">
        <f t="shared" si="52"/>
        <v>5</v>
      </c>
      <c r="BE50">
        <f t="shared" si="53"/>
        <v>5</v>
      </c>
      <c r="BF50">
        <f t="shared" si="54"/>
        <v>5</v>
      </c>
      <c r="BH50">
        <f t="shared" si="55"/>
        <v>0</v>
      </c>
      <c r="BK50" s="45">
        <f>IF(G50="MEA",'[1]Net Hire Rate'!$E$7,IF(G50="AMR",'[1]Net Hire Rate'!$F$7,IF(G50="EUR",'[1]Net Hire Rate'!$G$7,IF(G50="APAC",'[1]Net Hire Rate'!$H$7,0))))</f>
        <v>1.6761041902604757E-3</v>
      </c>
      <c r="BL50" s="45">
        <f>IF(G50="MEA",'[1]Net Hire Rate'!$E$8,IF(G50="AMR",'[1]Net Hire Rate'!$F$8,IF(G50="EUR",'[1]Net Hire Rate'!$G$8,IF(G50="APAC",'[1]Net Hire Rate'!$H$8,0))))</f>
        <v>1.6761041902604757E-3</v>
      </c>
      <c r="BM50" s="45">
        <f>IF(G50="MEA",'[1]Net Hire Rate'!$E$9,IF(G50="AMR",'[1]Net Hire Rate'!$F$9,IF(G50="EUR",'[1]Net Hire Rate'!$G$9,IF(G50="APAC",'[1]Net Hire Rate'!$H$9,0))))</f>
        <v>1.6761041902604757E-3</v>
      </c>
      <c r="BN50" s="45">
        <f>IF(G50="MEA",'[1]Net Hire Rate'!$E$10,IF(G50="AMR",'[1]Net Hire Rate'!$F$10,IF(G50="EUR",'[1]Net Hire Rate'!$G$10,IF(G50="APAC",'[1]Net Hire Rate'!$H$10,0))))</f>
        <v>1.6761041902604757E-3</v>
      </c>
      <c r="BO50" s="45">
        <f>IF(G50="MEA",'[1]Net Hire Rate'!$E$11,IF(G50="AMR",'[1]Net Hire Rate'!$F$11,IF(G50="EUR",'[1]Net Hire Rate'!$G$11,IF(G50="APAC",'[1]Net Hire Rate'!$H$11,0))))</f>
        <v>1.6761041902604757E-3</v>
      </c>
      <c r="BP50" s="45">
        <f>IF(G50="MEA",'[1]Net Hire Rate'!$E$12,IF(G50="AMR",'[1]Net Hire Rate'!$F$12,IF(G50="EUR",'[1]Net Hire Rate'!$G$12,IF(G50="APAC",'[1]Net Hire Rate'!$H$12,0))))</f>
        <v>1.6761041902604757E-3</v>
      </c>
      <c r="BQ50" s="147">
        <f t="shared" si="56"/>
        <v>5</v>
      </c>
      <c r="BR50" s="147">
        <f t="shared" si="18"/>
        <v>5</v>
      </c>
      <c r="BS50" s="147">
        <f t="shared" si="57"/>
        <v>5.0083805209513024</v>
      </c>
      <c r="BT50" s="148">
        <f t="shared" si="19"/>
        <v>5.0083805209513024</v>
      </c>
      <c r="BU50" s="149">
        <f t="shared" si="58"/>
        <v>5.0167750885288873</v>
      </c>
      <c r="BV50" s="148">
        <f t="shared" si="20"/>
        <v>5.0167750885288873</v>
      </c>
      <c r="BW50" s="148">
        <f t="shared" si="59"/>
        <v>5.0251837262763646</v>
      </c>
      <c r="BX50" s="148">
        <f t="shared" si="21"/>
        <v>5.0251837262763646</v>
      </c>
      <c r="BY50" s="148">
        <f t="shared" si="60"/>
        <v>5.0336064577768047</v>
      </c>
      <c r="BZ50" s="148">
        <f t="shared" si="22"/>
        <v>5.0336064577768047</v>
      </c>
      <c r="CA50" s="148">
        <f t="shared" si="61"/>
        <v>5.0420433066528068</v>
      </c>
      <c r="CB50" s="148">
        <f t="shared" si="23"/>
        <v>5.0420433066528068</v>
      </c>
      <c r="CC50" s="148"/>
      <c r="CD50" s="38"/>
      <c r="CE50" s="38"/>
      <c r="CF50" s="38"/>
      <c r="CG50" s="38"/>
      <c r="CH50" s="38"/>
      <c r="CI50" s="38"/>
      <c r="CJ50" s="38"/>
      <c r="CK50" s="41"/>
      <c r="CL50" s="41"/>
      <c r="CM50" s="40"/>
      <c r="CN50" s="41"/>
      <c r="CO50" s="41"/>
      <c r="CP50" s="41"/>
      <c r="CQ50" s="41"/>
      <c r="CR50" s="41"/>
      <c r="CS50" s="41"/>
      <c r="CT50" s="41"/>
      <c r="CU50" s="40"/>
      <c r="CV50" s="41"/>
      <c r="CW50" s="41"/>
      <c r="CX50" s="41"/>
      <c r="CY50" s="41"/>
      <c r="CZ50" s="41"/>
      <c r="DA50" s="41"/>
      <c r="DB50" s="41"/>
      <c r="DC50" s="40"/>
      <c r="DD50" s="41"/>
      <c r="DE50" s="41"/>
      <c r="DF50" s="41"/>
      <c r="DG50" s="41"/>
      <c r="DH50" s="41"/>
      <c r="DI50" s="41"/>
      <c r="DJ50" s="41"/>
      <c r="DK50" s="40"/>
      <c r="DL50" s="41"/>
      <c r="DM50" s="41"/>
      <c r="DN50" s="41"/>
      <c r="DO50" s="41"/>
      <c r="DP50" s="41"/>
      <c r="DQ50" s="41"/>
      <c r="DR50" s="15"/>
      <c r="DS50" s="151">
        <f t="shared" si="24"/>
        <v>5</v>
      </c>
      <c r="DT50" s="152">
        <f t="shared" si="25"/>
        <v>0</v>
      </c>
      <c r="DU50" s="7">
        <f t="shared" si="26"/>
        <v>0</v>
      </c>
      <c r="DV50" s="7">
        <f t="shared" si="27"/>
        <v>0</v>
      </c>
      <c r="DW50">
        <f t="shared" si="28"/>
        <v>0</v>
      </c>
      <c r="DX50">
        <f t="shared" si="29"/>
        <v>0</v>
      </c>
      <c r="DZ50">
        <f t="shared" si="62"/>
        <v>5</v>
      </c>
      <c r="EA50">
        <f t="shared" si="63"/>
        <v>5</v>
      </c>
      <c r="EB50">
        <f t="shared" si="64"/>
        <v>5</v>
      </c>
      <c r="EC50">
        <f t="shared" si="65"/>
        <v>5</v>
      </c>
      <c r="ED50">
        <f t="shared" si="66"/>
        <v>5</v>
      </c>
      <c r="EE50">
        <f t="shared" si="67"/>
        <v>5</v>
      </c>
      <c r="EG50">
        <f t="shared" si="68"/>
        <v>5</v>
      </c>
      <c r="EH50">
        <f t="shared" si="69"/>
        <v>5</v>
      </c>
      <c r="EI50">
        <f t="shared" si="70"/>
        <v>5</v>
      </c>
      <c r="EJ50">
        <f t="shared" si="71"/>
        <v>5</v>
      </c>
      <c r="EK50">
        <f t="shared" si="72"/>
        <v>5</v>
      </c>
      <c r="EM50">
        <f>IF($EM$9='[1]L&amp;D Numbers'!$E$6,'[1]L&amp;D Numbers'!$E$7)</f>
        <v>350</v>
      </c>
      <c r="EN50">
        <f>IF($EN$9='[1]L&amp;D Numbers'!$F$6,'[1]L&amp;D Numbers'!$F$7)</f>
        <v>2000</v>
      </c>
      <c r="EO50">
        <f>IF($EO$9='[1]L&amp;D Numbers'!$G$6,'[1]L&amp;D Numbers'!$G$7)</f>
        <v>2000</v>
      </c>
      <c r="EP50">
        <f>IF($EP$9='[1]L&amp;D Numbers'!$H$6,'[1]L&amp;D Numbers'!$H$7)</f>
        <v>2000</v>
      </c>
      <c r="EQ50">
        <f>IF($EQ$9='[1]L&amp;D Numbers'!$I$6,'[1]L&amp;D Numbers'!$I$7)</f>
        <v>2000</v>
      </c>
      <c r="ER50">
        <f>IF($ER$9='[1]L&amp;D Numbers'!$J$6,'[1]L&amp;D Numbers'!$J$7)</f>
        <v>0</v>
      </c>
      <c r="ET50" s="45">
        <f>'[1]L&amp;D Master'!$E$10</f>
        <v>1.0678246631903041E-2</v>
      </c>
      <c r="EU50" s="45">
        <f>ET50+'[1]L&amp;D Master'!$F$10</f>
        <v>1.8222427877342538E-2</v>
      </c>
      <c r="EV50" s="45">
        <f>EU50+'[1]L&amp;D Master'!$G$10</f>
        <v>2.3561551193294058E-2</v>
      </c>
      <c r="EW50" s="45">
        <f>EV50+'[1]L&amp;D Master'!$H$10</f>
        <v>2.7330438342024234E-2</v>
      </c>
      <c r="EX50" s="45">
        <f>EW50+'[1]L&amp;D Master'!$I$10</f>
        <v>2.9999999999999995E-2</v>
      </c>
      <c r="EY50" s="45"/>
      <c r="EZ50" s="45">
        <f t="shared" si="73"/>
        <v>1.0678246631903041E-2</v>
      </c>
      <c r="FA50" s="45">
        <f t="shared" si="74"/>
        <v>1.8222427877342538E-2</v>
      </c>
      <c r="FB50" s="45">
        <f t="shared" si="74"/>
        <v>2.3561551193294058E-2</v>
      </c>
      <c r="FC50" s="45">
        <f t="shared" si="74"/>
        <v>2.7330438342024234E-2</v>
      </c>
      <c r="FD50" s="45">
        <f t="shared" si="74"/>
        <v>2.7330438342024234E-2</v>
      </c>
      <c r="FE50" s="45"/>
      <c r="FF50">
        <f t="shared" si="83"/>
        <v>4.9466087668404848</v>
      </c>
      <c r="FG50">
        <f t="shared" si="84"/>
        <v>4.9088878606132873</v>
      </c>
      <c r="FH50">
        <f t="shared" si="85"/>
        <v>4.8821922440335292</v>
      </c>
      <c r="FI50">
        <f t="shared" si="86"/>
        <v>4.8633478082898787</v>
      </c>
      <c r="FJ50">
        <f t="shared" si="87"/>
        <v>4.8633478082898787</v>
      </c>
      <c r="FL50" s="34"/>
      <c r="FM50" s="34"/>
      <c r="FN50" s="34"/>
      <c r="FO50" s="34"/>
      <c r="FP50" s="34"/>
      <c r="FQ50" s="153">
        <f t="shared" si="75"/>
        <v>0.125</v>
      </c>
      <c r="FR50" s="153"/>
      <c r="FS50" s="42"/>
      <c r="FT50" s="42"/>
      <c r="FU50" s="42"/>
      <c r="FV50" s="42"/>
      <c r="FW50" s="42"/>
      <c r="FX50" s="42"/>
      <c r="FY50" s="42"/>
      <c r="FZ50" s="42"/>
      <c r="GA50" s="42"/>
      <c r="GB50" s="42"/>
      <c r="GC50" s="42"/>
      <c r="GD50" s="42"/>
      <c r="GE50" s="42"/>
      <c r="GF50" s="42"/>
      <c r="GG50" s="42"/>
      <c r="GH50" s="42"/>
      <c r="GI50" s="42"/>
      <c r="GJ50" s="42"/>
      <c r="GK50" s="42"/>
      <c r="GL50" s="42"/>
      <c r="GM50" s="154">
        <f>'[1]Automation Master'!$B$10*FQ50*FO50</f>
        <v>0</v>
      </c>
      <c r="GN50" s="155">
        <f>'[1]Automation Master'!$B$11*FO50*FQ50+GM50</f>
        <v>0</v>
      </c>
      <c r="GO50" s="155">
        <f>'[1]Automation Master'!$B$12*FO50*FQ50+GN50</f>
        <v>0</v>
      </c>
      <c r="GP50" s="155">
        <f>'[1]Automation Master'!$B$13*FO50*FQ50+GO50</f>
        <v>0</v>
      </c>
      <c r="GQ50" s="155">
        <f>'[1]Automation Master'!$C$10*FO50*FQ50+GP50</f>
        <v>0</v>
      </c>
      <c r="GR50" s="155">
        <f>'[1]Automation Master'!$C$11*FO50*FQ50+GQ50</f>
        <v>0</v>
      </c>
      <c r="GS50" s="155">
        <f>'[1]Automation Master'!$C$12*FO50*FQ50+GR50</f>
        <v>0</v>
      </c>
      <c r="GT50" s="155">
        <f>'[1]Automation Master'!$C$13*FO50*FQ50+GS50</f>
        <v>0</v>
      </c>
      <c r="GU50" s="155">
        <f>'[1]Automation Master'!$D$10*FO50*FQ50+GT50</f>
        <v>0</v>
      </c>
      <c r="GV50" s="155">
        <f>'[1]Automation Master'!$D$11*FO50*FQ50+GU50</f>
        <v>0</v>
      </c>
      <c r="GW50" s="155">
        <f>'[1]Automation Master'!$D$12*FO50*FQ50+GV50</f>
        <v>0</v>
      </c>
      <c r="GX50" s="155">
        <f>'[1]Automation Master'!$D$13*FO50*FQ50+GW50</f>
        <v>0</v>
      </c>
      <c r="GY50" s="155">
        <f>'[1]Automation Master'!$E$10*FO50*FQ50+GX50</f>
        <v>0</v>
      </c>
      <c r="GZ50" s="155">
        <f>'[1]Automation Master'!$E$11*FO50*FQ50+GY50</f>
        <v>0</v>
      </c>
      <c r="HA50" s="155">
        <f>'[1]Automation Master'!$E$12*FO50*FQ50+GZ50</f>
        <v>0</v>
      </c>
      <c r="HB50" s="155">
        <f>'[1]Automation Master'!$E$13*FO50*FQ50+HA50</f>
        <v>0</v>
      </c>
      <c r="HC50" s="155">
        <f>'[1]Automation Master'!$F$10*FO50*FQ50+HB50</f>
        <v>0</v>
      </c>
      <c r="HD50" s="155">
        <f>'[1]Automation Master'!$F$11*FO50*FQ50+HC50</f>
        <v>0</v>
      </c>
      <c r="HE50" s="155">
        <f>'[1]Automation Master'!$F$12*FO50*FQ50+HD50</f>
        <v>0</v>
      </c>
      <c r="HF50" s="156">
        <f>'[1]Automation Master'!$F$13*FO50*FQ50+HE50</f>
        <v>0</v>
      </c>
      <c r="HG50" s="157"/>
      <c r="HH50" s="157"/>
      <c r="HI50" s="157"/>
      <c r="HJ50" s="157"/>
      <c r="HK50" s="157"/>
      <c r="HL50" s="157"/>
      <c r="HM50" s="157"/>
      <c r="HN50" s="157"/>
      <c r="HO50" s="157"/>
      <c r="HP50" s="157"/>
      <c r="HQ50" s="157"/>
      <c r="HR50" s="157"/>
      <c r="HS50" s="157"/>
      <c r="HT50" s="157"/>
      <c r="HU50" s="157"/>
      <c r="HV50" s="157"/>
      <c r="HW50" s="157"/>
      <c r="HX50" s="157"/>
      <c r="HY50" s="42"/>
      <c r="HZ50" s="42"/>
      <c r="IA50" s="148">
        <f t="shared" si="88"/>
        <v>5</v>
      </c>
      <c r="IB50" s="148">
        <f t="shared" si="89"/>
        <v>5</v>
      </c>
      <c r="IC50" s="148">
        <f t="shared" si="90"/>
        <v>5</v>
      </c>
      <c r="ID50" s="148">
        <f t="shared" si="91"/>
        <v>5</v>
      </c>
      <c r="IE50" s="148">
        <f t="shared" si="92"/>
        <v>5</v>
      </c>
      <c r="IH50">
        <f t="shared" si="93"/>
        <v>4.9466087668404848</v>
      </c>
      <c r="II50">
        <f t="shared" si="94"/>
        <v>4.9088878606132873</v>
      </c>
      <c r="IJ50">
        <f t="shared" si="95"/>
        <v>4.8821922440335292</v>
      </c>
      <c r="IK50">
        <f t="shared" si="96"/>
        <v>4.8633478082898787</v>
      </c>
      <c r="IL50">
        <f t="shared" si="97"/>
        <v>4.8633478082898787</v>
      </c>
      <c r="IN50" s="42">
        <f t="shared" si="98"/>
        <v>1.0678246631903043E-2</v>
      </c>
      <c r="IO50" s="42">
        <f t="shared" si="99"/>
        <v>1.8222427877342538E-2</v>
      </c>
      <c r="IP50" s="42">
        <f t="shared" si="100"/>
        <v>2.3561551193294152E-2</v>
      </c>
      <c r="IQ50" s="42">
        <f t="shared" si="101"/>
        <v>2.7330438342024265E-2</v>
      </c>
      <c r="IR50" s="42">
        <f t="shared" si="102"/>
        <v>2.7330438342024265E-2</v>
      </c>
      <c r="IT50" s="9">
        <f t="shared" si="76"/>
        <v>0</v>
      </c>
      <c r="IU50" s="9">
        <f t="shared" si="77"/>
        <v>0</v>
      </c>
      <c r="IV50" s="9">
        <f t="shared" si="78"/>
        <v>0</v>
      </c>
      <c r="IW50" s="9">
        <f t="shared" si="79"/>
        <v>0</v>
      </c>
      <c r="IX50" s="9">
        <f t="shared" si="80"/>
        <v>0</v>
      </c>
    </row>
    <row r="51" spans="1:258" ht="15.75" hidden="1" thickBot="1" x14ac:dyDescent="0.3">
      <c r="A51">
        <v>1</v>
      </c>
      <c r="B51" t="s">
        <v>286</v>
      </c>
      <c r="C51" t="s">
        <v>307</v>
      </c>
      <c r="D51" t="s">
        <v>288</v>
      </c>
      <c r="E51" t="s">
        <v>289</v>
      </c>
      <c r="F51" t="s">
        <v>290</v>
      </c>
      <c r="G51" t="s">
        <v>256</v>
      </c>
      <c r="H51">
        <v>1</v>
      </c>
      <c r="L51">
        <v>1</v>
      </c>
      <c r="T51">
        <v>1</v>
      </c>
      <c r="Y51">
        <v>1</v>
      </c>
      <c r="AJ51">
        <v>1</v>
      </c>
      <c r="AT51">
        <v>1</v>
      </c>
      <c r="AU51">
        <v>1</v>
      </c>
      <c r="AV51">
        <v>0</v>
      </c>
      <c r="AW51">
        <v>0</v>
      </c>
      <c r="AX51">
        <v>0</v>
      </c>
      <c r="BB51">
        <f t="shared" si="51"/>
        <v>1</v>
      </c>
      <c r="BD51">
        <f t="shared" si="52"/>
        <v>1</v>
      </c>
      <c r="BE51">
        <f t="shared" si="53"/>
        <v>1</v>
      </c>
      <c r="BF51">
        <f t="shared" si="54"/>
        <v>1</v>
      </c>
      <c r="BH51">
        <f t="shared" si="55"/>
        <v>0</v>
      </c>
      <c r="BK51" s="45">
        <f>IF(G51="MEA",'[1]Net Hire Rate'!$E$7,IF(G51="AMR",'[1]Net Hire Rate'!$F$7,IF(G51="EUR",'[1]Net Hire Rate'!$G$7,IF(G51="APAC",'[1]Net Hire Rate'!$H$7,0))))</f>
        <v>1.6761041902604757E-3</v>
      </c>
      <c r="BL51" s="45">
        <f>IF(G51="MEA",'[1]Net Hire Rate'!$E$8,IF(G51="AMR",'[1]Net Hire Rate'!$F$8,IF(G51="EUR",'[1]Net Hire Rate'!$G$8,IF(G51="APAC",'[1]Net Hire Rate'!$H$8,0))))</f>
        <v>1.6761041902604757E-3</v>
      </c>
      <c r="BM51" s="45">
        <f>IF(G51="MEA",'[1]Net Hire Rate'!$E$9,IF(G51="AMR",'[1]Net Hire Rate'!$F$9,IF(G51="EUR",'[1]Net Hire Rate'!$G$9,IF(G51="APAC",'[1]Net Hire Rate'!$H$9,0))))</f>
        <v>1.6761041902604757E-3</v>
      </c>
      <c r="BN51" s="45">
        <f>IF(G51="MEA",'[1]Net Hire Rate'!$E$10,IF(G51="AMR",'[1]Net Hire Rate'!$F$10,IF(G51="EUR",'[1]Net Hire Rate'!$G$10,IF(G51="APAC",'[1]Net Hire Rate'!$H$10,0))))</f>
        <v>1.6761041902604757E-3</v>
      </c>
      <c r="BO51" s="45">
        <f>IF(G51="MEA",'[1]Net Hire Rate'!$E$11,IF(G51="AMR",'[1]Net Hire Rate'!$F$11,IF(G51="EUR",'[1]Net Hire Rate'!$G$11,IF(G51="APAC",'[1]Net Hire Rate'!$H$11,0))))</f>
        <v>1.6761041902604757E-3</v>
      </c>
      <c r="BP51" s="45">
        <f>IF(G51="MEA",'[1]Net Hire Rate'!$E$12,IF(G51="AMR",'[1]Net Hire Rate'!$F$12,IF(G51="EUR",'[1]Net Hire Rate'!$G$12,IF(G51="APAC",'[1]Net Hire Rate'!$H$12,0))))</f>
        <v>1.6761041902604757E-3</v>
      </c>
      <c r="BQ51" s="147">
        <f t="shared" si="56"/>
        <v>1</v>
      </c>
      <c r="BR51" s="147">
        <f t="shared" si="18"/>
        <v>1</v>
      </c>
      <c r="BS51" s="147">
        <f t="shared" si="57"/>
        <v>1.0016761041902604</v>
      </c>
      <c r="BT51" s="148">
        <f t="shared" si="19"/>
        <v>1.0016761041902604</v>
      </c>
      <c r="BU51" s="149">
        <f t="shared" si="58"/>
        <v>1.0033550177057775</v>
      </c>
      <c r="BV51" s="148">
        <f t="shared" si="20"/>
        <v>1.0033550177057775</v>
      </c>
      <c r="BW51" s="148">
        <f t="shared" si="59"/>
        <v>1.0050367452552731</v>
      </c>
      <c r="BX51" s="148">
        <f t="shared" si="21"/>
        <v>1.0050367452552731</v>
      </c>
      <c r="BY51" s="148">
        <f t="shared" si="60"/>
        <v>1.0067212915553612</v>
      </c>
      <c r="BZ51" s="148">
        <f t="shared" si="22"/>
        <v>1.0067212915553612</v>
      </c>
      <c r="CA51" s="148">
        <f t="shared" si="61"/>
        <v>1.0084086613305614</v>
      </c>
      <c r="CB51" s="148">
        <f t="shared" si="23"/>
        <v>1.0084086613305614</v>
      </c>
      <c r="CC51" s="148"/>
      <c r="CD51" s="38"/>
      <c r="CE51" s="38"/>
      <c r="CF51" s="38"/>
      <c r="CG51" s="38"/>
      <c r="CH51" s="38"/>
      <c r="CI51" s="38"/>
      <c r="CJ51" s="38"/>
      <c r="CK51" s="41"/>
      <c r="CL51" s="41"/>
      <c r="CM51" s="40"/>
      <c r="CN51" s="41"/>
      <c r="CO51" s="41"/>
      <c r="CP51" s="41"/>
      <c r="CQ51" s="41"/>
      <c r="CR51" s="41"/>
      <c r="CS51" s="41"/>
      <c r="CT51" s="41"/>
      <c r="CU51" s="40"/>
      <c r="CV51" s="41"/>
      <c r="CW51" s="41"/>
      <c r="CX51" s="41"/>
      <c r="CY51" s="41"/>
      <c r="CZ51" s="41"/>
      <c r="DA51" s="41"/>
      <c r="DB51" s="41"/>
      <c r="DC51" s="40"/>
      <c r="DD51" s="41"/>
      <c r="DE51" s="41"/>
      <c r="DF51" s="41"/>
      <c r="DG51" s="41"/>
      <c r="DH51" s="41"/>
      <c r="DI51" s="41"/>
      <c r="DJ51" s="41"/>
      <c r="DK51" s="40"/>
      <c r="DL51" s="41"/>
      <c r="DM51" s="41"/>
      <c r="DN51" s="41"/>
      <c r="DO51" s="41"/>
      <c r="DP51" s="41"/>
      <c r="DQ51" s="41"/>
      <c r="DR51" s="15"/>
      <c r="DS51" s="151">
        <f t="shared" si="24"/>
        <v>1</v>
      </c>
      <c r="DT51" s="152">
        <f t="shared" si="25"/>
        <v>0</v>
      </c>
      <c r="DU51" s="7">
        <f t="shared" si="26"/>
        <v>0</v>
      </c>
      <c r="DV51" s="7">
        <f t="shared" si="27"/>
        <v>0</v>
      </c>
      <c r="DW51">
        <f t="shared" si="28"/>
        <v>0</v>
      </c>
      <c r="DX51">
        <f t="shared" si="29"/>
        <v>0</v>
      </c>
      <c r="DZ51">
        <f t="shared" si="62"/>
        <v>1</v>
      </c>
      <c r="EA51">
        <f t="shared" si="63"/>
        <v>1</v>
      </c>
      <c r="EB51">
        <f t="shared" si="64"/>
        <v>1</v>
      </c>
      <c r="EC51">
        <f t="shared" si="65"/>
        <v>1</v>
      </c>
      <c r="ED51">
        <f t="shared" si="66"/>
        <v>1</v>
      </c>
      <c r="EE51">
        <f t="shared" si="67"/>
        <v>1</v>
      </c>
      <c r="EG51">
        <f t="shared" si="68"/>
        <v>1</v>
      </c>
      <c r="EH51">
        <f t="shared" si="69"/>
        <v>1</v>
      </c>
      <c r="EI51">
        <f t="shared" si="70"/>
        <v>1</v>
      </c>
      <c r="EJ51">
        <f t="shared" si="71"/>
        <v>1</v>
      </c>
      <c r="EK51">
        <f t="shared" si="72"/>
        <v>1</v>
      </c>
      <c r="EM51">
        <f>IF($EM$9='[1]L&amp;D Numbers'!$E$6,'[1]L&amp;D Numbers'!$E$7)</f>
        <v>350</v>
      </c>
      <c r="EN51">
        <f>IF($EN$9='[1]L&amp;D Numbers'!$F$6,'[1]L&amp;D Numbers'!$F$7)</f>
        <v>2000</v>
      </c>
      <c r="EO51">
        <f>IF($EO$9='[1]L&amp;D Numbers'!$G$6,'[1]L&amp;D Numbers'!$G$7)</f>
        <v>2000</v>
      </c>
      <c r="EP51">
        <f>IF($EP$9='[1]L&amp;D Numbers'!$H$6,'[1]L&amp;D Numbers'!$H$7)</f>
        <v>2000</v>
      </c>
      <c r="EQ51">
        <f>IF($EQ$9='[1]L&amp;D Numbers'!$I$6,'[1]L&amp;D Numbers'!$I$7)</f>
        <v>2000</v>
      </c>
      <c r="ER51">
        <f>IF($ER$9='[1]L&amp;D Numbers'!$J$6,'[1]L&amp;D Numbers'!$J$7)</f>
        <v>0</v>
      </c>
      <c r="ET51" s="45">
        <f>'[1]L&amp;D Master'!$E$10</f>
        <v>1.0678246631903041E-2</v>
      </c>
      <c r="EU51" s="45">
        <f>ET51+'[1]L&amp;D Master'!$F$10</f>
        <v>1.8222427877342538E-2</v>
      </c>
      <c r="EV51" s="45">
        <f>EU51+'[1]L&amp;D Master'!$G$10</f>
        <v>2.3561551193294058E-2</v>
      </c>
      <c r="EW51" s="45">
        <f>EV51+'[1]L&amp;D Master'!$H$10</f>
        <v>2.7330438342024234E-2</v>
      </c>
      <c r="EX51" s="45">
        <f>EW51+'[1]L&amp;D Master'!$I$10</f>
        <v>2.9999999999999995E-2</v>
      </c>
      <c r="EY51" s="45"/>
      <c r="EZ51" s="45">
        <f t="shared" si="73"/>
        <v>1.0678246631903041E-2</v>
      </c>
      <c r="FA51" s="45">
        <f t="shared" si="74"/>
        <v>1.8222427877342538E-2</v>
      </c>
      <c r="FB51" s="45">
        <f t="shared" si="74"/>
        <v>2.3561551193294058E-2</v>
      </c>
      <c r="FC51" s="45">
        <f t="shared" si="74"/>
        <v>2.7330438342024234E-2</v>
      </c>
      <c r="FD51" s="45">
        <f t="shared" si="74"/>
        <v>2.7330438342024234E-2</v>
      </c>
      <c r="FE51" s="45"/>
      <c r="FF51">
        <f t="shared" si="83"/>
        <v>0.98932175336809691</v>
      </c>
      <c r="FG51">
        <f t="shared" si="84"/>
        <v>0.98177757212265748</v>
      </c>
      <c r="FH51">
        <f t="shared" si="85"/>
        <v>0.97643844880670594</v>
      </c>
      <c r="FI51">
        <f t="shared" si="86"/>
        <v>0.9726695616579758</v>
      </c>
      <c r="FJ51">
        <f t="shared" si="87"/>
        <v>0.9726695616579758</v>
      </c>
      <c r="FL51" s="34"/>
      <c r="FM51" s="34"/>
      <c r="FN51" s="34"/>
      <c r="FO51" s="34"/>
      <c r="FP51" s="34"/>
      <c r="FQ51" s="153">
        <f t="shared" si="75"/>
        <v>0.125</v>
      </c>
      <c r="FR51" s="153"/>
      <c r="FS51" s="42"/>
      <c r="FT51" s="42"/>
      <c r="FU51" s="42"/>
      <c r="FV51" s="42"/>
      <c r="FW51" s="42"/>
      <c r="FX51" s="42"/>
      <c r="FY51" s="42"/>
      <c r="FZ51" s="42"/>
      <c r="GA51" s="42"/>
      <c r="GB51" s="42"/>
      <c r="GC51" s="42"/>
      <c r="GD51" s="42"/>
      <c r="GE51" s="42"/>
      <c r="GF51" s="42"/>
      <c r="GG51" s="42"/>
      <c r="GH51" s="42"/>
      <c r="GI51" s="42"/>
      <c r="GJ51" s="42"/>
      <c r="GK51" s="42"/>
      <c r="GL51" s="42"/>
      <c r="GM51" s="154">
        <f>'[1]Automation Master'!$B$10*FQ51*FO51</f>
        <v>0</v>
      </c>
      <c r="GN51" s="155">
        <f>'[1]Automation Master'!$B$11*FO51*FQ51+GM51</f>
        <v>0</v>
      </c>
      <c r="GO51" s="155">
        <f>'[1]Automation Master'!$B$12*FO51*FQ51+GN51</f>
        <v>0</v>
      </c>
      <c r="GP51" s="155">
        <f>'[1]Automation Master'!$B$13*FO51*FQ51+GO51</f>
        <v>0</v>
      </c>
      <c r="GQ51" s="155">
        <f>'[1]Automation Master'!$C$10*FO51*FQ51+GP51</f>
        <v>0</v>
      </c>
      <c r="GR51" s="155">
        <f>'[1]Automation Master'!$C$11*FO51*FQ51+GQ51</f>
        <v>0</v>
      </c>
      <c r="GS51" s="155">
        <f>'[1]Automation Master'!$C$12*FO51*FQ51+GR51</f>
        <v>0</v>
      </c>
      <c r="GT51" s="155">
        <f>'[1]Automation Master'!$C$13*FO51*FQ51+GS51</f>
        <v>0</v>
      </c>
      <c r="GU51" s="155">
        <f>'[1]Automation Master'!$D$10*FO51*FQ51+GT51</f>
        <v>0</v>
      </c>
      <c r="GV51" s="155">
        <f>'[1]Automation Master'!$D$11*FO51*FQ51+GU51</f>
        <v>0</v>
      </c>
      <c r="GW51" s="155">
        <f>'[1]Automation Master'!$D$12*FO51*FQ51+GV51</f>
        <v>0</v>
      </c>
      <c r="GX51" s="155">
        <f>'[1]Automation Master'!$D$13*FO51*FQ51+GW51</f>
        <v>0</v>
      </c>
      <c r="GY51" s="155">
        <f>'[1]Automation Master'!$E$10*FO51*FQ51+GX51</f>
        <v>0</v>
      </c>
      <c r="GZ51" s="155">
        <f>'[1]Automation Master'!$E$11*FO51*FQ51+GY51</f>
        <v>0</v>
      </c>
      <c r="HA51" s="155">
        <f>'[1]Automation Master'!$E$12*FO51*FQ51+GZ51</f>
        <v>0</v>
      </c>
      <c r="HB51" s="155">
        <f>'[1]Automation Master'!$E$13*FO51*FQ51+HA51</f>
        <v>0</v>
      </c>
      <c r="HC51" s="155">
        <f>'[1]Automation Master'!$F$10*FO51*FQ51+HB51</f>
        <v>0</v>
      </c>
      <c r="HD51" s="155">
        <f>'[1]Automation Master'!$F$11*FO51*FQ51+HC51</f>
        <v>0</v>
      </c>
      <c r="HE51" s="155">
        <f>'[1]Automation Master'!$F$12*FO51*FQ51+HD51</f>
        <v>0</v>
      </c>
      <c r="HF51" s="156">
        <f>'[1]Automation Master'!$F$13*FO51*FQ51+HE51</f>
        <v>0</v>
      </c>
      <c r="HG51" s="157"/>
      <c r="HH51" s="157"/>
      <c r="HI51" s="157"/>
      <c r="HJ51" s="157"/>
      <c r="HK51" s="157"/>
      <c r="HL51" s="157"/>
      <c r="HM51" s="157"/>
      <c r="HN51" s="157"/>
      <c r="HO51" s="157"/>
      <c r="HP51" s="157"/>
      <c r="HQ51" s="157"/>
      <c r="HR51" s="157"/>
      <c r="HS51" s="157"/>
      <c r="HT51" s="157"/>
      <c r="HU51" s="157"/>
      <c r="HV51" s="157"/>
      <c r="HW51" s="157"/>
      <c r="HX51" s="157"/>
      <c r="HY51" s="42"/>
      <c r="HZ51" s="42"/>
      <c r="IA51" s="148">
        <f t="shared" si="88"/>
        <v>1</v>
      </c>
      <c r="IB51" s="148">
        <f t="shared" si="89"/>
        <v>1</v>
      </c>
      <c r="IC51" s="148">
        <f t="shared" si="90"/>
        <v>1</v>
      </c>
      <c r="ID51" s="148">
        <f t="shared" si="91"/>
        <v>1</v>
      </c>
      <c r="IE51" s="148">
        <f t="shared" si="92"/>
        <v>1</v>
      </c>
      <c r="IH51">
        <f t="shared" si="93"/>
        <v>0.98932175336809691</v>
      </c>
      <c r="II51">
        <f t="shared" si="94"/>
        <v>0.98177757212265748</v>
      </c>
      <c r="IJ51">
        <f t="shared" si="95"/>
        <v>0.97643844880670594</v>
      </c>
      <c r="IK51">
        <f t="shared" si="96"/>
        <v>0.9726695616579758</v>
      </c>
      <c r="IL51">
        <f t="shared" si="97"/>
        <v>0.9726695616579758</v>
      </c>
      <c r="IN51" s="42">
        <f t="shared" si="98"/>
        <v>1.0678246631903088E-2</v>
      </c>
      <c r="IO51" s="42">
        <f t="shared" si="99"/>
        <v>1.8222427877342517E-2</v>
      </c>
      <c r="IP51" s="42">
        <f t="shared" si="100"/>
        <v>2.3561551193294061E-2</v>
      </c>
      <c r="IQ51" s="42">
        <f t="shared" si="101"/>
        <v>2.7330438342024199E-2</v>
      </c>
      <c r="IR51" s="42">
        <f t="shared" si="102"/>
        <v>2.7330438342024199E-2</v>
      </c>
      <c r="IT51" s="9">
        <f t="shared" si="76"/>
        <v>0</v>
      </c>
      <c r="IU51" s="9">
        <f t="shared" si="77"/>
        <v>0</v>
      </c>
      <c r="IV51" s="9">
        <f t="shared" si="78"/>
        <v>0</v>
      </c>
      <c r="IW51" s="9">
        <f t="shared" si="79"/>
        <v>0</v>
      </c>
      <c r="IX51" s="9">
        <f t="shared" si="80"/>
        <v>0</v>
      </c>
    </row>
    <row r="52" spans="1:258" ht="15.75" hidden="1" thickBot="1" x14ac:dyDescent="0.3">
      <c r="A52">
        <v>5</v>
      </c>
      <c r="B52" t="s">
        <v>286</v>
      </c>
      <c r="C52" t="s">
        <v>308</v>
      </c>
      <c r="D52" t="s">
        <v>288</v>
      </c>
      <c r="E52" t="s">
        <v>289</v>
      </c>
      <c r="F52" t="s">
        <v>290</v>
      </c>
      <c r="G52" t="s">
        <v>256</v>
      </c>
      <c r="H52">
        <v>2</v>
      </c>
      <c r="I52">
        <v>3</v>
      </c>
      <c r="L52">
        <v>2</v>
      </c>
      <c r="M52">
        <v>3</v>
      </c>
      <c r="S52">
        <v>2</v>
      </c>
      <c r="X52">
        <v>3</v>
      </c>
      <c r="Y52">
        <v>2</v>
      </c>
      <c r="AA52">
        <v>3</v>
      </c>
      <c r="AB52">
        <v>2</v>
      </c>
      <c r="AL52">
        <v>3</v>
      </c>
      <c r="AT52">
        <v>5</v>
      </c>
      <c r="AU52">
        <v>0</v>
      </c>
      <c r="AV52">
        <v>5</v>
      </c>
      <c r="AW52">
        <v>0</v>
      </c>
      <c r="AX52">
        <v>0</v>
      </c>
      <c r="BB52">
        <f t="shared" si="51"/>
        <v>5</v>
      </c>
      <c r="BD52">
        <f t="shared" si="52"/>
        <v>5</v>
      </c>
      <c r="BE52">
        <f t="shared" si="53"/>
        <v>5</v>
      </c>
      <c r="BF52">
        <f t="shared" si="54"/>
        <v>5</v>
      </c>
      <c r="BH52">
        <f t="shared" si="55"/>
        <v>0</v>
      </c>
      <c r="BK52" s="45">
        <f>IF(G52="MEA",'[1]Net Hire Rate'!$E$7,IF(G52="AMR",'[1]Net Hire Rate'!$F$7,IF(G52="EUR",'[1]Net Hire Rate'!$G$7,IF(G52="APAC",'[1]Net Hire Rate'!$H$7,0))))</f>
        <v>1.6761041902604757E-3</v>
      </c>
      <c r="BL52" s="45">
        <f>IF(G52="MEA",'[1]Net Hire Rate'!$E$8,IF(G52="AMR",'[1]Net Hire Rate'!$F$8,IF(G52="EUR",'[1]Net Hire Rate'!$G$8,IF(G52="APAC",'[1]Net Hire Rate'!$H$8,0))))</f>
        <v>1.6761041902604757E-3</v>
      </c>
      <c r="BM52" s="45">
        <f>IF(G52="MEA",'[1]Net Hire Rate'!$E$9,IF(G52="AMR",'[1]Net Hire Rate'!$F$9,IF(G52="EUR",'[1]Net Hire Rate'!$G$9,IF(G52="APAC",'[1]Net Hire Rate'!$H$9,0))))</f>
        <v>1.6761041902604757E-3</v>
      </c>
      <c r="BN52" s="45">
        <f>IF(G52="MEA",'[1]Net Hire Rate'!$E$10,IF(G52="AMR",'[1]Net Hire Rate'!$F$10,IF(G52="EUR",'[1]Net Hire Rate'!$G$10,IF(G52="APAC",'[1]Net Hire Rate'!$H$10,0))))</f>
        <v>1.6761041902604757E-3</v>
      </c>
      <c r="BO52" s="45">
        <f>IF(G52="MEA",'[1]Net Hire Rate'!$E$11,IF(G52="AMR",'[1]Net Hire Rate'!$F$11,IF(G52="EUR",'[1]Net Hire Rate'!$G$11,IF(G52="APAC",'[1]Net Hire Rate'!$H$11,0))))</f>
        <v>1.6761041902604757E-3</v>
      </c>
      <c r="BP52" s="45">
        <f>IF(G52="MEA",'[1]Net Hire Rate'!$E$12,IF(G52="AMR",'[1]Net Hire Rate'!$F$12,IF(G52="EUR",'[1]Net Hire Rate'!$G$12,IF(G52="APAC",'[1]Net Hire Rate'!$H$12,0))))</f>
        <v>1.6761041902604757E-3</v>
      </c>
      <c r="BQ52" s="147">
        <f t="shared" si="56"/>
        <v>5</v>
      </c>
      <c r="BR52" s="147">
        <f t="shared" si="18"/>
        <v>5</v>
      </c>
      <c r="BS52" s="147">
        <f t="shared" si="57"/>
        <v>5.0083805209513024</v>
      </c>
      <c r="BT52" s="148">
        <f t="shared" si="19"/>
        <v>5.0083805209513024</v>
      </c>
      <c r="BU52" s="149">
        <f t="shared" si="58"/>
        <v>5.0167750885288873</v>
      </c>
      <c r="BV52" s="148">
        <f t="shared" si="20"/>
        <v>5.0167750885288873</v>
      </c>
      <c r="BW52" s="148">
        <f t="shared" si="59"/>
        <v>5.0251837262763646</v>
      </c>
      <c r="BX52" s="148">
        <f t="shared" si="21"/>
        <v>5.0251837262763646</v>
      </c>
      <c r="BY52" s="148">
        <f t="shared" si="60"/>
        <v>5.0336064577768047</v>
      </c>
      <c r="BZ52" s="148">
        <f t="shared" si="22"/>
        <v>5.0336064577768047</v>
      </c>
      <c r="CA52" s="148">
        <f t="shared" si="61"/>
        <v>5.0420433066528068</v>
      </c>
      <c r="CB52" s="148">
        <f t="shared" si="23"/>
        <v>5.0420433066528068</v>
      </c>
      <c r="CC52" s="148"/>
      <c r="CD52" s="38"/>
      <c r="CE52" s="38"/>
      <c r="CF52" s="38"/>
      <c r="CG52" s="38"/>
      <c r="CH52" s="38"/>
      <c r="CI52" s="38"/>
      <c r="CJ52" s="38"/>
      <c r="CK52" s="41"/>
      <c r="CL52" s="41"/>
      <c r="CM52" s="40"/>
      <c r="CN52" s="41"/>
      <c r="CO52" s="41"/>
      <c r="CP52" s="41"/>
      <c r="CQ52" s="41"/>
      <c r="CR52" s="41"/>
      <c r="CS52" s="41"/>
      <c r="CT52" s="41"/>
      <c r="CU52" s="40"/>
      <c r="CV52" s="41"/>
      <c r="CW52" s="41"/>
      <c r="CX52" s="41"/>
      <c r="CY52" s="41"/>
      <c r="CZ52" s="41"/>
      <c r="DA52" s="41"/>
      <c r="DB52" s="41"/>
      <c r="DC52" s="40"/>
      <c r="DD52" s="41"/>
      <c r="DE52" s="41"/>
      <c r="DF52" s="41"/>
      <c r="DG52" s="41"/>
      <c r="DH52" s="41"/>
      <c r="DI52" s="41"/>
      <c r="DJ52" s="41"/>
      <c r="DK52" s="40"/>
      <c r="DL52" s="41"/>
      <c r="DM52" s="41"/>
      <c r="DN52" s="41"/>
      <c r="DO52" s="41"/>
      <c r="DP52" s="41"/>
      <c r="DQ52" s="41"/>
      <c r="DR52" s="15"/>
      <c r="DS52" s="151">
        <f t="shared" si="24"/>
        <v>5</v>
      </c>
      <c r="DT52" s="152">
        <f t="shared" si="25"/>
        <v>0</v>
      </c>
      <c r="DU52" s="7">
        <f t="shared" si="26"/>
        <v>0</v>
      </c>
      <c r="DV52" s="7">
        <f t="shared" si="27"/>
        <v>0</v>
      </c>
      <c r="DW52">
        <f t="shared" si="28"/>
        <v>0</v>
      </c>
      <c r="DX52">
        <f t="shared" si="29"/>
        <v>0</v>
      </c>
      <c r="DZ52">
        <f t="shared" si="62"/>
        <v>5</v>
      </c>
      <c r="EA52">
        <f t="shared" si="63"/>
        <v>5</v>
      </c>
      <c r="EB52">
        <f t="shared" si="64"/>
        <v>5</v>
      </c>
      <c r="EC52">
        <f t="shared" si="65"/>
        <v>5</v>
      </c>
      <c r="ED52">
        <f t="shared" si="66"/>
        <v>5</v>
      </c>
      <c r="EE52">
        <f t="shared" si="67"/>
        <v>5</v>
      </c>
      <c r="EG52">
        <f t="shared" si="68"/>
        <v>5</v>
      </c>
      <c r="EH52">
        <f t="shared" si="69"/>
        <v>5</v>
      </c>
      <c r="EI52">
        <f t="shared" si="70"/>
        <v>5</v>
      </c>
      <c r="EJ52">
        <f t="shared" si="71"/>
        <v>5</v>
      </c>
      <c r="EK52">
        <f t="shared" si="72"/>
        <v>5</v>
      </c>
      <c r="EM52">
        <f>IF($EM$9='[1]L&amp;D Numbers'!$E$6,'[1]L&amp;D Numbers'!$E$7)</f>
        <v>350</v>
      </c>
      <c r="EN52">
        <f>IF($EN$9='[1]L&amp;D Numbers'!$F$6,'[1]L&amp;D Numbers'!$F$7)</f>
        <v>2000</v>
      </c>
      <c r="EO52">
        <f>IF($EO$9='[1]L&amp;D Numbers'!$G$6,'[1]L&amp;D Numbers'!$G$7)</f>
        <v>2000</v>
      </c>
      <c r="EP52">
        <f>IF($EP$9='[1]L&amp;D Numbers'!$H$6,'[1]L&amp;D Numbers'!$H$7)</f>
        <v>2000</v>
      </c>
      <c r="EQ52">
        <f>IF($EQ$9='[1]L&amp;D Numbers'!$I$6,'[1]L&amp;D Numbers'!$I$7)</f>
        <v>2000</v>
      </c>
      <c r="ER52">
        <f>IF($ER$9='[1]L&amp;D Numbers'!$J$6,'[1]L&amp;D Numbers'!$J$7)</f>
        <v>0</v>
      </c>
      <c r="ET52" s="45">
        <f>'[1]L&amp;D Master'!$E$10</f>
        <v>1.0678246631903041E-2</v>
      </c>
      <c r="EU52" s="45">
        <f>ET52+'[1]L&amp;D Master'!$F$10</f>
        <v>1.8222427877342538E-2</v>
      </c>
      <c r="EV52" s="45">
        <f>EU52+'[1]L&amp;D Master'!$G$10</f>
        <v>2.3561551193294058E-2</v>
      </c>
      <c r="EW52" s="45">
        <f>EV52+'[1]L&amp;D Master'!$H$10</f>
        <v>2.7330438342024234E-2</v>
      </c>
      <c r="EX52" s="45">
        <f>EW52+'[1]L&amp;D Master'!$I$10</f>
        <v>2.9999999999999995E-2</v>
      </c>
      <c r="EY52" s="45"/>
      <c r="EZ52" s="45">
        <f t="shared" si="73"/>
        <v>1.0678246631903041E-2</v>
      </c>
      <c r="FA52" s="45">
        <f t="shared" si="74"/>
        <v>1.8222427877342538E-2</v>
      </c>
      <c r="FB52" s="45">
        <f t="shared" si="74"/>
        <v>2.3561551193294058E-2</v>
      </c>
      <c r="FC52" s="45">
        <f t="shared" si="74"/>
        <v>2.7330438342024234E-2</v>
      </c>
      <c r="FD52" s="45">
        <f t="shared" si="74"/>
        <v>2.7330438342024234E-2</v>
      </c>
      <c r="FE52" s="45"/>
      <c r="FF52">
        <f t="shared" si="83"/>
        <v>4.9466087668404848</v>
      </c>
      <c r="FG52">
        <f t="shared" si="84"/>
        <v>4.9088878606132873</v>
      </c>
      <c r="FH52">
        <f t="shared" si="85"/>
        <v>4.8821922440335292</v>
      </c>
      <c r="FI52">
        <f t="shared" si="86"/>
        <v>4.8633478082898787</v>
      </c>
      <c r="FJ52">
        <f t="shared" si="87"/>
        <v>4.8633478082898787</v>
      </c>
      <c r="FL52" s="34"/>
      <c r="FM52" s="34"/>
      <c r="FN52" s="34"/>
      <c r="FO52" s="34"/>
      <c r="FP52" s="34"/>
      <c r="FQ52" s="153">
        <f t="shared" si="75"/>
        <v>0.125</v>
      </c>
      <c r="FR52" s="153"/>
      <c r="FS52" s="42"/>
      <c r="FT52" s="42"/>
      <c r="FU52" s="42"/>
      <c r="FV52" s="42"/>
      <c r="FW52" s="42"/>
      <c r="FX52" s="42"/>
      <c r="FY52" s="42"/>
      <c r="FZ52" s="42"/>
      <c r="GA52" s="42"/>
      <c r="GB52" s="42"/>
      <c r="GC52" s="42"/>
      <c r="GD52" s="42"/>
      <c r="GE52" s="42"/>
      <c r="GF52" s="42"/>
      <c r="GG52" s="42"/>
      <c r="GH52" s="42"/>
      <c r="GI52" s="42"/>
      <c r="GJ52" s="42"/>
      <c r="GK52" s="42"/>
      <c r="GL52" s="42"/>
      <c r="GM52" s="154">
        <f>'[1]Automation Master'!$B$10*FQ52*FO52</f>
        <v>0</v>
      </c>
      <c r="GN52" s="155">
        <f>'[1]Automation Master'!$B$11*FO52*FQ52+GM52</f>
        <v>0</v>
      </c>
      <c r="GO52" s="155">
        <f>'[1]Automation Master'!$B$12*FO52*FQ52+GN52</f>
        <v>0</v>
      </c>
      <c r="GP52" s="155">
        <f>'[1]Automation Master'!$B$13*FO52*FQ52+GO52</f>
        <v>0</v>
      </c>
      <c r="GQ52" s="155">
        <f>'[1]Automation Master'!$C$10*FO52*FQ52+GP52</f>
        <v>0</v>
      </c>
      <c r="GR52" s="155">
        <f>'[1]Automation Master'!$C$11*FO52*FQ52+GQ52</f>
        <v>0</v>
      </c>
      <c r="GS52" s="155">
        <f>'[1]Automation Master'!$C$12*FO52*FQ52+GR52</f>
        <v>0</v>
      </c>
      <c r="GT52" s="155">
        <f>'[1]Automation Master'!$C$13*FO52*FQ52+GS52</f>
        <v>0</v>
      </c>
      <c r="GU52" s="155">
        <f>'[1]Automation Master'!$D$10*FO52*FQ52+GT52</f>
        <v>0</v>
      </c>
      <c r="GV52" s="155">
        <f>'[1]Automation Master'!$D$11*FO52*FQ52+GU52</f>
        <v>0</v>
      </c>
      <c r="GW52" s="155">
        <f>'[1]Automation Master'!$D$12*FO52*FQ52+GV52</f>
        <v>0</v>
      </c>
      <c r="GX52" s="155">
        <f>'[1]Automation Master'!$D$13*FO52*FQ52+GW52</f>
        <v>0</v>
      </c>
      <c r="GY52" s="155">
        <f>'[1]Automation Master'!$E$10*FO52*FQ52+GX52</f>
        <v>0</v>
      </c>
      <c r="GZ52" s="155">
        <f>'[1]Automation Master'!$E$11*FO52*FQ52+GY52</f>
        <v>0</v>
      </c>
      <c r="HA52" s="155">
        <f>'[1]Automation Master'!$E$12*FO52*FQ52+GZ52</f>
        <v>0</v>
      </c>
      <c r="HB52" s="155">
        <f>'[1]Automation Master'!$E$13*FO52*FQ52+HA52</f>
        <v>0</v>
      </c>
      <c r="HC52" s="155">
        <f>'[1]Automation Master'!$F$10*FO52*FQ52+HB52</f>
        <v>0</v>
      </c>
      <c r="HD52" s="155">
        <f>'[1]Automation Master'!$F$11*FO52*FQ52+HC52</f>
        <v>0</v>
      </c>
      <c r="HE52" s="155">
        <f>'[1]Automation Master'!$F$12*FO52*FQ52+HD52</f>
        <v>0</v>
      </c>
      <c r="HF52" s="156">
        <f>'[1]Automation Master'!$F$13*FO52*FQ52+HE52</f>
        <v>0</v>
      </c>
      <c r="HG52" s="157"/>
      <c r="HH52" s="157"/>
      <c r="HI52" s="157"/>
      <c r="HJ52" s="157"/>
      <c r="HK52" s="157"/>
      <c r="HL52" s="157"/>
      <c r="HM52" s="157"/>
      <c r="HN52" s="157"/>
      <c r="HO52" s="157"/>
      <c r="HP52" s="157"/>
      <c r="HQ52" s="157"/>
      <c r="HR52" s="157"/>
      <c r="HS52" s="157"/>
      <c r="HT52" s="157"/>
      <c r="HU52" s="157"/>
      <c r="HV52" s="157"/>
      <c r="HW52" s="157"/>
      <c r="HX52" s="157"/>
      <c r="HY52" s="42"/>
      <c r="HZ52" s="42"/>
      <c r="IA52" s="148">
        <f t="shared" si="88"/>
        <v>5</v>
      </c>
      <c r="IB52" s="148">
        <f t="shared" si="89"/>
        <v>5</v>
      </c>
      <c r="IC52" s="148">
        <f t="shared" si="90"/>
        <v>5</v>
      </c>
      <c r="ID52" s="148">
        <f t="shared" si="91"/>
        <v>5</v>
      </c>
      <c r="IE52" s="148">
        <f t="shared" si="92"/>
        <v>5</v>
      </c>
      <c r="IH52">
        <f t="shared" si="93"/>
        <v>4.9466087668404848</v>
      </c>
      <c r="II52">
        <f t="shared" si="94"/>
        <v>4.9088878606132873</v>
      </c>
      <c r="IJ52">
        <f t="shared" si="95"/>
        <v>4.8821922440335292</v>
      </c>
      <c r="IK52">
        <f t="shared" si="96"/>
        <v>4.8633478082898787</v>
      </c>
      <c r="IL52">
        <f t="shared" si="97"/>
        <v>4.8633478082898787</v>
      </c>
      <c r="IN52" s="42">
        <f t="shared" si="98"/>
        <v>1.0678246631903043E-2</v>
      </c>
      <c r="IO52" s="42">
        <f t="shared" si="99"/>
        <v>1.8222427877342538E-2</v>
      </c>
      <c r="IP52" s="42">
        <f t="shared" si="100"/>
        <v>2.3561551193294152E-2</v>
      </c>
      <c r="IQ52" s="42">
        <f t="shared" si="101"/>
        <v>2.7330438342024265E-2</v>
      </c>
      <c r="IR52" s="42">
        <f t="shared" si="102"/>
        <v>2.7330438342024265E-2</v>
      </c>
      <c r="IT52" s="9">
        <f t="shared" si="76"/>
        <v>0</v>
      </c>
      <c r="IU52" s="9">
        <f t="shared" si="77"/>
        <v>0</v>
      </c>
      <c r="IV52" s="9">
        <f t="shared" si="78"/>
        <v>0</v>
      </c>
      <c r="IW52" s="9">
        <f t="shared" si="79"/>
        <v>0</v>
      </c>
      <c r="IX52" s="9">
        <f t="shared" si="80"/>
        <v>0</v>
      </c>
    </row>
    <row r="53" spans="1:258" ht="15.75" hidden="1" thickBot="1" x14ac:dyDescent="0.3">
      <c r="A53">
        <v>1</v>
      </c>
      <c r="B53" t="s">
        <v>286</v>
      </c>
      <c r="C53" t="s">
        <v>309</v>
      </c>
      <c r="D53" t="s">
        <v>288</v>
      </c>
      <c r="E53" t="s">
        <v>289</v>
      </c>
      <c r="F53" t="s">
        <v>290</v>
      </c>
      <c r="G53" t="s">
        <v>256</v>
      </c>
      <c r="H53">
        <v>1</v>
      </c>
      <c r="L53">
        <v>1</v>
      </c>
      <c r="T53">
        <v>1</v>
      </c>
      <c r="Y53">
        <v>1</v>
      </c>
      <c r="AB53">
        <v>1</v>
      </c>
      <c r="AT53">
        <v>1</v>
      </c>
      <c r="AU53">
        <v>0</v>
      </c>
      <c r="AV53">
        <v>0</v>
      </c>
      <c r="AW53">
        <v>1</v>
      </c>
      <c r="AX53">
        <v>0</v>
      </c>
      <c r="BB53">
        <f t="shared" si="51"/>
        <v>1</v>
      </c>
      <c r="BD53">
        <f t="shared" si="52"/>
        <v>1</v>
      </c>
      <c r="BE53">
        <f t="shared" si="53"/>
        <v>1</v>
      </c>
      <c r="BF53">
        <f t="shared" si="54"/>
        <v>1</v>
      </c>
      <c r="BH53">
        <f t="shared" si="55"/>
        <v>0</v>
      </c>
      <c r="BK53" s="45">
        <f>IF(G53="MEA",'[1]Net Hire Rate'!$E$7,IF(G53="AMR",'[1]Net Hire Rate'!$F$7,IF(G53="EUR",'[1]Net Hire Rate'!$G$7,IF(G53="APAC",'[1]Net Hire Rate'!$H$7,0))))</f>
        <v>1.6761041902604757E-3</v>
      </c>
      <c r="BL53" s="45">
        <f>IF(G53="MEA",'[1]Net Hire Rate'!$E$8,IF(G53="AMR",'[1]Net Hire Rate'!$F$8,IF(G53="EUR",'[1]Net Hire Rate'!$G$8,IF(G53="APAC",'[1]Net Hire Rate'!$H$8,0))))</f>
        <v>1.6761041902604757E-3</v>
      </c>
      <c r="BM53" s="45">
        <f>IF(G53="MEA",'[1]Net Hire Rate'!$E$9,IF(G53="AMR",'[1]Net Hire Rate'!$F$9,IF(G53="EUR",'[1]Net Hire Rate'!$G$9,IF(G53="APAC",'[1]Net Hire Rate'!$H$9,0))))</f>
        <v>1.6761041902604757E-3</v>
      </c>
      <c r="BN53" s="45">
        <f>IF(G53="MEA",'[1]Net Hire Rate'!$E$10,IF(G53="AMR",'[1]Net Hire Rate'!$F$10,IF(G53="EUR",'[1]Net Hire Rate'!$G$10,IF(G53="APAC",'[1]Net Hire Rate'!$H$10,0))))</f>
        <v>1.6761041902604757E-3</v>
      </c>
      <c r="BO53" s="45">
        <f>IF(G53="MEA",'[1]Net Hire Rate'!$E$11,IF(G53="AMR",'[1]Net Hire Rate'!$F$11,IF(G53="EUR",'[1]Net Hire Rate'!$G$11,IF(G53="APAC",'[1]Net Hire Rate'!$H$11,0))))</f>
        <v>1.6761041902604757E-3</v>
      </c>
      <c r="BP53" s="45">
        <f>IF(G53="MEA",'[1]Net Hire Rate'!$E$12,IF(G53="AMR",'[1]Net Hire Rate'!$F$12,IF(G53="EUR",'[1]Net Hire Rate'!$G$12,IF(G53="APAC",'[1]Net Hire Rate'!$H$12,0))))</f>
        <v>1.6761041902604757E-3</v>
      </c>
      <c r="BQ53" s="147">
        <f t="shared" si="56"/>
        <v>1</v>
      </c>
      <c r="BR53" s="147">
        <f t="shared" si="18"/>
        <v>1</v>
      </c>
      <c r="BS53" s="147">
        <f t="shared" si="57"/>
        <v>1.0016761041902604</v>
      </c>
      <c r="BT53" s="148">
        <f t="shared" si="19"/>
        <v>1.0016761041902604</v>
      </c>
      <c r="BU53" s="149">
        <f t="shared" si="58"/>
        <v>1.0033550177057775</v>
      </c>
      <c r="BV53" s="148">
        <f t="shared" si="20"/>
        <v>1.0033550177057775</v>
      </c>
      <c r="BW53" s="148">
        <f t="shared" si="59"/>
        <v>1.0050367452552731</v>
      </c>
      <c r="BX53" s="148">
        <f t="shared" si="21"/>
        <v>1.0050367452552731</v>
      </c>
      <c r="BY53" s="148">
        <f t="shared" si="60"/>
        <v>1.0067212915553612</v>
      </c>
      <c r="BZ53" s="148">
        <f t="shared" si="22"/>
        <v>1.0067212915553612</v>
      </c>
      <c r="CA53" s="148">
        <f t="shared" si="61"/>
        <v>1.0084086613305614</v>
      </c>
      <c r="CB53" s="148">
        <f t="shared" si="23"/>
        <v>1.0084086613305614</v>
      </c>
      <c r="CC53" s="148"/>
      <c r="CD53" s="38"/>
      <c r="CE53" s="38"/>
      <c r="CF53" s="38"/>
      <c r="CG53" s="38"/>
      <c r="CH53" s="38"/>
      <c r="CI53" s="38"/>
      <c r="CJ53" s="38"/>
      <c r="CK53" s="41"/>
      <c r="CL53" s="41"/>
      <c r="CM53" s="40"/>
      <c r="CN53" s="41"/>
      <c r="CO53" s="41"/>
      <c r="CP53" s="41"/>
      <c r="CQ53" s="41"/>
      <c r="CR53" s="41"/>
      <c r="CS53" s="41"/>
      <c r="CT53" s="41"/>
      <c r="CU53" s="40"/>
      <c r="CV53" s="41"/>
      <c r="CW53" s="41"/>
      <c r="CX53" s="41"/>
      <c r="CY53" s="41"/>
      <c r="CZ53" s="41"/>
      <c r="DA53" s="41"/>
      <c r="DB53" s="41"/>
      <c r="DC53" s="40"/>
      <c r="DD53" s="41"/>
      <c r="DE53" s="41"/>
      <c r="DF53" s="41"/>
      <c r="DG53" s="41"/>
      <c r="DH53" s="41"/>
      <c r="DI53" s="41"/>
      <c r="DJ53" s="41"/>
      <c r="DK53" s="40"/>
      <c r="DL53" s="41"/>
      <c r="DM53" s="41"/>
      <c r="DN53" s="41"/>
      <c r="DO53" s="41"/>
      <c r="DP53" s="41"/>
      <c r="DQ53" s="41"/>
      <c r="DR53" s="15"/>
      <c r="DS53" s="151">
        <f t="shared" si="24"/>
        <v>1</v>
      </c>
      <c r="DT53" s="152">
        <f t="shared" si="25"/>
        <v>0</v>
      </c>
      <c r="DU53" s="7">
        <f t="shared" si="26"/>
        <v>0</v>
      </c>
      <c r="DV53" s="7">
        <f t="shared" si="27"/>
        <v>0</v>
      </c>
      <c r="DW53">
        <f t="shared" si="28"/>
        <v>0</v>
      </c>
      <c r="DX53">
        <f t="shared" si="29"/>
        <v>0</v>
      </c>
      <c r="DZ53">
        <f t="shared" si="62"/>
        <v>1</v>
      </c>
      <c r="EA53">
        <f t="shared" si="63"/>
        <v>1</v>
      </c>
      <c r="EB53">
        <f t="shared" si="64"/>
        <v>1</v>
      </c>
      <c r="EC53">
        <f t="shared" si="65"/>
        <v>1</v>
      </c>
      <c r="ED53">
        <f t="shared" si="66"/>
        <v>1</v>
      </c>
      <c r="EE53">
        <f t="shared" si="67"/>
        <v>1</v>
      </c>
      <c r="EG53">
        <f t="shared" si="68"/>
        <v>1</v>
      </c>
      <c r="EH53">
        <f t="shared" si="69"/>
        <v>1</v>
      </c>
      <c r="EI53">
        <f t="shared" si="70"/>
        <v>1</v>
      </c>
      <c r="EJ53">
        <f t="shared" si="71"/>
        <v>1</v>
      </c>
      <c r="EK53">
        <f t="shared" si="72"/>
        <v>1</v>
      </c>
      <c r="EM53">
        <f>IF($EM$9='[1]L&amp;D Numbers'!$E$6,'[1]L&amp;D Numbers'!$E$7)</f>
        <v>350</v>
      </c>
      <c r="EN53">
        <f>IF($EN$9='[1]L&amp;D Numbers'!$F$6,'[1]L&amp;D Numbers'!$F$7)</f>
        <v>2000</v>
      </c>
      <c r="EO53">
        <f>IF($EO$9='[1]L&amp;D Numbers'!$G$6,'[1]L&amp;D Numbers'!$G$7)</f>
        <v>2000</v>
      </c>
      <c r="EP53">
        <f>IF($EP$9='[1]L&amp;D Numbers'!$H$6,'[1]L&amp;D Numbers'!$H$7)</f>
        <v>2000</v>
      </c>
      <c r="EQ53">
        <f>IF($EQ$9='[1]L&amp;D Numbers'!$I$6,'[1]L&amp;D Numbers'!$I$7)</f>
        <v>2000</v>
      </c>
      <c r="ER53">
        <f>IF($ER$9='[1]L&amp;D Numbers'!$J$6,'[1]L&amp;D Numbers'!$J$7)</f>
        <v>0</v>
      </c>
      <c r="ET53" s="45">
        <f>'[1]L&amp;D Master'!$E$10</f>
        <v>1.0678246631903041E-2</v>
      </c>
      <c r="EU53" s="45">
        <f>ET53+'[1]L&amp;D Master'!$F$10</f>
        <v>1.8222427877342538E-2</v>
      </c>
      <c r="EV53" s="45">
        <f>EU53+'[1]L&amp;D Master'!$G$10</f>
        <v>2.3561551193294058E-2</v>
      </c>
      <c r="EW53" s="45">
        <f>EV53+'[1]L&amp;D Master'!$H$10</f>
        <v>2.7330438342024234E-2</v>
      </c>
      <c r="EX53" s="45">
        <f>EW53+'[1]L&amp;D Master'!$I$10</f>
        <v>2.9999999999999995E-2</v>
      </c>
      <c r="EY53" s="45"/>
      <c r="EZ53" s="45">
        <f t="shared" si="73"/>
        <v>1.0678246631903041E-2</v>
      </c>
      <c r="FA53" s="45">
        <f t="shared" si="74"/>
        <v>1.8222427877342538E-2</v>
      </c>
      <c r="FB53" s="45">
        <f t="shared" si="74"/>
        <v>2.3561551193294058E-2</v>
      </c>
      <c r="FC53" s="45">
        <f t="shared" si="74"/>
        <v>2.7330438342024234E-2</v>
      </c>
      <c r="FD53" s="45">
        <f t="shared" si="74"/>
        <v>2.7330438342024234E-2</v>
      </c>
      <c r="FE53" s="45"/>
      <c r="FF53">
        <f t="shared" si="83"/>
        <v>0.98932175336809691</v>
      </c>
      <c r="FG53">
        <f t="shared" si="84"/>
        <v>0.98177757212265748</v>
      </c>
      <c r="FH53">
        <f t="shared" si="85"/>
        <v>0.97643844880670594</v>
      </c>
      <c r="FI53">
        <f t="shared" si="86"/>
        <v>0.9726695616579758</v>
      </c>
      <c r="FJ53">
        <f t="shared" si="87"/>
        <v>0.9726695616579758</v>
      </c>
      <c r="FL53" s="34"/>
      <c r="FM53" s="34"/>
      <c r="FN53" s="34"/>
      <c r="FO53" s="34"/>
      <c r="FP53" s="34"/>
      <c r="FQ53" s="153">
        <f t="shared" si="75"/>
        <v>0.125</v>
      </c>
      <c r="FR53" s="153"/>
      <c r="FS53" s="42"/>
      <c r="FT53" s="42"/>
      <c r="FU53" s="42"/>
      <c r="FV53" s="42"/>
      <c r="FW53" s="42"/>
      <c r="FX53" s="42"/>
      <c r="FY53" s="42"/>
      <c r="FZ53" s="42"/>
      <c r="GA53" s="42"/>
      <c r="GB53" s="42"/>
      <c r="GC53" s="42"/>
      <c r="GD53" s="42"/>
      <c r="GE53" s="42"/>
      <c r="GF53" s="42"/>
      <c r="GG53" s="42"/>
      <c r="GH53" s="42"/>
      <c r="GI53" s="42"/>
      <c r="GJ53" s="42"/>
      <c r="GK53" s="42"/>
      <c r="GL53" s="42"/>
      <c r="GM53" s="154">
        <f>'[1]Automation Master'!$B$10*FQ53*FO53</f>
        <v>0</v>
      </c>
      <c r="GN53" s="155">
        <f>'[1]Automation Master'!$B$11*FO53*FQ53+GM53</f>
        <v>0</v>
      </c>
      <c r="GO53" s="155">
        <f>'[1]Automation Master'!$B$12*FO53*FQ53+GN53</f>
        <v>0</v>
      </c>
      <c r="GP53" s="155">
        <f>'[1]Automation Master'!$B$13*FO53*FQ53+GO53</f>
        <v>0</v>
      </c>
      <c r="GQ53" s="155">
        <f>'[1]Automation Master'!$C$10*FO53*FQ53+GP53</f>
        <v>0</v>
      </c>
      <c r="GR53" s="155">
        <f>'[1]Automation Master'!$C$11*FO53*FQ53+GQ53</f>
        <v>0</v>
      </c>
      <c r="GS53" s="155">
        <f>'[1]Automation Master'!$C$12*FO53*FQ53+GR53</f>
        <v>0</v>
      </c>
      <c r="GT53" s="155">
        <f>'[1]Automation Master'!$C$13*FO53*FQ53+GS53</f>
        <v>0</v>
      </c>
      <c r="GU53" s="155">
        <f>'[1]Automation Master'!$D$10*FO53*FQ53+GT53</f>
        <v>0</v>
      </c>
      <c r="GV53" s="155">
        <f>'[1]Automation Master'!$D$11*FO53*FQ53+GU53</f>
        <v>0</v>
      </c>
      <c r="GW53" s="155">
        <f>'[1]Automation Master'!$D$12*FO53*FQ53+GV53</f>
        <v>0</v>
      </c>
      <c r="GX53" s="155">
        <f>'[1]Automation Master'!$D$13*FO53*FQ53+GW53</f>
        <v>0</v>
      </c>
      <c r="GY53" s="155">
        <f>'[1]Automation Master'!$E$10*FO53*FQ53+GX53</f>
        <v>0</v>
      </c>
      <c r="GZ53" s="155">
        <f>'[1]Automation Master'!$E$11*FO53*FQ53+GY53</f>
        <v>0</v>
      </c>
      <c r="HA53" s="155">
        <f>'[1]Automation Master'!$E$12*FO53*FQ53+GZ53</f>
        <v>0</v>
      </c>
      <c r="HB53" s="155">
        <f>'[1]Automation Master'!$E$13*FO53*FQ53+HA53</f>
        <v>0</v>
      </c>
      <c r="HC53" s="155">
        <f>'[1]Automation Master'!$F$10*FO53*FQ53+HB53</f>
        <v>0</v>
      </c>
      <c r="HD53" s="155">
        <f>'[1]Automation Master'!$F$11*FO53*FQ53+HC53</f>
        <v>0</v>
      </c>
      <c r="HE53" s="155">
        <f>'[1]Automation Master'!$F$12*FO53*FQ53+HD53</f>
        <v>0</v>
      </c>
      <c r="HF53" s="156">
        <f>'[1]Automation Master'!$F$13*FO53*FQ53+HE53</f>
        <v>0</v>
      </c>
      <c r="HG53" s="157"/>
      <c r="HH53" s="157"/>
      <c r="HI53" s="157"/>
      <c r="HJ53" s="157"/>
      <c r="HK53" s="157"/>
      <c r="HL53" s="157"/>
      <c r="HM53" s="157"/>
      <c r="HN53" s="157"/>
      <c r="HO53" s="157"/>
      <c r="HP53" s="157"/>
      <c r="HQ53" s="157"/>
      <c r="HR53" s="157"/>
      <c r="HS53" s="157"/>
      <c r="HT53" s="157"/>
      <c r="HU53" s="157"/>
      <c r="HV53" s="157"/>
      <c r="HW53" s="157"/>
      <c r="HX53" s="157"/>
      <c r="HY53" s="42"/>
      <c r="HZ53" s="42"/>
      <c r="IA53" s="148">
        <f t="shared" si="88"/>
        <v>1</v>
      </c>
      <c r="IB53" s="148">
        <f t="shared" si="89"/>
        <v>1</v>
      </c>
      <c r="IC53" s="148">
        <f t="shared" si="90"/>
        <v>1</v>
      </c>
      <c r="ID53" s="148">
        <f t="shared" si="91"/>
        <v>1</v>
      </c>
      <c r="IE53" s="148">
        <f t="shared" si="92"/>
        <v>1</v>
      </c>
      <c r="IH53">
        <f t="shared" si="93"/>
        <v>0.98932175336809691</v>
      </c>
      <c r="II53">
        <f t="shared" si="94"/>
        <v>0.98177757212265748</v>
      </c>
      <c r="IJ53">
        <f t="shared" si="95"/>
        <v>0.97643844880670594</v>
      </c>
      <c r="IK53">
        <f t="shared" si="96"/>
        <v>0.9726695616579758</v>
      </c>
      <c r="IL53">
        <f t="shared" si="97"/>
        <v>0.9726695616579758</v>
      </c>
      <c r="IN53" s="42">
        <f t="shared" si="98"/>
        <v>1.0678246631903088E-2</v>
      </c>
      <c r="IO53" s="42">
        <f t="shared" si="99"/>
        <v>1.8222427877342517E-2</v>
      </c>
      <c r="IP53" s="42">
        <f t="shared" si="100"/>
        <v>2.3561551193294061E-2</v>
      </c>
      <c r="IQ53" s="42">
        <f t="shared" si="101"/>
        <v>2.7330438342024199E-2</v>
      </c>
      <c r="IR53" s="42">
        <f t="shared" si="102"/>
        <v>2.7330438342024199E-2</v>
      </c>
      <c r="IT53" s="9">
        <f t="shared" si="76"/>
        <v>0</v>
      </c>
      <c r="IU53" s="9">
        <f t="shared" si="77"/>
        <v>0</v>
      </c>
      <c r="IV53" s="9">
        <f t="shared" si="78"/>
        <v>0</v>
      </c>
      <c r="IW53" s="9">
        <f t="shared" si="79"/>
        <v>0</v>
      </c>
      <c r="IX53" s="9">
        <f t="shared" si="80"/>
        <v>0</v>
      </c>
    </row>
    <row r="54" spans="1:258" ht="15.75" hidden="1" thickBot="1" x14ac:dyDescent="0.3">
      <c r="A54">
        <v>1</v>
      </c>
      <c r="B54" t="s">
        <v>286</v>
      </c>
      <c r="C54" t="s">
        <v>310</v>
      </c>
      <c r="D54" t="s">
        <v>288</v>
      </c>
      <c r="E54" t="s">
        <v>289</v>
      </c>
      <c r="F54" t="s">
        <v>290</v>
      </c>
      <c r="G54" t="s">
        <v>256</v>
      </c>
      <c r="I54">
        <v>1</v>
      </c>
      <c r="M54">
        <v>1</v>
      </c>
      <c r="X54">
        <v>1</v>
      </c>
      <c r="AA54">
        <v>1</v>
      </c>
      <c r="AL54">
        <v>1</v>
      </c>
      <c r="AT54">
        <v>1</v>
      </c>
      <c r="AU54">
        <v>0</v>
      </c>
      <c r="AV54">
        <v>0</v>
      </c>
      <c r="AW54">
        <v>1</v>
      </c>
      <c r="AX54">
        <v>0</v>
      </c>
      <c r="BB54">
        <f t="shared" si="51"/>
        <v>1</v>
      </c>
      <c r="BD54">
        <f t="shared" si="52"/>
        <v>1</v>
      </c>
      <c r="BE54">
        <f t="shared" si="53"/>
        <v>1</v>
      </c>
      <c r="BF54">
        <f t="shared" si="54"/>
        <v>1</v>
      </c>
      <c r="BH54">
        <f t="shared" si="55"/>
        <v>0</v>
      </c>
      <c r="BK54" s="45">
        <f>IF(G54="MEA",'[1]Net Hire Rate'!$E$7,IF(G54="AMR",'[1]Net Hire Rate'!$F$7,IF(G54="EUR",'[1]Net Hire Rate'!$G$7,IF(G54="APAC",'[1]Net Hire Rate'!$H$7,0))))</f>
        <v>1.6761041902604757E-3</v>
      </c>
      <c r="BL54" s="45">
        <f>IF(G54="MEA",'[1]Net Hire Rate'!$E$8,IF(G54="AMR",'[1]Net Hire Rate'!$F$8,IF(G54="EUR",'[1]Net Hire Rate'!$G$8,IF(G54="APAC",'[1]Net Hire Rate'!$H$8,0))))</f>
        <v>1.6761041902604757E-3</v>
      </c>
      <c r="BM54" s="45">
        <f>IF(G54="MEA",'[1]Net Hire Rate'!$E$9,IF(G54="AMR",'[1]Net Hire Rate'!$F$9,IF(G54="EUR",'[1]Net Hire Rate'!$G$9,IF(G54="APAC",'[1]Net Hire Rate'!$H$9,0))))</f>
        <v>1.6761041902604757E-3</v>
      </c>
      <c r="BN54" s="45">
        <f>IF(G54="MEA",'[1]Net Hire Rate'!$E$10,IF(G54="AMR",'[1]Net Hire Rate'!$F$10,IF(G54="EUR",'[1]Net Hire Rate'!$G$10,IF(G54="APAC",'[1]Net Hire Rate'!$H$10,0))))</f>
        <v>1.6761041902604757E-3</v>
      </c>
      <c r="BO54" s="45">
        <f>IF(G54="MEA",'[1]Net Hire Rate'!$E$11,IF(G54="AMR",'[1]Net Hire Rate'!$F$11,IF(G54="EUR",'[1]Net Hire Rate'!$G$11,IF(G54="APAC",'[1]Net Hire Rate'!$H$11,0))))</f>
        <v>1.6761041902604757E-3</v>
      </c>
      <c r="BP54" s="45">
        <f>IF(G54="MEA",'[1]Net Hire Rate'!$E$12,IF(G54="AMR",'[1]Net Hire Rate'!$F$12,IF(G54="EUR",'[1]Net Hire Rate'!$G$12,IF(G54="APAC",'[1]Net Hire Rate'!$H$12,0))))</f>
        <v>1.6761041902604757E-3</v>
      </c>
      <c r="BQ54" s="147">
        <f t="shared" si="56"/>
        <v>1</v>
      </c>
      <c r="BR54" s="147">
        <f t="shared" si="18"/>
        <v>1</v>
      </c>
      <c r="BS54" s="147">
        <f t="shared" si="57"/>
        <v>1.0016761041902604</v>
      </c>
      <c r="BT54" s="148">
        <f t="shared" si="19"/>
        <v>1.0016761041902604</v>
      </c>
      <c r="BU54" s="149">
        <f t="shared" si="58"/>
        <v>1.0033550177057775</v>
      </c>
      <c r="BV54" s="148">
        <f t="shared" si="20"/>
        <v>1.0033550177057775</v>
      </c>
      <c r="BW54" s="148">
        <f t="shared" si="59"/>
        <v>1.0050367452552731</v>
      </c>
      <c r="BX54" s="148">
        <f t="shared" si="21"/>
        <v>1.0050367452552731</v>
      </c>
      <c r="BY54" s="148">
        <f t="shared" si="60"/>
        <v>1.0067212915553612</v>
      </c>
      <c r="BZ54" s="148">
        <f t="shared" si="22"/>
        <v>1.0067212915553612</v>
      </c>
      <c r="CA54" s="148">
        <f t="shared" si="61"/>
        <v>1.0084086613305614</v>
      </c>
      <c r="CB54" s="148">
        <f t="shared" si="23"/>
        <v>1.0084086613305614</v>
      </c>
      <c r="CC54" s="148"/>
      <c r="CD54" s="38"/>
      <c r="CE54" s="38"/>
      <c r="CF54" s="38"/>
      <c r="CG54" s="38"/>
      <c r="CH54" s="38"/>
      <c r="CI54" s="38"/>
      <c r="CJ54" s="38"/>
      <c r="CK54" s="41"/>
      <c r="CL54" s="41"/>
      <c r="CM54" s="40"/>
      <c r="CN54" s="41"/>
      <c r="CO54" s="41"/>
      <c r="CP54" s="41"/>
      <c r="CQ54" s="41"/>
      <c r="CR54" s="41"/>
      <c r="CS54" s="41"/>
      <c r="CT54" s="41"/>
      <c r="CU54" s="40"/>
      <c r="CV54" s="41"/>
      <c r="CW54" s="41"/>
      <c r="CX54" s="41"/>
      <c r="CY54" s="41"/>
      <c r="CZ54" s="41"/>
      <c r="DA54" s="41"/>
      <c r="DB54" s="41"/>
      <c r="DC54" s="40"/>
      <c r="DD54" s="41"/>
      <c r="DE54" s="41"/>
      <c r="DF54" s="41"/>
      <c r="DG54" s="41"/>
      <c r="DH54" s="41"/>
      <c r="DI54" s="41"/>
      <c r="DJ54" s="41"/>
      <c r="DK54" s="40"/>
      <c r="DL54" s="41"/>
      <c r="DM54" s="41"/>
      <c r="DN54" s="41"/>
      <c r="DO54" s="41"/>
      <c r="DP54" s="41"/>
      <c r="DQ54" s="41"/>
      <c r="DR54" s="15"/>
      <c r="DS54" s="151">
        <f t="shared" si="24"/>
        <v>1</v>
      </c>
      <c r="DT54" s="152">
        <f t="shared" si="25"/>
        <v>0</v>
      </c>
      <c r="DU54" s="7">
        <f t="shared" si="26"/>
        <v>0</v>
      </c>
      <c r="DV54" s="7">
        <f t="shared" si="27"/>
        <v>0</v>
      </c>
      <c r="DW54">
        <f t="shared" si="28"/>
        <v>0</v>
      </c>
      <c r="DX54">
        <f t="shared" si="29"/>
        <v>0</v>
      </c>
      <c r="DZ54">
        <f t="shared" si="62"/>
        <v>1</v>
      </c>
      <c r="EA54">
        <f t="shared" si="63"/>
        <v>1</v>
      </c>
      <c r="EB54">
        <f t="shared" si="64"/>
        <v>1</v>
      </c>
      <c r="EC54">
        <f t="shared" si="65"/>
        <v>1</v>
      </c>
      <c r="ED54">
        <f t="shared" si="66"/>
        <v>1</v>
      </c>
      <c r="EE54">
        <f t="shared" si="67"/>
        <v>1</v>
      </c>
      <c r="EG54">
        <f t="shared" si="68"/>
        <v>1</v>
      </c>
      <c r="EH54">
        <f t="shared" si="69"/>
        <v>1</v>
      </c>
      <c r="EI54">
        <f t="shared" si="70"/>
        <v>1</v>
      </c>
      <c r="EJ54">
        <f t="shared" si="71"/>
        <v>1</v>
      </c>
      <c r="EK54">
        <f t="shared" si="72"/>
        <v>1</v>
      </c>
      <c r="EM54">
        <f>IF($EM$9='[1]L&amp;D Numbers'!$E$6,'[1]L&amp;D Numbers'!$E$7)</f>
        <v>350</v>
      </c>
      <c r="EN54">
        <f>IF($EN$9='[1]L&amp;D Numbers'!$F$6,'[1]L&amp;D Numbers'!$F$7)</f>
        <v>2000</v>
      </c>
      <c r="EO54">
        <f>IF($EO$9='[1]L&amp;D Numbers'!$G$6,'[1]L&amp;D Numbers'!$G$7)</f>
        <v>2000</v>
      </c>
      <c r="EP54">
        <f>IF($EP$9='[1]L&amp;D Numbers'!$H$6,'[1]L&amp;D Numbers'!$H$7)</f>
        <v>2000</v>
      </c>
      <c r="EQ54">
        <f>IF($EQ$9='[1]L&amp;D Numbers'!$I$6,'[1]L&amp;D Numbers'!$I$7)</f>
        <v>2000</v>
      </c>
      <c r="ER54">
        <f>IF($ER$9='[1]L&amp;D Numbers'!$J$6,'[1]L&amp;D Numbers'!$J$7)</f>
        <v>0</v>
      </c>
      <c r="ET54" s="45">
        <f>'[1]L&amp;D Master'!$E$10</f>
        <v>1.0678246631903041E-2</v>
      </c>
      <c r="EU54" s="45">
        <f>ET54+'[1]L&amp;D Master'!$F$10</f>
        <v>1.8222427877342538E-2</v>
      </c>
      <c r="EV54" s="45">
        <f>EU54+'[1]L&amp;D Master'!$G$10</f>
        <v>2.3561551193294058E-2</v>
      </c>
      <c r="EW54" s="45">
        <f>EV54+'[1]L&amp;D Master'!$H$10</f>
        <v>2.7330438342024234E-2</v>
      </c>
      <c r="EX54" s="45">
        <f>EW54+'[1]L&amp;D Master'!$I$10</f>
        <v>2.9999999999999995E-2</v>
      </c>
      <c r="EY54" s="45"/>
      <c r="EZ54" s="45">
        <f t="shared" si="73"/>
        <v>1.0678246631903041E-2</v>
      </c>
      <c r="FA54" s="45">
        <f t="shared" si="74"/>
        <v>1.8222427877342538E-2</v>
      </c>
      <c r="FB54" s="45">
        <f t="shared" si="74"/>
        <v>2.3561551193294058E-2</v>
      </c>
      <c r="FC54" s="45">
        <f t="shared" si="74"/>
        <v>2.7330438342024234E-2</v>
      </c>
      <c r="FD54" s="45">
        <f t="shared" si="74"/>
        <v>2.7330438342024234E-2</v>
      </c>
      <c r="FE54" s="45"/>
      <c r="FF54">
        <f t="shared" si="83"/>
        <v>0.98932175336809691</v>
      </c>
      <c r="FG54">
        <f t="shared" si="84"/>
        <v>0.98177757212265748</v>
      </c>
      <c r="FH54">
        <f t="shared" si="85"/>
        <v>0.97643844880670594</v>
      </c>
      <c r="FI54">
        <f t="shared" si="86"/>
        <v>0.9726695616579758</v>
      </c>
      <c r="FJ54">
        <f t="shared" si="87"/>
        <v>0.9726695616579758</v>
      </c>
      <c r="FL54" s="34"/>
      <c r="FM54" s="34"/>
      <c r="FN54" s="34"/>
      <c r="FO54" s="34"/>
      <c r="FP54" s="34"/>
      <c r="FQ54" s="153">
        <f t="shared" si="75"/>
        <v>0.125</v>
      </c>
      <c r="FR54" s="153"/>
      <c r="FS54" s="42"/>
      <c r="FT54" s="42"/>
      <c r="FU54" s="42"/>
      <c r="FV54" s="42"/>
      <c r="FW54" s="42"/>
      <c r="FX54" s="42"/>
      <c r="FY54" s="42"/>
      <c r="FZ54" s="42"/>
      <c r="GA54" s="42"/>
      <c r="GB54" s="42"/>
      <c r="GC54" s="42"/>
      <c r="GD54" s="42"/>
      <c r="GE54" s="42"/>
      <c r="GF54" s="42"/>
      <c r="GG54" s="42"/>
      <c r="GH54" s="42"/>
      <c r="GI54" s="42"/>
      <c r="GJ54" s="42"/>
      <c r="GK54" s="42"/>
      <c r="GL54" s="42"/>
      <c r="GM54" s="154">
        <f>'[1]Automation Master'!$B$10*FQ54*FO54</f>
        <v>0</v>
      </c>
      <c r="GN54" s="155">
        <f>'[1]Automation Master'!$B$11*FO54*FQ54+GM54</f>
        <v>0</v>
      </c>
      <c r="GO54" s="155">
        <f>'[1]Automation Master'!$B$12*FO54*FQ54+GN54</f>
        <v>0</v>
      </c>
      <c r="GP54" s="155">
        <f>'[1]Automation Master'!$B$13*FO54*FQ54+GO54</f>
        <v>0</v>
      </c>
      <c r="GQ54" s="155">
        <f>'[1]Automation Master'!$C$10*FO54*FQ54+GP54</f>
        <v>0</v>
      </c>
      <c r="GR54" s="155">
        <f>'[1]Automation Master'!$C$11*FO54*FQ54+GQ54</f>
        <v>0</v>
      </c>
      <c r="GS54" s="155">
        <f>'[1]Automation Master'!$C$12*FO54*FQ54+GR54</f>
        <v>0</v>
      </c>
      <c r="GT54" s="155">
        <f>'[1]Automation Master'!$C$13*FO54*FQ54+GS54</f>
        <v>0</v>
      </c>
      <c r="GU54" s="155">
        <f>'[1]Automation Master'!$D$10*FO54*FQ54+GT54</f>
        <v>0</v>
      </c>
      <c r="GV54" s="155">
        <f>'[1]Automation Master'!$D$11*FO54*FQ54+GU54</f>
        <v>0</v>
      </c>
      <c r="GW54" s="155">
        <f>'[1]Automation Master'!$D$12*FO54*FQ54+GV54</f>
        <v>0</v>
      </c>
      <c r="GX54" s="155">
        <f>'[1]Automation Master'!$D$13*FO54*FQ54+GW54</f>
        <v>0</v>
      </c>
      <c r="GY54" s="155">
        <f>'[1]Automation Master'!$E$10*FO54*FQ54+GX54</f>
        <v>0</v>
      </c>
      <c r="GZ54" s="155">
        <f>'[1]Automation Master'!$E$11*FO54*FQ54+GY54</f>
        <v>0</v>
      </c>
      <c r="HA54" s="155">
        <f>'[1]Automation Master'!$E$12*FO54*FQ54+GZ54</f>
        <v>0</v>
      </c>
      <c r="HB54" s="155">
        <f>'[1]Automation Master'!$E$13*FO54*FQ54+HA54</f>
        <v>0</v>
      </c>
      <c r="HC54" s="155">
        <f>'[1]Automation Master'!$F$10*FO54*FQ54+HB54</f>
        <v>0</v>
      </c>
      <c r="HD54" s="155">
        <f>'[1]Automation Master'!$F$11*FO54*FQ54+HC54</f>
        <v>0</v>
      </c>
      <c r="HE54" s="155">
        <f>'[1]Automation Master'!$F$12*FO54*FQ54+HD54</f>
        <v>0</v>
      </c>
      <c r="HF54" s="156">
        <f>'[1]Automation Master'!$F$13*FO54*FQ54+HE54</f>
        <v>0</v>
      </c>
      <c r="HG54" s="157"/>
      <c r="HH54" s="157"/>
      <c r="HI54" s="157"/>
      <c r="HJ54" s="157"/>
      <c r="HK54" s="157"/>
      <c r="HL54" s="157"/>
      <c r="HM54" s="157"/>
      <c r="HN54" s="157"/>
      <c r="HO54" s="157"/>
      <c r="HP54" s="157"/>
      <c r="HQ54" s="157"/>
      <c r="HR54" s="157"/>
      <c r="HS54" s="157"/>
      <c r="HT54" s="157"/>
      <c r="HU54" s="157"/>
      <c r="HV54" s="157"/>
      <c r="HW54" s="157"/>
      <c r="HX54" s="157"/>
      <c r="HY54" s="42"/>
      <c r="HZ54" s="42"/>
      <c r="IA54" s="148">
        <f t="shared" si="88"/>
        <v>1</v>
      </c>
      <c r="IB54" s="148">
        <f t="shared" si="89"/>
        <v>1</v>
      </c>
      <c r="IC54" s="148">
        <f t="shared" si="90"/>
        <v>1</v>
      </c>
      <c r="ID54" s="148">
        <f t="shared" si="91"/>
        <v>1</v>
      </c>
      <c r="IE54" s="148">
        <f t="shared" si="92"/>
        <v>1</v>
      </c>
      <c r="IH54">
        <f t="shared" si="93"/>
        <v>0.98932175336809691</v>
      </c>
      <c r="II54">
        <f t="shared" si="94"/>
        <v>0.98177757212265748</v>
      </c>
      <c r="IJ54">
        <f t="shared" si="95"/>
        <v>0.97643844880670594</v>
      </c>
      <c r="IK54">
        <f t="shared" si="96"/>
        <v>0.9726695616579758</v>
      </c>
      <c r="IL54">
        <f t="shared" si="97"/>
        <v>0.9726695616579758</v>
      </c>
      <c r="IN54" s="42">
        <f t="shared" si="98"/>
        <v>1.0678246631903088E-2</v>
      </c>
      <c r="IO54" s="42">
        <f t="shared" si="99"/>
        <v>1.8222427877342517E-2</v>
      </c>
      <c r="IP54" s="42">
        <f t="shared" si="100"/>
        <v>2.3561551193294061E-2</v>
      </c>
      <c r="IQ54" s="42">
        <f t="shared" si="101"/>
        <v>2.7330438342024199E-2</v>
      </c>
      <c r="IR54" s="42">
        <f t="shared" si="102"/>
        <v>2.7330438342024199E-2</v>
      </c>
      <c r="IT54" s="9">
        <f t="shared" si="76"/>
        <v>0</v>
      </c>
      <c r="IU54" s="9">
        <f t="shared" si="77"/>
        <v>0</v>
      </c>
      <c r="IV54" s="9">
        <f t="shared" si="78"/>
        <v>0</v>
      </c>
      <c r="IW54" s="9">
        <f t="shared" si="79"/>
        <v>0</v>
      </c>
      <c r="IX54" s="9">
        <f t="shared" si="80"/>
        <v>0</v>
      </c>
    </row>
    <row r="55" spans="1:258" ht="15.75" hidden="1" thickBot="1" x14ac:dyDescent="0.3">
      <c r="A55">
        <v>11</v>
      </c>
      <c r="B55" t="s">
        <v>286</v>
      </c>
      <c r="C55" t="s">
        <v>311</v>
      </c>
      <c r="D55" t="s">
        <v>288</v>
      </c>
      <c r="E55" t="s">
        <v>289</v>
      </c>
      <c r="F55" t="s">
        <v>290</v>
      </c>
      <c r="G55" t="s">
        <v>256</v>
      </c>
      <c r="I55">
        <v>11</v>
      </c>
      <c r="M55">
        <v>11</v>
      </c>
      <c r="X55">
        <v>11</v>
      </c>
      <c r="AA55">
        <v>11</v>
      </c>
      <c r="AL55">
        <v>11</v>
      </c>
      <c r="AT55">
        <v>11</v>
      </c>
      <c r="AU55">
        <v>0</v>
      </c>
      <c r="AV55">
        <v>0</v>
      </c>
      <c r="AW55">
        <v>11</v>
      </c>
      <c r="AX55">
        <v>0</v>
      </c>
      <c r="BB55">
        <f t="shared" si="51"/>
        <v>11</v>
      </c>
      <c r="BD55">
        <f t="shared" si="52"/>
        <v>11</v>
      </c>
      <c r="BE55">
        <f t="shared" si="53"/>
        <v>11</v>
      </c>
      <c r="BF55">
        <f t="shared" si="54"/>
        <v>11</v>
      </c>
      <c r="BH55">
        <f t="shared" si="55"/>
        <v>0</v>
      </c>
      <c r="BK55" s="45">
        <f>IF(G55="MEA",'[1]Net Hire Rate'!$E$7,IF(G55="AMR",'[1]Net Hire Rate'!$F$7,IF(G55="EUR",'[1]Net Hire Rate'!$G$7,IF(G55="APAC",'[1]Net Hire Rate'!$H$7,0))))</f>
        <v>1.6761041902604757E-3</v>
      </c>
      <c r="BL55" s="45">
        <f>IF(G55="MEA",'[1]Net Hire Rate'!$E$8,IF(G55="AMR",'[1]Net Hire Rate'!$F$8,IF(G55="EUR",'[1]Net Hire Rate'!$G$8,IF(G55="APAC",'[1]Net Hire Rate'!$H$8,0))))</f>
        <v>1.6761041902604757E-3</v>
      </c>
      <c r="BM55" s="45">
        <f>IF(G55="MEA",'[1]Net Hire Rate'!$E$9,IF(G55="AMR",'[1]Net Hire Rate'!$F$9,IF(G55="EUR",'[1]Net Hire Rate'!$G$9,IF(G55="APAC",'[1]Net Hire Rate'!$H$9,0))))</f>
        <v>1.6761041902604757E-3</v>
      </c>
      <c r="BN55" s="45">
        <f>IF(G55="MEA",'[1]Net Hire Rate'!$E$10,IF(G55="AMR",'[1]Net Hire Rate'!$F$10,IF(G55="EUR",'[1]Net Hire Rate'!$G$10,IF(G55="APAC",'[1]Net Hire Rate'!$H$10,0))))</f>
        <v>1.6761041902604757E-3</v>
      </c>
      <c r="BO55" s="45">
        <f>IF(G55="MEA",'[1]Net Hire Rate'!$E$11,IF(G55="AMR",'[1]Net Hire Rate'!$F$11,IF(G55="EUR",'[1]Net Hire Rate'!$G$11,IF(G55="APAC",'[1]Net Hire Rate'!$H$11,0))))</f>
        <v>1.6761041902604757E-3</v>
      </c>
      <c r="BP55" s="45">
        <f>IF(G55="MEA",'[1]Net Hire Rate'!$E$12,IF(G55="AMR",'[1]Net Hire Rate'!$F$12,IF(G55="EUR",'[1]Net Hire Rate'!$G$12,IF(G55="APAC",'[1]Net Hire Rate'!$H$12,0))))</f>
        <v>1.6761041902604757E-3</v>
      </c>
      <c r="BQ55" s="147">
        <f t="shared" si="56"/>
        <v>11</v>
      </c>
      <c r="BR55" s="147">
        <f t="shared" si="18"/>
        <v>11</v>
      </c>
      <c r="BS55" s="147">
        <f t="shared" si="57"/>
        <v>11.018437146092865</v>
      </c>
      <c r="BT55" s="148">
        <f t="shared" si="19"/>
        <v>11.018437146092865</v>
      </c>
      <c r="BU55" s="149">
        <f t="shared" si="58"/>
        <v>11.036905194763552</v>
      </c>
      <c r="BV55" s="148">
        <f t="shared" si="20"/>
        <v>11.036905194763552</v>
      </c>
      <c r="BW55" s="148">
        <f t="shared" si="59"/>
        <v>11.055404197808002</v>
      </c>
      <c r="BX55" s="148">
        <f t="shared" si="21"/>
        <v>11.055404197808002</v>
      </c>
      <c r="BY55" s="148">
        <f t="shared" si="60"/>
        <v>11.073934207108971</v>
      </c>
      <c r="BZ55" s="148">
        <f t="shared" si="22"/>
        <v>11.073934207108971</v>
      </c>
      <c r="CA55" s="148">
        <f t="shared" si="61"/>
        <v>11.092495274636175</v>
      </c>
      <c r="CB55" s="148">
        <f t="shared" si="23"/>
        <v>11.092495274636175</v>
      </c>
      <c r="CC55" s="148"/>
      <c r="CD55" s="38"/>
      <c r="CE55" s="38"/>
      <c r="CF55" s="38"/>
      <c r="CG55" s="38"/>
      <c r="CH55" s="38"/>
      <c r="CI55" s="38"/>
      <c r="CJ55" s="38"/>
      <c r="CK55" s="41"/>
      <c r="CL55" s="41"/>
      <c r="CM55" s="40"/>
      <c r="CN55" s="41"/>
      <c r="CO55" s="41"/>
      <c r="CP55" s="41"/>
      <c r="CQ55" s="41"/>
      <c r="CR55" s="41"/>
      <c r="CS55" s="41"/>
      <c r="CT55" s="41"/>
      <c r="CU55" s="40"/>
      <c r="CV55" s="41"/>
      <c r="CW55" s="41"/>
      <c r="CX55" s="41"/>
      <c r="CY55" s="41"/>
      <c r="CZ55" s="41"/>
      <c r="DA55" s="41"/>
      <c r="DB55" s="41"/>
      <c r="DC55" s="40"/>
      <c r="DD55" s="41"/>
      <c r="DE55" s="41"/>
      <c r="DF55" s="41"/>
      <c r="DG55" s="41"/>
      <c r="DH55" s="41"/>
      <c r="DI55" s="41"/>
      <c r="DJ55" s="41"/>
      <c r="DK55" s="40"/>
      <c r="DL55" s="41"/>
      <c r="DM55" s="41"/>
      <c r="DN55" s="41"/>
      <c r="DO55" s="41"/>
      <c r="DP55" s="41"/>
      <c r="DQ55" s="41"/>
      <c r="DR55" s="15"/>
      <c r="DS55" s="151">
        <f t="shared" si="24"/>
        <v>11</v>
      </c>
      <c r="DT55" s="152">
        <f t="shared" si="25"/>
        <v>0</v>
      </c>
      <c r="DU55" s="7">
        <f t="shared" si="26"/>
        <v>0</v>
      </c>
      <c r="DV55" s="7">
        <f t="shared" si="27"/>
        <v>0</v>
      </c>
      <c r="DW55">
        <f t="shared" si="28"/>
        <v>0</v>
      </c>
      <c r="DX55">
        <f t="shared" si="29"/>
        <v>0</v>
      </c>
      <c r="DZ55">
        <f t="shared" si="62"/>
        <v>11</v>
      </c>
      <c r="EA55">
        <f t="shared" si="63"/>
        <v>11</v>
      </c>
      <c r="EB55">
        <f t="shared" si="64"/>
        <v>11</v>
      </c>
      <c r="EC55">
        <f t="shared" si="65"/>
        <v>11</v>
      </c>
      <c r="ED55">
        <f t="shared" si="66"/>
        <v>11</v>
      </c>
      <c r="EE55">
        <f t="shared" si="67"/>
        <v>11</v>
      </c>
      <c r="EG55">
        <f t="shared" si="68"/>
        <v>11</v>
      </c>
      <c r="EH55">
        <f t="shared" si="69"/>
        <v>11</v>
      </c>
      <c r="EI55">
        <f t="shared" si="70"/>
        <v>11</v>
      </c>
      <c r="EJ55">
        <f t="shared" si="71"/>
        <v>11</v>
      </c>
      <c r="EK55">
        <f t="shared" si="72"/>
        <v>11</v>
      </c>
      <c r="EM55">
        <f>IF($EM$9='[1]L&amp;D Numbers'!$E$6,'[1]L&amp;D Numbers'!$E$7)</f>
        <v>350</v>
      </c>
      <c r="EN55">
        <f>IF($EN$9='[1]L&amp;D Numbers'!$F$6,'[1]L&amp;D Numbers'!$F$7)</f>
        <v>2000</v>
      </c>
      <c r="EO55">
        <f>IF($EO$9='[1]L&amp;D Numbers'!$G$6,'[1]L&amp;D Numbers'!$G$7)</f>
        <v>2000</v>
      </c>
      <c r="EP55">
        <f>IF($EP$9='[1]L&amp;D Numbers'!$H$6,'[1]L&amp;D Numbers'!$H$7)</f>
        <v>2000</v>
      </c>
      <c r="EQ55">
        <f>IF($EQ$9='[1]L&amp;D Numbers'!$I$6,'[1]L&amp;D Numbers'!$I$7)</f>
        <v>2000</v>
      </c>
      <c r="ER55">
        <f>IF($ER$9='[1]L&amp;D Numbers'!$J$6,'[1]L&amp;D Numbers'!$J$7)</f>
        <v>0</v>
      </c>
      <c r="ET55" s="45">
        <f>'[1]L&amp;D Master'!$E$10</f>
        <v>1.0678246631903041E-2</v>
      </c>
      <c r="EU55" s="45">
        <f>ET55+'[1]L&amp;D Master'!$F$10</f>
        <v>1.8222427877342538E-2</v>
      </c>
      <c r="EV55" s="45">
        <f>EU55+'[1]L&amp;D Master'!$G$10</f>
        <v>2.3561551193294058E-2</v>
      </c>
      <c r="EW55" s="45">
        <f>EV55+'[1]L&amp;D Master'!$H$10</f>
        <v>2.7330438342024234E-2</v>
      </c>
      <c r="EX55" s="45">
        <f>EW55+'[1]L&amp;D Master'!$I$10</f>
        <v>2.9999999999999995E-2</v>
      </c>
      <c r="EY55" s="45"/>
      <c r="EZ55" s="45">
        <f t="shared" si="73"/>
        <v>1.0678246631903041E-2</v>
      </c>
      <c r="FA55" s="45">
        <f t="shared" si="74"/>
        <v>1.8222427877342538E-2</v>
      </c>
      <c r="FB55" s="45">
        <f t="shared" si="74"/>
        <v>2.3561551193294058E-2</v>
      </c>
      <c r="FC55" s="45">
        <f t="shared" si="74"/>
        <v>2.7330438342024234E-2</v>
      </c>
      <c r="FD55" s="45">
        <f t="shared" si="74"/>
        <v>2.7330438342024234E-2</v>
      </c>
      <c r="FE55" s="45"/>
      <c r="FF55">
        <f t="shared" si="83"/>
        <v>10.882539287049067</v>
      </c>
      <c r="FG55">
        <f t="shared" si="84"/>
        <v>10.799553293349232</v>
      </c>
      <c r="FH55">
        <f t="shared" si="85"/>
        <v>10.740822936873766</v>
      </c>
      <c r="FI55">
        <f t="shared" si="86"/>
        <v>10.699365178237734</v>
      </c>
      <c r="FJ55">
        <f t="shared" si="87"/>
        <v>10.699365178237734</v>
      </c>
      <c r="FL55" s="34"/>
      <c r="FM55" s="34"/>
      <c r="FN55" s="34"/>
      <c r="FO55" s="34"/>
      <c r="FP55" s="34"/>
      <c r="FQ55" s="153">
        <f t="shared" si="75"/>
        <v>0.125</v>
      </c>
      <c r="FR55" s="153"/>
      <c r="FS55" s="42"/>
      <c r="FT55" s="42"/>
      <c r="FU55" s="42"/>
      <c r="FV55" s="42"/>
      <c r="FW55" s="42"/>
      <c r="FX55" s="42"/>
      <c r="FY55" s="42"/>
      <c r="FZ55" s="42"/>
      <c r="GA55" s="42"/>
      <c r="GB55" s="42"/>
      <c r="GC55" s="42"/>
      <c r="GD55" s="42"/>
      <c r="GE55" s="42"/>
      <c r="GF55" s="42"/>
      <c r="GG55" s="42"/>
      <c r="GH55" s="42"/>
      <c r="GI55" s="42"/>
      <c r="GJ55" s="42"/>
      <c r="GK55" s="42"/>
      <c r="GL55" s="42"/>
      <c r="GM55" s="154">
        <f>'[1]Automation Master'!$B$10*FQ55*FO55</f>
        <v>0</v>
      </c>
      <c r="GN55" s="155">
        <f>'[1]Automation Master'!$B$11*FO55*FQ55+GM55</f>
        <v>0</v>
      </c>
      <c r="GO55" s="155">
        <f>'[1]Automation Master'!$B$12*FO55*FQ55+GN55</f>
        <v>0</v>
      </c>
      <c r="GP55" s="155">
        <f>'[1]Automation Master'!$B$13*FO55*FQ55+GO55</f>
        <v>0</v>
      </c>
      <c r="GQ55" s="155">
        <f>'[1]Automation Master'!$C$10*FO55*FQ55+GP55</f>
        <v>0</v>
      </c>
      <c r="GR55" s="155">
        <f>'[1]Automation Master'!$C$11*FO55*FQ55+GQ55</f>
        <v>0</v>
      </c>
      <c r="GS55" s="155">
        <f>'[1]Automation Master'!$C$12*FO55*FQ55+GR55</f>
        <v>0</v>
      </c>
      <c r="GT55" s="155">
        <f>'[1]Automation Master'!$C$13*FO55*FQ55+GS55</f>
        <v>0</v>
      </c>
      <c r="GU55" s="155">
        <f>'[1]Automation Master'!$D$10*FO55*FQ55+GT55</f>
        <v>0</v>
      </c>
      <c r="GV55" s="155">
        <f>'[1]Automation Master'!$D$11*FO55*FQ55+GU55</f>
        <v>0</v>
      </c>
      <c r="GW55" s="155">
        <f>'[1]Automation Master'!$D$12*FO55*FQ55+GV55</f>
        <v>0</v>
      </c>
      <c r="GX55" s="155">
        <f>'[1]Automation Master'!$D$13*FO55*FQ55+GW55</f>
        <v>0</v>
      </c>
      <c r="GY55" s="155">
        <f>'[1]Automation Master'!$E$10*FO55*FQ55+GX55</f>
        <v>0</v>
      </c>
      <c r="GZ55" s="155">
        <f>'[1]Automation Master'!$E$11*FO55*FQ55+GY55</f>
        <v>0</v>
      </c>
      <c r="HA55" s="155">
        <f>'[1]Automation Master'!$E$12*FO55*FQ55+GZ55</f>
        <v>0</v>
      </c>
      <c r="HB55" s="155">
        <f>'[1]Automation Master'!$E$13*FO55*FQ55+HA55</f>
        <v>0</v>
      </c>
      <c r="HC55" s="155">
        <f>'[1]Automation Master'!$F$10*FO55*FQ55+HB55</f>
        <v>0</v>
      </c>
      <c r="HD55" s="155">
        <f>'[1]Automation Master'!$F$11*FO55*FQ55+HC55</f>
        <v>0</v>
      </c>
      <c r="HE55" s="155">
        <f>'[1]Automation Master'!$F$12*FO55*FQ55+HD55</f>
        <v>0</v>
      </c>
      <c r="HF55" s="156">
        <f>'[1]Automation Master'!$F$13*FO55*FQ55+HE55</f>
        <v>0</v>
      </c>
      <c r="HG55" s="157"/>
      <c r="HH55" s="157"/>
      <c r="HI55" s="157"/>
      <c r="HJ55" s="157"/>
      <c r="HK55" s="157"/>
      <c r="HL55" s="157"/>
      <c r="HM55" s="157"/>
      <c r="HN55" s="157"/>
      <c r="HO55" s="157"/>
      <c r="HP55" s="157"/>
      <c r="HQ55" s="157"/>
      <c r="HR55" s="157"/>
      <c r="HS55" s="157"/>
      <c r="HT55" s="157"/>
      <c r="HU55" s="157"/>
      <c r="HV55" s="157"/>
      <c r="HW55" s="157"/>
      <c r="HX55" s="157"/>
      <c r="HY55" s="42"/>
      <c r="HZ55" s="42"/>
      <c r="IA55" s="148">
        <f t="shared" si="88"/>
        <v>11</v>
      </c>
      <c r="IB55" s="148">
        <f t="shared" si="89"/>
        <v>11</v>
      </c>
      <c r="IC55" s="148">
        <f t="shared" si="90"/>
        <v>11</v>
      </c>
      <c r="ID55" s="148">
        <f t="shared" si="91"/>
        <v>11</v>
      </c>
      <c r="IE55" s="148">
        <f t="shared" si="92"/>
        <v>11</v>
      </c>
      <c r="IH55">
        <f t="shared" si="93"/>
        <v>10.882539287049067</v>
      </c>
      <c r="II55">
        <f t="shared" si="94"/>
        <v>10.799553293349232</v>
      </c>
      <c r="IJ55">
        <f t="shared" si="95"/>
        <v>10.740822936873766</v>
      </c>
      <c r="IK55">
        <f t="shared" si="96"/>
        <v>10.699365178237734</v>
      </c>
      <c r="IL55">
        <f t="shared" si="97"/>
        <v>10.699365178237734</v>
      </c>
      <c r="IN55" s="42">
        <f t="shared" si="98"/>
        <v>1.0678246631903027E-2</v>
      </c>
      <c r="IO55" s="42">
        <f t="shared" si="99"/>
        <v>1.8222427877342507E-2</v>
      </c>
      <c r="IP55" s="42">
        <f t="shared" si="100"/>
        <v>2.356155119329402E-2</v>
      </c>
      <c r="IQ55" s="42">
        <f t="shared" si="101"/>
        <v>2.7330438342024168E-2</v>
      </c>
      <c r="IR55" s="42">
        <f t="shared" si="102"/>
        <v>2.7330438342024168E-2</v>
      </c>
      <c r="IT55" s="9">
        <f t="shared" si="76"/>
        <v>0</v>
      </c>
      <c r="IU55" s="9">
        <f t="shared" si="77"/>
        <v>0</v>
      </c>
      <c r="IV55" s="9">
        <f t="shared" si="78"/>
        <v>0</v>
      </c>
      <c r="IW55" s="9">
        <f t="shared" si="79"/>
        <v>0</v>
      </c>
      <c r="IX55" s="9">
        <f t="shared" si="80"/>
        <v>0</v>
      </c>
    </row>
    <row r="56" spans="1:258" ht="15.75" hidden="1" thickBot="1" x14ac:dyDescent="0.3">
      <c r="A56">
        <v>2</v>
      </c>
      <c r="B56" t="s">
        <v>286</v>
      </c>
      <c r="C56" t="s">
        <v>312</v>
      </c>
      <c r="D56" t="s">
        <v>288</v>
      </c>
      <c r="E56" t="s">
        <v>289</v>
      </c>
      <c r="F56" t="s">
        <v>290</v>
      </c>
      <c r="G56" t="s">
        <v>256</v>
      </c>
      <c r="I56">
        <v>2</v>
      </c>
      <c r="M56">
        <v>2</v>
      </c>
      <c r="X56">
        <v>2</v>
      </c>
      <c r="AA56">
        <v>2</v>
      </c>
      <c r="AL56">
        <v>2</v>
      </c>
      <c r="AT56">
        <v>2</v>
      </c>
      <c r="AU56">
        <v>2</v>
      </c>
      <c r="AV56">
        <v>0</v>
      </c>
      <c r="AW56">
        <v>0</v>
      </c>
      <c r="AX56">
        <v>0</v>
      </c>
      <c r="BB56">
        <f t="shared" si="51"/>
        <v>2</v>
      </c>
      <c r="BD56">
        <f t="shared" si="52"/>
        <v>2</v>
      </c>
      <c r="BE56">
        <f t="shared" si="53"/>
        <v>2</v>
      </c>
      <c r="BF56">
        <f t="shared" si="54"/>
        <v>2</v>
      </c>
      <c r="BH56">
        <f t="shared" si="55"/>
        <v>0</v>
      </c>
      <c r="BK56" s="45">
        <f>IF(G56="MEA",'[1]Net Hire Rate'!$E$7,IF(G56="AMR",'[1]Net Hire Rate'!$F$7,IF(G56="EUR",'[1]Net Hire Rate'!$G$7,IF(G56="APAC",'[1]Net Hire Rate'!$H$7,0))))</f>
        <v>1.6761041902604757E-3</v>
      </c>
      <c r="BL56" s="45">
        <f>IF(G56="MEA",'[1]Net Hire Rate'!$E$8,IF(G56="AMR",'[1]Net Hire Rate'!$F$8,IF(G56="EUR",'[1]Net Hire Rate'!$G$8,IF(G56="APAC",'[1]Net Hire Rate'!$H$8,0))))</f>
        <v>1.6761041902604757E-3</v>
      </c>
      <c r="BM56" s="45">
        <f>IF(G56="MEA",'[1]Net Hire Rate'!$E$9,IF(G56="AMR",'[1]Net Hire Rate'!$F$9,IF(G56="EUR",'[1]Net Hire Rate'!$G$9,IF(G56="APAC",'[1]Net Hire Rate'!$H$9,0))))</f>
        <v>1.6761041902604757E-3</v>
      </c>
      <c r="BN56" s="45">
        <f>IF(G56="MEA",'[1]Net Hire Rate'!$E$10,IF(G56="AMR",'[1]Net Hire Rate'!$F$10,IF(G56="EUR",'[1]Net Hire Rate'!$G$10,IF(G56="APAC",'[1]Net Hire Rate'!$H$10,0))))</f>
        <v>1.6761041902604757E-3</v>
      </c>
      <c r="BO56" s="45">
        <f>IF(G56="MEA",'[1]Net Hire Rate'!$E$11,IF(G56="AMR",'[1]Net Hire Rate'!$F$11,IF(G56="EUR",'[1]Net Hire Rate'!$G$11,IF(G56="APAC",'[1]Net Hire Rate'!$H$11,0))))</f>
        <v>1.6761041902604757E-3</v>
      </c>
      <c r="BP56" s="45">
        <f>IF(G56="MEA",'[1]Net Hire Rate'!$E$12,IF(G56="AMR",'[1]Net Hire Rate'!$F$12,IF(G56="EUR",'[1]Net Hire Rate'!$G$12,IF(G56="APAC",'[1]Net Hire Rate'!$H$12,0))))</f>
        <v>1.6761041902604757E-3</v>
      </c>
      <c r="BQ56" s="147">
        <f t="shared" si="56"/>
        <v>2</v>
      </c>
      <c r="BR56" s="147">
        <f t="shared" si="18"/>
        <v>2</v>
      </c>
      <c r="BS56" s="147">
        <f t="shared" si="57"/>
        <v>2.0033522083805209</v>
      </c>
      <c r="BT56" s="148">
        <f t="shared" si="19"/>
        <v>2.0033522083805209</v>
      </c>
      <c r="BU56" s="149">
        <f t="shared" si="58"/>
        <v>2.006710035411555</v>
      </c>
      <c r="BV56" s="148">
        <f t="shared" si="20"/>
        <v>2.006710035411555</v>
      </c>
      <c r="BW56" s="148">
        <f t="shared" si="59"/>
        <v>2.0100734905105462</v>
      </c>
      <c r="BX56" s="148">
        <f t="shared" si="21"/>
        <v>2.0100734905105462</v>
      </c>
      <c r="BY56" s="148">
        <f t="shared" si="60"/>
        <v>2.0134425831107223</v>
      </c>
      <c r="BZ56" s="148">
        <f t="shared" si="22"/>
        <v>2.0134425831107223</v>
      </c>
      <c r="CA56" s="148">
        <f t="shared" si="61"/>
        <v>2.0168173226611228</v>
      </c>
      <c r="CB56" s="148">
        <f t="shared" si="23"/>
        <v>2.0168173226611228</v>
      </c>
      <c r="CC56" s="148"/>
      <c r="CD56" s="38"/>
      <c r="CE56" s="38"/>
      <c r="CF56" s="38"/>
      <c r="CG56" s="38"/>
      <c r="CH56" s="38"/>
      <c r="CI56" s="38"/>
      <c r="CJ56" s="38"/>
      <c r="CK56" s="41"/>
      <c r="CL56" s="41"/>
      <c r="CM56" s="40"/>
      <c r="CN56" s="41"/>
      <c r="CO56" s="41"/>
      <c r="CP56" s="41"/>
      <c r="CQ56" s="41"/>
      <c r="CR56" s="41"/>
      <c r="CS56" s="41"/>
      <c r="CT56" s="41"/>
      <c r="CU56" s="40"/>
      <c r="CV56" s="41"/>
      <c r="CW56" s="41"/>
      <c r="CX56" s="41"/>
      <c r="CY56" s="41"/>
      <c r="CZ56" s="41"/>
      <c r="DA56" s="41"/>
      <c r="DB56" s="41"/>
      <c r="DC56" s="40"/>
      <c r="DD56" s="41"/>
      <c r="DE56" s="41"/>
      <c r="DF56" s="41"/>
      <c r="DG56" s="41"/>
      <c r="DH56" s="41"/>
      <c r="DI56" s="41"/>
      <c r="DJ56" s="41"/>
      <c r="DK56" s="40"/>
      <c r="DL56" s="41"/>
      <c r="DM56" s="41"/>
      <c r="DN56" s="41"/>
      <c r="DO56" s="41"/>
      <c r="DP56" s="41"/>
      <c r="DQ56" s="41"/>
      <c r="DR56" s="15"/>
      <c r="DS56" s="151">
        <f t="shared" si="24"/>
        <v>2</v>
      </c>
      <c r="DT56" s="152">
        <f t="shared" si="25"/>
        <v>0</v>
      </c>
      <c r="DU56" s="7">
        <f t="shared" si="26"/>
        <v>0</v>
      </c>
      <c r="DV56" s="7">
        <f t="shared" si="27"/>
        <v>0</v>
      </c>
      <c r="DW56">
        <f t="shared" si="28"/>
        <v>0</v>
      </c>
      <c r="DX56">
        <f t="shared" si="29"/>
        <v>0</v>
      </c>
      <c r="DZ56">
        <f t="shared" si="62"/>
        <v>2</v>
      </c>
      <c r="EA56">
        <f t="shared" si="63"/>
        <v>2</v>
      </c>
      <c r="EB56">
        <f t="shared" si="64"/>
        <v>2</v>
      </c>
      <c r="EC56">
        <f t="shared" si="65"/>
        <v>2</v>
      </c>
      <c r="ED56">
        <f t="shared" si="66"/>
        <v>2</v>
      </c>
      <c r="EE56">
        <f t="shared" si="67"/>
        <v>2</v>
      </c>
      <c r="EG56">
        <f t="shared" si="68"/>
        <v>2</v>
      </c>
      <c r="EH56">
        <f t="shared" si="69"/>
        <v>2</v>
      </c>
      <c r="EI56">
        <f t="shared" si="70"/>
        <v>2</v>
      </c>
      <c r="EJ56">
        <f t="shared" si="71"/>
        <v>2</v>
      </c>
      <c r="EK56">
        <f t="shared" si="72"/>
        <v>2</v>
      </c>
      <c r="EM56">
        <f>IF($EM$9='[1]L&amp;D Numbers'!$E$6,'[1]L&amp;D Numbers'!$E$7)</f>
        <v>350</v>
      </c>
      <c r="EN56">
        <f>IF($EN$9='[1]L&amp;D Numbers'!$F$6,'[1]L&amp;D Numbers'!$F$7)</f>
        <v>2000</v>
      </c>
      <c r="EO56">
        <f>IF($EO$9='[1]L&amp;D Numbers'!$G$6,'[1]L&amp;D Numbers'!$G$7)</f>
        <v>2000</v>
      </c>
      <c r="EP56">
        <f>IF($EP$9='[1]L&amp;D Numbers'!$H$6,'[1]L&amp;D Numbers'!$H$7)</f>
        <v>2000</v>
      </c>
      <c r="EQ56">
        <f>IF($EQ$9='[1]L&amp;D Numbers'!$I$6,'[1]L&amp;D Numbers'!$I$7)</f>
        <v>2000</v>
      </c>
      <c r="ER56">
        <f>IF($ER$9='[1]L&amp;D Numbers'!$J$6,'[1]L&amp;D Numbers'!$J$7)</f>
        <v>0</v>
      </c>
      <c r="ET56" s="45">
        <f>'[1]L&amp;D Master'!$E$10</f>
        <v>1.0678246631903041E-2</v>
      </c>
      <c r="EU56" s="45">
        <f>ET56+'[1]L&amp;D Master'!$F$10</f>
        <v>1.8222427877342538E-2</v>
      </c>
      <c r="EV56" s="45">
        <f>EU56+'[1]L&amp;D Master'!$G$10</f>
        <v>2.3561551193294058E-2</v>
      </c>
      <c r="EW56" s="45">
        <f>EV56+'[1]L&amp;D Master'!$H$10</f>
        <v>2.7330438342024234E-2</v>
      </c>
      <c r="EX56" s="45">
        <f>EW56+'[1]L&amp;D Master'!$I$10</f>
        <v>2.9999999999999995E-2</v>
      </c>
      <c r="EY56" s="45"/>
      <c r="EZ56" s="45">
        <f t="shared" si="73"/>
        <v>1.0678246631903041E-2</v>
      </c>
      <c r="FA56" s="45">
        <f t="shared" si="74"/>
        <v>1.8222427877342538E-2</v>
      </c>
      <c r="FB56" s="45">
        <f t="shared" si="74"/>
        <v>2.3561551193294058E-2</v>
      </c>
      <c r="FC56" s="45">
        <f t="shared" si="74"/>
        <v>2.7330438342024234E-2</v>
      </c>
      <c r="FD56" s="45">
        <f t="shared" si="74"/>
        <v>2.7330438342024234E-2</v>
      </c>
      <c r="FE56" s="45"/>
      <c r="FF56">
        <f t="shared" si="83"/>
        <v>1.9786435067361938</v>
      </c>
      <c r="FG56">
        <f t="shared" si="84"/>
        <v>1.963555144245315</v>
      </c>
      <c r="FH56">
        <f t="shared" si="85"/>
        <v>1.9528768976134119</v>
      </c>
      <c r="FI56">
        <f t="shared" si="86"/>
        <v>1.9453391233159516</v>
      </c>
      <c r="FJ56">
        <f t="shared" si="87"/>
        <v>1.9453391233159516</v>
      </c>
      <c r="FL56" s="34"/>
      <c r="FM56" s="34"/>
      <c r="FN56" s="34"/>
      <c r="FO56" s="34"/>
      <c r="FP56" s="34"/>
      <c r="FQ56" s="153">
        <f t="shared" si="75"/>
        <v>0.125</v>
      </c>
      <c r="FR56" s="153"/>
      <c r="FS56" s="42"/>
      <c r="FT56" s="42"/>
      <c r="FU56" s="42"/>
      <c r="FV56" s="42"/>
      <c r="FW56" s="42"/>
      <c r="FX56" s="42"/>
      <c r="FY56" s="42"/>
      <c r="FZ56" s="42"/>
      <c r="GA56" s="42"/>
      <c r="GB56" s="42"/>
      <c r="GC56" s="42"/>
      <c r="GD56" s="42"/>
      <c r="GE56" s="42"/>
      <c r="GF56" s="42"/>
      <c r="GG56" s="42"/>
      <c r="GH56" s="42"/>
      <c r="GI56" s="42"/>
      <c r="GJ56" s="42"/>
      <c r="GK56" s="42"/>
      <c r="GL56" s="42"/>
      <c r="GM56" s="154">
        <f>'[1]Automation Master'!$B$10*FQ56*FO56</f>
        <v>0</v>
      </c>
      <c r="GN56" s="155">
        <f>'[1]Automation Master'!$B$11*FO56*FQ56+GM56</f>
        <v>0</v>
      </c>
      <c r="GO56" s="155">
        <f>'[1]Automation Master'!$B$12*FO56*FQ56+GN56</f>
        <v>0</v>
      </c>
      <c r="GP56" s="155">
        <f>'[1]Automation Master'!$B$13*FO56*FQ56+GO56</f>
        <v>0</v>
      </c>
      <c r="GQ56" s="155">
        <f>'[1]Automation Master'!$C$10*FO56*FQ56+GP56</f>
        <v>0</v>
      </c>
      <c r="GR56" s="155">
        <f>'[1]Automation Master'!$C$11*FO56*FQ56+GQ56</f>
        <v>0</v>
      </c>
      <c r="GS56" s="155">
        <f>'[1]Automation Master'!$C$12*FO56*FQ56+GR56</f>
        <v>0</v>
      </c>
      <c r="GT56" s="155">
        <f>'[1]Automation Master'!$C$13*FO56*FQ56+GS56</f>
        <v>0</v>
      </c>
      <c r="GU56" s="155">
        <f>'[1]Automation Master'!$D$10*FO56*FQ56+GT56</f>
        <v>0</v>
      </c>
      <c r="GV56" s="155">
        <f>'[1]Automation Master'!$D$11*FO56*FQ56+GU56</f>
        <v>0</v>
      </c>
      <c r="GW56" s="155">
        <f>'[1]Automation Master'!$D$12*FO56*FQ56+GV56</f>
        <v>0</v>
      </c>
      <c r="GX56" s="155">
        <f>'[1]Automation Master'!$D$13*FO56*FQ56+GW56</f>
        <v>0</v>
      </c>
      <c r="GY56" s="155">
        <f>'[1]Automation Master'!$E$10*FO56*FQ56+GX56</f>
        <v>0</v>
      </c>
      <c r="GZ56" s="155">
        <f>'[1]Automation Master'!$E$11*FO56*FQ56+GY56</f>
        <v>0</v>
      </c>
      <c r="HA56" s="155">
        <f>'[1]Automation Master'!$E$12*FO56*FQ56+GZ56</f>
        <v>0</v>
      </c>
      <c r="HB56" s="155">
        <f>'[1]Automation Master'!$E$13*FO56*FQ56+HA56</f>
        <v>0</v>
      </c>
      <c r="HC56" s="155">
        <f>'[1]Automation Master'!$F$10*FO56*FQ56+HB56</f>
        <v>0</v>
      </c>
      <c r="HD56" s="155">
        <f>'[1]Automation Master'!$F$11*FO56*FQ56+HC56</f>
        <v>0</v>
      </c>
      <c r="HE56" s="155">
        <f>'[1]Automation Master'!$F$12*FO56*FQ56+HD56</f>
        <v>0</v>
      </c>
      <c r="HF56" s="156">
        <f>'[1]Automation Master'!$F$13*FO56*FQ56+HE56</f>
        <v>0</v>
      </c>
      <c r="HG56" s="157"/>
      <c r="HH56" s="157"/>
      <c r="HI56" s="157"/>
      <c r="HJ56" s="157"/>
      <c r="HK56" s="157"/>
      <c r="HL56" s="157"/>
      <c r="HM56" s="157"/>
      <c r="HN56" s="157"/>
      <c r="HO56" s="157"/>
      <c r="HP56" s="157"/>
      <c r="HQ56" s="157"/>
      <c r="HR56" s="157"/>
      <c r="HS56" s="157"/>
      <c r="HT56" s="157"/>
      <c r="HU56" s="157"/>
      <c r="HV56" s="157"/>
      <c r="HW56" s="157"/>
      <c r="HX56" s="157"/>
      <c r="HY56" s="42"/>
      <c r="HZ56" s="42"/>
      <c r="IA56" s="148">
        <f t="shared" si="88"/>
        <v>2</v>
      </c>
      <c r="IB56" s="148">
        <f t="shared" si="89"/>
        <v>2</v>
      </c>
      <c r="IC56" s="148">
        <f t="shared" si="90"/>
        <v>2</v>
      </c>
      <c r="ID56" s="148">
        <f t="shared" si="91"/>
        <v>2</v>
      </c>
      <c r="IE56" s="148">
        <f t="shared" si="92"/>
        <v>2</v>
      </c>
      <c r="IH56">
        <f t="shared" si="93"/>
        <v>1.9786435067361938</v>
      </c>
      <c r="II56">
        <f t="shared" si="94"/>
        <v>1.963555144245315</v>
      </c>
      <c r="IJ56">
        <f t="shared" si="95"/>
        <v>1.9528768976134119</v>
      </c>
      <c r="IK56">
        <f t="shared" si="96"/>
        <v>1.9453391233159516</v>
      </c>
      <c r="IL56">
        <f t="shared" si="97"/>
        <v>1.9453391233159516</v>
      </c>
      <c r="IN56" s="42">
        <f t="shared" si="98"/>
        <v>1.0678246631903088E-2</v>
      </c>
      <c r="IO56" s="42">
        <f t="shared" si="99"/>
        <v>1.8222427877342517E-2</v>
      </c>
      <c r="IP56" s="42">
        <f t="shared" si="100"/>
        <v>2.3561551193294061E-2</v>
      </c>
      <c r="IQ56" s="42">
        <f t="shared" si="101"/>
        <v>2.7330438342024199E-2</v>
      </c>
      <c r="IR56" s="42">
        <f t="shared" si="102"/>
        <v>2.7330438342024199E-2</v>
      </c>
      <c r="IT56" s="9">
        <f t="shared" si="76"/>
        <v>0</v>
      </c>
      <c r="IU56" s="9">
        <f t="shared" si="77"/>
        <v>0</v>
      </c>
      <c r="IV56" s="9">
        <f t="shared" si="78"/>
        <v>0</v>
      </c>
      <c r="IW56" s="9">
        <f t="shared" si="79"/>
        <v>0</v>
      </c>
      <c r="IX56" s="9">
        <f t="shared" si="80"/>
        <v>0</v>
      </c>
    </row>
    <row r="57" spans="1:258" ht="15.75" hidden="1" thickBot="1" x14ac:dyDescent="0.3">
      <c r="A57">
        <v>1</v>
      </c>
      <c r="B57" t="s">
        <v>286</v>
      </c>
      <c r="C57" t="s">
        <v>313</v>
      </c>
      <c r="D57" t="s">
        <v>288</v>
      </c>
      <c r="E57" t="s">
        <v>289</v>
      </c>
      <c r="F57" t="s">
        <v>290</v>
      </c>
      <c r="G57" t="s">
        <v>256</v>
      </c>
      <c r="I57">
        <v>1</v>
      </c>
      <c r="M57">
        <v>1</v>
      </c>
      <c r="X57">
        <v>1</v>
      </c>
      <c r="AA57">
        <v>1</v>
      </c>
      <c r="AL57">
        <v>1</v>
      </c>
      <c r="AT57">
        <v>1</v>
      </c>
      <c r="AU57">
        <v>0</v>
      </c>
      <c r="AV57">
        <v>1</v>
      </c>
      <c r="AW57">
        <v>0</v>
      </c>
      <c r="AX57">
        <v>0</v>
      </c>
      <c r="BB57">
        <f t="shared" si="51"/>
        <v>1</v>
      </c>
      <c r="BD57">
        <f t="shared" si="52"/>
        <v>1</v>
      </c>
      <c r="BE57">
        <f t="shared" si="53"/>
        <v>1</v>
      </c>
      <c r="BF57">
        <f t="shared" si="54"/>
        <v>1</v>
      </c>
      <c r="BH57">
        <f t="shared" si="55"/>
        <v>0</v>
      </c>
      <c r="BK57" s="45">
        <f>IF(G57="MEA",'[1]Net Hire Rate'!$E$7,IF(G57="AMR",'[1]Net Hire Rate'!$F$7,IF(G57="EUR",'[1]Net Hire Rate'!$G$7,IF(G57="APAC",'[1]Net Hire Rate'!$H$7,0))))</f>
        <v>1.6761041902604757E-3</v>
      </c>
      <c r="BL57" s="45">
        <f>IF(G57="MEA",'[1]Net Hire Rate'!$E$8,IF(G57="AMR",'[1]Net Hire Rate'!$F$8,IF(G57="EUR",'[1]Net Hire Rate'!$G$8,IF(G57="APAC",'[1]Net Hire Rate'!$H$8,0))))</f>
        <v>1.6761041902604757E-3</v>
      </c>
      <c r="BM57" s="45">
        <f>IF(G57="MEA",'[1]Net Hire Rate'!$E$9,IF(G57="AMR",'[1]Net Hire Rate'!$F$9,IF(G57="EUR",'[1]Net Hire Rate'!$G$9,IF(G57="APAC",'[1]Net Hire Rate'!$H$9,0))))</f>
        <v>1.6761041902604757E-3</v>
      </c>
      <c r="BN57" s="45">
        <f>IF(G57="MEA",'[1]Net Hire Rate'!$E$10,IF(G57="AMR",'[1]Net Hire Rate'!$F$10,IF(G57="EUR",'[1]Net Hire Rate'!$G$10,IF(G57="APAC",'[1]Net Hire Rate'!$H$10,0))))</f>
        <v>1.6761041902604757E-3</v>
      </c>
      <c r="BO57" s="45">
        <f>IF(G57="MEA",'[1]Net Hire Rate'!$E$11,IF(G57="AMR",'[1]Net Hire Rate'!$F$11,IF(G57="EUR",'[1]Net Hire Rate'!$G$11,IF(G57="APAC",'[1]Net Hire Rate'!$H$11,0))))</f>
        <v>1.6761041902604757E-3</v>
      </c>
      <c r="BP57" s="45">
        <f>IF(G57="MEA",'[1]Net Hire Rate'!$E$12,IF(G57="AMR",'[1]Net Hire Rate'!$F$12,IF(G57="EUR",'[1]Net Hire Rate'!$G$12,IF(G57="APAC",'[1]Net Hire Rate'!$H$12,0))))</f>
        <v>1.6761041902604757E-3</v>
      </c>
      <c r="BQ57" s="147">
        <f t="shared" si="56"/>
        <v>1</v>
      </c>
      <c r="BR57" s="147">
        <f t="shared" si="18"/>
        <v>1</v>
      </c>
      <c r="BS57" s="147">
        <f t="shared" si="57"/>
        <v>1.0016761041902604</v>
      </c>
      <c r="BT57" s="148">
        <f t="shared" si="19"/>
        <v>1.0016761041902604</v>
      </c>
      <c r="BU57" s="149">
        <f t="shared" si="58"/>
        <v>1.0033550177057775</v>
      </c>
      <c r="BV57" s="148">
        <f t="shared" si="20"/>
        <v>1.0033550177057775</v>
      </c>
      <c r="BW57" s="148">
        <f t="shared" si="59"/>
        <v>1.0050367452552731</v>
      </c>
      <c r="BX57" s="148">
        <f t="shared" si="21"/>
        <v>1.0050367452552731</v>
      </c>
      <c r="BY57" s="148">
        <f t="shared" si="60"/>
        <v>1.0067212915553612</v>
      </c>
      <c r="BZ57" s="148">
        <f t="shared" si="22"/>
        <v>1.0067212915553612</v>
      </c>
      <c r="CA57" s="148">
        <f t="shared" si="61"/>
        <v>1.0084086613305614</v>
      </c>
      <c r="CB57" s="148">
        <f t="shared" si="23"/>
        <v>1.0084086613305614</v>
      </c>
      <c r="CC57" s="148"/>
      <c r="CD57" s="38"/>
      <c r="CE57" s="38"/>
      <c r="CF57" s="38"/>
      <c r="CG57" s="38"/>
      <c r="CH57" s="38"/>
      <c r="CI57" s="38"/>
      <c r="CJ57" s="38"/>
      <c r="CK57" s="41"/>
      <c r="CL57" s="41"/>
      <c r="CM57" s="40"/>
      <c r="CN57" s="41"/>
      <c r="CO57" s="41"/>
      <c r="CP57" s="41"/>
      <c r="CQ57" s="41"/>
      <c r="CR57" s="41"/>
      <c r="CS57" s="41"/>
      <c r="CT57" s="41"/>
      <c r="CU57" s="40"/>
      <c r="CV57" s="41"/>
      <c r="CW57" s="41"/>
      <c r="CX57" s="41"/>
      <c r="CY57" s="41"/>
      <c r="CZ57" s="41"/>
      <c r="DA57" s="41"/>
      <c r="DB57" s="41"/>
      <c r="DC57" s="40"/>
      <c r="DD57" s="41"/>
      <c r="DE57" s="41"/>
      <c r="DF57" s="41"/>
      <c r="DG57" s="41"/>
      <c r="DH57" s="41"/>
      <c r="DI57" s="41"/>
      <c r="DJ57" s="41"/>
      <c r="DK57" s="40"/>
      <c r="DL57" s="41"/>
      <c r="DM57" s="41"/>
      <c r="DN57" s="41"/>
      <c r="DO57" s="41"/>
      <c r="DP57" s="41"/>
      <c r="DQ57" s="41"/>
      <c r="DR57" s="15"/>
      <c r="DS57" s="151">
        <f t="shared" si="24"/>
        <v>1</v>
      </c>
      <c r="DT57" s="152">
        <f t="shared" si="25"/>
        <v>0</v>
      </c>
      <c r="DU57" s="7">
        <f t="shared" si="26"/>
        <v>0</v>
      </c>
      <c r="DV57" s="7">
        <f t="shared" si="27"/>
        <v>0</v>
      </c>
      <c r="DW57">
        <f t="shared" si="28"/>
        <v>0</v>
      </c>
      <c r="DX57">
        <f t="shared" si="29"/>
        <v>0</v>
      </c>
      <c r="DZ57">
        <f t="shared" si="62"/>
        <v>1</v>
      </c>
      <c r="EA57">
        <f t="shared" si="63"/>
        <v>1</v>
      </c>
      <c r="EB57">
        <f t="shared" si="64"/>
        <v>1</v>
      </c>
      <c r="EC57">
        <f t="shared" si="65"/>
        <v>1</v>
      </c>
      <c r="ED57">
        <f t="shared" si="66"/>
        <v>1</v>
      </c>
      <c r="EE57">
        <f t="shared" si="67"/>
        <v>1</v>
      </c>
      <c r="EG57">
        <f t="shared" si="68"/>
        <v>1</v>
      </c>
      <c r="EH57">
        <f t="shared" si="69"/>
        <v>1</v>
      </c>
      <c r="EI57">
        <f t="shared" si="70"/>
        <v>1</v>
      </c>
      <c r="EJ57">
        <f t="shared" si="71"/>
        <v>1</v>
      </c>
      <c r="EK57">
        <f t="shared" si="72"/>
        <v>1</v>
      </c>
      <c r="EM57">
        <f>IF($EM$9='[1]L&amp;D Numbers'!$E$6,'[1]L&amp;D Numbers'!$E$7)</f>
        <v>350</v>
      </c>
      <c r="EN57">
        <f>IF($EN$9='[1]L&amp;D Numbers'!$F$6,'[1]L&amp;D Numbers'!$F$7)</f>
        <v>2000</v>
      </c>
      <c r="EO57">
        <f>IF($EO$9='[1]L&amp;D Numbers'!$G$6,'[1]L&amp;D Numbers'!$G$7)</f>
        <v>2000</v>
      </c>
      <c r="EP57">
        <f>IF($EP$9='[1]L&amp;D Numbers'!$H$6,'[1]L&amp;D Numbers'!$H$7)</f>
        <v>2000</v>
      </c>
      <c r="EQ57">
        <f>IF($EQ$9='[1]L&amp;D Numbers'!$I$6,'[1]L&amp;D Numbers'!$I$7)</f>
        <v>2000</v>
      </c>
      <c r="ER57">
        <f>IF($ER$9='[1]L&amp;D Numbers'!$J$6,'[1]L&amp;D Numbers'!$J$7)</f>
        <v>0</v>
      </c>
      <c r="ET57" s="45">
        <f>'[1]L&amp;D Master'!$E$10</f>
        <v>1.0678246631903041E-2</v>
      </c>
      <c r="EU57" s="45">
        <f>ET57+'[1]L&amp;D Master'!$F$10</f>
        <v>1.8222427877342538E-2</v>
      </c>
      <c r="EV57" s="45">
        <f>EU57+'[1]L&amp;D Master'!$G$10</f>
        <v>2.3561551193294058E-2</v>
      </c>
      <c r="EW57" s="45">
        <f>EV57+'[1]L&amp;D Master'!$H$10</f>
        <v>2.7330438342024234E-2</v>
      </c>
      <c r="EX57" s="45">
        <f>EW57+'[1]L&amp;D Master'!$I$10</f>
        <v>2.9999999999999995E-2</v>
      </c>
      <c r="EY57" s="45"/>
      <c r="EZ57" s="45">
        <f t="shared" si="73"/>
        <v>1.0678246631903041E-2</v>
      </c>
      <c r="FA57" s="45">
        <f t="shared" si="74"/>
        <v>1.8222427877342538E-2</v>
      </c>
      <c r="FB57" s="45">
        <f t="shared" si="74"/>
        <v>2.3561551193294058E-2</v>
      </c>
      <c r="FC57" s="45">
        <f t="shared" si="74"/>
        <v>2.7330438342024234E-2</v>
      </c>
      <c r="FD57" s="45">
        <f t="shared" si="74"/>
        <v>2.7330438342024234E-2</v>
      </c>
      <c r="FE57" s="45"/>
      <c r="FF57">
        <f t="shared" si="83"/>
        <v>0.98932175336809691</v>
      </c>
      <c r="FG57">
        <f t="shared" si="84"/>
        <v>0.98177757212265748</v>
      </c>
      <c r="FH57">
        <f t="shared" si="85"/>
        <v>0.97643844880670594</v>
      </c>
      <c r="FI57">
        <f t="shared" si="86"/>
        <v>0.9726695616579758</v>
      </c>
      <c r="FJ57">
        <f t="shared" si="87"/>
        <v>0.9726695616579758</v>
      </c>
      <c r="FL57" s="34"/>
      <c r="FM57" s="34"/>
      <c r="FN57" s="34"/>
      <c r="FO57" s="34"/>
      <c r="FP57" s="34"/>
      <c r="FQ57" s="153">
        <f t="shared" si="75"/>
        <v>0.125</v>
      </c>
      <c r="FR57" s="153"/>
      <c r="FS57" s="42"/>
      <c r="FT57" s="42"/>
      <c r="FU57" s="42"/>
      <c r="FV57" s="42"/>
      <c r="FW57" s="42"/>
      <c r="FX57" s="42"/>
      <c r="FY57" s="42"/>
      <c r="FZ57" s="42"/>
      <c r="GA57" s="42"/>
      <c r="GB57" s="42"/>
      <c r="GC57" s="42"/>
      <c r="GD57" s="42"/>
      <c r="GE57" s="42"/>
      <c r="GF57" s="42"/>
      <c r="GG57" s="42"/>
      <c r="GH57" s="42"/>
      <c r="GI57" s="42"/>
      <c r="GJ57" s="42"/>
      <c r="GK57" s="42"/>
      <c r="GL57" s="42"/>
      <c r="GM57" s="154">
        <f>'[1]Automation Master'!$B$10*FQ57*FO57</f>
        <v>0</v>
      </c>
      <c r="GN57" s="155">
        <f>'[1]Automation Master'!$B$11*FO57*FQ57+GM57</f>
        <v>0</v>
      </c>
      <c r="GO57" s="155">
        <f>'[1]Automation Master'!$B$12*FO57*FQ57+GN57</f>
        <v>0</v>
      </c>
      <c r="GP57" s="155">
        <f>'[1]Automation Master'!$B$13*FO57*FQ57+GO57</f>
        <v>0</v>
      </c>
      <c r="GQ57" s="155">
        <f>'[1]Automation Master'!$C$10*FO57*FQ57+GP57</f>
        <v>0</v>
      </c>
      <c r="GR57" s="155">
        <f>'[1]Automation Master'!$C$11*FO57*FQ57+GQ57</f>
        <v>0</v>
      </c>
      <c r="GS57" s="155">
        <f>'[1]Automation Master'!$C$12*FO57*FQ57+GR57</f>
        <v>0</v>
      </c>
      <c r="GT57" s="155">
        <f>'[1]Automation Master'!$C$13*FO57*FQ57+GS57</f>
        <v>0</v>
      </c>
      <c r="GU57" s="155">
        <f>'[1]Automation Master'!$D$10*FO57*FQ57+GT57</f>
        <v>0</v>
      </c>
      <c r="GV57" s="155">
        <f>'[1]Automation Master'!$D$11*FO57*FQ57+GU57</f>
        <v>0</v>
      </c>
      <c r="GW57" s="155">
        <f>'[1]Automation Master'!$D$12*FO57*FQ57+GV57</f>
        <v>0</v>
      </c>
      <c r="GX57" s="155">
        <f>'[1]Automation Master'!$D$13*FO57*FQ57+GW57</f>
        <v>0</v>
      </c>
      <c r="GY57" s="155">
        <f>'[1]Automation Master'!$E$10*FO57*FQ57+GX57</f>
        <v>0</v>
      </c>
      <c r="GZ57" s="155">
        <f>'[1]Automation Master'!$E$11*FO57*FQ57+GY57</f>
        <v>0</v>
      </c>
      <c r="HA57" s="155">
        <f>'[1]Automation Master'!$E$12*FO57*FQ57+GZ57</f>
        <v>0</v>
      </c>
      <c r="HB57" s="155">
        <f>'[1]Automation Master'!$E$13*FO57*FQ57+HA57</f>
        <v>0</v>
      </c>
      <c r="HC57" s="155">
        <f>'[1]Automation Master'!$F$10*FO57*FQ57+HB57</f>
        <v>0</v>
      </c>
      <c r="HD57" s="155">
        <f>'[1]Automation Master'!$F$11*FO57*FQ57+HC57</f>
        <v>0</v>
      </c>
      <c r="HE57" s="155">
        <f>'[1]Automation Master'!$F$12*FO57*FQ57+HD57</f>
        <v>0</v>
      </c>
      <c r="HF57" s="156">
        <f>'[1]Automation Master'!$F$13*FO57*FQ57+HE57</f>
        <v>0</v>
      </c>
      <c r="HG57" s="157"/>
      <c r="HH57" s="157"/>
      <c r="HI57" s="157"/>
      <c r="HJ57" s="157"/>
      <c r="HK57" s="157"/>
      <c r="HL57" s="157"/>
      <c r="HM57" s="157"/>
      <c r="HN57" s="157"/>
      <c r="HO57" s="157"/>
      <c r="HP57" s="157"/>
      <c r="HQ57" s="157"/>
      <c r="HR57" s="157"/>
      <c r="HS57" s="157"/>
      <c r="HT57" s="157"/>
      <c r="HU57" s="157"/>
      <c r="HV57" s="157"/>
      <c r="HW57" s="157"/>
      <c r="HX57" s="157"/>
      <c r="HY57" s="42"/>
      <c r="HZ57" s="42"/>
      <c r="IA57" s="148">
        <f t="shared" si="88"/>
        <v>1</v>
      </c>
      <c r="IB57" s="148">
        <f t="shared" si="89"/>
        <v>1</v>
      </c>
      <c r="IC57" s="148">
        <f t="shared" si="90"/>
        <v>1</v>
      </c>
      <c r="ID57" s="148">
        <f t="shared" si="91"/>
        <v>1</v>
      </c>
      <c r="IE57" s="148">
        <f t="shared" si="92"/>
        <v>1</v>
      </c>
      <c r="IH57">
        <f t="shared" si="93"/>
        <v>0.98932175336809691</v>
      </c>
      <c r="II57">
        <f t="shared" si="94"/>
        <v>0.98177757212265748</v>
      </c>
      <c r="IJ57">
        <f t="shared" si="95"/>
        <v>0.97643844880670594</v>
      </c>
      <c r="IK57">
        <f t="shared" si="96"/>
        <v>0.9726695616579758</v>
      </c>
      <c r="IL57">
        <f t="shared" si="97"/>
        <v>0.9726695616579758</v>
      </c>
      <c r="IN57" s="42">
        <f t="shared" si="98"/>
        <v>1.0678246631903088E-2</v>
      </c>
      <c r="IO57" s="42">
        <f t="shared" si="99"/>
        <v>1.8222427877342517E-2</v>
      </c>
      <c r="IP57" s="42">
        <f t="shared" si="100"/>
        <v>2.3561551193294061E-2</v>
      </c>
      <c r="IQ57" s="42">
        <f t="shared" si="101"/>
        <v>2.7330438342024199E-2</v>
      </c>
      <c r="IR57" s="42">
        <f t="shared" si="102"/>
        <v>2.7330438342024199E-2</v>
      </c>
      <c r="IT57" s="9">
        <f t="shared" si="76"/>
        <v>0</v>
      </c>
      <c r="IU57" s="9">
        <f t="shared" si="77"/>
        <v>0</v>
      </c>
      <c r="IV57" s="9">
        <f t="shared" si="78"/>
        <v>0</v>
      </c>
      <c r="IW57" s="9">
        <f t="shared" si="79"/>
        <v>0</v>
      </c>
      <c r="IX57" s="9">
        <f t="shared" si="80"/>
        <v>0</v>
      </c>
    </row>
    <row r="58" spans="1:258" ht="15.75" hidden="1" thickBot="1" x14ac:dyDescent="0.3">
      <c r="A58">
        <v>1</v>
      </c>
      <c r="B58" t="s">
        <v>286</v>
      </c>
      <c r="C58" t="s">
        <v>314</v>
      </c>
      <c r="D58" t="s">
        <v>288</v>
      </c>
      <c r="E58" t="s">
        <v>289</v>
      </c>
      <c r="F58" t="s">
        <v>290</v>
      </c>
      <c r="G58" t="s">
        <v>256</v>
      </c>
      <c r="I58">
        <v>1</v>
      </c>
      <c r="M58">
        <v>1</v>
      </c>
      <c r="X58">
        <v>1</v>
      </c>
      <c r="AA58">
        <v>1</v>
      </c>
      <c r="AL58">
        <v>1</v>
      </c>
      <c r="AT58">
        <v>1</v>
      </c>
      <c r="AU58">
        <v>0</v>
      </c>
      <c r="AV58">
        <v>1</v>
      </c>
      <c r="AW58">
        <v>0</v>
      </c>
      <c r="AX58">
        <v>0</v>
      </c>
      <c r="BB58">
        <f t="shared" si="51"/>
        <v>1</v>
      </c>
      <c r="BD58">
        <f t="shared" si="52"/>
        <v>1</v>
      </c>
      <c r="BE58">
        <f t="shared" si="53"/>
        <v>1</v>
      </c>
      <c r="BF58">
        <f t="shared" si="54"/>
        <v>1</v>
      </c>
      <c r="BH58">
        <f t="shared" si="55"/>
        <v>0</v>
      </c>
      <c r="BK58" s="45">
        <f>IF(G58="MEA",'[1]Net Hire Rate'!$E$7,IF(G58="AMR",'[1]Net Hire Rate'!$F$7,IF(G58="EUR",'[1]Net Hire Rate'!$G$7,IF(G58="APAC",'[1]Net Hire Rate'!$H$7,0))))</f>
        <v>1.6761041902604757E-3</v>
      </c>
      <c r="BL58" s="45">
        <f>IF(G58="MEA",'[1]Net Hire Rate'!$E$8,IF(G58="AMR",'[1]Net Hire Rate'!$F$8,IF(G58="EUR",'[1]Net Hire Rate'!$G$8,IF(G58="APAC",'[1]Net Hire Rate'!$H$8,0))))</f>
        <v>1.6761041902604757E-3</v>
      </c>
      <c r="BM58" s="45">
        <f>IF(G58="MEA",'[1]Net Hire Rate'!$E$9,IF(G58="AMR",'[1]Net Hire Rate'!$F$9,IF(G58="EUR",'[1]Net Hire Rate'!$G$9,IF(G58="APAC",'[1]Net Hire Rate'!$H$9,0))))</f>
        <v>1.6761041902604757E-3</v>
      </c>
      <c r="BN58" s="45">
        <f>IF(G58="MEA",'[1]Net Hire Rate'!$E$10,IF(G58="AMR",'[1]Net Hire Rate'!$F$10,IF(G58="EUR",'[1]Net Hire Rate'!$G$10,IF(G58="APAC",'[1]Net Hire Rate'!$H$10,0))))</f>
        <v>1.6761041902604757E-3</v>
      </c>
      <c r="BO58" s="45">
        <f>IF(G58="MEA",'[1]Net Hire Rate'!$E$11,IF(G58="AMR",'[1]Net Hire Rate'!$F$11,IF(G58="EUR",'[1]Net Hire Rate'!$G$11,IF(G58="APAC",'[1]Net Hire Rate'!$H$11,0))))</f>
        <v>1.6761041902604757E-3</v>
      </c>
      <c r="BP58" s="45">
        <f>IF(G58="MEA",'[1]Net Hire Rate'!$E$12,IF(G58="AMR",'[1]Net Hire Rate'!$F$12,IF(G58="EUR",'[1]Net Hire Rate'!$G$12,IF(G58="APAC",'[1]Net Hire Rate'!$H$12,0))))</f>
        <v>1.6761041902604757E-3</v>
      </c>
      <c r="BQ58" s="147">
        <f t="shared" si="56"/>
        <v>1</v>
      </c>
      <c r="BR58" s="147">
        <f t="shared" si="18"/>
        <v>1</v>
      </c>
      <c r="BS58" s="147">
        <f t="shared" si="57"/>
        <v>1.0016761041902604</v>
      </c>
      <c r="BT58" s="148">
        <f t="shared" si="19"/>
        <v>1.0016761041902604</v>
      </c>
      <c r="BU58" s="149">
        <f t="shared" si="58"/>
        <v>1.0033550177057775</v>
      </c>
      <c r="BV58" s="148">
        <f t="shared" si="20"/>
        <v>1.0033550177057775</v>
      </c>
      <c r="BW58" s="148">
        <f t="shared" si="59"/>
        <v>1.0050367452552731</v>
      </c>
      <c r="BX58" s="148">
        <f t="shared" si="21"/>
        <v>1.0050367452552731</v>
      </c>
      <c r="BY58" s="148">
        <f t="shared" si="60"/>
        <v>1.0067212915553612</v>
      </c>
      <c r="BZ58" s="148">
        <f t="shared" si="22"/>
        <v>1.0067212915553612</v>
      </c>
      <c r="CA58" s="148">
        <f t="shared" si="61"/>
        <v>1.0084086613305614</v>
      </c>
      <c r="CB58" s="148">
        <f t="shared" si="23"/>
        <v>1.0084086613305614</v>
      </c>
      <c r="CC58" s="148"/>
      <c r="CD58" s="38"/>
      <c r="CE58" s="38"/>
      <c r="CF58" s="38"/>
      <c r="CG58" s="38"/>
      <c r="CH58" s="38"/>
      <c r="CI58" s="38"/>
      <c r="CJ58" s="38"/>
      <c r="CK58" s="41"/>
      <c r="CL58" s="41"/>
      <c r="CM58" s="40"/>
      <c r="CN58" s="41"/>
      <c r="CO58" s="41"/>
      <c r="CP58" s="41"/>
      <c r="CQ58" s="41"/>
      <c r="CR58" s="41"/>
      <c r="CS58" s="41"/>
      <c r="CT58" s="41"/>
      <c r="CU58" s="40"/>
      <c r="CV58" s="41"/>
      <c r="CW58" s="41"/>
      <c r="CX58" s="41"/>
      <c r="CY58" s="41"/>
      <c r="CZ58" s="41"/>
      <c r="DA58" s="41"/>
      <c r="DB58" s="41"/>
      <c r="DC58" s="40"/>
      <c r="DD58" s="41"/>
      <c r="DE58" s="41"/>
      <c r="DF58" s="41"/>
      <c r="DG58" s="41"/>
      <c r="DH58" s="41"/>
      <c r="DI58" s="41"/>
      <c r="DJ58" s="41"/>
      <c r="DK58" s="40"/>
      <c r="DL58" s="41"/>
      <c r="DM58" s="41"/>
      <c r="DN58" s="41"/>
      <c r="DO58" s="41"/>
      <c r="DP58" s="41"/>
      <c r="DQ58" s="41"/>
      <c r="DR58" s="15"/>
      <c r="DS58" s="151">
        <f t="shared" si="24"/>
        <v>1</v>
      </c>
      <c r="DT58" s="152">
        <f t="shared" si="25"/>
        <v>0</v>
      </c>
      <c r="DU58" s="7">
        <f t="shared" si="26"/>
        <v>0</v>
      </c>
      <c r="DV58" s="7">
        <f t="shared" si="27"/>
        <v>0</v>
      </c>
      <c r="DW58">
        <f t="shared" si="28"/>
        <v>0</v>
      </c>
      <c r="DX58">
        <f t="shared" si="29"/>
        <v>0</v>
      </c>
      <c r="DZ58">
        <f t="shared" si="62"/>
        <v>1</v>
      </c>
      <c r="EA58">
        <f t="shared" si="63"/>
        <v>1</v>
      </c>
      <c r="EB58">
        <f t="shared" si="64"/>
        <v>1</v>
      </c>
      <c r="EC58">
        <f t="shared" si="65"/>
        <v>1</v>
      </c>
      <c r="ED58">
        <f t="shared" si="66"/>
        <v>1</v>
      </c>
      <c r="EE58">
        <f t="shared" si="67"/>
        <v>1</v>
      </c>
      <c r="EG58">
        <f t="shared" si="68"/>
        <v>1</v>
      </c>
      <c r="EH58">
        <f t="shared" si="69"/>
        <v>1</v>
      </c>
      <c r="EI58">
        <f t="shared" si="70"/>
        <v>1</v>
      </c>
      <c r="EJ58">
        <f t="shared" si="71"/>
        <v>1</v>
      </c>
      <c r="EK58">
        <f t="shared" si="72"/>
        <v>1</v>
      </c>
      <c r="EM58">
        <f>IF($EM$9='[1]L&amp;D Numbers'!$E$6,'[1]L&amp;D Numbers'!$E$7)</f>
        <v>350</v>
      </c>
      <c r="EN58">
        <f>IF($EN$9='[1]L&amp;D Numbers'!$F$6,'[1]L&amp;D Numbers'!$F$7)</f>
        <v>2000</v>
      </c>
      <c r="EO58">
        <f>IF($EO$9='[1]L&amp;D Numbers'!$G$6,'[1]L&amp;D Numbers'!$G$7)</f>
        <v>2000</v>
      </c>
      <c r="EP58">
        <f>IF($EP$9='[1]L&amp;D Numbers'!$H$6,'[1]L&amp;D Numbers'!$H$7)</f>
        <v>2000</v>
      </c>
      <c r="EQ58">
        <f>IF($EQ$9='[1]L&amp;D Numbers'!$I$6,'[1]L&amp;D Numbers'!$I$7)</f>
        <v>2000</v>
      </c>
      <c r="ER58">
        <f>IF($ER$9='[1]L&amp;D Numbers'!$J$6,'[1]L&amp;D Numbers'!$J$7)</f>
        <v>0</v>
      </c>
      <c r="ET58" s="45">
        <f>'[1]L&amp;D Master'!$E$10</f>
        <v>1.0678246631903041E-2</v>
      </c>
      <c r="EU58" s="45">
        <f>ET58+'[1]L&amp;D Master'!$F$10</f>
        <v>1.8222427877342538E-2</v>
      </c>
      <c r="EV58" s="45">
        <f>EU58+'[1]L&amp;D Master'!$G$10</f>
        <v>2.3561551193294058E-2</v>
      </c>
      <c r="EW58" s="45">
        <f>EV58+'[1]L&amp;D Master'!$H$10</f>
        <v>2.7330438342024234E-2</v>
      </c>
      <c r="EX58" s="45">
        <f>EW58+'[1]L&amp;D Master'!$I$10</f>
        <v>2.9999999999999995E-2</v>
      </c>
      <c r="EY58" s="45"/>
      <c r="EZ58" s="45">
        <f t="shared" si="73"/>
        <v>1.0678246631903041E-2</v>
      </c>
      <c r="FA58" s="45">
        <f t="shared" si="74"/>
        <v>1.8222427877342538E-2</v>
      </c>
      <c r="FB58" s="45">
        <f t="shared" si="74"/>
        <v>2.3561551193294058E-2</v>
      </c>
      <c r="FC58" s="45">
        <f t="shared" si="74"/>
        <v>2.7330438342024234E-2</v>
      </c>
      <c r="FD58" s="45">
        <f t="shared" si="74"/>
        <v>2.7330438342024234E-2</v>
      </c>
      <c r="FE58" s="45"/>
      <c r="FF58">
        <f t="shared" si="83"/>
        <v>0.98932175336809691</v>
      </c>
      <c r="FG58">
        <f t="shared" si="84"/>
        <v>0.98177757212265748</v>
      </c>
      <c r="FH58">
        <f t="shared" si="85"/>
        <v>0.97643844880670594</v>
      </c>
      <c r="FI58">
        <f t="shared" si="86"/>
        <v>0.9726695616579758</v>
      </c>
      <c r="FJ58">
        <f t="shared" si="87"/>
        <v>0.9726695616579758</v>
      </c>
      <c r="FL58" s="34"/>
      <c r="FM58" s="34"/>
      <c r="FN58" s="34"/>
      <c r="FO58" s="34"/>
      <c r="FP58" s="34"/>
      <c r="FQ58" s="153">
        <f t="shared" si="75"/>
        <v>0.125</v>
      </c>
      <c r="FR58" s="153"/>
      <c r="FS58" s="42"/>
      <c r="FT58" s="42"/>
      <c r="FU58" s="42"/>
      <c r="FV58" s="42"/>
      <c r="FW58" s="42"/>
      <c r="FX58" s="42"/>
      <c r="FY58" s="42"/>
      <c r="FZ58" s="42"/>
      <c r="GA58" s="42"/>
      <c r="GB58" s="42"/>
      <c r="GC58" s="42"/>
      <c r="GD58" s="42"/>
      <c r="GE58" s="42"/>
      <c r="GF58" s="42"/>
      <c r="GG58" s="42"/>
      <c r="GH58" s="42"/>
      <c r="GI58" s="42"/>
      <c r="GJ58" s="42"/>
      <c r="GK58" s="42"/>
      <c r="GL58" s="42"/>
      <c r="GM58" s="154">
        <f>'[1]Automation Master'!$B$10*FQ58*FO58</f>
        <v>0</v>
      </c>
      <c r="GN58" s="155">
        <f>'[1]Automation Master'!$B$11*FO58*FQ58+GM58</f>
        <v>0</v>
      </c>
      <c r="GO58" s="155">
        <f>'[1]Automation Master'!$B$12*FO58*FQ58+GN58</f>
        <v>0</v>
      </c>
      <c r="GP58" s="155">
        <f>'[1]Automation Master'!$B$13*FO58*FQ58+GO58</f>
        <v>0</v>
      </c>
      <c r="GQ58" s="155">
        <f>'[1]Automation Master'!$C$10*FO58*FQ58+GP58</f>
        <v>0</v>
      </c>
      <c r="GR58" s="155">
        <f>'[1]Automation Master'!$C$11*FO58*FQ58+GQ58</f>
        <v>0</v>
      </c>
      <c r="GS58" s="155">
        <f>'[1]Automation Master'!$C$12*FO58*FQ58+GR58</f>
        <v>0</v>
      </c>
      <c r="GT58" s="155">
        <f>'[1]Automation Master'!$C$13*FO58*FQ58+GS58</f>
        <v>0</v>
      </c>
      <c r="GU58" s="155">
        <f>'[1]Automation Master'!$D$10*FO58*FQ58+GT58</f>
        <v>0</v>
      </c>
      <c r="GV58" s="155">
        <f>'[1]Automation Master'!$D$11*FO58*FQ58+GU58</f>
        <v>0</v>
      </c>
      <c r="GW58" s="155">
        <f>'[1]Automation Master'!$D$12*FO58*FQ58+GV58</f>
        <v>0</v>
      </c>
      <c r="GX58" s="155">
        <f>'[1]Automation Master'!$D$13*FO58*FQ58+GW58</f>
        <v>0</v>
      </c>
      <c r="GY58" s="155">
        <f>'[1]Automation Master'!$E$10*FO58*FQ58+GX58</f>
        <v>0</v>
      </c>
      <c r="GZ58" s="155">
        <f>'[1]Automation Master'!$E$11*FO58*FQ58+GY58</f>
        <v>0</v>
      </c>
      <c r="HA58" s="155">
        <f>'[1]Automation Master'!$E$12*FO58*FQ58+GZ58</f>
        <v>0</v>
      </c>
      <c r="HB58" s="155">
        <f>'[1]Automation Master'!$E$13*FO58*FQ58+HA58</f>
        <v>0</v>
      </c>
      <c r="HC58" s="155">
        <f>'[1]Automation Master'!$F$10*FO58*FQ58+HB58</f>
        <v>0</v>
      </c>
      <c r="HD58" s="155">
        <f>'[1]Automation Master'!$F$11*FO58*FQ58+HC58</f>
        <v>0</v>
      </c>
      <c r="HE58" s="155">
        <f>'[1]Automation Master'!$F$12*FO58*FQ58+HD58</f>
        <v>0</v>
      </c>
      <c r="HF58" s="156">
        <f>'[1]Automation Master'!$F$13*FO58*FQ58+HE58</f>
        <v>0</v>
      </c>
      <c r="HG58" s="157"/>
      <c r="HH58" s="157"/>
      <c r="HI58" s="157"/>
      <c r="HJ58" s="157"/>
      <c r="HK58" s="157"/>
      <c r="HL58" s="157"/>
      <c r="HM58" s="157"/>
      <c r="HN58" s="157"/>
      <c r="HO58" s="157"/>
      <c r="HP58" s="157"/>
      <c r="HQ58" s="157"/>
      <c r="HR58" s="157"/>
      <c r="HS58" s="157"/>
      <c r="HT58" s="157"/>
      <c r="HU58" s="157"/>
      <c r="HV58" s="157"/>
      <c r="HW58" s="157"/>
      <c r="HX58" s="157"/>
      <c r="HY58" s="42"/>
      <c r="HZ58" s="42"/>
      <c r="IA58" s="148">
        <f t="shared" si="88"/>
        <v>1</v>
      </c>
      <c r="IB58" s="148">
        <f t="shared" si="89"/>
        <v>1</v>
      </c>
      <c r="IC58" s="148">
        <f t="shared" si="90"/>
        <v>1</v>
      </c>
      <c r="ID58" s="148">
        <f t="shared" si="91"/>
        <v>1</v>
      </c>
      <c r="IE58" s="148">
        <f t="shared" si="92"/>
        <v>1</v>
      </c>
      <c r="IH58">
        <f t="shared" si="93"/>
        <v>0.98932175336809691</v>
      </c>
      <c r="II58">
        <f t="shared" si="94"/>
        <v>0.98177757212265748</v>
      </c>
      <c r="IJ58">
        <f t="shared" si="95"/>
        <v>0.97643844880670594</v>
      </c>
      <c r="IK58">
        <f t="shared" si="96"/>
        <v>0.9726695616579758</v>
      </c>
      <c r="IL58">
        <f t="shared" si="97"/>
        <v>0.9726695616579758</v>
      </c>
      <c r="IN58" s="42">
        <f t="shared" si="98"/>
        <v>1.0678246631903088E-2</v>
      </c>
      <c r="IO58" s="42">
        <f t="shared" si="99"/>
        <v>1.8222427877342517E-2</v>
      </c>
      <c r="IP58" s="42">
        <f t="shared" si="100"/>
        <v>2.3561551193294061E-2</v>
      </c>
      <c r="IQ58" s="42">
        <f t="shared" si="101"/>
        <v>2.7330438342024199E-2</v>
      </c>
      <c r="IR58" s="42">
        <f t="shared" si="102"/>
        <v>2.7330438342024199E-2</v>
      </c>
      <c r="IT58" s="9">
        <f t="shared" si="76"/>
        <v>0</v>
      </c>
      <c r="IU58" s="9">
        <f t="shared" si="77"/>
        <v>0</v>
      </c>
      <c r="IV58" s="9">
        <f t="shared" si="78"/>
        <v>0</v>
      </c>
      <c r="IW58" s="9">
        <f t="shared" si="79"/>
        <v>0</v>
      </c>
      <c r="IX58" s="9">
        <f t="shared" si="80"/>
        <v>0</v>
      </c>
    </row>
    <row r="59" spans="1:258" ht="15.75" hidden="1" thickBot="1" x14ac:dyDescent="0.3">
      <c r="A59">
        <v>17</v>
      </c>
      <c r="B59" t="s">
        <v>315</v>
      </c>
      <c r="C59" t="s">
        <v>287</v>
      </c>
      <c r="D59" t="s">
        <v>288</v>
      </c>
      <c r="E59" t="s">
        <v>316</v>
      </c>
      <c r="F59" t="s">
        <v>290</v>
      </c>
      <c r="G59" t="s">
        <v>268</v>
      </c>
      <c r="H59">
        <v>17</v>
      </c>
      <c r="K59">
        <v>14</v>
      </c>
      <c r="L59">
        <v>3</v>
      </c>
      <c r="P59">
        <v>1</v>
      </c>
      <c r="Q59">
        <v>11</v>
      </c>
      <c r="R59">
        <v>4</v>
      </c>
      <c r="S59">
        <v>1</v>
      </c>
      <c r="Y59">
        <v>15</v>
      </c>
      <c r="Z59">
        <v>2</v>
      </c>
      <c r="AB59">
        <v>1</v>
      </c>
      <c r="AE59">
        <v>16</v>
      </c>
      <c r="AQ59">
        <v>1</v>
      </c>
      <c r="AT59">
        <v>17</v>
      </c>
      <c r="AU59">
        <v>0</v>
      </c>
      <c r="AV59">
        <v>0</v>
      </c>
      <c r="AW59">
        <v>0</v>
      </c>
      <c r="AX59">
        <v>17</v>
      </c>
      <c r="BB59">
        <f t="shared" si="51"/>
        <v>17</v>
      </c>
      <c r="BD59">
        <f t="shared" si="52"/>
        <v>17</v>
      </c>
      <c r="BE59">
        <f t="shared" si="53"/>
        <v>17</v>
      </c>
      <c r="BF59">
        <f t="shared" si="54"/>
        <v>17</v>
      </c>
      <c r="BH59">
        <f t="shared" si="55"/>
        <v>0</v>
      </c>
      <c r="BK59" s="45">
        <f>IF(G59="MEA",'[1]Net Hire Rate'!$E$7,IF(G59="AMR",'[1]Net Hire Rate'!$F$7,IF(G59="EUR",'[1]Net Hire Rate'!$G$7,IF(G59="APAC",'[1]Net Hire Rate'!$H$7,0))))</f>
        <v>-0.12481698389458272</v>
      </c>
      <c r="BL59" s="45">
        <f>IF(G59="MEA",'[1]Net Hire Rate'!$E$8,IF(G59="AMR",'[1]Net Hire Rate'!$F$8,IF(G59="EUR",'[1]Net Hire Rate'!$G$8,IF(G59="APAC",'[1]Net Hire Rate'!$H$8,0))))</f>
        <v>-0.12481698389458272</v>
      </c>
      <c r="BM59" s="45">
        <f>IF(G59="MEA",'[1]Net Hire Rate'!$E$9,IF(G59="AMR",'[1]Net Hire Rate'!$F$9,IF(G59="EUR",'[1]Net Hire Rate'!$G$9,IF(G59="APAC",'[1]Net Hire Rate'!$H$9,0))))</f>
        <v>-0.12481698389458272</v>
      </c>
      <c r="BN59" s="45">
        <f>IF(G59="MEA",'[1]Net Hire Rate'!$E$10,IF(G59="AMR",'[1]Net Hire Rate'!$F$10,IF(G59="EUR",'[1]Net Hire Rate'!$G$10,IF(G59="APAC",'[1]Net Hire Rate'!$H$10,0))))</f>
        <v>-0.12481698389458272</v>
      </c>
      <c r="BO59" s="45">
        <f>IF(G59="MEA",'[1]Net Hire Rate'!$E$11,IF(G59="AMR",'[1]Net Hire Rate'!$F$11,IF(G59="EUR",'[1]Net Hire Rate'!$G$11,IF(G59="APAC",'[1]Net Hire Rate'!$H$11,0))))</f>
        <v>-0.12481698389458272</v>
      </c>
      <c r="BP59" s="45">
        <f>IF(G59="MEA",'[1]Net Hire Rate'!$E$12,IF(G59="AMR",'[1]Net Hire Rate'!$F$12,IF(G59="EUR",'[1]Net Hire Rate'!$G$12,IF(G59="APAC",'[1]Net Hire Rate'!$H$12,0))))</f>
        <v>-0.12481698389458272</v>
      </c>
      <c r="BQ59" s="147">
        <f t="shared" si="56"/>
        <v>17</v>
      </c>
      <c r="BR59" s="147">
        <f t="shared" si="18"/>
        <v>17</v>
      </c>
      <c r="BS59" s="147">
        <f t="shared" si="57"/>
        <v>14.878111273792094</v>
      </c>
      <c r="BT59" s="148">
        <f t="shared" si="19"/>
        <v>14.878111273792094</v>
      </c>
      <c r="BU59" s="149">
        <f t="shared" si="58"/>
        <v>13.021070298549375</v>
      </c>
      <c r="BV59" s="148">
        <f t="shared" si="20"/>
        <v>13.021070298549375</v>
      </c>
      <c r="BW59" s="148">
        <f t="shared" si="59"/>
        <v>11.395819576805108</v>
      </c>
      <c r="BX59" s="148">
        <f t="shared" si="21"/>
        <v>10.395819576805108</v>
      </c>
      <c r="BY59" s="148">
        <f t="shared" si="60"/>
        <v>9.0982447321160365</v>
      </c>
      <c r="BZ59" s="148">
        <f t="shared" si="22"/>
        <v>9.0982447321160365</v>
      </c>
      <c r="CA59" s="148">
        <f t="shared" si="61"/>
        <v>7.9626292659185367</v>
      </c>
      <c r="CB59" s="148">
        <f t="shared" si="23"/>
        <v>7.9626292659185367</v>
      </c>
      <c r="CC59" s="148"/>
      <c r="CD59" s="38"/>
      <c r="CE59" s="38"/>
      <c r="CF59" s="38"/>
      <c r="CG59" s="38"/>
      <c r="CH59" s="38"/>
      <c r="CI59" s="38"/>
      <c r="CJ59" s="38"/>
      <c r="CK59" s="41"/>
      <c r="CL59" s="41"/>
      <c r="CM59" s="40"/>
      <c r="CN59" s="41"/>
      <c r="CO59" s="41"/>
      <c r="CP59" s="41"/>
      <c r="CQ59" s="41"/>
      <c r="CR59" s="41"/>
      <c r="CS59" s="41"/>
      <c r="CT59" s="41"/>
      <c r="CU59" s="40"/>
      <c r="CV59" s="41"/>
      <c r="CW59" s="41"/>
      <c r="CX59" s="41"/>
      <c r="CY59" s="41"/>
      <c r="CZ59" s="41"/>
      <c r="DA59" s="41"/>
      <c r="DB59" s="41"/>
      <c r="DC59" s="40"/>
      <c r="DD59" s="41"/>
      <c r="DE59" s="41"/>
      <c r="DF59" s="41"/>
      <c r="DG59" s="41"/>
      <c r="DH59" s="41"/>
      <c r="DI59" s="41"/>
      <c r="DJ59" s="41"/>
      <c r="DK59" s="40"/>
      <c r="DL59" s="41"/>
      <c r="DM59" s="41"/>
      <c r="DN59" s="41"/>
      <c r="DO59" s="41"/>
      <c r="DP59" s="41"/>
      <c r="DQ59" s="41"/>
      <c r="DR59" s="15"/>
      <c r="DS59" s="151">
        <f t="shared" si="24"/>
        <v>17</v>
      </c>
      <c r="DT59" s="152">
        <f t="shared" si="25"/>
        <v>0</v>
      </c>
      <c r="DU59" s="7">
        <f t="shared" si="26"/>
        <v>0</v>
      </c>
      <c r="DV59" s="7">
        <f t="shared" si="27"/>
        <v>0</v>
      </c>
      <c r="DW59">
        <f t="shared" si="28"/>
        <v>0</v>
      </c>
      <c r="DX59">
        <f t="shared" si="29"/>
        <v>0</v>
      </c>
      <c r="DZ59">
        <f t="shared" si="62"/>
        <v>17</v>
      </c>
      <c r="EA59">
        <f t="shared" si="63"/>
        <v>17</v>
      </c>
      <c r="EB59">
        <f t="shared" si="64"/>
        <v>17</v>
      </c>
      <c r="EC59">
        <f t="shared" si="65"/>
        <v>17</v>
      </c>
      <c r="ED59">
        <f t="shared" si="66"/>
        <v>17</v>
      </c>
      <c r="EE59">
        <f t="shared" si="67"/>
        <v>17</v>
      </c>
      <c r="EG59">
        <f t="shared" si="68"/>
        <v>17</v>
      </c>
      <c r="EH59">
        <f t="shared" si="69"/>
        <v>17</v>
      </c>
      <c r="EI59">
        <f t="shared" si="70"/>
        <v>17</v>
      </c>
      <c r="EJ59">
        <f t="shared" si="71"/>
        <v>17</v>
      </c>
      <c r="EK59">
        <f t="shared" si="72"/>
        <v>17</v>
      </c>
      <c r="EM59">
        <f>IF($EM$9='[1]L&amp;D Numbers'!$E$6,'[1]L&amp;D Numbers'!$E$7)</f>
        <v>350</v>
      </c>
      <c r="EN59">
        <f>IF($EN$9='[1]L&amp;D Numbers'!$F$6,'[1]L&amp;D Numbers'!$F$7)</f>
        <v>2000</v>
      </c>
      <c r="EO59">
        <f>IF($EO$9='[1]L&amp;D Numbers'!$G$6,'[1]L&amp;D Numbers'!$G$7)</f>
        <v>2000</v>
      </c>
      <c r="EP59">
        <f>IF($EP$9='[1]L&amp;D Numbers'!$H$6,'[1]L&amp;D Numbers'!$H$7)</f>
        <v>2000</v>
      </c>
      <c r="EQ59">
        <f>IF($EQ$9='[1]L&amp;D Numbers'!$I$6,'[1]L&amp;D Numbers'!$I$7)</f>
        <v>2000</v>
      </c>
      <c r="ER59">
        <f>IF($ER$9='[1]L&amp;D Numbers'!$J$6,'[1]L&amp;D Numbers'!$J$7)</f>
        <v>0</v>
      </c>
      <c r="ET59" s="45">
        <f>'[1]L&amp;D Master'!$E$10</f>
        <v>1.0678246631903041E-2</v>
      </c>
      <c r="EU59" s="45">
        <f>ET59+'[1]L&amp;D Master'!$F$10</f>
        <v>1.8222427877342538E-2</v>
      </c>
      <c r="EV59" s="45">
        <f>EU59+'[1]L&amp;D Master'!$G$10</f>
        <v>2.3561551193294058E-2</v>
      </c>
      <c r="EW59" s="45">
        <f>EV59+'[1]L&amp;D Master'!$H$10</f>
        <v>2.7330438342024234E-2</v>
      </c>
      <c r="EX59" s="45">
        <f>EW59+'[1]L&amp;D Master'!$I$10</f>
        <v>2.9999999999999995E-2</v>
      </c>
      <c r="EY59" s="45"/>
      <c r="EZ59" s="45">
        <f t="shared" si="73"/>
        <v>1.0678246631903041E-2</v>
      </c>
      <c r="FA59" s="45">
        <f t="shared" si="74"/>
        <v>1.8222427877342538E-2</v>
      </c>
      <c r="FB59" s="45">
        <f t="shared" si="74"/>
        <v>2.3561551193294058E-2</v>
      </c>
      <c r="FC59" s="45">
        <f t="shared" si="74"/>
        <v>2.7330438342024234E-2</v>
      </c>
      <c r="FD59" s="45">
        <f t="shared" si="74"/>
        <v>2.7330438342024234E-2</v>
      </c>
      <c r="FE59" s="45"/>
      <c r="FF59">
        <f t="shared" si="83"/>
        <v>16.818469807257646</v>
      </c>
      <c r="FG59">
        <f t="shared" si="84"/>
        <v>16.690218726085178</v>
      </c>
      <c r="FH59">
        <f t="shared" si="85"/>
        <v>16.599453629714002</v>
      </c>
      <c r="FI59">
        <f t="shared" si="86"/>
        <v>16.535382548185588</v>
      </c>
      <c r="FJ59">
        <f t="shared" si="87"/>
        <v>16.535382548185588</v>
      </c>
      <c r="FL59" s="34"/>
      <c r="FM59" s="34"/>
      <c r="FN59" s="34"/>
      <c r="FO59" s="34"/>
      <c r="FP59" s="34"/>
      <c r="FQ59" s="153">
        <f t="shared" si="75"/>
        <v>0.125</v>
      </c>
      <c r="FR59" s="153"/>
      <c r="FS59" s="42"/>
      <c r="FT59" s="42"/>
      <c r="FU59" s="42"/>
      <c r="FV59" s="42"/>
      <c r="FW59" s="42"/>
      <c r="FX59" s="42"/>
      <c r="FY59" s="42"/>
      <c r="FZ59" s="42"/>
      <c r="GA59" s="42"/>
      <c r="GB59" s="42"/>
      <c r="GC59" s="42"/>
      <c r="GD59" s="42"/>
      <c r="GE59" s="42"/>
      <c r="GF59" s="42"/>
      <c r="GG59" s="42"/>
      <c r="GH59" s="42"/>
      <c r="GI59" s="42"/>
      <c r="GJ59" s="42"/>
      <c r="GK59" s="42"/>
      <c r="GL59" s="42"/>
      <c r="GM59" s="154">
        <f>'[1]Automation Master'!$B$10*FQ59*FO59</f>
        <v>0</v>
      </c>
      <c r="GN59" s="155">
        <f>'[1]Automation Master'!$B$11*FO59*FQ59+GM59</f>
        <v>0</v>
      </c>
      <c r="GO59" s="155">
        <f>'[1]Automation Master'!$B$12*FO59*FQ59+GN59</f>
        <v>0</v>
      </c>
      <c r="GP59" s="155">
        <f>'[1]Automation Master'!$B$13*FO59*FQ59+GO59</f>
        <v>0</v>
      </c>
      <c r="GQ59" s="155">
        <f>'[1]Automation Master'!$C$10*FO59*FQ59+GP59</f>
        <v>0</v>
      </c>
      <c r="GR59" s="155">
        <f>'[1]Automation Master'!$C$11*FO59*FQ59+GQ59</f>
        <v>0</v>
      </c>
      <c r="GS59" s="155">
        <f>'[1]Automation Master'!$C$12*FO59*FQ59+GR59</f>
        <v>0</v>
      </c>
      <c r="GT59" s="155">
        <f>'[1]Automation Master'!$C$13*FO59*FQ59+GS59</f>
        <v>0</v>
      </c>
      <c r="GU59" s="155">
        <f>'[1]Automation Master'!$D$10*FO59*FQ59+GT59</f>
        <v>0</v>
      </c>
      <c r="GV59" s="155">
        <f>'[1]Automation Master'!$D$11*FO59*FQ59+GU59</f>
        <v>0</v>
      </c>
      <c r="GW59" s="155">
        <f>'[1]Automation Master'!$D$12*FO59*FQ59+GV59</f>
        <v>0</v>
      </c>
      <c r="GX59" s="155">
        <f>'[1]Automation Master'!$D$13*FO59*FQ59+GW59</f>
        <v>0</v>
      </c>
      <c r="GY59" s="155">
        <f>'[1]Automation Master'!$E$10*FO59*FQ59+GX59</f>
        <v>0</v>
      </c>
      <c r="GZ59" s="155">
        <f>'[1]Automation Master'!$E$11*FO59*FQ59+GY59</f>
        <v>0</v>
      </c>
      <c r="HA59" s="155">
        <f>'[1]Automation Master'!$E$12*FO59*FQ59+GZ59</f>
        <v>0</v>
      </c>
      <c r="HB59" s="155">
        <f>'[1]Automation Master'!$E$13*FO59*FQ59+HA59</f>
        <v>0</v>
      </c>
      <c r="HC59" s="155">
        <f>'[1]Automation Master'!$F$10*FO59*FQ59+HB59</f>
        <v>0</v>
      </c>
      <c r="HD59" s="155">
        <f>'[1]Automation Master'!$F$11*FO59*FQ59+HC59</f>
        <v>0</v>
      </c>
      <c r="HE59" s="155">
        <f>'[1]Automation Master'!$F$12*FO59*FQ59+HD59</f>
        <v>0</v>
      </c>
      <c r="HF59" s="156">
        <f>'[1]Automation Master'!$F$13*FO59*FQ59+HE59</f>
        <v>0</v>
      </c>
      <c r="HG59" s="157"/>
      <c r="HH59" s="157"/>
      <c r="HI59" s="157"/>
      <c r="HJ59" s="157"/>
      <c r="HK59" s="157"/>
      <c r="HL59" s="157"/>
      <c r="HM59" s="157"/>
      <c r="HN59" s="157"/>
      <c r="HO59" s="157"/>
      <c r="HP59" s="157"/>
      <c r="HQ59" s="157"/>
      <c r="HR59" s="157"/>
      <c r="HS59" s="157"/>
      <c r="HT59" s="157"/>
      <c r="HU59" s="157"/>
      <c r="HV59" s="157"/>
      <c r="HW59" s="157"/>
      <c r="HX59" s="157"/>
      <c r="HY59" s="42"/>
      <c r="HZ59" s="42"/>
      <c r="IA59" s="148">
        <f t="shared" si="88"/>
        <v>17</v>
      </c>
      <c r="IB59" s="148">
        <f t="shared" si="89"/>
        <v>17</v>
      </c>
      <c r="IC59" s="148">
        <f t="shared" si="90"/>
        <v>17</v>
      </c>
      <c r="ID59" s="148">
        <f t="shared" si="91"/>
        <v>17</v>
      </c>
      <c r="IE59" s="148">
        <f t="shared" si="92"/>
        <v>17</v>
      </c>
      <c r="IH59">
        <f t="shared" si="93"/>
        <v>16.818469807257646</v>
      </c>
      <c r="II59">
        <f t="shared" si="94"/>
        <v>16.690218726085178</v>
      </c>
      <c r="IJ59">
        <f t="shared" si="95"/>
        <v>16.599453629714002</v>
      </c>
      <c r="IK59">
        <f t="shared" si="96"/>
        <v>16.535382548185588</v>
      </c>
      <c r="IL59">
        <f t="shared" si="97"/>
        <v>16.535382548185588</v>
      </c>
      <c r="IN59" s="42">
        <f t="shared" si="98"/>
        <v>1.067824663190318E-2</v>
      </c>
      <c r="IO59" s="42">
        <f t="shared" si="99"/>
        <v>1.8222427877342497E-2</v>
      </c>
      <c r="IP59" s="42">
        <f t="shared" si="100"/>
        <v>2.3561551193293982E-2</v>
      </c>
      <c r="IQ59" s="42">
        <f t="shared" si="101"/>
        <v>2.7330438342024244E-2</v>
      </c>
      <c r="IR59" s="42">
        <f t="shared" si="102"/>
        <v>2.7330438342024244E-2</v>
      </c>
      <c r="IT59" s="9">
        <f t="shared" si="76"/>
        <v>0</v>
      </c>
      <c r="IU59" s="9">
        <f t="shared" si="77"/>
        <v>0</v>
      </c>
      <c r="IV59" s="9">
        <f t="shared" si="78"/>
        <v>0</v>
      </c>
      <c r="IW59" s="9">
        <f t="shared" si="79"/>
        <v>0</v>
      </c>
      <c r="IX59" s="9">
        <f t="shared" si="80"/>
        <v>0</v>
      </c>
    </row>
    <row r="60" spans="1:258" ht="15.75" hidden="1" thickBot="1" x14ac:dyDescent="0.3">
      <c r="A60">
        <v>48</v>
      </c>
      <c r="B60" t="s">
        <v>315</v>
      </c>
      <c r="C60" t="s">
        <v>293</v>
      </c>
      <c r="D60" t="s">
        <v>288</v>
      </c>
      <c r="E60" t="s">
        <v>316</v>
      </c>
      <c r="F60" t="s">
        <v>290</v>
      </c>
      <c r="G60" t="s">
        <v>268</v>
      </c>
      <c r="H60">
        <v>48</v>
      </c>
      <c r="K60">
        <v>4</v>
      </c>
      <c r="L60">
        <v>44</v>
      </c>
      <c r="Q60">
        <v>2</v>
      </c>
      <c r="R60">
        <v>2</v>
      </c>
      <c r="V60">
        <v>44</v>
      </c>
      <c r="Y60">
        <v>44</v>
      </c>
      <c r="Z60">
        <v>4</v>
      </c>
      <c r="AB60">
        <v>14</v>
      </c>
      <c r="AE60">
        <v>4</v>
      </c>
      <c r="AL60">
        <v>30</v>
      </c>
      <c r="AR60">
        <v>2</v>
      </c>
      <c r="AS60">
        <v>2</v>
      </c>
      <c r="AT60">
        <v>48</v>
      </c>
      <c r="AU60">
        <v>0</v>
      </c>
      <c r="AV60">
        <v>0</v>
      </c>
      <c r="AW60">
        <v>0</v>
      </c>
      <c r="AX60">
        <v>48</v>
      </c>
      <c r="BB60">
        <f t="shared" si="51"/>
        <v>48</v>
      </c>
      <c r="BD60">
        <f t="shared" si="52"/>
        <v>48</v>
      </c>
      <c r="BE60">
        <f t="shared" si="53"/>
        <v>48</v>
      </c>
      <c r="BF60">
        <f t="shared" si="54"/>
        <v>48</v>
      </c>
      <c r="BH60">
        <f t="shared" si="55"/>
        <v>0</v>
      </c>
      <c r="BK60" s="45">
        <f>IF(G60="MEA",'[1]Net Hire Rate'!$E$7,IF(G60="AMR",'[1]Net Hire Rate'!$F$7,IF(G60="EUR",'[1]Net Hire Rate'!$G$7,IF(G60="APAC",'[1]Net Hire Rate'!$H$7,0))))</f>
        <v>-0.12481698389458272</v>
      </c>
      <c r="BL60" s="45">
        <f>IF(G60="MEA",'[1]Net Hire Rate'!$E$8,IF(G60="AMR",'[1]Net Hire Rate'!$F$8,IF(G60="EUR",'[1]Net Hire Rate'!$G$8,IF(G60="APAC",'[1]Net Hire Rate'!$H$8,0))))</f>
        <v>-0.12481698389458272</v>
      </c>
      <c r="BM60" s="45">
        <f>IF(G60="MEA",'[1]Net Hire Rate'!$E$9,IF(G60="AMR",'[1]Net Hire Rate'!$F$9,IF(G60="EUR",'[1]Net Hire Rate'!$G$9,IF(G60="APAC",'[1]Net Hire Rate'!$H$9,0))))</f>
        <v>-0.12481698389458272</v>
      </c>
      <c r="BN60" s="45">
        <f>IF(G60="MEA",'[1]Net Hire Rate'!$E$10,IF(G60="AMR",'[1]Net Hire Rate'!$F$10,IF(G60="EUR",'[1]Net Hire Rate'!$G$10,IF(G60="APAC",'[1]Net Hire Rate'!$H$10,0))))</f>
        <v>-0.12481698389458272</v>
      </c>
      <c r="BO60" s="45">
        <f>IF(G60="MEA",'[1]Net Hire Rate'!$E$11,IF(G60="AMR",'[1]Net Hire Rate'!$F$11,IF(G60="EUR",'[1]Net Hire Rate'!$G$11,IF(G60="APAC",'[1]Net Hire Rate'!$H$11,0))))</f>
        <v>-0.12481698389458272</v>
      </c>
      <c r="BP60" s="45">
        <f>IF(G60="MEA",'[1]Net Hire Rate'!$E$12,IF(G60="AMR",'[1]Net Hire Rate'!$F$12,IF(G60="EUR",'[1]Net Hire Rate'!$G$12,IF(G60="APAC",'[1]Net Hire Rate'!$H$12,0))))</f>
        <v>-0.12481698389458272</v>
      </c>
      <c r="BQ60" s="147">
        <f t="shared" si="56"/>
        <v>48</v>
      </c>
      <c r="BR60" s="147">
        <f t="shared" si="18"/>
        <v>48</v>
      </c>
      <c r="BS60" s="147">
        <f t="shared" si="57"/>
        <v>42.008784773060029</v>
      </c>
      <c r="BT60" s="148">
        <f t="shared" si="19"/>
        <v>42.008784773060029</v>
      </c>
      <c r="BU60" s="149">
        <f t="shared" si="58"/>
        <v>36.765374960610004</v>
      </c>
      <c r="BV60" s="148">
        <f t="shared" si="20"/>
        <v>36.765374960610004</v>
      </c>
      <c r="BW60" s="148">
        <f t="shared" si="59"/>
        <v>32.176431746273252</v>
      </c>
      <c r="BX60" s="148">
        <f t="shared" si="21"/>
        <v>32.176431746273252</v>
      </c>
      <c r="BY60" s="148">
        <f t="shared" si="60"/>
        <v>28.160266583213524</v>
      </c>
      <c r="BZ60" s="148">
        <f t="shared" si="22"/>
        <v>26.160266583213524</v>
      </c>
      <c r="CA60" s="148">
        <f t="shared" si="61"/>
        <v>22.895021010418571</v>
      </c>
      <c r="CB60" s="148">
        <f t="shared" si="23"/>
        <v>20.895021010418571</v>
      </c>
      <c r="CC60" s="148"/>
      <c r="CD60" s="38"/>
      <c r="CE60" s="38"/>
      <c r="CF60" s="38"/>
      <c r="CG60" s="38"/>
      <c r="CH60" s="38"/>
      <c r="CI60" s="38"/>
      <c r="CJ60" s="38"/>
      <c r="CK60" s="41"/>
      <c r="CL60" s="41"/>
      <c r="CM60" s="40"/>
      <c r="CN60" s="41"/>
      <c r="CO60" s="41"/>
      <c r="CP60" s="41"/>
      <c r="CQ60" s="41"/>
      <c r="CR60" s="41"/>
      <c r="CS60" s="41"/>
      <c r="CT60" s="41"/>
      <c r="CU60" s="40"/>
      <c r="CV60" s="41"/>
      <c r="CW60" s="41"/>
      <c r="CX60" s="41"/>
      <c r="CY60" s="41"/>
      <c r="CZ60" s="41"/>
      <c r="DA60" s="41"/>
      <c r="DB60" s="41"/>
      <c r="DC60" s="40"/>
      <c r="DD60" s="41"/>
      <c r="DE60" s="41"/>
      <c r="DF60" s="41"/>
      <c r="DG60" s="41"/>
      <c r="DH60" s="41"/>
      <c r="DI60" s="41"/>
      <c r="DJ60" s="41"/>
      <c r="DK60" s="40"/>
      <c r="DL60" s="41"/>
      <c r="DM60" s="41"/>
      <c r="DN60" s="41"/>
      <c r="DO60" s="41"/>
      <c r="DP60" s="41"/>
      <c r="DQ60" s="41"/>
      <c r="DR60" s="15"/>
      <c r="DS60" s="151">
        <f t="shared" si="24"/>
        <v>48</v>
      </c>
      <c r="DT60" s="152">
        <f t="shared" si="25"/>
        <v>0</v>
      </c>
      <c r="DU60" s="7">
        <f t="shared" si="26"/>
        <v>0</v>
      </c>
      <c r="DV60" s="7">
        <f t="shared" si="27"/>
        <v>0</v>
      </c>
      <c r="DW60">
        <f t="shared" si="28"/>
        <v>0</v>
      </c>
      <c r="DX60">
        <f t="shared" si="29"/>
        <v>0</v>
      </c>
      <c r="DZ60">
        <f t="shared" si="62"/>
        <v>48</v>
      </c>
      <c r="EA60">
        <f t="shared" si="63"/>
        <v>48</v>
      </c>
      <c r="EB60">
        <f t="shared" si="64"/>
        <v>48</v>
      </c>
      <c r="EC60">
        <f t="shared" si="65"/>
        <v>48</v>
      </c>
      <c r="ED60">
        <f t="shared" si="66"/>
        <v>48</v>
      </c>
      <c r="EE60">
        <f t="shared" si="67"/>
        <v>48</v>
      </c>
      <c r="EG60">
        <f t="shared" si="68"/>
        <v>48</v>
      </c>
      <c r="EH60">
        <f t="shared" si="69"/>
        <v>48</v>
      </c>
      <c r="EI60">
        <f t="shared" si="70"/>
        <v>48</v>
      </c>
      <c r="EJ60">
        <f t="shared" si="71"/>
        <v>48</v>
      </c>
      <c r="EK60">
        <f t="shared" si="72"/>
        <v>48</v>
      </c>
      <c r="EM60">
        <f>IF($EM$9='[1]L&amp;D Numbers'!$E$6,'[1]L&amp;D Numbers'!$E$7)</f>
        <v>350</v>
      </c>
      <c r="EN60">
        <f>IF($EN$9='[1]L&amp;D Numbers'!$F$6,'[1]L&amp;D Numbers'!$F$7)</f>
        <v>2000</v>
      </c>
      <c r="EO60">
        <f>IF($EO$9='[1]L&amp;D Numbers'!$G$6,'[1]L&amp;D Numbers'!$G$7)</f>
        <v>2000</v>
      </c>
      <c r="EP60">
        <f>IF($EP$9='[1]L&amp;D Numbers'!$H$6,'[1]L&amp;D Numbers'!$H$7)</f>
        <v>2000</v>
      </c>
      <c r="EQ60">
        <f>IF($EQ$9='[1]L&amp;D Numbers'!$I$6,'[1]L&amp;D Numbers'!$I$7)</f>
        <v>2000</v>
      </c>
      <c r="ER60">
        <f>IF($ER$9='[1]L&amp;D Numbers'!$J$6,'[1]L&amp;D Numbers'!$J$7)</f>
        <v>0</v>
      </c>
      <c r="ET60" s="45">
        <f>'[1]L&amp;D Master'!$E$10</f>
        <v>1.0678246631903041E-2</v>
      </c>
      <c r="EU60" s="45">
        <f>ET60+'[1]L&amp;D Master'!$F$10</f>
        <v>1.8222427877342538E-2</v>
      </c>
      <c r="EV60" s="45">
        <f>EU60+'[1]L&amp;D Master'!$G$10</f>
        <v>2.3561551193294058E-2</v>
      </c>
      <c r="EW60" s="45">
        <f>EV60+'[1]L&amp;D Master'!$H$10</f>
        <v>2.7330438342024234E-2</v>
      </c>
      <c r="EX60" s="45">
        <f>EW60+'[1]L&amp;D Master'!$I$10</f>
        <v>2.9999999999999995E-2</v>
      </c>
      <c r="EY60" s="45"/>
      <c r="EZ60" s="45">
        <f t="shared" si="73"/>
        <v>1.0678246631903041E-2</v>
      </c>
      <c r="FA60" s="45">
        <f t="shared" si="74"/>
        <v>1.8222427877342538E-2</v>
      </c>
      <c r="FB60" s="45">
        <f t="shared" si="74"/>
        <v>2.3561551193294058E-2</v>
      </c>
      <c r="FC60" s="45">
        <f t="shared" si="74"/>
        <v>2.7330438342024234E-2</v>
      </c>
      <c r="FD60" s="45">
        <f t="shared" si="74"/>
        <v>2.7330438342024234E-2</v>
      </c>
      <c r="FE60" s="45"/>
      <c r="FF60">
        <f t="shared" si="83"/>
        <v>47.487444161668648</v>
      </c>
      <c r="FG60">
        <f t="shared" si="84"/>
        <v>47.125323461887561</v>
      </c>
      <c r="FH60">
        <f t="shared" si="85"/>
        <v>46.869045542721885</v>
      </c>
      <c r="FI60">
        <f t="shared" si="86"/>
        <v>46.688138959582837</v>
      </c>
      <c r="FJ60">
        <f t="shared" si="87"/>
        <v>46.688138959582837</v>
      </c>
      <c r="FL60" s="34"/>
      <c r="FM60" s="34"/>
      <c r="FN60" s="34"/>
      <c r="FO60" s="34"/>
      <c r="FP60" s="34"/>
      <c r="FQ60" s="153">
        <f t="shared" si="75"/>
        <v>0.125</v>
      </c>
      <c r="FR60" s="153"/>
      <c r="FS60" s="42"/>
      <c r="FT60" s="42"/>
      <c r="FU60" s="42"/>
      <c r="FV60" s="42"/>
      <c r="FW60" s="42"/>
      <c r="FX60" s="42"/>
      <c r="FY60" s="42"/>
      <c r="FZ60" s="42"/>
      <c r="GA60" s="42"/>
      <c r="GB60" s="42"/>
      <c r="GC60" s="42"/>
      <c r="GD60" s="42"/>
      <c r="GE60" s="42"/>
      <c r="GF60" s="42"/>
      <c r="GG60" s="42"/>
      <c r="GH60" s="42"/>
      <c r="GI60" s="42"/>
      <c r="GJ60" s="42"/>
      <c r="GK60" s="42"/>
      <c r="GL60" s="42"/>
      <c r="GM60" s="154">
        <f>'[1]Automation Master'!$B$10*FQ60*FO60</f>
        <v>0</v>
      </c>
      <c r="GN60" s="155">
        <f>'[1]Automation Master'!$B$11*FO60*FQ60+GM60</f>
        <v>0</v>
      </c>
      <c r="GO60" s="155">
        <f>'[1]Automation Master'!$B$12*FO60*FQ60+GN60</f>
        <v>0</v>
      </c>
      <c r="GP60" s="155">
        <f>'[1]Automation Master'!$B$13*FO60*FQ60+GO60</f>
        <v>0</v>
      </c>
      <c r="GQ60" s="155">
        <f>'[1]Automation Master'!$C$10*FO60*FQ60+GP60</f>
        <v>0</v>
      </c>
      <c r="GR60" s="155">
        <f>'[1]Automation Master'!$C$11*FO60*FQ60+GQ60</f>
        <v>0</v>
      </c>
      <c r="GS60" s="155">
        <f>'[1]Automation Master'!$C$12*FO60*FQ60+GR60</f>
        <v>0</v>
      </c>
      <c r="GT60" s="155">
        <f>'[1]Automation Master'!$C$13*FO60*FQ60+GS60</f>
        <v>0</v>
      </c>
      <c r="GU60" s="155">
        <f>'[1]Automation Master'!$D$10*FO60*FQ60+GT60</f>
        <v>0</v>
      </c>
      <c r="GV60" s="155">
        <f>'[1]Automation Master'!$D$11*FO60*FQ60+GU60</f>
        <v>0</v>
      </c>
      <c r="GW60" s="155">
        <f>'[1]Automation Master'!$D$12*FO60*FQ60+GV60</f>
        <v>0</v>
      </c>
      <c r="GX60" s="155">
        <f>'[1]Automation Master'!$D$13*FO60*FQ60+GW60</f>
        <v>0</v>
      </c>
      <c r="GY60" s="155">
        <f>'[1]Automation Master'!$E$10*FO60*FQ60+GX60</f>
        <v>0</v>
      </c>
      <c r="GZ60" s="155">
        <f>'[1]Automation Master'!$E$11*FO60*FQ60+GY60</f>
        <v>0</v>
      </c>
      <c r="HA60" s="155">
        <f>'[1]Automation Master'!$E$12*FO60*FQ60+GZ60</f>
        <v>0</v>
      </c>
      <c r="HB60" s="155">
        <f>'[1]Automation Master'!$E$13*FO60*FQ60+HA60</f>
        <v>0</v>
      </c>
      <c r="HC60" s="155">
        <f>'[1]Automation Master'!$F$10*FO60*FQ60+HB60</f>
        <v>0</v>
      </c>
      <c r="HD60" s="155">
        <f>'[1]Automation Master'!$F$11*FO60*FQ60+HC60</f>
        <v>0</v>
      </c>
      <c r="HE60" s="155">
        <f>'[1]Automation Master'!$F$12*FO60*FQ60+HD60</f>
        <v>0</v>
      </c>
      <c r="HF60" s="156">
        <f>'[1]Automation Master'!$F$13*FO60*FQ60+HE60</f>
        <v>0</v>
      </c>
      <c r="HG60" s="157"/>
      <c r="HH60" s="157"/>
      <c r="HI60" s="157"/>
      <c r="HJ60" s="157"/>
      <c r="HK60" s="157"/>
      <c r="HL60" s="157"/>
      <c r="HM60" s="157"/>
      <c r="HN60" s="157"/>
      <c r="HO60" s="157"/>
      <c r="HP60" s="157"/>
      <c r="HQ60" s="157"/>
      <c r="HR60" s="157"/>
      <c r="HS60" s="157"/>
      <c r="HT60" s="157"/>
      <c r="HU60" s="157"/>
      <c r="HV60" s="157"/>
      <c r="HW60" s="157"/>
      <c r="HX60" s="157"/>
      <c r="HY60" s="42"/>
      <c r="HZ60" s="42"/>
      <c r="IA60" s="148">
        <f t="shared" si="88"/>
        <v>48</v>
      </c>
      <c r="IB60" s="148">
        <f t="shared" si="89"/>
        <v>48</v>
      </c>
      <c r="IC60" s="148">
        <f t="shared" si="90"/>
        <v>48</v>
      </c>
      <c r="ID60" s="148">
        <f t="shared" si="91"/>
        <v>48</v>
      </c>
      <c r="IE60" s="148">
        <f t="shared" si="92"/>
        <v>48</v>
      </c>
      <c r="IH60">
        <f t="shared" si="93"/>
        <v>47.487444161668648</v>
      </c>
      <c r="II60">
        <f t="shared" si="94"/>
        <v>47.125323461887561</v>
      </c>
      <c r="IJ60">
        <f t="shared" si="95"/>
        <v>46.869045542721885</v>
      </c>
      <c r="IK60">
        <f t="shared" si="96"/>
        <v>46.688138959582837</v>
      </c>
      <c r="IL60">
        <f t="shared" si="97"/>
        <v>46.688138959582837</v>
      </c>
      <c r="IN60" s="42">
        <f t="shared" si="98"/>
        <v>1.0678246631903162E-2</v>
      </c>
      <c r="IO60" s="42">
        <f t="shared" si="99"/>
        <v>1.8222427877342479E-2</v>
      </c>
      <c r="IP60" s="42">
        <f t="shared" si="100"/>
        <v>2.3561551193294061E-2</v>
      </c>
      <c r="IQ60" s="42">
        <f t="shared" si="101"/>
        <v>2.7330438342024237E-2</v>
      </c>
      <c r="IR60" s="42">
        <f t="shared" si="102"/>
        <v>2.7330438342024237E-2</v>
      </c>
      <c r="IT60" s="9">
        <f t="shared" si="76"/>
        <v>0</v>
      </c>
      <c r="IU60" s="9">
        <f t="shared" si="77"/>
        <v>0</v>
      </c>
      <c r="IV60" s="9">
        <f t="shared" si="78"/>
        <v>0</v>
      </c>
      <c r="IW60" s="9">
        <f t="shared" si="79"/>
        <v>0</v>
      </c>
      <c r="IX60" s="9">
        <f t="shared" si="80"/>
        <v>0</v>
      </c>
    </row>
    <row r="61" spans="1:258" ht="15.75" hidden="1" thickBot="1" x14ac:dyDescent="0.3">
      <c r="A61">
        <v>8</v>
      </c>
      <c r="B61" t="s">
        <v>315</v>
      </c>
      <c r="C61" t="s">
        <v>287</v>
      </c>
      <c r="D61" t="s">
        <v>288</v>
      </c>
      <c r="E61" t="s">
        <v>317</v>
      </c>
      <c r="F61" t="s">
        <v>290</v>
      </c>
      <c r="G61" t="s">
        <v>268</v>
      </c>
      <c r="H61">
        <v>8</v>
      </c>
      <c r="K61">
        <v>8</v>
      </c>
      <c r="P61">
        <v>1</v>
      </c>
      <c r="Q61">
        <v>5</v>
      </c>
      <c r="R61">
        <v>2</v>
      </c>
      <c r="Y61">
        <v>8</v>
      </c>
      <c r="AE61">
        <v>8</v>
      </c>
      <c r="AT61">
        <v>8</v>
      </c>
      <c r="AU61">
        <v>0</v>
      </c>
      <c r="AV61">
        <v>0</v>
      </c>
      <c r="AW61">
        <v>0</v>
      </c>
      <c r="AX61">
        <v>8</v>
      </c>
      <c r="BB61">
        <f t="shared" si="51"/>
        <v>8</v>
      </c>
      <c r="BD61">
        <f t="shared" si="52"/>
        <v>8</v>
      </c>
      <c r="BE61">
        <f t="shared" si="53"/>
        <v>8</v>
      </c>
      <c r="BF61">
        <f t="shared" si="54"/>
        <v>8</v>
      </c>
      <c r="BH61">
        <f t="shared" si="55"/>
        <v>0</v>
      </c>
      <c r="BK61" s="45">
        <f>IF(G61="MEA",'[1]Net Hire Rate'!$E$7,IF(G61="AMR",'[1]Net Hire Rate'!$F$7,IF(G61="EUR",'[1]Net Hire Rate'!$G$7,IF(G61="APAC",'[1]Net Hire Rate'!$H$7,0))))</f>
        <v>-0.12481698389458272</v>
      </c>
      <c r="BL61" s="45">
        <f>IF(G61="MEA",'[1]Net Hire Rate'!$E$8,IF(G61="AMR",'[1]Net Hire Rate'!$F$8,IF(G61="EUR",'[1]Net Hire Rate'!$G$8,IF(G61="APAC",'[1]Net Hire Rate'!$H$8,0))))</f>
        <v>-0.12481698389458272</v>
      </c>
      <c r="BM61" s="45">
        <f>IF(G61="MEA",'[1]Net Hire Rate'!$E$9,IF(G61="AMR",'[1]Net Hire Rate'!$F$9,IF(G61="EUR",'[1]Net Hire Rate'!$G$9,IF(G61="APAC",'[1]Net Hire Rate'!$H$9,0))))</f>
        <v>-0.12481698389458272</v>
      </c>
      <c r="BN61" s="45">
        <f>IF(G61="MEA",'[1]Net Hire Rate'!$E$10,IF(G61="AMR",'[1]Net Hire Rate'!$F$10,IF(G61="EUR",'[1]Net Hire Rate'!$G$10,IF(G61="APAC",'[1]Net Hire Rate'!$H$10,0))))</f>
        <v>-0.12481698389458272</v>
      </c>
      <c r="BO61" s="45">
        <f>IF(G61="MEA",'[1]Net Hire Rate'!$E$11,IF(G61="AMR",'[1]Net Hire Rate'!$F$11,IF(G61="EUR",'[1]Net Hire Rate'!$G$11,IF(G61="APAC",'[1]Net Hire Rate'!$H$11,0))))</f>
        <v>-0.12481698389458272</v>
      </c>
      <c r="BP61" s="45">
        <f>IF(G61="MEA",'[1]Net Hire Rate'!$E$12,IF(G61="AMR",'[1]Net Hire Rate'!$F$12,IF(G61="EUR",'[1]Net Hire Rate'!$G$12,IF(G61="APAC",'[1]Net Hire Rate'!$H$12,0))))</f>
        <v>-0.12481698389458272</v>
      </c>
      <c r="BQ61" s="147">
        <f t="shared" si="56"/>
        <v>8</v>
      </c>
      <c r="BR61" s="147">
        <f t="shared" si="18"/>
        <v>8</v>
      </c>
      <c r="BS61" s="147">
        <f t="shared" si="57"/>
        <v>7.0014641288433381</v>
      </c>
      <c r="BT61" s="148">
        <f t="shared" si="19"/>
        <v>7.0014641288433381</v>
      </c>
      <c r="BU61" s="149">
        <f t="shared" si="58"/>
        <v>6.1275624934350006</v>
      </c>
      <c r="BV61" s="148">
        <f t="shared" si="20"/>
        <v>6.1275624934350006</v>
      </c>
      <c r="BW61" s="148">
        <f t="shared" si="59"/>
        <v>5.3627386243788751</v>
      </c>
      <c r="BX61" s="148">
        <f t="shared" si="21"/>
        <v>5.3627386243788751</v>
      </c>
      <c r="BY61" s="148">
        <f t="shared" si="60"/>
        <v>4.69337776386892</v>
      </c>
      <c r="BZ61" s="148">
        <f t="shared" si="22"/>
        <v>4.69337776386892</v>
      </c>
      <c r="CA61" s="148">
        <f t="shared" si="61"/>
        <v>4.1075645071049003</v>
      </c>
      <c r="CB61" s="148">
        <f t="shared" si="23"/>
        <v>4.1075645071049003</v>
      </c>
      <c r="CC61" s="148"/>
      <c r="CD61" s="38"/>
      <c r="CE61" s="38"/>
      <c r="CF61" s="38"/>
      <c r="CG61" s="38"/>
      <c r="CH61" s="38"/>
      <c r="CI61" s="38"/>
      <c r="CJ61" s="38"/>
      <c r="CK61" s="41"/>
      <c r="CL61" s="41"/>
      <c r="CM61" s="40"/>
      <c r="CN61" s="41"/>
      <c r="CO61" s="41"/>
      <c r="CP61" s="41"/>
      <c r="CQ61" s="41"/>
      <c r="CR61" s="41"/>
      <c r="CS61" s="41"/>
      <c r="CT61" s="41"/>
      <c r="CU61" s="40"/>
      <c r="CV61" s="41"/>
      <c r="CW61" s="41"/>
      <c r="CX61" s="41"/>
      <c r="CY61" s="41"/>
      <c r="CZ61" s="41"/>
      <c r="DA61" s="41"/>
      <c r="DB61" s="41"/>
      <c r="DC61" s="40"/>
      <c r="DD61" s="41"/>
      <c r="DE61" s="41"/>
      <c r="DF61" s="41"/>
      <c r="DG61" s="41"/>
      <c r="DH61" s="41"/>
      <c r="DI61" s="41"/>
      <c r="DJ61" s="41"/>
      <c r="DK61" s="40"/>
      <c r="DL61" s="41"/>
      <c r="DM61" s="41"/>
      <c r="DN61" s="41"/>
      <c r="DO61" s="41"/>
      <c r="DP61" s="41"/>
      <c r="DQ61" s="41"/>
      <c r="DR61" s="15"/>
      <c r="DS61" s="151">
        <f t="shared" si="24"/>
        <v>8</v>
      </c>
      <c r="DT61" s="152">
        <f t="shared" si="25"/>
        <v>0</v>
      </c>
      <c r="DU61" s="7">
        <f t="shared" si="26"/>
        <v>0</v>
      </c>
      <c r="DV61" s="7">
        <f t="shared" si="27"/>
        <v>0</v>
      </c>
      <c r="DW61">
        <f t="shared" si="28"/>
        <v>0</v>
      </c>
      <c r="DX61">
        <f t="shared" si="29"/>
        <v>0</v>
      </c>
      <c r="DZ61">
        <f t="shared" si="62"/>
        <v>8</v>
      </c>
      <c r="EA61">
        <f t="shared" si="63"/>
        <v>8</v>
      </c>
      <c r="EB61">
        <f t="shared" si="64"/>
        <v>8</v>
      </c>
      <c r="EC61">
        <f t="shared" si="65"/>
        <v>8</v>
      </c>
      <c r="ED61">
        <f t="shared" si="66"/>
        <v>8</v>
      </c>
      <c r="EE61">
        <f t="shared" si="67"/>
        <v>8</v>
      </c>
      <c r="EG61">
        <f t="shared" si="68"/>
        <v>8</v>
      </c>
      <c r="EH61">
        <f t="shared" si="69"/>
        <v>8</v>
      </c>
      <c r="EI61">
        <f t="shared" si="70"/>
        <v>8</v>
      </c>
      <c r="EJ61">
        <f t="shared" si="71"/>
        <v>8</v>
      </c>
      <c r="EK61">
        <f t="shared" si="72"/>
        <v>8</v>
      </c>
      <c r="EM61">
        <f>IF($EM$9='[1]L&amp;D Numbers'!$E$6,'[1]L&amp;D Numbers'!$E$7)</f>
        <v>350</v>
      </c>
      <c r="EN61">
        <f>IF($EN$9='[1]L&amp;D Numbers'!$F$6,'[1]L&amp;D Numbers'!$F$7)</f>
        <v>2000</v>
      </c>
      <c r="EO61">
        <f>IF($EO$9='[1]L&amp;D Numbers'!$G$6,'[1]L&amp;D Numbers'!$G$7)</f>
        <v>2000</v>
      </c>
      <c r="EP61">
        <f>IF($EP$9='[1]L&amp;D Numbers'!$H$6,'[1]L&amp;D Numbers'!$H$7)</f>
        <v>2000</v>
      </c>
      <c r="EQ61">
        <f>IF($EQ$9='[1]L&amp;D Numbers'!$I$6,'[1]L&amp;D Numbers'!$I$7)</f>
        <v>2000</v>
      </c>
      <c r="ER61">
        <f>IF($ER$9='[1]L&amp;D Numbers'!$J$6,'[1]L&amp;D Numbers'!$J$7)</f>
        <v>0</v>
      </c>
      <c r="ET61" s="45">
        <f>'[1]L&amp;D Master'!$E$10</f>
        <v>1.0678246631903041E-2</v>
      </c>
      <c r="EU61" s="45">
        <f>ET61+'[1]L&amp;D Master'!$F$10</f>
        <v>1.8222427877342538E-2</v>
      </c>
      <c r="EV61" s="45">
        <f>EU61+'[1]L&amp;D Master'!$G$10</f>
        <v>2.3561551193294058E-2</v>
      </c>
      <c r="EW61" s="45">
        <f>EV61+'[1]L&amp;D Master'!$H$10</f>
        <v>2.7330438342024234E-2</v>
      </c>
      <c r="EX61" s="45">
        <f>EW61+'[1]L&amp;D Master'!$I$10</f>
        <v>2.9999999999999995E-2</v>
      </c>
      <c r="EY61" s="45"/>
      <c r="EZ61" s="45">
        <f t="shared" si="73"/>
        <v>1.0678246631903041E-2</v>
      </c>
      <c r="FA61" s="45">
        <f t="shared" si="74"/>
        <v>1.8222427877342538E-2</v>
      </c>
      <c r="FB61" s="45">
        <f t="shared" si="74"/>
        <v>2.3561551193294058E-2</v>
      </c>
      <c r="FC61" s="45">
        <f t="shared" si="74"/>
        <v>2.7330438342024234E-2</v>
      </c>
      <c r="FD61" s="45">
        <f t="shared" si="74"/>
        <v>2.7330438342024234E-2</v>
      </c>
      <c r="FE61" s="45"/>
      <c r="FF61">
        <f t="shared" si="83"/>
        <v>7.9145740269447753</v>
      </c>
      <c r="FG61">
        <f t="shared" si="84"/>
        <v>7.8542205769812599</v>
      </c>
      <c r="FH61">
        <f t="shared" si="85"/>
        <v>7.8115075904536475</v>
      </c>
      <c r="FI61">
        <f t="shared" si="86"/>
        <v>7.7813564932638064</v>
      </c>
      <c r="FJ61">
        <f t="shared" si="87"/>
        <v>7.7813564932638064</v>
      </c>
      <c r="FL61" s="34"/>
      <c r="FM61" s="34"/>
      <c r="FN61" s="34"/>
      <c r="FO61" s="34"/>
      <c r="FP61" s="34"/>
      <c r="FQ61" s="153">
        <f t="shared" si="75"/>
        <v>0.125</v>
      </c>
      <c r="FR61" s="153"/>
      <c r="FS61" s="42"/>
      <c r="FT61" s="42"/>
      <c r="FU61" s="42"/>
      <c r="FV61" s="42"/>
      <c r="FW61" s="42"/>
      <c r="FX61" s="42"/>
      <c r="FY61" s="42"/>
      <c r="FZ61" s="42"/>
      <c r="GA61" s="42"/>
      <c r="GB61" s="42"/>
      <c r="GC61" s="42"/>
      <c r="GD61" s="42"/>
      <c r="GE61" s="42"/>
      <c r="GF61" s="42"/>
      <c r="GG61" s="42"/>
      <c r="GH61" s="42"/>
      <c r="GI61" s="42"/>
      <c r="GJ61" s="42"/>
      <c r="GK61" s="42"/>
      <c r="GL61" s="42"/>
      <c r="GM61" s="154">
        <f>'[1]Automation Master'!$B$10*FQ61*FO61</f>
        <v>0</v>
      </c>
      <c r="GN61" s="155">
        <f>'[1]Automation Master'!$B$11*FO61*FQ61+GM61</f>
        <v>0</v>
      </c>
      <c r="GO61" s="155">
        <f>'[1]Automation Master'!$B$12*FO61*FQ61+GN61</f>
        <v>0</v>
      </c>
      <c r="GP61" s="155">
        <f>'[1]Automation Master'!$B$13*FO61*FQ61+GO61</f>
        <v>0</v>
      </c>
      <c r="GQ61" s="155">
        <f>'[1]Automation Master'!$C$10*FO61*FQ61+GP61</f>
        <v>0</v>
      </c>
      <c r="GR61" s="155">
        <f>'[1]Automation Master'!$C$11*FO61*FQ61+GQ61</f>
        <v>0</v>
      </c>
      <c r="GS61" s="155">
        <f>'[1]Automation Master'!$C$12*FO61*FQ61+GR61</f>
        <v>0</v>
      </c>
      <c r="GT61" s="155">
        <f>'[1]Automation Master'!$C$13*FO61*FQ61+GS61</f>
        <v>0</v>
      </c>
      <c r="GU61" s="155">
        <f>'[1]Automation Master'!$D$10*FO61*FQ61+GT61</f>
        <v>0</v>
      </c>
      <c r="GV61" s="155">
        <f>'[1]Automation Master'!$D$11*FO61*FQ61+GU61</f>
        <v>0</v>
      </c>
      <c r="GW61" s="155">
        <f>'[1]Automation Master'!$D$12*FO61*FQ61+GV61</f>
        <v>0</v>
      </c>
      <c r="GX61" s="155">
        <f>'[1]Automation Master'!$D$13*FO61*FQ61+GW61</f>
        <v>0</v>
      </c>
      <c r="GY61" s="155">
        <f>'[1]Automation Master'!$E$10*FO61*FQ61+GX61</f>
        <v>0</v>
      </c>
      <c r="GZ61" s="155">
        <f>'[1]Automation Master'!$E$11*FO61*FQ61+GY61</f>
        <v>0</v>
      </c>
      <c r="HA61" s="155">
        <f>'[1]Automation Master'!$E$12*FO61*FQ61+GZ61</f>
        <v>0</v>
      </c>
      <c r="HB61" s="155">
        <f>'[1]Automation Master'!$E$13*FO61*FQ61+HA61</f>
        <v>0</v>
      </c>
      <c r="HC61" s="155">
        <f>'[1]Automation Master'!$F$10*FO61*FQ61+HB61</f>
        <v>0</v>
      </c>
      <c r="HD61" s="155">
        <f>'[1]Automation Master'!$F$11*FO61*FQ61+HC61</f>
        <v>0</v>
      </c>
      <c r="HE61" s="155">
        <f>'[1]Automation Master'!$F$12*FO61*FQ61+HD61</f>
        <v>0</v>
      </c>
      <c r="HF61" s="156">
        <f>'[1]Automation Master'!$F$13*FO61*FQ61+HE61</f>
        <v>0</v>
      </c>
      <c r="HG61" s="157"/>
      <c r="HH61" s="157"/>
      <c r="HI61" s="157"/>
      <c r="HJ61" s="157"/>
      <c r="HK61" s="157"/>
      <c r="HL61" s="157"/>
      <c r="HM61" s="157"/>
      <c r="HN61" s="157"/>
      <c r="HO61" s="157"/>
      <c r="HP61" s="157"/>
      <c r="HQ61" s="157"/>
      <c r="HR61" s="157"/>
      <c r="HS61" s="157"/>
      <c r="HT61" s="157"/>
      <c r="HU61" s="157"/>
      <c r="HV61" s="157"/>
      <c r="HW61" s="157"/>
      <c r="HX61" s="157"/>
      <c r="HY61" s="42"/>
      <c r="HZ61" s="42"/>
      <c r="IA61" s="148">
        <f t="shared" si="88"/>
        <v>8</v>
      </c>
      <c r="IB61" s="148">
        <f t="shared" si="89"/>
        <v>8</v>
      </c>
      <c r="IC61" s="148">
        <f t="shared" si="90"/>
        <v>8</v>
      </c>
      <c r="ID61" s="148">
        <f t="shared" si="91"/>
        <v>8</v>
      </c>
      <c r="IE61" s="148">
        <f t="shared" si="92"/>
        <v>8</v>
      </c>
      <c r="IH61">
        <f t="shared" si="93"/>
        <v>7.9145740269447753</v>
      </c>
      <c r="II61">
        <f t="shared" si="94"/>
        <v>7.8542205769812599</v>
      </c>
      <c r="IJ61">
        <f t="shared" si="95"/>
        <v>7.8115075904536475</v>
      </c>
      <c r="IK61">
        <f t="shared" si="96"/>
        <v>7.7813564932638064</v>
      </c>
      <c r="IL61">
        <f t="shared" si="97"/>
        <v>7.7813564932638064</v>
      </c>
      <c r="IN61" s="42">
        <f t="shared" si="98"/>
        <v>1.0678246631903088E-2</v>
      </c>
      <c r="IO61" s="42">
        <f t="shared" si="99"/>
        <v>1.8222427877342517E-2</v>
      </c>
      <c r="IP61" s="42">
        <f t="shared" si="100"/>
        <v>2.3561551193294061E-2</v>
      </c>
      <c r="IQ61" s="42">
        <f t="shared" si="101"/>
        <v>2.7330438342024199E-2</v>
      </c>
      <c r="IR61" s="42">
        <f t="shared" si="102"/>
        <v>2.7330438342024199E-2</v>
      </c>
      <c r="IT61" s="9">
        <f t="shared" si="76"/>
        <v>0</v>
      </c>
      <c r="IU61" s="9">
        <f t="shared" si="77"/>
        <v>0</v>
      </c>
      <c r="IV61" s="9">
        <f t="shared" si="78"/>
        <v>0</v>
      </c>
      <c r="IW61" s="9">
        <f t="shared" si="79"/>
        <v>0</v>
      </c>
      <c r="IX61" s="9">
        <f t="shared" si="80"/>
        <v>0</v>
      </c>
    </row>
    <row r="62" spans="1:258" ht="15.75" hidden="1" thickBot="1" x14ac:dyDescent="0.3">
      <c r="A62">
        <v>2</v>
      </c>
      <c r="B62" t="s">
        <v>315</v>
      </c>
      <c r="C62" t="s">
        <v>318</v>
      </c>
      <c r="D62" t="s">
        <v>288</v>
      </c>
      <c r="E62" t="s">
        <v>317</v>
      </c>
      <c r="F62" t="s">
        <v>290</v>
      </c>
      <c r="G62" t="s">
        <v>268</v>
      </c>
      <c r="H62">
        <v>2</v>
      </c>
      <c r="K62">
        <v>2</v>
      </c>
      <c r="Q62">
        <v>1</v>
      </c>
      <c r="R62">
        <v>1</v>
      </c>
      <c r="Y62">
        <v>2</v>
      </c>
      <c r="AE62">
        <v>2</v>
      </c>
      <c r="AT62">
        <v>2</v>
      </c>
      <c r="AU62">
        <v>0</v>
      </c>
      <c r="AV62">
        <v>0</v>
      </c>
      <c r="AW62">
        <v>0</v>
      </c>
      <c r="AX62">
        <v>2</v>
      </c>
      <c r="BB62">
        <f t="shared" si="51"/>
        <v>2</v>
      </c>
      <c r="BD62">
        <f t="shared" si="52"/>
        <v>2</v>
      </c>
      <c r="BE62">
        <f t="shared" si="53"/>
        <v>2</v>
      </c>
      <c r="BF62">
        <f t="shared" si="54"/>
        <v>2</v>
      </c>
      <c r="BH62">
        <f t="shared" si="55"/>
        <v>0</v>
      </c>
      <c r="BK62" s="45">
        <f>IF(G62="MEA",'[1]Net Hire Rate'!$E$7,IF(G62="AMR",'[1]Net Hire Rate'!$F$7,IF(G62="EUR",'[1]Net Hire Rate'!$G$7,IF(G62="APAC",'[1]Net Hire Rate'!$H$7,0))))</f>
        <v>-0.12481698389458272</v>
      </c>
      <c r="BL62" s="45">
        <f>IF(G62="MEA",'[1]Net Hire Rate'!$E$8,IF(G62="AMR",'[1]Net Hire Rate'!$F$8,IF(G62="EUR",'[1]Net Hire Rate'!$G$8,IF(G62="APAC",'[1]Net Hire Rate'!$H$8,0))))</f>
        <v>-0.12481698389458272</v>
      </c>
      <c r="BM62" s="45">
        <f>IF(G62="MEA",'[1]Net Hire Rate'!$E$9,IF(G62="AMR",'[1]Net Hire Rate'!$F$9,IF(G62="EUR",'[1]Net Hire Rate'!$G$9,IF(G62="APAC",'[1]Net Hire Rate'!$H$9,0))))</f>
        <v>-0.12481698389458272</v>
      </c>
      <c r="BN62" s="45">
        <f>IF(G62="MEA",'[1]Net Hire Rate'!$E$10,IF(G62="AMR",'[1]Net Hire Rate'!$F$10,IF(G62="EUR",'[1]Net Hire Rate'!$G$10,IF(G62="APAC",'[1]Net Hire Rate'!$H$10,0))))</f>
        <v>-0.12481698389458272</v>
      </c>
      <c r="BO62" s="45">
        <f>IF(G62="MEA",'[1]Net Hire Rate'!$E$11,IF(G62="AMR",'[1]Net Hire Rate'!$F$11,IF(G62="EUR",'[1]Net Hire Rate'!$G$11,IF(G62="APAC",'[1]Net Hire Rate'!$H$11,0))))</f>
        <v>-0.12481698389458272</v>
      </c>
      <c r="BP62" s="45">
        <f>IF(G62="MEA",'[1]Net Hire Rate'!$E$12,IF(G62="AMR",'[1]Net Hire Rate'!$F$12,IF(G62="EUR",'[1]Net Hire Rate'!$G$12,IF(G62="APAC",'[1]Net Hire Rate'!$H$12,0))))</f>
        <v>-0.12481698389458272</v>
      </c>
      <c r="BQ62" s="147">
        <f t="shared" si="56"/>
        <v>2</v>
      </c>
      <c r="BR62" s="147">
        <f t="shared" si="18"/>
        <v>2</v>
      </c>
      <c r="BS62" s="147">
        <f t="shared" si="57"/>
        <v>1.7503660322108345</v>
      </c>
      <c r="BT62" s="148">
        <f t="shared" si="19"/>
        <v>1.7503660322108345</v>
      </c>
      <c r="BU62" s="149">
        <f t="shared" si="58"/>
        <v>1.5318906233587501</v>
      </c>
      <c r="BV62" s="148">
        <f t="shared" si="20"/>
        <v>1.5318906233587501</v>
      </c>
      <c r="BW62" s="148">
        <f t="shared" si="59"/>
        <v>1.3406846560947188</v>
      </c>
      <c r="BX62" s="148">
        <f t="shared" si="21"/>
        <v>1.3406846560947188</v>
      </c>
      <c r="BY62" s="148">
        <f t="shared" si="60"/>
        <v>1.17334444096723</v>
      </c>
      <c r="BZ62" s="148">
        <f t="shared" si="22"/>
        <v>1.17334444096723</v>
      </c>
      <c r="CA62" s="148">
        <f t="shared" si="61"/>
        <v>1.0268911267762251</v>
      </c>
      <c r="CB62" s="148">
        <f t="shared" si="23"/>
        <v>1.0268911267762251</v>
      </c>
      <c r="CC62" s="148"/>
      <c r="CD62" s="38"/>
      <c r="CE62" s="38"/>
      <c r="CF62" s="38"/>
      <c r="CG62" s="38"/>
      <c r="CH62" s="38"/>
      <c r="CI62" s="38"/>
      <c r="CJ62" s="38"/>
      <c r="CK62" s="41"/>
      <c r="CL62" s="41"/>
      <c r="CM62" s="40"/>
      <c r="CN62" s="41"/>
      <c r="CO62" s="41"/>
      <c r="CP62" s="41"/>
      <c r="CQ62" s="41"/>
      <c r="CR62" s="41"/>
      <c r="CS62" s="41"/>
      <c r="CT62" s="41"/>
      <c r="CU62" s="40"/>
      <c r="CV62" s="41"/>
      <c r="CW62" s="41"/>
      <c r="CX62" s="41"/>
      <c r="CY62" s="41"/>
      <c r="CZ62" s="41"/>
      <c r="DA62" s="41"/>
      <c r="DB62" s="41"/>
      <c r="DC62" s="40"/>
      <c r="DD62" s="41"/>
      <c r="DE62" s="41"/>
      <c r="DF62" s="41"/>
      <c r="DG62" s="41"/>
      <c r="DH62" s="41"/>
      <c r="DI62" s="41"/>
      <c r="DJ62" s="41"/>
      <c r="DK62" s="40"/>
      <c r="DL62" s="41"/>
      <c r="DM62" s="41"/>
      <c r="DN62" s="41"/>
      <c r="DO62" s="41"/>
      <c r="DP62" s="41"/>
      <c r="DQ62" s="41"/>
      <c r="DR62" s="15"/>
      <c r="DS62" s="151">
        <f t="shared" si="24"/>
        <v>2</v>
      </c>
      <c r="DT62" s="152">
        <f t="shared" si="25"/>
        <v>0</v>
      </c>
      <c r="DU62" s="7">
        <f t="shared" si="26"/>
        <v>0</v>
      </c>
      <c r="DV62" s="7">
        <f t="shared" si="27"/>
        <v>0</v>
      </c>
      <c r="DW62">
        <f t="shared" si="28"/>
        <v>0</v>
      </c>
      <c r="DX62">
        <f t="shared" si="29"/>
        <v>0</v>
      </c>
      <c r="DZ62">
        <f t="shared" si="62"/>
        <v>2</v>
      </c>
      <c r="EA62">
        <f t="shared" si="63"/>
        <v>2</v>
      </c>
      <c r="EB62">
        <f t="shared" si="64"/>
        <v>2</v>
      </c>
      <c r="EC62">
        <f t="shared" si="65"/>
        <v>2</v>
      </c>
      <c r="ED62">
        <f t="shared" si="66"/>
        <v>2</v>
      </c>
      <c r="EE62">
        <f t="shared" si="67"/>
        <v>2</v>
      </c>
      <c r="EG62">
        <f t="shared" si="68"/>
        <v>2</v>
      </c>
      <c r="EH62">
        <f t="shared" si="69"/>
        <v>2</v>
      </c>
      <c r="EI62">
        <f t="shared" si="70"/>
        <v>2</v>
      </c>
      <c r="EJ62">
        <f t="shared" si="71"/>
        <v>2</v>
      </c>
      <c r="EK62">
        <f t="shared" si="72"/>
        <v>2</v>
      </c>
      <c r="EM62">
        <f>IF($EM$9='[1]L&amp;D Numbers'!$E$6,'[1]L&amp;D Numbers'!$E$7)</f>
        <v>350</v>
      </c>
      <c r="EN62">
        <f>IF($EN$9='[1]L&amp;D Numbers'!$F$6,'[1]L&amp;D Numbers'!$F$7)</f>
        <v>2000</v>
      </c>
      <c r="EO62">
        <f>IF($EO$9='[1]L&amp;D Numbers'!$G$6,'[1]L&amp;D Numbers'!$G$7)</f>
        <v>2000</v>
      </c>
      <c r="EP62">
        <f>IF($EP$9='[1]L&amp;D Numbers'!$H$6,'[1]L&amp;D Numbers'!$H$7)</f>
        <v>2000</v>
      </c>
      <c r="EQ62">
        <f>IF($EQ$9='[1]L&amp;D Numbers'!$I$6,'[1]L&amp;D Numbers'!$I$7)</f>
        <v>2000</v>
      </c>
      <c r="ER62">
        <f>IF($ER$9='[1]L&amp;D Numbers'!$J$6,'[1]L&amp;D Numbers'!$J$7)</f>
        <v>0</v>
      </c>
      <c r="ET62" s="45">
        <f>'[1]L&amp;D Master'!$E$10</f>
        <v>1.0678246631903041E-2</v>
      </c>
      <c r="EU62" s="45">
        <f>ET62+'[1]L&amp;D Master'!$F$10</f>
        <v>1.8222427877342538E-2</v>
      </c>
      <c r="EV62" s="45">
        <f>EU62+'[1]L&amp;D Master'!$G$10</f>
        <v>2.3561551193294058E-2</v>
      </c>
      <c r="EW62" s="45">
        <f>EV62+'[1]L&amp;D Master'!$H$10</f>
        <v>2.7330438342024234E-2</v>
      </c>
      <c r="EX62" s="45">
        <f>EW62+'[1]L&amp;D Master'!$I$10</f>
        <v>2.9999999999999995E-2</v>
      </c>
      <c r="EY62" s="45"/>
      <c r="EZ62" s="45">
        <f t="shared" si="73"/>
        <v>1.0678246631903041E-2</v>
      </c>
      <c r="FA62" s="45">
        <f t="shared" si="74"/>
        <v>1.8222427877342538E-2</v>
      </c>
      <c r="FB62" s="45">
        <f t="shared" si="74"/>
        <v>2.3561551193294058E-2</v>
      </c>
      <c r="FC62" s="45">
        <f t="shared" si="74"/>
        <v>2.7330438342024234E-2</v>
      </c>
      <c r="FD62" s="45">
        <f t="shared" si="74"/>
        <v>2.7330438342024234E-2</v>
      </c>
      <c r="FE62" s="45"/>
      <c r="FF62">
        <f t="shared" si="83"/>
        <v>1.9786435067361938</v>
      </c>
      <c r="FG62">
        <f t="shared" si="84"/>
        <v>1.963555144245315</v>
      </c>
      <c r="FH62">
        <f t="shared" si="85"/>
        <v>1.9528768976134119</v>
      </c>
      <c r="FI62">
        <f t="shared" si="86"/>
        <v>1.9453391233159516</v>
      </c>
      <c r="FJ62">
        <f t="shared" si="87"/>
        <v>1.9453391233159516</v>
      </c>
      <c r="FL62" s="34"/>
      <c r="FM62" s="34"/>
      <c r="FN62" s="34"/>
      <c r="FO62" s="34"/>
      <c r="FP62" s="34"/>
      <c r="FQ62" s="153">
        <f t="shared" si="75"/>
        <v>0.125</v>
      </c>
      <c r="FR62" s="153"/>
      <c r="FS62" s="42"/>
      <c r="FT62" s="42"/>
      <c r="FU62" s="42"/>
      <c r="FV62" s="42"/>
      <c r="FW62" s="42"/>
      <c r="FX62" s="42"/>
      <c r="FY62" s="42"/>
      <c r="FZ62" s="42"/>
      <c r="GA62" s="42"/>
      <c r="GB62" s="42"/>
      <c r="GC62" s="42"/>
      <c r="GD62" s="42"/>
      <c r="GE62" s="42"/>
      <c r="GF62" s="42"/>
      <c r="GG62" s="42"/>
      <c r="GH62" s="42"/>
      <c r="GI62" s="42"/>
      <c r="GJ62" s="42"/>
      <c r="GK62" s="42"/>
      <c r="GL62" s="42"/>
      <c r="GM62" s="154">
        <f>'[1]Automation Master'!$B$10*FQ62*FO62</f>
        <v>0</v>
      </c>
      <c r="GN62" s="155">
        <f>'[1]Automation Master'!$B$11*FO62*FQ62+GM62</f>
        <v>0</v>
      </c>
      <c r="GO62" s="155">
        <f>'[1]Automation Master'!$B$12*FO62*FQ62+GN62</f>
        <v>0</v>
      </c>
      <c r="GP62" s="155">
        <f>'[1]Automation Master'!$B$13*FO62*FQ62+GO62</f>
        <v>0</v>
      </c>
      <c r="GQ62" s="155">
        <f>'[1]Automation Master'!$C$10*FO62*FQ62+GP62</f>
        <v>0</v>
      </c>
      <c r="GR62" s="155">
        <f>'[1]Automation Master'!$C$11*FO62*FQ62+GQ62</f>
        <v>0</v>
      </c>
      <c r="GS62" s="155">
        <f>'[1]Automation Master'!$C$12*FO62*FQ62+GR62</f>
        <v>0</v>
      </c>
      <c r="GT62" s="155">
        <f>'[1]Automation Master'!$C$13*FO62*FQ62+GS62</f>
        <v>0</v>
      </c>
      <c r="GU62" s="155">
        <f>'[1]Automation Master'!$D$10*FO62*FQ62+GT62</f>
        <v>0</v>
      </c>
      <c r="GV62" s="155">
        <f>'[1]Automation Master'!$D$11*FO62*FQ62+GU62</f>
        <v>0</v>
      </c>
      <c r="GW62" s="155">
        <f>'[1]Automation Master'!$D$12*FO62*FQ62+GV62</f>
        <v>0</v>
      </c>
      <c r="GX62" s="155">
        <f>'[1]Automation Master'!$D$13*FO62*FQ62+GW62</f>
        <v>0</v>
      </c>
      <c r="GY62" s="155">
        <f>'[1]Automation Master'!$E$10*FO62*FQ62+GX62</f>
        <v>0</v>
      </c>
      <c r="GZ62" s="155">
        <f>'[1]Automation Master'!$E$11*FO62*FQ62+GY62</f>
        <v>0</v>
      </c>
      <c r="HA62" s="155">
        <f>'[1]Automation Master'!$E$12*FO62*FQ62+GZ62</f>
        <v>0</v>
      </c>
      <c r="HB62" s="155">
        <f>'[1]Automation Master'!$E$13*FO62*FQ62+HA62</f>
        <v>0</v>
      </c>
      <c r="HC62" s="155">
        <f>'[1]Automation Master'!$F$10*FO62*FQ62+HB62</f>
        <v>0</v>
      </c>
      <c r="HD62" s="155">
        <f>'[1]Automation Master'!$F$11*FO62*FQ62+HC62</f>
        <v>0</v>
      </c>
      <c r="HE62" s="155">
        <f>'[1]Automation Master'!$F$12*FO62*FQ62+HD62</f>
        <v>0</v>
      </c>
      <c r="HF62" s="156">
        <f>'[1]Automation Master'!$F$13*FO62*FQ62+HE62</f>
        <v>0</v>
      </c>
      <c r="HG62" s="157"/>
      <c r="HH62" s="157"/>
      <c r="HI62" s="157"/>
      <c r="HJ62" s="157"/>
      <c r="HK62" s="157"/>
      <c r="HL62" s="157"/>
      <c r="HM62" s="157"/>
      <c r="HN62" s="157"/>
      <c r="HO62" s="157"/>
      <c r="HP62" s="157"/>
      <c r="HQ62" s="157"/>
      <c r="HR62" s="157"/>
      <c r="HS62" s="157"/>
      <c r="HT62" s="157"/>
      <c r="HU62" s="157"/>
      <c r="HV62" s="157"/>
      <c r="HW62" s="157"/>
      <c r="HX62" s="157"/>
      <c r="HY62" s="42"/>
      <c r="HZ62" s="42"/>
      <c r="IA62" s="148">
        <f t="shared" si="88"/>
        <v>2</v>
      </c>
      <c r="IB62" s="148">
        <f t="shared" si="89"/>
        <v>2</v>
      </c>
      <c r="IC62" s="148">
        <f t="shared" si="90"/>
        <v>2</v>
      </c>
      <c r="ID62" s="148">
        <f t="shared" si="91"/>
        <v>2</v>
      </c>
      <c r="IE62" s="148">
        <f t="shared" si="92"/>
        <v>2</v>
      </c>
      <c r="IH62">
        <f t="shared" si="93"/>
        <v>1.9786435067361938</v>
      </c>
      <c r="II62">
        <f t="shared" si="94"/>
        <v>1.963555144245315</v>
      </c>
      <c r="IJ62">
        <f t="shared" si="95"/>
        <v>1.9528768976134119</v>
      </c>
      <c r="IK62">
        <f t="shared" si="96"/>
        <v>1.9453391233159516</v>
      </c>
      <c r="IL62">
        <f t="shared" si="97"/>
        <v>1.9453391233159516</v>
      </c>
      <c r="IN62" s="42">
        <f t="shared" si="98"/>
        <v>1.0678246631903088E-2</v>
      </c>
      <c r="IO62" s="42">
        <f t="shared" si="99"/>
        <v>1.8222427877342517E-2</v>
      </c>
      <c r="IP62" s="42">
        <f t="shared" si="100"/>
        <v>2.3561551193294061E-2</v>
      </c>
      <c r="IQ62" s="42">
        <f t="shared" si="101"/>
        <v>2.7330438342024199E-2</v>
      </c>
      <c r="IR62" s="42">
        <f t="shared" si="102"/>
        <v>2.7330438342024199E-2</v>
      </c>
      <c r="IT62" s="9">
        <f t="shared" si="76"/>
        <v>0</v>
      </c>
      <c r="IU62" s="9">
        <f t="shared" si="77"/>
        <v>0</v>
      </c>
      <c r="IV62" s="9">
        <f t="shared" si="78"/>
        <v>0</v>
      </c>
      <c r="IW62" s="9">
        <f t="shared" si="79"/>
        <v>0</v>
      </c>
      <c r="IX62" s="9">
        <f t="shared" si="80"/>
        <v>0</v>
      </c>
    </row>
    <row r="63" spans="1:258" ht="15.75" hidden="1" thickBot="1" x14ac:dyDescent="0.3">
      <c r="A63">
        <v>18</v>
      </c>
      <c r="B63" t="s">
        <v>315</v>
      </c>
      <c r="C63" t="s">
        <v>294</v>
      </c>
      <c r="D63" t="s">
        <v>288</v>
      </c>
      <c r="E63" t="s">
        <v>317</v>
      </c>
      <c r="F63" t="s">
        <v>290</v>
      </c>
      <c r="G63" t="s">
        <v>268</v>
      </c>
      <c r="H63">
        <v>18</v>
      </c>
      <c r="K63">
        <v>1</v>
      </c>
      <c r="L63">
        <v>17</v>
      </c>
      <c r="Q63">
        <v>2</v>
      </c>
      <c r="R63">
        <v>7</v>
      </c>
      <c r="S63">
        <v>3</v>
      </c>
      <c r="V63">
        <v>6</v>
      </c>
      <c r="Y63">
        <v>17</v>
      </c>
      <c r="Z63">
        <v>1</v>
      </c>
      <c r="AB63">
        <v>12</v>
      </c>
      <c r="AL63">
        <v>6</v>
      </c>
      <c r="AN63">
        <v>1</v>
      </c>
      <c r="AP63">
        <v>2</v>
      </c>
      <c r="AR63">
        <v>2</v>
      </c>
      <c r="AT63">
        <v>18</v>
      </c>
      <c r="AU63">
        <v>0</v>
      </c>
      <c r="AV63">
        <v>0</v>
      </c>
      <c r="AW63">
        <v>0</v>
      </c>
      <c r="AX63">
        <v>18</v>
      </c>
      <c r="BB63">
        <f t="shared" si="51"/>
        <v>18</v>
      </c>
      <c r="BD63">
        <f t="shared" si="52"/>
        <v>18</v>
      </c>
      <c r="BE63">
        <f t="shared" si="53"/>
        <v>18</v>
      </c>
      <c r="BF63">
        <f t="shared" si="54"/>
        <v>18</v>
      </c>
      <c r="BH63">
        <f t="shared" si="55"/>
        <v>0</v>
      </c>
      <c r="BK63" s="45">
        <f>IF(G63="MEA",'[1]Net Hire Rate'!$E$7,IF(G63="AMR",'[1]Net Hire Rate'!$F$7,IF(G63="EUR",'[1]Net Hire Rate'!$G$7,IF(G63="APAC",'[1]Net Hire Rate'!$H$7,0))))</f>
        <v>-0.12481698389458272</v>
      </c>
      <c r="BL63" s="45">
        <f>IF(G63="MEA",'[1]Net Hire Rate'!$E$8,IF(G63="AMR",'[1]Net Hire Rate'!$F$8,IF(G63="EUR",'[1]Net Hire Rate'!$G$8,IF(G63="APAC",'[1]Net Hire Rate'!$H$8,0))))</f>
        <v>-0.12481698389458272</v>
      </c>
      <c r="BM63" s="45">
        <f>IF(G63="MEA",'[1]Net Hire Rate'!$E$9,IF(G63="AMR",'[1]Net Hire Rate'!$F$9,IF(G63="EUR",'[1]Net Hire Rate'!$G$9,IF(G63="APAC",'[1]Net Hire Rate'!$H$9,0))))</f>
        <v>-0.12481698389458272</v>
      </c>
      <c r="BN63" s="45">
        <f>IF(G63="MEA",'[1]Net Hire Rate'!$E$10,IF(G63="AMR",'[1]Net Hire Rate'!$F$10,IF(G63="EUR",'[1]Net Hire Rate'!$G$10,IF(G63="APAC",'[1]Net Hire Rate'!$H$10,0))))</f>
        <v>-0.12481698389458272</v>
      </c>
      <c r="BO63" s="45">
        <f>IF(G63="MEA",'[1]Net Hire Rate'!$E$11,IF(G63="AMR",'[1]Net Hire Rate'!$F$11,IF(G63="EUR",'[1]Net Hire Rate'!$G$11,IF(G63="APAC",'[1]Net Hire Rate'!$H$11,0))))</f>
        <v>-0.12481698389458272</v>
      </c>
      <c r="BP63" s="45">
        <f>IF(G63="MEA",'[1]Net Hire Rate'!$E$12,IF(G63="AMR",'[1]Net Hire Rate'!$F$12,IF(G63="EUR",'[1]Net Hire Rate'!$G$12,IF(G63="APAC",'[1]Net Hire Rate'!$H$12,0))))</f>
        <v>-0.12481698389458272</v>
      </c>
      <c r="BQ63" s="147">
        <f t="shared" si="56"/>
        <v>18</v>
      </c>
      <c r="BR63" s="147">
        <f t="shared" si="18"/>
        <v>17</v>
      </c>
      <c r="BS63" s="147">
        <f t="shared" si="57"/>
        <v>14.878111273792094</v>
      </c>
      <c r="BT63" s="148">
        <f t="shared" si="19"/>
        <v>14.878111273792094</v>
      </c>
      <c r="BU63" s="149">
        <f t="shared" si="58"/>
        <v>13.021070298549375</v>
      </c>
      <c r="BV63" s="148">
        <f t="shared" si="20"/>
        <v>11.021070298549375</v>
      </c>
      <c r="BW63" s="148">
        <f t="shared" si="59"/>
        <v>9.6454535445942735</v>
      </c>
      <c r="BX63" s="148">
        <f t="shared" si="21"/>
        <v>9.6454535445942735</v>
      </c>
      <c r="BY63" s="148">
        <f t="shared" si="60"/>
        <v>8.4415371248627036</v>
      </c>
      <c r="BZ63" s="148">
        <f t="shared" si="22"/>
        <v>6.4415371248627036</v>
      </c>
      <c r="CA63" s="148">
        <f t="shared" si="61"/>
        <v>5.6375238892923587</v>
      </c>
      <c r="CB63" s="148">
        <f t="shared" si="23"/>
        <v>5.6375238892923587</v>
      </c>
      <c r="CC63" s="148"/>
      <c r="CD63" s="38"/>
      <c r="CE63" s="38"/>
      <c r="CF63" s="38"/>
      <c r="CG63" s="38"/>
      <c r="CH63" s="38"/>
      <c r="CI63" s="38"/>
      <c r="CJ63" s="38"/>
      <c r="CK63" s="41"/>
      <c r="CL63" s="41"/>
      <c r="CM63" s="40"/>
      <c r="CN63" s="41"/>
      <c r="CO63" s="41"/>
      <c r="CP63" s="41"/>
      <c r="CQ63" s="41"/>
      <c r="CR63" s="41"/>
      <c r="CS63" s="41"/>
      <c r="CT63" s="41"/>
      <c r="CU63" s="40"/>
      <c r="CV63" s="41"/>
      <c r="CW63" s="41"/>
      <c r="CX63" s="41"/>
      <c r="CY63" s="41"/>
      <c r="CZ63" s="41"/>
      <c r="DA63" s="41"/>
      <c r="DB63" s="41"/>
      <c r="DC63" s="40"/>
      <c r="DD63" s="41"/>
      <c r="DE63" s="41"/>
      <c r="DF63" s="41"/>
      <c r="DG63" s="41"/>
      <c r="DH63" s="41"/>
      <c r="DI63" s="41"/>
      <c r="DJ63" s="41"/>
      <c r="DK63" s="40"/>
      <c r="DL63" s="41"/>
      <c r="DM63" s="41"/>
      <c r="DN63" s="41"/>
      <c r="DO63" s="41"/>
      <c r="DP63" s="41"/>
      <c r="DQ63" s="41"/>
      <c r="DR63" s="15"/>
      <c r="DS63" s="151">
        <f t="shared" si="24"/>
        <v>18</v>
      </c>
      <c r="DT63" s="152">
        <f t="shared" si="25"/>
        <v>0</v>
      </c>
      <c r="DU63" s="7">
        <f t="shared" si="26"/>
        <v>0</v>
      </c>
      <c r="DV63" s="7">
        <f t="shared" si="27"/>
        <v>0</v>
      </c>
      <c r="DW63">
        <f t="shared" si="28"/>
        <v>0</v>
      </c>
      <c r="DX63">
        <f t="shared" si="29"/>
        <v>0</v>
      </c>
      <c r="DZ63">
        <f t="shared" si="62"/>
        <v>18</v>
      </c>
      <c r="EA63">
        <f t="shared" si="63"/>
        <v>18</v>
      </c>
      <c r="EB63">
        <f t="shared" si="64"/>
        <v>18</v>
      </c>
      <c r="EC63">
        <f t="shared" si="65"/>
        <v>18</v>
      </c>
      <c r="ED63">
        <f t="shared" si="66"/>
        <v>18</v>
      </c>
      <c r="EE63">
        <f t="shared" si="67"/>
        <v>18</v>
      </c>
      <c r="EG63">
        <f t="shared" si="68"/>
        <v>18</v>
      </c>
      <c r="EH63">
        <f t="shared" si="69"/>
        <v>18</v>
      </c>
      <c r="EI63">
        <f t="shared" si="70"/>
        <v>18</v>
      </c>
      <c r="EJ63">
        <f t="shared" si="71"/>
        <v>18</v>
      </c>
      <c r="EK63">
        <f t="shared" si="72"/>
        <v>18</v>
      </c>
      <c r="EM63">
        <f>IF($EM$9='[1]L&amp;D Numbers'!$E$6,'[1]L&amp;D Numbers'!$E$7)</f>
        <v>350</v>
      </c>
      <c r="EN63">
        <f>IF($EN$9='[1]L&amp;D Numbers'!$F$6,'[1]L&amp;D Numbers'!$F$7)</f>
        <v>2000</v>
      </c>
      <c r="EO63">
        <f>IF($EO$9='[1]L&amp;D Numbers'!$G$6,'[1]L&amp;D Numbers'!$G$7)</f>
        <v>2000</v>
      </c>
      <c r="EP63">
        <f>IF($EP$9='[1]L&amp;D Numbers'!$H$6,'[1]L&amp;D Numbers'!$H$7)</f>
        <v>2000</v>
      </c>
      <c r="EQ63">
        <f>IF($EQ$9='[1]L&amp;D Numbers'!$I$6,'[1]L&amp;D Numbers'!$I$7)</f>
        <v>2000</v>
      </c>
      <c r="ER63">
        <f>IF($ER$9='[1]L&amp;D Numbers'!$J$6,'[1]L&amp;D Numbers'!$J$7)</f>
        <v>0</v>
      </c>
      <c r="ET63" s="45">
        <f>'[1]L&amp;D Master'!$E$10</f>
        <v>1.0678246631903041E-2</v>
      </c>
      <c r="EU63" s="45">
        <f>ET63+'[1]L&amp;D Master'!$F$10</f>
        <v>1.8222427877342538E-2</v>
      </c>
      <c r="EV63" s="45">
        <f>EU63+'[1]L&amp;D Master'!$G$10</f>
        <v>2.3561551193294058E-2</v>
      </c>
      <c r="EW63" s="45">
        <f>EV63+'[1]L&amp;D Master'!$H$10</f>
        <v>2.7330438342024234E-2</v>
      </c>
      <c r="EX63" s="45">
        <f>EW63+'[1]L&amp;D Master'!$I$10</f>
        <v>2.9999999999999995E-2</v>
      </c>
      <c r="EY63" s="45"/>
      <c r="EZ63" s="45">
        <f t="shared" si="73"/>
        <v>1.0678246631903041E-2</v>
      </c>
      <c r="FA63" s="45">
        <f t="shared" si="74"/>
        <v>1.8222427877342538E-2</v>
      </c>
      <c r="FB63" s="45">
        <f t="shared" si="74"/>
        <v>2.3561551193294058E-2</v>
      </c>
      <c r="FC63" s="45">
        <f t="shared" si="74"/>
        <v>2.7330438342024234E-2</v>
      </c>
      <c r="FD63" s="45">
        <f t="shared" si="74"/>
        <v>2.7330438342024234E-2</v>
      </c>
      <c r="FE63" s="45"/>
      <c r="FF63">
        <f t="shared" si="83"/>
        <v>17.807791560625745</v>
      </c>
      <c r="FG63">
        <f t="shared" si="84"/>
        <v>17.671996298207834</v>
      </c>
      <c r="FH63">
        <f t="shared" si="85"/>
        <v>17.575892078520706</v>
      </c>
      <c r="FI63">
        <f t="shared" si="86"/>
        <v>17.508052109843565</v>
      </c>
      <c r="FJ63">
        <f t="shared" si="87"/>
        <v>17.508052109843565</v>
      </c>
      <c r="FL63" s="34"/>
      <c r="FM63" s="34"/>
      <c r="FN63" s="34"/>
      <c r="FO63" s="34"/>
      <c r="FP63" s="34"/>
      <c r="FQ63" s="153">
        <f t="shared" si="75"/>
        <v>0.125</v>
      </c>
      <c r="FR63" s="153"/>
      <c r="FS63" s="42"/>
      <c r="FT63" s="42"/>
      <c r="FU63" s="42"/>
      <c r="FV63" s="42"/>
      <c r="FW63" s="42"/>
      <c r="FX63" s="42"/>
      <c r="FY63" s="42"/>
      <c r="FZ63" s="42"/>
      <c r="GA63" s="42"/>
      <c r="GB63" s="42"/>
      <c r="GC63" s="42"/>
      <c r="GD63" s="42"/>
      <c r="GE63" s="42"/>
      <c r="GF63" s="42"/>
      <c r="GG63" s="42"/>
      <c r="GH63" s="42"/>
      <c r="GI63" s="42"/>
      <c r="GJ63" s="42"/>
      <c r="GK63" s="42"/>
      <c r="GL63" s="42"/>
      <c r="GM63" s="154">
        <f>'[1]Automation Master'!$B$10*FQ63*FO63</f>
        <v>0</v>
      </c>
      <c r="GN63" s="155">
        <f>'[1]Automation Master'!$B$11*FO63*FQ63+GM63</f>
        <v>0</v>
      </c>
      <c r="GO63" s="155">
        <f>'[1]Automation Master'!$B$12*FO63*FQ63+GN63</f>
        <v>0</v>
      </c>
      <c r="GP63" s="155">
        <f>'[1]Automation Master'!$B$13*FO63*FQ63+GO63</f>
        <v>0</v>
      </c>
      <c r="GQ63" s="155">
        <f>'[1]Automation Master'!$C$10*FO63*FQ63+GP63</f>
        <v>0</v>
      </c>
      <c r="GR63" s="155">
        <f>'[1]Automation Master'!$C$11*FO63*FQ63+GQ63</f>
        <v>0</v>
      </c>
      <c r="GS63" s="155">
        <f>'[1]Automation Master'!$C$12*FO63*FQ63+GR63</f>
        <v>0</v>
      </c>
      <c r="GT63" s="155">
        <f>'[1]Automation Master'!$C$13*FO63*FQ63+GS63</f>
        <v>0</v>
      </c>
      <c r="GU63" s="155">
        <f>'[1]Automation Master'!$D$10*FO63*FQ63+GT63</f>
        <v>0</v>
      </c>
      <c r="GV63" s="155">
        <f>'[1]Automation Master'!$D$11*FO63*FQ63+GU63</f>
        <v>0</v>
      </c>
      <c r="GW63" s="155">
        <f>'[1]Automation Master'!$D$12*FO63*FQ63+GV63</f>
        <v>0</v>
      </c>
      <c r="GX63" s="155">
        <f>'[1]Automation Master'!$D$13*FO63*FQ63+GW63</f>
        <v>0</v>
      </c>
      <c r="GY63" s="155">
        <f>'[1]Automation Master'!$E$10*FO63*FQ63+GX63</f>
        <v>0</v>
      </c>
      <c r="GZ63" s="155">
        <f>'[1]Automation Master'!$E$11*FO63*FQ63+GY63</f>
        <v>0</v>
      </c>
      <c r="HA63" s="155">
        <f>'[1]Automation Master'!$E$12*FO63*FQ63+GZ63</f>
        <v>0</v>
      </c>
      <c r="HB63" s="155">
        <f>'[1]Automation Master'!$E$13*FO63*FQ63+HA63</f>
        <v>0</v>
      </c>
      <c r="HC63" s="155">
        <f>'[1]Automation Master'!$F$10*FO63*FQ63+HB63</f>
        <v>0</v>
      </c>
      <c r="HD63" s="155">
        <f>'[1]Automation Master'!$F$11*FO63*FQ63+HC63</f>
        <v>0</v>
      </c>
      <c r="HE63" s="155">
        <f>'[1]Automation Master'!$F$12*FO63*FQ63+HD63</f>
        <v>0</v>
      </c>
      <c r="HF63" s="156">
        <f>'[1]Automation Master'!$F$13*FO63*FQ63+HE63</f>
        <v>0</v>
      </c>
      <c r="HG63" s="157"/>
      <c r="HH63" s="157"/>
      <c r="HI63" s="157"/>
      <c r="HJ63" s="157"/>
      <c r="HK63" s="157"/>
      <c r="HL63" s="157"/>
      <c r="HM63" s="157"/>
      <c r="HN63" s="157"/>
      <c r="HO63" s="157"/>
      <c r="HP63" s="157"/>
      <c r="HQ63" s="157"/>
      <c r="HR63" s="157"/>
      <c r="HS63" s="157"/>
      <c r="HT63" s="157"/>
      <c r="HU63" s="157"/>
      <c r="HV63" s="157"/>
      <c r="HW63" s="157"/>
      <c r="HX63" s="157"/>
      <c r="HY63" s="42"/>
      <c r="HZ63" s="42"/>
      <c r="IA63" s="148">
        <f t="shared" si="88"/>
        <v>18</v>
      </c>
      <c r="IB63" s="148">
        <f t="shared" si="89"/>
        <v>18</v>
      </c>
      <c r="IC63" s="148">
        <f t="shared" si="90"/>
        <v>18</v>
      </c>
      <c r="ID63" s="148">
        <f t="shared" si="91"/>
        <v>18</v>
      </c>
      <c r="IE63" s="148">
        <f t="shared" si="92"/>
        <v>18</v>
      </c>
      <c r="IH63">
        <f t="shared" si="93"/>
        <v>17.807791560625745</v>
      </c>
      <c r="II63">
        <f t="shared" si="94"/>
        <v>17.671996298207834</v>
      </c>
      <c r="IJ63">
        <f t="shared" si="95"/>
        <v>17.575892078520706</v>
      </c>
      <c r="IK63">
        <f t="shared" si="96"/>
        <v>17.508052109843565</v>
      </c>
      <c r="IL63">
        <f t="shared" si="97"/>
        <v>17.508052109843565</v>
      </c>
      <c r="IN63" s="42">
        <f t="shared" si="98"/>
        <v>1.0678246631903063E-2</v>
      </c>
      <c r="IO63" s="42">
        <f t="shared" si="99"/>
        <v>1.822242787734258E-2</v>
      </c>
      <c r="IP63" s="42">
        <f t="shared" si="100"/>
        <v>2.356155119329411E-2</v>
      </c>
      <c r="IQ63" s="42">
        <f t="shared" si="101"/>
        <v>2.7330438342024185E-2</v>
      </c>
      <c r="IR63" s="42">
        <f t="shared" si="102"/>
        <v>2.7330438342024185E-2</v>
      </c>
      <c r="IT63" s="9">
        <f t="shared" si="76"/>
        <v>0</v>
      </c>
      <c r="IU63" s="9">
        <f t="shared" si="77"/>
        <v>0</v>
      </c>
      <c r="IV63" s="9">
        <f t="shared" si="78"/>
        <v>0</v>
      </c>
      <c r="IW63" s="9">
        <f t="shared" si="79"/>
        <v>0</v>
      </c>
      <c r="IX63" s="9">
        <f t="shared" si="80"/>
        <v>0</v>
      </c>
    </row>
    <row r="64" spans="1:258" ht="15.75" hidden="1" thickBot="1" x14ac:dyDescent="0.3">
      <c r="A64">
        <v>313</v>
      </c>
      <c r="B64" t="s">
        <v>315</v>
      </c>
      <c r="C64" t="s">
        <v>297</v>
      </c>
      <c r="D64" t="s">
        <v>288</v>
      </c>
      <c r="E64" t="s">
        <v>316</v>
      </c>
      <c r="F64" t="s">
        <v>290</v>
      </c>
      <c r="G64" t="s">
        <v>268</v>
      </c>
      <c r="H64">
        <v>313</v>
      </c>
      <c r="K64">
        <v>5</v>
      </c>
      <c r="L64">
        <v>308</v>
      </c>
      <c r="Q64">
        <v>1</v>
      </c>
      <c r="R64">
        <v>7</v>
      </c>
      <c r="V64">
        <v>305</v>
      </c>
      <c r="Y64">
        <v>292</v>
      </c>
      <c r="Z64">
        <v>21</v>
      </c>
      <c r="AB64">
        <v>6</v>
      </c>
      <c r="AE64">
        <v>5</v>
      </c>
      <c r="AG64">
        <v>1</v>
      </c>
      <c r="AH64">
        <v>242</v>
      </c>
      <c r="AL64">
        <v>59</v>
      </c>
      <c r="AO64">
        <v>4</v>
      </c>
      <c r="AP64">
        <v>3</v>
      </c>
      <c r="AQ64">
        <v>7</v>
      </c>
      <c r="AR64">
        <v>5</v>
      </c>
      <c r="AS64">
        <v>14</v>
      </c>
      <c r="AT64">
        <v>313</v>
      </c>
      <c r="AU64">
        <v>313</v>
      </c>
      <c r="AV64">
        <v>0</v>
      </c>
      <c r="AW64">
        <v>0</v>
      </c>
      <c r="AX64">
        <v>0</v>
      </c>
      <c r="BB64">
        <f t="shared" si="51"/>
        <v>313</v>
      </c>
      <c r="BD64">
        <f t="shared" si="52"/>
        <v>313</v>
      </c>
      <c r="BE64">
        <f t="shared" si="53"/>
        <v>313</v>
      </c>
      <c r="BF64">
        <f t="shared" si="54"/>
        <v>313</v>
      </c>
      <c r="BH64">
        <f t="shared" si="55"/>
        <v>0</v>
      </c>
      <c r="BK64" s="45">
        <f>IF(G64="MEA",'[1]Net Hire Rate'!$E$7,IF(G64="AMR",'[1]Net Hire Rate'!$F$7,IF(G64="EUR",'[1]Net Hire Rate'!$G$7,IF(G64="APAC",'[1]Net Hire Rate'!$H$7,0))))</f>
        <v>-0.12481698389458272</v>
      </c>
      <c r="BL64" s="45">
        <f>IF(G64="MEA",'[1]Net Hire Rate'!$E$8,IF(G64="AMR",'[1]Net Hire Rate'!$F$8,IF(G64="EUR",'[1]Net Hire Rate'!$G$8,IF(G64="APAC",'[1]Net Hire Rate'!$H$8,0))))</f>
        <v>-0.12481698389458272</v>
      </c>
      <c r="BM64" s="45">
        <f>IF(G64="MEA",'[1]Net Hire Rate'!$E$9,IF(G64="AMR",'[1]Net Hire Rate'!$F$9,IF(G64="EUR",'[1]Net Hire Rate'!$G$9,IF(G64="APAC",'[1]Net Hire Rate'!$H$9,0))))</f>
        <v>-0.12481698389458272</v>
      </c>
      <c r="BN64" s="45">
        <f>IF(G64="MEA",'[1]Net Hire Rate'!$E$10,IF(G64="AMR",'[1]Net Hire Rate'!$F$10,IF(G64="EUR",'[1]Net Hire Rate'!$G$10,IF(G64="APAC",'[1]Net Hire Rate'!$H$10,0))))</f>
        <v>-0.12481698389458272</v>
      </c>
      <c r="BO64" s="45">
        <f>IF(G64="MEA",'[1]Net Hire Rate'!$E$11,IF(G64="AMR",'[1]Net Hire Rate'!$F$11,IF(G64="EUR",'[1]Net Hire Rate'!$G$11,IF(G64="APAC",'[1]Net Hire Rate'!$H$11,0))))</f>
        <v>-0.12481698389458272</v>
      </c>
      <c r="BP64" s="45">
        <f>IF(G64="MEA",'[1]Net Hire Rate'!$E$12,IF(G64="AMR",'[1]Net Hire Rate'!$F$12,IF(G64="EUR",'[1]Net Hire Rate'!$G$12,IF(G64="APAC",'[1]Net Hire Rate'!$H$12,0))))</f>
        <v>-0.12481698389458272</v>
      </c>
      <c r="BQ64" s="147">
        <f t="shared" si="56"/>
        <v>313</v>
      </c>
      <c r="BR64" s="147">
        <f t="shared" si="18"/>
        <v>313</v>
      </c>
      <c r="BS64" s="147">
        <f t="shared" si="57"/>
        <v>273.93228404099563</v>
      </c>
      <c r="BT64" s="148">
        <f t="shared" si="19"/>
        <v>269.93228404099563</v>
      </c>
      <c r="BU64" s="149">
        <f t="shared" si="58"/>
        <v>236.24015049122275</v>
      </c>
      <c r="BV64" s="148">
        <f t="shared" si="20"/>
        <v>233.24015049122275</v>
      </c>
      <c r="BW64" s="148">
        <f t="shared" si="59"/>
        <v>204.12781838378976</v>
      </c>
      <c r="BX64" s="148">
        <f t="shared" si="21"/>
        <v>197.12781838378976</v>
      </c>
      <c r="BY64" s="148">
        <f t="shared" si="60"/>
        <v>172.52291865140603</v>
      </c>
      <c r="BZ64" s="148">
        <f t="shared" si="22"/>
        <v>167.52291865140603</v>
      </c>
      <c r="CA64" s="148">
        <f t="shared" si="61"/>
        <v>146.61321321212</v>
      </c>
      <c r="CB64" s="148">
        <f t="shared" si="23"/>
        <v>132.61321321212</v>
      </c>
      <c r="CC64" s="148"/>
      <c r="CD64" s="38"/>
      <c r="CE64" s="38"/>
      <c r="CF64" s="38"/>
      <c r="CG64" s="38"/>
      <c r="CH64" s="38"/>
      <c r="CI64" s="38"/>
      <c r="CJ64" s="38"/>
      <c r="CK64" s="41"/>
      <c r="CL64" s="41"/>
      <c r="CM64" s="40"/>
      <c r="CN64" s="41"/>
      <c r="CO64" s="41"/>
      <c r="CP64" s="41"/>
      <c r="CQ64" s="41"/>
      <c r="CR64" s="41"/>
      <c r="CS64" s="41"/>
      <c r="CT64" s="41"/>
      <c r="CU64" s="40"/>
      <c r="CV64" s="41"/>
      <c r="CW64" s="41"/>
      <c r="CX64" s="41"/>
      <c r="CY64" s="41"/>
      <c r="CZ64" s="41"/>
      <c r="DA64" s="41"/>
      <c r="DB64" s="41"/>
      <c r="DC64" s="40"/>
      <c r="DD64" s="41"/>
      <c r="DE64" s="41"/>
      <c r="DF64" s="41"/>
      <c r="DG64" s="41"/>
      <c r="DH64" s="41"/>
      <c r="DI64" s="41"/>
      <c r="DJ64" s="41"/>
      <c r="DK64" s="40"/>
      <c r="DL64" s="41"/>
      <c r="DM64" s="41"/>
      <c r="DN64" s="41"/>
      <c r="DO64" s="41"/>
      <c r="DP64" s="41"/>
      <c r="DQ64" s="41"/>
      <c r="DR64" s="15"/>
      <c r="DS64" s="151">
        <f t="shared" si="24"/>
        <v>313</v>
      </c>
      <c r="DT64" s="152">
        <f t="shared" si="25"/>
        <v>0</v>
      </c>
      <c r="DU64" s="7">
        <f t="shared" si="26"/>
        <v>0</v>
      </c>
      <c r="DV64" s="7">
        <f t="shared" si="27"/>
        <v>0</v>
      </c>
      <c r="DW64">
        <f t="shared" si="28"/>
        <v>0</v>
      </c>
      <c r="DX64">
        <f t="shared" si="29"/>
        <v>0</v>
      </c>
      <c r="DZ64">
        <f t="shared" si="62"/>
        <v>313</v>
      </c>
      <c r="EA64">
        <f t="shared" si="63"/>
        <v>313</v>
      </c>
      <c r="EB64">
        <f t="shared" si="64"/>
        <v>313</v>
      </c>
      <c r="EC64">
        <f t="shared" si="65"/>
        <v>313</v>
      </c>
      <c r="ED64">
        <f t="shared" si="66"/>
        <v>313</v>
      </c>
      <c r="EE64">
        <f t="shared" si="67"/>
        <v>313</v>
      </c>
      <c r="EG64">
        <f t="shared" si="68"/>
        <v>313</v>
      </c>
      <c r="EH64">
        <f t="shared" si="69"/>
        <v>313</v>
      </c>
      <c r="EI64">
        <f t="shared" si="70"/>
        <v>313</v>
      </c>
      <c r="EJ64">
        <f t="shared" si="71"/>
        <v>313</v>
      </c>
      <c r="EK64">
        <f t="shared" si="72"/>
        <v>313</v>
      </c>
      <c r="EM64">
        <f>IF($EM$9='[1]L&amp;D Numbers'!$E$6,'[1]L&amp;D Numbers'!$E$7)</f>
        <v>350</v>
      </c>
      <c r="EN64">
        <f>IF($EN$9='[1]L&amp;D Numbers'!$F$6,'[1]L&amp;D Numbers'!$F$7)</f>
        <v>2000</v>
      </c>
      <c r="EO64">
        <f>IF($EO$9='[1]L&amp;D Numbers'!$G$6,'[1]L&amp;D Numbers'!$G$7)</f>
        <v>2000</v>
      </c>
      <c r="EP64">
        <f>IF($EP$9='[1]L&amp;D Numbers'!$H$6,'[1]L&amp;D Numbers'!$H$7)</f>
        <v>2000</v>
      </c>
      <c r="EQ64">
        <f>IF($EQ$9='[1]L&amp;D Numbers'!$I$6,'[1]L&amp;D Numbers'!$I$7)</f>
        <v>2000</v>
      </c>
      <c r="ER64">
        <f>IF($ER$9='[1]L&amp;D Numbers'!$J$6,'[1]L&amp;D Numbers'!$J$7)</f>
        <v>0</v>
      </c>
      <c r="ET64" s="45">
        <f>'[1]L&amp;D Master'!$E$10</f>
        <v>1.0678246631903041E-2</v>
      </c>
      <c r="EU64" s="45">
        <f>ET64+'[1]L&amp;D Master'!$F$10</f>
        <v>1.8222427877342538E-2</v>
      </c>
      <c r="EV64" s="45">
        <f>EU64+'[1]L&amp;D Master'!$G$10</f>
        <v>2.3561551193294058E-2</v>
      </c>
      <c r="EW64" s="45">
        <f>EV64+'[1]L&amp;D Master'!$H$10</f>
        <v>2.7330438342024234E-2</v>
      </c>
      <c r="EX64" s="45">
        <f>EW64+'[1]L&amp;D Master'!$I$10</f>
        <v>2.9999999999999995E-2</v>
      </c>
      <c r="EY64" s="45"/>
      <c r="EZ64" s="45">
        <f t="shared" si="73"/>
        <v>1.0678246631903041E-2</v>
      </c>
      <c r="FA64" s="45">
        <f t="shared" si="74"/>
        <v>1.8222427877342538E-2</v>
      </c>
      <c r="FB64" s="45">
        <f t="shared" si="74"/>
        <v>2.3561551193294058E-2</v>
      </c>
      <c r="FC64" s="45">
        <f t="shared" si="74"/>
        <v>2.7330438342024234E-2</v>
      </c>
      <c r="FD64" s="45">
        <f t="shared" si="74"/>
        <v>2.7330438342024234E-2</v>
      </c>
      <c r="FE64" s="45"/>
      <c r="FF64">
        <f t="shared" si="83"/>
        <v>309.65770880421434</v>
      </c>
      <c r="FG64">
        <f t="shared" si="84"/>
        <v>307.29638007439178</v>
      </c>
      <c r="FH64">
        <f t="shared" si="85"/>
        <v>305.62523447649897</v>
      </c>
      <c r="FI64">
        <f t="shared" si="86"/>
        <v>304.44557279894644</v>
      </c>
      <c r="FJ64">
        <f t="shared" si="87"/>
        <v>304.44557279894644</v>
      </c>
      <c r="FL64" s="34"/>
      <c r="FM64" s="34"/>
      <c r="FN64" s="34"/>
      <c r="FO64" s="34"/>
      <c r="FP64" s="34"/>
      <c r="FQ64" s="153">
        <f t="shared" si="75"/>
        <v>0.125</v>
      </c>
      <c r="FR64" s="153"/>
      <c r="FS64" s="42"/>
      <c r="FT64" s="42"/>
      <c r="FU64" s="42"/>
      <c r="FV64" s="42"/>
      <c r="FW64" s="42"/>
      <c r="FX64" s="42"/>
      <c r="FY64" s="42"/>
      <c r="FZ64" s="42"/>
      <c r="GA64" s="42"/>
      <c r="GB64" s="42"/>
      <c r="GC64" s="42"/>
      <c r="GD64" s="42"/>
      <c r="GE64" s="42"/>
      <c r="GF64" s="42"/>
      <c r="GG64" s="42"/>
      <c r="GH64" s="42"/>
      <c r="GI64" s="42"/>
      <c r="GJ64" s="42"/>
      <c r="GK64" s="42"/>
      <c r="GL64" s="42"/>
      <c r="GM64" s="154">
        <f>'[1]Automation Master'!$B$10*FQ64*FO64</f>
        <v>0</v>
      </c>
      <c r="GN64" s="155">
        <f>'[1]Automation Master'!$B$11*FO64*FQ64+GM64</f>
        <v>0</v>
      </c>
      <c r="GO64" s="155">
        <f>'[1]Automation Master'!$B$12*FO64*FQ64+GN64</f>
        <v>0</v>
      </c>
      <c r="GP64" s="155">
        <f>'[1]Automation Master'!$B$13*FO64*FQ64+GO64</f>
        <v>0</v>
      </c>
      <c r="GQ64" s="155">
        <f>'[1]Automation Master'!$C$10*FO64*FQ64+GP64</f>
        <v>0</v>
      </c>
      <c r="GR64" s="155">
        <f>'[1]Automation Master'!$C$11*FO64*FQ64+GQ64</f>
        <v>0</v>
      </c>
      <c r="GS64" s="155">
        <f>'[1]Automation Master'!$C$12*FO64*FQ64+GR64</f>
        <v>0</v>
      </c>
      <c r="GT64" s="155">
        <f>'[1]Automation Master'!$C$13*FO64*FQ64+GS64</f>
        <v>0</v>
      </c>
      <c r="GU64" s="155">
        <f>'[1]Automation Master'!$D$10*FO64*FQ64+GT64</f>
        <v>0</v>
      </c>
      <c r="GV64" s="155">
        <f>'[1]Automation Master'!$D$11*FO64*FQ64+GU64</f>
        <v>0</v>
      </c>
      <c r="GW64" s="155">
        <f>'[1]Automation Master'!$D$12*FO64*FQ64+GV64</f>
        <v>0</v>
      </c>
      <c r="GX64" s="155">
        <f>'[1]Automation Master'!$D$13*FO64*FQ64+GW64</f>
        <v>0</v>
      </c>
      <c r="GY64" s="155">
        <f>'[1]Automation Master'!$E$10*FO64*FQ64+GX64</f>
        <v>0</v>
      </c>
      <c r="GZ64" s="155">
        <f>'[1]Automation Master'!$E$11*FO64*FQ64+GY64</f>
        <v>0</v>
      </c>
      <c r="HA64" s="155">
        <f>'[1]Automation Master'!$E$12*FO64*FQ64+GZ64</f>
        <v>0</v>
      </c>
      <c r="HB64" s="155">
        <f>'[1]Automation Master'!$E$13*FO64*FQ64+HA64</f>
        <v>0</v>
      </c>
      <c r="HC64" s="155">
        <f>'[1]Automation Master'!$F$10*FO64*FQ64+HB64</f>
        <v>0</v>
      </c>
      <c r="HD64" s="155">
        <f>'[1]Automation Master'!$F$11*FO64*FQ64+HC64</f>
        <v>0</v>
      </c>
      <c r="HE64" s="155">
        <f>'[1]Automation Master'!$F$12*FO64*FQ64+HD64</f>
        <v>0</v>
      </c>
      <c r="HF64" s="156">
        <f>'[1]Automation Master'!$F$13*FO64*FQ64+HE64</f>
        <v>0</v>
      </c>
      <c r="HG64" s="157"/>
      <c r="HH64" s="157"/>
      <c r="HI64" s="157"/>
      <c r="HJ64" s="157"/>
      <c r="HK64" s="157"/>
      <c r="HL64" s="157"/>
      <c r="HM64" s="157"/>
      <c r="HN64" s="157"/>
      <c r="HO64" s="157"/>
      <c r="HP64" s="157"/>
      <c r="HQ64" s="157"/>
      <c r="HR64" s="157"/>
      <c r="HS64" s="157"/>
      <c r="HT64" s="157"/>
      <c r="HU64" s="157"/>
      <c r="HV64" s="157"/>
      <c r="HW64" s="157"/>
      <c r="HX64" s="157"/>
      <c r="HY64" s="42"/>
      <c r="HZ64" s="42"/>
      <c r="IA64" s="148">
        <f t="shared" si="88"/>
        <v>313</v>
      </c>
      <c r="IB64" s="148">
        <f t="shared" si="89"/>
        <v>313</v>
      </c>
      <c r="IC64" s="148">
        <f t="shared" si="90"/>
        <v>313</v>
      </c>
      <c r="ID64" s="148">
        <f t="shared" si="91"/>
        <v>313</v>
      </c>
      <c r="IE64" s="148">
        <f t="shared" si="92"/>
        <v>313</v>
      </c>
      <c r="IH64">
        <f t="shared" si="93"/>
        <v>309.65770880421434</v>
      </c>
      <c r="II64">
        <f t="shared" si="94"/>
        <v>307.29638007439178</v>
      </c>
      <c r="IJ64">
        <f t="shared" si="95"/>
        <v>305.62523447649897</v>
      </c>
      <c r="IK64">
        <f t="shared" si="96"/>
        <v>304.44557279894644</v>
      </c>
      <c r="IL64">
        <f t="shared" si="97"/>
        <v>304.44557279894644</v>
      </c>
      <c r="IN64" s="42">
        <f t="shared" si="98"/>
        <v>1.0678246631903076E-2</v>
      </c>
      <c r="IO64" s="42">
        <f t="shared" si="99"/>
        <v>1.8222427877342566E-2</v>
      </c>
      <c r="IP64" s="42">
        <f t="shared" si="100"/>
        <v>2.3561551193294013E-2</v>
      </c>
      <c r="IQ64" s="42">
        <f t="shared" si="101"/>
        <v>2.7330438342024144E-2</v>
      </c>
      <c r="IR64" s="42">
        <f t="shared" si="102"/>
        <v>2.7330438342024144E-2</v>
      </c>
      <c r="IT64" s="9">
        <f t="shared" si="76"/>
        <v>0</v>
      </c>
      <c r="IU64" s="9">
        <f t="shared" si="77"/>
        <v>0</v>
      </c>
      <c r="IV64" s="9">
        <f t="shared" si="78"/>
        <v>0</v>
      </c>
      <c r="IW64" s="9">
        <f t="shared" si="79"/>
        <v>0</v>
      </c>
      <c r="IX64" s="9">
        <f t="shared" si="80"/>
        <v>0</v>
      </c>
    </row>
    <row r="65" spans="1:258" ht="15.75" hidden="1" thickBot="1" x14ac:dyDescent="0.3">
      <c r="A65">
        <v>12</v>
      </c>
      <c r="B65" t="s">
        <v>315</v>
      </c>
      <c r="C65" t="s">
        <v>318</v>
      </c>
      <c r="D65" t="s">
        <v>288</v>
      </c>
      <c r="E65" t="s">
        <v>316</v>
      </c>
      <c r="F65" t="s">
        <v>290</v>
      </c>
      <c r="G65" t="s">
        <v>268</v>
      </c>
      <c r="H65">
        <v>12</v>
      </c>
      <c r="K65">
        <v>3</v>
      </c>
      <c r="L65">
        <v>9</v>
      </c>
      <c r="Q65">
        <v>1</v>
      </c>
      <c r="R65">
        <v>2</v>
      </c>
      <c r="V65">
        <v>9</v>
      </c>
      <c r="Y65">
        <v>12</v>
      </c>
      <c r="AE65">
        <v>3</v>
      </c>
      <c r="AL65">
        <v>9</v>
      </c>
      <c r="AR65">
        <v>1</v>
      </c>
      <c r="AS65">
        <v>2</v>
      </c>
      <c r="AT65">
        <v>12</v>
      </c>
      <c r="AU65">
        <v>0</v>
      </c>
      <c r="AV65">
        <v>0</v>
      </c>
      <c r="AW65">
        <v>0</v>
      </c>
      <c r="AX65">
        <v>12</v>
      </c>
      <c r="BB65">
        <f t="shared" si="51"/>
        <v>12</v>
      </c>
      <c r="BD65">
        <f t="shared" si="52"/>
        <v>12</v>
      </c>
      <c r="BE65">
        <f t="shared" si="53"/>
        <v>12</v>
      </c>
      <c r="BF65">
        <f t="shared" si="54"/>
        <v>12</v>
      </c>
      <c r="BH65">
        <f t="shared" si="55"/>
        <v>0</v>
      </c>
      <c r="BK65" s="45">
        <f>IF(G65="MEA",'[1]Net Hire Rate'!$E$7,IF(G65="AMR",'[1]Net Hire Rate'!$F$7,IF(G65="EUR",'[1]Net Hire Rate'!$G$7,IF(G65="APAC",'[1]Net Hire Rate'!$H$7,0))))</f>
        <v>-0.12481698389458272</v>
      </c>
      <c r="BL65" s="45">
        <f>IF(G65="MEA",'[1]Net Hire Rate'!$E$8,IF(G65="AMR",'[1]Net Hire Rate'!$F$8,IF(G65="EUR",'[1]Net Hire Rate'!$G$8,IF(G65="APAC",'[1]Net Hire Rate'!$H$8,0))))</f>
        <v>-0.12481698389458272</v>
      </c>
      <c r="BM65" s="45">
        <f>IF(G65="MEA",'[1]Net Hire Rate'!$E$9,IF(G65="AMR",'[1]Net Hire Rate'!$F$9,IF(G65="EUR",'[1]Net Hire Rate'!$G$9,IF(G65="APAC",'[1]Net Hire Rate'!$H$9,0))))</f>
        <v>-0.12481698389458272</v>
      </c>
      <c r="BN65" s="45">
        <f>IF(G65="MEA",'[1]Net Hire Rate'!$E$10,IF(G65="AMR",'[1]Net Hire Rate'!$F$10,IF(G65="EUR",'[1]Net Hire Rate'!$G$10,IF(G65="APAC",'[1]Net Hire Rate'!$H$10,0))))</f>
        <v>-0.12481698389458272</v>
      </c>
      <c r="BO65" s="45">
        <f>IF(G65="MEA",'[1]Net Hire Rate'!$E$11,IF(G65="AMR",'[1]Net Hire Rate'!$F$11,IF(G65="EUR",'[1]Net Hire Rate'!$G$11,IF(G65="APAC",'[1]Net Hire Rate'!$H$11,0))))</f>
        <v>-0.12481698389458272</v>
      </c>
      <c r="BP65" s="45">
        <f>IF(G65="MEA",'[1]Net Hire Rate'!$E$12,IF(G65="AMR",'[1]Net Hire Rate'!$F$12,IF(G65="EUR",'[1]Net Hire Rate'!$G$12,IF(G65="APAC",'[1]Net Hire Rate'!$H$12,0))))</f>
        <v>-0.12481698389458272</v>
      </c>
      <c r="BQ65" s="147">
        <f t="shared" si="56"/>
        <v>12</v>
      </c>
      <c r="BR65" s="147">
        <f t="shared" si="18"/>
        <v>12</v>
      </c>
      <c r="BS65" s="147">
        <f t="shared" si="57"/>
        <v>10.502196193265007</v>
      </c>
      <c r="BT65" s="148">
        <f t="shared" si="19"/>
        <v>10.502196193265007</v>
      </c>
      <c r="BU65" s="149">
        <f t="shared" si="58"/>
        <v>9.1913437401525009</v>
      </c>
      <c r="BV65" s="148">
        <f t="shared" si="20"/>
        <v>9.1913437401525009</v>
      </c>
      <c r="BW65" s="148">
        <f t="shared" si="59"/>
        <v>8.044107936568313</v>
      </c>
      <c r="BX65" s="148">
        <f t="shared" si="21"/>
        <v>8.044107936568313</v>
      </c>
      <c r="BY65" s="148">
        <f t="shared" si="60"/>
        <v>7.0400666458033809</v>
      </c>
      <c r="BZ65" s="148">
        <f t="shared" si="22"/>
        <v>6.0400666458033809</v>
      </c>
      <c r="CA65" s="148">
        <f t="shared" si="61"/>
        <v>5.2861637445519341</v>
      </c>
      <c r="CB65" s="148">
        <f t="shared" si="23"/>
        <v>3.2861637445519341</v>
      </c>
      <c r="CC65" s="148"/>
      <c r="CD65" s="38"/>
      <c r="CE65" s="38"/>
      <c r="CF65" s="38"/>
      <c r="CG65" s="38"/>
      <c r="CH65" s="38"/>
      <c r="CI65" s="38"/>
      <c r="CJ65" s="38"/>
      <c r="CK65" s="41"/>
      <c r="CL65" s="41"/>
      <c r="CM65" s="40"/>
      <c r="CN65" s="41"/>
      <c r="CO65" s="41"/>
      <c r="CP65" s="41"/>
      <c r="CQ65" s="41"/>
      <c r="CR65" s="41"/>
      <c r="CS65" s="41"/>
      <c r="CT65" s="41"/>
      <c r="CU65" s="40"/>
      <c r="CV65" s="41"/>
      <c r="CW65" s="41"/>
      <c r="CX65" s="41"/>
      <c r="CY65" s="41"/>
      <c r="CZ65" s="41"/>
      <c r="DA65" s="41"/>
      <c r="DB65" s="41"/>
      <c r="DC65" s="40"/>
      <c r="DD65" s="41"/>
      <c r="DE65" s="41"/>
      <c r="DF65" s="41"/>
      <c r="DG65" s="41"/>
      <c r="DH65" s="41"/>
      <c r="DI65" s="41"/>
      <c r="DJ65" s="41"/>
      <c r="DK65" s="40"/>
      <c r="DL65" s="41"/>
      <c r="DM65" s="41"/>
      <c r="DN65" s="41"/>
      <c r="DO65" s="41"/>
      <c r="DP65" s="41"/>
      <c r="DQ65" s="41"/>
      <c r="DR65" s="15"/>
      <c r="DS65" s="151">
        <f t="shared" si="24"/>
        <v>12</v>
      </c>
      <c r="DT65" s="152">
        <f t="shared" si="25"/>
        <v>0</v>
      </c>
      <c r="DU65" s="7">
        <f t="shared" si="26"/>
        <v>0</v>
      </c>
      <c r="DV65" s="7">
        <f t="shared" si="27"/>
        <v>0</v>
      </c>
      <c r="DW65">
        <f t="shared" si="28"/>
        <v>0</v>
      </c>
      <c r="DX65">
        <f t="shared" si="29"/>
        <v>0</v>
      </c>
      <c r="DZ65">
        <f t="shared" si="62"/>
        <v>12</v>
      </c>
      <c r="EA65">
        <f t="shared" si="63"/>
        <v>12</v>
      </c>
      <c r="EB65">
        <f t="shared" si="64"/>
        <v>12</v>
      </c>
      <c r="EC65">
        <f t="shared" si="65"/>
        <v>12</v>
      </c>
      <c r="ED65">
        <f t="shared" si="66"/>
        <v>12</v>
      </c>
      <c r="EE65">
        <f t="shared" si="67"/>
        <v>12</v>
      </c>
      <c r="EG65">
        <f t="shared" si="68"/>
        <v>12</v>
      </c>
      <c r="EH65">
        <f t="shared" si="69"/>
        <v>12</v>
      </c>
      <c r="EI65">
        <f t="shared" si="70"/>
        <v>12</v>
      </c>
      <c r="EJ65">
        <f t="shared" si="71"/>
        <v>12</v>
      </c>
      <c r="EK65">
        <f t="shared" si="72"/>
        <v>12</v>
      </c>
      <c r="EM65">
        <f>IF($EM$9='[1]L&amp;D Numbers'!$E$6,'[1]L&amp;D Numbers'!$E$7)</f>
        <v>350</v>
      </c>
      <c r="EN65">
        <f>IF($EN$9='[1]L&amp;D Numbers'!$F$6,'[1]L&amp;D Numbers'!$F$7)</f>
        <v>2000</v>
      </c>
      <c r="EO65">
        <f>IF($EO$9='[1]L&amp;D Numbers'!$G$6,'[1]L&amp;D Numbers'!$G$7)</f>
        <v>2000</v>
      </c>
      <c r="EP65">
        <f>IF($EP$9='[1]L&amp;D Numbers'!$H$6,'[1]L&amp;D Numbers'!$H$7)</f>
        <v>2000</v>
      </c>
      <c r="EQ65">
        <f>IF($EQ$9='[1]L&amp;D Numbers'!$I$6,'[1]L&amp;D Numbers'!$I$7)</f>
        <v>2000</v>
      </c>
      <c r="ER65">
        <f>IF($ER$9='[1]L&amp;D Numbers'!$J$6,'[1]L&amp;D Numbers'!$J$7)</f>
        <v>0</v>
      </c>
      <c r="ET65" s="45">
        <f>'[1]L&amp;D Master'!$E$10</f>
        <v>1.0678246631903041E-2</v>
      </c>
      <c r="EU65" s="45">
        <f>ET65+'[1]L&amp;D Master'!$F$10</f>
        <v>1.8222427877342538E-2</v>
      </c>
      <c r="EV65" s="45">
        <f>EU65+'[1]L&amp;D Master'!$G$10</f>
        <v>2.3561551193294058E-2</v>
      </c>
      <c r="EW65" s="45">
        <f>EV65+'[1]L&amp;D Master'!$H$10</f>
        <v>2.7330438342024234E-2</v>
      </c>
      <c r="EX65" s="45">
        <f>EW65+'[1]L&amp;D Master'!$I$10</f>
        <v>2.9999999999999995E-2</v>
      </c>
      <c r="EY65" s="45"/>
      <c r="EZ65" s="45">
        <f t="shared" si="73"/>
        <v>1.0678246631903041E-2</v>
      </c>
      <c r="FA65" s="45">
        <f t="shared" si="74"/>
        <v>1.8222427877342538E-2</v>
      </c>
      <c r="FB65" s="45">
        <f t="shared" si="74"/>
        <v>2.3561551193294058E-2</v>
      </c>
      <c r="FC65" s="45">
        <f t="shared" si="74"/>
        <v>2.7330438342024234E-2</v>
      </c>
      <c r="FD65" s="45">
        <f t="shared" si="74"/>
        <v>2.7330438342024234E-2</v>
      </c>
      <c r="FE65" s="45"/>
      <c r="FF65">
        <f t="shared" ref="FF65:FF96" si="103">EA65*(1-EZ65)</f>
        <v>11.871861040417162</v>
      </c>
      <c r="FG65">
        <f t="shared" ref="FG65:FG96" si="104">EB65*(1-FA65)</f>
        <v>11.78133086547189</v>
      </c>
      <c r="FH65">
        <f t="shared" ref="FH65:FH96" si="105">EC65*(1-FB65)</f>
        <v>11.717261385680471</v>
      </c>
      <c r="FI65">
        <f t="shared" ref="FI65:FI96" si="106">ED65*(1-FC65)</f>
        <v>11.672034739895709</v>
      </c>
      <c r="FJ65">
        <f t="shared" ref="FJ65:FJ96" si="107">EE65*(1-FD65)</f>
        <v>11.672034739895709</v>
      </c>
      <c r="FL65" s="34"/>
      <c r="FM65" s="34"/>
      <c r="FN65" s="34"/>
      <c r="FO65" s="34"/>
      <c r="FP65" s="34"/>
      <c r="FQ65" s="153">
        <f t="shared" si="75"/>
        <v>0.125</v>
      </c>
      <c r="FR65" s="153"/>
      <c r="FS65" s="42"/>
      <c r="FT65" s="42"/>
      <c r="FU65" s="42"/>
      <c r="FV65" s="42"/>
      <c r="FW65" s="42"/>
      <c r="FX65" s="42"/>
      <c r="FY65" s="42"/>
      <c r="FZ65" s="42"/>
      <c r="GA65" s="42"/>
      <c r="GB65" s="42"/>
      <c r="GC65" s="42"/>
      <c r="GD65" s="42"/>
      <c r="GE65" s="42"/>
      <c r="GF65" s="42"/>
      <c r="GG65" s="42"/>
      <c r="GH65" s="42"/>
      <c r="GI65" s="42"/>
      <c r="GJ65" s="42"/>
      <c r="GK65" s="42"/>
      <c r="GL65" s="42"/>
      <c r="GM65" s="154">
        <f>'[1]Automation Master'!$B$10*FQ65*FO65</f>
        <v>0</v>
      </c>
      <c r="GN65" s="155">
        <f>'[1]Automation Master'!$B$11*FO65*FQ65+GM65</f>
        <v>0</v>
      </c>
      <c r="GO65" s="155">
        <f>'[1]Automation Master'!$B$12*FO65*FQ65+GN65</f>
        <v>0</v>
      </c>
      <c r="GP65" s="155">
        <f>'[1]Automation Master'!$B$13*FO65*FQ65+GO65</f>
        <v>0</v>
      </c>
      <c r="GQ65" s="155">
        <f>'[1]Automation Master'!$C$10*FO65*FQ65+GP65</f>
        <v>0</v>
      </c>
      <c r="GR65" s="155">
        <f>'[1]Automation Master'!$C$11*FO65*FQ65+GQ65</f>
        <v>0</v>
      </c>
      <c r="GS65" s="155">
        <f>'[1]Automation Master'!$C$12*FO65*FQ65+GR65</f>
        <v>0</v>
      </c>
      <c r="GT65" s="155">
        <f>'[1]Automation Master'!$C$13*FO65*FQ65+GS65</f>
        <v>0</v>
      </c>
      <c r="GU65" s="155">
        <f>'[1]Automation Master'!$D$10*FO65*FQ65+GT65</f>
        <v>0</v>
      </c>
      <c r="GV65" s="155">
        <f>'[1]Automation Master'!$D$11*FO65*FQ65+GU65</f>
        <v>0</v>
      </c>
      <c r="GW65" s="155">
        <f>'[1]Automation Master'!$D$12*FO65*FQ65+GV65</f>
        <v>0</v>
      </c>
      <c r="GX65" s="155">
        <f>'[1]Automation Master'!$D$13*FO65*FQ65+GW65</f>
        <v>0</v>
      </c>
      <c r="GY65" s="155">
        <f>'[1]Automation Master'!$E$10*FO65*FQ65+GX65</f>
        <v>0</v>
      </c>
      <c r="GZ65" s="155">
        <f>'[1]Automation Master'!$E$11*FO65*FQ65+GY65</f>
        <v>0</v>
      </c>
      <c r="HA65" s="155">
        <f>'[1]Automation Master'!$E$12*FO65*FQ65+GZ65</f>
        <v>0</v>
      </c>
      <c r="HB65" s="155">
        <f>'[1]Automation Master'!$E$13*FO65*FQ65+HA65</f>
        <v>0</v>
      </c>
      <c r="HC65" s="155">
        <f>'[1]Automation Master'!$F$10*FO65*FQ65+HB65</f>
        <v>0</v>
      </c>
      <c r="HD65" s="155">
        <f>'[1]Automation Master'!$F$11*FO65*FQ65+HC65</f>
        <v>0</v>
      </c>
      <c r="HE65" s="155">
        <f>'[1]Automation Master'!$F$12*FO65*FQ65+HD65</f>
        <v>0</v>
      </c>
      <c r="HF65" s="156">
        <f>'[1]Automation Master'!$F$13*FO65*FQ65+HE65</f>
        <v>0</v>
      </c>
      <c r="HG65" s="157"/>
      <c r="HH65" s="157"/>
      <c r="HI65" s="157"/>
      <c r="HJ65" s="157"/>
      <c r="HK65" s="157"/>
      <c r="HL65" s="157"/>
      <c r="HM65" s="157"/>
      <c r="HN65" s="157"/>
      <c r="HO65" s="157"/>
      <c r="HP65" s="157"/>
      <c r="HQ65" s="157"/>
      <c r="HR65" s="157"/>
      <c r="HS65" s="157"/>
      <c r="HT65" s="157"/>
      <c r="HU65" s="157"/>
      <c r="HV65" s="157"/>
      <c r="HW65" s="157"/>
      <c r="HX65" s="157"/>
      <c r="HY65" s="42"/>
      <c r="HZ65" s="42"/>
      <c r="IA65" s="148">
        <f t="shared" ref="IA65:IA96" si="108">EA65*(1-GP65)</f>
        <v>12</v>
      </c>
      <c r="IB65" s="148">
        <f t="shared" ref="IB65:IB96" si="109">EB65*(1-GT65)</f>
        <v>12</v>
      </c>
      <c r="IC65" s="148">
        <f t="shared" ref="IC65:IC96" si="110">EC65*(1-GX65)</f>
        <v>12</v>
      </c>
      <c r="ID65" s="148">
        <f t="shared" ref="ID65:ID96" si="111">ED65*(1-HB65)</f>
        <v>12</v>
      </c>
      <c r="IE65" s="148">
        <f t="shared" ref="IE65:IE96" si="112">EE65*(1-HF65)</f>
        <v>12</v>
      </c>
      <c r="IH65">
        <f t="shared" ref="IH65:IH96" si="113">(EA65)*(1-GP65)*(1-EZ65)</f>
        <v>11.871861040417162</v>
      </c>
      <c r="II65">
        <f t="shared" ref="II65:II96" si="114">(EB65)*(1-GT65)*(1-FA65)</f>
        <v>11.78133086547189</v>
      </c>
      <c r="IJ65">
        <f t="shared" ref="IJ65:IJ96" si="115">(EC65)*(1-GX65)*(1-FB65)</f>
        <v>11.717261385680471</v>
      </c>
      <c r="IK65">
        <f t="shared" ref="IK65:IK96" si="116">(ED65)*(1-HB65)*(1-FC65)</f>
        <v>11.672034739895709</v>
      </c>
      <c r="IL65">
        <f t="shared" ref="IL65:IL96" si="117">(EE65)*(1-HF65)*(1-FD65)</f>
        <v>11.672034739895709</v>
      </c>
      <c r="IN65" s="42">
        <f t="shared" ref="IN65:IN96" si="118">IFERROR((EA65-IH65)/(EA65),0)</f>
        <v>1.0678246631903162E-2</v>
      </c>
      <c r="IO65" s="42">
        <f t="shared" ref="IO65:IO96" si="119">IFERROR((EB65-II65)/EB65,0)</f>
        <v>1.8222427877342479E-2</v>
      </c>
      <c r="IP65" s="42">
        <f t="shared" ref="IP65:IP96" si="120">IFERROR((EC65-IJ65)/EC65,0)</f>
        <v>2.3561551193294061E-2</v>
      </c>
      <c r="IQ65" s="42">
        <f t="shared" ref="IQ65:IQ96" si="121">IFERROR((ED65-IK65)/ED65,0)</f>
        <v>2.7330438342024237E-2</v>
      </c>
      <c r="IR65" s="42">
        <f t="shared" ref="IR65:IR96" si="122">IFERROR((EE65-IL65)/EE65,0)</f>
        <v>2.7330438342024237E-2</v>
      </c>
      <c r="IT65" s="9">
        <f t="shared" si="76"/>
        <v>0</v>
      </c>
      <c r="IU65" s="9">
        <f t="shared" si="77"/>
        <v>0</v>
      </c>
      <c r="IV65" s="9">
        <f t="shared" si="78"/>
        <v>0</v>
      </c>
      <c r="IW65" s="9">
        <f t="shared" si="79"/>
        <v>0</v>
      </c>
      <c r="IX65" s="9">
        <f t="shared" si="80"/>
        <v>0</v>
      </c>
    </row>
    <row r="66" spans="1:258" ht="15.75" hidden="1" thickBot="1" x14ac:dyDescent="0.3">
      <c r="A66">
        <v>5</v>
      </c>
      <c r="B66" t="s">
        <v>315</v>
      </c>
      <c r="C66" t="s">
        <v>293</v>
      </c>
      <c r="D66" t="s">
        <v>288</v>
      </c>
      <c r="E66" t="s">
        <v>317</v>
      </c>
      <c r="F66" t="s">
        <v>290</v>
      </c>
      <c r="G66" t="s">
        <v>268</v>
      </c>
      <c r="H66">
        <v>5</v>
      </c>
      <c r="K66">
        <v>5</v>
      </c>
      <c r="Q66">
        <v>4</v>
      </c>
      <c r="R66">
        <v>1</v>
      </c>
      <c r="Y66">
        <v>5</v>
      </c>
      <c r="AE66">
        <v>5</v>
      </c>
      <c r="AT66">
        <v>5</v>
      </c>
      <c r="AU66">
        <v>0</v>
      </c>
      <c r="AV66">
        <v>0</v>
      </c>
      <c r="AW66">
        <v>0</v>
      </c>
      <c r="AX66">
        <v>5</v>
      </c>
      <c r="BB66">
        <f t="shared" si="51"/>
        <v>5</v>
      </c>
      <c r="BD66">
        <f t="shared" si="52"/>
        <v>5</v>
      </c>
      <c r="BE66">
        <f t="shared" si="53"/>
        <v>5</v>
      </c>
      <c r="BF66">
        <f t="shared" si="54"/>
        <v>5</v>
      </c>
      <c r="BH66">
        <f t="shared" si="55"/>
        <v>0</v>
      </c>
      <c r="BK66" s="45">
        <f>IF(G66="MEA",'[1]Net Hire Rate'!$E$7,IF(G66="AMR",'[1]Net Hire Rate'!$F$7,IF(G66="EUR",'[1]Net Hire Rate'!$G$7,IF(G66="APAC",'[1]Net Hire Rate'!$H$7,0))))</f>
        <v>-0.12481698389458272</v>
      </c>
      <c r="BL66" s="45">
        <f>IF(G66="MEA",'[1]Net Hire Rate'!$E$8,IF(G66="AMR",'[1]Net Hire Rate'!$F$8,IF(G66="EUR",'[1]Net Hire Rate'!$G$8,IF(G66="APAC",'[1]Net Hire Rate'!$H$8,0))))</f>
        <v>-0.12481698389458272</v>
      </c>
      <c r="BM66" s="45">
        <f>IF(G66="MEA",'[1]Net Hire Rate'!$E$9,IF(G66="AMR",'[1]Net Hire Rate'!$F$9,IF(G66="EUR",'[1]Net Hire Rate'!$G$9,IF(G66="APAC",'[1]Net Hire Rate'!$H$9,0))))</f>
        <v>-0.12481698389458272</v>
      </c>
      <c r="BN66" s="45">
        <f>IF(G66="MEA",'[1]Net Hire Rate'!$E$10,IF(G66="AMR",'[1]Net Hire Rate'!$F$10,IF(G66="EUR",'[1]Net Hire Rate'!$G$10,IF(G66="APAC",'[1]Net Hire Rate'!$H$10,0))))</f>
        <v>-0.12481698389458272</v>
      </c>
      <c r="BO66" s="45">
        <f>IF(G66="MEA",'[1]Net Hire Rate'!$E$11,IF(G66="AMR",'[1]Net Hire Rate'!$F$11,IF(G66="EUR",'[1]Net Hire Rate'!$G$11,IF(G66="APAC",'[1]Net Hire Rate'!$H$11,0))))</f>
        <v>-0.12481698389458272</v>
      </c>
      <c r="BP66" s="45">
        <f>IF(G66="MEA",'[1]Net Hire Rate'!$E$12,IF(G66="AMR",'[1]Net Hire Rate'!$F$12,IF(G66="EUR",'[1]Net Hire Rate'!$G$12,IF(G66="APAC",'[1]Net Hire Rate'!$H$12,0))))</f>
        <v>-0.12481698389458272</v>
      </c>
      <c r="BQ66" s="147">
        <f t="shared" si="56"/>
        <v>5</v>
      </c>
      <c r="BR66" s="147">
        <f t="shared" si="18"/>
        <v>5</v>
      </c>
      <c r="BS66" s="147">
        <f t="shared" si="57"/>
        <v>4.3759150805270863</v>
      </c>
      <c r="BT66" s="148">
        <f t="shared" si="19"/>
        <v>4.3759150805270863</v>
      </c>
      <c r="BU66" s="149">
        <f t="shared" si="58"/>
        <v>3.8297265583968754</v>
      </c>
      <c r="BV66" s="148">
        <f t="shared" si="20"/>
        <v>3.8297265583968754</v>
      </c>
      <c r="BW66" s="148">
        <f t="shared" si="59"/>
        <v>3.3517116402367968</v>
      </c>
      <c r="BX66" s="148">
        <f t="shared" si="21"/>
        <v>3.3517116402367968</v>
      </c>
      <c r="BY66" s="148">
        <f t="shared" si="60"/>
        <v>2.933361102418075</v>
      </c>
      <c r="BZ66" s="148">
        <f t="shared" si="22"/>
        <v>2.933361102418075</v>
      </c>
      <c r="CA66" s="148">
        <f t="shared" si="61"/>
        <v>2.5672278169405627</v>
      </c>
      <c r="CB66" s="148">
        <f t="shared" si="23"/>
        <v>2.5672278169405627</v>
      </c>
      <c r="CC66" s="148"/>
      <c r="CD66" s="38"/>
      <c r="CE66" s="38"/>
      <c r="CF66" s="38"/>
      <c r="CG66" s="38"/>
      <c r="CH66" s="38"/>
      <c r="CI66" s="38"/>
      <c r="CJ66" s="38"/>
      <c r="CK66" s="41"/>
      <c r="CL66" s="41"/>
      <c r="CM66" s="40"/>
      <c r="CN66" s="41"/>
      <c r="CO66" s="41"/>
      <c r="CP66" s="41"/>
      <c r="CQ66" s="41"/>
      <c r="CR66" s="41"/>
      <c r="CS66" s="41"/>
      <c r="CT66" s="41"/>
      <c r="CU66" s="40"/>
      <c r="CV66" s="41"/>
      <c r="CW66" s="41"/>
      <c r="CX66" s="41"/>
      <c r="CY66" s="41"/>
      <c r="CZ66" s="41"/>
      <c r="DA66" s="41"/>
      <c r="DB66" s="41"/>
      <c r="DC66" s="40"/>
      <c r="DD66" s="41"/>
      <c r="DE66" s="41"/>
      <c r="DF66" s="41"/>
      <c r="DG66" s="41"/>
      <c r="DH66" s="41"/>
      <c r="DI66" s="41"/>
      <c r="DJ66" s="41"/>
      <c r="DK66" s="40"/>
      <c r="DL66" s="41"/>
      <c r="DM66" s="41"/>
      <c r="DN66" s="41"/>
      <c r="DO66" s="41"/>
      <c r="DP66" s="41"/>
      <c r="DQ66" s="41"/>
      <c r="DR66" s="15"/>
      <c r="DS66" s="151">
        <f t="shared" si="24"/>
        <v>5</v>
      </c>
      <c r="DT66" s="152">
        <f t="shared" si="25"/>
        <v>0</v>
      </c>
      <c r="DU66" s="7">
        <f t="shared" si="26"/>
        <v>0</v>
      </c>
      <c r="DV66" s="7">
        <f t="shared" si="27"/>
        <v>0</v>
      </c>
      <c r="DW66">
        <f t="shared" si="28"/>
        <v>0</v>
      </c>
      <c r="DX66">
        <f t="shared" si="29"/>
        <v>0</v>
      </c>
      <c r="DZ66">
        <f t="shared" si="62"/>
        <v>5</v>
      </c>
      <c r="EA66">
        <f t="shared" si="63"/>
        <v>5</v>
      </c>
      <c r="EB66">
        <f t="shared" si="64"/>
        <v>5</v>
      </c>
      <c r="EC66">
        <f t="shared" si="65"/>
        <v>5</v>
      </c>
      <c r="ED66">
        <f t="shared" si="66"/>
        <v>5</v>
      </c>
      <c r="EE66">
        <f t="shared" si="67"/>
        <v>5</v>
      </c>
      <c r="EG66">
        <f t="shared" si="68"/>
        <v>5</v>
      </c>
      <c r="EH66">
        <f t="shared" si="69"/>
        <v>5</v>
      </c>
      <c r="EI66">
        <f t="shared" si="70"/>
        <v>5</v>
      </c>
      <c r="EJ66">
        <f t="shared" si="71"/>
        <v>5</v>
      </c>
      <c r="EK66">
        <f t="shared" si="72"/>
        <v>5</v>
      </c>
      <c r="EM66">
        <f>IF($EM$9='[1]L&amp;D Numbers'!$E$6,'[1]L&amp;D Numbers'!$E$7)</f>
        <v>350</v>
      </c>
      <c r="EN66">
        <f>IF($EN$9='[1]L&amp;D Numbers'!$F$6,'[1]L&amp;D Numbers'!$F$7)</f>
        <v>2000</v>
      </c>
      <c r="EO66">
        <f>IF($EO$9='[1]L&amp;D Numbers'!$G$6,'[1]L&amp;D Numbers'!$G$7)</f>
        <v>2000</v>
      </c>
      <c r="EP66">
        <f>IF($EP$9='[1]L&amp;D Numbers'!$H$6,'[1]L&amp;D Numbers'!$H$7)</f>
        <v>2000</v>
      </c>
      <c r="EQ66">
        <f>IF($EQ$9='[1]L&amp;D Numbers'!$I$6,'[1]L&amp;D Numbers'!$I$7)</f>
        <v>2000</v>
      </c>
      <c r="ER66">
        <f>IF($ER$9='[1]L&amp;D Numbers'!$J$6,'[1]L&amp;D Numbers'!$J$7)</f>
        <v>0</v>
      </c>
      <c r="ET66" s="45">
        <f>'[1]L&amp;D Master'!$E$10</f>
        <v>1.0678246631903041E-2</v>
      </c>
      <c r="EU66" s="45">
        <f>ET66+'[1]L&amp;D Master'!$F$10</f>
        <v>1.8222427877342538E-2</v>
      </c>
      <c r="EV66" s="45">
        <f>EU66+'[1]L&amp;D Master'!$G$10</f>
        <v>2.3561551193294058E-2</v>
      </c>
      <c r="EW66" s="45">
        <f>EV66+'[1]L&amp;D Master'!$H$10</f>
        <v>2.7330438342024234E-2</v>
      </c>
      <c r="EX66" s="45">
        <f>EW66+'[1]L&amp;D Master'!$I$10</f>
        <v>2.9999999999999995E-2</v>
      </c>
      <c r="EY66" s="45"/>
      <c r="EZ66" s="45">
        <f t="shared" si="73"/>
        <v>1.0678246631903041E-2</v>
      </c>
      <c r="FA66" s="45">
        <f t="shared" si="74"/>
        <v>1.8222427877342538E-2</v>
      </c>
      <c r="FB66" s="45">
        <f t="shared" si="74"/>
        <v>2.3561551193294058E-2</v>
      </c>
      <c r="FC66" s="45">
        <f t="shared" si="74"/>
        <v>2.7330438342024234E-2</v>
      </c>
      <c r="FD66" s="45">
        <f t="shared" si="74"/>
        <v>2.7330438342024234E-2</v>
      </c>
      <c r="FE66" s="45"/>
      <c r="FF66">
        <f t="shared" si="103"/>
        <v>4.9466087668404848</v>
      </c>
      <c r="FG66">
        <f t="shared" si="104"/>
        <v>4.9088878606132873</v>
      </c>
      <c r="FH66">
        <f t="shared" si="105"/>
        <v>4.8821922440335292</v>
      </c>
      <c r="FI66">
        <f t="shared" si="106"/>
        <v>4.8633478082898787</v>
      </c>
      <c r="FJ66">
        <f t="shared" si="107"/>
        <v>4.8633478082898787</v>
      </c>
      <c r="FL66" s="34"/>
      <c r="FM66" s="34"/>
      <c r="FN66" s="34"/>
      <c r="FO66" s="34"/>
      <c r="FP66" s="34"/>
      <c r="FQ66" s="153">
        <f t="shared" si="75"/>
        <v>0.125</v>
      </c>
      <c r="FR66" s="153"/>
      <c r="FS66" s="42"/>
      <c r="FT66" s="42"/>
      <c r="FU66" s="42"/>
      <c r="FV66" s="42"/>
      <c r="FW66" s="42"/>
      <c r="FX66" s="42"/>
      <c r="FY66" s="42"/>
      <c r="FZ66" s="42"/>
      <c r="GA66" s="42"/>
      <c r="GB66" s="42"/>
      <c r="GC66" s="42"/>
      <c r="GD66" s="42"/>
      <c r="GE66" s="42"/>
      <c r="GF66" s="42"/>
      <c r="GG66" s="42"/>
      <c r="GH66" s="42"/>
      <c r="GI66" s="42"/>
      <c r="GJ66" s="42"/>
      <c r="GK66" s="42"/>
      <c r="GL66" s="42"/>
      <c r="GM66" s="154">
        <f>'[1]Automation Master'!$B$10*FQ66*FO66</f>
        <v>0</v>
      </c>
      <c r="GN66" s="155">
        <f>'[1]Automation Master'!$B$11*FO66*FQ66+GM66</f>
        <v>0</v>
      </c>
      <c r="GO66" s="155">
        <f>'[1]Automation Master'!$B$12*FO66*FQ66+GN66</f>
        <v>0</v>
      </c>
      <c r="GP66" s="155">
        <f>'[1]Automation Master'!$B$13*FO66*FQ66+GO66</f>
        <v>0</v>
      </c>
      <c r="GQ66" s="155">
        <f>'[1]Automation Master'!$C$10*FO66*FQ66+GP66</f>
        <v>0</v>
      </c>
      <c r="GR66" s="155">
        <f>'[1]Automation Master'!$C$11*FO66*FQ66+GQ66</f>
        <v>0</v>
      </c>
      <c r="GS66" s="155">
        <f>'[1]Automation Master'!$C$12*FO66*FQ66+GR66</f>
        <v>0</v>
      </c>
      <c r="GT66" s="155">
        <f>'[1]Automation Master'!$C$13*FO66*FQ66+GS66</f>
        <v>0</v>
      </c>
      <c r="GU66" s="155">
        <f>'[1]Automation Master'!$D$10*FO66*FQ66+GT66</f>
        <v>0</v>
      </c>
      <c r="GV66" s="155">
        <f>'[1]Automation Master'!$D$11*FO66*FQ66+GU66</f>
        <v>0</v>
      </c>
      <c r="GW66" s="155">
        <f>'[1]Automation Master'!$D$12*FO66*FQ66+GV66</f>
        <v>0</v>
      </c>
      <c r="GX66" s="155">
        <f>'[1]Automation Master'!$D$13*FO66*FQ66+GW66</f>
        <v>0</v>
      </c>
      <c r="GY66" s="155">
        <f>'[1]Automation Master'!$E$10*FO66*FQ66+GX66</f>
        <v>0</v>
      </c>
      <c r="GZ66" s="155">
        <f>'[1]Automation Master'!$E$11*FO66*FQ66+GY66</f>
        <v>0</v>
      </c>
      <c r="HA66" s="155">
        <f>'[1]Automation Master'!$E$12*FO66*FQ66+GZ66</f>
        <v>0</v>
      </c>
      <c r="HB66" s="155">
        <f>'[1]Automation Master'!$E$13*FO66*FQ66+HA66</f>
        <v>0</v>
      </c>
      <c r="HC66" s="155">
        <f>'[1]Automation Master'!$F$10*FO66*FQ66+HB66</f>
        <v>0</v>
      </c>
      <c r="HD66" s="155">
        <f>'[1]Automation Master'!$F$11*FO66*FQ66+HC66</f>
        <v>0</v>
      </c>
      <c r="HE66" s="155">
        <f>'[1]Automation Master'!$F$12*FO66*FQ66+HD66</f>
        <v>0</v>
      </c>
      <c r="HF66" s="156">
        <f>'[1]Automation Master'!$F$13*FO66*FQ66+HE66</f>
        <v>0</v>
      </c>
      <c r="HG66" s="157"/>
      <c r="HH66" s="157"/>
      <c r="HI66" s="157"/>
      <c r="HJ66" s="157"/>
      <c r="HK66" s="157"/>
      <c r="HL66" s="157"/>
      <c r="HM66" s="157"/>
      <c r="HN66" s="157"/>
      <c r="HO66" s="157"/>
      <c r="HP66" s="157"/>
      <c r="HQ66" s="157"/>
      <c r="HR66" s="157"/>
      <c r="HS66" s="157"/>
      <c r="HT66" s="157"/>
      <c r="HU66" s="157"/>
      <c r="HV66" s="157"/>
      <c r="HW66" s="157"/>
      <c r="HX66" s="157"/>
      <c r="HY66" s="42"/>
      <c r="HZ66" s="42"/>
      <c r="IA66" s="148">
        <f t="shared" si="108"/>
        <v>5</v>
      </c>
      <c r="IB66" s="148">
        <f t="shared" si="109"/>
        <v>5</v>
      </c>
      <c r="IC66" s="148">
        <f t="shared" si="110"/>
        <v>5</v>
      </c>
      <c r="ID66" s="148">
        <f t="shared" si="111"/>
        <v>5</v>
      </c>
      <c r="IE66" s="148">
        <f t="shared" si="112"/>
        <v>5</v>
      </c>
      <c r="IH66">
        <f t="shared" si="113"/>
        <v>4.9466087668404848</v>
      </c>
      <c r="II66">
        <f t="shared" si="114"/>
        <v>4.9088878606132873</v>
      </c>
      <c r="IJ66">
        <f t="shared" si="115"/>
        <v>4.8821922440335292</v>
      </c>
      <c r="IK66">
        <f t="shared" si="116"/>
        <v>4.8633478082898787</v>
      </c>
      <c r="IL66">
        <f t="shared" si="117"/>
        <v>4.8633478082898787</v>
      </c>
      <c r="IN66" s="42">
        <f t="shared" si="118"/>
        <v>1.0678246631903043E-2</v>
      </c>
      <c r="IO66" s="42">
        <f t="shared" si="119"/>
        <v>1.8222427877342538E-2</v>
      </c>
      <c r="IP66" s="42">
        <f t="shared" si="120"/>
        <v>2.3561551193294152E-2</v>
      </c>
      <c r="IQ66" s="42">
        <f t="shared" si="121"/>
        <v>2.7330438342024265E-2</v>
      </c>
      <c r="IR66" s="42">
        <f t="shared" si="122"/>
        <v>2.7330438342024265E-2</v>
      </c>
      <c r="IT66" s="9">
        <f t="shared" si="76"/>
        <v>0</v>
      </c>
      <c r="IU66" s="9">
        <f t="shared" si="77"/>
        <v>0</v>
      </c>
      <c r="IV66" s="9">
        <f t="shared" si="78"/>
        <v>0</v>
      </c>
      <c r="IW66" s="9">
        <f t="shared" si="79"/>
        <v>0</v>
      </c>
      <c r="IX66" s="9">
        <f t="shared" si="80"/>
        <v>0</v>
      </c>
    </row>
    <row r="67" spans="1:258" ht="15.75" hidden="1" thickBot="1" x14ac:dyDescent="0.3">
      <c r="A67">
        <v>47</v>
      </c>
      <c r="B67" t="s">
        <v>315</v>
      </c>
      <c r="C67" t="s">
        <v>298</v>
      </c>
      <c r="D67" t="s">
        <v>288</v>
      </c>
      <c r="E67" t="s">
        <v>317</v>
      </c>
      <c r="F67" t="s">
        <v>290</v>
      </c>
      <c r="G67" t="s">
        <v>268</v>
      </c>
      <c r="H67">
        <v>47</v>
      </c>
      <c r="L67">
        <v>47</v>
      </c>
      <c r="Q67">
        <v>1</v>
      </c>
      <c r="R67">
        <v>17</v>
      </c>
      <c r="S67">
        <v>9</v>
      </c>
      <c r="T67">
        <v>5</v>
      </c>
      <c r="V67">
        <v>15</v>
      </c>
      <c r="Y67">
        <v>42</v>
      </c>
      <c r="Z67">
        <v>5</v>
      </c>
      <c r="AB67">
        <v>32</v>
      </c>
      <c r="AL67">
        <v>15</v>
      </c>
      <c r="AN67">
        <v>2</v>
      </c>
      <c r="AQ67">
        <v>1</v>
      </c>
      <c r="AS67">
        <v>1</v>
      </c>
      <c r="AT67">
        <v>47</v>
      </c>
      <c r="AU67">
        <v>47</v>
      </c>
      <c r="AV67">
        <v>0</v>
      </c>
      <c r="AW67">
        <v>0</v>
      </c>
      <c r="AX67">
        <v>0</v>
      </c>
      <c r="BB67">
        <f t="shared" si="51"/>
        <v>47</v>
      </c>
      <c r="BD67">
        <f t="shared" si="52"/>
        <v>47</v>
      </c>
      <c r="BE67">
        <f t="shared" si="53"/>
        <v>47</v>
      </c>
      <c r="BF67">
        <f t="shared" si="54"/>
        <v>47</v>
      </c>
      <c r="BH67">
        <f t="shared" si="55"/>
        <v>0</v>
      </c>
      <c r="BK67" s="45">
        <f>IF(G67="MEA",'[1]Net Hire Rate'!$E$7,IF(G67="AMR",'[1]Net Hire Rate'!$F$7,IF(G67="EUR",'[1]Net Hire Rate'!$G$7,IF(G67="APAC",'[1]Net Hire Rate'!$H$7,0))))</f>
        <v>-0.12481698389458272</v>
      </c>
      <c r="BL67" s="45">
        <f>IF(G67="MEA",'[1]Net Hire Rate'!$E$8,IF(G67="AMR",'[1]Net Hire Rate'!$F$8,IF(G67="EUR",'[1]Net Hire Rate'!$G$8,IF(G67="APAC",'[1]Net Hire Rate'!$H$8,0))))</f>
        <v>-0.12481698389458272</v>
      </c>
      <c r="BM67" s="45">
        <f>IF(G67="MEA",'[1]Net Hire Rate'!$E$9,IF(G67="AMR",'[1]Net Hire Rate'!$F$9,IF(G67="EUR",'[1]Net Hire Rate'!$G$9,IF(G67="APAC",'[1]Net Hire Rate'!$H$9,0))))</f>
        <v>-0.12481698389458272</v>
      </c>
      <c r="BN67" s="45">
        <f>IF(G67="MEA",'[1]Net Hire Rate'!$E$10,IF(G67="AMR",'[1]Net Hire Rate'!$F$10,IF(G67="EUR",'[1]Net Hire Rate'!$G$10,IF(G67="APAC",'[1]Net Hire Rate'!$H$10,0))))</f>
        <v>-0.12481698389458272</v>
      </c>
      <c r="BO67" s="45">
        <f>IF(G67="MEA",'[1]Net Hire Rate'!$E$11,IF(G67="AMR",'[1]Net Hire Rate'!$F$11,IF(G67="EUR",'[1]Net Hire Rate'!$G$11,IF(G67="APAC",'[1]Net Hire Rate'!$H$11,0))))</f>
        <v>-0.12481698389458272</v>
      </c>
      <c r="BP67" s="45">
        <f>IF(G67="MEA",'[1]Net Hire Rate'!$E$12,IF(G67="AMR",'[1]Net Hire Rate'!$F$12,IF(G67="EUR",'[1]Net Hire Rate'!$G$12,IF(G67="APAC",'[1]Net Hire Rate'!$H$12,0))))</f>
        <v>-0.12481698389458272</v>
      </c>
      <c r="BQ67" s="147">
        <f t="shared" si="56"/>
        <v>47</v>
      </c>
      <c r="BR67" s="147">
        <f t="shared" si="18"/>
        <v>45</v>
      </c>
      <c r="BS67" s="147">
        <f t="shared" si="57"/>
        <v>39.383235724743777</v>
      </c>
      <c r="BT67" s="148">
        <f t="shared" si="19"/>
        <v>39.383235724743777</v>
      </c>
      <c r="BU67" s="149">
        <f t="shared" si="58"/>
        <v>34.467539025571881</v>
      </c>
      <c r="BV67" s="148">
        <f t="shared" si="20"/>
        <v>34.467539025571881</v>
      </c>
      <c r="BW67" s="148">
        <f t="shared" si="59"/>
        <v>30.165404762131175</v>
      </c>
      <c r="BX67" s="148">
        <f t="shared" si="21"/>
        <v>29.165404762131175</v>
      </c>
      <c r="BY67" s="148">
        <f t="shared" si="60"/>
        <v>25.525066905657262</v>
      </c>
      <c r="BZ67" s="148">
        <f t="shared" si="22"/>
        <v>25.525066905657262</v>
      </c>
      <c r="CA67" s="148">
        <f t="shared" si="61"/>
        <v>22.339105040785693</v>
      </c>
      <c r="CB67" s="148">
        <f t="shared" si="23"/>
        <v>21.339105040785693</v>
      </c>
      <c r="CC67" s="148"/>
      <c r="CD67" s="38"/>
      <c r="CE67" s="38"/>
      <c r="CF67" s="38"/>
      <c r="CG67" s="38"/>
      <c r="CH67" s="38"/>
      <c r="CI67" s="38"/>
      <c r="CJ67" s="38"/>
      <c r="CK67" s="41"/>
      <c r="CL67" s="41"/>
      <c r="CM67" s="40"/>
      <c r="CN67" s="41"/>
      <c r="CO67" s="41"/>
      <c r="CP67" s="41"/>
      <c r="CQ67" s="41"/>
      <c r="CR67" s="41"/>
      <c r="CS67" s="41"/>
      <c r="CT67" s="41"/>
      <c r="CU67" s="40"/>
      <c r="CV67" s="41"/>
      <c r="CW67" s="41"/>
      <c r="CX67" s="41"/>
      <c r="CY67" s="41"/>
      <c r="CZ67" s="41"/>
      <c r="DA67" s="41"/>
      <c r="DB67" s="41"/>
      <c r="DC67" s="40"/>
      <c r="DD67" s="41"/>
      <c r="DE67" s="41"/>
      <c r="DF67" s="41"/>
      <c r="DG67" s="41"/>
      <c r="DH67" s="41"/>
      <c r="DI67" s="41"/>
      <c r="DJ67" s="41"/>
      <c r="DK67" s="40"/>
      <c r="DL67" s="41"/>
      <c r="DM67" s="41"/>
      <c r="DN67" s="41"/>
      <c r="DO67" s="41"/>
      <c r="DP67" s="41"/>
      <c r="DQ67" s="41"/>
      <c r="DR67" s="15"/>
      <c r="DS67" s="151">
        <f t="shared" si="24"/>
        <v>47</v>
      </c>
      <c r="DT67" s="152">
        <f t="shared" si="25"/>
        <v>0</v>
      </c>
      <c r="DU67" s="7">
        <f t="shared" si="26"/>
        <v>0</v>
      </c>
      <c r="DV67" s="7">
        <f t="shared" si="27"/>
        <v>0</v>
      </c>
      <c r="DW67">
        <f t="shared" si="28"/>
        <v>0</v>
      </c>
      <c r="DX67">
        <f t="shared" si="29"/>
        <v>0</v>
      </c>
      <c r="DZ67">
        <f t="shared" si="62"/>
        <v>47</v>
      </c>
      <c r="EA67">
        <f t="shared" si="63"/>
        <v>47</v>
      </c>
      <c r="EB67">
        <f t="shared" si="64"/>
        <v>47</v>
      </c>
      <c r="EC67">
        <f t="shared" si="65"/>
        <v>47</v>
      </c>
      <c r="ED67">
        <f t="shared" si="66"/>
        <v>47</v>
      </c>
      <c r="EE67">
        <f t="shared" si="67"/>
        <v>47</v>
      </c>
      <c r="EG67">
        <f t="shared" si="68"/>
        <v>47</v>
      </c>
      <c r="EH67">
        <f t="shared" si="69"/>
        <v>47</v>
      </c>
      <c r="EI67">
        <f t="shared" si="70"/>
        <v>47</v>
      </c>
      <c r="EJ67">
        <f t="shared" si="71"/>
        <v>47</v>
      </c>
      <c r="EK67">
        <f t="shared" si="72"/>
        <v>47</v>
      </c>
      <c r="EM67">
        <f>IF($EM$9='[1]L&amp;D Numbers'!$E$6,'[1]L&amp;D Numbers'!$E$7)</f>
        <v>350</v>
      </c>
      <c r="EN67">
        <f>IF($EN$9='[1]L&amp;D Numbers'!$F$6,'[1]L&amp;D Numbers'!$F$7)</f>
        <v>2000</v>
      </c>
      <c r="EO67">
        <f>IF($EO$9='[1]L&amp;D Numbers'!$G$6,'[1]L&amp;D Numbers'!$G$7)</f>
        <v>2000</v>
      </c>
      <c r="EP67">
        <f>IF($EP$9='[1]L&amp;D Numbers'!$H$6,'[1]L&amp;D Numbers'!$H$7)</f>
        <v>2000</v>
      </c>
      <c r="EQ67">
        <f>IF($EQ$9='[1]L&amp;D Numbers'!$I$6,'[1]L&amp;D Numbers'!$I$7)</f>
        <v>2000</v>
      </c>
      <c r="ER67">
        <f>IF($ER$9='[1]L&amp;D Numbers'!$J$6,'[1]L&amp;D Numbers'!$J$7)</f>
        <v>0</v>
      </c>
      <c r="ET67" s="45">
        <f>'[1]L&amp;D Master'!$E$10</f>
        <v>1.0678246631903041E-2</v>
      </c>
      <c r="EU67" s="45">
        <f>ET67+'[1]L&amp;D Master'!$F$10</f>
        <v>1.8222427877342538E-2</v>
      </c>
      <c r="EV67" s="45">
        <f>EU67+'[1]L&amp;D Master'!$G$10</f>
        <v>2.3561551193294058E-2</v>
      </c>
      <c r="EW67" s="45">
        <f>EV67+'[1]L&amp;D Master'!$H$10</f>
        <v>2.7330438342024234E-2</v>
      </c>
      <c r="EX67" s="45">
        <f>EW67+'[1]L&amp;D Master'!$I$10</f>
        <v>2.9999999999999995E-2</v>
      </c>
      <c r="EY67" s="45"/>
      <c r="EZ67" s="45">
        <f t="shared" si="73"/>
        <v>1.0678246631903041E-2</v>
      </c>
      <c r="FA67" s="45">
        <f t="shared" si="74"/>
        <v>1.8222427877342538E-2</v>
      </c>
      <c r="FB67" s="45">
        <f t="shared" si="74"/>
        <v>2.3561551193294058E-2</v>
      </c>
      <c r="FC67" s="45">
        <f t="shared" si="74"/>
        <v>2.7330438342024234E-2</v>
      </c>
      <c r="FD67" s="45">
        <f t="shared" si="74"/>
        <v>2.7330438342024234E-2</v>
      </c>
      <c r="FE67" s="45"/>
      <c r="FF67">
        <f t="shared" si="103"/>
        <v>46.498122408300553</v>
      </c>
      <c r="FG67">
        <f t="shared" si="104"/>
        <v>46.143545889764901</v>
      </c>
      <c r="FH67">
        <f t="shared" si="105"/>
        <v>45.892607093915181</v>
      </c>
      <c r="FI67">
        <f t="shared" si="106"/>
        <v>45.715469397924863</v>
      </c>
      <c r="FJ67">
        <f t="shared" si="107"/>
        <v>45.715469397924863</v>
      </c>
      <c r="FL67" s="34"/>
      <c r="FM67" s="34"/>
      <c r="FN67" s="34"/>
      <c r="FO67" s="34"/>
      <c r="FP67" s="34"/>
      <c r="FQ67" s="153">
        <f t="shared" si="75"/>
        <v>0.125</v>
      </c>
      <c r="FR67" s="153"/>
      <c r="FS67" s="42"/>
      <c r="FT67" s="42"/>
      <c r="FU67" s="42"/>
      <c r="FV67" s="42"/>
      <c r="FW67" s="42"/>
      <c r="FX67" s="42"/>
      <c r="FY67" s="42"/>
      <c r="FZ67" s="42"/>
      <c r="GA67" s="42"/>
      <c r="GB67" s="42"/>
      <c r="GC67" s="42"/>
      <c r="GD67" s="42"/>
      <c r="GE67" s="42"/>
      <c r="GF67" s="42"/>
      <c r="GG67" s="42"/>
      <c r="GH67" s="42"/>
      <c r="GI67" s="42"/>
      <c r="GJ67" s="42"/>
      <c r="GK67" s="42"/>
      <c r="GL67" s="42"/>
      <c r="GM67" s="154">
        <f>'[1]Automation Master'!$B$10*FQ67*FO67</f>
        <v>0</v>
      </c>
      <c r="GN67" s="155">
        <f>'[1]Automation Master'!$B$11*FO67*FQ67+GM67</f>
        <v>0</v>
      </c>
      <c r="GO67" s="155">
        <f>'[1]Automation Master'!$B$12*FO67*FQ67+GN67</f>
        <v>0</v>
      </c>
      <c r="GP67" s="155">
        <f>'[1]Automation Master'!$B$13*FO67*FQ67+GO67</f>
        <v>0</v>
      </c>
      <c r="GQ67" s="155">
        <f>'[1]Automation Master'!$C$10*FO67*FQ67+GP67</f>
        <v>0</v>
      </c>
      <c r="GR67" s="155">
        <f>'[1]Automation Master'!$C$11*FO67*FQ67+GQ67</f>
        <v>0</v>
      </c>
      <c r="GS67" s="155">
        <f>'[1]Automation Master'!$C$12*FO67*FQ67+GR67</f>
        <v>0</v>
      </c>
      <c r="GT67" s="155">
        <f>'[1]Automation Master'!$C$13*FO67*FQ67+GS67</f>
        <v>0</v>
      </c>
      <c r="GU67" s="155">
        <f>'[1]Automation Master'!$D$10*FO67*FQ67+GT67</f>
        <v>0</v>
      </c>
      <c r="GV67" s="155">
        <f>'[1]Automation Master'!$D$11*FO67*FQ67+GU67</f>
        <v>0</v>
      </c>
      <c r="GW67" s="155">
        <f>'[1]Automation Master'!$D$12*FO67*FQ67+GV67</f>
        <v>0</v>
      </c>
      <c r="GX67" s="155">
        <f>'[1]Automation Master'!$D$13*FO67*FQ67+GW67</f>
        <v>0</v>
      </c>
      <c r="GY67" s="155">
        <f>'[1]Automation Master'!$E$10*FO67*FQ67+GX67</f>
        <v>0</v>
      </c>
      <c r="GZ67" s="155">
        <f>'[1]Automation Master'!$E$11*FO67*FQ67+GY67</f>
        <v>0</v>
      </c>
      <c r="HA67" s="155">
        <f>'[1]Automation Master'!$E$12*FO67*FQ67+GZ67</f>
        <v>0</v>
      </c>
      <c r="HB67" s="155">
        <f>'[1]Automation Master'!$E$13*FO67*FQ67+HA67</f>
        <v>0</v>
      </c>
      <c r="HC67" s="155">
        <f>'[1]Automation Master'!$F$10*FO67*FQ67+HB67</f>
        <v>0</v>
      </c>
      <c r="HD67" s="155">
        <f>'[1]Automation Master'!$F$11*FO67*FQ67+HC67</f>
        <v>0</v>
      </c>
      <c r="HE67" s="155">
        <f>'[1]Automation Master'!$F$12*FO67*FQ67+HD67</f>
        <v>0</v>
      </c>
      <c r="HF67" s="156">
        <f>'[1]Automation Master'!$F$13*FO67*FQ67+HE67</f>
        <v>0</v>
      </c>
      <c r="HG67" s="157"/>
      <c r="HH67" s="157"/>
      <c r="HI67" s="157"/>
      <c r="HJ67" s="157"/>
      <c r="HK67" s="157"/>
      <c r="HL67" s="157"/>
      <c r="HM67" s="157"/>
      <c r="HN67" s="157"/>
      <c r="HO67" s="157"/>
      <c r="HP67" s="157"/>
      <c r="HQ67" s="157"/>
      <c r="HR67" s="157"/>
      <c r="HS67" s="157"/>
      <c r="HT67" s="157"/>
      <c r="HU67" s="157"/>
      <c r="HV67" s="157"/>
      <c r="HW67" s="157"/>
      <c r="HX67" s="157"/>
      <c r="HY67" s="42"/>
      <c r="HZ67" s="42"/>
      <c r="IA67" s="148">
        <f t="shared" si="108"/>
        <v>47</v>
      </c>
      <c r="IB67" s="148">
        <f t="shared" si="109"/>
        <v>47</v>
      </c>
      <c r="IC67" s="148">
        <f t="shared" si="110"/>
        <v>47</v>
      </c>
      <c r="ID67" s="148">
        <f t="shared" si="111"/>
        <v>47</v>
      </c>
      <c r="IE67" s="148">
        <f t="shared" si="112"/>
        <v>47</v>
      </c>
      <c r="IH67">
        <f t="shared" si="113"/>
        <v>46.498122408300553</v>
      </c>
      <c r="II67">
        <f t="shared" si="114"/>
        <v>46.143545889764901</v>
      </c>
      <c r="IJ67">
        <f t="shared" si="115"/>
        <v>45.892607093915181</v>
      </c>
      <c r="IK67">
        <f t="shared" si="116"/>
        <v>45.715469397924863</v>
      </c>
      <c r="IL67">
        <f t="shared" si="117"/>
        <v>45.715469397924863</v>
      </c>
      <c r="IN67" s="42">
        <f t="shared" si="118"/>
        <v>1.0678246631903131E-2</v>
      </c>
      <c r="IO67" s="42">
        <f t="shared" si="119"/>
        <v>1.8222427877342524E-2</v>
      </c>
      <c r="IP67" s="42">
        <f t="shared" si="120"/>
        <v>2.3561551193294013E-2</v>
      </c>
      <c r="IQ67" s="42">
        <f t="shared" si="121"/>
        <v>2.7330438342024182E-2</v>
      </c>
      <c r="IR67" s="42">
        <f t="shared" si="122"/>
        <v>2.7330438342024182E-2</v>
      </c>
      <c r="IT67" s="9">
        <f t="shared" si="76"/>
        <v>0</v>
      </c>
      <c r="IU67" s="9">
        <f t="shared" si="77"/>
        <v>0</v>
      </c>
      <c r="IV67" s="9">
        <f t="shared" si="78"/>
        <v>0</v>
      </c>
      <c r="IW67" s="9">
        <f t="shared" si="79"/>
        <v>0</v>
      </c>
      <c r="IX67" s="9">
        <f t="shared" si="80"/>
        <v>0</v>
      </c>
    </row>
    <row r="68" spans="1:258" ht="15.75" hidden="1" thickBot="1" x14ac:dyDescent="0.3">
      <c r="A68">
        <v>1</v>
      </c>
      <c r="B68" t="s">
        <v>315</v>
      </c>
      <c r="C68" t="s">
        <v>287</v>
      </c>
      <c r="D68" t="s">
        <v>288</v>
      </c>
      <c r="E68" t="s">
        <v>319</v>
      </c>
      <c r="F68" t="s">
        <v>290</v>
      </c>
      <c r="G68" t="s">
        <v>268</v>
      </c>
      <c r="H68">
        <v>1</v>
      </c>
      <c r="K68">
        <v>1</v>
      </c>
      <c r="Q68">
        <v>1</v>
      </c>
      <c r="Y68">
        <v>1</v>
      </c>
      <c r="AE68">
        <v>1</v>
      </c>
      <c r="AT68">
        <v>1</v>
      </c>
      <c r="AU68">
        <v>0</v>
      </c>
      <c r="AV68">
        <v>0</v>
      </c>
      <c r="AW68">
        <v>0</v>
      </c>
      <c r="AX68">
        <v>1</v>
      </c>
      <c r="BB68">
        <f t="shared" si="51"/>
        <v>1</v>
      </c>
      <c r="BD68">
        <f t="shared" si="52"/>
        <v>1</v>
      </c>
      <c r="BE68">
        <f t="shared" si="53"/>
        <v>1</v>
      </c>
      <c r="BF68">
        <f t="shared" si="54"/>
        <v>1</v>
      </c>
      <c r="BH68">
        <f t="shared" si="55"/>
        <v>0</v>
      </c>
      <c r="BK68" s="45">
        <f>IF(G68="MEA",'[1]Net Hire Rate'!$E$7,IF(G68="AMR",'[1]Net Hire Rate'!$F$7,IF(G68="EUR",'[1]Net Hire Rate'!$G$7,IF(G68="APAC",'[1]Net Hire Rate'!$H$7,0))))</f>
        <v>-0.12481698389458272</v>
      </c>
      <c r="BL68" s="45">
        <f>IF(G68="MEA",'[1]Net Hire Rate'!$E$8,IF(G68="AMR",'[1]Net Hire Rate'!$F$8,IF(G68="EUR",'[1]Net Hire Rate'!$G$8,IF(G68="APAC",'[1]Net Hire Rate'!$H$8,0))))</f>
        <v>-0.12481698389458272</v>
      </c>
      <c r="BM68" s="45">
        <f>IF(G68="MEA",'[1]Net Hire Rate'!$E$9,IF(G68="AMR",'[1]Net Hire Rate'!$F$9,IF(G68="EUR",'[1]Net Hire Rate'!$G$9,IF(G68="APAC",'[1]Net Hire Rate'!$H$9,0))))</f>
        <v>-0.12481698389458272</v>
      </c>
      <c r="BN68" s="45">
        <f>IF(G68="MEA",'[1]Net Hire Rate'!$E$10,IF(G68="AMR",'[1]Net Hire Rate'!$F$10,IF(G68="EUR",'[1]Net Hire Rate'!$G$10,IF(G68="APAC",'[1]Net Hire Rate'!$H$10,0))))</f>
        <v>-0.12481698389458272</v>
      </c>
      <c r="BO68" s="45">
        <f>IF(G68="MEA",'[1]Net Hire Rate'!$E$11,IF(G68="AMR",'[1]Net Hire Rate'!$F$11,IF(G68="EUR",'[1]Net Hire Rate'!$G$11,IF(G68="APAC",'[1]Net Hire Rate'!$H$11,0))))</f>
        <v>-0.12481698389458272</v>
      </c>
      <c r="BP68" s="45">
        <f>IF(G68="MEA",'[1]Net Hire Rate'!$E$12,IF(G68="AMR",'[1]Net Hire Rate'!$F$12,IF(G68="EUR",'[1]Net Hire Rate'!$G$12,IF(G68="APAC",'[1]Net Hire Rate'!$H$12,0))))</f>
        <v>-0.12481698389458272</v>
      </c>
      <c r="BQ68" s="147">
        <f t="shared" si="56"/>
        <v>1</v>
      </c>
      <c r="BR68" s="147">
        <f t="shared" si="18"/>
        <v>1</v>
      </c>
      <c r="BS68" s="147">
        <f t="shared" si="57"/>
        <v>0.87518301610541727</v>
      </c>
      <c r="BT68" s="148">
        <f t="shared" si="19"/>
        <v>0.87518301610541727</v>
      </c>
      <c r="BU68" s="149">
        <f t="shared" si="58"/>
        <v>0.76594531167937507</v>
      </c>
      <c r="BV68" s="148">
        <f t="shared" si="20"/>
        <v>0.76594531167937507</v>
      </c>
      <c r="BW68" s="148">
        <f t="shared" si="59"/>
        <v>0.67034232804735938</v>
      </c>
      <c r="BX68" s="148">
        <f t="shared" si="21"/>
        <v>0.67034232804735938</v>
      </c>
      <c r="BY68" s="148">
        <f t="shared" si="60"/>
        <v>0.586672220483615</v>
      </c>
      <c r="BZ68" s="148">
        <f t="shared" si="22"/>
        <v>0.586672220483615</v>
      </c>
      <c r="CA68" s="148">
        <f t="shared" si="61"/>
        <v>0.51344556338811254</v>
      </c>
      <c r="CB68" s="148">
        <f t="shared" si="23"/>
        <v>0.51344556338811254</v>
      </c>
      <c r="CC68" s="148"/>
      <c r="CD68" s="38"/>
      <c r="CE68" s="38"/>
      <c r="CF68" s="38"/>
      <c r="CG68" s="38"/>
      <c r="CH68" s="38"/>
      <c r="CI68" s="38"/>
      <c r="CJ68" s="38"/>
      <c r="CK68" s="41"/>
      <c r="CL68" s="41"/>
      <c r="CM68" s="40"/>
      <c r="CN68" s="41"/>
      <c r="CO68" s="41"/>
      <c r="CP68" s="41"/>
      <c r="CQ68" s="41"/>
      <c r="CR68" s="41"/>
      <c r="CS68" s="41"/>
      <c r="CT68" s="41"/>
      <c r="CU68" s="40"/>
      <c r="CV68" s="41"/>
      <c r="CW68" s="41"/>
      <c r="CX68" s="41"/>
      <c r="CY68" s="41"/>
      <c r="CZ68" s="41"/>
      <c r="DA68" s="41"/>
      <c r="DB68" s="41"/>
      <c r="DC68" s="40"/>
      <c r="DD68" s="41"/>
      <c r="DE68" s="41"/>
      <c r="DF68" s="41"/>
      <c r="DG68" s="41"/>
      <c r="DH68" s="41"/>
      <c r="DI68" s="41"/>
      <c r="DJ68" s="41"/>
      <c r="DK68" s="40"/>
      <c r="DL68" s="41"/>
      <c r="DM68" s="41"/>
      <c r="DN68" s="41"/>
      <c r="DO68" s="41"/>
      <c r="DP68" s="41"/>
      <c r="DQ68" s="41"/>
      <c r="DR68" s="15"/>
      <c r="DS68" s="151">
        <f t="shared" si="24"/>
        <v>1</v>
      </c>
      <c r="DT68" s="152">
        <f t="shared" si="25"/>
        <v>0</v>
      </c>
      <c r="DU68" s="7">
        <f t="shared" si="26"/>
        <v>0</v>
      </c>
      <c r="DV68" s="7">
        <f t="shared" si="27"/>
        <v>0</v>
      </c>
      <c r="DW68">
        <f t="shared" si="28"/>
        <v>0</v>
      </c>
      <c r="DX68">
        <f t="shared" si="29"/>
        <v>0</v>
      </c>
      <c r="DZ68">
        <f t="shared" si="62"/>
        <v>1</v>
      </c>
      <c r="EA68">
        <f t="shared" si="63"/>
        <v>1</v>
      </c>
      <c r="EB68">
        <f t="shared" si="64"/>
        <v>1</v>
      </c>
      <c r="EC68">
        <f t="shared" si="65"/>
        <v>1</v>
      </c>
      <c r="ED68">
        <f t="shared" si="66"/>
        <v>1</v>
      </c>
      <c r="EE68">
        <f t="shared" si="67"/>
        <v>1</v>
      </c>
      <c r="EG68">
        <f t="shared" si="68"/>
        <v>1</v>
      </c>
      <c r="EH68">
        <f t="shared" si="69"/>
        <v>1</v>
      </c>
      <c r="EI68">
        <f t="shared" si="70"/>
        <v>1</v>
      </c>
      <c r="EJ68">
        <f t="shared" si="71"/>
        <v>1</v>
      </c>
      <c r="EK68">
        <f t="shared" si="72"/>
        <v>1</v>
      </c>
      <c r="EM68">
        <f>IF($EM$9='[1]L&amp;D Numbers'!$E$6,'[1]L&amp;D Numbers'!$E$7)</f>
        <v>350</v>
      </c>
      <c r="EN68">
        <f>IF($EN$9='[1]L&amp;D Numbers'!$F$6,'[1]L&amp;D Numbers'!$F$7)</f>
        <v>2000</v>
      </c>
      <c r="EO68">
        <f>IF($EO$9='[1]L&amp;D Numbers'!$G$6,'[1]L&amp;D Numbers'!$G$7)</f>
        <v>2000</v>
      </c>
      <c r="EP68">
        <f>IF($EP$9='[1]L&amp;D Numbers'!$H$6,'[1]L&amp;D Numbers'!$H$7)</f>
        <v>2000</v>
      </c>
      <c r="EQ68">
        <f>IF($EQ$9='[1]L&amp;D Numbers'!$I$6,'[1]L&amp;D Numbers'!$I$7)</f>
        <v>2000</v>
      </c>
      <c r="ER68">
        <f>IF($ER$9='[1]L&amp;D Numbers'!$J$6,'[1]L&amp;D Numbers'!$J$7)</f>
        <v>0</v>
      </c>
      <c r="ET68" s="45">
        <f>'[1]L&amp;D Master'!$E$10</f>
        <v>1.0678246631903041E-2</v>
      </c>
      <c r="EU68" s="45">
        <f>ET68+'[1]L&amp;D Master'!$F$10</f>
        <v>1.8222427877342538E-2</v>
      </c>
      <c r="EV68" s="45">
        <f>EU68+'[1]L&amp;D Master'!$G$10</f>
        <v>2.3561551193294058E-2</v>
      </c>
      <c r="EW68" s="45">
        <f>EV68+'[1]L&amp;D Master'!$H$10</f>
        <v>2.7330438342024234E-2</v>
      </c>
      <c r="EX68" s="45">
        <f>EW68+'[1]L&amp;D Master'!$I$10</f>
        <v>2.9999999999999995E-2</v>
      </c>
      <c r="EY68" s="45"/>
      <c r="EZ68" s="45">
        <f t="shared" si="73"/>
        <v>1.0678246631903041E-2</v>
      </c>
      <c r="FA68" s="45">
        <f t="shared" si="74"/>
        <v>1.8222427877342538E-2</v>
      </c>
      <c r="FB68" s="45">
        <f t="shared" si="74"/>
        <v>2.3561551193294058E-2</v>
      </c>
      <c r="FC68" s="45">
        <f t="shared" si="74"/>
        <v>2.7330438342024234E-2</v>
      </c>
      <c r="FD68" s="45">
        <f t="shared" si="74"/>
        <v>2.7330438342024234E-2</v>
      </c>
      <c r="FE68" s="45"/>
      <c r="FF68">
        <f t="shared" si="103"/>
        <v>0.98932175336809691</v>
      </c>
      <c r="FG68">
        <f t="shared" si="104"/>
        <v>0.98177757212265748</v>
      </c>
      <c r="FH68">
        <f t="shared" si="105"/>
        <v>0.97643844880670594</v>
      </c>
      <c r="FI68">
        <f t="shared" si="106"/>
        <v>0.9726695616579758</v>
      </c>
      <c r="FJ68">
        <f t="shared" si="107"/>
        <v>0.9726695616579758</v>
      </c>
      <c r="FL68" s="34"/>
      <c r="FM68" s="34"/>
      <c r="FN68" s="34"/>
      <c r="FO68" s="34"/>
      <c r="FP68" s="34"/>
      <c r="FQ68" s="153">
        <f t="shared" si="75"/>
        <v>0.125</v>
      </c>
      <c r="FR68" s="153"/>
      <c r="FS68" s="42"/>
      <c r="FT68" s="42"/>
      <c r="FU68" s="42"/>
      <c r="FV68" s="42"/>
      <c r="FW68" s="42"/>
      <c r="FX68" s="42"/>
      <c r="FY68" s="42"/>
      <c r="FZ68" s="42"/>
      <c r="GA68" s="42"/>
      <c r="GB68" s="42"/>
      <c r="GC68" s="42"/>
      <c r="GD68" s="42"/>
      <c r="GE68" s="42"/>
      <c r="GF68" s="42"/>
      <c r="GG68" s="42"/>
      <c r="GH68" s="42"/>
      <c r="GI68" s="42"/>
      <c r="GJ68" s="42"/>
      <c r="GK68" s="42"/>
      <c r="GL68" s="42"/>
      <c r="GM68" s="154">
        <f>'[1]Automation Master'!$B$10*FQ68*FO68</f>
        <v>0</v>
      </c>
      <c r="GN68" s="155">
        <f>'[1]Automation Master'!$B$11*FO68*FQ68+GM68</f>
        <v>0</v>
      </c>
      <c r="GO68" s="155">
        <f>'[1]Automation Master'!$B$12*FO68*FQ68+GN68</f>
        <v>0</v>
      </c>
      <c r="GP68" s="155">
        <f>'[1]Automation Master'!$B$13*FO68*FQ68+GO68</f>
        <v>0</v>
      </c>
      <c r="GQ68" s="155">
        <f>'[1]Automation Master'!$C$10*FO68*FQ68+GP68</f>
        <v>0</v>
      </c>
      <c r="GR68" s="155">
        <f>'[1]Automation Master'!$C$11*FO68*FQ68+GQ68</f>
        <v>0</v>
      </c>
      <c r="GS68" s="155">
        <f>'[1]Automation Master'!$C$12*FO68*FQ68+GR68</f>
        <v>0</v>
      </c>
      <c r="GT68" s="155">
        <f>'[1]Automation Master'!$C$13*FO68*FQ68+GS68</f>
        <v>0</v>
      </c>
      <c r="GU68" s="155">
        <f>'[1]Automation Master'!$D$10*FO68*FQ68+GT68</f>
        <v>0</v>
      </c>
      <c r="GV68" s="155">
        <f>'[1]Automation Master'!$D$11*FO68*FQ68+GU68</f>
        <v>0</v>
      </c>
      <c r="GW68" s="155">
        <f>'[1]Automation Master'!$D$12*FO68*FQ68+GV68</f>
        <v>0</v>
      </c>
      <c r="GX68" s="155">
        <f>'[1]Automation Master'!$D$13*FO68*FQ68+GW68</f>
        <v>0</v>
      </c>
      <c r="GY68" s="155">
        <f>'[1]Automation Master'!$E$10*FO68*FQ68+GX68</f>
        <v>0</v>
      </c>
      <c r="GZ68" s="155">
        <f>'[1]Automation Master'!$E$11*FO68*FQ68+GY68</f>
        <v>0</v>
      </c>
      <c r="HA68" s="155">
        <f>'[1]Automation Master'!$E$12*FO68*FQ68+GZ68</f>
        <v>0</v>
      </c>
      <c r="HB68" s="155">
        <f>'[1]Automation Master'!$E$13*FO68*FQ68+HA68</f>
        <v>0</v>
      </c>
      <c r="HC68" s="155">
        <f>'[1]Automation Master'!$F$10*FO68*FQ68+HB68</f>
        <v>0</v>
      </c>
      <c r="HD68" s="155">
        <f>'[1]Automation Master'!$F$11*FO68*FQ68+HC68</f>
        <v>0</v>
      </c>
      <c r="HE68" s="155">
        <f>'[1]Automation Master'!$F$12*FO68*FQ68+HD68</f>
        <v>0</v>
      </c>
      <c r="HF68" s="156">
        <f>'[1]Automation Master'!$F$13*FO68*FQ68+HE68</f>
        <v>0</v>
      </c>
      <c r="HG68" s="157"/>
      <c r="HH68" s="157"/>
      <c r="HI68" s="157"/>
      <c r="HJ68" s="157"/>
      <c r="HK68" s="157"/>
      <c r="HL68" s="157"/>
      <c r="HM68" s="157"/>
      <c r="HN68" s="157"/>
      <c r="HO68" s="157"/>
      <c r="HP68" s="157"/>
      <c r="HQ68" s="157"/>
      <c r="HR68" s="157"/>
      <c r="HS68" s="157"/>
      <c r="HT68" s="157"/>
      <c r="HU68" s="157"/>
      <c r="HV68" s="157"/>
      <c r="HW68" s="157"/>
      <c r="HX68" s="157"/>
      <c r="HY68" s="42"/>
      <c r="HZ68" s="42"/>
      <c r="IA68" s="148">
        <f t="shared" si="108"/>
        <v>1</v>
      </c>
      <c r="IB68" s="148">
        <f t="shared" si="109"/>
        <v>1</v>
      </c>
      <c r="IC68" s="148">
        <f t="shared" si="110"/>
        <v>1</v>
      </c>
      <c r="ID68" s="148">
        <f t="shared" si="111"/>
        <v>1</v>
      </c>
      <c r="IE68" s="148">
        <f t="shared" si="112"/>
        <v>1</v>
      </c>
      <c r="IH68">
        <f t="shared" si="113"/>
        <v>0.98932175336809691</v>
      </c>
      <c r="II68">
        <f t="shared" si="114"/>
        <v>0.98177757212265748</v>
      </c>
      <c r="IJ68">
        <f t="shared" si="115"/>
        <v>0.97643844880670594</v>
      </c>
      <c r="IK68">
        <f t="shared" si="116"/>
        <v>0.9726695616579758</v>
      </c>
      <c r="IL68">
        <f t="shared" si="117"/>
        <v>0.9726695616579758</v>
      </c>
      <c r="IN68" s="42">
        <f t="shared" si="118"/>
        <v>1.0678246631903088E-2</v>
      </c>
      <c r="IO68" s="42">
        <f t="shared" si="119"/>
        <v>1.8222427877342517E-2</v>
      </c>
      <c r="IP68" s="42">
        <f t="shared" si="120"/>
        <v>2.3561551193294061E-2</v>
      </c>
      <c r="IQ68" s="42">
        <f t="shared" si="121"/>
        <v>2.7330438342024199E-2</v>
      </c>
      <c r="IR68" s="42">
        <f t="shared" si="122"/>
        <v>2.7330438342024199E-2</v>
      </c>
      <c r="IT68" s="9">
        <f t="shared" si="76"/>
        <v>0</v>
      </c>
      <c r="IU68" s="9">
        <f t="shared" si="77"/>
        <v>0</v>
      </c>
      <c r="IV68" s="9">
        <f t="shared" si="78"/>
        <v>0</v>
      </c>
      <c r="IW68" s="9">
        <f t="shared" si="79"/>
        <v>0</v>
      </c>
      <c r="IX68" s="9">
        <f t="shared" si="80"/>
        <v>0</v>
      </c>
    </row>
    <row r="69" spans="1:258" ht="15.75" hidden="1" thickBot="1" x14ac:dyDescent="0.3">
      <c r="A69">
        <v>22</v>
      </c>
      <c r="B69" t="s">
        <v>315</v>
      </c>
      <c r="C69" t="s">
        <v>295</v>
      </c>
      <c r="D69" t="s">
        <v>288</v>
      </c>
      <c r="E69" t="s">
        <v>316</v>
      </c>
      <c r="F69" t="s">
        <v>290</v>
      </c>
      <c r="G69" t="s">
        <v>268</v>
      </c>
      <c r="H69">
        <v>22</v>
      </c>
      <c r="L69">
        <v>22</v>
      </c>
      <c r="R69">
        <v>7</v>
      </c>
      <c r="S69">
        <v>5</v>
      </c>
      <c r="T69">
        <v>1</v>
      </c>
      <c r="V69">
        <v>9</v>
      </c>
      <c r="Y69">
        <v>18</v>
      </c>
      <c r="Z69">
        <v>4</v>
      </c>
      <c r="AB69">
        <v>17</v>
      </c>
      <c r="AF69">
        <v>1</v>
      </c>
      <c r="AL69">
        <v>4</v>
      </c>
      <c r="AP69">
        <v>1</v>
      </c>
      <c r="AR69">
        <v>2</v>
      </c>
      <c r="AT69">
        <v>22</v>
      </c>
      <c r="AU69">
        <v>22</v>
      </c>
      <c r="AV69">
        <v>0</v>
      </c>
      <c r="AW69">
        <v>0</v>
      </c>
      <c r="AX69">
        <v>0</v>
      </c>
      <c r="BB69">
        <f t="shared" si="51"/>
        <v>22</v>
      </c>
      <c r="BD69">
        <f t="shared" si="52"/>
        <v>22</v>
      </c>
      <c r="BE69">
        <f t="shared" si="53"/>
        <v>22</v>
      </c>
      <c r="BF69">
        <f t="shared" si="54"/>
        <v>22</v>
      </c>
      <c r="BH69">
        <f t="shared" si="55"/>
        <v>0</v>
      </c>
      <c r="BK69" s="45">
        <f>IF(G69="MEA",'[1]Net Hire Rate'!$E$7,IF(G69="AMR",'[1]Net Hire Rate'!$F$7,IF(G69="EUR",'[1]Net Hire Rate'!$G$7,IF(G69="APAC",'[1]Net Hire Rate'!$H$7,0))))</f>
        <v>-0.12481698389458272</v>
      </c>
      <c r="BL69" s="45">
        <f>IF(G69="MEA",'[1]Net Hire Rate'!$E$8,IF(G69="AMR",'[1]Net Hire Rate'!$F$8,IF(G69="EUR",'[1]Net Hire Rate'!$G$8,IF(G69="APAC",'[1]Net Hire Rate'!$H$8,0))))</f>
        <v>-0.12481698389458272</v>
      </c>
      <c r="BM69" s="45">
        <f>IF(G69="MEA",'[1]Net Hire Rate'!$E$9,IF(G69="AMR",'[1]Net Hire Rate'!$F$9,IF(G69="EUR",'[1]Net Hire Rate'!$G$9,IF(G69="APAC",'[1]Net Hire Rate'!$H$9,0))))</f>
        <v>-0.12481698389458272</v>
      </c>
      <c r="BN69" s="45">
        <f>IF(G69="MEA",'[1]Net Hire Rate'!$E$10,IF(G69="AMR",'[1]Net Hire Rate'!$F$10,IF(G69="EUR",'[1]Net Hire Rate'!$G$10,IF(G69="APAC",'[1]Net Hire Rate'!$H$10,0))))</f>
        <v>-0.12481698389458272</v>
      </c>
      <c r="BO69" s="45">
        <f>IF(G69="MEA",'[1]Net Hire Rate'!$E$11,IF(G69="AMR",'[1]Net Hire Rate'!$F$11,IF(G69="EUR",'[1]Net Hire Rate'!$G$11,IF(G69="APAC",'[1]Net Hire Rate'!$H$11,0))))</f>
        <v>-0.12481698389458272</v>
      </c>
      <c r="BP69" s="45">
        <f>IF(G69="MEA",'[1]Net Hire Rate'!$E$12,IF(G69="AMR",'[1]Net Hire Rate'!$F$12,IF(G69="EUR",'[1]Net Hire Rate'!$G$12,IF(G69="APAC",'[1]Net Hire Rate'!$H$12,0))))</f>
        <v>-0.12481698389458272</v>
      </c>
      <c r="BQ69" s="147">
        <f t="shared" si="56"/>
        <v>22</v>
      </c>
      <c r="BR69" s="147">
        <f t="shared" si="18"/>
        <v>22</v>
      </c>
      <c r="BS69" s="147">
        <f t="shared" si="57"/>
        <v>19.25402635431918</v>
      </c>
      <c r="BT69" s="148">
        <f t="shared" si="19"/>
        <v>19.25402635431918</v>
      </c>
      <c r="BU69" s="149">
        <f t="shared" si="58"/>
        <v>16.85079685694625</v>
      </c>
      <c r="BV69" s="148">
        <f t="shared" si="20"/>
        <v>15.85079685694625</v>
      </c>
      <c r="BW69" s="148">
        <f t="shared" si="59"/>
        <v>13.872348200936488</v>
      </c>
      <c r="BX69" s="148">
        <f t="shared" si="21"/>
        <v>13.872348200936488</v>
      </c>
      <c r="BY69" s="148">
        <f t="shared" si="60"/>
        <v>12.140843538960155</v>
      </c>
      <c r="BZ69" s="148">
        <f t="shared" si="22"/>
        <v>10.140843538960155</v>
      </c>
      <c r="CA69" s="148">
        <f t="shared" si="61"/>
        <v>8.8750940342802824</v>
      </c>
      <c r="CB69" s="148">
        <f t="shared" si="23"/>
        <v>8.8750940342802824</v>
      </c>
      <c r="CC69" s="148"/>
      <c r="CD69" s="38"/>
      <c r="CE69" s="38"/>
      <c r="CF69" s="38"/>
      <c r="CG69" s="38"/>
      <c r="CH69" s="38"/>
      <c r="CI69" s="38"/>
      <c r="CJ69" s="38"/>
      <c r="CK69" s="41"/>
      <c r="CL69" s="41"/>
      <c r="CM69" s="40"/>
      <c r="CN69" s="41"/>
      <c r="CO69" s="41"/>
      <c r="CP69" s="41"/>
      <c r="CQ69" s="41"/>
      <c r="CR69" s="41"/>
      <c r="CS69" s="41"/>
      <c r="CT69" s="41"/>
      <c r="CU69" s="40"/>
      <c r="CV69" s="41"/>
      <c r="CW69" s="41"/>
      <c r="CX69" s="41"/>
      <c r="CY69" s="41"/>
      <c r="CZ69" s="41"/>
      <c r="DA69" s="41"/>
      <c r="DB69" s="41"/>
      <c r="DC69" s="40"/>
      <c r="DD69" s="41"/>
      <c r="DE69" s="41"/>
      <c r="DF69" s="41"/>
      <c r="DG69" s="41"/>
      <c r="DH69" s="41"/>
      <c r="DI69" s="41"/>
      <c r="DJ69" s="41"/>
      <c r="DK69" s="40"/>
      <c r="DL69" s="41"/>
      <c r="DM69" s="41"/>
      <c r="DN69" s="41"/>
      <c r="DO69" s="41"/>
      <c r="DP69" s="41"/>
      <c r="DQ69" s="41"/>
      <c r="DR69" s="15"/>
      <c r="DS69" s="151">
        <f t="shared" si="24"/>
        <v>22</v>
      </c>
      <c r="DT69" s="152">
        <f t="shared" si="25"/>
        <v>0</v>
      </c>
      <c r="DU69" s="7">
        <f t="shared" si="26"/>
        <v>0</v>
      </c>
      <c r="DV69" s="7">
        <f t="shared" si="27"/>
        <v>0</v>
      </c>
      <c r="DW69">
        <f t="shared" si="28"/>
        <v>0</v>
      </c>
      <c r="DX69">
        <f t="shared" si="29"/>
        <v>0</v>
      </c>
      <c r="DZ69">
        <f t="shared" si="62"/>
        <v>22</v>
      </c>
      <c r="EA69">
        <f t="shared" si="63"/>
        <v>22</v>
      </c>
      <c r="EB69">
        <f t="shared" si="64"/>
        <v>22</v>
      </c>
      <c r="EC69">
        <f t="shared" si="65"/>
        <v>22</v>
      </c>
      <c r="ED69">
        <f t="shared" si="66"/>
        <v>22</v>
      </c>
      <c r="EE69">
        <f t="shared" si="67"/>
        <v>22</v>
      </c>
      <c r="EG69">
        <f t="shared" si="68"/>
        <v>22</v>
      </c>
      <c r="EH69">
        <f t="shared" si="69"/>
        <v>22</v>
      </c>
      <c r="EI69">
        <f t="shared" si="70"/>
        <v>22</v>
      </c>
      <c r="EJ69">
        <f t="shared" si="71"/>
        <v>22</v>
      </c>
      <c r="EK69">
        <f t="shared" si="72"/>
        <v>22</v>
      </c>
      <c r="EM69">
        <f>IF($EM$9='[1]L&amp;D Numbers'!$E$6,'[1]L&amp;D Numbers'!$E$7)</f>
        <v>350</v>
      </c>
      <c r="EN69">
        <f>IF($EN$9='[1]L&amp;D Numbers'!$F$6,'[1]L&amp;D Numbers'!$F$7)</f>
        <v>2000</v>
      </c>
      <c r="EO69">
        <f>IF($EO$9='[1]L&amp;D Numbers'!$G$6,'[1]L&amp;D Numbers'!$G$7)</f>
        <v>2000</v>
      </c>
      <c r="EP69">
        <f>IF($EP$9='[1]L&amp;D Numbers'!$H$6,'[1]L&amp;D Numbers'!$H$7)</f>
        <v>2000</v>
      </c>
      <c r="EQ69">
        <f>IF($EQ$9='[1]L&amp;D Numbers'!$I$6,'[1]L&amp;D Numbers'!$I$7)</f>
        <v>2000</v>
      </c>
      <c r="ER69">
        <f>IF($ER$9='[1]L&amp;D Numbers'!$J$6,'[1]L&amp;D Numbers'!$J$7)</f>
        <v>0</v>
      </c>
      <c r="ET69" s="45">
        <f>'[1]L&amp;D Master'!$E$10</f>
        <v>1.0678246631903041E-2</v>
      </c>
      <c r="EU69" s="45">
        <f>ET69+'[1]L&amp;D Master'!$F$10</f>
        <v>1.8222427877342538E-2</v>
      </c>
      <c r="EV69" s="45">
        <f>EU69+'[1]L&amp;D Master'!$G$10</f>
        <v>2.3561551193294058E-2</v>
      </c>
      <c r="EW69" s="45">
        <f>EV69+'[1]L&amp;D Master'!$H$10</f>
        <v>2.7330438342024234E-2</v>
      </c>
      <c r="EX69" s="45">
        <f>EW69+'[1]L&amp;D Master'!$I$10</f>
        <v>2.9999999999999995E-2</v>
      </c>
      <c r="EY69" s="45"/>
      <c r="EZ69" s="45">
        <f t="shared" si="73"/>
        <v>1.0678246631903041E-2</v>
      </c>
      <c r="FA69" s="45">
        <f t="shared" si="74"/>
        <v>1.8222427877342538E-2</v>
      </c>
      <c r="FB69" s="45">
        <f t="shared" si="74"/>
        <v>2.3561551193294058E-2</v>
      </c>
      <c r="FC69" s="45">
        <f t="shared" si="74"/>
        <v>2.7330438342024234E-2</v>
      </c>
      <c r="FD69" s="45">
        <f t="shared" si="74"/>
        <v>2.7330438342024234E-2</v>
      </c>
      <c r="FE69" s="45"/>
      <c r="FF69">
        <f t="shared" si="103"/>
        <v>21.765078574098133</v>
      </c>
      <c r="FG69">
        <f t="shared" si="104"/>
        <v>21.599106586698465</v>
      </c>
      <c r="FH69">
        <f t="shared" si="105"/>
        <v>21.481645873747532</v>
      </c>
      <c r="FI69">
        <f t="shared" si="106"/>
        <v>21.398730356475468</v>
      </c>
      <c r="FJ69">
        <f t="shared" si="107"/>
        <v>21.398730356475468</v>
      </c>
      <c r="FL69" s="34"/>
      <c r="FM69" s="34"/>
      <c r="FN69" s="34"/>
      <c r="FO69" s="34"/>
      <c r="FP69" s="34"/>
      <c r="FQ69" s="153">
        <f t="shared" si="75"/>
        <v>0.125</v>
      </c>
      <c r="FR69" s="153"/>
      <c r="FS69" s="42"/>
      <c r="FT69" s="42"/>
      <c r="FU69" s="42"/>
      <c r="FV69" s="42"/>
      <c r="FW69" s="42"/>
      <c r="FX69" s="42"/>
      <c r="FY69" s="42"/>
      <c r="FZ69" s="42"/>
      <c r="GA69" s="42"/>
      <c r="GB69" s="42"/>
      <c r="GC69" s="42"/>
      <c r="GD69" s="42"/>
      <c r="GE69" s="42"/>
      <c r="GF69" s="42"/>
      <c r="GG69" s="42"/>
      <c r="GH69" s="42"/>
      <c r="GI69" s="42"/>
      <c r="GJ69" s="42"/>
      <c r="GK69" s="42"/>
      <c r="GL69" s="42"/>
      <c r="GM69" s="154">
        <f>'[1]Automation Master'!$B$10*FQ69*FO69</f>
        <v>0</v>
      </c>
      <c r="GN69" s="155">
        <f>'[1]Automation Master'!$B$11*FO69*FQ69+GM69</f>
        <v>0</v>
      </c>
      <c r="GO69" s="155">
        <f>'[1]Automation Master'!$B$12*FO69*FQ69+GN69</f>
        <v>0</v>
      </c>
      <c r="GP69" s="155">
        <f>'[1]Automation Master'!$B$13*FO69*FQ69+GO69</f>
        <v>0</v>
      </c>
      <c r="GQ69" s="155">
        <f>'[1]Automation Master'!$C$10*FO69*FQ69+GP69</f>
        <v>0</v>
      </c>
      <c r="GR69" s="155">
        <f>'[1]Automation Master'!$C$11*FO69*FQ69+GQ69</f>
        <v>0</v>
      </c>
      <c r="GS69" s="155">
        <f>'[1]Automation Master'!$C$12*FO69*FQ69+GR69</f>
        <v>0</v>
      </c>
      <c r="GT69" s="155">
        <f>'[1]Automation Master'!$C$13*FO69*FQ69+GS69</f>
        <v>0</v>
      </c>
      <c r="GU69" s="155">
        <f>'[1]Automation Master'!$D$10*FO69*FQ69+GT69</f>
        <v>0</v>
      </c>
      <c r="GV69" s="155">
        <f>'[1]Automation Master'!$D$11*FO69*FQ69+GU69</f>
        <v>0</v>
      </c>
      <c r="GW69" s="155">
        <f>'[1]Automation Master'!$D$12*FO69*FQ69+GV69</f>
        <v>0</v>
      </c>
      <c r="GX69" s="155">
        <f>'[1]Automation Master'!$D$13*FO69*FQ69+GW69</f>
        <v>0</v>
      </c>
      <c r="GY69" s="155">
        <f>'[1]Automation Master'!$E$10*FO69*FQ69+GX69</f>
        <v>0</v>
      </c>
      <c r="GZ69" s="155">
        <f>'[1]Automation Master'!$E$11*FO69*FQ69+GY69</f>
        <v>0</v>
      </c>
      <c r="HA69" s="155">
        <f>'[1]Automation Master'!$E$12*FO69*FQ69+GZ69</f>
        <v>0</v>
      </c>
      <c r="HB69" s="155">
        <f>'[1]Automation Master'!$E$13*FO69*FQ69+HA69</f>
        <v>0</v>
      </c>
      <c r="HC69" s="155">
        <f>'[1]Automation Master'!$F$10*FO69*FQ69+HB69</f>
        <v>0</v>
      </c>
      <c r="HD69" s="155">
        <f>'[1]Automation Master'!$F$11*FO69*FQ69+HC69</f>
        <v>0</v>
      </c>
      <c r="HE69" s="155">
        <f>'[1]Automation Master'!$F$12*FO69*FQ69+HD69</f>
        <v>0</v>
      </c>
      <c r="HF69" s="156">
        <f>'[1]Automation Master'!$F$13*FO69*FQ69+HE69</f>
        <v>0</v>
      </c>
      <c r="HG69" s="157"/>
      <c r="HH69" s="157"/>
      <c r="HI69" s="157"/>
      <c r="HJ69" s="157"/>
      <c r="HK69" s="157"/>
      <c r="HL69" s="157"/>
      <c r="HM69" s="157"/>
      <c r="HN69" s="157"/>
      <c r="HO69" s="157"/>
      <c r="HP69" s="157"/>
      <c r="HQ69" s="157"/>
      <c r="HR69" s="157"/>
      <c r="HS69" s="157"/>
      <c r="HT69" s="157"/>
      <c r="HU69" s="157"/>
      <c r="HV69" s="157"/>
      <c r="HW69" s="157"/>
      <c r="HX69" s="157"/>
      <c r="HY69" s="42"/>
      <c r="HZ69" s="42"/>
      <c r="IA69" s="148">
        <f t="shared" si="108"/>
        <v>22</v>
      </c>
      <c r="IB69" s="148">
        <f t="shared" si="109"/>
        <v>22</v>
      </c>
      <c r="IC69" s="148">
        <f t="shared" si="110"/>
        <v>22</v>
      </c>
      <c r="ID69" s="148">
        <f t="shared" si="111"/>
        <v>22</v>
      </c>
      <c r="IE69" s="148">
        <f t="shared" si="112"/>
        <v>22</v>
      </c>
      <c r="IH69">
        <f t="shared" si="113"/>
        <v>21.765078574098133</v>
      </c>
      <c r="II69">
        <f t="shared" si="114"/>
        <v>21.599106586698465</v>
      </c>
      <c r="IJ69">
        <f t="shared" si="115"/>
        <v>21.481645873747532</v>
      </c>
      <c r="IK69">
        <f t="shared" si="116"/>
        <v>21.398730356475468</v>
      </c>
      <c r="IL69">
        <f t="shared" si="117"/>
        <v>21.398730356475468</v>
      </c>
      <c r="IN69" s="42">
        <f t="shared" si="118"/>
        <v>1.0678246631903027E-2</v>
      </c>
      <c r="IO69" s="42">
        <f t="shared" si="119"/>
        <v>1.8222427877342507E-2</v>
      </c>
      <c r="IP69" s="42">
        <f t="shared" si="120"/>
        <v>2.356155119329402E-2</v>
      </c>
      <c r="IQ69" s="42">
        <f t="shared" si="121"/>
        <v>2.7330438342024168E-2</v>
      </c>
      <c r="IR69" s="42">
        <f t="shared" si="122"/>
        <v>2.7330438342024168E-2</v>
      </c>
      <c r="IT69" s="9">
        <f t="shared" si="76"/>
        <v>0</v>
      </c>
      <c r="IU69" s="9">
        <f t="shared" si="77"/>
        <v>0</v>
      </c>
      <c r="IV69" s="9">
        <f t="shared" si="78"/>
        <v>0</v>
      </c>
      <c r="IW69" s="9">
        <f t="shared" si="79"/>
        <v>0</v>
      </c>
      <c r="IX69" s="9">
        <f t="shared" si="80"/>
        <v>0</v>
      </c>
    </row>
    <row r="70" spans="1:258" ht="15.75" hidden="1" thickBot="1" x14ac:dyDescent="0.3">
      <c r="A70">
        <v>46</v>
      </c>
      <c r="B70" t="s">
        <v>315</v>
      </c>
      <c r="C70" t="s">
        <v>298</v>
      </c>
      <c r="D70" t="s">
        <v>288</v>
      </c>
      <c r="E70" t="s">
        <v>316</v>
      </c>
      <c r="F70" t="s">
        <v>290</v>
      </c>
      <c r="G70" t="s">
        <v>268</v>
      </c>
      <c r="H70">
        <v>46</v>
      </c>
      <c r="L70">
        <v>46</v>
      </c>
      <c r="Q70">
        <v>2</v>
      </c>
      <c r="R70">
        <v>16</v>
      </c>
      <c r="S70">
        <v>4</v>
      </c>
      <c r="T70">
        <v>14</v>
      </c>
      <c r="V70">
        <v>10</v>
      </c>
      <c r="Y70">
        <v>33</v>
      </c>
      <c r="Z70">
        <v>13</v>
      </c>
      <c r="AB70">
        <v>37</v>
      </c>
      <c r="AH70">
        <v>2</v>
      </c>
      <c r="AL70">
        <v>7</v>
      </c>
      <c r="AN70">
        <v>1</v>
      </c>
      <c r="AP70">
        <v>1</v>
      </c>
      <c r="AR70">
        <v>1</v>
      </c>
      <c r="AS70">
        <v>3</v>
      </c>
      <c r="AT70">
        <v>46</v>
      </c>
      <c r="AU70">
        <v>46</v>
      </c>
      <c r="AV70">
        <v>0</v>
      </c>
      <c r="AW70">
        <v>0</v>
      </c>
      <c r="AX70">
        <v>0</v>
      </c>
      <c r="BB70">
        <f t="shared" si="51"/>
        <v>46</v>
      </c>
      <c r="BD70">
        <f t="shared" si="52"/>
        <v>46</v>
      </c>
      <c r="BE70">
        <f t="shared" si="53"/>
        <v>46</v>
      </c>
      <c r="BF70">
        <f t="shared" si="54"/>
        <v>46</v>
      </c>
      <c r="BH70">
        <f t="shared" si="55"/>
        <v>0</v>
      </c>
      <c r="BK70" s="45">
        <f>IF(G70="MEA",'[1]Net Hire Rate'!$E$7,IF(G70="AMR",'[1]Net Hire Rate'!$F$7,IF(G70="EUR",'[1]Net Hire Rate'!$G$7,IF(G70="APAC",'[1]Net Hire Rate'!$H$7,0))))</f>
        <v>-0.12481698389458272</v>
      </c>
      <c r="BL70" s="45">
        <f>IF(G70="MEA",'[1]Net Hire Rate'!$E$8,IF(G70="AMR",'[1]Net Hire Rate'!$F$8,IF(G70="EUR",'[1]Net Hire Rate'!$G$8,IF(G70="APAC",'[1]Net Hire Rate'!$H$8,0))))</f>
        <v>-0.12481698389458272</v>
      </c>
      <c r="BM70" s="45">
        <f>IF(G70="MEA",'[1]Net Hire Rate'!$E$9,IF(G70="AMR",'[1]Net Hire Rate'!$F$9,IF(G70="EUR",'[1]Net Hire Rate'!$G$9,IF(G70="APAC",'[1]Net Hire Rate'!$H$9,0))))</f>
        <v>-0.12481698389458272</v>
      </c>
      <c r="BN70" s="45">
        <f>IF(G70="MEA",'[1]Net Hire Rate'!$E$10,IF(G70="AMR",'[1]Net Hire Rate'!$F$10,IF(G70="EUR",'[1]Net Hire Rate'!$G$10,IF(G70="APAC",'[1]Net Hire Rate'!$H$10,0))))</f>
        <v>-0.12481698389458272</v>
      </c>
      <c r="BO70" s="45">
        <f>IF(G70="MEA",'[1]Net Hire Rate'!$E$11,IF(G70="AMR",'[1]Net Hire Rate'!$F$11,IF(G70="EUR",'[1]Net Hire Rate'!$G$11,IF(G70="APAC",'[1]Net Hire Rate'!$H$11,0))))</f>
        <v>-0.12481698389458272</v>
      </c>
      <c r="BP70" s="45">
        <f>IF(G70="MEA",'[1]Net Hire Rate'!$E$12,IF(G70="AMR",'[1]Net Hire Rate'!$F$12,IF(G70="EUR",'[1]Net Hire Rate'!$G$12,IF(G70="APAC",'[1]Net Hire Rate'!$H$12,0))))</f>
        <v>-0.12481698389458272</v>
      </c>
      <c r="BQ70" s="147">
        <f t="shared" si="56"/>
        <v>46</v>
      </c>
      <c r="BR70" s="147">
        <f t="shared" si="18"/>
        <v>45</v>
      </c>
      <c r="BS70" s="147">
        <f t="shared" si="57"/>
        <v>39.383235724743777</v>
      </c>
      <c r="BT70" s="148">
        <f t="shared" si="19"/>
        <v>39.383235724743777</v>
      </c>
      <c r="BU70" s="149">
        <f t="shared" si="58"/>
        <v>34.467539025571881</v>
      </c>
      <c r="BV70" s="148">
        <f t="shared" si="20"/>
        <v>33.467539025571881</v>
      </c>
      <c r="BW70" s="148">
        <f t="shared" si="59"/>
        <v>29.290221746025757</v>
      </c>
      <c r="BX70" s="148">
        <f t="shared" si="21"/>
        <v>29.290221746025757</v>
      </c>
      <c r="BY70" s="148">
        <f t="shared" si="60"/>
        <v>25.634304610083305</v>
      </c>
      <c r="BZ70" s="148">
        <f t="shared" si="22"/>
        <v>24.634304610083305</v>
      </c>
      <c r="CA70" s="148">
        <f t="shared" si="61"/>
        <v>21.559525008312292</v>
      </c>
      <c r="CB70" s="148">
        <f t="shared" si="23"/>
        <v>18.559525008312292</v>
      </c>
      <c r="CC70" s="148"/>
      <c r="CD70" s="38"/>
      <c r="CE70" s="38"/>
      <c r="CF70" s="38"/>
      <c r="CG70" s="38"/>
      <c r="CH70" s="38"/>
      <c r="CI70" s="38"/>
      <c r="CJ70" s="38"/>
      <c r="CK70" s="41"/>
      <c r="CL70" s="41"/>
      <c r="CM70" s="40"/>
      <c r="CN70" s="41"/>
      <c r="CO70" s="41"/>
      <c r="CP70" s="41"/>
      <c r="CQ70" s="41"/>
      <c r="CR70" s="41"/>
      <c r="CS70" s="41"/>
      <c r="CT70" s="41"/>
      <c r="CU70" s="40"/>
      <c r="CV70" s="41"/>
      <c r="CW70" s="41"/>
      <c r="CX70" s="41"/>
      <c r="CY70" s="41"/>
      <c r="CZ70" s="41"/>
      <c r="DA70" s="41"/>
      <c r="DB70" s="41"/>
      <c r="DC70" s="40"/>
      <c r="DD70" s="41"/>
      <c r="DE70" s="41"/>
      <c r="DF70" s="41"/>
      <c r="DG70" s="41"/>
      <c r="DH70" s="41"/>
      <c r="DI70" s="41"/>
      <c r="DJ70" s="41"/>
      <c r="DK70" s="40"/>
      <c r="DL70" s="41"/>
      <c r="DM70" s="41"/>
      <c r="DN70" s="41"/>
      <c r="DO70" s="41"/>
      <c r="DP70" s="41"/>
      <c r="DQ70" s="41"/>
      <c r="DR70" s="15"/>
      <c r="DS70" s="151">
        <f t="shared" si="24"/>
        <v>46</v>
      </c>
      <c r="DT70" s="152">
        <f t="shared" si="25"/>
        <v>0</v>
      </c>
      <c r="DU70" s="7">
        <f t="shared" si="26"/>
        <v>0</v>
      </c>
      <c r="DV70" s="7">
        <f t="shared" si="27"/>
        <v>0</v>
      </c>
      <c r="DW70">
        <f t="shared" si="28"/>
        <v>0</v>
      </c>
      <c r="DX70">
        <f t="shared" si="29"/>
        <v>0</v>
      </c>
      <c r="DZ70">
        <f t="shared" si="62"/>
        <v>46</v>
      </c>
      <c r="EA70">
        <f t="shared" si="63"/>
        <v>46</v>
      </c>
      <c r="EB70">
        <f t="shared" si="64"/>
        <v>46</v>
      </c>
      <c r="EC70">
        <f t="shared" si="65"/>
        <v>46</v>
      </c>
      <c r="ED70">
        <f t="shared" si="66"/>
        <v>46</v>
      </c>
      <c r="EE70">
        <f t="shared" si="67"/>
        <v>46</v>
      </c>
      <c r="EG70">
        <f t="shared" si="68"/>
        <v>46</v>
      </c>
      <c r="EH70">
        <f t="shared" si="69"/>
        <v>46</v>
      </c>
      <c r="EI70">
        <f t="shared" si="70"/>
        <v>46</v>
      </c>
      <c r="EJ70">
        <f t="shared" si="71"/>
        <v>46</v>
      </c>
      <c r="EK70">
        <f t="shared" si="72"/>
        <v>46</v>
      </c>
      <c r="EM70">
        <f>IF($EM$9='[1]L&amp;D Numbers'!$E$6,'[1]L&amp;D Numbers'!$E$7)</f>
        <v>350</v>
      </c>
      <c r="EN70">
        <f>IF($EN$9='[1]L&amp;D Numbers'!$F$6,'[1]L&amp;D Numbers'!$F$7)</f>
        <v>2000</v>
      </c>
      <c r="EO70">
        <f>IF($EO$9='[1]L&amp;D Numbers'!$G$6,'[1]L&amp;D Numbers'!$G$7)</f>
        <v>2000</v>
      </c>
      <c r="EP70">
        <f>IF($EP$9='[1]L&amp;D Numbers'!$H$6,'[1]L&amp;D Numbers'!$H$7)</f>
        <v>2000</v>
      </c>
      <c r="EQ70">
        <f>IF($EQ$9='[1]L&amp;D Numbers'!$I$6,'[1]L&amp;D Numbers'!$I$7)</f>
        <v>2000</v>
      </c>
      <c r="ER70">
        <f>IF($ER$9='[1]L&amp;D Numbers'!$J$6,'[1]L&amp;D Numbers'!$J$7)</f>
        <v>0</v>
      </c>
      <c r="ET70" s="45">
        <f>'[1]L&amp;D Master'!$E$10</f>
        <v>1.0678246631903041E-2</v>
      </c>
      <c r="EU70" s="45">
        <f>ET70+'[1]L&amp;D Master'!$F$10</f>
        <v>1.8222427877342538E-2</v>
      </c>
      <c r="EV70" s="45">
        <f>EU70+'[1]L&amp;D Master'!$G$10</f>
        <v>2.3561551193294058E-2</v>
      </c>
      <c r="EW70" s="45">
        <f>EV70+'[1]L&amp;D Master'!$H$10</f>
        <v>2.7330438342024234E-2</v>
      </c>
      <c r="EX70" s="45">
        <f>EW70+'[1]L&amp;D Master'!$I$10</f>
        <v>2.9999999999999995E-2</v>
      </c>
      <c r="EY70" s="45"/>
      <c r="EZ70" s="45">
        <f t="shared" si="73"/>
        <v>1.0678246631903041E-2</v>
      </c>
      <c r="FA70" s="45">
        <f t="shared" si="74"/>
        <v>1.8222427877342538E-2</v>
      </c>
      <c r="FB70" s="45">
        <f t="shared" si="74"/>
        <v>2.3561551193294058E-2</v>
      </c>
      <c r="FC70" s="45">
        <f t="shared" si="74"/>
        <v>2.7330438342024234E-2</v>
      </c>
      <c r="FD70" s="45">
        <f t="shared" si="74"/>
        <v>2.7330438342024234E-2</v>
      </c>
      <c r="FE70" s="45"/>
      <c r="FF70">
        <f t="shared" si="103"/>
        <v>45.508800654932458</v>
      </c>
      <c r="FG70">
        <f t="shared" si="104"/>
        <v>45.161768317642242</v>
      </c>
      <c r="FH70">
        <f t="shared" si="105"/>
        <v>44.916168645108471</v>
      </c>
      <c r="FI70">
        <f t="shared" si="106"/>
        <v>44.74279983626689</v>
      </c>
      <c r="FJ70">
        <f t="shared" si="107"/>
        <v>44.74279983626689</v>
      </c>
      <c r="FL70" s="34"/>
      <c r="FM70" s="34"/>
      <c r="FN70" s="34"/>
      <c r="FO70" s="34"/>
      <c r="FP70" s="34"/>
      <c r="FQ70" s="153">
        <f t="shared" si="75"/>
        <v>0.125</v>
      </c>
      <c r="FR70" s="153"/>
      <c r="FS70" s="42"/>
      <c r="FT70" s="42"/>
      <c r="FU70" s="42"/>
      <c r="FV70" s="42"/>
      <c r="FW70" s="42"/>
      <c r="FX70" s="42"/>
      <c r="FY70" s="42"/>
      <c r="FZ70" s="42"/>
      <c r="GA70" s="42"/>
      <c r="GB70" s="42"/>
      <c r="GC70" s="42"/>
      <c r="GD70" s="42"/>
      <c r="GE70" s="42"/>
      <c r="GF70" s="42"/>
      <c r="GG70" s="42"/>
      <c r="GH70" s="42"/>
      <c r="GI70" s="42"/>
      <c r="GJ70" s="42"/>
      <c r="GK70" s="42"/>
      <c r="GL70" s="42"/>
      <c r="GM70" s="154">
        <f>'[1]Automation Master'!$B$10*FQ70*FO70</f>
        <v>0</v>
      </c>
      <c r="GN70" s="155">
        <f>'[1]Automation Master'!$B$11*FO70*FQ70+GM70</f>
        <v>0</v>
      </c>
      <c r="GO70" s="155">
        <f>'[1]Automation Master'!$B$12*FO70*FQ70+GN70</f>
        <v>0</v>
      </c>
      <c r="GP70" s="155">
        <f>'[1]Automation Master'!$B$13*FO70*FQ70+GO70</f>
        <v>0</v>
      </c>
      <c r="GQ70" s="155">
        <f>'[1]Automation Master'!$C$10*FO70*FQ70+GP70</f>
        <v>0</v>
      </c>
      <c r="GR70" s="155">
        <f>'[1]Automation Master'!$C$11*FO70*FQ70+GQ70</f>
        <v>0</v>
      </c>
      <c r="GS70" s="155">
        <f>'[1]Automation Master'!$C$12*FO70*FQ70+GR70</f>
        <v>0</v>
      </c>
      <c r="GT70" s="155">
        <f>'[1]Automation Master'!$C$13*FO70*FQ70+GS70</f>
        <v>0</v>
      </c>
      <c r="GU70" s="155">
        <f>'[1]Automation Master'!$D$10*FO70*FQ70+GT70</f>
        <v>0</v>
      </c>
      <c r="GV70" s="155">
        <f>'[1]Automation Master'!$D$11*FO70*FQ70+GU70</f>
        <v>0</v>
      </c>
      <c r="GW70" s="155">
        <f>'[1]Automation Master'!$D$12*FO70*FQ70+GV70</f>
        <v>0</v>
      </c>
      <c r="GX70" s="155">
        <f>'[1]Automation Master'!$D$13*FO70*FQ70+GW70</f>
        <v>0</v>
      </c>
      <c r="GY70" s="155">
        <f>'[1]Automation Master'!$E$10*FO70*FQ70+GX70</f>
        <v>0</v>
      </c>
      <c r="GZ70" s="155">
        <f>'[1]Automation Master'!$E$11*FO70*FQ70+GY70</f>
        <v>0</v>
      </c>
      <c r="HA70" s="155">
        <f>'[1]Automation Master'!$E$12*FO70*FQ70+GZ70</f>
        <v>0</v>
      </c>
      <c r="HB70" s="155">
        <f>'[1]Automation Master'!$E$13*FO70*FQ70+HA70</f>
        <v>0</v>
      </c>
      <c r="HC70" s="155">
        <f>'[1]Automation Master'!$F$10*FO70*FQ70+HB70</f>
        <v>0</v>
      </c>
      <c r="HD70" s="155">
        <f>'[1]Automation Master'!$F$11*FO70*FQ70+HC70</f>
        <v>0</v>
      </c>
      <c r="HE70" s="155">
        <f>'[1]Automation Master'!$F$12*FO70*FQ70+HD70</f>
        <v>0</v>
      </c>
      <c r="HF70" s="156">
        <f>'[1]Automation Master'!$F$13*FO70*FQ70+HE70</f>
        <v>0</v>
      </c>
      <c r="HG70" s="157"/>
      <c r="HH70" s="157"/>
      <c r="HI70" s="157"/>
      <c r="HJ70" s="157"/>
      <c r="HK70" s="157"/>
      <c r="HL70" s="157"/>
      <c r="HM70" s="157"/>
      <c r="HN70" s="157"/>
      <c r="HO70" s="157"/>
      <c r="HP70" s="157"/>
      <c r="HQ70" s="157"/>
      <c r="HR70" s="157"/>
      <c r="HS70" s="157"/>
      <c r="HT70" s="157"/>
      <c r="HU70" s="157"/>
      <c r="HV70" s="157"/>
      <c r="HW70" s="157"/>
      <c r="HX70" s="157"/>
      <c r="HY70" s="42"/>
      <c r="HZ70" s="42"/>
      <c r="IA70" s="148">
        <f t="shared" si="108"/>
        <v>46</v>
      </c>
      <c r="IB70" s="148">
        <f t="shared" si="109"/>
        <v>46</v>
      </c>
      <c r="IC70" s="148">
        <f t="shared" si="110"/>
        <v>46</v>
      </c>
      <c r="ID70" s="148">
        <f t="shared" si="111"/>
        <v>46</v>
      </c>
      <c r="IE70" s="148">
        <f t="shared" si="112"/>
        <v>46</v>
      </c>
      <c r="IH70">
        <f t="shared" si="113"/>
        <v>45.508800654932458</v>
      </c>
      <c r="II70">
        <f t="shared" si="114"/>
        <v>45.161768317642242</v>
      </c>
      <c r="IJ70">
        <f t="shared" si="115"/>
        <v>44.916168645108471</v>
      </c>
      <c r="IK70">
        <f t="shared" si="116"/>
        <v>44.74279983626689</v>
      </c>
      <c r="IL70">
        <f t="shared" si="117"/>
        <v>44.74279983626689</v>
      </c>
      <c r="IN70" s="42">
        <f t="shared" si="118"/>
        <v>1.0678246631903098E-2</v>
      </c>
      <c r="IO70" s="42">
        <f t="shared" si="119"/>
        <v>1.8222427877342569E-2</v>
      </c>
      <c r="IP70" s="42">
        <f t="shared" si="120"/>
        <v>2.356155119329412E-2</v>
      </c>
      <c r="IQ70" s="42">
        <f t="shared" si="121"/>
        <v>2.7330438342024126E-2</v>
      </c>
      <c r="IR70" s="42">
        <f t="shared" si="122"/>
        <v>2.7330438342024126E-2</v>
      </c>
      <c r="IT70" s="9">
        <f t="shared" si="76"/>
        <v>0</v>
      </c>
      <c r="IU70" s="9">
        <f t="shared" si="77"/>
        <v>0</v>
      </c>
      <c r="IV70" s="9">
        <f t="shared" si="78"/>
        <v>0</v>
      </c>
      <c r="IW70" s="9">
        <f t="shared" si="79"/>
        <v>0</v>
      </c>
      <c r="IX70" s="9">
        <f t="shared" si="80"/>
        <v>0</v>
      </c>
    </row>
    <row r="71" spans="1:258" ht="15.75" hidden="1" thickBot="1" x14ac:dyDescent="0.3">
      <c r="A71">
        <v>1</v>
      </c>
      <c r="B71" t="s">
        <v>315</v>
      </c>
      <c r="C71" t="s">
        <v>303</v>
      </c>
      <c r="D71" t="s">
        <v>288</v>
      </c>
      <c r="E71" t="s">
        <v>317</v>
      </c>
      <c r="F71" t="s">
        <v>290</v>
      </c>
      <c r="G71" t="s">
        <v>268</v>
      </c>
      <c r="H71">
        <v>1</v>
      </c>
      <c r="L71">
        <v>1</v>
      </c>
      <c r="R71">
        <v>1</v>
      </c>
      <c r="Y71">
        <v>1</v>
      </c>
      <c r="AB71">
        <v>1</v>
      </c>
      <c r="AT71">
        <v>1</v>
      </c>
      <c r="AU71">
        <v>0</v>
      </c>
      <c r="AV71">
        <v>1</v>
      </c>
      <c r="AW71">
        <v>0</v>
      </c>
      <c r="AX71">
        <v>0</v>
      </c>
      <c r="BB71">
        <f t="shared" si="51"/>
        <v>1</v>
      </c>
      <c r="BD71">
        <f t="shared" si="52"/>
        <v>1</v>
      </c>
      <c r="BE71">
        <f t="shared" si="53"/>
        <v>1</v>
      </c>
      <c r="BF71">
        <f t="shared" si="54"/>
        <v>1</v>
      </c>
      <c r="BH71">
        <f t="shared" si="55"/>
        <v>0</v>
      </c>
      <c r="BK71" s="45">
        <f>IF(G71="MEA",'[1]Net Hire Rate'!$E$7,IF(G71="AMR",'[1]Net Hire Rate'!$F$7,IF(G71="EUR",'[1]Net Hire Rate'!$G$7,IF(G71="APAC",'[1]Net Hire Rate'!$H$7,0))))</f>
        <v>-0.12481698389458272</v>
      </c>
      <c r="BL71" s="45">
        <f>IF(G71="MEA",'[1]Net Hire Rate'!$E$8,IF(G71="AMR",'[1]Net Hire Rate'!$F$8,IF(G71="EUR",'[1]Net Hire Rate'!$G$8,IF(G71="APAC",'[1]Net Hire Rate'!$H$8,0))))</f>
        <v>-0.12481698389458272</v>
      </c>
      <c r="BM71" s="45">
        <f>IF(G71="MEA",'[1]Net Hire Rate'!$E$9,IF(G71="AMR",'[1]Net Hire Rate'!$F$9,IF(G71="EUR",'[1]Net Hire Rate'!$G$9,IF(G71="APAC",'[1]Net Hire Rate'!$H$9,0))))</f>
        <v>-0.12481698389458272</v>
      </c>
      <c r="BN71" s="45">
        <f>IF(G71="MEA",'[1]Net Hire Rate'!$E$10,IF(G71="AMR",'[1]Net Hire Rate'!$F$10,IF(G71="EUR",'[1]Net Hire Rate'!$G$10,IF(G71="APAC",'[1]Net Hire Rate'!$H$10,0))))</f>
        <v>-0.12481698389458272</v>
      </c>
      <c r="BO71" s="45">
        <f>IF(G71="MEA",'[1]Net Hire Rate'!$E$11,IF(G71="AMR",'[1]Net Hire Rate'!$F$11,IF(G71="EUR",'[1]Net Hire Rate'!$G$11,IF(G71="APAC",'[1]Net Hire Rate'!$H$11,0))))</f>
        <v>-0.12481698389458272</v>
      </c>
      <c r="BP71" s="45">
        <f>IF(G71="MEA",'[1]Net Hire Rate'!$E$12,IF(G71="AMR",'[1]Net Hire Rate'!$F$12,IF(G71="EUR",'[1]Net Hire Rate'!$G$12,IF(G71="APAC",'[1]Net Hire Rate'!$H$12,0))))</f>
        <v>-0.12481698389458272</v>
      </c>
      <c r="BQ71" s="147">
        <f t="shared" si="56"/>
        <v>1</v>
      </c>
      <c r="BR71" s="147">
        <f t="shared" si="18"/>
        <v>1</v>
      </c>
      <c r="BS71" s="147">
        <f t="shared" si="57"/>
        <v>0.87518301610541727</v>
      </c>
      <c r="BT71" s="148">
        <f t="shared" si="19"/>
        <v>0.87518301610541727</v>
      </c>
      <c r="BU71" s="149">
        <f t="shared" si="58"/>
        <v>0.76594531167937507</v>
      </c>
      <c r="BV71" s="148">
        <f t="shared" si="20"/>
        <v>0.76594531167937507</v>
      </c>
      <c r="BW71" s="148">
        <f t="shared" si="59"/>
        <v>0.67034232804735938</v>
      </c>
      <c r="BX71" s="148">
        <f t="shared" si="21"/>
        <v>0.67034232804735938</v>
      </c>
      <c r="BY71" s="148">
        <f t="shared" si="60"/>
        <v>0.586672220483615</v>
      </c>
      <c r="BZ71" s="148">
        <f t="shared" si="22"/>
        <v>0.586672220483615</v>
      </c>
      <c r="CA71" s="148">
        <f t="shared" si="61"/>
        <v>0.51344556338811254</v>
      </c>
      <c r="CB71" s="148">
        <f t="shared" si="23"/>
        <v>0.51344556338811254</v>
      </c>
      <c r="CC71" s="148"/>
      <c r="CD71" s="38"/>
      <c r="CE71" s="38"/>
      <c r="CF71" s="38"/>
      <c r="CG71" s="38"/>
      <c r="CH71" s="38"/>
      <c r="CI71" s="38"/>
      <c r="CJ71" s="38"/>
      <c r="CK71" s="41"/>
      <c r="CL71" s="41"/>
      <c r="CM71" s="40"/>
      <c r="CN71" s="41"/>
      <c r="CO71" s="41"/>
      <c r="CP71" s="41"/>
      <c r="CQ71" s="41"/>
      <c r="CR71" s="41"/>
      <c r="CS71" s="41"/>
      <c r="CT71" s="41"/>
      <c r="CU71" s="40"/>
      <c r="CV71" s="41"/>
      <c r="CW71" s="41"/>
      <c r="CX71" s="41"/>
      <c r="CY71" s="41"/>
      <c r="CZ71" s="41"/>
      <c r="DA71" s="41"/>
      <c r="DB71" s="41"/>
      <c r="DC71" s="40"/>
      <c r="DD71" s="41"/>
      <c r="DE71" s="41"/>
      <c r="DF71" s="41"/>
      <c r="DG71" s="41"/>
      <c r="DH71" s="41"/>
      <c r="DI71" s="41"/>
      <c r="DJ71" s="41"/>
      <c r="DK71" s="40"/>
      <c r="DL71" s="41"/>
      <c r="DM71" s="41"/>
      <c r="DN71" s="41"/>
      <c r="DO71" s="41"/>
      <c r="DP71" s="41"/>
      <c r="DQ71" s="41"/>
      <c r="DR71" s="15"/>
      <c r="DS71" s="151">
        <f t="shared" si="24"/>
        <v>1</v>
      </c>
      <c r="DT71" s="152">
        <f t="shared" si="25"/>
        <v>0</v>
      </c>
      <c r="DU71" s="7">
        <f t="shared" si="26"/>
        <v>0</v>
      </c>
      <c r="DV71" s="7">
        <f t="shared" si="27"/>
        <v>0</v>
      </c>
      <c r="DW71">
        <f t="shared" si="28"/>
        <v>0</v>
      </c>
      <c r="DX71">
        <f t="shared" si="29"/>
        <v>0</v>
      </c>
      <c r="DZ71">
        <f t="shared" si="62"/>
        <v>1</v>
      </c>
      <c r="EA71">
        <f t="shared" si="63"/>
        <v>1</v>
      </c>
      <c r="EB71">
        <f t="shared" si="64"/>
        <v>1</v>
      </c>
      <c r="EC71">
        <f t="shared" si="65"/>
        <v>1</v>
      </c>
      <c r="ED71">
        <f t="shared" si="66"/>
        <v>1</v>
      </c>
      <c r="EE71">
        <f t="shared" si="67"/>
        <v>1</v>
      </c>
      <c r="EG71">
        <f t="shared" si="68"/>
        <v>1</v>
      </c>
      <c r="EH71">
        <f t="shared" si="69"/>
        <v>1</v>
      </c>
      <c r="EI71">
        <f t="shared" si="70"/>
        <v>1</v>
      </c>
      <c r="EJ71">
        <f t="shared" si="71"/>
        <v>1</v>
      </c>
      <c r="EK71">
        <f t="shared" si="72"/>
        <v>1</v>
      </c>
      <c r="EM71">
        <f>IF($EM$9='[1]L&amp;D Numbers'!$E$6,'[1]L&amp;D Numbers'!$E$7)</f>
        <v>350</v>
      </c>
      <c r="EN71">
        <f>IF($EN$9='[1]L&amp;D Numbers'!$F$6,'[1]L&amp;D Numbers'!$F$7)</f>
        <v>2000</v>
      </c>
      <c r="EO71">
        <f>IF($EO$9='[1]L&amp;D Numbers'!$G$6,'[1]L&amp;D Numbers'!$G$7)</f>
        <v>2000</v>
      </c>
      <c r="EP71">
        <f>IF($EP$9='[1]L&amp;D Numbers'!$H$6,'[1]L&amp;D Numbers'!$H$7)</f>
        <v>2000</v>
      </c>
      <c r="EQ71">
        <f>IF($EQ$9='[1]L&amp;D Numbers'!$I$6,'[1]L&amp;D Numbers'!$I$7)</f>
        <v>2000</v>
      </c>
      <c r="ER71">
        <f>IF($ER$9='[1]L&amp;D Numbers'!$J$6,'[1]L&amp;D Numbers'!$J$7)</f>
        <v>0</v>
      </c>
      <c r="ET71" s="45">
        <f>'[1]L&amp;D Master'!$E$10</f>
        <v>1.0678246631903041E-2</v>
      </c>
      <c r="EU71" s="45">
        <f>ET71+'[1]L&amp;D Master'!$F$10</f>
        <v>1.8222427877342538E-2</v>
      </c>
      <c r="EV71" s="45">
        <f>EU71+'[1]L&amp;D Master'!$G$10</f>
        <v>2.3561551193294058E-2</v>
      </c>
      <c r="EW71" s="45">
        <f>EV71+'[1]L&amp;D Master'!$H$10</f>
        <v>2.7330438342024234E-2</v>
      </c>
      <c r="EX71" s="45">
        <f>EW71+'[1]L&amp;D Master'!$I$10</f>
        <v>2.9999999999999995E-2</v>
      </c>
      <c r="EY71" s="45"/>
      <c r="EZ71" s="45">
        <f t="shared" si="73"/>
        <v>1.0678246631903041E-2</v>
      </c>
      <c r="FA71" s="45">
        <f t="shared" si="74"/>
        <v>1.8222427877342538E-2</v>
      </c>
      <c r="FB71" s="45">
        <f t="shared" si="74"/>
        <v>2.3561551193294058E-2</v>
      </c>
      <c r="FC71" s="45">
        <f t="shared" si="74"/>
        <v>2.7330438342024234E-2</v>
      </c>
      <c r="FD71" s="45">
        <f t="shared" si="74"/>
        <v>2.7330438342024234E-2</v>
      </c>
      <c r="FE71" s="45"/>
      <c r="FF71">
        <f t="shared" si="103"/>
        <v>0.98932175336809691</v>
      </c>
      <c r="FG71">
        <f t="shared" si="104"/>
        <v>0.98177757212265748</v>
      </c>
      <c r="FH71">
        <f t="shared" si="105"/>
        <v>0.97643844880670594</v>
      </c>
      <c r="FI71">
        <f t="shared" si="106"/>
        <v>0.9726695616579758</v>
      </c>
      <c r="FJ71">
        <f t="shared" si="107"/>
        <v>0.9726695616579758</v>
      </c>
      <c r="FL71" s="34"/>
      <c r="FM71" s="34"/>
      <c r="FN71" s="34"/>
      <c r="FO71" s="34"/>
      <c r="FP71" s="34"/>
      <c r="FQ71" s="153">
        <f t="shared" si="75"/>
        <v>0.125</v>
      </c>
      <c r="FR71" s="153"/>
      <c r="FS71" s="42"/>
      <c r="FT71" s="42"/>
      <c r="FU71" s="42"/>
      <c r="FV71" s="42"/>
      <c r="FW71" s="42"/>
      <c r="FX71" s="42"/>
      <c r="FY71" s="42"/>
      <c r="FZ71" s="42"/>
      <c r="GA71" s="42"/>
      <c r="GB71" s="42"/>
      <c r="GC71" s="42"/>
      <c r="GD71" s="42"/>
      <c r="GE71" s="42"/>
      <c r="GF71" s="42"/>
      <c r="GG71" s="42"/>
      <c r="GH71" s="42"/>
      <c r="GI71" s="42"/>
      <c r="GJ71" s="42"/>
      <c r="GK71" s="42"/>
      <c r="GL71" s="42"/>
      <c r="GM71" s="154">
        <f>'[1]Automation Master'!$B$10*FQ71*FO71</f>
        <v>0</v>
      </c>
      <c r="GN71" s="155">
        <f>'[1]Automation Master'!$B$11*FO71*FQ71+GM71</f>
        <v>0</v>
      </c>
      <c r="GO71" s="155">
        <f>'[1]Automation Master'!$B$12*FO71*FQ71+GN71</f>
        <v>0</v>
      </c>
      <c r="GP71" s="155">
        <f>'[1]Automation Master'!$B$13*FO71*FQ71+GO71</f>
        <v>0</v>
      </c>
      <c r="GQ71" s="155">
        <f>'[1]Automation Master'!$C$10*FO71*FQ71+GP71</f>
        <v>0</v>
      </c>
      <c r="GR71" s="155">
        <f>'[1]Automation Master'!$C$11*FO71*FQ71+GQ71</f>
        <v>0</v>
      </c>
      <c r="GS71" s="155">
        <f>'[1]Automation Master'!$C$12*FO71*FQ71+GR71</f>
        <v>0</v>
      </c>
      <c r="GT71" s="155">
        <f>'[1]Automation Master'!$C$13*FO71*FQ71+GS71</f>
        <v>0</v>
      </c>
      <c r="GU71" s="155">
        <f>'[1]Automation Master'!$D$10*FO71*FQ71+GT71</f>
        <v>0</v>
      </c>
      <c r="GV71" s="155">
        <f>'[1]Automation Master'!$D$11*FO71*FQ71+GU71</f>
        <v>0</v>
      </c>
      <c r="GW71" s="155">
        <f>'[1]Automation Master'!$D$12*FO71*FQ71+GV71</f>
        <v>0</v>
      </c>
      <c r="GX71" s="155">
        <f>'[1]Automation Master'!$D$13*FO71*FQ71+GW71</f>
        <v>0</v>
      </c>
      <c r="GY71" s="155">
        <f>'[1]Automation Master'!$E$10*FO71*FQ71+GX71</f>
        <v>0</v>
      </c>
      <c r="GZ71" s="155">
        <f>'[1]Automation Master'!$E$11*FO71*FQ71+GY71</f>
        <v>0</v>
      </c>
      <c r="HA71" s="155">
        <f>'[1]Automation Master'!$E$12*FO71*FQ71+GZ71</f>
        <v>0</v>
      </c>
      <c r="HB71" s="155">
        <f>'[1]Automation Master'!$E$13*FO71*FQ71+HA71</f>
        <v>0</v>
      </c>
      <c r="HC71" s="155">
        <f>'[1]Automation Master'!$F$10*FO71*FQ71+HB71</f>
        <v>0</v>
      </c>
      <c r="HD71" s="155">
        <f>'[1]Automation Master'!$F$11*FO71*FQ71+HC71</f>
        <v>0</v>
      </c>
      <c r="HE71" s="155">
        <f>'[1]Automation Master'!$F$12*FO71*FQ71+HD71</f>
        <v>0</v>
      </c>
      <c r="HF71" s="156">
        <f>'[1]Automation Master'!$F$13*FO71*FQ71+HE71</f>
        <v>0</v>
      </c>
      <c r="HG71" s="157"/>
      <c r="HH71" s="157"/>
      <c r="HI71" s="157"/>
      <c r="HJ71" s="157"/>
      <c r="HK71" s="157"/>
      <c r="HL71" s="157"/>
      <c r="HM71" s="157"/>
      <c r="HN71" s="157"/>
      <c r="HO71" s="157"/>
      <c r="HP71" s="157"/>
      <c r="HQ71" s="157"/>
      <c r="HR71" s="157"/>
      <c r="HS71" s="157"/>
      <c r="HT71" s="157"/>
      <c r="HU71" s="157"/>
      <c r="HV71" s="157"/>
      <c r="HW71" s="157"/>
      <c r="HX71" s="157"/>
      <c r="HY71" s="42"/>
      <c r="HZ71" s="42"/>
      <c r="IA71" s="148">
        <f t="shared" si="108"/>
        <v>1</v>
      </c>
      <c r="IB71" s="148">
        <f t="shared" si="109"/>
        <v>1</v>
      </c>
      <c r="IC71" s="148">
        <f t="shared" si="110"/>
        <v>1</v>
      </c>
      <c r="ID71" s="148">
        <f t="shared" si="111"/>
        <v>1</v>
      </c>
      <c r="IE71" s="148">
        <f t="shared" si="112"/>
        <v>1</v>
      </c>
      <c r="IH71">
        <f t="shared" si="113"/>
        <v>0.98932175336809691</v>
      </c>
      <c r="II71">
        <f t="shared" si="114"/>
        <v>0.98177757212265748</v>
      </c>
      <c r="IJ71">
        <f t="shared" si="115"/>
        <v>0.97643844880670594</v>
      </c>
      <c r="IK71">
        <f t="shared" si="116"/>
        <v>0.9726695616579758</v>
      </c>
      <c r="IL71">
        <f t="shared" si="117"/>
        <v>0.9726695616579758</v>
      </c>
      <c r="IN71" s="42">
        <f t="shared" si="118"/>
        <v>1.0678246631903088E-2</v>
      </c>
      <c r="IO71" s="42">
        <f t="shared" si="119"/>
        <v>1.8222427877342517E-2</v>
      </c>
      <c r="IP71" s="42">
        <f t="shared" si="120"/>
        <v>2.3561551193294061E-2</v>
      </c>
      <c r="IQ71" s="42">
        <f t="shared" si="121"/>
        <v>2.7330438342024199E-2</v>
      </c>
      <c r="IR71" s="42">
        <f t="shared" si="122"/>
        <v>2.7330438342024199E-2</v>
      </c>
      <c r="IT71" s="9">
        <f t="shared" si="76"/>
        <v>0</v>
      </c>
      <c r="IU71" s="9">
        <f t="shared" si="77"/>
        <v>0</v>
      </c>
      <c r="IV71" s="9">
        <f t="shared" si="78"/>
        <v>0</v>
      </c>
      <c r="IW71" s="9">
        <f t="shared" si="79"/>
        <v>0</v>
      </c>
      <c r="IX71" s="9">
        <f t="shared" si="80"/>
        <v>0</v>
      </c>
    </row>
    <row r="72" spans="1:258" ht="15.75" hidden="1" thickBot="1" x14ac:dyDescent="0.3">
      <c r="A72">
        <v>22</v>
      </c>
      <c r="B72" t="s">
        <v>315</v>
      </c>
      <c r="C72" t="s">
        <v>299</v>
      </c>
      <c r="D72" t="s">
        <v>288</v>
      </c>
      <c r="E72" t="s">
        <v>316</v>
      </c>
      <c r="F72" t="s">
        <v>290</v>
      </c>
      <c r="G72" t="s">
        <v>268</v>
      </c>
      <c r="H72">
        <v>22</v>
      </c>
      <c r="L72">
        <v>22</v>
      </c>
      <c r="R72">
        <v>6</v>
      </c>
      <c r="S72">
        <v>2</v>
      </c>
      <c r="V72">
        <v>14</v>
      </c>
      <c r="Y72">
        <v>19</v>
      </c>
      <c r="Z72">
        <v>3</v>
      </c>
      <c r="AB72">
        <v>7</v>
      </c>
      <c r="AE72">
        <v>1</v>
      </c>
      <c r="AL72">
        <v>14</v>
      </c>
      <c r="AS72">
        <v>1</v>
      </c>
      <c r="AT72">
        <v>22</v>
      </c>
      <c r="AU72">
        <v>0</v>
      </c>
      <c r="AV72">
        <v>22</v>
      </c>
      <c r="AW72">
        <v>0</v>
      </c>
      <c r="AX72">
        <v>0</v>
      </c>
      <c r="BB72">
        <f t="shared" si="51"/>
        <v>22</v>
      </c>
      <c r="BD72">
        <f t="shared" si="52"/>
        <v>22</v>
      </c>
      <c r="BE72">
        <f t="shared" si="53"/>
        <v>22</v>
      </c>
      <c r="BF72">
        <f t="shared" si="54"/>
        <v>22</v>
      </c>
      <c r="BH72">
        <f t="shared" si="55"/>
        <v>0</v>
      </c>
      <c r="BK72" s="45">
        <f>IF(G72="MEA",'[1]Net Hire Rate'!$E$7,IF(G72="AMR",'[1]Net Hire Rate'!$F$7,IF(G72="EUR",'[1]Net Hire Rate'!$G$7,IF(G72="APAC",'[1]Net Hire Rate'!$H$7,0))))</f>
        <v>-0.12481698389458272</v>
      </c>
      <c r="BL72" s="45">
        <f>IF(G72="MEA",'[1]Net Hire Rate'!$E$8,IF(G72="AMR",'[1]Net Hire Rate'!$F$8,IF(G72="EUR",'[1]Net Hire Rate'!$G$8,IF(G72="APAC",'[1]Net Hire Rate'!$H$8,0))))</f>
        <v>-0.12481698389458272</v>
      </c>
      <c r="BM72" s="45">
        <f>IF(G72="MEA",'[1]Net Hire Rate'!$E$9,IF(G72="AMR",'[1]Net Hire Rate'!$F$9,IF(G72="EUR",'[1]Net Hire Rate'!$G$9,IF(G72="APAC",'[1]Net Hire Rate'!$H$9,0))))</f>
        <v>-0.12481698389458272</v>
      </c>
      <c r="BN72" s="45">
        <f>IF(G72="MEA",'[1]Net Hire Rate'!$E$10,IF(G72="AMR",'[1]Net Hire Rate'!$F$10,IF(G72="EUR",'[1]Net Hire Rate'!$G$10,IF(G72="APAC",'[1]Net Hire Rate'!$H$10,0))))</f>
        <v>-0.12481698389458272</v>
      </c>
      <c r="BO72" s="45">
        <f>IF(G72="MEA",'[1]Net Hire Rate'!$E$11,IF(G72="AMR",'[1]Net Hire Rate'!$F$11,IF(G72="EUR",'[1]Net Hire Rate'!$G$11,IF(G72="APAC",'[1]Net Hire Rate'!$H$11,0))))</f>
        <v>-0.12481698389458272</v>
      </c>
      <c r="BP72" s="45">
        <f>IF(G72="MEA",'[1]Net Hire Rate'!$E$12,IF(G72="AMR",'[1]Net Hire Rate'!$F$12,IF(G72="EUR",'[1]Net Hire Rate'!$G$12,IF(G72="APAC",'[1]Net Hire Rate'!$H$12,0))))</f>
        <v>-0.12481698389458272</v>
      </c>
      <c r="BQ72" s="147">
        <f t="shared" si="56"/>
        <v>22</v>
      </c>
      <c r="BR72" s="147">
        <f t="shared" si="18"/>
        <v>22</v>
      </c>
      <c r="BS72" s="147">
        <f t="shared" si="57"/>
        <v>19.25402635431918</v>
      </c>
      <c r="BT72" s="148">
        <f t="shared" si="19"/>
        <v>19.25402635431918</v>
      </c>
      <c r="BU72" s="149">
        <f t="shared" si="58"/>
        <v>16.85079685694625</v>
      </c>
      <c r="BV72" s="148">
        <f t="shared" si="20"/>
        <v>16.85079685694625</v>
      </c>
      <c r="BW72" s="148">
        <f t="shared" si="59"/>
        <v>14.747531217041905</v>
      </c>
      <c r="BX72" s="148">
        <f t="shared" si="21"/>
        <v>14.747531217041905</v>
      </c>
      <c r="BY72" s="148">
        <f t="shared" si="60"/>
        <v>12.906788850639529</v>
      </c>
      <c r="BZ72" s="148">
        <f t="shared" si="22"/>
        <v>12.906788850639529</v>
      </c>
      <c r="CA72" s="148">
        <f t="shared" si="61"/>
        <v>11.295802394538475</v>
      </c>
      <c r="CB72" s="148">
        <f t="shared" si="23"/>
        <v>10.295802394538475</v>
      </c>
      <c r="CC72" s="148"/>
      <c r="CD72" s="38"/>
      <c r="CE72" s="38"/>
      <c r="CF72" s="38"/>
      <c r="CG72" s="38"/>
      <c r="CH72" s="38"/>
      <c r="CI72" s="38"/>
      <c r="CJ72" s="38"/>
      <c r="CK72" s="41"/>
      <c r="CL72" s="41"/>
      <c r="CM72" s="40"/>
      <c r="CN72" s="41"/>
      <c r="CO72" s="41"/>
      <c r="CP72" s="41"/>
      <c r="CQ72" s="41"/>
      <c r="CR72" s="41"/>
      <c r="CS72" s="41"/>
      <c r="CT72" s="41"/>
      <c r="CU72" s="40"/>
      <c r="CV72" s="41"/>
      <c r="CW72" s="41"/>
      <c r="CX72" s="41"/>
      <c r="CY72" s="41"/>
      <c r="CZ72" s="41"/>
      <c r="DA72" s="41"/>
      <c r="DB72" s="41"/>
      <c r="DC72" s="40"/>
      <c r="DD72" s="41"/>
      <c r="DE72" s="41"/>
      <c r="DF72" s="41"/>
      <c r="DG72" s="41"/>
      <c r="DH72" s="41"/>
      <c r="DI72" s="41"/>
      <c r="DJ72" s="41"/>
      <c r="DK72" s="40"/>
      <c r="DL72" s="41"/>
      <c r="DM72" s="41"/>
      <c r="DN72" s="41"/>
      <c r="DO72" s="41"/>
      <c r="DP72" s="41"/>
      <c r="DQ72" s="41"/>
      <c r="DR72" s="15"/>
      <c r="DS72" s="151">
        <f t="shared" si="24"/>
        <v>22</v>
      </c>
      <c r="DT72" s="152">
        <f t="shared" si="25"/>
        <v>0</v>
      </c>
      <c r="DU72" s="7">
        <f t="shared" si="26"/>
        <v>0</v>
      </c>
      <c r="DV72" s="7">
        <f t="shared" si="27"/>
        <v>0</v>
      </c>
      <c r="DW72">
        <f t="shared" si="28"/>
        <v>0</v>
      </c>
      <c r="DX72">
        <f t="shared" si="29"/>
        <v>0</v>
      </c>
      <c r="DZ72">
        <f t="shared" si="62"/>
        <v>22</v>
      </c>
      <c r="EA72">
        <f t="shared" si="63"/>
        <v>22</v>
      </c>
      <c r="EB72">
        <f t="shared" si="64"/>
        <v>22</v>
      </c>
      <c r="EC72">
        <f t="shared" si="65"/>
        <v>22</v>
      </c>
      <c r="ED72">
        <f t="shared" si="66"/>
        <v>22</v>
      </c>
      <c r="EE72">
        <f t="shared" si="67"/>
        <v>22</v>
      </c>
      <c r="EG72">
        <f t="shared" si="68"/>
        <v>22</v>
      </c>
      <c r="EH72">
        <f t="shared" si="69"/>
        <v>22</v>
      </c>
      <c r="EI72">
        <f t="shared" si="70"/>
        <v>22</v>
      </c>
      <c r="EJ72">
        <f t="shared" si="71"/>
        <v>22</v>
      </c>
      <c r="EK72">
        <f t="shared" si="72"/>
        <v>22</v>
      </c>
      <c r="EM72">
        <f>IF($EM$9='[1]L&amp;D Numbers'!$E$6,'[1]L&amp;D Numbers'!$E$7)</f>
        <v>350</v>
      </c>
      <c r="EN72">
        <f>IF($EN$9='[1]L&amp;D Numbers'!$F$6,'[1]L&amp;D Numbers'!$F$7)</f>
        <v>2000</v>
      </c>
      <c r="EO72">
        <f>IF($EO$9='[1]L&amp;D Numbers'!$G$6,'[1]L&amp;D Numbers'!$G$7)</f>
        <v>2000</v>
      </c>
      <c r="EP72">
        <f>IF($EP$9='[1]L&amp;D Numbers'!$H$6,'[1]L&amp;D Numbers'!$H$7)</f>
        <v>2000</v>
      </c>
      <c r="EQ72">
        <f>IF($EQ$9='[1]L&amp;D Numbers'!$I$6,'[1]L&amp;D Numbers'!$I$7)</f>
        <v>2000</v>
      </c>
      <c r="ER72">
        <f>IF($ER$9='[1]L&amp;D Numbers'!$J$6,'[1]L&amp;D Numbers'!$J$7)</f>
        <v>0</v>
      </c>
      <c r="ET72" s="45">
        <f>'[1]L&amp;D Master'!$E$10</f>
        <v>1.0678246631903041E-2</v>
      </c>
      <c r="EU72" s="45">
        <f>ET72+'[1]L&amp;D Master'!$F$10</f>
        <v>1.8222427877342538E-2</v>
      </c>
      <c r="EV72" s="45">
        <f>EU72+'[1]L&amp;D Master'!$G$10</f>
        <v>2.3561551193294058E-2</v>
      </c>
      <c r="EW72" s="45">
        <f>EV72+'[1]L&amp;D Master'!$H$10</f>
        <v>2.7330438342024234E-2</v>
      </c>
      <c r="EX72" s="45">
        <f>EW72+'[1]L&amp;D Master'!$I$10</f>
        <v>2.9999999999999995E-2</v>
      </c>
      <c r="EY72" s="45"/>
      <c r="EZ72" s="45">
        <f t="shared" si="73"/>
        <v>1.0678246631903041E-2</v>
      </c>
      <c r="FA72" s="45">
        <f t="shared" si="74"/>
        <v>1.8222427877342538E-2</v>
      </c>
      <c r="FB72" s="45">
        <f t="shared" si="74"/>
        <v>2.3561551193294058E-2</v>
      </c>
      <c r="FC72" s="45">
        <f t="shared" si="74"/>
        <v>2.7330438342024234E-2</v>
      </c>
      <c r="FD72" s="45">
        <f t="shared" si="74"/>
        <v>2.7330438342024234E-2</v>
      </c>
      <c r="FE72" s="45"/>
      <c r="FF72">
        <f t="shared" si="103"/>
        <v>21.765078574098133</v>
      </c>
      <c r="FG72">
        <f t="shared" si="104"/>
        <v>21.599106586698465</v>
      </c>
      <c r="FH72">
        <f t="shared" si="105"/>
        <v>21.481645873747532</v>
      </c>
      <c r="FI72">
        <f t="shared" si="106"/>
        <v>21.398730356475468</v>
      </c>
      <c r="FJ72">
        <f t="shared" si="107"/>
        <v>21.398730356475468</v>
      </c>
      <c r="FL72" s="34"/>
      <c r="FM72" s="34"/>
      <c r="FN72" s="34"/>
      <c r="FO72" s="34"/>
      <c r="FP72" s="34"/>
      <c r="FQ72" s="153">
        <f t="shared" si="75"/>
        <v>0.125</v>
      </c>
      <c r="FR72" s="153"/>
      <c r="FS72" s="42"/>
      <c r="FT72" s="42"/>
      <c r="FU72" s="42"/>
      <c r="FV72" s="42"/>
      <c r="FW72" s="42"/>
      <c r="FX72" s="42"/>
      <c r="FY72" s="42"/>
      <c r="FZ72" s="42"/>
      <c r="GA72" s="42"/>
      <c r="GB72" s="42"/>
      <c r="GC72" s="42"/>
      <c r="GD72" s="42"/>
      <c r="GE72" s="42"/>
      <c r="GF72" s="42"/>
      <c r="GG72" s="42"/>
      <c r="GH72" s="42"/>
      <c r="GI72" s="42"/>
      <c r="GJ72" s="42"/>
      <c r="GK72" s="42"/>
      <c r="GL72" s="42"/>
      <c r="GM72" s="154">
        <f>'[1]Automation Master'!$B$10*FQ72*FO72</f>
        <v>0</v>
      </c>
      <c r="GN72" s="155">
        <f>'[1]Automation Master'!$B$11*FO72*FQ72+GM72</f>
        <v>0</v>
      </c>
      <c r="GO72" s="155">
        <f>'[1]Automation Master'!$B$12*FO72*FQ72+GN72</f>
        <v>0</v>
      </c>
      <c r="GP72" s="155">
        <f>'[1]Automation Master'!$B$13*FO72*FQ72+GO72</f>
        <v>0</v>
      </c>
      <c r="GQ72" s="155">
        <f>'[1]Automation Master'!$C$10*FO72*FQ72+GP72</f>
        <v>0</v>
      </c>
      <c r="GR72" s="155">
        <f>'[1]Automation Master'!$C$11*FO72*FQ72+GQ72</f>
        <v>0</v>
      </c>
      <c r="GS72" s="155">
        <f>'[1]Automation Master'!$C$12*FO72*FQ72+GR72</f>
        <v>0</v>
      </c>
      <c r="GT72" s="155">
        <f>'[1]Automation Master'!$C$13*FO72*FQ72+GS72</f>
        <v>0</v>
      </c>
      <c r="GU72" s="155">
        <f>'[1]Automation Master'!$D$10*FO72*FQ72+GT72</f>
        <v>0</v>
      </c>
      <c r="GV72" s="155">
        <f>'[1]Automation Master'!$D$11*FO72*FQ72+GU72</f>
        <v>0</v>
      </c>
      <c r="GW72" s="155">
        <f>'[1]Automation Master'!$D$12*FO72*FQ72+GV72</f>
        <v>0</v>
      </c>
      <c r="GX72" s="155">
        <f>'[1]Automation Master'!$D$13*FO72*FQ72+GW72</f>
        <v>0</v>
      </c>
      <c r="GY72" s="155">
        <f>'[1]Automation Master'!$E$10*FO72*FQ72+GX72</f>
        <v>0</v>
      </c>
      <c r="GZ72" s="155">
        <f>'[1]Automation Master'!$E$11*FO72*FQ72+GY72</f>
        <v>0</v>
      </c>
      <c r="HA72" s="155">
        <f>'[1]Automation Master'!$E$12*FO72*FQ72+GZ72</f>
        <v>0</v>
      </c>
      <c r="HB72" s="155">
        <f>'[1]Automation Master'!$E$13*FO72*FQ72+HA72</f>
        <v>0</v>
      </c>
      <c r="HC72" s="155">
        <f>'[1]Automation Master'!$F$10*FO72*FQ72+HB72</f>
        <v>0</v>
      </c>
      <c r="HD72" s="155">
        <f>'[1]Automation Master'!$F$11*FO72*FQ72+HC72</f>
        <v>0</v>
      </c>
      <c r="HE72" s="155">
        <f>'[1]Automation Master'!$F$12*FO72*FQ72+HD72</f>
        <v>0</v>
      </c>
      <c r="HF72" s="156">
        <f>'[1]Automation Master'!$F$13*FO72*FQ72+HE72</f>
        <v>0</v>
      </c>
      <c r="HG72" s="157"/>
      <c r="HH72" s="157"/>
      <c r="HI72" s="157"/>
      <c r="HJ72" s="157"/>
      <c r="HK72" s="157"/>
      <c r="HL72" s="157"/>
      <c r="HM72" s="157"/>
      <c r="HN72" s="157"/>
      <c r="HO72" s="157"/>
      <c r="HP72" s="157"/>
      <c r="HQ72" s="157"/>
      <c r="HR72" s="157"/>
      <c r="HS72" s="157"/>
      <c r="HT72" s="157"/>
      <c r="HU72" s="157"/>
      <c r="HV72" s="157"/>
      <c r="HW72" s="157"/>
      <c r="HX72" s="157"/>
      <c r="HY72" s="42"/>
      <c r="HZ72" s="42"/>
      <c r="IA72" s="148">
        <f t="shared" si="108"/>
        <v>22</v>
      </c>
      <c r="IB72" s="148">
        <f t="shared" si="109"/>
        <v>22</v>
      </c>
      <c r="IC72" s="148">
        <f t="shared" si="110"/>
        <v>22</v>
      </c>
      <c r="ID72" s="148">
        <f t="shared" si="111"/>
        <v>22</v>
      </c>
      <c r="IE72" s="148">
        <f t="shared" si="112"/>
        <v>22</v>
      </c>
      <c r="IH72">
        <f t="shared" si="113"/>
        <v>21.765078574098133</v>
      </c>
      <c r="II72">
        <f t="shared" si="114"/>
        <v>21.599106586698465</v>
      </c>
      <c r="IJ72">
        <f t="shared" si="115"/>
        <v>21.481645873747532</v>
      </c>
      <c r="IK72">
        <f t="shared" si="116"/>
        <v>21.398730356475468</v>
      </c>
      <c r="IL72">
        <f t="shared" si="117"/>
        <v>21.398730356475468</v>
      </c>
      <c r="IN72" s="42">
        <f t="shared" si="118"/>
        <v>1.0678246631903027E-2</v>
      </c>
      <c r="IO72" s="42">
        <f t="shared" si="119"/>
        <v>1.8222427877342507E-2</v>
      </c>
      <c r="IP72" s="42">
        <f t="shared" si="120"/>
        <v>2.356155119329402E-2</v>
      </c>
      <c r="IQ72" s="42">
        <f t="shared" si="121"/>
        <v>2.7330438342024168E-2</v>
      </c>
      <c r="IR72" s="42">
        <f t="shared" si="122"/>
        <v>2.7330438342024168E-2</v>
      </c>
      <c r="IT72" s="9">
        <f t="shared" si="76"/>
        <v>0</v>
      </c>
      <c r="IU72" s="9">
        <f t="shared" si="77"/>
        <v>0</v>
      </c>
      <c r="IV72" s="9">
        <f t="shared" si="78"/>
        <v>0</v>
      </c>
      <c r="IW72" s="9">
        <f t="shared" si="79"/>
        <v>0</v>
      </c>
      <c r="IX72" s="9">
        <f t="shared" si="80"/>
        <v>0</v>
      </c>
    </row>
    <row r="73" spans="1:258" ht="15.75" hidden="1" thickBot="1" x14ac:dyDescent="0.3">
      <c r="A73">
        <v>2</v>
      </c>
      <c r="B73" t="s">
        <v>315</v>
      </c>
      <c r="C73" t="s">
        <v>293</v>
      </c>
      <c r="D73" t="s">
        <v>288</v>
      </c>
      <c r="E73" t="s">
        <v>320</v>
      </c>
      <c r="F73" t="s">
        <v>290</v>
      </c>
      <c r="G73" t="s">
        <v>268</v>
      </c>
      <c r="H73">
        <v>2</v>
      </c>
      <c r="K73">
        <v>2</v>
      </c>
      <c r="Q73">
        <v>1</v>
      </c>
      <c r="R73">
        <v>1</v>
      </c>
      <c r="Z73">
        <v>2</v>
      </c>
      <c r="AE73">
        <v>2</v>
      </c>
      <c r="AT73">
        <v>2</v>
      </c>
      <c r="AU73">
        <v>0</v>
      </c>
      <c r="AV73">
        <v>0</v>
      </c>
      <c r="AW73">
        <v>0</v>
      </c>
      <c r="AX73">
        <v>2</v>
      </c>
      <c r="BB73">
        <f t="shared" si="51"/>
        <v>2</v>
      </c>
      <c r="BD73">
        <f t="shared" si="52"/>
        <v>2</v>
      </c>
      <c r="BE73">
        <f t="shared" si="53"/>
        <v>2</v>
      </c>
      <c r="BF73">
        <f t="shared" si="54"/>
        <v>2</v>
      </c>
      <c r="BH73">
        <f t="shared" si="55"/>
        <v>0</v>
      </c>
      <c r="BK73" s="45">
        <f>IF(G73="MEA",'[1]Net Hire Rate'!$E$7,IF(G73="AMR",'[1]Net Hire Rate'!$F$7,IF(G73="EUR",'[1]Net Hire Rate'!$G$7,IF(G73="APAC",'[1]Net Hire Rate'!$H$7,0))))</f>
        <v>-0.12481698389458272</v>
      </c>
      <c r="BL73" s="45">
        <f>IF(G73="MEA",'[1]Net Hire Rate'!$E$8,IF(G73="AMR",'[1]Net Hire Rate'!$F$8,IF(G73="EUR",'[1]Net Hire Rate'!$G$8,IF(G73="APAC",'[1]Net Hire Rate'!$H$8,0))))</f>
        <v>-0.12481698389458272</v>
      </c>
      <c r="BM73" s="45">
        <f>IF(G73="MEA",'[1]Net Hire Rate'!$E$9,IF(G73="AMR",'[1]Net Hire Rate'!$F$9,IF(G73="EUR",'[1]Net Hire Rate'!$G$9,IF(G73="APAC",'[1]Net Hire Rate'!$H$9,0))))</f>
        <v>-0.12481698389458272</v>
      </c>
      <c r="BN73" s="45">
        <f>IF(G73="MEA",'[1]Net Hire Rate'!$E$10,IF(G73="AMR",'[1]Net Hire Rate'!$F$10,IF(G73="EUR",'[1]Net Hire Rate'!$G$10,IF(G73="APAC",'[1]Net Hire Rate'!$H$10,0))))</f>
        <v>-0.12481698389458272</v>
      </c>
      <c r="BO73" s="45">
        <f>IF(G73="MEA",'[1]Net Hire Rate'!$E$11,IF(G73="AMR",'[1]Net Hire Rate'!$F$11,IF(G73="EUR",'[1]Net Hire Rate'!$G$11,IF(G73="APAC",'[1]Net Hire Rate'!$H$11,0))))</f>
        <v>-0.12481698389458272</v>
      </c>
      <c r="BP73" s="45">
        <f>IF(G73="MEA",'[1]Net Hire Rate'!$E$12,IF(G73="AMR",'[1]Net Hire Rate'!$F$12,IF(G73="EUR",'[1]Net Hire Rate'!$G$12,IF(G73="APAC",'[1]Net Hire Rate'!$H$12,0))))</f>
        <v>-0.12481698389458272</v>
      </c>
      <c r="BQ73" s="147">
        <f t="shared" si="56"/>
        <v>2</v>
      </c>
      <c r="BR73" s="147">
        <f t="shared" si="18"/>
        <v>2</v>
      </c>
      <c r="BS73" s="147">
        <f t="shared" si="57"/>
        <v>1.7503660322108345</v>
      </c>
      <c r="BT73" s="148">
        <f t="shared" si="19"/>
        <v>1.7503660322108345</v>
      </c>
      <c r="BU73" s="149">
        <f t="shared" si="58"/>
        <v>1.5318906233587501</v>
      </c>
      <c r="BV73" s="148">
        <f t="shared" si="20"/>
        <v>1.5318906233587501</v>
      </c>
      <c r="BW73" s="148">
        <f t="shared" si="59"/>
        <v>1.3406846560947188</v>
      </c>
      <c r="BX73" s="148">
        <f t="shared" si="21"/>
        <v>1.3406846560947188</v>
      </c>
      <c r="BY73" s="148">
        <f t="shared" si="60"/>
        <v>1.17334444096723</v>
      </c>
      <c r="BZ73" s="148">
        <f t="shared" si="22"/>
        <v>1.17334444096723</v>
      </c>
      <c r="CA73" s="148">
        <f t="shared" si="61"/>
        <v>1.0268911267762251</v>
      </c>
      <c r="CB73" s="148">
        <f t="shared" si="23"/>
        <v>1.0268911267762251</v>
      </c>
      <c r="CC73" s="148"/>
      <c r="CD73" s="38"/>
      <c r="CE73" s="38"/>
      <c r="CF73" s="38"/>
      <c r="CG73" s="38"/>
      <c r="CH73" s="38"/>
      <c r="CI73" s="38"/>
      <c r="CJ73" s="38"/>
      <c r="CK73" s="41"/>
      <c r="CL73" s="41"/>
      <c r="CM73" s="40"/>
      <c r="CN73" s="41"/>
      <c r="CO73" s="41"/>
      <c r="CP73" s="41"/>
      <c r="CQ73" s="41"/>
      <c r="CR73" s="41"/>
      <c r="CS73" s="41"/>
      <c r="CT73" s="41"/>
      <c r="CU73" s="40"/>
      <c r="CV73" s="41"/>
      <c r="CW73" s="41"/>
      <c r="CX73" s="41"/>
      <c r="CY73" s="41"/>
      <c r="CZ73" s="41"/>
      <c r="DA73" s="41"/>
      <c r="DB73" s="41"/>
      <c r="DC73" s="40"/>
      <c r="DD73" s="41"/>
      <c r="DE73" s="41"/>
      <c r="DF73" s="41"/>
      <c r="DG73" s="41"/>
      <c r="DH73" s="41"/>
      <c r="DI73" s="41"/>
      <c r="DJ73" s="41"/>
      <c r="DK73" s="40"/>
      <c r="DL73" s="41"/>
      <c r="DM73" s="41"/>
      <c r="DN73" s="41"/>
      <c r="DO73" s="41"/>
      <c r="DP73" s="41"/>
      <c r="DQ73" s="41"/>
      <c r="DR73" s="15"/>
      <c r="DS73" s="151">
        <f t="shared" si="24"/>
        <v>2</v>
      </c>
      <c r="DT73" s="152">
        <f t="shared" si="25"/>
        <v>0</v>
      </c>
      <c r="DU73" s="7">
        <f t="shared" si="26"/>
        <v>0</v>
      </c>
      <c r="DV73" s="7">
        <f t="shared" si="27"/>
        <v>0</v>
      </c>
      <c r="DW73">
        <f t="shared" si="28"/>
        <v>0</v>
      </c>
      <c r="DX73">
        <f t="shared" si="29"/>
        <v>0</v>
      </c>
      <c r="DZ73">
        <f t="shared" si="62"/>
        <v>2</v>
      </c>
      <c r="EA73">
        <f t="shared" si="63"/>
        <v>2</v>
      </c>
      <c r="EB73">
        <f t="shared" si="64"/>
        <v>2</v>
      </c>
      <c r="EC73">
        <f t="shared" si="65"/>
        <v>2</v>
      </c>
      <c r="ED73">
        <f t="shared" si="66"/>
        <v>2</v>
      </c>
      <c r="EE73">
        <f t="shared" si="67"/>
        <v>2</v>
      </c>
      <c r="EG73">
        <f t="shared" si="68"/>
        <v>2</v>
      </c>
      <c r="EH73">
        <f t="shared" si="69"/>
        <v>2</v>
      </c>
      <c r="EI73">
        <f t="shared" si="70"/>
        <v>2</v>
      </c>
      <c r="EJ73">
        <f t="shared" si="71"/>
        <v>2</v>
      </c>
      <c r="EK73">
        <f t="shared" si="72"/>
        <v>2</v>
      </c>
      <c r="EM73">
        <f>IF($EM$9='[1]L&amp;D Numbers'!$E$6,'[1]L&amp;D Numbers'!$E$7)</f>
        <v>350</v>
      </c>
      <c r="EN73">
        <f>IF($EN$9='[1]L&amp;D Numbers'!$F$6,'[1]L&amp;D Numbers'!$F$7)</f>
        <v>2000</v>
      </c>
      <c r="EO73">
        <f>IF($EO$9='[1]L&amp;D Numbers'!$G$6,'[1]L&amp;D Numbers'!$G$7)</f>
        <v>2000</v>
      </c>
      <c r="EP73">
        <f>IF($EP$9='[1]L&amp;D Numbers'!$H$6,'[1]L&amp;D Numbers'!$H$7)</f>
        <v>2000</v>
      </c>
      <c r="EQ73">
        <f>IF($EQ$9='[1]L&amp;D Numbers'!$I$6,'[1]L&amp;D Numbers'!$I$7)</f>
        <v>2000</v>
      </c>
      <c r="ER73">
        <f>IF($ER$9='[1]L&amp;D Numbers'!$J$6,'[1]L&amp;D Numbers'!$J$7)</f>
        <v>0</v>
      </c>
      <c r="ET73" s="45">
        <f>'[1]L&amp;D Master'!$E$10</f>
        <v>1.0678246631903041E-2</v>
      </c>
      <c r="EU73" s="45">
        <f>ET73+'[1]L&amp;D Master'!$F$10</f>
        <v>1.8222427877342538E-2</v>
      </c>
      <c r="EV73" s="45">
        <f>EU73+'[1]L&amp;D Master'!$G$10</f>
        <v>2.3561551193294058E-2</v>
      </c>
      <c r="EW73" s="45">
        <f>EV73+'[1]L&amp;D Master'!$H$10</f>
        <v>2.7330438342024234E-2</v>
      </c>
      <c r="EX73" s="45">
        <f>EW73+'[1]L&amp;D Master'!$I$10</f>
        <v>2.9999999999999995E-2</v>
      </c>
      <c r="EY73" s="45"/>
      <c r="EZ73" s="45">
        <f t="shared" si="73"/>
        <v>1.0678246631903041E-2</v>
      </c>
      <c r="FA73" s="45">
        <f t="shared" si="74"/>
        <v>1.8222427877342538E-2</v>
      </c>
      <c r="FB73" s="45">
        <f t="shared" si="74"/>
        <v>2.3561551193294058E-2</v>
      </c>
      <c r="FC73" s="45">
        <f t="shared" si="74"/>
        <v>2.7330438342024234E-2</v>
      </c>
      <c r="FD73" s="45">
        <f t="shared" si="74"/>
        <v>2.7330438342024234E-2</v>
      </c>
      <c r="FE73" s="45"/>
      <c r="FF73">
        <f t="shared" si="103"/>
        <v>1.9786435067361938</v>
      </c>
      <c r="FG73">
        <f t="shared" si="104"/>
        <v>1.963555144245315</v>
      </c>
      <c r="FH73">
        <f t="shared" si="105"/>
        <v>1.9528768976134119</v>
      </c>
      <c r="FI73">
        <f t="shared" si="106"/>
        <v>1.9453391233159516</v>
      </c>
      <c r="FJ73">
        <f t="shared" si="107"/>
        <v>1.9453391233159516</v>
      </c>
      <c r="FL73" s="34"/>
      <c r="FM73" s="34"/>
      <c r="FN73" s="34"/>
      <c r="FO73" s="34"/>
      <c r="FP73" s="34"/>
      <c r="FQ73" s="153">
        <f t="shared" si="75"/>
        <v>0.125</v>
      </c>
      <c r="FR73" s="153"/>
      <c r="FS73" s="42"/>
      <c r="FT73" s="42"/>
      <c r="FU73" s="42"/>
      <c r="FV73" s="42"/>
      <c r="FW73" s="42"/>
      <c r="FX73" s="42"/>
      <c r="FY73" s="42"/>
      <c r="FZ73" s="42"/>
      <c r="GA73" s="42"/>
      <c r="GB73" s="42"/>
      <c r="GC73" s="42"/>
      <c r="GD73" s="42"/>
      <c r="GE73" s="42"/>
      <c r="GF73" s="42"/>
      <c r="GG73" s="42"/>
      <c r="GH73" s="42"/>
      <c r="GI73" s="42"/>
      <c r="GJ73" s="42"/>
      <c r="GK73" s="42"/>
      <c r="GL73" s="42"/>
      <c r="GM73" s="154">
        <f>'[1]Automation Master'!$B$10*FQ73*FO73</f>
        <v>0</v>
      </c>
      <c r="GN73" s="155">
        <f>'[1]Automation Master'!$B$11*FO73*FQ73+GM73</f>
        <v>0</v>
      </c>
      <c r="GO73" s="155">
        <f>'[1]Automation Master'!$B$12*FO73*FQ73+GN73</f>
        <v>0</v>
      </c>
      <c r="GP73" s="155">
        <f>'[1]Automation Master'!$B$13*FO73*FQ73+GO73</f>
        <v>0</v>
      </c>
      <c r="GQ73" s="155">
        <f>'[1]Automation Master'!$C$10*FO73*FQ73+GP73</f>
        <v>0</v>
      </c>
      <c r="GR73" s="155">
        <f>'[1]Automation Master'!$C$11*FO73*FQ73+GQ73</f>
        <v>0</v>
      </c>
      <c r="GS73" s="155">
        <f>'[1]Automation Master'!$C$12*FO73*FQ73+GR73</f>
        <v>0</v>
      </c>
      <c r="GT73" s="155">
        <f>'[1]Automation Master'!$C$13*FO73*FQ73+GS73</f>
        <v>0</v>
      </c>
      <c r="GU73" s="155">
        <f>'[1]Automation Master'!$D$10*FO73*FQ73+GT73</f>
        <v>0</v>
      </c>
      <c r="GV73" s="155">
        <f>'[1]Automation Master'!$D$11*FO73*FQ73+GU73</f>
        <v>0</v>
      </c>
      <c r="GW73" s="155">
        <f>'[1]Automation Master'!$D$12*FO73*FQ73+GV73</f>
        <v>0</v>
      </c>
      <c r="GX73" s="155">
        <f>'[1]Automation Master'!$D$13*FO73*FQ73+GW73</f>
        <v>0</v>
      </c>
      <c r="GY73" s="155">
        <f>'[1]Automation Master'!$E$10*FO73*FQ73+GX73</f>
        <v>0</v>
      </c>
      <c r="GZ73" s="155">
        <f>'[1]Automation Master'!$E$11*FO73*FQ73+GY73</f>
        <v>0</v>
      </c>
      <c r="HA73" s="155">
        <f>'[1]Automation Master'!$E$12*FO73*FQ73+GZ73</f>
        <v>0</v>
      </c>
      <c r="HB73" s="155">
        <f>'[1]Automation Master'!$E$13*FO73*FQ73+HA73</f>
        <v>0</v>
      </c>
      <c r="HC73" s="155">
        <f>'[1]Automation Master'!$F$10*FO73*FQ73+HB73</f>
        <v>0</v>
      </c>
      <c r="HD73" s="155">
        <f>'[1]Automation Master'!$F$11*FO73*FQ73+HC73</f>
        <v>0</v>
      </c>
      <c r="HE73" s="155">
        <f>'[1]Automation Master'!$F$12*FO73*FQ73+HD73</f>
        <v>0</v>
      </c>
      <c r="HF73" s="156">
        <f>'[1]Automation Master'!$F$13*FO73*FQ73+HE73</f>
        <v>0</v>
      </c>
      <c r="HG73" s="157"/>
      <c r="HH73" s="157"/>
      <c r="HI73" s="157"/>
      <c r="HJ73" s="157"/>
      <c r="HK73" s="157"/>
      <c r="HL73" s="157"/>
      <c r="HM73" s="157"/>
      <c r="HN73" s="157"/>
      <c r="HO73" s="157"/>
      <c r="HP73" s="157"/>
      <c r="HQ73" s="157"/>
      <c r="HR73" s="157"/>
      <c r="HS73" s="157"/>
      <c r="HT73" s="157"/>
      <c r="HU73" s="157"/>
      <c r="HV73" s="157"/>
      <c r="HW73" s="157"/>
      <c r="HX73" s="157"/>
      <c r="HY73" s="42"/>
      <c r="HZ73" s="42"/>
      <c r="IA73" s="148">
        <f t="shared" si="108"/>
        <v>2</v>
      </c>
      <c r="IB73" s="148">
        <f t="shared" si="109"/>
        <v>2</v>
      </c>
      <c r="IC73" s="148">
        <f t="shared" si="110"/>
        <v>2</v>
      </c>
      <c r="ID73" s="148">
        <f t="shared" si="111"/>
        <v>2</v>
      </c>
      <c r="IE73" s="148">
        <f t="shared" si="112"/>
        <v>2</v>
      </c>
      <c r="IH73">
        <f t="shared" si="113"/>
        <v>1.9786435067361938</v>
      </c>
      <c r="II73">
        <f t="shared" si="114"/>
        <v>1.963555144245315</v>
      </c>
      <c r="IJ73">
        <f t="shared" si="115"/>
        <v>1.9528768976134119</v>
      </c>
      <c r="IK73">
        <f t="shared" si="116"/>
        <v>1.9453391233159516</v>
      </c>
      <c r="IL73">
        <f t="shared" si="117"/>
        <v>1.9453391233159516</v>
      </c>
      <c r="IN73" s="42">
        <f t="shared" si="118"/>
        <v>1.0678246631903088E-2</v>
      </c>
      <c r="IO73" s="42">
        <f t="shared" si="119"/>
        <v>1.8222427877342517E-2</v>
      </c>
      <c r="IP73" s="42">
        <f t="shared" si="120"/>
        <v>2.3561551193294061E-2</v>
      </c>
      <c r="IQ73" s="42">
        <f t="shared" si="121"/>
        <v>2.7330438342024199E-2</v>
      </c>
      <c r="IR73" s="42">
        <f t="shared" si="122"/>
        <v>2.7330438342024199E-2</v>
      </c>
      <c r="IT73" s="9">
        <f t="shared" si="76"/>
        <v>0</v>
      </c>
      <c r="IU73" s="9">
        <f t="shared" si="77"/>
        <v>0</v>
      </c>
      <c r="IV73" s="9">
        <f t="shared" si="78"/>
        <v>0</v>
      </c>
      <c r="IW73" s="9">
        <f t="shared" si="79"/>
        <v>0</v>
      </c>
      <c r="IX73" s="9">
        <f t="shared" si="80"/>
        <v>0</v>
      </c>
    </row>
    <row r="74" spans="1:258" ht="15.75" hidden="1" thickBot="1" x14ac:dyDescent="0.3">
      <c r="A74">
        <v>16</v>
      </c>
      <c r="B74" t="s">
        <v>315</v>
      </c>
      <c r="C74" t="s">
        <v>295</v>
      </c>
      <c r="D74" t="s">
        <v>288</v>
      </c>
      <c r="E74" t="s">
        <v>317</v>
      </c>
      <c r="F74" t="s">
        <v>290</v>
      </c>
      <c r="G74" t="s">
        <v>268</v>
      </c>
      <c r="H74">
        <v>16</v>
      </c>
      <c r="L74">
        <v>16</v>
      </c>
      <c r="R74">
        <v>4</v>
      </c>
      <c r="S74">
        <v>2</v>
      </c>
      <c r="V74">
        <v>10</v>
      </c>
      <c r="Y74">
        <v>9</v>
      </c>
      <c r="Z74">
        <v>7</v>
      </c>
      <c r="AB74">
        <v>6</v>
      </c>
      <c r="AG74">
        <v>2</v>
      </c>
      <c r="AL74">
        <v>8</v>
      </c>
      <c r="AQ74">
        <v>1</v>
      </c>
      <c r="AS74">
        <v>1</v>
      </c>
      <c r="AT74">
        <v>16</v>
      </c>
      <c r="AU74">
        <v>16</v>
      </c>
      <c r="AV74">
        <v>0</v>
      </c>
      <c r="AW74">
        <v>0</v>
      </c>
      <c r="AX74">
        <v>0</v>
      </c>
      <c r="BB74">
        <f t="shared" si="51"/>
        <v>16</v>
      </c>
      <c r="BD74">
        <f t="shared" si="52"/>
        <v>16</v>
      </c>
      <c r="BE74">
        <f t="shared" si="53"/>
        <v>16</v>
      </c>
      <c r="BF74">
        <f t="shared" si="54"/>
        <v>16</v>
      </c>
      <c r="BH74">
        <f t="shared" si="55"/>
        <v>0</v>
      </c>
      <c r="BK74" s="45">
        <f>IF(G74="MEA",'[1]Net Hire Rate'!$E$7,IF(G74="AMR",'[1]Net Hire Rate'!$F$7,IF(G74="EUR",'[1]Net Hire Rate'!$G$7,IF(G74="APAC",'[1]Net Hire Rate'!$H$7,0))))</f>
        <v>-0.12481698389458272</v>
      </c>
      <c r="BL74" s="45">
        <f>IF(G74="MEA",'[1]Net Hire Rate'!$E$8,IF(G74="AMR",'[1]Net Hire Rate'!$F$8,IF(G74="EUR",'[1]Net Hire Rate'!$G$8,IF(G74="APAC",'[1]Net Hire Rate'!$H$8,0))))</f>
        <v>-0.12481698389458272</v>
      </c>
      <c r="BM74" s="45">
        <f>IF(G74="MEA",'[1]Net Hire Rate'!$E$9,IF(G74="AMR",'[1]Net Hire Rate'!$F$9,IF(G74="EUR",'[1]Net Hire Rate'!$G$9,IF(G74="APAC",'[1]Net Hire Rate'!$H$9,0))))</f>
        <v>-0.12481698389458272</v>
      </c>
      <c r="BN74" s="45">
        <f>IF(G74="MEA",'[1]Net Hire Rate'!$E$10,IF(G74="AMR",'[1]Net Hire Rate'!$F$10,IF(G74="EUR",'[1]Net Hire Rate'!$G$10,IF(G74="APAC",'[1]Net Hire Rate'!$H$10,0))))</f>
        <v>-0.12481698389458272</v>
      </c>
      <c r="BO74" s="45">
        <f>IF(G74="MEA",'[1]Net Hire Rate'!$E$11,IF(G74="AMR",'[1]Net Hire Rate'!$F$11,IF(G74="EUR",'[1]Net Hire Rate'!$G$11,IF(G74="APAC",'[1]Net Hire Rate'!$H$11,0))))</f>
        <v>-0.12481698389458272</v>
      </c>
      <c r="BP74" s="45">
        <f>IF(G74="MEA",'[1]Net Hire Rate'!$E$12,IF(G74="AMR",'[1]Net Hire Rate'!$F$12,IF(G74="EUR",'[1]Net Hire Rate'!$G$12,IF(G74="APAC",'[1]Net Hire Rate'!$H$12,0))))</f>
        <v>-0.12481698389458272</v>
      </c>
      <c r="BQ74" s="147">
        <f t="shared" si="56"/>
        <v>16</v>
      </c>
      <c r="BR74" s="147">
        <f t="shared" ref="BR74:BR137" si="123">BQ74-AN74</f>
        <v>16</v>
      </c>
      <c r="BS74" s="147">
        <f t="shared" si="57"/>
        <v>14.002928257686676</v>
      </c>
      <c r="BT74" s="148">
        <f t="shared" ref="BT74:BT137" si="124">BS74-AO74</f>
        <v>14.002928257686676</v>
      </c>
      <c r="BU74" s="149">
        <f t="shared" si="58"/>
        <v>12.255124986870001</v>
      </c>
      <c r="BV74" s="148">
        <f t="shared" ref="BV74:BV137" si="125">BU74-AP74</f>
        <v>12.255124986870001</v>
      </c>
      <c r="BW74" s="148">
        <f t="shared" si="59"/>
        <v>10.72547724875775</v>
      </c>
      <c r="BX74" s="148">
        <f t="shared" ref="BX74:BX137" si="126">BW74-AQ74</f>
        <v>9.7254772487577501</v>
      </c>
      <c r="BY74" s="148">
        <f t="shared" si="60"/>
        <v>8.5115725116324228</v>
      </c>
      <c r="BZ74" s="148">
        <f t="shared" ref="BZ74:BZ137" si="127">BY74-AR74</f>
        <v>8.5115725116324228</v>
      </c>
      <c r="CA74" s="148">
        <f t="shared" si="61"/>
        <v>7.4491837025304255</v>
      </c>
      <c r="CB74" s="148">
        <f t="shared" ref="CB74:CB137" si="128">CA74-AS74</f>
        <v>6.4491837025304255</v>
      </c>
      <c r="CC74" s="148"/>
      <c r="CD74" s="38"/>
      <c r="CE74" s="38"/>
      <c r="CF74" s="38"/>
      <c r="CG74" s="38"/>
      <c r="CH74" s="38"/>
      <c r="CI74" s="38"/>
      <c r="CJ74" s="38"/>
      <c r="CK74" s="41"/>
      <c r="CL74" s="41"/>
      <c r="CM74" s="40"/>
      <c r="CN74" s="41"/>
      <c r="CO74" s="41"/>
      <c r="CP74" s="41"/>
      <c r="CQ74" s="41"/>
      <c r="CR74" s="41"/>
      <c r="CS74" s="41"/>
      <c r="CT74" s="41"/>
      <c r="CU74" s="40"/>
      <c r="CV74" s="41"/>
      <c r="CW74" s="41"/>
      <c r="CX74" s="41"/>
      <c r="CY74" s="41"/>
      <c r="CZ74" s="41"/>
      <c r="DA74" s="41"/>
      <c r="DB74" s="41"/>
      <c r="DC74" s="40"/>
      <c r="DD74" s="41"/>
      <c r="DE74" s="41"/>
      <c r="DF74" s="41"/>
      <c r="DG74" s="41"/>
      <c r="DH74" s="41"/>
      <c r="DI74" s="41"/>
      <c r="DJ74" s="41"/>
      <c r="DK74" s="40"/>
      <c r="DL74" s="41"/>
      <c r="DM74" s="41"/>
      <c r="DN74" s="41"/>
      <c r="DO74" s="41"/>
      <c r="DP74" s="41"/>
      <c r="DQ74" s="41"/>
      <c r="DR74" s="15"/>
      <c r="DS74" s="151">
        <f t="shared" ref="DS74:DS137" si="129">BF74</f>
        <v>16</v>
      </c>
      <c r="DT74" s="152">
        <f t="shared" ref="DT74:DT137" si="130">IFERROR(IFERROR(DS74*CE74*(CG74)/CF74,0)+IFERROR(DS74*CM74*(CO74)/CN74,0)+IFERROR(DS74*CU74*(CW74)/CV74,0)+IFERROR(DS74*DC74*(DE74)/DD74,0)+IFERROR(DS74*DK74*(DM74)/DL74,0),0)</f>
        <v>0</v>
      </c>
      <c r="DU74" s="7">
        <f t="shared" ref="DU74:DU137" si="131">IFERROR(IFERROR(DS74*CE74*(CH74)/CF74,0)+IFERROR(DS74*CM74*(CP74)/CN74,0)+IFERROR(DS74*CU74*(CX74)/CV74,0)+IFERROR(DS74*DC74*(DF74)/DD74,0)+IFERROR(DS74*DK74*(DN74)/DL74,0),0)</f>
        <v>0</v>
      </c>
      <c r="DV74" s="7">
        <f t="shared" ref="DV74:DV137" si="132">IFERROR(IFERROR(DS74*CE74*(CI74)/CF74,0)+IFERROR(DS74*CM74*(CQ74)/CN74,0)+IFERROR(DS74*CU74*(CY74)/CV74,0)+IFERROR(DS74*DC74*(DG74)/DD74,0)+IFERROR(DS74*DK74*(DO74)/DL74,0),0)</f>
        <v>0</v>
      </c>
      <c r="DW74">
        <f t="shared" ref="DW74:DW137" si="133">IFERROR(IFERROR(DS74*CE74*(CJ74)/CF74,0)+IFERROR(DS74*CM74*(CR74)/CN74,0)+IFERROR(DS74*CU74*(CZ74)/CV74,0)+IFERROR(DS74*DC74*(DH74)/DD74,0)+IFERROR(DS74*DK74*(DP74)/DL74,0),0)</f>
        <v>0</v>
      </c>
      <c r="DX74">
        <f t="shared" ref="DX74:DX137" si="134">IFERROR(IFERROR(DS74*CE74*(CK74)/CF74,0)+IFERROR(DS74*CM74*(CS74)/CN74,0)+IFERROR(DS74*CU74*(DA74)/CV74,0)+IFERROR(DS74*DC74*(DI74)/DD74,0)+IFERROR(DS74*DK74*(DQ74)/DL74,0),0)</f>
        <v>0</v>
      </c>
      <c r="DZ74">
        <f t="shared" si="62"/>
        <v>16</v>
      </c>
      <c r="EA74">
        <f t="shared" si="63"/>
        <v>16</v>
      </c>
      <c r="EB74">
        <f t="shared" si="64"/>
        <v>16</v>
      </c>
      <c r="EC74">
        <f t="shared" si="65"/>
        <v>16</v>
      </c>
      <c r="ED74">
        <f t="shared" si="66"/>
        <v>16</v>
      </c>
      <c r="EE74">
        <f t="shared" si="67"/>
        <v>16</v>
      </c>
      <c r="EG74">
        <f t="shared" si="68"/>
        <v>16</v>
      </c>
      <c r="EH74">
        <f t="shared" si="69"/>
        <v>16</v>
      </c>
      <c r="EI74">
        <f t="shared" si="70"/>
        <v>16</v>
      </c>
      <c r="EJ74">
        <f t="shared" si="71"/>
        <v>16</v>
      </c>
      <c r="EK74">
        <f t="shared" si="72"/>
        <v>16</v>
      </c>
      <c r="EM74">
        <f>IF($EM$9='[1]L&amp;D Numbers'!$E$6,'[1]L&amp;D Numbers'!$E$7)</f>
        <v>350</v>
      </c>
      <c r="EN74">
        <f>IF($EN$9='[1]L&amp;D Numbers'!$F$6,'[1]L&amp;D Numbers'!$F$7)</f>
        <v>2000</v>
      </c>
      <c r="EO74">
        <f>IF($EO$9='[1]L&amp;D Numbers'!$G$6,'[1]L&amp;D Numbers'!$G$7)</f>
        <v>2000</v>
      </c>
      <c r="EP74">
        <f>IF($EP$9='[1]L&amp;D Numbers'!$H$6,'[1]L&amp;D Numbers'!$H$7)</f>
        <v>2000</v>
      </c>
      <c r="EQ74">
        <f>IF($EQ$9='[1]L&amp;D Numbers'!$I$6,'[1]L&amp;D Numbers'!$I$7)</f>
        <v>2000</v>
      </c>
      <c r="ER74">
        <f>IF($ER$9='[1]L&amp;D Numbers'!$J$6,'[1]L&amp;D Numbers'!$J$7)</f>
        <v>0</v>
      </c>
      <c r="ET74" s="45">
        <f>'[1]L&amp;D Master'!$E$10</f>
        <v>1.0678246631903041E-2</v>
      </c>
      <c r="EU74" s="45">
        <f>ET74+'[1]L&amp;D Master'!$F$10</f>
        <v>1.8222427877342538E-2</v>
      </c>
      <c r="EV74" s="45">
        <f>EU74+'[1]L&amp;D Master'!$G$10</f>
        <v>2.3561551193294058E-2</v>
      </c>
      <c r="EW74" s="45">
        <f>EV74+'[1]L&amp;D Master'!$H$10</f>
        <v>2.7330438342024234E-2</v>
      </c>
      <c r="EX74" s="45">
        <f>EW74+'[1]L&amp;D Master'!$I$10</f>
        <v>2.9999999999999995E-2</v>
      </c>
      <c r="EY74" s="45"/>
      <c r="EZ74" s="45">
        <f t="shared" si="73"/>
        <v>1.0678246631903041E-2</v>
      </c>
      <c r="FA74" s="45">
        <f t="shared" si="74"/>
        <v>1.8222427877342538E-2</v>
      </c>
      <c r="FB74" s="45">
        <f t="shared" si="74"/>
        <v>2.3561551193294058E-2</v>
      </c>
      <c r="FC74" s="45">
        <f t="shared" si="74"/>
        <v>2.7330438342024234E-2</v>
      </c>
      <c r="FD74" s="45">
        <f t="shared" si="74"/>
        <v>2.7330438342024234E-2</v>
      </c>
      <c r="FE74" s="45"/>
      <c r="FF74">
        <f t="shared" si="103"/>
        <v>15.829148053889551</v>
      </c>
      <c r="FG74">
        <f t="shared" si="104"/>
        <v>15.70844115396252</v>
      </c>
      <c r="FH74">
        <f t="shared" si="105"/>
        <v>15.623015180907295</v>
      </c>
      <c r="FI74">
        <f t="shared" si="106"/>
        <v>15.562712986527613</v>
      </c>
      <c r="FJ74">
        <f t="shared" si="107"/>
        <v>15.562712986527613</v>
      </c>
      <c r="FL74" s="34"/>
      <c r="FM74" s="34"/>
      <c r="FN74" s="34"/>
      <c r="FO74" s="34"/>
      <c r="FP74" s="34"/>
      <c r="FQ74" s="153">
        <f t="shared" si="75"/>
        <v>0.125</v>
      </c>
      <c r="FR74" s="153"/>
      <c r="FS74" s="42"/>
      <c r="FT74" s="42"/>
      <c r="FU74" s="42"/>
      <c r="FV74" s="42"/>
      <c r="FW74" s="42"/>
      <c r="FX74" s="42"/>
      <c r="FY74" s="42"/>
      <c r="FZ74" s="42"/>
      <c r="GA74" s="42"/>
      <c r="GB74" s="42"/>
      <c r="GC74" s="42"/>
      <c r="GD74" s="42"/>
      <c r="GE74" s="42"/>
      <c r="GF74" s="42"/>
      <c r="GG74" s="42"/>
      <c r="GH74" s="42"/>
      <c r="GI74" s="42"/>
      <c r="GJ74" s="42"/>
      <c r="GK74" s="42"/>
      <c r="GL74" s="42"/>
      <c r="GM74" s="154">
        <f>'[1]Automation Master'!$B$10*FQ74*FO74</f>
        <v>0</v>
      </c>
      <c r="GN74" s="155">
        <f>'[1]Automation Master'!$B$11*FO74*FQ74+GM74</f>
        <v>0</v>
      </c>
      <c r="GO74" s="155">
        <f>'[1]Automation Master'!$B$12*FO74*FQ74+GN74</f>
        <v>0</v>
      </c>
      <c r="GP74" s="155">
        <f>'[1]Automation Master'!$B$13*FO74*FQ74+GO74</f>
        <v>0</v>
      </c>
      <c r="GQ74" s="155">
        <f>'[1]Automation Master'!$C$10*FO74*FQ74+GP74</f>
        <v>0</v>
      </c>
      <c r="GR74" s="155">
        <f>'[1]Automation Master'!$C$11*FO74*FQ74+GQ74</f>
        <v>0</v>
      </c>
      <c r="GS74" s="155">
        <f>'[1]Automation Master'!$C$12*FO74*FQ74+GR74</f>
        <v>0</v>
      </c>
      <c r="GT74" s="155">
        <f>'[1]Automation Master'!$C$13*FO74*FQ74+GS74</f>
        <v>0</v>
      </c>
      <c r="GU74" s="155">
        <f>'[1]Automation Master'!$D$10*FO74*FQ74+GT74</f>
        <v>0</v>
      </c>
      <c r="GV74" s="155">
        <f>'[1]Automation Master'!$D$11*FO74*FQ74+GU74</f>
        <v>0</v>
      </c>
      <c r="GW74" s="155">
        <f>'[1]Automation Master'!$D$12*FO74*FQ74+GV74</f>
        <v>0</v>
      </c>
      <c r="GX74" s="155">
        <f>'[1]Automation Master'!$D$13*FO74*FQ74+GW74</f>
        <v>0</v>
      </c>
      <c r="GY74" s="155">
        <f>'[1]Automation Master'!$E$10*FO74*FQ74+GX74</f>
        <v>0</v>
      </c>
      <c r="GZ74" s="155">
        <f>'[1]Automation Master'!$E$11*FO74*FQ74+GY74</f>
        <v>0</v>
      </c>
      <c r="HA74" s="155">
        <f>'[1]Automation Master'!$E$12*FO74*FQ74+GZ74</f>
        <v>0</v>
      </c>
      <c r="HB74" s="155">
        <f>'[1]Automation Master'!$E$13*FO74*FQ74+HA74</f>
        <v>0</v>
      </c>
      <c r="HC74" s="155">
        <f>'[1]Automation Master'!$F$10*FO74*FQ74+HB74</f>
        <v>0</v>
      </c>
      <c r="HD74" s="155">
        <f>'[1]Automation Master'!$F$11*FO74*FQ74+HC74</f>
        <v>0</v>
      </c>
      <c r="HE74" s="155">
        <f>'[1]Automation Master'!$F$12*FO74*FQ74+HD74</f>
        <v>0</v>
      </c>
      <c r="HF74" s="156">
        <f>'[1]Automation Master'!$F$13*FO74*FQ74+HE74</f>
        <v>0</v>
      </c>
      <c r="HG74" s="157"/>
      <c r="HH74" s="157"/>
      <c r="HI74" s="157"/>
      <c r="HJ74" s="157"/>
      <c r="HK74" s="157"/>
      <c r="HL74" s="157"/>
      <c r="HM74" s="157"/>
      <c r="HN74" s="157"/>
      <c r="HO74" s="157"/>
      <c r="HP74" s="157"/>
      <c r="HQ74" s="157"/>
      <c r="HR74" s="157"/>
      <c r="HS74" s="157"/>
      <c r="HT74" s="157"/>
      <c r="HU74" s="157"/>
      <c r="HV74" s="157"/>
      <c r="HW74" s="157"/>
      <c r="HX74" s="157"/>
      <c r="HY74" s="42"/>
      <c r="HZ74" s="42"/>
      <c r="IA74" s="148">
        <f t="shared" si="108"/>
        <v>16</v>
      </c>
      <c r="IB74" s="148">
        <f t="shared" si="109"/>
        <v>16</v>
      </c>
      <c r="IC74" s="148">
        <f t="shared" si="110"/>
        <v>16</v>
      </c>
      <c r="ID74" s="148">
        <f t="shared" si="111"/>
        <v>16</v>
      </c>
      <c r="IE74" s="148">
        <f t="shared" si="112"/>
        <v>16</v>
      </c>
      <c r="IH74">
        <f t="shared" si="113"/>
        <v>15.829148053889551</v>
      </c>
      <c r="II74">
        <f t="shared" si="114"/>
        <v>15.70844115396252</v>
      </c>
      <c r="IJ74">
        <f t="shared" si="115"/>
        <v>15.623015180907295</v>
      </c>
      <c r="IK74">
        <f t="shared" si="116"/>
        <v>15.562712986527613</v>
      </c>
      <c r="IL74">
        <f t="shared" si="117"/>
        <v>15.562712986527613</v>
      </c>
      <c r="IN74" s="42">
        <f t="shared" si="118"/>
        <v>1.0678246631903088E-2</v>
      </c>
      <c r="IO74" s="42">
        <f t="shared" si="119"/>
        <v>1.8222427877342517E-2</v>
      </c>
      <c r="IP74" s="42">
        <f t="shared" si="120"/>
        <v>2.3561551193294061E-2</v>
      </c>
      <c r="IQ74" s="42">
        <f t="shared" si="121"/>
        <v>2.7330438342024199E-2</v>
      </c>
      <c r="IR74" s="42">
        <f t="shared" si="122"/>
        <v>2.7330438342024199E-2</v>
      </c>
      <c r="IT74" s="9">
        <f t="shared" si="76"/>
        <v>0</v>
      </c>
      <c r="IU74" s="9">
        <f t="shared" si="77"/>
        <v>0</v>
      </c>
      <c r="IV74" s="9">
        <f t="shared" si="78"/>
        <v>0</v>
      </c>
      <c r="IW74" s="9">
        <f t="shared" si="79"/>
        <v>0</v>
      </c>
      <c r="IX74" s="9">
        <f t="shared" si="80"/>
        <v>0</v>
      </c>
    </row>
    <row r="75" spans="1:258" ht="15.75" hidden="1" thickBot="1" x14ac:dyDescent="0.3">
      <c r="A75">
        <v>5</v>
      </c>
      <c r="B75" t="s">
        <v>315</v>
      </c>
      <c r="C75" t="s">
        <v>294</v>
      </c>
      <c r="D75" t="s">
        <v>288</v>
      </c>
      <c r="E75" t="s">
        <v>316</v>
      </c>
      <c r="F75" t="s">
        <v>290</v>
      </c>
      <c r="G75" t="s">
        <v>268</v>
      </c>
      <c r="H75">
        <v>5</v>
      </c>
      <c r="L75">
        <v>5</v>
      </c>
      <c r="R75">
        <v>5</v>
      </c>
      <c r="Y75">
        <v>5</v>
      </c>
      <c r="AB75">
        <v>5</v>
      </c>
      <c r="AT75">
        <v>5</v>
      </c>
      <c r="AU75">
        <v>0</v>
      </c>
      <c r="AV75">
        <v>0</v>
      </c>
      <c r="AW75">
        <v>0</v>
      </c>
      <c r="AX75">
        <v>5</v>
      </c>
      <c r="BB75">
        <f t="shared" ref="BB75:BB138" si="135">A75</f>
        <v>5</v>
      </c>
      <c r="BD75">
        <f t="shared" ref="BD75:BD138" si="136">IF(BC75="",BB75,BC75)</f>
        <v>5</v>
      </c>
      <c r="BE75">
        <f t="shared" ref="BE75:BE138" si="137">IF(BC75="",BB75,(BB75-(BB75-BC75)/2))</f>
        <v>5</v>
      </c>
      <c r="BF75">
        <f t="shared" ref="BF75:BF138" si="138">BD75</f>
        <v>5</v>
      </c>
      <c r="BH75">
        <f t="shared" ref="BH75:BH138" si="139">BB75-BF75</f>
        <v>0</v>
      </c>
      <c r="BK75" s="45">
        <f>IF(G75="MEA",'[1]Net Hire Rate'!$E$7,IF(G75="AMR",'[1]Net Hire Rate'!$F$7,IF(G75="EUR",'[1]Net Hire Rate'!$G$7,IF(G75="APAC",'[1]Net Hire Rate'!$H$7,0))))</f>
        <v>-0.12481698389458272</v>
      </c>
      <c r="BL75" s="45">
        <f>IF(G75="MEA",'[1]Net Hire Rate'!$E$8,IF(G75="AMR",'[1]Net Hire Rate'!$F$8,IF(G75="EUR",'[1]Net Hire Rate'!$G$8,IF(G75="APAC",'[1]Net Hire Rate'!$H$8,0))))</f>
        <v>-0.12481698389458272</v>
      </c>
      <c r="BM75" s="45">
        <f>IF(G75="MEA",'[1]Net Hire Rate'!$E$9,IF(G75="AMR",'[1]Net Hire Rate'!$F$9,IF(G75="EUR",'[1]Net Hire Rate'!$G$9,IF(G75="APAC",'[1]Net Hire Rate'!$H$9,0))))</f>
        <v>-0.12481698389458272</v>
      </c>
      <c r="BN75" s="45">
        <f>IF(G75="MEA",'[1]Net Hire Rate'!$E$10,IF(G75="AMR",'[1]Net Hire Rate'!$F$10,IF(G75="EUR",'[1]Net Hire Rate'!$G$10,IF(G75="APAC",'[1]Net Hire Rate'!$H$10,0))))</f>
        <v>-0.12481698389458272</v>
      </c>
      <c r="BO75" s="45">
        <f>IF(G75="MEA",'[1]Net Hire Rate'!$E$11,IF(G75="AMR",'[1]Net Hire Rate'!$F$11,IF(G75="EUR",'[1]Net Hire Rate'!$G$11,IF(G75="APAC",'[1]Net Hire Rate'!$H$11,0))))</f>
        <v>-0.12481698389458272</v>
      </c>
      <c r="BP75" s="45">
        <f>IF(G75="MEA",'[1]Net Hire Rate'!$E$12,IF(G75="AMR",'[1]Net Hire Rate'!$F$12,IF(G75="EUR",'[1]Net Hire Rate'!$G$12,IF(G75="APAC",'[1]Net Hire Rate'!$H$12,0))))</f>
        <v>-0.12481698389458272</v>
      </c>
      <c r="BQ75" s="147">
        <f t="shared" ref="BQ75:BQ138" si="140">BB75</f>
        <v>5</v>
      </c>
      <c r="BR75" s="147">
        <f t="shared" si="123"/>
        <v>5</v>
      </c>
      <c r="BS75" s="147">
        <f t="shared" ref="BS75:BS138" si="141">BR75*(1+BL75)</f>
        <v>4.3759150805270863</v>
      </c>
      <c r="BT75" s="148">
        <f t="shared" si="124"/>
        <v>4.3759150805270863</v>
      </c>
      <c r="BU75" s="149">
        <f t="shared" ref="BU75:BU138" si="142">BT75*(1+BM75)</f>
        <v>3.8297265583968754</v>
      </c>
      <c r="BV75" s="148">
        <f t="shared" si="125"/>
        <v>3.8297265583968754</v>
      </c>
      <c r="BW75" s="148">
        <f t="shared" ref="BW75:BW138" si="143">BV75*(1+BN75)</f>
        <v>3.3517116402367968</v>
      </c>
      <c r="BX75" s="148">
        <f t="shared" si="126"/>
        <v>3.3517116402367968</v>
      </c>
      <c r="BY75" s="148">
        <f t="shared" ref="BY75:BY138" si="144">BX75*(1+BO75)</f>
        <v>2.933361102418075</v>
      </c>
      <c r="BZ75" s="148">
        <f t="shared" si="127"/>
        <v>2.933361102418075</v>
      </c>
      <c r="CA75" s="148">
        <f t="shared" ref="CA75:CA138" si="145">BZ75*(1+BP75)</f>
        <v>2.5672278169405627</v>
      </c>
      <c r="CB75" s="148">
        <f t="shared" si="128"/>
        <v>2.5672278169405627</v>
      </c>
      <c r="CC75" s="148"/>
      <c r="CD75" s="38"/>
      <c r="CE75" s="38"/>
      <c r="CF75" s="38"/>
      <c r="CG75" s="38"/>
      <c r="CH75" s="38"/>
      <c r="CI75" s="38"/>
      <c r="CJ75" s="38"/>
      <c r="CK75" s="41"/>
      <c r="CL75" s="41"/>
      <c r="CM75" s="40"/>
      <c r="CN75" s="41"/>
      <c r="CO75" s="41"/>
      <c r="CP75" s="41"/>
      <c r="CQ75" s="41"/>
      <c r="CR75" s="41"/>
      <c r="CS75" s="41"/>
      <c r="CT75" s="41"/>
      <c r="CU75" s="40"/>
      <c r="CV75" s="41"/>
      <c r="CW75" s="41"/>
      <c r="CX75" s="41"/>
      <c r="CY75" s="41"/>
      <c r="CZ75" s="41"/>
      <c r="DA75" s="41"/>
      <c r="DB75" s="41"/>
      <c r="DC75" s="40"/>
      <c r="DD75" s="41"/>
      <c r="DE75" s="41"/>
      <c r="DF75" s="41"/>
      <c r="DG75" s="41"/>
      <c r="DH75" s="41"/>
      <c r="DI75" s="41"/>
      <c r="DJ75" s="41"/>
      <c r="DK75" s="40"/>
      <c r="DL75" s="41"/>
      <c r="DM75" s="41"/>
      <c r="DN75" s="41"/>
      <c r="DO75" s="41"/>
      <c r="DP75" s="41"/>
      <c r="DQ75" s="41"/>
      <c r="DR75" s="15"/>
      <c r="DS75" s="151">
        <f t="shared" si="129"/>
        <v>5</v>
      </c>
      <c r="DT75" s="152">
        <f t="shared" si="130"/>
        <v>0</v>
      </c>
      <c r="DU75" s="7">
        <f t="shared" si="131"/>
        <v>0</v>
      </c>
      <c r="DV75" s="7">
        <f t="shared" si="132"/>
        <v>0</v>
      </c>
      <c r="DW75">
        <f t="shared" si="133"/>
        <v>0</v>
      </c>
      <c r="DX75">
        <f t="shared" si="134"/>
        <v>0</v>
      </c>
      <c r="DZ75">
        <f t="shared" ref="DZ75:DZ138" si="146">IF(CE75="",DS75,DS75)</f>
        <v>5</v>
      </c>
      <c r="EA75">
        <f t="shared" ref="EA75:EA138" si="147">IF(CE75="",DS75,DT75)</f>
        <v>5</v>
      </c>
      <c r="EB75">
        <f t="shared" ref="EB75:EB138" si="148">IF(CE75="",DS75,DU75)</f>
        <v>5</v>
      </c>
      <c r="EC75">
        <f t="shared" ref="EC75:EC138" si="149">IF(CE75="",DS75,DV75)</f>
        <v>5</v>
      </c>
      <c r="ED75">
        <f t="shared" ref="ED75:ED138" si="150">IF(CE75="",DS75,DW75)</f>
        <v>5</v>
      </c>
      <c r="EE75">
        <f t="shared" ref="EE75:EE138" si="151">IF(CE75="",DS75,DX75)</f>
        <v>5</v>
      </c>
      <c r="EG75">
        <f t="shared" ref="EG75:EG138" si="152">IFERROR((A75/DZ75)*EA75,"")</f>
        <v>5</v>
      </c>
      <c r="EH75">
        <f t="shared" ref="EH75:EH138" si="153">IFERROR((A75/EA75)*EB75,"")</f>
        <v>5</v>
      </c>
      <c r="EI75">
        <f t="shared" ref="EI75:EI138" si="154">IFERROR((A75/EB75)*EC75,"")</f>
        <v>5</v>
      </c>
      <c r="EJ75">
        <f t="shared" ref="EJ75:EJ138" si="155">IFERROR((A75/EC75)*ED75,"")</f>
        <v>5</v>
      </c>
      <c r="EK75">
        <f t="shared" ref="EK75:EK138" si="156">IFERROR((A75/ED75)*EE75,"")</f>
        <v>5</v>
      </c>
      <c r="EM75">
        <f>IF($EM$9='[1]L&amp;D Numbers'!$E$6,'[1]L&amp;D Numbers'!$E$7)</f>
        <v>350</v>
      </c>
      <c r="EN75">
        <f>IF($EN$9='[1]L&amp;D Numbers'!$F$6,'[1]L&amp;D Numbers'!$F$7)</f>
        <v>2000</v>
      </c>
      <c r="EO75">
        <f>IF($EO$9='[1]L&amp;D Numbers'!$G$6,'[1]L&amp;D Numbers'!$G$7)</f>
        <v>2000</v>
      </c>
      <c r="EP75">
        <f>IF($EP$9='[1]L&amp;D Numbers'!$H$6,'[1]L&amp;D Numbers'!$H$7)</f>
        <v>2000</v>
      </c>
      <c r="EQ75">
        <f>IF($EQ$9='[1]L&amp;D Numbers'!$I$6,'[1]L&amp;D Numbers'!$I$7)</f>
        <v>2000</v>
      </c>
      <c r="ER75">
        <f>IF($ER$9='[1]L&amp;D Numbers'!$J$6,'[1]L&amp;D Numbers'!$J$7)</f>
        <v>0</v>
      </c>
      <c r="ET75" s="45">
        <f>'[1]L&amp;D Master'!$E$10</f>
        <v>1.0678246631903041E-2</v>
      </c>
      <c r="EU75" s="45">
        <f>ET75+'[1]L&amp;D Master'!$F$10</f>
        <v>1.8222427877342538E-2</v>
      </c>
      <c r="EV75" s="45">
        <f>EU75+'[1]L&amp;D Master'!$G$10</f>
        <v>2.3561551193294058E-2</v>
      </c>
      <c r="EW75" s="45">
        <f>EV75+'[1]L&amp;D Master'!$H$10</f>
        <v>2.7330438342024234E-2</v>
      </c>
      <c r="EX75" s="45">
        <f>EW75+'[1]L&amp;D Master'!$I$10</f>
        <v>2.9999999999999995E-2</v>
      </c>
      <c r="EY75" s="45"/>
      <c r="EZ75" s="45">
        <f t="shared" ref="EZ75:EZ138" si="157">(ET75/2000)*EN75</f>
        <v>1.0678246631903041E-2</v>
      </c>
      <c r="FA75" s="45">
        <f t="shared" ref="FA75:FD138" si="158">EZ75+((EU75-ET75)/2000)*EO75</f>
        <v>1.8222427877342538E-2</v>
      </c>
      <c r="FB75" s="45">
        <f t="shared" si="158"/>
        <v>2.3561551193294058E-2</v>
      </c>
      <c r="FC75" s="45">
        <f t="shared" si="158"/>
        <v>2.7330438342024234E-2</v>
      </c>
      <c r="FD75" s="45">
        <f t="shared" si="158"/>
        <v>2.7330438342024234E-2</v>
      </c>
      <c r="FE75" s="45"/>
      <c r="FF75">
        <f t="shared" si="103"/>
        <v>4.9466087668404848</v>
      </c>
      <c r="FG75">
        <f t="shared" si="104"/>
        <v>4.9088878606132873</v>
      </c>
      <c r="FH75">
        <f t="shared" si="105"/>
        <v>4.8821922440335292</v>
      </c>
      <c r="FI75">
        <f t="shared" si="106"/>
        <v>4.8633478082898787</v>
      </c>
      <c r="FJ75">
        <f t="shared" si="107"/>
        <v>4.8633478082898787</v>
      </c>
      <c r="FL75" s="34"/>
      <c r="FM75" s="34"/>
      <c r="FN75" s="34"/>
      <c r="FO75" s="34"/>
      <c r="FP75" s="34"/>
      <c r="FQ75" s="153">
        <f t="shared" ref="FQ75:FQ138" si="159">IF(FP75="",0.5/4,FP75/4)</f>
        <v>0.125</v>
      </c>
      <c r="FR75" s="153"/>
      <c r="FS75" s="42"/>
      <c r="FT75" s="42"/>
      <c r="FU75" s="42"/>
      <c r="FV75" s="42"/>
      <c r="FW75" s="42"/>
      <c r="FX75" s="42"/>
      <c r="FY75" s="42"/>
      <c r="FZ75" s="42"/>
      <c r="GA75" s="42"/>
      <c r="GB75" s="42"/>
      <c r="GC75" s="42"/>
      <c r="GD75" s="42"/>
      <c r="GE75" s="42"/>
      <c r="GF75" s="42"/>
      <c r="GG75" s="42"/>
      <c r="GH75" s="42"/>
      <c r="GI75" s="42"/>
      <c r="GJ75" s="42"/>
      <c r="GK75" s="42"/>
      <c r="GL75" s="42"/>
      <c r="GM75" s="154">
        <f>'[1]Automation Master'!$B$10*FQ75*FO75</f>
        <v>0</v>
      </c>
      <c r="GN75" s="155">
        <f>'[1]Automation Master'!$B$11*FO75*FQ75+GM75</f>
        <v>0</v>
      </c>
      <c r="GO75" s="155">
        <f>'[1]Automation Master'!$B$12*FO75*FQ75+GN75</f>
        <v>0</v>
      </c>
      <c r="GP75" s="155">
        <f>'[1]Automation Master'!$B$13*FO75*FQ75+GO75</f>
        <v>0</v>
      </c>
      <c r="GQ75" s="155">
        <f>'[1]Automation Master'!$C$10*FO75*FQ75+GP75</f>
        <v>0</v>
      </c>
      <c r="GR75" s="155">
        <f>'[1]Automation Master'!$C$11*FO75*FQ75+GQ75</f>
        <v>0</v>
      </c>
      <c r="GS75" s="155">
        <f>'[1]Automation Master'!$C$12*FO75*FQ75+GR75</f>
        <v>0</v>
      </c>
      <c r="GT75" s="155">
        <f>'[1]Automation Master'!$C$13*FO75*FQ75+GS75</f>
        <v>0</v>
      </c>
      <c r="GU75" s="155">
        <f>'[1]Automation Master'!$D$10*FO75*FQ75+GT75</f>
        <v>0</v>
      </c>
      <c r="GV75" s="155">
        <f>'[1]Automation Master'!$D$11*FO75*FQ75+GU75</f>
        <v>0</v>
      </c>
      <c r="GW75" s="155">
        <f>'[1]Automation Master'!$D$12*FO75*FQ75+GV75</f>
        <v>0</v>
      </c>
      <c r="GX75" s="155">
        <f>'[1]Automation Master'!$D$13*FO75*FQ75+GW75</f>
        <v>0</v>
      </c>
      <c r="GY75" s="155">
        <f>'[1]Automation Master'!$E$10*FO75*FQ75+GX75</f>
        <v>0</v>
      </c>
      <c r="GZ75" s="155">
        <f>'[1]Automation Master'!$E$11*FO75*FQ75+GY75</f>
        <v>0</v>
      </c>
      <c r="HA75" s="155">
        <f>'[1]Automation Master'!$E$12*FO75*FQ75+GZ75</f>
        <v>0</v>
      </c>
      <c r="HB75" s="155">
        <f>'[1]Automation Master'!$E$13*FO75*FQ75+HA75</f>
        <v>0</v>
      </c>
      <c r="HC75" s="155">
        <f>'[1]Automation Master'!$F$10*FO75*FQ75+HB75</f>
        <v>0</v>
      </c>
      <c r="HD75" s="155">
        <f>'[1]Automation Master'!$F$11*FO75*FQ75+HC75</f>
        <v>0</v>
      </c>
      <c r="HE75" s="155">
        <f>'[1]Automation Master'!$F$12*FO75*FQ75+HD75</f>
        <v>0</v>
      </c>
      <c r="HF75" s="156">
        <f>'[1]Automation Master'!$F$13*FO75*FQ75+HE75</f>
        <v>0</v>
      </c>
      <c r="HG75" s="157"/>
      <c r="HH75" s="157"/>
      <c r="HI75" s="157"/>
      <c r="HJ75" s="157"/>
      <c r="HK75" s="157"/>
      <c r="HL75" s="157"/>
      <c r="HM75" s="157"/>
      <c r="HN75" s="157"/>
      <c r="HO75" s="157"/>
      <c r="HP75" s="157"/>
      <c r="HQ75" s="157"/>
      <c r="HR75" s="157"/>
      <c r="HS75" s="157"/>
      <c r="HT75" s="157"/>
      <c r="HU75" s="157"/>
      <c r="HV75" s="157"/>
      <c r="HW75" s="157"/>
      <c r="HX75" s="157"/>
      <c r="HY75" s="42"/>
      <c r="HZ75" s="42"/>
      <c r="IA75" s="148">
        <f t="shared" si="108"/>
        <v>5</v>
      </c>
      <c r="IB75" s="148">
        <f t="shared" si="109"/>
        <v>5</v>
      </c>
      <c r="IC75" s="148">
        <f t="shared" si="110"/>
        <v>5</v>
      </c>
      <c r="ID75" s="148">
        <f t="shared" si="111"/>
        <v>5</v>
      </c>
      <c r="IE75" s="148">
        <f t="shared" si="112"/>
        <v>5</v>
      </c>
      <c r="IH75">
        <f t="shared" si="113"/>
        <v>4.9466087668404848</v>
      </c>
      <c r="II75">
        <f t="shared" si="114"/>
        <v>4.9088878606132873</v>
      </c>
      <c r="IJ75">
        <f t="shared" si="115"/>
        <v>4.8821922440335292</v>
      </c>
      <c r="IK75">
        <f t="shared" si="116"/>
        <v>4.8633478082898787</v>
      </c>
      <c r="IL75">
        <f t="shared" si="117"/>
        <v>4.8633478082898787</v>
      </c>
      <c r="IN75" s="42">
        <f t="shared" si="118"/>
        <v>1.0678246631903043E-2</v>
      </c>
      <c r="IO75" s="42">
        <f t="shared" si="119"/>
        <v>1.8222427877342538E-2</v>
      </c>
      <c r="IP75" s="42">
        <f t="shared" si="120"/>
        <v>2.3561551193294152E-2</v>
      </c>
      <c r="IQ75" s="42">
        <f t="shared" si="121"/>
        <v>2.7330438342024265E-2</v>
      </c>
      <c r="IR75" s="42">
        <f t="shared" si="122"/>
        <v>2.7330438342024265E-2</v>
      </c>
      <c r="IT75" s="9">
        <f t="shared" ref="IT75:IT138" si="160">GP75</f>
        <v>0</v>
      </c>
      <c r="IU75" s="9">
        <f t="shared" ref="IU75:IU138" si="161">GT75</f>
        <v>0</v>
      </c>
      <c r="IV75" s="9">
        <f t="shared" ref="IV75:IV138" si="162">GX75</f>
        <v>0</v>
      </c>
      <c r="IW75" s="9">
        <f t="shared" ref="IW75:IW138" si="163">HB75</f>
        <v>0</v>
      </c>
      <c r="IX75" s="9">
        <f t="shared" ref="IX75:IX138" si="164">HF75</f>
        <v>0</v>
      </c>
    </row>
    <row r="76" spans="1:258" ht="15.75" hidden="1" thickBot="1" x14ac:dyDescent="0.3">
      <c r="A76">
        <v>1</v>
      </c>
      <c r="B76" t="s">
        <v>315</v>
      </c>
      <c r="C76" t="s">
        <v>309</v>
      </c>
      <c r="D76" t="s">
        <v>288</v>
      </c>
      <c r="E76" t="s">
        <v>317</v>
      </c>
      <c r="F76" t="s">
        <v>290</v>
      </c>
      <c r="G76" t="s">
        <v>268</v>
      </c>
      <c r="H76">
        <v>1</v>
      </c>
      <c r="L76">
        <v>1</v>
      </c>
      <c r="R76">
        <v>1</v>
      </c>
      <c r="Z76">
        <v>1</v>
      </c>
      <c r="AE76">
        <v>1</v>
      </c>
      <c r="AT76">
        <v>1</v>
      </c>
      <c r="AU76">
        <v>0</v>
      </c>
      <c r="AV76">
        <v>0</v>
      </c>
      <c r="AW76">
        <v>1</v>
      </c>
      <c r="AX76">
        <v>0</v>
      </c>
      <c r="BB76">
        <f t="shared" si="135"/>
        <v>1</v>
      </c>
      <c r="BD76">
        <f t="shared" si="136"/>
        <v>1</v>
      </c>
      <c r="BE76">
        <f t="shared" si="137"/>
        <v>1</v>
      </c>
      <c r="BF76">
        <f t="shared" si="138"/>
        <v>1</v>
      </c>
      <c r="BH76">
        <f t="shared" si="139"/>
        <v>0</v>
      </c>
      <c r="BK76" s="45">
        <f>IF(G76="MEA",'[1]Net Hire Rate'!$E$7,IF(G76="AMR",'[1]Net Hire Rate'!$F$7,IF(G76="EUR",'[1]Net Hire Rate'!$G$7,IF(G76="APAC",'[1]Net Hire Rate'!$H$7,0))))</f>
        <v>-0.12481698389458272</v>
      </c>
      <c r="BL76" s="45">
        <f>IF(G76="MEA",'[1]Net Hire Rate'!$E$8,IF(G76="AMR",'[1]Net Hire Rate'!$F$8,IF(G76="EUR",'[1]Net Hire Rate'!$G$8,IF(G76="APAC",'[1]Net Hire Rate'!$H$8,0))))</f>
        <v>-0.12481698389458272</v>
      </c>
      <c r="BM76" s="45">
        <f>IF(G76="MEA",'[1]Net Hire Rate'!$E$9,IF(G76="AMR",'[1]Net Hire Rate'!$F$9,IF(G76="EUR",'[1]Net Hire Rate'!$G$9,IF(G76="APAC",'[1]Net Hire Rate'!$H$9,0))))</f>
        <v>-0.12481698389458272</v>
      </c>
      <c r="BN76" s="45">
        <f>IF(G76="MEA",'[1]Net Hire Rate'!$E$10,IF(G76="AMR",'[1]Net Hire Rate'!$F$10,IF(G76="EUR",'[1]Net Hire Rate'!$G$10,IF(G76="APAC",'[1]Net Hire Rate'!$H$10,0))))</f>
        <v>-0.12481698389458272</v>
      </c>
      <c r="BO76" s="45">
        <f>IF(G76="MEA",'[1]Net Hire Rate'!$E$11,IF(G76="AMR",'[1]Net Hire Rate'!$F$11,IF(G76="EUR",'[1]Net Hire Rate'!$G$11,IF(G76="APAC",'[1]Net Hire Rate'!$H$11,0))))</f>
        <v>-0.12481698389458272</v>
      </c>
      <c r="BP76" s="45">
        <f>IF(G76="MEA",'[1]Net Hire Rate'!$E$12,IF(G76="AMR",'[1]Net Hire Rate'!$F$12,IF(G76="EUR",'[1]Net Hire Rate'!$G$12,IF(G76="APAC",'[1]Net Hire Rate'!$H$12,0))))</f>
        <v>-0.12481698389458272</v>
      </c>
      <c r="BQ76" s="147">
        <f t="shared" si="140"/>
        <v>1</v>
      </c>
      <c r="BR76" s="147">
        <f t="shared" si="123"/>
        <v>1</v>
      </c>
      <c r="BS76" s="147">
        <f t="shared" si="141"/>
        <v>0.87518301610541727</v>
      </c>
      <c r="BT76" s="148">
        <f t="shared" si="124"/>
        <v>0.87518301610541727</v>
      </c>
      <c r="BU76" s="149">
        <f t="shared" si="142"/>
        <v>0.76594531167937507</v>
      </c>
      <c r="BV76" s="148">
        <f t="shared" si="125"/>
        <v>0.76594531167937507</v>
      </c>
      <c r="BW76" s="148">
        <f t="shared" si="143"/>
        <v>0.67034232804735938</v>
      </c>
      <c r="BX76" s="148">
        <f t="shared" si="126"/>
        <v>0.67034232804735938</v>
      </c>
      <c r="BY76" s="148">
        <f t="shared" si="144"/>
        <v>0.586672220483615</v>
      </c>
      <c r="BZ76" s="148">
        <f t="shared" si="127"/>
        <v>0.586672220483615</v>
      </c>
      <c r="CA76" s="148">
        <f t="shared" si="145"/>
        <v>0.51344556338811254</v>
      </c>
      <c r="CB76" s="148">
        <f t="shared" si="128"/>
        <v>0.51344556338811254</v>
      </c>
      <c r="CC76" s="148"/>
      <c r="CD76" s="38"/>
      <c r="CE76" s="38"/>
      <c r="CF76" s="38"/>
      <c r="CG76" s="38"/>
      <c r="CH76" s="38"/>
      <c r="CI76" s="38"/>
      <c r="CJ76" s="38"/>
      <c r="CK76" s="41"/>
      <c r="CL76" s="41"/>
      <c r="CM76" s="40"/>
      <c r="CN76" s="41"/>
      <c r="CO76" s="41"/>
      <c r="CP76" s="41"/>
      <c r="CQ76" s="41"/>
      <c r="CR76" s="41"/>
      <c r="CS76" s="41"/>
      <c r="CT76" s="41"/>
      <c r="CU76" s="40"/>
      <c r="CV76" s="41"/>
      <c r="CW76" s="41"/>
      <c r="CX76" s="41"/>
      <c r="CY76" s="41"/>
      <c r="CZ76" s="41"/>
      <c r="DA76" s="41"/>
      <c r="DB76" s="41"/>
      <c r="DC76" s="40"/>
      <c r="DD76" s="41"/>
      <c r="DE76" s="41"/>
      <c r="DF76" s="41"/>
      <c r="DG76" s="41"/>
      <c r="DH76" s="41"/>
      <c r="DI76" s="41"/>
      <c r="DJ76" s="41"/>
      <c r="DK76" s="40"/>
      <c r="DL76" s="41"/>
      <c r="DM76" s="41"/>
      <c r="DN76" s="41"/>
      <c r="DO76" s="41"/>
      <c r="DP76" s="41"/>
      <c r="DQ76" s="41"/>
      <c r="DR76" s="15"/>
      <c r="DS76" s="151">
        <f t="shared" si="129"/>
        <v>1</v>
      </c>
      <c r="DT76" s="152">
        <f t="shared" si="130"/>
        <v>0</v>
      </c>
      <c r="DU76" s="7">
        <f t="shared" si="131"/>
        <v>0</v>
      </c>
      <c r="DV76" s="7">
        <f t="shared" si="132"/>
        <v>0</v>
      </c>
      <c r="DW76">
        <f t="shared" si="133"/>
        <v>0</v>
      </c>
      <c r="DX76">
        <f t="shared" si="134"/>
        <v>0</v>
      </c>
      <c r="DZ76">
        <f t="shared" si="146"/>
        <v>1</v>
      </c>
      <c r="EA76">
        <f t="shared" si="147"/>
        <v>1</v>
      </c>
      <c r="EB76">
        <f t="shared" si="148"/>
        <v>1</v>
      </c>
      <c r="EC76">
        <f t="shared" si="149"/>
        <v>1</v>
      </c>
      <c r="ED76">
        <f t="shared" si="150"/>
        <v>1</v>
      </c>
      <c r="EE76">
        <f t="shared" si="151"/>
        <v>1</v>
      </c>
      <c r="EG76">
        <f t="shared" si="152"/>
        <v>1</v>
      </c>
      <c r="EH76">
        <f t="shared" si="153"/>
        <v>1</v>
      </c>
      <c r="EI76">
        <f t="shared" si="154"/>
        <v>1</v>
      </c>
      <c r="EJ76">
        <f t="shared" si="155"/>
        <v>1</v>
      </c>
      <c r="EK76">
        <f t="shared" si="156"/>
        <v>1</v>
      </c>
      <c r="EM76">
        <f>IF($EM$9='[1]L&amp;D Numbers'!$E$6,'[1]L&amp;D Numbers'!$E$7)</f>
        <v>350</v>
      </c>
      <c r="EN76">
        <f>IF($EN$9='[1]L&amp;D Numbers'!$F$6,'[1]L&amp;D Numbers'!$F$7)</f>
        <v>2000</v>
      </c>
      <c r="EO76">
        <f>IF($EO$9='[1]L&amp;D Numbers'!$G$6,'[1]L&amp;D Numbers'!$G$7)</f>
        <v>2000</v>
      </c>
      <c r="EP76">
        <f>IF($EP$9='[1]L&amp;D Numbers'!$H$6,'[1]L&amp;D Numbers'!$H$7)</f>
        <v>2000</v>
      </c>
      <c r="EQ76">
        <f>IF($EQ$9='[1]L&amp;D Numbers'!$I$6,'[1]L&amp;D Numbers'!$I$7)</f>
        <v>2000</v>
      </c>
      <c r="ER76">
        <f>IF($ER$9='[1]L&amp;D Numbers'!$J$6,'[1]L&amp;D Numbers'!$J$7)</f>
        <v>0</v>
      </c>
      <c r="ET76" s="45">
        <f>'[1]L&amp;D Master'!$E$10</f>
        <v>1.0678246631903041E-2</v>
      </c>
      <c r="EU76" s="45">
        <f>ET76+'[1]L&amp;D Master'!$F$10</f>
        <v>1.8222427877342538E-2</v>
      </c>
      <c r="EV76" s="45">
        <f>EU76+'[1]L&amp;D Master'!$G$10</f>
        <v>2.3561551193294058E-2</v>
      </c>
      <c r="EW76" s="45">
        <f>EV76+'[1]L&amp;D Master'!$H$10</f>
        <v>2.7330438342024234E-2</v>
      </c>
      <c r="EX76" s="45">
        <f>EW76+'[1]L&amp;D Master'!$I$10</f>
        <v>2.9999999999999995E-2</v>
      </c>
      <c r="EY76" s="45"/>
      <c r="EZ76" s="45">
        <f t="shared" si="157"/>
        <v>1.0678246631903041E-2</v>
      </c>
      <c r="FA76" s="45">
        <f t="shared" si="158"/>
        <v>1.8222427877342538E-2</v>
      </c>
      <c r="FB76" s="45">
        <f t="shared" si="158"/>
        <v>2.3561551193294058E-2</v>
      </c>
      <c r="FC76" s="45">
        <f t="shared" si="158"/>
        <v>2.7330438342024234E-2</v>
      </c>
      <c r="FD76" s="45">
        <f t="shared" si="158"/>
        <v>2.7330438342024234E-2</v>
      </c>
      <c r="FE76" s="45"/>
      <c r="FF76">
        <f t="shared" si="103"/>
        <v>0.98932175336809691</v>
      </c>
      <c r="FG76">
        <f t="shared" si="104"/>
        <v>0.98177757212265748</v>
      </c>
      <c r="FH76">
        <f t="shared" si="105"/>
        <v>0.97643844880670594</v>
      </c>
      <c r="FI76">
        <f t="shared" si="106"/>
        <v>0.9726695616579758</v>
      </c>
      <c r="FJ76">
        <f t="shared" si="107"/>
        <v>0.9726695616579758</v>
      </c>
      <c r="FL76" s="34"/>
      <c r="FM76" s="34"/>
      <c r="FN76" s="34"/>
      <c r="FO76" s="34"/>
      <c r="FP76" s="34"/>
      <c r="FQ76" s="153">
        <f t="shared" si="159"/>
        <v>0.125</v>
      </c>
      <c r="FR76" s="153"/>
      <c r="FS76" s="42"/>
      <c r="FT76" s="42"/>
      <c r="FU76" s="42"/>
      <c r="FV76" s="42"/>
      <c r="FW76" s="42"/>
      <c r="FX76" s="42"/>
      <c r="FY76" s="42"/>
      <c r="FZ76" s="42"/>
      <c r="GA76" s="42"/>
      <c r="GB76" s="42"/>
      <c r="GC76" s="42"/>
      <c r="GD76" s="42"/>
      <c r="GE76" s="42"/>
      <c r="GF76" s="42"/>
      <c r="GG76" s="42"/>
      <c r="GH76" s="42"/>
      <c r="GI76" s="42"/>
      <c r="GJ76" s="42"/>
      <c r="GK76" s="42"/>
      <c r="GL76" s="42"/>
      <c r="GM76" s="154">
        <f>'[1]Automation Master'!$B$10*FQ76*FO76</f>
        <v>0</v>
      </c>
      <c r="GN76" s="155">
        <f>'[1]Automation Master'!$B$11*FO76*FQ76+GM76</f>
        <v>0</v>
      </c>
      <c r="GO76" s="155">
        <f>'[1]Automation Master'!$B$12*FO76*FQ76+GN76</f>
        <v>0</v>
      </c>
      <c r="GP76" s="155">
        <f>'[1]Automation Master'!$B$13*FO76*FQ76+GO76</f>
        <v>0</v>
      </c>
      <c r="GQ76" s="155">
        <f>'[1]Automation Master'!$C$10*FO76*FQ76+GP76</f>
        <v>0</v>
      </c>
      <c r="GR76" s="155">
        <f>'[1]Automation Master'!$C$11*FO76*FQ76+GQ76</f>
        <v>0</v>
      </c>
      <c r="GS76" s="155">
        <f>'[1]Automation Master'!$C$12*FO76*FQ76+GR76</f>
        <v>0</v>
      </c>
      <c r="GT76" s="155">
        <f>'[1]Automation Master'!$C$13*FO76*FQ76+GS76</f>
        <v>0</v>
      </c>
      <c r="GU76" s="155">
        <f>'[1]Automation Master'!$D$10*FO76*FQ76+GT76</f>
        <v>0</v>
      </c>
      <c r="GV76" s="155">
        <f>'[1]Automation Master'!$D$11*FO76*FQ76+GU76</f>
        <v>0</v>
      </c>
      <c r="GW76" s="155">
        <f>'[1]Automation Master'!$D$12*FO76*FQ76+GV76</f>
        <v>0</v>
      </c>
      <c r="GX76" s="155">
        <f>'[1]Automation Master'!$D$13*FO76*FQ76+GW76</f>
        <v>0</v>
      </c>
      <c r="GY76" s="155">
        <f>'[1]Automation Master'!$E$10*FO76*FQ76+GX76</f>
        <v>0</v>
      </c>
      <c r="GZ76" s="155">
        <f>'[1]Automation Master'!$E$11*FO76*FQ76+GY76</f>
        <v>0</v>
      </c>
      <c r="HA76" s="155">
        <f>'[1]Automation Master'!$E$12*FO76*FQ76+GZ76</f>
        <v>0</v>
      </c>
      <c r="HB76" s="155">
        <f>'[1]Automation Master'!$E$13*FO76*FQ76+HA76</f>
        <v>0</v>
      </c>
      <c r="HC76" s="155">
        <f>'[1]Automation Master'!$F$10*FO76*FQ76+HB76</f>
        <v>0</v>
      </c>
      <c r="HD76" s="155">
        <f>'[1]Automation Master'!$F$11*FO76*FQ76+HC76</f>
        <v>0</v>
      </c>
      <c r="HE76" s="155">
        <f>'[1]Automation Master'!$F$12*FO76*FQ76+HD76</f>
        <v>0</v>
      </c>
      <c r="HF76" s="156">
        <f>'[1]Automation Master'!$F$13*FO76*FQ76+HE76</f>
        <v>0</v>
      </c>
      <c r="HG76" s="157"/>
      <c r="HH76" s="157"/>
      <c r="HI76" s="157"/>
      <c r="HJ76" s="157"/>
      <c r="HK76" s="157"/>
      <c r="HL76" s="157"/>
      <c r="HM76" s="157"/>
      <c r="HN76" s="157"/>
      <c r="HO76" s="157"/>
      <c r="HP76" s="157"/>
      <c r="HQ76" s="157"/>
      <c r="HR76" s="157"/>
      <c r="HS76" s="157"/>
      <c r="HT76" s="157"/>
      <c r="HU76" s="157"/>
      <c r="HV76" s="157"/>
      <c r="HW76" s="157"/>
      <c r="HX76" s="157"/>
      <c r="HY76" s="42"/>
      <c r="HZ76" s="42"/>
      <c r="IA76" s="148">
        <f t="shared" si="108"/>
        <v>1</v>
      </c>
      <c r="IB76" s="148">
        <f t="shared" si="109"/>
        <v>1</v>
      </c>
      <c r="IC76" s="148">
        <f t="shared" si="110"/>
        <v>1</v>
      </c>
      <c r="ID76" s="148">
        <f t="shared" si="111"/>
        <v>1</v>
      </c>
      <c r="IE76" s="148">
        <f t="shared" si="112"/>
        <v>1</v>
      </c>
      <c r="IH76">
        <f t="shared" si="113"/>
        <v>0.98932175336809691</v>
      </c>
      <c r="II76">
        <f t="shared" si="114"/>
        <v>0.98177757212265748</v>
      </c>
      <c r="IJ76">
        <f t="shared" si="115"/>
        <v>0.97643844880670594</v>
      </c>
      <c r="IK76">
        <f t="shared" si="116"/>
        <v>0.9726695616579758</v>
      </c>
      <c r="IL76">
        <f t="shared" si="117"/>
        <v>0.9726695616579758</v>
      </c>
      <c r="IN76" s="42">
        <f t="shared" si="118"/>
        <v>1.0678246631903088E-2</v>
      </c>
      <c r="IO76" s="42">
        <f t="shared" si="119"/>
        <v>1.8222427877342517E-2</v>
      </c>
      <c r="IP76" s="42">
        <f t="shared" si="120"/>
        <v>2.3561551193294061E-2</v>
      </c>
      <c r="IQ76" s="42">
        <f t="shared" si="121"/>
        <v>2.7330438342024199E-2</v>
      </c>
      <c r="IR76" s="42">
        <f t="shared" si="122"/>
        <v>2.7330438342024199E-2</v>
      </c>
      <c r="IT76" s="9">
        <f t="shared" si="160"/>
        <v>0</v>
      </c>
      <c r="IU76" s="9">
        <f t="shared" si="161"/>
        <v>0</v>
      </c>
      <c r="IV76" s="9">
        <f t="shared" si="162"/>
        <v>0</v>
      </c>
      <c r="IW76" s="9">
        <f t="shared" si="163"/>
        <v>0</v>
      </c>
      <c r="IX76" s="9">
        <f t="shared" si="164"/>
        <v>0</v>
      </c>
    </row>
    <row r="77" spans="1:258" ht="15.75" hidden="1" thickBot="1" x14ac:dyDescent="0.3">
      <c r="A77">
        <v>2</v>
      </c>
      <c r="B77" t="s">
        <v>315</v>
      </c>
      <c r="C77" t="s">
        <v>321</v>
      </c>
      <c r="D77" t="s">
        <v>288</v>
      </c>
      <c r="E77" t="s">
        <v>316</v>
      </c>
      <c r="F77" t="s">
        <v>290</v>
      </c>
      <c r="G77" t="s">
        <v>268</v>
      </c>
      <c r="H77">
        <v>2</v>
      </c>
      <c r="L77">
        <v>2</v>
      </c>
      <c r="R77">
        <v>1</v>
      </c>
      <c r="S77">
        <v>1</v>
      </c>
      <c r="Y77">
        <v>2</v>
      </c>
      <c r="AB77">
        <v>2</v>
      </c>
      <c r="AT77">
        <v>2</v>
      </c>
      <c r="AU77">
        <v>0</v>
      </c>
      <c r="AV77">
        <v>0</v>
      </c>
      <c r="AW77">
        <v>2</v>
      </c>
      <c r="AX77">
        <v>0</v>
      </c>
      <c r="BB77">
        <f t="shared" si="135"/>
        <v>2</v>
      </c>
      <c r="BD77">
        <f t="shared" si="136"/>
        <v>2</v>
      </c>
      <c r="BE77">
        <f t="shared" si="137"/>
        <v>2</v>
      </c>
      <c r="BF77">
        <f t="shared" si="138"/>
        <v>2</v>
      </c>
      <c r="BH77">
        <f t="shared" si="139"/>
        <v>0</v>
      </c>
      <c r="BK77" s="45">
        <f>IF(G77="MEA",'[1]Net Hire Rate'!$E$7,IF(G77="AMR",'[1]Net Hire Rate'!$F$7,IF(G77="EUR",'[1]Net Hire Rate'!$G$7,IF(G77="APAC",'[1]Net Hire Rate'!$H$7,0))))</f>
        <v>-0.12481698389458272</v>
      </c>
      <c r="BL77" s="45">
        <f>IF(G77="MEA",'[1]Net Hire Rate'!$E$8,IF(G77="AMR",'[1]Net Hire Rate'!$F$8,IF(G77="EUR",'[1]Net Hire Rate'!$G$8,IF(G77="APAC",'[1]Net Hire Rate'!$H$8,0))))</f>
        <v>-0.12481698389458272</v>
      </c>
      <c r="BM77" s="45">
        <f>IF(G77="MEA",'[1]Net Hire Rate'!$E$9,IF(G77="AMR",'[1]Net Hire Rate'!$F$9,IF(G77="EUR",'[1]Net Hire Rate'!$G$9,IF(G77="APAC",'[1]Net Hire Rate'!$H$9,0))))</f>
        <v>-0.12481698389458272</v>
      </c>
      <c r="BN77" s="45">
        <f>IF(G77="MEA",'[1]Net Hire Rate'!$E$10,IF(G77="AMR",'[1]Net Hire Rate'!$F$10,IF(G77="EUR",'[1]Net Hire Rate'!$G$10,IF(G77="APAC",'[1]Net Hire Rate'!$H$10,0))))</f>
        <v>-0.12481698389458272</v>
      </c>
      <c r="BO77" s="45">
        <f>IF(G77="MEA",'[1]Net Hire Rate'!$E$11,IF(G77="AMR",'[1]Net Hire Rate'!$F$11,IF(G77="EUR",'[1]Net Hire Rate'!$G$11,IF(G77="APAC",'[1]Net Hire Rate'!$H$11,0))))</f>
        <v>-0.12481698389458272</v>
      </c>
      <c r="BP77" s="45">
        <f>IF(G77="MEA",'[1]Net Hire Rate'!$E$12,IF(G77="AMR",'[1]Net Hire Rate'!$F$12,IF(G77="EUR",'[1]Net Hire Rate'!$G$12,IF(G77="APAC",'[1]Net Hire Rate'!$H$12,0))))</f>
        <v>-0.12481698389458272</v>
      </c>
      <c r="BQ77" s="147">
        <f t="shared" si="140"/>
        <v>2</v>
      </c>
      <c r="BR77" s="147">
        <f t="shared" si="123"/>
        <v>2</v>
      </c>
      <c r="BS77" s="147">
        <f t="shared" si="141"/>
        <v>1.7503660322108345</v>
      </c>
      <c r="BT77" s="148">
        <f t="shared" si="124"/>
        <v>1.7503660322108345</v>
      </c>
      <c r="BU77" s="149">
        <f t="shared" si="142"/>
        <v>1.5318906233587501</v>
      </c>
      <c r="BV77" s="148">
        <f t="shared" si="125"/>
        <v>1.5318906233587501</v>
      </c>
      <c r="BW77" s="148">
        <f t="shared" si="143"/>
        <v>1.3406846560947188</v>
      </c>
      <c r="BX77" s="148">
        <f t="shared" si="126"/>
        <v>1.3406846560947188</v>
      </c>
      <c r="BY77" s="148">
        <f t="shared" si="144"/>
        <v>1.17334444096723</v>
      </c>
      <c r="BZ77" s="148">
        <f t="shared" si="127"/>
        <v>1.17334444096723</v>
      </c>
      <c r="CA77" s="148">
        <f t="shared" si="145"/>
        <v>1.0268911267762251</v>
      </c>
      <c r="CB77" s="148">
        <f t="shared" si="128"/>
        <v>1.0268911267762251</v>
      </c>
      <c r="CC77" s="148"/>
      <c r="CD77" s="38"/>
      <c r="CE77" s="38"/>
      <c r="CF77" s="38"/>
      <c r="CG77" s="38"/>
      <c r="CH77" s="38"/>
      <c r="CI77" s="38"/>
      <c r="CJ77" s="38"/>
      <c r="CK77" s="41"/>
      <c r="CL77" s="41"/>
      <c r="CM77" s="40"/>
      <c r="CN77" s="41"/>
      <c r="CO77" s="41"/>
      <c r="CP77" s="41"/>
      <c r="CQ77" s="41"/>
      <c r="CR77" s="41"/>
      <c r="CS77" s="41"/>
      <c r="CT77" s="41"/>
      <c r="CU77" s="40"/>
      <c r="CV77" s="41"/>
      <c r="CW77" s="41"/>
      <c r="CX77" s="41"/>
      <c r="CY77" s="41"/>
      <c r="CZ77" s="41"/>
      <c r="DA77" s="41"/>
      <c r="DB77" s="41"/>
      <c r="DC77" s="40"/>
      <c r="DD77" s="41"/>
      <c r="DE77" s="41"/>
      <c r="DF77" s="41"/>
      <c r="DG77" s="41"/>
      <c r="DH77" s="41"/>
      <c r="DI77" s="41"/>
      <c r="DJ77" s="41"/>
      <c r="DK77" s="40"/>
      <c r="DL77" s="41"/>
      <c r="DM77" s="41"/>
      <c r="DN77" s="41"/>
      <c r="DO77" s="41"/>
      <c r="DP77" s="41"/>
      <c r="DQ77" s="41"/>
      <c r="DR77" s="15"/>
      <c r="DS77" s="151">
        <f t="shared" si="129"/>
        <v>2</v>
      </c>
      <c r="DT77" s="152">
        <f t="shared" si="130"/>
        <v>0</v>
      </c>
      <c r="DU77" s="7">
        <f t="shared" si="131"/>
        <v>0</v>
      </c>
      <c r="DV77" s="7">
        <f t="shared" si="132"/>
        <v>0</v>
      </c>
      <c r="DW77">
        <f t="shared" si="133"/>
        <v>0</v>
      </c>
      <c r="DX77">
        <f t="shared" si="134"/>
        <v>0</v>
      </c>
      <c r="DZ77">
        <f t="shared" si="146"/>
        <v>2</v>
      </c>
      <c r="EA77">
        <f t="shared" si="147"/>
        <v>2</v>
      </c>
      <c r="EB77">
        <f t="shared" si="148"/>
        <v>2</v>
      </c>
      <c r="EC77">
        <f t="shared" si="149"/>
        <v>2</v>
      </c>
      <c r="ED77">
        <f t="shared" si="150"/>
        <v>2</v>
      </c>
      <c r="EE77">
        <f t="shared" si="151"/>
        <v>2</v>
      </c>
      <c r="EG77">
        <f t="shared" si="152"/>
        <v>2</v>
      </c>
      <c r="EH77">
        <f t="shared" si="153"/>
        <v>2</v>
      </c>
      <c r="EI77">
        <f t="shared" si="154"/>
        <v>2</v>
      </c>
      <c r="EJ77">
        <f t="shared" si="155"/>
        <v>2</v>
      </c>
      <c r="EK77">
        <f t="shared" si="156"/>
        <v>2</v>
      </c>
      <c r="EM77">
        <f>IF($EM$9='[1]L&amp;D Numbers'!$E$6,'[1]L&amp;D Numbers'!$E$7)</f>
        <v>350</v>
      </c>
      <c r="EN77">
        <f>IF($EN$9='[1]L&amp;D Numbers'!$F$6,'[1]L&amp;D Numbers'!$F$7)</f>
        <v>2000</v>
      </c>
      <c r="EO77">
        <f>IF($EO$9='[1]L&amp;D Numbers'!$G$6,'[1]L&amp;D Numbers'!$G$7)</f>
        <v>2000</v>
      </c>
      <c r="EP77">
        <f>IF($EP$9='[1]L&amp;D Numbers'!$H$6,'[1]L&amp;D Numbers'!$H$7)</f>
        <v>2000</v>
      </c>
      <c r="EQ77">
        <f>IF($EQ$9='[1]L&amp;D Numbers'!$I$6,'[1]L&amp;D Numbers'!$I$7)</f>
        <v>2000</v>
      </c>
      <c r="ER77">
        <f>IF($ER$9='[1]L&amp;D Numbers'!$J$6,'[1]L&amp;D Numbers'!$J$7)</f>
        <v>0</v>
      </c>
      <c r="ET77" s="45">
        <f>'[1]L&amp;D Master'!$E$10</f>
        <v>1.0678246631903041E-2</v>
      </c>
      <c r="EU77" s="45">
        <f>ET77+'[1]L&amp;D Master'!$F$10</f>
        <v>1.8222427877342538E-2</v>
      </c>
      <c r="EV77" s="45">
        <f>EU77+'[1]L&amp;D Master'!$G$10</f>
        <v>2.3561551193294058E-2</v>
      </c>
      <c r="EW77" s="45">
        <f>EV77+'[1]L&amp;D Master'!$H$10</f>
        <v>2.7330438342024234E-2</v>
      </c>
      <c r="EX77" s="45">
        <f>EW77+'[1]L&amp;D Master'!$I$10</f>
        <v>2.9999999999999995E-2</v>
      </c>
      <c r="EY77" s="45"/>
      <c r="EZ77" s="45">
        <f t="shared" si="157"/>
        <v>1.0678246631903041E-2</v>
      </c>
      <c r="FA77" s="45">
        <f t="shared" si="158"/>
        <v>1.8222427877342538E-2</v>
      </c>
      <c r="FB77" s="45">
        <f t="shared" si="158"/>
        <v>2.3561551193294058E-2</v>
      </c>
      <c r="FC77" s="45">
        <f t="shared" si="158"/>
        <v>2.7330438342024234E-2</v>
      </c>
      <c r="FD77" s="45">
        <f t="shared" si="158"/>
        <v>2.7330438342024234E-2</v>
      </c>
      <c r="FE77" s="45"/>
      <c r="FF77">
        <f t="shared" si="103"/>
        <v>1.9786435067361938</v>
      </c>
      <c r="FG77">
        <f t="shared" si="104"/>
        <v>1.963555144245315</v>
      </c>
      <c r="FH77">
        <f t="shared" si="105"/>
        <v>1.9528768976134119</v>
      </c>
      <c r="FI77">
        <f t="shared" si="106"/>
        <v>1.9453391233159516</v>
      </c>
      <c r="FJ77">
        <f t="shared" si="107"/>
        <v>1.9453391233159516</v>
      </c>
      <c r="FL77" s="34"/>
      <c r="FM77" s="34"/>
      <c r="FN77" s="34"/>
      <c r="FO77" s="34"/>
      <c r="FP77" s="34"/>
      <c r="FQ77" s="153">
        <f t="shared" si="159"/>
        <v>0.125</v>
      </c>
      <c r="FR77" s="153"/>
      <c r="FS77" s="42"/>
      <c r="FT77" s="42"/>
      <c r="FU77" s="42"/>
      <c r="FV77" s="42"/>
      <c r="FW77" s="42"/>
      <c r="FX77" s="42"/>
      <c r="FY77" s="42"/>
      <c r="FZ77" s="42"/>
      <c r="GA77" s="42"/>
      <c r="GB77" s="42"/>
      <c r="GC77" s="42"/>
      <c r="GD77" s="42"/>
      <c r="GE77" s="42"/>
      <c r="GF77" s="42"/>
      <c r="GG77" s="42"/>
      <c r="GH77" s="42"/>
      <c r="GI77" s="42"/>
      <c r="GJ77" s="42"/>
      <c r="GK77" s="42"/>
      <c r="GL77" s="42"/>
      <c r="GM77" s="154">
        <f>'[1]Automation Master'!$B$10*FQ77*FO77</f>
        <v>0</v>
      </c>
      <c r="GN77" s="155">
        <f>'[1]Automation Master'!$B$11*FO77*FQ77+GM77</f>
        <v>0</v>
      </c>
      <c r="GO77" s="155">
        <f>'[1]Automation Master'!$B$12*FO77*FQ77+GN77</f>
        <v>0</v>
      </c>
      <c r="GP77" s="155">
        <f>'[1]Automation Master'!$B$13*FO77*FQ77+GO77</f>
        <v>0</v>
      </c>
      <c r="GQ77" s="155">
        <f>'[1]Automation Master'!$C$10*FO77*FQ77+GP77</f>
        <v>0</v>
      </c>
      <c r="GR77" s="155">
        <f>'[1]Automation Master'!$C$11*FO77*FQ77+GQ77</f>
        <v>0</v>
      </c>
      <c r="GS77" s="155">
        <f>'[1]Automation Master'!$C$12*FO77*FQ77+GR77</f>
        <v>0</v>
      </c>
      <c r="GT77" s="155">
        <f>'[1]Automation Master'!$C$13*FO77*FQ77+GS77</f>
        <v>0</v>
      </c>
      <c r="GU77" s="155">
        <f>'[1]Automation Master'!$D$10*FO77*FQ77+GT77</f>
        <v>0</v>
      </c>
      <c r="GV77" s="155">
        <f>'[1]Automation Master'!$D$11*FO77*FQ77+GU77</f>
        <v>0</v>
      </c>
      <c r="GW77" s="155">
        <f>'[1]Automation Master'!$D$12*FO77*FQ77+GV77</f>
        <v>0</v>
      </c>
      <c r="GX77" s="155">
        <f>'[1]Automation Master'!$D$13*FO77*FQ77+GW77</f>
        <v>0</v>
      </c>
      <c r="GY77" s="155">
        <f>'[1]Automation Master'!$E$10*FO77*FQ77+GX77</f>
        <v>0</v>
      </c>
      <c r="GZ77" s="155">
        <f>'[1]Automation Master'!$E$11*FO77*FQ77+GY77</f>
        <v>0</v>
      </c>
      <c r="HA77" s="155">
        <f>'[1]Automation Master'!$E$12*FO77*FQ77+GZ77</f>
        <v>0</v>
      </c>
      <c r="HB77" s="155">
        <f>'[1]Automation Master'!$E$13*FO77*FQ77+HA77</f>
        <v>0</v>
      </c>
      <c r="HC77" s="155">
        <f>'[1]Automation Master'!$F$10*FO77*FQ77+HB77</f>
        <v>0</v>
      </c>
      <c r="HD77" s="155">
        <f>'[1]Automation Master'!$F$11*FO77*FQ77+HC77</f>
        <v>0</v>
      </c>
      <c r="HE77" s="155">
        <f>'[1]Automation Master'!$F$12*FO77*FQ77+HD77</f>
        <v>0</v>
      </c>
      <c r="HF77" s="156">
        <f>'[1]Automation Master'!$F$13*FO77*FQ77+HE77</f>
        <v>0</v>
      </c>
      <c r="HG77" s="157"/>
      <c r="HH77" s="157"/>
      <c r="HI77" s="157"/>
      <c r="HJ77" s="157"/>
      <c r="HK77" s="157"/>
      <c r="HL77" s="157"/>
      <c r="HM77" s="157"/>
      <c r="HN77" s="157"/>
      <c r="HO77" s="157"/>
      <c r="HP77" s="157"/>
      <c r="HQ77" s="157"/>
      <c r="HR77" s="157"/>
      <c r="HS77" s="157"/>
      <c r="HT77" s="157"/>
      <c r="HU77" s="157"/>
      <c r="HV77" s="157"/>
      <c r="HW77" s="157"/>
      <c r="HX77" s="157"/>
      <c r="HY77" s="42"/>
      <c r="HZ77" s="42"/>
      <c r="IA77" s="148">
        <f t="shared" si="108"/>
        <v>2</v>
      </c>
      <c r="IB77" s="148">
        <f t="shared" si="109"/>
        <v>2</v>
      </c>
      <c r="IC77" s="148">
        <f t="shared" si="110"/>
        <v>2</v>
      </c>
      <c r="ID77" s="148">
        <f t="shared" si="111"/>
        <v>2</v>
      </c>
      <c r="IE77" s="148">
        <f t="shared" si="112"/>
        <v>2</v>
      </c>
      <c r="IH77">
        <f t="shared" si="113"/>
        <v>1.9786435067361938</v>
      </c>
      <c r="II77">
        <f t="shared" si="114"/>
        <v>1.963555144245315</v>
      </c>
      <c r="IJ77">
        <f t="shared" si="115"/>
        <v>1.9528768976134119</v>
      </c>
      <c r="IK77">
        <f t="shared" si="116"/>
        <v>1.9453391233159516</v>
      </c>
      <c r="IL77">
        <f t="shared" si="117"/>
        <v>1.9453391233159516</v>
      </c>
      <c r="IN77" s="42">
        <f t="shared" si="118"/>
        <v>1.0678246631903088E-2</v>
      </c>
      <c r="IO77" s="42">
        <f t="shared" si="119"/>
        <v>1.8222427877342517E-2</v>
      </c>
      <c r="IP77" s="42">
        <f t="shared" si="120"/>
        <v>2.3561551193294061E-2</v>
      </c>
      <c r="IQ77" s="42">
        <f t="shared" si="121"/>
        <v>2.7330438342024199E-2</v>
      </c>
      <c r="IR77" s="42">
        <f t="shared" si="122"/>
        <v>2.7330438342024199E-2</v>
      </c>
      <c r="IT77" s="9">
        <f t="shared" si="160"/>
        <v>0</v>
      </c>
      <c r="IU77" s="9">
        <f t="shared" si="161"/>
        <v>0</v>
      </c>
      <c r="IV77" s="9">
        <f t="shared" si="162"/>
        <v>0</v>
      </c>
      <c r="IW77" s="9">
        <f t="shared" si="163"/>
        <v>0</v>
      </c>
      <c r="IX77" s="9">
        <f t="shared" si="164"/>
        <v>0</v>
      </c>
    </row>
    <row r="78" spans="1:258" ht="15.75" hidden="1" thickBot="1" x14ac:dyDescent="0.3">
      <c r="A78">
        <v>2</v>
      </c>
      <c r="B78" t="s">
        <v>315</v>
      </c>
      <c r="C78" t="s">
        <v>298</v>
      </c>
      <c r="D78" t="s">
        <v>288</v>
      </c>
      <c r="E78" t="s">
        <v>320</v>
      </c>
      <c r="F78" t="s">
        <v>290</v>
      </c>
      <c r="G78" t="s">
        <v>268</v>
      </c>
      <c r="H78">
        <v>2</v>
      </c>
      <c r="L78">
        <v>2</v>
      </c>
      <c r="R78">
        <v>2</v>
      </c>
      <c r="Y78">
        <v>1</v>
      </c>
      <c r="Z78">
        <v>1</v>
      </c>
      <c r="AB78">
        <v>2</v>
      </c>
      <c r="AT78">
        <v>2</v>
      </c>
      <c r="AU78">
        <v>2</v>
      </c>
      <c r="AV78">
        <v>0</v>
      </c>
      <c r="AW78">
        <v>0</v>
      </c>
      <c r="AX78">
        <v>0</v>
      </c>
      <c r="BB78">
        <f t="shared" si="135"/>
        <v>2</v>
      </c>
      <c r="BD78">
        <f t="shared" si="136"/>
        <v>2</v>
      </c>
      <c r="BE78">
        <f t="shared" si="137"/>
        <v>2</v>
      </c>
      <c r="BF78">
        <f t="shared" si="138"/>
        <v>2</v>
      </c>
      <c r="BH78">
        <f t="shared" si="139"/>
        <v>0</v>
      </c>
      <c r="BK78" s="45">
        <f>IF(G78="MEA",'[1]Net Hire Rate'!$E$7,IF(G78="AMR",'[1]Net Hire Rate'!$F$7,IF(G78="EUR",'[1]Net Hire Rate'!$G$7,IF(G78="APAC",'[1]Net Hire Rate'!$H$7,0))))</f>
        <v>-0.12481698389458272</v>
      </c>
      <c r="BL78" s="45">
        <f>IF(G78="MEA",'[1]Net Hire Rate'!$E$8,IF(G78="AMR",'[1]Net Hire Rate'!$F$8,IF(G78="EUR",'[1]Net Hire Rate'!$G$8,IF(G78="APAC",'[1]Net Hire Rate'!$H$8,0))))</f>
        <v>-0.12481698389458272</v>
      </c>
      <c r="BM78" s="45">
        <f>IF(G78="MEA",'[1]Net Hire Rate'!$E$9,IF(G78="AMR",'[1]Net Hire Rate'!$F$9,IF(G78="EUR",'[1]Net Hire Rate'!$G$9,IF(G78="APAC",'[1]Net Hire Rate'!$H$9,0))))</f>
        <v>-0.12481698389458272</v>
      </c>
      <c r="BN78" s="45">
        <f>IF(G78="MEA",'[1]Net Hire Rate'!$E$10,IF(G78="AMR",'[1]Net Hire Rate'!$F$10,IF(G78="EUR",'[1]Net Hire Rate'!$G$10,IF(G78="APAC",'[1]Net Hire Rate'!$H$10,0))))</f>
        <v>-0.12481698389458272</v>
      </c>
      <c r="BO78" s="45">
        <f>IF(G78="MEA",'[1]Net Hire Rate'!$E$11,IF(G78="AMR",'[1]Net Hire Rate'!$F$11,IF(G78="EUR",'[1]Net Hire Rate'!$G$11,IF(G78="APAC",'[1]Net Hire Rate'!$H$11,0))))</f>
        <v>-0.12481698389458272</v>
      </c>
      <c r="BP78" s="45">
        <f>IF(G78="MEA",'[1]Net Hire Rate'!$E$12,IF(G78="AMR",'[1]Net Hire Rate'!$F$12,IF(G78="EUR",'[1]Net Hire Rate'!$G$12,IF(G78="APAC",'[1]Net Hire Rate'!$H$12,0))))</f>
        <v>-0.12481698389458272</v>
      </c>
      <c r="BQ78" s="147">
        <f t="shared" si="140"/>
        <v>2</v>
      </c>
      <c r="BR78" s="147">
        <f t="shared" si="123"/>
        <v>2</v>
      </c>
      <c r="BS78" s="147">
        <f t="shared" si="141"/>
        <v>1.7503660322108345</v>
      </c>
      <c r="BT78" s="148">
        <f t="shared" si="124"/>
        <v>1.7503660322108345</v>
      </c>
      <c r="BU78" s="149">
        <f t="shared" si="142"/>
        <v>1.5318906233587501</v>
      </c>
      <c r="BV78" s="148">
        <f t="shared" si="125"/>
        <v>1.5318906233587501</v>
      </c>
      <c r="BW78" s="148">
        <f t="shared" si="143"/>
        <v>1.3406846560947188</v>
      </c>
      <c r="BX78" s="148">
        <f t="shared" si="126"/>
        <v>1.3406846560947188</v>
      </c>
      <c r="BY78" s="148">
        <f t="shared" si="144"/>
        <v>1.17334444096723</v>
      </c>
      <c r="BZ78" s="148">
        <f t="shared" si="127"/>
        <v>1.17334444096723</v>
      </c>
      <c r="CA78" s="148">
        <f t="shared" si="145"/>
        <v>1.0268911267762251</v>
      </c>
      <c r="CB78" s="148">
        <f t="shared" si="128"/>
        <v>1.0268911267762251</v>
      </c>
      <c r="CC78" s="148"/>
      <c r="CD78" s="38"/>
      <c r="CE78" s="38"/>
      <c r="CF78" s="38"/>
      <c r="CG78" s="38"/>
      <c r="CH78" s="38"/>
      <c r="CI78" s="38"/>
      <c r="CJ78" s="38"/>
      <c r="CK78" s="41"/>
      <c r="CL78" s="41"/>
      <c r="CM78" s="40"/>
      <c r="CN78" s="41"/>
      <c r="CO78" s="41"/>
      <c r="CP78" s="41"/>
      <c r="CQ78" s="41"/>
      <c r="CR78" s="41"/>
      <c r="CS78" s="41"/>
      <c r="CT78" s="41"/>
      <c r="CU78" s="40"/>
      <c r="CV78" s="41"/>
      <c r="CW78" s="41"/>
      <c r="CX78" s="41"/>
      <c r="CY78" s="41"/>
      <c r="CZ78" s="41"/>
      <c r="DA78" s="41"/>
      <c r="DB78" s="41"/>
      <c r="DC78" s="40"/>
      <c r="DD78" s="41"/>
      <c r="DE78" s="41"/>
      <c r="DF78" s="41"/>
      <c r="DG78" s="41"/>
      <c r="DH78" s="41"/>
      <c r="DI78" s="41"/>
      <c r="DJ78" s="41"/>
      <c r="DK78" s="40"/>
      <c r="DL78" s="41"/>
      <c r="DM78" s="41"/>
      <c r="DN78" s="41"/>
      <c r="DO78" s="41"/>
      <c r="DP78" s="41"/>
      <c r="DQ78" s="41"/>
      <c r="DR78" s="15"/>
      <c r="DS78" s="151">
        <f t="shared" si="129"/>
        <v>2</v>
      </c>
      <c r="DT78" s="152">
        <f t="shared" si="130"/>
        <v>0</v>
      </c>
      <c r="DU78" s="7">
        <f t="shared" si="131"/>
        <v>0</v>
      </c>
      <c r="DV78" s="7">
        <f t="shared" si="132"/>
        <v>0</v>
      </c>
      <c r="DW78">
        <f t="shared" si="133"/>
        <v>0</v>
      </c>
      <c r="DX78">
        <f t="shared" si="134"/>
        <v>0</v>
      </c>
      <c r="DZ78">
        <f t="shared" si="146"/>
        <v>2</v>
      </c>
      <c r="EA78">
        <f t="shared" si="147"/>
        <v>2</v>
      </c>
      <c r="EB78">
        <f t="shared" si="148"/>
        <v>2</v>
      </c>
      <c r="EC78">
        <f t="shared" si="149"/>
        <v>2</v>
      </c>
      <c r="ED78">
        <f t="shared" si="150"/>
        <v>2</v>
      </c>
      <c r="EE78">
        <f t="shared" si="151"/>
        <v>2</v>
      </c>
      <c r="EG78">
        <f t="shared" si="152"/>
        <v>2</v>
      </c>
      <c r="EH78">
        <f t="shared" si="153"/>
        <v>2</v>
      </c>
      <c r="EI78">
        <f t="shared" si="154"/>
        <v>2</v>
      </c>
      <c r="EJ78">
        <f t="shared" si="155"/>
        <v>2</v>
      </c>
      <c r="EK78">
        <f t="shared" si="156"/>
        <v>2</v>
      </c>
      <c r="EM78">
        <f>IF($EM$9='[1]L&amp;D Numbers'!$E$6,'[1]L&amp;D Numbers'!$E$7)</f>
        <v>350</v>
      </c>
      <c r="EN78">
        <f>IF($EN$9='[1]L&amp;D Numbers'!$F$6,'[1]L&amp;D Numbers'!$F$7)</f>
        <v>2000</v>
      </c>
      <c r="EO78">
        <f>IF($EO$9='[1]L&amp;D Numbers'!$G$6,'[1]L&amp;D Numbers'!$G$7)</f>
        <v>2000</v>
      </c>
      <c r="EP78">
        <f>IF($EP$9='[1]L&amp;D Numbers'!$H$6,'[1]L&amp;D Numbers'!$H$7)</f>
        <v>2000</v>
      </c>
      <c r="EQ78">
        <f>IF($EQ$9='[1]L&amp;D Numbers'!$I$6,'[1]L&amp;D Numbers'!$I$7)</f>
        <v>2000</v>
      </c>
      <c r="ER78">
        <f>IF($ER$9='[1]L&amp;D Numbers'!$J$6,'[1]L&amp;D Numbers'!$J$7)</f>
        <v>0</v>
      </c>
      <c r="ET78" s="45">
        <f>'[1]L&amp;D Master'!$E$10</f>
        <v>1.0678246631903041E-2</v>
      </c>
      <c r="EU78" s="45">
        <f>ET78+'[1]L&amp;D Master'!$F$10</f>
        <v>1.8222427877342538E-2</v>
      </c>
      <c r="EV78" s="45">
        <f>EU78+'[1]L&amp;D Master'!$G$10</f>
        <v>2.3561551193294058E-2</v>
      </c>
      <c r="EW78" s="45">
        <f>EV78+'[1]L&amp;D Master'!$H$10</f>
        <v>2.7330438342024234E-2</v>
      </c>
      <c r="EX78" s="45">
        <f>EW78+'[1]L&amp;D Master'!$I$10</f>
        <v>2.9999999999999995E-2</v>
      </c>
      <c r="EY78" s="45"/>
      <c r="EZ78" s="45">
        <f t="shared" si="157"/>
        <v>1.0678246631903041E-2</v>
      </c>
      <c r="FA78" s="45">
        <f t="shared" si="158"/>
        <v>1.8222427877342538E-2</v>
      </c>
      <c r="FB78" s="45">
        <f t="shared" si="158"/>
        <v>2.3561551193294058E-2</v>
      </c>
      <c r="FC78" s="45">
        <f t="shared" si="158"/>
        <v>2.7330438342024234E-2</v>
      </c>
      <c r="FD78" s="45">
        <f t="shared" si="158"/>
        <v>2.7330438342024234E-2</v>
      </c>
      <c r="FE78" s="45"/>
      <c r="FF78">
        <f t="shared" si="103"/>
        <v>1.9786435067361938</v>
      </c>
      <c r="FG78">
        <f t="shared" si="104"/>
        <v>1.963555144245315</v>
      </c>
      <c r="FH78">
        <f t="shared" si="105"/>
        <v>1.9528768976134119</v>
      </c>
      <c r="FI78">
        <f t="shared" si="106"/>
        <v>1.9453391233159516</v>
      </c>
      <c r="FJ78">
        <f t="shared" si="107"/>
        <v>1.9453391233159516</v>
      </c>
      <c r="FL78" s="34"/>
      <c r="FM78" s="34"/>
      <c r="FN78" s="34"/>
      <c r="FO78" s="34"/>
      <c r="FP78" s="34"/>
      <c r="FQ78" s="153">
        <f t="shared" si="159"/>
        <v>0.125</v>
      </c>
      <c r="FR78" s="153"/>
      <c r="FS78" s="42"/>
      <c r="FT78" s="42"/>
      <c r="FU78" s="42"/>
      <c r="FV78" s="42"/>
      <c r="FW78" s="42"/>
      <c r="FX78" s="42"/>
      <c r="FY78" s="42"/>
      <c r="FZ78" s="42"/>
      <c r="GA78" s="42"/>
      <c r="GB78" s="42"/>
      <c r="GC78" s="42"/>
      <c r="GD78" s="42"/>
      <c r="GE78" s="42"/>
      <c r="GF78" s="42"/>
      <c r="GG78" s="42"/>
      <c r="GH78" s="42"/>
      <c r="GI78" s="42"/>
      <c r="GJ78" s="42"/>
      <c r="GK78" s="42"/>
      <c r="GL78" s="42"/>
      <c r="GM78" s="154">
        <f>'[1]Automation Master'!$B$10*FQ78*FO78</f>
        <v>0</v>
      </c>
      <c r="GN78" s="155">
        <f>'[1]Automation Master'!$B$11*FO78*FQ78+GM78</f>
        <v>0</v>
      </c>
      <c r="GO78" s="155">
        <f>'[1]Automation Master'!$B$12*FO78*FQ78+GN78</f>
        <v>0</v>
      </c>
      <c r="GP78" s="155">
        <f>'[1]Automation Master'!$B$13*FO78*FQ78+GO78</f>
        <v>0</v>
      </c>
      <c r="GQ78" s="155">
        <f>'[1]Automation Master'!$C$10*FO78*FQ78+GP78</f>
        <v>0</v>
      </c>
      <c r="GR78" s="155">
        <f>'[1]Automation Master'!$C$11*FO78*FQ78+GQ78</f>
        <v>0</v>
      </c>
      <c r="GS78" s="155">
        <f>'[1]Automation Master'!$C$12*FO78*FQ78+GR78</f>
        <v>0</v>
      </c>
      <c r="GT78" s="155">
        <f>'[1]Automation Master'!$C$13*FO78*FQ78+GS78</f>
        <v>0</v>
      </c>
      <c r="GU78" s="155">
        <f>'[1]Automation Master'!$D$10*FO78*FQ78+GT78</f>
        <v>0</v>
      </c>
      <c r="GV78" s="155">
        <f>'[1]Automation Master'!$D$11*FO78*FQ78+GU78</f>
        <v>0</v>
      </c>
      <c r="GW78" s="155">
        <f>'[1]Automation Master'!$D$12*FO78*FQ78+GV78</f>
        <v>0</v>
      </c>
      <c r="GX78" s="155">
        <f>'[1]Automation Master'!$D$13*FO78*FQ78+GW78</f>
        <v>0</v>
      </c>
      <c r="GY78" s="155">
        <f>'[1]Automation Master'!$E$10*FO78*FQ78+GX78</f>
        <v>0</v>
      </c>
      <c r="GZ78" s="155">
        <f>'[1]Automation Master'!$E$11*FO78*FQ78+GY78</f>
        <v>0</v>
      </c>
      <c r="HA78" s="155">
        <f>'[1]Automation Master'!$E$12*FO78*FQ78+GZ78</f>
        <v>0</v>
      </c>
      <c r="HB78" s="155">
        <f>'[1]Automation Master'!$E$13*FO78*FQ78+HA78</f>
        <v>0</v>
      </c>
      <c r="HC78" s="155">
        <f>'[1]Automation Master'!$F$10*FO78*FQ78+HB78</f>
        <v>0</v>
      </c>
      <c r="HD78" s="155">
        <f>'[1]Automation Master'!$F$11*FO78*FQ78+HC78</f>
        <v>0</v>
      </c>
      <c r="HE78" s="155">
        <f>'[1]Automation Master'!$F$12*FO78*FQ78+HD78</f>
        <v>0</v>
      </c>
      <c r="HF78" s="156">
        <f>'[1]Automation Master'!$F$13*FO78*FQ78+HE78</f>
        <v>0</v>
      </c>
      <c r="HG78" s="157"/>
      <c r="HH78" s="157"/>
      <c r="HI78" s="157"/>
      <c r="HJ78" s="157"/>
      <c r="HK78" s="157"/>
      <c r="HL78" s="157"/>
      <c r="HM78" s="157"/>
      <c r="HN78" s="157"/>
      <c r="HO78" s="157"/>
      <c r="HP78" s="157"/>
      <c r="HQ78" s="157"/>
      <c r="HR78" s="157"/>
      <c r="HS78" s="157"/>
      <c r="HT78" s="157"/>
      <c r="HU78" s="157"/>
      <c r="HV78" s="157"/>
      <c r="HW78" s="157"/>
      <c r="HX78" s="157"/>
      <c r="HY78" s="42"/>
      <c r="HZ78" s="42"/>
      <c r="IA78" s="148">
        <f t="shared" si="108"/>
        <v>2</v>
      </c>
      <c r="IB78" s="148">
        <f t="shared" si="109"/>
        <v>2</v>
      </c>
      <c r="IC78" s="148">
        <f t="shared" si="110"/>
        <v>2</v>
      </c>
      <c r="ID78" s="148">
        <f t="shared" si="111"/>
        <v>2</v>
      </c>
      <c r="IE78" s="148">
        <f t="shared" si="112"/>
        <v>2</v>
      </c>
      <c r="IH78">
        <f t="shared" si="113"/>
        <v>1.9786435067361938</v>
      </c>
      <c r="II78">
        <f t="shared" si="114"/>
        <v>1.963555144245315</v>
      </c>
      <c r="IJ78">
        <f t="shared" si="115"/>
        <v>1.9528768976134119</v>
      </c>
      <c r="IK78">
        <f t="shared" si="116"/>
        <v>1.9453391233159516</v>
      </c>
      <c r="IL78">
        <f t="shared" si="117"/>
        <v>1.9453391233159516</v>
      </c>
      <c r="IN78" s="42">
        <f t="shared" si="118"/>
        <v>1.0678246631903088E-2</v>
      </c>
      <c r="IO78" s="42">
        <f t="shared" si="119"/>
        <v>1.8222427877342517E-2</v>
      </c>
      <c r="IP78" s="42">
        <f t="shared" si="120"/>
        <v>2.3561551193294061E-2</v>
      </c>
      <c r="IQ78" s="42">
        <f t="shared" si="121"/>
        <v>2.7330438342024199E-2</v>
      </c>
      <c r="IR78" s="42">
        <f t="shared" si="122"/>
        <v>2.7330438342024199E-2</v>
      </c>
      <c r="IT78" s="9">
        <f t="shared" si="160"/>
        <v>0</v>
      </c>
      <c r="IU78" s="9">
        <f t="shared" si="161"/>
        <v>0</v>
      </c>
      <c r="IV78" s="9">
        <f t="shared" si="162"/>
        <v>0</v>
      </c>
      <c r="IW78" s="9">
        <f t="shared" si="163"/>
        <v>0</v>
      </c>
      <c r="IX78" s="9">
        <f t="shared" si="164"/>
        <v>0</v>
      </c>
    </row>
    <row r="79" spans="1:258" ht="15.75" hidden="1" thickBot="1" x14ac:dyDescent="0.3">
      <c r="A79">
        <v>2</v>
      </c>
      <c r="B79" t="s">
        <v>315</v>
      </c>
      <c r="C79" t="s">
        <v>287</v>
      </c>
      <c r="D79" t="s">
        <v>288</v>
      </c>
      <c r="E79" t="s">
        <v>322</v>
      </c>
      <c r="F79" t="s">
        <v>290</v>
      </c>
      <c r="G79" t="s">
        <v>268</v>
      </c>
      <c r="H79">
        <v>2</v>
      </c>
      <c r="K79">
        <v>2</v>
      </c>
      <c r="Q79">
        <v>2</v>
      </c>
      <c r="Y79">
        <v>2</v>
      </c>
      <c r="AE79">
        <v>2</v>
      </c>
      <c r="AT79">
        <v>2</v>
      </c>
      <c r="AU79">
        <v>0</v>
      </c>
      <c r="AV79">
        <v>0</v>
      </c>
      <c r="AW79">
        <v>0</v>
      </c>
      <c r="AX79">
        <v>2</v>
      </c>
      <c r="BB79">
        <f t="shared" si="135"/>
        <v>2</v>
      </c>
      <c r="BD79">
        <f t="shared" si="136"/>
        <v>2</v>
      </c>
      <c r="BE79">
        <f t="shared" si="137"/>
        <v>2</v>
      </c>
      <c r="BF79">
        <f t="shared" si="138"/>
        <v>2</v>
      </c>
      <c r="BH79">
        <f t="shared" si="139"/>
        <v>0</v>
      </c>
      <c r="BK79" s="45">
        <f>IF(G79="MEA",'[1]Net Hire Rate'!$E$7,IF(G79="AMR",'[1]Net Hire Rate'!$F$7,IF(G79="EUR",'[1]Net Hire Rate'!$G$7,IF(G79="APAC",'[1]Net Hire Rate'!$H$7,0))))</f>
        <v>-0.12481698389458272</v>
      </c>
      <c r="BL79" s="45">
        <f>IF(G79="MEA",'[1]Net Hire Rate'!$E$8,IF(G79="AMR",'[1]Net Hire Rate'!$F$8,IF(G79="EUR",'[1]Net Hire Rate'!$G$8,IF(G79="APAC",'[1]Net Hire Rate'!$H$8,0))))</f>
        <v>-0.12481698389458272</v>
      </c>
      <c r="BM79" s="45">
        <f>IF(G79="MEA",'[1]Net Hire Rate'!$E$9,IF(G79="AMR",'[1]Net Hire Rate'!$F$9,IF(G79="EUR",'[1]Net Hire Rate'!$G$9,IF(G79="APAC",'[1]Net Hire Rate'!$H$9,0))))</f>
        <v>-0.12481698389458272</v>
      </c>
      <c r="BN79" s="45">
        <f>IF(G79="MEA",'[1]Net Hire Rate'!$E$10,IF(G79="AMR",'[1]Net Hire Rate'!$F$10,IF(G79="EUR",'[1]Net Hire Rate'!$G$10,IF(G79="APAC",'[1]Net Hire Rate'!$H$10,0))))</f>
        <v>-0.12481698389458272</v>
      </c>
      <c r="BO79" s="45">
        <f>IF(G79="MEA",'[1]Net Hire Rate'!$E$11,IF(G79="AMR",'[1]Net Hire Rate'!$F$11,IF(G79="EUR",'[1]Net Hire Rate'!$G$11,IF(G79="APAC",'[1]Net Hire Rate'!$H$11,0))))</f>
        <v>-0.12481698389458272</v>
      </c>
      <c r="BP79" s="45">
        <f>IF(G79="MEA",'[1]Net Hire Rate'!$E$12,IF(G79="AMR",'[1]Net Hire Rate'!$F$12,IF(G79="EUR",'[1]Net Hire Rate'!$G$12,IF(G79="APAC",'[1]Net Hire Rate'!$H$12,0))))</f>
        <v>-0.12481698389458272</v>
      </c>
      <c r="BQ79" s="147">
        <f t="shared" si="140"/>
        <v>2</v>
      </c>
      <c r="BR79" s="147">
        <f t="shared" si="123"/>
        <v>2</v>
      </c>
      <c r="BS79" s="147">
        <f t="shared" si="141"/>
        <v>1.7503660322108345</v>
      </c>
      <c r="BT79" s="148">
        <f t="shared" si="124"/>
        <v>1.7503660322108345</v>
      </c>
      <c r="BU79" s="149">
        <f t="shared" si="142"/>
        <v>1.5318906233587501</v>
      </c>
      <c r="BV79" s="148">
        <f t="shared" si="125"/>
        <v>1.5318906233587501</v>
      </c>
      <c r="BW79" s="148">
        <f t="shared" si="143"/>
        <v>1.3406846560947188</v>
      </c>
      <c r="BX79" s="148">
        <f t="shared" si="126"/>
        <v>1.3406846560947188</v>
      </c>
      <c r="BY79" s="148">
        <f t="shared" si="144"/>
        <v>1.17334444096723</v>
      </c>
      <c r="BZ79" s="148">
        <f t="shared" si="127"/>
        <v>1.17334444096723</v>
      </c>
      <c r="CA79" s="148">
        <f t="shared" si="145"/>
        <v>1.0268911267762251</v>
      </c>
      <c r="CB79" s="148">
        <f t="shared" si="128"/>
        <v>1.0268911267762251</v>
      </c>
      <c r="CC79" s="148"/>
      <c r="CD79" s="38"/>
      <c r="CE79" s="38"/>
      <c r="CF79" s="38"/>
      <c r="CG79" s="38"/>
      <c r="CH79" s="38"/>
      <c r="CI79" s="38"/>
      <c r="CJ79" s="38"/>
      <c r="CK79" s="41"/>
      <c r="CL79" s="41"/>
      <c r="CM79" s="40"/>
      <c r="CN79" s="41"/>
      <c r="CO79" s="41"/>
      <c r="CP79" s="41"/>
      <c r="CQ79" s="41"/>
      <c r="CR79" s="41"/>
      <c r="CS79" s="41"/>
      <c r="CT79" s="41"/>
      <c r="CU79" s="40"/>
      <c r="CV79" s="41"/>
      <c r="CW79" s="41"/>
      <c r="CX79" s="41"/>
      <c r="CY79" s="41"/>
      <c r="CZ79" s="41"/>
      <c r="DA79" s="41"/>
      <c r="DB79" s="41"/>
      <c r="DC79" s="40"/>
      <c r="DD79" s="41"/>
      <c r="DE79" s="41"/>
      <c r="DF79" s="41"/>
      <c r="DG79" s="41"/>
      <c r="DH79" s="41"/>
      <c r="DI79" s="41"/>
      <c r="DJ79" s="41"/>
      <c r="DK79" s="40"/>
      <c r="DL79" s="41"/>
      <c r="DM79" s="41"/>
      <c r="DN79" s="41"/>
      <c r="DO79" s="41"/>
      <c r="DP79" s="41"/>
      <c r="DQ79" s="41"/>
      <c r="DR79" s="15"/>
      <c r="DS79" s="151">
        <f t="shared" si="129"/>
        <v>2</v>
      </c>
      <c r="DT79" s="152">
        <f t="shared" si="130"/>
        <v>0</v>
      </c>
      <c r="DU79" s="7">
        <f t="shared" si="131"/>
        <v>0</v>
      </c>
      <c r="DV79" s="7">
        <f t="shared" si="132"/>
        <v>0</v>
      </c>
      <c r="DW79">
        <f t="shared" si="133"/>
        <v>0</v>
      </c>
      <c r="DX79">
        <f t="shared" si="134"/>
        <v>0</v>
      </c>
      <c r="DZ79">
        <f t="shared" si="146"/>
        <v>2</v>
      </c>
      <c r="EA79">
        <f t="shared" si="147"/>
        <v>2</v>
      </c>
      <c r="EB79">
        <f t="shared" si="148"/>
        <v>2</v>
      </c>
      <c r="EC79">
        <f t="shared" si="149"/>
        <v>2</v>
      </c>
      <c r="ED79">
        <f t="shared" si="150"/>
        <v>2</v>
      </c>
      <c r="EE79">
        <f t="shared" si="151"/>
        <v>2</v>
      </c>
      <c r="EG79">
        <f t="shared" si="152"/>
        <v>2</v>
      </c>
      <c r="EH79">
        <f t="shared" si="153"/>
        <v>2</v>
      </c>
      <c r="EI79">
        <f t="shared" si="154"/>
        <v>2</v>
      </c>
      <c r="EJ79">
        <f t="shared" si="155"/>
        <v>2</v>
      </c>
      <c r="EK79">
        <f t="shared" si="156"/>
        <v>2</v>
      </c>
      <c r="EM79">
        <f>IF($EM$9='[1]L&amp;D Numbers'!$E$6,'[1]L&amp;D Numbers'!$E$7)</f>
        <v>350</v>
      </c>
      <c r="EN79">
        <f>IF($EN$9='[1]L&amp;D Numbers'!$F$6,'[1]L&amp;D Numbers'!$F$7)</f>
        <v>2000</v>
      </c>
      <c r="EO79">
        <f>IF($EO$9='[1]L&amp;D Numbers'!$G$6,'[1]L&amp;D Numbers'!$G$7)</f>
        <v>2000</v>
      </c>
      <c r="EP79">
        <f>IF($EP$9='[1]L&amp;D Numbers'!$H$6,'[1]L&amp;D Numbers'!$H$7)</f>
        <v>2000</v>
      </c>
      <c r="EQ79">
        <f>IF($EQ$9='[1]L&amp;D Numbers'!$I$6,'[1]L&amp;D Numbers'!$I$7)</f>
        <v>2000</v>
      </c>
      <c r="ER79">
        <f>IF($ER$9='[1]L&amp;D Numbers'!$J$6,'[1]L&amp;D Numbers'!$J$7)</f>
        <v>0</v>
      </c>
      <c r="ET79" s="45">
        <f>'[1]L&amp;D Master'!$E$10</f>
        <v>1.0678246631903041E-2</v>
      </c>
      <c r="EU79" s="45">
        <f>ET79+'[1]L&amp;D Master'!$F$10</f>
        <v>1.8222427877342538E-2</v>
      </c>
      <c r="EV79" s="45">
        <f>EU79+'[1]L&amp;D Master'!$G$10</f>
        <v>2.3561551193294058E-2</v>
      </c>
      <c r="EW79" s="45">
        <f>EV79+'[1]L&amp;D Master'!$H$10</f>
        <v>2.7330438342024234E-2</v>
      </c>
      <c r="EX79" s="45">
        <f>EW79+'[1]L&amp;D Master'!$I$10</f>
        <v>2.9999999999999995E-2</v>
      </c>
      <c r="EY79" s="45"/>
      <c r="EZ79" s="45">
        <f t="shared" si="157"/>
        <v>1.0678246631903041E-2</v>
      </c>
      <c r="FA79" s="45">
        <f t="shared" si="158"/>
        <v>1.8222427877342538E-2</v>
      </c>
      <c r="FB79" s="45">
        <f t="shared" si="158"/>
        <v>2.3561551193294058E-2</v>
      </c>
      <c r="FC79" s="45">
        <f t="shared" si="158"/>
        <v>2.7330438342024234E-2</v>
      </c>
      <c r="FD79" s="45">
        <f t="shared" si="158"/>
        <v>2.7330438342024234E-2</v>
      </c>
      <c r="FE79" s="45"/>
      <c r="FF79">
        <f t="shared" si="103"/>
        <v>1.9786435067361938</v>
      </c>
      <c r="FG79">
        <f t="shared" si="104"/>
        <v>1.963555144245315</v>
      </c>
      <c r="FH79">
        <f t="shared" si="105"/>
        <v>1.9528768976134119</v>
      </c>
      <c r="FI79">
        <f t="shared" si="106"/>
        <v>1.9453391233159516</v>
      </c>
      <c r="FJ79">
        <f t="shared" si="107"/>
        <v>1.9453391233159516</v>
      </c>
      <c r="FL79" s="34"/>
      <c r="FM79" s="34"/>
      <c r="FN79" s="34"/>
      <c r="FO79" s="34"/>
      <c r="FP79" s="34"/>
      <c r="FQ79" s="153">
        <f t="shared" si="159"/>
        <v>0.125</v>
      </c>
      <c r="FR79" s="153"/>
      <c r="FS79" s="42"/>
      <c r="FT79" s="42"/>
      <c r="FU79" s="42"/>
      <c r="FV79" s="42"/>
      <c r="FW79" s="42"/>
      <c r="FX79" s="42"/>
      <c r="FY79" s="42"/>
      <c r="FZ79" s="42"/>
      <c r="GA79" s="42"/>
      <c r="GB79" s="42"/>
      <c r="GC79" s="42"/>
      <c r="GD79" s="42"/>
      <c r="GE79" s="42"/>
      <c r="GF79" s="42"/>
      <c r="GG79" s="42"/>
      <c r="GH79" s="42"/>
      <c r="GI79" s="42"/>
      <c r="GJ79" s="42"/>
      <c r="GK79" s="42"/>
      <c r="GL79" s="42"/>
      <c r="GM79" s="154">
        <f>'[1]Automation Master'!$B$10*FQ79*FO79</f>
        <v>0</v>
      </c>
      <c r="GN79" s="155">
        <f>'[1]Automation Master'!$B$11*FO79*FQ79+GM79</f>
        <v>0</v>
      </c>
      <c r="GO79" s="155">
        <f>'[1]Automation Master'!$B$12*FO79*FQ79+GN79</f>
        <v>0</v>
      </c>
      <c r="GP79" s="155">
        <f>'[1]Automation Master'!$B$13*FO79*FQ79+GO79</f>
        <v>0</v>
      </c>
      <c r="GQ79" s="155">
        <f>'[1]Automation Master'!$C$10*FO79*FQ79+GP79</f>
        <v>0</v>
      </c>
      <c r="GR79" s="155">
        <f>'[1]Automation Master'!$C$11*FO79*FQ79+GQ79</f>
        <v>0</v>
      </c>
      <c r="GS79" s="155">
        <f>'[1]Automation Master'!$C$12*FO79*FQ79+GR79</f>
        <v>0</v>
      </c>
      <c r="GT79" s="155">
        <f>'[1]Automation Master'!$C$13*FO79*FQ79+GS79</f>
        <v>0</v>
      </c>
      <c r="GU79" s="155">
        <f>'[1]Automation Master'!$D$10*FO79*FQ79+GT79</f>
        <v>0</v>
      </c>
      <c r="GV79" s="155">
        <f>'[1]Automation Master'!$D$11*FO79*FQ79+GU79</f>
        <v>0</v>
      </c>
      <c r="GW79" s="155">
        <f>'[1]Automation Master'!$D$12*FO79*FQ79+GV79</f>
        <v>0</v>
      </c>
      <c r="GX79" s="155">
        <f>'[1]Automation Master'!$D$13*FO79*FQ79+GW79</f>
        <v>0</v>
      </c>
      <c r="GY79" s="155">
        <f>'[1]Automation Master'!$E$10*FO79*FQ79+GX79</f>
        <v>0</v>
      </c>
      <c r="GZ79" s="155">
        <f>'[1]Automation Master'!$E$11*FO79*FQ79+GY79</f>
        <v>0</v>
      </c>
      <c r="HA79" s="155">
        <f>'[1]Automation Master'!$E$12*FO79*FQ79+GZ79</f>
        <v>0</v>
      </c>
      <c r="HB79" s="155">
        <f>'[1]Automation Master'!$E$13*FO79*FQ79+HA79</f>
        <v>0</v>
      </c>
      <c r="HC79" s="155">
        <f>'[1]Automation Master'!$F$10*FO79*FQ79+HB79</f>
        <v>0</v>
      </c>
      <c r="HD79" s="155">
        <f>'[1]Automation Master'!$F$11*FO79*FQ79+HC79</f>
        <v>0</v>
      </c>
      <c r="HE79" s="155">
        <f>'[1]Automation Master'!$F$12*FO79*FQ79+HD79</f>
        <v>0</v>
      </c>
      <c r="HF79" s="156">
        <f>'[1]Automation Master'!$F$13*FO79*FQ79+HE79</f>
        <v>0</v>
      </c>
      <c r="HG79" s="157"/>
      <c r="HH79" s="157"/>
      <c r="HI79" s="157"/>
      <c r="HJ79" s="157"/>
      <c r="HK79" s="157"/>
      <c r="HL79" s="157"/>
      <c r="HM79" s="157"/>
      <c r="HN79" s="157"/>
      <c r="HO79" s="157"/>
      <c r="HP79" s="157"/>
      <c r="HQ79" s="157"/>
      <c r="HR79" s="157"/>
      <c r="HS79" s="157"/>
      <c r="HT79" s="157"/>
      <c r="HU79" s="157"/>
      <c r="HV79" s="157"/>
      <c r="HW79" s="157"/>
      <c r="HX79" s="157"/>
      <c r="HY79" s="42"/>
      <c r="HZ79" s="42"/>
      <c r="IA79" s="148">
        <f t="shared" si="108"/>
        <v>2</v>
      </c>
      <c r="IB79" s="148">
        <f t="shared" si="109"/>
        <v>2</v>
      </c>
      <c r="IC79" s="148">
        <f t="shared" si="110"/>
        <v>2</v>
      </c>
      <c r="ID79" s="148">
        <f t="shared" si="111"/>
        <v>2</v>
      </c>
      <c r="IE79" s="148">
        <f t="shared" si="112"/>
        <v>2</v>
      </c>
      <c r="IH79">
        <f t="shared" si="113"/>
        <v>1.9786435067361938</v>
      </c>
      <c r="II79">
        <f t="shared" si="114"/>
        <v>1.963555144245315</v>
      </c>
      <c r="IJ79">
        <f t="shared" si="115"/>
        <v>1.9528768976134119</v>
      </c>
      <c r="IK79">
        <f t="shared" si="116"/>
        <v>1.9453391233159516</v>
      </c>
      <c r="IL79">
        <f t="shared" si="117"/>
        <v>1.9453391233159516</v>
      </c>
      <c r="IN79" s="42">
        <f t="shared" si="118"/>
        <v>1.0678246631903088E-2</v>
      </c>
      <c r="IO79" s="42">
        <f t="shared" si="119"/>
        <v>1.8222427877342517E-2</v>
      </c>
      <c r="IP79" s="42">
        <f t="shared" si="120"/>
        <v>2.3561551193294061E-2</v>
      </c>
      <c r="IQ79" s="42">
        <f t="shared" si="121"/>
        <v>2.7330438342024199E-2</v>
      </c>
      <c r="IR79" s="42">
        <f t="shared" si="122"/>
        <v>2.7330438342024199E-2</v>
      </c>
      <c r="IT79" s="9">
        <f t="shared" si="160"/>
        <v>0</v>
      </c>
      <c r="IU79" s="9">
        <f t="shared" si="161"/>
        <v>0</v>
      </c>
      <c r="IV79" s="9">
        <f t="shared" si="162"/>
        <v>0</v>
      </c>
      <c r="IW79" s="9">
        <f t="shared" si="163"/>
        <v>0</v>
      </c>
      <c r="IX79" s="9">
        <f t="shared" si="164"/>
        <v>0</v>
      </c>
    </row>
    <row r="80" spans="1:258" ht="15.75" hidden="1" thickBot="1" x14ac:dyDescent="0.3">
      <c r="A80">
        <v>1</v>
      </c>
      <c r="B80" t="s">
        <v>315</v>
      </c>
      <c r="C80" t="s">
        <v>303</v>
      </c>
      <c r="D80" t="s">
        <v>288</v>
      </c>
      <c r="E80" t="s">
        <v>316</v>
      </c>
      <c r="F80" t="s">
        <v>290</v>
      </c>
      <c r="G80" t="s">
        <v>268</v>
      </c>
      <c r="H80">
        <v>1</v>
      </c>
      <c r="L80">
        <v>1</v>
      </c>
      <c r="R80">
        <v>1</v>
      </c>
      <c r="Y80">
        <v>1</v>
      </c>
      <c r="AB80">
        <v>1</v>
      </c>
      <c r="AT80">
        <v>1</v>
      </c>
      <c r="AU80">
        <v>0</v>
      </c>
      <c r="AV80">
        <v>1</v>
      </c>
      <c r="AW80">
        <v>0</v>
      </c>
      <c r="AX80">
        <v>0</v>
      </c>
      <c r="BB80">
        <f t="shared" si="135"/>
        <v>1</v>
      </c>
      <c r="BD80">
        <f t="shared" si="136"/>
        <v>1</v>
      </c>
      <c r="BE80">
        <f t="shared" si="137"/>
        <v>1</v>
      </c>
      <c r="BF80">
        <f t="shared" si="138"/>
        <v>1</v>
      </c>
      <c r="BH80">
        <f t="shared" si="139"/>
        <v>0</v>
      </c>
      <c r="BK80" s="45">
        <f>IF(G80="MEA",'[1]Net Hire Rate'!$E$7,IF(G80="AMR",'[1]Net Hire Rate'!$F$7,IF(G80="EUR",'[1]Net Hire Rate'!$G$7,IF(G80="APAC",'[1]Net Hire Rate'!$H$7,0))))</f>
        <v>-0.12481698389458272</v>
      </c>
      <c r="BL80" s="45">
        <f>IF(G80="MEA",'[1]Net Hire Rate'!$E$8,IF(G80="AMR",'[1]Net Hire Rate'!$F$8,IF(G80="EUR",'[1]Net Hire Rate'!$G$8,IF(G80="APAC",'[1]Net Hire Rate'!$H$8,0))))</f>
        <v>-0.12481698389458272</v>
      </c>
      <c r="BM80" s="45">
        <f>IF(G80="MEA",'[1]Net Hire Rate'!$E$9,IF(G80="AMR",'[1]Net Hire Rate'!$F$9,IF(G80="EUR",'[1]Net Hire Rate'!$G$9,IF(G80="APAC",'[1]Net Hire Rate'!$H$9,0))))</f>
        <v>-0.12481698389458272</v>
      </c>
      <c r="BN80" s="45">
        <f>IF(G80="MEA",'[1]Net Hire Rate'!$E$10,IF(G80="AMR",'[1]Net Hire Rate'!$F$10,IF(G80="EUR",'[1]Net Hire Rate'!$G$10,IF(G80="APAC",'[1]Net Hire Rate'!$H$10,0))))</f>
        <v>-0.12481698389458272</v>
      </c>
      <c r="BO80" s="45">
        <f>IF(G80="MEA",'[1]Net Hire Rate'!$E$11,IF(G80="AMR",'[1]Net Hire Rate'!$F$11,IF(G80="EUR",'[1]Net Hire Rate'!$G$11,IF(G80="APAC",'[1]Net Hire Rate'!$H$11,0))))</f>
        <v>-0.12481698389458272</v>
      </c>
      <c r="BP80" s="45">
        <f>IF(G80="MEA",'[1]Net Hire Rate'!$E$12,IF(G80="AMR",'[1]Net Hire Rate'!$F$12,IF(G80="EUR",'[1]Net Hire Rate'!$G$12,IF(G80="APAC",'[1]Net Hire Rate'!$H$12,0))))</f>
        <v>-0.12481698389458272</v>
      </c>
      <c r="BQ80" s="147">
        <f t="shared" si="140"/>
        <v>1</v>
      </c>
      <c r="BR80" s="147">
        <f t="shared" si="123"/>
        <v>1</v>
      </c>
      <c r="BS80" s="147">
        <f t="shared" si="141"/>
        <v>0.87518301610541727</v>
      </c>
      <c r="BT80" s="148">
        <f t="shared" si="124"/>
        <v>0.87518301610541727</v>
      </c>
      <c r="BU80" s="149">
        <f t="shared" si="142"/>
        <v>0.76594531167937507</v>
      </c>
      <c r="BV80" s="148">
        <f t="shared" si="125"/>
        <v>0.76594531167937507</v>
      </c>
      <c r="BW80" s="148">
        <f t="shared" si="143"/>
        <v>0.67034232804735938</v>
      </c>
      <c r="BX80" s="148">
        <f t="shared" si="126"/>
        <v>0.67034232804735938</v>
      </c>
      <c r="BY80" s="148">
        <f t="shared" si="144"/>
        <v>0.586672220483615</v>
      </c>
      <c r="BZ80" s="148">
        <f t="shared" si="127"/>
        <v>0.586672220483615</v>
      </c>
      <c r="CA80" s="148">
        <f t="shared" si="145"/>
        <v>0.51344556338811254</v>
      </c>
      <c r="CB80" s="148">
        <f t="shared" si="128"/>
        <v>0.51344556338811254</v>
      </c>
      <c r="CC80" s="148"/>
      <c r="CD80" s="38"/>
      <c r="CE80" s="38"/>
      <c r="CF80" s="38"/>
      <c r="CG80" s="38"/>
      <c r="CH80" s="38"/>
      <c r="CI80" s="38"/>
      <c r="CJ80" s="38"/>
      <c r="CK80" s="41"/>
      <c r="CL80" s="41"/>
      <c r="CM80" s="40"/>
      <c r="CN80" s="41"/>
      <c r="CO80" s="41"/>
      <c r="CP80" s="41"/>
      <c r="CQ80" s="41"/>
      <c r="CR80" s="41"/>
      <c r="CS80" s="41"/>
      <c r="CT80" s="41"/>
      <c r="CU80" s="40"/>
      <c r="CV80" s="41"/>
      <c r="CW80" s="41"/>
      <c r="CX80" s="41"/>
      <c r="CY80" s="41"/>
      <c r="CZ80" s="41"/>
      <c r="DA80" s="41"/>
      <c r="DB80" s="41"/>
      <c r="DC80" s="40"/>
      <c r="DD80" s="41"/>
      <c r="DE80" s="41"/>
      <c r="DF80" s="41"/>
      <c r="DG80" s="41"/>
      <c r="DH80" s="41"/>
      <c r="DI80" s="41"/>
      <c r="DJ80" s="41"/>
      <c r="DK80" s="40"/>
      <c r="DL80" s="41"/>
      <c r="DM80" s="41"/>
      <c r="DN80" s="41"/>
      <c r="DO80" s="41"/>
      <c r="DP80" s="41"/>
      <c r="DQ80" s="41"/>
      <c r="DR80" s="15"/>
      <c r="DS80" s="151">
        <f t="shared" si="129"/>
        <v>1</v>
      </c>
      <c r="DT80" s="152">
        <f t="shared" si="130"/>
        <v>0</v>
      </c>
      <c r="DU80" s="7">
        <f t="shared" si="131"/>
        <v>0</v>
      </c>
      <c r="DV80" s="7">
        <f t="shared" si="132"/>
        <v>0</v>
      </c>
      <c r="DW80">
        <f t="shared" si="133"/>
        <v>0</v>
      </c>
      <c r="DX80">
        <f t="shared" si="134"/>
        <v>0</v>
      </c>
      <c r="DZ80">
        <f t="shared" si="146"/>
        <v>1</v>
      </c>
      <c r="EA80">
        <f t="shared" si="147"/>
        <v>1</v>
      </c>
      <c r="EB80">
        <f t="shared" si="148"/>
        <v>1</v>
      </c>
      <c r="EC80">
        <f t="shared" si="149"/>
        <v>1</v>
      </c>
      <c r="ED80">
        <f t="shared" si="150"/>
        <v>1</v>
      </c>
      <c r="EE80">
        <f t="shared" si="151"/>
        <v>1</v>
      </c>
      <c r="EG80">
        <f t="shared" si="152"/>
        <v>1</v>
      </c>
      <c r="EH80">
        <f t="shared" si="153"/>
        <v>1</v>
      </c>
      <c r="EI80">
        <f t="shared" si="154"/>
        <v>1</v>
      </c>
      <c r="EJ80">
        <f t="shared" si="155"/>
        <v>1</v>
      </c>
      <c r="EK80">
        <f t="shared" si="156"/>
        <v>1</v>
      </c>
      <c r="EM80">
        <f>IF($EM$9='[1]L&amp;D Numbers'!$E$6,'[1]L&amp;D Numbers'!$E$7)</f>
        <v>350</v>
      </c>
      <c r="EN80">
        <f>IF($EN$9='[1]L&amp;D Numbers'!$F$6,'[1]L&amp;D Numbers'!$F$7)</f>
        <v>2000</v>
      </c>
      <c r="EO80">
        <f>IF($EO$9='[1]L&amp;D Numbers'!$G$6,'[1]L&amp;D Numbers'!$G$7)</f>
        <v>2000</v>
      </c>
      <c r="EP80">
        <f>IF($EP$9='[1]L&amp;D Numbers'!$H$6,'[1]L&amp;D Numbers'!$H$7)</f>
        <v>2000</v>
      </c>
      <c r="EQ80">
        <f>IF($EQ$9='[1]L&amp;D Numbers'!$I$6,'[1]L&amp;D Numbers'!$I$7)</f>
        <v>2000</v>
      </c>
      <c r="ER80">
        <f>IF($ER$9='[1]L&amp;D Numbers'!$J$6,'[1]L&amp;D Numbers'!$J$7)</f>
        <v>0</v>
      </c>
      <c r="ET80" s="45">
        <f>'[1]L&amp;D Master'!$E$10</f>
        <v>1.0678246631903041E-2</v>
      </c>
      <c r="EU80" s="45">
        <f>ET80+'[1]L&amp;D Master'!$F$10</f>
        <v>1.8222427877342538E-2</v>
      </c>
      <c r="EV80" s="45">
        <f>EU80+'[1]L&amp;D Master'!$G$10</f>
        <v>2.3561551193294058E-2</v>
      </c>
      <c r="EW80" s="45">
        <f>EV80+'[1]L&amp;D Master'!$H$10</f>
        <v>2.7330438342024234E-2</v>
      </c>
      <c r="EX80" s="45">
        <f>EW80+'[1]L&amp;D Master'!$I$10</f>
        <v>2.9999999999999995E-2</v>
      </c>
      <c r="EY80" s="45"/>
      <c r="EZ80" s="45">
        <f t="shared" si="157"/>
        <v>1.0678246631903041E-2</v>
      </c>
      <c r="FA80" s="45">
        <f t="shared" si="158"/>
        <v>1.8222427877342538E-2</v>
      </c>
      <c r="FB80" s="45">
        <f t="shared" si="158"/>
        <v>2.3561551193294058E-2</v>
      </c>
      <c r="FC80" s="45">
        <f t="shared" si="158"/>
        <v>2.7330438342024234E-2</v>
      </c>
      <c r="FD80" s="45">
        <f t="shared" si="158"/>
        <v>2.7330438342024234E-2</v>
      </c>
      <c r="FE80" s="45"/>
      <c r="FF80">
        <f t="shared" si="103"/>
        <v>0.98932175336809691</v>
      </c>
      <c r="FG80">
        <f t="shared" si="104"/>
        <v>0.98177757212265748</v>
      </c>
      <c r="FH80">
        <f t="shared" si="105"/>
        <v>0.97643844880670594</v>
      </c>
      <c r="FI80">
        <f t="shared" si="106"/>
        <v>0.9726695616579758</v>
      </c>
      <c r="FJ80">
        <f t="shared" si="107"/>
        <v>0.9726695616579758</v>
      </c>
      <c r="FL80" s="34"/>
      <c r="FM80" s="34"/>
      <c r="FN80" s="34"/>
      <c r="FO80" s="34"/>
      <c r="FP80" s="34"/>
      <c r="FQ80" s="153">
        <f t="shared" si="159"/>
        <v>0.125</v>
      </c>
      <c r="FR80" s="153"/>
      <c r="FS80" s="42"/>
      <c r="FT80" s="42"/>
      <c r="FU80" s="42"/>
      <c r="FV80" s="42"/>
      <c r="FW80" s="42"/>
      <c r="FX80" s="42"/>
      <c r="FY80" s="42"/>
      <c r="FZ80" s="42"/>
      <c r="GA80" s="42"/>
      <c r="GB80" s="42"/>
      <c r="GC80" s="42"/>
      <c r="GD80" s="42"/>
      <c r="GE80" s="42"/>
      <c r="GF80" s="42"/>
      <c r="GG80" s="42"/>
      <c r="GH80" s="42"/>
      <c r="GI80" s="42"/>
      <c r="GJ80" s="42"/>
      <c r="GK80" s="42"/>
      <c r="GL80" s="42"/>
      <c r="GM80" s="154">
        <f>'[1]Automation Master'!$B$10*FQ80*FO80</f>
        <v>0</v>
      </c>
      <c r="GN80" s="155">
        <f>'[1]Automation Master'!$B$11*FO80*FQ80+GM80</f>
        <v>0</v>
      </c>
      <c r="GO80" s="155">
        <f>'[1]Automation Master'!$B$12*FO80*FQ80+GN80</f>
        <v>0</v>
      </c>
      <c r="GP80" s="155">
        <f>'[1]Automation Master'!$B$13*FO80*FQ80+GO80</f>
        <v>0</v>
      </c>
      <c r="GQ80" s="155">
        <f>'[1]Automation Master'!$C$10*FO80*FQ80+GP80</f>
        <v>0</v>
      </c>
      <c r="GR80" s="155">
        <f>'[1]Automation Master'!$C$11*FO80*FQ80+GQ80</f>
        <v>0</v>
      </c>
      <c r="GS80" s="155">
        <f>'[1]Automation Master'!$C$12*FO80*FQ80+GR80</f>
        <v>0</v>
      </c>
      <c r="GT80" s="155">
        <f>'[1]Automation Master'!$C$13*FO80*FQ80+GS80</f>
        <v>0</v>
      </c>
      <c r="GU80" s="155">
        <f>'[1]Automation Master'!$D$10*FO80*FQ80+GT80</f>
        <v>0</v>
      </c>
      <c r="GV80" s="155">
        <f>'[1]Automation Master'!$D$11*FO80*FQ80+GU80</f>
        <v>0</v>
      </c>
      <c r="GW80" s="155">
        <f>'[1]Automation Master'!$D$12*FO80*FQ80+GV80</f>
        <v>0</v>
      </c>
      <c r="GX80" s="155">
        <f>'[1]Automation Master'!$D$13*FO80*FQ80+GW80</f>
        <v>0</v>
      </c>
      <c r="GY80" s="155">
        <f>'[1]Automation Master'!$E$10*FO80*FQ80+GX80</f>
        <v>0</v>
      </c>
      <c r="GZ80" s="155">
        <f>'[1]Automation Master'!$E$11*FO80*FQ80+GY80</f>
        <v>0</v>
      </c>
      <c r="HA80" s="155">
        <f>'[1]Automation Master'!$E$12*FO80*FQ80+GZ80</f>
        <v>0</v>
      </c>
      <c r="HB80" s="155">
        <f>'[1]Automation Master'!$E$13*FO80*FQ80+HA80</f>
        <v>0</v>
      </c>
      <c r="HC80" s="155">
        <f>'[1]Automation Master'!$F$10*FO80*FQ80+HB80</f>
        <v>0</v>
      </c>
      <c r="HD80" s="155">
        <f>'[1]Automation Master'!$F$11*FO80*FQ80+HC80</f>
        <v>0</v>
      </c>
      <c r="HE80" s="155">
        <f>'[1]Automation Master'!$F$12*FO80*FQ80+HD80</f>
        <v>0</v>
      </c>
      <c r="HF80" s="156">
        <f>'[1]Automation Master'!$F$13*FO80*FQ80+HE80</f>
        <v>0</v>
      </c>
      <c r="HG80" s="157"/>
      <c r="HH80" s="157"/>
      <c r="HI80" s="157"/>
      <c r="HJ80" s="157"/>
      <c r="HK80" s="157"/>
      <c r="HL80" s="157"/>
      <c r="HM80" s="157"/>
      <c r="HN80" s="157"/>
      <c r="HO80" s="157"/>
      <c r="HP80" s="157"/>
      <c r="HQ80" s="157"/>
      <c r="HR80" s="157"/>
      <c r="HS80" s="157"/>
      <c r="HT80" s="157"/>
      <c r="HU80" s="157"/>
      <c r="HV80" s="157"/>
      <c r="HW80" s="157"/>
      <c r="HX80" s="157"/>
      <c r="HY80" s="42"/>
      <c r="HZ80" s="42"/>
      <c r="IA80" s="148">
        <f t="shared" si="108"/>
        <v>1</v>
      </c>
      <c r="IB80" s="148">
        <f t="shared" si="109"/>
        <v>1</v>
      </c>
      <c r="IC80" s="148">
        <f t="shared" si="110"/>
        <v>1</v>
      </c>
      <c r="ID80" s="148">
        <f t="shared" si="111"/>
        <v>1</v>
      </c>
      <c r="IE80" s="148">
        <f t="shared" si="112"/>
        <v>1</v>
      </c>
      <c r="IH80">
        <f t="shared" si="113"/>
        <v>0.98932175336809691</v>
      </c>
      <c r="II80">
        <f t="shared" si="114"/>
        <v>0.98177757212265748</v>
      </c>
      <c r="IJ80">
        <f t="shared" si="115"/>
        <v>0.97643844880670594</v>
      </c>
      <c r="IK80">
        <f t="shared" si="116"/>
        <v>0.9726695616579758</v>
      </c>
      <c r="IL80">
        <f t="shared" si="117"/>
        <v>0.9726695616579758</v>
      </c>
      <c r="IN80" s="42">
        <f t="shared" si="118"/>
        <v>1.0678246631903088E-2</v>
      </c>
      <c r="IO80" s="42">
        <f t="shared" si="119"/>
        <v>1.8222427877342517E-2</v>
      </c>
      <c r="IP80" s="42">
        <f t="shared" si="120"/>
        <v>2.3561551193294061E-2</v>
      </c>
      <c r="IQ80" s="42">
        <f t="shared" si="121"/>
        <v>2.7330438342024199E-2</v>
      </c>
      <c r="IR80" s="42">
        <f t="shared" si="122"/>
        <v>2.7330438342024199E-2</v>
      </c>
      <c r="IT80" s="9">
        <f t="shared" si="160"/>
        <v>0</v>
      </c>
      <c r="IU80" s="9">
        <f t="shared" si="161"/>
        <v>0</v>
      </c>
      <c r="IV80" s="9">
        <f t="shared" si="162"/>
        <v>0</v>
      </c>
      <c r="IW80" s="9">
        <f t="shared" si="163"/>
        <v>0</v>
      </c>
      <c r="IX80" s="9">
        <f t="shared" si="164"/>
        <v>0</v>
      </c>
    </row>
    <row r="81" spans="1:258" ht="15.75" hidden="1" thickBot="1" x14ac:dyDescent="0.3">
      <c r="A81">
        <v>15</v>
      </c>
      <c r="B81" t="s">
        <v>315</v>
      </c>
      <c r="C81" t="s">
        <v>291</v>
      </c>
      <c r="D81" t="s">
        <v>288</v>
      </c>
      <c r="E81" t="s">
        <v>316</v>
      </c>
      <c r="F81" t="s">
        <v>290</v>
      </c>
      <c r="G81" t="s">
        <v>268</v>
      </c>
      <c r="H81">
        <v>15</v>
      </c>
      <c r="K81">
        <v>2</v>
      </c>
      <c r="L81">
        <v>13</v>
      </c>
      <c r="R81">
        <v>2</v>
      </c>
      <c r="S81">
        <v>3</v>
      </c>
      <c r="V81">
        <v>10</v>
      </c>
      <c r="Y81">
        <v>7</v>
      </c>
      <c r="Z81">
        <v>8</v>
      </c>
      <c r="AB81">
        <v>4</v>
      </c>
      <c r="AE81">
        <v>1</v>
      </c>
      <c r="AL81">
        <v>10</v>
      </c>
      <c r="AR81">
        <v>1</v>
      </c>
      <c r="AS81">
        <v>1</v>
      </c>
      <c r="AT81">
        <v>15</v>
      </c>
      <c r="AU81">
        <v>0</v>
      </c>
      <c r="AV81">
        <v>15</v>
      </c>
      <c r="AW81">
        <v>0</v>
      </c>
      <c r="AX81">
        <v>0</v>
      </c>
      <c r="BB81">
        <f t="shared" si="135"/>
        <v>15</v>
      </c>
      <c r="BD81">
        <f t="shared" si="136"/>
        <v>15</v>
      </c>
      <c r="BE81">
        <f t="shared" si="137"/>
        <v>15</v>
      </c>
      <c r="BF81">
        <f t="shared" si="138"/>
        <v>15</v>
      </c>
      <c r="BH81">
        <f t="shared" si="139"/>
        <v>0</v>
      </c>
      <c r="BK81" s="45">
        <f>IF(G81="MEA",'[1]Net Hire Rate'!$E$7,IF(G81="AMR",'[1]Net Hire Rate'!$F$7,IF(G81="EUR",'[1]Net Hire Rate'!$G$7,IF(G81="APAC",'[1]Net Hire Rate'!$H$7,0))))</f>
        <v>-0.12481698389458272</v>
      </c>
      <c r="BL81" s="45">
        <f>IF(G81="MEA",'[1]Net Hire Rate'!$E$8,IF(G81="AMR",'[1]Net Hire Rate'!$F$8,IF(G81="EUR",'[1]Net Hire Rate'!$G$8,IF(G81="APAC",'[1]Net Hire Rate'!$H$8,0))))</f>
        <v>-0.12481698389458272</v>
      </c>
      <c r="BM81" s="45">
        <f>IF(G81="MEA",'[1]Net Hire Rate'!$E$9,IF(G81="AMR",'[1]Net Hire Rate'!$F$9,IF(G81="EUR",'[1]Net Hire Rate'!$G$9,IF(G81="APAC",'[1]Net Hire Rate'!$H$9,0))))</f>
        <v>-0.12481698389458272</v>
      </c>
      <c r="BN81" s="45">
        <f>IF(G81="MEA",'[1]Net Hire Rate'!$E$10,IF(G81="AMR",'[1]Net Hire Rate'!$F$10,IF(G81="EUR",'[1]Net Hire Rate'!$G$10,IF(G81="APAC",'[1]Net Hire Rate'!$H$10,0))))</f>
        <v>-0.12481698389458272</v>
      </c>
      <c r="BO81" s="45">
        <f>IF(G81="MEA",'[1]Net Hire Rate'!$E$11,IF(G81="AMR",'[1]Net Hire Rate'!$F$11,IF(G81="EUR",'[1]Net Hire Rate'!$G$11,IF(G81="APAC",'[1]Net Hire Rate'!$H$11,0))))</f>
        <v>-0.12481698389458272</v>
      </c>
      <c r="BP81" s="45">
        <f>IF(G81="MEA",'[1]Net Hire Rate'!$E$12,IF(G81="AMR",'[1]Net Hire Rate'!$F$12,IF(G81="EUR",'[1]Net Hire Rate'!$G$12,IF(G81="APAC",'[1]Net Hire Rate'!$H$12,0))))</f>
        <v>-0.12481698389458272</v>
      </c>
      <c r="BQ81" s="147">
        <f t="shared" si="140"/>
        <v>15</v>
      </c>
      <c r="BR81" s="147">
        <f t="shared" si="123"/>
        <v>15</v>
      </c>
      <c r="BS81" s="147">
        <f t="shared" si="141"/>
        <v>13.127745241581259</v>
      </c>
      <c r="BT81" s="148">
        <f t="shared" si="124"/>
        <v>13.127745241581259</v>
      </c>
      <c r="BU81" s="149">
        <f t="shared" si="142"/>
        <v>11.489179675190625</v>
      </c>
      <c r="BV81" s="148">
        <f t="shared" si="125"/>
        <v>11.489179675190625</v>
      </c>
      <c r="BW81" s="148">
        <f t="shared" si="143"/>
        <v>10.05513492071039</v>
      </c>
      <c r="BX81" s="148">
        <f t="shared" si="126"/>
        <v>10.05513492071039</v>
      </c>
      <c r="BY81" s="148">
        <f t="shared" si="144"/>
        <v>8.8000833072542246</v>
      </c>
      <c r="BZ81" s="148">
        <f t="shared" si="127"/>
        <v>7.8000833072542246</v>
      </c>
      <c r="CA81" s="148">
        <f t="shared" si="145"/>
        <v>6.8265004347162703</v>
      </c>
      <c r="CB81" s="148">
        <f t="shared" si="128"/>
        <v>5.8265004347162703</v>
      </c>
      <c r="CC81" s="148"/>
      <c r="CD81" s="38"/>
      <c r="CE81" s="38"/>
      <c r="CF81" s="38"/>
      <c r="CG81" s="38"/>
      <c r="CH81" s="38"/>
      <c r="CI81" s="38"/>
      <c r="CJ81" s="38"/>
      <c r="CK81" s="41"/>
      <c r="CL81" s="41"/>
      <c r="CM81" s="40"/>
      <c r="CN81" s="41"/>
      <c r="CO81" s="41"/>
      <c r="CP81" s="41"/>
      <c r="CQ81" s="41"/>
      <c r="CR81" s="41"/>
      <c r="CS81" s="41"/>
      <c r="CT81" s="41"/>
      <c r="CU81" s="40"/>
      <c r="CV81" s="41"/>
      <c r="CW81" s="41"/>
      <c r="CX81" s="41"/>
      <c r="CY81" s="41"/>
      <c r="CZ81" s="41"/>
      <c r="DA81" s="41"/>
      <c r="DB81" s="41"/>
      <c r="DC81" s="40"/>
      <c r="DD81" s="41"/>
      <c r="DE81" s="41"/>
      <c r="DF81" s="41"/>
      <c r="DG81" s="41"/>
      <c r="DH81" s="41"/>
      <c r="DI81" s="41"/>
      <c r="DJ81" s="41"/>
      <c r="DK81" s="40"/>
      <c r="DL81" s="41"/>
      <c r="DM81" s="41"/>
      <c r="DN81" s="41"/>
      <c r="DO81" s="41"/>
      <c r="DP81" s="41"/>
      <c r="DQ81" s="41"/>
      <c r="DR81" s="15"/>
      <c r="DS81" s="151">
        <f t="shared" si="129"/>
        <v>15</v>
      </c>
      <c r="DT81" s="152">
        <f t="shared" si="130"/>
        <v>0</v>
      </c>
      <c r="DU81" s="7">
        <f t="shared" si="131"/>
        <v>0</v>
      </c>
      <c r="DV81" s="7">
        <f t="shared" si="132"/>
        <v>0</v>
      </c>
      <c r="DW81">
        <f t="shared" si="133"/>
        <v>0</v>
      </c>
      <c r="DX81">
        <f t="shared" si="134"/>
        <v>0</v>
      </c>
      <c r="DZ81">
        <f t="shared" si="146"/>
        <v>15</v>
      </c>
      <c r="EA81">
        <f t="shared" si="147"/>
        <v>15</v>
      </c>
      <c r="EB81">
        <f t="shared" si="148"/>
        <v>15</v>
      </c>
      <c r="EC81">
        <f t="shared" si="149"/>
        <v>15</v>
      </c>
      <c r="ED81">
        <f t="shared" si="150"/>
        <v>15</v>
      </c>
      <c r="EE81">
        <f t="shared" si="151"/>
        <v>15</v>
      </c>
      <c r="EG81">
        <f t="shared" si="152"/>
        <v>15</v>
      </c>
      <c r="EH81">
        <f t="shared" si="153"/>
        <v>15</v>
      </c>
      <c r="EI81">
        <f t="shared" si="154"/>
        <v>15</v>
      </c>
      <c r="EJ81">
        <f t="shared" si="155"/>
        <v>15</v>
      </c>
      <c r="EK81">
        <f t="shared" si="156"/>
        <v>15</v>
      </c>
      <c r="EM81">
        <f>IF($EM$9='[1]L&amp;D Numbers'!$E$6,'[1]L&amp;D Numbers'!$E$7)</f>
        <v>350</v>
      </c>
      <c r="EN81">
        <f>IF($EN$9='[1]L&amp;D Numbers'!$F$6,'[1]L&amp;D Numbers'!$F$7)</f>
        <v>2000</v>
      </c>
      <c r="EO81">
        <f>IF($EO$9='[1]L&amp;D Numbers'!$G$6,'[1]L&amp;D Numbers'!$G$7)</f>
        <v>2000</v>
      </c>
      <c r="EP81">
        <f>IF($EP$9='[1]L&amp;D Numbers'!$H$6,'[1]L&amp;D Numbers'!$H$7)</f>
        <v>2000</v>
      </c>
      <c r="EQ81">
        <f>IF($EQ$9='[1]L&amp;D Numbers'!$I$6,'[1]L&amp;D Numbers'!$I$7)</f>
        <v>2000</v>
      </c>
      <c r="ER81">
        <f>IF($ER$9='[1]L&amp;D Numbers'!$J$6,'[1]L&amp;D Numbers'!$J$7)</f>
        <v>0</v>
      </c>
      <c r="ET81" s="45">
        <f>'[1]L&amp;D Master'!$E$10</f>
        <v>1.0678246631903041E-2</v>
      </c>
      <c r="EU81" s="45">
        <f>ET81+'[1]L&amp;D Master'!$F$10</f>
        <v>1.8222427877342538E-2</v>
      </c>
      <c r="EV81" s="45">
        <f>EU81+'[1]L&amp;D Master'!$G$10</f>
        <v>2.3561551193294058E-2</v>
      </c>
      <c r="EW81" s="45">
        <f>EV81+'[1]L&amp;D Master'!$H$10</f>
        <v>2.7330438342024234E-2</v>
      </c>
      <c r="EX81" s="45">
        <f>EW81+'[1]L&amp;D Master'!$I$10</f>
        <v>2.9999999999999995E-2</v>
      </c>
      <c r="EY81" s="45"/>
      <c r="EZ81" s="45">
        <f t="shared" si="157"/>
        <v>1.0678246631903041E-2</v>
      </c>
      <c r="FA81" s="45">
        <f t="shared" si="158"/>
        <v>1.8222427877342538E-2</v>
      </c>
      <c r="FB81" s="45">
        <f t="shared" si="158"/>
        <v>2.3561551193294058E-2</v>
      </c>
      <c r="FC81" s="45">
        <f t="shared" si="158"/>
        <v>2.7330438342024234E-2</v>
      </c>
      <c r="FD81" s="45">
        <f t="shared" si="158"/>
        <v>2.7330438342024234E-2</v>
      </c>
      <c r="FE81" s="45"/>
      <c r="FF81">
        <f t="shared" si="103"/>
        <v>14.839826300521453</v>
      </c>
      <c r="FG81">
        <f t="shared" si="104"/>
        <v>14.726663581839862</v>
      </c>
      <c r="FH81">
        <f t="shared" si="105"/>
        <v>14.64657673210059</v>
      </c>
      <c r="FI81">
        <f t="shared" si="106"/>
        <v>14.590043424869638</v>
      </c>
      <c r="FJ81">
        <f t="shared" si="107"/>
        <v>14.590043424869638</v>
      </c>
      <c r="FL81" s="34"/>
      <c r="FM81" s="34"/>
      <c r="FN81" s="34"/>
      <c r="FO81" s="34"/>
      <c r="FP81" s="34"/>
      <c r="FQ81" s="153">
        <f t="shared" si="159"/>
        <v>0.125</v>
      </c>
      <c r="FR81" s="153"/>
      <c r="FS81" s="42"/>
      <c r="FT81" s="42"/>
      <c r="FU81" s="42"/>
      <c r="FV81" s="42"/>
      <c r="FW81" s="42"/>
      <c r="FX81" s="42"/>
      <c r="FY81" s="42"/>
      <c r="FZ81" s="42"/>
      <c r="GA81" s="42"/>
      <c r="GB81" s="42"/>
      <c r="GC81" s="42"/>
      <c r="GD81" s="42"/>
      <c r="GE81" s="42"/>
      <c r="GF81" s="42"/>
      <c r="GG81" s="42"/>
      <c r="GH81" s="42"/>
      <c r="GI81" s="42"/>
      <c r="GJ81" s="42"/>
      <c r="GK81" s="42"/>
      <c r="GL81" s="42"/>
      <c r="GM81" s="154">
        <f>'[1]Automation Master'!$B$10*FQ81*FO81</f>
        <v>0</v>
      </c>
      <c r="GN81" s="155">
        <f>'[1]Automation Master'!$B$11*FO81*FQ81+GM81</f>
        <v>0</v>
      </c>
      <c r="GO81" s="155">
        <f>'[1]Automation Master'!$B$12*FO81*FQ81+GN81</f>
        <v>0</v>
      </c>
      <c r="GP81" s="155">
        <f>'[1]Automation Master'!$B$13*FO81*FQ81+GO81</f>
        <v>0</v>
      </c>
      <c r="GQ81" s="155">
        <f>'[1]Automation Master'!$C$10*FO81*FQ81+GP81</f>
        <v>0</v>
      </c>
      <c r="GR81" s="155">
        <f>'[1]Automation Master'!$C$11*FO81*FQ81+GQ81</f>
        <v>0</v>
      </c>
      <c r="GS81" s="155">
        <f>'[1]Automation Master'!$C$12*FO81*FQ81+GR81</f>
        <v>0</v>
      </c>
      <c r="GT81" s="155">
        <f>'[1]Automation Master'!$C$13*FO81*FQ81+GS81</f>
        <v>0</v>
      </c>
      <c r="GU81" s="155">
        <f>'[1]Automation Master'!$D$10*FO81*FQ81+GT81</f>
        <v>0</v>
      </c>
      <c r="GV81" s="155">
        <f>'[1]Automation Master'!$D$11*FO81*FQ81+GU81</f>
        <v>0</v>
      </c>
      <c r="GW81" s="155">
        <f>'[1]Automation Master'!$D$12*FO81*FQ81+GV81</f>
        <v>0</v>
      </c>
      <c r="GX81" s="155">
        <f>'[1]Automation Master'!$D$13*FO81*FQ81+GW81</f>
        <v>0</v>
      </c>
      <c r="GY81" s="155">
        <f>'[1]Automation Master'!$E$10*FO81*FQ81+GX81</f>
        <v>0</v>
      </c>
      <c r="GZ81" s="155">
        <f>'[1]Automation Master'!$E$11*FO81*FQ81+GY81</f>
        <v>0</v>
      </c>
      <c r="HA81" s="155">
        <f>'[1]Automation Master'!$E$12*FO81*FQ81+GZ81</f>
        <v>0</v>
      </c>
      <c r="HB81" s="155">
        <f>'[1]Automation Master'!$E$13*FO81*FQ81+HA81</f>
        <v>0</v>
      </c>
      <c r="HC81" s="155">
        <f>'[1]Automation Master'!$F$10*FO81*FQ81+HB81</f>
        <v>0</v>
      </c>
      <c r="HD81" s="155">
        <f>'[1]Automation Master'!$F$11*FO81*FQ81+HC81</f>
        <v>0</v>
      </c>
      <c r="HE81" s="155">
        <f>'[1]Automation Master'!$F$12*FO81*FQ81+HD81</f>
        <v>0</v>
      </c>
      <c r="HF81" s="156">
        <f>'[1]Automation Master'!$F$13*FO81*FQ81+HE81</f>
        <v>0</v>
      </c>
      <c r="HG81" s="157"/>
      <c r="HH81" s="157"/>
      <c r="HI81" s="157"/>
      <c r="HJ81" s="157"/>
      <c r="HK81" s="157"/>
      <c r="HL81" s="157"/>
      <c r="HM81" s="157"/>
      <c r="HN81" s="157"/>
      <c r="HO81" s="157"/>
      <c r="HP81" s="157"/>
      <c r="HQ81" s="157"/>
      <c r="HR81" s="157"/>
      <c r="HS81" s="157"/>
      <c r="HT81" s="157"/>
      <c r="HU81" s="157"/>
      <c r="HV81" s="157"/>
      <c r="HW81" s="157"/>
      <c r="HX81" s="157"/>
      <c r="HY81" s="42"/>
      <c r="HZ81" s="42"/>
      <c r="IA81" s="148">
        <f t="shared" si="108"/>
        <v>15</v>
      </c>
      <c r="IB81" s="148">
        <f t="shared" si="109"/>
        <v>15</v>
      </c>
      <c r="IC81" s="148">
        <f t="shared" si="110"/>
        <v>15</v>
      </c>
      <c r="ID81" s="148">
        <f t="shared" si="111"/>
        <v>15</v>
      </c>
      <c r="IE81" s="148">
        <f t="shared" si="112"/>
        <v>15</v>
      </c>
      <c r="IH81">
        <f t="shared" si="113"/>
        <v>14.839826300521453</v>
      </c>
      <c r="II81">
        <f t="shared" si="114"/>
        <v>14.726663581839862</v>
      </c>
      <c r="IJ81">
        <f t="shared" si="115"/>
        <v>14.64657673210059</v>
      </c>
      <c r="IK81">
        <f t="shared" si="116"/>
        <v>14.590043424869638</v>
      </c>
      <c r="IL81">
        <f t="shared" si="117"/>
        <v>14.590043424869638</v>
      </c>
      <c r="IN81" s="42">
        <f t="shared" si="118"/>
        <v>1.0678246631903103E-2</v>
      </c>
      <c r="IO81" s="42">
        <f t="shared" si="119"/>
        <v>1.8222427877342538E-2</v>
      </c>
      <c r="IP81" s="42">
        <f t="shared" si="120"/>
        <v>2.356155119329403E-2</v>
      </c>
      <c r="IQ81" s="42">
        <f t="shared" si="121"/>
        <v>2.7330438342024147E-2</v>
      </c>
      <c r="IR81" s="42">
        <f t="shared" si="122"/>
        <v>2.7330438342024147E-2</v>
      </c>
      <c r="IT81" s="9">
        <f t="shared" si="160"/>
        <v>0</v>
      </c>
      <c r="IU81" s="9">
        <f t="shared" si="161"/>
        <v>0</v>
      </c>
      <c r="IV81" s="9">
        <f t="shared" si="162"/>
        <v>0</v>
      </c>
      <c r="IW81" s="9">
        <f t="shared" si="163"/>
        <v>0</v>
      </c>
      <c r="IX81" s="9">
        <f t="shared" si="164"/>
        <v>0</v>
      </c>
    </row>
    <row r="82" spans="1:258" ht="15.75" hidden="1" thickBot="1" x14ac:dyDescent="0.3">
      <c r="A82">
        <v>1</v>
      </c>
      <c r="B82" t="s">
        <v>315</v>
      </c>
      <c r="C82" t="s">
        <v>323</v>
      </c>
      <c r="D82" t="s">
        <v>288</v>
      </c>
      <c r="E82" t="s">
        <v>316</v>
      </c>
      <c r="F82" t="s">
        <v>290</v>
      </c>
      <c r="G82" t="s">
        <v>268</v>
      </c>
      <c r="H82">
        <v>1</v>
      </c>
      <c r="K82">
        <v>1</v>
      </c>
      <c r="R82">
        <v>1</v>
      </c>
      <c r="Y82">
        <v>1</v>
      </c>
      <c r="AB82">
        <v>1</v>
      </c>
      <c r="AT82">
        <v>1</v>
      </c>
      <c r="AU82">
        <v>0</v>
      </c>
      <c r="AV82">
        <v>1</v>
      </c>
      <c r="AW82">
        <v>0</v>
      </c>
      <c r="AX82">
        <v>0</v>
      </c>
      <c r="BB82">
        <f t="shared" si="135"/>
        <v>1</v>
      </c>
      <c r="BD82">
        <f t="shared" si="136"/>
        <v>1</v>
      </c>
      <c r="BE82">
        <f t="shared" si="137"/>
        <v>1</v>
      </c>
      <c r="BF82">
        <f t="shared" si="138"/>
        <v>1</v>
      </c>
      <c r="BH82">
        <f t="shared" si="139"/>
        <v>0</v>
      </c>
      <c r="BK82" s="45">
        <f>IF(G82="MEA",'[1]Net Hire Rate'!$E$7,IF(G82="AMR",'[1]Net Hire Rate'!$F$7,IF(G82="EUR",'[1]Net Hire Rate'!$G$7,IF(G82="APAC",'[1]Net Hire Rate'!$H$7,0))))</f>
        <v>-0.12481698389458272</v>
      </c>
      <c r="BL82" s="45">
        <f>IF(G82="MEA",'[1]Net Hire Rate'!$E$8,IF(G82="AMR",'[1]Net Hire Rate'!$F$8,IF(G82="EUR",'[1]Net Hire Rate'!$G$8,IF(G82="APAC",'[1]Net Hire Rate'!$H$8,0))))</f>
        <v>-0.12481698389458272</v>
      </c>
      <c r="BM82" s="45">
        <f>IF(G82="MEA",'[1]Net Hire Rate'!$E$9,IF(G82="AMR",'[1]Net Hire Rate'!$F$9,IF(G82="EUR",'[1]Net Hire Rate'!$G$9,IF(G82="APAC",'[1]Net Hire Rate'!$H$9,0))))</f>
        <v>-0.12481698389458272</v>
      </c>
      <c r="BN82" s="45">
        <f>IF(G82="MEA",'[1]Net Hire Rate'!$E$10,IF(G82="AMR",'[1]Net Hire Rate'!$F$10,IF(G82="EUR",'[1]Net Hire Rate'!$G$10,IF(G82="APAC",'[1]Net Hire Rate'!$H$10,0))))</f>
        <v>-0.12481698389458272</v>
      </c>
      <c r="BO82" s="45">
        <f>IF(G82="MEA",'[1]Net Hire Rate'!$E$11,IF(G82="AMR",'[1]Net Hire Rate'!$F$11,IF(G82="EUR",'[1]Net Hire Rate'!$G$11,IF(G82="APAC",'[1]Net Hire Rate'!$H$11,0))))</f>
        <v>-0.12481698389458272</v>
      </c>
      <c r="BP82" s="45">
        <f>IF(G82="MEA",'[1]Net Hire Rate'!$E$12,IF(G82="AMR",'[1]Net Hire Rate'!$F$12,IF(G82="EUR",'[1]Net Hire Rate'!$G$12,IF(G82="APAC",'[1]Net Hire Rate'!$H$12,0))))</f>
        <v>-0.12481698389458272</v>
      </c>
      <c r="BQ82" s="147">
        <f t="shared" si="140"/>
        <v>1</v>
      </c>
      <c r="BR82" s="147">
        <f t="shared" si="123"/>
        <v>1</v>
      </c>
      <c r="BS82" s="147">
        <f t="shared" si="141"/>
        <v>0.87518301610541727</v>
      </c>
      <c r="BT82" s="148">
        <f t="shared" si="124"/>
        <v>0.87518301610541727</v>
      </c>
      <c r="BU82" s="149">
        <f t="shared" si="142"/>
        <v>0.76594531167937507</v>
      </c>
      <c r="BV82" s="148">
        <f t="shared" si="125"/>
        <v>0.76594531167937507</v>
      </c>
      <c r="BW82" s="148">
        <f t="shared" si="143"/>
        <v>0.67034232804735938</v>
      </c>
      <c r="BX82" s="148">
        <f t="shared" si="126"/>
        <v>0.67034232804735938</v>
      </c>
      <c r="BY82" s="148">
        <f t="shared" si="144"/>
        <v>0.586672220483615</v>
      </c>
      <c r="BZ82" s="148">
        <f t="shared" si="127"/>
        <v>0.586672220483615</v>
      </c>
      <c r="CA82" s="148">
        <f t="shared" si="145"/>
        <v>0.51344556338811254</v>
      </c>
      <c r="CB82" s="148">
        <f t="shared" si="128"/>
        <v>0.51344556338811254</v>
      </c>
      <c r="CC82" s="148"/>
      <c r="CD82" s="38"/>
      <c r="CE82" s="38"/>
      <c r="CF82" s="38"/>
      <c r="CG82" s="38"/>
      <c r="CH82" s="38"/>
      <c r="CI82" s="38"/>
      <c r="CJ82" s="38"/>
      <c r="CK82" s="41"/>
      <c r="CL82" s="41"/>
      <c r="CM82" s="40"/>
      <c r="CN82" s="41"/>
      <c r="CO82" s="41"/>
      <c r="CP82" s="41"/>
      <c r="CQ82" s="41"/>
      <c r="CR82" s="41"/>
      <c r="CS82" s="41"/>
      <c r="CT82" s="41"/>
      <c r="CU82" s="40"/>
      <c r="CV82" s="41"/>
      <c r="CW82" s="41"/>
      <c r="CX82" s="41"/>
      <c r="CY82" s="41"/>
      <c r="CZ82" s="41"/>
      <c r="DA82" s="41"/>
      <c r="DB82" s="41"/>
      <c r="DC82" s="40"/>
      <c r="DD82" s="41"/>
      <c r="DE82" s="41"/>
      <c r="DF82" s="41"/>
      <c r="DG82" s="41"/>
      <c r="DH82" s="41"/>
      <c r="DI82" s="41"/>
      <c r="DJ82" s="41"/>
      <c r="DK82" s="40"/>
      <c r="DL82" s="41"/>
      <c r="DM82" s="41"/>
      <c r="DN82" s="41"/>
      <c r="DO82" s="41"/>
      <c r="DP82" s="41"/>
      <c r="DQ82" s="41"/>
      <c r="DR82" s="15"/>
      <c r="DS82" s="151">
        <f t="shared" si="129"/>
        <v>1</v>
      </c>
      <c r="DT82" s="152">
        <f t="shared" si="130"/>
        <v>0</v>
      </c>
      <c r="DU82" s="7">
        <f t="shared" si="131"/>
        <v>0</v>
      </c>
      <c r="DV82" s="7">
        <f t="shared" si="132"/>
        <v>0</v>
      </c>
      <c r="DW82">
        <f t="shared" si="133"/>
        <v>0</v>
      </c>
      <c r="DX82">
        <f t="shared" si="134"/>
        <v>0</v>
      </c>
      <c r="DZ82">
        <f t="shared" si="146"/>
        <v>1</v>
      </c>
      <c r="EA82">
        <f t="shared" si="147"/>
        <v>1</v>
      </c>
      <c r="EB82">
        <f t="shared" si="148"/>
        <v>1</v>
      </c>
      <c r="EC82">
        <f t="shared" si="149"/>
        <v>1</v>
      </c>
      <c r="ED82">
        <f t="shared" si="150"/>
        <v>1</v>
      </c>
      <c r="EE82">
        <f t="shared" si="151"/>
        <v>1</v>
      </c>
      <c r="EG82">
        <f t="shared" si="152"/>
        <v>1</v>
      </c>
      <c r="EH82">
        <f t="shared" si="153"/>
        <v>1</v>
      </c>
      <c r="EI82">
        <f t="shared" si="154"/>
        <v>1</v>
      </c>
      <c r="EJ82">
        <f t="shared" si="155"/>
        <v>1</v>
      </c>
      <c r="EK82">
        <f t="shared" si="156"/>
        <v>1</v>
      </c>
      <c r="EM82">
        <f>IF($EM$9='[1]L&amp;D Numbers'!$E$6,'[1]L&amp;D Numbers'!$E$7)</f>
        <v>350</v>
      </c>
      <c r="EN82">
        <f>IF($EN$9='[1]L&amp;D Numbers'!$F$6,'[1]L&amp;D Numbers'!$F$7)</f>
        <v>2000</v>
      </c>
      <c r="EO82">
        <f>IF($EO$9='[1]L&amp;D Numbers'!$G$6,'[1]L&amp;D Numbers'!$G$7)</f>
        <v>2000</v>
      </c>
      <c r="EP82">
        <f>IF($EP$9='[1]L&amp;D Numbers'!$H$6,'[1]L&amp;D Numbers'!$H$7)</f>
        <v>2000</v>
      </c>
      <c r="EQ82">
        <f>IF($EQ$9='[1]L&amp;D Numbers'!$I$6,'[1]L&amp;D Numbers'!$I$7)</f>
        <v>2000</v>
      </c>
      <c r="ER82">
        <f>IF($ER$9='[1]L&amp;D Numbers'!$J$6,'[1]L&amp;D Numbers'!$J$7)</f>
        <v>0</v>
      </c>
      <c r="ET82" s="45">
        <f>'[1]L&amp;D Master'!$E$10</f>
        <v>1.0678246631903041E-2</v>
      </c>
      <c r="EU82" s="45">
        <f>ET82+'[1]L&amp;D Master'!$F$10</f>
        <v>1.8222427877342538E-2</v>
      </c>
      <c r="EV82" s="45">
        <f>EU82+'[1]L&amp;D Master'!$G$10</f>
        <v>2.3561551193294058E-2</v>
      </c>
      <c r="EW82" s="45">
        <f>EV82+'[1]L&amp;D Master'!$H$10</f>
        <v>2.7330438342024234E-2</v>
      </c>
      <c r="EX82" s="45">
        <f>EW82+'[1]L&amp;D Master'!$I$10</f>
        <v>2.9999999999999995E-2</v>
      </c>
      <c r="EY82" s="45"/>
      <c r="EZ82" s="45">
        <f t="shared" si="157"/>
        <v>1.0678246631903041E-2</v>
      </c>
      <c r="FA82" s="45">
        <f t="shared" si="158"/>
        <v>1.8222427877342538E-2</v>
      </c>
      <c r="FB82" s="45">
        <f t="shared" si="158"/>
        <v>2.3561551193294058E-2</v>
      </c>
      <c r="FC82" s="45">
        <f t="shared" si="158"/>
        <v>2.7330438342024234E-2</v>
      </c>
      <c r="FD82" s="45">
        <f t="shared" si="158"/>
        <v>2.7330438342024234E-2</v>
      </c>
      <c r="FE82" s="45"/>
      <c r="FF82">
        <f t="shared" si="103"/>
        <v>0.98932175336809691</v>
      </c>
      <c r="FG82">
        <f t="shared" si="104"/>
        <v>0.98177757212265748</v>
      </c>
      <c r="FH82">
        <f t="shared" si="105"/>
        <v>0.97643844880670594</v>
      </c>
      <c r="FI82">
        <f t="shared" si="106"/>
        <v>0.9726695616579758</v>
      </c>
      <c r="FJ82">
        <f t="shared" si="107"/>
        <v>0.9726695616579758</v>
      </c>
      <c r="FL82" s="34"/>
      <c r="FM82" s="34"/>
      <c r="FN82" s="34"/>
      <c r="FO82" s="34"/>
      <c r="FP82" s="34"/>
      <c r="FQ82" s="153">
        <f t="shared" si="159"/>
        <v>0.125</v>
      </c>
      <c r="FR82" s="153"/>
      <c r="FS82" s="42"/>
      <c r="FT82" s="42"/>
      <c r="FU82" s="42"/>
      <c r="FV82" s="42"/>
      <c r="FW82" s="42"/>
      <c r="FX82" s="42"/>
      <c r="FY82" s="42"/>
      <c r="FZ82" s="42"/>
      <c r="GA82" s="42"/>
      <c r="GB82" s="42"/>
      <c r="GC82" s="42"/>
      <c r="GD82" s="42"/>
      <c r="GE82" s="42"/>
      <c r="GF82" s="42"/>
      <c r="GG82" s="42"/>
      <c r="GH82" s="42"/>
      <c r="GI82" s="42"/>
      <c r="GJ82" s="42"/>
      <c r="GK82" s="42"/>
      <c r="GL82" s="42"/>
      <c r="GM82" s="154">
        <f>'[1]Automation Master'!$B$10*FQ82*FO82</f>
        <v>0</v>
      </c>
      <c r="GN82" s="155">
        <f>'[1]Automation Master'!$B$11*FO82*FQ82+GM82</f>
        <v>0</v>
      </c>
      <c r="GO82" s="155">
        <f>'[1]Automation Master'!$B$12*FO82*FQ82+GN82</f>
        <v>0</v>
      </c>
      <c r="GP82" s="155">
        <f>'[1]Automation Master'!$B$13*FO82*FQ82+GO82</f>
        <v>0</v>
      </c>
      <c r="GQ82" s="155">
        <f>'[1]Automation Master'!$C$10*FO82*FQ82+GP82</f>
        <v>0</v>
      </c>
      <c r="GR82" s="155">
        <f>'[1]Automation Master'!$C$11*FO82*FQ82+GQ82</f>
        <v>0</v>
      </c>
      <c r="GS82" s="155">
        <f>'[1]Automation Master'!$C$12*FO82*FQ82+GR82</f>
        <v>0</v>
      </c>
      <c r="GT82" s="155">
        <f>'[1]Automation Master'!$C$13*FO82*FQ82+GS82</f>
        <v>0</v>
      </c>
      <c r="GU82" s="155">
        <f>'[1]Automation Master'!$D$10*FO82*FQ82+GT82</f>
        <v>0</v>
      </c>
      <c r="GV82" s="155">
        <f>'[1]Automation Master'!$D$11*FO82*FQ82+GU82</f>
        <v>0</v>
      </c>
      <c r="GW82" s="155">
        <f>'[1]Automation Master'!$D$12*FO82*FQ82+GV82</f>
        <v>0</v>
      </c>
      <c r="GX82" s="155">
        <f>'[1]Automation Master'!$D$13*FO82*FQ82+GW82</f>
        <v>0</v>
      </c>
      <c r="GY82" s="155">
        <f>'[1]Automation Master'!$E$10*FO82*FQ82+GX82</f>
        <v>0</v>
      </c>
      <c r="GZ82" s="155">
        <f>'[1]Automation Master'!$E$11*FO82*FQ82+GY82</f>
        <v>0</v>
      </c>
      <c r="HA82" s="155">
        <f>'[1]Automation Master'!$E$12*FO82*FQ82+GZ82</f>
        <v>0</v>
      </c>
      <c r="HB82" s="155">
        <f>'[1]Automation Master'!$E$13*FO82*FQ82+HA82</f>
        <v>0</v>
      </c>
      <c r="HC82" s="155">
        <f>'[1]Automation Master'!$F$10*FO82*FQ82+HB82</f>
        <v>0</v>
      </c>
      <c r="HD82" s="155">
        <f>'[1]Automation Master'!$F$11*FO82*FQ82+HC82</f>
        <v>0</v>
      </c>
      <c r="HE82" s="155">
        <f>'[1]Automation Master'!$F$12*FO82*FQ82+HD82</f>
        <v>0</v>
      </c>
      <c r="HF82" s="156">
        <f>'[1]Automation Master'!$F$13*FO82*FQ82+HE82</f>
        <v>0</v>
      </c>
      <c r="HG82" s="157"/>
      <c r="HH82" s="157"/>
      <c r="HI82" s="157"/>
      <c r="HJ82" s="157"/>
      <c r="HK82" s="157"/>
      <c r="HL82" s="157"/>
      <c r="HM82" s="157"/>
      <c r="HN82" s="157"/>
      <c r="HO82" s="157"/>
      <c r="HP82" s="157"/>
      <c r="HQ82" s="157"/>
      <c r="HR82" s="157"/>
      <c r="HS82" s="157"/>
      <c r="HT82" s="157"/>
      <c r="HU82" s="157"/>
      <c r="HV82" s="157"/>
      <c r="HW82" s="157"/>
      <c r="HX82" s="157"/>
      <c r="HY82" s="42"/>
      <c r="HZ82" s="42"/>
      <c r="IA82" s="148">
        <f t="shared" si="108"/>
        <v>1</v>
      </c>
      <c r="IB82" s="148">
        <f t="shared" si="109"/>
        <v>1</v>
      </c>
      <c r="IC82" s="148">
        <f t="shared" si="110"/>
        <v>1</v>
      </c>
      <c r="ID82" s="148">
        <f t="shared" si="111"/>
        <v>1</v>
      </c>
      <c r="IE82" s="148">
        <f t="shared" si="112"/>
        <v>1</v>
      </c>
      <c r="IH82">
        <f t="shared" si="113"/>
        <v>0.98932175336809691</v>
      </c>
      <c r="II82">
        <f t="shared" si="114"/>
        <v>0.98177757212265748</v>
      </c>
      <c r="IJ82">
        <f t="shared" si="115"/>
        <v>0.97643844880670594</v>
      </c>
      <c r="IK82">
        <f t="shared" si="116"/>
        <v>0.9726695616579758</v>
      </c>
      <c r="IL82">
        <f t="shared" si="117"/>
        <v>0.9726695616579758</v>
      </c>
      <c r="IN82" s="42">
        <f t="shared" si="118"/>
        <v>1.0678246631903088E-2</v>
      </c>
      <c r="IO82" s="42">
        <f t="shared" si="119"/>
        <v>1.8222427877342517E-2</v>
      </c>
      <c r="IP82" s="42">
        <f t="shared" si="120"/>
        <v>2.3561551193294061E-2</v>
      </c>
      <c r="IQ82" s="42">
        <f t="shared" si="121"/>
        <v>2.7330438342024199E-2</v>
      </c>
      <c r="IR82" s="42">
        <f t="shared" si="122"/>
        <v>2.7330438342024199E-2</v>
      </c>
      <c r="IT82" s="9">
        <f t="shared" si="160"/>
        <v>0</v>
      </c>
      <c r="IU82" s="9">
        <f t="shared" si="161"/>
        <v>0</v>
      </c>
      <c r="IV82" s="9">
        <f t="shared" si="162"/>
        <v>0</v>
      </c>
      <c r="IW82" s="9">
        <f t="shared" si="163"/>
        <v>0</v>
      </c>
      <c r="IX82" s="9">
        <f t="shared" si="164"/>
        <v>0</v>
      </c>
    </row>
    <row r="83" spans="1:258" ht="15.75" hidden="1" thickBot="1" x14ac:dyDescent="0.3">
      <c r="A83">
        <v>49</v>
      </c>
      <c r="B83" t="s">
        <v>315</v>
      </c>
      <c r="C83" t="s">
        <v>296</v>
      </c>
      <c r="D83" t="s">
        <v>288</v>
      </c>
      <c r="E83" t="s">
        <v>317</v>
      </c>
      <c r="F83" t="s">
        <v>290</v>
      </c>
      <c r="G83" t="s">
        <v>268</v>
      </c>
      <c r="H83">
        <v>49</v>
      </c>
      <c r="L83">
        <v>49</v>
      </c>
      <c r="R83">
        <v>1</v>
      </c>
      <c r="V83">
        <v>48</v>
      </c>
      <c r="Y83">
        <v>35</v>
      </c>
      <c r="Z83">
        <v>14</v>
      </c>
      <c r="AB83">
        <v>5</v>
      </c>
      <c r="AG83">
        <v>1</v>
      </c>
      <c r="AL83">
        <v>43</v>
      </c>
      <c r="AO83">
        <v>2</v>
      </c>
      <c r="AT83">
        <v>49</v>
      </c>
      <c r="AU83">
        <v>49</v>
      </c>
      <c r="AV83">
        <v>0</v>
      </c>
      <c r="AW83">
        <v>0</v>
      </c>
      <c r="AX83">
        <v>0</v>
      </c>
      <c r="BB83">
        <f t="shared" si="135"/>
        <v>49</v>
      </c>
      <c r="BD83">
        <f t="shared" si="136"/>
        <v>49</v>
      </c>
      <c r="BE83">
        <f t="shared" si="137"/>
        <v>49</v>
      </c>
      <c r="BF83">
        <f t="shared" si="138"/>
        <v>49</v>
      </c>
      <c r="BH83">
        <f t="shared" si="139"/>
        <v>0</v>
      </c>
      <c r="BK83" s="45">
        <f>IF(G83="MEA",'[1]Net Hire Rate'!$E$7,IF(G83="AMR",'[1]Net Hire Rate'!$F$7,IF(G83="EUR",'[1]Net Hire Rate'!$G$7,IF(G83="APAC",'[1]Net Hire Rate'!$H$7,0))))</f>
        <v>-0.12481698389458272</v>
      </c>
      <c r="BL83" s="45">
        <f>IF(G83="MEA",'[1]Net Hire Rate'!$E$8,IF(G83="AMR",'[1]Net Hire Rate'!$F$8,IF(G83="EUR",'[1]Net Hire Rate'!$G$8,IF(G83="APAC",'[1]Net Hire Rate'!$H$8,0))))</f>
        <v>-0.12481698389458272</v>
      </c>
      <c r="BM83" s="45">
        <f>IF(G83="MEA",'[1]Net Hire Rate'!$E$9,IF(G83="AMR",'[1]Net Hire Rate'!$F$9,IF(G83="EUR",'[1]Net Hire Rate'!$G$9,IF(G83="APAC",'[1]Net Hire Rate'!$H$9,0))))</f>
        <v>-0.12481698389458272</v>
      </c>
      <c r="BN83" s="45">
        <f>IF(G83="MEA",'[1]Net Hire Rate'!$E$10,IF(G83="AMR",'[1]Net Hire Rate'!$F$10,IF(G83="EUR",'[1]Net Hire Rate'!$G$10,IF(G83="APAC",'[1]Net Hire Rate'!$H$10,0))))</f>
        <v>-0.12481698389458272</v>
      </c>
      <c r="BO83" s="45">
        <f>IF(G83="MEA",'[1]Net Hire Rate'!$E$11,IF(G83="AMR",'[1]Net Hire Rate'!$F$11,IF(G83="EUR",'[1]Net Hire Rate'!$G$11,IF(G83="APAC",'[1]Net Hire Rate'!$H$11,0))))</f>
        <v>-0.12481698389458272</v>
      </c>
      <c r="BP83" s="45">
        <f>IF(G83="MEA",'[1]Net Hire Rate'!$E$12,IF(G83="AMR",'[1]Net Hire Rate'!$F$12,IF(G83="EUR",'[1]Net Hire Rate'!$G$12,IF(G83="APAC",'[1]Net Hire Rate'!$H$12,0))))</f>
        <v>-0.12481698389458272</v>
      </c>
      <c r="BQ83" s="147">
        <f t="shared" si="140"/>
        <v>49</v>
      </c>
      <c r="BR83" s="147">
        <f t="shared" si="123"/>
        <v>49</v>
      </c>
      <c r="BS83" s="147">
        <f t="shared" si="141"/>
        <v>42.883967789165446</v>
      </c>
      <c r="BT83" s="148">
        <f t="shared" si="124"/>
        <v>40.883967789165446</v>
      </c>
      <c r="BU83" s="149">
        <f t="shared" si="142"/>
        <v>35.780954240078543</v>
      </c>
      <c r="BV83" s="148">
        <f t="shared" si="125"/>
        <v>35.780954240078543</v>
      </c>
      <c r="BW83" s="148">
        <f t="shared" si="143"/>
        <v>31.314883450961858</v>
      </c>
      <c r="BX83" s="148">
        <f t="shared" si="126"/>
        <v>31.314883450961858</v>
      </c>
      <c r="BY83" s="148">
        <f t="shared" si="144"/>
        <v>27.406254147602418</v>
      </c>
      <c r="BZ83" s="148">
        <f t="shared" si="127"/>
        <v>27.406254147602418</v>
      </c>
      <c r="CA83" s="148">
        <f t="shared" si="145"/>
        <v>23.985488165050285</v>
      </c>
      <c r="CB83" s="148">
        <f t="shared" si="128"/>
        <v>23.985488165050285</v>
      </c>
      <c r="CC83" s="148"/>
      <c r="CD83" s="38"/>
      <c r="CE83" s="38"/>
      <c r="CF83" s="38"/>
      <c r="CG83" s="38"/>
      <c r="CH83" s="38"/>
      <c r="CI83" s="38"/>
      <c r="CJ83" s="38"/>
      <c r="CK83" s="41"/>
      <c r="CL83" s="41"/>
      <c r="CM83" s="40"/>
      <c r="CN83" s="41"/>
      <c r="CO83" s="41"/>
      <c r="CP83" s="41"/>
      <c r="CQ83" s="41"/>
      <c r="CR83" s="41"/>
      <c r="CS83" s="41"/>
      <c r="CT83" s="41"/>
      <c r="CU83" s="40"/>
      <c r="CV83" s="41"/>
      <c r="CW83" s="41"/>
      <c r="CX83" s="41"/>
      <c r="CY83" s="41"/>
      <c r="CZ83" s="41"/>
      <c r="DA83" s="41"/>
      <c r="DB83" s="41"/>
      <c r="DC83" s="40"/>
      <c r="DD83" s="41"/>
      <c r="DE83" s="41"/>
      <c r="DF83" s="41"/>
      <c r="DG83" s="41"/>
      <c r="DH83" s="41"/>
      <c r="DI83" s="41"/>
      <c r="DJ83" s="41"/>
      <c r="DK83" s="40"/>
      <c r="DL83" s="41"/>
      <c r="DM83" s="41"/>
      <c r="DN83" s="41"/>
      <c r="DO83" s="41"/>
      <c r="DP83" s="41"/>
      <c r="DQ83" s="41"/>
      <c r="DR83" s="15"/>
      <c r="DS83" s="151">
        <f t="shared" si="129"/>
        <v>49</v>
      </c>
      <c r="DT83" s="152">
        <f t="shared" si="130"/>
        <v>0</v>
      </c>
      <c r="DU83" s="7">
        <f t="shared" si="131"/>
        <v>0</v>
      </c>
      <c r="DV83" s="7">
        <f t="shared" si="132"/>
        <v>0</v>
      </c>
      <c r="DW83">
        <f t="shared" si="133"/>
        <v>0</v>
      </c>
      <c r="DX83">
        <f t="shared" si="134"/>
        <v>0</v>
      </c>
      <c r="DZ83">
        <f t="shared" si="146"/>
        <v>49</v>
      </c>
      <c r="EA83">
        <f t="shared" si="147"/>
        <v>49</v>
      </c>
      <c r="EB83">
        <f t="shared" si="148"/>
        <v>49</v>
      </c>
      <c r="EC83">
        <f t="shared" si="149"/>
        <v>49</v>
      </c>
      <c r="ED83">
        <f t="shared" si="150"/>
        <v>49</v>
      </c>
      <c r="EE83">
        <f t="shared" si="151"/>
        <v>49</v>
      </c>
      <c r="EG83">
        <f t="shared" si="152"/>
        <v>49</v>
      </c>
      <c r="EH83">
        <f t="shared" si="153"/>
        <v>49</v>
      </c>
      <c r="EI83">
        <f t="shared" si="154"/>
        <v>49</v>
      </c>
      <c r="EJ83">
        <f t="shared" si="155"/>
        <v>49</v>
      </c>
      <c r="EK83">
        <f t="shared" si="156"/>
        <v>49</v>
      </c>
      <c r="EM83">
        <f>IF($EM$9='[1]L&amp;D Numbers'!$E$6,'[1]L&amp;D Numbers'!$E$7)</f>
        <v>350</v>
      </c>
      <c r="EN83">
        <f>IF($EN$9='[1]L&amp;D Numbers'!$F$6,'[1]L&amp;D Numbers'!$F$7)</f>
        <v>2000</v>
      </c>
      <c r="EO83">
        <f>IF($EO$9='[1]L&amp;D Numbers'!$G$6,'[1]L&amp;D Numbers'!$G$7)</f>
        <v>2000</v>
      </c>
      <c r="EP83">
        <f>IF($EP$9='[1]L&amp;D Numbers'!$H$6,'[1]L&amp;D Numbers'!$H$7)</f>
        <v>2000</v>
      </c>
      <c r="EQ83">
        <f>IF($EQ$9='[1]L&amp;D Numbers'!$I$6,'[1]L&amp;D Numbers'!$I$7)</f>
        <v>2000</v>
      </c>
      <c r="ER83">
        <f>IF($ER$9='[1]L&amp;D Numbers'!$J$6,'[1]L&amp;D Numbers'!$J$7)</f>
        <v>0</v>
      </c>
      <c r="ET83" s="45">
        <f>'[1]L&amp;D Master'!$E$10</f>
        <v>1.0678246631903041E-2</v>
      </c>
      <c r="EU83" s="45">
        <f>ET83+'[1]L&amp;D Master'!$F$10</f>
        <v>1.8222427877342538E-2</v>
      </c>
      <c r="EV83" s="45">
        <f>EU83+'[1]L&amp;D Master'!$G$10</f>
        <v>2.3561551193294058E-2</v>
      </c>
      <c r="EW83" s="45">
        <f>EV83+'[1]L&amp;D Master'!$H$10</f>
        <v>2.7330438342024234E-2</v>
      </c>
      <c r="EX83" s="45">
        <f>EW83+'[1]L&amp;D Master'!$I$10</f>
        <v>2.9999999999999995E-2</v>
      </c>
      <c r="EY83" s="45"/>
      <c r="EZ83" s="45">
        <f t="shared" si="157"/>
        <v>1.0678246631903041E-2</v>
      </c>
      <c r="FA83" s="45">
        <f t="shared" si="158"/>
        <v>1.8222427877342538E-2</v>
      </c>
      <c r="FB83" s="45">
        <f t="shared" si="158"/>
        <v>2.3561551193294058E-2</v>
      </c>
      <c r="FC83" s="45">
        <f t="shared" si="158"/>
        <v>2.7330438342024234E-2</v>
      </c>
      <c r="FD83" s="45">
        <f t="shared" si="158"/>
        <v>2.7330438342024234E-2</v>
      </c>
      <c r="FE83" s="45"/>
      <c r="FF83">
        <f t="shared" si="103"/>
        <v>48.476765915036751</v>
      </c>
      <c r="FG83">
        <f t="shared" si="104"/>
        <v>48.107101034010213</v>
      </c>
      <c r="FH83">
        <f t="shared" si="105"/>
        <v>47.845483991528589</v>
      </c>
      <c r="FI83">
        <f t="shared" si="106"/>
        <v>47.660808521240817</v>
      </c>
      <c r="FJ83">
        <f t="shared" si="107"/>
        <v>47.660808521240817</v>
      </c>
      <c r="FL83" s="34"/>
      <c r="FM83" s="34"/>
      <c r="FN83" s="34"/>
      <c r="FO83" s="34"/>
      <c r="FP83" s="34"/>
      <c r="FQ83" s="153">
        <f t="shared" si="159"/>
        <v>0.125</v>
      </c>
      <c r="FR83" s="153"/>
      <c r="FS83" s="42"/>
      <c r="FT83" s="42"/>
      <c r="FU83" s="42"/>
      <c r="FV83" s="42"/>
      <c r="FW83" s="42"/>
      <c r="FX83" s="42"/>
      <c r="FY83" s="42"/>
      <c r="FZ83" s="42"/>
      <c r="GA83" s="42"/>
      <c r="GB83" s="42"/>
      <c r="GC83" s="42"/>
      <c r="GD83" s="42"/>
      <c r="GE83" s="42"/>
      <c r="GF83" s="42"/>
      <c r="GG83" s="42"/>
      <c r="GH83" s="42"/>
      <c r="GI83" s="42"/>
      <c r="GJ83" s="42"/>
      <c r="GK83" s="42"/>
      <c r="GL83" s="42"/>
      <c r="GM83" s="154">
        <f>'[1]Automation Master'!$B$10*FQ83*FO83</f>
        <v>0</v>
      </c>
      <c r="GN83" s="155">
        <f>'[1]Automation Master'!$B$11*FO83*FQ83+GM83</f>
        <v>0</v>
      </c>
      <c r="GO83" s="155">
        <f>'[1]Automation Master'!$B$12*FO83*FQ83+GN83</f>
        <v>0</v>
      </c>
      <c r="GP83" s="155">
        <f>'[1]Automation Master'!$B$13*FO83*FQ83+GO83</f>
        <v>0</v>
      </c>
      <c r="GQ83" s="155">
        <f>'[1]Automation Master'!$C$10*FO83*FQ83+GP83</f>
        <v>0</v>
      </c>
      <c r="GR83" s="155">
        <f>'[1]Automation Master'!$C$11*FO83*FQ83+GQ83</f>
        <v>0</v>
      </c>
      <c r="GS83" s="155">
        <f>'[1]Automation Master'!$C$12*FO83*FQ83+GR83</f>
        <v>0</v>
      </c>
      <c r="GT83" s="155">
        <f>'[1]Automation Master'!$C$13*FO83*FQ83+GS83</f>
        <v>0</v>
      </c>
      <c r="GU83" s="155">
        <f>'[1]Automation Master'!$D$10*FO83*FQ83+GT83</f>
        <v>0</v>
      </c>
      <c r="GV83" s="155">
        <f>'[1]Automation Master'!$D$11*FO83*FQ83+GU83</f>
        <v>0</v>
      </c>
      <c r="GW83" s="155">
        <f>'[1]Automation Master'!$D$12*FO83*FQ83+GV83</f>
        <v>0</v>
      </c>
      <c r="GX83" s="155">
        <f>'[1]Automation Master'!$D$13*FO83*FQ83+GW83</f>
        <v>0</v>
      </c>
      <c r="GY83" s="155">
        <f>'[1]Automation Master'!$E$10*FO83*FQ83+GX83</f>
        <v>0</v>
      </c>
      <c r="GZ83" s="155">
        <f>'[1]Automation Master'!$E$11*FO83*FQ83+GY83</f>
        <v>0</v>
      </c>
      <c r="HA83" s="155">
        <f>'[1]Automation Master'!$E$12*FO83*FQ83+GZ83</f>
        <v>0</v>
      </c>
      <c r="HB83" s="155">
        <f>'[1]Automation Master'!$E$13*FO83*FQ83+HA83</f>
        <v>0</v>
      </c>
      <c r="HC83" s="155">
        <f>'[1]Automation Master'!$F$10*FO83*FQ83+HB83</f>
        <v>0</v>
      </c>
      <c r="HD83" s="155">
        <f>'[1]Automation Master'!$F$11*FO83*FQ83+HC83</f>
        <v>0</v>
      </c>
      <c r="HE83" s="155">
        <f>'[1]Automation Master'!$F$12*FO83*FQ83+HD83</f>
        <v>0</v>
      </c>
      <c r="HF83" s="156">
        <f>'[1]Automation Master'!$F$13*FO83*FQ83+HE83</f>
        <v>0</v>
      </c>
      <c r="HG83" s="157"/>
      <c r="HH83" s="157"/>
      <c r="HI83" s="157"/>
      <c r="HJ83" s="157"/>
      <c r="HK83" s="157"/>
      <c r="HL83" s="157"/>
      <c r="HM83" s="157"/>
      <c r="HN83" s="157"/>
      <c r="HO83" s="157"/>
      <c r="HP83" s="157"/>
      <c r="HQ83" s="157"/>
      <c r="HR83" s="157"/>
      <c r="HS83" s="157"/>
      <c r="HT83" s="157"/>
      <c r="HU83" s="157"/>
      <c r="HV83" s="157"/>
      <c r="HW83" s="157"/>
      <c r="HX83" s="157"/>
      <c r="HY83" s="42"/>
      <c r="HZ83" s="42"/>
      <c r="IA83" s="148">
        <f t="shared" si="108"/>
        <v>49</v>
      </c>
      <c r="IB83" s="148">
        <f t="shared" si="109"/>
        <v>49</v>
      </c>
      <c r="IC83" s="148">
        <f t="shared" si="110"/>
        <v>49</v>
      </c>
      <c r="ID83" s="148">
        <f t="shared" si="111"/>
        <v>49</v>
      </c>
      <c r="IE83" s="148">
        <f t="shared" si="112"/>
        <v>49</v>
      </c>
      <c r="IH83">
        <f t="shared" si="113"/>
        <v>48.476765915036751</v>
      </c>
      <c r="II83">
        <f t="shared" si="114"/>
        <v>48.107101034010213</v>
      </c>
      <c r="IJ83">
        <f t="shared" si="115"/>
        <v>47.845483991528589</v>
      </c>
      <c r="IK83">
        <f t="shared" si="116"/>
        <v>47.660808521240817</v>
      </c>
      <c r="IL83">
        <f t="shared" si="117"/>
        <v>47.660808521240817</v>
      </c>
      <c r="IN83" s="42">
        <f t="shared" si="118"/>
        <v>1.0678246631903046E-2</v>
      </c>
      <c r="IO83" s="42">
        <f t="shared" si="119"/>
        <v>1.8222427877342583E-2</v>
      </c>
      <c r="IP83" s="42">
        <f t="shared" si="120"/>
        <v>2.3561551193294106E-2</v>
      </c>
      <c r="IQ83" s="42">
        <f t="shared" si="121"/>
        <v>2.7330438342024144E-2</v>
      </c>
      <c r="IR83" s="42">
        <f t="shared" si="122"/>
        <v>2.7330438342024144E-2</v>
      </c>
      <c r="IT83" s="9">
        <f t="shared" si="160"/>
        <v>0</v>
      </c>
      <c r="IU83" s="9">
        <f t="shared" si="161"/>
        <v>0</v>
      </c>
      <c r="IV83" s="9">
        <f t="shared" si="162"/>
        <v>0</v>
      </c>
      <c r="IW83" s="9">
        <f t="shared" si="163"/>
        <v>0</v>
      </c>
      <c r="IX83" s="9">
        <f t="shared" si="164"/>
        <v>0</v>
      </c>
    </row>
    <row r="84" spans="1:258" ht="15.75" hidden="1" thickBot="1" x14ac:dyDescent="0.3">
      <c r="A84">
        <v>32</v>
      </c>
      <c r="B84" t="s">
        <v>315</v>
      </c>
      <c r="C84" t="s">
        <v>306</v>
      </c>
      <c r="D84" t="s">
        <v>288</v>
      </c>
      <c r="E84" t="s">
        <v>317</v>
      </c>
      <c r="F84" t="s">
        <v>290</v>
      </c>
      <c r="G84" t="s">
        <v>268</v>
      </c>
      <c r="H84">
        <v>32</v>
      </c>
      <c r="L84">
        <v>32</v>
      </c>
      <c r="R84">
        <v>1</v>
      </c>
      <c r="V84">
        <v>31</v>
      </c>
      <c r="Y84">
        <v>30</v>
      </c>
      <c r="Z84">
        <v>2</v>
      </c>
      <c r="AB84">
        <v>1</v>
      </c>
      <c r="AL84">
        <v>31</v>
      </c>
      <c r="AO84">
        <v>1</v>
      </c>
      <c r="AR84">
        <v>2</v>
      </c>
      <c r="AT84">
        <v>32</v>
      </c>
      <c r="AU84">
        <v>32</v>
      </c>
      <c r="AV84">
        <v>0</v>
      </c>
      <c r="AW84">
        <v>0</v>
      </c>
      <c r="AX84">
        <v>0</v>
      </c>
      <c r="BB84">
        <f t="shared" si="135"/>
        <v>32</v>
      </c>
      <c r="BD84">
        <f t="shared" si="136"/>
        <v>32</v>
      </c>
      <c r="BE84">
        <f t="shared" si="137"/>
        <v>32</v>
      </c>
      <c r="BF84">
        <f t="shared" si="138"/>
        <v>32</v>
      </c>
      <c r="BH84">
        <f t="shared" si="139"/>
        <v>0</v>
      </c>
      <c r="BK84" s="45">
        <f>IF(G84="MEA",'[1]Net Hire Rate'!$E$7,IF(G84="AMR",'[1]Net Hire Rate'!$F$7,IF(G84="EUR",'[1]Net Hire Rate'!$G$7,IF(G84="APAC",'[1]Net Hire Rate'!$H$7,0))))</f>
        <v>-0.12481698389458272</v>
      </c>
      <c r="BL84" s="45">
        <f>IF(G84="MEA",'[1]Net Hire Rate'!$E$8,IF(G84="AMR",'[1]Net Hire Rate'!$F$8,IF(G84="EUR",'[1]Net Hire Rate'!$G$8,IF(G84="APAC",'[1]Net Hire Rate'!$H$8,0))))</f>
        <v>-0.12481698389458272</v>
      </c>
      <c r="BM84" s="45">
        <f>IF(G84="MEA",'[1]Net Hire Rate'!$E$9,IF(G84="AMR",'[1]Net Hire Rate'!$F$9,IF(G84="EUR",'[1]Net Hire Rate'!$G$9,IF(G84="APAC",'[1]Net Hire Rate'!$H$9,0))))</f>
        <v>-0.12481698389458272</v>
      </c>
      <c r="BN84" s="45">
        <f>IF(G84="MEA",'[1]Net Hire Rate'!$E$10,IF(G84="AMR",'[1]Net Hire Rate'!$F$10,IF(G84="EUR",'[1]Net Hire Rate'!$G$10,IF(G84="APAC",'[1]Net Hire Rate'!$H$10,0))))</f>
        <v>-0.12481698389458272</v>
      </c>
      <c r="BO84" s="45">
        <f>IF(G84="MEA",'[1]Net Hire Rate'!$E$11,IF(G84="AMR",'[1]Net Hire Rate'!$F$11,IF(G84="EUR",'[1]Net Hire Rate'!$G$11,IF(G84="APAC",'[1]Net Hire Rate'!$H$11,0))))</f>
        <v>-0.12481698389458272</v>
      </c>
      <c r="BP84" s="45">
        <f>IF(G84="MEA",'[1]Net Hire Rate'!$E$12,IF(G84="AMR",'[1]Net Hire Rate'!$F$12,IF(G84="EUR",'[1]Net Hire Rate'!$G$12,IF(G84="APAC",'[1]Net Hire Rate'!$H$12,0))))</f>
        <v>-0.12481698389458272</v>
      </c>
      <c r="BQ84" s="147">
        <f t="shared" si="140"/>
        <v>32</v>
      </c>
      <c r="BR84" s="147">
        <f t="shared" si="123"/>
        <v>32</v>
      </c>
      <c r="BS84" s="147">
        <f t="shared" si="141"/>
        <v>28.005856515373353</v>
      </c>
      <c r="BT84" s="148">
        <f t="shared" si="124"/>
        <v>27.005856515373353</v>
      </c>
      <c r="BU84" s="149">
        <f t="shared" si="142"/>
        <v>23.635066957634585</v>
      </c>
      <c r="BV84" s="148">
        <f t="shared" si="125"/>
        <v>23.635066957634585</v>
      </c>
      <c r="BW84" s="148">
        <f t="shared" si="143"/>
        <v>20.685009185836126</v>
      </c>
      <c r="BX84" s="148">
        <f t="shared" si="126"/>
        <v>20.685009185836126</v>
      </c>
      <c r="BY84" s="148">
        <f t="shared" si="144"/>
        <v>18.103168727428322</v>
      </c>
      <c r="BZ84" s="148">
        <f t="shared" si="127"/>
        <v>16.103168727428322</v>
      </c>
      <c r="CA84" s="148">
        <f t="shared" si="145"/>
        <v>14.093219775725153</v>
      </c>
      <c r="CB84" s="148">
        <f t="shared" si="128"/>
        <v>14.093219775725153</v>
      </c>
      <c r="CC84" s="148"/>
      <c r="CD84" s="38"/>
      <c r="CE84" s="38"/>
      <c r="CF84" s="38"/>
      <c r="CG84" s="38"/>
      <c r="CH84" s="38"/>
      <c r="CI84" s="38"/>
      <c r="CJ84" s="38"/>
      <c r="CK84" s="41"/>
      <c r="CL84" s="41"/>
      <c r="CM84" s="40"/>
      <c r="CN84" s="41"/>
      <c r="CO84" s="41"/>
      <c r="CP84" s="41"/>
      <c r="CQ84" s="41"/>
      <c r="CR84" s="41"/>
      <c r="CS84" s="41"/>
      <c r="CT84" s="41"/>
      <c r="CU84" s="40"/>
      <c r="CV84" s="41"/>
      <c r="CW84" s="41"/>
      <c r="CX84" s="41"/>
      <c r="CY84" s="41"/>
      <c r="CZ84" s="41"/>
      <c r="DA84" s="41"/>
      <c r="DB84" s="41"/>
      <c r="DC84" s="40"/>
      <c r="DD84" s="41"/>
      <c r="DE84" s="41"/>
      <c r="DF84" s="41"/>
      <c r="DG84" s="41"/>
      <c r="DH84" s="41"/>
      <c r="DI84" s="41"/>
      <c r="DJ84" s="41"/>
      <c r="DK84" s="40"/>
      <c r="DL84" s="41"/>
      <c r="DM84" s="41"/>
      <c r="DN84" s="41"/>
      <c r="DO84" s="41"/>
      <c r="DP84" s="41"/>
      <c r="DQ84" s="41"/>
      <c r="DR84" s="15"/>
      <c r="DS84" s="151">
        <f t="shared" si="129"/>
        <v>32</v>
      </c>
      <c r="DT84" s="152">
        <f t="shared" si="130"/>
        <v>0</v>
      </c>
      <c r="DU84" s="7">
        <f t="shared" si="131"/>
        <v>0</v>
      </c>
      <c r="DV84" s="7">
        <f t="shared" si="132"/>
        <v>0</v>
      </c>
      <c r="DW84">
        <f t="shared" si="133"/>
        <v>0</v>
      </c>
      <c r="DX84">
        <f t="shared" si="134"/>
        <v>0</v>
      </c>
      <c r="DZ84">
        <f t="shared" si="146"/>
        <v>32</v>
      </c>
      <c r="EA84">
        <f t="shared" si="147"/>
        <v>32</v>
      </c>
      <c r="EB84">
        <f t="shared" si="148"/>
        <v>32</v>
      </c>
      <c r="EC84">
        <f t="shared" si="149"/>
        <v>32</v>
      </c>
      <c r="ED84">
        <f t="shared" si="150"/>
        <v>32</v>
      </c>
      <c r="EE84">
        <f t="shared" si="151"/>
        <v>32</v>
      </c>
      <c r="EG84">
        <f t="shared" si="152"/>
        <v>32</v>
      </c>
      <c r="EH84">
        <f t="shared" si="153"/>
        <v>32</v>
      </c>
      <c r="EI84">
        <f t="shared" si="154"/>
        <v>32</v>
      </c>
      <c r="EJ84">
        <f t="shared" si="155"/>
        <v>32</v>
      </c>
      <c r="EK84">
        <f t="shared" si="156"/>
        <v>32</v>
      </c>
      <c r="EM84">
        <f>IF($EM$9='[1]L&amp;D Numbers'!$E$6,'[1]L&amp;D Numbers'!$E$7)</f>
        <v>350</v>
      </c>
      <c r="EN84">
        <f>IF($EN$9='[1]L&amp;D Numbers'!$F$6,'[1]L&amp;D Numbers'!$F$7)</f>
        <v>2000</v>
      </c>
      <c r="EO84">
        <f>IF($EO$9='[1]L&amp;D Numbers'!$G$6,'[1]L&amp;D Numbers'!$G$7)</f>
        <v>2000</v>
      </c>
      <c r="EP84">
        <f>IF($EP$9='[1]L&amp;D Numbers'!$H$6,'[1]L&amp;D Numbers'!$H$7)</f>
        <v>2000</v>
      </c>
      <c r="EQ84">
        <f>IF($EQ$9='[1]L&amp;D Numbers'!$I$6,'[1]L&amp;D Numbers'!$I$7)</f>
        <v>2000</v>
      </c>
      <c r="ER84">
        <f>IF($ER$9='[1]L&amp;D Numbers'!$J$6,'[1]L&amp;D Numbers'!$J$7)</f>
        <v>0</v>
      </c>
      <c r="ET84" s="45">
        <f>'[1]L&amp;D Master'!$E$10</f>
        <v>1.0678246631903041E-2</v>
      </c>
      <c r="EU84" s="45">
        <f>ET84+'[1]L&amp;D Master'!$F$10</f>
        <v>1.8222427877342538E-2</v>
      </c>
      <c r="EV84" s="45">
        <f>EU84+'[1]L&amp;D Master'!$G$10</f>
        <v>2.3561551193294058E-2</v>
      </c>
      <c r="EW84" s="45">
        <f>EV84+'[1]L&amp;D Master'!$H$10</f>
        <v>2.7330438342024234E-2</v>
      </c>
      <c r="EX84" s="45">
        <f>EW84+'[1]L&amp;D Master'!$I$10</f>
        <v>2.9999999999999995E-2</v>
      </c>
      <c r="EY84" s="45"/>
      <c r="EZ84" s="45">
        <f t="shared" si="157"/>
        <v>1.0678246631903041E-2</v>
      </c>
      <c r="FA84" s="45">
        <f t="shared" si="158"/>
        <v>1.8222427877342538E-2</v>
      </c>
      <c r="FB84" s="45">
        <f t="shared" si="158"/>
        <v>2.3561551193294058E-2</v>
      </c>
      <c r="FC84" s="45">
        <f t="shared" si="158"/>
        <v>2.7330438342024234E-2</v>
      </c>
      <c r="FD84" s="45">
        <f t="shared" si="158"/>
        <v>2.7330438342024234E-2</v>
      </c>
      <c r="FE84" s="45"/>
      <c r="FF84">
        <f t="shared" si="103"/>
        <v>31.658296107779101</v>
      </c>
      <c r="FG84">
        <f t="shared" si="104"/>
        <v>31.416882307925039</v>
      </c>
      <c r="FH84">
        <f t="shared" si="105"/>
        <v>31.24603036181459</v>
      </c>
      <c r="FI84">
        <f t="shared" si="106"/>
        <v>31.125425973055226</v>
      </c>
      <c r="FJ84">
        <f t="shared" si="107"/>
        <v>31.125425973055226</v>
      </c>
      <c r="FL84" s="34"/>
      <c r="FM84" s="34"/>
      <c r="FN84" s="34"/>
      <c r="FO84" s="34"/>
      <c r="FP84" s="34"/>
      <c r="FQ84" s="153">
        <f t="shared" si="159"/>
        <v>0.125</v>
      </c>
      <c r="FR84" s="153"/>
      <c r="FS84" s="42"/>
      <c r="FT84" s="42"/>
      <c r="FU84" s="42"/>
      <c r="FV84" s="42"/>
      <c r="FW84" s="42"/>
      <c r="FX84" s="42"/>
      <c r="FY84" s="42"/>
      <c r="FZ84" s="42"/>
      <c r="GA84" s="42"/>
      <c r="GB84" s="42"/>
      <c r="GC84" s="42"/>
      <c r="GD84" s="42"/>
      <c r="GE84" s="42"/>
      <c r="GF84" s="42"/>
      <c r="GG84" s="42"/>
      <c r="GH84" s="42"/>
      <c r="GI84" s="42"/>
      <c r="GJ84" s="42"/>
      <c r="GK84" s="42"/>
      <c r="GL84" s="42"/>
      <c r="GM84" s="154">
        <f>'[1]Automation Master'!$B$10*FQ84*FO84</f>
        <v>0</v>
      </c>
      <c r="GN84" s="155">
        <f>'[1]Automation Master'!$B$11*FO84*FQ84+GM84</f>
        <v>0</v>
      </c>
      <c r="GO84" s="155">
        <f>'[1]Automation Master'!$B$12*FO84*FQ84+GN84</f>
        <v>0</v>
      </c>
      <c r="GP84" s="155">
        <f>'[1]Automation Master'!$B$13*FO84*FQ84+GO84</f>
        <v>0</v>
      </c>
      <c r="GQ84" s="155">
        <f>'[1]Automation Master'!$C$10*FO84*FQ84+GP84</f>
        <v>0</v>
      </c>
      <c r="GR84" s="155">
        <f>'[1]Automation Master'!$C$11*FO84*FQ84+GQ84</f>
        <v>0</v>
      </c>
      <c r="GS84" s="155">
        <f>'[1]Automation Master'!$C$12*FO84*FQ84+GR84</f>
        <v>0</v>
      </c>
      <c r="GT84" s="155">
        <f>'[1]Automation Master'!$C$13*FO84*FQ84+GS84</f>
        <v>0</v>
      </c>
      <c r="GU84" s="155">
        <f>'[1]Automation Master'!$D$10*FO84*FQ84+GT84</f>
        <v>0</v>
      </c>
      <c r="GV84" s="155">
        <f>'[1]Automation Master'!$D$11*FO84*FQ84+GU84</f>
        <v>0</v>
      </c>
      <c r="GW84" s="155">
        <f>'[1]Automation Master'!$D$12*FO84*FQ84+GV84</f>
        <v>0</v>
      </c>
      <c r="GX84" s="155">
        <f>'[1]Automation Master'!$D$13*FO84*FQ84+GW84</f>
        <v>0</v>
      </c>
      <c r="GY84" s="155">
        <f>'[1]Automation Master'!$E$10*FO84*FQ84+GX84</f>
        <v>0</v>
      </c>
      <c r="GZ84" s="155">
        <f>'[1]Automation Master'!$E$11*FO84*FQ84+GY84</f>
        <v>0</v>
      </c>
      <c r="HA84" s="155">
        <f>'[1]Automation Master'!$E$12*FO84*FQ84+GZ84</f>
        <v>0</v>
      </c>
      <c r="HB84" s="155">
        <f>'[1]Automation Master'!$E$13*FO84*FQ84+HA84</f>
        <v>0</v>
      </c>
      <c r="HC84" s="155">
        <f>'[1]Automation Master'!$F$10*FO84*FQ84+HB84</f>
        <v>0</v>
      </c>
      <c r="HD84" s="155">
        <f>'[1]Automation Master'!$F$11*FO84*FQ84+HC84</f>
        <v>0</v>
      </c>
      <c r="HE84" s="155">
        <f>'[1]Automation Master'!$F$12*FO84*FQ84+HD84</f>
        <v>0</v>
      </c>
      <c r="HF84" s="156">
        <f>'[1]Automation Master'!$F$13*FO84*FQ84+HE84</f>
        <v>0</v>
      </c>
      <c r="HG84" s="157"/>
      <c r="HH84" s="157"/>
      <c r="HI84" s="157"/>
      <c r="HJ84" s="157"/>
      <c r="HK84" s="157"/>
      <c r="HL84" s="157"/>
      <c r="HM84" s="157"/>
      <c r="HN84" s="157"/>
      <c r="HO84" s="157"/>
      <c r="HP84" s="157"/>
      <c r="HQ84" s="157"/>
      <c r="HR84" s="157"/>
      <c r="HS84" s="157"/>
      <c r="HT84" s="157"/>
      <c r="HU84" s="157"/>
      <c r="HV84" s="157"/>
      <c r="HW84" s="157"/>
      <c r="HX84" s="157"/>
      <c r="HY84" s="42"/>
      <c r="HZ84" s="42"/>
      <c r="IA84" s="148">
        <f t="shared" si="108"/>
        <v>32</v>
      </c>
      <c r="IB84" s="148">
        <f t="shared" si="109"/>
        <v>32</v>
      </c>
      <c r="IC84" s="148">
        <f t="shared" si="110"/>
        <v>32</v>
      </c>
      <c r="ID84" s="148">
        <f t="shared" si="111"/>
        <v>32</v>
      </c>
      <c r="IE84" s="148">
        <f t="shared" si="112"/>
        <v>32</v>
      </c>
      <c r="IH84">
        <f t="shared" si="113"/>
        <v>31.658296107779101</v>
      </c>
      <c r="II84">
        <f t="shared" si="114"/>
        <v>31.416882307925039</v>
      </c>
      <c r="IJ84">
        <f t="shared" si="115"/>
        <v>31.24603036181459</v>
      </c>
      <c r="IK84">
        <f t="shared" si="116"/>
        <v>31.125425973055226</v>
      </c>
      <c r="IL84">
        <f t="shared" si="117"/>
        <v>31.125425973055226</v>
      </c>
      <c r="IN84" s="42">
        <f t="shared" si="118"/>
        <v>1.0678246631903088E-2</v>
      </c>
      <c r="IO84" s="42">
        <f t="shared" si="119"/>
        <v>1.8222427877342517E-2</v>
      </c>
      <c r="IP84" s="42">
        <f t="shared" si="120"/>
        <v>2.3561551193294061E-2</v>
      </c>
      <c r="IQ84" s="42">
        <f t="shared" si="121"/>
        <v>2.7330438342024199E-2</v>
      </c>
      <c r="IR84" s="42">
        <f t="shared" si="122"/>
        <v>2.7330438342024199E-2</v>
      </c>
      <c r="IT84" s="9">
        <f t="shared" si="160"/>
        <v>0</v>
      </c>
      <c r="IU84" s="9">
        <f t="shared" si="161"/>
        <v>0</v>
      </c>
      <c r="IV84" s="9">
        <f t="shared" si="162"/>
        <v>0</v>
      </c>
      <c r="IW84" s="9">
        <f t="shared" si="163"/>
        <v>0</v>
      </c>
      <c r="IX84" s="9">
        <f t="shared" si="164"/>
        <v>0</v>
      </c>
    </row>
    <row r="85" spans="1:258" ht="15.75" hidden="1" thickBot="1" x14ac:dyDescent="0.3">
      <c r="A85">
        <v>27</v>
      </c>
      <c r="B85" t="s">
        <v>315</v>
      </c>
      <c r="C85" t="s">
        <v>323</v>
      </c>
      <c r="D85" t="s">
        <v>288</v>
      </c>
      <c r="E85" t="s">
        <v>317</v>
      </c>
      <c r="F85" t="s">
        <v>290</v>
      </c>
      <c r="G85" t="s">
        <v>268</v>
      </c>
      <c r="H85">
        <v>27</v>
      </c>
      <c r="L85">
        <v>27</v>
      </c>
      <c r="R85">
        <v>2</v>
      </c>
      <c r="V85">
        <v>25</v>
      </c>
      <c r="Y85">
        <v>23</v>
      </c>
      <c r="Z85">
        <v>4</v>
      </c>
      <c r="AB85">
        <v>27</v>
      </c>
      <c r="AQ85">
        <v>1</v>
      </c>
      <c r="AR85">
        <v>1</v>
      </c>
      <c r="AS85">
        <v>1</v>
      </c>
      <c r="AT85">
        <v>27</v>
      </c>
      <c r="AU85">
        <v>0</v>
      </c>
      <c r="AV85">
        <v>27</v>
      </c>
      <c r="AW85">
        <v>0</v>
      </c>
      <c r="AX85">
        <v>0</v>
      </c>
      <c r="BB85">
        <f t="shared" si="135"/>
        <v>27</v>
      </c>
      <c r="BD85">
        <f t="shared" si="136"/>
        <v>27</v>
      </c>
      <c r="BE85">
        <f t="shared" si="137"/>
        <v>27</v>
      </c>
      <c r="BF85">
        <f t="shared" si="138"/>
        <v>27</v>
      </c>
      <c r="BH85">
        <f t="shared" si="139"/>
        <v>0</v>
      </c>
      <c r="BK85" s="45">
        <f>IF(G85="MEA",'[1]Net Hire Rate'!$E$7,IF(G85="AMR",'[1]Net Hire Rate'!$F$7,IF(G85="EUR",'[1]Net Hire Rate'!$G$7,IF(G85="APAC",'[1]Net Hire Rate'!$H$7,0))))</f>
        <v>-0.12481698389458272</v>
      </c>
      <c r="BL85" s="45">
        <f>IF(G85="MEA",'[1]Net Hire Rate'!$E$8,IF(G85="AMR",'[1]Net Hire Rate'!$F$8,IF(G85="EUR",'[1]Net Hire Rate'!$G$8,IF(G85="APAC",'[1]Net Hire Rate'!$H$8,0))))</f>
        <v>-0.12481698389458272</v>
      </c>
      <c r="BM85" s="45">
        <f>IF(G85="MEA",'[1]Net Hire Rate'!$E$9,IF(G85="AMR",'[1]Net Hire Rate'!$F$9,IF(G85="EUR",'[1]Net Hire Rate'!$G$9,IF(G85="APAC",'[1]Net Hire Rate'!$H$9,0))))</f>
        <v>-0.12481698389458272</v>
      </c>
      <c r="BN85" s="45">
        <f>IF(G85="MEA",'[1]Net Hire Rate'!$E$10,IF(G85="AMR",'[1]Net Hire Rate'!$F$10,IF(G85="EUR",'[1]Net Hire Rate'!$G$10,IF(G85="APAC",'[1]Net Hire Rate'!$H$10,0))))</f>
        <v>-0.12481698389458272</v>
      </c>
      <c r="BO85" s="45">
        <f>IF(G85="MEA",'[1]Net Hire Rate'!$E$11,IF(G85="AMR",'[1]Net Hire Rate'!$F$11,IF(G85="EUR",'[1]Net Hire Rate'!$G$11,IF(G85="APAC",'[1]Net Hire Rate'!$H$11,0))))</f>
        <v>-0.12481698389458272</v>
      </c>
      <c r="BP85" s="45">
        <f>IF(G85="MEA",'[1]Net Hire Rate'!$E$12,IF(G85="AMR",'[1]Net Hire Rate'!$F$12,IF(G85="EUR",'[1]Net Hire Rate'!$G$12,IF(G85="APAC",'[1]Net Hire Rate'!$H$12,0))))</f>
        <v>-0.12481698389458272</v>
      </c>
      <c r="BQ85" s="147">
        <f t="shared" si="140"/>
        <v>27</v>
      </c>
      <c r="BR85" s="147">
        <f t="shared" si="123"/>
        <v>27</v>
      </c>
      <c r="BS85" s="147">
        <f t="shared" si="141"/>
        <v>23.629941434846266</v>
      </c>
      <c r="BT85" s="148">
        <f t="shared" si="124"/>
        <v>23.629941434846266</v>
      </c>
      <c r="BU85" s="149">
        <f t="shared" si="142"/>
        <v>20.680523415343128</v>
      </c>
      <c r="BV85" s="148">
        <f t="shared" si="125"/>
        <v>20.680523415343128</v>
      </c>
      <c r="BW85" s="148">
        <f t="shared" si="143"/>
        <v>18.099242857278703</v>
      </c>
      <c r="BX85" s="148">
        <f t="shared" si="126"/>
        <v>17.099242857278703</v>
      </c>
      <c r="BY85" s="148">
        <f t="shared" si="144"/>
        <v>14.964966936952189</v>
      </c>
      <c r="BZ85" s="148">
        <f t="shared" si="127"/>
        <v>13.964966936952189</v>
      </c>
      <c r="CA85" s="148">
        <f t="shared" si="145"/>
        <v>12.221901883694247</v>
      </c>
      <c r="CB85" s="148">
        <f t="shared" si="128"/>
        <v>11.221901883694247</v>
      </c>
      <c r="CC85" s="148"/>
      <c r="CD85" s="38"/>
      <c r="CE85" s="38"/>
      <c r="CF85" s="38"/>
      <c r="CG85" s="38"/>
      <c r="CH85" s="38"/>
      <c r="CI85" s="38"/>
      <c r="CJ85" s="38"/>
      <c r="CK85" s="41"/>
      <c r="CL85" s="41"/>
      <c r="CM85" s="40"/>
      <c r="CN85" s="41"/>
      <c r="CO85" s="41"/>
      <c r="CP85" s="41"/>
      <c r="CQ85" s="41"/>
      <c r="CR85" s="41"/>
      <c r="CS85" s="41"/>
      <c r="CT85" s="41"/>
      <c r="CU85" s="40"/>
      <c r="CV85" s="41"/>
      <c r="CW85" s="41"/>
      <c r="CX85" s="41"/>
      <c r="CY85" s="41"/>
      <c r="CZ85" s="41"/>
      <c r="DA85" s="41"/>
      <c r="DB85" s="41"/>
      <c r="DC85" s="40"/>
      <c r="DD85" s="41"/>
      <c r="DE85" s="41"/>
      <c r="DF85" s="41"/>
      <c r="DG85" s="41"/>
      <c r="DH85" s="41"/>
      <c r="DI85" s="41"/>
      <c r="DJ85" s="41"/>
      <c r="DK85" s="40"/>
      <c r="DL85" s="41"/>
      <c r="DM85" s="41"/>
      <c r="DN85" s="41"/>
      <c r="DO85" s="41"/>
      <c r="DP85" s="41"/>
      <c r="DQ85" s="41"/>
      <c r="DR85" s="15"/>
      <c r="DS85" s="151">
        <f t="shared" si="129"/>
        <v>27</v>
      </c>
      <c r="DT85" s="152">
        <f t="shared" si="130"/>
        <v>0</v>
      </c>
      <c r="DU85" s="7">
        <f t="shared" si="131"/>
        <v>0</v>
      </c>
      <c r="DV85" s="7">
        <f t="shared" si="132"/>
        <v>0</v>
      </c>
      <c r="DW85">
        <f t="shared" si="133"/>
        <v>0</v>
      </c>
      <c r="DX85">
        <f t="shared" si="134"/>
        <v>0</v>
      </c>
      <c r="DZ85">
        <f t="shared" si="146"/>
        <v>27</v>
      </c>
      <c r="EA85">
        <f t="shared" si="147"/>
        <v>27</v>
      </c>
      <c r="EB85">
        <f t="shared" si="148"/>
        <v>27</v>
      </c>
      <c r="EC85">
        <f t="shared" si="149"/>
        <v>27</v>
      </c>
      <c r="ED85">
        <f t="shared" si="150"/>
        <v>27</v>
      </c>
      <c r="EE85">
        <f t="shared" si="151"/>
        <v>27</v>
      </c>
      <c r="EG85">
        <f t="shared" si="152"/>
        <v>27</v>
      </c>
      <c r="EH85">
        <f t="shared" si="153"/>
        <v>27</v>
      </c>
      <c r="EI85">
        <f t="shared" si="154"/>
        <v>27</v>
      </c>
      <c r="EJ85">
        <f t="shared" si="155"/>
        <v>27</v>
      </c>
      <c r="EK85">
        <f t="shared" si="156"/>
        <v>27</v>
      </c>
      <c r="EM85">
        <f>IF($EM$9='[1]L&amp;D Numbers'!$E$6,'[1]L&amp;D Numbers'!$E$7)</f>
        <v>350</v>
      </c>
      <c r="EN85">
        <f>IF($EN$9='[1]L&amp;D Numbers'!$F$6,'[1]L&amp;D Numbers'!$F$7)</f>
        <v>2000</v>
      </c>
      <c r="EO85">
        <f>IF($EO$9='[1]L&amp;D Numbers'!$G$6,'[1]L&amp;D Numbers'!$G$7)</f>
        <v>2000</v>
      </c>
      <c r="EP85">
        <f>IF($EP$9='[1]L&amp;D Numbers'!$H$6,'[1]L&amp;D Numbers'!$H$7)</f>
        <v>2000</v>
      </c>
      <c r="EQ85">
        <f>IF($EQ$9='[1]L&amp;D Numbers'!$I$6,'[1]L&amp;D Numbers'!$I$7)</f>
        <v>2000</v>
      </c>
      <c r="ER85">
        <f>IF($ER$9='[1]L&amp;D Numbers'!$J$6,'[1]L&amp;D Numbers'!$J$7)</f>
        <v>0</v>
      </c>
      <c r="ET85" s="45">
        <f>'[1]L&amp;D Master'!$E$10</f>
        <v>1.0678246631903041E-2</v>
      </c>
      <c r="EU85" s="45">
        <f>ET85+'[1]L&amp;D Master'!$F$10</f>
        <v>1.8222427877342538E-2</v>
      </c>
      <c r="EV85" s="45">
        <f>EU85+'[1]L&amp;D Master'!$G$10</f>
        <v>2.3561551193294058E-2</v>
      </c>
      <c r="EW85" s="45">
        <f>EV85+'[1]L&amp;D Master'!$H$10</f>
        <v>2.7330438342024234E-2</v>
      </c>
      <c r="EX85" s="45">
        <f>EW85+'[1]L&amp;D Master'!$I$10</f>
        <v>2.9999999999999995E-2</v>
      </c>
      <c r="EY85" s="45"/>
      <c r="EZ85" s="45">
        <f t="shared" si="157"/>
        <v>1.0678246631903041E-2</v>
      </c>
      <c r="FA85" s="45">
        <f t="shared" si="158"/>
        <v>1.8222427877342538E-2</v>
      </c>
      <c r="FB85" s="45">
        <f t="shared" si="158"/>
        <v>2.3561551193294058E-2</v>
      </c>
      <c r="FC85" s="45">
        <f t="shared" si="158"/>
        <v>2.7330438342024234E-2</v>
      </c>
      <c r="FD85" s="45">
        <f t="shared" si="158"/>
        <v>2.7330438342024234E-2</v>
      </c>
      <c r="FE85" s="45"/>
      <c r="FF85">
        <f t="shared" si="103"/>
        <v>26.711687340938617</v>
      </c>
      <c r="FG85">
        <f t="shared" si="104"/>
        <v>26.507994447311752</v>
      </c>
      <c r="FH85">
        <f t="shared" si="105"/>
        <v>26.363838117781061</v>
      </c>
      <c r="FI85">
        <f t="shared" si="106"/>
        <v>26.262078164765345</v>
      </c>
      <c r="FJ85">
        <f t="shared" si="107"/>
        <v>26.262078164765345</v>
      </c>
      <c r="FL85" s="34"/>
      <c r="FM85" s="34"/>
      <c r="FN85" s="34"/>
      <c r="FO85" s="34"/>
      <c r="FP85" s="34"/>
      <c r="FQ85" s="153">
        <f t="shared" si="159"/>
        <v>0.125</v>
      </c>
      <c r="FR85" s="153"/>
      <c r="FS85" s="42"/>
      <c r="FT85" s="42"/>
      <c r="FU85" s="42"/>
      <c r="FV85" s="42"/>
      <c r="FW85" s="42"/>
      <c r="FX85" s="42"/>
      <c r="FY85" s="42"/>
      <c r="FZ85" s="42"/>
      <c r="GA85" s="42"/>
      <c r="GB85" s="42"/>
      <c r="GC85" s="42"/>
      <c r="GD85" s="42"/>
      <c r="GE85" s="42"/>
      <c r="GF85" s="42"/>
      <c r="GG85" s="42"/>
      <c r="GH85" s="42"/>
      <c r="GI85" s="42"/>
      <c r="GJ85" s="42"/>
      <c r="GK85" s="42"/>
      <c r="GL85" s="42"/>
      <c r="GM85" s="154">
        <f>'[1]Automation Master'!$B$10*FQ85*FO85</f>
        <v>0</v>
      </c>
      <c r="GN85" s="155">
        <f>'[1]Automation Master'!$B$11*FO85*FQ85+GM85</f>
        <v>0</v>
      </c>
      <c r="GO85" s="155">
        <f>'[1]Automation Master'!$B$12*FO85*FQ85+GN85</f>
        <v>0</v>
      </c>
      <c r="GP85" s="155">
        <f>'[1]Automation Master'!$B$13*FO85*FQ85+GO85</f>
        <v>0</v>
      </c>
      <c r="GQ85" s="155">
        <f>'[1]Automation Master'!$C$10*FO85*FQ85+GP85</f>
        <v>0</v>
      </c>
      <c r="GR85" s="155">
        <f>'[1]Automation Master'!$C$11*FO85*FQ85+GQ85</f>
        <v>0</v>
      </c>
      <c r="GS85" s="155">
        <f>'[1]Automation Master'!$C$12*FO85*FQ85+GR85</f>
        <v>0</v>
      </c>
      <c r="GT85" s="155">
        <f>'[1]Automation Master'!$C$13*FO85*FQ85+GS85</f>
        <v>0</v>
      </c>
      <c r="GU85" s="155">
        <f>'[1]Automation Master'!$D$10*FO85*FQ85+GT85</f>
        <v>0</v>
      </c>
      <c r="GV85" s="155">
        <f>'[1]Automation Master'!$D$11*FO85*FQ85+GU85</f>
        <v>0</v>
      </c>
      <c r="GW85" s="155">
        <f>'[1]Automation Master'!$D$12*FO85*FQ85+GV85</f>
        <v>0</v>
      </c>
      <c r="GX85" s="155">
        <f>'[1]Automation Master'!$D$13*FO85*FQ85+GW85</f>
        <v>0</v>
      </c>
      <c r="GY85" s="155">
        <f>'[1]Automation Master'!$E$10*FO85*FQ85+GX85</f>
        <v>0</v>
      </c>
      <c r="GZ85" s="155">
        <f>'[1]Automation Master'!$E$11*FO85*FQ85+GY85</f>
        <v>0</v>
      </c>
      <c r="HA85" s="155">
        <f>'[1]Automation Master'!$E$12*FO85*FQ85+GZ85</f>
        <v>0</v>
      </c>
      <c r="HB85" s="155">
        <f>'[1]Automation Master'!$E$13*FO85*FQ85+HA85</f>
        <v>0</v>
      </c>
      <c r="HC85" s="155">
        <f>'[1]Automation Master'!$F$10*FO85*FQ85+HB85</f>
        <v>0</v>
      </c>
      <c r="HD85" s="155">
        <f>'[1]Automation Master'!$F$11*FO85*FQ85+HC85</f>
        <v>0</v>
      </c>
      <c r="HE85" s="155">
        <f>'[1]Automation Master'!$F$12*FO85*FQ85+HD85</f>
        <v>0</v>
      </c>
      <c r="HF85" s="156">
        <f>'[1]Automation Master'!$F$13*FO85*FQ85+HE85</f>
        <v>0</v>
      </c>
      <c r="HG85" s="157"/>
      <c r="HH85" s="157"/>
      <c r="HI85" s="157"/>
      <c r="HJ85" s="157"/>
      <c r="HK85" s="157"/>
      <c r="HL85" s="157"/>
      <c r="HM85" s="157"/>
      <c r="HN85" s="157"/>
      <c r="HO85" s="157"/>
      <c r="HP85" s="157"/>
      <c r="HQ85" s="157"/>
      <c r="HR85" s="157"/>
      <c r="HS85" s="157"/>
      <c r="HT85" s="157"/>
      <c r="HU85" s="157"/>
      <c r="HV85" s="157"/>
      <c r="HW85" s="157"/>
      <c r="HX85" s="157"/>
      <c r="HY85" s="42"/>
      <c r="HZ85" s="42"/>
      <c r="IA85" s="148">
        <f t="shared" si="108"/>
        <v>27</v>
      </c>
      <c r="IB85" s="148">
        <f t="shared" si="109"/>
        <v>27</v>
      </c>
      <c r="IC85" s="148">
        <f t="shared" si="110"/>
        <v>27</v>
      </c>
      <c r="ID85" s="148">
        <f t="shared" si="111"/>
        <v>27</v>
      </c>
      <c r="IE85" s="148">
        <f t="shared" si="112"/>
        <v>27</v>
      </c>
      <c r="IH85">
        <f t="shared" si="113"/>
        <v>26.711687340938617</v>
      </c>
      <c r="II85">
        <f t="shared" si="114"/>
        <v>26.507994447311752</v>
      </c>
      <c r="IJ85">
        <f t="shared" si="115"/>
        <v>26.363838117781061</v>
      </c>
      <c r="IK85">
        <f t="shared" si="116"/>
        <v>26.262078164765345</v>
      </c>
      <c r="IL85">
        <f t="shared" si="117"/>
        <v>26.262078164765345</v>
      </c>
      <c r="IN85" s="42">
        <f t="shared" si="118"/>
        <v>1.0678246631903063E-2</v>
      </c>
      <c r="IO85" s="42">
        <f t="shared" si="119"/>
        <v>1.8222427877342514E-2</v>
      </c>
      <c r="IP85" s="42">
        <f t="shared" si="120"/>
        <v>2.3561551193294044E-2</v>
      </c>
      <c r="IQ85" s="42">
        <f t="shared" si="121"/>
        <v>2.7330438342024251E-2</v>
      </c>
      <c r="IR85" s="42">
        <f t="shared" si="122"/>
        <v>2.7330438342024251E-2</v>
      </c>
      <c r="IT85" s="9">
        <f t="shared" si="160"/>
        <v>0</v>
      </c>
      <c r="IU85" s="9">
        <f t="shared" si="161"/>
        <v>0</v>
      </c>
      <c r="IV85" s="9">
        <f t="shared" si="162"/>
        <v>0</v>
      </c>
      <c r="IW85" s="9">
        <f t="shared" si="163"/>
        <v>0</v>
      </c>
      <c r="IX85" s="9">
        <f t="shared" si="164"/>
        <v>0</v>
      </c>
    </row>
    <row r="86" spans="1:258" ht="15.75" hidden="1" thickBot="1" x14ac:dyDescent="0.3">
      <c r="A86">
        <v>34</v>
      </c>
      <c r="B86" t="s">
        <v>315</v>
      </c>
      <c r="C86" t="s">
        <v>296</v>
      </c>
      <c r="D86" t="s">
        <v>288</v>
      </c>
      <c r="E86" t="s">
        <v>316</v>
      </c>
      <c r="F86" t="s">
        <v>290</v>
      </c>
      <c r="G86" t="s">
        <v>268</v>
      </c>
      <c r="H86">
        <v>34</v>
      </c>
      <c r="K86">
        <v>1</v>
      </c>
      <c r="L86">
        <v>33</v>
      </c>
      <c r="V86">
        <v>34</v>
      </c>
      <c r="Y86">
        <v>19</v>
      </c>
      <c r="Z86">
        <v>15</v>
      </c>
      <c r="AB86">
        <v>6</v>
      </c>
      <c r="AL86">
        <v>28</v>
      </c>
      <c r="AP86">
        <v>1</v>
      </c>
      <c r="AQ86">
        <v>2</v>
      </c>
      <c r="AR86">
        <v>2</v>
      </c>
      <c r="AS86">
        <v>2</v>
      </c>
      <c r="AT86">
        <v>34</v>
      </c>
      <c r="AU86">
        <v>34</v>
      </c>
      <c r="AV86">
        <v>0</v>
      </c>
      <c r="AW86">
        <v>0</v>
      </c>
      <c r="AX86">
        <v>0</v>
      </c>
      <c r="BB86">
        <f t="shared" si="135"/>
        <v>34</v>
      </c>
      <c r="BD86">
        <f t="shared" si="136"/>
        <v>34</v>
      </c>
      <c r="BE86">
        <f t="shared" si="137"/>
        <v>34</v>
      </c>
      <c r="BF86">
        <f t="shared" si="138"/>
        <v>34</v>
      </c>
      <c r="BH86">
        <f t="shared" si="139"/>
        <v>0</v>
      </c>
      <c r="BK86" s="45">
        <f>IF(G86="MEA",'[1]Net Hire Rate'!$E$7,IF(G86="AMR",'[1]Net Hire Rate'!$F$7,IF(G86="EUR",'[1]Net Hire Rate'!$G$7,IF(G86="APAC",'[1]Net Hire Rate'!$H$7,0))))</f>
        <v>-0.12481698389458272</v>
      </c>
      <c r="BL86" s="45">
        <f>IF(G86="MEA",'[1]Net Hire Rate'!$E$8,IF(G86="AMR",'[1]Net Hire Rate'!$F$8,IF(G86="EUR",'[1]Net Hire Rate'!$G$8,IF(G86="APAC",'[1]Net Hire Rate'!$H$8,0))))</f>
        <v>-0.12481698389458272</v>
      </c>
      <c r="BM86" s="45">
        <f>IF(G86="MEA",'[1]Net Hire Rate'!$E$9,IF(G86="AMR",'[1]Net Hire Rate'!$F$9,IF(G86="EUR",'[1]Net Hire Rate'!$G$9,IF(G86="APAC",'[1]Net Hire Rate'!$H$9,0))))</f>
        <v>-0.12481698389458272</v>
      </c>
      <c r="BN86" s="45">
        <f>IF(G86="MEA",'[1]Net Hire Rate'!$E$10,IF(G86="AMR",'[1]Net Hire Rate'!$F$10,IF(G86="EUR",'[1]Net Hire Rate'!$G$10,IF(G86="APAC",'[1]Net Hire Rate'!$H$10,0))))</f>
        <v>-0.12481698389458272</v>
      </c>
      <c r="BO86" s="45">
        <f>IF(G86="MEA",'[1]Net Hire Rate'!$E$11,IF(G86="AMR",'[1]Net Hire Rate'!$F$11,IF(G86="EUR",'[1]Net Hire Rate'!$G$11,IF(G86="APAC",'[1]Net Hire Rate'!$H$11,0))))</f>
        <v>-0.12481698389458272</v>
      </c>
      <c r="BP86" s="45">
        <f>IF(G86="MEA",'[1]Net Hire Rate'!$E$12,IF(G86="AMR",'[1]Net Hire Rate'!$F$12,IF(G86="EUR",'[1]Net Hire Rate'!$G$12,IF(G86="APAC",'[1]Net Hire Rate'!$H$12,0))))</f>
        <v>-0.12481698389458272</v>
      </c>
      <c r="BQ86" s="147">
        <f t="shared" si="140"/>
        <v>34</v>
      </c>
      <c r="BR86" s="147">
        <f t="shared" si="123"/>
        <v>34</v>
      </c>
      <c r="BS86" s="147">
        <f t="shared" si="141"/>
        <v>29.756222547584187</v>
      </c>
      <c r="BT86" s="148">
        <f t="shared" si="124"/>
        <v>29.756222547584187</v>
      </c>
      <c r="BU86" s="149">
        <f t="shared" si="142"/>
        <v>26.042140597098751</v>
      </c>
      <c r="BV86" s="148">
        <f t="shared" si="125"/>
        <v>25.042140597098751</v>
      </c>
      <c r="BW86" s="148">
        <f t="shared" si="143"/>
        <v>21.916456137504799</v>
      </c>
      <c r="BX86" s="148">
        <f t="shared" si="126"/>
        <v>19.916456137504799</v>
      </c>
      <c r="BY86" s="148">
        <f t="shared" si="144"/>
        <v>17.430544152552699</v>
      </c>
      <c r="BZ86" s="148">
        <f t="shared" si="127"/>
        <v>15.430544152552699</v>
      </c>
      <c r="CA86" s="148">
        <f t="shared" si="145"/>
        <v>13.504550171578881</v>
      </c>
      <c r="CB86" s="148">
        <f t="shared" si="128"/>
        <v>11.504550171578881</v>
      </c>
      <c r="CC86" s="148"/>
      <c r="CD86" s="38"/>
      <c r="CE86" s="38"/>
      <c r="CF86" s="38"/>
      <c r="CG86" s="38"/>
      <c r="CH86" s="38"/>
      <c r="CI86" s="38"/>
      <c r="CJ86" s="38"/>
      <c r="CK86" s="41"/>
      <c r="CL86" s="41"/>
      <c r="CM86" s="40"/>
      <c r="CN86" s="41"/>
      <c r="CO86" s="41"/>
      <c r="CP86" s="41"/>
      <c r="CQ86" s="41"/>
      <c r="CR86" s="41"/>
      <c r="CS86" s="41"/>
      <c r="CT86" s="41"/>
      <c r="CU86" s="40"/>
      <c r="CV86" s="41"/>
      <c r="CW86" s="41"/>
      <c r="CX86" s="41"/>
      <c r="CY86" s="41"/>
      <c r="CZ86" s="41"/>
      <c r="DA86" s="41"/>
      <c r="DB86" s="41"/>
      <c r="DC86" s="40"/>
      <c r="DD86" s="41"/>
      <c r="DE86" s="41"/>
      <c r="DF86" s="41"/>
      <c r="DG86" s="41"/>
      <c r="DH86" s="41"/>
      <c r="DI86" s="41"/>
      <c r="DJ86" s="41"/>
      <c r="DK86" s="40"/>
      <c r="DL86" s="41"/>
      <c r="DM86" s="41"/>
      <c r="DN86" s="41"/>
      <c r="DO86" s="41"/>
      <c r="DP86" s="41"/>
      <c r="DQ86" s="41"/>
      <c r="DR86" s="15"/>
      <c r="DS86" s="151">
        <f t="shared" si="129"/>
        <v>34</v>
      </c>
      <c r="DT86" s="152">
        <f t="shared" si="130"/>
        <v>0</v>
      </c>
      <c r="DU86" s="7">
        <f t="shared" si="131"/>
        <v>0</v>
      </c>
      <c r="DV86" s="7">
        <f t="shared" si="132"/>
        <v>0</v>
      </c>
      <c r="DW86">
        <f t="shared" si="133"/>
        <v>0</v>
      </c>
      <c r="DX86">
        <f t="shared" si="134"/>
        <v>0</v>
      </c>
      <c r="DZ86">
        <f t="shared" si="146"/>
        <v>34</v>
      </c>
      <c r="EA86">
        <f t="shared" si="147"/>
        <v>34</v>
      </c>
      <c r="EB86">
        <f t="shared" si="148"/>
        <v>34</v>
      </c>
      <c r="EC86">
        <f t="shared" si="149"/>
        <v>34</v>
      </c>
      <c r="ED86">
        <f t="shared" si="150"/>
        <v>34</v>
      </c>
      <c r="EE86">
        <f t="shared" si="151"/>
        <v>34</v>
      </c>
      <c r="EG86">
        <f t="shared" si="152"/>
        <v>34</v>
      </c>
      <c r="EH86">
        <f t="shared" si="153"/>
        <v>34</v>
      </c>
      <c r="EI86">
        <f t="shared" si="154"/>
        <v>34</v>
      </c>
      <c r="EJ86">
        <f t="shared" si="155"/>
        <v>34</v>
      </c>
      <c r="EK86">
        <f t="shared" si="156"/>
        <v>34</v>
      </c>
      <c r="EM86">
        <f>IF($EM$9='[1]L&amp;D Numbers'!$E$6,'[1]L&amp;D Numbers'!$E$7)</f>
        <v>350</v>
      </c>
      <c r="EN86">
        <f>IF($EN$9='[1]L&amp;D Numbers'!$F$6,'[1]L&amp;D Numbers'!$F$7)</f>
        <v>2000</v>
      </c>
      <c r="EO86">
        <f>IF($EO$9='[1]L&amp;D Numbers'!$G$6,'[1]L&amp;D Numbers'!$G$7)</f>
        <v>2000</v>
      </c>
      <c r="EP86">
        <f>IF($EP$9='[1]L&amp;D Numbers'!$H$6,'[1]L&amp;D Numbers'!$H$7)</f>
        <v>2000</v>
      </c>
      <c r="EQ86">
        <f>IF($EQ$9='[1]L&amp;D Numbers'!$I$6,'[1]L&amp;D Numbers'!$I$7)</f>
        <v>2000</v>
      </c>
      <c r="ER86">
        <f>IF($ER$9='[1]L&amp;D Numbers'!$J$6,'[1]L&amp;D Numbers'!$J$7)</f>
        <v>0</v>
      </c>
      <c r="ET86" s="45">
        <f>'[1]L&amp;D Master'!$E$10</f>
        <v>1.0678246631903041E-2</v>
      </c>
      <c r="EU86" s="45">
        <f>ET86+'[1]L&amp;D Master'!$F$10</f>
        <v>1.8222427877342538E-2</v>
      </c>
      <c r="EV86" s="45">
        <f>EU86+'[1]L&amp;D Master'!$G$10</f>
        <v>2.3561551193294058E-2</v>
      </c>
      <c r="EW86" s="45">
        <f>EV86+'[1]L&amp;D Master'!$H$10</f>
        <v>2.7330438342024234E-2</v>
      </c>
      <c r="EX86" s="45">
        <f>EW86+'[1]L&amp;D Master'!$I$10</f>
        <v>2.9999999999999995E-2</v>
      </c>
      <c r="EY86" s="45"/>
      <c r="EZ86" s="45">
        <f t="shared" si="157"/>
        <v>1.0678246631903041E-2</v>
      </c>
      <c r="FA86" s="45">
        <f t="shared" si="158"/>
        <v>1.8222427877342538E-2</v>
      </c>
      <c r="FB86" s="45">
        <f t="shared" si="158"/>
        <v>2.3561551193294058E-2</v>
      </c>
      <c r="FC86" s="45">
        <f t="shared" si="158"/>
        <v>2.7330438342024234E-2</v>
      </c>
      <c r="FD86" s="45">
        <f t="shared" si="158"/>
        <v>2.7330438342024234E-2</v>
      </c>
      <c r="FE86" s="45"/>
      <c r="FF86">
        <f t="shared" si="103"/>
        <v>33.636939614515292</v>
      </c>
      <c r="FG86">
        <f t="shared" si="104"/>
        <v>33.380437452170355</v>
      </c>
      <c r="FH86">
        <f t="shared" si="105"/>
        <v>33.198907259428005</v>
      </c>
      <c r="FI86">
        <f t="shared" si="106"/>
        <v>33.070765096371176</v>
      </c>
      <c r="FJ86">
        <f t="shared" si="107"/>
        <v>33.070765096371176</v>
      </c>
      <c r="FL86" s="34"/>
      <c r="FM86" s="34"/>
      <c r="FN86" s="34"/>
      <c r="FO86" s="34"/>
      <c r="FP86" s="34"/>
      <c r="FQ86" s="153">
        <f t="shared" si="159"/>
        <v>0.125</v>
      </c>
      <c r="FR86" s="153"/>
      <c r="FS86" s="42"/>
      <c r="FT86" s="42"/>
      <c r="FU86" s="42"/>
      <c r="FV86" s="42"/>
      <c r="FW86" s="42"/>
      <c r="FX86" s="42"/>
      <c r="FY86" s="42"/>
      <c r="FZ86" s="42"/>
      <c r="GA86" s="42"/>
      <c r="GB86" s="42"/>
      <c r="GC86" s="42"/>
      <c r="GD86" s="42"/>
      <c r="GE86" s="42"/>
      <c r="GF86" s="42"/>
      <c r="GG86" s="42"/>
      <c r="GH86" s="42"/>
      <c r="GI86" s="42"/>
      <c r="GJ86" s="42"/>
      <c r="GK86" s="42"/>
      <c r="GL86" s="42"/>
      <c r="GM86" s="154">
        <f>'[1]Automation Master'!$B$10*FQ86*FO86</f>
        <v>0</v>
      </c>
      <c r="GN86" s="155">
        <f>'[1]Automation Master'!$B$11*FO86*FQ86+GM86</f>
        <v>0</v>
      </c>
      <c r="GO86" s="155">
        <f>'[1]Automation Master'!$B$12*FO86*FQ86+GN86</f>
        <v>0</v>
      </c>
      <c r="GP86" s="155">
        <f>'[1]Automation Master'!$B$13*FO86*FQ86+GO86</f>
        <v>0</v>
      </c>
      <c r="GQ86" s="155">
        <f>'[1]Automation Master'!$C$10*FO86*FQ86+GP86</f>
        <v>0</v>
      </c>
      <c r="GR86" s="155">
        <f>'[1]Automation Master'!$C$11*FO86*FQ86+GQ86</f>
        <v>0</v>
      </c>
      <c r="GS86" s="155">
        <f>'[1]Automation Master'!$C$12*FO86*FQ86+GR86</f>
        <v>0</v>
      </c>
      <c r="GT86" s="155">
        <f>'[1]Automation Master'!$C$13*FO86*FQ86+GS86</f>
        <v>0</v>
      </c>
      <c r="GU86" s="155">
        <f>'[1]Automation Master'!$D$10*FO86*FQ86+GT86</f>
        <v>0</v>
      </c>
      <c r="GV86" s="155">
        <f>'[1]Automation Master'!$D$11*FO86*FQ86+GU86</f>
        <v>0</v>
      </c>
      <c r="GW86" s="155">
        <f>'[1]Automation Master'!$D$12*FO86*FQ86+GV86</f>
        <v>0</v>
      </c>
      <c r="GX86" s="155">
        <f>'[1]Automation Master'!$D$13*FO86*FQ86+GW86</f>
        <v>0</v>
      </c>
      <c r="GY86" s="155">
        <f>'[1]Automation Master'!$E$10*FO86*FQ86+GX86</f>
        <v>0</v>
      </c>
      <c r="GZ86" s="155">
        <f>'[1]Automation Master'!$E$11*FO86*FQ86+GY86</f>
        <v>0</v>
      </c>
      <c r="HA86" s="155">
        <f>'[1]Automation Master'!$E$12*FO86*FQ86+GZ86</f>
        <v>0</v>
      </c>
      <c r="HB86" s="155">
        <f>'[1]Automation Master'!$E$13*FO86*FQ86+HA86</f>
        <v>0</v>
      </c>
      <c r="HC86" s="155">
        <f>'[1]Automation Master'!$F$10*FO86*FQ86+HB86</f>
        <v>0</v>
      </c>
      <c r="HD86" s="155">
        <f>'[1]Automation Master'!$F$11*FO86*FQ86+HC86</f>
        <v>0</v>
      </c>
      <c r="HE86" s="155">
        <f>'[1]Automation Master'!$F$12*FO86*FQ86+HD86</f>
        <v>0</v>
      </c>
      <c r="HF86" s="156">
        <f>'[1]Automation Master'!$F$13*FO86*FQ86+HE86</f>
        <v>0</v>
      </c>
      <c r="HG86" s="157"/>
      <c r="HH86" s="157"/>
      <c r="HI86" s="157"/>
      <c r="HJ86" s="157"/>
      <c r="HK86" s="157"/>
      <c r="HL86" s="157"/>
      <c r="HM86" s="157"/>
      <c r="HN86" s="157"/>
      <c r="HO86" s="157"/>
      <c r="HP86" s="157"/>
      <c r="HQ86" s="157"/>
      <c r="HR86" s="157"/>
      <c r="HS86" s="157"/>
      <c r="HT86" s="157"/>
      <c r="HU86" s="157"/>
      <c r="HV86" s="157"/>
      <c r="HW86" s="157"/>
      <c r="HX86" s="157"/>
      <c r="HY86" s="42"/>
      <c r="HZ86" s="42"/>
      <c r="IA86" s="148">
        <f t="shared" si="108"/>
        <v>34</v>
      </c>
      <c r="IB86" s="148">
        <f t="shared" si="109"/>
        <v>34</v>
      </c>
      <c r="IC86" s="148">
        <f t="shared" si="110"/>
        <v>34</v>
      </c>
      <c r="ID86" s="148">
        <f t="shared" si="111"/>
        <v>34</v>
      </c>
      <c r="IE86" s="148">
        <f t="shared" si="112"/>
        <v>34</v>
      </c>
      <c r="IH86">
        <f t="shared" si="113"/>
        <v>33.636939614515292</v>
      </c>
      <c r="II86">
        <f t="shared" si="114"/>
        <v>33.380437452170355</v>
      </c>
      <c r="IJ86">
        <f t="shared" si="115"/>
        <v>33.198907259428005</v>
      </c>
      <c r="IK86">
        <f t="shared" si="116"/>
        <v>33.070765096371176</v>
      </c>
      <c r="IL86">
        <f t="shared" si="117"/>
        <v>33.070765096371176</v>
      </c>
      <c r="IN86" s="42">
        <f t="shared" si="118"/>
        <v>1.067824663190318E-2</v>
      </c>
      <c r="IO86" s="42">
        <f t="shared" si="119"/>
        <v>1.8222427877342497E-2</v>
      </c>
      <c r="IP86" s="42">
        <f t="shared" si="120"/>
        <v>2.3561551193293982E-2</v>
      </c>
      <c r="IQ86" s="42">
        <f t="shared" si="121"/>
        <v>2.7330438342024244E-2</v>
      </c>
      <c r="IR86" s="42">
        <f t="shared" si="122"/>
        <v>2.7330438342024244E-2</v>
      </c>
      <c r="IT86" s="9">
        <f t="shared" si="160"/>
        <v>0</v>
      </c>
      <c r="IU86" s="9">
        <f t="shared" si="161"/>
        <v>0</v>
      </c>
      <c r="IV86" s="9">
        <f t="shared" si="162"/>
        <v>0</v>
      </c>
      <c r="IW86" s="9">
        <f t="shared" si="163"/>
        <v>0</v>
      </c>
      <c r="IX86" s="9">
        <f t="shared" si="164"/>
        <v>0</v>
      </c>
    </row>
    <row r="87" spans="1:258" ht="15.75" hidden="1" thickBot="1" x14ac:dyDescent="0.3">
      <c r="A87">
        <v>43</v>
      </c>
      <c r="B87" t="s">
        <v>315</v>
      </c>
      <c r="C87" t="s">
        <v>301</v>
      </c>
      <c r="D87" t="s">
        <v>288</v>
      </c>
      <c r="E87" t="s">
        <v>316</v>
      </c>
      <c r="F87" t="s">
        <v>290</v>
      </c>
      <c r="G87" t="s">
        <v>268</v>
      </c>
      <c r="H87">
        <v>43</v>
      </c>
      <c r="L87">
        <v>43</v>
      </c>
      <c r="S87">
        <v>1</v>
      </c>
      <c r="V87">
        <v>42</v>
      </c>
      <c r="Y87">
        <v>43</v>
      </c>
      <c r="AB87">
        <v>1</v>
      </c>
      <c r="AL87">
        <v>42</v>
      </c>
      <c r="AP87">
        <v>1</v>
      </c>
      <c r="AQ87">
        <v>1</v>
      </c>
      <c r="AR87">
        <v>1</v>
      </c>
      <c r="AS87">
        <v>1</v>
      </c>
      <c r="AT87">
        <v>43</v>
      </c>
      <c r="AU87">
        <v>43</v>
      </c>
      <c r="AV87">
        <v>0</v>
      </c>
      <c r="AW87">
        <v>0</v>
      </c>
      <c r="AX87">
        <v>0</v>
      </c>
      <c r="BB87">
        <f t="shared" si="135"/>
        <v>43</v>
      </c>
      <c r="BD87">
        <f t="shared" si="136"/>
        <v>43</v>
      </c>
      <c r="BE87">
        <f t="shared" si="137"/>
        <v>43</v>
      </c>
      <c r="BF87">
        <f t="shared" si="138"/>
        <v>43</v>
      </c>
      <c r="BH87">
        <f t="shared" si="139"/>
        <v>0</v>
      </c>
      <c r="BK87" s="45">
        <f>IF(G87="MEA",'[1]Net Hire Rate'!$E$7,IF(G87="AMR",'[1]Net Hire Rate'!$F$7,IF(G87="EUR",'[1]Net Hire Rate'!$G$7,IF(G87="APAC",'[1]Net Hire Rate'!$H$7,0))))</f>
        <v>-0.12481698389458272</v>
      </c>
      <c r="BL87" s="45">
        <f>IF(G87="MEA",'[1]Net Hire Rate'!$E$8,IF(G87="AMR",'[1]Net Hire Rate'!$F$8,IF(G87="EUR",'[1]Net Hire Rate'!$G$8,IF(G87="APAC",'[1]Net Hire Rate'!$H$8,0))))</f>
        <v>-0.12481698389458272</v>
      </c>
      <c r="BM87" s="45">
        <f>IF(G87="MEA",'[1]Net Hire Rate'!$E$9,IF(G87="AMR",'[1]Net Hire Rate'!$F$9,IF(G87="EUR",'[1]Net Hire Rate'!$G$9,IF(G87="APAC",'[1]Net Hire Rate'!$H$9,0))))</f>
        <v>-0.12481698389458272</v>
      </c>
      <c r="BN87" s="45">
        <f>IF(G87="MEA",'[1]Net Hire Rate'!$E$10,IF(G87="AMR",'[1]Net Hire Rate'!$F$10,IF(G87="EUR",'[1]Net Hire Rate'!$G$10,IF(G87="APAC",'[1]Net Hire Rate'!$H$10,0))))</f>
        <v>-0.12481698389458272</v>
      </c>
      <c r="BO87" s="45">
        <f>IF(G87="MEA",'[1]Net Hire Rate'!$E$11,IF(G87="AMR",'[1]Net Hire Rate'!$F$11,IF(G87="EUR",'[1]Net Hire Rate'!$G$11,IF(G87="APAC",'[1]Net Hire Rate'!$H$11,0))))</f>
        <v>-0.12481698389458272</v>
      </c>
      <c r="BP87" s="45">
        <f>IF(G87="MEA",'[1]Net Hire Rate'!$E$12,IF(G87="AMR",'[1]Net Hire Rate'!$F$12,IF(G87="EUR",'[1]Net Hire Rate'!$G$12,IF(G87="APAC",'[1]Net Hire Rate'!$H$12,0))))</f>
        <v>-0.12481698389458272</v>
      </c>
      <c r="BQ87" s="147">
        <f t="shared" si="140"/>
        <v>43</v>
      </c>
      <c r="BR87" s="147">
        <f t="shared" si="123"/>
        <v>43</v>
      </c>
      <c r="BS87" s="147">
        <f t="shared" si="141"/>
        <v>37.632869692532942</v>
      </c>
      <c r="BT87" s="148">
        <f t="shared" si="124"/>
        <v>37.632869692532942</v>
      </c>
      <c r="BU87" s="149">
        <f t="shared" si="142"/>
        <v>32.935648402213126</v>
      </c>
      <c r="BV87" s="148">
        <f t="shared" si="125"/>
        <v>31.935648402213126</v>
      </c>
      <c r="BW87" s="148">
        <f t="shared" si="143"/>
        <v>27.949537089931034</v>
      </c>
      <c r="BX87" s="148">
        <f t="shared" si="126"/>
        <v>26.949537089931034</v>
      </c>
      <c r="BY87" s="148">
        <f t="shared" si="144"/>
        <v>23.585777153010653</v>
      </c>
      <c r="BZ87" s="148">
        <f t="shared" si="127"/>
        <v>22.585777153010653</v>
      </c>
      <c r="CA87" s="148">
        <f t="shared" si="145"/>
        <v>19.766688569856687</v>
      </c>
      <c r="CB87" s="148">
        <f t="shared" si="128"/>
        <v>18.766688569856687</v>
      </c>
      <c r="CC87" s="148"/>
      <c r="CD87" s="38"/>
      <c r="CE87" s="38"/>
      <c r="CF87" s="38"/>
      <c r="CG87" s="38"/>
      <c r="CH87" s="38"/>
      <c r="CI87" s="38"/>
      <c r="CJ87" s="38"/>
      <c r="CK87" s="41"/>
      <c r="CL87" s="41"/>
      <c r="CM87" s="40"/>
      <c r="CN87" s="41"/>
      <c r="CO87" s="41"/>
      <c r="CP87" s="41"/>
      <c r="CQ87" s="41"/>
      <c r="CR87" s="41"/>
      <c r="CS87" s="41"/>
      <c r="CT87" s="41"/>
      <c r="CU87" s="40"/>
      <c r="CV87" s="41"/>
      <c r="CW87" s="41"/>
      <c r="CX87" s="41"/>
      <c r="CY87" s="41"/>
      <c r="CZ87" s="41"/>
      <c r="DA87" s="41"/>
      <c r="DB87" s="41"/>
      <c r="DC87" s="40"/>
      <c r="DD87" s="41"/>
      <c r="DE87" s="41"/>
      <c r="DF87" s="41"/>
      <c r="DG87" s="41"/>
      <c r="DH87" s="41"/>
      <c r="DI87" s="41"/>
      <c r="DJ87" s="41"/>
      <c r="DK87" s="40"/>
      <c r="DL87" s="41"/>
      <c r="DM87" s="41"/>
      <c r="DN87" s="41"/>
      <c r="DO87" s="41"/>
      <c r="DP87" s="41"/>
      <c r="DQ87" s="41"/>
      <c r="DR87" s="15"/>
      <c r="DS87" s="151">
        <f t="shared" si="129"/>
        <v>43</v>
      </c>
      <c r="DT87" s="152">
        <f t="shared" si="130"/>
        <v>0</v>
      </c>
      <c r="DU87" s="7">
        <f t="shared" si="131"/>
        <v>0</v>
      </c>
      <c r="DV87" s="7">
        <f t="shared" si="132"/>
        <v>0</v>
      </c>
      <c r="DW87">
        <f t="shared" si="133"/>
        <v>0</v>
      </c>
      <c r="DX87">
        <f t="shared" si="134"/>
        <v>0</v>
      </c>
      <c r="DZ87">
        <f t="shared" si="146"/>
        <v>43</v>
      </c>
      <c r="EA87">
        <f t="shared" si="147"/>
        <v>43</v>
      </c>
      <c r="EB87">
        <f t="shared" si="148"/>
        <v>43</v>
      </c>
      <c r="EC87">
        <f t="shared" si="149"/>
        <v>43</v>
      </c>
      <c r="ED87">
        <f t="shared" si="150"/>
        <v>43</v>
      </c>
      <c r="EE87">
        <f t="shared" si="151"/>
        <v>43</v>
      </c>
      <c r="EG87">
        <f t="shared" si="152"/>
        <v>43</v>
      </c>
      <c r="EH87">
        <f t="shared" si="153"/>
        <v>43</v>
      </c>
      <c r="EI87">
        <f t="shared" si="154"/>
        <v>43</v>
      </c>
      <c r="EJ87">
        <f t="shared" si="155"/>
        <v>43</v>
      </c>
      <c r="EK87">
        <f t="shared" si="156"/>
        <v>43</v>
      </c>
      <c r="EM87">
        <f>IF($EM$9='[1]L&amp;D Numbers'!$E$6,'[1]L&amp;D Numbers'!$E$7)</f>
        <v>350</v>
      </c>
      <c r="EN87">
        <f>IF($EN$9='[1]L&amp;D Numbers'!$F$6,'[1]L&amp;D Numbers'!$F$7)</f>
        <v>2000</v>
      </c>
      <c r="EO87">
        <f>IF($EO$9='[1]L&amp;D Numbers'!$G$6,'[1]L&amp;D Numbers'!$G$7)</f>
        <v>2000</v>
      </c>
      <c r="EP87">
        <f>IF($EP$9='[1]L&amp;D Numbers'!$H$6,'[1]L&amp;D Numbers'!$H$7)</f>
        <v>2000</v>
      </c>
      <c r="EQ87">
        <f>IF($EQ$9='[1]L&amp;D Numbers'!$I$6,'[1]L&amp;D Numbers'!$I$7)</f>
        <v>2000</v>
      </c>
      <c r="ER87">
        <f>IF($ER$9='[1]L&amp;D Numbers'!$J$6,'[1]L&amp;D Numbers'!$J$7)</f>
        <v>0</v>
      </c>
      <c r="ET87" s="45">
        <f>'[1]L&amp;D Master'!$E$10</f>
        <v>1.0678246631903041E-2</v>
      </c>
      <c r="EU87" s="45">
        <f>ET87+'[1]L&amp;D Master'!$F$10</f>
        <v>1.8222427877342538E-2</v>
      </c>
      <c r="EV87" s="45">
        <f>EU87+'[1]L&amp;D Master'!$G$10</f>
        <v>2.3561551193294058E-2</v>
      </c>
      <c r="EW87" s="45">
        <f>EV87+'[1]L&amp;D Master'!$H$10</f>
        <v>2.7330438342024234E-2</v>
      </c>
      <c r="EX87" s="45">
        <f>EW87+'[1]L&amp;D Master'!$I$10</f>
        <v>2.9999999999999995E-2</v>
      </c>
      <c r="EY87" s="45"/>
      <c r="EZ87" s="45">
        <f t="shared" si="157"/>
        <v>1.0678246631903041E-2</v>
      </c>
      <c r="FA87" s="45">
        <f t="shared" si="158"/>
        <v>1.8222427877342538E-2</v>
      </c>
      <c r="FB87" s="45">
        <f t="shared" si="158"/>
        <v>2.3561551193294058E-2</v>
      </c>
      <c r="FC87" s="45">
        <f t="shared" si="158"/>
        <v>2.7330438342024234E-2</v>
      </c>
      <c r="FD87" s="45">
        <f t="shared" si="158"/>
        <v>2.7330438342024234E-2</v>
      </c>
      <c r="FE87" s="45"/>
      <c r="FF87">
        <f t="shared" si="103"/>
        <v>42.540835394828164</v>
      </c>
      <c r="FG87">
        <f t="shared" si="104"/>
        <v>42.21643560127427</v>
      </c>
      <c r="FH87">
        <f t="shared" si="105"/>
        <v>41.986853298688352</v>
      </c>
      <c r="FI87">
        <f t="shared" si="106"/>
        <v>41.824791151292956</v>
      </c>
      <c r="FJ87">
        <f t="shared" si="107"/>
        <v>41.824791151292956</v>
      </c>
      <c r="FL87" s="34"/>
      <c r="FM87" s="34"/>
      <c r="FN87" s="34"/>
      <c r="FO87" s="34"/>
      <c r="FP87" s="34"/>
      <c r="FQ87" s="153">
        <f t="shared" si="159"/>
        <v>0.125</v>
      </c>
      <c r="FR87" s="153"/>
      <c r="FS87" s="42"/>
      <c r="FT87" s="42"/>
      <c r="FU87" s="42"/>
      <c r="FV87" s="42"/>
      <c r="FW87" s="42"/>
      <c r="FX87" s="42"/>
      <c r="FY87" s="42"/>
      <c r="FZ87" s="42"/>
      <c r="GA87" s="42"/>
      <c r="GB87" s="42"/>
      <c r="GC87" s="42"/>
      <c r="GD87" s="42"/>
      <c r="GE87" s="42"/>
      <c r="GF87" s="42"/>
      <c r="GG87" s="42"/>
      <c r="GH87" s="42"/>
      <c r="GI87" s="42"/>
      <c r="GJ87" s="42"/>
      <c r="GK87" s="42"/>
      <c r="GL87" s="42"/>
      <c r="GM87" s="154">
        <f>'[1]Automation Master'!$B$10*FQ87*FO87</f>
        <v>0</v>
      </c>
      <c r="GN87" s="155">
        <f>'[1]Automation Master'!$B$11*FO87*FQ87+GM87</f>
        <v>0</v>
      </c>
      <c r="GO87" s="155">
        <f>'[1]Automation Master'!$B$12*FO87*FQ87+GN87</f>
        <v>0</v>
      </c>
      <c r="GP87" s="155">
        <f>'[1]Automation Master'!$B$13*FO87*FQ87+GO87</f>
        <v>0</v>
      </c>
      <c r="GQ87" s="155">
        <f>'[1]Automation Master'!$C$10*FO87*FQ87+GP87</f>
        <v>0</v>
      </c>
      <c r="GR87" s="155">
        <f>'[1]Automation Master'!$C$11*FO87*FQ87+GQ87</f>
        <v>0</v>
      </c>
      <c r="GS87" s="155">
        <f>'[1]Automation Master'!$C$12*FO87*FQ87+GR87</f>
        <v>0</v>
      </c>
      <c r="GT87" s="155">
        <f>'[1]Automation Master'!$C$13*FO87*FQ87+GS87</f>
        <v>0</v>
      </c>
      <c r="GU87" s="155">
        <f>'[1]Automation Master'!$D$10*FO87*FQ87+GT87</f>
        <v>0</v>
      </c>
      <c r="GV87" s="155">
        <f>'[1]Automation Master'!$D$11*FO87*FQ87+GU87</f>
        <v>0</v>
      </c>
      <c r="GW87" s="155">
        <f>'[1]Automation Master'!$D$12*FO87*FQ87+GV87</f>
        <v>0</v>
      </c>
      <c r="GX87" s="155">
        <f>'[1]Automation Master'!$D$13*FO87*FQ87+GW87</f>
        <v>0</v>
      </c>
      <c r="GY87" s="155">
        <f>'[1]Automation Master'!$E$10*FO87*FQ87+GX87</f>
        <v>0</v>
      </c>
      <c r="GZ87" s="155">
        <f>'[1]Automation Master'!$E$11*FO87*FQ87+GY87</f>
        <v>0</v>
      </c>
      <c r="HA87" s="155">
        <f>'[1]Automation Master'!$E$12*FO87*FQ87+GZ87</f>
        <v>0</v>
      </c>
      <c r="HB87" s="155">
        <f>'[1]Automation Master'!$E$13*FO87*FQ87+HA87</f>
        <v>0</v>
      </c>
      <c r="HC87" s="155">
        <f>'[1]Automation Master'!$F$10*FO87*FQ87+HB87</f>
        <v>0</v>
      </c>
      <c r="HD87" s="155">
        <f>'[1]Automation Master'!$F$11*FO87*FQ87+HC87</f>
        <v>0</v>
      </c>
      <c r="HE87" s="155">
        <f>'[1]Automation Master'!$F$12*FO87*FQ87+HD87</f>
        <v>0</v>
      </c>
      <c r="HF87" s="156">
        <f>'[1]Automation Master'!$F$13*FO87*FQ87+HE87</f>
        <v>0</v>
      </c>
      <c r="HG87" s="157"/>
      <c r="HH87" s="157"/>
      <c r="HI87" s="157"/>
      <c r="HJ87" s="157"/>
      <c r="HK87" s="157"/>
      <c r="HL87" s="157"/>
      <c r="HM87" s="157"/>
      <c r="HN87" s="157"/>
      <c r="HO87" s="157"/>
      <c r="HP87" s="157"/>
      <c r="HQ87" s="157"/>
      <c r="HR87" s="157"/>
      <c r="HS87" s="157"/>
      <c r="HT87" s="157"/>
      <c r="HU87" s="157"/>
      <c r="HV87" s="157"/>
      <c r="HW87" s="157"/>
      <c r="HX87" s="157"/>
      <c r="HY87" s="42"/>
      <c r="HZ87" s="42"/>
      <c r="IA87" s="148">
        <f t="shared" si="108"/>
        <v>43</v>
      </c>
      <c r="IB87" s="148">
        <f t="shared" si="109"/>
        <v>43</v>
      </c>
      <c r="IC87" s="148">
        <f t="shared" si="110"/>
        <v>43</v>
      </c>
      <c r="ID87" s="148">
        <f t="shared" si="111"/>
        <v>43</v>
      </c>
      <c r="IE87" s="148">
        <f t="shared" si="112"/>
        <v>43</v>
      </c>
      <c r="IH87">
        <f t="shared" si="113"/>
        <v>42.540835394828164</v>
      </c>
      <c r="II87">
        <f t="shared" si="114"/>
        <v>42.21643560127427</v>
      </c>
      <c r="IJ87">
        <f t="shared" si="115"/>
        <v>41.986853298688352</v>
      </c>
      <c r="IK87">
        <f t="shared" si="116"/>
        <v>41.824791151292956</v>
      </c>
      <c r="IL87">
        <f t="shared" si="117"/>
        <v>41.824791151292956</v>
      </c>
      <c r="IN87" s="42">
        <f t="shared" si="118"/>
        <v>1.0678246631903155E-2</v>
      </c>
      <c r="IO87" s="42">
        <f t="shared" si="119"/>
        <v>1.8222427877342556E-2</v>
      </c>
      <c r="IP87" s="42">
        <f t="shared" si="120"/>
        <v>2.3561551193294134E-2</v>
      </c>
      <c r="IQ87" s="42">
        <f t="shared" si="121"/>
        <v>2.7330438342024276E-2</v>
      </c>
      <c r="IR87" s="42">
        <f t="shared" si="122"/>
        <v>2.7330438342024276E-2</v>
      </c>
      <c r="IT87" s="9">
        <f t="shared" si="160"/>
        <v>0</v>
      </c>
      <c r="IU87" s="9">
        <f t="shared" si="161"/>
        <v>0</v>
      </c>
      <c r="IV87" s="9">
        <f t="shared" si="162"/>
        <v>0</v>
      </c>
      <c r="IW87" s="9">
        <f t="shared" si="163"/>
        <v>0</v>
      </c>
      <c r="IX87" s="9">
        <f t="shared" si="164"/>
        <v>0</v>
      </c>
    </row>
    <row r="88" spans="1:258" ht="15.75" hidden="1" thickBot="1" x14ac:dyDescent="0.3">
      <c r="A88">
        <v>1</v>
      </c>
      <c r="B88" t="s">
        <v>315</v>
      </c>
      <c r="C88" t="s">
        <v>306</v>
      </c>
      <c r="D88" t="s">
        <v>288</v>
      </c>
      <c r="E88" t="s">
        <v>316</v>
      </c>
      <c r="F88" t="s">
        <v>290</v>
      </c>
      <c r="G88" t="s">
        <v>268</v>
      </c>
      <c r="H88">
        <v>1</v>
      </c>
      <c r="L88">
        <v>1</v>
      </c>
      <c r="S88">
        <v>1</v>
      </c>
      <c r="Y88">
        <v>1</v>
      </c>
      <c r="AB88">
        <v>1</v>
      </c>
      <c r="AT88">
        <v>1</v>
      </c>
      <c r="AU88">
        <v>1</v>
      </c>
      <c r="AV88">
        <v>0</v>
      </c>
      <c r="AW88">
        <v>0</v>
      </c>
      <c r="AX88">
        <v>0</v>
      </c>
      <c r="BB88">
        <f t="shared" si="135"/>
        <v>1</v>
      </c>
      <c r="BD88">
        <f t="shared" si="136"/>
        <v>1</v>
      </c>
      <c r="BE88">
        <f t="shared" si="137"/>
        <v>1</v>
      </c>
      <c r="BF88">
        <f t="shared" si="138"/>
        <v>1</v>
      </c>
      <c r="BH88">
        <f t="shared" si="139"/>
        <v>0</v>
      </c>
      <c r="BK88" s="45">
        <f>IF(G88="MEA",'[1]Net Hire Rate'!$E$7,IF(G88="AMR",'[1]Net Hire Rate'!$F$7,IF(G88="EUR",'[1]Net Hire Rate'!$G$7,IF(G88="APAC",'[1]Net Hire Rate'!$H$7,0))))</f>
        <v>-0.12481698389458272</v>
      </c>
      <c r="BL88" s="45">
        <f>IF(G88="MEA",'[1]Net Hire Rate'!$E$8,IF(G88="AMR",'[1]Net Hire Rate'!$F$8,IF(G88="EUR",'[1]Net Hire Rate'!$G$8,IF(G88="APAC",'[1]Net Hire Rate'!$H$8,0))))</f>
        <v>-0.12481698389458272</v>
      </c>
      <c r="BM88" s="45">
        <f>IF(G88="MEA",'[1]Net Hire Rate'!$E$9,IF(G88="AMR",'[1]Net Hire Rate'!$F$9,IF(G88="EUR",'[1]Net Hire Rate'!$G$9,IF(G88="APAC",'[1]Net Hire Rate'!$H$9,0))))</f>
        <v>-0.12481698389458272</v>
      </c>
      <c r="BN88" s="45">
        <f>IF(G88="MEA",'[1]Net Hire Rate'!$E$10,IF(G88="AMR",'[1]Net Hire Rate'!$F$10,IF(G88="EUR",'[1]Net Hire Rate'!$G$10,IF(G88="APAC",'[1]Net Hire Rate'!$H$10,0))))</f>
        <v>-0.12481698389458272</v>
      </c>
      <c r="BO88" s="45">
        <f>IF(G88="MEA",'[1]Net Hire Rate'!$E$11,IF(G88="AMR",'[1]Net Hire Rate'!$F$11,IF(G88="EUR",'[1]Net Hire Rate'!$G$11,IF(G88="APAC",'[1]Net Hire Rate'!$H$11,0))))</f>
        <v>-0.12481698389458272</v>
      </c>
      <c r="BP88" s="45">
        <f>IF(G88="MEA",'[1]Net Hire Rate'!$E$12,IF(G88="AMR",'[1]Net Hire Rate'!$F$12,IF(G88="EUR",'[1]Net Hire Rate'!$G$12,IF(G88="APAC",'[1]Net Hire Rate'!$H$12,0))))</f>
        <v>-0.12481698389458272</v>
      </c>
      <c r="BQ88" s="147">
        <f t="shared" si="140"/>
        <v>1</v>
      </c>
      <c r="BR88" s="147">
        <f t="shared" si="123"/>
        <v>1</v>
      </c>
      <c r="BS88" s="147">
        <f t="shared" si="141"/>
        <v>0.87518301610541727</v>
      </c>
      <c r="BT88" s="148">
        <f t="shared" si="124"/>
        <v>0.87518301610541727</v>
      </c>
      <c r="BU88" s="149">
        <f t="shared" si="142"/>
        <v>0.76594531167937507</v>
      </c>
      <c r="BV88" s="148">
        <f t="shared" si="125"/>
        <v>0.76594531167937507</v>
      </c>
      <c r="BW88" s="148">
        <f t="shared" si="143"/>
        <v>0.67034232804735938</v>
      </c>
      <c r="BX88" s="148">
        <f t="shared" si="126"/>
        <v>0.67034232804735938</v>
      </c>
      <c r="BY88" s="148">
        <f t="shared" si="144"/>
        <v>0.586672220483615</v>
      </c>
      <c r="BZ88" s="148">
        <f t="shared" si="127"/>
        <v>0.586672220483615</v>
      </c>
      <c r="CA88" s="148">
        <f t="shared" si="145"/>
        <v>0.51344556338811254</v>
      </c>
      <c r="CB88" s="148">
        <f t="shared" si="128"/>
        <v>0.51344556338811254</v>
      </c>
      <c r="CC88" s="148"/>
      <c r="CD88" s="38"/>
      <c r="CE88" s="38"/>
      <c r="CF88" s="38"/>
      <c r="CG88" s="38"/>
      <c r="CH88" s="38"/>
      <c r="CI88" s="38"/>
      <c r="CJ88" s="38"/>
      <c r="CK88" s="41"/>
      <c r="CL88" s="41"/>
      <c r="CM88" s="40"/>
      <c r="CN88" s="41"/>
      <c r="CO88" s="41"/>
      <c r="CP88" s="41"/>
      <c r="CQ88" s="41"/>
      <c r="CR88" s="41"/>
      <c r="CS88" s="41"/>
      <c r="CT88" s="41"/>
      <c r="CU88" s="40"/>
      <c r="CV88" s="41"/>
      <c r="CW88" s="41"/>
      <c r="CX88" s="41"/>
      <c r="CY88" s="41"/>
      <c r="CZ88" s="41"/>
      <c r="DA88" s="41"/>
      <c r="DB88" s="41"/>
      <c r="DC88" s="40"/>
      <c r="DD88" s="41"/>
      <c r="DE88" s="41"/>
      <c r="DF88" s="41"/>
      <c r="DG88" s="41"/>
      <c r="DH88" s="41"/>
      <c r="DI88" s="41"/>
      <c r="DJ88" s="41"/>
      <c r="DK88" s="40"/>
      <c r="DL88" s="41"/>
      <c r="DM88" s="41"/>
      <c r="DN88" s="41"/>
      <c r="DO88" s="41"/>
      <c r="DP88" s="41"/>
      <c r="DQ88" s="41"/>
      <c r="DR88" s="15"/>
      <c r="DS88" s="151">
        <f t="shared" si="129"/>
        <v>1</v>
      </c>
      <c r="DT88" s="152">
        <f t="shared" si="130"/>
        <v>0</v>
      </c>
      <c r="DU88" s="7">
        <f t="shared" si="131"/>
        <v>0</v>
      </c>
      <c r="DV88" s="7">
        <f t="shared" si="132"/>
        <v>0</v>
      </c>
      <c r="DW88">
        <f t="shared" si="133"/>
        <v>0</v>
      </c>
      <c r="DX88">
        <f t="shared" si="134"/>
        <v>0</v>
      </c>
      <c r="DZ88">
        <f t="shared" si="146"/>
        <v>1</v>
      </c>
      <c r="EA88">
        <f t="shared" si="147"/>
        <v>1</v>
      </c>
      <c r="EB88">
        <f t="shared" si="148"/>
        <v>1</v>
      </c>
      <c r="EC88">
        <f t="shared" si="149"/>
        <v>1</v>
      </c>
      <c r="ED88">
        <f t="shared" si="150"/>
        <v>1</v>
      </c>
      <c r="EE88">
        <f t="shared" si="151"/>
        <v>1</v>
      </c>
      <c r="EG88">
        <f t="shared" si="152"/>
        <v>1</v>
      </c>
      <c r="EH88">
        <f t="shared" si="153"/>
        <v>1</v>
      </c>
      <c r="EI88">
        <f t="shared" si="154"/>
        <v>1</v>
      </c>
      <c r="EJ88">
        <f t="shared" si="155"/>
        <v>1</v>
      </c>
      <c r="EK88">
        <f t="shared" si="156"/>
        <v>1</v>
      </c>
      <c r="EM88">
        <f>IF($EM$9='[1]L&amp;D Numbers'!$E$6,'[1]L&amp;D Numbers'!$E$7)</f>
        <v>350</v>
      </c>
      <c r="EN88">
        <f>IF($EN$9='[1]L&amp;D Numbers'!$F$6,'[1]L&amp;D Numbers'!$F$7)</f>
        <v>2000</v>
      </c>
      <c r="EO88">
        <f>IF($EO$9='[1]L&amp;D Numbers'!$G$6,'[1]L&amp;D Numbers'!$G$7)</f>
        <v>2000</v>
      </c>
      <c r="EP88">
        <f>IF($EP$9='[1]L&amp;D Numbers'!$H$6,'[1]L&amp;D Numbers'!$H$7)</f>
        <v>2000</v>
      </c>
      <c r="EQ88">
        <f>IF($EQ$9='[1]L&amp;D Numbers'!$I$6,'[1]L&amp;D Numbers'!$I$7)</f>
        <v>2000</v>
      </c>
      <c r="ER88">
        <f>IF($ER$9='[1]L&amp;D Numbers'!$J$6,'[1]L&amp;D Numbers'!$J$7)</f>
        <v>0</v>
      </c>
      <c r="ET88" s="45">
        <f>'[1]L&amp;D Master'!$E$10</f>
        <v>1.0678246631903041E-2</v>
      </c>
      <c r="EU88" s="45">
        <f>ET88+'[1]L&amp;D Master'!$F$10</f>
        <v>1.8222427877342538E-2</v>
      </c>
      <c r="EV88" s="45">
        <f>EU88+'[1]L&amp;D Master'!$G$10</f>
        <v>2.3561551193294058E-2</v>
      </c>
      <c r="EW88" s="45">
        <f>EV88+'[1]L&amp;D Master'!$H$10</f>
        <v>2.7330438342024234E-2</v>
      </c>
      <c r="EX88" s="45">
        <f>EW88+'[1]L&amp;D Master'!$I$10</f>
        <v>2.9999999999999995E-2</v>
      </c>
      <c r="EY88" s="45"/>
      <c r="EZ88" s="45">
        <f t="shared" si="157"/>
        <v>1.0678246631903041E-2</v>
      </c>
      <c r="FA88" s="45">
        <f t="shared" si="158"/>
        <v>1.8222427877342538E-2</v>
      </c>
      <c r="FB88" s="45">
        <f t="shared" si="158"/>
        <v>2.3561551193294058E-2</v>
      </c>
      <c r="FC88" s="45">
        <f t="shared" si="158"/>
        <v>2.7330438342024234E-2</v>
      </c>
      <c r="FD88" s="45">
        <f t="shared" si="158"/>
        <v>2.7330438342024234E-2</v>
      </c>
      <c r="FE88" s="45"/>
      <c r="FF88">
        <f t="shared" si="103"/>
        <v>0.98932175336809691</v>
      </c>
      <c r="FG88">
        <f t="shared" si="104"/>
        <v>0.98177757212265748</v>
      </c>
      <c r="FH88">
        <f t="shared" si="105"/>
        <v>0.97643844880670594</v>
      </c>
      <c r="FI88">
        <f t="shared" si="106"/>
        <v>0.9726695616579758</v>
      </c>
      <c r="FJ88">
        <f t="shared" si="107"/>
        <v>0.9726695616579758</v>
      </c>
      <c r="FL88" s="34"/>
      <c r="FM88" s="34"/>
      <c r="FN88" s="34"/>
      <c r="FO88" s="34"/>
      <c r="FP88" s="34"/>
      <c r="FQ88" s="153">
        <f t="shared" si="159"/>
        <v>0.125</v>
      </c>
      <c r="FR88" s="153"/>
      <c r="FS88" s="42"/>
      <c r="FT88" s="42"/>
      <c r="FU88" s="42"/>
      <c r="FV88" s="42"/>
      <c r="FW88" s="42"/>
      <c r="FX88" s="42"/>
      <c r="FY88" s="42"/>
      <c r="FZ88" s="42"/>
      <c r="GA88" s="42"/>
      <c r="GB88" s="42"/>
      <c r="GC88" s="42"/>
      <c r="GD88" s="42"/>
      <c r="GE88" s="42"/>
      <c r="GF88" s="42"/>
      <c r="GG88" s="42"/>
      <c r="GH88" s="42"/>
      <c r="GI88" s="42"/>
      <c r="GJ88" s="42"/>
      <c r="GK88" s="42"/>
      <c r="GL88" s="42"/>
      <c r="GM88" s="154">
        <f>'[1]Automation Master'!$B$10*FQ88*FO88</f>
        <v>0</v>
      </c>
      <c r="GN88" s="155">
        <f>'[1]Automation Master'!$B$11*FO88*FQ88+GM88</f>
        <v>0</v>
      </c>
      <c r="GO88" s="155">
        <f>'[1]Automation Master'!$B$12*FO88*FQ88+GN88</f>
        <v>0</v>
      </c>
      <c r="GP88" s="155">
        <f>'[1]Automation Master'!$B$13*FO88*FQ88+GO88</f>
        <v>0</v>
      </c>
      <c r="GQ88" s="155">
        <f>'[1]Automation Master'!$C$10*FO88*FQ88+GP88</f>
        <v>0</v>
      </c>
      <c r="GR88" s="155">
        <f>'[1]Automation Master'!$C$11*FO88*FQ88+GQ88</f>
        <v>0</v>
      </c>
      <c r="GS88" s="155">
        <f>'[1]Automation Master'!$C$12*FO88*FQ88+GR88</f>
        <v>0</v>
      </c>
      <c r="GT88" s="155">
        <f>'[1]Automation Master'!$C$13*FO88*FQ88+GS88</f>
        <v>0</v>
      </c>
      <c r="GU88" s="155">
        <f>'[1]Automation Master'!$D$10*FO88*FQ88+GT88</f>
        <v>0</v>
      </c>
      <c r="GV88" s="155">
        <f>'[1]Automation Master'!$D$11*FO88*FQ88+GU88</f>
        <v>0</v>
      </c>
      <c r="GW88" s="155">
        <f>'[1]Automation Master'!$D$12*FO88*FQ88+GV88</f>
        <v>0</v>
      </c>
      <c r="GX88" s="155">
        <f>'[1]Automation Master'!$D$13*FO88*FQ88+GW88</f>
        <v>0</v>
      </c>
      <c r="GY88" s="155">
        <f>'[1]Automation Master'!$E$10*FO88*FQ88+GX88</f>
        <v>0</v>
      </c>
      <c r="GZ88" s="155">
        <f>'[1]Automation Master'!$E$11*FO88*FQ88+GY88</f>
        <v>0</v>
      </c>
      <c r="HA88" s="155">
        <f>'[1]Automation Master'!$E$12*FO88*FQ88+GZ88</f>
        <v>0</v>
      </c>
      <c r="HB88" s="155">
        <f>'[1]Automation Master'!$E$13*FO88*FQ88+HA88</f>
        <v>0</v>
      </c>
      <c r="HC88" s="155">
        <f>'[1]Automation Master'!$F$10*FO88*FQ88+HB88</f>
        <v>0</v>
      </c>
      <c r="HD88" s="155">
        <f>'[1]Automation Master'!$F$11*FO88*FQ88+HC88</f>
        <v>0</v>
      </c>
      <c r="HE88" s="155">
        <f>'[1]Automation Master'!$F$12*FO88*FQ88+HD88</f>
        <v>0</v>
      </c>
      <c r="HF88" s="156">
        <f>'[1]Automation Master'!$F$13*FO88*FQ88+HE88</f>
        <v>0</v>
      </c>
      <c r="HG88" s="157"/>
      <c r="HH88" s="157"/>
      <c r="HI88" s="157"/>
      <c r="HJ88" s="157"/>
      <c r="HK88" s="157"/>
      <c r="HL88" s="157"/>
      <c r="HM88" s="157"/>
      <c r="HN88" s="157"/>
      <c r="HO88" s="157"/>
      <c r="HP88" s="157"/>
      <c r="HQ88" s="157"/>
      <c r="HR88" s="157"/>
      <c r="HS88" s="157"/>
      <c r="HT88" s="157"/>
      <c r="HU88" s="157"/>
      <c r="HV88" s="157"/>
      <c r="HW88" s="157"/>
      <c r="HX88" s="157"/>
      <c r="HY88" s="42"/>
      <c r="HZ88" s="42"/>
      <c r="IA88" s="148">
        <f t="shared" si="108"/>
        <v>1</v>
      </c>
      <c r="IB88" s="148">
        <f t="shared" si="109"/>
        <v>1</v>
      </c>
      <c r="IC88" s="148">
        <f t="shared" si="110"/>
        <v>1</v>
      </c>
      <c r="ID88" s="148">
        <f t="shared" si="111"/>
        <v>1</v>
      </c>
      <c r="IE88" s="148">
        <f t="shared" si="112"/>
        <v>1</v>
      </c>
      <c r="IH88">
        <f t="shared" si="113"/>
        <v>0.98932175336809691</v>
      </c>
      <c r="II88">
        <f t="shared" si="114"/>
        <v>0.98177757212265748</v>
      </c>
      <c r="IJ88">
        <f t="shared" si="115"/>
        <v>0.97643844880670594</v>
      </c>
      <c r="IK88">
        <f t="shared" si="116"/>
        <v>0.9726695616579758</v>
      </c>
      <c r="IL88">
        <f t="shared" si="117"/>
        <v>0.9726695616579758</v>
      </c>
      <c r="IN88" s="42">
        <f t="shared" si="118"/>
        <v>1.0678246631903088E-2</v>
      </c>
      <c r="IO88" s="42">
        <f t="shared" si="119"/>
        <v>1.8222427877342517E-2</v>
      </c>
      <c r="IP88" s="42">
        <f t="shared" si="120"/>
        <v>2.3561551193294061E-2</v>
      </c>
      <c r="IQ88" s="42">
        <f t="shared" si="121"/>
        <v>2.7330438342024199E-2</v>
      </c>
      <c r="IR88" s="42">
        <f t="shared" si="122"/>
        <v>2.7330438342024199E-2</v>
      </c>
      <c r="IT88" s="9">
        <f t="shared" si="160"/>
        <v>0</v>
      </c>
      <c r="IU88" s="9">
        <f t="shared" si="161"/>
        <v>0</v>
      </c>
      <c r="IV88" s="9">
        <f t="shared" si="162"/>
        <v>0</v>
      </c>
      <c r="IW88" s="9">
        <f t="shared" si="163"/>
        <v>0</v>
      </c>
      <c r="IX88" s="9">
        <f t="shared" si="164"/>
        <v>0</v>
      </c>
    </row>
    <row r="89" spans="1:258" ht="15.75" hidden="1" thickBot="1" x14ac:dyDescent="0.3">
      <c r="A89">
        <v>1</v>
      </c>
      <c r="B89" t="s">
        <v>315</v>
      </c>
      <c r="C89" t="s">
        <v>324</v>
      </c>
      <c r="D89" t="s">
        <v>325</v>
      </c>
      <c r="E89" t="s">
        <v>317</v>
      </c>
      <c r="F89" t="s">
        <v>290</v>
      </c>
      <c r="G89" t="s">
        <v>268</v>
      </c>
      <c r="H89">
        <v>1</v>
      </c>
      <c r="L89">
        <v>1</v>
      </c>
      <c r="S89">
        <v>1</v>
      </c>
      <c r="Z89">
        <v>1</v>
      </c>
      <c r="AB89">
        <v>1</v>
      </c>
      <c r="AT89">
        <v>1</v>
      </c>
      <c r="AU89">
        <v>0</v>
      </c>
      <c r="AV89">
        <v>0</v>
      </c>
      <c r="AW89">
        <v>1</v>
      </c>
      <c r="AX89">
        <v>0</v>
      </c>
      <c r="BB89">
        <f t="shared" si="135"/>
        <v>1</v>
      </c>
      <c r="BD89">
        <f t="shared" si="136"/>
        <v>1</v>
      </c>
      <c r="BE89">
        <f t="shared" si="137"/>
        <v>1</v>
      </c>
      <c r="BF89">
        <f t="shared" si="138"/>
        <v>1</v>
      </c>
      <c r="BH89">
        <f t="shared" si="139"/>
        <v>0</v>
      </c>
      <c r="BK89" s="45">
        <f>IF(G89="MEA",'[1]Net Hire Rate'!$E$7,IF(G89="AMR",'[1]Net Hire Rate'!$F$7,IF(G89="EUR",'[1]Net Hire Rate'!$G$7,IF(G89="APAC",'[1]Net Hire Rate'!$H$7,0))))</f>
        <v>-0.12481698389458272</v>
      </c>
      <c r="BL89" s="45">
        <f>IF(G89="MEA",'[1]Net Hire Rate'!$E$8,IF(G89="AMR",'[1]Net Hire Rate'!$F$8,IF(G89="EUR",'[1]Net Hire Rate'!$G$8,IF(G89="APAC",'[1]Net Hire Rate'!$H$8,0))))</f>
        <v>-0.12481698389458272</v>
      </c>
      <c r="BM89" s="45">
        <f>IF(G89="MEA",'[1]Net Hire Rate'!$E$9,IF(G89="AMR",'[1]Net Hire Rate'!$F$9,IF(G89="EUR",'[1]Net Hire Rate'!$G$9,IF(G89="APAC",'[1]Net Hire Rate'!$H$9,0))))</f>
        <v>-0.12481698389458272</v>
      </c>
      <c r="BN89" s="45">
        <f>IF(G89="MEA",'[1]Net Hire Rate'!$E$10,IF(G89="AMR",'[1]Net Hire Rate'!$F$10,IF(G89="EUR",'[1]Net Hire Rate'!$G$10,IF(G89="APAC",'[1]Net Hire Rate'!$H$10,0))))</f>
        <v>-0.12481698389458272</v>
      </c>
      <c r="BO89" s="45">
        <f>IF(G89="MEA",'[1]Net Hire Rate'!$E$11,IF(G89="AMR",'[1]Net Hire Rate'!$F$11,IF(G89="EUR",'[1]Net Hire Rate'!$G$11,IF(G89="APAC",'[1]Net Hire Rate'!$H$11,0))))</f>
        <v>-0.12481698389458272</v>
      </c>
      <c r="BP89" s="45">
        <f>IF(G89="MEA",'[1]Net Hire Rate'!$E$12,IF(G89="AMR",'[1]Net Hire Rate'!$F$12,IF(G89="EUR",'[1]Net Hire Rate'!$G$12,IF(G89="APAC",'[1]Net Hire Rate'!$H$12,0))))</f>
        <v>-0.12481698389458272</v>
      </c>
      <c r="BQ89" s="147">
        <f t="shared" si="140"/>
        <v>1</v>
      </c>
      <c r="BR89" s="147">
        <f t="shared" si="123"/>
        <v>1</v>
      </c>
      <c r="BS89" s="147">
        <f t="shared" si="141"/>
        <v>0.87518301610541727</v>
      </c>
      <c r="BT89" s="148">
        <f t="shared" si="124"/>
        <v>0.87518301610541727</v>
      </c>
      <c r="BU89" s="149">
        <f t="shared" si="142"/>
        <v>0.76594531167937507</v>
      </c>
      <c r="BV89" s="148">
        <f t="shared" si="125"/>
        <v>0.76594531167937507</v>
      </c>
      <c r="BW89" s="148">
        <f t="shared" si="143"/>
        <v>0.67034232804735938</v>
      </c>
      <c r="BX89" s="148">
        <f t="shared" si="126"/>
        <v>0.67034232804735938</v>
      </c>
      <c r="BY89" s="148">
        <f t="shared" si="144"/>
        <v>0.586672220483615</v>
      </c>
      <c r="BZ89" s="148">
        <f t="shared" si="127"/>
        <v>0.586672220483615</v>
      </c>
      <c r="CA89" s="148">
        <f t="shared" si="145"/>
        <v>0.51344556338811254</v>
      </c>
      <c r="CB89" s="148">
        <f t="shared" si="128"/>
        <v>0.51344556338811254</v>
      </c>
      <c r="CC89" s="148"/>
      <c r="CD89" s="38"/>
      <c r="CE89" s="38"/>
      <c r="CF89" s="38"/>
      <c r="CG89" s="38"/>
      <c r="CH89" s="38"/>
      <c r="CI89" s="38"/>
      <c r="CJ89" s="38"/>
      <c r="CK89" s="41"/>
      <c r="CL89" s="41"/>
      <c r="CM89" s="40"/>
      <c r="CN89" s="41"/>
      <c r="CO89" s="41"/>
      <c r="CP89" s="41"/>
      <c r="CQ89" s="41"/>
      <c r="CR89" s="41"/>
      <c r="CS89" s="41"/>
      <c r="CT89" s="41"/>
      <c r="CU89" s="40"/>
      <c r="CV89" s="41"/>
      <c r="CW89" s="41"/>
      <c r="CX89" s="41"/>
      <c r="CY89" s="41"/>
      <c r="CZ89" s="41"/>
      <c r="DA89" s="41"/>
      <c r="DB89" s="41"/>
      <c r="DC89" s="40"/>
      <c r="DD89" s="41"/>
      <c r="DE89" s="41"/>
      <c r="DF89" s="41"/>
      <c r="DG89" s="41"/>
      <c r="DH89" s="41"/>
      <c r="DI89" s="41"/>
      <c r="DJ89" s="41"/>
      <c r="DK89" s="40"/>
      <c r="DL89" s="41"/>
      <c r="DM89" s="41"/>
      <c r="DN89" s="41"/>
      <c r="DO89" s="41"/>
      <c r="DP89" s="41"/>
      <c r="DQ89" s="41"/>
      <c r="DR89" s="15"/>
      <c r="DS89" s="151">
        <f t="shared" si="129"/>
        <v>1</v>
      </c>
      <c r="DT89" s="152">
        <f t="shared" si="130"/>
        <v>0</v>
      </c>
      <c r="DU89" s="7">
        <f t="shared" si="131"/>
        <v>0</v>
      </c>
      <c r="DV89" s="7">
        <f t="shared" si="132"/>
        <v>0</v>
      </c>
      <c r="DW89">
        <f t="shared" si="133"/>
        <v>0</v>
      </c>
      <c r="DX89">
        <f t="shared" si="134"/>
        <v>0</v>
      </c>
      <c r="DZ89">
        <f t="shared" si="146"/>
        <v>1</v>
      </c>
      <c r="EA89">
        <f t="shared" si="147"/>
        <v>1</v>
      </c>
      <c r="EB89">
        <f t="shared" si="148"/>
        <v>1</v>
      </c>
      <c r="EC89">
        <f t="shared" si="149"/>
        <v>1</v>
      </c>
      <c r="ED89">
        <f t="shared" si="150"/>
        <v>1</v>
      </c>
      <c r="EE89">
        <f t="shared" si="151"/>
        <v>1</v>
      </c>
      <c r="EG89">
        <f t="shared" si="152"/>
        <v>1</v>
      </c>
      <c r="EH89">
        <f t="shared" si="153"/>
        <v>1</v>
      </c>
      <c r="EI89">
        <f t="shared" si="154"/>
        <v>1</v>
      </c>
      <c r="EJ89">
        <f t="shared" si="155"/>
        <v>1</v>
      </c>
      <c r="EK89">
        <f t="shared" si="156"/>
        <v>1</v>
      </c>
      <c r="EM89">
        <f>IF($EM$9='[1]L&amp;D Numbers'!$E$6,'[1]L&amp;D Numbers'!$E$7)</f>
        <v>350</v>
      </c>
      <c r="EN89">
        <f>IF($EN$9='[1]L&amp;D Numbers'!$F$6,'[1]L&amp;D Numbers'!$F$7)</f>
        <v>2000</v>
      </c>
      <c r="EO89">
        <f>IF($EO$9='[1]L&amp;D Numbers'!$G$6,'[1]L&amp;D Numbers'!$G$7)</f>
        <v>2000</v>
      </c>
      <c r="EP89">
        <f>IF($EP$9='[1]L&amp;D Numbers'!$H$6,'[1]L&amp;D Numbers'!$H$7)</f>
        <v>2000</v>
      </c>
      <c r="EQ89">
        <f>IF($EQ$9='[1]L&amp;D Numbers'!$I$6,'[1]L&amp;D Numbers'!$I$7)</f>
        <v>2000</v>
      </c>
      <c r="ER89">
        <f>IF($ER$9='[1]L&amp;D Numbers'!$J$6,'[1]L&amp;D Numbers'!$J$7)</f>
        <v>0</v>
      </c>
      <c r="ET89" s="45">
        <f>'[1]L&amp;D Master'!$E$10</f>
        <v>1.0678246631903041E-2</v>
      </c>
      <c r="EU89" s="45">
        <f>ET89+'[1]L&amp;D Master'!$F$10</f>
        <v>1.8222427877342538E-2</v>
      </c>
      <c r="EV89" s="45">
        <f>EU89+'[1]L&amp;D Master'!$G$10</f>
        <v>2.3561551193294058E-2</v>
      </c>
      <c r="EW89" s="45">
        <f>EV89+'[1]L&amp;D Master'!$H$10</f>
        <v>2.7330438342024234E-2</v>
      </c>
      <c r="EX89" s="45">
        <f>EW89+'[1]L&amp;D Master'!$I$10</f>
        <v>2.9999999999999995E-2</v>
      </c>
      <c r="EY89" s="45"/>
      <c r="EZ89" s="45">
        <f t="shared" si="157"/>
        <v>1.0678246631903041E-2</v>
      </c>
      <c r="FA89" s="45">
        <f t="shared" si="158"/>
        <v>1.8222427877342538E-2</v>
      </c>
      <c r="FB89" s="45">
        <f t="shared" si="158"/>
        <v>2.3561551193294058E-2</v>
      </c>
      <c r="FC89" s="45">
        <f t="shared" si="158"/>
        <v>2.7330438342024234E-2</v>
      </c>
      <c r="FD89" s="45">
        <f t="shared" si="158"/>
        <v>2.7330438342024234E-2</v>
      </c>
      <c r="FE89" s="45"/>
      <c r="FF89">
        <f t="shared" si="103"/>
        <v>0.98932175336809691</v>
      </c>
      <c r="FG89">
        <f t="shared" si="104"/>
        <v>0.98177757212265748</v>
      </c>
      <c r="FH89">
        <f t="shared" si="105"/>
        <v>0.97643844880670594</v>
      </c>
      <c r="FI89">
        <f t="shared" si="106"/>
        <v>0.9726695616579758</v>
      </c>
      <c r="FJ89">
        <f t="shared" si="107"/>
        <v>0.9726695616579758</v>
      </c>
      <c r="FL89" s="34"/>
      <c r="FM89" s="34"/>
      <c r="FN89" s="34"/>
      <c r="FO89" s="34"/>
      <c r="FP89" s="34"/>
      <c r="FQ89" s="153">
        <f t="shared" si="159"/>
        <v>0.125</v>
      </c>
      <c r="FR89" s="153"/>
      <c r="FS89" s="42"/>
      <c r="FT89" s="42"/>
      <c r="FU89" s="42"/>
      <c r="FV89" s="42"/>
      <c r="FW89" s="42"/>
      <c r="FX89" s="42"/>
      <c r="FY89" s="42"/>
      <c r="FZ89" s="42"/>
      <c r="GA89" s="42"/>
      <c r="GB89" s="42"/>
      <c r="GC89" s="42"/>
      <c r="GD89" s="42"/>
      <c r="GE89" s="42"/>
      <c r="GF89" s="42"/>
      <c r="GG89" s="42"/>
      <c r="GH89" s="42"/>
      <c r="GI89" s="42"/>
      <c r="GJ89" s="42"/>
      <c r="GK89" s="42"/>
      <c r="GL89" s="42"/>
      <c r="GM89" s="154">
        <f>'[1]Automation Master'!$B$10*FQ89*FO89</f>
        <v>0</v>
      </c>
      <c r="GN89" s="155">
        <f>'[1]Automation Master'!$B$11*FO89*FQ89+GM89</f>
        <v>0</v>
      </c>
      <c r="GO89" s="155">
        <f>'[1]Automation Master'!$B$12*FO89*FQ89+GN89</f>
        <v>0</v>
      </c>
      <c r="GP89" s="155">
        <f>'[1]Automation Master'!$B$13*FO89*FQ89+GO89</f>
        <v>0</v>
      </c>
      <c r="GQ89" s="155">
        <f>'[1]Automation Master'!$C$10*FO89*FQ89+GP89</f>
        <v>0</v>
      </c>
      <c r="GR89" s="155">
        <f>'[1]Automation Master'!$C$11*FO89*FQ89+GQ89</f>
        <v>0</v>
      </c>
      <c r="GS89" s="155">
        <f>'[1]Automation Master'!$C$12*FO89*FQ89+GR89</f>
        <v>0</v>
      </c>
      <c r="GT89" s="155">
        <f>'[1]Automation Master'!$C$13*FO89*FQ89+GS89</f>
        <v>0</v>
      </c>
      <c r="GU89" s="155">
        <f>'[1]Automation Master'!$D$10*FO89*FQ89+GT89</f>
        <v>0</v>
      </c>
      <c r="GV89" s="155">
        <f>'[1]Automation Master'!$D$11*FO89*FQ89+GU89</f>
        <v>0</v>
      </c>
      <c r="GW89" s="155">
        <f>'[1]Automation Master'!$D$12*FO89*FQ89+GV89</f>
        <v>0</v>
      </c>
      <c r="GX89" s="155">
        <f>'[1]Automation Master'!$D$13*FO89*FQ89+GW89</f>
        <v>0</v>
      </c>
      <c r="GY89" s="155">
        <f>'[1]Automation Master'!$E$10*FO89*FQ89+GX89</f>
        <v>0</v>
      </c>
      <c r="GZ89" s="155">
        <f>'[1]Automation Master'!$E$11*FO89*FQ89+GY89</f>
        <v>0</v>
      </c>
      <c r="HA89" s="155">
        <f>'[1]Automation Master'!$E$12*FO89*FQ89+GZ89</f>
        <v>0</v>
      </c>
      <c r="HB89" s="155">
        <f>'[1]Automation Master'!$E$13*FO89*FQ89+HA89</f>
        <v>0</v>
      </c>
      <c r="HC89" s="155">
        <f>'[1]Automation Master'!$F$10*FO89*FQ89+HB89</f>
        <v>0</v>
      </c>
      <c r="HD89" s="155">
        <f>'[1]Automation Master'!$F$11*FO89*FQ89+HC89</f>
        <v>0</v>
      </c>
      <c r="HE89" s="155">
        <f>'[1]Automation Master'!$F$12*FO89*FQ89+HD89</f>
        <v>0</v>
      </c>
      <c r="HF89" s="156">
        <f>'[1]Automation Master'!$F$13*FO89*FQ89+HE89</f>
        <v>0</v>
      </c>
      <c r="HG89" s="157"/>
      <c r="HH89" s="157"/>
      <c r="HI89" s="157"/>
      <c r="HJ89" s="157"/>
      <c r="HK89" s="157"/>
      <c r="HL89" s="157"/>
      <c r="HM89" s="157"/>
      <c r="HN89" s="157"/>
      <c r="HO89" s="157"/>
      <c r="HP89" s="157"/>
      <c r="HQ89" s="157"/>
      <c r="HR89" s="157"/>
      <c r="HS89" s="157"/>
      <c r="HT89" s="157"/>
      <c r="HU89" s="157"/>
      <c r="HV89" s="157"/>
      <c r="HW89" s="157"/>
      <c r="HX89" s="157"/>
      <c r="HY89" s="42"/>
      <c r="HZ89" s="42"/>
      <c r="IA89" s="148">
        <f t="shared" si="108"/>
        <v>1</v>
      </c>
      <c r="IB89" s="148">
        <f t="shared" si="109"/>
        <v>1</v>
      </c>
      <c r="IC89" s="148">
        <f t="shared" si="110"/>
        <v>1</v>
      </c>
      <c r="ID89" s="148">
        <f t="shared" si="111"/>
        <v>1</v>
      </c>
      <c r="IE89" s="148">
        <f t="shared" si="112"/>
        <v>1</v>
      </c>
      <c r="IH89">
        <f t="shared" si="113"/>
        <v>0.98932175336809691</v>
      </c>
      <c r="II89">
        <f t="shared" si="114"/>
        <v>0.98177757212265748</v>
      </c>
      <c r="IJ89">
        <f t="shared" si="115"/>
        <v>0.97643844880670594</v>
      </c>
      <c r="IK89">
        <f t="shared" si="116"/>
        <v>0.9726695616579758</v>
      </c>
      <c r="IL89">
        <f t="shared" si="117"/>
        <v>0.9726695616579758</v>
      </c>
      <c r="IN89" s="42">
        <f t="shared" si="118"/>
        <v>1.0678246631903088E-2</v>
      </c>
      <c r="IO89" s="42">
        <f t="shared" si="119"/>
        <v>1.8222427877342517E-2</v>
      </c>
      <c r="IP89" s="42">
        <f t="shared" si="120"/>
        <v>2.3561551193294061E-2</v>
      </c>
      <c r="IQ89" s="42">
        <f t="shared" si="121"/>
        <v>2.7330438342024199E-2</v>
      </c>
      <c r="IR89" s="42">
        <f t="shared" si="122"/>
        <v>2.7330438342024199E-2</v>
      </c>
      <c r="IT89" s="9">
        <f t="shared" si="160"/>
        <v>0</v>
      </c>
      <c r="IU89" s="9">
        <f t="shared" si="161"/>
        <v>0</v>
      </c>
      <c r="IV89" s="9">
        <f t="shared" si="162"/>
        <v>0</v>
      </c>
      <c r="IW89" s="9">
        <f t="shared" si="163"/>
        <v>0</v>
      </c>
      <c r="IX89" s="9">
        <f t="shared" si="164"/>
        <v>0</v>
      </c>
    </row>
    <row r="90" spans="1:258" ht="15.75" hidden="1" thickBot="1" x14ac:dyDescent="0.3">
      <c r="A90">
        <v>5</v>
      </c>
      <c r="B90" t="s">
        <v>315</v>
      </c>
      <c r="C90" t="s">
        <v>313</v>
      </c>
      <c r="D90" t="s">
        <v>288</v>
      </c>
      <c r="E90" t="s">
        <v>317</v>
      </c>
      <c r="F90" t="s">
        <v>290</v>
      </c>
      <c r="G90" t="s">
        <v>268</v>
      </c>
      <c r="H90">
        <v>5</v>
      </c>
      <c r="L90">
        <v>5</v>
      </c>
      <c r="S90">
        <v>5</v>
      </c>
      <c r="Y90">
        <v>5</v>
      </c>
      <c r="AB90">
        <v>5</v>
      </c>
      <c r="AT90">
        <v>5</v>
      </c>
      <c r="AU90">
        <v>0</v>
      </c>
      <c r="AV90">
        <v>5</v>
      </c>
      <c r="AW90">
        <v>0</v>
      </c>
      <c r="AX90">
        <v>0</v>
      </c>
      <c r="BB90">
        <f t="shared" si="135"/>
        <v>5</v>
      </c>
      <c r="BD90">
        <f t="shared" si="136"/>
        <v>5</v>
      </c>
      <c r="BE90">
        <f t="shared" si="137"/>
        <v>5</v>
      </c>
      <c r="BF90">
        <f t="shared" si="138"/>
        <v>5</v>
      </c>
      <c r="BH90">
        <f t="shared" si="139"/>
        <v>0</v>
      </c>
      <c r="BK90" s="45">
        <f>IF(G90="MEA",'[1]Net Hire Rate'!$E$7,IF(G90="AMR",'[1]Net Hire Rate'!$F$7,IF(G90="EUR",'[1]Net Hire Rate'!$G$7,IF(G90="APAC",'[1]Net Hire Rate'!$H$7,0))))</f>
        <v>-0.12481698389458272</v>
      </c>
      <c r="BL90" s="45">
        <f>IF(G90="MEA",'[1]Net Hire Rate'!$E$8,IF(G90="AMR",'[1]Net Hire Rate'!$F$8,IF(G90="EUR",'[1]Net Hire Rate'!$G$8,IF(G90="APAC",'[1]Net Hire Rate'!$H$8,0))))</f>
        <v>-0.12481698389458272</v>
      </c>
      <c r="BM90" s="45">
        <f>IF(G90="MEA",'[1]Net Hire Rate'!$E$9,IF(G90="AMR",'[1]Net Hire Rate'!$F$9,IF(G90="EUR",'[1]Net Hire Rate'!$G$9,IF(G90="APAC",'[1]Net Hire Rate'!$H$9,0))))</f>
        <v>-0.12481698389458272</v>
      </c>
      <c r="BN90" s="45">
        <f>IF(G90="MEA",'[1]Net Hire Rate'!$E$10,IF(G90="AMR",'[1]Net Hire Rate'!$F$10,IF(G90="EUR",'[1]Net Hire Rate'!$G$10,IF(G90="APAC",'[1]Net Hire Rate'!$H$10,0))))</f>
        <v>-0.12481698389458272</v>
      </c>
      <c r="BO90" s="45">
        <f>IF(G90="MEA",'[1]Net Hire Rate'!$E$11,IF(G90="AMR",'[1]Net Hire Rate'!$F$11,IF(G90="EUR",'[1]Net Hire Rate'!$G$11,IF(G90="APAC",'[1]Net Hire Rate'!$H$11,0))))</f>
        <v>-0.12481698389458272</v>
      </c>
      <c r="BP90" s="45">
        <f>IF(G90="MEA",'[1]Net Hire Rate'!$E$12,IF(G90="AMR",'[1]Net Hire Rate'!$F$12,IF(G90="EUR",'[1]Net Hire Rate'!$G$12,IF(G90="APAC",'[1]Net Hire Rate'!$H$12,0))))</f>
        <v>-0.12481698389458272</v>
      </c>
      <c r="BQ90" s="147">
        <f t="shared" si="140"/>
        <v>5</v>
      </c>
      <c r="BR90" s="147">
        <f t="shared" si="123"/>
        <v>5</v>
      </c>
      <c r="BS90" s="147">
        <f t="shared" si="141"/>
        <v>4.3759150805270863</v>
      </c>
      <c r="BT90" s="148">
        <f t="shared" si="124"/>
        <v>4.3759150805270863</v>
      </c>
      <c r="BU90" s="149">
        <f t="shared" si="142"/>
        <v>3.8297265583968754</v>
      </c>
      <c r="BV90" s="148">
        <f t="shared" si="125"/>
        <v>3.8297265583968754</v>
      </c>
      <c r="BW90" s="148">
        <f t="shared" si="143"/>
        <v>3.3517116402367968</v>
      </c>
      <c r="BX90" s="148">
        <f t="shared" si="126"/>
        <v>3.3517116402367968</v>
      </c>
      <c r="BY90" s="148">
        <f t="shared" si="144"/>
        <v>2.933361102418075</v>
      </c>
      <c r="BZ90" s="148">
        <f t="shared" si="127"/>
        <v>2.933361102418075</v>
      </c>
      <c r="CA90" s="148">
        <f t="shared" si="145"/>
        <v>2.5672278169405627</v>
      </c>
      <c r="CB90" s="148">
        <f t="shared" si="128"/>
        <v>2.5672278169405627</v>
      </c>
      <c r="CC90" s="148"/>
      <c r="CD90" s="38"/>
      <c r="CE90" s="38"/>
      <c r="CF90" s="38"/>
      <c r="CG90" s="38"/>
      <c r="CH90" s="38"/>
      <c r="CI90" s="38"/>
      <c r="CJ90" s="38"/>
      <c r="CK90" s="41"/>
      <c r="CL90" s="41"/>
      <c r="CM90" s="40"/>
      <c r="CN90" s="41"/>
      <c r="CO90" s="41"/>
      <c r="CP90" s="41"/>
      <c r="CQ90" s="41"/>
      <c r="CR90" s="41"/>
      <c r="CS90" s="41"/>
      <c r="CT90" s="41"/>
      <c r="CU90" s="40"/>
      <c r="CV90" s="41"/>
      <c r="CW90" s="41"/>
      <c r="CX90" s="41"/>
      <c r="CY90" s="41"/>
      <c r="CZ90" s="41"/>
      <c r="DA90" s="41"/>
      <c r="DB90" s="41"/>
      <c r="DC90" s="40"/>
      <c r="DD90" s="41"/>
      <c r="DE90" s="41"/>
      <c r="DF90" s="41"/>
      <c r="DG90" s="41"/>
      <c r="DH90" s="41"/>
      <c r="DI90" s="41"/>
      <c r="DJ90" s="41"/>
      <c r="DK90" s="40"/>
      <c r="DL90" s="41"/>
      <c r="DM90" s="41"/>
      <c r="DN90" s="41"/>
      <c r="DO90" s="41"/>
      <c r="DP90" s="41"/>
      <c r="DQ90" s="41"/>
      <c r="DR90" s="15"/>
      <c r="DS90" s="151">
        <f t="shared" si="129"/>
        <v>5</v>
      </c>
      <c r="DT90" s="152">
        <f t="shared" si="130"/>
        <v>0</v>
      </c>
      <c r="DU90" s="7">
        <f t="shared" si="131"/>
        <v>0</v>
      </c>
      <c r="DV90" s="7">
        <f t="shared" si="132"/>
        <v>0</v>
      </c>
      <c r="DW90">
        <f t="shared" si="133"/>
        <v>0</v>
      </c>
      <c r="DX90">
        <f t="shared" si="134"/>
        <v>0</v>
      </c>
      <c r="DZ90">
        <f t="shared" si="146"/>
        <v>5</v>
      </c>
      <c r="EA90">
        <f t="shared" si="147"/>
        <v>5</v>
      </c>
      <c r="EB90">
        <f t="shared" si="148"/>
        <v>5</v>
      </c>
      <c r="EC90">
        <f t="shared" si="149"/>
        <v>5</v>
      </c>
      <c r="ED90">
        <f t="shared" si="150"/>
        <v>5</v>
      </c>
      <c r="EE90">
        <f t="shared" si="151"/>
        <v>5</v>
      </c>
      <c r="EG90">
        <f t="shared" si="152"/>
        <v>5</v>
      </c>
      <c r="EH90">
        <f t="shared" si="153"/>
        <v>5</v>
      </c>
      <c r="EI90">
        <f t="shared" si="154"/>
        <v>5</v>
      </c>
      <c r="EJ90">
        <f t="shared" si="155"/>
        <v>5</v>
      </c>
      <c r="EK90">
        <f t="shared" si="156"/>
        <v>5</v>
      </c>
      <c r="EM90">
        <f>IF($EM$9='[1]L&amp;D Numbers'!$E$6,'[1]L&amp;D Numbers'!$E$7)</f>
        <v>350</v>
      </c>
      <c r="EN90">
        <f>IF($EN$9='[1]L&amp;D Numbers'!$F$6,'[1]L&amp;D Numbers'!$F$7)</f>
        <v>2000</v>
      </c>
      <c r="EO90">
        <f>IF($EO$9='[1]L&amp;D Numbers'!$G$6,'[1]L&amp;D Numbers'!$G$7)</f>
        <v>2000</v>
      </c>
      <c r="EP90">
        <f>IF($EP$9='[1]L&amp;D Numbers'!$H$6,'[1]L&amp;D Numbers'!$H$7)</f>
        <v>2000</v>
      </c>
      <c r="EQ90">
        <f>IF($EQ$9='[1]L&amp;D Numbers'!$I$6,'[1]L&amp;D Numbers'!$I$7)</f>
        <v>2000</v>
      </c>
      <c r="ER90">
        <f>IF($ER$9='[1]L&amp;D Numbers'!$J$6,'[1]L&amp;D Numbers'!$J$7)</f>
        <v>0</v>
      </c>
      <c r="ET90" s="45">
        <f>'[1]L&amp;D Master'!$E$10</f>
        <v>1.0678246631903041E-2</v>
      </c>
      <c r="EU90" s="45">
        <f>ET90+'[1]L&amp;D Master'!$F$10</f>
        <v>1.8222427877342538E-2</v>
      </c>
      <c r="EV90" s="45">
        <f>EU90+'[1]L&amp;D Master'!$G$10</f>
        <v>2.3561551193294058E-2</v>
      </c>
      <c r="EW90" s="45">
        <f>EV90+'[1]L&amp;D Master'!$H$10</f>
        <v>2.7330438342024234E-2</v>
      </c>
      <c r="EX90" s="45">
        <f>EW90+'[1]L&amp;D Master'!$I$10</f>
        <v>2.9999999999999995E-2</v>
      </c>
      <c r="EY90" s="45"/>
      <c r="EZ90" s="45">
        <f t="shared" si="157"/>
        <v>1.0678246631903041E-2</v>
      </c>
      <c r="FA90" s="45">
        <f t="shared" si="158"/>
        <v>1.8222427877342538E-2</v>
      </c>
      <c r="FB90" s="45">
        <f t="shared" si="158"/>
        <v>2.3561551193294058E-2</v>
      </c>
      <c r="FC90" s="45">
        <f t="shared" si="158"/>
        <v>2.7330438342024234E-2</v>
      </c>
      <c r="FD90" s="45">
        <f t="shared" si="158"/>
        <v>2.7330438342024234E-2</v>
      </c>
      <c r="FE90" s="45"/>
      <c r="FF90">
        <f t="shared" si="103"/>
        <v>4.9466087668404848</v>
      </c>
      <c r="FG90">
        <f t="shared" si="104"/>
        <v>4.9088878606132873</v>
      </c>
      <c r="FH90">
        <f t="shared" si="105"/>
        <v>4.8821922440335292</v>
      </c>
      <c r="FI90">
        <f t="shared" si="106"/>
        <v>4.8633478082898787</v>
      </c>
      <c r="FJ90">
        <f t="shared" si="107"/>
        <v>4.8633478082898787</v>
      </c>
      <c r="FL90" s="34"/>
      <c r="FM90" s="34"/>
      <c r="FN90" s="34"/>
      <c r="FO90" s="34"/>
      <c r="FP90" s="34"/>
      <c r="FQ90" s="153">
        <f t="shared" si="159"/>
        <v>0.125</v>
      </c>
      <c r="FR90" s="153"/>
      <c r="FS90" s="42"/>
      <c r="FT90" s="42"/>
      <c r="FU90" s="42"/>
      <c r="FV90" s="42"/>
      <c r="FW90" s="42"/>
      <c r="FX90" s="42"/>
      <c r="FY90" s="42"/>
      <c r="FZ90" s="42"/>
      <c r="GA90" s="42"/>
      <c r="GB90" s="42"/>
      <c r="GC90" s="42"/>
      <c r="GD90" s="42"/>
      <c r="GE90" s="42"/>
      <c r="GF90" s="42"/>
      <c r="GG90" s="42"/>
      <c r="GH90" s="42"/>
      <c r="GI90" s="42"/>
      <c r="GJ90" s="42"/>
      <c r="GK90" s="42"/>
      <c r="GL90" s="42"/>
      <c r="GM90" s="154">
        <f>'[1]Automation Master'!$B$10*FQ90*FO90</f>
        <v>0</v>
      </c>
      <c r="GN90" s="155">
        <f>'[1]Automation Master'!$B$11*FO90*FQ90+GM90</f>
        <v>0</v>
      </c>
      <c r="GO90" s="155">
        <f>'[1]Automation Master'!$B$12*FO90*FQ90+GN90</f>
        <v>0</v>
      </c>
      <c r="GP90" s="155">
        <f>'[1]Automation Master'!$B$13*FO90*FQ90+GO90</f>
        <v>0</v>
      </c>
      <c r="GQ90" s="155">
        <f>'[1]Automation Master'!$C$10*FO90*FQ90+GP90</f>
        <v>0</v>
      </c>
      <c r="GR90" s="155">
        <f>'[1]Automation Master'!$C$11*FO90*FQ90+GQ90</f>
        <v>0</v>
      </c>
      <c r="GS90" s="155">
        <f>'[1]Automation Master'!$C$12*FO90*FQ90+GR90</f>
        <v>0</v>
      </c>
      <c r="GT90" s="155">
        <f>'[1]Automation Master'!$C$13*FO90*FQ90+GS90</f>
        <v>0</v>
      </c>
      <c r="GU90" s="155">
        <f>'[1]Automation Master'!$D$10*FO90*FQ90+GT90</f>
        <v>0</v>
      </c>
      <c r="GV90" s="155">
        <f>'[1]Automation Master'!$D$11*FO90*FQ90+GU90</f>
        <v>0</v>
      </c>
      <c r="GW90" s="155">
        <f>'[1]Automation Master'!$D$12*FO90*FQ90+GV90</f>
        <v>0</v>
      </c>
      <c r="GX90" s="155">
        <f>'[1]Automation Master'!$D$13*FO90*FQ90+GW90</f>
        <v>0</v>
      </c>
      <c r="GY90" s="155">
        <f>'[1]Automation Master'!$E$10*FO90*FQ90+GX90</f>
        <v>0</v>
      </c>
      <c r="GZ90" s="155">
        <f>'[1]Automation Master'!$E$11*FO90*FQ90+GY90</f>
        <v>0</v>
      </c>
      <c r="HA90" s="155">
        <f>'[1]Automation Master'!$E$12*FO90*FQ90+GZ90</f>
        <v>0</v>
      </c>
      <c r="HB90" s="155">
        <f>'[1]Automation Master'!$E$13*FO90*FQ90+HA90</f>
        <v>0</v>
      </c>
      <c r="HC90" s="155">
        <f>'[1]Automation Master'!$F$10*FO90*FQ90+HB90</f>
        <v>0</v>
      </c>
      <c r="HD90" s="155">
        <f>'[1]Automation Master'!$F$11*FO90*FQ90+HC90</f>
        <v>0</v>
      </c>
      <c r="HE90" s="155">
        <f>'[1]Automation Master'!$F$12*FO90*FQ90+HD90</f>
        <v>0</v>
      </c>
      <c r="HF90" s="156">
        <f>'[1]Automation Master'!$F$13*FO90*FQ90+HE90</f>
        <v>0</v>
      </c>
      <c r="HG90" s="157"/>
      <c r="HH90" s="157"/>
      <c r="HI90" s="157"/>
      <c r="HJ90" s="157"/>
      <c r="HK90" s="157"/>
      <c r="HL90" s="157"/>
      <c r="HM90" s="157"/>
      <c r="HN90" s="157"/>
      <c r="HO90" s="157"/>
      <c r="HP90" s="157"/>
      <c r="HQ90" s="157"/>
      <c r="HR90" s="157"/>
      <c r="HS90" s="157"/>
      <c r="HT90" s="157"/>
      <c r="HU90" s="157"/>
      <c r="HV90" s="157"/>
      <c r="HW90" s="157"/>
      <c r="HX90" s="157"/>
      <c r="HY90" s="42"/>
      <c r="HZ90" s="42"/>
      <c r="IA90" s="148">
        <f t="shared" si="108"/>
        <v>5</v>
      </c>
      <c r="IB90" s="148">
        <f t="shared" si="109"/>
        <v>5</v>
      </c>
      <c r="IC90" s="148">
        <f t="shared" si="110"/>
        <v>5</v>
      </c>
      <c r="ID90" s="148">
        <f t="shared" si="111"/>
        <v>5</v>
      </c>
      <c r="IE90" s="148">
        <f t="shared" si="112"/>
        <v>5</v>
      </c>
      <c r="IH90">
        <f t="shared" si="113"/>
        <v>4.9466087668404848</v>
      </c>
      <c r="II90">
        <f t="shared" si="114"/>
        <v>4.9088878606132873</v>
      </c>
      <c r="IJ90">
        <f t="shared" si="115"/>
        <v>4.8821922440335292</v>
      </c>
      <c r="IK90">
        <f t="shared" si="116"/>
        <v>4.8633478082898787</v>
      </c>
      <c r="IL90">
        <f t="shared" si="117"/>
        <v>4.8633478082898787</v>
      </c>
      <c r="IN90" s="42">
        <f t="shared" si="118"/>
        <v>1.0678246631903043E-2</v>
      </c>
      <c r="IO90" s="42">
        <f t="shared" si="119"/>
        <v>1.8222427877342538E-2</v>
      </c>
      <c r="IP90" s="42">
        <f t="shared" si="120"/>
        <v>2.3561551193294152E-2</v>
      </c>
      <c r="IQ90" s="42">
        <f t="shared" si="121"/>
        <v>2.7330438342024265E-2</v>
      </c>
      <c r="IR90" s="42">
        <f t="shared" si="122"/>
        <v>2.7330438342024265E-2</v>
      </c>
      <c r="IT90" s="9">
        <f t="shared" si="160"/>
        <v>0</v>
      </c>
      <c r="IU90" s="9">
        <f t="shared" si="161"/>
        <v>0</v>
      </c>
      <c r="IV90" s="9">
        <f t="shared" si="162"/>
        <v>0</v>
      </c>
      <c r="IW90" s="9">
        <f t="shared" si="163"/>
        <v>0</v>
      </c>
      <c r="IX90" s="9">
        <f t="shared" si="164"/>
        <v>0</v>
      </c>
    </row>
    <row r="91" spans="1:258" ht="15.75" hidden="1" thickBot="1" x14ac:dyDescent="0.3">
      <c r="A91">
        <v>341</v>
      </c>
      <c r="B91" t="s">
        <v>315</v>
      </c>
      <c r="C91" t="s">
        <v>297</v>
      </c>
      <c r="D91" t="s">
        <v>288</v>
      </c>
      <c r="E91" t="s">
        <v>317</v>
      </c>
      <c r="F91" t="s">
        <v>290</v>
      </c>
      <c r="G91" t="s">
        <v>268</v>
      </c>
      <c r="H91">
        <v>341</v>
      </c>
      <c r="L91">
        <v>341</v>
      </c>
      <c r="V91">
        <v>341</v>
      </c>
      <c r="Y91">
        <v>314</v>
      </c>
      <c r="Z91">
        <v>27</v>
      </c>
      <c r="AB91">
        <v>11</v>
      </c>
      <c r="AH91">
        <v>283</v>
      </c>
      <c r="AL91">
        <v>47</v>
      </c>
      <c r="AN91">
        <v>1</v>
      </c>
      <c r="AO91">
        <v>4</v>
      </c>
      <c r="AP91">
        <v>3</v>
      </c>
      <c r="AQ91">
        <v>6</v>
      </c>
      <c r="AR91">
        <v>7</v>
      </c>
      <c r="AS91">
        <v>3</v>
      </c>
      <c r="AT91">
        <v>341</v>
      </c>
      <c r="AU91">
        <v>341</v>
      </c>
      <c r="AV91">
        <v>0</v>
      </c>
      <c r="AW91">
        <v>0</v>
      </c>
      <c r="AX91">
        <v>0</v>
      </c>
      <c r="BB91">
        <f t="shared" si="135"/>
        <v>341</v>
      </c>
      <c r="BD91">
        <f t="shared" si="136"/>
        <v>341</v>
      </c>
      <c r="BE91">
        <f t="shared" si="137"/>
        <v>341</v>
      </c>
      <c r="BF91">
        <f t="shared" si="138"/>
        <v>341</v>
      </c>
      <c r="BH91">
        <f t="shared" si="139"/>
        <v>0</v>
      </c>
      <c r="BK91" s="45">
        <f>IF(G91="MEA",'[1]Net Hire Rate'!$E$7,IF(G91="AMR",'[1]Net Hire Rate'!$F$7,IF(G91="EUR",'[1]Net Hire Rate'!$G$7,IF(G91="APAC",'[1]Net Hire Rate'!$H$7,0))))</f>
        <v>-0.12481698389458272</v>
      </c>
      <c r="BL91" s="45">
        <f>IF(G91="MEA",'[1]Net Hire Rate'!$E$8,IF(G91="AMR",'[1]Net Hire Rate'!$F$8,IF(G91="EUR",'[1]Net Hire Rate'!$G$8,IF(G91="APAC",'[1]Net Hire Rate'!$H$8,0))))</f>
        <v>-0.12481698389458272</v>
      </c>
      <c r="BM91" s="45">
        <f>IF(G91="MEA",'[1]Net Hire Rate'!$E$9,IF(G91="AMR",'[1]Net Hire Rate'!$F$9,IF(G91="EUR",'[1]Net Hire Rate'!$G$9,IF(G91="APAC",'[1]Net Hire Rate'!$H$9,0))))</f>
        <v>-0.12481698389458272</v>
      </c>
      <c r="BN91" s="45">
        <f>IF(G91="MEA",'[1]Net Hire Rate'!$E$10,IF(G91="AMR",'[1]Net Hire Rate'!$F$10,IF(G91="EUR",'[1]Net Hire Rate'!$G$10,IF(G91="APAC",'[1]Net Hire Rate'!$H$10,0))))</f>
        <v>-0.12481698389458272</v>
      </c>
      <c r="BO91" s="45">
        <f>IF(G91="MEA",'[1]Net Hire Rate'!$E$11,IF(G91="AMR",'[1]Net Hire Rate'!$F$11,IF(G91="EUR",'[1]Net Hire Rate'!$G$11,IF(G91="APAC",'[1]Net Hire Rate'!$H$11,0))))</f>
        <v>-0.12481698389458272</v>
      </c>
      <c r="BP91" s="45">
        <f>IF(G91="MEA",'[1]Net Hire Rate'!$E$12,IF(G91="AMR",'[1]Net Hire Rate'!$F$12,IF(G91="EUR",'[1]Net Hire Rate'!$G$12,IF(G91="APAC",'[1]Net Hire Rate'!$H$12,0))))</f>
        <v>-0.12481698389458272</v>
      </c>
      <c r="BQ91" s="147">
        <f t="shared" si="140"/>
        <v>341</v>
      </c>
      <c r="BR91" s="147">
        <f t="shared" si="123"/>
        <v>340</v>
      </c>
      <c r="BS91" s="147">
        <f t="shared" si="141"/>
        <v>297.56222547584184</v>
      </c>
      <c r="BT91" s="148">
        <f t="shared" si="124"/>
        <v>293.56222547584184</v>
      </c>
      <c r="BU91" s="149">
        <f t="shared" si="142"/>
        <v>256.92067390656581</v>
      </c>
      <c r="BV91" s="148">
        <f t="shared" si="125"/>
        <v>253.92067390656581</v>
      </c>
      <c r="BW91" s="148">
        <f t="shared" si="143"/>
        <v>222.22706124106838</v>
      </c>
      <c r="BX91" s="148">
        <f t="shared" si="126"/>
        <v>216.22706124106838</v>
      </c>
      <c r="BY91" s="148">
        <f t="shared" si="144"/>
        <v>189.238251620569</v>
      </c>
      <c r="BZ91" s="148">
        <f t="shared" si="127"/>
        <v>182.238251620569</v>
      </c>
      <c r="CA91" s="148">
        <f t="shared" si="145"/>
        <v>159.49182270306753</v>
      </c>
      <c r="CB91" s="148">
        <f t="shared" si="128"/>
        <v>156.49182270306753</v>
      </c>
      <c r="CC91" s="148"/>
      <c r="CD91" s="38"/>
      <c r="CE91" s="38"/>
      <c r="CF91" s="38"/>
      <c r="CG91" s="38"/>
      <c r="CH91" s="38"/>
      <c r="CI91" s="38"/>
      <c r="CJ91" s="38"/>
      <c r="CK91" s="41"/>
      <c r="CL91" s="41"/>
      <c r="CM91" s="40"/>
      <c r="CN91" s="41"/>
      <c r="CO91" s="41"/>
      <c r="CP91" s="41"/>
      <c r="CQ91" s="41"/>
      <c r="CR91" s="41"/>
      <c r="CS91" s="41"/>
      <c r="CT91" s="41"/>
      <c r="CU91" s="40"/>
      <c r="CV91" s="41"/>
      <c r="CW91" s="41"/>
      <c r="CX91" s="41"/>
      <c r="CY91" s="41"/>
      <c r="CZ91" s="41"/>
      <c r="DA91" s="41"/>
      <c r="DB91" s="41"/>
      <c r="DC91" s="40"/>
      <c r="DD91" s="41"/>
      <c r="DE91" s="41"/>
      <c r="DF91" s="41"/>
      <c r="DG91" s="41"/>
      <c r="DH91" s="41"/>
      <c r="DI91" s="41"/>
      <c r="DJ91" s="41"/>
      <c r="DK91" s="40"/>
      <c r="DL91" s="41"/>
      <c r="DM91" s="41"/>
      <c r="DN91" s="41"/>
      <c r="DO91" s="41"/>
      <c r="DP91" s="41"/>
      <c r="DQ91" s="41"/>
      <c r="DR91" s="15"/>
      <c r="DS91" s="151">
        <f t="shared" si="129"/>
        <v>341</v>
      </c>
      <c r="DT91" s="152">
        <f t="shared" si="130"/>
        <v>0</v>
      </c>
      <c r="DU91" s="7">
        <f t="shared" si="131"/>
        <v>0</v>
      </c>
      <c r="DV91" s="7">
        <f t="shared" si="132"/>
        <v>0</v>
      </c>
      <c r="DW91">
        <f t="shared" si="133"/>
        <v>0</v>
      </c>
      <c r="DX91">
        <f t="shared" si="134"/>
        <v>0</v>
      </c>
      <c r="DZ91">
        <f t="shared" si="146"/>
        <v>341</v>
      </c>
      <c r="EA91">
        <f t="shared" si="147"/>
        <v>341</v>
      </c>
      <c r="EB91">
        <f t="shared" si="148"/>
        <v>341</v>
      </c>
      <c r="EC91">
        <f t="shared" si="149"/>
        <v>341</v>
      </c>
      <c r="ED91">
        <f t="shared" si="150"/>
        <v>341</v>
      </c>
      <c r="EE91">
        <f t="shared" si="151"/>
        <v>341</v>
      </c>
      <c r="EG91">
        <f t="shared" si="152"/>
        <v>341</v>
      </c>
      <c r="EH91">
        <f t="shared" si="153"/>
        <v>341</v>
      </c>
      <c r="EI91">
        <f t="shared" si="154"/>
        <v>341</v>
      </c>
      <c r="EJ91">
        <f t="shared" si="155"/>
        <v>341</v>
      </c>
      <c r="EK91">
        <f t="shared" si="156"/>
        <v>341</v>
      </c>
      <c r="EM91">
        <f>IF($EM$9='[1]L&amp;D Numbers'!$E$6,'[1]L&amp;D Numbers'!$E$7)</f>
        <v>350</v>
      </c>
      <c r="EN91">
        <f>IF($EN$9='[1]L&amp;D Numbers'!$F$6,'[1]L&amp;D Numbers'!$F$7)</f>
        <v>2000</v>
      </c>
      <c r="EO91">
        <f>IF($EO$9='[1]L&amp;D Numbers'!$G$6,'[1]L&amp;D Numbers'!$G$7)</f>
        <v>2000</v>
      </c>
      <c r="EP91">
        <f>IF($EP$9='[1]L&amp;D Numbers'!$H$6,'[1]L&amp;D Numbers'!$H$7)</f>
        <v>2000</v>
      </c>
      <c r="EQ91">
        <f>IF($EQ$9='[1]L&amp;D Numbers'!$I$6,'[1]L&amp;D Numbers'!$I$7)</f>
        <v>2000</v>
      </c>
      <c r="ER91">
        <f>IF($ER$9='[1]L&amp;D Numbers'!$J$6,'[1]L&amp;D Numbers'!$J$7)</f>
        <v>0</v>
      </c>
      <c r="ET91" s="45">
        <f>'[1]L&amp;D Master'!$E$10</f>
        <v>1.0678246631903041E-2</v>
      </c>
      <c r="EU91" s="45">
        <f>ET91+'[1]L&amp;D Master'!$F$10</f>
        <v>1.8222427877342538E-2</v>
      </c>
      <c r="EV91" s="45">
        <f>EU91+'[1]L&amp;D Master'!$G$10</f>
        <v>2.3561551193294058E-2</v>
      </c>
      <c r="EW91" s="45">
        <f>EV91+'[1]L&amp;D Master'!$H$10</f>
        <v>2.7330438342024234E-2</v>
      </c>
      <c r="EX91" s="45">
        <f>EW91+'[1]L&amp;D Master'!$I$10</f>
        <v>2.9999999999999995E-2</v>
      </c>
      <c r="EY91" s="45"/>
      <c r="EZ91" s="45">
        <f t="shared" si="157"/>
        <v>1.0678246631903041E-2</v>
      </c>
      <c r="FA91" s="45">
        <f t="shared" si="158"/>
        <v>1.8222427877342538E-2</v>
      </c>
      <c r="FB91" s="45">
        <f t="shared" si="158"/>
        <v>2.3561551193294058E-2</v>
      </c>
      <c r="FC91" s="45">
        <f t="shared" si="158"/>
        <v>2.7330438342024234E-2</v>
      </c>
      <c r="FD91" s="45">
        <f t="shared" si="158"/>
        <v>2.7330438342024234E-2</v>
      </c>
      <c r="FE91" s="45"/>
      <c r="FF91">
        <f t="shared" si="103"/>
        <v>337.35871789852104</v>
      </c>
      <c r="FG91">
        <f t="shared" si="104"/>
        <v>334.78615209382622</v>
      </c>
      <c r="FH91">
        <f t="shared" si="105"/>
        <v>332.96551104308674</v>
      </c>
      <c r="FI91">
        <f t="shared" si="106"/>
        <v>331.68032052536972</v>
      </c>
      <c r="FJ91">
        <f t="shared" si="107"/>
        <v>331.68032052536972</v>
      </c>
      <c r="FL91" s="34"/>
      <c r="FM91" s="34"/>
      <c r="FN91" s="34"/>
      <c r="FO91" s="34"/>
      <c r="FP91" s="34"/>
      <c r="FQ91" s="153">
        <f t="shared" si="159"/>
        <v>0.125</v>
      </c>
      <c r="FR91" s="153"/>
      <c r="FS91" s="42"/>
      <c r="FT91" s="42"/>
      <c r="FU91" s="42"/>
      <c r="FV91" s="42"/>
      <c r="FW91" s="42"/>
      <c r="FX91" s="42"/>
      <c r="FY91" s="42"/>
      <c r="FZ91" s="42"/>
      <c r="GA91" s="42"/>
      <c r="GB91" s="42"/>
      <c r="GC91" s="42"/>
      <c r="GD91" s="42"/>
      <c r="GE91" s="42"/>
      <c r="GF91" s="42"/>
      <c r="GG91" s="42"/>
      <c r="GH91" s="42"/>
      <c r="GI91" s="42"/>
      <c r="GJ91" s="42"/>
      <c r="GK91" s="42"/>
      <c r="GL91" s="42"/>
      <c r="GM91" s="154">
        <f>'[1]Automation Master'!$B$10*FQ91*FO91</f>
        <v>0</v>
      </c>
      <c r="GN91" s="155">
        <f>'[1]Automation Master'!$B$11*FO91*FQ91+GM91</f>
        <v>0</v>
      </c>
      <c r="GO91" s="155">
        <f>'[1]Automation Master'!$B$12*FO91*FQ91+GN91</f>
        <v>0</v>
      </c>
      <c r="GP91" s="155">
        <f>'[1]Automation Master'!$B$13*FO91*FQ91+GO91</f>
        <v>0</v>
      </c>
      <c r="GQ91" s="155">
        <f>'[1]Automation Master'!$C$10*FO91*FQ91+GP91</f>
        <v>0</v>
      </c>
      <c r="GR91" s="155">
        <f>'[1]Automation Master'!$C$11*FO91*FQ91+GQ91</f>
        <v>0</v>
      </c>
      <c r="GS91" s="155">
        <f>'[1]Automation Master'!$C$12*FO91*FQ91+GR91</f>
        <v>0</v>
      </c>
      <c r="GT91" s="155">
        <f>'[1]Automation Master'!$C$13*FO91*FQ91+GS91</f>
        <v>0</v>
      </c>
      <c r="GU91" s="155">
        <f>'[1]Automation Master'!$D$10*FO91*FQ91+GT91</f>
        <v>0</v>
      </c>
      <c r="GV91" s="155">
        <f>'[1]Automation Master'!$D$11*FO91*FQ91+GU91</f>
        <v>0</v>
      </c>
      <c r="GW91" s="155">
        <f>'[1]Automation Master'!$D$12*FO91*FQ91+GV91</f>
        <v>0</v>
      </c>
      <c r="GX91" s="155">
        <f>'[1]Automation Master'!$D$13*FO91*FQ91+GW91</f>
        <v>0</v>
      </c>
      <c r="GY91" s="155">
        <f>'[1]Automation Master'!$E$10*FO91*FQ91+GX91</f>
        <v>0</v>
      </c>
      <c r="GZ91" s="155">
        <f>'[1]Automation Master'!$E$11*FO91*FQ91+GY91</f>
        <v>0</v>
      </c>
      <c r="HA91" s="155">
        <f>'[1]Automation Master'!$E$12*FO91*FQ91+GZ91</f>
        <v>0</v>
      </c>
      <c r="HB91" s="155">
        <f>'[1]Automation Master'!$E$13*FO91*FQ91+HA91</f>
        <v>0</v>
      </c>
      <c r="HC91" s="155">
        <f>'[1]Automation Master'!$F$10*FO91*FQ91+HB91</f>
        <v>0</v>
      </c>
      <c r="HD91" s="155">
        <f>'[1]Automation Master'!$F$11*FO91*FQ91+HC91</f>
        <v>0</v>
      </c>
      <c r="HE91" s="155">
        <f>'[1]Automation Master'!$F$12*FO91*FQ91+HD91</f>
        <v>0</v>
      </c>
      <c r="HF91" s="156">
        <f>'[1]Automation Master'!$F$13*FO91*FQ91+HE91</f>
        <v>0</v>
      </c>
      <c r="HG91" s="157"/>
      <c r="HH91" s="157"/>
      <c r="HI91" s="157"/>
      <c r="HJ91" s="157"/>
      <c r="HK91" s="157"/>
      <c r="HL91" s="157"/>
      <c r="HM91" s="157"/>
      <c r="HN91" s="157"/>
      <c r="HO91" s="157"/>
      <c r="HP91" s="157"/>
      <c r="HQ91" s="157"/>
      <c r="HR91" s="157"/>
      <c r="HS91" s="157"/>
      <c r="HT91" s="157"/>
      <c r="HU91" s="157"/>
      <c r="HV91" s="157"/>
      <c r="HW91" s="157"/>
      <c r="HX91" s="157"/>
      <c r="HY91" s="42"/>
      <c r="HZ91" s="42"/>
      <c r="IA91" s="148">
        <f t="shared" si="108"/>
        <v>341</v>
      </c>
      <c r="IB91" s="148">
        <f t="shared" si="109"/>
        <v>341</v>
      </c>
      <c r="IC91" s="148">
        <f t="shared" si="110"/>
        <v>341</v>
      </c>
      <c r="ID91" s="148">
        <f t="shared" si="111"/>
        <v>341</v>
      </c>
      <c r="IE91" s="148">
        <f t="shared" si="112"/>
        <v>341</v>
      </c>
      <c r="IH91">
        <f t="shared" si="113"/>
        <v>337.35871789852104</v>
      </c>
      <c r="II91">
        <f t="shared" si="114"/>
        <v>334.78615209382622</v>
      </c>
      <c r="IJ91">
        <f t="shared" si="115"/>
        <v>332.96551104308674</v>
      </c>
      <c r="IK91">
        <f t="shared" si="116"/>
        <v>331.68032052536972</v>
      </c>
      <c r="IL91">
        <f t="shared" si="117"/>
        <v>331.68032052536972</v>
      </c>
      <c r="IN91" s="42">
        <f t="shared" si="118"/>
        <v>1.0678246631903121E-2</v>
      </c>
      <c r="IO91" s="42">
        <f t="shared" si="119"/>
        <v>1.8222427877342472E-2</v>
      </c>
      <c r="IP91" s="42">
        <f t="shared" si="120"/>
        <v>2.356155119329403E-2</v>
      </c>
      <c r="IQ91" s="42">
        <f t="shared" si="121"/>
        <v>2.7330438342024272E-2</v>
      </c>
      <c r="IR91" s="42">
        <f t="shared" si="122"/>
        <v>2.7330438342024272E-2</v>
      </c>
      <c r="IT91" s="9">
        <f t="shared" si="160"/>
        <v>0</v>
      </c>
      <c r="IU91" s="9">
        <f t="shared" si="161"/>
        <v>0</v>
      </c>
      <c r="IV91" s="9">
        <f t="shared" si="162"/>
        <v>0</v>
      </c>
      <c r="IW91" s="9">
        <f t="shared" si="163"/>
        <v>0</v>
      </c>
      <c r="IX91" s="9">
        <f t="shared" si="164"/>
        <v>0</v>
      </c>
    </row>
    <row r="92" spans="1:258" ht="15.75" hidden="1" thickBot="1" x14ac:dyDescent="0.3">
      <c r="A92">
        <v>54</v>
      </c>
      <c r="B92" t="s">
        <v>315</v>
      </c>
      <c r="C92" t="s">
        <v>297</v>
      </c>
      <c r="D92" t="s">
        <v>288</v>
      </c>
      <c r="E92" t="s">
        <v>320</v>
      </c>
      <c r="F92" t="s">
        <v>290</v>
      </c>
      <c r="G92" t="s">
        <v>268</v>
      </c>
      <c r="H92">
        <v>54</v>
      </c>
      <c r="L92">
        <v>54</v>
      </c>
      <c r="V92">
        <v>54</v>
      </c>
      <c r="Y92">
        <v>52</v>
      </c>
      <c r="Z92">
        <v>2</v>
      </c>
      <c r="AH92">
        <v>45</v>
      </c>
      <c r="AL92">
        <v>9</v>
      </c>
      <c r="AO92">
        <v>2</v>
      </c>
      <c r="AQ92">
        <v>1</v>
      </c>
      <c r="AR92">
        <v>2</v>
      </c>
      <c r="AS92">
        <v>3</v>
      </c>
      <c r="AT92">
        <v>54</v>
      </c>
      <c r="AU92">
        <v>54</v>
      </c>
      <c r="AV92">
        <v>0</v>
      </c>
      <c r="AW92">
        <v>0</v>
      </c>
      <c r="AX92">
        <v>0</v>
      </c>
      <c r="BB92">
        <f t="shared" si="135"/>
        <v>54</v>
      </c>
      <c r="BD92">
        <f t="shared" si="136"/>
        <v>54</v>
      </c>
      <c r="BE92">
        <f t="shared" si="137"/>
        <v>54</v>
      </c>
      <c r="BF92">
        <f t="shared" si="138"/>
        <v>54</v>
      </c>
      <c r="BH92">
        <f t="shared" si="139"/>
        <v>0</v>
      </c>
      <c r="BK92" s="45">
        <f>IF(G92="MEA",'[1]Net Hire Rate'!$E$7,IF(G92="AMR",'[1]Net Hire Rate'!$F$7,IF(G92="EUR",'[1]Net Hire Rate'!$G$7,IF(G92="APAC",'[1]Net Hire Rate'!$H$7,0))))</f>
        <v>-0.12481698389458272</v>
      </c>
      <c r="BL92" s="45">
        <f>IF(G92="MEA",'[1]Net Hire Rate'!$E$8,IF(G92="AMR",'[1]Net Hire Rate'!$F$8,IF(G92="EUR",'[1]Net Hire Rate'!$G$8,IF(G92="APAC",'[1]Net Hire Rate'!$H$8,0))))</f>
        <v>-0.12481698389458272</v>
      </c>
      <c r="BM92" s="45">
        <f>IF(G92="MEA",'[1]Net Hire Rate'!$E$9,IF(G92="AMR",'[1]Net Hire Rate'!$F$9,IF(G92="EUR",'[1]Net Hire Rate'!$G$9,IF(G92="APAC",'[1]Net Hire Rate'!$H$9,0))))</f>
        <v>-0.12481698389458272</v>
      </c>
      <c r="BN92" s="45">
        <f>IF(G92="MEA",'[1]Net Hire Rate'!$E$10,IF(G92="AMR",'[1]Net Hire Rate'!$F$10,IF(G92="EUR",'[1]Net Hire Rate'!$G$10,IF(G92="APAC",'[1]Net Hire Rate'!$H$10,0))))</f>
        <v>-0.12481698389458272</v>
      </c>
      <c r="BO92" s="45">
        <f>IF(G92="MEA",'[1]Net Hire Rate'!$E$11,IF(G92="AMR",'[1]Net Hire Rate'!$F$11,IF(G92="EUR",'[1]Net Hire Rate'!$G$11,IF(G92="APAC",'[1]Net Hire Rate'!$H$11,0))))</f>
        <v>-0.12481698389458272</v>
      </c>
      <c r="BP92" s="45">
        <f>IF(G92="MEA",'[1]Net Hire Rate'!$E$12,IF(G92="AMR",'[1]Net Hire Rate'!$F$12,IF(G92="EUR",'[1]Net Hire Rate'!$G$12,IF(G92="APAC",'[1]Net Hire Rate'!$H$12,0))))</f>
        <v>-0.12481698389458272</v>
      </c>
      <c r="BQ92" s="147">
        <f t="shared" si="140"/>
        <v>54</v>
      </c>
      <c r="BR92" s="147">
        <f t="shared" si="123"/>
        <v>54</v>
      </c>
      <c r="BS92" s="147">
        <f t="shared" si="141"/>
        <v>47.259882869692532</v>
      </c>
      <c r="BT92" s="148">
        <f t="shared" si="124"/>
        <v>45.259882869692532</v>
      </c>
      <c r="BU92" s="149">
        <f t="shared" si="142"/>
        <v>39.610680798475421</v>
      </c>
      <c r="BV92" s="148">
        <f t="shared" si="125"/>
        <v>39.610680798475421</v>
      </c>
      <c r="BW92" s="148">
        <f t="shared" si="143"/>
        <v>34.666595091198658</v>
      </c>
      <c r="BX92" s="148">
        <f t="shared" si="126"/>
        <v>33.666595091198658</v>
      </c>
      <c r="BY92" s="148">
        <f t="shared" si="144"/>
        <v>29.464432233915076</v>
      </c>
      <c r="BZ92" s="148">
        <f t="shared" si="127"/>
        <v>27.464432233915076</v>
      </c>
      <c r="CA92" s="148">
        <f t="shared" si="145"/>
        <v>24.036404638100638</v>
      </c>
      <c r="CB92" s="148">
        <f t="shared" si="128"/>
        <v>21.036404638100638</v>
      </c>
      <c r="CC92" s="148"/>
      <c r="CD92" s="38"/>
      <c r="CE92" s="38"/>
      <c r="CF92" s="38"/>
      <c r="CG92" s="38"/>
      <c r="CH92" s="38"/>
      <c r="CI92" s="38"/>
      <c r="CJ92" s="38"/>
      <c r="CK92" s="41"/>
      <c r="CL92" s="41"/>
      <c r="CM92" s="40"/>
      <c r="CN92" s="41"/>
      <c r="CO92" s="41"/>
      <c r="CP92" s="41"/>
      <c r="CQ92" s="41"/>
      <c r="CR92" s="41"/>
      <c r="CS92" s="41"/>
      <c r="CT92" s="41"/>
      <c r="CU92" s="40"/>
      <c r="CV92" s="41"/>
      <c r="CW92" s="41"/>
      <c r="CX92" s="41"/>
      <c r="CY92" s="41"/>
      <c r="CZ92" s="41"/>
      <c r="DA92" s="41"/>
      <c r="DB92" s="41"/>
      <c r="DC92" s="40"/>
      <c r="DD92" s="41"/>
      <c r="DE92" s="41"/>
      <c r="DF92" s="41"/>
      <c r="DG92" s="41"/>
      <c r="DH92" s="41"/>
      <c r="DI92" s="41"/>
      <c r="DJ92" s="41"/>
      <c r="DK92" s="40"/>
      <c r="DL92" s="41"/>
      <c r="DM92" s="41"/>
      <c r="DN92" s="41"/>
      <c r="DO92" s="41"/>
      <c r="DP92" s="41"/>
      <c r="DQ92" s="41"/>
      <c r="DR92" s="15"/>
      <c r="DS92" s="151">
        <f t="shared" si="129"/>
        <v>54</v>
      </c>
      <c r="DT92" s="152">
        <f t="shared" si="130"/>
        <v>0</v>
      </c>
      <c r="DU92" s="7">
        <f t="shared" si="131"/>
        <v>0</v>
      </c>
      <c r="DV92" s="7">
        <f t="shared" si="132"/>
        <v>0</v>
      </c>
      <c r="DW92">
        <f t="shared" si="133"/>
        <v>0</v>
      </c>
      <c r="DX92">
        <f t="shared" si="134"/>
        <v>0</v>
      </c>
      <c r="DZ92">
        <f t="shared" si="146"/>
        <v>54</v>
      </c>
      <c r="EA92">
        <f t="shared" si="147"/>
        <v>54</v>
      </c>
      <c r="EB92">
        <f t="shared" si="148"/>
        <v>54</v>
      </c>
      <c r="EC92">
        <f t="shared" si="149"/>
        <v>54</v>
      </c>
      <c r="ED92">
        <f t="shared" si="150"/>
        <v>54</v>
      </c>
      <c r="EE92">
        <f t="shared" si="151"/>
        <v>54</v>
      </c>
      <c r="EG92">
        <f t="shared" si="152"/>
        <v>54</v>
      </c>
      <c r="EH92">
        <f t="shared" si="153"/>
        <v>54</v>
      </c>
      <c r="EI92">
        <f t="shared" si="154"/>
        <v>54</v>
      </c>
      <c r="EJ92">
        <f t="shared" si="155"/>
        <v>54</v>
      </c>
      <c r="EK92">
        <f t="shared" si="156"/>
        <v>54</v>
      </c>
      <c r="EM92">
        <f>IF($EM$9='[1]L&amp;D Numbers'!$E$6,'[1]L&amp;D Numbers'!$E$7)</f>
        <v>350</v>
      </c>
      <c r="EN92">
        <f>IF($EN$9='[1]L&amp;D Numbers'!$F$6,'[1]L&amp;D Numbers'!$F$7)</f>
        <v>2000</v>
      </c>
      <c r="EO92">
        <f>IF($EO$9='[1]L&amp;D Numbers'!$G$6,'[1]L&amp;D Numbers'!$G$7)</f>
        <v>2000</v>
      </c>
      <c r="EP92">
        <f>IF($EP$9='[1]L&amp;D Numbers'!$H$6,'[1]L&amp;D Numbers'!$H$7)</f>
        <v>2000</v>
      </c>
      <c r="EQ92">
        <f>IF($EQ$9='[1]L&amp;D Numbers'!$I$6,'[1]L&amp;D Numbers'!$I$7)</f>
        <v>2000</v>
      </c>
      <c r="ER92">
        <f>IF($ER$9='[1]L&amp;D Numbers'!$J$6,'[1]L&amp;D Numbers'!$J$7)</f>
        <v>0</v>
      </c>
      <c r="ET92" s="45">
        <f>'[1]L&amp;D Master'!$E$10</f>
        <v>1.0678246631903041E-2</v>
      </c>
      <c r="EU92" s="45">
        <f>ET92+'[1]L&amp;D Master'!$F$10</f>
        <v>1.8222427877342538E-2</v>
      </c>
      <c r="EV92" s="45">
        <f>EU92+'[1]L&amp;D Master'!$G$10</f>
        <v>2.3561551193294058E-2</v>
      </c>
      <c r="EW92" s="45">
        <f>EV92+'[1]L&amp;D Master'!$H$10</f>
        <v>2.7330438342024234E-2</v>
      </c>
      <c r="EX92" s="45">
        <f>EW92+'[1]L&amp;D Master'!$I$10</f>
        <v>2.9999999999999995E-2</v>
      </c>
      <c r="EY92" s="45"/>
      <c r="EZ92" s="45">
        <f t="shared" si="157"/>
        <v>1.0678246631903041E-2</v>
      </c>
      <c r="FA92" s="45">
        <f t="shared" si="158"/>
        <v>1.8222427877342538E-2</v>
      </c>
      <c r="FB92" s="45">
        <f t="shared" si="158"/>
        <v>2.3561551193294058E-2</v>
      </c>
      <c r="FC92" s="45">
        <f t="shared" si="158"/>
        <v>2.7330438342024234E-2</v>
      </c>
      <c r="FD92" s="45">
        <f t="shared" si="158"/>
        <v>2.7330438342024234E-2</v>
      </c>
      <c r="FE92" s="45"/>
      <c r="FF92">
        <f t="shared" si="103"/>
        <v>53.423374681877235</v>
      </c>
      <c r="FG92">
        <f t="shared" si="104"/>
        <v>53.015988894623504</v>
      </c>
      <c r="FH92">
        <f t="shared" si="105"/>
        <v>52.727676235562122</v>
      </c>
      <c r="FI92">
        <f t="shared" si="106"/>
        <v>52.52415632953069</v>
      </c>
      <c r="FJ92">
        <f t="shared" si="107"/>
        <v>52.52415632953069</v>
      </c>
      <c r="FL92" s="34"/>
      <c r="FM92" s="34"/>
      <c r="FN92" s="34"/>
      <c r="FO92" s="34"/>
      <c r="FP92" s="34"/>
      <c r="FQ92" s="153">
        <f t="shared" si="159"/>
        <v>0.125</v>
      </c>
      <c r="FR92" s="153"/>
      <c r="FS92" s="42"/>
      <c r="FT92" s="42"/>
      <c r="FU92" s="42"/>
      <c r="FV92" s="42"/>
      <c r="FW92" s="42"/>
      <c r="FX92" s="42"/>
      <c r="FY92" s="42"/>
      <c r="FZ92" s="42"/>
      <c r="GA92" s="42"/>
      <c r="GB92" s="42"/>
      <c r="GC92" s="42"/>
      <c r="GD92" s="42"/>
      <c r="GE92" s="42"/>
      <c r="GF92" s="42"/>
      <c r="GG92" s="42"/>
      <c r="GH92" s="42"/>
      <c r="GI92" s="42"/>
      <c r="GJ92" s="42"/>
      <c r="GK92" s="42"/>
      <c r="GL92" s="42"/>
      <c r="GM92" s="154">
        <f>'[1]Automation Master'!$B$10*FQ92*FO92</f>
        <v>0</v>
      </c>
      <c r="GN92" s="155">
        <f>'[1]Automation Master'!$B$11*FO92*FQ92+GM92</f>
        <v>0</v>
      </c>
      <c r="GO92" s="155">
        <f>'[1]Automation Master'!$B$12*FO92*FQ92+GN92</f>
        <v>0</v>
      </c>
      <c r="GP92" s="155">
        <f>'[1]Automation Master'!$B$13*FO92*FQ92+GO92</f>
        <v>0</v>
      </c>
      <c r="GQ92" s="155">
        <f>'[1]Automation Master'!$C$10*FO92*FQ92+GP92</f>
        <v>0</v>
      </c>
      <c r="GR92" s="155">
        <f>'[1]Automation Master'!$C$11*FO92*FQ92+GQ92</f>
        <v>0</v>
      </c>
      <c r="GS92" s="155">
        <f>'[1]Automation Master'!$C$12*FO92*FQ92+GR92</f>
        <v>0</v>
      </c>
      <c r="GT92" s="155">
        <f>'[1]Automation Master'!$C$13*FO92*FQ92+GS92</f>
        <v>0</v>
      </c>
      <c r="GU92" s="155">
        <f>'[1]Automation Master'!$D$10*FO92*FQ92+GT92</f>
        <v>0</v>
      </c>
      <c r="GV92" s="155">
        <f>'[1]Automation Master'!$D$11*FO92*FQ92+GU92</f>
        <v>0</v>
      </c>
      <c r="GW92" s="155">
        <f>'[1]Automation Master'!$D$12*FO92*FQ92+GV92</f>
        <v>0</v>
      </c>
      <c r="GX92" s="155">
        <f>'[1]Automation Master'!$D$13*FO92*FQ92+GW92</f>
        <v>0</v>
      </c>
      <c r="GY92" s="155">
        <f>'[1]Automation Master'!$E$10*FO92*FQ92+GX92</f>
        <v>0</v>
      </c>
      <c r="GZ92" s="155">
        <f>'[1]Automation Master'!$E$11*FO92*FQ92+GY92</f>
        <v>0</v>
      </c>
      <c r="HA92" s="155">
        <f>'[1]Automation Master'!$E$12*FO92*FQ92+GZ92</f>
        <v>0</v>
      </c>
      <c r="HB92" s="155">
        <f>'[1]Automation Master'!$E$13*FO92*FQ92+HA92</f>
        <v>0</v>
      </c>
      <c r="HC92" s="155">
        <f>'[1]Automation Master'!$F$10*FO92*FQ92+HB92</f>
        <v>0</v>
      </c>
      <c r="HD92" s="155">
        <f>'[1]Automation Master'!$F$11*FO92*FQ92+HC92</f>
        <v>0</v>
      </c>
      <c r="HE92" s="155">
        <f>'[1]Automation Master'!$F$12*FO92*FQ92+HD92</f>
        <v>0</v>
      </c>
      <c r="HF92" s="156">
        <f>'[1]Automation Master'!$F$13*FO92*FQ92+HE92</f>
        <v>0</v>
      </c>
      <c r="HG92" s="157"/>
      <c r="HH92" s="157"/>
      <c r="HI92" s="157"/>
      <c r="HJ92" s="157"/>
      <c r="HK92" s="157"/>
      <c r="HL92" s="157"/>
      <c r="HM92" s="157"/>
      <c r="HN92" s="157"/>
      <c r="HO92" s="157"/>
      <c r="HP92" s="157"/>
      <c r="HQ92" s="157"/>
      <c r="HR92" s="157"/>
      <c r="HS92" s="157"/>
      <c r="HT92" s="157"/>
      <c r="HU92" s="157"/>
      <c r="HV92" s="157"/>
      <c r="HW92" s="157"/>
      <c r="HX92" s="157"/>
      <c r="HY92" s="42"/>
      <c r="HZ92" s="42"/>
      <c r="IA92" s="148">
        <f t="shared" si="108"/>
        <v>54</v>
      </c>
      <c r="IB92" s="148">
        <f t="shared" si="109"/>
        <v>54</v>
      </c>
      <c r="IC92" s="148">
        <f t="shared" si="110"/>
        <v>54</v>
      </c>
      <c r="ID92" s="148">
        <f t="shared" si="111"/>
        <v>54</v>
      </c>
      <c r="IE92" s="148">
        <f t="shared" si="112"/>
        <v>54</v>
      </c>
      <c r="IH92">
        <f t="shared" si="113"/>
        <v>53.423374681877235</v>
      </c>
      <c r="II92">
        <f t="shared" si="114"/>
        <v>53.015988894623504</v>
      </c>
      <c r="IJ92">
        <f t="shared" si="115"/>
        <v>52.727676235562122</v>
      </c>
      <c r="IK92">
        <f t="shared" si="116"/>
        <v>52.52415632953069</v>
      </c>
      <c r="IL92">
        <f t="shared" si="117"/>
        <v>52.52415632953069</v>
      </c>
      <c r="IN92" s="42">
        <f t="shared" si="118"/>
        <v>1.0678246631903063E-2</v>
      </c>
      <c r="IO92" s="42">
        <f t="shared" si="119"/>
        <v>1.8222427877342514E-2</v>
      </c>
      <c r="IP92" s="42">
        <f t="shared" si="120"/>
        <v>2.3561551193294044E-2</v>
      </c>
      <c r="IQ92" s="42">
        <f t="shared" si="121"/>
        <v>2.7330438342024251E-2</v>
      </c>
      <c r="IR92" s="42">
        <f t="shared" si="122"/>
        <v>2.7330438342024251E-2</v>
      </c>
      <c r="IT92" s="9">
        <f t="shared" si="160"/>
        <v>0</v>
      </c>
      <c r="IU92" s="9">
        <f t="shared" si="161"/>
        <v>0</v>
      </c>
      <c r="IV92" s="9">
        <f t="shared" si="162"/>
        <v>0</v>
      </c>
      <c r="IW92" s="9">
        <f t="shared" si="163"/>
        <v>0</v>
      </c>
      <c r="IX92" s="9">
        <f t="shared" si="164"/>
        <v>0</v>
      </c>
    </row>
    <row r="93" spans="1:258" ht="15.75" hidden="1" thickBot="1" x14ac:dyDescent="0.3">
      <c r="A93">
        <v>49</v>
      </c>
      <c r="B93" t="s">
        <v>315</v>
      </c>
      <c r="C93" t="s">
        <v>301</v>
      </c>
      <c r="D93" t="s">
        <v>288</v>
      </c>
      <c r="E93" t="s">
        <v>317</v>
      </c>
      <c r="F93" t="s">
        <v>290</v>
      </c>
      <c r="G93" t="s">
        <v>268</v>
      </c>
      <c r="H93">
        <v>49</v>
      </c>
      <c r="L93">
        <v>49</v>
      </c>
      <c r="V93">
        <v>49</v>
      </c>
      <c r="Y93">
        <v>48</v>
      </c>
      <c r="Z93">
        <v>1</v>
      </c>
      <c r="AL93">
        <v>49</v>
      </c>
      <c r="AO93">
        <v>1</v>
      </c>
      <c r="AR93">
        <v>1</v>
      </c>
      <c r="AS93">
        <v>1</v>
      </c>
      <c r="AT93">
        <v>49</v>
      </c>
      <c r="AU93">
        <v>49</v>
      </c>
      <c r="AV93">
        <v>0</v>
      </c>
      <c r="AW93">
        <v>0</v>
      </c>
      <c r="AX93">
        <v>0</v>
      </c>
      <c r="BB93">
        <f t="shared" si="135"/>
        <v>49</v>
      </c>
      <c r="BD93">
        <f t="shared" si="136"/>
        <v>49</v>
      </c>
      <c r="BE93">
        <f t="shared" si="137"/>
        <v>49</v>
      </c>
      <c r="BF93">
        <f t="shared" si="138"/>
        <v>49</v>
      </c>
      <c r="BH93">
        <f t="shared" si="139"/>
        <v>0</v>
      </c>
      <c r="BK93" s="45">
        <f>IF(G93="MEA",'[1]Net Hire Rate'!$E$7,IF(G93="AMR",'[1]Net Hire Rate'!$F$7,IF(G93="EUR",'[1]Net Hire Rate'!$G$7,IF(G93="APAC",'[1]Net Hire Rate'!$H$7,0))))</f>
        <v>-0.12481698389458272</v>
      </c>
      <c r="BL93" s="45">
        <f>IF(G93="MEA",'[1]Net Hire Rate'!$E$8,IF(G93="AMR",'[1]Net Hire Rate'!$F$8,IF(G93="EUR",'[1]Net Hire Rate'!$G$8,IF(G93="APAC",'[1]Net Hire Rate'!$H$8,0))))</f>
        <v>-0.12481698389458272</v>
      </c>
      <c r="BM93" s="45">
        <f>IF(G93="MEA",'[1]Net Hire Rate'!$E$9,IF(G93="AMR",'[1]Net Hire Rate'!$F$9,IF(G93="EUR",'[1]Net Hire Rate'!$G$9,IF(G93="APAC",'[1]Net Hire Rate'!$H$9,0))))</f>
        <v>-0.12481698389458272</v>
      </c>
      <c r="BN93" s="45">
        <f>IF(G93="MEA",'[1]Net Hire Rate'!$E$10,IF(G93="AMR",'[1]Net Hire Rate'!$F$10,IF(G93="EUR",'[1]Net Hire Rate'!$G$10,IF(G93="APAC",'[1]Net Hire Rate'!$H$10,0))))</f>
        <v>-0.12481698389458272</v>
      </c>
      <c r="BO93" s="45">
        <f>IF(G93="MEA",'[1]Net Hire Rate'!$E$11,IF(G93="AMR",'[1]Net Hire Rate'!$F$11,IF(G93="EUR",'[1]Net Hire Rate'!$G$11,IF(G93="APAC",'[1]Net Hire Rate'!$H$11,0))))</f>
        <v>-0.12481698389458272</v>
      </c>
      <c r="BP93" s="45">
        <f>IF(G93="MEA",'[1]Net Hire Rate'!$E$12,IF(G93="AMR",'[1]Net Hire Rate'!$F$12,IF(G93="EUR",'[1]Net Hire Rate'!$G$12,IF(G93="APAC",'[1]Net Hire Rate'!$H$12,0))))</f>
        <v>-0.12481698389458272</v>
      </c>
      <c r="BQ93" s="147">
        <f t="shared" si="140"/>
        <v>49</v>
      </c>
      <c r="BR93" s="147">
        <f t="shared" si="123"/>
        <v>49</v>
      </c>
      <c r="BS93" s="147">
        <f t="shared" si="141"/>
        <v>42.883967789165446</v>
      </c>
      <c r="BT93" s="148">
        <f t="shared" si="124"/>
        <v>41.883967789165446</v>
      </c>
      <c r="BU93" s="149">
        <f t="shared" si="142"/>
        <v>36.65613725618396</v>
      </c>
      <c r="BV93" s="148">
        <f t="shared" si="125"/>
        <v>36.65613725618396</v>
      </c>
      <c r="BW93" s="148">
        <f t="shared" si="143"/>
        <v>32.080828762641232</v>
      </c>
      <c r="BX93" s="148">
        <f t="shared" si="126"/>
        <v>32.080828762641232</v>
      </c>
      <c r="BY93" s="148">
        <f t="shared" si="144"/>
        <v>28.076596475649776</v>
      </c>
      <c r="BZ93" s="148">
        <f t="shared" si="127"/>
        <v>27.076596475649776</v>
      </c>
      <c r="CA93" s="148">
        <f t="shared" si="145"/>
        <v>23.696977369428481</v>
      </c>
      <c r="CB93" s="148">
        <f t="shared" si="128"/>
        <v>22.696977369428481</v>
      </c>
      <c r="CC93" s="148"/>
      <c r="CD93" s="38"/>
      <c r="CE93" s="38"/>
      <c r="CF93" s="38"/>
      <c r="CG93" s="38"/>
      <c r="CH93" s="38"/>
      <c r="CI93" s="38"/>
      <c r="CJ93" s="38"/>
      <c r="CK93" s="41"/>
      <c r="CL93" s="41"/>
      <c r="CM93" s="40"/>
      <c r="CN93" s="41"/>
      <c r="CO93" s="41"/>
      <c r="CP93" s="41"/>
      <c r="CQ93" s="41"/>
      <c r="CR93" s="41"/>
      <c r="CS93" s="41"/>
      <c r="CT93" s="41"/>
      <c r="CU93" s="40"/>
      <c r="CV93" s="41"/>
      <c r="CW93" s="41"/>
      <c r="CX93" s="41"/>
      <c r="CY93" s="41"/>
      <c r="CZ93" s="41"/>
      <c r="DA93" s="41"/>
      <c r="DB93" s="41"/>
      <c r="DC93" s="40"/>
      <c r="DD93" s="41"/>
      <c r="DE93" s="41"/>
      <c r="DF93" s="41"/>
      <c r="DG93" s="41"/>
      <c r="DH93" s="41"/>
      <c r="DI93" s="41"/>
      <c r="DJ93" s="41"/>
      <c r="DK93" s="40"/>
      <c r="DL93" s="41"/>
      <c r="DM93" s="41"/>
      <c r="DN93" s="41"/>
      <c r="DO93" s="41"/>
      <c r="DP93" s="41"/>
      <c r="DQ93" s="41"/>
      <c r="DR93" s="15"/>
      <c r="DS93" s="151">
        <f t="shared" si="129"/>
        <v>49</v>
      </c>
      <c r="DT93" s="152">
        <f t="shared" si="130"/>
        <v>0</v>
      </c>
      <c r="DU93" s="7">
        <f t="shared" si="131"/>
        <v>0</v>
      </c>
      <c r="DV93" s="7">
        <f t="shared" si="132"/>
        <v>0</v>
      </c>
      <c r="DW93">
        <f t="shared" si="133"/>
        <v>0</v>
      </c>
      <c r="DX93">
        <f t="shared" si="134"/>
        <v>0</v>
      </c>
      <c r="DZ93">
        <f t="shared" si="146"/>
        <v>49</v>
      </c>
      <c r="EA93">
        <f t="shared" si="147"/>
        <v>49</v>
      </c>
      <c r="EB93">
        <f t="shared" si="148"/>
        <v>49</v>
      </c>
      <c r="EC93">
        <f t="shared" si="149"/>
        <v>49</v>
      </c>
      <c r="ED93">
        <f t="shared" si="150"/>
        <v>49</v>
      </c>
      <c r="EE93">
        <f t="shared" si="151"/>
        <v>49</v>
      </c>
      <c r="EG93">
        <f t="shared" si="152"/>
        <v>49</v>
      </c>
      <c r="EH93">
        <f t="shared" si="153"/>
        <v>49</v>
      </c>
      <c r="EI93">
        <f t="shared" si="154"/>
        <v>49</v>
      </c>
      <c r="EJ93">
        <f t="shared" si="155"/>
        <v>49</v>
      </c>
      <c r="EK93">
        <f t="shared" si="156"/>
        <v>49</v>
      </c>
      <c r="EM93">
        <f>IF($EM$9='[1]L&amp;D Numbers'!$E$6,'[1]L&amp;D Numbers'!$E$7)</f>
        <v>350</v>
      </c>
      <c r="EN93">
        <f>IF($EN$9='[1]L&amp;D Numbers'!$F$6,'[1]L&amp;D Numbers'!$F$7)</f>
        <v>2000</v>
      </c>
      <c r="EO93">
        <f>IF($EO$9='[1]L&amp;D Numbers'!$G$6,'[1]L&amp;D Numbers'!$G$7)</f>
        <v>2000</v>
      </c>
      <c r="EP93">
        <f>IF($EP$9='[1]L&amp;D Numbers'!$H$6,'[1]L&amp;D Numbers'!$H$7)</f>
        <v>2000</v>
      </c>
      <c r="EQ93">
        <f>IF($EQ$9='[1]L&amp;D Numbers'!$I$6,'[1]L&amp;D Numbers'!$I$7)</f>
        <v>2000</v>
      </c>
      <c r="ER93">
        <f>IF($ER$9='[1]L&amp;D Numbers'!$J$6,'[1]L&amp;D Numbers'!$J$7)</f>
        <v>0</v>
      </c>
      <c r="ET93" s="45">
        <f>'[1]L&amp;D Master'!$E$10</f>
        <v>1.0678246631903041E-2</v>
      </c>
      <c r="EU93" s="45">
        <f>ET93+'[1]L&amp;D Master'!$F$10</f>
        <v>1.8222427877342538E-2</v>
      </c>
      <c r="EV93" s="45">
        <f>EU93+'[1]L&amp;D Master'!$G$10</f>
        <v>2.3561551193294058E-2</v>
      </c>
      <c r="EW93" s="45">
        <f>EV93+'[1]L&amp;D Master'!$H$10</f>
        <v>2.7330438342024234E-2</v>
      </c>
      <c r="EX93" s="45">
        <f>EW93+'[1]L&amp;D Master'!$I$10</f>
        <v>2.9999999999999995E-2</v>
      </c>
      <c r="EY93" s="45"/>
      <c r="EZ93" s="45">
        <f t="shared" si="157"/>
        <v>1.0678246631903041E-2</v>
      </c>
      <c r="FA93" s="45">
        <f t="shared" si="158"/>
        <v>1.8222427877342538E-2</v>
      </c>
      <c r="FB93" s="45">
        <f t="shared" si="158"/>
        <v>2.3561551193294058E-2</v>
      </c>
      <c r="FC93" s="45">
        <f t="shared" si="158"/>
        <v>2.7330438342024234E-2</v>
      </c>
      <c r="FD93" s="45">
        <f t="shared" si="158"/>
        <v>2.7330438342024234E-2</v>
      </c>
      <c r="FE93" s="45"/>
      <c r="FF93">
        <f t="shared" si="103"/>
        <v>48.476765915036751</v>
      </c>
      <c r="FG93">
        <f t="shared" si="104"/>
        <v>48.107101034010213</v>
      </c>
      <c r="FH93">
        <f t="shared" si="105"/>
        <v>47.845483991528589</v>
      </c>
      <c r="FI93">
        <f t="shared" si="106"/>
        <v>47.660808521240817</v>
      </c>
      <c r="FJ93">
        <f t="shared" si="107"/>
        <v>47.660808521240817</v>
      </c>
      <c r="FL93" s="34"/>
      <c r="FM93" s="34"/>
      <c r="FN93" s="34"/>
      <c r="FO93" s="34"/>
      <c r="FP93" s="34"/>
      <c r="FQ93" s="153">
        <f t="shared" si="159"/>
        <v>0.125</v>
      </c>
      <c r="FR93" s="153"/>
      <c r="FS93" s="42"/>
      <c r="FT93" s="42"/>
      <c r="FU93" s="42"/>
      <c r="FV93" s="42"/>
      <c r="FW93" s="42"/>
      <c r="FX93" s="42"/>
      <c r="FY93" s="42"/>
      <c r="FZ93" s="42"/>
      <c r="GA93" s="42"/>
      <c r="GB93" s="42"/>
      <c r="GC93" s="42"/>
      <c r="GD93" s="42"/>
      <c r="GE93" s="42"/>
      <c r="GF93" s="42"/>
      <c r="GG93" s="42"/>
      <c r="GH93" s="42"/>
      <c r="GI93" s="42"/>
      <c r="GJ93" s="42"/>
      <c r="GK93" s="42"/>
      <c r="GL93" s="42"/>
      <c r="GM93" s="154">
        <f>'[1]Automation Master'!$B$10*FQ93*FO93</f>
        <v>0</v>
      </c>
      <c r="GN93" s="155">
        <f>'[1]Automation Master'!$B$11*FO93*FQ93+GM93</f>
        <v>0</v>
      </c>
      <c r="GO93" s="155">
        <f>'[1]Automation Master'!$B$12*FO93*FQ93+GN93</f>
        <v>0</v>
      </c>
      <c r="GP93" s="155">
        <f>'[1]Automation Master'!$B$13*FO93*FQ93+GO93</f>
        <v>0</v>
      </c>
      <c r="GQ93" s="155">
        <f>'[1]Automation Master'!$C$10*FO93*FQ93+GP93</f>
        <v>0</v>
      </c>
      <c r="GR93" s="155">
        <f>'[1]Automation Master'!$C$11*FO93*FQ93+GQ93</f>
        <v>0</v>
      </c>
      <c r="GS93" s="155">
        <f>'[1]Automation Master'!$C$12*FO93*FQ93+GR93</f>
        <v>0</v>
      </c>
      <c r="GT93" s="155">
        <f>'[1]Automation Master'!$C$13*FO93*FQ93+GS93</f>
        <v>0</v>
      </c>
      <c r="GU93" s="155">
        <f>'[1]Automation Master'!$D$10*FO93*FQ93+GT93</f>
        <v>0</v>
      </c>
      <c r="GV93" s="155">
        <f>'[1]Automation Master'!$D$11*FO93*FQ93+GU93</f>
        <v>0</v>
      </c>
      <c r="GW93" s="155">
        <f>'[1]Automation Master'!$D$12*FO93*FQ93+GV93</f>
        <v>0</v>
      </c>
      <c r="GX93" s="155">
        <f>'[1]Automation Master'!$D$13*FO93*FQ93+GW93</f>
        <v>0</v>
      </c>
      <c r="GY93" s="155">
        <f>'[1]Automation Master'!$E$10*FO93*FQ93+GX93</f>
        <v>0</v>
      </c>
      <c r="GZ93" s="155">
        <f>'[1]Automation Master'!$E$11*FO93*FQ93+GY93</f>
        <v>0</v>
      </c>
      <c r="HA93" s="155">
        <f>'[1]Automation Master'!$E$12*FO93*FQ93+GZ93</f>
        <v>0</v>
      </c>
      <c r="HB93" s="155">
        <f>'[1]Automation Master'!$E$13*FO93*FQ93+HA93</f>
        <v>0</v>
      </c>
      <c r="HC93" s="155">
        <f>'[1]Automation Master'!$F$10*FO93*FQ93+HB93</f>
        <v>0</v>
      </c>
      <c r="HD93" s="155">
        <f>'[1]Automation Master'!$F$11*FO93*FQ93+HC93</f>
        <v>0</v>
      </c>
      <c r="HE93" s="155">
        <f>'[1]Automation Master'!$F$12*FO93*FQ93+HD93</f>
        <v>0</v>
      </c>
      <c r="HF93" s="156">
        <f>'[1]Automation Master'!$F$13*FO93*FQ93+HE93</f>
        <v>0</v>
      </c>
      <c r="HG93" s="157"/>
      <c r="HH93" s="157"/>
      <c r="HI93" s="157"/>
      <c r="HJ93" s="157"/>
      <c r="HK93" s="157"/>
      <c r="HL93" s="157"/>
      <c r="HM93" s="157"/>
      <c r="HN93" s="157"/>
      <c r="HO93" s="157"/>
      <c r="HP93" s="157"/>
      <c r="HQ93" s="157"/>
      <c r="HR93" s="157"/>
      <c r="HS93" s="157"/>
      <c r="HT93" s="157"/>
      <c r="HU93" s="157"/>
      <c r="HV93" s="157"/>
      <c r="HW93" s="157"/>
      <c r="HX93" s="157"/>
      <c r="HY93" s="42"/>
      <c r="HZ93" s="42"/>
      <c r="IA93" s="148">
        <f t="shared" si="108"/>
        <v>49</v>
      </c>
      <c r="IB93" s="148">
        <f t="shared" si="109"/>
        <v>49</v>
      </c>
      <c r="IC93" s="148">
        <f t="shared" si="110"/>
        <v>49</v>
      </c>
      <c r="ID93" s="148">
        <f t="shared" si="111"/>
        <v>49</v>
      </c>
      <c r="IE93" s="148">
        <f t="shared" si="112"/>
        <v>49</v>
      </c>
      <c r="IH93">
        <f t="shared" si="113"/>
        <v>48.476765915036751</v>
      </c>
      <c r="II93">
        <f t="shared" si="114"/>
        <v>48.107101034010213</v>
      </c>
      <c r="IJ93">
        <f t="shared" si="115"/>
        <v>47.845483991528589</v>
      </c>
      <c r="IK93">
        <f t="shared" si="116"/>
        <v>47.660808521240817</v>
      </c>
      <c r="IL93">
        <f t="shared" si="117"/>
        <v>47.660808521240817</v>
      </c>
      <c r="IN93" s="42">
        <f t="shared" si="118"/>
        <v>1.0678246631903046E-2</v>
      </c>
      <c r="IO93" s="42">
        <f t="shared" si="119"/>
        <v>1.8222427877342583E-2</v>
      </c>
      <c r="IP93" s="42">
        <f t="shared" si="120"/>
        <v>2.3561551193294106E-2</v>
      </c>
      <c r="IQ93" s="42">
        <f t="shared" si="121"/>
        <v>2.7330438342024144E-2</v>
      </c>
      <c r="IR93" s="42">
        <f t="shared" si="122"/>
        <v>2.7330438342024144E-2</v>
      </c>
      <c r="IT93" s="9">
        <f t="shared" si="160"/>
        <v>0</v>
      </c>
      <c r="IU93" s="9">
        <f t="shared" si="161"/>
        <v>0</v>
      </c>
      <c r="IV93" s="9">
        <f t="shared" si="162"/>
        <v>0</v>
      </c>
      <c r="IW93" s="9">
        <f t="shared" si="163"/>
        <v>0</v>
      </c>
      <c r="IX93" s="9">
        <f t="shared" si="164"/>
        <v>0</v>
      </c>
    </row>
    <row r="94" spans="1:258" ht="15.75" hidden="1" thickBot="1" x14ac:dyDescent="0.3">
      <c r="A94">
        <v>3</v>
      </c>
      <c r="B94" t="s">
        <v>315</v>
      </c>
      <c r="C94" t="s">
        <v>309</v>
      </c>
      <c r="D94" t="s">
        <v>288</v>
      </c>
      <c r="E94" t="s">
        <v>316</v>
      </c>
      <c r="F94" t="s">
        <v>290</v>
      </c>
      <c r="G94" t="s">
        <v>268</v>
      </c>
      <c r="H94">
        <v>3</v>
      </c>
      <c r="L94">
        <v>3</v>
      </c>
      <c r="S94">
        <v>1</v>
      </c>
      <c r="V94">
        <v>2</v>
      </c>
      <c r="Y94">
        <v>2</v>
      </c>
      <c r="Z94">
        <v>1</v>
      </c>
      <c r="AB94">
        <v>2</v>
      </c>
      <c r="AL94">
        <v>1</v>
      </c>
      <c r="AT94">
        <v>3</v>
      </c>
      <c r="AU94">
        <v>0</v>
      </c>
      <c r="AV94">
        <v>0</v>
      </c>
      <c r="AW94">
        <v>3</v>
      </c>
      <c r="AX94">
        <v>0</v>
      </c>
      <c r="BB94">
        <f t="shared" si="135"/>
        <v>3</v>
      </c>
      <c r="BD94">
        <f t="shared" si="136"/>
        <v>3</v>
      </c>
      <c r="BE94">
        <f t="shared" si="137"/>
        <v>3</v>
      </c>
      <c r="BF94">
        <f t="shared" si="138"/>
        <v>3</v>
      </c>
      <c r="BH94">
        <f t="shared" si="139"/>
        <v>0</v>
      </c>
      <c r="BK94" s="45">
        <f>IF(G94="MEA",'[1]Net Hire Rate'!$E$7,IF(G94="AMR",'[1]Net Hire Rate'!$F$7,IF(G94="EUR",'[1]Net Hire Rate'!$G$7,IF(G94="APAC",'[1]Net Hire Rate'!$H$7,0))))</f>
        <v>-0.12481698389458272</v>
      </c>
      <c r="BL94" s="45">
        <f>IF(G94="MEA",'[1]Net Hire Rate'!$E$8,IF(G94="AMR",'[1]Net Hire Rate'!$F$8,IF(G94="EUR",'[1]Net Hire Rate'!$G$8,IF(G94="APAC",'[1]Net Hire Rate'!$H$8,0))))</f>
        <v>-0.12481698389458272</v>
      </c>
      <c r="BM94" s="45">
        <f>IF(G94="MEA",'[1]Net Hire Rate'!$E$9,IF(G94="AMR",'[1]Net Hire Rate'!$F$9,IF(G94="EUR",'[1]Net Hire Rate'!$G$9,IF(G94="APAC",'[1]Net Hire Rate'!$H$9,0))))</f>
        <v>-0.12481698389458272</v>
      </c>
      <c r="BN94" s="45">
        <f>IF(G94="MEA",'[1]Net Hire Rate'!$E$10,IF(G94="AMR",'[1]Net Hire Rate'!$F$10,IF(G94="EUR",'[1]Net Hire Rate'!$G$10,IF(G94="APAC",'[1]Net Hire Rate'!$H$10,0))))</f>
        <v>-0.12481698389458272</v>
      </c>
      <c r="BO94" s="45">
        <f>IF(G94="MEA",'[1]Net Hire Rate'!$E$11,IF(G94="AMR",'[1]Net Hire Rate'!$F$11,IF(G94="EUR",'[1]Net Hire Rate'!$G$11,IF(G94="APAC",'[1]Net Hire Rate'!$H$11,0))))</f>
        <v>-0.12481698389458272</v>
      </c>
      <c r="BP94" s="45">
        <f>IF(G94="MEA",'[1]Net Hire Rate'!$E$12,IF(G94="AMR",'[1]Net Hire Rate'!$F$12,IF(G94="EUR",'[1]Net Hire Rate'!$G$12,IF(G94="APAC",'[1]Net Hire Rate'!$H$12,0))))</f>
        <v>-0.12481698389458272</v>
      </c>
      <c r="BQ94" s="147">
        <f t="shared" si="140"/>
        <v>3</v>
      </c>
      <c r="BR94" s="147">
        <f t="shared" si="123"/>
        <v>3</v>
      </c>
      <c r="BS94" s="147">
        <f t="shared" si="141"/>
        <v>2.6255490483162518</v>
      </c>
      <c r="BT94" s="148">
        <f t="shared" si="124"/>
        <v>2.6255490483162518</v>
      </c>
      <c r="BU94" s="149">
        <f t="shared" si="142"/>
        <v>2.2978359350381252</v>
      </c>
      <c r="BV94" s="148">
        <f t="shared" si="125"/>
        <v>2.2978359350381252</v>
      </c>
      <c r="BW94" s="148">
        <f t="shared" si="143"/>
        <v>2.0110269841420783</v>
      </c>
      <c r="BX94" s="148">
        <f t="shared" si="126"/>
        <v>2.0110269841420783</v>
      </c>
      <c r="BY94" s="148">
        <f t="shared" si="144"/>
        <v>1.7600166614508452</v>
      </c>
      <c r="BZ94" s="148">
        <f t="shared" si="127"/>
        <v>1.7600166614508452</v>
      </c>
      <c r="CA94" s="148">
        <f t="shared" si="145"/>
        <v>1.5403366901643378</v>
      </c>
      <c r="CB94" s="148">
        <f t="shared" si="128"/>
        <v>1.5403366901643378</v>
      </c>
      <c r="CC94" s="148"/>
      <c r="CD94" s="38"/>
      <c r="CE94" s="38"/>
      <c r="CF94" s="38"/>
      <c r="CG94" s="38"/>
      <c r="CH94" s="38"/>
      <c r="CI94" s="38"/>
      <c r="CJ94" s="38"/>
      <c r="CK94" s="41"/>
      <c r="CL94" s="41"/>
      <c r="CM94" s="40"/>
      <c r="CN94" s="41"/>
      <c r="CO94" s="41"/>
      <c r="CP94" s="41"/>
      <c r="CQ94" s="41"/>
      <c r="CR94" s="41"/>
      <c r="CS94" s="41"/>
      <c r="CT94" s="41"/>
      <c r="CU94" s="40"/>
      <c r="CV94" s="41"/>
      <c r="CW94" s="41"/>
      <c r="CX94" s="41"/>
      <c r="CY94" s="41"/>
      <c r="CZ94" s="41"/>
      <c r="DA94" s="41"/>
      <c r="DB94" s="41"/>
      <c r="DC94" s="40"/>
      <c r="DD94" s="41"/>
      <c r="DE94" s="41"/>
      <c r="DF94" s="41"/>
      <c r="DG94" s="41"/>
      <c r="DH94" s="41"/>
      <c r="DI94" s="41"/>
      <c r="DJ94" s="41"/>
      <c r="DK94" s="40"/>
      <c r="DL94" s="41"/>
      <c r="DM94" s="41"/>
      <c r="DN94" s="41"/>
      <c r="DO94" s="41"/>
      <c r="DP94" s="41"/>
      <c r="DQ94" s="41"/>
      <c r="DR94" s="15"/>
      <c r="DS94" s="151">
        <f t="shared" si="129"/>
        <v>3</v>
      </c>
      <c r="DT94" s="152">
        <f t="shared" si="130"/>
        <v>0</v>
      </c>
      <c r="DU94" s="7">
        <f t="shared" si="131"/>
        <v>0</v>
      </c>
      <c r="DV94" s="7">
        <f t="shared" si="132"/>
        <v>0</v>
      </c>
      <c r="DW94">
        <f t="shared" si="133"/>
        <v>0</v>
      </c>
      <c r="DX94">
        <f t="shared" si="134"/>
        <v>0</v>
      </c>
      <c r="DZ94">
        <f t="shared" si="146"/>
        <v>3</v>
      </c>
      <c r="EA94">
        <f t="shared" si="147"/>
        <v>3</v>
      </c>
      <c r="EB94">
        <f t="shared" si="148"/>
        <v>3</v>
      </c>
      <c r="EC94">
        <f t="shared" si="149"/>
        <v>3</v>
      </c>
      <c r="ED94">
        <f t="shared" si="150"/>
        <v>3</v>
      </c>
      <c r="EE94">
        <f t="shared" si="151"/>
        <v>3</v>
      </c>
      <c r="EG94">
        <f t="shared" si="152"/>
        <v>3</v>
      </c>
      <c r="EH94">
        <f t="shared" si="153"/>
        <v>3</v>
      </c>
      <c r="EI94">
        <f t="shared" si="154"/>
        <v>3</v>
      </c>
      <c r="EJ94">
        <f t="shared" si="155"/>
        <v>3</v>
      </c>
      <c r="EK94">
        <f t="shared" si="156"/>
        <v>3</v>
      </c>
      <c r="EM94">
        <f>IF($EM$9='[1]L&amp;D Numbers'!$E$6,'[1]L&amp;D Numbers'!$E$7)</f>
        <v>350</v>
      </c>
      <c r="EN94">
        <f>IF($EN$9='[1]L&amp;D Numbers'!$F$6,'[1]L&amp;D Numbers'!$F$7)</f>
        <v>2000</v>
      </c>
      <c r="EO94">
        <f>IF($EO$9='[1]L&amp;D Numbers'!$G$6,'[1]L&amp;D Numbers'!$G$7)</f>
        <v>2000</v>
      </c>
      <c r="EP94">
        <f>IF($EP$9='[1]L&amp;D Numbers'!$H$6,'[1]L&amp;D Numbers'!$H$7)</f>
        <v>2000</v>
      </c>
      <c r="EQ94">
        <f>IF($EQ$9='[1]L&amp;D Numbers'!$I$6,'[1]L&amp;D Numbers'!$I$7)</f>
        <v>2000</v>
      </c>
      <c r="ER94">
        <f>IF($ER$9='[1]L&amp;D Numbers'!$J$6,'[1]L&amp;D Numbers'!$J$7)</f>
        <v>0</v>
      </c>
      <c r="ET94" s="45">
        <f>'[1]L&amp;D Master'!$E$10</f>
        <v>1.0678246631903041E-2</v>
      </c>
      <c r="EU94" s="45">
        <f>ET94+'[1]L&amp;D Master'!$F$10</f>
        <v>1.8222427877342538E-2</v>
      </c>
      <c r="EV94" s="45">
        <f>EU94+'[1]L&amp;D Master'!$G$10</f>
        <v>2.3561551193294058E-2</v>
      </c>
      <c r="EW94" s="45">
        <f>EV94+'[1]L&amp;D Master'!$H$10</f>
        <v>2.7330438342024234E-2</v>
      </c>
      <c r="EX94" s="45">
        <f>EW94+'[1]L&amp;D Master'!$I$10</f>
        <v>2.9999999999999995E-2</v>
      </c>
      <c r="EY94" s="45"/>
      <c r="EZ94" s="45">
        <f t="shared" si="157"/>
        <v>1.0678246631903041E-2</v>
      </c>
      <c r="FA94" s="45">
        <f t="shared" si="158"/>
        <v>1.8222427877342538E-2</v>
      </c>
      <c r="FB94" s="45">
        <f t="shared" si="158"/>
        <v>2.3561551193294058E-2</v>
      </c>
      <c r="FC94" s="45">
        <f t="shared" si="158"/>
        <v>2.7330438342024234E-2</v>
      </c>
      <c r="FD94" s="45">
        <f t="shared" si="158"/>
        <v>2.7330438342024234E-2</v>
      </c>
      <c r="FE94" s="45"/>
      <c r="FF94">
        <f t="shared" si="103"/>
        <v>2.9679652601042905</v>
      </c>
      <c r="FG94">
        <f t="shared" si="104"/>
        <v>2.9453327163679726</v>
      </c>
      <c r="FH94">
        <f t="shared" si="105"/>
        <v>2.9293153464201178</v>
      </c>
      <c r="FI94">
        <f t="shared" si="106"/>
        <v>2.9180086849739273</v>
      </c>
      <c r="FJ94">
        <f t="shared" si="107"/>
        <v>2.9180086849739273</v>
      </c>
      <c r="FL94" s="34"/>
      <c r="FM94" s="34"/>
      <c r="FN94" s="34"/>
      <c r="FO94" s="34"/>
      <c r="FP94" s="34"/>
      <c r="FQ94" s="153">
        <f t="shared" si="159"/>
        <v>0.125</v>
      </c>
      <c r="FR94" s="153"/>
      <c r="FS94" s="42"/>
      <c r="FT94" s="42"/>
      <c r="FU94" s="42"/>
      <c r="FV94" s="42"/>
      <c r="FW94" s="42"/>
      <c r="FX94" s="42"/>
      <c r="FY94" s="42"/>
      <c r="FZ94" s="42"/>
      <c r="GA94" s="42"/>
      <c r="GB94" s="42"/>
      <c r="GC94" s="42"/>
      <c r="GD94" s="42"/>
      <c r="GE94" s="42"/>
      <c r="GF94" s="42"/>
      <c r="GG94" s="42"/>
      <c r="GH94" s="42"/>
      <c r="GI94" s="42"/>
      <c r="GJ94" s="42"/>
      <c r="GK94" s="42"/>
      <c r="GL94" s="42"/>
      <c r="GM94" s="154">
        <f>'[1]Automation Master'!$B$10*FQ94*FO94</f>
        <v>0</v>
      </c>
      <c r="GN94" s="155">
        <f>'[1]Automation Master'!$B$11*FO94*FQ94+GM94</f>
        <v>0</v>
      </c>
      <c r="GO94" s="155">
        <f>'[1]Automation Master'!$B$12*FO94*FQ94+GN94</f>
        <v>0</v>
      </c>
      <c r="GP94" s="155">
        <f>'[1]Automation Master'!$B$13*FO94*FQ94+GO94</f>
        <v>0</v>
      </c>
      <c r="GQ94" s="155">
        <f>'[1]Automation Master'!$C$10*FO94*FQ94+GP94</f>
        <v>0</v>
      </c>
      <c r="GR94" s="155">
        <f>'[1]Automation Master'!$C$11*FO94*FQ94+GQ94</f>
        <v>0</v>
      </c>
      <c r="GS94" s="155">
        <f>'[1]Automation Master'!$C$12*FO94*FQ94+GR94</f>
        <v>0</v>
      </c>
      <c r="GT94" s="155">
        <f>'[1]Automation Master'!$C$13*FO94*FQ94+GS94</f>
        <v>0</v>
      </c>
      <c r="GU94" s="155">
        <f>'[1]Automation Master'!$D$10*FO94*FQ94+GT94</f>
        <v>0</v>
      </c>
      <c r="GV94" s="155">
        <f>'[1]Automation Master'!$D$11*FO94*FQ94+GU94</f>
        <v>0</v>
      </c>
      <c r="GW94" s="155">
        <f>'[1]Automation Master'!$D$12*FO94*FQ94+GV94</f>
        <v>0</v>
      </c>
      <c r="GX94" s="155">
        <f>'[1]Automation Master'!$D$13*FO94*FQ94+GW94</f>
        <v>0</v>
      </c>
      <c r="GY94" s="155">
        <f>'[1]Automation Master'!$E$10*FO94*FQ94+GX94</f>
        <v>0</v>
      </c>
      <c r="GZ94" s="155">
        <f>'[1]Automation Master'!$E$11*FO94*FQ94+GY94</f>
        <v>0</v>
      </c>
      <c r="HA94" s="155">
        <f>'[1]Automation Master'!$E$12*FO94*FQ94+GZ94</f>
        <v>0</v>
      </c>
      <c r="HB94" s="155">
        <f>'[1]Automation Master'!$E$13*FO94*FQ94+HA94</f>
        <v>0</v>
      </c>
      <c r="HC94" s="155">
        <f>'[1]Automation Master'!$F$10*FO94*FQ94+HB94</f>
        <v>0</v>
      </c>
      <c r="HD94" s="155">
        <f>'[1]Automation Master'!$F$11*FO94*FQ94+HC94</f>
        <v>0</v>
      </c>
      <c r="HE94" s="155">
        <f>'[1]Automation Master'!$F$12*FO94*FQ94+HD94</f>
        <v>0</v>
      </c>
      <c r="HF94" s="156">
        <f>'[1]Automation Master'!$F$13*FO94*FQ94+HE94</f>
        <v>0</v>
      </c>
      <c r="HG94" s="157"/>
      <c r="HH94" s="157"/>
      <c r="HI94" s="157"/>
      <c r="HJ94" s="157"/>
      <c r="HK94" s="157"/>
      <c r="HL94" s="157"/>
      <c r="HM94" s="157"/>
      <c r="HN94" s="157"/>
      <c r="HO94" s="157"/>
      <c r="HP94" s="157"/>
      <c r="HQ94" s="157"/>
      <c r="HR94" s="157"/>
      <c r="HS94" s="157"/>
      <c r="HT94" s="157"/>
      <c r="HU94" s="157"/>
      <c r="HV94" s="157"/>
      <c r="HW94" s="157"/>
      <c r="HX94" s="157"/>
      <c r="HY94" s="42"/>
      <c r="HZ94" s="42"/>
      <c r="IA94" s="148">
        <f t="shared" si="108"/>
        <v>3</v>
      </c>
      <c r="IB94" s="148">
        <f t="shared" si="109"/>
        <v>3</v>
      </c>
      <c r="IC94" s="148">
        <f t="shared" si="110"/>
        <v>3</v>
      </c>
      <c r="ID94" s="148">
        <f t="shared" si="111"/>
        <v>3</v>
      </c>
      <c r="IE94" s="148">
        <f t="shared" si="112"/>
        <v>3</v>
      </c>
      <c r="IH94">
        <f t="shared" si="113"/>
        <v>2.9679652601042905</v>
      </c>
      <c r="II94">
        <f t="shared" si="114"/>
        <v>2.9453327163679726</v>
      </c>
      <c r="IJ94">
        <f t="shared" si="115"/>
        <v>2.9293153464201178</v>
      </c>
      <c r="IK94">
        <f t="shared" si="116"/>
        <v>2.9180086849739273</v>
      </c>
      <c r="IL94">
        <f t="shared" si="117"/>
        <v>2.9180086849739273</v>
      </c>
      <c r="IN94" s="42">
        <f t="shared" si="118"/>
        <v>1.0678246631903162E-2</v>
      </c>
      <c r="IO94" s="42">
        <f t="shared" si="119"/>
        <v>1.8222427877342479E-2</v>
      </c>
      <c r="IP94" s="42">
        <f t="shared" si="120"/>
        <v>2.3561551193294061E-2</v>
      </c>
      <c r="IQ94" s="42">
        <f t="shared" si="121"/>
        <v>2.7330438342024237E-2</v>
      </c>
      <c r="IR94" s="42">
        <f t="shared" si="122"/>
        <v>2.7330438342024237E-2</v>
      </c>
      <c r="IT94" s="9">
        <f t="shared" si="160"/>
        <v>0</v>
      </c>
      <c r="IU94" s="9">
        <f t="shared" si="161"/>
        <v>0</v>
      </c>
      <c r="IV94" s="9">
        <f t="shared" si="162"/>
        <v>0</v>
      </c>
      <c r="IW94" s="9">
        <f t="shared" si="163"/>
        <v>0</v>
      </c>
      <c r="IX94" s="9">
        <f t="shared" si="164"/>
        <v>0</v>
      </c>
    </row>
    <row r="95" spans="1:258" ht="15.75" hidden="1" thickBot="1" x14ac:dyDescent="0.3">
      <c r="A95">
        <v>21</v>
      </c>
      <c r="B95" t="s">
        <v>315</v>
      </c>
      <c r="C95" t="s">
        <v>305</v>
      </c>
      <c r="D95" t="s">
        <v>288</v>
      </c>
      <c r="E95" t="s">
        <v>316</v>
      </c>
      <c r="F95" t="s">
        <v>290</v>
      </c>
      <c r="G95" t="s">
        <v>268</v>
      </c>
      <c r="H95">
        <v>21</v>
      </c>
      <c r="L95">
        <v>21</v>
      </c>
      <c r="S95">
        <v>1</v>
      </c>
      <c r="V95">
        <v>20</v>
      </c>
      <c r="Y95">
        <v>21</v>
      </c>
      <c r="AB95">
        <v>1</v>
      </c>
      <c r="AL95">
        <v>20</v>
      </c>
      <c r="AQ95">
        <v>2</v>
      </c>
      <c r="AR95">
        <v>2</v>
      </c>
      <c r="AS95">
        <v>1</v>
      </c>
      <c r="AT95">
        <v>21</v>
      </c>
      <c r="AU95">
        <v>21</v>
      </c>
      <c r="AV95">
        <v>0</v>
      </c>
      <c r="AW95">
        <v>0</v>
      </c>
      <c r="AX95">
        <v>0</v>
      </c>
      <c r="BB95">
        <f t="shared" si="135"/>
        <v>21</v>
      </c>
      <c r="BD95">
        <f t="shared" si="136"/>
        <v>21</v>
      </c>
      <c r="BE95">
        <f t="shared" si="137"/>
        <v>21</v>
      </c>
      <c r="BF95">
        <f t="shared" si="138"/>
        <v>21</v>
      </c>
      <c r="BH95">
        <f t="shared" si="139"/>
        <v>0</v>
      </c>
      <c r="BK95" s="45">
        <f>IF(G95="MEA",'[1]Net Hire Rate'!$E$7,IF(G95="AMR",'[1]Net Hire Rate'!$F$7,IF(G95="EUR",'[1]Net Hire Rate'!$G$7,IF(G95="APAC",'[1]Net Hire Rate'!$H$7,0))))</f>
        <v>-0.12481698389458272</v>
      </c>
      <c r="BL95" s="45">
        <f>IF(G95="MEA",'[1]Net Hire Rate'!$E$8,IF(G95="AMR",'[1]Net Hire Rate'!$F$8,IF(G95="EUR",'[1]Net Hire Rate'!$G$8,IF(G95="APAC",'[1]Net Hire Rate'!$H$8,0))))</f>
        <v>-0.12481698389458272</v>
      </c>
      <c r="BM95" s="45">
        <f>IF(G95="MEA",'[1]Net Hire Rate'!$E$9,IF(G95="AMR",'[1]Net Hire Rate'!$F$9,IF(G95="EUR",'[1]Net Hire Rate'!$G$9,IF(G95="APAC",'[1]Net Hire Rate'!$H$9,0))))</f>
        <v>-0.12481698389458272</v>
      </c>
      <c r="BN95" s="45">
        <f>IF(G95="MEA",'[1]Net Hire Rate'!$E$10,IF(G95="AMR",'[1]Net Hire Rate'!$F$10,IF(G95="EUR",'[1]Net Hire Rate'!$G$10,IF(G95="APAC",'[1]Net Hire Rate'!$H$10,0))))</f>
        <v>-0.12481698389458272</v>
      </c>
      <c r="BO95" s="45">
        <f>IF(G95="MEA",'[1]Net Hire Rate'!$E$11,IF(G95="AMR",'[1]Net Hire Rate'!$F$11,IF(G95="EUR",'[1]Net Hire Rate'!$G$11,IF(G95="APAC",'[1]Net Hire Rate'!$H$11,0))))</f>
        <v>-0.12481698389458272</v>
      </c>
      <c r="BP95" s="45">
        <f>IF(G95="MEA",'[1]Net Hire Rate'!$E$12,IF(G95="AMR",'[1]Net Hire Rate'!$F$12,IF(G95="EUR",'[1]Net Hire Rate'!$G$12,IF(G95="APAC",'[1]Net Hire Rate'!$H$12,0))))</f>
        <v>-0.12481698389458272</v>
      </c>
      <c r="BQ95" s="147">
        <f t="shared" si="140"/>
        <v>21</v>
      </c>
      <c r="BR95" s="147">
        <f t="shared" si="123"/>
        <v>21</v>
      </c>
      <c r="BS95" s="147">
        <f t="shared" si="141"/>
        <v>18.378843338213763</v>
      </c>
      <c r="BT95" s="148">
        <f t="shared" si="124"/>
        <v>18.378843338213763</v>
      </c>
      <c r="BU95" s="149">
        <f t="shared" si="142"/>
        <v>16.084851545266876</v>
      </c>
      <c r="BV95" s="148">
        <f t="shared" si="125"/>
        <v>16.084851545266876</v>
      </c>
      <c r="BW95" s="148">
        <f t="shared" si="143"/>
        <v>14.077188888994545</v>
      </c>
      <c r="BX95" s="148">
        <f t="shared" si="126"/>
        <v>12.077188888994545</v>
      </c>
      <c r="BY95" s="148">
        <f t="shared" si="144"/>
        <v>10.569750597945079</v>
      </c>
      <c r="BZ95" s="148">
        <f t="shared" si="127"/>
        <v>8.5697505979450792</v>
      </c>
      <c r="CA95" s="148">
        <f t="shared" si="145"/>
        <v>7.5001001755807772</v>
      </c>
      <c r="CB95" s="148">
        <f t="shared" si="128"/>
        <v>6.5001001755807772</v>
      </c>
      <c r="CC95" s="148"/>
      <c r="CD95" s="38"/>
      <c r="CE95" s="38"/>
      <c r="CF95" s="38"/>
      <c r="CG95" s="38"/>
      <c r="CH95" s="38"/>
      <c r="CI95" s="38"/>
      <c r="CJ95" s="38"/>
      <c r="CK95" s="41"/>
      <c r="CL95" s="41"/>
      <c r="CM95" s="40"/>
      <c r="CN95" s="41"/>
      <c r="CO95" s="41"/>
      <c r="CP95" s="41"/>
      <c r="CQ95" s="41"/>
      <c r="CR95" s="41"/>
      <c r="CS95" s="41"/>
      <c r="CT95" s="41"/>
      <c r="CU95" s="40"/>
      <c r="CV95" s="41"/>
      <c r="CW95" s="41"/>
      <c r="CX95" s="41"/>
      <c r="CY95" s="41"/>
      <c r="CZ95" s="41"/>
      <c r="DA95" s="41"/>
      <c r="DB95" s="41"/>
      <c r="DC95" s="40"/>
      <c r="DD95" s="41"/>
      <c r="DE95" s="41"/>
      <c r="DF95" s="41"/>
      <c r="DG95" s="41"/>
      <c r="DH95" s="41"/>
      <c r="DI95" s="41"/>
      <c r="DJ95" s="41"/>
      <c r="DK95" s="40"/>
      <c r="DL95" s="41"/>
      <c r="DM95" s="41"/>
      <c r="DN95" s="41"/>
      <c r="DO95" s="41"/>
      <c r="DP95" s="41"/>
      <c r="DQ95" s="41"/>
      <c r="DR95" s="15"/>
      <c r="DS95" s="151">
        <f t="shared" si="129"/>
        <v>21</v>
      </c>
      <c r="DT95" s="152">
        <f t="shared" si="130"/>
        <v>0</v>
      </c>
      <c r="DU95" s="7">
        <f t="shared" si="131"/>
        <v>0</v>
      </c>
      <c r="DV95" s="7">
        <f t="shared" si="132"/>
        <v>0</v>
      </c>
      <c r="DW95">
        <f t="shared" si="133"/>
        <v>0</v>
      </c>
      <c r="DX95">
        <f t="shared" si="134"/>
        <v>0</v>
      </c>
      <c r="DZ95">
        <f t="shared" si="146"/>
        <v>21</v>
      </c>
      <c r="EA95">
        <f t="shared" si="147"/>
        <v>21</v>
      </c>
      <c r="EB95">
        <f t="shared" si="148"/>
        <v>21</v>
      </c>
      <c r="EC95">
        <f t="shared" si="149"/>
        <v>21</v>
      </c>
      <c r="ED95">
        <f t="shared" si="150"/>
        <v>21</v>
      </c>
      <c r="EE95">
        <f t="shared" si="151"/>
        <v>21</v>
      </c>
      <c r="EG95">
        <f t="shared" si="152"/>
        <v>21</v>
      </c>
      <c r="EH95">
        <f t="shared" si="153"/>
        <v>21</v>
      </c>
      <c r="EI95">
        <f t="shared" si="154"/>
        <v>21</v>
      </c>
      <c r="EJ95">
        <f t="shared" si="155"/>
        <v>21</v>
      </c>
      <c r="EK95">
        <f t="shared" si="156"/>
        <v>21</v>
      </c>
      <c r="EM95">
        <f>IF($EM$9='[1]L&amp;D Numbers'!$E$6,'[1]L&amp;D Numbers'!$E$7)</f>
        <v>350</v>
      </c>
      <c r="EN95">
        <f>IF($EN$9='[1]L&amp;D Numbers'!$F$6,'[1]L&amp;D Numbers'!$F$7)</f>
        <v>2000</v>
      </c>
      <c r="EO95">
        <f>IF($EO$9='[1]L&amp;D Numbers'!$G$6,'[1]L&amp;D Numbers'!$G$7)</f>
        <v>2000</v>
      </c>
      <c r="EP95">
        <f>IF($EP$9='[1]L&amp;D Numbers'!$H$6,'[1]L&amp;D Numbers'!$H$7)</f>
        <v>2000</v>
      </c>
      <c r="EQ95">
        <f>IF($EQ$9='[1]L&amp;D Numbers'!$I$6,'[1]L&amp;D Numbers'!$I$7)</f>
        <v>2000</v>
      </c>
      <c r="ER95">
        <f>IF($ER$9='[1]L&amp;D Numbers'!$J$6,'[1]L&amp;D Numbers'!$J$7)</f>
        <v>0</v>
      </c>
      <c r="ET95" s="45">
        <f>'[1]L&amp;D Master'!$E$10</f>
        <v>1.0678246631903041E-2</v>
      </c>
      <c r="EU95" s="45">
        <f>ET95+'[1]L&amp;D Master'!$F$10</f>
        <v>1.8222427877342538E-2</v>
      </c>
      <c r="EV95" s="45">
        <f>EU95+'[1]L&amp;D Master'!$G$10</f>
        <v>2.3561551193294058E-2</v>
      </c>
      <c r="EW95" s="45">
        <f>EV95+'[1]L&amp;D Master'!$H$10</f>
        <v>2.7330438342024234E-2</v>
      </c>
      <c r="EX95" s="45">
        <f>EW95+'[1]L&amp;D Master'!$I$10</f>
        <v>2.9999999999999995E-2</v>
      </c>
      <c r="EY95" s="45"/>
      <c r="EZ95" s="45">
        <f t="shared" si="157"/>
        <v>1.0678246631903041E-2</v>
      </c>
      <c r="FA95" s="45">
        <f t="shared" si="158"/>
        <v>1.8222427877342538E-2</v>
      </c>
      <c r="FB95" s="45">
        <f t="shared" si="158"/>
        <v>2.3561551193294058E-2</v>
      </c>
      <c r="FC95" s="45">
        <f t="shared" si="158"/>
        <v>2.7330438342024234E-2</v>
      </c>
      <c r="FD95" s="45">
        <f t="shared" si="158"/>
        <v>2.7330438342024234E-2</v>
      </c>
      <c r="FE95" s="45"/>
      <c r="FF95">
        <f t="shared" si="103"/>
        <v>20.775756820730034</v>
      </c>
      <c r="FG95">
        <f t="shared" si="104"/>
        <v>20.617329014575809</v>
      </c>
      <c r="FH95">
        <f t="shared" si="105"/>
        <v>20.505207424940824</v>
      </c>
      <c r="FI95">
        <f t="shared" si="106"/>
        <v>20.426060794817491</v>
      </c>
      <c r="FJ95">
        <f t="shared" si="107"/>
        <v>20.426060794817491</v>
      </c>
      <c r="FL95" s="34"/>
      <c r="FM95" s="34"/>
      <c r="FN95" s="34"/>
      <c r="FO95" s="34"/>
      <c r="FP95" s="34"/>
      <c r="FQ95" s="153">
        <f t="shared" si="159"/>
        <v>0.125</v>
      </c>
      <c r="FR95" s="153"/>
      <c r="FS95" s="42"/>
      <c r="FT95" s="42"/>
      <c r="FU95" s="42"/>
      <c r="FV95" s="42"/>
      <c r="FW95" s="42"/>
      <c r="FX95" s="42"/>
      <c r="FY95" s="42"/>
      <c r="FZ95" s="42"/>
      <c r="GA95" s="42"/>
      <c r="GB95" s="42"/>
      <c r="GC95" s="42"/>
      <c r="GD95" s="42"/>
      <c r="GE95" s="42"/>
      <c r="GF95" s="42"/>
      <c r="GG95" s="42"/>
      <c r="GH95" s="42"/>
      <c r="GI95" s="42"/>
      <c r="GJ95" s="42"/>
      <c r="GK95" s="42"/>
      <c r="GL95" s="42"/>
      <c r="GM95" s="154">
        <f>'[1]Automation Master'!$B$10*FQ95*FO95</f>
        <v>0</v>
      </c>
      <c r="GN95" s="155">
        <f>'[1]Automation Master'!$B$11*FO95*FQ95+GM95</f>
        <v>0</v>
      </c>
      <c r="GO95" s="155">
        <f>'[1]Automation Master'!$B$12*FO95*FQ95+GN95</f>
        <v>0</v>
      </c>
      <c r="GP95" s="155">
        <f>'[1]Automation Master'!$B$13*FO95*FQ95+GO95</f>
        <v>0</v>
      </c>
      <c r="GQ95" s="155">
        <f>'[1]Automation Master'!$C$10*FO95*FQ95+GP95</f>
        <v>0</v>
      </c>
      <c r="GR95" s="155">
        <f>'[1]Automation Master'!$C$11*FO95*FQ95+GQ95</f>
        <v>0</v>
      </c>
      <c r="GS95" s="155">
        <f>'[1]Automation Master'!$C$12*FO95*FQ95+GR95</f>
        <v>0</v>
      </c>
      <c r="GT95" s="155">
        <f>'[1]Automation Master'!$C$13*FO95*FQ95+GS95</f>
        <v>0</v>
      </c>
      <c r="GU95" s="155">
        <f>'[1]Automation Master'!$D$10*FO95*FQ95+GT95</f>
        <v>0</v>
      </c>
      <c r="GV95" s="155">
        <f>'[1]Automation Master'!$D$11*FO95*FQ95+GU95</f>
        <v>0</v>
      </c>
      <c r="GW95" s="155">
        <f>'[1]Automation Master'!$D$12*FO95*FQ95+GV95</f>
        <v>0</v>
      </c>
      <c r="GX95" s="155">
        <f>'[1]Automation Master'!$D$13*FO95*FQ95+GW95</f>
        <v>0</v>
      </c>
      <c r="GY95" s="155">
        <f>'[1]Automation Master'!$E$10*FO95*FQ95+GX95</f>
        <v>0</v>
      </c>
      <c r="GZ95" s="155">
        <f>'[1]Automation Master'!$E$11*FO95*FQ95+GY95</f>
        <v>0</v>
      </c>
      <c r="HA95" s="155">
        <f>'[1]Automation Master'!$E$12*FO95*FQ95+GZ95</f>
        <v>0</v>
      </c>
      <c r="HB95" s="155">
        <f>'[1]Automation Master'!$E$13*FO95*FQ95+HA95</f>
        <v>0</v>
      </c>
      <c r="HC95" s="155">
        <f>'[1]Automation Master'!$F$10*FO95*FQ95+HB95</f>
        <v>0</v>
      </c>
      <c r="HD95" s="155">
        <f>'[1]Automation Master'!$F$11*FO95*FQ95+HC95</f>
        <v>0</v>
      </c>
      <c r="HE95" s="155">
        <f>'[1]Automation Master'!$F$12*FO95*FQ95+HD95</f>
        <v>0</v>
      </c>
      <c r="HF95" s="156">
        <f>'[1]Automation Master'!$F$13*FO95*FQ95+HE95</f>
        <v>0</v>
      </c>
      <c r="HG95" s="157"/>
      <c r="HH95" s="157"/>
      <c r="HI95" s="157"/>
      <c r="HJ95" s="157"/>
      <c r="HK95" s="157"/>
      <c r="HL95" s="157"/>
      <c r="HM95" s="157"/>
      <c r="HN95" s="157"/>
      <c r="HO95" s="157"/>
      <c r="HP95" s="157"/>
      <c r="HQ95" s="157"/>
      <c r="HR95" s="157"/>
      <c r="HS95" s="157"/>
      <c r="HT95" s="157"/>
      <c r="HU95" s="157"/>
      <c r="HV95" s="157"/>
      <c r="HW95" s="157"/>
      <c r="HX95" s="157"/>
      <c r="HY95" s="42"/>
      <c r="HZ95" s="42"/>
      <c r="IA95" s="148">
        <f t="shared" si="108"/>
        <v>21</v>
      </c>
      <c r="IB95" s="148">
        <f t="shared" si="109"/>
        <v>21</v>
      </c>
      <c r="IC95" s="148">
        <f t="shared" si="110"/>
        <v>21</v>
      </c>
      <c r="ID95" s="148">
        <f t="shared" si="111"/>
        <v>21</v>
      </c>
      <c r="IE95" s="148">
        <f t="shared" si="112"/>
        <v>21</v>
      </c>
      <c r="IH95">
        <f t="shared" si="113"/>
        <v>20.775756820730034</v>
      </c>
      <c r="II95">
        <f t="shared" si="114"/>
        <v>20.617329014575809</v>
      </c>
      <c r="IJ95">
        <f t="shared" si="115"/>
        <v>20.505207424940824</v>
      </c>
      <c r="IK95">
        <f t="shared" si="116"/>
        <v>20.426060794817491</v>
      </c>
      <c r="IL95">
        <f t="shared" si="117"/>
        <v>20.426060794817491</v>
      </c>
      <c r="IN95" s="42">
        <f t="shared" si="118"/>
        <v>1.0678246631903119E-2</v>
      </c>
      <c r="IO95" s="42">
        <f t="shared" si="119"/>
        <v>1.8222427877342438E-2</v>
      </c>
      <c r="IP95" s="42">
        <f t="shared" si="120"/>
        <v>2.3561551193294082E-2</v>
      </c>
      <c r="IQ95" s="42">
        <f t="shared" si="121"/>
        <v>2.7330438342024217E-2</v>
      </c>
      <c r="IR95" s="42">
        <f t="shared" si="122"/>
        <v>2.7330438342024217E-2</v>
      </c>
      <c r="IT95" s="9">
        <f t="shared" si="160"/>
        <v>0</v>
      </c>
      <c r="IU95" s="9">
        <f t="shared" si="161"/>
        <v>0</v>
      </c>
      <c r="IV95" s="9">
        <f t="shared" si="162"/>
        <v>0</v>
      </c>
      <c r="IW95" s="9">
        <f t="shared" si="163"/>
        <v>0</v>
      </c>
      <c r="IX95" s="9">
        <f t="shared" si="164"/>
        <v>0</v>
      </c>
    </row>
    <row r="96" spans="1:258" ht="15.75" hidden="1" thickBot="1" x14ac:dyDescent="0.3">
      <c r="A96">
        <v>1</v>
      </c>
      <c r="B96" t="s">
        <v>315</v>
      </c>
      <c r="C96" t="s">
        <v>326</v>
      </c>
      <c r="D96" t="s">
        <v>325</v>
      </c>
      <c r="E96" t="s">
        <v>320</v>
      </c>
      <c r="F96" t="s">
        <v>290</v>
      </c>
      <c r="G96" t="s">
        <v>268</v>
      </c>
      <c r="H96">
        <v>1</v>
      </c>
      <c r="L96">
        <v>1</v>
      </c>
      <c r="V96">
        <v>1</v>
      </c>
      <c r="Y96">
        <v>1</v>
      </c>
      <c r="AB96">
        <v>1</v>
      </c>
      <c r="AR96">
        <v>1</v>
      </c>
      <c r="AT96">
        <v>1</v>
      </c>
      <c r="AU96">
        <v>0</v>
      </c>
      <c r="AV96">
        <v>0</v>
      </c>
      <c r="AW96">
        <v>1</v>
      </c>
      <c r="AX96">
        <v>0</v>
      </c>
      <c r="BB96">
        <f t="shared" si="135"/>
        <v>1</v>
      </c>
      <c r="BD96">
        <f t="shared" si="136"/>
        <v>1</v>
      </c>
      <c r="BE96">
        <f t="shared" si="137"/>
        <v>1</v>
      </c>
      <c r="BF96">
        <f t="shared" si="138"/>
        <v>1</v>
      </c>
      <c r="BH96">
        <f t="shared" si="139"/>
        <v>0</v>
      </c>
      <c r="BK96" s="45">
        <f>IF(G96="MEA",'[1]Net Hire Rate'!$E$7,IF(G96="AMR",'[1]Net Hire Rate'!$F$7,IF(G96="EUR",'[1]Net Hire Rate'!$G$7,IF(G96="APAC",'[1]Net Hire Rate'!$H$7,0))))</f>
        <v>-0.12481698389458272</v>
      </c>
      <c r="BL96" s="45">
        <f>IF(G96="MEA",'[1]Net Hire Rate'!$E$8,IF(G96="AMR",'[1]Net Hire Rate'!$F$8,IF(G96="EUR",'[1]Net Hire Rate'!$G$8,IF(G96="APAC",'[1]Net Hire Rate'!$H$8,0))))</f>
        <v>-0.12481698389458272</v>
      </c>
      <c r="BM96" s="45">
        <f>IF(G96="MEA",'[1]Net Hire Rate'!$E$9,IF(G96="AMR",'[1]Net Hire Rate'!$F$9,IF(G96="EUR",'[1]Net Hire Rate'!$G$9,IF(G96="APAC",'[1]Net Hire Rate'!$H$9,0))))</f>
        <v>-0.12481698389458272</v>
      </c>
      <c r="BN96" s="45">
        <f>IF(G96="MEA",'[1]Net Hire Rate'!$E$10,IF(G96="AMR",'[1]Net Hire Rate'!$F$10,IF(G96="EUR",'[1]Net Hire Rate'!$G$10,IF(G96="APAC",'[1]Net Hire Rate'!$H$10,0))))</f>
        <v>-0.12481698389458272</v>
      </c>
      <c r="BO96" s="45">
        <f>IF(G96="MEA",'[1]Net Hire Rate'!$E$11,IF(G96="AMR",'[1]Net Hire Rate'!$F$11,IF(G96="EUR",'[1]Net Hire Rate'!$G$11,IF(G96="APAC",'[1]Net Hire Rate'!$H$11,0))))</f>
        <v>-0.12481698389458272</v>
      </c>
      <c r="BP96" s="45">
        <f>IF(G96="MEA",'[1]Net Hire Rate'!$E$12,IF(G96="AMR",'[1]Net Hire Rate'!$F$12,IF(G96="EUR",'[1]Net Hire Rate'!$G$12,IF(G96="APAC",'[1]Net Hire Rate'!$H$12,0))))</f>
        <v>-0.12481698389458272</v>
      </c>
      <c r="BQ96" s="147">
        <f t="shared" si="140"/>
        <v>1</v>
      </c>
      <c r="BR96" s="147">
        <f t="shared" si="123"/>
        <v>1</v>
      </c>
      <c r="BS96" s="147">
        <f t="shared" si="141"/>
        <v>0.87518301610541727</v>
      </c>
      <c r="BT96" s="148">
        <f t="shared" si="124"/>
        <v>0.87518301610541727</v>
      </c>
      <c r="BU96" s="149">
        <f t="shared" si="142"/>
        <v>0.76594531167937507</v>
      </c>
      <c r="BV96" s="148">
        <f t="shared" si="125"/>
        <v>0.76594531167937507</v>
      </c>
      <c r="BW96" s="148">
        <f t="shared" si="143"/>
        <v>0.67034232804735938</v>
      </c>
      <c r="BX96" s="148">
        <f t="shared" si="126"/>
        <v>0.67034232804735938</v>
      </c>
      <c r="BY96" s="148">
        <f t="shared" si="144"/>
        <v>0.586672220483615</v>
      </c>
      <c r="BZ96" s="148">
        <f t="shared" si="127"/>
        <v>-0.413327779516385</v>
      </c>
      <c r="CA96" s="148">
        <f t="shared" si="145"/>
        <v>-0.36173745271730473</v>
      </c>
      <c r="CB96" s="148">
        <f t="shared" si="128"/>
        <v>-0.36173745271730473</v>
      </c>
      <c r="CC96" s="148"/>
      <c r="CD96" s="38"/>
      <c r="CE96" s="38"/>
      <c r="CF96" s="38"/>
      <c r="CG96" s="38"/>
      <c r="CH96" s="38"/>
      <c r="CI96" s="38"/>
      <c r="CJ96" s="38"/>
      <c r="CK96" s="41"/>
      <c r="CL96" s="41"/>
      <c r="CM96" s="40"/>
      <c r="CN96" s="41"/>
      <c r="CO96" s="41"/>
      <c r="CP96" s="41"/>
      <c r="CQ96" s="41"/>
      <c r="CR96" s="41"/>
      <c r="CS96" s="41"/>
      <c r="CT96" s="41"/>
      <c r="CU96" s="40"/>
      <c r="CV96" s="41"/>
      <c r="CW96" s="41"/>
      <c r="CX96" s="41"/>
      <c r="CY96" s="41"/>
      <c r="CZ96" s="41"/>
      <c r="DA96" s="41"/>
      <c r="DB96" s="41"/>
      <c r="DC96" s="40"/>
      <c r="DD96" s="41"/>
      <c r="DE96" s="41"/>
      <c r="DF96" s="41"/>
      <c r="DG96" s="41"/>
      <c r="DH96" s="41"/>
      <c r="DI96" s="41"/>
      <c r="DJ96" s="41"/>
      <c r="DK96" s="40"/>
      <c r="DL96" s="41"/>
      <c r="DM96" s="41"/>
      <c r="DN96" s="41"/>
      <c r="DO96" s="41"/>
      <c r="DP96" s="41"/>
      <c r="DQ96" s="41"/>
      <c r="DR96" s="15"/>
      <c r="DS96" s="151">
        <f t="shared" si="129"/>
        <v>1</v>
      </c>
      <c r="DT96" s="152">
        <f t="shared" si="130"/>
        <v>0</v>
      </c>
      <c r="DU96" s="7">
        <f t="shared" si="131"/>
        <v>0</v>
      </c>
      <c r="DV96" s="7">
        <f t="shared" si="132"/>
        <v>0</v>
      </c>
      <c r="DW96">
        <f t="shared" si="133"/>
        <v>0</v>
      </c>
      <c r="DX96">
        <f t="shared" si="134"/>
        <v>0</v>
      </c>
      <c r="DZ96">
        <f t="shared" si="146"/>
        <v>1</v>
      </c>
      <c r="EA96">
        <f t="shared" si="147"/>
        <v>1</v>
      </c>
      <c r="EB96">
        <f t="shared" si="148"/>
        <v>1</v>
      </c>
      <c r="EC96">
        <f t="shared" si="149"/>
        <v>1</v>
      </c>
      <c r="ED96">
        <f t="shared" si="150"/>
        <v>1</v>
      </c>
      <c r="EE96">
        <f t="shared" si="151"/>
        <v>1</v>
      </c>
      <c r="EG96">
        <f t="shared" si="152"/>
        <v>1</v>
      </c>
      <c r="EH96">
        <f t="shared" si="153"/>
        <v>1</v>
      </c>
      <c r="EI96">
        <f t="shared" si="154"/>
        <v>1</v>
      </c>
      <c r="EJ96">
        <f t="shared" si="155"/>
        <v>1</v>
      </c>
      <c r="EK96">
        <f t="shared" si="156"/>
        <v>1</v>
      </c>
      <c r="EM96">
        <f>IF($EM$9='[1]L&amp;D Numbers'!$E$6,'[1]L&amp;D Numbers'!$E$7)</f>
        <v>350</v>
      </c>
      <c r="EN96">
        <f>IF($EN$9='[1]L&amp;D Numbers'!$F$6,'[1]L&amp;D Numbers'!$F$7)</f>
        <v>2000</v>
      </c>
      <c r="EO96">
        <f>IF($EO$9='[1]L&amp;D Numbers'!$G$6,'[1]L&amp;D Numbers'!$G$7)</f>
        <v>2000</v>
      </c>
      <c r="EP96">
        <f>IF($EP$9='[1]L&amp;D Numbers'!$H$6,'[1]L&amp;D Numbers'!$H$7)</f>
        <v>2000</v>
      </c>
      <c r="EQ96">
        <f>IF($EQ$9='[1]L&amp;D Numbers'!$I$6,'[1]L&amp;D Numbers'!$I$7)</f>
        <v>2000</v>
      </c>
      <c r="ER96">
        <f>IF($ER$9='[1]L&amp;D Numbers'!$J$6,'[1]L&amp;D Numbers'!$J$7)</f>
        <v>0</v>
      </c>
      <c r="ET96" s="45">
        <f>'[1]L&amp;D Master'!$E$10</f>
        <v>1.0678246631903041E-2</v>
      </c>
      <c r="EU96" s="45">
        <f>ET96+'[1]L&amp;D Master'!$F$10</f>
        <v>1.8222427877342538E-2</v>
      </c>
      <c r="EV96" s="45">
        <f>EU96+'[1]L&amp;D Master'!$G$10</f>
        <v>2.3561551193294058E-2</v>
      </c>
      <c r="EW96" s="45">
        <f>EV96+'[1]L&amp;D Master'!$H$10</f>
        <v>2.7330438342024234E-2</v>
      </c>
      <c r="EX96" s="45">
        <f>EW96+'[1]L&amp;D Master'!$I$10</f>
        <v>2.9999999999999995E-2</v>
      </c>
      <c r="EY96" s="45"/>
      <c r="EZ96" s="45">
        <f t="shared" si="157"/>
        <v>1.0678246631903041E-2</v>
      </c>
      <c r="FA96" s="45">
        <f t="shared" si="158"/>
        <v>1.8222427877342538E-2</v>
      </c>
      <c r="FB96" s="45">
        <f t="shared" si="158"/>
        <v>2.3561551193294058E-2</v>
      </c>
      <c r="FC96" s="45">
        <f t="shared" si="158"/>
        <v>2.7330438342024234E-2</v>
      </c>
      <c r="FD96" s="45">
        <f t="shared" si="158"/>
        <v>2.7330438342024234E-2</v>
      </c>
      <c r="FE96" s="45"/>
      <c r="FF96">
        <f t="shared" si="103"/>
        <v>0.98932175336809691</v>
      </c>
      <c r="FG96">
        <f t="shared" si="104"/>
        <v>0.98177757212265748</v>
      </c>
      <c r="FH96">
        <f t="shared" si="105"/>
        <v>0.97643844880670594</v>
      </c>
      <c r="FI96">
        <f t="shared" si="106"/>
        <v>0.9726695616579758</v>
      </c>
      <c r="FJ96">
        <f t="shared" si="107"/>
        <v>0.9726695616579758</v>
      </c>
      <c r="FL96" s="34"/>
      <c r="FM96" s="34"/>
      <c r="FN96" s="34"/>
      <c r="FO96" s="34"/>
      <c r="FP96" s="34"/>
      <c r="FQ96" s="153">
        <f t="shared" si="159"/>
        <v>0.125</v>
      </c>
      <c r="FR96" s="153"/>
      <c r="FS96" s="42"/>
      <c r="FT96" s="42"/>
      <c r="FU96" s="42"/>
      <c r="FV96" s="42"/>
      <c r="FW96" s="42"/>
      <c r="FX96" s="42"/>
      <c r="FY96" s="42"/>
      <c r="FZ96" s="42"/>
      <c r="GA96" s="42"/>
      <c r="GB96" s="42"/>
      <c r="GC96" s="42"/>
      <c r="GD96" s="42"/>
      <c r="GE96" s="42"/>
      <c r="GF96" s="42"/>
      <c r="GG96" s="42"/>
      <c r="GH96" s="42"/>
      <c r="GI96" s="42"/>
      <c r="GJ96" s="42"/>
      <c r="GK96" s="42"/>
      <c r="GL96" s="42"/>
      <c r="GM96" s="154">
        <f>'[1]Automation Master'!$B$10*FQ96*FO96</f>
        <v>0</v>
      </c>
      <c r="GN96" s="155">
        <f>'[1]Automation Master'!$B$11*FO96*FQ96+GM96</f>
        <v>0</v>
      </c>
      <c r="GO96" s="155">
        <f>'[1]Automation Master'!$B$12*FO96*FQ96+GN96</f>
        <v>0</v>
      </c>
      <c r="GP96" s="155">
        <f>'[1]Automation Master'!$B$13*FO96*FQ96+GO96</f>
        <v>0</v>
      </c>
      <c r="GQ96" s="155">
        <f>'[1]Automation Master'!$C$10*FO96*FQ96+GP96</f>
        <v>0</v>
      </c>
      <c r="GR96" s="155">
        <f>'[1]Automation Master'!$C$11*FO96*FQ96+GQ96</f>
        <v>0</v>
      </c>
      <c r="GS96" s="155">
        <f>'[1]Automation Master'!$C$12*FO96*FQ96+GR96</f>
        <v>0</v>
      </c>
      <c r="GT96" s="155">
        <f>'[1]Automation Master'!$C$13*FO96*FQ96+GS96</f>
        <v>0</v>
      </c>
      <c r="GU96" s="155">
        <f>'[1]Automation Master'!$D$10*FO96*FQ96+GT96</f>
        <v>0</v>
      </c>
      <c r="GV96" s="155">
        <f>'[1]Automation Master'!$D$11*FO96*FQ96+GU96</f>
        <v>0</v>
      </c>
      <c r="GW96" s="155">
        <f>'[1]Automation Master'!$D$12*FO96*FQ96+GV96</f>
        <v>0</v>
      </c>
      <c r="GX96" s="155">
        <f>'[1]Automation Master'!$D$13*FO96*FQ96+GW96</f>
        <v>0</v>
      </c>
      <c r="GY96" s="155">
        <f>'[1]Automation Master'!$E$10*FO96*FQ96+GX96</f>
        <v>0</v>
      </c>
      <c r="GZ96" s="155">
        <f>'[1]Automation Master'!$E$11*FO96*FQ96+GY96</f>
        <v>0</v>
      </c>
      <c r="HA96" s="155">
        <f>'[1]Automation Master'!$E$12*FO96*FQ96+GZ96</f>
        <v>0</v>
      </c>
      <c r="HB96" s="155">
        <f>'[1]Automation Master'!$E$13*FO96*FQ96+HA96</f>
        <v>0</v>
      </c>
      <c r="HC96" s="155">
        <f>'[1]Automation Master'!$F$10*FO96*FQ96+HB96</f>
        <v>0</v>
      </c>
      <c r="HD96" s="155">
        <f>'[1]Automation Master'!$F$11*FO96*FQ96+HC96</f>
        <v>0</v>
      </c>
      <c r="HE96" s="155">
        <f>'[1]Automation Master'!$F$12*FO96*FQ96+HD96</f>
        <v>0</v>
      </c>
      <c r="HF96" s="156">
        <f>'[1]Automation Master'!$F$13*FO96*FQ96+HE96</f>
        <v>0</v>
      </c>
      <c r="HG96" s="157"/>
      <c r="HH96" s="157"/>
      <c r="HI96" s="157"/>
      <c r="HJ96" s="157"/>
      <c r="HK96" s="157"/>
      <c r="HL96" s="157"/>
      <c r="HM96" s="157"/>
      <c r="HN96" s="157"/>
      <c r="HO96" s="157"/>
      <c r="HP96" s="157"/>
      <c r="HQ96" s="157"/>
      <c r="HR96" s="157"/>
      <c r="HS96" s="157"/>
      <c r="HT96" s="157"/>
      <c r="HU96" s="157"/>
      <c r="HV96" s="157"/>
      <c r="HW96" s="157"/>
      <c r="HX96" s="157"/>
      <c r="HY96" s="42"/>
      <c r="HZ96" s="42"/>
      <c r="IA96" s="148">
        <f t="shared" si="108"/>
        <v>1</v>
      </c>
      <c r="IB96" s="148">
        <f t="shared" si="109"/>
        <v>1</v>
      </c>
      <c r="IC96" s="148">
        <f t="shared" si="110"/>
        <v>1</v>
      </c>
      <c r="ID96" s="148">
        <f t="shared" si="111"/>
        <v>1</v>
      </c>
      <c r="IE96" s="148">
        <f t="shared" si="112"/>
        <v>1</v>
      </c>
      <c r="IH96">
        <f t="shared" si="113"/>
        <v>0.98932175336809691</v>
      </c>
      <c r="II96">
        <f t="shared" si="114"/>
        <v>0.98177757212265748</v>
      </c>
      <c r="IJ96">
        <f t="shared" si="115"/>
        <v>0.97643844880670594</v>
      </c>
      <c r="IK96">
        <f t="shared" si="116"/>
        <v>0.9726695616579758</v>
      </c>
      <c r="IL96">
        <f t="shared" si="117"/>
        <v>0.9726695616579758</v>
      </c>
      <c r="IN96" s="42">
        <f t="shared" si="118"/>
        <v>1.0678246631903088E-2</v>
      </c>
      <c r="IO96" s="42">
        <f t="shared" si="119"/>
        <v>1.8222427877342517E-2</v>
      </c>
      <c r="IP96" s="42">
        <f t="shared" si="120"/>
        <v>2.3561551193294061E-2</v>
      </c>
      <c r="IQ96" s="42">
        <f t="shared" si="121"/>
        <v>2.7330438342024199E-2</v>
      </c>
      <c r="IR96" s="42">
        <f t="shared" si="122"/>
        <v>2.7330438342024199E-2</v>
      </c>
      <c r="IT96" s="9">
        <f t="shared" si="160"/>
        <v>0</v>
      </c>
      <c r="IU96" s="9">
        <f t="shared" si="161"/>
        <v>0</v>
      </c>
      <c r="IV96" s="9">
        <f t="shared" si="162"/>
        <v>0</v>
      </c>
      <c r="IW96" s="9">
        <f t="shared" si="163"/>
        <v>0</v>
      </c>
      <c r="IX96" s="9">
        <f t="shared" si="164"/>
        <v>0</v>
      </c>
    </row>
    <row r="97" spans="1:258" ht="15.75" hidden="1" thickBot="1" x14ac:dyDescent="0.3">
      <c r="A97">
        <v>12</v>
      </c>
      <c r="B97" t="s">
        <v>315</v>
      </c>
      <c r="C97" t="s">
        <v>305</v>
      </c>
      <c r="D97" t="s">
        <v>288</v>
      </c>
      <c r="E97" t="s">
        <v>317</v>
      </c>
      <c r="F97" t="s">
        <v>290</v>
      </c>
      <c r="G97" t="s">
        <v>268</v>
      </c>
      <c r="H97">
        <v>12</v>
      </c>
      <c r="L97">
        <v>12</v>
      </c>
      <c r="V97">
        <v>12</v>
      </c>
      <c r="Y97">
        <v>11</v>
      </c>
      <c r="Z97">
        <v>1</v>
      </c>
      <c r="AL97">
        <v>12</v>
      </c>
      <c r="AO97">
        <v>1</v>
      </c>
      <c r="AR97">
        <v>1</v>
      </c>
      <c r="AT97">
        <v>12</v>
      </c>
      <c r="AU97">
        <v>12</v>
      </c>
      <c r="AV97">
        <v>0</v>
      </c>
      <c r="AW97">
        <v>0</v>
      </c>
      <c r="AX97">
        <v>0</v>
      </c>
      <c r="BB97">
        <f t="shared" si="135"/>
        <v>12</v>
      </c>
      <c r="BD97">
        <f t="shared" si="136"/>
        <v>12</v>
      </c>
      <c r="BE97">
        <f t="shared" si="137"/>
        <v>12</v>
      </c>
      <c r="BF97">
        <f t="shared" si="138"/>
        <v>12</v>
      </c>
      <c r="BH97">
        <f t="shared" si="139"/>
        <v>0</v>
      </c>
      <c r="BK97" s="45">
        <f>IF(G97="MEA",'[1]Net Hire Rate'!$E$7,IF(G97="AMR",'[1]Net Hire Rate'!$F$7,IF(G97="EUR",'[1]Net Hire Rate'!$G$7,IF(G97="APAC",'[1]Net Hire Rate'!$H$7,0))))</f>
        <v>-0.12481698389458272</v>
      </c>
      <c r="BL97" s="45">
        <f>IF(G97="MEA",'[1]Net Hire Rate'!$E$8,IF(G97="AMR",'[1]Net Hire Rate'!$F$8,IF(G97="EUR",'[1]Net Hire Rate'!$G$8,IF(G97="APAC",'[1]Net Hire Rate'!$H$8,0))))</f>
        <v>-0.12481698389458272</v>
      </c>
      <c r="BM97" s="45">
        <f>IF(G97="MEA",'[1]Net Hire Rate'!$E$9,IF(G97="AMR",'[1]Net Hire Rate'!$F$9,IF(G97="EUR",'[1]Net Hire Rate'!$G$9,IF(G97="APAC",'[1]Net Hire Rate'!$H$9,0))))</f>
        <v>-0.12481698389458272</v>
      </c>
      <c r="BN97" s="45">
        <f>IF(G97="MEA",'[1]Net Hire Rate'!$E$10,IF(G97="AMR",'[1]Net Hire Rate'!$F$10,IF(G97="EUR",'[1]Net Hire Rate'!$G$10,IF(G97="APAC",'[1]Net Hire Rate'!$H$10,0))))</f>
        <v>-0.12481698389458272</v>
      </c>
      <c r="BO97" s="45">
        <f>IF(G97="MEA",'[1]Net Hire Rate'!$E$11,IF(G97="AMR",'[1]Net Hire Rate'!$F$11,IF(G97="EUR",'[1]Net Hire Rate'!$G$11,IF(G97="APAC",'[1]Net Hire Rate'!$H$11,0))))</f>
        <v>-0.12481698389458272</v>
      </c>
      <c r="BP97" s="45">
        <f>IF(G97="MEA",'[1]Net Hire Rate'!$E$12,IF(G97="AMR",'[1]Net Hire Rate'!$F$12,IF(G97="EUR",'[1]Net Hire Rate'!$G$12,IF(G97="APAC",'[1]Net Hire Rate'!$H$12,0))))</f>
        <v>-0.12481698389458272</v>
      </c>
      <c r="BQ97" s="147">
        <f t="shared" si="140"/>
        <v>12</v>
      </c>
      <c r="BR97" s="147">
        <f t="shared" si="123"/>
        <v>12</v>
      </c>
      <c r="BS97" s="147">
        <f t="shared" si="141"/>
        <v>10.502196193265007</v>
      </c>
      <c r="BT97" s="148">
        <f t="shared" si="124"/>
        <v>9.5021961932650072</v>
      </c>
      <c r="BU97" s="149">
        <f t="shared" si="142"/>
        <v>8.3161607240470836</v>
      </c>
      <c r="BV97" s="148">
        <f t="shared" si="125"/>
        <v>8.3161607240470836</v>
      </c>
      <c r="BW97" s="148">
        <f t="shared" si="143"/>
        <v>7.2781626248889371</v>
      </c>
      <c r="BX97" s="148">
        <f t="shared" si="126"/>
        <v>7.2781626248889371</v>
      </c>
      <c r="BY97" s="148">
        <f t="shared" si="144"/>
        <v>6.3697243177560203</v>
      </c>
      <c r="BZ97" s="148">
        <f t="shared" si="127"/>
        <v>5.3697243177560203</v>
      </c>
      <c r="CA97" s="148">
        <f t="shared" si="145"/>
        <v>4.6994915240683177</v>
      </c>
      <c r="CB97" s="148">
        <f t="shared" si="128"/>
        <v>4.6994915240683177</v>
      </c>
      <c r="CC97" s="148"/>
      <c r="CD97" s="38"/>
      <c r="CE97" s="38"/>
      <c r="CF97" s="38"/>
      <c r="CG97" s="38"/>
      <c r="CH97" s="38"/>
      <c r="CI97" s="38"/>
      <c r="CJ97" s="38"/>
      <c r="CK97" s="41"/>
      <c r="CL97" s="41"/>
      <c r="CM97" s="40"/>
      <c r="CN97" s="41"/>
      <c r="CO97" s="41"/>
      <c r="CP97" s="41"/>
      <c r="CQ97" s="41"/>
      <c r="CR97" s="41"/>
      <c r="CS97" s="41"/>
      <c r="CT97" s="41"/>
      <c r="CU97" s="40"/>
      <c r="CV97" s="41"/>
      <c r="CW97" s="41"/>
      <c r="CX97" s="41"/>
      <c r="CY97" s="41"/>
      <c r="CZ97" s="41"/>
      <c r="DA97" s="41"/>
      <c r="DB97" s="41"/>
      <c r="DC97" s="40"/>
      <c r="DD97" s="41"/>
      <c r="DE97" s="41"/>
      <c r="DF97" s="41"/>
      <c r="DG97" s="41"/>
      <c r="DH97" s="41"/>
      <c r="DI97" s="41"/>
      <c r="DJ97" s="41"/>
      <c r="DK97" s="40"/>
      <c r="DL97" s="41"/>
      <c r="DM97" s="41"/>
      <c r="DN97" s="41"/>
      <c r="DO97" s="41"/>
      <c r="DP97" s="41"/>
      <c r="DQ97" s="41"/>
      <c r="DR97" s="15"/>
      <c r="DS97" s="151">
        <f t="shared" si="129"/>
        <v>12</v>
      </c>
      <c r="DT97" s="152">
        <f t="shared" si="130"/>
        <v>0</v>
      </c>
      <c r="DU97" s="7">
        <f t="shared" si="131"/>
        <v>0</v>
      </c>
      <c r="DV97" s="7">
        <f t="shared" si="132"/>
        <v>0</v>
      </c>
      <c r="DW97">
        <f t="shared" si="133"/>
        <v>0</v>
      </c>
      <c r="DX97">
        <f t="shared" si="134"/>
        <v>0</v>
      </c>
      <c r="DZ97">
        <f t="shared" si="146"/>
        <v>12</v>
      </c>
      <c r="EA97">
        <f t="shared" si="147"/>
        <v>12</v>
      </c>
      <c r="EB97">
        <f t="shared" si="148"/>
        <v>12</v>
      </c>
      <c r="EC97">
        <f t="shared" si="149"/>
        <v>12</v>
      </c>
      <c r="ED97">
        <f t="shared" si="150"/>
        <v>12</v>
      </c>
      <c r="EE97">
        <f t="shared" si="151"/>
        <v>12</v>
      </c>
      <c r="EG97">
        <f t="shared" si="152"/>
        <v>12</v>
      </c>
      <c r="EH97">
        <f t="shared" si="153"/>
        <v>12</v>
      </c>
      <c r="EI97">
        <f t="shared" si="154"/>
        <v>12</v>
      </c>
      <c r="EJ97">
        <f t="shared" si="155"/>
        <v>12</v>
      </c>
      <c r="EK97">
        <f t="shared" si="156"/>
        <v>12</v>
      </c>
      <c r="EM97">
        <f>IF($EM$9='[1]L&amp;D Numbers'!$E$6,'[1]L&amp;D Numbers'!$E$7)</f>
        <v>350</v>
      </c>
      <c r="EN97">
        <f>IF($EN$9='[1]L&amp;D Numbers'!$F$6,'[1]L&amp;D Numbers'!$F$7)</f>
        <v>2000</v>
      </c>
      <c r="EO97">
        <f>IF($EO$9='[1]L&amp;D Numbers'!$G$6,'[1]L&amp;D Numbers'!$G$7)</f>
        <v>2000</v>
      </c>
      <c r="EP97">
        <f>IF($EP$9='[1]L&amp;D Numbers'!$H$6,'[1]L&amp;D Numbers'!$H$7)</f>
        <v>2000</v>
      </c>
      <c r="EQ97">
        <f>IF($EQ$9='[1]L&amp;D Numbers'!$I$6,'[1]L&amp;D Numbers'!$I$7)</f>
        <v>2000</v>
      </c>
      <c r="ER97">
        <f>IF($ER$9='[1]L&amp;D Numbers'!$J$6,'[1]L&amp;D Numbers'!$J$7)</f>
        <v>0</v>
      </c>
      <c r="ET97" s="45">
        <f>'[1]L&amp;D Master'!$E$10</f>
        <v>1.0678246631903041E-2</v>
      </c>
      <c r="EU97" s="45">
        <f>ET97+'[1]L&amp;D Master'!$F$10</f>
        <v>1.8222427877342538E-2</v>
      </c>
      <c r="EV97" s="45">
        <f>EU97+'[1]L&amp;D Master'!$G$10</f>
        <v>2.3561551193294058E-2</v>
      </c>
      <c r="EW97" s="45">
        <f>EV97+'[1]L&amp;D Master'!$H$10</f>
        <v>2.7330438342024234E-2</v>
      </c>
      <c r="EX97" s="45">
        <f>EW97+'[1]L&amp;D Master'!$I$10</f>
        <v>2.9999999999999995E-2</v>
      </c>
      <c r="EY97" s="45"/>
      <c r="EZ97" s="45">
        <f t="shared" si="157"/>
        <v>1.0678246631903041E-2</v>
      </c>
      <c r="FA97" s="45">
        <f t="shared" si="158"/>
        <v>1.8222427877342538E-2</v>
      </c>
      <c r="FB97" s="45">
        <f t="shared" si="158"/>
        <v>2.3561551193294058E-2</v>
      </c>
      <c r="FC97" s="45">
        <f t="shared" si="158"/>
        <v>2.7330438342024234E-2</v>
      </c>
      <c r="FD97" s="45">
        <f t="shared" si="158"/>
        <v>2.7330438342024234E-2</v>
      </c>
      <c r="FE97" s="45"/>
      <c r="FF97">
        <f t="shared" ref="FF97:FF128" si="165">EA97*(1-EZ97)</f>
        <v>11.871861040417162</v>
      </c>
      <c r="FG97">
        <f t="shared" ref="FG97:FG128" si="166">EB97*(1-FA97)</f>
        <v>11.78133086547189</v>
      </c>
      <c r="FH97">
        <f t="shared" ref="FH97:FH128" si="167">EC97*(1-FB97)</f>
        <v>11.717261385680471</v>
      </c>
      <c r="FI97">
        <f t="shared" ref="FI97:FI128" si="168">ED97*(1-FC97)</f>
        <v>11.672034739895709</v>
      </c>
      <c r="FJ97">
        <f t="shared" ref="FJ97:FJ128" si="169">EE97*(1-FD97)</f>
        <v>11.672034739895709</v>
      </c>
      <c r="FL97" s="34"/>
      <c r="FM97" s="34"/>
      <c r="FN97" s="34"/>
      <c r="FO97" s="34"/>
      <c r="FP97" s="34"/>
      <c r="FQ97" s="153">
        <f t="shared" si="159"/>
        <v>0.125</v>
      </c>
      <c r="FR97" s="153"/>
      <c r="FS97" s="42"/>
      <c r="FT97" s="42"/>
      <c r="FU97" s="42"/>
      <c r="FV97" s="42"/>
      <c r="FW97" s="42"/>
      <c r="FX97" s="42"/>
      <c r="FY97" s="42"/>
      <c r="FZ97" s="42"/>
      <c r="GA97" s="42"/>
      <c r="GB97" s="42"/>
      <c r="GC97" s="42"/>
      <c r="GD97" s="42"/>
      <c r="GE97" s="42"/>
      <c r="GF97" s="42"/>
      <c r="GG97" s="42"/>
      <c r="GH97" s="42"/>
      <c r="GI97" s="42"/>
      <c r="GJ97" s="42"/>
      <c r="GK97" s="42"/>
      <c r="GL97" s="42"/>
      <c r="GM97" s="154">
        <f>'[1]Automation Master'!$B$10*FQ97*FO97</f>
        <v>0</v>
      </c>
      <c r="GN97" s="155">
        <f>'[1]Automation Master'!$B$11*FO97*FQ97+GM97</f>
        <v>0</v>
      </c>
      <c r="GO97" s="155">
        <f>'[1]Automation Master'!$B$12*FO97*FQ97+GN97</f>
        <v>0</v>
      </c>
      <c r="GP97" s="155">
        <f>'[1]Automation Master'!$B$13*FO97*FQ97+GO97</f>
        <v>0</v>
      </c>
      <c r="GQ97" s="155">
        <f>'[1]Automation Master'!$C$10*FO97*FQ97+GP97</f>
        <v>0</v>
      </c>
      <c r="GR97" s="155">
        <f>'[1]Automation Master'!$C$11*FO97*FQ97+GQ97</f>
        <v>0</v>
      </c>
      <c r="GS97" s="155">
        <f>'[1]Automation Master'!$C$12*FO97*FQ97+GR97</f>
        <v>0</v>
      </c>
      <c r="GT97" s="155">
        <f>'[1]Automation Master'!$C$13*FO97*FQ97+GS97</f>
        <v>0</v>
      </c>
      <c r="GU97" s="155">
        <f>'[1]Automation Master'!$D$10*FO97*FQ97+GT97</f>
        <v>0</v>
      </c>
      <c r="GV97" s="155">
        <f>'[1]Automation Master'!$D$11*FO97*FQ97+GU97</f>
        <v>0</v>
      </c>
      <c r="GW97" s="155">
        <f>'[1]Automation Master'!$D$12*FO97*FQ97+GV97</f>
        <v>0</v>
      </c>
      <c r="GX97" s="155">
        <f>'[1]Automation Master'!$D$13*FO97*FQ97+GW97</f>
        <v>0</v>
      </c>
      <c r="GY97" s="155">
        <f>'[1]Automation Master'!$E$10*FO97*FQ97+GX97</f>
        <v>0</v>
      </c>
      <c r="GZ97" s="155">
        <f>'[1]Automation Master'!$E$11*FO97*FQ97+GY97</f>
        <v>0</v>
      </c>
      <c r="HA97" s="155">
        <f>'[1]Automation Master'!$E$12*FO97*FQ97+GZ97</f>
        <v>0</v>
      </c>
      <c r="HB97" s="155">
        <f>'[1]Automation Master'!$E$13*FO97*FQ97+HA97</f>
        <v>0</v>
      </c>
      <c r="HC97" s="155">
        <f>'[1]Automation Master'!$F$10*FO97*FQ97+HB97</f>
        <v>0</v>
      </c>
      <c r="HD97" s="155">
        <f>'[1]Automation Master'!$F$11*FO97*FQ97+HC97</f>
        <v>0</v>
      </c>
      <c r="HE97" s="155">
        <f>'[1]Automation Master'!$F$12*FO97*FQ97+HD97</f>
        <v>0</v>
      </c>
      <c r="HF97" s="156">
        <f>'[1]Automation Master'!$F$13*FO97*FQ97+HE97</f>
        <v>0</v>
      </c>
      <c r="HG97" s="157"/>
      <c r="HH97" s="157"/>
      <c r="HI97" s="157"/>
      <c r="HJ97" s="157"/>
      <c r="HK97" s="157"/>
      <c r="HL97" s="157"/>
      <c r="HM97" s="157"/>
      <c r="HN97" s="157"/>
      <c r="HO97" s="157"/>
      <c r="HP97" s="157"/>
      <c r="HQ97" s="157"/>
      <c r="HR97" s="157"/>
      <c r="HS97" s="157"/>
      <c r="HT97" s="157"/>
      <c r="HU97" s="157"/>
      <c r="HV97" s="157"/>
      <c r="HW97" s="157"/>
      <c r="HX97" s="157"/>
      <c r="HY97" s="42"/>
      <c r="HZ97" s="42"/>
      <c r="IA97" s="148">
        <f t="shared" ref="IA97:IA128" si="170">EA97*(1-GP97)</f>
        <v>12</v>
      </c>
      <c r="IB97" s="148">
        <f t="shared" ref="IB97:IB128" si="171">EB97*(1-GT97)</f>
        <v>12</v>
      </c>
      <c r="IC97" s="148">
        <f t="shared" ref="IC97:IC128" si="172">EC97*(1-GX97)</f>
        <v>12</v>
      </c>
      <c r="ID97" s="148">
        <f t="shared" ref="ID97:ID128" si="173">ED97*(1-HB97)</f>
        <v>12</v>
      </c>
      <c r="IE97" s="148">
        <f t="shared" ref="IE97:IE128" si="174">EE97*(1-HF97)</f>
        <v>12</v>
      </c>
      <c r="IH97">
        <f t="shared" ref="IH97:IH128" si="175">(EA97)*(1-GP97)*(1-EZ97)</f>
        <v>11.871861040417162</v>
      </c>
      <c r="II97">
        <f t="shared" ref="II97:II128" si="176">(EB97)*(1-GT97)*(1-FA97)</f>
        <v>11.78133086547189</v>
      </c>
      <c r="IJ97">
        <f t="shared" ref="IJ97:IJ128" si="177">(EC97)*(1-GX97)*(1-FB97)</f>
        <v>11.717261385680471</v>
      </c>
      <c r="IK97">
        <f t="shared" ref="IK97:IK128" si="178">(ED97)*(1-HB97)*(1-FC97)</f>
        <v>11.672034739895709</v>
      </c>
      <c r="IL97">
        <f t="shared" ref="IL97:IL128" si="179">(EE97)*(1-HF97)*(1-FD97)</f>
        <v>11.672034739895709</v>
      </c>
      <c r="IN97" s="42">
        <f t="shared" ref="IN97:IN128" si="180">IFERROR((EA97-IH97)/(EA97),0)</f>
        <v>1.0678246631903162E-2</v>
      </c>
      <c r="IO97" s="42">
        <f t="shared" ref="IO97:IO128" si="181">IFERROR((EB97-II97)/EB97,0)</f>
        <v>1.8222427877342479E-2</v>
      </c>
      <c r="IP97" s="42">
        <f t="shared" ref="IP97:IP128" si="182">IFERROR((EC97-IJ97)/EC97,0)</f>
        <v>2.3561551193294061E-2</v>
      </c>
      <c r="IQ97" s="42">
        <f t="shared" ref="IQ97:IQ128" si="183">IFERROR((ED97-IK97)/ED97,0)</f>
        <v>2.7330438342024237E-2</v>
      </c>
      <c r="IR97" s="42">
        <f t="shared" ref="IR97:IR128" si="184">IFERROR((EE97-IL97)/EE97,0)</f>
        <v>2.7330438342024237E-2</v>
      </c>
      <c r="IT97" s="9">
        <f t="shared" si="160"/>
        <v>0</v>
      </c>
      <c r="IU97" s="9">
        <f t="shared" si="161"/>
        <v>0</v>
      </c>
      <c r="IV97" s="9">
        <f t="shared" si="162"/>
        <v>0</v>
      </c>
      <c r="IW97" s="9">
        <f t="shared" si="163"/>
        <v>0</v>
      </c>
      <c r="IX97" s="9">
        <f t="shared" si="164"/>
        <v>0</v>
      </c>
    </row>
    <row r="98" spans="1:258" ht="15.75" hidden="1" thickBot="1" x14ac:dyDescent="0.3">
      <c r="A98">
        <v>7</v>
      </c>
      <c r="B98" t="s">
        <v>315</v>
      </c>
      <c r="C98" t="s">
        <v>312</v>
      </c>
      <c r="D98" t="s">
        <v>288</v>
      </c>
      <c r="E98" t="s">
        <v>317</v>
      </c>
      <c r="F98" t="s">
        <v>290</v>
      </c>
      <c r="G98" t="s">
        <v>268</v>
      </c>
      <c r="H98">
        <v>7</v>
      </c>
      <c r="L98">
        <v>7</v>
      </c>
      <c r="V98">
        <v>7</v>
      </c>
      <c r="Y98">
        <v>5</v>
      </c>
      <c r="Z98">
        <v>2</v>
      </c>
      <c r="AL98">
        <v>7</v>
      </c>
      <c r="AT98">
        <v>7</v>
      </c>
      <c r="AU98">
        <v>7</v>
      </c>
      <c r="AV98">
        <v>0</v>
      </c>
      <c r="AW98">
        <v>0</v>
      </c>
      <c r="AX98">
        <v>0</v>
      </c>
      <c r="BB98">
        <f t="shared" si="135"/>
        <v>7</v>
      </c>
      <c r="BD98">
        <f t="shared" si="136"/>
        <v>7</v>
      </c>
      <c r="BE98">
        <f t="shared" si="137"/>
        <v>7</v>
      </c>
      <c r="BF98">
        <f t="shared" si="138"/>
        <v>7</v>
      </c>
      <c r="BH98">
        <f t="shared" si="139"/>
        <v>0</v>
      </c>
      <c r="BK98" s="45">
        <f>IF(G98="MEA",'[1]Net Hire Rate'!$E$7,IF(G98="AMR",'[1]Net Hire Rate'!$F$7,IF(G98="EUR",'[1]Net Hire Rate'!$G$7,IF(G98="APAC",'[1]Net Hire Rate'!$H$7,0))))</f>
        <v>-0.12481698389458272</v>
      </c>
      <c r="BL98" s="45">
        <f>IF(G98="MEA",'[1]Net Hire Rate'!$E$8,IF(G98="AMR",'[1]Net Hire Rate'!$F$8,IF(G98="EUR",'[1]Net Hire Rate'!$G$8,IF(G98="APAC",'[1]Net Hire Rate'!$H$8,0))))</f>
        <v>-0.12481698389458272</v>
      </c>
      <c r="BM98" s="45">
        <f>IF(G98="MEA",'[1]Net Hire Rate'!$E$9,IF(G98="AMR",'[1]Net Hire Rate'!$F$9,IF(G98="EUR",'[1]Net Hire Rate'!$G$9,IF(G98="APAC",'[1]Net Hire Rate'!$H$9,0))))</f>
        <v>-0.12481698389458272</v>
      </c>
      <c r="BN98" s="45">
        <f>IF(G98="MEA",'[1]Net Hire Rate'!$E$10,IF(G98="AMR",'[1]Net Hire Rate'!$F$10,IF(G98="EUR",'[1]Net Hire Rate'!$G$10,IF(G98="APAC",'[1]Net Hire Rate'!$H$10,0))))</f>
        <v>-0.12481698389458272</v>
      </c>
      <c r="BO98" s="45">
        <f>IF(G98="MEA",'[1]Net Hire Rate'!$E$11,IF(G98="AMR",'[1]Net Hire Rate'!$F$11,IF(G98="EUR",'[1]Net Hire Rate'!$G$11,IF(G98="APAC",'[1]Net Hire Rate'!$H$11,0))))</f>
        <v>-0.12481698389458272</v>
      </c>
      <c r="BP98" s="45">
        <f>IF(G98="MEA",'[1]Net Hire Rate'!$E$12,IF(G98="AMR",'[1]Net Hire Rate'!$F$12,IF(G98="EUR",'[1]Net Hire Rate'!$G$12,IF(G98="APAC",'[1]Net Hire Rate'!$H$12,0))))</f>
        <v>-0.12481698389458272</v>
      </c>
      <c r="BQ98" s="147">
        <f t="shared" si="140"/>
        <v>7</v>
      </c>
      <c r="BR98" s="147">
        <f t="shared" si="123"/>
        <v>7</v>
      </c>
      <c r="BS98" s="147">
        <f t="shared" si="141"/>
        <v>6.1262811127379209</v>
      </c>
      <c r="BT98" s="148">
        <f t="shared" si="124"/>
        <v>6.1262811127379209</v>
      </c>
      <c r="BU98" s="149">
        <f t="shared" si="142"/>
        <v>5.3616171817556255</v>
      </c>
      <c r="BV98" s="148">
        <f t="shared" si="125"/>
        <v>5.3616171817556255</v>
      </c>
      <c r="BW98" s="148">
        <f t="shared" si="143"/>
        <v>4.6923962963315153</v>
      </c>
      <c r="BX98" s="148">
        <f t="shared" si="126"/>
        <v>4.6923962963315153</v>
      </c>
      <c r="BY98" s="148">
        <f t="shared" si="144"/>
        <v>4.1067055433853046</v>
      </c>
      <c r="BZ98" s="148">
        <f t="shared" si="127"/>
        <v>4.1067055433853046</v>
      </c>
      <c r="CA98" s="148">
        <f t="shared" si="145"/>
        <v>3.5941189437167873</v>
      </c>
      <c r="CB98" s="148">
        <f t="shared" si="128"/>
        <v>3.5941189437167873</v>
      </c>
      <c r="CC98" s="148"/>
      <c r="CD98" s="38"/>
      <c r="CE98" s="38"/>
      <c r="CF98" s="38"/>
      <c r="CG98" s="38"/>
      <c r="CH98" s="38"/>
      <c r="CI98" s="38"/>
      <c r="CJ98" s="38"/>
      <c r="CK98" s="41"/>
      <c r="CL98" s="41"/>
      <c r="CM98" s="40"/>
      <c r="CN98" s="41"/>
      <c r="CO98" s="41"/>
      <c r="CP98" s="41"/>
      <c r="CQ98" s="41"/>
      <c r="CR98" s="41"/>
      <c r="CS98" s="41"/>
      <c r="CT98" s="41"/>
      <c r="CU98" s="40"/>
      <c r="CV98" s="41"/>
      <c r="CW98" s="41"/>
      <c r="CX98" s="41"/>
      <c r="CY98" s="41"/>
      <c r="CZ98" s="41"/>
      <c r="DA98" s="41"/>
      <c r="DB98" s="41"/>
      <c r="DC98" s="40"/>
      <c r="DD98" s="41"/>
      <c r="DE98" s="41"/>
      <c r="DF98" s="41"/>
      <c r="DG98" s="41"/>
      <c r="DH98" s="41"/>
      <c r="DI98" s="41"/>
      <c r="DJ98" s="41"/>
      <c r="DK98" s="40"/>
      <c r="DL98" s="41"/>
      <c r="DM98" s="41"/>
      <c r="DN98" s="41"/>
      <c r="DO98" s="41"/>
      <c r="DP98" s="41"/>
      <c r="DQ98" s="41"/>
      <c r="DR98" s="15"/>
      <c r="DS98" s="151">
        <f t="shared" si="129"/>
        <v>7</v>
      </c>
      <c r="DT98" s="152">
        <f t="shared" si="130"/>
        <v>0</v>
      </c>
      <c r="DU98" s="7">
        <f t="shared" si="131"/>
        <v>0</v>
      </c>
      <c r="DV98" s="7">
        <f t="shared" si="132"/>
        <v>0</v>
      </c>
      <c r="DW98">
        <f t="shared" si="133"/>
        <v>0</v>
      </c>
      <c r="DX98">
        <f t="shared" si="134"/>
        <v>0</v>
      </c>
      <c r="DZ98">
        <f t="shared" si="146"/>
        <v>7</v>
      </c>
      <c r="EA98">
        <f t="shared" si="147"/>
        <v>7</v>
      </c>
      <c r="EB98">
        <f t="shared" si="148"/>
        <v>7</v>
      </c>
      <c r="EC98">
        <f t="shared" si="149"/>
        <v>7</v>
      </c>
      <c r="ED98">
        <f t="shared" si="150"/>
        <v>7</v>
      </c>
      <c r="EE98">
        <f t="shared" si="151"/>
        <v>7</v>
      </c>
      <c r="EG98">
        <f t="shared" si="152"/>
        <v>7</v>
      </c>
      <c r="EH98">
        <f t="shared" si="153"/>
        <v>7</v>
      </c>
      <c r="EI98">
        <f t="shared" si="154"/>
        <v>7</v>
      </c>
      <c r="EJ98">
        <f t="shared" si="155"/>
        <v>7</v>
      </c>
      <c r="EK98">
        <f t="shared" si="156"/>
        <v>7</v>
      </c>
      <c r="EM98">
        <f>IF($EM$9='[1]L&amp;D Numbers'!$E$6,'[1]L&amp;D Numbers'!$E$7)</f>
        <v>350</v>
      </c>
      <c r="EN98">
        <f>IF($EN$9='[1]L&amp;D Numbers'!$F$6,'[1]L&amp;D Numbers'!$F$7)</f>
        <v>2000</v>
      </c>
      <c r="EO98">
        <f>IF($EO$9='[1]L&amp;D Numbers'!$G$6,'[1]L&amp;D Numbers'!$G$7)</f>
        <v>2000</v>
      </c>
      <c r="EP98">
        <f>IF($EP$9='[1]L&amp;D Numbers'!$H$6,'[1]L&amp;D Numbers'!$H$7)</f>
        <v>2000</v>
      </c>
      <c r="EQ98">
        <f>IF($EQ$9='[1]L&amp;D Numbers'!$I$6,'[1]L&amp;D Numbers'!$I$7)</f>
        <v>2000</v>
      </c>
      <c r="ER98">
        <f>IF($ER$9='[1]L&amp;D Numbers'!$J$6,'[1]L&amp;D Numbers'!$J$7)</f>
        <v>0</v>
      </c>
      <c r="ET98" s="45">
        <f>'[1]L&amp;D Master'!$E$10</f>
        <v>1.0678246631903041E-2</v>
      </c>
      <c r="EU98" s="45">
        <f>ET98+'[1]L&amp;D Master'!$F$10</f>
        <v>1.8222427877342538E-2</v>
      </c>
      <c r="EV98" s="45">
        <f>EU98+'[1]L&amp;D Master'!$G$10</f>
        <v>2.3561551193294058E-2</v>
      </c>
      <c r="EW98" s="45">
        <f>EV98+'[1]L&amp;D Master'!$H$10</f>
        <v>2.7330438342024234E-2</v>
      </c>
      <c r="EX98" s="45">
        <f>EW98+'[1]L&amp;D Master'!$I$10</f>
        <v>2.9999999999999995E-2</v>
      </c>
      <c r="EY98" s="45"/>
      <c r="EZ98" s="45">
        <f t="shared" si="157"/>
        <v>1.0678246631903041E-2</v>
      </c>
      <c r="FA98" s="45">
        <f t="shared" si="158"/>
        <v>1.8222427877342538E-2</v>
      </c>
      <c r="FB98" s="45">
        <f t="shared" si="158"/>
        <v>2.3561551193294058E-2</v>
      </c>
      <c r="FC98" s="45">
        <f t="shared" si="158"/>
        <v>2.7330438342024234E-2</v>
      </c>
      <c r="FD98" s="45">
        <f t="shared" si="158"/>
        <v>2.7330438342024234E-2</v>
      </c>
      <c r="FE98" s="45"/>
      <c r="FF98">
        <f t="shared" si="165"/>
        <v>6.9252522735766782</v>
      </c>
      <c r="FG98">
        <f t="shared" si="166"/>
        <v>6.872443004858602</v>
      </c>
      <c r="FH98">
        <f t="shared" si="167"/>
        <v>6.835069141646942</v>
      </c>
      <c r="FI98">
        <f t="shared" si="168"/>
        <v>6.8086869316058305</v>
      </c>
      <c r="FJ98">
        <f t="shared" si="169"/>
        <v>6.8086869316058305</v>
      </c>
      <c r="FL98" s="34"/>
      <c r="FM98" s="34"/>
      <c r="FN98" s="34"/>
      <c r="FO98" s="34"/>
      <c r="FP98" s="34"/>
      <c r="FQ98" s="153">
        <f t="shared" si="159"/>
        <v>0.125</v>
      </c>
      <c r="FR98" s="153"/>
      <c r="FS98" s="42"/>
      <c r="FT98" s="42"/>
      <c r="FU98" s="42"/>
      <c r="FV98" s="42"/>
      <c r="FW98" s="42"/>
      <c r="FX98" s="42"/>
      <c r="FY98" s="42"/>
      <c r="FZ98" s="42"/>
      <c r="GA98" s="42"/>
      <c r="GB98" s="42"/>
      <c r="GC98" s="42"/>
      <c r="GD98" s="42"/>
      <c r="GE98" s="42"/>
      <c r="GF98" s="42"/>
      <c r="GG98" s="42"/>
      <c r="GH98" s="42"/>
      <c r="GI98" s="42"/>
      <c r="GJ98" s="42"/>
      <c r="GK98" s="42"/>
      <c r="GL98" s="42"/>
      <c r="GM98" s="154">
        <f>'[1]Automation Master'!$B$10*FQ98*FO98</f>
        <v>0</v>
      </c>
      <c r="GN98" s="155">
        <f>'[1]Automation Master'!$B$11*FO98*FQ98+GM98</f>
        <v>0</v>
      </c>
      <c r="GO98" s="155">
        <f>'[1]Automation Master'!$B$12*FO98*FQ98+GN98</f>
        <v>0</v>
      </c>
      <c r="GP98" s="155">
        <f>'[1]Automation Master'!$B$13*FO98*FQ98+GO98</f>
        <v>0</v>
      </c>
      <c r="GQ98" s="155">
        <f>'[1]Automation Master'!$C$10*FO98*FQ98+GP98</f>
        <v>0</v>
      </c>
      <c r="GR98" s="155">
        <f>'[1]Automation Master'!$C$11*FO98*FQ98+GQ98</f>
        <v>0</v>
      </c>
      <c r="GS98" s="155">
        <f>'[1]Automation Master'!$C$12*FO98*FQ98+GR98</f>
        <v>0</v>
      </c>
      <c r="GT98" s="155">
        <f>'[1]Automation Master'!$C$13*FO98*FQ98+GS98</f>
        <v>0</v>
      </c>
      <c r="GU98" s="155">
        <f>'[1]Automation Master'!$D$10*FO98*FQ98+GT98</f>
        <v>0</v>
      </c>
      <c r="GV98" s="155">
        <f>'[1]Automation Master'!$D$11*FO98*FQ98+GU98</f>
        <v>0</v>
      </c>
      <c r="GW98" s="155">
        <f>'[1]Automation Master'!$D$12*FO98*FQ98+GV98</f>
        <v>0</v>
      </c>
      <c r="GX98" s="155">
        <f>'[1]Automation Master'!$D$13*FO98*FQ98+GW98</f>
        <v>0</v>
      </c>
      <c r="GY98" s="155">
        <f>'[1]Automation Master'!$E$10*FO98*FQ98+GX98</f>
        <v>0</v>
      </c>
      <c r="GZ98" s="155">
        <f>'[1]Automation Master'!$E$11*FO98*FQ98+GY98</f>
        <v>0</v>
      </c>
      <c r="HA98" s="155">
        <f>'[1]Automation Master'!$E$12*FO98*FQ98+GZ98</f>
        <v>0</v>
      </c>
      <c r="HB98" s="155">
        <f>'[1]Automation Master'!$E$13*FO98*FQ98+HA98</f>
        <v>0</v>
      </c>
      <c r="HC98" s="155">
        <f>'[1]Automation Master'!$F$10*FO98*FQ98+HB98</f>
        <v>0</v>
      </c>
      <c r="HD98" s="155">
        <f>'[1]Automation Master'!$F$11*FO98*FQ98+HC98</f>
        <v>0</v>
      </c>
      <c r="HE98" s="155">
        <f>'[1]Automation Master'!$F$12*FO98*FQ98+HD98</f>
        <v>0</v>
      </c>
      <c r="HF98" s="156">
        <f>'[1]Automation Master'!$F$13*FO98*FQ98+HE98</f>
        <v>0</v>
      </c>
      <c r="HG98" s="157"/>
      <c r="HH98" s="157"/>
      <c r="HI98" s="157"/>
      <c r="HJ98" s="157"/>
      <c r="HK98" s="157"/>
      <c r="HL98" s="157"/>
      <c r="HM98" s="157"/>
      <c r="HN98" s="157"/>
      <c r="HO98" s="157"/>
      <c r="HP98" s="157"/>
      <c r="HQ98" s="157"/>
      <c r="HR98" s="157"/>
      <c r="HS98" s="157"/>
      <c r="HT98" s="157"/>
      <c r="HU98" s="157"/>
      <c r="HV98" s="157"/>
      <c r="HW98" s="157"/>
      <c r="HX98" s="157"/>
      <c r="HY98" s="42"/>
      <c r="HZ98" s="42"/>
      <c r="IA98" s="148">
        <f t="shared" si="170"/>
        <v>7</v>
      </c>
      <c r="IB98" s="148">
        <f t="shared" si="171"/>
        <v>7</v>
      </c>
      <c r="IC98" s="148">
        <f t="shared" si="172"/>
        <v>7</v>
      </c>
      <c r="ID98" s="148">
        <f t="shared" si="173"/>
        <v>7</v>
      </c>
      <c r="IE98" s="148">
        <f t="shared" si="174"/>
        <v>7</v>
      </c>
      <c r="IH98">
        <f t="shared" si="175"/>
        <v>6.9252522735766782</v>
      </c>
      <c r="II98">
        <f t="shared" si="176"/>
        <v>6.872443004858602</v>
      </c>
      <c r="IJ98">
        <f t="shared" si="177"/>
        <v>6.835069141646942</v>
      </c>
      <c r="IK98">
        <f t="shared" si="178"/>
        <v>6.8086869316058305</v>
      </c>
      <c r="IL98">
        <f t="shared" si="179"/>
        <v>6.8086869316058305</v>
      </c>
      <c r="IN98" s="42">
        <f t="shared" si="180"/>
        <v>1.0678246631903119E-2</v>
      </c>
      <c r="IO98" s="42">
        <f t="shared" si="181"/>
        <v>1.8222427877342566E-2</v>
      </c>
      <c r="IP98" s="42">
        <f t="shared" si="182"/>
        <v>2.3561551193293999E-2</v>
      </c>
      <c r="IQ98" s="42">
        <f t="shared" si="183"/>
        <v>2.7330438342024217E-2</v>
      </c>
      <c r="IR98" s="42">
        <f t="shared" si="184"/>
        <v>2.7330438342024217E-2</v>
      </c>
      <c r="IT98" s="9">
        <f t="shared" si="160"/>
        <v>0</v>
      </c>
      <c r="IU98" s="9">
        <f t="shared" si="161"/>
        <v>0</v>
      </c>
      <c r="IV98" s="9">
        <f t="shared" si="162"/>
        <v>0</v>
      </c>
      <c r="IW98" s="9">
        <f t="shared" si="163"/>
        <v>0</v>
      </c>
      <c r="IX98" s="9">
        <f t="shared" si="164"/>
        <v>0</v>
      </c>
    </row>
    <row r="99" spans="1:258" ht="15.75" hidden="1" thickBot="1" x14ac:dyDescent="0.3">
      <c r="A99">
        <v>2</v>
      </c>
      <c r="B99" t="s">
        <v>315</v>
      </c>
      <c r="C99" t="s">
        <v>313</v>
      </c>
      <c r="D99" t="s">
        <v>288</v>
      </c>
      <c r="E99" t="s">
        <v>320</v>
      </c>
      <c r="F99" t="s">
        <v>290</v>
      </c>
      <c r="G99" t="s">
        <v>268</v>
      </c>
      <c r="H99">
        <v>2</v>
      </c>
      <c r="L99">
        <v>2</v>
      </c>
      <c r="S99">
        <v>2</v>
      </c>
      <c r="Z99">
        <v>2</v>
      </c>
      <c r="AB99">
        <v>2</v>
      </c>
      <c r="AT99">
        <v>2</v>
      </c>
      <c r="AU99">
        <v>0</v>
      </c>
      <c r="AV99">
        <v>2</v>
      </c>
      <c r="AW99">
        <v>0</v>
      </c>
      <c r="AX99">
        <v>0</v>
      </c>
      <c r="BB99">
        <f t="shared" si="135"/>
        <v>2</v>
      </c>
      <c r="BD99">
        <f t="shared" si="136"/>
        <v>2</v>
      </c>
      <c r="BE99">
        <f t="shared" si="137"/>
        <v>2</v>
      </c>
      <c r="BF99">
        <f t="shared" si="138"/>
        <v>2</v>
      </c>
      <c r="BH99">
        <f t="shared" si="139"/>
        <v>0</v>
      </c>
      <c r="BK99" s="45">
        <f>IF(G99="MEA",'[1]Net Hire Rate'!$E$7,IF(G99="AMR",'[1]Net Hire Rate'!$F$7,IF(G99="EUR",'[1]Net Hire Rate'!$G$7,IF(G99="APAC",'[1]Net Hire Rate'!$H$7,0))))</f>
        <v>-0.12481698389458272</v>
      </c>
      <c r="BL99" s="45">
        <f>IF(G99="MEA",'[1]Net Hire Rate'!$E$8,IF(G99="AMR",'[1]Net Hire Rate'!$F$8,IF(G99="EUR",'[1]Net Hire Rate'!$G$8,IF(G99="APAC",'[1]Net Hire Rate'!$H$8,0))))</f>
        <v>-0.12481698389458272</v>
      </c>
      <c r="BM99" s="45">
        <f>IF(G99="MEA",'[1]Net Hire Rate'!$E$9,IF(G99="AMR",'[1]Net Hire Rate'!$F$9,IF(G99="EUR",'[1]Net Hire Rate'!$G$9,IF(G99="APAC",'[1]Net Hire Rate'!$H$9,0))))</f>
        <v>-0.12481698389458272</v>
      </c>
      <c r="BN99" s="45">
        <f>IF(G99="MEA",'[1]Net Hire Rate'!$E$10,IF(G99="AMR",'[1]Net Hire Rate'!$F$10,IF(G99="EUR",'[1]Net Hire Rate'!$G$10,IF(G99="APAC",'[1]Net Hire Rate'!$H$10,0))))</f>
        <v>-0.12481698389458272</v>
      </c>
      <c r="BO99" s="45">
        <f>IF(G99="MEA",'[1]Net Hire Rate'!$E$11,IF(G99="AMR",'[1]Net Hire Rate'!$F$11,IF(G99="EUR",'[1]Net Hire Rate'!$G$11,IF(G99="APAC",'[1]Net Hire Rate'!$H$11,0))))</f>
        <v>-0.12481698389458272</v>
      </c>
      <c r="BP99" s="45">
        <f>IF(G99="MEA",'[1]Net Hire Rate'!$E$12,IF(G99="AMR",'[1]Net Hire Rate'!$F$12,IF(G99="EUR",'[1]Net Hire Rate'!$G$12,IF(G99="APAC",'[1]Net Hire Rate'!$H$12,0))))</f>
        <v>-0.12481698389458272</v>
      </c>
      <c r="BQ99" s="147">
        <f t="shared" si="140"/>
        <v>2</v>
      </c>
      <c r="BR99" s="147">
        <f t="shared" si="123"/>
        <v>2</v>
      </c>
      <c r="BS99" s="147">
        <f t="shared" si="141"/>
        <v>1.7503660322108345</v>
      </c>
      <c r="BT99" s="148">
        <f t="shared" si="124"/>
        <v>1.7503660322108345</v>
      </c>
      <c r="BU99" s="149">
        <f t="shared" si="142"/>
        <v>1.5318906233587501</v>
      </c>
      <c r="BV99" s="148">
        <f t="shared" si="125"/>
        <v>1.5318906233587501</v>
      </c>
      <c r="BW99" s="148">
        <f t="shared" si="143"/>
        <v>1.3406846560947188</v>
      </c>
      <c r="BX99" s="148">
        <f t="shared" si="126"/>
        <v>1.3406846560947188</v>
      </c>
      <c r="BY99" s="148">
        <f t="shared" si="144"/>
        <v>1.17334444096723</v>
      </c>
      <c r="BZ99" s="148">
        <f t="shared" si="127"/>
        <v>1.17334444096723</v>
      </c>
      <c r="CA99" s="148">
        <f t="shared" si="145"/>
        <v>1.0268911267762251</v>
      </c>
      <c r="CB99" s="148">
        <f t="shared" si="128"/>
        <v>1.0268911267762251</v>
      </c>
      <c r="CC99" s="148"/>
      <c r="CD99" s="38"/>
      <c r="CE99" s="38"/>
      <c r="CF99" s="38"/>
      <c r="CG99" s="38"/>
      <c r="CH99" s="38"/>
      <c r="CI99" s="38"/>
      <c r="CJ99" s="38"/>
      <c r="CK99" s="41"/>
      <c r="CL99" s="41"/>
      <c r="CM99" s="40"/>
      <c r="CN99" s="41"/>
      <c r="CO99" s="41"/>
      <c r="CP99" s="41"/>
      <c r="CQ99" s="41"/>
      <c r="CR99" s="41"/>
      <c r="CS99" s="41"/>
      <c r="CT99" s="41"/>
      <c r="CU99" s="40"/>
      <c r="CV99" s="41"/>
      <c r="CW99" s="41"/>
      <c r="CX99" s="41"/>
      <c r="CY99" s="41"/>
      <c r="CZ99" s="41"/>
      <c r="DA99" s="41"/>
      <c r="DB99" s="41"/>
      <c r="DC99" s="40"/>
      <c r="DD99" s="41"/>
      <c r="DE99" s="41"/>
      <c r="DF99" s="41"/>
      <c r="DG99" s="41"/>
      <c r="DH99" s="41"/>
      <c r="DI99" s="41"/>
      <c r="DJ99" s="41"/>
      <c r="DK99" s="40"/>
      <c r="DL99" s="41"/>
      <c r="DM99" s="41"/>
      <c r="DN99" s="41"/>
      <c r="DO99" s="41"/>
      <c r="DP99" s="41"/>
      <c r="DQ99" s="41"/>
      <c r="DR99" s="15"/>
      <c r="DS99" s="151">
        <f t="shared" si="129"/>
        <v>2</v>
      </c>
      <c r="DT99" s="152">
        <f t="shared" si="130"/>
        <v>0</v>
      </c>
      <c r="DU99" s="7">
        <f t="shared" si="131"/>
        <v>0</v>
      </c>
      <c r="DV99" s="7">
        <f t="shared" si="132"/>
        <v>0</v>
      </c>
      <c r="DW99">
        <f t="shared" si="133"/>
        <v>0</v>
      </c>
      <c r="DX99">
        <f t="shared" si="134"/>
        <v>0</v>
      </c>
      <c r="DZ99">
        <f t="shared" si="146"/>
        <v>2</v>
      </c>
      <c r="EA99">
        <f t="shared" si="147"/>
        <v>2</v>
      </c>
      <c r="EB99">
        <f t="shared" si="148"/>
        <v>2</v>
      </c>
      <c r="EC99">
        <f t="shared" si="149"/>
        <v>2</v>
      </c>
      <c r="ED99">
        <f t="shared" si="150"/>
        <v>2</v>
      </c>
      <c r="EE99">
        <f t="shared" si="151"/>
        <v>2</v>
      </c>
      <c r="EG99">
        <f t="shared" si="152"/>
        <v>2</v>
      </c>
      <c r="EH99">
        <f t="shared" si="153"/>
        <v>2</v>
      </c>
      <c r="EI99">
        <f t="shared" si="154"/>
        <v>2</v>
      </c>
      <c r="EJ99">
        <f t="shared" si="155"/>
        <v>2</v>
      </c>
      <c r="EK99">
        <f t="shared" si="156"/>
        <v>2</v>
      </c>
      <c r="EM99">
        <f>IF($EM$9='[1]L&amp;D Numbers'!$E$6,'[1]L&amp;D Numbers'!$E$7)</f>
        <v>350</v>
      </c>
      <c r="EN99">
        <f>IF($EN$9='[1]L&amp;D Numbers'!$F$6,'[1]L&amp;D Numbers'!$F$7)</f>
        <v>2000</v>
      </c>
      <c r="EO99">
        <f>IF($EO$9='[1]L&amp;D Numbers'!$G$6,'[1]L&amp;D Numbers'!$G$7)</f>
        <v>2000</v>
      </c>
      <c r="EP99">
        <f>IF($EP$9='[1]L&amp;D Numbers'!$H$6,'[1]L&amp;D Numbers'!$H$7)</f>
        <v>2000</v>
      </c>
      <c r="EQ99">
        <f>IF($EQ$9='[1]L&amp;D Numbers'!$I$6,'[1]L&amp;D Numbers'!$I$7)</f>
        <v>2000</v>
      </c>
      <c r="ER99">
        <f>IF($ER$9='[1]L&amp;D Numbers'!$J$6,'[1]L&amp;D Numbers'!$J$7)</f>
        <v>0</v>
      </c>
      <c r="ET99" s="45">
        <f>'[1]L&amp;D Master'!$E$10</f>
        <v>1.0678246631903041E-2</v>
      </c>
      <c r="EU99" s="45">
        <f>ET99+'[1]L&amp;D Master'!$F$10</f>
        <v>1.8222427877342538E-2</v>
      </c>
      <c r="EV99" s="45">
        <f>EU99+'[1]L&amp;D Master'!$G$10</f>
        <v>2.3561551193294058E-2</v>
      </c>
      <c r="EW99" s="45">
        <f>EV99+'[1]L&amp;D Master'!$H$10</f>
        <v>2.7330438342024234E-2</v>
      </c>
      <c r="EX99" s="45">
        <f>EW99+'[1]L&amp;D Master'!$I$10</f>
        <v>2.9999999999999995E-2</v>
      </c>
      <c r="EY99" s="45"/>
      <c r="EZ99" s="45">
        <f t="shared" si="157"/>
        <v>1.0678246631903041E-2</v>
      </c>
      <c r="FA99" s="45">
        <f t="shared" si="158"/>
        <v>1.8222427877342538E-2</v>
      </c>
      <c r="FB99" s="45">
        <f t="shared" si="158"/>
        <v>2.3561551193294058E-2</v>
      </c>
      <c r="FC99" s="45">
        <f t="shared" si="158"/>
        <v>2.7330438342024234E-2</v>
      </c>
      <c r="FD99" s="45">
        <f t="shared" si="158"/>
        <v>2.7330438342024234E-2</v>
      </c>
      <c r="FE99" s="45"/>
      <c r="FF99">
        <f t="shared" si="165"/>
        <v>1.9786435067361938</v>
      </c>
      <c r="FG99">
        <f t="shared" si="166"/>
        <v>1.963555144245315</v>
      </c>
      <c r="FH99">
        <f t="shared" si="167"/>
        <v>1.9528768976134119</v>
      </c>
      <c r="FI99">
        <f t="shared" si="168"/>
        <v>1.9453391233159516</v>
      </c>
      <c r="FJ99">
        <f t="shared" si="169"/>
        <v>1.9453391233159516</v>
      </c>
      <c r="FL99" s="34"/>
      <c r="FM99" s="34"/>
      <c r="FN99" s="34"/>
      <c r="FO99" s="34"/>
      <c r="FP99" s="34"/>
      <c r="FQ99" s="153">
        <f t="shared" si="159"/>
        <v>0.125</v>
      </c>
      <c r="FR99" s="153"/>
      <c r="FS99" s="42"/>
      <c r="FT99" s="42"/>
      <c r="FU99" s="42"/>
      <c r="FV99" s="42"/>
      <c r="FW99" s="42"/>
      <c r="FX99" s="42"/>
      <c r="FY99" s="42"/>
      <c r="FZ99" s="42"/>
      <c r="GA99" s="42"/>
      <c r="GB99" s="42"/>
      <c r="GC99" s="42"/>
      <c r="GD99" s="42"/>
      <c r="GE99" s="42"/>
      <c r="GF99" s="42"/>
      <c r="GG99" s="42"/>
      <c r="GH99" s="42"/>
      <c r="GI99" s="42"/>
      <c r="GJ99" s="42"/>
      <c r="GK99" s="42"/>
      <c r="GL99" s="42"/>
      <c r="GM99" s="154">
        <f>'[1]Automation Master'!$B$10*FQ99*FO99</f>
        <v>0</v>
      </c>
      <c r="GN99" s="155">
        <f>'[1]Automation Master'!$B$11*FO99*FQ99+GM99</f>
        <v>0</v>
      </c>
      <c r="GO99" s="155">
        <f>'[1]Automation Master'!$B$12*FO99*FQ99+GN99</f>
        <v>0</v>
      </c>
      <c r="GP99" s="155">
        <f>'[1]Automation Master'!$B$13*FO99*FQ99+GO99</f>
        <v>0</v>
      </c>
      <c r="GQ99" s="155">
        <f>'[1]Automation Master'!$C$10*FO99*FQ99+GP99</f>
        <v>0</v>
      </c>
      <c r="GR99" s="155">
        <f>'[1]Automation Master'!$C$11*FO99*FQ99+GQ99</f>
        <v>0</v>
      </c>
      <c r="GS99" s="155">
        <f>'[1]Automation Master'!$C$12*FO99*FQ99+GR99</f>
        <v>0</v>
      </c>
      <c r="GT99" s="155">
        <f>'[1]Automation Master'!$C$13*FO99*FQ99+GS99</f>
        <v>0</v>
      </c>
      <c r="GU99" s="155">
        <f>'[1]Automation Master'!$D$10*FO99*FQ99+GT99</f>
        <v>0</v>
      </c>
      <c r="GV99" s="155">
        <f>'[1]Automation Master'!$D$11*FO99*FQ99+GU99</f>
        <v>0</v>
      </c>
      <c r="GW99" s="155">
        <f>'[1]Automation Master'!$D$12*FO99*FQ99+GV99</f>
        <v>0</v>
      </c>
      <c r="GX99" s="155">
        <f>'[1]Automation Master'!$D$13*FO99*FQ99+GW99</f>
        <v>0</v>
      </c>
      <c r="GY99" s="155">
        <f>'[1]Automation Master'!$E$10*FO99*FQ99+GX99</f>
        <v>0</v>
      </c>
      <c r="GZ99" s="155">
        <f>'[1]Automation Master'!$E$11*FO99*FQ99+GY99</f>
        <v>0</v>
      </c>
      <c r="HA99" s="155">
        <f>'[1]Automation Master'!$E$12*FO99*FQ99+GZ99</f>
        <v>0</v>
      </c>
      <c r="HB99" s="155">
        <f>'[1]Automation Master'!$E$13*FO99*FQ99+HA99</f>
        <v>0</v>
      </c>
      <c r="HC99" s="155">
        <f>'[1]Automation Master'!$F$10*FO99*FQ99+HB99</f>
        <v>0</v>
      </c>
      <c r="HD99" s="155">
        <f>'[1]Automation Master'!$F$11*FO99*FQ99+HC99</f>
        <v>0</v>
      </c>
      <c r="HE99" s="155">
        <f>'[1]Automation Master'!$F$12*FO99*FQ99+HD99</f>
        <v>0</v>
      </c>
      <c r="HF99" s="156">
        <f>'[1]Automation Master'!$F$13*FO99*FQ99+HE99</f>
        <v>0</v>
      </c>
      <c r="HG99" s="157"/>
      <c r="HH99" s="157"/>
      <c r="HI99" s="157"/>
      <c r="HJ99" s="157"/>
      <c r="HK99" s="157"/>
      <c r="HL99" s="157"/>
      <c r="HM99" s="157"/>
      <c r="HN99" s="157"/>
      <c r="HO99" s="157"/>
      <c r="HP99" s="157"/>
      <c r="HQ99" s="157"/>
      <c r="HR99" s="157"/>
      <c r="HS99" s="157"/>
      <c r="HT99" s="157"/>
      <c r="HU99" s="157"/>
      <c r="HV99" s="157"/>
      <c r="HW99" s="157"/>
      <c r="HX99" s="157"/>
      <c r="HY99" s="42"/>
      <c r="HZ99" s="42"/>
      <c r="IA99" s="148">
        <f t="shared" si="170"/>
        <v>2</v>
      </c>
      <c r="IB99" s="148">
        <f t="shared" si="171"/>
        <v>2</v>
      </c>
      <c r="IC99" s="148">
        <f t="shared" si="172"/>
        <v>2</v>
      </c>
      <c r="ID99" s="148">
        <f t="shared" si="173"/>
        <v>2</v>
      </c>
      <c r="IE99" s="148">
        <f t="shared" si="174"/>
        <v>2</v>
      </c>
      <c r="IH99">
        <f t="shared" si="175"/>
        <v>1.9786435067361938</v>
      </c>
      <c r="II99">
        <f t="shared" si="176"/>
        <v>1.963555144245315</v>
      </c>
      <c r="IJ99">
        <f t="shared" si="177"/>
        <v>1.9528768976134119</v>
      </c>
      <c r="IK99">
        <f t="shared" si="178"/>
        <v>1.9453391233159516</v>
      </c>
      <c r="IL99">
        <f t="shared" si="179"/>
        <v>1.9453391233159516</v>
      </c>
      <c r="IN99" s="42">
        <f t="shared" si="180"/>
        <v>1.0678246631903088E-2</v>
      </c>
      <c r="IO99" s="42">
        <f t="shared" si="181"/>
        <v>1.8222427877342517E-2</v>
      </c>
      <c r="IP99" s="42">
        <f t="shared" si="182"/>
        <v>2.3561551193294061E-2</v>
      </c>
      <c r="IQ99" s="42">
        <f t="shared" si="183"/>
        <v>2.7330438342024199E-2</v>
      </c>
      <c r="IR99" s="42">
        <f t="shared" si="184"/>
        <v>2.7330438342024199E-2</v>
      </c>
      <c r="IT99" s="9">
        <f t="shared" si="160"/>
        <v>0</v>
      </c>
      <c r="IU99" s="9">
        <f t="shared" si="161"/>
        <v>0</v>
      </c>
      <c r="IV99" s="9">
        <f t="shared" si="162"/>
        <v>0</v>
      </c>
      <c r="IW99" s="9">
        <f t="shared" si="163"/>
        <v>0</v>
      </c>
      <c r="IX99" s="9">
        <f t="shared" si="164"/>
        <v>0</v>
      </c>
    </row>
    <row r="100" spans="1:258" ht="15.75" hidden="1" thickBot="1" x14ac:dyDescent="0.3">
      <c r="A100">
        <v>8</v>
      </c>
      <c r="B100" t="s">
        <v>315</v>
      </c>
      <c r="C100" t="s">
        <v>291</v>
      </c>
      <c r="D100" t="s">
        <v>288</v>
      </c>
      <c r="E100" t="s">
        <v>317</v>
      </c>
      <c r="F100" t="s">
        <v>290</v>
      </c>
      <c r="G100" t="s">
        <v>268</v>
      </c>
      <c r="H100">
        <v>8</v>
      </c>
      <c r="L100">
        <v>8</v>
      </c>
      <c r="V100">
        <v>8</v>
      </c>
      <c r="Y100">
        <v>7</v>
      </c>
      <c r="Z100">
        <v>1</v>
      </c>
      <c r="AL100">
        <v>8</v>
      </c>
      <c r="AT100">
        <v>8</v>
      </c>
      <c r="AU100">
        <v>0</v>
      </c>
      <c r="AV100">
        <v>8</v>
      </c>
      <c r="AW100">
        <v>0</v>
      </c>
      <c r="AX100">
        <v>0</v>
      </c>
      <c r="BB100">
        <f t="shared" si="135"/>
        <v>8</v>
      </c>
      <c r="BD100">
        <f t="shared" si="136"/>
        <v>8</v>
      </c>
      <c r="BE100">
        <f t="shared" si="137"/>
        <v>8</v>
      </c>
      <c r="BF100">
        <f t="shared" si="138"/>
        <v>8</v>
      </c>
      <c r="BH100">
        <f t="shared" si="139"/>
        <v>0</v>
      </c>
      <c r="BK100" s="45">
        <f>IF(G100="MEA",'[1]Net Hire Rate'!$E$7,IF(G100="AMR",'[1]Net Hire Rate'!$F$7,IF(G100="EUR",'[1]Net Hire Rate'!$G$7,IF(G100="APAC",'[1]Net Hire Rate'!$H$7,0))))</f>
        <v>-0.12481698389458272</v>
      </c>
      <c r="BL100" s="45">
        <f>IF(G100="MEA",'[1]Net Hire Rate'!$E$8,IF(G100="AMR",'[1]Net Hire Rate'!$F$8,IF(G100="EUR",'[1]Net Hire Rate'!$G$8,IF(G100="APAC",'[1]Net Hire Rate'!$H$8,0))))</f>
        <v>-0.12481698389458272</v>
      </c>
      <c r="BM100" s="45">
        <f>IF(G100="MEA",'[1]Net Hire Rate'!$E$9,IF(G100="AMR",'[1]Net Hire Rate'!$F$9,IF(G100="EUR",'[1]Net Hire Rate'!$G$9,IF(G100="APAC",'[1]Net Hire Rate'!$H$9,0))))</f>
        <v>-0.12481698389458272</v>
      </c>
      <c r="BN100" s="45">
        <f>IF(G100="MEA",'[1]Net Hire Rate'!$E$10,IF(G100="AMR",'[1]Net Hire Rate'!$F$10,IF(G100="EUR",'[1]Net Hire Rate'!$G$10,IF(G100="APAC",'[1]Net Hire Rate'!$H$10,0))))</f>
        <v>-0.12481698389458272</v>
      </c>
      <c r="BO100" s="45">
        <f>IF(G100="MEA",'[1]Net Hire Rate'!$E$11,IF(G100="AMR",'[1]Net Hire Rate'!$F$11,IF(G100="EUR",'[1]Net Hire Rate'!$G$11,IF(G100="APAC",'[1]Net Hire Rate'!$H$11,0))))</f>
        <v>-0.12481698389458272</v>
      </c>
      <c r="BP100" s="45">
        <f>IF(G100="MEA",'[1]Net Hire Rate'!$E$12,IF(G100="AMR",'[1]Net Hire Rate'!$F$12,IF(G100="EUR",'[1]Net Hire Rate'!$G$12,IF(G100="APAC",'[1]Net Hire Rate'!$H$12,0))))</f>
        <v>-0.12481698389458272</v>
      </c>
      <c r="BQ100" s="147">
        <f t="shared" si="140"/>
        <v>8</v>
      </c>
      <c r="BR100" s="147">
        <f t="shared" si="123"/>
        <v>8</v>
      </c>
      <c r="BS100" s="147">
        <f t="shared" si="141"/>
        <v>7.0014641288433381</v>
      </c>
      <c r="BT100" s="148">
        <f t="shared" si="124"/>
        <v>7.0014641288433381</v>
      </c>
      <c r="BU100" s="149">
        <f t="shared" si="142"/>
        <v>6.1275624934350006</v>
      </c>
      <c r="BV100" s="148">
        <f t="shared" si="125"/>
        <v>6.1275624934350006</v>
      </c>
      <c r="BW100" s="148">
        <f t="shared" si="143"/>
        <v>5.3627386243788751</v>
      </c>
      <c r="BX100" s="148">
        <f t="shared" si="126"/>
        <v>5.3627386243788751</v>
      </c>
      <c r="BY100" s="148">
        <f t="shared" si="144"/>
        <v>4.69337776386892</v>
      </c>
      <c r="BZ100" s="148">
        <f t="shared" si="127"/>
        <v>4.69337776386892</v>
      </c>
      <c r="CA100" s="148">
        <f t="shared" si="145"/>
        <v>4.1075645071049003</v>
      </c>
      <c r="CB100" s="148">
        <f t="shared" si="128"/>
        <v>4.1075645071049003</v>
      </c>
      <c r="CC100" s="148"/>
      <c r="CD100" s="38"/>
      <c r="CE100" s="38"/>
      <c r="CF100" s="38"/>
      <c r="CG100" s="38"/>
      <c r="CH100" s="38"/>
      <c r="CI100" s="38"/>
      <c r="CJ100" s="38"/>
      <c r="CK100" s="41"/>
      <c r="CL100" s="41"/>
      <c r="CM100" s="40"/>
      <c r="CN100" s="41"/>
      <c r="CO100" s="41"/>
      <c r="CP100" s="41"/>
      <c r="CQ100" s="41"/>
      <c r="CR100" s="41"/>
      <c r="CS100" s="41"/>
      <c r="CT100" s="41"/>
      <c r="CU100" s="40"/>
      <c r="CV100" s="41"/>
      <c r="CW100" s="41"/>
      <c r="CX100" s="41"/>
      <c r="CY100" s="41"/>
      <c r="CZ100" s="41"/>
      <c r="DA100" s="41"/>
      <c r="DB100" s="41"/>
      <c r="DC100" s="40"/>
      <c r="DD100" s="41"/>
      <c r="DE100" s="41"/>
      <c r="DF100" s="41"/>
      <c r="DG100" s="41"/>
      <c r="DH100" s="41"/>
      <c r="DI100" s="41"/>
      <c r="DJ100" s="41"/>
      <c r="DK100" s="40"/>
      <c r="DL100" s="41"/>
      <c r="DM100" s="41"/>
      <c r="DN100" s="41"/>
      <c r="DO100" s="41"/>
      <c r="DP100" s="41"/>
      <c r="DQ100" s="41"/>
      <c r="DR100" s="15"/>
      <c r="DS100" s="151">
        <f t="shared" si="129"/>
        <v>8</v>
      </c>
      <c r="DT100" s="152">
        <f t="shared" si="130"/>
        <v>0</v>
      </c>
      <c r="DU100" s="7">
        <f t="shared" si="131"/>
        <v>0</v>
      </c>
      <c r="DV100" s="7">
        <f t="shared" si="132"/>
        <v>0</v>
      </c>
      <c r="DW100">
        <f t="shared" si="133"/>
        <v>0</v>
      </c>
      <c r="DX100">
        <f t="shared" si="134"/>
        <v>0</v>
      </c>
      <c r="DZ100">
        <f t="shared" si="146"/>
        <v>8</v>
      </c>
      <c r="EA100">
        <f t="shared" si="147"/>
        <v>8</v>
      </c>
      <c r="EB100">
        <f t="shared" si="148"/>
        <v>8</v>
      </c>
      <c r="EC100">
        <f t="shared" si="149"/>
        <v>8</v>
      </c>
      <c r="ED100">
        <f t="shared" si="150"/>
        <v>8</v>
      </c>
      <c r="EE100">
        <f t="shared" si="151"/>
        <v>8</v>
      </c>
      <c r="EG100">
        <f t="shared" si="152"/>
        <v>8</v>
      </c>
      <c r="EH100">
        <f t="shared" si="153"/>
        <v>8</v>
      </c>
      <c r="EI100">
        <f t="shared" si="154"/>
        <v>8</v>
      </c>
      <c r="EJ100">
        <f t="shared" si="155"/>
        <v>8</v>
      </c>
      <c r="EK100">
        <f t="shared" si="156"/>
        <v>8</v>
      </c>
      <c r="EM100">
        <f>IF($EM$9='[1]L&amp;D Numbers'!$E$6,'[1]L&amp;D Numbers'!$E$7)</f>
        <v>350</v>
      </c>
      <c r="EN100">
        <f>IF($EN$9='[1]L&amp;D Numbers'!$F$6,'[1]L&amp;D Numbers'!$F$7)</f>
        <v>2000</v>
      </c>
      <c r="EO100">
        <f>IF($EO$9='[1]L&amp;D Numbers'!$G$6,'[1]L&amp;D Numbers'!$G$7)</f>
        <v>2000</v>
      </c>
      <c r="EP100">
        <f>IF($EP$9='[1]L&amp;D Numbers'!$H$6,'[1]L&amp;D Numbers'!$H$7)</f>
        <v>2000</v>
      </c>
      <c r="EQ100">
        <f>IF($EQ$9='[1]L&amp;D Numbers'!$I$6,'[1]L&amp;D Numbers'!$I$7)</f>
        <v>2000</v>
      </c>
      <c r="ER100">
        <f>IF($ER$9='[1]L&amp;D Numbers'!$J$6,'[1]L&amp;D Numbers'!$J$7)</f>
        <v>0</v>
      </c>
      <c r="ET100" s="45">
        <f>'[1]L&amp;D Master'!$E$10</f>
        <v>1.0678246631903041E-2</v>
      </c>
      <c r="EU100" s="45">
        <f>ET100+'[1]L&amp;D Master'!$F$10</f>
        <v>1.8222427877342538E-2</v>
      </c>
      <c r="EV100" s="45">
        <f>EU100+'[1]L&amp;D Master'!$G$10</f>
        <v>2.3561551193294058E-2</v>
      </c>
      <c r="EW100" s="45">
        <f>EV100+'[1]L&amp;D Master'!$H$10</f>
        <v>2.7330438342024234E-2</v>
      </c>
      <c r="EX100" s="45">
        <f>EW100+'[1]L&amp;D Master'!$I$10</f>
        <v>2.9999999999999995E-2</v>
      </c>
      <c r="EY100" s="45"/>
      <c r="EZ100" s="45">
        <f t="shared" si="157"/>
        <v>1.0678246631903041E-2</v>
      </c>
      <c r="FA100" s="45">
        <f t="shared" si="158"/>
        <v>1.8222427877342538E-2</v>
      </c>
      <c r="FB100" s="45">
        <f t="shared" si="158"/>
        <v>2.3561551193294058E-2</v>
      </c>
      <c r="FC100" s="45">
        <f t="shared" si="158"/>
        <v>2.7330438342024234E-2</v>
      </c>
      <c r="FD100" s="45">
        <f t="shared" si="158"/>
        <v>2.7330438342024234E-2</v>
      </c>
      <c r="FE100" s="45"/>
      <c r="FF100">
        <f t="shared" si="165"/>
        <v>7.9145740269447753</v>
      </c>
      <c r="FG100">
        <f t="shared" si="166"/>
        <v>7.8542205769812599</v>
      </c>
      <c r="FH100">
        <f t="shared" si="167"/>
        <v>7.8115075904536475</v>
      </c>
      <c r="FI100">
        <f t="shared" si="168"/>
        <v>7.7813564932638064</v>
      </c>
      <c r="FJ100">
        <f t="shared" si="169"/>
        <v>7.7813564932638064</v>
      </c>
      <c r="FL100" s="34"/>
      <c r="FM100" s="34"/>
      <c r="FN100" s="34"/>
      <c r="FO100" s="34"/>
      <c r="FP100" s="34"/>
      <c r="FQ100" s="153">
        <f t="shared" si="159"/>
        <v>0.125</v>
      </c>
      <c r="FR100" s="153"/>
      <c r="FS100" s="42"/>
      <c r="FT100" s="42"/>
      <c r="FU100" s="42"/>
      <c r="FV100" s="42"/>
      <c r="FW100" s="42"/>
      <c r="FX100" s="42"/>
      <c r="FY100" s="42"/>
      <c r="FZ100" s="42"/>
      <c r="GA100" s="42"/>
      <c r="GB100" s="42"/>
      <c r="GC100" s="42"/>
      <c r="GD100" s="42"/>
      <c r="GE100" s="42"/>
      <c r="GF100" s="42"/>
      <c r="GG100" s="42"/>
      <c r="GH100" s="42"/>
      <c r="GI100" s="42"/>
      <c r="GJ100" s="42"/>
      <c r="GK100" s="42"/>
      <c r="GL100" s="42"/>
      <c r="GM100" s="154">
        <f>'[1]Automation Master'!$B$10*FQ100*FO100</f>
        <v>0</v>
      </c>
      <c r="GN100" s="155">
        <f>'[1]Automation Master'!$B$11*FO100*FQ100+GM100</f>
        <v>0</v>
      </c>
      <c r="GO100" s="155">
        <f>'[1]Automation Master'!$B$12*FO100*FQ100+GN100</f>
        <v>0</v>
      </c>
      <c r="GP100" s="155">
        <f>'[1]Automation Master'!$B$13*FO100*FQ100+GO100</f>
        <v>0</v>
      </c>
      <c r="GQ100" s="155">
        <f>'[1]Automation Master'!$C$10*FO100*FQ100+GP100</f>
        <v>0</v>
      </c>
      <c r="GR100" s="155">
        <f>'[1]Automation Master'!$C$11*FO100*FQ100+GQ100</f>
        <v>0</v>
      </c>
      <c r="GS100" s="155">
        <f>'[1]Automation Master'!$C$12*FO100*FQ100+GR100</f>
        <v>0</v>
      </c>
      <c r="GT100" s="155">
        <f>'[1]Automation Master'!$C$13*FO100*FQ100+GS100</f>
        <v>0</v>
      </c>
      <c r="GU100" s="155">
        <f>'[1]Automation Master'!$D$10*FO100*FQ100+GT100</f>
        <v>0</v>
      </c>
      <c r="GV100" s="155">
        <f>'[1]Automation Master'!$D$11*FO100*FQ100+GU100</f>
        <v>0</v>
      </c>
      <c r="GW100" s="155">
        <f>'[1]Automation Master'!$D$12*FO100*FQ100+GV100</f>
        <v>0</v>
      </c>
      <c r="GX100" s="155">
        <f>'[1]Automation Master'!$D$13*FO100*FQ100+GW100</f>
        <v>0</v>
      </c>
      <c r="GY100" s="155">
        <f>'[1]Automation Master'!$E$10*FO100*FQ100+GX100</f>
        <v>0</v>
      </c>
      <c r="GZ100" s="155">
        <f>'[1]Automation Master'!$E$11*FO100*FQ100+GY100</f>
        <v>0</v>
      </c>
      <c r="HA100" s="155">
        <f>'[1]Automation Master'!$E$12*FO100*FQ100+GZ100</f>
        <v>0</v>
      </c>
      <c r="HB100" s="155">
        <f>'[1]Automation Master'!$E$13*FO100*FQ100+HA100</f>
        <v>0</v>
      </c>
      <c r="HC100" s="155">
        <f>'[1]Automation Master'!$F$10*FO100*FQ100+HB100</f>
        <v>0</v>
      </c>
      <c r="HD100" s="155">
        <f>'[1]Automation Master'!$F$11*FO100*FQ100+HC100</f>
        <v>0</v>
      </c>
      <c r="HE100" s="155">
        <f>'[1]Automation Master'!$F$12*FO100*FQ100+HD100</f>
        <v>0</v>
      </c>
      <c r="HF100" s="156">
        <f>'[1]Automation Master'!$F$13*FO100*FQ100+HE100</f>
        <v>0</v>
      </c>
      <c r="HG100" s="157"/>
      <c r="HH100" s="157"/>
      <c r="HI100" s="157"/>
      <c r="HJ100" s="157"/>
      <c r="HK100" s="157"/>
      <c r="HL100" s="157"/>
      <c r="HM100" s="157"/>
      <c r="HN100" s="157"/>
      <c r="HO100" s="157"/>
      <c r="HP100" s="157"/>
      <c r="HQ100" s="157"/>
      <c r="HR100" s="157"/>
      <c r="HS100" s="157"/>
      <c r="HT100" s="157"/>
      <c r="HU100" s="157"/>
      <c r="HV100" s="157"/>
      <c r="HW100" s="157"/>
      <c r="HX100" s="157"/>
      <c r="HY100" s="42"/>
      <c r="HZ100" s="42"/>
      <c r="IA100" s="148">
        <f t="shared" si="170"/>
        <v>8</v>
      </c>
      <c r="IB100" s="148">
        <f t="shared" si="171"/>
        <v>8</v>
      </c>
      <c r="IC100" s="148">
        <f t="shared" si="172"/>
        <v>8</v>
      </c>
      <c r="ID100" s="148">
        <f t="shared" si="173"/>
        <v>8</v>
      </c>
      <c r="IE100" s="148">
        <f t="shared" si="174"/>
        <v>8</v>
      </c>
      <c r="IH100">
        <f t="shared" si="175"/>
        <v>7.9145740269447753</v>
      </c>
      <c r="II100">
        <f t="shared" si="176"/>
        <v>7.8542205769812599</v>
      </c>
      <c r="IJ100">
        <f t="shared" si="177"/>
        <v>7.8115075904536475</v>
      </c>
      <c r="IK100">
        <f t="shared" si="178"/>
        <v>7.7813564932638064</v>
      </c>
      <c r="IL100">
        <f t="shared" si="179"/>
        <v>7.7813564932638064</v>
      </c>
      <c r="IN100" s="42">
        <f t="shared" si="180"/>
        <v>1.0678246631903088E-2</v>
      </c>
      <c r="IO100" s="42">
        <f t="shared" si="181"/>
        <v>1.8222427877342517E-2</v>
      </c>
      <c r="IP100" s="42">
        <f t="shared" si="182"/>
        <v>2.3561551193294061E-2</v>
      </c>
      <c r="IQ100" s="42">
        <f t="shared" si="183"/>
        <v>2.7330438342024199E-2</v>
      </c>
      <c r="IR100" s="42">
        <f t="shared" si="184"/>
        <v>2.7330438342024199E-2</v>
      </c>
      <c r="IT100" s="9">
        <f t="shared" si="160"/>
        <v>0</v>
      </c>
      <c r="IU100" s="9">
        <f t="shared" si="161"/>
        <v>0</v>
      </c>
      <c r="IV100" s="9">
        <f t="shared" si="162"/>
        <v>0</v>
      </c>
      <c r="IW100" s="9">
        <f t="shared" si="163"/>
        <v>0</v>
      </c>
      <c r="IX100" s="9">
        <f t="shared" si="164"/>
        <v>0</v>
      </c>
    </row>
    <row r="101" spans="1:258" ht="15.75" hidden="1" thickBot="1" x14ac:dyDescent="0.3">
      <c r="A101">
        <v>5</v>
      </c>
      <c r="B101" t="s">
        <v>315</v>
      </c>
      <c r="C101" t="s">
        <v>327</v>
      </c>
      <c r="D101" t="s">
        <v>325</v>
      </c>
      <c r="E101" t="s">
        <v>316</v>
      </c>
      <c r="F101" t="s">
        <v>290</v>
      </c>
      <c r="G101" t="s">
        <v>268</v>
      </c>
      <c r="H101">
        <v>5</v>
      </c>
      <c r="L101">
        <v>5</v>
      </c>
      <c r="V101">
        <v>5</v>
      </c>
      <c r="Y101">
        <v>3</v>
      </c>
      <c r="Z101">
        <v>2</v>
      </c>
      <c r="AG101">
        <v>1</v>
      </c>
      <c r="AL101">
        <v>4</v>
      </c>
      <c r="AQ101">
        <v>1</v>
      </c>
      <c r="AT101">
        <v>5</v>
      </c>
      <c r="AU101">
        <v>0</v>
      </c>
      <c r="AV101">
        <v>0</v>
      </c>
      <c r="AW101">
        <v>5</v>
      </c>
      <c r="AX101">
        <v>0</v>
      </c>
      <c r="BB101">
        <f t="shared" si="135"/>
        <v>5</v>
      </c>
      <c r="BD101">
        <f t="shared" si="136"/>
        <v>5</v>
      </c>
      <c r="BE101">
        <f t="shared" si="137"/>
        <v>5</v>
      </c>
      <c r="BF101">
        <f t="shared" si="138"/>
        <v>5</v>
      </c>
      <c r="BH101">
        <f t="shared" si="139"/>
        <v>0</v>
      </c>
      <c r="BK101" s="45">
        <f>IF(G101="MEA",'[1]Net Hire Rate'!$E$7,IF(G101="AMR",'[1]Net Hire Rate'!$F$7,IF(G101="EUR",'[1]Net Hire Rate'!$G$7,IF(G101="APAC",'[1]Net Hire Rate'!$H$7,0))))</f>
        <v>-0.12481698389458272</v>
      </c>
      <c r="BL101" s="45">
        <f>IF(G101="MEA",'[1]Net Hire Rate'!$E$8,IF(G101="AMR",'[1]Net Hire Rate'!$F$8,IF(G101="EUR",'[1]Net Hire Rate'!$G$8,IF(G101="APAC",'[1]Net Hire Rate'!$H$8,0))))</f>
        <v>-0.12481698389458272</v>
      </c>
      <c r="BM101" s="45">
        <f>IF(G101="MEA",'[1]Net Hire Rate'!$E$9,IF(G101="AMR",'[1]Net Hire Rate'!$F$9,IF(G101="EUR",'[1]Net Hire Rate'!$G$9,IF(G101="APAC",'[1]Net Hire Rate'!$H$9,0))))</f>
        <v>-0.12481698389458272</v>
      </c>
      <c r="BN101" s="45">
        <f>IF(G101="MEA",'[1]Net Hire Rate'!$E$10,IF(G101="AMR",'[1]Net Hire Rate'!$F$10,IF(G101="EUR",'[1]Net Hire Rate'!$G$10,IF(G101="APAC",'[1]Net Hire Rate'!$H$10,0))))</f>
        <v>-0.12481698389458272</v>
      </c>
      <c r="BO101" s="45">
        <f>IF(G101="MEA",'[1]Net Hire Rate'!$E$11,IF(G101="AMR",'[1]Net Hire Rate'!$F$11,IF(G101="EUR",'[1]Net Hire Rate'!$G$11,IF(G101="APAC",'[1]Net Hire Rate'!$H$11,0))))</f>
        <v>-0.12481698389458272</v>
      </c>
      <c r="BP101" s="45">
        <f>IF(G101="MEA",'[1]Net Hire Rate'!$E$12,IF(G101="AMR",'[1]Net Hire Rate'!$F$12,IF(G101="EUR",'[1]Net Hire Rate'!$G$12,IF(G101="APAC",'[1]Net Hire Rate'!$H$12,0))))</f>
        <v>-0.12481698389458272</v>
      </c>
      <c r="BQ101" s="147">
        <f t="shared" si="140"/>
        <v>5</v>
      </c>
      <c r="BR101" s="147">
        <f t="shared" si="123"/>
        <v>5</v>
      </c>
      <c r="BS101" s="147">
        <f t="shared" si="141"/>
        <v>4.3759150805270863</v>
      </c>
      <c r="BT101" s="148">
        <f t="shared" si="124"/>
        <v>4.3759150805270863</v>
      </c>
      <c r="BU101" s="149">
        <f t="shared" si="142"/>
        <v>3.8297265583968754</v>
      </c>
      <c r="BV101" s="148">
        <f t="shared" si="125"/>
        <v>3.8297265583968754</v>
      </c>
      <c r="BW101" s="148">
        <f t="shared" si="143"/>
        <v>3.3517116402367968</v>
      </c>
      <c r="BX101" s="148">
        <f t="shared" si="126"/>
        <v>2.3517116402367968</v>
      </c>
      <c r="BY101" s="148">
        <f t="shared" si="144"/>
        <v>2.0581780863126578</v>
      </c>
      <c r="BZ101" s="148">
        <f t="shared" si="127"/>
        <v>2.0581780863126578</v>
      </c>
      <c r="CA101" s="148">
        <f t="shared" si="145"/>
        <v>1.8012825052611876</v>
      </c>
      <c r="CB101" s="148">
        <f t="shared" si="128"/>
        <v>1.8012825052611876</v>
      </c>
      <c r="CC101" s="148"/>
      <c r="CD101" s="38"/>
      <c r="CE101" s="38"/>
      <c r="CF101" s="38"/>
      <c r="CG101" s="38"/>
      <c r="CH101" s="38"/>
      <c r="CI101" s="38"/>
      <c r="CJ101" s="38"/>
      <c r="CK101" s="41"/>
      <c r="CL101" s="41"/>
      <c r="CM101" s="40"/>
      <c r="CN101" s="41"/>
      <c r="CO101" s="41"/>
      <c r="CP101" s="41"/>
      <c r="CQ101" s="41"/>
      <c r="CR101" s="41"/>
      <c r="CS101" s="41"/>
      <c r="CT101" s="41"/>
      <c r="CU101" s="40"/>
      <c r="CV101" s="41"/>
      <c r="CW101" s="41"/>
      <c r="CX101" s="41"/>
      <c r="CY101" s="41"/>
      <c r="CZ101" s="41"/>
      <c r="DA101" s="41"/>
      <c r="DB101" s="41"/>
      <c r="DC101" s="40"/>
      <c r="DD101" s="41"/>
      <c r="DE101" s="41"/>
      <c r="DF101" s="41"/>
      <c r="DG101" s="41"/>
      <c r="DH101" s="41"/>
      <c r="DI101" s="41"/>
      <c r="DJ101" s="41"/>
      <c r="DK101" s="40"/>
      <c r="DL101" s="41"/>
      <c r="DM101" s="41"/>
      <c r="DN101" s="41"/>
      <c r="DO101" s="41"/>
      <c r="DP101" s="41"/>
      <c r="DQ101" s="41"/>
      <c r="DR101" s="15"/>
      <c r="DS101" s="151">
        <f t="shared" si="129"/>
        <v>5</v>
      </c>
      <c r="DT101" s="152">
        <f t="shared" si="130"/>
        <v>0</v>
      </c>
      <c r="DU101" s="7">
        <f t="shared" si="131"/>
        <v>0</v>
      </c>
      <c r="DV101" s="7">
        <f t="shared" si="132"/>
        <v>0</v>
      </c>
      <c r="DW101">
        <f t="shared" si="133"/>
        <v>0</v>
      </c>
      <c r="DX101">
        <f t="shared" si="134"/>
        <v>0</v>
      </c>
      <c r="DZ101">
        <f t="shared" si="146"/>
        <v>5</v>
      </c>
      <c r="EA101">
        <f t="shared" si="147"/>
        <v>5</v>
      </c>
      <c r="EB101">
        <f t="shared" si="148"/>
        <v>5</v>
      </c>
      <c r="EC101">
        <f t="shared" si="149"/>
        <v>5</v>
      </c>
      <c r="ED101">
        <f t="shared" si="150"/>
        <v>5</v>
      </c>
      <c r="EE101">
        <f t="shared" si="151"/>
        <v>5</v>
      </c>
      <c r="EG101">
        <f t="shared" si="152"/>
        <v>5</v>
      </c>
      <c r="EH101">
        <f t="shared" si="153"/>
        <v>5</v>
      </c>
      <c r="EI101">
        <f t="shared" si="154"/>
        <v>5</v>
      </c>
      <c r="EJ101">
        <f t="shared" si="155"/>
        <v>5</v>
      </c>
      <c r="EK101">
        <f t="shared" si="156"/>
        <v>5</v>
      </c>
      <c r="EM101">
        <f>IF($EM$9='[1]L&amp;D Numbers'!$E$6,'[1]L&amp;D Numbers'!$E$7)</f>
        <v>350</v>
      </c>
      <c r="EN101">
        <f>IF($EN$9='[1]L&amp;D Numbers'!$F$6,'[1]L&amp;D Numbers'!$F$7)</f>
        <v>2000</v>
      </c>
      <c r="EO101">
        <f>IF($EO$9='[1]L&amp;D Numbers'!$G$6,'[1]L&amp;D Numbers'!$G$7)</f>
        <v>2000</v>
      </c>
      <c r="EP101">
        <f>IF($EP$9='[1]L&amp;D Numbers'!$H$6,'[1]L&amp;D Numbers'!$H$7)</f>
        <v>2000</v>
      </c>
      <c r="EQ101">
        <f>IF($EQ$9='[1]L&amp;D Numbers'!$I$6,'[1]L&amp;D Numbers'!$I$7)</f>
        <v>2000</v>
      </c>
      <c r="ER101">
        <f>IF($ER$9='[1]L&amp;D Numbers'!$J$6,'[1]L&amp;D Numbers'!$J$7)</f>
        <v>0</v>
      </c>
      <c r="ET101" s="45">
        <f>'[1]L&amp;D Master'!$E$10</f>
        <v>1.0678246631903041E-2</v>
      </c>
      <c r="EU101" s="45">
        <f>ET101+'[1]L&amp;D Master'!$F$10</f>
        <v>1.8222427877342538E-2</v>
      </c>
      <c r="EV101" s="45">
        <f>EU101+'[1]L&amp;D Master'!$G$10</f>
        <v>2.3561551193294058E-2</v>
      </c>
      <c r="EW101" s="45">
        <f>EV101+'[1]L&amp;D Master'!$H$10</f>
        <v>2.7330438342024234E-2</v>
      </c>
      <c r="EX101" s="45">
        <f>EW101+'[1]L&amp;D Master'!$I$10</f>
        <v>2.9999999999999995E-2</v>
      </c>
      <c r="EY101" s="45"/>
      <c r="EZ101" s="45">
        <f t="shared" si="157"/>
        <v>1.0678246631903041E-2</v>
      </c>
      <c r="FA101" s="45">
        <f t="shared" si="158"/>
        <v>1.8222427877342538E-2</v>
      </c>
      <c r="FB101" s="45">
        <f t="shared" si="158"/>
        <v>2.3561551193294058E-2</v>
      </c>
      <c r="FC101" s="45">
        <f t="shared" si="158"/>
        <v>2.7330438342024234E-2</v>
      </c>
      <c r="FD101" s="45">
        <f t="shared" si="158"/>
        <v>2.7330438342024234E-2</v>
      </c>
      <c r="FE101" s="45"/>
      <c r="FF101">
        <f t="shared" si="165"/>
        <v>4.9466087668404848</v>
      </c>
      <c r="FG101">
        <f t="shared" si="166"/>
        <v>4.9088878606132873</v>
      </c>
      <c r="FH101">
        <f t="shared" si="167"/>
        <v>4.8821922440335292</v>
      </c>
      <c r="FI101">
        <f t="shared" si="168"/>
        <v>4.8633478082898787</v>
      </c>
      <c r="FJ101">
        <f t="shared" si="169"/>
        <v>4.8633478082898787</v>
      </c>
      <c r="FL101" s="34"/>
      <c r="FM101" s="34"/>
      <c r="FN101" s="34"/>
      <c r="FO101" s="34"/>
      <c r="FP101" s="34"/>
      <c r="FQ101" s="153">
        <f t="shared" si="159"/>
        <v>0.125</v>
      </c>
      <c r="FR101" s="153"/>
      <c r="FS101" s="42"/>
      <c r="FT101" s="42"/>
      <c r="FU101" s="42"/>
      <c r="FV101" s="42"/>
      <c r="FW101" s="42"/>
      <c r="FX101" s="42"/>
      <c r="FY101" s="42"/>
      <c r="FZ101" s="42"/>
      <c r="GA101" s="42"/>
      <c r="GB101" s="42"/>
      <c r="GC101" s="42"/>
      <c r="GD101" s="42"/>
      <c r="GE101" s="42"/>
      <c r="GF101" s="42"/>
      <c r="GG101" s="42"/>
      <c r="GH101" s="42"/>
      <c r="GI101" s="42"/>
      <c r="GJ101" s="42"/>
      <c r="GK101" s="42"/>
      <c r="GL101" s="42"/>
      <c r="GM101" s="154">
        <f>'[1]Automation Master'!$B$10*FQ101*FO101</f>
        <v>0</v>
      </c>
      <c r="GN101" s="155">
        <f>'[1]Automation Master'!$B$11*FO101*FQ101+GM101</f>
        <v>0</v>
      </c>
      <c r="GO101" s="155">
        <f>'[1]Automation Master'!$B$12*FO101*FQ101+GN101</f>
        <v>0</v>
      </c>
      <c r="GP101" s="155">
        <f>'[1]Automation Master'!$B$13*FO101*FQ101+GO101</f>
        <v>0</v>
      </c>
      <c r="GQ101" s="155">
        <f>'[1]Automation Master'!$C$10*FO101*FQ101+GP101</f>
        <v>0</v>
      </c>
      <c r="GR101" s="155">
        <f>'[1]Automation Master'!$C$11*FO101*FQ101+GQ101</f>
        <v>0</v>
      </c>
      <c r="GS101" s="155">
        <f>'[1]Automation Master'!$C$12*FO101*FQ101+GR101</f>
        <v>0</v>
      </c>
      <c r="GT101" s="155">
        <f>'[1]Automation Master'!$C$13*FO101*FQ101+GS101</f>
        <v>0</v>
      </c>
      <c r="GU101" s="155">
        <f>'[1]Automation Master'!$D$10*FO101*FQ101+GT101</f>
        <v>0</v>
      </c>
      <c r="GV101" s="155">
        <f>'[1]Automation Master'!$D$11*FO101*FQ101+GU101</f>
        <v>0</v>
      </c>
      <c r="GW101" s="155">
        <f>'[1]Automation Master'!$D$12*FO101*FQ101+GV101</f>
        <v>0</v>
      </c>
      <c r="GX101" s="155">
        <f>'[1]Automation Master'!$D$13*FO101*FQ101+GW101</f>
        <v>0</v>
      </c>
      <c r="GY101" s="155">
        <f>'[1]Automation Master'!$E$10*FO101*FQ101+GX101</f>
        <v>0</v>
      </c>
      <c r="GZ101" s="155">
        <f>'[1]Automation Master'!$E$11*FO101*FQ101+GY101</f>
        <v>0</v>
      </c>
      <c r="HA101" s="155">
        <f>'[1]Automation Master'!$E$12*FO101*FQ101+GZ101</f>
        <v>0</v>
      </c>
      <c r="HB101" s="155">
        <f>'[1]Automation Master'!$E$13*FO101*FQ101+HA101</f>
        <v>0</v>
      </c>
      <c r="HC101" s="155">
        <f>'[1]Automation Master'!$F$10*FO101*FQ101+HB101</f>
        <v>0</v>
      </c>
      <c r="HD101" s="155">
        <f>'[1]Automation Master'!$F$11*FO101*FQ101+HC101</f>
        <v>0</v>
      </c>
      <c r="HE101" s="155">
        <f>'[1]Automation Master'!$F$12*FO101*FQ101+HD101</f>
        <v>0</v>
      </c>
      <c r="HF101" s="156">
        <f>'[1]Automation Master'!$F$13*FO101*FQ101+HE101</f>
        <v>0</v>
      </c>
      <c r="HG101" s="157"/>
      <c r="HH101" s="157"/>
      <c r="HI101" s="157"/>
      <c r="HJ101" s="157"/>
      <c r="HK101" s="157"/>
      <c r="HL101" s="157"/>
      <c r="HM101" s="157"/>
      <c r="HN101" s="157"/>
      <c r="HO101" s="157"/>
      <c r="HP101" s="157"/>
      <c r="HQ101" s="157"/>
      <c r="HR101" s="157"/>
      <c r="HS101" s="157"/>
      <c r="HT101" s="157"/>
      <c r="HU101" s="157"/>
      <c r="HV101" s="157"/>
      <c r="HW101" s="157"/>
      <c r="HX101" s="157"/>
      <c r="HY101" s="42"/>
      <c r="HZ101" s="42"/>
      <c r="IA101" s="148">
        <f t="shared" si="170"/>
        <v>5</v>
      </c>
      <c r="IB101" s="148">
        <f t="shared" si="171"/>
        <v>5</v>
      </c>
      <c r="IC101" s="148">
        <f t="shared" si="172"/>
        <v>5</v>
      </c>
      <c r="ID101" s="148">
        <f t="shared" si="173"/>
        <v>5</v>
      </c>
      <c r="IE101" s="148">
        <f t="shared" si="174"/>
        <v>5</v>
      </c>
      <c r="IH101">
        <f t="shared" si="175"/>
        <v>4.9466087668404848</v>
      </c>
      <c r="II101">
        <f t="shared" si="176"/>
        <v>4.9088878606132873</v>
      </c>
      <c r="IJ101">
        <f t="shared" si="177"/>
        <v>4.8821922440335292</v>
      </c>
      <c r="IK101">
        <f t="shared" si="178"/>
        <v>4.8633478082898787</v>
      </c>
      <c r="IL101">
        <f t="shared" si="179"/>
        <v>4.8633478082898787</v>
      </c>
      <c r="IN101" s="42">
        <f t="shared" si="180"/>
        <v>1.0678246631903043E-2</v>
      </c>
      <c r="IO101" s="42">
        <f t="shared" si="181"/>
        <v>1.8222427877342538E-2</v>
      </c>
      <c r="IP101" s="42">
        <f t="shared" si="182"/>
        <v>2.3561551193294152E-2</v>
      </c>
      <c r="IQ101" s="42">
        <f t="shared" si="183"/>
        <v>2.7330438342024265E-2</v>
      </c>
      <c r="IR101" s="42">
        <f t="shared" si="184"/>
        <v>2.7330438342024265E-2</v>
      </c>
      <c r="IT101" s="9">
        <f t="shared" si="160"/>
        <v>0</v>
      </c>
      <c r="IU101" s="9">
        <f t="shared" si="161"/>
        <v>0</v>
      </c>
      <c r="IV101" s="9">
        <f t="shared" si="162"/>
        <v>0</v>
      </c>
      <c r="IW101" s="9">
        <f t="shared" si="163"/>
        <v>0</v>
      </c>
      <c r="IX101" s="9">
        <f t="shared" si="164"/>
        <v>0</v>
      </c>
    </row>
    <row r="102" spans="1:258" ht="15.75" hidden="1" thickBot="1" x14ac:dyDescent="0.3">
      <c r="A102">
        <v>9</v>
      </c>
      <c r="B102" t="s">
        <v>315</v>
      </c>
      <c r="C102" t="s">
        <v>301</v>
      </c>
      <c r="D102" t="s">
        <v>288</v>
      </c>
      <c r="E102" t="s">
        <v>320</v>
      </c>
      <c r="F102" t="s">
        <v>290</v>
      </c>
      <c r="G102" t="s">
        <v>268</v>
      </c>
      <c r="H102">
        <v>9</v>
      </c>
      <c r="L102">
        <v>9</v>
      </c>
      <c r="V102">
        <v>9</v>
      </c>
      <c r="Y102">
        <v>9</v>
      </c>
      <c r="AL102">
        <v>9</v>
      </c>
      <c r="AS102">
        <v>1</v>
      </c>
      <c r="AT102">
        <v>9</v>
      </c>
      <c r="AU102">
        <v>9</v>
      </c>
      <c r="AV102">
        <v>0</v>
      </c>
      <c r="AW102">
        <v>0</v>
      </c>
      <c r="AX102">
        <v>0</v>
      </c>
      <c r="BB102">
        <f t="shared" si="135"/>
        <v>9</v>
      </c>
      <c r="BD102">
        <f t="shared" si="136"/>
        <v>9</v>
      </c>
      <c r="BE102">
        <f t="shared" si="137"/>
        <v>9</v>
      </c>
      <c r="BF102">
        <f t="shared" si="138"/>
        <v>9</v>
      </c>
      <c r="BH102">
        <f t="shared" si="139"/>
        <v>0</v>
      </c>
      <c r="BK102" s="45">
        <f>IF(G102="MEA",'[1]Net Hire Rate'!$E$7,IF(G102="AMR",'[1]Net Hire Rate'!$F$7,IF(G102="EUR",'[1]Net Hire Rate'!$G$7,IF(G102="APAC",'[1]Net Hire Rate'!$H$7,0))))</f>
        <v>-0.12481698389458272</v>
      </c>
      <c r="BL102" s="45">
        <f>IF(G102="MEA",'[1]Net Hire Rate'!$E$8,IF(G102="AMR",'[1]Net Hire Rate'!$F$8,IF(G102="EUR",'[1]Net Hire Rate'!$G$8,IF(G102="APAC",'[1]Net Hire Rate'!$H$8,0))))</f>
        <v>-0.12481698389458272</v>
      </c>
      <c r="BM102" s="45">
        <f>IF(G102="MEA",'[1]Net Hire Rate'!$E$9,IF(G102="AMR",'[1]Net Hire Rate'!$F$9,IF(G102="EUR",'[1]Net Hire Rate'!$G$9,IF(G102="APAC",'[1]Net Hire Rate'!$H$9,0))))</f>
        <v>-0.12481698389458272</v>
      </c>
      <c r="BN102" s="45">
        <f>IF(G102="MEA",'[1]Net Hire Rate'!$E$10,IF(G102="AMR",'[1]Net Hire Rate'!$F$10,IF(G102="EUR",'[1]Net Hire Rate'!$G$10,IF(G102="APAC",'[1]Net Hire Rate'!$H$10,0))))</f>
        <v>-0.12481698389458272</v>
      </c>
      <c r="BO102" s="45">
        <f>IF(G102="MEA",'[1]Net Hire Rate'!$E$11,IF(G102="AMR",'[1]Net Hire Rate'!$F$11,IF(G102="EUR",'[1]Net Hire Rate'!$G$11,IF(G102="APAC",'[1]Net Hire Rate'!$H$11,0))))</f>
        <v>-0.12481698389458272</v>
      </c>
      <c r="BP102" s="45">
        <f>IF(G102="MEA",'[1]Net Hire Rate'!$E$12,IF(G102="AMR",'[1]Net Hire Rate'!$F$12,IF(G102="EUR",'[1]Net Hire Rate'!$G$12,IF(G102="APAC",'[1]Net Hire Rate'!$H$12,0))))</f>
        <v>-0.12481698389458272</v>
      </c>
      <c r="BQ102" s="147">
        <f t="shared" si="140"/>
        <v>9</v>
      </c>
      <c r="BR102" s="147">
        <f t="shared" si="123"/>
        <v>9</v>
      </c>
      <c r="BS102" s="147">
        <f t="shared" si="141"/>
        <v>7.8766471449487554</v>
      </c>
      <c r="BT102" s="148">
        <f t="shared" si="124"/>
        <v>7.8766471449487554</v>
      </c>
      <c r="BU102" s="149">
        <f t="shared" si="142"/>
        <v>6.8935078051143757</v>
      </c>
      <c r="BV102" s="148">
        <f t="shared" si="125"/>
        <v>6.8935078051143757</v>
      </c>
      <c r="BW102" s="148">
        <f t="shared" si="143"/>
        <v>6.0330809524262339</v>
      </c>
      <c r="BX102" s="148">
        <f t="shared" si="126"/>
        <v>6.0330809524262339</v>
      </c>
      <c r="BY102" s="148">
        <f t="shared" si="144"/>
        <v>5.2800499843525346</v>
      </c>
      <c r="BZ102" s="148">
        <f t="shared" si="127"/>
        <v>5.2800499843525346</v>
      </c>
      <c r="CA102" s="148">
        <f t="shared" si="145"/>
        <v>4.6210100704930124</v>
      </c>
      <c r="CB102" s="148">
        <f t="shared" si="128"/>
        <v>3.6210100704930124</v>
      </c>
      <c r="CC102" s="148"/>
      <c r="CD102" s="38"/>
      <c r="CE102" s="38"/>
      <c r="CF102" s="38"/>
      <c r="CG102" s="38"/>
      <c r="CH102" s="38"/>
      <c r="CI102" s="38"/>
      <c r="CJ102" s="38"/>
      <c r="CK102" s="41"/>
      <c r="CL102" s="41"/>
      <c r="CM102" s="40"/>
      <c r="CN102" s="41"/>
      <c r="CO102" s="41"/>
      <c r="CP102" s="41"/>
      <c r="CQ102" s="41"/>
      <c r="CR102" s="41"/>
      <c r="CS102" s="41"/>
      <c r="CT102" s="41"/>
      <c r="CU102" s="40"/>
      <c r="CV102" s="41"/>
      <c r="CW102" s="41"/>
      <c r="CX102" s="41"/>
      <c r="CY102" s="41"/>
      <c r="CZ102" s="41"/>
      <c r="DA102" s="41"/>
      <c r="DB102" s="41"/>
      <c r="DC102" s="40"/>
      <c r="DD102" s="41"/>
      <c r="DE102" s="41"/>
      <c r="DF102" s="41"/>
      <c r="DG102" s="41"/>
      <c r="DH102" s="41"/>
      <c r="DI102" s="41"/>
      <c r="DJ102" s="41"/>
      <c r="DK102" s="40"/>
      <c r="DL102" s="41"/>
      <c r="DM102" s="41"/>
      <c r="DN102" s="41"/>
      <c r="DO102" s="41"/>
      <c r="DP102" s="41"/>
      <c r="DQ102" s="41"/>
      <c r="DR102" s="15"/>
      <c r="DS102" s="151">
        <f t="shared" si="129"/>
        <v>9</v>
      </c>
      <c r="DT102" s="152">
        <f t="shared" si="130"/>
        <v>0</v>
      </c>
      <c r="DU102" s="7">
        <f t="shared" si="131"/>
        <v>0</v>
      </c>
      <c r="DV102" s="7">
        <f t="shared" si="132"/>
        <v>0</v>
      </c>
      <c r="DW102">
        <f t="shared" si="133"/>
        <v>0</v>
      </c>
      <c r="DX102">
        <f t="shared" si="134"/>
        <v>0</v>
      </c>
      <c r="DZ102">
        <f t="shared" si="146"/>
        <v>9</v>
      </c>
      <c r="EA102">
        <f t="shared" si="147"/>
        <v>9</v>
      </c>
      <c r="EB102">
        <f t="shared" si="148"/>
        <v>9</v>
      </c>
      <c r="EC102">
        <f t="shared" si="149"/>
        <v>9</v>
      </c>
      <c r="ED102">
        <f t="shared" si="150"/>
        <v>9</v>
      </c>
      <c r="EE102">
        <f t="shared" si="151"/>
        <v>9</v>
      </c>
      <c r="EG102">
        <f t="shared" si="152"/>
        <v>9</v>
      </c>
      <c r="EH102">
        <f t="shared" si="153"/>
        <v>9</v>
      </c>
      <c r="EI102">
        <f t="shared" si="154"/>
        <v>9</v>
      </c>
      <c r="EJ102">
        <f t="shared" si="155"/>
        <v>9</v>
      </c>
      <c r="EK102">
        <f t="shared" si="156"/>
        <v>9</v>
      </c>
      <c r="EM102">
        <f>IF($EM$9='[1]L&amp;D Numbers'!$E$6,'[1]L&amp;D Numbers'!$E$7)</f>
        <v>350</v>
      </c>
      <c r="EN102">
        <f>IF($EN$9='[1]L&amp;D Numbers'!$F$6,'[1]L&amp;D Numbers'!$F$7)</f>
        <v>2000</v>
      </c>
      <c r="EO102">
        <f>IF($EO$9='[1]L&amp;D Numbers'!$G$6,'[1]L&amp;D Numbers'!$G$7)</f>
        <v>2000</v>
      </c>
      <c r="EP102">
        <f>IF($EP$9='[1]L&amp;D Numbers'!$H$6,'[1]L&amp;D Numbers'!$H$7)</f>
        <v>2000</v>
      </c>
      <c r="EQ102">
        <f>IF($EQ$9='[1]L&amp;D Numbers'!$I$6,'[1]L&amp;D Numbers'!$I$7)</f>
        <v>2000</v>
      </c>
      <c r="ER102">
        <f>IF($ER$9='[1]L&amp;D Numbers'!$J$6,'[1]L&amp;D Numbers'!$J$7)</f>
        <v>0</v>
      </c>
      <c r="ET102" s="45">
        <f>'[1]L&amp;D Master'!$E$10</f>
        <v>1.0678246631903041E-2</v>
      </c>
      <c r="EU102" s="45">
        <f>ET102+'[1]L&amp;D Master'!$F$10</f>
        <v>1.8222427877342538E-2</v>
      </c>
      <c r="EV102" s="45">
        <f>EU102+'[1]L&amp;D Master'!$G$10</f>
        <v>2.3561551193294058E-2</v>
      </c>
      <c r="EW102" s="45">
        <f>EV102+'[1]L&amp;D Master'!$H$10</f>
        <v>2.7330438342024234E-2</v>
      </c>
      <c r="EX102" s="45">
        <f>EW102+'[1]L&amp;D Master'!$I$10</f>
        <v>2.9999999999999995E-2</v>
      </c>
      <c r="EY102" s="45"/>
      <c r="EZ102" s="45">
        <f t="shared" si="157"/>
        <v>1.0678246631903041E-2</v>
      </c>
      <c r="FA102" s="45">
        <f t="shared" si="158"/>
        <v>1.8222427877342538E-2</v>
      </c>
      <c r="FB102" s="45">
        <f t="shared" si="158"/>
        <v>2.3561551193294058E-2</v>
      </c>
      <c r="FC102" s="45">
        <f t="shared" si="158"/>
        <v>2.7330438342024234E-2</v>
      </c>
      <c r="FD102" s="45">
        <f t="shared" si="158"/>
        <v>2.7330438342024234E-2</v>
      </c>
      <c r="FE102" s="45"/>
      <c r="FF102">
        <f t="shared" si="165"/>
        <v>8.9038957803128724</v>
      </c>
      <c r="FG102">
        <f t="shared" si="166"/>
        <v>8.8359981491039168</v>
      </c>
      <c r="FH102">
        <f t="shared" si="167"/>
        <v>8.787946039260353</v>
      </c>
      <c r="FI102">
        <f t="shared" si="168"/>
        <v>8.7540260549217823</v>
      </c>
      <c r="FJ102">
        <f t="shared" si="169"/>
        <v>8.7540260549217823</v>
      </c>
      <c r="FL102" s="34"/>
      <c r="FM102" s="34"/>
      <c r="FN102" s="34"/>
      <c r="FO102" s="34"/>
      <c r="FP102" s="34"/>
      <c r="FQ102" s="153">
        <f t="shared" si="159"/>
        <v>0.125</v>
      </c>
      <c r="FR102" s="153"/>
      <c r="FS102" s="42"/>
      <c r="FT102" s="42"/>
      <c r="FU102" s="42"/>
      <c r="FV102" s="42"/>
      <c r="FW102" s="42"/>
      <c r="FX102" s="42"/>
      <c r="FY102" s="42"/>
      <c r="FZ102" s="42"/>
      <c r="GA102" s="42"/>
      <c r="GB102" s="42"/>
      <c r="GC102" s="42"/>
      <c r="GD102" s="42"/>
      <c r="GE102" s="42"/>
      <c r="GF102" s="42"/>
      <c r="GG102" s="42"/>
      <c r="GH102" s="42"/>
      <c r="GI102" s="42"/>
      <c r="GJ102" s="42"/>
      <c r="GK102" s="42"/>
      <c r="GL102" s="42"/>
      <c r="GM102" s="154">
        <f>'[1]Automation Master'!$B$10*FQ102*FO102</f>
        <v>0</v>
      </c>
      <c r="GN102" s="155">
        <f>'[1]Automation Master'!$B$11*FO102*FQ102+GM102</f>
        <v>0</v>
      </c>
      <c r="GO102" s="155">
        <f>'[1]Automation Master'!$B$12*FO102*FQ102+GN102</f>
        <v>0</v>
      </c>
      <c r="GP102" s="155">
        <f>'[1]Automation Master'!$B$13*FO102*FQ102+GO102</f>
        <v>0</v>
      </c>
      <c r="GQ102" s="155">
        <f>'[1]Automation Master'!$C$10*FO102*FQ102+GP102</f>
        <v>0</v>
      </c>
      <c r="GR102" s="155">
        <f>'[1]Automation Master'!$C$11*FO102*FQ102+GQ102</f>
        <v>0</v>
      </c>
      <c r="GS102" s="155">
        <f>'[1]Automation Master'!$C$12*FO102*FQ102+GR102</f>
        <v>0</v>
      </c>
      <c r="GT102" s="155">
        <f>'[1]Automation Master'!$C$13*FO102*FQ102+GS102</f>
        <v>0</v>
      </c>
      <c r="GU102" s="155">
        <f>'[1]Automation Master'!$D$10*FO102*FQ102+GT102</f>
        <v>0</v>
      </c>
      <c r="GV102" s="155">
        <f>'[1]Automation Master'!$D$11*FO102*FQ102+GU102</f>
        <v>0</v>
      </c>
      <c r="GW102" s="155">
        <f>'[1]Automation Master'!$D$12*FO102*FQ102+GV102</f>
        <v>0</v>
      </c>
      <c r="GX102" s="155">
        <f>'[1]Automation Master'!$D$13*FO102*FQ102+GW102</f>
        <v>0</v>
      </c>
      <c r="GY102" s="155">
        <f>'[1]Automation Master'!$E$10*FO102*FQ102+GX102</f>
        <v>0</v>
      </c>
      <c r="GZ102" s="155">
        <f>'[1]Automation Master'!$E$11*FO102*FQ102+GY102</f>
        <v>0</v>
      </c>
      <c r="HA102" s="155">
        <f>'[1]Automation Master'!$E$12*FO102*FQ102+GZ102</f>
        <v>0</v>
      </c>
      <c r="HB102" s="155">
        <f>'[1]Automation Master'!$E$13*FO102*FQ102+HA102</f>
        <v>0</v>
      </c>
      <c r="HC102" s="155">
        <f>'[1]Automation Master'!$F$10*FO102*FQ102+HB102</f>
        <v>0</v>
      </c>
      <c r="HD102" s="155">
        <f>'[1]Automation Master'!$F$11*FO102*FQ102+HC102</f>
        <v>0</v>
      </c>
      <c r="HE102" s="155">
        <f>'[1]Automation Master'!$F$12*FO102*FQ102+HD102</f>
        <v>0</v>
      </c>
      <c r="HF102" s="156">
        <f>'[1]Automation Master'!$F$13*FO102*FQ102+HE102</f>
        <v>0</v>
      </c>
      <c r="HG102" s="157"/>
      <c r="HH102" s="157"/>
      <c r="HI102" s="157"/>
      <c r="HJ102" s="157"/>
      <c r="HK102" s="157"/>
      <c r="HL102" s="157"/>
      <c r="HM102" s="157"/>
      <c r="HN102" s="157"/>
      <c r="HO102" s="157"/>
      <c r="HP102" s="157"/>
      <c r="HQ102" s="157"/>
      <c r="HR102" s="157"/>
      <c r="HS102" s="157"/>
      <c r="HT102" s="157"/>
      <c r="HU102" s="157"/>
      <c r="HV102" s="157"/>
      <c r="HW102" s="157"/>
      <c r="HX102" s="157"/>
      <c r="HY102" s="42"/>
      <c r="HZ102" s="42"/>
      <c r="IA102" s="148">
        <f t="shared" si="170"/>
        <v>9</v>
      </c>
      <c r="IB102" s="148">
        <f t="shared" si="171"/>
        <v>9</v>
      </c>
      <c r="IC102" s="148">
        <f t="shared" si="172"/>
        <v>9</v>
      </c>
      <c r="ID102" s="148">
        <f t="shared" si="173"/>
        <v>9</v>
      </c>
      <c r="IE102" s="148">
        <f t="shared" si="174"/>
        <v>9</v>
      </c>
      <c r="IH102">
        <f t="shared" si="175"/>
        <v>8.9038957803128724</v>
      </c>
      <c r="II102">
        <f t="shared" si="176"/>
        <v>8.8359981491039168</v>
      </c>
      <c r="IJ102">
        <f t="shared" si="177"/>
        <v>8.787946039260353</v>
      </c>
      <c r="IK102">
        <f t="shared" si="178"/>
        <v>8.7540260549217823</v>
      </c>
      <c r="IL102">
        <f t="shared" si="179"/>
        <v>8.7540260549217823</v>
      </c>
      <c r="IN102" s="42">
        <f t="shared" si="180"/>
        <v>1.0678246631903063E-2</v>
      </c>
      <c r="IO102" s="42">
        <f t="shared" si="181"/>
        <v>1.822242787734258E-2</v>
      </c>
      <c r="IP102" s="42">
        <f t="shared" si="182"/>
        <v>2.356155119329411E-2</v>
      </c>
      <c r="IQ102" s="42">
        <f t="shared" si="183"/>
        <v>2.7330438342024185E-2</v>
      </c>
      <c r="IR102" s="42">
        <f t="shared" si="184"/>
        <v>2.7330438342024185E-2</v>
      </c>
      <c r="IT102" s="9">
        <f t="shared" si="160"/>
        <v>0</v>
      </c>
      <c r="IU102" s="9">
        <f t="shared" si="161"/>
        <v>0</v>
      </c>
      <c r="IV102" s="9">
        <f t="shared" si="162"/>
        <v>0</v>
      </c>
      <c r="IW102" s="9">
        <f t="shared" si="163"/>
        <v>0</v>
      </c>
      <c r="IX102" s="9">
        <f t="shared" si="164"/>
        <v>0</v>
      </c>
    </row>
    <row r="103" spans="1:258" ht="15.75" hidden="1" thickBot="1" x14ac:dyDescent="0.3">
      <c r="A103">
        <v>1</v>
      </c>
      <c r="B103" t="s">
        <v>315</v>
      </c>
      <c r="C103" t="s">
        <v>327</v>
      </c>
      <c r="D103" t="s">
        <v>325</v>
      </c>
      <c r="E103" t="s">
        <v>317</v>
      </c>
      <c r="F103" t="s">
        <v>290</v>
      </c>
      <c r="G103" t="s">
        <v>268</v>
      </c>
      <c r="H103">
        <v>1</v>
      </c>
      <c r="L103">
        <v>1</v>
      </c>
      <c r="V103">
        <v>1</v>
      </c>
      <c r="Y103">
        <v>1</v>
      </c>
      <c r="AL103">
        <v>1</v>
      </c>
      <c r="AT103">
        <v>1</v>
      </c>
      <c r="AU103">
        <v>0</v>
      </c>
      <c r="AV103">
        <v>0</v>
      </c>
      <c r="AW103">
        <v>1</v>
      </c>
      <c r="AX103">
        <v>0</v>
      </c>
      <c r="BB103">
        <f t="shared" si="135"/>
        <v>1</v>
      </c>
      <c r="BD103">
        <f t="shared" si="136"/>
        <v>1</v>
      </c>
      <c r="BE103">
        <f t="shared" si="137"/>
        <v>1</v>
      </c>
      <c r="BF103">
        <f t="shared" si="138"/>
        <v>1</v>
      </c>
      <c r="BH103">
        <f t="shared" si="139"/>
        <v>0</v>
      </c>
      <c r="BK103" s="45">
        <f>IF(G103="MEA",'[1]Net Hire Rate'!$E$7,IF(G103="AMR",'[1]Net Hire Rate'!$F$7,IF(G103="EUR",'[1]Net Hire Rate'!$G$7,IF(G103="APAC",'[1]Net Hire Rate'!$H$7,0))))</f>
        <v>-0.12481698389458272</v>
      </c>
      <c r="BL103" s="45">
        <f>IF(G103="MEA",'[1]Net Hire Rate'!$E$8,IF(G103="AMR",'[1]Net Hire Rate'!$F$8,IF(G103="EUR",'[1]Net Hire Rate'!$G$8,IF(G103="APAC",'[1]Net Hire Rate'!$H$8,0))))</f>
        <v>-0.12481698389458272</v>
      </c>
      <c r="BM103" s="45">
        <f>IF(G103="MEA",'[1]Net Hire Rate'!$E$9,IF(G103="AMR",'[1]Net Hire Rate'!$F$9,IF(G103="EUR",'[1]Net Hire Rate'!$G$9,IF(G103="APAC",'[1]Net Hire Rate'!$H$9,0))))</f>
        <v>-0.12481698389458272</v>
      </c>
      <c r="BN103" s="45">
        <f>IF(G103="MEA",'[1]Net Hire Rate'!$E$10,IF(G103="AMR",'[1]Net Hire Rate'!$F$10,IF(G103="EUR",'[1]Net Hire Rate'!$G$10,IF(G103="APAC",'[1]Net Hire Rate'!$H$10,0))))</f>
        <v>-0.12481698389458272</v>
      </c>
      <c r="BO103" s="45">
        <f>IF(G103="MEA",'[1]Net Hire Rate'!$E$11,IF(G103="AMR",'[1]Net Hire Rate'!$F$11,IF(G103="EUR",'[1]Net Hire Rate'!$G$11,IF(G103="APAC",'[1]Net Hire Rate'!$H$11,0))))</f>
        <v>-0.12481698389458272</v>
      </c>
      <c r="BP103" s="45">
        <f>IF(G103="MEA",'[1]Net Hire Rate'!$E$12,IF(G103="AMR",'[1]Net Hire Rate'!$F$12,IF(G103="EUR",'[1]Net Hire Rate'!$G$12,IF(G103="APAC",'[1]Net Hire Rate'!$H$12,0))))</f>
        <v>-0.12481698389458272</v>
      </c>
      <c r="BQ103" s="147">
        <f t="shared" si="140"/>
        <v>1</v>
      </c>
      <c r="BR103" s="147">
        <f t="shared" si="123"/>
        <v>1</v>
      </c>
      <c r="BS103" s="147">
        <f t="shared" si="141"/>
        <v>0.87518301610541727</v>
      </c>
      <c r="BT103" s="148">
        <f t="shared" si="124"/>
        <v>0.87518301610541727</v>
      </c>
      <c r="BU103" s="149">
        <f t="shared" si="142"/>
        <v>0.76594531167937507</v>
      </c>
      <c r="BV103" s="148">
        <f t="shared" si="125"/>
        <v>0.76594531167937507</v>
      </c>
      <c r="BW103" s="148">
        <f t="shared" si="143"/>
        <v>0.67034232804735938</v>
      </c>
      <c r="BX103" s="148">
        <f t="shared" si="126"/>
        <v>0.67034232804735938</v>
      </c>
      <c r="BY103" s="148">
        <f t="shared" si="144"/>
        <v>0.586672220483615</v>
      </c>
      <c r="BZ103" s="148">
        <f t="shared" si="127"/>
        <v>0.586672220483615</v>
      </c>
      <c r="CA103" s="148">
        <f t="shared" si="145"/>
        <v>0.51344556338811254</v>
      </c>
      <c r="CB103" s="148">
        <f t="shared" si="128"/>
        <v>0.51344556338811254</v>
      </c>
      <c r="CC103" s="148"/>
      <c r="CD103" s="38"/>
      <c r="CE103" s="38"/>
      <c r="CF103" s="38"/>
      <c r="CG103" s="38"/>
      <c r="CH103" s="38"/>
      <c r="CI103" s="38"/>
      <c r="CJ103" s="38"/>
      <c r="CK103" s="41"/>
      <c r="CL103" s="41"/>
      <c r="CM103" s="40"/>
      <c r="CN103" s="41"/>
      <c r="CO103" s="41"/>
      <c r="CP103" s="41"/>
      <c r="CQ103" s="41"/>
      <c r="CR103" s="41"/>
      <c r="CS103" s="41"/>
      <c r="CT103" s="41"/>
      <c r="CU103" s="40"/>
      <c r="CV103" s="41"/>
      <c r="CW103" s="41"/>
      <c r="CX103" s="41"/>
      <c r="CY103" s="41"/>
      <c r="CZ103" s="41"/>
      <c r="DA103" s="41"/>
      <c r="DB103" s="41"/>
      <c r="DC103" s="40"/>
      <c r="DD103" s="41"/>
      <c r="DE103" s="41"/>
      <c r="DF103" s="41"/>
      <c r="DG103" s="41"/>
      <c r="DH103" s="41"/>
      <c r="DI103" s="41"/>
      <c r="DJ103" s="41"/>
      <c r="DK103" s="40"/>
      <c r="DL103" s="41"/>
      <c r="DM103" s="41"/>
      <c r="DN103" s="41"/>
      <c r="DO103" s="41"/>
      <c r="DP103" s="41"/>
      <c r="DQ103" s="41"/>
      <c r="DR103" s="15"/>
      <c r="DS103" s="151">
        <f t="shared" si="129"/>
        <v>1</v>
      </c>
      <c r="DT103" s="152">
        <f t="shared" si="130"/>
        <v>0</v>
      </c>
      <c r="DU103" s="7">
        <f t="shared" si="131"/>
        <v>0</v>
      </c>
      <c r="DV103" s="7">
        <f t="shared" si="132"/>
        <v>0</v>
      </c>
      <c r="DW103">
        <f t="shared" si="133"/>
        <v>0</v>
      </c>
      <c r="DX103">
        <f t="shared" si="134"/>
        <v>0</v>
      </c>
      <c r="DZ103">
        <f t="shared" si="146"/>
        <v>1</v>
      </c>
      <c r="EA103">
        <f t="shared" si="147"/>
        <v>1</v>
      </c>
      <c r="EB103">
        <f t="shared" si="148"/>
        <v>1</v>
      </c>
      <c r="EC103">
        <f t="shared" si="149"/>
        <v>1</v>
      </c>
      <c r="ED103">
        <f t="shared" si="150"/>
        <v>1</v>
      </c>
      <c r="EE103">
        <f t="shared" si="151"/>
        <v>1</v>
      </c>
      <c r="EG103">
        <f t="shared" si="152"/>
        <v>1</v>
      </c>
      <c r="EH103">
        <f t="shared" si="153"/>
        <v>1</v>
      </c>
      <c r="EI103">
        <f t="shared" si="154"/>
        <v>1</v>
      </c>
      <c r="EJ103">
        <f t="shared" si="155"/>
        <v>1</v>
      </c>
      <c r="EK103">
        <f t="shared" si="156"/>
        <v>1</v>
      </c>
      <c r="EM103">
        <f>IF($EM$9='[1]L&amp;D Numbers'!$E$6,'[1]L&amp;D Numbers'!$E$7)</f>
        <v>350</v>
      </c>
      <c r="EN103">
        <f>IF($EN$9='[1]L&amp;D Numbers'!$F$6,'[1]L&amp;D Numbers'!$F$7)</f>
        <v>2000</v>
      </c>
      <c r="EO103">
        <f>IF($EO$9='[1]L&amp;D Numbers'!$G$6,'[1]L&amp;D Numbers'!$G$7)</f>
        <v>2000</v>
      </c>
      <c r="EP103">
        <f>IF($EP$9='[1]L&amp;D Numbers'!$H$6,'[1]L&amp;D Numbers'!$H$7)</f>
        <v>2000</v>
      </c>
      <c r="EQ103">
        <f>IF($EQ$9='[1]L&amp;D Numbers'!$I$6,'[1]L&amp;D Numbers'!$I$7)</f>
        <v>2000</v>
      </c>
      <c r="ER103">
        <f>IF($ER$9='[1]L&amp;D Numbers'!$J$6,'[1]L&amp;D Numbers'!$J$7)</f>
        <v>0</v>
      </c>
      <c r="ET103" s="45">
        <f>'[1]L&amp;D Master'!$E$10</f>
        <v>1.0678246631903041E-2</v>
      </c>
      <c r="EU103" s="45">
        <f>ET103+'[1]L&amp;D Master'!$F$10</f>
        <v>1.8222427877342538E-2</v>
      </c>
      <c r="EV103" s="45">
        <f>EU103+'[1]L&amp;D Master'!$G$10</f>
        <v>2.3561551193294058E-2</v>
      </c>
      <c r="EW103" s="45">
        <f>EV103+'[1]L&amp;D Master'!$H$10</f>
        <v>2.7330438342024234E-2</v>
      </c>
      <c r="EX103" s="45">
        <f>EW103+'[1]L&amp;D Master'!$I$10</f>
        <v>2.9999999999999995E-2</v>
      </c>
      <c r="EY103" s="45"/>
      <c r="EZ103" s="45">
        <f t="shared" si="157"/>
        <v>1.0678246631903041E-2</v>
      </c>
      <c r="FA103" s="45">
        <f t="shared" si="158"/>
        <v>1.8222427877342538E-2</v>
      </c>
      <c r="FB103" s="45">
        <f t="shared" si="158"/>
        <v>2.3561551193294058E-2</v>
      </c>
      <c r="FC103" s="45">
        <f t="shared" si="158"/>
        <v>2.7330438342024234E-2</v>
      </c>
      <c r="FD103" s="45">
        <f t="shared" si="158"/>
        <v>2.7330438342024234E-2</v>
      </c>
      <c r="FE103" s="45"/>
      <c r="FF103">
        <f t="shared" si="165"/>
        <v>0.98932175336809691</v>
      </c>
      <c r="FG103">
        <f t="shared" si="166"/>
        <v>0.98177757212265748</v>
      </c>
      <c r="FH103">
        <f t="shared" si="167"/>
        <v>0.97643844880670594</v>
      </c>
      <c r="FI103">
        <f t="shared" si="168"/>
        <v>0.9726695616579758</v>
      </c>
      <c r="FJ103">
        <f t="shared" si="169"/>
        <v>0.9726695616579758</v>
      </c>
      <c r="FL103" s="34"/>
      <c r="FM103" s="34"/>
      <c r="FN103" s="34"/>
      <c r="FO103" s="34"/>
      <c r="FP103" s="34"/>
      <c r="FQ103" s="153">
        <f t="shared" si="159"/>
        <v>0.125</v>
      </c>
      <c r="FR103" s="153"/>
      <c r="FS103" s="42"/>
      <c r="FT103" s="42"/>
      <c r="FU103" s="42"/>
      <c r="FV103" s="42"/>
      <c r="FW103" s="42"/>
      <c r="FX103" s="42"/>
      <c r="FY103" s="42"/>
      <c r="FZ103" s="42"/>
      <c r="GA103" s="42"/>
      <c r="GB103" s="42"/>
      <c r="GC103" s="42"/>
      <c r="GD103" s="42"/>
      <c r="GE103" s="42"/>
      <c r="GF103" s="42"/>
      <c r="GG103" s="42"/>
      <c r="GH103" s="42"/>
      <c r="GI103" s="42"/>
      <c r="GJ103" s="42"/>
      <c r="GK103" s="42"/>
      <c r="GL103" s="42"/>
      <c r="GM103" s="154">
        <f>'[1]Automation Master'!$B$10*FQ103*FO103</f>
        <v>0</v>
      </c>
      <c r="GN103" s="155">
        <f>'[1]Automation Master'!$B$11*FO103*FQ103+GM103</f>
        <v>0</v>
      </c>
      <c r="GO103" s="155">
        <f>'[1]Automation Master'!$B$12*FO103*FQ103+GN103</f>
        <v>0</v>
      </c>
      <c r="GP103" s="155">
        <f>'[1]Automation Master'!$B$13*FO103*FQ103+GO103</f>
        <v>0</v>
      </c>
      <c r="GQ103" s="155">
        <f>'[1]Automation Master'!$C$10*FO103*FQ103+GP103</f>
        <v>0</v>
      </c>
      <c r="GR103" s="155">
        <f>'[1]Automation Master'!$C$11*FO103*FQ103+GQ103</f>
        <v>0</v>
      </c>
      <c r="GS103" s="155">
        <f>'[1]Automation Master'!$C$12*FO103*FQ103+GR103</f>
        <v>0</v>
      </c>
      <c r="GT103" s="155">
        <f>'[1]Automation Master'!$C$13*FO103*FQ103+GS103</f>
        <v>0</v>
      </c>
      <c r="GU103" s="155">
        <f>'[1]Automation Master'!$D$10*FO103*FQ103+GT103</f>
        <v>0</v>
      </c>
      <c r="GV103" s="155">
        <f>'[1]Automation Master'!$D$11*FO103*FQ103+GU103</f>
        <v>0</v>
      </c>
      <c r="GW103" s="155">
        <f>'[1]Automation Master'!$D$12*FO103*FQ103+GV103</f>
        <v>0</v>
      </c>
      <c r="GX103" s="155">
        <f>'[1]Automation Master'!$D$13*FO103*FQ103+GW103</f>
        <v>0</v>
      </c>
      <c r="GY103" s="155">
        <f>'[1]Automation Master'!$E$10*FO103*FQ103+GX103</f>
        <v>0</v>
      </c>
      <c r="GZ103" s="155">
        <f>'[1]Automation Master'!$E$11*FO103*FQ103+GY103</f>
        <v>0</v>
      </c>
      <c r="HA103" s="155">
        <f>'[1]Automation Master'!$E$12*FO103*FQ103+GZ103</f>
        <v>0</v>
      </c>
      <c r="HB103" s="155">
        <f>'[1]Automation Master'!$E$13*FO103*FQ103+HA103</f>
        <v>0</v>
      </c>
      <c r="HC103" s="155">
        <f>'[1]Automation Master'!$F$10*FO103*FQ103+HB103</f>
        <v>0</v>
      </c>
      <c r="HD103" s="155">
        <f>'[1]Automation Master'!$F$11*FO103*FQ103+HC103</f>
        <v>0</v>
      </c>
      <c r="HE103" s="155">
        <f>'[1]Automation Master'!$F$12*FO103*FQ103+HD103</f>
        <v>0</v>
      </c>
      <c r="HF103" s="156">
        <f>'[1]Automation Master'!$F$13*FO103*FQ103+HE103</f>
        <v>0</v>
      </c>
      <c r="HG103" s="157"/>
      <c r="HH103" s="157"/>
      <c r="HI103" s="157"/>
      <c r="HJ103" s="157"/>
      <c r="HK103" s="157"/>
      <c r="HL103" s="157"/>
      <c r="HM103" s="157"/>
      <c r="HN103" s="157"/>
      <c r="HO103" s="157"/>
      <c r="HP103" s="157"/>
      <c r="HQ103" s="157"/>
      <c r="HR103" s="157"/>
      <c r="HS103" s="157"/>
      <c r="HT103" s="157"/>
      <c r="HU103" s="157"/>
      <c r="HV103" s="157"/>
      <c r="HW103" s="157"/>
      <c r="HX103" s="157"/>
      <c r="HY103" s="42"/>
      <c r="HZ103" s="42"/>
      <c r="IA103" s="148">
        <f t="shared" si="170"/>
        <v>1</v>
      </c>
      <c r="IB103" s="148">
        <f t="shared" si="171"/>
        <v>1</v>
      </c>
      <c r="IC103" s="148">
        <f t="shared" si="172"/>
        <v>1</v>
      </c>
      <c r="ID103" s="148">
        <f t="shared" si="173"/>
        <v>1</v>
      </c>
      <c r="IE103" s="148">
        <f t="shared" si="174"/>
        <v>1</v>
      </c>
      <c r="IH103">
        <f t="shared" si="175"/>
        <v>0.98932175336809691</v>
      </c>
      <c r="II103">
        <f t="shared" si="176"/>
        <v>0.98177757212265748</v>
      </c>
      <c r="IJ103">
        <f t="shared" si="177"/>
        <v>0.97643844880670594</v>
      </c>
      <c r="IK103">
        <f t="shared" si="178"/>
        <v>0.9726695616579758</v>
      </c>
      <c r="IL103">
        <f t="shared" si="179"/>
        <v>0.9726695616579758</v>
      </c>
      <c r="IN103" s="42">
        <f t="shared" si="180"/>
        <v>1.0678246631903088E-2</v>
      </c>
      <c r="IO103" s="42">
        <f t="shared" si="181"/>
        <v>1.8222427877342517E-2</v>
      </c>
      <c r="IP103" s="42">
        <f t="shared" si="182"/>
        <v>2.3561551193294061E-2</v>
      </c>
      <c r="IQ103" s="42">
        <f t="shared" si="183"/>
        <v>2.7330438342024199E-2</v>
      </c>
      <c r="IR103" s="42">
        <f t="shared" si="184"/>
        <v>2.7330438342024199E-2</v>
      </c>
      <c r="IT103" s="9">
        <f t="shared" si="160"/>
        <v>0</v>
      </c>
      <c r="IU103" s="9">
        <f t="shared" si="161"/>
        <v>0</v>
      </c>
      <c r="IV103" s="9">
        <f t="shared" si="162"/>
        <v>0</v>
      </c>
      <c r="IW103" s="9">
        <f t="shared" si="163"/>
        <v>0</v>
      </c>
      <c r="IX103" s="9">
        <f t="shared" si="164"/>
        <v>0</v>
      </c>
    </row>
    <row r="104" spans="1:258" ht="15.75" hidden="1" thickBot="1" x14ac:dyDescent="0.3">
      <c r="A104">
        <v>3</v>
      </c>
      <c r="B104" t="s">
        <v>315</v>
      </c>
      <c r="C104" t="s">
        <v>291</v>
      </c>
      <c r="D104" t="s">
        <v>288</v>
      </c>
      <c r="E104" t="s">
        <v>320</v>
      </c>
      <c r="F104" t="s">
        <v>290</v>
      </c>
      <c r="G104" t="s">
        <v>268</v>
      </c>
      <c r="H104">
        <v>3</v>
      </c>
      <c r="L104">
        <v>3</v>
      </c>
      <c r="V104">
        <v>3</v>
      </c>
      <c r="Y104">
        <v>3</v>
      </c>
      <c r="AL104">
        <v>3</v>
      </c>
      <c r="AT104">
        <v>3</v>
      </c>
      <c r="AU104">
        <v>0</v>
      </c>
      <c r="AV104">
        <v>3</v>
      </c>
      <c r="AW104">
        <v>0</v>
      </c>
      <c r="AX104">
        <v>0</v>
      </c>
      <c r="BB104">
        <f t="shared" si="135"/>
        <v>3</v>
      </c>
      <c r="BD104">
        <f t="shared" si="136"/>
        <v>3</v>
      </c>
      <c r="BE104">
        <f t="shared" si="137"/>
        <v>3</v>
      </c>
      <c r="BF104">
        <f t="shared" si="138"/>
        <v>3</v>
      </c>
      <c r="BH104">
        <f t="shared" si="139"/>
        <v>0</v>
      </c>
      <c r="BK104" s="45">
        <f>IF(G104="MEA",'[1]Net Hire Rate'!$E$7,IF(G104="AMR",'[1]Net Hire Rate'!$F$7,IF(G104="EUR",'[1]Net Hire Rate'!$G$7,IF(G104="APAC",'[1]Net Hire Rate'!$H$7,0))))</f>
        <v>-0.12481698389458272</v>
      </c>
      <c r="BL104" s="45">
        <f>IF(G104="MEA",'[1]Net Hire Rate'!$E$8,IF(G104="AMR",'[1]Net Hire Rate'!$F$8,IF(G104="EUR",'[1]Net Hire Rate'!$G$8,IF(G104="APAC",'[1]Net Hire Rate'!$H$8,0))))</f>
        <v>-0.12481698389458272</v>
      </c>
      <c r="BM104" s="45">
        <f>IF(G104="MEA",'[1]Net Hire Rate'!$E$9,IF(G104="AMR",'[1]Net Hire Rate'!$F$9,IF(G104="EUR",'[1]Net Hire Rate'!$G$9,IF(G104="APAC",'[1]Net Hire Rate'!$H$9,0))))</f>
        <v>-0.12481698389458272</v>
      </c>
      <c r="BN104" s="45">
        <f>IF(G104="MEA",'[1]Net Hire Rate'!$E$10,IF(G104="AMR",'[1]Net Hire Rate'!$F$10,IF(G104="EUR",'[1]Net Hire Rate'!$G$10,IF(G104="APAC",'[1]Net Hire Rate'!$H$10,0))))</f>
        <v>-0.12481698389458272</v>
      </c>
      <c r="BO104" s="45">
        <f>IF(G104="MEA",'[1]Net Hire Rate'!$E$11,IF(G104="AMR",'[1]Net Hire Rate'!$F$11,IF(G104="EUR",'[1]Net Hire Rate'!$G$11,IF(G104="APAC",'[1]Net Hire Rate'!$H$11,0))))</f>
        <v>-0.12481698389458272</v>
      </c>
      <c r="BP104" s="45">
        <f>IF(G104="MEA",'[1]Net Hire Rate'!$E$12,IF(G104="AMR",'[1]Net Hire Rate'!$F$12,IF(G104="EUR",'[1]Net Hire Rate'!$G$12,IF(G104="APAC",'[1]Net Hire Rate'!$H$12,0))))</f>
        <v>-0.12481698389458272</v>
      </c>
      <c r="BQ104" s="147">
        <f t="shared" si="140"/>
        <v>3</v>
      </c>
      <c r="BR104" s="147">
        <f t="shared" si="123"/>
        <v>3</v>
      </c>
      <c r="BS104" s="147">
        <f t="shared" si="141"/>
        <v>2.6255490483162518</v>
      </c>
      <c r="BT104" s="148">
        <f t="shared" si="124"/>
        <v>2.6255490483162518</v>
      </c>
      <c r="BU104" s="149">
        <f t="shared" si="142"/>
        <v>2.2978359350381252</v>
      </c>
      <c r="BV104" s="148">
        <f t="shared" si="125"/>
        <v>2.2978359350381252</v>
      </c>
      <c r="BW104" s="148">
        <f t="shared" si="143"/>
        <v>2.0110269841420783</v>
      </c>
      <c r="BX104" s="148">
        <f t="shared" si="126"/>
        <v>2.0110269841420783</v>
      </c>
      <c r="BY104" s="148">
        <f t="shared" si="144"/>
        <v>1.7600166614508452</v>
      </c>
      <c r="BZ104" s="148">
        <f t="shared" si="127"/>
        <v>1.7600166614508452</v>
      </c>
      <c r="CA104" s="148">
        <f t="shared" si="145"/>
        <v>1.5403366901643378</v>
      </c>
      <c r="CB104" s="148">
        <f t="shared" si="128"/>
        <v>1.5403366901643378</v>
      </c>
      <c r="CC104" s="148"/>
      <c r="CD104" s="38"/>
      <c r="CE104" s="38"/>
      <c r="CF104" s="38"/>
      <c r="CG104" s="38"/>
      <c r="CH104" s="38"/>
      <c r="CI104" s="38"/>
      <c r="CJ104" s="38"/>
      <c r="CK104" s="41"/>
      <c r="CL104" s="41"/>
      <c r="CM104" s="40"/>
      <c r="CN104" s="41"/>
      <c r="CO104" s="41"/>
      <c r="CP104" s="41"/>
      <c r="CQ104" s="41"/>
      <c r="CR104" s="41"/>
      <c r="CS104" s="41"/>
      <c r="CT104" s="41"/>
      <c r="CU104" s="40"/>
      <c r="CV104" s="41"/>
      <c r="CW104" s="41"/>
      <c r="CX104" s="41"/>
      <c r="CY104" s="41"/>
      <c r="CZ104" s="41"/>
      <c r="DA104" s="41"/>
      <c r="DB104" s="41"/>
      <c r="DC104" s="40"/>
      <c r="DD104" s="41"/>
      <c r="DE104" s="41"/>
      <c r="DF104" s="41"/>
      <c r="DG104" s="41"/>
      <c r="DH104" s="41"/>
      <c r="DI104" s="41"/>
      <c r="DJ104" s="41"/>
      <c r="DK104" s="40"/>
      <c r="DL104" s="41"/>
      <c r="DM104" s="41"/>
      <c r="DN104" s="41"/>
      <c r="DO104" s="41"/>
      <c r="DP104" s="41"/>
      <c r="DQ104" s="41"/>
      <c r="DR104" s="15"/>
      <c r="DS104" s="151">
        <f t="shared" si="129"/>
        <v>3</v>
      </c>
      <c r="DT104" s="152">
        <f t="shared" si="130"/>
        <v>0</v>
      </c>
      <c r="DU104" s="7">
        <f t="shared" si="131"/>
        <v>0</v>
      </c>
      <c r="DV104" s="7">
        <f t="shared" si="132"/>
        <v>0</v>
      </c>
      <c r="DW104">
        <f t="shared" si="133"/>
        <v>0</v>
      </c>
      <c r="DX104">
        <f t="shared" si="134"/>
        <v>0</v>
      </c>
      <c r="DZ104">
        <f t="shared" si="146"/>
        <v>3</v>
      </c>
      <c r="EA104">
        <f t="shared" si="147"/>
        <v>3</v>
      </c>
      <c r="EB104">
        <f t="shared" si="148"/>
        <v>3</v>
      </c>
      <c r="EC104">
        <f t="shared" si="149"/>
        <v>3</v>
      </c>
      <c r="ED104">
        <f t="shared" si="150"/>
        <v>3</v>
      </c>
      <c r="EE104">
        <f t="shared" si="151"/>
        <v>3</v>
      </c>
      <c r="EG104">
        <f t="shared" si="152"/>
        <v>3</v>
      </c>
      <c r="EH104">
        <f t="shared" si="153"/>
        <v>3</v>
      </c>
      <c r="EI104">
        <f t="shared" si="154"/>
        <v>3</v>
      </c>
      <c r="EJ104">
        <f t="shared" si="155"/>
        <v>3</v>
      </c>
      <c r="EK104">
        <f t="shared" si="156"/>
        <v>3</v>
      </c>
      <c r="EM104">
        <f>IF($EM$9='[1]L&amp;D Numbers'!$E$6,'[1]L&amp;D Numbers'!$E$7)</f>
        <v>350</v>
      </c>
      <c r="EN104">
        <f>IF($EN$9='[1]L&amp;D Numbers'!$F$6,'[1]L&amp;D Numbers'!$F$7)</f>
        <v>2000</v>
      </c>
      <c r="EO104">
        <f>IF($EO$9='[1]L&amp;D Numbers'!$G$6,'[1]L&amp;D Numbers'!$G$7)</f>
        <v>2000</v>
      </c>
      <c r="EP104">
        <f>IF($EP$9='[1]L&amp;D Numbers'!$H$6,'[1]L&amp;D Numbers'!$H$7)</f>
        <v>2000</v>
      </c>
      <c r="EQ104">
        <f>IF($EQ$9='[1]L&amp;D Numbers'!$I$6,'[1]L&amp;D Numbers'!$I$7)</f>
        <v>2000</v>
      </c>
      <c r="ER104">
        <f>IF($ER$9='[1]L&amp;D Numbers'!$J$6,'[1]L&amp;D Numbers'!$J$7)</f>
        <v>0</v>
      </c>
      <c r="ET104" s="45">
        <f>'[1]L&amp;D Master'!$E$10</f>
        <v>1.0678246631903041E-2</v>
      </c>
      <c r="EU104" s="45">
        <f>ET104+'[1]L&amp;D Master'!$F$10</f>
        <v>1.8222427877342538E-2</v>
      </c>
      <c r="EV104" s="45">
        <f>EU104+'[1]L&amp;D Master'!$G$10</f>
        <v>2.3561551193294058E-2</v>
      </c>
      <c r="EW104" s="45">
        <f>EV104+'[1]L&amp;D Master'!$H$10</f>
        <v>2.7330438342024234E-2</v>
      </c>
      <c r="EX104" s="45">
        <f>EW104+'[1]L&amp;D Master'!$I$10</f>
        <v>2.9999999999999995E-2</v>
      </c>
      <c r="EY104" s="45"/>
      <c r="EZ104" s="45">
        <f t="shared" si="157"/>
        <v>1.0678246631903041E-2</v>
      </c>
      <c r="FA104" s="45">
        <f t="shared" si="158"/>
        <v>1.8222427877342538E-2</v>
      </c>
      <c r="FB104" s="45">
        <f t="shared" si="158"/>
        <v>2.3561551193294058E-2</v>
      </c>
      <c r="FC104" s="45">
        <f t="shared" si="158"/>
        <v>2.7330438342024234E-2</v>
      </c>
      <c r="FD104" s="45">
        <f t="shared" si="158"/>
        <v>2.7330438342024234E-2</v>
      </c>
      <c r="FE104" s="45"/>
      <c r="FF104">
        <f t="shared" si="165"/>
        <v>2.9679652601042905</v>
      </c>
      <c r="FG104">
        <f t="shared" si="166"/>
        <v>2.9453327163679726</v>
      </c>
      <c r="FH104">
        <f t="shared" si="167"/>
        <v>2.9293153464201178</v>
      </c>
      <c r="FI104">
        <f t="shared" si="168"/>
        <v>2.9180086849739273</v>
      </c>
      <c r="FJ104">
        <f t="shared" si="169"/>
        <v>2.9180086849739273</v>
      </c>
      <c r="FL104" s="34"/>
      <c r="FM104" s="34"/>
      <c r="FN104" s="34"/>
      <c r="FO104" s="34"/>
      <c r="FP104" s="34"/>
      <c r="FQ104" s="153">
        <f t="shared" si="159"/>
        <v>0.125</v>
      </c>
      <c r="FR104" s="153"/>
      <c r="FS104" s="42"/>
      <c r="FT104" s="42"/>
      <c r="FU104" s="42"/>
      <c r="FV104" s="42"/>
      <c r="FW104" s="42"/>
      <c r="FX104" s="42"/>
      <c r="FY104" s="42"/>
      <c r="FZ104" s="42"/>
      <c r="GA104" s="42"/>
      <c r="GB104" s="42"/>
      <c r="GC104" s="42"/>
      <c r="GD104" s="42"/>
      <c r="GE104" s="42"/>
      <c r="GF104" s="42"/>
      <c r="GG104" s="42"/>
      <c r="GH104" s="42"/>
      <c r="GI104" s="42"/>
      <c r="GJ104" s="42"/>
      <c r="GK104" s="42"/>
      <c r="GL104" s="42"/>
      <c r="GM104" s="154">
        <f>'[1]Automation Master'!$B$10*FQ104*FO104</f>
        <v>0</v>
      </c>
      <c r="GN104" s="155">
        <f>'[1]Automation Master'!$B$11*FO104*FQ104+GM104</f>
        <v>0</v>
      </c>
      <c r="GO104" s="155">
        <f>'[1]Automation Master'!$B$12*FO104*FQ104+GN104</f>
        <v>0</v>
      </c>
      <c r="GP104" s="155">
        <f>'[1]Automation Master'!$B$13*FO104*FQ104+GO104</f>
        <v>0</v>
      </c>
      <c r="GQ104" s="155">
        <f>'[1]Automation Master'!$C$10*FO104*FQ104+GP104</f>
        <v>0</v>
      </c>
      <c r="GR104" s="155">
        <f>'[1]Automation Master'!$C$11*FO104*FQ104+GQ104</f>
        <v>0</v>
      </c>
      <c r="GS104" s="155">
        <f>'[1]Automation Master'!$C$12*FO104*FQ104+GR104</f>
        <v>0</v>
      </c>
      <c r="GT104" s="155">
        <f>'[1]Automation Master'!$C$13*FO104*FQ104+GS104</f>
        <v>0</v>
      </c>
      <c r="GU104" s="155">
        <f>'[1]Automation Master'!$D$10*FO104*FQ104+GT104</f>
        <v>0</v>
      </c>
      <c r="GV104" s="155">
        <f>'[1]Automation Master'!$D$11*FO104*FQ104+GU104</f>
        <v>0</v>
      </c>
      <c r="GW104" s="155">
        <f>'[1]Automation Master'!$D$12*FO104*FQ104+GV104</f>
        <v>0</v>
      </c>
      <c r="GX104" s="155">
        <f>'[1]Automation Master'!$D$13*FO104*FQ104+GW104</f>
        <v>0</v>
      </c>
      <c r="GY104" s="155">
        <f>'[1]Automation Master'!$E$10*FO104*FQ104+GX104</f>
        <v>0</v>
      </c>
      <c r="GZ104" s="155">
        <f>'[1]Automation Master'!$E$11*FO104*FQ104+GY104</f>
        <v>0</v>
      </c>
      <c r="HA104" s="155">
        <f>'[1]Automation Master'!$E$12*FO104*FQ104+GZ104</f>
        <v>0</v>
      </c>
      <c r="HB104" s="155">
        <f>'[1]Automation Master'!$E$13*FO104*FQ104+HA104</f>
        <v>0</v>
      </c>
      <c r="HC104" s="155">
        <f>'[1]Automation Master'!$F$10*FO104*FQ104+HB104</f>
        <v>0</v>
      </c>
      <c r="HD104" s="155">
        <f>'[1]Automation Master'!$F$11*FO104*FQ104+HC104</f>
        <v>0</v>
      </c>
      <c r="HE104" s="155">
        <f>'[1]Automation Master'!$F$12*FO104*FQ104+HD104</f>
        <v>0</v>
      </c>
      <c r="HF104" s="156">
        <f>'[1]Automation Master'!$F$13*FO104*FQ104+HE104</f>
        <v>0</v>
      </c>
      <c r="HG104" s="157"/>
      <c r="HH104" s="157"/>
      <c r="HI104" s="157"/>
      <c r="HJ104" s="157"/>
      <c r="HK104" s="157"/>
      <c r="HL104" s="157"/>
      <c r="HM104" s="157"/>
      <c r="HN104" s="157"/>
      <c r="HO104" s="157"/>
      <c r="HP104" s="157"/>
      <c r="HQ104" s="157"/>
      <c r="HR104" s="157"/>
      <c r="HS104" s="157"/>
      <c r="HT104" s="157"/>
      <c r="HU104" s="157"/>
      <c r="HV104" s="157"/>
      <c r="HW104" s="157"/>
      <c r="HX104" s="157"/>
      <c r="HY104" s="42"/>
      <c r="HZ104" s="42"/>
      <c r="IA104" s="148">
        <f t="shared" si="170"/>
        <v>3</v>
      </c>
      <c r="IB104" s="148">
        <f t="shared" si="171"/>
        <v>3</v>
      </c>
      <c r="IC104" s="148">
        <f t="shared" si="172"/>
        <v>3</v>
      </c>
      <c r="ID104" s="148">
        <f t="shared" si="173"/>
        <v>3</v>
      </c>
      <c r="IE104" s="148">
        <f t="shared" si="174"/>
        <v>3</v>
      </c>
      <c r="IH104">
        <f t="shared" si="175"/>
        <v>2.9679652601042905</v>
      </c>
      <c r="II104">
        <f t="shared" si="176"/>
        <v>2.9453327163679726</v>
      </c>
      <c r="IJ104">
        <f t="shared" si="177"/>
        <v>2.9293153464201178</v>
      </c>
      <c r="IK104">
        <f t="shared" si="178"/>
        <v>2.9180086849739273</v>
      </c>
      <c r="IL104">
        <f t="shared" si="179"/>
        <v>2.9180086849739273</v>
      </c>
      <c r="IN104" s="42">
        <f t="shared" si="180"/>
        <v>1.0678246631903162E-2</v>
      </c>
      <c r="IO104" s="42">
        <f t="shared" si="181"/>
        <v>1.8222427877342479E-2</v>
      </c>
      <c r="IP104" s="42">
        <f t="shared" si="182"/>
        <v>2.3561551193294061E-2</v>
      </c>
      <c r="IQ104" s="42">
        <f t="shared" si="183"/>
        <v>2.7330438342024237E-2</v>
      </c>
      <c r="IR104" s="42">
        <f t="shared" si="184"/>
        <v>2.7330438342024237E-2</v>
      </c>
      <c r="IT104" s="9">
        <f t="shared" si="160"/>
        <v>0</v>
      </c>
      <c r="IU104" s="9">
        <f t="shared" si="161"/>
        <v>0</v>
      </c>
      <c r="IV104" s="9">
        <f t="shared" si="162"/>
        <v>0</v>
      </c>
      <c r="IW104" s="9">
        <f t="shared" si="163"/>
        <v>0</v>
      </c>
      <c r="IX104" s="9">
        <f t="shared" si="164"/>
        <v>0</v>
      </c>
    </row>
    <row r="105" spans="1:258" ht="15.75" hidden="1" thickBot="1" x14ac:dyDescent="0.3">
      <c r="A105">
        <v>6</v>
      </c>
      <c r="B105" t="s">
        <v>315</v>
      </c>
      <c r="C105" t="s">
        <v>323</v>
      </c>
      <c r="D105" t="s">
        <v>288</v>
      </c>
      <c r="E105" t="s">
        <v>320</v>
      </c>
      <c r="F105" t="s">
        <v>290</v>
      </c>
      <c r="G105" t="s">
        <v>268</v>
      </c>
      <c r="H105">
        <v>6</v>
      </c>
      <c r="L105">
        <v>6</v>
      </c>
      <c r="V105">
        <v>6</v>
      </c>
      <c r="Y105">
        <v>6</v>
      </c>
      <c r="AB105">
        <v>5</v>
      </c>
      <c r="AL105">
        <v>1</v>
      </c>
      <c r="AQ105">
        <v>1</v>
      </c>
      <c r="AT105">
        <v>6</v>
      </c>
      <c r="AU105">
        <v>0</v>
      </c>
      <c r="AV105">
        <v>6</v>
      </c>
      <c r="AW105">
        <v>0</v>
      </c>
      <c r="AX105">
        <v>0</v>
      </c>
      <c r="BB105">
        <f t="shared" si="135"/>
        <v>6</v>
      </c>
      <c r="BD105">
        <f t="shared" si="136"/>
        <v>6</v>
      </c>
      <c r="BE105">
        <f t="shared" si="137"/>
        <v>6</v>
      </c>
      <c r="BF105">
        <f t="shared" si="138"/>
        <v>6</v>
      </c>
      <c r="BH105">
        <f t="shared" si="139"/>
        <v>0</v>
      </c>
      <c r="BK105" s="45">
        <f>IF(G105="MEA",'[1]Net Hire Rate'!$E$7,IF(G105="AMR",'[1]Net Hire Rate'!$F$7,IF(G105="EUR",'[1]Net Hire Rate'!$G$7,IF(G105="APAC",'[1]Net Hire Rate'!$H$7,0))))</f>
        <v>-0.12481698389458272</v>
      </c>
      <c r="BL105" s="45">
        <f>IF(G105="MEA",'[1]Net Hire Rate'!$E$8,IF(G105="AMR",'[1]Net Hire Rate'!$F$8,IF(G105="EUR",'[1]Net Hire Rate'!$G$8,IF(G105="APAC",'[1]Net Hire Rate'!$H$8,0))))</f>
        <v>-0.12481698389458272</v>
      </c>
      <c r="BM105" s="45">
        <f>IF(G105="MEA",'[1]Net Hire Rate'!$E$9,IF(G105="AMR",'[1]Net Hire Rate'!$F$9,IF(G105="EUR",'[1]Net Hire Rate'!$G$9,IF(G105="APAC",'[1]Net Hire Rate'!$H$9,0))))</f>
        <v>-0.12481698389458272</v>
      </c>
      <c r="BN105" s="45">
        <f>IF(G105="MEA",'[1]Net Hire Rate'!$E$10,IF(G105="AMR",'[1]Net Hire Rate'!$F$10,IF(G105="EUR",'[1]Net Hire Rate'!$G$10,IF(G105="APAC",'[1]Net Hire Rate'!$H$10,0))))</f>
        <v>-0.12481698389458272</v>
      </c>
      <c r="BO105" s="45">
        <f>IF(G105="MEA",'[1]Net Hire Rate'!$E$11,IF(G105="AMR",'[1]Net Hire Rate'!$F$11,IF(G105="EUR",'[1]Net Hire Rate'!$G$11,IF(G105="APAC",'[1]Net Hire Rate'!$H$11,0))))</f>
        <v>-0.12481698389458272</v>
      </c>
      <c r="BP105" s="45">
        <f>IF(G105="MEA",'[1]Net Hire Rate'!$E$12,IF(G105="AMR",'[1]Net Hire Rate'!$F$12,IF(G105="EUR",'[1]Net Hire Rate'!$G$12,IF(G105="APAC",'[1]Net Hire Rate'!$H$12,0))))</f>
        <v>-0.12481698389458272</v>
      </c>
      <c r="BQ105" s="147">
        <f t="shared" si="140"/>
        <v>6</v>
      </c>
      <c r="BR105" s="147">
        <f t="shared" si="123"/>
        <v>6</v>
      </c>
      <c r="BS105" s="147">
        <f t="shared" si="141"/>
        <v>5.2510980966325036</v>
      </c>
      <c r="BT105" s="148">
        <f t="shared" si="124"/>
        <v>5.2510980966325036</v>
      </c>
      <c r="BU105" s="149">
        <f t="shared" si="142"/>
        <v>4.5956718700762504</v>
      </c>
      <c r="BV105" s="148">
        <f t="shared" si="125"/>
        <v>4.5956718700762504</v>
      </c>
      <c r="BW105" s="148">
        <f t="shared" si="143"/>
        <v>4.0220539682841565</v>
      </c>
      <c r="BX105" s="148">
        <f t="shared" si="126"/>
        <v>3.0220539682841565</v>
      </c>
      <c r="BY105" s="148">
        <f t="shared" si="144"/>
        <v>2.6448503067962732</v>
      </c>
      <c r="BZ105" s="148">
        <f t="shared" si="127"/>
        <v>2.6448503067962732</v>
      </c>
      <c r="CA105" s="148">
        <f t="shared" si="145"/>
        <v>2.3147280686493006</v>
      </c>
      <c r="CB105" s="148">
        <f t="shared" si="128"/>
        <v>2.3147280686493006</v>
      </c>
      <c r="CC105" s="148"/>
      <c r="CD105" s="38"/>
      <c r="CE105" s="38"/>
      <c r="CF105" s="38"/>
      <c r="CG105" s="38"/>
      <c r="CH105" s="38"/>
      <c r="CI105" s="38"/>
      <c r="CJ105" s="38"/>
      <c r="CK105" s="41"/>
      <c r="CL105" s="41"/>
      <c r="CM105" s="40"/>
      <c r="CN105" s="41"/>
      <c r="CO105" s="41"/>
      <c r="CP105" s="41"/>
      <c r="CQ105" s="41"/>
      <c r="CR105" s="41"/>
      <c r="CS105" s="41"/>
      <c r="CT105" s="41"/>
      <c r="CU105" s="40"/>
      <c r="CV105" s="41"/>
      <c r="CW105" s="41"/>
      <c r="CX105" s="41"/>
      <c r="CY105" s="41"/>
      <c r="CZ105" s="41"/>
      <c r="DA105" s="41"/>
      <c r="DB105" s="41"/>
      <c r="DC105" s="40"/>
      <c r="DD105" s="41"/>
      <c r="DE105" s="41"/>
      <c r="DF105" s="41"/>
      <c r="DG105" s="41"/>
      <c r="DH105" s="41"/>
      <c r="DI105" s="41"/>
      <c r="DJ105" s="41"/>
      <c r="DK105" s="40"/>
      <c r="DL105" s="41"/>
      <c r="DM105" s="41"/>
      <c r="DN105" s="41"/>
      <c r="DO105" s="41"/>
      <c r="DP105" s="41"/>
      <c r="DQ105" s="41"/>
      <c r="DR105" s="15"/>
      <c r="DS105" s="151">
        <f t="shared" si="129"/>
        <v>6</v>
      </c>
      <c r="DT105" s="152">
        <f t="shared" si="130"/>
        <v>0</v>
      </c>
      <c r="DU105" s="7">
        <f t="shared" si="131"/>
        <v>0</v>
      </c>
      <c r="DV105" s="7">
        <f t="shared" si="132"/>
        <v>0</v>
      </c>
      <c r="DW105">
        <f t="shared" si="133"/>
        <v>0</v>
      </c>
      <c r="DX105">
        <f t="shared" si="134"/>
        <v>0</v>
      </c>
      <c r="DZ105">
        <f t="shared" si="146"/>
        <v>6</v>
      </c>
      <c r="EA105">
        <f t="shared" si="147"/>
        <v>6</v>
      </c>
      <c r="EB105">
        <f t="shared" si="148"/>
        <v>6</v>
      </c>
      <c r="EC105">
        <f t="shared" si="149"/>
        <v>6</v>
      </c>
      <c r="ED105">
        <f t="shared" si="150"/>
        <v>6</v>
      </c>
      <c r="EE105">
        <f t="shared" si="151"/>
        <v>6</v>
      </c>
      <c r="EG105">
        <f t="shared" si="152"/>
        <v>6</v>
      </c>
      <c r="EH105">
        <f t="shared" si="153"/>
        <v>6</v>
      </c>
      <c r="EI105">
        <f t="shared" si="154"/>
        <v>6</v>
      </c>
      <c r="EJ105">
        <f t="shared" si="155"/>
        <v>6</v>
      </c>
      <c r="EK105">
        <f t="shared" si="156"/>
        <v>6</v>
      </c>
      <c r="EM105">
        <f>IF($EM$9='[1]L&amp;D Numbers'!$E$6,'[1]L&amp;D Numbers'!$E$7)</f>
        <v>350</v>
      </c>
      <c r="EN105">
        <f>IF($EN$9='[1]L&amp;D Numbers'!$F$6,'[1]L&amp;D Numbers'!$F$7)</f>
        <v>2000</v>
      </c>
      <c r="EO105">
        <f>IF($EO$9='[1]L&amp;D Numbers'!$G$6,'[1]L&amp;D Numbers'!$G$7)</f>
        <v>2000</v>
      </c>
      <c r="EP105">
        <f>IF($EP$9='[1]L&amp;D Numbers'!$H$6,'[1]L&amp;D Numbers'!$H$7)</f>
        <v>2000</v>
      </c>
      <c r="EQ105">
        <f>IF($EQ$9='[1]L&amp;D Numbers'!$I$6,'[1]L&amp;D Numbers'!$I$7)</f>
        <v>2000</v>
      </c>
      <c r="ER105">
        <f>IF($ER$9='[1]L&amp;D Numbers'!$J$6,'[1]L&amp;D Numbers'!$J$7)</f>
        <v>0</v>
      </c>
      <c r="ET105" s="45">
        <f>'[1]L&amp;D Master'!$E$10</f>
        <v>1.0678246631903041E-2</v>
      </c>
      <c r="EU105" s="45">
        <f>ET105+'[1]L&amp;D Master'!$F$10</f>
        <v>1.8222427877342538E-2</v>
      </c>
      <c r="EV105" s="45">
        <f>EU105+'[1]L&amp;D Master'!$G$10</f>
        <v>2.3561551193294058E-2</v>
      </c>
      <c r="EW105" s="45">
        <f>EV105+'[1]L&amp;D Master'!$H$10</f>
        <v>2.7330438342024234E-2</v>
      </c>
      <c r="EX105" s="45">
        <f>EW105+'[1]L&amp;D Master'!$I$10</f>
        <v>2.9999999999999995E-2</v>
      </c>
      <c r="EY105" s="45"/>
      <c r="EZ105" s="45">
        <f t="shared" si="157"/>
        <v>1.0678246631903041E-2</v>
      </c>
      <c r="FA105" s="45">
        <f t="shared" si="158"/>
        <v>1.8222427877342538E-2</v>
      </c>
      <c r="FB105" s="45">
        <f t="shared" si="158"/>
        <v>2.3561551193294058E-2</v>
      </c>
      <c r="FC105" s="45">
        <f t="shared" si="158"/>
        <v>2.7330438342024234E-2</v>
      </c>
      <c r="FD105" s="45">
        <f t="shared" si="158"/>
        <v>2.7330438342024234E-2</v>
      </c>
      <c r="FE105" s="45"/>
      <c r="FF105">
        <f t="shared" si="165"/>
        <v>5.935930520208581</v>
      </c>
      <c r="FG105">
        <f t="shared" si="166"/>
        <v>5.8906654327359451</v>
      </c>
      <c r="FH105">
        <f t="shared" si="167"/>
        <v>5.8586306928402356</v>
      </c>
      <c r="FI105">
        <f t="shared" si="168"/>
        <v>5.8360173699478546</v>
      </c>
      <c r="FJ105">
        <f t="shared" si="169"/>
        <v>5.8360173699478546</v>
      </c>
      <c r="FL105" s="34"/>
      <c r="FM105" s="34"/>
      <c r="FN105" s="34"/>
      <c r="FO105" s="34"/>
      <c r="FP105" s="34"/>
      <c r="FQ105" s="153">
        <f t="shared" si="159"/>
        <v>0.125</v>
      </c>
      <c r="FR105" s="153"/>
      <c r="FS105" s="42"/>
      <c r="FT105" s="42"/>
      <c r="FU105" s="42"/>
      <c r="FV105" s="42"/>
      <c r="FW105" s="42"/>
      <c r="FX105" s="42"/>
      <c r="FY105" s="42"/>
      <c r="FZ105" s="42"/>
      <c r="GA105" s="42"/>
      <c r="GB105" s="42"/>
      <c r="GC105" s="42"/>
      <c r="GD105" s="42"/>
      <c r="GE105" s="42"/>
      <c r="GF105" s="42"/>
      <c r="GG105" s="42"/>
      <c r="GH105" s="42"/>
      <c r="GI105" s="42"/>
      <c r="GJ105" s="42"/>
      <c r="GK105" s="42"/>
      <c r="GL105" s="42"/>
      <c r="GM105" s="154">
        <f>'[1]Automation Master'!$B$10*FQ105*FO105</f>
        <v>0</v>
      </c>
      <c r="GN105" s="155">
        <f>'[1]Automation Master'!$B$11*FO105*FQ105+GM105</f>
        <v>0</v>
      </c>
      <c r="GO105" s="155">
        <f>'[1]Automation Master'!$B$12*FO105*FQ105+GN105</f>
        <v>0</v>
      </c>
      <c r="GP105" s="155">
        <f>'[1]Automation Master'!$B$13*FO105*FQ105+GO105</f>
        <v>0</v>
      </c>
      <c r="GQ105" s="155">
        <f>'[1]Automation Master'!$C$10*FO105*FQ105+GP105</f>
        <v>0</v>
      </c>
      <c r="GR105" s="155">
        <f>'[1]Automation Master'!$C$11*FO105*FQ105+GQ105</f>
        <v>0</v>
      </c>
      <c r="GS105" s="155">
        <f>'[1]Automation Master'!$C$12*FO105*FQ105+GR105</f>
        <v>0</v>
      </c>
      <c r="GT105" s="155">
        <f>'[1]Automation Master'!$C$13*FO105*FQ105+GS105</f>
        <v>0</v>
      </c>
      <c r="GU105" s="155">
        <f>'[1]Automation Master'!$D$10*FO105*FQ105+GT105</f>
        <v>0</v>
      </c>
      <c r="GV105" s="155">
        <f>'[1]Automation Master'!$D$11*FO105*FQ105+GU105</f>
        <v>0</v>
      </c>
      <c r="GW105" s="155">
        <f>'[1]Automation Master'!$D$12*FO105*FQ105+GV105</f>
        <v>0</v>
      </c>
      <c r="GX105" s="155">
        <f>'[1]Automation Master'!$D$13*FO105*FQ105+GW105</f>
        <v>0</v>
      </c>
      <c r="GY105" s="155">
        <f>'[1]Automation Master'!$E$10*FO105*FQ105+GX105</f>
        <v>0</v>
      </c>
      <c r="GZ105" s="155">
        <f>'[1]Automation Master'!$E$11*FO105*FQ105+GY105</f>
        <v>0</v>
      </c>
      <c r="HA105" s="155">
        <f>'[1]Automation Master'!$E$12*FO105*FQ105+GZ105</f>
        <v>0</v>
      </c>
      <c r="HB105" s="155">
        <f>'[1]Automation Master'!$E$13*FO105*FQ105+HA105</f>
        <v>0</v>
      </c>
      <c r="HC105" s="155">
        <f>'[1]Automation Master'!$F$10*FO105*FQ105+HB105</f>
        <v>0</v>
      </c>
      <c r="HD105" s="155">
        <f>'[1]Automation Master'!$F$11*FO105*FQ105+HC105</f>
        <v>0</v>
      </c>
      <c r="HE105" s="155">
        <f>'[1]Automation Master'!$F$12*FO105*FQ105+HD105</f>
        <v>0</v>
      </c>
      <c r="HF105" s="156">
        <f>'[1]Automation Master'!$F$13*FO105*FQ105+HE105</f>
        <v>0</v>
      </c>
      <c r="HG105" s="157"/>
      <c r="HH105" s="157"/>
      <c r="HI105" s="157"/>
      <c r="HJ105" s="157"/>
      <c r="HK105" s="157"/>
      <c r="HL105" s="157"/>
      <c r="HM105" s="157"/>
      <c r="HN105" s="157"/>
      <c r="HO105" s="157"/>
      <c r="HP105" s="157"/>
      <c r="HQ105" s="157"/>
      <c r="HR105" s="157"/>
      <c r="HS105" s="157"/>
      <c r="HT105" s="157"/>
      <c r="HU105" s="157"/>
      <c r="HV105" s="157"/>
      <c r="HW105" s="157"/>
      <c r="HX105" s="157"/>
      <c r="HY105" s="42"/>
      <c r="HZ105" s="42"/>
      <c r="IA105" s="148">
        <f t="shared" si="170"/>
        <v>6</v>
      </c>
      <c r="IB105" s="148">
        <f t="shared" si="171"/>
        <v>6</v>
      </c>
      <c r="IC105" s="148">
        <f t="shared" si="172"/>
        <v>6</v>
      </c>
      <c r="ID105" s="148">
        <f t="shared" si="173"/>
        <v>6</v>
      </c>
      <c r="IE105" s="148">
        <f t="shared" si="174"/>
        <v>6</v>
      </c>
      <c r="IH105">
        <f t="shared" si="175"/>
        <v>5.935930520208581</v>
      </c>
      <c r="II105">
        <f t="shared" si="176"/>
        <v>5.8906654327359451</v>
      </c>
      <c r="IJ105">
        <f t="shared" si="177"/>
        <v>5.8586306928402356</v>
      </c>
      <c r="IK105">
        <f t="shared" si="178"/>
        <v>5.8360173699478546</v>
      </c>
      <c r="IL105">
        <f t="shared" si="179"/>
        <v>5.8360173699478546</v>
      </c>
      <c r="IN105" s="42">
        <f t="shared" si="180"/>
        <v>1.0678246631903162E-2</v>
      </c>
      <c r="IO105" s="42">
        <f t="shared" si="181"/>
        <v>1.8222427877342479E-2</v>
      </c>
      <c r="IP105" s="42">
        <f t="shared" si="182"/>
        <v>2.3561551193294061E-2</v>
      </c>
      <c r="IQ105" s="42">
        <f t="shared" si="183"/>
        <v>2.7330438342024237E-2</v>
      </c>
      <c r="IR105" s="42">
        <f t="shared" si="184"/>
        <v>2.7330438342024237E-2</v>
      </c>
      <c r="IT105" s="9">
        <f t="shared" si="160"/>
        <v>0</v>
      </c>
      <c r="IU105" s="9">
        <f t="shared" si="161"/>
        <v>0</v>
      </c>
      <c r="IV105" s="9">
        <f t="shared" si="162"/>
        <v>0</v>
      </c>
      <c r="IW105" s="9">
        <f t="shared" si="163"/>
        <v>0</v>
      </c>
      <c r="IX105" s="9">
        <f t="shared" si="164"/>
        <v>0</v>
      </c>
    </row>
    <row r="106" spans="1:258" ht="15.75" hidden="1" thickBot="1" x14ac:dyDescent="0.3">
      <c r="A106">
        <v>6</v>
      </c>
      <c r="B106" t="s">
        <v>315</v>
      </c>
      <c r="C106" t="s">
        <v>306</v>
      </c>
      <c r="D106" t="s">
        <v>288</v>
      </c>
      <c r="E106" t="s">
        <v>320</v>
      </c>
      <c r="F106" t="s">
        <v>290</v>
      </c>
      <c r="G106" t="s">
        <v>268</v>
      </c>
      <c r="H106">
        <v>6</v>
      </c>
      <c r="L106">
        <v>6</v>
      </c>
      <c r="V106">
        <v>6</v>
      </c>
      <c r="Y106">
        <v>6</v>
      </c>
      <c r="AL106">
        <v>6</v>
      </c>
      <c r="AT106">
        <v>6</v>
      </c>
      <c r="AU106">
        <v>6</v>
      </c>
      <c r="AV106">
        <v>0</v>
      </c>
      <c r="AW106">
        <v>0</v>
      </c>
      <c r="AX106">
        <v>0</v>
      </c>
      <c r="BB106">
        <f t="shared" si="135"/>
        <v>6</v>
      </c>
      <c r="BD106">
        <f t="shared" si="136"/>
        <v>6</v>
      </c>
      <c r="BE106">
        <f t="shared" si="137"/>
        <v>6</v>
      </c>
      <c r="BF106">
        <f t="shared" si="138"/>
        <v>6</v>
      </c>
      <c r="BH106">
        <f t="shared" si="139"/>
        <v>0</v>
      </c>
      <c r="BK106" s="45">
        <f>IF(G106="MEA",'[1]Net Hire Rate'!$E$7,IF(G106="AMR",'[1]Net Hire Rate'!$F$7,IF(G106="EUR",'[1]Net Hire Rate'!$G$7,IF(G106="APAC",'[1]Net Hire Rate'!$H$7,0))))</f>
        <v>-0.12481698389458272</v>
      </c>
      <c r="BL106" s="45">
        <f>IF(G106="MEA",'[1]Net Hire Rate'!$E$8,IF(G106="AMR",'[1]Net Hire Rate'!$F$8,IF(G106="EUR",'[1]Net Hire Rate'!$G$8,IF(G106="APAC",'[1]Net Hire Rate'!$H$8,0))))</f>
        <v>-0.12481698389458272</v>
      </c>
      <c r="BM106" s="45">
        <f>IF(G106="MEA",'[1]Net Hire Rate'!$E$9,IF(G106="AMR",'[1]Net Hire Rate'!$F$9,IF(G106="EUR",'[1]Net Hire Rate'!$G$9,IF(G106="APAC",'[1]Net Hire Rate'!$H$9,0))))</f>
        <v>-0.12481698389458272</v>
      </c>
      <c r="BN106" s="45">
        <f>IF(G106="MEA",'[1]Net Hire Rate'!$E$10,IF(G106="AMR",'[1]Net Hire Rate'!$F$10,IF(G106="EUR",'[1]Net Hire Rate'!$G$10,IF(G106="APAC",'[1]Net Hire Rate'!$H$10,0))))</f>
        <v>-0.12481698389458272</v>
      </c>
      <c r="BO106" s="45">
        <f>IF(G106="MEA",'[1]Net Hire Rate'!$E$11,IF(G106="AMR",'[1]Net Hire Rate'!$F$11,IF(G106="EUR",'[1]Net Hire Rate'!$G$11,IF(G106="APAC",'[1]Net Hire Rate'!$H$11,0))))</f>
        <v>-0.12481698389458272</v>
      </c>
      <c r="BP106" s="45">
        <f>IF(G106="MEA",'[1]Net Hire Rate'!$E$12,IF(G106="AMR",'[1]Net Hire Rate'!$F$12,IF(G106="EUR",'[1]Net Hire Rate'!$G$12,IF(G106="APAC",'[1]Net Hire Rate'!$H$12,0))))</f>
        <v>-0.12481698389458272</v>
      </c>
      <c r="BQ106" s="147">
        <f t="shared" si="140"/>
        <v>6</v>
      </c>
      <c r="BR106" s="147">
        <f t="shared" si="123"/>
        <v>6</v>
      </c>
      <c r="BS106" s="147">
        <f t="shared" si="141"/>
        <v>5.2510980966325036</v>
      </c>
      <c r="BT106" s="148">
        <f t="shared" si="124"/>
        <v>5.2510980966325036</v>
      </c>
      <c r="BU106" s="149">
        <f t="shared" si="142"/>
        <v>4.5956718700762504</v>
      </c>
      <c r="BV106" s="148">
        <f t="shared" si="125"/>
        <v>4.5956718700762504</v>
      </c>
      <c r="BW106" s="148">
        <f t="shared" si="143"/>
        <v>4.0220539682841565</v>
      </c>
      <c r="BX106" s="148">
        <f t="shared" si="126"/>
        <v>4.0220539682841565</v>
      </c>
      <c r="BY106" s="148">
        <f t="shared" si="144"/>
        <v>3.5200333229016905</v>
      </c>
      <c r="BZ106" s="148">
        <f t="shared" si="127"/>
        <v>3.5200333229016905</v>
      </c>
      <c r="CA106" s="148">
        <f t="shared" si="145"/>
        <v>3.0806733803286757</v>
      </c>
      <c r="CB106" s="148">
        <f t="shared" si="128"/>
        <v>3.0806733803286757</v>
      </c>
      <c r="CC106" s="148"/>
      <c r="CD106" s="38"/>
      <c r="CE106" s="38"/>
      <c r="CF106" s="38"/>
      <c r="CG106" s="38"/>
      <c r="CH106" s="38"/>
      <c r="CI106" s="38"/>
      <c r="CJ106" s="38"/>
      <c r="CK106" s="41"/>
      <c r="CL106" s="41"/>
      <c r="CM106" s="40"/>
      <c r="CN106" s="41"/>
      <c r="CO106" s="41"/>
      <c r="CP106" s="41"/>
      <c r="CQ106" s="41"/>
      <c r="CR106" s="41"/>
      <c r="CS106" s="41"/>
      <c r="CT106" s="41"/>
      <c r="CU106" s="40"/>
      <c r="CV106" s="41"/>
      <c r="CW106" s="41"/>
      <c r="CX106" s="41"/>
      <c r="CY106" s="41"/>
      <c r="CZ106" s="41"/>
      <c r="DA106" s="41"/>
      <c r="DB106" s="41"/>
      <c r="DC106" s="40"/>
      <c r="DD106" s="41"/>
      <c r="DE106" s="41"/>
      <c r="DF106" s="41"/>
      <c r="DG106" s="41"/>
      <c r="DH106" s="41"/>
      <c r="DI106" s="41"/>
      <c r="DJ106" s="41"/>
      <c r="DK106" s="40"/>
      <c r="DL106" s="41"/>
      <c r="DM106" s="41"/>
      <c r="DN106" s="41"/>
      <c r="DO106" s="41"/>
      <c r="DP106" s="41"/>
      <c r="DQ106" s="41"/>
      <c r="DR106" s="15"/>
      <c r="DS106" s="151">
        <f t="shared" si="129"/>
        <v>6</v>
      </c>
      <c r="DT106" s="152">
        <f t="shared" si="130"/>
        <v>0</v>
      </c>
      <c r="DU106" s="7">
        <f t="shared" si="131"/>
        <v>0</v>
      </c>
      <c r="DV106" s="7">
        <f t="shared" si="132"/>
        <v>0</v>
      </c>
      <c r="DW106">
        <f t="shared" si="133"/>
        <v>0</v>
      </c>
      <c r="DX106">
        <f t="shared" si="134"/>
        <v>0</v>
      </c>
      <c r="DZ106">
        <f t="shared" si="146"/>
        <v>6</v>
      </c>
      <c r="EA106">
        <f t="shared" si="147"/>
        <v>6</v>
      </c>
      <c r="EB106">
        <f t="shared" si="148"/>
        <v>6</v>
      </c>
      <c r="EC106">
        <f t="shared" si="149"/>
        <v>6</v>
      </c>
      <c r="ED106">
        <f t="shared" si="150"/>
        <v>6</v>
      </c>
      <c r="EE106">
        <f t="shared" si="151"/>
        <v>6</v>
      </c>
      <c r="EG106">
        <f t="shared" si="152"/>
        <v>6</v>
      </c>
      <c r="EH106">
        <f t="shared" si="153"/>
        <v>6</v>
      </c>
      <c r="EI106">
        <f t="shared" si="154"/>
        <v>6</v>
      </c>
      <c r="EJ106">
        <f t="shared" si="155"/>
        <v>6</v>
      </c>
      <c r="EK106">
        <f t="shared" si="156"/>
        <v>6</v>
      </c>
      <c r="EM106">
        <f>IF($EM$9='[1]L&amp;D Numbers'!$E$6,'[1]L&amp;D Numbers'!$E$7)</f>
        <v>350</v>
      </c>
      <c r="EN106">
        <f>IF($EN$9='[1]L&amp;D Numbers'!$F$6,'[1]L&amp;D Numbers'!$F$7)</f>
        <v>2000</v>
      </c>
      <c r="EO106">
        <f>IF($EO$9='[1]L&amp;D Numbers'!$G$6,'[1]L&amp;D Numbers'!$G$7)</f>
        <v>2000</v>
      </c>
      <c r="EP106">
        <f>IF($EP$9='[1]L&amp;D Numbers'!$H$6,'[1]L&amp;D Numbers'!$H$7)</f>
        <v>2000</v>
      </c>
      <c r="EQ106">
        <f>IF($EQ$9='[1]L&amp;D Numbers'!$I$6,'[1]L&amp;D Numbers'!$I$7)</f>
        <v>2000</v>
      </c>
      <c r="ER106">
        <f>IF($ER$9='[1]L&amp;D Numbers'!$J$6,'[1]L&amp;D Numbers'!$J$7)</f>
        <v>0</v>
      </c>
      <c r="ET106" s="45">
        <f>'[1]L&amp;D Master'!$E$10</f>
        <v>1.0678246631903041E-2</v>
      </c>
      <c r="EU106" s="45">
        <f>ET106+'[1]L&amp;D Master'!$F$10</f>
        <v>1.8222427877342538E-2</v>
      </c>
      <c r="EV106" s="45">
        <f>EU106+'[1]L&amp;D Master'!$G$10</f>
        <v>2.3561551193294058E-2</v>
      </c>
      <c r="EW106" s="45">
        <f>EV106+'[1]L&amp;D Master'!$H$10</f>
        <v>2.7330438342024234E-2</v>
      </c>
      <c r="EX106" s="45">
        <f>EW106+'[1]L&amp;D Master'!$I$10</f>
        <v>2.9999999999999995E-2</v>
      </c>
      <c r="EY106" s="45"/>
      <c r="EZ106" s="45">
        <f t="shared" si="157"/>
        <v>1.0678246631903041E-2</v>
      </c>
      <c r="FA106" s="45">
        <f t="shared" si="158"/>
        <v>1.8222427877342538E-2</v>
      </c>
      <c r="FB106" s="45">
        <f t="shared" si="158"/>
        <v>2.3561551193294058E-2</v>
      </c>
      <c r="FC106" s="45">
        <f t="shared" si="158"/>
        <v>2.7330438342024234E-2</v>
      </c>
      <c r="FD106" s="45">
        <f t="shared" si="158"/>
        <v>2.7330438342024234E-2</v>
      </c>
      <c r="FE106" s="45"/>
      <c r="FF106">
        <f t="shared" si="165"/>
        <v>5.935930520208581</v>
      </c>
      <c r="FG106">
        <f t="shared" si="166"/>
        <v>5.8906654327359451</v>
      </c>
      <c r="FH106">
        <f t="shared" si="167"/>
        <v>5.8586306928402356</v>
      </c>
      <c r="FI106">
        <f t="shared" si="168"/>
        <v>5.8360173699478546</v>
      </c>
      <c r="FJ106">
        <f t="shared" si="169"/>
        <v>5.8360173699478546</v>
      </c>
      <c r="FL106" s="34"/>
      <c r="FM106" s="34"/>
      <c r="FN106" s="34"/>
      <c r="FO106" s="34"/>
      <c r="FP106" s="34"/>
      <c r="FQ106" s="153">
        <f t="shared" si="159"/>
        <v>0.125</v>
      </c>
      <c r="FR106" s="153"/>
      <c r="FS106" s="42"/>
      <c r="FT106" s="42"/>
      <c r="FU106" s="42"/>
      <c r="FV106" s="42"/>
      <c r="FW106" s="42"/>
      <c r="FX106" s="42"/>
      <c r="FY106" s="42"/>
      <c r="FZ106" s="42"/>
      <c r="GA106" s="42"/>
      <c r="GB106" s="42"/>
      <c r="GC106" s="42"/>
      <c r="GD106" s="42"/>
      <c r="GE106" s="42"/>
      <c r="GF106" s="42"/>
      <c r="GG106" s="42"/>
      <c r="GH106" s="42"/>
      <c r="GI106" s="42"/>
      <c r="GJ106" s="42"/>
      <c r="GK106" s="42"/>
      <c r="GL106" s="42"/>
      <c r="GM106" s="154">
        <f>'[1]Automation Master'!$B$10*FQ106*FO106</f>
        <v>0</v>
      </c>
      <c r="GN106" s="155">
        <f>'[1]Automation Master'!$B$11*FO106*FQ106+GM106</f>
        <v>0</v>
      </c>
      <c r="GO106" s="155">
        <f>'[1]Automation Master'!$B$12*FO106*FQ106+GN106</f>
        <v>0</v>
      </c>
      <c r="GP106" s="155">
        <f>'[1]Automation Master'!$B$13*FO106*FQ106+GO106</f>
        <v>0</v>
      </c>
      <c r="GQ106" s="155">
        <f>'[1]Automation Master'!$C$10*FO106*FQ106+GP106</f>
        <v>0</v>
      </c>
      <c r="GR106" s="155">
        <f>'[1]Automation Master'!$C$11*FO106*FQ106+GQ106</f>
        <v>0</v>
      </c>
      <c r="GS106" s="155">
        <f>'[1]Automation Master'!$C$12*FO106*FQ106+GR106</f>
        <v>0</v>
      </c>
      <c r="GT106" s="155">
        <f>'[1]Automation Master'!$C$13*FO106*FQ106+GS106</f>
        <v>0</v>
      </c>
      <c r="GU106" s="155">
        <f>'[1]Automation Master'!$D$10*FO106*FQ106+GT106</f>
        <v>0</v>
      </c>
      <c r="GV106" s="155">
        <f>'[1]Automation Master'!$D$11*FO106*FQ106+GU106</f>
        <v>0</v>
      </c>
      <c r="GW106" s="155">
        <f>'[1]Automation Master'!$D$12*FO106*FQ106+GV106</f>
        <v>0</v>
      </c>
      <c r="GX106" s="155">
        <f>'[1]Automation Master'!$D$13*FO106*FQ106+GW106</f>
        <v>0</v>
      </c>
      <c r="GY106" s="155">
        <f>'[1]Automation Master'!$E$10*FO106*FQ106+GX106</f>
        <v>0</v>
      </c>
      <c r="GZ106" s="155">
        <f>'[1]Automation Master'!$E$11*FO106*FQ106+GY106</f>
        <v>0</v>
      </c>
      <c r="HA106" s="155">
        <f>'[1]Automation Master'!$E$12*FO106*FQ106+GZ106</f>
        <v>0</v>
      </c>
      <c r="HB106" s="155">
        <f>'[1]Automation Master'!$E$13*FO106*FQ106+HA106</f>
        <v>0</v>
      </c>
      <c r="HC106" s="155">
        <f>'[1]Automation Master'!$F$10*FO106*FQ106+HB106</f>
        <v>0</v>
      </c>
      <c r="HD106" s="155">
        <f>'[1]Automation Master'!$F$11*FO106*FQ106+HC106</f>
        <v>0</v>
      </c>
      <c r="HE106" s="155">
        <f>'[1]Automation Master'!$F$12*FO106*FQ106+HD106</f>
        <v>0</v>
      </c>
      <c r="HF106" s="156">
        <f>'[1]Automation Master'!$F$13*FO106*FQ106+HE106</f>
        <v>0</v>
      </c>
      <c r="HG106" s="157"/>
      <c r="HH106" s="157"/>
      <c r="HI106" s="157"/>
      <c r="HJ106" s="157"/>
      <c r="HK106" s="157"/>
      <c r="HL106" s="157"/>
      <c r="HM106" s="157"/>
      <c r="HN106" s="157"/>
      <c r="HO106" s="157"/>
      <c r="HP106" s="157"/>
      <c r="HQ106" s="157"/>
      <c r="HR106" s="157"/>
      <c r="HS106" s="157"/>
      <c r="HT106" s="157"/>
      <c r="HU106" s="157"/>
      <c r="HV106" s="157"/>
      <c r="HW106" s="157"/>
      <c r="HX106" s="157"/>
      <c r="HY106" s="42"/>
      <c r="HZ106" s="42"/>
      <c r="IA106" s="148">
        <f t="shared" si="170"/>
        <v>6</v>
      </c>
      <c r="IB106" s="148">
        <f t="shared" si="171"/>
        <v>6</v>
      </c>
      <c r="IC106" s="148">
        <f t="shared" si="172"/>
        <v>6</v>
      </c>
      <c r="ID106" s="148">
        <f t="shared" si="173"/>
        <v>6</v>
      </c>
      <c r="IE106" s="148">
        <f t="shared" si="174"/>
        <v>6</v>
      </c>
      <c r="IH106">
        <f t="shared" si="175"/>
        <v>5.935930520208581</v>
      </c>
      <c r="II106">
        <f t="shared" si="176"/>
        <v>5.8906654327359451</v>
      </c>
      <c r="IJ106">
        <f t="shared" si="177"/>
        <v>5.8586306928402356</v>
      </c>
      <c r="IK106">
        <f t="shared" si="178"/>
        <v>5.8360173699478546</v>
      </c>
      <c r="IL106">
        <f t="shared" si="179"/>
        <v>5.8360173699478546</v>
      </c>
      <c r="IN106" s="42">
        <f t="shared" si="180"/>
        <v>1.0678246631903162E-2</v>
      </c>
      <c r="IO106" s="42">
        <f t="shared" si="181"/>
        <v>1.8222427877342479E-2</v>
      </c>
      <c r="IP106" s="42">
        <f t="shared" si="182"/>
        <v>2.3561551193294061E-2</v>
      </c>
      <c r="IQ106" s="42">
        <f t="shared" si="183"/>
        <v>2.7330438342024237E-2</v>
      </c>
      <c r="IR106" s="42">
        <f t="shared" si="184"/>
        <v>2.7330438342024237E-2</v>
      </c>
      <c r="IT106" s="9">
        <f t="shared" si="160"/>
        <v>0</v>
      </c>
      <c r="IU106" s="9">
        <f t="shared" si="161"/>
        <v>0</v>
      </c>
      <c r="IV106" s="9">
        <f t="shared" si="162"/>
        <v>0</v>
      </c>
      <c r="IW106" s="9">
        <f t="shared" si="163"/>
        <v>0</v>
      </c>
      <c r="IX106" s="9">
        <f t="shared" si="164"/>
        <v>0</v>
      </c>
    </row>
    <row r="107" spans="1:258" ht="15.75" hidden="1" thickBot="1" x14ac:dyDescent="0.3">
      <c r="A107">
        <v>22</v>
      </c>
      <c r="B107" t="s">
        <v>315</v>
      </c>
      <c r="C107" t="s">
        <v>302</v>
      </c>
      <c r="D107" t="s">
        <v>288</v>
      </c>
      <c r="E107" t="s">
        <v>316</v>
      </c>
      <c r="F107" t="s">
        <v>290</v>
      </c>
      <c r="G107" t="s">
        <v>268</v>
      </c>
      <c r="H107">
        <v>22</v>
      </c>
      <c r="L107">
        <v>22</v>
      </c>
      <c r="V107">
        <v>22</v>
      </c>
      <c r="Y107">
        <v>20</v>
      </c>
      <c r="Z107">
        <v>2</v>
      </c>
      <c r="AL107">
        <v>22</v>
      </c>
      <c r="AP107">
        <v>1</v>
      </c>
      <c r="AR107">
        <v>1</v>
      </c>
      <c r="AS107">
        <v>1</v>
      </c>
      <c r="AT107">
        <v>22</v>
      </c>
      <c r="AU107">
        <v>22</v>
      </c>
      <c r="AV107">
        <v>0</v>
      </c>
      <c r="AW107">
        <v>0</v>
      </c>
      <c r="AX107">
        <v>0</v>
      </c>
      <c r="BB107">
        <f t="shared" si="135"/>
        <v>22</v>
      </c>
      <c r="BD107">
        <f t="shared" si="136"/>
        <v>22</v>
      </c>
      <c r="BE107">
        <f t="shared" si="137"/>
        <v>22</v>
      </c>
      <c r="BF107">
        <f t="shared" si="138"/>
        <v>22</v>
      </c>
      <c r="BH107">
        <f t="shared" si="139"/>
        <v>0</v>
      </c>
      <c r="BK107" s="45">
        <f>IF(G107="MEA",'[1]Net Hire Rate'!$E$7,IF(G107="AMR",'[1]Net Hire Rate'!$F$7,IF(G107="EUR",'[1]Net Hire Rate'!$G$7,IF(G107="APAC",'[1]Net Hire Rate'!$H$7,0))))</f>
        <v>-0.12481698389458272</v>
      </c>
      <c r="BL107" s="45">
        <f>IF(G107="MEA",'[1]Net Hire Rate'!$E$8,IF(G107="AMR",'[1]Net Hire Rate'!$F$8,IF(G107="EUR",'[1]Net Hire Rate'!$G$8,IF(G107="APAC",'[1]Net Hire Rate'!$H$8,0))))</f>
        <v>-0.12481698389458272</v>
      </c>
      <c r="BM107" s="45">
        <f>IF(G107="MEA",'[1]Net Hire Rate'!$E$9,IF(G107="AMR",'[1]Net Hire Rate'!$F$9,IF(G107="EUR",'[1]Net Hire Rate'!$G$9,IF(G107="APAC",'[1]Net Hire Rate'!$H$9,0))))</f>
        <v>-0.12481698389458272</v>
      </c>
      <c r="BN107" s="45">
        <f>IF(G107="MEA",'[1]Net Hire Rate'!$E$10,IF(G107="AMR",'[1]Net Hire Rate'!$F$10,IF(G107="EUR",'[1]Net Hire Rate'!$G$10,IF(G107="APAC",'[1]Net Hire Rate'!$H$10,0))))</f>
        <v>-0.12481698389458272</v>
      </c>
      <c r="BO107" s="45">
        <f>IF(G107="MEA",'[1]Net Hire Rate'!$E$11,IF(G107="AMR",'[1]Net Hire Rate'!$F$11,IF(G107="EUR",'[1]Net Hire Rate'!$G$11,IF(G107="APAC",'[1]Net Hire Rate'!$H$11,0))))</f>
        <v>-0.12481698389458272</v>
      </c>
      <c r="BP107" s="45">
        <f>IF(G107="MEA",'[1]Net Hire Rate'!$E$12,IF(G107="AMR",'[1]Net Hire Rate'!$F$12,IF(G107="EUR",'[1]Net Hire Rate'!$G$12,IF(G107="APAC",'[1]Net Hire Rate'!$H$12,0))))</f>
        <v>-0.12481698389458272</v>
      </c>
      <c r="BQ107" s="147">
        <f t="shared" si="140"/>
        <v>22</v>
      </c>
      <c r="BR107" s="147">
        <f t="shared" si="123"/>
        <v>22</v>
      </c>
      <c r="BS107" s="147">
        <f t="shared" si="141"/>
        <v>19.25402635431918</v>
      </c>
      <c r="BT107" s="148">
        <f t="shared" si="124"/>
        <v>19.25402635431918</v>
      </c>
      <c r="BU107" s="149">
        <f t="shared" si="142"/>
        <v>16.85079685694625</v>
      </c>
      <c r="BV107" s="148">
        <f t="shared" si="125"/>
        <v>15.85079685694625</v>
      </c>
      <c r="BW107" s="148">
        <f t="shared" si="143"/>
        <v>13.872348200936488</v>
      </c>
      <c r="BX107" s="148">
        <f t="shared" si="126"/>
        <v>13.872348200936488</v>
      </c>
      <c r="BY107" s="148">
        <f t="shared" si="144"/>
        <v>12.140843538960155</v>
      </c>
      <c r="BZ107" s="148">
        <f t="shared" si="127"/>
        <v>11.140843538960155</v>
      </c>
      <c r="CA107" s="148">
        <f t="shared" si="145"/>
        <v>9.7502770503856997</v>
      </c>
      <c r="CB107" s="148">
        <f t="shared" si="128"/>
        <v>8.7502770503856997</v>
      </c>
      <c r="CC107" s="148"/>
      <c r="CD107" s="38"/>
      <c r="CE107" s="38"/>
      <c r="CF107" s="38"/>
      <c r="CG107" s="38"/>
      <c r="CH107" s="38"/>
      <c r="CI107" s="38"/>
      <c r="CJ107" s="38"/>
      <c r="CK107" s="41"/>
      <c r="CL107" s="41"/>
      <c r="CM107" s="40"/>
      <c r="CN107" s="41"/>
      <c r="CO107" s="41"/>
      <c r="CP107" s="41"/>
      <c r="CQ107" s="41"/>
      <c r="CR107" s="41"/>
      <c r="CS107" s="41"/>
      <c r="CT107" s="41"/>
      <c r="CU107" s="40"/>
      <c r="CV107" s="41"/>
      <c r="CW107" s="41"/>
      <c r="CX107" s="41"/>
      <c r="CY107" s="41"/>
      <c r="CZ107" s="41"/>
      <c r="DA107" s="41"/>
      <c r="DB107" s="41"/>
      <c r="DC107" s="40"/>
      <c r="DD107" s="41"/>
      <c r="DE107" s="41"/>
      <c r="DF107" s="41"/>
      <c r="DG107" s="41"/>
      <c r="DH107" s="41"/>
      <c r="DI107" s="41"/>
      <c r="DJ107" s="41"/>
      <c r="DK107" s="40"/>
      <c r="DL107" s="41"/>
      <c r="DM107" s="41"/>
      <c r="DN107" s="41"/>
      <c r="DO107" s="41"/>
      <c r="DP107" s="41"/>
      <c r="DQ107" s="41"/>
      <c r="DR107" s="15"/>
      <c r="DS107" s="151">
        <f t="shared" si="129"/>
        <v>22</v>
      </c>
      <c r="DT107" s="152">
        <f t="shared" si="130"/>
        <v>0</v>
      </c>
      <c r="DU107" s="7">
        <f t="shared" si="131"/>
        <v>0</v>
      </c>
      <c r="DV107" s="7">
        <f t="shared" si="132"/>
        <v>0</v>
      </c>
      <c r="DW107">
        <f t="shared" si="133"/>
        <v>0</v>
      </c>
      <c r="DX107">
        <f t="shared" si="134"/>
        <v>0</v>
      </c>
      <c r="DZ107">
        <f t="shared" si="146"/>
        <v>22</v>
      </c>
      <c r="EA107">
        <f t="shared" si="147"/>
        <v>22</v>
      </c>
      <c r="EB107">
        <f t="shared" si="148"/>
        <v>22</v>
      </c>
      <c r="EC107">
        <f t="shared" si="149"/>
        <v>22</v>
      </c>
      <c r="ED107">
        <f t="shared" si="150"/>
        <v>22</v>
      </c>
      <c r="EE107">
        <f t="shared" si="151"/>
        <v>22</v>
      </c>
      <c r="EG107">
        <f t="shared" si="152"/>
        <v>22</v>
      </c>
      <c r="EH107">
        <f t="shared" si="153"/>
        <v>22</v>
      </c>
      <c r="EI107">
        <f t="shared" si="154"/>
        <v>22</v>
      </c>
      <c r="EJ107">
        <f t="shared" si="155"/>
        <v>22</v>
      </c>
      <c r="EK107">
        <f t="shared" si="156"/>
        <v>22</v>
      </c>
      <c r="EM107">
        <f>IF($EM$9='[1]L&amp;D Numbers'!$E$6,'[1]L&amp;D Numbers'!$E$7)</f>
        <v>350</v>
      </c>
      <c r="EN107">
        <f>IF($EN$9='[1]L&amp;D Numbers'!$F$6,'[1]L&amp;D Numbers'!$F$7)</f>
        <v>2000</v>
      </c>
      <c r="EO107">
        <f>IF($EO$9='[1]L&amp;D Numbers'!$G$6,'[1]L&amp;D Numbers'!$G$7)</f>
        <v>2000</v>
      </c>
      <c r="EP107">
        <f>IF($EP$9='[1]L&amp;D Numbers'!$H$6,'[1]L&amp;D Numbers'!$H$7)</f>
        <v>2000</v>
      </c>
      <c r="EQ107">
        <f>IF($EQ$9='[1]L&amp;D Numbers'!$I$6,'[1]L&amp;D Numbers'!$I$7)</f>
        <v>2000</v>
      </c>
      <c r="ER107">
        <f>IF($ER$9='[1]L&amp;D Numbers'!$J$6,'[1]L&amp;D Numbers'!$J$7)</f>
        <v>0</v>
      </c>
      <c r="ET107" s="45">
        <f>'[1]L&amp;D Master'!$E$10</f>
        <v>1.0678246631903041E-2</v>
      </c>
      <c r="EU107" s="45">
        <f>ET107+'[1]L&amp;D Master'!$F$10</f>
        <v>1.8222427877342538E-2</v>
      </c>
      <c r="EV107" s="45">
        <f>EU107+'[1]L&amp;D Master'!$G$10</f>
        <v>2.3561551193294058E-2</v>
      </c>
      <c r="EW107" s="45">
        <f>EV107+'[1]L&amp;D Master'!$H$10</f>
        <v>2.7330438342024234E-2</v>
      </c>
      <c r="EX107" s="45">
        <f>EW107+'[1]L&amp;D Master'!$I$10</f>
        <v>2.9999999999999995E-2</v>
      </c>
      <c r="EY107" s="45"/>
      <c r="EZ107" s="45">
        <f t="shared" si="157"/>
        <v>1.0678246631903041E-2</v>
      </c>
      <c r="FA107" s="45">
        <f t="shared" si="158"/>
        <v>1.8222427877342538E-2</v>
      </c>
      <c r="FB107" s="45">
        <f t="shared" si="158"/>
        <v>2.3561551193294058E-2</v>
      </c>
      <c r="FC107" s="45">
        <f t="shared" si="158"/>
        <v>2.7330438342024234E-2</v>
      </c>
      <c r="FD107" s="45">
        <f t="shared" si="158"/>
        <v>2.7330438342024234E-2</v>
      </c>
      <c r="FE107" s="45"/>
      <c r="FF107">
        <f t="shared" si="165"/>
        <v>21.765078574098133</v>
      </c>
      <c r="FG107">
        <f t="shared" si="166"/>
        <v>21.599106586698465</v>
      </c>
      <c r="FH107">
        <f t="shared" si="167"/>
        <v>21.481645873747532</v>
      </c>
      <c r="FI107">
        <f t="shared" si="168"/>
        <v>21.398730356475468</v>
      </c>
      <c r="FJ107">
        <f t="shared" si="169"/>
        <v>21.398730356475468</v>
      </c>
      <c r="FL107" s="34"/>
      <c r="FM107" s="34"/>
      <c r="FN107" s="34"/>
      <c r="FO107" s="34"/>
      <c r="FP107" s="34"/>
      <c r="FQ107" s="153">
        <f t="shared" si="159"/>
        <v>0.125</v>
      </c>
      <c r="FR107" s="153"/>
      <c r="FS107" s="42"/>
      <c r="FT107" s="42"/>
      <c r="FU107" s="42"/>
      <c r="FV107" s="42"/>
      <c r="FW107" s="42"/>
      <c r="FX107" s="42"/>
      <c r="FY107" s="42"/>
      <c r="FZ107" s="42"/>
      <c r="GA107" s="42"/>
      <c r="GB107" s="42"/>
      <c r="GC107" s="42"/>
      <c r="GD107" s="42"/>
      <c r="GE107" s="42"/>
      <c r="GF107" s="42"/>
      <c r="GG107" s="42"/>
      <c r="GH107" s="42"/>
      <c r="GI107" s="42"/>
      <c r="GJ107" s="42"/>
      <c r="GK107" s="42"/>
      <c r="GL107" s="42"/>
      <c r="GM107" s="154">
        <f>'[1]Automation Master'!$B$10*FQ107*FO107</f>
        <v>0</v>
      </c>
      <c r="GN107" s="155">
        <f>'[1]Automation Master'!$B$11*FO107*FQ107+GM107</f>
        <v>0</v>
      </c>
      <c r="GO107" s="155">
        <f>'[1]Automation Master'!$B$12*FO107*FQ107+GN107</f>
        <v>0</v>
      </c>
      <c r="GP107" s="155">
        <f>'[1]Automation Master'!$B$13*FO107*FQ107+GO107</f>
        <v>0</v>
      </c>
      <c r="GQ107" s="155">
        <f>'[1]Automation Master'!$C$10*FO107*FQ107+GP107</f>
        <v>0</v>
      </c>
      <c r="GR107" s="155">
        <f>'[1]Automation Master'!$C$11*FO107*FQ107+GQ107</f>
        <v>0</v>
      </c>
      <c r="GS107" s="155">
        <f>'[1]Automation Master'!$C$12*FO107*FQ107+GR107</f>
        <v>0</v>
      </c>
      <c r="GT107" s="155">
        <f>'[1]Automation Master'!$C$13*FO107*FQ107+GS107</f>
        <v>0</v>
      </c>
      <c r="GU107" s="155">
        <f>'[1]Automation Master'!$D$10*FO107*FQ107+GT107</f>
        <v>0</v>
      </c>
      <c r="GV107" s="155">
        <f>'[1]Automation Master'!$D$11*FO107*FQ107+GU107</f>
        <v>0</v>
      </c>
      <c r="GW107" s="155">
        <f>'[1]Automation Master'!$D$12*FO107*FQ107+GV107</f>
        <v>0</v>
      </c>
      <c r="GX107" s="155">
        <f>'[1]Automation Master'!$D$13*FO107*FQ107+GW107</f>
        <v>0</v>
      </c>
      <c r="GY107" s="155">
        <f>'[1]Automation Master'!$E$10*FO107*FQ107+GX107</f>
        <v>0</v>
      </c>
      <c r="GZ107" s="155">
        <f>'[1]Automation Master'!$E$11*FO107*FQ107+GY107</f>
        <v>0</v>
      </c>
      <c r="HA107" s="155">
        <f>'[1]Automation Master'!$E$12*FO107*FQ107+GZ107</f>
        <v>0</v>
      </c>
      <c r="HB107" s="155">
        <f>'[1]Automation Master'!$E$13*FO107*FQ107+HA107</f>
        <v>0</v>
      </c>
      <c r="HC107" s="155">
        <f>'[1]Automation Master'!$F$10*FO107*FQ107+HB107</f>
        <v>0</v>
      </c>
      <c r="HD107" s="155">
        <f>'[1]Automation Master'!$F$11*FO107*FQ107+HC107</f>
        <v>0</v>
      </c>
      <c r="HE107" s="155">
        <f>'[1]Automation Master'!$F$12*FO107*FQ107+HD107</f>
        <v>0</v>
      </c>
      <c r="HF107" s="156">
        <f>'[1]Automation Master'!$F$13*FO107*FQ107+HE107</f>
        <v>0</v>
      </c>
      <c r="HG107" s="157"/>
      <c r="HH107" s="157"/>
      <c r="HI107" s="157"/>
      <c r="HJ107" s="157"/>
      <c r="HK107" s="157"/>
      <c r="HL107" s="157"/>
      <c r="HM107" s="157"/>
      <c r="HN107" s="157"/>
      <c r="HO107" s="157"/>
      <c r="HP107" s="157"/>
      <c r="HQ107" s="157"/>
      <c r="HR107" s="157"/>
      <c r="HS107" s="157"/>
      <c r="HT107" s="157"/>
      <c r="HU107" s="157"/>
      <c r="HV107" s="157"/>
      <c r="HW107" s="157"/>
      <c r="HX107" s="157"/>
      <c r="HY107" s="42"/>
      <c r="HZ107" s="42"/>
      <c r="IA107" s="148">
        <f t="shared" si="170"/>
        <v>22</v>
      </c>
      <c r="IB107" s="148">
        <f t="shared" si="171"/>
        <v>22</v>
      </c>
      <c r="IC107" s="148">
        <f t="shared" si="172"/>
        <v>22</v>
      </c>
      <c r="ID107" s="148">
        <f t="shared" si="173"/>
        <v>22</v>
      </c>
      <c r="IE107" s="148">
        <f t="shared" si="174"/>
        <v>22</v>
      </c>
      <c r="IH107">
        <f t="shared" si="175"/>
        <v>21.765078574098133</v>
      </c>
      <c r="II107">
        <f t="shared" si="176"/>
        <v>21.599106586698465</v>
      </c>
      <c r="IJ107">
        <f t="shared" si="177"/>
        <v>21.481645873747532</v>
      </c>
      <c r="IK107">
        <f t="shared" si="178"/>
        <v>21.398730356475468</v>
      </c>
      <c r="IL107">
        <f t="shared" si="179"/>
        <v>21.398730356475468</v>
      </c>
      <c r="IN107" s="42">
        <f t="shared" si="180"/>
        <v>1.0678246631903027E-2</v>
      </c>
      <c r="IO107" s="42">
        <f t="shared" si="181"/>
        <v>1.8222427877342507E-2</v>
      </c>
      <c r="IP107" s="42">
        <f t="shared" si="182"/>
        <v>2.356155119329402E-2</v>
      </c>
      <c r="IQ107" s="42">
        <f t="shared" si="183"/>
        <v>2.7330438342024168E-2</v>
      </c>
      <c r="IR107" s="42">
        <f t="shared" si="184"/>
        <v>2.7330438342024168E-2</v>
      </c>
      <c r="IT107" s="9">
        <f t="shared" si="160"/>
        <v>0</v>
      </c>
      <c r="IU107" s="9">
        <f t="shared" si="161"/>
        <v>0</v>
      </c>
      <c r="IV107" s="9">
        <f t="shared" si="162"/>
        <v>0</v>
      </c>
      <c r="IW107" s="9">
        <f t="shared" si="163"/>
        <v>0</v>
      </c>
      <c r="IX107" s="9">
        <f t="shared" si="164"/>
        <v>0</v>
      </c>
    </row>
    <row r="108" spans="1:258" ht="15.75" hidden="1" thickBot="1" x14ac:dyDescent="0.3">
      <c r="A108">
        <v>1</v>
      </c>
      <c r="B108" t="s">
        <v>315</v>
      </c>
      <c r="C108" t="s">
        <v>313</v>
      </c>
      <c r="D108" t="s">
        <v>288</v>
      </c>
      <c r="E108" t="s">
        <v>316</v>
      </c>
      <c r="F108" t="s">
        <v>290</v>
      </c>
      <c r="G108" t="s">
        <v>268</v>
      </c>
      <c r="H108">
        <v>1</v>
      </c>
      <c r="L108">
        <v>1</v>
      </c>
      <c r="V108">
        <v>1</v>
      </c>
      <c r="Y108">
        <v>1</v>
      </c>
      <c r="AB108">
        <v>1</v>
      </c>
      <c r="AT108">
        <v>1</v>
      </c>
      <c r="AU108">
        <v>0</v>
      </c>
      <c r="AV108">
        <v>1</v>
      </c>
      <c r="AW108">
        <v>0</v>
      </c>
      <c r="AX108">
        <v>0</v>
      </c>
      <c r="BB108">
        <f t="shared" si="135"/>
        <v>1</v>
      </c>
      <c r="BD108">
        <f t="shared" si="136"/>
        <v>1</v>
      </c>
      <c r="BE108">
        <f t="shared" si="137"/>
        <v>1</v>
      </c>
      <c r="BF108">
        <f t="shared" si="138"/>
        <v>1</v>
      </c>
      <c r="BH108">
        <f t="shared" si="139"/>
        <v>0</v>
      </c>
      <c r="BK108" s="45">
        <f>IF(G108="MEA",'[1]Net Hire Rate'!$E$7,IF(G108="AMR",'[1]Net Hire Rate'!$F$7,IF(G108="EUR",'[1]Net Hire Rate'!$G$7,IF(G108="APAC",'[1]Net Hire Rate'!$H$7,0))))</f>
        <v>-0.12481698389458272</v>
      </c>
      <c r="BL108" s="45">
        <f>IF(G108="MEA",'[1]Net Hire Rate'!$E$8,IF(G108="AMR",'[1]Net Hire Rate'!$F$8,IF(G108="EUR",'[1]Net Hire Rate'!$G$8,IF(G108="APAC",'[1]Net Hire Rate'!$H$8,0))))</f>
        <v>-0.12481698389458272</v>
      </c>
      <c r="BM108" s="45">
        <f>IF(G108="MEA",'[1]Net Hire Rate'!$E$9,IF(G108="AMR",'[1]Net Hire Rate'!$F$9,IF(G108="EUR",'[1]Net Hire Rate'!$G$9,IF(G108="APAC",'[1]Net Hire Rate'!$H$9,0))))</f>
        <v>-0.12481698389458272</v>
      </c>
      <c r="BN108" s="45">
        <f>IF(G108="MEA",'[1]Net Hire Rate'!$E$10,IF(G108="AMR",'[1]Net Hire Rate'!$F$10,IF(G108="EUR",'[1]Net Hire Rate'!$G$10,IF(G108="APAC",'[1]Net Hire Rate'!$H$10,0))))</f>
        <v>-0.12481698389458272</v>
      </c>
      <c r="BO108" s="45">
        <f>IF(G108="MEA",'[1]Net Hire Rate'!$E$11,IF(G108="AMR",'[1]Net Hire Rate'!$F$11,IF(G108="EUR",'[1]Net Hire Rate'!$G$11,IF(G108="APAC",'[1]Net Hire Rate'!$H$11,0))))</f>
        <v>-0.12481698389458272</v>
      </c>
      <c r="BP108" s="45">
        <f>IF(G108="MEA",'[1]Net Hire Rate'!$E$12,IF(G108="AMR",'[1]Net Hire Rate'!$F$12,IF(G108="EUR",'[1]Net Hire Rate'!$G$12,IF(G108="APAC",'[1]Net Hire Rate'!$H$12,0))))</f>
        <v>-0.12481698389458272</v>
      </c>
      <c r="BQ108" s="147">
        <f t="shared" si="140"/>
        <v>1</v>
      </c>
      <c r="BR108" s="147">
        <f t="shared" si="123"/>
        <v>1</v>
      </c>
      <c r="BS108" s="147">
        <f t="shared" si="141"/>
        <v>0.87518301610541727</v>
      </c>
      <c r="BT108" s="148">
        <f t="shared" si="124"/>
        <v>0.87518301610541727</v>
      </c>
      <c r="BU108" s="149">
        <f t="shared" si="142"/>
        <v>0.76594531167937507</v>
      </c>
      <c r="BV108" s="148">
        <f t="shared" si="125"/>
        <v>0.76594531167937507</v>
      </c>
      <c r="BW108" s="148">
        <f t="shared" si="143"/>
        <v>0.67034232804735938</v>
      </c>
      <c r="BX108" s="148">
        <f t="shared" si="126"/>
        <v>0.67034232804735938</v>
      </c>
      <c r="BY108" s="148">
        <f t="shared" si="144"/>
        <v>0.586672220483615</v>
      </c>
      <c r="BZ108" s="148">
        <f t="shared" si="127"/>
        <v>0.586672220483615</v>
      </c>
      <c r="CA108" s="148">
        <f t="shared" si="145"/>
        <v>0.51344556338811254</v>
      </c>
      <c r="CB108" s="148">
        <f t="shared" si="128"/>
        <v>0.51344556338811254</v>
      </c>
      <c r="CC108" s="148"/>
      <c r="CD108" s="38"/>
      <c r="CE108" s="38"/>
      <c r="CF108" s="38"/>
      <c r="CG108" s="38"/>
      <c r="CH108" s="38"/>
      <c r="CI108" s="38"/>
      <c r="CJ108" s="38"/>
      <c r="CK108" s="41"/>
      <c r="CL108" s="41"/>
      <c r="CM108" s="40"/>
      <c r="CN108" s="41"/>
      <c r="CO108" s="41"/>
      <c r="CP108" s="41"/>
      <c r="CQ108" s="41"/>
      <c r="CR108" s="41"/>
      <c r="CS108" s="41"/>
      <c r="CT108" s="41"/>
      <c r="CU108" s="40"/>
      <c r="CV108" s="41"/>
      <c r="CW108" s="41"/>
      <c r="CX108" s="41"/>
      <c r="CY108" s="41"/>
      <c r="CZ108" s="41"/>
      <c r="DA108" s="41"/>
      <c r="DB108" s="41"/>
      <c r="DC108" s="40"/>
      <c r="DD108" s="41"/>
      <c r="DE108" s="41"/>
      <c r="DF108" s="41"/>
      <c r="DG108" s="41"/>
      <c r="DH108" s="41"/>
      <c r="DI108" s="41"/>
      <c r="DJ108" s="41"/>
      <c r="DK108" s="40"/>
      <c r="DL108" s="41"/>
      <c r="DM108" s="41"/>
      <c r="DN108" s="41"/>
      <c r="DO108" s="41"/>
      <c r="DP108" s="41"/>
      <c r="DQ108" s="41"/>
      <c r="DR108" s="15"/>
      <c r="DS108" s="151">
        <f t="shared" si="129"/>
        <v>1</v>
      </c>
      <c r="DT108" s="152">
        <f t="shared" si="130"/>
        <v>0</v>
      </c>
      <c r="DU108" s="7">
        <f t="shared" si="131"/>
        <v>0</v>
      </c>
      <c r="DV108" s="7">
        <f t="shared" si="132"/>
        <v>0</v>
      </c>
      <c r="DW108">
        <f t="shared" si="133"/>
        <v>0</v>
      </c>
      <c r="DX108">
        <f t="shared" si="134"/>
        <v>0</v>
      </c>
      <c r="DZ108">
        <f t="shared" si="146"/>
        <v>1</v>
      </c>
      <c r="EA108">
        <f t="shared" si="147"/>
        <v>1</v>
      </c>
      <c r="EB108">
        <f t="shared" si="148"/>
        <v>1</v>
      </c>
      <c r="EC108">
        <f t="shared" si="149"/>
        <v>1</v>
      </c>
      <c r="ED108">
        <f t="shared" si="150"/>
        <v>1</v>
      </c>
      <c r="EE108">
        <f t="shared" si="151"/>
        <v>1</v>
      </c>
      <c r="EG108">
        <f t="shared" si="152"/>
        <v>1</v>
      </c>
      <c r="EH108">
        <f t="shared" si="153"/>
        <v>1</v>
      </c>
      <c r="EI108">
        <f t="shared" si="154"/>
        <v>1</v>
      </c>
      <c r="EJ108">
        <f t="shared" si="155"/>
        <v>1</v>
      </c>
      <c r="EK108">
        <f t="shared" si="156"/>
        <v>1</v>
      </c>
      <c r="EM108">
        <f>IF($EM$9='[1]L&amp;D Numbers'!$E$6,'[1]L&amp;D Numbers'!$E$7)</f>
        <v>350</v>
      </c>
      <c r="EN108">
        <f>IF($EN$9='[1]L&amp;D Numbers'!$F$6,'[1]L&amp;D Numbers'!$F$7)</f>
        <v>2000</v>
      </c>
      <c r="EO108">
        <f>IF($EO$9='[1]L&amp;D Numbers'!$G$6,'[1]L&amp;D Numbers'!$G$7)</f>
        <v>2000</v>
      </c>
      <c r="EP108">
        <f>IF($EP$9='[1]L&amp;D Numbers'!$H$6,'[1]L&amp;D Numbers'!$H$7)</f>
        <v>2000</v>
      </c>
      <c r="EQ108">
        <f>IF($EQ$9='[1]L&amp;D Numbers'!$I$6,'[1]L&amp;D Numbers'!$I$7)</f>
        <v>2000</v>
      </c>
      <c r="ER108">
        <f>IF($ER$9='[1]L&amp;D Numbers'!$J$6,'[1]L&amp;D Numbers'!$J$7)</f>
        <v>0</v>
      </c>
      <c r="ET108" s="45">
        <f>'[1]L&amp;D Master'!$E$10</f>
        <v>1.0678246631903041E-2</v>
      </c>
      <c r="EU108" s="45">
        <f>ET108+'[1]L&amp;D Master'!$F$10</f>
        <v>1.8222427877342538E-2</v>
      </c>
      <c r="EV108" s="45">
        <f>EU108+'[1]L&amp;D Master'!$G$10</f>
        <v>2.3561551193294058E-2</v>
      </c>
      <c r="EW108" s="45">
        <f>EV108+'[1]L&amp;D Master'!$H$10</f>
        <v>2.7330438342024234E-2</v>
      </c>
      <c r="EX108" s="45">
        <f>EW108+'[1]L&amp;D Master'!$I$10</f>
        <v>2.9999999999999995E-2</v>
      </c>
      <c r="EY108" s="45"/>
      <c r="EZ108" s="45">
        <f t="shared" si="157"/>
        <v>1.0678246631903041E-2</v>
      </c>
      <c r="FA108" s="45">
        <f t="shared" si="158"/>
        <v>1.8222427877342538E-2</v>
      </c>
      <c r="FB108" s="45">
        <f t="shared" si="158"/>
        <v>2.3561551193294058E-2</v>
      </c>
      <c r="FC108" s="45">
        <f t="shared" si="158"/>
        <v>2.7330438342024234E-2</v>
      </c>
      <c r="FD108" s="45">
        <f t="shared" si="158"/>
        <v>2.7330438342024234E-2</v>
      </c>
      <c r="FE108" s="45"/>
      <c r="FF108">
        <f t="shared" si="165"/>
        <v>0.98932175336809691</v>
      </c>
      <c r="FG108">
        <f t="shared" si="166"/>
        <v>0.98177757212265748</v>
      </c>
      <c r="FH108">
        <f t="shared" si="167"/>
        <v>0.97643844880670594</v>
      </c>
      <c r="FI108">
        <f t="shared" si="168"/>
        <v>0.9726695616579758</v>
      </c>
      <c r="FJ108">
        <f t="shared" si="169"/>
        <v>0.9726695616579758</v>
      </c>
      <c r="FL108" s="34"/>
      <c r="FM108" s="34"/>
      <c r="FN108" s="34"/>
      <c r="FO108" s="34"/>
      <c r="FP108" s="34"/>
      <c r="FQ108" s="153">
        <f t="shared" si="159"/>
        <v>0.125</v>
      </c>
      <c r="FR108" s="153"/>
      <c r="FS108" s="42"/>
      <c r="FT108" s="42"/>
      <c r="FU108" s="42"/>
      <c r="FV108" s="42"/>
      <c r="FW108" s="42"/>
      <c r="FX108" s="42"/>
      <c r="FY108" s="42"/>
      <c r="FZ108" s="42"/>
      <c r="GA108" s="42"/>
      <c r="GB108" s="42"/>
      <c r="GC108" s="42"/>
      <c r="GD108" s="42"/>
      <c r="GE108" s="42"/>
      <c r="GF108" s="42"/>
      <c r="GG108" s="42"/>
      <c r="GH108" s="42"/>
      <c r="GI108" s="42"/>
      <c r="GJ108" s="42"/>
      <c r="GK108" s="42"/>
      <c r="GL108" s="42"/>
      <c r="GM108" s="154">
        <f>'[1]Automation Master'!$B$10*FQ108*FO108</f>
        <v>0</v>
      </c>
      <c r="GN108" s="155">
        <f>'[1]Automation Master'!$B$11*FO108*FQ108+GM108</f>
        <v>0</v>
      </c>
      <c r="GO108" s="155">
        <f>'[1]Automation Master'!$B$12*FO108*FQ108+GN108</f>
        <v>0</v>
      </c>
      <c r="GP108" s="155">
        <f>'[1]Automation Master'!$B$13*FO108*FQ108+GO108</f>
        <v>0</v>
      </c>
      <c r="GQ108" s="155">
        <f>'[1]Automation Master'!$C$10*FO108*FQ108+GP108</f>
        <v>0</v>
      </c>
      <c r="GR108" s="155">
        <f>'[1]Automation Master'!$C$11*FO108*FQ108+GQ108</f>
        <v>0</v>
      </c>
      <c r="GS108" s="155">
        <f>'[1]Automation Master'!$C$12*FO108*FQ108+GR108</f>
        <v>0</v>
      </c>
      <c r="GT108" s="155">
        <f>'[1]Automation Master'!$C$13*FO108*FQ108+GS108</f>
        <v>0</v>
      </c>
      <c r="GU108" s="155">
        <f>'[1]Automation Master'!$D$10*FO108*FQ108+GT108</f>
        <v>0</v>
      </c>
      <c r="GV108" s="155">
        <f>'[1]Automation Master'!$D$11*FO108*FQ108+GU108</f>
        <v>0</v>
      </c>
      <c r="GW108" s="155">
        <f>'[1]Automation Master'!$D$12*FO108*FQ108+GV108</f>
        <v>0</v>
      </c>
      <c r="GX108" s="155">
        <f>'[1]Automation Master'!$D$13*FO108*FQ108+GW108</f>
        <v>0</v>
      </c>
      <c r="GY108" s="155">
        <f>'[1]Automation Master'!$E$10*FO108*FQ108+GX108</f>
        <v>0</v>
      </c>
      <c r="GZ108" s="155">
        <f>'[1]Automation Master'!$E$11*FO108*FQ108+GY108</f>
        <v>0</v>
      </c>
      <c r="HA108" s="155">
        <f>'[1]Automation Master'!$E$12*FO108*FQ108+GZ108</f>
        <v>0</v>
      </c>
      <c r="HB108" s="155">
        <f>'[1]Automation Master'!$E$13*FO108*FQ108+HA108</f>
        <v>0</v>
      </c>
      <c r="HC108" s="155">
        <f>'[1]Automation Master'!$F$10*FO108*FQ108+HB108</f>
        <v>0</v>
      </c>
      <c r="HD108" s="155">
        <f>'[1]Automation Master'!$F$11*FO108*FQ108+HC108</f>
        <v>0</v>
      </c>
      <c r="HE108" s="155">
        <f>'[1]Automation Master'!$F$12*FO108*FQ108+HD108</f>
        <v>0</v>
      </c>
      <c r="HF108" s="156">
        <f>'[1]Automation Master'!$F$13*FO108*FQ108+HE108</f>
        <v>0</v>
      </c>
      <c r="HG108" s="157"/>
      <c r="HH108" s="157"/>
      <c r="HI108" s="157"/>
      <c r="HJ108" s="157"/>
      <c r="HK108" s="157"/>
      <c r="HL108" s="157"/>
      <c r="HM108" s="157"/>
      <c r="HN108" s="157"/>
      <c r="HO108" s="157"/>
      <c r="HP108" s="157"/>
      <c r="HQ108" s="157"/>
      <c r="HR108" s="157"/>
      <c r="HS108" s="157"/>
      <c r="HT108" s="157"/>
      <c r="HU108" s="157"/>
      <c r="HV108" s="157"/>
      <c r="HW108" s="157"/>
      <c r="HX108" s="157"/>
      <c r="HY108" s="42"/>
      <c r="HZ108" s="42"/>
      <c r="IA108" s="148">
        <f t="shared" si="170"/>
        <v>1</v>
      </c>
      <c r="IB108" s="148">
        <f t="shared" si="171"/>
        <v>1</v>
      </c>
      <c r="IC108" s="148">
        <f t="shared" si="172"/>
        <v>1</v>
      </c>
      <c r="ID108" s="148">
        <f t="shared" si="173"/>
        <v>1</v>
      </c>
      <c r="IE108" s="148">
        <f t="shared" si="174"/>
        <v>1</v>
      </c>
      <c r="IH108">
        <f t="shared" si="175"/>
        <v>0.98932175336809691</v>
      </c>
      <c r="II108">
        <f t="shared" si="176"/>
        <v>0.98177757212265748</v>
      </c>
      <c r="IJ108">
        <f t="shared" si="177"/>
        <v>0.97643844880670594</v>
      </c>
      <c r="IK108">
        <f t="shared" si="178"/>
        <v>0.9726695616579758</v>
      </c>
      <c r="IL108">
        <f t="shared" si="179"/>
        <v>0.9726695616579758</v>
      </c>
      <c r="IN108" s="42">
        <f t="shared" si="180"/>
        <v>1.0678246631903088E-2</v>
      </c>
      <c r="IO108" s="42">
        <f t="shared" si="181"/>
        <v>1.8222427877342517E-2</v>
      </c>
      <c r="IP108" s="42">
        <f t="shared" si="182"/>
        <v>2.3561551193294061E-2</v>
      </c>
      <c r="IQ108" s="42">
        <f t="shared" si="183"/>
        <v>2.7330438342024199E-2</v>
      </c>
      <c r="IR108" s="42">
        <f t="shared" si="184"/>
        <v>2.7330438342024199E-2</v>
      </c>
      <c r="IT108" s="9">
        <f t="shared" si="160"/>
        <v>0</v>
      </c>
      <c r="IU108" s="9">
        <f t="shared" si="161"/>
        <v>0</v>
      </c>
      <c r="IV108" s="9">
        <f t="shared" si="162"/>
        <v>0</v>
      </c>
      <c r="IW108" s="9">
        <f t="shared" si="163"/>
        <v>0</v>
      </c>
      <c r="IX108" s="9">
        <f t="shared" si="164"/>
        <v>0</v>
      </c>
    </row>
    <row r="109" spans="1:258" ht="15.75" hidden="1" thickBot="1" x14ac:dyDescent="0.3">
      <c r="A109">
        <v>3</v>
      </c>
      <c r="B109" t="s">
        <v>315</v>
      </c>
      <c r="C109" t="s">
        <v>312</v>
      </c>
      <c r="D109" t="s">
        <v>288</v>
      </c>
      <c r="E109" t="s">
        <v>316</v>
      </c>
      <c r="F109" t="s">
        <v>290</v>
      </c>
      <c r="G109" t="s">
        <v>268</v>
      </c>
      <c r="H109">
        <v>3</v>
      </c>
      <c r="L109">
        <v>3</v>
      </c>
      <c r="V109">
        <v>3</v>
      </c>
      <c r="Y109">
        <v>3</v>
      </c>
      <c r="AL109">
        <v>3</v>
      </c>
      <c r="AT109">
        <v>3</v>
      </c>
      <c r="AU109">
        <v>3</v>
      </c>
      <c r="AV109">
        <v>0</v>
      </c>
      <c r="AW109">
        <v>0</v>
      </c>
      <c r="AX109">
        <v>0</v>
      </c>
      <c r="BB109">
        <f t="shared" si="135"/>
        <v>3</v>
      </c>
      <c r="BD109">
        <f t="shared" si="136"/>
        <v>3</v>
      </c>
      <c r="BE109">
        <f t="shared" si="137"/>
        <v>3</v>
      </c>
      <c r="BF109">
        <f t="shared" si="138"/>
        <v>3</v>
      </c>
      <c r="BH109">
        <f t="shared" si="139"/>
        <v>0</v>
      </c>
      <c r="BK109" s="45">
        <f>IF(G109="MEA",'[1]Net Hire Rate'!$E$7,IF(G109="AMR",'[1]Net Hire Rate'!$F$7,IF(G109="EUR",'[1]Net Hire Rate'!$G$7,IF(G109="APAC",'[1]Net Hire Rate'!$H$7,0))))</f>
        <v>-0.12481698389458272</v>
      </c>
      <c r="BL109" s="45">
        <f>IF(G109="MEA",'[1]Net Hire Rate'!$E$8,IF(G109="AMR",'[1]Net Hire Rate'!$F$8,IF(G109="EUR",'[1]Net Hire Rate'!$G$8,IF(G109="APAC",'[1]Net Hire Rate'!$H$8,0))))</f>
        <v>-0.12481698389458272</v>
      </c>
      <c r="BM109" s="45">
        <f>IF(G109="MEA",'[1]Net Hire Rate'!$E$9,IF(G109="AMR",'[1]Net Hire Rate'!$F$9,IF(G109="EUR",'[1]Net Hire Rate'!$G$9,IF(G109="APAC",'[1]Net Hire Rate'!$H$9,0))))</f>
        <v>-0.12481698389458272</v>
      </c>
      <c r="BN109" s="45">
        <f>IF(G109="MEA",'[1]Net Hire Rate'!$E$10,IF(G109="AMR",'[1]Net Hire Rate'!$F$10,IF(G109="EUR",'[1]Net Hire Rate'!$G$10,IF(G109="APAC",'[1]Net Hire Rate'!$H$10,0))))</f>
        <v>-0.12481698389458272</v>
      </c>
      <c r="BO109" s="45">
        <f>IF(G109="MEA",'[1]Net Hire Rate'!$E$11,IF(G109="AMR",'[1]Net Hire Rate'!$F$11,IF(G109="EUR",'[1]Net Hire Rate'!$G$11,IF(G109="APAC",'[1]Net Hire Rate'!$H$11,0))))</f>
        <v>-0.12481698389458272</v>
      </c>
      <c r="BP109" s="45">
        <f>IF(G109="MEA",'[1]Net Hire Rate'!$E$12,IF(G109="AMR",'[1]Net Hire Rate'!$F$12,IF(G109="EUR",'[1]Net Hire Rate'!$G$12,IF(G109="APAC",'[1]Net Hire Rate'!$H$12,0))))</f>
        <v>-0.12481698389458272</v>
      </c>
      <c r="BQ109" s="147">
        <f t="shared" si="140"/>
        <v>3</v>
      </c>
      <c r="BR109" s="147">
        <f t="shared" si="123"/>
        <v>3</v>
      </c>
      <c r="BS109" s="147">
        <f t="shared" si="141"/>
        <v>2.6255490483162518</v>
      </c>
      <c r="BT109" s="148">
        <f t="shared" si="124"/>
        <v>2.6255490483162518</v>
      </c>
      <c r="BU109" s="149">
        <f t="shared" si="142"/>
        <v>2.2978359350381252</v>
      </c>
      <c r="BV109" s="148">
        <f t="shared" si="125"/>
        <v>2.2978359350381252</v>
      </c>
      <c r="BW109" s="148">
        <f t="shared" si="143"/>
        <v>2.0110269841420783</v>
      </c>
      <c r="BX109" s="148">
        <f t="shared" si="126"/>
        <v>2.0110269841420783</v>
      </c>
      <c r="BY109" s="148">
        <f t="shared" si="144"/>
        <v>1.7600166614508452</v>
      </c>
      <c r="BZ109" s="148">
        <f t="shared" si="127"/>
        <v>1.7600166614508452</v>
      </c>
      <c r="CA109" s="148">
        <f t="shared" si="145"/>
        <v>1.5403366901643378</v>
      </c>
      <c r="CB109" s="148">
        <f t="shared" si="128"/>
        <v>1.5403366901643378</v>
      </c>
      <c r="CC109" s="148"/>
      <c r="CD109" s="38"/>
      <c r="CE109" s="38"/>
      <c r="CF109" s="38"/>
      <c r="CG109" s="38"/>
      <c r="CH109" s="38"/>
      <c r="CI109" s="38"/>
      <c r="CJ109" s="38"/>
      <c r="CK109" s="41"/>
      <c r="CL109" s="41"/>
      <c r="CM109" s="40"/>
      <c r="CN109" s="41"/>
      <c r="CO109" s="41"/>
      <c r="CP109" s="41"/>
      <c r="CQ109" s="41"/>
      <c r="CR109" s="41"/>
      <c r="CS109" s="41"/>
      <c r="CT109" s="41"/>
      <c r="CU109" s="40"/>
      <c r="CV109" s="41"/>
      <c r="CW109" s="41"/>
      <c r="CX109" s="41"/>
      <c r="CY109" s="41"/>
      <c r="CZ109" s="41"/>
      <c r="DA109" s="41"/>
      <c r="DB109" s="41"/>
      <c r="DC109" s="40"/>
      <c r="DD109" s="41"/>
      <c r="DE109" s="41"/>
      <c r="DF109" s="41"/>
      <c r="DG109" s="41"/>
      <c r="DH109" s="41"/>
      <c r="DI109" s="41"/>
      <c r="DJ109" s="41"/>
      <c r="DK109" s="40"/>
      <c r="DL109" s="41"/>
      <c r="DM109" s="41"/>
      <c r="DN109" s="41"/>
      <c r="DO109" s="41"/>
      <c r="DP109" s="41"/>
      <c r="DQ109" s="41"/>
      <c r="DR109" s="15"/>
      <c r="DS109" s="151">
        <f t="shared" si="129"/>
        <v>3</v>
      </c>
      <c r="DT109" s="152">
        <f t="shared" si="130"/>
        <v>0</v>
      </c>
      <c r="DU109" s="7">
        <f t="shared" si="131"/>
        <v>0</v>
      </c>
      <c r="DV109" s="7">
        <f t="shared" si="132"/>
        <v>0</v>
      </c>
      <c r="DW109">
        <f t="shared" si="133"/>
        <v>0</v>
      </c>
      <c r="DX109">
        <f t="shared" si="134"/>
        <v>0</v>
      </c>
      <c r="DZ109">
        <f t="shared" si="146"/>
        <v>3</v>
      </c>
      <c r="EA109">
        <f t="shared" si="147"/>
        <v>3</v>
      </c>
      <c r="EB109">
        <f t="shared" si="148"/>
        <v>3</v>
      </c>
      <c r="EC109">
        <f t="shared" si="149"/>
        <v>3</v>
      </c>
      <c r="ED109">
        <f t="shared" si="150"/>
        <v>3</v>
      </c>
      <c r="EE109">
        <f t="shared" si="151"/>
        <v>3</v>
      </c>
      <c r="EG109">
        <f t="shared" si="152"/>
        <v>3</v>
      </c>
      <c r="EH109">
        <f t="shared" si="153"/>
        <v>3</v>
      </c>
      <c r="EI109">
        <f t="shared" si="154"/>
        <v>3</v>
      </c>
      <c r="EJ109">
        <f t="shared" si="155"/>
        <v>3</v>
      </c>
      <c r="EK109">
        <f t="shared" si="156"/>
        <v>3</v>
      </c>
      <c r="EM109">
        <f>IF($EM$9='[1]L&amp;D Numbers'!$E$6,'[1]L&amp;D Numbers'!$E$7)</f>
        <v>350</v>
      </c>
      <c r="EN109">
        <f>IF($EN$9='[1]L&amp;D Numbers'!$F$6,'[1]L&amp;D Numbers'!$F$7)</f>
        <v>2000</v>
      </c>
      <c r="EO109">
        <f>IF($EO$9='[1]L&amp;D Numbers'!$G$6,'[1]L&amp;D Numbers'!$G$7)</f>
        <v>2000</v>
      </c>
      <c r="EP109">
        <f>IF($EP$9='[1]L&amp;D Numbers'!$H$6,'[1]L&amp;D Numbers'!$H$7)</f>
        <v>2000</v>
      </c>
      <c r="EQ109">
        <f>IF($EQ$9='[1]L&amp;D Numbers'!$I$6,'[1]L&amp;D Numbers'!$I$7)</f>
        <v>2000</v>
      </c>
      <c r="ER109">
        <f>IF($ER$9='[1]L&amp;D Numbers'!$J$6,'[1]L&amp;D Numbers'!$J$7)</f>
        <v>0</v>
      </c>
      <c r="ET109" s="45">
        <f>'[1]L&amp;D Master'!$E$10</f>
        <v>1.0678246631903041E-2</v>
      </c>
      <c r="EU109" s="45">
        <f>ET109+'[1]L&amp;D Master'!$F$10</f>
        <v>1.8222427877342538E-2</v>
      </c>
      <c r="EV109" s="45">
        <f>EU109+'[1]L&amp;D Master'!$G$10</f>
        <v>2.3561551193294058E-2</v>
      </c>
      <c r="EW109" s="45">
        <f>EV109+'[1]L&amp;D Master'!$H$10</f>
        <v>2.7330438342024234E-2</v>
      </c>
      <c r="EX109" s="45">
        <f>EW109+'[1]L&amp;D Master'!$I$10</f>
        <v>2.9999999999999995E-2</v>
      </c>
      <c r="EY109" s="45"/>
      <c r="EZ109" s="45">
        <f t="shared" si="157"/>
        <v>1.0678246631903041E-2</v>
      </c>
      <c r="FA109" s="45">
        <f t="shared" si="158"/>
        <v>1.8222427877342538E-2</v>
      </c>
      <c r="FB109" s="45">
        <f t="shared" si="158"/>
        <v>2.3561551193294058E-2</v>
      </c>
      <c r="FC109" s="45">
        <f t="shared" si="158"/>
        <v>2.7330438342024234E-2</v>
      </c>
      <c r="FD109" s="45">
        <f t="shared" si="158"/>
        <v>2.7330438342024234E-2</v>
      </c>
      <c r="FE109" s="45"/>
      <c r="FF109">
        <f t="shared" si="165"/>
        <v>2.9679652601042905</v>
      </c>
      <c r="FG109">
        <f t="shared" si="166"/>
        <v>2.9453327163679726</v>
      </c>
      <c r="FH109">
        <f t="shared" si="167"/>
        <v>2.9293153464201178</v>
      </c>
      <c r="FI109">
        <f t="shared" si="168"/>
        <v>2.9180086849739273</v>
      </c>
      <c r="FJ109">
        <f t="shared" si="169"/>
        <v>2.9180086849739273</v>
      </c>
      <c r="FL109" s="34"/>
      <c r="FM109" s="34"/>
      <c r="FN109" s="34"/>
      <c r="FO109" s="34"/>
      <c r="FP109" s="34"/>
      <c r="FQ109" s="153">
        <f t="shared" si="159"/>
        <v>0.125</v>
      </c>
      <c r="FR109" s="153"/>
      <c r="FS109" s="42"/>
      <c r="FT109" s="42"/>
      <c r="FU109" s="42"/>
      <c r="FV109" s="42"/>
      <c r="FW109" s="42"/>
      <c r="FX109" s="42"/>
      <c r="FY109" s="42"/>
      <c r="FZ109" s="42"/>
      <c r="GA109" s="42"/>
      <c r="GB109" s="42"/>
      <c r="GC109" s="42"/>
      <c r="GD109" s="42"/>
      <c r="GE109" s="42"/>
      <c r="GF109" s="42"/>
      <c r="GG109" s="42"/>
      <c r="GH109" s="42"/>
      <c r="GI109" s="42"/>
      <c r="GJ109" s="42"/>
      <c r="GK109" s="42"/>
      <c r="GL109" s="42"/>
      <c r="GM109" s="154">
        <f>'[1]Automation Master'!$B$10*FQ109*FO109</f>
        <v>0</v>
      </c>
      <c r="GN109" s="155">
        <f>'[1]Automation Master'!$B$11*FO109*FQ109+GM109</f>
        <v>0</v>
      </c>
      <c r="GO109" s="155">
        <f>'[1]Automation Master'!$B$12*FO109*FQ109+GN109</f>
        <v>0</v>
      </c>
      <c r="GP109" s="155">
        <f>'[1]Automation Master'!$B$13*FO109*FQ109+GO109</f>
        <v>0</v>
      </c>
      <c r="GQ109" s="155">
        <f>'[1]Automation Master'!$C$10*FO109*FQ109+GP109</f>
        <v>0</v>
      </c>
      <c r="GR109" s="155">
        <f>'[1]Automation Master'!$C$11*FO109*FQ109+GQ109</f>
        <v>0</v>
      </c>
      <c r="GS109" s="155">
        <f>'[1]Automation Master'!$C$12*FO109*FQ109+GR109</f>
        <v>0</v>
      </c>
      <c r="GT109" s="155">
        <f>'[1]Automation Master'!$C$13*FO109*FQ109+GS109</f>
        <v>0</v>
      </c>
      <c r="GU109" s="155">
        <f>'[1]Automation Master'!$D$10*FO109*FQ109+GT109</f>
        <v>0</v>
      </c>
      <c r="GV109" s="155">
        <f>'[1]Automation Master'!$D$11*FO109*FQ109+GU109</f>
        <v>0</v>
      </c>
      <c r="GW109" s="155">
        <f>'[1]Automation Master'!$D$12*FO109*FQ109+GV109</f>
        <v>0</v>
      </c>
      <c r="GX109" s="155">
        <f>'[1]Automation Master'!$D$13*FO109*FQ109+GW109</f>
        <v>0</v>
      </c>
      <c r="GY109" s="155">
        <f>'[1]Automation Master'!$E$10*FO109*FQ109+GX109</f>
        <v>0</v>
      </c>
      <c r="GZ109" s="155">
        <f>'[1]Automation Master'!$E$11*FO109*FQ109+GY109</f>
        <v>0</v>
      </c>
      <c r="HA109" s="155">
        <f>'[1]Automation Master'!$E$12*FO109*FQ109+GZ109</f>
        <v>0</v>
      </c>
      <c r="HB109" s="155">
        <f>'[1]Automation Master'!$E$13*FO109*FQ109+HA109</f>
        <v>0</v>
      </c>
      <c r="HC109" s="155">
        <f>'[1]Automation Master'!$F$10*FO109*FQ109+HB109</f>
        <v>0</v>
      </c>
      <c r="HD109" s="155">
        <f>'[1]Automation Master'!$F$11*FO109*FQ109+HC109</f>
        <v>0</v>
      </c>
      <c r="HE109" s="155">
        <f>'[1]Automation Master'!$F$12*FO109*FQ109+HD109</f>
        <v>0</v>
      </c>
      <c r="HF109" s="156">
        <f>'[1]Automation Master'!$F$13*FO109*FQ109+HE109</f>
        <v>0</v>
      </c>
      <c r="HG109" s="157"/>
      <c r="HH109" s="157"/>
      <c r="HI109" s="157"/>
      <c r="HJ109" s="157"/>
      <c r="HK109" s="157"/>
      <c r="HL109" s="157"/>
      <c r="HM109" s="157"/>
      <c r="HN109" s="157"/>
      <c r="HO109" s="157"/>
      <c r="HP109" s="157"/>
      <c r="HQ109" s="157"/>
      <c r="HR109" s="157"/>
      <c r="HS109" s="157"/>
      <c r="HT109" s="157"/>
      <c r="HU109" s="157"/>
      <c r="HV109" s="157"/>
      <c r="HW109" s="157"/>
      <c r="HX109" s="157"/>
      <c r="HY109" s="42"/>
      <c r="HZ109" s="42"/>
      <c r="IA109" s="148">
        <f t="shared" si="170"/>
        <v>3</v>
      </c>
      <c r="IB109" s="148">
        <f t="shared" si="171"/>
        <v>3</v>
      </c>
      <c r="IC109" s="148">
        <f t="shared" si="172"/>
        <v>3</v>
      </c>
      <c r="ID109" s="148">
        <f t="shared" si="173"/>
        <v>3</v>
      </c>
      <c r="IE109" s="148">
        <f t="shared" si="174"/>
        <v>3</v>
      </c>
      <c r="IH109">
        <f t="shared" si="175"/>
        <v>2.9679652601042905</v>
      </c>
      <c r="II109">
        <f t="shared" si="176"/>
        <v>2.9453327163679726</v>
      </c>
      <c r="IJ109">
        <f t="shared" si="177"/>
        <v>2.9293153464201178</v>
      </c>
      <c r="IK109">
        <f t="shared" si="178"/>
        <v>2.9180086849739273</v>
      </c>
      <c r="IL109">
        <f t="shared" si="179"/>
        <v>2.9180086849739273</v>
      </c>
      <c r="IN109" s="42">
        <f t="shared" si="180"/>
        <v>1.0678246631903162E-2</v>
      </c>
      <c r="IO109" s="42">
        <f t="shared" si="181"/>
        <v>1.8222427877342479E-2</v>
      </c>
      <c r="IP109" s="42">
        <f t="shared" si="182"/>
        <v>2.3561551193294061E-2</v>
      </c>
      <c r="IQ109" s="42">
        <f t="shared" si="183"/>
        <v>2.7330438342024237E-2</v>
      </c>
      <c r="IR109" s="42">
        <f t="shared" si="184"/>
        <v>2.7330438342024237E-2</v>
      </c>
      <c r="IT109" s="9">
        <f t="shared" si="160"/>
        <v>0</v>
      </c>
      <c r="IU109" s="9">
        <f t="shared" si="161"/>
        <v>0</v>
      </c>
      <c r="IV109" s="9">
        <f t="shared" si="162"/>
        <v>0</v>
      </c>
      <c r="IW109" s="9">
        <f t="shared" si="163"/>
        <v>0</v>
      </c>
      <c r="IX109" s="9">
        <f t="shared" si="164"/>
        <v>0</v>
      </c>
    </row>
    <row r="110" spans="1:258" ht="15.75" hidden="1" thickBot="1" x14ac:dyDescent="0.3">
      <c r="A110">
        <v>1</v>
      </c>
      <c r="B110" t="s">
        <v>315</v>
      </c>
      <c r="C110" t="s">
        <v>296</v>
      </c>
      <c r="D110" t="s">
        <v>288</v>
      </c>
      <c r="E110" t="s">
        <v>320</v>
      </c>
      <c r="F110" t="s">
        <v>290</v>
      </c>
      <c r="G110" t="s">
        <v>268</v>
      </c>
      <c r="H110">
        <v>1</v>
      </c>
      <c r="L110">
        <v>1</v>
      </c>
      <c r="V110">
        <v>1</v>
      </c>
      <c r="Z110">
        <v>1</v>
      </c>
      <c r="AL110">
        <v>1</v>
      </c>
      <c r="AT110">
        <v>1</v>
      </c>
      <c r="AU110">
        <v>1</v>
      </c>
      <c r="AV110">
        <v>0</v>
      </c>
      <c r="AW110">
        <v>0</v>
      </c>
      <c r="AX110">
        <v>0</v>
      </c>
      <c r="BB110">
        <f t="shared" si="135"/>
        <v>1</v>
      </c>
      <c r="BD110">
        <f t="shared" si="136"/>
        <v>1</v>
      </c>
      <c r="BE110">
        <f t="shared" si="137"/>
        <v>1</v>
      </c>
      <c r="BF110">
        <f t="shared" si="138"/>
        <v>1</v>
      </c>
      <c r="BH110">
        <f t="shared" si="139"/>
        <v>0</v>
      </c>
      <c r="BK110" s="45">
        <f>IF(G110="MEA",'[1]Net Hire Rate'!$E$7,IF(G110="AMR",'[1]Net Hire Rate'!$F$7,IF(G110="EUR",'[1]Net Hire Rate'!$G$7,IF(G110="APAC",'[1]Net Hire Rate'!$H$7,0))))</f>
        <v>-0.12481698389458272</v>
      </c>
      <c r="BL110" s="45">
        <f>IF(G110="MEA",'[1]Net Hire Rate'!$E$8,IF(G110="AMR",'[1]Net Hire Rate'!$F$8,IF(G110="EUR",'[1]Net Hire Rate'!$G$8,IF(G110="APAC",'[1]Net Hire Rate'!$H$8,0))))</f>
        <v>-0.12481698389458272</v>
      </c>
      <c r="BM110" s="45">
        <f>IF(G110="MEA",'[1]Net Hire Rate'!$E$9,IF(G110="AMR",'[1]Net Hire Rate'!$F$9,IF(G110="EUR",'[1]Net Hire Rate'!$G$9,IF(G110="APAC",'[1]Net Hire Rate'!$H$9,0))))</f>
        <v>-0.12481698389458272</v>
      </c>
      <c r="BN110" s="45">
        <f>IF(G110="MEA",'[1]Net Hire Rate'!$E$10,IF(G110="AMR",'[1]Net Hire Rate'!$F$10,IF(G110="EUR",'[1]Net Hire Rate'!$G$10,IF(G110="APAC",'[1]Net Hire Rate'!$H$10,0))))</f>
        <v>-0.12481698389458272</v>
      </c>
      <c r="BO110" s="45">
        <f>IF(G110="MEA",'[1]Net Hire Rate'!$E$11,IF(G110="AMR",'[1]Net Hire Rate'!$F$11,IF(G110="EUR",'[1]Net Hire Rate'!$G$11,IF(G110="APAC",'[1]Net Hire Rate'!$H$11,0))))</f>
        <v>-0.12481698389458272</v>
      </c>
      <c r="BP110" s="45">
        <f>IF(G110="MEA",'[1]Net Hire Rate'!$E$12,IF(G110="AMR",'[1]Net Hire Rate'!$F$12,IF(G110="EUR",'[1]Net Hire Rate'!$G$12,IF(G110="APAC",'[1]Net Hire Rate'!$H$12,0))))</f>
        <v>-0.12481698389458272</v>
      </c>
      <c r="BQ110" s="147">
        <f t="shared" si="140"/>
        <v>1</v>
      </c>
      <c r="BR110" s="147">
        <f t="shared" si="123"/>
        <v>1</v>
      </c>
      <c r="BS110" s="147">
        <f t="shared" si="141"/>
        <v>0.87518301610541727</v>
      </c>
      <c r="BT110" s="148">
        <f t="shared" si="124"/>
        <v>0.87518301610541727</v>
      </c>
      <c r="BU110" s="149">
        <f t="shared" si="142"/>
        <v>0.76594531167937507</v>
      </c>
      <c r="BV110" s="148">
        <f t="shared" si="125"/>
        <v>0.76594531167937507</v>
      </c>
      <c r="BW110" s="148">
        <f t="shared" si="143"/>
        <v>0.67034232804735938</v>
      </c>
      <c r="BX110" s="148">
        <f t="shared" si="126"/>
        <v>0.67034232804735938</v>
      </c>
      <c r="BY110" s="148">
        <f t="shared" si="144"/>
        <v>0.586672220483615</v>
      </c>
      <c r="BZ110" s="148">
        <f t="shared" si="127"/>
        <v>0.586672220483615</v>
      </c>
      <c r="CA110" s="148">
        <f t="shared" si="145"/>
        <v>0.51344556338811254</v>
      </c>
      <c r="CB110" s="148">
        <f t="shared" si="128"/>
        <v>0.51344556338811254</v>
      </c>
      <c r="CC110" s="148"/>
      <c r="CD110" s="38"/>
      <c r="CE110" s="38"/>
      <c r="CF110" s="38"/>
      <c r="CG110" s="38"/>
      <c r="CH110" s="38"/>
      <c r="CI110" s="38"/>
      <c r="CJ110" s="38"/>
      <c r="CK110" s="41"/>
      <c r="CL110" s="41"/>
      <c r="CM110" s="40"/>
      <c r="CN110" s="41"/>
      <c r="CO110" s="41"/>
      <c r="CP110" s="41"/>
      <c r="CQ110" s="41"/>
      <c r="CR110" s="41"/>
      <c r="CS110" s="41"/>
      <c r="CT110" s="41"/>
      <c r="CU110" s="40"/>
      <c r="CV110" s="41"/>
      <c r="CW110" s="41"/>
      <c r="CX110" s="41"/>
      <c r="CY110" s="41"/>
      <c r="CZ110" s="41"/>
      <c r="DA110" s="41"/>
      <c r="DB110" s="41"/>
      <c r="DC110" s="40"/>
      <c r="DD110" s="41"/>
      <c r="DE110" s="41"/>
      <c r="DF110" s="41"/>
      <c r="DG110" s="41"/>
      <c r="DH110" s="41"/>
      <c r="DI110" s="41"/>
      <c r="DJ110" s="41"/>
      <c r="DK110" s="40"/>
      <c r="DL110" s="41"/>
      <c r="DM110" s="41"/>
      <c r="DN110" s="41"/>
      <c r="DO110" s="41"/>
      <c r="DP110" s="41"/>
      <c r="DQ110" s="41"/>
      <c r="DR110" s="15"/>
      <c r="DS110" s="151">
        <f t="shared" si="129"/>
        <v>1</v>
      </c>
      <c r="DT110" s="152">
        <f t="shared" si="130"/>
        <v>0</v>
      </c>
      <c r="DU110" s="7">
        <f t="shared" si="131"/>
        <v>0</v>
      </c>
      <c r="DV110" s="7">
        <f t="shared" si="132"/>
        <v>0</v>
      </c>
      <c r="DW110">
        <f t="shared" si="133"/>
        <v>0</v>
      </c>
      <c r="DX110">
        <f t="shared" si="134"/>
        <v>0</v>
      </c>
      <c r="DZ110">
        <f t="shared" si="146"/>
        <v>1</v>
      </c>
      <c r="EA110">
        <f t="shared" si="147"/>
        <v>1</v>
      </c>
      <c r="EB110">
        <f t="shared" si="148"/>
        <v>1</v>
      </c>
      <c r="EC110">
        <f t="shared" si="149"/>
        <v>1</v>
      </c>
      <c r="ED110">
        <f t="shared" si="150"/>
        <v>1</v>
      </c>
      <c r="EE110">
        <f t="shared" si="151"/>
        <v>1</v>
      </c>
      <c r="EG110">
        <f t="shared" si="152"/>
        <v>1</v>
      </c>
      <c r="EH110">
        <f t="shared" si="153"/>
        <v>1</v>
      </c>
      <c r="EI110">
        <f t="shared" si="154"/>
        <v>1</v>
      </c>
      <c r="EJ110">
        <f t="shared" si="155"/>
        <v>1</v>
      </c>
      <c r="EK110">
        <f t="shared" si="156"/>
        <v>1</v>
      </c>
      <c r="EM110">
        <f>IF($EM$9='[1]L&amp;D Numbers'!$E$6,'[1]L&amp;D Numbers'!$E$7)</f>
        <v>350</v>
      </c>
      <c r="EN110">
        <f>IF($EN$9='[1]L&amp;D Numbers'!$F$6,'[1]L&amp;D Numbers'!$F$7)</f>
        <v>2000</v>
      </c>
      <c r="EO110">
        <f>IF($EO$9='[1]L&amp;D Numbers'!$G$6,'[1]L&amp;D Numbers'!$G$7)</f>
        <v>2000</v>
      </c>
      <c r="EP110">
        <f>IF($EP$9='[1]L&amp;D Numbers'!$H$6,'[1]L&amp;D Numbers'!$H$7)</f>
        <v>2000</v>
      </c>
      <c r="EQ110">
        <f>IF($EQ$9='[1]L&amp;D Numbers'!$I$6,'[1]L&amp;D Numbers'!$I$7)</f>
        <v>2000</v>
      </c>
      <c r="ER110">
        <f>IF($ER$9='[1]L&amp;D Numbers'!$J$6,'[1]L&amp;D Numbers'!$J$7)</f>
        <v>0</v>
      </c>
      <c r="ET110" s="45">
        <f>'[1]L&amp;D Master'!$E$10</f>
        <v>1.0678246631903041E-2</v>
      </c>
      <c r="EU110" s="45">
        <f>ET110+'[1]L&amp;D Master'!$F$10</f>
        <v>1.8222427877342538E-2</v>
      </c>
      <c r="EV110" s="45">
        <f>EU110+'[1]L&amp;D Master'!$G$10</f>
        <v>2.3561551193294058E-2</v>
      </c>
      <c r="EW110" s="45">
        <f>EV110+'[1]L&amp;D Master'!$H$10</f>
        <v>2.7330438342024234E-2</v>
      </c>
      <c r="EX110" s="45">
        <f>EW110+'[1]L&amp;D Master'!$I$10</f>
        <v>2.9999999999999995E-2</v>
      </c>
      <c r="EY110" s="45"/>
      <c r="EZ110" s="45">
        <f t="shared" si="157"/>
        <v>1.0678246631903041E-2</v>
      </c>
      <c r="FA110" s="45">
        <f t="shared" si="158"/>
        <v>1.8222427877342538E-2</v>
      </c>
      <c r="FB110" s="45">
        <f t="shared" si="158"/>
        <v>2.3561551193294058E-2</v>
      </c>
      <c r="FC110" s="45">
        <f t="shared" si="158"/>
        <v>2.7330438342024234E-2</v>
      </c>
      <c r="FD110" s="45">
        <f t="shared" si="158"/>
        <v>2.7330438342024234E-2</v>
      </c>
      <c r="FE110" s="45"/>
      <c r="FF110">
        <f t="shared" si="165"/>
        <v>0.98932175336809691</v>
      </c>
      <c r="FG110">
        <f t="shared" si="166"/>
        <v>0.98177757212265748</v>
      </c>
      <c r="FH110">
        <f t="shared" si="167"/>
        <v>0.97643844880670594</v>
      </c>
      <c r="FI110">
        <f t="shared" si="168"/>
        <v>0.9726695616579758</v>
      </c>
      <c r="FJ110">
        <f t="shared" si="169"/>
        <v>0.9726695616579758</v>
      </c>
      <c r="FL110" s="34"/>
      <c r="FM110" s="34"/>
      <c r="FN110" s="34"/>
      <c r="FO110" s="34"/>
      <c r="FP110" s="34"/>
      <c r="FQ110" s="153">
        <f t="shared" si="159"/>
        <v>0.125</v>
      </c>
      <c r="FR110" s="153"/>
      <c r="FS110" s="42"/>
      <c r="FT110" s="42"/>
      <c r="FU110" s="42"/>
      <c r="FV110" s="42"/>
      <c r="FW110" s="42"/>
      <c r="FX110" s="42"/>
      <c r="FY110" s="42"/>
      <c r="FZ110" s="42"/>
      <c r="GA110" s="42"/>
      <c r="GB110" s="42"/>
      <c r="GC110" s="42"/>
      <c r="GD110" s="42"/>
      <c r="GE110" s="42"/>
      <c r="GF110" s="42"/>
      <c r="GG110" s="42"/>
      <c r="GH110" s="42"/>
      <c r="GI110" s="42"/>
      <c r="GJ110" s="42"/>
      <c r="GK110" s="42"/>
      <c r="GL110" s="42"/>
      <c r="GM110" s="154">
        <f>'[1]Automation Master'!$B$10*FQ110*FO110</f>
        <v>0</v>
      </c>
      <c r="GN110" s="155">
        <f>'[1]Automation Master'!$B$11*FO110*FQ110+GM110</f>
        <v>0</v>
      </c>
      <c r="GO110" s="155">
        <f>'[1]Automation Master'!$B$12*FO110*FQ110+GN110</f>
        <v>0</v>
      </c>
      <c r="GP110" s="155">
        <f>'[1]Automation Master'!$B$13*FO110*FQ110+GO110</f>
        <v>0</v>
      </c>
      <c r="GQ110" s="155">
        <f>'[1]Automation Master'!$C$10*FO110*FQ110+GP110</f>
        <v>0</v>
      </c>
      <c r="GR110" s="155">
        <f>'[1]Automation Master'!$C$11*FO110*FQ110+GQ110</f>
        <v>0</v>
      </c>
      <c r="GS110" s="155">
        <f>'[1]Automation Master'!$C$12*FO110*FQ110+GR110</f>
        <v>0</v>
      </c>
      <c r="GT110" s="155">
        <f>'[1]Automation Master'!$C$13*FO110*FQ110+GS110</f>
        <v>0</v>
      </c>
      <c r="GU110" s="155">
        <f>'[1]Automation Master'!$D$10*FO110*FQ110+GT110</f>
        <v>0</v>
      </c>
      <c r="GV110" s="155">
        <f>'[1]Automation Master'!$D$11*FO110*FQ110+GU110</f>
        <v>0</v>
      </c>
      <c r="GW110" s="155">
        <f>'[1]Automation Master'!$D$12*FO110*FQ110+GV110</f>
        <v>0</v>
      </c>
      <c r="GX110" s="155">
        <f>'[1]Automation Master'!$D$13*FO110*FQ110+GW110</f>
        <v>0</v>
      </c>
      <c r="GY110" s="155">
        <f>'[1]Automation Master'!$E$10*FO110*FQ110+GX110</f>
        <v>0</v>
      </c>
      <c r="GZ110" s="155">
        <f>'[1]Automation Master'!$E$11*FO110*FQ110+GY110</f>
        <v>0</v>
      </c>
      <c r="HA110" s="155">
        <f>'[1]Automation Master'!$E$12*FO110*FQ110+GZ110</f>
        <v>0</v>
      </c>
      <c r="HB110" s="155">
        <f>'[1]Automation Master'!$E$13*FO110*FQ110+HA110</f>
        <v>0</v>
      </c>
      <c r="HC110" s="155">
        <f>'[1]Automation Master'!$F$10*FO110*FQ110+HB110</f>
        <v>0</v>
      </c>
      <c r="HD110" s="155">
        <f>'[1]Automation Master'!$F$11*FO110*FQ110+HC110</f>
        <v>0</v>
      </c>
      <c r="HE110" s="155">
        <f>'[1]Automation Master'!$F$12*FO110*FQ110+HD110</f>
        <v>0</v>
      </c>
      <c r="HF110" s="156">
        <f>'[1]Automation Master'!$F$13*FO110*FQ110+HE110</f>
        <v>0</v>
      </c>
      <c r="HG110" s="157"/>
      <c r="HH110" s="157"/>
      <c r="HI110" s="157"/>
      <c r="HJ110" s="157"/>
      <c r="HK110" s="157"/>
      <c r="HL110" s="157"/>
      <c r="HM110" s="157"/>
      <c r="HN110" s="157"/>
      <c r="HO110" s="157"/>
      <c r="HP110" s="157"/>
      <c r="HQ110" s="157"/>
      <c r="HR110" s="157"/>
      <c r="HS110" s="157"/>
      <c r="HT110" s="157"/>
      <c r="HU110" s="157"/>
      <c r="HV110" s="157"/>
      <c r="HW110" s="157"/>
      <c r="HX110" s="157"/>
      <c r="HY110" s="42"/>
      <c r="HZ110" s="42"/>
      <c r="IA110" s="148">
        <f t="shared" si="170"/>
        <v>1</v>
      </c>
      <c r="IB110" s="148">
        <f t="shared" si="171"/>
        <v>1</v>
      </c>
      <c r="IC110" s="148">
        <f t="shared" si="172"/>
        <v>1</v>
      </c>
      <c r="ID110" s="148">
        <f t="shared" si="173"/>
        <v>1</v>
      </c>
      <c r="IE110" s="148">
        <f t="shared" si="174"/>
        <v>1</v>
      </c>
      <c r="IH110">
        <f t="shared" si="175"/>
        <v>0.98932175336809691</v>
      </c>
      <c r="II110">
        <f t="shared" si="176"/>
        <v>0.98177757212265748</v>
      </c>
      <c r="IJ110">
        <f t="shared" si="177"/>
        <v>0.97643844880670594</v>
      </c>
      <c r="IK110">
        <f t="shared" si="178"/>
        <v>0.9726695616579758</v>
      </c>
      <c r="IL110">
        <f t="shared" si="179"/>
        <v>0.9726695616579758</v>
      </c>
      <c r="IN110" s="42">
        <f t="shared" si="180"/>
        <v>1.0678246631903088E-2</v>
      </c>
      <c r="IO110" s="42">
        <f t="shared" si="181"/>
        <v>1.8222427877342517E-2</v>
      </c>
      <c r="IP110" s="42">
        <f t="shared" si="182"/>
        <v>2.3561551193294061E-2</v>
      </c>
      <c r="IQ110" s="42">
        <f t="shared" si="183"/>
        <v>2.7330438342024199E-2</v>
      </c>
      <c r="IR110" s="42">
        <f t="shared" si="184"/>
        <v>2.7330438342024199E-2</v>
      </c>
      <c r="IT110" s="9">
        <f t="shared" si="160"/>
        <v>0</v>
      </c>
      <c r="IU110" s="9">
        <f t="shared" si="161"/>
        <v>0</v>
      </c>
      <c r="IV110" s="9">
        <f t="shared" si="162"/>
        <v>0</v>
      </c>
      <c r="IW110" s="9">
        <f t="shared" si="163"/>
        <v>0</v>
      </c>
      <c r="IX110" s="9">
        <f t="shared" si="164"/>
        <v>0</v>
      </c>
    </row>
    <row r="111" spans="1:258" ht="15.75" hidden="1" thickBot="1" x14ac:dyDescent="0.3">
      <c r="A111">
        <v>7</v>
      </c>
      <c r="B111" t="s">
        <v>315</v>
      </c>
      <c r="C111" t="s">
        <v>311</v>
      </c>
      <c r="D111" t="s">
        <v>288</v>
      </c>
      <c r="E111" t="s">
        <v>316</v>
      </c>
      <c r="F111" t="s">
        <v>290</v>
      </c>
      <c r="G111" t="s">
        <v>268</v>
      </c>
      <c r="H111">
        <v>7</v>
      </c>
      <c r="L111">
        <v>7</v>
      </c>
      <c r="V111">
        <v>7</v>
      </c>
      <c r="Y111">
        <v>1</v>
      </c>
      <c r="Z111">
        <v>6</v>
      </c>
      <c r="AG111">
        <v>6</v>
      </c>
      <c r="AL111">
        <v>1</v>
      </c>
      <c r="AR111">
        <v>1</v>
      </c>
      <c r="AS111">
        <v>1</v>
      </c>
      <c r="AT111">
        <v>7</v>
      </c>
      <c r="AU111">
        <v>0</v>
      </c>
      <c r="AV111">
        <v>0</v>
      </c>
      <c r="AW111">
        <v>7</v>
      </c>
      <c r="AX111">
        <v>0</v>
      </c>
      <c r="BB111">
        <f t="shared" si="135"/>
        <v>7</v>
      </c>
      <c r="BD111">
        <f t="shared" si="136"/>
        <v>7</v>
      </c>
      <c r="BE111">
        <f t="shared" si="137"/>
        <v>7</v>
      </c>
      <c r="BF111">
        <f t="shared" si="138"/>
        <v>7</v>
      </c>
      <c r="BH111">
        <f t="shared" si="139"/>
        <v>0</v>
      </c>
      <c r="BK111" s="45">
        <f>IF(G111="MEA",'[1]Net Hire Rate'!$E$7,IF(G111="AMR",'[1]Net Hire Rate'!$F$7,IF(G111="EUR",'[1]Net Hire Rate'!$G$7,IF(G111="APAC",'[1]Net Hire Rate'!$H$7,0))))</f>
        <v>-0.12481698389458272</v>
      </c>
      <c r="BL111" s="45">
        <f>IF(G111="MEA",'[1]Net Hire Rate'!$E$8,IF(G111="AMR",'[1]Net Hire Rate'!$F$8,IF(G111="EUR",'[1]Net Hire Rate'!$G$8,IF(G111="APAC",'[1]Net Hire Rate'!$H$8,0))))</f>
        <v>-0.12481698389458272</v>
      </c>
      <c r="BM111" s="45">
        <f>IF(G111="MEA",'[1]Net Hire Rate'!$E$9,IF(G111="AMR",'[1]Net Hire Rate'!$F$9,IF(G111="EUR",'[1]Net Hire Rate'!$G$9,IF(G111="APAC",'[1]Net Hire Rate'!$H$9,0))))</f>
        <v>-0.12481698389458272</v>
      </c>
      <c r="BN111" s="45">
        <f>IF(G111="MEA",'[1]Net Hire Rate'!$E$10,IF(G111="AMR",'[1]Net Hire Rate'!$F$10,IF(G111="EUR",'[1]Net Hire Rate'!$G$10,IF(G111="APAC",'[1]Net Hire Rate'!$H$10,0))))</f>
        <v>-0.12481698389458272</v>
      </c>
      <c r="BO111" s="45">
        <f>IF(G111="MEA",'[1]Net Hire Rate'!$E$11,IF(G111="AMR",'[1]Net Hire Rate'!$F$11,IF(G111="EUR",'[1]Net Hire Rate'!$G$11,IF(G111="APAC",'[1]Net Hire Rate'!$H$11,0))))</f>
        <v>-0.12481698389458272</v>
      </c>
      <c r="BP111" s="45">
        <f>IF(G111="MEA",'[1]Net Hire Rate'!$E$12,IF(G111="AMR",'[1]Net Hire Rate'!$F$12,IF(G111="EUR",'[1]Net Hire Rate'!$G$12,IF(G111="APAC",'[1]Net Hire Rate'!$H$12,0))))</f>
        <v>-0.12481698389458272</v>
      </c>
      <c r="BQ111" s="147">
        <f t="shared" si="140"/>
        <v>7</v>
      </c>
      <c r="BR111" s="147">
        <f t="shared" si="123"/>
        <v>7</v>
      </c>
      <c r="BS111" s="147">
        <f t="shared" si="141"/>
        <v>6.1262811127379209</v>
      </c>
      <c r="BT111" s="148">
        <f t="shared" si="124"/>
        <v>6.1262811127379209</v>
      </c>
      <c r="BU111" s="149">
        <f t="shared" si="142"/>
        <v>5.3616171817556255</v>
      </c>
      <c r="BV111" s="148">
        <f t="shared" si="125"/>
        <v>5.3616171817556255</v>
      </c>
      <c r="BW111" s="148">
        <f t="shared" si="143"/>
        <v>4.6923962963315153</v>
      </c>
      <c r="BX111" s="148">
        <f t="shared" si="126"/>
        <v>4.6923962963315153</v>
      </c>
      <c r="BY111" s="148">
        <f t="shared" si="144"/>
        <v>4.1067055433853046</v>
      </c>
      <c r="BZ111" s="148">
        <f t="shared" si="127"/>
        <v>3.1067055433853046</v>
      </c>
      <c r="CA111" s="148">
        <f t="shared" si="145"/>
        <v>2.71893592761137</v>
      </c>
      <c r="CB111" s="148">
        <f t="shared" si="128"/>
        <v>1.71893592761137</v>
      </c>
      <c r="CC111" s="148"/>
      <c r="CD111" s="38"/>
      <c r="CE111" s="38"/>
      <c r="CF111" s="38"/>
      <c r="CG111" s="38"/>
      <c r="CH111" s="38"/>
      <c r="CI111" s="38"/>
      <c r="CJ111" s="38"/>
      <c r="CK111" s="41"/>
      <c r="CL111" s="41"/>
      <c r="CM111" s="40"/>
      <c r="CN111" s="41"/>
      <c r="CO111" s="41"/>
      <c r="CP111" s="41"/>
      <c r="CQ111" s="41"/>
      <c r="CR111" s="41"/>
      <c r="CS111" s="41"/>
      <c r="CT111" s="41"/>
      <c r="CU111" s="40"/>
      <c r="CV111" s="41"/>
      <c r="CW111" s="41"/>
      <c r="CX111" s="41"/>
      <c r="CY111" s="41"/>
      <c r="CZ111" s="41"/>
      <c r="DA111" s="41"/>
      <c r="DB111" s="41"/>
      <c r="DC111" s="40"/>
      <c r="DD111" s="41"/>
      <c r="DE111" s="41"/>
      <c r="DF111" s="41"/>
      <c r="DG111" s="41"/>
      <c r="DH111" s="41"/>
      <c r="DI111" s="41"/>
      <c r="DJ111" s="41"/>
      <c r="DK111" s="40"/>
      <c r="DL111" s="41"/>
      <c r="DM111" s="41"/>
      <c r="DN111" s="41"/>
      <c r="DO111" s="41"/>
      <c r="DP111" s="41"/>
      <c r="DQ111" s="41"/>
      <c r="DR111" s="15"/>
      <c r="DS111" s="151">
        <f t="shared" si="129"/>
        <v>7</v>
      </c>
      <c r="DT111" s="152">
        <f t="shared" si="130"/>
        <v>0</v>
      </c>
      <c r="DU111" s="7">
        <f t="shared" si="131"/>
        <v>0</v>
      </c>
      <c r="DV111" s="7">
        <f t="shared" si="132"/>
        <v>0</v>
      </c>
      <c r="DW111">
        <f t="shared" si="133"/>
        <v>0</v>
      </c>
      <c r="DX111">
        <f t="shared" si="134"/>
        <v>0</v>
      </c>
      <c r="DZ111">
        <f t="shared" si="146"/>
        <v>7</v>
      </c>
      <c r="EA111">
        <f t="shared" si="147"/>
        <v>7</v>
      </c>
      <c r="EB111">
        <f t="shared" si="148"/>
        <v>7</v>
      </c>
      <c r="EC111">
        <f t="shared" si="149"/>
        <v>7</v>
      </c>
      <c r="ED111">
        <f t="shared" si="150"/>
        <v>7</v>
      </c>
      <c r="EE111">
        <f t="shared" si="151"/>
        <v>7</v>
      </c>
      <c r="EG111">
        <f t="shared" si="152"/>
        <v>7</v>
      </c>
      <c r="EH111">
        <f t="shared" si="153"/>
        <v>7</v>
      </c>
      <c r="EI111">
        <f t="shared" si="154"/>
        <v>7</v>
      </c>
      <c r="EJ111">
        <f t="shared" si="155"/>
        <v>7</v>
      </c>
      <c r="EK111">
        <f t="shared" si="156"/>
        <v>7</v>
      </c>
      <c r="EM111">
        <f>IF($EM$9='[1]L&amp;D Numbers'!$E$6,'[1]L&amp;D Numbers'!$E$7)</f>
        <v>350</v>
      </c>
      <c r="EN111">
        <f>IF($EN$9='[1]L&amp;D Numbers'!$F$6,'[1]L&amp;D Numbers'!$F$7)</f>
        <v>2000</v>
      </c>
      <c r="EO111">
        <f>IF($EO$9='[1]L&amp;D Numbers'!$G$6,'[1]L&amp;D Numbers'!$G$7)</f>
        <v>2000</v>
      </c>
      <c r="EP111">
        <f>IF($EP$9='[1]L&amp;D Numbers'!$H$6,'[1]L&amp;D Numbers'!$H$7)</f>
        <v>2000</v>
      </c>
      <c r="EQ111">
        <f>IF($EQ$9='[1]L&amp;D Numbers'!$I$6,'[1]L&amp;D Numbers'!$I$7)</f>
        <v>2000</v>
      </c>
      <c r="ER111">
        <f>IF($ER$9='[1]L&amp;D Numbers'!$J$6,'[1]L&amp;D Numbers'!$J$7)</f>
        <v>0</v>
      </c>
      <c r="ET111" s="45">
        <f>'[1]L&amp;D Master'!$E$10</f>
        <v>1.0678246631903041E-2</v>
      </c>
      <c r="EU111" s="45">
        <f>ET111+'[1]L&amp;D Master'!$F$10</f>
        <v>1.8222427877342538E-2</v>
      </c>
      <c r="EV111" s="45">
        <f>EU111+'[1]L&amp;D Master'!$G$10</f>
        <v>2.3561551193294058E-2</v>
      </c>
      <c r="EW111" s="45">
        <f>EV111+'[1]L&amp;D Master'!$H$10</f>
        <v>2.7330438342024234E-2</v>
      </c>
      <c r="EX111" s="45">
        <f>EW111+'[1]L&amp;D Master'!$I$10</f>
        <v>2.9999999999999995E-2</v>
      </c>
      <c r="EY111" s="45"/>
      <c r="EZ111" s="45">
        <f t="shared" si="157"/>
        <v>1.0678246631903041E-2</v>
      </c>
      <c r="FA111" s="45">
        <f t="shared" si="158"/>
        <v>1.8222427877342538E-2</v>
      </c>
      <c r="FB111" s="45">
        <f t="shared" si="158"/>
        <v>2.3561551193294058E-2</v>
      </c>
      <c r="FC111" s="45">
        <f t="shared" si="158"/>
        <v>2.7330438342024234E-2</v>
      </c>
      <c r="FD111" s="45">
        <f t="shared" si="158"/>
        <v>2.7330438342024234E-2</v>
      </c>
      <c r="FE111" s="45"/>
      <c r="FF111">
        <f t="shared" si="165"/>
        <v>6.9252522735766782</v>
      </c>
      <c r="FG111">
        <f t="shared" si="166"/>
        <v>6.872443004858602</v>
      </c>
      <c r="FH111">
        <f t="shared" si="167"/>
        <v>6.835069141646942</v>
      </c>
      <c r="FI111">
        <f t="shared" si="168"/>
        <v>6.8086869316058305</v>
      </c>
      <c r="FJ111">
        <f t="shared" si="169"/>
        <v>6.8086869316058305</v>
      </c>
      <c r="FL111" s="34"/>
      <c r="FM111" s="34"/>
      <c r="FN111" s="34"/>
      <c r="FO111" s="34"/>
      <c r="FP111" s="34"/>
      <c r="FQ111" s="153">
        <f t="shared" si="159"/>
        <v>0.125</v>
      </c>
      <c r="FR111" s="153"/>
      <c r="FS111" s="42"/>
      <c r="FT111" s="42"/>
      <c r="FU111" s="42"/>
      <c r="FV111" s="42"/>
      <c r="FW111" s="42"/>
      <c r="FX111" s="42"/>
      <c r="FY111" s="42"/>
      <c r="FZ111" s="42"/>
      <c r="GA111" s="42"/>
      <c r="GB111" s="42"/>
      <c r="GC111" s="42"/>
      <c r="GD111" s="42"/>
      <c r="GE111" s="42"/>
      <c r="GF111" s="42"/>
      <c r="GG111" s="42"/>
      <c r="GH111" s="42"/>
      <c r="GI111" s="42"/>
      <c r="GJ111" s="42"/>
      <c r="GK111" s="42"/>
      <c r="GL111" s="42"/>
      <c r="GM111" s="154">
        <f>'[1]Automation Master'!$B$10*FQ111*FO111</f>
        <v>0</v>
      </c>
      <c r="GN111" s="155">
        <f>'[1]Automation Master'!$B$11*FO111*FQ111+GM111</f>
        <v>0</v>
      </c>
      <c r="GO111" s="155">
        <f>'[1]Automation Master'!$B$12*FO111*FQ111+GN111</f>
        <v>0</v>
      </c>
      <c r="GP111" s="155">
        <f>'[1]Automation Master'!$B$13*FO111*FQ111+GO111</f>
        <v>0</v>
      </c>
      <c r="GQ111" s="155">
        <f>'[1]Automation Master'!$C$10*FO111*FQ111+GP111</f>
        <v>0</v>
      </c>
      <c r="GR111" s="155">
        <f>'[1]Automation Master'!$C$11*FO111*FQ111+GQ111</f>
        <v>0</v>
      </c>
      <c r="GS111" s="155">
        <f>'[1]Automation Master'!$C$12*FO111*FQ111+GR111</f>
        <v>0</v>
      </c>
      <c r="GT111" s="155">
        <f>'[1]Automation Master'!$C$13*FO111*FQ111+GS111</f>
        <v>0</v>
      </c>
      <c r="GU111" s="155">
        <f>'[1]Automation Master'!$D$10*FO111*FQ111+GT111</f>
        <v>0</v>
      </c>
      <c r="GV111" s="155">
        <f>'[1]Automation Master'!$D$11*FO111*FQ111+GU111</f>
        <v>0</v>
      </c>
      <c r="GW111" s="155">
        <f>'[1]Automation Master'!$D$12*FO111*FQ111+GV111</f>
        <v>0</v>
      </c>
      <c r="GX111" s="155">
        <f>'[1]Automation Master'!$D$13*FO111*FQ111+GW111</f>
        <v>0</v>
      </c>
      <c r="GY111" s="155">
        <f>'[1]Automation Master'!$E$10*FO111*FQ111+GX111</f>
        <v>0</v>
      </c>
      <c r="GZ111" s="155">
        <f>'[1]Automation Master'!$E$11*FO111*FQ111+GY111</f>
        <v>0</v>
      </c>
      <c r="HA111" s="155">
        <f>'[1]Automation Master'!$E$12*FO111*FQ111+GZ111</f>
        <v>0</v>
      </c>
      <c r="HB111" s="155">
        <f>'[1]Automation Master'!$E$13*FO111*FQ111+HA111</f>
        <v>0</v>
      </c>
      <c r="HC111" s="155">
        <f>'[1]Automation Master'!$F$10*FO111*FQ111+HB111</f>
        <v>0</v>
      </c>
      <c r="HD111" s="155">
        <f>'[1]Automation Master'!$F$11*FO111*FQ111+HC111</f>
        <v>0</v>
      </c>
      <c r="HE111" s="155">
        <f>'[1]Automation Master'!$F$12*FO111*FQ111+HD111</f>
        <v>0</v>
      </c>
      <c r="HF111" s="156">
        <f>'[1]Automation Master'!$F$13*FO111*FQ111+HE111</f>
        <v>0</v>
      </c>
      <c r="HG111" s="157"/>
      <c r="HH111" s="157"/>
      <c r="HI111" s="157"/>
      <c r="HJ111" s="157"/>
      <c r="HK111" s="157"/>
      <c r="HL111" s="157"/>
      <c r="HM111" s="157"/>
      <c r="HN111" s="157"/>
      <c r="HO111" s="157"/>
      <c r="HP111" s="157"/>
      <c r="HQ111" s="157"/>
      <c r="HR111" s="157"/>
      <c r="HS111" s="157"/>
      <c r="HT111" s="157"/>
      <c r="HU111" s="157"/>
      <c r="HV111" s="157"/>
      <c r="HW111" s="157"/>
      <c r="HX111" s="157"/>
      <c r="HY111" s="42"/>
      <c r="HZ111" s="42"/>
      <c r="IA111" s="148">
        <f t="shared" si="170"/>
        <v>7</v>
      </c>
      <c r="IB111" s="148">
        <f t="shared" si="171"/>
        <v>7</v>
      </c>
      <c r="IC111" s="148">
        <f t="shared" si="172"/>
        <v>7</v>
      </c>
      <c r="ID111" s="148">
        <f t="shared" si="173"/>
        <v>7</v>
      </c>
      <c r="IE111" s="148">
        <f t="shared" si="174"/>
        <v>7</v>
      </c>
      <c r="IH111">
        <f t="shared" si="175"/>
        <v>6.9252522735766782</v>
      </c>
      <c r="II111">
        <f t="shared" si="176"/>
        <v>6.872443004858602</v>
      </c>
      <c r="IJ111">
        <f t="shared" si="177"/>
        <v>6.835069141646942</v>
      </c>
      <c r="IK111">
        <f t="shared" si="178"/>
        <v>6.8086869316058305</v>
      </c>
      <c r="IL111">
        <f t="shared" si="179"/>
        <v>6.8086869316058305</v>
      </c>
      <c r="IN111" s="42">
        <f t="shared" si="180"/>
        <v>1.0678246631903119E-2</v>
      </c>
      <c r="IO111" s="42">
        <f t="shared" si="181"/>
        <v>1.8222427877342566E-2</v>
      </c>
      <c r="IP111" s="42">
        <f t="shared" si="182"/>
        <v>2.3561551193293999E-2</v>
      </c>
      <c r="IQ111" s="42">
        <f t="shared" si="183"/>
        <v>2.7330438342024217E-2</v>
      </c>
      <c r="IR111" s="42">
        <f t="shared" si="184"/>
        <v>2.7330438342024217E-2</v>
      </c>
      <c r="IT111" s="9">
        <f t="shared" si="160"/>
        <v>0</v>
      </c>
      <c r="IU111" s="9">
        <f t="shared" si="161"/>
        <v>0</v>
      </c>
      <c r="IV111" s="9">
        <f t="shared" si="162"/>
        <v>0</v>
      </c>
      <c r="IW111" s="9">
        <f t="shared" si="163"/>
        <v>0</v>
      </c>
      <c r="IX111" s="9">
        <f t="shared" si="164"/>
        <v>0</v>
      </c>
    </row>
    <row r="112" spans="1:258" ht="15.75" hidden="1" thickBot="1" x14ac:dyDescent="0.3">
      <c r="A112">
        <v>4</v>
      </c>
      <c r="B112" t="s">
        <v>315</v>
      </c>
      <c r="C112" t="s">
        <v>311</v>
      </c>
      <c r="D112" t="s">
        <v>288</v>
      </c>
      <c r="E112" t="s">
        <v>317</v>
      </c>
      <c r="F112" t="s">
        <v>290</v>
      </c>
      <c r="G112" t="s">
        <v>268</v>
      </c>
      <c r="H112">
        <v>4</v>
      </c>
      <c r="L112">
        <v>4</v>
      </c>
      <c r="V112">
        <v>4</v>
      </c>
      <c r="Z112">
        <v>4</v>
      </c>
      <c r="AG112">
        <v>4</v>
      </c>
      <c r="AS112">
        <v>1</v>
      </c>
      <c r="AT112">
        <v>4</v>
      </c>
      <c r="AU112">
        <v>0</v>
      </c>
      <c r="AV112">
        <v>0</v>
      </c>
      <c r="AW112">
        <v>4</v>
      </c>
      <c r="AX112">
        <v>0</v>
      </c>
      <c r="BB112">
        <f t="shared" si="135"/>
        <v>4</v>
      </c>
      <c r="BD112">
        <f t="shared" si="136"/>
        <v>4</v>
      </c>
      <c r="BE112">
        <f t="shared" si="137"/>
        <v>4</v>
      </c>
      <c r="BF112">
        <f t="shared" si="138"/>
        <v>4</v>
      </c>
      <c r="BH112">
        <f t="shared" si="139"/>
        <v>0</v>
      </c>
      <c r="BK112" s="45">
        <f>IF(G112="MEA",'[1]Net Hire Rate'!$E$7,IF(G112="AMR",'[1]Net Hire Rate'!$F$7,IF(G112="EUR",'[1]Net Hire Rate'!$G$7,IF(G112="APAC",'[1]Net Hire Rate'!$H$7,0))))</f>
        <v>-0.12481698389458272</v>
      </c>
      <c r="BL112" s="45">
        <f>IF(G112="MEA",'[1]Net Hire Rate'!$E$8,IF(G112="AMR",'[1]Net Hire Rate'!$F$8,IF(G112="EUR",'[1]Net Hire Rate'!$G$8,IF(G112="APAC",'[1]Net Hire Rate'!$H$8,0))))</f>
        <v>-0.12481698389458272</v>
      </c>
      <c r="BM112" s="45">
        <f>IF(G112="MEA",'[1]Net Hire Rate'!$E$9,IF(G112="AMR",'[1]Net Hire Rate'!$F$9,IF(G112="EUR",'[1]Net Hire Rate'!$G$9,IF(G112="APAC",'[1]Net Hire Rate'!$H$9,0))))</f>
        <v>-0.12481698389458272</v>
      </c>
      <c r="BN112" s="45">
        <f>IF(G112="MEA",'[1]Net Hire Rate'!$E$10,IF(G112="AMR",'[1]Net Hire Rate'!$F$10,IF(G112="EUR",'[1]Net Hire Rate'!$G$10,IF(G112="APAC",'[1]Net Hire Rate'!$H$10,0))))</f>
        <v>-0.12481698389458272</v>
      </c>
      <c r="BO112" s="45">
        <f>IF(G112="MEA",'[1]Net Hire Rate'!$E$11,IF(G112="AMR",'[1]Net Hire Rate'!$F$11,IF(G112="EUR",'[1]Net Hire Rate'!$G$11,IF(G112="APAC",'[1]Net Hire Rate'!$H$11,0))))</f>
        <v>-0.12481698389458272</v>
      </c>
      <c r="BP112" s="45">
        <f>IF(G112="MEA",'[1]Net Hire Rate'!$E$12,IF(G112="AMR",'[1]Net Hire Rate'!$F$12,IF(G112="EUR",'[1]Net Hire Rate'!$G$12,IF(G112="APAC",'[1]Net Hire Rate'!$H$12,0))))</f>
        <v>-0.12481698389458272</v>
      </c>
      <c r="BQ112" s="147">
        <f t="shared" si="140"/>
        <v>4</v>
      </c>
      <c r="BR112" s="147">
        <f t="shared" si="123"/>
        <v>4</v>
      </c>
      <c r="BS112" s="147">
        <f t="shared" si="141"/>
        <v>3.5007320644216691</v>
      </c>
      <c r="BT112" s="148">
        <f t="shared" si="124"/>
        <v>3.5007320644216691</v>
      </c>
      <c r="BU112" s="149">
        <f t="shared" si="142"/>
        <v>3.0637812467175003</v>
      </c>
      <c r="BV112" s="148">
        <f t="shared" si="125"/>
        <v>3.0637812467175003</v>
      </c>
      <c r="BW112" s="148">
        <f t="shared" si="143"/>
        <v>2.6813693121894375</v>
      </c>
      <c r="BX112" s="148">
        <f t="shared" si="126"/>
        <v>2.6813693121894375</v>
      </c>
      <c r="BY112" s="148">
        <f t="shared" si="144"/>
        <v>2.34668888193446</v>
      </c>
      <c r="BZ112" s="148">
        <f t="shared" si="127"/>
        <v>2.34668888193446</v>
      </c>
      <c r="CA112" s="148">
        <f t="shared" si="145"/>
        <v>2.0537822535524501</v>
      </c>
      <c r="CB112" s="148">
        <f t="shared" si="128"/>
        <v>1.0537822535524501</v>
      </c>
      <c r="CC112" s="148"/>
      <c r="CD112" s="38"/>
      <c r="CE112" s="38"/>
      <c r="CF112" s="38"/>
      <c r="CG112" s="38"/>
      <c r="CH112" s="38"/>
      <c r="CI112" s="38"/>
      <c r="CJ112" s="38"/>
      <c r="CK112" s="41"/>
      <c r="CL112" s="41"/>
      <c r="CM112" s="40"/>
      <c r="CN112" s="41"/>
      <c r="CO112" s="41"/>
      <c r="CP112" s="41"/>
      <c r="CQ112" s="41"/>
      <c r="CR112" s="41"/>
      <c r="CS112" s="41"/>
      <c r="CT112" s="41"/>
      <c r="CU112" s="40"/>
      <c r="CV112" s="41"/>
      <c r="CW112" s="41"/>
      <c r="CX112" s="41"/>
      <c r="CY112" s="41"/>
      <c r="CZ112" s="41"/>
      <c r="DA112" s="41"/>
      <c r="DB112" s="41"/>
      <c r="DC112" s="40"/>
      <c r="DD112" s="41"/>
      <c r="DE112" s="41"/>
      <c r="DF112" s="41"/>
      <c r="DG112" s="41"/>
      <c r="DH112" s="41"/>
      <c r="DI112" s="41"/>
      <c r="DJ112" s="41"/>
      <c r="DK112" s="40"/>
      <c r="DL112" s="41"/>
      <c r="DM112" s="41"/>
      <c r="DN112" s="41"/>
      <c r="DO112" s="41"/>
      <c r="DP112" s="41"/>
      <c r="DQ112" s="41"/>
      <c r="DR112" s="15"/>
      <c r="DS112" s="151">
        <f t="shared" si="129"/>
        <v>4</v>
      </c>
      <c r="DT112" s="152">
        <f t="shared" si="130"/>
        <v>0</v>
      </c>
      <c r="DU112" s="7">
        <f t="shared" si="131"/>
        <v>0</v>
      </c>
      <c r="DV112" s="7">
        <f t="shared" si="132"/>
        <v>0</v>
      </c>
      <c r="DW112">
        <f t="shared" si="133"/>
        <v>0</v>
      </c>
      <c r="DX112">
        <f t="shared" si="134"/>
        <v>0</v>
      </c>
      <c r="DZ112">
        <f t="shared" si="146"/>
        <v>4</v>
      </c>
      <c r="EA112">
        <f t="shared" si="147"/>
        <v>4</v>
      </c>
      <c r="EB112">
        <f t="shared" si="148"/>
        <v>4</v>
      </c>
      <c r="EC112">
        <f t="shared" si="149"/>
        <v>4</v>
      </c>
      <c r="ED112">
        <f t="shared" si="150"/>
        <v>4</v>
      </c>
      <c r="EE112">
        <f t="shared" si="151"/>
        <v>4</v>
      </c>
      <c r="EG112">
        <f t="shared" si="152"/>
        <v>4</v>
      </c>
      <c r="EH112">
        <f t="shared" si="153"/>
        <v>4</v>
      </c>
      <c r="EI112">
        <f t="shared" si="154"/>
        <v>4</v>
      </c>
      <c r="EJ112">
        <f t="shared" si="155"/>
        <v>4</v>
      </c>
      <c r="EK112">
        <f t="shared" si="156"/>
        <v>4</v>
      </c>
      <c r="EM112">
        <f>IF($EM$9='[1]L&amp;D Numbers'!$E$6,'[1]L&amp;D Numbers'!$E$7)</f>
        <v>350</v>
      </c>
      <c r="EN112">
        <f>IF($EN$9='[1]L&amp;D Numbers'!$F$6,'[1]L&amp;D Numbers'!$F$7)</f>
        <v>2000</v>
      </c>
      <c r="EO112">
        <f>IF($EO$9='[1]L&amp;D Numbers'!$G$6,'[1]L&amp;D Numbers'!$G$7)</f>
        <v>2000</v>
      </c>
      <c r="EP112">
        <f>IF($EP$9='[1]L&amp;D Numbers'!$H$6,'[1]L&amp;D Numbers'!$H$7)</f>
        <v>2000</v>
      </c>
      <c r="EQ112">
        <f>IF($EQ$9='[1]L&amp;D Numbers'!$I$6,'[1]L&amp;D Numbers'!$I$7)</f>
        <v>2000</v>
      </c>
      <c r="ER112">
        <f>IF($ER$9='[1]L&amp;D Numbers'!$J$6,'[1]L&amp;D Numbers'!$J$7)</f>
        <v>0</v>
      </c>
      <c r="ET112" s="45">
        <f>'[1]L&amp;D Master'!$E$10</f>
        <v>1.0678246631903041E-2</v>
      </c>
      <c r="EU112" s="45">
        <f>ET112+'[1]L&amp;D Master'!$F$10</f>
        <v>1.8222427877342538E-2</v>
      </c>
      <c r="EV112" s="45">
        <f>EU112+'[1]L&amp;D Master'!$G$10</f>
        <v>2.3561551193294058E-2</v>
      </c>
      <c r="EW112" s="45">
        <f>EV112+'[1]L&amp;D Master'!$H$10</f>
        <v>2.7330438342024234E-2</v>
      </c>
      <c r="EX112" s="45">
        <f>EW112+'[1]L&amp;D Master'!$I$10</f>
        <v>2.9999999999999995E-2</v>
      </c>
      <c r="EY112" s="45"/>
      <c r="EZ112" s="45">
        <f t="shared" si="157"/>
        <v>1.0678246631903041E-2</v>
      </c>
      <c r="FA112" s="45">
        <f t="shared" si="158"/>
        <v>1.8222427877342538E-2</v>
      </c>
      <c r="FB112" s="45">
        <f t="shared" si="158"/>
        <v>2.3561551193294058E-2</v>
      </c>
      <c r="FC112" s="45">
        <f t="shared" si="158"/>
        <v>2.7330438342024234E-2</v>
      </c>
      <c r="FD112" s="45">
        <f t="shared" si="158"/>
        <v>2.7330438342024234E-2</v>
      </c>
      <c r="FE112" s="45"/>
      <c r="FF112">
        <f t="shared" si="165"/>
        <v>3.9572870134723876</v>
      </c>
      <c r="FG112">
        <f t="shared" si="166"/>
        <v>3.9271102884906299</v>
      </c>
      <c r="FH112">
        <f t="shared" si="167"/>
        <v>3.9057537952268238</v>
      </c>
      <c r="FI112">
        <f t="shared" si="168"/>
        <v>3.8906782466319032</v>
      </c>
      <c r="FJ112">
        <f t="shared" si="169"/>
        <v>3.8906782466319032</v>
      </c>
      <c r="FL112" s="34"/>
      <c r="FM112" s="34"/>
      <c r="FN112" s="34"/>
      <c r="FO112" s="34"/>
      <c r="FP112" s="34"/>
      <c r="FQ112" s="153">
        <f t="shared" si="159"/>
        <v>0.125</v>
      </c>
      <c r="FR112" s="153"/>
      <c r="FS112" s="42"/>
      <c r="FT112" s="42"/>
      <c r="FU112" s="42"/>
      <c r="FV112" s="42"/>
      <c r="FW112" s="42"/>
      <c r="FX112" s="42"/>
      <c r="FY112" s="42"/>
      <c r="FZ112" s="42"/>
      <c r="GA112" s="42"/>
      <c r="GB112" s="42"/>
      <c r="GC112" s="42"/>
      <c r="GD112" s="42"/>
      <c r="GE112" s="42"/>
      <c r="GF112" s="42"/>
      <c r="GG112" s="42"/>
      <c r="GH112" s="42"/>
      <c r="GI112" s="42"/>
      <c r="GJ112" s="42"/>
      <c r="GK112" s="42"/>
      <c r="GL112" s="42"/>
      <c r="GM112" s="154">
        <f>'[1]Automation Master'!$B$10*FQ112*FO112</f>
        <v>0</v>
      </c>
      <c r="GN112" s="155">
        <f>'[1]Automation Master'!$B$11*FO112*FQ112+GM112</f>
        <v>0</v>
      </c>
      <c r="GO112" s="155">
        <f>'[1]Automation Master'!$B$12*FO112*FQ112+GN112</f>
        <v>0</v>
      </c>
      <c r="GP112" s="155">
        <f>'[1]Automation Master'!$B$13*FO112*FQ112+GO112</f>
        <v>0</v>
      </c>
      <c r="GQ112" s="155">
        <f>'[1]Automation Master'!$C$10*FO112*FQ112+GP112</f>
        <v>0</v>
      </c>
      <c r="GR112" s="155">
        <f>'[1]Automation Master'!$C$11*FO112*FQ112+GQ112</f>
        <v>0</v>
      </c>
      <c r="GS112" s="155">
        <f>'[1]Automation Master'!$C$12*FO112*FQ112+GR112</f>
        <v>0</v>
      </c>
      <c r="GT112" s="155">
        <f>'[1]Automation Master'!$C$13*FO112*FQ112+GS112</f>
        <v>0</v>
      </c>
      <c r="GU112" s="155">
        <f>'[1]Automation Master'!$D$10*FO112*FQ112+GT112</f>
        <v>0</v>
      </c>
      <c r="GV112" s="155">
        <f>'[1]Automation Master'!$D$11*FO112*FQ112+GU112</f>
        <v>0</v>
      </c>
      <c r="GW112" s="155">
        <f>'[1]Automation Master'!$D$12*FO112*FQ112+GV112</f>
        <v>0</v>
      </c>
      <c r="GX112" s="155">
        <f>'[1]Automation Master'!$D$13*FO112*FQ112+GW112</f>
        <v>0</v>
      </c>
      <c r="GY112" s="155">
        <f>'[1]Automation Master'!$E$10*FO112*FQ112+GX112</f>
        <v>0</v>
      </c>
      <c r="GZ112" s="155">
        <f>'[1]Automation Master'!$E$11*FO112*FQ112+GY112</f>
        <v>0</v>
      </c>
      <c r="HA112" s="155">
        <f>'[1]Automation Master'!$E$12*FO112*FQ112+GZ112</f>
        <v>0</v>
      </c>
      <c r="HB112" s="155">
        <f>'[1]Automation Master'!$E$13*FO112*FQ112+HA112</f>
        <v>0</v>
      </c>
      <c r="HC112" s="155">
        <f>'[1]Automation Master'!$F$10*FO112*FQ112+HB112</f>
        <v>0</v>
      </c>
      <c r="HD112" s="155">
        <f>'[1]Automation Master'!$F$11*FO112*FQ112+HC112</f>
        <v>0</v>
      </c>
      <c r="HE112" s="155">
        <f>'[1]Automation Master'!$F$12*FO112*FQ112+HD112</f>
        <v>0</v>
      </c>
      <c r="HF112" s="156">
        <f>'[1]Automation Master'!$F$13*FO112*FQ112+HE112</f>
        <v>0</v>
      </c>
      <c r="HG112" s="157"/>
      <c r="HH112" s="157"/>
      <c r="HI112" s="157"/>
      <c r="HJ112" s="157"/>
      <c r="HK112" s="157"/>
      <c r="HL112" s="157"/>
      <c r="HM112" s="157"/>
      <c r="HN112" s="157"/>
      <c r="HO112" s="157"/>
      <c r="HP112" s="157"/>
      <c r="HQ112" s="157"/>
      <c r="HR112" s="157"/>
      <c r="HS112" s="157"/>
      <c r="HT112" s="157"/>
      <c r="HU112" s="157"/>
      <c r="HV112" s="157"/>
      <c r="HW112" s="157"/>
      <c r="HX112" s="157"/>
      <c r="HY112" s="42"/>
      <c r="HZ112" s="42"/>
      <c r="IA112" s="148">
        <f t="shared" si="170"/>
        <v>4</v>
      </c>
      <c r="IB112" s="148">
        <f t="shared" si="171"/>
        <v>4</v>
      </c>
      <c r="IC112" s="148">
        <f t="shared" si="172"/>
        <v>4</v>
      </c>
      <c r="ID112" s="148">
        <f t="shared" si="173"/>
        <v>4</v>
      </c>
      <c r="IE112" s="148">
        <f t="shared" si="174"/>
        <v>4</v>
      </c>
      <c r="IH112">
        <f t="shared" si="175"/>
        <v>3.9572870134723876</v>
      </c>
      <c r="II112">
        <f t="shared" si="176"/>
        <v>3.9271102884906299</v>
      </c>
      <c r="IJ112">
        <f t="shared" si="177"/>
        <v>3.9057537952268238</v>
      </c>
      <c r="IK112">
        <f t="shared" si="178"/>
        <v>3.8906782466319032</v>
      </c>
      <c r="IL112">
        <f t="shared" si="179"/>
        <v>3.8906782466319032</v>
      </c>
      <c r="IN112" s="42">
        <f t="shared" si="180"/>
        <v>1.0678246631903088E-2</v>
      </c>
      <c r="IO112" s="42">
        <f t="shared" si="181"/>
        <v>1.8222427877342517E-2</v>
      </c>
      <c r="IP112" s="42">
        <f t="shared" si="182"/>
        <v>2.3561551193294061E-2</v>
      </c>
      <c r="IQ112" s="42">
        <f t="shared" si="183"/>
        <v>2.7330438342024199E-2</v>
      </c>
      <c r="IR112" s="42">
        <f t="shared" si="184"/>
        <v>2.7330438342024199E-2</v>
      </c>
      <c r="IT112" s="9">
        <f t="shared" si="160"/>
        <v>0</v>
      </c>
      <c r="IU112" s="9">
        <f t="shared" si="161"/>
        <v>0</v>
      </c>
      <c r="IV112" s="9">
        <f t="shared" si="162"/>
        <v>0</v>
      </c>
      <c r="IW112" s="9">
        <f t="shared" si="163"/>
        <v>0</v>
      </c>
      <c r="IX112" s="9">
        <f t="shared" si="164"/>
        <v>0</v>
      </c>
    </row>
    <row r="113" spans="1:258" ht="15.75" hidden="1" thickBot="1" x14ac:dyDescent="0.3">
      <c r="A113">
        <v>2</v>
      </c>
      <c r="B113" t="s">
        <v>315</v>
      </c>
      <c r="C113" t="s">
        <v>311</v>
      </c>
      <c r="D113" t="s">
        <v>288</v>
      </c>
      <c r="E113" t="s">
        <v>320</v>
      </c>
      <c r="F113" t="s">
        <v>290</v>
      </c>
      <c r="G113" t="s">
        <v>268</v>
      </c>
      <c r="H113">
        <v>2</v>
      </c>
      <c r="L113">
        <v>2</v>
      </c>
      <c r="V113">
        <v>2</v>
      </c>
      <c r="Z113">
        <v>2</v>
      </c>
      <c r="AG113">
        <v>2</v>
      </c>
      <c r="AT113">
        <v>2</v>
      </c>
      <c r="AU113">
        <v>0</v>
      </c>
      <c r="AV113">
        <v>0</v>
      </c>
      <c r="AW113">
        <v>2</v>
      </c>
      <c r="AX113">
        <v>0</v>
      </c>
      <c r="BB113">
        <f t="shared" si="135"/>
        <v>2</v>
      </c>
      <c r="BD113">
        <f t="shared" si="136"/>
        <v>2</v>
      </c>
      <c r="BE113">
        <f t="shared" si="137"/>
        <v>2</v>
      </c>
      <c r="BF113">
        <f t="shared" si="138"/>
        <v>2</v>
      </c>
      <c r="BH113">
        <f t="shared" si="139"/>
        <v>0</v>
      </c>
      <c r="BK113" s="45">
        <f>IF(G113="MEA",'[1]Net Hire Rate'!$E$7,IF(G113="AMR",'[1]Net Hire Rate'!$F$7,IF(G113="EUR",'[1]Net Hire Rate'!$G$7,IF(G113="APAC",'[1]Net Hire Rate'!$H$7,0))))</f>
        <v>-0.12481698389458272</v>
      </c>
      <c r="BL113" s="45">
        <f>IF(G113="MEA",'[1]Net Hire Rate'!$E$8,IF(G113="AMR",'[1]Net Hire Rate'!$F$8,IF(G113="EUR",'[1]Net Hire Rate'!$G$8,IF(G113="APAC",'[1]Net Hire Rate'!$H$8,0))))</f>
        <v>-0.12481698389458272</v>
      </c>
      <c r="BM113" s="45">
        <f>IF(G113="MEA",'[1]Net Hire Rate'!$E$9,IF(G113="AMR",'[1]Net Hire Rate'!$F$9,IF(G113="EUR",'[1]Net Hire Rate'!$G$9,IF(G113="APAC",'[1]Net Hire Rate'!$H$9,0))))</f>
        <v>-0.12481698389458272</v>
      </c>
      <c r="BN113" s="45">
        <f>IF(G113="MEA",'[1]Net Hire Rate'!$E$10,IF(G113="AMR",'[1]Net Hire Rate'!$F$10,IF(G113="EUR",'[1]Net Hire Rate'!$G$10,IF(G113="APAC",'[1]Net Hire Rate'!$H$10,0))))</f>
        <v>-0.12481698389458272</v>
      </c>
      <c r="BO113" s="45">
        <f>IF(G113="MEA",'[1]Net Hire Rate'!$E$11,IF(G113="AMR",'[1]Net Hire Rate'!$F$11,IF(G113="EUR",'[1]Net Hire Rate'!$G$11,IF(G113="APAC",'[1]Net Hire Rate'!$H$11,0))))</f>
        <v>-0.12481698389458272</v>
      </c>
      <c r="BP113" s="45">
        <f>IF(G113="MEA",'[1]Net Hire Rate'!$E$12,IF(G113="AMR",'[1]Net Hire Rate'!$F$12,IF(G113="EUR",'[1]Net Hire Rate'!$G$12,IF(G113="APAC",'[1]Net Hire Rate'!$H$12,0))))</f>
        <v>-0.12481698389458272</v>
      </c>
      <c r="BQ113" s="147">
        <f t="shared" si="140"/>
        <v>2</v>
      </c>
      <c r="BR113" s="147">
        <f t="shared" si="123"/>
        <v>2</v>
      </c>
      <c r="BS113" s="147">
        <f t="shared" si="141"/>
        <v>1.7503660322108345</v>
      </c>
      <c r="BT113" s="148">
        <f t="shared" si="124"/>
        <v>1.7503660322108345</v>
      </c>
      <c r="BU113" s="149">
        <f t="shared" si="142"/>
        <v>1.5318906233587501</v>
      </c>
      <c r="BV113" s="148">
        <f t="shared" si="125"/>
        <v>1.5318906233587501</v>
      </c>
      <c r="BW113" s="148">
        <f t="shared" si="143"/>
        <v>1.3406846560947188</v>
      </c>
      <c r="BX113" s="148">
        <f t="shared" si="126"/>
        <v>1.3406846560947188</v>
      </c>
      <c r="BY113" s="148">
        <f t="shared" si="144"/>
        <v>1.17334444096723</v>
      </c>
      <c r="BZ113" s="148">
        <f t="shared" si="127"/>
        <v>1.17334444096723</v>
      </c>
      <c r="CA113" s="148">
        <f t="shared" si="145"/>
        <v>1.0268911267762251</v>
      </c>
      <c r="CB113" s="148">
        <f t="shared" si="128"/>
        <v>1.0268911267762251</v>
      </c>
      <c r="CC113" s="148"/>
      <c r="CD113" s="38"/>
      <c r="CE113" s="38"/>
      <c r="CF113" s="38"/>
      <c r="CG113" s="38"/>
      <c r="CH113" s="38"/>
      <c r="CI113" s="38"/>
      <c r="CJ113" s="38"/>
      <c r="CK113" s="41"/>
      <c r="CL113" s="41"/>
      <c r="CM113" s="40"/>
      <c r="CN113" s="41"/>
      <c r="CO113" s="41"/>
      <c r="CP113" s="41"/>
      <c r="CQ113" s="41"/>
      <c r="CR113" s="41"/>
      <c r="CS113" s="41"/>
      <c r="CT113" s="41"/>
      <c r="CU113" s="40"/>
      <c r="CV113" s="41"/>
      <c r="CW113" s="41"/>
      <c r="CX113" s="41"/>
      <c r="CY113" s="41"/>
      <c r="CZ113" s="41"/>
      <c r="DA113" s="41"/>
      <c r="DB113" s="41"/>
      <c r="DC113" s="40"/>
      <c r="DD113" s="41"/>
      <c r="DE113" s="41"/>
      <c r="DF113" s="41"/>
      <c r="DG113" s="41"/>
      <c r="DH113" s="41"/>
      <c r="DI113" s="41"/>
      <c r="DJ113" s="41"/>
      <c r="DK113" s="40"/>
      <c r="DL113" s="41"/>
      <c r="DM113" s="41"/>
      <c r="DN113" s="41"/>
      <c r="DO113" s="41"/>
      <c r="DP113" s="41"/>
      <c r="DQ113" s="41"/>
      <c r="DR113" s="15"/>
      <c r="DS113" s="151">
        <f t="shared" si="129"/>
        <v>2</v>
      </c>
      <c r="DT113" s="152">
        <f t="shared" si="130"/>
        <v>0</v>
      </c>
      <c r="DU113" s="7">
        <f t="shared" si="131"/>
        <v>0</v>
      </c>
      <c r="DV113" s="7">
        <f t="shared" si="132"/>
        <v>0</v>
      </c>
      <c r="DW113">
        <f t="shared" si="133"/>
        <v>0</v>
      </c>
      <c r="DX113">
        <f t="shared" si="134"/>
        <v>0</v>
      </c>
      <c r="DZ113">
        <f t="shared" si="146"/>
        <v>2</v>
      </c>
      <c r="EA113">
        <f t="shared" si="147"/>
        <v>2</v>
      </c>
      <c r="EB113">
        <f t="shared" si="148"/>
        <v>2</v>
      </c>
      <c r="EC113">
        <f t="shared" si="149"/>
        <v>2</v>
      </c>
      <c r="ED113">
        <f t="shared" si="150"/>
        <v>2</v>
      </c>
      <c r="EE113">
        <f t="shared" si="151"/>
        <v>2</v>
      </c>
      <c r="EG113">
        <f t="shared" si="152"/>
        <v>2</v>
      </c>
      <c r="EH113">
        <f t="shared" si="153"/>
        <v>2</v>
      </c>
      <c r="EI113">
        <f t="shared" si="154"/>
        <v>2</v>
      </c>
      <c r="EJ113">
        <f t="shared" si="155"/>
        <v>2</v>
      </c>
      <c r="EK113">
        <f t="shared" si="156"/>
        <v>2</v>
      </c>
      <c r="EM113">
        <f>IF($EM$9='[1]L&amp;D Numbers'!$E$6,'[1]L&amp;D Numbers'!$E$7)</f>
        <v>350</v>
      </c>
      <c r="EN113">
        <f>IF($EN$9='[1]L&amp;D Numbers'!$F$6,'[1]L&amp;D Numbers'!$F$7)</f>
        <v>2000</v>
      </c>
      <c r="EO113">
        <f>IF($EO$9='[1]L&amp;D Numbers'!$G$6,'[1]L&amp;D Numbers'!$G$7)</f>
        <v>2000</v>
      </c>
      <c r="EP113">
        <f>IF($EP$9='[1]L&amp;D Numbers'!$H$6,'[1]L&amp;D Numbers'!$H$7)</f>
        <v>2000</v>
      </c>
      <c r="EQ113">
        <f>IF($EQ$9='[1]L&amp;D Numbers'!$I$6,'[1]L&amp;D Numbers'!$I$7)</f>
        <v>2000</v>
      </c>
      <c r="ER113">
        <f>IF($ER$9='[1]L&amp;D Numbers'!$J$6,'[1]L&amp;D Numbers'!$J$7)</f>
        <v>0</v>
      </c>
      <c r="ET113" s="45">
        <f>'[1]L&amp;D Master'!$E$10</f>
        <v>1.0678246631903041E-2</v>
      </c>
      <c r="EU113" s="45">
        <f>ET113+'[1]L&amp;D Master'!$F$10</f>
        <v>1.8222427877342538E-2</v>
      </c>
      <c r="EV113" s="45">
        <f>EU113+'[1]L&amp;D Master'!$G$10</f>
        <v>2.3561551193294058E-2</v>
      </c>
      <c r="EW113" s="45">
        <f>EV113+'[1]L&amp;D Master'!$H$10</f>
        <v>2.7330438342024234E-2</v>
      </c>
      <c r="EX113" s="45">
        <f>EW113+'[1]L&amp;D Master'!$I$10</f>
        <v>2.9999999999999995E-2</v>
      </c>
      <c r="EY113" s="45"/>
      <c r="EZ113" s="45">
        <f t="shared" si="157"/>
        <v>1.0678246631903041E-2</v>
      </c>
      <c r="FA113" s="45">
        <f t="shared" si="158"/>
        <v>1.8222427877342538E-2</v>
      </c>
      <c r="FB113" s="45">
        <f t="shared" si="158"/>
        <v>2.3561551193294058E-2</v>
      </c>
      <c r="FC113" s="45">
        <f t="shared" si="158"/>
        <v>2.7330438342024234E-2</v>
      </c>
      <c r="FD113" s="45">
        <f t="shared" si="158"/>
        <v>2.7330438342024234E-2</v>
      </c>
      <c r="FE113" s="45"/>
      <c r="FF113">
        <f t="shared" si="165"/>
        <v>1.9786435067361938</v>
      </c>
      <c r="FG113">
        <f t="shared" si="166"/>
        <v>1.963555144245315</v>
      </c>
      <c r="FH113">
        <f t="shared" si="167"/>
        <v>1.9528768976134119</v>
      </c>
      <c r="FI113">
        <f t="shared" si="168"/>
        <v>1.9453391233159516</v>
      </c>
      <c r="FJ113">
        <f t="shared" si="169"/>
        <v>1.9453391233159516</v>
      </c>
      <c r="FL113" s="34"/>
      <c r="FM113" s="34"/>
      <c r="FN113" s="34"/>
      <c r="FO113" s="34"/>
      <c r="FP113" s="34"/>
      <c r="FQ113" s="153">
        <f t="shared" si="159"/>
        <v>0.125</v>
      </c>
      <c r="FR113" s="153"/>
      <c r="FS113" s="42"/>
      <c r="FT113" s="42"/>
      <c r="FU113" s="42"/>
      <c r="FV113" s="42"/>
      <c r="FW113" s="42"/>
      <c r="FX113" s="42"/>
      <c r="FY113" s="42"/>
      <c r="FZ113" s="42"/>
      <c r="GA113" s="42"/>
      <c r="GB113" s="42"/>
      <c r="GC113" s="42"/>
      <c r="GD113" s="42"/>
      <c r="GE113" s="42"/>
      <c r="GF113" s="42"/>
      <c r="GG113" s="42"/>
      <c r="GH113" s="42"/>
      <c r="GI113" s="42"/>
      <c r="GJ113" s="42"/>
      <c r="GK113" s="42"/>
      <c r="GL113" s="42"/>
      <c r="GM113" s="154">
        <f>'[1]Automation Master'!$B$10*FQ113*FO113</f>
        <v>0</v>
      </c>
      <c r="GN113" s="155">
        <f>'[1]Automation Master'!$B$11*FO113*FQ113+GM113</f>
        <v>0</v>
      </c>
      <c r="GO113" s="155">
        <f>'[1]Automation Master'!$B$12*FO113*FQ113+GN113</f>
        <v>0</v>
      </c>
      <c r="GP113" s="155">
        <f>'[1]Automation Master'!$B$13*FO113*FQ113+GO113</f>
        <v>0</v>
      </c>
      <c r="GQ113" s="155">
        <f>'[1]Automation Master'!$C$10*FO113*FQ113+GP113</f>
        <v>0</v>
      </c>
      <c r="GR113" s="155">
        <f>'[1]Automation Master'!$C$11*FO113*FQ113+GQ113</f>
        <v>0</v>
      </c>
      <c r="GS113" s="155">
        <f>'[1]Automation Master'!$C$12*FO113*FQ113+GR113</f>
        <v>0</v>
      </c>
      <c r="GT113" s="155">
        <f>'[1]Automation Master'!$C$13*FO113*FQ113+GS113</f>
        <v>0</v>
      </c>
      <c r="GU113" s="155">
        <f>'[1]Automation Master'!$D$10*FO113*FQ113+GT113</f>
        <v>0</v>
      </c>
      <c r="GV113" s="155">
        <f>'[1]Automation Master'!$D$11*FO113*FQ113+GU113</f>
        <v>0</v>
      </c>
      <c r="GW113" s="155">
        <f>'[1]Automation Master'!$D$12*FO113*FQ113+GV113</f>
        <v>0</v>
      </c>
      <c r="GX113" s="155">
        <f>'[1]Automation Master'!$D$13*FO113*FQ113+GW113</f>
        <v>0</v>
      </c>
      <c r="GY113" s="155">
        <f>'[1]Automation Master'!$E$10*FO113*FQ113+GX113</f>
        <v>0</v>
      </c>
      <c r="GZ113" s="155">
        <f>'[1]Automation Master'!$E$11*FO113*FQ113+GY113</f>
        <v>0</v>
      </c>
      <c r="HA113" s="155">
        <f>'[1]Automation Master'!$E$12*FO113*FQ113+GZ113</f>
        <v>0</v>
      </c>
      <c r="HB113" s="155">
        <f>'[1]Automation Master'!$E$13*FO113*FQ113+HA113</f>
        <v>0</v>
      </c>
      <c r="HC113" s="155">
        <f>'[1]Automation Master'!$F$10*FO113*FQ113+HB113</f>
        <v>0</v>
      </c>
      <c r="HD113" s="155">
        <f>'[1]Automation Master'!$F$11*FO113*FQ113+HC113</f>
        <v>0</v>
      </c>
      <c r="HE113" s="155">
        <f>'[1]Automation Master'!$F$12*FO113*FQ113+HD113</f>
        <v>0</v>
      </c>
      <c r="HF113" s="156">
        <f>'[1]Automation Master'!$F$13*FO113*FQ113+HE113</f>
        <v>0</v>
      </c>
      <c r="HG113" s="157"/>
      <c r="HH113" s="157"/>
      <c r="HI113" s="157"/>
      <c r="HJ113" s="157"/>
      <c r="HK113" s="157"/>
      <c r="HL113" s="157"/>
      <c r="HM113" s="157"/>
      <c r="HN113" s="157"/>
      <c r="HO113" s="157"/>
      <c r="HP113" s="157"/>
      <c r="HQ113" s="157"/>
      <c r="HR113" s="157"/>
      <c r="HS113" s="157"/>
      <c r="HT113" s="157"/>
      <c r="HU113" s="157"/>
      <c r="HV113" s="157"/>
      <c r="HW113" s="157"/>
      <c r="HX113" s="157"/>
      <c r="HY113" s="42"/>
      <c r="HZ113" s="42"/>
      <c r="IA113" s="148">
        <f t="shared" si="170"/>
        <v>2</v>
      </c>
      <c r="IB113" s="148">
        <f t="shared" si="171"/>
        <v>2</v>
      </c>
      <c r="IC113" s="148">
        <f t="shared" si="172"/>
        <v>2</v>
      </c>
      <c r="ID113" s="148">
        <f t="shared" si="173"/>
        <v>2</v>
      </c>
      <c r="IE113" s="148">
        <f t="shared" si="174"/>
        <v>2</v>
      </c>
      <c r="IH113">
        <f t="shared" si="175"/>
        <v>1.9786435067361938</v>
      </c>
      <c r="II113">
        <f t="shared" si="176"/>
        <v>1.963555144245315</v>
      </c>
      <c r="IJ113">
        <f t="shared" si="177"/>
        <v>1.9528768976134119</v>
      </c>
      <c r="IK113">
        <f t="shared" si="178"/>
        <v>1.9453391233159516</v>
      </c>
      <c r="IL113">
        <f t="shared" si="179"/>
        <v>1.9453391233159516</v>
      </c>
      <c r="IN113" s="42">
        <f t="shared" si="180"/>
        <v>1.0678246631903088E-2</v>
      </c>
      <c r="IO113" s="42">
        <f t="shared" si="181"/>
        <v>1.8222427877342517E-2</v>
      </c>
      <c r="IP113" s="42">
        <f t="shared" si="182"/>
        <v>2.3561551193294061E-2</v>
      </c>
      <c r="IQ113" s="42">
        <f t="shared" si="183"/>
        <v>2.7330438342024199E-2</v>
      </c>
      <c r="IR113" s="42">
        <f t="shared" si="184"/>
        <v>2.7330438342024199E-2</v>
      </c>
      <c r="IT113" s="9">
        <f t="shared" si="160"/>
        <v>0</v>
      </c>
      <c r="IU113" s="9">
        <f t="shared" si="161"/>
        <v>0</v>
      </c>
      <c r="IV113" s="9">
        <f t="shared" si="162"/>
        <v>0</v>
      </c>
      <c r="IW113" s="9">
        <f t="shared" si="163"/>
        <v>0</v>
      </c>
      <c r="IX113" s="9">
        <f t="shared" si="164"/>
        <v>0</v>
      </c>
    </row>
    <row r="114" spans="1:258" ht="15.75" hidden="1" thickBot="1" x14ac:dyDescent="0.3">
      <c r="A114">
        <v>4</v>
      </c>
      <c r="B114" t="s">
        <v>315</v>
      </c>
      <c r="C114" t="s">
        <v>318</v>
      </c>
      <c r="D114" t="s">
        <v>288</v>
      </c>
      <c r="E114" t="s">
        <v>322</v>
      </c>
      <c r="F114" t="s">
        <v>290</v>
      </c>
      <c r="G114" t="s">
        <v>268</v>
      </c>
      <c r="H114">
        <v>4</v>
      </c>
      <c r="K114">
        <v>4</v>
      </c>
      <c r="R114">
        <v>2</v>
      </c>
      <c r="S114">
        <v>2</v>
      </c>
      <c r="Y114">
        <v>4</v>
      </c>
      <c r="AE114">
        <v>2</v>
      </c>
      <c r="AF114">
        <v>2</v>
      </c>
      <c r="AQ114">
        <v>1</v>
      </c>
      <c r="AT114">
        <v>4</v>
      </c>
      <c r="AU114">
        <v>0</v>
      </c>
      <c r="AV114">
        <v>0</v>
      </c>
      <c r="AW114">
        <v>0</v>
      </c>
      <c r="AX114">
        <v>4</v>
      </c>
      <c r="BB114">
        <f t="shared" si="135"/>
        <v>4</v>
      </c>
      <c r="BD114">
        <f t="shared" si="136"/>
        <v>4</v>
      </c>
      <c r="BE114">
        <f t="shared" si="137"/>
        <v>4</v>
      </c>
      <c r="BF114">
        <f t="shared" si="138"/>
        <v>4</v>
      </c>
      <c r="BH114">
        <f t="shared" si="139"/>
        <v>0</v>
      </c>
      <c r="BK114" s="45">
        <f>IF(G114="MEA",'[1]Net Hire Rate'!$E$7,IF(G114="AMR",'[1]Net Hire Rate'!$F$7,IF(G114="EUR",'[1]Net Hire Rate'!$G$7,IF(G114="APAC",'[1]Net Hire Rate'!$H$7,0))))</f>
        <v>-0.12481698389458272</v>
      </c>
      <c r="BL114" s="45">
        <f>IF(G114="MEA",'[1]Net Hire Rate'!$E$8,IF(G114="AMR",'[1]Net Hire Rate'!$F$8,IF(G114="EUR",'[1]Net Hire Rate'!$G$8,IF(G114="APAC",'[1]Net Hire Rate'!$H$8,0))))</f>
        <v>-0.12481698389458272</v>
      </c>
      <c r="BM114" s="45">
        <f>IF(G114="MEA",'[1]Net Hire Rate'!$E$9,IF(G114="AMR",'[1]Net Hire Rate'!$F$9,IF(G114="EUR",'[1]Net Hire Rate'!$G$9,IF(G114="APAC",'[1]Net Hire Rate'!$H$9,0))))</f>
        <v>-0.12481698389458272</v>
      </c>
      <c r="BN114" s="45">
        <f>IF(G114="MEA",'[1]Net Hire Rate'!$E$10,IF(G114="AMR",'[1]Net Hire Rate'!$F$10,IF(G114="EUR",'[1]Net Hire Rate'!$G$10,IF(G114="APAC",'[1]Net Hire Rate'!$H$10,0))))</f>
        <v>-0.12481698389458272</v>
      </c>
      <c r="BO114" s="45">
        <f>IF(G114="MEA",'[1]Net Hire Rate'!$E$11,IF(G114="AMR",'[1]Net Hire Rate'!$F$11,IF(G114="EUR",'[1]Net Hire Rate'!$G$11,IF(G114="APAC",'[1]Net Hire Rate'!$H$11,0))))</f>
        <v>-0.12481698389458272</v>
      </c>
      <c r="BP114" s="45">
        <f>IF(G114="MEA",'[1]Net Hire Rate'!$E$12,IF(G114="AMR",'[1]Net Hire Rate'!$F$12,IF(G114="EUR",'[1]Net Hire Rate'!$G$12,IF(G114="APAC",'[1]Net Hire Rate'!$H$12,0))))</f>
        <v>-0.12481698389458272</v>
      </c>
      <c r="BQ114" s="147">
        <f t="shared" si="140"/>
        <v>4</v>
      </c>
      <c r="BR114" s="147">
        <f t="shared" si="123"/>
        <v>4</v>
      </c>
      <c r="BS114" s="147">
        <f t="shared" si="141"/>
        <v>3.5007320644216691</v>
      </c>
      <c r="BT114" s="148">
        <f t="shared" si="124"/>
        <v>3.5007320644216691</v>
      </c>
      <c r="BU114" s="149">
        <f t="shared" si="142"/>
        <v>3.0637812467175003</v>
      </c>
      <c r="BV114" s="148">
        <f t="shared" si="125"/>
        <v>3.0637812467175003</v>
      </c>
      <c r="BW114" s="148">
        <f t="shared" si="143"/>
        <v>2.6813693121894375</v>
      </c>
      <c r="BX114" s="148">
        <f t="shared" si="126"/>
        <v>1.6813693121894375</v>
      </c>
      <c r="BY114" s="148">
        <f t="shared" si="144"/>
        <v>1.4715058658290427</v>
      </c>
      <c r="BZ114" s="148">
        <f t="shared" si="127"/>
        <v>1.4715058658290427</v>
      </c>
      <c r="CA114" s="148">
        <f t="shared" si="145"/>
        <v>1.2878369418730751</v>
      </c>
      <c r="CB114" s="148">
        <f t="shared" si="128"/>
        <v>1.2878369418730751</v>
      </c>
      <c r="CC114" s="148"/>
      <c r="CD114" s="38"/>
      <c r="CE114" s="38"/>
      <c r="CF114" s="38"/>
      <c r="CG114" s="38"/>
      <c r="CH114" s="38"/>
      <c r="CI114" s="38"/>
      <c r="CJ114" s="38"/>
      <c r="CK114" s="41"/>
      <c r="CL114" s="41"/>
      <c r="CM114" s="40"/>
      <c r="CN114" s="41"/>
      <c r="CO114" s="41"/>
      <c r="CP114" s="41"/>
      <c r="CQ114" s="41"/>
      <c r="CR114" s="41"/>
      <c r="CS114" s="41"/>
      <c r="CT114" s="41"/>
      <c r="CU114" s="40"/>
      <c r="CV114" s="41"/>
      <c r="CW114" s="41"/>
      <c r="CX114" s="41"/>
      <c r="CY114" s="41"/>
      <c r="CZ114" s="41"/>
      <c r="DA114" s="41"/>
      <c r="DB114" s="41"/>
      <c r="DC114" s="40"/>
      <c r="DD114" s="41"/>
      <c r="DE114" s="41"/>
      <c r="DF114" s="41"/>
      <c r="DG114" s="41"/>
      <c r="DH114" s="41"/>
      <c r="DI114" s="41"/>
      <c r="DJ114" s="41"/>
      <c r="DK114" s="40"/>
      <c r="DL114" s="41"/>
      <c r="DM114" s="41"/>
      <c r="DN114" s="41"/>
      <c r="DO114" s="41"/>
      <c r="DP114" s="41"/>
      <c r="DQ114" s="41"/>
      <c r="DR114" s="15"/>
      <c r="DS114" s="151">
        <f t="shared" si="129"/>
        <v>4</v>
      </c>
      <c r="DT114" s="152">
        <f t="shared" si="130"/>
        <v>0</v>
      </c>
      <c r="DU114" s="7">
        <f t="shared" si="131"/>
        <v>0</v>
      </c>
      <c r="DV114" s="7">
        <f t="shared" si="132"/>
        <v>0</v>
      </c>
      <c r="DW114">
        <f t="shared" si="133"/>
        <v>0</v>
      </c>
      <c r="DX114">
        <f t="shared" si="134"/>
        <v>0</v>
      </c>
      <c r="DZ114">
        <f t="shared" si="146"/>
        <v>4</v>
      </c>
      <c r="EA114">
        <f t="shared" si="147"/>
        <v>4</v>
      </c>
      <c r="EB114">
        <f t="shared" si="148"/>
        <v>4</v>
      </c>
      <c r="EC114">
        <f t="shared" si="149"/>
        <v>4</v>
      </c>
      <c r="ED114">
        <f t="shared" si="150"/>
        <v>4</v>
      </c>
      <c r="EE114">
        <f t="shared" si="151"/>
        <v>4</v>
      </c>
      <c r="EG114">
        <f t="shared" si="152"/>
        <v>4</v>
      </c>
      <c r="EH114">
        <f t="shared" si="153"/>
        <v>4</v>
      </c>
      <c r="EI114">
        <f t="shared" si="154"/>
        <v>4</v>
      </c>
      <c r="EJ114">
        <f t="shared" si="155"/>
        <v>4</v>
      </c>
      <c r="EK114">
        <f t="shared" si="156"/>
        <v>4</v>
      </c>
      <c r="EM114">
        <f>IF($EM$9='[1]L&amp;D Numbers'!$E$6,'[1]L&amp;D Numbers'!$E$7)</f>
        <v>350</v>
      </c>
      <c r="EN114">
        <f>IF($EN$9='[1]L&amp;D Numbers'!$F$6,'[1]L&amp;D Numbers'!$F$7)</f>
        <v>2000</v>
      </c>
      <c r="EO114">
        <f>IF($EO$9='[1]L&amp;D Numbers'!$G$6,'[1]L&amp;D Numbers'!$G$7)</f>
        <v>2000</v>
      </c>
      <c r="EP114">
        <f>IF($EP$9='[1]L&amp;D Numbers'!$H$6,'[1]L&amp;D Numbers'!$H$7)</f>
        <v>2000</v>
      </c>
      <c r="EQ114">
        <f>IF($EQ$9='[1]L&amp;D Numbers'!$I$6,'[1]L&amp;D Numbers'!$I$7)</f>
        <v>2000</v>
      </c>
      <c r="ER114">
        <f>IF($ER$9='[1]L&amp;D Numbers'!$J$6,'[1]L&amp;D Numbers'!$J$7)</f>
        <v>0</v>
      </c>
      <c r="ET114" s="45">
        <f>'[1]L&amp;D Master'!$E$10</f>
        <v>1.0678246631903041E-2</v>
      </c>
      <c r="EU114" s="45">
        <f>ET114+'[1]L&amp;D Master'!$F$10</f>
        <v>1.8222427877342538E-2</v>
      </c>
      <c r="EV114" s="45">
        <f>EU114+'[1]L&amp;D Master'!$G$10</f>
        <v>2.3561551193294058E-2</v>
      </c>
      <c r="EW114" s="45">
        <f>EV114+'[1]L&amp;D Master'!$H$10</f>
        <v>2.7330438342024234E-2</v>
      </c>
      <c r="EX114" s="45">
        <f>EW114+'[1]L&amp;D Master'!$I$10</f>
        <v>2.9999999999999995E-2</v>
      </c>
      <c r="EY114" s="45"/>
      <c r="EZ114" s="45">
        <f t="shared" si="157"/>
        <v>1.0678246631903041E-2</v>
      </c>
      <c r="FA114" s="45">
        <f t="shared" si="158"/>
        <v>1.8222427877342538E-2</v>
      </c>
      <c r="FB114" s="45">
        <f t="shared" si="158"/>
        <v>2.3561551193294058E-2</v>
      </c>
      <c r="FC114" s="45">
        <f t="shared" si="158"/>
        <v>2.7330438342024234E-2</v>
      </c>
      <c r="FD114" s="45">
        <f t="shared" si="158"/>
        <v>2.7330438342024234E-2</v>
      </c>
      <c r="FE114" s="45"/>
      <c r="FF114">
        <f t="shared" si="165"/>
        <v>3.9572870134723876</v>
      </c>
      <c r="FG114">
        <f t="shared" si="166"/>
        <v>3.9271102884906299</v>
      </c>
      <c r="FH114">
        <f t="shared" si="167"/>
        <v>3.9057537952268238</v>
      </c>
      <c r="FI114">
        <f t="shared" si="168"/>
        <v>3.8906782466319032</v>
      </c>
      <c r="FJ114">
        <f t="shared" si="169"/>
        <v>3.8906782466319032</v>
      </c>
      <c r="FL114" s="34"/>
      <c r="FM114" s="34"/>
      <c r="FN114" s="34"/>
      <c r="FO114" s="34"/>
      <c r="FP114" s="34"/>
      <c r="FQ114" s="153">
        <f t="shared" si="159"/>
        <v>0.125</v>
      </c>
      <c r="FR114" s="153"/>
      <c r="FS114" s="42"/>
      <c r="FT114" s="42"/>
      <c r="FU114" s="42"/>
      <c r="FV114" s="42"/>
      <c r="FW114" s="42"/>
      <c r="FX114" s="42"/>
      <c r="FY114" s="42"/>
      <c r="FZ114" s="42"/>
      <c r="GA114" s="42"/>
      <c r="GB114" s="42"/>
      <c r="GC114" s="42"/>
      <c r="GD114" s="42"/>
      <c r="GE114" s="42"/>
      <c r="GF114" s="42"/>
      <c r="GG114" s="42"/>
      <c r="GH114" s="42"/>
      <c r="GI114" s="42"/>
      <c r="GJ114" s="42"/>
      <c r="GK114" s="42"/>
      <c r="GL114" s="42"/>
      <c r="GM114" s="154">
        <f>'[1]Automation Master'!$B$10*FQ114*FO114</f>
        <v>0</v>
      </c>
      <c r="GN114" s="155">
        <f>'[1]Automation Master'!$B$11*FO114*FQ114+GM114</f>
        <v>0</v>
      </c>
      <c r="GO114" s="155">
        <f>'[1]Automation Master'!$B$12*FO114*FQ114+GN114</f>
        <v>0</v>
      </c>
      <c r="GP114" s="155">
        <f>'[1]Automation Master'!$B$13*FO114*FQ114+GO114</f>
        <v>0</v>
      </c>
      <c r="GQ114" s="155">
        <f>'[1]Automation Master'!$C$10*FO114*FQ114+GP114</f>
        <v>0</v>
      </c>
      <c r="GR114" s="155">
        <f>'[1]Automation Master'!$C$11*FO114*FQ114+GQ114</f>
        <v>0</v>
      </c>
      <c r="GS114" s="155">
        <f>'[1]Automation Master'!$C$12*FO114*FQ114+GR114</f>
        <v>0</v>
      </c>
      <c r="GT114" s="155">
        <f>'[1]Automation Master'!$C$13*FO114*FQ114+GS114</f>
        <v>0</v>
      </c>
      <c r="GU114" s="155">
        <f>'[1]Automation Master'!$D$10*FO114*FQ114+GT114</f>
        <v>0</v>
      </c>
      <c r="GV114" s="155">
        <f>'[1]Automation Master'!$D$11*FO114*FQ114+GU114</f>
        <v>0</v>
      </c>
      <c r="GW114" s="155">
        <f>'[1]Automation Master'!$D$12*FO114*FQ114+GV114</f>
        <v>0</v>
      </c>
      <c r="GX114" s="155">
        <f>'[1]Automation Master'!$D$13*FO114*FQ114+GW114</f>
        <v>0</v>
      </c>
      <c r="GY114" s="155">
        <f>'[1]Automation Master'!$E$10*FO114*FQ114+GX114</f>
        <v>0</v>
      </c>
      <c r="GZ114" s="155">
        <f>'[1]Automation Master'!$E$11*FO114*FQ114+GY114</f>
        <v>0</v>
      </c>
      <c r="HA114" s="155">
        <f>'[1]Automation Master'!$E$12*FO114*FQ114+GZ114</f>
        <v>0</v>
      </c>
      <c r="HB114" s="155">
        <f>'[1]Automation Master'!$E$13*FO114*FQ114+HA114</f>
        <v>0</v>
      </c>
      <c r="HC114" s="155">
        <f>'[1]Automation Master'!$F$10*FO114*FQ114+HB114</f>
        <v>0</v>
      </c>
      <c r="HD114" s="155">
        <f>'[1]Automation Master'!$F$11*FO114*FQ114+HC114</f>
        <v>0</v>
      </c>
      <c r="HE114" s="155">
        <f>'[1]Automation Master'!$F$12*FO114*FQ114+HD114</f>
        <v>0</v>
      </c>
      <c r="HF114" s="156">
        <f>'[1]Automation Master'!$F$13*FO114*FQ114+HE114</f>
        <v>0</v>
      </c>
      <c r="HG114" s="157"/>
      <c r="HH114" s="157"/>
      <c r="HI114" s="157"/>
      <c r="HJ114" s="157"/>
      <c r="HK114" s="157"/>
      <c r="HL114" s="157"/>
      <c r="HM114" s="157"/>
      <c r="HN114" s="157"/>
      <c r="HO114" s="157"/>
      <c r="HP114" s="157"/>
      <c r="HQ114" s="157"/>
      <c r="HR114" s="157"/>
      <c r="HS114" s="157"/>
      <c r="HT114" s="157"/>
      <c r="HU114" s="157"/>
      <c r="HV114" s="157"/>
      <c r="HW114" s="157"/>
      <c r="HX114" s="157"/>
      <c r="HY114" s="42"/>
      <c r="HZ114" s="42"/>
      <c r="IA114" s="148">
        <f t="shared" si="170"/>
        <v>4</v>
      </c>
      <c r="IB114" s="148">
        <f t="shared" si="171"/>
        <v>4</v>
      </c>
      <c r="IC114" s="148">
        <f t="shared" si="172"/>
        <v>4</v>
      </c>
      <c r="ID114" s="148">
        <f t="shared" si="173"/>
        <v>4</v>
      </c>
      <c r="IE114" s="148">
        <f t="shared" si="174"/>
        <v>4</v>
      </c>
      <c r="IH114">
        <f t="shared" si="175"/>
        <v>3.9572870134723876</v>
      </c>
      <c r="II114">
        <f t="shared" si="176"/>
        <v>3.9271102884906299</v>
      </c>
      <c r="IJ114">
        <f t="shared" si="177"/>
        <v>3.9057537952268238</v>
      </c>
      <c r="IK114">
        <f t="shared" si="178"/>
        <v>3.8906782466319032</v>
      </c>
      <c r="IL114">
        <f t="shared" si="179"/>
        <v>3.8906782466319032</v>
      </c>
      <c r="IN114" s="42">
        <f t="shared" si="180"/>
        <v>1.0678246631903088E-2</v>
      </c>
      <c r="IO114" s="42">
        <f t="shared" si="181"/>
        <v>1.8222427877342517E-2</v>
      </c>
      <c r="IP114" s="42">
        <f t="shared" si="182"/>
        <v>2.3561551193294061E-2</v>
      </c>
      <c r="IQ114" s="42">
        <f t="shared" si="183"/>
        <v>2.7330438342024199E-2</v>
      </c>
      <c r="IR114" s="42">
        <f t="shared" si="184"/>
        <v>2.7330438342024199E-2</v>
      </c>
      <c r="IT114" s="9">
        <f t="shared" si="160"/>
        <v>0</v>
      </c>
      <c r="IU114" s="9">
        <f t="shared" si="161"/>
        <v>0</v>
      </c>
      <c r="IV114" s="9">
        <f t="shared" si="162"/>
        <v>0</v>
      </c>
      <c r="IW114" s="9">
        <f t="shared" si="163"/>
        <v>0</v>
      </c>
      <c r="IX114" s="9">
        <f t="shared" si="164"/>
        <v>0</v>
      </c>
    </row>
    <row r="115" spans="1:258" ht="15.75" hidden="1" thickBot="1" x14ac:dyDescent="0.3">
      <c r="A115">
        <v>1</v>
      </c>
      <c r="B115" t="s">
        <v>315</v>
      </c>
      <c r="C115" t="s">
        <v>327</v>
      </c>
      <c r="D115" t="s">
        <v>325</v>
      </c>
      <c r="E115" t="s">
        <v>320</v>
      </c>
      <c r="F115" t="s">
        <v>290</v>
      </c>
      <c r="G115" t="s">
        <v>268</v>
      </c>
      <c r="H115">
        <v>1</v>
      </c>
      <c r="L115">
        <v>1</v>
      </c>
      <c r="V115">
        <v>1</v>
      </c>
      <c r="Z115">
        <v>1</v>
      </c>
      <c r="AG115">
        <v>1</v>
      </c>
      <c r="AT115">
        <v>1</v>
      </c>
      <c r="AU115">
        <v>0</v>
      </c>
      <c r="AV115">
        <v>0</v>
      </c>
      <c r="AW115">
        <v>1</v>
      </c>
      <c r="AX115">
        <v>0</v>
      </c>
      <c r="BB115">
        <f t="shared" si="135"/>
        <v>1</v>
      </c>
      <c r="BD115">
        <f t="shared" si="136"/>
        <v>1</v>
      </c>
      <c r="BE115">
        <f t="shared" si="137"/>
        <v>1</v>
      </c>
      <c r="BF115">
        <f t="shared" si="138"/>
        <v>1</v>
      </c>
      <c r="BH115">
        <f t="shared" si="139"/>
        <v>0</v>
      </c>
      <c r="BK115" s="45">
        <f>IF(G115="MEA",'[1]Net Hire Rate'!$E$7,IF(G115="AMR",'[1]Net Hire Rate'!$F$7,IF(G115="EUR",'[1]Net Hire Rate'!$G$7,IF(G115="APAC",'[1]Net Hire Rate'!$H$7,0))))</f>
        <v>-0.12481698389458272</v>
      </c>
      <c r="BL115" s="45">
        <f>IF(G115="MEA",'[1]Net Hire Rate'!$E$8,IF(G115="AMR",'[1]Net Hire Rate'!$F$8,IF(G115="EUR",'[1]Net Hire Rate'!$G$8,IF(G115="APAC",'[1]Net Hire Rate'!$H$8,0))))</f>
        <v>-0.12481698389458272</v>
      </c>
      <c r="BM115" s="45">
        <f>IF(G115="MEA",'[1]Net Hire Rate'!$E$9,IF(G115="AMR",'[1]Net Hire Rate'!$F$9,IF(G115="EUR",'[1]Net Hire Rate'!$G$9,IF(G115="APAC",'[1]Net Hire Rate'!$H$9,0))))</f>
        <v>-0.12481698389458272</v>
      </c>
      <c r="BN115" s="45">
        <f>IF(G115="MEA",'[1]Net Hire Rate'!$E$10,IF(G115="AMR",'[1]Net Hire Rate'!$F$10,IF(G115="EUR",'[1]Net Hire Rate'!$G$10,IF(G115="APAC",'[1]Net Hire Rate'!$H$10,0))))</f>
        <v>-0.12481698389458272</v>
      </c>
      <c r="BO115" s="45">
        <f>IF(G115="MEA",'[1]Net Hire Rate'!$E$11,IF(G115="AMR",'[1]Net Hire Rate'!$F$11,IF(G115="EUR",'[1]Net Hire Rate'!$G$11,IF(G115="APAC",'[1]Net Hire Rate'!$H$11,0))))</f>
        <v>-0.12481698389458272</v>
      </c>
      <c r="BP115" s="45">
        <f>IF(G115="MEA",'[1]Net Hire Rate'!$E$12,IF(G115="AMR",'[1]Net Hire Rate'!$F$12,IF(G115="EUR",'[1]Net Hire Rate'!$G$12,IF(G115="APAC",'[1]Net Hire Rate'!$H$12,0))))</f>
        <v>-0.12481698389458272</v>
      </c>
      <c r="BQ115" s="147">
        <f t="shared" si="140"/>
        <v>1</v>
      </c>
      <c r="BR115" s="147">
        <f t="shared" si="123"/>
        <v>1</v>
      </c>
      <c r="BS115" s="147">
        <f t="shared" si="141"/>
        <v>0.87518301610541727</v>
      </c>
      <c r="BT115" s="148">
        <f t="shared" si="124"/>
        <v>0.87518301610541727</v>
      </c>
      <c r="BU115" s="149">
        <f t="shared" si="142"/>
        <v>0.76594531167937507</v>
      </c>
      <c r="BV115" s="148">
        <f t="shared" si="125"/>
        <v>0.76594531167937507</v>
      </c>
      <c r="BW115" s="148">
        <f t="shared" si="143"/>
        <v>0.67034232804735938</v>
      </c>
      <c r="BX115" s="148">
        <f t="shared" si="126"/>
        <v>0.67034232804735938</v>
      </c>
      <c r="BY115" s="148">
        <f t="shared" si="144"/>
        <v>0.586672220483615</v>
      </c>
      <c r="BZ115" s="148">
        <f t="shared" si="127"/>
        <v>0.586672220483615</v>
      </c>
      <c r="CA115" s="148">
        <f t="shared" si="145"/>
        <v>0.51344556338811254</v>
      </c>
      <c r="CB115" s="148">
        <f t="shared" si="128"/>
        <v>0.51344556338811254</v>
      </c>
      <c r="CC115" s="148"/>
      <c r="CD115" s="38"/>
      <c r="CE115" s="38"/>
      <c r="CF115" s="38"/>
      <c r="CG115" s="38"/>
      <c r="CH115" s="38"/>
      <c r="CI115" s="38"/>
      <c r="CJ115" s="38"/>
      <c r="CK115" s="41"/>
      <c r="CL115" s="41"/>
      <c r="CM115" s="40"/>
      <c r="CN115" s="41"/>
      <c r="CO115" s="41"/>
      <c r="CP115" s="41"/>
      <c r="CQ115" s="41"/>
      <c r="CR115" s="41"/>
      <c r="CS115" s="41"/>
      <c r="CT115" s="41"/>
      <c r="CU115" s="40"/>
      <c r="CV115" s="41"/>
      <c r="CW115" s="41"/>
      <c r="CX115" s="41"/>
      <c r="CY115" s="41"/>
      <c r="CZ115" s="41"/>
      <c r="DA115" s="41"/>
      <c r="DB115" s="41"/>
      <c r="DC115" s="40"/>
      <c r="DD115" s="41"/>
      <c r="DE115" s="41"/>
      <c r="DF115" s="41"/>
      <c r="DG115" s="41"/>
      <c r="DH115" s="41"/>
      <c r="DI115" s="41"/>
      <c r="DJ115" s="41"/>
      <c r="DK115" s="40"/>
      <c r="DL115" s="41"/>
      <c r="DM115" s="41"/>
      <c r="DN115" s="41"/>
      <c r="DO115" s="41"/>
      <c r="DP115" s="41"/>
      <c r="DQ115" s="41"/>
      <c r="DR115" s="15"/>
      <c r="DS115" s="151">
        <f t="shared" si="129"/>
        <v>1</v>
      </c>
      <c r="DT115" s="152">
        <f t="shared" si="130"/>
        <v>0</v>
      </c>
      <c r="DU115" s="7">
        <f t="shared" si="131"/>
        <v>0</v>
      </c>
      <c r="DV115" s="7">
        <f t="shared" si="132"/>
        <v>0</v>
      </c>
      <c r="DW115">
        <f t="shared" si="133"/>
        <v>0</v>
      </c>
      <c r="DX115">
        <f t="shared" si="134"/>
        <v>0</v>
      </c>
      <c r="DZ115">
        <f t="shared" si="146"/>
        <v>1</v>
      </c>
      <c r="EA115">
        <f t="shared" si="147"/>
        <v>1</v>
      </c>
      <c r="EB115">
        <f t="shared" si="148"/>
        <v>1</v>
      </c>
      <c r="EC115">
        <f t="shared" si="149"/>
        <v>1</v>
      </c>
      <c r="ED115">
        <f t="shared" si="150"/>
        <v>1</v>
      </c>
      <c r="EE115">
        <f t="shared" si="151"/>
        <v>1</v>
      </c>
      <c r="EG115">
        <f t="shared" si="152"/>
        <v>1</v>
      </c>
      <c r="EH115">
        <f t="shared" si="153"/>
        <v>1</v>
      </c>
      <c r="EI115">
        <f t="shared" si="154"/>
        <v>1</v>
      </c>
      <c r="EJ115">
        <f t="shared" si="155"/>
        <v>1</v>
      </c>
      <c r="EK115">
        <f t="shared" si="156"/>
        <v>1</v>
      </c>
      <c r="EM115">
        <f>IF($EM$9='[1]L&amp;D Numbers'!$E$6,'[1]L&amp;D Numbers'!$E$7)</f>
        <v>350</v>
      </c>
      <c r="EN115">
        <f>IF($EN$9='[1]L&amp;D Numbers'!$F$6,'[1]L&amp;D Numbers'!$F$7)</f>
        <v>2000</v>
      </c>
      <c r="EO115">
        <f>IF($EO$9='[1]L&amp;D Numbers'!$G$6,'[1]L&amp;D Numbers'!$G$7)</f>
        <v>2000</v>
      </c>
      <c r="EP115">
        <f>IF($EP$9='[1]L&amp;D Numbers'!$H$6,'[1]L&amp;D Numbers'!$H$7)</f>
        <v>2000</v>
      </c>
      <c r="EQ115">
        <f>IF($EQ$9='[1]L&amp;D Numbers'!$I$6,'[1]L&amp;D Numbers'!$I$7)</f>
        <v>2000</v>
      </c>
      <c r="ER115">
        <f>IF($ER$9='[1]L&amp;D Numbers'!$J$6,'[1]L&amp;D Numbers'!$J$7)</f>
        <v>0</v>
      </c>
      <c r="ET115" s="45">
        <f>'[1]L&amp;D Master'!$E$10</f>
        <v>1.0678246631903041E-2</v>
      </c>
      <c r="EU115" s="45">
        <f>ET115+'[1]L&amp;D Master'!$F$10</f>
        <v>1.8222427877342538E-2</v>
      </c>
      <c r="EV115" s="45">
        <f>EU115+'[1]L&amp;D Master'!$G$10</f>
        <v>2.3561551193294058E-2</v>
      </c>
      <c r="EW115" s="45">
        <f>EV115+'[1]L&amp;D Master'!$H$10</f>
        <v>2.7330438342024234E-2</v>
      </c>
      <c r="EX115" s="45">
        <f>EW115+'[1]L&amp;D Master'!$I$10</f>
        <v>2.9999999999999995E-2</v>
      </c>
      <c r="EY115" s="45"/>
      <c r="EZ115" s="45">
        <f t="shared" si="157"/>
        <v>1.0678246631903041E-2</v>
      </c>
      <c r="FA115" s="45">
        <f t="shared" si="158"/>
        <v>1.8222427877342538E-2</v>
      </c>
      <c r="FB115" s="45">
        <f t="shared" si="158"/>
        <v>2.3561551193294058E-2</v>
      </c>
      <c r="FC115" s="45">
        <f t="shared" si="158"/>
        <v>2.7330438342024234E-2</v>
      </c>
      <c r="FD115" s="45">
        <f t="shared" si="158"/>
        <v>2.7330438342024234E-2</v>
      </c>
      <c r="FE115" s="45"/>
      <c r="FF115">
        <f t="shared" si="165"/>
        <v>0.98932175336809691</v>
      </c>
      <c r="FG115">
        <f t="shared" si="166"/>
        <v>0.98177757212265748</v>
      </c>
      <c r="FH115">
        <f t="shared" si="167"/>
        <v>0.97643844880670594</v>
      </c>
      <c r="FI115">
        <f t="shared" si="168"/>
        <v>0.9726695616579758</v>
      </c>
      <c r="FJ115">
        <f t="shared" si="169"/>
        <v>0.9726695616579758</v>
      </c>
      <c r="FL115" s="34"/>
      <c r="FM115" s="34"/>
      <c r="FN115" s="34"/>
      <c r="FO115" s="34"/>
      <c r="FP115" s="34"/>
      <c r="FQ115" s="153">
        <f t="shared" si="159"/>
        <v>0.125</v>
      </c>
      <c r="FR115" s="153"/>
      <c r="FS115" s="42"/>
      <c r="FT115" s="42"/>
      <c r="FU115" s="42"/>
      <c r="FV115" s="42"/>
      <c r="FW115" s="42"/>
      <c r="FX115" s="42"/>
      <c r="FY115" s="42"/>
      <c r="FZ115" s="42"/>
      <c r="GA115" s="42"/>
      <c r="GB115" s="42"/>
      <c r="GC115" s="42"/>
      <c r="GD115" s="42"/>
      <c r="GE115" s="42"/>
      <c r="GF115" s="42"/>
      <c r="GG115" s="42"/>
      <c r="GH115" s="42"/>
      <c r="GI115" s="42"/>
      <c r="GJ115" s="42"/>
      <c r="GK115" s="42"/>
      <c r="GL115" s="42"/>
      <c r="GM115" s="154">
        <f>'[1]Automation Master'!$B$10*FQ115*FO115</f>
        <v>0</v>
      </c>
      <c r="GN115" s="155">
        <f>'[1]Automation Master'!$B$11*FO115*FQ115+GM115</f>
        <v>0</v>
      </c>
      <c r="GO115" s="155">
        <f>'[1]Automation Master'!$B$12*FO115*FQ115+GN115</f>
        <v>0</v>
      </c>
      <c r="GP115" s="155">
        <f>'[1]Automation Master'!$B$13*FO115*FQ115+GO115</f>
        <v>0</v>
      </c>
      <c r="GQ115" s="155">
        <f>'[1]Automation Master'!$C$10*FO115*FQ115+GP115</f>
        <v>0</v>
      </c>
      <c r="GR115" s="155">
        <f>'[1]Automation Master'!$C$11*FO115*FQ115+GQ115</f>
        <v>0</v>
      </c>
      <c r="GS115" s="155">
        <f>'[1]Automation Master'!$C$12*FO115*FQ115+GR115</f>
        <v>0</v>
      </c>
      <c r="GT115" s="155">
        <f>'[1]Automation Master'!$C$13*FO115*FQ115+GS115</f>
        <v>0</v>
      </c>
      <c r="GU115" s="155">
        <f>'[1]Automation Master'!$D$10*FO115*FQ115+GT115</f>
        <v>0</v>
      </c>
      <c r="GV115" s="155">
        <f>'[1]Automation Master'!$D$11*FO115*FQ115+GU115</f>
        <v>0</v>
      </c>
      <c r="GW115" s="155">
        <f>'[1]Automation Master'!$D$12*FO115*FQ115+GV115</f>
        <v>0</v>
      </c>
      <c r="GX115" s="155">
        <f>'[1]Automation Master'!$D$13*FO115*FQ115+GW115</f>
        <v>0</v>
      </c>
      <c r="GY115" s="155">
        <f>'[1]Automation Master'!$E$10*FO115*FQ115+GX115</f>
        <v>0</v>
      </c>
      <c r="GZ115" s="155">
        <f>'[1]Automation Master'!$E$11*FO115*FQ115+GY115</f>
        <v>0</v>
      </c>
      <c r="HA115" s="155">
        <f>'[1]Automation Master'!$E$12*FO115*FQ115+GZ115</f>
        <v>0</v>
      </c>
      <c r="HB115" s="155">
        <f>'[1]Automation Master'!$E$13*FO115*FQ115+HA115</f>
        <v>0</v>
      </c>
      <c r="HC115" s="155">
        <f>'[1]Automation Master'!$F$10*FO115*FQ115+HB115</f>
        <v>0</v>
      </c>
      <c r="HD115" s="155">
        <f>'[1]Automation Master'!$F$11*FO115*FQ115+HC115</f>
        <v>0</v>
      </c>
      <c r="HE115" s="155">
        <f>'[1]Automation Master'!$F$12*FO115*FQ115+HD115</f>
        <v>0</v>
      </c>
      <c r="HF115" s="156">
        <f>'[1]Automation Master'!$F$13*FO115*FQ115+HE115</f>
        <v>0</v>
      </c>
      <c r="HG115" s="157"/>
      <c r="HH115" s="157"/>
      <c r="HI115" s="157"/>
      <c r="HJ115" s="157"/>
      <c r="HK115" s="157"/>
      <c r="HL115" s="157"/>
      <c r="HM115" s="157"/>
      <c r="HN115" s="157"/>
      <c r="HO115" s="157"/>
      <c r="HP115" s="157"/>
      <c r="HQ115" s="157"/>
      <c r="HR115" s="157"/>
      <c r="HS115" s="157"/>
      <c r="HT115" s="157"/>
      <c r="HU115" s="157"/>
      <c r="HV115" s="157"/>
      <c r="HW115" s="157"/>
      <c r="HX115" s="157"/>
      <c r="HY115" s="42"/>
      <c r="HZ115" s="42"/>
      <c r="IA115" s="148">
        <f t="shared" si="170"/>
        <v>1</v>
      </c>
      <c r="IB115" s="148">
        <f t="shared" si="171"/>
        <v>1</v>
      </c>
      <c r="IC115" s="148">
        <f t="shared" si="172"/>
        <v>1</v>
      </c>
      <c r="ID115" s="148">
        <f t="shared" si="173"/>
        <v>1</v>
      </c>
      <c r="IE115" s="148">
        <f t="shared" si="174"/>
        <v>1</v>
      </c>
      <c r="IH115">
        <f t="shared" si="175"/>
        <v>0.98932175336809691</v>
      </c>
      <c r="II115">
        <f t="shared" si="176"/>
        <v>0.98177757212265748</v>
      </c>
      <c r="IJ115">
        <f t="shared" si="177"/>
        <v>0.97643844880670594</v>
      </c>
      <c r="IK115">
        <f t="shared" si="178"/>
        <v>0.9726695616579758</v>
      </c>
      <c r="IL115">
        <f t="shared" si="179"/>
        <v>0.9726695616579758</v>
      </c>
      <c r="IN115" s="42">
        <f t="shared" si="180"/>
        <v>1.0678246631903088E-2</v>
      </c>
      <c r="IO115" s="42">
        <f t="shared" si="181"/>
        <v>1.8222427877342517E-2</v>
      </c>
      <c r="IP115" s="42">
        <f t="shared" si="182"/>
        <v>2.3561551193294061E-2</v>
      </c>
      <c r="IQ115" s="42">
        <f t="shared" si="183"/>
        <v>2.7330438342024199E-2</v>
      </c>
      <c r="IR115" s="42">
        <f t="shared" si="184"/>
        <v>2.7330438342024199E-2</v>
      </c>
      <c r="IT115" s="9">
        <f t="shared" si="160"/>
        <v>0</v>
      </c>
      <c r="IU115" s="9">
        <f t="shared" si="161"/>
        <v>0</v>
      </c>
      <c r="IV115" s="9">
        <f t="shared" si="162"/>
        <v>0</v>
      </c>
      <c r="IW115" s="9">
        <f t="shared" si="163"/>
        <v>0</v>
      </c>
      <c r="IX115" s="9">
        <f t="shared" si="164"/>
        <v>0</v>
      </c>
    </row>
    <row r="116" spans="1:258" ht="15.75" hidden="1" thickBot="1" x14ac:dyDescent="0.3">
      <c r="A116">
        <v>3</v>
      </c>
      <c r="B116" t="s">
        <v>315</v>
      </c>
      <c r="C116" t="s">
        <v>312</v>
      </c>
      <c r="D116" t="s">
        <v>288</v>
      </c>
      <c r="E116" t="s">
        <v>320</v>
      </c>
      <c r="F116" t="s">
        <v>290</v>
      </c>
      <c r="G116" t="s">
        <v>268</v>
      </c>
      <c r="H116">
        <v>3</v>
      </c>
      <c r="L116">
        <v>3</v>
      </c>
      <c r="V116">
        <v>3</v>
      </c>
      <c r="Y116">
        <v>3</v>
      </c>
      <c r="AL116">
        <v>3</v>
      </c>
      <c r="AT116">
        <v>3</v>
      </c>
      <c r="AU116">
        <v>3</v>
      </c>
      <c r="AV116">
        <v>0</v>
      </c>
      <c r="AW116">
        <v>0</v>
      </c>
      <c r="AX116">
        <v>0</v>
      </c>
      <c r="BB116">
        <f t="shared" si="135"/>
        <v>3</v>
      </c>
      <c r="BD116">
        <f t="shared" si="136"/>
        <v>3</v>
      </c>
      <c r="BE116">
        <f t="shared" si="137"/>
        <v>3</v>
      </c>
      <c r="BF116">
        <f t="shared" si="138"/>
        <v>3</v>
      </c>
      <c r="BH116">
        <f t="shared" si="139"/>
        <v>0</v>
      </c>
      <c r="BK116" s="45">
        <f>IF(G116="MEA",'[1]Net Hire Rate'!$E$7,IF(G116="AMR",'[1]Net Hire Rate'!$F$7,IF(G116="EUR",'[1]Net Hire Rate'!$G$7,IF(G116="APAC",'[1]Net Hire Rate'!$H$7,0))))</f>
        <v>-0.12481698389458272</v>
      </c>
      <c r="BL116" s="45">
        <f>IF(G116="MEA",'[1]Net Hire Rate'!$E$8,IF(G116="AMR",'[1]Net Hire Rate'!$F$8,IF(G116="EUR",'[1]Net Hire Rate'!$G$8,IF(G116="APAC",'[1]Net Hire Rate'!$H$8,0))))</f>
        <v>-0.12481698389458272</v>
      </c>
      <c r="BM116" s="45">
        <f>IF(G116="MEA",'[1]Net Hire Rate'!$E$9,IF(G116="AMR",'[1]Net Hire Rate'!$F$9,IF(G116="EUR",'[1]Net Hire Rate'!$G$9,IF(G116="APAC",'[1]Net Hire Rate'!$H$9,0))))</f>
        <v>-0.12481698389458272</v>
      </c>
      <c r="BN116" s="45">
        <f>IF(G116="MEA",'[1]Net Hire Rate'!$E$10,IF(G116="AMR",'[1]Net Hire Rate'!$F$10,IF(G116="EUR",'[1]Net Hire Rate'!$G$10,IF(G116="APAC",'[1]Net Hire Rate'!$H$10,0))))</f>
        <v>-0.12481698389458272</v>
      </c>
      <c r="BO116" s="45">
        <f>IF(G116="MEA",'[1]Net Hire Rate'!$E$11,IF(G116="AMR",'[1]Net Hire Rate'!$F$11,IF(G116="EUR",'[1]Net Hire Rate'!$G$11,IF(G116="APAC",'[1]Net Hire Rate'!$H$11,0))))</f>
        <v>-0.12481698389458272</v>
      </c>
      <c r="BP116" s="45">
        <f>IF(G116="MEA",'[1]Net Hire Rate'!$E$12,IF(G116="AMR",'[1]Net Hire Rate'!$F$12,IF(G116="EUR",'[1]Net Hire Rate'!$G$12,IF(G116="APAC",'[1]Net Hire Rate'!$H$12,0))))</f>
        <v>-0.12481698389458272</v>
      </c>
      <c r="BQ116" s="147">
        <f t="shared" si="140"/>
        <v>3</v>
      </c>
      <c r="BR116" s="147">
        <f t="shared" si="123"/>
        <v>3</v>
      </c>
      <c r="BS116" s="147">
        <f t="shared" si="141"/>
        <v>2.6255490483162518</v>
      </c>
      <c r="BT116" s="148">
        <f t="shared" si="124"/>
        <v>2.6255490483162518</v>
      </c>
      <c r="BU116" s="149">
        <f t="shared" si="142"/>
        <v>2.2978359350381252</v>
      </c>
      <c r="BV116" s="148">
        <f t="shared" si="125"/>
        <v>2.2978359350381252</v>
      </c>
      <c r="BW116" s="148">
        <f t="shared" si="143"/>
        <v>2.0110269841420783</v>
      </c>
      <c r="BX116" s="148">
        <f t="shared" si="126"/>
        <v>2.0110269841420783</v>
      </c>
      <c r="BY116" s="148">
        <f t="shared" si="144"/>
        <v>1.7600166614508452</v>
      </c>
      <c r="BZ116" s="148">
        <f t="shared" si="127"/>
        <v>1.7600166614508452</v>
      </c>
      <c r="CA116" s="148">
        <f t="shared" si="145"/>
        <v>1.5403366901643378</v>
      </c>
      <c r="CB116" s="148">
        <f t="shared" si="128"/>
        <v>1.5403366901643378</v>
      </c>
      <c r="CC116" s="148"/>
      <c r="CD116" s="38"/>
      <c r="CE116" s="38"/>
      <c r="CF116" s="38"/>
      <c r="CG116" s="38"/>
      <c r="CH116" s="38"/>
      <c r="CI116" s="38"/>
      <c r="CJ116" s="38"/>
      <c r="CK116" s="41"/>
      <c r="CL116" s="41"/>
      <c r="CM116" s="40"/>
      <c r="CN116" s="41"/>
      <c r="CO116" s="41"/>
      <c r="CP116" s="41"/>
      <c r="CQ116" s="41"/>
      <c r="CR116" s="41"/>
      <c r="CS116" s="41"/>
      <c r="CT116" s="41"/>
      <c r="CU116" s="40"/>
      <c r="CV116" s="41"/>
      <c r="CW116" s="41"/>
      <c r="CX116" s="41"/>
      <c r="CY116" s="41"/>
      <c r="CZ116" s="41"/>
      <c r="DA116" s="41"/>
      <c r="DB116" s="41"/>
      <c r="DC116" s="40"/>
      <c r="DD116" s="41"/>
      <c r="DE116" s="41"/>
      <c r="DF116" s="41"/>
      <c r="DG116" s="41"/>
      <c r="DH116" s="41"/>
      <c r="DI116" s="41"/>
      <c r="DJ116" s="41"/>
      <c r="DK116" s="40"/>
      <c r="DL116" s="41"/>
      <c r="DM116" s="41"/>
      <c r="DN116" s="41"/>
      <c r="DO116" s="41"/>
      <c r="DP116" s="41"/>
      <c r="DQ116" s="41"/>
      <c r="DR116" s="15"/>
      <c r="DS116" s="151">
        <f t="shared" si="129"/>
        <v>3</v>
      </c>
      <c r="DT116" s="152">
        <f t="shared" si="130"/>
        <v>0</v>
      </c>
      <c r="DU116" s="7">
        <f t="shared" si="131"/>
        <v>0</v>
      </c>
      <c r="DV116" s="7">
        <f t="shared" si="132"/>
        <v>0</v>
      </c>
      <c r="DW116">
        <f t="shared" si="133"/>
        <v>0</v>
      </c>
      <c r="DX116">
        <f t="shared" si="134"/>
        <v>0</v>
      </c>
      <c r="DZ116">
        <f t="shared" si="146"/>
        <v>3</v>
      </c>
      <c r="EA116">
        <f t="shared" si="147"/>
        <v>3</v>
      </c>
      <c r="EB116">
        <f t="shared" si="148"/>
        <v>3</v>
      </c>
      <c r="EC116">
        <f t="shared" si="149"/>
        <v>3</v>
      </c>
      <c r="ED116">
        <f t="shared" si="150"/>
        <v>3</v>
      </c>
      <c r="EE116">
        <f t="shared" si="151"/>
        <v>3</v>
      </c>
      <c r="EG116">
        <f t="shared" si="152"/>
        <v>3</v>
      </c>
      <c r="EH116">
        <f t="shared" si="153"/>
        <v>3</v>
      </c>
      <c r="EI116">
        <f t="shared" si="154"/>
        <v>3</v>
      </c>
      <c r="EJ116">
        <f t="shared" si="155"/>
        <v>3</v>
      </c>
      <c r="EK116">
        <f t="shared" si="156"/>
        <v>3</v>
      </c>
      <c r="EM116">
        <f>IF($EM$9='[1]L&amp;D Numbers'!$E$6,'[1]L&amp;D Numbers'!$E$7)</f>
        <v>350</v>
      </c>
      <c r="EN116">
        <f>IF($EN$9='[1]L&amp;D Numbers'!$F$6,'[1]L&amp;D Numbers'!$F$7)</f>
        <v>2000</v>
      </c>
      <c r="EO116">
        <f>IF($EO$9='[1]L&amp;D Numbers'!$G$6,'[1]L&amp;D Numbers'!$G$7)</f>
        <v>2000</v>
      </c>
      <c r="EP116">
        <f>IF($EP$9='[1]L&amp;D Numbers'!$H$6,'[1]L&amp;D Numbers'!$H$7)</f>
        <v>2000</v>
      </c>
      <c r="EQ116">
        <f>IF($EQ$9='[1]L&amp;D Numbers'!$I$6,'[1]L&amp;D Numbers'!$I$7)</f>
        <v>2000</v>
      </c>
      <c r="ER116">
        <f>IF($ER$9='[1]L&amp;D Numbers'!$J$6,'[1]L&amp;D Numbers'!$J$7)</f>
        <v>0</v>
      </c>
      <c r="ET116" s="45">
        <f>'[1]L&amp;D Master'!$E$10</f>
        <v>1.0678246631903041E-2</v>
      </c>
      <c r="EU116" s="45">
        <f>ET116+'[1]L&amp;D Master'!$F$10</f>
        <v>1.8222427877342538E-2</v>
      </c>
      <c r="EV116" s="45">
        <f>EU116+'[1]L&amp;D Master'!$G$10</f>
        <v>2.3561551193294058E-2</v>
      </c>
      <c r="EW116" s="45">
        <f>EV116+'[1]L&amp;D Master'!$H$10</f>
        <v>2.7330438342024234E-2</v>
      </c>
      <c r="EX116" s="45">
        <f>EW116+'[1]L&amp;D Master'!$I$10</f>
        <v>2.9999999999999995E-2</v>
      </c>
      <c r="EY116" s="45"/>
      <c r="EZ116" s="45">
        <f t="shared" si="157"/>
        <v>1.0678246631903041E-2</v>
      </c>
      <c r="FA116" s="45">
        <f t="shared" si="158"/>
        <v>1.8222427877342538E-2</v>
      </c>
      <c r="FB116" s="45">
        <f t="shared" si="158"/>
        <v>2.3561551193294058E-2</v>
      </c>
      <c r="FC116" s="45">
        <f t="shared" si="158"/>
        <v>2.7330438342024234E-2</v>
      </c>
      <c r="FD116" s="45">
        <f t="shared" si="158"/>
        <v>2.7330438342024234E-2</v>
      </c>
      <c r="FE116" s="45"/>
      <c r="FF116">
        <f t="shared" si="165"/>
        <v>2.9679652601042905</v>
      </c>
      <c r="FG116">
        <f t="shared" si="166"/>
        <v>2.9453327163679726</v>
      </c>
      <c r="FH116">
        <f t="shared" si="167"/>
        <v>2.9293153464201178</v>
      </c>
      <c r="FI116">
        <f t="shared" si="168"/>
        <v>2.9180086849739273</v>
      </c>
      <c r="FJ116">
        <f t="shared" si="169"/>
        <v>2.9180086849739273</v>
      </c>
      <c r="FL116" s="34"/>
      <c r="FM116" s="34"/>
      <c r="FN116" s="34"/>
      <c r="FO116" s="34"/>
      <c r="FP116" s="34"/>
      <c r="FQ116" s="153">
        <f t="shared" si="159"/>
        <v>0.125</v>
      </c>
      <c r="FR116" s="153"/>
      <c r="FS116" s="42"/>
      <c r="FT116" s="42"/>
      <c r="FU116" s="42"/>
      <c r="FV116" s="42"/>
      <c r="FW116" s="42"/>
      <c r="FX116" s="42"/>
      <c r="FY116" s="42"/>
      <c r="FZ116" s="42"/>
      <c r="GA116" s="42"/>
      <c r="GB116" s="42"/>
      <c r="GC116" s="42"/>
      <c r="GD116" s="42"/>
      <c r="GE116" s="42"/>
      <c r="GF116" s="42"/>
      <c r="GG116" s="42"/>
      <c r="GH116" s="42"/>
      <c r="GI116" s="42"/>
      <c r="GJ116" s="42"/>
      <c r="GK116" s="42"/>
      <c r="GL116" s="42"/>
      <c r="GM116" s="154">
        <f>'[1]Automation Master'!$B$10*FQ116*FO116</f>
        <v>0</v>
      </c>
      <c r="GN116" s="155">
        <f>'[1]Automation Master'!$B$11*FO116*FQ116+GM116</f>
        <v>0</v>
      </c>
      <c r="GO116" s="155">
        <f>'[1]Automation Master'!$B$12*FO116*FQ116+GN116</f>
        <v>0</v>
      </c>
      <c r="GP116" s="155">
        <f>'[1]Automation Master'!$B$13*FO116*FQ116+GO116</f>
        <v>0</v>
      </c>
      <c r="GQ116" s="155">
        <f>'[1]Automation Master'!$C$10*FO116*FQ116+GP116</f>
        <v>0</v>
      </c>
      <c r="GR116" s="155">
        <f>'[1]Automation Master'!$C$11*FO116*FQ116+GQ116</f>
        <v>0</v>
      </c>
      <c r="GS116" s="155">
        <f>'[1]Automation Master'!$C$12*FO116*FQ116+GR116</f>
        <v>0</v>
      </c>
      <c r="GT116" s="155">
        <f>'[1]Automation Master'!$C$13*FO116*FQ116+GS116</f>
        <v>0</v>
      </c>
      <c r="GU116" s="155">
        <f>'[1]Automation Master'!$D$10*FO116*FQ116+GT116</f>
        <v>0</v>
      </c>
      <c r="GV116" s="155">
        <f>'[1]Automation Master'!$D$11*FO116*FQ116+GU116</f>
        <v>0</v>
      </c>
      <c r="GW116" s="155">
        <f>'[1]Automation Master'!$D$12*FO116*FQ116+GV116</f>
        <v>0</v>
      </c>
      <c r="GX116" s="155">
        <f>'[1]Automation Master'!$D$13*FO116*FQ116+GW116</f>
        <v>0</v>
      </c>
      <c r="GY116" s="155">
        <f>'[1]Automation Master'!$E$10*FO116*FQ116+GX116</f>
        <v>0</v>
      </c>
      <c r="GZ116" s="155">
        <f>'[1]Automation Master'!$E$11*FO116*FQ116+GY116</f>
        <v>0</v>
      </c>
      <c r="HA116" s="155">
        <f>'[1]Automation Master'!$E$12*FO116*FQ116+GZ116</f>
        <v>0</v>
      </c>
      <c r="HB116" s="155">
        <f>'[1]Automation Master'!$E$13*FO116*FQ116+HA116</f>
        <v>0</v>
      </c>
      <c r="HC116" s="155">
        <f>'[1]Automation Master'!$F$10*FO116*FQ116+HB116</f>
        <v>0</v>
      </c>
      <c r="HD116" s="155">
        <f>'[1]Automation Master'!$F$11*FO116*FQ116+HC116</f>
        <v>0</v>
      </c>
      <c r="HE116" s="155">
        <f>'[1]Automation Master'!$F$12*FO116*FQ116+HD116</f>
        <v>0</v>
      </c>
      <c r="HF116" s="156">
        <f>'[1]Automation Master'!$F$13*FO116*FQ116+HE116</f>
        <v>0</v>
      </c>
      <c r="HG116" s="157"/>
      <c r="HH116" s="157"/>
      <c r="HI116" s="157"/>
      <c r="HJ116" s="157"/>
      <c r="HK116" s="157"/>
      <c r="HL116" s="157"/>
      <c r="HM116" s="157"/>
      <c r="HN116" s="157"/>
      <c r="HO116" s="157"/>
      <c r="HP116" s="157"/>
      <c r="HQ116" s="157"/>
      <c r="HR116" s="157"/>
      <c r="HS116" s="157"/>
      <c r="HT116" s="157"/>
      <c r="HU116" s="157"/>
      <c r="HV116" s="157"/>
      <c r="HW116" s="157"/>
      <c r="HX116" s="157"/>
      <c r="HY116" s="42"/>
      <c r="HZ116" s="42"/>
      <c r="IA116" s="148">
        <f t="shared" si="170"/>
        <v>3</v>
      </c>
      <c r="IB116" s="148">
        <f t="shared" si="171"/>
        <v>3</v>
      </c>
      <c r="IC116" s="148">
        <f t="shared" si="172"/>
        <v>3</v>
      </c>
      <c r="ID116" s="148">
        <f t="shared" si="173"/>
        <v>3</v>
      </c>
      <c r="IE116" s="148">
        <f t="shared" si="174"/>
        <v>3</v>
      </c>
      <c r="IH116">
        <f t="shared" si="175"/>
        <v>2.9679652601042905</v>
      </c>
      <c r="II116">
        <f t="shared" si="176"/>
        <v>2.9453327163679726</v>
      </c>
      <c r="IJ116">
        <f t="shared" si="177"/>
        <v>2.9293153464201178</v>
      </c>
      <c r="IK116">
        <f t="shared" si="178"/>
        <v>2.9180086849739273</v>
      </c>
      <c r="IL116">
        <f t="shared" si="179"/>
        <v>2.9180086849739273</v>
      </c>
      <c r="IN116" s="42">
        <f t="shared" si="180"/>
        <v>1.0678246631903162E-2</v>
      </c>
      <c r="IO116" s="42">
        <f t="shared" si="181"/>
        <v>1.8222427877342479E-2</v>
      </c>
      <c r="IP116" s="42">
        <f t="shared" si="182"/>
        <v>2.3561551193294061E-2</v>
      </c>
      <c r="IQ116" s="42">
        <f t="shared" si="183"/>
        <v>2.7330438342024237E-2</v>
      </c>
      <c r="IR116" s="42">
        <f t="shared" si="184"/>
        <v>2.7330438342024237E-2</v>
      </c>
      <c r="IT116" s="9">
        <f t="shared" si="160"/>
        <v>0</v>
      </c>
      <c r="IU116" s="9">
        <f t="shared" si="161"/>
        <v>0</v>
      </c>
      <c r="IV116" s="9">
        <f t="shared" si="162"/>
        <v>0</v>
      </c>
      <c r="IW116" s="9">
        <f t="shared" si="163"/>
        <v>0</v>
      </c>
      <c r="IX116" s="9">
        <f t="shared" si="164"/>
        <v>0</v>
      </c>
    </row>
    <row r="117" spans="1:258" ht="15.75" hidden="1" thickBot="1" x14ac:dyDescent="0.3">
      <c r="A117">
        <v>1</v>
      </c>
      <c r="B117" t="s">
        <v>315</v>
      </c>
      <c r="C117" t="s">
        <v>298</v>
      </c>
      <c r="D117" t="s">
        <v>288</v>
      </c>
      <c r="E117" t="s">
        <v>322</v>
      </c>
      <c r="F117" t="s">
        <v>290</v>
      </c>
      <c r="G117" t="s">
        <v>268</v>
      </c>
      <c r="H117">
        <v>1</v>
      </c>
      <c r="L117">
        <v>1</v>
      </c>
      <c r="R117">
        <v>1</v>
      </c>
      <c r="Y117">
        <v>1</v>
      </c>
      <c r="AB117">
        <v>1</v>
      </c>
      <c r="AT117">
        <v>1</v>
      </c>
      <c r="AU117">
        <v>1</v>
      </c>
      <c r="AV117">
        <v>0</v>
      </c>
      <c r="AW117">
        <v>0</v>
      </c>
      <c r="AX117">
        <v>0</v>
      </c>
      <c r="BB117">
        <f t="shared" si="135"/>
        <v>1</v>
      </c>
      <c r="BD117">
        <f t="shared" si="136"/>
        <v>1</v>
      </c>
      <c r="BE117">
        <f t="shared" si="137"/>
        <v>1</v>
      </c>
      <c r="BF117">
        <f t="shared" si="138"/>
        <v>1</v>
      </c>
      <c r="BH117">
        <f t="shared" si="139"/>
        <v>0</v>
      </c>
      <c r="BK117" s="45">
        <f>IF(G117="MEA",'[1]Net Hire Rate'!$E$7,IF(G117="AMR",'[1]Net Hire Rate'!$F$7,IF(G117="EUR",'[1]Net Hire Rate'!$G$7,IF(G117="APAC",'[1]Net Hire Rate'!$H$7,0))))</f>
        <v>-0.12481698389458272</v>
      </c>
      <c r="BL117" s="45">
        <f>IF(G117="MEA",'[1]Net Hire Rate'!$E$8,IF(G117="AMR",'[1]Net Hire Rate'!$F$8,IF(G117="EUR",'[1]Net Hire Rate'!$G$8,IF(G117="APAC",'[1]Net Hire Rate'!$H$8,0))))</f>
        <v>-0.12481698389458272</v>
      </c>
      <c r="BM117" s="45">
        <f>IF(G117="MEA",'[1]Net Hire Rate'!$E$9,IF(G117="AMR",'[1]Net Hire Rate'!$F$9,IF(G117="EUR",'[1]Net Hire Rate'!$G$9,IF(G117="APAC",'[1]Net Hire Rate'!$H$9,0))))</f>
        <v>-0.12481698389458272</v>
      </c>
      <c r="BN117" s="45">
        <f>IF(G117="MEA",'[1]Net Hire Rate'!$E$10,IF(G117="AMR",'[1]Net Hire Rate'!$F$10,IF(G117="EUR",'[1]Net Hire Rate'!$G$10,IF(G117="APAC",'[1]Net Hire Rate'!$H$10,0))))</f>
        <v>-0.12481698389458272</v>
      </c>
      <c r="BO117" s="45">
        <f>IF(G117="MEA",'[1]Net Hire Rate'!$E$11,IF(G117="AMR",'[1]Net Hire Rate'!$F$11,IF(G117="EUR",'[1]Net Hire Rate'!$G$11,IF(G117="APAC",'[1]Net Hire Rate'!$H$11,0))))</f>
        <v>-0.12481698389458272</v>
      </c>
      <c r="BP117" s="45">
        <f>IF(G117="MEA",'[1]Net Hire Rate'!$E$12,IF(G117="AMR",'[1]Net Hire Rate'!$F$12,IF(G117="EUR",'[1]Net Hire Rate'!$G$12,IF(G117="APAC",'[1]Net Hire Rate'!$H$12,0))))</f>
        <v>-0.12481698389458272</v>
      </c>
      <c r="BQ117" s="147">
        <f t="shared" si="140"/>
        <v>1</v>
      </c>
      <c r="BR117" s="147">
        <f t="shared" si="123"/>
        <v>1</v>
      </c>
      <c r="BS117" s="147">
        <f t="shared" si="141"/>
        <v>0.87518301610541727</v>
      </c>
      <c r="BT117" s="148">
        <f t="shared" si="124"/>
        <v>0.87518301610541727</v>
      </c>
      <c r="BU117" s="149">
        <f t="shared" si="142"/>
        <v>0.76594531167937507</v>
      </c>
      <c r="BV117" s="148">
        <f t="shared" si="125"/>
        <v>0.76594531167937507</v>
      </c>
      <c r="BW117" s="148">
        <f t="shared" si="143"/>
        <v>0.67034232804735938</v>
      </c>
      <c r="BX117" s="148">
        <f t="shared" si="126"/>
        <v>0.67034232804735938</v>
      </c>
      <c r="BY117" s="148">
        <f t="shared" si="144"/>
        <v>0.586672220483615</v>
      </c>
      <c r="BZ117" s="148">
        <f t="shared" si="127"/>
        <v>0.586672220483615</v>
      </c>
      <c r="CA117" s="148">
        <f t="shared" si="145"/>
        <v>0.51344556338811254</v>
      </c>
      <c r="CB117" s="148">
        <f t="shared" si="128"/>
        <v>0.51344556338811254</v>
      </c>
      <c r="CC117" s="148"/>
      <c r="CD117" s="38"/>
      <c r="CE117" s="38"/>
      <c r="CF117" s="38"/>
      <c r="CG117" s="38"/>
      <c r="CH117" s="38"/>
      <c r="CI117" s="38"/>
      <c r="CJ117" s="38"/>
      <c r="CK117" s="41"/>
      <c r="CL117" s="41"/>
      <c r="CM117" s="40"/>
      <c r="CN117" s="41"/>
      <c r="CO117" s="41"/>
      <c r="CP117" s="41"/>
      <c r="CQ117" s="41"/>
      <c r="CR117" s="41"/>
      <c r="CS117" s="41"/>
      <c r="CT117" s="41"/>
      <c r="CU117" s="40"/>
      <c r="CV117" s="41"/>
      <c r="CW117" s="41"/>
      <c r="CX117" s="41"/>
      <c r="CY117" s="41"/>
      <c r="CZ117" s="41"/>
      <c r="DA117" s="41"/>
      <c r="DB117" s="41"/>
      <c r="DC117" s="40"/>
      <c r="DD117" s="41"/>
      <c r="DE117" s="41"/>
      <c r="DF117" s="41"/>
      <c r="DG117" s="41"/>
      <c r="DH117" s="41"/>
      <c r="DI117" s="41"/>
      <c r="DJ117" s="41"/>
      <c r="DK117" s="40"/>
      <c r="DL117" s="41"/>
      <c r="DM117" s="41"/>
      <c r="DN117" s="41"/>
      <c r="DO117" s="41"/>
      <c r="DP117" s="41"/>
      <c r="DQ117" s="41"/>
      <c r="DR117" s="15"/>
      <c r="DS117" s="151">
        <f t="shared" si="129"/>
        <v>1</v>
      </c>
      <c r="DT117" s="152">
        <f t="shared" si="130"/>
        <v>0</v>
      </c>
      <c r="DU117" s="7">
        <f t="shared" si="131"/>
        <v>0</v>
      </c>
      <c r="DV117" s="7">
        <f t="shared" si="132"/>
        <v>0</v>
      </c>
      <c r="DW117">
        <f t="shared" si="133"/>
        <v>0</v>
      </c>
      <c r="DX117">
        <f t="shared" si="134"/>
        <v>0</v>
      </c>
      <c r="DZ117">
        <f t="shared" si="146"/>
        <v>1</v>
      </c>
      <c r="EA117">
        <f t="shared" si="147"/>
        <v>1</v>
      </c>
      <c r="EB117">
        <f t="shared" si="148"/>
        <v>1</v>
      </c>
      <c r="EC117">
        <f t="shared" si="149"/>
        <v>1</v>
      </c>
      <c r="ED117">
        <f t="shared" si="150"/>
        <v>1</v>
      </c>
      <c r="EE117">
        <f t="shared" si="151"/>
        <v>1</v>
      </c>
      <c r="EG117">
        <f t="shared" si="152"/>
        <v>1</v>
      </c>
      <c r="EH117">
        <f t="shared" si="153"/>
        <v>1</v>
      </c>
      <c r="EI117">
        <f t="shared" si="154"/>
        <v>1</v>
      </c>
      <c r="EJ117">
        <f t="shared" si="155"/>
        <v>1</v>
      </c>
      <c r="EK117">
        <f t="shared" si="156"/>
        <v>1</v>
      </c>
      <c r="EM117">
        <f>IF($EM$9='[1]L&amp;D Numbers'!$E$6,'[1]L&amp;D Numbers'!$E$7)</f>
        <v>350</v>
      </c>
      <c r="EN117">
        <f>IF($EN$9='[1]L&amp;D Numbers'!$F$6,'[1]L&amp;D Numbers'!$F$7)</f>
        <v>2000</v>
      </c>
      <c r="EO117">
        <f>IF($EO$9='[1]L&amp;D Numbers'!$G$6,'[1]L&amp;D Numbers'!$G$7)</f>
        <v>2000</v>
      </c>
      <c r="EP117">
        <f>IF($EP$9='[1]L&amp;D Numbers'!$H$6,'[1]L&amp;D Numbers'!$H$7)</f>
        <v>2000</v>
      </c>
      <c r="EQ117">
        <f>IF($EQ$9='[1]L&amp;D Numbers'!$I$6,'[1]L&amp;D Numbers'!$I$7)</f>
        <v>2000</v>
      </c>
      <c r="ER117">
        <f>IF($ER$9='[1]L&amp;D Numbers'!$J$6,'[1]L&amp;D Numbers'!$J$7)</f>
        <v>0</v>
      </c>
      <c r="ET117" s="45">
        <f>'[1]L&amp;D Master'!$E$10</f>
        <v>1.0678246631903041E-2</v>
      </c>
      <c r="EU117" s="45">
        <f>ET117+'[1]L&amp;D Master'!$F$10</f>
        <v>1.8222427877342538E-2</v>
      </c>
      <c r="EV117" s="45">
        <f>EU117+'[1]L&amp;D Master'!$G$10</f>
        <v>2.3561551193294058E-2</v>
      </c>
      <c r="EW117" s="45">
        <f>EV117+'[1]L&amp;D Master'!$H$10</f>
        <v>2.7330438342024234E-2</v>
      </c>
      <c r="EX117" s="45">
        <f>EW117+'[1]L&amp;D Master'!$I$10</f>
        <v>2.9999999999999995E-2</v>
      </c>
      <c r="EY117" s="45"/>
      <c r="EZ117" s="45">
        <f t="shared" si="157"/>
        <v>1.0678246631903041E-2</v>
      </c>
      <c r="FA117" s="45">
        <f t="shared" si="158"/>
        <v>1.8222427877342538E-2</v>
      </c>
      <c r="FB117" s="45">
        <f t="shared" si="158"/>
        <v>2.3561551193294058E-2</v>
      </c>
      <c r="FC117" s="45">
        <f t="shared" si="158"/>
        <v>2.7330438342024234E-2</v>
      </c>
      <c r="FD117" s="45">
        <f t="shared" si="158"/>
        <v>2.7330438342024234E-2</v>
      </c>
      <c r="FE117" s="45"/>
      <c r="FF117">
        <f t="shared" si="165"/>
        <v>0.98932175336809691</v>
      </c>
      <c r="FG117">
        <f t="shared" si="166"/>
        <v>0.98177757212265748</v>
      </c>
      <c r="FH117">
        <f t="shared" si="167"/>
        <v>0.97643844880670594</v>
      </c>
      <c r="FI117">
        <f t="shared" si="168"/>
        <v>0.9726695616579758</v>
      </c>
      <c r="FJ117">
        <f t="shared" si="169"/>
        <v>0.9726695616579758</v>
      </c>
      <c r="FL117" s="34"/>
      <c r="FM117" s="34"/>
      <c r="FN117" s="34"/>
      <c r="FO117" s="34"/>
      <c r="FP117" s="34"/>
      <c r="FQ117" s="153">
        <f t="shared" si="159"/>
        <v>0.125</v>
      </c>
      <c r="FR117" s="153"/>
      <c r="FS117" s="42"/>
      <c r="FT117" s="42"/>
      <c r="FU117" s="42"/>
      <c r="FV117" s="42"/>
      <c r="FW117" s="42"/>
      <c r="FX117" s="42"/>
      <c r="FY117" s="42"/>
      <c r="FZ117" s="42"/>
      <c r="GA117" s="42"/>
      <c r="GB117" s="42"/>
      <c r="GC117" s="42"/>
      <c r="GD117" s="42"/>
      <c r="GE117" s="42"/>
      <c r="GF117" s="42"/>
      <c r="GG117" s="42"/>
      <c r="GH117" s="42"/>
      <c r="GI117" s="42"/>
      <c r="GJ117" s="42"/>
      <c r="GK117" s="42"/>
      <c r="GL117" s="42"/>
      <c r="GM117" s="154">
        <f>'[1]Automation Master'!$B$10*FQ117*FO117</f>
        <v>0</v>
      </c>
      <c r="GN117" s="155">
        <f>'[1]Automation Master'!$B$11*FO117*FQ117+GM117</f>
        <v>0</v>
      </c>
      <c r="GO117" s="155">
        <f>'[1]Automation Master'!$B$12*FO117*FQ117+GN117</f>
        <v>0</v>
      </c>
      <c r="GP117" s="155">
        <f>'[1]Automation Master'!$B$13*FO117*FQ117+GO117</f>
        <v>0</v>
      </c>
      <c r="GQ117" s="155">
        <f>'[1]Automation Master'!$C$10*FO117*FQ117+GP117</f>
        <v>0</v>
      </c>
      <c r="GR117" s="155">
        <f>'[1]Automation Master'!$C$11*FO117*FQ117+GQ117</f>
        <v>0</v>
      </c>
      <c r="GS117" s="155">
        <f>'[1]Automation Master'!$C$12*FO117*FQ117+GR117</f>
        <v>0</v>
      </c>
      <c r="GT117" s="155">
        <f>'[1]Automation Master'!$C$13*FO117*FQ117+GS117</f>
        <v>0</v>
      </c>
      <c r="GU117" s="155">
        <f>'[1]Automation Master'!$D$10*FO117*FQ117+GT117</f>
        <v>0</v>
      </c>
      <c r="GV117" s="155">
        <f>'[1]Automation Master'!$D$11*FO117*FQ117+GU117</f>
        <v>0</v>
      </c>
      <c r="GW117" s="155">
        <f>'[1]Automation Master'!$D$12*FO117*FQ117+GV117</f>
        <v>0</v>
      </c>
      <c r="GX117" s="155">
        <f>'[1]Automation Master'!$D$13*FO117*FQ117+GW117</f>
        <v>0</v>
      </c>
      <c r="GY117" s="155">
        <f>'[1]Automation Master'!$E$10*FO117*FQ117+GX117</f>
        <v>0</v>
      </c>
      <c r="GZ117" s="155">
        <f>'[1]Automation Master'!$E$11*FO117*FQ117+GY117</f>
        <v>0</v>
      </c>
      <c r="HA117" s="155">
        <f>'[1]Automation Master'!$E$12*FO117*FQ117+GZ117</f>
        <v>0</v>
      </c>
      <c r="HB117" s="155">
        <f>'[1]Automation Master'!$E$13*FO117*FQ117+HA117</f>
        <v>0</v>
      </c>
      <c r="HC117" s="155">
        <f>'[1]Automation Master'!$F$10*FO117*FQ117+HB117</f>
        <v>0</v>
      </c>
      <c r="HD117" s="155">
        <f>'[1]Automation Master'!$F$11*FO117*FQ117+HC117</f>
        <v>0</v>
      </c>
      <c r="HE117" s="155">
        <f>'[1]Automation Master'!$F$12*FO117*FQ117+HD117</f>
        <v>0</v>
      </c>
      <c r="HF117" s="156">
        <f>'[1]Automation Master'!$F$13*FO117*FQ117+HE117</f>
        <v>0</v>
      </c>
      <c r="HG117" s="157"/>
      <c r="HH117" s="157"/>
      <c r="HI117" s="157"/>
      <c r="HJ117" s="157"/>
      <c r="HK117" s="157"/>
      <c r="HL117" s="157"/>
      <c r="HM117" s="157"/>
      <c r="HN117" s="157"/>
      <c r="HO117" s="157"/>
      <c r="HP117" s="157"/>
      <c r="HQ117" s="157"/>
      <c r="HR117" s="157"/>
      <c r="HS117" s="157"/>
      <c r="HT117" s="157"/>
      <c r="HU117" s="157"/>
      <c r="HV117" s="157"/>
      <c r="HW117" s="157"/>
      <c r="HX117" s="157"/>
      <c r="HY117" s="42"/>
      <c r="HZ117" s="42"/>
      <c r="IA117" s="148">
        <f t="shared" si="170"/>
        <v>1</v>
      </c>
      <c r="IB117" s="148">
        <f t="shared" si="171"/>
        <v>1</v>
      </c>
      <c r="IC117" s="148">
        <f t="shared" si="172"/>
        <v>1</v>
      </c>
      <c r="ID117" s="148">
        <f t="shared" si="173"/>
        <v>1</v>
      </c>
      <c r="IE117" s="148">
        <f t="shared" si="174"/>
        <v>1</v>
      </c>
      <c r="IH117">
        <f t="shared" si="175"/>
        <v>0.98932175336809691</v>
      </c>
      <c r="II117">
        <f t="shared" si="176"/>
        <v>0.98177757212265748</v>
      </c>
      <c r="IJ117">
        <f t="shared" si="177"/>
        <v>0.97643844880670594</v>
      </c>
      <c r="IK117">
        <f t="shared" si="178"/>
        <v>0.9726695616579758</v>
      </c>
      <c r="IL117">
        <f t="shared" si="179"/>
        <v>0.9726695616579758</v>
      </c>
      <c r="IN117" s="42">
        <f t="shared" si="180"/>
        <v>1.0678246631903088E-2</v>
      </c>
      <c r="IO117" s="42">
        <f t="shared" si="181"/>
        <v>1.8222427877342517E-2</v>
      </c>
      <c r="IP117" s="42">
        <f t="shared" si="182"/>
        <v>2.3561551193294061E-2</v>
      </c>
      <c r="IQ117" s="42">
        <f t="shared" si="183"/>
        <v>2.7330438342024199E-2</v>
      </c>
      <c r="IR117" s="42">
        <f t="shared" si="184"/>
        <v>2.7330438342024199E-2</v>
      </c>
      <c r="IT117" s="9">
        <f t="shared" si="160"/>
        <v>0</v>
      </c>
      <c r="IU117" s="9">
        <f t="shared" si="161"/>
        <v>0</v>
      </c>
      <c r="IV117" s="9">
        <f t="shared" si="162"/>
        <v>0</v>
      </c>
      <c r="IW117" s="9">
        <f t="shared" si="163"/>
        <v>0</v>
      </c>
      <c r="IX117" s="9">
        <f t="shared" si="164"/>
        <v>0</v>
      </c>
    </row>
    <row r="118" spans="1:258" ht="15.75" hidden="1" thickBot="1" x14ac:dyDescent="0.3">
      <c r="A118">
        <v>4</v>
      </c>
      <c r="B118" t="s">
        <v>315</v>
      </c>
      <c r="C118" t="s">
        <v>312</v>
      </c>
      <c r="D118" t="s">
        <v>288</v>
      </c>
      <c r="E118" t="s">
        <v>322</v>
      </c>
      <c r="F118" t="s">
        <v>290</v>
      </c>
      <c r="G118" t="s">
        <v>268</v>
      </c>
      <c r="H118">
        <v>4</v>
      </c>
      <c r="K118">
        <v>1</v>
      </c>
      <c r="L118">
        <v>3</v>
      </c>
      <c r="R118">
        <v>1</v>
      </c>
      <c r="T118">
        <v>3</v>
      </c>
      <c r="Y118">
        <v>2</v>
      </c>
      <c r="Z118">
        <v>2</v>
      </c>
      <c r="AB118">
        <v>1</v>
      </c>
      <c r="AE118">
        <v>1</v>
      </c>
      <c r="AF118">
        <v>1</v>
      </c>
      <c r="AL118">
        <v>1</v>
      </c>
      <c r="AT118">
        <v>4</v>
      </c>
      <c r="AU118">
        <v>4</v>
      </c>
      <c r="AV118">
        <v>0</v>
      </c>
      <c r="AW118">
        <v>0</v>
      </c>
      <c r="AX118">
        <v>0</v>
      </c>
      <c r="BB118">
        <f t="shared" si="135"/>
        <v>4</v>
      </c>
      <c r="BD118">
        <f t="shared" si="136"/>
        <v>4</v>
      </c>
      <c r="BE118">
        <f t="shared" si="137"/>
        <v>4</v>
      </c>
      <c r="BF118">
        <f t="shared" si="138"/>
        <v>4</v>
      </c>
      <c r="BH118">
        <f t="shared" si="139"/>
        <v>0</v>
      </c>
      <c r="BK118" s="45">
        <f>IF(G118="MEA",'[1]Net Hire Rate'!$E$7,IF(G118="AMR",'[1]Net Hire Rate'!$F$7,IF(G118="EUR",'[1]Net Hire Rate'!$G$7,IF(G118="APAC",'[1]Net Hire Rate'!$H$7,0))))</f>
        <v>-0.12481698389458272</v>
      </c>
      <c r="BL118" s="45">
        <f>IF(G118="MEA",'[1]Net Hire Rate'!$E$8,IF(G118="AMR",'[1]Net Hire Rate'!$F$8,IF(G118="EUR",'[1]Net Hire Rate'!$G$8,IF(G118="APAC",'[1]Net Hire Rate'!$H$8,0))))</f>
        <v>-0.12481698389458272</v>
      </c>
      <c r="BM118" s="45">
        <f>IF(G118="MEA",'[1]Net Hire Rate'!$E$9,IF(G118="AMR",'[1]Net Hire Rate'!$F$9,IF(G118="EUR",'[1]Net Hire Rate'!$G$9,IF(G118="APAC",'[1]Net Hire Rate'!$H$9,0))))</f>
        <v>-0.12481698389458272</v>
      </c>
      <c r="BN118" s="45">
        <f>IF(G118="MEA",'[1]Net Hire Rate'!$E$10,IF(G118="AMR",'[1]Net Hire Rate'!$F$10,IF(G118="EUR",'[1]Net Hire Rate'!$G$10,IF(G118="APAC",'[1]Net Hire Rate'!$H$10,0))))</f>
        <v>-0.12481698389458272</v>
      </c>
      <c r="BO118" s="45">
        <f>IF(G118="MEA",'[1]Net Hire Rate'!$E$11,IF(G118="AMR",'[1]Net Hire Rate'!$F$11,IF(G118="EUR",'[1]Net Hire Rate'!$G$11,IF(G118="APAC",'[1]Net Hire Rate'!$H$11,0))))</f>
        <v>-0.12481698389458272</v>
      </c>
      <c r="BP118" s="45">
        <f>IF(G118="MEA",'[1]Net Hire Rate'!$E$12,IF(G118="AMR",'[1]Net Hire Rate'!$F$12,IF(G118="EUR",'[1]Net Hire Rate'!$G$12,IF(G118="APAC",'[1]Net Hire Rate'!$H$12,0))))</f>
        <v>-0.12481698389458272</v>
      </c>
      <c r="BQ118" s="147">
        <f t="shared" si="140"/>
        <v>4</v>
      </c>
      <c r="BR118" s="147">
        <f t="shared" si="123"/>
        <v>4</v>
      </c>
      <c r="BS118" s="147">
        <f t="shared" si="141"/>
        <v>3.5007320644216691</v>
      </c>
      <c r="BT118" s="148">
        <f t="shared" si="124"/>
        <v>3.5007320644216691</v>
      </c>
      <c r="BU118" s="149">
        <f t="shared" si="142"/>
        <v>3.0637812467175003</v>
      </c>
      <c r="BV118" s="148">
        <f t="shared" si="125"/>
        <v>3.0637812467175003</v>
      </c>
      <c r="BW118" s="148">
        <f t="shared" si="143"/>
        <v>2.6813693121894375</v>
      </c>
      <c r="BX118" s="148">
        <f t="shared" si="126"/>
        <v>2.6813693121894375</v>
      </c>
      <c r="BY118" s="148">
        <f t="shared" si="144"/>
        <v>2.34668888193446</v>
      </c>
      <c r="BZ118" s="148">
        <f t="shared" si="127"/>
        <v>2.34668888193446</v>
      </c>
      <c r="CA118" s="148">
        <f t="shared" si="145"/>
        <v>2.0537822535524501</v>
      </c>
      <c r="CB118" s="148">
        <f t="shared" si="128"/>
        <v>2.0537822535524501</v>
      </c>
      <c r="CC118" s="148"/>
      <c r="CD118" s="38"/>
      <c r="CE118" s="38"/>
      <c r="CF118" s="38"/>
      <c r="CG118" s="38"/>
      <c r="CH118" s="38"/>
      <c r="CI118" s="38"/>
      <c r="CJ118" s="38"/>
      <c r="CK118" s="41"/>
      <c r="CL118" s="41"/>
      <c r="CM118" s="40"/>
      <c r="CN118" s="41"/>
      <c r="CO118" s="41"/>
      <c r="CP118" s="41"/>
      <c r="CQ118" s="41"/>
      <c r="CR118" s="41"/>
      <c r="CS118" s="41"/>
      <c r="CT118" s="41"/>
      <c r="CU118" s="40"/>
      <c r="CV118" s="41"/>
      <c r="CW118" s="41"/>
      <c r="CX118" s="41"/>
      <c r="CY118" s="41"/>
      <c r="CZ118" s="41"/>
      <c r="DA118" s="41"/>
      <c r="DB118" s="41"/>
      <c r="DC118" s="40"/>
      <c r="DD118" s="41"/>
      <c r="DE118" s="41"/>
      <c r="DF118" s="41"/>
      <c r="DG118" s="41"/>
      <c r="DH118" s="41"/>
      <c r="DI118" s="41"/>
      <c r="DJ118" s="41"/>
      <c r="DK118" s="40"/>
      <c r="DL118" s="41"/>
      <c r="DM118" s="41"/>
      <c r="DN118" s="41"/>
      <c r="DO118" s="41"/>
      <c r="DP118" s="41"/>
      <c r="DQ118" s="41"/>
      <c r="DR118" s="15"/>
      <c r="DS118" s="151">
        <f t="shared" si="129"/>
        <v>4</v>
      </c>
      <c r="DT118" s="152">
        <f t="shared" si="130"/>
        <v>0</v>
      </c>
      <c r="DU118" s="7">
        <f t="shared" si="131"/>
        <v>0</v>
      </c>
      <c r="DV118" s="7">
        <f t="shared" si="132"/>
        <v>0</v>
      </c>
      <c r="DW118">
        <f t="shared" si="133"/>
        <v>0</v>
      </c>
      <c r="DX118">
        <f t="shared" si="134"/>
        <v>0</v>
      </c>
      <c r="DZ118">
        <f t="shared" si="146"/>
        <v>4</v>
      </c>
      <c r="EA118">
        <f t="shared" si="147"/>
        <v>4</v>
      </c>
      <c r="EB118">
        <f t="shared" si="148"/>
        <v>4</v>
      </c>
      <c r="EC118">
        <f t="shared" si="149"/>
        <v>4</v>
      </c>
      <c r="ED118">
        <f t="shared" si="150"/>
        <v>4</v>
      </c>
      <c r="EE118">
        <f t="shared" si="151"/>
        <v>4</v>
      </c>
      <c r="EG118">
        <f t="shared" si="152"/>
        <v>4</v>
      </c>
      <c r="EH118">
        <f t="shared" si="153"/>
        <v>4</v>
      </c>
      <c r="EI118">
        <f t="shared" si="154"/>
        <v>4</v>
      </c>
      <c r="EJ118">
        <f t="shared" si="155"/>
        <v>4</v>
      </c>
      <c r="EK118">
        <f t="shared" si="156"/>
        <v>4</v>
      </c>
      <c r="EM118">
        <f>IF($EM$9='[1]L&amp;D Numbers'!$E$6,'[1]L&amp;D Numbers'!$E$7)</f>
        <v>350</v>
      </c>
      <c r="EN118">
        <f>IF($EN$9='[1]L&amp;D Numbers'!$F$6,'[1]L&amp;D Numbers'!$F$7)</f>
        <v>2000</v>
      </c>
      <c r="EO118">
        <f>IF($EO$9='[1]L&amp;D Numbers'!$G$6,'[1]L&amp;D Numbers'!$G$7)</f>
        <v>2000</v>
      </c>
      <c r="EP118">
        <f>IF($EP$9='[1]L&amp;D Numbers'!$H$6,'[1]L&amp;D Numbers'!$H$7)</f>
        <v>2000</v>
      </c>
      <c r="EQ118">
        <f>IF($EQ$9='[1]L&amp;D Numbers'!$I$6,'[1]L&amp;D Numbers'!$I$7)</f>
        <v>2000</v>
      </c>
      <c r="ER118">
        <f>IF($ER$9='[1]L&amp;D Numbers'!$J$6,'[1]L&amp;D Numbers'!$J$7)</f>
        <v>0</v>
      </c>
      <c r="ET118" s="45">
        <f>'[1]L&amp;D Master'!$E$10</f>
        <v>1.0678246631903041E-2</v>
      </c>
      <c r="EU118" s="45">
        <f>ET118+'[1]L&amp;D Master'!$F$10</f>
        <v>1.8222427877342538E-2</v>
      </c>
      <c r="EV118" s="45">
        <f>EU118+'[1]L&amp;D Master'!$G$10</f>
        <v>2.3561551193294058E-2</v>
      </c>
      <c r="EW118" s="45">
        <f>EV118+'[1]L&amp;D Master'!$H$10</f>
        <v>2.7330438342024234E-2</v>
      </c>
      <c r="EX118" s="45">
        <f>EW118+'[1]L&amp;D Master'!$I$10</f>
        <v>2.9999999999999995E-2</v>
      </c>
      <c r="EY118" s="45"/>
      <c r="EZ118" s="45">
        <f t="shared" si="157"/>
        <v>1.0678246631903041E-2</v>
      </c>
      <c r="FA118" s="45">
        <f t="shared" si="158"/>
        <v>1.8222427877342538E-2</v>
      </c>
      <c r="FB118" s="45">
        <f t="shared" si="158"/>
        <v>2.3561551193294058E-2</v>
      </c>
      <c r="FC118" s="45">
        <f t="shared" si="158"/>
        <v>2.7330438342024234E-2</v>
      </c>
      <c r="FD118" s="45">
        <f t="shared" si="158"/>
        <v>2.7330438342024234E-2</v>
      </c>
      <c r="FE118" s="45"/>
      <c r="FF118">
        <f t="shared" si="165"/>
        <v>3.9572870134723876</v>
      </c>
      <c r="FG118">
        <f t="shared" si="166"/>
        <v>3.9271102884906299</v>
      </c>
      <c r="FH118">
        <f t="shared" si="167"/>
        <v>3.9057537952268238</v>
      </c>
      <c r="FI118">
        <f t="shared" si="168"/>
        <v>3.8906782466319032</v>
      </c>
      <c r="FJ118">
        <f t="shared" si="169"/>
        <v>3.8906782466319032</v>
      </c>
      <c r="FL118" s="34"/>
      <c r="FM118" s="34"/>
      <c r="FN118" s="34"/>
      <c r="FO118" s="34"/>
      <c r="FP118" s="34"/>
      <c r="FQ118" s="153">
        <f t="shared" si="159"/>
        <v>0.125</v>
      </c>
      <c r="FR118" s="153"/>
      <c r="FS118" s="42"/>
      <c r="FT118" s="42"/>
      <c r="FU118" s="42"/>
      <c r="FV118" s="42"/>
      <c r="FW118" s="42"/>
      <c r="FX118" s="42"/>
      <c r="FY118" s="42"/>
      <c r="FZ118" s="42"/>
      <c r="GA118" s="42"/>
      <c r="GB118" s="42"/>
      <c r="GC118" s="42"/>
      <c r="GD118" s="42"/>
      <c r="GE118" s="42"/>
      <c r="GF118" s="42"/>
      <c r="GG118" s="42"/>
      <c r="GH118" s="42"/>
      <c r="GI118" s="42"/>
      <c r="GJ118" s="42"/>
      <c r="GK118" s="42"/>
      <c r="GL118" s="42"/>
      <c r="GM118" s="154">
        <f>'[1]Automation Master'!$B$10*FQ118*FO118</f>
        <v>0</v>
      </c>
      <c r="GN118" s="155">
        <f>'[1]Automation Master'!$B$11*FO118*FQ118+GM118</f>
        <v>0</v>
      </c>
      <c r="GO118" s="155">
        <f>'[1]Automation Master'!$B$12*FO118*FQ118+GN118</f>
        <v>0</v>
      </c>
      <c r="GP118" s="155">
        <f>'[1]Automation Master'!$B$13*FO118*FQ118+GO118</f>
        <v>0</v>
      </c>
      <c r="GQ118" s="155">
        <f>'[1]Automation Master'!$C$10*FO118*FQ118+GP118</f>
        <v>0</v>
      </c>
      <c r="GR118" s="155">
        <f>'[1]Automation Master'!$C$11*FO118*FQ118+GQ118</f>
        <v>0</v>
      </c>
      <c r="GS118" s="155">
        <f>'[1]Automation Master'!$C$12*FO118*FQ118+GR118</f>
        <v>0</v>
      </c>
      <c r="GT118" s="155">
        <f>'[1]Automation Master'!$C$13*FO118*FQ118+GS118</f>
        <v>0</v>
      </c>
      <c r="GU118" s="155">
        <f>'[1]Automation Master'!$D$10*FO118*FQ118+GT118</f>
        <v>0</v>
      </c>
      <c r="GV118" s="155">
        <f>'[1]Automation Master'!$D$11*FO118*FQ118+GU118</f>
        <v>0</v>
      </c>
      <c r="GW118" s="155">
        <f>'[1]Automation Master'!$D$12*FO118*FQ118+GV118</f>
        <v>0</v>
      </c>
      <c r="GX118" s="155">
        <f>'[1]Automation Master'!$D$13*FO118*FQ118+GW118</f>
        <v>0</v>
      </c>
      <c r="GY118" s="155">
        <f>'[1]Automation Master'!$E$10*FO118*FQ118+GX118</f>
        <v>0</v>
      </c>
      <c r="GZ118" s="155">
        <f>'[1]Automation Master'!$E$11*FO118*FQ118+GY118</f>
        <v>0</v>
      </c>
      <c r="HA118" s="155">
        <f>'[1]Automation Master'!$E$12*FO118*FQ118+GZ118</f>
        <v>0</v>
      </c>
      <c r="HB118" s="155">
        <f>'[1]Automation Master'!$E$13*FO118*FQ118+HA118</f>
        <v>0</v>
      </c>
      <c r="HC118" s="155">
        <f>'[1]Automation Master'!$F$10*FO118*FQ118+HB118</f>
        <v>0</v>
      </c>
      <c r="HD118" s="155">
        <f>'[1]Automation Master'!$F$11*FO118*FQ118+HC118</f>
        <v>0</v>
      </c>
      <c r="HE118" s="155">
        <f>'[1]Automation Master'!$F$12*FO118*FQ118+HD118</f>
        <v>0</v>
      </c>
      <c r="HF118" s="156">
        <f>'[1]Automation Master'!$F$13*FO118*FQ118+HE118</f>
        <v>0</v>
      </c>
      <c r="HG118" s="157"/>
      <c r="HH118" s="157"/>
      <c r="HI118" s="157"/>
      <c r="HJ118" s="157"/>
      <c r="HK118" s="157"/>
      <c r="HL118" s="157"/>
      <c r="HM118" s="157"/>
      <c r="HN118" s="157"/>
      <c r="HO118" s="157"/>
      <c r="HP118" s="157"/>
      <c r="HQ118" s="157"/>
      <c r="HR118" s="157"/>
      <c r="HS118" s="157"/>
      <c r="HT118" s="157"/>
      <c r="HU118" s="157"/>
      <c r="HV118" s="157"/>
      <c r="HW118" s="157"/>
      <c r="HX118" s="157"/>
      <c r="HY118" s="42"/>
      <c r="HZ118" s="42"/>
      <c r="IA118" s="148">
        <f t="shared" si="170"/>
        <v>4</v>
      </c>
      <c r="IB118" s="148">
        <f t="shared" si="171"/>
        <v>4</v>
      </c>
      <c r="IC118" s="148">
        <f t="shared" si="172"/>
        <v>4</v>
      </c>
      <c r="ID118" s="148">
        <f t="shared" si="173"/>
        <v>4</v>
      </c>
      <c r="IE118" s="148">
        <f t="shared" si="174"/>
        <v>4</v>
      </c>
      <c r="IH118">
        <f t="shared" si="175"/>
        <v>3.9572870134723876</v>
      </c>
      <c r="II118">
        <f t="shared" si="176"/>
        <v>3.9271102884906299</v>
      </c>
      <c r="IJ118">
        <f t="shared" si="177"/>
        <v>3.9057537952268238</v>
      </c>
      <c r="IK118">
        <f t="shared" si="178"/>
        <v>3.8906782466319032</v>
      </c>
      <c r="IL118">
        <f t="shared" si="179"/>
        <v>3.8906782466319032</v>
      </c>
      <c r="IN118" s="42">
        <f t="shared" si="180"/>
        <v>1.0678246631903088E-2</v>
      </c>
      <c r="IO118" s="42">
        <f t="shared" si="181"/>
        <v>1.8222427877342517E-2</v>
      </c>
      <c r="IP118" s="42">
        <f t="shared" si="182"/>
        <v>2.3561551193294061E-2</v>
      </c>
      <c r="IQ118" s="42">
        <f t="shared" si="183"/>
        <v>2.7330438342024199E-2</v>
      </c>
      <c r="IR118" s="42">
        <f t="shared" si="184"/>
        <v>2.7330438342024199E-2</v>
      </c>
      <c r="IT118" s="9">
        <f t="shared" si="160"/>
        <v>0</v>
      </c>
      <c r="IU118" s="9">
        <f t="shared" si="161"/>
        <v>0</v>
      </c>
      <c r="IV118" s="9">
        <f t="shared" si="162"/>
        <v>0</v>
      </c>
      <c r="IW118" s="9">
        <f t="shared" si="163"/>
        <v>0</v>
      </c>
      <c r="IX118" s="9">
        <f t="shared" si="164"/>
        <v>0</v>
      </c>
    </row>
    <row r="119" spans="1:258" ht="15.75" hidden="1" thickBot="1" x14ac:dyDescent="0.3">
      <c r="A119">
        <v>2</v>
      </c>
      <c r="B119" t="s">
        <v>315</v>
      </c>
      <c r="C119" t="s">
        <v>295</v>
      </c>
      <c r="D119" t="s">
        <v>288</v>
      </c>
      <c r="E119" t="s">
        <v>322</v>
      </c>
      <c r="F119" t="s">
        <v>290</v>
      </c>
      <c r="G119" t="s">
        <v>268</v>
      </c>
      <c r="H119">
        <v>2</v>
      </c>
      <c r="K119">
        <v>2</v>
      </c>
      <c r="R119">
        <v>1</v>
      </c>
      <c r="S119">
        <v>1</v>
      </c>
      <c r="Y119">
        <v>2</v>
      </c>
      <c r="AE119">
        <v>1</v>
      </c>
      <c r="AF119">
        <v>1</v>
      </c>
      <c r="AT119">
        <v>2</v>
      </c>
      <c r="AU119">
        <v>2</v>
      </c>
      <c r="AV119">
        <v>0</v>
      </c>
      <c r="AW119">
        <v>0</v>
      </c>
      <c r="AX119">
        <v>0</v>
      </c>
      <c r="BB119">
        <f t="shared" si="135"/>
        <v>2</v>
      </c>
      <c r="BD119">
        <f t="shared" si="136"/>
        <v>2</v>
      </c>
      <c r="BE119">
        <f t="shared" si="137"/>
        <v>2</v>
      </c>
      <c r="BF119">
        <f t="shared" si="138"/>
        <v>2</v>
      </c>
      <c r="BH119">
        <f t="shared" si="139"/>
        <v>0</v>
      </c>
      <c r="BK119" s="45">
        <f>IF(G119="MEA",'[1]Net Hire Rate'!$E$7,IF(G119="AMR",'[1]Net Hire Rate'!$F$7,IF(G119="EUR",'[1]Net Hire Rate'!$G$7,IF(G119="APAC",'[1]Net Hire Rate'!$H$7,0))))</f>
        <v>-0.12481698389458272</v>
      </c>
      <c r="BL119" s="45">
        <f>IF(G119="MEA",'[1]Net Hire Rate'!$E$8,IF(G119="AMR",'[1]Net Hire Rate'!$F$8,IF(G119="EUR",'[1]Net Hire Rate'!$G$8,IF(G119="APAC",'[1]Net Hire Rate'!$H$8,0))))</f>
        <v>-0.12481698389458272</v>
      </c>
      <c r="BM119" s="45">
        <f>IF(G119="MEA",'[1]Net Hire Rate'!$E$9,IF(G119="AMR",'[1]Net Hire Rate'!$F$9,IF(G119="EUR",'[1]Net Hire Rate'!$G$9,IF(G119="APAC",'[1]Net Hire Rate'!$H$9,0))))</f>
        <v>-0.12481698389458272</v>
      </c>
      <c r="BN119" s="45">
        <f>IF(G119="MEA",'[1]Net Hire Rate'!$E$10,IF(G119="AMR",'[1]Net Hire Rate'!$F$10,IF(G119="EUR",'[1]Net Hire Rate'!$G$10,IF(G119="APAC",'[1]Net Hire Rate'!$H$10,0))))</f>
        <v>-0.12481698389458272</v>
      </c>
      <c r="BO119" s="45">
        <f>IF(G119="MEA",'[1]Net Hire Rate'!$E$11,IF(G119="AMR",'[1]Net Hire Rate'!$F$11,IF(G119="EUR",'[1]Net Hire Rate'!$G$11,IF(G119="APAC",'[1]Net Hire Rate'!$H$11,0))))</f>
        <v>-0.12481698389458272</v>
      </c>
      <c r="BP119" s="45">
        <f>IF(G119="MEA",'[1]Net Hire Rate'!$E$12,IF(G119="AMR",'[1]Net Hire Rate'!$F$12,IF(G119="EUR",'[1]Net Hire Rate'!$G$12,IF(G119="APAC",'[1]Net Hire Rate'!$H$12,0))))</f>
        <v>-0.12481698389458272</v>
      </c>
      <c r="BQ119" s="147">
        <f t="shared" si="140"/>
        <v>2</v>
      </c>
      <c r="BR119" s="147">
        <f t="shared" si="123"/>
        <v>2</v>
      </c>
      <c r="BS119" s="147">
        <f t="shared" si="141"/>
        <v>1.7503660322108345</v>
      </c>
      <c r="BT119" s="148">
        <f t="shared" si="124"/>
        <v>1.7503660322108345</v>
      </c>
      <c r="BU119" s="149">
        <f t="shared" si="142"/>
        <v>1.5318906233587501</v>
      </c>
      <c r="BV119" s="148">
        <f t="shared" si="125"/>
        <v>1.5318906233587501</v>
      </c>
      <c r="BW119" s="148">
        <f t="shared" si="143"/>
        <v>1.3406846560947188</v>
      </c>
      <c r="BX119" s="148">
        <f t="shared" si="126"/>
        <v>1.3406846560947188</v>
      </c>
      <c r="BY119" s="148">
        <f t="shared" si="144"/>
        <v>1.17334444096723</v>
      </c>
      <c r="BZ119" s="148">
        <f t="shared" si="127"/>
        <v>1.17334444096723</v>
      </c>
      <c r="CA119" s="148">
        <f t="shared" si="145"/>
        <v>1.0268911267762251</v>
      </c>
      <c r="CB119" s="148">
        <f t="shared" si="128"/>
        <v>1.0268911267762251</v>
      </c>
      <c r="CC119" s="148"/>
      <c r="CD119" s="38"/>
      <c r="CE119" s="38"/>
      <c r="CF119" s="38"/>
      <c r="CG119" s="38"/>
      <c r="CH119" s="38"/>
      <c r="CI119" s="38"/>
      <c r="CJ119" s="38"/>
      <c r="CK119" s="41"/>
      <c r="CL119" s="41"/>
      <c r="CM119" s="40"/>
      <c r="CN119" s="41"/>
      <c r="CO119" s="41"/>
      <c r="CP119" s="41"/>
      <c r="CQ119" s="41"/>
      <c r="CR119" s="41"/>
      <c r="CS119" s="41"/>
      <c r="CT119" s="41"/>
      <c r="CU119" s="40"/>
      <c r="CV119" s="41"/>
      <c r="CW119" s="41"/>
      <c r="CX119" s="41"/>
      <c r="CY119" s="41"/>
      <c r="CZ119" s="41"/>
      <c r="DA119" s="41"/>
      <c r="DB119" s="41"/>
      <c r="DC119" s="40"/>
      <c r="DD119" s="41"/>
      <c r="DE119" s="41"/>
      <c r="DF119" s="41"/>
      <c r="DG119" s="41"/>
      <c r="DH119" s="41"/>
      <c r="DI119" s="41"/>
      <c r="DJ119" s="41"/>
      <c r="DK119" s="40"/>
      <c r="DL119" s="41"/>
      <c r="DM119" s="41"/>
      <c r="DN119" s="41"/>
      <c r="DO119" s="41"/>
      <c r="DP119" s="41"/>
      <c r="DQ119" s="41"/>
      <c r="DR119" s="15"/>
      <c r="DS119" s="151">
        <f t="shared" si="129"/>
        <v>2</v>
      </c>
      <c r="DT119" s="152">
        <f t="shared" si="130"/>
        <v>0</v>
      </c>
      <c r="DU119" s="7">
        <f t="shared" si="131"/>
        <v>0</v>
      </c>
      <c r="DV119" s="7">
        <f t="shared" si="132"/>
        <v>0</v>
      </c>
      <c r="DW119">
        <f t="shared" si="133"/>
        <v>0</v>
      </c>
      <c r="DX119">
        <f t="shared" si="134"/>
        <v>0</v>
      </c>
      <c r="DZ119">
        <f t="shared" si="146"/>
        <v>2</v>
      </c>
      <c r="EA119">
        <f t="shared" si="147"/>
        <v>2</v>
      </c>
      <c r="EB119">
        <f t="shared" si="148"/>
        <v>2</v>
      </c>
      <c r="EC119">
        <f t="shared" si="149"/>
        <v>2</v>
      </c>
      <c r="ED119">
        <f t="shared" si="150"/>
        <v>2</v>
      </c>
      <c r="EE119">
        <f t="shared" si="151"/>
        <v>2</v>
      </c>
      <c r="EG119">
        <f t="shared" si="152"/>
        <v>2</v>
      </c>
      <c r="EH119">
        <f t="shared" si="153"/>
        <v>2</v>
      </c>
      <c r="EI119">
        <f t="shared" si="154"/>
        <v>2</v>
      </c>
      <c r="EJ119">
        <f t="shared" si="155"/>
        <v>2</v>
      </c>
      <c r="EK119">
        <f t="shared" si="156"/>
        <v>2</v>
      </c>
      <c r="EM119">
        <f>IF($EM$9='[1]L&amp;D Numbers'!$E$6,'[1]L&amp;D Numbers'!$E$7)</f>
        <v>350</v>
      </c>
      <c r="EN119">
        <f>IF($EN$9='[1]L&amp;D Numbers'!$F$6,'[1]L&amp;D Numbers'!$F$7)</f>
        <v>2000</v>
      </c>
      <c r="EO119">
        <f>IF($EO$9='[1]L&amp;D Numbers'!$G$6,'[1]L&amp;D Numbers'!$G$7)</f>
        <v>2000</v>
      </c>
      <c r="EP119">
        <f>IF($EP$9='[1]L&amp;D Numbers'!$H$6,'[1]L&amp;D Numbers'!$H$7)</f>
        <v>2000</v>
      </c>
      <c r="EQ119">
        <f>IF($EQ$9='[1]L&amp;D Numbers'!$I$6,'[1]L&amp;D Numbers'!$I$7)</f>
        <v>2000</v>
      </c>
      <c r="ER119">
        <f>IF($ER$9='[1]L&amp;D Numbers'!$J$6,'[1]L&amp;D Numbers'!$J$7)</f>
        <v>0</v>
      </c>
      <c r="ET119" s="45">
        <f>'[1]L&amp;D Master'!$E$10</f>
        <v>1.0678246631903041E-2</v>
      </c>
      <c r="EU119" s="45">
        <f>ET119+'[1]L&amp;D Master'!$F$10</f>
        <v>1.8222427877342538E-2</v>
      </c>
      <c r="EV119" s="45">
        <f>EU119+'[1]L&amp;D Master'!$G$10</f>
        <v>2.3561551193294058E-2</v>
      </c>
      <c r="EW119" s="45">
        <f>EV119+'[1]L&amp;D Master'!$H$10</f>
        <v>2.7330438342024234E-2</v>
      </c>
      <c r="EX119" s="45">
        <f>EW119+'[1]L&amp;D Master'!$I$10</f>
        <v>2.9999999999999995E-2</v>
      </c>
      <c r="EY119" s="45"/>
      <c r="EZ119" s="45">
        <f t="shared" si="157"/>
        <v>1.0678246631903041E-2</v>
      </c>
      <c r="FA119" s="45">
        <f t="shared" si="158"/>
        <v>1.8222427877342538E-2</v>
      </c>
      <c r="FB119" s="45">
        <f t="shared" si="158"/>
        <v>2.3561551193294058E-2</v>
      </c>
      <c r="FC119" s="45">
        <f t="shared" si="158"/>
        <v>2.7330438342024234E-2</v>
      </c>
      <c r="FD119" s="45">
        <f t="shared" si="158"/>
        <v>2.7330438342024234E-2</v>
      </c>
      <c r="FE119" s="45"/>
      <c r="FF119">
        <f t="shared" si="165"/>
        <v>1.9786435067361938</v>
      </c>
      <c r="FG119">
        <f t="shared" si="166"/>
        <v>1.963555144245315</v>
      </c>
      <c r="FH119">
        <f t="shared" si="167"/>
        <v>1.9528768976134119</v>
      </c>
      <c r="FI119">
        <f t="shared" si="168"/>
        <v>1.9453391233159516</v>
      </c>
      <c r="FJ119">
        <f t="shared" si="169"/>
        <v>1.9453391233159516</v>
      </c>
      <c r="FL119" s="34"/>
      <c r="FM119" s="34"/>
      <c r="FN119" s="34"/>
      <c r="FO119" s="34"/>
      <c r="FP119" s="34"/>
      <c r="FQ119" s="153">
        <f t="shared" si="159"/>
        <v>0.125</v>
      </c>
      <c r="FR119" s="153"/>
      <c r="FS119" s="42"/>
      <c r="FT119" s="42"/>
      <c r="FU119" s="42"/>
      <c r="FV119" s="42"/>
      <c r="FW119" s="42"/>
      <c r="FX119" s="42"/>
      <c r="FY119" s="42"/>
      <c r="FZ119" s="42"/>
      <c r="GA119" s="42"/>
      <c r="GB119" s="42"/>
      <c r="GC119" s="42"/>
      <c r="GD119" s="42"/>
      <c r="GE119" s="42"/>
      <c r="GF119" s="42"/>
      <c r="GG119" s="42"/>
      <c r="GH119" s="42"/>
      <c r="GI119" s="42"/>
      <c r="GJ119" s="42"/>
      <c r="GK119" s="42"/>
      <c r="GL119" s="42"/>
      <c r="GM119" s="154">
        <f>'[1]Automation Master'!$B$10*FQ119*FO119</f>
        <v>0</v>
      </c>
      <c r="GN119" s="155">
        <f>'[1]Automation Master'!$B$11*FO119*FQ119+GM119</f>
        <v>0</v>
      </c>
      <c r="GO119" s="155">
        <f>'[1]Automation Master'!$B$12*FO119*FQ119+GN119</f>
        <v>0</v>
      </c>
      <c r="GP119" s="155">
        <f>'[1]Automation Master'!$B$13*FO119*FQ119+GO119</f>
        <v>0</v>
      </c>
      <c r="GQ119" s="155">
        <f>'[1]Automation Master'!$C$10*FO119*FQ119+GP119</f>
        <v>0</v>
      </c>
      <c r="GR119" s="155">
        <f>'[1]Automation Master'!$C$11*FO119*FQ119+GQ119</f>
        <v>0</v>
      </c>
      <c r="GS119" s="155">
        <f>'[1]Automation Master'!$C$12*FO119*FQ119+GR119</f>
        <v>0</v>
      </c>
      <c r="GT119" s="155">
        <f>'[1]Automation Master'!$C$13*FO119*FQ119+GS119</f>
        <v>0</v>
      </c>
      <c r="GU119" s="155">
        <f>'[1]Automation Master'!$D$10*FO119*FQ119+GT119</f>
        <v>0</v>
      </c>
      <c r="GV119" s="155">
        <f>'[1]Automation Master'!$D$11*FO119*FQ119+GU119</f>
        <v>0</v>
      </c>
      <c r="GW119" s="155">
        <f>'[1]Automation Master'!$D$12*FO119*FQ119+GV119</f>
        <v>0</v>
      </c>
      <c r="GX119" s="155">
        <f>'[1]Automation Master'!$D$13*FO119*FQ119+GW119</f>
        <v>0</v>
      </c>
      <c r="GY119" s="155">
        <f>'[1]Automation Master'!$E$10*FO119*FQ119+GX119</f>
        <v>0</v>
      </c>
      <c r="GZ119" s="155">
        <f>'[1]Automation Master'!$E$11*FO119*FQ119+GY119</f>
        <v>0</v>
      </c>
      <c r="HA119" s="155">
        <f>'[1]Automation Master'!$E$12*FO119*FQ119+GZ119</f>
        <v>0</v>
      </c>
      <c r="HB119" s="155">
        <f>'[1]Automation Master'!$E$13*FO119*FQ119+HA119</f>
        <v>0</v>
      </c>
      <c r="HC119" s="155">
        <f>'[1]Automation Master'!$F$10*FO119*FQ119+HB119</f>
        <v>0</v>
      </c>
      <c r="HD119" s="155">
        <f>'[1]Automation Master'!$F$11*FO119*FQ119+HC119</f>
        <v>0</v>
      </c>
      <c r="HE119" s="155">
        <f>'[1]Automation Master'!$F$12*FO119*FQ119+HD119</f>
        <v>0</v>
      </c>
      <c r="HF119" s="156">
        <f>'[1]Automation Master'!$F$13*FO119*FQ119+HE119</f>
        <v>0</v>
      </c>
      <c r="HG119" s="157"/>
      <c r="HH119" s="157"/>
      <c r="HI119" s="157"/>
      <c r="HJ119" s="157"/>
      <c r="HK119" s="157"/>
      <c r="HL119" s="157"/>
      <c r="HM119" s="157"/>
      <c r="HN119" s="157"/>
      <c r="HO119" s="157"/>
      <c r="HP119" s="157"/>
      <c r="HQ119" s="157"/>
      <c r="HR119" s="157"/>
      <c r="HS119" s="157"/>
      <c r="HT119" s="157"/>
      <c r="HU119" s="157"/>
      <c r="HV119" s="157"/>
      <c r="HW119" s="157"/>
      <c r="HX119" s="157"/>
      <c r="HY119" s="42"/>
      <c r="HZ119" s="42"/>
      <c r="IA119" s="148">
        <f t="shared" si="170"/>
        <v>2</v>
      </c>
      <c r="IB119" s="148">
        <f t="shared" si="171"/>
        <v>2</v>
      </c>
      <c r="IC119" s="148">
        <f t="shared" si="172"/>
        <v>2</v>
      </c>
      <c r="ID119" s="148">
        <f t="shared" si="173"/>
        <v>2</v>
      </c>
      <c r="IE119" s="148">
        <f t="shared" si="174"/>
        <v>2</v>
      </c>
      <c r="IH119">
        <f t="shared" si="175"/>
        <v>1.9786435067361938</v>
      </c>
      <c r="II119">
        <f t="shared" si="176"/>
        <v>1.963555144245315</v>
      </c>
      <c r="IJ119">
        <f t="shared" si="177"/>
        <v>1.9528768976134119</v>
      </c>
      <c r="IK119">
        <f t="shared" si="178"/>
        <v>1.9453391233159516</v>
      </c>
      <c r="IL119">
        <f t="shared" si="179"/>
        <v>1.9453391233159516</v>
      </c>
      <c r="IN119" s="42">
        <f t="shared" si="180"/>
        <v>1.0678246631903088E-2</v>
      </c>
      <c r="IO119" s="42">
        <f t="shared" si="181"/>
        <v>1.8222427877342517E-2</v>
      </c>
      <c r="IP119" s="42">
        <f t="shared" si="182"/>
        <v>2.3561551193294061E-2</v>
      </c>
      <c r="IQ119" s="42">
        <f t="shared" si="183"/>
        <v>2.7330438342024199E-2</v>
      </c>
      <c r="IR119" s="42">
        <f t="shared" si="184"/>
        <v>2.7330438342024199E-2</v>
      </c>
      <c r="IT119" s="9">
        <f t="shared" si="160"/>
        <v>0</v>
      </c>
      <c r="IU119" s="9">
        <f t="shared" si="161"/>
        <v>0</v>
      </c>
      <c r="IV119" s="9">
        <f t="shared" si="162"/>
        <v>0</v>
      </c>
      <c r="IW119" s="9">
        <f t="shared" si="163"/>
        <v>0</v>
      </c>
      <c r="IX119" s="9">
        <f t="shared" si="164"/>
        <v>0</v>
      </c>
    </row>
    <row r="120" spans="1:258" ht="15.75" hidden="1" thickBot="1" x14ac:dyDescent="0.3">
      <c r="A120">
        <v>7</v>
      </c>
      <c r="B120" t="s">
        <v>315</v>
      </c>
      <c r="C120" t="s">
        <v>296</v>
      </c>
      <c r="D120" t="s">
        <v>288</v>
      </c>
      <c r="E120" t="s">
        <v>322</v>
      </c>
      <c r="F120" t="s">
        <v>290</v>
      </c>
      <c r="G120" t="s">
        <v>268</v>
      </c>
      <c r="H120">
        <v>7</v>
      </c>
      <c r="K120">
        <v>1</v>
      </c>
      <c r="L120">
        <v>6</v>
      </c>
      <c r="R120">
        <v>1</v>
      </c>
      <c r="X120">
        <v>6</v>
      </c>
      <c r="Y120">
        <v>3</v>
      </c>
      <c r="Z120">
        <v>4</v>
      </c>
      <c r="AB120">
        <v>5</v>
      </c>
      <c r="AE120">
        <v>1</v>
      </c>
      <c r="AL120">
        <v>1</v>
      </c>
      <c r="AT120">
        <v>7</v>
      </c>
      <c r="AU120">
        <v>7</v>
      </c>
      <c r="AV120">
        <v>0</v>
      </c>
      <c r="AW120">
        <v>0</v>
      </c>
      <c r="AX120">
        <v>0</v>
      </c>
      <c r="BB120">
        <f t="shared" si="135"/>
        <v>7</v>
      </c>
      <c r="BD120">
        <f t="shared" si="136"/>
        <v>7</v>
      </c>
      <c r="BE120">
        <f t="shared" si="137"/>
        <v>7</v>
      </c>
      <c r="BF120">
        <f t="shared" si="138"/>
        <v>7</v>
      </c>
      <c r="BH120">
        <f t="shared" si="139"/>
        <v>0</v>
      </c>
      <c r="BK120" s="45">
        <f>IF(G120="MEA",'[1]Net Hire Rate'!$E$7,IF(G120="AMR",'[1]Net Hire Rate'!$F$7,IF(G120="EUR",'[1]Net Hire Rate'!$G$7,IF(G120="APAC",'[1]Net Hire Rate'!$H$7,0))))</f>
        <v>-0.12481698389458272</v>
      </c>
      <c r="BL120" s="45">
        <f>IF(G120="MEA",'[1]Net Hire Rate'!$E$8,IF(G120="AMR",'[1]Net Hire Rate'!$F$8,IF(G120="EUR",'[1]Net Hire Rate'!$G$8,IF(G120="APAC",'[1]Net Hire Rate'!$H$8,0))))</f>
        <v>-0.12481698389458272</v>
      </c>
      <c r="BM120" s="45">
        <f>IF(G120="MEA",'[1]Net Hire Rate'!$E$9,IF(G120="AMR",'[1]Net Hire Rate'!$F$9,IF(G120="EUR",'[1]Net Hire Rate'!$G$9,IF(G120="APAC",'[1]Net Hire Rate'!$H$9,0))))</f>
        <v>-0.12481698389458272</v>
      </c>
      <c r="BN120" s="45">
        <f>IF(G120="MEA",'[1]Net Hire Rate'!$E$10,IF(G120="AMR",'[1]Net Hire Rate'!$F$10,IF(G120="EUR",'[1]Net Hire Rate'!$G$10,IF(G120="APAC",'[1]Net Hire Rate'!$H$10,0))))</f>
        <v>-0.12481698389458272</v>
      </c>
      <c r="BO120" s="45">
        <f>IF(G120="MEA",'[1]Net Hire Rate'!$E$11,IF(G120="AMR",'[1]Net Hire Rate'!$F$11,IF(G120="EUR",'[1]Net Hire Rate'!$G$11,IF(G120="APAC",'[1]Net Hire Rate'!$H$11,0))))</f>
        <v>-0.12481698389458272</v>
      </c>
      <c r="BP120" s="45">
        <f>IF(G120="MEA",'[1]Net Hire Rate'!$E$12,IF(G120="AMR",'[1]Net Hire Rate'!$F$12,IF(G120="EUR",'[1]Net Hire Rate'!$G$12,IF(G120="APAC",'[1]Net Hire Rate'!$H$12,0))))</f>
        <v>-0.12481698389458272</v>
      </c>
      <c r="BQ120" s="147">
        <f t="shared" si="140"/>
        <v>7</v>
      </c>
      <c r="BR120" s="147">
        <f t="shared" si="123"/>
        <v>7</v>
      </c>
      <c r="BS120" s="147">
        <f t="shared" si="141"/>
        <v>6.1262811127379209</v>
      </c>
      <c r="BT120" s="148">
        <f t="shared" si="124"/>
        <v>6.1262811127379209</v>
      </c>
      <c r="BU120" s="149">
        <f t="shared" si="142"/>
        <v>5.3616171817556255</v>
      </c>
      <c r="BV120" s="148">
        <f t="shared" si="125"/>
        <v>5.3616171817556255</v>
      </c>
      <c r="BW120" s="148">
        <f t="shared" si="143"/>
        <v>4.6923962963315153</v>
      </c>
      <c r="BX120" s="148">
        <f t="shared" si="126"/>
        <v>4.6923962963315153</v>
      </c>
      <c r="BY120" s="148">
        <f t="shared" si="144"/>
        <v>4.1067055433853046</v>
      </c>
      <c r="BZ120" s="148">
        <f t="shared" si="127"/>
        <v>4.1067055433853046</v>
      </c>
      <c r="CA120" s="148">
        <f t="shared" si="145"/>
        <v>3.5941189437167873</v>
      </c>
      <c r="CB120" s="148">
        <f t="shared" si="128"/>
        <v>3.5941189437167873</v>
      </c>
      <c r="CC120" s="148"/>
      <c r="CD120" s="38"/>
      <c r="CE120" s="38"/>
      <c r="CF120" s="38"/>
      <c r="CG120" s="38"/>
      <c r="CH120" s="38"/>
      <c r="CI120" s="38"/>
      <c r="CJ120" s="38"/>
      <c r="CK120" s="41"/>
      <c r="CL120" s="41"/>
      <c r="CM120" s="40"/>
      <c r="CN120" s="41"/>
      <c r="CO120" s="41"/>
      <c r="CP120" s="41"/>
      <c r="CQ120" s="41"/>
      <c r="CR120" s="41"/>
      <c r="CS120" s="41"/>
      <c r="CT120" s="41"/>
      <c r="CU120" s="40"/>
      <c r="CV120" s="41"/>
      <c r="CW120" s="41"/>
      <c r="CX120" s="41"/>
      <c r="CY120" s="41"/>
      <c r="CZ120" s="41"/>
      <c r="DA120" s="41"/>
      <c r="DB120" s="41"/>
      <c r="DC120" s="40"/>
      <c r="DD120" s="41"/>
      <c r="DE120" s="41"/>
      <c r="DF120" s="41"/>
      <c r="DG120" s="41"/>
      <c r="DH120" s="41"/>
      <c r="DI120" s="41"/>
      <c r="DJ120" s="41"/>
      <c r="DK120" s="40"/>
      <c r="DL120" s="41"/>
      <c r="DM120" s="41"/>
      <c r="DN120" s="41"/>
      <c r="DO120" s="41"/>
      <c r="DP120" s="41"/>
      <c r="DQ120" s="41"/>
      <c r="DR120" s="15"/>
      <c r="DS120" s="151">
        <f t="shared" si="129"/>
        <v>7</v>
      </c>
      <c r="DT120" s="152">
        <f t="shared" si="130"/>
        <v>0</v>
      </c>
      <c r="DU120" s="7">
        <f t="shared" si="131"/>
        <v>0</v>
      </c>
      <c r="DV120" s="7">
        <f t="shared" si="132"/>
        <v>0</v>
      </c>
      <c r="DW120">
        <f t="shared" si="133"/>
        <v>0</v>
      </c>
      <c r="DX120">
        <f t="shared" si="134"/>
        <v>0</v>
      </c>
      <c r="DZ120">
        <f t="shared" si="146"/>
        <v>7</v>
      </c>
      <c r="EA120">
        <f t="shared" si="147"/>
        <v>7</v>
      </c>
      <c r="EB120">
        <f t="shared" si="148"/>
        <v>7</v>
      </c>
      <c r="EC120">
        <f t="shared" si="149"/>
        <v>7</v>
      </c>
      <c r="ED120">
        <f t="shared" si="150"/>
        <v>7</v>
      </c>
      <c r="EE120">
        <f t="shared" si="151"/>
        <v>7</v>
      </c>
      <c r="EG120">
        <f t="shared" si="152"/>
        <v>7</v>
      </c>
      <c r="EH120">
        <f t="shared" si="153"/>
        <v>7</v>
      </c>
      <c r="EI120">
        <f t="shared" si="154"/>
        <v>7</v>
      </c>
      <c r="EJ120">
        <f t="shared" si="155"/>
        <v>7</v>
      </c>
      <c r="EK120">
        <f t="shared" si="156"/>
        <v>7</v>
      </c>
      <c r="EM120">
        <f>IF($EM$9='[1]L&amp;D Numbers'!$E$6,'[1]L&amp;D Numbers'!$E$7)</f>
        <v>350</v>
      </c>
      <c r="EN120">
        <f>IF($EN$9='[1]L&amp;D Numbers'!$F$6,'[1]L&amp;D Numbers'!$F$7)</f>
        <v>2000</v>
      </c>
      <c r="EO120">
        <f>IF($EO$9='[1]L&amp;D Numbers'!$G$6,'[1]L&amp;D Numbers'!$G$7)</f>
        <v>2000</v>
      </c>
      <c r="EP120">
        <f>IF($EP$9='[1]L&amp;D Numbers'!$H$6,'[1]L&amp;D Numbers'!$H$7)</f>
        <v>2000</v>
      </c>
      <c r="EQ120">
        <f>IF($EQ$9='[1]L&amp;D Numbers'!$I$6,'[1]L&amp;D Numbers'!$I$7)</f>
        <v>2000</v>
      </c>
      <c r="ER120">
        <f>IF($ER$9='[1]L&amp;D Numbers'!$J$6,'[1]L&amp;D Numbers'!$J$7)</f>
        <v>0</v>
      </c>
      <c r="ET120" s="45">
        <f>'[1]L&amp;D Master'!$E$10</f>
        <v>1.0678246631903041E-2</v>
      </c>
      <c r="EU120" s="45">
        <f>ET120+'[1]L&amp;D Master'!$F$10</f>
        <v>1.8222427877342538E-2</v>
      </c>
      <c r="EV120" s="45">
        <f>EU120+'[1]L&amp;D Master'!$G$10</f>
        <v>2.3561551193294058E-2</v>
      </c>
      <c r="EW120" s="45">
        <f>EV120+'[1]L&amp;D Master'!$H$10</f>
        <v>2.7330438342024234E-2</v>
      </c>
      <c r="EX120" s="45">
        <f>EW120+'[1]L&amp;D Master'!$I$10</f>
        <v>2.9999999999999995E-2</v>
      </c>
      <c r="EY120" s="45"/>
      <c r="EZ120" s="45">
        <f t="shared" si="157"/>
        <v>1.0678246631903041E-2</v>
      </c>
      <c r="FA120" s="45">
        <f t="shared" si="158"/>
        <v>1.8222427877342538E-2</v>
      </c>
      <c r="FB120" s="45">
        <f t="shared" si="158"/>
        <v>2.3561551193294058E-2</v>
      </c>
      <c r="FC120" s="45">
        <f t="shared" si="158"/>
        <v>2.7330438342024234E-2</v>
      </c>
      <c r="FD120" s="45">
        <f t="shared" si="158"/>
        <v>2.7330438342024234E-2</v>
      </c>
      <c r="FE120" s="45"/>
      <c r="FF120">
        <f t="shared" si="165"/>
        <v>6.9252522735766782</v>
      </c>
      <c r="FG120">
        <f t="shared" si="166"/>
        <v>6.872443004858602</v>
      </c>
      <c r="FH120">
        <f t="shared" si="167"/>
        <v>6.835069141646942</v>
      </c>
      <c r="FI120">
        <f t="shared" si="168"/>
        <v>6.8086869316058305</v>
      </c>
      <c r="FJ120">
        <f t="shared" si="169"/>
        <v>6.8086869316058305</v>
      </c>
      <c r="FL120" s="34"/>
      <c r="FM120" s="34"/>
      <c r="FN120" s="34"/>
      <c r="FO120" s="34"/>
      <c r="FP120" s="34"/>
      <c r="FQ120" s="153">
        <f t="shared" si="159"/>
        <v>0.125</v>
      </c>
      <c r="FR120" s="153"/>
      <c r="FS120" s="42"/>
      <c r="FT120" s="42"/>
      <c r="FU120" s="42"/>
      <c r="FV120" s="42"/>
      <c r="FW120" s="42"/>
      <c r="FX120" s="42"/>
      <c r="FY120" s="42"/>
      <c r="FZ120" s="42"/>
      <c r="GA120" s="42"/>
      <c r="GB120" s="42"/>
      <c r="GC120" s="42"/>
      <c r="GD120" s="42"/>
      <c r="GE120" s="42"/>
      <c r="GF120" s="42"/>
      <c r="GG120" s="42"/>
      <c r="GH120" s="42"/>
      <c r="GI120" s="42"/>
      <c r="GJ120" s="42"/>
      <c r="GK120" s="42"/>
      <c r="GL120" s="42"/>
      <c r="GM120" s="154">
        <f>'[1]Automation Master'!$B$10*FQ120*FO120</f>
        <v>0</v>
      </c>
      <c r="GN120" s="155">
        <f>'[1]Automation Master'!$B$11*FO120*FQ120+GM120</f>
        <v>0</v>
      </c>
      <c r="GO120" s="155">
        <f>'[1]Automation Master'!$B$12*FO120*FQ120+GN120</f>
        <v>0</v>
      </c>
      <c r="GP120" s="155">
        <f>'[1]Automation Master'!$B$13*FO120*FQ120+GO120</f>
        <v>0</v>
      </c>
      <c r="GQ120" s="155">
        <f>'[1]Automation Master'!$C$10*FO120*FQ120+GP120</f>
        <v>0</v>
      </c>
      <c r="GR120" s="155">
        <f>'[1]Automation Master'!$C$11*FO120*FQ120+GQ120</f>
        <v>0</v>
      </c>
      <c r="GS120" s="155">
        <f>'[1]Automation Master'!$C$12*FO120*FQ120+GR120</f>
        <v>0</v>
      </c>
      <c r="GT120" s="155">
        <f>'[1]Automation Master'!$C$13*FO120*FQ120+GS120</f>
        <v>0</v>
      </c>
      <c r="GU120" s="155">
        <f>'[1]Automation Master'!$D$10*FO120*FQ120+GT120</f>
        <v>0</v>
      </c>
      <c r="GV120" s="155">
        <f>'[1]Automation Master'!$D$11*FO120*FQ120+GU120</f>
        <v>0</v>
      </c>
      <c r="GW120" s="155">
        <f>'[1]Automation Master'!$D$12*FO120*FQ120+GV120</f>
        <v>0</v>
      </c>
      <c r="GX120" s="155">
        <f>'[1]Automation Master'!$D$13*FO120*FQ120+GW120</f>
        <v>0</v>
      </c>
      <c r="GY120" s="155">
        <f>'[1]Automation Master'!$E$10*FO120*FQ120+GX120</f>
        <v>0</v>
      </c>
      <c r="GZ120" s="155">
        <f>'[1]Automation Master'!$E$11*FO120*FQ120+GY120</f>
        <v>0</v>
      </c>
      <c r="HA120" s="155">
        <f>'[1]Automation Master'!$E$12*FO120*FQ120+GZ120</f>
        <v>0</v>
      </c>
      <c r="HB120" s="155">
        <f>'[1]Automation Master'!$E$13*FO120*FQ120+HA120</f>
        <v>0</v>
      </c>
      <c r="HC120" s="155">
        <f>'[1]Automation Master'!$F$10*FO120*FQ120+HB120</f>
        <v>0</v>
      </c>
      <c r="HD120" s="155">
        <f>'[1]Automation Master'!$F$11*FO120*FQ120+HC120</f>
        <v>0</v>
      </c>
      <c r="HE120" s="155">
        <f>'[1]Automation Master'!$F$12*FO120*FQ120+HD120</f>
        <v>0</v>
      </c>
      <c r="HF120" s="156">
        <f>'[1]Automation Master'!$F$13*FO120*FQ120+HE120</f>
        <v>0</v>
      </c>
      <c r="HG120" s="157"/>
      <c r="HH120" s="157"/>
      <c r="HI120" s="157"/>
      <c r="HJ120" s="157"/>
      <c r="HK120" s="157"/>
      <c r="HL120" s="157"/>
      <c r="HM120" s="157"/>
      <c r="HN120" s="157"/>
      <c r="HO120" s="157"/>
      <c r="HP120" s="157"/>
      <c r="HQ120" s="157"/>
      <c r="HR120" s="157"/>
      <c r="HS120" s="157"/>
      <c r="HT120" s="157"/>
      <c r="HU120" s="157"/>
      <c r="HV120" s="157"/>
      <c r="HW120" s="157"/>
      <c r="HX120" s="157"/>
      <c r="HY120" s="42"/>
      <c r="HZ120" s="42"/>
      <c r="IA120" s="148">
        <f t="shared" si="170"/>
        <v>7</v>
      </c>
      <c r="IB120" s="148">
        <f t="shared" si="171"/>
        <v>7</v>
      </c>
      <c r="IC120" s="148">
        <f t="shared" si="172"/>
        <v>7</v>
      </c>
      <c r="ID120" s="148">
        <f t="shared" si="173"/>
        <v>7</v>
      </c>
      <c r="IE120" s="148">
        <f t="shared" si="174"/>
        <v>7</v>
      </c>
      <c r="IH120">
        <f t="shared" si="175"/>
        <v>6.9252522735766782</v>
      </c>
      <c r="II120">
        <f t="shared" si="176"/>
        <v>6.872443004858602</v>
      </c>
      <c r="IJ120">
        <f t="shared" si="177"/>
        <v>6.835069141646942</v>
      </c>
      <c r="IK120">
        <f t="shared" si="178"/>
        <v>6.8086869316058305</v>
      </c>
      <c r="IL120">
        <f t="shared" si="179"/>
        <v>6.8086869316058305</v>
      </c>
      <c r="IN120" s="42">
        <f t="shared" si="180"/>
        <v>1.0678246631903119E-2</v>
      </c>
      <c r="IO120" s="42">
        <f t="shared" si="181"/>
        <v>1.8222427877342566E-2</v>
      </c>
      <c r="IP120" s="42">
        <f t="shared" si="182"/>
        <v>2.3561551193293999E-2</v>
      </c>
      <c r="IQ120" s="42">
        <f t="shared" si="183"/>
        <v>2.7330438342024217E-2</v>
      </c>
      <c r="IR120" s="42">
        <f t="shared" si="184"/>
        <v>2.7330438342024217E-2</v>
      </c>
      <c r="IT120" s="9">
        <f t="shared" si="160"/>
        <v>0</v>
      </c>
      <c r="IU120" s="9">
        <f t="shared" si="161"/>
        <v>0</v>
      </c>
      <c r="IV120" s="9">
        <f t="shared" si="162"/>
        <v>0</v>
      </c>
      <c r="IW120" s="9">
        <f t="shared" si="163"/>
        <v>0</v>
      </c>
      <c r="IX120" s="9">
        <f t="shared" si="164"/>
        <v>0</v>
      </c>
    </row>
    <row r="121" spans="1:258" ht="15.75" hidden="1" thickBot="1" x14ac:dyDescent="0.3">
      <c r="A121">
        <v>1</v>
      </c>
      <c r="B121" t="s">
        <v>315</v>
      </c>
      <c r="C121" t="s">
        <v>293</v>
      </c>
      <c r="D121" t="s">
        <v>288</v>
      </c>
      <c r="E121" t="s">
        <v>322</v>
      </c>
      <c r="F121" t="s">
        <v>290</v>
      </c>
      <c r="G121" t="s">
        <v>268</v>
      </c>
      <c r="H121">
        <v>1</v>
      </c>
      <c r="K121">
        <v>1</v>
      </c>
      <c r="R121">
        <v>1</v>
      </c>
      <c r="Y121">
        <v>1</v>
      </c>
      <c r="AE121">
        <v>1</v>
      </c>
      <c r="AT121">
        <v>1</v>
      </c>
      <c r="AU121">
        <v>0</v>
      </c>
      <c r="AV121">
        <v>0</v>
      </c>
      <c r="AW121">
        <v>0</v>
      </c>
      <c r="AX121">
        <v>1</v>
      </c>
      <c r="BB121">
        <f t="shared" si="135"/>
        <v>1</v>
      </c>
      <c r="BD121">
        <f t="shared" si="136"/>
        <v>1</v>
      </c>
      <c r="BE121">
        <f t="shared" si="137"/>
        <v>1</v>
      </c>
      <c r="BF121">
        <f t="shared" si="138"/>
        <v>1</v>
      </c>
      <c r="BH121">
        <f t="shared" si="139"/>
        <v>0</v>
      </c>
      <c r="BK121" s="45">
        <f>IF(G121="MEA",'[1]Net Hire Rate'!$E$7,IF(G121="AMR",'[1]Net Hire Rate'!$F$7,IF(G121="EUR",'[1]Net Hire Rate'!$G$7,IF(G121="APAC",'[1]Net Hire Rate'!$H$7,0))))</f>
        <v>-0.12481698389458272</v>
      </c>
      <c r="BL121" s="45">
        <f>IF(G121="MEA",'[1]Net Hire Rate'!$E$8,IF(G121="AMR",'[1]Net Hire Rate'!$F$8,IF(G121="EUR",'[1]Net Hire Rate'!$G$8,IF(G121="APAC",'[1]Net Hire Rate'!$H$8,0))))</f>
        <v>-0.12481698389458272</v>
      </c>
      <c r="BM121" s="45">
        <f>IF(G121="MEA",'[1]Net Hire Rate'!$E$9,IF(G121="AMR",'[1]Net Hire Rate'!$F$9,IF(G121="EUR",'[1]Net Hire Rate'!$G$9,IF(G121="APAC",'[1]Net Hire Rate'!$H$9,0))))</f>
        <v>-0.12481698389458272</v>
      </c>
      <c r="BN121" s="45">
        <f>IF(G121="MEA",'[1]Net Hire Rate'!$E$10,IF(G121="AMR",'[1]Net Hire Rate'!$F$10,IF(G121="EUR",'[1]Net Hire Rate'!$G$10,IF(G121="APAC",'[1]Net Hire Rate'!$H$10,0))))</f>
        <v>-0.12481698389458272</v>
      </c>
      <c r="BO121" s="45">
        <f>IF(G121="MEA",'[1]Net Hire Rate'!$E$11,IF(G121="AMR",'[1]Net Hire Rate'!$F$11,IF(G121="EUR",'[1]Net Hire Rate'!$G$11,IF(G121="APAC",'[1]Net Hire Rate'!$H$11,0))))</f>
        <v>-0.12481698389458272</v>
      </c>
      <c r="BP121" s="45">
        <f>IF(G121="MEA",'[1]Net Hire Rate'!$E$12,IF(G121="AMR",'[1]Net Hire Rate'!$F$12,IF(G121="EUR",'[1]Net Hire Rate'!$G$12,IF(G121="APAC",'[1]Net Hire Rate'!$H$12,0))))</f>
        <v>-0.12481698389458272</v>
      </c>
      <c r="BQ121" s="147">
        <f t="shared" si="140"/>
        <v>1</v>
      </c>
      <c r="BR121" s="147">
        <f t="shared" si="123"/>
        <v>1</v>
      </c>
      <c r="BS121" s="147">
        <f t="shared" si="141"/>
        <v>0.87518301610541727</v>
      </c>
      <c r="BT121" s="148">
        <f t="shared" si="124"/>
        <v>0.87518301610541727</v>
      </c>
      <c r="BU121" s="149">
        <f t="shared" si="142"/>
        <v>0.76594531167937507</v>
      </c>
      <c r="BV121" s="148">
        <f t="shared" si="125"/>
        <v>0.76594531167937507</v>
      </c>
      <c r="BW121" s="148">
        <f t="shared" si="143"/>
        <v>0.67034232804735938</v>
      </c>
      <c r="BX121" s="148">
        <f t="shared" si="126"/>
        <v>0.67034232804735938</v>
      </c>
      <c r="BY121" s="148">
        <f t="shared" si="144"/>
        <v>0.586672220483615</v>
      </c>
      <c r="BZ121" s="148">
        <f t="shared" si="127"/>
        <v>0.586672220483615</v>
      </c>
      <c r="CA121" s="148">
        <f t="shared" si="145"/>
        <v>0.51344556338811254</v>
      </c>
      <c r="CB121" s="148">
        <f t="shared" si="128"/>
        <v>0.51344556338811254</v>
      </c>
      <c r="CC121" s="148"/>
      <c r="CD121" s="38"/>
      <c r="CE121" s="38"/>
      <c r="CF121" s="38"/>
      <c r="CG121" s="38"/>
      <c r="CH121" s="38"/>
      <c r="CI121" s="38"/>
      <c r="CJ121" s="38"/>
      <c r="CK121" s="41"/>
      <c r="CL121" s="41"/>
      <c r="CM121" s="40"/>
      <c r="CN121" s="41"/>
      <c r="CO121" s="41"/>
      <c r="CP121" s="41"/>
      <c r="CQ121" s="41"/>
      <c r="CR121" s="41"/>
      <c r="CS121" s="41"/>
      <c r="CT121" s="41"/>
      <c r="CU121" s="40"/>
      <c r="CV121" s="41"/>
      <c r="CW121" s="41"/>
      <c r="CX121" s="41"/>
      <c r="CY121" s="41"/>
      <c r="CZ121" s="41"/>
      <c r="DA121" s="41"/>
      <c r="DB121" s="41"/>
      <c r="DC121" s="40"/>
      <c r="DD121" s="41"/>
      <c r="DE121" s="41"/>
      <c r="DF121" s="41"/>
      <c r="DG121" s="41"/>
      <c r="DH121" s="41"/>
      <c r="DI121" s="41"/>
      <c r="DJ121" s="41"/>
      <c r="DK121" s="40"/>
      <c r="DL121" s="41"/>
      <c r="DM121" s="41"/>
      <c r="DN121" s="41"/>
      <c r="DO121" s="41"/>
      <c r="DP121" s="41"/>
      <c r="DQ121" s="41"/>
      <c r="DR121" s="15"/>
      <c r="DS121" s="151">
        <f t="shared" si="129"/>
        <v>1</v>
      </c>
      <c r="DT121" s="152">
        <f t="shared" si="130"/>
        <v>0</v>
      </c>
      <c r="DU121" s="7">
        <f t="shared" si="131"/>
        <v>0</v>
      </c>
      <c r="DV121" s="7">
        <f t="shared" si="132"/>
        <v>0</v>
      </c>
      <c r="DW121">
        <f t="shared" si="133"/>
        <v>0</v>
      </c>
      <c r="DX121">
        <f t="shared" si="134"/>
        <v>0</v>
      </c>
      <c r="DZ121">
        <f t="shared" si="146"/>
        <v>1</v>
      </c>
      <c r="EA121">
        <f t="shared" si="147"/>
        <v>1</v>
      </c>
      <c r="EB121">
        <f t="shared" si="148"/>
        <v>1</v>
      </c>
      <c r="EC121">
        <f t="shared" si="149"/>
        <v>1</v>
      </c>
      <c r="ED121">
        <f t="shared" si="150"/>
        <v>1</v>
      </c>
      <c r="EE121">
        <f t="shared" si="151"/>
        <v>1</v>
      </c>
      <c r="EG121">
        <f t="shared" si="152"/>
        <v>1</v>
      </c>
      <c r="EH121">
        <f t="shared" si="153"/>
        <v>1</v>
      </c>
      <c r="EI121">
        <f t="shared" si="154"/>
        <v>1</v>
      </c>
      <c r="EJ121">
        <f t="shared" si="155"/>
        <v>1</v>
      </c>
      <c r="EK121">
        <f t="shared" si="156"/>
        <v>1</v>
      </c>
      <c r="EM121">
        <f>IF($EM$9='[1]L&amp;D Numbers'!$E$6,'[1]L&amp;D Numbers'!$E$7)</f>
        <v>350</v>
      </c>
      <c r="EN121">
        <f>IF($EN$9='[1]L&amp;D Numbers'!$F$6,'[1]L&amp;D Numbers'!$F$7)</f>
        <v>2000</v>
      </c>
      <c r="EO121">
        <f>IF($EO$9='[1]L&amp;D Numbers'!$G$6,'[1]L&amp;D Numbers'!$G$7)</f>
        <v>2000</v>
      </c>
      <c r="EP121">
        <f>IF($EP$9='[1]L&amp;D Numbers'!$H$6,'[1]L&amp;D Numbers'!$H$7)</f>
        <v>2000</v>
      </c>
      <c r="EQ121">
        <f>IF($EQ$9='[1]L&amp;D Numbers'!$I$6,'[1]L&amp;D Numbers'!$I$7)</f>
        <v>2000</v>
      </c>
      <c r="ER121">
        <f>IF($ER$9='[1]L&amp;D Numbers'!$J$6,'[1]L&amp;D Numbers'!$J$7)</f>
        <v>0</v>
      </c>
      <c r="ET121" s="45">
        <f>'[1]L&amp;D Master'!$E$10</f>
        <v>1.0678246631903041E-2</v>
      </c>
      <c r="EU121" s="45">
        <f>ET121+'[1]L&amp;D Master'!$F$10</f>
        <v>1.8222427877342538E-2</v>
      </c>
      <c r="EV121" s="45">
        <f>EU121+'[1]L&amp;D Master'!$G$10</f>
        <v>2.3561551193294058E-2</v>
      </c>
      <c r="EW121" s="45">
        <f>EV121+'[1]L&amp;D Master'!$H$10</f>
        <v>2.7330438342024234E-2</v>
      </c>
      <c r="EX121" s="45">
        <f>EW121+'[1]L&amp;D Master'!$I$10</f>
        <v>2.9999999999999995E-2</v>
      </c>
      <c r="EY121" s="45"/>
      <c r="EZ121" s="45">
        <f t="shared" si="157"/>
        <v>1.0678246631903041E-2</v>
      </c>
      <c r="FA121" s="45">
        <f t="shared" si="158"/>
        <v>1.8222427877342538E-2</v>
      </c>
      <c r="FB121" s="45">
        <f t="shared" si="158"/>
        <v>2.3561551193294058E-2</v>
      </c>
      <c r="FC121" s="45">
        <f t="shared" si="158"/>
        <v>2.7330438342024234E-2</v>
      </c>
      <c r="FD121" s="45">
        <f t="shared" si="158"/>
        <v>2.7330438342024234E-2</v>
      </c>
      <c r="FE121" s="45"/>
      <c r="FF121">
        <f t="shared" si="165"/>
        <v>0.98932175336809691</v>
      </c>
      <c r="FG121">
        <f t="shared" si="166"/>
        <v>0.98177757212265748</v>
      </c>
      <c r="FH121">
        <f t="shared" si="167"/>
        <v>0.97643844880670594</v>
      </c>
      <c r="FI121">
        <f t="shared" si="168"/>
        <v>0.9726695616579758</v>
      </c>
      <c r="FJ121">
        <f t="shared" si="169"/>
        <v>0.9726695616579758</v>
      </c>
      <c r="FL121" s="34"/>
      <c r="FM121" s="34"/>
      <c r="FN121" s="34"/>
      <c r="FO121" s="34"/>
      <c r="FP121" s="34"/>
      <c r="FQ121" s="153">
        <f t="shared" si="159"/>
        <v>0.125</v>
      </c>
      <c r="FR121" s="153"/>
      <c r="FS121" s="42"/>
      <c r="FT121" s="42"/>
      <c r="FU121" s="42"/>
      <c r="FV121" s="42"/>
      <c r="FW121" s="42"/>
      <c r="FX121" s="42"/>
      <c r="FY121" s="42"/>
      <c r="FZ121" s="42"/>
      <c r="GA121" s="42"/>
      <c r="GB121" s="42"/>
      <c r="GC121" s="42"/>
      <c r="GD121" s="42"/>
      <c r="GE121" s="42"/>
      <c r="GF121" s="42"/>
      <c r="GG121" s="42"/>
      <c r="GH121" s="42"/>
      <c r="GI121" s="42"/>
      <c r="GJ121" s="42"/>
      <c r="GK121" s="42"/>
      <c r="GL121" s="42"/>
      <c r="GM121" s="154">
        <f>'[1]Automation Master'!$B$10*FQ121*FO121</f>
        <v>0</v>
      </c>
      <c r="GN121" s="155">
        <f>'[1]Automation Master'!$B$11*FO121*FQ121+GM121</f>
        <v>0</v>
      </c>
      <c r="GO121" s="155">
        <f>'[1]Automation Master'!$B$12*FO121*FQ121+GN121</f>
        <v>0</v>
      </c>
      <c r="GP121" s="155">
        <f>'[1]Automation Master'!$B$13*FO121*FQ121+GO121</f>
        <v>0</v>
      </c>
      <c r="GQ121" s="155">
        <f>'[1]Automation Master'!$C$10*FO121*FQ121+GP121</f>
        <v>0</v>
      </c>
      <c r="GR121" s="155">
        <f>'[1]Automation Master'!$C$11*FO121*FQ121+GQ121</f>
        <v>0</v>
      </c>
      <c r="GS121" s="155">
        <f>'[1]Automation Master'!$C$12*FO121*FQ121+GR121</f>
        <v>0</v>
      </c>
      <c r="GT121" s="155">
        <f>'[1]Automation Master'!$C$13*FO121*FQ121+GS121</f>
        <v>0</v>
      </c>
      <c r="GU121" s="155">
        <f>'[1]Automation Master'!$D$10*FO121*FQ121+GT121</f>
        <v>0</v>
      </c>
      <c r="GV121" s="155">
        <f>'[1]Automation Master'!$D$11*FO121*FQ121+GU121</f>
        <v>0</v>
      </c>
      <c r="GW121" s="155">
        <f>'[1]Automation Master'!$D$12*FO121*FQ121+GV121</f>
        <v>0</v>
      </c>
      <c r="GX121" s="155">
        <f>'[1]Automation Master'!$D$13*FO121*FQ121+GW121</f>
        <v>0</v>
      </c>
      <c r="GY121" s="155">
        <f>'[1]Automation Master'!$E$10*FO121*FQ121+GX121</f>
        <v>0</v>
      </c>
      <c r="GZ121" s="155">
        <f>'[1]Automation Master'!$E$11*FO121*FQ121+GY121</f>
        <v>0</v>
      </c>
      <c r="HA121" s="155">
        <f>'[1]Automation Master'!$E$12*FO121*FQ121+GZ121</f>
        <v>0</v>
      </c>
      <c r="HB121" s="155">
        <f>'[1]Automation Master'!$E$13*FO121*FQ121+HA121</f>
        <v>0</v>
      </c>
      <c r="HC121" s="155">
        <f>'[1]Automation Master'!$F$10*FO121*FQ121+HB121</f>
        <v>0</v>
      </c>
      <c r="HD121" s="155">
        <f>'[1]Automation Master'!$F$11*FO121*FQ121+HC121</f>
        <v>0</v>
      </c>
      <c r="HE121" s="155">
        <f>'[1]Automation Master'!$F$12*FO121*FQ121+HD121</f>
        <v>0</v>
      </c>
      <c r="HF121" s="156">
        <f>'[1]Automation Master'!$F$13*FO121*FQ121+HE121</f>
        <v>0</v>
      </c>
      <c r="HG121" s="157"/>
      <c r="HH121" s="157"/>
      <c r="HI121" s="157"/>
      <c r="HJ121" s="157"/>
      <c r="HK121" s="157"/>
      <c r="HL121" s="157"/>
      <c r="HM121" s="157"/>
      <c r="HN121" s="157"/>
      <c r="HO121" s="157"/>
      <c r="HP121" s="157"/>
      <c r="HQ121" s="157"/>
      <c r="HR121" s="157"/>
      <c r="HS121" s="157"/>
      <c r="HT121" s="157"/>
      <c r="HU121" s="157"/>
      <c r="HV121" s="157"/>
      <c r="HW121" s="157"/>
      <c r="HX121" s="157"/>
      <c r="HY121" s="42"/>
      <c r="HZ121" s="42"/>
      <c r="IA121" s="148">
        <f t="shared" si="170"/>
        <v>1</v>
      </c>
      <c r="IB121" s="148">
        <f t="shared" si="171"/>
        <v>1</v>
      </c>
      <c r="IC121" s="148">
        <f t="shared" si="172"/>
        <v>1</v>
      </c>
      <c r="ID121" s="148">
        <f t="shared" si="173"/>
        <v>1</v>
      </c>
      <c r="IE121" s="148">
        <f t="shared" si="174"/>
        <v>1</v>
      </c>
      <c r="IH121">
        <f t="shared" si="175"/>
        <v>0.98932175336809691</v>
      </c>
      <c r="II121">
        <f t="shared" si="176"/>
        <v>0.98177757212265748</v>
      </c>
      <c r="IJ121">
        <f t="shared" si="177"/>
        <v>0.97643844880670594</v>
      </c>
      <c r="IK121">
        <f t="shared" si="178"/>
        <v>0.9726695616579758</v>
      </c>
      <c r="IL121">
        <f t="shared" si="179"/>
        <v>0.9726695616579758</v>
      </c>
      <c r="IN121" s="42">
        <f t="shared" si="180"/>
        <v>1.0678246631903088E-2</v>
      </c>
      <c r="IO121" s="42">
        <f t="shared" si="181"/>
        <v>1.8222427877342517E-2</v>
      </c>
      <c r="IP121" s="42">
        <f t="shared" si="182"/>
        <v>2.3561551193294061E-2</v>
      </c>
      <c r="IQ121" s="42">
        <f t="shared" si="183"/>
        <v>2.7330438342024199E-2</v>
      </c>
      <c r="IR121" s="42">
        <f t="shared" si="184"/>
        <v>2.7330438342024199E-2</v>
      </c>
      <c r="IT121" s="9">
        <f t="shared" si="160"/>
        <v>0</v>
      </c>
      <c r="IU121" s="9">
        <f t="shared" si="161"/>
        <v>0</v>
      </c>
      <c r="IV121" s="9">
        <f t="shared" si="162"/>
        <v>0</v>
      </c>
      <c r="IW121" s="9">
        <f t="shared" si="163"/>
        <v>0</v>
      </c>
      <c r="IX121" s="9">
        <f t="shared" si="164"/>
        <v>0</v>
      </c>
    </row>
    <row r="122" spans="1:258" ht="15.75" hidden="1" thickBot="1" x14ac:dyDescent="0.3">
      <c r="A122">
        <v>2</v>
      </c>
      <c r="B122" t="s">
        <v>315</v>
      </c>
      <c r="C122" t="s">
        <v>305</v>
      </c>
      <c r="D122" t="s">
        <v>288</v>
      </c>
      <c r="E122" t="s">
        <v>322</v>
      </c>
      <c r="F122" t="s">
        <v>290</v>
      </c>
      <c r="G122" t="s">
        <v>268</v>
      </c>
      <c r="H122">
        <v>2</v>
      </c>
      <c r="L122">
        <v>2</v>
      </c>
      <c r="S122">
        <v>2</v>
      </c>
      <c r="Y122">
        <v>2</v>
      </c>
      <c r="AB122">
        <v>2</v>
      </c>
      <c r="AT122">
        <v>2</v>
      </c>
      <c r="AU122">
        <v>2</v>
      </c>
      <c r="AV122">
        <v>0</v>
      </c>
      <c r="AW122">
        <v>0</v>
      </c>
      <c r="AX122">
        <v>0</v>
      </c>
      <c r="BB122">
        <f t="shared" si="135"/>
        <v>2</v>
      </c>
      <c r="BD122">
        <f t="shared" si="136"/>
        <v>2</v>
      </c>
      <c r="BE122">
        <f t="shared" si="137"/>
        <v>2</v>
      </c>
      <c r="BF122">
        <f t="shared" si="138"/>
        <v>2</v>
      </c>
      <c r="BH122">
        <f t="shared" si="139"/>
        <v>0</v>
      </c>
      <c r="BK122" s="45">
        <f>IF(G122="MEA",'[1]Net Hire Rate'!$E$7,IF(G122="AMR",'[1]Net Hire Rate'!$F$7,IF(G122="EUR",'[1]Net Hire Rate'!$G$7,IF(G122="APAC",'[1]Net Hire Rate'!$H$7,0))))</f>
        <v>-0.12481698389458272</v>
      </c>
      <c r="BL122" s="45">
        <f>IF(G122="MEA",'[1]Net Hire Rate'!$E$8,IF(G122="AMR",'[1]Net Hire Rate'!$F$8,IF(G122="EUR",'[1]Net Hire Rate'!$G$8,IF(G122="APAC",'[1]Net Hire Rate'!$H$8,0))))</f>
        <v>-0.12481698389458272</v>
      </c>
      <c r="BM122" s="45">
        <f>IF(G122="MEA",'[1]Net Hire Rate'!$E$9,IF(G122="AMR",'[1]Net Hire Rate'!$F$9,IF(G122="EUR",'[1]Net Hire Rate'!$G$9,IF(G122="APAC",'[1]Net Hire Rate'!$H$9,0))))</f>
        <v>-0.12481698389458272</v>
      </c>
      <c r="BN122" s="45">
        <f>IF(G122="MEA",'[1]Net Hire Rate'!$E$10,IF(G122="AMR",'[1]Net Hire Rate'!$F$10,IF(G122="EUR",'[1]Net Hire Rate'!$G$10,IF(G122="APAC",'[1]Net Hire Rate'!$H$10,0))))</f>
        <v>-0.12481698389458272</v>
      </c>
      <c r="BO122" s="45">
        <f>IF(G122="MEA",'[1]Net Hire Rate'!$E$11,IF(G122="AMR",'[1]Net Hire Rate'!$F$11,IF(G122="EUR",'[1]Net Hire Rate'!$G$11,IF(G122="APAC",'[1]Net Hire Rate'!$H$11,0))))</f>
        <v>-0.12481698389458272</v>
      </c>
      <c r="BP122" s="45">
        <f>IF(G122="MEA",'[1]Net Hire Rate'!$E$12,IF(G122="AMR",'[1]Net Hire Rate'!$F$12,IF(G122="EUR",'[1]Net Hire Rate'!$G$12,IF(G122="APAC",'[1]Net Hire Rate'!$H$12,0))))</f>
        <v>-0.12481698389458272</v>
      </c>
      <c r="BQ122" s="147">
        <f t="shared" si="140"/>
        <v>2</v>
      </c>
      <c r="BR122" s="147">
        <f t="shared" si="123"/>
        <v>2</v>
      </c>
      <c r="BS122" s="147">
        <f t="shared" si="141"/>
        <v>1.7503660322108345</v>
      </c>
      <c r="BT122" s="148">
        <f t="shared" si="124"/>
        <v>1.7503660322108345</v>
      </c>
      <c r="BU122" s="149">
        <f t="shared" si="142"/>
        <v>1.5318906233587501</v>
      </c>
      <c r="BV122" s="148">
        <f t="shared" si="125"/>
        <v>1.5318906233587501</v>
      </c>
      <c r="BW122" s="148">
        <f t="shared" si="143"/>
        <v>1.3406846560947188</v>
      </c>
      <c r="BX122" s="148">
        <f t="shared" si="126"/>
        <v>1.3406846560947188</v>
      </c>
      <c r="BY122" s="148">
        <f t="shared" si="144"/>
        <v>1.17334444096723</v>
      </c>
      <c r="BZ122" s="148">
        <f t="shared" si="127"/>
        <v>1.17334444096723</v>
      </c>
      <c r="CA122" s="148">
        <f t="shared" si="145"/>
        <v>1.0268911267762251</v>
      </c>
      <c r="CB122" s="148">
        <f t="shared" si="128"/>
        <v>1.0268911267762251</v>
      </c>
      <c r="CC122" s="148"/>
      <c r="CD122" s="38"/>
      <c r="CE122" s="38"/>
      <c r="CF122" s="38"/>
      <c r="CG122" s="38"/>
      <c r="CH122" s="38"/>
      <c r="CI122" s="38"/>
      <c r="CJ122" s="38"/>
      <c r="CK122" s="41"/>
      <c r="CL122" s="41"/>
      <c r="CM122" s="40"/>
      <c r="CN122" s="41"/>
      <c r="CO122" s="41"/>
      <c r="CP122" s="41"/>
      <c r="CQ122" s="41"/>
      <c r="CR122" s="41"/>
      <c r="CS122" s="41"/>
      <c r="CT122" s="41"/>
      <c r="CU122" s="40"/>
      <c r="CV122" s="41"/>
      <c r="CW122" s="41"/>
      <c r="CX122" s="41"/>
      <c r="CY122" s="41"/>
      <c r="CZ122" s="41"/>
      <c r="DA122" s="41"/>
      <c r="DB122" s="41"/>
      <c r="DC122" s="40"/>
      <c r="DD122" s="41"/>
      <c r="DE122" s="41"/>
      <c r="DF122" s="41"/>
      <c r="DG122" s="41"/>
      <c r="DH122" s="41"/>
      <c r="DI122" s="41"/>
      <c r="DJ122" s="41"/>
      <c r="DK122" s="40"/>
      <c r="DL122" s="41"/>
      <c r="DM122" s="41"/>
      <c r="DN122" s="41"/>
      <c r="DO122" s="41"/>
      <c r="DP122" s="41"/>
      <c r="DQ122" s="41"/>
      <c r="DR122" s="15"/>
      <c r="DS122" s="151">
        <f t="shared" si="129"/>
        <v>2</v>
      </c>
      <c r="DT122" s="152">
        <f t="shared" si="130"/>
        <v>0</v>
      </c>
      <c r="DU122" s="7">
        <f t="shared" si="131"/>
        <v>0</v>
      </c>
      <c r="DV122" s="7">
        <f t="shared" si="132"/>
        <v>0</v>
      </c>
      <c r="DW122">
        <f t="shared" si="133"/>
        <v>0</v>
      </c>
      <c r="DX122">
        <f t="shared" si="134"/>
        <v>0</v>
      </c>
      <c r="DZ122">
        <f t="shared" si="146"/>
        <v>2</v>
      </c>
      <c r="EA122">
        <f t="shared" si="147"/>
        <v>2</v>
      </c>
      <c r="EB122">
        <f t="shared" si="148"/>
        <v>2</v>
      </c>
      <c r="EC122">
        <f t="shared" si="149"/>
        <v>2</v>
      </c>
      <c r="ED122">
        <f t="shared" si="150"/>
        <v>2</v>
      </c>
      <c r="EE122">
        <f t="shared" si="151"/>
        <v>2</v>
      </c>
      <c r="EG122">
        <f t="shared" si="152"/>
        <v>2</v>
      </c>
      <c r="EH122">
        <f t="shared" si="153"/>
        <v>2</v>
      </c>
      <c r="EI122">
        <f t="shared" si="154"/>
        <v>2</v>
      </c>
      <c r="EJ122">
        <f t="shared" si="155"/>
        <v>2</v>
      </c>
      <c r="EK122">
        <f t="shared" si="156"/>
        <v>2</v>
      </c>
      <c r="EM122">
        <f>IF($EM$9='[1]L&amp;D Numbers'!$E$6,'[1]L&amp;D Numbers'!$E$7)</f>
        <v>350</v>
      </c>
      <c r="EN122">
        <f>IF($EN$9='[1]L&amp;D Numbers'!$F$6,'[1]L&amp;D Numbers'!$F$7)</f>
        <v>2000</v>
      </c>
      <c r="EO122">
        <f>IF($EO$9='[1]L&amp;D Numbers'!$G$6,'[1]L&amp;D Numbers'!$G$7)</f>
        <v>2000</v>
      </c>
      <c r="EP122">
        <f>IF($EP$9='[1]L&amp;D Numbers'!$H$6,'[1]L&amp;D Numbers'!$H$7)</f>
        <v>2000</v>
      </c>
      <c r="EQ122">
        <f>IF($EQ$9='[1]L&amp;D Numbers'!$I$6,'[1]L&amp;D Numbers'!$I$7)</f>
        <v>2000</v>
      </c>
      <c r="ER122">
        <f>IF($ER$9='[1]L&amp;D Numbers'!$J$6,'[1]L&amp;D Numbers'!$J$7)</f>
        <v>0</v>
      </c>
      <c r="ET122" s="45">
        <f>'[1]L&amp;D Master'!$E$10</f>
        <v>1.0678246631903041E-2</v>
      </c>
      <c r="EU122" s="45">
        <f>ET122+'[1]L&amp;D Master'!$F$10</f>
        <v>1.8222427877342538E-2</v>
      </c>
      <c r="EV122" s="45">
        <f>EU122+'[1]L&amp;D Master'!$G$10</f>
        <v>2.3561551193294058E-2</v>
      </c>
      <c r="EW122" s="45">
        <f>EV122+'[1]L&amp;D Master'!$H$10</f>
        <v>2.7330438342024234E-2</v>
      </c>
      <c r="EX122" s="45">
        <f>EW122+'[1]L&amp;D Master'!$I$10</f>
        <v>2.9999999999999995E-2</v>
      </c>
      <c r="EY122" s="45"/>
      <c r="EZ122" s="45">
        <f t="shared" si="157"/>
        <v>1.0678246631903041E-2</v>
      </c>
      <c r="FA122" s="45">
        <f t="shared" si="158"/>
        <v>1.8222427877342538E-2</v>
      </c>
      <c r="FB122" s="45">
        <f t="shared" si="158"/>
        <v>2.3561551193294058E-2</v>
      </c>
      <c r="FC122" s="45">
        <f t="shared" si="158"/>
        <v>2.7330438342024234E-2</v>
      </c>
      <c r="FD122" s="45">
        <f t="shared" si="158"/>
        <v>2.7330438342024234E-2</v>
      </c>
      <c r="FE122" s="45"/>
      <c r="FF122">
        <f t="shared" si="165"/>
        <v>1.9786435067361938</v>
      </c>
      <c r="FG122">
        <f t="shared" si="166"/>
        <v>1.963555144245315</v>
      </c>
      <c r="FH122">
        <f t="shared" si="167"/>
        <v>1.9528768976134119</v>
      </c>
      <c r="FI122">
        <f t="shared" si="168"/>
        <v>1.9453391233159516</v>
      </c>
      <c r="FJ122">
        <f t="shared" si="169"/>
        <v>1.9453391233159516</v>
      </c>
      <c r="FL122" s="34"/>
      <c r="FM122" s="34"/>
      <c r="FN122" s="34"/>
      <c r="FO122" s="34"/>
      <c r="FP122" s="34"/>
      <c r="FQ122" s="153">
        <f t="shared" si="159"/>
        <v>0.125</v>
      </c>
      <c r="FR122" s="153"/>
      <c r="FS122" s="42"/>
      <c r="FT122" s="42"/>
      <c r="FU122" s="42"/>
      <c r="FV122" s="42"/>
      <c r="FW122" s="42"/>
      <c r="FX122" s="42"/>
      <c r="FY122" s="42"/>
      <c r="FZ122" s="42"/>
      <c r="GA122" s="42"/>
      <c r="GB122" s="42"/>
      <c r="GC122" s="42"/>
      <c r="GD122" s="42"/>
      <c r="GE122" s="42"/>
      <c r="GF122" s="42"/>
      <c r="GG122" s="42"/>
      <c r="GH122" s="42"/>
      <c r="GI122" s="42"/>
      <c r="GJ122" s="42"/>
      <c r="GK122" s="42"/>
      <c r="GL122" s="42"/>
      <c r="GM122" s="154">
        <f>'[1]Automation Master'!$B$10*FQ122*FO122</f>
        <v>0</v>
      </c>
      <c r="GN122" s="155">
        <f>'[1]Automation Master'!$B$11*FO122*FQ122+GM122</f>
        <v>0</v>
      </c>
      <c r="GO122" s="155">
        <f>'[1]Automation Master'!$B$12*FO122*FQ122+GN122</f>
        <v>0</v>
      </c>
      <c r="GP122" s="155">
        <f>'[1]Automation Master'!$B$13*FO122*FQ122+GO122</f>
        <v>0</v>
      </c>
      <c r="GQ122" s="155">
        <f>'[1]Automation Master'!$C$10*FO122*FQ122+GP122</f>
        <v>0</v>
      </c>
      <c r="GR122" s="155">
        <f>'[1]Automation Master'!$C$11*FO122*FQ122+GQ122</f>
        <v>0</v>
      </c>
      <c r="GS122" s="155">
        <f>'[1]Automation Master'!$C$12*FO122*FQ122+GR122</f>
        <v>0</v>
      </c>
      <c r="GT122" s="155">
        <f>'[1]Automation Master'!$C$13*FO122*FQ122+GS122</f>
        <v>0</v>
      </c>
      <c r="GU122" s="155">
        <f>'[1]Automation Master'!$D$10*FO122*FQ122+GT122</f>
        <v>0</v>
      </c>
      <c r="GV122" s="155">
        <f>'[1]Automation Master'!$D$11*FO122*FQ122+GU122</f>
        <v>0</v>
      </c>
      <c r="GW122" s="155">
        <f>'[1]Automation Master'!$D$12*FO122*FQ122+GV122</f>
        <v>0</v>
      </c>
      <c r="GX122" s="155">
        <f>'[1]Automation Master'!$D$13*FO122*FQ122+GW122</f>
        <v>0</v>
      </c>
      <c r="GY122" s="155">
        <f>'[1]Automation Master'!$E$10*FO122*FQ122+GX122</f>
        <v>0</v>
      </c>
      <c r="GZ122" s="155">
        <f>'[1]Automation Master'!$E$11*FO122*FQ122+GY122</f>
        <v>0</v>
      </c>
      <c r="HA122" s="155">
        <f>'[1]Automation Master'!$E$12*FO122*FQ122+GZ122</f>
        <v>0</v>
      </c>
      <c r="HB122" s="155">
        <f>'[1]Automation Master'!$E$13*FO122*FQ122+HA122</f>
        <v>0</v>
      </c>
      <c r="HC122" s="155">
        <f>'[1]Automation Master'!$F$10*FO122*FQ122+HB122</f>
        <v>0</v>
      </c>
      <c r="HD122" s="155">
        <f>'[1]Automation Master'!$F$11*FO122*FQ122+HC122</f>
        <v>0</v>
      </c>
      <c r="HE122" s="155">
        <f>'[1]Automation Master'!$F$12*FO122*FQ122+HD122</f>
        <v>0</v>
      </c>
      <c r="HF122" s="156">
        <f>'[1]Automation Master'!$F$13*FO122*FQ122+HE122</f>
        <v>0</v>
      </c>
      <c r="HG122" s="157"/>
      <c r="HH122" s="157"/>
      <c r="HI122" s="157"/>
      <c r="HJ122" s="157"/>
      <c r="HK122" s="157"/>
      <c r="HL122" s="157"/>
      <c r="HM122" s="157"/>
      <c r="HN122" s="157"/>
      <c r="HO122" s="157"/>
      <c r="HP122" s="157"/>
      <c r="HQ122" s="157"/>
      <c r="HR122" s="157"/>
      <c r="HS122" s="157"/>
      <c r="HT122" s="157"/>
      <c r="HU122" s="157"/>
      <c r="HV122" s="157"/>
      <c r="HW122" s="157"/>
      <c r="HX122" s="157"/>
      <c r="HY122" s="42"/>
      <c r="HZ122" s="42"/>
      <c r="IA122" s="148">
        <f t="shared" si="170"/>
        <v>2</v>
      </c>
      <c r="IB122" s="148">
        <f t="shared" si="171"/>
        <v>2</v>
      </c>
      <c r="IC122" s="148">
        <f t="shared" si="172"/>
        <v>2</v>
      </c>
      <c r="ID122" s="148">
        <f t="shared" si="173"/>
        <v>2</v>
      </c>
      <c r="IE122" s="148">
        <f t="shared" si="174"/>
        <v>2</v>
      </c>
      <c r="IH122">
        <f t="shared" si="175"/>
        <v>1.9786435067361938</v>
      </c>
      <c r="II122">
        <f t="shared" si="176"/>
        <v>1.963555144245315</v>
      </c>
      <c r="IJ122">
        <f t="shared" si="177"/>
        <v>1.9528768976134119</v>
      </c>
      <c r="IK122">
        <f t="shared" si="178"/>
        <v>1.9453391233159516</v>
      </c>
      <c r="IL122">
        <f t="shared" si="179"/>
        <v>1.9453391233159516</v>
      </c>
      <c r="IN122" s="42">
        <f t="shared" si="180"/>
        <v>1.0678246631903088E-2</v>
      </c>
      <c r="IO122" s="42">
        <f t="shared" si="181"/>
        <v>1.8222427877342517E-2</v>
      </c>
      <c r="IP122" s="42">
        <f t="shared" si="182"/>
        <v>2.3561551193294061E-2</v>
      </c>
      <c r="IQ122" s="42">
        <f t="shared" si="183"/>
        <v>2.7330438342024199E-2</v>
      </c>
      <c r="IR122" s="42">
        <f t="shared" si="184"/>
        <v>2.7330438342024199E-2</v>
      </c>
      <c r="IT122" s="9">
        <f t="shared" si="160"/>
        <v>0</v>
      </c>
      <c r="IU122" s="9">
        <f t="shared" si="161"/>
        <v>0</v>
      </c>
      <c r="IV122" s="9">
        <f t="shared" si="162"/>
        <v>0</v>
      </c>
      <c r="IW122" s="9">
        <f t="shared" si="163"/>
        <v>0</v>
      </c>
      <c r="IX122" s="9">
        <f t="shared" si="164"/>
        <v>0</v>
      </c>
    </row>
    <row r="123" spans="1:258" ht="15.75" hidden="1" thickBot="1" x14ac:dyDescent="0.3">
      <c r="A123">
        <v>4</v>
      </c>
      <c r="B123" t="s">
        <v>315</v>
      </c>
      <c r="C123" t="s">
        <v>301</v>
      </c>
      <c r="D123" t="s">
        <v>288</v>
      </c>
      <c r="E123" t="s">
        <v>322</v>
      </c>
      <c r="F123" t="s">
        <v>290</v>
      </c>
      <c r="G123" t="s">
        <v>268</v>
      </c>
      <c r="H123">
        <v>4</v>
      </c>
      <c r="L123">
        <v>4</v>
      </c>
      <c r="X123">
        <v>4</v>
      </c>
      <c r="Y123">
        <v>4</v>
      </c>
      <c r="AL123">
        <v>4</v>
      </c>
      <c r="AT123">
        <v>4</v>
      </c>
      <c r="AU123">
        <v>4</v>
      </c>
      <c r="AV123">
        <v>0</v>
      </c>
      <c r="AW123">
        <v>0</v>
      </c>
      <c r="AX123">
        <v>0</v>
      </c>
      <c r="BB123">
        <f t="shared" si="135"/>
        <v>4</v>
      </c>
      <c r="BD123">
        <f t="shared" si="136"/>
        <v>4</v>
      </c>
      <c r="BE123">
        <f t="shared" si="137"/>
        <v>4</v>
      </c>
      <c r="BF123">
        <f t="shared" si="138"/>
        <v>4</v>
      </c>
      <c r="BH123">
        <f t="shared" si="139"/>
        <v>0</v>
      </c>
      <c r="BK123" s="45">
        <f>IF(G123="MEA",'[1]Net Hire Rate'!$E$7,IF(G123="AMR",'[1]Net Hire Rate'!$F$7,IF(G123="EUR",'[1]Net Hire Rate'!$G$7,IF(G123="APAC",'[1]Net Hire Rate'!$H$7,0))))</f>
        <v>-0.12481698389458272</v>
      </c>
      <c r="BL123" s="45">
        <f>IF(G123="MEA",'[1]Net Hire Rate'!$E$8,IF(G123="AMR",'[1]Net Hire Rate'!$F$8,IF(G123="EUR",'[1]Net Hire Rate'!$G$8,IF(G123="APAC",'[1]Net Hire Rate'!$H$8,0))))</f>
        <v>-0.12481698389458272</v>
      </c>
      <c r="BM123" s="45">
        <f>IF(G123="MEA",'[1]Net Hire Rate'!$E$9,IF(G123="AMR",'[1]Net Hire Rate'!$F$9,IF(G123="EUR",'[1]Net Hire Rate'!$G$9,IF(G123="APAC",'[1]Net Hire Rate'!$H$9,0))))</f>
        <v>-0.12481698389458272</v>
      </c>
      <c r="BN123" s="45">
        <f>IF(G123="MEA",'[1]Net Hire Rate'!$E$10,IF(G123="AMR",'[1]Net Hire Rate'!$F$10,IF(G123="EUR",'[1]Net Hire Rate'!$G$10,IF(G123="APAC",'[1]Net Hire Rate'!$H$10,0))))</f>
        <v>-0.12481698389458272</v>
      </c>
      <c r="BO123" s="45">
        <f>IF(G123="MEA",'[1]Net Hire Rate'!$E$11,IF(G123="AMR",'[1]Net Hire Rate'!$F$11,IF(G123="EUR",'[1]Net Hire Rate'!$G$11,IF(G123="APAC",'[1]Net Hire Rate'!$H$11,0))))</f>
        <v>-0.12481698389458272</v>
      </c>
      <c r="BP123" s="45">
        <f>IF(G123="MEA",'[1]Net Hire Rate'!$E$12,IF(G123="AMR",'[1]Net Hire Rate'!$F$12,IF(G123="EUR",'[1]Net Hire Rate'!$G$12,IF(G123="APAC",'[1]Net Hire Rate'!$H$12,0))))</f>
        <v>-0.12481698389458272</v>
      </c>
      <c r="BQ123" s="147">
        <f t="shared" si="140"/>
        <v>4</v>
      </c>
      <c r="BR123" s="147">
        <f t="shared" si="123"/>
        <v>4</v>
      </c>
      <c r="BS123" s="147">
        <f t="shared" si="141"/>
        <v>3.5007320644216691</v>
      </c>
      <c r="BT123" s="148">
        <f t="shared" si="124"/>
        <v>3.5007320644216691</v>
      </c>
      <c r="BU123" s="149">
        <f t="shared" si="142"/>
        <v>3.0637812467175003</v>
      </c>
      <c r="BV123" s="148">
        <f t="shared" si="125"/>
        <v>3.0637812467175003</v>
      </c>
      <c r="BW123" s="148">
        <f t="shared" si="143"/>
        <v>2.6813693121894375</v>
      </c>
      <c r="BX123" s="148">
        <f t="shared" si="126"/>
        <v>2.6813693121894375</v>
      </c>
      <c r="BY123" s="148">
        <f t="shared" si="144"/>
        <v>2.34668888193446</v>
      </c>
      <c r="BZ123" s="148">
        <f t="shared" si="127"/>
        <v>2.34668888193446</v>
      </c>
      <c r="CA123" s="148">
        <f t="shared" si="145"/>
        <v>2.0537822535524501</v>
      </c>
      <c r="CB123" s="148">
        <f t="shared" si="128"/>
        <v>2.0537822535524501</v>
      </c>
      <c r="CC123" s="148"/>
      <c r="CD123" s="38"/>
      <c r="CE123" s="38"/>
      <c r="CF123" s="38"/>
      <c r="CG123" s="38"/>
      <c r="CH123" s="38"/>
      <c r="CI123" s="38"/>
      <c r="CJ123" s="38"/>
      <c r="CK123" s="41"/>
      <c r="CL123" s="41"/>
      <c r="CM123" s="40"/>
      <c r="CN123" s="41"/>
      <c r="CO123" s="41"/>
      <c r="CP123" s="41"/>
      <c r="CQ123" s="41"/>
      <c r="CR123" s="41"/>
      <c r="CS123" s="41"/>
      <c r="CT123" s="41"/>
      <c r="CU123" s="40"/>
      <c r="CV123" s="41"/>
      <c r="CW123" s="41"/>
      <c r="CX123" s="41"/>
      <c r="CY123" s="41"/>
      <c r="CZ123" s="41"/>
      <c r="DA123" s="41"/>
      <c r="DB123" s="41"/>
      <c r="DC123" s="40"/>
      <c r="DD123" s="41"/>
      <c r="DE123" s="41"/>
      <c r="DF123" s="41"/>
      <c r="DG123" s="41"/>
      <c r="DH123" s="41"/>
      <c r="DI123" s="41"/>
      <c r="DJ123" s="41"/>
      <c r="DK123" s="40"/>
      <c r="DL123" s="41"/>
      <c r="DM123" s="41"/>
      <c r="DN123" s="41"/>
      <c r="DO123" s="41"/>
      <c r="DP123" s="41"/>
      <c r="DQ123" s="41"/>
      <c r="DR123" s="15"/>
      <c r="DS123" s="151">
        <f t="shared" si="129"/>
        <v>4</v>
      </c>
      <c r="DT123" s="152">
        <f t="shared" si="130"/>
        <v>0</v>
      </c>
      <c r="DU123" s="7">
        <f t="shared" si="131"/>
        <v>0</v>
      </c>
      <c r="DV123" s="7">
        <f t="shared" si="132"/>
        <v>0</v>
      </c>
      <c r="DW123">
        <f t="shared" si="133"/>
        <v>0</v>
      </c>
      <c r="DX123">
        <f t="shared" si="134"/>
        <v>0</v>
      </c>
      <c r="DZ123">
        <f t="shared" si="146"/>
        <v>4</v>
      </c>
      <c r="EA123">
        <f t="shared" si="147"/>
        <v>4</v>
      </c>
      <c r="EB123">
        <f t="shared" si="148"/>
        <v>4</v>
      </c>
      <c r="EC123">
        <f t="shared" si="149"/>
        <v>4</v>
      </c>
      <c r="ED123">
        <f t="shared" si="150"/>
        <v>4</v>
      </c>
      <c r="EE123">
        <f t="shared" si="151"/>
        <v>4</v>
      </c>
      <c r="EG123">
        <f t="shared" si="152"/>
        <v>4</v>
      </c>
      <c r="EH123">
        <f t="shared" si="153"/>
        <v>4</v>
      </c>
      <c r="EI123">
        <f t="shared" si="154"/>
        <v>4</v>
      </c>
      <c r="EJ123">
        <f t="shared" si="155"/>
        <v>4</v>
      </c>
      <c r="EK123">
        <f t="shared" si="156"/>
        <v>4</v>
      </c>
      <c r="EM123">
        <f>IF($EM$9='[1]L&amp;D Numbers'!$E$6,'[1]L&amp;D Numbers'!$E$7)</f>
        <v>350</v>
      </c>
      <c r="EN123">
        <f>IF($EN$9='[1]L&amp;D Numbers'!$F$6,'[1]L&amp;D Numbers'!$F$7)</f>
        <v>2000</v>
      </c>
      <c r="EO123">
        <f>IF($EO$9='[1]L&amp;D Numbers'!$G$6,'[1]L&amp;D Numbers'!$G$7)</f>
        <v>2000</v>
      </c>
      <c r="EP123">
        <f>IF($EP$9='[1]L&amp;D Numbers'!$H$6,'[1]L&amp;D Numbers'!$H$7)</f>
        <v>2000</v>
      </c>
      <c r="EQ123">
        <f>IF($EQ$9='[1]L&amp;D Numbers'!$I$6,'[1]L&amp;D Numbers'!$I$7)</f>
        <v>2000</v>
      </c>
      <c r="ER123">
        <f>IF($ER$9='[1]L&amp;D Numbers'!$J$6,'[1]L&amp;D Numbers'!$J$7)</f>
        <v>0</v>
      </c>
      <c r="ET123" s="45">
        <f>'[1]L&amp;D Master'!$E$10</f>
        <v>1.0678246631903041E-2</v>
      </c>
      <c r="EU123" s="45">
        <f>ET123+'[1]L&amp;D Master'!$F$10</f>
        <v>1.8222427877342538E-2</v>
      </c>
      <c r="EV123" s="45">
        <f>EU123+'[1]L&amp;D Master'!$G$10</f>
        <v>2.3561551193294058E-2</v>
      </c>
      <c r="EW123" s="45">
        <f>EV123+'[1]L&amp;D Master'!$H$10</f>
        <v>2.7330438342024234E-2</v>
      </c>
      <c r="EX123" s="45">
        <f>EW123+'[1]L&amp;D Master'!$I$10</f>
        <v>2.9999999999999995E-2</v>
      </c>
      <c r="EY123" s="45"/>
      <c r="EZ123" s="45">
        <f t="shared" si="157"/>
        <v>1.0678246631903041E-2</v>
      </c>
      <c r="FA123" s="45">
        <f t="shared" si="158"/>
        <v>1.8222427877342538E-2</v>
      </c>
      <c r="FB123" s="45">
        <f t="shared" si="158"/>
        <v>2.3561551193294058E-2</v>
      </c>
      <c r="FC123" s="45">
        <f t="shared" si="158"/>
        <v>2.7330438342024234E-2</v>
      </c>
      <c r="FD123" s="45">
        <f t="shared" si="158"/>
        <v>2.7330438342024234E-2</v>
      </c>
      <c r="FE123" s="45"/>
      <c r="FF123">
        <f t="shared" si="165"/>
        <v>3.9572870134723876</v>
      </c>
      <c r="FG123">
        <f t="shared" si="166"/>
        <v>3.9271102884906299</v>
      </c>
      <c r="FH123">
        <f t="shared" si="167"/>
        <v>3.9057537952268238</v>
      </c>
      <c r="FI123">
        <f t="shared" si="168"/>
        <v>3.8906782466319032</v>
      </c>
      <c r="FJ123">
        <f t="shared" si="169"/>
        <v>3.8906782466319032</v>
      </c>
      <c r="FL123" s="34"/>
      <c r="FM123" s="34"/>
      <c r="FN123" s="34"/>
      <c r="FO123" s="34"/>
      <c r="FP123" s="34"/>
      <c r="FQ123" s="153">
        <f t="shared" si="159"/>
        <v>0.125</v>
      </c>
      <c r="FR123" s="153"/>
      <c r="FS123" s="42"/>
      <c r="FT123" s="42"/>
      <c r="FU123" s="42"/>
      <c r="FV123" s="42"/>
      <c r="FW123" s="42"/>
      <c r="FX123" s="42"/>
      <c r="FY123" s="42"/>
      <c r="FZ123" s="42"/>
      <c r="GA123" s="42"/>
      <c r="GB123" s="42"/>
      <c r="GC123" s="42"/>
      <c r="GD123" s="42"/>
      <c r="GE123" s="42"/>
      <c r="GF123" s="42"/>
      <c r="GG123" s="42"/>
      <c r="GH123" s="42"/>
      <c r="GI123" s="42"/>
      <c r="GJ123" s="42"/>
      <c r="GK123" s="42"/>
      <c r="GL123" s="42"/>
      <c r="GM123" s="154">
        <f>'[1]Automation Master'!$B$10*FQ123*FO123</f>
        <v>0</v>
      </c>
      <c r="GN123" s="155">
        <f>'[1]Automation Master'!$B$11*FO123*FQ123+GM123</f>
        <v>0</v>
      </c>
      <c r="GO123" s="155">
        <f>'[1]Automation Master'!$B$12*FO123*FQ123+GN123</f>
        <v>0</v>
      </c>
      <c r="GP123" s="155">
        <f>'[1]Automation Master'!$B$13*FO123*FQ123+GO123</f>
        <v>0</v>
      </c>
      <c r="GQ123" s="155">
        <f>'[1]Automation Master'!$C$10*FO123*FQ123+GP123</f>
        <v>0</v>
      </c>
      <c r="GR123" s="155">
        <f>'[1]Automation Master'!$C$11*FO123*FQ123+GQ123</f>
        <v>0</v>
      </c>
      <c r="GS123" s="155">
        <f>'[1]Automation Master'!$C$12*FO123*FQ123+GR123</f>
        <v>0</v>
      </c>
      <c r="GT123" s="155">
        <f>'[1]Automation Master'!$C$13*FO123*FQ123+GS123</f>
        <v>0</v>
      </c>
      <c r="GU123" s="155">
        <f>'[1]Automation Master'!$D$10*FO123*FQ123+GT123</f>
        <v>0</v>
      </c>
      <c r="GV123" s="155">
        <f>'[1]Automation Master'!$D$11*FO123*FQ123+GU123</f>
        <v>0</v>
      </c>
      <c r="GW123" s="155">
        <f>'[1]Automation Master'!$D$12*FO123*FQ123+GV123</f>
        <v>0</v>
      </c>
      <c r="GX123" s="155">
        <f>'[1]Automation Master'!$D$13*FO123*FQ123+GW123</f>
        <v>0</v>
      </c>
      <c r="GY123" s="155">
        <f>'[1]Automation Master'!$E$10*FO123*FQ123+GX123</f>
        <v>0</v>
      </c>
      <c r="GZ123" s="155">
        <f>'[1]Automation Master'!$E$11*FO123*FQ123+GY123</f>
        <v>0</v>
      </c>
      <c r="HA123" s="155">
        <f>'[1]Automation Master'!$E$12*FO123*FQ123+GZ123</f>
        <v>0</v>
      </c>
      <c r="HB123" s="155">
        <f>'[1]Automation Master'!$E$13*FO123*FQ123+HA123</f>
        <v>0</v>
      </c>
      <c r="HC123" s="155">
        <f>'[1]Automation Master'!$F$10*FO123*FQ123+HB123</f>
        <v>0</v>
      </c>
      <c r="HD123" s="155">
        <f>'[1]Automation Master'!$F$11*FO123*FQ123+HC123</f>
        <v>0</v>
      </c>
      <c r="HE123" s="155">
        <f>'[1]Automation Master'!$F$12*FO123*FQ123+HD123</f>
        <v>0</v>
      </c>
      <c r="HF123" s="156">
        <f>'[1]Automation Master'!$F$13*FO123*FQ123+HE123</f>
        <v>0</v>
      </c>
      <c r="HG123" s="157"/>
      <c r="HH123" s="157"/>
      <c r="HI123" s="157"/>
      <c r="HJ123" s="157"/>
      <c r="HK123" s="157"/>
      <c r="HL123" s="157"/>
      <c r="HM123" s="157"/>
      <c r="HN123" s="157"/>
      <c r="HO123" s="157"/>
      <c r="HP123" s="157"/>
      <c r="HQ123" s="157"/>
      <c r="HR123" s="157"/>
      <c r="HS123" s="157"/>
      <c r="HT123" s="157"/>
      <c r="HU123" s="157"/>
      <c r="HV123" s="157"/>
      <c r="HW123" s="157"/>
      <c r="HX123" s="157"/>
      <c r="HY123" s="42"/>
      <c r="HZ123" s="42"/>
      <c r="IA123" s="148">
        <f t="shared" si="170"/>
        <v>4</v>
      </c>
      <c r="IB123" s="148">
        <f t="shared" si="171"/>
        <v>4</v>
      </c>
      <c r="IC123" s="148">
        <f t="shared" si="172"/>
        <v>4</v>
      </c>
      <c r="ID123" s="148">
        <f t="shared" si="173"/>
        <v>4</v>
      </c>
      <c r="IE123" s="148">
        <f t="shared" si="174"/>
        <v>4</v>
      </c>
      <c r="IH123">
        <f t="shared" si="175"/>
        <v>3.9572870134723876</v>
      </c>
      <c r="II123">
        <f t="shared" si="176"/>
        <v>3.9271102884906299</v>
      </c>
      <c r="IJ123">
        <f t="shared" si="177"/>
        <v>3.9057537952268238</v>
      </c>
      <c r="IK123">
        <f t="shared" si="178"/>
        <v>3.8906782466319032</v>
      </c>
      <c r="IL123">
        <f t="shared" si="179"/>
        <v>3.8906782466319032</v>
      </c>
      <c r="IN123" s="42">
        <f t="shared" si="180"/>
        <v>1.0678246631903088E-2</v>
      </c>
      <c r="IO123" s="42">
        <f t="shared" si="181"/>
        <v>1.8222427877342517E-2</v>
      </c>
      <c r="IP123" s="42">
        <f t="shared" si="182"/>
        <v>2.3561551193294061E-2</v>
      </c>
      <c r="IQ123" s="42">
        <f t="shared" si="183"/>
        <v>2.7330438342024199E-2</v>
      </c>
      <c r="IR123" s="42">
        <f t="shared" si="184"/>
        <v>2.7330438342024199E-2</v>
      </c>
      <c r="IT123" s="9">
        <f t="shared" si="160"/>
        <v>0</v>
      </c>
      <c r="IU123" s="9">
        <f t="shared" si="161"/>
        <v>0</v>
      </c>
      <c r="IV123" s="9">
        <f t="shared" si="162"/>
        <v>0</v>
      </c>
      <c r="IW123" s="9">
        <f t="shared" si="163"/>
        <v>0</v>
      </c>
      <c r="IX123" s="9">
        <f t="shared" si="164"/>
        <v>0</v>
      </c>
    </row>
    <row r="124" spans="1:258" ht="15.75" hidden="1" thickBot="1" x14ac:dyDescent="0.3">
      <c r="A124">
        <v>1</v>
      </c>
      <c r="B124" t="s">
        <v>315</v>
      </c>
      <c r="C124" t="s">
        <v>294</v>
      </c>
      <c r="D124" t="s">
        <v>288</v>
      </c>
      <c r="E124" t="s">
        <v>322</v>
      </c>
      <c r="F124" t="s">
        <v>290</v>
      </c>
      <c r="G124" t="s">
        <v>268</v>
      </c>
      <c r="H124">
        <v>1</v>
      </c>
      <c r="L124">
        <v>1</v>
      </c>
      <c r="S124">
        <v>1</v>
      </c>
      <c r="Y124">
        <v>1</v>
      </c>
      <c r="AB124">
        <v>1</v>
      </c>
      <c r="AT124">
        <v>1</v>
      </c>
      <c r="AU124">
        <v>0</v>
      </c>
      <c r="AV124">
        <v>0</v>
      </c>
      <c r="AW124">
        <v>0</v>
      </c>
      <c r="AX124">
        <v>1</v>
      </c>
      <c r="BB124">
        <f t="shared" si="135"/>
        <v>1</v>
      </c>
      <c r="BD124">
        <f t="shared" si="136"/>
        <v>1</v>
      </c>
      <c r="BE124">
        <f t="shared" si="137"/>
        <v>1</v>
      </c>
      <c r="BF124">
        <f t="shared" si="138"/>
        <v>1</v>
      </c>
      <c r="BH124">
        <f t="shared" si="139"/>
        <v>0</v>
      </c>
      <c r="BK124" s="45">
        <f>IF(G124="MEA",'[1]Net Hire Rate'!$E$7,IF(G124="AMR",'[1]Net Hire Rate'!$F$7,IF(G124="EUR",'[1]Net Hire Rate'!$G$7,IF(G124="APAC",'[1]Net Hire Rate'!$H$7,0))))</f>
        <v>-0.12481698389458272</v>
      </c>
      <c r="BL124" s="45">
        <f>IF(G124="MEA",'[1]Net Hire Rate'!$E$8,IF(G124="AMR",'[1]Net Hire Rate'!$F$8,IF(G124="EUR",'[1]Net Hire Rate'!$G$8,IF(G124="APAC",'[1]Net Hire Rate'!$H$8,0))))</f>
        <v>-0.12481698389458272</v>
      </c>
      <c r="BM124" s="45">
        <f>IF(G124="MEA",'[1]Net Hire Rate'!$E$9,IF(G124="AMR",'[1]Net Hire Rate'!$F$9,IF(G124="EUR",'[1]Net Hire Rate'!$G$9,IF(G124="APAC",'[1]Net Hire Rate'!$H$9,0))))</f>
        <v>-0.12481698389458272</v>
      </c>
      <c r="BN124" s="45">
        <f>IF(G124="MEA",'[1]Net Hire Rate'!$E$10,IF(G124="AMR",'[1]Net Hire Rate'!$F$10,IF(G124="EUR",'[1]Net Hire Rate'!$G$10,IF(G124="APAC",'[1]Net Hire Rate'!$H$10,0))))</f>
        <v>-0.12481698389458272</v>
      </c>
      <c r="BO124" s="45">
        <f>IF(G124="MEA",'[1]Net Hire Rate'!$E$11,IF(G124="AMR",'[1]Net Hire Rate'!$F$11,IF(G124="EUR",'[1]Net Hire Rate'!$G$11,IF(G124="APAC",'[1]Net Hire Rate'!$H$11,0))))</f>
        <v>-0.12481698389458272</v>
      </c>
      <c r="BP124" s="45">
        <f>IF(G124="MEA",'[1]Net Hire Rate'!$E$12,IF(G124="AMR",'[1]Net Hire Rate'!$F$12,IF(G124="EUR",'[1]Net Hire Rate'!$G$12,IF(G124="APAC",'[1]Net Hire Rate'!$H$12,0))))</f>
        <v>-0.12481698389458272</v>
      </c>
      <c r="BQ124" s="147">
        <f t="shared" si="140"/>
        <v>1</v>
      </c>
      <c r="BR124" s="147">
        <f t="shared" si="123"/>
        <v>1</v>
      </c>
      <c r="BS124" s="147">
        <f t="shared" si="141"/>
        <v>0.87518301610541727</v>
      </c>
      <c r="BT124" s="148">
        <f t="shared" si="124"/>
        <v>0.87518301610541727</v>
      </c>
      <c r="BU124" s="149">
        <f t="shared" si="142"/>
        <v>0.76594531167937507</v>
      </c>
      <c r="BV124" s="148">
        <f t="shared" si="125"/>
        <v>0.76594531167937507</v>
      </c>
      <c r="BW124" s="148">
        <f t="shared" si="143"/>
        <v>0.67034232804735938</v>
      </c>
      <c r="BX124" s="148">
        <f t="shared" si="126"/>
        <v>0.67034232804735938</v>
      </c>
      <c r="BY124" s="148">
        <f t="shared" si="144"/>
        <v>0.586672220483615</v>
      </c>
      <c r="BZ124" s="148">
        <f t="shared" si="127"/>
        <v>0.586672220483615</v>
      </c>
      <c r="CA124" s="148">
        <f t="shared" si="145"/>
        <v>0.51344556338811254</v>
      </c>
      <c r="CB124" s="148">
        <f t="shared" si="128"/>
        <v>0.51344556338811254</v>
      </c>
      <c r="CC124" s="148"/>
      <c r="CD124" s="38"/>
      <c r="CE124" s="38"/>
      <c r="CF124" s="38"/>
      <c r="CG124" s="38"/>
      <c r="CH124" s="38"/>
      <c r="CI124" s="38"/>
      <c r="CJ124" s="38"/>
      <c r="CK124" s="41"/>
      <c r="CL124" s="41"/>
      <c r="CM124" s="40"/>
      <c r="CN124" s="41"/>
      <c r="CO124" s="41"/>
      <c r="CP124" s="41"/>
      <c r="CQ124" s="41"/>
      <c r="CR124" s="41"/>
      <c r="CS124" s="41"/>
      <c r="CT124" s="41"/>
      <c r="CU124" s="40"/>
      <c r="CV124" s="41"/>
      <c r="CW124" s="41"/>
      <c r="CX124" s="41"/>
      <c r="CY124" s="41"/>
      <c r="CZ124" s="41"/>
      <c r="DA124" s="41"/>
      <c r="DB124" s="41"/>
      <c r="DC124" s="40"/>
      <c r="DD124" s="41"/>
      <c r="DE124" s="41"/>
      <c r="DF124" s="41"/>
      <c r="DG124" s="41"/>
      <c r="DH124" s="41"/>
      <c r="DI124" s="41"/>
      <c r="DJ124" s="41"/>
      <c r="DK124" s="40"/>
      <c r="DL124" s="41"/>
      <c r="DM124" s="41"/>
      <c r="DN124" s="41"/>
      <c r="DO124" s="41"/>
      <c r="DP124" s="41"/>
      <c r="DQ124" s="41"/>
      <c r="DR124" s="15"/>
      <c r="DS124" s="151">
        <f t="shared" si="129"/>
        <v>1</v>
      </c>
      <c r="DT124" s="152">
        <f t="shared" si="130"/>
        <v>0</v>
      </c>
      <c r="DU124" s="7">
        <f t="shared" si="131"/>
        <v>0</v>
      </c>
      <c r="DV124" s="7">
        <f t="shared" si="132"/>
        <v>0</v>
      </c>
      <c r="DW124">
        <f t="shared" si="133"/>
        <v>0</v>
      </c>
      <c r="DX124">
        <f t="shared" si="134"/>
        <v>0</v>
      </c>
      <c r="DZ124">
        <f t="shared" si="146"/>
        <v>1</v>
      </c>
      <c r="EA124">
        <f t="shared" si="147"/>
        <v>1</v>
      </c>
      <c r="EB124">
        <f t="shared" si="148"/>
        <v>1</v>
      </c>
      <c r="EC124">
        <f t="shared" si="149"/>
        <v>1</v>
      </c>
      <c r="ED124">
        <f t="shared" si="150"/>
        <v>1</v>
      </c>
      <c r="EE124">
        <f t="shared" si="151"/>
        <v>1</v>
      </c>
      <c r="EG124">
        <f t="shared" si="152"/>
        <v>1</v>
      </c>
      <c r="EH124">
        <f t="shared" si="153"/>
        <v>1</v>
      </c>
      <c r="EI124">
        <f t="shared" si="154"/>
        <v>1</v>
      </c>
      <c r="EJ124">
        <f t="shared" si="155"/>
        <v>1</v>
      </c>
      <c r="EK124">
        <f t="shared" si="156"/>
        <v>1</v>
      </c>
      <c r="EM124">
        <f>IF($EM$9='[1]L&amp;D Numbers'!$E$6,'[1]L&amp;D Numbers'!$E$7)</f>
        <v>350</v>
      </c>
      <c r="EN124">
        <f>IF($EN$9='[1]L&amp;D Numbers'!$F$6,'[1]L&amp;D Numbers'!$F$7)</f>
        <v>2000</v>
      </c>
      <c r="EO124">
        <f>IF($EO$9='[1]L&amp;D Numbers'!$G$6,'[1]L&amp;D Numbers'!$G$7)</f>
        <v>2000</v>
      </c>
      <c r="EP124">
        <f>IF($EP$9='[1]L&amp;D Numbers'!$H$6,'[1]L&amp;D Numbers'!$H$7)</f>
        <v>2000</v>
      </c>
      <c r="EQ124">
        <f>IF($EQ$9='[1]L&amp;D Numbers'!$I$6,'[1]L&amp;D Numbers'!$I$7)</f>
        <v>2000</v>
      </c>
      <c r="ER124">
        <f>IF($ER$9='[1]L&amp;D Numbers'!$J$6,'[1]L&amp;D Numbers'!$J$7)</f>
        <v>0</v>
      </c>
      <c r="ET124" s="45">
        <f>'[1]L&amp;D Master'!$E$10</f>
        <v>1.0678246631903041E-2</v>
      </c>
      <c r="EU124" s="45">
        <f>ET124+'[1]L&amp;D Master'!$F$10</f>
        <v>1.8222427877342538E-2</v>
      </c>
      <c r="EV124" s="45">
        <f>EU124+'[1]L&amp;D Master'!$G$10</f>
        <v>2.3561551193294058E-2</v>
      </c>
      <c r="EW124" s="45">
        <f>EV124+'[1]L&amp;D Master'!$H$10</f>
        <v>2.7330438342024234E-2</v>
      </c>
      <c r="EX124" s="45">
        <f>EW124+'[1]L&amp;D Master'!$I$10</f>
        <v>2.9999999999999995E-2</v>
      </c>
      <c r="EY124" s="45"/>
      <c r="EZ124" s="45">
        <f t="shared" si="157"/>
        <v>1.0678246631903041E-2</v>
      </c>
      <c r="FA124" s="45">
        <f t="shared" si="158"/>
        <v>1.8222427877342538E-2</v>
      </c>
      <c r="FB124" s="45">
        <f t="shared" si="158"/>
        <v>2.3561551193294058E-2</v>
      </c>
      <c r="FC124" s="45">
        <f t="shared" si="158"/>
        <v>2.7330438342024234E-2</v>
      </c>
      <c r="FD124" s="45">
        <f t="shared" si="158"/>
        <v>2.7330438342024234E-2</v>
      </c>
      <c r="FE124" s="45"/>
      <c r="FF124">
        <f t="shared" si="165"/>
        <v>0.98932175336809691</v>
      </c>
      <c r="FG124">
        <f t="shared" si="166"/>
        <v>0.98177757212265748</v>
      </c>
      <c r="FH124">
        <f t="shared" si="167"/>
        <v>0.97643844880670594</v>
      </c>
      <c r="FI124">
        <f t="shared" si="168"/>
        <v>0.9726695616579758</v>
      </c>
      <c r="FJ124">
        <f t="shared" si="169"/>
        <v>0.9726695616579758</v>
      </c>
      <c r="FL124" s="34"/>
      <c r="FM124" s="34"/>
      <c r="FN124" s="34"/>
      <c r="FO124" s="34"/>
      <c r="FP124" s="34"/>
      <c r="FQ124" s="153">
        <f t="shared" si="159"/>
        <v>0.125</v>
      </c>
      <c r="FR124" s="153"/>
      <c r="FS124" s="42"/>
      <c r="FT124" s="42"/>
      <c r="FU124" s="42"/>
      <c r="FV124" s="42"/>
      <c r="FW124" s="42"/>
      <c r="FX124" s="42"/>
      <c r="FY124" s="42"/>
      <c r="FZ124" s="42"/>
      <c r="GA124" s="42"/>
      <c r="GB124" s="42"/>
      <c r="GC124" s="42"/>
      <c r="GD124" s="42"/>
      <c r="GE124" s="42"/>
      <c r="GF124" s="42"/>
      <c r="GG124" s="42"/>
      <c r="GH124" s="42"/>
      <c r="GI124" s="42"/>
      <c r="GJ124" s="42"/>
      <c r="GK124" s="42"/>
      <c r="GL124" s="42"/>
      <c r="GM124" s="154">
        <f>'[1]Automation Master'!$B$10*FQ124*FO124</f>
        <v>0</v>
      </c>
      <c r="GN124" s="155">
        <f>'[1]Automation Master'!$B$11*FO124*FQ124+GM124</f>
        <v>0</v>
      </c>
      <c r="GO124" s="155">
        <f>'[1]Automation Master'!$B$12*FO124*FQ124+GN124</f>
        <v>0</v>
      </c>
      <c r="GP124" s="155">
        <f>'[1]Automation Master'!$B$13*FO124*FQ124+GO124</f>
        <v>0</v>
      </c>
      <c r="GQ124" s="155">
        <f>'[1]Automation Master'!$C$10*FO124*FQ124+GP124</f>
        <v>0</v>
      </c>
      <c r="GR124" s="155">
        <f>'[1]Automation Master'!$C$11*FO124*FQ124+GQ124</f>
        <v>0</v>
      </c>
      <c r="GS124" s="155">
        <f>'[1]Automation Master'!$C$12*FO124*FQ124+GR124</f>
        <v>0</v>
      </c>
      <c r="GT124" s="155">
        <f>'[1]Automation Master'!$C$13*FO124*FQ124+GS124</f>
        <v>0</v>
      </c>
      <c r="GU124" s="155">
        <f>'[1]Automation Master'!$D$10*FO124*FQ124+GT124</f>
        <v>0</v>
      </c>
      <c r="GV124" s="155">
        <f>'[1]Automation Master'!$D$11*FO124*FQ124+GU124</f>
        <v>0</v>
      </c>
      <c r="GW124" s="155">
        <f>'[1]Automation Master'!$D$12*FO124*FQ124+GV124</f>
        <v>0</v>
      </c>
      <c r="GX124" s="155">
        <f>'[1]Automation Master'!$D$13*FO124*FQ124+GW124</f>
        <v>0</v>
      </c>
      <c r="GY124" s="155">
        <f>'[1]Automation Master'!$E$10*FO124*FQ124+GX124</f>
        <v>0</v>
      </c>
      <c r="GZ124" s="155">
        <f>'[1]Automation Master'!$E$11*FO124*FQ124+GY124</f>
        <v>0</v>
      </c>
      <c r="HA124" s="155">
        <f>'[1]Automation Master'!$E$12*FO124*FQ124+GZ124</f>
        <v>0</v>
      </c>
      <c r="HB124" s="155">
        <f>'[1]Automation Master'!$E$13*FO124*FQ124+HA124</f>
        <v>0</v>
      </c>
      <c r="HC124" s="155">
        <f>'[1]Automation Master'!$F$10*FO124*FQ124+HB124</f>
        <v>0</v>
      </c>
      <c r="HD124" s="155">
        <f>'[1]Automation Master'!$F$11*FO124*FQ124+HC124</f>
        <v>0</v>
      </c>
      <c r="HE124" s="155">
        <f>'[1]Automation Master'!$F$12*FO124*FQ124+HD124</f>
        <v>0</v>
      </c>
      <c r="HF124" s="156">
        <f>'[1]Automation Master'!$F$13*FO124*FQ124+HE124</f>
        <v>0</v>
      </c>
      <c r="HG124" s="157"/>
      <c r="HH124" s="157"/>
      <c r="HI124" s="157"/>
      <c r="HJ124" s="157"/>
      <c r="HK124" s="157"/>
      <c r="HL124" s="157"/>
      <c r="HM124" s="157"/>
      <c r="HN124" s="157"/>
      <c r="HO124" s="157"/>
      <c r="HP124" s="157"/>
      <c r="HQ124" s="157"/>
      <c r="HR124" s="157"/>
      <c r="HS124" s="157"/>
      <c r="HT124" s="157"/>
      <c r="HU124" s="157"/>
      <c r="HV124" s="157"/>
      <c r="HW124" s="157"/>
      <c r="HX124" s="157"/>
      <c r="HY124" s="42"/>
      <c r="HZ124" s="42"/>
      <c r="IA124" s="148">
        <f t="shared" si="170"/>
        <v>1</v>
      </c>
      <c r="IB124" s="148">
        <f t="shared" si="171"/>
        <v>1</v>
      </c>
      <c r="IC124" s="148">
        <f t="shared" si="172"/>
        <v>1</v>
      </c>
      <c r="ID124" s="148">
        <f t="shared" si="173"/>
        <v>1</v>
      </c>
      <c r="IE124" s="148">
        <f t="shared" si="174"/>
        <v>1</v>
      </c>
      <c r="IH124">
        <f t="shared" si="175"/>
        <v>0.98932175336809691</v>
      </c>
      <c r="II124">
        <f t="shared" si="176"/>
        <v>0.98177757212265748</v>
      </c>
      <c r="IJ124">
        <f t="shared" si="177"/>
        <v>0.97643844880670594</v>
      </c>
      <c r="IK124">
        <f t="shared" si="178"/>
        <v>0.9726695616579758</v>
      </c>
      <c r="IL124">
        <f t="shared" si="179"/>
        <v>0.9726695616579758</v>
      </c>
      <c r="IN124" s="42">
        <f t="shared" si="180"/>
        <v>1.0678246631903088E-2</v>
      </c>
      <c r="IO124" s="42">
        <f t="shared" si="181"/>
        <v>1.8222427877342517E-2</v>
      </c>
      <c r="IP124" s="42">
        <f t="shared" si="182"/>
        <v>2.3561551193294061E-2</v>
      </c>
      <c r="IQ124" s="42">
        <f t="shared" si="183"/>
        <v>2.7330438342024199E-2</v>
      </c>
      <c r="IR124" s="42">
        <f t="shared" si="184"/>
        <v>2.7330438342024199E-2</v>
      </c>
      <c r="IT124" s="9">
        <f t="shared" si="160"/>
        <v>0</v>
      </c>
      <c r="IU124" s="9">
        <f t="shared" si="161"/>
        <v>0</v>
      </c>
      <c r="IV124" s="9">
        <f t="shared" si="162"/>
        <v>0</v>
      </c>
      <c r="IW124" s="9">
        <f t="shared" si="163"/>
        <v>0</v>
      </c>
      <c r="IX124" s="9">
        <f t="shared" si="164"/>
        <v>0</v>
      </c>
    </row>
    <row r="125" spans="1:258" ht="15.75" hidden="1" thickBot="1" x14ac:dyDescent="0.3">
      <c r="A125">
        <v>1</v>
      </c>
      <c r="B125" t="s">
        <v>315</v>
      </c>
      <c r="C125" t="s">
        <v>311</v>
      </c>
      <c r="D125" t="s">
        <v>288</v>
      </c>
      <c r="E125" t="s">
        <v>322</v>
      </c>
      <c r="F125" t="s">
        <v>290</v>
      </c>
      <c r="G125" t="s">
        <v>268</v>
      </c>
      <c r="H125">
        <v>1</v>
      </c>
      <c r="L125">
        <v>1</v>
      </c>
      <c r="V125">
        <v>1</v>
      </c>
      <c r="Z125">
        <v>1</v>
      </c>
      <c r="AG125">
        <v>1</v>
      </c>
      <c r="AT125">
        <v>1</v>
      </c>
      <c r="AU125">
        <v>0</v>
      </c>
      <c r="AV125">
        <v>0</v>
      </c>
      <c r="AW125">
        <v>1</v>
      </c>
      <c r="AX125">
        <v>0</v>
      </c>
      <c r="BB125">
        <f t="shared" si="135"/>
        <v>1</v>
      </c>
      <c r="BD125">
        <f t="shared" si="136"/>
        <v>1</v>
      </c>
      <c r="BE125">
        <f t="shared" si="137"/>
        <v>1</v>
      </c>
      <c r="BF125">
        <f t="shared" si="138"/>
        <v>1</v>
      </c>
      <c r="BH125">
        <f t="shared" si="139"/>
        <v>0</v>
      </c>
      <c r="BK125" s="45">
        <f>IF(G125="MEA",'[1]Net Hire Rate'!$E$7,IF(G125="AMR",'[1]Net Hire Rate'!$F$7,IF(G125="EUR",'[1]Net Hire Rate'!$G$7,IF(G125="APAC",'[1]Net Hire Rate'!$H$7,0))))</f>
        <v>-0.12481698389458272</v>
      </c>
      <c r="BL125" s="45">
        <f>IF(G125="MEA",'[1]Net Hire Rate'!$E$8,IF(G125="AMR",'[1]Net Hire Rate'!$F$8,IF(G125="EUR",'[1]Net Hire Rate'!$G$8,IF(G125="APAC",'[1]Net Hire Rate'!$H$8,0))))</f>
        <v>-0.12481698389458272</v>
      </c>
      <c r="BM125" s="45">
        <f>IF(G125="MEA",'[1]Net Hire Rate'!$E$9,IF(G125="AMR",'[1]Net Hire Rate'!$F$9,IF(G125="EUR",'[1]Net Hire Rate'!$G$9,IF(G125="APAC",'[1]Net Hire Rate'!$H$9,0))))</f>
        <v>-0.12481698389458272</v>
      </c>
      <c r="BN125" s="45">
        <f>IF(G125="MEA",'[1]Net Hire Rate'!$E$10,IF(G125="AMR",'[1]Net Hire Rate'!$F$10,IF(G125="EUR",'[1]Net Hire Rate'!$G$10,IF(G125="APAC",'[1]Net Hire Rate'!$H$10,0))))</f>
        <v>-0.12481698389458272</v>
      </c>
      <c r="BO125" s="45">
        <f>IF(G125="MEA",'[1]Net Hire Rate'!$E$11,IF(G125="AMR",'[1]Net Hire Rate'!$F$11,IF(G125="EUR",'[1]Net Hire Rate'!$G$11,IF(G125="APAC",'[1]Net Hire Rate'!$H$11,0))))</f>
        <v>-0.12481698389458272</v>
      </c>
      <c r="BP125" s="45">
        <f>IF(G125="MEA",'[1]Net Hire Rate'!$E$12,IF(G125="AMR",'[1]Net Hire Rate'!$F$12,IF(G125="EUR",'[1]Net Hire Rate'!$G$12,IF(G125="APAC",'[1]Net Hire Rate'!$H$12,0))))</f>
        <v>-0.12481698389458272</v>
      </c>
      <c r="BQ125" s="147">
        <f t="shared" si="140"/>
        <v>1</v>
      </c>
      <c r="BR125" s="147">
        <f t="shared" si="123"/>
        <v>1</v>
      </c>
      <c r="BS125" s="147">
        <f t="shared" si="141"/>
        <v>0.87518301610541727</v>
      </c>
      <c r="BT125" s="148">
        <f t="shared" si="124"/>
        <v>0.87518301610541727</v>
      </c>
      <c r="BU125" s="149">
        <f t="shared" si="142"/>
        <v>0.76594531167937507</v>
      </c>
      <c r="BV125" s="148">
        <f t="shared" si="125"/>
        <v>0.76594531167937507</v>
      </c>
      <c r="BW125" s="148">
        <f t="shared" si="143"/>
        <v>0.67034232804735938</v>
      </c>
      <c r="BX125" s="148">
        <f t="shared" si="126"/>
        <v>0.67034232804735938</v>
      </c>
      <c r="BY125" s="148">
        <f t="shared" si="144"/>
        <v>0.586672220483615</v>
      </c>
      <c r="BZ125" s="148">
        <f t="shared" si="127"/>
        <v>0.586672220483615</v>
      </c>
      <c r="CA125" s="148">
        <f t="shared" si="145"/>
        <v>0.51344556338811254</v>
      </c>
      <c r="CB125" s="148">
        <f t="shared" si="128"/>
        <v>0.51344556338811254</v>
      </c>
      <c r="CC125" s="148"/>
      <c r="CD125" s="38"/>
      <c r="CE125" s="38"/>
      <c r="CF125" s="38"/>
      <c r="CG125" s="38"/>
      <c r="CH125" s="38"/>
      <c r="CI125" s="38"/>
      <c r="CJ125" s="38"/>
      <c r="CK125" s="41"/>
      <c r="CL125" s="41"/>
      <c r="CM125" s="40"/>
      <c r="CN125" s="41"/>
      <c r="CO125" s="41"/>
      <c r="CP125" s="41"/>
      <c r="CQ125" s="41"/>
      <c r="CR125" s="41"/>
      <c r="CS125" s="41"/>
      <c r="CT125" s="41"/>
      <c r="CU125" s="40"/>
      <c r="CV125" s="41"/>
      <c r="CW125" s="41"/>
      <c r="CX125" s="41"/>
      <c r="CY125" s="41"/>
      <c r="CZ125" s="41"/>
      <c r="DA125" s="41"/>
      <c r="DB125" s="41"/>
      <c r="DC125" s="40"/>
      <c r="DD125" s="41"/>
      <c r="DE125" s="41"/>
      <c r="DF125" s="41"/>
      <c r="DG125" s="41"/>
      <c r="DH125" s="41"/>
      <c r="DI125" s="41"/>
      <c r="DJ125" s="41"/>
      <c r="DK125" s="40"/>
      <c r="DL125" s="41"/>
      <c r="DM125" s="41"/>
      <c r="DN125" s="41"/>
      <c r="DO125" s="41"/>
      <c r="DP125" s="41"/>
      <c r="DQ125" s="41"/>
      <c r="DR125" s="15"/>
      <c r="DS125" s="151">
        <f t="shared" si="129"/>
        <v>1</v>
      </c>
      <c r="DT125" s="152">
        <f t="shared" si="130"/>
        <v>0</v>
      </c>
      <c r="DU125" s="7">
        <f t="shared" si="131"/>
        <v>0</v>
      </c>
      <c r="DV125" s="7">
        <f t="shared" si="132"/>
        <v>0</v>
      </c>
      <c r="DW125">
        <f t="shared" si="133"/>
        <v>0</v>
      </c>
      <c r="DX125">
        <f t="shared" si="134"/>
        <v>0</v>
      </c>
      <c r="DZ125">
        <f t="shared" si="146"/>
        <v>1</v>
      </c>
      <c r="EA125">
        <f t="shared" si="147"/>
        <v>1</v>
      </c>
      <c r="EB125">
        <f t="shared" si="148"/>
        <v>1</v>
      </c>
      <c r="EC125">
        <f t="shared" si="149"/>
        <v>1</v>
      </c>
      <c r="ED125">
        <f t="shared" si="150"/>
        <v>1</v>
      </c>
      <c r="EE125">
        <f t="shared" si="151"/>
        <v>1</v>
      </c>
      <c r="EG125">
        <f t="shared" si="152"/>
        <v>1</v>
      </c>
      <c r="EH125">
        <f t="shared" si="153"/>
        <v>1</v>
      </c>
      <c r="EI125">
        <f t="shared" si="154"/>
        <v>1</v>
      </c>
      <c r="EJ125">
        <f t="shared" si="155"/>
        <v>1</v>
      </c>
      <c r="EK125">
        <f t="shared" si="156"/>
        <v>1</v>
      </c>
      <c r="EM125">
        <f>IF($EM$9='[1]L&amp;D Numbers'!$E$6,'[1]L&amp;D Numbers'!$E$7)</f>
        <v>350</v>
      </c>
      <c r="EN125">
        <f>IF($EN$9='[1]L&amp;D Numbers'!$F$6,'[1]L&amp;D Numbers'!$F$7)</f>
        <v>2000</v>
      </c>
      <c r="EO125">
        <f>IF($EO$9='[1]L&amp;D Numbers'!$G$6,'[1]L&amp;D Numbers'!$G$7)</f>
        <v>2000</v>
      </c>
      <c r="EP125">
        <f>IF($EP$9='[1]L&amp;D Numbers'!$H$6,'[1]L&amp;D Numbers'!$H$7)</f>
        <v>2000</v>
      </c>
      <c r="EQ125">
        <f>IF($EQ$9='[1]L&amp;D Numbers'!$I$6,'[1]L&amp;D Numbers'!$I$7)</f>
        <v>2000</v>
      </c>
      <c r="ER125">
        <f>IF($ER$9='[1]L&amp;D Numbers'!$J$6,'[1]L&amp;D Numbers'!$J$7)</f>
        <v>0</v>
      </c>
      <c r="ET125" s="45">
        <f>'[1]L&amp;D Master'!$E$10</f>
        <v>1.0678246631903041E-2</v>
      </c>
      <c r="EU125" s="45">
        <f>ET125+'[1]L&amp;D Master'!$F$10</f>
        <v>1.8222427877342538E-2</v>
      </c>
      <c r="EV125" s="45">
        <f>EU125+'[1]L&amp;D Master'!$G$10</f>
        <v>2.3561551193294058E-2</v>
      </c>
      <c r="EW125" s="45">
        <f>EV125+'[1]L&amp;D Master'!$H$10</f>
        <v>2.7330438342024234E-2</v>
      </c>
      <c r="EX125" s="45">
        <f>EW125+'[1]L&amp;D Master'!$I$10</f>
        <v>2.9999999999999995E-2</v>
      </c>
      <c r="EY125" s="45"/>
      <c r="EZ125" s="45">
        <f t="shared" si="157"/>
        <v>1.0678246631903041E-2</v>
      </c>
      <c r="FA125" s="45">
        <f t="shared" si="158"/>
        <v>1.8222427877342538E-2</v>
      </c>
      <c r="FB125" s="45">
        <f t="shared" si="158"/>
        <v>2.3561551193294058E-2</v>
      </c>
      <c r="FC125" s="45">
        <f t="shared" si="158"/>
        <v>2.7330438342024234E-2</v>
      </c>
      <c r="FD125" s="45">
        <f t="shared" si="158"/>
        <v>2.7330438342024234E-2</v>
      </c>
      <c r="FE125" s="45"/>
      <c r="FF125">
        <f t="shared" si="165"/>
        <v>0.98932175336809691</v>
      </c>
      <c r="FG125">
        <f t="shared" si="166"/>
        <v>0.98177757212265748</v>
      </c>
      <c r="FH125">
        <f t="shared" si="167"/>
        <v>0.97643844880670594</v>
      </c>
      <c r="FI125">
        <f t="shared" si="168"/>
        <v>0.9726695616579758</v>
      </c>
      <c r="FJ125">
        <f t="shared" si="169"/>
        <v>0.9726695616579758</v>
      </c>
      <c r="FL125" s="34"/>
      <c r="FM125" s="34"/>
      <c r="FN125" s="34"/>
      <c r="FO125" s="34"/>
      <c r="FP125" s="34"/>
      <c r="FQ125" s="153">
        <f t="shared" si="159"/>
        <v>0.125</v>
      </c>
      <c r="FR125" s="153"/>
      <c r="FS125" s="42"/>
      <c r="FT125" s="42"/>
      <c r="FU125" s="42"/>
      <c r="FV125" s="42"/>
      <c r="FW125" s="42"/>
      <c r="FX125" s="42"/>
      <c r="FY125" s="42"/>
      <c r="FZ125" s="42"/>
      <c r="GA125" s="42"/>
      <c r="GB125" s="42"/>
      <c r="GC125" s="42"/>
      <c r="GD125" s="42"/>
      <c r="GE125" s="42"/>
      <c r="GF125" s="42"/>
      <c r="GG125" s="42"/>
      <c r="GH125" s="42"/>
      <c r="GI125" s="42"/>
      <c r="GJ125" s="42"/>
      <c r="GK125" s="42"/>
      <c r="GL125" s="42"/>
      <c r="GM125" s="154">
        <f>'[1]Automation Master'!$B$10*FQ125*FO125</f>
        <v>0</v>
      </c>
      <c r="GN125" s="155">
        <f>'[1]Automation Master'!$B$11*FO125*FQ125+GM125</f>
        <v>0</v>
      </c>
      <c r="GO125" s="155">
        <f>'[1]Automation Master'!$B$12*FO125*FQ125+GN125</f>
        <v>0</v>
      </c>
      <c r="GP125" s="155">
        <f>'[1]Automation Master'!$B$13*FO125*FQ125+GO125</f>
        <v>0</v>
      </c>
      <c r="GQ125" s="155">
        <f>'[1]Automation Master'!$C$10*FO125*FQ125+GP125</f>
        <v>0</v>
      </c>
      <c r="GR125" s="155">
        <f>'[1]Automation Master'!$C$11*FO125*FQ125+GQ125</f>
        <v>0</v>
      </c>
      <c r="GS125" s="155">
        <f>'[1]Automation Master'!$C$12*FO125*FQ125+GR125</f>
        <v>0</v>
      </c>
      <c r="GT125" s="155">
        <f>'[1]Automation Master'!$C$13*FO125*FQ125+GS125</f>
        <v>0</v>
      </c>
      <c r="GU125" s="155">
        <f>'[1]Automation Master'!$D$10*FO125*FQ125+GT125</f>
        <v>0</v>
      </c>
      <c r="GV125" s="155">
        <f>'[1]Automation Master'!$D$11*FO125*FQ125+GU125</f>
        <v>0</v>
      </c>
      <c r="GW125" s="155">
        <f>'[1]Automation Master'!$D$12*FO125*FQ125+GV125</f>
        <v>0</v>
      </c>
      <c r="GX125" s="155">
        <f>'[1]Automation Master'!$D$13*FO125*FQ125+GW125</f>
        <v>0</v>
      </c>
      <c r="GY125" s="155">
        <f>'[1]Automation Master'!$E$10*FO125*FQ125+GX125</f>
        <v>0</v>
      </c>
      <c r="GZ125" s="155">
        <f>'[1]Automation Master'!$E$11*FO125*FQ125+GY125</f>
        <v>0</v>
      </c>
      <c r="HA125" s="155">
        <f>'[1]Automation Master'!$E$12*FO125*FQ125+GZ125</f>
        <v>0</v>
      </c>
      <c r="HB125" s="155">
        <f>'[1]Automation Master'!$E$13*FO125*FQ125+HA125</f>
        <v>0</v>
      </c>
      <c r="HC125" s="155">
        <f>'[1]Automation Master'!$F$10*FO125*FQ125+HB125</f>
        <v>0</v>
      </c>
      <c r="HD125" s="155">
        <f>'[1]Automation Master'!$F$11*FO125*FQ125+HC125</f>
        <v>0</v>
      </c>
      <c r="HE125" s="155">
        <f>'[1]Automation Master'!$F$12*FO125*FQ125+HD125</f>
        <v>0</v>
      </c>
      <c r="HF125" s="156">
        <f>'[1]Automation Master'!$F$13*FO125*FQ125+HE125</f>
        <v>0</v>
      </c>
      <c r="HG125" s="157"/>
      <c r="HH125" s="157"/>
      <c r="HI125" s="157"/>
      <c r="HJ125" s="157"/>
      <c r="HK125" s="157"/>
      <c r="HL125" s="157"/>
      <c r="HM125" s="157"/>
      <c r="HN125" s="157"/>
      <c r="HO125" s="157"/>
      <c r="HP125" s="157"/>
      <c r="HQ125" s="157"/>
      <c r="HR125" s="157"/>
      <c r="HS125" s="157"/>
      <c r="HT125" s="157"/>
      <c r="HU125" s="157"/>
      <c r="HV125" s="157"/>
      <c r="HW125" s="157"/>
      <c r="HX125" s="157"/>
      <c r="HY125" s="42"/>
      <c r="HZ125" s="42"/>
      <c r="IA125" s="148">
        <f t="shared" si="170"/>
        <v>1</v>
      </c>
      <c r="IB125" s="148">
        <f t="shared" si="171"/>
        <v>1</v>
      </c>
      <c r="IC125" s="148">
        <f t="shared" si="172"/>
        <v>1</v>
      </c>
      <c r="ID125" s="148">
        <f t="shared" si="173"/>
        <v>1</v>
      </c>
      <c r="IE125" s="148">
        <f t="shared" si="174"/>
        <v>1</v>
      </c>
      <c r="IH125">
        <f t="shared" si="175"/>
        <v>0.98932175336809691</v>
      </c>
      <c r="II125">
        <f t="shared" si="176"/>
        <v>0.98177757212265748</v>
      </c>
      <c r="IJ125">
        <f t="shared" si="177"/>
        <v>0.97643844880670594</v>
      </c>
      <c r="IK125">
        <f t="shared" si="178"/>
        <v>0.9726695616579758</v>
      </c>
      <c r="IL125">
        <f t="shared" si="179"/>
        <v>0.9726695616579758</v>
      </c>
      <c r="IN125" s="42">
        <f t="shared" si="180"/>
        <v>1.0678246631903088E-2</v>
      </c>
      <c r="IO125" s="42">
        <f t="shared" si="181"/>
        <v>1.8222427877342517E-2</v>
      </c>
      <c r="IP125" s="42">
        <f t="shared" si="182"/>
        <v>2.3561551193294061E-2</v>
      </c>
      <c r="IQ125" s="42">
        <f t="shared" si="183"/>
        <v>2.7330438342024199E-2</v>
      </c>
      <c r="IR125" s="42">
        <f t="shared" si="184"/>
        <v>2.7330438342024199E-2</v>
      </c>
      <c r="IT125" s="9">
        <f t="shared" si="160"/>
        <v>0</v>
      </c>
      <c r="IU125" s="9">
        <f t="shared" si="161"/>
        <v>0</v>
      </c>
      <c r="IV125" s="9">
        <f t="shared" si="162"/>
        <v>0</v>
      </c>
      <c r="IW125" s="9">
        <f t="shared" si="163"/>
        <v>0</v>
      </c>
      <c r="IX125" s="9">
        <f t="shared" si="164"/>
        <v>0</v>
      </c>
    </row>
    <row r="126" spans="1:258" ht="15.75" hidden="1" thickBot="1" x14ac:dyDescent="0.3">
      <c r="A126">
        <v>57</v>
      </c>
      <c r="B126" t="s">
        <v>315</v>
      </c>
      <c r="C126" t="s">
        <v>297</v>
      </c>
      <c r="D126" t="s">
        <v>288</v>
      </c>
      <c r="E126" t="s">
        <v>322</v>
      </c>
      <c r="F126" t="s">
        <v>290</v>
      </c>
      <c r="G126" t="s">
        <v>268</v>
      </c>
      <c r="H126">
        <v>57</v>
      </c>
      <c r="L126">
        <v>57</v>
      </c>
      <c r="V126">
        <v>1</v>
      </c>
      <c r="X126">
        <v>56</v>
      </c>
      <c r="Y126">
        <v>56</v>
      </c>
      <c r="Z126">
        <v>1</v>
      </c>
      <c r="AH126">
        <v>56</v>
      </c>
      <c r="AL126">
        <v>1</v>
      </c>
      <c r="AT126">
        <v>57</v>
      </c>
      <c r="AU126">
        <v>57</v>
      </c>
      <c r="AV126">
        <v>0</v>
      </c>
      <c r="AW126">
        <v>0</v>
      </c>
      <c r="AX126">
        <v>0</v>
      </c>
      <c r="BB126">
        <f t="shared" si="135"/>
        <v>57</v>
      </c>
      <c r="BD126">
        <f t="shared" si="136"/>
        <v>57</v>
      </c>
      <c r="BE126">
        <f t="shared" si="137"/>
        <v>57</v>
      </c>
      <c r="BF126">
        <f t="shared" si="138"/>
        <v>57</v>
      </c>
      <c r="BH126">
        <f t="shared" si="139"/>
        <v>0</v>
      </c>
      <c r="BK126" s="45">
        <f>IF(G126="MEA",'[1]Net Hire Rate'!$E$7,IF(G126="AMR",'[1]Net Hire Rate'!$F$7,IF(G126="EUR",'[1]Net Hire Rate'!$G$7,IF(G126="APAC",'[1]Net Hire Rate'!$H$7,0))))</f>
        <v>-0.12481698389458272</v>
      </c>
      <c r="BL126" s="45">
        <f>IF(G126="MEA",'[1]Net Hire Rate'!$E$8,IF(G126="AMR",'[1]Net Hire Rate'!$F$8,IF(G126="EUR",'[1]Net Hire Rate'!$G$8,IF(G126="APAC",'[1]Net Hire Rate'!$H$8,0))))</f>
        <v>-0.12481698389458272</v>
      </c>
      <c r="BM126" s="45">
        <f>IF(G126="MEA",'[1]Net Hire Rate'!$E$9,IF(G126="AMR",'[1]Net Hire Rate'!$F$9,IF(G126="EUR",'[1]Net Hire Rate'!$G$9,IF(G126="APAC",'[1]Net Hire Rate'!$H$9,0))))</f>
        <v>-0.12481698389458272</v>
      </c>
      <c r="BN126" s="45">
        <f>IF(G126="MEA",'[1]Net Hire Rate'!$E$10,IF(G126="AMR",'[1]Net Hire Rate'!$F$10,IF(G126="EUR",'[1]Net Hire Rate'!$G$10,IF(G126="APAC",'[1]Net Hire Rate'!$H$10,0))))</f>
        <v>-0.12481698389458272</v>
      </c>
      <c r="BO126" s="45">
        <f>IF(G126="MEA",'[1]Net Hire Rate'!$E$11,IF(G126="AMR",'[1]Net Hire Rate'!$F$11,IF(G126="EUR",'[1]Net Hire Rate'!$G$11,IF(G126="APAC",'[1]Net Hire Rate'!$H$11,0))))</f>
        <v>-0.12481698389458272</v>
      </c>
      <c r="BP126" s="45">
        <f>IF(G126="MEA",'[1]Net Hire Rate'!$E$12,IF(G126="AMR",'[1]Net Hire Rate'!$F$12,IF(G126="EUR",'[1]Net Hire Rate'!$G$12,IF(G126="APAC",'[1]Net Hire Rate'!$H$12,0))))</f>
        <v>-0.12481698389458272</v>
      </c>
      <c r="BQ126" s="147">
        <f t="shared" si="140"/>
        <v>57</v>
      </c>
      <c r="BR126" s="147">
        <f t="shared" si="123"/>
        <v>57</v>
      </c>
      <c r="BS126" s="147">
        <f t="shared" si="141"/>
        <v>49.885431918008784</v>
      </c>
      <c r="BT126" s="148">
        <f t="shared" si="124"/>
        <v>49.885431918008784</v>
      </c>
      <c r="BU126" s="149">
        <f t="shared" si="142"/>
        <v>43.658882765724378</v>
      </c>
      <c r="BV126" s="148">
        <f t="shared" si="125"/>
        <v>43.658882765724378</v>
      </c>
      <c r="BW126" s="148">
        <f t="shared" si="143"/>
        <v>38.209512698699484</v>
      </c>
      <c r="BX126" s="148">
        <f t="shared" si="126"/>
        <v>38.209512698699484</v>
      </c>
      <c r="BY126" s="148">
        <f t="shared" si="144"/>
        <v>33.440316567566057</v>
      </c>
      <c r="BZ126" s="148">
        <f t="shared" si="127"/>
        <v>33.440316567566057</v>
      </c>
      <c r="CA126" s="148">
        <f t="shared" si="145"/>
        <v>29.266397113122416</v>
      </c>
      <c r="CB126" s="148">
        <f t="shared" si="128"/>
        <v>29.266397113122416</v>
      </c>
      <c r="CC126" s="148"/>
      <c r="CD126" s="38"/>
      <c r="CE126" s="38"/>
      <c r="CF126" s="38"/>
      <c r="CG126" s="38"/>
      <c r="CH126" s="38"/>
      <c r="CI126" s="38"/>
      <c r="CJ126" s="38"/>
      <c r="CK126" s="41"/>
      <c r="CL126" s="41"/>
      <c r="CM126" s="40"/>
      <c r="CN126" s="41"/>
      <c r="CO126" s="41"/>
      <c r="CP126" s="41"/>
      <c r="CQ126" s="41"/>
      <c r="CR126" s="41"/>
      <c r="CS126" s="41"/>
      <c r="CT126" s="41"/>
      <c r="CU126" s="40"/>
      <c r="CV126" s="41"/>
      <c r="CW126" s="41"/>
      <c r="CX126" s="41"/>
      <c r="CY126" s="41"/>
      <c r="CZ126" s="41"/>
      <c r="DA126" s="41"/>
      <c r="DB126" s="41"/>
      <c r="DC126" s="40"/>
      <c r="DD126" s="41"/>
      <c r="DE126" s="41"/>
      <c r="DF126" s="41"/>
      <c r="DG126" s="41"/>
      <c r="DH126" s="41"/>
      <c r="DI126" s="41"/>
      <c r="DJ126" s="41"/>
      <c r="DK126" s="40"/>
      <c r="DL126" s="41"/>
      <c r="DM126" s="41"/>
      <c r="DN126" s="41"/>
      <c r="DO126" s="41"/>
      <c r="DP126" s="41"/>
      <c r="DQ126" s="41"/>
      <c r="DR126" s="15"/>
      <c r="DS126" s="151">
        <f t="shared" si="129"/>
        <v>57</v>
      </c>
      <c r="DT126" s="152">
        <f t="shared" si="130"/>
        <v>0</v>
      </c>
      <c r="DU126" s="7">
        <f t="shared" si="131"/>
        <v>0</v>
      </c>
      <c r="DV126" s="7">
        <f t="shared" si="132"/>
        <v>0</v>
      </c>
      <c r="DW126">
        <f t="shared" si="133"/>
        <v>0</v>
      </c>
      <c r="DX126">
        <f t="shared" si="134"/>
        <v>0</v>
      </c>
      <c r="DZ126">
        <f t="shared" si="146"/>
        <v>57</v>
      </c>
      <c r="EA126">
        <f t="shared" si="147"/>
        <v>57</v>
      </c>
      <c r="EB126">
        <f t="shared" si="148"/>
        <v>57</v>
      </c>
      <c r="EC126">
        <f t="shared" si="149"/>
        <v>57</v>
      </c>
      <c r="ED126">
        <f t="shared" si="150"/>
        <v>57</v>
      </c>
      <c r="EE126">
        <f t="shared" si="151"/>
        <v>57</v>
      </c>
      <c r="EG126">
        <f t="shared" si="152"/>
        <v>57</v>
      </c>
      <c r="EH126">
        <f t="shared" si="153"/>
        <v>57</v>
      </c>
      <c r="EI126">
        <f t="shared" si="154"/>
        <v>57</v>
      </c>
      <c r="EJ126">
        <f t="shared" si="155"/>
        <v>57</v>
      </c>
      <c r="EK126">
        <f t="shared" si="156"/>
        <v>57</v>
      </c>
      <c r="EM126">
        <f>IF($EM$9='[1]L&amp;D Numbers'!$E$6,'[1]L&amp;D Numbers'!$E$7)</f>
        <v>350</v>
      </c>
      <c r="EN126">
        <f>IF($EN$9='[1]L&amp;D Numbers'!$F$6,'[1]L&amp;D Numbers'!$F$7)</f>
        <v>2000</v>
      </c>
      <c r="EO126">
        <f>IF($EO$9='[1]L&amp;D Numbers'!$G$6,'[1]L&amp;D Numbers'!$G$7)</f>
        <v>2000</v>
      </c>
      <c r="EP126">
        <f>IF($EP$9='[1]L&amp;D Numbers'!$H$6,'[1]L&amp;D Numbers'!$H$7)</f>
        <v>2000</v>
      </c>
      <c r="EQ126">
        <f>IF($EQ$9='[1]L&amp;D Numbers'!$I$6,'[1]L&amp;D Numbers'!$I$7)</f>
        <v>2000</v>
      </c>
      <c r="ER126">
        <f>IF($ER$9='[1]L&amp;D Numbers'!$J$6,'[1]L&amp;D Numbers'!$J$7)</f>
        <v>0</v>
      </c>
      <c r="ET126" s="45">
        <f>'[1]L&amp;D Master'!$E$10</f>
        <v>1.0678246631903041E-2</v>
      </c>
      <c r="EU126" s="45">
        <f>ET126+'[1]L&amp;D Master'!$F$10</f>
        <v>1.8222427877342538E-2</v>
      </c>
      <c r="EV126" s="45">
        <f>EU126+'[1]L&amp;D Master'!$G$10</f>
        <v>2.3561551193294058E-2</v>
      </c>
      <c r="EW126" s="45">
        <f>EV126+'[1]L&amp;D Master'!$H$10</f>
        <v>2.7330438342024234E-2</v>
      </c>
      <c r="EX126" s="45">
        <f>EW126+'[1]L&amp;D Master'!$I$10</f>
        <v>2.9999999999999995E-2</v>
      </c>
      <c r="EY126" s="45"/>
      <c r="EZ126" s="45">
        <f t="shared" si="157"/>
        <v>1.0678246631903041E-2</v>
      </c>
      <c r="FA126" s="45">
        <f t="shared" si="158"/>
        <v>1.8222427877342538E-2</v>
      </c>
      <c r="FB126" s="45">
        <f t="shared" si="158"/>
        <v>2.3561551193294058E-2</v>
      </c>
      <c r="FC126" s="45">
        <f t="shared" si="158"/>
        <v>2.7330438342024234E-2</v>
      </c>
      <c r="FD126" s="45">
        <f t="shared" si="158"/>
        <v>2.7330438342024234E-2</v>
      </c>
      <c r="FE126" s="45"/>
      <c r="FF126">
        <f t="shared" si="165"/>
        <v>56.391339941981521</v>
      </c>
      <c r="FG126">
        <f t="shared" si="166"/>
        <v>55.961321610991476</v>
      </c>
      <c r="FH126">
        <f t="shared" si="167"/>
        <v>55.65699158198224</v>
      </c>
      <c r="FI126">
        <f t="shared" si="168"/>
        <v>55.442165014504617</v>
      </c>
      <c r="FJ126">
        <f t="shared" si="169"/>
        <v>55.442165014504617</v>
      </c>
      <c r="FL126" s="34"/>
      <c r="FM126" s="34"/>
      <c r="FN126" s="34"/>
      <c r="FO126" s="34"/>
      <c r="FP126" s="34"/>
      <c r="FQ126" s="153">
        <f t="shared" si="159"/>
        <v>0.125</v>
      </c>
      <c r="FR126" s="153"/>
      <c r="FS126" s="42"/>
      <c r="FT126" s="42"/>
      <c r="FU126" s="42"/>
      <c r="FV126" s="42"/>
      <c r="FW126" s="42"/>
      <c r="FX126" s="42"/>
      <c r="FY126" s="42"/>
      <c r="FZ126" s="42"/>
      <c r="GA126" s="42"/>
      <c r="GB126" s="42"/>
      <c r="GC126" s="42"/>
      <c r="GD126" s="42"/>
      <c r="GE126" s="42"/>
      <c r="GF126" s="42"/>
      <c r="GG126" s="42"/>
      <c r="GH126" s="42"/>
      <c r="GI126" s="42"/>
      <c r="GJ126" s="42"/>
      <c r="GK126" s="42"/>
      <c r="GL126" s="42"/>
      <c r="GM126" s="154">
        <f>'[1]Automation Master'!$B$10*FQ126*FO126</f>
        <v>0</v>
      </c>
      <c r="GN126" s="155">
        <f>'[1]Automation Master'!$B$11*FO126*FQ126+GM126</f>
        <v>0</v>
      </c>
      <c r="GO126" s="155">
        <f>'[1]Automation Master'!$B$12*FO126*FQ126+GN126</f>
        <v>0</v>
      </c>
      <c r="GP126" s="155">
        <f>'[1]Automation Master'!$B$13*FO126*FQ126+GO126</f>
        <v>0</v>
      </c>
      <c r="GQ126" s="155">
        <f>'[1]Automation Master'!$C$10*FO126*FQ126+GP126</f>
        <v>0</v>
      </c>
      <c r="GR126" s="155">
        <f>'[1]Automation Master'!$C$11*FO126*FQ126+GQ126</f>
        <v>0</v>
      </c>
      <c r="GS126" s="155">
        <f>'[1]Automation Master'!$C$12*FO126*FQ126+GR126</f>
        <v>0</v>
      </c>
      <c r="GT126" s="155">
        <f>'[1]Automation Master'!$C$13*FO126*FQ126+GS126</f>
        <v>0</v>
      </c>
      <c r="GU126" s="155">
        <f>'[1]Automation Master'!$D$10*FO126*FQ126+GT126</f>
        <v>0</v>
      </c>
      <c r="GV126" s="155">
        <f>'[1]Automation Master'!$D$11*FO126*FQ126+GU126</f>
        <v>0</v>
      </c>
      <c r="GW126" s="155">
        <f>'[1]Automation Master'!$D$12*FO126*FQ126+GV126</f>
        <v>0</v>
      </c>
      <c r="GX126" s="155">
        <f>'[1]Automation Master'!$D$13*FO126*FQ126+GW126</f>
        <v>0</v>
      </c>
      <c r="GY126" s="155">
        <f>'[1]Automation Master'!$E$10*FO126*FQ126+GX126</f>
        <v>0</v>
      </c>
      <c r="GZ126" s="155">
        <f>'[1]Automation Master'!$E$11*FO126*FQ126+GY126</f>
        <v>0</v>
      </c>
      <c r="HA126" s="155">
        <f>'[1]Automation Master'!$E$12*FO126*FQ126+GZ126</f>
        <v>0</v>
      </c>
      <c r="HB126" s="155">
        <f>'[1]Automation Master'!$E$13*FO126*FQ126+HA126</f>
        <v>0</v>
      </c>
      <c r="HC126" s="155">
        <f>'[1]Automation Master'!$F$10*FO126*FQ126+HB126</f>
        <v>0</v>
      </c>
      <c r="HD126" s="155">
        <f>'[1]Automation Master'!$F$11*FO126*FQ126+HC126</f>
        <v>0</v>
      </c>
      <c r="HE126" s="155">
        <f>'[1]Automation Master'!$F$12*FO126*FQ126+HD126</f>
        <v>0</v>
      </c>
      <c r="HF126" s="156">
        <f>'[1]Automation Master'!$F$13*FO126*FQ126+HE126</f>
        <v>0</v>
      </c>
      <c r="HG126" s="157"/>
      <c r="HH126" s="157"/>
      <c r="HI126" s="157"/>
      <c r="HJ126" s="157"/>
      <c r="HK126" s="157"/>
      <c r="HL126" s="157"/>
      <c r="HM126" s="157"/>
      <c r="HN126" s="157"/>
      <c r="HO126" s="157"/>
      <c r="HP126" s="157"/>
      <c r="HQ126" s="157"/>
      <c r="HR126" s="157"/>
      <c r="HS126" s="157"/>
      <c r="HT126" s="157"/>
      <c r="HU126" s="157"/>
      <c r="HV126" s="157"/>
      <c r="HW126" s="157"/>
      <c r="HX126" s="157"/>
      <c r="HY126" s="42"/>
      <c r="HZ126" s="42"/>
      <c r="IA126" s="148">
        <f t="shared" si="170"/>
        <v>57</v>
      </c>
      <c r="IB126" s="148">
        <f t="shared" si="171"/>
        <v>57</v>
      </c>
      <c r="IC126" s="148">
        <f t="shared" si="172"/>
        <v>57</v>
      </c>
      <c r="ID126" s="148">
        <f t="shared" si="173"/>
        <v>57</v>
      </c>
      <c r="IE126" s="148">
        <f t="shared" si="174"/>
        <v>57</v>
      </c>
      <c r="IH126">
        <f t="shared" si="175"/>
        <v>56.391339941981521</v>
      </c>
      <c r="II126">
        <f t="shared" si="176"/>
        <v>55.961321610991476</v>
      </c>
      <c r="IJ126">
        <f t="shared" si="177"/>
        <v>55.65699158198224</v>
      </c>
      <c r="IK126">
        <f t="shared" si="178"/>
        <v>55.442165014504617</v>
      </c>
      <c r="IL126">
        <f t="shared" si="179"/>
        <v>55.442165014504617</v>
      </c>
      <c r="IN126" s="42">
        <f t="shared" si="180"/>
        <v>1.0678246631903147E-2</v>
      </c>
      <c r="IO126" s="42">
        <f t="shared" si="181"/>
        <v>1.8222427877342528E-2</v>
      </c>
      <c r="IP126" s="42">
        <f t="shared" si="182"/>
        <v>2.3561551193294037E-2</v>
      </c>
      <c r="IQ126" s="42">
        <f t="shared" si="183"/>
        <v>2.7330438342024258E-2</v>
      </c>
      <c r="IR126" s="42">
        <f t="shared" si="184"/>
        <v>2.7330438342024258E-2</v>
      </c>
      <c r="IT126" s="9">
        <f t="shared" si="160"/>
        <v>0</v>
      </c>
      <c r="IU126" s="9">
        <f t="shared" si="161"/>
        <v>0</v>
      </c>
      <c r="IV126" s="9">
        <f t="shared" si="162"/>
        <v>0</v>
      </c>
      <c r="IW126" s="9">
        <f t="shared" si="163"/>
        <v>0</v>
      </c>
      <c r="IX126" s="9">
        <f t="shared" si="164"/>
        <v>0</v>
      </c>
    </row>
    <row r="127" spans="1:258" ht="15.75" hidden="1" thickBot="1" x14ac:dyDescent="0.3">
      <c r="A127">
        <v>4</v>
      </c>
      <c r="B127" t="s">
        <v>315</v>
      </c>
      <c r="C127" t="s">
        <v>306</v>
      </c>
      <c r="D127" t="s">
        <v>288</v>
      </c>
      <c r="E127" t="s">
        <v>322</v>
      </c>
      <c r="F127" t="s">
        <v>290</v>
      </c>
      <c r="G127" t="s">
        <v>268</v>
      </c>
      <c r="H127">
        <v>4</v>
      </c>
      <c r="L127">
        <v>4</v>
      </c>
      <c r="X127">
        <v>4</v>
      </c>
      <c r="Y127">
        <v>4</v>
      </c>
      <c r="AL127">
        <v>4</v>
      </c>
      <c r="AT127">
        <v>4</v>
      </c>
      <c r="AU127">
        <v>4</v>
      </c>
      <c r="AV127">
        <v>0</v>
      </c>
      <c r="AW127">
        <v>0</v>
      </c>
      <c r="AX127">
        <v>0</v>
      </c>
      <c r="BB127">
        <f t="shared" si="135"/>
        <v>4</v>
      </c>
      <c r="BD127">
        <f t="shared" si="136"/>
        <v>4</v>
      </c>
      <c r="BE127">
        <f t="shared" si="137"/>
        <v>4</v>
      </c>
      <c r="BF127">
        <f t="shared" si="138"/>
        <v>4</v>
      </c>
      <c r="BH127">
        <f t="shared" si="139"/>
        <v>0</v>
      </c>
      <c r="BK127" s="45">
        <f>IF(G127="MEA",'[1]Net Hire Rate'!$E$7,IF(G127="AMR",'[1]Net Hire Rate'!$F$7,IF(G127="EUR",'[1]Net Hire Rate'!$G$7,IF(G127="APAC",'[1]Net Hire Rate'!$H$7,0))))</f>
        <v>-0.12481698389458272</v>
      </c>
      <c r="BL127" s="45">
        <f>IF(G127="MEA",'[1]Net Hire Rate'!$E$8,IF(G127="AMR",'[1]Net Hire Rate'!$F$8,IF(G127="EUR",'[1]Net Hire Rate'!$G$8,IF(G127="APAC",'[1]Net Hire Rate'!$H$8,0))))</f>
        <v>-0.12481698389458272</v>
      </c>
      <c r="BM127" s="45">
        <f>IF(G127="MEA",'[1]Net Hire Rate'!$E$9,IF(G127="AMR",'[1]Net Hire Rate'!$F$9,IF(G127="EUR",'[1]Net Hire Rate'!$G$9,IF(G127="APAC",'[1]Net Hire Rate'!$H$9,0))))</f>
        <v>-0.12481698389458272</v>
      </c>
      <c r="BN127" s="45">
        <f>IF(G127="MEA",'[1]Net Hire Rate'!$E$10,IF(G127="AMR",'[1]Net Hire Rate'!$F$10,IF(G127="EUR",'[1]Net Hire Rate'!$G$10,IF(G127="APAC",'[1]Net Hire Rate'!$H$10,0))))</f>
        <v>-0.12481698389458272</v>
      </c>
      <c r="BO127" s="45">
        <f>IF(G127="MEA",'[1]Net Hire Rate'!$E$11,IF(G127="AMR",'[1]Net Hire Rate'!$F$11,IF(G127="EUR",'[1]Net Hire Rate'!$G$11,IF(G127="APAC",'[1]Net Hire Rate'!$H$11,0))))</f>
        <v>-0.12481698389458272</v>
      </c>
      <c r="BP127" s="45">
        <f>IF(G127="MEA",'[1]Net Hire Rate'!$E$12,IF(G127="AMR",'[1]Net Hire Rate'!$F$12,IF(G127="EUR",'[1]Net Hire Rate'!$G$12,IF(G127="APAC",'[1]Net Hire Rate'!$H$12,0))))</f>
        <v>-0.12481698389458272</v>
      </c>
      <c r="BQ127" s="147">
        <f t="shared" si="140"/>
        <v>4</v>
      </c>
      <c r="BR127" s="147">
        <f t="shared" si="123"/>
        <v>4</v>
      </c>
      <c r="BS127" s="147">
        <f t="shared" si="141"/>
        <v>3.5007320644216691</v>
      </c>
      <c r="BT127" s="148">
        <f t="shared" si="124"/>
        <v>3.5007320644216691</v>
      </c>
      <c r="BU127" s="149">
        <f t="shared" si="142"/>
        <v>3.0637812467175003</v>
      </c>
      <c r="BV127" s="148">
        <f t="shared" si="125"/>
        <v>3.0637812467175003</v>
      </c>
      <c r="BW127" s="148">
        <f t="shared" si="143"/>
        <v>2.6813693121894375</v>
      </c>
      <c r="BX127" s="148">
        <f t="shared" si="126"/>
        <v>2.6813693121894375</v>
      </c>
      <c r="BY127" s="148">
        <f t="shared" si="144"/>
        <v>2.34668888193446</v>
      </c>
      <c r="BZ127" s="148">
        <f t="shared" si="127"/>
        <v>2.34668888193446</v>
      </c>
      <c r="CA127" s="148">
        <f t="shared" si="145"/>
        <v>2.0537822535524501</v>
      </c>
      <c r="CB127" s="148">
        <f t="shared" si="128"/>
        <v>2.0537822535524501</v>
      </c>
      <c r="CC127" s="148"/>
      <c r="CD127" s="38"/>
      <c r="CE127" s="38"/>
      <c r="CF127" s="38"/>
      <c r="CG127" s="38"/>
      <c r="CH127" s="38"/>
      <c r="CI127" s="38"/>
      <c r="CJ127" s="38"/>
      <c r="CK127" s="41"/>
      <c r="CL127" s="41"/>
      <c r="CM127" s="40"/>
      <c r="CN127" s="41"/>
      <c r="CO127" s="41"/>
      <c r="CP127" s="41"/>
      <c r="CQ127" s="41"/>
      <c r="CR127" s="41"/>
      <c r="CS127" s="41"/>
      <c r="CT127" s="41"/>
      <c r="CU127" s="40"/>
      <c r="CV127" s="41"/>
      <c r="CW127" s="41"/>
      <c r="CX127" s="41"/>
      <c r="CY127" s="41"/>
      <c r="CZ127" s="41"/>
      <c r="DA127" s="41"/>
      <c r="DB127" s="41"/>
      <c r="DC127" s="40"/>
      <c r="DD127" s="41"/>
      <c r="DE127" s="41"/>
      <c r="DF127" s="41"/>
      <c r="DG127" s="41"/>
      <c r="DH127" s="41"/>
      <c r="DI127" s="41"/>
      <c r="DJ127" s="41"/>
      <c r="DK127" s="40"/>
      <c r="DL127" s="41"/>
      <c r="DM127" s="41"/>
      <c r="DN127" s="41"/>
      <c r="DO127" s="41"/>
      <c r="DP127" s="41"/>
      <c r="DQ127" s="41"/>
      <c r="DR127" s="15"/>
      <c r="DS127" s="151">
        <f t="shared" si="129"/>
        <v>4</v>
      </c>
      <c r="DT127" s="152">
        <f t="shared" si="130"/>
        <v>0</v>
      </c>
      <c r="DU127" s="7">
        <f t="shared" si="131"/>
        <v>0</v>
      </c>
      <c r="DV127" s="7">
        <f t="shared" si="132"/>
        <v>0</v>
      </c>
      <c r="DW127">
        <f t="shared" si="133"/>
        <v>0</v>
      </c>
      <c r="DX127">
        <f t="shared" si="134"/>
        <v>0</v>
      </c>
      <c r="DZ127">
        <f t="shared" si="146"/>
        <v>4</v>
      </c>
      <c r="EA127">
        <f t="shared" si="147"/>
        <v>4</v>
      </c>
      <c r="EB127">
        <f t="shared" si="148"/>
        <v>4</v>
      </c>
      <c r="EC127">
        <f t="shared" si="149"/>
        <v>4</v>
      </c>
      <c r="ED127">
        <f t="shared" si="150"/>
        <v>4</v>
      </c>
      <c r="EE127">
        <f t="shared" si="151"/>
        <v>4</v>
      </c>
      <c r="EG127">
        <f t="shared" si="152"/>
        <v>4</v>
      </c>
      <c r="EH127">
        <f t="shared" si="153"/>
        <v>4</v>
      </c>
      <c r="EI127">
        <f t="shared" si="154"/>
        <v>4</v>
      </c>
      <c r="EJ127">
        <f t="shared" si="155"/>
        <v>4</v>
      </c>
      <c r="EK127">
        <f t="shared" si="156"/>
        <v>4</v>
      </c>
      <c r="EM127">
        <f>IF($EM$9='[1]L&amp;D Numbers'!$E$6,'[1]L&amp;D Numbers'!$E$7)</f>
        <v>350</v>
      </c>
      <c r="EN127">
        <f>IF($EN$9='[1]L&amp;D Numbers'!$F$6,'[1]L&amp;D Numbers'!$F$7)</f>
        <v>2000</v>
      </c>
      <c r="EO127">
        <f>IF($EO$9='[1]L&amp;D Numbers'!$G$6,'[1]L&amp;D Numbers'!$G$7)</f>
        <v>2000</v>
      </c>
      <c r="EP127">
        <f>IF($EP$9='[1]L&amp;D Numbers'!$H$6,'[1]L&amp;D Numbers'!$H$7)</f>
        <v>2000</v>
      </c>
      <c r="EQ127">
        <f>IF($EQ$9='[1]L&amp;D Numbers'!$I$6,'[1]L&amp;D Numbers'!$I$7)</f>
        <v>2000</v>
      </c>
      <c r="ER127">
        <f>IF($ER$9='[1]L&amp;D Numbers'!$J$6,'[1]L&amp;D Numbers'!$J$7)</f>
        <v>0</v>
      </c>
      <c r="ET127" s="45">
        <f>'[1]L&amp;D Master'!$E$10</f>
        <v>1.0678246631903041E-2</v>
      </c>
      <c r="EU127" s="45">
        <f>ET127+'[1]L&amp;D Master'!$F$10</f>
        <v>1.8222427877342538E-2</v>
      </c>
      <c r="EV127" s="45">
        <f>EU127+'[1]L&amp;D Master'!$G$10</f>
        <v>2.3561551193294058E-2</v>
      </c>
      <c r="EW127" s="45">
        <f>EV127+'[1]L&amp;D Master'!$H$10</f>
        <v>2.7330438342024234E-2</v>
      </c>
      <c r="EX127" s="45">
        <f>EW127+'[1]L&amp;D Master'!$I$10</f>
        <v>2.9999999999999995E-2</v>
      </c>
      <c r="EY127" s="45"/>
      <c r="EZ127" s="45">
        <f t="shared" si="157"/>
        <v>1.0678246631903041E-2</v>
      </c>
      <c r="FA127" s="45">
        <f t="shared" si="158"/>
        <v>1.8222427877342538E-2</v>
      </c>
      <c r="FB127" s="45">
        <f t="shared" si="158"/>
        <v>2.3561551193294058E-2</v>
      </c>
      <c r="FC127" s="45">
        <f t="shared" si="158"/>
        <v>2.7330438342024234E-2</v>
      </c>
      <c r="FD127" s="45">
        <f t="shared" si="158"/>
        <v>2.7330438342024234E-2</v>
      </c>
      <c r="FE127" s="45"/>
      <c r="FF127">
        <f t="shared" si="165"/>
        <v>3.9572870134723876</v>
      </c>
      <c r="FG127">
        <f t="shared" si="166"/>
        <v>3.9271102884906299</v>
      </c>
      <c r="FH127">
        <f t="shared" si="167"/>
        <v>3.9057537952268238</v>
      </c>
      <c r="FI127">
        <f t="shared" si="168"/>
        <v>3.8906782466319032</v>
      </c>
      <c r="FJ127">
        <f t="shared" si="169"/>
        <v>3.8906782466319032</v>
      </c>
      <c r="FL127" s="34"/>
      <c r="FM127" s="34"/>
      <c r="FN127" s="34"/>
      <c r="FO127" s="34"/>
      <c r="FP127" s="34"/>
      <c r="FQ127" s="153">
        <f t="shared" si="159"/>
        <v>0.125</v>
      </c>
      <c r="FR127" s="153"/>
      <c r="FS127" s="42"/>
      <c r="FT127" s="42"/>
      <c r="FU127" s="42"/>
      <c r="FV127" s="42"/>
      <c r="FW127" s="42"/>
      <c r="FX127" s="42"/>
      <c r="FY127" s="42"/>
      <c r="FZ127" s="42"/>
      <c r="GA127" s="42"/>
      <c r="GB127" s="42"/>
      <c r="GC127" s="42"/>
      <c r="GD127" s="42"/>
      <c r="GE127" s="42"/>
      <c r="GF127" s="42"/>
      <c r="GG127" s="42"/>
      <c r="GH127" s="42"/>
      <c r="GI127" s="42"/>
      <c r="GJ127" s="42"/>
      <c r="GK127" s="42"/>
      <c r="GL127" s="42"/>
      <c r="GM127" s="154">
        <f>'[1]Automation Master'!$B$10*FQ127*FO127</f>
        <v>0</v>
      </c>
      <c r="GN127" s="155">
        <f>'[1]Automation Master'!$B$11*FO127*FQ127+GM127</f>
        <v>0</v>
      </c>
      <c r="GO127" s="155">
        <f>'[1]Automation Master'!$B$12*FO127*FQ127+GN127</f>
        <v>0</v>
      </c>
      <c r="GP127" s="155">
        <f>'[1]Automation Master'!$B$13*FO127*FQ127+GO127</f>
        <v>0</v>
      </c>
      <c r="GQ127" s="155">
        <f>'[1]Automation Master'!$C$10*FO127*FQ127+GP127</f>
        <v>0</v>
      </c>
      <c r="GR127" s="155">
        <f>'[1]Automation Master'!$C$11*FO127*FQ127+GQ127</f>
        <v>0</v>
      </c>
      <c r="GS127" s="155">
        <f>'[1]Automation Master'!$C$12*FO127*FQ127+GR127</f>
        <v>0</v>
      </c>
      <c r="GT127" s="155">
        <f>'[1]Automation Master'!$C$13*FO127*FQ127+GS127</f>
        <v>0</v>
      </c>
      <c r="GU127" s="155">
        <f>'[1]Automation Master'!$D$10*FO127*FQ127+GT127</f>
        <v>0</v>
      </c>
      <c r="GV127" s="155">
        <f>'[1]Automation Master'!$D$11*FO127*FQ127+GU127</f>
        <v>0</v>
      </c>
      <c r="GW127" s="155">
        <f>'[1]Automation Master'!$D$12*FO127*FQ127+GV127</f>
        <v>0</v>
      </c>
      <c r="GX127" s="155">
        <f>'[1]Automation Master'!$D$13*FO127*FQ127+GW127</f>
        <v>0</v>
      </c>
      <c r="GY127" s="155">
        <f>'[1]Automation Master'!$E$10*FO127*FQ127+GX127</f>
        <v>0</v>
      </c>
      <c r="GZ127" s="155">
        <f>'[1]Automation Master'!$E$11*FO127*FQ127+GY127</f>
        <v>0</v>
      </c>
      <c r="HA127" s="155">
        <f>'[1]Automation Master'!$E$12*FO127*FQ127+GZ127</f>
        <v>0</v>
      </c>
      <c r="HB127" s="155">
        <f>'[1]Automation Master'!$E$13*FO127*FQ127+HA127</f>
        <v>0</v>
      </c>
      <c r="HC127" s="155">
        <f>'[1]Automation Master'!$F$10*FO127*FQ127+HB127</f>
        <v>0</v>
      </c>
      <c r="HD127" s="155">
        <f>'[1]Automation Master'!$F$11*FO127*FQ127+HC127</f>
        <v>0</v>
      </c>
      <c r="HE127" s="155">
        <f>'[1]Automation Master'!$F$12*FO127*FQ127+HD127</f>
        <v>0</v>
      </c>
      <c r="HF127" s="156">
        <f>'[1]Automation Master'!$F$13*FO127*FQ127+HE127</f>
        <v>0</v>
      </c>
      <c r="HG127" s="157"/>
      <c r="HH127" s="157"/>
      <c r="HI127" s="157"/>
      <c r="HJ127" s="157"/>
      <c r="HK127" s="157"/>
      <c r="HL127" s="157"/>
      <c r="HM127" s="157"/>
      <c r="HN127" s="157"/>
      <c r="HO127" s="157"/>
      <c r="HP127" s="157"/>
      <c r="HQ127" s="157"/>
      <c r="HR127" s="157"/>
      <c r="HS127" s="157"/>
      <c r="HT127" s="157"/>
      <c r="HU127" s="157"/>
      <c r="HV127" s="157"/>
      <c r="HW127" s="157"/>
      <c r="HX127" s="157"/>
      <c r="HY127" s="42"/>
      <c r="HZ127" s="42"/>
      <c r="IA127" s="148">
        <f t="shared" si="170"/>
        <v>4</v>
      </c>
      <c r="IB127" s="148">
        <f t="shared" si="171"/>
        <v>4</v>
      </c>
      <c r="IC127" s="148">
        <f t="shared" si="172"/>
        <v>4</v>
      </c>
      <c r="ID127" s="148">
        <f t="shared" si="173"/>
        <v>4</v>
      </c>
      <c r="IE127" s="148">
        <f t="shared" si="174"/>
        <v>4</v>
      </c>
      <c r="IH127">
        <f t="shared" si="175"/>
        <v>3.9572870134723876</v>
      </c>
      <c r="II127">
        <f t="shared" si="176"/>
        <v>3.9271102884906299</v>
      </c>
      <c r="IJ127">
        <f t="shared" si="177"/>
        <v>3.9057537952268238</v>
      </c>
      <c r="IK127">
        <f t="shared" si="178"/>
        <v>3.8906782466319032</v>
      </c>
      <c r="IL127">
        <f t="shared" si="179"/>
        <v>3.8906782466319032</v>
      </c>
      <c r="IN127" s="42">
        <f t="shared" si="180"/>
        <v>1.0678246631903088E-2</v>
      </c>
      <c r="IO127" s="42">
        <f t="shared" si="181"/>
        <v>1.8222427877342517E-2</v>
      </c>
      <c r="IP127" s="42">
        <f t="shared" si="182"/>
        <v>2.3561551193294061E-2</v>
      </c>
      <c r="IQ127" s="42">
        <f t="shared" si="183"/>
        <v>2.7330438342024199E-2</v>
      </c>
      <c r="IR127" s="42">
        <f t="shared" si="184"/>
        <v>2.7330438342024199E-2</v>
      </c>
      <c r="IT127" s="9">
        <f t="shared" si="160"/>
        <v>0</v>
      </c>
      <c r="IU127" s="9">
        <f t="shared" si="161"/>
        <v>0</v>
      </c>
      <c r="IV127" s="9">
        <f t="shared" si="162"/>
        <v>0</v>
      </c>
      <c r="IW127" s="9">
        <f t="shared" si="163"/>
        <v>0</v>
      </c>
      <c r="IX127" s="9">
        <f t="shared" si="164"/>
        <v>0</v>
      </c>
    </row>
    <row r="128" spans="1:258" ht="15.75" hidden="1" thickBot="1" x14ac:dyDescent="0.3">
      <c r="A128">
        <v>14</v>
      </c>
      <c r="B128" t="s">
        <v>328</v>
      </c>
      <c r="C128" t="s">
        <v>287</v>
      </c>
      <c r="D128" t="s">
        <v>288</v>
      </c>
      <c r="E128" t="s">
        <v>329</v>
      </c>
      <c r="F128" t="s">
        <v>290</v>
      </c>
      <c r="G128" t="s">
        <v>256</v>
      </c>
      <c r="H128">
        <v>14</v>
      </c>
      <c r="K128">
        <v>14</v>
      </c>
      <c r="O128">
        <v>1</v>
      </c>
      <c r="P128">
        <v>2</v>
      </c>
      <c r="Q128">
        <v>11</v>
      </c>
      <c r="Y128">
        <v>14</v>
      </c>
      <c r="AE128">
        <v>13</v>
      </c>
      <c r="AL128">
        <v>1</v>
      </c>
      <c r="AT128">
        <v>14</v>
      </c>
      <c r="AU128">
        <v>0</v>
      </c>
      <c r="AV128">
        <v>0</v>
      </c>
      <c r="AW128">
        <v>0</v>
      </c>
      <c r="AX128">
        <v>14</v>
      </c>
      <c r="BB128">
        <f t="shared" si="135"/>
        <v>14</v>
      </c>
      <c r="BD128">
        <f t="shared" si="136"/>
        <v>14</v>
      </c>
      <c r="BE128">
        <f t="shared" si="137"/>
        <v>14</v>
      </c>
      <c r="BF128">
        <f t="shared" si="138"/>
        <v>14</v>
      </c>
      <c r="BH128">
        <f t="shared" si="139"/>
        <v>0</v>
      </c>
      <c r="BK128" s="45">
        <f>IF(G128="MEA",'[1]Net Hire Rate'!$E$7,IF(G128="AMR",'[1]Net Hire Rate'!$F$7,IF(G128="EUR",'[1]Net Hire Rate'!$G$7,IF(G128="APAC",'[1]Net Hire Rate'!$H$7,0))))</f>
        <v>1.6761041902604757E-3</v>
      </c>
      <c r="BL128" s="45">
        <f>IF(G128="MEA",'[1]Net Hire Rate'!$E$8,IF(G128="AMR",'[1]Net Hire Rate'!$F$8,IF(G128="EUR",'[1]Net Hire Rate'!$G$8,IF(G128="APAC",'[1]Net Hire Rate'!$H$8,0))))</f>
        <v>1.6761041902604757E-3</v>
      </c>
      <c r="BM128" s="45">
        <f>IF(G128="MEA",'[1]Net Hire Rate'!$E$9,IF(G128="AMR",'[1]Net Hire Rate'!$F$9,IF(G128="EUR",'[1]Net Hire Rate'!$G$9,IF(G128="APAC",'[1]Net Hire Rate'!$H$9,0))))</f>
        <v>1.6761041902604757E-3</v>
      </c>
      <c r="BN128" s="45">
        <f>IF(G128="MEA",'[1]Net Hire Rate'!$E$10,IF(G128="AMR",'[1]Net Hire Rate'!$F$10,IF(G128="EUR",'[1]Net Hire Rate'!$G$10,IF(G128="APAC",'[1]Net Hire Rate'!$H$10,0))))</f>
        <v>1.6761041902604757E-3</v>
      </c>
      <c r="BO128" s="45">
        <f>IF(G128="MEA",'[1]Net Hire Rate'!$E$11,IF(G128="AMR",'[1]Net Hire Rate'!$F$11,IF(G128="EUR",'[1]Net Hire Rate'!$G$11,IF(G128="APAC",'[1]Net Hire Rate'!$H$11,0))))</f>
        <v>1.6761041902604757E-3</v>
      </c>
      <c r="BP128" s="45">
        <f>IF(G128="MEA",'[1]Net Hire Rate'!$E$12,IF(G128="AMR",'[1]Net Hire Rate'!$F$12,IF(G128="EUR",'[1]Net Hire Rate'!$G$12,IF(G128="APAC",'[1]Net Hire Rate'!$H$12,0))))</f>
        <v>1.6761041902604757E-3</v>
      </c>
      <c r="BQ128" s="147">
        <f t="shared" si="140"/>
        <v>14</v>
      </c>
      <c r="BR128" s="147">
        <f t="shared" si="123"/>
        <v>14</v>
      </c>
      <c r="BS128" s="147">
        <f t="shared" si="141"/>
        <v>14.023465458663646</v>
      </c>
      <c r="BT128" s="148">
        <f t="shared" si="124"/>
        <v>14.023465458663646</v>
      </c>
      <c r="BU128" s="149">
        <f t="shared" si="142"/>
        <v>14.046970247880884</v>
      </c>
      <c r="BV128" s="148">
        <f t="shared" si="125"/>
        <v>14.046970247880884</v>
      </c>
      <c r="BW128" s="148">
        <f t="shared" si="143"/>
        <v>14.07051443357382</v>
      </c>
      <c r="BX128" s="148">
        <f t="shared" si="126"/>
        <v>14.07051443357382</v>
      </c>
      <c r="BY128" s="148">
        <f t="shared" si="144"/>
        <v>14.094098081775053</v>
      </c>
      <c r="BZ128" s="148">
        <f t="shared" si="127"/>
        <v>14.094098081775053</v>
      </c>
      <c r="CA128" s="148">
        <f t="shared" si="145"/>
        <v>14.117721258627858</v>
      </c>
      <c r="CB128" s="148">
        <f t="shared" si="128"/>
        <v>14.117721258627858</v>
      </c>
      <c r="CC128" s="148"/>
      <c r="CD128" s="38"/>
      <c r="CE128" s="38"/>
      <c r="CF128" s="38"/>
      <c r="CG128" s="38"/>
      <c r="CH128" s="38"/>
      <c r="CI128" s="38"/>
      <c r="CJ128" s="38"/>
      <c r="CK128" s="41"/>
      <c r="CL128" s="41"/>
      <c r="CM128" s="40"/>
      <c r="CN128" s="41"/>
      <c r="CO128" s="41"/>
      <c r="CP128" s="41"/>
      <c r="CQ128" s="41"/>
      <c r="CR128" s="41"/>
      <c r="CS128" s="41"/>
      <c r="CT128" s="41"/>
      <c r="CU128" s="40"/>
      <c r="CV128" s="41"/>
      <c r="CW128" s="41"/>
      <c r="CX128" s="41"/>
      <c r="CY128" s="41"/>
      <c r="CZ128" s="41"/>
      <c r="DA128" s="41"/>
      <c r="DB128" s="41"/>
      <c r="DC128" s="40"/>
      <c r="DD128" s="41"/>
      <c r="DE128" s="41"/>
      <c r="DF128" s="41"/>
      <c r="DG128" s="41"/>
      <c r="DH128" s="41"/>
      <c r="DI128" s="41"/>
      <c r="DJ128" s="41"/>
      <c r="DK128" s="40"/>
      <c r="DL128" s="41"/>
      <c r="DM128" s="41"/>
      <c r="DN128" s="41"/>
      <c r="DO128" s="41"/>
      <c r="DP128" s="41"/>
      <c r="DQ128" s="41"/>
      <c r="DR128" s="15"/>
      <c r="DS128" s="151">
        <f t="shared" si="129"/>
        <v>14</v>
      </c>
      <c r="DT128" s="152">
        <f t="shared" si="130"/>
        <v>0</v>
      </c>
      <c r="DU128" s="7">
        <f t="shared" si="131"/>
        <v>0</v>
      </c>
      <c r="DV128" s="7">
        <f t="shared" si="132"/>
        <v>0</v>
      </c>
      <c r="DW128">
        <f t="shared" si="133"/>
        <v>0</v>
      </c>
      <c r="DX128">
        <f t="shared" si="134"/>
        <v>0</v>
      </c>
      <c r="DZ128">
        <f t="shared" si="146"/>
        <v>14</v>
      </c>
      <c r="EA128">
        <f t="shared" si="147"/>
        <v>14</v>
      </c>
      <c r="EB128">
        <f t="shared" si="148"/>
        <v>14</v>
      </c>
      <c r="EC128">
        <f t="shared" si="149"/>
        <v>14</v>
      </c>
      <c r="ED128">
        <f t="shared" si="150"/>
        <v>14</v>
      </c>
      <c r="EE128">
        <f t="shared" si="151"/>
        <v>14</v>
      </c>
      <c r="EG128">
        <f t="shared" si="152"/>
        <v>14</v>
      </c>
      <c r="EH128">
        <f t="shared" si="153"/>
        <v>14</v>
      </c>
      <c r="EI128">
        <f t="shared" si="154"/>
        <v>14</v>
      </c>
      <c r="EJ128">
        <f t="shared" si="155"/>
        <v>14</v>
      </c>
      <c r="EK128">
        <f t="shared" si="156"/>
        <v>14</v>
      </c>
      <c r="EM128">
        <f>IF($EM$9='[1]L&amp;D Numbers'!$E$6,'[1]L&amp;D Numbers'!$E$7)</f>
        <v>350</v>
      </c>
      <c r="EN128">
        <f>IF($EN$9='[1]L&amp;D Numbers'!$F$6,'[1]L&amp;D Numbers'!$F$7)</f>
        <v>2000</v>
      </c>
      <c r="EO128">
        <f>IF($EO$9='[1]L&amp;D Numbers'!$G$6,'[1]L&amp;D Numbers'!$G$7)</f>
        <v>2000</v>
      </c>
      <c r="EP128">
        <f>IF($EP$9='[1]L&amp;D Numbers'!$H$6,'[1]L&amp;D Numbers'!$H$7)</f>
        <v>2000</v>
      </c>
      <c r="EQ128">
        <f>IF($EQ$9='[1]L&amp;D Numbers'!$I$6,'[1]L&amp;D Numbers'!$I$7)</f>
        <v>2000</v>
      </c>
      <c r="ER128">
        <f>IF($ER$9='[1]L&amp;D Numbers'!$J$6,'[1]L&amp;D Numbers'!$J$7)</f>
        <v>0</v>
      </c>
      <c r="ET128" s="45">
        <f>'[1]L&amp;D Master'!$E$10</f>
        <v>1.0678246631903041E-2</v>
      </c>
      <c r="EU128" s="45">
        <f>ET128+'[1]L&amp;D Master'!$F$10</f>
        <v>1.8222427877342538E-2</v>
      </c>
      <c r="EV128" s="45">
        <f>EU128+'[1]L&amp;D Master'!$G$10</f>
        <v>2.3561551193294058E-2</v>
      </c>
      <c r="EW128" s="45">
        <f>EV128+'[1]L&amp;D Master'!$H$10</f>
        <v>2.7330438342024234E-2</v>
      </c>
      <c r="EX128" s="45">
        <f>EW128+'[1]L&amp;D Master'!$I$10</f>
        <v>2.9999999999999995E-2</v>
      </c>
      <c r="EY128" s="45"/>
      <c r="EZ128" s="45">
        <f t="shared" si="157"/>
        <v>1.0678246631903041E-2</v>
      </c>
      <c r="FA128" s="45">
        <f t="shared" si="158"/>
        <v>1.8222427877342538E-2</v>
      </c>
      <c r="FB128" s="45">
        <f t="shared" si="158"/>
        <v>2.3561551193294058E-2</v>
      </c>
      <c r="FC128" s="45">
        <f t="shared" si="158"/>
        <v>2.7330438342024234E-2</v>
      </c>
      <c r="FD128" s="45">
        <f t="shared" si="158"/>
        <v>2.7330438342024234E-2</v>
      </c>
      <c r="FE128" s="45"/>
      <c r="FF128">
        <f t="shared" si="165"/>
        <v>13.850504547153356</v>
      </c>
      <c r="FG128">
        <f t="shared" si="166"/>
        <v>13.744886009717204</v>
      </c>
      <c r="FH128">
        <f t="shared" si="167"/>
        <v>13.670138283293884</v>
      </c>
      <c r="FI128">
        <f t="shared" si="168"/>
        <v>13.617373863211661</v>
      </c>
      <c r="FJ128">
        <f t="shared" si="169"/>
        <v>13.617373863211661</v>
      </c>
      <c r="FL128" s="34"/>
      <c r="FM128" s="34"/>
      <c r="FN128" s="34"/>
      <c r="FO128" s="34"/>
      <c r="FP128" s="34"/>
      <c r="FQ128" s="153">
        <f t="shared" si="159"/>
        <v>0.125</v>
      </c>
      <c r="FR128" s="153"/>
      <c r="FS128" s="42"/>
      <c r="FT128" s="42"/>
      <c r="FU128" s="42"/>
      <c r="FV128" s="42"/>
      <c r="FW128" s="42"/>
      <c r="FX128" s="42"/>
      <c r="FY128" s="42"/>
      <c r="FZ128" s="42"/>
      <c r="GA128" s="42"/>
      <c r="GB128" s="42"/>
      <c r="GC128" s="42"/>
      <c r="GD128" s="42"/>
      <c r="GE128" s="42"/>
      <c r="GF128" s="42"/>
      <c r="GG128" s="42"/>
      <c r="GH128" s="42"/>
      <c r="GI128" s="42"/>
      <c r="GJ128" s="42"/>
      <c r="GK128" s="42"/>
      <c r="GL128" s="42"/>
      <c r="GM128" s="154">
        <f>'[1]Automation Master'!$B$10*FQ128*FO128</f>
        <v>0</v>
      </c>
      <c r="GN128" s="155">
        <f>'[1]Automation Master'!$B$11*FO128*FQ128+GM128</f>
        <v>0</v>
      </c>
      <c r="GO128" s="155">
        <f>'[1]Automation Master'!$B$12*FO128*FQ128+GN128</f>
        <v>0</v>
      </c>
      <c r="GP128" s="155">
        <f>'[1]Automation Master'!$B$13*FO128*FQ128+GO128</f>
        <v>0</v>
      </c>
      <c r="GQ128" s="155">
        <f>'[1]Automation Master'!$C$10*FO128*FQ128+GP128</f>
        <v>0</v>
      </c>
      <c r="GR128" s="155">
        <f>'[1]Automation Master'!$C$11*FO128*FQ128+GQ128</f>
        <v>0</v>
      </c>
      <c r="GS128" s="155">
        <f>'[1]Automation Master'!$C$12*FO128*FQ128+GR128</f>
        <v>0</v>
      </c>
      <c r="GT128" s="155">
        <f>'[1]Automation Master'!$C$13*FO128*FQ128+GS128</f>
        <v>0</v>
      </c>
      <c r="GU128" s="155">
        <f>'[1]Automation Master'!$D$10*FO128*FQ128+GT128</f>
        <v>0</v>
      </c>
      <c r="GV128" s="155">
        <f>'[1]Automation Master'!$D$11*FO128*FQ128+GU128</f>
        <v>0</v>
      </c>
      <c r="GW128" s="155">
        <f>'[1]Automation Master'!$D$12*FO128*FQ128+GV128</f>
        <v>0</v>
      </c>
      <c r="GX128" s="155">
        <f>'[1]Automation Master'!$D$13*FO128*FQ128+GW128</f>
        <v>0</v>
      </c>
      <c r="GY128" s="155">
        <f>'[1]Automation Master'!$E$10*FO128*FQ128+GX128</f>
        <v>0</v>
      </c>
      <c r="GZ128" s="155">
        <f>'[1]Automation Master'!$E$11*FO128*FQ128+GY128</f>
        <v>0</v>
      </c>
      <c r="HA128" s="155">
        <f>'[1]Automation Master'!$E$12*FO128*FQ128+GZ128</f>
        <v>0</v>
      </c>
      <c r="HB128" s="155">
        <f>'[1]Automation Master'!$E$13*FO128*FQ128+HA128</f>
        <v>0</v>
      </c>
      <c r="HC128" s="155">
        <f>'[1]Automation Master'!$F$10*FO128*FQ128+HB128</f>
        <v>0</v>
      </c>
      <c r="HD128" s="155">
        <f>'[1]Automation Master'!$F$11*FO128*FQ128+HC128</f>
        <v>0</v>
      </c>
      <c r="HE128" s="155">
        <f>'[1]Automation Master'!$F$12*FO128*FQ128+HD128</f>
        <v>0</v>
      </c>
      <c r="HF128" s="156">
        <f>'[1]Automation Master'!$F$13*FO128*FQ128+HE128</f>
        <v>0</v>
      </c>
      <c r="HG128" s="157"/>
      <c r="HH128" s="157"/>
      <c r="HI128" s="157"/>
      <c r="HJ128" s="157"/>
      <c r="HK128" s="157"/>
      <c r="HL128" s="157"/>
      <c r="HM128" s="157"/>
      <c r="HN128" s="157"/>
      <c r="HO128" s="157"/>
      <c r="HP128" s="157"/>
      <c r="HQ128" s="157"/>
      <c r="HR128" s="157"/>
      <c r="HS128" s="157"/>
      <c r="HT128" s="157"/>
      <c r="HU128" s="157"/>
      <c r="HV128" s="157"/>
      <c r="HW128" s="157"/>
      <c r="HX128" s="157"/>
      <c r="HY128" s="42"/>
      <c r="HZ128" s="42"/>
      <c r="IA128" s="148">
        <f t="shared" si="170"/>
        <v>14</v>
      </c>
      <c r="IB128" s="148">
        <f t="shared" si="171"/>
        <v>14</v>
      </c>
      <c r="IC128" s="148">
        <f t="shared" si="172"/>
        <v>14</v>
      </c>
      <c r="ID128" s="148">
        <f t="shared" si="173"/>
        <v>14</v>
      </c>
      <c r="IE128" s="148">
        <f t="shared" si="174"/>
        <v>14</v>
      </c>
      <c r="IH128">
        <f t="shared" si="175"/>
        <v>13.850504547153356</v>
      </c>
      <c r="II128">
        <f t="shared" si="176"/>
        <v>13.744886009717204</v>
      </c>
      <c r="IJ128">
        <f t="shared" si="177"/>
        <v>13.670138283293884</v>
      </c>
      <c r="IK128">
        <f t="shared" si="178"/>
        <v>13.617373863211661</v>
      </c>
      <c r="IL128">
        <f t="shared" si="179"/>
        <v>13.617373863211661</v>
      </c>
      <c r="IN128" s="42">
        <f t="shared" si="180"/>
        <v>1.0678246631903119E-2</v>
      </c>
      <c r="IO128" s="42">
        <f t="shared" si="181"/>
        <v>1.8222427877342566E-2</v>
      </c>
      <c r="IP128" s="42">
        <f t="shared" si="182"/>
        <v>2.3561551193293999E-2</v>
      </c>
      <c r="IQ128" s="42">
        <f t="shared" si="183"/>
        <v>2.7330438342024217E-2</v>
      </c>
      <c r="IR128" s="42">
        <f t="shared" si="184"/>
        <v>2.7330438342024217E-2</v>
      </c>
      <c r="IT128" s="9">
        <f t="shared" si="160"/>
        <v>0</v>
      </c>
      <c r="IU128" s="9">
        <f t="shared" si="161"/>
        <v>0</v>
      </c>
      <c r="IV128" s="9">
        <f t="shared" si="162"/>
        <v>0</v>
      </c>
      <c r="IW128" s="9">
        <f t="shared" si="163"/>
        <v>0</v>
      </c>
      <c r="IX128" s="9">
        <f t="shared" si="164"/>
        <v>0</v>
      </c>
    </row>
    <row r="129" spans="1:258" ht="15.75" hidden="1" thickBot="1" x14ac:dyDescent="0.3">
      <c r="A129">
        <v>19</v>
      </c>
      <c r="B129" t="s">
        <v>328</v>
      </c>
      <c r="C129" t="s">
        <v>298</v>
      </c>
      <c r="D129" t="s">
        <v>288</v>
      </c>
      <c r="E129" t="s">
        <v>329</v>
      </c>
      <c r="F129" t="s">
        <v>290</v>
      </c>
      <c r="G129" t="s">
        <v>256</v>
      </c>
      <c r="H129">
        <v>19</v>
      </c>
      <c r="K129">
        <v>1</v>
      </c>
      <c r="L129">
        <v>18</v>
      </c>
      <c r="Q129">
        <v>1</v>
      </c>
      <c r="S129">
        <v>18</v>
      </c>
      <c r="Y129">
        <v>19</v>
      </c>
      <c r="AB129">
        <v>18</v>
      </c>
      <c r="AE129">
        <v>1</v>
      </c>
      <c r="AS129">
        <v>1</v>
      </c>
      <c r="AT129">
        <v>19</v>
      </c>
      <c r="AU129">
        <v>19</v>
      </c>
      <c r="AV129">
        <v>0</v>
      </c>
      <c r="AW129">
        <v>0</v>
      </c>
      <c r="AX129">
        <v>0</v>
      </c>
      <c r="BB129">
        <f t="shared" si="135"/>
        <v>19</v>
      </c>
      <c r="BD129">
        <f t="shared" si="136"/>
        <v>19</v>
      </c>
      <c r="BE129">
        <f t="shared" si="137"/>
        <v>19</v>
      </c>
      <c r="BF129">
        <f t="shared" si="138"/>
        <v>19</v>
      </c>
      <c r="BH129">
        <f t="shared" si="139"/>
        <v>0</v>
      </c>
      <c r="BK129" s="45">
        <f>IF(G129="MEA",'[1]Net Hire Rate'!$E$7,IF(G129="AMR",'[1]Net Hire Rate'!$F$7,IF(G129="EUR",'[1]Net Hire Rate'!$G$7,IF(G129="APAC",'[1]Net Hire Rate'!$H$7,0))))</f>
        <v>1.6761041902604757E-3</v>
      </c>
      <c r="BL129" s="45">
        <f>IF(G129="MEA",'[1]Net Hire Rate'!$E$8,IF(G129="AMR",'[1]Net Hire Rate'!$F$8,IF(G129="EUR",'[1]Net Hire Rate'!$G$8,IF(G129="APAC",'[1]Net Hire Rate'!$H$8,0))))</f>
        <v>1.6761041902604757E-3</v>
      </c>
      <c r="BM129" s="45">
        <f>IF(G129="MEA",'[1]Net Hire Rate'!$E$9,IF(G129="AMR",'[1]Net Hire Rate'!$F$9,IF(G129="EUR",'[1]Net Hire Rate'!$G$9,IF(G129="APAC",'[1]Net Hire Rate'!$H$9,0))))</f>
        <v>1.6761041902604757E-3</v>
      </c>
      <c r="BN129" s="45">
        <f>IF(G129="MEA",'[1]Net Hire Rate'!$E$10,IF(G129="AMR",'[1]Net Hire Rate'!$F$10,IF(G129="EUR",'[1]Net Hire Rate'!$G$10,IF(G129="APAC",'[1]Net Hire Rate'!$H$10,0))))</f>
        <v>1.6761041902604757E-3</v>
      </c>
      <c r="BO129" s="45">
        <f>IF(G129="MEA",'[1]Net Hire Rate'!$E$11,IF(G129="AMR",'[1]Net Hire Rate'!$F$11,IF(G129="EUR",'[1]Net Hire Rate'!$G$11,IF(G129="APAC",'[1]Net Hire Rate'!$H$11,0))))</f>
        <v>1.6761041902604757E-3</v>
      </c>
      <c r="BP129" s="45">
        <f>IF(G129="MEA",'[1]Net Hire Rate'!$E$12,IF(G129="AMR",'[1]Net Hire Rate'!$F$12,IF(G129="EUR",'[1]Net Hire Rate'!$G$12,IF(G129="APAC",'[1]Net Hire Rate'!$H$12,0))))</f>
        <v>1.6761041902604757E-3</v>
      </c>
      <c r="BQ129" s="147">
        <f t="shared" si="140"/>
        <v>19</v>
      </c>
      <c r="BR129" s="147">
        <f t="shared" si="123"/>
        <v>19</v>
      </c>
      <c r="BS129" s="147">
        <f t="shared" si="141"/>
        <v>19.03184597961495</v>
      </c>
      <c r="BT129" s="148">
        <f t="shared" si="124"/>
        <v>19.03184597961495</v>
      </c>
      <c r="BU129" s="149">
        <f t="shared" si="142"/>
        <v>19.063745336409774</v>
      </c>
      <c r="BV129" s="148">
        <f t="shared" si="125"/>
        <v>19.063745336409774</v>
      </c>
      <c r="BW129" s="148">
        <f t="shared" si="143"/>
        <v>19.095698159850187</v>
      </c>
      <c r="BX129" s="148">
        <f t="shared" si="126"/>
        <v>19.095698159850187</v>
      </c>
      <c r="BY129" s="148">
        <f t="shared" si="144"/>
        <v>19.127704539551861</v>
      </c>
      <c r="BZ129" s="148">
        <f t="shared" si="127"/>
        <v>19.127704539551861</v>
      </c>
      <c r="CA129" s="148">
        <f t="shared" si="145"/>
        <v>19.159764565280668</v>
      </c>
      <c r="CB129" s="148">
        <f t="shared" si="128"/>
        <v>18.159764565280668</v>
      </c>
      <c r="CC129" s="148"/>
      <c r="CD129" s="38"/>
      <c r="CE129" s="38"/>
      <c r="CF129" s="38"/>
      <c r="CG129" s="38"/>
      <c r="CH129" s="38"/>
      <c r="CI129" s="38"/>
      <c r="CJ129" s="38"/>
      <c r="CK129" s="41"/>
      <c r="CL129" s="41"/>
      <c r="CM129" s="40"/>
      <c r="CN129" s="41"/>
      <c r="CO129" s="41"/>
      <c r="CP129" s="41"/>
      <c r="CQ129" s="41"/>
      <c r="CR129" s="41"/>
      <c r="CS129" s="41"/>
      <c r="CT129" s="41"/>
      <c r="CU129" s="40"/>
      <c r="CV129" s="41"/>
      <c r="CW129" s="41"/>
      <c r="CX129" s="41"/>
      <c r="CY129" s="41"/>
      <c r="CZ129" s="41"/>
      <c r="DA129" s="41"/>
      <c r="DB129" s="41"/>
      <c r="DC129" s="40"/>
      <c r="DD129" s="41"/>
      <c r="DE129" s="41"/>
      <c r="DF129" s="41"/>
      <c r="DG129" s="41"/>
      <c r="DH129" s="41"/>
      <c r="DI129" s="41"/>
      <c r="DJ129" s="41"/>
      <c r="DK129" s="40"/>
      <c r="DL129" s="41"/>
      <c r="DM129" s="41"/>
      <c r="DN129" s="41"/>
      <c r="DO129" s="41"/>
      <c r="DP129" s="41"/>
      <c r="DQ129" s="41"/>
      <c r="DR129" s="15"/>
      <c r="DS129" s="151">
        <f t="shared" si="129"/>
        <v>19</v>
      </c>
      <c r="DT129" s="152">
        <f t="shared" si="130"/>
        <v>0</v>
      </c>
      <c r="DU129" s="7">
        <f t="shared" si="131"/>
        <v>0</v>
      </c>
      <c r="DV129" s="7">
        <f t="shared" si="132"/>
        <v>0</v>
      </c>
      <c r="DW129">
        <f t="shared" si="133"/>
        <v>0</v>
      </c>
      <c r="DX129">
        <f t="shared" si="134"/>
        <v>0</v>
      </c>
      <c r="DZ129">
        <f t="shared" si="146"/>
        <v>19</v>
      </c>
      <c r="EA129">
        <f t="shared" si="147"/>
        <v>19</v>
      </c>
      <c r="EB129">
        <f t="shared" si="148"/>
        <v>19</v>
      </c>
      <c r="EC129">
        <f t="shared" si="149"/>
        <v>19</v>
      </c>
      <c r="ED129">
        <f t="shared" si="150"/>
        <v>19</v>
      </c>
      <c r="EE129">
        <f t="shared" si="151"/>
        <v>19</v>
      </c>
      <c r="EG129">
        <f t="shared" si="152"/>
        <v>19</v>
      </c>
      <c r="EH129">
        <f t="shared" si="153"/>
        <v>19</v>
      </c>
      <c r="EI129">
        <f t="shared" si="154"/>
        <v>19</v>
      </c>
      <c r="EJ129">
        <f t="shared" si="155"/>
        <v>19</v>
      </c>
      <c r="EK129">
        <f t="shared" si="156"/>
        <v>19</v>
      </c>
      <c r="EM129">
        <f>IF($EM$9='[1]L&amp;D Numbers'!$E$6,'[1]L&amp;D Numbers'!$E$7)</f>
        <v>350</v>
      </c>
      <c r="EN129">
        <f>IF($EN$9='[1]L&amp;D Numbers'!$F$6,'[1]L&amp;D Numbers'!$F$7)</f>
        <v>2000</v>
      </c>
      <c r="EO129">
        <f>IF($EO$9='[1]L&amp;D Numbers'!$G$6,'[1]L&amp;D Numbers'!$G$7)</f>
        <v>2000</v>
      </c>
      <c r="EP129">
        <f>IF($EP$9='[1]L&amp;D Numbers'!$H$6,'[1]L&amp;D Numbers'!$H$7)</f>
        <v>2000</v>
      </c>
      <c r="EQ129">
        <f>IF($EQ$9='[1]L&amp;D Numbers'!$I$6,'[1]L&amp;D Numbers'!$I$7)</f>
        <v>2000</v>
      </c>
      <c r="ER129">
        <f>IF($ER$9='[1]L&amp;D Numbers'!$J$6,'[1]L&amp;D Numbers'!$J$7)</f>
        <v>0</v>
      </c>
      <c r="ET129" s="45">
        <f>'[1]L&amp;D Master'!$E$10</f>
        <v>1.0678246631903041E-2</v>
      </c>
      <c r="EU129" s="45">
        <f>ET129+'[1]L&amp;D Master'!$F$10</f>
        <v>1.8222427877342538E-2</v>
      </c>
      <c r="EV129" s="45">
        <f>EU129+'[1]L&amp;D Master'!$G$10</f>
        <v>2.3561551193294058E-2</v>
      </c>
      <c r="EW129" s="45">
        <f>EV129+'[1]L&amp;D Master'!$H$10</f>
        <v>2.7330438342024234E-2</v>
      </c>
      <c r="EX129" s="45">
        <f>EW129+'[1]L&amp;D Master'!$I$10</f>
        <v>2.9999999999999995E-2</v>
      </c>
      <c r="EY129" s="45"/>
      <c r="EZ129" s="45">
        <f t="shared" si="157"/>
        <v>1.0678246631903041E-2</v>
      </c>
      <c r="FA129" s="45">
        <f t="shared" si="158"/>
        <v>1.8222427877342538E-2</v>
      </c>
      <c r="FB129" s="45">
        <f t="shared" si="158"/>
        <v>2.3561551193294058E-2</v>
      </c>
      <c r="FC129" s="45">
        <f t="shared" si="158"/>
        <v>2.7330438342024234E-2</v>
      </c>
      <c r="FD129" s="45">
        <f t="shared" si="158"/>
        <v>2.7330438342024234E-2</v>
      </c>
      <c r="FE129" s="45"/>
      <c r="FF129">
        <f t="shared" ref="FF129:FF160" si="185">EA129*(1-EZ129)</f>
        <v>18.79711331399384</v>
      </c>
      <c r="FG129">
        <f t="shared" ref="FG129:FG160" si="186">EB129*(1-FA129)</f>
        <v>18.653773870330493</v>
      </c>
      <c r="FH129">
        <f t="shared" ref="FH129:FH160" si="187">EC129*(1-FB129)</f>
        <v>18.552330527327413</v>
      </c>
      <c r="FI129">
        <f t="shared" ref="FI129:FI160" si="188">ED129*(1-FC129)</f>
        <v>18.480721671501541</v>
      </c>
      <c r="FJ129">
        <f t="shared" ref="FJ129:FJ160" si="189">EE129*(1-FD129)</f>
        <v>18.480721671501541</v>
      </c>
      <c r="FL129" s="34"/>
      <c r="FM129" s="34"/>
      <c r="FN129" s="34"/>
      <c r="FO129" s="34"/>
      <c r="FP129" s="34"/>
      <c r="FQ129" s="153">
        <f t="shared" si="159"/>
        <v>0.125</v>
      </c>
      <c r="FR129" s="153"/>
      <c r="FS129" s="42"/>
      <c r="FT129" s="42"/>
      <c r="FU129" s="42"/>
      <c r="FV129" s="42"/>
      <c r="FW129" s="42"/>
      <c r="FX129" s="42"/>
      <c r="FY129" s="42"/>
      <c r="FZ129" s="42"/>
      <c r="GA129" s="42"/>
      <c r="GB129" s="42"/>
      <c r="GC129" s="42"/>
      <c r="GD129" s="42"/>
      <c r="GE129" s="42"/>
      <c r="GF129" s="42"/>
      <c r="GG129" s="42"/>
      <c r="GH129" s="42"/>
      <c r="GI129" s="42"/>
      <c r="GJ129" s="42"/>
      <c r="GK129" s="42"/>
      <c r="GL129" s="42"/>
      <c r="GM129" s="154">
        <f>'[1]Automation Master'!$B$10*FQ129*FO129</f>
        <v>0</v>
      </c>
      <c r="GN129" s="155">
        <f>'[1]Automation Master'!$B$11*FO129*FQ129+GM129</f>
        <v>0</v>
      </c>
      <c r="GO129" s="155">
        <f>'[1]Automation Master'!$B$12*FO129*FQ129+GN129</f>
        <v>0</v>
      </c>
      <c r="GP129" s="155">
        <f>'[1]Automation Master'!$B$13*FO129*FQ129+GO129</f>
        <v>0</v>
      </c>
      <c r="GQ129" s="155">
        <f>'[1]Automation Master'!$C$10*FO129*FQ129+GP129</f>
        <v>0</v>
      </c>
      <c r="GR129" s="155">
        <f>'[1]Automation Master'!$C$11*FO129*FQ129+GQ129</f>
        <v>0</v>
      </c>
      <c r="GS129" s="155">
        <f>'[1]Automation Master'!$C$12*FO129*FQ129+GR129</f>
        <v>0</v>
      </c>
      <c r="GT129" s="155">
        <f>'[1]Automation Master'!$C$13*FO129*FQ129+GS129</f>
        <v>0</v>
      </c>
      <c r="GU129" s="155">
        <f>'[1]Automation Master'!$D$10*FO129*FQ129+GT129</f>
        <v>0</v>
      </c>
      <c r="GV129" s="155">
        <f>'[1]Automation Master'!$D$11*FO129*FQ129+GU129</f>
        <v>0</v>
      </c>
      <c r="GW129" s="155">
        <f>'[1]Automation Master'!$D$12*FO129*FQ129+GV129</f>
        <v>0</v>
      </c>
      <c r="GX129" s="155">
        <f>'[1]Automation Master'!$D$13*FO129*FQ129+GW129</f>
        <v>0</v>
      </c>
      <c r="GY129" s="155">
        <f>'[1]Automation Master'!$E$10*FO129*FQ129+GX129</f>
        <v>0</v>
      </c>
      <c r="GZ129" s="155">
        <f>'[1]Automation Master'!$E$11*FO129*FQ129+GY129</f>
        <v>0</v>
      </c>
      <c r="HA129" s="155">
        <f>'[1]Automation Master'!$E$12*FO129*FQ129+GZ129</f>
        <v>0</v>
      </c>
      <c r="HB129" s="155">
        <f>'[1]Automation Master'!$E$13*FO129*FQ129+HA129</f>
        <v>0</v>
      </c>
      <c r="HC129" s="155">
        <f>'[1]Automation Master'!$F$10*FO129*FQ129+HB129</f>
        <v>0</v>
      </c>
      <c r="HD129" s="155">
        <f>'[1]Automation Master'!$F$11*FO129*FQ129+HC129</f>
        <v>0</v>
      </c>
      <c r="HE129" s="155">
        <f>'[1]Automation Master'!$F$12*FO129*FQ129+HD129</f>
        <v>0</v>
      </c>
      <c r="HF129" s="156">
        <f>'[1]Automation Master'!$F$13*FO129*FQ129+HE129</f>
        <v>0</v>
      </c>
      <c r="HG129" s="157"/>
      <c r="HH129" s="157"/>
      <c r="HI129" s="157"/>
      <c r="HJ129" s="157"/>
      <c r="HK129" s="157"/>
      <c r="HL129" s="157"/>
      <c r="HM129" s="157"/>
      <c r="HN129" s="157"/>
      <c r="HO129" s="157"/>
      <c r="HP129" s="157"/>
      <c r="HQ129" s="157"/>
      <c r="HR129" s="157"/>
      <c r="HS129" s="157"/>
      <c r="HT129" s="157"/>
      <c r="HU129" s="157"/>
      <c r="HV129" s="157"/>
      <c r="HW129" s="157"/>
      <c r="HX129" s="157"/>
      <c r="HY129" s="42"/>
      <c r="HZ129" s="42"/>
      <c r="IA129" s="148">
        <f t="shared" ref="IA129:IA160" si="190">EA129*(1-GP129)</f>
        <v>19</v>
      </c>
      <c r="IB129" s="148">
        <f t="shared" ref="IB129:IB160" si="191">EB129*(1-GT129)</f>
        <v>19</v>
      </c>
      <c r="IC129" s="148">
        <f t="shared" ref="IC129:IC160" si="192">EC129*(1-GX129)</f>
        <v>19</v>
      </c>
      <c r="ID129" s="148">
        <f t="shared" ref="ID129:ID160" si="193">ED129*(1-HB129)</f>
        <v>19</v>
      </c>
      <c r="IE129" s="148">
        <f t="shared" ref="IE129:IE160" si="194">EE129*(1-HF129)</f>
        <v>19</v>
      </c>
      <c r="IH129">
        <f t="shared" ref="IH129:IH160" si="195">(EA129)*(1-GP129)*(1-EZ129)</f>
        <v>18.79711331399384</v>
      </c>
      <c r="II129">
        <f t="shared" ref="II129:II160" si="196">(EB129)*(1-GT129)*(1-FA129)</f>
        <v>18.653773870330493</v>
      </c>
      <c r="IJ129">
        <f t="shared" ref="IJ129:IJ160" si="197">(EC129)*(1-GX129)*(1-FB129)</f>
        <v>18.552330527327413</v>
      </c>
      <c r="IK129">
        <f t="shared" ref="IK129:IK160" si="198">(ED129)*(1-HB129)*(1-FC129)</f>
        <v>18.480721671501541</v>
      </c>
      <c r="IL129">
        <f t="shared" ref="IL129:IL160" si="199">(EE129)*(1-HF129)*(1-FD129)</f>
        <v>18.480721671501541</v>
      </c>
      <c r="IN129" s="42">
        <f t="shared" ref="IN129:IN160" si="200">IFERROR((EA129-IH129)/(EA129),0)</f>
        <v>1.0678246631903147E-2</v>
      </c>
      <c r="IO129" s="42">
        <f t="shared" ref="IO129:IO160" si="201">IFERROR((EB129-II129)/EB129,0)</f>
        <v>1.8222427877342465E-2</v>
      </c>
      <c r="IP129" s="42">
        <f t="shared" ref="IP129:IP160" si="202">IFERROR((EC129-IJ129)/EC129,0)</f>
        <v>2.3561551193294037E-2</v>
      </c>
      <c r="IQ129" s="42">
        <f t="shared" ref="IQ129:IQ160" si="203">IFERROR((ED129-IK129)/ED129,0)</f>
        <v>2.7330438342024133E-2</v>
      </c>
      <c r="IR129" s="42">
        <f t="shared" ref="IR129:IR160" si="204">IFERROR((EE129-IL129)/EE129,0)</f>
        <v>2.7330438342024133E-2</v>
      </c>
      <c r="IT129" s="9">
        <f t="shared" si="160"/>
        <v>0</v>
      </c>
      <c r="IU129" s="9">
        <f t="shared" si="161"/>
        <v>0</v>
      </c>
      <c r="IV129" s="9">
        <f t="shared" si="162"/>
        <v>0</v>
      </c>
      <c r="IW129" s="9">
        <f t="shared" si="163"/>
        <v>0</v>
      </c>
      <c r="IX129" s="9">
        <f t="shared" si="164"/>
        <v>0</v>
      </c>
    </row>
    <row r="130" spans="1:258" ht="15.75" hidden="1" thickBot="1" x14ac:dyDescent="0.3">
      <c r="A130">
        <v>32</v>
      </c>
      <c r="B130" t="s">
        <v>328</v>
      </c>
      <c r="C130" t="s">
        <v>305</v>
      </c>
      <c r="D130" t="s">
        <v>288</v>
      </c>
      <c r="E130" t="s">
        <v>329</v>
      </c>
      <c r="F130" t="s">
        <v>290</v>
      </c>
      <c r="G130" t="s">
        <v>256</v>
      </c>
      <c r="H130">
        <v>24</v>
      </c>
      <c r="I130">
        <v>8</v>
      </c>
      <c r="L130">
        <v>24</v>
      </c>
      <c r="M130">
        <v>8</v>
      </c>
      <c r="Q130">
        <v>1</v>
      </c>
      <c r="R130">
        <v>5</v>
      </c>
      <c r="S130">
        <v>14</v>
      </c>
      <c r="T130">
        <v>4</v>
      </c>
      <c r="X130">
        <v>8</v>
      </c>
      <c r="Y130">
        <v>24</v>
      </c>
      <c r="AA130">
        <v>8</v>
      </c>
      <c r="AB130">
        <v>24</v>
      </c>
      <c r="AL130">
        <v>8</v>
      </c>
      <c r="AT130">
        <v>32</v>
      </c>
      <c r="AU130">
        <v>32</v>
      </c>
      <c r="AV130">
        <v>0</v>
      </c>
      <c r="AW130">
        <v>0</v>
      </c>
      <c r="AX130">
        <v>0</v>
      </c>
      <c r="BB130">
        <f t="shared" si="135"/>
        <v>32</v>
      </c>
      <c r="BD130">
        <f t="shared" si="136"/>
        <v>32</v>
      </c>
      <c r="BE130">
        <f t="shared" si="137"/>
        <v>32</v>
      </c>
      <c r="BF130">
        <f t="shared" si="138"/>
        <v>32</v>
      </c>
      <c r="BH130">
        <f t="shared" si="139"/>
        <v>0</v>
      </c>
      <c r="BK130" s="45">
        <f>IF(G130="MEA",'[1]Net Hire Rate'!$E$7,IF(G130="AMR",'[1]Net Hire Rate'!$F$7,IF(G130="EUR",'[1]Net Hire Rate'!$G$7,IF(G130="APAC",'[1]Net Hire Rate'!$H$7,0))))</f>
        <v>1.6761041902604757E-3</v>
      </c>
      <c r="BL130" s="45">
        <f>IF(G130="MEA",'[1]Net Hire Rate'!$E$8,IF(G130="AMR",'[1]Net Hire Rate'!$F$8,IF(G130="EUR",'[1]Net Hire Rate'!$G$8,IF(G130="APAC",'[1]Net Hire Rate'!$H$8,0))))</f>
        <v>1.6761041902604757E-3</v>
      </c>
      <c r="BM130" s="45">
        <f>IF(G130="MEA",'[1]Net Hire Rate'!$E$9,IF(G130="AMR",'[1]Net Hire Rate'!$F$9,IF(G130="EUR",'[1]Net Hire Rate'!$G$9,IF(G130="APAC",'[1]Net Hire Rate'!$H$9,0))))</f>
        <v>1.6761041902604757E-3</v>
      </c>
      <c r="BN130" s="45">
        <f>IF(G130="MEA",'[1]Net Hire Rate'!$E$10,IF(G130="AMR",'[1]Net Hire Rate'!$F$10,IF(G130="EUR",'[1]Net Hire Rate'!$G$10,IF(G130="APAC",'[1]Net Hire Rate'!$H$10,0))))</f>
        <v>1.6761041902604757E-3</v>
      </c>
      <c r="BO130" s="45">
        <f>IF(G130="MEA",'[1]Net Hire Rate'!$E$11,IF(G130="AMR",'[1]Net Hire Rate'!$F$11,IF(G130="EUR",'[1]Net Hire Rate'!$G$11,IF(G130="APAC",'[1]Net Hire Rate'!$H$11,0))))</f>
        <v>1.6761041902604757E-3</v>
      </c>
      <c r="BP130" s="45">
        <f>IF(G130="MEA",'[1]Net Hire Rate'!$E$12,IF(G130="AMR",'[1]Net Hire Rate'!$F$12,IF(G130="EUR",'[1]Net Hire Rate'!$G$12,IF(G130="APAC",'[1]Net Hire Rate'!$H$12,0))))</f>
        <v>1.6761041902604757E-3</v>
      </c>
      <c r="BQ130" s="147">
        <f t="shared" si="140"/>
        <v>32</v>
      </c>
      <c r="BR130" s="147">
        <f t="shared" si="123"/>
        <v>32</v>
      </c>
      <c r="BS130" s="147">
        <f t="shared" si="141"/>
        <v>32.053635334088334</v>
      </c>
      <c r="BT130" s="148">
        <f t="shared" si="124"/>
        <v>32.053635334088334</v>
      </c>
      <c r="BU130" s="149">
        <f t="shared" si="142"/>
        <v>32.10736056658488</v>
      </c>
      <c r="BV130" s="148">
        <f t="shared" si="125"/>
        <v>32.10736056658488</v>
      </c>
      <c r="BW130" s="148">
        <f t="shared" si="143"/>
        <v>32.161175848168739</v>
      </c>
      <c r="BX130" s="148">
        <f t="shared" si="126"/>
        <v>32.161175848168739</v>
      </c>
      <c r="BY130" s="148">
        <f t="shared" si="144"/>
        <v>32.215081329771557</v>
      </c>
      <c r="BZ130" s="148">
        <f t="shared" si="127"/>
        <v>32.215081329771557</v>
      </c>
      <c r="CA130" s="148">
        <f t="shared" si="145"/>
        <v>32.269077162577965</v>
      </c>
      <c r="CB130" s="148">
        <f t="shared" si="128"/>
        <v>32.269077162577965</v>
      </c>
      <c r="CC130" s="148"/>
      <c r="CD130" s="38"/>
      <c r="CE130" s="38"/>
      <c r="CF130" s="38"/>
      <c r="CG130" s="38"/>
      <c r="CH130" s="38"/>
      <c r="CI130" s="38"/>
      <c r="CJ130" s="38"/>
      <c r="CK130" s="41"/>
      <c r="CL130" s="41"/>
      <c r="CM130" s="40"/>
      <c r="CN130" s="41"/>
      <c r="CO130" s="41"/>
      <c r="CP130" s="41"/>
      <c r="CQ130" s="41"/>
      <c r="CR130" s="41"/>
      <c r="CS130" s="41"/>
      <c r="CT130" s="41"/>
      <c r="CU130" s="40"/>
      <c r="CV130" s="41"/>
      <c r="CW130" s="41"/>
      <c r="CX130" s="41"/>
      <c r="CY130" s="41"/>
      <c r="CZ130" s="41"/>
      <c r="DA130" s="41"/>
      <c r="DB130" s="41"/>
      <c r="DC130" s="40"/>
      <c r="DD130" s="41"/>
      <c r="DE130" s="41"/>
      <c r="DF130" s="41"/>
      <c r="DG130" s="41"/>
      <c r="DH130" s="41"/>
      <c r="DI130" s="41"/>
      <c r="DJ130" s="41"/>
      <c r="DK130" s="40"/>
      <c r="DL130" s="41"/>
      <c r="DM130" s="41"/>
      <c r="DN130" s="41"/>
      <c r="DO130" s="41"/>
      <c r="DP130" s="41"/>
      <c r="DQ130" s="41"/>
      <c r="DR130" s="15"/>
      <c r="DS130" s="151">
        <f t="shared" si="129"/>
        <v>32</v>
      </c>
      <c r="DT130" s="152">
        <f t="shared" si="130"/>
        <v>0</v>
      </c>
      <c r="DU130" s="7">
        <f t="shared" si="131"/>
        <v>0</v>
      </c>
      <c r="DV130" s="7">
        <f t="shared" si="132"/>
        <v>0</v>
      </c>
      <c r="DW130">
        <f t="shared" si="133"/>
        <v>0</v>
      </c>
      <c r="DX130">
        <f t="shared" si="134"/>
        <v>0</v>
      </c>
      <c r="DZ130">
        <f t="shared" si="146"/>
        <v>32</v>
      </c>
      <c r="EA130">
        <f t="shared" si="147"/>
        <v>32</v>
      </c>
      <c r="EB130">
        <f t="shared" si="148"/>
        <v>32</v>
      </c>
      <c r="EC130">
        <f t="shared" si="149"/>
        <v>32</v>
      </c>
      <c r="ED130">
        <f t="shared" si="150"/>
        <v>32</v>
      </c>
      <c r="EE130">
        <f t="shared" si="151"/>
        <v>32</v>
      </c>
      <c r="EG130">
        <f t="shared" si="152"/>
        <v>32</v>
      </c>
      <c r="EH130">
        <f t="shared" si="153"/>
        <v>32</v>
      </c>
      <c r="EI130">
        <f t="shared" si="154"/>
        <v>32</v>
      </c>
      <c r="EJ130">
        <f t="shared" si="155"/>
        <v>32</v>
      </c>
      <c r="EK130">
        <f t="shared" si="156"/>
        <v>32</v>
      </c>
      <c r="EM130">
        <f>IF($EM$9='[1]L&amp;D Numbers'!$E$6,'[1]L&amp;D Numbers'!$E$7)</f>
        <v>350</v>
      </c>
      <c r="EN130">
        <f>IF($EN$9='[1]L&amp;D Numbers'!$F$6,'[1]L&amp;D Numbers'!$F$7)</f>
        <v>2000</v>
      </c>
      <c r="EO130">
        <f>IF($EO$9='[1]L&amp;D Numbers'!$G$6,'[1]L&amp;D Numbers'!$G$7)</f>
        <v>2000</v>
      </c>
      <c r="EP130">
        <f>IF($EP$9='[1]L&amp;D Numbers'!$H$6,'[1]L&amp;D Numbers'!$H$7)</f>
        <v>2000</v>
      </c>
      <c r="EQ130">
        <f>IF($EQ$9='[1]L&amp;D Numbers'!$I$6,'[1]L&amp;D Numbers'!$I$7)</f>
        <v>2000</v>
      </c>
      <c r="ER130">
        <f>IF($ER$9='[1]L&amp;D Numbers'!$J$6,'[1]L&amp;D Numbers'!$J$7)</f>
        <v>0</v>
      </c>
      <c r="ET130" s="45">
        <f>'[1]L&amp;D Master'!$E$10</f>
        <v>1.0678246631903041E-2</v>
      </c>
      <c r="EU130" s="45">
        <f>ET130+'[1]L&amp;D Master'!$F$10</f>
        <v>1.8222427877342538E-2</v>
      </c>
      <c r="EV130" s="45">
        <f>EU130+'[1]L&amp;D Master'!$G$10</f>
        <v>2.3561551193294058E-2</v>
      </c>
      <c r="EW130" s="45">
        <f>EV130+'[1]L&amp;D Master'!$H$10</f>
        <v>2.7330438342024234E-2</v>
      </c>
      <c r="EX130" s="45">
        <f>EW130+'[1]L&amp;D Master'!$I$10</f>
        <v>2.9999999999999995E-2</v>
      </c>
      <c r="EY130" s="45"/>
      <c r="EZ130" s="45">
        <f t="shared" si="157"/>
        <v>1.0678246631903041E-2</v>
      </c>
      <c r="FA130" s="45">
        <f t="shared" si="158"/>
        <v>1.8222427877342538E-2</v>
      </c>
      <c r="FB130" s="45">
        <f t="shared" si="158"/>
        <v>2.3561551193294058E-2</v>
      </c>
      <c r="FC130" s="45">
        <f t="shared" si="158"/>
        <v>2.7330438342024234E-2</v>
      </c>
      <c r="FD130" s="45">
        <f t="shared" si="158"/>
        <v>2.7330438342024234E-2</v>
      </c>
      <c r="FE130" s="45"/>
      <c r="FF130">
        <f t="shared" si="185"/>
        <v>31.658296107779101</v>
      </c>
      <c r="FG130">
        <f t="shared" si="186"/>
        <v>31.416882307925039</v>
      </c>
      <c r="FH130">
        <f t="shared" si="187"/>
        <v>31.24603036181459</v>
      </c>
      <c r="FI130">
        <f t="shared" si="188"/>
        <v>31.125425973055226</v>
      </c>
      <c r="FJ130">
        <f t="shared" si="189"/>
        <v>31.125425973055226</v>
      </c>
      <c r="FL130" s="34"/>
      <c r="FM130" s="34"/>
      <c r="FN130" s="34"/>
      <c r="FO130" s="34"/>
      <c r="FP130" s="34"/>
      <c r="FQ130" s="153">
        <f t="shared" si="159"/>
        <v>0.125</v>
      </c>
      <c r="FR130" s="153"/>
      <c r="FS130" s="42"/>
      <c r="FT130" s="42"/>
      <c r="FU130" s="42"/>
      <c r="FV130" s="42"/>
      <c r="FW130" s="42"/>
      <c r="FX130" s="42"/>
      <c r="FY130" s="42"/>
      <c r="FZ130" s="42"/>
      <c r="GA130" s="42"/>
      <c r="GB130" s="42"/>
      <c r="GC130" s="42"/>
      <c r="GD130" s="42"/>
      <c r="GE130" s="42"/>
      <c r="GF130" s="42"/>
      <c r="GG130" s="42"/>
      <c r="GH130" s="42"/>
      <c r="GI130" s="42"/>
      <c r="GJ130" s="42"/>
      <c r="GK130" s="42"/>
      <c r="GL130" s="42"/>
      <c r="GM130" s="154">
        <f>'[1]Automation Master'!$B$10*FQ130*FO130</f>
        <v>0</v>
      </c>
      <c r="GN130" s="155">
        <f>'[1]Automation Master'!$B$11*FO130*FQ130+GM130</f>
        <v>0</v>
      </c>
      <c r="GO130" s="155">
        <f>'[1]Automation Master'!$B$12*FO130*FQ130+GN130</f>
        <v>0</v>
      </c>
      <c r="GP130" s="155">
        <f>'[1]Automation Master'!$B$13*FO130*FQ130+GO130</f>
        <v>0</v>
      </c>
      <c r="GQ130" s="155">
        <f>'[1]Automation Master'!$C$10*FO130*FQ130+GP130</f>
        <v>0</v>
      </c>
      <c r="GR130" s="155">
        <f>'[1]Automation Master'!$C$11*FO130*FQ130+GQ130</f>
        <v>0</v>
      </c>
      <c r="GS130" s="155">
        <f>'[1]Automation Master'!$C$12*FO130*FQ130+GR130</f>
        <v>0</v>
      </c>
      <c r="GT130" s="155">
        <f>'[1]Automation Master'!$C$13*FO130*FQ130+GS130</f>
        <v>0</v>
      </c>
      <c r="GU130" s="155">
        <f>'[1]Automation Master'!$D$10*FO130*FQ130+GT130</f>
        <v>0</v>
      </c>
      <c r="GV130" s="155">
        <f>'[1]Automation Master'!$D$11*FO130*FQ130+GU130</f>
        <v>0</v>
      </c>
      <c r="GW130" s="155">
        <f>'[1]Automation Master'!$D$12*FO130*FQ130+GV130</f>
        <v>0</v>
      </c>
      <c r="GX130" s="155">
        <f>'[1]Automation Master'!$D$13*FO130*FQ130+GW130</f>
        <v>0</v>
      </c>
      <c r="GY130" s="155">
        <f>'[1]Automation Master'!$E$10*FO130*FQ130+GX130</f>
        <v>0</v>
      </c>
      <c r="GZ130" s="155">
        <f>'[1]Automation Master'!$E$11*FO130*FQ130+GY130</f>
        <v>0</v>
      </c>
      <c r="HA130" s="155">
        <f>'[1]Automation Master'!$E$12*FO130*FQ130+GZ130</f>
        <v>0</v>
      </c>
      <c r="HB130" s="155">
        <f>'[1]Automation Master'!$E$13*FO130*FQ130+HA130</f>
        <v>0</v>
      </c>
      <c r="HC130" s="155">
        <f>'[1]Automation Master'!$F$10*FO130*FQ130+HB130</f>
        <v>0</v>
      </c>
      <c r="HD130" s="155">
        <f>'[1]Automation Master'!$F$11*FO130*FQ130+HC130</f>
        <v>0</v>
      </c>
      <c r="HE130" s="155">
        <f>'[1]Automation Master'!$F$12*FO130*FQ130+HD130</f>
        <v>0</v>
      </c>
      <c r="HF130" s="156">
        <f>'[1]Automation Master'!$F$13*FO130*FQ130+HE130</f>
        <v>0</v>
      </c>
      <c r="HG130" s="157"/>
      <c r="HH130" s="157"/>
      <c r="HI130" s="157"/>
      <c r="HJ130" s="157"/>
      <c r="HK130" s="157"/>
      <c r="HL130" s="157"/>
      <c r="HM130" s="157"/>
      <c r="HN130" s="157"/>
      <c r="HO130" s="157"/>
      <c r="HP130" s="157"/>
      <c r="HQ130" s="157"/>
      <c r="HR130" s="157"/>
      <c r="HS130" s="157"/>
      <c r="HT130" s="157"/>
      <c r="HU130" s="157"/>
      <c r="HV130" s="157"/>
      <c r="HW130" s="157"/>
      <c r="HX130" s="157"/>
      <c r="HY130" s="42"/>
      <c r="HZ130" s="42"/>
      <c r="IA130" s="148">
        <f t="shared" si="190"/>
        <v>32</v>
      </c>
      <c r="IB130" s="148">
        <f t="shared" si="191"/>
        <v>32</v>
      </c>
      <c r="IC130" s="148">
        <f t="shared" si="192"/>
        <v>32</v>
      </c>
      <c r="ID130" s="148">
        <f t="shared" si="193"/>
        <v>32</v>
      </c>
      <c r="IE130" s="148">
        <f t="shared" si="194"/>
        <v>32</v>
      </c>
      <c r="IH130">
        <f t="shared" si="195"/>
        <v>31.658296107779101</v>
      </c>
      <c r="II130">
        <f t="shared" si="196"/>
        <v>31.416882307925039</v>
      </c>
      <c r="IJ130">
        <f t="shared" si="197"/>
        <v>31.24603036181459</v>
      </c>
      <c r="IK130">
        <f t="shared" si="198"/>
        <v>31.125425973055226</v>
      </c>
      <c r="IL130">
        <f t="shared" si="199"/>
        <v>31.125425973055226</v>
      </c>
      <c r="IN130" s="42">
        <f t="shared" si="200"/>
        <v>1.0678246631903088E-2</v>
      </c>
      <c r="IO130" s="42">
        <f t="shared" si="201"/>
        <v>1.8222427877342517E-2</v>
      </c>
      <c r="IP130" s="42">
        <f t="shared" si="202"/>
        <v>2.3561551193294061E-2</v>
      </c>
      <c r="IQ130" s="42">
        <f t="shared" si="203"/>
        <v>2.7330438342024199E-2</v>
      </c>
      <c r="IR130" s="42">
        <f t="shared" si="204"/>
        <v>2.7330438342024199E-2</v>
      </c>
      <c r="IT130" s="9">
        <f t="shared" si="160"/>
        <v>0</v>
      </c>
      <c r="IU130" s="9">
        <f t="shared" si="161"/>
        <v>0</v>
      </c>
      <c r="IV130" s="9">
        <f t="shared" si="162"/>
        <v>0</v>
      </c>
      <c r="IW130" s="9">
        <f t="shared" si="163"/>
        <v>0</v>
      </c>
      <c r="IX130" s="9">
        <f t="shared" si="164"/>
        <v>0</v>
      </c>
    </row>
    <row r="131" spans="1:258" ht="15.75" hidden="1" thickBot="1" x14ac:dyDescent="0.3">
      <c r="A131">
        <v>16</v>
      </c>
      <c r="B131" t="s">
        <v>328</v>
      </c>
      <c r="C131" t="s">
        <v>294</v>
      </c>
      <c r="D131" t="s">
        <v>288</v>
      </c>
      <c r="E131" t="s">
        <v>329</v>
      </c>
      <c r="F131" t="s">
        <v>290</v>
      </c>
      <c r="G131" t="s">
        <v>256</v>
      </c>
      <c r="H131">
        <v>15</v>
      </c>
      <c r="I131">
        <v>1</v>
      </c>
      <c r="K131">
        <v>5</v>
      </c>
      <c r="L131">
        <v>10</v>
      </c>
      <c r="M131">
        <v>1</v>
      </c>
      <c r="R131">
        <v>12</v>
      </c>
      <c r="S131">
        <v>3</v>
      </c>
      <c r="X131">
        <v>1</v>
      </c>
      <c r="Y131">
        <v>15</v>
      </c>
      <c r="AA131">
        <v>1</v>
      </c>
      <c r="AB131">
        <v>10</v>
      </c>
      <c r="AE131">
        <v>5</v>
      </c>
      <c r="AL131">
        <v>1</v>
      </c>
      <c r="AT131">
        <v>16</v>
      </c>
      <c r="AU131">
        <v>0</v>
      </c>
      <c r="AV131">
        <v>0</v>
      </c>
      <c r="AW131">
        <v>0</v>
      </c>
      <c r="AX131">
        <v>16</v>
      </c>
      <c r="BB131">
        <f t="shared" si="135"/>
        <v>16</v>
      </c>
      <c r="BD131">
        <f t="shared" si="136"/>
        <v>16</v>
      </c>
      <c r="BE131">
        <f t="shared" si="137"/>
        <v>16</v>
      </c>
      <c r="BF131">
        <f t="shared" si="138"/>
        <v>16</v>
      </c>
      <c r="BH131">
        <f t="shared" si="139"/>
        <v>0</v>
      </c>
      <c r="BK131" s="45">
        <f>IF(G131="MEA",'[1]Net Hire Rate'!$E$7,IF(G131="AMR",'[1]Net Hire Rate'!$F$7,IF(G131="EUR",'[1]Net Hire Rate'!$G$7,IF(G131="APAC",'[1]Net Hire Rate'!$H$7,0))))</f>
        <v>1.6761041902604757E-3</v>
      </c>
      <c r="BL131" s="45">
        <f>IF(G131="MEA",'[1]Net Hire Rate'!$E$8,IF(G131="AMR",'[1]Net Hire Rate'!$F$8,IF(G131="EUR",'[1]Net Hire Rate'!$G$8,IF(G131="APAC",'[1]Net Hire Rate'!$H$8,0))))</f>
        <v>1.6761041902604757E-3</v>
      </c>
      <c r="BM131" s="45">
        <f>IF(G131="MEA",'[1]Net Hire Rate'!$E$9,IF(G131="AMR",'[1]Net Hire Rate'!$F$9,IF(G131="EUR",'[1]Net Hire Rate'!$G$9,IF(G131="APAC",'[1]Net Hire Rate'!$H$9,0))))</f>
        <v>1.6761041902604757E-3</v>
      </c>
      <c r="BN131" s="45">
        <f>IF(G131="MEA",'[1]Net Hire Rate'!$E$10,IF(G131="AMR",'[1]Net Hire Rate'!$F$10,IF(G131="EUR",'[1]Net Hire Rate'!$G$10,IF(G131="APAC",'[1]Net Hire Rate'!$H$10,0))))</f>
        <v>1.6761041902604757E-3</v>
      </c>
      <c r="BO131" s="45">
        <f>IF(G131="MEA",'[1]Net Hire Rate'!$E$11,IF(G131="AMR",'[1]Net Hire Rate'!$F$11,IF(G131="EUR",'[1]Net Hire Rate'!$G$11,IF(G131="APAC",'[1]Net Hire Rate'!$H$11,0))))</f>
        <v>1.6761041902604757E-3</v>
      </c>
      <c r="BP131" s="45">
        <f>IF(G131="MEA",'[1]Net Hire Rate'!$E$12,IF(G131="AMR",'[1]Net Hire Rate'!$F$12,IF(G131="EUR",'[1]Net Hire Rate'!$G$12,IF(G131="APAC",'[1]Net Hire Rate'!$H$12,0))))</f>
        <v>1.6761041902604757E-3</v>
      </c>
      <c r="BQ131" s="147">
        <f t="shared" si="140"/>
        <v>16</v>
      </c>
      <c r="BR131" s="147">
        <f t="shared" si="123"/>
        <v>16</v>
      </c>
      <c r="BS131" s="147">
        <f t="shared" si="141"/>
        <v>16.026817667044167</v>
      </c>
      <c r="BT131" s="148">
        <f t="shared" si="124"/>
        <v>16.026817667044167</v>
      </c>
      <c r="BU131" s="149">
        <f t="shared" si="142"/>
        <v>16.05368028329244</v>
      </c>
      <c r="BV131" s="148">
        <f t="shared" si="125"/>
        <v>16.05368028329244</v>
      </c>
      <c r="BW131" s="148">
        <f t="shared" si="143"/>
        <v>16.080587924084369</v>
      </c>
      <c r="BX131" s="148">
        <f t="shared" si="126"/>
        <v>16.080587924084369</v>
      </c>
      <c r="BY131" s="148">
        <f t="shared" si="144"/>
        <v>16.107540664885779</v>
      </c>
      <c r="BZ131" s="148">
        <f t="shared" si="127"/>
        <v>16.107540664885779</v>
      </c>
      <c r="CA131" s="148">
        <f t="shared" si="145"/>
        <v>16.134538581288982</v>
      </c>
      <c r="CB131" s="148">
        <f t="shared" si="128"/>
        <v>16.134538581288982</v>
      </c>
      <c r="CC131" s="148"/>
      <c r="CD131" s="38"/>
      <c r="CE131" s="38"/>
      <c r="CF131" s="38"/>
      <c r="CG131" s="38"/>
      <c r="CH131" s="38"/>
      <c r="CI131" s="38"/>
      <c r="CJ131" s="38"/>
      <c r="CK131" s="41"/>
      <c r="CL131" s="41"/>
      <c r="CM131" s="40"/>
      <c r="CN131" s="41"/>
      <c r="CO131" s="41"/>
      <c r="CP131" s="41"/>
      <c r="CQ131" s="41"/>
      <c r="CR131" s="41"/>
      <c r="CS131" s="41"/>
      <c r="CT131" s="41"/>
      <c r="CU131" s="40"/>
      <c r="CV131" s="41"/>
      <c r="CW131" s="41"/>
      <c r="CX131" s="41"/>
      <c r="CY131" s="41"/>
      <c r="CZ131" s="41"/>
      <c r="DA131" s="41"/>
      <c r="DB131" s="41"/>
      <c r="DC131" s="40"/>
      <c r="DD131" s="41"/>
      <c r="DE131" s="41"/>
      <c r="DF131" s="41"/>
      <c r="DG131" s="41"/>
      <c r="DH131" s="41"/>
      <c r="DI131" s="41"/>
      <c r="DJ131" s="41"/>
      <c r="DK131" s="40"/>
      <c r="DL131" s="41"/>
      <c r="DM131" s="41"/>
      <c r="DN131" s="41"/>
      <c r="DO131" s="41"/>
      <c r="DP131" s="41"/>
      <c r="DQ131" s="41"/>
      <c r="DR131" s="15"/>
      <c r="DS131" s="151">
        <f t="shared" si="129"/>
        <v>16</v>
      </c>
      <c r="DT131" s="152">
        <f t="shared" si="130"/>
        <v>0</v>
      </c>
      <c r="DU131" s="7">
        <f t="shared" si="131"/>
        <v>0</v>
      </c>
      <c r="DV131" s="7">
        <f t="shared" si="132"/>
        <v>0</v>
      </c>
      <c r="DW131">
        <f t="shared" si="133"/>
        <v>0</v>
      </c>
      <c r="DX131">
        <f t="shared" si="134"/>
        <v>0</v>
      </c>
      <c r="DZ131">
        <f t="shared" si="146"/>
        <v>16</v>
      </c>
      <c r="EA131">
        <f t="shared" si="147"/>
        <v>16</v>
      </c>
      <c r="EB131">
        <f t="shared" si="148"/>
        <v>16</v>
      </c>
      <c r="EC131">
        <f t="shared" si="149"/>
        <v>16</v>
      </c>
      <c r="ED131">
        <f t="shared" si="150"/>
        <v>16</v>
      </c>
      <c r="EE131">
        <f t="shared" si="151"/>
        <v>16</v>
      </c>
      <c r="EG131">
        <f t="shared" si="152"/>
        <v>16</v>
      </c>
      <c r="EH131">
        <f t="shared" si="153"/>
        <v>16</v>
      </c>
      <c r="EI131">
        <f t="shared" si="154"/>
        <v>16</v>
      </c>
      <c r="EJ131">
        <f t="shared" si="155"/>
        <v>16</v>
      </c>
      <c r="EK131">
        <f t="shared" si="156"/>
        <v>16</v>
      </c>
      <c r="EM131">
        <f>IF($EM$9='[1]L&amp;D Numbers'!$E$6,'[1]L&amp;D Numbers'!$E$7)</f>
        <v>350</v>
      </c>
      <c r="EN131">
        <f>IF($EN$9='[1]L&amp;D Numbers'!$F$6,'[1]L&amp;D Numbers'!$F$7)</f>
        <v>2000</v>
      </c>
      <c r="EO131">
        <f>IF($EO$9='[1]L&amp;D Numbers'!$G$6,'[1]L&amp;D Numbers'!$G$7)</f>
        <v>2000</v>
      </c>
      <c r="EP131">
        <f>IF($EP$9='[1]L&amp;D Numbers'!$H$6,'[1]L&amp;D Numbers'!$H$7)</f>
        <v>2000</v>
      </c>
      <c r="EQ131">
        <f>IF($EQ$9='[1]L&amp;D Numbers'!$I$6,'[1]L&amp;D Numbers'!$I$7)</f>
        <v>2000</v>
      </c>
      <c r="ER131">
        <f>IF($ER$9='[1]L&amp;D Numbers'!$J$6,'[1]L&amp;D Numbers'!$J$7)</f>
        <v>0</v>
      </c>
      <c r="ET131" s="45">
        <f>'[1]L&amp;D Master'!$E$10</f>
        <v>1.0678246631903041E-2</v>
      </c>
      <c r="EU131" s="45">
        <f>ET131+'[1]L&amp;D Master'!$F$10</f>
        <v>1.8222427877342538E-2</v>
      </c>
      <c r="EV131" s="45">
        <f>EU131+'[1]L&amp;D Master'!$G$10</f>
        <v>2.3561551193294058E-2</v>
      </c>
      <c r="EW131" s="45">
        <f>EV131+'[1]L&amp;D Master'!$H$10</f>
        <v>2.7330438342024234E-2</v>
      </c>
      <c r="EX131" s="45">
        <f>EW131+'[1]L&amp;D Master'!$I$10</f>
        <v>2.9999999999999995E-2</v>
      </c>
      <c r="EY131" s="45"/>
      <c r="EZ131" s="45">
        <f t="shared" si="157"/>
        <v>1.0678246631903041E-2</v>
      </c>
      <c r="FA131" s="45">
        <f t="shared" si="158"/>
        <v>1.8222427877342538E-2</v>
      </c>
      <c r="FB131" s="45">
        <f t="shared" si="158"/>
        <v>2.3561551193294058E-2</v>
      </c>
      <c r="FC131" s="45">
        <f t="shared" si="158"/>
        <v>2.7330438342024234E-2</v>
      </c>
      <c r="FD131" s="45">
        <f t="shared" si="158"/>
        <v>2.7330438342024234E-2</v>
      </c>
      <c r="FE131" s="45"/>
      <c r="FF131">
        <f t="shared" si="185"/>
        <v>15.829148053889551</v>
      </c>
      <c r="FG131">
        <f t="shared" si="186"/>
        <v>15.70844115396252</v>
      </c>
      <c r="FH131">
        <f t="shared" si="187"/>
        <v>15.623015180907295</v>
      </c>
      <c r="FI131">
        <f t="shared" si="188"/>
        <v>15.562712986527613</v>
      </c>
      <c r="FJ131">
        <f t="shared" si="189"/>
        <v>15.562712986527613</v>
      </c>
      <c r="FL131" s="34"/>
      <c r="FM131" s="34"/>
      <c r="FN131" s="34"/>
      <c r="FO131" s="34"/>
      <c r="FP131" s="34"/>
      <c r="FQ131" s="153">
        <f t="shared" si="159"/>
        <v>0.125</v>
      </c>
      <c r="FR131" s="153"/>
      <c r="FS131" s="42"/>
      <c r="FT131" s="42"/>
      <c r="FU131" s="42"/>
      <c r="FV131" s="42"/>
      <c r="FW131" s="42"/>
      <c r="FX131" s="42"/>
      <c r="FY131" s="42"/>
      <c r="FZ131" s="42"/>
      <c r="GA131" s="42"/>
      <c r="GB131" s="42"/>
      <c r="GC131" s="42"/>
      <c r="GD131" s="42"/>
      <c r="GE131" s="42"/>
      <c r="GF131" s="42"/>
      <c r="GG131" s="42"/>
      <c r="GH131" s="42"/>
      <c r="GI131" s="42"/>
      <c r="GJ131" s="42"/>
      <c r="GK131" s="42"/>
      <c r="GL131" s="42"/>
      <c r="GM131" s="154">
        <f>'[1]Automation Master'!$B$10*FQ131*FO131</f>
        <v>0</v>
      </c>
      <c r="GN131" s="155">
        <f>'[1]Automation Master'!$B$11*FO131*FQ131+GM131</f>
        <v>0</v>
      </c>
      <c r="GO131" s="155">
        <f>'[1]Automation Master'!$B$12*FO131*FQ131+GN131</f>
        <v>0</v>
      </c>
      <c r="GP131" s="155">
        <f>'[1]Automation Master'!$B$13*FO131*FQ131+GO131</f>
        <v>0</v>
      </c>
      <c r="GQ131" s="155">
        <f>'[1]Automation Master'!$C$10*FO131*FQ131+GP131</f>
        <v>0</v>
      </c>
      <c r="GR131" s="155">
        <f>'[1]Automation Master'!$C$11*FO131*FQ131+GQ131</f>
        <v>0</v>
      </c>
      <c r="GS131" s="155">
        <f>'[1]Automation Master'!$C$12*FO131*FQ131+GR131</f>
        <v>0</v>
      </c>
      <c r="GT131" s="155">
        <f>'[1]Automation Master'!$C$13*FO131*FQ131+GS131</f>
        <v>0</v>
      </c>
      <c r="GU131" s="155">
        <f>'[1]Automation Master'!$D$10*FO131*FQ131+GT131</f>
        <v>0</v>
      </c>
      <c r="GV131" s="155">
        <f>'[1]Automation Master'!$D$11*FO131*FQ131+GU131</f>
        <v>0</v>
      </c>
      <c r="GW131" s="155">
        <f>'[1]Automation Master'!$D$12*FO131*FQ131+GV131</f>
        <v>0</v>
      </c>
      <c r="GX131" s="155">
        <f>'[1]Automation Master'!$D$13*FO131*FQ131+GW131</f>
        <v>0</v>
      </c>
      <c r="GY131" s="155">
        <f>'[1]Automation Master'!$E$10*FO131*FQ131+GX131</f>
        <v>0</v>
      </c>
      <c r="GZ131" s="155">
        <f>'[1]Automation Master'!$E$11*FO131*FQ131+GY131</f>
        <v>0</v>
      </c>
      <c r="HA131" s="155">
        <f>'[1]Automation Master'!$E$12*FO131*FQ131+GZ131</f>
        <v>0</v>
      </c>
      <c r="HB131" s="155">
        <f>'[1]Automation Master'!$E$13*FO131*FQ131+HA131</f>
        <v>0</v>
      </c>
      <c r="HC131" s="155">
        <f>'[1]Automation Master'!$F$10*FO131*FQ131+HB131</f>
        <v>0</v>
      </c>
      <c r="HD131" s="155">
        <f>'[1]Automation Master'!$F$11*FO131*FQ131+HC131</f>
        <v>0</v>
      </c>
      <c r="HE131" s="155">
        <f>'[1]Automation Master'!$F$12*FO131*FQ131+HD131</f>
        <v>0</v>
      </c>
      <c r="HF131" s="156">
        <f>'[1]Automation Master'!$F$13*FO131*FQ131+HE131</f>
        <v>0</v>
      </c>
      <c r="HG131" s="157"/>
      <c r="HH131" s="157"/>
      <c r="HI131" s="157"/>
      <c r="HJ131" s="157"/>
      <c r="HK131" s="157"/>
      <c r="HL131" s="157"/>
      <c r="HM131" s="157"/>
      <c r="HN131" s="157"/>
      <c r="HO131" s="157"/>
      <c r="HP131" s="157"/>
      <c r="HQ131" s="157"/>
      <c r="HR131" s="157"/>
      <c r="HS131" s="157"/>
      <c r="HT131" s="157"/>
      <c r="HU131" s="157"/>
      <c r="HV131" s="157"/>
      <c r="HW131" s="157"/>
      <c r="HX131" s="157"/>
      <c r="HY131" s="42"/>
      <c r="HZ131" s="42"/>
      <c r="IA131" s="148">
        <f t="shared" si="190"/>
        <v>16</v>
      </c>
      <c r="IB131" s="148">
        <f t="shared" si="191"/>
        <v>16</v>
      </c>
      <c r="IC131" s="148">
        <f t="shared" si="192"/>
        <v>16</v>
      </c>
      <c r="ID131" s="148">
        <f t="shared" si="193"/>
        <v>16</v>
      </c>
      <c r="IE131" s="148">
        <f t="shared" si="194"/>
        <v>16</v>
      </c>
      <c r="IH131">
        <f t="shared" si="195"/>
        <v>15.829148053889551</v>
      </c>
      <c r="II131">
        <f t="shared" si="196"/>
        <v>15.70844115396252</v>
      </c>
      <c r="IJ131">
        <f t="shared" si="197"/>
        <v>15.623015180907295</v>
      </c>
      <c r="IK131">
        <f t="shared" si="198"/>
        <v>15.562712986527613</v>
      </c>
      <c r="IL131">
        <f t="shared" si="199"/>
        <v>15.562712986527613</v>
      </c>
      <c r="IN131" s="42">
        <f t="shared" si="200"/>
        <v>1.0678246631903088E-2</v>
      </c>
      <c r="IO131" s="42">
        <f t="shared" si="201"/>
        <v>1.8222427877342517E-2</v>
      </c>
      <c r="IP131" s="42">
        <f t="shared" si="202"/>
        <v>2.3561551193294061E-2</v>
      </c>
      <c r="IQ131" s="42">
        <f t="shared" si="203"/>
        <v>2.7330438342024199E-2</v>
      </c>
      <c r="IR131" s="42">
        <f t="shared" si="204"/>
        <v>2.7330438342024199E-2</v>
      </c>
      <c r="IT131" s="9">
        <f t="shared" si="160"/>
        <v>0</v>
      </c>
      <c r="IU131" s="9">
        <f t="shared" si="161"/>
        <v>0</v>
      </c>
      <c r="IV131" s="9">
        <f t="shared" si="162"/>
        <v>0</v>
      </c>
      <c r="IW131" s="9">
        <f t="shared" si="163"/>
        <v>0</v>
      </c>
      <c r="IX131" s="9">
        <f t="shared" si="164"/>
        <v>0</v>
      </c>
    </row>
    <row r="132" spans="1:258" ht="15.75" hidden="1" thickBot="1" x14ac:dyDescent="0.3">
      <c r="A132">
        <v>40</v>
      </c>
      <c r="B132" t="s">
        <v>328</v>
      </c>
      <c r="C132" t="s">
        <v>304</v>
      </c>
      <c r="D132" t="s">
        <v>288</v>
      </c>
      <c r="E132" t="s">
        <v>329</v>
      </c>
      <c r="F132" t="s">
        <v>290</v>
      </c>
      <c r="G132" t="s">
        <v>256</v>
      </c>
      <c r="H132">
        <v>40</v>
      </c>
      <c r="K132">
        <v>5</v>
      </c>
      <c r="L132">
        <v>35</v>
      </c>
      <c r="R132">
        <v>1</v>
      </c>
      <c r="S132">
        <v>5</v>
      </c>
      <c r="T132">
        <v>19</v>
      </c>
      <c r="U132">
        <v>15</v>
      </c>
      <c r="Y132">
        <v>40</v>
      </c>
      <c r="AB132">
        <v>1</v>
      </c>
      <c r="AE132">
        <v>1</v>
      </c>
      <c r="AF132">
        <v>4</v>
      </c>
      <c r="AH132">
        <v>6</v>
      </c>
      <c r="AJ132">
        <v>28</v>
      </c>
      <c r="AP132">
        <v>1</v>
      </c>
      <c r="AT132">
        <v>40</v>
      </c>
      <c r="AU132">
        <v>40</v>
      </c>
      <c r="AV132">
        <v>0</v>
      </c>
      <c r="AW132">
        <v>0</v>
      </c>
      <c r="AX132">
        <v>0</v>
      </c>
      <c r="BB132">
        <f t="shared" si="135"/>
        <v>40</v>
      </c>
      <c r="BD132">
        <f t="shared" si="136"/>
        <v>40</v>
      </c>
      <c r="BE132">
        <f t="shared" si="137"/>
        <v>40</v>
      </c>
      <c r="BF132">
        <f t="shared" si="138"/>
        <v>40</v>
      </c>
      <c r="BH132">
        <f t="shared" si="139"/>
        <v>0</v>
      </c>
      <c r="BK132" s="45">
        <f>IF(G132="MEA",'[1]Net Hire Rate'!$E$7,IF(G132="AMR",'[1]Net Hire Rate'!$F$7,IF(G132="EUR",'[1]Net Hire Rate'!$G$7,IF(G132="APAC",'[1]Net Hire Rate'!$H$7,0))))</f>
        <v>1.6761041902604757E-3</v>
      </c>
      <c r="BL132" s="45">
        <f>IF(G132="MEA",'[1]Net Hire Rate'!$E$8,IF(G132="AMR",'[1]Net Hire Rate'!$F$8,IF(G132="EUR",'[1]Net Hire Rate'!$G$8,IF(G132="APAC",'[1]Net Hire Rate'!$H$8,0))))</f>
        <v>1.6761041902604757E-3</v>
      </c>
      <c r="BM132" s="45">
        <f>IF(G132="MEA",'[1]Net Hire Rate'!$E$9,IF(G132="AMR",'[1]Net Hire Rate'!$F$9,IF(G132="EUR",'[1]Net Hire Rate'!$G$9,IF(G132="APAC",'[1]Net Hire Rate'!$H$9,0))))</f>
        <v>1.6761041902604757E-3</v>
      </c>
      <c r="BN132" s="45">
        <f>IF(G132="MEA",'[1]Net Hire Rate'!$E$10,IF(G132="AMR",'[1]Net Hire Rate'!$F$10,IF(G132="EUR",'[1]Net Hire Rate'!$G$10,IF(G132="APAC",'[1]Net Hire Rate'!$H$10,0))))</f>
        <v>1.6761041902604757E-3</v>
      </c>
      <c r="BO132" s="45">
        <f>IF(G132="MEA",'[1]Net Hire Rate'!$E$11,IF(G132="AMR",'[1]Net Hire Rate'!$F$11,IF(G132="EUR",'[1]Net Hire Rate'!$G$11,IF(G132="APAC",'[1]Net Hire Rate'!$H$11,0))))</f>
        <v>1.6761041902604757E-3</v>
      </c>
      <c r="BP132" s="45">
        <f>IF(G132="MEA",'[1]Net Hire Rate'!$E$12,IF(G132="AMR",'[1]Net Hire Rate'!$F$12,IF(G132="EUR",'[1]Net Hire Rate'!$G$12,IF(G132="APAC",'[1]Net Hire Rate'!$H$12,0))))</f>
        <v>1.6761041902604757E-3</v>
      </c>
      <c r="BQ132" s="147">
        <f t="shared" si="140"/>
        <v>40</v>
      </c>
      <c r="BR132" s="147">
        <f t="shared" si="123"/>
        <v>40</v>
      </c>
      <c r="BS132" s="147">
        <f t="shared" si="141"/>
        <v>40.067044167610419</v>
      </c>
      <c r="BT132" s="148">
        <f t="shared" si="124"/>
        <v>40.067044167610419</v>
      </c>
      <c r="BU132" s="149">
        <f t="shared" si="142"/>
        <v>40.134200708231099</v>
      </c>
      <c r="BV132" s="148">
        <f t="shared" si="125"/>
        <v>39.134200708231099</v>
      </c>
      <c r="BW132" s="148">
        <f t="shared" si="143"/>
        <v>39.199793706020657</v>
      </c>
      <c r="BX132" s="148">
        <f t="shared" si="126"/>
        <v>39.199793706020657</v>
      </c>
      <c r="BY132" s="148">
        <f t="shared" si="144"/>
        <v>39.265496644508666</v>
      </c>
      <c r="BZ132" s="148">
        <f t="shared" si="127"/>
        <v>39.265496644508666</v>
      </c>
      <c r="CA132" s="148">
        <f t="shared" si="145"/>
        <v>39.331309707967186</v>
      </c>
      <c r="CB132" s="148">
        <f t="shared" si="128"/>
        <v>39.331309707967186</v>
      </c>
      <c r="CC132" s="148"/>
      <c r="CD132" s="38"/>
      <c r="CE132" s="38"/>
      <c r="CF132" s="38"/>
      <c r="CG132" s="38"/>
      <c r="CH132" s="38"/>
      <c r="CI132" s="38"/>
      <c r="CJ132" s="38"/>
      <c r="CK132" s="41"/>
      <c r="CL132" s="41"/>
      <c r="CM132" s="40"/>
      <c r="CN132" s="41"/>
      <c r="CO132" s="41"/>
      <c r="CP132" s="41"/>
      <c r="CQ132" s="41"/>
      <c r="CR132" s="41"/>
      <c r="CS132" s="41"/>
      <c r="CT132" s="41"/>
      <c r="CU132" s="40"/>
      <c r="CV132" s="41"/>
      <c r="CW132" s="41"/>
      <c r="CX132" s="41"/>
      <c r="CY132" s="41"/>
      <c r="CZ132" s="41"/>
      <c r="DA132" s="41"/>
      <c r="DB132" s="41"/>
      <c r="DC132" s="40"/>
      <c r="DD132" s="41"/>
      <c r="DE132" s="41"/>
      <c r="DF132" s="41"/>
      <c r="DG132" s="41"/>
      <c r="DH132" s="41"/>
      <c r="DI132" s="41"/>
      <c r="DJ132" s="41"/>
      <c r="DK132" s="40"/>
      <c r="DL132" s="41"/>
      <c r="DM132" s="41"/>
      <c r="DN132" s="41"/>
      <c r="DO132" s="41"/>
      <c r="DP132" s="41"/>
      <c r="DQ132" s="41"/>
      <c r="DR132" s="15"/>
      <c r="DS132" s="151">
        <f t="shared" si="129"/>
        <v>40</v>
      </c>
      <c r="DT132" s="152">
        <f t="shared" si="130"/>
        <v>0</v>
      </c>
      <c r="DU132" s="7">
        <f t="shared" si="131"/>
        <v>0</v>
      </c>
      <c r="DV132" s="7">
        <f t="shared" si="132"/>
        <v>0</v>
      </c>
      <c r="DW132">
        <f t="shared" si="133"/>
        <v>0</v>
      </c>
      <c r="DX132">
        <f t="shared" si="134"/>
        <v>0</v>
      </c>
      <c r="DZ132">
        <f t="shared" si="146"/>
        <v>40</v>
      </c>
      <c r="EA132">
        <f t="shared" si="147"/>
        <v>40</v>
      </c>
      <c r="EB132">
        <f t="shared" si="148"/>
        <v>40</v>
      </c>
      <c r="EC132">
        <f t="shared" si="149"/>
        <v>40</v>
      </c>
      <c r="ED132">
        <f t="shared" si="150"/>
        <v>40</v>
      </c>
      <c r="EE132">
        <f t="shared" si="151"/>
        <v>40</v>
      </c>
      <c r="EG132">
        <f t="shared" si="152"/>
        <v>40</v>
      </c>
      <c r="EH132">
        <f t="shared" si="153"/>
        <v>40</v>
      </c>
      <c r="EI132">
        <f t="shared" si="154"/>
        <v>40</v>
      </c>
      <c r="EJ132">
        <f t="shared" si="155"/>
        <v>40</v>
      </c>
      <c r="EK132">
        <f t="shared" si="156"/>
        <v>40</v>
      </c>
      <c r="EM132">
        <f>IF($EM$9='[1]L&amp;D Numbers'!$E$6,'[1]L&amp;D Numbers'!$E$7)</f>
        <v>350</v>
      </c>
      <c r="EN132">
        <f>IF($EN$9='[1]L&amp;D Numbers'!$F$6,'[1]L&amp;D Numbers'!$F$7)</f>
        <v>2000</v>
      </c>
      <c r="EO132">
        <f>IF($EO$9='[1]L&amp;D Numbers'!$G$6,'[1]L&amp;D Numbers'!$G$7)</f>
        <v>2000</v>
      </c>
      <c r="EP132">
        <f>IF($EP$9='[1]L&amp;D Numbers'!$H$6,'[1]L&amp;D Numbers'!$H$7)</f>
        <v>2000</v>
      </c>
      <c r="EQ132">
        <f>IF($EQ$9='[1]L&amp;D Numbers'!$I$6,'[1]L&amp;D Numbers'!$I$7)</f>
        <v>2000</v>
      </c>
      <c r="ER132">
        <f>IF($ER$9='[1]L&amp;D Numbers'!$J$6,'[1]L&amp;D Numbers'!$J$7)</f>
        <v>0</v>
      </c>
      <c r="ET132" s="45">
        <f>'[1]L&amp;D Master'!$E$10</f>
        <v>1.0678246631903041E-2</v>
      </c>
      <c r="EU132" s="45">
        <f>ET132+'[1]L&amp;D Master'!$F$10</f>
        <v>1.8222427877342538E-2</v>
      </c>
      <c r="EV132" s="45">
        <f>EU132+'[1]L&amp;D Master'!$G$10</f>
        <v>2.3561551193294058E-2</v>
      </c>
      <c r="EW132" s="45">
        <f>EV132+'[1]L&amp;D Master'!$H$10</f>
        <v>2.7330438342024234E-2</v>
      </c>
      <c r="EX132" s="45">
        <f>EW132+'[1]L&amp;D Master'!$I$10</f>
        <v>2.9999999999999995E-2</v>
      </c>
      <c r="EY132" s="45"/>
      <c r="EZ132" s="45">
        <f t="shared" si="157"/>
        <v>1.0678246631903041E-2</v>
      </c>
      <c r="FA132" s="45">
        <f t="shared" si="158"/>
        <v>1.8222427877342538E-2</v>
      </c>
      <c r="FB132" s="45">
        <f t="shared" si="158"/>
        <v>2.3561551193294058E-2</v>
      </c>
      <c r="FC132" s="45">
        <f t="shared" si="158"/>
        <v>2.7330438342024234E-2</v>
      </c>
      <c r="FD132" s="45">
        <f t="shared" si="158"/>
        <v>2.7330438342024234E-2</v>
      </c>
      <c r="FE132" s="45"/>
      <c r="FF132">
        <f t="shared" si="185"/>
        <v>39.572870134723878</v>
      </c>
      <c r="FG132">
        <f t="shared" si="186"/>
        <v>39.271102884906298</v>
      </c>
      <c r="FH132">
        <f t="shared" si="187"/>
        <v>39.057537952268234</v>
      </c>
      <c r="FI132">
        <f t="shared" si="188"/>
        <v>38.906782466319029</v>
      </c>
      <c r="FJ132">
        <f t="shared" si="189"/>
        <v>38.906782466319029</v>
      </c>
      <c r="FL132" s="34"/>
      <c r="FM132" s="34"/>
      <c r="FN132" s="34"/>
      <c r="FO132" s="34"/>
      <c r="FP132" s="34"/>
      <c r="FQ132" s="153">
        <f t="shared" si="159"/>
        <v>0.125</v>
      </c>
      <c r="FR132" s="153"/>
      <c r="FS132" s="42"/>
      <c r="FT132" s="42"/>
      <c r="FU132" s="42"/>
      <c r="FV132" s="42"/>
      <c r="FW132" s="42"/>
      <c r="FX132" s="42"/>
      <c r="FY132" s="42"/>
      <c r="FZ132" s="42"/>
      <c r="GA132" s="42"/>
      <c r="GB132" s="42"/>
      <c r="GC132" s="42"/>
      <c r="GD132" s="42"/>
      <c r="GE132" s="42"/>
      <c r="GF132" s="42"/>
      <c r="GG132" s="42"/>
      <c r="GH132" s="42"/>
      <c r="GI132" s="42"/>
      <c r="GJ132" s="42"/>
      <c r="GK132" s="42"/>
      <c r="GL132" s="42"/>
      <c r="GM132" s="154">
        <f>'[1]Automation Master'!$B$10*FQ132*FO132</f>
        <v>0</v>
      </c>
      <c r="GN132" s="155">
        <f>'[1]Automation Master'!$B$11*FO132*FQ132+GM132</f>
        <v>0</v>
      </c>
      <c r="GO132" s="155">
        <f>'[1]Automation Master'!$B$12*FO132*FQ132+GN132</f>
        <v>0</v>
      </c>
      <c r="GP132" s="155">
        <f>'[1]Automation Master'!$B$13*FO132*FQ132+GO132</f>
        <v>0</v>
      </c>
      <c r="GQ132" s="155">
        <f>'[1]Automation Master'!$C$10*FO132*FQ132+GP132</f>
        <v>0</v>
      </c>
      <c r="GR132" s="155">
        <f>'[1]Automation Master'!$C$11*FO132*FQ132+GQ132</f>
        <v>0</v>
      </c>
      <c r="GS132" s="155">
        <f>'[1]Automation Master'!$C$12*FO132*FQ132+GR132</f>
        <v>0</v>
      </c>
      <c r="GT132" s="155">
        <f>'[1]Automation Master'!$C$13*FO132*FQ132+GS132</f>
        <v>0</v>
      </c>
      <c r="GU132" s="155">
        <f>'[1]Automation Master'!$D$10*FO132*FQ132+GT132</f>
        <v>0</v>
      </c>
      <c r="GV132" s="155">
        <f>'[1]Automation Master'!$D$11*FO132*FQ132+GU132</f>
        <v>0</v>
      </c>
      <c r="GW132" s="155">
        <f>'[1]Automation Master'!$D$12*FO132*FQ132+GV132</f>
        <v>0</v>
      </c>
      <c r="GX132" s="155">
        <f>'[1]Automation Master'!$D$13*FO132*FQ132+GW132</f>
        <v>0</v>
      </c>
      <c r="GY132" s="155">
        <f>'[1]Automation Master'!$E$10*FO132*FQ132+GX132</f>
        <v>0</v>
      </c>
      <c r="GZ132" s="155">
        <f>'[1]Automation Master'!$E$11*FO132*FQ132+GY132</f>
        <v>0</v>
      </c>
      <c r="HA132" s="155">
        <f>'[1]Automation Master'!$E$12*FO132*FQ132+GZ132</f>
        <v>0</v>
      </c>
      <c r="HB132" s="155">
        <f>'[1]Automation Master'!$E$13*FO132*FQ132+HA132</f>
        <v>0</v>
      </c>
      <c r="HC132" s="155">
        <f>'[1]Automation Master'!$F$10*FO132*FQ132+HB132</f>
        <v>0</v>
      </c>
      <c r="HD132" s="155">
        <f>'[1]Automation Master'!$F$11*FO132*FQ132+HC132</f>
        <v>0</v>
      </c>
      <c r="HE132" s="155">
        <f>'[1]Automation Master'!$F$12*FO132*FQ132+HD132</f>
        <v>0</v>
      </c>
      <c r="HF132" s="156">
        <f>'[1]Automation Master'!$F$13*FO132*FQ132+HE132</f>
        <v>0</v>
      </c>
      <c r="HG132" s="157"/>
      <c r="HH132" s="157"/>
      <c r="HI132" s="157"/>
      <c r="HJ132" s="157"/>
      <c r="HK132" s="157"/>
      <c r="HL132" s="157"/>
      <c r="HM132" s="157"/>
      <c r="HN132" s="157"/>
      <c r="HO132" s="157"/>
      <c r="HP132" s="157"/>
      <c r="HQ132" s="157"/>
      <c r="HR132" s="157"/>
      <c r="HS132" s="157"/>
      <c r="HT132" s="157"/>
      <c r="HU132" s="157"/>
      <c r="HV132" s="157"/>
      <c r="HW132" s="157"/>
      <c r="HX132" s="157"/>
      <c r="HY132" s="42"/>
      <c r="HZ132" s="42"/>
      <c r="IA132" s="148">
        <f t="shared" si="190"/>
        <v>40</v>
      </c>
      <c r="IB132" s="148">
        <f t="shared" si="191"/>
        <v>40</v>
      </c>
      <c r="IC132" s="148">
        <f t="shared" si="192"/>
        <v>40</v>
      </c>
      <c r="ID132" s="148">
        <f t="shared" si="193"/>
        <v>40</v>
      </c>
      <c r="IE132" s="148">
        <f t="shared" si="194"/>
        <v>40</v>
      </c>
      <c r="IH132">
        <f t="shared" si="195"/>
        <v>39.572870134723878</v>
      </c>
      <c r="II132">
        <f t="shared" si="196"/>
        <v>39.271102884906298</v>
      </c>
      <c r="IJ132">
        <f t="shared" si="197"/>
        <v>39.057537952268234</v>
      </c>
      <c r="IK132">
        <f t="shared" si="198"/>
        <v>38.906782466319029</v>
      </c>
      <c r="IL132">
        <f t="shared" si="199"/>
        <v>38.906782466319029</v>
      </c>
      <c r="IN132" s="42">
        <f t="shared" si="200"/>
        <v>1.0678246631903043E-2</v>
      </c>
      <c r="IO132" s="42">
        <f t="shared" si="201"/>
        <v>1.8222427877342538E-2</v>
      </c>
      <c r="IP132" s="42">
        <f t="shared" si="202"/>
        <v>2.3561551193294152E-2</v>
      </c>
      <c r="IQ132" s="42">
        <f t="shared" si="203"/>
        <v>2.7330438342024265E-2</v>
      </c>
      <c r="IR132" s="42">
        <f t="shared" si="204"/>
        <v>2.7330438342024265E-2</v>
      </c>
      <c r="IT132" s="9">
        <f t="shared" si="160"/>
        <v>0</v>
      </c>
      <c r="IU132" s="9">
        <f t="shared" si="161"/>
        <v>0</v>
      </c>
      <c r="IV132" s="9">
        <f t="shared" si="162"/>
        <v>0</v>
      </c>
      <c r="IW132" s="9">
        <f t="shared" si="163"/>
        <v>0</v>
      </c>
      <c r="IX132" s="9">
        <f t="shared" si="164"/>
        <v>0</v>
      </c>
    </row>
    <row r="133" spans="1:258" ht="15.75" hidden="1" thickBot="1" x14ac:dyDescent="0.3">
      <c r="A133">
        <v>21</v>
      </c>
      <c r="B133" t="s">
        <v>328</v>
      </c>
      <c r="C133" t="s">
        <v>299</v>
      </c>
      <c r="D133" t="s">
        <v>288</v>
      </c>
      <c r="E133" t="s">
        <v>329</v>
      </c>
      <c r="F133" t="s">
        <v>290</v>
      </c>
      <c r="G133" t="s">
        <v>256</v>
      </c>
      <c r="H133">
        <v>20</v>
      </c>
      <c r="I133">
        <v>1</v>
      </c>
      <c r="L133">
        <v>20</v>
      </c>
      <c r="M133">
        <v>1</v>
      </c>
      <c r="R133">
        <v>11</v>
      </c>
      <c r="S133">
        <v>9</v>
      </c>
      <c r="X133">
        <v>1</v>
      </c>
      <c r="Y133">
        <v>20</v>
      </c>
      <c r="AA133">
        <v>1</v>
      </c>
      <c r="AB133">
        <v>20</v>
      </c>
      <c r="AL133">
        <v>1</v>
      </c>
      <c r="AT133">
        <v>21</v>
      </c>
      <c r="AU133">
        <v>0</v>
      </c>
      <c r="AV133">
        <v>21</v>
      </c>
      <c r="AW133">
        <v>0</v>
      </c>
      <c r="AX133">
        <v>0</v>
      </c>
      <c r="BB133">
        <f t="shared" si="135"/>
        <v>21</v>
      </c>
      <c r="BD133">
        <f t="shared" si="136"/>
        <v>21</v>
      </c>
      <c r="BE133">
        <f t="shared" si="137"/>
        <v>21</v>
      </c>
      <c r="BF133">
        <f t="shared" si="138"/>
        <v>21</v>
      </c>
      <c r="BH133">
        <f t="shared" si="139"/>
        <v>0</v>
      </c>
      <c r="BK133" s="45">
        <f>IF(G133="MEA",'[1]Net Hire Rate'!$E$7,IF(G133="AMR",'[1]Net Hire Rate'!$F$7,IF(G133="EUR",'[1]Net Hire Rate'!$G$7,IF(G133="APAC",'[1]Net Hire Rate'!$H$7,0))))</f>
        <v>1.6761041902604757E-3</v>
      </c>
      <c r="BL133" s="45">
        <f>IF(G133="MEA",'[1]Net Hire Rate'!$E$8,IF(G133="AMR",'[1]Net Hire Rate'!$F$8,IF(G133="EUR",'[1]Net Hire Rate'!$G$8,IF(G133="APAC",'[1]Net Hire Rate'!$H$8,0))))</f>
        <v>1.6761041902604757E-3</v>
      </c>
      <c r="BM133" s="45">
        <f>IF(G133="MEA",'[1]Net Hire Rate'!$E$9,IF(G133="AMR",'[1]Net Hire Rate'!$F$9,IF(G133="EUR",'[1]Net Hire Rate'!$G$9,IF(G133="APAC",'[1]Net Hire Rate'!$H$9,0))))</f>
        <v>1.6761041902604757E-3</v>
      </c>
      <c r="BN133" s="45">
        <f>IF(G133="MEA",'[1]Net Hire Rate'!$E$10,IF(G133="AMR",'[1]Net Hire Rate'!$F$10,IF(G133="EUR",'[1]Net Hire Rate'!$G$10,IF(G133="APAC",'[1]Net Hire Rate'!$H$10,0))))</f>
        <v>1.6761041902604757E-3</v>
      </c>
      <c r="BO133" s="45">
        <f>IF(G133="MEA",'[1]Net Hire Rate'!$E$11,IF(G133="AMR",'[1]Net Hire Rate'!$F$11,IF(G133="EUR",'[1]Net Hire Rate'!$G$11,IF(G133="APAC",'[1]Net Hire Rate'!$H$11,0))))</f>
        <v>1.6761041902604757E-3</v>
      </c>
      <c r="BP133" s="45">
        <f>IF(G133="MEA",'[1]Net Hire Rate'!$E$12,IF(G133="AMR",'[1]Net Hire Rate'!$F$12,IF(G133="EUR",'[1]Net Hire Rate'!$G$12,IF(G133="APAC",'[1]Net Hire Rate'!$H$12,0))))</f>
        <v>1.6761041902604757E-3</v>
      </c>
      <c r="BQ133" s="147">
        <f t="shared" si="140"/>
        <v>21</v>
      </c>
      <c r="BR133" s="147">
        <f t="shared" si="123"/>
        <v>21</v>
      </c>
      <c r="BS133" s="147">
        <f t="shared" si="141"/>
        <v>21.035198187995469</v>
      </c>
      <c r="BT133" s="148">
        <f t="shared" si="124"/>
        <v>21.035198187995469</v>
      </c>
      <c r="BU133" s="149">
        <f t="shared" si="142"/>
        <v>21.070455371821328</v>
      </c>
      <c r="BV133" s="148">
        <f t="shared" si="125"/>
        <v>21.070455371821328</v>
      </c>
      <c r="BW133" s="148">
        <f t="shared" si="143"/>
        <v>21.105771650360733</v>
      </c>
      <c r="BX133" s="148">
        <f t="shared" si="126"/>
        <v>21.105771650360733</v>
      </c>
      <c r="BY133" s="148">
        <f t="shared" si="144"/>
        <v>21.141147122662584</v>
      </c>
      <c r="BZ133" s="148">
        <f t="shared" si="127"/>
        <v>21.141147122662584</v>
      </c>
      <c r="CA133" s="148">
        <f t="shared" si="145"/>
        <v>21.17658188794179</v>
      </c>
      <c r="CB133" s="148">
        <f t="shared" si="128"/>
        <v>21.17658188794179</v>
      </c>
      <c r="CC133" s="148"/>
      <c r="CD133" s="38"/>
      <c r="CE133" s="38"/>
      <c r="CF133" s="38"/>
      <c r="CG133" s="38"/>
      <c r="CH133" s="38"/>
      <c r="CI133" s="38"/>
      <c r="CJ133" s="38"/>
      <c r="CK133" s="41"/>
      <c r="CL133" s="41"/>
      <c r="CM133" s="40"/>
      <c r="CN133" s="41"/>
      <c r="CO133" s="41"/>
      <c r="CP133" s="41"/>
      <c r="CQ133" s="41"/>
      <c r="CR133" s="41"/>
      <c r="CS133" s="41"/>
      <c r="CT133" s="41"/>
      <c r="CU133" s="40"/>
      <c r="CV133" s="41"/>
      <c r="CW133" s="41"/>
      <c r="CX133" s="41"/>
      <c r="CY133" s="41"/>
      <c r="CZ133" s="41"/>
      <c r="DA133" s="41"/>
      <c r="DB133" s="41"/>
      <c r="DC133" s="40"/>
      <c r="DD133" s="41"/>
      <c r="DE133" s="41"/>
      <c r="DF133" s="41"/>
      <c r="DG133" s="41"/>
      <c r="DH133" s="41"/>
      <c r="DI133" s="41"/>
      <c r="DJ133" s="41"/>
      <c r="DK133" s="40"/>
      <c r="DL133" s="41"/>
      <c r="DM133" s="41"/>
      <c r="DN133" s="41"/>
      <c r="DO133" s="41"/>
      <c r="DP133" s="41"/>
      <c r="DQ133" s="41"/>
      <c r="DR133" s="15"/>
      <c r="DS133" s="151">
        <f t="shared" si="129"/>
        <v>21</v>
      </c>
      <c r="DT133" s="152">
        <f t="shared" si="130"/>
        <v>0</v>
      </c>
      <c r="DU133" s="7">
        <f t="shared" si="131"/>
        <v>0</v>
      </c>
      <c r="DV133" s="7">
        <f t="shared" si="132"/>
        <v>0</v>
      </c>
      <c r="DW133">
        <f t="shared" si="133"/>
        <v>0</v>
      </c>
      <c r="DX133">
        <f t="shared" si="134"/>
        <v>0</v>
      </c>
      <c r="DZ133">
        <f t="shared" si="146"/>
        <v>21</v>
      </c>
      <c r="EA133">
        <f t="shared" si="147"/>
        <v>21</v>
      </c>
      <c r="EB133">
        <f t="shared" si="148"/>
        <v>21</v>
      </c>
      <c r="EC133">
        <f t="shared" si="149"/>
        <v>21</v>
      </c>
      <c r="ED133">
        <f t="shared" si="150"/>
        <v>21</v>
      </c>
      <c r="EE133">
        <f t="shared" si="151"/>
        <v>21</v>
      </c>
      <c r="EG133">
        <f t="shared" si="152"/>
        <v>21</v>
      </c>
      <c r="EH133">
        <f t="shared" si="153"/>
        <v>21</v>
      </c>
      <c r="EI133">
        <f t="shared" si="154"/>
        <v>21</v>
      </c>
      <c r="EJ133">
        <f t="shared" si="155"/>
        <v>21</v>
      </c>
      <c r="EK133">
        <f t="shared" si="156"/>
        <v>21</v>
      </c>
      <c r="EM133">
        <f>IF($EM$9='[1]L&amp;D Numbers'!$E$6,'[1]L&amp;D Numbers'!$E$7)</f>
        <v>350</v>
      </c>
      <c r="EN133">
        <f>IF($EN$9='[1]L&amp;D Numbers'!$F$6,'[1]L&amp;D Numbers'!$F$7)</f>
        <v>2000</v>
      </c>
      <c r="EO133">
        <f>IF($EO$9='[1]L&amp;D Numbers'!$G$6,'[1]L&amp;D Numbers'!$G$7)</f>
        <v>2000</v>
      </c>
      <c r="EP133">
        <f>IF($EP$9='[1]L&amp;D Numbers'!$H$6,'[1]L&amp;D Numbers'!$H$7)</f>
        <v>2000</v>
      </c>
      <c r="EQ133">
        <f>IF($EQ$9='[1]L&amp;D Numbers'!$I$6,'[1]L&amp;D Numbers'!$I$7)</f>
        <v>2000</v>
      </c>
      <c r="ER133">
        <f>IF($ER$9='[1]L&amp;D Numbers'!$J$6,'[1]L&amp;D Numbers'!$J$7)</f>
        <v>0</v>
      </c>
      <c r="ET133" s="45">
        <f>'[1]L&amp;D Master'!$E$10</f>
        <v>1.0678246631903041E-2</v>
      </c>
      <c r="EU133" s="45">
        <f>ET133+'[1]L&amp;D Master'!$F$10</f>
        <v>1.8222427877342538E-2</v>
      </c>
      <c r="EV133" s="45">
        <f>EU133+'[1]L&amp;D Master'!$G$10</f>
        <v>2.3561551193294058E-2</v>
      </c>
      <c r="EW133" s="45">
        <f>EV133+'[1]L&amp;D Master'!$H$10</f>
        <v>2.7330438342024234E-2</v>
      </c>
      <c r="EX133" s="45">
        <f>EW133+'[1]L&amp;D Master'!$I$10</f>
        <v>2.9999999999999995E-2</v>
      </c>
      <c r="EY133" s="45"/>
      <c r="EZ133" s="45">
        <f t="shared" si="157"/>
        <v>1.0678246631903041E-2</v>
      </c>
      <c r="FA133" s="45">
        <f t="shared" si="158"/>
        <v>1.8222427877342538E-2</v>
      </c>
      <c r="FB133" s="45">
        <f t="shared" si="158"/>
        <v>2.3561551193294058E-2</v>
      </c>
      <c r="FC133" s="45">
        <f t="shared" si="158"/>
        <v>2.7330438342024234E-2</v>
      </c>
      <c r="FD133" s="45">
        <f t="shared" si="158"/>
        <v>2.7330438342024234E-2</v>
      </c>
      <c r="FE133" s="45"/>
      <c r="FF133">
        <f t="shared" si="185"/>
        <v>20.775756820730034</v>
      </c>
      <c r="FG133">
        <f t="shared" si="186"/>
        <v>20.617329014575809</v>
      </c>
      <c r="FH133">
        <f t="shared" si="187"/>
        <v>20.505207424940824</v>
      </c>
      <c r="FI133">
        <f t="shared" si="188"/>
        <v>20.426060794817491</v>
      </c>
      <c r="FJ133">
        <f t="shared" si="189"/>
        <v>20.426060794817491</v>
      </c>
      <c r="FL133" s="34"/>
      <c r="FM133" s="34"/>
      <c r="FN133" s="34"/>
      <c r="FO133" s="34"/>
      <c r="FP133" s="34"/>
      <c r="FQ133" s="153">
        <f t="shared" si="159"/>
        <v>0.125</v>
      </c>
      <c r="FR133" s="153"/>
      <c r="FS133" s="42"/>
      <c r="FT133" s="42"/>
      <c r="FU133" s="42"/>
      <c r="FV133" s="42"/>
      <c r="FW133" s="42"/>
      <c r="FX133" s="42"/>
      <c r="FY133" s="42"/>
      <c r="FZ133" s="42"/>
      <c r="GA133" s="42"/>
      <c r="GB133" s="42"/>
      <c r="GC133" s="42"/>
      <c r="GD133" s="42"/>
      <c r="GE133" s="42"/>
      <c r="GF133" s="42"/>
      <c r="GG133" s="42"/>
      <c r="GH133" s="42"/>
      <c r="GI133" s="42"/>
      <c r="GJ133" s="42"/>
      <c r="GK133" s="42"/>
      <c r="GL133" s="42"/>
      <c r="GM133" s="154">
        <f>'[1]Automation Master'!$B$10*FQ133*FO133</f>
        <v>0</v>
      </c>
      <c r="GN133" s="155">
        <f>'[1]Automation Master'!$B$11*FO133*FQ133+GM133</f>
        <v>0</v>
      </c>
      <c r="GO133" s="155">
        <f>'[1]Automation Master'!$B$12*FO133*FQ133+GN133</f>
        <v>0</v>
      </c>
      <c r="GP133" s="155">
        <f>'[1]Automation Master'!$B$13*FO133*FQ133+GO133</f>
        <v>0</v>
      </c>
      <c r="GQ133" s="155">
        <f>'[1]Automation Master'!$C$10*FO133*FQ133+GP133</f>
        <v>0</v>
      </c>
      <c r="GR133" s="155">
        <f>'[1]Automation Master'!$C$11*FO133*FQ133+GQ133</f>
        <v>0</v>
      </c>
      <c r="GS133" s="155">
        <f>'[1]Automation Master'!$C$12*FO133*FQ133+GR133</f>
        <v>0</v>
      </c>
      <c r="GT133" s="155">
        <f>'[1]Automation Master'!$C$13*FO133*FQ133+GS133</f>
        <v>0</v>
      </c>
      <c r="GU133" s="155">
        <f>'[1]Automation Master'!$D$10*FO133*FQ133+GT133</f>
        <v>0</v>
      </c>
      <c r="GV133" s="155">
        <f>'[1]Automation Master'!$D$11*FO133*FQ133+GU133</f>
        <v>0</v>
      </c>
      <c r="GW133" s="155">
        <f>'[1]Automation Master'!$D$12*FO133*FQ133+GV133</f>
        <v>0</v>
      </c>
      <c r="GX133" s="155">
        <f>'[1]Automation Master'!$D$13*FO133*FQ133+GW133</f>
        <v>0</v>
      </c>
      <c r="GY133" s="155">
        <f>'[1]Automation Master'!$E$10*FO133*FQ133+GX133</f>
        <v>0</v>
      </c>
      <c r="GZ133" s="155">
        <f>'[1]Automation Master'!$E$11*FO133*FQ133+GY133</f>
        <v>0</v>
      </c>
      <c r="HA133" s="155">
        <f>'[1]Automation Master'!$E$12*FO133*FQ133+GZ133</f>
        <v>0</v>
      </c>
      <c r="HB133" s="155">
        <f>'[1]Automation Master'!$E$13*FO133*FQ133+HA133</f>
        <v>0</v>
      </c>
      <c r="HC133" s="155">
        <f>'[1]Automation Master'!$F$10*FO133*FQ133+HB133</f>
        <v>0</v>
      </c>
      <c r="HD133" s="155">
        <f>'[1]Automation Master'!$F$11*FO133*FQ133+HC133</f>
        <v>0</v>
      </c>
      <c r="HE133" s="155">
        <f>'[1]Automation Master'!$F$12*FO133*FQ133+HD133</f>
        <v>0</v>
      </c>
      <c r="HF133" s="156">
        <f>'[1]Automation Master'!$F$13*FO133*FQ133+HE133</f>
        <v>0</v>
      </c>
      <c r="HG133" s="157"/>
      <c r="HH133" s="157"/>
      <c r="HI133" s="157"/>
      <c r="HJ133" s="157"/>
      <c r="HK133" s="157"/>
      <c r="HL133" s="157"/>
      <c r="HM133" s="157"/>
      <c r="HN133" s="157"/>
      <c r="HO133" s="157"/>
      <c r="HP133" s="157"/>
      <c r="HQ133" s="157"/>
      <c r="HR133" s="157"/>
      <c r="HS133" s="157"/>
      <c r="HT133" s="157"/>
      <c r="HU133" s="157"/>
      <c r="HV133" s="157"/>
      <c r="HW133" s="157"/>
      <c r="HX133" s="157"/>
      <c r="HY133" s="42"/>
      <c r="HZ133" s="42"/>
      <c r="IA133" s="148">
        <f t="shared" si="190"/>
        <v>21</v>
      </c>
      <c r="IB133" s="148">
        <f t="shared" si="191"/>
        <v>21</v>
      </c>
      <c r="IC133" s="148">
        <f t="shared" si="192"/>
        <v>21</v>
      </c>
      <c r="ID133" s="148">
        <f t="shared" si="193"/>
        <v>21</v>
      </c>
      <c r="IE133" s="148">
        <f t="shared" si="194"/>
        <v>21</v>
      </c>
      <c r="IH133">
        <f t="shared" si="195"/>
        <v>20.775756820730034</v>
      </c>
      <c r="II133">
        <f t="shared" si="196"/>
        <v>20.617329014575809</v>
      </c>
      <c r="IJ133">
        <f t="shared" si="197"/>
        <v>20.505207424940824</v>
      </c>
      <c r="IK133">
        <f t="shared" si="198"/>
        <v>20.426060794817491</v>
      </c>
      <c r="IL133">
        <f t="shared" si="199"/>
        <v>20.426060794817491</v>
      </c>
      <c r="IN133" s="42">
        <f t="shared" si="200"/>
        <v>1.0678246631903119E-2</v>
      </c>
      <c r="IO133" s="42">
        <f t="shared" si="201"/>
        <v>1.8222427877342438E-2</v>
      </c>
      <c r="IP133" s="42">
        <f t="shared" si="202"/>
        <v>2.3561551193294082E-2</v>
      </c>
      <c r="IQ133" s="42">
        <f t="shared" si="203"/>
        <v>2.7330438342024217E-2</v>
      </c>
      <c r="IR133" s="42">
        <f t="shared" si="204"/>
        <v>2.7330438342024217E-2</v>
      </c>
      <c r="IT133" s="9">
        <f t="shared" si="160"/>
        <v>0</v>
      </c>
      <c r="IU133" s="9">
        <f t="shared" si="161"/>
        <v>0</v>
      </c>
      <c r="IV133" s="9">
        <f t="shared" si="162"/>
        <v>0</v>
      </c>
      <c r="IW133" s="9">
        <f t="shared" si="163"/>
        <v>0</v>
      </c>
      <c r="IX133" s="9">
        <f t="shared" si="164"/>
        <v>0</v>
      </c>
    </row>
    <row r="134" spans="1:258" ht="15.75" hidden="1" thickBot="1" x14ac:dyDescent="0.3">
      <c r="A134">
        <v>26</v>
      </c>
      <c r="B134" t="s">
        <v>328</v>
      </c>
      <c r="C134" t="s">
        <v>318</v>
      </c>
      <c r="D134" t="s">
        <v>288</v>
      </c>
      <c r="E134" t="s">
        <v>329</v>
      </c>
      <c r="F134" t="s">
        <v>290</v>
      </c>
      <c r="G134" t="s">
        <v>256</v>
      </c>
      <c r="H134">
        <v>26</v>
      </c>
      <c r="K134">
        <v>26</v>
      </c>
      <c r="R134">
        <v>9</v>
      </c>
      <c r="S134">
        <v>17</v>
      </c>
      <c r="Y134">
        <v>26</v>
      </c>
      <c r="AE134">
        <v>9</v>
      </c>
      <c r="AF134">
        <v>17</v>
      </c>
      <c r="AS134">
        <v>1</v>
      </c>
      <c r="AT134">
        <v>26</v>
      </c>
      <c r="AU134">
        <v>0</v>
      </c>
      <c r="AV134">
        <v>0</v>
      </c>
      <c r="AW134">
        <v>0</v>
      </c>
      <c r="AX134">
        <v>26</v>
      </c>
      <c r="BB134">
        <f t="shared" si="135"/>
        <v>26</v>
      </c>
      <c r="BD134">
        <f t="shared" si="136"/>
        <v>26</v>
      </c>
      <c r="BE134">
        <f t="shared" si="137"/>
        <v>26</v>
      </c>
      <c r="BF134">
        <f t="shared" si="138"/>
        <v>26</v>
      </c>
      <c r="BH134">
        <f t="shared" si="139"/>
        <v>0</v>
      </c>
      <c r="BK134" s="45">
        <f>IF(G134="MEA",'[1]Net Hire Rate'!$E$7,IF(G134="AMR",'[1]Net Hire Rate'!$F$7,IF(G134="EUR",'[1]Net Hire Rate'!$G$7,IF(G134="APAC",'[1]Net Hire Rate'!$H$7,0))))</f>
        <v>1.6761041902604757E-3</v>
      </c>
      <c r="BL134" s="45">
        <f>IF(G134="MEA",'[1]Net Hire Rate'!$E$8,IF(G134="AMR",'[1]Net Hire Rate'!$F$8,IF(G134="EUR",'[1]Net Hire Rate'!$G$8,IF(G134="APAC",'[1]Net Hire Rate'!$H$8,0))))</f>
        <v>1.6761041902604757E-3</v>
      </c>
      <c r="BM134" s="45">
        <f>IF(G134="MEA",'[1]Net Hire Rate'!$E$9,IF(G134="AMR",'[1]Net Hire Rate'!$F$9,IF(G134="EUR",'[1]Net Hire Rate'!$G$9,IF(G134="APAC",'[1]Net Hire Rate'!$H$9,0))))</f>
        <v>1.6761041902604757E-3</v>
      </c>
      <c r="BN134" s="45">
        <f>IF(G134="MEA",'[1]Net Hire Rate'!$E$10,IF(G134="AMR",'[1]Net Hire Rate'!$F$10,IF(G134="EUR",'[1]Net Hire Rate'!$G$10,IF(G134="APAC",'[1]Net Hire Rate'!$H$10,0))))</f>
        <v>1.6761041902604757E-3</v>
      </c>
      <c r="BO134" s="45">
        <f>IF(G134="MEA",'[1]Net Hire Rate'!$E$11,IF(G134="AMR",'[1]Net Hire Rate'!$F$11,IF(G134="EUR",'[1]Net Hire Rate'!$G$11,IF(G134="APAC",'[1]Net Hire Rate'!$H$11,0))))</f>
        <v>1.6761041902604757E-3</v>
      </c>
      <c r="BP134" s="45">
        <f>IF(G134="MEA",'[1]Net Hire Rate'!$E$12,IF(G134="AMR",'[1]Net Hire Rate'!$F$12,IF(G134="EUR",'[1]Net Hire Rate'!$G$12,IF(G134="APAC",'[1]Net Hire Rate'!$H$12,0))))</f>
        <v>1.6761041902604757E-3</v>
      </c>
      <c r="BQ134" s="147">
        <f t="shared" si="140"/>
        <v>26</v>
      </c>
      <c r="BR134" s="147">
        <f t="shared" si="123"/>
        <v>26</v>
      </c>
      <c r="BS134" s="147">
        <f t="shared" si="141"/>
        <v>26.043578708946772</v>
      </c>
      <c r="BT134" s="148">
        <f t="shared" si="124"/>
        <v>26.043578708946772</v>
      </c>
      <c r="BU134" s="149">
        <f t="shared" si="142"/>
        <v>26.087230460350213</v>
      </c>
      <c r="BV134" s="148">
        <f t="shared" si="125"/>
        <v>26.087230460350213</v>
      </c>
      <c r="BW134" s="148">
        <f t="shared" si="143"/>
        <v>26.130955376637097</v>
      </c>
      <c r="BX134" s="148">
        <f t="shared" si="126"/>
        <v>26.130955376637097</v>
      </c>
      <c r="BY134" s="148">
        <f t="shared" si="144"/>
        <v>26.174753580439386</v>
      </c>
      <c r="BZ134" s="148">
        <f t="shared" si="127"/>
        <v>26.174753580439386</v>
      </c>
      <c r="CA134" s="148">
        <f t="shared" si="145"/>
        <v>26.218625194594594</v>
      </c>
      <c r="CB134" s="148">
        <f t="shared" si="128"/>
        <v>25.218625194594594</v>
      </c>
      <c r="CC134" s="148"/>
      <c r="CD134" s="38"/>
      <c r="CE134" s="38"/>
      <c r="CF134" s="38"/>
      <c r="CG134" s="38"/>
      <c r="CH134" s="38"/>
      <c r="CI134" s="38"/>
      <c r="CJ134" s="38"/>
      <c r="CK134" s="41"/>
      <c r="CL134" s="41"/>
      <c r="CM134" s="40"/>
      <c r="CN134" s="41"/>
      <c r="CO134" s="41"/>
      <c r="CP134" s="41"/>
      <c r="CQ134" s="41"/>
      <c r="CR134" s="41"/>
      <c r="CS134" s="41"/>
      <c r="CT134" s="41"/>
      <c r="CU134" s="40"/>
      <c r="CV134" s="41"/>
      <c r="CW134" s="41"/>
      <c r="CX134" s="41"/>
      <c r="CY134" s="41"/>
      <c r="CZ134" s="41"/>
      <c r="DA134" s="41"/>
      <c r="DB134" s="41"/>
      <c r="DC134" s="40"/>
      <c r="DD134" s="41"/>
      <c r="DE134" s="41"/>
      <c r="DF134" s="41"/>
      <c r="DG134" s="41"/>
      <c r="DH134" s="41"/>
      <c r="DI134" s="41"/>
      <c r="DJ134" s="41"/>
      <c r="DK134" s="40"/>
      <c r="DL134" s="41"/>
      <c r="DM134" s="41"/>
      <c r="DN134" s="41"/>
      <c r="DO134" s="41"/>
      <c r="DP134" s="41"/>
      <c r="DQ134" s="41"/>
      <c r="DR134" s="15"/>
      <c r="DS134" s="151">
        <f t="shared" si="129"/>
        <v>26</v>
      </c>
      <c r="DT134" s="152">
        <f t="shared" si="130"/>
        <v>0</v>
      </c>
      <c r="DU134" s="7">
        <f t="shared" si="131"/>
        <v>0</v>
      </c>
      <c r="DV134" s="7">
        <f t="shared" si="132"/>
        <v>0</v>
      </c>
      <c r="DW134">
        <f t="shared" si="133"/>
        <v>0</v>
      </c>
      <c r="DX134">
        <f t="shared" si="134"/>
        <v>0</v>
      </c>
      <c r="DZ134">
        <f t="shared" si="146"/>
        <v>26</v>
      </c>
      <c r="EA134">
        <f t="shared" si="147"/>
        <v>26</v>
      </c>
      <c r="EB134">
        <f t="shared" si="148"/>
        <v>26</v>
      </c>
      <c r="EC134">
        <f t="shared" si="149"/>
        <v>26</v>
      </c>
      <c r="ED134">
        <f t="shared" si="150"/>
        <v>26</v>
      </c>
      <c r="EE134">
        <f t="shared" si="151"/>
        <v>26</v>
      </c>
      <c r="EG134">
        <f t="shared" si="152"/>
        <v>26</v>
      </c>
      <c r="EH134">
        <f t="shared" si="153"/>
        <v>26</v>
      </c>
      <c r="EI134">
        <f t="shared" si="154"/>
        <v>26</v>
      </c>
      <c r="EJ134">
        <f t="shared" si="155"/>
        <v>26</v>
      </c>
      <c r="EK134">
        <f t="shared" si="156"/>
        <v>26</v>
      </c>
      <c r="EM134">
        <f>IF($EM$9='[1]L&amp;D Numbers'!$E$6,'[1]L&amp;D Numbers'!$E$7)</f>
        <v>350</v>
      </c>
      <c r="EN134">
        <f>IF($EN$9='[1]L&amp;D Numbers'!$F$6,'[1]L&amp;D Numbers'!$F$7)</f>
        <v>2000</v>
      </c>
      <c r="EO134">
        <f>IF($EO$9='[1]L&amp;D Numbers'!$G$6,'[1]L&amp;D Numbers'!$G$7)</f>
        <v>2000</v>
      </c>
      <c r="EP134">
        <f>IF($EP$9='[1]L&amp;D Numbers'!$H$6,'[1]L&amp;D Numbers'!$H$7)</f>
        <v>2000</v>
      </c>
      <c r="EQ134">
        <f>IF($EQ$9='[1]L&amp;D Numbers'!$I$6,'[1]L&amp;D Numbers'!$I$7)</f>
        <v>2000</v>
      </c>
      <c r="ER134">
        <f>IF($ER$9='[1]L&amp;D Numbers'!$J$6,'[1]L&amp;D Numbers'!$J$7)</f>
        <v>0</v>
      </c>
      <c r="ET134" s="45">
        <f>'[1]L&amp;D Master'!$E$10</f>
        <v>1.0678246631903041E-2</v>
      </c>
      <c r="EU134" s="45">
        <f>ET134+'[1]L&amp;D Master'!$F$10</f>
        <v>1.8222427877342538E-2</v>
      </c>
      <c r="EV134" s="45">
        <f>EU134+'[1]L&amp;D Master'!$G$10</f>
        <v>2.3561551193294058E-2</v>
      </c>
      <c r="EW134" s="45">
        <f>EV134+'[1]L&amp;D Master'!$H$10</f>
        <v>2.7330438342024234E-2</v>
      </c>
      <c r="EX134" s="45">
        <f>EW134+'[1]L&amp;D Master'!$I$10</f>
        <v>2.9999999999999995E-2</v>
      </c>
      <c r="EY134" s="45"/>
      <c r="EZ134" s="45">
        <f t="shared" si="157"/>
        <v>1.0678246631903041E-2</v>
      </c>
      <c r="FA134" s="45">
        <f t="shared" si="158"/>
        <v>1.8222427877342538E-2</v>
      </c>
      <c r="FB134" s="45">
        <f t="shared" si="158"/>
        <v>2.3561551193294058E-2</v>
      </c>
      <c r="FC134" s="45">
        <f t="shared" si="158"/>
        <v>2.7330438342024234E-2</v>
      </c>
      <c r="FD134" s="45">
        <f t="shared" si="158"/>
        <v>2.7330438342024234E-2</v>
      </c>
      <c r="FE134" s="45"/>
      <c r="FF134">
        <f t="shared" si="185"/>
        <v>25.722365587570518</v>
      </c>
      <c r="FG134">
        <f t="shared" si="186"/>
        <v>25.526216875189096</v>
      </c>
      <c r="FH134">
        <f t="shared" si="187"/>
        <v>25.387399668974354</v>
      </c>
      <c r="FI134">
        <f t="shared" si="188"/>
        <v>25.289408603107372</v>
      </c>
      <c r="FJ134">
        <f t="shared" si="189"/>
        <v>25.289408603107372</v>
      </c>
      <c r="FL134" s="34"/>
      <c r="FM134" s="34"/>
      <c r="FN134" s="34"/>
      <c r="FO134" s="34"/>
      <c r="FP134" s="34"/>
      <c r="FQ134" s="153">
        <f t="shared" si="159"/>
        <v>0.125</v>
      </c>
      <c r="FR134" s="153"/>
      <c r="FS134" s="42"/>
      <c r="FT134" s="42"/>
      <c r="FU134" s="42"/>
      <c r="FV134" s="42"/>
      <c r="FW134" s="42"/>
      <c r="FX134" s="42"/>
      <c r="FY134" s="42"/>
      <c r="FZ134" s="42"/>
      <c r="GA134" s="42"/>
      <c r="GB134" s="42"/>
      <c r="GC134" s="42"/>
      <c r="GD134" s="42"/>
      <c r="GE134" s="42"/>
      <c r="GF134" s="42"/>
      <c r="GG134" s="42"/>
      <c r="GH134" s="42"/>
      <c r="GI134" s="42"/>
      <c r="GJ134" s="42"/>
      <c r="GK134" s="42"/>
      <c r="GL134" s="42"/>
      <c r="GM134" s="154">
        <f>'[1]Automation Master'!$B$10*FQ134*FO134</f>
        <v>0</v>
      </c>
      <c r="GN134" s="155">
        <f>'[1]Automation Master'!$B$11*FO134*FQ134+GM134</f>
        <v>0</v>
      </c>
      <c r="GO134" s="155">
        <f>'[1]Automation Master'!$B$12*FO134*FQ134+GN134</f>
        <v>0</v>
      </c>
      <c r="GP134" s="155">
        <f>'[1]Automation Master'!$B$13*FO134*FQ134+GO134</f>
        <v>0</v>
      </c>
      <c r="GQ134" s="155">
        <f>'[1]Automation Master'!$C$10*FO134*FQ134+GP134</f>
        <v>0</v>
      </c>
      <c r="GR134" s="155">
        <f>'[1]Automation Master'!$C$11*FO134*FQ134+GQ134</f>
        <v>0</v>
      </c>
      <c r="GS134" s="155">
        <f>'[1]Automation Master'!$C$12*FO134*FQ134+GR134</f>
        <v>0</v>
      </c>
      <c r="GT134" s="155">
        <f>'[1]Automation Master'!$C$13*FO134*FQ134+GS134</f>
        <v>0</v>
      </c>
      <c r="GU134" s="155">
        <f>'[1]Automation Master'!$D$10*FO134*FQ134+GT134</f>
        <v>0</v>
      </c>
      <c r="GV134" s="155">
        <f>'[1]Automation Master'!$D$11*FO134*FQ134+GU134</f>
        <v>0</v>
      </c>
      <c r="GW134" s="155">
        <f>'[1]Automation Master'!$D$12*FO134*FQ134+GV134</f>
        <v>0</v>
      </c>
      <c r="GX134" s="155">
        <f>'[1]Automation Master'!$D$13*FO134*FQ134+GW134</f>
        <v>0</v>
      </c>
      <c r="GY134" s="155">
        <f>'[1]Automation Master'!$E$10*FO134*FQ134+GX134</f>
        <v>0</v>
      </c>
      <c r="GZ134" s="155">
        <f>'[1]Automation Master'!$E$11*FO134*FQ134+GY134</f>
        <v>0</v>
      </c>
      <c r="HA134" s="155">
        <f>'[1]Automation Master'!$E$12*FO134*FQ134+GZ134</f>
        <v>0</v>
      </c>
      <c r="HB134" s="155">
        <f>'[1]Automation Master'!$E$13*FO134*FQ134+HA134</f>
        <v>0</v>
      </c>
      <c r="HC134" s="155">
        <f>'[1]Automation Master'!$F$10*FO134*FQ134+HB134</f>
        <v>0</v>
      </c>
      <c r="HD134" s="155">
        <f>'[1]Automation Master'!$F$11*FO134*FQ134+HC134</f>
        <v>0</v>
      </c>
      <c r="HE134" s="155">
        <f>'[1]Automation Master'!$F$12*FO134*FQ134+HD134</f>
        <v>0</v>
      </c>
      <c r="HF134" s="156">
        <f>'[1]Automation Master'!$F$13*FO134*FQ134+HE134</f>
        <v>0</v>
      </c>
      <c r="HG134" s="157"/>
      <c r="HH134" s="157"/>
      <c r="HI134" s="157"/>
      <c r="HJ134" s="157"/>
      <c r="HK134" s="157"/>
      <c r="HL134" s="157"/>
      <c r="HM134" s="157"/>
      <c r="HN134" s="157"/>
      <c r="HO134" s="157"/>
      <c r="HP134" s="157"/>
      <c r="HQ134" s="157"/>
      <c r="HR134" s="157"/>
      <c r="HS134" s="157"/>
      <c r="HT134" s="157"/>
      <c r="HU134" s="157"/>
      <c r="HV134" s="157"/>
      <c r="HW134" s="157"/>
      <c r="HX134" s="157"/>
      <c r="HY134" s="42"/>
      <c r="HZ134" s="42"/>
      <c r="IA134" s="148">
        <f t="shared" si="190"/>
        <v>26</v>
      </c>
      <c r="IB134" s="148">
        <f t="shared" si="191"/>
        <v>26</v>
      </c>
      <c r="IC134" s="148">
        <f t="shared" si="192"/>
        <v>26</v>
      </c>
      <c r="ID134" s="148">
        <f t="shared" si="193"/>
        <v>26</v>
      </c>
      <c r="IE134" s="148">
        <f t="shared" si="194"/>
        <v>26</v>
      </c>
      <c r="IH134">
        <f t="shared" si="195"/>
        <v>25.722365587570518</v>
      </c>
      <c r="II134">
        <f t="shared" si="196"/>
        <v>25.526216875189096</v>
      </c>
      <c r="IJ134">
        <f t="shared" si="197"/>
        <v>25.387399668974354</v>
      </c>
      <c r="IK134">
        <f t="shared" si="198"/>
        <v>25.289408603107372</v>
      </c>
      <c r="IL134">
        <f t="shared" si="199"/>
        <v>25.289408603107372</v>
      </c>
      <c r="IN134" s="42">
        <f t="shared" si="200"/>
        <v>1.067824663190314E-2</v>
      </c>
      <c r="IO134" s="42">
        <f t="shared" si="201"/>
        <v>1.8222427877342458E-2</v>
      </c>
      <c r="IP134" s="42">
        <f t="shared" si="202"/>
        <v>2.3561551193294096E-2</v>
      </c>
      <c r="IQ134" s="42">
        <f t="shared" si="203"/>
        <v>2.7330438342024158E-2</v>
      </c>
      <c r="IR134" s="42">
        <f t="shared" si="204"/>
        <v>2.7330438342024158E-2</v>
      </c>
      <c r="IT134" s="9">
        <f t="shared" si="160"/>
        <v>0</v>
      </c>
      <c r="IU134" s="9">
        <f t="shared" si="161"/>
        <v>0</v>
      </c>
      <c r="IV134" s="9">
        <f t="shared" si="162"/>
        <v>0</v>
      </c>
      <c r="IW134" s="9">
        <f t="shared" si="163"/>
        <v>0</v>
      </c>
      <c r="IX134" s="9">
        <f t="shared" si="164"/>
        <v>0</v>
      </c>
    </row>
    <row r="135" spans="1:258" ht="15.75" hidden="1" thickBot="1" x14ac:dyDescent="0.3">
      <c r="A135">
        <v>8</v>
      </c>
      <c r="B135" t="s">
        <v>328</v>
      </c>
      <c r="C135" t="s">
        <v>300</v>
      </c>
      <c r="D135" t="s">
        <v>288</v>
      </c>
      <c r="E135" t="s">
        <v>329</v>
      </c>
      <c r="F135" t="s">
        <v>290</v>
      </c>
      <c r="G135" t="s">
        <v>256</v>
      </c>
      <c r="H135">
        <v>7</v>
      </c>
      <c r="I135">
        <v>1</v>
      </c>
      <c r="K135">
        <v>2</v>
      </c>
      <c r="L135">
        <v>5</v>
      </c>
      <c r="M135">
        <v>1</v>
      </c>
      <c r="R135">
        <v>4</v>
      </c>
      <c r="S135">
        <v>3</v>
      </c>
      <c r="X135">
        <v>1</v>
      </c>
      <c r="Y135">
        <v>7</v>
      </c>
      <c r="AA135">
        <v>1</v>
      </c>
      <c r="AB135">
        <v>6</v>
      </c>
      <c r="AE135">
        <v>1</v>
      </c>
      <c r="AL135">
        <v>1</v>
      </c>
      <c r="AT135">
        <v>8</v>
      </c>
      <c r="AU135">
        <v>0</v>
      </c>
      <c r="AV135">
        <v>0</v>
      </c>
      <c r="AW135">
        <v>0</v>
      </c>
      <c r="AX135">
        <v>8</v>
      </c>
      <c r="BB135">
        <f t="shared" si="135"/>
        <v>8</v>
      </c>
      <c r="BD135">
        <f t="shared" si="136"/>
        <v>8</v>
      </c>
      <c r="BE135">
        <f t="shared" si="137"/>
        <v>8</v>
      </c>
      <c r="BF135">
        <f t="shared" si="138"/>
        <v>8</v>
      </c>
      <c r="BH135">
        <f t="shared" si="139"/>
        <v>0</v>
      </c>
      <c r="BK135" s="45">
        <f>IF(G135="MEA",'[1]Net Hire Rate'!$E$7,IF(G135="AMR",'[1]Net Hire Rate'!$F$7,IF(G135="EUR",'[1]Net Hire Rate'!$G$7,IF(G135="APAC",'[1]Net Hire Rate'!$H$7,0))))</f>
        <v>1.6761041902604757E-3</v>
      </c>
      <c r="BL135" s="45">
        <f>IF(G135="MEA",'[1]Net Hire Rate'!$E$8,IF(G135="AMR",'[1]Net Hire Rate'!$F$8,IF(G135="EUR",'[1]Net Hire Rate'!$G$8,IF(G135="APAC",'[1]Net Hire Rate'!$H$8,0))))</f>
        <v>1.6761041902604757E-3</v>
      </c>
      <c r="BM135" s="45">
        <f>IF(G135="MEA",'[1]Net Hire Rate'!$E$9,IF(G135="AMR",'[1]Net Hire Rate'!$F$9,IF(G135="EUR",'[1]Net Hire Rate'!$G$9,IF(G135="APAC",'[1]Net Hire Rate'!$H$9,0))))</f>
        <v>1.6761041902604757E-3</v>
      </c>
      <c r="BN135" s="45">
        <f>IF(G135="MEA",'[1]Net Hire Rate'!$E$10,IF(G135="AMR",'[1]Net Hire Rate'!$F$10,IF(G135="EUR",'[1]Net Hire Rate'!$G$10,IF(G135="APAC",'[1]Net Hire Rate'!$H$10,0))))</f>
        <v>1.6761041902604757E-3</v>
      </c>
      <c r="BO135" s="45">
        <f>IF(G135="MEA",'[1]Net Hire Rate'!$E$11,IF(G135="AMR",'[1]Net Hire Rate'!$F$11,IF(G135="EUR",'[1]Net Hire Rate'!$G$11,IF(G135="APAC",'[1]Net Hire Rate'!$H$11,0))))</f>
        <v>1.6761041902604757E-3</v>
      </c>
      <c r="BP135" s="45">
        <f>IF(G135="MEA",'[1]Net Hire Rate'!$E$12,IF(G135="AMR",'[1]Net Hire Rate'!$F$12,IF(G135="EUR",'[1]Net Hire Rate'!$G$12,IF(G135="APAC",'[1]Net Hire Rate'!$H$12,0))))</f>
        <v>1.6761041902604757E-3</v>
      </c>
      <c r="BQ135" s="147">
        <f t="shared" si="140"/>
        <v>8</v>
      </c>
      <c r="BR135" s="147">
        <f t="shared" si="123"/>
        <v>8</v>
      </c>
      <c r="BS135" s="147">
        <f t="shared" si="141"/>
        <v>8.0134088335220834</v>
      </c>
      <c r="BT135" s="148">
        <f t="shared" si="124"/>
        <v>8.0134088335220834</v>
      </c>
      <c r="BU135" s="149">
        <f t="shared" si="142"/>
        <v>8.0268401416462201</v>
      </c>
      <c r="BV135" s="148">
        <f t="shared" si="125"/>
        <v>8.0268401416462201</v>
      </c>
      <c r="BW135" s="148">
        <f t="shared" si="143"/>
        <v>8.0402939620421847</v>
      </c>
      <c r="BX135" s="148">
        <f t="shared" si="126"/>
        <v>8.0402939620421847</v>
      </c>
      <c r="BY135" s="148">
        <f t="shared" si="144"/>
        <v>8.0537703324428893</v>
      </c>
      <c r="BZ135" s="148">
        <f t="shared" si="127"/>
        <v>8.0537703324428893</v>
      </c>
      <c r="CA135" s="148">
        <f t="shared" si="145"/>
        <v>8.0672692906444912</v>
      </c>
      <c r="CB135" s="148">
        <f t="shared" si="128"/>
        <v>8.0672692906444912</v>
      </c>
      <c r="CC135" s="148"/>
      <c r="CD135" s="38"/>
      <c r="CE135" s="38"/>
      <c r="CF135" s="38"/>
      <c r="CG135" s="38"/>
      <c r="CH135" s="38"/>
      <c r="CI135" s="38"/>
      <c r="CJ135" s="38"/>
      <c r="CK135" s="41"/>
      <c r="CL135" s="41"/>
      <c r="CM135" s="40"/>
      <c r="CN135" s="41"/>
      <c r="CO135" s="41"/>
      <c r="CP135" s="41"/>
      <c r="CQ135" s="41"/>
      <c r="CR135" s="41"/>
      <c r="CS135" s="41"/>
      <c r="CT135" s="41"/>
      <c r="CU135" s="40"/>
      <c r="CV135" s="41"/>
      <c r="CW135" s="41"/>
      <c r="CX135" s="41"/>
      <c r="CY135" s="41"/>
      <c r="CZ135" s="41"/>
      <c r="DA135" s="41"/>
      <c r="DB135" s="41"/>
      <c r="DC135" s="40"/>
      <c r="DD135" s="41"/>
      <c r="DE135" s="41"/>
      <c r="DF135" s="41"/>
      <c r="DG135" s="41"/>
      <c r="DH135" s="41"/>
      <c r="DI135" s="41"/>
      <c r="DJ135" s="41"/>
      <c r="DK135" s="40"/>
      <c r="DL135" s="41"/>
      <c r="DM135" s="41"/>
      <c r="DN135" s="41"/>
      <c r="DO135" s="41"/>
      <c r="DP135" s="41"/>
      <c r="DQ135" s="41"/>
      <c r="DR135" s="15"/>
      <c r="DS135" s="151">
        <f t="shared" si="129"/>
        <v>8</v>
      </c>
      <c r="DT135" s="152">
        <f t="shared" si="130"/>
        <v>0</v>
      </c>
      <c r="DU135" s="7">
        <f t="shared" si="131"/>
        <v>0</v>
      </c>
      <c r="DV135" s="7">
        <f t="shared" si="132"/>
        <v>0</v>
      </c>
      <c r="DW135">
        <f t="shared" si="133"/>
        <v>0</v>
      </c>
      <c r="DX135">
        <f t="shared" si="134"/>
        <v>0</v>
      </c>
      <c r="DZ135">
        <f t="shared" si="146"/>
        <v>8</v>
      </c>
      <c r="EA135">
        <f t="shared" si="147"/>
        <v>8</v>
      </c>
      <c r="EB135">
        <f t="shared" si="148"/>
        <v>8</v>
      </c>
      <c r="EC135">
        <f t="shared" si="149"/>
        <v>8</v>
      </c>
      <c r="ED135">
        <f t="shared" si="150"/>
        <v>8</v>
      </c>
      <c r="EE135">
        <f t="shared" si="151"/>
        <v>8</v>
      </c>
      <c r="EG135">
        <f t="shared" si="152"/>
        <v>8</v>
      </c>
      <c r="EH135">
        <f t="shared" si="153"/>
        <v>8</v>
      </c>
      <c r="EI135">
        <f t="shared" si="154"/>
        <v>8</v>
      </c>
      <c r="EJ135">
        <f t="shared" si="155"/>
        <v>8</v>
      </c>
      <c r="EK135">
        <f t="shared" si="156"/>
        <v>8</v>
      </c>
      <c r="EM135">
        <f>IF($EM$9='[1]L&amp;D Numbers'!$E$6,'[1]L&amp;D Numbers'!$E$7)</f>
        <v>350</v>
      </c>
      <c r="EN135">
        <f>IF($EN$9='[1]L&amp;D Numbers'!$F$6,'[1]L&amp;D Numbers'!$F$7)</f>
        <v>2000</v>
      </c>
      <c r="EO135">
        <f>IF($EO$9='[1]L&amp;D Numbers'!$G$6,'[1]L&amp;D Numbers'!$G$7)</f>
        <v>2000</v>
      </c>
      <c r="EP135">
        <f>IF($EP$9='[1]L&amp;D Numbers'!$H$6,'[1]L&amp;D Numbers'!$H$7)</f>
        <v>2000</v>
      </c>
      <c r="EQ135">
        <f>IF($EQ$9='[1]L&amp;D Numbers'!$I$6,'[1]L&amp;D Numbers'!$I$7)</f>
        <v>2000</v>
      </c>
      <c r="ER135">
        <f>IF($ER$9='[1]L&amp;D Numbers'!$J$6,'[1]L&amp;D Numbers'!$J$7)</f>
        <v>0</v>
      </c>
      <c r="ET135" s="45">
        <f>'[1]L&amp;D Master'!$E$10</f>
        <v>1.0678246631903041E-2</v>
      </c>
      <c r="EU135" s="45">
        <f>ET135+'[1]L&amp;D Master'!$F$10</f>
        <v>1.8222427877342538E-2</v>
      </c>
      <c r="EV135" s="45">
        <f>EU135+'[1]L&amp;D Master'!$G$10</f>
        <v>2.3561551193294058E-2</v>
      </c>
      <c r="EW135" s="45">
        <f>EV135+'[1]L&amp;D Master'!$H$10</f>
        <v>2.7330438342024234E-2</v>
      </c>
      <c r="EX135" s="45">
        <f>EW135+'[1]L&amp;D Master'!$I$10</f>
        <v>2.9999999999999995E-2</v>
      </c>
      <c r="EY135" s="45"/>
      <c r="EZ135" s="45">
        <f t="shared" si="157"/>
        <v>1.0678246631903041E-2</v>
      </c>
      <c r="FA135" s="45">
        <f t="shared" si="158"/>
        <v>1.8222427877342538E-2</v>
      </c>
      <c r="FB135" s="45">
        <f t="shared" si="158"/>
        <v>2.3561551193294058E-2</v>
      </c>
      <c r="FC135" s="45">
        <f t="shared" si="158"/>
        <v>2.7330438342024234E-2</v>
      </c>
      <c r="FD135" s="45">
        <f t="shared" si="158"/>
        <v>2.7330438342024234E-2</v>
      </c>
      <c r="FE135" s="45"/>
      <c r="FF135">
        <f t="shared" si="185"/>
        <v>7.9145740269447753</v>
      </c>
      <c r="FG135">
        <f t="shared" si="186"/>
        <v>7.8542205769812599</v>
      </c>
      <c r="FH135">
        <f t="shared" si="187"/>
        <v>7.8115075904536475</v>
      </c>
      <c r="FI135">
        <f t="shared" si="188"/>
        <v>7.7813564932638064</v>
      </c>
      <c r="FJ135">
        <f t="shared" si="189"/>
        <v>7.7813564932638064</v>
      </c>
      <c r="FL135" s="34"/>
      <c r="FM135" s="34"/>
      <c r="FN135" s="34"/>
      <c r="FO135" s="34"/>
      <c r="FP135" s="34"/>
      <c r="FQ135" s="153">
        <f t="shared" si="159"/>
        <v>0.125</v>
      </c>
      <c r="FR135" s="153"/>
      <c r="FS135" s="42"/>
      <c r="FT135" s="42"/>
      <c r="FU135" s="42"/>
      <c r="FV135" s="42"/>
      <c r="FW135" s="42"/>
      <c r="FX135" s="42"/>
      <c r="FY135" s="42"/>
      <c r="FZ135" s="42"/>
      <c r="GA135" s="42"/>
      <c r="GB135" s="42"/>
      <c r="GC135" s="42"/>
      <c r="GD135" s="42"/>
      <c r="GE135" s="42"/>
      <c r="GF135" s="42"/>
      <c r="GG135" s="42"/>
      <c r="GH135" s="42"/>
      <c r="GI135" s="42"/>
      <c r="GJ135" s="42"/>
      <c r="GK135" s="42"/>
      <c r="GL135" s="42"/>
      <c r="GM135" s="154">
        <f>'[1]Automation Master'!$B$10*FQ135*FO135</f>
        <v>0</v>
      </c>
      <c r="GN135" s="155">
        <f>'[1]Automation Master'!$B$11*FO135*FQ135+GM135</f>
        <v>0</v>
      </c>
      <c r="GO135" s="155">
        <f>'[1]Automation Master'!$B$12*FO135*FQ135+GN135</f>
        <v>0</v>
      </c>
      <c r="GP135" s="155">
        <f>'[1]Automation Master'!$B$13*FO135*FQ135+GO135</f>
        <v>0</v>
      </c>
      <c r="GQ135" s="155">
        <f>'[1]Automation Master'!$C$10*FO135*FQ135+GP135</f>
        <v>0</v>
      </c>
      <c r="GR135" s="155">
        <f>'[1]Automation Master'!$C$11*FO135*FQ135+GQ135</f>
        <v>0</v>
      </c>
      <c r="GS135" s="155">
        <f>'[1]Automation Master'!$C$12*FO135*FQ135+GR135</f>
        <v>0</v>
      </c>
      <c r="GT135" s="155">
        <f>'[1]Automation Master'!$C$13*FO135*FQ135+GS135</f>
        <v>0</v>
      </c>
      <c r="GU135" s="155">
        <f>'[1]Automation Master'!$D$10*FO135*FQ135+GT135</f>
        <v>0</v>
      </c>
      <c r="GV135" s="155">
        <f>'[1]Automation Master'!$D$11*FO135*FQ135+GU135</f>
        <v>0</v>
      </c>
      <c r="GW135" s="155">
        <f>'[1]Automation Master'!$D$12*FO135*FQ135+GV135</f>
        <v>0</v>
      </c>
      <c r="GX135" s="155">
        <f>'[1]Automation Master'!$D$13*FO135*FQ135+GW135</f>
        <v>0</v>
      </c>
      <c r="GY135" s="155">
        <f>'[1]Automation Master'!$E$10*FO135*FQ135+GX135</f>
        <v>0</v>
      </c>
      <c r="GZ135" s="155">
        <f>'[1]Automation Master'!$E$11*FO135*FQ135+GY135</f>
        <v>0</v>
      </c>
      <c r="HA135" s="155">
        <f>'[1]Automation Master'!$E$12*FO135*FQ135+GZ135</f>
        <v>0</v>
      </c>
      <c r="HB135" s="155">
        <f>'[1]Automation Master'!$E$13*FO135*FQ135+HA135</f>
        <v>0</v>
      </c>
      <c r="HC135" s="155">
        <f>'[1]Automation Master'!$F$10*FO135*FQ135+HB135</f>
        <v>0</v>
      </c>
      <c r="HD135" s="155">
        <f>'[1]Automation Master'!$F$11*FO135*FQ135+HC135</f>
        <v>0</v>
      </c>
      <c r="HE135" s="155">
        <f>'[1]Automation Master'!$F$12*FO135*FQ135+HD135</f>
        <v>0</v>
      </c>
      <c r="HF135" s="156">
        <f>'[1]Automation Master'!$F$13*FO135*FQ135+HE135</f>
        <v>0</v>
      </c>
      <c r="HG135" s="157"/>
      <c r="HH135" s="157"/>
      <c r="HI135" s="157"/>
      <c r="HJ135" s="157"/>
      <c r="HK135" s="157"/>
      <c r="HL135" s="157"/>
      <c r="HM135" s="157"/>
      <c r="HN135" s="157"/>
      <c r="HO135" s="157"/>
      <c r="HP135" s="157"/>
      <c r="HQ135" s="157"/>
      <c r="HR135" s="157"/>
      <c r="HS135" s="157"/>
      <c r="HT135" s="157"/>
      <c r="HU135" s="157"/>
      <c r="HV135" s="157"/>
      <c r="HW135" s="157"/>
      <c r="HX135" s="157"/>
      <c r="HY135" s="42"/>
      <c r="HZ135" s="42"/>
      <c r="IA135" s="148">
        <f t="shared" si="190"/>
        <v>8</v>
      </c>
      <c r="IB135" s="148">
        <f t="shared" si="191"/>
        <v>8</v>
      </c>
      <c r="IC135" s="148">
        <f t="shared" si="192"/>
        <v>8</v>
      </c>
      <c r="ID135" s="148">
        <f t="shared" si="193"/>
        <v>8</v>
      </c>
      <c r="IE135" s="148">
        <f t="shared" si="194"/>
        <v>8</v>
      </c>
      <c r="IH135">
        <f t="shared" si="195"/>
        <v>7.9145740269447753</v>
      </c>
      <c r="II135">
        <f t="shared" si="196"/>
        <v>7.8542205769812599</v>
      </c>
      <c r="IJ135">
        <f t="shared" si="197"/>
        <v>7.8115075904536475</v>
      </c>
      <c r="IK135">
        <f t="shared" si="198"/>
        <v>7.7813564932638064</v>
      </c>
      <c r="IL135">
        <f t="shared" si="199"/>
        <v>7.7813564932638064</v>
      </c>
      <c r="IN135" s="42">
        <f t="shared" si="200"/>
        <v>1.0678246631903088E-2</v>
      </c>
      <c r="IO135" s="42">
        <f t="shared" si="201"/>
        <v>1.8222427877342517E-2</v>
      </c>
      <c r="IP135" s="42">
        <f t="shared" si="202"/>
        <v>2.3561551193294061E-2</v>
      </c>
      <c r="IQ135" s="42">
        <f t="shared" si="203"/>
        <v>2.7330438342024199E-2</v>
      </c>
      <c r="IR135" s="42">
        <f t="shared" si="204"/>
        <v>2.7330438342024199E-2</v>
      </c>
      <c r="IT135" s="9">
        <f t="shared" si="160"/>
        <v>0</v>
      </c>
      <c r="IU135" s="9">
        <f t="shared" si="161"/>
        <v>0</v>
      </c>
      <c r="IV135" s="9">
        <f t="shared" si="162"/>
        <v>0</v>
      </c>
      <c r="IW135" s="9">
        <f t="shared" si="163"/>
        <v>0</v>
      </c>
      <c r="IX135" s="9">
        <f t="shared" si="164"/>
        <v>0</v>
      </c>
    </row>
    <row r="136" spans="1:258" ht="15.75" hidden="1" thickBot="1" x14ac:dyDescent="0.3">
      <c r="A136">
        <v>48</v>
      </c>
      <c r="B136" t="s">
        <v>328</v>
      </c>
      <c r="C136" t="s">
        <v>293</v>
      </c>
      <c r="D136" t="s">
        <v>288</v>
      </c>
      <c r="E136" t="s">
        <v>329</v>
      </c>
      <c r="F136" t="s">
        <v>290</v>
      </c>
      <c r="G136" t="s">
        <v>256</v>
      </c>
      <c r="H136">
        <v>48</v>
      </c>
      <c r="K136">
        <v>36</v>
      </c>
      <c r="L136">
        <v>12</v>
      </c>
      <c r="R136">
        <v>10</v>
      </c>
      <c r="S136">
        <v>37</v>
      </c>
      <c r="T136">
        <v>1</v>
      </c>
      <c r="Y136">
        <v>48</v>
      </c>
      <c r="AE136">
        <v>11</v>
      </c>
      <c r="AF136">
        <v>37</v>
      </c>
      <c r="AT136">
        <v>48</v>
      </c>
      <c r="AU136">
        <v>0</v>
      </c>
      <c r="AV136">
        <v>0</v>
      </c>
      <c r="AW136">
        <v>0</v>
      </c>
      <c r="AX136">
        <v>48</v>
      </c>
      <c r="BB136">
        <f t="shared" si="135"/>
        <v>48</v>
      </c>
      <c r="BD136">
        <f t="shared" si="136"/>
        <v>48</v>
      </c>
      <c r="BE136">
        <f t="shared" si="137"/>
        <v>48</v>
      </c>
      <c r="BF136">
        <f t="shared" si="138"/>
        <v>48</v>
      </c>
      <c r="BH136">
        <f t="shared" si="139"/>
        <v>0</v>
      </c>
      <c r="BK136" s="45">
        <f>IF(G136="MEA",'[1]Net Hire Rate'!$E$7,IF(G136="AMR",'[1]Net Hire Rate'!$F$7,IF(G136="EUR",'[1]Net Hire Rate'!$G$7,IF(G136="APAC",'[1]Net Hire Rate'!$H$7,0))))</f>
        <v>1.6761041902604757E-3</v>
      </c>
      <c r="BL136" s="45">
        <f>IF(G136="MEA",'[1]Net Hire Rate'!$E$8,IF(G136="AMR",'[1]Net Hire Rate'!$F$8,IF(G136="EUR",'[1]Net Hire Rate'!$G$8,IF(G136="APAC",'[1]Net Hire Rate'!$H$8,0))))</f>
        <v>1.6761041902604757E-3</v>
      </c>
      <c r="BM136" s="45">
        <f>IF(G136="MEA",'[1]Net Hire Rate'!$E$9,IF(G136="AMR",'[1]Net Hire Rate'!$F$9,IF(G136="EUR",'[1]Net Hire Rate'!$G$9,IF(G136="APAC",'[1]Net Hire Rate'!$H$9,0))))</f>
        <v>1.6761041902604757E-3</v>
      </c>
      <c r="BN136" s="45">
        <f>IF(G136="MEA",'[1]Net Hire Rate'!$E$10,IF(G136="AMR",'[1]Net Hire Rate'!$F$10,IF(G136="EUR",'[1]Net Hire Rate'!$G$10,IF(G136="APAC",'[1]Net Hire Rate'!$H$10,0))))</f>
        <v>1.6761041902604757E-3</v>
      </c>
      <c r="BO136" s="45">
        <f>IF(G136="MEA",'[1]Net Hire Rate'!$E$11,IF(G136="AMR",'[1]Net Hire Rate'!$F$11,IF(G136="EUR",'[1]Net Hire Rate'!$G$11,IF(G136="APAC",'[1]Net Hire Rate'!$H$11,0))))</f>
        <v>1.6761041902604757E-3</v>
      </c>
      <c r="BP136" s="45">
        <f>IF(G136="MEA",'[1]Net Hire Rate'!$E$12,IF(G136="AMR",'[1]Net Hire Rate'!$F$12,IF(G136="EUR",'[1]Net Hire Rate'!$G$12,IF(G136="APAC",'[1]Net Hire Rate'!$H$12,0))))</f>
        <v>1.6761041902604757E-3</v>
      </c>
      <c r="BQ136" s="147">
        <f t="shared" si="140"/>
        <v>48</v>
      </c>
      <c r="BR136" s="147">
        <f t="shared" si="123"/>
        <v>48</v>
      </c>
      <c r="BS136" s="147">
        <f t="shared" si="141"/>
        <v>48.080453001132497</v>
      </c>
      <c r="BT136" s="148">
        <f t="shared" si="124"/>
        <v>48.080453001132497</v>
      </c>
      <c r="BU136" s="149">
        <f t="shared" si="142"/>
        <v>48.161040849877317</v>
      </c>
      <c r="BV136" s="148">
        <f t="shared" si="125"/>
        <v>48.161040849877317</v>
      </c>
      <c r="BW136" s="148">
        <f t="shared" si="143"/>
        <v>48.241763772253101</v>
      </c>
      <c r="BX136" s="148">
        <f t="shared" si="126"/>
        <v>48.241763772253101</v>
      </c>
      <c r="BY136" s="148">
        <f t="shared" si="144"/>
        <v>48.322621994657325</v>
      </c>
      <c r="BZ136" s="148">
        <f t="shared" si="127"/>
        <v>48.322621994657325</v>
      </c>
      <c r="CA136" s="148">
        <f t="shared" si="145"/>
        <v>48.403615743866943</v>
      </c>
      <c r="CB136" s="148">
        <f t="shared" si="128"/>
        <v>48.403615743866943</v>
      </c>
      <c r="CC136" s="148"/>
      <c r="CD136" s="38"/>
      <c r="CE136" s="38"/>
      <c r="CF136" s="38"/>
      <c r="CG136" s="38"/>
      <c r="CH136" s="38"/>
      <c r="CI136" s="38"/>
      <c r="CJ136" s="38"/>
      <c r="CK136" s="41"/>
      <c r="CL136" s="41"/>
      <c r="CM136" s="40"/>
      <c r="CN136" s="41"/>
      <c r="CO136" s="41"/>
      <c r="CP136" s="41"/>
      <c r="CQ136" s="41"/>
      <c r="CR136" s="41"/>
      <c r="CS136" s="41"/>
      <c r="CT136" s="41"/>
      <c r="CU136" s="40"/>
      <c r="CV136" s="41"/>
      <c r="CW136" s="41"/>
      <c r="CX136" s="41"/>
      <c r="CY136" s="41"/>
      <c r="CZ136" s="41"/>
      <c r="DA136" s="41"/>
      <c r="DB136" s="41"/>
      <c r="DC136" s="40"/>
      <c r="DD136" s="41"/>
      <c r="DE136" s="41"/>
      <c r="DF136" s="41"/>
      <c r="DG136" s="41"/>
      <c r="DH136" s="41"/>
      <c r="DI136" s="41"/>
      <c r="DJ136" s="41"/>
      <c r="DK136" s="40"/>
      <c r="DL136" s="41"/>
      <c r="DM136" s="41"/>
      <c r="DN136" s="41"/>
      <c r="DO136" s="41"/>
      <c r="DP136" s="41"/>
      <c r="DQ136" s="41"/>
      <c r="DR136" s="15"/>
      <c r="DS136" s="151">
        <f t="shared" si="129"/>
        <v>48</v>
      </c>
      <c r="DT136" s="152">
        <f t="shared" si="130"/>
        <v>0</v>
      </c>
      <c r="DU136" s="7">
        <f t="shared" si="131"/>
        <v>0</v>
      </c>
      <c r="DV136" s="7">
        <f t="shared" si="132"/>
        <v>0</v>
      </c>
      <c r="DW136">
        <f t="shared" si="133"/>
        <v>0</v>
      </c>
      <c r="DX136">
        <f t="shared" si="134"/>
        <v>0</v>
      </c>
      <c r="DZ136">
        <f t="shared" si="146"/>
        <v>48</v>
      </c>
      <c r="EA136">
        <f t="shared" si="147"/>
        <v>48</v>
      </c>
      <c r="EB136">
        <f t="shared" si="148"/>
        <v>48</v>
      </c>
      <c r="EC136">
        <f t="shared" si="149"/>
        <v>48</v>
      </c>
      <c r="ED136">
        <f t="shared" si="150"/>
        <v>48</v>
      </c>
      <c r="EE136">
        <f t="shared" si="151"/>
        <v>48</v>
      </c>
      <c r="EG136">
        <f t="shared" si="152"/>
        <v>48</v>
      </c>
      <c r="EH136">
        <f t="shared" si="153"/>
        <v>48</v>
      </c>
      <c r="EI136">
        <f t="shared" si="154"/>
        <v>48</v>
      </c>
      <c r="EJ136">
        <f t="shared" si="155"/>
        <v>48</v>
      </c>
      <c r="EK136">
        <f t="shared" si="156"/>
        <v>48</v>
      </c>
      <c r="EM136">
        <f>IF($EM$9='[1]L&amp;D Numbers'!$E$6,'[1]L&amp;D Numbers'!$E$7)</f>
        <v>350</v>
      </c>
      <c r="EN136">
        <f>IF($EN$9='[1]L&amp;D Numbers'!$F$6,'[1]L&amp;D Numbers'!$F$7)</f>
        <v>2000</v>
      </c>
      <c r="EO136">
        <f>IF($EO$9='[1]L&amp;D Numbers'!$G$6,'[1]L&amp;D Numbers'!$G$7)</f>
        <v>2000</v>
      </c>
      <c r="EP136">
        <f>IF($EP$9='[1]L&amp;D Numbers'!$H$6,'[1]L&amp;D Numbers'!$H$7)</f>
        <v>2000</v>
      </c>
      <c r="EQ136">
        <f>IF($EQ$9='[1]L&amp;D Numbers'!$I$6,'[1]L&amp;D Numbers'!$I$7)</f>
        <v>2000</v>
      </c>
      <c r="ER136">
        <f>IF($ER$9='[1]L&amp;D Numbers'!$J$6,'[1]L&amp;D Numbers'!$J$7)</f>
        <v>0</v>
      </c>
      <c r="ET136" s="45">
        <f>'[1]L&amp;D Master'!$E$10</f>
        <v>1.0678246631903041E-2</v>
      </c>
      <c r="EU136" s="45">
        <f>ET136+'[1]L&amp;D Master'!$F$10</f>
        <v>1.8222427877342538E-2</v>
      </c>
      <c r="EV136" s="45">
        <f>EU136+'[1]L&amp;D Master'!$G$10</f>
        <v>2.3561551193294058E-2</v>
      </c>
      <c r="EW136" s="45">
        <f>EV136+'[1]L&amp;D Master'!$H$10</f>
        <v>2.7330438342024234E-2</v>
      </c>
      <c r="EX136" s="45">
        <f>EW136+'[1]L&amp;D Master'!$I$10</f>
        <v>2.9999999999999995E-2</v>
      </c>
      <c r="EY136" s="45"/>
      <c r="EZ136" s="45">
        <f t="shared" si="157"/>
        <v>1.0678246631903041E-2</v>
      </c>
      <c r="FA136" s="45">
        <f t="shared" si="158"/>
        <v>1.8222427877342538E-2</v>
      </c>
      <c r="FB136" s="45">
        <f t="shared" si="158"/>
        <v>2.3561551193294058E-2</v>
      </c>
      <c r="FC136" s="45">
        <f t="shared" si="158"/>
        <v>2.7330438342024234E-2</v>
      </c>
      <c r="FD136" s="45">
        <f t="shared" si="158"/>
        <v>2.7330438342024234E-2</v>
      </c>
      <c r="FE136" s="45"/>
      <c r="FF136">
        <f t="shared" si="185"/>
        <v>47.487444161668648</v>
      </c>
      <c r="FG136">
        <f t="shared" si="186"/>
        <v>47.125323461887561</v>
      </c>
      <c r="FH136">
        <f t="shared" si="187"/>
        <v>46.869045542721885</v>
      </c>
      <c r="FI136">
        <f t="shared" si="188"/>
        <v>46.688138959582837</v>
      </c>
      <c r="FJ136">
        <f t="shared" si="189"/>
        <v>46.688138959582837</v>
      </c>
      <c r="FL136" s="34"/>
      <c r="FM136" s="34"/>
      <c r="FN136" s="34"/>
      <c r="FO136" s="34"/>
      <c r="FP136" s="34"/>
      <c r="FQ136" s="153">
        <f t="shared" si="159"/>
        <v>0.125</v>
      </c>
      <c r="FR136" s="153"/>
      <c r="FS136" s="42"/>
      <c r="FT136" s="42"/>
      <c r="FU136" s="42"/>
      <c r="FV136" s="42"/>
      <c r="FW136" s="42"/>
      <c r="FX136" s="42"/>
      <c r="FY136" s="42"/>
      <c r="FZ136" s="42"/>
      <c r="GA136" s="42"/>
      <c r="GB136" s="42"/>
      <c r="GC136" s="42"/>
      <c r="GD136" s="42"/>
      <c r="GE136" s="42"/>
      <c r="GF136" s="42"/>
      <c r="GG136" s="42"/>
      <c r="GH136" s="42"/>
      <c r="GI136" s="42"/>
      <c r="GJ136" s="42"/>
      <c r="GK136" s="42"/>
      <c r="GL136" s="42"/>
      <c r="GM136" s="154">
        <f>'[1]Automation Master'!$B$10*FQ136*FO136</f>
        <v>0</v>
      </c>
      <c r="GN136" s="155">
        <f>'[1]Automation Master'!$B$11*FO136*FQ136+GM136</f>
        <v>0</v>
      </c>
      <c r="GO136" s="155">
        <f>'[1]Automation Master'!$B$12*FO136*FQ136+GN136</f>
        <v>0</v>
      </c>
      <c r="GP136" s="155">
        <f>'[1]Automation Master'!$B$13*FO136*FQ136+GO136</f>
        <v>0</v>
      </c>
      <c r="GQ136" s="155">
        <f>'[1]Automation Master'!$C$10*FO136*FQ136+GP136</f>
        <v>0</v>
      </c>
      <c r="GR136" s="155">
        <f>'[1]Automation Master'!$C$11*FO136*FQ136+GQ136</f>
        <v>0</v>
      </c>
      <c r="GS136" s="155">
        <f>'[1]Automation Master'!$C$12*FO136*FQ136+GR136</f>
        <v>0</v>
      </c>
      <c r="GT136" s="155">
        <f>'[1]Automation Master'!$C$13*FO136*FQ136+GS136</f>
        <v>0</v>
      </c>
      <c r="GU136" s="155">
        <f>'[1]Automation Master'!$D$10*FO136*FQ136+GT136</f>
        <v>0</v>
      </c>
      <c r="GV136" s="155">
        <f>'[1]Automation Master'!$D$11*FO136*FQ136+GU136</f>
        <v>0</v>
      </c>
      <c r="GW136" s="155">
        <f>'[1]Automation Master'!$D$12*FO136*FQ136+GV136</f>
        <v>0</v>
      </c>
      <c r="GX136" s="155">
        <f>'[1]Automation Master'!$D$13*FO136*FQ136+GW136</f>
        <v>0</v>
      </c>
      <c r="GY136" s="155">
        <f>'[1]Automation Master'!$E$10*FO136*FQ136+GX136</f>
        <v>0</v>
      </c>
      <c r="GZ136" s="155">
        <f>'[1]Automation Master'!$E$11*FO136*FQ136+GY136</f>
        <v>0</v>
      </c>
      <c r="HA136" s="155">
        <f>'[1]Automation Master'!$E$12*FO136*FQ136+GZ136</f>
        <v>0</v>
      </c>
      <c r="HB136" s="155">
        <f>'[1]Automation Master'!$E$13*FO136*FQ136+HA136</f>
        <v>0</v>
      </c>
      <c r="HC136" s="155">
        <f>'[1]Automation Master'!$F$10*FO136*FQ136+HB136</f>
        <v>0</v>
      </c>
      <c r="HD136" s="155">
        <f>'[1]Automation Master'!$F$11*FO136*FQ136+HC136</f>
        <v>0</v>
      </c>
      <c r="HE136" s="155">
        <f>'[1]Automation Master'!$F$12*FO136*FQ136+HD136</f>
        <v>0</v>
      </c>
      <c r="HF136" s="156">
        <f>'[1]Automation Master'!$F$13*FO136*FQ136+HE136</f>
        <v>0</v>
      </c>
      <c r="HG136" s="157"/>
      <c r="HH136" s="157"/>
      <c r="HI136" s="157"/>
      <c r="HJ136" s="157"/>
      <c r="HK136" s="157"/>
      <c r="HL136" s="157"/>
      <c r="HM136" s="157"/>
      <c r="HN136" s="157"/>
      <c r="HO136" s="157"/>
      <c r="HP136" s="157"/>
      <c r="HQ136" s="157"/>
      <c r="HR136" s="157"/>
      <c r="HS136" s="157"/>
      <c r="HT136" s="157"/>
      <c r="HU136" s="157"/>
      <c r="HV136" s="157"/>
      <c r="HW136" s="157"/>
      <c r="HX136" s="157"/>
      <c r="HY136" s="42"/>
      <c r="HZ136" s="42"/>
      <c r="IA136" s="148">
        <f t="shared" si="190"/>
        <v>48</v>
      </c>
      <c r="IB136" s="148">
        <f t="shared" si="191"/>
        <v>48</v>
      </c>
      <c r="IC136" s="148">
        <f t="shared" si="192"/>
        <v>48</v>
      </c>
      <c r="ID136" s="148">
        <f t="shared" si="193"/>
        <v>48</v>
      </c>
      <c r="IE136" s="148">
        <f t="shared" si="194"/>
        <v>48</v>
      </c>
      <c r="IH136">
        <f t="shared" si="195"/>
        <v>47.487444161668648</v>
      </c>
      <c r="II136">
        <f t="shared" si="196"/>
        <v>47.125323461887561</v>
      </c>
      <c r="IJ136">
        <f t="shared" si="197"/>
        <v>46.869045542721885</v>
      </c>
      <c r="IK136">
        <f t="shared" si="198"/>
        <v>46.688138959582837</v>
      </c>
      <c r="IL136">
        <f t="shared" si="199"/>
        <v>46.688138959582837</v>
      </c>
      <c r="IN136" s="42">
        <f t="shared" si="200"/>
        <v>1.0678246631903162E-2</v>
      </c>
      <c r="IO136" s="42">
        <f t="shared" si="201"/>
        <v>1.8222427877342479E-2</v>
      </c>
      <c r="IP136" s="42">
        <f t="shared" si="202"/>
        <v>2.3561551193294061E-2</v>
      </c>
      <c r="IQ136" s="42">
        <f t="shared" si="203"/>
        <v>2.7330438342024237E-2</v>
      </c>
      <c r="IR136" s="42">
        <f t="shared" si="204"/>
        <v>2.7330438342024237E-2</v>
      </c>
      <c r="IT136" s="9">
        <f t="shared" si="160"/>
        <v>0</v>
      </c>
      <c r="IU136" s="9">
        <f t="shared" si="161"/>
        <v>0</v>
      </c>
      <c r="IV136" s="9">
        <f t="shared" si="162"/>
        <v>0</v>
      </c>
      <c r="IW136" s="9">
        <f t="shared" si="163"/>
        <v>0</v>
      </c>
      <c r="IX136" s="9">
        <f t="shared" si="164"/>
        <v>0</v>
      </c>
    </row>
    <row r="137" spans="1:258" ht="15.75" hidden="1" thickBot="1" x14ac:dyDescent="0.3">
      <c r="A137">
        <v>13</v>
      </c>
      <c r="B137" t="s">
        <v>328</v>
      </c>
      <c r="C137" t="s">
        <v>295</v>
      </c>
      <c r="D137" t="s">
        <v>288</v>
      </c>
      <c r="E137" t="s">
        <v>329</v>
      </c>
      <c r="F137" t="s">
        <v>290</v>
      </c>
      <c r="G137" t="s">
        <v>256</v>
      </c>
      <c r="H137">
        <v>12</v>
      </c>
      <c r="I137">
        <v>1</v>
      </c>
      <c r="K137">
        <v>2</v>
      </c>
      <c r="L137">
        <v>10</v>
      </c>
      <c r="M137">
        <v>1</v>
      </c>
      <c r="R137">
        <v>3</v>
      </c>
      <c r="S137">
        <v>6</v>
      </c>
      <c r="T137">
        <v>3</v>
      </c>
      <c r="X137">
        <v>1</v>
      </c>
      <c r="Y137">
        <v>12</v>
      </c>
      <c r="AA137">
        <v>1</v>
      </c>
      <c r="AB137">
        <v>10</v>
      </c>
      <c r="AE137">
        <v>2</v>
      </c>
      <c r="AL137">
        <v>1</v>
      </c>
      <c r="AT137">
        <v>13</v>
      </c>
      <c r="AU137">
        <v>13</v>
      </c>
      <c r="AV137">
        <v>0</v>
      </c>
      <c r="AW137">
        <v>0</v>
      </c>
      <c r="AX137">
        <v>0</v>
      </c>
      <c r="BB137">
        <f t="shared" si="135"/>
        <v>13</v>
      </c>
      <c r="BD137">
        <f t="shared" si="136"/>
        <v>13</v>
      </c>
      <c r="BE137">
        <f t="shared" si="137"/>
        <v>13</v>
      </c>
      <c r="BF137">
        <f t="shared" si="138"/>
        <v>13</v>
      </c>
      <c r="BH137">
        <f t="shared" si="139"/>
        <v>0</v>
      </c>
      <c r="BK137" s="45">
        <f>IF(G137="MEA",'[1]Net Hire Rate'!$E$7,IF(G137="AMR",'[1]Net Hire Rate'!$F$7,IF(G137="EUR",'[1]Net Hire Rate'!$G$7,IF(G137="APAC",'[1]Net Hire Rate'!$H$7,0))))</f>
        <v>1.6761041902604757E-3</v>
      </c>
      <c r="BL137" s="45">
        <f>IF(G137="MEA",'[1]Net Hire Rate'!$E$8,IF(G137="AMR",'[1]Net Hire Rate'!$F$8,IF(G137="EUR",'[1]Net Hire Rate'!$G$8,IF(G137="APAC",'[1]Net Hire Rate'!$H$8,0))))</f>
        <v>1.6761041902604757E-3</v>
      </c>
      <c r="BM137" s="45">
        <f>IF(G137="MEA",'[1]Net Hire Rate'!$E$9,IF(G137="AMR",'[1]Net Hire Rate'!$F$9,IF(G137="EUR",'[1]Net Hire Rate'!$G$9,IF(G137="APAC",'[1]Net Hire Rate'!$H$9,0))))</f>
        <v>1.6761041902604757E-3</v>
      </c>
      <c r="BN137" s="45">
        <f>IF(G137="MEA",'[1]Net Hire Rate'!$E$10,IF(G137="AMR",'[1]Net Hire Rate'!$F$10,IF(G137="EUR",'[1]Net Hire Rate'!$G$10,IF(G137="APAC",'[1]Net Hire Rate'!$H$10,0))))</f>
        <v>1.6761041902604757E-3</v>
      </c>
      <c r="BO137" s="45">
        <f>IF(G137="MEA",'[1]Net Hire Rate'!$E$11,IF(G137="AMR",'[1]Net Hire Rate'!$F$11,IF(G137="EUR",'[1]Net Hire Rate'!$G$11,IF(G137="APAC",'[1]Net Hire Rate'!$H$11,0))))</f>
        <v>1.6761041902604757E-3</v>
      </c>
      <c r="BP137" s="45">
        <f>IF(G137="MEA",'[1]Net Hire Rate'!$E$12,IF(G137="AMR",'[1]Net Hire Rate'!$F$12,IF(G137="EUR",'[1]Net Hire Rate'!$G$12,IF(G137="APAC",'[1]Net Hire Rate'!$H$12,0))))</f>
        <v>1.6761041902604757E-3</v>
      </c>
      <c r="BQ137" s="147">
        <f t="shared" si="140"/>
        <v>13</v>
      </c>
      <c r="BR137" s="147">
        <f t="shared" si="123"/>
        <v>13</v>
      </c>
      <c r="BS137" s="147">
        <f t="shared" si="141"/>
        <v>13.021789354473386</v>
      </c>
      <c r="BT137" s="148">
        <f t="shared" si="124"/>
        <v>13.021789354473386</v>
      </c>
      <c r="BU137" s="149">
        <f t="shared" si="142"/>
        <v>13.043615230175106</v>
      </c>
      <c r="BV137" s="148">
        <f t="shared" si="125"/>
        <v>13.043615230175106</v>
      </c>
      <c r="BW137" s="148">
        <f t="shared" si="143"/>
        <v>13.065477688318548</v>
      </c>
      <c r="BX137" s="148">
        <f t="shared" si="126"/>
        <v>13.065477688318548</v>
      </c>
      <c r="BY137" s="148">
        <f t="shared" si="144"/>
        <v>13.087376790219693</v>
      </c>
      <c r="BZ137" s="148">
        <f t="shared" si="127"/>
        <v>13.087376790219693</v>
      </c>
      <c r="CA137" s="148">
        <f t="shared" si="145"/>
        <v>13.109312597297297</v>
      </c>
      <c r="CB137" s="148">
        <f t="shared" si="128"/>
        <v>13.109312597297297</v>
      </c>
      <c r="CC137" s="148"/>
      <c r="CD137" s="38"/>
      <c r="CE137" s="38"/>
      <c r="CF137" s="38"/>
      <c r="CG137" s="38"/>
      <c r="CH137" s="38"/>
      <c r="CI137" s="38"/>
      <c r="CJ137" s="38"/>
      <c r="CK137" s="41"/>
      <c r="CL137" s="41"/>
      <c r="CM137" s="40"/>
      <c r="CN137" s="41"/>
      <c r="CO137" s="41"/>
      <c r="CP137" s="41"/>
      <c r="CQ137" s="41"/>
      <c r="CR137" s="41"/>
      <c r="CS137" s="41"/>
      <c r="CT137" s="41"/>
      <c r="CU137" s="40"/>
      <c r="CV137" s="41"/>
      <c r="CW137" s="41"/>
      <c r="CX137" s="41"/>
      <c r="CY137" s="41"/>
      <c r="CZ137" s="41"/>
      <c r="DA137" s="41"/>
      <c r="DB137" s="41"/>
      <c r="DC137" s="40"/>
      <c r="DD137" s="41"/>
      <c r="DE137" s="41"/>
      <c r="DF137" s="41"/>
      <c r="DG137" s="41"/>
      <c r="DH137" s="41"/>
      <c r="DI137" s="41"/>
      <c r="DJ137" s="41"/>
      <c r="DK137" s="40"/>
      <c r="DL137" s="41"/>
      <c r="DM137" s="41"/>
      <c r="DN137" s="41"/>
      <c r="DO137" s="41"/>
      <c r="DP137" s="41"/>
      <c r="DQ137" s="41"/>
      <c r="DR137" s="15"/>
      <c r="DS137" s="151">
        <f t="shared" si="129"/>
        <v>13</v>
      </c>
      <c r="DT137" s="152">
        <f t="shared" si="130"/>
        <v>0</v>
      </c>
      <c r="DU137" s="7">
        <f t="shared" si="131"/>
        <v>0</v>
      </c>
      <c r="DV137" s="7">
        <f t="shared" si="132"/>
        <v>0</v>
      </c>
      <c r="DW137">
        <f t="shared" si="133"/>
        <v>0</v>
      </c>
      <c r="DX137">
        <f t="shared" si="134"/>
        <v>0</v>
      </c>
      <c r="DZ137">
        <f t="shared" si="146"/>
        <v>13</v>
      </c>
      <c r="EA137">
        <f t="shared" si="147"/>
        <v>13</v>
      </c>
      <c r="EB137">
        <f t="shared" si="148"/>
        <v>13</v>
      </c>
      <c r="EC137">
        <f t="shared" si="149"/>
        <v>13</v>
      </c>
      <c r="ED137">
        <f t="shared" si="150"/>
        <v>13</v>
      </c>
      <c r="EE137">
        <f t="shared" si="151"/>
        <v>13</v>
      </c>
      <c r="EG137">
        <f t="shared" si="152"/>
        <v>13</v>
      </c>
      <c r="EH137">
        <f t="shared" si="153"/>
        <v>13</v>
      </c>
      <c r="EI137">
        <f t="shared" si="154"/>
        <v>13</v>
      </c>
      <c r="EJ137">
        <f t="shared" si="155"/>
        <v>13</v>
      </c>
      <c r="EK137">
        <f t="shared" si="156"/>
        <v>13</v>
      </c>
      <c r="EM137">
        <f>IF($EM$9='[1]L&amp;D Numbers'!$E$6,'[1]L&amp;D Numbers'!$E$7)</f>
        <v>350</v>
      </c>
      <c r="EN137">
        <f>IF($EN$9='[1]L&amp;D Numbers'!$F$6,'[1]L&amp;D Numbers'!$F$7)</f>
        <v>2000</v>
      </c>
      <c r="EO137">
        <f>IF($EO$9='[1]L&amp;D Numbers'!$G$6,'[1]L&amp;D Numbers'!$G$7)</f>
        <v>2000</v>
      </c>
      <c r="EP137">
        <f>IF($EP$9='[1]L&amp;D Numbers'!$H$6,'[1]L&amp;D Numbers'!$H$7)</f>
        <v>2000</v>
      </c>
      <c r="EQ137">
        <f>IF($EQ$9='[1]L&amp;D Numbers'!$I$6,'[1]L&amp;D Numbers'!$I$7)</f>
        <v>2000</v>
      </c>
      <c r="ER137">
        <f>IF($ER$9='[1]L&amp;D Numbers'!$J$6,'[1]L&amp;D Numbers'!$J$7)</f>
        <v>0</v>
      </c>
      <c r="ET137" s="45">
        <f>'[1]L&amp;D Master'!$E$10</f>
        <v>1.0678246631903041E-2</v>
      </c>
      <c r="EU137" s="45">
        <f>ET137+'[1]L&amp;D Master'!$F$10</f>
        <v>1.8222427877342538E-2</v>
      </c>
      <c r="EV137" s="45">
        <f>EU137+'[1]L&amp;D Master'!$G$10</f>
        <v>2.3561551193294058E-2</v>
      </c>
      <c r="EW137" s="45">
        <f>EV137+'[1]L&amp;D Master'!$H$10</f>
        <v>2.7330438342024234E-2</v>
      </c>
      <c r="EX137" s="45">
        <f>EW137+'[1]L&amp;D Master'!$I$10</f>
        <v>2.9999999999999995E-2</v>
      </c>
      <c r="EY137" s="45"/>
      <c r="EZ137" s="45">
        <f t="shared" si="157"/>
        <v>1.0678246631903041E-2</v>
      </c>
      <c r="FA137" s="45">
        <f t="shared" si="158"/>
        <v>1.8222427877342538E-2</v>
      </c>
      <c r="FB137" s="45">
        <f t="shared" si="158"/>
        <v>2.3561551193294058E-2</v>
      </c>
      <c r="FC137" s="45">
        <f t="shared" si="158"/>
        <v>2.7330438342024234E-2</v>
      </c>
      <c r="FD137" s="45">
        <f t="shared" si="158"/>
        <v>2.7330438342024234E-2</v>
      </c>
      <c r="FE137" s="45"/>
      <c r="FF137">
        <f t="shared" si="185"/>
        <v>12.861182793785259</v>
      </c>
      <c r="FG137">
        <f t="shared" si="186"/>
        <v>12.763108437594548</v>
      </c>
      <c r="FH137">
        <f t="shared" si="187"/>
        <v>12.693699834487177</v>
      </c>
      <c r="FI137">
        <f t="shared" si="188"/>
        <v>12.644704301553686</v>
      </c>
      <c r="FJ137">
        <f t="shared" si="189"/>
        <v>12.644704301553686</v>
      </c>
      <c r="FL137" s="34"/>
      <c r="FM137" s="34"/>
      <c r="FN137" s="34"/>
      <c r="FO137" s="34"/>
      <c r="FP137" s="34"/>
      <c r="FQ137" s="153">
        <f t="shared" si="159"/>
        <v>0.125</v>
      </c>
      <c r="FR137" s="153"/>
      <c r="FS137" s="42"/>
      <c r="FT137" s="42"/>
      <c r="FU137" s="42"/>
      <c r="FV137" s="42"/>
      <c r="FW137" s="42"/>
      <c r="FX137" s="42"/>
      <c r="FY137" s="42"/>
      <c r="FZ137" s="42"/>
      <c r="GA137" s="42"/>
      <c r="GB137" s="42"/>
      <c r="GC137" s="42"/>
      <c r="GD137" s="42"/>
      <c r="GE137" s="42"/>
      <c r="GF137" s="42"/>
      <c r="GG137" s="42"/>
      <c r="GH137" s="42"/>
      <c r="GI137" s="42"/>
      <c r="GJ137" s="42"/>
      <c r="GK137" s="42"/>
      <c r="GL137" s="42"/>
      <c r="GM137" s="154">
        <f>'[1]Automation Master'!$B$10*FQ137*FO137</f>
        <v>0</v>
      </c>
      <c r="GN137" s="155">
        <f>'[1]Automation Master'!$B$11*FO137*FQ137+GM137</f>
        <v>0</v>
      </c>
      <c r="GO137" s="155">
        <f>'[1]Automation Master'!$B$12*FO137*FQ137+GN137</f>
        <v>0</v>
      </c>
      <c r="GP137" s="155">
        <f>'[1]Automation Master'!$B$13*FO137*FQ137+GO137</f>
        <v>0</v>
      </c>
      <c r="GQ137" s="155">
        <f>'[1]Automation Master'!$C$10*FO137*FQ137+GP137</f>
        <v>0</v>
      </c>
      <c r="GR137" s="155">
        <f>'[1]Automation Master'!$C$11*FO137*FQ137+GQ137</f>
        <v>0</v>
      </c>
      <c r="GS137" s="155">
        <f>'[1]Automation Master'!$C$12*FO137*FQ137+GR137</f>
        <v>0</v>
      </c>
      <c r="GT137" s="155">
        <f>'[1]Automation Master'!$C$13*FO137*FQ137+GS137</f>
        <v>0</v>
      </c>
      <c r="GU137" s="155">
        <f>'[1]Automation Master'!$D$10*FO137*FQ137+GT137</f>
        <v>0</v>
      </c>
      <c r="GV137" s="155">
        <f>'[1]Automation Master'!$D$11*FO137*FQ137+GU137</f>
        <v>0</v>
      </c>
      <c r="GW137" s="155">
        <f>'[1]Automation Master'!$D$12*FO137*FQ137+GV137</f>
        <v>0</v>
      </c>
      <c r="GX137" s="155">
        <f>'[1]Automation Master'!$D$13*FO137*FQ137+GW137</f>
        <v>0</v>
      </c>
      <c r="GY137" s="155">
        <f>'[1]Automation Master'!$E$10*FO137*FQ137+GX137</f>
        <v>0</v>
      </c>
      <c r="GZ137" s="155">
        <f>'[1]Automation Master'!$E$11*FO137*FQ137+GY137</f>
        <v>0</v>
      </c>
      <c r="HA137" s="155">
        <f>'[1]Automation Master'!$E$12*FO137*FQ137+GZ137</f>
        <v>0</v>
      </c>
      <c r="HB137" s="155">
        <f>'[1]Automation Master'!$E$13*FO137*FQ137+HA137</f>
        <v>0</v>
      </c>
      <c r="HC137" s="155">
        <f>'[1]Automation Master'!$F$10*FO137*FQ137+HB137</f>
        <v>0</v>
      </c>
      <c r="HD137" s="155">
        <f>'[1]Automation Master'!$F$11*FO137*FQ137+HC137</f>
        <v>0</v>
      </c>
      <c r="HE137" s="155">
        <f>'[1]Automation Master'!$F$12*FO137*FQ137+HD137</f>
        <v>0</v>
      </c>
      <c r="HF137" s="156">
        <f>'[1]Automation Master'!$F$13*FO137*FQ137+HE137</f>
        <v>0</v>
      </c>
      <c r="HG137" s="157"/>
      <c r="HH137" s="157"/>
      <c r="HI137" s="157"/>
      <c r="HJ137" s="157"/>
      <c r="HK137" s="157"/>
      <c r="HL137" s="157"/>
      <c r="HM137" s="157"/>
      <c r="HN137" s="157"/>
      <c r="HO137" s="157"/>
      <c r="HP137" s="157"/>
      <c r="HQ137" s="157"/>
      <c r="HR137" s="157"/>
      <c r="HS137" s="157"/>
      <c r="HT137" s="157"/>
      <c r="HU137" s="157"/>
      <c r="HV137" s="157"/>
      <c r="HW137" s="157"/>
      <c r="HX137" s="157"/>
      <c r="HY137" s="42"/>
      <c r="HZ137" s="42"/>
      <c r="IA137" s="148">
        <f t="shared" si="190"/>
        <v>13</v>
      </c>
      <c r="IB137" s="148">
        <f t="shared" si="191"/>
        <v>13</v>
      </c>
      <c r="IC137" s="148">
        <f t="shared" si="192"/>
        <v>13</v>
      </c>
      <c r="ID137" s="148">
        <f t="shared" si="193"/>
        <v>13</v>
      </c>
      <c r="IE137" s="148">
        <f t="shared" si="194"/>
        <v>13</v>
      </c>
      <c r="IH137">
        <f t="shared" si="195"/>
        <v>12.861182793785259</v>
      </c>
      <c r="II137">
        <f t="shared" si="196"/>
        <v>12.763108437594548</v>
      </c>
      <c r="IJ137">
        <f t="shared" si="197"/>
        <v>12.693699834487177</v>
      </c>
      <c r="IK137">
        <f t="shared" si="198"/>
        <v>12.644704301553686</v>
      </c>
      <c r="IL137">
        <f t="shared" si="199"/>
        <v>12.644704301553686</v>
      </c>
      <c r="IN137" s="42">
        <f t="shared" si="200"/>
        <v>1.067824663190314E-2</v>
      </c>
      <c r="IO137" s="42">
        <f t="shared" si="201"/>
        <v>1.8222427877342458E-2</v>
      </c>
      <c r="IP137" s="42">
        <f t="shared" si="202"/>
        <v>2.3561551193294096E-2</v>
      </c>
      <c r="IQ137" s="42">
        <f t="shared" si="203"/>
        <v>2.7330438342024158E-2</v>
      </c>
      <c r="IR137" s="42">
        <f t="shared" si="204"/>
        <v>2.7330438342024158E-2</v>
      </c>
      <c r="IT137" s="9">
        <f t="shared" si="160"/>
        <v>0</v>
      </c>
      <c r="IU137" s="9">
        <f t="shared" si="161"/>
        <v>0</v>
      </c>
      <c r="IV137" s="9">
        <f t="shared" si="162"/>
        <v>0</v>
      </c>
      <c r="IW137" s="9">
        <f t="shared" si="163"/>
        <v>0</v>
      </c>
      <c r="IX137" s="9">
        <f t="shared" si="164"/>
        <v>0</v>
      </c>
    </row>
    <row r="138" spans="1:258" ht="15.75" hidden="1" thickBot="1" x14ac:dyDescent="0.3">
      <c r="A138">
        <v>7</v>
      </c>
      <c r="B138" t="s">
        <v>328</v>
      </c>
      <c r="C138" t="s">
        <v>307</v>
      </c>
      <c r="D138" t="s">
        <v>288</v>
      </c>
      <c r="E138" t="s">
        <v>329</v>
      </c>
      <c r="F138" t="s">
        <v>290</v>
      </c>
      <c r="G138" t="s">
        <v>256</v>
      </c>
      <c r="H138">
        <v>6</v>
      </c>
      <c r="I138">
        <v>1</v>
      </c>
      <c r="K138">
        <v>1</v>
      </c>
      <c r="L138">
        <v>5</v>
      </c>
      <c r="M138">
        <v>1</v>
      </c>
      <c r="R138">
        <v>1</v>
      </c>
      <c r="S138">
        <v>1</v>
      </c>
      <c r="T138">
        <v>3</v>
      </c>
      <c r="U138">
        <v>1</v>
      </c>
      <c r="X138">
        <v>1</v>
      </c>
      <c r="Y138">
        <v>6</v>
      </c>
      <c r="AA138">
        <v>1</v>
      </c>
      <c r="AB138">
        <v>1</v>
      </c>
      <c r="AE138">
        <v>1</v>
      </c>
      <c r="AJ138">
        <v>1</v>
      </c>
      <c r="AL138">
        <v>4</v>
      </c>
      <c r="AT138">
        <v>7</v>
      </c>
      <c r="AU138">
        <v>7</v>
      </c>
      <c r="AV138">
        <v>0</v>
      </c>
      <c r="AW138">
        <v>0</v>
      </c>
      <c r="AX138">
        <v>0</v>
      </c>
      <c r="BB138">
        <f t="shared" si="135"/>
        <v>7</v>
      </c>
      <c r="BD138">
        <f t="shared" si="136"/>
        <v>7</v>
      </c>
      <c r="BE138">
        <f t="shared" si="137"/>
        <v>7</v>
      </c>
      <c r="BF138">
        <f t="shared" si="138"/>
        <v>7</v>
      </c>
      <c r="BH138">
        <f t="shared" si="139"/>
        <v>0</v>
      </c>
      <c r="BK138" s="45">
        <f>IF(G138="MEA",'[1]Net Hire Rate'!$E$7,IF(G138="AMR",'[1]Net Hire Rate'!$F$7,IF(G138="EUR",'[1]Net Hire Rate'!$G$7,IF(G138="APAC",'[1]Net Hire Rate'!$H$7,0))))</f>
        <v>1.6761041902604757E-3</v>
      </c>
      <c r="BL138" s="45">
        <f>IF(G138="MEA",'[1]Net Hire Rate'!$E$8,IF(G138="AMR",'[1]Net Hire Rate'!$F$8,IF(G138="EUR",'[1]Net Hire Rate'!$G$8,IF(G138="APAC",'[1]Net Hire Rate'!$H$8,0))))</f>
        <v>1.6761041902604757E-3</v>
      </c>
      <c r="BM138" s="45">
        <f>IF(G138="MEA",'[1]Net Hire Rate'!$E$9,IF(G138="AMR",'[1]Net Hire Rate'!$F$9,IF(G138="EUR",'[1]Net Hire Rate'!$G$9,IF(G138="APAC",'[1]Net Hire Rate'!$H$9,0))))</f>
        <v>1.6761041902604757E-3</v>
      </c>
      <c r="BN138" s="45">
        <f>IF(G138="MEA",'[1]Net Hire Rate'!$E$10,IF(G138="AMR",'[1]Net Hire Rate'!$F$10,IF(G138="EUR",'[1]Net Hire Rate'!$G$10,IF(G138="APAC",'[1]Net Hire Rate'!$H$10,0))))</f>
        <v>1.6761041902604757E-3</v>
      </c>
      <c r="BO138" s="45">
        <f>IF(G138="MEA",'[1]Net Hire Rate'!$E$11,IF(G138="AMR",'[1]Net Hire Rate'!$F$11,IF(G138="EUR",'[1]Net Hire Rate'!$G$11,IF(G138="APAC",'[1]Net Hire Rate'!$H$11,0))))</f>
        <v>1.6761041902604757E-3</v>
      </c>
      <c r="BP138" s="45">
        <f>IF(G138="MEA",'[1]Net Hire Rate'!$E$12,IF(G138="AMR",'[1]Net Hire Rate'!$F$12,IF(G138="EUR",'[1]Net Hire Rate'!$G$12,IF(G138="APAC",'[1]Net Hire Rate'!$H$12,0))))</f>
        <v>1.6761041902604757E-3</v>
      </c>
      <c r="BQ138" s="147">
        <f t="shared" si="140"/>
        <v>7</v>
      </c>
      <c r="BR138" s="147">
        <f t="shared" ref="BR138:BR201" si="205">BQ138-AN138</f>
        <v>7</v>
      </c>
      <c r="BS138" s="147">
        <f t="shared" si="141"/>
        <v>7.0117327293318228</v>
      </c>
      <c r="BT138" s="148">
        <f t="shared" ref="BT138:BT201" si="206">BS138-AO138</f>
        <v>7.0117327293318228</v>
      </c>
      <c r="BU138" s="149">
        <f t="shared" si="142"/>
        <v>7.0234851239404419</v>
      </c>
      <c r="BV138" s="148">
        <f t="shared" ref="BV138:BV201" si="207">BU138-AP138</f>
        <v>7.0234851239404419</v>
      </c>
      <c r="BW138" s="148">
        <f t="shared" si="143"/>
        <v>7.0352572167869099</v>
      </c>
      <c r="BX138" s="148">
        <f t="shared" ref="BX138:BX201" si="208">BW138-AQ138</f>
        <v>7.0352572167869099</v>
      </c>
      <c r="BY138" s="148">
        <f t="shared" si="144"/>
        <v>7.0470490408875266</v>
      </c>
      <c r="BZ138" s="148">
        <f t="shared" ref="BZ138:BZ201" si="209">BY138-AR138</f>
        <v>7.0470490408875266</v>
      </c>
      <c r="CA138" s="148">
        <f t="shared" si="145"/>
        <v>7.0588606293139291</v>
      </c>
      <c r="CB138" s="148">
        <f t="shared" ref="CB138:CB201" si="210">CA138-AS138</f>
        <v>7.0588606293139291</v>
      </c>
      <c r="CC138" s="148"/>
      <c r="CD138" s="38"/>
      <c r="CE138" s="38"/>
      <c r="CF138" s="38"/>
      <c r="CG138" s="38"/>
      <c r="CH138" s="38"/>
      <c r="CI138" s="38"/>
      <c r="CJ138" s="38"/>
      <c r="CK138" s="41"/>
      <c r="CL138" s="41"/>
      <c r="CM138" s="40"/>
      <c r="CN138" s="41"/>
      <c r="CO138" s="41"/>
      <c r="CP138" s="41"/>
      <c r="CQ138" s="41"/>
      <c r="CR138" s="41"/>
      <c r="CS138" s="41"/>
      <c r="CT138" s="41"/>
      <c r="CU138" s="40"/>
      <c r="CV138" s="41"/>
      <c r="CW138" s="41"/>
      <c r="CX138" s="41"/>
      <c r="CY138" s="41"/>
      <c r="CZ138" s="41"/>
      <c r="DA138" s="41"/>
      <c r="DB138" s="41"/>
      <c r="DC138" s="40"/>
      <c r="DD138" s="41"/>
      <c r="DE138" s="41"/>
      <c r="DF138" s="41"/>
      <c r="DG138" s="41"/>
      <c r="DH138" s="41"/>
      <c r="DI138" s="41"/>
      <c r="DJ138" s="41"/>
      <c r="DK138" s="40"/>
      <c r="DL138" s="41"/>
      <c r="DM138" s="41"/>
      <c r="DN138" s="41"/>
      <c r="DO138" s="41"/>
      <c r="DP138" s="41"/>
      <c r="DQ138" s="41"/>
      <c r="DR138" s="15"/>
      <c r="DS138" s="151">
        <f t="shared" ref="DS138:DS201" si="211">BF138</f>
        <v>7</v>
      </c>
      <c r="DT138" s="152">
        <f t="shared" ref="DT138:DT201" si="212">IFERROR(IFERROR(DS138*CE138*(CG138)/CF138,0)+IFERROR(DS138*CM138*(CO138)/CN138,0)+IFERROR(DS138*CU138*(CW138)/CV138,0)+IFERROR(DS138*DC138*(DE138)/DD138,0)+IFERROR(DS138*DK138*(DM138)/DL138,0),0)</f>
        <v>0</v>
      </c>
      <c r="DU138" s="7">
        <f t="shared" ref="DU138:DU201" si="213">IFERROR(IFERROR(DS138*CE138*(CH138)/CF138,0)+IFERROR(DS138*CM138*(CP138)/CN138,0)+IFERROR(DS138*CU138*(CX138)/CV138,0)+IFERROR(DS138*DC138*(DF138)/DD138,0)+IFERROR(DS138*DK138*(DN138)/DL138,0),0)</f>
        <v>0</v>
      </c>
      <c r="DV138" s="7">
        <f t="shared" ref="DV138:DV201" si="214">IFERROR(IFERROR(DS138*CE138*(CI138)/CF138,0)+IFERROR(DS138*CM138*(CQ138)/CN138,0)+IFERROR(DS138*CU138*(CY138)/CV138,0)+IFERROR(DS138*DC138*(DG138)/DD138,0)+IFERROR(DS138*DK138*(DO138)/DL138,0),0)</f>
        <v>0</v>
      </c>
      <c r="DW138">
        <f t="shared" ref="DW138:DW201" si="215">IFERROR(IFERROR(DS138*CE138*(CJ138)/CF138,0)+IFERROR(DS138*CM138*(CR138)/CN138,0)+IFERROR(DS138*CU138*(CZ138)/CV138,0)+IFERROR(DS138*DC138*(DH138)/DD138,0)+IFERROR(DS138*DK138*(DP138)/DL138,0),0)</f>
        <v>0</v>
      </c>
      <c r="DX138">
        <f t="shared" ref="DX138:DX201" si="216">IFERROR(IFERROR(DS138*CE138*(CK138)/CF138,0)+IFERROR(DS138*CM138*(CS138)/CN138,0)+IFERROR(DS138*CU138*(DA138)/CV138,0)+IFERROR(DS138*DC138*(DI138)/DD138,0)+IFERROR(DS138*DK138*(DQ138)/DL138,0),0)</f>
        <v>0</v>
      </c>
      <c r="DZ138">
        <f t="shared" si="146"/>
        <v>7</v>
      </c>
      <c r="EA138">
        <f t="shared" si="147"/>
        <v>7</v>
      </c>
      <c r="EB138">
        <f t="shared" si="148"/>
        <v>7</v>
      </c>
      <c r="EC138">
        <f t="shared" si="149"/>
        <v>7</v>
      </c>
      <c r="ED138">
        <f t="shared" si="150"/>
        <v>7</v>
      </c>
      <c r="EE138">
        <f t="shared" si="151"/>
        <v>7</v>
      </c>
      <c r="EG138">
        <f t="shared" si="152"/>
        <v>7</v>
      </c>
      <c r="EH138">
        <f t="shared" si="153"/>
        <v>7</v>
      </c>
      <c r="EI138">
        <f t="shared" si="154"/>
        <v>7</v>
      </c>
      <c r="EJ138">
        <f t="shared" si="155"/>
        <v>7</v>
      </c>
      <c r="EK138">
        <f t="shared" si="156"/>
        <v>7</v>
      </c>
      <c r="EM138">
        <f>IF($EM$9='[1]L&amp;D Numbers'!$E$6,'[1]L&amp;D Numbers'!$E$7)</f>
        <v>350</v>
      </c>
      <c r="EN138">
        <f>IF($EN$9='[1]L&amp;D Numbers'!$F$6,'[1]L&amp;D Numbers'!$F$7)</f>
        <v>2000</v>
      </c>
      <c r="EO138">
        <f>IF($EO$9='[1]L&amp;D Numbers'!$G$6,'[1]L&amp;D Numbers'!$G$7)</f>
        <v>2000</v>
      </c>
      <c r="EP138">
        <f>IF($EP$9='[1]L&amp;D Numbers'!$H$6,'[1]L&amp;D Numbers'!$H$7)</f>
        <v>2000</v>
      </c>
      <c r="EQ138">
        <f>IF($EQ$9='[1]L&amp;D Numbers'!$I$6,'[1]L&amp;D Numbers'!$I$7)</f>
        <v>2000</v>
      </c>
      <c r="ER138">
        <f>IF($ER$9='[1]L&amp;D Numbers'!$J$6,'[1]L&amp;D Numbers'!$J$7)</f>
        <v>0</v>
      </c>
      <c r="ET138" s="45">
        <f>'[1]L&amp;D Master'!$E$10</f>
        <v>1.0678246631903041E-2</v>
      </c>
      <c r="EU138" s="45">
        <f>ET138+'[1]L&amp;D Master'!$F$10</f>
        <v>1.8222427877342538E-2</v>
      </c>
      <c r="EV138" s="45">
        <f>EU138+'[1]L&amp;D Master'!$G$10</f>
        <v>2.3561551193294058E-2</v>
      </c>
      <c r="EW138" s="45">
        <f>EV138+'[1]L&amp;D Master'!$H$10</f>
        <v>2.7330438342024234E-2</v>
      </c>
      <c r="EX138" s="45">
        <f>EW138+'[1]L&amp;D Master'!$I$10</f>
        <v>2.9999999999999995E-2</v>
      </c>
      <c r="EY138" s="45"/>
      <c r="EZ138" s="45">
        <f t="shared" si="157"/>
        <v>1.0678246631903041E-2</v>
      </c>
      <c r="FA138" s="45">
        <f t="shared" si="158"/>
        <v>1.8222427877342538E-2</v>
      </c>
      <c r="FB138" s="45">
        <f t="shared" si="158"/>
        <v>2.3561551193294058E-2</v>
      </c>
      <c r="FC138" s="45">
        <f t="shared" si="158"/>
        <v>2.7330438342024234E-2</v>
      </c>
      <c r="FD138" s="45">
        <f t="shared" ref="FD138:FD201" si="217">FC138+((EX138-EW138)/2000)*ER138</f>
        <v>2.7330438342024234E-2</v>
      </c>
      <c r="FE138" s="45"/>
      <c r="FF138">
        <f t="shared" si="185"/>
        <v>6.9252522735766782</v>
      </c>
      <c r="FG138">
        <f t="shared" si="186"/>
        <v>6.872443004858602</v>
      </c>
      <c r="FH138">
        <f t="shared" si="187"/>
        <v>6.835069141646942</v>
      </c>
      <c r="FI138">
        <f t="shared" si="188"/>
        <v>6.8086869316058305</v>
      </c>
      <c r="FJ138">
        <f t="shared" si="189"/>
        <v>6.8086869316058305</v>
      </c>
      <c r="FL138" s="34"/>
      <c r="FM138" s="34"/>
      <c r="FN138" s="34"/>
      <c r="FO138" s="34"/>
      <c r="FP138" s="34"/>
      <c r="FQ138" s="153">
        <f t="shared" si="159"/>
        <v>0.125</v>
      </c>
      <c r="FR138" s="153"/>
      <c r="FS138" s="42"/>
      <c r="FT138" s="42"/>
      <c r="FU138" s="42"/>
      <c r="FV138" s="42"/>
      <c r="FW138" s="42"/>
      <c r="FX138" s="42"/>
      <c r="FY138" s="42"/>
      <c r="FZ138" s="42"/>
      <c r="GA138" s="42"/>
      <c r="GB138" s="42"/>
      <c r="GC138" s="42"/>
      <c r="GD138" s="42"/>
      <c r="GE138" s="42"/>
      <c r="GF138" s="42"/>
      <c r="GG138" s="42"/>
      <c r="GH138" s="42"/>
      <c r="GI138" s="42"/>
      <c r="GJ138" s="42"/>
      <c r="GK138" s="42"/>
      <c r="GL138" s="42"/>
      <c r="GM138" s="154">
        <f>'[1]Automation Master'!$B$10*FQ138*FO138</f>
        <v>0</v>
      </c>
      <c r="GN138" s="155">
        <f>'[1]Automation Master'!$B$11*FO138*FQ138+GM138</f>
        <v>0</v>
      </c>
      <c r="GO138" s="155">
        <f>'[1]Automation Master'!$B$12*FO138*FQ138+GN138</f>
        <v>0</v>
      </c>
      <c r="GP138" s="155">
        <f>'[1]Automation Master'!$B$13*FO138*FQ138+GO138</f>
        <v>0</v>
      </c>
      <c r="GQ138" s="155">
        <f>'[1]Automation Master'!$C$10*FO138*FQ138+GP138</f>
        <v>0</v>
      </c>
      <c r="GR138" s="155">
        <f>'[1]Automation Master'!$C$11*FO138*FQ138+GQ138</f>
        <v>0</v>
      </c>
      <c r="GS138" s="155">
        <f>'[1]Automation Master'!$C$12*FO138*FQ138+GR138</f>
        <v>0</v>
      </c>
      <c r="GT138" s="155">
        <f>'[1]Automation Master'!$C$13*FO138*FQ138+GS138</f>
        <v>0</v>
      </c>
      <c r="GU138" s="155">
        <f>'[1]Automation Master'!$D$10*FO138*FQ138+GT138</f>
        <v>0</v>
      </c>
      <c r="GV138" s="155">
        <f>'[1]Automation Master'!$D$11*FO138*FQ138+GU138</f>
        <v>0</v>
      </c>
      <c r="GW138" s="155">
        <f>'[1]Automation Master'!$D$12*FO138*FQ138+GV138</f>
        <v>0</v>
      </c>
      <c r="GX138" s="155">
        <f>'[1]Automation Master'!$D$13*FO138*FQ138+GW138</f>
        <v>0</v>
      </c>
      <c r="GY138" s="155">
        <f>'[1]Automation Master'!$E$10*FO138*FQ138+GX138</f>
        <v>0</v>
      </c>
      <c r="GZ138" s="155">
        <f>'[1]Automation Master'!$E$11*FO138*FQ138+GY138</f>
        <v>0</v>
      </c>
      <c r="HA138" s="155">
        <f>'[1]Automation Master'!$E$12*FO138*FQ138+GZ138</f>
        <v>0</v>
      </c>
      <c r="HB138" s="155">
        <f>'[1]Automation Master'!$E$13*FO138*FQ138+HA138</f>
        <v>0</v>
      </c>
      <c r="HC138" s="155">
        <f>'[1]Automation Master'!$F$10*FO138*FQ138+HB138</f>
        <v>0</v>
      </c>
      <c r="HD138" s="155">
        <f>'[1]Automation Master'!$F$11*FO138*FQ138+HC138</f>
        <v>0</v>
      </c>
      <c r="HE138" s="155">
        <f>'[1]Automation Master'!$F$12*FO138*FQ138+HD138</f>
        <v>0</v>
      </c>
      <c r="HF138" s="156">
        <f>'[1]Automation Master'!$F$13*FO138*FQ138+HE138</f>
        <v>0</v>
      </c>
      <c r="HG138" s="157"/>
      <c r="HH138" s="157"/>
      <c r="HI138" s="157"/>
      <c r="HJ138" s="157"/>
      <c r="HK138" s="157"/>
      <c r="HL138" s="157"/>
      <c r="HM138" s="157"/>
      <c r="HN138" s="157"/>
      <c r="HO138" s="157"/>
      <c r="HP138" s="157"/>
      <c r="HQ138" s="157"/>
      <c r="HR138" s="157"/>
      <c r="HS138" s="157"/>
      <c r="HT138" s="157"/>
      <c r="HU138" s="157"/>
      <c r="HV138" s="157"/>
      <c r="HW138" s="157"/>
      <c r="HX138" s="157"/>
      <c r="HY138" s="42"/>
      <c r="HZ138" s="42"/>
      <c r="IA138" s="148">
        <f t="shared" si="190"/>
        <v>7</v>
      </c>
      <c r="IB138" s="148">
        <f t="shared" si="191"/>
        <v>7</v>
      </c>
      <c r="IC138" s="148">
        <f t="shared" si="192"/>
        <v>7</v>
      </c>
      <c r="ID138" s="148">
        <f t="shared" si="193"/>
        <v>7</v>
      </c>
      <c r="IE138" s="148">
        <f t="shared" si="194"/>
        <v>7</v>
      </c>
      <c r="IH138">
        <f t="shared" si="195"/>
        <v>6.9252522735766782</v>
      </c>
      <c r="II138">
        <f t="shared" si="196"/>
        <v>6.872443004858602</v>
      </c>
      <c r="IJ138">
        <f t="shared" si="197"/>
        <v>6.835069141646942</v>
      </c>
      <c r="IK138">
        <f t="shared" si="198"/>
        <v>6.8086869316058305</v>
      </c>
      <c r="IL138">
        <f t="shared" si="199"/>
        <v>6.8086869316058305</v>
      </c>
      <c r="IN138" s="42">
        <f t="shared" si="200"/>
        <v>1.0678246631903119E-2</v>
      </c>
      <c r="IO138" s="42">
        <f t="shared" si="201"/>
        <v>1.8222427877342566E-2</v>
      </c>
      <c r="IP138" s="42">
        <f t="shared" si="202"/>
        <v>2.3561551193293999E-2</v>
      </c>
      <c r="IQ138" s="42">
        <f t="shared" si="203"/>
        <v>2.7330438342024217E-2</v>
      </c>
      <c r="IR138" s="42">
        <f t="shared" si="204"/>
        <v>2.7330438342024217E-2</v>
      </c>
      <c r="IT138" s="9">
        <f t="shared" si="160"/>
        <v>0</v>
      </c>
      <c r="IU138" s="9">
        <f t="shared" si="161"/>
        <v>0</v>
      </c>
      <c r="IV138" s="9">
        <f t="shared" si="162"/>
        <v>0</v>
      </c>
      <c r="IW138" s="9">
        <f t="shared" si="163"/>
        <v>0</v>
      </c>
      <c r="IX138" s="9">
        <f t="shared" si="164"/>
        <v>0</v>
      </c>
    </row>
    <row r="139" spans="1:258" ht="15.75" hidden="1" thickBot="1" x14ac:dyDescent="0.3">
      <c r="A139">
        <v>4</v>
      </c>
      <c r="B139" t="s">
        <v>328</v>
      </c>
      <c r="C139" t="s">
        <v>323</v>
      </c>
      <c r="D139" t="s">
        <v>288</v>
      </c>
      <c r="E139" t="s">
        <v>329</v>
      </c>
      <c r="F139" t="s">
        <v>290</v>
      </c>
      <c r="G139" t="s">
        <v>256</v>
      </c>
      <c r="H139">
        <v>4</v>
      </c>
      <c r="L139">
        <v>4</v>
      </c>
      <c r="R139">
        <v>4</v>
      </c>
      <c r="Y139">
        <v>4</v>
      </c>
      <c r="AB139">
        <v>4</v>
      </c>
      <c r="AS139">
        <v>1</v>
      </c>
      <c r="AT139">
        <v>4</v>
      </c>
      <c r="AU139">
        <v>0</v>
      </c>
      <c r="AV139">
        <v>4</v>
      </c>
      <c r="AW139">
        <v>0</v>
      </c>
      <c r="AX139">
        <v>0</v>
      </c>
      <c r="BB139">
        <f t="shared" ref="BB139:BB202" si="218">A139</f>
        <v>4</v>
      </c>
      <c r="BD139">
        <f t="shared" ref="BD139:BD202" si="219">IF(BC139="",BB139,BC139)</f>
        <v>4</v>
      </c>
      <c r="BE139">
        <f t="shared" ref="BE139:BE202" si="220">IF(BC139="",BB139,(BB139-(BB139-BC139)/2))</f>
        <v>4</v>
      </c>
      <c r="BF139">
        <f t="shared" ref="BF139:BF202" si="221">BD139</f>
        <v>4</v>
      </c>
      <c r="BH139">
        <f t="shared" ref="BH139:BH202" si="222">BB139-BF139</f>
        <v>0</v>
      </c>
      <c r="BK139" s="45">
        <f>IF(G139="MEA",'[1]Net Hire Rate'!$E$7,IF(G139="AMR",'[1]Net Hire Rate'!$F$7,IF(G139="EUR",'[1]Net Hire Rate'!$G$7,IF(G139="APAC",'[1]Net Hire Rate'!$H$7,0))))</f>
        <v>1.6761041902604757E-3</v>
      </c>
      <c r="BL139" s="45">
        <f>IF(G139="MEA",'[1]Net Hire Rate'!$E$8,IF(G139="AMR",'[1]Net Hire Rate'!$F$8,IF(G139="EUR",'[1]Net Hire Rate'!$G$8,IF(G139="APAC",'[1]Net Hire Rate'!$H$8,0))))</f>
        <v>1.6761041902604757E-3</v>
      </c>
      <c r="BM139" s="45">
        <f>IF(G139="MEA",'[1]Net Hire Rate'!$E$9,IF(G139="AMR",'[1]Net Hire Rate'!$F$9,IF(G139="EUR",'[1]Net Hire Rate'!$G$9,IF(G139="APAC",'[1]Net Hire Rate'!$H$9,0))))</f>
        <v>1.6761041902604757E-3</v>
      </c>
      <c r="BN139" s="45">
        <f>IF(G139="MEA",'[1]Net Hire Rate'!$E$10,IF(G139="AMR",'[1]Net Hire Rate'!$F$10,IF(G139="EUR",'[1]Net Hire Rate'!$G$10,IF(G139="APAC",'[1]Net Hire Rate'!$H$10,0))))</f>
        <v>1.6761041902604757E-3</v>
      </c>
      <c r="BO139" s="45">
        <f>IF(G139="MEA",'[1]Net Hire Rate'!$E$11,IF(G139="AMR",'[1]Net Hire Rate'!$F$11,IF(G139="EUR",'[1]Net Hire Rate'!$G$11,IF(G139="APAC",'[1]Net Hire Rate'!$H$11,0))))</f>
        <v>1.6761041902604757E-3</v>
      </c>
      <c r="BP139" s="45">
        <f>IF(G139="MEA",'[1]Net Hire Rate'!$E$12,IF(G139="AMR",'[1]Net Hire Rate'!$F$12,IF(G139="EUR",'[1]Net Hire Rate'!$G$12,IF(G139="APAC",'[1]Net Hire Rate'!$H$12,0))))</f>
        <v>1.6761041902604757E-3</v>
      </c>
      <c r="BQ139" s="147">
        <f t="shared" ref="BQ139:BQ202" si="223">BB139</f>
        <v>4</v>
      </c>
      <c r="BR139" s="147">
        <f t="shared" si="205"/>
        <v>4</v>
      </c>
      <c r="BS139" s="147">
        <f t="shared" ref="BS139:BS202" si="224">BR139*(1+BL139)</f>
        <v>4.0067044167610417</v>
      </c>
      <c r="BT139" s="148">
        <f t="shared" si="206"/>
        <v>4.0067044167610417</v>
      </c>
      <c r="BU139" s="149">
        <f t="shared" ref="BU139:BU202" si="225">BT139*(1+BM139)</f>
        <v>4.01342007082311</v>
      </c>
      <c r="BV139" s="148">
        <f t="shared" si="207"/>
        <v>4.01342007082311</v>
      </c>
      <c r="BW139" s="148">
        <f t="shared" ref="BW139:BW202" si="226">BV139*(1+BN139)</f>
        <v>4.0201469810210924</v>
      </c>
      <c r="BX139" s="148">
        <f t="shared" si="208"/>
        <v>4.0201469810210924</v>
      </c>
      <c r="BY139" s="148">
        <f t="shared" ref="BY139:BY202" si="227">BX139*(1+BO139)</f>
        <v>4.0268851662214447</v>
      </c>
      <c r="BZ139" s="148">
        <f t="shared" si="209"/>
        <v>4.0268851662214447</v>
      </c>
      <c r="CA139" s="148">
        <f t="shared" ref="CA139:CA202" si="228">BZ139*(1+BP139)</f>
        <v>4.0336346453222456</v>
      </c>
      <c r="CB139" s="148">
        <f t="shared" si="210"/>
        <v>3.0336346453222456</v>
      </c>
      <c r="CC139" s="148"/>
      <c r="CD139" s="38"/>
      <c r="CE139" s="38"/>
      <c r="CF139" s="38"/>
      <c r="CG139" s="38"/>
      <c r="CH139" s="38"/>
      <c r="CI139" s="38"/>
      <c r="CJ139" s="38"/>
      <c r="CK139" s="41"/>
      <c r="CL139" s="41"/>
      <c r="CM139" s="40"/>
      <c r="CN139" s="41"/>
      <c r="CO139" s="41"/>
      <c r="CP139" s="41"/>
      <c r="CQ139" s="41"/>
      <c r="CR139" s="41"/>
      <c r="CS139" s="41"/>
      <c r="CT139" s="41"/>
      <c r="CU139" s="40"/>
      <c r="CV139" s="41"/>
      <c r="CW139" s="41"/>
      <c r="CX139" s="41"/>
      <c r="CY139" s="41"/>
      <c r="CZ139" s="41"/>
      <c r="DA139" s="41"/>
      <c r="DB139" s="41"/>
      <c r="DC139" s="40"/>
      <c r="DD139" s="41"/>
      <c r="DE139" s="41"/>
      <c r="DF139" s="41"/>
      <c r="DG139" s="41"/>
      <c r="DH139" s="41"/>
      <c r="DI139" s="41"/>
      <c r="DJ139" s="41"/>
      <c r="DK139" s="40"/>
      <c r="DL139" s="41"/>
      <c r="DM139" s="41"/>
      <c r="DN139" s="41"/>
      <c r="DO139" s="41"/>
      <c r="DP139" s="41"/>
      <c r="DQ139" s="41"/>
      <c r="DR139" s="15"/>
      <c r="DS139" s="151">
        <f t="shared" si="211"/>
        <v>4</v>
      </c>
      <c r="DT139" s="152">
        <f t="shared" si="212"/>
        <v>0</v>
      </c>
      <c r="DU139" s="7">
        <f t="shared" si="213"/>
        <v>0</v>
      </c>
      <c r="DV139" s="7">
        <f t="shared" si="214"/>
        <v>0</v>
      </c>
      <c r="DW139">
        <f t="shared" si="215"/>
        <v>0</v>
      </c>
      <c r="DX139">
        <f t="shared" si="216"/>
        <v>0</v>
      </c>
      <c r="DZ139">
        <f t="shared" ref="DZ139:DZ202" si="229">IF(CE139="",DS139,DS139)</f>
        <v>4</v>
      </c>
      <c r="EA139">
        <f t="shared" ref="EA139:EA202" si="230">IF(CE139="",DS139,DT139)</f>
        <v>4</v>
      </c>
      <c r="EB139">
        <f t="shared" ref="EB139:EB202" si="231">IF(CE139="",DS139,DU139)</f>
        <v>4</v>
      </c>
      <c r="EC139">
        <f t="shared" ref="EC139:EC202" si="232">IF(CE139="",DS139,DV139)</f>
        <v>4</v>
      </c>
      <c r="ED139">
        <f t="shared" ref="ED139:ED202" si="233">IF(CE139="",DS139,DW139)</f>
        <v>4</v>
      </c>
      <c r="EE139">
        <f t="shared" ref="EE139:EE202" si="234">IF(CE139="",DS139,DX139)</f>
        <v>4</v>
      </c>
      <c r="EG139">
        <f t="shared" ref="EG139:EG202" si="235">IFERROR((A139/DZ139)*EA139,"")</f>
        <v>4</v>
      </c>
      <c r="EH139">
        <f t="shared" ref="EH139:EH202" si="236">IFERROR((A139/EA139)*EB139,"")</f>
        <v>4</v>
      </c>
      <c r="EI139">
        <f t="shared" ref="EI139:EI202" si="237">IFERROR((A139/EB139)*EC139,"")</f>
        <v>4</v>
      </c>
      <c r="EJ139">
        <f t="shared" ref="EJ139:EJ202" si="238">IFERROR((A139/EC139)*ED139,"")</f>
        <v>4</v>
      </c>
      <c r="EK139">
        <f t="shared" ref="EK139:EK202" si="239">IFERROR((A139/ED139)*EE139,"")</f>
        <v>4</v>
      </c>
      <c r="EM139">
        <f>IF($EM$9='[1]L&amp;D Numbers'!$E$6,'[1]L&amp;D Numbers'!$E$7)</f>
        <v>350</v>
      </c>
      <c r="EN139">
        <f>IF($EN$9='[1]L&amp;D Numbers'!$F$6,'[1]L&amp;D Numbers'!$F$7)</f>
        <v>2000</v>
      </c>
      <c r="EO139">
        <f>IF($EO$9='[1]L&amp;D Numbers'!$G$6,'[1]L&amp;D Numbers'!$G$7)</f>
        <v>2000</v>
      </c>
      <c r="EP139">
        <f>IF($EP$9='[1]L&amp;D Numbers'!$H$6,'[1]L&amp;D Numbers'!$H$7)</f>
        <v>2000</v>
      </c>
      <c r="EQ139">
        <f>IF($EQ$9='[1]L&amp;D Numbers'!$I$6,'[1]L&amp;D Numbers'!$I$7)</f>
        <v>2000</v>
      </c>
      <c r="ER139">
        <f>IF($ER$9='[1]L&amp;D Numbers'!$J$6,'[1]L&amp;D Numbers'!$J$7)</f>
        <v>0</v>
      </c>
      <c r="ET139" s="45">
        <f>'[1]L&amp;D Master'!$E$10</f>
        <v>1.0678246631903041E-2</v>
      </c>
      <c r="EU139" s="45">
        <f>ET139+'[1]L&amp;D Master'!$F$10</f>
        <v>1.8222427877342538E-2</v>
      </c>
      <c r="EV139" s="45">
        <f>EU139+'[1]L&amp;D Master'!$G$10</f>
        <v>2.3561551193294058E-2</v>
      </c>
      <c r="EW139" s="45">
        <f>EV139+'[1]L&amp;D Master'!$H$10</f>
        <v>2.7330438342024234E-2</v>
      </c>
      <c r="EX139" s="45">
        <f>EW139+'[1]L&amp;D Master'!$I$10</f>
        <v>2.9999999999999995E-2</v>
      </c>
      <c r="EY139" s="45"/>
      <c r="EZ139" s="45">
        <f t="shared" ref="EZ139:EZ202" si="240">(ET139/2000)*EN139</f>
        <v>1.0678246631903041E-2</v>
      </c>
      <c r="FA139" s="45">
        <f t="shared" ref="FA139:FD202" si="241">EZ139+((EU139-ET139)/2000)*EO139</f>
        <v>1.8222427877342538E-2</v>
      </c>
      <c r="FB139" s="45">
        <f t="shared" si="241"/>
        <v>2.3561551193294058E-2</v>
      </c>
      <c r="FC139" s="45">
        <f t="shared" si="241"/>
        <v>2.7330438342024234E-2</v>
      </c>
      <c r="FD139" s="45">
        <f t="shared" si="217"/>
        <v>2.7330438342024234E-2</v>
      </c>
      <c r="FE139" s="45"/>
      <c r="FF139">
        <f t="shared" si="185"/>
        <v>3.9572870134723876</v>
      </c>
      <c r="FG139">
        <f t="shared" si="186"/>
        <v>3.9271102884906299</v>
      </c>
      <c r="FH139">
        <f t="shared" si="187"/>
        <v>3.9057537952268238</v>
      </c>
      <c r="FI139">
        <f t="shared" si="188"/>
        <v>3.8906782466319032</v>
      </c>
      <c r="FJ139">
        <f t="shared" si="189"/>
        <v>3.8906782466319032</v>
      </c>
      <c r="FL139" s="34"/>
      <c r="FM139" s="34"/>
      <c r="FN139" s="34"/>
      <c r="FO139" s="34"/>
      <c r="FP139" s="34"/>
      <c r="FQ139" s="153">
        <f t="shared" ref="FQ139:FQ202" si="242">IF(FP139="",0.5/4,FP139/4)</f>
        <v>0.125</v>
      </c>
      <c r="FR139" s="153"/>
      <c r="FS139" s="42"/>
      <c r="FT139" s="42"/>
      <c r="FU139" s="42"/>
      <c r="FV139" s="42"/>
      <c r="FW139" s="42"/>
      <c r="FX139" s="42"/>
      <c r="FY139" s="42"/>
      <c r="FZ139" s="42"/>
      <c r="GA139" s="42"/>
      <c r="GB139" s="42"/>
      <c r="GC139" s="42"/>
      <c r="GD139" s="42"/>
      <c r="GE139" s="42"/>
      <c r="GF139" s="42"/>
      <c r="GG139" s="42"/>
      <c r="GH139" s="42"/>
      <c r="GI139" s="42"/>
      <c r="GJ139" s="42"/>
      <c r="GK139" s="42"/>
      <c r="GL139" s="42"/>
      <c r="GM139" s="154">
        <f>'[1]Automation Master'!$B$10*FQ139*FO139</f>
        <v>0</v>
      </c>
      <c r="GN139" s="155">
        <f>'[1]Automation Master'!$B$11*FO139*FQ139+GM139</f>
        <v>0</v>
      </c>
      <c r="GO139" s="155">
        <f>'[1]Automation Master'!$B$12*FO139*FQ139+GN139</f>
        <v>0</v>
      </c>
      <c r="GP139" s="155">
        <f>'[1]Automation Master'!$B$13*FO139*FQ139+GO139</f>
        <v>0</v>
      </c>
      <c r="GQ139" s="155">
        <f>'[1]Automation Master'!$C$10*FO139*FQ139+GP139</f>
        <v>0</v>
      </c>
      <c r="GR139" s="155">
        <f>'[1]Automation Master'!$C$11*FO139*FQ139+GQ139</f>
        <v>0</v>
      </c>
      <c r="GS139" s="155">
        <f>'[1]Automation Master'!$C$12*FO139*FQ139+GR139</f>
        <v>0</v>
      </c>
      <c r="GT139" s="155">
        <f>'[1]Automation Master'!$C$13*FO139*FQ139+GS139</f>
        <v>0</v>
      </c>
      <c r="GU139" s="155">
        <f>'[1]Automation Master'!$D$10*FO139*FQ139+GT139</f>
        <v>0</v>
      </c>
      <c r="GV139" s="155">
        <f>'[1]Automation Master'!$D$11*FO139*FQ139+GU139</f>
        <v>0</v>
      </c>
      <c r="GW139" s="155">
        <f>'[1]Automation Master'!$D$12*FO139*FQ139+GV139</f>
        <v>0</v>
      </c>
      <c r="GX139" s="155">
        <f>'[1]Automation Master'!$D$13*FO139*FQ139+GW139</f>
        <v>0</v>
      </c>
      <c r="GY139" s="155">
        <f>'[1]Automation Master'!$E$10*FO139*FQ139+GX139</f>
        <v>0</v>
      </c>
      <c r="GZ139" s="155">
        <f>'[1]Automation Master'!$E$11*FO139*FQ139+GY139</f>
        <v>0</v>
      </c>
      <c r="HA139" s="155">
        <f>'[1]Automation Master'!$E$12*FO139*FQ139+GZ139</f>
        <v>0</v>
      </c>
      <c r="HB139" s="155">
        <f>'[1]Automation Master'!$E$13*FO139*FQ139+HA139</f>
        <v>0</v>
      </c>
      <c r="HC139" s="155">
        <f>'[1]Automation Master'!$F$10*FO139*FQ139+HB139</f>
        <v>0</v>
      </c>
      <c r="HD139" s="155">
        <f>'[1]Automation Master'!$F$11*FO139*FQ139+HC139</f>
        <v>0</v>
      </c>
      <c r="HE139" s="155">
        <f>'[1]Automation Master'!$F$12*FO139*FQ139+HD139</f>
        <v>0</v>
      </c>
      <c r="HF139" s="156">
        <f>'[1]Automation Master'!$F$13*FO139*FQ139+HE139</f>
        <v>0</v>
      </c>
      <c r="HG139" s="157"/>
      <c r="HH139" s="157"/>
      <c r="HI139" s="157"/>
      <c r="HJ139" s="157"/>
      <c r="HK139" s="157"/>
      <c r="HL139" s="157"/>
      <c r="HM139" s="157"/>
      <c r="HN139" s="157"/>
      <c r="HO139" s="157"/>
      <c r="HP139" s="157"/>
      <c r="HQ139" s="157"/>
      <c r="HR139" s="157"/>
      <c r="HS139" s="157"/>
      <c r="HT139" s="157"/>
      <c r="HU139" s="157"/>
      <c r="HV139" s="157"/>
      <c r="HW139" s="157"/>
      <c r="HX139" s="157"/>
      <c r="HY139" s="42"/>
      <c r="HZ139" s="42"/>
      <c r="IA139" s="148">
        <f t="shared" si="190"/>
        <v>4</v>
      </c>
      <c r="IB139" s="148">
        <f t="shared" si="191"/>
        <v>4</v>
      </c>
      <c r="IC139" s="148">
        <f t="shared" si="192"/>
        <v>4</v>
      </c>
      <c r="ID139" s="148">
        <f t="shared" si="193"/>
        <v>4</v>
      </c>
      <c r="IE139" s="148">
        <f t="shared" si="194"/>
        <v>4</v>
      </c>
      <c r="IH139">
        <f t="shared" si="195"/>
        <v>3.9572870134723876</v>
      </c>
      <c r="II139">
        <f t="shared" si="196"/>
        <v>3.9271102884906299</v>
      </c>
      <c r="IJ139">
        <f t="shared" si="197"/>
        <v>3.9057537952268238</v>
      </c>
      <c r="IK139">
        <f t="shared" si="198"/>
        <v>3.8906782466319032</v>
      </c>
      <c r="IL139">
        <f t="shared" si="199"/>
        <v>3.8906782466319032</v>
      </c>
      <c r="IN139" s="42">
        <f t="shared" si="200"/>
        <v>1.0678246631903088E-2</v>
      </c>
      <c r="IO139" s="42">
        <f t="shared" si="201"/>
        <v>1.8222427877342517E-2</v>
      </c>
      <c r="IP139" s="42">
        <f t="shared" si="202"/>
        <v>2.3561551193294061E-2</v>
      </c>
      <c r="IQ139" s="42">
        <f t="shared" si="203"/>
        <v>2.7330438342024199E-2</v>
      </c>
      <c r="IR139" s="42">
        <f t="shared" si="204"/>
        <v>2.7330438342024199E-2</v>
      </c>
      <c r="IT139" s="9">
        <f t="shared" ref="IT139:IT202" si="243">GP139</f>
        <v>0</v>
      </c>
      <c r="IU139" s="9">
        <f t="shared" ref="IU139:IU202" si="244">GT139</f>
        <v>0</v>
      </c>
      <c r="IV139" s="9">
        <f t="shared" ref="IV139:IV202" si="245">GX139</f>
        <v>0</v>
      </c>
      <c r="IW139" s="9">
        <f t="shared" ref="IW139:IW202" si="246">HB139</f>
        <v>0</v>
      </c>
      <c r="IX139" s="9">
        <f t="shared" ref="IX139:IX202" si="247">HF139</f>
        <v>0</v>
      </c>
    </row>
    <row r="140" spans="1:258" ht="15.75" hidden="1" thickBot="1" x14ac:dyDescent="0.3">
      <c r="A140">
        <v>40</v>
      </c>
      <c r="B140" t="s">
        <v>328</v>
      </c>
      <c r="C140" t="s">
        <v>296</v>
      </c>
      <c r="D140" t="s">
        <v>288</v>
      </c>
      <c r="E140" t="s">
        <v>329</v>
      </c>
      <c r="F140" t="s">
        <v>290</v>
      </c>
      <c r="G140" t="s">
        <v>256</v>
      </c>
      <c r="H140">
        <v>37</v>
      </c>
      <c r="I140">
        <v>3</v>
      </c>
      <c r="K140">
        <v>3</v>
      </c>
      <c r="L140">
        <v>34</v>
      </c>
      <c r="M140">
        <v>3</v>
      </c>
      <c r="R140">
        <v>2</v>
      </c>
      <c r="S140">
        <v>7</v>
      </c>
      <c r="T140">
        <v>17</v>
      </c>
      <c r="U140">
        <v>11</v>
      </c>
      <c r="X140">
        <v>3</v>
      </c>
      <c r="Y140">
        <v>37</v>
      </c>
      <c r="AA140">
        <v>3</v>
      </c>
      <c r="AB140">
        <v>6</v>
      </c>
      <c r="AF140">
        <v>3</v>
      </c>
      <c r="AL140">
        <v>31</v>
      </c>
      <c r="AT140">
        <v>40</v>
      </c>
      <c r="AU140">
        <v>40</v>
      </c>
      <c r="AV140">
        <v>0</v>
      </c>
      <c r="AW140">
        <v>0</v>
      </c>
      <c r="AX140">
        <v>0</v>
      </c>
      <c r="BB140">
        <f t="shared" si="218"/>
        <v>40</v>
      </c>
      <c r="BD140">
        <f t="shared" si="219"/>
        <v>40</v>
      </c>
      <c r="BE140">
        <f t="shared" si="220"/>
        <v>40</v>
      </c>
      <c r="BF140">
        <f t="shared" si="221"/>
        <v>40</v>
      </c>
      <c r="BH140">
        <f t="shared" si="222"/>
        <v>0</v>
      </c>
      <c r="BK140" s="45">
        <f>IF(G140="MEA",'[1]Net Hire Rate'!$E$7,IF(G140="AMR",'[1]Net Hire Rate'!$F$7,IF(G140="EUR",'[1]Net Hire Rate'!$G$7,IF(G140="APAC",'[1]Net Hire Rate'!$H$7,0))))</f>
        <v>1.6761041902604757E-3</v>
      </c>
      <c r="BL140" s="45">
        <f>IF(G140="MEA",'[1]Net Hire Rate'!$E$8,IF(G140="AMR",'[1]Net Hire Rate'!$F$8,IF(G140="EUR",'[1]Net Hire Rate'!$G$8,IF(G140="APAC",'[1]Net Hire Rate'!$H$8,0))))</f>
        <v>1.6761041902604757E-3</v>
      </c>
      <c r="BM140" s="45">
        <f>IF(G140="MEA",'[1]Net Hire Rate'!$E$9,IF(G140="AMR",'[1]Net Hire Rate'!$F$9,IF(G140="EUR",'[1]Net Hire Rate'!$G$9,IF(G140="APAC",'[1]Net Hire Rate'!$H$9,0))))</f>
        <v>1.6761041902604757E-3</v>
      </c>
      <c r="BN140" s="45">
        <f>IF(G140="MEA",'[1]Net Hire Rate'!$E$10,IF(G140="AMR",'[1]Net Hire Rate'!$F$10,IF(G140="EUR",'[1]Net Hire Rate'!$G$10,IF(G140="APAC",'[1]Net Hire Rate'!$H$10,0))))</f>
        <v>1.6761041902604757E-3</v>
      </c>
      <c r="BO140" s="45">
        <f>IF(G140="MEA",'[1]Net Hire Rate'!$E$11,IF(G140="AMR",'[1]Net Hire Rate'!$F$11,IF(G140="EUR",'[1]Net Hire Rate'!$G$11,IF(G140="APAC",'[1]Net Hire Rate'!$H$11,0))))</f>
        <v>1.6761041902604757E-3</v>
      </c>
      <c r="BP140" s="45">
        <f>IF(G140="MEA",'[1]Net Hire Rate'!$E$12,IF(G140="AMR",'[1]Net Hire Rate'!$F$12,IF(G140="EUR",'[1]Net Hire Rate'!$G$12,IF(G140="APAC",'[1]Net Hire Rate'!$H$12,0))))</f>
        <v>1.6761041902604757E-3</v>
      </c>
      <c r="BQ140" s="147">
        <f t="shared" si="223"/>
        <v>40</v>
      </c>
      <c r="BR140" s="147">
        <f t="shared" si="205"/>
        <v>40</v>
      </c>
      <c r="BS140" s="147">
        <f t="shared" si="224"/>
        <v>40.067044167610419</v>
      </c>
      <c r="BT140" s="148">
        <f t="shared" si="206"/>
        <v>40.067044167610419</v>
      </c>
      <c r="BU140" s="149">
        <f t="shared" si="225"/>
        <v>40.134200708231099</v>
      </c>
      <c r="BV140" s="148">
        <f t="shared" si="207"/>
        <v>40.134200708231099</v>
      </c>
      <c r="BW140" s="148">
        <f t="shared" si="226"/>
        <v>40.201469810210916</v>
      </c>
      <c r="BX140" s="148">
        <f t="shared" si="208"/>
        <v>40.201469810210916</v>
      </c>
      <c r="BY140" s="148">
        <f t="shared" si="227"/>
        <v>40.268851662214438</v>
      </c>
      <c r="BZ140" s="148">
        <f t="shared" si="209"/>
        <v>40.268851662214438</v>
      </c>
      <c r="CA140" s="148">
        <f t="shared" si="228"/>
        <v>40.336346453222454</v>
      </c>
      <c r="CB140" s="148">
        <f t="shared" si="210"/>
        <v>40.336346453222454</v>
      </c>
      <c r="CC140" s="148"/>
      <c r="CD140" s="38"/>
      <c r="CE140" s="38"/>
      <c r="CF140" s="38"/>
      <c r="CG140" s="38"/>
      <c r="CH140" s="38"/>
      <c r="CI140" s="38"/>
      <c r="CJ140" s="38"/>
      <c r="CK140" s="41"/>
      <c r="CL140" s="41"/>
      <c r="CM140" s="40"/>
      <c r="CN140" s="41"/>
      <c r="CO140" s="41"/>
      <c r="CP140" s="41"/>
      <c r="CQ140" s="41"/>
      <c r="CR140" s="41"/>
      <c r="CS140" s="41"/>
      <c r="CT140" s="41"/>
      <c r="CU140" s="40"/>
      <c r="CV140" s="41"/>
      <c r="CW140" s="41"/>
      <c r="CX140" s="41"/>
      <c r="CY140" s="41"/>
      <c r="CZ140" s="41"/>
      <c r="DA140" s="41"/>
      <c r="DB140" s="41"/>
      <c r="DC140" s="40"/>
      <c r="DD140" s="41"/>
      <c r="DE140" s="41"/>
      <c r="DF140" s="41"/>
      <c r="DG140" s="41"/>
      <c r="DH140" s="41"/>
      <c r="DI140" s="41"/>
      <c r="DJ140" s="41"/>
      <c r="DK140" s="40"/>
      <c r="DL140" s="41"/>
      <c r="DM140" s="41"/>
      <c r="DN140" s="41"/>
      <c r="DO140" s="41"/>
      <c r="DP140" s="41"/>
      <c r="DQ140" s="41"/>
      <c r="DR140" s="15"/>
      <c r="DS140" s="151">
        <f t="shared" si="211"/>
        <v>40</v>
      </c>
      <c r="DT140" s="152">
        <f t="shared" si="212"/>
        <v>0</v>
      </c>
      <c r="DU140" s="7">
        <f t="shared" si="213"/>
        <v>0</v>
      </c>
      <c r="DV140" s="7">
        <f t="shared" si="214"/>
        <v>0</v>
      </c>
      <c r="DW140">
        <f t="shared" si="215"/>
        <v>0</v>
      </c>
      <c r="DX140">
        <f t="shared" si="216"/>
        <v>0</v>
      </c>
      <c r="DZ140">
        <f t="shared" si="229"/>
        <v>40</v>
      </c>
      <c r="EA140">
        <f t="shared" si="230"/>
        <v>40</v>
      </c>
      <c r="EB140">
        <f t="shared" si="231"/>
        <v>40</v>
      </c>
      <c r="EC140">
        <f t="shared" si="232"/>
        <v>40</v>
      </c>
      <c r="ED140">
        <f t="shared" si="233"/>
        <v>40</v>
      </c>
      <c r="EE140">
        <f t="shared" si="234"/>
        <v>40</v>
      </c>
      <c r="EG140">
        <f t="shared" si="235"/>
        <v>40</v>
      </c>
      <c r="EH140">
        <f t="shared" si="236"/>
        <v>40</v>
      </c>
      <c r="EI140">
        <f t="shared" si="237"/>
        <v>40</v>
      </c>
      <c r="EJ140">
        <f t="shared" si="238"/>
        <v>40</v>
      </c>
      <c r="EK140">
        <f t="shared" si="239"/>
        <v>40</v>
      </c>
      <c r="EM140">
        <f>IF($EM$9='[1]L&amp;D Numbers'!$E$6,'[1]L&amp;D Numbers'!$E$7)</f>
        <v>350</v>
      </c>
      <c r="EN140">
        <f>IF($EN$9='[1]L&amp;D Numbers'!$F$6,'[1]L&amp;D Numbers'!$F$7)</f>
        <v>2000</v>
      </c>
      <c r="EO140">
        <f>IF($EO$9='[1]L&amp;D Numbers'!$G$6,'[1]L&amp;D Numbers'!$G$7)</f>
        <v>2000</v>
      </c>
      <c r="EP140">
        <f>IF($EP$9='[1]L&amp;D Numbers'!$H$6,'[1]L&amp;D Numbers'!$H$7)</f>
        <v>2000</v>
      </c>
      <c r="EQ140">
        <f>IF($EQ$9='[1]L&amp;D Numbers'!$I$6,'[1]L&amp;D Numbers'!$I$7)</f>
        <v>2000</v>
      </c>
      <c r="ER140">
        <f>IF($ER$9='[1]L&amp;D Numbers'!$J$6,'[1]L&amp;D Numbers'!$J$7)</f>
        <v>0</v>
      </c>
      <c r="ET140" s="45">
        <f>'[1]L&amp;D Master'!$E$10</f>
        <v>1.0678246631903041E-2</v>
      </c>
      <c r="EU140" s="45">
        <f>ET140+'[1]L&amp;D Master'!$F$10</f>
        <v>1.8222427877342538E-2</v>
      </c>
      <c r="EV140" s="45">
        <f>EU140+'[1]L&amp;D Master'!$G$10</f>
        <v>2.3561551193294058E-2</v>
      </c>
      <c r="EW140" s="45">
        <f>EV140+'[1]L&amp;D Master'!$H$10</f>
        <v>2.7330438342024234E-2</v>
      </c>
      <c r="EX140" s="45">
        <f>EW140+'[1]L&amp;D Master'!$I$10</f>
        <v>2.9999999999999995E-2</v>
      </c>
      <c r="EY140" s="45"/>
      <c r="EZ140" s="45">
        <f t="shared" si="240"/>
        <v>1.0678246631903041E-2</v>
      </c>
      <c r="FA140" s="45">
        <f t="shared" si="241"/>
        <v>1.8222427877342538E-2</v>
      </c>
      <c r="FB140" s="45">
        <f t="shared" si="241"/>
        <v>2.3561551193294058E-2</v>
      </c>
      <c r="FC140" s="45">
        <f t="shared" si="241"/>
        <v>2.7330438342024234E-2</v>
      </c>
      <c r="FD140" s="45">
        <f t="shared" si="217"/>
        <v>2.7330438342024234E-2</v>
      </c>
      <c r="FE140" s="45"/>
      <c r="FF140">
        <f t="shared" si="185"/>
        <v>39.572870134723878</v>
      </c>
      <c r="FG140">
        <f t="shared" si="186"/>
        <v>39.271102884906298</v>
      </c>
      <c r="FH140">
        <f t="shared" si="187"/>
        <v>39.057537952268234</v>
      </c>
      <c r="FI140">
        <f t="shared" si="188"/>
        <v>38.906782466319029</v>
      </c>
      <c r="FJ140">
        <f t="shared" si="189"/>
        <v>38.906782466319029</v>
      </c>
      <c r="FL140" s="34"/>
      <c r="FM140" s="34"/>
      <c r="FN140" s="34"/>
      <c r="FO140" s="34"/>
      <c r="FP140" s="34"/>
      <c r="FQ140" s="153">
        <f t="shared" si="242"/>
        <v>0.125</v>
      </c>
      <c r="FR140" s="153"/>
      <c r="FS140" s="42"/>
      <c r="FT140" s="42"/>
      <c r="FU140" s="42"/>
      <c r="FV140" s="42"/>
      <c r="FW140" s="42"/>
      <c r="FX140" s="42"/>
      <c r="FY140" s="42"/>
      <c r="FZ140" s="42"/>
      <c r="GA140" s="42"/>
      <c r="GB140" s="42"/>
      <c r="GC140" s="42"/>
      <c r="GD140" s="42"/>
      <c r="GE140" s="42"/>
      <c r="GF140" s="42"/>
      <c r="GG140" s="42"/>
      <c r="GH140" s="42"/>
      <c r="GI140" s="42"/>
      <c r="GJ140" s="42"/>
      <c r="GK140" s="42"/>
      <c r="GL140" s="42"/>
      <c r="GM140" s="154">
        <f>'[1]Automation Master'!$B$10*FQ140*FO140</f>
        <v>0</v>
      </c>
      <c r="GN140" s="155">
        <f>'[1]Automation Master'!$B$11*FO140*FQ140+GM140</f>
        <v>0</v>
      </c>
      <c r="GO140" s="155">
        <f>'[1]Automation Master'!$B$12*FO140*FQ140+GN140</f>
        <v>0</v>
      </c>
      <c r="GP140" s="155">
        <f>'[1]Automation Master'!$B$13*FO140*FQ140+GO140</f>
        <v>0</v>
      </c>
      <c r="GQ140" s="155">
        <f>'[1]Automation Master'!$C$10*FO140*FQ140+GP140</f>
        <v>0</v>
      </c>
      <c r="GR140" s="155">
        <f>'[1]Automation Master'!$C$11*FO140*FQ140+GQ140</f>
        <v>0</v>
      </c>
      <c r="GS140" s="155">
        <f>'[1]Automation Master'!$C$12*FO140*FQ140+GR140</f>
        <v>0</v>
      </c>
      <c r="GT140" s="155">
        <f>'[1]Automation Master'!$C$13*FO140*FQ140+GS140</f>
        <v>0</v>
      </c>
      <c r="GU140" s="155">
        <f>'[1]Automation Master'!$D$10*FO140*FQ140+GT140</f>
        <v>0</v>
      </c>
      <c r="GV140" s="155">
        <f>'[1]Automation Master'!$D$11*FO140*FQ140+GU140</f>
        <v>0</v>
      </c>
      <c r="GW140" s="155">
        <f>'[1]Automation Master'!$D$12*FO140*FQ140+GV140</f>
        <v>0</v>
      </c>
      <c r="GX140" s="155">
        <f>'[1]Automation Master'!$D$13*FO140*FQ140+GW140</f>
        <v>0</v>
      </c>
      <c r="GY140" s="155">
        <f>'[1]Automation Master'!$E$10*FO140*FQ140+GX140</f>
        <v>0</v>
      </c>
      <c r="GZ140" s="155">
        <f>'[1]Automation Master'!$E$11*FO140*FQ140+GY140</f>
        <v>0</v>
      </c>
      <c r="HA140" s="155">
        <f>'[1]Automation Master'!$E$12*FO140*FQ140+GZ140</f>
        <v>0</v>
      </c>
      <c r="HB140" s="155">
        <f>'[1]Automation Master'!$E$13*FO140*FQ140+HA140</f>
        <v>0</v>
      </c>
      <c r="HC140" s="155">
        <f>'[1]Automation Master'!$F$10*FO140*FQ140+HB140</f>
        <v>0</v>
      </c>
      <c r="HD140" s="155">
        <f>'[1]Automation Master'!$F$11*FO140*FQ140+HC140</f>
        <v>0</v>
      </c>
      <c r="HE140" s="155">
        <f>'[1]Automation Master'!$F$12*FO140*FQ140+HD140</f>
        <v>0</v>
      </c>
      <c r="HF140" s="156">
        <f>'[1]Automation Master'!$F$13*FO140*FQ140+HE140</f>
        <v>0</v>
      </c>
      <c r="HG140" s="157"/>
      <c r="HH140" s="157"/>
      <c r="HI140" s="157"/>
      <c r="HJ140" s="157"/>
      <c r="HK140" s="157"/>
      <c r="HL140" s="157"/>
      <c r="HM140" s="157"/>
      <c r="HN140" s="157"/>
      <c r="HO140" s="157"/>
      <c r="HP140" s="157"/>
      <c r="HQ140" s="157"/>
      <c r="HR140" s="157"/>
      <c r="HS140" s="157"/>
      <c r="HT140" s="157"/>
      <c r="HU140" s="157"/>
      <c r="HV140" s="157"/>
      <c r="HW140" s="157"/>
      <c r="HX140" s="157"/>
      <c r="HY140" s="42"/>
      <c r="HZ140" s="42"/>
      <c r="IA140" s="148">
        <f t="shared" si="190"/>
        <v>40</v>
      </c>
      <c r="IB140" s="148">
        <f t="shared" si="191"/>
        <v>40</v>
      </c>
      <c r="IC140" s="148">
        <f t="shared" si="192"/>
        <v>40</v>
      </c>
      <c r="ID140" s="148">
        <f t="shared" si="193"/>
        <v>40</v>
      </c>
      <c r="IE140" s="148">
        <f t="shared" si="194"/>
        <v>40</v>
      </c>
      <c r="IH140">
        <f t="shared" si="195"/>
        <v>39.572870134723878</v>
      </c>
      <c r="II140">
        <f t="shared" si="196"/>
        <v>39.271102884906298</v>
      </c>
      <c r="IJ140">
        <f t="shared" si="197"/>
        <v>39.057537952268234</v>
      </c>
      <c r="IK140">
        <f t="shared" si="198"/>
        <v>38.906782466319029</v>
      </c>
      <c r="IL140">
        <f t="shared" si="199"/>
        <v>38.906782466319029</v>
      </c>
      <c r="IN140" s="42">
        <f t="shared" si="200"/>
        <v>1.0678246631903043E-2</v>
      </c>
      <c r="IO140" s="42">
        <f t="shared" si="201"/>
        <v>1.8222427877342538E-2</v>
      </c>
      <c r="IP140" s="42">
        <f t="shared" si="202"/>
        <v>2.3561551193294152E-2</v>
      </c>
      <c r="IQ140" s="42">
        <f t="shared" si="203"/>
        <v>2.7330438342024265E-2</v>
      </c>
      <c r="IR140" s="42">
        <f t="shared" si="204"/>
        <v>2.7330438342024265E-2</v>
      </c>
      <c r="IT140" s="9">
        <f t="shared" si="243"/>
        <v>0</v>
      </c>
      <c r="IU140" s="9">
        <f t="shared" si="244"/>
        <v>0</v>
      </c>
      <c r="IV140" s="9">
        <f t="shared" si="245"/>
        <v>0</v>
      </c>
      <c r="IW140" s="9">
        <f t="shared" si="246"/>
        <v>0</v>
      </c>
      <c r="IX140" s="9">
        <f t="shared" si="247"/>
        <v>0</v>
      </c>
    </row>
    <row r="141" spans="1:258" ht="15.75" hidden="1" thickBot="1" x14ac:dyDescent="0.3">
      <c r="A141">
        <v>11</v>
      </c>
      <c r="B141" t="s">
        <v>328</v>
      </c>
      <c r="C141" t="s">
        <v>309</v>
      </c>
      <c r="D141" t="s">
        <v>288</v>
      </c>
      <c r="E141" t="s">
        <v>329</v>
      </c>
      <c r="F141" t="s">
        <v>290</v>
      </c>
      <c r="G141" t="s">
        <v>256</v>
      </c>
      <c r="H141">
        <v>6</v>
      </c>
      <c r="I141">
        <v>5</v>
      </c>
      <c r="L141">
        <v>6</v>
      </c>
      <c r="M141">
        <v>5</v>
      </c>
      <c r="R141">
        <v>1</v>
      </c>
      <c r="S141">
        <v>1</v>
      </c>
      <c r="T141">
        <v>4</v>
      </c>
      <c r="X141">
        <v>5</v>
      </c>
      <c r="Y141">
        <v>6</v>
      </c>
      <c r="AA141">
        <v>5</v>
      </c>
      <c r="AB141">
        <v>5</v>
      </c>
      <c r="AK141">
        <v>1</v>
      </c>
      <c r="AL141">
        <v>5</v>
      </c>
      <c r="AT141">
        <v>11</v>
      </c>
      <c r="AU141">
        <v>0</v>
      </c>
      <c r="AV141">
        <v>0</v>
      </c>
      <c r="AW141">
        <v>11</v>
      </c>
      <c r="AX141">
        <v>0</v>
      </c>
      <c r="BB141">
        <f t="shared" si="218"/>
        <v>11</v>
      </c>
      <c r="BD141">
        <f t="shared" si="219"/>
        <v>11</v>
      </c>
      <c r="BE141">
        <f t="shared" si="220"/>
        <v>11</v>
      </c>
      <c r="BF141">
        <f t="shared" si="221"/>
        <v>11</v>
      </c>
      <c r="BH141">
        <f t="shared" si="222"/>
        <v>0</v>
      </c>
      <c r="BK141" s="45">
        <f>IF(G141="MEA",'[1]Net Hire Rate'!$E$7,IF(G141="AMR",'[1]Net Hire Rate'!$F$7,IF(G141="EUR",'[1]Net Hire Rate'!$G$7,IF(G141="APAC",'[1]Net Hire Rate'!$H$7,0))))</f>
        <v>1.6761041902604757E-3</v>
      </c>
      <c r="BL141" s="45">
        <f>IF(G141="MEA",'[1]Net Hire Rate'!$E$8,IF(G141="AMR",'[1]Net Hire Rate'!$F$8,IF(G141="EUR",'[1]Net Hire Rate'!$G$8,IF(G141="APAC",'[1]Net Hire Rate'!$H$8,0))))</f>
        <v>1.6761041902604757E-3</v>
      </c>
      <c r="BM141" s="45">
        <f>IF(G141="MEA",'[1]Net Hire Rate'!$E$9,IF(G141="AMR",'[1]Net Hire Rate'!$F$9,IF(G141="EUR",'[1]Net Hire Rate'!$G$9,IF(G141="APAC",'[1]Net Hire Rate'!$H$9,0))))</f>
        <v>1.6761041902604757E-3</v>
      </c>
      <c r="BN141" s="45">
        <f>IF(G141="MEA",'[1]Net Hire Rate'!$E$10,IF(G141="AMR",'[1]Net Hire Rate'!$F$10,IF(G141="EUR",'[1]Net Hire Rate'!$G$10,IF(G141="APAC",'[1]Net Hire Rate'!$H$10,0))))</f>
        <v>1.6761041902604757E-3</v>
      </c>
      <c r="BO141" s="45">
        <f>IF(G141="MEA",'[1]Net Hire Rate'!$E$11,IF(G141="AMR",'[1]Net Hire Rate'!$F$11,IF(G141="EUR",'[1]Net Hire Rate'!$G$11,IF(G141="APAC",'[1]Net Hire Rate'!$H$11,0))))</f>
        <v>1.6761041902604757E-3</v>
      </c>
      <c r="BP141" s="45">
        <f>IF(G141="MEA",'[1]Net Hire Rate'!$E$12,IF(G141="AMR",'[1]Net Hire Rate'!$F$12,IF(G141="EUR",'[1]Net Hire Rate'!$G$12,IF(G141="APAC",'[1]Net Hire Rate'!$H$12,0))))</f>
        <v>1.6761041902604757E-3</v>
      </c>
      <c r="BQ141" s="147">
        <f t="shared" si="223"/>
        <v>11</v>
      </c>
      <c r="BR141" s="147">
        <f t="shared" si="205"/>
        <v>11</v>
      </c>
      <c r="BS141" s="147">
        <f t="shared" si="224"/>
        <v>11.018437146092865</v>
      </c>
      <c r="BT141" s="148">
        <f t="shared" si="206"/>
        <v>11.018437146092865</v>
      </c>
      <c r="BU141" s="149">
        <f t="shared" si="225"/>
        <v>11.036905194763552</v>
      </c>
      <c r="BV141" s="148">
        <f t="shared" si="207"/>
        <v>11.036905194763552</v>
      </c>
      <c r="BW141" s="148">
        <f t="shared" si="226"/>
        <v>11.055404197808002</v>
      </c>
      <c r="BX141" s="148">
        <f t="shared" si="208"/>
        <v>11.055404197808002</v>
      </c>
      <c r="BY141" s="148">
        <f t="shared" si="227"/>
        <v>11.073934207108971</v>
      </c>
      <c r="BZ141" s="148">
        <f t="shared" si="209"/>
        <v>11.073934207108971</v>
      </c>
      <c r="CA141" s="148">
        <f t="shared" si="228"/>
        <v>11.092495274636175</v>
      </c>
      <c r="CB141" s="148">
        <f t="shared" si="210"/>
        <v>11.092495274636175</v>
      </c>
      <c r="CC141" s="148"/>
      <c r="CD141" s="38"/>
      <c r="CE141" s="38"/>
      <c r="CF141" s="38"/>
      <c r="CG141" s="38"/>
      <c r="CH141" s="38"/>
      <c r="CI141" s="38"/>
      <c r="CJ141" s="38"/>
      <c r="CK141" s="41"/>
      <c r="CL141" s="41"/>
      <c r="CM141" s="40"/>
      <c r="CN141" s="41"/>
      <c r="CO141" s="41"/>
      <c r="CP141" s="41"/>
      <c r="CQ141" s="41"/>
      <c r="CR141" s="41"/>
      <c r="CS141" s="41"/>
      <c r="CT141" s="41"/>
      <c r="CU141" s="40"/>
      <c r="CV141" s="41"/>
      <c r="CW141" s="41"/>
      <c r="CX141" s="41"/>
      <c r="CY141" s="41"/>
      <c r="CZ141" s="41"/>
      <c r="DA141" s="41"/>
      <c r="DB141" s="41"/>
      <c r="DC141" s="40"/>
      <c r="DD141" s="41"/>
      <c r="DE141" s="41"/>
      <c r="DF141" s="41"/>
      <c r="DG141" s="41"/>
      <c r="DH141" s="41"/>
      <c r="DI141" s="41"/>
      <c r="DJ141" s="41"/>
      <c r="DK141" s="40"/>
      <c r="DL141" s="41"/>
      <c r="DM141" s="41"/>
      <c r="DN141" s="41"/>
      <c r="DO141" s="41"/>
      <c r="DP141" s="41"/>
      <c r="DQ141" s="41"/>
      <c r="DR141" s="15"/>
      <c r="DS141" s="151">
        <f t="shared" si="211"/>
        <v>11</v>
      </c>
      <c r="DT141" s="152">
        <f t="shared" si="212"/>
        <v>0</v>
      </c>
      <c r="DU141" s="7">
        <f t="shared" si="213"/>
        <v>0</v>
      </c>
      <c r="DV141" s="7">
        <f t="shared" si="214"/>
        <v>0</v>
      </c>
      <c r="DW141">
        <f t="shared" si="215"/>
        <v>0</v>
      </c>
      <c r="DX141">
        <f t="shared" si="216"/>
        <v>0</v>
      </c>
      <c r="DZ141">
        <f t="shared" si="229"/>
        <v>11</v>
      </c>
      <c r="EA141">
        <f t="shared" si="230"/>
        <v>11</v>
      </c>
      <c r="EB141">
        <f t="shared" si="231"/>
        <v>11</v>
      </c>
      <c r="EC141">
        <f t="shared" si="232"/>
        <v>11</v>
      </c>
      <c r="ED141">
        <f t="shared" si="233"/>
        <v>11</v>
      </c>
      <c r="EE141">
        <f t="shared" si="234"/>
        <v>11</v>
      </c>
      <c r="EG141">
        <f t="shared" si="235"/>
        <v>11</v>
      </c>
      <c r="EH141">
        <f t="shared" si="236"/>
        <v>11</v>
      </c>
      <c r="EI141">
        <f t="shared" si="237"/>
        <v>11</v>
      </c>
      <c r="EJ141">
        <f t="shared" si="238"/>
        <v>11</v>
      </c>
      <c r="EK141">
        <f t="shared" si="239"/>
        <v>11</v>
      </c>
      <c r="EM141">
        <f>IF($EM$9='[1]L&amp;D Numbers'!$E$6,'[1]L&amp;D Numbers'!$E$7)</f>
        <v>350</v>
      </c>
      <c r="EN141">
        <f>IF($EN$9='[1]L&amp;D Numbers'!$F$6,'[1]L&amp;D Numbers'!$F$7)</f>
        <v>2000</v>
      </c>
      <c r="EO141">
        <f>IF($EO$9='[1]L&amp;D Numbers'!$G$6,'[1]L&amp;D Numbers'!$G$7)</f>
        <v>2000</v>
      </c>
      <c r="EP141">
        <f>IF($EP$9='[1]L&amp;D Numbers'!$H$6,'[1]L&amp;D Numbers'!$H$7)</f>
        <v>2000</v>
      </c>
      <c r="EQ141">
        <f>IF($EQ$9='[1]L&amp;D Numbers'!$I$6,'[1]L&amp;D Numbers'!$I$7)</f>
        <v>2000</v>
      </c>
      <c r="ER141">
        <f>IF($ER$9='[1]L&amp;D Numbers'!$J$6,'[1]L&amp;D Numbers'!$J$7)</f>
        <v>0</v>
      </c>
      <c r="ET141" s="45">
        <f>'[1]L&amp;D Master'!$E$10</f>
        <v>1.0678246631903041E-2</v>
      </c>
      <c r="EU141" s="45">
        <f>ET141+'[1]L&amp;D Master'!$F$10</f>
        <v>1.8222427877342538E-2</v>
      </c>
      <c r="EV141" s="45">
        <f>EU141+'[1]L&amp;D Master'!$G$10</f>
        <v>2.3561551193294058E-2</v>
      </c>
      <c r="EW141" s="45">
        <f>EV141+'[1]L&amp;D Master'!$H$10</f>
        <v>2.7330438342024234E-2</v>
      </c>
      <c r="EX141" s="45">
        <f>EW141+'[1]L&amp;D Master'!$I$10</f>
        <v>2.9999999999999995E-2</v>
      </c>
      <c r="EY141" s="45"/>
      <c r="EZ141" s="45">
        <f t="shared" si="240"/>
        <v>1.0678246631903041E-2</v>
      </c>
      <c r="FA141" s="45">
        <f t="shared" si="241"/>
        <v>1.8222427877342538E-2</v>
      </c>
      <c r="FB141" s="45">
        <f t="shared" si="241"/>
        <v>2.3561551193294058E-2</v>
      </c>
      <c r="FC141" s="45">
        <f t="shared" si="241"/>
        <v>2.7330438342024234E-2</v>
      </c>
      <c r="FD141" s="45">
        <f t="shared" si="217"/>
        <v>2.7330438342024234E-2</v>
      </c>
      <c r="FE141" s="45"/>
      <c r="FF141">
        <f t="shared" si="185"/>
        <v>10.882539287049067</v>
      </c>
      <c r="FG141">
        <f t="shared" si="186"/>
        <v>10.799553293349232</v>
      </c>
      <c r="FH141">
        <f t="shared" si="187"/>
        <v>10.740822936873766</v>
      </c>
      <c r="FI141">
        <f t="shared" si="188"/>
        <v>10.699365178237734</v>
      </c>
      <c r="FJ141">
        <f t="shared" si="189"/>
        <v>10.699365178237734</v>
      </c>
      <c r="FL141" s="34"/>
      <c r="FM141" s="34"/>
      <c r="FN141" s="34"/>
      <c r="FO141" s="34"/>
      <c r="FP141" s="34"/>
      <c r="FQ141" s="153">
        <f t="shared" si="242"/>
        <v>0.125</v>
      </c>
      <c r="FR141" s="153"/>
      <c r="FS141" s="42"/>
      <c r="FT141" s="42"/>
      <c r="FU141" s="42"/>
      <c r="FV141" s="42"/>
      <c r="FW141" s="42"/>
      <c r="FX141" s="42"/>
      <c r="FY141" s="42"/>
      <c r="FZ141" s="42"/>
      <c r="GA141" s="42"/>
      <c r="GB141" s="42"/>
      <c r="GC141" s="42"/>
      <c r="GD141" s="42"/>
      <c r="GE141" s="42"/>
      <c r="GF141" s="42"/>
      <c r="GG141" s="42"/>
      <c r="GH141" s="42"/>
      <c r="GI141" s="42"/>
      <c r="GJ141" s="42"/>
      <c r="GK141" s="42"/>
      <c r="GL141" s="42"/>
      <c r="GM141" s="154">
        <f>'[1]Automation Master'!$B$10*FQ141*FO141</f>
        <v>0</v>
      </c>
      <c r="GN141" s="155">
        <f>'[1]Automation Master'!$B$11*FO141*FQ141+GM141</f>
        <v>0</v>
      </c>
      <c r="GO141" s="155">
        <f>'[1]Automation Master'!$B$12*FO141*FQ141+GN141</f>
        <v>0</v>
      </c>
      <c r="GP141" s="155">
        <f>'[1]Automation Master'!$B$13*FO141*FQ141+GO141</f>
        <v>0</v>
      </c>
      <c r="GQ141" s="155">
        <f>'[1]Automation Master'!$C$10*FO141*FQ141+GP141</f>
        <v>0</v>
      </c>
      <c r="GR141" s="155">
        <f>'[1]Automation Master'!$C$11*FO141*FQ141+GQ141</f>
        <v>0</v>
      </c>
      <c r="GS141" s="155">
        <f>'[1]Automation Master'!$C$12*FO141*FQ141+GR141</f>
        <v>0</v>
      </c>
      <c r="GT141" s="155">
        <f>'[1]Automation Master'!$C$13*FO141*FQ141+GS141</f>
        <v>0</v>
      </c>
      <c r="GU141" s="155">
        <f>'[1]Automation Master'!$D$10*FO141*FQ141+GT141</f>
        <v>0</v>
      </c>
      <c r="GV141" s="155">
        <f>'[1]Automation Master'!$D$11*FO141*FQ141+GU141</f>
        <v>0</v>
      </c>
      <c r="GW141" s="155">
        <f>'[1]Automation Master'!$D$12*FO141*FQ141+GV141</f>
        <v>0</v>
      </c>
      <c r="GX141" s="155">
        <f>'[1]Automation Master'!$D$13*FO141*FQ141+GW141</f>
        <v>0</v>
      </c>
      <c r="GY141" s="155">
        <f>'[1]Automation Master'!$E$10*FO141*FQ141+GX141</f>
        <v>0</v>
      </c>
      <c r="GZ141" s="155">
        <f>'[1]Automation Master'!$E$11*FO141*FQ141+GY141</f>
        <v>0</v>
      </c>
      <c r="HA141" s="155">
        <f>'[1]Automation Master'!$E$12*FO141*FQ141+GZ141</f>
        <v>0</v>
      </c>
      <c r="HB141" s="155">
        <f>'[1]Automation Master'!$E$13*FO141*FQ141+HA141</f>
        <v>0</v>
      </c>
      <c r="HC141" s="155">
        <f>'[1]Automation Master'!$F$10*FO141*FQ141+HB141</f>
        <v>0</v>
      </c>
      <c r="HD141" s="155">
        <f>'[1]Automation Master'!$F$11*FO141*FQ141+HC141</f>
        <v>0</v>
      </c>
      <c r="HE141" s="155">
        <f>'[1]Automation Master'!$F$12*FO141*FQ141+HD141</f>
        <v>0</v>
      </c>
      <c r="HF141" s="156">
        <f>'[1]Automation Master'!$F$13*FO141*FQ141+HE141</f>
        <v>0</v>
      </c>
      <c r="HG141" s="157"/>
      <c r="HH141" s="157"/>
      <c r="HI141" s="157"/>
      <c r="HJ141" s="157"/>
      <c r="HK141" s="157"/>
      <c r="HL141" s="157"/>
      <c r="HM141" s="157"/>
      <c r="HN141" s="157"/>
      <c r="HO141" s="157"/>
      <c r="HP141" s="157"/>
      <c r="HQ141" s="157"/>
      <c r="HR141" s="157"/>
      <c r="HS141" s="157"/>
      <c r="HT141" s="157"/>
      <c r="HU141" s="157"/>
      <c r="HV141" s="157"/>
      <c r="HW141" s="157"/>
      <c r="HX141" s="157"/>
      <c r="HY141" s="42"/>
      <c r="HZ141" s="42"/>
      <c r="IA141" s="148">
        <f t="shared" si="190"/>
        <v>11</v>
      </c>
      <c r="IB141" s="148">
        <f t="shared" si="191"/>
        <v>11</v>
      </c>
      <c r="IC141" s="148">
        <f t="shared" si="192"/>
        <v>11</v>
      </c>
      <c r="ID141" s="148">
        <f t="shared" si="193"/>
        <v>11</v>
      </c>
      <c r="IE141" s="148">
        <f t="shared" si="194"/>
        <v>11</v>
      </c>
      <c r="IH141">
        <f t="shared" si="195"/>
        <v>10.882539287049067</v>
      </c>
      <c r="II141">
        <f t="shared" si="196"/>
        <v>10.799553293349232</v>
      </c>
      <c r="IJ141">
        <f t="shared" si="197"/>
        <v>10.740822936873766</v>
      </c>
      <c r="IK141">
        <f t="shared" si="198"/>
        <v>10.699365178237734</v>
      </c>
      <c r="IL141">
        <f t="shared" si="199"/>
        <v>10.699365178237734</v>
      </c>
      <c r="IN141" s="42">
        <f t="shared" si="200"/>
        <v>1.0678246631903027E-2</v>
      </c>
      <c r="IO141" s="42">
        <f t="shared" si="201"/>
        <v>1.8222427877342507E-2</v>
      </c>
      <c r="IP141" s="42">
        <f t="shared" si="202"/>
        <v>2.356155119329402E-2</v>
      </c>
      <c r="IQ141" s="42">
        <f t="shared" si="203"/>
        <v>2.7330438342024168E-2</v>
      </c>
      <c r="IR141" s="42">
        <f t="shared" si="204"/>
        <v>2.7330438342024168E-2</v>
      </c>
      <c r="IT141" s="9">
        <f t="shared" si="243"/>
        <v>0</v>
      </c>
      <c r="IU141" s="9">
        <f t="shared" si="244"/>
        <v>0</v>
      </c>
      <c r="IV141" s="9">
        <f t="shared" si="245"/>
        <v>0</v>
      </c>
      <c r="IW141" s="9">
        <f t="shared" si="246"/>
        <v>0</v>
      </c>
      <c r="IX141" s="9">
        <f t="shared" si="247"/>
        <v>0</v>
      </c>
    </row>
    <row r="142" spans="1:258" ht="15.75" hidden="1" thickBot="1" x14ac:dyDescent="0.3">
      <c r="A142">
        <v>8</v>
      </c>
      <c r="B142" t="s">
        <v>328</v>
      </c>
      <c r="C142" t="s">
        <v>312</v>
      </c>
      <c r="D142" t="s">
        <v>288</v>
      </c>
      <c r="E142" t="s">
        <v>329</v>
      </c>
      <c r="F142" t="s">
        <v>290</v>
      </c>
      <c r="G142" t="s">
        <v>256</v>
      </c>
      <c r="H142">
        <v>4</v>
      </c>
      <c r="I142">
        <v>4</v>
      </c>
      <c r="L142">
        <v>4</v>
      </c>
      <c r="M142">
        <v>4</v>
      </c>
      <c r="R142">
        <v>1</v>
      </c>
      <c r="T142">
        <v>2</v>
      </c>
      <c r="U142">
        <v>1</v>
      </c>
      <c r="X142">
        <v>4</v>
      </c>
      <c r="Y142">
        <v>4</v>
      </c>
      <c r="AA142">
        <v>4</v>
      </c>
      <c r="AB142">
        <v>1</v>
      </c>
      <c r="AL142">
        <v>7</v>
      </c>
      <c r="AT142">
        <v>8</v>
      </c>
      <c r="AU142">
        <v>8</v>
      </c>
      <c r="AV142">
        <v>0</v>
      </c>
      <c r="AW142">
        <v>0</v>
      </c>
      <c r="AX142">
        <v>0</v>
      </c>
      <c r="BB142">
        <f t="shared" si="218"/>
        <v>8</v>
      </c>
      <c r="BD142">
        <f t="shared" si="219"/>
        <v>8</v>
      </c>
      <c r="BE142">
        <f t="shared" si="220"/>
        <v>8</v>
      </c>
      <c r="BF142">
        <f t="shared" si="221"/>
        <v>8</v>
      </c>
      <c r="BH142">
        <f t="shared" si="222"/>
        <v>0</v>
      </c>
      <c r="BK142" s="45">
        <f>IF(G142="MEA",'[1]Net Hire Rate'!$E$7,IF(G142="AMR",'[1]Net Hire Rate'!$F$7,IF(G142="EUR",'[1]Net Hire Rate'!$G$7,IF(G142="APAC",'[1]Net Hire Rate'!$H$7,0))))</f>
        <v>1.6761041902604757E-3</v>
      </c>
      <c r="BL142" s="45">
        <f>IF(G142="MEA",'[1]Net Hire Rate'!$E$8,IF(G142="AMR",'[1]Net Hire Rate'!$F$8,IF(G142="EUR",'[1]Net Hire Rate'!$G$8,IF(G142="APAC",'[1]Net Hire Rate'!$H$8,0))))</f>
        <v>1.6761041902604757E-3</v>
      </c>
      <c r="BM142" s="45">
        <f>IF(G142="MEA",'[1]Net Hire Rate'!$E$9,IF(G142="AMR",'[1]Net Hire Rate'!$F$9,IF(G142="EUR",'[1]Net Hire Rate'!$G$9,IF(G142="APAC",'[1]Net Hire Rate'!$H$9,0))))</f>
        <v>1.6761041902604757E-3</v>
      </c>
      <c r="BN142" s="45">
        <f>IF(G142="MEA",'[1]Net Hire Rate'!$E$10,IF(G142="AMR",'[1]Net Hire Rate'!$F$10,IF(G142="EUR",'[1]Net Hire Rate'!$G$10,IF(G142="APAC",'[1]Net Hire Rate'!$H$10,0))))</f>
        <v>1.6761041902604757E-3</v>
      </c>
      <c r="BO142" s="45">
        <f>IF(G142="MEA",'[1]Net Hire Rate'!$E$11,IF(G142="AMR",'[1]Net Hire Rate'!$F$11,IF(G142="EUR",'[1]Net Hire Rate'!$G$11,IF(G142="APAC",'[1]Net Hire Rate'!$H$11,0))))</f>
        <v>1.6761041902604757E-3</v>
      </c>
      <c r="BP142" s="45">
        <f>IF(G142="MEA",'[1]Net Hire Rate'!$E$12,IF(G142="AMR",'[1]Net Hire Rate'!$F$12,IF(G142="EUR",'[1]Net Hire Rate'!$G$12,IF(G142="APAC",'[1]Net Hire Rate'!$H$12,0))))</f>
        <v>1.6761041902604757E-3</v>
      </c>
      <c r="BQ142" s="147">
        <f t="shared" si="223"/>
        <v>8</v>
      </c>
      <c r="BR142" s="147">
        <f t="shared" si="205"/>
        <v>8</v>
      </c>
      <c r="BS142" s="147">
        <f t="shared" si="224"/>
        <v>8.0134088335220834</v>
      </c>
      <c r="BT142" s="148">
        <f t="shared" si="206"/>
        <v>8.0134088335220834</v>
      </c>
      <c r="BU142" s="149">
        <f t="shared" si="225"/>
        <v>8.0268401416462201</v>
      </c>
      <c r="BV142" s="148">
        <f t="shared" si="207"/>
        <v>8.0268401416462201</v>
      </c>
      <c r="BW142" s="148">
        <f t="shared" si="226"/>
        <v>8.0402939620421847</v>
      </c>
      <c r="BX142" s="148">
        <f t="shared" si="208"/>
        <v>8.0402939620421847</v>
      </c>
      <c r="BY142" s="148">
        <f t="shared" si="227"/>
        <v>8.0537703324428893</v>
      </c>
      <c r="BZ142" s="148">
        <f t="shared" si="209"/>
        <v>8.0537703324428893</v>
      </c>
      <c r="CA142" s="148">
        <f t="shared" si="228"/>
        <v>8.0672692906444912</v>
      </c>
      <c r="CB142" s="148">
        <f t="shared" si="210"/>
        <v>8.0672692906444912</v>
      </c>
      <c r="CC142" s="148"/>
      <c r="CD142" s="38"/>
      <c r="CE142" s="38"/>
      <c r="CF142" s="38"/>
      <c r="CG142" s="38"/>
      <c r="CH142" s="38"/>
      <c r="CI142" s="38"/>
      <c r="CJ142" s="38"/>
      <c r="CK142" s="41"/>
      <c r="CL142" s="41"/>
      <c r="CM142" s="40"/>
      <c r="CN142" s="41"/>
      <c r="CO142" s="41"/>
      <c r="CP142" s="41"/>
      <c r="CQ142" s="41"/>
      <c r="CR142" s="41"/>
      <c r="CS142" s="41"/>
      <c r="CT142" s="41"/>
      <c r="CU142" s="40"/>
      <c r="CV142" s="41"/>
      <c r="CW142" s="41"/>
      <c r="CX142" s="41"/>
      <c r="CY142" s="41"/>
      <c r="CZ142" s="41"/>
      <c r="DA142" s="41"/>
      <c r="DB142" s="41"/>
      <c r="DC142" s="40"/>
      <c r="DD142" s="41"/>
      <c r="DE142" s="41"/>
      <c r="DF142" s="41"/>
      <c r="DG142" s="41"/>
      <c r="DH142" s="41"/>
      <c r="DI142" s="41"/>
      <c r="DJ142" s="41"/>
      <c r="DK142" s="40"/>
      <c r="DL142" s="41"/>
      <c r="DM142" s="41"/>
      <c r="DN142" s="41"/>
      <c r="DO142" s="41"/>
      <c r="DP142" s="41"/>
      <c r="DQ142" s="41"/>
      <c r="DR142" s="15"/>
      <c r="DS142" s="151">
        <f t="shared" si="211"/>
        <v>8</v>
      </c>
      <c r="DT142" s="152">
        <f t="shared" si="212"/>
        <v>0</v>
      </c>
      <c r="DU142" s="7">
        <f t="shared" si="213"/>
        <v>0</v>
      </c>
      <c r="DV142" s="7">
        <f t="shared" si="214"/>
        <v>0</v>
      </c>
      <c r="DW142">
        <f t="shared" si="215"/>
        <v>0</v>
      </c>
      <c r="DX142">
        <f t="shared" si="216"/>
        <v>0</v>
      </c>
      <c r="DZ142">
        <f t="shared" si="229"/>
        <v>8</v>
      </c>
      <c r="EA142">
        <f t="shared" si="230"/>
        <v>8</v>
      </c>
      <c r="EB142">
        <f t="shared" si="231"/>
        <v>8</v>
      </c>
      <c r="EC142">
        <f t="shared" si="232"/>
        <v>8</v>
      </c>
      <c r="ED142">
        <f t="shared" si="233"/>
        <v>8</v>
      </c>
      <c r="EE142">
        <f t="shared" si="234"/>
        <v>8</v>
      </c>
      <c r="EG142">
        <f t="shared" si="235"/>
        <v>8</v>
      </c>
      <c r="EH142">
        <f t="shared" si="236"/>
        <v>8</v>
      </c>
      <c r="EI142">
        <f t="shared" si="237"/>
        <v>8</v>
      </c>
      <c r="EJ142">
        <f t="shared" si="238"/>
        <v>8</v>
      </c>
      <c r="EK142">
        <f t="shared" si="239"/>
        <v>8</v>
      </c>
      <c r="EM142">
        <f>IF($EM$9='[1]L&amp;D Numbers'!$E$6,'[1]L&amp;D Numbers'!$E$7)</f>
        <v>350</v>
      </c>
      <c r="EN142">
        <f>IF($EN$9='[1]L&amp;D Numbers'!$F$6,'[1]L&amp;D Numbers'!$F$7)</f>
        <v>2000</v>
      </c>
      <c r="EO142">
        <f>IF($EO$9='[1]L&amp;D Numbers'!$G$6,'[1]L&amp;D Numbers'!$G$7)</f>
        <v>2000</v>
      </c>
      <c r="EP142">
        <f>IF($EP$9='[1]L&amp;D Numbers'!$H$6,'[1]L&amp;D Numbers'!$H$7)</f>
        <v>2000</v>
      </c>
      <c r="EQ142">
        <f>IF($EQ$9='[1]L&amp;D Numbers'!$I$6,'[1]L&amp;D Numbers'!$I$7)</f>
        <v>2000</v>
      </c>
      <c r="ER142">
        <f>IF($ER$9='[1]L&amp;D Numbers'!$J$6,'[1]L&amp;D Numbers'!$J$7)</f>
        <v>0</v>
      </c>
      <c r="ET142" s="45">
        <f>'[1]L&amp;D Master'!$E$10</f>
        <v>1.0678246631903041E-2</v>
      </c>
      <c r="EU142" s="45">
        <f>ET142+'[1]L&amp;D Master'!$F$10</f>
        <v>1.8222427877342538E-2</v>
      </c>
      <c r="EV142" s="45">
        <f>EU142+'[1]L&amp;D Master'!$G$10</f>
        <v>2.3561551193294058E-2</v>
      </c>
      <c r="EW142" s="45">
        <f>EV142+'[1]L&amp;D Master'!$H$10</f>
        <v>2.7330438342024234E-2</v>
      </c>
      <c r="EX142" s="45">
        <f>EW142+'[1]L&amp;D Master'!$I$10</f>
        <v>2.9999999999999995E-2</v>
      </c>
      <c r="EY142" s="45"/>
      <c r="EZ142" s="45">
        <f t="shared" si="240"/>
        <v>1.0678246631903041E-2</v>
      </c>
      <c r="FA142" s="45">
        <f t="shared" si="241"/>
        <v>1.8222427877342538E-2</v>
      </c>
      <c r="FB142" s="45">
        <f t="shared" si="241"/>
        <v>2.3561551193294058E-2</v>
      </c>
      <c r="FC142" s="45">
        <f t="shared" si="241"/>
        <v>2.7330438342024234E-2</v>
      </c>
      <c r="FD142" s="45">
        <f t="shared" si="217"/>
        <v>2.7330438342024234E-2</v>
      </c>
      <c r="FE142" s="45"/>
      <c r="FF142">
        <f t="shared" si="185"/>
        <v>7.9145740269447753</v>
      </c>
      <c r="FG142">
        <f t="shared" si="186"/>
        <v>7.8542205769812599</v>
      </c>
      <c r="FH142">
        <f t="shared" si="187"/>
        <v>7.8115075904536475</v>
      </c>
      <c r="FI142">
        <f t="shared" si="188"/>
        <v>7.7813564932638064</v>
      </c>
      <c r="FJ142">
        <f t="shared" si="189"/>
        <v>7.7813564932638064</v>
      </c>
      <c r="FL142" s="34"/>
      <c r="FM142" s="34"/>
      <c r="FN142" s="34"/>
      <c r="FO142" s="34"/>
      <c r="FP142" s="34"/>
      <c r="FQ142" s="153">
        <f t="shared" si="242"/>
        <v>0.125</v>
      </c>
      <c r="FR142" s="153"/>
      <c r="FS142" s="42"/>
      <c r="FT142" s="42"/>
      <c r="FU142" s="42"/>
      <c r="FV142" s="42"/>
      <c r="FW142" s="42"/>
      <c r="FX142" s="42"/>
      <c r="FY142" s="42"/>
      <c r="FZ142" s="42"/>
      <c r="GA142" s="42"/>
      <c r="GB142" s="42"/>
      <c r="GC142" s="42"/>
      <c r="GD142" s="42"/>
      <c r="GE142" s="42"/>
      <c r="GF142" s="42"/>
      <c r="GG142" s="42"/>
      <c r="GH142" s="42"/>
      <c r="GI142" s="42"/>
      <c r="GJ142" s="42"/>
      <c r="GK142" s="42"/>
      <c r="GL142" s="42"/>
      <c r="GM142" s="154">
        <f>'[1]Automation Master'!$B$10*FQ142*FO142</f>
        <v>0</v>
      </c>
      <c r="GN142" s="155">
        <f>'[1]Automation Master'!$B$11*FO142*FQ142+GM142</f>
        <v>0</v>
      </c>
      <c r="GO142" s="155">
        <f>'[1]Automation Master'!$B$12*FO142*FQ142+GN142</f>
        <v>0</v>
      </c>
      <c r="GP142" s="155">
        <f>'[1]Automation Master'!$B$13*FO142*FQ142+GO142</f>
        <v>0</v>
      </c>
      <c r="GQ142" s="155">
        <f>'[1]Automation Master'!$C$10*FO142*FQ142+GP142</f>
        <v>0</v>
      </c>
      <c r="GR142" s="155">
        <f>'[1]Automation Master'!$C$11*FO142*FQ142+GQ142</f>
        <v>0</v>
      </c>
      <c r="GS142" s="155">
        <f>'[1]Automation Master'!$C$12*FO142*FQ142+GR142</f>
        <v>0</v>
      </c>
      <c r="GT142" s="155">
        <f>'[1]Automation Master'!$C$13*FO142*FQ142+GS142</f>
        <v>0</v>
      </c>
      <c r="GU142" s="155">
        <f>'[1]Automation Master'!$D$10*FO142*FQ142+GT142</f>
        <v>0</v>
      </c>
      <c r="GV142" s="155">
        <f>'[1]Automation Master'!$D$11*FO142*FQ142+GU142</f>
        <v>0</v>
      </c>
      <c r="GW142" s="155">
        <f>'[1]Automation Master'!$D$12*FO142*FQ142+GV142</f>
        <v>0</v>
      </c>
      <c r="GX142" s="155">
        <f>'[1]Automation Master'!$D$13*FO142*FQ142+GW142</f>
        <v>0</v>
      </c>
      <c r="GY142" s="155">
        <f>'[1]Automation Master'!$E$10*FO142*FQ142+GX142</f>
        <v>0</v>
      </c>
      <c r="GZ142" s="155">
        <f>'[1]Automation Master'!$E$11*FO142*FQ142+GY142</f>
        <v>0</v>
      </c>
      <c r="HA142" s="155">
        <f>'[1]Automation Master'!$E$12*FO142*FQ142+GZ142</f>
        <v>0</v>
      </c>
      <c r="HB142" s="155">
        <f>'[1]Automation Master'!$E$13*FO142*FQ142+HA142</f>
        <v>0</v>
      </c>
      <c r="HC142" s="155">
        <f>'[1]Automation Master'!$F$10*FO142*FQ142+HB142</f>
        <v>0</v>
      </c>
      <c r="HD142" s="155">
        <f>'[1]Automation Master'!$F$11*FO142*FQ142+HC142</f>
        <v>0</v>
      </c>
      <c r="HE142" s="155">
        <f>'[1]Automation Master'!$F$12*FO142*FQ142+HD142</f>
        <v>0</v>
      </c>
      <c r="HF142" s="156">
        <f>'[1]Automation Master'!$F$13*FO142*FQ142+HE142</f>
        <v>0</v>
      </c>
      <c r="HG142" s="157"/>
      <c r="HH142" s="157"/>
      <c r="HI142" s="157"/>
      <c r="HJ142" s="157"/>
      <c r="HK142" s="157"/>
      <c r="HL142" s="157"/>
      <c r="HM142" s="157"/>
      <c r="HN142" s="157"/>
      <c r="HO142" s="157"/>
      <c r="HP142" s="157"/>
      <c r="HQ142" s="157"/>
      <c r="HR142" s="157"/>
      <c r="HS142" s="157"/>
      <c r="HT142" s="157"/>
      <c r="HU142" s="157"/>
      <c r="HV142" s="157"/>
      <c r="HW142" s="157"/>
      <c r="HX142" s="157"/>
      <c r="HY142" s="42"/>
      <c r="HZ142" s="42"/>
      <c r="IA142" s="148">
        <f t="shared" si="190"/>
        <v>8</v>
      </c>
      <c r="IB142" s="148">
        <f t="shared" si="191"/>
        <v>8</v>
      </c>
      <c r="IC142" s="148">
        <f t="shared" si="192"/>
        <v>8</v>
      </c>
      <c r="ID142" s="148">
        <f t="shared" si="193"/>
        <v>8</v>
      </c>
      <c r="IE142" s="148">
        <f t="shared" si="194"/>
        <v>8</v>
      </c>
      <c r="IH142">
        <f t="shared" si="195"/>
        <v>7.9145740269447753</v>
      </c>
      <c r="II142">
        <f t="shared" si="196"/>
        <v>7.8542205769812599</v>
      </c>
      <c r="IJ142">
        <f t="shared" si="197"/>
        <v>7.8115075904536475</v>
      </c>
      <c r="IK142">
        <f t="shared" si="198"/>
        <v>7.7813564932638064</v>
      </c>
      <c r="IL142">
        <f t="shared" si="199"/>
        <v>7.7813564932638064</v>
      </c>
      <c r="IN142" s="42">
        <f t="shared" si="200"/>
        <v>1.0678246631903088E-2</v>
      </c>
      <c r="IO142" s="42">
        <f t="shared" si="201"/>
        <v>1.8222427877342517E-2</v>
      </c>
      <c r="IP142" s="42">
        <f t="shared" si="202"/>
        <v>2.3561551193294061E-2</v>
      </c>
      <c r="IQ142" s="42">
        <f t="shared" si="203"/>
        <v>2.7330438342024199E-2</v>
      </c>
      <c r="IR142" s="42">
        <f t="shared" si="204"/>
        <v>2.7330438342024199E-2</v>
      </c>
      <c r="IT142" s="9">
        <f t="shared" si="243"/>
        <v>0</v>
      </c>
      <c r="IU142" s="9">
        <f t="shared" si="244"/>
        <v>0</v>
      </c>
      <c r="IV142" s="9">
        <f t="shared" si="245"/>
        <v>0</v>
      </c>
      <c r="IW142" s="9">
        <f t="shared" si="246"/>
        <v>0</v>
      </c>
      <c r="IX142" s="9">
        <f t="shared" si="247"/>
        <v>0</v>
      </c>
    </row>
    <row r="143" spans="1:258" ht="15.75" hidden="1" thickBot="1" x14ac:dyDescent="0.3">
      <c r="A143">
        <v>1</v>
      </c>
      <c r="B143" t="s">
        <v>328</v>
      </c>
      <c r="C143" t="s">
        <v>314</v>
      </c>
      <c r="D143" t="s">
        <v>288</v>
      </c>
      <c r="E143" t="s">
        <v>329</v>
      </c>
      <c r="F143" t="s">
        <v>290</v>
      </c>
      <c r="G143" t="s">
        <v>256</v>
      </c>
      <c r="H143">
        <v>1</v>
      </c>
      <c r="L143">
        <v>1</v>
      </c>
      <c r="S143">
        <v>1</v>
      </c>
      <c r="Y143">
        <v>1</v>
      </c>
      <c r="AB143">
        <v>1</v>
      </c>
      <c r="AT143">
        <v>1</v>
      </c>
      <c r="AU143">
        <v>0</v>
      </c>
      <c r="AV143">
        <v>1</v>
      </c>
      <c r="AW143">
        <v>0</v>
      </c>
      <c r="AX143">
        <v>0</v>
      </c>
      <c r="BB143">
        <f t="shared" si="218"/>
        <v>1</v>
      </c>
      <c r="BD143">
        <f t="shared" si="219"/>
        <v>1</v>
      </c>
      <c r="BE143">
        <f t="shared" si="220"/>
        <v>1</v>
      </c>
      <c r="BF143">
        <f t="shared" si="221"/>
        <v>1</v>
      </c>
      <c r="BH143">
        <f t="shared" si="222"/>
        <v>0</v>
      </c>
      <c r="BK143" s="45">
        <f>IF(G143="MEA",'[1]Net Hire Rate'!$E$7,IF(G143="AMR",'[1]Net Hire Rate'!$F$7,IF(G143="EUR",'[1]Net Hire Rate'!$G$7,IF(G143="APAC",'[1]Net Hire Rate'!$H$7,0))))</f>
        <v>1.6761041902604757E-3</v>
      </c>
      <c r="BL143" s="45">
        <f>IF(G143="MEA",'[1]Net Hire Rate'!$E$8,IF(G143="AMR",'[1]Net Hire Rate'!$F$8,IF(G143="EUR",'[1]Net Hire Rate'!$G$8,IF(G143="APAC",'[1]Net Hire Rate'!$H$8,0))))</f>
        <v>1.6761041902604757E-3</v>
      </c>
      <c r="BM143" s="45">
        <f>IF(G143="MEA",'[1]Net Hire Rate'!$E$9,IF(G143="AMR",'[1]Net Hire Rate'!$F$9,IF(G143="EUR",'[1]Net Hire Rate'!$G$9,IF(G143="APAC",'[1]Net Hire Rate'!$H$9,0))))</f>
        <v>1.6761041902604757E-3</v>
      </c>
      <c r="BN143" s="45">
        <f>IF(G143="MEA",'[1]Net Hire Rate'!$E$10,IF(G143="AMR",'[1]Net Hire Rate'!$F$10,IF(G143="EUR",'[1]Net Hire Rate'!$G$10,IF(G143="APAC",'[1]Net Hire Rate'!$H$10,0))))</f>
        <v>1.6761041902604757E-3</v>
      </c>
      <c r="BO143" s="45">
        <f>IF(G143="MEA",'[1]Net Hire Rate'!$E$11,IF(G143="AMR",'[1]Net Hire Rate'!$F$11,IF(G143="EUR",'[1]Net Hire Rate'!$G$11,IF(G143="APAC",'[1]Net Hire Rate'!$H$11,0))))</f>
        <v>1.6761041902604757E-3</v>
      </c>
      <c r="BP143" s="45">
        <f>IF(G143="MEA",'[1]Net Hire Rate'!$E$12,IF(G143="AMR",'[1]Net Hire Rate'!$F$12,IF(G143="EUR",'[1]Net Hire Rate'!$G$12,IF(G143="APAC",'[1]Net Hire Rate'!$H$12,0))))</f>
        <v>1.6761041902604757E-3</v>
      </c>
      <c r="BQ143" s="147">
        <f t="shared" si="223"/>
        <v>1</v>
      </c>
      <c r="BR143" s="147">
        <f t="shared" si="205"/>
        <v>1</v>
      </c>
      <c r="BS143" s="147">
        <f t="shared" si="224"/>
        <v>1.0016761041902604</v>
      </c>
      <c r="BT143" s="148">
        <f t="shared" si="206"/>
        <v>1.0016761041902604</v>
      </c>
      <c r="BU143" s="149">
        <f t="shared" si="225"/>
        <v>1.0033550177057775</v>
      </c>
      <c r="BV143" s="148">
        <f t="shared" si="207"/>
        <v>1.0033550177057775</v>
      </c>
      <c r="BW143" s="148">
        <f t="shared" si="226"/>
        <v>1.0050367452552731</v>
      </c>
      <c r="BX143" s="148">
        <f t="shared" si="208"/>
        <v>1.0050367452552731</v>
      </c>
      <c r="BY143" s="148">
        <f t="shared" si="227"/>
        <v>1.0067212915553612</v>
      </c>
      <c r="BZ143" s="148">
        <f t="shared" si="209"/>
        <v>1.0067212915553612</v>
      </c>
      <c r="CA143" s="148">
        <f t="shared" si="228"/>
        <v>1.0084086613305614</v>
      </c>
      <c r="CB143" s="148">
        <f t="shared" si="210"/>
        <v>1.0084086613305614</v>
      </c>
      <c r="CC143" s="148"/>
      <c r="CD143" s="38"/>
      <c r="CE143" s="38"/>
      <c r="CF143" s="38"/>
      <c r="CG143" s="38"/>
      <c r="CH143" s="38"/>
      <c r="CI143" s="38"/>
      <c r="CJ143" s="38"/>
      <c r="CK143" s="41"/>
      <c r="CL143" s="41"/>
      <c r="CM143" s="40"/>
      <c r="CN143" s="41"/>
      <c r="CO143" s="41"/>
      <c r="CP143" s="41"/>
      <c r="CQ143" s="41"/>
      <c r="CR143" s="41"/>
      <c r="CS143" s="41"/>
      <c r="CT143" s="41"/>
      <c r="CU143" s="40"/>
      <c r="CV143" s="41"/>
      <c r="CW143" s="41"/>
      <c r="CX143" s="41"/>
      <c r="CY143" s="41"/>
      <c r="CZ143" s="41"/>
      <c r="DA143" s="41"/>
      <c r="DB143" s="41"/>
      <c r="DC143" s="40"/>
      <c r="DD143" s="41"/>
      <c r="DE143" s="41"/>
      <c r="DF143" s="41"/>
      <c r="DG143" s="41"/>
      <c r="DH143" s="41"/>
      <c r="DI143" s="41"/>
      <c r="DJ143" s="41"/>
      <c r="DK143" s="40"/>
      <c r="DL143" s="41"/>
      <c r="DM143" s="41"/>
      <c r="DN143" s="41"/>
      <c r="DO143" s="41"/>
      <c r="DP143" s="41"/>
      <c r="DQ143" s="41"/>
      <c r="DR143" s="15"/>
      <c r="DS143" s="151">
        <f t="shared" si="211"/>
        <v>1</v>
      </c>
      <c r="DT143" s="152">
        <f t="shared" si="212"/>
        <v>0</v>
      </c>
      <c r="DU143" s="7">
        <f t="shared" si="213"/>
        <v>0</v>
      </c>
      <c r="DV143" s="7">
        <f t="shared" si="214"/>
        <v>0</v>
      </c>
      <c r="DW143">
        <f t="shared" si="215"/>
        <v>0</v>
      </c>
      <c r="DX143">
        <f t="shared" si="216"/>
        <v>0</v>
      </c>
      <c r="DZ143">
        <f t="shared" si="229"/>
        <v>1</v>
      </c>
      <c r="EA143">
        <f t="shared" si="230"/>
        <v>1</v>
      </c>
      <c r="EB143">
        <f t="shared" si="231"/>
        <v>1</v>
      </c>
      <c r="EC143">
        <f t="shared" si="232"/>
        <v>1</v>
      </c>
      <c r="ED143">
        <f t="shared" si="233"/>
        <v>1</v>
      </c>
      <c r="EE143">
        <f t="shared" si="234"/>
        <v>1</v>
      </c>
      <c r="EG143">
        <f t="shared" si="235"/>
        <v>1</v>
      </c>
      <c r="EH143">
        <f t="shared" si="236"/>
        <v>1</v>
      </c>
      <c r="EI143">
        <f t="shared" si="237"/>
        <v>1</v>
      </c>
      <c r="EJ143">
        <f t="shared" si="238"/>
        <v>1</v>
      </c>
      <c r="EK143">
        <f t="shared" si="239"/>
        <v>1</v>
      </c>
      <c r="EM143">
        <f>IF($EM$9='[1]L&amp;D Numbers'!$E$6,'[1]L&amp;D Numbers'!$E$7)</f>
        <v>350</v>
      </c>
      <c r="EN143">
        <f>IF($EN$9='[1]L&amp;D Numbers'!$F$6,'[1]L&amp;D Numbers'!$F$7)</f>
        <v>2000</v>
      </c>
      <c r="EO143">
        <f>IF($EO$9='[1]L&amp;D Numbers'!$G$6,'[1]L&amp;D Numbers'!$G$7)</f>
        <v>2000</v>
      </c>
      <c r="EP143">
        <f>IF($EP$9='[1]L&amp;D Numbers'!$H$6,'[1]L&amp;D Numbers'!$H$7)</f>
        <v>2000</v>
      </c>
      <c r="EQ143">
        <f>IF($EQ$9='[1]L&amp;D Numbers'!$I$6,'[1]L&amp;D Numbers'!$I$7)</f>
        <v>2000</v>
      </c>
      <c r="ER143">
        <f>IF($ER$9='[1]L&amp;D Numbers'!$J$6,'[1]L&amp;D Numbers'!$J$7)</f>
        <v>0</v>
      </c>
      <c r="ET143" s="45">
        <f>'[1]L&amp;D Master'!$E$10</f>
        <v>1.0678246631903041E-2</v>
      </c>
      <c r="EU143" s="45">
        <f>ET143+'[1]L&amp;D Master'!$F$10</f>
        <v>1.8222427877342538E-2</v>
      </c>
      <c r="EV143" s="45">
        <f>EU143+'[1]L&amp;D Master'!$G$10</f>
        <v>2.3561551193294058E-2</v>
      </c>
      <c r="EW143" s="45">
        <f>EV143+'[1]L&amp;D Master'!$H$10</f>
        <v>2.7330438342024234E-2</v>
      </c>
      <c r="EX143" s="45">
        <f>EW143+'[1]L&amp;D Master'!$I$10</f>
        <v>2.9999999999999995E-2</v>
      </c>
      <c r="EY143" s="45"/>
      <c r="EZ143" s="45">
        <f t="shared" si="240"/>
        <v>1.0678246631903041E-2</v>
      </c>
      <c r="FA143" s="45">
        <f t="shared" si="241"/>
        <v>1.8222427877342538E-2</v>
      </c>
      <c r="FB143" s="45">
        <f t="shared" si="241"/>
        <v>2.3561551193294058E-2</v>
      </c>
      <c r="FC143" s="45">
        <f t="shared" si="241"/>
        <v>2.7330438342024234E-2</v>
      </c>
      <c r="FD143" s="45">
        <f t="shared" si="217"/>
        <v>2.7330438342024234E-2</v>
      </c>
      <c r="FE143" s="45"/>
      <c r="FF143">
        <f t="shared" si="185"/>
        <v>0.98932175336809691</v>
      </c>
      <c r="FG143">
        <f t="shared" si="186"/>
        <v>0.98177757212265748</v>
      </c>
      <c r="FH143">
        <f t="shared" si="187"/>
        <v>0.97643844880670594</v>
      </c>
      <c r="FI143">
        <f t="shared" si="188"/>
        <v>0.9726695616579758</v>
      </c>
      <c r="FJ143">
        <f t="shared" si="189"/>
        <v>0.9726695616579758</v>
      </c>
      <c r="FL143" s="34"/>
      <c r="FM143" s="34"/>
      <c r="FN143" s="34"/>
      <c r="FO143" s="34"/>
      <c r="FP143" s="34"/>
      <c r="FQ143" s="153">
        <f t="shared" si="242"/>
        <v>0.125</v>
      </c>
      <c r="FR143" s="153"/>
      <c r="FS143" s="42"/>
      <c r="FT143" s="42"/>
      <c r="FU143" s="42"/>
      <c r="FV143" s="42"/>
      <c r="FW143" s="42"/>
      <c r="FX143" s="42"/>
      <c r="FY143" s="42"/>
      <c r="FZ143" s="42"/>
      <c r="GA143" s="42"/>
      <c r="GB143" s="42"/>
      <c r="GC143" s="42"/>
      <c r="GD143" s="42"/>
      <c r="GE143" s="42"/>
      <c r="GF143" s="42"/>
      <c r="GG143" s="42"/>
      <c r="GH143" s="42"/>
      <c r="GI143" s="42"/>
      <c r="GJ143" s="42"/>
      <c r="GK143" s="42"/>
      <c r="GL143" s="42"/>
      <c r="GM143" s="154">
        <f>'[1]Automation Master'!$B$10*FQ143*FO143</f>
        <v>0</v>
      </c>
      <c r="GN143" s="155">
        <f>'[1]Automation Master'!$B$11*FO143*FQ143+GM143</f>
        <v>0</v>
      </c>
      <c r="GO143" s="155">
        <f>'[1]Automation Master'!$B$12*FO143*FQ143+GN143</f>
        <v>0</v>
      </c>
      <c r="GP143" s="155">
        <f>'[1]Automation Master'!$B$13*FO143*FQ143+GO143</f>
        <v>0</v>
      </c>
      <c r="GQ143" s="155">
        <f>'[1]Automation Master'!$C$10*FO143*FQ143+GP143</f>
        <v>0</v>
      </c>
      <c r="GR143" s="155">
        <f>'[1]Automation Master'!$C$11*FO143*FQ143+GQ143</f>
        <v>0</v>
      </c>
      <c r="GS143" s="155">
        <f>'[1]Automation Master'!$C$12*FO143*FQ143+GR143</f>
        <v>0</v>
      </c>
      <c r="GT143" s="155">
        <f>'[1]Automation Master'!$C$13*FO143*FQ143+GS143</f>
        <v>0</v>
      </c>
      <c r="GU143" s="155">
        <f>'[1]Automation Master'!$D$10*FO143*FQ143+GT143</f>
        <v>0</v>
      </c>
      <c r="GV143" s="155">
        <f>'[1]Automation Master'!$D$11*FO143*FQ143+GU143</f>
        <v>0</v>
      </c>
      <c r="GW143" s="155">
        <f>'[1]Automation Master'!$D$12*FO143*FQ143+GV143</f>
        <v>0</v>
      </c>
      <c r="GX143" s="155">
        <f>'[1]Automation Master'!$D$13*FO143*FQ143+GW143</f>
        <v>0</v>
      </c>
      <c r="GY143" s="155">
        <f>'[1]Automation Master'!$E$10*FO143*FQ143+GX143</f>
        <v>0</v>
      </c>
      <c r="GZ143" s="155">
        <f>'[1]Automation Master'!$E$11*FO143*FQ143+GY143</f>
        <v>0</v>
      </c>
      <c r="HA143" s="155">
        <f>'[1]Automation Master'!$E$12*FO143*FQ143+GZ143</f>
        <v>0</v>
      </c>
      <c r="HB143" s="155">
        <f>'[1]Automation Master'!$E$13*FO143*FQ143+HA143</f>
        <v>0</v>
      </c>
      <c r="HC143" s="155">
        <f>'[1]Automation Master'!$F$10*FO143*FQ143+HB143</f>
        <v>0</v>
      </c>
      <c r="HD143" s="155">
        <f>'[1]Automation Master'!$F$11*FO143*FQ143+HC143</f>
        <v>0</v>
      </c>
      <c r="HE143" s="155">
        <f>'[1]Automation Master'!$F$12*FO143*FQ143+HD143</f>
        <v>0</v>
      </c>
      <c r="HF143" s="156">
        <f>'[1]Automation Master'!$F$13*FO143*FQ143+HE143</f>
        <v>0</v>
      </c>
      <c r="HG143" s="157"/>
      <c r="HH143" s="157"/>
      <c r="HI143" s="157"/>
      <c r="HJ143" s="157"/>
      <c r="HK143" s="157"/>
      <c r="HL143" s="157"/>
      <c r="HM143" s="157"/>
      <c r="HN143" s="157"/>
      <c r="HO143" s="157"/>
      <c r="HP143" s="157"/>
      <c r="HQ143" s="157"/>
      <c r="HR143" s="157"/>
      <c r="HS143" s="157"/>
      <c r="HT143" s="157"/>
      <c r="HU143" s="157"/>
      <c r="HV143" s="157"/>
      <c r="HW143" s="157"/>
      <c r="HX143" s="157"/>
      <c r="HY143" s="42"/>
      <c r="HZ143" s="42"/>
      <c r="IA143" s="148">
        <f t="shared" si="190"/>
        <v>1</v>
      </c>
      <c r="IB143" s="148">
        <f t="shared" si="191"/>
        <v>1</v>
      </c>
      <c r="IC143" s="148">
        <f t="shared" si="192"/>
        <v>1</v>
      </c>
      <c r="ID143" s="148">
        <f t="shared" si="193"/>
        <v>1</v>
      </c>
      <c r="IE143" s="148">
        <f t="shared" si="194"/>
        <v>1</v>
      </c>
      <c r="IH143">
        <f t="shared" si="195"/>
        <v>0.98932175336809691</v>
      </c>
      <c r="II143">
        <f t="shared" si="196"/>
        <v>0.98177757212265748</v>
      </c>
      <c r="IJ143">
        <f t="shared" si="197"/>
        <v>0.97643844880670594</v>
      </c>
      <c r="IK143">
        <f t="shared" si="198"/>
        <v>0.9726695616579758</v>
      </c>
      <c r="IL143">
        <f t="shared" si="199"/>
        <v>0.9726695616579758</v>
      </c>
      <c r="IN143" s="42">
        <f t="shared" si="200"/>
        <v>1.0678246631903088E-2</v>
      </c>
      <c r="IO143" s="42">
        <f t="shared" si="201"/>
        <v>1.8222427877342517E-2</v>
      </c>
      <c r="IP143" s="42">
        <f t="shared" si="202"/>
        <v>2.3561551193294061E-2</v>
      </c>
      <c r="IQ143" s="42">
        <f t="shared" si="203"/>
        <v>2.7330438342024199E-2</v>
      </c>
      <c r="IR143" s="42">
        <f t="shared" si="204"/>
        <v>2.7330438342024199E-2</v>
      </c>
      <c r="IT143" s="9">
        <f t="shared" si="243"/>
        <v>0</v>
      </c>
      <c r="IU143" s="9">
        <f t="shared" si="244"/>
        <v>0</v>
      </c>
      <c r="IV143" s="9">
        <f t="shared" si="245"/>
        <v>0</v>
      </c>
      <c r="IW143" s="9">
        <f t="shared" si="246"/>
        <v>0</v>
      </c>
      <c r="IX143" s="9">
        <f t="shared" si="247"/>
        <v>0</v>
      </c>
    </row>
    <row r="144" spans="1:258" ht="15.75" hidden="1" thickBot="1" x14ac:dyDescent="0.3">
      <c r="A144">
        <v>3</v>
      </c>
      <c r="B144" t="s">
        <v>328</v>
      </c>
      <c r="C144" t="s">
        <v>291</v>
      </c>
      <c r="D144" t="s">
        <v>288</v>
      </c>
      <c r="E144" t="s">
        <v>329</v>
      </c>
      <c r="F144" t="s">
        <v>290</v>
      </c>
      <c r="G144" t="s">
        <v>256</v>
      </c>
      <c r="H144">
        <v>3</v>
      </c>
      <c r="L144">
        <v>3</v>
      </c>
      <c r="R144">
        <v>1</v>
      </c>
      <c r="S144">
        <v>2</v>
      </c>
      <c r="Y144">
        <v>3</v>
      </c>
      <c r="AB144">
        <v>3</v>
      </c>
      <c r="AT144">
        <v>3</v>
      </c>
      <c r="AU144">
        <v>0</v>
      </c>
      <c r="AV144">
        <v>3</v>
      </c>
      <c r="AW144">
        <v>0</v>
      </c>
      <c r="AX144">
        <v>0</v>
      </c>
      <c r="BB144">
        <f t="shared" si="218"/>
        <v>3</v>
      </c>
      <c r="BD144">
        <f t="shared" si="219"/>
        <v>3</v>
      </c>
      <c r="BE144">
        <f t="shared" si="220"/>
        <v>3</v>
      </c>
      <c r="BF144">
        <f t="shared" si="221"/>
        <v>3</v>
      </c>
      <c r="BH144">
        <f t="shared" si="222"/>
        <v>0</v>
      </c>
      <c r="BK144" s="45">
        <f>IF(G144="MEA",'[1]Net Hire Rate'!$E$7,IF(G144="AMR",'[1]Net Hire Rate'!$F$7,IF(G144="EUR",'[1]Net Hire Rate'!$G$7,IF(G144="APAC",'[1]Net Hire Rate'!$H$7,0))))</f>
        <v>1.6761041902604757E-3</v>
      </c>
      <c r="BL144" s="45">
        <f>IF(G144="MEA",'[1]Net Hire Rate'!$E$8,IF(G144="AMR",'[1]Net Hire Rate'!$F$8,IF(G144="EUR",'[1]Net Hire Rate'!$G$8,IF(G144="APAC",'[1]Net Hire Rate'!$H$8,0))))</f>
        <v>1.6761041902604757E-3</v>
      </c>
      <c r="BM144" s="45">
        <f>IF(G144="MEA",'[1]Net Hire Rate'!$E$9,IF(G144="AMR",'[1]Net Hire Rate'!$F$9,IF(G144="EUR",'[1]Net Hire Rate'!$G$9,IF(G144="APAC",'[1]Net Hire Rate'!$H$9,0))))</f>
        <v>1.6761041902604757E-3</v>
      </c>
      <c r="BN144" s="45">
        <f>IF(G144="MEA",'[1]Net Hire Rate'!$E$10,IF(G144="AMR",'[1]Net Hire Rate'!$F$10,IF(G144="EUR",'[1]Net Hire Rate'!$G$10,IF(G144="APAC",'[1]Net Hire Rate'!$H$10,0))))</f>
        <v>1.6761041902604757E-3</v>
      </c>
      <c r="BO144" s="45">
        <f>IF(G144="MEA",'[1]Net Hire Rate'!$E$11,IF(G144="AMR",'[1]Net Hire Rate'!$F$11,IF(G144="EUR",'[1]Net Hire Rate'!$G$11,IF(G144="APAC",'[1]Net Hire Rate'!$H$11,0))))</f>
        <v>1.6761041902604757E-3</v>
      </c>
      <c r="BP144" s="45">
        <f>IF(G144="MEA",'[1]Net Hire Rate'!$E$12,IF(G144="AMR",'[1]Net Hire Rate'!$F$12,IF(G144="EUR",'[1]Net Hire Rate'!$G$12,IF(G144="APAC",'[1]Net Hire Rate'!$H$12,0))))</f>
        <v>1.6761041902604757E-3</v>
      </c>
      <c r="BQ144" s="147">
        <f t="shared" si="223"/>
        <v>3</v>
      </c>
      <c r="BR144" s="147">
        <f t="shared" si="205"/>
        <v>3</v>
      </c>
      <c r="BS144" s="147">
        <f t="shared" si="224"/>
        <v>3.0050283125707811</v>
      </c>
      <c r="BT144" s="148">
        <f t="shared" si="206"/>
        <v>3.0050283125707811</v>
      </c>
      <c r="BU144" s="149">
        <f t="shared" si="225"/>
        <v>3.0100650531173323</v>
      </c>
      <c r="BV144" s="148">
        <f t="shared" si="207"/>
        <v>3.0100650531173323</v>
      </c>
      <c r="BW144" s="148">
        <f t="shared" si="226"/>
        <v>3.0151102357658188</v>
      </c>
      <c r="BX144" s="148">
        <f t="shared" si="208"/>
        <v>3.0151102357658188</v>
      </c>
      <c r="BY144" s="148">
        <f t="shared" si="227"/>
        <v>3.0201638746660828</v>
      </c>
      <c r="BZ144" s="148">
        <f t="shared" si="209"/>
        <v>3.0201638746660828</v>
      </c>
      <c r="CA144" s="148">
        <f t="shared" si="228"/>
        <v>3.025225983991684</v>
      </c>
      <c r="CB144" s="148">
        <f t="shared" si="210"/>
        <v>3.025225983991684</v>
      </c>
      <c r="CC144" s="148"/>
      <c r="CD144" s="38"/>
      <c r="CE144" s="38"/>
      <c r="CF144" s="38"/>
      <c r="CG144" s="38"/>
      <c r="CH144" s="38"/>
      <c r="CI144" s="38"/>
      <c r="CJ144" s="38"/>
      <c r="CK144" s="41"/>
      <c r="CL144" s="41"/>
      <c r="CM144" s="40"/>
      <c r="CN144" s="41"/>
      <c r="CO144" s="41"/>
      <c r="CP144" s="41"/>
      <c r="CQ144" s="41"/>
      <c r="CR144" s="41"/>
      <c r="CS144" s="41"/>
      <c r="CT144" s="41"/>
      <c r="CU144" s="40"/>
      <c r="CV144" s="41"/>
      <c r="CW144" s="41"/>
      <c r="CX144" s="41"/>
      <c r="CY144" s="41"/>
      <c r="CZ144" s="41"/>
      <c r="DA144" s="41"/>
      <c r="DB144" s="41"/>
      <c r="DC144" s="40"/>
      <c r="DD144" s="41"/>
      <c r="DE144" s="41"/>
      <c r="DF144" s="41"/>
      <c r="DG144" s="41"/>
      <c r="DH144" s="41"/>
      <c r="DI144" s="41"/>
      <c r="DJ144" s="41"/>
      <c r="DK144" s="40"/>
      <c r="DL144" s="41"/>
      <c r="DM144" s="41"/>
      <c r="DN144" s="41"/>
      <c r="DO144" s="41"/>
      <c r="DP144" s="41"/>
      <c r="DQ144" s="41"/>
      <c r="DR144" s="15"/>
      <c r="DS144" s="151">
        <f t="shared" si="211"/>
        <v>3</v>
      </c>
      <c r="DT144" s="152">
        <f t="shared" si="212"/>
        <v>0</v>
      </c>
      <c r="DU144" s="7">
        <f t="shared" si="213"/>
        <v>0</v>
      </c>
      <c r="DV144" s="7">
        <f t="shared" si="214"/>
        <v>0</v>
      </c>
      <c r="DW144">
        <f t="shared" si="215"/>
        <v>0</v>
      </c>
      <c r="DX144">
        <f t="shared" si="216"/>
        <v>0</v>
      </c>
      <c r="DZ144">
        <f t="shared" si="229"/>
        <v>3</v>
      </c>
      <c r="EA144">
        <f t="shared" si="230"/>
        <v>3</v>
      </c>
      <c r="EB144">
        <f t="shared" si="231"/>
        <v>3</v>
      </c>
      <c r="EC144">
        <f t="shared" si="232"/>
        <v>3</v>
      </c>
      <c r="ED144">
        <f t="shared" si="233"/>
        <v>3</v>
      </c>
      <c r="EE144">
        <f t="shared" si="234"/>
        <v>3</v>
      </c>
      <c r="EG144">
        <f t="shared" si="235"/>
        <v>3</v>
      </c>
      <c r="EH144">
        <f t="shared" si="236"/>
        <v>3</v>
      </c>
      <c r="EI144">
        <f t="shared" si="237"/>
        <v>3</v>
      </c>
      <c r="EJ144">
        <f t="shared" si="238"/>
        <v>3</v>
      </c>
      <c r="EK144">
        <f t="shared" si="239"/>
        <v>3</v>
      </c>
      <c r="EM144">
        <f>IF($EM$9='[1]L&amp;D Numbers'!$E$6,'[1]L&amp;D Numbers'!$E$7)</f>
        <v>350</v>
      </c>
      <c r="EN144">
        <f>IF($EN$9='[1]L&amp;D Numbers'!$F$6,'[1]L&amp;D Numbers'!$F$7)</f>
        <v>2000</v>
      </c>
      <c r="EO144">
        <f>IF($EO$9='[1]L&amp;D Numbers'!$G$6,'[1]L&amp;D Numbers'!$G$7)</f>
        <v>2000</v>
      </c>
      <c r="EP144">
        <f>IF($EP$9='[1]L&amp;D Numbers'!$H$6,'[1]L&amp;D Numbers'!$H$7)</f>
        <v>2000</v>
      </c>
      <c r="EQ144">
        <f>IF($EQ$9='[1]L&amp;D Numbers'!$I$6,'[1]L&amp;D Numbers'!$I$7)</f>
        <v>2000</v>
      </c>
      <c r="ER144">
        <f>IF($ER$9='[1]L&amp;D Numbers'!$J$6,'[1]L&amp;D Numbers'!$J$7)</f>
        <v>0</v>
      </c>
      <c r="ET144" s="45">
        <f>'[1]L&amp;D Master'!$E$10</f>
        <v>1.0678246631903041E-2</v>
      </c>
      <c r="EU144" s="45">
        <f>ET144+'[1]L&amp;D Master'!$F$10</f>
        <v>1.8222427877342538E-2</v>
      </c>
      <c r="EV144" s="45">
        <f>EU144+'[1]L&amp;D Master'!$G$10</f>
        <v>2.3561551193294058E-2</v>
      </c>
      <c r="EW144" s="45">
        <f>EV144+'[1]L&amp;D Master'!$H$10</f>
        <v>2.7330438342024234E-2</v>
      </c>
      <c r="EX144" s="45">
        <f>EW144+'[1]L&amp;D Master'!$I$10</f>
        <v>2.9999999999999995E-2</v>
      </c>
      <c r="EY144" s="45"/>
      <c r="EZ144" s="45">
        <f t="shared" si="240"/>
        <v>1.0678246631903041E-2</v>
      </c>
      <c r="FA144" s="45">
        <f t="shared" si="241"/>
        <v>1.8222427877342538E-2</v>
      </c>
      <c r="FB144" s="45">
        <f t="shared" si="241"/>
        <v>2.3561551193294058E-2</v>
      </c>
      <c r="FC144" s="45">
        <f t="shared" si="241"/>
        <v>2.7330438342024234E-2</v>
      </c>
      <c r="FD144" s="45">
        <f t="shared" si="217"/>
        <v>2.7330438342024234E-2</v>
      </c>
      <c r="FE144" s="45"/>
      <c r="FF144">
        <f t="shared" si="185"/>
        <v>2.9679652601042905</v>
      </c>
      <c r="FG144">
        <f t="shared" si="186"/>
        <v>2.9453327163679726</v>
      </c>
      <c r="FH144">
        <f t="shared" si="187"/>
        <v>2.9293153464201178</v>
      </c>
      <c r="FI144">
        <f t="shared" si="188"/>
        <v>2.9180086849739273</v>
      </c>
      <c r="FJ144">
        <f t="shared" si="189"/>
        <v>2.9180086849739273</v>
      </c>
      <c r="FL144" s="34"/>
      <c r="FM144" s="34"/>
      <c r="FN144" s="34"/>
      <c r="FO144" s="34"/>
      <c r="FP144" s="34"/>
      <c r="FQ144" s="153">
        <f t="shared" si="242"/>
        <v>0.125</v>
      </c>
      <c r="FR144" s="153"/>
      <c r="FS144" s="42"/>
      <c r="FT144" s="42"/>
      <c r="FU144" s="42"/>
      <c r="FV144" s="42"/>
      <c r="FW144" s="42"/>
      <c r="FX144" s="42"/>
      <c r="FY144" s="42"/>
      <c r="FZ144" s="42"/>
      <c r="GA144" s="42"/>
      <c r="GB144" s="42"/>
      <c r="GC144" s="42"/>
      <c r="GD144" s="42"/>
      <c r="GE144" s="42"/>
      <c r="GF144" s="42"/>
      <c r="GG144" s="42"/>
      <c r="GH144" s="42"/>
      <c r="GI144" s="42"/>
      <c r="GJ144" s="42"/>
      <c r="GK144" s="42"/>
      <c r="GL144" s="42"/>
      <c r="GM144" s="154">
        <f>'[1]Automation Master'!$B$10*FQ144*FO144</f>
        <v>0</v>
      </c>
      <c r="GN144" s="155">
        <f>'[1]Automation Master'!$B$11*FO144*FQ144+GM144</f>
        <v>0</v>
      </c>
      <c r="GO144" s="155">
        <f>'[1]Automation Master'!$B$12*FO144*FQ144+GN144</f>
        <v>0</v>
      </c>
      <c r="GP144" s="155">
        <f>'[1]Automation Master'!$B$13*FO144*FQ144+GO144</f>
        <v>0</v>
      </c>
      <c r="GQ144" s="155">
        <f>'[1]Automation Master'!$C$10*FO144*FQ144+GP144</f>
        <v>0</v>
      </c>
      <c r="GR144" s="155">
        <f>'[1]Automation Master'!$C$11*FO144*FQ144+GQ144</f>
        <v>0</v>
      </c>
      <c r="GS144" s="155">
        <f>'[1]Automation Master'!$C$12*FO144*FQ144+GR144</f>
        <v>0</v>
      </c>
      <c r="GT144" s="155">
        <f>'[1]Automation Master'!$C$13*FO144*FQ144+GS144</f>
        <v>0</v>
      </c>
      <c r="GU144" s="155">
        <f>'[1]Automation Master'!$D$10*FO144*FQ144+GT144</f>
        <v>0</v>
      </c>
      <c r="GV144" s="155">
        <f>'[1]Automation Master'!$D$11*FO144*FQ144+GU144</f>
        <v>0</v>
      </c>
      <c r="GW144" s="155">
        <f>'[1]Automation Master'!$D$12*FO144*FQ144+GV144</f>
        <v>0</v>
      </c>
      <c r="GX144" s="155">
        <f>'[1]Automation Master'!$D$13*FO144*FQ144+GW144</f>
        <v>0</v>
      </c>
      <c r="GY144" s="155">
        <f>'[1]Automation Master'!$E$10*FO144*FQ144+GX144</f>
        <v>0</v>
      </c>
      <c r="GZ144" s="155">
        <f>'[1]Automation Master'!$E$11*FO144*FQ144+GY144</f>
        <v>0</v>
      </c>
      <c r="HA144" s="155">
        <f>'[1]Automation Master'!$E$12*FO144*FQ144+GZ144</f>
        <v>0</v>
      </c>
      <c r="HB144" s="155">
        <f>'[1]Automation Master'!$E$13*FO144*FQ144+HA144</f>
        <v>0</v>
      </c>
      <c r="HC144" s="155">
        <f>'[1]Automation Master'!$F$10*FO144*FQ144+HB144</f>
        <v>0</v>
      </c>
      <c r="HD144" s="155">
        <f>'[1]Automation Master'!$F$11*FO144*FQ144+HC144</f>
        <v>0</v>
      </c>
      <c r="HE144" s="155">
        <f>'[1]Automation Master'!$F$12*FO144*FQ144+HD144</f>
        <v>0</v>
      </c>
      <c r="HF144" s="156">
        <f>'[1]Automation Master'!$F$13*FO144*FQ144+HE144</f>
        <v>0</v>
      </c>
      <c r="HG144" s="157"/>
      <c r="HH144" s="157"/>
      <c r="HI144" s="157"/>
      <c r="HJ144" s="157"/>
      <c r="HK144" s="157"/>
      <c r="HL144" s="157"/>
      <c r="HM144" s="157"/>
      <c r="HN144" s="157"/>
      <c r="HO144" s="157"/>
      <c r="HP144" s="157"/>
      <c r="HQ144" s="157"/>
      <c r="HR144" s="157"/>
      <c r="HS144" s="157"/>
      <c r="HT144" s="157"/>
      <c r="HU144" s="157"/>
      <c r="HV144" s="157"/>
      <c r="HW144" s="157"/>
      <c r="HX144" s="157"/>
      <c r="HY144" s="42"/>
      <c r="HZ144" s="42"/>
      <c r="IA144" s="148">
        <f t="shared" si="190"/>
        <v>3</v>
      </c>
      <c r="IB144" s="148">
        <f t="shared" si="191"/>
        <v>3</v>
      </c>
      <c r="IC144" s="148">
        <f t="shared" si="192"/>
        <v>3</v>
      </c>
      <c r="ID144" s="148">
        <f t="shared" si="193"/>
        <v>3</v>
      </c>
      <c r="IE144" s="148">
        <f t="shared" si="194"/>
        <v>3</v>
      </c>
      <c r="IH144">
        <f t="shared" si="195"/>
        <v>2.9679652601042905</v>
      </c>
      <c r="II144">
        <f t="shared" si="196"/>
        <v>2.9453327163679726</v>
      </c>
      <c r="IJ144">
        <f t="shared" si="197"/>
        <v>2.9293153464201178</v>
      </c>
      <c r="IK144">
        <f t="shared" si="198"/>
        <v>2.9180086849739273</v>
      </c>
      <c r="IL144">
        <f t="shared" si="199"/>
        <v>2.9180086849739273</v>
      </c>
      <c r="IN144" s="42">
        <f t="shared" si="200"/>
        <v>1.0678246631903162E-2</v>
      </c>
      <c r="IO144" s="42">
        <f t="shared" si="201"/>
        <v>1.8222427877342479E-2</v>
      </c>
      <c r="IP144" s="42">
        <f t="shared" si="202"/>
        <v>2.3561551193294061E-2</v>
      </c>
      <c r="IQ144" s="42">
        <f t="shared" si="203"/>
        <v>2.7330438342024237E-2</v>
      </c>
      <c r="IR144" s="42">
        <f t="shared" si="204"/>
        <v>2.7330438342024237E-2</v>
      </c>
      <c r="IT144" s="9">
        <f t="shared" si="243"/>
        <v>0</v>
      </c>
      <c r="IU144" s="9">
        <f t="shared" si="244"/>
        <v>0</v>
      </c>
      <c r="IV144" s="9">
        <f t="shared" si="245"/>
        <v>0</v>
      </c>
      <c r="IW144" s="9">
        <f t="shared" si="246"/>
        <v>0</v>
      </c>
      <c r="IX144" s="9">
        <f t="shared" si="247"/>
        <v>0</v>
      </c>
    </row>
    <row r="145" spans="1:258" ht="15.75" hidden="1" thickBot="1" x14ac:dyDescent="0.3">
      <c r="A145">
        <v>184</v>
      </c>
      <c r="B145" t="s">
        <v>328</v>
      </c>
      <c r="C145" t="s">
        <v>297</v>
      </c>
      <c r="D145" t="s">
        <v>288</v>
      </c>
      <c r="E145" t="s">
        <v>329</v>
      </c>
      <c r="F145" t="s">
        <v>290</v>
      </c>
      <c r="G145" t="s">
        <v>256</v>
      </c>
      <c r="H145">
        <v>168</v>
      </c>
      <c r="I145">
        <v>16</v>
      </c>
      <c r="L145">
        <v>168</v>
      </c>
      <c r="M145">
        <v>16</v>
      </c>
      <c r="S145">
        <v>2</v>
      </c>
      <c r="T145">
        <v>98</v>
      </c>
      <c r="U145">
        <v>68</v>
      </c>
      <c r="X145">
        <v>16</v>
      </c>
      <c r="Y145">
        <v>168</v>
      </c>
      <c r="AA145">
        <v>16</v>
      </c>
      <c r="AB145">
        <v>2</v>
      </c>
      <c r="AH145">
        <v>166</v>
      </c>
      <c r="AL145">
        <v>16</v>
      </c>
      <c r="AT145">
        <v>184</v>
      </c>
      <c r="AU145">
        <v>184</v>
      </c>
      <c r="AV145">
        <v>0</v>
      </c>
      <c r="AW145">
        <v>0</v>
      </c>
      <c r="AX145">
        <v>0</v>
      </c>
      <c r="BB145">
        <f t="shared" si="218"/>
        <v>184</v>
      </c>
      <c r="BD145">
        <f t="shared" si="219"/>
        <v>184</v>
      </c>
      <c r="BE145">
        <f t="shared" si="220"/>
        <v>184</v>
      </c>
      <c r="BF145">
        <f t="shared" si="221"/>
        <v>184</v>
      </c>
      <c r="BH145">
        <f t="shared" si="222"/>
        <v>0</v>
      </c>
      <c r="BK145" s="45">
        <f>IF(G145="MEA",'[1]Net Hire Rate'!$E$7,IF(G145="AMR",'[1]Net Hire Rate'!$F$7,IF(G145="EUR",'[1]Net Hire Rate'!$G$7,IF(G145="APAC",'[1]Net Hire Rate'!$H$7,0))))</f>
        <v>1.6761041902604757E-3</v>
      </c>
      <c r="BL145" s="45">
        <f>IF(G145="MEA",'[1]Net Hire Rate'!$E$8,IF(G145="AMR",'[1]Net Hire Rate'!$F$8,IF(G145="EUR",'[1]Net Hire Rate'!$G$8,IF(G145="APAC",'[1]Net Hire Rate'!$H$8,0))))</f>
        <v>1.6761041902604757E-3</v>
      </c>
      <c r="BM145" s="45">
        <f>IF(G145="MEA",'[1]Net Hire Rate'!$E$9,IF(G145="AMR",'[1]Net Hire Rate'!$F$9,IF(G145="EUR",'[1]Net Hire Rate'!$G$9,IF(G145="APAC",'[1]Net Hire Rate'!$H$9,0))))</f>
        <v>1.6761041902604757E-3</v>
      </c>
      <c r="BN145" s="45">
        <f>IF(G145="MEA",'[1]Net Hire Rate'!$E$10,IF(G145="AMR",'[1]Net Hire Rate'!$F$10,IF(G145="EUR",'[1]Net Hire Rate'!$G$10,IF(G145="APAC",'[1]Net Hire Rate'!$H$10,0))))</f>
        <v>1.6761041902604757E-3</v>
      </c>
      <c r="BO145" s="45">
        <f>IF(G145="MEA",'[1]Net Hire Rate'!$E$11,IF(G145="AMR",'[1]Net Hire Rate'!$F$11,IF(G145="EUR",'[1]Net Hire Rate'!$G$11,IF(G145="APAC",'[1]Net Hire Rate'!$H$11,0))))</f>
        <v>1.6761041902604757E-3</v>
      </c>
      <c r="BP145" s="45">
        <f>IF(G145="MEA",'[1]Net Hire Rate'!$E$12,IF(G145="AMR",'[1]Net Hire Rate'!$F$12,IF(G145="EUR",'[1]Net Hire Rate'!$G$12,IF(G145="APAC",'[1]Net Hire Rate'!$H$12,0))))</f>
        <v>1.6761041902604757E-3</v>
      </c>
      <c r="BQ145" s="147">
        <f t="shared" si="223"/>
        <v>184</v>
      </c>
      <c r="BR145" s="147">
        <f t="shared" si="205"/>
        <v>184</v>
      </c>
      <c r="BS145" s="147">
        <f t="shared" si="224"/>
        <v>184.30840317100791</v>
      </c>
      <c r="BT145" s="148">
        <f t="shared" si="206"/>
        <v>184.30840317100791</v>
      </c>
      <c r="BU145" s="149">
        <f t="shared" si="225"/>
        <v>184.61732325786303</v>
      </c>
      <c r="BV145" s="148">
        <f t="shared" si="207"/>
        <v>184.61732325786303</v>
      </c>
      <c r="BW145" s="148">
        <f t="shared" si="226"/>
        <v>184.92676112697021</v>
      </c>
      <c r="BX145" s="148">
        <f t="shared" si="208"/>
        <v>184.92676112697021</v>
      </c>
      <c r="BY145" s="148">
        <f t="shared" si="227"/>
        <v>185.23671764618641</v>
      </c>
      <c r="BZ145" s="148">
        <f t="shared" si="209"/>
        <v>185.23671764618641</v>
      </c>
      <c r="CA145" s="148">
        <f t="shared" si="228"/>
        <v>185.54719368482327</v>
      </c>
      <c r="CB145" s="148">
        <f t="shared" si="210"/>
        <v>185.54719368482327</v>
      </c>
      <c r="CC145" s="148"/>
      <c r="CD145" s="38"/>
      <c r="CE145" s="38"/>
      <c r="CF145" s="38"/>
      <c r="CG145" s="38"/>
      <c r="CH145" s="38"/>
      <c r="CI145" s="38"/>
      <c r="CJ145" s="38"/>
      <c r="CK145" s="41"/>
      <c r="CL145" s="41"/>
      <c r="CM145" s="40"/>
      <c r="CN145" s="41"/>
      <c r="CO145" s="41"/>
      <c r="CP145" s="41"/>
      <c r="CQ145" s="41"/>
      <c r="CR145" s="41"/>
      <c r="CS145" s="41"/>
      <c r="CT145" s="41"/>
      <c r="CU145" s="40"/>
      <c r="CV145" s="41"/>
      <c r="CW145" s="41"/>
      <c r="CX145" s="41"/>
      <c r="CY145" s="41"/>
      <c r="CZ145" s="41"/>
      <c r="DA145" s="41"/>
      <c r="DB145" s="41"/>
      <c r="DC145" s="40"/>
      <c r="DD145" s="41"/>
      <c r="DE145" s="41"/>
      <c r="DF145" s="41"/>
      <c r="DG145" s="41"/>
      <c r="DH145" s="41"/>
      <c r="DI145" s="41"/>
      <c r="DJ145" s="41"/>
      <c r="DK145" s="40"/>
      <c r="DL145" s="41"/>
      <c r="DM145" s="41"/>
      <c r="DN145" s="41"/>
      <c r="DO145" s="41"/>
      <c r="DP145" s="41"/>
      <c r="DQ145" s="41"/>
      <c r="DR145" s="15"/>
      <c r="DS145" s="151">
        <f t="shared" si="211"/>
        <v>184</v>
      </c>
      <c r="DT145" s="152">
        <f t="shared" si="212"/>
        <v>0</v>
      </c>
      <c r="DU145" s="7">
        <f t="shared" si="213"/>
        <v>0</v>
      </c>
      <c r="DV145" s="7">
        <f t="shared" si="214"/>
        <v>0</v>
      </c>
      <c r="DW145">
        <f t="shared" si="215"/>
        <v>0</v>
      </c>
      <c r="DX145">
        <f t="shared" si="216"/>
        <v>0</v>
      </c>
      <c r="DZ145">
        <f t="shared" si="229"/>
        <v>184</v>
      </c>
      <c r="EA145">
        <f t="shared" si="230"/>
        <v>184</v>
      </c>
      <c r="EB145">
        <f t="shared" si="231"/>
        <v>184</v>
      </c>
      <c r="EC145">
        <f t="shared" si="232"/>
        <v>184</v>
      </c>
      <c r="ED145">
        <f t="shared" si="233"/>
        <v>184</v>
      </c>
      <c r="EE145">
        <f t="shared" si="234"/>
        <v>184</v>
      </c>
      <c r="EG145">
        <f t="shared" si="235"/>
        <v>184</v>
      </c>
      <c r="EH145">
        <f t="shared" si="236"/>
        <v>184</v>
      </c>
      <c r="EI145">
        <f t="shared" si="237"/>
        <v>184</v>
      </c>
      <c r="EJ145">
        <f t="shared" si="238"/>
        <v>184</v>
      </c>
      <c r="EK145">
        <f t="shared" si="239"/>
        <v>184</v>
      </c>
      <c r="EM145">
        <f>IF($EM$9='[1]L&amp;D Numbers'!$E$6,'[1]L&amp;D Numbers'!$E$7)</f>
        <v>350</v>
      </c>
      <c r="EN145">
        <f>IF($EN$9='[1]L&amp;D Numbers'!$F$6,'[1]L&amp;D Numbers'!$F$7)</f>
        <v>2000</v>
      </c>
      <c r="EO145">
        <f>IF($EO$9='[1]L&amp;D Numbers'!$G$6,'[1]L&amp;D Numbers'!$G$7)</f>
        <v>2000</v>
      </c>
      <c r="EP145">
        <f>IF($EP$9='[1]L&amp;D Numbers'!$H$6,'[1]L&amp;D Numbers'!$H$7)</f>
        <v>2000</v>
      </c>
      <c r="EQ145">
        <f>IF($EQ$9='[1]L&amp;D Numbers'!$I$6,'[1]L&amp;D Numbers'!$I$7)</f>
        <v>2000</v>
      </c>
      <c r="ER145">
        <f>IF($ER$9='[1]L&amp;D Numbers'!$J$6,'[1]L&amp;D Numbers'!$J$7)</f>
        <v>0</v>
      </c>
      <c r="ET145" s="45">
        <f>'[1]L&amp;D Master'!$E$10</f>
        <v>1.0678246631903041E-2</v>
      </c>
      <c r="EU145" s="45">
        <f>ET145+'[1]L&amp;D Master'!$F$10</f>
        <v>1.8222427877342538E-2</v>
      </c>
      <c r="EV145" s="45">
        <f>EU145+'[1]L&amp;D Master'!$G$10</f>
        <v>2.3561551193294058E-2</v>
      </c>
      <c r="EW145" s="45">
        <f>EV145+'[1]L&amp;D Master'!$H$10</f>
        <v>2.7330438342024234E-2</v>
      </c>
      <c r="EX145" s="45">
        <f>EW145+'[1]L&amp;D Master'!$I$10</f>
        <v>2.9999999999999995E-2</v>
      </c>
      <c r="EY145" s="45"/>
      <c r="EZ145" s="45">
        <f t="shared" si="240"/>
        <v>1.0678246631903041E-2</v>
      </c>
      <c r="FA145" s="45">
        <f t="shared" si="241"/>
        <v>1.8222427877342538E-2</v>
      </c>
      <c r="FB145" s="45">
        <f t="shared" si="241"/>
        <v>2.3561551193294058E-2</v>
      </c>
      <c r="FC145" s="45">
        <f t="shared" si="241"/>
        <v>2.7330438342024234E-2</v>
      </c>
      <c r="FD145" s="45">
        <f t="shared" si="217"/>
        <v>2.7330438342024234E-2</v>
      </c>
      <c r="FE145" s="45"/>
      <c r="FF145">
        <f t="shared" si="185"/>
        <v>182.03520261972983</v>
      </c>
      <c r="FG145">
        <f t="shared" si="186"/>
        <v>180.64707327056897</v>
      </c>
      <c r="FH145">
        <f t="shared" si="187"/>
        <v>179.66467458043388</v>
      </c>
      <c r="FI145">
        <f t="shared" si="188"/>
        <v>178.97119934506756</v>
      </c>
      <c r="FJ145">
        <f t="shared" si="189"/>
        <v>178.97119934506756</v>
      </c>
      <c r="FL145" s="34"/>
      <c r="FM145" s="34"/>
      <c r="FN145" s="34"/>
      <c r="FO145" s="34"/>
      <c r="FP145" s="34"/>
      <c r="FQ145" s="153">
        <f t="shared" si="242"/>
        <v>0.125</v>
      </c>
      <c r="FR145" s="153"/>
      <c r="FS145" s="42"/>
      <c r="FT145" s="42"/>
      <c r="FU145" s="42"/>
      <c r="FV145" s="42"/>
      <c r="FW145" s="42"/>
      <c r="FX145" s="42"/>
      <c r="FY145" s="42"/>
      <c r="FZ145" s="42"/>
      <c r="GA145" s="42"/>
      <c r="GB145" s="42"/>
      <c r="GC145" s="42"/>
      <c r="GD145" s="42"/>
      <c r="GE145" s="42"/>
      <c r="GF145" s="42"/>
      <c r="GG145" s="42"/>
      <c r="GH145" s="42"/>
      <c r="GI145" s="42"/>
      <c r="GJ145" s="42"/>
      <c r="GK145" s="42"/>
      <c r="GL145" s="42"/>
      <c r="GM145" s="154">
        <f>'[1]Automation Master'!$B$10*FQ145*FO145</f>
        <v>0</v>
      </c>
      <c r="GN145" s="155">
        <f>'[1]Automation Master'!$B$11*FO145*FQ145+GM145</f>
        <v>0</v>
      </c>
      <c r="GO145" s="155">
        <f>'[1]Automation Master'!$B$12*FO145*FQ145+GN145</f>
        <v>0</v>
      </c>
      <c r="GP145" s="155">
        <f>'[1]Automation Master'!$B$13*FO145*FQ145+GO145</f>
        <v>0</v>
      </c>
      <c r="GQ145" s="155">
        <f>'[1]Automation Master'!$C$10*FO145*FQ145+GP145</f>
        <v>0</v>
      </c>
      <c r="GR145" s="155">
        <f>'[1]Automation Master'!$C$11*FO145*FQ145+GQ145</f>
        <v>0</v>
      </c>
      <c r="GS145" s="155">
        <f>'[1]Automation Master'!$C$12*FO145*FQ145+GR145</f>
        <v>0</v>
      </c>
      <c r="GT145" s="155">
        <f>'[1]Automation Master'!$C$13*FO145*FQ145+GS145</f>
        <v>0</v>
      </c>
      <c r="GU145" s="155">
        <f>'[1]Automation Master'!$D$10*FO145*FQ145+GT145</f>
        <v>0</v>
      </c>
      <c r="GV145" s="155">
        <f>'[1]Automation Master'!$D$11*FO145*FQ145+GU145</f>
        <v>0</v>
      </c>
      <c r="GW145" s="155">
        <f>'[1]Automation Master'!$D$12*FO145*FQ145+GV145</f>
        <v>0</v>
      </c>
      <c r="GX145" s="155">
        <f>'[1]Automation Master'!$D$13*FO145*FQ145+GW145</f>
        <v>0</v>
      </c>
      <c r="GY145" s="155">
        <f>'[1]Automation Master'!$E$10*FO145*FQ145+GX145</f>
        <v>0</v>
      </c>
      <c r="GZ145" s="155">
        <f>'[1]Automation Master'!$E$11*FO145*FQ145+GY145</f>
        <v>0</v>
      </c>
      <c r="HA145" s="155">
        <f>'[1]Automation Master'!$E$12*FO145*FQ145+GZ145</f>
        <v>0</v>
      </c>
      <c r="HB145" s="155">
        <f>'[1]Automation Master'!$E$13*FO145*FQ145+HA145</f>
        <v>0</v>
      </c>
      <c r="HC145" s="155">
        <f>'[1]Automation Master'!$F$10*FO145*FQ145+HB145</f>
        <v>0</v>
      </c>
      <c r="HD145" s="155">
        <f>'[1]Automation Master'!$F$11*FO145*FQ145+HC145</f>
        <v>0</v>
      </c>
      <c r="HE145" s="155">
        <f>'[1]Automation Master'!$F$12*FO145*FQ145+HD145</f>
        <v>0</v>
      </c>
      <c r="HF145" s="156">
        <f>'[1]Automation Master'!$F$13*FO145*FQ145+HE145</f>
        <v>0</v>
      </c>
      <c r="HG145" s="157"/>
      <c r="HH145" s="157"/>
      <c r="HI145" s="157"/>
      <c r="HJ145" s="157"/>
      <c r="HK145" s="157"/>
      <c r="HL145" s="157"/>
      <c r="HM145" s="157"/>
      <c r="HN145" s="157"/>
      <c r="HO145" s="157"/>
      <c r="HP145" s="157"/>
      <c r="HQ145" s="157"/>
      <c r="HR145" s="157"/>
      <c r="HS145" s="157"/>
      <c r="HT145" s="157"/>
      <c r="HU145" s="157"/>
      <c r="HV145" s="157"/>
      <c r="HW145" s="157"/>
      <c r="HX145" s="157"/>
      <c r="HY145" s="42"/>
      <c r="HZ145" s="42"/>
      <c r="IA145" s="148">
        <f t="shared" si="190"/>
        <v>184</v>
      </c>
      <c r="IB145" s="148">
        <f t="shared" si="191"/>
        <v>184</v>
      </c>
      <c r="IC145" s="148">
        <f t="shared" si="192"/>
        <v>184</v>
      </c>
      <c r="ID145" s="148">
        <f t="shared" si="193"/>
        <v>184</v>
      </c>
      <c r="IE145" s="148">
        <f t="shared" si="194"/>
        <v>184</v>
      </c>
      <c r="IH145">
        <f t="shared" si="195"/>
        <v>182.03520261972983</v>
      </c>
      <c r="II145">
        <f t="shared" si="196"/>
        <v>180.64707327056897</v>
      </c>
      <c r="IJ145">
        <f t="shared" si="197"/>
        <v>179.66467458043388</v>
      </c>
      <c r="IK145">
        <f t="shared" si="198"/>
        <v>178.97119934506756</v>
      </c>
      <c r="IL145">
        <f t="shared" si="199"/>
        <v>178.97119934506756</v>
      </c>
      <c r="IN145" s="42">
        <f t="shared" si="200"/>
        <v>1.0678246631903098E-2</v>
      </c>
      <c r="IO145" s="42">
        <f t="shared" si="201"/>
        <v>1.8222427877342569E-2</v>
      </c>
      <c r="IP145" s="42">
        <f t="shared" si="202"/>
        <v>2.356155119329412E-2</v>
      </c>
      <c r="IQ145" s="42">
        <f t="shared" si="203"/>
        <v>2.7330438342024126E-2</v>
      </c>
      <c r="IR145" s="42">
        <f t="shared" si="204"/>
        <v>2.7330438342024126E-2</v>
      </c>
      <c r="IT145" s="9">
        <f t="shared" si="243"/>
        <v>0</v>
      </c>
      <c r="IU145" s="9">
        <f t="shared" si="244"/>
        <v>0</v>
      </c>
      <c r="IV145" s="9">
        <f t="shared" si="245"/>
        <v>0</v>
      </c>
      <c r="IW145" s="9">
        <f t="shared" si="246"/>
        <v>0</v>
      </c>
      <c r="IX145" s="9">
        <f t="shared" si="247"/>
        <v>0</v>
      </c>
    </row>
    <row r="146" spans="1:258" ht="15.75" hidden="1" thickBot="1" x14ac:dyDescent="0.3">
      <c r="A146">
        <v>66</v>
      </c>
      <c r="B146" t="s">
        <v>328</v>
      </c>
      <c r="C146" t="s">
        <v>301</v>
      </c>
      <c r="D146" t="s">
        <v>288</v>
      </c>
      <c r="E146" t="s">
        <v>329</v>
      </c>
      <c r="F146" t="s">
        <v>290</v>
      </c>
      <c r="G146" t="s">
        <v>256</v>
      </c>
      <c r="H146">
        <v>35</v>
      </c>
      <c r="I146">
        <v>31</v>
      </c>
      <c r="L146">
        <v>35</v>
      </c>
      <c r="M146">
        <v>31</v>
      </c>
      <c r="R146">
        <v>1</v>
      </c>
      <c r="S146">
        <v>1</v>
      </c>
      <c r="T146">
        <v>32</v>
      </c>
      <c r="U146">
        <v>1</v>
      </c>
      <c r="X146">
        <v>31</v>
      </c>
      <c r="Y146">
        <v>35</v>
      </c>
      <c r="AA146">
        <v>31</v>
      </c>
      <c r="AB146">
        <v>2</v>
      </c>
      <c r="AL146">
        <v>64</v>
      </c>
      <c r="AP146">
        <v>1</v>
      </c>
      <c r="AR146">
        <v>1</v>
      </c>
      <c r="AT146">
        <v>66</v>
      </c>
      <c r="AU146">
        <v>66</v>
      </c>
      <c r="AV146">
        <v>0</v>
      </c>
      <c r="AW146">
        <v>0</v>
      </c>
      <c r="AX146">
        <v>0</v>
      </c>
      <c r="BB146">
        <f t="shared" si="218"/>
        <v>66</v>
      </c>
      <c r="BD146">
        <f t="shared" si="219"/>
        <v>66</v>
      </c>
      <c r="BE146">
        <f t="shared" si="220"/>
        <v>66</v>
      </c>
      <c r="BF146">
        <f t="shared" si="221"/>
        <v>66</v>
      </c>
      <c r="BH146">
        <f t="shared" si="222"/>
        <v>0</v>
      </c>
      <c r="BK146" s="45">
        <f>IF(G146="MEA",'[1]Net Hire Rate'!$E$7,IF(G146="AMR",'[1]Net Hire Rate'!$F$7,IF(G146="EUR",'[1]Net Hire Rate'!$G$7,IF(G146="APAC",'[1]Net Hire Rate'!$H$7,0))))</f>
        <v>1.6761041902604757E-3</v>
      </c>
      <c r="BL146" s="45">
        <f>IF(G146="MEA",'[1]Net Hire Rate'!$E$8,IF(G146="AMR",'[1]Net Hire Rate'!$F$8,IF(G146="EUR",'[1]Net Hire Rate'!$G$8,IF(G146="APAC",'[1]Net Hire Rate'!$H$8,0))))</f>
        <v>1.6761041902604757E-3</v>
      </c>
      <c r="BM146" s="45">
        <f>IF(G146="MEA",'[1]Net Hire Rate'!$E$9,IF(G146="AMR",'[1]Net Hire Rate'!$F$9,IF(G146="EUR",'[1]Net Hire Rate'!$G$9,IF(G146="APAC",'[1]Net Hire Rate'!$H$9,0))))</f>
        <v>1.6761041902604757E-3</v>
      </c>
      <c r="BN146" s="45">
        <f>IF(G146="MEA",'[1]Net Hire Rate'!$E$10,IF(G146="AMR",'[1]Net Hire Rate'!$F$10,IF(G146="EUR",'[1]Net Hire Rate'!$G$10,IF(G146="APAC",'[1]Net Hire Rate'!$H$10,0))))</f>
        <v>1.6761041902604757E-3</v>
      </c>
      <c r="BO146" s="45">
        <f>IF(G146="MEA",'[1]Net Hire Rate'!$E$11,IF(G146="AMR",'[1]Net Hire Rate'!$F$11,IF(G146="EUR",'[1]Net Hire Rate'!$G$11,IF(G146="APAC",'[1]Net Hire Rate'!$H$11,0))))</f>
        <v>1.6761041902604757E-3</v>
      </c>
      <c r="BP146" s="45">
        <f>IF(G146="MEA",'[1]Net Hire Rate'!$E$12,IF(G146="AMR",'[1]Net Hire Rate'!$F$12,IF(G146="EUR",'[1]Net Hire Rate'!$G$12,IF(G146="APAC",'[1]Net Hire Rate'!$H$12,0))))</f>
        <v>1.6761041902604757E-3</v>
      </c>
      <c r="BQ146" s="147">
        <f t="shared" si="223"/>
        <v>66</v>
      </c>
      <c r="BR146" s="147">
        <f t="shared" si="205"/>
        <v>66</v>
      </c>
      <c r="BS146" s="147">
        <f t="shared" si="224"/>
        <v>66.110622876557187</v>
      </c>
      <c r="BT146" s="148">
        <f t="shared" si="206"/>
        <v>66.110622876557187</v>
      </c>
      <c r="BU146" s="149">
        <f t="shared" si="225"/>
        <v>66.221431168581319</v>
      </c>
      <c r="BV146" s="148">
        <f t="shared" si="207"/>
        <v>65.221431168581319</v>
      </c>
      <c r="BW146" s="148">
        <f t="shared" si="226"/>
        <v>65.330749082657761</v>
      </c>
      <c r="BX146" s="148">
        <f t="shared" si="208"/>
        <v>65.330749082657761</v>
      </c>
      <c r="BY146" s="148">
        <f t="shared" si="227"/>
        <v>65.440250224948059</v>
      </c>
      <c r="BZ146" s="148">
        <f t="shared" si="209"/>
        <v>64.440250224948059</v>
      </c>
      <c r="CA146" s="148">
        <f t="shared" si="228"/>
        <v>64.548258798371521</v>
      </c>
      <c r="CB146" s="148">
        <f t="shared" si="210"/>
        <v>64.548258798371521</v>
      </c>
      <c r="CC146" s="148"/>
      <c r="CD146" s="38"/>
      <c r="CE146" s="38"/>
      <c r="CF146" s="38"/>
      <c r="CG146" s="38"/>
      <c r="CH146" s="38"/>
      <c r="CI146" s="38"/>
      <c r="CJ146" s="38"/>
      <c r="CK146" s="41"/>
      <c r="CL146" s="41"/>
      <c r="CM146" s="40"/>
      <c r="CN146" s="41"/>
      <c r="CO146" s="41"/>
      <c r="CP146" s="41"/>
      <c r="CQ146" s="41"/>
      <c r="CR146" s="41"/>
      <c r="CS146" s="41"/>
      <c r="CT146" s="41"/>
      <c r="CU146" s="40"/>
      <c r="CV146" s="41"/>
      <c r="CW146" s="41"/>
      <c r="CX146" s="41"/>
      <c r="CY146" s="41"/>
      <c r="CZ146" s="41"/>
      <c r="DA146" s="41"/>
      <c r="DB146" s="41"/>
      <c r="DC146" s="40"/>
      <c r="DD146" s="41"/>
      <c r="DE146" s="41"/>
      <c r="DF146" s="41"/>
      <c r="DG146" s="41"/>
      <c r="DH146" s="41"/>
      <c r="DI146" s="41"/>
      <c r="DJ146" s="41"/>
      <c r="DK146" s="40"/>
      <c r="DL146" s="41"/>
      <c r="DM146" s="41"/>
      <c r="DN146" s="41"/>
      <c r="DO146" s="41"/>
      <c r="DP146" s="41"/>
      <c r="DQ146" s="41"/>
      <c r="DR146" s="15"/>
      <c r="DS146" s="151">
        <f t="shared" si="211"/>
        <v>66</v>
      </c>
      <c r="DT146" s="152">
        <f t="shared" si="212"/>
        <v>0</v>
      </c>
      <c r="DU146" s="7">
        <f t="shared" si="213"/>
        <v>0</v>
      </c>
      <c r="DV146" s="7">
        <f t="shared" si="214"/>
        <v>0</v>
      </c>
      <c r="DW146">
        <f t="shared" si="215"/>
        <v>0</v>
      </c>
      <c r="DX146">
        <f t="shared" si="216"/>
        <v>0</v>
      </c>
      <c r="DZ146">
        <f t="shared" si="229"/>
        <v>66</v>
      </c>
      <c r="EA146">
        <f t="shared" si="230"/>
        <v>66</v>
      </c>
      <c r="EB146">
        <f t="shared" si="231"/>
        <v>66</v>
      </c>
      <c r="EC146">
        <f t="shared" si="232"/>
        <v>66</v>
      </c>
      <c r="ED146">
        <f t="shared" si="233"/>
        <v>66</v>
      </c>
      <c r="EE146">
        <f t="shared" si="234"/>
        <v>66</v>
      </c>
      <c r="EG146">
        <f t="shared" si="235"/>
        <v>66</v>
      </c>
      <c r="EH146">
        <f t="shared" si="236"/>
        <v>66</v>
      </c>
      <c r="EI146">
        <f t="shared" si="237"/>
        <v>66</v>
      </c>
      <c r="EJ146">
        <f t="shared" si="238"/>
        <v>66</v>
      </c>
      <c r="EK146">
        <f t="shared" si="239"/>
        <v>66</v>
      </c>
      <c r="EM146">
        <f>IF($EM$9='[1]L&amp;D Numbers'!$E$6,'[1]L&amp;D Numbers'!$E$7)</f>
        <v>350</v>
      </c>
      <c r="EN146">
        <f>IF($EN$9='[1]L&amp;D Numbers'!$F$6,'[1]L&amp;D Numbers'!$F$7)</f>
        <v>2000</v>
      </c>
      <c r="EO146">
        <f>IF($EO$9='[1]L&amp;D Numbers'!$G$6,'[1]L&amp;D Numbers'!$G$7)</f>
        <v>2000</v>
      </c>
      <c r="EP146">
        <f>IF($EP$9='[1]L&amp;D Numbers'!$H$6,'[1]L&amp;D Numbers'!$H$7)</f>
        <v>2000</v>
      </c>
      <c r="EQ146">
        <f>IF($EQ$9='[1]L&amp;D Numbers'!$I$6,'[1]L&amp;D Numbers'!$I$7)</f>
        <v>2000</v>
      </c>
      <c r="ER146">
        <f>IF($ER$9='[1]L&amp;D Numbers'!$J$6,'[1]L&amp;D Numbers'!$J$7)</f>
        <v>0</v>
      </c>
      <c r="ET146" s="45">
        <f>'[1]L&amp;D Master'!$E$10</f>
        <v>1.0678246631903041E-2</v>
      </c>
      <c r="EU146" s="45">
        <f>ET146+'[1]L&amp;D Master'!$F$10</f>
        <v>1.8222427877342538E-2</v>
      </c>
      <c r="EV146" s="45">
        <f>EU146+'[1]L&amp;D Master'!$G$10</f>
        <v>2.3561551193294058E-2</v>
      </c>
      <c r="EW146" s="45">
        <f>EV146+'[1]L&amp;D Master'!$H$10</f>
        <v>2.7330438342024234E-2</v>
      </c>
      <c r="EX146" s="45">
        <f>EW146+'[1]L&amp;D Master'!$I$10</f>
        <v>2.9999999999999995E-2</v>
      </c>
      <c r="EY146" s="45"/>
      <c r="EZ146" s="45">
        <f t="shared" si="240"/>
        <v>1.0678246631903041E-2</v>
      </c>
      <c r="FA146" s="45">
        <f t="shared" si="241"/>
        <v>1.8222427877342538E-2</v>
      </c>
      <c r="FB146" s="45">
        <f t="shared" si="241"/>
        <v>2.3561551193294058E-2</v>
      </c>
      <c r="FC146" s="45">
        <f t="shared" si="241"/>
        <v>2.7330438342024234E-2</v>
      </c>
      <c r="FD146" s="45">
        <f t="shared" si="217"/>
        <v>2.7330438342024234E-2</v>
      </c>
      <c r="FE146" s="45"/>
      <c r="FF146">
        <f t="shared" si="185"/>
        <v>65.295235722294393</v>
      </c>
      <c r="FG146">
        <f t="shared" si="186"/>
        <v>64.797319760095391</v>
      </c>
      <c r="FH146">
        <f t="shared" si="187"/>
        <v>64.444937621242588</v>
      </c>
      <c r="FI146">
        <f t="shared" si="188"/>
        <v>64.196191069426405</v>
      </c>
      <c r="FJ146">
        <f t="shared" si="189"/>
        <v>64.196191069426405</v>
      </c>
      <c r="FL146" s="34"/>
      <c r="FM146" s="34"/>
      <c r="FN146" s="34"/>
      <c r="FO146" s="34"/>
      <c r="FP146" s="34"/>
      <c r="FQ146" s="153">
        <f t="shared" si="242"/>
        <v>0.125</v>
      </c>
      <c r="FR146" s="153"/>
      <c r="FS146" s="42"/>
      <c r="FT146" s="42"/>
      <c r="FU146" s="42"/>
      <c r="FV146" s="42"/>
      <c r="FW146" s="42"/>
      <c r="FX146" s="42"/>
      <c r="FY146" s="42"/>
      <c r="FZ146" s="42"/>
      <c r="GA146" s="42"/>
      <c r="GB146" s="42"/>
      <c r="GC146" s="42"/>
      <c r="GD146" s="42"/>
      <c r="GE146" s="42"/>
      <c r="GF146" s="42"/>
      <c r="GG146" s="42"/>
      <c r="GH146" s="42"/>
      <c r="GI146" s="42"/>
      <c r="GJ146" s="42"/>
      <c r="GK146" s="42"/>
      <c r="GL146" s="42"/>
      <c r="GM146" s="154">
        <f>'[1]Automation Master'!$B$10*FQ146*FO146</f>
        <v>0</v>
      </c>
      <c r="GN146" s="155">
        <f>'[1]Automation Master'!$B$11*FO146*FQ146+GM146</f>
        <v>0</v>
      </c>
      <c r="GO146" s="155">
        <f>'[1]Automation Master'!$B$12*FO146*FQ146+GN146</f>
        <v>0</v>
      </c>
      <c r="GP146" s="155">
        <f>'[1]Automation Master'!$B$13*FO146*FQ146+GO146</f>
        <v>0</v>
      </c>
      <c r="GQ146" s="155">
        <f>'[1]Automation Master'!$C$10*FO146*FQ146+GP146</f>
        <v>0</v>
      </c>
      <c r="GR146" s="155">
        <f>'[1]Automation Master'!$C$11*FO146*FQ146+GQ146</f>
        <v>0</v>
      </c>
      <c r="GS146" s="155">
        <f>'[1]Automation Master'!$C$12*FO146*FQ146+GR146</f>
        <v>0</v>
      </c>
      <c r="GT146" s="155">
        <f>'[1]Automation Master'!$C$13*FO146*FQ146+GS146</f>
        <v>0</v>
      </c>
      <c r="GU146" s="155">
        <f>'[1]Automation Master'!$D$10*FO146*FQ146+GT146</f>
        <v>0</v>
      </c>
      <c r="GV146" s="155">
        <f>'[1]Automation Master'!$D$11*FO146*FQ146+GU146</f>
        <v>0</v>
      </c>
      <c r="GW146" s="155">
        <f>'[1]Automation Master'!$D$12*FO146*FQ146+GV146</f>
        <v>0</v>
      </c>
      <c r="GX146" s="155">
        <f>'[1]Automation Master'!$D$13*FO146*FQ146+GW146</f>
        <v>0</v>
      </c>
      <c r="GY146" s="155">
        <f>'[1]Automation Master'!$E$10*FO146*FQ146+GX146</f>
        <v>0</v>
      </c>
      <c r="GZ146" s="155">
        <f>'[1]Automation Master'!$E$11*FO146*FQ146+GY146</f>
        <v>0</v>
      </c>
      <c r="HA146" s="155">
        <f>'[1]Automation Master'!$E$12*FO146*FQ146+GZ146</f>
        <v>0</v>
      </c>
      <c r="HB146" s="155">
        <f>'[1]Automation Master'!$E$13*FO146*FQ146+HA146</f>
        <v>0</v>
      </c>
      <c r="HC146" s="155">
        <f>'[1]Automation Master'!$F$10*FO146*FQ146+HB146</f>
        <v>0</v>
      </c>
      <c r="HD146" s="155">
        <f>'[1]Automation Master'!$F$11*FO146*FQ146+HC146</f>
        <v>0</v>
      </c>
      <c r="HE146" s="155">
        <f>'[1]Automation Master'!$F$12*FO146*FQ146+HD146</f>
        <v>0</v>
      </c>
      <c r="HF146" s="156">
        <f>'[1]Automation Master'!$F$13*FO146*FQ146+HE146</f>
        <v>0</v>
      </c>
      <c r="HG146" s="157"/>
      <c r="HH146" s="157"/>
      <c r="HI146" s="157"/>
      <c r="HJ146" s="157"/>
      <c r="HK146" s="157"/>
      <c r="HL146" s="157"/>
      <c r="HM146" s="157"/>
      <c r="HN146" s="157"/>
      <c r="HO146" s="157"/>
      <c r="HP146" s="157"/>
      <c r="HQ146" s="157"/>
      <c r="HR146" s="157"/>
      <c r="HS146" s="157"/>
      <c r="HT146" s="157"/>
      <c r="HU146" s="157"/>
      <c r="HV146" s="157"/>
      <c r="HW146" s="157"/>
      <c r="HX146" s="157"/>
      <c r="HY146" s="42"/>
      <c r="HZ146" s="42"/>
      <c r="IA146" s="148">
        <f t="shared" si="190"/>
        <v>66</v>
      </c>
      <c r="IB146" s="148">
        <f t="shared" si="191"/>
        <v>66</v>
      </c>
      <c r="IC146" s="148">
        <f t="shared" si="192"/>
        <v>66</v>
      </c>
      <c r="ID146" s="148">
        <f t="shared" si="193"/>
        <v>66</v>
      </c>
      <c r="IE146" s="148">
        <f t="shared" si="194"/>
        <v>66</v>
      </c>
      <c r="IH146">
        <f t="shared" si="195"/>
        <v>65.295235722294393</v>
      </c>
      <c r="II146">
        <f t="shared" si="196"/>
        <v>64.797319760095391</v>
      </c>
      <c r="IJ146">
        <f t="shared" si="197"/>
        <v>64.444937621242588</v>
      </c>
      <c r="IK146">
        <f t="shared" si="198"/>
        <v>64.196191069426405</v>
      </c>
      <c r="IL146">
        <f t="shared" si="199"/>
        <v>64.196191069426405</v>
      </c>
      <c r="IN146" s="42">
        <f t="shared" si="200"/>
        <v>1.0678246631903135E-2</v>
      </c>
      <c r="IO146" s="42">
        <f t="shared" si="201"/>
        <v>1.8222427877342563E-2</v>
      </c>
      <c r="IP146" s="42">
        <f t="shared" si="202"/>
        <v>2.3561551193294127E-2</v>
      </c>
      <c r="IQ146" s="42">
        <f t="shared" si="203"/>
        <v>2.7330438342024168E-2</v>
      </c>
      <c r="IR146" s="42">
        <f t="shared" si="204"/>
        <v>2.7330438342024168E-2</v>
      </c>
      <c r="IT146" s="9">
        <f t="shared" si="243"/>
        <v>0</v>
      </c>
      <c r="IU146" s="9">
        <f t="shared" si="244"/>
        <v>0</v>
      </c>
      <c r="IV146" s="9">
        <f t="shared" si="245"/>
        <v>0</v>
      </c>
      <c r="IW146" s="9">
        <f t="shared" si="246"/>
        <v>0</v>
      </c>
      <c r="IX146" s="9">
        <f t="shared" si="247"/>
        <v>0</v>
      </c>
    </row>
    <row r="147" spans="1:258" ht="15.75" hidden="1" thickBot="1" x14ac:dyDescent="0.3">
      <c r="A147">
        <v>18</v>
      </c>
      <c r="B147" t="s">
        <v>328</v>
      </c>
      <c r="C147" t="s">
        <v>308</v>
      </c>
      <c r="D147" t="s">
        <v>288</v>
      </c>
      <c r="E147" t="s">
        <v>329</v>
      </c>
      <c r="F147" t="s">
        <v>290</v>
      </c>
      <c r="G147" t="s">
        <v>256</v>
      </c>
      <c r="H147">
        <v>13</v>
      </c>
      <c r="I147">
        <v>5</v>
      </c>
      <c r="L147">
        <v>13</v>
      </c>
      <c r="M147">
        <v>5</v>
      </c>
      <c r="R147">
        <v>2</v>
      </c>
      <c r="S147">
        <v>8</v>
      </c>
      <c r="T147">
        <v>3</v>
      </c>
      <c r="X147">
        <v>5</v>
      </c>
      <c r="Y147">
        <v>13</v>
      </c>
      <c r="AA147">
        <v>5</v>
      </c>
      <c r="AB147">
        <v>9</v>
      </c>
      <c r="AK147">
        <v>1</v>
      </c>
      <c r="AL147">
        <v>8</v>
      </c>
      <c r="AT147">
        <v>18</v>
      </c>
      <c r="AU147">
        <v>0</v>
      </c>
      <c r="AV147">
        <v>18</v>
      </c>
      <c r="AW147">
        <v>0</v>
      </c>
      <c r="AX147">
        <v>0</v>
      </c>
      <c r="BB147">
        <f t="shared" si="218"/>
        <v>18</v>
      </c>
      <c r="BD147">
        <f t="shared" si="219"/>
        <v>18</v>
      </c>
      <c r="BE147">
        <f t="shared" si="220"/>
        <v>18</v>
      </c>
      <c r="BF147">
        <f t="shared" si="221"/>
        <v>18</v>
      </c>
      <c r="BH147">
        <f t="shared" si="222"/>
        <v>0</v>
      </c>
      <c r="BK147" s="45">
        <f>IF(G147="MEA",'[1]Net Hire Rate'!$E$7,IF(G147="AMR",'[1]Net Hire Rate'!$F$7,IF(G147="EUR",'[1]Net Hire Rate'!$G$7,IF(G147="APAC",'[1]Net Hire Rate'!$H$7,0))))</f>
        <v>1.6761041902604757E-3</v>
      </c>
      <c r="BL147" s="45">
        <f>IF(G147="MEA",'[1]Net Hire Rate'!$E$8,IF(G147="AMR",'[1]Net Hire Rate'!$F$8,IF(G147="EUR",'[1]Net Hire Rate'!$G$8,IF(G147="APAC",'[1]Net Hire Rate'!$H$8,0))))</f>
        <v>1.6761041902604757E-3</v>
      </c>
      <c r="BM147" s="45">
        <f>IF(G147="MEA",'[1]Net Hire Rate'!$E$9,IF(G147="AMR",'[1]Net Hire Rate'!$F$9,IF(G147="EUR",'[1]Net Hire Rate'!$G$9,IF(G147="APAC",'[1]Net Hire Rate'!$H$9,0))))</f>
        <v>1.6761041902604757E-3</v>
      </c>
      <c r="BN147" s="45">
        <f>IF(G147="MEA",'[1]Net Hire Rate'!$E$10,IF(G147="AMR",'[1]Net Hire Rate'!$F$10,IF(G147="EUR",'[1]Net Hire Rate'!$G$10,IF(G147="APAC",'[1]Net Hire Rate'!$H$10,0))))</f>
        <v>1.6761041902604757E-3</v>
      </c>
      <c r="BO147" s="45">
        <f>IF(G147="MEA",'[1]Net Hire Rate'!$E$11,IF(G147="AMR",'[1]Net Hire Rate'!$F$11,IF(G147="EUR",'[1]Net Hire Rate'!$G$11,IF(G147="APAC",'[1]Net Hire Rate'!$H$11,0))))</f>
        <v>1.6761041902604757E-3</v>
      </c>
      <c r="BP147" s="45">
        <f>IF(G147="MEA",'[1]Net Hire Rate'!$E$12,IF(G147="AMR",'[1]Net Hire Rate'!$F$12,IF(G147="EUR",'[1]Net Hire Rate'!$G$12,IF(G147="APAC",'[1]Net Hire Rate'!$H$12,0))))</f>
        <v>1.6761041902604757E-3</v>
      </c>
      <c r="BQ147" s="147">
        <f t="shared" si="223"/>
        <v>18</v>
      </c>
      <c r="BR147" s="147">
        <f t="shared" si="205"/>
        <v>18</v>
      </c>
      <c r="BS147" s="147">
        <f t="shared" si="224"/>
        <v>18.030169875424686</v>
      </c>
      <c r="BT147" s="148">
        <f t="shared" si="206"/>
        <v>18.030169875424686</v>
      </c>
      <c r="BU147" s="149">
        <f t="shared" si="225"/>
        <v>18.060390318703995</v>
      </c>
      <c r="BV147" s="148">
        <f t="shared" si="207"/>
        <v>18.060390318703995</v>
      </c>
      <c r="BW147" s="148">
        <f t="shared" si="226"/>
        <v>18.090661414594912</v>
      </c>
      <c r="BX147" s="148">
        <f t="shared" si="208"/>
        <v>18.090661414594912</v>
      </c>
      <c r="BY147" s="148">
        <f t="shared" si="227"/>
        <v>18.120983247996499</v>
      </c>
      <c r="BZ147" s="148">
        <f t="shared" si="209"/>
        <v>18.120983247996499</v>
      </c>
      <c r="CA147" s="148">
        <f t="shared" si="228"/>
        <v>18.151355903950105</v>
      </c>
      <c r="CB147" s="148">
        <f t="shared" si="210"/>
        <v>18.151355903950105</v>
      </c>
      <c r="CC147" s="148"/>
      <c r="CD147" s="38"/>
      <c r="CE147" s="38"/>
      <c r="CF147" s="38"/>
      <c r="CG147" s="38"/>
      <c r="CH147" s="38"/>
      <c r="CI147" s="38"/>
      <c r="CJ147" s="38"/>
      <c r="CK147" s="41"/>
      <c r="CL147" s="41"/>
      <c r="CM147" s="40"/>
      <c r="CN147" s="41"/>
      <c r="CO147" s="41"/>
      <c r="CP147" s="41"/>
      <c r="CQ147" s="41"/>
      <c r="CR147" s="41"/>
      <c r="CS147" s="41"/>
      <c r="CT147" s="41"/>
      <c r="CU147" s="40"/>
      <c r="CV147" s="41"/>
      <c r="CW147" s="41"/>
      <c r="CX147" s="41"/>
      <c r="CY147" s="41"/>
      <c r="CZ147" s="41"/>
      <c r="DA147" s="41"/>
      <c r="DB147" s="41"/>
      <c r="DC147" s="40"/>
      <c r="DD147" s="41"/>
      <c r="DE147" s="41"/>
      <c r="DF147" s="41"/>
      <c r="DG147" s="41"/>
      <c r="DH147" s="41"/>
      <c r="DI147" s="41"/>
      <c r="DJ147" s="41"/>
      <c r="DK147" s="40"/>
      <c r="DL147" s="41"/>
      <c r="DM147" s="41"/>
      <c r="DN147" s="41"/>
      <c r="DO147" s="41"/>
      <c r="DP147" s="41"/>
      <c r="DQ147" s="41"/>
      <c r="DR147" s="15"/>
      <c r="DS147" s="151">
        <f t="shared" si="211"/>
        <v>18</v>
      </c>
      <c r="DT147" s="152">
        <f t="shared" si="212"/>
        <v>0</v>
      </c>
      <c r="DU147" s="7">
        <f t="shared" si="213"/>
        <v>0</v>
      </c>
      <c r="DV147" s="7">
        <f t="shared" si="214"/>
        <v>0</v>
      </c>
      <c r="DW147">
        <f t="shared" si="215"/>
        <v>0</v>
      </c>
      <c r="DX147">
        <f t="shared" si="216"/>
        <v>0</v>
      </c>
      <c r="DZ147">
        <f t="shared" si="229"/>
        <v>18</v>
      </c>
      <c r="EA147">
        <f t="shared" si="230"/>
        <v>18</v>
      </c>
      <c r="EB147">
        <f t="shared" si="231"/>
        <v>18</v>
      </c>
      <c r="EC147">
        <f t="shared" si="232"/>
        <v>18</v>
      </c>
      <c r="ED147">
        <f t="shared" si="233"/>
        <v>18</v>
      </c>
      <c r="EE147">
        <f t="shared" si="234"/>
        <v>18</v>
      </c>
      <c r="EG147">
        <f t="shared" si="235"/>
        <v>18</v>
      </c>
      <c r="EH147">
        <f t="shared" si="236"/>
        <v>18</v>
      </c>
      <c r="EI147">
        <f t="shared" si="237"/>
        <v>18</v>
      </c>
      <c r="EJ147">
        <f t="shared" si="238"/>
        <v>18</v>
      </c>
      <c r="EK147">
        <f t="shared" si="239"/>
        <v>18</v>
      </c>
      <c r="EM147">
        <f>IF($EM$9='[1]L&amp;D Numbers'!$E$6,'[1]L&amp;D Numbers'!$E$7)</f>
        <v>350</v>
      </c>
      <c r="EN147">
        <f>IF($EN$9='[1]L&amp;D Numbers'!$F$6,'[1]L&amp;D Numbers'!$F$7)</f>
        <v>2000</v>
      </c>
      <c r="EO147">
        <f>IF($EO$9='[1]L&amp;D Numbers'!$G$6,'[1]L&amp;D Numbers'!$G$7)</f>
        <v>2000</v>
      </c>
      <c r="EP147">
        <f>IF($EP$9='[1]L&amp;D Numbers'!$H$6,'[1]L&amp;D Numbers'!$H$7)</f>
        <v>2000</v>
      </c>
      <c r="EQ147">
        <f>IF($EQ$9='[1]L&amp;D Numbers'!$I$6,'[1]L&amp;D Numbers'!$I$7)</f>
        <v>2000</v>
      </c>
      <c r="ER147">
        <f>IF($ER$9='[1]L&amp;D Numbers'!$J$6,'[1]L&amp;D Numbers'!$J$7)</f>
        <v>0</v>
      </c>
      <c r="ET147" s="45">
        <f>'[1]L&amp;D Master'!$E$10</f>
        <v>1.0678246631903041E-2</v>
      </c>
      <c r="EU147" s="45">
        <f>ET147+'[1]L&amp;D Master'!$F$10</f>
        <v>1.8222427877342538E-2</v>
      </c>
      <c r="EV147" s="45">
        <f>EU147+'[1]L&amp;D Master'!$G$10</f>
        <v>2.3561551193294058E-2</v>
      </c>
      <c r="EW147" s="45">
        <f>EV147+'[1]L&amp;D Master'!$H$10</f>
        <v>2.7330438342024234E-2</v>
      </c>
      <c r="EX147" s="45">
        <f>EW147+'[1]L&amp;D Master'!$I$10</f>
        <v>2.9999999999999995E-2</v>
      </c>
      <c r="EY147" s="45"/>
      <c r="EZ147" s="45">
        <f t="shared" si="240"/>
        <v>1.0678246631903041E-2</v>
      </c>
      <c r="FA147" s="45">
        <f t="shared" si="241"/>
        <v>1.8222427877342538E-2</v>
      </c>
      <c r="FB147" s="45">
        <f t="shared" si="241"/>
        <v>2.3561551193294058E-2</v>
      </c>
      <c r="FC147" s="45">
        <f t="shared" si="241"/>
        <v>2.7330438342024234E-2</v>
      </c>
      <c r="FD147" s="45">
        <f t="shared" si="217"/>
        <v>2.7330438342024234E-2</v>
      </c>
      <c r="FE147" s="45"/>
      <c r="FF147">
        <f t="shared" si="185"/>
        <v>17.807791560625745</v>
      </c>
      <c r="FG147">
        <f t="shared" si="186"/>
        <v>17.671996298207834</v>
      </c>
      <c r="FH147">
        <f t="shared" si="187"/>
        <v>17.575892078520706</v>
      </c>
      <c r="FI147">
        <f t="shared" si="188"/>
        <v>17.508052109843565</v>
      </c>
      <c r="FJ147">
        <f t="shared" si="189"/>
        <v>17.508052109843565</v>
      </c>
      <c r="FL147" s="34"/>
      <c r="FM147" s="34"/>
      <c r="FN147" s="34"/>
      <c r="FO147" s="34"/>
      <c r="FP147" s="34"/>
      <c r="FQ147" s="153">
        <f t="shared" si="242"/>
        <v>0.125</v>
      </c>
      <c r="FR147" s="153"/>
      <c r="FS147" s="42"/>
      <c r="FT147" s="42"/>
      <c r="FU147" s="42"/>
      <c r="FV147" s="42"/>
      <c r="FW147" s="42"/>
      <c r="FX147" s="42"/>
      <c r="FY147" s="42"/>
      <c r="FZ147" s="42"/>
      <c r="GA147" s="42"/>
      <c r="GB147" s="42"/>
      <c r="GC147" s="42"/>
      <c r="GD147" s="42"/>
      <c r="GE147" s="42"/>
      <c r="GF147" s="42"/>
      <c r="GG147" s="42"/>
      <c r="GH147" s="42"/>
      <c r="GI147" s="42"/>
      <c r="GJ147" s="42"/>
      <c r="GK147" s="42"/>
      <c r="GL147" s="42"/>
      <c r="GM147" s="154">
        <f>'[1]Automation Master'!$B$10*FQ147*FO147</f>
        <v>0</v>
      </c>
      <c r="GN147" s="155">
        <f>'[1]Automation Master'!$B$11*FO147*FQ147+GM147</f>
        <v>0</v>
      </c>
      <c r="GO147" s="155">
        <f>'[1]Automation Master'!$B$12*FO147*FQ147+GN147</f>
        <v>0</v>
      </c>
      <c r="GP147" s="155">
        <f>'[1]Automation Master'!$B$13*FO147*FQ147+GO147</f>
        <v>0</v>
      </c>
      <c r="GQ147" s="155">
        <f>'[1]Automation Master'!$C$10*FO147*FQ147+GP147</f>
        <v>0</v>
      </c>
      <c r="GR147" s="155">
        <f>'[1]Automation Master'!$C$11*FO147*FQ147+GQ147</f>
        <v>0</v>
      </c>
      <c r="GS147" s="155">
        <f>'[1]Automation Master'!$C$12*FO147*FQ147+GR147</f>
        <v>0</v>
      </c>
      <c r="GT147" s="155">
        <f>'[1]Automation Master'!$C$13*FO147*FQ147+GS147</f>
        <v>0</v>
      </c>
      <c r="GU147" s="155">
        <f>'[1]Automation Master'!$D$10*FO147*FQ147+GT147</f>
        <v>0</v>
      </c>
      <c r="GV147" s="155">
        <f>'[1]Automation Master'!$D$11*FO147*FQ147+GU147</f>
        <v>0</v>
      </c>
      <c r="GW147" s="155">
        <f>'[1]Automation Master'!$D$12*FO147*FQ147+GV147</f>
        <v>0</v>
      </c>
      <c r="GX147" s="155">
        <f>'[1]Automation Master'!$D$13*FO147*FQ147+GW147</f>
        <v>0</v>
      </c>
      <c r="GY147" s="155">
        <f>'[1]Automation Master'!$E$10*FO147*FQ147+GX147</f>
        <v>0</v>
      </c>
      <c r="GZ147" s="155">
        <f>'[1]Automation Master'!$E$11*FO147*FQ147+GY147</f>
        <v>0</v>
      </c>
      <c r="HA147" s="155">
        <f>'[1]Automation Master'!$E$12*FO147*FQ147+GZ147</f>
        <v>0</v>
      </c>
      <c r="HB147" s="155">
        <f>'[1]Automation Master'!$E$13*FO147*FQ147+HA147</f>
        <v>0</v>
      </c>
      <c r="HC147" s="155">
        <f>'[1]Automation Master'!$F$10*FO147*FQ147+HB147</f>
        <v>0</v>
      </c>
      <c r="HD147" s="155">
        <f>'[1]Automation Master'!$F$11*FO147*FQ147+HC147</f>
        <v>0</v>
      </c>
      <c r="HE147" s="155">
        <f>'[1]Automation Master'!$F$12*FO147*FQ147+HD147</f>
        <v>0</v>
      </c>
      <c r="HF147" s="156">
        <f>'[1]Automation Master'!$F$13*FO147*FQ147+HE147</f>
        <v>0</v>
      </c>
      <c r="HG147" s="157"/>
      <c r="HH147" s="157"/>
      <c r="HI147" s="157"/>
      <c r="HJ147" s="157"/>
      <c r="HK147" s="157"/>
      <c r="HL147" s="157"/>
      <c r="HM147" s="157"/>
      <c r="HN147" s="157"/>
      <c r="HO147" s="157"/>
      <c r="HP147" s="157"/>
      <c r="HQ147" s="157"/>
      <c r="HR147" s="157"/>
      <c r="HS147" s="157"/>
      <c r="HT147" s="157"/>
      <c r="HU147" s="157"/>
      <c r="HV147" s="157"/>
      <c r="HW147" s="157"/>
      <c r="HX147" s="157"/>
      <c r="HY147" s="42"/>
      <c r="HZ147" s="42"/>
      <c r="IA147" s="148">
        <f t="shared" si="190"/>
        <v>18</v>
      </c>
      <c r="IB147" s="148">
        <f t="shared" si="191"/>
        <v>18</v>
      </c>
      <c r="IC147" s="148">
        <f t="shared" si="192"/>
        <v>18</v>
      </c>
      <c r="ID147" s="148">
        <f t="shared" si="193"/>
        <v>18</v>
      </c>
      <c r="IE147" s="148">
        <f t="shared" si="194"/>
        <v>18</v>
      </c>
      <c r="IH147">
        <f t="shared" si="195"/>
        <v>17.807791560625745</v>
      </c>
      <c r="II147">
        <f t="shared" si="196"/>
        <v>17.671996298207834</v>
      </c>
      <c r="IJ147">
        <f t="shared" si="197"/>
        <v>17.575892078520706</v>
      </c>
      <c r="IK147">
        <f t="shared" si="198"/>
        <v>17.508052109843565</v>
      </c>
      <c r="IL147">
        <f t="shared" si="199"/>
        <v>17.508052109843565</v>
      </c>
      <c r="IN147" s="42">
        <f t="shared" si="200"/>
        <v>1.0678246631903063E-2</v>
      </c>
      <c r="IO147" s="42">
        <f t="shared" si="201"/>
        <v>1.822242787734258E-2</v>
      </c>
      <c r="IP147" s="42">
        <f t="shared" si="202"/>
        <v>2.356155119329411E-2</v>
      </c>
      <c r="IQ147" s="42">
        <f t="shared" si="203"/>
        <v>2.7330438342024185E-2</v>
      </c>
      <c r="IR147" s="42">
        <f t="shared" si="204"/>
        <v>2.7330438342024185E-2</v>
      </c>
      <c r="IT147" s="9">
        <f t="shared" si="243"/>
        <v>0</v>
      </c>
      <c r="IU147" s="9">
        <f t="shared" si="244"/>
        <v>0</v>
      </c>
      <c r="IV147" s="9">
        <f t="shared" si="245"/>
        <v>0</v>
      </c>
      <c r="IW147" s="9">
        <f t="shared" si="246"/>
        <v>0</v>
      </c>
      <c r="IX147" s="9">
        <f t="shared" si="247"/>
        <v>0</v>
      </c>
    </row>
    <row r="148" spans="1:258" ht="15.75" hidden="1" thickBot="1" x14ac:dyDescent="0.3">
      <c r="A148">
        <v>9</v>
      </c>
      <c r="B148" t="s">
        <v>328</v>
      </c>
      <c r="C148" t="s">
        <v>306</v>
      </c>
      <c r="D148" t="s">
        <v>288</v>
      </c>
      <c r="E148" t="s">
        <v>329</v>
      </c>
      <c r="F148" t="s">
        <v>290</v>
      </c>
      <c r="G148" t="s">
        <v>256</v>
      </c>
      <c r="H148">
        <v>6</v>
      </c>
      <c r="I148">
        <v>3</v>
      </c>
      <c r="L148">
        <v>6</v>
      </c>
      <c r="M148">
        <v>3</v>
      </c>
      <c r="T148">
        <v>6</v>
      </c>
      <c r="X148">
        <v>3</v>
      </c>
      <c r="Y148">
        <v>6</v>
      </c>
      <c r="AA148">
        <v>3</v>
      </c>
      <c r="AL148">
        <v>9</v>
      </c>
      <c r="AS148">
        <v>1</v>
      </c>
      <c r="AT148">
        <v>9</v>
      </c>
      <c r="AU148">
        <v>9</v>
      </c>
      <c r="AV148">
        <v>0</v>
      </c>
      <c r="AW148">
        <v>0</v>
      </c>
      <c r="AX148">
        <v>0</v>
      </c>
      <c r="BB148">
        <f t="shared" si="218"/>
        <v>9</v>
      </c>
      <c r="BD148">
        <f t="shared" si="219"/>
        <v>9</v>
      </c>
      <c r="BE148">
        <f t="shared" si="220"/>
        <v>9</v>
      </c>
      <c r="BF148">
        <f t="shared" si="221"/>
        <v>9</v>
      </c>
      <c r="BH148">
        <f t="shared" si="222"/>
        <v>0</v>
      </c>
      <c r="BK148" s="45">
        <f>IF(G148="MEA",'[1]Net Hire Rate'!$E$7,IF(G148="AMR",'[1]Net Hire Rate'!$F$7,IF(G148="EUR",'[1]Net Hire Rate'!$G$7,IF(G148="APAC",'[1]Net Hire Rate'!$H$7,0))))</f>
        <v>1.6761041902604757E-3</v>
      </c>
      <c r="BL148" s="45">
        <f>IF(G148="MEA",'[1]Net Hire Rate'!$E$8,IF(G148="AMR",'[1]Net Hire Rate'!$F$8,IF(G148="EUR",'[1]Net Hire Rate'!$G$8,IF(G148="APAC",'[1]Net Hire Rate'!$H$8,0))))</f>
        <v>1.6761041902604757E-3</v>
      </c>
      <c r="BM148" s="45">
        <f>IF(G148="MEA",'[1]Net Hire Rate'!$E$9,IF(G148="AMR",'[1]Net Hire Rate'!$F$9,IF(G148="EUR",'[1]Net Hire Rate'!$G$9,IF(G148="APAC",'[1]Net Hire Rate'!$H$9,0))))</f>
        <v>1.6761041902604757E-3</v>
      </c>
      <c r="BN148" s="45">
        <f>IF(G148="MEA",'[1]Net Hire Rate'!$E$10,IF(G148="AMR",'[1]Net Hire Rate'!$F$10,IF(G148="EUR",'[1]Net Hire Rate'!$G$10,IF(G148="APAC",'[1]Net Hire Rate'!$H$10,0))))</f>
        <v>1.6761041902604757E-3</v>
      </c>
      <c r="BO148" s="45">
        <f>IF(G148="MEA",'[1]Net Hire Rate'!$E$11,IF(G148="AMR",'[1]Net Hire Rate'!$F$11,IF(G148="EUR",'[1]Net Hire Rate'!$G$11,IF(G148="APAC",'[1]Net Hire Rate'!$H$11,0))))</f>
        <v>1.6761041902604757E-3</v>
      </c>
      <c r="BP148" s="45">
        <f>IF(G148="MEA",'[1]Net Hire Rate'!$E$12,IF(G148="AMR",'[1]Net Hire Rate'!$F$12,IF(G148="EUR",'[1]Net Hire Rate'!$G$12,IF(G148="APAC",'[1]Net Hire Rate'!$H$12,0))))</f>
        <v>1.6761041902604757E-3</v>
      </c>
      <c r="BQ148" s="147">
        <f t="shared" si="223"/>
        <v>9</v>
      </c>
      <c r="BR148" s="147">
        <f t="shared" si="205"/>
        <v>9</v>
      </c>
      <c r="BS148" s="147">
        <f t="shared" si="224"/>
        <v>9.0150849377123432</v>
      </c>
      <c r="BT148" s="148">
        <f t="shared" si="206"/>
        <v>9.0150849377123432</v>
      </c>
      <c r="BU148" s="149">
        <f t="shared" si="225"/>
        <v>9.0301951593519973</v>
      </c>
      <c r="BV148" s="148">
        <f t="shared" si="207"/>
        <v>9.0301951593519973</v>
      </c>
      <c r="BW148" s="148">
        <f t="shared" si="226"/>
        <v>9.045330707297456</v>
      </c>
      <c r="BX148" s="148">
        <f t="shared" si="208"/>
        <v>9.045330707297456</v>
      </c>
      <c r="BY148" s="148">
        <f t="shared" si="227"/>
        <v>9.0604916239982494</v>
      </c>
      <c r="BZ148" s="148">
        <f t="shared" si="209"/>
        <v>9.0604916239982494</v>
      </c>
      <c r="CA148" s="148">
        <f t="shared" si="228"/>
        <v>9.0756779519750523</v>
      </c>
      <c r="CB148" s="148">
        <f t="shared" si="210"/>
        <v>8.0756779519750523</v>
      </c>
      <c r="CC148" s="148"/>
      <c r="CD148" s="38"/>
      <c r="CE148" s="38"/>
      <c r="CF148" s="38"/>
      <c r="CG148" s="38"/>
      <c r="CH148" s="38"/>
      <c r="CI148" s="38"/>
      <c r="CJ148" s="38"/>
      <c r="CK148" s="41"/>
      <c r="CL148" s="41"/>
      <c r="CM148" s="40"/>
      <c r="CN148" s="41"/>
      <c r="CO148" s="41"/>
      <c r="CP148" s="41"/>
      <c r="CQ148" s="41"/>
      <c r="CR148" s="41"/>
      <c r="CS148" s="41"/>
      <c r="CT148" s="41"/>
      <c r="CU148" s="40"/>
      <c r="CV148" s="41"/>
      <c r="CW148" s="41"/>
      <c r="CX148" s="41"/>
      <c r="CY148" s="41"/>
      <c r="CZ148" s="41"/>
      <c r="DA148" s="41"/>
      <c r="DB148" s="41"/>
      <c r="DC148" s="40"/>
      <c r="DD148" s="41"/>
      <c r="DE148" s="41"/>
      <c r="DF148" s="41"/>
      <c r="DG148" s="41"/>
      <c r="DH148" s="41"/>
      <c r="DI148" s="41"/>
      <c r="DJ148" s="41"/>
      <c r="DK148" s="40"/>
      <c r="DL148" s="41"/>
      <c r="DM148" s="41"/>
      <c r="DN148" s="41"/>
      <c r="DO148" s="41"/>
      <c r="DP148" s="41"/>
      <c r="DQ148" s="41"/>
      <c r="DR148" s="15"/>
      <c r="DS148" s="151">
        <f t="shared" si="211"/>
        <v>9</v>
      </c>
      <c r="DT148" s="152">
        <f t="shared" si="212"/>
        <v>0</v>
      </c>
      <c r="DU148" s="7">
        <f t="shared" si="213"/>
        <v>0</v>
      </c>
      <c r="DV148" s="7">
        <f t="shared" si="214"/>
        <v>0</v>
      </c>
      <c r="DW148">
        <f t="shared" si="215"/>
        <v>0</v>
      </c>
      <c r="DX148">
        <f t="shared" si="216"/>
        <v>0</v>
      </c>
      <c r="DZ148">
        <f t="shared" si="229"/>
        <v>9</v>
      </c>
      <c r="EA148">
        <f t="shared" si="230"/>
        <v>9</v>
      </c>
      <c r="EB148">
        <f t="shared" si="231"/>
        <v>9</v>
      </c>
      <c r="EC148">
        <f t="shared" si="232"/>
        <v>9</v>
      </c>
      <c r="ED148">
        <f t="shared" si="233"/>
        <v>9</v>
      </c>
      <c r="EE148">
        <f t="shared" si="234"/>
        <v>9</v>
      </c>
      <c r="EG148">
        <f t="shared" si="235"/>
        <v>9</v>
      </c>
      <c r="EH148">
        <f t="shared" si="236"/>
        <v>9</v>
      </c>
      <c r="EI148">
        <f t="shared" si="237"/>
        <v>9</v>
      </c>
      <c r="EJ148">
        <f t="shared" si="238"/>
        <v>9</v>
      </c>
      <c r="EK148">
        <f t="shared" si="239"/>
        <v>9</v>
      </c>
      <c r="EM148">
        <f>IF($EM$9='[1]L&amp;D Numbers'!$E$6,'[1]L&amp;D Numbers'!$E$7)</f>
        <v>350</v>
      </c>
      <c r="EN148">
        <f>IF($EN$9='[1]L&amp;D Numbers'!$F$6,'[1]L&amp;D Numbers'!$F$7)</f>
        <v>2000</v>
      </c>
      <c r="EO148">
        <f>IF($EO$9='[1]L&amp;D Numbers'!$G$6,'[1]L&amp;D Numbers'!$G$7)</f>
        <v>2000</v>
      </c>
      <c r="EP148">
        <f>IF($EP$9='[1]L&amp;D Numbers'!$H$6,'[1]L&amp;D Numbers'!$H$7)</f>
        <v>2000</v>
      </c>
      <c r="EQ148">
        <f>IF($EQ$9='[1]L&amp;D Numbers'!$I$6,'[1]L&amp;D Numbers'!$I$7)</f>
        <v>2000</v>
      </c>
      <c r="ER148">
        <f>IF($ER$9='[1]L&amp;D Numbers'!$J$6,'[1]L&amp;D Numbers'!$J$7)</f>
        <v>0</v>
      </c>
      <c r="ET148" s="45">
        <f>'[1]L&amp;D Master'!$E$10</f>
        <v>1.0678246631903041E-2</v>
      </c>
      <c r="EU148" s="45">
        <f>ET148+'[1]L&amp;D Master'!$F$10</f>
        <v>1.8222427877342538E-2</v>
      </c>
      <c r="EV148" s="45">
        <f>EU148+'[1]L&amp;D Master'!$G$10</f>
        <v>2.3561551193294058E-2</v>
      </c>
      <c r="EW148" s="45">
        <f>EV148+'[1]L&amp;D Master'!$H$10</f>
        <v>2.7330438342024234E-2</v>
      </c>
      <c r="EX148" s="45">
        <f>EW148+'[1]L&amp;D Master'!$I$10</f>
        <v>2.9999999999999995E-2</v>
      </c>
      <c r="EY148" s="45"/>
      <c r="EZ148" s="45">
        <f t="shared" si="240"/>
        <v>1.0678246631903041E-2</v>
      </c>
      <c r="FA148" s="45">
        <f t="shared" si="241"/>
        <v>1.8222427877342538E-2</v>
      </c>
      <c r="FB148" s="45">
        <f t="shared" si="241"/>
        <v>2.3561551193294058E-2</v>
      </c>
      <c r="FC148" s="45">
        <f t="shared" si="241"/>
        <v>2.7330438342024234E-2</v>
      </c>
      <c r="FD148" s="45">
        <f t="shared" si="217"/>
        <v>2.7330438342024234E-2</v>
      </c>
      <c r="FE148" s="45"/>
      <c r="FF148">
        <f t="shared" si="185"/>
        <v>8.9038957803128724</v>
      </c>
      <c r="FG148">
        <f t="shared" si="186"/>
        <v>8.8359981491039168</v>
      </c>
      <c r="FH148">
        <f t="shared" si="187"/>
        <v>8.787946039260353</v>
      </c>
      <c r="FI148">
        <f t="shared" si="188"/>
        <v>8.7540260549217823</v>
      </c>
      <c r="FJ148">
        <f t="shared" si="189"/>
        <v>8.7540260549217823</v>
      </c>
      <c r="FL148" s="34"/>
      <c r="FM148" s="34"/>
      <c r="FN148" s="34"/>
      <c r="FO148" s="34"/>
      <c r="FP148" s="34"/>
      <c r="FQ148" s="153">
        <f t="shared" si="242"/>
        <v>0.125</v>
      </c>
      <c r="FR148" s="153"/>
      <c r="FS148" s="42"/>
      <c r="FT148" s="42"/>
      <c r="FU148" s="42"/>
      <c r="FV148" s="42"/>
      <c r="FW148" s="42"/>
      <c r="FX148" s="42"/>
      <c r="FY148" s="42"/>
      <c r="FZ148" s="42"/>
      <c r="GA148" s="42"/>
      <c r="GB148" s="42"/>
      <c r="GC148" s="42"/>
      <c r="GD148" s="42"/>
      <c r="GE148" s="42"/>
      <c r="GF148" s="42"/>
      <c r="GG148" s="42"/>
      <c r="GH148" s="42"/>
      <c r="GI148" s="42"/>
      <c r="GJ148" s="42"/>
      <c r="GK148" s="42"/>
      <c r="GL148" s="42"/>
      <c r="GM148" s="154">
        <f>'[1]Automation Master'!$B$10*FQ148*FO148</f>
        <v>0</v>
      </c>
      <c r="GN148" s="155">
        <f>'[1]Automation Master'!$B$11*FO148*FQ148+GM148</f>
        <v>0</v>
      </c>
      <c r="GO148" s="155">
        <f>'[1]Automation Master'!$B$12*FO148*FQ148+GN148</f>
        <v>0</v>
      </c>
      <c r="GP148" s="155">
        <f>'[1]Automation Master'!$B$13*FO148*FQ148+GO148</f>
        <v>0</v>
      </c>
      <c r="GQ148" s="155">
        <f>'[1]Automation Master'!$C$10*FO148*FQ148+GP148</f>
        <v>0</v>
      </c>
      <c r="GR148" s="155">
        <f>'[1]Automation Master'!$C$11*FO148*FQ148+GQ148</f>
        <v>0</v>
      </c>
      <c r="GS148" s="155">
        <f>'[1]Automation Master'!$C$12*FO148*FQ148+GR148</f>
        <v>0</v>
      </c>
      <c r="GT148" s="155">
        <f>'[1]Automation Master'!$C$13*FO148*FQ148+GS148</f>
        <v>0</v>
      </c>
      <c r="GU148" s="155">
        <f>'[1]Automation Master'!$D$10*FO148*FQ148+GT148</f>
        <v>0</v>
      </c>
      <c r="GV148" s="155">
        <f>'[1]Automation Master'!$D$11*FO148*FQ148+GU148</f>
        <v>0</v>
      </c>
      <c r="GW148" s="155">
        <f>'[1]Automation Master'!$D$12*FO148*FQ148+GV148</f>
        <v>0</v>
      </c>
      <c r="GX148" s="155">
        <f>'[1]Automation Master'!$D$13*FO148*FQ148+GW148</f>
        <v>0</v>
      </c>
      <c r="GY148" s="155">
        <f>'[1]Automation Master'!$E$10*FO148*FQ148+GX148</f>
        <v>0</v>
      </c>
      <c r="GZ148" s="155">
        <f>'[1]Automation Master'!$E$11*FO148*FQ148+GY148</f>
        <v>0</v>
      </c>
      <c r="HA148" s="155">
        <f>'[1]Automation Master'!$E$12*FO148*FQ148+GZ148</f>
        <v>0</v>
      </c>
      <c r="HB148" s="155">
        <f>'[1]Automation Master'!$E$13*FO148*FQ148+HA148</f>
        <v>0</v>
      </c>
      <c r="HC148" s="155">
        <f>'[1]Automation Master'!$F$10*FO148*FQ148+HB148</f>
        <v>0</v>
      </c>
      <c r="HD148" s="155">
        <f>'[1]Automation Master'!$F$11*FO148*FQ148+HC148</f>
        <v>0</v>
      </c>
      <c r="HE148" s="155">
        <f>'[1]Automation Master'!$F$12*FO148*FQ148+HD148</f>
        <v>0</v>
      </c>
      <c r="HF148" s="156">
        <f>'[1]Automation Master'!$F$13*FO148*FQ148+HE148</f>
        <v>0</v>
      </c>
      <c r="HG148" s="157"/>
      <c r="HH148" s="157"/>
      <c r="HI148" s="157"/>
      <c r="HJ148" s="157"/>
      <c r="HK148" s="157"/>
      <c r="HL148" s="157"/>
      <c r="HM148" s="157"/>
      <c r="HN148" s="157"/>
      <c r="HO148" s="157"/>
      <c r="HP148" s="157"/>
      <c r="HQ148" s="157"/>
      <c r="HR148" s="157"/>
      <c r="HS148" s="157"/>
      <c r="HT148" s="157"/>
      <c r="HU148" s="157"/>
      <c r="HV148" s="157"/>
      <c r="HW148" s="157"/>
      <c r="HX148" s="157"/>
      <c r="HY148" s="42"/>
      <c r="HZ148" s="42"/>
      <c r="IA148" s="148">
        <f t="shared" si="190"/>
        <v>9</v>
      </c>
      <c r="IB148" s="148">
        <f t="shared" si="191"/>
        <v>9</v>
      </c>
      <c r="IC148" s="148">
        <f t="shared" si="192"/>
        <v>9</v>
      </c>
      <c r="ID148" s="148">
        <f t="shared" si="193"/>
        <v>9</v>
      </c>
      <c r="IE148" s="148">
        <f t="shared" si="194"/>
        <v>9</v>
      </c>
      <c r="IH148">
        <f t="shared" si="195"/>
        <v>8.9038957803128724</v>
      </c>
      <c r="II148">
        <f t="shared" si="196"/>
        <v>8.8359981491039168</v>
      </c>
      <c r="IJ148">
        <f t="shared" si="197"/>
        <v>8.787946039260353</v>
      </c>
      <c r="IK148">
        <f t="shared" si="198"/>
        <v>8.7540260549217823</v>
      </c>
      <c r="IL148">
        <f t="shared" si="199"/>
        <v>8.7540260549217823</v>
      </c>
      <c r="IN148" s="42">
        <f t="shared" si="200"/>
        <v>1.0678246631903063E-2</v>
      </c>
      <c r="IO148" s="42">
        <f t="shared" si="201"/>
        <v>1.822242787734258E-2</v>
      </c>
      <c r="IP148" s="42">
        <f t="shared" si="202"/>
        <v>2.356155119329411E-2</v>
      </c>
      <c r="IQ148" s="42">
        <f t="shared" si="203"/>
        <v>2.7330438342024185E-2</v>
      </c>
      <c r="IR148" s="42">
        <f t="shared" si="204"/>
        <v>2.7330438342024185E-2</v>
      </c>
      <c r="IT148" s="9">
        <f t="shared" si="243"/>
        <v>0</v>
      </c>
      <c r="IU148" s="9">
        <f t="shared" si="244"/>
        <v>0</v>
      </c>
      <c r="IV148" s="9">
        <f t="shared" si="245"/>
        <v>0</v>
      </c>
      <c r="IW148" s="9">
        <f t="shared" si="246"/>
        <v>0</v>
      </c>
      <c r="IX148" s="9">
        <f t="shared" si="247"/>
        <v>0</v>
      </c>
    </row>
    <row r="149" spans="1:258" ht="15.75" hidden="1" thickBot="1" x14ac:dyDescent="0.3">
      <c r="A149">
        <v>20</v>
      </c>
      <c r="B149" t="s">
        <v>328</v>
      </c>
      <c r="C149" t="s">
        <v>302</v>
      </c>
      <c r="D149" t="s">
        <v>288</v>
      </c>
      <c r="E149" t="s">
        <v>329</v>
      </c>
      <c r="F149" t="s">
        <v>290</v>
      </c>
      <c r="G149" t="s">
        <v>256</v>
      </c>
      <c r="H149">
        <v>10</v>
      </c>
      <c r="I149">
        <v>10</v>
      </c>
      <c r="L149">
        <v>10</v>
      </c>
      <c r="M149">
        <v>10</v>
      </c>
      <c r="T149">
        <v>8</v>
      </c>
      <c r="U149">
        <v>2</v>
      </c>
      <c r="X149">
        <v>10</v>
      </c>
      <c r="Y149">
        <v>10</v>
      </c>
      <c r="AA149">
        <v>10</v>
      </c>
      <c r="AL149">
        <v>20</v>
      </c>
      <c r="AT149">
        <v>20</v>
      </c>
      <c r="AU149">
        <v>20</v>
      </c>
      <c r="AV149">
        <v>0</v>
      </c>
      <c r="AW149">
        <v>0</v>
      </c>
      <c r="AX149">
        <v>0</v>
      </c>
      <c r="BB149">
        <f t="shared" si="218"/>
        <v>20</v>
      </c>
      <c r="BD149">
        <f t="shared" si="219"/>
        <v>20</v>
      </c>
      <c r="BE149">
        <f t="shared" si="220"/>
        <v>20</v>
      </c>
      <c r="BF149">
        <f t="shared" si="221"/>
        <v>20</v>
      </c>
      <c r="BH149">
        <f t="shared" si="222"/>
        <v>0</v>
      </c>
      <c r="BK149" s="45">
        <f>IF(G149="MEA",'[1]Net Hire Rate'!$E$7,IF(G149="AMR",'[1]Net Hire Rate'!$F$7,IF(G149="EUR",'[1]Net Hire Rate'!$G$7,IF(G149="APAC",'[1]Net Hire Rate'!$H$7,0))))</f>
        <v>1.6761041902604757E-3</v>
      </c>
      <c r="BL149" s="45">
        <f>IF(G149="MEA",'[1]Net Hire Rate'!$E$8,IF(G149="AMR",'[1]Net Hire Rate'!$F$8,IF(G149="EUR",'[1]Net Hire Rate'!$G$8,IF(G149="APAC",'[1]Net Hire Rate'!$H$8,0))))</f>
        <v>1.6761041902604757E-3</v>
      </c>
      <c r="BM149" s="45">
        <f>IF(G149="MEA",'[1]Net Hire Rate'!$E$9,IF(G149="AMR",'[1]Net Hire Rate'!$F$9,IF(G149="EUR",'[1]Net Hire Rate'!$G$9,IF(G149="APAC",'[1]Net Hire Rate'!$H$9,0))))</f>
        <v>1.6761041902604757E-3</v>
      </c>
      <c r="BN149" s="45">
        <f>IF(G149="MEA",'[1]Net Hire Rate'!$E$10,IF(G149="AMR",'[1]Net Hire Rate'!$F$10,IF(G149="EUR",'[1]Net Hire Rate'!$G$10,IF(G149="APAC",'[1]Net Hire Rate'!$H$10,0))))</f>
        <v>1.6761041902604757E-3</v>
      </c>
      <c r="BO149" s="45">
        <f>IF(G149="MEA",'[1]Net Hire Rate'!$E$11,IF(G149="AMR",'[1]Net Hire Rate'!$F$11,IF(G149="EUR",'[1]Net Hire Rate'!$G$11,IF(G149="APAC",'[1]Net Hire Rate'!$H$11,0))))</f>
        <v>1.6761041902604757E-3</v>
      </c>
      <c r="BP149" s="45">
        <f>IF(G149="MEA",'[1]Net Hire Rate'!$E$12,IF(G149="AMR",'[1]Net Hire Rate'!$F$12,IF(G149="EUR",'[1]Net Hire Rate'!$G$12,IF(G149="APAC",'[1]Net Hire Rate'!$H$12,0))))</f>
        <v>1.6761041902604757E-3</v>
      </c>
      <c r="BQ149" s="147">
        <f t="shared" si="223"/>
        <v>20</v>
      </c>
      <c r="BR149" s="147">
        <f t="shared" si="205"/>
        <v>20</v>
      </c>
      <c r="BS149" s="147">
        <f t="shared" si="224"/>
        <v>20.033522083805209</v>
      </c>
      <c r="BT149" s="148">
        <f t="shared" si="206"/>
        <v>20.033522083805209</v>
      </c>
      <c r="BU149" s="149">
        <f t="shared" si="225"/>
        <v>20.067100354115549</v>
      </c>
      <c r="BV149" s="148">
        <f t="shared" si="207"/>
        <v>20.067100354115549</v>
      </c>
      <c r="BW149" s="148">
        <f t="shared" si="226"/>
        <v>20.100734905105458</v>
      </c>
      <c r="BX149" s="148">
        <f t="shared" si="208"/>
        <v>20.100734905105458</v>
      </c>
      <c r="BY149" s="148">
        <f t="shared" si="227"/>
        <v>20.134425831107219</v>
      </c>
      <c r="BZ149" s="148">
        <f t="shared" si="209"/>
        <v>20.134425831107219</v>
      </c>
      <c r="CA149" s="148">
        <f t="shared" si="228"/>
        <v>20.168173226611227</v>
      </c>
      <c r="CB149" s="148">
        <f t="shared" si="210"/>
        <v>20.168173226611227</v>
      </c>
      <c r="CC149" s="148"/>
      <c r="CD149" s="38"/>
      <c r="CE149" s="38"/>
      <c r="CF149" s="38"/>
      <c r="CG149" s="38"/>
      <c r="CH149" s="38"/>
      <c r="CI149" s="38"/>
      <c r="CJ149" s="38"/>
      <c r="CK149" s="41"/>
      <c r="CL149" s="41"/>
      <c r="CM149" s="40"/>
      <c r="CN149" s="41"/>
      <c r="CO149" s="41"/>
      <c r="CP149" s="41"/>
      <c r="CQ149" s="41"/>
      <c r="CR149" s="41"/>
      <c r="CS149" s="41"/>
      <c r="CT149" s="41"/>
      <c r="CU149" s="40"/>
      <c r="CV149" s="41"/>
      <c r="CW149" s="41"/>
      <c r="CX149" s="41"/>
      <c r="CY149" s="41"/>
      <c r="CZ149" s="41"/>
      <c r="DA149" s="41"/>
      <c r="DB149" s="41"/>
      <c r="DC149" s="40"/>
      <c r="DD149" s="41"/>
      <c r="DE149" s="41"/>
      <c r="DF149" s="41"/>
      <c r="DG149" s="41"/>
      <c r="DH149" s="41"/>
      <c r="DI149" s="41"/>
      <c r="DJ149" s="41"/>
      <c r="DK149" s="40"/>
      <c r="DL149" s="41"/>
      <c r="DM149" s="41"/>
      <c r="DN149" s="41"/>
      <c r="DO149" s="41"/>
      <c r="DP149" s="41"/>
      <c r="DQ149" s="41"/>
      <c r="DR149" s="15"/>
      <c r="DS149" s="151">
        <f t="shared" si="211"/>
        <v>20</v>
      </c>
      <c r="DT149" s="152">
        <f t="shared" si="212"/>
        <v>0</v>
      </c>
      <c r="DU149" s="7">
        <f t="shared" si="213"/>
        <v>0</v>
      </c>
      <c r="DV149" s="7">
        <f t="shared" si="214"/>
        <v>0</v>
      </c>
      <c r="DW149">
        <f t="shared" si="215"/>
        <v>0</v>
      </c>
      <c r="DX149">
        <f t="shared" si="216"/>
        <v>0</v>
      </c>
      <c r="DZ149">
        <f t="shared" si="229"/>
        <v>20</v>
      </c>
      <c r="EA149">
        <f t="shared" si="230"/>
        <v>20</v>
      </c>
      <c r="EB149">
        <f t="shared" si="231"/>
        <v>20</v>
      </c>
      <c r="EC149">
        <f t="shared" si="232"/>
        <v>20</v>
      </c>
      <c r="ED149">
        <f t="shared" si="233"/>
        <v>20</v>
      </c>
      <c r="EE149">
        <f t="shared" si="234"/>
        <v>20</v>
      </c>
      <c r="EG149">
        <f t="shared" si="235"/>
        <v>20</v>
      </c>
      <c r="EH149">
        <f t="shared" si="236"/>
        <v>20</v>
      </c>
      <c r="EI149">
        <f t="shared" si="237"/>
        <v>20</v>
      </c>
      <c r="EJ149">
        <f t="shared" si="238"/>
        <v>20</v>
      </c>
      <c r="EK149">
        <f t="shared" si="239"/>
        <v>20</v>
      </c>
      <c r="EM149">
        <f>IF($EM$9='[1]L&amp;D Numbers'!$E$6,'[1]L&amp;D Numbers'!$E$7)</f>
        <v>350</v>
      </c>
      <c r="EN149">
        <f>IF($EN$9='[1]L&amp;D Numbers'!$F$6,'[1]L&amp;D Numbers'!$F$7)</f>
        <v>2000</v>
      </c>
      <c r="EO149">
        <f>IF($EO$9='[1]L&amp;D Numbers'!$G$6,'[1]L&amp;D Numbers'!$G$7)</f>
        <v>2000</v>
      </c>
      <c r="EP149">
        <f>IF($EP$9='[1]L&amp;D Numbers'!$H$6,'[1]L&amp;D Numbers'!$H$7)</f>
        <v>2000</v>
      </c>
      <c r="EQ149">
        <f>IF($EQ$9='[1]L&amp;D Numbers'!$I$6,'[1]L&amp;D Numbers'!$I$7)</f>
        <v>2000</v>
      </c>
      <c r="ER149">
        <f>IF($ER$9='[1]L&amp;D Numbers'!$J$6,'[1]L&amp;D Numbers'!$J$7)</f>
        <v>0</v>
      </c>
      <c r="ET149" s="45">
        <f>'[1]L&amp;D Master'!$E$10</f>
        <v>1.0678246631903041E-2</v>
      </c>
      <c r="EU149" s="45">
        <f>ET149+'[1]L&amp;D Master'!$F$10</f>
        <v>1.8222427877342538E-2</v>
      </c>
      <c r="EV149" s="45">
        <f>EU149+'[1]L&amp;D Master'!$G$10</f>
        <v>2.3561551193294058E-2</v>
      </c>
      <c r="EW149" s="45">
        <f>EV149+'[1]L&amp;D Master'!$H$10</f>
        <v>2.7330438342024234E-2</v>
      </c>
      <c r="EX149" s="45">
        <f>EW149+'[1]L&amp;D Master'!$I$10</f>
        <v>2.9999999999999995E-2</v>
      </c>
      <c r="EY149" s="45"/>
      <c r="EZ149" s="45">
        <f t="shared" si="240"/>
        <v>1.0678246631903041E-2</v>
      </c>
      <c r="FA149" s="45">
        <f t="shared" si="241"/>
        <v>1.8222427877342538E-2</v>
      </c>
      <c r="FB149" s="45">
        <f t="shared" si="241"/>
        <v>2.3561551193294058E-2</v>
      </c>
      <c r="FC149" s="45">
        <f t="shared" si="241"/>
        <v>2.7330438342024234E-2</v>
      </c>
      <c r="FD149" s="45">
        <f t="shared" si="217"/>
        <v>2.7330438342024234E-2</v>
      </c>
      <c r="FE149" s="45"/>
      <c r="FF149">
        <f t="shared" si="185"/>
        <v>19.786435067361939</v>
      </c>
      <c r="FG149">
        <f t="shared" si="186"/>
        <v>19.635551442453149</v>
      </c>
      <c r="FH149">
        <f t="shared" si="187"/>
        <v>19.528768976134117</v>
      </c>
      <c r="FI149">
        <f t="shared" si="188"/>
        <v>19.453391233159515</v>
      </c>
      <c r="FJ149">
        <f t="shared" si="189"/>
        <v>19.453391233159515</v>
      </c>
      <c r="FL149" s="34"/>
      <c r="FM149" s="34"/>
      <c r="FN149" s="34"/>
      <c r="FO149" s="34"/>
      <c r="FP149" s="34"/>
      <c r="FQ149" s="153">
        <f t="shared" si="242"/>
        <v>0.125</v>
      </c>
      <c r="FR149" s="153"/>
      <c r="FS149" s="42"/>
      <c r="FT149" s="42"/>
      <c r="FU149" s="42"/>
      <c r="FV149" s="42"/>
      <c r="FW149" s="42"/>
      <c r="FX149" s="42"/>
      <c r="FY149" s="42"/>
      <c r="FZ149" s="42"/>
      <c r="GA149" s="42"/>
      <c r="GB149" s="42"/>
      <c r="GC149" s="42"/>
      <c r="GD149" s="42"/>
      <c r="GE149" s="42"/>
      <c r="GF149" s="42"/>
      <c r="GG149" s="42"/>
      <c r="GH149" s="42"/>
      <c r="GI149" s="42"/>
      <c r="GJ149" s="42"/>
      <c r="GK149" s="42"/>
      <c r="GL149" s="42"/>
      <c r="GM149" s="154">
        <f>'[1]Automation Master'!$B$10*FQ149*FO149</f>
        <v>0</v>
      </c>
      <c r="GN149" s="155">
        <f>'[1]Automation Master'!$B$11*FO149*FQ149+GM149</f>
        <v>0</v>
      </c>
      <c r="GO149" s="155">
        <f>'[1]Automation Master'!$B$12*FO149*FQ149+GN149</f>
        <v>0</v>
      </c>
      <c r="GP149" s="155">
        <f>'[1]Automation Master'!$B$13*FO149*FQ149+GO149</f>
        <v>0</v>
      </c>
      <c r="GQ149" s="155">
        <f>'[1]Automation Master'!$C$10*FO149*FQ149+GP149</f>
        <v>0</v>
      </c>
      <c r="GR149" s="155">
        <f>'[1]Automation Master'!$C$11*FO149*FQ149+GQ149</f>
        <v>0</v>
      </c>
      <c r="GS149" s="155">
        <f>'[1]Automation Master'!$C$12*FO149*FQ149+GR149</f>
        <v>0</v>
      </c>
      <c r="GT149" s="155">
        <f>'[1]Automation Master'!$C$13*FO149*FQ149+GS149</f>
        <v>0</v>
      </c>
      <c r="GU149" s="155">
        <f>'[1]Automation Master'!$D$10*FO149*FQ149+GT149</f>
        <v>0</v>
      </c>
      <c r="GV149" s="155">
        <f>'[1]Automation Master'!$D$11*FO149*FQ149+GU149</f>
        <v>0</v>
      </c>
      <c r="GW149" s="155">
        <f>'[1]Automation Master'!$D$12*FO149*FQ149+GV149</f>
        <v>0</v>
      </c>
      <c r="GX149" s="155">
        <f>'[1]Automation Master'!$D$13*FO149*FQ149+GW149</f>
        <v>0</v>
      </c>
      <c r="GY149" s="155">
        <f>'[1]Automation Master'!$E$10*FO149*FQ149+GX149</f>
        <v>0</v>
      </c>
      <c r="GZ149" s="155">
        <f>'[1]Automation Master'!$E$11*FO149*FQ149+GY149</f>
        <v>0</v>
      </c>
      <c r="HA149" s="155">
        <f>'[1]Automation Master'!$E$12*FO149*FQ149+GZ149</f>
        <v>0</v>
      </c>
      <c r="HB149" s="155">
        <f>'[1]Automation Master'!$E$13*FO149*FQ149+HA149</f>
        <v>0</v>
      </c>
      <c r="HC149" s="155">
        <f>'[1]Automation Master'!$F$10*FO149*FQ149+HB149</f>
        <v>0</v>
      </c>
      <c r="HD149" s="155">
        <f>'[1]Automation Master'!$F$11*FO149*FQ149+HC149</f>
        <v>0</v>
      </c>
      <c r="HE149" s="155">
        <f>'[1]Automation Master'!$F$12*FO149*FQ149+HD149</f>
        <v>0</v>
      </c>
      <c r="HF149" s="156">
        <f>'[1]Automation Master'!$F$13*FO149*FQ149+HE149</f>
        <v>0</v>
      </c>
      <c r="HG149" s="157"/>
      <c r="HH149" s="157"/>
      <c r="HI149" s="157"/>
      <c r="HJ149" s="157"/>
      <c r="HK149" s="157"/>
      <c r="HL149" s="157"/>
      <c r="HM149" s="157"/>
      <c r="HN149" s="157"/>
      <c r="HO149" s="157"/>
      <c r="HP149" s="157"/>
      <c r="HQ149" s="157"/>
      <c r="HR149" s="157"/>
      <c r="HS149" s="157"/>
      <c r="HT149" s="157"/>
      <c r="HU149" s="157"/>
      <c r="HV149" s="157"/>
      <c r="HW149" s="157"/>
      <c r="HX149" s="157"/>
      <c r="HY149" s="42"/>
      <c r="HZ149" s="42"/>
      <c r="IA149" s="148">
        <f t="shared" si="190"/>
        <v>20</v>
      </c>
      <c r="IB149" s="148">
        <f t="shared" si="191"/>
        <v>20</v>
      </c>
      <c r="IC149" s="148">
        <f t="shared" si="192"/>
        <v>20</v>
      </c>
      <c r="ID149" s="148">
        <f t="shared" si="193"/>
        <v>20</v>
      </c>
      <c r="IE149" s="148">
        <f t="shared" si="194"/>
        <v>20</v>
      </c>
      <c r="IH149">
        <f t="shared" si="195"/>
        <v>19.786435067361939</v>
      </c>
      <c r="II149">
        <f t="shared" si="196"/>
        <v>19.635551442453149</v>
      </c>
      <c r="IJ149">
        <f t="shared" si="197"/>
        <v>19.528768976134117</v>
      </c>
      <c r="IK149">
        <f t="shared" si="198"/>
        <v>19.453391233159515</v>
      </c>
      <c r="IL149">
        <f t="shared" si="199"/>
        <v>19.453391233159515</v>
      </c>
      <c r="IN149" s="42">
        <f t="shared" si="200"/>
        <v>1.0678246631903043E-2</v>
      </c>
      <c r="IO149" s="42">
        <f t="shared" si="201"/>
        <v>1.8222427877342538E-2</v>
      </c>
      <c r="IP149" s="42">
        <f t="shared" si="202"/>
        <v>2.3561551193294152E-2</v>
      </c>
      <c r="IQ149" s="42">
        <f t="shared" si="203"/>
        <v>2.7330438342024265E-2</v>
      </c>
      <c r="IR149" s="42">
        <f t="shared" si="204"/>
        <v>2.7330438342024265E-2</v>
      </c>
      <c r="IT149" s="9">
        <f t="shared" si="243"/>
        <v>0</v>
      </c>
      <c r="IU149" s="9">
        <f t="shared" si="244"/>
        <v>0</v>
      </c>
      <c r="IV149" s="9">
        <f t="shared" si="245"/>
        <v>0</v>
      </c>
      <c r="IW149" s="9">
        <f t="shared" si="246"/>
        <v>0</v>
      </c>
      <c r="IX149" s="9">
        <f t="shared" si="247"/>
        <v>0</v>
      </c>
    </row>
    <row r="150" spans="1:258" ht="15.75" hidden="1" thickBot="1" x14ac:dyDescent="0.3">
      <c r="A150">
        <v>13</v>
      </c>
      <c r="B150" t="s">
        <v>328</v>
      </c>
      <c r="C150" t="s">
        <v>311</v>
      </c>
      <c r="D150" t="s">
        <v>288</v>
      </c>
      <c r="E150" t="s">
        <v>329</v>
      </c>
      <c r="F150" t="s">
        <v>290</v>
      </c>
      <c r="G150" t="s">
        <v>256</v>
      </c>
      <c r="H150">
        <v>7</v>
      </c>
      <c r="I150">
        <v>6</v>
      </c>
      <c r="L150">
        <v>7</v>
      </c>
      <c r="M150">
        <v>6</v>
      </c>
      <c r="T150">
        <v>4</v>
      </c>
      <c r="U150">
        <v>3</v>
      </c>
      <c r="X150">
        <v>6</v>
      </c>
      <c r="Y150">
        <v>7</v>
      </c>
      <c r="AA150">
        <v>6</v>
      </c>
      <c r="AB150">
        <v>3</v>
      </c>
      <c r="AG150">
        <v>1</v>
      </c>
      <c r="AK150">
        <v>3</v>
      </c>
      <c r="AL150">
        <v>6</v>
      </c>
      <c r="AT150">
        <v>13</v>
      </c>
      <c r="AU150">
        <v>0</v>
      </c>
      <c r="AV150">
        <v>0</v>
      </c>
      <c r="AW150">
        <v>13</v>
      </c>
      <c r="AX150">
        <v>0</v>
      </c>
      <c r="BB150">
        <f t="shared" si="218"/>
        <v>13</v>
      </c>
      <c r="BD150">
        <f t="shared" si="219"/>
        <v>13</v>
      </c>
      <c r="BE150">
        <f t="shared" si="220"/>
        <v>13</v>
      </c>
      <c r="BF150">
        <f t="shared" si="221"/>
        <v>13</v>
      </c>
      <c r="BH150">
        <f t="shared" si="222"/>
        <v>0</v>
      </c>
      <c r="BK150" s="45">
        <f>IF(G150="MEA",'[1]Net Hire Rate'!$E$7,IF(G150="AMR",'[1]Net Hire Rate'!$F$7,IF(G150="EUR",'[1]Net Hire Rate'!$G$7,IF(G150="APAC",'[1]Net Hire Rate'!$H$7,0))))</f>
        <v>1.6761041902604757E-3</v>
      </c>
      <c r="BL150" s="45">
        <f>IF(G150="MEA",'[1]Net Hire Rate'!$E$8,IF(G150="AMR",'[1]Net Hire Rate'!$F$8,IF(G150="EUR",'[1]Net Hire Rate'!$G$8,IF(G150="APAC",'[1]Net Hire Rate'!$H$8,0))))</f>
        <v>1.6761041902604757E-3</v>
      </c>
      <c r="BM150" s="45">
        <f>IF(G150="MEA",'[1]Net Hire Rate'!$E$9,IF(G150="AMR",'[1]Net Hire Rate'!$F$9,IF(G150="EUR",'[1]Net Hire Rate'!$G$9,IF(G150="APAC",'[1]Net Hire Rate'!$H$9,0))))</f>
        <v>1.6761041902604757E-3</v>
      </c>
      <c r="BN150" s="45">
        <f>IF(G150="MEA",'[1]Net Hire Rate'!$E$10,IF(G150="AMR",'[1]Net Hire Rate'!$F$10,IF(G150="EUR",'[1]Net Hire Rate'!$G$10,IF(G150="APAC",'[1]Net Hire Rate'!$H$10,0))))</f>
        <v>1.6761041902604757E-3</v>
      </c>
      <c r="BO150" s="45">
        <f>IF(G150="MEA",'[1]Net Hire Rate'!$E$11,IF(G150="AMR",'[1]Net Hire Rate'!$F$11,IF(G150="EUR",'[1]Net Hire Rate'!$G$11,IF(G150="APAC",'[1]Net Hire Rate'!$H$11,0))))</f>
        <v>1.6761041902604757E-3</v>
      </c>
      <c r="BP150" s="45">
        <f>IF(G150="MEA",'[1]Net Hire Rate'!$E$12,IF(G150="AMR",'[1]Net Hire Rate'!$F$12,IF(G150="EUR",'[1]Net Hire Rate'!$G$12,IF(G150="APAC",'[1]Net Hire Rate'!$H$12,0))))</f>
        <v>1.6761041902604757E-3</v>
      </c>
      <c r="BQ150" s="147">
        <f t="shared" si="223"/>
        <v>13</v>
      </c>
      <c r="BR150" s="147">
        <f t="shared" si="205"/>
        <v>13</v>
      </c>
      <c r="BS150" s="147">
        <f t="shared" si="224"/>
        <v>13.021789354473386</v>
      </c>
      <c r="BT150" s="148">
        <f t="shared" si="206"/>
        <v>13.021789354473386</v>
      </c>
      <c r="BU150" s="149">
        <f t="shared" si="225"/>
        <v>13.043615230175106</v>
      </c>
      <c r="BV150" s="148">
        <f t="shared" si="207"/>
        <v>13.043615230175106</v>
      </c>
      <c r="BW150" s="148">
        <f t="shared" si="226"/>
        <v>13.065477688318548</v>
      </c>
      <c r="BX150" s="148">
        <f t="shared" si="208"/>
        <v>13.065477688318548</v>
      </c>
      <c r="BY150" s="148">
        <f t="shared" si="227"/>
        <v>13.087376790219693</v>
      </c>
      <c r="BZ150" s="148">
        <f t="shared" si="209"/>
        <v>13.087376790219693</v>
      </c>
      <c r="CA150" s="148">
        <f t="shared" si="228"/>
        <v>13.109312597297297</v>
      </c>
      <c r="CB150" s="148">
        <f t="shared" si="210"/>
        <v>13.109312597297297</v>
      </c>
      <c r="CC150" s="148"/>
      <c r="CD150" s="38"/>
      <c r="CE150" s="38"/>
      <c r="CF150" s="38"/>
      <c r="CG150" s="38"/>
      <c r="CH150" s="38"/>
      <c r="CI150" s="38"/>
      <c r="CJ150" s="38"/>
      <c r="CK150" s="41"/>
      <c r="CL150" s="41"/>
      <c r="CM150" s="40"/>
      <c r="CN150" s="41"/>
      <c r="CO150" s="41"/>
      <c r="CP150" s="41"/>
      <c r="CQ150" s="41"/>
      <c r="CR150" s="41"/>
      <c r="CS150" s="41"/>
      <c r="CT150" s="41"/>
      <c r="CU150" s="40"/>
      <c r="CV150" s="41"/>
      <c r="CW150" s="41"/>
      <c r="CX150" s="41"/>
      <c r="CY150" s="41"/>
      <c r="CZ150" s="41"/>
      <c r="DA150" s="41"/>
      <c r="DB150" s="41"/>
      <c r="DC150" s="40"/>
      <c r="DD150" s="41"/>
      <c r="DE150" s="41"/>
      <c r="DF150" s="41"/>
      <c r="DG150" s="41"/>
      <c r="DH150" s="41"/>
      <c r="DI150" s="41"/>
      <c r="DJ150" s="41"/>
      <c r="DK150" s="40"/>
      <c r="DL150" s="41"/>
      <c r="DM150" s="41"/>
      <c r="DN150" s="41"/>
      <c r="DO150" s="41"/>
      <c r="DP150" s="41"/>
      <c r="DQ150" s="41"/>
      <c r="DR150" s="15"/>
      <c r="DS150" s="151">
        <f t="shared" si="211"/>
        <v>13</v>
      </c>
      <c r="DT150" s="152">
        <f t="shared" si="212"/>
        <v>0</v>
      </c>
      <c r="DU150" s="7">
        <f t="shared" si="213"/>
        <v>0</v>
      </c>
      <c r="DV150" s="7">
        <f t="shared" si="214"/>
        <v>0</v>
      </c>
      <c r="DW150">
        <f t="shared" si="215"/>
        <v>0</v>
      </c>
      <c r="DX150">
        <f t="shared" si="216"/>
        <v>0</v>
      </c>
      <c r="DZ150">
        <f t="shared" si="229"/>
        <v>13</v>
      </c>
      <c r="EA150">
        <f t="shared" si="230"/>
        <v>13</v>
      </c>
      <c r="EB150">
        <f t="shared" si="231"/>
        <v>13</v>
      </c>
      <c r="EC150">
        <f t="shared" si="232"/>
        <v>13</v>
      </c>
      <c r="ED150">
        <f t="shared" si="233"/>
        <v>13</v>
      </c>
      <c r="EE150">
        <f t="shared" si="234"/>
        <v>13</v>
      </c>
      <c r="EG150">
        <f t="shared" si="235"/>
        <v>13</v>
      </c>
      <c r="EH150">
        <f t="shared" si="236"/>
        <v>13</v>
      </c>
      <c r="EI150">
        <f t="shared" si="237"/>
        <v>13</v>
      </c>
      <c r="EJ150">
        <f t="shared" si="238"/>
        <v>13</v>
      </c>
      <c r="EK150">
        <f t="shared" si="239"/>
        <v>13</v>
      </c>
      <c r="EM150">
        <f>IF($EM$9='[1]L&amp;D Numbers'!$E$6,'[1]L&amp;D Numbers'!$E$7)</f>
        <v>350</v>
      </c>
      <c r="EN150">
        <f>IF($EN$9='[1]L&amp;D Numbers'!$F$6,'[1]L&amp;D Numbers'!$F$7)</f>
        <v>2000</v>
      </c>
      <c r="EO150">
        <f>IF($EO$9='[1]L&amp;D Numbers'!$G$6,'[1]L&amp;D Numbers'!$G$7)</f>
        <v>2000</v>
      </c>
      <c r="EP150">
        <f>IF($EP$9='[1]L&amp;D Numbers'!$H$6,'[1]L&amp;D Numbers'!$H$7)</f>
        <v>2000</v>
      </c>
      <c r="EQ150">
        <f>IF($EQ$9='[1]L&amp;D Numbers'!$I$6,'[1]L&amp;D Numbers'!$I$7)</f>
        <v>2000</v>
      </c>
      <c r="ER150">
        <f>IF($ER$9='[1]L&amp;D Numbers'!$J$6,'[1]L&amp;D Numbers'!$J$7)</f>
        <v>0</v>
      </c>
      <c r="ET150" s="45">
        <f>'[1]L&amp;D Master'!$E$10</f>
        <v>1.0678246631903041E-2</v>
      </c>
      <c r="EU150" s="45">
        <f>ET150+'[1]L&amp;D Master'!$F$10</f>
        <v>1.8222427877342538E-2</v>
      </c>
      <c r="EV150" s="45">
        <f>EU150+'[1]L&amp;D Master'!$G$10</f>
        <v>2.3561551193294058E-2</v>
      </c>
      <c r="EW150" s="45">
        <f>EV150+'[1]L&amp;D Master'!$H$10</f>
        <v>2.7330438342024234E-2</v>
      </c>
      <c r="EX150" s="45">
        <f>EW150+'[1]L&amp;D Master'!$I$10</f>
        <v>2.9999999999999995E-2</v>
      </c>
      <c r="EY150" s="45"/>
      <c r="EZ150" s="45">
        <f t="shared" si="240"/>
        <v>1.0678246631903041E-2</v>
      </c>
      <c r="FA150" s="45">
        <f t="shared" si="241"/>
        <v>1.8222427877342538E-2</v>
      </c>
      <c r="FB150" s="45">
        <f t="shared" si="241"/>
        <v>2.3561551193294058E-2</v>
      </c>
      <c r="FC150" s="45">
        <f t="shared" si="241"/>
        <v>2.7330438342024234E-2</v>
      </c>
      <c r="FD150" s="45">
        <f t="shared" si="217"/>
        <v>2.7330438342024234E-2</v>
      </c>
      <c r="FE150" s="45"/>
      <c r="FF150">
        <f t="shared" si="185"/>
        <v>12.861182793785259</v>
      </c>
      <c r="FG150">
        <f t="shared" si="186"/>
        <v>12.763108437594548</v>
      </c>
      <c r="FH150">
        <f t="shared" si="187"/>
        <v>12.693699834487177</v>
      </c>
      <c r="FI150">
        <f t="shared" si="188"/>
        <v>12.644704301553686</v>
      </c>
      <c r="FJ150">
        <f t="shared" si="189"/>
        <v>12.644704301553686</v>
      </c>
      <c r="FL150" s="34"/>
      <c r="FM150" s="34"/>
      <c r="FN150" s="34"/>
      <c r="FO150" s="34"/>
      <c r="FP150" s="34"/>
      <c r="FQ150" s="153">
        <f t="shared" si="242"/>
        <v>0.125</v>
      </c>
      <c r="FR150" s="153"/>
      <c r="FS150" s="42"/>
      <c r="FT150" s="42"/>
      <c r="FU150" s="42"/>
      <c r="FV150" s="42"/>
      <c r="FW150" s="42"/>
      <c r="FX150" s="42"/>
      <c r="FY150" s="42"/>
      <c r="FZ150" s="42"/>
      <c r="GA150" s="42"/>
      <c r="GB150" s="42"/>
      <c r="GC150" s="42"/>
      <c r="GD150" s="42"/>
      <c r="GE150" s="42"/>
      <c r="GF150" s="42"/>
      <c r="GG150" s="42"/>
      <c r="GH150" s="42"/>
      <c r="GI150" s="42"/>
      <c r="GJ150" s="42"/>
      <c r="GK150" s="42"/>
      <c r="GL150" s="42"/>
      <c r="GM150" s="154">
        <f>'[1]Automation Master'!$B$10*FQ150*FO150</f>
        <v>0</v>
      </c>
      <c r="GN150" s="155">
        <f>'[1]Automation Master'!$B$11*FO150*FQ150+GM150</f>
        <v>0</v>
      </c>
      <c r="GO150" s="155">
        <f>'[1]Automation Master'!$B$12*FO150*FQ150+GN150</f>
        <v>0</v>
      </c>
      <c r="GP150" s="155">
        <f>'[1]Automation Master'!$B$13*FO150*FQ150+GO150</f>
        <v>0</v>
      </c>
      <c r="GQ150" s="155">
        <f>'[1]Automation Master'!$C$10*FO150*FQ150+GP150</f>
        <v>0</v>
      </c>
      <c r="GR150" s="155">
        <f>'[1]Automation Master'!$C$11*FO150*FQ150+GQ150</f>
        <v>0</v>
      </c>
      <c r="GS150" s="155">
        <f>'[1]Automation Master'!$C$12*FO150*FQ150+GR150</f>
        <v>0</v>
      </c>
      <c r="GT150" s="155">
        <f>'[1]Automation Master'!$C$13*FO150*FQ150+GS150</f>
        <v>0</v>
      </c>
      <c r="GU150" s="155">
        <f>'[1]Automation Master'!$D$10*FO150*FQ150+GT150</f>
        <v>0</v>
      </c>
      <c r="GV150" s="155">
        <f>'[1]Automation Master'!$D$11*FO150*FQ150+GU150</f>
        <v>0</v>
      </c>
      <c r="GW150" s="155">
        <f>'[1]Automation Master'!$D$12*FO150*FQ150+GV150</f>
        <v>0</v>
      </c>
      <c r="GX150" s="155">
        <f>'[1]Automation Master'!$D$13*FO150*FQ150+GW150</f>
        <v>0</v>
      </c>
      <c r="GY150" s="155">
        <f>'[1]Automation Master'!$E$10*FO150*FQ150+GX150</f>
        <v>0</v>
      </c>
      <c r="GZ150" s="155">
        <f>'[1]Automation Master'!$E$11*FO150*FQ150+GY150</f>
        <v>0</v>
      </c>
      <c r="HA150" s="155">
        <f>'[1]Automation Master'!$E$12*FO150*FQ150+GZ150</f>
        <v>0</v>
      </c>
      <c r="HB150" s="155">
        <f>'[1]Automation Master'!$E$13*FO150*FQ150+HA150</f>
        <v>0</v>
      </c>
      <c r="HC150" s="155">
        <f>'[1]Automation Master'!$F$10*FO150*FQ150+HB150</f>
        <v>0</v>
      </c>
      <c r="HD150" s="155">
        <f>'[1]Automation Master'!$F$11*FO150*FQ150+HC150</f>
        <v>0</v>
      </c>
      <c r="HE150" s="155">
        <f>'[1]Automation Master'!$F$12*FO150*FQ150+HD150</f>
        <v>0</v>
      </c>
      <c r="HF150" s="156">
        <f>'[1]Automation Master'!$F$13*FO150*FQ150+HE150</f>
        <v>0</v>
      </c>
      <c r="HG150" s="157"/>
      <c r="HH150" s="157"/>
      <c r="HI150" s="157"/>
      <c r="HJ150" s="157"/>
      <c r="HK150" s="157"/>
      <c r="HL150" s="157"/>
      <c r="HM150" s="157"/>
      <c r="HN150" s="157"/>
      <c r="HO150" s="157"/>
      <c r="HP150" s="157"/>
      <c r="HQ150" s="157"/>
      <c r="HR150" s="157"/>
      <c r="HS150" s="157"/>
      <c r="HT150" s="157"/>
      <c r="HU150" s="157"/>
      <c r="HV150" s="157"/>
      <c r="HW150" s="157"/>
      <c r="HX150" s="157"/>
      <c r="HY150" s="42"/>
      <c r="HZ150" s="42"/>
      <c r="IA150" s="148">
        <f t="shared" si="190"/>
        <v>13</v>
      </c>
      <c r="IB150" s="148">
        <f t="shared" si="191"/>
        <v>13</v>
      </c>
      <c r="IC150" s="148">
        <f t="shared" si="192"/>
        <v>13</v>
      </c>
      <c r="ID150" s="148">
        <f t="shared" si="193"/>
        <v>13</v>
      </c>
      <c r="IE150" s="148">
        <f t="shared" si="194"/>
        <v>13</v>
      </c>
      <c r="IH150">
        <f t="shared" si="195"/>
        <v>12.861182793785259</v>
      </c>
      <c r="II150">
        <f t="shared" si="196"/>
        <v>12.763108437594548</v>
      </c>
      <c r="IJ150">
        <f t="shared" si="197"/>
        <v>12.693699834487177</v>
      </c>
      <c r="IK150">
        <f t="shared" si="198"/>
        <v>12.644704301553686</v>
      </c>
      <c r="IL150">
        <f t="shared" si="199"/>
        <v>12.644704301553686</v>
      </c>
      <c r="IN150" s="42">
        <f t="shared" si="200"/>
        <v>1.067824663190314E-2</v>
      </c>
      <c r="IO150" s="42">
        <f t="shared" si="201"/>
        <v>1.8222427877342458E-2</v>
      </c>
      <c r="IP150" s="42">
        <f t="shared" si="202"/>
        <v>2.3561551193294096E-2</v>
      </c>
      <c r="IQ150" s="42">
        <f t="shared" si="203"/>
        <v>2.7330438342024158E-2</v>
      </c>
      <c r="IR150" s="42">
        <f t="shared" si="204"/>
        <v>2.7330438342024158E-2</v>
      </c>
      <c r="IT150" s="9">
        <f t="shared" si="243"/>
        <v>0</v>
      </c>
      <c r="IU150" s="9">
        <f t="shared" si="244"/>
        <v>0</v>
      </c>
      <c r="IV150" s="9">
        <f t="shared" si="245"/>
        <v>0</v>
      </c>
      <c r="IW150" s="9">
        <f t="shared" si="246"/>
        <v>0</v>
      </c>
      <c r="IX150" s="9">
        <f t="shared" si="247"/>
        <v>0</v>
      </c>
    </row>
    <row r="151" spans="1:258" ht="15.75" hidden="1" thickBot="1" x14ac:dyDescent="0.3">
      <c r="A151">
        <v>1</v>
      </c>
      <c r="B151" t="s">
        <v>328</v>
      </c>
      <c r="C151" t="s">
        <v>321</v>
      </c>
      <c r="D151" t="s">
        <v>288</v>
      </c>
      <c r="E151" t="s">
        <v>329</v>
      </c>
      <c r="F151" t="s">
        <v>290</v>
      </c>
      <c r="G151" t="s">
        <v>256</v>
      </c>
      <c r="H151">
        <v>1</v>
      </c>
      <c r="L151">
        <v>1</v>
      </c>
      <c r="S151">
        <v>1</v>
      </c>
      <c r="Y151">
        <v>1</v>
      </c>
      <c r="AB151">
        <v>1</v>
      </c>
      <c r="AT151">
        <v>1</v>
      </c>
      <c r="AU151">
        <v>0</v>
      </c>
      <c r="AV151">
        <v>0</v>
      </c>
      <c r="AW151">
        <v>1</v>
      </c>
      <c r="AX151">
        <v>0</v>
      </c>
      <c r="BB151">
        <f t="shared" si="218"/>
        <v>1</v>
      </c>
      <c r="BD151">
        <f t="shared" si="219"/>
        <v>1</v>
      </c>
      <c r="BE151">
        <f t="shared" si="220"/>
        <v>1</v>
      </c>
      <c r="BF151">
        <f t="shared" si="221"/>
        <v>1</v>
      </c>
      <c r="BH151">
        <f t="shared" si="222"/>
        <v>0</v>
      </c>
      <c r="BK151" s="45">
        <f>IF(G151="MEA",'[1]Net Hire Rate'!$E$7,IF(G151="AMR",'[1]Net Hire Rate'!$F$7,IF(G151="EUR",'[1]Net Hire Rate'!$G$7,IF(G151="APAC",'[1]Net Hire Rate'!$H$7,0))))</f>
        <v>1.6761041902604757E-3</v>
      </c>
      <c r="BL151" s="45">
        <f>IF(G151="MEA",'[1]Net Hire Rate'!$E$8,IF(G151="AMR",'[1]Net Hire Rate'!$F$8,IF(G151="EUR",'[1]Net Hire Rate'!$G$8,IF(G151="APAC",'[1]Net Hire Rate'!$H$8,0))))</f>
        <v>1.6761041902604757E-3</v>
      </c>
      <c r="BM151" s="45">
        <f>IF(G151="MEA",'[1]Net Hire Rate'!$E$9,IF(G151="AMR",'[1]Net Hire Rate'!$F$9,IF(G151="EUR",'[1]Net Hire Rate'!$G$9,IF(G151="APAC",'[1]Net Hire Rate'!$H$9,0))))</f>
        <v>1.6761041902604757E-3</v>
      </c>
      <c r="BN151" s="45">
        <f>IF(G151="MEA",'[1]Net Hire Rate'!$E$10,IF(G151="AMR",'[1]Net Hire Rate'!$F$10,IF(G151="EUR",'[1]Net Hire Rate'!$G$10,IF(G151="APAC",'[1]Net Hire Rate'!$H$10,0))))</f>
        <v>1.6761041902604757E-3</v>
      </c>
      <c r="BO151" s="45">
        <f>IF(G151="MEA",'[1]Net Hire Rate'!$E$11,IF(G151="AMR",'[1]Net Hire Rate'!$F$11,IF(G151="EUR",'[1]Net Hire Rate'!$G$11,IF(G151="APAC",'[1]Net Hire Rate'!$H$11,0))))</f>
        <v>1.6761041902604757E-3</v>
      </c>
      <c r="BP151" s="45">
        <f>IF(G151="MEA",'[1]Net Hire Rate'!$E$12,IF(G151="AMR",'[1]Net Hire Rate'!$F$12,IF(G151="EUR",'[1]Net Hire Rate'!$G$12,IF(G151="APAC",'[1]Net Hire Rate'!$H$12,0))))</f>
        <v>1.6761041902604757E-3</v>
      </c>
      <c r="BQ151" s="147">
        <f t="shared" si="223"/>
        <v>1</v>
      </c>
      <c r="BR151" s="147">
        <f t="shared" si="205"/>
        <v>1</v>
      </c>
      <c r="BS151" s="147">
        <f t="shared" si="224"/>
        <v>1.0016761041902604</v>
      </c>
      <c r="BT151" s="148">
        <f t="shared" si="206"/>
        <v>1.0016761041902604</v>
      </c>
      <c r="BU151" s="149">
        <f t="shared" si="225"/>
        <v>1.0033550177057775</v>
      </c>
      <c r="BV151" s="148">
        <f t="shared" si="207"/>
        <v>1.0033550177057775</v>
      </c>
      <c r="BW151" s="148">
        <f t="shared" si="226"/>
        <v>1.0050367452552731</v>
      </c>
      <c r="BX151" s="148">
        <f t="shared" si="208"/>
        <v>1.0050367452552731</v>
      </c>
      <c r="BY151" s="148">
        <f t="shared" si="227"/>
        <v>1.0067212915553612</v>
      </c>
      <c r="BZ151" s="148">
        <f t="shared" si="209"/>
        <v>1.0067212915553612</v>
      </c>
      <c r="CA151" s="148">
        <f t="shared" si="228"/>
        <v>1.0084086613305614</v>
      </c>
      <c r="CB151" s="148">
        <f t="shared" si="210"/>
        <v>1.0084086613305614</v>
      </c>
      <c r="CC151" s="148"/>
      <c r="CD151" s="38"/>
      <c r="CE151" s="38"/>
      <c r="CF151" s="38"/>
      <c r="CG151" s="38"/>
      <c r="CH151" s="38"/>
      <c r="CI151" s="38"/>
      <c r="CJ151" s="38"/>
      <c r="CK151" s="41"/>
      <c r="CL151" s="41"/>
      <c r="CM151" s="40"/>
      <c r="CN151" s="41"/>
      <c r="CO151" s="41"/>
      <c r="CP151" s="41"/>
      <c r="CQ151" s="41"/>
      <c r="CR151" s="41"/>
      <c r="CS151" s="41"/>
      <c r="CT151" s="41"/>
      <c r="CU151" s="40"/>
      <c r="CV151" s="41"/>
      <c r="CW151" s="41"/>
      <c r="CX151" s="41"/>
      <c r="CY151" s="41"/>
      <c r="CZ151" s="41"/>
      <c r="DA151" s="41"/>
      <c r="DB151" s="41"/>
      <c r="DC151" s="40"/>
      <c r="DD151" s="41"/>
      <c r="DE151" s="41"/>
      <c r="DF151" s="41"/>
      <c r="DG151" s="41"/>
      <c r="DH151" s="41"/>
      <c r="DI151" s="41"/>
      <c r="DJ151" s="41"/>
      <c r="DK151" s="40"/>
      <c r="DL151" s="41"/>
      <c r="DM151" s="41"/>
      <c r="DN151" s="41"/>
      <c r="DO151" s="41"/>
      <c r="DP151" s="41"/>
      <c r="DQ151" s="41"/>
      <c r="DR151" s="15"/>
      <c r="DS151" s="151">
        <f t="shared" si="211"/>
        <v>1</v>
      </c>
      <c r="DT151" s="152">
        <f t="shared" si="212"/>
        <v>0</v>
      </c>
      <c r="DU151" s="7">
        <f t="shared" si="213"/>
        <v>0</v>
      </c>
      <c r="DV151" s="7">
        <f t="shared" si="214"/>
        <v>0</v>
      </c>
      <c r="DW151">
        <f t="shared" si="215"/>
        <v>0</v>
      </c>
      <c r="DX151">
        <f t="shared" si="216"/>
        <v>0</v>
      </c>
      <c r="DZ151">
        <f t="shared" si="229"/>
        <v>1</v>
      </c>
      <c r="EA151">
        <f t="shared" si="230"/>
        <v>1</v>
      </c>
      <c r="EB151">
        <f t="shared" si="231"/>
        <v>1</v>
      </c>
      <c r="EC151">
        <f t="shared" si="232"/>
        <v>1</v>
      </c>
      <c r="ED151">
        <f t="shared" si="233"/>
        <v>1</v>
      </c>
      <c r="EE151">
        <f t="shared" si="234"/>
        <v>1</v>
      </c>
      <c r="EG151">
        <f t="shared" si="235"/>
        <v>1</v>
      </c>
      <c r="EH151">
        <f t="shared" si="236"/>
        <v>1</v>
      </c>
      <c r="EI151">
        <f t="shared" si="237"/>
        <v>1</v>
      </c>
      <c r="EJ151">
        <f t="shared" si="238"/>
        <v>1</v>
      </c>
      <c r="EK151">
        <f t="shared" si="239"/>
        <v>1</v>
      </c>
      <c r="EM151">
        <f>IF($EM$9='[1]L&amp;D Numbers'!$E$6,'[1]L&amp;D Numbers'!$E$7)</f>
        <v>350</v>
      </c>
      <c r="EN151">
        <f>IF($EN$9='[1]L&amp;D Numbers'!$F$6,'[1]L&amp;D Numbers'!$F$7)</f>
        <v>2000</v>
      </c>
      <c r="EO151">
        <f>IF($EO$9='[1]L&amp;D Numbers'!$G$6,'[1]L&amp;D Numbers'!$G$7)</f>
        <v>2000</v>
      </c>
      <c r="EP151">
        <f>IF($EP$9='[1]L&amp;D Numbers'!$H$6,'[1]L&amp;D Numbers'!$H$7)</f>
        <v>2000</v>
      </c>
      <c r="EQ151">
        <f>IF($EQ$9='[1]L&amp;D Numbers'!$I$6,'[1]L&amp;D Numbers'!$I$7)</f>
        <v>2000</v>
      </c>
      <c r="ER151">
        <f>IF($ER$9='[1]L&amp;D Numbers'!$J$6,'[1]L&amp;D Numbers'!$J$7)</f>
        <v>0</v>
      </c>
      <c r="ET151" s="45">
        <f>'[1]L&amp;D Master'!$E$10</f>
        <v>1.0678246631903041E-2</v>
      </c>
      <c r="EU151" s="45">
        <f>ET151+'[1]L&amp;D Master'!$F$10</f>
        <v>1.8222427877342538E-2</v>
      </c>
      <c r="EV151" s="45">
        <f>EU151+'[1]L&amp;D Master'!$G$10</f>
        <v>2.3561551193294058E-2</v>
      </c>
      <c r="EW151" s="45">
        <f>EV151+'[1]L&amp;D Master'!$H$10</f>
        <v>2.7330438342024234E-2</v>
      </c>
      <c r="EX151" s="45">
        <f>EW151+'[1]L&amp;D Master'!$I$10</f>
        <v>2.9999999999999995E-2</v>
      </c>
      <c r="EY151" s="45"/>
      <c r="EZ151" s="45">
        <f t="shared" si="240"/>
        <v>1.0678246631903041E-2</v>
      </c>
      <c r="FA151" s="45">
        <f t="shared" si="241"/>
        <v>1.8222427877342538E-2</v>
      </c>
      <c r="FB151" s="45">
        <f t="shared" si="241"/>
        <v>2.3561551193294058E-2</v>
      </c>
      <c r="FC151" s="45">
        <f t="shared" si="241"/>
        <v>2.7330438342024234E-2</v>
      </c>
      <c r="FD151" s="45">
        <f t="shared" si="217"/>
        <v>2.7330438342024234E-2</v>
      </c>
      <c r="FE151" s="45"/>
      <c r="FF151">
        <f t="shared" si="185"/>
        <v>0.98932175336809691</v>
      </c>
      <c r="FG151">
        <f t="shared" si="186"/>
        <v>0.98177757212265748</v>
      </c>
      <c r="FH151">
        <f t="shared" si="187"/>
        <v>0.97643844880670594</v>
      </c>
      <c r="FI151">
        <f t="shared" si="188"/>
        <v>0.9726695616579758</v>
      </c>
      <c r="FJ151">
        <f t="shared" si="189"/>
        <v>0.9726695616579758</v>
      </c>
      <c r="FL151" s="34"/>
      <c r="FM151" s="34"/>
      <c r="FN151" s="34"/>
      <c r="FO151" s="34"/>
      <c r="FP151" s="34"/>
      <c r="FQ151" s="153">
        <f t="shared" si="242"/>
        <v>0.125</v>
      </c>
      <c r="FR151" s="153"/>
      <c r="FS151" s="42"/>
      <c r="FT151" s="42"/>
      <c r="FU151" s="42"/>
      <c r="FV151" s="42"/>
      <c r="FW151" s="42"/>
      <c r="FX151" s="42"/>
      <c r="FY151" s="42"/>
      <c r="FZ151" s="42"/>
      <c r="GA151" s="42"/>
      <c r="GB151" s="42"/>
      <c r="GC151" s="42"/>
      <c r="GD151" s="42"/>
      <c r="GE151" s="42"/>
      <c r="GF151" s="42"/>
      <c r="GG151" s="42"/>
      <c r="GH151" s="42"/>
      <c r="GI151" s="42"/>
      <c r="GJ151" s="42"/>
      <c r="GK151" s="42"/>
      <c r="GL151" s="42"/>
      <c r="GM151" s="154">
        <f>'[1]Automation Master'!$B$10*FQ151*FO151</f>
        <v>0</v>
      </c>
      <c r="GN151" s="155">
        <f>'[1]Automation Master'!$B$11*FO151*FQ151+GM151</f>
        <v>0</v>
      </c>
      <c r="GO151" s="155">
        <f>'[1]Automation Master'!$B$12*FO151*FQ151+GN151</f>
        <v>0</v>
      </c>
      <c r="GP151" s="155">
        <f>'[1]Automation Master'!$B$13*FO151*FQ151+GO151</f>
        <v>0</v>
      </c>
      <c r="GQ151" s="155">
        <f>'[1]Automation Master'!$C$10*FO151*FQ151+GP151</f>
        <v>0</v>
      </c>
      <c r="GR151" s="155">
        <f>'[1]Automation Master'!$C$11*FO151*FQ151+GQ151</f>
        <v>0</v>
      </c>
      <c r="GS151" s="155">
        <f>'[1]Automation Master'!$C$12*FO151*FQ151+GR151</f>
        <v>0</v>
      </c>
      <c r="GT151" s="155">
        <f>'[1]Automation Master'!$C$13*FO151*FQ151+GS151</f>
        <v>0</v>
      </c>
      <c r="GU151" s="155">
        <f>'[1]Automation Master'!$D$10*FO151*FQ151+GT151</f>
        <v>0</v>
      </c>
      <c r="GV151" s="155">
        <f>'[1]Automation Master'!$D$11*FO151*FQ151+GU151</f>
        <v>0</v>
      </c>
      <c r="GW151" s="155">
        <f>'[1]Automation Master'!$D$12*FO151*FQ151+GV151</f>
        <v>0</v>
      </c>
      <c r="GX151" s="155">
        <f>'[1]Automation Master'!$D$13*FO151*FQ151+GW151</f>
        <v>0</v>
      </c>
      <c r="GY151" s="155">
        <f>'[1]Automation Master'!$E$10*FO151*FQ151+GX151</f>
        <v>0</v>
      </c>
      <c r="GZ151" s="155">
        <f>'[1]Automation Master'!$E$11*FO151*FQ151+GY151</f>
        <v>0</v>
      </c>
      <c r="HA151" s="155">
        <f>'[1]Automation Master'!$E$12*FO151*FQ151+GZ151</f>
        <v>0</v>
      </c>
      <c r="HB151" s="155">
        <f>'[1]Automation Master'!$E$13*FO151*FQ151+HA151</f>
        <v>0</v>
      </c>
      <c r="HC151" s="155">
        <f>'[1]Automation Master'!$F$10*FO151*FQ151+HB151</f>
        <v>0</v>
      </c>
      <c r="HD151" s="155">
        <f>'[1]Automation Master'!$F$11*FO151*FQ151+HC151</f>
        <v>0</v>
      </c>
      <c r="HE151" s="155">
        <f>'[1]Automation Master'!$F$12*FO151*FQ151+HD151</f>
        <v>0</v>
      </c>
      <c r="HF151" s="156">
        <f>'[1]Automation Master'!$F$13*FO151*FQ151+HE151</f>
        <v>0</v>
      </c>
      <c r="HG151" s="157"/>
      <c r="HH151" s="157"/>
      <c r="HI151" s="157"/>
      <c r="HJ151" s="157"/>
      <c r="HK151" s="157"/>
      <c r="HL151" s="157"/>
      <c r="HM151" s="157"/>
      <c r="HN151" s="157"/>
      <c r="HO151" s="157"/>
      <c r="HP151" s="157"/>
      <c r="HQ151" s="157"/>
      <c r="HR151" s="157"/>
      <c r="HS151" s="157"/>
      <c r="HT151" s="157"/>
      <c r="HU151" s="157"/>
      <c r="HV151" s="157"/>
      <c r="HW151" s="157"/>
      <c r="HX151" s="157"/>
      <c r="HY151" s="42"/>
      <c r="HZ151" s="42"/>
      <c r="IA151" s="148">
        <f t="shared" si="190"/>
        <v>1</v>
      </c>
      <c r="IB151" s="148">
        <f t="shared" si="191"/>
        <v>1</v>
      </c>
      <c r="IC151" s="148">
        <f t="shared" si="192"/>
        <v>1</v>
      </c>
      <c r="ID151" s="148">
        <f t="shared" si="193"/>
        <v>1</v>
      </c>
      <c r="IE151" s="148">
        <f t="shared" si="194"/>
        <v>1</v>
      </c>
      <c r="IH151">
        <f t="shared" si="195"/>
        <v>0.98932175336809691</v>
      </c>
      <c r="II151">
        <f t="shared" si="196"/>
        <v>0.98177757212265748</v>
      </c>
      <c r="IJ151">
        <f t="shared" si="197"/>
        <v>0.97643844880670594</v>
      </c>
      <c r="IK151">
        <f t="shared" si="198"/>
        <v>0.9726695616579758</v>
      </c>
      <c r="IL151">
        <f t="shared" si="199"/>
        <v>0.9726695616579758</v>
      </c>
      <c r="IN151" s="42">
        <f t="shared" si="200"/>
        <v>1.0678246631903088E-2</v>
      </c>
      <c r="IO151" s="42">
        <f t="shared" si="201"/>
        <v>1.8222427877342517E-2</v>
      </c>
      <c r="IP151" s="42">
        <f t="shared" si="202"/>
        <v>2.3561551193294061E-2</v>
      </c>
      <c r="IQ151" s="42">
        <f t="shared" si="203"/>
        <v>2.7330438342024199E-2</v>
      </c>
      <c r="IR151" s="42">
        <f t="shared" si="204"/>
        <v>2.7330438342024199E-2</v>
      </c>
      <c r="IT151" s="9">
        <f t="shared" si="243"/>
        <v>0</v>
      </c>
      <c r="IU151" s="9">
        <f t="shared" si="244"/>
        <v>0</v>
      </c>
      <c r="IV151" s="9">
        <f t="shared" si="245"/>
        <v>0</v>
      </c>
      <c r="IW151" s="9">
        <f t="shared" si="246"/>
        <v>0</v>
      </c>
      <c r="IX151" s="9">
        <f t="shared" si="247"/>
        <v>0</v>
      </c>
    </row>
    <row r="152" spans="1:258" ht="15.75" hidden="1" thickBot="1" x14ac:dyDescent="0.3">
      <c r="A152">
        <v>17</v>
      </c>
      <c r="B152" t="s">
        <v>330</v>
      </c>
      <c r="C152" t="s">
        <v>287</v>
      </c>
      <c r="D152" t="s">
        <v>288</v>
      </c>
      <c r="E152" t="s">
        <v>331</v>
      </c>
      <c r="F152" t="s">
        <v>290</v>
      </c>
      <c r="G152" t="s">
        <v>256</v>
      </c>
      <c r="H152">
        <v>17</v>
      </c>
      <c r="K152">
        <v>16</v>
      </c>
      <c r="L152">
        <v>1</v>
      </c>
      <c r="O152">
        <v>1</v>
      </c>
      <c r="P152">
        <v>2</v>
      </c>
      <c r="Q152">
        <v>12</v>
      </c>
      <c r="R152">
        <v>1</v>
      </c>
      <c r="X152">
        <v>1</v>
      </c>
      <c r="Y152">
        <v>17</v>
      </c>
      <c r="AE152">
        <v>15</v>
      </c>
      <c r="AL152">
        <v>2</v>
      </c>
      <c r="AT152">
        <v>17</v>
      </c>
      <c r="AU152">
        <v>0</v>
      </c>
      <c r="AV152">
        <v>0</v>
      </c>
      <c r="AW152">
        <v>0</v>
      </c>
      <c r="AX152">
        <v>17</v>
      </c>
      <c r="BB152">
        <f t="shared" si="218"/>
        <v>17</v>
      </c>
      <c r="BD152">
        <f t="shared" si="219"/>
        <v>17</v>
      </c>
      <c r="BE152">
        <f t="shared" si="220"/>
        <v>17</v>
      </c>
      <c r="BF152">
        <f t="shared" si="221"/>
        <v>17</v>
      </c>
      <c r="BH152">
        <f t="shared" si="222"/>
        <v>0</v>
      </c>
      <c r="BK152" s="45">
        <f>IF(G152="MEA",'[1]Net Hire Rate'!$E$7,IF(G152="AMR",'[1]Net Hire Rate'!$F$7,IF(G152="EUR",'[1]Net Hire Rate'!$G$7,IF(G152="APAC",'[1]Net Hire Rate'!$H$7,0))))</f>
        <v>1.6761041902604757E-3</v>
      </c>
      <c r="BL152" s="45">
        <f>IF(G152="MEA",'[1]Net Hire Rate'!$E$8,IF(G152="AMR",'[1]Net Hire Rate'!$F$8,IF(G152="EUR",'[1]Net Hire Rate'!$G$8,IF(G152="APAC",'[1]Net Hire Rate'!$H$8,0))))</f>
        <v>1.6761041902604757E-3</v>
      </c>
      <c r="BM152" s="45">
        <f>IF(G152="MEA",'[1]Net Hire Rate'!$E$9,IF(G152="AMR",'[1]Net Hire Rate'!$F$9,IF(G152="EUR",'[1]Net Hire Rate'!$G$9,IF(G152="APAC",'[1]Net Hire Rate'!$H$9,0))))</f>
        <v>1.6761041902604757E-3</v>
      </c>
      <c r="BN152" s="45">
        <f>IF(G152="MEA",'[1]Net Hire Rate'!$E$10,IF(G152="AMR",'[1]Net Hire Rate'!$F$10,IF(G152="EUR",'[1]Net Hire Rate'!$G$10,IF(G152="APAC",'[1]Net Hire Rate'!$H$10,0))))</f>
        <v>1.6761041902604757E-3</v>
      </c>
      <c r="BO152" s="45">
        <f>IF(G152="MEA",'[1]Net Hire Rate'!$E$11,IF(G152="AMR",'[1]Net Hire Rate'!$F$11,IF(G152="EUR",'[1]Net Hire Rate'!$G$11,IF(G152="APAC",'[1]Net Hire Rate'!$H$11,0))))</f>
        <v>1.6761041902604757E-3</v>
      </c>
      <c r="BP152" s="45">
        <f>IF(G152="MEA",'[1]Net Hire Rate'!$E$12,IF(G152="AMR",'[1]Net Hire Rate'!$F$12,IF(G152="EUR",'[1]Net Hire Rate'!$G$12,IF(G152="APAC",'[1]Net Hire Rate'!$H$12,0))))</f>
        <v>1.6761041902604757E-3</v>
      </c>
      <c r="BQ152" s="147">
        <f t="shared" si="223"/>
        <v>17</v>
      </c>
      <c r="BR152" s="147">
        <f t="shared" si="205"/>
        <v>17</v>
      </c>
      <c r="BS152" s="147">
        <f t="shared" si="224"/>
        <v>17.028493771234427</v>
      </c>
      <c r="BT152" s="148">
        <f t="shared" si="206"/>
        <v>17.028493771234427</v>
      </c>
      <c r="BU152" s="149">
        <f t="shared" si="225"/>
        <v>17.057035300998216</v>
      </c>
      <c r="BV152" s="148">
        <f t="shared" si="207"/>
        <v>17.057035300998216</v>
      </c>
      <c r="BW152" s="148">
        <f t="shared" si="226"/>
        <v>17.085624669339637</v>
      </c>
      <c r="BX152" s="148">
        <f t="shared" si="208"/>
        <v>17.085624669339637</v>
      </c>
      <c r="BY152" s="148">
        <f t="shared" si="227"/>
        <v>17.114261956441133</v>
      </c>
      <c r="BZ152" s="148">
        <f t="shared" si="209"/>
        <v>17.114261956441133</v>
      </c>
      <c r="CA152" s="148">
        <f t="shared" si="228"/>
        <v>17.142947242619538</v>
      </c>
      <c r="CB152" s="148">
        <f t="shared" si="210"/>
        <v>17.142947242619538</v>
      </c>
      <c r="CC152" s="148"/>
      <c r="CD152" s="38"/>
      <c r="CE152" s="38"/>
      <c r="CF152" s="38"/>
      <c r="CG152" s="38"/>
      <c r="CH152" s="38"/>
      <c r="CI152" s="38"/>
      <c r="CJ152" s="38"/>
      <c r="CK152" s="41"/>
      <c r="CL152" s="41"/>
      <c r="CM152" s="40"/>
      <c r="CN152" s="41"/>
      <c r="CO152" s="41"/>
      <c r="CP152" s="41"/>
      <c r="CQ152" s="41"/>
      <c r="CR152" s="41"/>
      <c r="CS152" s="41"/>
      <c r="CT152" s="41"/>
      <c r="CU152" s="40"/>
      <c r="CV152" s="41"/>
      <c r="CW152" s="41"/>
      <c r="CX152" s="41"/>
      <c r="CY152" s="41"/>
      <c r="CZ152" s="41"/>
      <c r="DA152" s="41"/>
      <c r="DB152" s="41"/>
      <c r="DC152" s="40"/>
      <c r="DD152" s="41"/>
      <c r="DE152" s="41"/>
      <c r="DF152" s="41"/>
      <c r="DG152" s="41"/>
      <c r="DH152" s="41"/>
      <c r="DI152" s="41"/>
      <c r="DJ152" s="41"/>
      <c r="DK152" s="40"/>
      <c r="DL152" s="41"/>
      <c r="DM152" s="41"/>
      <c r="DN152" s="41"/>
      <c r="DO152" s="41"/>
      <c r="DP152" s="41"/>
      <c r="DQ152" s="41"/>
      <c r="DR152" s="15"/>
      <c r="DS152" s="151">
        <f t="shared" si="211"/>
        <v>17</v>
      </c>
      <c r="DT152" s="152">
        <f t="shared" si="212"/>
        <v>0</v>
      </c>
      <c r="DU152" s="7">
        <f t="shared" si="213"/>
        <v>0</v>
      </c>
      <c r="DV152" s="7">
        <f t="shared" si="214"/>
        <v>0</v>
      </c>
      <c r="DW152">
        <f t="shared" si="215"/>
        <v>0</v>
      </c>
      <c r="DX152">
        <f t="shared" si="216"/>
        <v>0</v>
      </c>
      <c r="DZ152">
        <f t="shared" si="229"/>
        <v>17</v>
      </c>
      <c r="EA152">
        <f t="shared" si="230"/>
        <v>17</v>
      </c>
      <c r="EB152">
        <f t="shared" si="231"/>
        <v>17</v>
      </c>
      <c r="EC152">
        <f t="shared" si="232"/>
        <v>17</v>
      </c>
      <c r="ED152">
        <f t="shared" si="233"/>
        <v>17</v>
      </c>
      <c r="EE152">
        <f t="shared" si="234"/>
        <v>17</v>
      </c>
      <c r="EG152">
        <f t="shared" si="235"/>
        <v>17</v>
      </c>
      <c r="EH152">
        <f t="shared" si="236"/>
        <v>17</v>
      </c>
      <c r="EI152">
        <f t="shared" si="237"/>
        <v>17</v>
      </c>
      <c r="EJ152">
        <f t="shared" si="238"/>
        <v>17</v>
      </c>
      <c r="EK152">
        <f t="shared" si="239"/>
        <v>17</v>
      </c>
      <c r="EM152">
        <f>IF($EM$9='[1]L&amp;D Numbers'!$E$6,'[1]L&amp;D Numbers'!$E$7)</f>
        <v>350</v>
      </c>
      <c r="EN152">
        <f>IF($EN$9='[1]L&amp;D Numbers'!$F$6,'[1]L&amp;D Numbers'!$F$7)</f>
        <v>2000</v>
      </c>
      <c r="EO152">
        <f>IF($EO$9='[1]L&amp;D Numbers'!$G$6,'[1]L&amp;D Numbers'!$G$7)</f>
        <v>2000</v>
      </c>
      <c r="EP152">
        <f>IF($EP$9='[1]L&amp;D Numbers'!$H$6,'[1]L&amp;D Numbers'!$H$7)</f>
        <v>2000</v>
      </c>
      <c r="EQ152">
        <f>IF($EQ$9='[1]L&amp;D Numbers'!$I$6,'[1]L&amp;D Numbers'!$I$7)</f>
        <v>2000</v>
      </c>
      <c r="ER152">
        <f>IF($ER$9='[1]L&amp;D Numbers'!$J$6,'[1]L&amp;D Numbers'!$J$7)</f>
        <v>0</v>
      </c>
      <c r="ET152" s="45">
        <f>'[1]L&amp;D Master'!$E$10</f>
        <v>1.0678246631903041E-2</v>
      </c>
      <c r="EU152" s="45">
        <f>ET152+'[1]L&amp;D Master'!$F$10</f>
        <v>1.8222427877342538E-2</v>
      </c>
      <c r="EV152" s="45">
        <f>EU152+'[1]L&amp;D Master'!$G$10</f>
        <v>2.3561551193294058E-2</v>
      </c>
      <c r="EW152" s="45">
        <f>EV152+'[1]L&amp;D Master'!$H$10</f>
        <v>2.7330438342024234E-2</v>
      </c>
      <c r="EX152" s="45">
        <f>EW152+'[1]L&amp;D Master'!$I$10</f>
        <v>2.9999999999999995E-2</v>
      </c>
      <c r="EY152" s="45"/>
      <c r="EZ152" s="45">
        <f t="shared" si="240"/>
        <v>1.0678246631903041E-2</v>
      </c>
      <c r="FA152" s="45">
        <f t="shared" si="241"/>
        <v>1.8222427877342538E-2</v>
      </c>
      <c r="FB152" s="45">
        <f t="shared" si="241"/>
        <v>2.3561551193294058E-2</v>
      </c>
      <c r="FC152" s="45">
        <f t="shared" si="241"/>
        <v>2.7330438342024234E-2</v>
      </c>
      <c r="FD152" s="45">
        <f t="shared" si="217"/>
        <v>2.7330438342024234E-2</v>
      </c>
      <c r="FE152" s="45"/>
      <c r="FF152">
        <f t="shared" si="185"/>
        <v>16.818469807257646</v>
      </c>
      <c r="FG152">
        <f t="shared" si="186"/>
        <v>16.690218726085178</v>
      </c>
      <c r="FH152">
        <f t="shared" si="187"/>
        <v>16.599453629714002</v>
      </c>
      <c r="FI152">
        <f t="shared" si="188"/>
        <v>16.535382548185588</v>
      </c>
      <c r="FJ152">
        <f t="shared" si="189"/>
        <v>16.535382548185588</v>
      </c>
      <c r="FL152" s="34"/>
      <c r="FM152" s="34"/>
      <c r="FN152" s="34"/>
      <c r="FO152" s="34"/>
      <c r="FP152" s="34"/>
      <c r="FQ152" s="153">
        <f t="shared" si="242"/>
        <v>0.125</v>
      </c>
      <c r="FR152" s="153"/>
      <c r="FS152" s="42"/>
      <c r="FT152" s="42"/>
      <c r="FU152" s="42"/>
      <c r="FV152" s="42"/>
      <c r="FW152" s="42"/>
      <c r="FX152" s="42"/>
      <c r="FY152" s="42"/>
      <c r="FZ152" s="42"/>
      <c r="GA152" s="42"/>
      <c r="GB152" s="42"/>
      <c r="GC152" s="42"/>
      <c r="GD152" s="42"/>
      <c r="GE152" s="42"/>
      <c r="GF152" s="42"/>
      <c r="GG152" s="42"/>
      <c r="GH152" s="42"/>
      <c r="GI152" s="42"/>
      <c r="GJ152" s="42"/>
      <c r="GK152" s="42"/>
      <c r="GL152" s="42"/>
      <c r="GM152" s="154">
        <f>'[1]Automation Master'!$B$10*FQ152*FO152</f>
        <v>0</v>
      </c>
      <c r="GN152" s="155">
        <f>'[1]Automation Master'!$B$11*FO152*FQ152+GM152</f>
        <v>0</v>
      </c>
      <c r="GO152" s="155">
        <f>'[1]Automation Master'!$B$12*FO152*FQ152+GN152</f>
        <v>0</v>
      </c>
      <c r="GP152" s="155">
        <f>'[1]Automation Master'!$B$13*FO152*FQ152+GO152</f>
        <v>0</v>
      </c>
      <c r="GQ152" s="155">
        <f>'[1]Automation Master'!$C$10*FO152*FQ152+GP152</f>
        <v>0</v>
      </c>
      <c r="GR152" s="155">
        <f>'[1]Automation Master'!$C$11*FO152*FQ152+GQ152</f>
        <v>0</v>
      </c>
      <c r="GS152" s="155">
        <f>'[1]Automation Master'!$C$12*FO152*FQ152+GR152</f>
        <v>0</v>
      </c>
      <c r="GT152" s="155">
        <f>'[1]Automation Master'!$C$13*FO152*FQ152+GS152</f>
        <v>0</v>
      </c>
      <c r="GU152" s="155">
        <f>'[1]Automation Master'!$D$10*FO152*FQ152+GT152</f>
        <v>0</v>
      </c>
      <c r="GV152" s="155">
        <f>'[1]Automation Master'!$D$11*FO152*FQ152+GU152</f>
        <v>0</v>
      </c>
      <c r="GW152" s="155">
        <f>'[1]Automation Master'!$D$12*FO152*FQ152+GV152</f>
        <v>0</v>
      </c>
      <c r="GX152" s="155">
        <f>'[1]Automation Master'!$D$13*FO152*FQ152+GW152</f>
        <v>0</v>
      </c>
      <c r="GY152" s="155">
        <f>'[1]Automation Master'!$E$10*FO152*FQ152+GX152</f>
        <v>0</v>
      </c>
      <c r="GZ152" s="155">
        <f>'[1]Automation Master'!$E$11*FO152*FQ152+GY152</f>
        <v>0</v>
      </c>
      <c r="HA152" s="155">
        <f>'[1]Automation Master'!$E$12*FO152*FQ152+GZ152</f>
        <v>0</v>
      </c>
      <c r="HB152" s="155">
        <f>'[1]Automation Master'!$E$13*FO152*FQ152+HA152</f>
        <v>0</v>
      </c>
      <c r="HC152" s="155">
        <f>'[1]Automation Master'!$F$10*FO152*FQ152+HB152</f>
        <v>0</v>
      </c>
      <c r="HD152" s="155">
        <f>'[1]Automation Master'!$F$11*FO152*FQ152+HC152</f>
        <v>0</v>
      </c>
      <c r="HE152" s="155">
        <f>'[1]Automation Master'!$F$12*FO152*FQ152+HD152</f>
        <v>0</v>
      </c>
      <c r="HF152" s="156">
        <f>'[1]Automation Master'!$F$13*FO152*FQ152+HE152</f>
        <v>0</v>
      </c>
      <c r="HG152" s="157"/>
      <c r="HH152" s="157"/>
      <c r="HI152" s="157"/>
      <c r="HJ152" s="157"/>
      <c r="HK152" s="157"/>
      <c r="HL152" s="157"/>
      <c r="HM152" s="157"/>
      <c r="HN152" s="157"/>
      <c r="HO152" s="157"/>
      <c r="HP152" s="157"/>
      <c r="HQ152" s="157"/>
      <c r="HR152" s="157"/>
      <c r="HS152" s="157"/>
      <c r="HT152" s="157"/>
      <c r="HU152" s="157"/>
      <c r="HV152" s="157"/>
      <c r="HW152" s="157"/>
      <c r="HX152" s="157"/>
      <c r="HY152" s="42"/>
      <c r="HZ152" s="42"/>
      <c r="IA152" s="148">
        <f t="shared" si="190"/>
        <v>17</v>
      </c>
      <c r="IB152" s="148">
        <f t="shared" si="191"/>
        <v>17</v>
      </c>
      <c r="IC152" s="148">
        <f t="shared" si="192"/>
        <v>17</v>
      </c>
      <c r="ID152" s="148">
        <f t="shared" si="193"/>
        <v>17</v>
      </c>
      <c r="IE152" s="148">
        <f t="shared" si="194"/>
        <v>17</v>
      </c>
      <c r="IH152">
        <f t="shared" si="195"/>
        <v>16.818469807257646</v>
      </c>
      <c r="II152">
        <f t="shared" si="196"/>
        <v>16.690218726085178</v>
      </c>
      <c r="IJ152">
        <f t="shared" si="197"/>
        <v>16.599453629714002</v>
      </c>
      <c r="IK152">
        <f t="shared" si="198"/>
        <v>16.535382548185588</v>
      </c>
      <c r="IL152">
        <f t="shared" si="199"/>
        <v>16.535382548185588</v>
      </c>
      <c r="IN152" s="42">
        <f t="shared" si="200"/>
        <v>1.067824663190318E-2</v>
      </c>
      <c r="IO152" s="42">
        <f t="shared" si="201"/>
        <v>1.8222427877342497E-2</v>
      </c>
      <c r="IP152" s="42">
        <f t="shared" si="202"/>
        <v>2.3561551193293982E-2</v>
      </c>
      <c r="IQ152" s="42">
        <f t="shared" si="203"/>
        <v>2.7330438342024244E-2</v>
      </c>
      <c r="IR152" s="42">
        <f t="shared" si="204"/>
        <v>2.7330438342024244E-2</v>
      </c>
      <c r="IT152" s="9">
        <f t="shared" si="243"/>
        <v>0</v>
      </c>
      <c r="IU152" s="9">
        <f t="shared" si="244"/>
        <v>0</v>
      </c>
      <c r="IV152" s="9">
        <f t="shared" si="245"/>
        <v>0</v>
      </c>
      <c r="IW152" s="9">
        <f t="shared" si="246"/>
        <v>0</v>
      </c>
      <c r="IX152" s="9">
        <f t="shared" si="247"/>
        <v>0</v>
      </c>
    </row>
    <row r="153" spans="1:258" ht="15.75" hidden="1" thickBot="1" x14ac:dyDescent="0.3">
      <c r="A153">
        <v>5</v>
      </c>
      <c r="B153" t="s">
        <v>330</v>
      </c>
      <c r="C153" t="s">
        <v>294</v>
      </c>
      <c r="D153" t="s">
        <v>288</v>
      </c>
      <c r="E153" t="s">
        <v>331</v>
      </c>
      <c r="F153" t="s">
        <v>290</v>
      </c>
      <c r="G153" t="s">
        <v>256</v>
      </c>
      <c r="H153">
        <v>5</v>
      </c>
      <c r="L153">
        <v>5</v>
      </c>
      <c r="Q153">
        <v>1</v>
      </c>
      <c r="R153">
        <v>3</v>
      </c>
      <c r="S153">
        <v>1</v>
      </c>
      <c r="Y153">
        <v>5</v>
      </c>
      <c r="AB153">
        <v>5</v>
      </c>
      <c r="AT153">
        <v>5</v>
      </c>
      <c r="AU153">
        <v>0</v>
      </c>
      <c r="AV153">
        <v>0</v>
      </c>
      <c r="AW153">
        <v>0</v>
      </c>
      <c r="AX153">
        <v>5</v>
      </c>
      <c r="BB153">
        <f t="shared" si="218"/>
        <v>5</v>
      </c>
      <c r="BD153">
        <f t="shared" si="219"/>
        <v>5</v>
      </c>
      <c r="BE153">
        <f t="shared" si="220"/>
        <v>5</v>
      </c>
      <c r="BF153">
        <f t="shared" si="221"/>
        <v>5</v>
      </c>
      <c r="BH153">
        <f t="shared" si="222"/>
        <v>0</v>
      </c>
      <c r="BK153" s="45">
        <f>IF(G153="MEA",'[1]Net Hire Rate'!$E$7,IF(G153="AMR",'[1]Net Hire Rate'!$F$7,IF(G153="EUR",'[1]Net Hire Rate'!$G$7,IF(G153="APAC",'[1]Net Hire Rate'!$H$7,0))))</f>
        <v>1.6761041902604757E-3</v>
      </c>
      <c r="BL153" s="45">
        <f>IF(G153="MEA",'[1]Net Hire Rate'!$E$8,IF(G153="AMR",'[1]Net Hire Rate'!$F$8,IF(G153="EUR",'[1]Net Hire Rate'!$G$8,IF(G153="APAC",'[1]Net Hire Rate'!$H$8,0))))</f>
        <v>1.6761041902604757E-3</v>
      </c>
      <c r="BM153" s="45">
        <f>IF(G153="MEA",'[1]Net Hire Rate'!$E$9,IF(G153="AMR",'[1]Net Hire Rate'!$F$9,IF(G153="EUR",'[1]Net Hire Rate'!$G$9,IF(G153="APAC",'[1]Net Hire Rate'!$H$9,0))))</f>
        <v>1.6761041902604757E-3</v>
      </c>
      <c r="BN153" s="45">
        <f>IF(G153="MEA",'[1]Net Hire Rate'!$E$10,IF(G153="AMR",'[1]Net Hire Rate'!$F$10,IF(G153="EUR",'[1]Net Hire Rate'!$G$10,IF(G153="APAC",'[1]Net Hire Rate'!$H$10,0))))</f>
        <v>1.6761041902604757E-3</v>
      </c>
      <c r="BO153" s="45">
        <f>IF(G153="MEA",'[1]Net Hire Rate'!$E$11,IF(G153="AMR",'[1]Net Hire Rate'!$F$11,IF(G153="EUR",'[1]Net Hire Rate'!$G$11,IF(G153="APAC",'[1]Net Hire Rate'!$H$11,0))))</f>
        <v>1.6761041902604757E-3</v>
      </c>
      <c r="BP153" s="45">
        <f>IF(G153="MEA",'[1]Net Hire Rate'!$E$12,IF(G153="AMR",'[1]Net Hire Rate'!$F$12,IF(G153="EUR",'[1]Net Hire Rate'!$G$12,IF(G153="APAC",'[1]Net Hire Rate'!$H$12,0))))</f>
        <v>1.6761041902604757E-3</v>
      </c>
      <c r="BQ153" s="147">
        <f t="shared" si="223"/>
        <v>5</v>
      </c>
      <c r="BR153" s="147">
        <f t="shared" si="205"/>
        <v>5</v>
      </c>
      <c r="BS153" s="147">
        <f t="shared" si="224"/>
        <v>5.0083805209513024</v>
      </c>
      <c r="BT153" s="148">
        <f t="shared" si="206"/>
        <v>5.0083805209513024</v>
      </c>
      <c r="BU153" s="149">
        <f t="shared" si="225"/>
        <v>5.0167750885288873</v>
      </c>
      <c r="BV153" s="148">
        <f t="shared" si="207"/>
        <v>5.0167750885288873</v>
      </c>
      <c r="BW153" s="148">
        <f t="shared" si="226"/>
        <v>5.0251837262763646</v>
      </c>
      <c r="BX153" s="148">
        <f t="shared" si="208"/>
        <v>5.0251837262763646</v>
      </c>
      <c r="BY153" s="148">
        <f t="shared" si="227"/>
        <v>5.0336064577768047</v>
      </c>
      <c r="BZ153" s="148">
        <f t="shared" si="209"/>
        <v>5.0336064577768047</v>
      </c>
      <c r="CA153" s="148">
        <f t="shared" si="228"/>
        <v>5.0420433066528068</v>
      </c>
      <c r="CB153" s="148">
        <f t="shared" si="210"/>
        <v>5.0420433066528068</v>
      </c>
      <c r="CC153" s="148"/>
      <c r="CD153" s="38"/>
      <c r="CE153" s="38"/>
      <c r="CF153" s="38"/>
      <c r="CG153" s="38"/>
      <c r="CH153" s="38"/>
      <c r="CI153" s="38"/>
      <c r="CJ153" s="38"/>
      <c r="CK153" s="41"/>
      <c r="CL153" s="41"/>
      <c r="CM153" s="40"/>
      <c r="CN153" s="41"/>
      <c r="CO153" s="41"/>
      <c r="CP153" s="41"/>
      <c r="CQ153" s="41"/>
      <c r="CR153" s="41"/>
      <c r="CS153" s="41"/>
      <c r="CT153" s="41"/>
      <c r="CU153" s="40"/>
      <c r="CV153" s="41"/>
      <c r="CW153" s="41"/>
      <c r="CX153" s="41"/>
      <c r="CY153" s="41"/>
      <c r="CZ153" s="41"/>
      <c r="DA153" s="41"/>
      <c r="DB153" s="41"/>
      <c r="DC153" s="40"/>
      <c r="DD153" s="41"/>
      <c r="DE153" s="41"/>
      <c r="DF153" s="41"/>
      <c r="DG153" s="41"/>
      <c r="DH153" s="41"/>
      <c r="DI153" s="41"/>
      <c r="DJ153" s="41"/>
      <c r="DK153" s="40"/>
      <c r="DL153" s="41"/>
      <c r="DM153" s="41"/>
      <c r="DN153" s="41"/>
      <c r="DO153" s="41"/>
      <c r="DP153" s="41"/>
      <c r="DQ153" s="41"/>
      <c r="DR153" s="15"/>
      <c r="DS153" s="151">
        <f t="shared" si="211"/>
        <v>5</v>
      </c>
      <c r="DT153" s="152">
        <f t="shared" si="212"/>
        <v>0</v>
      </c>
      <c r="DU153" s="7">
        <f t="shared" si="213"/>
        <v>0</v>
      </c>
      <c r="DV153" s="7">
        <f t="shared" si="214"/>
        <v>0</v>
      </c>
      <c r="DW153">
        <f t="shared" si="215"/>
        <v>0</v>
      </c>
      <c r="DX153">
        <f t="shared" si="216"/>
        <v>0</v>
      </c>
      <c r="DZ153">
        <f t="shared" si="229"/>
        <v>5</v>
      </c>
      <c r="EA153">
        <f t="shared" si="230"/>
        <v>5</v>
      </c>
      <c r="EB153">
        <f t="shared" si="231"/>
        <v>5</v>
      </c>
      <c r="EC153">
        <f t="shared" si="232"/>
        <v>5</v>
      </c>
      <c r="ED153">
        <f t="shared" si="233"/>
        <v>5</v>
      </c>
      <c r="EE153">
        <f t="shared" si="234"/>
        <v>5</v>
      </c>
      <c r="EG153">
        <f t="shared" si="235"/>
        <v>5</v>
      </c>
      <c r="EH153">
        <f t="shared" si="236"/>
        <v>5</v>
      </c>
      <c r="EI153">
        <f t="shared" si="237"/>
        <v>5</v>
      </c>
      <c r="EJ153">
        <f t="shared" si="238"/>
        <v>5</v>
      </c>
      <c r="EK153">
        <f t="shared" si="239"/>
        <v>5</v>
      </c>
      <c r="EM153">
        <f>IF($EM$9='[1]L&amp;D Numbers'!$E$6,'[1]L&amp;D Numbers'!$E$7)</f>
        <v>350</v>
      </c>
      <c r="EN153">
        <f>IF($EN$9='[1]L&amp;D Numbers'!$F$6,'[1]L&amp;D Numbers'!$F$7)</f>
        <v>2000</v>
      </c>
      <c r="EO153">
        <f>IF($EO$9='[1]L&amp;D Numbers'!$G$6,'[1]L&amp;D Numbers'!$G$7)</f>
        <v>2000</v>
      </c>
      <c r="EP153">
        <f>IF($EP$9='[1]L&amp;D Numbers'!$H$6,'[1]L&amp;D Numbers'!$H$7)</f>
        <v>2000</v>
      </c>
      <c r="EQ153">
        <f>IF($EQ$9='[1]L&amp;D Numbers'!$I$6,'[1]L&amp;D Numbers'!$I$7)</f>
        <v>2000</v>
      </c>
      <c r="ER153">
        <f>IF($ER$9='[1]L&amp;D Numbers'!$J$6,'[1]L&amp;D Numbers'!$J$7)</f>
        <v>0</v>
      </c>
      <c r="ET153" s="45">
        <f>'[1]L&amp;D Master'!$E$10</f>
        <v>1.0678246631903041E-2</v>
      </c>
      <c r="EU153" s="45">
        <f>ET153+'[1]L&amp;D Master'!$F$10</f>
        <v>1.8222427877342538E-2</v>
      </c>
      <c r="EV153" s="45">
        <f>EU153+'[1]L&amp;D Master'!$G$10</f>
        <v>2.3561551193294058E-2</v>
      </c>
      <c r="EW153" s="45">
        <f>EV153+'[1]L&amp;D Master'!$H$10</f>
        <v>2.7330438342024234E-2</v>
      </c>
      <c r="EX153" s="45">
        <f>EW153+'[1]L&amp;D Master'!$I$10</f>
        <v>2.9999999999999995E-2</v>
      </c>
      <c r="EY153" s="45"/>
      <c r="EZ153" s="45">
        <f t="shared" si="240"/>
        <v>1.0678246631903041E-2</v>
      </c>
      <c r="FA153" s="45">
        <f t="shared" si="241"/>
        <v>1.8222427877342538E-2</v>
      </c>
      <c r="FB153" s="45">
        <f t="shared" si="241"/>
        <v>2.3561551193294058E-2</v>
      </c>
      <c r="FC153" s="45">
        <f t="shared" si="241"/>
        <v>2.7330438342024234E-2</v>
      </c>
      <c r="FD153" s="45">
        <f t="shared" si="217"/>
        <v>2.7330438342024234E-2</v>
      </c>
      <c r="FE153" s="45"/>
      <c r="FF153">
        <f t="shared" si="185"/>
        <v>4.9466087668404848</v>
      </c>
      <c r="FG153">
        <f t="shared" si="186"/>
        <v>4.9088878606132873</v>
      </c>
      <c r="FH153">
        <f t="shared" si="187"/>
        <v>4.8821922440335292</v>
      </c>
      <c r="FI153">
        <f t="shared" si="188"/>
        <v>4.8633478082898787</v>
      </c>
      <c r="FJ153">
        <f t="shared" si="189"/>
        <v>4.8633478082898787</v>
      </c>
      <c r="FL153" s="34"/>
      <c r="FM153" s="34"/>
      <c r="FN153" s="34"/>
      <c r="FO153" s="34"/>
      <c r="FP153" s="34"/>
      <c r="FQ153" s="153">
        <f t="shared" si="242"/>
        <v>0.125</v>
      </c>
      <c r="FR153" s="153"/>
      <c r="FS153" s="42"/>
      <c r="FT153" s="42"/>
      <c r="FU153" s="42"/>
      <c r="FV153" s="42"/>
      <c r="FW153" s="42"/>
      <c r="FX153" s="42"/>
      <c r="FY153" s="42"/>
      <c r="FZ153" s="42"/>
      <c r="GA153" s="42"/>
      <c r="GB153" s="42"/>
      <c r="GC153" s="42"/>
      <c r="GD153" s="42"/>
      <c r="GE153" s="42"/>
      <c r="GF153" s="42"/>
      <c r="GG153" s="42"/>
      <c r="GH153" s="42"/>
      <c r="GI153" s="42"/>
      <c r="GJ153" s="42"/>
      <c r="GK153" s="42"/>
      <c r="GL153" s="42"/>
      <c r="GM153" s="154">
        <f>'[1]Automation Master'!$B$10*FQ153*FO153</f>
        <v>0</v>
      </c>
      <c r="GN153" s="155">
        <f>'[1]Automation Master'!$B$11*FO153*FQ153+GM153</f>
        <v>0</v>
      </c>
      <c r="GO153" s="155">
        <f>'[1]Automation Master'!$B$12*FO153*FQ153+GN153</f>
        <v>0</v>
      </c>
      <c r="GP153" s="155">
        <f>'[1]Automation Master'!$B$13*FO153*FQ153+GO153</f>
        <v>0</v>
      </c>
      <c r="GQ153" s="155">
        <f>'[1]Automation Master'!$C$10*FO153*FQ153+GP153</f>
        <v>0</v>
      </c>
      <c r="GR153" s="155">
        <f>'[1]Automation Master'!$C$11*FO153*FQ153+GQ153</f>
        <v>0</v>
      </c>
      <c r="GS153" s="155">
        <f>'[1]Automation Master'!$C$12*FO153*FQ153+GR153</f>
        <v>0</v>
      </c>
      <c r="GT153" s="155">
        <f>'[1]Automation Master'!$C$13*FO153*FQ153+GS153</f>
        <v>0</v>
      </c>
      <c r="GU153" s="155">
        <f>'[1]Automation Master'!$D$10*FO153*FQ153+GT153</f>
        <v>0</v>
      </c>
      <c r="GV153" s="155">
        <f>'[1]Automation Master'!$D$11*FO153*FQ153+GU153</f>
        <v>0</v>
      </c>
      <c r="GW153" s="155">
        <f>'[1]Automation Master'!$D$12*FO153*FQ153+GV153</f>
        <v>0</v>
      </c>
      <c r="GX153" s="155">
        <f>'[1]Automation Master'!$D$13*FO153*FQ153+GW153</f>
        <v>0</v>
      </c>
      <c r="GY153" s="155">
        <f>'[1]Automation Master'!$E$10*FO153*FQ153+GX153</f>
        <v>0</v>
      </c>
      <c r="GZ153" s="155">
        <f>'[1]Automation Master'!$E$11*FO153*FQ153+GY153</f>
        <v>0</v>
      </c>
      <c r="HA153" s="155">
        <f>'[1]Automation Master'!$E$12*FO153*FQ153+GZ153</f>
        <v>0</v>
      </c>
      <c r="HB153" s="155">
        <f>'[1]Automation Master'!$E$13*FO153*FQ153+HA153</f>
        <v>0</v>
      </c>
      <c r="HC153" s="155">
        <f>'[1]Automation Master'!$F$10*FO153*FQ153+HB153</f>
        <v>0</v>
      </c>
      <c r="HD153" s="155">
        <f>'[1]Automation Master'!$F$11*FO153*FQ153+HC153</f>
        <v>0</v>
      </c>
      <c r="HE153" s="155">
        <f>'[1]Automation Master'!$F$12*FO153*FQ153+HD153</f>
        <v>0</v>
      </c>
      <c r="HF153" s="156">
        <f>'[1]Automation Master'!$F$13*FO153*FQ153+HE153</f>
        <v>0</v>
      </c>
      <c r="HG153" s="157"/>
      <c r="HH153" s="157"/>
      <c r="HI153" s="157"/>
      <c r="HJ153" s="157"/>
      <c r="HK153" s="157"/>
      <c r="HL153" s="157"/>
      <c r="HM153" s="157"/>
      <c r="HN153" s="157"/>
      <c r="HO153" s="157"/>
      <c r="HP153" s="157"/>
      <c r="HQ153" s="157"/>
      <c r="HR153" s="157"/>
      <c r="HS153" s="157"/>
      <c r="HT153" s="157"/>
      <c r="HU153" s="157"/>
      <c r="HV153" s="157"/>
      <c r="HW153" s="157"/>
      <c r="HX153" s="157"/>
      <c r="HY153" s="42"/>
      <c r="HZ153" s="42"/>
      <c r="IA153" s="148">
        <f t="shared" si="190"/>
        <v>5</v>
      </c>
      <c r="IB153" s="148">
        <f t="shared" si="191"/>
        <v>5</v>
      </c>
      <c r="IC153" s="148">
        <f t="shared" si="192"/>
        <v>5</v>
      </c>
      <c r="ID153" s="148">
        <f t="shared" si="193"/>
        <v>5</v>
      </c>
      <c r="IE153" s="148">
        <f t="shared" si="194"/>
        <v>5</v>
      </c>
      <c r="IH153">
        <f t="shared" si="195"/>
        <v>4.9466087668404848</v>
      </c>
      <c r="II153">
        <f t="shared" si="196"/>
        <v>4.9088878606132873</v>
      </c>
      <c r="IJ153">
        <f t="shared" si="197"/>
        <v>4.8821922440335292</v>
      </c>
      <c r="IK153">
        <f t="shared" si="198"/>
        <v>4.8633478082898787</v>
      </c>
      <c r="IL153">
        <f t="shared" si="199"/>
        <v>4.8633478082898787</v>
      </c>
      <c r="IN153" s="42">
        <f t="shared" si="200"/>
        <v>1.0678246631903043E-2</v>
      </c>
      <c r="IO153" s="42">
        <f t="shared" si="201"/>
        <v>1.8222427877342538E-2</v>
      </c>
      <c r="IP153" s="42">
        <f t="shared" si="202"/>
        <v>2.3561551193294152E-2</v>
      </c>
      <c r="IQ153" s="42">
        <f t="shared" si="203"/>
        <v>2.7330438342024265E-2</v>
      </c>
      <c r="IR153" s="42">
        <f t="shared" si="204"/>
        <v>2.7330438342024265E-2</v>
      </c>
      <c r="IT153" s="9">
        <f t="shared" si="243"/>
        <v>0</v>
      </c>
      <c r="IU153" s="9">
        <f t="shared" si="244"/>
        <v>0</v>
      </c>
      <c r="IV153" s="9">
        <f t="shared" si="245"/>
        <v>0</v>
      </c>
      <c r="IW153" s="9">
        <f t="shared" si="246"/>
        <v>0</v>
      </c>
      <c r="IX153" s="9">
        <f t="shared" si="247"/>
        <v>0</v>
      </c>
    </row>
    <row r="154" spans="1:258" ht="15.75" hidden="1" thickBot="1" x14ac:dyDescent="0.3">
      <c r="A154">
        <v>33</v>
      </c>
      <c r="B154" t="s">
        <v>330</v>
      </c>
      <c r="C154" t="s">
        <v>299</v>
      </c>
      <c r="D154" t="s">
        <v>288</v>
      </c>
      <c r="E154" t="s">
        <v>331</v>
      </c>
      <c r="F154" t="s">
        <v>290</v>
      </c>
      <c r="G154" t="s">
        <v>256</v>
      </c>
      <c r="H154">
        <v>27</v>
      </c>
      <c r="I154">
        <v>6</v>
      </c>
      <c r="L154">
        <v>27</v>
      </c>
      <c r="M154">
        <v>6</v>
      </c>
      <c r="Q154">
        <v>2</v>
      </c>
      <c r="R154">
        <v>8</v>
      </c>
      <c r="S154">
        <v>15</v>
      </c>
      <c r="T154">
        <v>2</v>
      </c>
      <c r="X154">
        <v>6</v>
      </c>
      <c r="Y154">
        <v>27</v>
      </c>
      <c r="AA154">
        <v>6</v>
      </c>
      <c r="AB154">
        <v>27</v>
      </c>
      <c r="AL154">
        <v>6</v>
      </c>
      <c r="AP154">
        <v>1</v>
      </c>
      <c r="AS154">
        <v>1</v>
      </c>
      <c r="AT154">
        <v>33</v>
      </c>
      <c r="AU154">
        <v>0</v>
      </c>
      <c r="AV154">
        <v>33</v>
      </c>
      <c r="AW154">
        <v>0</v>
      </c>
      <c r="AX154">
        <v>0</v>
      </c>
      <c r="BB154">
        <f t="shared" si="218"/>
        <v>33</v>
      </c>
      <c r="BD154">
        <f t="shared" si="219"/>
        <v>33</v>
      </c>
      <c r="BE154">
        <f t="shared" si="220"/>
        <v>33</v>
      </c>
      <c r="BF154">
        <f t="shared" si="221"/>
        <v>33</v>
      </c>
      <c r="BH154">
        <f t="shared" si="222"/>
        <v>0</v>
      </c>
      <c r="BK154" s="45">
        <f>IF(G154="MEA",'[1]Net Hire Rate'!$E$7,IF(G154="AMR",'[1]Net Hire Rate'!$F$7,IF(G154="EUR",'[1]Net Hire Rate'!$G$7,IF(G154="APAC",'[1]Net Hire Rate'!$H$7,0))))</f>
        <v>1.6761041902604757E-3</v>
      </c>
      <c r="BL154" s="45">
        <f>IF(G154="MEA",'[1]Net Hire Rate'!$E$8,IF(G154="AMR",'[1]Net Hire Rate'!$F$8,IF(G154="EUR",'[1]Net Hire Rate'!$G$8,IF(G154="APAC",'[1]Net Hire Rate'!$H$8,0))))</f>
        <v>1.6761041902604757E-3</v>
      </c>
      <c r="BM154" s="45">
        <f>IF(G154="MEA",'[1]Net Hire Rate'!$E$9,IF(G154="AMR",'[1]Net Hire Rate'!$F$9,IF(G154="EUR",'[1]Net Hire Rate'!$G$9,IF(G154="APAC",'[1]Net Hire Rate'!$H$9,0))))</f>
        <v>1.6761041902604757E-3</v>
      </c>
      <c r="BN154" s="45">
        <f>IF(G154="MEA",'[1]Net Hire Rate'!$E$10,IF(G154="AMR",'[1]Net Hire Rate'!$F$10,IF(G154="EUR",'[1]Net Hire Rate'!$G$10,IF(G154="APAC",'[1]Net Hire Rate'!$H$10,0))))</f>
        <v>1.6761041902604757E-3</v>
      </c>
      <c r="BO154" s="45">
        <f>IF(G154="MEA",'[1]Net Hire Rate'!$E$11,IF(G154="AMR",'[1]Net Hire Rate'!$F$11,IF(G154="EUR",'[1]Net Hire Rate'!$G$11,IF(G154="APAC",'[1]Net Hire Rate'!$H$11,0))))</f>
        <v>1.6761041902604757E-3</v>
      </c>
      <c r="BP154" s="45">
        <f>IF(G154="MEA",'[1]Net Hire Rate'!$E$12,IF(G154="AMR",'[1]Net Hire Rate'!$F$12,IF(G154="EUR",'[1]Net Hire Rate'!$G$12,IF(G154="APAC",'[1]Net Hire Rate'!$H$12,0))))</f>
        <v>1.6761041902604757E-3</v>
      </c>
      <c r="BQ154" s="147">
        <f t="shared" si="223"/>
        <v>33</v>
      </c>
      <c r="BR154" s="147">
        <f t="shared" si="205"/>
        <v>33</v>
      </c>
      <c r="BS154" s="147">
        <f t="shared" si="224"/>
        <v>33.055311438278594</v>
      </c>
      <c r="BT154" s="148">
        <f t="shared" si="206"/>
        <v>33.055311438278594</v>
      </c>
      <c r="BU154" s="149">
        <f t="shared" si="225"/>
        <v>33.110715584290659</v>
      </c>
      <c r="BV154" s="148">
        <f t="shared" si="207"/>
        <v>32.110715584290659</v>
      </c>
      <c r="BW154" s="148">
        <f t="shared" si="226"/>
        <v>32.164536489233747</v>
      </c>
      <c r="BX154" s="148">
        <f t="shared" si="208"/>
        <v>32.164536489233747</v>
      </c>
      <c r="BY154" s="148">
        <f t="shared" si="227"/>
        <v>32.218447603621136</v>
      </c>
      <c r="BZ154" s="148">
        <f t="shared" si="209"/>
        <v>32.218447603621136</v>
      </c>
      <c r="CA154" s="148">
        <f t="shared" si="228"/>
        <v>32.272449078653253</v>
      </c>
      <c r="CB154" s="148">
        <f t="shared" si="210"/>
        <v>31.272449078653253</v>
      </c>
      <c r="CC154" s="148"/>
      <c r="CD154" s="38"/>
      <c r="CE154" s="38"/>
      <c r="CF154" s="38"/>
      <c r="CG154" s="38"/>
      <c r="CH154" s="38"/>
      <c r="CI154" s="38"/>
      <c r="CJ154" s="38"/>
      <c r="CK154" s="41"/>
      <c r="CL154" s="41"/>
      <c r="CM154" s="40"/>
      <c r="CN154" s="41"/>
      <c r="CO154" s="41"/>
      <c r="CP154" s="41"/>
      <c r="CQ154" s="41"/>
      <c r="CR154" s="41"/>
      <c r="CS154" s="41"/>
      <c r="CT154" s="41"/>
      <c r="CU154" s="40"/>
      <c r="CV154" s="41"/>
      <c r="CW154" s="41"/>
      <c r="CX154" s="41"/>
      <c r="CY154" s="41"/>
      <c r="CZ154" s="41"/>
      <c r="DA154" s="41"/>
      <c r="DB154" s="41"/>
      <c r="DC154" s="40"/>
      <c r="DD154" s="41"/>
      <c r="DE154" s="41"/>
      <c r="DF154" s="41"/>
      <c r="DG154" s="41"/>
      <c r="DH154" s="41"/>
      <c r="DI154" s="41"/>
      <c r="DJ154" s="41"/>
      <c r="DK154" s="40"/>
      <c r="DL154" s="41"/>
      <c r="DM154" s="41"/>
      <c r="DN154" s="41"/>
      <c r="DO154" s="41"/>
      <c r="DP154" s="41"/>
      <c r="DQ154" s="41"/>
      <c r="DR154" s="15"/>
      <c r="DS154" s="151">
        <f t="shared" si="211"/>
        <v>33</v>
      </c>
      <c r="DT154" s="152">
        <f t="shared" si="212"/>
        <v>0</v>
      </c>
      <c r="DU154" s="7">
        <f t="shared" si="213"/>
        <v>0</v>
      </c>
      <c r="DV154" s="7">
        <f t="shared" si="214"/>
        <v>0</v>
      </c>
      <c r="DW154">
        <f t="shared" si="215"/>
        <v>0</v>
      </c>
      <c r="DX154">
        <f t="shared" si="216"/>
        <v>0</v>
      </c>
      <c r="DZ154">
        <f t="shared" si="229"/>
        <v>33</v>
      </c>
      <c r="EA154">
        <f t="shared" si="230"/>
        <v>33</v>
      </c>
      <c r="EB154">
        <f t="shared" si="231"/>
        <v>33</v>
      </c>
      <c r="EC154">
        <f t="shared" si="232"/>
        <v>33</v>
      </c>
      <c r="ED154">
        <f t="shared" si="233"/>
        <v>33</v>
      </c>
      <c r="EE154">
        <f t="shared" si="234"/>
        <v>33</v>
      </c>
      <c r="EG154">
        <f t="shared" si="235"/>
        <v>33</v>
      </c>
      <c r="EH154">
        <f t="shared" si="236"/>
        <v>33</v>
      </c>
      <c r="EI154">
        <f t="shared" si="237"/>
        <v>33</v>
      </c>
      <c r="EJ154">
        <f t="shared" si="238"/>
        <v>33</v>
      </c>
      <c r="EK154">
        <f t="shared" si="239"/>
        <v>33</v>
      </c>
      <c r="EM154">
        <f>IF($EM$9='[1]L&amp;D Numbers'!$E$6,'[1]L&amp;D Numbers'!$E$7)</f>
        <v>350</v>
      </c>
      <c r="EN154">
        <f>IF($EN$9='[1]L&amp;D Numbers'!$F$6,'[1]L&amp;D Numbers'!$F$7)</f>
        <v>2000</v>
      </c>
      <c r="EO154">
        <f>IF($EO$9='[1]L&amp;D Numbers'!$G$6,'[1]L&amp;D Numbers'!$G$7)</f>
        <v>2000</v>
      </c>
      <c r="EP154">
        <f>IF($EP$9='[1]L&amp;D Numbers'!$H$6,'[1]L&amp;D Numbers'!$H$7)</f>
        <v>2000</v>
      </c>
      <c r="EQ154">
        <f>IF($EQ$9='[1]L&amp;D Numbers'!$I$6,'[1]L&amp;D Numbers'!$I$7)</f>
        <v>2000</v>
      </c>
      <c r="ER154">
        <f>IF($ER$9='[1]L&amp;D Numbers'!$J$6,'[1]L&amp;D Numbers'!$J$7)</f>
        <v>0</v>
      </c>
      <c r="ET154" s="45">
        <f>'[1]L&amp;D Master'!$E$10</f>
        <v>1.0678246631903041E-2</v>
      </c>
      <c r="EU154" s="45">
        <f>ET154+'[1]L&amp;D Master'!$F$10</f>
        <v>1.8222427877342538E-2</v>
      </c>
      <c r="EV154" s="45">
        <f>EU154+'[1]L&amp;D Master'!$G$10</f>
        <v>2.3561551193294058E-2</v>
      </c>
      <c r="EW154" s="45">
        <f>EV154+'[1]L&amp;D Master'!$H$10</f>
        <v>2.7330438342024234E-2</v>
      </c>
      <c r="EX154" s="45">
        <f>EW154+'[1]L&amp;D Master'!$I$10</f>
        <v>2.9999999999999995E-2</v>
      </c>
      <c r="EY154" s="45"/>
      <c r="EZ154" s="45">
        <f t="shared" si="240"/>
        <v>1.0678246631903041E-2</v>
      </c>
      <c r="FA154" s="45">
        <f t="shared" si="241"/>
        <v>1.8222427877342538E-2</v>
      </c>
      <c r="FB154" s="45">
        <f t="shared" si="241"/>
        <v>2.3561551193294058E-2</v>
      </c>
      <c r="FC154" s="45">
        <f t="shared" si="241"/>
        <v>2.7330438342024234E-2</v>
      </c>
      <c r="FD154" s="45">
        <f t="shared" si="217"/>
        <v>2.7330438342024234E-2</v>
      </c>
      <c r="FE154" s="45"/>
      <c r="FF154">
        <f t="shared" si="185"/>
        <v>32.647617861147197</v>
      </c>
      <c r="FG154">
        <f t="shared" si="186"/>
        <v>32.398659880047695</v>
      </c>
      <c r="FH154">
        <f t="shared" si="187"/>
        <v>32.222468810621294</v>
      </c>
      <c r="FI154">
        <f t="shared" si="188"/>
        <v>32.098095534713202</v>
      </c>
      <c r="FJ154">
        <f t="shared" si="189"/>
        <v>32.098095534713202</v>
      </c>
      <c r="FL154" s="34"/>
      <c r="FM154" s="34"/>
      <c r="FN154" s="34"/>
      <c r="FO154" s="34"/>
      <c r="FP154" s="34"/>
      <c r="FQ154" s="153">
        <f t="shared" si="242"/>
        <v>0.125</v>
      </c>
      <c r="FR154" s="153"/>
      <c r="FS154" s="42"/>
      <c r="FT154" s="42"/>
      <c r="FU154" s="42"/>
      <c r="FV154" s="42"/>
      <c r="FW154" s="42"/>
      <c r="FX154" s="42"/>
      <c r="FY154" s="42"/>
      <c r="FZ154" s="42"/>
      <c r="GA154" s="42"/>
      <c r="GB154" s="42"/>
      <c r="GC154" s="42"/>
      <c r="GD154" s="42"/>
      <c r="GE154" s="42"/>
      <c r="GF154" s="42"/>
      <c r="GG154" s="42"/>
      <c r="GH154" s="42"/>
      <c r="GI154" s="42"/>
      <c r="GJ154" s="42"/>
      <c r="GK154" s="42"/>
      <c r="GL154" s="42"/>
      <c r="GM154" s="154">
        <f>'[1]Automation Master'!$B$10*FQ154*FO154</f>
        <v>0</v>
      </c>
      <c r="GN154" s="155">
        <f>'[1]Automation Master'!$B$11*FO154*FQ154+GM154</f>
        <v>0</v>
      </c>
      <c r="GO154" s="155">
        <f>'[1]Automation Master'!$B$12*FO154*FQ154+GN154</f>
        <v>0</v>
      </c>
      <c r="GP154" s="155">
        <f>'[1]Automation Master'!$B$13*FO154*FQ154+GO154</f>
        <v>0</v>
      </c>
      <c r="GQ154" s="155">
        <f>'[1]Automation Master'!$C$10*FO154*FQ154+GP154</f>
        <v>0</v>
      </c>
      <c r="GR154" s="155">
        <f>'[1]Automation Master'!$C$11*FO154*FQ154+GQ154</f>
        <v>0</v>
      </c>
      <c r="GS154" s="155">
        <f>'[1]Automation Master'!$C$12*FO154*FQ154+GR154</f>
        <v>0</v>
      </c>
      <c r="GT154" s="155">
        <f>'[1]Automation Master'!$C$13*FO154*FQ154+GS154</f>
        <v>0</v>
      </c>
      <c r="GU154" s="155">
        <f>'[1]Automation Master'!$D$10*FO154*FQ154+GT154</f>
        <v>0</v>
      </c>
      <c r="GV154" s="155">
        <f>'[1]Automation Master'!$D$11*FO154*FQ154+GU154</f>
        <v>0</v>
      </c>
      <c r="GW154" s="155">
        <f>'[1]Automation Master'!$D$12*FO154*FQ154+GV154</f>
        <v>0</v>
      </c>
      <c r="GX154" s="155">
        <f>'[1]Automation Master'!$D$13*FO154*FQ154+GW154</f>
        <v>0</v>
      </c>
      <c r="GY154" s="155">
        <f>'[1]Automation Master'!$E$10*FO154*FQ154+GX154</f>
        <v>0</v>
      </c>
      <c r="GZ154" s="155">
        <f>'[1]Automation Master'!$E$11*FO154*FQ154+GY154</f>
        <v>0</v>
      </c>
      <c r="HA154" s="155">
        <f>'[1]Automation Master'!$E$12*FO154*FQ154+GZ154</f>
        <v>0</v>
      </c>
      <c r="HB154" s="155">
        <f>'[1]Automation Master'!$E$13*FO154*FQ154+HA154</f>
        <v>0</v>
      </c>
      <c r="HC154" s="155">
        <f>'[1]Automation Master'!$F$10*FO154*FQ154+HB154</f>
        <v>0</v>
      </c>
      <c r="HD154" s="155">
        <f>'[1]Automation Master'!$F$11*FO154*FQ154+HC154</f>
        <v>0</v>
      </c>
      <c r="HE154" s="155">
        <f>'[1]Automation Master'!$F$12*FO154*FQ154+HD154</f>
        <v>0</v>
      </c>
      <c r="HF154" s="156">
        <f>'[1]Automation Master'!$F$13*FO154*FQ154+HE154</f>
        <v>0</v>
      </c>
      <c r="HG154" s="157"/>
      <c r="HH154" s="157"/>
      <c r="HI154" s="157"/>
      <c r="HJ154" s="157"/>
      <c r="HK154" s="157"/>
      <c r="HL154" s="157"/>
      <c r="HM154" s="157"/>
      <c r="HN154" s="157"/>
      <c r="HO154" s="157"/>
      <c r="HP154" s="157"/>
      <c r="HQ154" s="157"/>
      <c r="HR154" s="157"/>
      <c r="HS154" s="157"/>
      <c r="HT154" s="157"/>
      <c r="HU154" s="157"/>
      <c r="HV154" s="157"/>
      <c r="HW154" s="157"/>
      <c r="HX154" s="157"/>
      <c r="HY154" s="42"/>
      <c r="HZ154" s="42"/>
      <c r="IA154" s="148">
        <f t="shared" si="190"/>
        <v>33</v>
      </c>
      <c r="IB154" s="148">
        <f t="shared" si="191"/>
        <v>33</v>
      </c>
      <c r="IC154" s="148">
        <f t="shared" si="192"/>
        <v>33</v>
      </c>
      <c r="ID154" s="148">
        <f t="shared" si="193"/>
        <v>33</v>
      </c>
      <c r="IE154" s="148">
        <f t="shared" si="194"/>
        <v>33</v>
      </c>
      <c r="IH154">
        <f t="shared" si="195"/>
        <v>32.647617861147197</v>
      </c>
      <c r="II154">
        <f t="shared" si="196"/>
        <v>32.398659880047695</v>
      </c>
      <c r="IJ154">
        <f t="shared" si="197"/>
        <v>32.222468810621294</v>
      </c>
      <c r="IK154">
        <f t="shared" si="198"/>
        <v>32.098095534713202</v>
      </c>
      <c r="IL154">
        <f t="shared" si="199"/>
        <v>32.098095534713202</v>
      </c>
      <c r="IN154" s="42">
        <f t="shared" si="200"/>
        <v>1.0678246631903135E-2</v>
      </c>
      <c r="IO154" s="42">
        <f t="shared" si="201"/>
        <v>1.8222427877342563E-2</v>
      </c>
      <c r="IP154" s="42">
        <f t="shared" si="202"/>
        <v>2.3561551193294127E-2</v>
      </c>
      <c r="IQ154" s="42">
        <f t="shared" si="203"/>
        <v>2.7330438342024168E-2</v>
      </c>
      <c r="IR154" s="42">
        <f t="shared" si="204"/>
        <v>2.7330438342024168E-2</v>
      </c>
      <c r="IT154" s="9">
        <f t="shared" si="243"/>
        <v>0</v>
      </c>
      <c r="IU154" s="9">
        <f t="shared" si="244"/>
        <v>0</v>
      </c>
      <c r="IV154" s="9">
        <f t="shared" si="245"/>
        <v>0</v>
      </c>
      <c r="IW154" s="9">
        <f t="shared" si="246"/>
        <v>0</v>
      </c>
      <c r="IX154" s="9">
        <f t="shared" si="247"/>
        <v>0</v>
      </c>
    </row>
    <row r="155" spans="1:258" ht="15.75" hidden="1" thickBot="1" x14ac:dyDescent="0.3">
      <c r="A155">
        <v>19</v>
      </c>
      <c r="B155" t="s">
        <v>330</v>
      </c>
      <c r="C155" t="s">
        <v>291</v>
      </c>
      <c r="D155" t="s">
        <v>288</v>
      </c>
      <c r="E155" t="s">
        <v>331</v>
      </c>
      <c r="F155" t="s">
        <v>290</v>
      </c>
      <c r="G155" t="s">
        <v>256</v>
      </c>
      <c r="H155">
        <v>19</v>
      </c>
      <c r="K155">
        <v>3</v>
      </c>
      <c r="L155">
        <v>16</v>
      </c>
      <c r="Q155">
        <v>2</v>
      </c>
      <c r="R155">
        <v>2</v>
      </c>
      <c r="S155">
        <v>13</v>
      </c>
      <c r="T155">
        <v>1</v>
      </c>
      <c r="U155">
        <v>1</v>
      </c>
      <c r="Y155">
        <v>19</v>
      </c>
      <c r="AB155">
        <v>16</v>
      </c>
      <c r="AE155">
        <v>3</v>
      </c>
      <c r="AT155">
        <v>19</v>
      </c>
      <c r="AU155">
        <v>0</v>
      </c>
      <c r="AV155">
        <v>19</v>
      </c>
      <c r="AW155">
        <v>0</v>
      </c>
      <c r="AX155">
        <v>0</v>
      </c>
      <c r="BB155">
        <f t="shared" si="218"/>
        <v>19</v>
      </c>
      <c r="BD155">
        <f t="shared" si="219"/>
        <v>19</v>
      </c>
      <c r="BE155">
        <f t="shared" si="220"/>
        <v>19</v>
      </c>
      <c r="BF155">
        <f t="shared" si="221"/>
        <v>19</v>
      </c>
      <c r="BH155">
        <f t="shared" si="222"/>
        <v>0</v>
      </c>
      <c r="BK155" s="45">
        <f>IF(G155="MEA",'[1]Net Hire Rate'!$E$7,IF(G155="AMR",'[1]Net Hire Rate'!$F$7,IF(G155="EUR",'[1]Net Hire Rate'!$G$7,IF(G155="APAC",'[1]Net Hire Rate'!$H$7,0))))</f>
        <v>1.6761041902604757E-3</v>
      </c>
      <c r="BL155" s="45">
        <f>IF(G155="MEA",'[1]Net Hire Rate'!$E$8,IF(G155="AMR",'[1]Net Hire Rate'!$F$8,IF(G155="EUR",'[1]Net Hire Rate'!$G$8,IF(G155="APAC",'[1]Net Hire Rate'!$H$8,0))))</f>
        <v>1.6761041902604757E-3</v>
      </c>
      <c r="BM155" s="45">
        <f>IF(G155="MEA",'[1]Net Hire Rate'!$E$9,IF(G155="AMR",'[1]Net Hire Rate'!$F$9,IF(G155="EUR",'[1]Net Hire Rate'!$G$9,IF(G155="APAC",'[1]Net Hire Rate'!$H$9,0))))</f>
        <v>1.6761041902604757E-3</v>
      </c>
      <c r="BN155" s="45">
        <f>IF(G155="MEA",'[1]Net Hire Rate'!$E$10,IF(G155="AMR",'[1]Net Hire Rate'!$F$10,IF(G155="EUR",'[1]Net Hire Rate'!$G$10,IF(G155="APAC",'[1]Net Hire Rate'!$H$10,0))))</f>
        <v>1.6761041902604757E-3</v>
      </c>
      <c r="BO155" s="45">
        <f>IF(G155="MEA",'[1]Net Hire Rate'!$E$11,IF(G155="AMR",'[1]Net Hire Rate'!$F$11,IF(G155="EUR",'[1]Net Hire Rate'!$G$11,IF(G155="APAC",'[1]Net Hire Rate'!$H$11,0))))</f>
        <v>1.6761041902604757E-3</v>
      </c>
      <c r="BP155" s="45">
        <f>IF(G155="MEA",'[1]Net Hire Rate'!$E$12,IF(G155="AMR",'[1]Net Hire Rate'!$F$12,IF(G155="EUR",'[1]Net Hire Rate'!$G$12,IF(G155="APAC",'[1]Net Hire Rate'!$H$12,0))))</f>
        <v>1.6761041902604757E-3</v>
      </c>
      <c r="BQ155" s="147">
        <f t="shared" si="223"/>
        <v>19</v>
      </c>
      <c r="BR155" s="147">
        <f t="shared" si="205"/>
        <v>19</v>
      </c>
      <c r="BS155" s="147">
        <f t="shared" si="224"/>
        <v>19.03184597961495</v>
      </c>
      <c r="BT155" s="148">
        <f t="shared" si="206"/>
        <v>19.03184597961495</v>
      </c>
      <c r="BU155" s="149">
        <f t="shared" si="225"/>
        <v>19.063745336409774</v>
      </c>
      <c r="BV155" s="148">
        <f t="shared" si="207"/>
        <v>19.063745336409774</v>
      </c>
      <c r="BW155" s="148">
        <f t="shared" si="226"/>
        <v>19.095698159850187</v>
      </c>
      <c r="BX155" s="148">
        <f t="shared" si="208"/>
        <v>19.095698159850187</v>
      </c>
      <c r="BY155" s="148">
        <f t="shared" si="227"/>
        <v>19.127704539551861</v>
      </c>
      <c r="BZ155" s="148">
        <f t="shared" si="209"/>
        <v>19.127704539551861</v>
      </c>
      <c r="CA155" s="148">
        <f t="shared" si="228"/>
        <v>19.159764565280668</v>
      </c>
      <c r="CB155" s="148">
        <f t="shared" si="210"/>
        <v>19.159764565280668</v>
      </c>
      <c r="CC155" s="148"/>
      <c r="CD155" s="38"/>
      <c r="CE155" s="38"/>
      <c r="CF155" s="38"/>
      <c r="CG155" s="38"/>
      <c r="CH155" s="38"/>
      <c r="CI155" s="38"/>
      <c r="CJ155" s="38"/>
      <c r="CK155" s="41"/>
      <c r="CL155" s="41"/>
      <c r="CM155" s="40"/>
      <c r="CN155" s="41"/>
      <c r="CO155" s="41"/>
      <c r="CP155" s="41"/>
      <c r="CQ155" s="41"/>
      <c r="CR155" s="41"/>
      <c r="CS155" s="41"/>
      <c r="CT155" s="41"/>
      <c r="CU155" s="40"/>
      <c r="CV155" s="41"/>
      <c r="CW155" s="41"/>
      <c r="CX155" s="41"/>
      <c r="CY155" s="41"/>
      <c r="CZ155" s="41"/>
      <c r="DA155" s="41"/>
      <c r="DB155" s="41"/>
      <c r="DC155" s="40"/>
      <c r="DD155" s="41"/>
      <c r="DE155" s="41"/>
      <c r="DF155" s="41"/>
      <c r="DG155" s="41"/>
      <c r="DH155" s="41"/>
      <c r="DI155" s="41"/>
      <c r="DJ155" s="41"/>
      <c r="DK155" s="40"/>
      <c r="DL155" s="41"/>
      <c r="DM155" s="41"/>
      <c r="DN155" s="41"/>
      <c r="DO155" s="41"/>
      <c r="DP155" s="41"/>
      <c r="DQ155" s="41"/>
      <c r="DR155" s="15"/>
      <c r="DS155" s="151">
        <f t="shared" si="211"/>
        <v>19</v>
      </c>
      <c r="DT155" s="152">
        <f t="shared" si="212"/>
        <v>0</v>
      </c>
      <c r="DU155" s="7">
        <f t="shared" si="213"/>
        <v>0</v>
      </c>
      <c r="DV155" s="7">
        <f t="shared" si="214"/>
        <v>0</v>
      </c>
      <c r="DW155">
        <f t="shared" si="215"/>
        <v>0</v>
      </c>
      <c r="DX155">
        <f t="shared" si="216"/>
        <v>0</v>
      </c>
      <c r="DZ155">
        <f t="shared" si="229"/>
        <v>19</v>
      </c>
      <c r="EA155">
        <f t="shared" si="230"/>
        <v>19</v>
      </c>
      <c r="EB155">
        <f t="shared" si="231"/>
        <v>19</v>
      </c>
      <c r="EC155">
        <f t="shared" si="232"/>
        <v>19</v>
      </c>
      <c r="ED155">
        <f t="shared" si="233"/>
        <v>19</v>
      </c>
      <c r="EE155">
        <f t="shared" si="234"/>
        <v>19</v>
      </c>
      <c r="EG155">
        <f t="shared" si="235"/>
        <v>19</v>
      </c>
      <c r="EH155">
        <f t="shared" si="236"/>
        <v>19</v>
      </c>
      <c r="EI155">
        <f t="shared" si="237"/>
        <v>19</v>
      </c>
      <c r="EJ155">
        <f t="shared" si="238"/>
        <v>19</v>
      </c>
      <c r="EK155">
        <f t="shared" si="239"/>
        <v>19</v>
      </c>
      <c r="EM155">
        <f>IF($EM$9='[1]L&amp;D Numbers'!$E$6,'[1]L&amp;D Numbers'!$E$7)</f>
        <v>350</v>
      </c>
      <c r="EN155">
        <f>IF($EN$9='[1]L&amp;D Numbers'!$F$6,'[1]L&amp;D Numbers'!$F$7)</f>
        <v>2000</v>
      </c>
      <c r="EO155">
        <f>IF($EO$9='[1]L&amp;D Numbers'!$G$6,'[1]L&amp;D Numbers'!$G$7)</f>
        <v>2000</v>
      </c>
      <c r="EP155">
        <f>IF($EP$9='[1]L&amp;D Numbers'!$H$6,'[1]L&amp;D Numbers'!$H$7)</f>
        <v>2000</v>
      </c>
      <c r="EQ155">
        <f>IF($EQ$9='[1]L&amp;D Numbers'!$I$6,'[1]L&amp;D Numbers'!$I$7)</f>
        <v>2000</v>
      </c>
      <c r="ER155">
        <f>IF($ER$9='[1]L&amp;D Numbers'!$J$6,'[1]L&amp;D Numbers'!$J$7)</f>
        <v>0</v>
      </c>
      <c r="ET155" s="45">
        <f>'[1]L&amp;D Master'!$E$10</f>
        <v>1.0678246631903041E-2</v>
      </c>
      <c r="EU155" s="45">
        <f>ET155+'[1]L&amp;D Master'!$F$10</f>
        <v>1.8222427877342538E-2</v>
      </c>
      <c r="EV155" s="45">
        <f>EU155+'[1]L&amp;D Master'!$G$10</f>
        <v>2.3561551193294058E-2</v>
      </c>
      <c r="EW155" s="45">
        <f>EV155+'[1]L&amp;D Master'!$H$10</f>
        <v>2.7330438342024234E-2</v>
      </c>
      <c r="EX155" s="45">
        <f>EW155+'[1]L&amp;D Master'!$I$10</f>
        <v>2.9999999999999995E-2</v>
      </c>
      <c r="EY155" s="45"/>
      <c r="EZ155" s="45">
        <f t="shared" si="240"/>
        <v>1.0678246631903041E-2</v>
      </c>
      <c r="FA155" s="45">
        <f t="shared" si="241"/>
        <v>1.8222427877342538E-2</v>
      </c>
      <c r="FB155" s="45">
        <f t="shared" si="241"/>
        <v>2.3561551193294058E-2</v>
      </c>
      <c r="FC155" s="45">
        <f t="shared" si="241"/>
        <v>2.7330438342024234E-2</v>
      </c>
      <c r="FD155" s="45">
        <f t="shared" si="217"/>
        <v>2.7330438342024234E-2</v>
      </c>
      <c r="FE155" s="45"/>
      <c r="FF155">
        <f t="shared" si="185"/>
        <v>18.79711331399384</v>
      </c>
      <c r="FG155">
        <f t="shared" si="186"/>
        <v>18.653773870330493</v>
      </c>
      <c r="FH155">
        <f t="shared" si="187"/>
        <v>18.552330527327413</v>
      </c>
      <c r="FI155">
        <f t="shared" si="188"/>
        <v>18.480721671501541</v>
      </c>
      <c r="FJ155">
        <f t="shared" si="189"/>
        <v>18.480721671501541</v>
      </c>
      <c r="FL155" s="34"/>
      <c r="FM155" s="34"/>
      <c r="FN155" s="34"/>
      <c r="FO155" s="34"/>
      <c r="FP155" s="34"/>
      <c r="FQ155" s="153">
        <f t="shared" si="242"/>
        <v>0.125</v>
      </c>
      <c r="FR155" s="153"/>
      <c r="FS155" s="42"/>
      <c r="FT155" s="42"/>
      <c r="FU155" s="42"/>
      <c r="FV155" s="42"/>
      <c r="FW155" s="42"/>
      <c r="FX155" s="42"/>
      <c r="FY155" s="42"/>
      <c r="FZ155" s="42"/>
      <c r="GA155" s="42"/>
      <c r="GB155" s="42"/>
      <c r="GC155" s="42"/>
      <c r="GD155" s="42"/>
      <c r="GE155" s="42"/>
      <c r="GF155" s="42"/>
      <c r="GG155" s="42"/>
      <c r="GH155" s="42"/>
      <c r="GI155" s="42"/>
      <c r="GJ155" s="42"/>
      <c r="GK155" s="42"/>
      <c r="GL155" s="42"/>
      <c r="GM155" s="154">
        <f>'[1]Automation Master'!$B$10*FQ155*FO155</f>
        <v>0</v>
      </c>
      <c r="GN155" s="155">
        <f>'[1]Automation Master'!$B$11*FO155*FQ155+GM155</f>
        <v>0</v>
      </c>
      <c r="GO155" s="155">
        <f>'[1]Automation Master'!$B$12*FO155*FQ155+GN155</f>
        <v>0</v>
      </c>
      <c r="GP155" s="155">
        <f>'[1]Automation Master'!$B$13*FO155*FQ155+GO155</f>
        <v>0</v>
      </c>
      <c r="GQ155" s="155">
        <f>'[1]Automation Master'!$C$10*FO155*FQ155+GP155</f>
        <v>0</v>
      </c>
      <c r="GR155" s="155">
        <f>'[1]Automation Master'!$C$11*FO155*FQ155+GQ155</f>
        <v>0</v>
      </c>
      <c r="GS155" s="155">
        <f>'[1]Automation Master'!$C$12*FO155*FQ155+GR155</f>
        <v>0</v>
      </c>
      <c r="GT155" s="155">
        <f>'[1]Automation Master'!$C$13*FO155*FQ155+GS155</f>
        <v>0</v>
      </c>
      <c r="GU155" s="155">
        <f>'[1]Automation Master'!$D$10*FO155*FQ155+GT155</f>
        <v>0</v>
      </c>
      <c r="GV155" s="155">
        <f>'[1]Automation Master'!$D$11*FO155*FQ155+GU155</f>
        <v>0</v>
      </c>
      <c r="GW155" s="155">
        <f>'[1]Automation Master'!$D$12*FO155*FQ155+GV155</f>
        <v>0</v>
      </c>
      <c r="GX155" s="155">
        <f>'[1]Automation Master'!$D$13*FO155*FQ155+GW155</f>
        <v>0</v>
      </c>
      <c r="GY155" s="155">
        <f>'[1]Automation Master'!$E$10*FO155*FQ155+GX155</f>
        <v>0</v>
      </c>
      <c r="GZ155" s="155">
        <f>'[1]Automation Master'!$E$11*FO155*FQ155+GY155</f>
        <v>0</v>
      </c>
      <c r="HA155" s="155">
        <f>'[1]Automation Master'!$E$12*FO155*FQ155+GZ155</f>
        <v>0</v>
      </c>
      <c r="HB155" s="155">
        <f>'[1]Automation Master'!$E$13*FO155*FQ155+HA155</f>
        <v>0</v>
      </c>
      <c r="HC155" s="155">
        <f>'[1]Automation Master'!$F$10*FO155*FQ155+HB155</f>
        <v>0</v>
      </c>
      <c r="HD155" s="155">
        <f>'[1]Automation Master'!$F$11*FO155*FQ155+HC155</f>
        <v>0</v>
      </c>
      <c r="HE155" s="155">
        <f>'[1]Automation Master'!$F$12*FO155*FQ155+HD155</f>
        <v>0</v>
      </c>
      <c r="HF155" s="156">
        <f>'[1]Automation Master'!$F$13*FO155*FQ155+HE155</f>
        <v>0</v>
      </c>
      <c r="HG155" s="157"/>
      <c r="HH155" s="157"/>
      <c r="HI155" s="157"/>
      <c r="HJ155" s="157"/>
      <c r="HK155" s="157"/>
      <c r="HL155" s="157"/>
      <c r="HM155" s="157"/>
      <c r="HN155" s="157"/>
      <c r="HO155" s="157"/>
      <c r="HP155" s="157"/>
      <c r="HQ155" s="157"/>
      <c r="HR155" s="157"/>
      <c r="HS155" s="157"/>
      <c r="HT155" s="157"/>
      <c r="HU155" s="157"/>
      <c r="HV155" s="157"/>
      <c r="HW155" s="157"/>
      <c r="HX155" s="157"/>
      <c r="HY155" s="42"/>
      <c r="HZ155" s="42"/>
      <c r="IA155" s="148">
        <f t="shared" si="190"/>
        <v>19</v>
      </c>
      <c r="IB155" s="148">
        <f t="shared" si="191"/>
        <v>19</v>
      </c>
      <c r="IC155" s="148">
        <f t="shared" si="192"/>
        <v>19</v>
      </c>
      <c r="ID155" s="148">
        <f t="shared" si="193"/>
        <v>19</v>
      </c>
      <c r="IE155" s="148">
        <f t="shared" si="194"/>
        <v>19</v>
      </c>
      <c r="IH155">
        <f t="shared" si="195"/>
        <v>18.79711331399384</v>
      </c>
      <c r="II155">
        <f t="shared" si="196"/>
        <v>18.653773870330493</v>
      </c>
      <c r="IJ155">
        <f t="shared" si="197"/>
        <v>18.552330527327413</v>
      </c>
      <c r="IK155">
        <f t="shared" si="198"/>
        <v>18.480721671501541</v>
      </c>
      <c r="IL155">
        <f t="shared" si="199"/>
        <v>18.480721671501541</v>
      </c>
      <c r="IN155" s="42">
        <f t="shared" si="200"/>
        <v>1.0678246631903147E-2</v>
      </c>
      <c r="IO155" s="42">
        <f t="shared" si="201"/>
        <v>1.8222427877342465E-2</v>
      </c>
      <c r="IP155" s="42">
        <f t="shared" si="202"/>
        <v>2.3561551193294037E-2</v>
      </c>
      <c r="IQ155" s="42">
        <f t="shared" si="203"/>
        <v>2.7330438342024133E-2</v>
      </c>
      <c r="IR155" s="42">
        <f t="shared" si="204"/>
        <v>2.7330438342024133E-2</v>
      </c>
      <c r="IT155" s="9">
        <f t="shared" si="243"/>
        <v>0</v>
      </c>
      <c r="IU155" s="9">
        <f t="shared" si="244"/>
        <v>0</v>
      </c>
      <c r="IV155" s="9">
        <f t="shared" si="245"/>
        <v>0</v>
      </c>
      <c r="IW155" s="9">
        <f t="shared" si="246"/>
        <v>0</v>
      </c>
      <c r="IX155" s="9">
        <f t="shared" si="247"/>
        <v>0</v>
      </c>
    </row>
    <row r="156" spans="1:258" ht="15.75" hidden="1" thickBot="1" x14ac:dyDescent="0.3">
      <c r="A156">
        <v>35</v>
      </c>
      <c r="B156" t="s">
        <v>330</v>
      </c>
      <c r="C156" t="s">
        <v>318</v>
      </c>
      <c r="D156" t="s">
        <v>288</v>
      </c>
      <c r="E156" t="s">
        <v>331</v>
      </c>
      <c r="F156" t="s">
        <v>290</v>
      </c>
      <c r="G156" t="s">
        <v>256</v>
      </c>
      <c r="H156">
        <v>35</v>
      </c>
      <c r="K156">
        <v>28</v>
      </c>
      <c r="L156">
        <v>7</v>
      </c>
      <c r="R156">
        <v>12</v>
      </c>
      <c r="S156">
        <v>20</v>
      </c>
      <c r="T156">
        <v>3</v>
      </c>
      <c r="Y156">
        <v>35</v>
      </c>
      <c r="AB156">
        <v>4</v>
      </c>
      <c r="AE156">
        <v>13</v>
      </c>
      <c r="AF156">
        <v>18</v>
      </c>
      <c r="AS156">
        <v>1</v>
      </c>
      <c r="AT156">
        <v>35</v>
      </c>
      <c r="AU156">
        <v>0</v>
      </c>
      <c r="AV156">
        <v>0</v>
      </c>
      <c r="AW156">
        <v>0</v>
      </c>
      <c r="AX156">
        <v>35</v>
      </c>
      <c r="BB156">
        <f t="shared" si="218"/>
        <v>35</v>
      </c>
      <c r="BD156">
        <f t="shared" si="219"/>
        <v>35</v>
      </c>
      <c r="BE156">
        <f t="shared" si="220"/>
        <v>35</v>
      </c>
      <c r="BF156">
        <f t="shared" si="221"/>
        <v>35</v>
      </c>
      <c r="BH156">
        <f t="shared" si="222"/>
        <v>0</v>
      </c>
      <c r="BK156" s="45">
        <f>IF(G156="MEA",'[1]Net Hire Rate'!$E$7,IF(G156="AMR",'[1]Net Hire Rate'!$F$7,IF(G156="EUR",'[1]Net Hire Rate'!$G$7,IF(G156="APAC",'[1]Net Hire Rate'!$H$7,0))))</f>
        <v>1.6761041902604757E-3</v>
      </c>
      <c r="BL156" s="45">
        <f>IF(G156="MEA",'[1]Net Hire Rate'!$E$8,IF(G156="AMR",'[1]Net Hire Rate'!$F$8,IF(G156="EUR",'[1]Net Hire Rate'!$G$8,IF(G156="APAC",'[1]Net Hire Rate'!$H$8,0))))</f>
        <v>1.6761041902604757E-3</v>
      </c>
      <c r="BM156" s="45">
        <f>IF(G156="MEA",'[1]Net Hire Rate'!$E$9,IF(G156="AMR",'[1]Net Hire Rate'!$F$9,IF(G156="EUR",'[1]Net Hire Rate'!$G$9,IF(G156="APAC",'[1]Net Hire Rate'!$H$9,0))))</f>
        <v>1.6761041902604757E-3</v>
      </c>
      <c r="BN156" s="45">
        <f>IF(G156="MEA",'[1]Net Hire Rate'!$E$10,IF(G156="AMR",'[1]Net Hire Rate'!$F$10,IF(G156="EUR",'[1]Net Hire Rate'!$G$10,IF(G156="APAC",'[1]Net Hire Rate'!$H$10,0))))</f>
        <v>1.6761041902604757E-3</v>
      </c>
      <c r="BO156" s="45">
        <f>IF(G156="MEA",'[1]Net Hire Rate'!$E$11,IF(G156="AMR",'[1]Net Hire Rate'!$F$11,IF(G156="EUR",'[1]Net Hire Rate'!$G$11,IF(G156="APAC",'[1]Net Hire Rate'!$H$11,0))))</f>
        <v>1.6761041902604757E-3</v>
      </c>
      <c r="BP156" s="45">
        <f>IF(G156="MEA",'[1]Net Hire Rate'!$E$12,IF(G156="AMR",'[1]Net Hire Rate'!$F$12,IF(G156="EUR",'[1]Net Hire Rate'!$G$12,IF(G156="APAC",'[1]Net Hire Rate'!$H$12,0))))</f>
        <v>1.6761041902604757E-3</v>
      </c>
      <c r="BQ156" s="147">
        <f t="shared" si="223"/>
        <v>35</v>
      </c>
      <c r="BR156" s="147">
        <f t="shared" si="205"/>
        <v>35</v>
      </c>
      <c r="BS156" s="147">
        <f t="shared" si="224"/>
        <v>35.058663646659113</v>
      </c>
      <c r="BT156" s="148">
        <f t="shared" si="206"/>
        <v>35.058663646659113</v>
      </c>
      <c r="BU156" s="149">
        <f t="shared" si="225"/>
        <v>35.11742561970221</v>
      </c>
      <c r="BV156" s="148">
        <f t="shared" si="207"/>
        <v>35.11742561970221</v>
      </c>
      <c r="BW156" s="148">
        <f t="shared" si="226"/>
        <v>35.176286083934549</v>
      </c>
      <c r="BX156" s="148">
        <f t="shared" si="208"/>
        <v>35.176286083934549</v>
      </c>
      <c r="BY156" s="148">
        <f t="shared" si="227"/>
        <v>35.235245204437632</v>
      </c>
      <c r="BZ156" s="148">
        <f t="shared" si="209"/>
        <v>35.235245204437632</v>
      </c>
      <c r="CA156" s="148">
        <f t="shared" si="228"/>
        <v>35.294303146569646</v>
      </c>
      <c r="CB156" s="148">
        <f t="shared" si="210"/>
        <v>34.294303146569646</v>
      </c>
      <c r="CC156" s="148"/>
      <c r="CD156" s="38"/>
      <c r="CE156" s="38"/>
      <c r="CF156" s="38"/>
      <c r="CG156" s="38"/>
      <c r="CH156" s="38"/>
      <c r="CI156" s="38"/>
      <c r="CJ156" s="38"/>
      <c r="CK156" s="41"/>
      <c r="CL156" s="41"/>
      <c r="CM156" s="40"/>
      <c r="CN156" s="41"/>
      <c r="CO156" s="41"/>
      <c r="CP156" s="41"/>
      <c r="CQ156" s="41"/>
      <c r="CR156" s="41"/>
      <c r="CS156" s="41"/>
      <c r="CT156" s="41"/>
      <c r="CU156" s="40"/>
      <c r="CV156" s="41"/>
      <c r="CW156" s="41"/>
      <c r="CX156" s="41"/>
      <c r="CY156" s="41"/>
      <c r="CZ156" s="41"/>
      <c r="DA156" s="41"/>
      <c r="DB156" s="41"/>
      <c r="DC156" s="40"/>
      <c r="DD156" s="41"/>
      <c r="DE156" s="41"/>
      <c r="DF156" s="41"/>
      <c r="DG156" s="41"/>
      <c r="DH156" s="41"/>
      <c r="DI156" s="41"/>
      <c r="DJ156" s="41"/>
      <c r="DK156" s="40"/>
      <c r="DL156" s="41"/>
      <c r="DM156" s="41"/>
      <c r="DN156" s="41"/>
      <c r="DO156" s="41"/>
      <c r="DP156" s="41"/>
      <c r="DQ156" s="41"/>
      <c r="DR156" s="15"/>
      <c r="DS156" s="151">
        <f t="shared" si="211"/>
        <v>35</v>
      </c>
      <c r="DT156" s="152">
        <f t="shared" si="212"/>
        <v>0</v>
      </c>
      <c r="DU156" s="7">
        <f t="shared" si="213"/>
        <v>0</v>
      </c>
      <c r="DV156" s="7">
        <f t="shared" si="214"/>
        <v>0</v>
      </c>
      <c r="DW156">
        <f t="shared" si="215"/>
        <v>0</v>
      </c>
      <c r="DX156">
        <f t="shared" si="216"/>
        <v>0</v>
      </c>
      <c r="DZ156">
        <f t="shared" si="229"/>
        <v>35</v>
      </c>
      <c r="EA156">
        <f t="shared" si="230"/>
        <v>35</v>
      </c>
      <c r="EB156">
        <f t="shared" si="231"/>
        <v>35</v>
      </c>
      <c r="EC156">
        <f t="shared" si="232"/>
        <v>35</v>
      </c>
      <c r="ED156">
        <f t="shared" si="233"/>
        <v>35</v>
      </c>
      <c r="EE156">
        <f t="shared" si="234"/>
        <v>35</v>
      </c>
      <c r="EG156">
        <f t="shared" si="235"/>
        <v>35</v>
      </c>
      <c r="EH156">
        <f t="shared" si="236"/>
        <v>35</v>
      </c>
      <c r="EI156">
        <f t="shared" si="237"/>
        <v>35</v>
      </c>
      <c r="EJ156">
        <f t="shared" si="238"/>
        <v>35</v>
      </c>
      <c r="EK156">
        <f t="shared" si="239"/>
        <v>35</v>
      </c>
      <c r="EM156">
        <f>IF($EM$9='[1]L&amp;D Numbers'!$E$6,'[1]L&amp;D Numbers'!$E$7)</f>
        <v>350</v>
      </c>
      <c r="EN156">
        <f>IF($EN$9='[1]L&amp;D Numbers'!$F$6,'[1]L&amp;D Numbers'!$F$7)</f>
        <v>2000</v>
      </c>
      <c r="EO156">
        <f>IF($EO$9='[1]L&amp;D Numbers'!$G$6,'[1]L&amp;D Numbers'!$G$7)</f>
        <v>2000</v>
      </c>
      <c r="EP156">
        <f>IF($EP$9='[1]L&amp;D Numbers'!$H$6,'[1]L&amp;D Numbers'!$H$7)</f>
        <v>2000</v>
      </c>
      <c r="EQ156">
        <f>IF($EQ$9='[1]L&amp;D Numbers'!$I$6,'[1]L&amp;D Numbers'!$I$7)</f>
        <v>2000</v>
      </c>
      <c r="ER156">
        <f>IF($ER$9='[1]L&amp;D Numbers'!$J$6,'[1]L&amp;D Numbers'!$J$7)</f>
        <v>0</v>
      </c>
      <c r="ET156" s="45">
        <f>'[1]L&amp;D Master'!$E$10</f>
        <v>1.0678246631903041E-2</v>
      </c>
      <c r="EU156" s="45">
        <f>ET156+'[1]L&amp;D Master'!$F$10</f>
        <v>1.8222427877342538E-2</v>
      </c>
      <c r="EV156" s="45">
        <f>EU156+'[1]L&amp;D Master'!$G$10</f>
        <v>2.3561551193294058E-2</v>
      </c>
      <c r="EW156" s="45">
        <f>EV156+'[1]L&amp;D Master'!$H$10</f>
        <v>2.7330438342024234E-2</v>
      </c>
      <c r="EX156" s="45">
        <f>EW156+'[1]L&amp;D Master'!$I$10</f>
        <v>2.9999999999999995E-2</v>
      </c>
      <c r="EY156" s="45"/>
      <c r="EZ156" s="45">
        <f t="shared" si="240"/>
        <v>1.0678246631903041E-2</v>
      </c>
      <c r="FA156" s="45">
        <f t="shared" si="241"/>
        <v>1.8222427877342538E-2</v>
      </c>
      <c r="FB156" s="45">
        <f t="shared" si="241"/>
        <v>2.3561551193294058E-2</v>
      </c>
      <c r="FC156" s="45">
        <f t="shared" si="241"/>
        <v>2.7330438342024234E-2</v>
      </c>
      <c r="FD156" s="45">
        <f t="shared" si="217"/>
        <v>2.7330438342024234E-2</v>
      </c>
      <c r="FE156" s="45"/>
      <c r="FF156">
        <f t="shared" si="185"/>
        <v>34.626261367883394</v>
      </c>
      <c r="FG156">
        <f t="shared" si="186"/>
        <v>34.362215024293015</v>
      </c>
      <c r="FH156">
        <f t="shared" si="187"/>
        <v>34.175345708234708</v>
      </c>
      <c r="FI156">
        <f t="shared" si="188"/>
        <v>34.043434658029156</v>
      </c>
      <c r="FJ156">
        <f t="shared" si="189"/>
        <v>34.043434658029156</v>
      </c>
      <c r="FL156" s="34"/>
      <c r="FM156" s="34"/>
      <c r="FN156" s="34"/>
      <c r="FO156" s="34"/>
      <c r="FP156" s="34"/>
      <c r="FQ156" s="153">
        <f t="shared" si="242"/>
        <v>0.125</v>
      </c>
      <c r="FR156" s="153"/>
      <c r="FS156" s="42"/>
      <c r="FT156" s="42"/>
      <c r="FU156" s="42"/>
      <c r="FV156" s="42"/>
      <c r="FW156" s="42"/>
      <c r="FX156" s="42"/>
      <c r="FY156" s="42"/>
      <c r="FZ156" s="42"/>
      <c r="GA156" s="42"/>
      <c r="GB156" s="42"/>
      <c r="GC156" s="42"/>
      <c r="GD156" s="42"/>
      <c r="GE156" s="42"/>
      <c r="GF156" s="42"/>
      <c r="GG156" s="42"/>
      <c r="GH156" s="42"/>
      <c r="GI156" s="42"/>
      <c r="GJ156" s="42"/>
      <c r="GK156" s="42"/>
      <c r="GL156" s="42"/>
      <c r="GM156" s="154">
        <f>'[1]Automation Master'!$B$10*FQ156*FO156</f>
        <v>0</v>
      </c>
      <c r="GN156" s="155">
        <f>'[1]Automation Master'!$B$11*FO156*FQ156+GM156</f>
        <v>0</v>
      </c>
      <c r="GO156" s="155">
        <f>'[1]Automation Master'!$B$12*FO156*FQ156+GN156</f>
        <v>0</v>
      </c>
      <c r="GP156" s="155">
        <f>'[1]Automation Master'!$B$13*FO156*FQ156+GO156</f>
        <v>0</v>
      </c>
      <c r="GQ156" s="155">
        <f>'[1]Automation Master'!$C$10*FO156*FQ156+GP156</f>
        <v>0</v>
      </c>
      <c r="GR156" s="155">
        <f>'[1]Automation Master'!$C$11*FO156*FQ156+GQ156</f>
        <v>0</v>
      </c>
      <c r="GS156" s="155">
        <f>'[1]Automation Master'!$C$12*FO156*FQ156+GR156</f>
        <v>0</v>
      </c>
      <c r="GT156" s="155">
        <f>'[1]Automation Master'!$C$13*FO156*FQ156+GS156</f>
        <v>0</v>
      </c>
      <c r="GU156" s="155">
        <f>'[1]Automation Master'!$D$10*FO156*FQ156+GT156</f>
        <v>0</v>
      </c>
      <c r="GV156" s="155">
        <f>'[1]Automation Master'!$D$11*FO156*FQ156+GU156</f>
        <v>0</v>
      </c>
      <c r="GW156" s="155">
        <f>'[1]Automation Master'!$D$12*FO156*FQ156+GV156</f>
        <v>0</v>
      </c>
      <c r="GX156" s="155">
        <f>'[1]Automation Master'!$D$13*FO156*FQ156+GW156</f>
        <v>0</v>
      </c>
      <c r="GY156" s="155">
        <f>'[1]Automation Master'!$E$10*FO156*FQ156+GX156</f>
        <v>0</v>
      </c>
      <c r="GZ156" s="155">
        <f>'[1]Automation Master'!$E$11*FO156*FQ156+GY156</f>
        <v>0</v>
      </c>
      <c r="HA156" s="155">
        <f>'[1]Automation Master'!$E$12*FO156*FQ156+GZ156</f>
        <v>0</v>
      </c>
      <c r="HB156" s="155">
        <f>'[1]Automation Master'!$E$13*FO156*FQ156+HA156</f>
        <v>0</v>
      </c>
      <c r="HC156" s="155">
        <f>'[1]Automation Master'!$F$10*FO156*FQ156+HB156</f>
        <v>0</v>
      </c>
      <c r="HD156" s="155">
        <f>'[1]Automation Master'!$F$11*FO156*FQ156+HC156</f>
        <v>0</v>
      </c>
      <c r="HE156" s="155">
        <f>'[1]Automation Master'!$F$12*FO156*FQ156+HD156</f>
        <v>0</v>
      </c>
      <c r="HF156" s="156">
        <f>'[1]Automation Master'!$F$13*FO156*FQ156+HE156</f>
        <v>0</v>
      </c>
      <c r="HG156" s="157"/>
      <c r="HH156" s="157"/>
      <c r="HI156" s="157"/>
      <c r="HJ156" s="157"/>
      <c r="HK156" s="157"/>
      <c r="HL156" s="157"/>
      <c r="HM156" s="157"/>
      <c r="HN156" s="157"/>
      <c r="HO156" s="157"/>
      <c r="HP156" s="157"/>
      <c r="HQ156" s="157"/>
      <c r="HR156" s="157"/>
      <c r="HS156" s="157"/>
      <c r="HT156" s="157"/>
      <c r="HU156" s="157"/>
      <c r="HV156" s="157"/>
      <c r="HW156" s="157"/>
      <c r="HX156" s="157"/>
      <c r="HY156" s="42"/>
      <c r="HZ156" s="42"/>
      <c r="IA156" s="148">
        <f t="shared" si="190"/>
        <v>35</v>
      </c>
      <c r="IB156" s="148">
        <f t="shared" si="191"/>
        <v>35</v>
      </c>
      <c r="IC156" s="148">
        <f t="shared" si="192"/>
        <v>35</v>
      </c>
      <c r="ID156" s="148">
        <f t="shared" si="193"/>
        <v>35</v>
      </c>
      <c r="IE156" s="148">
        <f t="shared" si="194"/>
        <v>35</v>
      </c>
      <c r="IH156">
        <f t="shared" si="195"/>
        <v>34.626261367883394</v>
      </c>
      <c r="II156">
        <f t="shared" si="196"/>
        <v>34.362215024293015</v>
      </c>
      <c r="IJ156">
        <f t="shared" si="197"/>
        <v>34.175345708234708</v>
      </c>
      <c r="IK156">
        <f t="shared" si="198"/>
        <v>34.043434658029156</v>
      </c>
      <c r="IL156">
        <f t="shared" si="199"/>
        <v>34.043434658029156</v>
      </c>
      <c r="IN156" s="42">
        <f t="shared" si="200"/>
        <v>1.0678246631903018E-2</v>
      </c>
      <c r="IO156" s="42">
        <f t="shared" si="201"/>
        <v>1.8222427877342438E-2</v>
      </c>
      <c r="IP156" s="42">
        <f t="shared" si="202"/>
        <v>2.3561551193294047E-2</v>
      </c>
      <c r="IQ156" s="42">
        <f t="shared" si="203"/>
        <v>2.7330438342024112E-2</v>
      </c>
      <c r="IR156" s="42">
        <f t="shared" si="204"/>
        <v>2.7330438342024112E-2</v>
      </c>
      <c r="IT156" s="9">
        <f t="shared" si="243"/>
        <v>0</v>
      </c>
      <c r="IU156" s="9">
        <f t="shared" si="244"/>
        <v>0</v>
      </c>
      <c r="IV156" s="9">
        <f t="shared" si="245"/>
        <v>0</v>
      </c>
      <c r="IW156" s="9">
        <f t="shared" si="246"/>
        <v>0</v>
      </c>
      <c r="IX156" s="9">
        <f t="shared" si="247"/>
        <v>0</v>
      </c>
    </row>
    <row r="157" spans="1:258" ht="15.75" hidden="1" thickBot="1" x14ac:dyDescent="0.3">
      <c r="A157">
        <v>14</v>
      </c>
      <c r="B157" t="s">
        <v>330</v>
      </c>
      <c r="C157" t="s">
        <v>323</v>
      </c>
      <c r="D157" t="s">
        <v>288</v>
      </c>
      <c r="E157" t="s">
        <v>331</v>
      </c>
      <c r="F157" t="s">
        <v>290</v>
      </c>
      <c r="G157" t="s">
        <v>256</v>
      </c>
      <c r="H157">
        <v>14</v>
      </c>
      <c r="L157">
        <v>14</v>
      </c>
      <c r="R157">
        <v>12</v>
      </c>
      <c r="S157">
        <v>2</v>
      </c>
      <c r="Y157">
        <v>14</v>
      </c>
      <c r="AB157">
        <v>10</v>
      </c>
      <c r="AE157">
        <v>4</v>
      </c>
      <c r="AT157">
        <v>14</v>
      </c>
      <c r="AU157">
        <v>0</v>
      </c>
      <c r="AV157">
        <v>14</v>
      </c>
      <c r="AW157">
        <v>0</v>
      </c>
      <c r="AX157">
        <v>0</v>
      </c>
      <c r="BB157">
        <f t="shared" si="218"/>
        <v>14</v>
      </c>
      <c r="BD157">
        <f t="shared" si="219"/>
        <v>14</v>
      </c>
      <c r="BE157">
        <f t="shared" si="220"/>
        <v>14</v>
      </c>
      <c r="BF157">
        <f t="shared" si="221"/>
        <v>14</v>
      </c>
      <c r="BH157">
        <f t="shared" si="222"/>
        <v>0</v>
      </c>
      <c r="BK157" s="45">
        <f>IF(G157="MEA",'[1]Net Hire Rate'!$E$7,IF(G157="AMR",'[1]Net Hire Rate'!$F$7,IF(G157="EUR",'[1]Net Hire Rate'!$G$7,IF(G157="APAC",'[1]Net Hire Rate'!$H$7,0))))</f>
        <v>1.6761041902604757E-3</v>
      </c>
      <c r="BL157" s="45">
        <f>IF(G157="MEA",'[1]Net Hire Rate'!$E$8,IF(G157="AMR",'[1]Net Hire Rate'!$F$8,IF(G157="EUR",'[1]Net Hire Rate'!$G$8,IF(G157="APAC",'[1]Net Hire Rate'!$H$8,0))))</f>
        <v>1.6761041902604757E-3</v>
      </c>
      <c r="BM157" s="45">
        <f>IF(G157="MEA",'[1]Net Hire Rate'!$E$9,IF(G157="AMR",'[1]Net Hire Rate'!$F$9,IF(G157="EUR",'[1]Net Hire Rate'!$G$9,IF(G157="APAC",'[1]Net Hire Rate'!$H$9,0))))</f>
        <v>1.6761041902604757E-3</v>
      </c>
      <c r="BN157" s="45">
        <f>IF(G157="MEA",'[1]Net Hire Rate'!$E$10,IF(G157="AMR",'[1]Net Hire Rate'!$F$10,IF(G157="EUR",'[1]Net Hire Rate'!$G$10,IF(G157="APAC",'[1]Net Hire Rate'!$H$10,0))))</f>
        <v>1.6761041902604757E-3</v>
      </c>
      <c r="BO157" s="45">
        <f>IF(G157="MEA",'[1]Net Hire Rate'!$E$11,IF(G157="AMR",'[1]Net Hire Rate'!$F$11,IF(G157="EUR",'[1]Net Hire Rate'!$G$11,IF(G157="APAC",'[1]Net Hire Rate'!$H$11,0))))</f>
        <v>1.6761041902604757E-3</v>
      </c>
      <c r="BP157" s="45">
        <f>IF(G157="MEA",'[1]Net Hire Rate'!$E$12,IF(G157="AMR",'[1]Net Hire Rate'!$F$12,IF(G157="EUR",'[1]Net Hire Rate'!$G$12,IF(G157="APAC",'[1]Net Hire Rate'!$H$12,0))))</f>
        <v>1.6761041902604757E-3</v>
      </c>
      <c r="BQ157" s="147">
        <f t="shared" si="223"/>
        <v>14</v>
      </c>
      <c r="BR157" s="147">
        <f t="shared" si="205"/>
        <v>14</v>
      </c>
      <c r="BS157" s="147">
        <f t="shared" si="224"/>
        <v>14.023465458663646</v>
      </c>
      <c r="BT157" s="148">
        <f t="shared" si="206"/>
        <v>14.023465458663646</v>
      </c>
      <c r="BU157" s="149">
        <f t="shared" si="225"/>
        <v>14.046970247880884</v>
      </c>
      <c r="BV157" s="148">
        <f t="shared" si="207"/>
        <v>14.046970247880884</v>
      </c>
      <c r="BW157" s="148">
        <f t="shared" si="226"/>
        <v>14.07051443357382</v>
      </c>
      <c r="BX157" s="148">
        <f t="shared" si="208"/>
        <v>14.07051443357382</v>
      </c>
      <c r="BY157" s="148">
        <f t="shared" si="227"/>
        <v>14.094098081775053</v>
      </c>
      <c r="BZ157" s="148">
        <f t="shared" si="209"/>
        <v>14.094098081775053</v>
      </c>
      <c r="CA157" s="148">
        <f t="shared" si="228"/>
        <v>14.117721258627858</v>
      </c>
      <c r="CB157" s="148">
        <f t="shared" si="210"/>
        <v>14.117721258627858</v>
      </c>
      <c r="CC157" s="148"/>
      <c r="CD157" s="38"/>
      <c r="CE157" s="38"/>
      <c r="CF157" s="38"/>
      <c r="CG157" s="38"/>
      <c r="CH157" s="38"/>
      <c r="CI157" s="38"/>
      <c r="CJ157" s="38"/>
      <c r="CK157" s="41"/>
      <c r="CL157" s="41"/>
      <c r="CM157" s="40"/>
      <c r="CN157" s="41"/>
      <c r="CO157" s="41"/>
      <c r="CP157" s="41"/>
      <c r="CQ157" s="41"/>
      <c r="CR157" s="41"/>
      <c r="CS157" s="41"/>
      <c r="CT157" s="41"/>
      <c r="CU157" s="40"/>
      <c r="CV157" s="41"/>
      <c r="CW157" s="41"/>
      <c r="CX157" s="41"/>
      <c r="CY157" s="41"/>
      <c r="CZ157" s="41"/>
      <c r="DA157" s="41"/>
      <c r="DB157" s="41"/>
      <c r="DC157" s="40"/>
      <c r="DD157" s="41"/>
      <c r="DE157" s="41"/>
      <c r="DF157" s="41"/>
      <c r="DG157" s="41"/>
      <c r="DH157" s="41"/>
      <c r="DI157" s="41"/>
      <c r="DJ157" s="41"/>
      <c r="DK157" s="40"/>
      <c r="DL157" s="41"/>
      <c r="DM157" s="41"/>
      <c r="DN157" s="41"/>
      <c r="DO157" s="41"/>
      <c r="DP157" s="41"/>
      <c r="DQ157" s="41"/>
      <c r="DR157" s="15"/>
      <c r="DS157" s="151">
        <f t="shared" si="211"/>
        <v>14</v>
      </c>
      <c r="DT157" s="152">
        <f t="shared" si="212"/>
        <v>0</v>
      </c>
      <c r="DU157" s="7">
        <f t="shared" si="213"/>
        <v>0</v>
      </c>
      <c r="DV157" s="7">
        <f t="shared" si="214"/>
        <v>0</v>
      </c>
      <c r="DW157">
        <f t="shared" si="215"/>
        <v>0</v>
      </c>
      <c r="DX157">
        <f t="shared" si="216"/>
        <v>0</v>
      </c>
      <c r="DZ157">
        <f t="shared" si="229"/>
        <v>14</v>
      </c>
      <c r="EA157">
        <f t="shared" si="230"/>
        <v>14</v>
      </c>
      <c r="EB157">
        <f t="shared" si="231"/>
        <v>14</v>
      </c>
      <c r="EC157">
        <f t="shared" si="232"/>
        <v>14</v>
      </c>
      <c r="ED157">
        <f t="shared" si="233"/>
        <v>14</v>
      </c>
      <c r="EE157">
        <f t="shared" si="234"/>
        <v>14</v>
      </c>
      <c r="EG157">
        <f t="shared" si="235"/>
        <v>14</v>
      </c>
      <c r="EH157">
        <f t="shared" si="236"/>
        <v>14</v>
      </c>
      <c r="EI157">
        <f t="shared" si="237"/>
        <v>14</v>
      </c>
      <c r="EJ157">
        <f t="shared" si="238"/>
        <v>14</v>
      </c>
      <c r="EK157">
        <f t="shared" si="239"/>
        <v>14</v>
      </c>
      <c r="EM157">
        <f>IF($EM$9='[1]L&amp;D Numbers'!$E$6,'[1]L&amp;D Numbers'!$E$7)</f>
        <v>350</v>
      </c>
      <c r="EN157">
        <f>IF($EN$9='[1]L&amp;D Numbers'!$F$6,'[1]L&amp;D Numbers'!$F$7)</f>
        <v>2000</v>
      </c>
      <c r="EO157">
        <f>IF($EO$9='[1]L&amp;D Numbers'!$G$6,'[1]L&amp;D Numbers'!$G$7)</f>
        <v>2000</v>
      </c>
      <c r="EP157">
        <f>IF($EP$9='[1]L&amp;D Numbers'!$H$6,'[1]L&amp;D Numbers'!$H$7)</f>
        <v>2000</v>
      </c>
      <c r="EQ157">
        <f>IF($EQ$9='[1]L&amp;D Numbers'!$I$6,'[1]L&amp;D Numbers'!$I$7)</f>
        <v>2000</v>
      </c>
      <c r="ER157">
        <f>IF($ER$9='[1]L&amp;D Numbers'!$J$6,'[1]L&amp;D Numbers'!$J$7)</f>
        <v>0</v>
      </c>
      <c r="ET157" s="45">
        <f>'[1]L&amp;D Master'!$E$10</f>
        <v>1.0678246631903041E-2</v>
      </c>
      <c r="EU157" s="45">
        <f>ET157+'[1]L&amp;D Master'!$F$10</f>
        <v>1.8222427877342538E-2</v>
      </c>
      <c r="EV157" s="45">
        <f>EU157+'[1]L&amp;D Master'!$G$10</f>
        <v>2.3561551193294058E-2</v>
      </c>
      <c r="EW157" s="45">
        <f>EV157+'[1]L&amp;D Master'!$H$10</f>
        <v>2.7330438342024234E-2</v>
      </c>
      <c r="EX157" s="45">
        <f>EW157+'[1]L&amp;D Master'!$I$10</f>
        <v>2.9999999999999995E-2</v>
      </c>
      <c r="EY157" s="45"/>
      <c r="EZ157" s="45">
        <f t="shared" si="240"/>
        <v>1.0678246631903041E-2</v>
      </c>
      <c r="FA157" s="45">
        <f t="shared" si="241"/>
        <v>1.8222427877342538E-2</v>
      </c>
      <c r="FB157" s="45">
        <f t="shared" si="241"/>
        <v>2.3561551193294058E-2</v>
      </c>
      <c r="FC157" s="45">
        <f t="shared" si="241"/>
        <v>2.7330438342024234E-2</v>
      </c>
      <c r="FD157" s="45">
        <f t="shared" si="217"/>
        <v>2.7330438342024234E-2</v>
      </c>
      <c r="FE157" s="45"/>
      <c r="FF157">
        <f t="shared" si="185"/>
        <v>13.850504547153356</v>
      </c>
      <c r="FG157">
        <f t="shared" si="186"/>
        <v>13.744886009717204</v>
      </c>
      <c r="FH157">
        <f t="shared" si="187"/>
        <v>13.670138283293884</v>
      </c>
      <c r="FI157">
        <f t="shared" si="188"/>
        <v>13.617373863211661</v>
      </c>
      <c r="FJ157">
        <f t="shared" si="189"/>
        <v>13.617373863211661</v>
      </c>
      <c r="FL157" s="34"/>
      <c r="FM157" s="34"/>
      <c r="FN157" s="34"/>
      <c r="FO157" s="34"/>
      <c r="FP157" s="34"/>
      <c r="FQ157" s="153">
        <f t="shared" si="242"/>
        <v>0.125</v>
      </c>
      <c r="FR157" s="153"/>
      <c r="FS157" s="42"/>
      <c r="FT157" s="42"/>
      <c r="FU157" s="42"/>
      <c r="FV157" s="42"/>
      <c r="FW157" s="42"/>
      <c r="FX157" s="42"/>
      <c r="FY157" s="42"/>
      <c r="FZ157" s="42"/>
      <c r="GA157" s="42"/>
      <c r="GB157" s="42"/>
      <c r="GC157" s="42"/>
      <c r="GD157" s="42"/>
      <c r="GE157" s="42"/>
      <c r="GF157" s="42"/>
      <c r="GG157" s="42"/>
      <c r="GH157" s="42"/>
      <c r="GI157" s="42"/>
      <c r="GJ157" s="42"/>
      <c r="GK157" s="42"/>
      <c r="GL157" s="42"/>
      <c r="GM157" s="154">
        <f>'[1]Automation Master'!$B$10*FQ157*FO157</f>
        <v>0</v>
      </c>
      <c r="GN157" s="155">
        <f>'[1]Automation Master'!$B$11*FO157*FQ157+GM157</f>
        <v>0</v>
      </c>
      <c r="GO157" s="155">
        <f>'[1]Automation Master'!$B$12*FO157*FQ157+GN157</f>
        <v>0</v>
      </c>
      <c r="GP157" s="155">
        <f>'[1]Automation Master'!$B$13*FO157*FQ157+GO157</f>
        <v>0</v>
      </c>
      <c r="GQ157" s="155">
        <f>'[1]Automation Master'!$C$10*FO157*FQ157+GP157</f>
        <v>0</v>
      </c>
      <c r="GR157" s="155">
        <f>'[1]Automation Master'!$C$11*FO157*FQ157+GQ157</f>
        <v>0</v>
      </c>
      <c r="GS157" s="155">
        <f>'[1]Automation Master'!$C$12*FO157*FQ157+GR157</f>
        <v>0</v>
      </c>
      <c r="GT157" s="155">
        <f>'[1]Automation Master'!$C$13*FO157*FQ157+GS157</f>
        <v>0</v>
      </c>
      <c r="GU157" s="155">
        <f>'[1]Automation Master'!$D$10*FO157*FQ157+GT157</f>
        <v>0</v>
      </c>
      <c r="GV157" s="155">
        <f>'[1]Automation Master'!$D$11*FO157*FQ157+GU157</f>
        <v>0</v>
      </c>
      <c r="GW157" s="155">
        <f>'[1]Automation Master'!$D$12*FO157*FQ157+GV157</f>
        <v>0</v>
      </c>
      <c r="GX157" s="155">
        <f>'[1]Automation Master'!$D$13*FO157*FQ157+GW157</f>
        <v>0</v>
      </c>
      <c r="GY157" s="155">
        <f>'[1]Automation Master'!$E$10*FO157*FQ157+GX157</f>
        <v>0</v>
      </c>
      <c r="GZ157" s="155">
        <f>'[1]Automation Master'!$E$11*FO157*FQ157+GY157</f>
        <v>0</v>
      </c>
      <c r="HA157" s="155">
        <f>'[1]Automation Master'!$E$12*FO157*FQ157+GZ157</f>
        <v>0</v>
      </c>
      <c r="HB157" s="155">
        <f>'[1]Automation Master'!$E$13*FO157*FQ157+HA157</f>
        <v>0</v>
      </c>
      <c r="HC157" s="155">
        <f>'[1]Automation Master'!$F$10*FO157*FQ157+HB157</f>
        <v>0</v>
      </c>
      <c r="HD157" s="155">
        <f>'[1]Automation Master'!$F$11*FO157*FQ157+HC157</f>
        <v>0</v>
      </c>
      <c r="HE157" s="155">
        <f>'[1]Automation Master'!$F$12*FO157*FQ157+HD157</f>
        <v>0</v>
      </c>
      <c r="HF157" s="156">
        <f>'[1]Automation Master'!$F$13*FO157*FQ157+HE157</f>
        <v>0</v>
      </c>
      <c r="HG157" s="157"/>
      <c r="HH157" s="157"/>
      <c r="HI157" s="157"/>
      <c r="HJ157" s="157"/>
      <c r="HK157" s="157"/>
      <c r="HL157" s="157"/>
      <c r="HM157" s="157"/>
      <c r="HN157" s="157"/>
      <c r="HO157" s="157"/>
      <c r="HP157" s="157"/>
      <c r="HQ157" s="157"/>
      <c r="HR157" s="157"/>
      <c r="HS157" s="157"/>
      <c r="HT157" s="157"/>
      <c r="HU157" s="157"/>
      <c r="HV157" s="157"/>
      <c r="HW157" s="157"/>
      <c r="HX157" s="157"/>
      <c r="HY157" s="42"/>
      <c r="HZ157" s="42"/>
      <c r="IA157" s="148">
        <f t="shared" si="190"/>
        <v>14</v>
      </c>
      <c r="IB157" s="148">
        <f t="shared" si="191"/>
        <v>14</v>
      </c>
      <c r="IC157" s="148">
        <f t="shared" si="192"/>
        <v>14</v>
      </c>
      <c r="ID157" s="148">
        <f t="shared" si="193"/>
        <v>14</v>
      </c>
      <c r="IE157" s="148">
        <f t="shared" si="194"/>
        <v>14</v>
      </c>
      <c r="IH157">
        <f t="shared" si="195"/>
        <v>13.850504547153356</v>
      </c>
      <c r="II157">
        <f t="shared" si="196"/>
        <v>13.744886009717204</v>
      </c>
      <c r="IJ157">
        <f t="shared" si="197"/>
        <v>13.670138283293884</v>
      </c>
      <c r="IK157">
        <f t="shared" si="198"/>
        <v>13.617373863211661</v>
      </c>
      <c r="IL157">
        <f t="shared" si="199"/>
        <v>13.617373863211661</v>
      </c>
      <c r="IN157" s="42">
        <f t="shared" si="200"/>
        <v>1.0678246631903119E-2</v>
      </c>
      <c r="IO157" s="42">
        <f t="shared" si="201"/>
        <v>1.8222427877342566E-2</v>
      </c>
      <c r="IP157" s="42">
        <f t="shared" si="202"/>
        <v>2.3561551193293999E-2</v>
      </c>
      <c r="IQ157" s="42">
        <f t="shared" si="203"/>
        <v>2.7330438342024217E-2</v>
      </c>
      <c r="IR157" s="42">
        <f t="shared" si="204"/>
        <v>2.7330438342024217E-2</v>
      </c>
      <c r="IT157" s="9">
        <f t="shared" si="243"/>
        <v>0</v>
      </c>
      <c r="IU157" s="9">
        <f t="shared" si="244"/>
        <v>0</v>
      </c>
      <c r="IV157" s="9">
        <f t="shared" si="245"/>
        <v>0</v>
      </c>
      <c r="IW157" s="9">
        <f t="shared" si="246"/>
        <v>0</v>
      </c>
      <c r="IX157" s="9">
        <f t="shared" si="247"/>
        <v>0</v>
      </c>
    </row>
    <row r="158" spans="1:258" ht="15.75" hidden="1" thickBot="1" x14ac:dyDescent="0.3">
      <c r="A158">
        <v>12</v>
      </c>
      <c r="B158" t="s">
        <v>330</v>
      </c>
      <c r="C158" t="s">
        <v>307</v>
      </c>
      <c r="D158" t="s">
        <v>288</v>
      </c>
      <c r="E158" t="s">
        <v>331</v>
      </c>
      <c r="F158" t="s">
        <v>290</v>
      </c>
      <c r="G158" t="s">
        <v>256</v>
      </c>
      <c r="H158">
        <v>12</v>
      </c>
      <c r="K158">
        <v>5</v>
      </c>
      <c r="L158">
        <v>7</v>
      </c>
      <c r="R158">
        <v>1</v>
      </c>
      <c r="S158">
        <v>1</v>
      </c>
      <c r="T158">
        <v>8</v>
      </c>
      <c r="U158">
        <v>2</v>
      </c>
      <c r="Y158">
        <v>12</v>
      </c>
      <c r="AB158">
        <v>1</v>
      </c>
      <c r="AE158">
        <v>1</v>
      </c>
      <c r="AF158">
        <v>6</v>
      </c>
      <c r="AJ158">
        <v>1</v>
      </c>
      <c r="AL158">
        <v>3</v>
      </c>
      <c r="AT158">
        <v>12</v>
      </c>
      <c r="AU158">
        <v>12</v>
      </c>
      <c r="AV158">
        <v>0</v>
      </c>
      <c r="AW158">
        <v>0</v>
      </c>
      <c r="AX158">
        <v>0</v>
      </c>
      <c r="BB158">
        <f t="shared" si="218"/>
        <v>12</v>
      </c>
      <c r="BD158">
        <f t="shared" si="219"/>
        <v>12</v>
      </c>
      <c r="BE158">
        <f t="shared" si="220"/>
        <v>12</v>
      </c>
      <c r="BF158">
        <f t="shared" si="221"/>
        <v>12</v>
      </c>
      <c r="BH158">
        <f t="shared" si="222"/>
        <v>0</v>
      </c>
      <c r="BK158" s="45">
        <f>IF(G158="MEA",'[1]Net Hire Rate'!$E$7,IF(G158="AMR",'[1]Net Hire Rate'!$F$7,IF(G158="EUR",'[1]Net Hire Rate'!$G$7,IF(G158="APAC",'[1]Net Hire Rate'!$H$7,0))))</f>
        <v>1.6761041902604757E-3</v>
      </c>
      <c r="BL158" s="45">
        <f>IF(G158="MEA",'[1]Net Hire Rate'!$E$8,IF(G158="AMR",'[1]Net Hire Rate'!$F$8,IF(G158="EUR",'[1]Net Hire Rate'!$G$8,IF(G158="APAC",'[1]Net Hire Rate'!$H$8,0))))</f>
        <v>1.6761041902604757E-3</v>
      </c>
      <c r="BM158" s="45">
        <f>IF(G158="MEA",'[1]Net Hire Rate'!$E$9,IF(G158="AMR",'[1]Net Hire Rate'!$F$9,IF(G158="EUR",'[1]Net Hire Rate'!$G$9,IF(G158="APAC",'[1]Net Hire Rate'!$H$9,0))))</f>
        <v>1.6761041902604757E-3</v>
      </c>
      <c r="BN158" s="45">
        <f>IF(G158="MEA",'[1]Net Hire Rate'!$E$10,IF(G158="AMR",'[1]Net Hire Rate'!$F$10,IF(G158="EUR",'[1]Net Hire Rate'!$G$10,IF(G158="APAC",'[1]Net Hire Rate'!$H$10,0))))</f>
        <v>1.6761041902604757E-3</v>
      </c>
      <c r="BO158" s="45">
        <f>IF(G158="MEA",'[1]Net Hire Rate'!$E$11,IF(G158="AMR",'[1]Net Hire Rate'!$F$11,IF(G158="EUR",'[1]Net Hire Rate'!$G$11,IF(G158="APAC",'[1]Net Hire Rate'!$H$11,0))))</f>
        <v>1.6761041902604757E-3</v>
      </c>
      <c r="BP158" s="45">
        <f>IF(G158="MEA",'[1]Net Hire Rate'!$E$12,IF(G158="AMR",'[1]Net Hire Rate'!$F$12,IF(G158="EUR",'[1]Net Hire Rate'!$G$12,IF(G158="APAC",'[1]Net Hire Rate'!$H$12,0))))</f>
        <v>1.6761041902604757E-3</v>
      </c>
      <c r="BQ158" s="147">
        <f t="shared" si="223"/>
        <v>12</v>
      </c>
      <c r="BR158" s="147">
        <f t="shared" si="205"/>
        <v>12</v>
      </c>
      <c r="BS158" s="147">
        <f t="shared" si="224"/>
        <v>12.020113250283124</v>
      </c>
      <c r="BT158" s="148">
        <f t="shared" si="206"/>
        <v>12.020113250283124</v>
      </c>
      <c r="BU158" s="149">
        <f t="shared" si="225"/>
        <v>12.040260212469329</v>
      </c>
      <c r="BV158" s="148">
        <f t="shared" si="207"/>
        <v>12.040260212469329</v>
      </c>
      <c r="BW158" s="148">
        <f t="shared" si="226"/>
        <v>12.060440943063275</v>
      </c>
      <c r="BX158" s="148">
        <f t="shared" si="208"/>
        <v>12.060440943063275</v>
      </c>
      <c r="BY158" s="148">
        <f t="shared" si="227"/>
        <v>12.080655498664331</v>
      </c>
      <c r="BZ158" s="148">
        <f t="shared" si="209"/>
        <v>12.080655498664331</v>
      </c>
      <c r="CA158" s="148">
        <f t="shared" si="228"/>
        <v>12.100903935966736</v>
      </c>
      <c r="CB158" s="148">
        <f t="shared" si="210"/>
        <v>12.100903935966736</v>
      </c>
      <c r="CC158" s="148"/>
      <c r="CD158" s="38"/>
      <c r="CE158" s="38"/>
      <c r="CF158" s="38"/>
      <c r="CG158" s="38"/>
      <c r="CH158" s="38"/>
      <c r="CI158" s="38"/>
      <c r="CJ158" s="38"/>
      <c r="CK158" s="41"/>
      <c r="CL158" s="41"/>
      <c r="CM158" s="40"/>
      <c r="CN158" s="41"/>
      <c r="CO158" s="41"/>
      <c r="CP158" s="41"/>
      <c r="CQ158" s="41"/>
      <c r="CR158" s="41"/>
      <c r="CS158" s="41"/>
      <c r="CT158" s="41"/>
      <c r="CU158" s="40"/>
      <c r="CV158" s="41"/>
      <c r="CW158" s="41"/>
      <c r="CX158" s="41"/>
      <c r="CY158" s="41"/>
      <c r="CZ158" s="41"/>
      <c r="DA158" s="41"/>
      <c r="DB158" s="41"/>
      <c r="DC158" s="40"/>
      <c r="DD158" s="41"/>
      <c r="DE158" s="41"/>
      <c r="DF158" s="41"/>
      <c r="DG158" s="41"/>
      <c r="DH158" s="41"/>
      <c r="DI158" s="41"/>
      <c r="DJ158" s="41"/>
      <c r="DK158" s="40"/>
      <c r="DL158" s="41"/>
      <c r="DM158" s="41"/>
      <c r="DN158" s="41"/>
      <c r="DO158" s="41"/>
      <c r="DP158" s="41"/>
      <c r="DQ158" s="41"/>
      <c r="DR158" s="15"/>
      <c r="DS158" s="151">
        <f t="shared" si="211"/>
        <v>12</v>
      </c>
      <c r="DT158" s="152">
        <f t="shared" si="212"/>
        <v>0</v>
      </c>
      <c r="DU158" s="7">
        <f t="shared" si="213"/>
        <v>0</v>
      </c>
      <c r="DV158" s="7">
        <f t="shared" si="214"/>
        <v>0</v>
      </c>
      <c r="DW158">
        <f t="shared" si="215"/>
        <v>0</v>
      </c>
      <c r="DX158">
        <f t="shared" si="216"/>
        <v>0</v>
      </c>
      <c r="DZ158">
        <f t="shared" si="229"/>
        <v>12</v>
      </c>
      <c r="EA158">
        <f t="shared" si="230"/>
        <v>12</v>
      </c>
      <c r="EB158">
        <f t="shared" si="231"/>
        <v>12</v>
      </c>
      <c r="EC158">
        <f t="shared" si="232"/>
        <v>12</v>
      </c>
      <c r="ED158">
        <f t="shared" si="233"/>
        <v>12</v>
      </c>
      <c r="EE158">
        <f t="shared" si="234"/>
        <v>12</v>
      </c>
      <c r="EG158">
        <f t="shared" si="235"/>
        <v>12</v>
      </c>
      <c r="EH158">
        <f t="shared" si="236"/>
        <v>12</v>
      </c>
      <c r="EI158">
        <f t="shared" si="237"/>
        <v>12</v>
      </c>
      <c r="EJ158">
        <f t="shared" si="238"/>
        <v>12</v>
      </c>
      <c r="EK158">
        <f t="shared" si="239"/>
        <v>12</v>
      </c>
      <c r="EM158">
        <f>IF($EM$9='[1]L&amp;D Numbers'!$E$6,'[1]L&amp;D Numbers'!$E$7)</f>
        <v>350</v>
      </c>
      <c r="EN158">
        <f>IF($EN$9='[1]L&amp;D Numbers'!$F$6,'[1]L&amp;D Numbers'!$F$7)</f>
        <v>2000</v>
      </c>
      <c r="EO158">
        <f>IF($EO$9='[1]L&amp;D Numbers'!$G$6,'[1]L&amp;D Numbers'!$G$7)</f>
        <v>2000</v>
      </c>
      <c r="EP158">
        <f>IF($EP$9='[1]L&amp;D Numbers'!$H$6,'[1]L&amp;D Numbers'!$H$7)</f>
        <v>2000</v>
      </c>
      <c r="EQ158">
        <f>IF($EQ$9='[1]L&amp;D Numbers'!$I$6,'[1]L&amp;D Numbers'!$I$7)</f>
        <v>2000</v>
      </c>
      <c r="ER158">
        <f>IF($ER$9='[1]L&amp;D Numbers'!$J$6,'[1]L&amp;D Numbers'!$J$7)</f>
        <v>0</v>
      </c>
      <c r="ET158" s="45">
        <f>'[1]L&amp;D Master'!$E$10</f>
        <v>1.0678246631903041E-2</v>
      </c>
      <c r="EU158" s="45">
        <f>ET158+'[1]L&amp;D Master'!$F$10</f>
        <v>1.8222427877342538E-2</v>
      </c>
      <c r="EV158" s="45">
        <f>EU158+'[1]L&amp;D Master'!$G$10</f>
        <v>2.3561551193294058E-2</v>
      </c>
      <c r="EW158" s="45">
        <f>EV158+'[1]L&amp;D Master'!$H$10</f>
        <v>2.7330438342024234E-2</v>
      </c>
      <c r="EX158" s="45">
        <f>EW158+'[1]L&amp;D Master'!$I$10</f>
        <v>2.9999999999999995E-2</v>
      </c>
      <c r="EY158" s="45"/>
      <c r="EZ158" s="45">
        <f t="shared" si="240"/>
        <v>1.0678246631903041E-2</v>
      </c>
      <c r="FA158" s="45">
        <f t="shared" si="241"/>
        <v>1.8222427877342538E-2</v>
      </c>
      <c r="FB158" s="45">
        <f t="shared" si="241"/>
        <v>2.3561551193294058E-2</v>
      </c>
      <c r="FC158" s="45">
        <f t="shared" si="241"/>
        <v>2.7330438342024234E-2</v>
      </c>
      <c r="FD158" s="45">
        <f t="shared" si="217"/>
        <v>2.7330438342024234E-2</v>
      </c>
      <c r="FE158" s="45"/>
      <c r="FF158">
        <f t="shared" si="185"/>
        <v>11.871861040417162</v>
      </c>
      <c r="FG158">
        <f t="shared" si="186"/>
        <v>11.78133086547189</v>
      </c>
      <c r="FH158">
        <f t="shared" si="187"/>
        <v>11.717261385680471</v>
      </c>
      <c r="FI158">
        <f t="shared" si="188"/>
        <v>11.672034739895709</v>
      </c>
      <c r="FJ158">
        <f t="shared" si="189"/>
        <v>11.672034739895709</v>
      </c>
      <c r="FL158" s="34"/>
      <c r="FM158" s="34"/>
      <c r="FN158" s="34"/>
      <c r="FO158" s="34"/>
      <c r="FP158" s="34"/>
      <c r="FQ158" s="153">
        <f t="shared" si="242"/>
        <v>0.125</v>
      </c>
      <c r="FR158" s="153"/>
      <c r="FS158" s="42"/>
      <c r="FT158" s="42"/>
      <c r="FU158" s="42"/>
      <c r="FV158" s="42"/>
      <c r="FW158" s="42"/>
      <c r="FX158" s="42"/>
      <c r="FY158" s="42"/>
      <c r="FZ158" s="42"/>
      <c r="GA158" s="42"/>
      <c r="GB158" s="42"/>
      <c r="GC158" s="42"/>
      <c r="GD158" s="42"/>
      <c r="GE158" s="42"/>
      <c r="GF158" s="42"/>
      <c r="GG158" s="42"/>
      <c r="GH158" s="42"/>
      <c r="GI158" s="42"/>
      <c r="GJ158" s="42"/>
      <c r="GK158" s="42"/>
      <c r="GL158" s="42"/>
      <c r="GM158" s="154">
        <f>'[1]Automation Master'!$B$10*FQ158*FO158</f>
        <v>0</v>
      </c>
      <c r="GN158" s="155">
        <f>'[1]Automation Master'!$B$11*FO158*FQ158+GM158</f>
        <v>0</v>
      </c>
      <c r="GO158" s="155">
        <f>'[1]Automation Master'!$B$12*FO158*FQ158+GN158</f>
        <v>0</v>
      </c>
      <c r="GP158" s="155">
        <f>'[1]Automation Master'!$B$13*FO158*FQ158+GO158</f>
        <v>0</v>
      </c>
      <c r="GQ158" s="155">
        <f>'[1]Automation Master'!$C$10*FO158*FQ158+GP158</f>
        <v>0</v>
      </c>
      <c r="GR158" s="155">
        <f>'[1]Automation Master'!$C$11*FO158*FQ158+GQ158</f>
        <v>0</v>
      </c>
      <c r="GS158" s="155">
        <f>'[1]Automation Master'!$C$12*FO158*FQ158+GR158</f>
        <v>0</v>
      </c>
      <c r="GT158" s="155">
        <f>'[1]Automation Master'!$C$13*FO158*FQ158+GS158</f>
        <v>0</v>
      </c>
      <c r="GU158" s="155">
        <f>'[1]Automation Master'!$D$10*FO158*FQ158+GT158</f>
        <v>0</v>
      </c>
      <c r="GV158" s="155">
        <f>'[1]Automation Master'!$D$11*FO158*FQ158+GU158</f>
        <v>0</v>
      </c>
      <c r="GW158" s="155">
        <f>'[1]Automation Master'!$D$12*FO158*FQ158+GV158</f>
        <v>0</v>
      </c>
      <c r="GX158" s="155">
        <f>'[1]Automation Master'!$D$13*FO158*FQ158+GW158</f>
        <v>0</v>
      </c>
      <c r="GY158" s="155">
        <f>'[1]Automation Master'!$E$10*FO158*FQ158+GX158</f>
        <v>0</v>
      </c>
      <c r="GZ158" s="155">
        <f>'[1]Automation Master'!$E$11*FO158*FQ158+GY158</f>
        <v>0</v>
      </c>
      <c r="HA158" s="155">
        <f>'[1]Automation Master'!$E$12*FO158*FQ158+GZ158</f>
        <v>0</v>
      </c>
      <c r="HB158" s="155">
        <f>'[1]Automation Master'!$E$13*FO158*FQ158+HA158</f>
        <v>0</v>
      </c>
      <c r="HC158" s="155">
        <f>'[1]Automation Master'!$F$10*FO158*FQ158+HB158</f>
        <v>0</v>
      </c>
      <c r="HD158" s="155">
        <f>'[1]Automation Master'!$F$11*FO158*FQ158+HC158</f>
        <v>0</v>
      </c>
      <c r="HE158" s="155">
        <f>'[1]Automation Master'!$F$12*FO158*FQ158+HD158</f>
        <v>0</v>
      </c>
      <c r="HF158" s="156">
        <f>'[1]Automation Master'!$F$13*FO158*FQ158+HE158</f>
        <v>0</v>
      </c>
      <c r="HG158" s="157"/>
      <c r="HH158" s="157"/>
      <c r="HI158" s="157"/>
      <c r="HJ158" s="157"/>
      <c r="HK158" s="157"/>
      <c r="HL158" s="157"/>
      <c r="HM158" s="157"/>
      <c r="HN158" s="157"/>
      <c r="HO158" s="157"/>
      <c r="HP158" s="157"/>
      <c r="HQ158" s="157"/>
      <c r="HR158" s="157"/>
      <c r="HS158" s="157"/>
      <c r="HT158" s="157"/>
      <c r="HU158" s="157"/>
      <c r="HV158" s="157"/>
      <c r="HW158" s="157"/>
      <c r="HX158" s="157"/>
      <c r="HY158" s="42"/>
      <c r="HZ158" s="42"/>
      <c r="IA158" s="148">
        <f t="shared" si="190"/>
        <v>12</v>
      </c>
      <c r="IB158" s="148">
        <f t="shared" si="191"/>
        <v>12</v>
      </c>
      <c r="IC158" s="148">
        <f t="shared" si="192"/>
        <v>12</v>
      </c>
      <c r="ID158" s="148">
        <f t="shared" si="193"/>
        <v>12</v>
      </c>
      <c r="IE158" s="148">
        <f t="shared" si="194"/>
        <v>12</v>
      </c>
      <c r="IH158">
        <f t="shared" si="195"/>
        <v>11.871861040417162</v>
      </c>
      <c r="II158">
        <f t="shared" si="196"/>
        <v>11.78133086547189</v>
      </c>
      <c r="IJ158">
        <f t="shared" si="197"/>
        <v>11.717261385680471</v>
      </c>
      <c r="IK158">
        <f t="shared" si="198"/>
        <v>11.672034739895709</v>
      </c>
      <c r="IL158">
        <f t="shared" si="199"/>
        <v>11.672034739895709</v>
      </c>
      <c r="IN158" s="42">
        <f t="shared" si="200"/>
        <v>1.0678246631903162E-2</v>
      </c>
      <c r="IO158" s="42">
        <f t="shared" si="201"/>
        <v>1.8222427877342479E-2</v>
      </c>
      <c r="IP158" s="42">
        <f t="shared" si="202"/>
        <v>2.3561551193294061E-2</v>
      </c>
      <c r="IQ158" s="42">
        <f t="shared" si="203"/>
        <v>2.7330438342024237E-2</v>
      </c>
      <c r="IR158" s="42">
        <f t="shared" si="204"/>
        <v>2.7330438342024237E-2</v>
      </c>
      <c r="IT158" s="9">
        <f t="shared" si="243"/>
        <v>0</v>
      </c>
      <c r="IU158" s="9">
        <f t="shared" si="244"/>
        <v>0</v>
      </c>
      <c r="IV158" s="9">
        <f t="shared" si="245"/>
        <v>0</v>
      </c>
      <c r="IW158" s="9">
        <f t="shared" si="246"/>
        <v>0</v>
      </c>
      <c r="IX158" s="9">
        <f t="shared" si="247"/>
        <v>0</v>
      </c>
    </row>
    <row r="159" spans="1:258" ht="15.75" hidden="1" thickBot="1" x14ac:dyDescent="0.3">
      <c r="A159">
        <v>12</v>
      </c>
      <c r="B159" t="s">
        <v>330</v>
      </c>
      <c r="C159" t="s">
        <v>308</v>
      </c>
      <c r="D159" t="s">
        <v>288</v>
      </c>
      <c r="E159" t="s">
        <v>331</v>
      </c>
      <c r="F159" t="s">
        <v>290</v>
      </c>
      <c r="G159" t="s">
        <v>256</v>
      </c>
      <c r="H159">
        <v>6</v>
      </c>
      <c r="I159">
        <v>6</v>
      </c>
      <c r="L159">
        <v>6</v>
      </c>
      <c r="M159">
        <v>6</v>
      </c>
      <c r="R159">
        <v>3</v>
      </c>
      <c r="S159">
        <v>2</v>
      </c>
      <c r="T159">
        <v>1</v>
      </c>
      <c r="X159">
        <v>6</v>
      </c>
      <c r="Y159">
        <v>6</v>
      </c>
      <c r="AA159">
        <v>6</v>
      </c>
      <c r="AB159">
        <v>6</v>
      </c>
      <c r="AL159">
        <v>6</v>
      </c>
      <c r="AT159">
        <v>12</v>
      </c>
      <c r="AU159">
        <v>0</v>
      </c>
      <c r="AV159">
        <v>12</v>
      </c>
      <c r="AW159">
        <v>0</v>
      </c>
      <c r="AX159">
        <v>0</v>
      </c>
      <c r="BB159">
        <f t="shared" si="218"/>
        <v>12</v>
      </c>
      <c r="BD159">
        <f t="shared" si="219"/>
        <v>12</v>
      </c>
      <c r="BE159">
        <f t="shared" si="220"/>
        <v>12</v>
      </c>
      <c r="BF159">
        <f t="shared" si="221"/>
        <v>12</v>
      </c>
      <c r="BH159">
        <f t="shared" si="222"/>
        <v>0</v>
      </c>
      <c r="BK159" s="45">
        <f>IF(G159="MEA",'[1]Net Hire Rate'!$E$7,IF(G159="AMR",'[1]Net Hire Rate'!$F$7,IF(G159="EUR",'[1]Net Hire Rate'!$G$7,IF(G159="APAC",'[1]Net Hire Rate'!$H$7,0))))</f>
        <v>1.6761041902604757E-3</v>
      </c>
      <c r="BL159" s="45">
        <f>IF(G159="MEA",'[1]Net Hire Rate'!$E$8,IF(G159="AMR",'[1]Net Hire Rate'!$F$8,IF(G159="EUR",'[1]Net Hire Rate'!$G$8,IF(G159="APAC",'[1]Net Hire Rate'!$H$8,0))))</f>
        <v>1.6761041902604757E-3</v>
      </c>
      <c r="BM159" s="45">
        <f>IF(G159="MEA",'[1]Net Hire Rate'!$E$9,IF(G159="AMR",'[1]Net Hire Rate'!$F$9,IF(G159="EUR",'[1]Net Hire Rate'!$G$9,IF(G159="APAC",'[1]Net Hire Rate'!$H$9,0))))</f>
        <v>1.6761041902604757E-3</v>
      </c>
      <c r="BN159" s="45">
        <f>IF(G159="MEA",'[1]Net Hire Rate'!$E$10,IF(G159="AMR",'[1]Net Hire Rate'!$F$10,IF(G159="EUR",'[1]Net Hire Rate'!$G$10,IF(G159="APAC",'[1]Net Hire Rate'!$H$10,0))))</f>
        <v>1.6761041902604757E-3</v>
      </c>
      <c r="BO159" s="45">
        <f>IF(G159="MEA",'[1]Net Hire Rate'!$E$11,IF(G159="AMR",'[1]Net Hire Rate'!$F$11,IF(G159="EUR",'[1]Net Hire Rate'!$G$11,IF(G159="APAC",'[1]Net Hire Rate'!$H$11,0))))</f>
        <v>1.6761041902604757E-3</v>
      </c>
      <c r="BP159" s="45">
        <f>IF(G159="MEA",'[1]Net Hire Rate'!$E$12,IF(G159="AMR",'[1]Net Hire Rate'!$F$12,IF(G159="EUR",'[1]Net Hire Rate'!$G$12,IF(G159="APAC",'[1]Net Hire Rate'!$H$12,0))))</f>
        <v>1.6761041902604757E-3</v>
      </c>
      <c r="BQ159" s="147">
        <f t="shared" si="223"/>
        <v>12</v>
      </c>
      <c r="BR159" s="147">
        <f t="shared" si="205"/>
        <v>12</v>
      </c>
      <c r="BS159" s="147">
        <f t="shared" si="224"/>
        <v>12.020113250283124</v>
      </c>
      <c r="BT159" s="148">
        <f t="shared" si="206"/>
        <v>12.020113250283124</v>
      </c>
      <c r="BU159" s="149">
        <f t="shared" si="225"/>
        <v>12.040260212469329</v>
      </c>
      <c r="BV159" s="148">
        <f t="shared" si="207"/>
        <v>12.040260212469329</v>
      </c>
      <c r="BW159" s="148">
        <f t="shared" si="226"/>
        <v>12.060440943063275</v>
      </c>
      <c r="BX159" s="148">
        <f t="shared" si="208"/>
        <v>12.060440943063275</v>
      </c>
      <c r="BY159" s="148">
        <f t="shared" si="227"/>
        <v>12.080655498664331</v>
      </c>
      <c r="BZ159" s="148">
        <f t="shared" si="209"/>
        <v>12.080655498664331</v>
      </c>
      <c r="CA159" s="148">
        <f t="shared" si="228"/>
        <v>12.100903935966736</v>
      </c>
      <c r="CB159" s="148">
        <f t="shared" si="210"/>
        <v>12.100903935966736</v>
      </c>
      <c r="CC159" s="148"/>
      <c r="CD159" s="38"/>
      <c r="CE159" s="38"/>
      <c r="CF159" s="38"/>
      <c r="CG159" s="38"/>
      <c r="CH159" s="38"/>
      <c r="CI159" s="38"/>
      <c r="CJ159" s="38"/>
      <c r="CK159" s="41"/>
      <c r="CL159" s="41"/>
      <c r="CM159" s="40"/>
      <c r="CN159" s="41"/>
      <c r="CO159" s="41"/>
      <c r="CP159" s="41"/>
      <c r="CQ159" s="41"/>
      <c r="CR159" s="41"/>
      <c r="CS159" s="41"/>
      <c r="CT159" s="41"/>
      <c r="CU159" s="40"/>
      <c r="CV159" s="41"/>
      <c r="CW159" s="41"/>
      <c r="CX159" s="41"/>
      <c r="CY159" s="41"/>
      <c r="CZ159" s="41"/>
      <c r="DA159" s="41"/>
      <c r="DB159" s="41"/>
      <c r="DC159" s="40"/>
      <c r="DD159" s="41"/>
      <c r="DE159" s="41"/>
      <c r="DF159" s="41"/>
      <c r="DG159" s="41"/>
      <c r="DH159" s="41"/>
      <c r="DI159" s="41"/>
      <c r="DJ159" s="41"/>
      <c r="DK159" s="40"/>
      <c r="DL159" s="41"/>
      <c r="DM159" s="41"/>
      <c r="DN159" s="41"/>
      <c r="DO159" s="41"/>
      <c r="DP159" s="41"/>
      <c r="DQ159" s="41"/>
      <c r="DR159" s="15"/>
      <c r="DS159" s="151">
        <f t="shared" si="211"/>
        <v>12</v>
      </c>
      <c r="DT159" s="152">
        <f t="shared" si="212"/>
        <v>0</v>
      </c>
      <c r="DU159" s="7">
        <f t="shared" si="213"/>
        <v>0</v>
      </c>
      <c r="DV159" s="7">
        <f t="shared" si="214"/>
        <v>0</v>
      </c>
      <c r="DW159">
        <f t="shared" si="215"/>
        <v>0</v>
      </c>
      <c r="DX159">
        <f t="shared" si="216"/>
        <v>0</v>
      </c>
      <c r="DZ159">
        <f t="shared" si="229"/>
        <v>12</v>
      </c>
      <c r="EA159">
        <f t="shared" si="230"/>
        <v>12</v>
      </c>
      <c r="EB159">
        <f t="shared" si="231"/>
        <v>12</v>
      </c>
      <c r="EC159">
        <f t="shared" si="232"/>
        <v>12</v>
      </c>
      <c r="ED159">
        <f t="shared" si="233"/>
        <v>12</v>
      </c>
      <c r="EE159">
        <f t="shared" si="234"/>
        <v>12</v>
      </c>
      <c r="EG159">
        <f t="shared" si="235"/>
        <v>12</v>
      </c>
      <c r="EH159">
        <f t="shared" si="236"/>
        <v>12</v>
      </c>
      <c r="EI159">
        <f t="shared" si="237"/>
        <v>12</v>
      </c>
      <c r="EJ159">
        <f t="shared" si="238"/>
        <v>12</v>
      </c>
      <c r="EK159">
        <f t="shared" si="239"/>
        <v>12</v>
      </c>
      <c r="EM159">
        <f>IF($EM$9='[1]L&amp;D Numbers'!$E$6,'[1]L&amp;D Numbers'!$E$7)</f>
        <v>350</v>
      </c>
      <c r="EN159">
        <f>IF($EN$9='[1]L&amp;D Numbers'!$F$6,'[1]L&amp;D Numbers'!$F$7)</f>
        <v>2000</v>
      </c>
      <c r="EO159">
        <f>IF($EO$9='[1]L&amp;D Numbers'!$G$6,'[1]L&amp;D Numbers'!$G$7)</f>
        <v>2000</v>
      </c>
      <c r="EP159">
        <f>IF($EP$9='[1]L&amp;D Numbers'!$H$6,'[1]L&amp;D Numbers'!$H$7)</f>
        <v>2000</v>
      </c>
      <c r="EQ159">
        <f>IF($EQ$9='[1]L&amp;D Numbers'!$I$6,'[1]L&amp;D Numbers'!$I$7)</f>
        <v>2000</v>
      </c>
      <c r="ER159">
        <f>IF($ER$9='[1]L&amp;D Numbers'!$J$6,'[1]L&amp;D Numbers'!$J$7)</f>
        <v>0</v>
      </c>
      <c r="ET159" s="45">
        <f>'[1]L&amp;D Master'!$E$10</f>
        <v>1.0678246631903041E-2</v>
      </c>
      <c r="EU159" s="45">
        <f>ET159+'[1]L&amp;D Master'!$F$10</f>
        <v>1.8222427877342538E-2</v>
      </c>
      <c r="EV159" s="45">
        <f>EU159+'[1]L&amp;D Master'!$G$10</f>
        <v>2.3561551193294058E-2</v>
      </c>
      <c r="EW159" s="45">
        <f>EV159+'[1]L&amp;D Master'!$H$10</f>
        <v>2.7330438342024234E-2</v>
      </c>
      <c r="EX159" s="45">
        <f>EW159+'[1]L&amp;D Master'!$I$10</f>
        <v>2.9999999999999995E-2</v>
      </c>
      <c r="EY159" s="45"/>
      <c r="EZ159" s="45">
        <f t="shared" si="240"/>
        <v>1.0678246631903041E-2</v>
      </c>
      <c r="FA159" s="45">
        <f t="shared" si="241"/>
        <v>1.8222427877342538E-2</v>
      </c>
      <c r="FB159" s="45">
        <f t="shared" si="241"/>
        <v>2.3561551193294058E-2</v>
      </c>
      <c r="FC159" s="45">
        <f t="shared" si="241"/>
        <v>2.7330438342024234E-2</v>
      </c>
      <c r="FD159" s="45">
        <f t="shared" si="217"/>
        <v>2.7330438342024234E-2</v>
      </c>
      <c r="FE159" s="45"/>
      <c r="FF159">
        <f t="shared" si="185"/>
        <v>11.871861040417162</v>
      </c>
      <c r="FG159">
        <f t="shared" si="186"/>
        <v>11.78133086547189</v>
      </c>
      <c r="FH159">
        <f t="shared" si="187"/>
        <v>11.717261385680471</v>
      </c>
      <c r="FI159">
        <f t="shared" si="188"/>
        <v>11.672034739895709</v>
      </c>
      <c r="FJ159">
        <f t="shared" si="189"/>
        <v>11.672034739895709</v>
      </c>
      <c r="FL159" s="34"/>
      <c r="FM159" s="34"/>
      <c r="FN159" s="34"/>
      <c r="FO159" s="34"/>
      <c r="FP159" s="34"/>
      <c r="FQ159" s="153">
        <f t="shared" si="242"/>
        <v>0.125</v>
      </c>
      <c r="FR159" s="153"/>
      <c r="FS159" s="42"/>
      <c r="FT159" s="42"/>
      <c r="FU159" s="42"/>
      <c r="FV159" s="42"/>
      <c r="FW159" s="42"/>
      <c r="FX159" s="42"/>
      <c r="FY159" s="42"/>
      <c r="FZ159" s="42"/>
      <c r="GA159" s="42"/>
      <c r="GB159" s="42"/>
      <c r="GC159" s="42"/>
      <c r="GD159" s="42"/>
      <c r="GE159" s="42"/>
      <c r="GF159" s="42"/>
      <c r="GG159" s="42"/>
      <c r="GH159" s="42"/>
      <c r="GI159" s="42"/>
      <c r="GJ159" s="42"/>
      <c r="GK159" s="42"/>
      <c r="GL159" s="42"/>
      <c r="GM159" s="154">
        <f>'[1]Automation Master'!$B$10*FQ159*FO159</f>
        <v>0</v>
      </c>
      <c r="GN159" s="155">
        <f>'[1]Automation Master'!$B$11*FO159*FQ159+GM159</f>
        <v>0</v>
      </c>
      <c r="GO159" s="155">
        <f>'[1]Automation Master'!$B$12*FO159*FQ159+GN159</f>
        <v>0</v>
      </c>
      <c r="GP159" s="155">
        <f>'[1]Automation Master'!$B$13*FO159*FQ159+GO159</f>
        <v>0</v>
      </c>
      <c r="GQ159" s="155">
        <f>'[1]Automation Master'!$C$10*FO159*FQ159+GP159</f>
        <v>0</v>
      </c>
      <c r="GR159" s="155">
        <f>'[1]Automation Master'!$C$11*FO159*FQ159+GQ159</f>
        <v>0</v>
      </c>
      <c r="GS159" s="155">
        <f>'[1]Automation Master'!$C$12*FO159*FQ159+GR159</f>
        <v>0</v>
      </c>
      <c r="GT159" s="155">
        <f>'[1]Automation Master'!$C$13*FO159*FQ159+GS159</f>
        <v>0</v>
      </c>
      <c r="GU159" s="155">
        <f>'[1]Automation Master'!$D$10*FO159*FQ159+GT159</f>
        <v>0</v>
      </c>
      <c r="GV159" s="155">
        <f>'[1]Automation Master'!$D$11*FO159*FQ159+GU159</f>
        <v>0</v>
      </c>
      <c r="GW159" s="155">
        <f>'[1]Automation Master'!$D$12*FO159*FQ159+GV159</f>
        <v>0</v>
      </c>
      <c r="GX159" s="155">
        <f>'[1]Automation Master'!$D$13*FO159*FQ159+GW159</f>
        <v>0</v>
      </c>
      <c r="GY159" s="155">
        <f>'[1]Automation Master'!$E$10*FO159*FQ159+GX159</f>
        <v>0</v>
      </c>
      <c r="GZ159" s="155">
        <f>'[1]Automation Master'!$E$11*FO159*FQ159+GY159</f>
        <v>0</v>
      </c>
      <c r="HA159" s="155">
        <f>'[1]Automation Master'!$E$12*FO159*FQ159+GZ159</f>
        <v>0</v>
      </c>
      <c r="HB159" s="155">
        <f>'[1]Automation Master'!$E$13*FO159*FQ159+HA159</f>
        <v>0</v>
      </c>
      <c r="HC159" s="155">
        <f>'[1]Automation Master'!$F$10*FO159*FQ159+HB159</f>
        <v>0</v>
      </c>
      <c r="HD159" s="155">
        <f>'[1]Automation Master'!$F$11*FO159*FQ159+HC159</f>
        <v>0</v>
      </c>
      <c r="HE159" s="155">
        <f>'[1]Automation Master'!$F$12*FO159*FQ159+HD159</f>
        <v>0</v>
      </c>
      <c r="HF159" s="156">
        <f>'[1]Automation Master'!$F$13*FO159*FQ159+HE159</f>
        <v>0</v>
      </c>
      <c r="HG159" s="157"/>
      <c r="HH159" s="157"/>
      <c r="HI159" s="157"/>
      <c r="HJ159" s="157"/>
      <c r="HK159" s="157"/>
      <c r="HL159" s="157"/>
      <c r="HM159" s="157"/>
      <c r="HN159" s="157"/>
      <c r="HO159" s="157"/>
      <c r="HP159" s="157"/>
      <c r="HQ159" s="157"/>
      <c r="HR159" s="157"/>
      <c r="HS159" s="157"/>
      <c r="HT159" s="157"/>
      <c r="HU159" s="157"/>
      <c r="HV159" s="157"/>
      <c r="HW159" s="157"/>
      <c r="HX159" s="157"/>
      <c r="HY159" s="42"/>
      <c r="HZ159" s="42"/>
      <c r="IA159" s="148">
        <f t="shared" si="190"/>
        <v>12</v>
      </c>
      <c r="IB159" s="148">
        <f t="shared" si="191"/>
        <v>12</v>
      </c>
      <c r="IC159" s="148">
        <f t="shared" si="192"/>
        <v>12</v>
      </c>
      <c r="ID159" s="148">
        <f t="shared" si="193"/>
        <v>12</v>
      </c>
      <c r="IE159" s="148">
        <f t="shared" si="194"/>
        <v>12</v>
      </c>
      <c r="IH159">
        <f t="shared" si="195"/>
        <v>11.871861040417162</v>
      </c>
      <c r="II159">
        <f t="shared" si="196"/>
        <v>11.78133086547189</v>
      </c>
      <c r="IJ159">
        <f t="shared" si="197"/>
        <v>11.717261385680471</v>
      </c>
      <c r="IK159">
        <f t="shared" si="198"/>
        <v>11.672034739895709</v>
      </c>
      <c r="IL159">
        <f t="shared" si="199"/>
        <v>11.672034739895709</v>
      </c>
      <c r="IN159" s="42">
        <f t="shared" si="200"/>
        <v>1.0678246631903162E-2</v>
      </c>
      <c r="IO159" s="42">
        <f t="shared" si="201"/>
        <v>1.8222427877342479E-2</v>
      </c>
      <c r="IP159" s="42">
        <f t="shared" si="202"/>
        <v>2.3561551193294061E-2</v>
      </c>
      <c r="IQ159" s="42">
        <f t="shared" si="203"/>
        <v>2.7330438342024237E-2</v>
      </c>
      <c r="IR159" s="42">
        <f t="shared" si="204"/>
        <v>2.7330438342024237E-2</v>
      </c>
      <c r="IT159" s="9">
        <f t="shared" si="243"/>
        <v>0</v>
      </c>
      <c r="IU159" s="9">
        <f t="shared" si="244"/>
        <v>0</v>
      </c>
      <c r="IV159" s="9">
        <f t="shared" si="245"/>
        <v>0</v>
      </c>
      <c r="IW159" s="9">
        <f t="shared" si="246"/>
        <v>0</v>
      </c>
      <c r="IX159" s="9">
        <f t="shared" si="247"/>
        <v>0</v>
      </c>
    </row>
    <row r="160" spans="1:258" ht="15.75" hidden="1" thickBot="1" x14ac:dyDescent="0.3">
      <c r="A160">
        <v>40</v>
      </c>
      <c r="B160" t="s">
        <v>330</v>
      </c>
      <c r="C160" t="s">
        <v>304</v>
      </c>
      <c r="D160" t="s">
        <v>288</v>
      </c>
      <c r="E160" t="s">
        <v>331</v>
      </c>
      <c r="F160" t="s">
        <v>290</v>
      </c>
      <c r="G160" t="s">
        <v>256</v>
      </c>
      <c r="H160">
        <v>40</v>
      </c>
      <c r="K160">
        <v>5</v>
      </c>
      <c r="L160">
        <v>35</v>
      </c>
      <c r="R160">
        <v>1</v>
      </c>
      <c r="S160">
        <v>2</v>
      </c>
      <c r="T160">
        <v>6</v>
      </c>
      <c r="U160">
        <v>31</v>
      </c>
      <c r="Y160">
        <v>40</v>
      </c>
      <c r="AB160">
        <v>2</v>
      </c>
      <c r="AE160">
        <v>1</v>
      </c>
      <c r="AF160">
        <v>4</v>
      </c>
      <c r="AJ160">
        <v>33</v>
      </c>
      <c r="AT160">
        <v>40</v>
      </c>
      <c r="AU160">
        <v>40</v>
      </c>
      <c r="AV160">
        <v>0</v>
      </c>
      <c r="AW160">
        <v>0</v>
      </c>
      <c r="AX160">
        <v>0</v>
      </c>
      <c r="BB160">
        <f t="shared" si="218"/>
        <v>40</v>
      </c>
      <c r="BD160">
        <f t="shared" si="219"/>
        <v>40</v>
      </c>
      <c r="BE160">
        <f t="shared" si="220"/>
        <v>40</v>
      </c>
      <c r="BF160">
        <f t="shared" si="221"/>
        <v>40</v>
      </c>
      <c r="BH160">
        <f t="shared" si="222"/>
        <v>0</v>
      </c>
      <c r="BK160" s="45">
        <f>IF(G160="MEA",'[1]Net Hire Rate'!$E$7,IF(G160="AMR",'[1]Net Hire Rate'!$F$7,IF(G160="EUR",'[1]Net Hire Rate'!$G$7,IF(G160="APAC",'[1]Net Hire Rate'!$H$7,0))))</f>
        <v>1.6761041902604757E-3</v>
      </c>
      <c r="BL160" s="45">
        <f>IF(G160="MEA",'[1]Net Hire Rate'!$E$8,IF(G160="AMR",'[1]Net Hire Rate'!$F$8,IF(G160="EUR",'[1]Net Hire Rate'!$G$8,IF(G160="APAC",'[1]Net Hire Rate'!$H$8,0))))</f>
        <v>1.6761041902604757E-3</v>
      </c>
      <c r="BM160" s="45">
        <f>IF(G160="MEA",'[1]Net Hire Rate'!$E$9,IF(G160="AMR",'[1]Net Hire Rate'!$F$9,IF(G160="EUR",'[1]Net Hire Rate'!$G$9,IF(G160="APAC",'[1]Net Hire Rate'!$H$9,0))))</f>
        <v>1.6761041902604757E-3</v>
      </c>
      <c r="BN160" s="45">
        <f>IF(G160="MEA",'[1]Net Hire Rate'!$E$10,IF(G160="AMR",'[1]Net Hire Rate'!$F$10,IF(G160="EUR",'[1]Net Hire Rate'!$G$10,IF(G160="APAC",'[1]Net Hire Rate'!$H$10,0))))</f>
        <v>1.6761041902604757E-3</v>
      </c>
      <c r="BO160" s="45">
        <f>IF(G160="MEA",'[1]Net Hire Rate'!$E$11,IF(G160="AMR",'[1]Net Hire Rate'!$F$11,IF(G160="EUR",'[1]Net Hire Rate'!$G$11,IF(G160="APAC",'[1]Net Hire Rate'!$H$11,0))))</f>
        <v>1.6761041902604757E-3</v>
      </c>
      <c r="BP160" s="45">
        <f>IF(G160="MEA",'[1]Net Hire Rate'!$E$12,IF(G160="AMR",'[1]Net Hire Rate'!$F$12,IF(G160="EUR",'[1]Net Hire Rate'!$G$12,IF(G160="APAC",'[1]Net Hire Rate'!$H$12,0))))</f>
        <v>1.6761041902604757E-3</v>
      </c>
      <c r="BQ160" s="147">
        <f t="shared" si="223"/>
        <v>40</v>
      </c>
      <c r="BR160" s="147">
        <f t="shared" si="205"/>
        <v>40</v>
      </c>
      <c r="BS160" s="147">
        <f t="shared" si="224"/>
        <v>40.067044167610419</v>
      </c>
      <c r="BT160" s="148">
        <f t="shared" si="206"/>
        <v>40.067044167610419</v>
      </c>
      <c r="BU160" s="149">
        <f t="shared" si="225"/>
        <v>40.134200708231099</v>
      </c>
      <c r="BV160" s="148">
        <f t="shared" si="207"/>
        <v>40.134200708231099</v>
      </c>
      <c r="BW160" s="148">
        <f t="shared" si="226"/>
        <v>40.201469810210916</v>
      </c>
      <c r="BX160" s="148">
        <f t="shared" si="208"/>
        <v>40.201469810210916</v>
      </c>
      <c r="BY160" s="148">
        <f t="shared" si="227"/>
        <v>40.268851662214438</v>
      </c>
      <c r="BZ160" s="148">
        <f t="shared" si="209"/>
        <v>40.268851662214438</v>
      </c>
      <c r="CA160" s="148">
        <f t="shared" si="228"/>
        <v>40.336346453222454</v>
      </c>
      <c r="CB160" s="148">
        <f t="shared" si="210"/>
        <v>40.336346453222454</v>
      </c>
      <c r="CC160" s="148"/>
      <c r="CD160" s="38"/>
      <c r="CE160" s="38"/>
      <c r="CF160" s="38"/>
      <c r="CG160" s="38"/>
      <c r="CH160" s="38"/>
      <c r="CI160" s="38"/>
      <c r="CJ160" s="38"/>
      <c r="CK160" s="41"/>
      <c r="CL160" s="41"/>
      <c r="CM160" s="40"/>
      <c r="CN160" s="41"/>
      <c r="CO160" s="41"/>
      <c r="CP160" s="41"/>
      <c r="CQ160" s="41"/>
      <c r="CR160" s="41"/>
      <c r="CS160" s="41"/>
      <c r="CT160" s="41"/>
      <c r="CU160" s="40"/>
      <c r="CV160" s="41"/>
      <c r="CW160" s="41"/>
      <c r="CX160" s="41"/>
      <c r="CY160" s="41"/>
      <c r="CZ160" s="41"/>
      <c r="DA160" s="41"/>
      <c r="DB160" s="41"/>
      <c r="DC160" s="40"/>
      <c r="DD160" s="41"/>
      <c r="DE160" s="41"/>
      <c r="DF160" s="41"/>
      <c r="DG160" s="41"/>
      <c r="DH160" s="41"/>
      <c r="DI160" s="41"/>
      <c r="DJ160" s="41"/>
      <c r="DK160" s="40"/>
      <c r="DL160" s="41"/>
      <c r="DM160" s="41"/>
      <c r="DN160" s="41"/>
      <c r="DO160" s="41"/>
      <c r="DP160" s="41"/>
      <c r="DQ160" s="41"/>
      <c r="DR160" s="15"/>
      <c r="DS160" s="151">
        <f t="shared" si="211"/>
        <v>40</v>
      </c>
      <c r="DT160" s="152">
        <f t="shared" si="212"/>
        <v>0</v>
      </c>
      <c r="DU160" s="7">
        <f t="shared" si="213"/>
        <v>0</v>
      </c>
      <c r="DV160" s="7">
        <f t="shared" si="214"/>
        <v>0</v>
      </c>
      <c r="DW160">
        <f t="shared" si="215"/>
        <v>0</v>
      </c>
      <c r="DX160">
        <f t="shared" si="216"/>
        <v>0</v>
      </c>
      <c r="DZ160">
        <f t="shared" si="229"/>
        <v>40</v>
      </c>
      <c r="EA160">
        <f t="shared" si="230"/>
        <v>40</v>
      </c>
      <c r="EB160">
        <f t="shared" si="231"/>
        <v>40</v>
      </c>
      <c r="EC160">
        <f t="shared" si="232"/>
        <v>40</v>
      </c>
      <c r="ED160">
        <f t="shared" si="233"/>
        <v>40</v>
      </c>
      <c r="EE160">
        <f t="shared" si="234"/>
        <v>40</v>
      </c>
      <c r="EG160">
        <f t="shared" si="235"/>
        <v>40</v>
      </c>
      <c r="EH160">
        <f t="shared" si="236"/>
        <v>40</v>
      </c>
      <c r="EI160">
        <f t="shared" si="237"/>
        <v>40</v>
      </c>
      <c r="EJ160">
        <f t="shared" si="238"/>
        <v>40</v>
      </c>
      <c r="EK160">
        <f t="shared" si="239"/>
        <v>40</v>
      </c>
      <c r="EM160">
        <f>IF($EM$9='[1]L&amp;D Numbers'!$E$6,'[1]L&amp;D Numbers'!$E$7)</f>
        <v>350</v>
      </c>
      <c r="EN160">
        <f>IF($EN$9='[1]L&amp;D Numbers'!$F$6,'[1]L&amp;D Numbers'!$F$7)</f>
        <v>2000</v>
      </c>
      <c r="EO160">
        <f>IF($EO$9='[1]L&amp;D Numbers'!$G$6,'[1]L&amp;D Numbers'!$G$7)</f>
        <v>2000</v>
      </c>
      <c r="EP160">
        <f>IF($EP$9='[1]L&amp;D Numbers'!$H$6,'[1]L&amp;D Numbers'!$H$7)</f>
        <v>2000</v>
      </c>
      <c r="EQ160">
        <f>IF($EQ$9='[1]L&amp;D Numbers'!$I$6,'[1]L&amp;D Numbers'!$I$7)</f>
        <v>2000</v>
      </c>
      <c r="ER160">
        <f>IF($ER$9='[1]L&amp;D Numbers'!$J$6,'[1]L&amp;D Numbers'!$J$7)</f>
        <v>0</v>
      </c>
      <c r="ET160" s="45">
        <f>'[1]L&amp;D Master'!$E$10</f>
        <v>1.0678246631903041E-2</v>
      </c>
      <c r="EU160" s="45">
        <f>ET160+'[1]L&amp;D Master'!$F$10</f>
        <v>1.8222427877342538E-2</v>
      </c>
      <c r="EV160" s="45">
        <f>EU160+'[1]L&amp;D Master'!$G$10</f>
        <v>2.3561551193294058E-2</v>
      </c>
      <c r="EW160" s="45">
        <f>EV160+'[1]L&amp;D Master'!$H$10</f>
        <v>2.7330438342024234E-2</v>
      </c>
      <c r="EX160" s="45">
        <f>EW160+'[1]L&amp;D Master'!$I$10</f>
        <v>2.9999999999999995E-2</v>
      </c>
      <c r="EY160" s="45"/>
      <c r="EZ160" s="45">
        <f t="shared" si="240"/>
        <v>1.0678246631903041E-2</v>
      </c>
      <c r="FA160" s="45">
        <f t="shared" si="241"/>
        <v>1.8222427877342538E-2</v>
      </c>
      <c r="FB160" s="45">
        <f t="shared" si="241"/>
        <v>2.3561551193294058E-2</v>
      </c>
      <c r="FC160" s="45">
        <f t="shared" si="241"/>
        <v>2.7330438342024234E-2</v>
      </c>
      <c r="FD160" s="45">
        <f t="shared" si="217"/>
        <v>2.7330438342024234E-2</v>
      </c>
      <c r="FE160" s="45"/>
      <c r="FF160">
        <f t="shared" si="185"/>
        <v>39.572870134723878</v>
      </c>
      <c r="FG160">
        <f t="shared" si="186"/>
        <v>39.271102884906298</v>
      </c>
      <c r="FH160">
        <f t="shared" si="187"/>
        <v>39.057537952268234</v>
      </c>
      <c r="FI160">
        <f t="shared" si="188"/>
        <v>38.906782466319029</v>
      </c>
      <c r="FJ160">
        <f t="shared" si="189"/>
        <v>38.906782466319029</v>
      </c>
      <c r="FL160" s="34"/>
      <c r="FM160" s="34"/>
      <c r="FN160" s="34"/>
      <c r="FO160" s="34"/>
      <c r="FP160" s="34"/>
      <c r="FQ160" s="153">
        <f t="shared" si="242"/>
        <v>0.125</v>
      </c>
      <c r="FR160" s="153"/>
      <c r="FS160" s="42"/>
      <c r="FT160" s="42"/>
      <c r="FU160" s="42"/>
      <c r="FV160" s="42"/>
      <c r="FW160" s="42"/>
      <c r="FX160" s="42"/>
      <c r="FY160" s="42"/>
      <c r="FZ160" s="42"/>
      <c r="GA160" s="42"/>
      <c r="GB160" s="42"/>
      <c r="GC160" s="42"/>
      <c r="GD160" s="42"/>
      <c r="GE160" s="42"/>
      <c r="GF160" s="42"/>
      <c r="GG160" s="42"/>
      <c r="GH160" s="42"/>
      <c r="GI160" s="42"/>
      <c r="GJ160" s="42"/>
      <c r="GK160" s="42"/>
      <c r="GL160" s="42"/>
      <c r="GM160" s="154">
        <f>'[1]Automation Master'!$B$10*FQ160*FO160</f>
        <v>0</v>
      </c>
      <c r="GN160" s="155">
        <f>'[1]Automation Master'!$B$11*FO160*FQ160+GM160</f>
        <v>0</v>
      </c>
      <c r="GO160" s="155">
        <f>'[1]Automation Master'!$B$12*FO160*FQ160+GN160</f>
        <v>0</v>
      </c>
      <c r="GP160" s="155">
        <f>'[1]Automation Master'!$B$13*FO160*FQ160+GO160</f>
        <v>0</v>
      </c>
      <c r="GQ160" s="155">
        <f>'[1]Automation Master'!$C$10*FO160*FQ160+GP160</f>
        <v>0</v>
      </c>
      <c r="GR160" s="155">
        <f>'[1]Automation Master'!$C$11*FO160*FQ160+GQ160</f>
        <v>0</v>
      </c>
      <c r="GS160" s="155">
        <f>'[1]Automation Master'!$C$12*FO160*FQ160+GR160</f>
        <v>0</v>
      </c>
      <c r="GT160" s="155">
        <f>'[1]Automation Master'!$C$13*FO160*FQ160+GS160</f>
        <v>0</v>
      </c>
      <c r="GU160" s="155">
        <f>'[1]Automation Master'!$D$10*FO160*FQ160+GT160</f>
        <v>0</v>
      </c>
      <c r="GV160" s="155">
        <f>'[1]Automation Master'!$D$11*FO160*FQ160+GU160</f>
        <v>0</v>
      </c>
      <c r="GW160" s="155">
        <f>'[1]Automation Master'!$D$12*FO160*FQ160+GV160</f>
        <v>0</v>
      </c>
      <c r="GX160" s="155">
        <f>'[1]Automation Master'!$D$13*FO160*FQ160+GW160</f>
        <v>0</v>
      </c>
      <c r="GY160" s="155">
        <f>'[1]Automation Master'!$E$10*FO160*FQ160+GX160</f>
        <v>0</v>
      </c>
      <c r="GZ160" s="155">
        <f>'[1]Automation Master'!$E$11*FO160*FQ160+GY160</f>
        <v>0</v>
      </c>
      <c r="HA160" s="155">
        <f>'[1]Automation Master'!$E$12*FO160*FQ160+GZ160</f>
        <v>0</v>
      </c>
      <c r="HB160" s="155">
        <f>'[1]Automation Master'!$E$13*FO160*FQ160+HA160</f>
        <v>0</v>
      </c>
      <c r="HC160" s="155">
        <f>'[1]Automation Master'!$F$10*FO160*FQ160+HB160</f>
        <v>0</v>
      </c>
      <c r="HD160" s="155">
        <f>'[1]Automation Master'!$F$11*FO160*FQ160+HC160</f>
        <v>0</v>
      </c>
      <c r="HE160" s="155">
        <f>'[1]Automation Master'!$F$12*FO160*FQ160+HD160</f>
        <v>0</v>
      </c>
      <c r="HF160" s="156">
        <f>'[1]Automation Master'!$F$13*FO160*FQ160+HE160</f>
        <v>0</v>
      </c>
      <c r="HG160" s="157"/>
      <c r="HH160" s="157"/>
      <c r="HI160" s="157"/>
      <c r="HJ160" s="157"/>
      <c r="HK160" s="157"/>
      <c r="HL160" s="157"/>
      <c r="HM160" s="157"/>
      <c r="HN160" s="157"/>
      <c r="HO160" s="157"/>
      <c r="HP160" s="157"/>
      <c r="HQ160" s="157"/>
      <c r="HR160" s="157"/>
      <c r="HS160" s="157"/>
      <c r="HT160" s="157"/>
      <c r="HU160" s="157"/>
      <c r="HV160" s="157"/>
      <c r="HW160" s="157"/>
      <c r="HX160" s="157"/>
      <c r="HY160" s="42"/>
      <c r="HZ160" s="42"/>
      <c r="IA160" s="148">
        <f t="shared" si="190"/>
        <v>40</v>
      </c>
      <c r="IB160" s="148">
        <f t="shared" si="191"/>
        <v>40</v>
      </c>
      <c r="IC160" s="148">
        <f t="shared" si="192"/>
        <v>40</v>
      </c>
      <c r="ID160" s="148">
        <f t="shared" si="193"/>
        <v>40</v>
      </c>
      <c r="IE160" s="148">
        <f t="shared" si="194"/>
        <v>40</v>
      </c>
      <c r="IH160">
        <f t="shared" si="195"/>
        <v>39.572870134723878</v>
      </c>
      <c r="II160">
        <f t="shared" si="196"/>
        <v>39.271102884906298</v>
      </c>
      <c r="IJ160">
        <f t="shared" si="197"/>
        <v>39.057537952268234</v>
      </c>
      <c r="IK160">
        <f t="shared" si="198"/>
        <v>38.906782466319029</v>
      </c>
      <c r="IL160">
        <f t="shared" si="199"/>
        <v>38.906782466319029</v>
      </c>
      <c r="IN160" s="42">
        <f t="shared" si="200"/>
        <v>1.0678246631903043E-2</v>
      </c>
      <c r="IO160" s="42">
        <f t="shared" si="201"/>
        <v>1.8222427877342538E-2</v>
      </c>
      <c r="IP160" s="42">
        <f t="shared" si="202"/>
        <v>2.3561551193294152E-2</v>
      </c>
      <c r="IQ160" s="42">
        <f t="shared" si="203"/>
        <v>2.7330438342024265E-2</v>
      </c>
      <c r="IR160" s="42">
        <f t="shared" si="204"/>
        <v>2.7330438342024265E-2</v>
      </c>
      <c r="IT160" s="9">
        <f t="shared" si="243"/>
        <v>0</v>
      </c>
      <c r="IU160" s="9">
        <f t="shared" si="244"/>
        <v>0</v>
      </c>
      <c r="IV160" s="9">
        <f t="shared" si="245"/>
        <v>0</v>
      </c>
      <c r="IW160" s="9">
        <f t="shared" si="246"/>
        <v>0</v>
      </c>
      <c r="IX160" s="9">
        <f t="shared" si="247"/>
        <v>0</v>
      </c>
    </row>
    <row r="161" spans="1:258" ht="15.75" hidden="1" thickBot="1" x14ac:dyDescent="0.3">
      <c r="A161">
        <v>30</v>
      </c>
      <c r="B161" t="s">
        <v>330</v>
      </c>
      <c r="C161" t="s">
        <v>293</v>
      </c>
      <c r="D161" t="s">
        <v>288</v>
      </c>
      <c r="E161" t="s">
        <v>331</v>
      </c>
      <c r="F161" t="s">
        <v>290</v>
      </c>
      <c r="G161" t="s">
        <v>256</v>
      </c>
      <c r="H161">
        <v>30</v>
      </c>
      <c r="K161">
        <v>27</v>
      </c>
      <c r="L161">
        <v>3</v>
      </c>
      <c r="R161">
        <v>7</v>
      </c>
      <c r="S161">
        <v>23</v>
      </c>
      <c r="Y161">
        <v>30</v>
      </c>
      <c r="AB161">
        <v>1</v>
      </c>
      <c r="AE161">
        <v>7</v>
      </c>
      <c r="AF161">
        <v>22</v>
      </c>
      <c r="AT161">
        <v>30</v>
      </c>
      <c r="AU161">
        <v>0</v>
      </c>
      <c r="AV161">
        <v>0</v>
      </c>
      <c r="AW161">
        <v>0</v>
      </c>
      <c r="AX161">
        <v>30</v>
      </c>
      <c r="BB161">
        <f t="shared" si="218"/>
        <v>30</v>
      </c>
      <c r="BD161">
        <f t="shared" si="219"/>
        <v>30</v>
      </c>
      <c r="BE161">
        <f t="shared" si="220"/>
        <v>30</v>
      </c>
      <c r="BF161">
        <f t="shared" si="221"/>
        <v>30</v>
      </c>
      <c r="BH161">
        <f t="shared" si="222"/>
        <v>0</v>
      </c>
      <c r="BK161" s="45">
        <f>IF(G161="MEA",'[1]Net Hire Rate'!$E$7,IF(G161="AMR",'[1]Net Hire Rate'!$F$7,IF(G161="EUR",'[1]Net Hire Rate'!$G$7,IF(G161="APAC",'[1]Net Hire Rate'!$H$7,0))))</f>
        <v>1.6761041902604757E-3</v>
      </c>
      <c r="BL161" s="45">
        <f>IF(G161="MEA",'[1]Net Hire Rate'!$E$8,IF(G161="AMR",'[1]Net Hire Rate'!$F$8,IF(G161="EUR",'[1]Net Hire Rate'!$G$8,IF(G161="APAC",'[1]Net Hire Rate'!$H$8,0))))</f>
        <v>1.6761041902604757E-3</v>
      </c>
      <c r="BM161" s="45">
        <f>IF(G161="MEA",'[1]Net Hire Rate'!$E$9,IF(G161="AMR",'[1]Net Hire Rate'!$F$9,IF(G161="EUR",'[1]Net Hire Rate'!$G$9,IF(G161="APAC",'[1]Net Hire Rate'!$H$9,0))))</f>
        <v>1.6761041902604757E-3</v>
      </c>
      <c r="BN161" s="45">
        <f>IF(G161="MEA",'[1]Net Hire Rate'!$E$10,IF(G161="AMR",'[1]Net Hire Rate'!$F$10,IF(G161="EUR",'[1]Net Hire Rate'!$G$10,IF(G161="APAC",'[1]Net Hire Rate'!$H$10,0))))</f>
        <v>1.6761041902604757E-3</v>
      </c>
      <c r="BO161" s="45">
        <f>IF(G161="MEA",'[1]Net Hire Rate'!$E$11,IF(G161="AMR",'[1]Net Hire Rate'!$F$11,IF(G161="EUR",'[1]Net Hire Rate'!$G$11,IF(G161="APAC",'[1]Net Hire Rate'!$H$11,0))))</f>
        <v>1.6761041902604757E-3</v>
      </c>
      <c r="BP161" s="45">
        <f>IF(G161="MEA",'[1]Net Hire Rate'!$E$12,IF(G161="AMR",'[1]Net Hire Rate'!$F$12,IF(G161="EUR",'[1]Net Hire Rate'!$G$12,IF(G161="APAC",'[1]Net Hire Rate'!$H$12,0))))</f>
        <v>1.6761041902604757E-3</v>
      </c>
      <c r="BQ161" s="147">
        <f t="shared" si="223"/>
        <v>30</v>
      </c>
      <c r="BR161" s="147">
        <f t="shared" si="205"/>
        <v>30</v>
      </c>
      <c r="BS161" s="147">
        <f t="shared" si="224"/>
        <v>30.050283125707814</v>
      </c>
      <c r="BT161" s="148">
        <f t="shared" si="206"/>
        <v>30.050283125707814</v>
      </c>
      <c r="BU161" s="149">
        <f t="shared" si="225"/>
        <v>30.100650531173326</v>
      </c>
      <c r="BV161" s="148">
        <f t="shared" si="207"/>
        <v>30.100650531173326</v>
      </c>
      <c r="BW161" s="148">
        <f t="shared" si="226"/>
        <v>30.151102357658189</v>
      </c>
      <c r="BX161" s="148">
        <f t="shared" si="208"/>
        <v>30.151102357658189</v>
      </c>
      <c r="BY161" s="148">
        <f t="shared" si="227"/>
        <v>30.20163874666083</v>
      </c>
      <c r="BZ161" s="148">
        <f t="shared" si="209"/>
        <v>30.20163874666083</v>
      </c>
      <c r="CA161" s="148">
        <f t="shared" si="228"/>
        <v>30.252259839916839</v>
      </c>
      <c r="CB161" s="148">
        <f t="shared" si="210"/>
        <v>30.252259839916839</v>
      </c>
      <c r="CC161" s="148"/>
      <c r="CD161" s="38"/>
      <c r="CE161" s="38"/>
      <c r="CF161" s="38"/>
      <c r="CG161" s="38"/>
      <c r="CH161" s="38"/>
      <c r="CI161" s="38"/>
      <c r="CJ161" s="38"/>
      <c r="CK161" s="41"/>
      <c r="CL161" s="41"/>
      <c r="CM161" s="40"/>
      <c r="CN161" s="41"/>
      <c r="CO161" s="41"/>
      <c r="CP161" s="41"/>
      <c r="CQ161" s="41"/>
      <c r="CR161" s="41"/>
      <c r="CS161" s="41"/>
      <c r="CT161" s="41"/>
      <c r="CU161" s="40"/>
      <c r="CV161" s="41"/>
      <c r="CW161" s="41"/>
      <c r="CX161" s="41"/>
      <c r="CY161" s="41"/>
      <c r="CZ161" s="41"/>
      <c r="DA161" s="41"/>
      <c r="DB161" s="41"/>
      <c r="DC161" s="40"/>
      <c r="DD161" s="41"/>
      <c r="DE161" s="41"/>
      <c r="DF161" s="41"/>
      <c r="DG161" s="41"/>
      <c r="DH161" s="41"/>
      <c r="DI161" s="41"/>
      <c r="DJ161" s="41"/>
      <c r="DK161" s="40"/>
      <c r="DL161" s="41"/>
      <c r="DM161" s="41"/>
      <c r="DN161" s="41"/>
      <c r="DO161" s="41"/>
      <c r="DP161" s="41"/>
      <c r="DQ161" s="41"/>
      <c r="DR161" s="15"/>
      <c r="DS161" s="151">
        <f t="shared" si="211"/>
        <v>30</v>
      </c>
      <c r="DT161" s="152">
        <f t="shared" si="212"/>
        <v>0</v>
      </c>
      <c r="DU161" s="7">
        <f t="shared" si="213"/>
        <v>0</v>
      </c>
      <c r="DV161" s="7">
        <f t="shared" si="214"/>
        <v>0</v>
      </c>
      <c r="DW161">
        <f t="shared" si="215"/>
        <v>0</v>
      </c>
      <c r="DX161">
        <f t="shared" si="216"/>
        <v>0</v>
      </c>
      <c r="DZ161">
        <f t="shared" si="229"/>
        <v>30</v>
      </c>
      <c r="EA161">
        <f t="shared" si="230"/>
        <v>30</v>
      </c>
      <c r="EB161">
        <f t="shared" si="231"/>
        <v>30</v>
      </c>
      <c r="EC161">
        <f t="shared" si="232"/>
        <v>30</v>
      </c>
      <c r="ED161">
        <f t="shared" si="233"/>
        <v>30</v>
      </c>
      <c r="EE161">
        <f t="shared" si="234"/>
        <v>30</v>
      </c>
      <c r="EG161">
        <f t="shared" si="235"/>
        <v>30</v>
      </c>
      <c r="EH161">
        <f t="shared" si="236"/>
        <v>30</v>
      </c>
      <c r="EI161">
        <f t="shared" si="237"/>
        <v>30</v>
      </c>
      <c r="EJ161">
        <f t="shared" si="238"/>
        <v>30</v>
      </c>
      <c r="EK161">
        <f t="shared" si="239"/>
        <v>30</v>
      </c>
      <c r="EM161">
        <f>IF($EM$9='[1]L&amp;D Numbers'!$E$6,'[1]L&amp;D Numbers'!$E$7)</f>
        <v>350</v>
      </c>
      <c r="EN161">
        <f>IF($EN$9='[1]L&amp;D Numbers'!$F$6,'[1]L&amp;D Numbers'!$F$7)</f>
        <v>2000</v>
      </c>
      <c r="EO161">
        <f>IF($EO$9='[1]L&amp;D Numbers'!$G$6,'[1]L&amp;D Numbers'!$G$7)</f>
        <v>2000</v>
      </c>
      <c r="EP161">
        <f>IF($EP$9='[1]L&amp;D Numbers'!$H$6,'[1]L&amp;D Numbers'!$H$7)</f>
        <v>2000</v>
      </c>
      <c r="EQ161">
        <f>IF($EQ$9='[1]L&amp;D Numbers'!$I$6,'[1]L&amp;D Numbers'!$I$7)</f>
        <v>2000</v>
      </c>
      <c r="ER161">
        <f>IF($ER$9='[1]L&amp;D Numbers'!$J$6,'[1]L&amp;D Numbers'!$J$7)</f>
        <v>0</v>
      </c>
      <c r="ET161" s="45">
        <f>'[1]L&amp;D Master'!$E$10</f>
        <v>1.0678246631903041E-2</v>
      </c>
      <c r="EU161" s="45">
        <f>ET161+'[1]L&amp;D Master'!$F$10</f>
        <v>1.8222427877342538E-2</v>
      </c>
      <c r="EV161" s="45">
        <f>EU161+'[1]L&amp;D Master'!$G$10</f>
        <v>2.3561551193294058E-2</v>
      </c>
      <c r="EW161" s="45">
        <f>EV161+'[1]L&amp;D Master'!$H$10</f>
        <v>2.7330438342024234E-2</v>
      </c>
      <c r="EX161" s="45">
        <f>EW161+'[1]L&amp;D Master'!$I$10</f>
        <v>2.9999999999999995E-2</v>
      </c>
      <c r="EY161" s="45"/>
      <c r="EZ161" s="45">
        <f t="shared" si="240"/>
        <v>1.0678246631903041E-2</v>
      </c>
      <c r="FA161" s="45">
        <f t="shared" si="241"/>
        <v>1.8222427877342538E-2</v>
      </c>
      <c r="FB161" s="45">
        <f t="shared" si="241"/>
        <v>2.3561551193294058E-2</v>
      </c>
      <c r="FC161" s="45">
        <f t="shared" si="241"/>
        <v>2.7330438342024234E-2</v>
      </c>
      <c r="FD161" s="45">
        <f t="shared" si="217"/>
        <v>2.7330438342024234E-2</v>
      </c>
      <c r="FE161" s="45"/>
      <c r="FF161">
        <f t="shared" ref="FF161:FF192" si="248">EA161*(1-EZ161)</f>
        <v>29.679652601042907</v>
      </c>
      <c r="FG161">
        <f t="shared" ref="FG161:FG192" si="249">EB161*(1-FA161)</f>
        <v>29.453327163679724</v>
      </c>
      <c r="FH161">
        <f t="shared" ref="FH161:FH192" si="250">EC161*(1-FB161)</f>
        <v>29.293153464201179</v>
      </c>
      <c r="FI161">
        <f t="shared" ref="FI161:FI192" si="251">ED161*(1-FC161)</f>
        <v>29.180086849739276</v>
      </c>
      <c r="FJ161">
        <f t="shared" ref="FJ161:FJ192" si="252">EE161*(1-FD161)</f>
        <v>29.180086849739276</v>
      </c>
      <c r="FL161" s="34"/>
      <c r="FM161" s="34"/>
      <c r="FN161" s="34"/>
      <c r="FO161" s="34"/>
      <c r="FP161" s="34"/>
      <c r="FQ161" s="153">
        <f t="shared" si="242"/>
        <v>0.125</v>
      </c>
      <c r="FR161" s="153"/>
      <c r="FS161" s="42"/>
      <c r="FT161" s="42"/>
      <c r="FU161" s="42"/>
      <c r="FV161" s="42"/>
      <c r="FW161" s="42"/>
      <c r="FX161" s="42"/>
      <c r="FY161" s="42"/>
      <c r="FZ161" s="42"/>
      <c r="GA161" s="42"/>
      <c r="GB161" s="42"/>
      <c r="GC161" s="42"/>
      <c r="GD161" s="42"/>
      <c r="GE161" s="42"/>
      <c r="GF161" s="42"/>
      <c r="GG161" s="42"/>
      <c r="GH161" s="42"/>
      <c r="GI161" s="42"/>
      <c r="GJ161" s="42"/>
      <c r="GK161" s="42"/>
      <c r="GL161" s="42"/>
      <c r="GM161" s="154">
        <f>'[1]Automation Master'!$B$10*FQ161*FO161</f>
        <v>0</v>
      </c>
      <c r="GN161" s="155">
        <f>'[1]Automation Master'!$B$11*FO161*FQ161+GM161</f>
        <v>0</v>
      </c>
      <c r="GO161" s="155">
        <f>'[1]Automation Master'!$B$12*FO161*FQ161+GN161</f>
        <v>0</v>
      </c>
      <c r="GP161" s="155">
        <f>'[1]Automation Master'!$B$13*FO161*FQ161+GO161</f>
        <v>0</v>
      </c>
      <c r="GQ161" s="155">
        <f>'[1]Automation Master'!$C$10*FO161*FQ161+GP161</f>
        <v>0</v>
      </c>
      <c r="GR161" s="155">
        <f>'[1]Automation Master'!$C$11*FO161*FQ161+GQ161</f>
        <v>0</v>
      </c>
      <c r="GS161" s="155">
        <f>'[1]Automation Master'!$C$12*FO161*FQ161+GR161</f>
        <v>0</v>
      </c>
      <c r="GT161" s="155">
        <f>'[1]Automation Master'!$C$13*FO161*FQ161+GS161</f>
        <v>0</v>
      </c>
      <c r="GU161" s="155">
        <f>'[1]Automation Master'!$D$10*FO161*FQ161+GT161</f>
        <v>0</v>
      </c>
      <c r="GV161" s="155">
        <f>'[1]Automation Master'!$D$11*FO161*FQ161+GU161</f>
        <v>0</v>
      </c>
      <c r="GW161" s="155">
        <f>'[1]Automation Master'!$D$12*FO161*FQ161+GV161</f>
        <v>0</v>
      </c>
      <c r="GX161" s="155">
        <f>'[1]Automation Master'!$D$13*FO161*FQ161+GW161</f>
        <v>0</v>
      </c>
      <c r="GY161" s="155">
        <f>'[1]Automation Master'!$E$10*FO161*FQ161+GX161</f>
        <v>0</v>
      </c>
      <c r="GZ161" s="155">
        <f>'[1]Automation Master'!$E$11*FO161*FQ161+GY161</f>
        <v>0</v>
      </c>
      <c r="HA161" s="155">
        <f>'[1]Automation Master'!$E$12*FO161*FQ161+GZ161</f>
        <v>0</v>
      </c>
      <c r="HB161" s="155">
        <f>'[1]Automation Master'!$E$13*FO161*FQ161+HA161</f>
        <v>0</v>
      </c>
      <c r="HC161" s="155">
        <f>'[1]Automation Master'!$F$10*FO161*FQ161+HB161</f>
        <v>0</v>
      </c>
      <c r="HD161" s="155">
        <f>'[1]Automation Master'!$F$11*FO161*FQ161+HC161</f>
        <v>0</v>
      </c>
      <c r="HE161" s="155">
        <f>'[1]Automation Master'!$F$12*FO161*FQ161+HD161</f>
        <v>0</v>
      </c>
      <c r="HF161" s="156">
        <f>'[1]Automation Master'!$F$13*FO161*FQ161+HE161</f>
        <v>0</v>
      </c>
      <c r="HG161" s="157"/>
      <c r="HH161" s="157"/>
      <c r="HI161" s="157"/>
      <c r="HJ161" s="157"/>
      <c r="HK161" s="157"/>
      <c r="HL161" s="157"/>
      <c r="HM161" s="157"/>
      <c r="HN161" s="157"/>
      <c r="HO161" s="157"/>
      <c r="HP161" s="157"/>
      <c r="HQ161" s="157"/>
      <c r="HR161" s="157"/>
      <c r="HS161" s="157"/>
      <c r="HT161" s="157"/>
      <c r="HU161" s="157"/>
      <c r="HV161" s="157"/>
      <c r="HW161" s="157"/>
      <c r="HX161" s="157"/>
      <c r="HY161" s="42"/>
      <c r="HZ161" s="42"/>
      <c r="IA161" s="148">
        <f t="shared" ref="IA161:IA192" si="253">EA161*(1-GP161)</f>
        <v>30</v>
      </c>
      <c r="IB161" s="148">
        <f t="shared" ref="IB161:IB192" si="254">EB161*(1-GT161)</f>
        <v>30</v>
      </c>
      <c r="IC161" s="148">
        <f t="shared" ref="IC161:IC192" si="255">EC161*(1-GX161)</f>
        <v>30</v>
      </c>
      <c r="ID161" s="148">
        <f t="shared" ref="ID161:ID192" si="256">ED161*(1-HB161)</f>
        <v>30</v>
      </c>
      <c r="IE161" s="148">
        <f t="shared" ref="IE161:IE192" si="257">EE161*(1-HF161)</f>
        <v>30</v>
      </c>
      <c r="IH161">
        <f t="shared" ref="IH161:IH192" si="258">(EA161)*(1-GP161)*(1-EZ161)</f>
        <v>29.679652601042907</v>
      </c>
      <c r="II161">
        <f t="shared" ref="II161:II192" si="259">(EB161)*(1-GT161)*(1-FA161)</f>
        <v>29.453327163679724</v>
      </c>
      <c r="IJ161">
        <f t="shared" ref="IJ161:IJ192" si="260">(EC161)*(1-GX161)*(1-FB161)</f>
        <v>29.293153464201179</v>
      </c>
      <c r="IK161">
        <f t="shared" ref="IK161:IK192" si="261">(ED161)*(1-HB161)*(1-FC161)</f>
        <v>29.180086849739276</v>
      </c>
      <c r="IL161">
        <f t="shared" ref="IL161:IL192" si="262">(EE161)*(1-HF161)*(1-FD161)</f>
        <v>29.180086849739276</v>
      </c>
      <c r="IN161" s="42">
        <f t="shared" ref="IN161:IN192" si="263">IFERROR((EA161-IH161)/(EA161),0)</f>
        <v>1.0678246631903103E-2</v>
      </c>
      <c r="IO161" s="42">
        <f t="shared" ref="IO161:IO192" si="264">IFERROR((EB161-II161)/EB161,0)</f>
        <v>1.8222427877342538E-2</v>
      </c>
      <c r="IP161" s="42">
        <f t="shared" ref="IP161:IP192" si="265">IFERROR((EC161-IJ161)/EC161,0)</f>
        <v>2.356155119329403E-2</v>
      </c>
      <c r="IQ161" s="42">
        <f t="shared" ref="IQ161:IQ192" si="266">IFERROR((ED161-IK161)/ED161,0)</f>
        <v>2.7330438342024147E-2</v>
      </c>
      <c r="IR161" s="42">
        <f t="shared" ref="IR161:IR192" si="267">IFERROR((EE161-IL161)/EE161,0)</f>
        <v>2.7330438342024147E-2</v>
      </c>
      <c r="IT161" s="9">
        <f t="shared" si="243"/>
        <v>0</v>
      </c>
      <c r="IU161" s="9">
        <f t="shared" si="244"/>
        <v>0</v>
      </c>
      <c r="IV161" s="9">
        <f t="shared" si="245"/>
        <v>0</v>
      </c>
      <c r="IW161" s="9">
        <f t="shared" si="246"/>
        <v>0</v>
      </c>
      <c r="IX161" s="9">
        <f t="shared" si="247"/>
        <v>0</v>
      </c>
    </row>
    <row r="162" spans="1:258" ht="15.75" hidden="1" thickBot="1" x14ac:dyDescent="0.3">
      <c r="A162">
        <v>17</v>
      </c>
      <c r="B162" t="s">
        <v>330</v>
      </c>
      <c r="C162" t="s">
        <v>295</v>
      </c>
      <c r="D162" t="s">
        <v>288</v>
      </c>
      <c r="E162" t="s">
        <v>331</v>
      </c>
      <c r="F162" t="s">
        <v>290</v>
      </c>
      <c r="G162" t="s">
        <v>256</v>
      </c>
      <c r="H162">
        <v>16</v>
      </c>
      <c r="I162">
        <v>1</v>
      </c>
      <c r="K162">
        <v>3</v>
      </c>
      <c r="L162">
        <v>13</v>
      </c>
      <c r="M162">
        <v>1</v>
      </c>
      <c r="R162">
        <v>4</v>
      </c>
      <c r="S162">
        <v>7</v>
      </c>
      <c r="T162">
        <v>4</v>
      </c>
      <c r="U162">
        <v>1</v>
      </c>
      <c r="X162">
        <v>1</v>
      </c>
      <c r="Y162">
        <v>16</v>
      </c>
      <c r="AA162">
        <v>1</v>
      </c>
      <c r="AB162">
        <v>13</v>
      </c>
      <c r="AE162">
        <v>3</v>
      </c>
      <c r="AL162">
        <v>1</v>
      </c>
      <c r="AT162">
        <v>17</v>
      </c>
      <c r="AU162">
        <v>17</v>
      </c>
      <c r="AV162">
        <v>0</v>
      </c>
      <c r="AW162">
        <v>0</v>
      </c>
      <c r="AX162">
        <v>0</v>
      </c>
      <c r="BB162">
        <f t="shared" si="218"/>
        <v>17</v>
      </c>
      <c r="BD162">
        <f t="shared" si="219"/>
        <v>17</v>
      </c>
      <c r="BE162">
        <f t="shared" si="220"/>
        <v>17</v>
      </c>
      <c r="BF162">
        <f t="shared" si="221"/>
        <v>17</v>
      </c>
      <c r="BH162">
        <f t="shared" si="222"/>
        <v>0</v>
      </c>
      <c r="BK162" s="45">
        <f>IF(G162="MEA",'[1]Net Hire Rate'!$E$7,IF(G162="AMR",'[1]Net Hire Rate'!$F$7,IF(G162="EUR",'[1]Net Hire Rate'!$G$7,IF(G162="APAC",'[1]Net Hire Rate'!$H$7,0))))</f>
        <v>1.6761041902604757E-3</v>
      </c>
      <c r="BL162" s="45">
        <f>IF(G162="MEA",'[1]Net Hire Rate'!$E$8,IF(G162="AMR",'[1]Net Hire Rate'!$F$8,IF(G162="EUR",'[1]Net Hire Rate'!$G$8,IF(G162="APAC",'[1]Net Hire Rate'!$H$8,0))))</f>
        <v>1.6761041902604757E-3</v>
      </c>
      <c r="BM162" s="45">
        <f>IF(G162="MEA",'[1]Net Hire Rate'!$E$9,IF(G162="AMR",'[1]Net Hire Rate'!$F$9,IF(G162="EUR",'[1]Net Hire Rate'!$G$9,IF(G162="APAC",'[1]Net Hire Rate'!$H$9,0))))</f>
        <v>1.6761041902604757E-3</v>
      </c>
      <c r="BN162" s="45">
        <f>IF(G162="MEA",'[1]Net Hire Rate'!$E$10,IF(G162="AMR",'[1]Net Hire Rate'!$F$10,IF(G162="EUR",'[1]Net Hire Rate'!$G$10,IF(G162="APAC",'[1]Net Hire Rate'!$H$10,0))))</f>
        <v>1.6761041902604757E-3</v>
      </c>
      <c r="BO162" s="45">
        <f>IF(G162="MEA",'[1]Net Hire Rate'!$E$11,IF(G162="AMR",'[1]Net Hire Rate'!$F$11,IF(G162="EUR",'[1]Net Hire Rate'!$G$11,IF(G162="APAC",'[1]Net Hire Rate'!$H$11,0))))</f>
        <v>1.6761041902604757E-3</v>
      </c>
      <c r="BP162" s="45">
        <f>IF(G162="MEA",'[1]Net Hire Rate'!$E$12,IF(G162="AMR",'[1]Net Hire Rate'!$F$12,IF(G162="EUR",'[1]Net Hire Rate'!$G$12,IF(G162="APAC",'[1]Net Hire Rate'!$H$12,0))))</f>
        <v>1.6761041902604757E-3</v>
      </c>
      <c r="BQ162" s="147">
        <f t="shared" si="223"/>
        <v>17</v>
      </c>
      <c r="BR162" s="147">
        <f t="shared" si="205"/>
        <v>17</v>
      </c>
      <c r="BS162" s="147">
        <f t="shared" si="224"/>
        <v>17.028493771234427</v>
      </c>
      <c r="BT162" s="148">
        <f t="shared" si="206"/>
        <v>17.028493771234427</v>
      </c>
      <c r="BU162" s="149">
        <f t="shared" si="225"/>
        <v>17.057035300998216</v>
      </c>
      <c r="BV162" s="148">
        <f t="shared" si="207"/>
        <v>17.057035300998216</v>
      </c>
      <c r="BW162" s="148">
        <f t="shared" si="226"/>
        <v>17.085624669339637</v>
      </c>
      <c r="BX162" s="148">
        <f t="shared" si="208"/>
        <v>17.085624669339637</v>
      </c>
      <c r="BY162" s="148">
        <f t="shared" si="227"/>
        <v>17.114261956441133</v>
      </c>
      <c r="BZ162" s="148">
        <f t="shared" si="209"/>
        <v>17.114261956441133</v>
      </c>
      <c r="CA162" s="148">
        <f t="shared" si="228"/>
        <v>17.142947242619538</v>
      </c>
      <c r="CB162" s="148">
        <f t="shared" si="210"/>
        <v>17.142947242619538</v>
      </c>
      <c r="CC162" s="148"/>
      <c r="CD162" s="38"/>
      <c r="CE162" s="38"/>
      <c r="CF162" s="38"/>
      <c r="CG162" s="38"/>
      <c r="CH162" s="38"/>
      <c r="CI162" s="38"/>
      <c r="CJ162" s="38"/>
      <c r="CK162" s="41"/>
      <c r="CL162" s="41"/>
      <c r="CM162" s="40"/>
      <c r="CN162" s="41"/>
      <c r="CO162" s="41"/>
      <c r="CP162" s="41"/>
      <c r="CQ162" s="41"/>
      <c r="CR162" s="41"/>
      <c r="CS162" s="41"/>
      <c r="CT162" s="41"/>
      <c r="CU162" s="40"/>
      <c r="CV162" s="41"/>
      <c r="CW162" s="41"/>
      <c r="CX162" s="41"/>
      <c r="CY162" s="41"/>
      <c r="CZ162" s="41"/>
      <c r="DA162" s="41"/>
      <c r="DB162" s="41"/>
      <c r="DC162" s="40"/>
      <c r="DD162" s="41"/>
      <c r="DE162" s="41"/>
      <c r="DF162" s="41"/>
      <c r="DG162" s="41"/>
      <c r="DH162" s="41"/>
      <c r="DI162" s="41"/>
      <c r="DJ162" s="41"/>
      <c r="DK162" s="40"/>
      <c r="DL162" s="41"/>
      <c r="DM162" s="41"/>
      <c r="DN162" s="41"/>
      <c r="DO162" s="41"/>
      <c r="DP162" s="41"/>
      <c r="DQ162" s="41"/>
      <c r="DR162" s="15"/>
      <c r="DS162" s="151">
        <f t="shared" si="211"/>
        <v>17</v>
      </c>
      <c r="DT162" s="152">
        <f t="shared" si="212"/>
        <v>0</v>
      </c>
      <c r="DU162" s="7">
        <f t="shared" si="213"/>
        <v>0</v>
      </c>
      <c r="DV162" s="7">
        <f t="shared" si="214"/>
        <v>0</v>
      </c>
      <c r="DW162">
        <f t="shared" si="215"/>
        <v>0</v>
      </c>
      <c r="DX162">
        <f t="shared" si="216"/>
        <v>0</v>
      </c>
      <c r="DZ162">
        <f t="shared" si="229"/>
        <v>17</v>
      </c>
      <c r="EA162">
        <f t="shared" si="230"/>
        <v>17</v>
      </c>
      <c r="EB162">
        <f t="shared" si="231"/>
        <v>17</v>
      </c>
      <c r="EC162">
        <f t="shared" si="232"/>
        <v>17</v>
      </c>
      <c r="ED162">
        <f t="shared" si="233"/>
        <v>17</v>
      </c>
      <c r="EE162">
        <f t="shared" si="234"/>
        <v>17</v>
      </c>
      <c r="EG162">
        <f t="shared" si="235"/>
        <v>17</v>
      </c>
      <c r="EH162">
        <f t="shared" si="236"/>
        <v>17</v>
      </c>
      <c r="EI162">
        <f t="shared" si="237"/>
        <v>17</v>
      </c>
      <c r="EJ162">
        <f t="shared" si="238"/>
        <v>17</v>
      </c>
      <c r="EK162">
        <f t="shared" si="239"/>
        <v>17</v>
      </c>
      <c r="EM162">
        <f>IF($EM$9='[1]L&amp;D Numbers'!$E$6,'[1]L&amp;D Numbers'!$E$7)</f>
        <v>350</v>
      </c>
      <c r="EN162">
        <f>IF($EN$9='[1]L&amp;D Numbers'!$F$6,'[1]L&amp;D Numbers'!$F$7)</f>
        <v>2000</v>
      </c>
      <c r="EO162">
        <f>IF($EO$9='[1]L&amp;D Numbers'!$G$6,'[1]L&amp;D Numbers'!$G$7)</f>
        <v>2000</v>
      </c>
      <c r="EP162">
        <f>IF($EP$9='[1]L&amp;D Numbers'!$H$6,'[1]L&amp;D Numbers'!$H$7)</f>
        <v>2000</v>
      </c>
      <c r="EQ162">
        <f>IF($EQ$9='[1]L&amp;D Numbers'!$I$6,'[1]L&amp;D Numbers'!$I$7)</f>
        <v>2000</v>
      </c>
      <c r="ER162">
        <f>IF($ER$9='[1]L&amp;D Numbers'!$J$6,'[1]L&amp;D Numbers'!$J$7)</f>
        <v>0</v>
      </c>
      <c r="ET162" s="45">
        <f>'[1]L&amp;D Master'!$E$10</f>
        <v>1.0678246631903041E-2</v>
      </c>
      <c r="EU162" s="45">
        <f>ET162+'[1]L&amp;D Master'!$F$10</f>
        <v>1.8222427877342538E-2</v>
      </c>
      <c r="EV162" s="45">
        <f>EU162+'[1]L&amp;D Master'!$G$10</f>
        <v>2.3561551193294058E-2</v>
      </c>
      <c r="EW162" s="45">
        <f>EV162+'[1]L&amp;D Master'!$H$10</f>
        <v>2.7330438342024234E-2</v>
      </c>
      <c r="EX162" s="45">
        <f>EW162+'[1]L&amp;D Master'!$I$10</f>
        <v>2.9999999999999995E-2</v>
      </c>
      <c r="EY162" s="45"/>
      <c r="EZ162" s="45">
        <f t="shared" si="240"/>
        <v>1.0678246631903041E-2</v>
      </c>
      <c r="FA162" s="45">
        <f t="shared" si="241"/>
        <v>1.8222427877342538E-2</v>
      </c>
      <c r="FB162" s="45">
        <f t="shared" si="241"/>
        <v>2.3561551193294058E-2</v>
      </c>
      <c r="FC162" s="45">
        <f t="shared" si="241"/>
        <v>2.7330438342024234E-2</v>
      </c>
      <c r="FD162" s="45">
        <f t="shared" si="217"/>
        <v>2.7330438342024234E-2</v>
      </c>
      <c r="FE162" s="45"/>
      <c r="FF162">
        <f t="shared" si="248"/>
        <v>16.818469807257646</v>
      </c>
      <c r="FG162">
        <f t="shared" si="249"/>
        <v>16.690218726085178</v>
      </c>
      <c r="FH162">
        <f t="shared" si="250"/>
        <v>16.599453629714002</v>
      </c>
      <c r="FI162">
        <f t="shared" si="251"/>
        <v>16.535382548185588</v>
      </c>
      <c r="FJ162">
        <f t="shared" si="252"/>
        <v>16.535382548185588</v>
      </c>
      <c r="FL162" s="34"/>
      <c r="FM162" s="34"/>
      <c r="FN162" s="34"/>
      <c r="FO162" s="34"/>
      <c r="FP162" s="34"/>
      <c r="FQ162" s="153">
        <f t="shared" si="242"/>
        <v>0.125</v>
      </c>
      <c r="FR162" s="153"/>
      <c r="FS162" s="42"/>
      <c r="FT162" s="42"/>
      <c r="FU162" s="42"/>
      <c r="FV162" s="42"/>
      <c r="FW162" s="42"/>
      <c r="FX162" s="42"/>
      <c r="FY162" s="42"/>
      <c r="FZ162" s="42"/>
      <c r="GA162" s="42"/>
      <c r="GB162" s="42"/>
      <c r="GC162" s="42"/>
      <c r="GD162" s="42"/>
      <c r="GE162" s="42"/>
      <c r="GF162" s="42"/>
      <c r="GG162" s="42"/>
      <c r="GH162" s="42"/>
      <c r="GI162" s="42"/>
      <c r="GJ162" s="42"/>
      <c r="GK162" s="42"/>
      <c r="GL162" s="42"/>
      <c r="GM162" s="154">
        <f>'[1]Automation Master'!$B$10*FQ162*FO162</f>
        <v>0</v>
      </c>
      <c r="GN162" s="155">
        <f>'[1]Automation Master'!$B$11*FO162*FQ162+GM162</f>
        <v>0</v>
      </c>
      <c r="GO162" s="155">
        <f>'[1]Automation Master'!$B$12*FO162*FQ162+GN162</f>
        <v>0</v>
      </c>
      <c r="GP162" s="155">
        <f>'[1]Automation Master'!$B$13*FO162*FQ162+GO162</f>
        <v>0</v>
      </c>
      <c r="GQ162" s="155">
        <f>'[1]Automation Master'!$C$10*FO162*FQ162+GP162</f>
        <v>0</v>
      </c>
      <c r="GR162" s="155">
        <f>'[1]Automation Master'!$C$11*FO162*FQ162+GQ162</f>
        <v>0</v>
      </c>
      <c r="GS162" s="155">
        <f>'[1]Automation Master'!$C$12*FO162*FQ162+GR162</f>
        <v>0</v>
      </c>
      <c r="GT162" s="155">
        <f>'[1]Automation Master'!$C$13*FO162*FQ162+GS162</f>
        <v>0</v>
      </c>
      <c r="GU162" s="155">
        <f>'[1]Automation Master'!$D$10*FO162*FQ162+GT162</f>
        <v>0</v>
      </c>
      <c r="GV162" s="155">
        <f>'[1]Automation Master'!$D$11*FO162*FQ162+GU162</f>
        <v>0</v>
      </c>
      <c r="GW162" s="155">
        <f>'[1]Automation Master'!$D$12*FO162*FQ162+GV162</f>
        <v>0</v>
      </c>
      <c r="GX162" s="155">
        <f>'[1]Automation Master'!$D$13*FO162*FQ162+GW162</f>
        <v>0</v>
      </c>
      <c r="GY162" s="155">
        <f>'[1]Automation Master'!$E$10*FO162*FQ162+GX162</f>
        <v>0</v>
      </c>
      <c r="GZ162" s="155">
        <f>'[1]Automation Master'!$E$11*FO162*FQ162+GY162</f>
        <v>0</v>
      </c>
      <c r="HA162" s="155">
        <f>'[1]Automation Master'!$E$12*FO162*FQ162+GZ162</f>
        <v>0</v>
      </c>
      <c r="HB162" s="155">
        <f>'[1]Automation Master'!$E$13*FO162*FQ162+HA162</f>
        <v>0</v>
      </c>
      <c r="HC162" s="155">
        <f>'[1]Automation Master'!$F$10*FO162*FQ162+HB162</f>
        <v>0</v>
      </c>
      <c r="HD162" s="155">
        <f>'[1]Automation Master'!$F$11*FO162*FQ162+HC162</f>
        <v>0</v>
      </c>
      <c r="HE162" s="155">
        <f>'[1]Automation Master'!$F$12*FO162*FQ162+HD162</f>
        <v>0</v>
      </c>
      <c r="HF162" s="156">
        <f>'[1]Automation Master'!$F$13*FO162*FQ162+HE162</f>
        <v>0</v>
      </c>
      <c r="HG162" s="157"/>
      <c r="HH162" s="157"/>
      <c r="HI162" s="157"/>
      <c r="HJ162" s="157"/>
      <c r="HK162" s="157"/>
      <c r="HL162" s="157"/>
      <c r="HM162" s="157"/>
      <c r="HN162" s="157"/>
      <c r="HO162" s="157"/>
      <c r="HP162" s="157"/>
      <c r="HQ162" s="157"/>
      <c r="HR162" s="157"/>
      <c r="HS162" s="157"/>
      <c r="HT162" s="157"/>
      <c r="HU162" s="157"/>
      <c r="HV162" s="157"/>
      <c r="HW162" s="157"/>
      <c r="HX162" s="157"/>
      <c r="HY162" s="42"/>
      <c r="HZ162" s="42"/>
      <c r="IA162" s="148">
        <f t="shared" si="253"/>
        <v>17</v>
      </c>
      <c r="IB162" s="148">
        <f t="shared" si="254"/>
        <v>17</v>
      </c>
      <c r="IC162" s="148">
        <f t="shared" si="255"/>
        <v>17</v>
      </c>
      <c r="ID162" s="148">
        <f t="shared" si="256"/>
        <v>17</v>
      </c>
      <c r="IE162" s="148">
        <f t="shared" si="257"/>
        <v>17</v>
      </c>
      <c r="IH162">
        <f t="shared" si="258"/>
        <v>16.818469807257646</v>
      </c>
      <c r="II162">
        <f t="shared" si="259"/>
        <v>16.690218726085178</v>
      </c>
      <c r="IJ162">
        <f t="shared" si="260"/>
        <v>16.599453629714002</v>
      </c>
      <c r="IK162">
        <f t="shared" si="261"/>
        <v>16.535382548185588</v>
      </c>
      <c r="IL162">
        <f t="shared" si="262"/>
        <v>16.535382548185588</v>
      </c>
      <c r="IN162" s="42">
        <f t="shared" si="263"/>
        <v>1.067824663190318E-2</v>
      </c>
      <c r="IO162" s="42">
        <f t="shared" si="264"/>
        <v>1.8222427877342497E-2</v>
      </c>
      <c r="IP162" s="42">
        <f t="shared" si="265"/>
        <v>2.3561551193293982E-2</v>
      </c>
      <c r="IQ162" s="42">
        <f t="shared" si="266"/>
        <v>2.7330438342024244E-2</v>
      </c>
      <c r="IR162" s="42">
        <f t="shared" si="267"/>
        <v>2.7330438342024244E-2</v>
      </c>
      <c r="IT162" s="9">
        <f t="shared" si="243"/>
        <v>0</v>
      </c>
      <c r="IU162" s="9">
        <f t="shared" si="244"/>
        <v>0</v>
      </c>
      <c r="IV162" s="9">
        <f t="shared" si="245"/>
        <v>0</v>
      </c>
      <c r="IW162" s="9">
        <f t="shared" si="246"/>
        <v>0</v>
      </c>
      <c r="IX162" s="9">
        <f t="shared" si="247"/>
        <v>0</v>
      </c>
    </row>
    <row r="163" spans="1:258" ht="15.75" hidden="1" thickBot="1" x14ac:dyDescent="0.3">
      <c r="A163">
        <v>19</v>
      </c>
      <c r="B163" t="s">
        <v>330</v>
      </c>
      <c r="C163" t="s">
        <v>296</v>
      </c>
      <c r="D163" t="s">
        <v>288</v>
      </c>
      <c r="E163" t="s">
        <v>331</v>
      </c>
      <c r="F163" t="s">
        <v>290</v>
      </c>
      <c r="G163" t="s">
        <v>256</v>
      </c>
      <c r="H163">
        <v>19</v>
      </c>
      <c r="K163">
        <v>3</v>
      </c>
      <c r="L163">
        <v>16</v>
      </c>
      <c r="R163">
        <v>4</v>
      </c>
      <c r="S163">
        <v>4</v>
      </c>
      <c r="T163">
        <v>11</v>
      </c>
      <c r="Y163">
        <v>19</v>
      </c>
      <c r="AB163">
        <v>4</v>
      </c>
      <c r="AE163">
        <v>2</v>
      </c>
      <c r="AF163">
        <v>1</v>
      </c>
      <c r="AL163">
        <v>12</v>
      </c>
      <c r="AR163">
        <v>1</v>
      </c>
      <c r="AT163">
        <v>19</v>
      </c>
      <c r="AU163">
        <v>19</v>
      </c>
      <c r="AV163">
        <v>0</v>
      </c>
      <c r="AW163">
        <v>0</v>
      </c>
      <c r="AX163">
        <v>0</v>
      </c>
      <c r="BB163">
        <f t="shared" si="218"/>
        <v>19</v>
      </c>
      <c r="BD163">
        <f t="shared" si="219"/>
        <v>19</v>
      </c>
      <c r="BE163">
        <f t="shared" si="220"/>
        <v>19</v>
      </c>
      <c r="BF163">
        <f t="shared" si="221"/>
        <v>19</v>
      </c>
      <c r="BH163">
        <f t="shared" si="222"/>
        <v>0</v>
      </c>
      <c r="BK163" s="45">
        <f>IF(G163="MEA",'[1]Net Hire Rate'!$E$7,IF(G163="AMR",'[1]Net Hire Rate'!$F$7,IF(G163="EUR",'[1]Net Hire Rate'!$G$7,IF(G163="APAC",'[1]Net Hire Rate'!$H$7,0))))</f>
        <v>1.6761041902604757E-3</v>
      </c>
      <c r="BL163" s="45">
        <f>IF(G163="MEA",'[1]Net Hire Rate'!$E$8,IF(G163="AMR",'[1]Net Hire Rate'!$F$8,IF(G163="EUR",'[1]Net Hire Rate'!$G$8,IF(G163="APAC",'[1]Net Hire Rate'!$H$8,0))))</f>
        <v>1.6761041902604757E-3</v>
      </c>
      <c r="BM163" s="45">
        <f>IF(G163="MEA",'[1]Net Hire Rate'!$E$9,IF(G163="AMR",'[1]Net Hire Rate'!$F$9,IF(G163="EUR",'[1]Net Hire Rate'!$G$9,IF(G163="APAC",'[1]Net Hire Rate'!$H$9,0))))</f>
        <v>1.6761041902604757E-3</v>
      </c>
      <c r="BN163" s="45">
        <f>IF(G163="MEA",'[1]Net Hire Rate'!$E$10,IF(G163="AMR",'[1]Net Hire Rate'!$F$10,IF(G163="EUR",'[1]Net Hire Rate'!$G$10,IF(G163="APAC",'[1]Net Hire Rate'!$H$10,0))))</f>
        <v>1.6761041902604757E-3</v>
      </c>
      <c r="BO163" s="45">
        <f>IF(G163="MEA",'[1]Net Hire Rate'!$E$11,IF(G163="AMR",'[1]Net Hire Rate'!$F$11,IF(G163="EUR",'[1]Net Hire Rate'!$G$11,IF(G163="APAC",'[1]Net Hire Rate'!$H$11,0))))</f>
        <v>1.6761041902604757E-3</v>
      </c>
      <c r="BP163" s="45">
        <f>IF(G163="MEA",'[1]Net Hire Rate'!$E$12,IF(G163="AMR",'[1]Net Hire Rate'!$F$12,IF(G163="EUR",'[1]Net Hire Rate'!$G$12,IF(G163="APAC",'[1]Net Hire Rate'!$H$12,0))))</f>
        <v>1.6761041902604757E-3</v>
      </c>
      <c r="BQ163" s="147">
        <f t="shared" si="223"/>
        <v>19</v>
      </c>
      <c r="BR163" s="147">
        <f t="shared" si="205"/>
        <v>19</v>
      </c>
      <c r="BS163" s="147">
        <f t="shared" si="224"/>
        <v>19.03184597961495</v>
      </c>
      <c r="BT163" s="148">
        <f t="shared" si="206"/>
        <v>19.03184597961495</v>
      </c>
      <c r="BU163" s="149">
        <f t="shared" si="225"/>
        <v>19.063745336409774</v>
      </c>
      <c r="BV163" s="148">
        <f t="shared" si="207"/>
        <v>19.063745336409774</v>
      </c>
      <c r="BW163" s="148">
        <f t="shared" si="226"/>
        <v>19.095698159850187</v>
      </c>
      <c r="BX163" s="148">
        <f t="shared" si="208"/>
        <v>19.095698159850187</v>
      </c>
      <c r="BY163" s="148">
        <f t="shared" si="227"/>
        <v>19.127704539551861</v>
      </c>
      <c r="BZ163" s="148">
        <f t="shared" si="209"/>
        <v>18.127704539551861</v>
      </c>
      <c r="CA163" s="148">
        <f t="shared" si="228"/>
        <v>18.158088461090408</v>
      </c>
      <c r="CB163" s="148">
        <f t="shared" si="210"/>
        <v>18.158088461090408</v>
      </c>
      <c r="CC163" s="148"/>
      <c r="CD163" s="38"/>
      <c r="CE163" s="38"/>
      <c r="CF163" s="38"/>
      <c r="CG163" s="38"/>
      <c r="CH163" s="38"/>
      <c r="CI163" s="38"/>
      <c r="CJ163" s="38"/>
      <c r="CK163" s="41"/>
      <c r="CL163" s="41"/>
      <c r="CM163" s="40"/>
      <c r="CN163" s="41"/>
      <c r="CO163" s="41"/>
      <c r="CP163" s="41"/>
      <c r="CQ163" s="41"/>
      <c r="CR163" s="41"/>
      <c r="CS163" s="41"/>
      <c r="CT163" s="41"/>
      <c r="CU163" s="40"/>
      <c r="CV163" s="41"/>
      <c r="CW163" s="41"/>
      <c r="CX163" s="41"/>
      <c r="CY163" s="41"/>
      <c r="CZ163" s="41"/>
      <c r="DA163" s="41"/>
      <c r="DB163" s="41"/>
      <c r="DC163" s="40"/>
      <c r="DD163" s="41"/>
      <c r="DE163" s="41"/>
      <c r="DF163" s="41"/>
      <c r="DG163" s="41"/>
      <c r="DH163" s="41"/>
      <c r="DI163" s="41"/>
      <c r="DJ163" s="41"/>
      <c r="DK163" s="40"/>
      <c r="DL163" s="41"/>
      <c r="DM163" s="41"/>
      <c r="DN163" s="41"/>
      <c r="DO163" s="41"/>
      <c r="DP163" s="41"/>
      <c r="DQ163" s="41"/>
      <c r="DR163" s="15"/>
      <c r="DS163" s="151">
        <f t="shared" si="211"/>
        <v>19</v>
      </c>
      <c r="DT163" s="152">
        <f t="shared" si="212"/>
        <v>0</v>
      </c>
      <c r="DU163" s="7">
        <f t="shared" si="213"/>
        <v>0</v>
      </c>
      <c r="DV163" s="7">
        <f t="shared" si="214"/>
        <v>0</v>
      </c>
      <c r="DW163">
        <f t="shared" si="215"/>
        <v>0</v>
      </c>
      <c r="DX163">
        <f t="shared" si="216"/>
        <v>0</v>
      </c>
      <c r="DZ163">
        <f t="shared" si="229"/>
        <v>19</v>
      </c>
      <c r="EA163">
        <f t="shared" si="230"/>
        <v>19</v>
      </c>
      <c r="EB163">
        <f t="shared" si="231"/>
        <v>19</v>
      </c>
      <c r="EC163">
        <f t="shared" si="232"/>
        <v>19</v>
      </c>
      <c r="ED163">
        <f t="shared" si="233"/>
        <v>19</v>
      </c>
      <c r="EE163">
        <f t="shared" si="234"/>
        <v>19</v>
      </c>
      <c r="EG163">
        <f t="shared" si="235"/>
        <v>19</v>
      </c>
      <c r="EH163">
        <f t="shared" si="236"/>
        <v>19</v>
      </c>
      <c r="EI163">
        <f t="shared" si="237"/>
        <v>19</v>
      </c>
      <c r="EJ163">
        <f t="shared" si="238"/>
        <v>19</v>
      </c>
      <c r="EK163">
        <f t="shared" si="239"/>
        <v>19</v>
      </c>
      <c r="EM163">
        <f>IF($EM$9='[1]L&amp;D Numbers'!$E$6,'[1]L&amp;D Numbers'!$E$7)</f>
        <v>350</v>
      </c>
      <c r="EN163">
        <f>IF($EN$9='[1]L&amp;D Numbers'!$F$6,'[1]L&amp;D Numbers'!$F$7)</f>
        <v>2000</v>
      </c>
      <c r="EO163">
        <f>IF($EO$9='[1]L&amp;D Numbers'!$G$6,'[1]L&amp;D Numbers'!$G$7)</f>
        <v>2000</v>
      </c>
      <c r="EP163">
        <f>IF($EP$9='[1]L&amp;D Numbers'!$H$6,'[1]L&amp;D Numbers'!$H$7)</f>
        <v>2000</v>
      </c>
      <c r="EQ163">
        <f>IF($EQ$9='[1]L&amp;D Numbers'!$I$6,'[1]L&amp;D Numbers'!$I$7)</f>
        <v>2000</v>
      </c>
      <c r="ER163">
        <f>IF($ER$9='[1]L&amp;D Numbers'!$J$6,'[1]L&amp;D Numbers'!$J$7)</f>
        <v>0</v>
      </c>
      <c r="ET163" s="45">
        <f>'[1]L&amp;D Master'!$E$10</f>
        <v>1.0678246631903041E-2</v>
      </c>
      <c r="EU163" s="45">
        <f>ET163+'[1]L&amp;D Master'!$F$10</f>
        <v>1.8222427877342538E-2</v>
      </c>
      <c r="EV163" s="45">
        <f>EU163+'[1]L&amp;D Master'!$G$10</f>
        <v>2.3561551193294058E-2</v>
      </c>
      <c r="EW163" s="45">
        <f>EV163+'[1]L&amp;D Master'!$H$10</f>
        <v>2.7330438342024234E-2</v>
      </c>
      <c r="EX163" s="45">
        <f>EW163+'[1]L&amp;D Master'!$I$10</f>
        <v>2.9999999999999995E-2</v>
      </c>
      <c r="EY163" s="45"/>
      <c r="EZ163" s="45">
        <f t="shared" si="240"/>
        <v>1.0678246631903041E-2</v>
      </c>
      <c r="FA163" s="45">
        <f t="shared" si="241"/>
        <v>1.8222427877342538E-2</v>
      </c>
      <c r="FB163" s="45">
        <f t="shared" si="241"/>
        <v>2.3561551193294058E-2</v>
      </c>
      <c r="FC163" s="45">
        <f t="shared" si="241"/>
        <v>2.7330438342024234E-2</v>
      </c>
      <c r="FD163" s="45">
        <f t="shared" si="217"/>
        <v>2.7330438342024234E-2</v>
      </c>
      <c r="FE163" s="45"/>
      <c r="FF163">
        <f t="shared" si="248"/>
        <v>18.79711331399384</v>
      </c>
      <c r="FG163">
        <f t="shared" si="249"/>
        <v>18.653773870330493</v>
      </c>
      <c r="FH163">
        <f t="shared" si="250"/>
        <v>18.552330527327413</v>
      </c>
      <c r="FI163">
        <f t="shared" si="251"/>
        <v>18.480721671501541</v>
      </c>
      <c r="FJ163">
        <f t="shared" si="252"/>
        <v>18.480721671501541</v>
      </c>
      <c r="FL163" s="34"/>
      <c r="FM163" s="34"/>
      <c r="FN163" s="34"/>
      <c r="FO163" s="34"/>
      <c r="FP163" s="34"/>
      <c r="FQ163" s="153">
        <f t="shared" si="242"/>
        <v>0.125</v>
      </c>
      <c r="FR163" s="153"/>
      <c r="FS163" s="42"/>
      <c r="FT163" s="42"/>
      <c r="FU163" s="42"/>
      <c r="FV163" s="42"/>
      <c r="FW163" s="42"/>
      <c r="FX163" s="42"/>
      <c r="FY163" s="42"/>
      <c r="FZ163" s="42"/>
      <c r="GA163" s="42"/>
      <c r="GB163" s="42"/>
      <c r="GC163" s="42"/>
      <c r="GD163" s="42"/>
      <c r="GE163" s="42"/>
      <c r="GF163" s="42"/>
      <c r="GG163" s="42"/>
      <c r="GH163" s="42"/>
      <c r="GI163" s="42"/>
      <c r="GJ163" s="42"/>
      <c r="GK163" s="42"/>
      <c r="GL163" s="42"/>
      <c r="GM163" s="154">
        <f>'[1]Automation Master'!$B$10*FQ163*FO163</f>
        <v>0</v>
      </c>
      <c r="GN163" s="155">
        <f>'[1]Automation Master'!$B$11*FO163*FQ163+GM163</f>
        <v>0</v>
      </c>
      <c r="GO163" s="155">
        <f>'[1]Automation Master'!$B$12*FO163*FQ163+GN163</f>
        <v>0</v>
      </c>
      <c r="GP163" s="155">
        <f>'[1]Automation Master'!$B$13*FO163*FQ163+GO163</f>
        <v>0</v>
      </c>
      <c r="GQ163" s="155">
        <f>'[1]Automation Master'!$C$10*FO163*FQ163+GP163</f>
        <v>0</v>
      </c>
      <c r="GR163" s="155">
        <f>'[1]Automation Master'!$C$11*FO163*FQ163+GQ163</f>
        <v>0</v>
      </c>
      <c r="GS163" s="155">
        <f>'[1]Automation Master'!$C$12*FO163*FQ163+GR163</f>
        <v>0</v>
      </c>
      <c r="GT163" s="155">
        <f>'[1]Automation Master'!$C$13*FO163*FQ163+GS163</f>
        <v>0</v>
      </c>
      <c r="GU163" s="155">
        <f>'[1]Automation Master'!$D$10*FO163*FQ163+GT163</f>
        <v>0</v>
      </c>
      <c r="GV163" s="155">
        <f>'[1]Automation Master'!$D$11*FO163*FQ163+GU163</f>
        <v>0</v>
      </c>
      <c r="GW163" s="155">
        <f>'[1]Automation Master'!$D$12*FO163*FQ163+GV163</f>
        <v>0</v>
      </c>
      <c r="GX163" s="155">
        <f>'[1]Automation Master'!$D$13*FO163*FQ163+GW163</f>
        <v>0</v>
      </c>
      <c r="GY163" s="155">
        <f>'[1]Automation Master'!$E$10*FO163*FQ163+GX163</f>
        <v>0</v>
      </c>
      <c r="GZ163" s="155">
        <f>'[1]Automation Master'!$E$11*FO163*FQ163+GY163</f>
        <v>0</v>
      </c>
      <c r="HA163" s="155">
        <f>'[1]Automation Master'!$E$12*FO163*FQ163+GZ163</f>
        <v>0</v>
      </c>
      <c r="HB163" s="155">
        <f>'[1]Automation Master'!$E$13*FO163*FQ163+HA163</f>
        <v>0</v>
      </c>
      <c r="HC163" s="155">
        <f>'[1]Automation Master'!$F$10*FO163*FQ163+HB163</f>
        <v>0</v>
      </c>
      <c r="HD163" s="155">
        <f>'[1]Automation Master'!$F$11*FO163*FQ163+HC163</f>
        <v>0</v>
      </c>
      <c r="HE163" s="155">
        <f>'[1]Automation Master'!$F$12*FO163*FQ163+HD163</f>
        <v>0</v>
      </c>
      <c r="HF163" s="156">
        <f>'[1]Automation Master'!$F$13*FO163*FQ163+HE163</f>
        <v>0</v>
      </c>
      <c r="HG163" s="157"/>
      <c r="HH163" s="157"/>
      <c r="HI163" s="157"/>
      <c r="HJ163" s="157"/>
      <c r="HK163" s="157"/>
      <c r="HL163" s="157"/>
      <c r="HM163" s="157"/>
      <c r="HN163" s="157"/>
      <c r="HO163" s="157"/>
      <c r="HP163" s="157"/>
      <c r="HQ163" s="157"/>
      <c r="HR163" s="157"/>
      <c r="HS163" s="157"/>
      <c r="HT163" s="157"/>
      <c r="HU163" s="157"/>
      <c r="HV163" s="157"/>
      <c r="HW163" s="157"/>
      <c r="HX163" s="157"/>
      <c r="HY163" s="42"/>
      <c r="HZ163" s="42"/>
      <c r="IA163" s="148">
        <f t="shared" si="253"/>
        <v>19</v>
      </c>
      <c r="IB163" s="148">
        <f t="shared" si="254"/>
        <v>19</v>
      </c>
      <c r="IC163" s="148">
        <f t="shared" si="255"/>
        <v>19</v>
      </c>
      <c r="ID163" s="148">
        <f t="shared" si="256"/>
        <v>19</v>
      </c>
      <c r="IE163" s="148">
        <f t="shared" si="257"/>
        <v>19</v>
      </c>
      <c r="IH163">
        <f t="shared" si="258"/>
        <v>18.79711331399384</v>
      </c>
      <c r="II163">
        <f t="shared" si="259"/>
        <v>18.653773870330493</v>
      </c>
      <c r="IJ163">
        <f t="shared" si="260"/>
        <v>18.552330527327413</v>
      </c>
      <c r="IK163">
        <f t="shared" si="261"/>
        <v>18.480721671501541</v>
      </c>
      <c r="IL163">
        <f t="shared" si="262"/>
        <v>18.480721671501541</v>
      </c>
      <c r="IN163" s="42">
        <f t="shared" si="263"/>
        <v>1.0678246631903147E-2</v>
      </c>
      <c r="IO163" s="42">
        <f t="shared" si="264"/>
        <v>1.8222427877342465E-2</v>
      </c>
      <c r="IP163" s="42">
        <f t="shared" si="265"/>
        <v>2.3561551193294037E-2</v>
      </c>
      <c r="IQ163" s="42">
        <f t="shared" si="266"/>
        <v>2.7330438342024133E-2</v>
      </c>
      <c r="IR163" s="42">
        <f t="shared" si="267"/>
        <v>2.7330438342024133E-2</v>
      </c>
      <c r="IT163" s="9">
        <f t="shared" si="243"/>
        <v>0</v>
      </c>
      <c r="IU163" s="9">
        <f t="shared" si="244"/>
        <v>0</v>
      </c>
      <c r="IV163" s="9">
        <f t="shared" si="245"/>
        <v>0</v>
      </c>
      <c r="IW163" s="9">
        <f t="shared" si="246"/>
        <v>0</v>
      </c>
      <c r="IX163" s="9">
        <f t="shared" si="247"/>
        <v>0</v>
      </c>
    </row>
    <row r="164" spans="1:258" ht="15.75" hidden="1" thickBot="1" x14ac:dyDescent="0.3">
      <c r="A164">
        <v>12</v>
      </c>
      <c r="B164" t="s">
        <v>330</v>
      </c>
      <c r="C164" t="s">
        <v>300</v>
      </c>
      <c r="D164" t="s">
        <v>288</v>
      </c>
      <c r="E164" t="s">
        <v>331</v>
      </c>
      <c r="F164" t="s">
        <v>290</v>
      </c>
      <c r="G164" t="s">
        <v>256</v>
      </c>
      <c r="H164">
        <v>11</v>
      </c>
      <c r="I164">
        <v>1</v>
      </c>
      <c r="K164">
        <v>2</v>
      </c>
      <c r="L164">
        <v>9</v>
      </c>
      <c r="M164">
        <v>1</v>
      </c>
      <c r="Q164">
        <v>1</v>
      </c>
      <c r="R164">
        <v>4</v>
      </c>
      <c r="S164">
        <v>2</v>
      </c>
      <c r="T164">
        <v>4</v>
      </c>
      <c r="X164">
        <v>1</v>
      </c>
      <c r="Y164">
        <v>11</v>
      </c>
      <c r="AA164">
        <v>1</v>
      </c>
      <c r="AB164">
        <v>10</v>
      </c>
      <c r="AE164">
        <v>1</v>
      </c>
      <c r="AL164">
        <v>1</v>
      </c>
      <c r="AP164">
        <v>1</v>
      </c>
      <c r="AT164">
        <v>12</v>
      </c>
      <c r="AU164">
        <v>0</v>
      </c>
      <c r="AV164">
        <v>0</v>
      </c>
      <c r="AW164">
        <v>0</v>
      </c>
      <c r="AX164">
        <v>12</v>
      </c>
      <c r="BB164">
        <f t="shared" si="218"/>
        <v>12</v>
      </c>
      <c r="BD164">
        <f t="shared" si="219"/>
        <v>12</v>
      </c>
      <c r="BE164">
        <f t="shared" si="220"/>
        <v>12</v>
      </c>
      <c r="BF164">
        <f t="shared" si="221"/>
        <v>12</v>
      </c>
      <c r="BH164">
        <f t="shared" si="222"/>
        <v>0</v>
      </c>
      <c r="BK164" s="45">
        <f>IF(G164="MEA",'[1]Net Hire Rate'!$E$7,IF(G164="AMR",'[1]Net Hire Rate'!$F$7,IF(G164="EUR",'[1]Net Hire Rate'!$G$7,IF(G164="APAC",'[1]Net Hire Rate'!$H$7,0))))</f>
        <v>1.6761041902604757E-3</v>
      </c>
      <c r="BL164" s="45">
        <f>IF(G164="MEA",'[1]Net Hire Rate'!$E$8,IF(G164="AMR",'[1]Net Hire Rate'!$F$8,IF(G164="EUR",'[1]Net Hire Rate'!$G$8,IF(G164="APAC",'[1]Net Hire Rate'!$H$8,0))))</f>
        <v>1.6761041902604757E-3</v>
      </c>
      <c r="BM164" s="45">
        <f>IF(G164="MEA",'[1]Net Hire Rate'!$E$9,IF(G164="AMR",'[1]Net Hire Rate'!$F$9,IF(G164="EUR",'[1]Net Hire Rate'!$G$9,IF(G164="APAC",'[1]Net Hire Rate'!$H$9,0))))</f>
        <v>1.6761041902604757E-3</v>
      </c>
      <c r="BN164" s="45">
        <f>IF(G164="MEA",'[1]Net Hire Rate'!$E$10,IF(G164="AMR",'[1]Net Hire Rate'!$F$10,IF(G164="EUR",'[1]Net Hire Rate'!$G$10,IF(G164="APAC",'[1]Net Hire Rate'!$H$10,0))))</f>
        <v>1.6761041902604757E-3</v>
      </c>
      <c r="BO164" s="45">
        <f>IF(G164="MEA",'[1]Net Hire Rate'!$E$11,IF(G164="AMR",'[1]Net Hire Rate'!$F$11,IF(G164="EUR",'[1]Net Hire Rate'!$G$11,IF(G164="APAC",'[1]Net Hire Rate'!$H$11,0))))</f>
        <v>1.6761041902604757E-3</v>
      </c>
      <c r="BP164" s="45">
        <f>IF(G164="MEA",'[1]Net Hire Rate'!$E$12,IF(G164="AMR",'[1]Net Hire Rate'!$F$12,IF(G164="EUR",'[1]Net Hire Rate'!$G$12,IF(G164="APAC",'[1]Net Hire Rate'!$H$12,0))))</f>
        <v>1.6761041902604757E-3</v>
      </c>
      <c r="BQ164" s="147">
        <f t="shared" si="223"/>
        <v>12</v>
      </c>
      <c r="BR164" s="147">
        <f t="shared" si="205"/>
        <v>12</v>
      </c>
      <c r="BS164" s="147">
        <f t="shared" si="224"/>
        <v>12.020113250283124</v>
      </c>
      <c r="BT164" s="148">
        <f t="shared" si="206"/>
        <v>12.020113250283124</v>
      </c>
      <c r="BU164" s="149">
        <f t="shared" si="225"/>
        <v>12.040260212469329</v>
      </c>
      <c r="BV164" s="148">
        <f t="shared" si="207"/>
        <v>11.040260212469329</v>
      </c>
      <c r="BW164" s="148">
        <f t="shared" si="226"/>
        <v>11.058764838873014</v>
      </c>
      <c r="BX164" s="148">
        <f t="shared" si="208"/>
        <v>11.058764838873014</v>
      </c>
      <c r="BY164" s="148">
        <f t="shared" si="227"/>
        <v>11.077300480958554</v>
      </c>
      <c r="BZ164" s="148">
        <f t="shared" si="209"/>
        <v>11.077300480958554</v>
      </c>
      <c r="CA164" s="148">
        <f t="shared" si="228"/>
        <v>11.095867190711463</v>
      </c>
      <c r="CB164" s="148">
        <f t="shared" si="210"/>
        <v>11.095867190711463</v>
      </c>
      <c r="CC164" s="148"/>
      <c r="CD164" s="38"/>
      <c r="CE164" s="38"/>
      <c r="CF164" s="38"/>
      <c r="CG164" s="38"/>
      <c r="CH164" s="38"/>
      <c r="CI164" s="38"/>
      <c r="CJ164" s="38"/>
      <c r="CK164" s="41"/>
      <c r="CL164" s="41"/>
      <c r="CM164" s="40"/>
      <c r="CN164" s="41"/>
      <c r="CO164" s="41"/>
      <c r="CP164" s="41"/>
      <c r="CQ164" s="41"/>
      <c r="CR164" s="41"/>
      <c r="CS164" s="41"/>
      <c r="CT164" s="41"/>
      <c r="CU164" s="40"/>
      <c r="CV164" s="41"/>
      <c r="CW164" s="41"/>
      <c r="CX164" s="41"/>
      <c r="CY164" s="41"/>
      <c r="CZ164" s="41"/>
      <c r="DA164" s="41"/>
      <c r="DB164" s="41"/>
      <c r="DC164" s="40"/>
      <c r="DD164" s="41"/>
      <c r="DE164" s="41"/>
      <c r="DF164" s="41"/>
      <c r="DG164" s="41"/>
      <c r="DH164" s="41"/>
      <c r="DI164" s="41"/>
      <c r="DJ164" s="41"/>
      <c r="DK164" s="40"/>
      <c r="DL164" s="41"/>
      <c r="DM164" s="41"/>
      <c r="DN164" s="41"/>
      <c r="DO164" s="41"/>
      <c r="DP164" s="41"/>
      <c r="DQ164" s="41"/>
      <c r="DR164" s="15"/>
      <c r="DS164" s="151">
        <f t="shared" si="211"/>
        <v>12</v>
      </c>
      <c r="DT164" s="152">
        <f t="shared" si="212"/>
        <v>0</v>
      </c>
      <c r="DU164" s="7">
        <f t="shared" si="213"/>
        <v>0</v>
      </c>
      <c r="DV164" s="7">
        <f t="shared" si="214"/>
        <v>0</v>
      </c>
      <c r="DW164">
        <f t="shared" si="215"/>
        <v>0</v>
      </c>
      <c r="DX164">
        <f t="shared" si="216"/>
        <v>0</v>
      </c>
      <c r="DZ164">
        <f t="shared" si="229"/>
        <v>12</v>
      </c>
      <c r="EA164">
        <f t="shared" si="230"/>
        <v>12</v>
      </c>
      <c r="EB164">
        <f t="shared" si="231"/>
        <v>12</v>
      </c>
      <c r="EC164">
        <f t="shared" si="232"/>
        <v>12</v>
      </c>
      <c r="ED164">
        <f t="shared" si="233"/>
        <v>12</v>
      </c>
      <c r="EE164">
        <f t="shared" si="234"/>
        <v>12</v>
      </c>
      <c r="EG164">
        <f t="shared" si="235"/>
        <v>12</v>
      </c>
      <c r="EH164">
        <f t="shared" si="236"/>
        <v>12</v>
      </c>
      <c r="EI164">
        <f t="shared" si="237"/>
        <v>12</v>
      </c>
      <c r="EJ164">
        <f t="shared" si="238"/>
        <v>12</v>
      </c>
      <c r="EK164">
        <f t="shared" si="239"/>
        <v>12</v>
      </c>
      <c r="EM164">
        <f>IF($EM$9='[1]L&amp;D Numbers'!$E$6,'[1]L&amp;D Numbers'!$E$7)</f>
        <v>350</v>
      </c>
      <c r="EN164">
        <f>IF($EN$9='[1]L&amp;D Numbers'!$F$6,'[1]L&amp;D Numbers'!$F$7)</f>
        <v>2000</v>
      </c>
      <c r="EO164">
        <f>IF($EO$9='[1]L&amp;D Numbers'!$G$6,'[1]L&amp;D Numbers'!$G$7)</f>
        <v>2000</v>
      </c>
      <c r="EP164">
        <f>IF($EP$9='[1]L&amp;D Numbers'!$H$6,'[1]L&amp;D Numbers'!$H$7)</f>
        <v>2000</v>
      </c>
      <c r="EQ164">
        <f>IF($EQ$9='[1]L&amp;D Numbers'!$I$6,'[1]L&amp;D Numbers'!$I$7)</f>
        <v>2000</v>
      </c>
      <c r="ER164">
        <f>IF($ER$9='[1]L&amp;D Numbers'!$J$6,'[1]L&amp;D Numbers'!$J$7)</f>
        <v>0</v>
      </c>
      <c r="ET164" s="45">
        <f>'[1]L&amp;D Master'!$E$10</f>
        <v>1.0678246631903041E-2</v>
      </c>
      <c r="EU164" s="45">
        <f>ET164+'[1]L&amp;D Master'!$F$10</f>
        <v>1.8222427877342538E-2</v>
      </c>
      <c r="EV164" s="45">
        <f>EU164+'[1]L&amp;D Master'!$G$10</f>
        <v>2.3561551193294058E-2</v>
      </c>
      <c r="EW164" s="45">
        <f>EV164+'[1]L&amp;D Master'!$H$10</f>
        <v>2.7330438342024234E-2</v>
      </c>
      <c r="EX164" s="45">
        <f>EW164+'[1]L&amp;D Master'!$I$10</f>
        <v>2.9999999999999995E-2</v>
      </c>
      <c r="EY164" s="45"/>
      <c r="EZ164" s="45">
        <f t="shared" si="240"/>
        <v>1.0678246631903041E-2</v>
      </c>
      <c r="FA164" s="45">
        <f t="shared" si="241"/>
        <v>1.8222427877342538E-2</v>
      </c>
      <c r="FB164" s="45">
        <f t="shared" si="241"/>
        <v>2.3561551193294058E-2</v>
      </c>
      <c r="FC164" s="45">
        <f t="shared" si="241"/>
        <v>2.7330438342024234E-2</v>
      </c>
      <c r="FD164" s="45">
        <f t="shared" si="217"/>
        <v>2.7330438342024234E-2</v>
      </c>
      <c r="FE164" s="45"/>
      <c r="FF164">
        <f t="shared" si="248"/>
        <v>11.871861040417162</v>
      </c>
      <c r="FG164">
        <f t="shared" si="249"/>
        <v>11.78133086547189</v>
      </c>
      <c r="FH164">
        <f t="shared" si="250"/>
        <v>11.717261385680471</v>
      </c>
      <c r="FI164">
        <f t="shared" si="251"/>
        <v>11.672034739895709</v>
      </c>
      <c r="FJ164">
        <f t="shared" si="252"/>
        <v>11.672034739895709</v>
      </c>
      <c r="FL164" s="34"/>
      <c r="FM164" s="34"/>
      <c r="FN164" s="34"/>
      <c r="FO164" s="34"/>
      <c r="FP164" s="34"/>
      <c r="FQ164" s="153">
        <f t="shared" si="242"/>
        <v>0.125</v>
      </c>
      <c r="FR164" s="153"/>
      <c r="FS164" s="42"/>
      <c r="FT164" s="42"/>
      <c r="FU164" s="42"/>
      <c r="FV164" s="42"/>
      <c r="FW164" s="42"/>
      <c r="FX164" s="42"/>
      <c r="FY164" s="42"/>
      <c r="FZ164" s="42"/>
      <c r="GA164" s="42"/>
      <c r="GB164" s="42"/>
      <c r="GC164" s="42"/>
      <c r="GD164" s="42"/>
      <c r="GE164" s="42"/>
      <c r="GF164" s="42"/>
      <c r="GG164" s="42"/>
      <c r="GH164" s="42"/>
      <c r="GI164" s="42"/>
      <c r="GJ164" s="42"/>
      <c r="GK164" s="42"/>
      <c r="GL164" s="42"/>
      <c r="GM164" s="154">
        <f>'[1]Automation Master'!$B$10*FQ164*FO164</f>
        <v>0</v>
      </c>
      <c r="GN164" s="155">
        <f>'[1]Automation Master'!$B$11*FO164*FQ164+GM164</f>
        <v>0</v>
      </c>
      <c r="GO164" s="155">
        <f>'[1]Automation Master'!$B$12*FO164*FQ164+GN164</f>
        <v>0</v>
      </c>
      <c r="GP164" s="155">
        <f>'[1]Automation Master'!$B$13*FO164*FQ164+GO164</f>
        <v>0</v>
      </c>
      <c r="GQ164" s="155">
        <f>'[1]Automation Master'!$C$10*FO164*FQ164+GP164</f>
        <v>0</v>
      </c>
      <c r="GR164" s="155">
        <f>'[1]Automation Master'!$C$11*FO164*FQ164+GQ164</f>
        <v>0</v>
      </c>
      <c r="GS164" s="155">
        <f>'[1]Automation Master'!$C$12*FO164*FQ164+GR164</f>
        <v>0</v>
      </c>
      <c r="GT164" s="155">
        <f>'[1]Automation Master'!$C$13*FO164*FQ164+GS164</f>
        <v>0</v>
      </c>
      <c r="GU164" s="155">
        <f>'[1]Automation Master'!$D$10*FO164*FQ164+GT164</f>
        <v>0</v>
      </c>
      <c r="GV164" s="155">
        <f>'[1]Automation Master'!$D$11*FO164*FQ164+GU164</f>
        <v>0</v>
      </c>
      <c r="GW164" s="155">
        <f>'[1]Automation Master'!$D$12*FO164*FQ164+GV164</f>
        <v>0</v>
      </c>
      <c r="GX164" s="155">
        <f>'[1]Automation Master'!$D$13*FO164*FQ164+GW164</f>
        <v>0</v>
      </c>
      <c r="GY164" s="155">
        <f>'[1]Automation Master'!$E$10*FO164*FQ164+GX164</f>
        <v>0</v>
      </c>
      <c r="GZ164" s="155">
        <f>'[1]Automation Master'!$E$11*FO164*FQ164+GY164</f>
        <v>0</v>
      </c>
      <c r="HA164" s="155">
        <f>'[1]Automation Master'!$E$12*FO164*FQ164+GZ164</f>
        <v>0</v>
      </c>
      <c r="HB164" s="155">
        <f>'[1]Automation Master'!$E$13*FO164*FQ164+HA164</f>
        <v>0</v>
      </c>
      <c r="HC164" s="155">
        <f>'[1]Automation Master'!$F$10*FO164*FQ164+HB164</f>
        <v>0</v>
      </c>
      <c r="HD164" s="155">
        <f>'[1]Automation Master'!$F$11*FO164*FQ164+HC164</f>
        <v>0</v>
      </c>
      <c r="HE164" s="155">
        <f>'[1]Automation Master'!$F$12*FO164*FQ164+HD164</f>
        <v>0</v>
      </c>
      <c r="HF164" s="156">
        <f>'[1]Automation Master'!$F$13*FO164*FQ164+HE164</f>
        <v>0</v>
      </c>
      <c r="HG164" s="157"/>
      <c r="HH164" s="157"/>
      <c r="HI164" s="157"/>
      <c r="HJ164" s="157"/>
      <c r="HK164" s="157"/>
      <c r="HL164" s="157"/>
      <c r="HM164" s="157"/>
      <c r="HN164" s="157"/>
      <c r="HO164" s="157"/>
      <c r="HP164" s="157"/>
      <c r="HQ164" s="157"/>
      <c r="HR164" s="157"/>
      <c r="HS164" s="157"/>
      <c r="HT164" s="157"/>
      <c r="HU164" s="157"/>
      <c r="HV164" s="157"/>
      <c r="HW164" s="157"/>
      <c r="HX164" s="157"/>
      <c r="HY164" s="42"/>
      <c r="HZ164" s="42"/>
      <c r="IA164" s="148">
        <f t="shared" si="253"/>
        <v>12</v>
      </c>
      <c r="IB164" s="148">
        <f t="shared" si="254"/>
        <v>12</v>
      </c>
      <c r="IC164" s="148">
        <f t="shared" si="255"/>
        <v>12</v>
      </c>
      <c r="ID164" s="148">
        <f t="shared" si="256"/>
        <v>12</v>
      </c>
      <c r="IE164" s="148">
        <f t="shared" si="257"/>
        <v>12</v>
      </c>
      <c r="IH164">
        <f t="shared" si="258"/>
        <v>11.871861040417162</v>
      </c>
      <c r="II164">
        <f t="shared" si="259"/>
        <v>11.78133086547189</v>
      </c>
      <c r="IJ164">
        <f t="shared" si="260"/>
        <v>11.717261385680471</v>
      </c>
      <c r="IK164">
        <f t="shared" si="261"/>
        <v>11.672034739895709</v>
      </c>
      <c r="IL164">
        <f t="shared" si="262"/>
        <v>11.672034739895709</v>
      </c>
      <c r="IN164" s="42">
        <f t="shared" si="263"/>
        <v>1.0678246631903162E-2</v>
      </c>
      <c r="IO164" s="42">
        <f t="shared" si="264"/>
        <v>1.8222427877342479E-2</v>
      </c>
      <c r="IP164" s="42">
        <f t="shared" si="265"/>
        <v>2.3561551193294061E-2</v>
      </c>
      <c r="IQ164" s="42">
        <f t="shared" si="266"/>
        <v>2.7330438342024237E-2</v>
      </c>
      <c r="IR164" s="42">
        <f t="shared" si="267"/>
        <v>2.7330438342024237E-2</v>
      </c>
      <c r="IT164" s="9">
        <f t="shared" si="243"/>
        <v>0</v>
      </c>
      <c r="IU164" s="9">
        <f t="shared" si="244"/>
        <v>0</v>
      </c>
      <c r="IV164" s="9">
        <f t="shared" si="245"/>
        <v>0</v>
      </c>
      <c r="IW164" s="9">
        <f t="shared" si="246"/>
        <v>0</v>
      </c>
      <c r="IX164" s="9">
        <f t="shared" si="247"/>
        <v>0</v>
      </c>
    </row>
    <row r="165" spans="1:258" ht="15.75" hidden="1" thickBot="1" x14ac:dyDescent="0.3">
      <c r="A165">
        <v>13</v>
      </c>
      <c r="B165" t="s">
        <v>330</v>
      </c>
      <c r="C165" t="s">
        <v>309</v>
      </c>
      <c r="D165" t="s">
        <v>288</v>
      </c>
      <c r="E165" t="s">
        <v>331</v>
      </c>
      <c r="F165" t="s">
        <v>290</v>
      </c>
      <c r="G165" t="s">
        <v>256</v>
      </c>
      <c r="H165">
        <v>13</v>
      </c>
      <c r="K165">
        <v>3</v>
      </c>
      <c r="L165">
        <v>10</v>
      </c>
      <c r="R165">
        <v>4</v>
      </c>
      <c r="S165">
        <v>5</v>
      </c>
      <c r="T165">
        <v>3</v>
      </c>
      <c r="U165">
        <v>1</v>
      </c>
      <c r="Y165">
        <v>13</v>
      </c>
      <c r="AB165">
        <v>9</v>
      </c>
      <c r="AE165">
        <v>2</v>
      </c>
      <c r="AF165">
        <v>1</v>
      </c>
      <c r="AG165">
        <v>1</v>
      </c>
      <c r="AT165">
        <v>13</v>
      </c>
      <c r="AU165">
        <v>0</v>
      </c>
      <c r="AV165">
        <v>0</v>
      </c>
      <c r="AW165">
        <v>13</v>
      </c>
      <c r="AX165">
        <v>0</v>
      </c>
      <c r="BB165">
        <f t="shared" si="218"/>
        <v>13</v>
      </c>
      <c r="BD165">
        <f t="shared" si="219"/>
        <v>13</v>
      </c>
      <c r="BE165">
        <f t="shared" si="220"/>
        <v>13</v>
      </c>
      <c r="BF165">
        <f t="shared" si="221"/>
        <v>13</v>
      </c>
      <c r="BH165">
        <f t="shared" si="222"/>
        <v>0</v>
      </c>
      <c r="BK165" s="45">
        <f>IF(G165="MEA",'[1]Net Hire Rate'!$E$7,IF(G165="AMR",'[1]Net Hire Rate'!$F$7,IF(G165="EUR",'[1]Net Hire Rate'!$G$7,IF(G165="APAC",'[1]Net Hire Rate'!$H$7,0))))</f>
        <v>1.6761041902604757E-3</v>
      </c>
      <c r="BL165" s="45">
        <f>IF(G165="MEA",'[1]Net Hire Rate'!$E$8,IF(G165="AMR",'[1]Net Hire Rate'!$F$8,IF(G165="EUR",'[1]Net Hire Rate'!$G$8,IF(G165="APAC",'[1]Net Hire Rate'!$H$8,0))))</f>
        <v>1.6761041902604757E-3</v>
      </c>
      <c r="BM165" s="45">
        <f>IF(G165="MEA",'[1]Net Hire Rate'!$E$9,IF(G165="AMR",'[1]Net Hire Rate'!$F$9,IF(G165="EUR",'[1]Net Hire Rate'!$G$9,IF(G165="APAC",'[1]Net Hire Rate'!$H$9,0))))</f>
        <v>1.6761041902604757E-3</v>
      </c>
      <c r="BN165" s="45">
        <f>IF(G165="MEA",'[1]Net Hire Rate'!$E$10,IF(G165="AMR",'[1]Net Hire Rate'!$F$10,IF(G165="EUR",'[1]Net Hire Rate'!$G$10,IF(G165="APAC",'[1]Net Hire Rate'!$H$10,0))))</f>
        <v>1.6761041902604757E-3</v>
      </c>
      <c r="BO165" s="45">
        <f>IF(G165="MEA",'[1]Net Hire Rate'!$E$11,IF(G165="AMR",'[1]Net Hire Rate'!$F$11,IF(G165="EUR",'[1]Net Hire Rate'!$G$11,IF(G165="APAC",'[1]Net Hire Rate'!$H$11,0))))</f>
        <v>1.6761041902604757E-3</v>
      </c>
      <c r="BP165" s="45">
        <f>IF(G165="MEA",'[1]Net Hire Rate'!$E$12,IF(G165="AMR",'[1]Net Hire Rate'!$F$12,IF(G165="EUR",'[1]Net Hire Rate'!$G$12,IF(G165="APAC",'[1]Net Hire Rate'!$H$12,0))))</f>
        <v>1.6761041902604757E-3</v>
      </c>
      <c r="BQ165" s="147">
        <f t="shared" si="223"/>
        <v>13</v>
      </c>
      <c r="BR165" s="147">
        <f t="shared" si="205"/>
        <v>13</v>
      </c>
      <c r="BS165" s="147">
        <f t="shared" si="224"/>
        <v>13.021789354473386</v>
      </c>
      <c r="BT165" s="148">
        <f t="shared" si="206"/>
        <v>13.021789354473386</v>
      </c>
      <c r="BU165" s="149">
        <f t="shared" si="225"/>
        <v>13.043615230175106</v>
      </c>
      <c r="BV165" s="148">
        <f t="shared" si="207"/>
        <v>13.043615230175106</v>
      </c>
      <c r="BW165" s="148">
        <f t="shared" si="226"/>
        <v>13.065477688318548</v>
      </c>
      <c r="BX165" s="148">
        <f t="shared" si="208"/>
        <v>13.065477688318548</v>
      </c>
      <c r="BY165" s="148">
        <f t="shared" si="227"/>
        <v>13.087376790219693</v>
      </c>
      <c r="BZ165" s="148">
        <f t="shared" si="209"/>
        <v>13.087376790219693</v>
      </c>
      <c r="CA165" s="148">
        <f t="shared" si="228"/>
        <v>13.109312597297297</v>
      </c>
      <c r="CB165" s="148">
        <f t="shared" si="210"/>
        <v>13.109312597297297</v>
      </c>
      <c r="CC165" s="148"/>
      <c r="CD165" s="38"/>
      <c r="CE165" s="38"/>
      <c r="CF165" s="38"/>
      <c r="CG165" s="38"/>
      <c r="CH165" s="38"/>
      <c r="CI165" s="38"/>
      <c r="CJ165" s="38"/>
      <c r="CK165" s="41"/>
      <c r="CL165" s="41"/>
      <c r="CM165" s="40"/>
      <c r="CN165" s="41"/>
      <c r="CO165" s="41"/>
      <c r="CP165" s="41"/>
      <c r="CQ165" s="41"/>
      <c r="CR165" s="41"/>
      <c r="CS165" s="41"/>
      <c r="CT165" s="41"/>
      <c r="CU165" s="40"/>
      <c r="CV165" s="41"/>
      <c r="CW165" s="41"/>
      <c r="CX165" s="41"/>
      <c r="CY165" s="41"/>
      <c r="CZ165" s="41"/>
      <c r="DA165" s="41"/>
      <c r="DB165" s="41"/>
      <c r="DC165" s="40"/>
      <c r="DD165" s="41"/>
      <c r="DE165" s="41"/>
      <c r="DF165" s="41"/>
      <c r="DG165" s="41"/>
      <c r="DH165" s="41"/>
      <c r="DI165" s="41"/>
      <c r="DJ165" s="41"/>
      <c r="DK165" s="40"/>
      <c r="DL165" s="41"/>
      <c r="DM165" s="41"/>
      <c r="DN165" s="41"/>
      <c r="DO165" s="41"/>
      <c r="DP165" s="41"/>
      <c r="DQ165" s="41"/>
      <c r="DR165" s="15"/>
      <c r="DS165" s="151">
        <f t="shared" si="211"/>
        <v>13</v>
      </c>
      <c r="DT165" s="152">
        <f t="shared" si="212"/>
        <v>0</v>
      </c>
      <c r="DU165" s="7">
        <f t="shared" si="213"/>
        <v>0</v>
      </c>
      <c r="DV165" s="7">
        <f t="shared" si="214"/>
        <v>0</v>
      </c>
      <c r="DW165">
        <f t="shared" si="215"/>
        <v>0</v>
      </c>
      <c r="DX165">
        <f t="shared" si="216"/>
        <v>0</v>
      </c>
      <c r="DZ165">
        <f t="shared" si="229"/>
        <v>13</v>
      </c>
      <c r="EA165">
        <f t="shared" si="230"/>
        <v>13</v>
      </c>
      <c r="EB165">
        <f t="shared" si="231"/>
        <v>13</v>
      </c>
      <c r="EC165">
        <f t="shared" si="232"/>
        <v>13</v>
      </c>
      <c r="ED165">
        <f t="shared" si="233"/>
        <v>13</v>
      </c>
      <c r="EE165">
        <f t="shared" si="234"/>
        <v>13</v>
      </c>
      <c r="EG165">
        <f t="shared" si="235"/>
        <v>13</v>
      </c>
      <c r="EH165">
        <f t="shared" si="236"/>
        <v>13</v>
      </c>
      <c r="EI165">
        <f t="shared" si="237"/>
        <v>13</v>
      </c>
      <c r="EJ165">
        <f t="shared" si="238"/>
        <v>13</v>
      </c>
      <c r="EK165">
        <f t="shared" si="239"/>
        <v>13</v>
      </c>
      <c r="EM165">
        <f>IF($EM$9='[1]L&amp;D Numbers'!$E$6,'[1]L&amp;D Numbers'!$E$7)</f>
        <v>350</v>
      </c>
      <c r="EN165">
        <f>IF($EN$9='[1]L&amp;D Numbers'!$F$6,'[1]L&amp;D Numbers'!$F$7)</f>
        <v>2000</v>
      </c>
      <c r="EO165">
        <f>IF($EO$9='[1]L&amp;D Numbers'!$G$6,'[1]L&amp;D Numbers'!$G$7)</f>
        <v>2000</v>
      </c>
      <c r="EP165">
        <f>IF($EP$9='[1]L&amp;D Numbers'!$H$6,'[1]L&amp;D Numbers'!$H$7)</f>
        <v>2000</v>
      </c>
      <c r="EQ165">
        <f>IF($EQ$9='[1]L&amp;D Numbers'!$I$6,'[1]L&amp;D Numbers'!$I$7)</f>
        <v>2000</v>
      </c>
      <c r="ER165">
        <f>IF($ER$9='[1]L&amp;D Numbers'!$J$6,'[1]L&amp;D Numbers'!$J$7)</f>
        <v>0</v>
      </c>
      <c r="ET165" s="45">
        <f>'[1]L&amp;D Master'!$E$10</f>
        <v>1.0678246631903041E-2</v>
      </c>
      <c r="EU165" s="45">
        <f>ET165+'[1]L&amp;D Master'!$F$10</f>
        <v>1.8222427877342538E-2</v>
      </c>
      <c r="EV165" s="45">
        <f>EU165+'[1]L&amp;D Master'!$G$10</f>
        <v>2.3561551193294058E-2</v>
      </c>
      <c r="EW165" s="45">
        <f>EV165+'[1]L&amp;D Master'!$H$10</f>
        <v>2.7330438342024234E-2</v>
      </c>
      <c r="EX165" s="45">
        <f>EW165+'[1]L&amp;D Master'!$I$10</f>
        <v>2.9999999999999995E-2</v>
      </c>
      <c r="EY165" s="45"/>
      <c r="EZ165" s="45">
        <f t="shared" si="240"/>
        <v>1.0678246631903041E-2</v>
      </c>
      <c r="FA165" s="45">
        <f t="shared" si="241"/>
        <v>1.8222427877342538E-2</v>
      </c>
      <c r="FB165" s="45">
        <f t="shared" si="241"/>
        <v>2.3561551193294058E-2</v>
      </c>
      <c r="FC165" s="45">
        <f t="shared" si="241"/>
        <v>2.7330438342024234E-2</v>
      </c>
      <c r="FD165" s="45">
        <f t="shared" si="217"/>
        <v>2.7330438342024234E-2</v>
      </c>
      <c r="FE165" s="45"/>
      <c r="FF165">
        <f t="shared" si="248"/>
        <v>12.861182793785259</v>
      </c>
      <c r="FG165">
        <f t="shared" si="249"/>
        <v>12.763108437594548</v>
      </c>
      <c r="FH165">
        <f t="shared" si="250"/>
        <v>12.693699834487177</v>
      </c>
      <c r="FI165">
        <f t="shared" si="251"/>
        <v>12.644704301553686</v>
      </c>
      <c r="FJ165">
        <f t="shared" si="252"/>
        <v>12.644704301553686</v>
      </c>
      <c r="FL165" s="34"/>
      <c r="FM165" s="34"/>
      <c r="FN165" s="34"/>
      <c r="FO165" s="34"/>
      <c r="FP165" s="34"/>
      <c r="FQ165" s="153">
        <f t="shared" si="242"/>
        <v>0.125</v>
      </c>
      <c r="FR165" s="153"/>
      <c r="FS165" s="42"/>
      <c r="FT165" s="42"/>
      <c r="FU165" s="42"/>
      <c r="FV165" s="42"/>
      <c r="FW165" s="42"/>
      <c r="FX165" s="42"/>
      <c r="FY165" s="42"/>
      <c r="FZ165" s="42"/>
      <c r="GA165" s="42"/>
      <c r="GB165" s="42"/>
      <c r="GC165" s="42"/>
      <c r="GD165" s="42"/>
      <c r="GE165" s="42"/>
      <c r="GF165" s="42"/>
      <c r="GG165" s="42"/>
      <c r="GH165" s="42"/>
      <c r="GI165" s="42"/>
      <c r="GJ165" s="42"/>
      <c r="GK165" s="42"/>
      <c r="GL165" s="42"/>
      <c r="GM165" s="154">
        <f>'[1]Automation Master'!$B$10*FQ165*FO165</f>
        <v>0</v>
      </c>
      <c r="GN165" s="155">
        <f>'[1]Automation Master'!$B$11*FO165*FQ165+GM165</f>
        <v>0</v>
      </c>
      <c r="GO165" s="155">
        <f>'[1]Automation Master'!$B$12*FO165*FQ165+GN165</f>
        <v>0</v>
      </c>
      <c r="GP165" s="155">
        <f>'[1]Automation Master'!$B$13*FO165*FQ165+GO165</f>
        <v>0</v>
      </c>
      <c r="GQ165" s="155">
        <f>'[1]Automation Master'!$C$10*FO165*FQ165+GP165</f>
        <v>0</v>
      </c>
      <c r="GR165" s="155">
        <f>'[1]Automation Master'!$C$11*FO165*FQ165+GQ165</f>
        <v>0</v>
      </c>
      <c r="GS165" s="155">
        <f>'[1]Automation Master'!$C$12*FO165*FQ165+GR165</f>
        <v>0</v>
      </c>
      <c r="GT165" s="155">
        <f>'[1]Automation Master'!$C$13*FO165*FQ165+GS165</f>
        <v>0</v>
      </c>
      <c r="GU165" s="155">
        <f>'[1]Automation Master'!$D$10*FO165*FQ165+GT165</f>
        <v>0</v>
      </c>
      <c r="GV165" s="155">
        <f>'[1]Automation Master'!$D$11*FO165*FQ165+GU165</f>
        <v>0</v>
      </c>
      <c r="GW165" s="155">
        <f>'[1]Automation Master'!$D$12*FO165*FQ165+GV165</f>
        <v>0</v>
      </c>
      <c r="GX165" s="155">
        <f>'[1]Automation Master'!$D$13*FO165*FQ165+GW165</f>
        <v>0</v>
      </c>
      <c r="GY165" s="155">
        <f>'[1]Automation Master'!$E$10*FO165*FQ165+GX165</f>
        <v>0</v>
      </c>
      <c r="GZ165" s="155">
        <f>'[1]Automation Master'!$E$11*FO165*FQ165+GY165</f>
        <v>0</v>
      </c>
      <c r="HA165" s="155">
        <f>'[1]Automation Master'!$E$12*FO165*FQ165+GZ165</f>
        <v>0</v>
      </c>
      <c r="HB165" s="155">
        <f>'[1]Automation Master'!$E$13*FO165*FQ165+HA165</f>
        <v>0</v>
      </c>
      <c r="HC165" s="155">
        <f>'[1]Automation Master'!$F$10*FO165*FQ165+HB165</f>
        <v>0</v>
      </c>
      <c r="HD165" s="155">
        <f>'[1]Automation Master'!$F$11*FO165*FQ165+HC165</f>
        <v>0</v>
      </c>
      <c r="HE165" s="155">
        <f>'[1]Automation Master'!$F$12*FO165*FQ165+HD165</f>
        <v>0</v>
      </c>
      <c r="HF165" s="156">
        <f>'[1]Automation Master'!$F$13*FO165*FQ165+HE165</f>
        <v>0</v>
      </c>
      <c r="HG165" s="157"/>
      <c r="HH165" s="157"/>
      <c r="HI165" s="157"/>
      <c r="HJ165" s="157"/>
      <c r="HK165" s="157"/>
      <c r="HL165" s="157"/>
      <c r="HM165" s="157"/>
      <c r="HN165" s="157"/>
      <c r="HO165" s="157"/>
      <c r="HP165" s="157"/>
      <c r="HQ165" s="157"/>
      <c r="HR165" s="157"/>
      <c r="HS165" s="157"/>
      <c r="HT165" s="157"/>
      <c r="HU165" s="157"/>
      <c r="HV165" s="157"/>
      <c r="HW165" s="157"/>
      <c r="HX165" s="157"/>
      <c r="HY165" s="42"/>
      <c r="HZ165" s="42"/>
      <c r="IA165" s="148">
        <f t="shared" si="253"/>
        <v>13</v>
      </c>
      <c r="IB165" s="148">
        <f t="shared" si="254"/>
        <v>13</v>
      </c>
      <c r="IC165" s="148">
        <f t="shared" si="255"/>
        <v>13</v>
      </c>
      <c r="ID165" s="148">
        <f t="shared" si="256"/>
        <v>13</v>
      </c>
      <c r="IE165" s="148">
        <f t="shared" si="257"/>
        <v>13</v>
      </c>
      <c r="IH165">
        <f t="shared" si="258"/>
        <v>12.861182793785259</v>
      </c>
      <c r="II165">
        <f t="shared" si="259"/>
        <v>12.763108437594548</v>
      </c>
      <c r="IJ165">
        <f t="shared" si="260"/>
        <v>12.693699834487177</v>
      </c>
      <c r="IK165">
        <f t="shared" si="261"/>
        <v>12.644704301553686</v>
      </c>
      <c r="IL165">
        <f t="shared" si="262"/>
        <v>12.644704301553686</v>
      </c>
      <c r="IN165" s="42">
        <f t="shared" si="263"/>
        <v>1.067824663190314E-2</v>
      </c>
      <c r="IO165" s="42">
        <f t="shared" si="264"/>
        <v>1.8222427877342458E-2</v>
      </c>
      <c r="IP165" s="42">
        <f t="shared" si="265"/>
        <v>2.3561551193294096E-2</v>
      </c>
      <c r="IQ165" s="42">
        <f t="shared" si="266"/>
        <v>2.7330438342024158E-2</v>
      </c>
      <c r="IR165" s="42">
        <f t="shared" si="267"/>
        <v>2.7330438342024158E-2</v>
      </c>
      <c r="IT165" s="9">
        <f t="shared" si="243"/>
        <v>0</v>
      </c>
      <c r="IU165" s="9">
        <f t="shared" si="244"/>
        <v>0</v>
      </c>
      <c r="IV165" s="9">
        <f t="shared" si="245"/>
        <v>0</v>
      </c>
      <c r="IW165" s="9">
        <f t="shared" si="246"/>
        <v>0</v>
      </c>
      <c r="IX165" s="9">
        <f t="shared" si="247"/>
        <v>0</v>
      </c>
    </row>
    <row r="166" spans="1:258" ht="15.75" hidden="1" thickBot="1" x14ac:dyDescent="0.3">
      <c r="A166">
        <v>19</v>
      </c>
      <c r="B166" t="s">
        <v>330</v>
      </c>
      <c r="C166" t="s">
        <v>298</v>
      </c>
      <c r="D166" t="s">
        <v>288</v>
      </c>
      <c r="E166" t="s">
        <v>331</v>
      </c>
      <c r="F166" t="s">
        <v>290</v>
      </c>
      <c r="G166" t="s">
        <v>256</v>
      </c>
      <c r="H166">
        <v>18</v>
      </c>
      <c r="I166">
        <v>1</v>
      </c>
      <c r="K166">
        <v>1</v>
      </c>
      <c r="L166">
        <v>17</v>
      </c>
      <c r="M166">
        <v>1</v>
      </c>
      <c r="R166">
        <v>2</v>
      </c>
      <c r="S166">
        <v>9</v>
      </c>
      <c r="T166">
        <v>7</v>
      </c>
      <c r="X166">
        <v>1</v>
      </c>
      <c r="Y166">
        <v>18</v>
      </c>
      <c r="AA166">
        <v>1</v>
      </c>
      <c r="AB166">
        <v>17</v>
      </c>
      <c r="AE166">
        <v>1</v>
      </c>
      <c r="AL166">
        <v>1</v>
      </c>
      <c r="AT166">
        <v>19</v>
      </c>
      <c r="AU166">
        <v>19</v>
      </c>
      <c r="AV166">
        <v>0</v>
      </c>
      <c r="AW166">
        <v>0</v>
      </c>
      <c r="AX166">
        <v>0</v>
      </c>
      <c r="BB166">
        <f t="shared" si="218"/>
        <v>19</v>
      </c>
      <c r="BD166">
        <f t="shared" si="219"/>
        <v>19</v>
      </c>
      <c r="BE166">
        <f t="shared" si="220"/>
        <v>19</v>
      </c>
      <c r="BF166">
        <f t="shared" si="221"/>
        <v>19</v>
      </c>
      <c r="BH166">
        <f t="shared" si="222"/>
        <v>0</v>
      </c>
      <c r="BK166" s="45">
        <f>IF(G166="MEA",'[1]Net Hire Rate'!$E$7,IF(G166="AMR",'[1]Net Hire Rate'!$F$7,IF(G166="EUR",'[1]Net Hire Rate'!$G$7,IF(G166="APAC",'[1]Net Hire Rate'!$H$7,0))))</f>
        <v>1.6761041902604757E-3</v>
      </c>
      <c r="BL166" s="45">
        <f>IF(G166="MEA",'[1]Net Hire Rate'!$E$8,IF(G166="AMR",'[1]Net Hire Rate'!$F$8,IF(G166="EUR",'[1]Net Hire Rate'!$G$8,IF(G166="APAC",'[1]Net Hire Rate'!$H$8,0))))</f>
        <v>1.6761041902604757E-3</v>
      </c>
      <c r="BM166" s="45">
        <f>IF(G166="MEA",'[1]Net Hire Rate'!$E$9,IF(G166="AMR",'[1]Net Hire Rate'!$F$9,IF(G166="EUR",'[1]Net Hire Rate'!$G$9,IF(G166="APAC",'[1]Net Hire Rate'!$H$9,0))))</f>
        <v>1.6761041902604757E-3</v>
      </c>
      <c r="BN166" s="45">
        <f>IF(G166="MEA",'[1]Net Hire Rate'!$E$10,IF(G166="AMR",'[1]Net Hire Rate'!$F$10,IF(G166="EUR",'[1]Net Hire Rate'!$G$10,IF(G166="APAC",'[1]Net Hire Rate'!$H$10,0))))</f>
        <v>1.6761041902604757E-3</v>
      </c>
      <c r="BO166" s="45">
        <f>IF(G166="MEA",'[1]Net Hire Rate'!$E$11,IF(G166="AMR",'[1]Net Hire Rate'!$F$11,IF(G166="EUR",'[1]Net Hire Rate'!$G$11,IF(G166="APAC",'[1]Net Hire Rate'!$H$11,0))))</f>
        <v>1.6761041902604757E-3</v>
      </c>
      <c r="BP166" s="45">
        <f>IF(G166="MEA",'[1]Net Hire Rate'!$E$12,IF(G166="AMR",'[1]Net Hire Rate'!$F$12,IF(G166="EUR",'[1]Net Hire Rate'!$G$12,IF(G166="APAC",'[1]Net Hire Rate'!$H$12,0))))</f>
        <v>1.6761041902604757E-3</v>
      </c>
      <c r="BQ166" s="147">
        <f t="shared" si="223"/>
        <v>19</v>
      </c>
      <c r="BR166" s="147">
        <f t="shared" si="205"/>
        <v>19</v>
      </c>
      <c r="BS166" s="147">
        <f t="shared" si="224"/>
        <v>19.03184597961495</v>
      </c>
      <c r="BT166" s="148">
        <f t="shared" si="206"/>
        <v>19.03184597961495</v>
      </c>
      <c r="BU166" s="149">
        <f t="shared" si="225"/>
        <v>19.063745336409774</v>
      </c>
      <c r="BV166" s="148">
        <f t="shared" si="207"/>
        <v>19.063745336409774</v>
      </c>
      <c r="BW166" s="148">
        <f t="shared" si="226"/>
        <v>19.095698159850187</v>
      </c>
      <c r="BX166" s="148">
        <f t="shared" si="208"/>
        <v>19.095698159850187</v>
      </c>
      <c r="BY166" s="148">
        <f t="shared" si="227"/>
        <v>19.127704539551861</v>
      </c>
      <c r="BZ166" s="148">
        <f t="shared" si="209"/>
        <v>19.127704539551861</v>
      </c>
      <c r="CA166" s="148">
        <f t="shared" si="228"/>
        <v>19.159764565280668</v>
      </c>
      <c r="CB166" s="148">
        <f t="shared" si="210"/>
        <v>19.159764565280668</v>
      </c>
      <c r="CC166" s="148"/>
      <c r="CD166" s="38"/>
      <c r="CE166" s="38"/>
      <c r="CF166" s="38"/>
      <c r="CG166" s="38"/>
      <c r="CH166" s="38"/>
      <c r="CI166" s="38"/>
      <c r="CJ166" s="38"/>
      <c r="CK166" s="41"/>
      <c r="CL166" s="41"/>
      <c r="CM166" s="40"/>
      <c r="CN166" s="41"/>
      <c r="CO166" s="41"/>
      <c r="CP166" s="41"/>
      <c r="CQ166" s="41"/>
      <c r="CR166" s="41"/>
      <c r="CS166" s="41"/>
      <c r="CT166" s="41"/>
      <c r="CU166" s="40"/>
      <c r="CV166" s="41"/>
      <c r="CW166" s="41"/>
      <c r="CX166" s="41"/>
      <c r="CY166" s="41"/>
      <c r="CZ166" s="41"/>
      <c r="DA166" s="41"/>
      <c r="DB166" s="41"/>
      <c r="DC166" s="40"/>
      <c r="DD166" s="41"/>
      <c r="DE166" s="41"/>
      <c r="DF166" s="41"/>
      <c r="DG166" s="41"/>
      <c r="DH166" s="41"/>
      <c r="DI166" s="41"/>
      <c r="DJ166" s="41"/>
      <c r="DK166" s="40"/>
      <c r="DL166" s="41"/>
      <c r="DM166" s="41"/>
      <c r="DN166" s="41"/>
      <c r="DO166" s="41"/>
      <c r="DP166" s="41"/>
      <c r="DQ166" s="41"/>
      <c r="DR166" s="15"/>
      <c r="DS166" s="151">
        <f t="shared" si="211"/>
        <v>19</v>
      </c>
      <c r="DT166" s="152">
        <f t="shared" si="212"/>
        <v>0</v>
      </c>
      <c r="DU166" s="7">
        <f t="shared" si="213"/>
        <v>0</v>
      </c>
      <c r="DV166" s="7">
        <f t="shared" si="214"/>
        <v>0</v>
      </c>
      <c r="DW166">
        <f t="shared" si="215"/>
        <v>0</v>
      </c>
      <c r="DX166">
        <f t="shared" si="216"/>
        <v>0</v>
      </c>
      <c r="DZ166">
        <f t="shared" si="229"/>
        <v>19</v>
      </c>
      <c r="EA166">
        <f t="shared" si="230"/>
        <v>19</v>
      </c>
      <c r="EB166">
        <f t="shared" si="231"/>
        <v>19</v>
      </c>
      <c r="EC166">
        <f t="shared" si="232"/>
        <v>19</v>
      </c>
      <c r="ED166">
        <f t="shared" si="233"/>
        <v>19</v>
      </c>
      <c r="EE166">
        <f t="shared" si="234"/>
        <v>19</v>
      </c>
      <c r="EG166">
        <f t="shared" si="235"/>
        <v>19</v>
      </c>
      <c r="EH166">
        <f t="shared" si="236"/>
        <v>19</v>
      </c>
      <c r="EI166">
        <f t="shared" si="237"/>
        <v>19</v>
      </c>
      <c r="EJ166">
        <f t="shared" si="238"/>
        <v>19</v>
      </c>
      <c r="EK166">
        <f t="shared" si="239"/>
        <v>19</v>
      </c>
      <c r="EM166">
        <f>IF($EM$9='[1]L&amp;D Numbers'!$E$6,'[1]L&amp;D Numbers'!$E$7)</f>
        <v>350</v>
      </c>
      <c r="EN166">
        <f>IF($EN$9='[1]L&amp;D Numbers'!$F$6,'[1]L&amp;D Numbers'!$F$7)</f>
        <v>2000</v>
      </c>
      <c r="EO166">
        <f>IF($EO$9='[1]L&amp;D Numbers'!$G$6,'[1]L&amp;D Numbers'!$G$7)</f>
        <v>2000</v>
      </c>
      <c r="EP166">
        <f>IF($EP$9='[1]L&amp;D Numbers'!$H$6,'[1]L&amp;D Numbers'!$H$7)</f>
        <v>2000</v>
      </c>
      <c r="EQ166">
        <f>IF($EQ$9='[1]L&amp;D Numbers'!$I$6,'[1]L&amp;D Numbers'!$I$7)</f>
        <v>2000</v>
      </c>
      <c r="ER166">
        <f>IF($ER$9='[1]L&amp;D Numbers'!$J$6,'[1]L&amp;D Numbers'!$J$7)</f>
        <v>0</v>
      </c>
      <c r="ET166" s="45">
        <f>'[1]L&amp;D Master'!$E$10</f>
        <v>1.0678246631903041E-2</v>
      </c>
      <c r="EU166" s="45">
        <f>ET166+'[1]L&amp;D Master'!$F$10</f>
        <v>1.8222427877342538E-2</v>
      </c>
      <c r="EV166" s="45">
        <f>EU166+'[1]L&amp;D Master'!$G$10</f>
        <v>2.3561551193294058E-2</v>
      </c>
      <c r="EW166" s="45">
        <f>EV166+'[1]L&amp;D Master'!$H$10</f>
        <v>2.7330438342024234E-2</v>
      </c>
      <c r="EX166" s="45">
        <f>EW166+'[1]L&amp;D Master'!$I$10</f>
        <v>2.9999999999999995E-2</v>
      </c>
      <c r="EY166" s="45"/>
      <c r="EZ166" s="45">
        <f t="shared" si="240"/>
        <v>1.0678246631903041E-2</v>
      </c>
      <c r="FA166" s="45">
        <f t="shared" si="241"/>
        <v>1.8222427877342538E-2</v>
      </c>
      <c r="FB166" s="45">
        <f t="shared" si="241"/>
        <v>2.3561551193294058E-2</v>
      </c>
      <c r="FC166" s="45">
        <f t="shared" si="241"/>
        <v>2.7330438342024234E-2</v>
      </c>
      <c r="FD166" s="45">
        <f t="shared" si="217"/>
        <v>2.7330438342024234E-2</v>
      </c>
      <c r="FE166" s="45"/>
      <c r="FF166">
        <f t="shared" si="248"/>
        <v>18.79711331399384</v>
      </c>
      <c r="FG166">
        <f t="shared" si="249"/>
        <v>18.653773870330493</v>
      </c>
      <c r="FH166">
        <f t="shared" si="250"/>
        <v>18.552330527327413</v>
      </c>
      <c r="FI166">
        <f t="shared" si="251"/>
        <v>18.480721671501541</v>
      </c>
      <c r="FJ166">
        <f t="shared" si="252"/>
        <v>18.480721671501541</v>
      </c>
      <c r="FL166" s="34"/>
      <c r="FM166" s="34"/>
      <c r="FN166" s="34"/>
      <c r="FO166" s="34"/>
      <c r="FP166" s="34"/>
      <c r="FQ166" s="153">
        <f t="shared" si="242"/>
        <v>0.125</v>
      </c>
      <c r="FR166" s="153"/>
      <c r="FS166" s="42"/>
      <c r="FT166" s="42"/>
      <c r="FU166" s="42"/>
      <c r="FV166" s="42"/>
      <c r="FW166" s="42"/>
      <c r="FX166" s="42"/>
      <c r="FY166" s="42"/>
      <c r="FZ166" s="42"/>
      <c r="GA166" s="42"/>
      <c r="GB166" s="42"/>
      <c r="GC166" s="42"/>
      <c r="GD166" s="42"/>
      <c r="GE166" s="42"/>
      <c r="GF166" s="42"/>
      <c r="GG166" s="42"/>
      <c r="GH166" s="42"/>
      <c r="GI166" s="42"/>
      <c r="GJ166" s="42"/>
      <c r="GK166" s="42"/>
      <c r="GL166" s="42"/>
      <c r="GM166" s="154">
        <f>'[1]Automation Master'!$B$10*FQ166*FO166</f>
        <v>0</v>
      </c>
      <c r="GN166" s="155">
        <f>'[1]Automation Master'!$B$11*FO166*FQ166+GM166</f>
        <v>0</v>
      </c>
      <c r="GO166" s="155">
        <f>'[1]Automation Master'!$B$12*FO166*FQ166+GN166</f>
        <v>0</v>
      </c>
      <c r="GP166" s="155">
        <f>'[1]Automation Master'!$B$13*FO166*FQ166+GO166</f>
        <v>0</v>
      </c>
      <c r="GQ166" s="155">
        <f>'[1]Automation Master'!$C$10*FO166*FQ166+GP166</f>
        <v>0</v>
      </c>
      <c r="GR166" s="155">
        <f>'[1]Automation Master'!$C$11*FO166*FQ166+GQ166</f>
        <v>0</v>
      </c>
      <c r="GS166" s="155">
        <f>'[1]Automation Master'!$C$12*FO166*FQ166+GR166</f>
        <v>0</v>
      </c>
      <c r="GT166" s="155">
        <f>'[1]Automation Master'!$C$13*FO166*FQ166+GS166</f>
        <v>0</v>
      </c>
      <c r="GU166" s="155">
        <f>'[1]Automation Master'!$D$10*FO166*FQ166+GT166</f>
        <v>0</v>
      </c>
      <c r="GV166" s="155">
        <f>'[1]Automation Master'!$D$11*FO166*FQ166+GU166</f>
        <v>0</v>
      </c>
      <c r="GW166" s="155">
        <f>'[1]Automation Master'!$D$12*FO166*FQ166+GV166</f>
        <v>0</v>
      </c>
      <c r="GX166" s="155">
        <f>'[1]Automation Master'!$D$13*FO166*FQ166+GW166</f>
        <v>0</v>
      </c>
      <c r="GY166" s="155">
        <f>'[1]Automation Master'!$E$10*FO166*FQ166+GX166</f>
        <v>0</v>
      </c>
      <c r="GZ166" s="155">
        <f>'[1]Automation Master'!$E$11*FO166*FQ166+GY166</f>
        <v>0</v>
      </c>
      <c r="HA166" s="155">
        <f>'[1]Automation Master'!$E$12*FO166*FQ166+GZ166</f>
        <v>0</v>
      </c>
      <c r="HB166" s="155">
        <f>'[1]Automation Master'!$E$13*FO166*FQ166+HA166</f>
        <v>0</v>
      </c>
      <c r="HC166" s="155">
        <f>'[1]Automation Master'!$F$10*FO166*FQ166+HB166</f>
        <v>0</v>
      </c>
      <c r="HD166" s="155">
        <f>'[1]Automation Master'!$F$11*FO166*FQ166+HC166</f>
        <v>0</v>
      </c>
      <c r="HE166" s="155">
        <f>'[1]Automation Master'!$F$12*FO166*FQ166+HD166</f>
        <v>0</v>
      </c>
      <c r="HF166" s="156">
        <f>'[1]Automation Master'!$F$13*FO166*FQ166+HE166</f>
        <v>0</v>
      </c>
      <c r="HG166" s="157"/>
      <c r="HH166" s="157"/>
      <c r="HI166" s="157"/>
      <c r="HJ166" s="157"/>
      <c r="HK166" s="157"/>
      <c r="HL166" s="157"/>
      <c r="HM166" s="157"/>
      <c r="HN166" s="157"/>
      <c r="HO166" s="157"/>
      <c r="HP166" s="157"/>
      <c r="HQ166" s="157"/>
      <c r="HR166" s="157"/>
      <c r="HS166" s="157"/>
      <c r="HT166" s="157"/>
      <c r="HU166" s="157"/>
      <c r="HV166" s="157"/>
      <c r="HW166" s="157"/>
      <c r="HX166" s="157"/>
      <c r="HY166" s="42"/>
      <c r="HZ166" s="42"/>
      <c r="IA166" s="148">
        <f t="shared" si="253"/>
        <v>19</v>
      </c>
      <c r="IB166" s="148">
        <f t="shared" si="254"/>
        <v>19</v>
      </c>
      <c r="IC166" s="148">
        <f t="shared" si="255"/>
        <v>19</v>
      </c>
      <c r="ID166" s="148">
        <f t="shared" si="256"/>
        <v>19</v>
      </c>
      <c r="IE166" s="148">
        <f t="shared" si="257"/>
        <v>19</v>
      </c>
      <c r="IH166">
        <f t="shared" si="258"/>
        <v>18.79711331399384</v>
      </c>
      <c r="II166">
        <f t="shared" si="259"/>
        <v>18.653773870330493</v>
      </c>
      <c r="IJ166">
        <f t="shared" si="260"/>
        <v>18.552330527327413</v>
      </c>
      <c r="IK166">
        <f t="shared" si="261"/>
        <v>18.480721671501541</v>
      </c>
      <c r="IL166">
        <f t="shared" si="262"/>
        <v>18.480721671501541</v>
      </c>
      <c r="IN166" s="42">
        <f t="shared" si="263"/>
        <v>1.0678246631903147E-2</v>
      </c>
      <c r="IO166" s="42">
        <f t="shared" si="264"/>
        <v>1.8222427877342465E-2</v>
      </c>
      <c r="IP166" s="42">
        <f t="shared" si="265"/>
        <v>2.3561551193294037E-2</v>
      </c>
      <c r="IQ166" s="42">
        <f t="shared" si="266"/>
        <v>2.7330438342024133E-2</v>
      </c>
      <c r="IR166" s="42">
        <f t="shared" si="267"/>
        <v>2.7330438342024133E-2</v>
      </c>
      <c r="IT166" s="9">
        <f t="shared" si="243"/>
        <v>0</v>
      </c>
      <c r="IU166" s="9">
        <f t="shared" si="244"/>
        <v>0</v>
      </c>
      <c r="IV166" s="9">
        <f t="shared" si="245"/>
        <v>0</v>
      </c>
      <c r="IW166" s="9">
        <f t="shared" si="246"/>
        <v>0</v>
      </c>
      <c r="IX166" s="9">
        <f t="shared" si="247"/>
        <v>0</v>
      </c>
    </row>
    <row r="167" spans="1:258" ht="15.75" hidden="1" thickBot="1" x14ac:dyDescent="0.3">
      <c r="A167">
        <v>211</v>
      </c>
      <c r="B167" t="s">
        <v>330</v>
      </c>
      <c r="C167" t="s">
        <v>297</v>
      </c>
      <c r="D167" t="s">
        <v>288</v>
      </c>
      <c r="E167" t="s">
        <v>331</v>
      </c>
      <c r="F167" t="s">
        <v>290</v>
      </c>
      <c r="G167" t="s">
        <v>256</v>
      </c>
      <c r="H167">
        <v>211</v>
      </c>
      <c r="L167">
        <v>211</v>
      </c>
      <c r="S167">
        <v>13</v>
      </c>
      <c r="T167">
        <v>108</v>
      </c>
      <c r="U167">
        <v>90</v>
      </c>
      <c r="Y167">
        <v>211</v>
      </c>
      <c r="AB167">
        <v>1</v>
      </c>
      <c r="AF167">
        <v>1</v>
      </c>
      <c r="AH167">
        <v>209</v>
      </c>
      <c r="AT167">
        <v>211</v>
      </c>
      <c r="AU167">
        <v>211</v>
      </c>
      <c r="AV167">
        <v>0</v>
      </c>
      <c r="AW167">
        <v>0</v>
      </c>
      <c r="AX167">
        <v>0</v>
      </c>
      <c r="BB167">
        <f t="shared" si="218"/>
        <v>211</v>
      </c>
      <c r="BD167">
        <f t="shared" si="219"/>
        <v>211</v>
      </c>
      <c r="BE167">
        <f t="shared" si="220"/>
        <v>211</v>
      </c>
      <c r="BF167">
        <f t="shared" si="221"/>
        <v>211</v>
      </c>
      <c r="BH167">
        <f t="shared" si="222"/>
        <v>0</v>
      </c>
      <c r="BK167" s="45">
        <f>IF(G167="MEA",'[1]Net Hire Rate'!$E$7,IF(G167="AMR",'[1]Net Hire Rate'!$F$7,IF(G167="EUR",'[1]Net Hire Rate'!$G$7,IF(G167="APAC",'[1]Net Hire Rate'!$H$7,0))))</f>
        <v>1.6761041902604757E-3</v>
      </c>
      <c r="BL167" s="45">
        <f>IF(G167="MEA",'[1]Net Hire Rate'!$E$8,IF(G167="AMR",'[1]Net Hire Rate'!$F$8,IF(G167="EUR",'[1]Net Hire Rate'!$G$8,IF(G167="APAC",'[1]Net Hire Rate'!$H$8,0))))</f>
        <v>1.6761041902604757E-3</v>
      </c>
      <c r="BM167" s="45">
        <f>IF(G167="MEA",'[1]Net Hire Rate'!$E$9,IF(G167="AMR",'[1]Net Hire Rate'!$F$9,IF(G167="EUR",'[1]Net Hire Rate'!$G$9,IF(G167="APAC",'[1]Net Hire Rate'!$H$9,0))))</f>
        <v>1.6761041902604757E-3</v>
      </c>
      <c r="BN167" s="45">
        <f>IF(G167="MEA",'[1]Net Hire Rate'!$E$10,IF(G167="AMR",'[1]Net Hire Rate'!$F$10,IF(G167="EUR",'[1]Net Hire Rate'!$G$10,IF(G167="APAC",'[1]Net Hire Rate'!$H$10,0))))</f>
        <v>1.6761041902604757E-3</v>
      </c>
      <c r="BO167" s="45">
        <f>IF(G167="MEA",'[1]Net Hire Rate'!$E$11,IF(G167="AMR",'[1]Net Hire Rate'!$F$11,IF(G167="EUR",'[1]Net Hire Rate'!$G$11,IF(G167="APAC",'[1]Net Hire Rate'!$H$11,0))))</f>
        <v>1.6761041902604757E-3</v>
      </c>
      <c r="BP167" s="45">
        <f>IF(G167="MEA",'[1]Net Hire Rate'!$E$12,IF(G167="AMR",'[1]Net Hire Rate'!$F$12,IF(G167="EUR",'[1]Net Hire Rate'!$G$12,IF(G167="APAC",'[1]Net Hire Rate'!$H$12,0))))</f>
        <v>1.6761041902604757E-3</v>
      </c>
      <c r="BQ167" s="147">
        <f t="shared" si="223"/>
        <v>211</v>
      </c>
      <c r="BR167" s="147">
        <f t="shared" si="205"/>
        <v>211</v>
      </c>
      <c r="BS167" s="147">
        <f t="shared" si="224"/>
        <v>211.35365798414495</v>
      </c>
      <c r="BT167" s="148">
        <f t="shared" si="206"/>
        <v>211.35365798414495</v>
      </c>
      <c r="BU167" s="149">
        <f t="shared" si="225"/>
        <v>211.70790873591903</v>
      </c>
      <c r="BV167" s="148">
        <f t="shared" si="207"/>
        <v>211.70790873591903</v>
      </c>
      <c r="BW167" s="148">
        <f t="shared" si="226"/>
        <v>212.06275324886258</v>
      </c>
      <c r="BX167" s="148">
        <f t="shared" si="208"/>
        <v>212.06275324886258</v>
      </c>
      <c r="BY167" s="148">
        <f t="shared" si="227"/>
        <v>212.41819251818117</v>
      </c>
      <c r="BZ167" s="148">
        <f t="shared" si="209"/>
        <v>212.41819251818117</v>
      </c>
      <c r="CA167" s="148">
        <f t="shared" si="228"/>
        <v>212.77422754074846</v>
      </c>
      <c r="CB167" s="148">
        <f t="shared" si="210"/>
        <v>212.77422754074846</v>
      </c>
      <c r="CC167" s="148"/>
      <c r="CD167" s="38"/>
      <c r="CE167" s="38"/>
      <c r="CF167" s="38"/>
      <c r="CG167" s="38"/>
      <c r="CH167" s="38"/>
      <c r="CI167" s="38"/>
      <c r="CJ167" s="38"/>
      <c r="CK167" s="41"/>
      <c r="CL167" s="41"/>
      <c r="CM167" s="40"/>
      <c r="CN167" s="41"/>
      <c r="CO167" s="41"/>
      <c r="CP167" s="41"/>
      <c r="CQ167" s="41"/>
      <c r="CR167" s="41"/>
      <c r="CS167" s="41"/>
      <c r="CT167" s="41"/>
      <c r="CU167" s="40"/>
      <c r="CV167" s="41"/>
      <c r="CW167" s="41"/>
      <c r="CX167" s="41"/>
      <c r="CY167" s="41"/>
      <c r="CZ167" s="41"/>
      <c r="DA167" s="41"/>
      <c r="DB167" s="41"/>
      <c r="DC167" s="40"/>
      <c r="DD167" s="41"/>
      <c r="DE167" s="41"/>
      <c r="DF167" s="41"/>
      <c r="DG167" s="41"/>
      <c r="DH167" s="41"/>
      <c r="DI167" s="41"/>
      <c r="DJ167" s="41"/>
      <c r="DK167" s="40"/>
      <c r="DL167" s="41"/>
      <c r="DM167" s="41"/>
      <c r="DN167" s="41"/>
      <c r="DO167" s="41"/>
      <c r="DP167" s="41"/>
      <c r="DQ167" s="41"/>
      <c r="DR167" s="15"/>
      <c r="DS167" s="151">
        <f t="shared" si="211"/>
        <v>211</v>
      </c>
      <c r="DT167" s="152">
        <f t="shared" si="212"/>
        <v>0</v>
      </c>
      <c r="DU167" s="7">
        <f t="shared" si="213"/>
        <v>0</v>
      </c>
      <c r="DV167" s="7">
        <f t="shared" si="214"/>
        <v>0</v>
      </c>
      <c r="DW167">
        <f t="shared" si="215"/>
        <v>0</v>
      </c>
      <c r="DX167">
        <f t="shared" si="216"/>
        <v>0</v>
      </c>
      <c r="DZ167">
        <f t="shared" si="229"/>
        <v>211</v>
      </c>
      <c r="EA167">
        <f t="shared" si="230"/>
        <v>211</v>
      </c>
      <c r="EB167">
        <f t="shared" si="231"/>
        <v>211</v>
      </c>
      <c r="EC167">
        <f t="shared" si="232"/>
        <v>211</v>
      </c>
      <c r="ED167">
        <f t="shared" si="233"/>
        <v>211</v>
      </c>
      <c r="EE167">
        <f t="shared" si="234"/>
        <v>211</v>
      </c>
      <c r="EG167">
        <f t="shared" si="235"/>
        <v>211</v>
      </c>
      <c r="EH167">
        <f t="shared" si="236"/>
        <v>211</v>
      </c>
      <c r="EI167">
        <f t="shared" si="237"/>
        <v>211</v>
      </c>
      <c r="EJ167">
        <f t="shared" si="238"/>
        <v>211</v>
      </c>
      <c r="EK167">
        <f t="shared" si="239"/>
        <v>211</v>
      </c>
      <c r="EM167">
        <f>IF($EM$9='[1]L&amp;D Numbers'!$E$6,'[1]L&amp;D Numbers'!$E$7)</f>
        <v>350</v>
      </c>
      <c r="EN167">
        <f>IF($EN$9='[1]L&amp;D Numbers'!$F$6,'[1]L&amp;D Numbers'!$F$7)</f>
        <v>2000</v>
      </c>
      <c r="EO167">
        <f>IF($EO$9='[1]L&amp;D Numbers'!$G$6,'[1]L&amp;D Numbers'!$G$7)</f>
        <v>2000</v>
      </c>
      <c r="EP167">
        <f>IF($EP$9='[1]L&amp;D Numbers'!$H$6,'[1]L&amp;D Numbers'!$H$7)</f>
        <v>2000</v>
      </c>
      <c r="EQ167">
        <f>IF($EQ$9='[1]L&amp;D Numbers'!$I$6,'[1]L&amp;D Numbers'!$I$7)</f>
        <v>2000</v>
      </c>
      <c r="ER167">
        <f>IF($ER$9='[1]L&amp;D Numbers'!$J$6,'[1]L&amp;D Numbers'!$J$7)</f>
        <v>0</v>
      </c>
      <c r="ET167" s="45">
        <f>'[1]L&amp;D Master'!$E$10</f>
        <v>1.0678246631903041E-2</v>
      </c>
      <c r="EU167" s="45">
        <f>ET167+'[1]L&amp;D Master'!$F$10</f>
        <v>1.8222427877342538E-2</v>
      </c>
      <c r="EV167" s="45">
        <f>EU167+'[1]L&amp;D Master'!$G$10</f>
        <v>2.3561551193294058E-2</v>
      </c>
      <c r="EW167" s="45">
        <f>EV167+'[1]L&amp;D Master'!$H$10</f>
        <v>2.7330438342024234E-2</v>
      </c>
      <c r="EX167" s="45">
        <f>EW167+'[1]L&amp;D Master'!$I$10</f>
        <v>2.9999999999999995E-2</v>
      </c>
      <c r="EY167" s="45"/>
      <c r="EZ167" s="45">
        <f t="shared" si="240"/>
        <v>1.0678246631903041E-2</v>
      </c>
      <c r="FA167" s="45">
        <f t="shared" si="241"/>
        <v>1.8222427877342538E-2</v>
      </c>
      <c r="FB167" s="45">
        <f t="shared" si="241"/>
        <v>2.3561551193294058E-2</v>
      </c>
      <c r="FC167" s="45">
        <f t="shared" si="241"/>
        <v>2.7330438342024234E-2</v>
      </c>
      <c r="FD167" s="45">
        <f t="shared" si="217"/>
        <v>2.7330438342024234E-2</v>
      </c>
      <c r="FE167" s="45"/>
      <c r="FF167">
        <f t="shared" si="248"/>
        <v>208.74688996066845</v>
      </c>
      <c r="FG167">
        <f t="shared" si="249"/>
        <v>207.15506771788074</v>
      </c>
      <c r="FH167">
        <f t="shared" si="250"/>
        <v>206.02851269821494</v>
      </c>
      <c r="FI167">
        <f t="shared" si="251"/>
        <v>205.2332775098329</v>
      </c>
      <c r="FJ167">
        <f t="shared" si="252"/>
        <v>205.2332775098329</v>
      </c>
      <c r="FL167" s="34"/>
      <c r="FM167" s="34"/>
      <c r="FN167" s="34"/>
      <c r="FO167" s="34"/>
      <c r="FP167" s="34"/>
      <c r="FQ167" s="153">
        <f t="shared" si="242"/>
        <v>0.125</v>
      </c>
      <c r="FR167" s="153"/>
      <c r="FS167" s="42"/>
      <c r="FT167" s="42"/>
      <c r="FU167" s="42"/>
      <c r="FV167" s="42"/>
      <c r="FW167" s="42"/>
      <c r="FX167" s="42"/>
      <c r="FY167" s="42"/>
      <c r="FZ167" s="42"/>
      <c r="GA167" s="42"/>
      <c r="GB167" s="42"/>
      <c r="GC167" s="42"/>
      <c r="GD167" s="42"/>
      <c r="GE167" s="42"/>
      <c r="GF167" s="42"/>
      <c r="GG167" s="42"/>
      <c r="GH167" s="42"/>
      <c r="GI167" s="42"/>
      <c r="GJ167" s="42"/>
      <c r="GK167" s="42"/>
      <c r="GL167" s="42"/>
      <c r="GM167" s="154">
        <f>'[1]Automation Master'!$B$10*FQ167*FO167</f>
        <v>0</v>
      </c>
      <c r="GN167" s="155">
        <f>'[1]Automation Master'!$B$11*FO167*FQ167+GM167</f>
        <v>0</v>
      </c>
      <c r="GO167" s="155">
        <f>'[1]Automation Master'!$B$12*FO167*FQ167+GN167</f>
        <v>0</v>
      </c>
      <c r="GP167" s="155">
        <f>'[1]Automation Master'!$B$13*FO167*FQ167+GO167</f>
        <v>0</v>
      </c>
      <c r="GQ167" s="155">
        <f>'[1]Automation Master'!$C$10*FO167*FQ167+GP167</f>
        <v>0</v>
      </c>
      <c r="GR167" s="155">
        <f>'[1]Automation Master'!$C$11*FO167*FQ167+GQ167</f>
        <v>0</v>
      </c>
      <c r="GS167" s="155">
        <f>'[1]Automation Master'!$C$12*FO167*FQ167+GR167</f>
        <v>0</v>
      </c>
      <c r="GT167" s="155">
        <f>'[1]Automation Master'!$C$13*FO167*FQ167+GS167</f>
        <v>0</v>
      </c>
      <c r="GU167" s="155">
        <f>'[1]Automation Master'!$D$10*FO167*FQ167+GT167</f>
        <v>0</v>
      </c>
      <c r="GV167" s="155">
        <f>'[1]Automation Master'!$D$11*FO167*FQ167+GU167</f>
        <v>0</v>
      </c>
      <c r="GW167" s="155">
        <f>'[1]Automation Master'!$D$12*FO167*FQ167+GV167</f>
        <v>0</v>
      </c>
      <c r="GX167" s="155">
        <f>'[1]Automation Master'!$D$13*FO167*FQ167+GW167</f>
        <v>0</v>
      </c>
      <c r="GY167" s="155">
        <f>'[1]Automation Master'!$E$10*FO167*FQ167+GX167</f>
        <v>0</v>
      </c>
      <c r="GZ167" s="155">
        <f>'[1]Automation Master'!$E$11*FO167*FQ167+GY167</f>
        <v>0</v>
      </c>
      <c r="HA167" s="155">
        <f>'[1]Automation Master'!$E$12*FO167*FQ167+GZ167</f>
        <v>0</v>
      </c>
      <c r="HB167" s="155">
        <f>'[1]Automation Master'!$E$13*FO167*FQ167+HA167</f>
        <v>0</v>
      </c>
      <c r="HC167" s="155">
        <f>'[1]Automation Master'!$F$10*FO167*FQ167+HB167</f>
        <v>0</v>
      </c>
      <c r="HD167" s="155">
        <f>'[1]Automation Master'!$F$11*FO167*FQ167+HC167</f>
        <v>0</v>
      </c>
      <c r="HE167" s="155">
        <f>'[1]Automation Master'!$F$12*FO167*FQ167+HD167</f>
        <v>0</v>
      </c>
      <c r="HF167" s="156">
        <f>'[1]Automation Master'!$F$13*FO167*FQ167+HE167</f>
        <v>0</v>
      </c>
      <c r="HG167" s="157"/>
      <c r="HH167" s="157"/>
      <c r="HI167" s="157"/>
      <c r="HJ167" s="157"/>
      <c r="HK167" s="157"/>
      <c r="HL167" s="157"/>
      <c r="HM167" s="157"/>
      <c r="HN167" s="157"/>
      <c r="HO167" s="157"/>
      <c r="HP167" s="157"/>
      <c r="HQ167" s="157"/>
      <c r="HR167" s="157"/>
      <c r="HS167" s="157"/>
      <c r="HT167" s="157"/>
      <c r="HU167" s="157"/>
      <c r="HV167" s="157"/>
      <c r="HW167" s="157"/>
      <c r="HX167" s="157"/>
      <c r="HY167" s="42"/>
      <c r="HZ167" s="42"/>
      <c r="IA167" s="148">
        <f t="shared" si="253"/>
        <v>211</v>
      </c>
      <c r="IB167" s="148">
        <f t="shared" si="254"/>
        <v>211</v>
      </c>
      <c r="IC167" s="148">
        <f t="shared" si="255"/>
        <v>211</v>
      </c>
      <c r="ID167" s="148">
        <f t="shared" si="256"/>
        <v>211</v>
      </c>
      <c r="IE167" s="148">
        <f t="shared" si="257"/>
        <v>211</v>
      </c>
      <c r="IH167">
        <f t="shared" si="258"/>
        <v>208.74688996066845</v>
      </c>
      <c r="II167">
        <f t="shared" si="259"/>
        <v>207.15506771788074</v>
      </c>
      <c r="IJ167">
        <f t="shared" si="260"/>
        <v>206.02851269821494</v>
      </c>
      <c r="IK167">
        <f t="shared" si="261"/>
        <v>205.2332775098329</v>
      </c>
      <c r="IL167">
        <f t="shared" si="262"/>
        <v>205.2332775098329</v>
      </c>
      <c r="IN167" s="42">
        <f t="shared" si="263"/>
        <v>1.067824663190306E-2</v>
      </c>
      <c r="IO167" s="42">
        <f t="shared" si="264"/>
        <v>1.8222427877342462E-2</v>
      </c>
      <c r="IP167" s="42">
        <f t="shared" si="265"/>
        <v>2.3561551193294127E-2</v>
      </c>
      <c r="IQ167" s="42">
        <f t="shared" si="266"/>
        <v>2.7330438342024161E-2</v>
      </c>
      <c r="IR167" s="42">
        <f t="shared" si="267"/>
        <v>2.7330438342024161E-2</v>
      </c>
      <c r="IT167" s="9">
        <f t="shared" si="243"/>
        <v>0</v>
      </c>
      <c r="IU167" s="9">
        <f t="shared" si="244"/>
        <v>0</v>
      </c>
      <c r="IV167" s="9">
        <f t="shared" si="245"/>
        <v>0</v>
      </c>
      <c r="IW167" s="9">
        <f t="shared" si="246"/>
        <v>0</v>
      </c>
      <c r="IX167" s="9">
        <f t="shared" si="247"/>
        <v>0</v>
      </c>
    </row>
    <row r="168" spans="1:258" ht="15.75" hidden="1" thickBot="1" x14ac:dyDescent="0.3">
      <c r="A168">
        <v>33</v>
      </c>
      <c r="B168" t="s">
        <v>330</v>
      </c>
      <c r="C168" t="s">
        <v>301</v>
      </c>
      <c r="D168" t="s">
        <v>288</v>
      </c>
      <c r="E168" t="s">
        <v>331</v>
      </c>
      <c r="F168" t="s">
        <v>290</v>
      </c>
      <c r="G168" t="s">
        <v>256</v>
      </c>
      <c r="H168">
        <v>29</v>
      </c>
      <c r="I168">
        <v>4</v>
      </c>
      <c r="L168">
        <v>29</v>
      </c>
      <c r="M168">
        <v>4</v>
      </c>
      <c r="S168">
        <v>7</v>
      </c>
      <c r="T168">
        <v>12</v>
      </c>
      <c r="U168">
        <v>10</v>
      </c>
      <c r="X168">
        <v>4</v>
      </c>
      <c r="Y168">
        <v>29</v>
      </c>
      <c r="AA168">
        <v>4</v>
      </c>
      <c r="AB168">
        <v>5</v>
      </c>
      <c r="AL168">
        <v>28</v>
      </c>
      <c r="AT168">
        <v>33</v>
      </c>
      <c r="AU168">
        <v>33</v>
      </c>
      <c r="AV168">
        <v>0</v>
      </c>
      <c r="AW168">
        <v>0</v>
      </c>
      <c r="AX168">
        <v>0</v>
      </c>
      <c r="BB168">
        <f t="shared" si="218"/>
        <v>33</v>
      </c>
      <c r="BD168">
        <f t="shared" si="219"/>
        <v>33</v>
      </c>
      <c r="BE168">
        <f t="shared" si="220"/>
        <v>33</v>
      </c>
      <c r="BF168">
        <f t="shared" si="221"/>
        <v>33</v>
      </c>
      <c r="BH168">
        <f t="shared" si="222"/>
        <v>0</v>
      </c>
      <c r="BK168" s="45">
        <f>IF(G168="MEA",'[1]Net Hire Rate'!$E$7,IF(G168="AMR",'[1]Net Hire Rate'!$F$7,IF(G168="EUR",'[1]Net Hire Rate'!$G$7,IF(G168="APAC",'[1]Net Hire Rate'!$H$7,0))))</f>
        <v>1.6761041902604757E-3</v>
      </c>
      <c r="BL168" s="45">
        <f>IF(G168="MEA",'[1]Net Hire Rate'!$E$8,IF(G168="AMR",'[1]Net Hire Rate'!$F$8,IF(G168="EUR",'[1]Net Hire Rate'!$G$8,IF(G168="APAC",'[1]Net Hire Rate'!$H$8,0))))</f>
        <v>1.6761041902604757E-3</v>
      </c>
      <c r="BM168" s="45">
        <f>IF(G168="MEA",'[1]Net Hire Rate'!$E$9,IF(G168="AMR",'[1]Net Hire Rate'!$F$9,IF(G168="EUR",'[1]Net Hire Rate'!$G$9,IF(G168="APAC",'[1]Net Hire Rate'!$H$9,0))))</f>
        <v>1.6761041902604757E-3</v>
      </c>
      <c r="BN168" s="45">
        <f>IF(G168="MEA",'[1]Net Hire Rate'!$E$10,IF(G168="AMR",'[1]Net Hire Rate'!$F$10,IF(G168="EUR",'[1]Net Hire Rate'!$G$10,IF(G168="APAC",'[1]Net Hire Rate'!$H$10,0))))</f>
        <v>1.6761041902604757E-3</v>
      </c>
      <c r="BO168" s="45">
        <f>IF(G168="MEA",'[1]Net Hire Rate'!$E$11,IF(G168="AMR",'[1]Net Hire Rate'!$F$11,IF(G168="EUR",'[1]Net Hire Rate'!$G$11,IF(G168="APAC",'[1]Net Hire Rate'!$H$11,0))))</f>
        <v>1.6761041902604757E-3</v>
      </c>
      <c r="BP168" s="45">
        <f>IF(G168="MEA",'[1]Net Hire Rate'!$E$12,IF(G168="AMR",'[1]Net Hire Rate'!$F$12,IF(G168="EUR",'[1]Net Hire Rate'!$G$12,IF(G168="APAC",'[1]Net Hire Rate'!$H$12,0))))</f>
        <v>1.6761041902604757E-3</v>
      </c>
      <c r="BQ168" s="147">
        <f t="shared" si="223"/>
        <v>33</v>
      </c>
      <c r="BR168" s="147">
        <f t="shared" si="205"/>
        <v>33</v>
      </c>
      <c r="BS168" s="147">
        <f t="shared" si="224"/>
        <v>33.055311438278594</v>
      </c>
      <c r="BT168" s="148">
        <f t="shared" si="206"/>
        <v>33.055311438278594</v>
      </c>
      <c r="BU168" s="149">
        <f t="shared" si="225"/>
        <v>33.110715584290659</v>
      </c>
      <c r="BV168" s="148">
        <f t="shared" si="207"/>
        <v>33.110715584290659</v>
      </c>
      <c r="BW168" s="148">
        <f t="shared" si="226"/>
        <v>33.166212593424014</v>
      </c>
      <c r="BX168" s="148">
        <f t="shared" si="208"/>
        <v>33.166212593424014</v>
      </c>
      <c r="BY168" s="148">
        <f t="shared" si="227"/>
        <v>33.221802621326923</v>
      </c>
      <c r="BZ168" s="148">
        <f t="shared" si="209"/>
        <v>33.221802621326923</v>
      </c>
      <c r="CA168" s="148">
        <f t="shared" si="228"/>
        <v>33.277485823908535</v>
      </c>
      <c r="CB168" s="148">
        <f t="shared" si="210"/>
        <v>33.277485823908535</v>
      </c>
      <c r="CC168" s="148"/>
      <c r="CD168" s="38"/>
      <c r="CE168" s="38"/>
      <c r="CF168" s="38"/>
      <c r="CG168" s="38"/>
      <c r="CH168" s="38"/>
      <c r="CI168" s="38"/>
      <c r="CJ168" s="38"/>
      <c r="CK168" s="41"/>
      <c r="CL168" s="41"/>
      <c r="CM168" s="40"/>
      <c r="CN168" s="41"/>
      <c r="CO168" s="41"/>
      <c r="CP168" s="41"/>
      <c r="CQ168" s="41"/>
      <c r="CR168" s="41"/>
      <c r="CS168" s="41"/>
      <c r="CT168" s="41"/>
      <c r="CU168" s="40"/>
      <c r="CV168" s="41"/>
      <c r="CW168" s="41"/>
      <c r="CX168" s="41"/>
      <c r="CY168" s="41"/>
      <c r="CZ168" s="41"/>
      <c r="DA168" s="41"/>
      <c r="DB168" s="41"/>
      <c r="DC168" s="40"/>
      <c r="DD168" s="41"/>
      <c r="DE168" s="41"/>
      <c r="DF168" s="41"/>
      <c r="DG168" s="41"/>
      <c r="DH168" s="41"/>
      <c r="DI168" s="41"/>
      <c r="DJ168" s="41"/>
      <c r="DK168" s="40"/>
      <c r="DL168" s="41"/>
      <c r="DM168" s="41"/>
      <c r="DN168" s="41"/>
      <c r="DO168" s="41"/>
      <c r="DP168" s="41"/>
      <c r="DQ168" s="41"/>
      <c r="DR168" s="15"/>
      <c r="DS168" s="151">
        <f t="shared" si="211"/>
        <v>33</v>
      </c>
      <c r="DT168" s="152">
        <f t="shared" si="212"/>
        <v>0</v>
      </c>
      <c r="DU168" s="7">
        <f t="shared" si="213"/>
        <v>0</v>
      </c>
      <c r="DV168" s="7">
        <f t="shared" si="214"/>
        <v>0</v>
      </c>
      <c r="DW168">
        <f t="shared" si="215"/>
        <v>0</v>
      </c>
      <c r="DX168">
        <f t="shared" si="216"/>
        <v>0</v>
      </c>
      <c r="DZ168">
        <f t="shared" si="229"/>
        <v>33</v>
      </c>
      <c r="EA168">
        <f t="shared" si="230"/>
        <v>33</v>
      </c>
      <c r="EB168">
        <f t="shared" si="231"/>
        <v>33</v>
      </c>
      <c r="EC168">
        <f t="shared" si="232"/>
        <v>33</v>
      </c>
      <c r="ED168">
        <f t="shared" si="233"/>
        <v>33</v>
      </c>
      <c r="EE168">
        <f t="shared" si="234"/>
        <v>33</v>
      </c>
      <c r="EG168">
        <f t="shared" si="235"/>
        <v>33</v>
      </c>
      <c r="EH168">
        <f t="shared" si="236"/>
        <v>33</v>
      </c>
      <c r="EI168">
        <f t="shared" si="237"/>
        <v>33</v>
      </c>
      <c r="EJ168">
        <f t="shared" si="238"/>
        <v>33</v>
      </c>
      <c r="EK168">
        <f t="shared" si="239"/>
        <v>33</v>
      </c>
      <c r="EM168">
        <f>IF($EM$9='[1]L&amp;D Numbers'!$E$6,'[1]L&amp;D Numbers'!$E$7)</f>
        <v>350</v>
      </c>
      <c r="EN168">
        <f>IF($EN$9='[1]L&amp;D Numbers'!$F$6,'[1]L&amp;D Numbers'!$F$7)</f>
        <v>2000</v>
      </c>
      <c r="EO168">
        <f>IF($EO$9='[1]L&amp;D Numbers'!$G$6,'[1]L&amp;D Numbers'!$G$7)</f>
        <v>2000</v>
      </c>
      <c r="EP168">
        <f>IF($EP$9='[1]L&amp;D Numbers'!$H$6,'[1]L&amp;D Numbers'!$H$7)</f>
        <v>2000</v>
      </c>
      <c r="EQ168">
        <f>IF($EQ$9='[1]L&amp;D Numbers'!$I$6,'[1]L&amp;D Numbers'!$I$7)</f>
        <v>2000</v>
      </c>
      <c r="ER168">
        <f>IF($ER$9='[1]L&amp;D Numbers'!$J$6,'[1]L&amp;D Numbers'!$J$7)</f>
        <v>0</v>
      </c>
      <c r="ET168" s="45">
        <f>'[1]L&amp;D Master'!$E$10</f>
        <v>1.0678246631903041E-2</v>
      </c>
      <c r="EU168" s="45">
        <f>ET168+'[1]L&amp;D Master'!$F$10</f>
        <v>1.8222427877342538E-2</v>
      </c>
      <c r="EV168" s="45">
        <f>EU168+'[1]L&amp;D Master'!$G$10</f>
        <v>2.3561551193294058E-2</v>
      </c>
      <c r="EW168" s="45">
        <f>EV168+'[1]L&amp;D Master'!$H$10</f>
        <v>2.7330438342024234E-2</v>
      </c>
      <c r="EX168" s="45">
        <f>EW168+'[1]L&amp;D Master'!$I$10</f>
        <v>2.9999999999999995E-2</v>
      </c>
      <c r="EY168" s="45"/>
      <c r="EZ168" s="45">
        <f t="shared" si="240"/>
        <v>1.0678246631903041E-2</v>
      </c>
      <c r="FA168" s="45">
        <f t="shared" si="241"/>
        <v>1.8222427877342538E-2</v>
      </c>
      <c r="FB168" s="45">
        <f t="shared" si="241"/>
        <v>2.3561551193294058E-2</v>
      </c>
      <c r="FC168" s="45">
        <f t="shared" si="241"/>
        <v>2.7330438342024234E-2</v>
      </c>
      <c r="FD168" s="45">
        <f t="shared" si="217"/>
        <v>2.7330438342024234E-2</v>
      </c>
      <c r="FE168" s="45"/>
      <c r="FF168">
        <f t="shared" si="248"/>
        <v>32.647617861147197</v>
      </c>
      <c r="FG168">
        <f t="shared" si="249"/>
        <v>32.398659880047695</v>
      </c>
      <c r="FH168">
        <f t="shared" si="250"/>
        <v>32.222468810621294</v>
      </c>
      <c r="FI168">
        <f t="shared" si="251"/>
        <v>32.098095534713202</v>
      </c>
      <c r="FJ168">
        <f t="shared" si="252"/>
        <v>32.098095534713202</v>
      </c>
      <c r="FL168" s="34"/>
      <c r="FM168" s="34"/>
      <c r="FN168" s="34"/>
      <c r="FO168" s="34"/>
      <c r="FP168" s="34"/>
      <c r="FQ168" s="153">
        <f t="shared" si="242"/>
        <v>0.125</v>
      </c>
      <c r="FR168" s="153"/>
      <c r="FS168" s="42"/>
      <c r="FT168" s="42"/>
      <c r="FU168" s="42"/>
      <c r="FV168" s="42"/>
      <c r="FW168" s="42"/>
      <c r="FX168" s="42"/>
      <c r="FY168" s="42"/>
      <c r="FZ168" s="42"/>
      <c r="GA168" s="42"/>
      <c r="GB168" s="42"/>
      <c r="GC168" s="42"/>
      <c r="GD168" s="42"/>
      <c r="GE168" s="42"/>
      <c r="GF168" s="42"/>
      <c r="GG168" s="42"/>
      <c r="GH168" s="42"/>
      <c r="GI168" s="42"/>
      <c r="GJ168" s="42"/>
      <c r="GK168" s="42"/>
      <c r="GL168" s="42"/>
      <c r="GM168" s="154">
        <f>'[1]Automation Master'!$B$10*FQ168*FO168</f>
        <v>0</v>
      </c>
      <c r="GN168" s="155">
        <f>'[1]Automation Master'!$B$11*FO168*FQ168+GM168</f>
        <v>0</v>
      </c>
      <c r="GO168" s="155">
        <f>'[1]Automation Master'!$B$12*FO168*FQ168+GN168</f>
        <v>0</v>
      </c>
      <c r="GP168" s="155">
        <f>'[1]Automation Master'!$B$13*FO168*FQ168+GO168</f>
        <v>0</v>
      </c>
      <c r="GQ168" s="155">
        <f>'[1]Automation Master'!$C$10*FO168*FQ168+GP168</f>
        <v>0</v>
      </c>
      <c r="GR168" s="155">
        <f>'[1]Automation Master'!$C$11*FO168*FQ168+GQ168</f>
        <v>0</v>
      </c>
      <c r="GS168" s="155">
        <f>'[1]Automation Master'!$C$12*FO168*FQ168+GR168</f>
        <v>0</v>
      </c>
      <c r="GT168" s="155">
        <f>'[1]Automation Master'!$C$13*FO168*FQ168+GS168</f>
        <v>0</v>
      </c>
      <c r="GU168" s="155">
        <f>'[1]Automation Master'!$D$10*FO168*FQ168+GT168</f>
        <v>0</v>
      </c>
      <c r="GV168" s="155">
        <f>'[1]Automation Master'!$D$11*FO168*FQ168+GU168</f>
        <v>0</v>
      </c>
      <c r="GW168" s="155">
        <f>'[1]Automation Master'!$D$12*FO168*FQ168+GV168</f>
        <v>0</v>
      </c>
      <c r="GX168" s="155">
        <f>'[1]Automation Master'!$D$13*FO168*FQ168+GW168</f>
        <v>0</v>
      </c>
      <c r="GY168" s="155">
        <f>'[1]Automation Master'!$E$10*FO168*FQ168+GX168</f>
        <v>0</v>
      </c>
      <c r="GZ168" s="155">
        <f>'[1]Automation Master'!$E$11*FO168*FQ168+GY168</f>
        <v>0</v>
      </c>
      <c r="HA168" s="155">
        <f>'[1]Automation Master'!$E$12*FO168*FQ168+GZ168</f>
        <v>0</v>
      </c>
      <c r="HB168" s="155">
        <f>'[1]Automation Master'!$E$13*FO168*FQ168+HA168</f>
        <v>0</v>
      </c>
      <c r="HC168" s="155">
        <f>'[1]Automation Master'!$F$10*FO168*FQ168+HB168</f>
        <v>0</v>
      </c>
      <c r="HD168" s="155">
        <f>'[1]Automation Master'!$F$11*FO168*FQ168+HC168</f>
        <v>0</v>
      </c>
      <c r="HE168" s="155">
        <f>'[1]Automation Master'!$F$12*FO168*FQ168+HD168</f>
        <v>0</v>
      </c>
      <c r="HF168" s="156">
        <f>'[1]Automation Master'!$F$13*FO168*FQ168+HE168</f>
        <v>0</v>
      </c>
      <c r="HG168" s="157"/>
      <c r="HH168" s="157"/>
      <c r="HI168" s="157"/>
      <c r="HJ168" s="157"/>
      <c r="HK168" s="157"/>
      <c r="HL168" s="157"/>
      <c r="HM168" s="157"/>
      <c r="HN168" s="157"/>
      <c r="HO168" s="157"/>
      <c r="HP168" s="157"/>
      <c r="HQ168" s="157"/>
      <c r="HR168" s="157"/>
      <c r="HS168" s="157"/>
      <c r="HT168" s="157"/>
      <c r="HU168" s="157"/>
      <c r="HV168" s="157"/>
      <c r="HW168" s="157"/>
      <c r="HX168" s="157"/>
      <c r="HY168" s="42"/>
      <c r="HZ168" s="42"/>
      <c r="IA168" s="148">
        <f t="shared" si="253"/>
        <v>33</v>
      </c>
      <c r="IB168" s="148">
        <f t="shared" si="254"/>
        <v>33</v>
      </c>
      <c r="IC168" s="148">
        <f t="shared" si="255"/>
        <v>33</v>
      </c>
      <c r="ID168" s="148">
        <f t="shared" si="256"/>
        <v>33</v>
      </c>
      <c r="IE168" s="148">
        <f t="shared" si="257"/>
        <v>33</v>
      </c>
      <c r="IH168">
        <f t="shared" si="258"/>
        <v>32.647617861147197</v>
      </c>
      <c r="II168">
        <f t="shared" si="259"/>
        <v>32.398659880047695</v>
      </c>
      <c r="IJ168">
        <f t="shared" si="260"/>
        <v>32.222468810621294</v>
      </c>
      <c r="IK168">
        <f t="shared" si="261"/>
        <v>32.098095534713202</v>
      </c>
      <c r="IL168">
        <f t="shared" si="262"/>
        <v>32.098095534713202</v>
      </c>
      <c r="IN168" s="42">
        <f t="shared" si="263"/>
        <v>1.0678246631903135E-2</v>
      </c>
      <c r="IO168" s="42">
        <f t="shared" si="264"/>
        <v>1.8222427877342563E-2</v>
      </c>
      <c r="IP168" s="42">
        <f t="shared" si="265"/>
        <v>2.3561551193294127E-2</v>
      </c>
      <c r="IQ168" s="42">
        <f t="shared" si="266"/>
        <v>2.7330438342024168E-2</v>
      </c>
      <c r="IR168" s="42">
        <f t="shared" si="267"/>
        <v>2.7330438342024168E-2</v>
      </c>
      <c r="IT168" s="9">
        <f t="shared" si="243"/>
        <v>0</v>
      </c>
      <c r="IU168" s="9">
        <f t="shared" si="244"/>
        <v>0</v>
      </c>
      <c r="IV168" s="9">
        <f t="shared" si="245"/>
        <v>0</v>
      </c>
      <c r="IW168" s="9">
        <f t="shared" si="246"/>
        <v>0</v>
      </c>
      <c r="IX168" s="9">
        <f t="shared" si="247"/>
        <v>0</v>
      </c>
    </row>
    <row r="169" spans="1:258" ht="15.75" hidden="1" thickBot="1" x14ac:dyDescent="0.3">
      <c r="A169">
        <v>6</v>
      </c>
      <c r="B169" t="s">
        <v>330</v>
      </c>
      <c r="C169" t="s">
        <v>314</v>
      </c>
      <c r="D169" t="s">
        <v>288</v>
      </c>
      <c r="E169" t="s">
        <v>331</v>
      </c>
      <c r="F169" t="s">
        <v>290</v>
      </c>
      <c r="G169" t="s">
        <v>256</v>
      </c>
      <c r="H169">
        <v>5</v>
      </c>
      <c r="I169">
        <v>1</v>
      </c>
      <c r="K169">
        <v>1</v>
      </c>
      <c r="L169">
        <v>4</v>
      </c>
      <c r="M169">
        <v>1</v>
      </c>
      <c r="R169">
        <v>1</v>
      </c>
      <c r="S169">
        <v>3</v>
      </c>
      <c r="T169">
        <v>1</v>
      </c>
      <c r="X169">
        <v>1</v>
      </c>
      <c r="Y169">
        <v>5</v>
      </c>
      <c r="AA169">
        <v>1</v>
      </c>
      <c r="AB169">
        <v>4</v>
      </c>
      <c r="AE169">
        <v>1</v>
      </c>
      <c r="AL169">
        <v>1</v>
      </c>
      <c r="AT169">
        <v>6</v>
      </c>
      <c r="AU169">
        <v>0</v>
      </c>
      <c r="AV169">
        <v>6</v>
      </c>
      <c r="AW169">
        <v>0</v>
      </c>
      <c r="AX169">
        <v>0</v>
      </c>
      <c r="BB169">
        <f t="shared" si="218"/>
        <v>6</v>
      </c>
      <c r="BD169">
        <f t="shared" si="219"/>
        <v>6</v>
      </c>
      <c r="BE169">
        <f t="shared" si="220"/>
        <v>6</v>
      </c>
      <c r="BF169">
        <f t="shared" si="221"/>
        <v>6</v>
      </c>
      <c r="BH169">
        <f t="shared" si="222"/>
        <v>0</v>
      </c>
      <c r="BK169" s="45">
        <f>IF(G169="MEA",'[1]Net Hire Rate'!$E$7,IF(G169="AMR",'[1]Net Hire Rate'!$F$7,IF(G169="EUR",'[1]Net Hire Rate'!$G$7,IF(G169="APAC",'[1]Net Hire Rate'!$H$7,0))))</f>
        <v>1.6761041902604757E-3</v>
      </c>
      <c r="BL169" s="45">
        <f>IF(G169="MEA",'[1]Net Hire Rate'!$E$8,IF(G169="AMR",'[1]Net Hire Rate'!$F$8,IF(G169="EUR",'[1]Net Hire Rate'!$G$8,IF(G169="APAC",'[1]Net Hire Rate'!$H$8,0))))</f>
        <v>1.6761041902604757E-3</v>
      </c>
      <c r="BM169" s="45">
        <f>IF(G169="MEA",'[1]Net Hire Rate'!$E$9,IF(G169="AMR",'[1]Net Hire Rate'!$F$9,IF(G169="EUR",'[1]Net Hire Rate'!$G$9,IF(G169="APAC",'[1]Net Hire Rate'!$H$9,0))))</f>
        <v>1.6761041902604757E-3</v>
      </c>
      <c r="BN169" s="45">
        <f>IF(G169="MEA",'[1]Net Hire Rate'!$E$10,IF(G169="AMR",'[1]Net Hire Rate'!$F$10,IF(G169="EUR",'[1]Net Hire Rate'!$G$10,IF(G169="APAC",'[1]Net Hire Rate'!$H$10,0))))</f>
        <v>1.6761041902604757E-3</v>
      </c>
      <c r="BO169" s="45">
        <f>IF(G169="MEA",'[1]Net Hire Rate'!$E$11,IF(G169="AMR",'[1]Net Hire Rate'!$F$11,IF(G169="EUR",'[1]Net Hire Rate'!$G$11,IF(G169="APAC",'[1]Net Hire Rate'!$H$11,0))))</f>
        <v>1.6761041902604757E-3</v>
      </c>
      <c r="BP169" s="45">
        <f>IF(G169="MEA",'[1]Net Hire Rate'!$E$12,IF(G169="AMR",'[1]Net Hire Rate'!$F$12,IF(G169="EUR",'[1]Net Hire Rate'!$G$12,IF(G169="APAC",'[1]Net Hire Rate'!$H$12,0))))</f>
        <v>1.6761041902604757E-3</v>
      </c>
      <c r="BQ169" s="147">
        <f t="shared" si="223"/>
        <v>6</v>
      </c>
      <c r="BR169" s="147">
        <f t="shared" si="205"/>
        <v>6</v>
      </c>
      <c r="BS169" s="147">
        <f t="shared" si="224"/>
        <v>6.0100566251415621</v>
      </c>
      <c r="BT169" s="148">
        <f t="shared" si="206"/>
        <v>6.0100566251415621</v>
      </c>
      <c r="BU169" s="149">
        <f t="shared" si="225"/>
        <v>6.0201301062346646</v>
      </c>
      <c r="BV169" s="148">
        <f t="shared" si="207"/>
        <v>6.0201301062346646</v>
      </c>
      <c r="BW169" s="148">
        <f t="shared" si="226"/>
        <v>6.0302204715316376</v>
      </c>
      <c r="BX169" s="148">
        <f t="shared" si="208"/>
        <v>6.0302204715316376</v>
      </c>
      <c r="BY169" s="148">
        <f t="shared" si="227"/>
        <v>6.0403277493321657</v>
      </c>
      <c r="BZ169" s="148">
        <f t="shared" si="209"/>
        <v>6.0403277493321657</v>
      </c>
      <c r="CA169" s="148">
        <f t="shared" si="228"/>
        <v>6.0504519679833679</v>
      </c>
      <c r="CB169" s="148">
        <f t="shared" si="210"/>
        <v>6.0504519679833679</v>
      </c>
      <c r="CC169" s="148"/>
      <c r="CD169" s="38"/>
      <c r="CE169" s="38"/>
      <c r="CF169" s="38"/>
      <c r="CG169" s="38"/>
      <c r="CH169" s="38"/>
      <c r="CI169" s="38"/>
      <c r="CJ169" s="38"/>
      <c r="CK169" s="41"/>
      <c r="CL169" s="41"/>
      <c r="CM169" s="40"/>
      <c r="CN169" s="41"/>
      <c r="CO169" s="41"/>
      <c r="CP169" s="41"/>
      <c r="CQ169" s="41"/>
      <c r="CR169" s="41"/>
      <c r="CS169" s="41"/>
      <c r="CT169" s="41"/>
      <c r="CU169" s="40"/>
      <c r="CV169" s="41"/>
      <c r="CW169" s="41"/>
      <c r="CX169" s="41"/>
      <c r="CY169" s="41"/>
      <c r="CZ169" s="41"/>
      <c r="DA169" s="41"/>
      <c r="DB169" s="41"/>
      <c r="DC169" s="40"/>
      <c r="DD169" s="41"/>
      <c r="DE169" s="41"/>
      <c r="DF169" s="41"/>
      <c r="DG169" s="41"/>
      <c r="DH169" s="41"/>
      <c r="DI169" s="41"/>
      <c r="DJ169" s="41"/>
      <c r="DK169" s="40"/>
      <c r="DL169" s="41"/>
      <c r="DM169" s="41"/>
      <c r="DN169" s="41"/>
      <c r="DO169" s="41"/>
      <c r="DP169" s="41"/>
      <c r="DQ169" s="41"/>
      <c r="DR169" s="15"/>
      <c r="DS169" s="151">
        <f t="shared" si="211"/>
        <v>6</v>
      </c>
      <c r="DT169" s="152">
        <f t="shared" si="212"/>
        <v>0</v>
      </c>
      <c r="DU169" s="7">
        <f t="shared" si="213"/>
        <v>0</v>
      </c>
      <c r="DV169" s="7">
        <f t="shared" si="214"/>
        <v>0</v>
      </c>
      <c r="DW169">
        <f t="shared" si="215"/>
        <v>0</v>
      </c>
      <c r="DX169">
        <f t="shared" si="216"/>
        <v>0</v>
      </c>
      <c r="DZ169">
        <f t="shared" si="229"/>
        <v>6</v>
      </c>
      <c r="EA169">
        <f t="shared" si="230"/>
        <v>6</v>
      </c>
      <c r="EB169">
        <f t="shared" si="231"/>
        <v>6</v>
      </c>
      <c r="EC169">
        <f t="shared" si="232"/>
        <v>6</v>
      </c>
      <c r="ED169">
        <f t="shared" si="233"/>
        <v>6</v>
      </c>
      <c r="EE169">
        <f t="shared" si="234"/>
        <v>6</v>
      </c>
      <c r="EG169">
        <f t="shared" si="235"/>
        <v>6</v>
      </c>
      <c r="EH169">
        <f t="shared" si="236"/>
        <v>6</v>
      </c>
      <c r="EI169">
        <f t="shared" si="237"/>
        <v>6</v>
      </c>
      <c r="EJ169">
        <f t="shared" si="238"/>
        <v>6</v>
      </c>
      <c r="EK169">
        <f t="shared" si="239"/>
        <v>6</v>
      </c>
      <c r="EM169">
        <f>IF($EM$9='[1]L&amp;D Numbers'!$E$6,'[1]L&amp;D Numbers'!$E$7)</f>
        <v>350</v>
      </c>
      <c r="EN169">
        <f>IF($EN$9='[1]L&amp;D Numbers'!$F$6,'[1]L&amp;D Numbers'!$F$7)</f>
        <v>2000</v>
      </c>
      <c r="EO169">
        <f>IF($EO$9='[1]L&amp;D Numbers'!$G$6,'[1]L&amp;D Numbers'!$G$7)</f>
        <v>2000</v>
      </c>
      <c r="EP169">
        <f>IF($EP$9='[1]L&amp;D Numbers'!$H$6,'[1]L&amp;D Numbers'!$H$7)</f>
        <v>2000</v>
      </c>
      <c r="EQ169">
        <f>IF($EQ$9='[1]L&amp;D Numbers'!$I$6,'[1]L&amp;D Numbers'!$I$7)</f>
        <v>2000</v>
      </c>
      <c r="ER169">
        <f>IF($ER$9='[1]L&amp;D Numbers'!$J$6,'[1]L&amp;D Numbers'!$J$7)</f>
        <v>0</v>
      </c>
      <c r="ET169" s="45">
        <f>'[1]L&amp;D Master'!$E$10</f>
        <v>1.0678246631903041E-2</v>
      </c>
      <c r="EU169" s="45">
        <f>ET169+'[1]L&amp;D Master'!$F$10</f>
        <v>1.8222427877342538E-2</v>
      </c>
      <c r="EV169" s="45">
        <f>EU169+'[1]L&amp;D Master'!$G$10</f>
        <v>2.3561551193294058E-2</v>
      </c>
      <c r="EW169" s="45">
        <f>EV169+'[1]L&amp;D Master'!$H$10</f>
        <v>2.7330438342024234E-2</v>
      </c>
      <c r="EX169" s="45">
        <f>EW169+'[1]L&amp;D Master'!$I$10</f>
        <v>2.9999999999999995E-2</v>
      </c>
      <c r="EY169" s="45"/>
      <c r="EZ169" s="45">
        <f t="shared" si="240"/>
        <v>1.0678246631903041E-2</v>
      </c>
      <c r="FA169" s="45">
        <f t="shared" si="241"/>
        <v>1.8222427877342538E-2</v>
      </c>
      <c r="FB169" s="45">
        <f t="shared" si="241"/>
        <v>2.3561551193294058E-2</v>
      </c>
      <c r="FC169" s="45">
        <f t="shared" si="241"/>
        <v>2.7330438342024234E-2</v>
      </c>
      <c r="FD169" s="45">
        <f t="shared" si="217"/>
        <v>2.7330438342024234E-2</v>
      </c>
      <c r="FE169" s="45"/>
      <c r="FF169">
        <f t="shared" si="248"/>
        <v>5.935930520208581</v>
      </c>
      <c r="FG169">
        <f t="shared" si="249"/>
        <v>5.8906654327359451</v>
      </c>
      <c r="FH169">
        <f t="shared" si="250"/>
        <v>5.8586306928402356</v>
      </c>
      <c r="FI169">
        <f t="shared" si="251"/>
        <v>5.8360173699478546</v>
      </c>
      <c r="FJ169">
        <f t="shared" si="252"/>
        <v>5.8360173699478546</v>
      </c>
      <c r="FL169" s="34"/>
      <c r="FM169" s="34"/>
      <c r="FN169" s="34"/>
      <c r="FO169" s="34"/>
      <c r="FP169" s="34"/>
      <c r="FQ169" s="153">
        <f t="shared" si="242"/>
        <v>0.125</v>
      </c>
      <c r="FR169" s="153"/>
      <c r="FS169" s="42"/>
      <c r="FT169" s="42"/>
      <c r="FU169" s="42"/>
      <c r="FV169" s="42"/>
      <c r="FW169" s="42"/>
      <c r="FX169" s="42"/>
      <c r="FY169" s="42"/>
      <c r="FZ169" s="42"/>
      <c r="GA169" s="42"/>
      <c r="GB169" s="42"/>
      <c r="GC169" s="42"/>
      <c r="GD169" s="42"/>
      <c r="GE169" s="42"/>
      <c r="GF169" s="42"/>
      <c r="GG169" s="42"/>
      <c r="GH169" s="42"/>
      <c r="GI169" s="42"/>
      <c r="GJ169" s="42"/>
      <c r="GK169" s="42"/>
      <c r="GL169" s="42"/>
      <c r="GM169" s="154">
        <f>'[1]Automation Master'!$B$10*FQ169*FO169</f>
        <v>0</v>
      </c>
      <c r="GN169" s="155">
        <f>'[1]Automation Master'!$B$11*FO169*FQ169+GM169</f>
        <v>0</v>
      </c>
      <c r="GO169" s="155">
        <f>'[1]Automation Master'!$B$12*FO169*FQ169+GN169</f>
        <v>0</v>
      </c>
      <c r="GP169" s="155">
        <f>'[1]Automation Master'!$B$13*FO169*FQ169+GO169</f>
        <v>0</v>
      </c>
      <c r="GQ169" s="155">
        <f>'[1]Automation Master'!$C$10*FO169*FQ169+GP169</f>
        <v>0</v>
      </c>
      <c r="GR169" s="155">
        <f>'[1]Automation Master'!$C$11*FO169*FQ169+GQ169</f>
        <v>0</v>
      </c>
      <c r="GS169" s="155">
        <f>'[1]Automation Master'!$C$12*FO169*FQ169+GR169</f>
        <v>0</v>
      </c>
      <c r="GT169" s="155">
        <f>'[1]Automation Master'!$C$13*FO169*FQ169+GS169</f>
        <v>0</v>
      </c>
      <c r="GU169" s="155">
        <f>'[1]Automation Master'!$D$10*FO169*FQ169+GT169</f>
        <v>0</v>
      </c>
      <c r="GV169" s="155">
        <f>'[1]Automation Master'!$D$11*FO169*FQ169+GU169</f>
        <v>0</v>
      </c>
      <c r="GW169" s="155">
        <f>'[1]Automation Master'!$D$12*FO169*FQ169+GV169</f>
        <v>0</v>
      </c>
      <c r="GX169" s="155">
        <f>'[1]Automation Master'!$D$13*FO169*FQ169+GW169</f>
        <v>0</v>
      </c>
      <c r="GY169" s="155">
        <f>'[1]Automation Master'!$E$10*FO169*FQ169+GX169</f>
        <v>0</v>
      </c>
      <c r="GZ169" s="155">
        <f>'[1]Automation Master'!$E$11*FO169*FQ169+GY169</f>
        <v>0</v>
      </c>
      <c r="HA169" s="155">
        <f>'[1]Automation Master'!$E$12*FO169*FQ169+GZ169</f>
        <v>0</v>
      </c>
      <c r="HB169" s="155">
        <f>'[1]Automation Master'!$E$13*FO169*FQ169+HA169</f>
        <v>0</v>
      </c>
      <c r="HC169" s="155">
        <f>'[1]Automation Master'!$F$10*FO169*FQ169+HB169</f>
        <v>0</v>
      </c>
      <c r="HD169" s="155">
        <f>'[1]Automation Master'!$F$11*FO169*FQ169+HC169</f>
        <v>0</v>
      </c>
      <c r="HE169" s="155">
        <f>'[1]Automation Master'!$F$12*FO169*FQ169+HD169</f>
        <v>0</v>
      </c>
      <c r="HF169" s="156">
        <f>'[1]Automation Master'!$F$13*FO169*FQ169+HE169</f>
        <v>0</v>
      </c>
      <c r="HG169" s="157"/>
      <c r="HH169" s="157"/>
      <c r="HI169" s="157"/>
      <c r="HJ169" s="157"/>
      <c r="HK169" s="157"/>
      <c r="HL169" s="157"/>
      <c r="HM169" s="157"/>
      <c r="HN169" s="157"/>
      <c r="HO169" s="157"/>
      <c r="HP169" s="157"/>
      <c r="HQ169" s="157"/>
      <c r="HR169" s="157"/>
      <c r="HS169" s="157"/>
      <c r="HT169" s="157"/>
      <c r="HU169" s="157"/>
      <c r="HV169" s="157"/>
      <c r="HW169" s="157"/>
      <c r="HX169" s="157"/>
      <c r="HY169" s="42"/>
      <c r="HZ169" s="42"/>
      <c r="IA169" s="148">
        <f t="shared" si="253"/>
        <v>6</v>
      </c>
      <c r="IB169" s="148">
        <f t="shared" si="254"/>
        <v>6</v>
      </c>
      <c r="IC169" s="148">
        <f t="shared" si="255"/>
        <v>6</v>
      </c>
      <c r="ID169" s="148">
        <f t="shared" si="256"/>
        <v>6</v>
      </c>
      <c r="IE169" s="148">
        <f t="shared" si="257"/>
        <v>6</v>
      </c>
      <c r="IH169">
        <f t="shared" si="258"/>
        <v>5.935930520208581</v>
      </c>
      <c r="II169">
        <f t="shared" si="259"/>
        <v>5.8906654327359451</v>
      </c>
      <c r="IJ169">
        <f t="shared" si="260"/>
        <v>5.8586306928402356</v>
      </c>
      <c r="IK169">
        <f t="shared" si="261"/>
        <v>5.8360173699478546</v>
      </c>
      <c r="IL169">
        <f t="shared" si="262"/>
        <v>5.8360173699478546</v>
      </c>
      <c r="IN169" s="42">
        <f t="shared" si="263"/>
        <v>1.0678246631903162E-2</v>
      </c>
      <c r="IO169" s="42">
        <f t="shared" si="264"/>
        <v>1.8222427877342479E-2</v>
      </c>
      <c r="IP169" s="42">
        <f t="shared" si="265"/>
        <v>2.3561551193294061E-2</v>
      </c>
      <c r="IQ169" s="42">
        <f t="shared" si="266"/>
        <v>2.7330438342024237E-2</v>
      </c>
      <c r="IR169" s="42">
        <f t="shared" si="267"/>
        <v>2.7330438342024237E-2</v>
      </c>
      <c r="IT169" s="9">
        <f t="shared" si="243"/>
        <v>0</v>
      </c>
      <c r="IU169" s="9">
        <f t="shared" si="244"/>
        <v>0</v>
      </c>
      <c r="IV169" s="9">
        <f t="shared" si="245"/>
        <v>0</v>
      </c>
      <c r="IW169" s="9">
        <f t="shared" si="246"/>
        <v>0</v>
      </c>
      <c r="IX169" s="9">
        <f t="shared" si="247"/>
        <v>0</v>
      </c>
    </row>
    <row r="170" spans="1:258" ht="15.75" hidden="1" thickBot="1" x14ac:dyDescent="0.3">
      <c r="A170">
        <v>3</v>
      </c>
      <c r="B170" t="s">
        <v>330</v>
      </c>
      <c r="C170" t="s">
        <v>292</v>
      </c>
      <c r="D170" t="s">
        <v>288</v>
      </c>
      <c r="E170" t="s">
        <v>331</v>
      </c>
      <c r="F170" t="s">
        <v>290</v>
      </c>
      <c r="G170" t="s">
        <v>256</v>
      </c>
      <c r="H170">
        <v>3</v>
      </c>
      <c r="L170">
        <v>3</v>
      </c>
      <c r="S170">
        <v>3</v>
      </c>
      <c r="Y170">
        <v>3</v>
      </c>
      <c r="AB170">
        <v>3</v>
      </c>
      <c r="AT170">
        <v>3</v>
      </c>
      <c r="AU170">
        <v>0</v>
      </c>
      <c r="AV170">
        <v>3</v>
      </c>
      <c r="AW170">
        <v>0</v>
      </c>
      <c r="AX170">
        <v>0</v>
      </c>
      <c r="BB170">
        <f t="shared" si="218"/>
        <v>3</v>
      </c>
      <c r="BD170">
        <f t="shared" si="219"/>
        <v>3</v>
      </c>
      <c r="BE170">
        <f t="shared" si="220"/>
        <v>3</v>
      </c>
      <c r="BF170">
        <f t="shared" si="221"/>
        <v>3</v>
      </c>
      <c r="BH170">
        <f t="shared" si="222"/>
        <v>0</v>
      </c>
      <c r="BK170" s="45">
        <f>IF(G170="MEA",'[1]Net Hire Rate'!$E$7,IF(G170="AMR",'[1]Net Hire Rate'!$F$7,IF(G170="EUR",'[1]Net Hire Rate'!$G$7,IF(G170="APAC",'[1]Net Hire Rate'!$H$7,0))))</f>
        <v>1.6761041902604757E-3</v>
      </c>
      <c r="BL170" s="45">
        <f>IF(G170="MEA",'[1]Net Hire Rate'!$E$8,IF(G170="AMR",'[1]Net Hire Rate'!$F$8,IF(G170="EUR",'[1]Net Hire Rate'!$G$8,IF(G170="APAC",'[1]Net Hire Rate'!$H$8,0))))</f>
        <v>1.6761041902604757E-3</v>
      </c>
      <c r="BM170" s="45">
        <f>IF(G170="MEA",'[1]Net Hire Rate'!$E$9,IF(G170="AMR",'[1]Net Hire Rate'!$F$9,IF(G170="EUR",'[1]Net Hire Rate'!$G$9,IF(G170="APAC",'[1]Net Hire Rate'!$H$9,0))))</f>
        <v>1.6761041902604757E-3</v>
      </c>
      <c r="BN170" s="45">
        <f>IF(G170="MEA",'[1]Net Hire Rate'!$E$10,IF(G170="AMR",'[1]Net Hire Rate'!$F$10,IF(G170="EUR",'[1]Net Hire Rate'!$G$10,IF(G170="APAC",'[1]Net Hire Rate'!$H$10,0))))</f>
        <v>1.6761041902604757E-3</v>
      </c>
      <c r="BO170" s="45">
        <f>IF(G170="MEA",'[1]Net Hire Rate'!$E$11,IF(G170="AMR",'[1]Net Hire Rate'!$F$11,IF(G170="EUR",'[1]Net Hire Rate'!$G$11,IF(G170="APAC",'[1]Net Hire Rate'!$H$11,0))))</f>
        <v>1.6761041902604757E-3</v>
      </c>
      <c r="BP170" s="45">
        <f>IF(G170="MEA",'[1]Net Hire Rate'!$E$12,IF(G170="AMR",'[1]Net Hire Rate'!$F$12,IF(G170="EUR",'[1]Net Hire Rate'!$G$12,IF(G170="APAC",'[1]Net Hire Rate'!$H$12,0))))</f>
        <v>1.6761041902604757E-3</v>
      </c>
      <c r="BQ170" s="147">
        <f t="shared" si="223"/>
        <v>3</v>
      </c>
      <c r="BR170" s="147">
        <f t="shared" si="205"/>
        <v>3</v>
      </c>
      <c r="BS170" s="147">
        <f t="shared" si="224"/>
        <v>3.0050283125707811</v>
      </c>
      <c r="BT170" s="148">
        <f t="shared" si="206"/>
        <v>3.0050283125707811</v>
      </c>
      <c r="BU170" s="149">
        <f t="shared" si="225"/>
        <v>3.0100650531173323</v>
      </c>
      <c r="BV170" s="148">
        <f t="shared" si="207"/>
        <v>3.0100650531173323</v>
      </c>
      <c r="BW170" s="148">
        <f t="shared" si="226"/>
        <v>3.0151102357658188</v>
      </c>
      <c r="BX170" s="148">
        <f t="shared" si="208"/>
        <v>3.0151102357658188</v>
      </c>
      <c r="BY170" s="148">
        <f t="shared" si="227"/>
        <v>3.0201638746660828</v>
      </c>
      <c r="BZ170" s="148">
        <f t="shared" si="209"/>
        <v>3.0201638746660828</v>
      </c>
      <c r="CA170" s="148">
        <f t="shared" si="228"/>
        <v>3.025225983991684</v>
      </c>
      <c r="CB170" s="148">
        <f t="shared" si="210"/>
        <v>3.025225983991684</v>
      </c>
      <c r="CC170" s="148"/>
      <c r="CD170" s="38"/>
      <c r="CE170" s="38"/>
      <c r="CF170" s="38"/>
      <c r="CG170" s="38"/>
      <c r="CH170" s="38"/>
      <c r="CI170" s="38"/>
      <c r="CJ170" s="38"/>
      <c r="CK170" s="41"/>
      <c r="CL170" s="41"/>
      <c r="CM170" s="40"/>
      <c r="CN170" s="41"/>
      <c r="CO170" s="41"/>
      <c r="CP170" s="41"/>
      <c r="CQ170" s="41"/>
      <c r="CR170" s="41"/>
      <c r="CS170" s="41"/>
      <c r="CT170" s="41"/>
      <c r="CU170" s="40"/>
      <c r="CV170" s="41"/>
      <c r="CW170" s="41"/>
      <c r="CX170" s="41"/>
      <c r="CY170" s="41"/>
      <c r="CZ170" s="41"/>
      <c r="DA170" s="41"/>
      <c r="DB170" s="41"/>
      <c r="DC170" s="40"/>
      <c r="DD170" s="41"/>
      <c r="DE170" s="41"/>
      <c r="DF170" s="41"/>
      <c r="DG170" s="41"/>
      <c r="DH170" s="41"/>
      <c r="DI170" s="41"/>
      <c r="DJ170" s="41"/>
      <c r="DK170" s="40"/>
      <c r="DL170" s="41"/>
      <c r="DM170" s="41"/>
      <c r="DN170" s="41"/>
      <c r="DO170" s="41"/>
      <c r="DP170" s="41"/>
      <c r="DQ170" s="41"/>
      <c r="DR170" s="15"/>
      <c r="DS170" s="151">
        <f t="shared" si="211"/>
        <v>3</v>
      </c>
      <c r="DT170" s="152">
        <f t="shared" si="212"/>
        <v>0</v>
      </c>
      <c r="DU170" s="7">
        <f t="shared" si="213"/>
        <v>0</v>
      </c>
      <c r="DV170" s="7">
        <f t="shared" si="214"/>
        <v>0</v>
      </c>
      <c r="DW170">
        <f t="shared" si="215"/>
        <v>0</v>
      </c>
      <c r="DX170">
        <f t="shared" si="216"/>
        <v>0</v>
      </c>
      <c r="DZ170">
        <f t="shared" si="229"/>
        <v>3</v>
      </c>
      <c r="EA170">
        <f t="shared" si="230"/>
        <v>3</v>
      </c>
      <c r="EB170">
        <f t="shared" si="231"/>
        <v>3</v>
      </c>
      <c r="EC170">
        <f t="shared" si="232"/>
        <v>3</v>
      </c>
      <c r="ED170">
        <f t="shared" si="233"/>
        <v>3</v>
      </c>
      <c r="EE170">
        <f t="shared" si="234"/>
        <v>3</v>
      </c>
      <c r="EG170">
        <f t="shared" si="235"/>
        <v>3</v>
      </c>
      <c r="EH170">
        <f t="shared" si="236"/>
        <v>3</v>
      </c>
      <c r="EI170">
        <f t="shared" si="237"/>
        <v>3</v>
      </c>
      <c r="EJ170">
        <f t="shared" si="238"/>
        <v>3</v>
      </c>
      <c r="EK170">
        <f t="shared" si="239"/>
        <v>3</v>
      </c>
      <c r="EM170">
        <f>IF($EM$9='[1]L&amp;D Numbers'!$E$6,'[1]L&amp;D Numbers'!$E$7)</f>
        <v>350</v>
      </c>
      <c r="EN170">
        <f>IF($EN$9='[1]L&amp;D Numbers'!$F$6,'[1]L&amp;D Numbers'!$F$7)</f>
        <v>2000</v>
      </c>
      <c r="EO170">
        <f>IF($EO$9='[1]L&amp;D Numbers'!$G$6,'[1]L&amp;D Numbers'!$G$7)</f>
        <v>2000</v>
      </c>
      <c r="EP170">
        <f>IF($EP$9='[1]L&amp;D Numbers'!$H$6,'[1]L&amp;D Numbers'!$H$7)</f>
        <v>2000</v>
      </c>
      <c r="EQ170">
        <f>IF($EQ$9='[1]L&amp;D Numbers'!$I$6,'[1]L&amp;D Numbers'!$I$7)</f>
        <v>2000</v>
      </c>
      <c r="ER170">
        <f>IF($ER$9='[1]L&amp;D Numbers'!$J$6,'[1]L&amp;D Numbers'!$J$7)</f>
        <v>0</v>
      </c>
      <c r="ET170" s="45">
        <f>'[1]L&amp;D Master'!$E$10</f>
        <v>1.0678246631903041E-2</v>
      </c>
      <c r="EU170" s="45">
        <f>ET170+'[1]L&amp;D Master'!$F$10</f>
        <v>1.8222427877342538E-2</v>
      </c>
      <c r="EV170" s="45">
        <f>EU170+'[1]L&amp;D Master'!$G$10</f>
        <v>2.3561551193294058E-2</v>
      </c>
      <c r="EW170" s="45">
        <f>EV170+'[1]L&amp;D Master'!$H$10</f>
        <v>2.7330438342024234E-2</v>
      </c>
      <c r="EX170" s="45">
        <f>EW170+'[1]L&amp;D Master'!$I$10</f>
        <v>2.9999999999999995E-2</v>
      </c>
      <c r="EY170" s="45"/>
      <c r="EZ170" s="45">
        <f t="shared" si="240"/>
        <v>1.0678246631903041E-2</v>
      </c>
      <c r="FA170" s="45">
        <f t="shared" si="241"/>
        <v>1.8222427877342538E-2</v>
      </c>
      <c r="FB170" s="45">
        <f t="shared" si="241"/>
        <v>2.3561551193294058E-2</v>
      </c>
      <c r="FC170" s="45">
        <f t="shared" si="241"/>
        <v>2.7330438342024234E-2</v>
      </c>
      <c r="FD170" s="45">
        <f t="shared" si="217"/>
        <v>2.7330438342024234E-2</v>
      </c>
      <c r="FE170" s="45"/>
      <c r="FF170">
        <f t="shared" si="248"/>
        <v>2.9679652601042905</v>
      </c>
      <c r="FG170">
        <f t="shared" si="249"/>
        <v>2.9453327163679726</v>
      </c>
      <c r="FH170">
        <f t="shared" si="250"/>
        <v>2.9293153464201178</v>
      </c>
      <c r="FI170">
        <f t="shared" si="251"/>
        <v>2.9180086849739273</v>
      </c>
      <c r="FJ170">
        <f t="shared" si="252"/>
        <v>2.9180086849739273</v>
      </c>
      <c r="FL170" s="34"/>
      <c r="FM170" s="34"/>
      <c r="FN170" s="34"/>
      <c r="FO170" s="34"/>
      <c r="FP170" s="34"/>
      <c r="FQ170" s="153">
        <f t="shared" si="242"/>
        <v>0.125</v>
      </c>
      <c r="FR170" s="153"/>
      <c r="FS170" s="42"/>
      <c r="FT170" s="42"/>
      <c r="FU170" s="42"/>
      <c r="FV170" s="42"/>
      <c r="FW170" s="42"/>
      <c r="FX170" s="42"/>
      <c r="FY170" s="42"/>
      <c r="FZ170" s="42"/>
      <c r="GA170" s="42"/>
      <c r="GB170" s="42"/>
      <c r="GC170" s="42"/>
      <c r="GD170" s="42"/>
      <c r="GE170" s="42"/>
      <c r="GF170" s="42"/>
      <c r="GG170" s="42"/>
      <c r="GH170" s="42"/>
      <c r="GI170" s="42"/>
      <c r="GJ170" s="42"/>
      <c r="GK170" s="42"/>
      <c r="GL170" s="42"/>
      <c r="GM170" s="154">
        <f>'[1]Automation Master'!$B$10*FQ170*FO170</f>
        <v>0</v>
      </c>
      <c r="GN170" s="155">
        <f>'[1]Automation Master'!$B$11*FO170*FQ170+GM170</f>
        <v>0</v>
      </c>
      <c r="GO170" s="155">
        <f>'[1]Automation Master'!$B$12*FO170*FQ170+GN170</f>
        <v>0</v>
      </c>
      <c r="GP170" s="155">
        <f>'[1]Automation Master'!$B$13*FO170*FQ170+GO170</f>
        <v>0</v>
      </c>
      <c r="GQ170" s="155">
        <f>'[1]Automation Master'!$C$10*FO170*FQ170+GP170</f>
        <v>0</v>
      </c>
      <c r="GR170" s="155">
        <f>'[1]Automation Master'!$C$11*FO170*FQ170+GQ170</f>
        <v>0</v>
      </c>
      <c r="GS170" s="155">
        <f>'[1]Automation Master'!$C$12*FO170*FQ170+GR170</f>
        <v>0</v>
      </c>
      <c r="GT170" s="155">
        <f>'[1]Automation Master'!$C$13*FO170*FQ170+GS170</f>
        <v>0</v>
      </c>
      <c r="GU170" s="155">
        <f>'[1]Automation Master'!$D$10*FO170*FQ170+GT170</f>
        <v>0</v>
      </c>
      <c r="GV170" s="155">
        <f>'[1]Automation Master'!$D$11*FO170*FQ170+GU170</f>
        <v>0</v>
      </c>
      <c r="GW170" s="155">
        <f>'[1]Automation Master'!$D$12*FO170*FQ170+GV170</f>
        <v>0</v>
      </c>
      <c r="GX170" s="155">
        <f>'[1]Automation Master'!$D$13*FO170*FQ170+GW170</f>
        <v>0</v>
      </c>
      <c r="GY170" s="155">
        <f>'[1]Automation Master'!$E$10*FO170*FQ170+GX170</f>
        <v>0</v>
      </c>
      <c r="GZ170" s="155">
        <f>'[1]Automation Master'!$E$11*FO170*FQ170+GY170</f>
        <v>0</v>
      </c>
      <c r="HA170" s="155">
        <f>'[1]Automation Master'!$E$12*FO170*FQ170+GZ170</f>
        <v>0</v>
      </c>
      <c r="HB170" s="155">
        <f>'[1]Automation Master'!$E$13*FO170*FQ170+HA170</f>
        <v>0</v>
      </c>
      <c r="HC170" s="155">
        <f>'[1]Automation Master'!$F$10*FO170*FQ170+HB170</f>
        <v>0</v>
      </c>
      <c r="HD170" s="155">
        <f>'[1]Automation Master'!$F$11*FO170*FQ170+HC170</f>
        <v>0</v>
      </c>
      <c r="HE170" s="155">
        <f>'[1]Automation Master'!$F$12*FO170*FQ170+HD170</f>
        <v>0</v>
      </c>
      <c r="HF170" s="156">
        <f>'[1]Automation Master'!$F$13*FO170*FQ170+HE170</f>
        <v>0</v>
      </c>
      <c r="HG170" s="157"/>
      <c r="HH170" s="157"/>
      <c r="HI170" s="157"/>
      <c r="HJ170" s="157"/>
      <c r="HK170" s="157"/>
      <c r="HL170" s="157"/>
      <c r="HM170" s="157"/>
      <c r="HN170" s="157"/>
      <c r="HO170" s="157"/>
      <c r="HP170" s="157"/>
      <c r="HQ170" s="157"/>
      <c r="HR170" s="157"/>
      <c r="HS170" s="157"/>
      <c r="HT170" s="157"/>
      <c r="HU170" s="157"/>
      <c r="HV170" s="157"/>
      <c r="HW170" s="157"/>
      <c r="HX170" s="157"/>
      <c r="HY170" s="42"/>
      <c r="HZ170" s="42"/>
      <c r="IA170" s="148">
        <f t="shared" si="253"/>
        <v>3</v>
      </c>
      <c r="IB170" s="148">
        <f t="shared" si="254"/>
        <v>3</v>
      </c>
      <c r="IC170" s="148">
        <f t="shared" si="255"/>
        <v>3</v>
      </c>
      <c r="ID170" s="148">
        <f t="shared" si="256"/>
        <v>3</v>
      </c>
      <c r="IE170" s="148">
        <f t="shared" si="257"/>
        <v>3</v>
      </c>
      <c r="IH170">
        <f t="shared" si="258"/>
        <v>2.9679652601042905</v>
      </c>
      <c r="II170">
        <f t="shared" si="259"/>
        <v>2.9453327163679726</v>
      </c>
      <c r="IJ170">
        <f t="shared" si="260"/>
        <v>2.9293153464201178</v>
      </c>
      <c r="IK170">
        <f t="shared" si="261"/>
        <v>2.9180086849739273</v>
      </c>
      <c r="IL170">
        <f t="shared" si="262"/>
        <v>2.9180086849739273</v>
      </c>
      <c r="IN170" s="42">
        <f t="shared" si="263"/>
        <v>1.0678246631903162E-2</v>
      </c>
      <c r="IO170" s="42">
        <f t="shared" si="264"/>
        <v>1.8222427877342479E-2</v>
      </c>
      <c r="IP170" s="42">
        <f t="shared" si="265"/>
        <v>2.3561551193294061E-2</v>
      </c>
      <c r="IQ170" s="42">
        <f t="shared" si="266"/>
        <v>2.7330438342024237E-2</v>
      </c>
      <c r="IR170" s="42">
        <f t="shared" si="267"/>
        <v>2.7330438342024237E-2</v>
      </c>
      <c r="IT170" s="9">
        <f t="shared" si="243"/>
        <v>0</v>
      </c>
      <c r="IU170" s="9">
        <f t="shared" si="244"/>
        <v>0</v>
      </c>
      <c r="IV170" s="9">
        <f t="shared" si="245"/>
        <v>0</v>
      </c>
      <c r="IW170" s="9">
        <f t="shared" si="246"/>
        <v>0</v>
      </c>
      <c r="IX170" s="9">
        <f t="shared" si="247"/>
        <v>0</v>
      </c>
    </row>
    <row r="171" spans="1:258" ht="15.75" hidden="1" thickBot="1" x14ac:dyDescent="0.3">
      <c r="A171">
        <v>28</v>
      </c>
      <c r="B171" t="s">
        <v>330</v>
      </c>
      <c r="C171" t="s">
        <v>305</v>
      </c>
      <c r="D171" t="s">
        <v>288</v>
      </c>
      <c r="E171" t="s">
        <v>331</v>
      </c>
      <c r="F171" t="s">
        <v>290</v>
      </c>
      <c r="G171" t="s">
        <v>256</v>
      </c>
      <c r="H171">
        <v>20</v>
      </c>
      <c r="I171">
        <v>8</v>
      </c>
      <c r="L171">
        <v>20</v>
      </c>
      <c r="M171">
        <v>8</v>
      </c>
      <c r="R171">
        <v>1</v>
      </c>
      <c r="S171">
        <v>18</v>
      </c>
      <c r="T171">
        <v>1</v>
      </c>
      <c r="X171">
        <v>8</v>
      </c>
      <c r="Y171">
        <v>20</v>
      </c>
      <c r="AA171">
        <v>8</v>
      </c>
      <c r="AB171">
        <v>20</v>
      </c>
      <c r="AL171">
        <v>8</v>
      </c>
      <c r="AT171">
        <v>28</v>
      </c>
      <c r="AU171">
        <v>28</v>
      </c>
      <c r="AV171">
        <v>0</v>
      </c>
      <c r="AW171">
        <v>0</v>
      </c>
      <c r="AX171">
        <v>0</v>
      </c>
      <c r="BB171">
        <f t="shared" si="218"/>
        <v>28</v>
      </c>
      <c r="BD171">
        <f t="shared" si="219"/>
        <v>28</v>
      </c>
      <c r="BE171">
        <f t="shared" si="220"/>
        <v>28</v>
      </c>
      <c r="BF171">
        <f t="shared" si="221"/>
        <v>28</v>
      </c>
      <c r="BH171">
        <f t="shared" si="222"/>
        <v>0</v>
      </c>
      <c r="BK171" s="45">
        <f>IF(G171="MEA",'[1]Net Hire Rate'!$E$7,IF(G171="AMR",'[1]Net Hire Rate'!$F$7,IF(G171="EUR",'[1]Net Hire Rate'!$G$7,IF(G171="APAC",'[1]Net Hire Rate'!$H$7,0))))</f>
        <v>1.6761041902604757E-3</v>
      </c>
      <c r="BL171" s="45">
        <f>IF(G171="MEA",'[1]Net Hire Rate'!$E$8,IF(G171="AMR",'[1]Net Hire Rate'!$F$8,IF(G171="EUR",'[1]Net Hire Rate'!$G$8,IF(G171="APAC",'[1]Net Hire Rate'!$H$8,0))))</f>
        <v>1.6761041902604757E-3</v>
      </c>
      <c r="BM171" s="45">
        <f>IF(G171="MEA",'[1]Net Hire Rate'!$E$9,IF(G171="AMR",'[1]Net Hire Rate'!$F$9,IF(G171="EUR",'[1]Net Hire Rate'!$G$9,IF(G171="APAC",'[1]Net Hire Rate'!$H$9,0))))</f>
        <v>1.6761041902604757E-3</v>
      </c>
      <c r="BN171" s="45">
        <f>IF(G171="MEA",'[1]Net Hire Rate'!$E$10,IF(G171="AMR",'[1]Net Hire Rate'!$F$10,IF(G171="EUR",'[1]Net Hire Rate'!$G$10,IF(G171="APAC",'[1]Net Hire Rate'!$H$10,0))))</f>
        <v>1.6761041902604757E-3</v>
      </c>
      <c r="BO171" s="45">
        <f>IF(G171="MEA",'[1]Net Hire Rate'!$E$11,IF(G171="AMR",'[1]Net Hire Rate'!$F$11,IF(G171="EUR",'[1]Net Hire Rate'!$G$11,IF(G171="APAC",'[1]Net Hire Rate'!$H$11,0))))</f>
        <v>1.6761041902604757E-3</v>
      </c>
      <c r="BP171" s="45">
        <f>IF(G171="MEA",'[1]Net Hire Rate'!$E$12,IF(G171="AMR",'[1]Net Hire Rate'!$F$12,IF(G171="EUR",'[1]Net Hire Rate'!$G$12,IF(G171="APAC",'[1]Net Hire Rate'!$H$12,0))))</f>
        <v>1.6761041902604757E-3</v>
      </c>
      <c r="BQ171" s="147">
        <f t="shared" si="223"/>
        <v>28</v>
      </c>
      <c r="BR171" s="147">
        <f t="shared" si="205"/>
        <v>28</v>
      </c>
      <c r="BS171" s="147">
        <f t="shared" si="224"/>
        <v>28.046930917327291</v>
      </c>
      <c r="BT171" s="148">
        <f t="shared" si="206"/>
        <v>28.046930917327291</v>
      </c>
      <c r="BU171" s="149">
        <f t="shared" si="225"/>
        <v>28.093940495761768</v>
      </c>
      <c r="BV171" s="148">
        <f t="shared" si="207"/>
        <v>28.093940495761768</v>
      </c>
      <c r="BW171" s="148">
        <f t="shared" si="226"/>
        <v>28.141028867147639</v>
      </c>
      <c r="BX171" s="148">
        <f t="shared" si="208"/>
        <v>28.141028867147639</v>
      </c>
      <c r="BY171" s="148">
        <f t="shared" si="227"/>
        <v>28.188196163550106</v>
      </c>
      <c r="BZ171" s="148">
        <f t="shared" si="209"/>
        <v>28.188196163550106</v>
      </c>
      <c r="CA171" s="148">
        <f t="shared" si="228"/>
        <v>28.235442517255716</v>
      </c>
      <c r="CB171" s="148">
        <f t="shared" si="210"/>
        <v>28.235442517255716</v>
      </c>
      <c r="CC171" s="148"/>
      <c r="CD171" s="38"/>
      <c r="CE171" s="38"/>
      <c r="CF171" s="38"/>
      <c r="CG171" s="38"/>
      <c r="CH171" s="38"/>
      <c r="CI171" s="38"/>
      <c r="CJ171" s="38"/>
      <c r="CK171" s="41"/>
      <c r="CL171" s="41"/>
      <c r="CM171" s="40"/>
      <c r="CN171" s="41"/>
      <c r="CO171" s="41"/>
      <c r="CP171" s="41"/>
      <c r="CQ171" s="41"/>
      <c r="CR171" s="41"/>
      <c r="CS171" s="41"/>
      <c r="CT171" s="41"/>
      <c r="CU171" s="40"/>
      <c r="CV171" s="41"/>
      <c r="CW171" s="41"/>
      <c r="CX171" s="41"/>
      <c r="CY171" s="41"/>
      <c r="CZ171" s="41"/>
      <c r="DA171" s="41"/>
      <c r="DB171" s="41"/>
      <c r="DC171" s="40"/>
      <c r="DD171" s="41"/>
      <c r="DE171" s="41"/>
      <c r="DF171" s="41"/>
      <c r="DG171" s="41"/>
      <c r="DH171" s="41"/>
      <c r="DI171" s="41"/>
      <c r="DJ171" s="41"/>
      <c r="DK171" s="40"/>
      <c r="DL171" s="41"/>
      <c r="DM171" s="41"/>
      <c r="DN171" s="41"/>
      <c r="DO171" s="41"/>
      <c r="DP171" s="41"/>
      <c r="DQ171" s="41"/>
      <c r="DR171" s="15"/>
      <c r="DS171" s="151">
        <f t="shared" si="211"/>
        <v>28</v>
      </c>
      <c r="DT171" s="152">
        <f t="shared" si="212"/>
        <v>0</v>
      </c>
      <c r="DU171" s="7">
        <f t="shared" si="213"/>
        <v>0</v>
      </c>
      <c r="DV171" s="7">
        <f t="shared" si="214"/>
        <v>0</v>
      </c>
      <c r="DW171">
        <f t="shared" si="215"/>
        <v>0</v>
      </c>
      <c r="DX171">
        <f t="shared" si="216"/>
        <v>0</v>
      </c>
      <c r="DZ171">
        <f t="shared" si="229"/>
        <v>28</v>
      </c>
      <c r="EA171">
        <f t="shared" si="230"/>
        <v>28</v>
      </c>
      <c r="EB171">
        <f t="shared" si="231"/>
        <v>28</v>
      </c>
      <c r="EC171">
        <f t="shared" si="232"/>
        <v>28</v>
      </c>
      <c r="ED171">
        <f t="shared" si="233"/>
        <v>28</v>
      </c>
      <c r="EE171">
        <f t="shared" si="234"/>
        <v>28</v>
      </c>
      <c r="EG171">
        <f t="shared" si="235"/>
        <v>28</v>
      </c>
      <c r="EH171">
        <f t="shared" si="236"/>
        <v>28</v>
      </c>
      <c r="EI171">
        <f t="shared" si="237"/>
        <v>28</v>
      </c>
      <c r="EJ171">
        <f t="shared" si="238"/>
        <v>28</v>
      </c>
      <c r="EK171">
        <f t="shared" si="239"/>
        <v>28</v>
      </c>
      <c r="EM171">
        <f>IF($EM$9='[1]L&amp;D Numbers'!$E$6,'[1]L&amp;D Numbers'!$E$7)</f>
        <v>350</v>
      </c>
      <c r="EN171">
        <f>IF($EN$9='[1]L&amp;D Numbers'!$F$6,'[1]L&amp;D Numbers'!$F$7)</f>
        <v>2000</v>
      </c>
      <c r="EO171">
        <f>IF($EO$9='[1]L&amp;D Numbers'!$G$6,'[1]L&amp;D Numbers'!$G$7)</f>
        <v>2000</v>
      </c>
      <c r="EP171">
        <f>IF($EP$9='[1]L&amp;D Numbers'!$H$6,'[1]L&amp;D Numbers'!$H$7)</f>
        <v>2000</v>
      </c>
      <c r="EQ171">
        <f>IF($EQ$9='[1]L&amp;D Numbers'!$I$6,'[1]L&amp;D Numbers'!$I$7)</f>
        <v>2000</v>
      </c>
      <c r="ER171">
        <f>IF($ER$9='[1]L&amp;D Numbers'!$J$6,'[1]L&amp;D Numbers'!$J$7)</f>
        <v>0</v>
      </c>
      <c r="ET171" s="45">
        <f>'[1]L&amp;D Master'!$E$10</f>
        <v>1.0678246631903041E-2</v>
      </c>
      <c r="EU171" s="45">
        <f>ET171+'[1]L&amp;D Master'!$F$10</f>
        <v>1.8222427877342538E-2</v>
      </c>
      <c r="EV171" s="45">
        <f>EU171+'[1]L&amp;D Master'!$G$10</f>
        <v>2.3561551193294058E-2</v>
      </c>
      <c r="EW171" s="45">
        <f>EV171+'[1]L&amp;D Master'!$H$10</f>
        <v>2.7330438342024234E-2</v>
      </c>
      <c r="EX171" s="45">
        <f>EW171+'[1]L&amp;D Master'!$I$10</f>
        <v>2.9999999999999995E-2</v>
      </c>
      <c r="EY171" s="45"/>
      <c r="EZ171" s="45">
        <f t="shared" si="240"/>
        <v>1.0678246631903041E-2</v>
      </c>
      <c r="FA171" s="45">
        <f t="shared" si="241"/>
        <v>1.8222427877342538E-2</v>
      </c>
      <c r="FB171" s="45">
        <f t="shared" si="241"/>
        <v>2.3561551193294058E-2</v>
      </c>
      <c r="FC171" s="45">
        <f t="shared" si="241"/>
        <v>2.7330438342024234E-2</v>
      </c>
      <c r="FD171" s="45">
        <f t="shared" si="217"/>
        <v>2.7330438342024234E-2</v>
      </c>
      <c r="FE171" s="45"/>
      <c r="FF171">
        <f t="shared" si="248"/>
        <v>27.701009094306713</v>
      </c>
      <c r="FG171">
        <f t="shared" si="249"/>
        <v>27.489772019434408</v>
      </c>
      <c r="FH171">
        <f t="shared" si="250"/>
        <v>27.340276566587768</v>
      </c>
      <c r="FI171">
        <f t="shared" si="251"/>
        <v>27.234747726423322</v>
      </c>
      <c r="FJ171">
        <f t="shared" si="252"/>
        <v>27.234747726423322</v>
      </c>
      <c r="FL171" s="34"/>
      <c r="FM171" s="34"/>
      <c r="FN171" s="34"/>
      <c r="FO171" s="34"/>
      <c r="FP171" s="34"/>
      <c r="FQ171" s="153">
        <f t="shared" si="242"/>
        <v>0.125</v>
      </c>
      <c r="FR171" s="153"/>
      <c r="FS171" s="42"/>
      <c r="FT171" s="42"/>
      <c r="FU171" s="42"/>
      <c r="FV171" s="42"/>
      <c r="FW171" s="42"/>
      <c r="FX171" s="42"/>
      <c r="FY171" s="42"/>
      <c r="FZ171" s="42"/>
      <c r="GA171" s="42"/>
      <c r="GB171" s="42"/>
      <c r="GC171" s="42"/>
      <c r="GD171" s="42"/>
      <c r="GE171" s="42"/>
      <c r="GF171" s="42"/>
      <c r="GG171" s="42"/>
      <c r="GH171" s="42"/>
      <c r="GI171" s="42"/>
      <c r="GJ171" s="42"/>
      <c r="GK171" s="42"/>
      <c r="GL171" s="42"/>
      <c r="GM171" s="154">
        <f>'[1]Automation Master'!$B$10*FQ171*FO171</f>
        <v>0</v>
      </c>
      <c r="GN171" s="155">
        <f>'[1]Automation Master'!$B$11*FO171*FQ171+GM171</f>
        <v>0</v>
      </c>
      <c r="GO171" s="155">
        <f>'[1]Automation Master'!$B$12*FO171*FQ171+GN171</f>
        <v>0</v>
      </c>
      <c r="GP171" s="155">
        <f>'[1]Automation Master'!$B$13*FO171*FQ171+GO171</f>
        <v>0</v>
      </c>
      <c r="GQ171" s="155">
        <f>'[1]Automation Master'!$C$10*FO171*FQ171+GP171</f>
        <v>0</v>
      </c>
      <c r="GR171" s="155">
        <f>'[1]Automation Master'!$C$11*FO171*FQ171+GQ171</f>
        <v>0</v>
      </c>
      <c r="GS171" s="155">
        <f>'[1]Automation Master'!$C$12*FO171*FQ171+GR171</f>
        <v>0</v>
      </c>
      <c r="GT171" s="155">
        <f>'[1]Automation Master'!$C$13*FO171*FQ171+GS171</f>
        <v>0</v>
      </c>
      <c r="GU171" s="155">
        <f>'[1]Automation Master'!$D$10*FO171*FQ171+GT171</f>
        <v>0</v>
      </c>
      <c r="GV171" s="155">
        <f>'[1]Automation Master'!$D$11*FO171*FQ171+GU171</f>
        <v>0</v>
      </c>
      <c r="GW171" s="155">
        <f>'[1]Automation Master'!$D$12*FO171*FQ171+GV171</f>
        <v>0</v>
      </c>
      <c r="GX171" s="155">
        <f>'[1]Automation Master'!$D$13*FO171*FQ171+GW171</f>
        <v>0</v>
      </c>
      <c r="GY171" s="155">
        <f>'[1]Automation Master'!$E$10*FO171*FQ171+GX171</f>
        <v>0</v>
      </c>
      <c r="GZ171" s="155">
        <f>'[1]Automation Master'!$E$11*FO171*FQ171+GY171</f>
        <v>0</v>
      </c>
      <c r="HA171" s="155">
        <f>'[1]Automation Master'!$E$12*FO171*FQ171+GZ171</f>
        <v>0</v>
      </c>
      <c r="HB171" s="155">
        <f>'[1]Automation Master'!$E$13*FO171*FQ171+HA171</f>
        <v>0</v>
      </c>
      <c r="HC171" s="155">
        <f>'[1]Automation Master'!$F$10*FO171*FQ171+HB171</f>
        <v>0</v>
      </c>
      <c r="HD171" s="155">
        <f>'[1]Automation Master'!$F$11*FO171*FQ171+HC171</f>
        <v>0</v>
      </c>
      <c r="HE171" s="155">
        <f>'[1]Automation Master'!$F$12*FO171*FQ171+HD171</f>
        <v>0</v>
      </c>
      <c r="HF171" s="156">
        <f>'[1]Automation Master'!$F$13*FO171*FQ171+HE171</f>
        <v>0</v>
      </c>
      <c r="HG171" s="157"/>
      <c r="HH171" s="157"/>
      <c r="HI171" s="157"/>
      <c r="HJ171" s="157"/>
      <c r="HK171" s="157"/>
      <c r="HL171" s="157"/>
      <c r="HM171" s="157"/>
      <c r="HN171" s="157"/>
      <c r="HO171" s="157"/>
      <c r="HP171" s="157"/>
      <c r="HQ171" s="157"/>
      <c r="HR171" s="157"/>
      <c r="HS171" s="157"/>
      <c r="HT171" s="157"/>
      <c r="HU171" s="157"/>
      <c r="HV171" s="157"/>
      <c r="HW171" s="157"/>
      <c r="HX171" s="157"/>
      <c r="HY171" s="42"/>
      <c r="HZ171" s="42"/>
      <c r="IA171" s="148">
        <f t="shared" si="253"/>
        <v>28</v>
      </c>
      <c r="IB171" s="148">
        <f t="shared" si="254"/>
        <v>28</v>
      </c>
      <c r="IC171" s="148">
        <f t="shared" si="255"/>
        <v>28</v>
      </c>
      <c r="ID171" s="148">
        <f t="shared" si="256"/>
        <v>28</v>
      </c>
      <c r="IE171" s="148">
        <f t="shared" si="257"/>
        <v>28</v>
      </c>
      <c r="IH171">
        <f t="shared" si="258"/>
        <v>27.701009094306713</v>
      </c>
      <c r="II171">
        <f t="shared" si="259"/>
        <v>27.489772019434408</v>
      </c>
      <c r="IJ171">
        <f t="shared" si="260"/>
        <v>27.340276566587768</v>
      </c>
      <c r="IK171">
        <f t="shared" si="261"/>
        <v>27.234747726423322</v>
      </c>
      <c r="IL171">
        <f t="shared" si="262"/>
        <v>27.234747726423322</v>
      </c>
      <c r="IN171" s="42">
        <f t="shared" si="263"/>
        <v>1.0678246631903119E-2</v>
      </c>
      <c r="IO171" s="42">
        <f t="shared" si="264"/>
        <v>1.8222427877342566E-2</v>
      </c>
      <c r="IP171" s="42">
        <f t="shared" si="265"/>
        <v>2.3561551193293999E-2</v>
      </c>
      <c r="IQ171" s="42">
        <f t="shared" si="266"/>
        <v>2.7330438342024217E-2</v>
      </c>
      <c r="IR171" s="42">
        <f t="shared" si="267"/>
        <v>2.7330438342024217E-2</v>
      </c>
      <c r="IT171" s="9">
        <f t="shared" si="243"/>
        <v>0</v>
      </c>
      <c r="IU171" s="9">
        <f t="shared" si="244"/>
        <v>0</v>
      </c>
      <c r="IV171" s="9">
        <f t="shared" si="245"/>
        <v>0</v>
      </c>
      <c r="IW171" s="9">
        <f t="shared" si="246"/>
        <v>0</v>
      </c>
      <c r="IX171" s="9">
        <f t="shared" si="247"/>
        <v>0</v>
      </c>
    </row>
    <row r="172" spans="1:258" ht="15.75" hidden="1" thickBot="1" x14ac:dyDescent="0.3">
      <c r="A172">
        <v>4</v>
      </c>
      <c r="B172" t="s">
        <v>330</v>
      </c>
      <c r="C172" t="s">
        <v>313</v>
      </c>
      <c r="D172" t="s">
        <v>288</v>
      </c>
      <c r="E172" t="s">
        <v>331</v>
      </c>
      <c r="F172" t="s">
        <v>290</v>
      </c>
      <c r="G172" t="s">
        <v>256</v>
      </c>
      <c r="H172">
        <v>4</v>
      </c>
      <c r="L172">
        <v>4</v>
      </c>
      <c r="S172">
        <v>4</v>
      </c>
      <c r="Y172">
        <v>4</v>
      </c>
      <c r="AB172">
        <v>4</v>
      </c>
      <c r="AT172">
        <v>4</v>
      </c>
      <c r="AU172">
        <v>0</v>
      </c>
      <c r="AV172">
        <v>4</v>
      </c>
      <c r="AW172">
        <v>0</v>
      </c>
      <c r="AX172">
        <v>0</v>
      </c>
      <c r="BB172">
        <f t="shared" si="218"/>
        <v>4</v>
      </c>
      <c r="BD172">
        <f t="shared" si="219"/>
        <v>4</v>
      </c>
      <c r="BE172">
        <f t="shared" si="220"/>
        <v>4</v>
      </c>
      <c r="BF172">
        <f t="shared" si="221"/>
        <v>4</v>
      </c>
      <c r="BH172">
        <f t="shared" si="222"/>
        <v>0</v>
      </c>
      <c r="BK172" s="45">
        <f>IF(G172="MEA",'[1]Net Hire Rate'!$E$7,IF(G172="AMR",'[1]Net Hire Rate'!$F$7,IF(G172="EUR",'[1]Net Hire Rate'!$G$7,IF(G172="APAC",'[1]Net Hire Rate'!$H$7,0))))</f>
        <v>1.6761041902604757E-3</v>
      </c>
      <c r="BL172" s="45">
        <f>IF(G172="MEA",'[1]Net Hire Rate'!$E$8,IF(G172="AMR",'[1]Net Hire Rate'!$F$8,IF(G172="EUR",'[1]Net Hire Rate'!$G$8,IF(G172="APAC",'[1]Net Hire Rate'!$H$8,0))))</f>
        <v>1.6761041902604757E-3</v>
      </c>
      <c r="BM172" s="45">
        <f>IF(G172="MEA",'[1]Net Hire Rate'!$E$9,IF(G172="AMR",'[1]Net Hire Rate'!$F$9,IF(G172="EUR",'[1]Net Hire Rate'!$G$9,IF(G172="APAC",'[1]Net Hire Rate'!$H$9,0))))</f>
        <v>1.6761041902604757E-3</v>
      </c>
      <c r="BN172" s="45">
        <f>IF(G172="MEA",'[1]Net Hire Rate'!$E$10,IF(G172="AMR",'[1]Net Hire Rate'!$F$10,IF(G172="EUR",'[1]Net Hire Rate'!$G$10,IF(G172="APAC",'[1]Net Hire Rate'!$H$10,0))))</f>
        <v>1.6761041902604757E-3</v>
      </c>
      <c r="BO172" s="45">
        <f>IF(G172="MEA",'[1]Net Hire Rate'!$E$11,IF(G172="AMR",'[1]Net Hire Rate'!$F$11,IF(G172="EUR",'[1]Net Hire Rate'!$G$11,IF(G172="APAC",'[1]Net Hire Rate'!$H$11,0))))</f>
        <v>1.6761041902604757E-3</v>
      </c>
      <c r="BP172" s="45">
        <f>IF(G172="MEA",'[1]Net Hire Rate'!$E$12,IF(G172="AMR",'[1]Net Hire Rate'!$F$12,IF(G172="EUR",'[1]Net Hire Rate'!$G$12,IF(G172="APAC",'[1]Net Hire Rate'!$H$12,0))))</f>
        <v>1.6761041902604757E-3</v>
      </c>
      <c r="BQ172" s="147">
        <f t="shared" si="223"/>
        <v>4</v>
      </c>
      <c r="BR172" s="147">
        <f t="shared" si="205"/>
        <v>4</v>
      </c>
      <c r="BS172" s="147">
        <f t="shared" si="224"/>
        <v>4.0067044167610417</v>
      </c>
      <c r="BT172" s="148">
        <f t="shared" si="206"/>
        <v>4.0067044167610417</v>
      </c>
      <c r="BU172" s="149">
        <f t="shared" si="225"/>
        <v>4.01342007082311</v>
      </c>
      <c r="BV172" s="148">
        <f t="shared" si="207"/>
        <v>4.01342007082311</v>
      </c>
      <c r="BW172" s="148">
        <f t="shared" si="226"/>
        <v>4.0201469810210924</v>
      </c>
      <c r="BX172" s="148">
        <f t="shared" si="208"/>
        <v>4.0201469810210924</v>
      </c>
      <c r="BY172" s="148">
        <f t="shared" si="227"/>
        <v>4.0268851662214447</v>
      </c>
      <c r="BZ172" s="148">
        <f t="shared" si="209"/>
        <v>4.0268851662214447</v>
      </c>
      <c r="CA172" s="148">
        <f t="shared" si="228"/>
        <v>4.0336346453222456</v>
      </c>
      <c r="CB172" s="148">
        <f t="shared" si="210"/>
        <v>4.0336346453222456</v>
      </c>
      <c r="CC172" s="148"/>
      <c r="CD172" s="38"/>
      <c r="CE172" s="38"/>
      <c r="CF172" s="38"/>
      <c r="CG172" s="38"/>
      <c r="CH172" s="38"/>
      <c r="CI172" s="38"/>
      <c r="CJ172" s="38"/>
      <c r="CK172" s="41"/>
      <c r="CL172" s="41"/>
      <c r="CM172" s="40"/>
      <c r="CN172" s="41"/>
      <c r="CO172" s="41"/>
      <c r="CP172" s="41"/>
      <c r="CQ172" s="41"/>
      <c r="CR172" s="41"/>
      <c r="CS172" s="41"/>
      <c r="CT172" s="41"/>
      <c r="CU172" s="40"/>
      <c r="CV172" s="41"/>
      <c r="CW172" s="41"/>
      <c r="CX172" s="41"/>
      <c r="CY172" s="41"/>
      <c r="CZ172" s="41"/>
      <c r="DA172" s="41"/>
      <c r="DB172" s="41"/>
      <c r="DC172" s="40"/>
      <c r="DD172" s="41"/>
      <c r="DE172" s="41"/>
      <c r="DF172" s="41"/>
      <c r="DG172" s="41"/>
      <c r="DH172" s="41"/>
      <c r="DI172" s="41"/>
      <c r="DJ172" s="41"/>
      <c r="DK172" s="40"/>
      <c r="DL172" s="41"/>
      <c r="DM172" s="41"/>
      <c r="DN172" s="41"/>
      <c r="DO172" s="41"/>
      <c r="DP172" s="41"/>
      <c r="DQ172" s="41"/>
      <c r="DR172" s="15"/>
      <c r="DS172" s="151">
        <f t="shared" si="211"/>
        <v>4</v>
      </c>
      <c r="DT172" s="152">
        <f t="shared" si="212"/>
        <v>0</v>
      </c>
      <c r="DU172" s="7">
        <f t="shared" si="213"/>
        <v>0</v>
      </c>
      <c r="DV172" s="7">
        <f t="shared" si="214"/>
        <v>0</v>
      </c>
      <c r="DW172">
        <f t="shared" si="215"/>
        <v>0</v>
      </c>
      <c r="DX172">
        <f t="shared" si="216"/>
        <v>0</v>
      </c>
      <c r="DZ172">
        <f t="shared" si="229"/>
        <v>4</v>
      </c>
      <c r="EA172">
        <f t="shared" si="230"/>
        <v>4</v>
      </c>
      <c r="EB172">
        <f t="shared" si="231"/>
        <v>4</v>
      </c>
      <c r="EC172">
        <f t="shared" si="232"/>
        <v>4</v>
      </c>
      <c r="ED172">
        <f t="shared" si="233"/>
        <v>4</v>
      </c>
      <c r="EE172">
        <f t="shared" si="234"/>
        <v>4</v>
      </c>
      <c r="EG172">
        <f t="shared" si="235"/>
        <v>4</v>
      </c>
      <c r="EH172">
        <f t="shared" si="236"/>
        <v>4</v>
      </c>
      <c r="EI172">
        <f t="shared" si="237"/>
        <v>4</v>
      </c>
      <c r="EJ172">
        <f t="shared" si="238"/>
        <v>4</v>
      </c>
      <c r="EK172">
        <f t="shared" si="239"/>
        <v>4</v>
      </c>
      <c r="EM172">
        <f>IF($EM$9='[1]L&amp;D Numbers'!$E$6,'[1]L&amp;D Numbers'!$E$7)</f>
        <v>350</v>
      </c>
      <c r="EN172">
        <f>IF($EN$9='[1]L&amp;D Numbers'!$F$6,'[1]L&amp;D Numbers'!$F$7)</f>
        <v>2000</v>
      </c>
      <c r="EO172">
        <f>IF($EO$9='[1]L&amp;D Numbers'!$G$6,'[1]L&amp;D Numbers'!$G$7)</f>
        <v>2000</v>
      </c>
      <c r="EP172">
        <f>IF($EP$9='[1]L&amp;D Numbers'!$H$6,'[1]L&amp;D Numbers'!$H$7)</f>
        <v>2000</v>
      </c>
      <c r="EQ172">
        <f>IF($EQ$9='[1]L&amp;D Numbers'!$I$6,'[1]L&amp;D Numbers'!$I$7)</f>
        <v>2000</v>
      </c>
      <c r="ER172">
        <f>IF($ER$9='[1]L&amp;D Numbers'!$J$6,'[1]L&amp;D Numbers'!$J$7)</f>
        <v>0</v>
      </c>
      <c r="ET172" s="45">
        <f>'[1]L&amp;D Master'!$E$10</f>
        <v>1.0678246631903041E-2</v>
      </c>
      <c r="EU172" s="45">
        <f>ET172+'[1]L&amp;D Master'!$F$10</f>
        <v>1.8222427877342538E-2</v>
      </c>
      <c r="EV172" s="45">
        <f>EU172+'[1]L&amp;D Master'!$G$10</f>
        <v>2.3561551193294058E-2</v>
      </c>
      <c r="EW172" s="45">
        <f>EV172+'[1]L&amp;D Master'!$H$10</f>
        <v>2.7330438342024234E-2</v>
      </c>
      <c r="EX172" s="45">
        <f>EW172+'[1]L&amp;D Master'!$I$10</f>
        <v>2.9999999999999995E-2</v>
      </c>
      <c r="EY172" s="45"/>
      <c r="EZ172" s="45">
        <f t="shared" si="240"/>
        <v>1.0678246631903041E-2</v>
      </c>
      <c r="FA172" s="45">
        <f t="shared" si="241"/>
        <v>1.8222427877342538E-2</v>
      </c>
      <c r="FB172" s="45">
        <f t="shared" si="241"/>
        <v>2.3561551193294058E-2</v>
      </c>
      <c r="FC172" s="45">
        <f t="shared" si="241"/>
        <v>2.7330438342024234E-2</v>
      </c>
      <c r="FD172" s="45">
        <f t="shared" si="217"/>
        <v>2.7330438342024234E-2</v>
      </c>
      <c r="FE172" s="45"/>
      <c r="FF172">
        <f t="shared" si="248"/>
        <v>3.9572870134723876</v>
      </c>
      <c r="FG172">
        <f t="shared" si="249"/>
        <v>3.9271102884906299</v>
      </c>
      <c r="FH172">
        <f t="shared" si="250"/>
        <v>3.9057537952268238</v>
      </c>
      <c r="FI172">
        <f t="shared" si="251"/>
        <v>3.8906782466319032</v>
      </c>
      <c r="FJ172">
        <f t="shared" si="252"/>
        <v>3.8906782466319032</v>
      </c>
      <c r="FL172" s="34"/>
      <c r="FM172" s="34"/>
      <c r="FN172" s="34"/>
      <c r="FO172" s="34"/>
      <c r="FP172" s="34"/>
      <c r="FQ172" s="153">
        <f t="shared" si="242"/>
        <v>0.125</v>
      </c>
      <c r="FR172" s="153"/>
      <c r="FS172" s="42"/>
      <c r="FT172" s="42"/>
      <c r="FU172" s="42"/>
      <c r="FV172" s="42"/>
      <c r="FW172" s="42"/>
      <c r="FX172" s="42"/>
      <c r="FY172" s="42"/>
      <c r="FZ172" s="42"/>
      <c r="GA172" s="42"/>
      <c r="GB172" s="42"/>
      <c r="GC172" s="42"/>
      <c r="GD172" s="42"/>
      <c r="GE172" s="42"/>
      <c r="GF172" s="42"/>
      <c r="GG172" s="42"/>
      <c r="GH172" s="42"/>
      <c r="GI172" s="42"/>
      <c r="GJ172" s="42"/>
      <c r="GK172" s="42"/>
      <c r="GL172" s="42"/>
      <c r="GM172" s="154">
        <f>'[1]Automation Master'!$B$10*FQ172*FO172</f>
        <v>0</v>
      </c>
      <c r="GN172" s="155">
        <f>'[1]Automation Master'!$B$11*FO172*FQ172+GM172</f>
        <v>0</v>
      </c>
      <c r="GO172" s="155">
        <f>'[1]Automation Master'!$B$12*FO172*FQ172+GN172</f>
        <v>0</v>
      </c>
      <c r="GP172" s="155">
        <f>'[1]Automation Master'!$B$13*FO172*FQ172+GO172</f>
        <v>0</v>
      </c>
      <c r="GQ172" s="155">
        <f>'[1]Automation Master'!$C$10*FO172*FQ172+GP172</f>
        <v>0</v>
      </c>
      <c r="GR172" s="155">
        <f>'[1]Automation Master'!$C$11*FO172*FQ172+GQ172</f>
        <v>0</v>
      </c>
      <c r="GS172" s="155">
        <f>'[1]Automation Master'!$C$12*FO172*FQ172+GR172</f>
        <v>0</v>
      </c>
      <c r="GT172" s="155">
        <f>'[1]Automation Master'!$C$13*FO172*FQ172+GS172</f>
        <v>0</v>
      </c>
      <c r="GU172" s="155">
        <f>'[1]Automation Master'!$D$10*FO172*FQ172+GT172</f>
        <v>0</v>
      </c>
      <c r="GV172" s="155">
        <f>'[1]Automation Master'!$D$11*FO172*FQ172+GU172</f>
        <v>0</v>
      </c>
      <c r="GW172" s="155">
        <f>'[1]Automation Master'!$D$12*FO172*FQ172+GV172</f>
        <v>0</v>
      </c>
      <c r="GX172" s="155">
        <f>'[1]Automation Master'!$D$13*FO172*FQ172+GW172</f>
        <v>0</v>
      </c>
      <c r="GY172" s="155">
        <f>'[1]Automation Master'!$E$10*FO172*FQ172+GX172</f>
        <v>0</v>
      </c>
      <c r="GZ172" s="155">
        <f>'[1]Automation Master'!$E$11*FO172*FQ172+GY172</f>
        <v>0</v>
      </c>
      <c r="HA172" s="155">
        <f>'[1]Automation Master'!$E$12*FO172*FQ172+GZ172</f>
        <v>0</v>
      </c>
      <c r="HB172" s="155">
        <f>'[1]Automation Master'!$E$13*FO172*FQ172+HA172</f>
        <v>0</v>
      </c>
      <c r="HC172" s="155">
        <f>'[1]Automation Master'!$F$10*FO172*FQ172+HB172</f>
        <v>0</v>
      </c>
      <c r="HD172" s="155">
        <f>'[1]Automation Master'!$F$11*FO172*FQ172+HC172</f>
        <v>0</v>
      </c>
      <c r="HE172" s="155">
        <f>'[1]Automation Master'!$F$12*FO172*FQ172+HD172</f>
        <v>0</v>
      </c>
      <c r="HF172" s="156">
        <f>'[1]Automation Master'!$F$13*FO172*FQ172+HE172</f>
        <v>0</v>
      </c>
      <c r="HG172" s="157"/>
      <c r="HH172" s="157"/>
      <c r="HI172" s="157"/>
      <c r="HJ172" s="157"/>
      <c r="HK172" s="157"/>
      <c r="HL172" s="157"/>
      <c r="HM172" s="157"/>
      <c r="HN172" s="157"/>
      <c r="HO172" s="157"/>
      <c r="HP172" s="157"/>
      <c r="HQ172" s="157"/>
      <c r="HR172" s="157"/>
      <c r="HS172" s="157"/>
      <c r="HT172" s="157"/>
      <c r="HU172" s="157"/>
      <c r="HV172" s="157"/>
      <c r="HW172" s="157"/>
      <c r="HX172" s="157"/>
      <c r="HY172" s="42"/>
      <c r="HZ172" s="42"/>
      <c r="IA172" s="148">
        <f t="shared" si="253"/>
        <v>4</v>
      </c>
      <c r="IB172" s="148">
        <f t="shared" si="254"/>
        <v>4</v>
      </c>
      <c r="IC172" s="148">
        <f t="shared" si="255"/>
        <v>4</v>
      </c>
      <c r="ID172" s="148">
        <f t="shared" si="256"/>
        <v>4</v>
      </c>
      <c r="IE172" s="148">
        <f t="shared" si="257"/>
        <v>4</v>
      </c>
      <c r="IH172">
        <f t="shared" si="258"/>
        <v>3.9572870134723876</v>
      </c>
      <c r="II172">
        <f t="shared" si="259"/>
        <v>3.9271102884906299</v>
      </c>
      <c r="IJ172">
        <f t="shared" si="260"/>
        <v>3.9057537952268238</v>
      </c>
      <c r="IK172">
        <f t="shared" si="261"/>
        <v>3.8906782466319032</v>
      </c>
      <c r="IL172">
        <f t="shared" si="262"/>
        <v>3.8906782466319032</v>
      </c>
      <c r="IN172" s="42">
        <f t="shared" si="263"/>
        <v>1.0678246631903088E-2</v>
      </c>
      <c r="IO172" s="42">
        <f t="shared" si="264"/>
        <v>1.8222427877342517E-2</v>
      </c>
      <c r="IP172" s="42">
        <f t="shared" si="265"/>
        <v>2.3561551193294061E-2</v>
      </c>
      <c r="IQ172" s="42">
        <f t="shared" si="266"/>
        <v>2.7330438342024199E-2</v>
      </c>
      <c r="IR172" s="42">
        <f t="shared" si="267"/>
        <v>2.7330438342024199E-2</v>
      </c>
      <c r="IT172" s="9">
        <f t="shared" si="243"/>
        <v>0</v>
      </c>
      <c r="IU172" s="9">
        <f t="shared" si="244"/>
        <v>0</v>
      </c>
      <c r="IV172" s="9">
        <f t="shared" si="245"/>
        <v>0</v>
      </c>
      <c r="IW172" s="9">
        <f t="shared" si="246"/>
        <v>0</v>
      </c>
      <c r="IX172" s="9">
        <f t="shared" si="247"/>
        <v>0</v>
      </c>
    </row>
    <row r="173" spans="1:258" ht="15.75" hidden="1" thickBot="1" x14ac:dyDescent="0.3">
      <c r="A173">
        <v>2</v>
      </c>
      <c r="B173" t="s">
        <v>330</v>
      </c>
      <c r="C173" t="s">
        <v>312</v>
      </c>
      <c r="D173" t="s">
        <v>288</v>
      </c>
      <c r="E173" t="s">
        <v>331</v>
      </c>
      <c r="F173" t="s">
        <v>290</v>
      </c>
      <c r="G173" t="s">
        <v>256</v>
      </c>
      <c r="H173">
        <v>2</v>
      </c>
      <c r="L173">
        <v>2</v>
      </c>
      <c r="S173">
        <v>2</v>
      </c>
      <c r="Y173">
        <v>2</v>
      </c>
      <c r="AB173">
        <v>2</v>
      </c>
      <c r="AT173">
        <v>2</v>
      </c>
      <c r="AU173">
        <v>2</v>
      </c>
      <c r="AV173">
        <v>0</v>
      </c>
      <c r="AW173">
        <v>0</v>
      </c>
      <c r="AX173">
        <v>0</v>
      </c>
      <c r="BB173">
        <f t="shared" si="218"/>
        <v>2</v>
      </c>
      <c r="BD173">
        <f t="shared" si="219"/>
        <v>2</v>
      </c>
      <c r="BE173">
        <f t="shared" si="220"/>
        <v>2</v>
      </c>
      <c r="BF173">
        <f t="shared" si="221"/>
        <v>2</v>
      </c>
      <c r="BH173">
        <f t="shared" si="222"/>
        <v>0</v>
      </c>
      <c r="BK173" s="45">
        <f>IF(G173="MEA",'[1]Net Hire Rate'!$E$7,IF(G173="AMR",'[1]Net Hire Rate'!$F$7,IF(G173="EUR",'[1]Net Hire Rate'!$G$7,IF(G173="APAC",'[1]Net Hire Rate'!$H$7,0))))</f>
        <v>1.6761041902604757E-3</v>
      </c>
      <c r="BL173" s="45">
        <f>IF(G173="MEA",'[1]Net Hire Rate'!$E$8,IF(G173="AMR",'[1]Net Hire Rate'!$F$8,IF(G173="EUR",'[1]Net Hire Rate'!$G$8,IF(G173="APAC",'[1]Net Hire Rate'!$H$8,0))))</f>
        <v>1.6761041902604757E-3</v>
      </c>
      <c r="BM173" s="45">
        <f>IF(G173="MEA",'[1]Net Hire Rate'!$E$9,IF(G173="AMR",'[1]Net Hire Rate'!$F$9,IF(G173="EUR",'[1]Net Hire Rate'!$G$9,IF(G173="APAC",'[1]Net Hire Rate'!$H$9,0))))</f>
        <v>1.6761041902604757E-3</v>
      </c>
      <c r="BN173" s="45">
        <f>IF(G173="MEA",'[1]Net Hire Rate'!$E$10,IF(G173="AMR",'[1]Net Hire Rate'!$F$10,IF(G173="EUR",'[1]Net Hire Rate'!$G$10,IF(G173="APAC",'[1]Net Hire Rate'!$H$10,0))))</f>
        <v>1.6761041902604757E-3</v>
      </c>
      <c r="BO173" s="45">
        <f>IF(G173="MEA",'[1]Net Hire Rate'!$E$11,IF(G173="AMR",'[1]Net Hire Rate'!$F$11,IF(G173="EUR",'[1]Net Hire Rate'!$G$11,IF(G173="APAC",'[1]Net Hire Rate'!$H$11,0))))</f>
        <v>1.6761041902604757E-3</v>
      </c>
      <c r="BP173" s="45">
        <f>IF(G173="MEA",'[1]Net Hire Rate'!$E$12,IF(G173="AMR",'[1]Net Hire Rate'!$F$12,IF(G173="EUR",'[1]Net Hire Rate'!$G$12,IF(G173="APAC",'[1]Net Hire Rate'!$H$12,0))))</f>
        <v>1.6761041902604757E-3</v>
      </c>
      <c r="BQ173" s="147">
        <f t="shared" si="223"/>
        <v>2</v>
      </c>
      <c r="BR173" s="147">
        <f t="shared" si="205"/>
        <v>2</v>
      </c>
      <c r="BS173" s="147">
        <f t="shared" si="224"/>
        <v>2.0033522083805209</v>
      </c>
      <c r="BT173" s="148">
        <f t="shared" si="206"/>
        <v>2.0033522083805209</v>
      </c>
      <c r="BU173" s="149">
        <f t="shared" si="225"/>
        <v>2.006710035411555</v>
      </c>
      <c r="BV173" s="148">
        <f t="shared" si="207"/>
        <v>2.006710035411555</v>
      </c>
      <c r="BW173" s="148">
        <f t="shared" si="226"/>
        <v>2.0100734905105462</v>
      </c>
      <c r="BX173" s="148">
        <f t="shared" si="208"/>
        <v>2.0100734905105462</v>
      </c>
      <c r="BY173" s="148">
        <f t="shared" si="227"/>
        <v>2.0134425831107223</v>
      </c>
      <c r="BZ173" s="148">
        <f t="shared" si="209"/>
        <v>2.0134425831107223</v>
      </c>
      <c r="CA173" s="148">
        <f t="shared" si="228"/>
        <v>2.0168173226611228</v>
      </c>
      <c r="CB173" s="148">
        <f t="shared" si="210"/>
        <v>2.0168173226611228</v>
      </c>
      <c r="CC173" s="148"/>
      <c r="CD173" s="38"/>
      <c r="CE173" s="38"/>
      <c r="CF173" s="38"/>
      <c r="CG173" s="38"/>
      <c r="CH173" s="38"/>
      <c r="CI173" s="38"/>
      <c r="CJ173" s="38"/>
      <c r="CK173" s="41"/>
      <c r="CL173" s="41"/>
      <c r="CM173" s="40"/>
      <c r="CN173" s="41"/>
      <c r="CO173" s="41"/>
      <c r="CP173" s="41"/>
      <c r="CQ173" s="41"/>
      <c r="CR173" s="41"/>
      <c r="CS173" s="41"/>
      <c r="CT173" s="41"/>
      <c r="CU173" s="40"/>
      <c r="CV173" s="41"/>
      <c r="CW173" s="41"/>
      <c r="CX173" s="41"/>
      <c r="CY173" s="41"/>
      <c r="CZ173" s="41"/>
      <c r="DA173" s="41"/>
      <c r="DB173" s="41"/>
      <c r="DC173" s="40"/>
      <c r="DD173" s="41"/>
      <c r="DE173" s="41"/>
      <c r="DF173" s="41"/>
      <c r="DG173" s="41"/>
      <c r="DH173" s="41"/>
      <c r="DI173" s="41"/>
      <c r="DJ173" s="41"/>
      <c r="DK173" s="40"/>
      <c r="DL173" s="41"/>
      <c r="DM173" s="41"/>
      <c r="DN173" s="41"/>
      <c r="DO173" s="41"/>
      <c r="DP173" s="41"/>
      <c r="DQ173" s="41"/>
      <c r="DR173" s="15"/>
      <c r="DS173" s="151">
        <f t="shared" si="211"/>
        <v>2</v>
      </c>
      <c r="DT173" s="152">
        <f t="shared" si="212"/>
        <v>0</v>
      </c>
      <c r="DU173" s="7">
        <f t="shared" si="213"/>
        <v>0</v>
      </c>
      <c r="DV173" s="7">
        <f t="shared" si="214"/>
        <v>0</v>
      </c>
      <c r="DW173">
        <f t="shared" si="215"/>
        <v>0</v>
      </c>
      <c r="DX173">
        <f t="shared" si="216"/>
        <v>0</v>
      </c>
      <c r="DZ173">
        <f t="shared" si="229"/>
        <v>2</v>
      </c>
      <c r="EA173">
        <f t="shared" si="230"/>
        <v>2</v>
      </c>
      <c r="EB173">
        <f t="shared" si="231"/>
        <v>2</v>
      </c>
      <c r="EC173">
        <f t="shared" si="232"/>
        <v>2</v>
      </c>
      <c r="ED173">
        <f t="shared" si="233"/>
        <v>2</v>
      </c>
      <c r="EE173">
        <f t="shared" si="234"/>
        <v>2</v>
      </c>
      <c r="EG173">
        <f t="shared" si="235"/>
        <v>2</v>
      </c>
      <c r="EH173">
        <f t="shared" si="236"/>
        <v>2</v>
      </c>
      <c r="EI173">
        <f t="shared" si="237"/>
        <v>2</v>
      </c>
      <c r="EJ173">
        <f t="shared" si="238"/>
        <v>2</v>
      </c>
      <c r="EK173">
        <f t="shared" si="239"/>
        <v>2</v>
      </c>
      <c r="EM173">
        <f>IF($EM$9='[1]L&amp;D Numbers'!$E$6,'[1]L&amp;D Numbers'!$E$7)</f>
        <v>350</v>
      </c>
      <c r="EN173">
        <f>IF($EN$9='[1]L&amp;D Numbers'!$F$6,'[1]L&amp;D Numbers'!$F$7)</f>
        <v>2000</v>
      </c>
      <c r="EO173">
        <f>IF($EO$9='[1]L&amp;D Numbers'!$G$6,'[1]L&amp;D Numbers'!$G$7)</f>
        <v>2000</v>
      </c>
      <c r="EP173">
        <f>IF($EP$9='[1]L&amp;D Numbers'!$H$6,'[1]L&amp;D Numbers'!$H$7)</f>
        <v>2000</v>
      </c>
      <c r="EQ173">
        <f>IF($EQ$9='[1]L&amp;D Numbers'!$I$6,'[1]L&amp;D Numbers'!$I$7)</f>
        <v>2000</v>
      </c>
      <c r="ER173">
        <f>IF($ER$9='[1]L&amp;D Numbers'!$J$6,'[1]L&amp;D Numbers'!$J$7)</f>
        <v>0</v>
      </c>
      <c r="ET173" s="45">
        <f>'[1]L&amp;D Master'!$E$10</f>
        <v>1.0678246631903041E-2</v>
      </c>
      <c r="EU173" s="45">
        <f>ET173+'[1]L&amp;D Master'!$F$10</f>
        <v>1.8222427877342538E-2</v>
      </c>
      <c r="EV173" s="45">
        <f>EU173+'[1]L&amp;D Master'!$G$10</f>
        <v>2.3561551193294058E-2</v>
      </c>
      <c r="EW173" s="45">
        <f>EV173+'[1]L&amp;D Master'!$H$10</f>
        <v>2.7330438342024234E-2</v>
      </c>
      <c r="EX173" s="45">
        <f>EW173+'[1]L&amp;D Master'!$I$10</f>
        <v>2.9999999999999995E-2</v>
      </c>
      <c r="EY173" s="45"/>
      <c r="EZ173" s="45">
        <f t="shared" si="240"/>
        <v>1.0678246631903041E-2</v>
      </c>
      <c r="FA173" s="45">
        <f t="shared" si="241"/>
        <v>1.8222427877342538E-2</v>
      </c>
      <c r="FB173" s="45">
        <f t="shared" si="241"/>
        <v>2.3561551193294058E-2</v>
      </c>
      <c r="FC173" s="45">
        <f t="shared" si="241"/>
        <v>2.7330438342024234E-2</v>
      </c>
      <c r="FD173" s="45">
        <f t="shared" si="217"/>
        <v>2.7330438342024234E-2</v>
      </c>
      <c r="FE173" s="45"/>
      <c r="FF173">
        <f t="shared" si="248"/>
        <v>1.9786435067361938</v>
      </c>
      <c r="FG173">
        <f t="shared" si="249"/>
        <v>1.963555144245315</v>
      </c>
      <c r="FH173">
        <f t="shared" si="250"/>
        <v>1.9528768976134119</v>
      </c>
      <c r="FI173">
        <f t="shared" si="251"/>
        <v>1.9453391233159516</v>
      </c>
      <c r="FJ173">
        <f t="shared" si="252"/>
        <v>1.9453391233159516</v>
      </c>
      <c r="FL173" s="34"/>
      <c r="FM173" s="34"/>
      <c r="FN173" s="34"/>
      <c r="FO173" s="34"/>
      <c r="FP173" s="34"/>
      <c r="FQ173" s="153">
        <f t="shared" si="242"/>
        <v>0.125</v>
      </c>
      <c r="FR173" s="153"/>
      <c r="FS173" s="42"/>
      <c r="FT173" s="42"/>
      <c r="FU173" s="42"/>
      <c r="FV173" s="42"/>
      <c r="FW173" s="42"/>
      <c r="FX173" s="42"/>
      <c r="FY173" s="42"/>
      <c r="FZ173" s="42"/>
      <c r="GA173" s="42"/>
      <c r="GB173" s="42"/>
      <c r="GC173" s="42"/>
      <c r="GD173" s="42"/>
      <c r="GE173" s="42"/>
      <c r="GF173" s="42"/>
      <c r="GG173" s="42"/>
      <c r="GH173" s="42"/>
      <c r="GI173" s="42"/>
      <c r="GJ173" s="42"/>
      <c r="GK173" s="42"/>
      <c r="GL173" s="42"/>
      <c r="GM173" s="154">
        <f>'[1]Automation Master'!$B$10*FQ173*FO173</f>
        <v>0</v>
      </c>
      <c r="GN173" s="155">
        <f>'[1]Automation Master'!$B$11*FO173*FQ173+GM173</f>
        <v>0</v>
      </c>
      <c r="GO173" s="155">
        <f>'[1]Automation Master'!$B$12*FO173*FQ173+GN173</f>
        <v>0</v>
      </c>
      <c r="GP173" s="155">
        <f>'[1]Automation Master'!$B$13*FO173*FQ173+GO173</f>
        <v>0</v>
      </c>
      <c r="GQ173" s="155">
        <f>'[1]Automation Master'!$C$10*FO173*FQ173+GP173</f>
        <v>0</v>
      </c>
      <c r="GR173" s="155">
        <f>'[1]Automation Master'!$C$11*FO173*FQ173+GQ173</f>
        <v>0</v>
      </c>
      <c r="GS173" s="155">
        <f>'[1]Automation Master'!$C$12*FO173*FQ173+GR173</f>
        <v>0</v>
      </c>
      <c r="GT173" s="155">
        <f>'[1]Automation Master'!$C$13*FO173*FQ173+GS173</f>
        <v>0</v>
      </c>
      <c r="GU173" s="155">
        <f>'[1]Automation Master'!$D$10*FO173*FQ173+GT173</f>
        <v>0</v>
      </c>
      <c r="GV173" s="155">
        <f>'[1]Automation Master'!$D$11*FO173*FQ173+GU173</f>
        <v>0</v>
      </c>
      <c r="GW173" s="155">
        <f>'[1]Automation Master'!$D$12*FO173*FQ173+GV173</f>
        <v>0</v>
      </c>
      <c r="GX173" s="155">
        <f>'[1]Automation Master'!$D$13*FO173*FQ173+GW173</f>
        <v>0</v>
      </c>
      <c r="GY173" s="155">
        <f>'[1]Automation Master'!$E$10*FO173*FQ173+GX173</f>
        <v>0</v>
      </c>
      <c r="GZ173" s="155">
        <f>'[1]Automation Master'!$E$11*FO173*FQ173+GY173</f>
        <v>0</v>
      </c>
      <c r="HA173" s="155">
        <f>'[1]Automation Master'!$E$12*FO173*FQ173+GZ173</f>
        <v>0</v>
      </c>
      <c r="HB173" s="155">
        <f>'[1]Automation Master'!$E$13*FO173*FQ173+HA173</f>
        <v>0</v>
      </c>
      <c r="HC173" s="155">
        <f>'[1]Automation Master'!$F$10*FO173*FQ173+HB173</f>
        <v>0</v>
      </c>
      <c r="HD173" s="155">
        <f>'[1]Automation Master'!$F$11*FO173*FQ173+HC173</f>
        <v>0</v>
      </c>
      <c r="HE173" s="155">
        <f>'[1]Automation Master'!$F$12*FO173*FQ173+HD173</f>
        <v>0</v>
      </c>
      <c r="HF173" s="156">
        <f>'[1]Automation Master'!$F$13*FO173*FQ173+HE173</f>
        <v>0</v>
      </c>
      <c r="HG173" s="157"/>
      <c r="HH173" s="157"/>
      <c r="HI173" s="157"/>
      <c r="HJ173" s="157"/>
      <c r="HK173" s="157"/>
      <c r="HL173" s="157"/>
      <c r="HM173" s="157"/>
      <c r="HN173" s="157"/>
      <c r="HO173" s="157"/>
      <c r="HP173" s="157"/>
      <c r="HQ173" s="157"/>
      <c r="HR173" s="157"/>
      <c r="HS173" s="157"/>
      <c r="HT173" s="157"/>
      <c r="HU173" s="157"/>
      <c r="HV173" s="157"/>
      <c r="HW173" s="157"/>
      <c r="HX173" s="157"/>
      <c r="HY173" s="42"/>
      <c r="HZ173" s="42"/>
      <c r="IA173" s="148">
        <f t="shared" si="253"/>
        <v>2</v>
      </c>
      <c r="IB173" s="148">
        <f t="shared" si="254"/>
        <v>2</v>
      </c>
      <c r="IC173" s="148">
        <f t="shared" si="255"/>
        <v>2</v>
      </c>
      <c r="ID173" s="148">
        <f t="shared" si="256"/>
        <v>2</v>
      </c>
      <c r="IE173" s="148">
        <f t="shared" si="257"/>
        <v>2</v>
      </c>
      <c r="IH173">
        <f t="shared" si="258"/>
        <v>1.9786435067361938</v>
      </c>
      <c r="II173">
        <f t="shared" si="259"/>
        <v>1.963555144245315</v>
      </c>
      <c r="IJ173">
        <f t="shared" si="260"/>
        <v>1.9528768976134119</v>
      </c>
      <c r="IK173">
        <f t="shared" si="261"/>
        <v>1.9453391233159516</v>
      </c>
      <c r="IL173">
        <f t="shared" si="262"/>
        <v>1.9453391233159516</v>
      </c>
      <c r="IN173" s="42">
        <f t="shared" si="263"/>
        <v>1.0678246631903088E-2</v>
      </c>
      <c r="IO173" s="42">
        <f t="shared" si="264"/>
        <v>1.8222427877342517E-2</v>
      </c>
      <c r="IP173" s="42">
        <f t="shared" si="265"/>
        <v>2.3561551193294061E-2</v>
      </c>
      <c r="IQ173" s="42">
        <f t="shared" si="266"/>
        <v>2.7330438342024199E-2</v>
      </c>
      <c r="IR173" s="42">
        <f t="shared" si="267"/>
        <v>2.7330438342024199E-2</v>
      </c>
      <c r="IT173" s="9">
        <f t="shared" si="243"/>
        <v>0</v>
      </c>
      <c r="IU173" s="9">
        <f t="shared" si="244"/>
        <v>0</v>
      </c>
      <c r="IV173" s="9">
        <f t="shared" si="245"/>
        <v>0</v>
      </c>
      <c r="IW173" s="9">
        <f t="shared" si="246"/>
        <v>0</v>
      </c>
      <c r="IX173" s="9">
        <f t="shared" si="247"/>
        <v>0</v>
      </c>
    </row>
    <row r="174" spans="1:258" ht="15.75" hidden="1" thickBot="1" x14ac:dyDescent="0.3">
      <c r="A174">
        <v>24</v>
      </c>
      <c r="B174" t="s">
        <v>330</v>
      </c>
      <c r="C174" t="s">
        <v>302</v>
      </c>
      <c r="D174" t="s">
        <v>288</v>
      </c>
      <c r="E174" t="s">
        <v>331</v>
      </c>
      <c r="F174" t="s">
        <v>290</v>
      </c>
      <c r="G174" t="s">
        <v>256</v>
      </c>
      <c r="H174">
        <v>23</v>
      </c>
      <c r="I174">
        <v>1</v>
      </c>
      <c r="L174">
        <v>23</v>
      </c>
      <c r="M174">
        <v>1</v>
      </c>
      <c r="R174">
        <v>3</v>
      </c>
      <c r="S174">
        <v>4</v>
      </c>
      <c r="T174">
        <v>7</v>
      </c>
      <c r="U174">
        <v>9</v>
      </c>
      <c r="X174">
        <v>1</v>
      </c>
      <c r="Y174">
        <v>23</v>
      </c>
      <c r="AA174">
        <v>1</v>
      </c>
      <c r="AB174">
        <v>8</v>
      </c>
      <c r="AL174">
        <v>16</v>
      </c>
      <c r="AS174">
        <v>1</v>
      </c>
      <c r="AT174">
        <v>24</v>
      </c>
      <c r="AU174">
        <v>24</v>
      </c>
      <c r="AV174">
        <v>0</v>
      </c>
      <c r="AW174">
        <v>0</v>
      </c>
      <c r="AX174">
        <v>0</v>
      </c>
      <c r="BB174">
        <f t="shared" si="218"/>
        <v>24</v>
      </c>
      <c r="BD174">
        <f t="shared" si="219"/>
        <v>24</v>
      </c>
      <c r="BE174">
        <f t="shared" si="220"/>
        <v>24</v>
      </c>
      <c r="BF174">
        <f t="shared" si="221"/>
        <v>24</v>
      </c>
      <c r="BH174">
        <f t="shared" si="222"/>
        <v>0</v>
      </c>
      <c r="BK174" s="45">
        <f>IF(G174="MEA",'[1]Net Hire Rate'!$E$7,IF(G174="AMR",'[1]Net Hire Rate'!$F$7,IF(G174="EUR",'[1]Net Hire Rate'!$G$7,IF(G174="APAC",'[1]Net Hire Rate'!$H$7,0))))</f>
        <v>1.6761041902604757E-3</v>
      </c>
      <c r="BL174" s="45">
        <f>IF(G174="MEA",'[1]Net Hire Rate'!$E$8,IF(G174="AMR",'[1]Net Hire Rate'!$F$8,IF(G174="EUR",'[1]Net Hire Rate'!$G$8,IF(G174="APAC",'[1]Net Hire Rate'!$H$8,0))))</f>
        <v>1.6761041902604757E-3</v>
      </c>
      <c r="BM174" s="45">
        <f>IF(G174="MEA",'[1]Net Hire Rate'!$E$9,IF(G174="AMR",'[1]Net Hire Rate'!$F$9,IF(G174="EUR",'[1]Net Hire Rate'!$G$9,IF(G174="APAC",'[1]Net Hire Rate'!$H$9,0))))</f>
        <v>1.6761041902604757E-3</v>
      </c>
      <c r="BN174" s="45">
        <f>IF(G174="MEA",'[1]Net Hire Rate'!$E$10,IF(G174="AMR",'[1]Net Hire Rate'!$F$10,IF(G174="EUR",'[1]Net Hire Rate'!$G$10,IF(G174="APAC",'[1]Net Hire Rate'!$H$10,0))))</f>
        <v>1.6761041902604757E-3</v>
      </c>
      <c r="BO174" s="45">
        <f>IF(G174="MEA",'[1]Net Hire Rate'!$E$11,IF(G174="AMR",'[1]Net Hire Rate'!$F$11,IF(G174="EUR",'[1]Net Hire Rate'!$G$11,IF(G174="APAC",'[1]Net Hire Rate'!$H$11,0))))</f>
        <v>1.6761041902604757E-3</v>
      </c>
      <c r="BP174" s="45">
        <f>IF(G174="MEA",'[1]Net Hire Rate'!$E$12,IF(G174="AMR",'[1]Net Hire Rate'!$F$12,IF(G174="EUR",'[1]Net Hire Rate'!$G$12,IF(G174="APAC",'[1]Net Hire Rate'!$H$12,0))))</f>
        <v>1.6761041902604757E-3</v>
      </c>
      <c r="BQ174" s="147">
        <f t="shared" si="223"/>
        <v>24</v>
      </c>
      <c r="BR174" s="147">
        <f t="shared" si="205"/>
        <v>24</v>
      </c>
      <c r="BS174" s="147">
        <f t="shared" si="224"/>
        <v>24.040226500566249</v>
      </c>
      <c r="BT174" s="148">
        <f t="shared" si="206"/>
        <v>24.040226500566249</v>
      </c>
      <c r="BU174" s="149">
        <f t="shared" si="225"/>
        <v>24.080520424938658</v>
      </c>
      <c r="BV174" s="148">
        <f t="shared" si="207"/>
        <v>24.080520424938658</v>
      </c>
      <c r="BW174" s="148">
        <f t="shared" si="226"/>
        <v>24.120881886126551</v>
      </c>
      <c r="BX174" s="148">
        <f t="shared" si="208"/>
        <v>24.120881886126551</v>
      </c>
      <c r="BY174" s="148">
        <f t="shared" si="227"/>
        <v>24.161310997328663</v>
      </c>
      <c r="BZ174" s="148">
        <f t="shared" si="209"/>
        <v>24.161310997328663</v>
      </c>
      <c r="CA174" s="148">
        <f t="shared" si="228"/>
        <v>24.201807871933472</v>
      </c>
      <c r="CB174" s="148">
        <f t="shared" si="210"/>
        <v>23.201807871933472</v>
      </c>
      <c r="CC174" s="148"/>
      <c r="CD174" s="38"/>
      <c r="CE174" s="38"/>
      <c r="CF174" s="38"/>
      <c r="CG174" s="38"/>
      <c r="CH174" s="38"/>
      <c r="CI174" s="38"/>
      <c r="CJ174" s="38"/>
      <c r="CK174" s="41"/>
      <c r="CL174" s="41"/>
      <c r="CM174" s="40"/>
      <c r="CN174" s="41"/>
      <c r="CO174" s="41"/>
      <c r="CP174" s="41"/>
      <c r="CQ174" s="41"/>
      <c r="CR174" s="41"/>
      <c r="CS174" s="41"/>
      <c r="CT174" s="41"/>
      <c r="CU174" s="40"/>
      <c r="CV174" s="41"/>
      <c r="CW174" s="41"/>
      <c r="CX174" s="41"/>
      <c r="CY174" s="41"/>
      <c r="CZ174" s="41"/>
      <c r="DA174" s="41"/>
      <c r="DB174" s="41"/>
      <c r="DC174" s="40"/>
      <c r="DD174" s="41"/>
      <c r="DE174" s="41"/>
      <c r="DF174" s="41"/>
      <c r="DG174" s="41"/>
      <c r="DH174" s="41"/>
      <c r="DI174" s="41"/>
      <c r="DJ174" s="41"/>
      <c r="DK174" s="40"/>
      <c r="DL174" s="41"/>
      <c r="DM174" s="41"/>
      <c r="DN174" s="41"/>
      <c r="DO174" s="41"/>
      <c r="DP174" s="41"/>
      <c r="DQ174" s="41"/>
      <c r="DR174" s="15"/>
      <c r="DS174" s="151">
        <f t="shared" si="211"/>
        <v>24</v>
      </c>
      <c r="DT174" s="152">
        <f t="shared" si="212"/>
        <v>0</v>
      </c>
      <c r="DU174" s="7">
        <f t="shared" si="213"/>
        <v>0</v>
      </c>
      <c r="DV174" s="7">
        <f t="shared" si="214"/>
        <v>0</v>
      </c>
      <c r="DW174">
        <f t="shared" si="215"/>
        <v>0</v>
      </c>
      <c r="DX174">
        <f t="shared" si="216"/>
        <v>0</v>
      </c>
      <c r="DZ174">
        <f t="shared" si="229"/>
        <v>24</v>
      </c>
      <c r="EA174">
        <f t="shared" si="230"/>
        <v>24</v>
      </c>
      <c r="EB174">
        <f t="shared" si="231"/>
        <v>24</v>
      </c>
      <c r="EC174">
        <f t="shared" si="232"/>
        <v>24</v>
      </c>
      <c r="ED174">
        <f t="shared" si="233"/>
        <v>24</v>
      </c>
      <c r="EE174">
        <f t="shared" si="234"/>
        <v>24</v>
      </c>
      <c r="EG174">
        <f t="shared" si="235"/>
        <v>24</v>
      </c>
      <c r="EH174">
        <f t="shared" si="236"/>
        <v>24</v>
      </c>
      <c r="EI174">
        <f t="shared" si="237"/>
        <v>24</v>
      </c>
      <c r="EJ174">
        <f t="shared" si="238"/>
        <v>24</v>
      </c>
      <c r="EK174">
        <f t="shared" si="239"/>
        <v>24</v>
      </c>
      <c r="EM174">
        <f>IF($EM$9='[1]L&amp;D Numbers'!$E$6,'[1]L&amp;D Numbers'!$E$7)</f>
        <v>350</v>
      </c>
      <c r="EN174">
        <f>IF($EN$9='[1]L&amp;D Numbers'!$F$6,'[1]L&amp;D Numbers'!$F$7)</f>
        <v>2000</v>
      </c>
      <c r="EO174">
        <f>IF($EO$9='[1]L&amp;D Numbers'!$G$6,'[1]L&amp;D Numbers'!$G$7)</f>
        <v>2000</v>
      </c>
      <c r="EP174">
        <f>IF($EP$9='[1]L&amp;D Numbers'!$H$6,'[1]L&amp;D Numbers'!$H$7)</f>
        <v>2000</v>
      </c>
      <c r="EQ174">
        <f>IF($EQ$9='[1]L&amp;D Numbers'!$I$6,'[1]L&amp;D Numbers'!$I$7)</f>
        <v>2000</v>
      </c>
      <c r="ER174">
        <f>IF($ER$9='[1]L&amp;D Numbers'!$J$6,'[1]L&amp;D Numbers'!$J$7)</f>
        <v>0</v>
      </c>
      <c r="ET174" s="45">
        <f>'[1]L&amp;D Master'!$E$10</f>
        <v>1.0678246631903041E-2</v>
      </c>
      <c r="EU174" s="45">
        <f>ET174+'[1]L&amp;D Master'!$F$10</f>
        <v>1.8222427877342538E-2</v>
      </c>
      <c r="EV174" s="45">
        <f>EU174+'[1]L&amp;D Master'!$G$10</f>
        <v>2.3561551193294058E-2</v>
      </c>
      <c r="EW174" s="45">
        <f>EV174+'[1]L&amp;D Master'!$H$10</f>
        <v>2.7330438342024234E-2</v>
      </c>
      <c r="EX174" s="45">
        <f>EW174+'[1]L&amp;D Master'!$I$10</f>
        <v>2.9999999999999995E-2</v>
      </c>
      <c r="EY174" s="45"/>
      <c r="EZ174" s="45">
        <f t="shared" si="240"/>
        <v>1.0678246631903041E-2</v>
      </c>
      <c r="FA174" s="45">
        <f t="shared" si="241"/>
        <v>1.8222427877342538E-2</v>
      </c>
      <c r="FB174" s="45">
        <f t="shared" si="241"/>
        <v>2.3561551193294058E-2</v>
      </c>
      <c r="FC174" s="45">
        <f t="shared" si="241"/>
        <v>2.7330438342024234E-2</v>
      </c>
      <c r="FD174" s="45">
        <f t="shared" si="217"/>
        <v>2.7330438342024234E-2</v>
      </c>
      <c r="FE174" s="45"/>
      <c r="FF174">
        <f t="shared" si="248"/>
        <v>23.743722080834324</v>
      </c>
      <c r="FG174">
        <f t="shared" si="249"/>
        <v>23.56266173094378</v>
      </c>
      <c r="FH174">
        <f t="shared" si="250"/>
        <v>23.434522771360943</v>
      </c>
      <c r="FI174">
        <f t="shared" si="251"/>
        <v>23.344069479791418</v>
      </c>
      <c r="FJ174">
        <f t="shared" si="252"/>
        <v>23.344069479791418</v>
      </c>
      <c r="FL174" s="34"/>
      <c r="FM174" s="34"/>
      <c r="FN174" s="34"/>
      <c r="FO174" s="34"/>
      <c r="FP174" s="34"/>
      <c r="FQ174" s="153">
        <f t="shared" si="242"/>
        <v>0.125</v>
      </c>
      <c r="FR174" s="153"/>
      <c r="FS174" s="42"/>
      <c r="FT174" s="42"/>
      <c r="FU174" s="42"/>
      <c r="FV174" s="42"/>
      <c r="FW174" s="42"/>
      <c r="FX174" s="42"/>
      <c r="FY174" s="42"/>
      <c r="FZ174" s="42"/>
      <c r="GA174" s="42"/>
      <c r="GB174" s="42"/>
      <c r="GC174" s="42"/>
      <c r="GD174" s="42"/>
      <c r="GE174" s="42"/>
      <c r="GF174" s="42"/>
      <c r="GG174" s="42"/>
      <c r="GH174" s="42"/>
      <c r="GI174" s="42"/>
      <c r="GJ174" s="42"/>
      <c r="GK174" s="42"/>
      <c r="GL174" s="42"/>
      <c r="GM174" s="154">
        <f>'[1]Automation Master'!$B$10*FQ174*FO174</f>
        <v>0</v>
      </c>
      <c r="GN174" s="155">
        <f>'[1]Automation Master'!$B$11*FO174*FQ174+GM174</f>
        <v>0</v>
      </c>
      <c r="GO174" s="155">
        <f>'[1]Automation Master'!$B$12*FO174*FQ174+GN174</f>
        <v>0</v>
      </c>
      <c r="GP174" s="155">
        <f>'[1]Automation Master'!$B$13*FO174*FQ174+GO174</f>
        <v>0</v>
      </c>
      <c r="GQ174" s="155">
        <f>'[1]Automation Master'!$C$10*FO174*FQ174+GP174</f>
        <v>0</v>
      </c>
      <c r="GR174" s="155">
        <f>'[1]Automation Master'!$C$11*FO174*FQ174+GQ174</f>
        <v>0</v>
      </c>
      <c r="GS174" s="155">
        <f>'[1]Automation Master'!$C$12*FO174*FQ174+GR174</f>
        <v>0</v>
      </c>
      <c r="GT174" s="155">
        <f>'[1]Automation Master'!$C$13*FO174*FQ174+GS174</f>
        <v>0</v>
      </c>
      <c r="GU174" s="155">
        <f>'[1]Automation Master'!$D$10*FO174*FQ174+GT174</f>
        <v>0</v>
      </c>
      <c r="GV174" s="155">
        <f>'[1]Automation Master'!$D$11*FO174*FQ174+GU174</f>
        <v>0</v>
      </c>
      <c r="GW174" s="155">
        <f>'[1]Automation Master'!$D$12*FO174*FQ174+GV174</f>
        <v>0</v>
      </c>
      <c r="GX174" s="155">
        <f>'[1]Automation Master'!$D$13*FO174*FQ174+GW174</f>
        <v>0</v>
      </c>
      <c r="GY174" s="155">
        <f>'[1]Automation Master'!$E$10*FO174*FQ174+GX174</f>
        <v>0</v>
      </c>
      <c r="GZ174" s="155">
        <f>'[1]Automation Master'!$E$11*FO174*FQ174+GY174</f>
        <v>0</v>
      </c>
      <c r="HA174" s="155">
        <f>'[1]Automation Master'!$E$12*FO174*FQ174+GZ174</f>
        <v>0</v>
      </c>
      <c r="HB174" s="155">
        <f>'[1]Automation Master'!$E$13*FO174*FQ174+HA174</f>
        <v>0</v>
      </c>
      <c r="HC174" s="155">
        <f>'[1]Automation Master'!$F$10*FO174*FQ174+HB174</f>
        <v>0</v>
      </c>
      <c r="HD174" s="155">
        <f>'[1]Automation Master'!$F$11*FO174*FQ174+HC174</f>
        <v>0</v>
      </c>
      <c r="HE174" s="155">
        <f>'[1]Automation Master'!$F$12*FO174*FQ174+HD174</f>
        <v>0</v>
      </c>
      <c r="HF174" s="156">
        <f>'[1]Automation Master'!$F$13*FO174*FQ174+HE174</f>
        <v>0</v>
      </c>
      <c r="HG174" s="157"/>
      <c r="HH174" s="157"/>
      <c r="HI174" s="157"/>
      <c r="HJ174" s="157"/>
      <c r="HK174" s="157"/>
      <c r="HL174" s="157"/>
      <c r="HM174" s="157"/>
      <c r="HN174" s="157"/>
      <c r="HO174" s="157"/>
      <c r="HP174" s="157"/>
      <c r="HQ174" s="157"/>
      <c r="HR174" s="157"/>
      <c r="HS174" s="157"/>
      <c r="HT174" s="157"/>
      <c r="HU174" s="157"/>
      <c r="HV174" s="157"/>
      <c r="HW174" s="157"/>
      <c r="HX174" s="157"/>
      <c r="HY174" s="42"/>
      <c r="HZ174" s="42"/>
      <c r="IA174" s="148">
        <f t="shared" si="253"/>
        <v>24</v>
      </c>
      <c r="IB174" s="148">
        <f t="shared" si="254"/>
        <v>24</v>
      </c>
      <c r="IC174" s="148">
        <f t="shared" si="255"/>
        <v>24</v>
      </c>
      <c r="ID174" s="148">
        <f t="shared" si="256"/>
        <v>24</v>
      </c>
      <c r="IE174" s="148">
        <f t="shared" si="257"/>
        <v>24</v>
      </c>
      <c r="IH174">
        <f t="shared" si="258"/>
        <v>23.743722080834324</v>
      </c>
      <c r="II174">
        <f t="shared" si="259"/>
        <v>23.56266173094378</v>
      </c>
      <c r="IJ174">
        <f t="shared" si="260"/>
        <v>23.434522771360943</v>
      </c>
      <c r="IK174">
        <f t="shared" si="261"/>
        <v>23.344069479791418</v>
      </c>
      <c r="IL174">
        <f t="shared" si="262"/>
        <v>23.344069479791418</v>
      </c>
      <c r="IN174" s="42">
        <f t="shared" si="263"/>
        <v>1.0678246631903162E-2</v>
      </c>
      <c r="IO174" s="42">
        <f t="shared" si="264"/>
        <v>1.8222427877342479E-2</v>
      </c>
      <c r="IP174" s="42">
        <f t="shared" si="265"/>
        <v>2.3561551193294061E-2</v>
      </c>
      <c r="IQ174" s="42">
        <f t="shared" si="266"/>
        <v>2.7330438342024237E-2</v>
      </c>
      <c r="IR174" s="42">
        <f t="shared" si="267"/>
        <v>2.7330438342024237E-2</v>
      </c>
      <c r="IT174" s="9">
        <f t="shared" si="243"/>
        <v>0</v>
      </c>
      <c r="IU174" s="9">
        <f t="shared" si="244"/>
        <v>0</v>
      </c>
      <c r="IV174" s="9">
        <f t="shared" si="245"/>
        <v>0</v>
      </c>
      <c r="IW174" s="9">
        <f t="shared" si="246"/>
        <v>0</v>
      </c>
      <c r="IX174" s="9">
        <f t="shared" si="247"/>
        <v>0</v>
      </c>
    </row>
    <row r="175" spans="1:258" ht="15.75" hidden="1" thickBot="1" x14ac:dyDescent="0.3">
      <c r="A175">
        <v>1</v>
      </c>
      <c r="B175" t="s">
        <v>330</v>
      </c>
      <c r="C175" t="s">
        <v>303</v>
      </c>
      <c r="D175" t="s">
        <v>288</v>
      </c>
      <c r="E175" t="s">
        <v>331</v>
      </c>
      <c r="F175" t="s">
        <v>290</v>
      </c>
      <c r="G175" t="s">
        <v>256</v>
      </c>
      <c r="H175">
        <v>1</v>
      </c>
      <c r="L175">
        <v>1</v>
      </c>
      <c r="S175">
        <v>1</v>
      </c>
      <c r="Y175">
        <v>1</v>
      </c>
      <c r="AB175">
        <v>1</v>
      </c>
      <c r="AT175">
        <v>1</v>
      </c>
      <c r="AU175">
        <v>0</v>
      </c>
      <c r="AV175">
        <v>1</v>
      </c>
      <c r="AW175">
        <v>0</v>
      </c>
      <c r="AX175">
        <v>0</v>
      </c>
      <c r="BB175">
        <f t="shared" si="218"/>
        <v>1</v>
      </c>
      <c r="BD175">
        <f t="shared" si="219"/>
        <v>1</v>
      </c>
      <c r="BE175">
        <f t="shared" si="220"/>
        <v>1</v>
      </c>
      <c r="BF175">
        <f t="shared" si="221"/>
        <v>1</v>
      </c>
      <c r="BH175">
        <f t="shared" si="222"/>
        <v>0</v>
      </c>
      <c r="BK175" s="45">
        <f>IF(G175="MEA",'[1]Net Hire Rate'!$E$7,IF(G175="AMR",'[1]Net Hire Rate'!$F$7,IF(G175="EUR",'[1]Net Hire Rate'!$G$7,IF(G175="APAC",'[1]Net Hire Rate'!$H$7,0))))</f>
        <v>1.6761041902604757E-3</v>
      </c>
      <c r="BL175" s="45">
        <f>IF(G175="MEA",'[1]Net Hire Rate'!$E$8,IF(G175="AMR",'[1]Net Hire Rate'!$F$8,IF(G175="EUR",'[1]Net Hire Rate'!$G$8,IF(G175="APAC",'[1]Net Hire Rate'!$H$8,0))))</f>
        <v>1.6761041902604757E-3</v>
      </c>
      <c r="BM175" s="45">
        <f>IF(G175="MEA",'[1]Net Hire Rate'!$E$9,IF(G175="AMR",'[1]Net Hire Rate'!$F$9,IF(G175="EUR",'[1]Net Hire Rate'!$G$9,IF(G175="APAC",'[1]Net Hire Rate'!$H$9,0))))</f>
        <v>1.6761041902604757E-3</v>
      </c>
      <c r="BN175" s="45">
        <f>IF(G175="MEA",'[1]Net Hire Rate'!$E$10,IF(G175="AMR",'[1]Net Hire Rate'!$F$10,IF(G175="EUR",'[1]Net Hire Rate'!$G$10,IF(G175="APAC",'[1]Net Hire Rate'!$H$10,0))))</f>
        <v>1.6761041902604757E-3</v>
      </c>
      <c r="BO175" s="45">
        <f>IF(G175="MEA",'[1]Net Hire Rate'!$E$11,IF(G175="AMR",'[1]Net Hire Rate'!$F$11,IF(G175="EUR",'[1]Net Hire Rate'!$G$11,IF(G175="APAC",'[1]Net Hire Rate'!$H$11,0))))</f>
        <v>1.6761041902604757E-3</v>
      </c>
      <c r="BP175" s="45">
        <f>IF(G175="MEA",'[1]Net Hire Rate'!$E$12,IF(G175="AMR",'[1]Net Hire Rate'!$F$12,IF(G175="EUR",'[1]Net Hire Rate'!$G$12,IF(G175="APAC",'[1]Net Hire Rate'!$H$12,0))))</f>
        <v>1.6761041902604757E-3</v>
      </c>
      <c r="BQ175" s="147">
        <f t="shared" si="223"/>
        <v>1</v>
      </c>
      <c r="BR175" s="147">
        <f t="shared" si="205"/>
        <v>1</v>
      </c>
      <c r="BS175" s="147">
        <f t="shared" si="224"/>
        <v>1.0016761041902604</v>
      </c>
      <c r="BT175" s="148">
        <f t="shared" si="206"/>
        <v>1.0016761041902604</v>
      </c>
      <c r="BU175" s="149">
        <f t="shared" si="225"/>
        <v>1.0033550177057775</v>
      </c>
      <c r="BV175" s="148">
        <f t="shared" si="207"/>
        <v>1.0033550177057775</v>
      </c>
      <c r="BW175" s="148">
        <f t="shared" si="226"/>
        <v>1.0050367452552731</v>
      </c>
      <c r="BX175" s="148">
        <f t="shared" si="208"/>
        <v>1.0050367452552731</v>
      </c>
      <c r="BY175" s="148">
        <f t="shared" si="227"/>
        <v>1.0067212915553612</v>
      </c>
      <c r="BZ175" s="148">
        <f t="shared" si="209"/>
        <v>1.0067212915553612</v>
      </c>
      <c r="CA175" s="148">
        <f t="shared" si="228"/>
        <v>1.0084086613305614</v>
      </c>
      <c r="CB175" s="148">
        <f t="shared" si="210"/>
        <v>1.0084086613305614</v>
      </c>
      <c r="CC175" s="148"/>
      <c r="CD175" s="38"/>
      <c r="CE175" s="38"/>
      <c r="CF175" s="38"/>
      <c r="CG175" s="38"/>
      <c r="CH175" s="38"/>
      <c r="CI175" s="38"/>
      <c r="CJ175" s="38"/>
      <c r="CK175" s="41"/>
      <c r="CL175" s="41"/>
      <c r="CM175" s="40"/>
      <c r="CN175" s="41"/>
      <c r="CO175" s="41"/>
      <c r="CP175" s="41"/>
      <c r="CQ175" s="41"/>
      <c r="CR175" s="41"/>
      <c r="CS175" s="41"/>
      <c r="CT175" s="41"/>
      <c r="CU175" s="40"/>
      <c r="CV175" s="41"/>
      <c r="CW175" s="41"/>
      <c r="CX175" s="41"/>
      <c r="CY175" s="41"/>
      <c r="CZ175" s="41"/>
      <c r="DA175" s="41"/>
      <c r="DB175" s="41"/>
      <c r="DC175" s="40"/>
      <c r="DD175" s="41"/>
      <c r="DE175" s="41"/>
      <c r="DF175" s="41"/>
      <c r="DG175" s="41"/>
      <c r="DH175" s="41"/>
      <c r="DI175" s="41"/>
      <c r="DJ175" s="41"/>
      <c r="DK175" s="40"/>
      <c r="DL175" s="41"/>
      <c r="DM175" s="41"/>
      <c r="DN175" s="41"/>
      <c r="DO175" s="41"/>
      <c r="DP175" s="41"/>
      <c r="DQ175" s="41"/>
      <c r="DR175" s="15"/>
      <c r="DS175" s="151">
        <f t="shared" si="211"/>
        <v>1</v>
      </c>
      <c r="DT175" s="152">
        <f t="shared" si="212"/>
        <v>0</v>
      </c>
      <c r="DU175" s="7">
        <f t="shared" si="213"/>
        <v>0</v>
      </c>
      <c r="DV175" s="7">
        <f t="shared" si="214"/>
        <v>0</v>
      </c>
      <c r="DW175">
        <f t="shared" si="215"/>
        <v>0</v>
      </c>
      <c r="DX175">
        <f t="shared" si="216"/>
        <v>0</v>
      </c>
      <c r="DZ175">
        <f t="shared" si="229"/>
        <v>1</v>
      </c>
      <c r="EA175">
        <f t="shared" si="230"/>
        <v>1</v>
      </c>
      <c r="EB175">
        <f t="shared" si="231"/>
        <v>1</v>
      </c>
      <c r="EC175">
        <f t="shared" si="232"/>
        <v>1</v>
      </c>
      <c r="ED175">
        <f t="shared" si="233"/>
        <v>1</v>
      </c>
      <c r="EE175">
        <f t="shared" si="234"/>
        <v>1</v>
      </c>
      <c r="EG175">
        <f t="shared" si="235"/>
        <v>1</v>
      </c>
      <c r="EH175">
        <f t="shared" si="236"/>
        <v>1</v>
      </c>
      <c r="EI175">
        <f t="shared" si="237"/>
        <v>1</v>
      </c>
      <c r="EJ175">
        <f t="shared" si="238"/>
        <v>1</v>
      </c>
      <c r="EK175">
        <f t="shared" si="239"/>
        <v>1</v>
      </c>
      <c r="EM175">
        <f>IF($EM$9='[1]L&amp;D Numbers'!$E$6,'[1]L&amp;D Numbers'!$E$7)</f>
        <v>350</v>
      </c>
      <c r="EN175">
        <f>IF($EN$9='[1]L&amp;D Numbers'!$F$6,'[1]L&amp;D Numbers'!$F$7)</f>
        <v>2000</v>
      </c>
      <c r="EO175">
        <f>IF($EO$9='[1]L&amp;D Numbers'!$G$6,'[1]L&amp;D Numbers'!$G$7)</f>
        <v>2000</v>
      </c>
      <c r="EP175">
        <f>IF($EP$9='[1]L&amp;D Numbers'!$H$6,'[1]L&amp;D Numbers'!$H$7)</f>
        <v>2000</v>
      </c>
      <c r="EQ175">
        <f>IF($EQ$9='[1]L&amp;D Numbers'!$I$6,'[1]L&amp;D Numbers'!$I$7)</f>
        <v>2000</v>
      </c>
      <c r="ER175">
        <f>IF($ER$9='[1]L&amp;D Numbers'!$J$6,'[1]L&amp;D Numbers'!$J$7)</f>
        <v>0</v>
      </c>
      <c r="ET175" s="45">
        <f>'[1]L&amp;D Master'!$E$10</f>
        <v>1.0678246631903041E-2</v>
      </c>
      <c r="EU175" s="45">
        <f>ET175+'[1]L&amp;D Master'!$F$10</f>
        <v>1.8222427877342538E-2</v>
      </c>
      <c r="EV175" s="45">
        <f>EU175+'[1]L&amp;D Master'!$G$10</f>
        <v>2.3561551193294058E-2</v>
      </c>
      <c r="EW175" s="45">
        <f>EV175+'[1]L&amp;D Master'!$H$10</f>
        <v>2.7330438342024234E-2</v>
      </c>
      <c r="EX175" s="45">
        <f>EW175+'[1]L&amp;D Master'!$I$10</f>
        <v>2.9999999999999995E-2</v>
      </c>
      <c r="EY175" s="45"/>
      <c r="EZ175" s="45">
        <f t="shared" si="240"/>
        <v>1.0678246631903041E-2</v>
      </c>
      <c r="FA175" s="45">
        <f t="shared" si="241"/>
        <v>1.8222427877342538E-2</v>
      </c>
      <c r="FB175" s="45">
        <f t="shared" si="241"/>
        <v>2.3561551193294058E-2</v>
      </c>
      <c r="FC175" s="45">
        <f t="shared" si="241"/>
        <v>2.7330438342024234E-2</v>
      </c>
      <c r="FD175" s="45">
        <f t="shared" si="217"/>
        <v>2.7330438342024234E-2</v>
      </c>
      <c r="FE175" s="45"/>
      <c r="FF175">
        <f t="shared" si="248"/>
        <v>0.98932175336809691</v>
      </c>
      <c r="FG175">
        <f t="shared" si="249"/>
        <v>0.98177757212265748</v>
      </c>
      <c r="FH175">
        <f t="shared" si="250"/>
        <v>0.97643844880670594</v>
      </c>
      <c r="FI175">
        <f t="shared" si="251"/>
        <v>0.9726695616579758</v>
      </c>
      <c r="FJ175">
        <f t="shared" si="252"/>
        <v>0.9726695616579758</v>
      </c>
      <c r="FL175" s="34"/>
      <c r="FM175" s="34"/>
      <c r="FN175" s="34"/>
      <c r="FO175" s="34"/>
      <c r="FP175" s="34"/>
      <c r="FQ175" s="153">
        <f t="shared" si="242"/>
        <v>0.125</v>
      </c>
      <c r="FR175" s="153"/>
      <c r="FS175" s="42"/>
      <c r="FT175" s="42"/>
      <c r="FU175" s="42"/>
      <c r="FV175" s="42"/>
      <c r="FW175" s="42"/>
      <c r="FX175" s="42"/>
      <c r="FY175" s="42"/>
      <c r="FZ175" s="42"/>
      <c r="GA175" s="42"/>
      <c r="GB175" s="42"/>
      <c r="GC175" s="42"/>
      <c r="GD175" s="42"/>
      <c r="GE175" s="42"/>
      <c r="GF175" s="42"/>
      <c r="GG175" s="42"/>
      <c r="GH175" s="42"/>
      <c r="GI175" s="42"/>
      <c r="GJ175" s="42"/>
      <c r="GK175" s="42"/>
      <c r="GL175" s="42"/>
      <c r="GM175" s="154">
        <f>'[1]Automation Master'!$B$10*FQ175*FO175</f>
        <v>0</v>
      </c>
      <c r="GN175" s="155">
        <f>'[1]Automation Master'!$B$11*FO175*FQ175+GM175</f>
        <v>0</v>
      </c>
      <c r="GO175" s="155">
        <f>'[1]Automation Master'!$B$12*FO175*FQ175+GN175</f>
        <v>0</v>
      </c>
      <c r="GP175" s="155">
        <f>'[1]Automation Master'!$B$13*FO175*FQ175+GO175</f>
        <v>0</v>
      </c>
      <c r="GQ175" s="155">
        <f>'[1]Automation Master'!$C$10*FO175*FQ175+GP175</f>
        <v>0</v>
      </c>
      <c r="GR175" s="155">
        <f>'[1]Automation Master'!$C$11*FO175*FQ175+GQ175</f>
        <v>0</v>
      </c>
      <c r="GS175" s="155">
        <f>'[1]Automation Master'!$C$12*FO175*FQ175+GR175</f>
        <v>0</v>
      </c>
      <c r="GT175" s="155">
        <f>'[1]Automation Master'!$C$13*FO175*FQ175+GS175</f>
        <v>0</v>
      </c>
      <c r="GU175" s="155">
        <f>'[1]Automation Master'!$D$10*FO175*FQ175+GT175</f>
        <v>0</v>
      </c>
      <c r="GV175" s="155">
        <f>'[1]Automation Master'!$D$11*FO175*FQ175+GU175</f>
        <v>0</v>
      </c>
      <c r="GW175" s="155">
        <f>'[1]Automation Master'!$D$12*FO175*FQ175+GV175</f>
        <v>0</v>
      </c>
      <c r="GX175" s="155">
        <f>'[1]Automation Master'!$D$13*FO175*FQ175+GW175</f>
        <v>0</v>
      </c>
      <c r="GY175" s="155">
        <f>'[1]Automation Master'!$E$10*FO175*FQ175+GX175</f>
        <v>0</v>
      </c>
      <c r="GZ175" s="155">
        <f>'[1]Automation Master'!$E$11*FO175*FQ175+GY175</f>
        <v>0</v>
      </c>
      <c r="HA175" s="155">
        <f>'[1]Automation Master'!$E$12*FO175*FQ175+GZ175</f>
        <v>0</v>
      </c>
      <c r="HB175" s="155">
        <f>'[1]Automation Master'!$E$13*FO175*FQ175+HA175</f>
        <v>0</v>
      </c>
      <c r="HC175" s="155">
        <f>'[1]Automation Master'!$F$10*FO175*FQ175+HB175</f>
        <v>0</v>
      </c>
      <c r="HD175" s="155">
        <f>'[1]Automation Master'!$F$11*FO175*FQ175+HC175</f>
        <v>0</v>
      </c>
      <c r="HE175" s="155">
        <f>'[1]Automation Master'!$F$12*FO175*FQ175+HD175</f>
        <v>0</v>
      </c>
      <c r="HF175" s="156">
        <f>'[1]Automation Master'!$F$13*FO175*FQ175+HE175</f>
        <v>0</v>
      </c>
      <c r="HG175" s="157"/>
      <c r="HH175" s="157"/>
      <c r="HI175" s="157"/>
      <c r="HJ175" s="157"/>
      <c r="HK175" s="157"/>
      <c r="HL175" s="157"/>
      <c r="HM175" s="157"/>
      <c r="HN175" s="157"/>
      <c r="HO175" s="157"/>
      <c r="HP175" s="157"/>
      <c r="HQ175" s="157"/>
      <c r="HR175" s="157"/>
      <c r="HS175" s="157"/>
      <c r="HT175" s="157"/>
      <c r="HU175" s="157"/>
      <c r="HV175" s="157"/>
      <c r="HW175" s="157"/>
      <c r="HX175" s="157"/>
      <c r="HY175" s="42"/>
      <c r="HZ175" s="42"/>
      <c r="IA175" s="148">
        <f t="shared" si="253"/>
        <v>1</v>
      </c>
      <c r="IB175" s="148">
        <f t="shared" si="254"/>
        <v>1</v>
      </c>
      <c r="IC175" s="148">
        <f t="shared" si="255"/>
        <v>1</v>
      </c>
      <c r="ID175" s="148">
        <f t="shared" si="256"/>
        <v>1</v>
      </c>
      <c r="IE175" s="148">
        <f t="shared" si="257"/>
        <v>1</v>
      </c>
      <c r="IH175">
        <f t="shared" si="258"/>
        <v>0.98932175336809691</v>
      </c>
      <c r="II175">
        <f t="shared" si="259"/>
        <v>0.98177757212265748</v>
      </c>
      <c r="IJ175">
        <f t="shared" si="260"/>
        <v>0.97643844880670594</v>
      </c>
      <c r="IK175">
        <f t="shared" si="261"/>
        <v>0.9726695616579758</v>
      </c>
      <c r="IL175">
        <f t="shared" si="262"/>
        <v>0.9726695616579758</v>
      </c>
      <c r="IN175" s="42">
        <f t="shared" si="263"/>
        <v>1.0678246631903088E-2</v>
      </c>
      <c r="IO175" s="42">
        <f t="shared" si="264"/>
        <v>1.8222427877342517E-2</v>
      </c>
      <c r="IP175" s="42">
        <f t="shared" si="265"/>
        <v>2.3561551193294061E-2</v>
      </c>
      <c r="IQ175" s="42">
        <f t="shared" si="266"/>
        <v>2.7330438342024199E-2</v>
      </c>
      <c r="IR175" s="42">
        <f t="shared" si="267"/>
        <v>2.7330438342024199E-2</v>
      </c>
      <c r="IT175" s="9">
        <f t="shared" si="243"/>
        <v>0</v>
      </c>
      <c r="IU175" s="9">
        <f t="shared" si="244"/>
        <v>0</v>
      </c>
      <c r="IV175" s="9">
        <f t="shared" si="245"/>
        <v>0</v>
      </c>
      <c r="IW175" s="9">
        <f t="shared" si="246"/>
        <v>0</v>
      </c>
      <c r="IX175" s="9">
        <f t="shared" si="247"/>
        <v>0</v>
      </c>
    </row>
    <row r="176" spans="1:258" ht="15.75" hidden="1" thickBot="1" x14ac:dyDescent="0.3">
      <c r="A176">
        <v>13</v>
      </c>
      <c r="B176" t="s">
        <v>330</v>
      </c>
      <c r="C176" t="s">
        <v>306</v>
      </c>
      <c r="D176" t="s">
        <v>288</v>
      </c>
      <c r="E176" t="s">
        <v>331</v>
      </c>
      <c r="F176" t="s">
        <v>290</v>
      </c>
      <c r="G176" t="s">
        <v>256</v>
      </c>
      <c r="H176">
        <v>9</v>
      </c>
      <c r="I176">
        <v>4</v>
      </c>
      <c r="L176">
        <v>9</v>
      </c>
      <c r="M176">
        <v>4</v>
      </c>
      <c r="T176">
        <v>7</v>
      </c>
      <c r="U176">
        <v>2</v>
      </c>
      <c r="X176">
        <v>4</v>
      </c>
      <c r="Y176">
        <v>9</v>
      </c>
      <c r="AA176">
        <v>4</v>
      </c>
      <c r="AL176">
        <v>13</v>
      </c>
      <c r="AT176">
        <v>13</v>
      </c>
      <c r="AU176">
        <v>13</v>
      </c>
      <c r="AV176">
        <v>0</v>
      </c>
      <c r="AW176">
        <v>0</v>
      </c>
      <c r="AX176">
        <v>0</v>
      </c>
      <c r="BB176">
        <f t="shared" si="218"/>
        <v>13</v>
      </c>
      <c r="BD176">
        <f t="shared" si="219"/>
        <v>13</v>
      </c>
      <c r="BE176">
        <f t="shared" si="220"/>
        <v>13</v>
      </c>
      <c r="BF176">
        <f t="shared" si="221"/>
        <v>13</v>
      </c>
      <c r="BH176">
        <f t="shared" si="222"/>
        <v>0</v>
      </c>
      <c r="BK176" s="45">
        <f>IF(G176="MEA",'[1]Net Hire Rate'!$E$7,IF(G176="AMR",'[1]Net Hire Rate'!$F$7,IF(G176="EUR",'[1]Net Hire Rate'!$G$7,IF(G176="APAC",'[1]Net Hire Rate'!$H$7,0))))</f>
        <v>1.6761041902604757E-3</v>
      </c>
      <c r="BL176" s="45">
        <f>IF(G176="MEA",'[1]Net Hire Rate'!$E$8,IF(G176="AMR",'[1]Net Hire Rate'!$F$8,IF(G176="EUR",'[1]Net Hire Rate'!$G$8,IF(G176="APAC",'[1]Net Hire Rate'!$H$8,0))))</f>
        <v>1.6761041902604757E-3</v>
      </c>
      <c r="BM176" s="45">
        <f>IF(G176="MEA",'[1]Net Hire Rate'!$E$9,IF(G176="AMR",'[1]Net Hire Rate'!$F$9,IF(G176="EUR",'[1]Net Hire Rate'!$G$9,IF(G176="APAC",'[1]Net Hire Rate'!$H$9,0))))</f>
        <v>1.6761041902604757E-3</v>
      </c>
      <c r="BN176" s="45">
        <f>IF(G176="MEA",'[1]Net Hire Rate'!$E$10,IF(G176="AMR",'[1]Net Hire Rate'!$F$10,IF(G176="EUR",'[1]Net Hire Rate'!$G$10,IF(G176="APAC",'[1]Net Hire Rate'!$H$10,0))))</f>
        <v>1.6761041902604757E-3</v>
      </c>
      <c r="BO176" s="45">
        <f>IF(G176="MEA",'[1]Net Hire Rate'!$E$11,IF(G176="AMR",'[1]Net Hire Rate'!$F$11,IF(G176="EUR",'[1]Net Hire Rate'!$G$11,IF(G176="APAC",'[1]Net Hire Rate'!$H$11,0))))</f>
        <v>1.6761041902604757E-3</v>
      </c>
      <c r="BP176" s="45">
        <f>IF(G176="MEA",'[1]Net Hire Rate'!$E$12,IF(G176="AMR",'[1]Net Hire Rate'!$F$12,IF(G176="EUR",'[1]Net Hire Rate'!$G$12,IF(G176="APAC",'[1]Net Hire Rate'!$H$12,0))))</f>
        <v>1.6761041902604757E-3</v>
      </c>
      <c r="BQ176" s="147">
        <f t="shared" si="223"/>
        <v>13</v>
      </c>
      <c r="BR176" s="147">
        <f t="shared" si="205"/>
        <v>13</v>
      </c>
      <c r="BS176" s="147">
        <f t="shared" si="224"/>
        <v>13.021789354473386</v>
      </c>
      <c r="BT176" s="148">
        <f t="shared" si="206"/>
        <v>13.021789354473386</v>
      </c>
      <c r="BU176" s="149">
        <f t="shared" si="225"/>
        <v>13.043615230175106</v>
      </c>
      <c r="BV176" s="148">
        <f t="shared" si="207"/>
        <v>13.043615230175106</v>
      </c>
      <c r="BW176" s="148">
        <f t="shared" si="226"/>
        <v>13.065477688318548</v>
      </c>
      <c r="BX176" s="148">
        <f t="shared" si="208"/>
        <v>13.065477688318548</v>
      </c>
      <c r="BY176" s="148">
        <f t="shared" si="227"/>
        <v>13.087376790219693</v>
      </c>
      <c r="BZ176" s="148">
        <f t="shared" si="209"/>
        <v>13.087376790219693</v>
      </c>
      <c r="CA176" s="148">
        <f t="shared" si="228"/>
        <v>13.109312597297297</v>
      </c>
      <c r="CB176" s="148">
        <f t="shared" si="210"/>
        <v>13.109312597297297</v>
      </c>
      <c r="CC176" s="148"/>
      <c r="CD176" s="38"/>
      <c r="CE176" s="38"/>
      <c r="CF176" s="38"/>
      <c r="CG176" s="38"/>
      <c r="CH176" s="38"/>
      <c r="CI176" s="38"/>
      <c r="CJ176" s="38"/>
      <c r="CK176" s="41"/>
      <c r="CL176" s="41"/>
      <c r="CM176" s="40"/>
      <c r="CN176" s="41"/>
      <c r="CO176" s="41"/>
      <c r="CP176" s="41"/>
      <c r="CQ176" s="41"/>
      <c r="CR176" s="41"/>
      <c r="CS176" s="41"/>
      <c r="CT176" s="41"/>
      <c r="CU176" s="40"/>
      <c r="CV176" s="41"/>
      <c r="CW176" s="41"/>
      <c r="CX176" s="41"/>
      <c r="CY176" s="41"/>
      <c r="CZ176" s="41"/>
      <c r="DA176" s="41"/>
      <c r="DB176" s="41"/>
      <c r="DC176" s="40"/>
      <c r="DD176" s="41"/>
      <c r="DE176" s="41"/>
      <c r="DF176" s="41"/>
      <c r="DG176" s="41"/>
      <c r="DH176" s="41"/>
      <c r="DI176" s="41"/>
      <c r="DJ176" s="41"/>
      <c r="DK176" s="40"/>
      <c r="DL176" s="41"/>
      <c r="DM176" s="41"/>
      <c r="DN176" s="41"/>
      <c r="DO176" s="41"/>
      <c r="DP176" s="41"/>
      <c r="DQ176" s="41"/>
      <c r="DR176" s="15"/>
      <c r="DS176" s="151">
        <f t="shared" si="211"/>
        <v>13</v>
      </c>
      <c r="DT176" s="152">
        <f t="shared" si="212"/>
        <v>0</v>
      </c>
      <c r="DU176" s="7">
        <f t="shared" si="213"/>
        <v>0</v>
      </c>
      <c r="DV176" s="7">
        <f t="shared" si="214"/>
        <v>0</v>
      </c>
      <c r="DW176">
        <f t="shared" si="215"/>
        <v>0</v>
      </c>
      <c r="DX176">
        <f t="shared" si="216"/>
        <v>0</v>
      </c>
      <c r="DZ176">
        <f t="shared" si="229"/>
        <v>13</v>
      </c>
      <c r="EA176">
        <f t="shared" si="230"/>
        <v>13</v>
      </c>
      <c r="EB176">
        <f t="shared" si="231"/>
        <v>13</v>
      </c>
      <c r="EC176">
        <f t="shared" si="232"/>
        <v>13</v>
      </c>
      <c r="ED176">
        <f t="shared" si="233"/>
        <v>13</v>
      </c>
      <c r="EE176">
        <f t="shared" si="234"/>
        <v>13</v>
      </c>
      <c r="EG176">
        <f t="shared" si="235"/>
        <v>13</v>
      </c>
      <c r="EH176">
        <f t="shared" si="236"/>
        <v>13</v>
      </c>
      <c r="EI176">
        <f t="shared" si="237"/>
        <v>13</v>
      </c>
      <c r="EJ176">
        <f t="shared" si="238"/>
        <v>13</v>
      </c>
      <c r="EK176">
        <f t="shared" si="239"/>
        <v>13</v>
      </c>
      <c r="EM176">
        <f>IF($EM$9='[1]L&amp;D Numbers'!$E$6,'[1]L&amp;D Numbers'!$E$7)</f>
        <v>350</v>
      </c>
      <c r="EN176">
        <f>IF($EN$9='[1]L&amp;D Numbers'!$F$6,'[1]L&amp;D Numbers'!$F$7)</f>
        <v>2000</v>
      </c>
      <c r="EO176">
        <f>IF($EO$9='[1]L&amp;D Numbers'!$G$6,'[1]L&amp;D Numbers'!$G$7)</f>
        <v>2000</v>
      </c>
      <c r="EP176">
        <f>IF($EP$9='[1]L&amp;D Numbers'!$H$6,'[1]L&amp;D Numbers'!$H$7)</f>
        <v>2000</v>
      </c>
      <c r="EQ176">
        <f>IF($EQ$9='[1]L&amp;D Numbers'!$I$6,'[1]L&amp;D Numbers'!$I$7)</f>
        <v>2000</v>
      </c>
      <c r="ER176">
        <f>IF($ER$9='[1]L&amp;D Numbers'!$J$6,'[1]L&amp;D Numbers'!$J$7)</f>
        <v>0</v>
      </c>
      <c r="ET176" s="45">
        <f>'[1]L&amp;D Master'!$E$10</f>
        <v>1.0678246631903041E-2</v>
      </c>
      <c r="EU176" s="45">
        <f>ET176+'[1]L&amp;D Master'!$F$10</f>
        <v>1.8222427877342538E-2</v>
      </c>
      <c r="EV176" s="45">
        <f>EU176+'[1]L&amp;D Master'!$G$10</f>
        <v>2.3561551193294058E-2</v>
      </c>
      <c r="EW176" s="45">
        <f>EV176+'[1]L&amp;D Master'!$H$10</f>
        <v>2.7330438342024234E-2</v>
      </c>
      <c r="EX176" s="45">
        <f>EW176+'[1]L&amp;D Master'!$I$10</f>
        <v>2.9999999999999995E-2</v>
      </c>
      <c r="EY176" s="45"/>
      <c r="EZ176" s="45">
        <f t="shared" si="240"/>
        <v>1.0678246631903041E-2</v>
      </c>
      <c r="FA176" s="45">
        <f t="shared" si="241"/>
        <v>1.8222427877342538E-2</v>
      </c>
      <c r="FB176" s="45">
        <f t="shared" si="241"/>
        <v>2.3561551193294058E-2</v>
      </c>
      <c r="FC176" s="45">
        <f t="shared" si="241"/>
        <v>2.7330438342024234E-2</v>
      </c>
      <c r="FD176" s="45">
        <f t="shared" si="217"/>
        <v>2.7330438342024234E-2</v>
      </c>
      <c r="FE176" s="45"/>
      <c r="FF176">
        <f t="shared" si="248"/>
        <v>12.861182793785259</v>
      </c>
      <c r="FG176">
        <f t="shared" si="249"/>
        <v>12.763108437594548</v>
      </c>
      <c r="FH176">
        <f t="shared" si="250"/>
        <v>12.693699834487177</v>
      </c>
      <c r="FI176">
        <f t="shared" si="251"/>
        <v>12.644704301553686</v>
      </c>
      <c r="FJ176">
        <f t="shared" si="252"/>
        <v>12.644704301553686</v>
      </c>
      <c r="FL176" s="34"/>
      <c r="FM176" s="34"/>
      <c r="FN176" s="34"/>
      <c r="FO176" s="34"/>
      <c r="FP176" s="34"/>
      <c r="FQ176" s="153">
        <f t="shared" si="242"/>
        <v>0.125</v>
      </c>
      <c r="FR176" s="153"/>
      <c r="FS176" s="42"/>
      <c r="FT176" s="42"/>
      <c r="FU176" s="42"/>
      <c r="FV176" s="42"/>
      <c r="FW176" s="42"/>
      <c r="FX176" s="42"/>
      <c r="FY176" s="42"/>
      <c r="FZ176" s="42"/>
      <c r="GA176" s="42"/>
      <c r="GB176" s="42"/>
      <c r="GC176" s="42"/>
      <c r="GD176" s="42"/>
      <c r="GE176" s="42"/>
      <c r="GF176" s="42"/>
      <c r="GG176" s="42"/>
      <c r="GH176" s="42"/>
      <c r="GI176" s="42"/>
      <c r="GJ176" s="42"/>
      <c r="GK176" s="42"/>
      <c r="GL176" s="42"/>
      <c r="GM176" s="154">
        <f>'[1]Automation Master'!$B$10*FQ176*FO176</f>
        <v>0</v>
      </c>
      <c r="GN176" s="155">
        <f>'[1]Automation Master'!$B$11*FO176*FQ176+GM176</f>
        <v>0</v>
      </c>
      <c r="GO176" s="155">
        <f>'[1]Automation Master'!$B$12*FO176*FQ176+GN176</f>
        <v>0</v>
      </c>
      <c r="GP176" s="155">
        <f>'[1]Automation Master'!$B$13*FO176*FQ176+GO176</f>
        <v>0</v>
      </c>
      <c r="GQ176" s="155">
        <f>'[1]Automation Master'!$C$10*FO176*FQ176+GP176</f>
        <v>0</v>
      </c>
      <c r="GR176" s="155">
        <f>'[1]Automation Master'!$C$11*FO176*FQ176+GQ176</f>
        <v>0</v>
      </c>
      <c r="GS176" s="155">
        <f>'[1]Automation Master'!$C$12*FO176*FQ176+GR176</f>
        <v>0</v>
      </c>
      <c r="GT176" s="155">
        <f>'[1]Automation Master'!$C$13*FO176*FQ176+GS176</f>
        <v>0</v>
      </c>
      <c r="GU176" s="155">
        <f>'[1]Automation Master'!$D$10*FO176*FQ176+GT176</f>
        <v>0</v>
      </c>
      <c r="GV176" s="155">
        <f>'[1]Automation Master'!$D$11*FO176*FQ176+GU176</f>
        <v>0</v>
      </c>
      <c r="GW176" s="155">
        <f>'[1]Automation Master'!$D$12*FO176*FQ176+GV176</f>
        <v>0</v>
      </c>
      <c r="GX176" s="155">
        <f>'[1]Automation Master'!$D$13*FO176*FQ176+GW176</f>
        <v>0</v>
      </c>
      <c r="GY176" s="155">
        <f>'[1]Automation Master'!$E$10*FO176*FQ176+GX176</f>
        <v>0</v>
      </c>
      <c r="GZ176" s="155">
        <f>'[1]Automation Master'!$E$11*FO176*FQ176+GY176</f>
        <v>0</v>
      </c>
      <c r="HA176" s="155">
        <f>'[1]Automation Master'!$E$12*FO176*FQ176+GZ176</f>
        <v>0</v>
      </c>
      <c r="HB176" s="155">
        <f>'[1]Automation Master'!$E$13*FO176*FQ176+HA176</f>
        <v>0</v>
      </c>
      <c r="HC176" s="155">
        <f>'[1]Automation Master'!$F$10*FO176*FQ176+HB176</f>
        <v>0</v>
      </c>
      <c r="HD176" s="155">
        <f>'[1]Automation Master'!$F$11*FO176*FQ176+HC176</f>
        <v>0</v>
      </c>
      <c r="HE176" s="155">
        <f>'[1]Automation Master'!$F$12*FO176*FQ176+HD176</f>
        <v>0</v>
      </c>
      <c r="HF176" s="156">
        <f>'[1]Automation Master'!$F$13*FO176*FQ176+HE176</f>
        <v>0</v>
      </c>
      <c r="HG176" s="157"/>
      <c r="HH176" s="157"/>
      <c r="HI176" s="157"/>
      <c r="HJ176" s="157"/>
      <c r="HK176" s="157"/>
      <c r="HL176" s="157"/>
      <c r="HM176" s="157"/>
      <c r="HN176" s="157"/>
      <c r="HO176" s="157"/>
      <c r="HP176" s="157"/>
      <c r="HQ176" s="157"/>
      <c r="HR176" s="157"/>
      <c r="HS176" s="157"/>
      <c r="HT176" s="157"/>
      <c r="HU176" s="157"/>
      <c r="HV176" s="157"/>
      <c r="HW176" s="157"/>
      <c r="HX176" s="157"/>
      <c r="HY176" s="42"/>
      <c r="HZ176" s="42"/>
      <c r="IA176" s="148">
        <f t="shared" si="253"/>
        <v>13</v>
      </c>
      <c r="IB176" s="148">
        <f t="shared" si="254"/>
        <v>13</v>
      </c>
      <c r="IC176" s="148">
        <f t="shared" si="255"/>
        <v>13</v>
      </c>
      <c r="ID176" s="148">
        <f t="shared" si="256"/>
        <v>13</v>
      </c>
      <c r="IE176" s="148">
        <f t="shared" si="257"/>
        <v>13</v>
      </c>
      <c r="IH176">
        <f t="shared" si="258"/>
        <v>12.861182793785259</v>
      </c>
      <c r="II176">
        <f t="shared" si="259"/>
        <v>12.763108437594548</v>
      </c>
      <c r="IJ176">
        <f t="shared" si="260"/>
        <v>12.693699834487177</v>
      </c>
      <c r="IK176">
        <f t="shared" si="261"/>
        <v>12.644704301553686</v>
      </c>
      <c r="IL176">
        <f t="shared" si="262"/>
        <v>12.644704301553686</v>
      </c>
      <c r="IN176" s="42">
        <f t="shared" si="263"/>
        <v>1.067824663190314E-2</v>
      </c>
      <c r="IO176" s="42">
        <f t="shared" si="264"/>
        <v>1.8222427877342458E-2</v>
      </c>
      <c r="IP176" s="42">
        <f t="shared" si="265"/>
        <v>2.3561551193294096E-2</v>
      </c>
      <c r="IQ176" s="42">
        <f t="shared" si="266"/>
        <v>2.7330438342024158E-2</v>
      </c>
      <c r="IR176" s="42">
        <f t="shared" si="267"/>
        <v>2.7330438342024158E-2</v>
      </c>
      <c r="IT176" s="9">
        <f t="shared" si="243"/>
        <v>0</v>
      </c>
      <c r="IU176" s="9">
        <f t="shared" si="244"/>
        <v>0</v>
      </c>
      <c r="IV176" s="9">
        <f t="shared" si="245"/>
        <v>0</v>
      </c>
      <c r="IW176" s="9">
        <f t="shared" si="246"/>
        <v>0</v>
      </c>
      <c r="IX176" s="9">
        <f t="shared" si="247"/>
        <v>0</v>
      </c>
    </row>
    <row r="177" spans="1:258" ht="15.75" hidden="1" thickBot="1" x14ac:dyDescent="0.3">
      <c r="A177">
        <v>1</v>
      </c>
      <c r="B177" t="s">
        <v>330</v>
      </c>
      <c r="C177" t="s">
        <v>310</v>
      </c>
      <c r="D177" t="s">
        <v>288</v>
      </c>
      <c r="E177" t="s">
        <v>331</v>
      </c>
      <c r="F177" t="s">
        <v>290</v>
      </c>
      <c r="G177" t="s">
        <v>256</v>
      </c>
      <c r="I177">
        <v>1</v>
      </c>
      <c r="M177">
        <v>1</v>
      </c>
      <c r="X177">
        <v>1</v>
      </c>
      <c r="AA177">
        <v>1</v>
      </c>
      <c r="AL177">
        <v>1</v>
      </c>
      <c r="AT177">
        <v>1</v>
      </c>
      <c r="AU177">
        <v>0</v>
      </c>
      <c r="AV177">
        <v>0</v>
      </c>
      <c r="AW177">
        <v>1</v>
      </c>
      <c r="AX177">
        <v>0</v>
      </c>
      <c r="BB177">
        <f t="shared" si="218"/>
        <v>1</v>
      </c>
      <c r="BD177">
        <f t="shared" si="219"/>
        <v>1</v>
      </c>
      <c r="BE177">
        <f t="shared" si="220"/>
        <v>1</v>
      </c>
      <c r="BF177">
        <f t="shared" si="221"/>
        <v>1</v>
      </c>
      <c r="BH177">
        <f t="shared" si="222"/>
        <v>0</v>
      </c>
      <c r="BK177" s="45">
        <f>IF(G177="MEA",'[1]Net Hire Rate'!$E$7,IF(G177="AMR",'[1]Net Hire Rate'!$F$7,IF(G177="EUR",'[1]Net Hire Rate'!$G$7,IF(G177="APAC",'[1]Net Hire Rate'!$H$7,0))))</f>
        <v>1.6761041902604757E-3</v>
      </c>
      <c r="BL177" s="45">
        <f>IF(G177="MEA",'[1]Net Hire Rate'!$E$8,IF(G177="AMR",'[1]Net Hire Rate'!$F$8,IF(G177="EUR",'[1]Net Hire Rate'!$G$8,IF(G177="APAC",'[1]Net Hire Rate'!$H$8,0))))</f>
        <v>1.6761041902604757E-3</v>
      </c>
      <c r="BM177" s="45">
        <f>IF(G177="MEA",'[1]Net Hire Rate'!$E$9,IF(G177="AMR",'[1]Net Hire Rate'!$F$9,IF(G177="EUR",'[1]Net Hire Rate'!$G$9,IF(G177="APAC",'[1]Net Hire Rate'!$H$9,0))))</f>
        <v>1.6761041902604757E-3</v>
      </c>
      <c r="BN177" s="45">
        <f>IF(G177="MEA",'[1]Net Hire Rate'!$E$10,IF(G177="AMR",'[1]Net Hire Rate'!$F$10,IF(G177="EUR",'[1]Net Hire Rate'!$G$10,IF(G177="APAC",'[1]Net Hire Rate'!$H$10,0))))</f>
        <v>1.6761041902604757E-3</v>
      </c>
      <c r="BO177" s="45">
        <f>IF(G177="MEA",'[1]Net Hire Rate'!$E$11,IF(G177="AMR",'[1]Net Hire Rate'!$F$11,IF(G177="EUR",'[1]Net Hire Rate'!$G$11,IF(G177="APAC",'[1]Net Hire Rate'!$H$11,0))))</f>
        <v>1.6761041902604757E-3</v>
      </c>
      <c r="BP177" s="45">
        <f>IF(G177="MEA",'[1]Net Hire Rate'!$E$12,IF(G177="AMR",'[1]Net Hire Rate'!$F$12,IF(G177="EUR",'[1]Net Hire Rate'!$G$12,IF(G177="APAC",'[1]Net Hire Rate'!$H$12,0))))</f>
        <v>1.6761041902604757E-3</v>
      </c>
      <c r="BQ177" s="147">
        <f t="shared" si="223"/>
        <v>1</v>
      </c>
      <c r="BR177" s="147">
        <f t="shared" si="205"/>
        <v>1</v>
      </c>
      <c r="BS177" s="147">
        <f t="shared" si="224"/>
        <v>1.0016761041902604</v>
      </c>
      <c r="BT177" s="148">
        <f t="shared" si="206"/>
        <v>1.0016761041902604</v>
      </c>
      <c r="BU177" s="149">
        <f t="shared" si="225"/>
        <v>1.0033550177057775</v>
      </c>
      <c r="BV177" s="148">
        <f t="shared" si="207"/>
        <v>1.0033550177057775</v>
      </c>
      <c r="BW177" s="148">
        <f t="shared" si="226"/>
        <v>1.0050367452552731</v>
      </c>
      <c r="BX177" s="148">
        <f t="shared" si="208"/>
        <v>1.0050367452552731</v>
      </c>
      <c r="BY177" s="148">
        <f t="shared" si="227"/>
        <v>1.0067212915553612</v>
      </c>
      <c r="BZ177" s="148">
        <f t="shared" si="209"/>
        <v>1.0067212915553612</v>
      </c>
      <c r="CA177" s="148">
        <f t="shared" si="228"/>
        <v>1.0084086613305614</v>
      </c>
      <c r="CB177" s="148">
        <f t="shared" si="210"/>
        <v>1.0084086613305614</v>
      </c>
      <c r="CC177" s="148"/>
      <c r="CD177" s="38"/>
      <c r="CE177" s="38"/>
      <c r="CF177" s="38"/>
      <c r="CG177" s="38"/>
      <c r="CH177" s="38"/>
      <c r="CI177" s="38"/>
      <c r="CJ177" s="38"/>
      <c r="CK177" s="41"/>
      <c r="CL177" s="41"/>
      <c r="CM177" s="40"/>
      <c r="CN177" s="41"/>
      <c r="CO177" s="41"/>
      <c r="CP177" s="41"/>
      <c r="CQ177" s="41"/>
      <c r="CR177" s="41"/>
      <c r="CS177" s="41"/>
      <c r="CT177" s="41"/>
      <c r="CU177" s="40"/>
      <c r="CV177" s="41"/>
      <c r="CW177" s="41"/>
      <c r="CX177" s="41"/>
      <c r="CY177" s="41"/>
      <c r="CZ177" s="41"/>
      <c r="DA177" s="41"/>
      <c r="DB177" s="41"/>
      <c r="DC177" s="40"/>
      <c r="DD177" s="41"/>
      <c r="DE177" s="41"/>
      <c r="DF177" s="41"/>
      <c r="DG177" s="41"/>
      <c r="DH177" s="41"/>
      <c r="DI177" s="41"/>
      <c r="DJ177" s="41"/>
      <c r="DK177" s="40"/>
      <c r="DL177" s="41"/>
      <c r="DM177" s="41"/>
      <c r="DN177" s="41"/>
      <c r="DO177" s="41"/>
      <c r="DP177" s="41"/>
      <c r="DQ177" s="41"/>
      <c r="DR177" s="15"/>
      <c r="DS177" s="151">
        <f t="shared" si="211"/>
        <v>1</v>
      </c>
      <c r="DT177" s="152">
        <f t="shared" si="212"/>
        <v>0</v>
      </c>
      <c r="DU177" s="7">
        <f t="shared" si="213"/>
        <v>0</v>
      </c>
      <c r="DV177" s="7">
        <f t="shared" si="214"/>
        <v>0</v>
      </c>
      <c r="DW177">
        <f t="shared" si="215"/>
        <v>0</v>
      </c>
      <c r="DX177">
        <f t="shared" si="216"/>
        <v>0</v>
      </c>
      <c r="DZ177">
        <f t="shared" si="229"/>
        <v>1</v>
      </c>
      <c r="EA177">
        <f t="shared" si="230"/>
        <v>1</v>
      </c>
      <c r="EB177">
        <f t="shared" si="231"/>
        <v>1</v>
      </c>
      <c r="EC177">
        <f t="shared" si="232"/>
        <v>1</v>
      </c>
      <c r="ED177">
        <f t="shared" si="233"/>
        <v>1</v>
      </c>
      <c r="EE177">
        <f t="shared" si="234"/>
        <v>1</v>
      </c>
      <c r="EG177">
        <f t="shared" si="235"/>
        <v>1</v>
      </c>
      <c r="EH177">
        <f t="shared" si="236"/>
        <v>1</v>
      </c>
      <c r="EI177">
        <f t="shared" si="237"/>
        <v>1</v>
      </c>
      <c r="EJ177">
        <f t="shared" si="238"/>
        <v>1</v>
      </c>
      <c r="EK177">
        <f t="shared" si="239"/>
        <v>1</v>
      </c>
      <c r="EM177">
        <f>IF($EM$9='[1]L&amp;D Numbers'!$E$6,'[1]L&amp;D Numbers'!$E$7)</f>
        <v>350</v>
      </c>
      <c r="EN177">
        <f>IF($EN$9='[1]L&amp;D Numbers'!$F$6,'[1]L&amp;D Numbers'!$F$7)</f>
        <v>2000</v>
      </c>
      <c r="EO177">
        <f>IF($EO$9='[1]L&amp;D Numbers'!$G$6,'[1]L&amp;D Numbers'!$G$7)</f>
        <v>2000</v>
      </c>
      <c r="EP177">
        <f>IF($EP$9='[1]L&amp;D Numbers'!$H$6,'[1]L&amp;D Numbers'!$H$7)</f>
        <v>2000</v>
      </c>
      <c r="EQ177">
        <f>IF($EQ$9='[1]L&amp;D Numbers'!$I$6,'[1]L&amp;D Numbers'!$I$7)</f>
        <v>2000</v>
      </c>
      <c r="ER177">
        <f>IF($ER$9='[1]L&amp;D Numbers'!$J$6,'[1]L&amp;D Numbers'!$J$7)</f>
        <v>0</v>
      </c>
      <c r="ET177" s="45">
        <f>'[1]L&amp;D Master'!$E$10</f>
        <v>1.0678246631903041E-2</v>
      </c>
      <c r="EU177" s="45">
        <f>ET177+'[1]L&amp;D Master'!$F$10</f>
        <v>1.8222427877342538E-2</v>
      </c>
      <c r="EV177" s="45">
        <f>EU177+'[1]L&amp;D Master'!$G$10</f>
        <v>2.3561551193294058E-2</v>
      </c>
      <c r="EW177" s="45">
        <f>EV177+'[1]L&amp;D Master'!$H$10</f>
        <v>2.7330438342024234E-2</v>
      </c>
      <c r="EX177" s="45">
        <f>EW177+'[1]L&amp;D Master'!$I$10</f>
        <v>2.9999999999999995E-2</v>
      </c>
      <c r="EY177" s="45"/>
      <c r="EZ177" s="45">
        <f t="shared" si="240"/>
        <v>1.0678246631903041E-2</v>
      </c>
      <c r="FA177" s="45">
        <f t="shared" si="241"/>
        <v>1.8222427877342538E-2</v>
      </c>
      <c r="FB177" s="45">
        <f t="shared" si="241"/>
        <v>2.3561551193294058E-2</v>
      </c>
      <c r="FC177" s="45">
        <f t="shared" si="241"/>
        <v>2.7330438342024234E-2</v>
      </c>
      <c r="FD177" s="45">
        <f t="shared" si="217"/>
        <v>2.7330438342024234E-2</v>
      </c>
      <c r="FE177" s="45"/>
      <c r="FF177">
        <f t="shared" si="248"/>
        <v>0.98932175336809691</v>
      </c>
      <c r="FG177">
        <f t="shared" si="249"/>
        <v>0.98177757212265748</v>
      </c>
      <c r="FH177">
        <f t="shared" si="250"/>
        <v>0.97643844880670594</v>
      </c>
      <c r="FI177">
        <f t="shared" si="251"/>
        <v>0.9726695616579758</v>
      </c>
      <c r="FJ177">
        <f t="shared" si="252"/>
        <v>0.9726695616579758</v>
      </c>
      <c r="FL177" s="34"/>
      <c r="FM177" s="34"/>
      <c r="FN177" s="34"/>
      <c r="FO177" s="34"/>
      <c r="FP177" s="34"/>
      <c r="FQ177" s="153">
        <f t="shared" si="242"/>
        <v>0.125</v>
      </c>
      <c r="FR177" s="153"/>
      <c r="FS177" s="42"/>
      <c r="FT177" s="42"/>
      <c r="FU177" s="42"/>
      <c r="FV177" s="42"/>
      <c r="FW177" s="42"/>
      <c r="FX177" s="42"/>
      <c r="FY177" s="42"/>
      <c r="FZ177" s="42"/>
      <c r="GA177" s="42"/>
      <c r="GB177" s="42"/>
      <c r="GC177" s="42"/>
      <c r="GD177" s="42"/>
      <c r="GE177" s="42"/>
      <c r="GF177" s="42"/>
      <c r="GG177" s="42"/>
      <c r="GH177" s="42"/>
      <c r="GI177" s="42"/>
      <c r="GJ177" s="42"/>
      <c r="GK177" s="42"/>
      <c r="GL177" s="42"/>
      <c r="GM177" s="154">
        <f>'[1]Automation Master'!$B$10*FQ177*FO177</f>
        <v>0</v>
      </c>
      <c r="GN177" s="155">
        <f>'[1]Automation Master'!$B$11*FO177*FQ177+GM177</f>
        <v>0</v>
      </c>
      <c r="GO177" s="155">
        <f>'[1]Automation Master'!$B$12*FO177*FQ177+GN177</f>
        <v>0</v>
      </c>
      <c r="GP177" s="155">
        <f>'[1]Automation Master'!$B$13*FO177*FQ177+GO177</f>
        <v>0</v>
      </c>
      <c r="GQ177" s="155">
        <f>'[1]Automation Master'!$C$10*FO177*FQ177+GP177</f>
        <v>0</v>
      </c>
      <c r="GR177" s="155">
        <f>'[1]Automation Master'!$C$11*FO177*FQ177+GQ177</f>
        <v>0</v>
      </c>
      <c r="GS177" s="155">
        <f>'[1]Automation Master'!$C$12*FO177*FQ177+GR177</f>
        <v>0</v>
      </c>
      <c r="GT177" s="155">
        <f>'[1]Automation Master'!$C$13*FO177*FQ177+GS177</f>
        <v>0</v>
      </c>
      <c r="GU177" s="155">
        <f>'[1]Automation Master'!$D$10*FO177*FQ177+GT177</f>
        <v>0</v>
      </c>
      <c r="GV177" s="155">
        <f>'[1]Automation Master'!$D$11*FO177*FQ177+GU177</f>
        <v>0</v>
      </c>
      <c r="GW177" s="155">
        <f>'[1]Automation Master'!$D$12*FO177*FQ177+GV177</f>
        <v>0</v>
      </c>
      <c r="GX177" s="155">
        <f>'[1]Automation Master'!$D$13*FO177*FQ177+GW177</f>
        <v>0</v>
      </c>
      <c r="GY177" s="155">
        <f>'[1]Automation Master'!$E$10*FO177*FQ177+GX177</f>
        <v>0</v>
      </c>
      <c r="GZ177" s="155">
        <f>'[1]Automation Master'!$E$11*FO177*FQ177+GY177</f>
        <v>0</v>
      </c>
      <c r="HA177" s="155">
        <f>'[1]Automation Master'!$E$12*FO177*FQ177+GZ177</f>
        <v>0</v>
      </c>
      <c r="HB177" s="155">
        <f>'[1]Automation Master'!$E$13*FO177*FQ177+HA177</f>
        <v>0</v>
      </c>
      <c r="HC177" s="155">
        <f>'[1]Automation Master'!$F$10*FO177*FQ177+HB177</f>
        <v>0</v>
      </c>
      <c r="HD177" s="155">
        <f>'[1]Automation Master'!$F$11*FO177*FQ177+HC177</f>
        <v>0</v>
      </c>
      <c r="HE177" s="155">
        <f>'[1]Automation Master'!$F$12*FO177*FQ177+HD177</f>
        <v>0</v>
      </c>
      <c r="HF177" s="156">
        <f>'[1]Automation Master'!$F$13*FO177*FQ177+HE177</f>
        <v>0</v>
      </c>
      <c r="HG177" s="157"/>
      <c r="HH177" s="157"/>
      <c r="HI177" s="157"/>
      <c r="HJ177" s="157"/>
      <c r="HK177" s="157"/>
      <c r="HL177" s="157"/>
      <c r="HM177" s="157"/>
      <c r="HN177" s="157"/>
      <c r="HO177" s="157"/>
      <c r="HP177" s="157"/>
      <c r="HQ177" s="157"/>
      <c r="HR177" s="157"/>
      <c r="HS177" s="157"/>
      <c r="HT177" s="157"/>
      <c r="HU177" s="157"/>
      <c r="HV177" s="157"/>
      <c r="HW177" s="157"/>
      <c r="HX177" s="157"/>
      <c r="HY177" s="42"/>
      <c r="HZ177" s="42"/>
      <c r="IA177" s="148">
        <f t="shared" si="253"/>
        <v>1</v>
      </c>
      <c r="IB177" s="148">
        <f t="shared" si="254"/>
        <v>1</v>
      </c>
      <c r="IC177" s="148">
        <f t="shared" si="255"/>
        <v>1</v>
      </c>
      <c r="ID177" s="148">
        <f t="shared" si="256"/>
        <v>1</v>
      </c>
      <c r="IE177" s="148">
        <f t="shared" si="257"/>
        <v>1</v>
      </c>
      <c r="IH177">
        <f t="shared" si="258"/>
        <v>0.98932175336809691</v>
      </c>
      <c r="II177">
        <f t="shared" si="259"/>
        <v>0.98177757212265748</v>
      </c>
      <c r="IJ177">
        <f t="shared" si="260"/>
        <v>0.97643844880670594</v>
      </c>
      <c r="IK177">
        <f t="shared" si="261"/>
        <v>0.9726695616579758</v>
      </c>
      <c r="IL177">
        <f t="shared" si="262"/>
        <v>0.9726695616579758</v>
      </c>
      <c r="IN177" s="42">
        <f t="shared" si="263"/>
        <v>1.0678246631903088E-2</v>
      </c>
      <c r="IO177" s="42">
        <f t="shared" si="264"/>
        <v>1.8222427877342517E-2</v>
      </c>
      <c r="IP177" s="42">
        <f t="shared" si="265"/>
        <v>2.3561551193294061E-2</v>
      </c>
      <c r="IQ177" s="42">
        <f t="shared" si="266"/>
        <v>2.7330438342024199E-2</v>
      </c>
      <c r="IR177" s="42">
        <f t="shared" si="267"/>
        <v>2.7330438342024199E-2</v>
      </c>
      <c r="IT177" s="9">
        <f t="shared" si="243"/>
        <v>0</v>
      </c>
      <c r="IU177" s="9">
        <f t="shared" si="244"/>
        <v>0</v>
      </c>
      <c r="IV177" s="9">
        <f t="shared" si="245"/>
        <v>0</v>
      </c>
      <c r="IW177" s="9">
        <f t="shared" si="246"/>
        <v>0</v>
      </c>
      <c r="IX177" s="9">
        <f t="shared" si="247"/>
        <v>0</v>
      </c>
    </row>
    <row r="178" spans="1:258" ht="15.75" hidden="1" thickBot="1" x14ac:dyDescent="0.3">
      <c r="A178">
        <v>18</v>
      </c>
      <c r="B178" t="s">
        <v>330</v>
      </c>
      <c r="C178" t="s">
        <v>311</v>
      </c>
      <c r="D178" t="s">
        <v>288</v>
      </c>
      <c r="E178" t="s">
        <v>331</v>
      </c>
      <c r="F178" t="s">
        <v>290</v>
      </c>
      <c r="G178" t="s">
        <v>256</v>
      </c>
      <c r="I178">
        <v>18</v>
      </c>
      <c r="M178">
        <v>18</v>
      </c>
      <c r="X178">
        <v>18</v>
      </c>
      <c r="AA178">
        <v>18</v>
      </c>
      <c r="AL178">
        <v>18</v>
      </c>
      <c r="AT178">
        <v>18</v>
      </c>
      <c r="AU178">
        <v>0</v>
      </c>
      <c r="AV178">
        <v>0</v>
      </c>
      <c r="AW178">
        <v>18</v>
      </c>
      <c r="AX178">
        <v>0</v>
      </c>
      <c r="BB178">
        <f t="shared" si="218"/>
        <v>18</v>
      </c>
      <c r="BD178">
        <f t="shared" si="219"/>
        <v>18</v>
      </c>
      <c r="BE178">
        <f t="shared" si="220"/>
        <v>18</v>
      </c>
      <c r="BF178">
        <f t="shared" si="221"/>
        <v>18</v>
      </c>
      <c r="BH178">
        <f t="shared" si="222"/>
        <v>0</v>
      </c>
      <c r="BK178" s="45">
        <f>IF(G178="MEA",'[1]Net Hire Rate'!$E$7,IF(G178="AMR",'[1]Net Hire Rate'!$F$7,IF(G178="EUR",'[1]Net Hire Rate'!$G$7,IF(G178="APAC",'[1]Net Hire Rate'!$H$7,0))))</f>
        <v>1.6761041902604757E-3</v>
      </c>
      <c r="BL178" s="45">
        <f>IF(G178="MEA",'[1]Net Hire Rate'!$E$8,IF(G178="AMR",'[1]Net Hire Rate'!$F$8,IF(G178="EUR",'[1]Net Hire Rate'!$G$8,IF(G178="APAC",'[1]Net Hire Rate'!$H$8,0))))</f>
        <v>1.6761041902604757E-3</v>
      </c>
      <c r="BM178" s="45">
        <f>IF(G178="MEA",'[1]Net Hire Rate'!$E$9,IF(G178="AMR",'[1]Net Hire Rate'!$F$9,IF(G178="EUR",'[1]Net Hire Rate'!$G$9,IF(G178="APAC",'[1]Net Hire Rate'!$H$9,0))))</f>
        <v>1.6761041902604757E-3</v>
      </c>
      <c r="BN178" s="45">
        <f>IF(G178="MEA",'[1]Net Hire Rate'!$E$10,IF(G178="AMR",'[1]Net Hire Rate'!$F$10,IF(G178="EUR",'[1]Net Hire Rate'!$G$10,IF(G178="APAC",'[1]Net Hire Rate'!$H$10,0))))</f>
        <v>1.6761041902604757E-3</v>
      </c>
      <c r="BO178" s="45">
        <f>IF(G178="MEA",'[1]Net Hire Rate'!$E$11,IF(G178="AMR",'[1]Net Hire Rate'!$F$11,IF(G178="EUR",'[1]Net Hire Rate'!$G$11,IF(G178="APAC",'[1]Net Hire Rate'!$H$11,0))))</f>
        <v>1.6761041902604757E-3</v>
      </c>
      <c r="BP178" s="45">
        <f>IF(G178="MEA",'[1]Net Hire Rate'!$E$12,IF(G178="AMR",'[1]Net Hire Rate'!$F$12,IF(G178="EUR",'[1]Net Hire Rate'!$G$12,IF(G178="APAC",'[1]Net Hire Rate'!$H$12,0))))</f>
        <v>1.6761041902604757E-3</v>
      </c>
      <c r="BQ178" s="147">
        <f t="shared" si="223"/>
        <v>18</v>
      </c>
      <c r="BR178" s="147">
        <f t="shared" si="205"/>
        <v>18</v>
      </c>
      <c r="BS178" s="147">
        <f t="shared" si="224"/>
        <v>18.030169875424686</v>
      </c>
      <c r="BT178" s="148">
        <f t="shared" si="206"/>
        <v>18.030169875424686</v>
      </c>
      <c r="BU178" s="149">
        <f t="shared" si="225"/>
        <v>18.060390318703995</v>
      </c>
      <c r="BV178" s="148">
        <f t="shared" si="207"/>
        <v>18.060390318703995</v>
      </c>
      <c r="BW178" s="148">
        <f t="shared" si="226"/>
        <v>18.090661414594912</v>
      </c>
      <c r="BX178" s="148">
        <f t="shared" si="208"/>
        <v>18.090661414594912</v>
      </c>
      <c r="BY178" s="148">
        <f t="shared" si="227"/>
        <v>18.120983247996499</v>
      </c>
      <c r="BZ178" s="148">
        <f t="shared" si="209"/>
        <v>18.120983247996499</v>
      </c>
      <c r="CA178" s="148">
        <f t="shared" si="228"/>
        <v>18.151355903950105</v>
      </c>
      <c r="CB178" s="148">
        <f t="shared" si="210"/>
        <v>18.151355903950105</v>
      </c>
      <c r="CC178" s="148"/>
      <c r="CD178" s="38"/>
      <c r="CE178" s="38"/>
      <c r="CF178" s="38"/>
      <c r="CG178" s="38"/>
      <c r="CH178" s="38"/>
      <c r="CI178" s="38"/>
      <c r="CJ178" s="38"/>
      <c r="CK178" s="41"/>
      <c r="CL178" s="41"/>
      <c r="CM178" s="40"/>
      <c r="CN178" s="41"/>
      <c r="CO178" s="41"/>
      <c r="CP178" s="41"/>
      <c r="CQ178" s="41"/>
      <c r="CR178" s="41"/>
      <c r="CS178" s="41"/>
      <c r="CT178" s="41"/>
      <c r="CU178" s="40"/>
      <c r="CV178" s="41"/>
      <c r="CW178" s="41"/>
      <c r="CX178" s="41"/>
      <c r="CY178" s="41"/>
      <c r="CZ178" s="41"/>
      <c r="DA178" s="41"/>
      <c r="DB178" s="41"/>
      <c r="DC178" s="40"/>
      <c r="DD178" s="41"/>
      <c r="DE178" s="41"/>
      <c r="DF178" s="41"/>
      <c r="DG178" s="41"/>
      <c r="DH178" s="41"/>
      <c r="DI178" s="41"/>
      <c r="DJ178" s="41"/>
      <c r="DK178" s="40"/>
      <c r="DL178" s="41"/>
      <c r="DM178" s="41"/>
      <c r="DN178" s="41"/>
      <c r="DO178" s="41"/>
      <c r="DP178" s="41"/>
      <c r="DQ178" s="41"/>
      <c r="DR178" s="15"/>
      <c r="DS178" s="151">
        <f t="shared" si="211"/>
        <v>18</v>
      </c>
      <c r="DT178" s="152">
        <f t="shared" si="212"/>
        <v>0</v>
      </c>
      <c r="DU178" s="7">
        <f t="shared" si="213"/>
        <v>0</v>
      </c>
      <c r="DV178" s="7">
        <f t="shared" si="214"/>
        <v>0</v>
      </c>
      <c r="DW178">
        <f t="shared" si="215"/>
        <v>0</v>
      </c>
      <c r="DX178">
        <f t="shared" si="216"/>
        <v>0</v>
      </c>
      <c r="DZ178">
        <f t="shared" si="229"/>
        <v>18</v>
      </c>
      <c r="EA178">
        <f t="shared" si="230"/>
        <v>18</v>
      </c>
      <c r="EB178">
        <f t="shared" si="231"/>
        <v>18</v>
      </c>
      <c r="EC178">
        <f t="shared" si="232"/>
        <v>18</v>
      </c>
      <c r="ED178">
        <f t="shared" si="233"/>
        <v>18</v>
      </c>
      <c r="EE178">
        <f t="shared" si="234"/>
        <v>18</v>
      </c>
      <c r="EG178">
        <f t="shared" si="235"/>
        <v>18</v>
      </c>
      <c r="EH178">
        <f t="shared" si="236"/>
        <v>18</v>
      </c>
      <c r="EI178">
        <f t="shared" si="237"/>
        <v>18</v>
      </c>
      <c r="EJ178">
        <f t="shared" si="238"/>
        <v>18</v>
      </c>
      <c r="EK178">
        <f t="shared" si="239"/>
        <v>18</v>
      </c>
      <c r="EM178">
        <f>IF($EM$9='[1]L&amp;D Numbers'!$E$6,'[1]L&amp;D Numbers'!$E$7)</f>
        <v>350</v>
      </c>
      <c r="EN178">
        <f>IF($EN$9='[1]L&amp;D Numbers'!$F$6,'[1]L&amp;D Numbers'!$F$7)</f>
        <v>2000</v>
      </c>
      <c r="EO178">
        <f>IF($EO$9='[1]L&amp;D Numbers'!$G$6,'[1]L&amp;D Numbers'!$G$7)</f>
        <v>2000</v>
      </c>
      <c r="EP178">
        <f>IF($EP$9='[1]L&amp;D Numbers'!$H$6,'[1]L&amp;D Numbers'!$H$7)</f>
        <v>2000</v>
      </c>
      <c r="EQ178">
        <f>IF($EQ$9='[1]L&amp;D Numbers'!$I$6,'[1]L&amp;D Numbers'!$I$7)</f>
        <v>2000</v>
      </c>
      <c r="ER178">
        <f>IF($ER$9='[1]L&amp;D Numbers'!$J$6,'[1]L&amp;D Numbers'!$J$7)</f>
        <v>0</v>
      </c>
      <c r="ET178" s="45">
        <f>'[1]L&amp;D Master'!$E$10</f>
        <v>1.0678246631903041E-2</v>
      </c>
      <c r="EU178" s="45">
        <f>ET178+'[1]L&amp;D Master'!$F$10</f>
        <v>1.8222427877342538E-2</v>
      </c>
      <c r="EV178" s="45">
        <f>EU178+'[1]L&amp;D Master'!$G$10</f>
        <v>2.3561551193294058E-2</v>
      </c>
      <c r="EW178" s="45">
        <f>EV178+'[1]L&amp;D Master'!$H$10</f>
        <v>2.7330438342024234E-2</v>
      </c>
      <c r="EX178" s="45">
        <f>EW178+'[1]L&amp;D Master'!$I$10</f>
        <v>2.9999999999999995E-2</v>
      </c>
      <c r="EY178" s="45"/>
      <c r="EZ178" s="45">
        <f t="shared" si="240"/>
        <v>1.0678246631903041E-2</v>
      </c>
      <c r="FA178" s="45">
        <f t="shared" si="241"/>
        <v>1.8222427877342538E-2</v>
      </c>
      <c r="FB178" s="45">
        <f t="shared" si="241"/>
        <v>2.3561551193294058E-2</v>
      </c>
      <c r="FC178" s="45">
        <f t="shared" si="241"/>
        <v>2.7330438342024234E-2</v>
      </c>
      <c r="FD178" s="45">
        <f t="shared" si="217"/>
        <v>2.7330438342024234E-2</v>
      </c>
      <c r="FE178" s="45"/>
      <c r="FF178">
        <f t="shared" si="248"/>
        <v>17.807791560625745</v>
      </c>
      <c r="FG178">
        <f t="shared" si="249"/>
        <v>17.671996298207834</v>
      </c>
      <c r="FH178">
        <f t="shared" si="250"/>
        <v>17.575892078520706</v>
      </c>
      <c r="FI178">
        <f t="shared" si="251"/>
        <v>17.508052109843565</v>
      </c>
      <c r="FJ178">
        <f t="shared" si="252"/>
        <v>17.508052109843565</v>
      </c>
      <c r="FL178" s="34"/>
      <c r="FM178" s="34"/>
      <c r="FN178" s="34"/>
      <c r="FO178" s="34"/>
      <c r="FP178" s="34"/>
      <c r="FQ178" s="153">
        <f t="shared" si="242"/>
        <v>0.125</v>
      </c>
      <c r="FR178" s="153"/>
      <c r="FS178" s="42"/>
      <c r="FT178" s="42"/>
      <c r="FU178" s="42"/>
      <c r="FV178" s="42"/>
      <c r="FW178" s="42"/>
      <c r="FX178" s="42"/>
      <c r="FY178" s="42"/>
      <c r="FZ178" s="42"/>
      <c r="GA178" s="42"/>
      <c r="GB178" s="42"/>
      <c r="GC178" s="42"/>
      <c r="GD178" s="42"/>
      <c r="GE178" s="42"/>
      <c r="GF178" s="42"/>
      <c r="GG178" s="42"/>
      <c r="GH178" s="42"/>
      <c r="GI178" s="42"/>
      <c r="GJ178" s="42"/>
      <c r="GK178" s="42"/>
      <c r="GL178" s="42"/>
      <c r="GM178" s="154">
        <f>'[1]Automation Master'!$B$10*FQ178*FO178</f>
        <v>0</v>
      </c>
      <c r="GN178" s="155">
        <f>'[1]Automation Master'!$B$11*FO178*FQ178+GM178</f>
        <v>0</v>
      </c>
      <c r="GO178" s="155">
        <f>'[1]Automation Master'!$B$12*FO178*FQ178+GN178</f>
        <v>0</v>
      </c>
      <c r="GP178" s="155">
        <f>'[1]Automation Master'!$B$13*FO178*FQ178+GO178</f>
        <v>0</v>
      </c>
      <c r="GQ178" s="155">
        <f>'[1]Automation Master'!$C$10*FO178*FQ178+GP178</f>
        <v>0</v>
      </c>
      <c r="GR178" s="155">
        <f>'[1]Automation Master'!$C$11*FO178*FQ178+GQ178</f>
        <v>0</v>
      </c>
      <c r="GS178" s="155">
        <f>'[1]Automation Master'!$C$12*FO178*FQ178+GR178</f>
        <v>0</v>
      </c>
      <c r="GT178" s="155">
        <f>'[1]Automation Master'!$C$13*FO178*FQ178+GS178</f>
        <v>0</v>
      </c>
      <c r="GU178" s="155">
        <f>'[1]Automation Master'!$D$10*FO178*FQ178+GT178</f>
        <v>0</v>
      </c>
      <c r="GV178" s="155">
        <f>'[1]Automation Master'!$D$11*FO178*FQ178+GU178</f>
        <v>0</v>
      </c>
      <c r="GW178" s="155">
        <f>'[1]Automation Master'!$D$12*FO178*FQ178+GV178</f>
        <v>0</v>
      </c>
      <c r="GX178" s="155">
        <f>'[1]Automation Master'!$D$13*FO178*FQ178+GW178</f>
        <v>0</v>
      </c>
      <c r="GY178" s="155">
        <f>'[1]Automation Master'!$E$10*FO178*FQ178+GX178</f>
        <v>0</v>
      </c>
      <c r="GZ178" s="155">
        <f>'[1]Automation Master'!$E$11*FO178*FQ178+GY178</f>
        <v>0</v>
      </c>
      <c r="HA178" s="155">
        <f>'[1]Automation Master'!$E$12*FO178*FQ178+GZ178</f>
        <v>0</v>
      </c>
      <c r="HB178" s="155">
        <f>'[1]Automation Master'!$E$13*FO178*FQ178+HA178</f>
        <v>0</v>
      </c>
      <c r="HC178" s="155">
        <f>'[1]Automation Master'!$F$10*FO178*FQ178+HB178</f>
        <v>0</v>
      </c>
      <c r="HD178" s="155">
        <f>'[1]Automation Master'!$F$11*FO178*FQ178+HC178</f>
        <v>0</v>
      </c>
      <c r="HE178" s="155">
        <f>'[1]Automation Master'!$F$12*FO178*FQ178+HD178</f>
        <v>0</v>
      </c>
      <c r="HF178" s="156">
        <f>'[1]Automation Master'!$F$13*FO178*FQ178+HE178</f>
        <v>0</v>
      </c>
      <c r="HG178" s="157"/>
      <c r="HH178" s="157"/>
      <c r="HI178" s="157"/>
      <c r="HJ178" s="157"/>
      <c r="HK178" s="157"/>
      <c r="HL178" s="157"/>
      <c r="HM178" s="157"/>
      <c r="HN178" s="157"/>
      <c r="HO178" s="157"/>
      <c r="HP178" s="157"/>
      <c r="HQ178" s="157"/>
      <c r="HR178" s="157"/>
      <c r="HS178" s="157"/>
      <c r="HT178" s="157"/>
      <c r="HU178" s="157"/>
      <c r="HV178" s="157"/>
      <c r="HW178" s="157"/>
      <c r="HX178" s="157"/>
      <c r="HY178" s="42"/>
      <c r="HZ178" s="42"/>
      <c r="IA178" s="148">
        <f t="shared" si="253"/>
        <v>18</v>
      </c>
      <c r="IB178" s="148">
        <f t="shared" si="254"/>
        <v>18</v>
      </c>
      <c r="IC178" s="148">
        <f t="shared" si="255"/>
        <v>18</v>
      </c>
      <c r="ID178" s="148">
        <f t="shared" si="256"/>
        <v>18</v>
      </c>
      <c r="IE178" s="148">
        <f t="shared" si="257"/>
        <v>18</v>
      </c>
      <c r="IH178">
        <f t="shared" si="258"/>
        <v>17.807791560625745</v>
      </c>
      <c r="II178">
        <f t="shared" si="259"/>
        <v>17.671996298207834</v>
      </c>
      <c r="IJ178">
        <f t="shared" si="260"/>
        <v>17.575892078520706</v>
      </c>
      <c r="IK178">
        <f t="shared" si="261"/>
        <v>17.508052109843565</v>
      </c>
      <c r="IL178">
        <f t="shared" si="262"/>
        <v>17.508052109843565</v>
      </c>
      <c r="IN178" s="42">
        <f t="shared" si="263"/>
        <v>1.0678246631903063E-2</v>
      </c>
      <c r="IO178" s="42">
        <f t="shared" si="264"/>
        <v>1.822242787734258E-2</v>
      </c>
      <c r="IP178" s="42">
        <f t="shared" si="265"/>
        <v>2.356155119329411E-2</v>
      </c>
      <c r="IQ178" s="42">
        <f t="shared" si="266"/>
        <v>2.7330438342024185E-2</v>
      </c>
      <c r="IR178" s="42">
        <f t="shared" si="267"/>
        <v>2.7330438342024185E-2</v>
      </c>
      <c r="IT178" s="9">
        <f t="shared" si="243"/>
        <v>0</v>
      </c>
      <c r="IU178" s="9">
        <f t="shared" si="244"/>
        <v>0</v>
      </c>
      <c r="IV178" s="9">
        <f t="shared" si="245"/>
        <v>0</v>
      </c>
      <c r="IW178" s="9">
        <f t="shared" si="246"/>
        <v>0</v>
      </c>
      <c r="IX178" s="9">
        <f t="shared" si="247"/>
        <v>0</v>
      </c>
    </row>
    <row r="179" spans="1:258" ht="15.75" hidden="1" thickBot="1" x14ac:dyDescent="0.3">
      <c r="A179">
        <v>1</v>
      </c>
      <c r="B179" t="s">
        <v>330</v>
      </c>
      <c r="C179" t="s">
        <v>321</v>
      </c>
      <c r="D179" t="s">
        <v>288</v>
      </c>
      <c r="E179" t="s">
        <v>331</v>
      </c>
      <c r="F179" t="s">
        <v>290</v>
      </c>
      <c r="G179" t="s">
        <v>256</v>
      </c>
      <c r="I179">
        <v>1</v>
      </c>
      <c r="M179">
        <v>1</v>
      </c>
      <c r="X179">
        <v>1</v>
      </c>
      <c r="AA179">
        <v>1</v>
      </c>
      <c r="AL179">
        <v>1</v>
      </c>
      <c r="AT179">
        <v>1</v>
      </c>
      <c r="AU179">
        <v>0</v>
      </c>
      <c r="AV179">
        <v>0</v>
      </c>
      <c r="AW179">
        <v>1</v>
      </c>
      <c r="AX179">
        <v>0</v>
      </c>
      <c r="BB179">
        <f t="shared" si="218"/>
        <v>1</v>
      </c>
      <c r="BD179">
        <f t="shared" si="219"/>
        <v>1</v>
      </c>
      <c r="BE179">
        <f t="shared" si="220"/>
        <v>1</v>
      </c>
      <c r="BF179">
        <f t="shared" si="221"/>
        <v>1</v>
      </c>
      <c r="BH179">
        <f t="shared" si="222"/>
        <v>0</v>
      </c>
      <c r="BK179" s="45">
        <f>IF(G179="MEA",'[1]Net Hire Rate'!$E$7,IF(G179="AMR",'[1]Net Hire Rate'!$F$7,IF(G179="EUR",'[1]Net Hire Rate'!$G$7,IF(G179="APAC",'[1]Net Hire Rate'!$H$7,0))))</f>
        <v>1.6761041902604757E-3</v>
      </c>
      <c r="BL179" s="45">
        <f>IF(G179="MEA",'[1]Net Hire Rate'!$E$8,IF(G179="AMR",'[1]Net Hire Rate'!$F$8,IF(G179="EUR",'[1]Net Hire Rate'!$G$8,IF(G179="APAC",'[1]Net Hire Rate'!$H$8,0))))</f>
        <v>1.6761041902604757E-3</v>
      </c>
      <c r="BM179" s="45">
        <f>IF(G179="MEA",'[1]Net Hire Rate'!$E$9,IF(G179="AMR",'[1]Net Hire Rate'!$F$9,IF(G179="EUR",'[1]Net Hire Rate'!$G$9,IF(G179="APAC",'[1]Net Hire Rate'!$H$9,0))))</f>
        <v>1.6761041902604757E-3</v>
      </c>
      <c r="BN179" s="45">
        <f>IF(G179="MEA",'[1]Net Hire Rate'!$E$10,IF(G179="AMR",'[1]Net Hire Rate'!$F$10,IF(G179="EUR",'[1]Net Hire Rate'!$G$10,IF(G179="APAC",'[1]Net Hire Rate'!$H$10,0))))</f>
        <v>1.6761041902604757E-3</v>
      </c>
      <c r="BO179" s="45">
        <f>IF(G179="MEA",'[1]Net Hire Rate'!$E$11,IF(G179="AMR",'[1]Net Hire Rate'!$F$11,IF(G179="EUR",'[1]Net Hire Rate'!$G$11,IF(G179="APAC",'[1]Net Hire Rate'!$H$11,0))))</f>
        <v>1.6761041902604757E-3</v>
      </c>
      <c r="BP179" s="45">
        <f>IF(G179="MEA",'[1]Net Hire Rate'!$E$12,IF(G179="AMR",'[1]Net Hire Rate'!$F$12,IF(G179="EUR",'[1]Net Hire Rate'!$G$12,IF(G179="APAC",'[1]Net Hire Rate'!$H$12,0))))</f>
        <v>1.6761041902604757E-3</v>
      </c>
      <c r="BQ179" s="147">
        <f t="shared" si="223"/>
        <v>1</v>
      </c>
      <c r="BR179" s="147">
        <f t="shared" si="205"/>
        <v>1</v>
      </c>
      <c r="BS179" s="147">
        <f t="shared" si="224"/>
        <v>1.0016761041902604</v>
      </c>
      <c r="BT179" s="148">
        <f t="shared" si="206"/>
        <v>1.0016761041902604</v>
      </c>
      <c r="BU179" s="149">
        <f t="shared" si="225"/>
        <v>1.0033550177057775</v>
      </c>
      <c r="BV179" s="148">
        <f t="shared" si="207"/>
        <v>1.0033550177057775</v>
      </c>
      <c r="BW179" s="148">
        <f t="shared" si="226"/>
        <v>1.0050367452552731</v>
      </c>
      <c r="BX179" s="148">
        <f t="shared" si="208"/>
        <v>1.0050367452552731</v>
      </c>
      <c r="BY179" s="148">
        <f t="shared" si="227"/>
        <v>1.0067212915553612</v>
      </c>
      <c r="BZ179" s="148">
        <f t="shared" si="209"/>
        <v>1.0067212915553612</v>
      </c>
      <c r="CA179" s="148">
        <f t="shared" si="228"/>
        <v>1.0084086613305614</v>
      </c>
      <c r="CB179" s="148">
        <f t="shared" si="210"/>
        <v>1.0084086613305614</v>
      </c>
      <c r="CC179" s="148"/>
      <c r="CD179" s="38"/>
      <c r="CE179" s="38"/>
      <c r="CF179" s="38"/>
      <c r="CG179" s="38"/>
      <c r="CH179" s="38"/>
      <c r="CI179" s="38"/>
      <c r="CJ179" s="38"/>
      <c r="CK179" s="41"/>
      <c r="CL179" s="41"/>
      <c r="CM179" s="40"/>
      <c r="CN179" s="41"/>
      <c r="CO179" s="41"/>
      <c r="CP179" s="41"/>
      <c r="CQ179" s="41"/>
      <c r="CR179" s="41"/>
      <c r="CS179" s="41"/>
      <c r="CT179" s="41"/>
      <c r="CU179" s="40"/>
      <c r="CV179" s="41"/>
      <c r="CW179" s="41"/>
      <c r="CX179" s="41"/>
      <c r="CY179" s="41"/>
      <c r="CZ179" s="41"/>
      <c r="DA179" s="41"/>
      <c r="DB179" s="41"/>
      <c r="DC179" s="40"/>
      <c r="DD179" s="41"/>
      <c r="DE179" s="41"/>
      <c r="DF179" s="41"/>
      <c r="DG179" s="41"/>
      <c r="DH179" s="41"/>
      <c r="DI179" s="41"/>
      <c r="DJ179" s="41"/>
      <c r="DK179" s="40"/>
      <c r="DL179" s="41"/>
      <c r="DM179" s="41"/>
      <c r="DN179" s="41"/>
      <c r="DO179" s="41"/>
      <c r="DP179" s="41"/>
      <c r="DQ179" s="41"/>
      <c r="DR179" s="15"/>
      <c r="DS179" s="151">
        <f t="shared" si="211"/>
        <v>1</v>
      </c>
      <c r="DT179" s="152">
        <f t="shared" si="212"/>
        <v>0</v>
      </c>
      <c r="DU179" s="7">
        <f t="shared" si="213"/>
        <v>0</v>
      </c>
      <c r="DV179" s="7">
        <f t="shared" si="214"/>
        <v>0</v>
      </c>
      <c r="DW179">
        <f t="shared" si="215"/>
        <v>0</v>
      </c>
      <c r="DX179">
        <f t="shared" si="216"/>
        <v>0</v>
      </c>
      <c r="DZ179">
        <f t="shared" si="229"/>
        <v>1</v>
      </c>
      <c r="EA179">
        <f t="shared" si="230"/>
        <v>1</v>
      </c>
      <c r="EB179">
        <f t="shared" si="231"/>
        <v>1</v>
      </c>
      <c r="EC179">
        <f t="shared" si="232"/>
        <v>1</v>
      </c>
      <c r="ED179">
        <f t="shared" si="233"/>
        <v>1</v>
      </c>
      <c r="EE179">
        <f t="shared" si="234"/>
        <v>1</v>
      </c>
      <c r="EG179">
        <f t="shared" si="235"/>
        <v>1</v>
      </c>
      <c r="EH179">
        <f t="shared" si="236"/>
        <v>1</v>
      </c>
      <c r="EI179">
        <f t="shared" si="237"/>
        <v>1</v>
      </c>
      <c r="EJ179">
        <f t="shared" si="238"/>
        <v>1</v>
      </c>
      <c r="EK179">
        <f t="shared" si="239"/>
        <v>1</v>
      </c>
      <c r="EM179">
        <f>IF($EM$9='[1]L&amp;D Numbers'!$E$6,'[1]L&amp;D Numbers'!$E$7)</f>
        <v>350</v>
      </c>
      <c r="EN179">
        <f>IF($EN$9='[1]L&amp;D Numbers'!$F$6,'[1]L&amp;D Numbers'!$F$7)</f>
        <v>2000</v>
      </c>
      <c r="EO179">
        <f>IF($EO$9='[1]L&amp;D Numbers'!$G$6,'[1]L&amp;D Numbers'!$G$7)</f>
        <v>2000</v>
      </c>
      <c r="EP179">
        <f>IF($EP$9='[1]L&amp;D Numbers'!$H$6,'[1]L&amp;D Numbers'!$H$7)</f>
        <v>2000</v>
      </c>
      <c r="EQ179">
        <f>IF($EQ$9='[1]L&amp;D Numbers'!$I$6,'[1]L&amp;D Numbers'!$I$7)</f>
        <v>2000</v>
      </c>
      <c r="ER179">
        <f>IF($ER$9='[1]L&amp;D Numbers'!$J$6,'[1]L&amp;D Numbers'!$J$7)</f>
        <v>0</v>
      </c>
      <c r="ET179" s="45">
        <f>'[1]L&amp;D Master'!$E$10</f>
        <v>1.0678246631903041E-2</v>
      </c>
      <c r="EU179" s="45">
        <f>ET179+'[1]L&amp;D Master'!$F$10</f>
        <v>1.8222427877342538E-2</v>
      </c>
      <c r="EV179" s="45">
        <f>EU179+'[1]L&amp;D Master'!$G$10</f>
        <v>2.3561551193294058E-2</v>
      </c>
      <c r="EW179" s="45">
        <f>EV179+'[1]L&amp;D Master'!$H$10</f>
        <v>2.7330438342024234E-2</v>
      </c>
      <c r="EX179" s="45">
        <f>EW179+'[1]L&amp;D Master'!$I$10</f>
        <v>2.9999999999999995E-2</v>
      </c>
      <c r="EY179" s="45"/>
      <c r="EZ179" s="45">
        <f t="shared" si="240"/>
        <v>1.0678246631903041E-2</v>
      </c>
      <c r="FA179" s="45">
        <f t="shared" si="241"/>
        <v>1.8222427877342538E-2</v>
      </c>
      <c r="FB179" s="45">
        <f t="shared" si="241"/>
        <v>2.3561551193294058E-2</v>
      </c>
      <c r="FC179" s="45">
        <f t="shared" si="241"/>
        <v>2.7330438342024234E-2</v>
      </c>
      <c r="FD179" s="45">
        <f t="shared" si="217"/>
        <v>2.7330438342024234E-2</v>
      </c>
      <c r="FE179" s="45"/>
      <c r="FF179">
        <f t="shared" si="248"/>
        <v>0.98932175336809691</v>
      </c>
      <c r="FG179">
        <f t="shared" si="249"/>
        <v>0.98177757212265748</v>
      </c>
      <c r="FH179">
        <f t="shared" si="250"/>
        <v>0.97643844880670594</v>
      </c>
      <c r="FI179">
        <f t="shared" si="251"/>
        <v>0.9726695616579758</v>
      </c>
      <c r="FJ179">
        <f t="shared" si="252"/>
        <v>0.9726695616579758</v>
      </c>
      <c r="FL179" s="34"/>
      <c r="FM179" s="34"/>
      <c r="FN179" s="34"/>
      <c r="FO179" s="34"/>
      <c r="FP179" s="34"/>
      <c r="FQ179" s="153">
        <f t="shared" si="242"/>
        <v>0.125</v>
      </c>
      <c r="FR179" s="153"/>
      <c r="FS179" s="42"/>
      <c r="FT179" s="42"/>
      <c r="FU179" s="42"/>
      <c r="FV179" s="42"/>
      <c r="FW179" s="42"/>
      <c r="FX179" s="42"/>
      <c r="FY179" s="42"/>
      <c r="FZ179" s="42"/>
      <c r="GA179" s="42"/>
      <c r="GB179" s="42"/>
      <c r="GC179" s="42"/>
      <c r="GD179" s="42"/>
      <c r="GE179" s="42"/>
      <c r="GF179" s="42"/>
      <c r="GG179" s="42"/>
      <c r="GH179" s="42"/>
      <c r="GI179" s="42"/>
      <c r="GJ179" s="42"/>
      <c r="GK179" s="42"/>
      <c r="GL179" s="42"/>
      <c r="GM179" s="154">
        <f>'[1]Automation Master'!$B$10*FQ179*FO179</f>
        <v>0</v>
      </c>
      <c r="GN179" s="155">
        <f>'[1]Automation Master'!$B$11*FO179*FQ179+GM179</f>
        <v>0</v>
      </c>
      <c r="GO179" s="155">
        <f>'[1]Automation Master'!$B$12*FO179*FQ179+GN179</f>
        <v>0</v>
      </c>
      <c r="GP179" s="155">
        <f>'[1]Automation Master'!$B$13*FO179*FQ179+GO179</f>
        <v>0</v>
      </c>
      <c r="GQ179" s="155">
        <f>'[1]Automation Master'!$C$10*FO179*FQ179+GP179</f>
        <v>0</v>
      </c>
      <c r="GR179" s="155">
        <f>'[1]Automation Master'!$C$11*FO179*FQ179+GQ179</f>
        <v>0</v>
      </c>
      <c r="GS179" s="155">
        <f>'[1]Automation Master'!$C$12*FO179*FQ179+GR179</f>
        <v>0</v>
      </c>
      <c r="GT179" s="155">
        <f>'[1]Automation Master'!$C$13*FO179*FQ179+GS179</f>
        <v>0</v>
      </c>
      <c r="GU179" s="155">
        <f>'[1]Automation Master'!$D$10*FO179*FQ179+GT179</f>
        <v>0</v>
      </c>
      <c r="GV179" s="155">
        <f>'[1]Automation Master'!$D$11*FO179*FQ179+GU179</f>
        <v>0</v>
      </c>
      <c r="GW179" s="155">
        <f>'[1]Automation Master'!$D$12*FO179*FQ179+GV179</f>
        <v>0</v>
      </c>
      <c r="GX179" s="155">
        <f>'[1]Automation Master'!$D$13*FO179*FQ179+GW179</f>
        <v>0</v>
      </c>
      <c r="GY179" s="155">
        <f>'[1]Automation Master'!$E$10*FO179*FQ179+GX179</f>
        <v>0</v>
      </c>
      <c r="GZ179" s="155">
        <f>'[1]Automation Master'!$E$11*FO179*FQ179+GY179</f>
        <v>0</v>
      </c>
      <c r="HA179" s="155">
        <f>'[1]Automation Master'!$E$12*FO179*FQ179+GZ179</f>
        <v>0</v>
      </c>
      <c r="HB179" s="155">
        <f>'[1]Automation Master'!$E$13*FO179*FQ179+HA179</f>
        <v>0</v>
      </c>
      <c r="HC179" s="155">
        <f>'[1]Automation Master'!$F$10*FO179*FQ179+HB179</f>
        <v>0</v>
      </c>
      <c r="HD179" s="155">
        <f>'[1]Automation Master'!$F$11*FO179*FQ179+HC179</f>
        <v>0</v>
      </c>
      <c r="HE179" s="155">
        <f>'[1]Automation Master'!$F$12*FO179*FQ179+HD179</f>
        <v>0</v>
      </c>
      <c r="HF179" s="156">
        <f>'[1]Automation Master'!$F$13*FO179*FQ179+HE179</f>
        <v>0</v>
      </c>
      <c r="HG179" s="157"/>
      <c r="HH179" s="157"/>
      <c r="HI179" s="157"/>
      <c r="HJ179" s="157"/>
      <c r="HK179" s="157"/>
      <c r="HL179" s="157"/>
      <c r="HM179" s="157"/>
      <c r="HN179" s="157"/>
      <c r="HO179" s="157"/>
      <c r="HP179" s="157"/>
      <c r="HQ179" s="157"/>
      <c r="HR179" s="157"/>
      <c r="HS179" s="157"/>
      <c r="HT179" s="157"/>
      <c r="HU179" s="157"/>
      <c r="HV179" s="157"/>
      <c r="HW179" s="157"/>
      <c r="HX179" s="157"/>
      <c r="HY179" s="42"/>
      <c r="HZ179" s="42"/>
      <c r="IA179" s="148">
        <f t="shared" si="253"/>
        <v>1</v>
      </c>
      <c r="IB179" s="148">
        <f t="shared" si="254"/>
        <v>1</v>
      </c>
      <c r="IC179" s="148">
        <f t="shared" si="255"/>
        <v>1</v>
      </c>
      <c r="ID179" s="148">
        <f t="shared" si="256"/>
        <v>1</v>
      </c>
      <c r="IE179" s="148">
        <f t="shared" si="257"/>
        <v>1</v>
      </c>
      <c r="IH179">
        <f t="shared" si="258"/>
        <v>0.98932175336809691</v>
      </c>
      <c r="II179">
        <f t="shared" si="259"/>
        <v>0.98177757212265748</v>
      </c>
      <c r="IJ179">
        <f t="shared" si="260"/>
        <v>0.97643844880670594</v>
      </c>
      <c r="IK179">
        <f t="shared" si="261"/>
        <v>0.9726695616579758</v>
      </c>
      <c r="IL179">
        <f t="shared" si="262"/>
        <v>0.9726695616579758</v>
      </c>
      <c r="IN179" s="42">
        <f t="shared" si="263"/>
        <v>1.0678246631903088E-2</v>
      </c>
      <c r="IO179" s="42">
        <f t="shared" si="264"/>
        <v>1.8222427877342517E-2</v>
      </c>
      <c r="IP179" s="42">
        <f t="shared" si="265"/>
        <v>2.3561551193294061E-2</v>
      </c>
      <c r="IQ179" s="42">
        <f t="shared" si="266"/>
        <v>2.7330438342024199E-2</v>
      </c>
      <c r="IR179" s="42">
        <f t="shared" si="267"/>
        <v>2.7330438342024199E-2</v>
      </c>
      <c r="IT179" s="9">
        <f t="shared" si="243"/>
        <v>0</v>
      </c>
      <c r="IU179" s="9">
        <f t="shared" si="244"/>
        <v>0</v>
      </c>
      <c r="IV179" s="9">
        <f t="shared" si="245"/>
        <v>0</v>
      </c>
      <c r="IW179" s="9">
        <f t="shared" si="246"/>
        <v>0</v>
      </c>
      <c r="IX179" s="9">
        <f t="shared" si="247"/>
        <v>0</v>
      </c>
    </row>
    <row r="180" spans="1:258" ht="15.75" hidden="1" thickBot="1" x14ac:dyDescent="0.3">
      <c r="A180">
        <v>5</v>
      </c>
      <c r="B180" t="s">
        <v>332</v>
      </c>
      <c r="C180" t="s">
        <v>137</v>
      </c>
      <c r="D180" t="s">
        <v>137</v>
      </c>
      <c r="E180" t="s">
        <v>333</v>
      </c>
      <c r="F180" t="s">
        <v>333</v>
      </c>
      <c r="G180" t="s">
        <v>256</v>
      </c>
      <c r="H180">
        <v>5</v>
      </c>
      <c r="K180">
        <v>3</v>
      </c>
      <c r="L180">
        <v>2</v>
      </c>
      <c r="O180">
        <v>1</v>
      </c>
      <c r="P180">
        <v>1</v>
      </c>
      <c r="Q180">
        <v>1</v>
      </c>
      <c r="R180">
        <v>1</v>
      </c>
      <c r="T180">
        <v>1</v>
      </c>
      <c r="Y180">
        <v>5</v>
      </c>
      <c r="AB180">
        <v>2</v>
      </c>
      <c r="AE180">
        <v>2</v>
      </c>
      <c r="AL180">
        <v>1</v>
      </c>
      <c r="AT180">
        <v>5</v>
      </c>
      <c r="AU180">
        <v>0</v>
      </c>
      <c r="AV180">
        <v>0</v>
      </c>
      <c r="AW180">
        <v>0</v>
      </c>
      <c r="AX180">
        <v>0</v>
      </c>
      <c r="BB180">
        <f t="shared" si="218"/>
        <v>5</v>
      </c>
      <c r="BD180">
        <f t="shared" si="219"/>
        <v>5</v>
      </c>
      <c r="BE180">
        <f t="shared" si="220"/>
        <v>5</v>
      </c>
      <c r="BF180">
        <f t="shared" si="221"/>
        <v>5</v>
      </c>
      <c r="BH180">
        <f t="shared" si="222"/>
        <v>0</v>
      </c>
      <c r="BK180" s="45">
        <f>IF(G180="MEA",'[1]Net Hire Rate'!$E$7,IF(G180="AMR",'[1]Net Hire Rate'!$F$7,IF(G180="EUR",'[1]Net Hire Rate'!$G$7,IF(G180="APAC",'[1]Net Hire Rate'!$H$7,0))))</f>
        <v>1.6761041902604757E-3</v>
      </c>
      <c r="BL180" s="45">
        <f>IF(G180="MEA",'[1]Net Hire Rate'!$E$8,IF(G180="AMR",'[1]Net Hire Rate'!$F$8,IF(G180="EUR",'[1]Net Hire Rate'!$G$8,IF(G180="APAC",'[1]Net Hire Rate'!$H$8,0))))</f>
        <v>1.6761041902604757E-3</v>
      </c>
      <c r="BM180" s="45">
        <f>IF(G180="MEA",'[1]Net Hire Rate'!$E$9,IF(G180="AMR",'[1]Net Hire Rate'!$F$9,IF(G180="EUR",'[1]Net Hire Rate'!$G$9,IF(G180="APAC",'[1]Net Hire Rate'!$H$9,0))))</f>
        <v>1.6761041902604757E-3</v>
      </c>
      <c r="BN180" s="45">
        <f>IF(G180="MEA",'[1]Net Hire Rate'!$E$10,IF(G180="AMR",'[1]Net Hire Rate'!$F$10,IF(G180="EUR",'[1]Net Hire Rate'!$G$10,IF(G180="APAC",'[1]Net Hire Rate'!$H$10,0))))</f>
        <v>1.6761041902604757E-3</v>
      </c>
      <c r="BO180" s="45">
        <f>IF(G180="MEA",'[1]Net Hire Rate'!$E$11,IF(G180="AMR",'[1]Net Hire Rate'!$F$11,IF(G180="EUR",'[1]Net Hire Rate'!$G$11,IF(G180="APAC",'[1]Net Hire Rate'!$H$11,0))))</f>
        <v>1.6761041902604757E-3</v>
      </c>
      <c r="BP180" s="45">
        <f>IF(G180="MEA",'[1]Net Hire Rate'!$E$12,IF(G180="AMR",'[1]Net Hire Rate'!$F$12,IF(G180="EUR",'[1]Net Hire Rate'!$G$12,IF(G180="APAC",'[1]Net Hire Rate'!$H$12,0))))</f>
        <v>1.6761041902604757E-3</v>
      </c>
      <c r="BQ180" s="147">
        <f t="shared" si="223"/>
        <v>5</v>
      </c>
      <c r="BR180" s="147">
        <f t="shared" si="205"/>
        <v>5</v>
      </c>
      <c r="BS180" s="147">
        <f t="shared" si="224"/>
        <v>5.0083805209513024</v>
      </c>
      <c r="BT180" s="148">
        <f t="shared" si="206"/>
        <v>5.0083805209513024</v>
      </c>
      <c r="BU180" s="149">
        <f t="shared" si="225"/>
        <v>5.0167750885288873</v>
      </c>
      <c r="BV180" s="148">
        <f t="shared" si="207"/>
        <v>5.0167750885288873</v>
      </c>
      <c r="BW180" s="148">
        <f t="shared" si="226"/>
        <v>5.0251837262763646</v>
      </c>
      <c r="BX180" s="148">
        <f t="shared" si="208"/>
        <v>5.0251837262763646</v>
      </c>
      <c r="BY180" s="148">
        <f t="shared" si="227"/>
        <v>5.0336064577768047</v>
      </c>
      <c r="BZ180" s="148">
        <f t="shared" si="209"/>
        <v>5.0336064577768047</v>
      </c>
      <c r="CA180" s="148">
        <f t="shared" si="228"/>
        <v>5.0420433066528068</v>
      </c>
      <c r="CB180" s="148">
        <f t="shared" si="210"/>
        <v>5.0420433066528068</v>
      </c>
      <c r="CC180" s="148"/>
      <c r="CD180" s="38"/>
      <c r="CE180" s="38"/>
      <c r="CF180" s="38"/>
      <c r="CG180" s="38"/>
      <c r="CH180" s="38"/>
      <c r="CI180" s="38"/>
      <c r="CJ180" s="38"/>
      <c r="CK180" s="41"/>
      <c r="CL180" s="41"/>
      <c r="CM180" s="40"/>
      <c r="CN180" s="41"/>
      <c r="CO180" s="41"/>
      <c r="CP180" s="41"/>
      <c r="CQ180" s="41"/>
      <c r="CR180" s="41"/>
      <c r="CS180" s="41"/>
      <c r="CT180" s="41"/>
      <c r="CU180" s="40"/>
      <c r="CV180" s="41"/>
      <c r="CW180" s="41"/>
      <c r="CX180" s="41"/>
      <c r="CY180" s="41"/>
      <c r="CZ180" s="41"/>
      <c r="DA180" s="41"/>
      <c r="DB180" s="41"/>
      <c r="DC180" s="40"/>
      <c r="DD180" s="41"/>
      <c r="DE180" s="41"/>
      <c r="DF180" s="41"/>
      <c r="DG180" s="41"/>
      <c r="DH180" s="41"/>
      <c r="DI180" s="41"/>
      <c r="DJ180" s="41"/>
      <c r="DK180" s="40"/>
      <c r="DL180" s="41"/>
      <c r="DM180" s="41"/>
      <c r="DN180" s="41"/>
      <c r="DO180" s="41"/>
      <c r="DP180" s="41"/>
      <c r="DQ180" s="41"/>
      <c r="DR180" s="15"/>
      <c r="DS180" s="151">
        <f t="shared" si="211"/>
        <v>5</v>
      </c>
      <c r="DT180" s="152">
        <f t="shared" si="212"/>
        <v>0</v>
      </c>
      <c r="DU180" s="7">
        <f t="shared" si="213"/>
        <v>0</v>
      </c>
      <c r="DV180" s="7">
        <f t="shared" si="214"/>
        <v>0</v>
      </c>
      <c r="DW180">
        <f t="shared" si="215"/>
        <v>0</v>
      </c>
      <c r="DX180">
        <f t="shared" si="216"/>
        <v>0</v>
      </c>
      <c r="DZ180">
        <f t="shared" si="229"/>
        <v>5</v>
      </c>
      <c r="EA180">
        <f t="shared" si="230"/>
        <v>5</v>
      </c>
      <c r="EB180">
        <f t="shared" si="231"/>
        <v>5</v>
      </c>
      <c r="EC180">
        <f t="shared" si="232"/>
        <v>5</v>
      </c>
      <c r="ED180">
        <f t="shared" si="233"/>
        <v>5</v>
      </c>
      <c r="EE180">
        <f t="shared" si="234"/>
        <v>5</v>
      </c>
      <c r="EG180">
        <f t="shared" si="235"/>
        <v>5</v>
      </c>
      <c r="EH180">
        <f t="shared" si="236"/>
        <v>5</v>
      </c>
      <c r="EI180">
        <f t="shared" si="237"/>
        <v>5</v>
      </c>
      <c r="EJ180">
        <f t="shared" si="238"/>
        <v>5</v>
      </c>
      <c r="EK180">
        <f t="shared" si="239"/>
        <v>5</v>
      </c>
      <c r="EM180">
        <f>IF($EM$9='[1]L&amp;D Numbers'!$E$6,'[1]L&amp;D Numbers'!$E$7)</f>
        <v>350</v>
      </c>
      <c r="EN180">
        <f>IF($EN$9='[1]L&amp;D Numbers'!$F$6,'[1]L&amp;D Numbers'!$F$7)</f>
        <v>2000</v>
      </c>
      <c r="EO180">
        <f>IF($EO$9='[1]L&amp;D Numbers'!$G$6,'[1]L&amp;D Numbers'!$G$7)</f>
        <v>2000</v>
      </c>
      <c r="EP180">
        <f>IF($EP$9='[1]L&amp;D Numbers'!$H$6,'[1]L&amp;D Numbers'!$H$7)</f>
        <v>2000</v>
      </c>
      <c r="EQ180">
        <f>IF($EQ$9='[1]L&amp;D Numbers'!$I$6,'[1]L&amp;D Numbers'!$I$7)</f>
        <v>2000</v>
      </c>
      <c r="ER180">
        <f>IF($ER$9='[1]L&amp;D Numbers'!$J$6,'[1]L&amp;D Numbers'!$J$7)</f>
        <v>0</v>
      </c>
      <c r="ET180" s="45">
        <f>'[1]L&amp;D Master'!$E$10</f>
        <v>1.0678246631903041E-2</v>
      </c>
      <c r="EU180" s="45">
        <f>ET180+'[1]L&amp;D Master'!$F$10</f>
        <v>1.8222427877342538E-2</v>
      </c>
      <c r="EV180" s="45">
        <f>EU180+'[1]L&amp;D Master'!$G$10</f>
        <v>2.3561551193294058E-2</v>
      </c>
      <c r="EW180" s="45">
        <f>EV180+'[1]L&amp;D Master'!$H$10</f>
        <v>2.7330438342024234E-2</v>
      </c>
      <c r="EX180" s="45">
        <f>EW180+'[1]L&amp;D Master'!$I$10</f>
        <v>2.9999999999999995E-2</v>
      </c>
      <c r="EY180" s="45"/>
      <c r="EZ180" s="45">
        <f t="shared" si="240"/>
        <v>1.0678246631903041E-2</v>
      </c>
      <c r="FA180" s="45">
        <f t="shared" si="241"/>
        <v>1.8222427877342538E-2</v>
      </c>
      <c r="FB180" s="45">
        <f t="shared" si="241"/>
        <v>2.3561551193294058E-2</v>
      </c>
      <c r="FC180" s="45">
        <f t="shared" si="241"/>
        <v>2.7330438342024234E-2</v>
      </c>
      <c r="FD180" s="45">
        <f t="shared" si="217"/>
        <v>2.7330438342024234E-2</v>
      </c>
      <c r="FE180" s="45"/>
      <c r="FF180">
        <f t="shared" si="248"/>
        <v>4.9466087668404848</v>
      </c>
      <c r="FG180">
        <f t="shared" si="249"/>
        <v>4.9088878606132873</v>
      </c>
      <c r="FH180">
        <f t="shared" si="250"/>
        <v>4.8821922440335292</v>
      </c>
      <c r="FI180">
        <f t="shared" si="251"/>
        <v>4.8633478082898787</v>
      </c>
      <c r="FJ180">
        <f t="shared" si="252"/>
        <v>4.8633478082898787</v>
      </c>
      <c r="FL180" s="34"/>
      <c r="FM180" s="34"/>
      <c r="FN180" s="34"/>
      <c r="FO180" s="34"/>
      <c r="FP180" s="34"/>
      <c r="FQ180" s="153">
        <f t="shared" si="242"/>
        <v>0.125</v>
      </c>
      <c r="FR180" s="153"/>
      <c r="FS180" s="42"/>
      <c r="FT180" s="42"/>
      <c r="FU180" s="42"/>
      <c r="FV180" s="42"/>
      <c r="FW180" s="42"/>
      <c r="FX180" s="42"/>
      <c r="FY180" s="42"/>
      <c r="FZ180" s="42"/>
      <c r="GA180" s="42"/>
      <c r="GB180" s="42"/>
      <c r="GC180" s="42"/>
      <c r="GD180" s="42"/>
      <c r="GE180" s="42"/>
      <c r="GF180" s="42"/>
      <c r="GG180" s="42"/>
      <c r="GH180" s="42"/>
      <c r="GI180" s="42"/>
      <c r="GJ180" s="42"/>
      <c r="GK180" s="42"/>
      <c r="GL180" s="42"/>
      <c r="GM180" s="154">
        <f>'[1]Automation Master'!$B$10*FQ180*FO180</f>
        <v>0</v>
      </c>
      <c r="GN180" s="155">
        <f>'[1]Automation Master'!$B$11*FO180*FQ180+GM180</f>
        <v>0</v>
      </c>
      <c r="GO180" s="155">
        <f>'[1]Automation Master'!$B$12*FO180*FQ180+GN180</f>
        <v>0</v>
      </c>
      <c r="GP180" s="155">
        <f>'[1]Automation Master'!$B$13*FO180*FQ180+GO180</f>
        <v>0</v>
      </c>
      <c r="GQ180" s="155">
        <f>'[1]Automation Master'!$C$10*FO180*FQ180+GP180</f>
        <v>0</v>
      </c>
      <c r="GR180" s="155">
        <f>'[1]Automation Master'!$C$11*FO180*FQ180+GQ180</f>
        <v>0</v>
      </c>
      <c r="GS180" s="155">
        <f>'[1]Automation Master'!$C$12*FO180*FQ180+GR180</f>
        <v>0</v>
      </c>
      <c r="GT180" s="155">
        <f>'[1]Automation Master'!$C$13*FO180*FQ180+GS180</f>
        <v>0</v>
      </c>
      <c r="GU180" s="155">
        <f>'[1]Automation Master'!$D$10*FO180*FQ180+GT180</f>
        <v>0</v>
      </c>
      <c r="GV180" s="155">
        <f>'[1]Automation Master'!$D$11*FO180*FQ180+GU180</f>
        <v>0</v>
      </c>
      <c r="GW180" s="155">
        <f>'[1]Automation Master'!$D$12*FO180*FQ180+GV180</f>
        <v>0</v>
      </c>
      <c r="GX180" s="155">
        <f>'[1]Automation Master'!$D$13*FO180*FQ180+GW180</f>
        <v>0</v>
      </c>
      <c r="GY180" s="155">
        <f>'[1]Automation Master'!$E$10*FO180*FQ180+GX180</f>
        <v>0</v>
      </c>
      <c r="GZ180" s="155">
        <f>'[1]Automation Master'!$E$11*FO180*FQ180+GY180</f>
        <v>0</v>
      </c>
      <c r="HA180" s="155">
        <f>'[1]Automation Master'!$E$12*FO180*FQ180+GZ180</f>
        <v>0</v>
      </c>
      <c r="HB180" s="155">
        <f>'[1]Automation Master'!$E$13*FO180*FQ180+HA180</f>
        <v>0</v>
      </c>
      <c r="HC180" s="155">
        <f>'[1]Automation Master'!$F$10*FO180*FQ180+HB180</f>
        <v>0</v>
      </c>
      <c r="HD180" s="155">
        <f>'[1]Automation Master'!$F$11*FO180*FQ180+HC180</f>
        <v>0</v>
      </c>
      <c r="HE180" s="155">
        <f>'[1]Automation Master'!$F$12*FO180*FQ180+HD180</f>
        <v>0</v>
      </c>
      <c r="HF180" s="156">
        <f>'[1]Automation Master'!$F$13*FO180*FQ180+HE180</f>
        <v>0</v>
      </c>
      <c r="HG180" s="157"/>
      <c r="HH180" s="157"/>
      <c r="HI180" s="157"/>
      <c r="HJ180" s="157"/>
      <c r="HK180" s="157"/>
      <c r="HL180" s="157"/>
      <c r="HM180" s="157"/>
      <c r="HN180" s="157"/>
      <c r="HO180" s="157"/>
      <c r="HP180" s="157"/>
      <c r="HQ180" s="157"/>
      <c r="HR180" s="157"/>
      <c r="HS180" s="157"/>
      <c r="HT180" s="157"/>
      <c r="HU180" s="157"/>
      <c r="HV180" s="157"/>
      <c r="HW180" s="157"/>
      <c r="HX180" s="157"/>
      <c r="HY180" s="42"/>
      <c r="HZ180" s="42"/>
      <c r="IA180" s="148">
        <f t="shared" si="253"/>
        <v>5</v>
      </c>
      <c r="IB180" s="148">
        <f t="shared" si="254"/>
        <v>5</v>
      </c>
      <c r="IC180" s="148">
        <f t="shared" si="255"/>
        <v>5</v>
      </c>
      <c r="ID180" s="148">
        <f t="shared" si="256"/>
        <v>5</v>
      </c>
      <c r="IE180" s="148">
        <f t="shared" si="257"/>
        <v>5</v>
      </c>
      <c r="IH180">
        <f t="shared" si="258"/>
        <v>4.9466087668404848</v>
      </c>
      <c r="II180">
        <f t="shared" si="259"/>
        <v>4.9088878606132873</v>
      </c>
      <c r="IJ180">
        <f t="shared" si="260"/>
        <v>4.8821922440335292</v>
      </c>
      <c r="IK180">
        <f t="shared" si="261"/>
        <v>4.8633478082898787</v>
      </c>
      <c r="IL180">
        <f t="shared" si="262"/>
        <v>4.8633478082898787</v>
      </c>
      <c r="IN180" s="42">
        <f t="shared" si="263"/>
        <v>1.0678246631903043E-2</v>
      </c>
      <c r="IO180" s="42">
        <f t="shared" si="264"/>
        <v>1.8222427877342538E-2</v>
      </c>
      <c r="IP180" s="42">
        <f t="shared" si="265"/>
        <v>2.3561551193294152E-2</v>
      </c>
      <c r="IQ180" s="42">
        <f t="shared" si="266"/>
        <v>2.7330438342024265E-2</v>
      </c>
      <c r="IR180" s="42">
        <f t="shared" si="267"/>
        <v>2.7330438342024265E-2</v>
      </c>
      <c r="IT180" s="9">
        <f t="shared" si="243"/>
        <v>0</v>
      </c>
      <c r="IU180" s="9">
        <f t="shared" si="244"/>
        <v>0</v>
      </c>
      <c r="IV180" s="9">
        <f t="shared" si="245"/>
        <v>0</v>
      </c>
      <c r="IW180" s="9">
        <f t="shared" si="246"/>
        <v>0</v>
      </c>
      <c r="IX180" s="9">
        <f t="shared" si="247"/>
        <v>0</v>
      </c>
    </row>
    <row r="181" spans="1:258" ht="15.75" hidden="1" thickBot="1" x14ac:dyDescent="0.3">
      <c r="A181">
        <v>1</v>
      </c>
      <c r="B181" t="s">
        <v>334</v>
      </c>
      <c r="C181" t="s">
        <v>335</v>
      </c>
      <c r="D181" t="s">
        <v>253</v>
      </c>
      <c r="E181" t="s">
        <v>333</v>
      </c>
      <c r="F181" t="s">
        <v>333</v>
      </c>
      <c r="G181" t="s">
        <v>273</v>
      </c>
      <c r="H181">
        <v>1</v>
      </c>
      <c r="K181">
        <v>1</v>
      </c>
      <c r="O181">
        <v>1</v>
      </c>
      <c r="Y181">
        <v>1</v>
      </c>
      <c r="AL181">
        <v>1</v>
      </c>
      <c r="AT181">
        <v>1</v>
      </c>
      <c r="AU181">
        <v>0</v>
      </c>
      <c r="AV181">
        <v>0</v>
      </c>
      <c r="AW181">
        <v>0</v>
      </c>
      <c r="AX181">
        <v>0</v>
      </c>
      <c r="BB181">
        <f t="shared" si="218"/>
        <v>1</v>
      </c>
      <c r="BD181">
        <f t="shared" si="219"/>
        <v>1</v>
      </c>
      <c r="BE181">
        <f t="shared" si="220"/>
        <v>1</v>
      </c>
      <c r="BF181">
        <f t="shared" si="221"/>
        <v>1</v>
      </c>
      <c r="BH181">
        <f t="shared" si="222"/>
        <v>0</v>
      </c>
      <c r="BK181" s="45">
        <f>IF(G181="MEA",'[1]Net Hire Rate'!$E$7,IF(G181="AMR",'[1]Net Hire Rate'!$F$7,IF(G181="EUR",'[1]Net Hire Rate'!$G$7,IF(G181="APAC",'[1]Net Hire Rate'!$H$7,0))))</f>
        <v>-2.2817025010969723E-2</v>
      </c>
      <c r="BL181" s="45">
        <f>IF(G181="MEA",'[1]Net Hire Rate'!$E$8,IF(G181="AMR",'[1]Net Hire Rate'!$F$8,IF(G181="EUR",'[1]Net Hire Rate'!$G$8,IF(G181="APAC",'[1]Net Hire Rate'!$H$8,0))))</f>
        <v>-2.2817025010969723E-2</v>
      </c>
      <c r="BM181" s="45">
        <f>IF(G181="MEA",'[1]Net Hire Rate'!$E$9,IF(G181="AMR",'[1]Net Hire Rate'!$F$9,IF(G181="EUR",'[1]Net Hire Rate'!$G$9,IF(G181="APAC",'[1]Net Hire Rate'!$H$9,0))))</f>
        <v>-2.2817025010969723E-2</v>
      </c>
      <c r="BN181" s="45">
        <f>IF(G181="MEA",'[1]Net Hire Rate'!$E$10,IF(G181="AMR",'[1]Net Hire Rate'!$F$10,IF(G181="EUR",'[1]Net Hire Rate'!$G$10,IF(G181="APAC",'[1]Net Hire Rate'!$H$10,0))))</f>
        <v>-2.2817025010969723E-2</v>
      </c>
      <c r="BO181" s="45">
        <f>IF(G181="MEA",'[1]Net Hire Rate'!$E$11,IF(G181="AMR",'[1]Net Hire Rate'!$F$11,IF(G181="EUR",'[1]Net Hire Rate'!$G$11,IF(G181="APAC",'[1]Net Hire Rate'!$H$11,0))))</f>
        <v>-2.2817025010969723E-2</v>
      </c>
      <c r="BP181" s="45">
        <f>IF(G181="MEA",'[1]Net Hire Rate'!$E$12,IF(G181="AMR",'[1]Net Hire Rate'!$F$12,IF(G181="EUR",'[1]Net Hire Rate'!$G$12,IF(G181="APAC",'[1]Net Hire Rate'!$H$12,0))))</f>
        <v>-2.2817025010969723E-2</v>
      </c>
      <c r="BQ181" s="147">
        <f t="shared" si="223"/>
        <v>1</v>
      </c>
      <c r="BR181" s="147">
        <f t="shared" si="205"/>
        <v>1</v>
      </c>
      <c r="BS181" s="147">
        <f t="shared" si="224"/>
        <v>0.97718297498903028</v>
      </c>
      <c r="BT181" s="148">
        <f t="shared" si="206"/>
        <v>0.97718297498903028</v>
      </c>
      <c r="BU181" s="149">
        <f t="shared" si="225"/>
        <v>0.95488656660841176</v>
      </c>
      <c r="BV181" s="148">
        <f t="shared" si="207"/>
        <v>0.95488656660841176</v>
      </c>
      <c r="BW181" s="148">
        <f t="shared" si="226"/>
        <v>0.93309889593546858</v>
      </c>
      <c r="BX181" s="148">
        <f t="shared" si="208"/>
        <v>0.93309889593546858</v>
      </c>
      <c r="BY181" s="148">
        <f t="shared" si="227"/>
        <v>0.91180835508920077</v>
      </c>
      <c r="BZ181" s="148">
        <f t="shared" si="209"/>
        <v>0.91180835508920077</v>
      </c>
      <c r="CA181" s="148">
        <f t="shared" si="228"/>
        <v>0.89100360104591936</v>
      </c>
      <c r="CB181" s="148">
        <f t="shared" si="210"/>
        <v>0.89100360104591936</v>
      </c>
      <c r="CC181" s="148"/>
      <c r="CD181" s="38"/>
      <c r="CE181" s="38"/>
      <c r="CF181" s="38"/>
      <c r="CG181" s="38"/>
      <c r="CH181" s="38"/>
      <c r="CI181" s="38"/>
      <c r="CJ181" s="38"/>
      <c r="CK181" s="41"/>
      <c r="CL181" s="41"/>
      <c r="CM181" s="40"/>
      <c r="CN181" s="41"/>
      <c r="CO181" s="41"/>
      <c r="CP181" s="41"/>
      <c r="CQ181" s="41"/>
      <c r="CR181" s="41"/>
      <c r="CS181" s="41"/>
      <c r="CT181" s="41"/>
      <c r="CU181" s="40"/>
      <c r="CV181" s="41"/>
      <c r="CW181" s="41"/>
      <c r="CX181" s="41"/>
      <c r="CY181" s="41"/>
      <c r="CZ181" s="41"/>
      <c r="DA181" s="41"/>
      <c r="DB181" s="41"/>
      <c r="DC181" s="40"/>
      <c r="DD181" s="41"/>
      <c r="DE181" s="41"/>
      <c r="DF181" s="41"/>
      <c r="DG181" s="41"/>
      <c r="DH181" s="41"/>
      <c r="DI181" s="41"/>
      <c r="DJ181" s="41"/>
      <c r="DK181" s="40"/>
      <c r="DL181" s="41"/>
      <c r="DM181" s="41"/>
      <c r="DN181" s="41"/>
      <c r="DO181" s="41"/>
      <c r="DP181" s="41"/>
      <c r="DQ181" s="41"/>
      <c r="DR181" s="15"/>
      <c r="DS181" s="151">
        <f t="shared" si="211"/>
        <v>1</v>
      </c>
      <c r="DT181" s="152">
        <f t="shared" si="212"/>
        <v>0</v>
      </c>
      <c r="DU181" s="7">
        <f t="shared" si="213"/>
        <v>0</v>
      </c>
      <c r="DV181" s="7">
        <f t="shared" si="214"/>
        <v>0</v>
      </c>
      <c r="DW181">
        <f t="shared" si="215"/>
        <v>0</v>
      </c>
      <c r="DX181">
        <f t="shared" si="216"/>
        <v>0</v>
      </c>
      <c r="DZ181">
        <f t="shared" si="229"/>
        <v>1</v>
      </c>
      <c r="EA181">
        <f t="shared" si="230"/>
        <v>1</v>
      </c>
      <c r="EB181">
        <f t="shared" si="231"/>
        <v>1</v>
      </c>
      <c r="EC181">
        <f t="shared" si="232"/>
        <v>1</v>
      </c>
      <c r="ED181">
        <f t="shared" si="233"/>
        <v>1</v>
      </c>
      <c r="EE181">
        <f t="shared" si="234"/>
        <v>1</v>
      </c>
      <c r="EG181">
        <f t="shared" si="235"/>
        <v>1</v>
      </c>
      <c r="EH181">
        <f t="shared" si="236"/>
        <v>1</v>
      </c>
      <c r="EI181">
        <f t="shared" si="237"/>
        <v>1</v>
      </c>
      <c r="EJ181">
        <f t="shared" si="238"/>
        <v>1</v>
      </c>
      <c r="EK181">
        <f t="shared" si="239"/>
        <v>1</v>
      </c>
      <c r="EM181">
        <f>IF($EM$9='[1]L&amp;D Numbers'!$E$6,'[1]L&amp;D Numbers'!$E$7)</f>
        <v>350</v>
      </c>
      <c r="EN181">
        <f>IF($EN$9='[1]L&amp;D Numbers'!$F$6,'[1]L&amp;D Numbers'!$F$7)</f>
        <v>2000</v>
      </c>
      <c r="EO181">
        <f>IF($EO$9='[1]L&amp;D Numbers'!$G$6,'[1]L&amp;D Numbers'!$G$7)</f>
        <v>2000</v>
      </c>
      <c r="EP181">
        <f>IF($EP$9='[1]L&amp;D Numbers'!$H$6,'[1]L&amp;D Numbers'!$H$7)</f>
        <v>2000</v>
      </c>
      <c r="EQ181">
        <f>IF($EQ$9='[1]L&amp;D Numbers'!$I$6,'[1]L&amp;D Numbers'!$I$7)</f>
        <v>2000</v>
      </c>
      <c r="ER181">
        <f>IF($ER$9='[1]L&amp;D Numbers'!$J$6,'[1]L&amp;D Numbers'!$J$7)</f>
        <v>0</v>
      </c>
      <c r="ET181" s="45">
        <f>'[1]L&amp;D Master'!$E$10</f>
        <v>1.0678246631903041E-2</v>
      </c>
      <c r="EU181" s="45">
        <f>ET181+'[1]L&amp;D Master'!$F$10</f>
        <v>1.8222427877342538E-2</v>
      </c>
      <c r="EV181" s="45">
        <f>EU181+'[1]L&amp;D Master'!$G$10</f>
        <v>2.3561551193294058E-2</v>
      </c>
      <c r="EW181" s="45">
        <f>EV181+'[1]L&amp;D Master'!$H$10</f>
        <v>2.7330438342024234E-2</v>
      </c>
      <c r="EX181" s="45">
        <f>EW181+'[1]L&amp;D Master'!$I$10</f>
        <v>2.9999999999999995E-2</v>
      </c>
      <c r="EY181" s="45"/>
      <c r="EZ181" s="45">
        <f t="shared" si="240"/>
        <v>1.0678246631903041E-2</v>
      </c>
      <c r="FA181" s="45">
        <f t="shared" si="241"/>
        <v>1.8222427877342538E-2</v>
      </c>
      <c r="FB181" s="45">
        <f t="shared" si="241"/>
        <v>2.3561551193294058E-2</v>
      </c>
      <c r="FC181" s="45">
        <f t="shared" si="241"/>
        <v>2.7330438342024234E-2</v>
      </c>
      <c r="FD181" s="45">
        <f t="shared" si="217"/>
        <v>2.7330438342024234E-2</v>
      </c>
      <c r="FE181" s="45"/>
      <c r="FF181">
        <f t="shared" si="248"/>
        <v>0.98932175336809691</v>
      </c>
      <c r="FG181">
        <f t="shared" si="249"/>
        <v>0.98177757212265748</v>
      </c>
      <c r="FH181">
        <f t="shared" si="250"/>
        <v>0.97643844880670594</v>
      </c>
      <c r="FI181">
        <f t="shared" si="251"/>
        <v>0.9726695616579758</v>
      </c>
      <c r="FJ181">
        <f t="shared" si="252"/>
        <v>0.9726695616579758</v>
      </c>
      <c r="FL181" s="34"/>
      <c r="FM181" s="34"/>
      <c r="FN181" s="34"/>
      <c r="FO181" s="34"/>
      <c r="FP181" s="34"/>
      <c r="FQ181" s="153">
        <f t="shared" si="242"/>
        <v>0.125</v>
      </c>
      <c r="FR181" s="153"/>
      <c r="FS181" s="42"/>
      <c r="FT181" s="42"/>
      <c r="FU181" s="42"/>
      <c r="FV181" s="42"/>
      <c r="FW181" s="42"/>
      <c r="FX181" s="42"/>
      <c r="FY181" s="42"/>
      <c r="FZ181" s="42"/>
      <c r="GA181" s="42"/>
      <c r="GB181" s="42"/>
      <c r="GC181" s="42"/>
      <c r="GD181" s="42"/>
      <c r="GE181" s="42"/>
      <c r="GF181" s="42"/>
      <c r="GG181" s="42"/>
      <c r="GH181" s="42"/>
      <c r="GI181" s="42"/>
      <c r="GJ181" s="42"/>
      <c r="GK181" s="42"/>
      <c r="GL181" s="42"/>
      <c r="GM181" s="154">
        <f>'[1]Automation Master'!$B$10*FQ181*FO181</f>
        <v>0</v>
      </c>
      <c r="GN181" s="155">
        <f>'[1]Automation Master'!$B$11*FO181*FQ181+GM181</f>
        <v>0</v>
      </c>
      <c r="GO181" s="155">
        <f>'[1]Automation Master'!$B$12*FO181*FQ181+GN181</f>
        <v>0</v>
      </c>
      <c r="GP181" s="155">
        <f>'[1]Automation Master'!$B$13*FO181*FQ181+GO181</f>
        <v>0</v>
      </c>
      <c r="GQ181" s="155">
        <f>'[1]Automation Master'!$C$10*FO181*FQ181+GP181</f>
        <v>0</v>
      </c>
      <c r="GR181" s="155">
        <f>'[1]Automation Master'!$C$11*FO181*FQ181+GQ181</f>
        <v>0</v>
      </c>
      <c r="GS181" s="155">
        <f>'[1]Automation Master'!$C$12*FO181*FQ181+GR181</f>
        <v>0</v>
      </c>
      <c r="GT181" s="155">
        <f>'[1]Automation Master'!$C$13*FO181*FQ181+GS181</f>
        <v>0</v>
      </c>
      <c r="GU181" s="155">
        <f>'[1]Automation Master'!$D$10*FO181*FQ181+GT181</f>
        <v>0</v>
      </c>
      <c r="GV181" s="155">
        <f>'[1]Automation Master'!$D$11*FO181*FQ181+GU181</f>
        <v>0</v>
      </c>
      <c r="GW181" s="155">
        <f>'[1]Automation Master'!$D$12*FO181*FQ181+GV181</f>
        <v>0</v>
      </c>
      <c r="GX181" s="155">
        <f>'[1]Automation Master'!$D$13*FO181*FQ181+GW181</f>
        <v>0</v>
      </c>
      <c r="GY181" s="155">
        <f>'[1]Automation Master'!$E$10*FO181*FQ181+GX181</f>
        <v>0</v>
      </c>
      <c r="GZ181" s="155">
        <f>'[1]Automation Master'!$E$11*FO181*FQ181+GY181</f>
        <v>0</v>
      </c>
      <c r="HA181" s="155">
        <f>'[1]Automation Master'!$E$12*FO181*FQ181+GZ181</f>
        <v>0</v>
      </c>
      <c r="HB181" s="155">
        <f>'[1]Automation Master'!$E$13*FO181*FQ181+HA181</f>
        <v>0</v>
      </c>
      <c r="HC181" s="155">
        <f>'[1]Automation Master'!$F$10*FO181*FQ181+HB181</f>
        <v>0</v>
      </c>
      <c r="HD181" s="155">
        <f>'[1]Automation Master'!$F$11*FO181*FQ181+HC181</f>
        <v>0</v>
      </c>
      <c r="HE181" s="155">
        <f>'[1]Automation Master'!$F$12*FO181*FQ181+HD181</f>
        <v>0</v>
      </c>
      <c r="HF181" s="156">
        <f>'[1]Automation Master'!$F$13*FO181*FQ181+HE181</f>
        <v>0</v>
      </c>
      <c r="HG181" s="157"/>
      <c r="HH181" s="157"/>
      <c r="HI181" s="157"/>
      <c r="HJ181" s="157"/>
      <c r="HK181" s="157"/>
      <c r="HL181" s="157"/>
      <c r="HM181" s="157"/>
      <c r="HN181" s="157"/>
      <c r="HO181" s="157"/>
      <c r="HP181" s="157"/>
      <c r="HQ181" s="157"/>
      <c r="HR181" s="157"/>
      <c r="HS181" s="157"/>
      <c r="HT181" s="157"/>
      <c r="HU181" s="157"/>
      <c r="HV181" s="157"/>
      <c r="HW181" s="157"/>
      <c r="HX181" s="157"/>
      <c r="HY181" s="42"/>
      <c r="HZ181" s="42"/>
      <c r="IA181" s="148">
        <f t="shared" si="253"/>
        <v>1</v>
      </c>
      <c r="IB181" s="148">
        <f t="shared" si="254"/>
        <v>1</v>
      </c>
      <c r="IC181" s="148">
        <f t="shared" si="255"/>
        <v>1</v>
      </c>
      <c r="ID181" s="148">
        <f t="shared" si="256"/>
        <v>1</v>
      </c>
      <c r="IE181" s="148">
        <f t="shared" si="257"/>
        <v>1</v>
      </c>
      <c r="IH181">
        <f t="shared" si="258"/>
        <v>0.98932175336809691</v>
      </c>
      <c r="II181">
        <f t="shared" si="259"/>
        <v>0.98177757212265748</v>
      </c>
      <c r="IJ181">
        <f t="shared" si="260"/>
        <v>0.97643844880670594</v>
      </c>
      <c r="IK181">
        <f t="shared" si="261"/>
        <v>0.9726695616579758</v>
      </c>
      <c r="IL181">
        <f t="shared" si="262"/>
        <v>0.9726695616579758</v>
      </c>
      <c r="IN181" s="42">
        <f t="shared" si="263"/>
        <v>1.0678246631903088E-2</v>
      </c>
      <c r="IO181" s="42">
        <f t="shared" si="264"/>
        <v>1.8222427877342517E-2</v>
      </c>
      <c r="IP181" s="42">
        <f t="shared" si="265"/>
        <v>2.3561551193294061E-2</v>
      </c>
      <c r="IQ181" s="42">
        <f t="shared" si="266"/>
        <v>2.7330438342024199E-2</v>
      </c>
      <c r="IR181" s="42">
        <f t="shared" si="267"/>
        <v>2.7330438342024199E-2</v>
      </c>
      <c r="IT181" s="9">
        <f t="shared" si="243"/>
        <v>0</v>
      </c>
      <c r="IU181" s="9">
        <f t="shared" si="244"/>
        <v>0</v>
      </c>
      <c r="IV181" s="9">
        <f t="shared" si="245"/>
        <v>0</v>
      </c>
      <c r="IW181" s="9">
        <f t="shared" si="246"/>
        <v>0</v>
      </c>
      <c r="IX181" s="9">
        <f t="shared" si="247"/>
        <v>0</v>
      </c>
    </row>
    <row r="182" spans="1:258" ht="15.75" hidden="1" thickBot="1" x14ac:dyDescent="0.3">
      <c r="A182">
        <v>4</v>
      </c>
      <c r="B182" t="s">
        <v>334</v>
      </c>
      <c r="C182" t="s">
        <v>335</v>
      </c>
      <c r="D182" t="s">
        <v>253</v>
      </c>
      <c r="E182" t="s">
        <v>333</v>
      </c>
      <c r="F182" t="s">
        <v>333</v>
      </c>
      <c r="G182" t="s">
        <v>256</v>
      </c>
      <c r="H182">
        <v>4</v>
      </c>
      <c r="K182">
        <v>4</v>
      </c>
      <c r="N182">
        <v>1</v>
      </c>
      <c r="P182">
        <v>2</v>
      </c>
      <c r="Q182">
        <v>1</v>
      </c>
      <c r="Y182">
        <v>4</v>
      </c>
      <c r="AE182">
        <v>3</v>
      </c>
      <c r="AL182">
        <v>1</v>
      </c>
      <c r="AT182">
        <v>4</v>
      </c>
      <c r="AU182">
        <v>0</v>
      </c>
      <c r="AV182">
        <v>0</v>
      </c>
      <c r="AW182">
        <v>0</v>
      </c>
      <c r="AX182">
        <v>0</v>
      </c>
      <c r="BB182">
        <f t="shared" si="218"/>
        <v>4</v>
      </c>
      <c r="BD182">
        <f t="shared" si="219"/>
        <v>4</v>
      </c>
      <c r="BE182">
        <f t="shared" si="220"/>
        <v>4</v>
      </c>
      <c r="BF182">
        <f t="shared" si="221"/>
        <v>4</v>
      </c>
      <c r="BH182">
        <f t="shared" si="222"/>
        <v>0</v>
      </c>
      <c r="BK182" s="45">
        <f>IF(G182="MEA",'[1]Net Hire Rate'!$E$7,IF(G182="AMR",'[1]Net Hire Rate'!$F$7,IF(G182="EUR",'[1]Net Hire Rate'!$G$7,IF(G182="APAC",'[1]Net Hire Rate'!$H$7,0))))</f>
        <v>1.6761041902604757E-3</v>
      </c>
      <c r="BL182" s="45">
        <f>IF(G182="MEA",'[1]Net Hire Rate'!$E$8,IF(G182="AMR",'[1]Net Hire Rate'!$F$8,IF(G182="EUR",'[1]Net Hire Rate'!$G$8,IF(G182="APAC",'[1]Net Hire Rate'!$H$8,0))))</f>
        <v>1.6761041902604757E-3</v>
      </c>
      <c r="BM182" s="45">
        <f>IF(G182="MEA",'[1]Net Hire Rate'!$E$9,IF(G182="AMR",'[1]Net Hire Rate'!$F$9,IF(G182="EUR",'[1]Net Hire Rate'!$G$9,IF(G182="APAC",'[1]Net Hire Rate'!$H$9,0))))</f>
        <v>1.6761041902604757E-3</v>
      </c>
      <c r="BN182" s="45">
        <f>IF(G182="MEA",'[1]Net Hire Rate'!$E$10,IF(G182="AMR",'[1]Net Hire Rate'!$F$10,IF(G182="EUR",'[1]Net Hire Rate'!$G$10,IF(G182="APAC",'[1]Net Hire Rate'!$H$10,0))))</f>
        <v>1.6761041902604757E-3</v>
      </c>
      <c r="BO182" s="45">
        <f>IF(G182="MEA",'[1]Net Hire Rate'!$E$11,IF(G182="AMR",'[1]Net Hire Rate'!$F$11,IF(G182="EUR",'[1]Net Hire Rate'!$G$11,IF(G182="APAC",'[1]Net Hire Rate'!$H$11,0))))</f>
        <v>1.6761041902604757E-3</v>
      </c>
      <c r="BP182" s="45">
        <f>IF(G182="MEA",'[1]Net Hire Rate'!$E$12,IF(G182="AMR",'[1]Net Hire Rate'!$F$12,IF(G182="EUR",'[1]Net Hire Rate'!$G$12,IF(G182="APAC",'[1]Net Hire Rate'!$H$12,0))))</f>
        <v>1.6761041902604757E-3</v>
      </c>
      <c r="BQ182" s="147">
        <f t="shared" si="223"/>
        <v>4</v>
      </c>
      <c r="BR182" s="147">
        <f t="shared" si="205"/>
        <v>4</v>
      </c>
      <c r="BS182" s="147">
        <f t="shared" si="224"/>
        <v>4.0067044167610417</v>
      </c>
      <c r="BT182" s="148">
        <f t="shared" si="206"/>
        <v>4.0067044167610417</v>
      </c>
      <c r="BU182" s="149">
        <f t="shared" si="225"/>
        <v>4.01342007082311</v>
      </c>
      <c r="BV182" s="148">
        <f t="shared" si="207"/>
        <v>4.01342007082311</v>
      </c>
      <c r="BW182" s="148">
        <f t="shared" si="226"/>
        <v>4.0201469810210924</v>
      </c>
      <c r="BX182" s="148">
        <f t="shared" si="208"/>
        <v>4.0201469810210924</v>
      </c>
      <c r="BY182" s="148">
        <f t="shared" si="227"/>
        <v>4.0268851662214447</v>
      </c>
      <c r="BZ182" s="148">
        <f t="shared" si="209"/>
        <v>4.0268851662214447</v>
      </c>
      <c r="CA182" s="148">
        <f t="shared" si="228"/>
        <v>4.0336346453222456</v>
      </c>
      <c r="CB182" s="148">
        <f t="shared" si="210"/>
        <v>4.0336346453222456</v>
      </c>
      <c r="CC182" s="148"/>
      <c r="CD182" s="38"/>
      <c r="CE182" s="38"/>
      <c r="CF182" s="38"/>
      <c r="CG182" s="38"/>
      <c r="CH182" s="38"/>
      <c r="CI182" s="38"/>
      <c r="CJ182" s="38"/>
      <c r="CK182" s="41"/>
      <c r="CL182" s="41"/>
      <c r="CM182" s="40"/>
      <c r="CN182" s="41"/>
      <c r="CO182" s="41"/>
      <c r="CP182" s="41"/>
      <c r="CQ182" s="41"/>
      <c r="CR182" s="41"/>
      <c r="CS182" s="41"/>
      <c r="CT182" s="41"/>
      <c r="CU182" s="40"/>
      <c r="CV182" s="41"/>
      <c r="CW182" s="41"/>
      <c r="CX182" s="41"/>
      <c r="CY182" s="41"/>
      <c r="CZ182" s="41"/>
      <c r="DA182" s="41"/>
      <c r="DB182" s="41"/>
      <c r="DC182" s="40"/>
      <c r="DD182" s="41"/>
      <c r="DE182" s="41"/>
      <c r="DF182" s="41"/>
      <c r="DG182" s="41"/>
      <c r="DH182" s="41"/>
      <c r="DI182" s="41"/>
      <c r="DJ182" s="41"/>
      <c r="DK182" s="40"/>
      <c r="DL182" s="41"/>
      <c r="DM182" s="41"/>
      <c r="DN182" s="41"/>
      <c r="DO182" s="41"/>
      <c r="DP182" s="41"/>
      <c r="DQ182" s="41"/>
      <c r="DR182" s="15"/>
      <c r="DS182" s="151">
        <f t="shared" si="211"/>
        <v>4</v>
      </c>
      <c r="DT182" s="152">
        <f t="shared" si="212"/>
        <v>0</v>
      </c>
      <c r="DU182" s="7">
        <f t="shared" si="213"/>
        <v>0</v>
      </c>
      <c r="DV182" s="7">
        <f t="shared" si="214"/>
        <v>0</v>
      </c>
      <c r="DW182">
        <f t="shared" si="215"/>
        <v>0</v>
      </c>
      <c r="DX182">
        <f t="shared" si="216"/>
        <v>0</v>
      </c>
      <c r="DZ182">
        <f t="shared" si="229"/>
        <v>4</v>
      </c>
      <c r="EA182">
        <f t="shared" si="230"/>
        <v>4</v>
      </c>
      <c r="EB182">
        <f t="shared" si="231"/>
        <v>4</v>
      </c>
      <c r="EC182">
        <f t="shared" si="232"/>
        <v>4</v>
      </c>
      <c r="ED182">
        <f t="shared" si="233"/>
        <v>4</v>
      </c>
      <c r="EE182">
        <f t="shared" si="234"/>
        <v>4</v>
      </c>
      <c r="EG182">
        <f t="shared" si="235"/>
        <v>4</v>
      </c>
      <c r="EH182">
        <f t="shared" si="236"/>
        <v>4</v>
      </c>
      <c r="EI182">
        <f t="shared" si="237"/>
        <v>4</v>
      </c>
      <c r="EJ182">
        <f t="shared" si="238"/>
        <v>4</v>
      </c>
      <c r="EK182">
        <f t="shared" si="239"/>
        <v>4</v>
      </c>
      <c r="EM182">
        <f>IF($EM$9='[1]L&amp;D Numbers'!$E$6,'[1]L&amp;D Numbers'!$E$7)</f>
        <v>350</v>
      </c>
      <c r="EN182">
        <f>IF($EN$9='[1]L&amp;D Numbers'!$F$6,'[1]L&amp;D Numbers'!$F$7)</f>
        <v>2000</v>
      </c>
      <c r="EO182">
        <f>IF($EO$9='[1]L&amp;D Numbers'!$G$6,'[1]L&amp;D Numbers'!$G$7)</f>
        <v>2000</v>
      </c>
      <c r="EP182">
        <f>IF($EP$9='[1]L&amp;D Numbers'!$H$6,'[1]L&amp;D Numbers'!$H$7)</f>
        <v>2000</v>
      </c>
      <c r="EQ182">
        <f>IF($EQ$9='[1]L&amp;D Numbers'!$I$6,'[1]L&amp;D Numbers'!$I$7)</f>
        <v>2000</v>
      </c>
      <c r="ER182">
        <f>IF($ER$9='[1]L&amp;D Numbers'!$J$6,'[1]L&amp;D Numbers'!$J$7)</f>
        <v>0</v>
      </c>
      <c r="ET182" s="45">
        <f>'[1]L&amp;D Master'!$E$10</f>
        <v>1.0678246631903041E-2</v>
      </c>
      <c r="EU182" s="45">
        <f>ET182+'[1]L&amp;D Master'!$F$10</f>
        <v>1.8222427877342538E-2</v>
      </c>
      <c r="EV182" s="45">
        <f>EU182+'[1]L&amp;D Master'!$G$10</f>
        <v>2.3561551193294058E-2</v>
      </c>
      <c r="EW182" s="45">
        <f>EV182+'[1]L&amp;D Master'!$H$10</f>
        <v>2.7330438342024234E-2</v>
      </c>
      <c r="EX182" s="45">
        <f>EW182+'[1]L&amp;D Master'!$I$10</f>
        <v>2.9999999999999995E-2</v>
      </c>
      <c r="EY182" s="45"/>
      <c r="EZ182" s="45">
        <f t="shared" si="240"/>
        <v>1.0678246631903041E-2</v>
      </c>
      <c r="FA182" s="45">
        <f t="shared" si="241"/>
        <v>1.8222427877342538E-2</v>
      </c>
      <c r="FB182" s="45">
        <f t="shared" si="241"/>
        <v>2.3561551193294058E-2</v>
      </c>
      <c r="FC182" s="45">
        <f t="shared" si="241"/>
        <v>2.7330438342024234E-2</v>
      </c>
      <c r="FD182" s="45">
        <f t="shared" si="217"/>
        <v>2.7330438342024234E-2</v>
      </c>
      <c r="FE182" s="45"/>
      <c r="FF182">
        <f t="shared" si="248"/>
        <v>3.9572870134723876</v>
      </c>
      <c r="FG182">
        <f t="shared" si="249"/>
        <v>3.9271102884906299</v>
      </c>
      <c r="FH182">
        <f t="shared" si="250"/>
        <v>3.9057537952268238</v>
      </c>
      <c r="FI182">
        <f t="shared" si="251"/>
        <v>3.8906782466319032</v>
      </c>
      <c r="FJ182">
        <f t="shared" si="252"/>
        <v>3.8906782466319032</v>
      </c>
      <c r="FL182" s="34"/>
      <c r="FM182" s="34"/>
      <c r="FN182" s="34"/>
      <c r="FO182" s="34"/>
      <c r="FP182" s="34"/>
      <c r="FQ182" s="153">
        <f t="shared" si="242"/>
        <v>0.125</v>
      </c>
      <c r="FR182" s="153"/>
      <c r="FS182" s="42"/>
      <c r="FT182" s="42"/>
      <c r="FU182" s="42"/>
      <c r="FV182" s="42"/>
      <c r="FW182" s="42"/>
      <c r="FX182" s="42"/>
      <c r="FY182" s="42"/>
      <c r="FZ182" s="42"/>
      <c r="GA182" s="42"/>
      <c r="GB182" s="42"/>
      <c r="GC182" s="42"/>
      <c r="GD182" s="42"/>
      <c r="GE182" s="42"/>
      <c r="GF182" s="42"/>
      <c r="GG182" s="42"/>
      <c r="GH182" s="42"/>
      <c r="GI182" s="42"/>
      <c r="GJ182" s="42"/>
      <c r="GK182" s="42"/>
      <c r="GL182" s="42"/>
      <c r="GM182" s="154">
        <f>'[1]Automation Master'!$B$10*FQ182*FO182</f>
        <v>0</v>
      </c>
      <c r="GN182" s="155">
        <f>'[1]Automation Master'!$B$11*FO182*FQ182+GM182</f>
        <v>0</v>
      </c>
      <c r="GO182" s="155">
        <f>'[1]Automation Master'!$B$12*FO182*FQ182+GN182</f>
        <v>0</v>
      </c>
      <c r="GP182" s="155">
        <f>'[1]Automation Master'!$B$13*FO182*FQ182+GO182</f>
        <v>0</v>
      </c>
      <c r="GQ182" s="155">
        <f>'[1]Automation Master'!$C$10*FO182*FQ182+GP182</f>
        <v>0</v>
      </c>
      <c r="GR182" s="155">
        <f>'[1]Automation Master'!$C$11*FO182*FQ182+GQ182</f>
        <v>0</v>
      </c>
      <c r="GS182" s="155">
        <f>'[1]Automation Master'!$C$12*FO182*FQ182+GR182</f>
        <v>0</v>
      </c>
      <c r="GT182" s="155">
        <f>'[1]Automation Master'!$C$13*FO182*FQ182+GS182</f>
        <v>0</v>
      </c>
      <c r="GU182" s="155">
        <f>'[1]Automation Master'!$D$10*FO182*FQ182+GT182</f>
        <v>0</v>
      </c>
      <c r="GV182" s="155">
        <f>'[1]Automation Master'!$D$11*FO182*FQ182+GU182</f>
        <v>0</v>
      </c>
      <c r="GW182" s="155">
        <f>'[1]Automation Master'!$D$12*FO182*FQ182+GV182</f>
        <v>0</v>
      </c>
      <c r="GX182" s="155">
        <f>'[1]Automation Master'!$D$13*FO182*FQ182+GW182</f>
        <v>0</v>
      </c>
      <c r="GY182" s="155">
        <f>'[1]Automation Master'!$E$10*FO182*FQ182+GX182</f>
        <v>0</v>
      </c>
      <c r="GZ182" s="155">
        <f>'[1]Automation Master'!$E$11*FO182*FQ182+GY182</f>
        <v>0</v>
      </c>
      <c r="HA182" s="155">
        <f>'[1]Automation Master'!$E$12*FO182*FQ182+GZ182</f>
        <v>0</v>
      </c>
      <c r="HB182" s="155">
        <f>'[1]Automation Master'!$E$13*FO182*FQ182+HA182</f>
        <v>0</v>
      </c>
      <c r="HC182" s="155">
        <f>'[1]Automation Master'!$F$10*FO182*FQ182+HB182</f>
        <v>0</v>
      </c>
      <c r="HD182" s="155">
        <f>'[1]Automation Master'!$F$11*FO182*FQ182+HC182</f>
        <v>0</v>
      </c>
      <c r="HE182" s="155">
        <f>'[1]Automation Master'!$F$12*FO182*FQ182+HD182</f>
        <v>0</v>
      </c>
      <c r="HF182" s="156">
        <f>'[1]Automation Master'!$F$13*FO182*FQ182+HE182</f>
        <v>0</v>
      </c>
      <c r="HG182" s="157"/>
      <c r="HH182" s="157"/>
      <c r="HI182" s="157"/>
      <c r="HJ182" s="157"/>
      <c r="HK182" s="157"/>
      <c r="HL182" s="157"/>
      <c r="HM182" s="157"/>
      <c r="HN182" s="157"/>
      <c r="HO182" s="157"/>
      <c r="HP182" s="157"/>
      <c r="HQ182" s="157"/>
      <c r="HR182" s="157"/>
      <c r="HS182" s="157"/>
      <c r="HT182" s="157"/>
      <c r="HU182" s="157"/>
      <c r="HV182" s="157"/>
      <c r="HW182" s="157"/>
      <c r="HX182" s="157"/>
      <c r="HY182" s="42"/>
      <c r="HZ182" s="42"/>
      <c r="IA182" s="148">
        <f t="shared" si="253"/>
        <v>4</v>
      </c>
      <c r="IB182" s="148">
        <f t="shared" si="254"/>
        <v>4</v>
      </c>
      <c r="IC182" s="148">
        <f t="shared" si="255"/>
        <v>4</v>
      </c>
      <c r="ID182" s="148">
        <f t="shared" si="256"/>
        <v>4</v>
      </c>
      <c r="IE182" s="148">
        <f t="shared" si="257"/>
        <v>4</v>
      </c>
      <c r="IH182">
        <f t="shared" si="258"/>
        <v>3.9572870134723876</v>
      </c>
      <c r="II182">
        <f t="shared" si="259"/>
        <v>3.9271102884906299</v>
      </c>
      <c r="IJ182">
        <f t="shared" si="260"/>
        <v>3.9057537952268238</v>
      </c>
      <c r="IK182">
        <f t="shared" si="261"/>
        <v>3.8906782466319032</v>
      </c>
      <c r="IL182">
        <f t="shared" si="262"/>
        <v>3.8906782466319032</v>
      </c>
      <c r="IN182" s="42">
        <f t="shared" si="263"/>
        <v>1.0678246631903088E-2</v>
      </c>
      <c r="IO182" s="42">
        <f t="shared" si="264"/>
        <v>1.8222427877342517E-2</v>
      </c>
      <c r="IP182" s="42">
        <f t="shared" si="265"/>
        <v>2.3561551193294061E-2</v>
      </c>
      <c r="IQ182" s="42">
        <f t="shared" si="266"/>
        <v>2.7330438342024199E-2</v>
      </c>
      <c r="IR182" s="42">
        <f t="shared" si="267"/>
        <v>2.7330438342024199E-2</v>
      </c>
      <c r="IT182" s="9">
        <f t="shared" si="243"/>
        <v>0</v>
      </c>
      <c r="IU182" s="9">
        <f t="shared" si="244"/>
        <v>0</v>
      </c>
      <c r="IV182" s="9">
        <f t="shared" si="245"/>
        <v>0</v>
      </c>
      <c r="IW182" s="9">
        <f t="shared" si="246"/>
        <v>0</v>
      </c>
      <c r="IX182" s="9">
        <f t="shared" si="247"/>
        <v>0</v>
      </c>
    </row>
    <row r="183" spans="1:258" ht="15.75" hidden="1" thickBot="1" x14ac:dyDescent="0.3">
      <c r="A183">
        <v>4</v>
      </c>
      <c r="B183" t="s">
        <v>334</v>
      </c>
      <c r="C183" t="s">
        <v>336</v>
      </c>
      <c r="D183" t="s">
        <v>337</v>
      </c>
      <c r="E183" t="s">
        <v>333</v>
      </c>
      <c r="F183" t="s">
        <v>333</v>
      </c>
      <c r="G183" t="s">
        <v>273</v>
      </c>
      <c r="H183">
        <v>4</v>
      </c>
      <c r="K183">
        <v>2</v>
      </c>
      <c r="L183">
        <v>2</v>
      </c>
      <c r="Q183">
        <v>2</v>
      </c>
      <c r="R183">
        <v>1</v>
      </c>
      <c r="T183">
        <v>1</v>
      </c>
      <c r="Y183">
        <v>3</v>
      </c>
      <c r="Z183">
        <v>1</v>
      </c>
      <c r="AB183">
        <v>1</v>
      </c>
      <c r="AE183">
        <v>2</v>
      </c>
      <c r="AG183">
        <v>1</v>
      </c>
      <c r="AT183">
        <v>4</v>
      </c>
      <c r="AU183">
        <v>4</v>
      </c>
      <c r="AV183">
        <v>0</v>
      </c>
      <c r="AW183">
        <v>0</v>
      </c>
      <c r="AX183">
        <v>0</v>
      </c>
      <c r="BB183">
        <f t="shared" si="218"/>
        <v>4</v>
      </c>
      <c r="BC183">
        <v>4</v>
      </c>
      <c r="BD183">
        <f t="shared" si="219"/>
        <v>4</v>
      </c>
      <c r="BE183">
        <f t="shared" si="220"/>
        <v>4</v>
      </c>
      <c r="BF183">
        <f t="shared" si="221"/>
        <v>4</v>
      </c>
      <c r="BH183">
        <f t="shared" si="222"/>
        <v>0</v>
      </c>
      <c r="BK183" s="45">
        <f>IF(G183="MEA",'[1]Net Hire Rate'!$E$7,IF(G183="AMR",'[1]Net Hire Rate'!$F$7,IF(G183="EUR",'[1]Net Hire Rate'!$G$7,IF(G183="APAC",'[1]Net Hire Rate'!$H$7,0))))</f>
        <v>-2.2817025010969723E-2</v>
      </c>
      <c r="BL183" s="45">
        <f>IF(G183="MEA",'[1]Net Hire Rate'!$E$8,IF(G183="AMR",'[1]Net Hire Rate'!$F$8,IF(G183="EUR",'[1]Net Hire Rate'!$G$8,IF(G183="APAC",'[1]Net Hire Rate'!$H$8,0))))</f>
        <v>-2.2817025010969723E-2</v>
      </c>
      <c r="BM183" s="45">
        <f>IF(G183="MEA",'[1]Net Hire Rate'!$E$9,IF(G183="AMR",'[1]Net Hire Rate'!$F$9,IF(G183="EUR",'[1]Net Hire Rate'!$G$9,IF(G183="APAC",'[1]Net Hire Rate'!$H$9,0))))</f>
        <v>-2.2817025010969723E-2</v>
      </c>
      <c r="BN183" s="45">
        <f>IF(G183="MEA",'[1]Net Hire Rate'!$E$10,IF(G183="AMR",'[1]Net Hire Rate'!$F$10,IF(G183="EUR",'[1]Net Hire Rate'!$G$10,IF(G183="APAC",'[1]Net Hire Rate'!$H$10,0))))</f>
        <v>-2.2817025010969723E-2</v>
      </c>
      <c r="BO183" s="45">
        <f>IF(G183="MEA",'[1]Net Hire Rate'!$E$11,IF(G183="AMR",'[1]Net Hire Rate'!$F$11,IF(G183="EUR",'[1]Net Hire Rate'!$G$11,IF(G183="APAC",'[1]Net Hire Rate'!$H$11,0))))</f>
        <v>-2.2817025010969723E-2</v>
      </c>
      <c r="BP183" s="45">
        <f>IF(G183="MEA",'[1]Net Hire Rate'!$E$12,IF(G183="AMR",'[1]Net Hire Rate'!$F$12,IF(G183="EUR",'[1]Net Hire Rate'!$G$12,IF(G183="APAC",'[1]Net Hire Rate'!$H$12,0))))</f>
        <v>-2.2817025010969723E-2</v>
      </c>
      <c r="BQ183" s="147">
        <f t="shared" si="223"/>
        <v>4</v>
      </c>
      <c r="BR183" s="147">
        <f t="shared" si="205"/>
        <v>4</v>
      </c>
      <c r="BS183" s="147">
        <f t="shared" si="224"/>
        <v>3.9087318999561211</v>
      </c>
      <c r="BT183" s="148">
        <f t="shared" si="206"/>
        <v>3.9087318999561211</v>
      </c>
      <c r="BU183" s="149">
        <f t="shared" si="225"/>
        <v>3.819546266433647</v>
      </c>
      <c r="BV183" s="148">
        <f t="shared" si="207"/>
        <v>3.819546266433647</v>
      </c>
      <c r="BW183" s="148">
        <f t="shared" si="226"/>
        <v>3.7323955837418743</v>
      </c>
      <c r="BX183" s="148">
        <f t="shared" si="208"/>
        <v>3.7323955837418743</v>
      </c>
      <c r="BY183" s="148">
        <f t="shared" si="227"/>
        <v>3.6472334203568031</v>
      </c>
      <c r="BZ183" s="148">
        <f t="shared" si="209"/>
        <v>3.6472334203568031</v>
      </c>
      <c r="CA183" s="148">
        <f t="shared" si="228"/>
        <v>3.5640144041836774</v>
      </c>
      <c r="CB183" s="148">
        <f t="shared" si="210"/>
        <v>3.5640144041836774</v>
      </c>
      <c r="CC183" s="148"/>
      <c r="CD183" s="38" t="s">
        <v>338</v>
      </c>
      <c r="CE183" s="39">
        <v>0.5</v>
      </c>
      <c r="CF183" s="38">
        <v>174</v>
      </c>
      <c r="CG183" s="38">
        <v>175</v>
      </c>
      <c r="CH183" s="38">
        <v>181</v>
      </c>
      <c r="CI183" s="38">
        <v>188</v>
      </c>
      <c r="CJ183" s="38">
        <v>195</v>
      </c>
      <c r="CK183" s="38">
        <v>83</v>
      </c>
      <c r="CL183" s="38" t="s">
        <v>339</v>
      </c>
      <c r="CM183" s="40">
        <v>0.5</v>
      </c>
      <c r="CN183" s="38">
        <v>14</v>
      </c>
      <c r="CO183" s="38">
        <v>15</v>
      </c>
      <c r="CP183" s="38">
        <v>15</v>
      </c>
      <c r="CQ183" s="38">
        <v>16</v>
      </c>
      <c r="CR183" s="38">
        <v>17</v>
      </c>
      <c r="CS183" s="38">
        <v>18</v>
      </c>
      <c r="CT183" s="38"/>
      <c r="CU183" s="40"/>
      <c r="CV183" s="41"/>
      <c r="CW183" s="41"/>
      <c r="CX183" s="41"/>
      <c r="CY183" s="41"/>
      <c r="CZ183" s="41"/>
      <c r="DA183" s="41"/>
      <c r="DB183" s="41"/>
      <c r="DC183" s="40"/>
      <c r="DD183" s="41"/>
      <c r="DE183" s="41"/>
      <c r="DF183" s="41"/>
      <c r="DG183" s="41"/>
      <c r="DH183" s="41"/>
      <c r="DI183" s="41"/>
      <c r="DJ183" s="41"/>
      <c r="DK183" s="40"/>
      <c r="DL183" s="41"/>
      <c r="DM183" s="41"/>
      <c r="DN183" s="41"/>
      <c r="DO183" s="41"/>
      <c r="DP183" s="41"/>
      <c r="DQ183" s="41"/>
      <c r="DR183" s="15"/>
      <c r="DS183" s="151">
        <f t="shared" si="211"/>
        <v>4</v>
      </c>
      <c r="DT183" s="152">
        <f t="shared" si="212"/>
        <v>4.1543513957307061</v>
      </c>
      <c r="DU183" s="7">
        <f t="shared" si="213"/>
        <v>4.2233169129720851</v>
      </c>
      <c r="DV183" s="7">
        <f t="shared" si="214"/>
        <v>4.4466338259441702</v>
      </c>
      <c r="DW183">
        <f t="shared" si="215"/>
        <v>4.6699507389162562</v>
      </c>
      <c r="DX183">
        <f t="shared" si="216"/>
        <v>3.5254515599343188</v>
      </c>
      <c r="DZ183">
        <f t="shared" si="229"/>
        <v>4</v>
      </c>
      <c r="EA183">
        <f t="shared" si="230"/>
        <v>4.1543513957307061</v>
      </c>
      <c r="EB183">
        <f t="shared" si="231"/>
        <v>4.2233169129720851</v>
      </c>
      <c r="EC183">
        <f t="shared" si="232"/>
        <v>4.4466338259441702</v>
      </c>
      <c r="ED183">
        <f t="shared" si="233"/>
        <v>4.6699507389162562</v>
      </c>
      <c r="EE183">
        <f t="shared" si="234"/>
        <v>3.5254515599343188</v>
      </c>
      <c r="EG183">
        <f t="shared" si="235"/>
        <v>4.1543513957307061</v>
      </c>
      <c r="EH183">
        <f t="shared" si="236"/>
        <v>4.0664031620553356</v>
      </c>
      <c r="EI183">
        <f t="shared" si="237"/>
        <v>4.2115085536547427</v>
      </c>
      <c r="EJ183">
        <f t="shared" si="238"/>
        <v>4.2008862629246684</v>
      </c>
      <c r="EK183">
        <f t="shared" si="239"/>
        <v>3.0196905766526019</v>
      </c>
      <c r="EM183">
        <f>IF($EM$9='[1]L&amp;D Numbers'!$E$6,'[1]L&amp;D Numbers'!$E$7)</f>
        <v>350</v>
      </c>
      <c r="EN183">
        <f>IF($EN$9='[1]L&amp;D Numbers'!$F$6,'[1]L&amp;D Numbers'!$F$7)</f>
        <v>2000</v>
      </c>
      <c r="EO183">
        <f>IF($EO$9='[1]L&amp;D Numbers'!$G$6,'[1]L&amp;D Numbers'!$G$7)</f>
        <v>2000</v>
      </c>
      <c r="EP183">
        <f>IF($EP$9='[1]L&amp;D Numbers'!$H$6,'[1]L&amp;D Numbers'!$H$7)</f>
        <v>2000</v>
      </c>
      <c r="EQ183">
        <f>IF($EQ$9='[1]L&amp;D Numbers'!$I$6,'[1]L&amp;D Numbers'!$I$7)</f>
        <v>2000</v>
      </c>
      <c r="ER183">
        <f>IF($ER$9='[1]L&amp;D Numbers'!$J$6,'[1]L&amp;D Numbers'!$J$7)</f>
        <v>0</v>
      </c>
      <c r="ET183" s="45">
        <f>'[1]L&amp;D Master'!$E$10</f>
        <v>1.0678246631903041E-2</v>
      </c>
      <c r="EU183" s="45">
        <f>ET183+'[1]L&amp;D Master'!$F$10</f>
        <v>1.8222427877342538E-2</v>
      </c>
      <c r="EV183" s="45">
        <f>EU183+'[1]L&amp;D Master'!$G$10</f>
        <v>2.3561551193294058E-2</v>
      </c>
      <c r="EW183" s="45">
        <f>EV183+'[1]L&amp;D Master'!$H$10</f>
        <v>2.7330438342024234E-2</v>
      </c>
      <c r="EX183" s="45">
        <f>EW183+'[1]L&amp;D Master'!$I$10</f>
        <v>2.9999999999999995E-2</v>
      </c>
      <c r="EY183" s="45"/>
      <c r="EZ183" s="45">
        <f t="shared" si="240"/>
        <v>1.0678246631903041E-2</v>
      </c>
      <c r="FA183" s="45">
        <f t="shared" si="241"/>
        <v>1.8222427877342538E-2</v>
      </c>
      <c r="FB183" s="45">
        <f t="shared" si="241"/>
        <v>2.3561551193294058E-2</v>
      </c>
      <c r="FC183" s="45">
        <f t="shared" si="241"/>
        <v>2.7330438342024234E-2</v>
      </c>
      <c r="FD183" s="45">
        <f t="shared" si="217"/>
        <v>2.7330438342024234E-2</v>
      </c>
      <c r="FE183" s="45"/>
      <c r="FF183">
        <f t="shared" si="248"/>
        <v>4.1099902069315029</v>
      </c>
      <c r="FG183">
        <f t="shared" si="249"/>
        <v>4.1463578251222906</v>
      </c>
      <c r="FH183">
        <f t="shared" si="250"/>
        <v>4.3418642354163532</v>
      </c>
      <c r="FI183">
        <f t="shared" si="251"/>
        <v>4.542318938186015</v>
      </c>
      <c r="FJ183">
        <f t="shared" si="252"/>
        <v>3.4290994234477408</v>
      </c>
      <c r="FL183" s="34"/>
      <c r="FM183" s="34"/>
      <c r="FN183" s="34"/>
      <c r="FO183" s="34"/>
      <c r="FP183" s="34"/>
      <c r="FQ183" s="153">
        <f t="shared" si="242"/>
        <v>0.125</v>
      </c>
      <c r="FR183" s="153"/>
      <c r="FS183" s="42"/>
      <c r="FT183" s="42"/>
      <c r="FU183" s="42"/>
      <c r="FV183" s="42"/>
      <c r="FW183" s="42"/>
      <c r="FX183" s="42"/>
      <c r="FY183" s="42"/>
      <c r="FZ183" s="42"/>
      <c r="GA183" s="42"/>
      <c r="GB183" s="42"/>
      <c r="GC183" s="42"/>
      <c r="GD183" s="42"/>
      <c r="GE183" s="42"/>
      <c r="GF183" s="42"/>
      <c r="GG183" s="42"/>
      <c r="GH183" s="42"/>
      <c r="GI183" s="42"/>
      <c r="GJ183" s="42"/>
      <c r="GK183" s="42"/>
      <c r="GL183" s="42"/>
      <c r="GM183" s="154">
        <f>'[1]Automation Master'!$B$10*FQ183*FO183</f>
        <v>0</v>
      </c>
      <c r="GN183" s="155">
        <f>'[1]Automation Master'!$B$11*FO183*FQ183+GM183</f>
        <v>0</v>
      </c>
      <c r="GO183" s="155">
        <f>'[1]Automation Master'!$B$12*FO183*FQ183+GN183</f>
        <v>0</v>
      </c>
      <c r="GP183" s="155">
        <f>'[1]Automation Master'!$B$13*FO183*FQ183+GO183</f>
        <v>0</v>
      </c>
      <c r="GQ183" s="155">
        <f>'[1]Automation Master'!$C$10*FO183*FQ183+GP183</f>
        <v>0</v>
      </c>
      <c r="GR183" s="155">
        <f>'[1]Automation Master'!$C$11*FO183*FQ183+GQ183</f>
        <v>0</v>
      </c>
      <c r="GS183" s="155">
        <f>'[1]Automation Master'!$C$12*FO183*FQ183+GR183</f>
        <v>0</v>
      </c>
      <c r="GT183" s="155">
        <f>'[1]Automation Master'!$C$13*FO183*FQ183+GS183</f>
        <v>0</v>
      </c>
      <c r="GU183" s="155">
        <f>'[1]Automation Master'!$D$10*FO183*FQ183+GT183</f>
        <v>0</v>
      </c>
      <c r="GV183" s="155">
        <f>'[1]Automation Master'!$D$11*FO183*FQ183+GU183</f>
        <v>0</v>
      </c>
      <c r="GW183" s="155">
        <f>'[1]Automation Master'!$D$12*FO183*FQ183+GV183</f>
        <v>0</v>
      </c>
      <c r="GX183" s="155">
        <f>'[1]Automation Master'!$D$13*FO183*FQ183+GW183</f>
        <v>0</v>
      </c>
      <c r="GY183" s="155">
        <f>'[1]Automation Master'!$E$10*FO183*FQ183+GX183</f>
        <v>0</v>
      </c>
      <c r="GZ183" s="155">
        <f>'[1]Automation Master'!$E$11*FO183*FQ183+GY183</f>
        <v>0</v>
      </c>
      <c r="HA183" s="155">
        <f>'[1]Automation Master'!$E$12*FO183*FQ183+GZ183</f>
        <v>0</v>
      </c>
      <c r="HB183" s="155">
        <f>'[1]Automation Master'!$E$13*FO183*FQ183+HA183</f>
        <v>0</v>
      </c>
      <c r="HC183" s="155">
        <f>'[1]Automation Master'!$F$10*FO183*FQ183+HB183</f>
        <v>0</v>
      </c>
      <c r="HD183" s="155">
        <f>'[1]Automation Master'!$F$11*FO183*FQ183+HC183</f>
        <v>0</v>
      </c>
      <c r="HE183" s="155">
        <f>'[1]Automation Master'!$F$12*FO183*FQ183+HD183</f>
        <v>0</v>
      </c>
      <c r="HF183" s="156">
        <f>'[1]Automation Master'!$F$13*FO183*FQ183+HE183</f>
        <v>0</v>
      </c>
      <c r="HG183" s="157"/>
      <c r="HH183" s="157"/>
      <c r="HI183" s="157"/>
      <c r="HJ183" s="157"/>
      <c r="HK183" s="157"/>
      <c r="HL183" s="157"/>
      <c r="HM183" s="157"/>
      <c r="HN183" s="157"/>
      <c r="HO183" s="157"/>
      <c r="HP183" s="157"/>
      <c r="HQ183" s="157"/>
      <c r="HR183" s="157"/>
      <c r="HS183" s="157"/>
      <c r="HT183" s="157"/>
      <c r="HU183" s="157"/>
      <c r="HV183" s="157"/>
      <c r="HW183" s="157"/>
      <c r="HX183" s="157"/>
      <c r="HY183" s="42"/>
      <c r="HZ183" s="42"/>
      <c r="IA183" s="148">
        <f t="shared" si="253"/>
        <v>4.1543513957307061</v>
      </c>
      <c r="IB183" s="148">
        <f t="shared" si="254"/>
        <v>4.2233169129720851</v>
      </c>
      <c r="IC183" s="148">
        <f t="shared" si="255"/>
        <v>4.4466338259441702</v>
      </c>
      <c r="ID183" s="148">
        <f t="shared" si="256"/>
        <v>4.6699507389162562</v>
      </c>
      <c r="IE183" s="148">
        <f t="shared" si="257"/>
        <v>3.5254515599343188</v>
      </c>
      <c r="IH183">
        <f t="shared" si="258"/>
        <v>4.1099902069315029</v>
      </c>
      <c r="II183">
        <f t="shared" si="259"/>
        <v>4.1463578251222906</v>
      </c>
      <c r="IJ183">
        <f t="shared" si="260"/>
        <v>4.3418642354163532</v>
      </c>
      <c r="IK183">
        <f t="shared" si="261"/>
        <v>4.542318938186015</v>
      </c>
      <c r="IL183">
        <f t="shared" si="262"/>
        <v>3.4290994234477408</v>
      </c>
      <c r="IN183" s="42">
        <f t="shared" si="263"/>
        <v>1.0678246631903076E-2</v>
      </c>
      <c r="IO183" s="42">
        <f t="shared" si="264"/>
        <v>1.822242787734249E-2</v>
      </c>
      <c r="IP183" s="42">
        <f t="shared" si="265"/>
        <v>2.3561551193294148E-2</v>
      </c>
      <c r="IQ183" s="42">
        <f t="shared" si="266"/>
        <v>2.7330438342024237E-2</v>
      </c>
      <c r="IR183" s="42">
        <f t="shared" si="267"/>
        <v>2.7330438342024227E-2</v>
      </c>
      <c r="IT183" s="9">
        <f t="shared" si="243"/>
        <v>0</v>
      </c>
      <c r="IU183" s="9">
        <f t="shared" si="244"/>
        <v>0</v>
      </c>
      <c r="IV183" s="9">
        <f t="shared" si="245"/>
        <v>0</v>
      </c>
      <c r="IW183" s="9">
        <f t="shared" si="246"/>
        <v>0</v>
      </c>
      <c r="IX183" s="9">
        <f t="shared" si="247"/>
        <v>0</v>
      </c>
    </row>
    <row r="184" spans="1:258" ht="15.75" hidden="1" thickBot="1" x14ac:dyDescent="0.3">
      <c r="A184">
        <v>2</v>
      </c>
      <c r="B184" t="s">
        <v>334</v>
      </c>
      <c r="C184" t="s">
        <v>336</v>
      </c>
      <c r="D184" t="s">
        <v>337</v>
      </c>
      <c r="E184" t="s">
        <v>333</v>
      </c>
      <c r="F184" t="s">
        <v>333</v>
      </c>
      <c r="G184" t="s">
        <v>268</v>
      </c>
      <c r="H184">
        <v>2</v>
      </c>
      <c r="K184">
        <v>1</v>
      </c>
      <c r="L184">
        <v>1</v>
      </c>
      <c r="Q184">
        <v>1</v>
      </c>
      <c r="R184">
        <v>1</v>
      </c>
      <c r="Y184">
        <v>1</v>
      </c>
      <c r="Z184">
        <v>1</v>
      </c>
      <c r="AB184">
        <v>1</v>
      </c>
      <c r="AE184">
        <v>1</v>
      </c>
      <c r="AT184">
        <v>2</v>
      </c>
      <c r="AU184">
        <v>2</v>
      </c>
      <c r="AV184">
        <v>0</v>
      </c>
      <c r="AW184">
        <v>0</v>
      </c>
      <c r="AX184">
        <v>0</v>
      </c>
      <c r="BB184">
        <f t="shared" si="218"/>
        <v>2</v>
      </c>
      <c r="BC184">
        <v>2</v>
      </c>
      <c r="BD184">
        <f t="shared" si="219"/>
        <v>2</v>
      </c>
      <c r="BE184">
        <f t="shared" si="220"/>
        <v>2</v>
      </c>
      <c r="BF184">
        <f t="shared" si="221"/>
        <v>2</v>
      </c>
      <c r="BH184">
        <f t="shared" si="222"/>
        <v>0</v>
      </c>
      <c r="BK184" s="45">
        <f>IF(G184="MEA",'[1]Net Hire Rate'!$E$7,IF(G184="AMR",'[1]Net Hire Rate'!$F$7,IF(G184="EUR",'[1]Net Hire Rate'!$G$7,IF(G184="APAC",'[1]Net Hire Rate'!$H$7,0))))</f>
        <v>-0.12481698389458272</v>
      </c>
      <c r="BL184" s="45">
        <f>IF(G184="MEA",'[1]Net Hire Rate'!$E$8,IF(G184="AMR",'[1]Net Hire Rate'!$F$8,IF(G184="EUR",'[1]Net Hire Rate'!$G$8,IF(G184="APAC",'[1]Net Hire Rate'!$H$8,0))))</f>
        <v>-0.12481698389458272</v>
      </c>
      <c r="BM184" s="45">
        <f>IF(G184="MEA",'[1]Net Hire Rate'!$E$9,IF(G184="AMR",'[1]Net Hire Rate'!$F$9,IF(G184="EUR",'[1]Net Hire Rate'!$G$9,IF(G184="APAC",'[1]Net Hire Rate'!$H$9,0))))</f>
        <v>-0.12481698389458272</v>
      </c>
      <c r="BN184" s="45">
        <f>IF(G184="MEA",'[1]Net Hire Rate'!$E$10,IF(G184="AMR",'[1]Net Hire Rate'!$F$10,IF(G184="EUR",'[1]Net Hire Rate'!$G$10,IF(G184="APAC",'[1]Net Hire Rate'!$H$10,0))))</f>
        <v>-0.12481698389458272</v>
      </c>
      <c r="BO184" s="45">
        <f>IF(G184="MEA",'[1]Net Hire Rate'!$E$11,IF(G184="AMR",'[1]Net Hire Rate'!$F$11,IF(G184="EUR",'[1]Net Hire Rate'!$G$11,IF(G184="APAC",'[1]Net Hire Rate'!$H$11,0))))</f>
        <v>-0.12481698389458272</v>
      </c>
      <c r="BP184" s="45">
        <f>IF(G184="MEA",'[1]Net Hire Rate'!$E$12,IF(G184="AMR",'[1]Net Hire Rate'!$F$12,IF(G184="EUR",'[1]Net Hire Rate'!$G$12,IF(G184="APAC",'[1]Net Hire Rate'!$H$12,0))))</f>
        <v>-0.12481698389458272</v>
      </c>
      <c r="BQ184" s="147">
        <f t="shared" si="223"/>
        <v>2</v>
      </c>
      <c r="BR184" s="147">
        <f t="shared" si="205"/>
        <v>2</v>
      </c>
      <c r="BS184" s="147">
        <f t="shared" si="224"/>
        <v>1.7503660322108345</v>
      </c>
      <c r="BT184" s="148">
        <f t="shared" si="206"/>
        <v>1.7503660322108345</v>
      </c>
      <c r="BU184" s="149">
        <f t="shared" si="225"/>
        <v>1.5318906233587501</v>
      </c>
      <c r="BV184" s="148">
        <f t="shared" si="207"/>
        <v>1.5318906233587501</v>
      </c>
      <c r="BW184" s="148">
        <f t="shared" si="226"/>
        <v>1.3406846560947188</v>
      </c>
      <c r="BX184" s="148">
        <f t="shared" si="208"/>
        <v>1.3406846560947188</v>
      </c>
      <c r="BY184" s="148">
        <f t="shared" si="227"/>
        <v>1.17334444096723</v>
      </c>
      <c r="BZ184" s="148">
        <f t="shared" si="209"/>
        <v>1.17334444096723</v>
      </c>
      <c r="CA184" s="148">
        <f t="shared" si="228"/>
        <v>1.0268911267762251</v>
      </c>
      <c r="CB184" s="148">
        <f t="shared" si="210"/>
        <v>1.0268911267762251</v>
      </c>
      <c r="CC184" s="148"/>
      <c r="CD184" s="38" t="s">
        <v>338</v>
      </c>
      <c r="CE184" s="39">
        <v>0.5</v>
      </c>
      <c r="CF184" s="38">
        <v>174</v>
      </c>
      <c r="CG184" s="38">
        <v>175</v>
      </c>
      <c r="CH184" s="38">
        <v>181</v>
      </c>
      <c r="CI184" s="38">
        <v>188</v>
      </c>
      <c r="CJ184" s="38">
        <v>195</v>
      </c>
      <c r="CK184" s="38">
        <v>83</v>
      </c>
      <c r="CL184" s="38" t="s">
        <v>339</v>
      </c>
      <c r="CM184" s="40">
        <v>0.5</v>
      </c>
      <c r="CN184" s="38">
        <v>14</v>
      </c>
      <c r="CO184" s="38">
        <v>15</v>
      </c>
      <c r="CP184" s="38">
        <v>15</v>
      </c>
      <c r="CQ184" s="38">
        <v>16</v>
      </c>
      <c r="CR184" s="38">
        <v>17</v>
      </c>
      <c r="CS184" s="38">
        <v>18</v>
      </c>
      <c r="CT184" s="38"/>
      <c r="CU184" s="40"/>
      <c r="CV184" s="41"/>
      <c r="CW184" s="41"/>
      <c r="CX184" s="41"/>
      <c r="CY184" s="41"/>
      <c r="CZ184" s="41"/>
      <c r="DA184" s="41"/>
      <c r="DB184" s="41"/>
      <c r="DC184" s="40"/>
      <c r="DD184" s="41"/>
      <c r="DE184" s="41"/>
      <c r="DF184" s="41"/>
      <c r="DG184" s="41"/>
      <c r="DH184" s="41"/>
      <c r="DI184" s="41"/>
      <c r="DJ184" s="41"/>
      <c r="DK184" s="40"/>
      <c r="DL184" s="41"/>
      <c r="DM184" s="41"/>
      <c r="DN184" s="41"/>
      <c r="DO184" s="41"/>
      <c r="DP184" s="41"/>
      <c r="DQ184" s="41"/>
      <c r="DR184" s="15"/>
      <c r="DS184" s="151">
        <f t="shared" si="211"/>
        <v>2</v>
      </c>
      <c r="DT184" s="152">
        <f t="shared" si="212"/>
        <v>2.0771756978653531</v>
      </c>
      <c r="DU184" s="7">
        <f t="shared" si="213"/>
        <v>2.1116584564860426</v>
      </c>
      <c r="DV184" s="7">
        <f t="shared" si="214"/>
        <v>2.2233169129720851</v>
      </c>
      <c r="DW184">
        <f t="shared" si="215"/>
        <v>2.3349753694581281</v>
      </c>
      <c r="DX184">
        <f t="shared" si="216"/>
        <v>1.7627257799671594</v>
      </c>
      <c r="DZ184">
        <f t="shared" si="229"/>
        <v>2</v>
      </c>
      <c r="EA184">
        <f t="shared" si="230"/>
        <v>2.0771756978653531</v>
      </c>
      <c r="EB184">
        <f t="shared" si="231"/>
        <v>2.1116584564860426</v>
      </c>
      <c r="EC184">
        <f t="shared" si="232"/>
        <v>2.2233169129720851</v>
      </c>
      <c r="ED184">
        <f t="shared" si="233"/>
        <v>2.3349753694581281</v>
      </c>
      <c r="EE184">
        <f t="shared" si="234"/>
        <v>1.7627257799671594</v>
      </c>
      <c r="EG184">
        <f t="shared" si="235"/>
        <v>2.0771756978653531</v>
      </c>
      <c r="EH184">
        <f t="shared" si="236"/>
        <v>2.0332015810276678</v>
      </c>
      <c r="EI184">
        <f t="shared" si="237"/>
        <v>2.1057542768273714</v>
      </c>
      <c r="EJ184">
        <f t="shared" si="238"/>
        <v>2.1004431314623342</v>
      </c>
      <c r="EK184">
        <f t="shared" si="239"/>
        <v>1.5098452883263009</v>
      </c>
      <c r="EM184">
        <f>IF($EM$9='[1]L&amp;D Numbers'!$E$6,'[1]L&amp;D Numbers'!$E$7)</f>
        <v>350</v>
      </c>
      <c r="EN184">
        <f>IF($EN$9='[1]L&amp;D Numbers'!$F$6,'[1]L&amp;D Numbers'!$F$7)</f>
        <v>2000</v>
      </c>
      <c r="EO184">
        <f>IF($EO$9='[1]L&amp;D Numbers'!$G$6,'[1]L&amp;D Numbers'!$G$7)</f>
        <v>2000</v>
      </c>
      <c r="EP184">
        <f>IF($EP$9='[1]L&amp;D Numbers'!$H$6,'[1]L&amp;D Numbers'!$H$7)</f>
        <v>2000</v>
      </c>
      <c r="EQ184">
        <f>IF($EQ$9='[1]L&amp;D Numbers'!$I$6,'[1]L&amp;D Numbers'!$I$7)</f>
        <v>2000</v>
      </c>
      <c r="ER184">
        <f>IF($ER$9='[1]L&amp;D Numbers'!$J$6,'[1]L&amp;D Numbers'!$J$7)</f>
        <v>0</v>
      </c>
      <c r="ET184" s="45">
        <f>'[1]L&amp;D Master'!$E$10</f>
        <v>1.0678246631903041E-2</v>
      </c>
      <c r="EU184" s="45">
        <f>ET184+'[1]L&amp;D Master'!$F$10</f>
        <v>1.8222427877342538E-2</v>
      </c>
      <c r="EV184" s="45">
        <f>EU184+'[1]L&amp;D Master'!$G$10</f>
        <v>2.3561551193294058E-2</v>
      </c>
      <c r="EW184" s="45">
        <f>EV184+'[1]L&amp;D Master'!$H$10</f>
        <v>2.7330438342024234E-2</v>
      </c>
      <c r="EX184" s="45">
        <f>EW184+'[1]L&amp;D Master'!$I$10</f>
        <v>2.9999999999999995E-2</v>
      </c>
      <c r="EY184" s="45"/>
      <c r="EZ184" s="45">
        <f t="shared" si="240"/>
        <v>1.0678246631903041E-2</v>
      </c>
      <c r="FA184" s="45">
        <f t="shared" si="241"/>
        <v>1.8222427877342538E-2</v>
      </c>
      <c r="FB184" s="45">
        <f t="shared" si="241"/>
        <v>2.3561551193294058E-2</v>
      </c>
      <c r="FC184" s="45">
        <f t="shared" si="241"/>
        <v>2.7330438342024234E-2</v>
      </c>
      <c r="FD184" s="45">
        <f t="shared" si="217"/>
        <v>2.7330438342024234E-2</v>
      </c>
      <c r="FE184" s="45"/>
      <c r="FF184">
        <f t="shared" si="248"/>
        <v>2.0549951034657514</v>
      </c>
      <c r="FG184">
        <f t="shared" si="249"/>
        <v>2.0731789125611453</v>
      </c>
      <c r="FH184">
        <f t="shared" si="250"/>
        <v>2.1709321177081766</v>
      </c>
      <c r="FI184">
        <f t="shared" si="251"/>
        <v>2.2711594690930075</v>
      </c>
      <c r="FJ184">
        <f t="shared" si="252"/>
        <v>1.7145497117238704</v>
      </c>
      <c r="FL184" s="34"/>
      <c r="FM184" s="34"/>
      <c r="FN184" s="34"/>
      <c r="FO184" s="34"/>
      <c r="FP184" s="34"/>
      <c r="FQ184" s="153">
        <f t="shared" si="242"/>
        <v>0.125</v>
      </c>
      <c r="FR184" s="153"/>
      <c r="FS184" s="42"/>
      <c r="FT184" s="42"/>
      <c r="FU184" s="42"/>
      <c r="FV184" s="42"/>
      <c r="FW184" s="42"/>
      <c r="FX184" s="42"/>
      <c r="FY184" s="42"/>
      <c r="FZ184" s="42"/>
      <c r="GA184" s="42"/>
      <c r="GB184" s="42"/>
      <c r="GC184" s="42"/>
      <c r="GD184" s="42"/>
      <c r="GE184" s="42"/>
      <c r="GF184" s="42"/>
      <c r="GG184" s="42"/>
      <c r="GH184" s="42"/>
      <c r="GI184" s="42"/>
      <c r="GJ184" s="42"/>
      <c r="GK184" s="42"/>
      <c r="GL184" s="42"/>
      <c r="GM184" s="154">
        <f>'[1]Automation Master'!$B$10*FQ184*FO184</f>
        <v>0</v>
      </c>
      <c r="GN184" s="155">
        <f>'[1]Automation Master'!$B$11*FO184*FQ184+GM184</f>
        <v>0</v>
      </c>
      <c r="GO184" s="155">
        <f>'[1]Automation Master'!$B$12*FO184*FQ184+GN184</f>
        <v>0</v>
      </c>
      <c r="GP184" s="155">
        <f>'[1]Automation Master'!$B$13*FO184*FQ184+GO184</f>
        <v>0</v>
      </c>
      <c r="GQ184" s="155">
        <f>'[1]Automation Master'!$C$10*FO184*FQ184+GP184</f>
        <v>0</v>
      </c>
      <c r="GR184" s="155">
        <f>'[1]Automation Master'!$C$11*FO184*FQ184+GQ184</f>
        <v>0</v>
      </c>
      <c r="GS184" s="155">
        <f>'[1]Automation Master'!$C$12*FO184*FQ184+GR184</f>
        <v>0</v>
      </c>
      <c r="GT184" s="155">
        <f>'[1]Automation Master'!$C$13*FO184*FQ184+GS184</f>
        <v>0</v>
      </c>
      <c r="GU184" s="155">
        <f>'[1]Automation Master'!$D$10*FO184*FQ184+GT184</f>
        <v>0</v>
      </c>
      <c r="GV184" s="155">
        <f>'[1]Automation Master'!$D$11*FO184*FQ184+GU184</f>
        <v>0</v>
      </c>
      <c r="GW184" s="155">
        <f>'[1]Automation Master'!$D$12*FO184*FQ184+GV184</f>
        <v>0</v>
      </c>
      <c r="GX184" s="155">
        <f>'[1]Automation Master'!$D$13*FO184*FQ184+GW184</f>
        <v>0</v>
      </c>
      <c r="GY184" s="155">
        <f>'[1]Automation Master'!$E$10*FO184*FQ184+GX184</f>
        <v>0</v>
      </c>
      <c r="GZ184" s="155">
        <f>'[1]Automation Master'!$E$11*FO184*FQ184+GY184</f>
        <v>0</v>
      </c>
      <c r="HA184" s="155">
        <f>'[1]Automation Master'!$E$12*FO184*FQ184+GZ184</f>
        <v>0</v>
      </c>
      <c r="HB184" s="155">
        <f>'[1]Automation Master'!$E$13*FO184*FQ184+HA184</f>
        <v>0</v>
      </c>
      <c r="HC184" s="155">
        <f>'[1]Automation Master'!$F$10*FO184*FQ184+HB184</f>
        <v>0</v>
      </c>
      <c r="HD184" s="155">
        <f>'[1]Automation Master'!$F$11*FO184*FQ184+HC184</f>
        <v>0</v>
      </c>
      <c r="HE184" s="155">
        <f>'[1]Automation Master'!$F$12*FO184*FQ184+HD184</f>
        <v>0</v>
      </c>
      <c r="HF184" s="156">
        <f>'[1]Automation Master'!$F$13*FO184*FQ184+HE184</f>
        <v>0</v>
      </c>
      <c r="HG184" s="157"/>
      <c r="HH184" s="157"/>
      <c r="HI184" s="157"/>
      <c r="HJ184" s="157"/>
      <c r="HK184" s="157"/>
      <c r="HL184" s="157"/>
      <c r="HM184" s="157"/>
      <c r="HN184" s="157"/>
      <c r="HO184" s="157"/>
      <c r="HP184" s="157"/>
      <c r="HQ184" s="157"/>
      <c r="HR184" s="157"/>
      <c r="HS184" s="157"/>
      <c r="HT184" s="157"/>
      <c r="HU184" s="157"/>
      <c r="HV184" s="157"/>
      <c r="HW184" s="157"/>
      <c r="HX184" s="157"/>
      <c r="HY184" s="42"/>
      <c r="HZ184" s="42"/>
      <c r="IA184" s="148">
        <f t="shared" si="253"/>
        <v>2.0771756978653531</v>
      </c>
      <c r="IB184" s="148">
        <f t="shared" si="254"/>
        <v>2.1116584564860426</v>
      </c>
      <c r="IC184" s="148">
        <f t="shared" si="255"/>
        <v>2.2233169129720851</v>
      </c>
      <c r="ID184" s="148">
        <f t="shared" si="256"/>
        <v>2.3349753694581281</v>
      </c>
      <c r="IE184" s="148">
        <f t="shared" si="257"/>
        <v>1.7627257799671594</v>
      </c>
      <c r="IH184">
        <f t="shared" si="258"/>
        <v>2.0549951034657514</v>
      </c>
      <c r="II184">
        <f t="shared" si="259"/>
        <v>2.0731789125611453</v>
      </c>
      <c r="IJ184">
        <f t="shared" si="260"/>
        <v>2.1709321177081766</v>
      </c>
      <c r="IK184">
        <f t="shared" si="261"/>
        <v>2.2711594690930075</v>
      </c>
      <c r="IL184">
        <f t="shared" si="262"/>
        <v>1.7145497117238704</v>
      </c>
      <c r="IN184" s="42">
        <f t="shared" si="263"/>
        <v>1.0678246631903076E-2</v>
      </c>
      <c r="IO184" s="42">
        <f t="shared" si="264"/>
        <v>1.822242787734249E-2</v>
      </c>
      <c r="IP184" s="42">
        <f t="shared" si="265"/>
        <v>2.3561551193294148E-2</v>
      </c>
      <c r="IQ184" s="42">
        <f t="shared" si="266"/>
        <v>2.7330438342024237E-2</v>
      </c>
      <c r="IR184" s="42">
        <f t="shared" si="267"/>
        <v>2.7330438342024227E-2</v>
      </c>
      <c r="IT184" s="9">
        <f t="shared" si="243"/>
        <v>0</v>
      </c>
      <c r="IU184" s="9">
        <f t="shared" si="244"/>
        <v>0</v>
      </c>
      <c r="IV184" s="9">
        <f t="shared" si="245"/>
        <v>0</v>
      </c>
      <c r="IW184" s="9">
        <f t="shared" si="246"/>
        <v>0</v>
      </c>
      <c r="IX184" s="9">
        <f t="shared" si="247"/>
        <v>0</v>
      </c>
    </row>
    <row r="185" spans="1:258" ht="15.75" hidden="1" thickBot="1" x14ac:dyDescent="0.3">
      <c r="A185">
        <v>9</v>
      </c>
      <c r="B185" t="s">
        <v>334</v>
      </c>
      <c r="C185" t="s">
        <v>340</v>
      </c>
      <c r="D185" t="s">
        <v>337</v>
      </c>
      <c r="E185" t="s">
        <v>333</v>
      </c>
      <c r="F185" t="s">
        <v>333</v>
      </c>
      <c r="G185" t="s">
        <v>268</v>
      </c>
      <c r="H185">
        <v>9</v>
      </c>
      <c r="K185">
        <v>1</v>
      </c>
      <c r="L185">
        <v>8</v>
      </c>
      <c r="Q185">
        <v>1</v>
      </c>
      <c r="R185">
        <v>6</v>
      </c>
      <c r="S185">
        <v>1</v>
      </c>
      <c r="T185">
        <v>1</v>
      </c>
      <c r="Y185">
        <v>1</v>
      </c>
      <c r="Z185">
        <v>8</v>
      </c>
      <c r="AB185">
        <v>8</v>
      </c>
      <c r="AE185">
        <v>1</v>
      </c>
      <c r="AQ185">
        <v>1</v>
      </c>
      <c r="AT185">
        <v>9</v>
      </c>
      <c r="AU185">
        <v>9</v>
      </c>
      <c r="AV185">
        <v>0</v>
      </c>
      <c r="AW185">
        <v>0</v>
      </c>
      <c r="AX185">
        <v>0</v>
      </c>
      <c r="BB185">
        <f t="shared" si="218"/>
        <v>9</v>
      </c>
      <c r="BC185">
        <v>8</v>
      </c>
      <c r="BD185">
        <f t="shared" si="219"/>
        <v>8</v>
      </c>
      <c r="BE185">
        <f t="shared" si="220"/>
        <v>8.5</v>
      </c>
      <c r="BF185">
        <f t="shared" si="221"/>
        <v>8</v>
      </c>
      <c r="BH185">
        <f t="shared" si="222"/>
        <v>1</v>
      </c>
      <c r="BK185" s="45">
        <f>IF(G185="MEA",'[1]Net Hire Rate'!$E$7,IF(G185="AMR",'[1]Net Hire Rate'!$F$7,IF(G185="EUR",'[1]Net Hire Rate'!$G$7,IF(G185="APAC",'[1]Net Hire Rate'!$H$7,0))))</f>
        <v>-0.12481698389458272</v>
      </c>
      <c r="BL185" s="45">
        <f>IF(G185="MEA",'[1]Net Hire Rate'!$E$8,IF(G185="AMR",'[1]Net Hire Rate'!$F$8,IF(G185="EUR",'[1]Net Hire Rate'!$G$8,IF(G185="APAC",'[1]Net Hire Rate'!$H$8,0))))</f>
        <v>-0.12481698389458272</v>
      </c>
      <c r="BM185" s="45">
        <f>IF(G185="MEA",'[1]Net Hire Rate'!$E$9,IF(G185="AMR",'[1]Net Hire Rate'!$F$9,IF(G185="EUR",'[1]Net Hire Rate'!$G$9,IF(G185="APAC",'[1]Net Hire Rate'!$H$9,0))))</f>
        <v>-0.12481698389458272</v>
      </c>
      <c r="BN185" s="45">
        <f>IF(G185="MEA",'[1]Net Hire Rate'!$E$10,IF(G185="AMR",'[1]Net Hire Rate'!$F$10,IF(G185="EUR",'[1]Net Hire Rate'!$G$10,IF(G185="APAC",'[1]Net Hire Rate'!$H$10,0))))</f>
        <v>-0.12481698389458272</v>
      </c>
      <c r="BO185" s="45">
        <f>IF(G185="MEA",'[1]Net Hire Rate'!$E$11,IF(G185="AMR",'[1]Net Hire Rate'!$F$11,IF(G185="EUR",'[1]Net Hire Rate'!$G$11,IF(G185="APAC",'[1]Net Hire Rate'!$H$11,0))))</f>
        <v>-0.12481698389458272</v>
      </c>
      <c r="BP185" s="45">
        <f>IF(G185="MEA",'[1]Net Hire Rate'!$E$12,IF(G185="AMR",'[1]Net Hire Rate'!$F$12,IF(G185="EUR",'[1]Net Hire Rate'!$G$12,IF(G185="APAC",'[1]Net Hire Rate'!$H$12,0))))</f>
        <v>-0.12481698389458272</v>
      </c>
      <c r="BQ185" s="147">
        <f t="shared" si="223"/>
        <v>9</v>
      </c>
      <c r="BR185" s="147">
        <f t="shared" si="205"/>
        <v>9</v>
      </c>
      <c r="BS185" s="147">
        <f t="shared" si="224"/>
        <v>7.8766471449487554</v>
      </c>
      <c r="BT185" s="148">
        <f t="shared" si="206"/>
        <v>7.8766471449487554</v>
      </c>
      <c r="BU185" s="149">
        <f t="shared" si="225"/>
        <v>6.8935078051143757</v>
      </c>
      <c r="BV185" s="148">
        <f t="shared" si="207"/>
        <v>6.8935078051143757</v>
      </c>
      <c r="BW185" s="148">
        <f t="shared" si="226"/>
        <v>6.0330809524262339</v>
      </c>
      <c r="BX185" s="148">
        <f t="shared" si="208"/>
        <v>5.0330809524262339</v>
      </c>
      <c r="BY185" s="148">
        <f t="shared" si="227"/>
        <v>4.4048669682471173</v>
      </c>
      <c r="BZ185" s="148">
        <f t="shared" si="209"/>
        <v>4.4048669682471173</v>
      </c>
      <c r="CA185" s="148">
        <f t="shared" si="228"/>
        <v>3.8550647588136373</v>
      </c>
      <c r="CB185" s="148">
        <f t="shared" si="210"/>
        <v>3.8550647588136373</v>
      </c>
      <c r="CC185" s="148"/>
      <c r="CD185" s="38" t="s">
        <v>341</v>
      </c>
      <c r="CE185" s="39">
        <v>0.6</v>
      </c>
      <c r="CF185" s="38">
        <v>11</v>
      </c>
      <c r="CG185" s="38">
        <v>11</v>
      </c>
      <c r="CH185" s="38">
        <v>13</v>
      </c>
      <c r="CI185" s="38">
        <v>13</v>
      </c>
      <c r="CJ185" s="38">
        <v>13</v>
      </c>
      <c r="CK185" s="38">
        <v>13</v>
      </c>
      <c r="CL185" s="38" t="s">
        <v>342</v>
      </c>
      <c r="CM185" s="40">
        <v>0.4</v>
      </c>
      <c r="CN185" s="38">
        <v>49.6</v>
      </c>
      <c r="CO185" s="38">
        <v>52.9</v>
      </c>
      <c r="CP185" s="38">
        <v>56.2</v>
      </c>
      <c r="CQ185" s="38">
        <v>59.7</v>
      </c>
      <c r="CR185" s="38">
        <v>63.4</v>
      </c>
      <c r="CS185" s="38">
        <v>63.4</v>
      </c>
      <c r="CT185" s="38"/>
      <c r="CU185" s="40"/>
      <c r="CV185" s="41"/>
      <c r="CW185" s="41"/>
      <c r="CX185" s="41"/>
      <c r="CY185" s="41"/>
      <c r="CZ185" s="41"/>
      <c r="DA185" s="41"/>
      <c r="DB185" s="41"/>
      <c r="DC185" s="40"/>
      <c r="DD185" s="41"/>
      <c r="DE185" s="41"/>
      <c r="DF185" s="41"/>
      <c r="DG185" s="41"/>
      <c r="DH185" s="41"/>
      <c r="DI185" s="41"/>
      <c r="DJ185" s="41"/>
      <c r="DK185" s="40"/>
      <c r="DL185" s="41"/>
      <c r="DM185" s="41"/>
      <c r="DN185" s="41"/>
      <c r="DO185" s="41"/>
      <c r="DP185" s="41"/>
      <c r="DQ185" s="41"/>
      <c r="DR185" s="15"/>
      <c r="DS185" s="151">
        <f t="shared" si="211"/>
        <v>8</v>
      </c>
      <c r="DT185" s="152">
        <f t="shared" si="212"/>
        <v>8.2129032258064516</v>
      </c>
      <c r="DU185" s="7">
        <f t="shared" si="213"/>
        <v>9.2985337243401762</v>
      </c>
      <c r="DV185" s="7">
        <f t="shared" si="214"/>
        <v>9.5243401759530801</v>
      </c>
      <c r="DW185">
        <f t="shared" si="215"/>
        <v>9.7630498533724328</v>
      </c>
      <c r="DX185">
        <f t="shared" si="216"/>
        <v>9.7630498533724328</v>
      </c>
      <c r="DZ185">
        <f t="shared" si="229"/>
        <v>8</v>
      </c>
      <c r="EA185">
        <f t="shared" si="230"/>
        <v>8.2129032258064516</v>
      </c>
      <c r="EB185">
        <f t="shared" si="231"/>
        <v>9.2985337243401762</v>
      </c>
      <c r="EC185">
        <f t="shared" si="232"/>
        <v>9.5243401759530801</v>
      </c>
      <c r="ED185">
        <f t="shared" si="233"/>
        <v>9.7630498533724328</v>
      </c>
      <c r="EE185">
        <f t="shared" si="234"/>
        <v>9.7630498533724328</v>
      </c>
      <c r="EG185">
        <f t="shared" si="235"/>
        <v>9.2395161290322587</v>
      </c>
      <c r="EH185">
        <f t="shared" si="236"/>
        <v>10.189673641362566</v>
      </c>
      <c r="EI185">
        <f t="shared" si="237"/>
        <v>9.2185568310836388</v>
      </c>
      <c r="EJ185">
        <f t="shared" si="238"/>
        <v>9.2255680768520207</v>
      </c>
      <c r="EK185">
        <f t="shared" si="239"/>
        <v>9</v>
      </c>
      <c r="EM185">
        <f>IF($EM$9='[1]L&amp;D Numbers'!$E$6,'[1]L&amp;D Numbers'!$E$7)</f>
        <v>350</v>
      </c>
      <c r="EN185">
        <f>IF($EN$9='[1]L&amp;D Numbers'!$F$6,'[1]L&amp;D Numbers'!$F$7)</f>
        <v>2000</v>
      </c>
      <c r="EO185">
        <f>IF($EO$9='[1]L&amp;D Numbers'!$G$6,'[1]L&amp;D Numbers'!$G$7)</f>
        <v>2000</v>
      </c>
      <c r="EP185">
        <f>IF($EP$9='[1]L&amp;D Numbers'!$H$6,'[1]L&amp;D Numbers'!$H$7)</f>
        <v>2000</v>
      </c>
      <c r="EQ185">
        <f>IF($EQ$9='[1]L&amp;D Numbers'!$I$6,'[1]L&amp;D Numbers'!$I$7)</f>
        <v>2000</v>
      </c>
      <c r="ER185">
        <f>IF($ER$9='[1]L&amp;D Numbers'!$J$6,'[1]L&amp;D Numbers'!$J$7)</f>
        <v>0</v>
      </c>
      <c r="ET185" s="45">
        <f>'[1]L&amp;D Master'!$E$10</f>
        <v>1.0678246631903041E-2</v>
      </c>
      <c r="EU185" s="45">
        <f>ET185+'[1]L&amp;D Master'!$F$10</f>
        <v>1.8222427877342538E-2</v>
      </c>
      <c r="EV185" s="45">
        <f>EU185+'[1]L&amp;D Master'!$G$10</f>
        <v>2.3561551193294058E-2</v>
      </c>
      <c r="EW185" s="45">
        <f>EV185+'[1]L&amp;D Master'!$H$10</f>
        <v>2.7330438342024234E-2</v>
      </c>
      <c r="EX185" s="45">
        <f>EW185+'[1]L&amp;D Master'!$I$10</f>
        <v>2.9999999999999995E-2</v>
      </c>
      <c r="EY185" s="45"/>
      <c r="EZ185" s="45">
        <f t="shared" si="240"/>
        <v>1.0678246631903041E-2</v>
      </c>
      <c r="FA185" s="45">
        <f t="shared" si="241"/>
        <v>1.8222427877342538E-2</v>
      </c>
      <c r="FB185" s="45">
        <f t="shared" si="241"/>
        <v>2.3561551193294058E-2</v>
      </c>
      <c r="FC185" s="45">
        <f t="shared" si="241"/>
        <v>2.7330438342024234E-2</v>
      </c>
      <c r="FD185" s="45">
        <f t="shared" si="217"/>
        <v>2.7330438342024234E-2</v>
      </c>
      <c r="FE185" s="45"/>
      <c r="FF185">
        <f t="shared" si="248"/>
        <v>8.1252038195973384</v>
      </c>
      <c r="FG185">
        <f t="shared" si="249"/>
        <v>9.1290918641833496</v>
      </c>
      <c r="FH185">
        <f t="shared" si="250"/>
        <v>9.2999319473150148</v>
      </c>
      <c r="FI185">
        <f t="shared" si="251"/>
        <v>9.49622142132473</v>
      </c>
      <c r="FJ185">
        <f t="shared" si="252"/>
        <v>9.49622142132473</v>
      </c>
      <c r="FL185" s="34"/>
      <c r="FM185" s="34"/>
      <c r="FN185" s="34"/>
      <c r="FO185" s="34"/>
      <c r="FP185" s="34"/>
      <c r="FQ185" s="153">
        <f t="shared" si="242"/>
        <v>0.125</v>
      </c>
      <c r="FR185" s="153"/>
      <c r="FS185" s="42"/>
      <c r="FT185" s="42"/>
      <c r="FU185" s="42"/>
      <c r="FV185" s="42"/>
      <c r="FW185" s="42"/>
      <c r="FX185" s="42"/>
      <c r="FY185" s="42"/>
      <c r="FZ185" s="42"/>
      <c r="GA185" s="42"/>
      <c r="GB185" s="42"/>
      <c r="GC185" s="42"/>
      <c r="GD185" s="42"/>
      <c r="GE185" s="42"/>
      <c r="GF185" s="42"/>
      <c r="GG185" s="42"/>
      <c r="GH185" s="42"/>
      <c r="GI185" s="42"/>
      <c r="GJ185" s="42"/>
      <c r="GK185" s="42"/>
      <c r="GL185" s="42"/>
      <c r="GM185" s="154">
        <f>'[1]Automation Master'!$B$10*FQ185*FO185</f>
        <v>0</v>
      </c>
      <c r="GN185" s="155">
        <f>'[1]Automation Master'!$B$11*FO185*FQ185+GM185</f>
        <v>0</v>
      </c>
      <c r="GO185" s="155">
        <f>'[1]Automation Master'!$B$12*FO185*FQ185+GN185</f>
        <v>0</v>
      </c>
      <c r="GP185" s="155">
        <f>'[1]Automation Master'!$B$13*FO185*FQ185+GO185</f>
        <v>0</v>
      </c>
      <c r="GQ185" s="155">
        <f>'[1]Automation Master'!$C$10*FO185*FQ185+GP185</f>
        <v>0</v>
      </c>
      <c r="GR185" s="155">
        <f>'[1]Automation Master'!$C$11*FO185*FQ185+GQ185</f>
        <v>0</v>
      </c>
      <c r="GS185" s="155">
        <f>'[1]Automation Master'!$C$12*FO185*FQ185+GR185</f>
        <v>0</v>
      </c>
      <c r="GT185" s="155">
        <f>'[1]Automation Master'!$C$13*FO185*FQ185+GS185</f>
        <v>0</v>
      </c>
      <c r="GU185" s="155">
        <f>'[1]Automation Master'!$D$10*FO185*FQ185+GT185</f>
        <v>0</v>
      </c>
      <c r="GV185" s="155">
        <f>'[1]Automation Master'!$D$11*FO185*FQ185+GU185</f>
        <v>0</v>
      </c>
      <c r="GW185" s="155">
        <f>'[1]Automation Master'!$D$12*FO185*FQ185+GV185</f>
        <v>0</v>
      </c>
      <c r="GX185" s="155">
        <f>'[1]Automation Master'!$D$13*FO185*FQ185+GW185</f>
        <v>0</v>
      </c>
      <c r="GY185" s="155">
        <f>'[1]Automation Master'!$E$10*FO185*FQ185+GX185</f>
        <v>0</v>
      </c>
      <c r="GZ185" s="155">
        <f>'[1]Automation Master'!$E$11*FO185*FQ185+GY185</f>
        <v>0</v>
      </c>
      <c r="HA185" s="155">
        <f>'[1]Automation Master'!$E$12*FO185*FQ185+GZ185</f>
        <v>0</v>
      </c>
      <c r="HB185" s="155">
        <f>'[1]Automation Master'!$E$13*FO185*FQ185+HA185</f>
        <v>0</v>
      </c>
      <c r="HC185" s="155">
        <f>'[1]Automation Master'!$F$10*FO185*FQ185+HB185</f>
        <v>0</v>
      </c>
      <c r="HD185" s="155">
        <f>'[1]Automation Master'!$F$11*FO185*FQ185+HC185</f>
        <v>0</v>
      </c>
      <c r="HE185" s="155">
        <f>'[1]Automation Master'!$F$12*FO185*FQ185+HD185</f>
        <v>0</v>
      </c>
      <c r="HF185" s="156">
        <f>'[1]Automation Master'!$F$13*FO185*FQ185+HE185</f>
        <v>0</v>
      </c>
      <c r="HG185" s="157"/>
      <c r="HH185" s="157"/>
      <c r="HI185" s="157"/>
      <c r="HJ185" s="157"/>
      <c r="HK185" s="157"/>
      <c r="HL185" s="157"/>
      <c r="HM185" s="157"/>
      <c r="HN185" s="157"/>
      <c r="HO185" s="157"/>
      <c r="HP185" s="157"/>
      <c r="HQ185" s="157"/>
      <c r="HR185" s="157"/>
      <c r="HS185" s="157"/>
      <c r="HT185" s="157"/>
      <c r="HU185" s="157"/>
      <c r="HV185" s="157"/>
      <c r="HW185" s="157"/>
      <c r="HX185" s="157"/>
      <c r="HY185" s="42"/>
      <c r="HZ185" s="42"/>
      <c r="IA185" s="148">
        <f t="shared" si="253"/>
        <v>8.2129032258064516</v>
      </c>
      <c r="IB185" s="148">
        <f t="shared" si="254"/>
        <v>9.2985337243401762</v>
      </c>
      <c r="IC185" s="148">
        <f t="shared" si="255"/>
        <v>9.5243401759530801</v>
      </c>
      <c r="ID185" s="148">
        <f t="shared" si="256"/>
        <v>9.7630498533724328</v>
      </c>
      <c r="IE185" s="148">
        <f t="shared" si="257"/>
        <v>9.7630498533724328</v>
      </c>
      <c r="IH185">
        <f t="shared" si="258"/>
        <v>8.1252038195973384</v>
      </c>
      <c r="II185">
        <f t="shared" si="259"/>
        <v>9.1290918641833496</v>
      </c>
      <c r="IJ185">
        <f t="shared" si="260"/>
        <v>9.2999319473150148</v>
      </c>
      <c r="IK185">
        <f t="shared" si="261"/>
        <v>9.49622142132473</v>
      </c>
      <c r="IL185">
        <f t="shared" si="262"/>
        <v>9.49622142132473</v>
      </c>
      <c r="IN185" s="42">
        <f t="shared" si="263"/>
        <v>1.0678246631903022E-2</v>
      </c>
      <c r="IO185" s="42">
        <f t="shared" si="264"/>
        <v>1.8222427877342587E-2</v>
      </c>
      <c r="IP185" s="42">
        <f t="shared" si="265"/>
        <v>2.3561551193294002E-2</v>
      </c>
      <c r="IQ185" s="42">
        <f t="shared" si="266"/>
        <v>2.7330438342024109E-2</v>
      </c>
      <c r="IR185" s="42">
        <f t="shared" si="267"/>
        <v>2.7330438342024109E-2</v>
      </c>
      <c r="IT185" s="9">
        <f t="shared" si="243"/>
        <v>0</v>
      </c>
      <c r="IU185" s="9">
        <f t="shared" si="244"/>
        <v>0</v>
      </c>
      <c r="IV185" s="9">
        <f t="shared" si="245"/>
        <v>0</v>
      </c>
      <c r="IW185" s="9">
        <f t="shared" si="246"/>
        <v>0</v>
      </c>
      <c r="IX185" s="9">
        <f t="shared" si="247"/>
        <v>0</v>
      </c>
    </row>
    <row r="186" spans="1:258" ht="15.75" hidden="1" thickBot="1" x14ac:dyDescent="0.3">
      <c r="A186">
        <v>9</v>
      </c>
      <c r="B186" t="s">
        <v>334</v>
      </c>
      <c r="C186" t="s">
        <v>343</v>
      </c>
      <c r="D186" t="s">
        <v>337</v>
      </c>
      <c r="E186" t="s">
        <v>333</v>
      </c>
      <c r="F186" t="s">
        <v>333</v>
      </c>
      <c r="G186" t="s">
        <v>256</v>
      </c>
      <c r="H186">
        <v>6</v>
      </c>
      <c r="I186">
        <v>3</v>
      </c>
      <c r="K186">
        <v>2</v>
      </c>
      <c r="L186">
        <v>4</v>
      </c>
      <c r="M186">
        <v>3</v>
      </c>
      <c r="Q186">
        <v>1</v>
      </c>
      <c r="R186">
        <v>3</v>
      </c>
      <c r="S186">
        <v>1</v>
      </c>
      <c r="T186">
        <v>1</v>
      </c>
      <c r="X186">
        <v>3</v>
      </c>
      <c r="Y186">
        <v>6</v>
      </c>
      <c r="AA186">
        <v>3</v>
      </c>
      <c r="AB186">
        <v>4</v>
      </c>
      <c r="AE186">
        <v>2</v>
      </c>
      <c r="AL186">
        <v>3</v>
      </c>
      <c r="AP186">
        <v>1</v>
      </c>
      <c r="AT186">
        <v>9</v>
      </c>
      <c r="AU186">
        <v>0</v>
      </c>
      <c r="AV186">
        <v>9</v>
      </c>
      <c r="AW186">
        <v>0</v>
      </c>
      <c r="AX186">
        <v>0</v>
      </c>
      <c r="BB186">
        <f t="shared" si="218"/>
        <v>9</v>
      </c>
      <c r="BC186">
        <v>9</v>
      </c>
      <c r="BD186">
        <f t="shared" si="219"/>
        <v>9</v>
      </c>
      <c r="BE186">
        <f t="shared" si="220"/>
        <v>9</v>
      </c>
      <c r="BF186">
        <f t="shared" si="221"/>
        <v>9</v>
      </c>
      <c r="BH186">
        <f t="shared" si="222"/>
        <v>0</v>
      </c>
      <c r="BK186" s="45">
        <f>IF(G186="MEA",'[1]Net Hire Rate'!$E$7,IF(G186="AMR",'[1]Net Hire Rate'!$F$7,IF(G186="EUR",'[1]Net Hire Rate'!$G$7,IF(G186="APAC",'[1]Net Hire Rate'!$H$7,0))))</f>
        <v>1.6761041902604757E-3</v>
      </c>
      <c r="BL186" s="45">
        <f>IF(G186="MEA",'[1]Net Hire Rate'!$E$8,IF(G186="AMR",'[1]Net Hire Rate'!$F$8,IF(G186="EUR",'[1]Net Hire Rate'!$G$8,IF(G186="APAC",'[1]Net Hire Rate'!$H$8,0))))</f>
        <v>1.6761041902604757E-3</v>
      </c>
      <c r="BM186" s="45">
        <f>IF(G186="MEA",'[1]Net Hire Rate'!$E$9,IF(G186="AMR",'[1]Net Hire Rate'!$F$9,IF(G186="EUR",'[1]Net Hire Rate'!$G$9,IF(G186="APAC",'[1]Net Hire Rate'!$H$9,0))))</f>
        <v>1.6761041902604757E-3</v>
      </c>
      <c r="BN186" s="45">
        <f>IF(G186="MEA",'[1]Net Hire Rate'!$E$10,IF(G186="AMR",'[1]Net Hire Rate'!$F$10,IF(G186="EUR",'[1]Net Hire Rate'!$G$10,IF(G186="APAC",'[1]Net Hire Rate'!$H$10,0))))</f>
        <v>1.6761041902604757E-3</v>
      </c>
      <c r="BO186" s="45">
        <f>IF(G186="MEA",'[1]Net Hire Rate'!$E$11,IF(G186="AMR",'[1]Net Hire Rate'!$F$11,IF(G186="EUR",'[1]Net Hire Rate'!$G$11,IF(G186="APAC",'[1]Net Hire Rate'!$H$11,0))))</f>
        <v>1.6761041902604757E-3</v>
      </c>
      <c r="BP186" s="45">
        <f>IF(G186="MEA",'[1]Net Hire Rate'!$E$12,IF(G186="AMR",'[1]Net Hire Rate'!$F$12,IF(G186="EUR",'[1]Net Hire Rate'!$G$12,IF(G186="APAC",'[1]Net Hire Rate'!$H$12,0))))</f>
        <v>1.6761041902604757E-3</v>
      </c>
      <c r="BQ186" s="147">
        <f t="shared" si="223"/>
        <v>9</v>
      </c>
      <c r="BR186" s="147">
        <f t="shared" si="205"/>
        <v>9</v>
      </c>
      <c r="BS186" s="147">
        <f t="shared" si="224"/>
        <v>9.0150849377123432</v>
      </c>
      <c r="BT186" s="148">
        <f t="shared" si="206"/>
        <v>9.0150849377123432</v>
      </c>
      <c r="BU186" s="149">
        <f t="shared" si="225"/>
        <v>9.0301951593519973</v>
      </c>
      <c r="BV186" s="148">
        <f t="shared" si="207"/>
        <v>8.0301951593519973</v>
      </c>
      <c r="BW186" s="148">
        <f t="shared" si="226"/>
        <v>8.0436546031071963</v>
      </c>
      <c r="BX186" s="148">
        <f t="shared" si="208"/>
        <v>8.0436546031071963</v>
      </c>
      <c r="BY186" s="148">
        <f t="shared" si="227"/>
        <v>8.0571366062924721</v>
      </c>
      <c r="BZ186" s="148">
        <f t="shared" si="209"/>
        <v>8.0571366062924721</v>
      </c>
      <c r="CA186" s="148">
        <f t="shared" si="228"/>
        <v>8.0706412067197792</v>
      </c>
      <c r="CB186" s="148">
        <f t="shared" si="210"/>
        <v>8.0706412067197792</v>
      </c>
      <c r="CC186" s="148"/>
      <c r="CD186" s="38" t="s">
        <v>344</v>
      </c>
      <c r="CE186" s="39">
        <v>0.25</v>
      </c>
      <c r="CF186" s="38">
        <v>2948</v>
      </c>
      <c r="CG186" s="38">
        <v>3000</v>
      </c>
      <c r="CH186" s="38">
        <v>3001</v>
      </c>
      <c r="CI186" s="38">
        <v>3002</v>
      </c>
      <c r="CJ186" s="38">
        <v>3003</v>
      </c>
      <c r="CK186" s="38">
        <v>3004</v>
      </c>
      <c r="CL186" s="38" t="s">
        <v>345</v>
      </c>
      <c r="CM186" s="40">
        <v>0.75</v>
      </c>
      <c r="CN186" s="38">
        <v>1478</v>
      </c>
      <c r="CO186" s="38">
        <v>1700</v>
      </c>
      <c r="CP186" s="38">
        <v>1955</v>
      </c>
      <c r="CQ186" s="38">
        <v>2248</v>
      </c>
      <c r="CR186" s="38">
        <v>2585</v>
      </c>
      <c r="CS186" s="38">
        <v>2973</v>
      </c>
      <c r="CT186" s="38"/>
      <c r="CU186" s="40"/>
      <c r="CV186" s="41"/>
      <c r="CW186" s="41"/>
      <c r="CX186" s="41"/>
      <c r="CY186" s="41"/>
      <c r="CZ186" s="41"/>
      <c r="DA186" s="41"/>
      <c r="DB186" s="41"/>
      <c r="DC186" s="40"/>
      <c r="DD186" s="41"/>
      <c r="DE186" s="41"/>
      <c r="DF186" s="41"/>
      <c r="DG186" s="41"/>
      <c r="DH186" s="41"/>
      <c r="DI186" s="41"/>
      <c r="DJ186" s="41"/>
      <c r="DK186" s="40"/>
      <c r="DL186" s="41"/>
      <c r="DM186" s="41"/>
      <c r="DN186" s="41"/>
      <c r="DO186" s="41"/>
      <c r="DP186" s="41"/>
      <c r="DQ186" s="41"/>
      <c r="DR186" s="15"/>
      <c r="DS186" s="151">
        <f t="shared" si="211"/>
        <v>9</v>
      </c>
      <c r="DT186" s="152">
        <f t="shared" si="212"/>
        <v>10.053558018738881</v>
      </c>
      <c r="DU186" s="7">
        <f t="shared" si="213"/>
        <v>11.218901762255275</v>
      </c>
      <c r="DV186" s="7">
        <f t="shared" si="214"/>
        <v>12.557790837300765</v>
      </c>
      <c r="DW186">
        <f t="shared" si="215"/>
        <v>14.097627138327308</v>
      </c>
      <c r="DX186">
        <f t="shared" si="216"/>
        <v>15.870379542195529</v>
      </c>
      <c r="DZ186">
        <f t="shared" si="229"/>
        <v>9</v>
      </c>
      <c r="EA186">
        <f t="shared" si="230"/>
        <v>10.053558018738881</v>
      </c>
      <c r="EB186">
        <f t="shared" si="231"/>
        <v>11.218901762255275</v>
      </c>
      <c r="EC186">
        <f t="shared" si="232"/>
        <v>12.557790837300765</v>
      </c>
      <c r="ED186">
        <f t="shared" si="233"/>
        <v>14.097627138327308</v>
      </c>
      <c r="EE186">
        <f t="shared" si="234"/>
        <v>15.870379542195529</v>
      </c>
      <c r="EG186">
        <f t="shared" si="235"/>
        <v>10.053558018738881</v>
      </c>
      <c r="EH186">
        <f t="shared" si="236"/>
        <v>10.043222078402366</v>
      </c>
      <c r="EI186">
        <f t="shared" si="237"/>
        <v>10.074080327180534</v>
      </c>
      <c r="EJ186">
        <f t="shared" si="238"/>
        <v>10.103579991798759</v>
      </c>
      <c r="EK186">
        <f t="shared" si="239"/>
        <v>10.131734544988614</v>
      </c>
      <c r="EM186">
        <f>IF($EM$9='[1]L&amp;D Numbers'!$E$6,'[1]L&amp;D Numbers'!$E$7)</f>
        <v>350</v>
      </c>
      <c r="EN186">
        <f>IF($EN$9='[1]L&amp;D Numbers'!$F$6,'[1]L&amp;D Numbers'!$F$7)</f>
        <v>2000</v>
      </c>
      <c r="EO186">
        <f>IF($EO$9='[1]L&amp;D Numbers'!$G$6,'[1]L&amp;D Numbers'!$G$7)</f>
        <v>2000</v>
      </c>
      <c r="EP186">
        <f>IF($EP$9='[1]L&amp;D Numbers'!$H$6,'[1]L&amp;D Numbers'!$H$7)</f>
        <v>2000</v>
      </c>
      <c r="EQ186">
        <f>IF($EQ$9='[1]L&amp;D Numbers'!$I$6,'[1]L&amp;D Numbers'!$I$7)</f>
        <v>2000</v>
      </c>
      <c r="ER186">
        <f>IF($ER$9='[1]L&amp;D Numbers'!$J$6,'[1]L&amp;D Numbers'!$J$7)</f>
        <v>0</v>
      </c>
      <c r="ET186" s="45">
        <f>'[1]L&amp;D Master'!$E$10</f>
        <v>1.0678246631903041E-2</v>
      </c>
      <c r="EU186" s="45">
        <f>ET186+'[1]L&amp;D Master'!$F$10</f>
        <v>1.8222427877342538E-2</v>
      </c>
      <c r="EV186" s="45">
        <f>EU186+'[1]L&amp;D Master'!$G$10</f>
        <v>2.3561551193294058E-2</v>
      </c>
      <c r="EW186" s="45">
        <f>EV186+'[1]L&amp;D Master'!$H$10</f>
        <v>2.7330438342024234E-2</v>
      </c>
      <c r="EX186" s="45">
        <f>EW186+'[1]L&amp;D Master'!$I$10</f>
        <v>2.9999999999999995E-2</v>
      </c>
      <c r="EY186" s="45"/>
      <c r="EZ186" s="45">
        <f t="shared" si="240"/>
        <v>1.0678246631903041E-2</v>
      </c>
      <c r="FA186" s="45">
        <f t="shared" si="241"/>
        <v>1.8222427877342538E-2</v>
      </c>
      <c r="FB186" s="45">
        <f t="shared" si="241"/>
        <v>2.3561551193294058E-2</v>
      </c>
      <c r="FC186" s="45">
        <f t="shared" si="241"/>
        <v>2.7330438342024234E-2</v>
      </c>
      <c r="FD186" s="45">
        <f t="shared" si="217"/>
        <v>2.7330438342024234E-2</v>
      </c>
      <c r="FE186" s="45"/>
      <c r="FF186">
        <f t="shared" si="248"/>
        <v>9.9462036466866408</v>
      </c>
      <c r="FG186">
        <f t="shared" si="249"/>
        <v>11.014466134029588</v>
      </c>
      <c r="FH186">
        <f t="shared" si="250"/>
        <v>12.261909805613023</v>
      </c>
      <c r="FI186">
        <f t="shared" si="251"/>
        <v>13.712332809054406</v>
      </c>
      <c r="FJ186">
        <f t="shared" si="252"/>
        <v>15.436635112653033</v>
      </c>
      <c r="FL186" s="34"/>
      <c r="FM186" s="34"/>
      <c r="FN186" s="34"/>
      <c r="FO186" s="34"/>
      <c r="FP186" s="34"/>
      <c r="FQ186" s="153">
        <f t="shared" si="242"/>
        <v>0.125</v>
      </c>
      <c r="FR186" s="153"/>
      <c r="FS186" s="42"/>
      <c r="FT186" s="42"/>
      <c r="FU186" s="42"/>
      <c r="FV186" s="42"/>
      <c r="FW186" s="42"/>
      <c r="FX186" s="42"/>
      <c r="FY186" s="42"/>
      <c r="FZ186" s="42"/>
      <c r="GA186" s="42"/>
      <c r="GB186" s="42"/>
      <c r="GC186" s="42"/>
      <c r="GD186" s="42"/>
      <c r="GE186" s="42"/>
      <c r="GF186" s="42"/>
      <c r="GG186" s="42"/>
      <c r="GH186" s="42"/>
      <c r="GI186" s="42"/>
      <c r="GJ186" s="42"/>
      <c r="GK186" s="42"/>
      <c r="GL186" s="42"/>
      <c r="GM186" s="154">
        <f>'[1]Automation Master'!$B$10*FQ186*FO186</f>
        <v>0</v>
      </c>
      <c r="GN186" s="155">
        <f>'[1]Automation Master'!$B$11*FO186*FQ186+GM186</f>
        <v>0</v>
      </c>
      <c r="GO186" s="155">
        <f>'[1]Automation Master'!$B$12*FO186*FQ186+GN186</f>
        <v>0</v>
      </c>
      <c r="GP186" s="155">
        <f>'[1]Automation Master'!$B$13*FO186*FQ186+GO186</f>
        <v>0</v>
      </c>
      <c r="GQ186" s="155">
        <f>'[1]Automation Master'!$C$10*FO186*FQ186+GP186</f>
        <v>0</v>
      </c>
      <c r="GR186" s="155">
        <f>'[1]Automation Master'!$C$11*FO186*FQ186+GQ186</f>
        <v>0</v>
      </c>
      <c r="GS186" s="155">
        <f>'[1]Automation Master'!$C$12*FO186*FQ186+GR186</f>
        <v>0</v>
      </c>
      <c r="GT186" s="155">
        <f>'[1]Automation Master'!$C$13*FO186*FQ186+GS186</f>
        <v>0</v>
      </c>
      <c r="GU186" s="155">
        <f>'[1]Automation Master'!$D$10*FO186*FQ186+GT186</f>
        <v>0</v>
      </c>
      <c r="GV186" s="155">
        <f>'[1]Automation Master'!$D$11*FO186*FQ186+GU186</f>
        <v>0</v>
      </c>
      <c r="GW186" s="155">
        <f>'[1]Automation Master'!$D$12*FO186*FQ186+GV186</f>
        <v>0</v>
      </c>
      <c r="GX186" s="155">
        <f>'[1]Automation Master'!$D$13*FO186*FQ186+GW186</f>
        <v>0</v>
      </c>
      <c r="GY186" s="155">
        <f>'[1]Automation Master'!$E$10*FO186*FQ186+GX186</f>
        <v>0</v>
      </c>
      <c r="GZ186" s="155">
        <f>'[1]Automation Master'!$E$11*FO186*FQ186+GY186</f>
        <v>0</v>
      </c>
      <c r="HA186" s="155">
        <f>'[1]Automation Master'!$E$12*FO186*FQ186+GZ186</f>
        <v>0</v>
      </c>
      <c r="HB186" s="155">
        <f>'[1]Automation Master'!$E$13*FO186*FQ186+HA186</f>
        <v>0</v>
      </c>
      <c r="HC186" s="155">
        <f>'[1]Automation Master'!$F$10*FO186*FQ186+HB186</f>
        <v>0</v>
      </c>
      <c r="HD186" s="155">
        <f>'[1]Automation Master'!$F$11*FO186*FQ186+HC186</f>
        <v>0</v>
      </c>
      <c r="HE186" s="155">
        <f>'[1]Automation Master'!$F$12*FO186*FQ186+HD186</f>
        <v>0</v>
      </c>
      <c r="HF186" s="156">
        <f>'[1]Automation Master'!$F$13*FO186*FQ186+HE186</f>
        <v>0</v>
      </c>
      <c r="HG186" s="157"/>
      <c r="HH186" s="157"/>
      <c r="HI186" s="157"/>
      <c r="HJ186" s="157"/>
      <c r="HK186" s="157"/>
      <c r="HL186" s="157"/>
      <c r="HM186" s="157"/>
      <c r="HN186" s="157"/>
      <c r="HO186" s="157"/>
      <c r="HP186" s="157"/>
      <c r="HQ186" s="157"/>
      <c r="HR186" s="157"/>
      <c r="HS186" s="157"/>
      <c r="HT186" s="157"/>
      <c r="HU186" s="157"/>
      <c r="HV186" s="157"/>
      <c r="HW186" s="157"/>
      <c r="HX186" s="157"/>
      <c r="HY186" s="42"/>
      <c r="HZ186" s="42"/>
      <c r="IA186" s="148">
        <f t="shared" si="253"/>
        <v>10.053558018738881</v>
      </c>
      <c r="IB186" s="148">
        <f t="shared" si="254"/>
        <v>11.218901762255275</v>
      </c>
      <c r="IC186" s="148">
        <f t="shared" si="255"/>
        <v>12.557790837300765</v>
      </c>
      <c r="ID186" s="148">
        <f t="shared" si="256"/>
        <v>14.097627138327308</v>
      </c>
      <c r="IE186" s="148">
        <f t="shared" si="257"/>
        <v>15.870379542195529</v>
      </c>
      <c r="IH186">
        <f t="shared" si="258"/>
        <v>9.9462036466866408</v>
      </c>
      <c r="II186">
        <f t="shared" si="259"/>
        <v>11.014466134029588</v>
      </c>
      <c r="IJ186">
        <f t="shared" si="260"/>
        <v>12.261909805613023</v>
      </c>
      <c r="IK186">
        <f t="shared" si="261"/>
        <v>13.712332809054406</v>
      </c>
      <c r="IL186">
        <f t="shared" si="262"/>
        <v>15.436635112653033</v>
      </c>
      <c r="IN186" s="42">
        <f t="shared" si="263"/>
        <v>1.0678246631903065E-2</v>
      </c>
      <c r="IO186" s="42">
        <f t="shared" si="264"/>
        <v>1.8222427877342438E-2</v>
      </c>
      <c r="IP186" s="42">
        <f t="shared" si="265"/>
        <v>2.3561551193294124E-2</v>
      </c>
      <c r="IQ186" s="42">
        <f t="shared" si="266"/>
        <v>2.7330438342024251E-2</v>
      </c>
      <c r="IR186" s="42">
        <f t="shared" si="267"/>
        <v>2.7330438342024164E-2</v>
      </c>
      <c r="IT186" s="9">
        <f t="shared" si="243"/>
        <v>0</v>
      </c>
      <c r="IU186" s="9">
        <f t="shared" si="244"/>
        <v>0</v>
      </c>
      <c r="IV186" s="9">
        <f t="shared" si="245"/>
        <v>0</v>
      </c>
      <c r="IW186" s="9">
        <f t="shared" si="246"/>
        <v>0</v>
      </c>
      <c r="IX186" s="9">
        <f t="shared" si="247"/>
        <v>0</v>
      </c>
    </row>
    <row r="187" spans="1:258" ht="15.75" hidden="1" thickBot="1" x14ac:dyDescent="0.3">
      <c r="A187">
        <v>28</v>
      </c>
      <c r="B187" t="s">
        <v>334</v>
      </c>
      <c r="C187" t="s">
        <v>346</v>
      </c>
      <c r="D187" t="s">
        <v>337</v>
      </c>
      <c r="E187" t="s">
        <v>333</v>
      </c>
      <c r="F187" t="s">
        <v>333</v>
      </c>
      <c r="G187" t="s">
        <v>256</v>
      </c>
      <c r="H187">
        <v>26</v>
      </c>
      <c r="I187">
        <v>2</v>
      </c>
      <c r="K187">
        <v>4</v>
      </c>
      <c r="L187">
        <v>22</v>
      </c>
      <c r="M187">
        <v>2</v>
      </c>
      <c r="Q187">
        <v>2</v>
      </c>
      <c r="R187">
        <v>4</v>
      </c>
      <c r="S187">
        <v>4</v>
      </c>
      <c r="T187">
        <v>13</v>
      </c>
      <c r="U187">
        <v>2</v>
      </c>
      <c r="W187">
        <v>1</v>
      </c>
      <c r="X187">
        <v>2</v>
      </c>
      <c r="Y187">
        <v>25</v>
      </c>
      <c r="Z187">
        <v>1</v>
      </c>
      <c r="AA187">
        <v>2</v>
      </c>
      <c r="AB187">
        <v>24</v>
      </c>
      <c r="AD187">
        <v>1</v>
      </c>
      <c r="AE187">
        <v>1</v>
      </c>
      <c r="AL187">
        <v>2</v>
      </c>
      <c r="AO187">
        <v>1</v>
      </c>
      <c r="AT187">
        <v>28</v>
      </c>
      <c r="AU187">
        <v>28</v>
      </c>
      <c r="AV187">
        <v>0</v>
      </c>
      <c r="AW187">
        <v>0</v>
      </c>
      <c r="AX187">
        <v>0</v>
      </c>
      <c r="BB187">
        <f t="shared" si="218"/>
        <v>28</v>
      </c>
      <c r="BC187">
        <v>28</v>
      </c>
      <c r="BD187">
        <f t="shared" si="219"/>
        <v>28</v>
      </c>
      <c r="BE187">
        <f t="shared" si="220"/>
        <v>28</v>
      </c>
      <c r="BF187">
        <f t="shared" si="221"/>
        <v>28</v>
      </c>
      <c r="BH187">
        <f t="shared" si="222"/>
        <v>0</v>
      </c>
      <c r="BK187" s="45">
        <f>IF(G187="MEA",'[1]Net Hire Rate'!$E$7,IF(G187="AMR",'[1]Net Hire Rate'!$F$7,IF(G187="EUR",'[1]Net Hire Rate'!$G$7,IF(G187="APAC",'[1]Net Hire Rate'!$H$7,0))))</f>
        <v>1.6761041902604757E-3</v>
      </c>
      <c r="BL187" s="45">
        <f>IF(G187="MEA",'[1]Net Hire Rate'!$E$8,IF(G187="AMR",'[1]Net Hire Rate'!$F$8,IF(G187="EUR",'[1]Net Hire Rate'!$G$8,IF(G187="APAC",'[1]Net Hire Rate'!$H$8,0))))</f>
        <v>1.6761041902604757E-3</v>
      </c>
      <c r="BM187" s="45">
        <f>IF(G187="MEA",'[1]Net Hire Rate'!$E$9,IF(G187="AMR",'[1]Net Hire Rate'!$F$9,IF(G187="EUR",'[1]Net Hire Rate'!$G$9,IF(G187="APAC",'[1]Net Hire Rate'!$H$9,0))))</f>
        <v>1.6761041902604757E-3</v>
      </c>
      <c r="BN187" s="45">
        <f>IF(G187="MEA",'[1]Net Hire Rate'!$E$10,IF(G187="AMR",'[1]Net Hire Rate'!$F$10,IF(G187="EUR",'[1]Net Hire Rate'!$G$10,IF(G187="APAC",'[1]Net Hire Rate'!$H$10,0))))</f>
        <v>1.6761041902604757E-3</v>
      </c>
      <c r="BO187" s="45">
        <f>IF(G187="MEA",'[1]Net Hire Rate'!$E$11,IF(G187="AMR",'[1]Net Hire Rate'!$F$11,IF(G187="EUR",'[1]Net Hire Rate'!$G$11,IF(G187="APAC",'[1]Net Hire Rate'!$H$11,0))))</f>
        <v>1.6761041902604757E-3</v>
      </c>
      <c r="BP187" s="45">
        <f>IF(G187="MEA",'[1]Net Hire Rate'!$E$12,IF(G187="AMR",'[1]Net Hire Rate'!$F$12,IF(G187="EUR",'[1]Net Hire Rate'!$G$12,IF(G187="APAC",'[1]Net Hire Rate'!$H$12,0))))</f>
        <v>1.6761041902604757E-3</v>
      </c>
      <c r="BQ187" s="147">
        <f t="shared" si="223"/>
        <v>28</v>
      </c>
      <c r="BR187" s="147">
        <f t="shared" si="205"/>
        <v>28</v>
      </c>
      <c r="BS187" s="147">
        <f t="shared" si="224"/>
        <v>28.046930917327291</v>
      </c>
      <c r="BT187" s="148">
        <f t="shared" si="206"/>
        <v>27.046930917327291</v>
      </c>
      <c r="BU187" s="149">
        <f t="shared" si="225"/>
        <v>27.092264391571508</v>
      </c>
      <c r="BV187" s="148">
        <f t="shared" si="207"/>
        <v>27.092264391571508</v>
      </c>
      <c r="BW187" s="148">
        <f t="shared" si="226"/>
        <v>27.137673849441864</v>
      </c>
      <c r="BX187" s="148">
        <f t="shared" si="208"/>
        <v>27.137673849441864</v>
      </c>
      <c r="BY187" s="148">
        <f t="shared" si="227"/>
        <v>27.183159418294835</v>
      </c>
      <c r="BZ187" s="148">
        <f t="shared" si="209"/>
        <v>27.183159418294835</v>
      </c>
      <c r="CA187" s="148">
        <f t="shared" si="228"/>
        <v>27.228721225700355</v>
      </c>
      <c r="CB187" s="148">
        <f t="shared" si="210"/>
        <v>27.228721225700355</v>
      </c>
      <c r="CC187" s="148"/>
      <c r="CD187" s="38" t="s">
        <v>347</v>
      </c>
      <c r="CE187" s="39">
        <v>0.35</v>
      </c>
      <c r="CF187" s="38">
        <v>225</v>
      </c>
      <c r="CG187" s="38">
        <v>232</v>
      </c>
      <c r="CH187" s="38">
        <v>239</v>
      </c>
      <c r="CI187" s="38">
        <v>246</v>
      </c>
      <c r="CJ187" s="38">
        <v>253</v>
      </c>
      <c r="CK187" s="38">
        <v>261</v>
      </c>
      <c r="CL187" s="38" t="s">
        <v>348</v>
      </c>
      <c r="CM187" s="40">
        <v>0.65</v>
      </c>
      <c r="CN187" s="38">
        <v>600</v>
      </c>
      <c r="CO187" s="38">
        <v>642</v>
      </c>
      <c r="CP187" s="38">
        <v>687</v>
      </c>
      <c r="CQ187" s="38">
        <v>735</v>
      </c>
      <c r="CR187" s="38">
        <v>786</v>
      </c>
      <c r="CS187" s="38">
        <v>842</v>
      </c>
      <c r="CT187" s="38"/>
      <c r="CU187" s="40"/>
      <c r="CV187" s="41"/>
      <c r="CW187" s="41"/>
      <c r="CX187" s="41"/>
      <c r="CY187" s="41"/>
      <c r="CZ187" s="41"/>
      <c r="DA187" s="41"/>
      <c r="DB187" s="41"/>
      <c r="DC187" s="40"/>
      <c r="DD187" s="41"/>
      <c r="DE187" s="41"/>
      <c r="DF187" s="41"/>
      <c r="DG187" s="41"/>
      <c r="DH187" s="41"/>
      <c r="DI187" s="41"/>
      <c r="DJ187" s="41"/>
      <c r="DK187" s="40"/>
      <c r="DL187" s="41"/>
      <c r="DM187" s="41"/>
      <c r="DN187" s="41"/>
      <c r="DO187" s="41"/>
      <c r="DP187" s="41"/>
      <c r="DQ187" s="41"/>
      <c r="DR187" s="15"/>
      <c r="DS187" s="151">
        <f t="shared" si="211"/>
        <v>28</v>
      </c>
      <c r="DT187" s="152">
        <f t="shared" si="212"/>
        <v>29.578888888888891</v>
      </c>
      <c r="DU187" s="7">
        <f t="shared" si="213"/>
        <v>31.248777777777775</v>
      </c>
      <c r="DV187" s="7">
        <f t="shared" si="214"/>
        <v>33.009666666666668</v>
      </c>
      <c r="DW187">
        <f t="shared" si="215"/>
        <v>34.861555555555555</v>
      </c>
      <c r="DX187">
        <f t="shared" si="216"/>
        <v>36.908666666666662</v>
      </c>
      <c r="DZ187">
        <f t="shared" si="229"/>
        <v>28</v>
      </c>
      <c r="EA187">
        <f t="shared" si="230"/>
        <v>29.578888888888891</v>
      </c>
      <c r="EB187">
        <f t="shared" si="231"/>
        <v>31.248777777777775</v>
      </c>
      <c r="EC187">
        <f t="shared" si="232"/>
        <v>33.009666666666668</v>
      </c>
      <c r="ED187">
        <f t="shared" si="233"/>
        <v>34.861555555555555</v>
      </c>
      <c r="EE187">
        <f t="shared" si="234"/>
        <v>36.908666666666662</v>
      </c>
      <c r="EG187">
        <f t="shared" si="235"/>
        <v>29.578888888888891</v>
      </c>
      <c r="EH187">
        <f t="shared" si="236"/>
        <v>29.580752037864841</v>
      </c>
      <c r="EI187">
        <f t="shared" si="237"/>
        <v>29.577818154665611</v>
      </c>
      <c r="EJ187">
        <f t="shared" si="238"/>
        <v>29.570839518390233</v>
      </c>
      <c r="EK187">
        <f t="shared" si="239"/>
        <v>29.644192583998926</v>
      </c>
      <c r="EM187">
        <f>IF($EM$9='[1]L&amp;D Numbers'!$E$6,'[1]L&amp;D Numbers'!$E$7)</f>
        <v>350</v>
      </c>
      <c r="EN187">
        <f>IF($EN$9='[1]L&amp;D Numbers'!$F$6,'[1]L&amp;D Numbers'!$F$7)</f>
        <v>2000</v>
      </c>
      <c r="EO187">
        <f>IF($EO$9='[1]L&amp;D Numbers'!$G$6,'[1]L&amp;D Numbers'!$G$7)</f>
        <v>2000</v>
      </c>
      <c r="EP187">
        <f>IF($EP$9='[1]L&amp;D Numbers'!$H$6,'[1]L&amp;D Numbers'!$H$7)</f>
        <v>2000</v>
      </c>
      <c r="EQ187">
        <f>IF($EQ$9='[1]L&amp;D Numbers'!$I$6,'[1]L&amp;D Numbers'!$I$7)</f>
        <v>2000</v>
      </c>
      <c r="ER187">
        <f>IF($ER$9='[1]L&amp;D Numbers'!$J$6,'[1]L&amp;D Numbers'!$J$7)</f>
        <v>0</v>
      </c>
      <c r="ET187" s="45">
        <f>'[1]L&amp;D Master'!$E$10</f>
        <v>1.0678246631903041E-2</v>
      </c>
      <c r="EU187" s="45">
        <f>ET187+'[1]L&amp;D Master'!$F$10</f>
        <v>1.8222427877342538E-2</v>
      </c>
      <c r="EV187" s="45">
        <f>EU187+'[1]L&amp;D Master'!$G$10</f>
        <v>2.3561551193294058E-2</v>
      </c>
      <c r="EW187" s="45">
        <f>EV187+'[1]L&amp;D Master'!$H$10</f>
        <v>2.7330438342024234E-2</v>
      </c>
      <c r="EX187" s="45">
        <f>EW187+'[1]L&amp;D Master'!$I$10</f>
        <v>2.9999999999999995E-2</v>
      </c>
      <c r="EY187" s="45"/>
      <c r="EZ187" s="45">
        <f t="shared" si="240"/>
        <v>1.0678246631903041E-2</v>
      </c>
      <c r="FA187" s="45">
        <f t="shared" si="241"/>
        <v>1.8222427877342538E-2</v>
      </c>
      <c r="FB187" s="45">
        <f t="shared" si="241"/>
        <v>2.3561551193294058E-2</v>
      </c>
      <c r="FC187" s="45">
        <f t="shared" si="241"/>
        <v>2.7330438342024234E-2</v>
      </c>
      <c r="FD187" s="45">
        <f t="shared" si="217"/>
        <v>2.7330438342024234E-2</v>
      </c>
      <c r="FE187" s="45"/>
      <c r="FF187">
        <f t="shared" si="248"/>
        <v>29.263038218235678</v>
      </c>
      <c r="FG187">
        <f t="shared" si="249"/>
        <v>30.679349178467117</v>
      </c>
      <c r="FH187">
        <f t="shared" si="250"/>
        <v>32.231907715626427</v>
      </c>
      <c r="FI187">
        <f t="shared" si="251"/>
        <v>33.908773960937395</v>
      </c>
      <c r="FJ187">
        <f t="shared" si="252"/>
        <v>35.899936628047001</v>
      </c>
      <c r="FL187" s="34"/>
      <c r="FM187" s="34"/>
      <c r="FN187" s="34"/>
      <c r="FO187" s="34"/>
      <c r="FP187" s="34"/>
      <c r="FQ187" s="153">
        <f t="shared" si="242"/>
        <v>0.125</v>
      </c>
      <c r="FR187" s="153"/>
      <c r="FS187" s="42"/>
      <c r="FT187" s="42"/>
      <c r="FU187" s="42"/>
      <c r="FV187" s="42"/>
      <c r="FW187" s="42"/>
      <c r="FX187" s="42"/>
      <c r="FY187" s="42"/>
      <c r="FZ187" s="42"/>
      <c r="GA187" s="42"/>
      <c r="GB187" s="42"/>
      <c r="GC187" s="42"/>
      <c r="GD187" s="42"/>
      <c r="GE187" s="42"/>
      <c r="GF187" s="42"/>
      <c r="GG187" s="42"/>
      <c r="GH187" s="42"/>
      <c r="GI187" s="42"/>
      <c r="GJ187" s="42"/>
      <c r="GK187" s="42"/>
      <c r="GL187" s="42"/>
      <c r="GM187" s="154">
        <f>'[1]Automation Master'!$B$10*FQ187*FO187</f>
        <v>0</v>
      </c>
      <c r="GN187" s="155">
        <f>'[1]Automation Master'!$B$11*FO187*FQ187+GM187</f>
        <v>0</v>
      </c>
      <c r="GO187" s="155">
        <f>'[1]Automation Master'!$B$12*FO187*FQ187+GN187</f>
        <v>0</v>
      </c>
      <c r="GP187" s="155">
        <f>'[1]Automation Master'!$B$13*FO187*FQ187+GO187</f>
        <v>0</v>
      </c>
      <c r="GQ187" s="155">
        <f>'[1]Automation Master'!$C$10*FO187*FQ187+GP187</f>
        <v>0</v>
      </c>
      <c r="GR187" s="155">
        <f>'[1]Automation Master'!$C$11*FO187*FQ187+GQ187</f>
        <v>0</v>
      </c>
      <c r="GS187" s="155">
        <f>'[1]Automation Master'!$C$12*FO187*FQ187+GR187</f>
        <v>0</v>
      </c>
      <c r="GT187" s="155">
        <f>'[1]Automation Master'!$C$13*FO187*FQ187+GS187</f>
        <v>0</v>
      </c>
      <c r="GU187" s="155">
        <f>'[1]Automation Master'!$D$10*FO187*FQ187+GT187</f>
        <v>0</v>
      </c>
      <c r="GV187" s="155">
        <f>'[1]Automation Master'!$D$11*FO187*FQ187+GU187</f>
        <v>0</v>
      </c>
      <c r="GW187" s="155">
        <f>'[1]Automation Master'!$D$12*FO187*FQ187+GV187</f>
        <v>0</v>
      </c>
      <c r="GX187" s="155">
        <f>'[1]Automation Master'!$D$13*FO187*FQ187+GW187</f>
        <v>0</v>
      </c>
      <c r="GY187" s="155">
        <f>'[1]Automation Master'!$E$10*FO187*FQ187+GX187</f>
        <v>0</v>
      </c>
      <c r="GZ187" s="155">
        <f>'[1]Automation Master'!$E$11*FO187*FQ187+GY187</f>
        <v>0</v>
      </c>
      <c r="HA187" s="155">
        <f>'[1]Automation Master'!$E$12*FO187*FQ187+GZ187</f>
        <v>0</v>
      </c>
      <c r="HB187" s="155">
        <f>'[1]Automation Master'!$E$13*FO187*FQ187+HA187</f>
        <v>0</v>
      </c>
      <c r="HC187" s="155">
        <f>'[1]Automation Master'!$F$10*FO187*FQ187+HB187</f>
        <v>0</v>
      </c>
      <c r="HD187" s="155">
        <f>'[1]Automation Master'!$F$11*FO187*FQ187+HC187</f>
        <v>0</v>
      </c>
      <c r="HE187" s="155">
        <f>'[1]Automation Master'!$F$12*FO187*FQ187+HD187</f>
        <v>0</v>
      </c>
      <c r="HF187" s="156">
        <f>'[1]Automation Master'!$F$13*FO187*FQ187+HE187</f>
        <v>0</v>
      </c>
      <c r="HG187" s="157"/>
      <c r="HH187" s="157"/>
      <c r="HI187" s="157"/>
      <c r="HJ187" s="157"/>
      <c r="HK187" s="157"/>
      <c r="HL187" s="157"/>
      <c r="HM187" s="157"/>
      <c r="HN187" s="157"/>
      <c r="HO187" s="157"/>
      <c r="HP187" s="157"/>
      <c r="HQ187" s="157"/>
      <c r="HR187" s="157"/>
      <c r="HS187" s="157"/>
      <c r="HT187" s="157"/>
      <c r="HU187" s="157"/>
      <c r="HV187" s="157"/>
      <c r="HW187" s="157"/>
      <c r="HX187" s="157"/>
      <c r="HY187" s="42"/>
      <c r="HZ187" s="42"/>
      <c r="IA187" s="148">
        <f t="shared" si="253"/>
        <v>29.578888888888891</v>
      </c>
      <c r="IB187" s="148">
        <f t="shared" si="254"/>
        <v>31.248777777777775</v>
      </c>
      <c r="IC187" s="148">
        <f t="shared" si="255"/>
        <v>33.009666666666668</v>
      </c>
      <c r="ID187" s="148">
        <f t="shared" si="256"/>
        <v>34.861555555555555</v>
      </c>
      <c r="IE187" s="148">
        <f t="shared" si="257"/>
        <v>36.908666666666662</v>
      </c>
      <c r="IH187">
        <f t="shared" si="258"/>
        <v>29.263038218235678</v>
      </c>
      <c r="II187">
        <f t="shared" si="259"/>
        <v>30.679349178467117</v>
      </c>
      <c r="IJ187">
        <f t="shared" si="260"/>
        <v>32.231907715626427</v>
      </c>
      <c r="IK187">
        <f t="shared" si="261"/>
        <v>33.908773960937395</v>
      </c>
      <c r="IL187">
        <f t="shared" si="262"/>
        <v>35.899936628047001</v>
      </c>
      <c r="IN187" s="42">
        <f t="shared" si="263"/>
        <v>1.0678246631903048E-2</v>
      </c>
      <c r="IO187" s="42">
        <f t="shared" si="264"/>
        <v>1.822242787734249E-2</v>
      </c>
      <c r="IP187" s="42">
        <f t="shared" si="265"/>
        <v>2.3561551193294106E-2</v>
      </c>
      <c r="IQ187" s="42">
        <f t="shared" si="266"/>
        <v>2.7330438342024106E-2</v>
      </c>
      <c r="IR187" s="42">
        <f t="shared" si="267"/>
        <v>2.7330438342024286E-2</v>
      </c>
      <c r="IT187" s="9">
        <f t="shared" si="243"/>
        <v>0</v>
      </c>
      <c r="IU187" s="9">
        <f t="shared" si="244"/>
        <v>0</v>
      </c>
      <c r="IV187" s="9">
        <f t="shared" si="245"/>
        <v>0</v>
      </c>
      <c r="IW187" s="9">
        <f t="shared" si="246"/>
        <v>0</v>
      </c>
      <c r="IX187" s="9">
        <f t="shared" si="247"/>
        <v>0</v>
      </c>
    </row>
    <row r="188" spans="1:258" ht="15.75" hidden="1" thickBot="1" x14ac:dyDescent="0.3">
      <c r="A188">
        <v>9</v>
      </c>
      <c r="B188" t="s">
        <v>334</v>
      </c>
      <c r="C188" t="s">
        <v>340</v>
      </c>
      <c r="D188" t="s">
        <v>337</v>
      </c>
      <c r="E188" t="s">
        <v>333</v>
      </c>
      <c r="F188" t="s">
        <v>333</v>
      </c>
      <c r="G188" t="s">
        <v>264</v>
      </c>
      <c r="H188">
        <v>8</v>
      </c>
      <c r="I188">
        <v>1</v>
      </c>
      <c r="K188">
        <v>1</v>
      </c>
      <c r="L188">
        <v>7</v>
      </c>
      <c r="M188">
        <v>1</v>
      </c>
      <c r="Q188">
        <v>1</v>
      </c>
      <c r="R188">
        <v>3</v>
      </c>
      <c r="S188">
        <v>4</v>
      </c>
      <c r="X188">
        <v>1</v>
      </c>
      <c r="Z188">
        <v>8</v>
      </c>
      <c r="AA188">
        <v>1</v>
      </c>
      <c r="AB188">
        <v>7</v>
      </c>
      <c r="AE188">
        <v>1</v>
      </c>
      <c r="AL188">
        <v>1</v>
      </c>
      <c r="AT188">
        <v>9</v>
      </c>
      <c r="AU188">
        <v>9</v>
      </c>
      <c r="AV188">
        <v>0</v>
      </c>
      <c r="AW188">
        <v>0</v>
      </c>
      <c r="AX188">
        <v>0</v>
      </c>
      <c r="BB188">
        <f t="shared" si="218"/>
        <v>9</v>
      </c>
      <c r="BC188">
        <v>8</v>
      </c>
      <c r="BD188">
        <f t="shared" si="219"/>
        <v>8</v>
      </c>
      <c r="BE188">
        <f t="shared" si="220"/>
        <v>8.5</v>
      </c>
      <c r="BF188">
        <f t="shared" si="221"/>
        <v>8</v>
      </c>
      <c r="BH188">
        <f t="shared" si="222"/>
        <v>1</v>
      </c>
      <c r="BK188" s="45">
        <f>IF(G188="MEA",'[1]Net Hire Rate'!$E$7,IF(G188="AMR",'[1]Net Hire Rate'!$F$7,IF(G188="EUR",'[1]Net Hire Rate'!$G$7,IF(G188="APAC",'[1]Net Hire Rate'!$H$7,0))))</f>
        <v>-4.2535446205170975E-2</v>
      </c>
      <c r="BL188" s="45">
        <f>IF(G188="MEA",'[1]Net Hire Rate'!$E$8,IF(G188="AMR",'[1]Net Hire Rate'!$F$8,IF(G188="EUR",'[1]Net Hire Rate'!$G$8,IF(G188="APAC",'[1]Net Hire Rate'!$H$8,0))))</f>
        <v>-4.2535446205170975E-2</v>
      </c>
      <c r="BM188" s="45">
        <f>IF(G188="MEA",'[1]Net Hire Rate'!$E$9,IF(G188="AMR",'[1]Net Hire Rate'!$F$9,IF(G188="EUR",'[1]Net Hire Rate'!$G$9,IF(G188="APAC",'[1]Net Hire Rate'!$H$9,0))))</f>
        <v>-4.2535446205170975E-2</v>
      </c>
      <c r="BN188" s="45">
        <f>IF(G188="MEA",'[1]Net Hire Rate'!$E$10,IF(G188="AMR",'[1]Net Hire Rate'!$F$10,IF(G188="EUR",'[1]Net Hire Rate'!$G$10,IF(G188="APAC",'[1]Net Hire Rate'!$H$10,0))))</f>
        <v>-4.2535446205170975E-2</v>
      </c>
      <c r="BO188" s="45">
        <f>IF(G188="MEA",'[1]Net Hire Rate'!$E$11,IF(G188="AMR",'[1]Net Hire Rate'!$F$11,IF(G188="EUR",'[1]Net Hire Rate'!$G$11,IF(G188="APAC",'[1]Net Hire Rate'!$H$11,0))))</f>
        <v>-4.2535446205170975E-2</v>
      </c>
      <c r="BP188" s="45">
        <f>IF(G188="MEA",'[1]Net Hire Rate'!$E$12,IF(G188="AMR",'[1]Net Hire Rate'!$F$12,IF(G188="EUR",'[1]Net Hire Rate'!$G$12,IF(G188="APAC",'[1]Net Hire Rate'!$H$12,0))))</f>
        <v>-4.2535446205170975E-2</v>
      </c>
      <c r="BQ188" s="147">
        <f t="shared" si="223"/>
        <v>9</v>
      </c>
      <c r="BR188" s="147">
        <f t="shared" si="205"/>
        <v>9</v>
      </c>
      <c r="BS188" s="147">
        <f t="shared" si="224"/>
        <v>8.6171809841534603</v>
      </c>
      <c r="BT188" s="148">
        <f t="shared" si="206"/>
        <v>8.6171809841534603</v>
      </c>
      <c r="BU188" s="149">
        <f t="shared" si="225"/>
        <v>8.2506453459617788</v>
      </c>
      <c r="BV188" s="148">
        <f t="shared" si="207"/>
        <v>8.2506453459617788</v>
      </c>
      <c r="BW188" s="148">
        <f t="shared" si="226"/>
        <v>7.8997004646906772</v>
      </c>
      <c r="BX188" s="148">
        <f t="shared" si="208"/>
        <v>7.8997004646906772</v>
      </c>
      <c r="BY188" s="148">
        <f t="shared" si="227"/>
        <v>7.5636831805378621</v>
      </c>
      <c r="BZ188" s="148">
        <f t="shared" si="209"/>
        <v>7.5636831805378621</v>
      </c>
      <c r="CA188" s="148">
        <f t="shared" si="228"/>
        <v>7.2419585414991374</v>
      </c>
      <c r="CB188" s="148">
        <f t="shared" si="210"/>
        <v>7.2419585414991374</v>
      </c>
      <c r="CC188" s="148"/>
      <c r="CD188" s="38" t="s">
        <v>341</v>
      </c>
      <c r="CE188" s="39">
        <v>0.6</v>
      </c>
      <c r="CF188" s="38">
        <v>11</v>
      </c>
      <c r="CG188" s="38">
        <v>11</v>
      </c>
      <c r="CH188" s="38">
        <v>13</v>
      </c>
      <c r="CI188" s="38">
        <v>13</v>
      </c>
      <c r="CJ188" s="38">
        <v>13</v>
      </c>
      <c r="CK188" s="38">
        <v>13</v>
      </c>
      <c r="CL188" s="38" t="s">
        <v>342</v>
      </c>
      <c r="CM188" s="40">
        <v>0.4</v>
      </c>
      <c r="CN188" s="38">
        <v>49.6</v>
      </c>
      <c r="CO188" s="38">
        <v>52.9</v>
      </c>
      <c r="CP188" s="38">
        <v>56.2</v>
      </c>
      <c r="CQ188" s="38">
        <v>59.7</v>
      </c>
      <c r="CR188" s="38">
        <v>63.4</v>
      </c>
      <c r="CS188" s="38">
        <v>63.4</v>
      </c>
      <c r="CT188" s="38"/>
      <c r="CU188" s="40"/>
      <c r="CV188" s="41"/>
      <c r="CW188" s="41"/>
      <c r="CX188" s="41"/>
      <c r="CY188" s="41"/>
      <c r="CZ188" s="41"/>
      <c r="DA188" s="41"/>
      <c r="DB188" s="41"/>
      <c r="DC188" s="40"/>
      <c r="DD188" s="41"/>
      <c r="DE188" s="41"/>
      <c r="DF188" s="41"/>
      <c r="DG188" s="41"/>
      <c r="DH188" s="41"/>
      <c r="DI188" s="41"/>
      <c r="DJ188" s="41"/>
      <c r="DK188" s="40"/>
      <c r="DL188" s="41"/>
      <c r="DM188" s="41"/>
      <c r="DN188" s="41"/>
      <c r="DO188" s="41"/>
      <c r="DP188" s="41"/>
      <c r="DQ188" s="41"/>
      <c r="DR188" s="15"/>
      <c r="DS188" s="151">
        <f t="shared" si="211"/>
        <v>8</v>
      </c>
      <c r="DT188" s="152">
        <f t="shared" si="212"/>
        <v>8.2129032258064516</v>
      </c>
      <c r="DU188" s="7">
        <f t="shared" si="213"/>
        <v>9.2985337243401762</v>
      </c>
      <c r="DV188" s="7">
        <f t="shared" si="214"/>
        <v>9.5243401759530801</v>
      </c>
      <c r="DW188">
        <f t="shared" si="215"/>
        <v>9.7630498533724328</v>
      </c>
      <c r="DX188">
        <f t="shared" si="216"/>
        <v>9.7630498533724328</v>
      </c>
      <c r="DZ188">
        <f t="shared" si="229"/>
        <v>8</v>
      </c>
      <c r="EA188">
        <f t="shared" si="230"/>
        <v>8.2129032258064516</v>
      </c>
      <c r="EB188">
        <f t="shared" si="231"/>
        <v>9.2985337243401762</v>
      </c>
      <c r="EC188">
        <f t="shared" si="232"/>
        <v>9.5243401759530801</v>
      </c>
      <c r="ED188">
        <f t="shared" si="233"/>
        <v>9.7630498533724328</v>
      </c>
      <c r="EE188">
        <f t="shared" si="234"/>
        <v>9.7630498533724328</v>
      </c>
      <c r="EG188">
        <f t="shared" si="235"/>
        <v>9.2395161290322587</v>
      </c>
      <c r="EH188">
        <f t="shared" si="236"/>
        <v>10.189673641362566</v>
      </c>
      <c r="EI188">
        <f t="shared" si="237"/>
        <v>9.2185568310836388</v>
      </c>
      <c r="EJ188">
        <f t="shared" si="238"/>
        <v>9.2255680768520207</v>
      </c>
      <c r="EK188">
        <f t="shared" si="239"/>
        <v>9</v>
      </c>
      <c r="EM188">
        <f>IF($EM$9='[1]L&amp;D Numbers'!$E$6,'[1]L&amp;D Numbers'!$E$7)</f>
        <v>350</v>
      </c>
      <c r="EN188">
        <f>IF($EN$9='[1]L&amp;D Numbers'!$F$6,'[1]L&amp;D Numbers'!$F$7)</f>
        <v>2000</v>
      </c>
      <c r="EO188">
        <f>IF($EO$9='[1]L&amp;D Numbers'!$G$6,'[1]L&amp;D Numbers'!$G$7)</f>
        <v>2000</v>
      </c>
      <c r="EP188">
        <f>IF($EP$9='[1]L&amp;D Numbers'!$H$6,'[1]L&amp;D Numbers'!$H$7)</f>
        <v>2000</v>
      </c>
      <c r="EQ188">
        <f>IF($EQ$9='[1]L&amp;D Numbers'!$I$6,'[1]L&amp;D Numbers'!$I$7)</f>
        <v>2000</v>
      </c>
      <c r="ER188">
        <f>IF($ER$9='[1]L&amp;D Numbers'!$J$6,'[1]L&amp;D Numbers'!$J$7)</f>
        <v>0</v>
      </c>
      <c r="ET188" s="45">
        <f>'[1]L&amp;D Master'!$E$10</f>
        <v>1.0678246631903041E-2</v>
      </c>
      <c r="EU188" s="45">
        <f>ET188+'[1]L&amp;D Master'!$F$10</f>
        <v>1.8222427877342538E-2</v>
      </c>
      <c r="EV188" s="45">
        <f>EU188+'[1]L&amp;D Master'!$G$10</f>
        <v>2.3561551193294058E-2</v>
      </c>
      <c r="EW188" s="45">
        <f>EV188+'[1]L&amp;D Master'!$H$10</f>
        <v>2.7330438342024234E-2</v>
      </c>
      <c r="EX188" s="45">
        <f>EW188+'[1]L&amp;D Master'!$I$10</f>
        <v>2.9999999999999995E-2</v>
      </c>
      <c r="EY188" s="45"/>
      <c r="EZ188" s="45">
        <f t="shared" si="240"/>
        <v>1.0678246631903041E-2</v>
      </c>
      <c r="FA188" s="45">
        <f t="shared" si="241"/>
        <v>1.8222427877342538E-2</v>
      </c>
      <c r="FB188" s="45">
        <f t="shared" si="241"/>
        <v>2.3561551193294058E-2</v>
      </c>
      <c r="FC188" s="45">
        <f t="shared" si="241"/>
        <v>2.7330438342024234E-2</v>
      </c>
      <c r="FD188" s="45">
        <f t="shared" si="217"/>
        <v>2.7330438342024234E-2</v>
      </c>
      <c r="FE188" s="45"/>
      <c r="FF188">
        <f t="shared" si="248"/>
        <v>8.1252038195973384</v>
      </c>
      <c r="FG188">
        <f t="shared" si="249"/>
        <v>9.1290918641833496</v>
      </c>
      <c r="FH188">
        <f t="shared" si="250"/>
        <v>9.2999319473150148</v>
      </c>
      <c r="FI188">
        <f t="shared" si="251"/>
        <v>9.49622142132473</v>
      </c>
      <c r="FJ188">
        <f t="shared" si="252"/>
        <v>9.49622142132473</v>
      </c>
      <c r="FL188" s="34"/>
      <c r="FM188" s="34"/>
      <c r="FN188" s="34"/>
      <c r="FO188" s="34"/>
      <c r="FP188" s="34"/>
      <c r="FQ188" s="153">
        <f t="shared" si="242"/>
        <v>0.125</v>
      </c>
      <c r="FR188" s="153"/>
      <c r="FS188" s="42"/>
      <c r="FT188" s="42"/>
      <c r="FU188" s="42"/>
      <c r="FV188" s="42"/>
      <c r="FW188" s="42"/>
      <c r="FX188" s="42"/>
      <c r="FY188" s="42"/>
      <c r="FZ188" s="42"/>
      <c r="GA188" s="42"/>
      <c r="GB188" s="42"/>
      <c r="GC188" s="42"/>
      <c r="GD188" s="42"/>
      <c r="GE188" s="42"/>
      <c r="GF188" s="42"/>
      <c r="GG188" s="42"/>
      <c r="GH188" s="42"/>
      <c r="GI188" s="42"/>
      <c r="GJ188" s="42"/>
      <c r="GK188" s="42"/>
      <c r="GL188" s="42"/>
      <c r="GM188" s="154">
        <f>'[1]Automation Master'!$B$10*FQ188*FO188</f>
        <v>0</v>
      </c>
      <c r="GN188" s="155">
        <f>'[1]Automation Master'!$B$11*FO188*FQ188+GM188</f>
        <v>0</v>
      </c>
      <c r="GO188" s="155">
        <f>'[1]Automation Master'!$B$12*FO188*FQ188+GN188</f>
        <v>0</v>
      </c>
      <c r="GP188" s="155">
        <f>'[1]Automation Master'!$B$13*FO188*FQ188+GO188</f>
        <v>0</v>
      </c>
      <c r="GQ188" s="155">
        <f>'[1]Automation Master'!$C$10*FO188*FQ188+GP188</f>
        <v>0</v>
      </c>
      <c r="GR188" s="155">
        <f>'[1]Automation Master'!$C$11*FO188*FQ188+GQ188</f>
        <v>0</v>
      </c>
      <c r="GS188" s="155">
        <f>'[1]Automation Master'!$C$12*FO188*FQ188+GR188</f>
        <v>0</v>
      </c>
      <c r="GT188" s="155">
        <f>'[1]Automation Master'!$C$13*FO188*FQ188+GS188</f>
        <v>0</v>
      </c>
      <c r="GU188" s="155">
        <f>'[1]Automation Master'!$D$10*FO188*FQ188+GT188</f>
        <v>0</v>
      </c>
      <c r="GV188" s="155">
        <f>'[1]Automation Master'!$D$11*FO188*FQ188+GU188</f>
        <v>0</v>
      </c>
      <c r="GW188" s="155">
        <f>'[1]Automation Master'!$D$12*FO188*FQ188+GV188</f>
        <v>0</v>
      </c>
      <c r="GX188" s="155">
        <f>'[1]Automation Master'!$D$13*FO188*FQ188+GW188</f>
        <v>0</v>
      </c>
      <c r="GY188" s="155">
        <f>'[1]Automation Master'!$E$10*FO188*FQ188+GX188</f>
        <v>0</v>
      </c>
      <c r="GZ188" s="155">
        <f>'[1]Automation Master'!$E$11*FO188*FQ188+GY188</f>
        <v>0</v>
      </c>
      <c r="HA188" s="155">
        <f>'[1]Automation Master'!$E$12*FO188*FQ188+GZ188</f>
        <v>0</v>
      </c>
      <c r="HB188" s="155">
        <f>'[1]Automation Master'!$E$13*FO188*FQ188+HA188</f>
        <v>0</v>
      </c>
      <c r="HC188" s="155">
        <f>'[1]Automation Master'!$F$10*FO188*FQ188+HB188</f>
        <v>0</v>
      </c>
      <c r="HD188" s="155">
        <f>'[1]Automation Master'!$F$11*FO188*FQ188+HC188</f>
        <v>0</v>
      </c>
      <c r="HE188" s="155">
        <f>'[1]Automation Master'!$F$12*FO188*FQ188+HD188</f>
        <v>0</v>
      </c>
      <c r="HF188" s="156">
        <f>'[1]Automation Master'!$F$13*FO188*FQ188+HE188</f>
        <v>0</v>
      </c>
      <c r="HG188" s="157"/>
      <c r="HH188" s="157"/>
      <c r="HI188" s="157"/>
      <c r="HJ188" s="157"/>
      <c r="HK188" s="157"/>
      <c r="HL188" s="157"/>
      <c r="HM188" s="157"/>
      <c r="HN188" s="157"/>
      <c r="HO188" s="157"/>
      <c r="HP188" s="157"/>
      <c r="HQ188" s="157"/>
      <c r="HR188" s="157"/>
      <c r="HS188" s="157"/>
      <c r="HT188" s="157"/>
      <c r="HU188" s="157"/>
      <c r="HV188" s="157"/>
      <c r="HW188" s="157"/>
      <c r="HX188" s="157"/>
      <c r="HY188" s="42"/>
      <c r="HZ188" s="42"/>
      <c r="IA188" s="148">
        <f t="shared" si="253"/>
        <v>8.2129032258064516</v>
      </c>
      <c r="IB188" s="148">
        <f t="shared" si="254"/>
        <v>9.2985337243401762</v>
      </c>
      <c r="IC188" s="148">
        <f t="shared" si="255"/>
        <v>9.5243401759530801</v>
      </c>
      <c r="ID188" s="148">
        <f t="shared" si="256"/>
        <v>9.7630498533724328</v>
      </c>
      <c r="IE188" s="148">
        <f t="shared" si="257"/>
        <v>9.7630498533724328</v>
      </c>
      <c r="IH188">
        <f t="shared" si="258"/>
        <v>8.1252038195973384</v>
      </c>
      <c r="II188">
        <f t="shared" si="259"/>
        <v>9.1290918641833496</v>
      </c>
      <c r="IJ188">
        <f t="shared" si="260"/>
        <v>9.2999319473150148</v>
      </c>
      <c r="IK188">
        <f t="shared" si="261"/>
        <v>9.49622142132473</v>
      </c>
      <c r="IL188">
        <f t="shared" si="262"/>
        <v>9.49622142132473</v>
      </c>
      <c r="IN188" s="42">
        <f t="shared" si="263"/>
        <v>1.0678246631903022E-2</v>
      </c>
      <c r="IO188" s="42">
        <f t="shared" si="264"/>
        <v>1.8222427877342587E-2</v>
      </c>
      <c r="IP188" s="42">
        <f t="shared" si="265"/>
        <v>2.3561551193294002E-2</v>
      </c>
      <c r="IQ188" s="42">
        <f t="shared" si="266"/>
        <v>2.7330438342024109E-2</v>
      </c>
      <c r="IR188" s="42">
        <f t="shared" si="267"/>
        <v>2.7330438342024109E-2</v>
      </c>
      <c r="IT188" s="9">
        <f t="shared" si="243"/>
        <v>0</v>
      </c>
      <c r="IU188" s="9">
        <f t="shared" si="244"/>
        <v>0</v>
      </c>
      <c r="IV188" s="9">
        <f t="shared" si="245"/>
        <v>0</v>
      </c>
      <c r="IW188" s="9">
        <f t="shared" si="246"/>
        <v>0</v>
      </c>
      <c r="IX188" s="9">
        <f t="shared" si="247"/>
        <v>0</v>
      </c>
    </row>
    <row r="189" spans="1:258" ht="15.75" hidden="1" thickBot="1" x14ac:dyDescent="0.3">
      <c r="A189">
        <v>1</v>
      </c>
      <c r="B189" t="s">
        <v>334</v>
      </c>
      <c r="C189" t="s">
        <v>349</v>
      </c>
      <c r="D189" t="s">
        <v>259</v>
      </c>
      <c r="E189" t="s">
        <v>333</v>
      </c>
      <c r="F189" t="s">
        <v>333</v>
      </c>
      <c r="G189" t="s">
        <v>273</v>
      </c>
      <c r="H189">
        <v>1</v>
      </c>
      <c r="L189">
        <v>1</v>
      </c>
      <c r="Q189">
        <v>1</v>
      </c>
      <c r="Y189">
        <v>1</v>
      </c>
      <c r="AB189">
        <v>1</v>
      </c>
      <c r="AQ189">
        <v>1</v>
      </c>
      <c r="AT189">
        <v>1</v>
      </c>
      <c r="AU189">
        <v>0</v>
      </c>
      <c r="AV189">
        <v>1</v>
      </c>
      <c r="AW189">
        <v>0</v>
      </c>
      <c r="AX189">
        <v>0</v>
      </c>
      <c r="BB189">
        <f t="shared" si="218"/>
        <v>1</v>
      </c>
      <c r="BC189">
        <v>1</v>
      </c>
      <c r="BD189">
        <f t="shared" si="219"/>
        <v>1</v>
      </c>
      <c r="BE189">
        <f t="shared" si="220"/>
        <v>1</v>
      </c>
      <c r="BF189">
        <f t="shared" si="221"/>
        <v>1</v>
      </c>
      <c r="BH189">
        <f t="shared" si="222"/>
        <v>0</v>
      </c>
      <c r="BK189" s="45">
        <f>IF(G189="MEA",'[1]Net Hire Rate'!$E$7,IF(G189="AMR",'[1]Net Hire Rate'!$F$7,IF(G189="EUR",'[1]Net Hire Rate'!$G$7,IF(G189="APAC",'[1]Net Hire Rate'!$H$7,0))))</f>
        <v>-2.2817025010969723E-2</v>
      </c>
      <c r="BL189" s="45">
        <f>IF(G189="MEA",'[1]Net Hire Rate'!$E$8,IF(G189="AMR",'[1]Net Hire Rate'!$F$8,IF(G189="EUR",'[1]Net Hire Rate'!$G$8,IF(G189="APAC",'[1]Net Hire Rate'!$H$8,0))))</f>
        <v>-2.2817025010969723E-2</v>
      </c>
      <c r="BM189" s="45">
        <f>IF(G189="MEA",'[1]Net Hire Rate'!$E$9,IF(G189="AMR",'[1]Net Hire Rate'!$F$9,IF(G189="EUR",'[1]Net Hire Rate'!$G$9,IF(G189="APAC",'[1]Net Hire Rate'!$H$9,0))))</f>
        <v>-2.2817025010969723E-2</v>
      </c>
      <c r="BN189" s="45">
        <f>IF(G189="MEA",'[1]Net Hire Rate'!$E$10,IF(G189="AMR",'[1]Net Hire Rate'!$F$10,IF(G189="EUR",'[1]Net Hire Rate'!$G$10,IF(G189="APAC",'[1]Net Hire Rate'!$H$10,0))))</f>
        <v>-2.2817025010969723E-2</v>
      </c>
      <c r="BO189" s="45">
        <f>IF(G189="MEA",'[1]Net Hire Rate'!$E$11,IF(G189="AMR",'[1]Net Hire Rate'!$F$11,IF(G189="EUR",'[1]Net Hire Rate'!$G$11,IF(G189="APAC",'[1]Net Hire Rate'!$H$11,0))))</f>
        <v>-2.2817025010969723E-2</v>
      </c>
      <c r="BP189" s="45">
        <f>IF(G189="MEA",'[1]Net Hire Rate'!$E$12,IF(G189="AMR",'[1]Net Hire Rate'!$F$12,IF(G189="EUR",'[1]Net Hire Rate'!$G$12,IF(G189="APAC",'[1]Net Hire Rate'!$H$12,0))))</f>
        <v>-2.2817025010969723E-2</v>
      </c>
      <c r="BQ189" s="147">
        <f t="shared" si="223"/>
        <v>1</v>
      </c>
      <c r="BR189" s="147">
        <f t="shared" si="205"/>
        <v>1</v>
      </c>
      <c r="BS189" s="147">
        <f t="shared" si="224"/>
        <v>0.97718297498903028</v>
      </c>
      <c r="BT189" s="148">
        <f t="shared" si="206"/>
        <v>0.97718297498903028</v>
      </c>
      <c r="BU189" s="149">
        <f t="shared" si="225"/>
        <v>0.95488656660841176</v>
      </c>
      <c r="BV189" s="148">
        <f t="shared" si="207"/>
        <v>0.95488656660841176</v>
      </c>
      <c r="BW189" s="148">
        <f t="shared" si="226"/>
        <v>0.93309889593546858</v>
      </c>
      <c r="BX189" s="148">
        <f t="shared" si="208"/>
        <v>-6.6901104064531425E-2</v>
      </c>
      <c r="BY189" s="148">
        <f t="shared" si="227"/>
        <v>-6.5374619899829525E-2</v>
      </c>
      <c r="BZ189" s="148">
        <f t="shared" si="209"/>
        <v>-6.5374619899829525E-2</v>
      </c>
      <c r="CA189" s="148">
        <f t="shared" si="228"/>
        <v>-6.3882965562492483E-2</v>
      </c>
      <c r="CB189" s="148">
        <f t="shared" si="210"/>
        <v>-6.3882965562492483E-2</v>
      </c>
      <c r="CC189" s="148"/>
      <c r="CD189" s="38" t="s">
        <v>350</v>
      </c>
      <c r="CE189" s="38">
        <v>0.5</v>
      </c>
      <c r="CF189" s="38">
        <v>24</v>
      </c>
      <c r="CG189" s="38">
        <v>24</v>
      </c>
      <c r="CH189" s="38">
        <v>24</v>
      </c>
      <c r="CI189" s="38">
        <v>24</v>
      </c>
      <c r="CJ189" s="38">
        <v>24</v>
      </c>
      <c r="CK189" s="41">
        <v>24</v>
      </c>
      <c r="CL189" s="41" t="s">
        <v>351</v>
      </c>
      <c r="CM189" s="40">
        <v>0.5</v>
      </c>
      <c r="CN189" s="41">
        <v>520</v>
      </c>
      <c r="CO189" s="41">
        <v>520</v>
      </c>
      <c r="CP189" s="41">
        <v>520</v>
      </c>
      <c r="CQ189" s="41">
        <v>520</v>
      </c>
      <c r="CR189" s="41">
        <v>520</v>
      </c>
      <c r="CS189" s="41">
        <v>520</v>
      </c>
      <c r="CT189" s="41"/>
      <c r="CU189" s="40"/>
      <c r="CV189" s="41"/>
      <c r="CW189" s="41"/>
      <c r="CX189" s="41"/>
      <c r="CY189" s="41"/>
      <c r="CZ189" s="41"/>
      <c r="DA189" s="41"/>
      <c r="DB189" s="41"/>
      <c r="DC189" s="40"/>
      <c r="DD189" s="41"/>
      <c r="DE189" s="41"/>
      <c r="DF189" s="41"/>
      <c r="DG189" s="41"/>
      <c r="DH189" s="41"/>
      <c r="DI189" s="41"/>
      <c r="DJ189" s="41"/>
      <c r="DK189" s="40"/>
      <c r="DL189" s="41"/>
      <c r="DM189" s="41"/>
      <c r="DN189" s="41"/>
      <c r="DO189" s="41"/>
      <c r="DP189" s="41"/>
      <c r="DQ189" s="41"/>
      <c r="DR189" s="15"/>
      <c r="DS189" s="151">
        <f t="shared" si="211"/>
        <v>1</v>
      </c>
      <c r="DT189" s="152">
        <f t="shared" si="212"/>
        <v>1</v>
      </c>
      <c r="DU189" s="7">
        <f t="shared" si="213"/>
        <v>1</v>
      </c>
      <c r="DV189" s="7">
        <f t="shared" si="214"/>
        <v>1</v>
      </c>
      <c r="DW189">
        <f t="shared" si="215"/>
        <v>1</v>
      </c>
      <c r="DX189">
        <f t="shared" si="216"/>
        <v>1</v>
      </c>
      <c r="DZ189">
        <f t="shared" si="229"/>
        <v>1</v>
      </c>
      <c r="EA189">
        <f t="shared" si="230"/>
        <v>1</v>
      </c>
      <c r="EB189">
        <f t="shared" si="231"/>
        <v>1</v>
      </c>
      <c r="EC189">
        <f t="shared" si="232"/>
        <v>1</v>
      </c>
      <c r="ED189">
        <f t="shared" si="233"/>
        <v>1</v>
      </c>
      <c r="EE189">
        <f t="shared" si="234"/>
        <v>1</v>
      </c>
      <c r="EG189">
        <f t="shared" si="235"/>
        <v>1</v>
      </c>
      <c r="EH189">
        <f t="shared" si="236"/>
        <v>1</v>
      </c>
      <c r="EI189">
        <f t="shared" si="237"/>
        <v>1</v>
      </c>
      <c r="EJ189">
        <f t="shared" si="238"/>
        <v>1</v>
      </c>
      <c r="EK189">
        <f t="shared" si="239"/>
        <v>1</v>
      </c>
      <c r="EM189">
        <f>IF($EM$9='[1]L&amp;D Numbers'!$E$6,'[1]L&amp;D Numbers'!$E$7)</f>
        <v>350</v>
      </c>
      <c r="EN189">
        <f>IF($EN$9='[1]L&amp;D Numbers'!$F$6,'[1]L&amp;D Numbers'!$F$7)</f>
        <v>2000</v>
      </c>
      <c r="EO189">
        <f>IF($EO$9='[1]L&amp;D Numbers'!$G$6,'[1]L&amp;D Numbers'!$G$7)</f>
        <v>2000</v>
      </c>
      <c r="EP189">
        <f>IF($EP$9='[1]L&amp;D Numbers'!$H$6,'[1]L&amp;D Numbers'!$H$7)</f>
        <v>2000</v>
      </c>
      <c r="EQ189">
        <f>IF($EQ$9='[1]L&amp;D Numbers'!$I$6,'[1]L&amp;D Numbers'!$I$7)</f>
        <v>2000</v>
      </c>
      <c r="ER189">
        <f>IF($ER$9='[1]L&amp;D Numbers'!$J$6,'[1]L&amp;D Numbers'!$J$7)</f>
        <v>0</v>
      </c>
      <c r="ET189" s="45">
        <f>'[1]L&amp;D Master'!$E$10</f>
        <v>1.0678246631903041E-2</v>
      </c>
      <c r="EU189" s="45">
        <f>ET189+'[1]L&amp;D Master'!$F$10</f>
        <v>1.8222427877342538E-2</v>
      </c>
      <c r="EV189" s="45">
        <f>EU189+'[1]L&amp;D Master'!$G$10</f>
        <v>2.3561551193294058E-2</v>
      </c>
      <c r="EW189" s="45">
        <f>EV189+'[1]L&amp;D Master'!$H$10</f>
        <v>2.7330438342024234E-2</v>
      </c>
      <c r="EX189" s="45">
        <f>EW189+'[1]L&amp;D Master'!$I$10</f>
        <v>2.9999999999999995E-2</v>
      </c>
      <c r="EY189" s="45"/>
      <c r="EZ189" s="45">
        <f t="shared" si="240"/>
        <v>1.0678246631903041E-2</v>
      </c>
      <c r="FA189" s="45">
        <f t="shared" si="241"/>
        <v>1.8222427877342538E-2</v>
      </c>
      <c r="FB189" s="45">
        <f t="shared" si="241"/>
        <v>2.3561551193294058E-2</v>
      </c>
      <c r="FC189" s="45">
        <f t="shared" si="241"/>
        <v>2.7330438342024234E-2</v>
      </c>
      <c r="FD189" s="45">
        <f t="shared" si="217"/>
        <v>2.7330438342024234E-2</v>
      </c>
      <c r="FE189" s="45"/>
      <c r="FF189">
        <f t="shared" si="248"/>
        <v>0.98932175336809691</v>
      </c>
      <c r="FG189">
        <f t="shared" si="249"/>
        <v>0.98177757212265748</v>
      </c>
      <c r="FH189">
        <f t="shared" si="250"/>
        <v>0.97643844880670594</v>
      </c>
      <c r="FI189">
        <f t="shared" si="251"/>
        <v>0.9726695616579758</v>
      </c>
      <c r="FJ189">
        <f t="shared" si="252"/>
        <v>0.9726695616579758</v>
      </c>
      <c r="FL189" s="34"/>
      <c r="FM189" s="34"/>
      <c r="FN189" s="34"/>
      <c r="FO189" s="34"/>
      <c r="FP189" s="34"/>
      <c r="FQ189" s="153">
        <f t="shared" si="242"/>
        <v>0.125</v>
      </c>
      <c r="FR189" s="153"/>
      <c r="FS189" s="42"/>
      <c r="FT189" s="42"/>
      <c r="FU189" s="42"/>
      <c r="FV189" s="42"/>
      <c r="FW189" s="42"/>
      <c r="FX189" s="42"/>
      <c r="FY189" s="42"/>
      <c r="FZ189" s="42"/>
      <c r="GA189" s="42"/>
      <c r="GB189" s="42"/>
      <c r="GC189" s="42"/>
      <c r="GD189" s="42"/>
      <c r="GE189" s="42"/>
      <c r="GF189" s="42"/>
      <c r="GG189" s="42"/>
      <c r="GH189" s="42"/>
      <c r="GI189" s="42"/>
      <c r="GJ189" s="42"/>
      <c r="GK189" s="42"/>
      <c r="GL189" s="42"/>
      <c r="GM189" s="154">
        <f>'[1]Automation Master'!$B$10*FQ189*FO189</f>
        <v>0</v>
      </c>
      <c r="GN189" s="155">
        <f>'[1]Automation Master'!$B$11*FO189*FQ189+GM189</f>
        <v>0</v>
      </c>
      <c r="GO189" s="155">
        <f>'[1]Automation Master'!$B$12*FO189*FQ189+GN189</f>
        <v>0</v>
      </c>
      <c r="GP189" s="155">
        <f>'[1]Automation Master'!$B$13*FO189*FQ189+GO189</f>
        <v>0</v>
      </c>
      <c r="GQ189" s="155">
        <f>'[1]Automation Master'!$C$10*FO189*FQ189+GP189</f>
        <v>0</v>
      </c>
      <c r="GR189" s="155">
        <f>'[1]Automation Master'!$C$11*FO189*FQ189+GQ189</f>
        <v>0</v>
      </c>
      <c r="GS189" s="155">
        <f>'[1]Automation Master'!$C$12*FO189*FQ189+GR189</f>
        <v>0</v>
      </c>
      <c r="GT189" s="155">
        <f>'[1]Automation Master'!$C$13*FO189*FQ189+GS189</f>
        <v>0</v>
      </c>
      <c r="GU189" s="155">
        <f>'[1]Automation Master'!$D$10*FO189*FQ189+GT189</f>
        <v>0</v>
      </c>
      <c r="GV189" s="155">
        <f>'[1]Automation Master'!$D$11*FO189*FQ189+GU189</f>
        <v>0</v>
      </c>
      <c r="GW189" s="155">
        <f>'[1]Automation Master'!$D$12*FO189*FQ189+GV189</f>
        <v>0</v>
      </c>
      <c r="GX189" s="155">
        <f>'[1]Automation Master'!$D$13*FO189*FQ189+GW189</f>
        <v>0</v>
      </c>
      <c r="GY189" s="155">
        <f>'[1]Automation Master'!$E$10*FO189*FQ189+GX189</f>
        <v>0</v>
      </c>
      <c r="GZ189" s="155">
        <f>'[1]Automation Master'!$E$11*FO189*FQ189+GY189</f>
        <v>0</v>
      </c>
      <c r="HA189" s="155">
        <f>'[1]Automation Master'!$E$12*FO189*FQ189+GZ189</f>
        <v>0</v>
      </c>
      <c r="HB189" s="155">
        <f>'[1]Automation Master'!$E$13*FO189*FQ189+HA189</f>
        <v>0</v>
      </c>
      <c r="HC189" s="155">
        <f>'[1]Automation Master'!$F$10*FO189*FQ189+HB189</f>
        <v>0</v>
      </c>
      <c r="HD189" s="155">
        <f>'[1]Automation Master'!$F$11*FO189*FQ189+HC189</f>
        <v>0</v>
      </c>
      <c r="HE189" s="155">
        <f>'[1]Automation Master'!$F$12*FO189*FQ189+HD189</f>
        <v>0</v>
      </c>
      <c r="HF189" s="156">
        <f>'[1]Automation Master'!$F$13*FO189*FQ189+HE189</f>
        <v>0</v>
      </c>
      <c r="HG189" s="157"/>
      <c r="HH189" s="157"/>
      <c r="HI189" s="157"/>
      <c r="HJ189" s="157"/>
      <c r="HK189" s="157"/>
      <c r="HL189" s="157"/>
      <c r="HM189" s="157"/>
      <c r="HN189" s="157"/>
      <c r="HO189" s="157"/>
      <c r="HP189" s="157"/>
      <c r="HQ189" s="157"/>
      <c r="HR189" s="157"/>
      <c r="HS189" s="157"/>
      <c r="HT189" s="157"/>
      <c r="HU189" s="157"/>
      <c r="HV189" s="157"/>
      <c r="HW189" s="157"/>
      <c r="HX189" s="157"/>
      <c r="HY189" s="42"/>
      <c r="HZ189" s="42"/>
      <c r="IA189" s="148">
        <f t="shared" si="253"/>
        <v>1</v>
      </c>
      <c r="IB189" s="148">
        <f t="shared" si="254"/>
        <v>1</v>
      </c>
      <c r="IC189" s="148">
        <f t="shared" si="255"/>
        <v>1</v>
      </c>
      <c r="ID189" s="148">
        <f t="shared" si="256"/>
        <v>1</v>
      </c>
      <c r="IE189" s="148">
        <f t="shared" si="257"/>
        <v>1</v>
      </c>
      <c r="IH189">
        <f t="shared" si="258"/>
        <v>0.98932175336809691</v>
      </c>
      <c r="II189">
        <f t="shared" si="259"/>
        <v>0.98177757212265748</v>
      </c>
      <c r="IJ189">
        <f t="shared" si="260"/>
        <v>0.97643844880670594</v>
      </c>
      <c r="IK189">
        <f t="shared" si="261"/>
        <v>0.9726695616579758</v>
      </c>
      <c r="IL189">
        <f t="shared" si="262"/>
        <v>0.9726695616579758</v>
      </c>
      <c r="IN189" s="42">
        <f t="shared" si="263"/>
        <v>1.0678246631903088E-2</v>
      </c>
      <c r="IO189" s="42">
        <f t="shared" si="264"/>
        <v>1.8222427877342517E-2</v>
      </c>
      <c r="IP189" s="42">
        <f t="shared" si="265"/>
        <v>2.3561551193294061E-2</v>
      </c>
      <c r="IQ189" s="42">
        <f t="shared" si="266"/>
        <v>2.7330438342024199E-2</v>
      </c>
      <c r="IR189" s="42">
        <f t="shared" si="267"/>
        <v>2.7330438342024199E-2</v>
      </c>
      <c r="IT189" s="9">
        <f t="shared" si="243"/>
        <v>0</v>
      </c>
      <c r="IU189" s="9">
        <f t="shared" si="244"/>
        <v>0</v>
      </c>
      <c r="IV189" s="9">
        <f t="shared" si="245"/>
        <v>0</v>
      </c>
      <c r="IW189" s="9">
        <f t="shared" si="246"/>
        <v>0</v>
      </c>
      <c r="IX189" s="9">
        <f t="shared" si="247"/>
        <v>0</v>
      </c>
    </row>
    <row r="190" spans="1:258" ht="15.75" hidden="1" thickBot="1" x14ac:dyDescent="0.3">
      <c r="A190">
        <v>3</v>
      </c>
      <c r="B190" t="s">
        <v>334</v>
      </c>
      <c r="C190" t="s">
        <v>349</v>
      </c>
      <c r="D190" t="s">
        <v>259</v>
      </c>
      <c r="E190" t="s">
        <v>333</v>
      </c>
      <c r="F190" t="s">
        <v>333</v>
      </c>
      <c r="G190" t="s">
        <v>268</v>
      </c>
      <c r="H190">
        <v>3</v>
      </c>
      <c r="L190">
        <v>3</v>
      </c>
      <c r="Q190">
        <v>1</v>
      </c>
      <c r="R190">
        <v>1</v>
      </c>
      <c r="S190">
        <v>1</v>
      </c>
      <c r="Y190">
        <v>2</v>
      </c>
      <c r="Z190">
        <v>1</v>
      </c>
      <c r="AB190">
        <v>3</v>
      </c>
      <c r="AT190">
        <v>3</v>
      </c>
      <c r="AU190">
        <v>0</v>
      </c>
      <c r="AV190">
        <v>3</v>
      </c>
      <c r="AW190">
        <v>0</v>
      </c>
      <c r="AX190">
        <v>0</v>
      </c>
      <c r="BB190">
        <f t="shared" si="218"/>
        <v>3</v>
      </c>
      <c r="BC190">
        <v>3</v>
      </c>
      <c r="BD190">
        <f t="shared" si="219"/>
        <v>3</v>
      </c>
      <c r="BE190">
        <f t="shared" si="220"/>
        <v>3</v>
      </c>
      <c r="BF190">
        <f t="shared" si="221"/>
        <v>3</v>
      </c>
      <c r="BH190">
        <f t="shared" si="222"/>
        <v>0</v>
      </c>
      <c r="BK190" s="45">
        <f>IF(G190="MEA",'[1]Net Hire Rate'!$E$7,IF(G190="AMR",'[1]Net Hire Rate'!$F$7,IF(G190="EUR",'[1]Net Hire Rate'!$G$7,IF(G190="APAC",'[1]Net Hire Rate'!$H$7,0))))</f>
        <v>-0.12481698389458272</v>
      </c>
      <c r="BL190" s="45">
        <f>IF(G190="MEA",'[1]Net Hire Rate'!$E$8,IF(G190="AMR",'[1]Net Hire Rate'!$F$8,IF(G190="EUR",'[1]Net Hire Rate'!$G$8,IF(G190="APAC",'[1]Net Hire Rate'!$H$8,0))))</f>
        <v>-0.12481698389458272</v>
      </c>
      <c r="BM190" s="45">
        <f>IF(G190="MEA",'[1]Net Hire Rate'!$E$9,IF(G190="AMR",'[1]Net Hire Rate'!$F$9,IF(G190="EUR",'[1]Net Hire Rate'!$G$9,IF(G190="APAC",'[1]Net Hire Rate'!$H$9,0))))</f>
        <v>-0.12481698389458272</v>
      </c>
      <c r="BN190" s="45">
        <f>IF(G190="MEA",'[1]Net Hire Rate'!$E$10,IF(G190="AMR",'[1]Net Hire Rate'!$F$10,IF(G190="EUR",'[1]Net Hire Rate'!$G$10,IF(G190="APAC",'[1]Net Hire Rate'!$H$10,0))))</f>
        <v>-0.12481698389458272</v>
      </c>
      <c r="BO190" s="45">
        <f>IF(G190="MEA",'[1]Net Hire Rate'!$E$11,IF(G190="AMR",'[1]Net Hire Rate'!$F$11,IF(G190="EUR",'[1]Net Hire Rate'!$G$11,IF(G190="APAC",'[1]Net Hire Rate'!$H$11,0))))</f>
        <v>-0.12481698389458272</v>
      </c>
      <c r="BP190" s="45">
        <f>IF(G190="MEA",'[1]Net Hire Rate'!$E$12,IF(G190="AMR",'[1]Net Hire Rate'!$F$12,IF(G190="EUR",'[1]Net Hire Rate'!$G$12,IF(G190="APAC",'[1]Net Hire Rate'!$H$12,0))))</f>
        <v>-0.12481698389458272</v>
      </c>
      <c r="BQ190" s="147">
        <f t="shared" si="223"/>
        <v>3</v>
      </c>
      <c r="BR190" s="147">
        <f t="shared" si="205"/>
        <v>3</v>
      </c>
      <c r="BS190" s="147">
        <f t="shared" si="224"/>
        <v>2.6255490483162518</v>
      </c>
      <c r="BT190" s="148">
        <f t="shared" si="206"/>
        <v>2.6255490483162518</v>
      </c>
      <c r="BU190" s="149">
        <f t="shared" si="225"/>
        <v>2.2978359350381252</v>
      </c>
      <c r="BV190" s="148">
        <f t="shared" si="207"/>
        <v>2.2978359350381252</v>
      </c>
      <c r="BW190" s="148">
        <f t="shared" si="226"/>
        <v>2.0110269841420783</v>
      </c>
      <c r="BX190" s="148">
        <f t="shared" si="208"/>
        <v>2.0110269841420783</v>
      </c>
      <c r="BY190" s="148">
        <f t="shared" si="227"/>
        <v>1.7600166614508452</v>
      </c>
      <c r="BZ190" s="148">
        <f t="shared" si="209"/>
        <v>1.7600166614508452</v>
      </c>
      <c r="CA190" s="148">
        <f t="shared" si="228"/>
        <v>1.5403366901643378</v>
      </c>
      <c r="CB190" s="148">
        <f t="shared" si="210"/>
        <v>1.5403366901643378</v>
      </c>
      <c r="CC190" s="148"/>
      <c r="CD190" s="38" t="s">
        <v>350</v>
      </c>
      <c r="CE190" s="38">
        <v>0.5</v>
      </c>
      <c r="CF190" s="38">
        <v>24</v>
      </c>
      <c r="CG190" s="38">
        <v>24</v>
      </c>
      <c r="CH190" s="38">
        <v>24</v>
      </c>
      <c r="CI190" s="38">
        <v>24</v>
      </c>
      <c r="CJ190" s="38">
        <v>24</v>
      </c>
      <c r="CK190" s="41">
        <v>24</v>
      </c>
      <c r="CL190" s="41" t="s">
        <v>351</v>
      </c>
      <c r="CM190" s="40">
        <v>0.5</v>
      </c>
      <c r="CN190" s="41">
        <v>520</v>
      </c>
      <c r="CO190" s="41">
        <v>520</v>
      </c>
      <c r="CP190" s="41">
        <v>520</v>
      </c>
      <c r="CQ190" s="41">
        <v>520</v>
      </c>
      <c r="CR190" s="41">
        <v>520</v>
      </c>
      <c r="CS190" s="41">
        <v>520</v>
      </c>
      <c r="CT190" s="41"/>
      <c r="CU190" s="40"/>
      <c r="CV190" s="41"/>
      <c r="CW190" s="41"/>
      <c r="CX190" s="41"/>
      <c r="CY190" s="41"/>
      <c r="CZ190" s="41"/>
      <c r="DA190" s="41"/>
      <c r="DB190" s="41"/>
      <c r="DC190" s="40"/>
      <c r="DD190" s="41"/>
      <c r="DE190" s="41"/>
      <c r="DF190" s="41"/>
      <c r="DG190" s="41"/>
      <c r="DH190" s="41"/>
      <c r="DI190" s="41"/>
      <c r="DJ190" s="41"/>
      <c r="DK190" s="40"/>
      <c r="DL190" s="41"/>
      <c r="DM190" s="41"/>
      <c r="DN190" s="41"/>
      <c r="DO190" s="41"/>
      <c r="DP190" s="41"/>
      <c r="DQ190" s="41"/>
      <c r="DR190" s="15"/>
      <c r="DS190" s="151">
        <f t="shared" si="211"/>
        <v>3</v>
      </c>
      <c r="DT190" s="152">
        <f t="shared" si="212"/>
        <v>3</v>
      </c>
      <c r="DU190" s="7">
        <f t="shared" si="213"/>
        <v>3</v>
      </c>
      <c r="DV190" s="7">
        <f t="shared" si="214"/>
        <v>3</v>
      </c>
      <c r="DW190">
        <f t="shared" si="215"/>
        <v>3</v>
      </c>
      <c r="DX190">
        <f t="shared" si="216"/>
        <v>3</v>
      </c>
      <c r="DZ190">
        <f t="shared" si="229"/>
        <v>3</v>
      </c>
      <c r="EA190">
        <f t="shared" si="230"/>
        <v>3</v>
      </c>
      <c r="EB190">
        <f t="shared" si="231"/>
        <v>3</v>
      </c>
      <c r="EC190">
        <f t="shared" si="232"/>
        <v>3</v>
      </c>
      <c r="ED190">
        <f t="shared" si="233"/>
        <v>3</v>
      </c>
      <c r="EE190">
        <f t="shared" si="234"/>
        <v>3</v>
      </c>
      <c r="EG190">
        <f t="shared" si="235"/>
        <v>3</v>
      </c>
      <c r="EH190">
        <f t="shared" si="236"/>
        <v>3</v>
      </c>
      <c r="EI190">
        <f t="shared" si="237"/>
        <v>3</v>
      </c>
      <c r="EJ190">
        <f t="shared" si="238"/>
        <v>3</v>
      </c>
      <c r="EK190">
        <f t="shared" si="239"/>
        <v>3</v>
      </c>
      <c r="EM190">
        <f>IF($EM$9='[1]L&amp;D Numbers'!$E$6,'[1]L&amp;D Numbers'!$E$7)</f>
        <v>350</v>
      </c>
      <c r="EN190">
        <f>IF($EN$9='[1]L&amp;D Numbers'!$F$6,'[1]L&amp;D Numbers'!$F$7)</f>
        <v>2000</v>
      </c>
      <c r="EO190">
        <f>IF($EO$9='[1]L&amp;D Numbers'!$G$6,'[1]L&amp;D Numbers'!$G$7)</f>
        <v>2000</v>
      </c>
      <c r="EP190">
        <f>IF($EP$9='[1]L&amp;D Numbers'!$H$6,'[1]L&amp;D Numbers'!$H$7)</f>
        <v>2000</v>
      </c>
      <c r="EQ190">
        <f>IF($EQ$9='[1]L&amp;D Numbers'!$I$6,'[1]L&amp;D Numbers'!$I$7)</f>
        <v>2000</v>
      </c>
      <c r="ER190">
        <f>IF($ER$9='[1]L&amp;D Numbers'!$J$6,'[1]L&amp;D Numbers'!$J$7)</f>
        <v>0</v>
      </c>
      <c r="ET190" s="45">
        <f>'[1]L&amp;D Master'!$E$10</f>
        <v>1.0678246631903041E-2</v>
      </c>
      <c r="EU190" s="45">
        <f>ET190+'[1]L&amp;D Master'!$F$10</f>
        <v>1.8222427877342538E-2</v>
      </c>
      <c r="EV190" s="45">
        <f>EU190+'[1]L&amp;D Master'!$G$10</f>
        <v>2.3561551193294058E-2</v>
      </c>
      <c r="EW190" s="45">
        <f>EV190+'[1]L&amp;D Master'!$H$10</f>
        <v>2.7330438342024234E-2</v>
      </c>
      <c r="EX190" s="45">
        <f>EW190+'[1]L&amp;D Master'!$I$10</f>
        <v>2.9999999999999995E-2</v>
      </c>
      <c r="EY190" s="45"/>
      <c r="EZ190" s="45">
        <f t="shared" si="240"/>
        <v>1.0678246631903041E-2</v>
      </c>
      <c r="FA190" s="45">
        <f t="shared" si="241"/>
        <v>1.8222427877342538E-2</v>
      </c>
      <c r="FB190" s="45">
        <f t="shared" si="241"/>
        <v>2.3561551193294058E-2</v>
      </c>
      <c r="FC190" s="45">
        <f t="shared" si="241"/>
        <v>2.7330438342024234E-2</v>
      </c>
      <c r="FD190" s="45">
        <f t="shared" si="217"/>
        <v>2.7330438342024234E-2</v>
      </c>
      <c r="FE190" s="45"/>
      <c r="FF190">
        <f t="shared" si="248"/>
        <v>2.9679652601042905</v>
      </c>
      <c r="FG190">
        <f t="shared" si="249"/>
        <v>2.9453327163679726</v>
      </c>
      <c r="FH190">
        <f t="shared" si="250"/>
        <v>2.9293153464201178</v>
      </c>
      <c r="FI190">
        <f t="shared" si="251"/>
        <v>2.9180086849739273</v>
      </c>
      <c r="FJ190">
        <f t="shared" si="252"/>
        <v>2.9180086849739273</v>
      </c>
      <c r="FL190" s="34"/>
      <c r="FM190" s="34"/>
      <c r="FN190" s="34"/>
      <c r="FO190" s="34"/>
      <c r="FP190" s="34"/>
      <c r="FQ190" s="153">
        <f t="shared" si="242"/>
        <v>0.125</v>
      </c>
      <c r="FR190" s="153"/>
      <c r="FS190" s="42"/>
      <c r="FT190" s="42"/>
      <c r="FU190" s="42"/>
      <c r="FV190" s="42"/>
      <c r="FW190" s="42"/>
      <c r="FX190" s="42"/>
      <c r="FY190" s="42"/>
      <c r="FZ190" s="42"/>
      <c r="GA190" s="42"/>
      <c r="GB190" s="42"/>
      <c r="GC190" s="42"/>
      <c r="GD190" s="42"/>
      <c r="GE190" s="42"/>
      <c r="GF190" s="42"/>
      <c r="GG190" s="42"/>
      <c r="GH190" s="42"/>
      <c r="GI190" s="42"/>
      <c r="GJ190" s="42"/>
      <c r="GK190" s="42"/>
      <c r="GL190" s="42"/>
      <c r="GM190" s="154">
        <f>'[1]Automation Master'!$B$10*FQ190*FO190</f>
        <v>0</v>
      </c>
      <c r="GN190" s="155">
        <f>'[1]Automation Master'!$B$11*FO190*FQ190+GM190</f>
        <v>0</v>
      </c>
      <c r="GO190" s="155">
        <f>'[1]Automation Master'!$B$12*FO190*FQ190+GN190</f>
        <v>0</v>
      </c>
      <c r="GP190" s="155">
        <f>'[1]Automation Master'!$B$13*FO190*FQ190+GO190</f>
        <v>0</v>
      </c>
      <c r="GQ190" s="155">
        <f>'[1]Automation Master'!$C$10*FO190*FQ190+GP190</f>
        <v>0</v>
      </c>
      <c r="GR190" s="155">
        <f>'[1]Automation Master'!$C$11*FO190*FQ190+GQ190</f>
        <v>0</v>
      </c>
      <c r="GS190" s="155">
        <f>'[1]Automation Master'!$C$12*FO190*FQ190+GR190</f>
        <v>0</v>
      </c>
      <c r="GT190" s="155">
        <f>'[1]Automation Master'!$C$13*FO190*FQ190+GS190</f>
        <v>0</v>
      </c>
      <c r="GU190" s="155">
        <f>'[1]Automation Master'!$D$10*FO190*FQ190+GT190</f>
        <v>0</v>
      </c>
      <c r="GV190" s="155">
        <f>'[1]Automation Master'!$D$11*FO190*FQ190+GU190</f>
        <v>0</v>
      </c>
      <c r="GW190" s="155">
        <f>'[1]Automation Master'!$D$12*FO190*FQ190+GV190</f>
        <v>0</v>
      </c>
      <c r="GX190" s="155">
        <f>'[1]Automation Master'!$D$13*FO190*FQ190+GW190</f>
        <v>0</v>
      </c>
      <c r="GY190" s="155">
        <f>'[1]Automation Master'!$E$10*FO190*FQ190+GX190</f>
        <v>0</v>
      </c>
      <c r="GZ190" s="155">
        <f>'[1]Automation Master'!$E$11*FO190*FQ190+GY190</f>
        <v>0</v>
      </c>
      <c r="HA190" s="155">
        <f>'[1]Automation Master'!$E$12*FO190*FQ190+GZ190</f>
        <v>0</v>
      </c>
      <c r="HB190" s="155">
        <f>'[1]Automation Master'!$E$13*FO190*FQ190+HA190</f>
        <v>0</v>
      </c>
      <c r="HC190" s="155">
        <f>'[1]Automation Master'!$F$10*FO190*FQ190+HB190</f>
        <v>0</v>
      </c>
      <c r="HD190" s="155">
        <f>'[1]Automation Master'!$F$11*FO190*FQ190+HC190</f>
        <v>0</v>
      </c>
      <c r="HE190" s="155">
        <f>'[1]Automation Master'!$F$12*FO190*FQ190+HD190</f>
        <v>0</v>
      </c>
      <c r="HF190" s="156">
        <f>'[1]Automation Master'!$F$13*FO190*FQ190+HE190</f>
        <v>0</v>
      </c>
      <c r="HG190" s="157"/>
      <c r="HH190" s="157"/>
      <c r="HI190" s="157"/>
      <c r="HJ190" s="157"/>
      <c r="HK190" s="157"/>
      <c r="HL190" s="157"/>
      <c r="HM190" s="157"/>
      <c r="HN190" s="157"/>
      <c r="HO190" s="157"/>
      <c r="HP190" s="157"/>
      <c r="HQ190" s="157"/>
      <c r="HR190" s="157"/>
      <c r="HS190" s="157"/>
      <c r="HT190" s="157"/>
      <c r="HU190" s="157"/>
      <c r="HV190" s="157"/>
      <c r="HW190" s="157"/>
      <c r="HX190" s="157"/>
      <c r="HY190" s="42"/>
      <c r="HZ190" s="42"/>
      <c r="IA190" s="148">
        <f t="shared" si="253"/>
        <v>3</v>
      </c>
      <c r="IB190" s="148">
        <f t="shared" si="254"/>
        <v>3</v>
      </c>
      <c r="IC190" s="148">
        <f t="shared" si="255"/>
        <v>3</v>
      </c>
      <c r="ID190" s="148">
        <f t="shared" si="256"/>
        <v>3</v>
      </c>
      <c r="IE190" s="148">
        <f t="shared" si="257"/>
        <v>3</v>
      </c>
      <c r="IH190">
        <f t="shared" si="258"/>
        <v>2.9679652601042905</v>
      </c>
      <c r="II190">
        <f t="shared" si="259"/>
        <v>2.9453327163679726</v>
      </c>
      <c r="IJ190">
        <f t="shared" si="260"/>
        <v>2.9293153464201178</v>
      </c>
      <c r="IK190">
        <f t="shared" si="261"/>
        <v>2.9180086849739273</v>
      </c>
      <c r="IL190">
        <f t="shared" si="262"/>
        <v>2.9180086849739273</v>
      </c>
      <c r="IN190" s="42">
        <f t="shared" si="263"/>
        <v>1.0678246631903162E-2</v>
      </c>
      <c r="IO190" s="42">
        <f t="shared" si="264"/>
        <v>1.8222427877342479E-2</v>
      </c>
      <c r="IP190" s="42">
        <f t="shared" si="265"/>
        <v>2.3561551193294061E-2</v>
      </c>
      <c r="IQ190" s="42">
        <f t="shared" si="266"/>
        <v>2.7330438342024237E-2</v>
      </c>
      <c r="IR190" s="42">
        <f t="shared" si="267"/>
        <v>2.7330438342024237E-2</v>
      </c>
      <c r="IT190" s="9">
        <f t="shared" si="243"/>
        <v>0</v>
      </c>
      <c r="IU190" s="9">
        <f t="shared" si="244"/>
        <v>0</v>
      </c>
      <c r="IV190" s="9">
        <f t="shared" si="245"/>
        <v>0</v>
      </c>
      <c r="IW190" s="9">
        <f t="shared" si="246"/>
        <v>0</v>
      </c>
      <c r="IX190" s="9">
        <f t="shared" si="247"/>
        <v>0</v>
      </c>
    </row>
    <row r="191" spans="1:258" ht="15.75" hidden="1" thickBot="1" x14ac:dyDescent="0.3">
      <c r="A191">
        <v>14</v>
      </c>
      <c r="B191" t="s">
        <v>334</v>
      </c>
      <c r="C191" t="s">
        <v>340</v>
      </c>
      <c r="D191" t="s">
        <v>337</v>
      </c>
      <c r="E191" t="s">
        <v>333</v>
      </c>
      <c r="F191" t="s">
        <v>333</v>
      </c>
      <c r="G191" t="s">
        <v>273</v>
      </c>
      <c r="H191">
        <v>14</v>
      </c>
      <c r="K191">
        <v>3</v>
      </c>
      <c r="L191">
        <v>11</v>
      </c>
      <c r="Q191">
        <v>2</v>
      </c>
      <c r="R191">
        <v>7</v>
      </c>
      <c r="S191">
        <v>5</v>
      </c>
      <c r="Y191">
        <v>2</v>
      </c>
      <c r="Z191">
        <v>12</v>
      </c>
      <c r="AB191">
        <v>12</v>
      </c>
      <c r="AE191">
        <v>2</v>
      </c>
      <c r="AS191">
        <v>1</v>
      </c>
      <c r="AT191">
        <v>13.4</v>
      </c>
      <c r="AU191">
        <v>14</v>
      </c>
      <c r="AV191">
        <v>0</v>
      </c>
      <c r="AW191">
        <v>0</v>
      </c>
      <c r="AX191">
        <v>0</v>
      </c>
      <c r="BB191">
        <f t="shared" si="218"/>
        <v>14</v>
      </c>
      <c r="BC191">
        <v>14</v>
      </c>
      <c r="BD191">
        <f t="shared" si="219"/>
        <v>14</v>
      </c>
      <c r="BE191">
        <f t="shared" si="220"/>
        <v>14</v>
      </c>
      <c r="BF191">
        <f t="shared" si="221"/>
        <v>14</v>
      </c>
      <c r="BH191">
        <f t="shared" si="222"/>
        <v>0</v>
      </c>
      <c r="BK191" s="45">
        <f>IF(G191="MEA",'[1]Net Hire Rate'!$E$7,IF(G191="AMR",'[1]Net Hire Rate'!$F$7,IF(G191="EUR",'[1]Net Hire Rate'!$G$7,IF(G191="APAC",'[1]Net Hire Rate'!$H$7,0))))</f>
        <v>-2.2817025010969723E-2</v>
      </c>
      <c r="BL191" s="45">
        <f>IF(G191="MEA",'[1]Net Hire Rate'!$E$8,IF(G191="AMR",'[1]Net Hire Rate'!$F$8,IF(G191="EUR",'[1]Net Hire Rate'!$G$8,IF(G191="APAC",'[1]Net Hire Rate'!$H$8,0))))</f>
        <v>-2.2817025010969723E-2</v>
      </c>
      <c r="BM191" s="45">
        <f>IF(G191="MEA",'[1]Net Hire Rate'!$E$9,IF(G191="AMR",'[1]Net Hire Rate'!$F$9,IF(G191="EUR",'[1]Net Hire Rate'!$G$9,IF(G191="APAC",'[1]Net Hire Rate'!$H$9,0))))</f>
        <v>-2.2817025010969723E-2</v>
      </c>
      <c r="BN191" s="45">
        <f>IF(G191="MEA",'[1]Net Hire Rate'!$E$10,IF(G191="AMR",'[1]Net Hire Rate'!$F$10,IF(G191="EUR",'[1]Net Hire Rate'!$G$10,IF(G191="APAC",'[1]Net Hire Rate'!$H$10,0))))</f>
        <v>-2.2817025010969723E-2</v>
      </c>
      <c r="BO191" s="45">
        <f>IF(G191="MEA",'[1]Net Hire Rate'!$E$11,IF(G191="AMR",'[1]Net Hire Rate'!$F$11,IF(G191="EUR",'[1]Net Hire Rate'!$G$11,IF(G191="APAC",'[1]Net Hire Rate'!$H$11,0))))</f>
        <v>-2.2817025010969723E-2</v>
      </c>
      <c r="BP191" s="45">
        <f>IF(G191="MEA",'[1]Net Hire Rate'!$E$12,IF(G191="AMR",'[1]Net Hire Rate'!$F$12,IF(G191="EUR",'[1]Net Hire Rate'!$G$12,IF(G191="APAC",'[1]Net Hire Rate'!$H$12,0))))</f>
        <v>-2.2817025010969723E-2</v>
      </c>
      <c r="BQ191" s="147">
        <f t="shared" si="223"/>
        <v>14</v>
      </c>
      <c r="BR191" s="147">
        <f t="shared" si="205"/>
        <v>14</v>
      </c>
      <c r="BS191" s="147">
        <f t="shared" si="224"/>
        <v>13.680561649846425</v>
      </c>
      <c r="BT191" s="148">
        <f t="shared" si="206"/>
        <v>13.680561649846425</v>
      </c>
      <c r="BU191" s="149">
        <f t="shared" si="225"/>
        <v>13.368411932517766</v>
      </c>
      <c r="BV191" s="148">
        <f t="shared" si="207"/>
        <v>13.368411932517766</v>
      </c>
      <c r="BW191" s="148">
        <f t="shared" si="226"/>
        <v>13.063384543096562</v>
      </c>
      <c r="BX191" s="148">
        <f t="shared" si="208"/>
        <v>13.063384543096562</v>
      </c>
      <c r="BY191" s="148">
        <f t="shared" si="227"/>
        <v>12.765316971248813</v>
      </c>
      <c r="BZ191" s="148">
        <f t="shared" si="209"/>
        <v>12.765316971248813</v>
      </c>
      <c r="CA191" s="148">
        <f t="shared" si="228"/>
        <v>12.474050414642873</v>
      </c>
      <c r="CB191" s="148">
        <f t="shared" si="210"/>
        <v>11.474050414642873</v>
      </c>
      <c r="CC191" s="148"/>
      <c r="CD191" s="38" t="s">
        <v>341</v>
      </c>
      <c r="CE191" s="39">
        <v>0.6</v>
      </c>
      <c r="CF191" s="38">
        <v>11</v>
      </c>
      <c r="CG191" s="38">
        <v>11</v>
      </c>
      <c r="CH191" s="38">
        <v>13</v>
      </c>
      <c r="CI191" s="38">
        <v>13</v>
      </c>
      <c r="CJ191" s="38">
        <v>13</v>
      </c>
      <c r="CK191" s="38">
        <v>13</v>
      </c>
      <c r="CL191" s="38" t="s">
        <v>342</v>
      </c>
      <c r="CM191" s="40">
        <v>0.4</v>
      </c>
      <c r="CN191" s="38">
        <v>49.6</v>
      </c>
      <c r="CO191" s="38">
        <v>52.9</v>
      </c>
      <c r="CP191" s="38">
        <v>56.2</v>
      </c>
      <c r="CQ191" s="38">
        <v>59.7</v>
      </c>
      <c r="CR191" s="38">
        <v>63.4</v>
      </c>
      <c r="CS191" s="38">
        <v>63.4</v>
      </c>
      <c r="CT191" s="38"/>
      <c r="CU191" s="40"/>
      <c r="CV191" s="41"/>
      <c r="CW191" s="41"/>
      <c r="CX191" s="41"/>
      <c r="CY191" s="41"/>
      <c r="CZ191" s="41"/>
      <c r="DA191" s="41"/>
      <c r="DB191" s="41"/>
      <c r="DC191" s="40"/>
      <c r="DD191" s="41"/>
      <c r="DE191" s="41"/>
      <c r="DF191" s="41"/>
      <c r="DG191" s="41"/>
      <c r="DH191" s="41"/>
      <c r="DI191" s="41"/>
      <c r="DJ191" s="41"/>
      <c r="DK191" s="40"/>
      <c r="DL191" s="41"/>
      <c r="DM191" s="41"/>
      <c r="DN191" s="41"/>
      <c r="DO191" s="41"/>
      <c r="DP191" s="41"/>
      <c r="DQ191" s="41"/>
      <c r="DR191" s="15"/>
      <c r="DS191" s="151">
        <f t="shared" si="211"/>
        <v>14</v>
      </c>
      <c r="DT191" s="152">
        <f t="shared" si="212"/>
        <v>14.372580645161291</v>
      </c>
      <c r="DU191" s="7">
        <f t="shared" si="213"/>
        <v>16.272434017595309</v>
      </c>
      <c r="DV191" s="7">
        <f t="shared" si="214"/>
        <v>16.667595307917889</v>
      </c>
      <c r="DW191">
        <f t="shared" si="215"/>
        <v>17.08533724340176</v>
      </c>
      <c r="DX191">
        <f t="shared" si="216"/>
        <v>17.08533724340176</v>
      </c>
      <c r="DZ191">
        <f t="shared" si="229"/>
        <v>14</v>
      </c>
      <c r="EA191">
        <f t="shared" si="230"/>
        <v>14.372580645161291</v>
      </c>
      <c r="EB191">
        <f t="shared" si="231"/>
        <v>16.272434017595309</v>
      </c>
      <c r="EC191">
        <f t="shared" si="232"/>
        <v>16.667595307917889</v>
      </c>
      <c r="ED191">
        <f t="shared" si="233"/>
        <v>17.08533724340176</v>
      </c>
      <c r="EE191">
        <f t="shared" si="234"/>
        <v>17.08533724340176</v>
      </c>
      <c r="EG191">
        <f t="shared" si="235"/>
        <v>14.372580645161291</v>
      </c>
      <c r="EH191">
        <f t="shared" si="236"/>
        <v>15.850603442119546</v>
      </c>
      <c r="EI191">
        <f t="shared" si="237"/>
        <v>14.339977292796771</v>
      </c>
      <c r="EJ191">
        <f t="shared" si="238"/>
        <v>14.350883675103146</v>
      </c>
      <c r="EK191">
        <f t="shared" si="239"/>
        <v>14</v>
      </c>
      <c r="EM191">
        <f>IF($EM$9='[1]L&amp;D Numbers'!$E$6,'[1]L&amp;D Numbers'!$E$7)</f>
        <v>350</v>
      </c>
      <c r="EN191">
        <f>IF($EN$9='[1]L&amp;D Numbers'!$F$6,'[1]L&amp;D Numbers'!$F$7)</f>
        <v>2000</v>
      </c>
      <c r="EO191">
        <f>IF($EO$9='[1]L&amp;D Numbers'!$G$6,'[1]L&amp;D Numbers'!$G$7)</f>
        <v>2000</v>
      </c>
      <c r="EP191">
        <f>IF($EP$9='[1]L&amp;D Numbers'!$H$6,'[1]L&amp;D Numbers'!$H$7)</f>
        <v>2000</v>
      </c>
      <c r="EQ191">
        <f>IF($EQ$9='[1]L&amp;D Numbers'!$I$6,'[1]L&amp;D Numbers'!$I$7)</f>
        <v>2000</v>
      </c>
      <c r="ER191">
        <f>IF($ER$9='[1]L&amp;D Numbers'!$J$6,'[1]L&amp;D Numbers'!$J$7)</f>
        <v>0</v>
      </c>
      <c r="ET191" s="45">
        <f>'[1]L&amp;D Master'!$E$10</f>
        <v>1.0678246631903041E-2</v>
      </c>
      <c r="EU191" s="45">
        <f>ET191+'[1]L&amp;D Master'!$F$10</f>
        <v>1.8222427877342538E-2</v>
      </c>
      <c r="EV191" s="45">
        <f>EU191+'[1]L&amp;D Master'!$G$10</f>
        <v>2.3561551193294058E-2</v>
      </c>
      <c r="EW191" s="45">
        <f>EV191+'[1]L&amp;D Master'!$H$10</f>
        <v>2.7330438342024234E-2</v>
      </c>
      <c r="EX191" s="45">
        <f>EW191+'[1]L&amp;D Master'!$I$10</f>
        <v>2.9999999999999995E-2</v>
      </c>
      <c r="EY191" s="45"/>
      <c r="EZ191" s="45">
        <f t="shared" si="240"/>
        <v>1.0678246631903041E-2</v>
      </c>
      <c r="FA191" s="45">
        <f t="shared" si="241"/>
        <v>1.8222427877342538E-2</v>
      </c>
      <c r="FB191" s="45">
        <f t="shared" si="241"/>
        <v>2.3561551193294058E-2</v>
      </c>
      <c r="FC191" s="45">
        <f t="shared" si="241"/>
        <v>2.7330438342024234E-2</v>
      </c>
      <c r="FD191" s="45">
        <f t="shared" si="217"/>
        <v>2.7330438342024234E-2</v>
      </c>
      <c r="FE191" s="45"/>
      <c r="FF191">
        <f t="shared" si="248"/>
        <v>14.219106684295342</v>
      </c>
      <c r="FG191">
        <f t="shared" si="249"/>
        <v>15.975910762320863</v>
      </c>
      <c r="FH191">
        <f t="shared" si="250"/>
        <v>16.274880907801272</v>
      </c>
      <c r="FI191">
        <f t="shared" si="251"/>
        <v>16.61838748731828</v>
      </c>
      <c r="FJ191">
        <f t="shared" si="252"/>
        <v>16.61838748731828</v>
      </c>
      <c r="FL191" s="34"/>
      <c r="FM191" s="34"/>
      <c r="FN191" s="34"/>
      <c r="FO191" s="34"/>
      <c r="FP191" s="34"/>
      <c r="FQ191" s="153">
        <f t="shared" si="242"/>
        <v>0.125</v>
      </c>
      <c r="FR191" s="153"/>
      <c r="FS191" s="42"/>
      <c r="FT191" s="42"/>
      <c r="FU191" s="42"/>
      <c r="FV191" s="42"/>
      <c r="FW191" s="42"/>
      <c r="FX191" s="42"/>
      <c r="FY191" s="42"/>
      <c r="FZ191" s="42"/>
      <c r="GA191" s="42"/>
      <c r="GB191" s="42"/>
      <c r="GC191" s="42"/>
      <c r="GD191" s="42"/>
      <c r="GE191" s="42"/>
      <c r="GF191" s="42"/>
      <c r="GG191" s="42"/>
      <c r="GH191" s="42"/>
      <c r="GI191" s="42"/>
      <c r="GJ191" s="42"/>
      <c r="GK191" s="42"/>
      <c r="GL191" s="42"/>
      <c r="GM191" s="154">
        <f>'[1]Automation Master'!$B$10*FQ191*FO191</f>
        <v>0</v>
      </c>
      <c r="GN191" s="155">
        <f>'[1]Automation Master'!$B$11*FO191*FQ191+GM191</f>
        <v>0</v>
      </c>
      <c r="GO191" s="155">
        <f>'[1]Automation Master'!$B$12*FO191*FQ191+GN191</f>
        <v>0</v>
      </c>
      <c r="GP191" s="155">
        <f>'[1]Automation Master'!$B$13*FO191*FQ191+GO191</f>
        <v>0</v>
      </c>
      <c r="GQ191" s="155">
        <f>'[1]Automation Master'!$C$10*FO191*FQ191+GP191</f>
        <v>0</v>
      </c>
      <c r="GR191" s="155">
        <f>'[1]Automation Master'!$C$11*FO191*FQ191+GQ191</f>
        <v>0</v>
      </c>
      <c r="GS191" s="155">
        <f>'[1]Automation Master'!$C$12*FO191*FQ191+GR191</f>
        <v>0</v>
      </c>
      <c r="GT191" s="155">
        <f>'[1]Automation Master'!$C$13*FO191*FQ191+GS191</f>
        <v>0</v>
      </c>
      <c r="GU191" s="155">
        <f>'[1]Automation Master'!$D$10*FO191*FQ191+GT191</f>
        <v>0</v>
      </c>
      <c r="GV191" s="155">
        <f>'[1]Automation Master'!$D$11*FO191*FQ191+GU191</f>
        <v>0</v>
      </c>
      <c r="GW191" s="155">
        <f>'[1]Automation Master'!$D$12*FO191*FQ191+GV191</f>
        <v>0</v>
      </c>
      <c r="GX191" s="155">
        <f>'[1]Automation Master'!$D$13*FO191*FQ191+GW191</f>
        <v>0</v>
      </c>
      <c r="GY191" s="155">
        <f>'[1]Automation Master'!$E$10*FO191*FQ191+GX191</f>
        <v>0</v>
      </c>
      <c r="GZ191" s="155">
        <f>'[1]Automation Master'!$E$11*FO191*FQ191+GY191</f>
        <v>0</v>
      </c>
      <c r="HA191" s="155">
        <f>'[1]Automation Master'!$E$12*FO191*FQ191+GZ191</f>
        <v>0</v>
      </c>
      <c r="HB191" s="155">
        <f>'[1]Automation Master'!$E$13*FO191*FQ191+HA191</f>
        <v>0</v>
      </c>
      <c r="HC191" s="155">
        <f>'[1]Automation Master'!$F$10*FO191*FQ191+HB191</f>
        <v>0</v>
      </c>
      <c r="HD191" s="155">
        <f>'[1]Automation Master'!$F$11*FO191*FQ191+HC191</f>
        <v>0</v>
      </c>
      <c r="HE191" s="155">
        <f>'[1]Automation Master'!$F$12*FO191*FQ191+HD191</f>
        <v>0</v>
      </c>
      <c r="HF191" s="156">
        <f>'[1]Automation Master'!$F$13*FO191*FQ191+HE191</f>
        <v>0</v>
      </c>
      <c r="HG191" s="157"/>
      <c r="HH191" s="157"/>
      <c r="HI191" s="157"/>
      <c r="HJ191" s="157"/>
      <c r="HK191" s="157"/>
      <c r="HL191" s="157"/>
      <c r="HM191" s="157"/>
      <c r="HN191" s="157"/>
      <c r="HO191" s="157"/>
      <c r="HP191" s="157"/>
      <c r="HQ191" s="157"/>
      <c r="HR191" s="157"/>
      <c r="HS191" s="157"/>
      <c r="HT191" s="157"/>
      <c r="HU191" s="157"/>
      <c r="HV191" s="157"/>
      <c r="HW191" s="157"/>
      <c r="HX191" s="157"/>
      <c r="HY191" s="42"/>
      <c r="HZ191" s="42"/>
      <c r="IA191" s="148">
        <f t="shared" si="253"/>
        <v>14.372580645161291</v>
      </c>
      <c r="IB191" s="148">
        <f t="shared" si="254"/>
        <v>16.272434017595309</v>
      </c>
      <c r="IC191" s="148">
        <f t="shared" si="255"/>
        <v>16.667595307917889</v>
      </c>
      <c r="ID191" s="148">
        <f t="shared" si="256"/>
        <v>17.08533724340176</v>
      </c>
      <c r="IE191" s="148">
        <f t="shared" si="257"/>
        <v>17.08533724340176</v>
      </c>
      <c r="IH191">
        <f t="shared" si="258"/>
        <v>14.219106684295342</v>
      </c>
      <c r="II191">
        <f t="shared" si="259"/>
        <v>15.975910762320863</v>
      </c>
      <c r="IJ191">
        <f t="shared" si="260"/>
        <v>16.274880907801272</v>
      </c>
      <c r="IK191">
        <f t="shared" si="261"/>
        <v>16.61838748731828</v>
      </c>
      <c r="IL191">
        <f t="shared" si="262"/>
        <v>16.61838748731828</v>
      </c>
      <c r="IN191" s="42">
        <f t="shared" si="263"/>
        <v>1.0678246631903053E-2</v>
      </c>
      <c r="IO191" s="42">
        <f t="shared" si="264"/>
        <v>1.8222427877342531E-2</v>
      </c>
      <c r="IP191" s="42">
        <f t="shared" si="265"/>
        <v>2.3561551193294165E-2</v>
      </c>
      <c r="IQ191" s="42">
        <f t="shared" si="266"/>
        <v>2.7330438342024106E-2</v>
      </c>
      <c r="IR191" s="42">
        <f t="shared" si="267"/>
        <v>2.7330438342024106E-2</v>
      </c>
      <c r="IT191" s="9">
        <f t="shared" si="243"/>
        <v>0</v>
      </c>
      <c r="IU191" s="9">
        <f t="shared" si="244"/>
        <v>0</v>
      </c>
      <c r="IV191" s="9">
        <f t="shared" si="245"/>
        <v>0</v>
      </c>
      <c r="IW191" s="9">
        <f t="shared" si="246"/>
        <v>0</v>
      </c>
      <c r="IX191" s="9">
        <f t="shared" si="247"/>
        <v>0</v>
      </c>
    </row>
    <row r="192" spans="1:258" ht="15.75" hidden="1" thickBot="1" x14ac:dyDescent="0.3">
      <c r="A192">
        <v>12</v>
      </c>
      <c r="B192" t="s">
        <v>334</v>
      </c>
      <c r="C192" t="s">
        <v>336</v>
      </c>
      <c r="D192" t="s">
        <v>337</v>
      </c>
      <c r="E192" t="s">
        <v>333</v>
      </c>
      <c r="F192" t="s">
        <v>333</v>
      </c>
      <c r="G192" t="s">
        <v>256</v>
      </c>
      <c r="H192">
        <v>10</v>
      </c>
      <c r="I192">
        <v>2</v>
      </c>
      <c r="K192">
        <v>2</v>
      </c>
      <c r="L192">
        <v>8</v>
      </c>
      <c r="M192">
        <v>2</v>
      </c>
      <c r="Q192">
        <v>2</v>
      </c>
      <c r="R192">
        <v>4</v>
      </c>
      <c r="S192">
        <v>2</v>
      </c>
      <c r="T192">
        <v>2</v>
      </c>
      <c r="X192">
        <v>2</v>
      </c>
      <c r="Y192">
        <v>10</v>
      </c>
      <c r="AA192">
        <v>2</v>
      </c>
      <c r="AB192">
        <v>8</v>
      </c>
      <c r="AE192">
        <v>2</v>
      </c>
      <c r="AL192">
        <v>2</v>
      </c>
      <c r="AT192">
        <v>12</v>
      </c>
      <c r="AU192">
        <v>12</v>
      </c>
      <c r="AV192">
        <v>0</v>
      </c>
      <c r="AW192">
        <v>0</v>
      </c>
      <c r="AX192">
        <v>0</v>
      </c>
      <c r="BB192">
        <f t="shared" si="218"/>
        <v>12</v>
      </c>
      <c r="BC192">
        <v>12</v>
      </c>
      <c r="BD192">
        <f t="shared" si="219"/>
        <v>12</v>
      </c>
      <c r="BE192">
        <f t="shared" si="220"/>
        <v>12</v>
      </c>
      <c r="BF192">
        <f t="shared" si="221"/>
        <v>12</v>
      </c>
      <c r="BH192">
        <f t="shared" si="222"/>
        <v>0</v>
      </c>
      <c r="BK192" s="45">
        <f>IF(G192="MEA",'[1]Net Hire Rate'!$E$7,IF(G192="AMR",'[1]Net Hire Rate'!$F$7,IF(G192="EUR",'[1]Net Hire Rate'!$G$7,IF(G192="APAC",'[1]Net Hire Rate'!$H$7,0))))</f>
        <v>1.6761041902604757E-3</v>
      </c>
      <c r="BL192" s="45">
        <f>IF(G192="MEA",'[1]Net Hire Rate'!$E$8,IF(G192="AMR",'[1]Net Hire Rate'!$F$8,IF(G192="EUR",'[1]Net Hire Rate'!$G$8,IF(G192="APAC",'[1]Net Hire Rate'!$H$8,0))))</f>
        <v>1.6761041902604757E-3</v>
      </c>
      <c r="BM192" s="45">
        <f>IF(G192="MEA",'[1]Net Hire Rate'!$E$9,IF(G192="AMR",'[1]Net Hire Rate'!$F$9,IF(G192="EUR",'[1]Net Hire Rate'!$G$9,IF(G192="APAC",'[1]Net Hire Rate'!$H$9,0))))</f>
        <v>1.6761041902604757E-3</v>
      </c>
      <c r="BN192" s="45">
        <f>IF(G192="MEA",'[1]Net Hire Rate'!$E$10,IF(G192="AMR",'[1]Net Hire Rate'!$F$10,IF(G192="EUR",'[1]Net Hire Rate'!$G$10,IF(G192="APAC",'[1]Net Hire Rate'!$H$10,0))))</f>
        <v>1.6761041902604757E-3</v>
      </c>
      <c r="BO192" s="45">
        <f>IF(G192="MEA",'[1]Net Hire Rate'!$E$11,IF(G192="AMR",'[1]Net Hire Rate'!$F$11,IF(G192="EUR",'[1]Net Hire Rate'!$G$11,IF(G192="APAC",'[1]Net Hire Rate'!$H$11,0))))</f>
        <v>1.6761041902604757E-3</v>
      </c>
      <c r="BP192" s="45">
        <f>IF(G192="MEA",'[1]Net Hire Rate'!$E$12,IF(G192="AMR",'[1]Net Hire Rate'!$F$12,IF(G192="EUR",'[1]Net Hire Rate'!$G$12,IF(G192="APAC",'[1]Net Hire Rate'!$H$12,0))))</f>
        <v>1.6761041902604757E-3</v>
      </c>
      <c r="BQ192" s="147">
        <f t="shared" si="223"/>
        <v>12</v>
      </c>
      <c r="BR192" s="147">
        <f t="shared" si="205"/>
        <v>12</v>
      </c>
      <c r="BS192" s="147">
        <f t="shared" si="224"/>
        <v>12.020113250283124</v>
      </c>
      <c r="BT192" s="148">
        <f t="shared" si="206"/>
        <v>12.020113250283124</v>
      </c>
      <c r="BU192" s="149">
        <f t="shared" si="225"/>
        <v>12.040260212469329</v>
      </c>
      <c r="BV192" s="148">
        <f t="shared" si="207"/>
        <v>12.040260212469329</v>
      </c>
      <c r="BW192" s="148">
        <f t="shared" si="226"/>
        <v>12.060440943063275</v>
      </c>
      <c r="BX192" s="148">
        <f t="shared" si="208"/>
        <v>12.060440943063275</v>
      </c>
      <c r="BY192" s="148">
        <f t="shared" si="227"/>
        <v>12.080655498664331</v>
      </c>
      <c r="BZ192" s="148">
        <f t="shared" si="209"/>
        <v>12.080655498664331</v>
      </c>
      <c r="CA192" s="148">
        <f t="shared" si="228"/>
        <v>12.100903935966736</v>
      </c>
      <c r="CB192" s="148">
        <f t="shared" si="210"/>
        <v>12.100903935966736</v>
      </c>
      <c r="CC192" s="148"/>
      <c r="CD192" s="38" t="s">
        <v>338</v>
      </c>
      <c r="CE192" s="39">
        <v>0.5</v>
      </c>
      <c r="CF192" s="38">
        <v>174</v>
      </c>
      <c r="CG192" s="38">
        <v>175</v>
      </c>
      <c r="CH192" s="38">
        <v>181</v>
      </c>
      <c r="CI192" s="38">
        <v>188</v>
      </c>
      <c r="CJ192" s="38">
        <v>195</v>
      </c>
      <c r="CK192" s="38">
        <v>83</v>
      </c>
      <c r="CL192" s="38" t="s">
        <v>339</v>
      </c>
      <c r="CM192" s="40">
        <v>0.5</v>
      </c>
      <c r="CN192" s="38">
        <v>14</v>
      </c>
      <c r="CO192" s="38">
        <v>15</v>
      </c>
      <c r="CP192" s="38">
        <v>15</v>
      </c>
      <c r="CQ192" s="38">
        <v>16</v>
      </c>
      <c r="CR192" s="38">
        <v>17</v>
      </c>
      <c r="CS192" s="38">
        <v>18</v>
      </c>
      <c r="CT192" s="38"/>
      <c r="CU192" s="40"/>
      <c r="CV192" s="41"/>
      <c r="CW192" s="41"/>
      <c r="CX192" s="41"/>
      <c r="CY192" s="41"/>
      <c r="CZ192" s="41"/>
      <c r="DA192" s="41"/>
      <c r="DB192" s="41"/>
      <c r="DC192" s="40"/>
      <c r="DD192" s="41"/>
      <c r="DE192" s="41"/>
      <c r="DF192" s="41"/>
      <c r="DG192" s="41"/>
      <c r="DH192" s="41"/>
      <c r="DI192" s="41"/>
      <c r="DJ192" s="41"/>
      <c r="DK192" s="40"/>
      <c r="DL192" s="41"/>
      <c r="DM192" s="41"/>
      <c r="DN192" s="41"/>
      <c r="DO192" s="41"/>
      <c r="DP192" s="41"/>
      <c r="DQ192" s="41"/>
      <c r="DR192" s="15"/>
      <c r="DS192" s="151">
        <f t="shared" si="211"/>
        <v>12</v>
      </c>
      <c r="DT192" s="152">
        <f t="shared" si="212"/>
        <v>12.463054187192117</v>
      </c>
      <c r="DU192" s="7">
        <f t="shared" si="213"/>
        <v>12.669950738916256</v>
      </c>
      <c r="DV192" s="7">
        <f t="shared" si="214"/>
        <v>13.339901477832512</v>
      </c>
      <c r="DW192">
        <f t="shared" si="215"/>
        <v>14.009852216748769</v>
      </c>
      <c r="DX192">
        <f t="shared" si="216"/>
        <v>10.576354679802956</v>
      </c>
      <c r="DZ192">
        <f t="shared" si="229"/>
        <v>12</v>
      </c>
      <c r="EA192">
        <f t="shared" si="230"/>
        <v>12.463054187192117</v>
      </c>
      <c r="EB192">
        <f t="shared" si="231"/>
        <v>12.669950738916256</v>
      </c>
      <c r="EC192">
        <f t="shared" si="232"/>
        <v>13.339901477832512</v>
      </c>
      <c r="ED192">
        <f t="shared" si="233"/>
        <v>14.009852216748769</v>
      </c>
      <c r="EE192">
        <f t="shared" si="234"/>
        <v>10.576354679802956</v>
      </c>
      <c r="EG192">
        <f t="shared" si="235"/>
        <v>12.463054187192117</v>
      </c>
      <c r="EH192">
        <f t="shared" si="236"/>
        <v>12.199209486166009</v>
      </c>
      <c r="EI192">
        <f t="shared" si="237"/>
        <v>12.634525660964231</v>
      </c>
      <c r="EJ192">
        <f t="shared" si="238"/>
        <v>12.602658788774002</v>
      </c>
      <c r="EK192">
        <f t="shared" si="239"/>
        <v>9.0590717299578056</v>
      </c>
      <c r="EM192">
        <f>IF($EM$9='[1]L&amp;D Numbers'!$E$6,'[1]L&amp;D Numbers'!$E$7)</f>
        <v>350</v>
      </c>
      <c r="EN192">
        <f>IF($EN$9='[1]L&amp;D Numbers'!$F$6,'[1]L&amp;D Numbers'!$F$7)</f>
        <v>2000</v>
      </c>
      <c r="EO192">
        <f>IF($EO$9='[1]L&amp;D Numbers'!$G$6,'[1]L&amp;D Numbers'!$G$7)</f>
        <v>2000</v>
      </c>
      <c r="EP192">
        <f>IF($EP$9='[1]L&amp;D Numbers'!$H$6,'[1]L&amp;D Numbers'!$H$7)</f>
        <v>2000</v>
      </c>
      <c r="EQ192">
        <f>IF($EQ$9='[1]L&amp;D Numbers'!$I$6,'[1]L&amp;D Numbers'!$I$7)</f>
        <v>2000</v>
      </c>
      <c r="ER192">
        <f>IF($ER$9='[1]L&amp;D Numbers'!$J$6,'[1]L&amp;D Numbers'!$J$7)</f>
        <v>0</v>
      </c>
      <c r="ET192" s="45">
        <f>'[1]L&amp;D Master'!$E$10</f>
        <v>1.0678246631903041E-2</v>
      </c>
      <c r="EU192" s="45">
        <f>ET192+'[1]L&amp;D Master'!$F$10</f>
        <v>1.8222427877342538E-2</v>
      </c>
      <c r="EV192" s="45">
        <f>EU192+'[1]L&amp;D Master'!$G$10</f>
        <v>2.3561551193294058E-2</v>
      </c>
      <c r="EW192" s="45">
        <f>EV192+'[1]L&amp;D Master'!$H$10</f>
        <v>2.7330438342024234E-2</v>
      </c>
      <c r="EX192" s="45">
        <f>EW192+'[1]L&amp;D Master'!$I$10</f>
        <v>2.9999999999999995E-2</v>
      </c>
      <c r="EY192" s="45"/>
      <c r="EZ192" s="45">
        <f t="shared" si="240"/>
        <v>1.0678246631903041E-2</v>
      </c>
      <c r="FA192" s="45">
        <f t="shared" si="241"/>
        <v>1.8222427877342538E-2</v>
      </c>
      <c r="FB192" s="45">
        <f t="shared" si="241"/>
        <v>2.3561551193294058E-2</v>
      </c>
      <c r="FC192" s="45">
        <f t="shared" si="241"/>
        <v>2.7330438342024234E-2</v>
      </c>
      <c r="FD192" s="45">
        <f t="shared" si="217"/>
        <v>2.7330438342024234E-2</v>
      </c>
      <c r="FE192" s="45"/>
      <c r="FF192">
        <f t="shared" si="248"/>
        <v>12.329970620794507</v>
      </c>
      <c r="FG192">
        <f t="shared" si="249"/>
        <v>12.439073475366872</v>
      </c>
      <c r="FH192">
        <f t="shared" si="250"/>
        <v>13.025592706249062</v>
      </c>
      <c r="FI192">
        <f t="shared" si="251"/>
        <v>13.626956814558046</v>
      </c>
      <c r="FJ192">
        <f t="shared" si="252"/>
        <v>10.287298270343221</v>
      </c>
      <c r="FL192" s="34"/>
      <c r="FM192" s="34"/>
      <c r="FN192" s="34"/>
      <c r="FO192" s="34"/>
      <c r="FP192" s="34"/>
      <c r="FQ192" s="153">
        <f t="shared" si="242"/>
        <v>0.125</v>
      </c>
      <c r="FR192" s="153"/>
      <c r="FS192" s="42"/>
      <c r="FT192" s="42"/>
      <c r="FU192" s="42"/>
      <c r="FV192" s="42"/>
      <c r="FW192" s="42"/>
      <c r="FX192" s="42"/>
      <c r="FY192" s="42"/>
      <c r="FZ192" s="42"/>
      <c r="GA192" s="42"/>
      <c r="GB192" s="42"/>
      <c r="GC192" s="42"/>
      <c r="GD192" s="42"/>
      <c r="GE192" s="42"/>
      <c r="GF192" s="42"/>
      <c r="GG192" s="42"/>
      <c r="GH192" s="42"/>
      <c r="GI192" s="42"/>
      <c r="GJ192" s="42"/>
      <c r="GK192" s="42"/>
      <c r="GL192" s="42"/>
      <c r="GM192" s="154">
        <f>'[1]Automation Master'!$B$10*FQ192*FO192</f>
        <v>0</v>
      </c>
      <c r="GN192" s="155">
        <f>'[1]Automation Master'!$B$11*FO192*FQ192+GM192</f>
        <v>0</v>
      </c>
      <c r="GO192" s="155">
        <f>'[1]Automation Master'!$B$12*FO192*FQ192+GN192</f>
        <v>0</v>
      </c>
      <c r="GP192" s="155">
        <f>'[1]Automation Master'!$B$13*FO192*FQ192+GO192</f>
        <v>0</v>
      </c>
      <c r="GQ192" s="155">
        <f>'[1]Automation Master'!$C$10*FO192*FQ192+GP192</f>
        <v>0</v>
      </c>
      <c r="GR192" s="155">
        <f>'[1]Automation Master'!$C$11*FO192*FQ192+GQ192</f>
        <v>0</v>
      </c>
      <c r="GS192" s="155">
        <f>'[1]Automation Master'!$C$12*FO192*FQ192+GR192</f>
        <v>0</v>
      </c>
      <c r="GT192" s="155">
        <f>'[1]Automation Master'!$C$13*FO192*FQ192+GS192</f>
        <v>0</v>
      </c>
      <c r="GU192" s="155">
        <f>'[1]Automation Master'!$D$10*FO192*FQ192+GT192</f>
        <v>0</v>
      </c>
      <c r="GV192" s="155">
        <f>'[1]Automation Master'!$D$11*FO192*FQ192+GU192</f>
        <v>0</v>
      </c>
      <c r="GW192" s="155">
        <f>'[1]Automation Master'!$D$12*FO192*FQ192+GV192</f>
        <v>0</v>
      </c>
      <c r="GX192" s="155">
        <f>'[1]Automation Master'!$D$13*FO192*FQ192+GW192</f>
        <v>0</v>
      </c>
      <c r="GY192" s="155">
        <f>'[1]Automation Master'!$E$10*FO192*FQ192+GX192</f>
        <v>0</v>
      </c>
      <c r="GZ192" s="155">
        <f>'[1]Automation Master'!$E$11*FO192*FQ192+GY192</f>
        <v>0</v>
      </c>
      <c r="HA192" s="155">
        <f>'[1]Automation Master'!$E$12*FO192*FQ192+GZ192</f>
        <v>0</v>
      </c>
      <c r="HB192" s="155">
        <f>'[1]Automation Master'!$E$13*FO192*FQ192+HA192</f>
        <v>0</v>
      </c>
      <c r="HC192" s="155">
        <f>'[1]Automation Master'!$F$10*FO192*FQ192+HB192</f>
        <v>0</v>
      </c>
      <c r="HD192" s="155">
        <f>'[1]Automation Master'!$F$11*FO192*FQ192+HC192</f>
        <v>0</v>
      </c>
      <c r="HE192" s="155">
        <f>'[1]Automation Master'!$F$12*FO192*FQ192+HD192</f>
        <v>0</v>
      </c>
      <c r="HF192" s="156">
        <f>'[1]Automation Master'!$F$13*FO192*FQ192+HE192</f>
        <v>0</v>
      </c>
      <c r="HG192" s="157"/>
      <c r="HH192" s="157"/>
      <c r="HI192" s="157"/>
      <c r="HJ192" s="157"/>
      <c r="HK192" s="157"/>
      <c r="HL192" s="157"/>
      <c r="HM192" s="157"/>
      <c r="HN192" s="157"/>
      <c r="HO192" s="157"/>
      <c r="HP192" s="157"/>
      <c r="HQ192" s="157"/>
      <c r="HR192" s="157"/>
      <c r="HS192" s="157"/>
      <c r="HT192" s="157"/>
      <c r="HU192" s="157"/>
      <c r="HV192" s="157"/>
      <c r="HW192" s="157"/>
      <c r="HX192" s="157"/>
      <c r="HY192" s="42"/>
      <c r="HZ192" s="42"/>
      <c r="IA192" s="148">
        <f t="shared" si="253"/>
        <v>12.463054187192117</v>
      </c>
      <c r="IB192" s="148">
        <f t="shared" si="254"/>
        <v>12.669950738916256</v>
      </c>
      <c r="IC192" s="148">
        <f t="shared" si="255"/>
        <v>13.339901477832512</v>
      </c>
      <c r="ID192" s="148">
        <f t="shared" si="256"/>
        <v>14.009852216748769</v>
      </c>
      <c r="IE192" s="148">
        <f t="shared" si="257"/>
        <v>10.576354679802956</v>
      </c>
      <c r="IH192">
        <f t="shared" si="258"/>
        <v>12.329970620794507</v>
      </c>
      <c r="II192">
        <f t="shared" si="259"/>
        <v>12.439073475366872</v>
      </c>
      <c r="IJ192">
        <f t="shared" si="260"/>
        <v>13.025592706249062</v>
      </c>
      <c r="IK192">
        <f t="shared" si="261"/>
        <v>13.626956814558046</v>
      </c>
      <c r="IL192">
        <f t="shared" si="262"/>
        <v>10.287298270343221</v>
      </c>
      <c r="IN192" s="42">
        <f t="shared" si="263"/>
        <v>1.0678246631903148E-2</v>
      </c>
      <c r="IO192" s="42">
        <f t="shared" si="264"/>
        <v>1.8222427877342559E-2</v>
      </c>
      <c r="IP192" s="42">
        <f t="shared" si="265"/>
        <v>2.3561551193294075E-2</v>
      </c>
      <c r="IQ192" s="42">
        <f t="shared" si="266"/>
        <v>2.7330438342024175E-2</v>
      </c>
      <c r="IR192" s="42">
        <f t="shared" si="267"/>
        <v>2.733043834202423E-2</v>
      </c>
      <c r="IT192" s="9">
        <f t="shared" si="243"/>
        <v>0</v>
      </c>
      <c r="IU192" s="9">
        <f t="shared" si="244"/>
        <v>0</v>
      </c>
      <c r="IV192" s="9">
        <f t="shared" si="245"/>
        <v>0</v>
      </c>
      <c r="IW192" s="9">
        <f t="shared" si="246"/>
        <v>0</v>
      </c>
      <c r="IX192" s="9">
        <f t="shared" si="247"/>
        <v>0</v>
      </c>
    </row>
    <row r="193" spans="1:265" ht="15.75" hidden="1" thickBot="1" x14ac:dyDescent="0.3">
      <c r="A193">
        <v>11</v>
      </c>
      <c r="B193" t="s">
        <v>334</v>
      </c>
      <c r="C193" t="s">
        <v>336</v>
      </c>
      <c r="D193" t="s">
        <v>337</v>
      </c>
      <c r="E193" t="s">
        <v>333</v>
      </c>
      <c r="F193" t="s">
        <v>333</v>
      </c>
      <c r="G193" t="s">
        <v>264</v>
      </c>
      <c r="H193">
        <v>11</v>
      </c>
      <c r="K193">
        <v>2</v>
      </c>
      <c r="L193">
        <v>9</v>
      </c>
      <c r="Q193">
        <v>3</v>
      </c>
      <c r="R193">
        <v>6</v>
      </c>
      <c r="S193">
        <v>2</v>
      </c>
      <c r="Y193">
        <v>5</v>
      </c>
      <c r="Z193">
        <v>6</v>
      </c>
      <c r="AB193">
        <v>9</v>
      </c>
      <c r="AE193">
        <v>2</v>
      </c>
      <c r="AT193">
        <v>11</v>
      </c>
      <c r="AU193">
        <v>11</v>
      </c>
      <c r="AV193">
        <v>0</v>
      </c>
      <c r="AW193">
        <v>0</v>
      </c>
      <c r="AX193">
        <v>0</v>
      </c>
      <c r="BB193">
        <f t="shared" si="218"/>
        <v>11</v>
      </c>
      <c r="BC193">
        <v>11</v>
      </c>
      <c r="BD193">
        <f t="shared" si="219"/>
        <v>11</v>
      </c>
      <c r="BE193">
        <f t="shared" si="220"/>
        <v>11</v>
      </c>
      <c r="BF193">
        <f t="shared" si="221"/>
        <v>11</v>
      </c>
      <c r="BH193">
        <f t="shared" si="222"/>
        <v>0</v>
      </c>
      <c r="BK193" s="45">
        <f>IF(G193="MEA",'[1]Net Hire Rate'!$E$7,IF(G193="AMR",'[1]Net Hire Rate'!$F$7,IF(G193="EUR",'[1]Net Hire Rate'!$G$7,IF(G193="APAC",'[1]Net Hire Rate'!$H$7,0))))</f>
        <v>-4.2535446205170975E-2</v>
      </c>
      <c r="BL193" s="45">
        <f>IF(G193="MEA",'[1]Net Hire Rate'!$E$8,IF(G193="AMR",'[1]Net Hire Rate'!$F$8,IF(G193="EUR",'[1]Net Hire Rate'!$G$8,IF(G193="APAC",'[1]Net Hire Rate'!$H$8,0))))</f>
        <v>-4.2535446205170975E-2</v>
      </c>
      <c r="BM193" s="45">
        <f>IF(G193="MEA",'[1]Net Hire Rate'!$E$9,IF(G193="AMR",'[1]Net Hire Rate'!$F$9,IF(G193="EUR",'[1]Net Hire Rate'!$G$9,IF(G193="APAC",'[1]Net Hire Rate'!$H$9,0))))</f>
        <v>-4.2535446205170975E-2</v>
      </c>
      <c r="BN193" s="45">
        <f>IF(G193="MEA",'[1]Net Hire Rate'!$E$10,IF(G193="AMR",'[1]Net Hire Rate'!$F$10,IF(G193="EUR",'[1]Net Hire Rate'!$G$10,IF(G193="APAC",'[1]Net Hire Rate'!$H$10,0))))</f>
        <v>-4.2535446205170975E-2</v>
      </c>
      <c r="BO193" s="45">
        <f>IF(G193="MEA",'[1]Net Hire Rate'!$E$11,IF(G193="AMR",'[1]Net Hire Rate'!$F$11,IF(G193="EUR",'[1]Net Hire Rate'!$G$11,IF(G193="APAC",'[1]Net Hire Rate'!$H$11,0))))</f>
        <v>-4.2535446205170975E-2</v>
      </c>
      <c r="BP193" s="45">
        <f>IF(G193="MEA",'[1]Net Hire Rate'!$E$12,IF(G193="AMR",'[1]Net Hire Rate'!$F$12,IF(G193="EUR",'[1]Net Hire Rate'!$G$12,IF(G193="APAC",'[1]Net Hire Rate'!$H$12,0))))</f>
        <v>-4.2535446205170975E-2</v>
      </c>
      <c r="BQ193" s="147">
        <f t="shared" si="223"/>
        <v>11</v>
      </c>
      <c r="BR193" s="147">
        <f t="shared" si="205"/>
        <v>11</v>
      </c>
      <c r="BS193" s="147">
        <f t="shared" si="224"/>
        <v>10.532110091743119</v>
      </c>
      <c r="BT193" s="148">
        <f t="shared" si="206"/>
        <v>10.532110091743119</v>
      </c>
      <c r="BU193" s="149">
        <f t="shared" si="225"/>
        <v>10.08412208950884</v>
      </c>
      <c r="BV193" s="148">
        <f t="shared" si="207"/>
        <v>10.08412208950884</v>
      </c>
      <c r="BW193" s="148">
        <f t="shared" si="226"/>
        <v>9.6551894568441607</v>
      </c>
      <c r="BX193" s="148">
        <f t="shared" si="208"/>
        <v>9.6551894568441607</v>
      </c>
      <c r="BY193" s="148">
        <f t="shared" si="227"/>
        <v>9.244501665101831</v>
      </c>
      <c r="BZ193" s="148">
        <f t="shared" si="209"/>
        <v>9.244501665101831</v>
      </c>
      <c r="CA193" s="148">
        <f t="shared" si="228"/>
        <v>8.8512826618322773</v>
      </c>
      <c r="CB193" s="148">
        <f t="shared" si="210"/>
        <v>8.8512826618322773</v>
      </c>
      <c r="CC193" s="148"/>
      <c r="CD193" s="38" t="s">
        <v>338</v>
      </c>
      <c r="CE193" s="39">
        <v>0.5</v>
      </c>
      <c r="CF193" s="38">
        <v>174</v>
      </c>
      <c r="CG193" s="38">
        <v>175</v>
      </c>
      <c r="CH193" s="38">
        <v>181</v>
      </c>
      <c r="CI193" s="38">
        <v>188</v>
      </c>
      <c r="CJ193" s="38">
        <v>195</v>
      </c>
      <c r="CK193" s="38">
        <v>83</v>
      </c>
      <c r="CL193" s="38" t="s">
        <v>339</v>
      </c>
      <c r="CM193" s="40">
        <v>0.5</v>
      </c>
      <c r="CN193" s="38">
        <v>14</v>
      </c>
      <c r="CO193" s="38">
        <v>15</v>
      </c>
      <c r="CP193" s="38">
        <v>15</v>
      </c>
      <c r="CQ193" s="38">
        <v>16</v>
      </c>
      <c r="CR193" s="38">
        <v>17</v>
      </c>
      <c r="CS193" s="38">
        <v>18</v>
      </c>
      <c r="CT193" s="38"/>
      <c r="CU193" s="40"/>
      <c r="CV193" s="41"/>
      <c r="CW193" s="41"/>
      <c r="CX193" s="41"/>
      <c r="CY193" s="41"/>
      <c r="CZ193" s="41"/>
      <c r="DA193" s="41"/>
      <c r="DB193" s="41"/>
      <c r="DC193" s="40"/>
      <c r="DD193" s="41"/>
      <c r="DE193" s="41"/>
      <c r="DF193" s="41"/>
      <c r="DG193" s="41"/>
      <c r="DH193" s="41"/>
      <c r="DI193" s="41"/>
      <c r="DJ193" s="41"/>
      <c r="DK193" s="40"/>
      <c r="DL193" s="41"/>
      <c r="DM193" s="41"/>
      <c r="DN193" s="41"/>
      <c r="DO193" s="41"/>
      <c r="DP193" s="41"/>
      <c r="DQ193" s="41"/>
      <c r="DR193" s="15"/>
      <c r="DS193" s="151">
        <f t="shared" si="211"/>
        <v>11</v>
      </c>
      <c r="DT193" s="152">
        <f t="shared" si="212"/>
        <v>11.424466338259442</v>
      </c>
      <c r="DU193" s="7">
        <f t="shared" si="213"/>
        <v>11.614121510673236</v>
      </c>
      <c r="DV193" s="7">
        <f t="shared" si="214"/>
        <v>12.228243021346469</v>
      </c>
      <c r="DW193">
        <f t="shared" si="215"/>
        <v>12.842364532019705</v>
      </c>
      <c r="DX193">
        <f t="shared" si="216"/>
        <v>9.694991789819376</v>
      </c>
      <c r="DZ193">
        <f t="shared" si="229"/>
        <v>11</v>
      </c>
      <c r="EA193">
        <f t="shared" si="230"/>
        <v>11.424466338259442</v>
      </c>
      <c r="EB193">
        <f t="shared" si="231"/>
        <v>11.614121510673236</v>
      </c>
      <c r="EC193">
        <f t="shared" si="232"/>
        <v>12.228243021346469</v>
      </c>
      <c r="ED193">
        <f t="shared" si="233"/>
        <v>12.842364532019705</v>
      </c>
      <c r="EE193">
        <f t="shared" si="234"/>
        <v>9.694991789819376</v>
      </c>
      <c r="EG193">
        <f t="shared" si="235"/>
        <v>11.424466338259442</v>
      </c>
      <c r="EH193">
        <f t="shared" si="236"/>
        <v>11.182608695652174</v>
      </c>
      <c r="EI193">
        <f t="shared" si="237"/>
        <v>11.581648522550543</v>
      </c>
      <c r="EJ193">
        <f t="shared" si="238"/>
        <v>11.552437223042837</v>
      </c>
      <c r="EK193">
        <f t="shared" si="239"/>
        <v>8.3041490857946556</v>
      </c>
      <c r="EM193">
        <f>IF($EM$9='[1]L&amp;D Numbers'!$E$6,'[1]L&amp;D Numbers'!$E$7)</f>
        <v>350</v>
      </c>
      <c r="EN193">
        <f>IF($EN$9='[1]L&amp;D Numbers'!$F$6,'[1]L&amp;D Numbers'!$F$7)</f>
        <v>2000</v>
      </c>
      <c r="EO193">
        <f>IF($EO$9='[1]L&amp;D Numbers'!$G$6,'[1]L&amp;D Numbers'!$G$7)</f>
        <v>2000</v>
      </c>
      <c r="EP193">
        <f>IF($EP$9='[1]L&amp;D Numbers'!$H$6,'[1]L&amp;D Numbers'!$H$7)</f>
        <v>2000</v>
      </c>
      <c r="EQ193">
        <f>IF($EQ$9='[1]L&amp;D Numbers'!$I$6,'[1]L&amp;D Numbers'!$I$7)</f>
        <v>2000</v>
      </c>
      <c r="ER193">
        <f>IF($ER$9='[1]L&amp;D Numbers'!$J$6,'[1]L&amp;D Numbers'!$J$7)</f>
        <v>0</v>
      </c>
      <c r="ET193" s="45">
        <f>'[1]L&amp;D Master'!$E$10</f>
        <v>1.0678246631903041E-2</v>
      </c>
      <c r="EU193" s="45">
        <f>ET193+'[1]L&amp;D Master'!$F$10</f>
        <v>1.8222427877342538E-2</v>
      </c>
      <c r="EV193" s="45">
        <f>EU193+'[1]L&amp;D Master'!$G$10</f>
        <v>2.3561551193294058E-2</v>
      </c>
      <c r="EW193" s="45">
        <f>EV193+'[1]L&amp;D Master'!$H$10</f>
        <v>2.7330438342024234E-2</v>
      </c>
      <c r="EX193" s="45">
        <f>EW193+'[1]L&amp;D Master'!$I$10</f>
        <v>2.9999999999999995E-2</v>
      </c>
      <c r="EY193" s="45"/>
      <c r="EZ193" s="45">
        <f t="shared" si="240"/>
        <v>1.0678246631903041E-2</v>
      </c>
      <c r="FA193" s="45">
        <f t="shared" si="241"/>
        <v>1.8222427877342538E-2</v>
      </c>
      <c r="FB193" s="45">
        <f t="shared" si="241"/>
        <v>2.3561551193294058E-2</v>
      </c>
      <c r="FC193" s="45">
        <f t="shared" si="241"/>
        <v>2.7330438342024234E-2</v>
      </c>
      <c r="FD193" s="45">
        <f t="shared" si="217"/>
        <v>2.7330438342024234E-2</v>
      </c>
      <c r="FE193" s="45"/>
      <c r="FF193">
        <f t="shared" ref="FF193:FF204" si="268">EA193*(1-EZ193)</f>
        <v>11.302473069061634</v>
      </c>
      <c r="FG193">
        <f t="shared" ref="FG193:FG204" si="269">EB193*(1-FA193)</f>
        <v>11.4024840190863</v>
      </c>
      <c r="FH193">
        <f t="shared" ref="FH193:FH204" si="270">EC193*(1-FB193)</f>
        <v>11.940126647394973</v>
      </c>
      <c r="FI193">
        <f t="shared" ref="FI193:FI204" si="271">ED193*(1-FC193)</f>
        <v>12.491377080011542</v>
      </c>
      <c r="FJ193">
        <f t="shared" ref="FJ193:FJ204" si="272">EE193*(1-FD193)</f>
        <v>9.4300234144812869</v>
      </c>
      <c r="FL193" s="34"/>
      <c r="FM193" s="34"/>
      <c r="FN193" s="34"/>
      <c r="FO193" s="34"/>
      <c r="FP193" s="34"/>
      <c r="FQ193" s="153">
        <f t="shared" si="242"/>
        <v>0.125</v>
      </c>
      <c r="FR193" s="153"/>
      <c r="FS193" s="42"/>
      <c r="FT193" s="42"/>
      <c r="FU193" s="42"/>
      <c r="FV193" s="42"/>
      <c r="FW193" s="42"/>
      <c r="FX193" s="42"/>
      <c r="FY193" s="42"/>
      <c r="FZ193" s="42"/>
      <c r="GA193" s="42"/>
      <c r="GB193" s="42"/>
      <c r="GC193" s="42"/>
      <c r="GD193" s="42"/>
      <c r="GE193" s="42"/>
      <c r="GF193" s="42"/>
      <c r="GG193" s="42"/>
      <c r="GH193" s="42"/>
      <c r="GI193" s="42"/>
      <c r="GJ193" s="42"/>
      <c r="GK193" s="42"/>
      <c r="GL193" s="42"/>
      <c r="GM193" s="154">
        <f>'[1]Automation Master'!$B$10*FQ193*FO193</f>
        <v>0</v>
      </c>
      <c r="GN193" s="155">
        <f>'[1]Automation Master'!$B$11*FO193*FQ193+GM193</f>
        <v>0</v>
      </c>
      <c r="GO193" s="155">
        <f>'[1]Automation Master'!$B$12*FO193*FQ193+GN193</f>
        <v>0</v>
      </c>
      <c r="GP193" s="155">
        <f>'[1]Automation Master'!$B$13*FO193*FQ193+GO193</f>
        <v>0</v>
      </c>
      <c r="GQ193" s="155">
        <f>'[1]Automation Master'!$C$10*FO193*FQ193+GP193</f>
        <v>0</v>
      </c>
      <c r="GR193" s="155">
        <f>'[1]Automation Master'!$C$11*FO193*FQ193+GQ193</f>
        <v>0</v>
      </c>
      <c r="GS193" s="155">
        <f>'[1]Automation Master'!$C$12*FO193*FQ193+GR193</f>
        <v>0</v>
      </c>
      <c r="GT193" s="155">
        <f>'[1]Automation Master'!$C$13*FO193*FQ193+GS193</f>
        <v>0</v>
      </c>
      <c r="GU193" s="155">
        <f>'[1]Automation Master'!$D$10*FO193*FQ193+GT193</f>
        <v>0</v>
      </c>
      <c r="GV193" s="155">
        <f>'[1]Automation Master'!$D$11*FO193*FQ193+GU193</f>
        <v>0</v>
      </c>
      <c r="GW193" s="155">
        <f>'[1]Automation Master'!$D$12*FO193*FQ193+GV193</f>
        <v>0</v>
      </c>
      <c r="GX193" s="155">
        <f>'[1]Automation Master'!$D$13*FO193*FQ193+GW193</f>
        <v>0</v>
      </c>
      <c r="GY193" s="155">
        <f>'[1]Automation Master'!$E$10*FO193*FQ193+GX193</f>
        <v>0</v>
      </c>
      <c r="GZ193" s="155">
        <f>'[1]Automation Master'!$E$11*FO193*FQ193+GY193</f>
        <v>0</v>
      </c>
      <c r="HA193" s="155">
        <f>'[1]Automation Master'!$E$12*FO193*FQ193+GZ193</f>
        <v>0</v>
      </c>
      <c r="HB193" s="155">
        <f>'[1]Automation Master'!$E$13*FO193*FQ193+HA193</f>
        <v>0</v>
      </c>
      <c r="HC193" s="155">
        <f>'[1]Automation Master'!$F$10*FO193*FQ193+HB193</f>
        <v>0</v>
      </c>
      <c r="HD193" s="155">
        <f>'[1]Automation Master'!$F$11*FO193*FQ193+HC193</f>
        <v>0</v>
      </c>
      <c r="HE193" s="155">
        <f>'[1]Automation Master'!$F$12*FO193*FQ193+HD193</f>
        <v>0</v>
      </c>
      <c r="HF193" s="156">
        <f>'[1]Automation Master'!$F$13*FO193*FQ193+HE193</f>
        <v>0</v>
      </c>
      <c r="HG193" s="157"/>
      <c r="HH193" s="157"/>
      <c r="HI193" s="157"/>
      <c r="HJ193" s="157"/>
      <c r="HK193" s="157"/>
      <c r="HL193" s="157"/>
      <c r="HM193" s="157"/>
      <c r="HN193" s="157"/>
      <c r="HO193" s="157"/>
      <c r="HP193" s="157"/>
      <c r="HQ193" s="157"/>
      <c r="HR193" s="157"/>
      <c r="HS193" s="157"/>
      <c r="HT193" s="157"/>
      <c r="HU193" s="157"/>
      <c r="HV193" s="157"/>
      <c r="HW193" s="157"/>
      <c r="HX193" s="157"/>
      <c r="HY193" s="42"/>
      <c r="HZ193" s="42"/>
      <c r="IA193" s="148">
        <f t="shared" ref="IA193:IA204" si="273">EA193*(1-GP193)</f>
        <v>11.424466338259442</v>
      </c>
      <c r="IB193" s="148">
        <f t="shared" ref="IB193:IB204" si="274">EB193*(1-GT193)</f>
        <v>11.614121510673236</v>
      </c>
      <c r="IC193" s="148">
        <f t="shared" ref="IC193:IC204" si="275">EC193*(1-GX193)</f>
        <v>12.228243021346469</v>
      </c>
      <c r="ID193" s="148">
        <f t="shared" ref="ID193:ID204" si="276">ED193*(1-HB193)</f>
        <v>12.842364532019705</v>
      </c>
      <c r="IE193" s="148">
        <f t="shared" ref="IE193:IE204" si="277">EE193*(1-HF193)</f>
        <v>9.694991789819376</v>
      </c>
      <c r="IH193">
        <f t="shared" ref="IH193:IH204" si="278">(EA193)*(1-GP193)*(1-EZ193)</f>
        <v>11.302473069061634</v>
      </c>
      <c r="II193">
        <f t="shared" ref="II193:II204" si="279">(EB193)*(1-GT193)*(1-FA193)</f>
        <v>11.4024840190863</v>
      </c>
      <c r="IJ193">
        <f t="shared" ref="IJ193:IJ204" si="280">(EC193)*(1-GX193)*(1-FB193)</f>
        <v>11.940126647394973</v>
      </c>
      <c r="IK193">
        <f t="shared" ref="IK193:IK204" si="281">(ED193)*(1-HB193)*(1-FC193)</f>
        <v>12.491377080011542</v>
      </c>
      <c r="IL193">
        <f t="shared" ref="IL193:IL204" si="282">(EE193)*(1-HF193)*(1-FD193)</f>
        <v>9.4300234144812869</v>
      </c>
      <c r="IN193" s="42">
        <f t="shared" ref="IN193:IN204" si="283">IFERROR((EA193-IH193)/(EA193),0)</f>
        <v>1.0678246631903057E-2</v>
      </c>
      <c r="IO193" s="42">
        <f t="shared" ref="IO193:IO204" si="284">IFERROR((EB193-II193)/EB193,0)</f>
        <v>1.8222427877342583E-2</v>
      </c>
      <c r="IP193" s="42">
        <f t="shared" ref="IP193:IP204" si="285">IFERROR((EC193-IJ193)/EC193,0)</f>
        <v>2.3561551193294093E-2</v>
      </c>
      <c r="IQ193" s="42">
        <f t="shared" ref="IQ193:IQ204" si="286">IFERROR((ED193-IK193)/ED193,0)</f>
        <v>2.7330438342024151E-2</v>
      </c>
      <c r="IR193" s="42">
        <f t="shared" ref="IR193:IR204" si="287">IFERROR((EE193-IL193)/EE193,0)</f>
        <v>2.7330438342024185E-2</v>
      </c>
      <c r="IT193" s="9">
        <f t="shared" si="243"/>
        <v>0</v>
      </c>
      <c r="IU193" s="9">
        <f t="shared" si="244"/>
        <v>0</v>
      </c>
      <c r="IV193" s="9">
        <f t="shared" si="245"/>
        <v>0</v>
      </c>
      <c r="IW193" s="9">
        <f t="shared" si="246"/>
        <v>0</v>
      </c>
      <c r="IX193" s="9">
        <f t="shared" si="247"/>
        <v>0</v>
      </c>
    </row>
    <row r="194" spans="1:265" ht="15.75" hidden="1" thickBot="1" x14ac:dyDescent="0.3">
      <c r="A194">
        <v>20</v>
      </c>
      <c r="B194" t="s">
        <v>334</v>
      </c>
      <c r="C194" t="s">
        <v>340</v>
      </c>
      <c r="D194" t="s">
        <v>337</v>
      </c>
      <c r="E194" t="s">
        <v>333</v>
      </c>
      <c r="F194" t="s">
        <v>333</v>
      </c>
      <c r="G194" t="s">
        <v>256</v>
      </c>
      <c r="H194">
        <v>19</v>
      </c>
      <c r="I194">
        <v>1</v>
      </c>
      <c r="K194">
        <v>3</v>
      </c>
      <c r="L194">
        <v>16</v>
      </c>
      <c r="M194">
        <v>1</v>
      </c>
      <c r="Q194">
        <v>2</v>
      </c>
      <c r="R194">
        <v>2</v>
      </c>
      <c r="S194">
        <v>5</v>
      </c>
      <c r="T194">
        <v>10</v>
      </c>
      <c r="X194">
        <v>1</v>
      </c>
      <c r="Y194">
        <v>16</v>
      </c>
      <c r="Z194">
        <v>3</v>
      </c>
      <c r="AA194">
        <v>1</v>
      </c>
      <c r="AB194">
        <v>14</v>
      </c>
      <c r="AE194">
        <v>3</v>
      </c>
      <c r="AK194">
        <v>2</v>
      </c>
      <c r="AL194">
        <v>1</v>
      </c>
      <c r="AT194">
        <v>20</v>
      </c>
      <c r="AU194">
        <v>20</v>
      </c>
      <c r="AV194">
        <v>0</v>
      </c>
      <c r="AW194">
        <v>0</v>
      </c>
      <c r="AX194">
        <v>0</v>
      </c>
      <c r="BB194">
        <f t="shared" si="218"/>
        <v>20</v>
      </c>
      <c r="BC194">
        <v>13</v>
      </c>
      <c r="BD194">
        <f t="shared" si="219"/>
        <v>13</v>
      </c>
      <c r="BE194">
        <f t="shared" si="220"/>
        <v>16.5</v>
      </c>
      <c r="BF194">
        <f t="shared" si="221"/>
        <v>13</v>
      </c>
      <c r="BH194">
        <f t="shared" si="222"/>
        <v>7</v>
      </c>
      <c r="BK194" s="45">
        <f>IF(G194="MEA",'[1]Net Hire Rate'!$E$7,IF(G194="AMR",'[1]Net Hire Rate'!$F$7,IF(G194="EUR",'[1]Net Hire Rate'!$G$7,IF(G194="APAC",'[1]Net Hire Rate'!$H$7,0))))</f>
        <v>1.6761041902604757E-3</v>
      </c>
      <c r="BL194" s="45">
        <f>IF(G194="MEA",'[1]Net Hire Rate'!$E$8,IF(G194="AMR",'[1]Net Hire Rate'!$F$8,IF(G194="EUR",'[1]Net Hire Rate'!$G$8,IF(G194="APAC",'[1]Net Hire Rate'!$H$8,0))))</f>
        <v>1.6761041902604757E-3</v>
      </c>
      <c r="BM194" s="45">
        <f>IF(G194="MEA",'[1]Net Hire Rate'!$E$9,IF(G194="AMR",'[1]Net Hire Rate'!$F$9,IF(G194="EUR",'[1]Net Hire Rate'!$G$9,IF(G194="APAC",'[1]Net Hire Rate'!$H$9,0))))</f>
        <v>1.6761041902604757E-3</v>
      </c>
      <c r="BN194" s="45">
        <f>IF(G194="MEA",'[1]Net Hire Rate'!$E$10,IF(G194="AMR",'[1]Net Hire Rate'!$F$10,IF(G194="EUR",'[1]Net Hire Rate'!$G$10,IF(G194="APAC",'[1]Net Hire Rate'!$H$10,0))))</f>
        <v>1.6761041902604757E-3</v>
      </c>
      <c r="BO194" s="45">
        <f>IF(G194="MEA",'[1]Net Hire Rate'!$E$11,IF(G194="AMR",'[1]Net Hire Rate'!$F$11,IF(G194="EUR",'[1]Net Hire Rate'!$G$11,IF(G194="APAC",'[1]Net Hire Rate'!$H$11,0))))</f>
        <v>1.6761041902604757E-3</v>
      </c>
      <c r="BP194" s="45">
        <f>IF(G194="MEA",'[1]Net Hire Rate'!$E$12,IF(G194="AMR",'[1]Net Hire Rate'!$F$12,IF(G194="EUR",'[1]Net Hire Rate'!$G$12,IF(G194="APAC",'[1]Net Hire Rate'!$H$12,0))))</f>
        <v>1.6761041902604757E-3</v>
      </c>
      <c r="BQ194" s="147">
        <f t="shared" si="223"/>
        <v>20</v>
      </c>
      <c r="BR194" s="147">
        <f t="shared" si="205"/>
        <v>20</v>
      </c>
      <c r="BS194" s="147">
        <f t="shared" si="224"/>
        <v>20.033522083805209</v>
      </c>
      <c r="BT194" s="148">
        <f t="shared" si="206"/>
        <v>20.033522083805209</v>
      </c>
      <c r="BU194" s="149">
        <f t="shared" si="225"/>
        <v>20.067100354115549</v>
      </c>
      <c r="BV194" s="148">
        <f t="shared" si="207"/>
        <v>20.067100354115549</v>
      </c>
      <c r="BW194" s="148">
        <f t="shared" si="226"/>
        <v>20.100734905105458</v>
      </c>
      <c r="BX194" s="148">
        <f t="shared" si="208"/>
        <v>20.100734905105458</v>
      </c>
      <c r="BY194" s="148">
        <f t="shared" si="227"/>
        <v>20.134425831107219</v>
      </c>
      <c r="BZ194" s="148">
        <f t="shared" si="209"/>
        <v>20.134425831107219</v>
      </c>
      <c r="CA194" s="148">
        <f t="shared" si="228"/>
        <v>20.168173226611227</v>
      </c>
      <c r="CB194" s="148">
        <f t="shared" si="210"/>
        <v>20.168173226611227</v>
      </c>
      <c r="CC194" s="148"/>
      <c r="CD194" s="38" t="s">
        <v>341</v>
      </c>
      <c r="CE194" s="39">
        <v>0.6</v>
      </c>
      <c r="CF194" s="38">
        <v>11</v>
      </c>
      <c r="CG194" s="38">
        <v>11</v>
      </c>
      <c r="CH194" s="38">
        <v>13</v>
      </c>
      <c r="CI194" s="38">
        <v>13</v>
      </c>
      <c r="CJ194" s="38">
        <v>13</v>
      </c>
      <c r="CK194" s="38">
        <v>13</v>
      </c>
      <c r="CL194" s="38" t="s">
        <v>342</v>
      </c>
      <c r="CM194" s="40">
        <v>0.4</v>
      </c>
      <c r="CN194" s="38">
        <v>49.6</v>
      </c>
      <c r="CO194" s="38">
        <v>52.9</v>
      </c>
      <c r="CP194" s="38">
        <v>56.2</v>
      </c>
      <c r="CQ194" s="38">
        <v>59.7</v>
      </c>
      <c r="CR194" s="38">
        <v>63.4</v>
      </c>
      <c r="CS194" s="38">
        <v>63.4</v>
      </c>
      <c r="CT194" s="38"/>
      <c r="CU194" s="40"/>
      <c r="CV194" s="41"/>
      <c r="CW194" s="41"/>
      <c r="CX194" s="41"/>
      <c r="CY194" s="41"/>
      <c r="CZ194" s="41"/>
      <c r="DA194" s="41"/>
      <c r="DB194" s="41"/>
      <c r="DC194" s="40"/>
      <c r="DD194" s="41"/>
      <c r="DE194" s="41"/>
      <c r="DF194" s="41"/>
      <c r="DG194" s="41"/>
      <c r="DH194" s="41"/>
      <c r="DI194" s="41"/>
      <c r="DJ194" s="41"/>
      <c r="DK194" s="40"/>
      <c r="DL194" s="41"/>
      <c r="DM194" s="41"/>
      <c r="DN194" s="41"/>
      <c r="DO194" s="41"/>
      <c r="DP194" s="41"/>
      <c r="DQ194" s="41"/>
      <c r="DR194" s="15"/>
      <c r="DS194" s="151">
        <f t="shared" si="211"/>
        <v>13</v>
      </c>
      <c r="DT194" s="152">
        <f t="shared" si="212"/>
        <v>13.345967741935484</v>
      </c>
      <c r="DU194" s="7">
        <f t="shared" si="213"/>
        <v>15.110117302052785</v>
      </c>
      <c r="DV194" s="7">
        <f t="shared" si="214"/>
        <v>15.477052785923753</v>
      </c>
      <c r="DW194">
        <f t="shared" si="215"/>
        <v>15.864956011730204</v>
      </c>
      <c r="DX194">
        <f t="shared" si="216"/>
        <v>15.864956011730204</v>
      </c>
      <c r="DZ194">
        <f t="shared" si="229"/>
        <v>13</v>
      </c>
      <c r="EA194">
        <f t="shared" si="230"/>
        <v>13.345967741935484</v>
      </c>
      <c r="EB194">
        <f t="shared" si="231"/>
        <v>15.110117302052785</v>
      </c>
      <c r="EC194">
        <f t="shared" si="232"/>
        <v>15.477052785923753</v>
      </c>
      <c r="ED194">
        <f t="shared" si="233"/>
        <v>15.864956011730204</v>
      </c>
      <c r="EE194">
        <f t="shared" si="234"/>
        <v>15.864956011730204</v>
      </c>
      <c r="EG194">
        <f t="shared" si="235"/>
        <v>20.532258064516128</v>
      </c>
      <c r="EH194">
        <f t="shared" si="236"/>
        <v>22.643719203027921</v>
      </c>
      <c r="EI194">
        <f t="shared" si="237"/>
        <v>20.485681846852529</v>
      </c>
      <c r="EJ194">
        <f t="shared" si="238"/>
        <v>20.501262393004492</v>
      </c>
      <c r="EK194">
        <f t="shared" si="239"/>
        <v>20</v>
      </c>
      <c r="EM194">
        <f>IF($EM$9='[1]L&amp;D Numbers'!$E$6,'[1]L&amp;D Numbers'!$E$7)</f>
        <v>350</v>
      </c>
      <c r="EN194">
        <f>IF($EN$9='[1]L&amp;D Numbers'!$F$6,'[1]L&amp;D Numbers'!$F$7)</f>
        <v>2000</v>
      </c>
      <c r="EO194">
        <f>IF($EO$9='[1]L&amp;D Numbers'!$G$6,'[1]L&amp;D Numbers'!$G$7)</f>
        <v>2000</v>
      </c>
      <c r="EP194">
        <f>IF($EP$9='[1]L&amp;D Numbers'!$H$6,'[1]L&amp;D Numbers'!$H$7)</f>
        <v>2000</v>
      </c>
      <c r="EQ194">
        <f>IF($EQ$9='[1]L&amp;D Numbers'!$I$6,'[1]L&amp;D Numbers'!$I$7)</f>
        <v>2000</v>
      </c>
      <c r="ER194">
        <f>IF($ER$9='[1]L&amp;D Numbers'!$J$6,'[1]L&amp;D Numbers'!$J$7)</f>
        <v>0</v>
      </c>
      <c r="ET194" s="45">
        <f>'[1]L&amp;D Master'!$E$10</f>
        <v>1.0678246631903041E-2</v>
      </c>
      <c r="EU194" s="45">
        <f>ET194+'[1]L&amp;D Master'!$F$10</f>
        <v>1.8222427877342538E-2</v>
      </c>
      <c r="EV194" s="45">
        <f>EU194+'[1]L&amp;D Master'!$G$10</f>
        <v>2.3561551193294058E-2</v>
      </c>
      <c r="EW194" s="45">
        <f>EV194+'[1]L&amp;D Master'!$H$10</f>
        <v>2.7330438342024234E-2</v>
      </c>
      <c r="EX194" s="45">
        <f>EW194+'[1]L&amp;D Master'!$I$10</f>
        <v>2.9999999999999995E-2</v>
      </c>
      <c r="EY194" s="45"/>
      <c r="EZ194" s="45">
        <f t="shared" si="240"/>
        <v>1.0678246631903041E-2</v>
      </c>
      <c r="FA194" s="45">
        <f t="shared" si="241"/>
        <v>1.8222427877342538E-2</v>
      </c>
      <c r="FB194" s="45">
        <f t="shared" si="241"/>
        <v>2.3561551193294058E-2</v>
      </c>
      <c r="FC194" s="45">
        <f t="shared" si="241"/>
        <v>2.7330438342024234E-2</v>
      </c>
      <c r="FD194" s="45">
        <f t="shared" si="217"/>
        <v>2.7330438342024234E-2</v>
      </c>
      <c r="FE194" s="45"/>
      <c r="FF194">
        <f t="shared" si="268"/>
        <v>13.203456206845674</v>
      </c>
      <c r="FG194">
        <f t="shared" si="269"/>
        <v>14.834774279297942</v>
      </c>
      <c r="FH194">
        <f t="shared" si="270"/>
        <v>15.112389414386897</v>
      </c>
      <c r="FI194">
        <f t="shared" si="271"/>
        <v>15.431359809652685</v>
      </c>
      <c r="FJ194">
        <f t="shared" si="272"/>
        <v>15.431359809652685</v>
      </c>
      <c r="FL194" s="34"/>
      <c r="FM194" s="34"/>
      <c r="FN194" s="34"/>
      <c r="FO194" s="34"/>
      <c r="FP194" s="34"/>
      <c r="FQ194" s="153">
        <f t="shared" si="242"/>
        <v>0.125</v>
      </c>
      <c r="FR194" s="153"/>
      <c r="FS194" s="42"/>
      <c r="FT194" s="42"/>
      <c r="FU194" s="42"/>
      <c r="FV194" s="42"/>
      <c r="FW194" s="42"/>
      <c r="FX194" s="42"/>
      <c r="FY194" s="42"/>
      <c r="FZ194" s="42"/>
      <c r="GA194" s="42"/>
      <c r="GB194" s="42"/>
      <c r="GC194" s="42"/>
      <c r="GD194" s="42"/>
      <c r="GE194" s="42"/>
      <c r="GF194" s="42"/>
      <c r="GG194" s="42"/>
      <c r="GH194" s="42"/>
      <c r="GI194" s="42"/>
      <c r="GJ194" s="42"/>
      <c r="GK194" s="42"/>
      <c r="GL194" s="42"/>
      <c r="GM194" s="154">
        <f>'[1]Automation Master'!$B$10*FQ194*FO194</f>
        <v>0</v>
      </c>
      <c r="GN194" s="155">
        <f>'[1]Automation Master'!$B$11*FO194*FQ194+GM194</f>
        <v>0</v>
      </c>
      <c r="GO194" s="155">
        <f>'[1]Automation Master'!$B$12*FO194*FQ194+GN194</f>
        <v>0</v>
      </c>
      <c r="GP194" s="155">
        <f>'[1]Automation Master'!$B$13*FO194*FQ194+GO194</f>
        <v>0</v>
      </c>
      <c r="GQ194" s="155">
        <f>'[1]Automation Master'!$C$10*FO194*FQ194+GP194</f>
        <v>0</v>
      </c>
      <c r="GR194" s="155">
        <f>'[1]Automation Master'!$C$11*FO194*FQ194+GQ194</f>
        <v>0</v>
      </c>
      <c r="GS194" s="155">
        <f>'[1]Automation Master'!$C$12*FO194*FQ194+GR194</f>
        <v>0</v>
      </c>
      <c r="GT194" s="155">
        <f>'[1]Automation Master'!$C$13*FO194*FQ194+GS194</f>
        <v>0</v>
      </c>
      <c r="GU194" s="155">
        <f>'[1]Automation Master'!$D$10*FO194*FQ194+GT194</f>
        <v>0</v>
      </c>
      <c r="GV194" s="155">
        <f>'[1]Automation Master'!$D$11*FO194*FQ194+GU194</f>
        <v>0</v>
      </c>
      <c r="GW194" s="155">
        <f>'[1]Automation Master'!$D$12*FO194*FQ194+GV194</f>
        <v>0</v>
      </c>
      <c r="GX194" s="155">
        <f>'[1]Automation Master'!$D$13*FO194*FQ194+GW194</f>
        <v>0</v>
      </c>
      <c r="GY194" s="155">
        <f>'[1]Automation Master'!$E$10*FO194*FQ194+GX194</f>
        <v>0</v>
      </c>
      <c r="GZ194" s="155">
        <f>'[1]Automation Master'!$E$11*FO194*FQ194+GY194</f>
        <v>0</v>
      </c>
      <c r="HA194" s="155">
        <f>'[1]Automation Master'!$E$12*FO194*FQ194+GZ194</f>
        <v>0</v>
      </c>
      <c r="HB194" s="155">
        <f>'[1]Automation Master'!$E$13*FO194*FQ194+HA194</f>
        <v>0</v>
      </c>
      <c r="HC194" s="155">
        <f>'[1]Automation Master'!$F$10*FO194*FQ194+HB194</f>
        <v>0</v>
      </c>
      <c r="HD194" s="155">
        <f>'[1]Automation Master'!$F$11*FO194*FQ194+HC194</f>
        <v>0</v>
      </c>
      <c r="HE194" s="155">
        <f>'[1]Automation Master'!$F$12*FO194*FQ194+HD194</f>
        <v>0</v>
      </c>
      <c r="HF194" s="156">
        <f>'[1]Automation Master'!$F$13*FO194*FQ194+HE194</f>
        <v>0</v>
      </c>
      <c r="HG194" s="157"/>
      <c r="HH194" s="157"/>
      <c r="HI194" s="157"/>
      <c r="HJ194" s="157"/>
      <c r="HK194" s="157"/>
      <c r="HL194" s="157"/>
      <c r="HM194" s="157"/>
      <c r="HN194" s="157"/>
      <c r="HO194" s="157"/>
      <c r="HP194" s="157"/>
      <c r="HQ194" s="157"/>
      <c r="HR194" s="157"/>
      <c r="HS194" s="157"/>
      <c r="HT194" s="157"/>
      <c r="HU194" s="157"/>
      <c r="HV194" s="157"/>
      <c r="HW194" s="157"/>
      <c r="HX194" s="157"/>
      <c r="HY194" s="42"/>
      <c r="HZ194" s="42"/>
      <c r="IA194" s="148">
        <f t="shared" si="273"/>
        <v>13.345967741935484</v>
      </c>
      <c r="IB194" s="148">
        <f t="shared" si="274"/>
        <v>15.110117302052785</v>
      </c>
      <c r="IC194" s="148">
        <f t="shared" si="275"/>
        <v>15.477052785923753</v>
      </c>
      <c r="ID194" s="148">
        <f t="shared" si="276"/>
        <v>15.864956011730204</v>
      </c>
      <c r="IE194" s="148">
        <f t="shared" si="277"/>
        <v>15.864956011730204</v>
      </c>
      <c r="IH194">
        <f t="shared" si="278"/>
        <v>13.203456206845674</v>
      </c>
      <c r="II194">
        <f t="shared" si="279"/>
        <v>14.834774279297942</v>
      </c>
      <c r="IJ194">
        <f t="shared" si="280"/>
        <v>15.112389414386897</v>
      </c>
      <c r="IK194">
        <f t="shared" si="281"/>
        <v>15.431359809652685</v>
      </c>
      <c r="IL194">
        <f t="shared" si="282"/>
        <v>15.431359809652685</v>
      </c>
      <c r="IN194" s="42">
        <f t="shared" si="283"/>
        <v>1.0678246631903072E-2</v>
      </c>
      <c r="IO194" s="42">
        <f t="shared" si="284"/>
        <v>1.8222427877342559E-2</v>
      </c>
      <c r="IP194" s="42">
        <f t="shared" si="285"/>
        <v>2.3561551193294034E-2</v>
      </c>
      <c r="IQ194" s="42">
        <f t="shared" si="286"/>
        <v>2.733043834202422E-2</v>
      </c>
      <c r="IR194" s="42">
        <f t="shared" si="287"/>
        <v>2.733043834202422E-2</v>
      </c>
      <c r="IT194" s="9">
        <f t="shared" si="243"/>
        <v>0</v>
      </c>
      <c r="IU194" s="9">
        <f t="shared" si="244"/>
        <v>0</v>
      </c>
      <c r="IV194" s="9">
        <f t="shared" si="245"/>
        <v>0</v>
      </c>
      <c r="IW194" s="9">
        <f t="shared" si="246"/>
        <v>0</v>
      </c>
      <c r="IX194" s="9">
        <f t="shared" si="247"/>
        <v>0</v>
      </c>
    </row>
    <row r="195" spans="1:265" ht="15.75" hidden="1" thickBot="1" x14ac:dyDescent="0.3">
      <c r="A195">
        <v>4</v>
      </c>
      <c r="B195" t="s">
        <v>334</v>
      </c>
      <c r="C195" t="s">
        <v>352</v>
      </c>
      <c r="D195" t="s">
        <v>337</v>
      </c>
      <c r="E195" t="s">
        <v>333</v>
      </c>
      <c r="F195" t="s">
        <v>333</v>
      </c>
      <c r="G195" t="s">
        <v>256</v>
      </c>
      <c r="H195">
        <v>4</v>
      </c>
      <c r="K195">
        <v>1</v>
      </c>
      <c r="L195">
        <v>3</v>
      </c>
      <c r="S195">
        <v>2</v>
      </c>
      <c r="T195">
        <v>2</v>
      </c>
      <c r="Y195">
        <v>4</v>
      </c>
      <c r="AB195">
        <v>4</v>
      </c>
      <c r="AT195">
        <v>4</v>
      </c>
      <c r="AU195">
        <v>0</v>
      </c>
      <c r="AV195">
        <v>0</v>
      </c>
      <c r="AW195">
        <v>0</v>
      </c>
      <c r="AX195">
        <v>4</v>
      </c>
      <c r="BB195">
        <f t="shared" si="218"/>
        <v>4</v>
      </c>
      <c r="BC195">
        <v>4</v>
      </c>
      <c r="BD195">
        <f t="shared" si="219"/>
        <v>4</v>
      </c>
      <c r="BE195">
        <f t="shared" si="220"/>
        <v>4</v>
      </c>
      <c r="BF195">
        <f t="shared" si="221"/>
        <v>4</v>
      </c>
      <c r="BH195">
        <f t="shared" si="222"/>
        <v>0</v>
      </c>
      <c r="BK195" s="45">
        <f>IF(G195="MEA",'[1]Net Hire Rate'!$E$7,IF(G195="AMR",'[1]Net Hire Rate'!$F$7,IF(G195="EUR",'[1]Net Hire Rate'!$G$7,IF(G195="APAC",'[1]Net Hire Rate'!$H$7,0))))</f>
        <v>1.6761041902604757E-3</v>
      </c>
      <c r="BL195" s="45">
        <f>IF(G195="MEA",'[1]Net Hire Rate'!$E$8,IF(G195="AMR",'[1]Net Hire Rate'!$F$8,IF(G195="EUR",'[1]Net Hire Rate'!$G$8,IF(G195="APAC",'[1]Net Hire Rate'!$H$8,0))))</f>
        <v>1.6761041902604757E-3</v>
      </c>
      <c r="BM195" s="45">
        <f>IF(G195="MEA",'[1]Net Hire Rate'!$E$9,IF(G195="AMR",'[1]Net Hire Rate'!$F$9,IF(G195="EUR",'[1]Net Hire Rate'!$G$9,IF(G195="APAC",'[1]Net Hire Rate'!$H$9,0))))</f>
        <v>1.6761041902604757E-3</v>
      </c>
      <c r="BN195" s="45">
        <f>IF(G195="MEA",'[1]Net Hire Rate'!$E$10,IF(G195="AMR",'[1]Net Hire Rate'!$F$10,IF(G195="EUR",'[1]Net Hire Rate'!$G$10,IF(G195="APAC",'[1]Net Hire Rate'!$H$10,0))))</f>
        <v>1.6761041902604757E-3</v>
      </c>
      <c r="BO195" s="45">
        <f>IF(G195="MEA",'[1]Net Hire Rate'!$E$11,IF(G195="AMR",'[1]Net Hire Rate'!$F$11,IF(G195="EUR",'[1]Net Hire Rate'!$G$11,IF(G195="APAC",'[1]Net Hire Rate'!$H$11,0))))</f>
        <v>1.6761041902604757E-3</v>
      </c>
      <c r="BP195" s="45">
        <f>IF(G195="MEA",'[1]Net Hire Rate'!$E$12,IF(G195="AMR",'[1]Net Hire Rate'!$F$12,IF(G195="EUR",'[1]Net Hire Rate'!$G$12,IF(G195="APAC",'[1]Net Hire Rate'!$H$12,0))))</f>
        <v>1.6761041902604757E-3</v>
      </c>
      <c r="BQ195" s="147">
        <f t="shared" si="223"/>
        <v>4</v>
      </c>
      <c r="BR195" s="147">
        <f t="shared" si="205"/>
        <v>4</v>
      </c>
      <c r="BS195" s="147">
        <f t="shared" si="224"/>
        <v>4.0067044167610417</v>
      </c>
      <c r="BT195" s="148">
        <f t="shared" si="206"/>
        <v>4.0067044167610417</v>
      </c>
      <c r="BU195" s="149">
        <f t="shared" si="225"/>
        <v>4.01342007082311</v>
      </c>
      <c r="BV195" s="148">
        <f t="shared" si="207"/>
        <v>4.01342007082311</v>
      </c>
      <c r="BW195" s="148">
        <f t="shared" si="226"/>
        <v>4.0201469810210924</v>
      </c>
      <c r="BX195" s="148">
        <f t="shared" si="208"/>
        <v>4.0201469810210924</v>
      </c>
      <c r="BY195" s="148">
        <f t="shared" si="227"/>
        <v>4.0268851662214447</v>
      </c>
      <c r="BZ195" s="148">
        <f t="shared" si="209"/>
        <v>4.0268851662214447</v>
      </c>
      <c r="CA195" s="148">
        <f t="shared" si="228"/>
        <v>4.0336346453222456</v>
      </c>
      <c r="CB195" s="148">
        <f t="shared" si="210"/>
        <v>4.0336346453222456</v>
      </c>
      <c r="CC195" s="148"/>
      <c r="CD195" s="38" t="s">
        <v>353</v>
      </c>
      <c r="CE195" s="39">
        <v>0.9</v>
      </c>
      <c r="CF195" s="38">
        <v>1</v>
      </c>
      <c r="CG195" s="38">
        <v>1</v>
      </c>
      <c r="CH195" s="38">
        <v>1</v>
      </c>
      <c r="CI195" s="38">
        <v>1</v>
      </c>
      <c r="CJ195" s="38">
        <v>1</v>
      </c>
      <c r="CK195" s="38">
        <v>1</v>
      </c>
      <c r="CL195" s="38" t="s">
        <v>354</v>
      </c>
      <c r="CM195" s="40">
        <v>0.1</v>
      </c>
      <c r="CN195" s="38">
        <v>49</v>
      </c>
      <c r="CO195" s="38">
        <v>49</v>
      </c>
      <c r="CP195" s="38">
        <v>49</v>
      </c>
      <c r="CQ195" s="38">
        <v>49</v>
      </c>
      <c r="CR195" s="38">
        <v>49</v>
      </c>
      <c r="CS195" s="38">
        <v>49</v>
      </c>
      <c r="CT195" s="38"/>
      <c r="CU195" s="40"/>
      <c r="CV195" s="41"/>
      <c r="CW195" s="41"/>
      <c r="CX195" s="41"/>
      <c r="CY195" s="41"/>
      <c r="CZ195" s="41"/>
      <c r="DA195" s="41"/>
      <c r="DB195" s="41"/>
      <c r="DC195" s="40"/>
      <c r="DD195" s="41"/>
      <c r="DE195" s="41"/>
      <c r="DF195" s="41"/>
      <c r="DG195" s="41"/>
      <c r="DH195" s="41"/>
      <c r="DI195" s="41"/>
      <c r="DJ195" s="41"/>
      <c r="DK195" s="40"/>
      <c r="DL195" s="41"/>
      <c r="DM195" s="41"/>
      <c r="DN195" s="41"/>
      <c r="DO195" s="41"/>
      <c r="DP195" s="41"/>
      <c r="DQ195" s="41"/>
      <c r="DR195" s="15"/>
      <c r="DS195" s="151">
        <f t="shared" si="211"/>
        <v>4</v>
      </c>
      <c r="DT195" s="152">
        <f t="shared" si="212"/>
        <v>4</v>
      </c>
      <c r="DU195" s="7">
        <f t="shared" si="213"/>
        <v>4</v>
      </c>
      <c r="DV195" s="7">
        <f t="shared" si="214"/>
        <v>4</v>
      </c>
      <c r="DW195">
        <f t="shared" si="215"/>
        <v>4</v>
      </c>
      <c r="DX195">
        <f t="shared" si="216"/>
        <v>4</v>
      </c>
      <c r="DZ195">
        <f t="shared" si="229"/>
        <v>4</v>
      </c>
      <c r="EA195">
        <f t="shared" si="230"/>
        <v>4</v>
      </c>
      <c r="EB195">
        <f t="shared" si="231"/>
        <v>4</v>
      </c>
      <c r="EC195">
        <f t="shared" si="232"/>
        <v>4</v>
      </c>
      <c r="ED195">
        <f t="shared" si="233"/>
        <v>4</v>
      </c>
      <c r="EE195">
        <f t="shared" si="234"/>
        <v>4</v>
      </c>
      <c r="EG195">
        <f t="shared" si="235"/>
        <v>4</v>
      </c>
      <c r="EH195">
        <f t="shared" si="236"/>
        <v>4</v>
      </c>
      <c r="EI195">
        <f t="shared" si="237"/>
        <v>4</v>
      </c>
      <c r="EJ195">
        <f t="shared" si="238"/>
        <v>4</v>
      </c>
      <c r="EK195">
        <f t="shared" si="239"/>
        <v>4</v>
      </c>
      <c r="EM195">
        <f>IF($EM$9='[1]L&amp;D Numbers'!$E$6,'[1]L&amp;D Numbers'!$E$7)</f>
        <v>350</v>
      </c>
      <c r="EN195">
        <f>IF($EN$9='[1]L&amp;D Numbers'!$F$6,'[1]L&amp;D Numbers'!$F$7)</f>
        <v>2000</v>
      </c>
      <c r="EO195">
        <f>IF($EO$9='[1]L&amp;D Numbers'!$G$6,'[1]L&amp;D Numbers'!$G$7)</f>
        <v>2000</v>
      </c>
      <c r="EP195">
        <f>IF($EP$9='[1]L&amp;D Numbers'!$H$6,'[1]L&amp;D Numbers'!$H$7)</f>
        <v>2000</v>
      </c>
      <c r="EQ195">
        <f>IF($EQ$9='[1]L&amp;D Numbers'!$I$6,'[1]L&amp;D Numbers'!$I$7)</f>
        <v>2000</v>
      </c>
      <c r="ER195">
        <f>IF($ER$9='[1]L&amp;D Numbers'!$J$6,'[1]L&amp;D Numbers'!$J$7)</f>
        <v>0</v>
      </c>
      <c r="ET195" s="45">
        <f>'[1]L&amp;D Master'!$E$10</f>
        <v>1.0678246631903041E-2</v>
      </c>
      <c r="EU195" s="45">
        <f>ET195+'[1]L&amp;D Master'!$F$10</f>
        <v>1.8222427877342538E-2</v>
      </c>
      <c r="EV195" s="45">
        <f>EU195+'[1]L&amp;D Master'!$G$10</f>
        <v>2.3561551193294058E-2</v>
      </c>
      <c r="EW195" s="45">
        <f>EV195+'[1]L&amp;D Master'!$H$10</f>
        <v>2.7330438342024234E-2</v>
      </c>
      <c r="EX195" s="45">
        <f>EW195+'[1]L&amp;D Master'!$I$10</f>
        <v>2.9999999999999995E-2</v>
      </c>
      <c r="EY195" s="45"/>
      <c r="EZ195" s="45">
        <f t="shared" si="240"/>
        <v>1.0678246631903041E-2</v>
      </c>
      <c r="FA195" s="45">
        <f t="shared" si="241"/>
        <v>1.8222427877342538E-2</v>
      </c>
      <c r="FB195" s="45">
        <f t="shared" si="241"/>
        <v>2.3561551193294058E-2</v>
      </c>
      <c r="FC195" s="45">
        <f t="shared" si="241"/>
        <v>2.7330438342024234E-2</v>
      </c>
      <c r="FD195" s="45">
        <f t="shared" si="217"/>
        <v>2.7330438342024234E-2</v>
      </c>
      <c r="FE195" s="45"/>
      <c r="FF195">
        <f t="shared" si="268"/>
        <v>3.9572870134723876</v>
      </c>
      <c r="FG195">
        <f t="shared" si="269"/>
        <v>3.9271102884906299</v>
      </c>
      <c r="FH195">
        <f t="shared" si="270"/>
        <v>3.9057537952268238</v>
      </c>
      <c r="FI195">
        <f t="shared" si="271"/>
        <v>3.8906782466319032</v>
      </c>
      <c r="FJ195">
        <f t="shared" si="272"/>
        <v>3.8906782466319032</v>
      </c>
      <c r="FL195" s="34"/>
      <c r="FM195" s="34"/>
      <c r="FN195" s="34"/>
      <c r="FO195" s="34"/>
      <c r="FP195" s="34"/>
      <c r="FQ195" s="153">
        <f t="shared" si="242"/>
        <v>0.125</v>
      </c>
      <c r="FR195" s="153"/>
      <c r="FS195" s="42"/>
      <c r="FT195" s="42"/>
      <c r="FU195" s="42"/>
      <c r="FV195" s="42"/>
      <c r="FW195" s="42"/>
      <c r="FX195" s="42"/>
      <c r="FY195" s="42"/>
      <c r="FZ195" s="42"/>
      <c r="GA195" s="42"/>
      <c r="GB195" s="42"/>
      <c r="GC195" s="42"/>
      <c r="GD195" s="42"/>
      <c r="GE195" s="42"/>
      <c r="GF195" s="42"/>
      <c r="GG195" s="42"/>
      <c r="GH195" s="42"/>
      <c r="GI195" s="42"/>
      <c r="GJ195" s="42"/>
      <c r="GK195" s="42"/>
      <c r="GL195" s="42"/>
      <c r="GM195" s="154">
        <f>'[1]Automation Master'!$B$10*FQ195*FO195</f>
        <v>0</v>
      </c>
      <c r="GN195" s="155">
        <f>'[1]Automation Master'!$B$11*FO195*FQ195+GM195</f>
        <v>0</v>
      </c>
      <c r="GO195" s="155">
        <f>'[1]Automation Master'!$B$12*FO195*FQ195+GN195</f>
        <v>0</v>
      </c>
      <c r="GP195" s="155">
        <f>'[1]Automation Master'!$B$13*FO195*FQ195+GO195</f>
        <v>0</v>
      </c>
      <c r="GQ195" s="155">
        <f>'[1]Automation Master'!$C$10*FO195*FQ195+GP195</f>
        <v>0</v>
      </c>
      <c r="GR195" s="155">
        <f>'[1]Automation Master'!$C$11*FO195*FQ195+GQ195</f>
        <v>0</v>
      </c>
      <c r="GS195" s="155">
        <f>'[1]Automation Master'!$C$12*FO195*FQ195+GR195</f>
        <v>0</v>
      </c>
      <c r="GT195" s="155">
        <f>'[1]Automation Master'!$C$13*FO195*FQ195+GS195</f>
        <v>0</v>
      </c>
      <c r="GU195" s="155">
        <f>'[1]Automation Master'!$D$10*FO195*FQ195+GT195</f>
        <v>0</v>
      </c>
      <c r="GV195" s="155">
        <f>'[1]Automation Master'!$D$11*FO195*FQ195+GU195</f>
        <v>0</v>
      </c>
      <c r="GW195" s="155">
        <f>'[1]Automation Master'!$D$12*FO195*FQ195+GV195</f>
        <v>0</v>
      </c>
      <c r="GX195" s="155">
        <f>'[1]Automation Master'!$D$13*FO195*FQ195+GW195</f>
        <v>0</v>
      </c>
      <c r="GY195" s="155">
        <f>'[1]Automation Master'!$E$10*FO195*FQ195+GX195</f>
        <v>0</v>
      </c>
      <c r="GZ195" s="155">
        <f>'[1]Automation Master'!$E$11*FO195*FQ195+GY195</f>
        <v>0</v>
      </c>
      <c r="HA195" s="155">
        <f>'[1]Automation Master'!$E$12*FO195*FQ195+GZ195</f>
        <v>0</v>
      </c>
      <c r="HB195" s="155">
        <f>'[1]Automation Master'!$E$13*FO195*FQ195+HA195</f>
        <v>0</v>
      </c>
      <c r="HC195" s="155">
        <f>'[1]Automation Master'!$F$10*FO195*FQ195+HB195</f>
        <v>0</v>
      </c>
      <c r="HD195" s="155">
        <f>'[1]Automation Master'!$F$11*FO195*FQ195+HC195</f>
        <v>0</v>
      </c>
      <c r="HE195" s="155">
        <f>'[1]Automation Master'!$F$12*FO195*FQ195+HD195</f>
        <v>0</v>
      </c>
      <c r="HF195" s="156">
        <f>'[1]Automation Master'!$F$13*FO195*FQ195+HE195</f>
        <v>0</v>
      </c>
      <c r="HG195" s="157"/>
      <c r="HH195" s="157"/>
      <c r="HI195" s="157"/>
      <c r="HJ195" s="157"/>
      <c r="HK195" s="157"/>
      <c r="HL195" s="157"/>
      <c r="HM195" s="157"/>
      <c r="HN195" s="157"/>
      <c r="HO195" s="157"/>
      <c r="HP195" s="157"/>
      <c r="HQ195" s="157"/>
      <c r="HR195" s="157"/>
      <c r="HS195" s="157"/>
      <c r="HT195" s="157"/>
      <c r="HU195" s="157"/>
      <c r="HV195" s="157"/>
      <c r="HW195" s="157"/>
      <c r="HX195" s="157"/>
      <c r="HY195" s="42"/>
      <c r="HZ195" s="42"/>
      <c r="IA195" s="148">
        <f t="shared" si="273"/>
        <v>4</v>
      </c>
      <c r="IB195" s="148">
        <f t="shared" si="274"/>
        <v>4</v>
      </c>
      <c r="IC195" s="148">
        <f t="shared" si="275"/>
        <v>4</v>
      </c>
      <c r="ID195" s="148">
        <f t="shared" si="276"/>
        <v>4</v>
      </c>
      <c r="IE195" s="148">
        <f t="shared" si="277"/>
        <v>4</v>
      </c>
      <c r="IH195">
        <f t="shared" si="278"/>
        <v>3.9572870134723876</v>
      </c>
      <c r="II195">
        <f t="shared" si="279"/>
        <v>3.9271102884906299</v>
      </c>
      <c r="IJ195">
        <f t="shared" si="280"/>
        <v>3.9057537952268238</v>
      </c>
      <c r="IK195">
        <f t="shared" si="281"/>
        <v>3.8906782466319032</v>
      </c>
      <c r="IL195">
        <f t="shared" si="282"/>
        <v>3.8906782466319032</v>
      </c>
      <c r="IN195" s="42">
        <f t="shared" si="283"/>
        <v>1.0678246631903088E-2</v>
      </c>
      <c r="IO195" s="42">
        <f t="shared" si="284"/>
        <v>1.8222427877342517E-2</v>
      </c>
      <c r="IP195" s="42">
        <f t="shared" si="285"/>
        <v>2.3561551193294061E-2</v>
      </c>
      <c r="IQ195" s="42">
        <f t="shared" si="286"/>
        <v>2.7330438342024199E-2</v>
      </c>
      <c r="IR195" s="42">
        <f t="shared" si="287"/>
        <v>2.7330438342024199E-2</v>
      </c>
      <c r="IT195" s="9">
        <f t="shared" si="243"/>
        <v>0</v>
      </c>
      <c r="IU195" s="9">
        <f t="shared" si="244"/>
        <v>0</v>
      </c>
      <c r="IV195" s="9">
        <f t="shared" si="245"/>
        <v>0</v>
      </c>
      <c r="IW195" s="9">
        <f t="shared" si="246"/>
        <v>0</v>
      </c>
      <c r="IX195" s="9">
        <f t="shared" si="247"/>
        <v>0</v>
      </c>
    </row>
    <row r="196" spans="1:265" ht="15.75" hidden="1" thickBot="1" x14ac:dyDescent="0.3">
      <c r="A196">
        <v>6</v>
      </c>
      <c r="B196" t="s">
        <v>334</v>
      </c>
      <c r="C196" t="s">
        <v>281</v>
      </c>
      <c r="D196" t="s">
        <v>282</v>
      </c>
      <c r="E196" t="s">
        <v>333</v>
      </c>
      <c r="F196" t="s">
        <v>333</v>
      </c>
      <c r="G196" t="s">
        <v>256</v>
      </c>
      <c r="H196">
        <v>3</v>
      </c>
      <c r="I196">
        <v>3</v>
      </c>
      <c r="K196">
        <v>1</v>
      </c>
      <c r="L196">
        <v>2</v>
      </c>
      <c r="M196">
        <v>3</v>
      </c>
      <c r="S196">
        <v>1</v>
      </c>
      <c r="T196">
        <v>1</v>
      </c>
      <c r="U196">
        <v>1</v>
      </c>
      <c r="X196">
        <v>3</v>
      </c>
      <c r="Y196">
        <v>3</v>
      </c>
      <c r="AA196">
        <v>3</v>
      </c>
      <c r="AB196">
        <v>2</v>
      </c>
      <c r="AG196">
        <v>1</v>
      </c>
      <c r="AL196">
        <v>3</v>
      </c>
      <c r="AT196">
        <v>6</v>
      </c>
      <c r="AU196">
        <v>0</v>
      </c>
      <c r="AV196">
        <v>0</v>
      </c>
      <c r="AW196">
        <v>6</v>
      </c>
      <c r="AX196">
        <v>0</v>
      </c>
      <c r="BB196">
        <f t="shared" si="218"/>
        <v>6</v>
      </c>
      <c r="BD196">
        <f t="shared" si="219"/>
        <v>6</v>
      </c>
      <c r="BE196">
        <f t="shared" si="220"/>
        <v>6</v>
      </c>
      <c r="BF196">
        <f t="shared" si="221"/>
        <v>6</v>
      </c>
      <c r="BH196">
        <f t="shared" si="222"/>
        <v>0</v>
      </c>
      <c r="BK196" s="45">
        <f>IF(G196="MEA",'[1]Net Hire Rate'!$E$7,IF(G196="AMR",'[1]Net Hire Rate'!$F$7,IF(G196="EUR",'[1]Net Hire Rate'!$G$7,IF(G196="APAC",'[1]Net Hire Rate'!$H$7,0))))</f>
        <v>1.6761041902604757E-3</v>
      </c>
      <c r="BL196" s="45">
        <f>IF(G196="MEA",'[1]Net Hire Rate'!$E$8,IF(G196="AMR",'[1]Net Hire Rate'!$F$8,IF(G196="EUR",'[1]Net Hire Rate'!$G$8,IF(G196="APAC",'[1]Net Hire Rate'!$H$8,0))))</f>
        <v>1.6761041902604757E-3</v>
      </c>
      <c r="BM196" s="45">
        <f>IF(G196="MEA",'[1]Net Hire Rate'!$E$9,IF(G196="AMR",'[1]Net Hire Rate'!$F$9,IF(G196="EUR",'[1]Net Hire Rate'!$G$9,IF(G196="APAC",'[1]Net Hire Rate'!$H$9,0))))</f>
        <v>1.6761041902604757E-3</v>
      </c>
      <c r="BN196" s="45">
        <f>IF(G196="MEA",'[1]Net Hire Rate'!$E$10,IF(G196="AMR",'[1]Net Hire Rate'!$F$10,IF(G196="EUR",'[1]Net Hire Rate'!$G$10,IF(G196="APAC",'[1]Net Hire Rate'!$H$10,0))))</f>
        <v>1.6761041902604757E-3</v>
      </c>
      <c r="BO196" s="45">
        <f>IF(G196="MEA",'[1]Net Hire Rate'!$E$11,IF(G196="AMR",'[1]Net Hire Rate'!$F$11,IF(G196="EUR",'[1]Net Hire Rate'!$G$11,IF(G196="APAC",'[1]Net Hire Rate'!$H$11,0))))</f>
        <v>1.6761041902604757E-3</v>
      </c>
      <c r="BP196" s="45">
        <f>IF(G196="MEA",'[1]Net Hire Rate'!$E$12,IF(G196="AMR",'[1]Net Hire Rate'!$F$12,IF(G196="EUR",'[1]Net Hire Rate'!$G$12,IF(G196="APAC",'[1]Net Hire Rate'!$H$12,0))))</f>
        <v>1.6761041902604757E-3</v>
      </c>
      <c r="BQ196" s="147">
        <f t="shared" si="223"/>
        <v>6</v>
      </c>
      <c r="BR196" s="147">
        <f t="shared" si="205"/>
        <v>6</v>
      </c>
      <c r="BS196" s="147">
        <f t="shared" si="224"/>
        <v>6.0100566251415621</v>
      </c>
      <c r="BT196" s="148">
        <f t="shared" si="206"/>
        <v>6.0100566251415621</v>
      </c>
      <c r="BU196" s="149">
        <f t="shared" si="225"/>
        <v>6.0201301062346646</v>
      </c>
      <c r="BV196" s="148">
        <f t="shared" si="207"/>
        <v>6.0201301062346646</v>
      </c>
      <c r="BW196" s="148">
        <f t="shared" si="226"/>
        <v>6.0302204715316376</v>
      </c>
      <c r="BX196" s="148">
        <f t="shared" si="208"/>
        <v>6.0302204715316376</v>
      </c>
      <c r="BY196" s="148">
        <f t="shared" si="227"/>
        <v>6.0403277493321657</v>
      </c>
      <c r="BZ196" s="148">
        <f t="shared" si="209"/>
        <v>6.0403277493321657</v>
      </c>
      <c r="CA196" s="148">
        <f t="shared" si="228"/>
        <v>6.0504519679833679</v>
      </c>
      <c r="CB196" s="148">
        <f t="shared" si="210"/>
        <v>6.0504519679833679</v>
      </c>
      <c r="CC196" s="148"/>
      <c r="CD196" s="38"/>
      <c r="CE196" s="38"/>
      <c r="CF196" s="38"/>
      <c r="CG196" s="38"/>
      <c r="CH196" s="38"/>
      <c r="CI196" s="38"/>
      <c r="CJ196" s="38"/>
      <c r="CK196" s="41"/>
      <c r="CL196" s="41"/>
      <c r="CM196" s="40"/>
      <c r="CN196" s="41"/>
      <c r="CO196" s="41"/>
      <c r="CP196" s="41"/>
      <c r="CQ196" s="41"/>
      <c r="CR196" s="41"/>
      <c r="CS196" s="41"/>
      <c r="CT196" s="41"/>
      <c r="CU196" s="40"/>
      <c r="CV196" s="41"/>
      <c r="CW196" s="41"/>
      <c r="CX196" s="41"/>
      <c r="CY196" s="41"/>
      <c r="CZ196" s="41"/>
      <c r="DA196" s="41"/>
      <c r="DB196" s="41"/>
      <c r="DC196" s="40"/>
      <c r="DD196" s="41"/>
      <c r="DE196" s="41"/>
      <c r="DF196" s="41"/>
      <c r="DG196" s="41"/>
      <c r="DH196" s="41"/>
      <c r="DI196" s="41"/>
      <c r="DJ196" s="41"/>
      <c r="DK196" s="40"/>
      <c r="DL196" s="41"/>
      <c r="DM196" s="41"/>
      <c r="DN196" s="41"/>
      <c r="DO196" s="41"/>
      <c r="DP196" s="41"/>
      <c r="DQ196" s="41"/>
      <c r="DR196" s="15"/>
      <c r="DS196" s="151">
        <f t="shared" si="211"/>
        <v>6</v>
      </c>
      <c r="DT196" s="152">
        <f t="shared" si="212"/>
        <v>0</v>
      </c>
      <c r="DU196" s="7">
        <f t="shared" si="213"/>
        <v>0</v>
      </c>
      <c r="DV196" s="7">
        <f t="shared" si="214"/>
        <v>0</v>
      </c>
      <c r="DW196">
        <f t="shared" si="215"/>
        <v>0</v>
      </c>
      <c r="DX196">
        <f t="shared" si="216"/>
        <v>0</v>
      </c>
      <c r="DZ196">
        <f t="shared" si="229"/>
        <v>6</v>
      </c>
      <c r="EA196">
        <f t="shared" si="230"/>
        <v>6</v>
      </c>
      <c r="EB196">
        <f t="shared" si="231"/>
        <v>6</v>
      </c>
      <c r="EC196">
        <f t="shared" si="232"/>
        <v>6</v>
      </c>
      <c r="ED196">
        <f t="shared" si="233"/>
        <v>6</v>
      </c>
      <c r="EE196">
        <f t="shared" si="234"/>
        <v>6</v>
      </c>
      <c r="EG196">
        <f t="shared" si="235"/>
        <v>6</v>
      </c>
      <c r="EH196">
        <f t="shared" si="236"/>
        <v>6</v>
      </c>
      <c r="EI196">
        <f t="shared" si="237"/>
        <v>6</v>
      </c>
      <c r="EJ196">
        <f t="shared" si="238"/>
        <v>6</v>
      </c>
      <c r="EK196">
        <f t="shared" si="239"/>
        <v>6</v>
      </c>
      <c r="EM196">
        <f>IF($EM$9='[1]L&amp;D Numbers'!$E$6,'[1]L&amp;D Numbers'!$E$7)</f>
        <v>350</v>
      </c>
      <c r="EN196">
        <f>IF($EN$9='[1]L&amp;D Numbers'!$F$6,'[1]L&amp;D Numbers'!$F$7)</f>
        <v>2000</v>
      </c>
      <c r="EO196">
        <f>IF($EO$9='[1]L&amp;D Numbers'!$G$6,'[1]L&amp;D Numbers'!$G$7)</f>
        <v>2000</v>
      </c>
      <c r="EP196">
        <f>IF($EP$9='[1]L&amp;D Numbers'!$H$6,'[1]L&amp;D Numbers'!$H$7)</f>
        <v>2000</v>
      </c>
      <c r="EQ196">
        <f>IF($EQ$9='[1]L&amp;D Numbers'!$I$6,'[1]L&amp;D Numbers'!$I$7)</f>
        <v>2000</v>
      </c>
      <c r="ER196">
        <f>IF($ER$9='[1]L&amp;D Numbers'!$J$6,'[1]L&amp;D Numbers'!$J$7)</f>
        <v>0</v>
      </c>
      <c r="ET196" s="45">
        <f>'[1]L&amp;D Master'!$E$10</f>
        <v>1.0678246631903041E-2</v>
      </c>
      <c r="EU196" s="45">
        <f>ET196+'[1]L&amp;D Master'!$F$10</f>
        <v>1.8222427877342538E-2</v>
      </c>
      <c r="EV196" s="45">
        <f>EU196+'[1]L&amp;D Master'!$G$10</f>
        <v>2.3561551193294058E-2</v>
      </c>
      <c r="EW196" s="45">
        <f>EV196+'[1]L&amp;D Master'!$H$10</f>
        <v>2.7330438342024234E-2</v>
      </c>
      <c r="EX196" s="45">
        <f>EW196+'[1]L&amp;D Master'!$I$10</f>
        <v>2.9999999999999995E-2</v>
      </c>
      <c r="EY196" s="45"/>
      <c r="EZ196" s="45">
        <f t="shared" si="240"/>
        <v>1.0678246631903041E-2</v>
      </c>
      <c r="FA196" s="45">
        <f t="shared" si="241"/>
        <v>1.8222427877342538E-2</v>
      </c>
      <c r="FB196" s="45">
        <f t="shared" si="241"/>
        <v>2.3561551193294058E-2</v>
      </c>
      <c r="FC196" s="45">
        <f t="shared" si="241"/>
        <v>2.7330438342024234E-2</v>
      </c>
      <c r="FD196" s="45">
        <f t="shared" si="217"/>
        <v>2.7330438342024234E-2</v>
      </c>
      <c r="FE196" s="45"/>
      <c r="FF196">
        <f t="shared" si="268"/>
        <v>5.935930520208581</v>
      </c>
      <c r="FG196">
        <f t="shared" si="269"/>
        <v>5.8906654327359451</v>
      </c>
      <c r="FH196">
        <f t="shared" si="270"/>
        <v>5.8586306928402356</v>
      </c>
      <c r="FI196">
        <f t="shared" si="271"/>
        <v>5.8360173699478546</v>
      </c>
      <c r="FJ196">
        <f t="shared" si="272"/>
        <v>5.8360173699478546</v>
      </c>
      <c r="FL196" s="34"/>
      <c r="FM196" s="34"/>
      <c r="FN196" s="34"/>
      <c r="FO196" s="34"/>
      <c r="FP196" s="34"/>
      <c r="FQ196" s="153">
        <f t="shared" si="242"/>
        <v>0.125</v>
      </c>
      <c r="FR196" s="153"/>
      <c r="FS196" s="42"/>
      <c r="FT196" s="42"/>
      <c r="FU196" s="42"/>
      <c r="FV196" s="42"/>
      <c r="FW196" s="42"/>
      <c r="FX196" s="42"/>
      <c r="FY196" s="42"/>
      <c r="FZ196" s="42"/>
      <c r="GA196" s="42"/>
      <c r="GB196" s="42"/>
      <c r="GC196" s="42"/>
      <c r="GD196" s="42"/>
      <c r="GE196" s="42"/>
      <c r="GF196" s="42"/>
      <c r="GG196" s="42"/>
      <c r="GH196" s="42"/>
      <c r="GI196" s="42"/>
      <c r="GJ196" s="42"/>
      <c r="GK196" s="42"/>
      <c r="GL196" s="42"/>
      <c r="GM196" s="154">
        <f>'[1]Automation Master'!$B$10*FQ196*FO196</f>
        <v>0</v>
      </c>
      <c r="GN196" s="155">
        <f>'[1]Automation Master'!$B$11*FO196*FQ196+GM196</f>
        <v>0</v>
      </c>
      <c r="GO196" s="155">
        <f>'[1]Automation Master'!$B$12*FO196*FQ196+GN196</f>
        <v>0</v>
      </c>
      <c r="GP196" s="155">
        <f>'[1]Automation Master'!$B$13*FO196*FQ196+GO196</f>
        <v>0</v>
      </c>
      <c r="GQ196" s="155">
        <f>'[1]Automation Master'!$C$10*FO196*FQ196+GP196</f>
        <v>0</v>
      </c>
      <c r="GR196" s="155">
        <f>'[1]Automation Master'!$C$11*FO196*FQ196+GQ196</f>
        <v>0</v>
      </c>
      <c r="GS196" s="155">
        <f>'[1]Automation Master'!$C$12*FO196*FQ196+GR196</f>
        <v>0</v>
      </c>
      <c r="GT196" s="155">
        <f>'[1]Automation Master'!$C$13*FO196*FQ196+GS196</f>
        <v>0</v>
      </c>
      <c r="GU196" s="155">
        <f>'[1]Automation Master'!$D$10*FO196*FQ196+GT196</f>
        <v>0</v>
      </c>
      <c r="GV196" s="155">
        <f>'[1]Automation Master'!$D$11*FO196*FQ196+GU196</f>
        <v>0</v>
      </c>
      <c r="GW196" s="155">
        <f>'[1]Automation Master'!$D$12*FO196*FQ196+GV196</f>
        <v>0</v>
      </c>
      <c r="GX196" s="155">
        <f>'[1]Automation Master'!$D$13*FO196*FQ196+GW196</f>
        <v>0</v>
      </c>
      <c r="GY196" s="155">
        <f>'[1]Automation Master'!$E$10*FO196*FQ196+GX196</f>
        <v>0</v>
      </c>
      <c r="GZ196" s="155">
        <f>'[1]Automation Master'!$E$11*FO196*FQ196+GY196</f>
        <v>0</v>
      </c>
      <c r="HA196" s="155">
        <f>'[1]Automation Master'!$E$12*FO196*FQ196+GZ196</f>
        <v>0</v>
      </c>
      <c r="HB196" s="155">
        <f>'[1]Automation Master'!$E$13*FO196*FQ196+HA196</f>
        <v>0</v>
      </c>
      <c r="HC196" s="155">
        <f>'[1]Automation Master'!$F$10*FO196*FQ196+HB196</f>
        <v>0</v>
      </c>
      <c r="HD196" s="155">
        <f>'[1]Automation Master'!$F$11*FO196*FQ196+HC196</f>
        <v>0</v>
      </c>
      <c r="HE196" s="155">
        <f>'[1]Automation Master'!$F$12*FO196*FQ196+HD196</f>
        <v>0</v>
      </c>
      <c r="HF196" s="156">
        <f>'[1]Automation Master'!$F$13*FO196*FQ196+HE196</f>
        <v>0</v>
      </c>
      <c r="HG196" s="157"/>
      <c r="HH196" s="157"/>
      <c r="HI196" s="157"/>
      <c r="HJ196" s="157"/>
      <c r="HK196" s="157"/>
      <c r="HL196" s="157"/>
      <c r="HM196" s="157"/>
      <c r="HN196" s="157"/>
      <c r="HO196" s="157"/>
      <c r="HP196" s="157"/>
      <c r="HQ196" s="157"/>
      <c r="HR196" s="157"/>
      <c r="HS196" s="157"/>
      <c r="HT196" s="157"/>
      <c r="HU196" s="157"/>
      <c r="HV196" s="157"/>
      <c r="HW196" s="157"/>
      <c r="HX196" s="157"/>
      <c r="HY196" s="42"/>
      <c r="HZ196" s="42"/>
      <c r="IA196" s="148">
        <f t="shared" si="273"/>
        <v>6</v>
      </c>
      <c r="IB196" s="148">
        <f t="shared" si="274"/>
        <v>6</v>
      </c>
      <c r="IC196" s="148">
        <f t="shared" si="275"/>
        <v>6</v>
      </c>
      <c r="ID196" s="148">
        <f t="shared" si="276"/>
        <v>6</v>
      </c>
      <c r="IE196" s="148">
        <f t="shared" si="277"/>
        <v>6</v>
      </c>
      <c r="IH196">
        <f t="shared" si="278"/>
        <v>5.935930520208581</v>
      </c>
      <c r="II196">
        <f t="shared" si="279"/>
        <v>5.8906654327359451</v>
      </c>
      <c r="IJ196">
        <f t="shared" si="280"/>
        <v>5.8586306928402356</v>
      </c>
      <c r="IK196">
        <f t="shared" si="281"/>
        <v>5.8360173699478546</v>
      </c>
      <c r="IL196">
        <f t="shared" si="282"/>
        <v>5.8360173699478546</v>
      </c>
      <c r="IN196" s="42">
        <f t="shared" si="283"/>
        <v>1.0678246631903162E-2</v>
      </c>
      <c r="IO196" s="42">
        <f t="shared" si="284"/>
        <v>1.8222427877342479E-2</v>
      </c>
      <c r="IP196" s="42">
        <f t="shared" si="285"/>
        <v>2.3561551193294061E-2</v>
      </c>
      <c r="IQ196" s="42">
        <f t="shared" si="286"/>
        <v>2.7330438342024237E-2</v>
      </c>
      <c r="IR196" s="42">
        <f t="shared" si="287"/>
        <v>2.7330438342024237E-2</v>
      </c>
      <c r="IT196" s="9">
        <f t="shared" si="243"/>
        <v>0</v>
      </c>
      <c r="IU196" s="9">
        <f t="shared" si="244"/>
        <v>0</v>
      </c>
      <c r="IV196" s="9">
        <f t="shared" si="245"/>
        <v>0</v>
      </c>
      <c r="IW196" s="9">
        <f t="shared" si="246"/>
        <v>0</v>
      </c>
      <c r="IX196" s="9">
        <f t="shared" si="247"/>
        <v>0</v>
      </c>
    </row>
    <row r="197" spans="1:265" ht="15.75" hidden="1" thickBot="1" x14ac:dyDescent="0.3">
      <c r="A197">
        <v>2</v>
      </c>
      <c r="B197" t="s">
        <v>334</v>
      </c>
      <c r="C197" t="e">
        <v>#N/A</v>
      </c>
      <c r="D197" t="e">
        <v>#N/A</v>
      </c>
      <c r="E197" t="s">
        <v>333</v>
      </c>
      <c r="F197" t="s">
        <v>333</v>
      </c>
      <c r="G197" t="s">
        <v>256</v>
      </c>
      <c r="I197">
        <v>2</v>
      </c>
      <c r="M197">
        <v>2</v>
      </c>
      <c r="X197">
        <v>2</v>
      </c>
      <c r="AA197">
        <v>2</v>
      </c>
      <c r="AL197">
        <v>2</v>
      </c>
      <c r="AT197">
        <v>2</v>
      </c>
      <c r="AU197">
        <v>0</v>
      </c>
      <c r="AV197">
        <v>0</v>
      </c>
      <c r="AW197">
        <v>0</v>
      </c>
      <c r="AX197">
        <v>0</v>
      </c>
      <c r="BB197">
        <f t="shared" si="218"/>
        <v>2</v>
      </c>
      <c r="BD197">
        <f t="shared" si="219"/>
        <v>2</v>
      </c>
      <c r="BE197">
        <f t="shared" si="220"/>
        <v>2</v>
      </c>
      <c r="BF197">
        <f t="shared" si="221"/>
        <v>2</v>
      </c>
      <c r="BH197">
        <f t="shared" si="222"/>
        <v>0</v>
      </c>
      <c r="BK197" s="45">
        <f>IF(G197="MEA",'[1]Net Hire Rate'!$E$7,IF(G197="AMR",'[1]Net Hire Rate'!$F$7,IF(G197="EUR",'[1]Net Hire Rate'!$G$7,IF(G197="APAC",'[1]Net Hire Rate'!$H$7,0))))</f>
        <v>1.6761041902604757E-3</v>
      </c>
      <c r="BL197" s="45">
        <f>IF(G197="MEA",'[1]Net Hire Rate'!$E$8,IF(G197="AMR",'[1]Net Hire Rate'!$F$8,IF(G197="EUR",'[1]Net Hire Rate'!$G$8,IF(G197="APAC",'[1]Net Hire Rate'!$H$8,0))))</f>
        <v>1.6761041902604757E-3</v>
      </c>
      <c r="BM197" s="45">
        <f>IF(G197="MEA",'[1]Net Hire Rate'!$E$9,IF(G197="AMR",'[1]Net Hire Rate'!$F$9,IF(G197="EUR",'[1]Net Hire Rate'!$G$9,IF(G197="APAC",'[1]Net Hire Rate'!$H$9,0))))</f>
        <v>1.6761041902604757E-3</v>
      </c>
      <c r="BN197" s="45">
        <f>IF(G197="MEA",'[1]Net Hire Rate'!$E$10,IF(G197="AMR",'[1]Net Hire Rate'!$F$10,IF(G197="EUR",'[1]Net Hire Rate'!$G$10,IF(G197="APAC",'[1]Net Hire Rate'!$H$10,0))))</f>
        <v>1.6761041902604757E-3</v>
      </c>
      <c r="BO197" s="45">
        <f>IF(G197="MEA",'[1]Net Hire Rate'!$E$11,IF(G197="AMR",'[1]Net Hire Rate'!$F$11,IF(G197="EUR",'[1]Net Hire Rate'!$G$11,IF(G197="APAC",'[1]Net Hire Rate'!$H$11,0))))</f>
        <v>1.6761041902604757E-3</v>
      </c>
      <c r="BP197" s="45">
        <f>IF(G197="MEA",'[1]Net Hire Rate'!$E$12,IF(G197="AMR",'[1]Net Hire Rate'!$F$12,IF(G197="EUR",'[1]Net Hire Rate'!$G$12,IF(G197="APAC",'[1]Net Hire Rate'!$H$12,0))))</f>
        <v>1.6761041902604757E-3</v>
      </c>
      <c r="BQ197" s="147">
        <f t="shared" si="223"/>
        <v>2</v>
      </c>
      <c r="BR197" s="147">
        <f t="shared" si="205"/>
        <v>2</v>
      </c>
      <c r="BS197" s="147">
        <f t="shared" si="224"/>
        <v>2.0033522083805209</v>
      </c>
      <c r="BT197" s="148">
        <f t="shared" si="206"/>
        <v>2.0033522083805209</v>
      </c>
      <c r="BU197" s="149">
        <f t="shared" si="225"/>
        <v>2.006710035411555</v>
      </c>
      <c r="BV197" s="148">
        <f t="shared" si="207"/>
        <v>2.006710035411555</v>
      </c>
      <c r="BW197" s="148">
        <f t="shared" si="226"/>
        <v>2.0100734905105462</v>
      </c>
      <c r="BX197" s="148">
        <f t="shared" si="208"/>
        <v>2.0100734905105462</v>
      </c>
      <c r="BY197" s="148">
        <f t="shared" si="227"/>
        <v>2.0134425831107223</v>
      </c>
      <c r="BZ197" s="148">
        <f t="shared" si="209"/>
        <v>2.0134425831107223</v>
      </c>
      <c r="CA197" s="148">
        <f t="shared" si="228"/>
        <v>2.0168173226611228</v>
      </c>
      <c r="CB197" s="148">
        <f t="shared" si="210"/>
        <v>2.0168173226611228</v>
      </c>
      <c r="CC197" s="148"/>
      <c r="CD197" s="38"/>
      <c r="CE197" s="38"/>
      <c r="CF197" s="38"/>
      <c r="CG197" s="38"/>
      <c r="CH197" s="38"/>
      <c r="CI197" s="38"/>
      <c r="CJ197" s="38"/>
      <c r="CK197" s="41"/>
      <c r="CL197" s="41"/>
      <c r="CM197" s="40"/>
      <c r="CN197" s="41"/>
      <c r="CO197" s="41"/>
      <c r="CP197" s="41"/>
      <c r="CQ197" s="41"/>
      <c r="CR197" s="41"/>
      <c r="CS197" s="41"/>
      <c r="CT197" s="41"/>
      <c r="CU197" s="40"/>
      <c r="CV197" s="41"/>
      <c r="CW197" s="41"/>
      <c r="CX197" s="41"/>
      <c r="CY197" s="41"/>
      <c r="CZ197" s="41"/>
      <c r="DA197" s="41"/>
      <c r="DB197" s="41"/>
      <c r="DC197" s="40"/>
      <c r="DD197" s="41"/>
      <c r="DE197" s="41"/>
      <c r="DF197" s="41"/>
      <c r="DG197" s="41"/>
      <c r="DH197" s="41"/>
      <c r="DI197" s="41"/>
      <c r="DJ197" s="41"/>
      <c r="DK197" s="40"/>
      <c r="DL197" s="41"/>
      <c r="DM197" s="41"/>
      <c r="DN197" s="41"/>
      <c r="DO197" s="41"/>
      <c r="DP197" s="41"/>
      <c r="DQ197" s="41"/>
      <c r="DR197" s="15"/>
      <c r="DS197" s="151">
        <f t="shared" si="211"/>
        <v>2</v>
      </c>
      <c r="DT197" s="152">
        <f t="shared" si="212"/>
        <v>0</v>
      </c>
      <c r="DU197" s="7">
        <f t="shared" si="213"/>
        <v>0</v>
      </c>
      <c r="DV197" s="7">
        <f t="shared" si="214"/>
        <v>0</v>
      </c>
      <c r="DW197">
        <f t="shared" si="215"/>
        <v>0</v>
      </c>
      <c r="DX197">
        <f t="shared" si="216"/>
        <v>0</v>
      </c>
      <c r="DZ197">
        <f t="shared" si="229"/>
        <v>2</v>
      </c>
      <c r="EA197">
        <f t="shared" si="230"/>
        <v>2</v>
      </c>
      <c r="EB197">
        <f t="shared" si="231"/>
        <v>2</v>
      </c>
      <c r="EC197">
        <f t="shared" si="232"/>
        <v>2</v>
      </c>
      <c r="ED197">
        <f t="shared" si="233"/>
        <v>2</v>
      </c>
      <c r="EE197">
        <f t="shared" si="234"/>
        <v>2</v>
      </c>
      <c r="EG197">
        <f t="shared" si="235"/>
        <v>2</v>
      </c>
      <c r="EH197">
        <f t="shared" si="236"/>
        <v>2</v>
      </c>
      <c r="EI197">
        <f t="shared" si="237"/>
        <v>2</v>
      </c>
      <c r="EJ197">
        <f t="shared" si="238"/>
        <v>2</v>
      </c>
      <c r="EK197">
        <f t="shared" si="239"/>
        <v>2</v>
      </c>
      <c r="EM197">
        <f>IF($EM$9='[1]L&amp;D Numbers'!$E$6,'[1]L&amp;D Numbers'!$E$7)</f>
        <v>350</v>
      </c>
      <c r="EN197">
        <f>IF($EN$9='[1]L&amp;D Numbers'!$F$6,'[1]L&amp;D Numbers'!$F$7)</f>
        <v>2000</v>
      </c>
      <c r="EO197">
        <f>IF($EO$9='[1]L&amp;D Numbers'!$G$6,'[1]L&amp;D Numbers'!$G$7)</f>
        <v>2000</v>
      </c>
      <c r="EP197">
        <f>IF($EP$9='[1]L&amp;D Numbers'!$H$6,'[1]L&amp;D Numbers'!$H$7)</f>
        <v>2000</v>
      </c>
      <c r="EQ197">
        <f>IF($EQ$9='[1]L&amp;D Numbers'!$I$6,'[1]L&amp;D Numbers'!$I$7)</f>
        <v>2000</v>
      </c>
      <c r="ER197">
        <f>IF($ER$9='[1]L&amp;D Numbers'!$J$6,'[1]L&amp;D Numbers'!$J$7)</f>
        <v>0</v>
      </c>
      <c r="ET197" s="45">
        <f>'[1]L&amp;D Master'!$E$10</f>
        <v>1.0678246631903041E-2</v>
      </c>
      <c r="EU197" s="45">
        <f>ET197+'[1]L&amp;D Master'!$F$10</f>
        <v>1.8222427877342538E-2</v>
      </c>
      <c r="EV197" s="45">
        <f>EU197+'[1]L&amp;D Master'!$G$10</f>
        <v>2.3561551193294058E-2</v>
      </c>
      <c r="EW197" s="45">
        <f>EV197+'[1]L&amp;D Master'!$H$10</f>
        <v>2.7330438342024234E-2</v>
      </c>
      <c r="EX197" s="45">
        <f>EW197+'[1]L&amp;D Master'!$I$10</f>
        <v>2.9999999999999995E-2</v>
      </c>
      <c r="EY197" s="45"/>
      <c r="EZ197" s="45">
        <f t="shared" si="240"/>
        <v>1.0678246631903041E-2</v>
      </c>
      <c r="FA197" s="45">
        <f t="shared" si="241"/>
        <v>1.8222427877342538E-2</v>
      </c>
      <c r="FB197" s="45">
        <f t="shared" si="241"/>
        <v>2.3561551193294058E-2</v>
      </c>
      <c r="FC197" s="45">
        <f t="shared" si="241"/>
        <v>2.7330438342024234E-2</v>
      </c>
      <c r="FD197" s="45">
        <f t="shared" si="217"/>
        <v>2.7330438342024234E-2</v>
      </c>
      <c r="FE197" s="45"/>
      <c r="FF197">
        <f t="shared" si="268"/>
        <v>1.9786435067361938</v>
      </c>
      <c r="FG197">
        <f t="shared" si="269"/>
        <v>1.963555144245315</v>
      </c>
      <c r="FH197">
        <f t="shared" si="270"/>
        <v>1.9528768976134119</v>
      </c>
      <c r="FI197">
        <f t="shared" si="271"/>
        <v>1.9453391233159516</v>
      </c>
      <c r="FJ197">
        <f t="shared" si="272"/>
        <v>1.9453391233159516</v>
      </c>
      <c r="FL197" s="34"/>
      <c r="FM197" s="34"/>
      <c r="FN197" s="34"/>
      <c r="FO197" s="34"/>
      <c r="FP197" s="34"/>
      <c r="FQ197" s="153">
        <f t="shared" si="242"/>
        <v>0.125</v>
      </c>
      <c r="FR197" s="153"/>
      <c r="FS197" s="42"/>
      <c r="FT197" s="42"/>
      <c r="FU197" s="42"/>
      <c r="FV197" s="42"/>
      <c r="FW197" s="42"/>
      <c r="FX197" s="42"/>
      <c r="FY197" s="42"/>
      <c r="FZ197" s="42"/>
      <c r="GA197" s="42"/>
      <c r="GB197" s="42"/>
      <c r="GC197" s="42"/>
      <c r="GD197" s="42"/>
      <c r="GE197" s="42"/>
      <c r="GF197" s="42"/>
      <c r="GG197" s="42"/>
      <c r="GH197" s="42"/>
      <c r="GI197" s="42"/>
      <c r="GJ197" s="42"/>
      <c r="GK197" s="42"/>
      <c r="GL197" s="42"/>
      <c r="GM197" s="154">
        <f>'[1]Automation Master'!$B$10*FQ197*FO197</f>
        <v>0</v>
      </c>
      <c r="GN197" s="155">
        <f>'[1]Automation Master'!$B$11*FO197*FQ197+GM197</f>
        <v>0</v>
      </c>
      <c r="GO197" s="155">
        <f>'[1]Automation Master'!$B$12*FO197*FQ197+GN197</f>
        <v>0</v>
      </c>
      <c r="GP197" s="155">
        <f>'[1]Automation Master'!$B$13*FO197*FQ197+GO197</f>
        <v>0</v>
      </c>
      <c r="GQ197" s="155">
        <f>'[1]Automation Master'!$C$10*FO197*FQ197+GP197</f>
        <v>0</v>
      </c>
      <c r="GR197" s="155">
        <f>'[1]Automation Master'!$C$11*FO197*FQ197+GQ197</f>
        <v>0</v>
      </c>
      <c r="GS197" s="155">
        <f>'[1]Automation Master'!$C$12*FO197*FQ197+GR197</f>
        <v>0</v>
      </c>
      <c r="GT197" s="155">
        <f>'[1]Automation Master'!$C$13*FO197*FQ197+GS197</f>
        <v>0</v>
      </c>
      <c r="GU197" s="155">
        <f>'[1]Automation Master'!$D$10*FO197*FQ197+GT197</f>
        <v>0</v>
      </c>
      <c r="GV197" s="155">
        <f>'[1]Automation Master'!$D$11*FO197*FQ197+GU197</f>
        <v>0</v>
      </c>
      <c r="GW197" s="155">
        <f>'[1]Automation Master'!$D$12*FO197*FQ197+GV197</f>
        <v>0</v>
      </c>
      <c r="GX197" s="155">
        <f>'[1]Automation Master'!$D$13*FO197*FQ197+GW197</f>
        <v>0</v>
      </c>
      <c r="GY197" s="155">
        <f>'[1]Automation Master'!$E$10*FO197*FQ197+GX197</f>
        <v>0</v>
      </c>
      <c r="GZ197" s="155">
        <f>'[1]Automation Master'!$E$11*FO197*FQ197+GY197</f>
        <v>0</v>
      </c>
      <c r="HA197" s="155">
        <f>'[1]Automation Master'!$E$12*FO197*FQ197+GZ197</f>
        <v>0</v>
      </c>
      <c r="HB197" s="155">
        <f>'[1]Automation Master'!$E$13*FO197*FQ197+HA197</f>
        <v>0</v>
      </c>
      <c r="HC197" s="155">
        <f>'[1]Automation Master'!$F$10*FO197*FQ197+HB197</f>
        <v>0</v>
      </c>
      <c r="HD197" s="155">
        <f>'[1]Automation Master'!$F$11*FO197*FQ197+HC197</f>
        <v>0</v>
      </c>
      <c r="HE197" s="155">
        <f>'[1]Automation Master'!$F$12*FO197*FQ197+HD197</f>
        <v>0</v>
      </c>
      <c r="HF197" s="156">
        <f>'[1]Automation Master'!$F$13*FO197*FQ197+HE197</f>
        <v>0</v>
      </c>
      <c r="HG197" s="157"/>
      <c r="HH197" s="157"/>
      <c r="HI197" s="157"/>
      <c r="HJ197" s="157"/>
      <c r="HK197" s="157"/>
      <c r="HL197" s="157"/>
      <c r="HM197" s="157"/>
      <c r="HN197" s="157"/>
      <c r="HO197" s="157"/>
      <c r="HP197" s="157"/>
      <c r="HQ197" s="157"/>
      <c r="HR197" s="157"/>
      <c r="HS197" s="157"/>
      <c r="HT197" s="157"/>
      <c r="HU197" s="157"/>
      <c r="HV197" s="157"/>
      <c r="HW197" s="157"/>
      <c r="HX197" s="157"/>
      <c r="HY197" s="42"/>
      <c r="HZ197" s="42"/>
      <c r="IA197" s="148">
        <f t="shared" si="273"/>
        <v>2</v>
      </c>
      <c r="IB197" s="148">
        <f t="shared" si="274"/>
        <v>2</v>
      </c>
      <c r="IC197" s="148">
        <f t="shared" si="275"/>
        <v>2</v>
      </c>
      <c r="ID197" s="148">
        <f t="shared" si="276"/>
        <v>2</v>
      </c>
      <c r="IE197" s="148">
        <f t="shared" si="277"/>
        <v>2</v>
      </c>
      <c r="IH197">
        <f t="shared" si="278"/>
        <v>1.9786435067361938</v>
      </c>
      <c r="II197">
        <f t="shared" si="279"/>
        <v>1.963555144245315</v>
      </c>
      <c r="IJ197">
        <f t="shared" si="280"/>
        <v>1.9528768976134119</v>
      </c>
      <c r="IK197">
        <f t="shared" si="281"/>
        <v>1.9453391233159516</v>
      </c>
      <c r="IL197">
        <f t="shared" si="282"/>
        <v>1.9453391233159516</v>
      </c>
      <c r="IN197" s="42">
        <f t="shared" si="283"/>
        <v>1.0678246631903088E-2</v>
      </c>
      <c r="IO197" s="42">
        <f t="shared" si="284"/>
        <v>1.8222427877342517E-2</v>
      </c>
      <c r="IP197" s="42">
        <f t="shared" si="285"/>
        <v>2.3561551193294061E-2</v>
      </c>
      <c r="IQ197" s="42">
        <f t="shared" si="286"/>
        <v>2.7330438342024199E-2</v>
      </c>
      <c r="IR197" s="42">
        <f t="shared" si="287"/>
        <v>2.7330438342024199E-2</v>
      </c>
      <c r="IT197" s="9">
        <f t="shared" si="243"/>
        <v>0</v>
      </c>
      <c r="IU197" s="9">
        <f t="shared" si="244"/>
        <v>0</v>
      </c>
      <c r="IV197" s="9">
        <f t="shared" si="245"/>
        <v>0</v>
      </c>
      <c r="IW197" s="9">
        <f t="shared" si="246"/>
        <v>0</v>
      </c>
      <c r="IX197" s="9">
        <f t="shared" si="247"/>
        <v>0</v>
      </c>
    </row>
    <row r="198" spans="1:265" ht="15.75" hidden="1" thickBot="1" x14ac:dyDescent="0.3">
      <c r="A198">
        <v>1</v>
      </c>
      <c r="B198" t="s">
        <v>334</v>
      </c>
      <c r="C198" t="s">
        <v>269</v>
      </c>
      <c r="D198" t="s">
        <v>270</v>
      </c>
      <c r="E198" t="s">
        <v>333</v>
      </c>
      <c r="F198" t="s">
        <v>333</v>
      </c>
      <c r="G198" t="s">
        <v>256</v>
      </c>
      <c r="I198">
        <v>1</v>
      </c>
      <c r="M198">
        <v>1</v>
      </c>
      <c r="X198">
        <v>1</v>
      </c>
      <c r="AA198">
        <v>1</v>
      </c>
      <c r="AL198">
        <v>1</v>
      </c>
      <c r="AT198">
        <v>1</v>
      </c>
      <c r="AU198">
        <v>0</v>
      </c>
      <c r="AV198">
        <v>1</v>
      </c>
      <c r="AW198">
        <v>0</v>
      </c>
      <c r="AX198">
        <v>0</v>
      </c>
      <c r="BB198">
        <f t="shared" si="218"/>
        <v>1</v>
      </c>
      <c r="BC198">
        <v>1</v>
      </c>
      <c r="BD198">
        <f t="shared" si="219"/>
        <v>1</v>
      </c>
      <c r="BE198">
        <f t="shared" si="220"/>
        <v>1</v>
      </c>
      <c r="BF198">
        <f t="shared" si="221"/>
        <v>1</v>
      </c>
      <c r="BH198">
        <f t="shared" si="222"/>
        <v>0</v>
      </c>
      <c r="BK198" s="45">
        <f>IF(G198="MEA",'[1]Net Hire Rate'!$E$7,IF(G198="AMR",'[1]Net Hire Rate'!$F$7,IF(G198="EUR",'[1]Net Hire Rate'!$G$7,IF(G198="APAC",'[1]Net Hire Rate'!$H$7,0))))</f>
        <v>1.6761041902604757E-3</v>
      </c>
      <c r="BL198" s="45">
        <f>IF(G198="MEA",'[1]Net Hire Rate'!$E$8,IF(G198="AMR",'[1]Net Hire Rate'!$F$8,IF(G198="EUR",'[1]Net Hire Rate'!$G$8,IF(G198="APAC",'[1]Net Hire Rate'!$H$8,0))))</f>
        <v>1.6761041902604757E-3</v>
      </c>
      <c r="BM198" s="45">
        <f>IF(G198="MEA",'[1]Net Hire Rate'!$E$9,IF(G198="AMR",'[1]Net Hire Rate'!$F$9,IF(G198="EUR",'[1]Net Hire Rate'!$G$9,IF(G198="APAC",'[1]Net Hire Rate'!$H$9,0))))</f>
        <v>1.6761041902604757E-3</v>
      </c>
      <c r="BN198" s="45">
        <f>IF(G198="MEA",'[1]Net Hire Rate'!$E$10,IF(G198="AMR",'[1]Net Hire Rate'!$F$10,IF(G198="EUR",'[1]Net Hire Rate'!$G$10,IF(G198="APAC",'[1]Net Hire Rate'!$H$10,0))))</f>
        <v>1.6761041902604757E-3</v>
      </c>
      <c r="BO198" s="45">
        <f>IF(G198="MEA",'[1]Net Hire Rate'!$E$11,IF(G198="AMR",'[1]Net Hire Rate'!$F$11,IF(G198="EUR",'[1]Net Hire Rate'!$G$11,IF(G198="APAC",'[1]Net Hire Rate'!$H$11,0))))</f>
        <v>1.6761041902604757E-3</v>
      </c>
      <c r="BP198" s="45">
        <f>IF(G198="MEA",'[1]Net Hire Rate'!$E$12,IF(G198="AMR",'[1]Net Hire Rate'!$F$12,IF(G198="EUR",'[1]Net Hire Rate'!$G$12,IF(G198="APAC",'[1]Net Hire Rate'!$H$12,0))))</f>
        <v>1.6761041902604757E-3</v>
      </c>
      <c r="BQ198" s="147">
        <f t="shared" si="223"/>
        <v>1</v>
      </c>
      <c r="BR198" s="147">
        <f t="shared" si="205"/>
        <v>1</v>
      </c>
      <c r="BS198" s="147">
        <f t="shared" si="224"/>
        <v>1.0016761041902604</v>
      </c>
      <c r="BT198" s="148">
        <f t="shared" si="206"/>
        <v>1.0016761041902604</v>
      </c>
      <c r="BU198" s="149">
        <f t="shared" si="225"/>
        <v>1.0033550177057775</v>
      </c>
      <c r="BV198" s="148">
        <f t="shared" si="207"/>
        <v>1.0033550177057775</v>
      </c>
      <c r="BW198" s="148">
        <f t="shared" si="226"/>
        <v>1.0050367452552731</v>
      </c>
      <c r="BX198" s="148">
        <f t="shared" si="208"/>
        <v>1.0050367452552731</v>
      </c>
      <c r="BY198" s="148">
        <f t="shared" si="227"/>
        <v>1.0067212915553612</v>
      </c>
      <c r="BZ198" s="148">
        <f t="shared" si="209"/>
        <v>1.0067212915553612</v>
      </c>
      <c r="CA198" s="148">
        <f t="shared" si="228"/>
        <v>1.0084086613305614</v>
      </c>
      <c r="CB198" s="148">
        <f t="shared" si="210"/>
        <v>1.0084086613305614</v>
      </c>
      <c r="CC198" s="148"/>
      <c r="CD198" s="38" t="s">
        <v>85</v>
      </c>
      <c r="CE198" s="40">
        <v>1</v>
      </c>
      <c r="CF198" s="38">
        <v>646</v>
      </c>
      <c r="CG198" s="38">
        <v>643.39579892125573</v>
      </c>
      <c r="CH198" s="38">
        <v>637.65066418044296</v>
      </c>
      <c r="CI198" s="38">
        <v>647.17138696114455</v>
      </c>
      <c r="CJ198" s="38">
        <v>643.65698137607205</v>
      </c>
      <c r="CK198" s="41">
        <v>652.04222242746971</v>
      </c>
      <c r="CL198" s="41"/>
      <c r="CM198" s="40"/>
      <c r="CN198" s="41"/>
      <c r="CO198" s="41"/>
      <c r="CP198" s="41"/>
      <c r="CQ198" s="41"/>
      <c r="CR198" s="41"/>
      <c r="CS198" s="41"/>
      <c r="CT198" s="41"/>
      <c r="CU198" s="40"/>
      <c r="CV198" s="41"/>
      <c r="CW198" s="41"/>
      <c r="CX198" s="41"/>
      <c r="CY198" s="41"/>
      <c r="CZ198" s="41"/>
      <c r="DA198" s="41"/>
      <c r="DB198" s="41"/>
      <c r="DC198" s="40"/>
      <c r="DD198" s="41"/>
      <c r="DE198" s="41"/>
      <c r="DF198" s="41"/>
      <c r="DG198" s="41"/>
      <c r="DH198" s="41"/>
      <c r="DI198" s="41"/>
      <c r="DJ198" s="41"/>
      <c r="DK198" s="40"/>
      <c r="DL198" s="41"/>
      <c r="DM198" s="41"/>
      <c r="DN198" s="41"/>
      <c r="DO198" s="41"/>
      <c r="DP198" s="41"/>
      <c r="DQ198" s="41"/>
      <c r="DR198" s="15"/>
      <c r="DS198" s="151">
        <f t="shared" si="211"/>
        <v>1</v>
      </c>
      <c r="DT198" s="152">
        <f t="shared" si="212"/>
        <v>0.995968728980272</v>
      </c>
      <c r="DU198" s="7">
        <f t="shared" si="213"/>
        <v>0.98707533154867333</v>
      </c>
      <c r="DV198" s="7">
        <f t="shared" si="214"/>
        <v>1.0018132925095118</v>
      </c>
      <c r="DW198">
        <f t="shared" si="215"/>
        <v>0.99637303618587003</v>
      </c>
      <c r="DX198">
        <f t="shared" si="216"/>
        <v>1.0093532854914391</v>
      </c>
      <c r="DZ198">
        <f t="shared" si="229"/>
        <v>1</v>
      </c>
      <c r="EA198">
        <f t="shared" si="230"/>
        <v>0.995968728980272</v>
      </c>
      <c r="EB198">
        <f t="shared" si="231"/>
        <v>0.98707533154867333</v>
      </c>
      <c r="EC198">
        <f t="shared" si="232"/>
        <v>1.0018132925095118</v>
      </c>
      <c r="ED198">
        <f t="shared" si="233"/>
        <v>0.99637303618587003</v>
      </c>
      <c r="EE198">
        <f t="shared" si="234"/>
        <v>1.0093532854914391</v>
      </c>
      <c r="EG198">
        <f t="shared" si="235"/>
        <v>0.995968728980272</v>
      </c>
      <c r="EH198">
        <f t="shared" si="236"/>
        <v>0.99107060576017858</v>
      </c>
      <c r="EI198">
        <f t="shared" si="237"/>
        <v>1.014930938389186</v>
      </c>
      <c r="EJ198">
        <f t="shared" si="238"/>
        <v>0.99456959059705219</v>
      </c>
      <c r="EK198">
        <f t="shared" si="239"/>
        <v>1.0130274995751165</v>
      </c>
      <c r="EM198">
        <f>IF($EM$9='[1]L&amp;D Numbers'!$E$6,'[1]L&amp;D Numbers'!$E$7)</f>
        <v>350</v>
      </c>
      <c r="EN198">
        <f>IF($EN$9='[1]L&amp;D Numbers'!$F$6,'[1]L&amp;D Numbers'!$F$7)</f>
        <v>2000</v>
      </c>
      <c r="EO198">
        <f>IF($EO$9='[1]L&amp;D Numbers'!$G$6,'[1]L&amp;D Numbers'!$G$7)</f>
        <v>2000</v>
      </c>
      <c r="EP198">
        <f>IF($EP$9='[1]L&amp;D Numbers'!$H$6,'[1]L&amp;D Numbers'!$H$7)</f>
        <v>2000</v>
      </c>
      <c r="EQ198">
        <f>IF($EQ$9='[1]L&amp;D Numbers'!$I$6,'[1]L&amp;D Numbers'!$I$7)</f>
        <v>2000</v>
      </c>
      <c r="ER198">
        <f>IF($ER$9='[1]L&amp;D Numbers'!$J$6,'[1]L&amp;D Numbers'!$J$7)</f>
        <v>0</v>
      </c>
      <c r="ET198" s="45">
        <f>'[1]L&amp;D Master'!$E$10</f>
        <v>1.0678246631903041E-2</v>
      </c>
      <c r="EU198" s="45">
        <f>ET198+'[1]L&amp;D Master'!$F$10</f>
        <v>1.8222427877342538E-2</v>
      </c>
      <c r="EV198" s="45">
        <f>EU198+'[1]L&amp;D Master'!$G$10</f>
        <v>2.3561551193294058E-2</v>
      </c>
      <c r="EW198" s="45">
        <f>EV198+'[1]L&amp;D Master'!$H$10</f>
        <v>2.7330438342024234E-2</v>
      </c>
      <c r="EX198" s="45">
        <f>EW198+'[1]L&amp;D Master'!$I$10</f>
        <v>2.9999999999999995E-2</v>
      </c>
      <c r="EY198" s="45"/>
      <c r="EZ198" s="45">
        <f t="shared" si="240"/>
        <v>1.0678246631903041E-2</v>
      </c>
      <c r="FA198" s="45">
        <f t="shared" si="241"/>
        <v>1.8222427877342538E-2</v>
      </c>
      <c r="FB198" s="45">
        <f t="shared" si="241"/>
        <v>2.3561551193294058E-2</v>
      </c>
      <c r="FC198" s="45">
        <f t="shared" si="241"/>
        <v>2.7330438342024234E-2</v>
      </c>
      <c r="FD198" s="45">
        <f t="shared" si="217"/>
        <v>2.7330438342024234E-2</v>
      </c>
      <c r="FE198" s="45"/>
      <c r="FF198">
        <f t="shared" si="268"/>
        <v>0.98533352925455764</v>
      </c>
      <c r="FG198">
        <f t="shared" si="269"/>
        <v>0.96908842251002369</v>
      </c>
      <c r="FH198">
        <f t="shared" si="270"/>
        <v>0.97820901733192644</v>
      </c>
      <c r="FI198">
        <f t="shared" si="271"/>
        <v>0.96914172435473667</v>
      </c>
      <c r="FJ198">
        <f t="shared" si="272"/>
        <v>0.98176721775699582</v>
      </c>
      <c r="FL198" s="34"/>
      <c r="FM198" s="34"/>
      <c r="FN198" s="34"/>
      <c r="FO198" s="34"/>
      <c r="FP198" s="34"/>
      <c r="FQ198" s="153">
        <f t="shared" si="242"/>
        <v>0.125</v>
      </c>
      <c r="FR198" s="153"/>
      <c r="FS198" s="42"/>
      <c r="FT198" s="42"/>
      <c r="FU198" s="42"/>
      <c r="FV198" s="42"/>
      <c r="FW198" s="42"/>
      <c r="FX198" s="42"/>
      <c r="FY198" s="42"/>
      <c r="FZ198" s="42"/>
      <c r="GA198" s="42"/>
      <c r="GB198" s="42"/>
      <c r="GC198" s="42"/>
      <c r="GD198" s="42"/>
      <c r="GE198" s="42"/>
      <c r="GF198" s="42"/>
      <c r="GG198" s="42"/>
      <c r="GH198" s="42"/>
      <c r="GI198" s="42"/>
      <c r="GJ198" s="42"/>
      <c r="GK198" s="42"/>
      <c r="GL198" s="42"/>
      <c r="GM198" s="154">
        <f>'[1]Automation Master'!$B$10*FQ198*FO198</f>
        <v>0</v>
      </c>
      <c r="GN198" s="155">
        <f>'[1]Automation Master'!$B$11*FO198*FQ198+GM198</f>
        <v>0</v>
      </c>
      <c r="GO198" s="155">
        <f>'[1]Automation Master'!$B$12*FO198*FQ198+GN198</f>
        <v>0</v>
      </c>
      <c r="GP198" s="155">
        <f>'[1]Automation Master'!$B$13*FO198*FQ198+GO198</f>
        <v>0</v>
      </c>
      <c r="GQ198" s="155">
        <f>'[1]Automation Master'!$C$10*FO198*FQ198+GP198</f>
        <v>0</v>
      </c>
      <c r="GR198" s="155">
        <f>'[1]Automation Master'!$C$11*FO198*FQ198+GQ198</f>
        <v>0</v>
      </c>
      <c r="GS198" s="155">
        <f>'[1]Automation Master'!$C$12*FO198*FQ198+GR198</f>
        <v>0</v>
      </c>
      <c r="GT198" s="155">
        <f>'[1]Automation Master'!$C$13*FO198*FQ198+GS198</f>
        <v>0</v>
      </c>
      <c r="GU198" s="155">
        <f>'[1]Automation Master'!$D$10*FO198*FQ198+GT198</f>
        <v>0</v>
      </c>
      <c r="GV198" s="155">
        <f>'[1]Automation Master'!$D$11*FO198*FQ198+GU198</f>
        <v>0</v>
      </c>
      <c r="GW198" s="155">
        <f>'[1]Automation Master'!$D$12*FO198*FQ198+GV198</f>
        <v>0</v>
      </c>
      <c r="GX198" s="155">
        <f>'[1]Automation Master'!$D$13*FO198*FQ198+GW198</f>
        <v>0</v>
      </c>
      <c r="GY198" s="155">
        <f>'[1]Automation Master'!$E$10*FO198*FQ198+GX198</f>
        <v>0</v>
      </c>
      <c r="GZ198" s="155">
        <f>'[1]Automation Master'!$E$11*FO198*FQ198+GY198</f>
        <v>0</v>
      </c>
      <c r="HA198" s="155">
        <f>'[1]Automation Master'!$E$12*FO198*FQ198+GZ198</f>
        <v>0</v>
      </c>
      <c r="HB198" s="155">
        <f>'[1]Automation Master'!$E$13*FO198*FQ198+HA198</f>
        <v>0</v>
      </c>
      <c r="HC198" s="155">
        <f>'[1]Automation Master'!$F$10*FO198*FQ198+HB198</f>
        <v>0</v>
      </c>
      <c r="HD198" s="155">
        <f>'[1]Automation Master'!$F$11*FO198*FQ198+HC198</f>
        <v>0</v>
      </c>
      <c r="HE198" s="155">
        <f>'[1]Automation Master'!$F$12*FO198*FQ198+HD198</f>
        <v>0</v>
      </c>
      <c r="HF198" s="156">
        <f>'[1]Automation Master'!$F$13*FO198*FQ198+HE198</f>
        <v>0</v>
      </c>
      <c r="HG198" s="157"/>
      <c r="HH198" s="157"/>
      <c r="HI198" s="157"/>
      <c r="HJ198" s="157"/>
      <c r="HK198" s="157"/>
      <c r="HL198" s="157"/>
      <c r="HM198" s="157"/>
      <c r="HN198" s="157"/>
      <c r="HO198" s="157"/>
      <c r="HP198" s="157"/>
      <c r="HQ198" s="157"/>
      <c r="HR198" s="157"/>
      <c r="HS198" s="157"/>
      <c r="HT198" s="157"/>
      <c r="HU198" s="157"/>
      <c r="HV198" s="157"/>
      <c r="HW198" s="157"/>
      <c r="HX198" s="157"/>
      <c r="HY198" s="42"/>
      <c r="HZ198" s="42"/>
      <c r="IA198" s="148">
        <f t="shared" si="273"/>
        <v>0.995968728980272</v>
      </c>
      <c r="IB198" s="148">
        <f t="shared" si="274"/>
        <v>0.98707533154867333</v>
      </c>
      <c r="IC198" s="148">
        <f t="shared" si="275"/>
        <v>1.0018132925095118</v>
      </c>
      <c r="ID198" s="148">
        <f t="shared" si="276"/>
        <v>0.99637303618587003</v>
      </c>
      <c r="IE198" s="148">
        <f t="shared" si="277"/>
        <v>1.0093532854914391</v>
      </c>
      <c r="IH198">
        <f t="shared" si="278"/>
        <v>0.98533352925455764</v>
      </c>
      <c r="II198">
        <f t="shared" si="279"/>
        <v>0.96908842251002369</v>
      </c>
      <c r="IJ198">
        <f t="shared" si="280"/>
        <v>0.97820901733192644</v>
      </c>
      <c r="IK198">
        <f t="shared" si="281"/>
        <v>0.96914172435473667</v>
      </c>
      <c r="IL198">
        <f t="shared" si="282"/>
        <v>0.98176721775699582</v>
      </c>
      <c r="IN198" s="42">
        <f t="shared" si="283"/>
        <v>1.067824663190306E-2</v>
      </c>
      <c r="IO198" s="42">
        <f t="shared" si="284"/>
        <v>1.82224278773425E-2</v>
      </c>
      <c r="IP198" s="42">
        <f t="shared" si="285"/>
        <v>2.3561551193294065E-2</v>
      </c>
      <c r="IQ198" s="42">
        <f t="shared" si="286"/>
        <v>2.7330438342024196E-2</v>
      </c>
      <c r="IR198" s="42">
        <f t="shared" si="287"/>
        <v>2.7330438342024151E-2</v>
      </c>
      <c r="IT198" s="9">
        <f t="shared" si="243"/>
        <v>0</v>
      </c>
      <c r="IU198" s="9">
        <f t="shared" si="244"/>
        <v>0</v>
      </c>
      <c r="IV198" s="9">
        <f t="shared" si="245"/>
        <v>0</v>
      </c>
      <c r="IW198" s="9">
        <f t="shared" si="246"/>
        <v>0</v>
      </c>
      <c r="IX198" s="9">
        <f t="shared" si="247"/>
        <v>0</v>
      </c>
    </row>
    <row r="199" spans="1:265" ht="15.75" hidden="1" thickBot="1" x14ac:dyDescent="0.3">
      <c r="A199">
        <v>5</v>
      </c>
      <c r="B199" t="s">
        <v>355</v>
      </c>
      <c r="C199" t="s">
        <v>335</v>
      </c>
      <c r="D199" t="s">
        <v>253</v>
      </c>
      <c r="E199" t="s">
        <v>333</v>
      </c>
      <c r="F199" t="s">
        <v>333</v>
      </c>
      <c r="G199" t="s">
        <v>273</v>
      </c>
      <c r="H199">
        <v>5</v>
      </c>
      <c r="K199">
        <v>5</v>
      </c>
      <c r="O199">
        <v>2</v>
      </c>
      <c r="P199">
        <v>3</v>
      </c>
      <c r="Y199">
        <v>4</v>
      </c>
      <c r="Z199">
        <v>1</v>
      </c>
      <c r="AE199">
        <v>3</v>
      </c>
      <c r="AL199">
        <v>2</v>
      </c>
      <c r="AP199">
        <v>1</v>
      </c>
      <c r="AT199">
        <v>5</v>
      </c>
      <c r="AU199">
        <v>0</v>
      </c>
      <c r="AV199">
        <v>0</v>
      </c>
      <c r="AW199">
        <v>0</v>
      </c>
      <c r="AX199">
        <v>0</v>
      </c>
      <c r="BB199">
        <f t="shared" si="218"/>
        <v>5</v>
      </c>
      <c r="BD199">
        <f t="shared" si="219"/>
        <v>5</v>
      </c>
      <c r="BE199">
        <f t="shared" si="220"/>
        <v>5</v>
      </c>
      <c r="BF199">
        <f t="shared" si="221"/>
        <v>5</v>
      </c>
      <c r="BH199">
        <f t="shared" si="222"/>
        <v>0</v>
      </c>
      <c r="BK199" s="45">
        <f>IF(G199="MEA",'[1]Net Hire Rate'!$E$7,IF(G199="AMR",'[1]Net Hire Rate'!$F$7,IF(G199="EUR",'[1]Net Hire Rate'!$G$7,IF(G199="APAC",'[1]Net Hire Rate'!$H$7,0))))</f>
        <v>-2.2817025010969723E-2</v>
      </c>
      <c r="BL199" s="45">
        <f>IF(G199="MEA",'[1]Net Hire Rate'!$E$8,IF(G199="AMR",'[1]Net Hire Rate'!$F$8,IF(G199="EUR",'[1]Net Hire Rate'!$G$8,IF(G199="APAC",'[1]Net Hire Rate'!$H$8,0))))</f>
        <v>-2.2817025010969723E-2</v>
      </c>
      <c r="BM199" s="45">
        <f>IF(G199="MEA",'[1]Net Hire Rate'!$E$9,IF(G199="AMR",'[1]Net Hire Rate'!$F$9,IF(G199="EUR",'[1]Net Hire Rate'!$G$9,IF(G199="APAC",'[1]Net Hire Rate'!$H$9,0))))</f>
        <v>-2.2817025010969723E-2</v>
      </c>
      <c r="BN199" s="45">
        <f>IF(G199="MEA",'[1]Net Hire Rate'!$E$10,IF(G199="AMR",'[1]Net Hire Rate'!$F$10,IF(G199="EUR",'[1]Net Hire Rate'!$G$10,IF(G199="APAC",'[1]Net Hire Rate'!$H$10,0))))</f>
        <v>-2.2817025010969723E-2</v>
      </c>
      <c r="BO199" s="45">
        <f>IF(G199="MEA",'[1]Net Hire Rate'!$E$11,IF(G199="AMR",'[1]Net Hire Rate'!$F$11,IF(G199="EUR",'[1]Net Hire Rate'!$G$11,IF(G199="APAC",'[1]Net Hire Rate'!$H$11,0))))</f>
        <v>-2.2817025010969723E-2</v>
      </c>
      <c r="BP199" s="45">
        <f>IF(G199="MEA",'[1]Net Hire Rate'!$E$12,IF(G199="AMR",'[1]Net Hire Rate'!$F$12,IF(G199="EUR",'[1]Net Hire Rate'!$G$12,IF(G199="APAC",'[1]Net Hire Rate'!$H$12,0))))</f>
        <v>-2.2817025010969723E-2</v>
      </c>
      <c r="BQ199" s="147">
        <f t="shared" si="223"/>
        <v>5</v>
      </c>
      <c r="BR199" s="147">
        <f t="shared" si="205"/>
        <v>5</v>
      </c>
      <c r="BS199" s="147">
        <f t="shared" si="224"/>
        <v>4.8859148749451515</v>
      </c>
      <c r="BT199" s="148">
        <f t="shared" si="206"/>
        <v>4.8859148749451515</v>
      </c>
      <c r="BU199" s="149">
        <f t="shared" si="225"/>
        <v>4.7744328330420593</v>
      </c>
      <c r="BV199" s="148">
        <f t="shared" si="207"/>
        <v>3.7744328330420593</v>
      </c>
      <c r="BW199" s="148">
        <f t="shared" si="226"/>
        <v>3.6883115046883135</v>
      </c>
      <c r="BX199" s="148">
        <f t="shared" si="208"/>
        <v>3.6883115046883135</v>
      </c>
      <c r="BY199" s="148">
        <f t="shared" si="227"/>
        <v>3.604155208837593</v>
      </c>
      <c r="BZ199" s="148">
        <f t="shared" si="209"/>
        <v>3.604155208837593</v>
      </c>
      <c r="CA199" s="148">
        <f t="shared" si="228"/>
        <v>3.5219191092941289</v>
      </c>
      <c r="CB199" s="148">
        <f t="shared" si="210"/>
        <v>3.5219191092941289</v>
      </c>
      <c r="CC199" s="148"/>
      <c r="CD199" s="38"/>
      <c r="CE199" s="38"/>
      <c r="CF199" s="38"/>
      <c r="CG199" s="38"/>
      <c r="CH199" s="38"/>
      <c r="CI199" s="38"/>
      <c r="CJ199" s="38"/>
      <c r="CK199" s="41"/>
      <c r="CL199" s="41"/>
      <c r="CM199" s="40"/>
      <c r="CN199" s="41"/>
      <c r="CO199" s="41"/>
      <c r="CP199" s="41"/>
      <c r="CQ199" s="41"/>
      <c r="CR199" s="41"/>
      <c r="CS199" s="41"/>
      <c r="CT199" s="41"/>
      <c r="CU199" s="40"/>
      <c r="CV199" s="41"/>
      <c r="CW199" s="41"/>
      <c r="CX199" s="41"/>
      <c r="CY199" s="41"/>
      <c r="CZ199" s="41"/>
      <c r="DA199" s="41"/>
      <c r="DB199" s="41"/>
      <c r="DC199" s="40"/>
      <c r="DD199" s="41"/>
      <c r="DE199" s="41"/>
      <c r="DF199" s="41"/>
      <c r="DG199" s="41"/>
      <c r="DH199" s="41"/>
      <c r="DI199" s="41"/>
      <c r="DJ199" s="41"/>
      <c r="DK199" s="40"/>
      <c r="DL199" s="41"/>
      <c r="DM199" s="41"/>
      <c r="DN199" s="41"/>
      <c r="DO199" s="41"/>
      <c r="DP199" s="41"/>
      <c r="DQ199" s="41"/>
      <c r="DR199" s="15"/>
      <c r="DS199" s="151">
        <f t="shared" si="211"/>
        <v>5</v>
      </c>
      <c r="DT199" s="152">
        <f t="shared" si="212"/>
        <v>0</v>
      </c>
      <c r="DU199" s="7">
        <f t="shared" si="213"/>
        <v>0</v>
      </c>
      <c r="DV199" s="7">
        <f t="shared" si="214"/>
        <v>0</v>
      </c>
      <c r="DW199">
        <f t="shared" si="215"/>
        <v>0</v>
      </c>
      <c r="DX199">
        <f t="shared" si="216"/>
        <v>0</v>
      </c>
      <c r="DZ199">
        <f t="shared" si="229"/>
        <v>5</v>
      </c>
      <c r="EA199">
        <f t="shared" si="230"/>
        <v>5</v>
      </c>
      <c r="EB199">
        <f t="shared" si="231"/>
        <v>5</v>
      </c>
      <c r="EC199">
        <f t="shared" si="232"/>
        <v>5</v>
      </c>
      <c r="ED199">
        <f t="shared" si="233"/>
        <v>5</v>
      </c>
      <c r="EE199">
        <f t="shared" si="234"/>
        <v>5</v>
      </c>
      <c r="EG199">
        <f t="shared" si="235"/>
        <v>5</v>
      </c>
      <c r="EH199">
        <f t="shared" si="236"/>
        <v>5</v>
      </c>
      <c r="EI199">
        <f t="shared" si="237"/>
        <v>5</v>
      </c>
      <c r="EJ199">
        <f t="shared" si="238"/>
        <v>5</v>
      </c>
      <c r="EK199">
        <f t="shared" si="239"/>
        <v>5</v>
      </c>
      <c r="EM199">
        <f>IF($EM$9='[1]L&amp;D Numbers'!$E$6,'[1]L&amp;D Numbers'!$E$7)</f>
        <v>350</v>
      </c>
      <c r="EN199">
        <f>IF($EN$9='[1]L&amp;D Numbers'!$F$6,'[1]L&amp;D Numbers'!$F$7)</f>
        <v>2000</v>
      </c>
      <c r="EO199">
        <f>IF($EO$9='[1]L&amp;D Numbers'!$G$6,'[1]L&amp;D Numbers'!$G$7)</f>
        <v>2000</v>
      </c>
      <c r="EP199">
        <f>IF($EP$9='[1]L&amp;D Numbers'!$H$6,'[1]L&amp;D Numbers'!$H$7)</f>
        <v>2000</v>
      </c>
      <c r="EQ199">
        <f>IF($EQ$9='[1]L&amp;D Numbers'!$I$6,'[1]L&amp;D Numbers'!$I$7)</f>
        <v>2000</v>
      </c>
      <c r="ER199">
        <f>IF($ER$9='[1]L&amp;D Numbers'!$J$6,'[1]L&amp;D Numbers'!$J$7)</f>
        <v>0</v>
      </c>
      <c r="ET199" s="45">
        <f>'[1]L&amp;D Master'!$E$10</f>
        <v>1.0678246631903041E-2</v>
      </c>
      <c r="EU199" s="45">
        <f>ET199+'[1]L&amp;D Master'!$F$10</f>
        <v>1.8222427877342538E-2</v>
      </c>
      <c r="EV199" s="45">
        <f>EU199+'[1]L&amp;D Master'!$G$10</f>
        <v>2.3561551193294058E-2</v>
      </c>
      <c r="EW199" s="45">
        <f>EV199+'[1]L&amp;D Master'!$H$10</f>
        <v>2.7330438342024234E-2</v>
      </c>
      <c r="EX199" s="45">
        <f>EW199+'[1]L&amp;D Master'!$I$10</f>
        <v>2.9999999999999995E-2</v>
      </c>
      <c r="EY199" s="45"/>
      <c r="EZ199" s="45">
        <f t="shared" si="240"/>
        <v>1.0678246631903041E-2</v>
      </c>
      <c r="FA199" s="45">
        <f t="shared" si="241"/>
        <v>1.8222427877342538E-2</v>
      </c>
      <c r="FB199" s="45">
        <f t="shared" si="241"/>
        <v>2.3561551193294058E-2</v>
      </c>
      <c r="FC199" s="45">
        <f t="shared" si="241"/>
        <v>2.7330438342024234E-2</v>
      </c>
      <c r="FD199" s="45">
        <f t="shared" si="217"/>
        <v>2.7330438342024234E-2</v>
      </c>
      <c r="FE199" s="45"/>
      <c r="FF199">
        <f t="shared" si="268"/>
        <v>4.9466087668404848</v>
      </c>
      <c r="FG199">
        <f t="shared" si="269"/>
        <v>4.9088878606132873</v>
      </c>
      <c r="FH199">
        <f t="shared" si="270"/>
        <v>4.8821922440335292</v>
      </c>
      <c r="FI199">
        <f t="shared" si="271"/>
        <v>4.8633478082898787</v>
      </c>
      <c r="FJ199">
        <f t="shared" si="272"/>
        <v>4.8633478082898787</v>
      </c>
      <c r="FL199" s="34"/>
      <c r="FM199" s="34"/>
      <c r="FN199" s="34"/>
      <c r="FO199" s="34"/>
      <c r="FP199" s="34"/>
      <c r="FQ199" s="153">
        <f t="shared" si="242"/>
        <v>0.125</v>
      </c>
      <c r="FR199" s="153"/>
      <c r="FS199" s="42"/>
      <c r="FT199" s="42"/>
      <c r="FU199" s="42"/>
      <c r="FV199" s="42"/>
      <c r="FW199" s="42"/>
      <c r="FX199" s="42"/>
      <c r="FY199" s="42"/>
      <c r="FZ199" s="42"/>
      <c r="GA199" s="42"/>
      <c r="GB199" s="42"/>
      <c r="GC199" s="42"/>
      <c r="GD199" s="42"/>
      <c r="GE199" s="42"/>
      <c r="GF199" s="42"/>
      <c r="GG199" s="42"/>
      <c r="GH199" s="42"/>
      <c r="GI199" s="42"/>
      <c r="GJ199" s="42"/>
      <c r="GK199" s="42"/>
      <c r="GL199" s="42"/>
      <c r="GM199" s="154">
        <f>'[1]Automation Master'!$B$10*FQ199*FO199</f>
        <v>0</v>
      </c>
      <c r="GN199" s="155">
        <f>'[1]Automation Master'!$B$11*FO199*FQ199+GM199</f>
        <v>0</v>
      </c>
      <c r="GO199" s="155">
        <f>'[1]Automation Master'!$B$12*FO199*FQ199+GN199</f>
        <v>0</v>
      </c>
      <c r="GP199" s="155">
        <f>'[1]Automation Master'!$B$13*FO199*FQ199+GO199</f>
        <v>0</v>
      </c>
      <c r="GQ199" s="155">
        <f>'[1]Automation Master'!$C$10*FO199*FQ199+GP199</f>
        <v>0</v>
      </c>
      <c r="GR199" s="155">
        <f>'[1]Automation Master'!$C$11*FO199*FQ199+GQ199</f>
        <v>0</v>
      </c>
      <c r="GS199" s="155">
        <f>'[1]Automation Master'!$C$12*FO199*FQ199+GR199</f>
        <v>0</v>
      </c>
      <c r="GT199" s="155">
        <f>'[1]Automation Master'!$C$13*FO199*FQ199+GS199</f>
        <v>0</v>
      </c>
      <c r="GU199" s="155">
        <f>'[1]Automation Master'!$D$10*FO199*FQ199+GT199</f>
        <v>0</v>
      </c>
      <c r="GV199" s="155">
        <f>'[1]Automation Master'!$D$11*FO199*FQ199+GU199</f>
        <v>0</v>
      </c>
      <c r="GW199" s="155">
        <f>'[1]Automation Master'!$D$12*FO199*FQ199+GV199</f>
        <v>0</v>
      </c>
      <c r="GX199" s="155">
        <f>'[1]Automation Master'!$D$13*FO199*FQ199+GW199</f>
        <v>0</v>
      </c>
      <c r="GY199" s="155">
        <f>'[1]Automation Master'!$E$10*FO199*FQ199+GX199</f>
        <v>0</v>
      </c>
      <c r="GZ199" s="155">
        <f>'[1]Automation Master'!$E$11*FO199*FQ199+GY199</f>
        <v>0</v>
      </c>
      <c r="HA199" s="155">
        <f>'[1]Automation Master'!$E$12*FO199*FQ199+GZ199</f>
        <v>0</v>
      </c>
      <c r="HB199" s="155">
        <f>'[1]Automation Master'!$E$13*FO199*FQ199+HA199</f>
        <v>0</v>
      </c>
      <c r="HC199" s="155">
        <f>'[1]Automation Master'!$F$10*FO199*FQ199+HB199</f>
        <v>0</v>
      </c>
      <c r="HD199" s="155">
        <f>'[1]Automation Master'!$F$11*FO199*FQ199+HC199</f>
        <v>0</v>
      </c>
      <c r="HE199" s="155">
        <f>'[1]Automation Master'!$F$12*FO199*FQ199+HD199</f>
        <v>0</v>
      </c>
      <c r="HF199" s="156">
        <f>'[1]Automation Master'!$F$13*FO199*FQ199+HE199</f>
        <v>0</v>
      </c>
      <c r="HG199" s="157"/>
      <c r="HH199" s="157"/>
      <c r="HI199" s="157"/>
      <c r="HJ199" s="157"/>
      <c r="HK199" s="157"/>
      <c r="HL199" s="157"/>
      <c r="HM199" s="157"/>
      <c r="HN199" s="157"/>
      <c r="HO199" s="157"/>
      <c r="HP199" s="157"/>
      <c r="HQ199" s="157"/>
      <c r="HR199" s="157"/>
      <c r="HS199" s="157"/>
      <c r="HT199" s="157"/>
      <c r="HU199" s="157"/>
      <c r="HV199" s="157"/>
      <c r="HW199" s="157"/>
      <c r="HX199" s="157"/>
      <c r="HY199" s="42"/>
      <c r="HZ199" s="42"/>
      <c r="IA199" s="148">
        <f t="shared" si="273"/>
        <v>5</v>
      </c>
      <c r="IB199" s="148">
        <f t="shared" si="274"/>
        <v>5</v>
      </c>
      <c r="IC199" s="148">
        <f t="shared" si="275"/>
        <v>5</v>
      </c>
      <c r="ID199" s="148">
        <f t="shared" si="276"/>
        <v>5</v>
      </c>
      <c r="IE199" s="148">
        <f t="shared" si="277"/>
        <v>5</v>
      </c>
      <c r="IH199">
        <f t="shared" si="278"/>
        <v>4.9466087668404848</v>
      </c>
      <c r="II199">
        <f t="shared" si="279"/>
        <v>4.9088878606132873</v>
      </c>
      <c r="IJ199">
        <f t="shared" si="280"/>
        <v>4.8821922440335292</v>
      </c>
      <c r="IK199">
        <f t="shared" si="281"/>
        <v>4.8633478082898787</v>
      </c>
      <c r="IL199">
        <f t="shared" si="282"/>
        <v>4.8633478082898787</v>
      </c>
      <c r="IN199" s="42">
        <f t="shared" si="283"/>
        <v>1.0678246631903043E-2</v>
      </c>
      <c r="IO199" s="42">
        <f t="shared" si="284"/>
        <v>1.8222427877342538E-2</v>
      </c>
      <c r="IP199" s="42">
        <f t="shared" si="285"/>
        <v>2.3561551193294152E-2</v>
      </c>
      <c r="IQ199" s="42">
        <f t="shared" si="286"/>
        <v>2.7330438342024265E-2</v>
      </c>
      <c r="IR199" s="42">
        <f t="shared" si="287"/>
        <v>2.7330438342024265E-2</v>
      </c>
      <c r="IT199" s="9">
        <f t="shared" si="243"/>
        <v>0</v>
      </c>
      <c r="IU199" s="9">
        <f t="shared" si="244"/>
        <v>0</v>
      </c>
      <c r="IV199" s="9">
        <f t="shared" si="245"/>
        <v>0</v>
      </c>
      <c r="IW199" s="9">
        <f t="shared" si="246"/>
        <v>0</v>
      </c>
      <c r="IX199" s="9">
        <f t="shared" si="247"/>
        <v>0</v>
      </c>
    </row>
    <row r="200" spans="1:265" ht="15.75" hidden="1" thickBot="1" x14ac:dyDescent="0.3">
      <c r="A200">
        <v>1</v>
      </c>
      <c r="B200" t="s">
        <v>355</v>
      </c>
      <c r="C200" t="s">
        <v>335</v>
      </c>
      <c r="D200" t="s">
        <v>253</v>
      </c>
      <c r="E200" t="s">
        <v>333</v>
      </c>
      <c r="F200" t="s">
        <v>333</v>
      </c>
      <c r="G200" t="s">
        <v>264</v>
      </c>
      <c r="H200">
        <v>1</v>
      </c>
      <c r="K200">
        <v>1</v>
      </c>
      <c r="P200">
        <v>1</v>
      </c>
      <c r="Z200">
        <v>1</v>
      </c>
      <c r="AE200">
        <v>1</v>
      </c>
      <c r="AT200">
        <v>1</v>
      </c>
      <c r="AU200">
        <v>0</v>
      </c>
      <c r="AV200">
        <v>0</v>
      </c>
      <c r="AW200">
        <v>0</v>
      </c>
      <c r="AX200">
        <v>0</v>
      </c>
      <c r="BB200">
        <f t="shared" si="218"/>
        <v>1</v>
      </c>
      <c r="BD200">
        <f t="shared" si="219"/>
        <v>1</v>
      </c>
      <c r="BE200">
        <f t="shared" si="220"/>
        <v>1</v>
      </c>
      <c r="BF200">
        <f t="shared" si="221"/>
        <v>1</v>
      </c>
      <c r="BH200">
        <f t="shared" si="222"/>
        <v>0</v>
      </c>
      <c r="BK200" s="45">
        <f>IF(G200="MEA",'[1]Net Hire Rate'!$E$7,IF(G200="AMR",'[1]Net Hire Rate'!$F$7,IF(G200="EUR",'[1]Net Hire Rate'!$G$7,IF(G200="APAC",'[1]Net Hire Rate'!$H$7,0))))</f>
        <v>-4.2535446205170975E-2</v>
      </c>
      <c r="BL200" s="45">
        <f>IF(G200="MEA",'[1]Net Hire Rate'!$E$8,IF(G200="AMR",'[1]Net Hire Rate'!$F$8,IF(G200="EUR",'[1]Net Hire Rate'!$G$8,IF(G200="APAC",'[1]Net Hire Rate'!$H$8,0))))</f>
        <v>-4.2535446205170975E-2</v>
      </c>
      <c r="BM200" s="45">
        <f>IF(G200="MEA",'[1]Net Hire Rate'!$E$9,IF(G200="AMR",'[1]Net Hire Rate'!$F$9,IF(G200="EUR",'[1]Net Hire Rate'!$G$9,IF(G200="APAC",'[1]Net Hire Rate'!$H$9,0))))</f>
        <v>-4.2535446205170975E-2</v>
      </c>
      <c r="BN200" s="45">
        <f>IF(G200="MEA",'[1]Net Hire Rate'!$E$10,IF(G200="AMR",'[1]Net Hire Rate'!$F$10,IF(G200="EUR",'[1]Net Hire Rate'!$G$10,IF(G200="APAC",'[1]Net Hire Rate'!$H$10,0))))</f>
        <v>-4.2535446205170975E-2</v>
      </c>
      <c r="BO200" s="45">
        <f>IF(G200="MEA",'[1]Net Hire Rate'!$E$11,IF(G200="AMR",'[1]Net Hire Rate'!$F$11,IF(G200="EUR",'[1]Net Hire Rate'!$G$11,IF(G200="APAC",'[1]Net Hire Rate'!$H$11,0))))</f>
        <v>-4.2535446205170975E-2</v>
      </c>
      <c r="BP200" s="45">
        <f>IF(G200="MEA",'[1]Net Hire Rate'!$E$12,IF(G200="AMR",'[1]Net Hire Rate'!$F$12,IF(G200="EUR",'[1]Net Hire Rate'!$G$12,IF(G200="APAC",'[1]Net Hire Rate'!$H$12,0))))</f>
        <v>-4.2535446205170975E-2</v>
      </c>
      <c r="BQ200" s="147">
        <f t="shared" si="223"/>
        <v>1</v>
      </c>
      <c r="BR200" s="147">
        <f t="shared" si="205"/>
        <v>1</v>
      </c>
      <c r="BS200" s="147">
        <f t="shared" si="224"/>
        <v>0.95746455379482898</v>
      </c>
      <c r="BT200" s="148">
        <f t="shared" si="206"/>
        <v>0.95746455379482898</v>
      </c>
      <c r="BU200" s="149">
        <f t="shared" si="225"/>
        <v>0.9167383717735309</v>
      </c>
      <c r="BV200" s="148">
        <f t="shared" si="207"/>
        <v>0.9167383717735309</v>
      </c>
      <c r="BW200" s="148">
        <f t="shared" si="226"/>
        <v>0.87774449607674176</v>
      </c>
      <c r="BX200" s="148">
        <f t="shared" si="208"/>
        <v>0.87774449607674176</v>
      </c>
      <c r="BY200" s="148">
        <f t="shared" si="227"/>
        <v>0.84040924228198455</v>
      </c>
      <c r="BZ200" s="148">
        <f t="shared" si="209"/>
        <v>0.84040924228198455</v>
      </c>
      <c r="CA200" s="148">
        <f t="shared" si="228"/>
        <v>0.8046620601665706</v>
      </c>
      <c r="CB200" s="148">
        <f t="shared" si="210"/>
        <v>0.8046620601665706</v>
      </c>
      <c r="CC200" s="148"/>
      <c r="CD200" s="38"/>
      <c r="CE200" s="38"/>
      <c r="CF200" s="38"/>
      <c r="CG200" s="38"/>
      <c r="CH200" s="38"/>
      <c r="CI200" s="38"/>
      <c r="CJ200" s="38"/>
      <c r="CK200" s="41"/>
      <c r="CL200" s="41"/>
      <c r="CM200" s="40"/>
      <c r="CN200" s="41"/>
      <c r="CO200" s="41"/>
      <c r="CP200" s="41"/>
      <c r="CQ200" s="41"/>
      <c r="CR200" s="41"/>
      <c r="CS200" s="41"/>
      <c r="CT200" s="41"/>
      <c r="CU200" s="40"/>
      <c r="CV200" s="41"/>
      <c r="CW200" s="41"/>
      <c r="CX200" s="41"/>
      <c r="CY200" s="41"/>
      <c r="CZ200" s="41"/>
      <c r="DA200" s="41"/>
      <c r="DB200" s="41"/>
      <c r="DC200" s="40"/>
      <c r="DD200" s="41"/>
      <c r="DE200" s="41"/>
      <c r="DF200" s="41"/>
      <c r="DG200" s="41"/>
      <c r="DH200" s="41"/>
      <c r="DI200" s="41"/>
      <c r="DJ200" s="41"/>
      <c r="DK200" s="40"/>
      <c r="DL200" s="41"/>
      <c r="DM200" s="41"/>
      <c r="DN200" s="41"/>
      <c r="DO200" s="41"/>
      <c r="DP200" s="41"/>
      <c r="DQ200" s="41"/>
      <c r="DR200" s="15"/>
      <c r="DS200" s="151">
        <f t="shared" si="211"/>
        <v>1</v>
      </c>
      <c r="DT200" s="152">
        <f t="shared" si="212"/>
        <v>0</v>
      </c>
      <c r="DU200" s="7">
        <f t="shared" si="213"/>
        <v>0</v>
      </c>
      <c r="DV200" s="7">
        <f t="shared" si="214"/>
        <v>0</v>
      </c>
      <c r="DW200">
        <f t="shared" si="215"/>
        <v>0</v>
      </c>
      <c r="DX200">
        <f t="shared" si="216"/>
        <v>0</v>
      </c>
      <c r="DZ200">
        <f t="shared" si="229"/>
        <v>1</v>
      </c>
      <c r="EA200">
        <f t="shared" si="230"/>
        <v>1</v>
      </c>
      <c r="EB200">
        <f t="shared" si="231"/>
        <v>1</v>
      </c>
      <c r="EC200">
        <f t="shared" si="232"/>
        <v>1</v>
      </c>
      <c r="ED200">
        <f t="shared" si="233"/>
        <v>1</v>
      </c>
      <c r="EE200">
        <f t="shared" si="234"/>
        <v>1</v>
      </c>
      <c r="EG200">
        <f t="shared" si="235"/>
        <v>1</v>
      </c>
      <c r="EH200">
        <f t="shared" si="236"/>
        <v>1</v>
      </c>
      <c r="EI200">
        <f t="shared" si="237"/>
        <v>1</v>
      </c>
      <c r="EJ200">
        <f t="shared" si="238"/>
        <v>1</v>
      </c>
      <c r="EK200">
        <f t="shared" si="239"/>
        <v>1</v>
      </c>
      <c r="EM200">
        <f>IF($EM$9='[1]L&amp;D Numbers'!$E$6,'[1]L&amp;D Numbers'!$E$7)</f>
        <v>350</v>
      </c>
      <c r="EN200">
        <f>IF($EN$9='[1]L&amp;D Numbers'!$F$6,'[1]L&amp;D Numbers'!$F$7)</f>
        <v>2000</v>
      </c>
      <c r="EO200">
        <f>IF($EO$9='[1]L&amp;D Numbers'!$G$6,'[1]L&amp;D Numbers'!$G$7)</f>
        <v>2000</v>
      </c>
      <c r="EP200">
        <f>IF($EP$9='[1]L&amp;D Numbers'!$H$6,'[1]L&amp;D Numbers'!$H$7)</f>
        <v>2000</v>
      </c>
      <c r="EQ200">
        <f>IF($EQ$9='[1]L&amp;D Numbers'!$I$6,'[1]L&amp;D Numbers'!$I$7)</f>
        <v>2000</v>
      </c>
      <c r="ER200">
        <f>IF($ER$9='[1]L&amp;D Numbers'!$J$6,'[1]L&amp;D Numbers'!$J$7)</f>
        <v>0</v>
      </c>
      <c r="ET200" s="45">
        <f>'[1]L&amp;D Master'!$E$10</f>
        <v>1.0678246631903041E-2</v>
      </c>
      <c r="EU200" s="45">
        <f>ET200+'[1]L&amp;D Master'!$F$10</f>
        <v>1.8222427877342538E-2</v>
      </c>
      <c r="EV200" s="45">
        <f>EU200+'[1]L&amp;D Master'!$G$10</f>
        <v>2.3561551193294058E-2</v>
      </c>
      <c r="EW200" s="45">
        <f>EV200+'[1]L&amp;D Master'!$H$10</f>
        <v>2.7330438342024234E-2</v>
      </c>
      <c r="EX200" s="45">
        <f>EW200+'[1]L&amp;D Master'!$I$10</f>
        <v>2.9999999999999995E-2</v>
      </c>
      <c r="EY200" s="45"/>
      <c r="EZ200" s="45">
        <f t="shared" si="240"/>
        <v>1.0678246631903041E-2</v>
      </c>
      <c r="FA200" s="45">
        <f t="shared" si="241"/>
        <v>1.8222427877342538E-2</v>
      </c>
      <c r="FB200" s="45">
        <f t="shared" si="241"/>
        <v>2.3561551193294058E-2</v>
      </c>
      <c r="FC200" s="45">
        <f t="shared" si="241"/>
        <v>2.7330438342024234E-2</v>
      </c>
      <c r="FD200" s="45">
        <f t="shared" si="217"/>
        <v>2.7330438342024234E-2</v>
      </c>
      <c r="FE200" s="45"/>
      <c r="FF200">
        <f t="shared" si="268"/>
        <v>0.98932175336809691</v>
      </c>
      <c r="FG200">
        <f t="shared" si="269"/>
        <v>0.98177757212265748</v>
      </c>
      <c r="FH200">
        <f t="shared" si="270"/>
        <v>0.97643844880670594</v>
      </c>
      <c r="FI200">
        <f t="shared" si="271"/>
        <v>0.9726695616579758</v>
      </c>
      <c r="FJ200">
        <f t="shared" si="272"/>
        <v>0.9726695616579758</v>
      </c>
      <c r="FL200" s="34"/>
      <c r="FM200" s="34"/>
      <c r="FN200" s="34"/>
      <c r="FO200" s="34"/>
      <c r="FP200" s="34"/>
      <c r="FQ200" s="153">
        <f t="shared" si="242"/>
        <v>0.125</v>
      </c>
      <c r="FR200" s="153"/>
      <c r="FS200" s="42"/>
      <c r="FT200" s="42"/>
      <c r="FU200" s="42"/>
      <c r="FV200" s="42"/>
      <c r="FW200" s="42"/>
      <c r="FX200" s="42"/>
      <c r="FY200" s="42"/>
      <c r="FZ200" s="42"/>
      <c r="GA200" s="42"/>
      <c r="GB200" s="42"/>
      <c r="GC200" s="42"/>
      <c r="GD200" s="42"/>
      <c r="GE200" s="42"/>
      <c r="GF200" s="42"/>
      <c r="GG200" s="42"/>
      <c r="GH200" s="42"/>
      <c r="GI200" s="42"/>
      <c r="GJ200" s="42"/>
      <c r="GK200" s="42"/>
      <c r="GL200" s="42"/>
      <c r="GM200" s="154">
        <f>'[1]Automation Master'!$B$10*FQ200*FO200</f>
        <v>0</v>
      </c>
      <c r="GN200" s="155">
        <f>'[1]Automation Master'!$B$11*FO200*FQ200+GM200</f>
        <v>0</v>
      </c>
      <c r="GO200" s="155">
        <f>'[1]Automation Master'!$B$12*FO200*FQ200+GN200</f>
        <v>0</v>
      </c>
      <c r="GP200" s="155">
        <f>'[1]Automation Master'!$B$13*FO200*FQ200+GO200</f>
        <v>0</v>
      </c>
      <c r="GQ200" s="155">
        <f>'[1]Automation Master'!$C$10*FO200*FQ200+GP200</f>
        <v>0</v>
      </c>
      <c r="GR200" s="155">
        <f>'[1]Automation Master'!$C$11*FO200*FQ200+GQ200</f>
        <v>0</v>
      </c>
      <c r="GS200" s="155">
        <f>'[1]Automation Master'!$C$12*FO200*FQ200+GR200</f>
        <v>0</v>
      </c>
      <c r="GT200" s="155">
        <f>'[1]Automation Master'!$C$13*FO200*FQ200+GS200</f>
        <v>0</v>
      </c>
      <c r="GU200" s="155">
        <f>'[1]Automation Master'!$D$10*FO200*FQ200+GT200</f>
        <v>0</v>
      </c>
      <c r="GV200" s="155">
        <f>'[1]Automation Master'!$D$11*FO200*FQ200+GU200</f>
        <v>0</v>
      </c>
      <c r="GW200" s="155">
        <f>'[1]Automation Master'!$D$12*FO200*FQ200+GV200</f>
        <v>0</v>
      </c>
      <c r="GX200" s="155">
        <f>'[1]Automation Master'!$D$13*FO200*FQ200+GW200</f>
        <v>0</v>
      </c>
      <c r="GY200" s="155">
        <f>'[1]Automation Master'!$E$10*FO200*FQ200+GX200</f>
        <v>0</v>
      </c>
      <c r="GZ200" s="155">
        <f>'[1]Automation Master'!$E$11*FO200*FQ200+GY200</f>
        <v>0</v>
      </c>
      <c r="HA200" s="155">
        <f>'[1]Automation Master'!$E$12*FO200*FQ200+GZ200</f>
        <v>0</v>
      </c>
      <c r="HB200" s="155">
        <f>'[1]Automation Master'!$E$13*FO200*FQ200+HA200</f>
        <v>0</v>
      </c>
      <c r="HC200" s="155">
        <f>'[1]Automation Master'!$F$10*FO200*FQ200+HB200</f>
        <v>0</v>
      </c>
      <c r="HD200" s="155">
        <f>'[1]Automation Master'!$F$11*FO200*FQ200+HC200</f>
        <v>0</v>
      </c>
      <c r="HE200" s="155">
        <f>'[1]Automation Master'!$F$12*FO200*FQ200+HD200</f>
        <v>0</v>
      </c>
      <c r="HF200" s="156">
        <f>'[1]Automation Master'!$F$13*FO200*FQ200+HE200</f>
        <v>0</v>
      </c>
      <c r="HG200" s="157"/>
      <c r="HH200" s="157"/>
      <c r="HI200" s="157"/>
      <c r="HJ200" s="157"/>
      <c r="HK200" s="157"/>
      <c r="HL200" s="157"/>
      <c r="HM200" s="157"/>
      <c r="HN200" s="157"/>
      <c r="HO200" s="157"/>
      <c r="HP200" s="157"/>
      <c r="HQ200" s="157"/>
      <c r="HR200" s="157"/>
      <c r="HS200" s="157"/>
      <c r="HT200" s="157"/>
      <c r="HU200" s="157"/>
      <c r="HV200" s="157"/>
      <c r="HW200" s="157"/>
      <c r="HX200" s="157"/>
      <c r="HY200" s="42"/>
      <c r="HZ200" s="42"/>
      <c r="IA200" s="148">
        <f t="shared" si="273"/>
        <v>1</v>
      </c>
      <c r="IB200" s="148">
        <f t="shared" si="274"/>
        <v>1</v>
      </c>
      <c r="IC200" s="148">
        <f t="shared" si="275"/>
        <v>1</v>
      </c>
      <c r="ID200" s="148">
        <f t="shared" si="276"/>
        <v>1</v>
      </c>
      <c r="IE200" s="148">
        <f t="shared" si="277"/>
        <v>1</v>
      </c>
      <c r="IH200">
        <f t="shared" si="278"/>
        <v>0.98932175336809691</v>
      </c>
      <c r="II200">
        <f t="shared" si="279"/>
        <v>0.98177757212265748</v>
      </c>
      <c r="IJ200">
        <f t="shared" si="280"/>
        <v>0.97643844880670594</v>
      </c>
      <c r="IK200">
        <f t="shared" si="281"/>
        <v>0.9726695616579758</v>
      </c>
      <c r="IL200">
        <f t="shared" si="282"/>
        <v>0.9726695616579758</v>
      </c>
      <c r="IN200" s="42">
        <f t="shared" si="283"/>
        <v>1.0678246631903088E-2</v>
      </c>
      <c r="IO200" s="42">
        <f t="shared" si="284"/>
        <v>1.8222427877342517E-2</v>
      </c>
      <c r="IP200" s="42">
        <f t="shared" si="285"/>
        <v>2.3561551193294061E-2</v>
      </c>
      <c r="IQ200" s="42">
        <f t="shared" si="286"/>
        <v>2.7330438342024199E-2</v>
      </c>
      <c r="IR200" s="42">
        <f t="shared" si="287"/>
        <v>2.7330438342024199E-2</v>
      </c>
      <c r="IT200" s="9">
        <f t="shared" si="243"/>
        <v>0</v>
      </c>
      <c r="IU200" s="9">
        <f t="shared" si="244"/>
        <v>0</v>
      </c>
      <c r="IV200" s="9">
        <f t="shared" si="245"/>
        <v>0</v>
      </c>
      <c r="IW200" s="9">
        <f t="shared" si="246"/>
        <v>0</v>
      </c>
      <c r="IX200" s="9">
        <f t="shared" si="247"/>
        <v>0</v>
      </c>
    </row>
    <row r="201" spans="1:265" ht="15.75" hidden="1" thickBot="1" x14ac:dyDescent="0.3">
      <c r="A201">
        <v>15</v>
      </c>
      <c r="B201" t="s">
        <v>355</v>
      </c>
      <c r="C201" t="s">
        <v>335</v>
      </c>
      <c r="D201" t="s">
        <v>253</v>
      </c>
      <c r="E201" t="s">
        <v>333</v>
      </c>
      <c r="F201" t="s">
        <v>333</v>
      </c>
      <c r="G201" t="s">
        <v>256</v>
      </c>
      <c r="H201">
        <v>15</v>
      </c>
      <c r="K201">
        <v>14</v>
      </c>
      <c r="L201">
        <v>1</v>
      </c>
      <c r="N201">
        <v>1</v>
      </c>
      <c r="O201">
        <v>2</v>
      </c>
      <c r="P201">
        <v>11</v>
      </c>
      <c r="Q201">
        <v>1</v>
      </c>
      <c r="Y201">
        <v>15</v>
      </c>
      <c r="AD201">
        <v>1</v>
      </c>
      <c r="AE201">
        <v>11</v>
      </c>
      <c r="AL201">
        <v>3</v>
      </c>
      <c r="AN201">
        <v>1</v>
      </c>
      <c r="AO201">
        <v>1</v>
      </c>
      <c r="AQ201">
        <v>1</v>
      </c>
      <c r="AT201">
        <v>15</v>
      </c>
      <c r="AU201">
        <v>0</v>
      </c>
      <c r="AV201">
        <v>0</v>
      </c>
      <c r="AW201">
        <v>0</v>
      </c>
      <c r="AX201">
        <v>0</v>
      </c>
      <c r="BB201">
        <f t="shared" si="218"/>
        <v>15</v>
      </c>
      <c r="BD201">
        <f t="shared" si="219"/>
        <v>15</v>
      </c>
      <c r="BE201">
        <f t="shared" si="220"/>
        <v>15</v>
      </c>
      <c r="BF201">
        <f t="shared" si="221"/>
        <v>15</v>
      </c>
      <c r="BH201">
        <f t="shared" si="222"/>
        <v>0</v>
      </c>
      <c r="BK201" s="45">
        <f>IF(G201="MEA",'[1]Net Hire Rate'!$E$7,IF(G201="AMR",'[1]Net Hire Rate'!$F$7,IF(G201="EUR",'[1]Net Hire Rate'!$G$7,IF(G201="APAC",'[1]Net Hire Rate'!$H$7,0))))</f>
        <v>1.6761041902604757E-3</v>
      </c>
      <c r="BL201" s="45">
        <f>IF(G201="MEA",'[1]Net Hire Rate'!$E$8,IF(G201="AMR",'[1]Net Hire Rate'!$F$8,IF(G201="EUR",'[1]Net Hire Rate'!$G$8,IF(G201="APAC",'[1]Net Hire Rate'!$H$8,0))))</f>
        <v>1.6761041902604757E-3</v>
      </c>
      <c r="BM201" s="45">
        <f>IF(G201="MEA",'[1]Net Hire Rate'!$E$9,IF(G201="AMR",'[1]Net Hire Rate'!$F$9,IF(G201="EUR",'[1]Net Hire Rate'!$G$9,IF(G201="APAC",'[1]Net Hire Rate'!$H$9,0))))</f>
        <v>1.6761041902604757E-3</v>
      </c>
      <c r="BN201" s="45">
        <f>IF(G201="MEA",'[1]Net Hire Rate'!$E$10,IF(G201="AMR",'[1]Net Hire Rate'!$F$10,IF(G201="EUR",'[1]Net Hire Rate'!$G$10,IF(G201="APAC",'[1]Net Hire Rate'!$H$10,0))))</f>
        <v>1.6761041902604757E-3</v>
      </c>
      <c r="BO201" s="45">
        <f>IF(G201="MEA",'[1]Net Hire Rate'!$E$11,IF(G201="AMR",'[1]Net Hire Rate'!$F$11,IF(G201="EUR",'[1]Net Hire Rate'!$G$11,IF(G201="APAC",'[1]Net Hire Rate'!$H$11,0))))</f>
        <v>1.6761041902604757E-3</v>
      </c>
      <c r="BP201" s="45">
        <f>IF(G201="MEA",'[1]Net Hire Rate'!$E$12,IF(G201="AMR",'[1]Net Hire Rate'!$F$12,IF(G201="EUR",'[1]Net Hire Rate'!$G$12,IF(G201="APAC",'[1]Net Hire Rate'!$H$12,0))))</f>
        <v>1.6761041902604757E-3</v>
      </c>
      <c r="BQ201" s="147">
        <f t="shared" si="223"/>
        <v>15</v>
      </c>
      <c r="BR201" s="147">
        <f t="shared" si="205"/>
        <v>14</v>
      </c>
      <c r="BS201" s="147">
        <f t="shared" si="224"/>
        <v>14.023465458663646</v>
      </c>
      <c r="BT201" s="148">
        <f t="shared" si="206"/>
        <v>13.023465458663646</v>
      </c>
      <c r="BU201" s="149">
        <f t="shared" si="225"/>
        <v>13.045294143690624</v>
      </c>
      <c r="BV201" s="148">
        <f t="shared" si="207"/>
        <v>13.045294143690624</v>
      </c>
      <c r="BW201" s="148">
        <f t="shared" si="226"/>
        <v>13.067159415868044</v>
      </c>
      <c r="BX201" s="148">
        <f t="shared" si="208"/>
        <v>12.067159415868044</v>
      </c>
      <c r="BY201" s="148">
        <f t="shared" si="227"/>
        <v>12.087385232329522</v>
      </c>
      <c r="BZ201" s="148">
        <f t="shared" si="209"/>
        <v>12.087385232329522</v>
      </c>
      <c r="CA201" s="148">
        <f t="shared" si="228"/>
        <v>12.107644949366721</v>
      </c>
      <c r="CB201" s="148">
        <f t="shared" si="210"/>
        <v>12.107644949366721</v>
      </c>
      <c r="CC201" s="148"/>
      <c r="CD201" s="38"/>
      <c r="CE201" s="38"/>
      <c r="CF201" s="38"/>
      <c r="CG201" s="38"/>
      <c r="CH201" s="38"/>
      <c r="CI201" s="38"/>
      <c r="CJ201" s="38"/>
      <c r="CK201" s="41"/>
      <c r="CL201" s="41"/>
      <c r="CM201" s="40"/>
      <c r="CN201" s="41"/>
      <c r="CO201" s="41"/>
      <c r="CP201" s="41"/>
      <c r="CQ201" s="41"/>
      <c r="CR201" s="41"/>
      <c r="CS201" s="41"/>
      <c r="CT201" s="41"/>
      <c r="CU201" s="40"/>
      <c r="CV201" s="41"/>
      <c r="CW201" s="41"/>
      <c r="CX201" s="41"/>
      <c r="CY201" s="41"/>
      <c r="CZ201" s="41"/>
      <c r="DA201" s="41"/>
      <c r="DB201" s="41"/>
      <c r="DC201" s="40"/>
      <c r="DD201" s="41"/>
      <c r="DE201" s="41"/>
      <c r="DF201" s="41"/>
      <c r="DG201" s="41"/>
      <c r="DH201" s="41"/>
      <c r="DI201" s="41"/>
      <c r="DJ201" s="41"/>
      <c r="DK201" s="40"/>
      <c r="DL201" s="41"/>
      <c r="DM201" s="41"/>
      <c r="DN201" s="41"/>
      <c r="DO201" s="41"/>
      <c r="DP201" s="41"/>
      <c r="DQ201" s="41"/>
      <c r="DR201" s="15"/>
      <c r="DS201" s="151">
        <f t="shared" si="211"/>
        <v>15</v>
      </c>
      <c r="DT201" s="152">
        <f t="shared" si="212"/>
        <v>0</v>
      </c>
      <c r="DU201" s="7">
        <f t="shared" si="213"/>
        <v>0</v>
      </c>
      <c r="DV201" s="7">
        <f t="shared" si="214"/>
        <v>0</v>
      </c>
      <c r="DW201">
        <f t="shared" si="215"/>
        <v>0</v>
      </c>
      <c r="DX201">
        <f t="shared" si="216"/>
        <v>0</v>
      </c>
      <c r="DZ201">
        <f t="shared" si="229"/>
        <v>15</v>
      </c>
      <c r="EA201">
        <f t="shared" si="230"/>
        <v>15</v>
      </c>
      <c r="EB201">
        <f t="shared" si="231"/>
        <v>15</v>
      </c>
      <c r="EC201">
        <f t="shared" si="232"/>
        <v>15</v>
      </c>
      <c r="ED201">
        <f t="shared" si="233"/>
        <v>15</v>
      </c>
      <c r="EE201">
        <f t="shared" si="234"/>
        <v>15</v>
      </c>
      <c r="EG201">
        <f t="shared" si="235"/>
        <v>15</v>
      </c>
      <c r="EH201">
        <f t="shared" si="236"/>
        <v>15</v>
      </c>
      <c r="EI201">
        <f t="shared" si="237"/>
        <v>15</v>
      </c>
      <c r="EJ201">
        <f t="shared" si="238"/>
        <v>15</v>
      </c>
      <c r="EK201">
        <f t="shared" si="239"/>
        <v>15</v>
      </c>
      <c r="EM201">
        <f>IF($EM$9='[1]L&amp;D Numbers'!$E$6,'[1]L&amp;D Numbers'!$E$7)</f>
        <v>350</v>
      </c>
      <c r="EN201">
        <f>IF($EN$9='[1]L&amp;D Numbers'!$F$6,'[1]L&amp;D Numbers'!$F$7)</f>
        <v>2000</v>
      </c>
      <c r="EO201">
        <f>IF($EO$9='[1]L&amp;D Numbers'!$G$6,'[1]L&amp;D Numbers'!$G$7)</f>
        <v>2000</v>
      </c>
      <c r="EP201">
        <f>IF($EP$9='[1]L&amp;D Numbers'!$H$6,'[1]L&amp;D Numbers'!$H$7)</f>
        <v>2000</v>
      </c>
      <c r="EQ201">
        <f>IF($EQ$9='[1]L&amp;D Numbers'!$I$6,'[1]L&amp;D Numbers'!$I$7)</f>
        <v>2000</v>
      </c>
      <c r="ER201">
        <f>IF($ER$9='[1]L&amp;D Numbers'!$J$6,'[1]L&amp;D Numbers'!$J$7)</f>
        <v>0</v>
      </c>
      <c r="ET201" s="45">
        <f>'[1]L&amp;D Master'!$E$10</f>
        <v>1.0678246631903041E-2</v>
      </c>
      <c r="EU201" s="45">
        <f>ET201+'[1]L&amp;D Master'!$F$10</f>
        <v>1.8222427877342538E-2</v>
      </c>
      <c r="EV201" s="45">
        <f>EU201+'[1]L&amp;D Master'!$G$10</f>
        <v>2.3561551193294058E-2</v>
      </c>
      <c r="EW201" s="45">
        <f>EV201+'[1]L&amp;D Master'!$H$10</f>
        <v>2.7330438342024234E-2</v>
      </c>
      <c r="EX201" s="45">
        <f>EW201+'[1]L&amp;D Master'!$I$10</f>
        <v>2.9999999999999995E-2</v>
      </c>
      <c r="EY201" s="45"/>
      <c r="EZ201" s="45">
        <f t="shared" si="240"/>
        <v>1.0678246631903041E-2</v>
      </c>
      <c r="FA201" s="45">
        <f t="shared" si="241"/>
        <v>1.8222427877342538E-2</v>
      </c>
      <c r="FB201" s="45">
        <f t="shared" si="241"/>
        <v>2.3561551193294058E-2</v>
      </c>
      <c r="FC201" s="45">
        <f t="shared" si="241"/>
        <v>2.7330438342024234E-2</v>
      </c>
      <c r="FD201" s="45">
        <f t="shared" si="217"/>
        <v>2.7330438342024234E-2</v>
      </c>
      <c r="FE201" s="45"/>
      <c r="FF201">
        <f t="shared" si="268"/>
        <v>14.839826300521453</v>
      </c>
      <c r="FG201">
        <f t="shared" si="269"/>
        <v>14.726663581839862</v>
      </c>
      <c r="FH201">
        <f t="shared" si="270"/>
        <v>14.64657673210059</v>
      </c>
      <c r="FI201">
        <f t="shared" si="271"/>
        <v>14.590043424869638</v>
      </c>
      <c r="FJ201">
        <f t="shared" si="272"/>
        <v>14.590043424869638</v>
      </c>
      <c r="FL201" s="34"/>
      <c r="FM201" s="34"/>
      <c r="FN201" s="34"/>
      <c r="FO201" s="34"/>
      <c r="FP201" s="34"/>
      <c r="FQ201" s="153">
        <f t="shared" si="242"/>
        <v>0.125</v>
      </c>
      <c r="FR201" s="153"/>
      <c r="FS201" s="42"/>
      <c r="FT201" s="42"/>
      <c r="FU201" s="42"/>
      <c r="FV201" s="42"/>
      <c r="FW201" s="42"/>
      <c r="FX201" s="42"/>
      <c r="FY201" s="42"/>
      <c r="FZ201" s="42"/>
      <c r="GA201" s="42"/>
      <c r="GB201" s="42"/>
      <c r="GC201" s="42"/>
      <c r="GD201" s="42"/>
      <c r="GE201" s="42"/>
      <c r="GF201" s="42"/>
      <c r="GG201" s="42"/>
      <c r="GH201" s="42"/>
      <c r="GI201" s="42"/>
      <c r="GJ201" s="42"/>
      <c r="GK201" s="42"/>
      <c r="GL201" s="42"/>
      <c r="GM201" s="154">
        <f>'[1]Automation Master'!$B$10*FQ201*FO201</f>
        <v>0</v>
      </c>
      <c r="GN201" s="155">
        <f>'[1]Automation Master'!$B$11*FO201*FQ201+GM201</f>
        <v>0</v>
      </c>
      <c r="GO201" s="155">
        <f>'[1]Automation Master'!$B$12*FO201*FQ201+GN201</f>
        <v>0</v>
      </c>
      <c r="GP201" s="155">
        <f>'[1]Automation Master'!$B$13*FO201*FQ201+GO201</f>
        <v>0</v>
      </c>
      <c r="GQ201" s="155">
        <f>'[1]Automation Master'!$C$10*FO201*FQ201+GP201</f>
        <v>0</v>
      </c>
      <c r="GR201" s="155">
        <f>'[1]Automation Master'!$C$11*FO201*FQ201+GQ201</f>
        <v>0</v>
      </c>
      <c r="GS201" s="155">
        <f>'[1]Automation Master'!$C$12*FO201*FQ201+GR201</f>
        <v>0</v>
      </c>
      <c r="GT201" s="155">
        <f>'[1]Automation Master'!$C$13*FO201*FQ201+GS201</f>
        <v>0</v>
      </c>
      <c r="GU201" s="155">
        <f>'[1]Automation Master'!$D$10*FO201*FQ201+GT201</f>
        <v>0</v>
      </c>
      <c r="GV201" s="155">
        <f>'[1]Automation Master'!$D$11*FO201*FQ201+GU201</f>
        <v>0</v>
      </c>
      <c r="GW201" s="155">
        <f>'[1]Automation Master'!$D$12*FO201*FQ201+GV201</f>
        <v>0</v>
      </c>
      <c r="GX201" s="155">
        <f>'[1]Automation Master'!$D$13*FO201*FQ201+GW201</f>
        <v>0</v>
      </c>
      <c r="GY201" s="155">
        <f>'[1]Automation Master'!$E$10*FO201*FQ201+GX201</f>
        <v>0</v>
      </c>
      <c r="GZ201" s="155">
        <f>'[1]Automation Master'!$E$11*FO201*FQ201+GY201</f>
        <v>0</v>
      </c>
      <c r="HA201" s="155">
        <f>'[1]Automation Master'!$E$12*FO201*FQ201+GZ201</f>
        <v>0</v>
      </c>
      <c r="HB201" s="155">
        <f>'[1]Automation Master'!$E$13*FO201*FQ201+HA201</f>
        <v>0</v>
      </c>
      <c r="HC201" s="155">
        <f>'[1]Automation Master'!$F$10*FO201*FQ201+HB201</f>
        <v>0</v>
      </c>
      <c r="HD201" s="155">
        <f>'[1]Automation Master'!$F$11*FO201*FQ201+HC201</f>
        <v>0</v>
      </c>
      <c r="HE201" s="155">
        <f>'[1]Automation Master'!$F$12*FO201*FQ201+HD201</f>
        <v>0</v>
      </c>
      <c r="HF201" s="156">
        <f>'[1]Automation Master'!$F$13*FO201*FQ201+HE201</f>
        <v>0</v>
      </c>
      <c r="HG201" s="157"/>
      <c r="HH201" s="157"/>
      <c r="HI201" s="157"/>
      <c r="HJ201" s="157"/>
      <c r="HK201" s="157"/>
      <c r="HL201" s="157"/>
      <c r="HM201" s="157"/>
      <c r="HN201" s="157"/>
      <c r="HO201" s="157"/>
      <c r="HP201" s="157"/>
      <c r="HQ201" s="157"/>
      <c r="HR201" s="157"/>
      <c r="HS201" s="157"/>
      <c r="HT201" s="157"/>
      <c r="HU201" s="157"/>
      <c r="HV201" s="157"/>
      <c r="HW201" s="157"/>
      <c r="HX201" s="157"/>
      <c r="HY201" s="42"/>
      <c r="HZ201" s="42"/>
      <c r="IA201" s="148">
        <f t="shared" si="273"/>
        <v>15</v>
      </c>
      <c r="IB201" s="148">
        <f t="shared" si="274"/>
        <v>15</v>
      </c>
      <c r="IC201" s="148">
        <f t="shared" si="275"/>
        <v>15</v>
      </c>
      <c r="ID201" s="148">
        <f t="shared" si="276"/>
        <v>15</v>
      </c>
      <c r="IE201" s="148">
        <f t="shared" si="277"/>
        <v>15</v>
      </c>
      <c r="IH201">
        <f t="shared" si="278"/>
        <v>14.839826300521453</v>
      </c>
      <c r="II201">
        <f t="shared" si="279"/>
        <v>14.726663581839862</v>
      </c>
      <c r="IJ201">
        <f t="shared" si="280"/>
        <v>14.64657673210059</v>
      </c>
      <c r="IK201">
        <f t="shared" si="281"/>
        <v>14.590043424869638</v>
      </c>
      <c r="IL201">
        <f t="shared" si="282"/>
        <v>14.590043424869638</v>
      </c>
      <c r="IN201" s="42">
        <f t="shared" si="283"/>
        <v>1.0678246631903103E-2</v>
      </c>
      <c r="IO201" s="42">
        <f t="shared" si="284"/>
        <v>1.8222427877342538E-2</v>
      </c>
      <c r="IP201" s="42">
        <f t="shared" si="285"/>
        <v>2.356155119329403E-2</v>
      </c>
      <c r="IQ201" s="42">
        <f t="shared" si="286"/>
        <v>2.7330438342024147E-2</v>
      </c>
      <c r="IR201" s="42">
        <f t="shared" si="287"/>
        <v>2.7330438342024147E-2</v>
      </c>
      <c r="IT201" s="9">
        <f t="shared" si="243"/>
        <v>0</v>
      </c>
      <c r="IU201" s="9">
        <f t="shared" si="244"/>
        <v>0</v>
      </c>
      <c r="IV201" s="9">
        <f t="shared" si="245"/>
        <v>0</v>
      </c>
      <c r="IW201" s="9">
        <f t="shared" si="246"/>
        <v>0</v>
      </c>
      <c r="IX201" s="9">
        <f t="shared" si="247"/>
        <v>0</v>
      </c>
    </row>
    <row r="202" spans="1:265" ht="15.75" hidden="1" thickBot="1" x14ac:dyDescent="0.3">
      <c r="A202">
        <v>13</v>
      </c>
      <c r="B202" t="s">
        <v>355</v>
      </c>
      <c r="C202" t="s">
        <v>356</v>
      </c>
      <c r="D202" t="s">
        <v>270</v>
      </c>
      <c r="E202" t="s">
        <v>333</v>
      </c>
      <c r="F202" t="s">
        <v>333</v>
      </c>
      <c r="G202" t="s">
        <v>264</v>
      </c>
      <c r="H202">
        <v>13</v>
      </c>
      <c r="K202">
        <v>3</v>
      </c>
      <c r="L202">
        <v>10</v>
      </c>
      <c r="Q202">
        <v>4</v>
      </c>
      <c r="R202">
        <v>9</v>
      </c>
      <c r="Y202">
        <v>4</v>
      </c>
      <c r="Z202">
        <v>9</v>
      </c>
      <c r="AB202">
        <v>10</v>
      </c>
      <c r="AE202">
        <v>3</v>
      </c>
      <c r="AT202">
        <v>13</v>
      </c>
      <c r="AU202">
        <v>0</v>
      </c>
      <c r="AV202">
        <v>0</v>
      </c>
      <c r="AW202">
        <v>0</v>
      </c>
      <c r="AX202">
        <v>13</v>
      </c>
      <c r="BB202">
        <f t="shared" si="218"/>
        <v>13</v>
      </c>
      <c r="BC202">
        <v>13</v>
      </c>
      <c r="BD202">
        <f t="shared" si="219"/>
        <v>13</v>
      </c>
      <c r="BE202">
        <f t="shared" si="220"/>
        <v>13</v>
      </c>
      <c r="BF202">
        <f t="shared" si="221"/>
        <v>13</v>
      </c>
      <c r="BH202">
        <f t="shared" si="222"/>
        <v>0</v>
      </c>
      <c r="BK202" s="45">
        <f>IF(G202="MEA",'[1]Net Hire Rate'!$E$7,IF(G202="AMR",'[1]Net Hire Rate'!$F$7,IF(G202="EUR",'[1]Net Hire Rate'!$G$7,IF(G202="APAC",'[1]Net Hire Rate'!$H$7,0))))</f>
        <v>-4.2535446205170975E-2</v>
      </c>
      <c r="BL202" s="45">
        <f>IF(G202="MEA",'[1]Net Hire Rate'!$E$8,IF(G202="AMR",'[1]Net Hire Rate'!$F$8,IF(G202="EUR",'[1]Net Hire Rate'!$G$8,IF(G202="APAC",'[1]Net Hire Rate'!$H$8,0))))</f>
        <v>-4.2535446205170975E-2</v>
      </c>
      <c r="BM202" s="45">
        <f>IF(G202="MEA",'[1]Net Hire Rate'!$E$9,IF(G202="AMR",'[1]Net Hire Rate'!$F$9,IF(G202="EUR",'[1]Net Hire Rate'!$G$9,IF(G202="APAC",'[1]Net Hire Rate'!$H$9,0))))</f>
        <v>-4.2535446205170975E-2</v>
      </c>
      <c r="BN202" s="45">
        <f>IF(G202="MEA",'[1]Net Hire Rate'!$E$10,IF(G202="AMR",'[1]Net Hire Rate'!$F$10,IF(G202="EUR",'[1]Net Hire Rate'!$G$10,IF(G202="APAC",'[1]Net Hire Rate'!$H$10,0))))</f>
        <v>-4.2535446205170975E-2</v>
      </c>
      <c r="BO202" s="45">
        <f>IF(G202="MEA",'[1]Net Hire Rate'!$E$11,IF(G202="AMR",'[1]Net Hire Rate'!$F$11,IF(G202="EUR",'[1]Net Hire Rate'!$G$11,IF(G202="APAC",'[1]Net Hire Rate'!$H$11,0))))</f>
        <v>-4.2535446205170975E-2</v>
      </c>
      <c r="BP202" s="45">
        <f>IF(G202="MEA",'[1]Net Hire Rate'!$E$12,IF(G202="AMR",'[1]Net Hire Rate'!$F$12,IF(G202="EUR",'[1]Net Hire Rate'!$G$12,IF(G202="APAC",'[1]Net Hire Rate'!$H$12,0))))</f>
        <v>-4.2535446205170975E-2</v>
      </c>
      <c r="BQ202" s="147">
        <f t="shared" si="223"/>
        <v>13</v>
      </c>
      <c r="BR202" s="147">
        <f t="shared" ref="BR202:BR265" si="288">BQ202-AN202</f>
        <v>13</v>
      </c>
      <c r="BS202" s="147">
        <f t="shared" si="224"/>
        <v>12.447039199332776</v>
      </c>
      <c r="BT202" s="148">
        <f t="shared" ref="BT202:BT265" si="289">BS202-AO202</f>
        <v>12.447039199332776</v>
      </c>
      <c r="BU202" s="149">
        <f t="shared" si="225"/>
        <v>11.917598833055902</v>
      </c>
      <c r="BV202" s="148">
        <f t="shared" ref="BV202:BV265" si="290">BU202-AP202</f>
        <v>11.917598833055902</v>
      </c>
      <c r="BW202" s="148">
        <f t="shared" si="226"/>
        <v>11.410678448997643</v>
      </c>
      <c r="BX202" s="148">
        <f t="shared" ref="BX202:BX265" si="291">BW202-AQ202</f>
        <v>11.410678448997643</v>
      </c>
      <c r="BY202" s="148">
        <f t="shared" si="227"/>
        <v>10.925320149665799</v>
      </c>
      <c r="BZ202" s="148">
        <f t="shared" ref="BZ202:BZ265" si="292">BY202-AR202</f>
        <v>10.925320149665799</v>
      </c>
      <c r="CA202" s="148">
        <f t="shared" si="228"/>
        <v>10.460606782165419</v>
      </c>
      <c r="CB202" s="148">
        <f t="shared" ref="CB202:CB265" si="293">CA202-AS202</f>
        <v>10.460606782165419</v>
      </c>
      <c r="CC202" s="148"/>
      <c r="CD202" s="38" t="s">
        <v>357</v>
      </c>
      <c r="CE202" s="40">
        <v>0.6</v>
      </c>
      <c r="CF202" s="38">
        <v>6675</v>
      </c>
      <c r="CG202" s="38">
        <v>6675</v>
      </c>
      <c r="CH202" s="38">
        <v>10000</v>
      </c>
      <c r="CI202" s="38">
        <v>10000</v>
      </c>
      <c r="CJ202" s="38">
        <v>7000</v>
      </c>
      <c r="CK202" s="41">
        <v>7000</v>
      </c>
      <c r="CL202" s="41" t="s">
        <v>358</v>
      </c>
      <c r="CM202" s="40">
        <v>0.2</v>
      </c>
      <c r="CN202" s="41">
        <v>156</v>
      </c>
      <c r="CO202" s="41">
        <v>159.83286105059705</v>
      </c>
      <c r="CP202" s="41">
        <v>164.04900820625377</v>
      </c>
      <c r="CQ202" s="41">
        <v>168.68677007747621</v>
      </c>
      <c r="CR202" s="41">
        <v>173.78830813582084</v>
      </c>
      <c r="CS202" s="41">
        <v>179.39999999999998</v>
      </c>
      <c r="CT202" s="41" t="s">
        <v>359</v>
      </c>
      <c r="CU202" s="40">
        <v>0.2</v>
      </c>
      <c r="CV202" s="41">
        <v>40</v>
      </c>
      <c r="CW202" s="41">
        <v>46</v>
      </c>
      <c r="CX202" s="41">
        <v>46</v>
      </c>
      <c r="CY202" s="41">
        <v>46</v>
      </c>
      <c r="CZ202" s="41">
        <v>46</v>
      </c>
      <c r="DA202" s="41">
        <v>46</v>
      </c>
      <c r="DB202" s="41"/>
      <c r="DC202" s="40"/>
      <c r="DD202" s="41"/>
      <c r="DE202" s="41"/>
      <c r="DF202" s="41"/>
      <c r="DG202" s="41"/>
      <c r="DH202" s="41"/>
      <c r="DI202" s="41"/>
      <c r="DJ202" s="41"/>
      <c r="DK202" s="40"/>
      <c r="DL202" s="41"/>
      <c r="DM202" s="41"/>
      <c r="DN202" s="41"/>
      <c r="DO202" s="41"/>
      <c r="DP202" s="41"/>
      <c r="DQ202" s="41"/>
      <c r="DR202" s="15"/>
      <c r="DS202" s="151">
        <f t="shared" ref="DS202:DS265" si="294">BF202</f>
        <v>13</v>
      </c>
      <c r="DT202" s="152">
        <f t="shared" ref="DT202:DT265" si="295">IFERROR(IFERROR(DS202*CE202*(CG202)/CF202,0)+IFERROR(DS202*CM202*(CO202)/CN202,0)+IFERROR(DS202*CU202*(CW202)/CV202,0)+IFERROR(DS202*DC202*(DE202)/DD202,0)+IFERROR(DS202*DK202*(DM202)/DL202,0),0)</f>
        <v>13.453881017509952</v>
      </c>
      <c r="DU202" s="7">
        <f t="shared" ref="DU202:DU265" si="296">IFERROR(IFERROR(DS202*CE202*(CH202)/CF202,0)+IFERROR(DS202*CM202*(CP202)/CN202,0)+IFERROR(DS202*CU202*(CX202)/CV202,0)+IFERROR(DS202*DC202*(DF202)/DD202,0)+IFERROR(DS202*DK202*(DN202)/DL202,0),0)</f>
        <v>17.409543395197865</v>
      </c>
      <c r="DV202" s="7">
        <f t="shared" ref="DV202:DV265" si="297">IFERROR(IFERROR(DS202*CE202*(CI202)/CF202,0)+IFERROR(DS202*CM202*(CQ202)/CN202,0)+IFERROR(DS202*CU202*(CY202)/CV202,0)+IFERROR(DS202*DC202*(DG202)/DD202,0)+IFERROR(DS202*DK202*(DO202)/DL202,0),0)</f>
        <v>17.486839426384904</v>
      </c>
      <c r="DW202">
        <f t="shared" ref="DW202:DW265" si="298">IFERROR(IFERROR(DS202*CE202*(CJ202)/CF202,0)+IFERROR(DS202*CM202*(CR202)/CN202,0)+IFERROR(DS202*CU202*(CZ202)/CV202,0)+IFERROR(DS202*DC202*(DH202)/DD202,0)+IFERROR(DS202*DK202*(DP202)/DL202,0),0)</f>
        <v>14.066247083162558</v>
      </c>
      <c r="DX202">
        <f t="shared" ref="DX202:DX265" si="299">IFERROR(IFERROR(DS202*CE202*(CK202)/CF202,0)+IFERROR(DS202*CM202*(CS202)/CN202,0)+IFERROR(DS202*CU202*(DA202)/CV202,0)+IFERROR(DS202*DC202*(DI202)/DD202,0)+IFERROR(DS202*DK202*(DQ202)/DL202,0),0)</f>
        <v>14.159775280898877</v>
      </c>
      <c r="DZ202">
        <f t="shared" si="229"/>
        <v>13</v>
      </c>
      <c r="EA202">
        <f t="shared" si="230"/>
        <v>13.453881017509952</v>
      </c>
      <c r="EB202">
        <f t="shared" si="231"/>
        <v>17.409543395197865</v>
      </c>
      <c r="EC202">
        <f t="shared" si="232"/>
        <v>17.486839426384904</v>
      </c>
      <c r="ED202">
        <f t="shared" si="233"/>
        <v>14.066247083162558</v>
      </c>
      <c r="EE202">
        <f t="shared" si="234"/>
        <v>14.159775280898877</v>
      </c>
      <c r="EG202">
        <f t="shared" si="235"/>
        <v>13.453881017509952</v>
      </c>
      <c r="EH202">
        <f t="shared" si="236"/>
        <v>16.822213890773678</v>
      </c>
      <c r="EI202">
        <f t="shared" si="237"/>
        <v>13.057718251571645</v>
      </c>
      <c r="EJ202">
        <f t="shared" si="238"/>
        <v>10.457076182972452</v>
      </c>
      <c r="EK202">
        <f t="shared" si="239"/>
        <v>13.086438590434513</v>
      </c>
      <c r="EM202">
        <f>IF($EM$9='[1]L&amp;D Numbers'!$E$6,'[1]L&amp;D Numbers'!$E$7)</f>
        <v>350</v>
      </c>
      <c r="EN202">
        <f>IF($EN$9='[1]L&amp;D Numbers'!$F$6,'[1]L&amp;D Numbers'!$F$7)</f>
        <v>2000</v>
      </c>
      <c r="EO202">
        <f>IF($EO$9='[1]L&amp;D Numbers'!$G$6,'[1]L&amp;D Numbers'!$G$7)</f>
        <v>2000</v>
      </c>
      <c r="EP202">
        <f>IF($EP$9='[1]L&amp;D Numbers'!$H$6,'[1]L&amp;D Numbers'!$H$7)</f>
        <v>2000</v>
      </c>
      <c r="EQ202">
        <f>IF($EQ$9='[1]L&amp;D Numbers'!$I$6,'[1]L&amp;D Numbers'!$I$7)</f>
        <v>2000</v>
      </c>
      <c r="ER202">
        <f>IF($ER$9='[1]L&amp;D Numbers'!$J$6,'[1]L&amp;D Numbers'!$J$7)</f>
        <v>0</v>
      </c>
      <c r="ET202" s="45">
        <f>'[1]L&amp;D Master'!$E$10</f>
        <v>1.0678246631903041E-2</v>
      </c>
      <c r="EU202" s="45">
        <f>ET202+'[1]L&amp;D Master'!$F$10</f>
        <v>1.8222427877342538E-2</v>
      </c>
      <c r="EV202" s="45">
        <f>EU202+'[1]L&amp;D Master'!$G$10</f>
        <v>2.3561551193294058E-2</v>
      </c>
      <c r="EW202" s="45">
        <f>EV202+'[1]L&amp;D Master'!$H$10</f>
        <v>2.7330438342024234E-2</v>
      </c>
      <c r="EX202" s="45">
        <f>EW202+'[1]L&amp;D Master'!$I$10</f>
        <v>2.9999999999999995E-2</v>
      </c>
      <c r="EY202" s="45"/>
      <c r="EZ202" s="45">
        <f t="shared" si="240"/>
        <v>1.0678246631903041E-2</v>
      </c>
      <c r="FA202" s="45">
        <f t="shared" si="241"/>
        <v>1.8222427877342538E-2</v>
      </c>
      <c r="FB202" s="45">
        <f t="shared" si="241"/>
        <v>2.3561551193294058E-2</v>
      </c>
      <c r="FC202" s="45">
        <f t="shared" si="241"/>
        <v>2.7330438342024234E-2</v>
      </c>
      <c r="FD202" s="45">
        <f t="shared" si="241"/>
        <v>2.7330438342024234E-2</v>
      </c>
      <c r="FE202" s="45"/>
      <c r="FF202">
        <f t="shared" si="268"/>
        <v>13.310217157848701</v>
      </c>
      <c r="FG202">
        <f t="shared" si="269"/>
        <v>17.092299246301408</v>
      </c>
      <c r="FH202">
        <f t="shared" si="270"/>
        <v>17.074822364031224</v>
      </c>
      <c r="FI202">
        <f t="shared" si="271"/>
        <v>13.681810384552506</v>
      </c>
      <c r="FJ202">
        <f t="shared" si="272"/>
        <v>13.772782415647352</v>
      </c>
      <c r="FL202" s="34"/>
      <c r="FM202" s="34"/>
      <c r="FN202" s="34"/>
      <c r="FO202" s="34"/>
      <c r="FP202" s="34"/>
      <c r="FQ202" s="153">
        <f t="shared" si="242"/>
        <v>0.125</v>
      </c>
      <c r="FR202" s="153"/>
      <c r="FS202" s="42"/>
      <c r="FT202" s="42"/>
      <c r="FU202" s="42"/>
      <c r="FV202" s="42"/>
      <c r="FW202" s="42"/>
      <c r="FX202" s="42"/>
      <c r="FY202" s="42"/>
      <c r="FZ202" s="42"/>
      <c r="GA202" s="42"/>
      <c r="GB202" s="42"/>
      <c r="GC202" s="42"/>
      <c r="GD202" s="42"/>
      <c r="GE202" s="42"/>
      <c r="GF202" s="42"/>
      <c r="GG202" s="42"/>
      <c r="GH202" s="42"/>
      <c r="GI202" s="42"/>
      <c r="GJ202" s="42"/>
      <c r="GK202" s="42"/>
      <c r="GL202" s="42"/>
      <c r="GM202" s="154">
        <f>'[1]Automation Master'!$B$10*FQ202*FO202</f>
        <v>0</v>
      </c>
      <c r="GN202" s="155">
        <f>'[1]Automation Master'!$B$11*FO202*FQ202+GM202</f>
        <v>0</v>
      </c>
      <c r="GO202" s="155">
        <f>'[1]Automation Master'!$B$12*FO202*FQ202+GN202</f>
        <v>0</v>
      </c>
      <c r="GP202" s="155">
        <f>'[1]Automation Master'!$B$13*FO202*FQ202+GO202</f>
        <v>0</v>
      </c>
      <c r="GQ202" s="155">
        <f>'[1]Automation Master'!$C$10*FO202*FQ202+GP202</f>
        <v>0</v>
      </c>
      <c r="GR202" s="155">
        <f>'[1]Automation Master'!$C$11*FO202*FQ202+GQ202</f>
        <v>0</v>
      </c>
      <c r="GS202" s="155">
        <f>'[1]Automation Master'!$C$12*FO202*FQ202+GR202</f>
        <v>0</v>
      </c>
      <c r="GT202" s="155">
        <f>'[1]Automation Master'!$C$13*FO202*FQ202+GS202</f>
        <v>0</v>
      </c>
      <c r="GU202" s="155">
        <f>'[1]Automation Master'!$D$10*FO202*FQ202+GT202</f>
        <v>0</v>
      </c>
      <c r="GV202" s="155">
        <f>'[1]Automation Master'!$D$11*FO202*FQ202+GU202</f>
        <v>0</v>
      </c>
      <c r="GW202" s="155">
        <f>'[1]Automation Master'!$D$12*FO202*FQ202+GV202</f>
        <v>0</v>
      </c>
      <c r="GX202" s="155">
        <f>'[1]Automation Master'!$D$13*FO202*FQ202+GW202</f>
        <v>0</v>
      </c>
      <c r="GY202" s="155">
        <f>'[1]Automation Master'!$E$10*FO202*FQ202+GX202</f>
        <v>0</v>
      </c>
      <c r="GZ202" s="155">
        <f>'[1]Automation Master'!$E$11*FO202*FQ202+GY202</f>
        <v>0</v>
      </c>
      <c r="HA202" s="155">
        <f>'[1]Automation Master'!$E$12*FO202*FQ202+GZ202</f>
        <v>0</v>
      </c>
      <c r="HB202" s="155">
        <f>'[1]Automation Master'!$E$13*FO202*FQ202+HA202</f>
        <v>0</v>
      </c>
      <c r="HC202" s="155">
        <f>'[1]Automation Master'!$F$10*FO202*FQ202+HB202</f>
        <v>0</v>
      </c>
      <c r="HD202" s="155">
        <f>'[1]Automation Master'!$F$11*FO202*FQ202+HC202</f>
        <v>0</v>
      </c>
      <c r="HE202" s="155">
        <f>'[1]Automation Master'!$F$12*FO202*FQ202+HD202</f>
        <v>0</v>
      </c>
      <c r="HF202" s="156">
        <f>'[1]Automation Master'!$F$13*FO202*FQ202+HE202</f>
        <v>0</v>
      </c>
      <c r="HG202" s="157"/>
      <c r="HH202" s="157"/>
      <c r="HI202" s="157"/>
      <c r="HJ202" s="157"/>
      <c r="HK202" s="157"/>
      <c r="HL202" s="157"/>
      <c r="HM202" s="157"/>
      <c r="HN202" s="157"/>
      <c r="HO202" s="157"/>
      <c r="HP202" s="157"/>
      <c r="HQ202" s="157"/>
      <c r="HR202" s="157"/>
      <c r="HS202" s="157"/>
      <c r="HT202" s="157"/>
      <c r="HU202" s="157"/>
      <c r="HV202" s="157"/>
      <c r="HW202" s="157"/>
      <c r="HX202" s="157"/>
      <c r="HY202" s="42"/>
      <c r="HZ202" s="42"/>
      <c r="IA202" s="148">
        <f t="shared" si="273"/>
        <v>13.453881017509952</v>
      </c>
      <c r="IB202" s="148">
        <f t="shared" si="274"/>
        <v>17.409543395197865</v>
      </c>
      <c r="IC202" s="148">
        <f t="shared" si="275"/>
        <v>17.486839426384904</v>
      </c>
      <c r="ID202" s="148">
        <f t="shared" si="276"/>
        <v>14.066247083162558</v>
      </c>
      <c r="IE202" s="148">
        <f t="shared" si="277"/>
        <v>14.159775280898877</v>
      </c>
      <c r="IH202">
        <f t="shared" si="278"/>
        <v>13.310217157848701</v>
      </c>
      <c r="II202">
        <f t="shared" si="279"/>
        <v>17.092299246301408</v>
      </c>
      <c r="IJ202">
        <f t="shared" si="280"/>
        <v>17.074822364031224</v>
      </c>
      <c r="IK202">
        <f t="shared" si="281"/>
        <v>13.681810384552506</v>
      </c>
      <c r="IL202">
        <f t="shared" si="282"/>
        <v>13.772782415647352</v>
      </c>
      <c r="IN202" s="42">
        <f t="shared" si="283"/>
        <v>1.0678246631903102E-2</v>
      </c>
      <c r="IO202" s="42">
        <f t="shared" si="284"/>
        <v>1.8222427877342445E-2</v>
      </c>
      <c r="IP202" s="42">
        <f t="shared" si="285"/>
        <v>2.3561551193294016E-2</v>
      </c>
      <c r="IQ202" s="42">
        <f t="shared" si="286"/>
        <v>2.733043834202423E-2</v>
      </c>
      <c r="IR202" s="42">
        <f t="shared" si="287"/>
        <v>2.7330438342024178E-2</v>
      </c>
      <c r="IT202" s="9">
        <f t="shared" si="243"/>
        <v>0</v>
      </c>
      <c r="IU202" s="9">
        <f t="shared" si="244"/>
        <v>0</v>
      </c>
      <c r="IV202" s="9">
        <f t="shared" si="245"/>
        <v>0</v>
      </c>
      <c r="IW202" s="9">
        <f t="shared" si="246"/>
        <v>0</v>
      </c>
      <c r="IX202" s="9">
        <f t="shared" si="247"/>
        <v>0</v>
      </c>
    </row>
    <row r="203" spans="1:265" ht="15.75" hidden="1" thickBot="1" x14ac:dyDescent="0.3">
      <c r="A203">
        <v>8</v>
      </c>
      <c r="B203" t="s">
        <v>355</v>
      </c>
      <c r="C203" t="s">
        <v>356</v>
      </c>
      <c r="D203" t="s">
        <v>270</v>
      </c>
      <c r="E203" t="s">
        <v>333</v>
      </c>
      <c r="F203" t="s">
        <v>333</v>
      </c>
      <c r="G203" t="s">
        <v>268</v>
      </c>
      <c r="H203">
        <v>8</v>
      </c>
      <c r="K203">
        <v>2</v>
      </c>
      <c r="L203">
        <v>6</v>
      </c>
      <c r="Q203">
        <v>2</v>
      </c>
      <c r="R203">
        <v>3</v>
      </c>
      <c r="S203">
        <v>3</v>
      </c>
      <c r="Y203">
        <v>4</v>
      </c>
      <c r="Z203">
        <v>4</v>
      </c>
      <c r="AB203">
        <v>6</v>
      </c>
      <c r="AE203">
        <v>2</v>
      </c>
      <c r="AT203">
        <v>8</v>
      </c>
      <c r="AU203">
        <v>0</v>
      </c>
      <c r="AV203">
        <v>0</v>
      </c>
      <c r="AW203">
        <v>0</v>
      </c>
      <c r="AX203">
        <v>8</v>
      </c>
      <c r="BB203">
        <f t="shared" ref="BB203:BB266" si="300">A203</f>
        <v>8</v>
      </c>
      <c r="BC203">
        <v>8</v>
      </c>
      <c r="BD203">
        <f t="shared" ref="BD203:BD266" si="301">IF(BC203="",BB203,BC203)</f>
        <v>8</v>
      </c>
      <c r="BE203">
        <f t="shared" ref="BE203:BE266" si="302">IF(BC203="",BB203,(BB203-(BB203-BC203)/2))</f>
        <v>8</v>
      </c>
      <c r="BF203">
        <f t="shared" ref="BF203:BF266" si="303">BD203</f>
        <v>8</v>
      </c>
      <c r="BH203">
        <f t="shared" ref="BH203:BH266" si="304">BB203-BF203</f>
        <v>0</v>
      </c>
      <c r="BK203" s="45">
        <f>IF(G203="MEA",'[1]Net Hire Rate'!$E$7,IF(G203="AMR",'[1]Net Hire Rate'!$F$7,IF(G203="EUR",'[1]Net Hire Rate'!$G$7,IF(G203="APAC",'[1]Net Hire Rate'!$H$7,0))))</f>
        <v>-0.12481698389458272</v>
      </c>
      <c r="BL203" s="45">
        <f>IF(G203="MEA",'[1]Net Hire Rate'!$E$8,IF(G203="AMR",'[1]Net Hire Rate'!$F$8,IF(G203="EUR",'[1]Net Hire Rate'!$G$8,IF(G203="APAC",'[1]Net Hire Rate'!$H$8,0))))</f>
        <v>-0.12481698389458272</v>
      </c>
      <c r="BM203" s="45">
        <f>IF(G203="MEA",'[1]Net Hire Rate'!$E$9,IF(G203="AMR",'[1]Net Hire Rate'!$F$9,IF(G203="EUR",'[1]Net Hire Rate'!$G$9,IF(G203="APAC",'[1]Net Hire Rate'!$H$9,0))))</f>
        <v>-0.12481698389458272</v>
      </c>
      <c r="BN203" s="45">
        <f>IF(G203="MEA",'[1]Net Hire Rate'!$E$10,IF(G203="AMR",'[1]Net Hire Rate'!$F$10,IF(G203="EUR",'[1]Net Hire Rate'!$G$10,IF(G203="APAC",'[1]Net Hire Rate'!$H$10,0))))</f>
        <v>-0.12481698389458272</v>
      </c>
      <c r="BO203" s="45">
        <f>IF(G203="MEA",'[1]Net Hire Rate'!$E$11,IF(G203="AMR",'[1]Net Hire Rate'!$F$11,IF(G203="EUR",'[1]Net Hire Rate'!$G$11,IF(G203="APAC",'[1]Net Hire Rate'!$H$11,0))))</f>
        <v>-0.12481698389458272</v>
      </c>
      <c r="BP203" s="45">
        <f>IF(G203="MEA",'[1]Net Hire Rate'!$E$12,IF(G203="AMR",'[1]Net Hire Rate'!$F$12,IF(G203="EUR",'[1]Net Hire Rate'!$G$12,IF(G203="APAC",'[1]Net Hire Rate'!$H$12,0))))</f>
        <v>-0.12481698389458272</v>
      </c>
      <c r="BQ203" s="147">
        <f t="shared" ref="BQ203:BQ266" si="305">BB203</f>
        <v>8</v>
      </c>
      <c r="BR203" s="147">
        <f t="shared" si="288"/>
        <v>8</v>
      </c>
      <c r="BS203" s="147">
        <f t="shared" ref="BS203:BS266" si="306">BR203*(1+BL203)</f>
        <v>7.0014641288433381</v>
      </c>
      <c r="BT203" s="148">
        <f t="shared" si="289"/>
        <v>7.0014641288433381</v>
      </c>
      <c r="BU203" s="149">
        <f t="shared" ref="BU203:BU266" si="307">BT203*(1+BM203)</f>
        <v>6.1275624934350006</v>
      </c>
      <c r="BV203" s="148">
        <f t="shared" si="290"/>
        <v>6.1275624934350006</v>
      </c>
      <c r="BW203" s="148">
        <f t="shared" ref="BW203:BW266" si="308">BV203*(1+BN203)</f>
        <v>5.3627386243788751</v>
      </c>
      <c r="BX203" s="148">
        <f t="shared" si="291"/>
        <v>5.3627386243788751</v>
      </c>
      <c r="BY203" s="148">
        <f t="shared" ref="BY203:BY266" si="309">BX203*(1+BO203)</f>
        <v>4.69337776386892</v>
      </c>
      <c r="BZ203" s="148">
        <f t="shared" si="292"/>
        <v>4.69337776386892</v>
      </c>
      <c r="CA203" s="148">
        <f t="shared" ref="CA203:CA266" si="310">BZ203*(1+BP203)</f>
        <v>4.1075645071049003</v>
      </c>
      <c r="CB203" s="148">
        <f t="shared" si="293"/>
        <v>4.1075645071049003</v>
      </c>
      <c r="CC203" s="148"/>
      <c r="CD203" s="38" t="s">
        <v>357</v>
      </c>
      <c r="CE203" s="40">
        <v>0.6</v>
      </c>
      <c r="CF203" s="38">
        <v>6675</v>
      </c>
      <c r="CG203" s="38">
        <v>6675</v>
      </c>
      <c r="CH203" s="38">
        <v>10000</v>
      </c>
      <c r="CI203" s="38">
        <v>10000</v>
      </c>
      <c r="CJ203" s="38">
        <v>7000</v>
      </c>
      <c r="CK203" s="41">
        <v>7000</v>
      </c>
      <c r="CL203" s="41" t="s">
        <v>358</v>
      </c>
      <c r="CM203" s="40">
        <v>0.2</v>
      </c>
      <c r="CN203" s="41">
        <v>156</v>
      </c>
      <c r="CO203" s="41">
        <v>159.83286105059705</v>
      </c>
      <c r="CP203" s="41">
        <v>164.04900820625377</v>
      </c>
      <c r="CQ203" s="41">
        <v>168.68677007747621</v>
      </c>
      <c r="CR203" s="41">
        <v>173.78830813582084</v>
      </c>
      <c r="CS203" s="41">
        <v>179.39999999999998</v>
      </c>
      <c r="CT203" s="41" t="s">
        <v>359</v>
      </c>
      <c r="CU203" s="40">
        <v>0.2</v>
      </c>
      <c r="CV203" s="41">
        <v>40</v>
      </c>
      <c r="CW203" s="41">
        <v>46</v>
      </c>
      <c r="CX203" s="41">
        <v>46</v>
      </c>
      <c r="CY203" s="41">
        <v>46</v>
      </c>
      <c r="CZ203" s="41">
        <v>46</v>
      </c>
      <c r="DA203" s="41">
        <v>46</v>
      </c>
      <c r="DB203" s="41"/>
      <c r="DC203" s="40"/>
      <c r="DD203" s="41"/>
      <c r="DE203" s="41"/>
      <c r="DF203" s="41"/>
      <c r="DG203" s="41"/>
      <c r="DH203" s="41"/>
      <c r="DI203" s="41"/>
      <c r="DJ203" s="41"/>
      <c r="DK203" s="40"/>
      <c r="DL203" s="41"/>
      <c r="DM203" s="41"/>
      <c r="DN203" s="41"/>
      <c r="DO203" s="41"/>
      <c r="DP203" s="41"/>
      <c r="DQ203" s="41"/>
      <c r="DR203" s="15"/>
      <c r="DS203" s="151">
        <f t="shared" si="294"/>
        <v>8</v>
      </c>
      <c r="DT203" s="152">
        <f t="shared" si="295"/>
        <v>8.2793113953907387</v>
      </c>
      <c r="DU203" s="7">
        <f t="shared" si="296"/>
        <v>10.713565166275608</v>
      </c>
      <c r="DV203" s="7">
        <f t="shared" si="297"/>
        <v>10.761131954698401</v>
      </c>
      <c r="DW203">
        <f t="shared" si="298"/>
        <v>8.6561520511769583</v>
      </c>
      <c r="DX203">
        <f t="shared" si="299"/>
        <v>8.7137078651685389</v>
      </c>
      <c r="DZ203">
        <f t="shared" ref="DZ203:DZ266" si="311">IF(CE203="",DS203,DS203)</f>
        <v>8</v>
      </c>
      <c r="EA203">
        <f t="shared" ref="EA203:EA266" si="312">IF(CE203="",DS203,DT203)</f>
        <v>8.2793113953907387</v>
      </c>
      <c r="EB203">
        <f t="shared" ref="EB203:EB266" si="313">IF(CE203="",DS203,DU203)</f>
        <v>10.713565166275608</v>
      </c>
      <c r="EC203">
        <f t="shared" ref="EC203:EC266" si="314">IF(CE203="",DS203,DV203)</f>
        <v>10.761131954698401</v>
      </c>
      <c r="ED203">
        <f t="shared" ref="ED203:ED266" si="315">IF(CE203="",DS203,DW203)</f>
        <v>8.6561520511769583</v>
      </c>
      <c r="EE203">
        <f t="shared" ref="EE203:EE266" si="316">IF(CE203="",DS203,DX203)</f>
        <v>8.7137078651685389</v>
      </c>
      <c r="EG203">
        <f t="shared" ref="EG203:EG266" si="317">IFERROR((A203/DZ203)*EA203,"")</f>
        <v>8.2793113953907387</v>
      </c>
      <c r="EH203">
        <f t="shared" ref="EH203:EH266" si="318">IFERROR((A203/EA203)*EB203,"")</f>
        <v>10.352131625091495</v>
      </c>
      <c r="EI203">
        <f t="shared" ref="EI203:EI266" si="319">IFERROR((A203/EB203)*EC203,"")</f>
        <v>8.035518924044089</v>
      </c>
      <c r="EJ203">
        <f t="shared" ref="EJ203:EJ266" si="320">IFERROR((A203/EC203)*ED203,"")</f>
        <v>6.4351238049061257</v>
      </c>
      <c r="EK203">
        <f t="shared" ref="EK203:EK266" si="321">IFERROR((A203/ED203)*EE203,"")</f>
        <v>8.05319297872893</v>
      </c>
      <c r="EM203">
        <f>IF($EM$9='[1]L&amp;D Numbers'!$E$6,'[1]L&amp;D Numbers'!$E$7)</f>
        <v>350</v>
      </c>
      <c r="EN203">
        <f>IF($EN$9='[1]L&amp;D Numbers'!$F$6,'[1]L&amp;D Numbers'!$F$7)</f>
        <v>2000</v>
      </c>
      <c r="EO203">
        <f>IF($EO$9='[1]L&amp;D Numbers'!$G$6,'[1]L&amp;D Numbers'!$G$7)</f>
        <v>2000</v>
      </c>
      <c r="EP203">
        <f>IF($EP$9='[1]L&amp;D Numbers'!$H$6,'[1]L&amp;D Numbers'!$H$7)</f>
        <v>2000</v>
      </c>
      <c r="EQ203">
        <f>IF($EQ$9='[1]L&amp;D Numbers'!$I$6,'[1]L&amp;D Numbers'!$I$7)</f>
        <v>2000</v>
      </c>
      <c r="ER203">
        <f>IF($ER$9='[1]L&amp;D Numbers'!$J$6,'[1]L&amp;D Numbers'!$J$7)</f>
        <v>0</v>
      </c>
      <c r="ET203" s="45">
        <f>'[1]L&amp;D Master'!$E$10</f>
        <v>1.0678246631903041E-2</v>
      </c>
      <c r="EU203" s="45">
        <f>ET203+'[1]L&amp;D Master'!$F$10</f>
        <v>1.8222427877342538E-2</v>
      </c>
      <c r="EV203" s="45">
        <f>EU203+'[1]L&amp;D Master'!$G$10</f>
        <v>2.3561551193294058E-2</v>
      </c>
      <c r="EW203" s="45">
        <f>EV203+'[1]L&amp;D Master'!$H$10</f>
        <v>2.7330438342024234E-2</v>
      </c>
      <c r="EX203" s="45">
        <f>EW203+'[1]L&amp;D Master'!$I$10</f>
        <v>2.9999999999999995E-2</v>
      </c>
      <c r="EY203" s="45"/>
      <c r="EZ203" s="45">
        <f t="shared" ref="EZ203:EZ266" si="322">(ET203/2000)*EN203</f>
        <v>1.0678246631903041E-2</v>
      </c>
      <c r="FA203" s="45">
        <f t="shared" ref="FA203:FD266" si="323">EZ203+((EU203-ET203)/2000)*EO203</f>
        <v>1.8222427877342538E-2</v>
      </c>
      <c r="FB203" s="45">
        <f t="shared" si="323"/>
        <v>2.3561551193294058E-2</v>
      </c>
      <c r="FC203" s="45">
        <f t="shared" si="323"/>
        <v>2.7330438342024234E-2</v>
      </c>
      <c r="FD203" s="45">
        <f t="shared" si="323"/>
        <v>2.7330438342024234E-2</v>
      </c>
      <c r="FE203" s="45"/>
      <c r="FF203">
        <f t="shared" si="268"/>
        <v>8.1909028663684307</v>
      </c>
      <c r="FG203">
        <f t="shared" si="269"/>
        <v>10.518337997723942</v>
      </c>
      <c r="FH203">
        <f t="shared" si="270"/>
        <v>10.507582993249983</v>
      </c>
      <c r="FI203">
        <f t="shared" si="271"/>
        <v>8.4195756212630801</v>
      </c>
      <c r="FJ203">
        <f t="shared" si="272"/>
        <v>8.475558409629139</v>
      </c>
      <c r="FL203" s="34"/>
      <c r="FM203" s="34"/>
      <c r="FN203" s="34"/>
      <c r="FO203" s="34"/>
      <c r="FP203" s="34"/>
      <c r="FQ203" s="153">
        <f t="shared" ref="FQ203:FQ266" si="324">IF(FP203="",0.5/4,FP203/4)</f>
        <v>0.125</v>
      </c>
      <c r="FR203" s="153"/>
      <c r="FS203" s="42"/>
      <c r="FT203" s="42"/>
      <c r="FU203" s="42"/>
      <c r="FV203" s="42"/>
      <c r="FW203" s="42"/>
      <c r="FX203" s="42"/>
      <c r="FY203" s="42"/>
      <c r="FZ203" s="42"/>
      <c r="GA203" s="42"/>
      <c r="GB203" s="42"/>
      <c r="GC203" s="42"/>
      <c r="GD203" s="42"/>
      <c r="GE203" s="42"/>
      <c r="GF203" s="42"/>
      <c r="GG203" s="42"/>
      <c r="GH203" s="42"/>
      <c r="GI203" s="42"/>
      <c r="GJ203" s="42"/>
      <c r="GK203" s="42"/>
      <c r="GL203" s="42"/>
      <c r="GM203" s="154">
        <f>'[1]Automation Master'!$B$10*FQ203*FO203</f>
        <v>0</v>
      </c>
      <c r="GN203" s="155">
        <f>'[1]Automation Master'!$B$11*FO203*FQ203+GM203</f>
        <v>0</v>
      </c>
      <c r="GO203" s="155">
        <f>'[1]Automation Master'!$B$12*FO203*FQ203+GN203</f>
        <v>0</v>
      </c>
      <c r="GP203" s="155">
        <f>'[1]Automation Master'!$B$13*FO203*FQ203+GO203</f>
        <v>0</v>
      </c>
      <c r="GQ203" s="155">
        <f>'[1]Automation Master'!$C$10*FO203*FQ203+GP203</f>
        <v>0</v>
      </c>
      <c r="GR203" s="155">
        <f>'[1]Automation Master'!$C$11*FO203*FQ203+GQ203</f>
        <v>0</v>
      </c>
      <c r="GS203" s="155">
        <f>'[1]Automation Master'!$C$12*FO203*FQ203+GR203</f>
        <v>0</v>
      </c>
      <c r="GT203" s="155">
        <f>'[1]Automation Master'!$C$13*FO203*FQ203+GS203</f>
        <v>0</v>
      </c>
      <c r="GU203" s="155">
        <f>'[1]Automation Master'!$D$10*FO203*FQ203+GT203</f>
        <v>0</v>
      </c>
      <c r="GV203" s="155">
        <f>'[1]Automation Master'!$D$11*FO203*FQ203+GU203</f>
        <v>0</v>
      </c>
      <c r="GW203" s="155">
        <f>'[1]Automation Master'!$D$12*FO203*FQ203+GV203</f>
        <v>0</v>
      </c>
      <c r="GX203" s="155">
        <f>'[1]Automation Master'!$D$13*FO203*FQ203+GW203</f>
        <v>0</v>
      </c>
      <c r="GY203" s="155">
        <f>'[1]Automation Master'!$E$10*FO203*FQ203+GX203</f>
        <v>0</v>
      </c>
      <c r="GZ203" s="155">
        <f>'[1]Automation Master'!$E$11*FO203*FQ203+GY203</f>
        <v>0</v>
      </c>
      <c r="HA203" s="155">
        <f>'[1]Automation Master'!$E$12*FO203*FQ203+GZ203</f>
        <v>0</v>
      </c>
      <c r="HB203" s="155">
        <f>'[1]Automation Master'!$E$13*FO203*FQ203+HA203</f>
        <v>0</v>
      </c>
      <c r="HC203" s="155">
        <f>'[1]Automation Master'!$F$10*FO203*FQ203+HB203</f>
        <v>0</v>
      </c>
      <c r="HD203" s="155">
        <f>'[1]Automation Master'!$F$11*FO203*FQ203+HC203</f>
        <v>0</v>
      </c>
      <c r="HE203" s="155">
        <f>'[1]Automation Master'!$F$12*FO203*FQ203+HD203</f>
        <v>0</v>
      </c>
      <c r="HF203" s="156">
        <f>'[1]Automation Master'!$F$13*FO203*FQ203+HE203</f>
        <v>0</v>
      </c>
      <c r="HG203" s="157"/>
      <c r="HH203" s="157"/>
      <c r="HI203" s="157"/>
      <c r="HJ203" s="157"/>
      <c r="HK203" s="157"/>
      <c r="HL203" s="157"/>
      <c r="HM203" s="157"/>
      <c r="HN203" s="157"/>
      <c r="HO203" s="157"/>
      <c r="HP203" s="157"/>
      <c r="HQ203" s="157"/>
      <c r="HR203" s="157"/>
      <c r="HS203" s="157"/>
      <c r="HT203" s="157"/>
      <c r="HU203" s="157"/>
      <c r="HV203" s="157"/>
      <c r="HW203" s="157"/>
      <c r="HX203" s="157"/>
      <c r="HY203" s="42"/>
      <c r="HZ203" s="42"/>
      <c r="IA203" s="148">
        <f t="shared" si="273"/>
        <v>8.2793113953907387</v>
      </c>
      <c r="IB203" s="148">
        <f t="shared" si="274"/>
        <v>10.713565166275608</v>
      </c>
      <c r="IC203" s="148">
        <f t="shared" si="275"/>
        <v>10.761131954698401</v>
      </c>
      <c r="ID203" s="148">
        <f t="shared" si="276"/>
        <v>8.6561520511769583</v>
      </c>
      <c r="IE203" s="148">
        <f t="shared" si="277"/>
        <v>8.7137078651685389</v>
      </c>
      <c r="IH203">
        <f t="shared" si="278"/>
        <v>8.1909028663684307</v>
      </c>
      <c r="II203">
        <f t="shared" si="279"/>
        <v>10.518337997723942</v>
      </c>
      <c r="IJ203">
        <f t="shared" si="280"/>
        <v>10.507582993249983</v>
      </c>
      <c r="IK203">
        <f t="shared" si="281"/>
        <v>8.4195756212630801</v>
      </c>
      <c r="IL203">
        <f t="shared" si="282"/>
        <v>8.475558409629139</v>
      </c>
      <c r="IN203" s="42">
        <f t="shared" si="283"/>
        <v>1.0678246631903088E-2</v>
      </c>
      <c r="IO203" s="42">
        <f t="shared" si="284"/>
        <v>1.8222427877342483E-2</v>
      </c>
      <c r="IP203" s="42">
        <f t="shared" si="285"/>
        <v>2.3561551193293982E-2</v>
      </c>
      <c r="IQ203" s="42">
        <f t="shared" si="286"/>
        <v>2.7330438342024199E-2</v>
      </c>
      <c r="IR203" s="42">
        <f t="shared" si="287"/>
        <v>2.7330438342024182E-2</v>
      </c>
      <c r="IT203" s="9">
        <f t="shared" ref="IT203:IT266" si="325">GP203</f>
        <v>0</v>
      </c>
      <c r="IU203" s="9">
        <f t="shared" ref="IU203:IU266" si="326">GT203</f>
        <v>0</v>
      </c>
      <c r="IV203" s="9">
        <f t="shared" ref="IV203:IV266" si="327">GX203</f>
        <v>0</v>
      </c>
      <c r="IW203" s="9">
        <f t="shared" ref="IW203:IW266" si="328">HB203</f>
        <v>0</v>
      </c>
      <c r="IX203" s="9">
        <f t="shared" ref="IX203:IX266" si="329">HF203</f>
        <v>0</v>
      </c>
    </row>
    <row r="204" spans="1:265" ht="15.75" hidden="1" thickBot="1" x14ac:dyDescent="0.3">
      <c r="A204">
        <v>52</v>
      </c>
      <c r="B204" t="s">
        <v>355</v>
      </c>
      <c r="C204" t="s">
        <v>360</v>
      </c>
      <c r="D204" t="s">
        <v>270</v>
      </c>
      <c r="E204" t="s">
        <v>333</v>
      </c>
      <c r="F204" t="s">
        <v>333</v>
      </c>
      <c r="G204" t="s">
        <v>268</v>
      </c>
      <c r="H204">
        <v>52</v>
      </c>
      <c r="K204">
        <v>19</v>
      </c>
      <c r="L204">
        <v>33</v>
      </c>
      <c r="Q204">
        <v>6</v>
      </c>
      <c r="R204">
        <v>6</v>
      </c>
      <c r="S204">
        <v>33</v>
      </c>
      <c r="T204">
        <v>5</v>
      </c>
      <c r="V204">
        <v>2</v>
      </c>
      <c r="Y204">
        <v>24</v>
      </c>
      <c r="Z204">
        <v>28</v>
      </c>
      <c r="AB204">
        <v>32</v>
      </c>
      <c r="AE204">
        <v>16</v>
      </c>
      <c r="AF204">
        <v>4</v>
      </c>
      <c r="AS204">
        <v>1</v>
      </c>
      <c r="AT204">
        <v>52</v>
      </c>
      <c r="AU204">
        <v>52</v>
      </c>
      <c r="AV204">
        <v>0</v>
      </c>
      <c r="AW204">
        <v>0</v>
      </c>
      <c r="AX204">
        <v>0</v>
      </c>
      <c r="BB204">
        <f t="shared" si="300"/>
        <v>52</v>
      </c>
      <c r="BC204">
        <v>50</v>
      </c>
      <c r="BD204">
        <f t="shared" si="301"/>
        <v>50</v>
      </c>
      <c r="BE204">
        <f t="shared" si="302"/>
        <v>51</v>
      </c>
      <c r="BF204">
        <f t="shared" si="303"/>
        <v>50</v>
      </c>
      <c r="BH204">
        <f t="shared" si="304"/>
        <v>2</v>
      </c>
      <c r="BK204" s="45">
        <f>IF(G204="MEA",'[1]Net Hire Rate'!$E$7,IF(G204="AMR",'[1]Net Hire Rate'!$F$7,IF(G204="EUR",'[1]Net Hire Rate'!$G$7,IF(G204="APAC",'[1]Net Hire Rate'!$H$7,0))))</f>
        <v>-0.12481698389458272</v>
      </c>
      <c r="BL204" s="45">
        <f>IF(G204="MEA",'[1]Net Hire Rate'!$E$8,IF(G204="AMR",'[1]Net Hire Rate'!$F$8,IF(G204="EUR",'[1]Net Hire Rate'!$G$8,IF(G204="APAC",'[1]Net Hire Rate'!$H$8,0))))</f>
        <v>-0.12481698389458272</v>
      </c>
      <c r="BM204" s="45">
        <f>IF(G204="MEA",'[1]Net Hire Rate'!$E$9,IF(G204="AMR",'[1]Net Hire Rate'!$F$9,IF(G204="EUR",'[1]Net Hire Rate'!$G$9,IF(G204="APAC",'[1]Net Hire Rate'!$H$9,0))))</f>
        <v>-0.12481698389458272</v>
      </c>
      <c r="BN204" s="45">
        <f>IF(G204="MEA",'[1]Net Hire Rate'!$E$10,IF(G204="AMR",'[1]Net Hire Rate'!$F$10,IF(G204="EUR",'[1]Net Hire Rate'!$G$10,IF(G204="APAC",'[1]Net Hire Rate'!$H$10,0))))</f>
        <v>-0.12481698389458272</v>
      </c>
      <c r="BO204" s="45">
        <f>IF(G204="MEA",'[1]Net Hire Rate'!$E$11,IF(G204="AMR",'[1]Net Hire Rate'!$F$11,IF(G204="EUR",'[1]Net Hire Rate'!$G$11,IF(G204="APAC",'[1]Net Hire Rate'!$H$11,0))))</f>
        <v>-0.12481698389458272</v>
      </c>
      <c r="BP204" s="45">
        <f>IF(G204="MEA",'[1]Net Hire Rate'!$E$12,IF(G204="AMR",'[1]Net Hire Rate'!$F$12,IF(G204="EUR",'[1]Net Hire Rate'!$G$12,IF(G204="APAC",'[1]Net Hire Rate'!$H$12,0))))</f>
        <v>-0.12481698389458272</v>
      </c>
      <c r="BQ204" s="147">
        <f t="shared" si="305"/>
        <v>52</v>
      </c>
      <c r="BR204" s="147">
        <f t="shared" si="288"/>
        <v>52</v>
      </c>
      <c r="BS204" s="147">
        <f t="shared" si="306"/>
        <v>45.509516837481698</v>
      </c>
      <c r="BT204" s="148">
        <f t="shared" si="289"/>
        <v>45.509516837481698</v>
      </c>
      <c r="BU204" s="149">
        <f t="shared" si="307"/>
        <v>39.8291562073275</v>
      </c>
      <c r="BV204" s="148">
        <f t="shared" si="290"/>
        <v>39.8291562073275</v>
      </c>
      <c r="BW204" s="148">
        <f t="shared" si="308"/>
        <v>34.857801058462684</v>
      </c>
      <c r="BX204" s="148">
        <f t="shared" si="291"/>
        <v>34.857801058462684</v>
      </c>
      <c r="BY204" s="148">
        <f t="shared" si="309"/>
        <v>30.506955465147978</v>
      </c>
      <c r="BZ204" s="148">
        <f t="shared" si="292"/>
        <v>30.506955465147978</v>
      </c>
      <c r="CA204" s="148">
        <f t="shared" si="310"/>
        <v>26.69916929618185</v>
      </c>
      <c r="CB204" s="148">
        <f t="shared" si="293"/>
        <v>25.69916929618185</v>
      </c>
      <c r="CC204" s="148"/>
      <c r="CD204" s="38" t="s">
        <v>361</v>
      </c>
      <c r="CE204" s="40">
        <v>1</v>
      </c>
      <c r="CF204" s="38">
        <v>100</v>
      </c>
      <c r="CG204" s="38">
        <v>102.53826735367528</v>
      </c>
      <c r="CH204" s="38">
        <v>103.55194754537939</v>
      </c>
      <c r="CI204" s="38">
        <v>105.53858337418535</v>
      </c>
      <c r="CJ204" s="38">
        <v>109.26286534939058</v>
      </c>
      <c r="CK204" s="41">
        <v>111.55431295971508</v>
      </c>
      <c r="CL204" s="41"/>
      <c r="CM204" s="40"/>
      <c r="CN204" s="41"/>
      <c r="CO204" s="41"/>
      <c r="CP204" s="41"/>
      <c r="CQ204" s="41"/>
      <c r="CR204" s="41"/>
      <c r="CS204" s="41"/>
      <c r="CT204" s="41"/>
      <c r="CU204" s="40"/>
      <c r="CV204" s="41"/>
      <c r="CW204" s="41"/>
      <c r="CX204" s="41"/>
      <c r="CY204" s="41"/>
      <c r="CZ204" s="41"/>
      <c r="DA204" s="41"/>
      <c r="DB204" s="41"/>
      <c r="DC204" s="40"/>
      <c r="DD204" s="41"/>
      <c r="DE204" s="41"/>
      <c r="DF204" s="41"/>
      <c r="DG204" s="41"/>
      <c r="DH204" s="41"/>
      <c r="DI204" s="41"/>
      <c r="DJ204" s="41"/>
      <c r="DK204" s="40"/>
      <c r="DL204" s="41"/>
      <c r="DM204" s="41"/>
      <c r="DN204" s="41"/>
      <c r="DO204" s="41"/>
      <c r="DP204" s="41"/>
      <c r="DQ204" s="41"/>
      <c r="DR204" s="15"/>
      <c r="DS204" s="151">
        <f t="shared" si="294"/>
        <v>50</v>
      </c>
      <c r="DT204" s="152">
        <f t="shared" si="295"/>
        <v>51.26913367683764</v>
      </c>
      <c r="DU204" s="7">
        <f t="shared" si="296"/>
        <v>51.775973772689696</v>
      </c>
      <c r="DV204" s="7">
        <f t="shared" si="297"/>
        <v>52.769291687092675</v>
      </c>
      <c r="DW204">
        <f t="shared" si="298"/>
        <v>54.63143267469529</v>
      </c>
      <c r="DX204">
        <f t="shared" si="299"/>
        <v>55.777156479857538</v>
      </c>
      <c r="DZ204">
        <f t="shared" si="311"/>
        <v>50</v>
      </c>
      <c r="EA204">
        <f t="shared" si="312"/>
        <v>51.26913367683764</v>
      </c>
      <c r="EB204">
        <f t="shared" si="313"/>
        <v>51.775973772689696</v>
      </c>
      <c r="EC204">
        <f t="shared" si="314"/>
        <v>52.769291687092675</v>
      </c>
      <c r="ED204">
        <f t="shared" si="315"/>
        <v>54.63143267469529</v>
      </c>
      <c r="EE204">
        <f t="shared" si="316"/>
        <v>55.777156479857538</v>
      </c>
      <c r="EG204">
        <f t="shared" si="317"/>
        <v>53.319899023911148</v>
      </c>
      <c r="EH204">
        <f t="shared" si="318"/>
        <v>52.514065346811464</v>
      </c>
      <c r="EI204">
        <f t="shared" si="319"/>
        <v>52.997615839650322</v>
      </c>
      <c r="EJ204">
        <f t="shared" si="320"/>
        <v>53.834993956892944</v>
      </c>
      <c r="EK204">
        <f t="shared" si="321"/>
        <v>53.090537717053735</v>
      </c>
      <c r="EM204">
        <f>IF($EM$9='[1]L&amp;D Numbers'!$E$6,'[1]L&amp;D Numbers'!$E$7)</f>
        <v>350</v>
      </c>
      <c r="EN204">
        <f>IF($EN$9='[1]L&amp;D Numbers'!$F$6,'[1]L&amp;D Numbers'!$F$7)</f>
        <v>2000</v>
      </c>
      <c r="EO204">
        <f>IF($EO$9='[1]L&amp;D Numbers'!$G$6,'[1]L&amp;D Numbers'!$G$7)</f>
        <v>2000</v>
      </c>
      <c r="EP204">
        <f>IF($EP$9='[1]L&amp;D Numbers'!$H$6,'[1]L&amp;D Numbers'!$H$7)</f>
        <v>2000</v>
      </c>
      <c r="EQ204">
        <f>IF($EQ$9='[1]L&amp;D Numbers'!$I$6,'[1]L&amp;D Numbers'!$I$7)</f>
        <v>2000</v>
      </c>
      <c r="ER204">
        <f>IF($ER$9='[1]L&amp;D Numbers'!$J$6,'[1]L&amp;D Numbers'!$J$7)</f>
        <v>0</v>
      </c>
      <c r="ET204" s="45">
        <f>'[1]L&amp;D Master'!$E$10</f>
        <v>1.0678246631903041E-2</v>
      </c>
      <c r="EU204" s="45">
        <f>ET204+'[1]L&amp;D Master'!$F$10</f>
        <v>1.8222427877342538E-2</v>
      </c>
      <c r="EV204" s="45">
        <f>EU204+'[1]L&amp;D Master'!$G$10</f>
        <v>2.3561551193294058E-2</v>
      </c>
      <c r="EW204" s="45">
        <f>EV204+'[1]L&amp;D Master'!$H$10</f>
        <v>2.7330438342024234E-2</v>
      </c>
      <c r="EX204" s="45">
        <f>EW204+'[1]L&amp;D Master'!$I$10</f>
        <v>2.9999999999999995E-2</v>
      </c>
      <c r="EY204" s="45"/>
      <c r="EZ204" s="45">
        <f t="shared" si="322"/>
        <v>1.0678246631903041E-2</v>
      </c>
      <c r="FA204" s="45">
        <f t="shared" si="323"/>
        <v>1.8222427877342538E-2</v>
      </c>
      <c r="FB204" s="45">
        <f t="shared" si="323"/>
        <v>2.3561551193294058E-2</v>
      </c>
      <c r="FC204" s="45">
        <f t="shared" si="323"/>
        <v>2.7330438342024234E-2</v>
      </c>
      <c r="FD204" s="45">
        <f t="shared" si="323"/>
        <v>2.7330438342024234E-2</v>
      </c>
      <c r="FE204" s="45"/>
      <c r="FF204">
        <f t="shared" si="268"/>
        <v>50.721669222832361</v>
      </c>
      <c r="FG204">
        <f t="shared" si="269"/>
        <v>50.83248982483768</v>
      </c>
      <c r="FH204">
        <f t="shared" si="270"/>
        <v>51.525965319573373</v>
      </c>
      <c r="FI204">
        <f t="shared" si="271"/>
        <v>53.138331672443087</v>
      </c>
      <c r="FJ204">
        <f t="shared" si="272"/>
        <v>54.252742343791354</v>
      </c>
      <c r="FL204" s="34"/>
      <c r="FM204" s="34"/>
      <c r="FN204" s="34"/>
      <c r="FO204" s="34"/>
      <c r="FP204" s="34"/>
      <c r="FQ204" s="153">
        <f t="shared" si="324"/>
        <v>0.125</v>
      </c>
      <c r="FR204" s="153"/>
      <c r="FS204" s="42"/>
      <c r="FT204" s="42"/>
      <c r="FU204" s="42"/>
      <c r="FV204" s="42"/>
      <c r="FW204" s="42"/>
      <c r="FX204" s="42"/>
      <c r="FY204" s="42"/>
      <c r="FZ204" s="42"/>
      <c r="GA204" s="42"/>
      <c r="GB204" s="42"/>
      <c r="GC204" s="42"/>
      <c r="GD204" s="42"/>
      <c r="GE204" s="42"/>
      <c r="GF204" s="42"/>
      <c r="GG204" s="42"/>
      <c r="GH204" s="42"/>
      <c r="GI204" s="42"/>
      <c r="GJ204" s="42"/>
      <c r="GK204" s="42"/>
      <c r="GL204" s="42"/>
      <c r="GM204" s="154">
        <f>'[1]Automation Master'!$B$10*FQ204*FO204</f>
        <v>0</v>
      </c>
      <c r="GN204" s="155">
        <f>'[1]Automation Master'!$B$11*FO204*FQ204+GM204</f>
        <v>0</v>
      </c>
      <c r="GO204" s="155">
        <f>'[1]Automation Master'!$B$12*FO204*FQ204+GN204</f>
        <v>0</v>
      </c>
      <c r="GP204" s="155">
        <f>'[1]Automation Master'!$B$13*FO204*FQ204+GO204</f>
        <v>0</v>
      </c>
      <c r="GQ204" s="155">
        <f>'[1]Automation Master'!$C$10*FO204*FQ204+GP204</f>
        <v>0</v>
      </c>
      <c r="GR204" s="155">
        <f>'[1]Automation Master'!$C$11*FO204*FQ204+GQ204</f>
        <v>0</v>
      </c>
      <c r="GS204" s="155">
        <f>'[1]Automation Master'!$C$12*FO204*FQ204+GR204</f>
        <v>0</v>
      </c>
      <c r="GT204" s="155">
        <f>'[1]Automation Master'!$C$13*FO204*FQ204+GS204</f>
        <v>0</v>
      </c>
      <c r="GU204" s="155">
        <f>'[1]Automation Master'!$D$10*FO204*FQ204+GT204</f>
        <v>0</v>
      </c>
      <c r="GV204" s="155">
        <f>'[1]Automation Master'!$D$11*FO204*FQ204+GU204</f>
        <v>0</v>
      </c>
      <c r="GW204" s="155">
        <f>'[1]Automation Master'!$D$12*FO204*FQ204+GV204</f>
        <v>0</v>
      </c>
      <c r="GX204" s="155">
        <f>'[1]Automation Master'!$D$13*FO204*FQ204+GW204</f>
        <v>0</v>
      </c>
      <c r="GY204" s="155">
        <f>'[1]Automation Master'!$E$10*FO204*FQ204+GX204</f>
        <v>0</v>
      </c>
      <c r="GZ204" s="155">
        <f>'[1]Automation Master'!$E$11*FO204*FQ204+GY204</f>
        <v>0</v>
      </c>
      <c r="HA204" s="155">
        <f>'[1]Automation Master'!$E$12*FO204*FQ204+GZ204</f>
        <v>0</v>
      </c>
      <c r="HB204" s="155">
        <f>'[1]Automation Master'!$E$13*FO204*FQ204+HA204</f>
        <v>0</v>
      </c>
      <c r="HC204" s="155">
        <f>'[1]Automation Master'!$F$10*FO204*FQ204+HB204</f>
        <v>0</v>
      </c>
      <c r="HD204" s="155">
        <f>'[1]Automation Master'!$F$11*FO204*FQ204+HC204</f>
        <v>0</v>
      </c>
      <c r="HE204" s="155">
        <f>'[1]Automation Master'!$F$12*FO204*FQ204+HD204</f>
        <v>0</v>
      </c>
      <c r="HF204" s="156">
        <f>'[1]Automation Master'!$F$13*FO204*FQ204+HE204</f>
        <v>0</v>
      </c>
      <c r="HG204" s="157"/>
      <c r="HH204" s="157"/>
      <c r="HI204" s="157"/>
      <c r="HJ204" s="157"/>
      <c r="HK204" s="157"/>
      <c r="HL204" s="157"/>
      <c r="HM204" s="157"/>
      <c r="HN204" s="157"/>
      <c r="HO204" s="157"/>
      <c r="HP204" s="157"/>
      <c r="HQ204" s="157"/>
      <c r="HR204" s="157"/>
      <c r="HS204" s="157"/>
      <c r="HT204" s="157"/>
      <c r="HU204" s="157"/>
      <c r="HV204" s="157"/>
      <c r="HW204" s="157"/>
      <c r="HX204" s="157"/>
      <c r="HY204" s="42"/>
      <c r="HZ204" s="42"/>
      <c r="IA204" s="148">
        <f t="shared" si="273"/>
        <v>51.26913367683764</v>
      </c>
      <c r="IB204" s="148">
        <f t="shared" si="274"/>
        <v>51.775973772689696</v>
      </c>
      <c r="IC204" s="148">
        <f t="shared" si="275"/>
        <v>52.769291687092675</v>
      </c>
      <c r="ID204" s="148">
        <f t="shared" si="276"/>
        <v>54.63143267469529</v>
      </c>
      <c r="IE204" s="148">
        <f t="shared" si="277"/>
        <v>55.777156479857538</v>
      </c>
      <c r="IH204">
        <f t="shared" si="278"/>
        <v>50.721669222832361</v>
      </c>
      <c r="II204">
        <f t="shared" si="279"/>
        <v>50.83248982483768</v>
      </c>
      <c r="IJ204">
        <f t="shared" si="280"/>
        <v>51.525965319573373</v>
      </c>
      <c r="IK204">
        <f t="shared" si="281"/>
        <v>53.138331672443087</v>
      </c>
      <c r="IL204">
        <f t="shared" si="282"/>
        <v>54.252742343791354</v>
      </c>
      <c r="IN204" s="42">
        <f t="shared" si="283"/>
        <v>1.067824663190306E-2</v>
      </c>
      <c r="IO204" s="42">
        <f t="shared" si="284"/>
        <v>1.8222427877342524E-2</v>
      </c>
      <c r="IP204" s="42">
        <f t="shared" si="285"/>
        <v>2.3561551193294079E-2</v>
      </c>
      <c r="IQ204" s="42">
        <f t="shared" si="286"/>
        <v>2.7330438342024151E-2</v>
      </c>
      <c r="IR204" s="42">
        <f t="shared" si="287"/>
        <v>2.7330438342024241E-2</v>
      </c>
      <c r="IT204" s="9">
        <f t="shared" si="325"/>
        <v>0</v>
      </c>
      <c r="IU204" s="9">
        <f t="shared" si="326"/>
        <v>0</v>
      </c>
      <c r="IV204" s="9">
        <f t="shared" si="327"/>
        <v>0</v>
      </c>
      <c r="IW204" s="9">
        <f t="shared" si="328"/>
        <v>0</v>
      </c>
      <c r="IX204" s="9">
        <f t="shared" si="329"/>
        <v>0</v>
      </c>
    </row>
    <row r="205" spans="1:265" ht="15.75" thickBot="1" x14ac:dyDescent="0.3">
      <c r="A205">
        <v>52</v>
      </c>
      <c r="B205" t="s">
        <v>355</v>
      </c>
      <c r="C205" t="s">
        <v>285</v>
      </c>
      <c r="D205" t="s">
        <v>270</v>
      </c>
      <c r="E205" t="s">
        <v>333</v>
      </c>
      <c r="F205" t="s">
        <v>333</v>
      </c>
      <c r="G205" t="s">
        <v>256</v>
      </c>
      <c r="H205">
        <v>52</v>
      </c>
      <c r="K205">
        <v>14</v>
      </c>
      <c r="L205">
        <v>38</v>
      </c>
      <c r="Q205">
        <v>11</v>
      </c>
      <c r="R205">
        <v>12</v>
      </c>
      <c r="S205">
        <v>14</v>
      </c>
      <c r="T205">
        <v>15</v>
      </c>
      <c r="Y205">
        <v>51</v>
      </c>
      <c r="Z205">
        <v>1</v>
      </c>
      <c r="AB205">
        <v>38</v>
      </c>
      <c r="AE205">
        <v>14</v>
      </c>
      <c r="AT205">
        <v>52</v>
      </c>
      <c r="AU205">
        <v>0</v>
      </c>
      <c r="AV205">
        <v>0</v>
      </c>
      <c r="AW205">
        <v>52</v>
      </c>
      <c r="AX205">
        <v>0</v>
      </c>
      <c r="BB205">
        <f t="shared" si="300"/>
        <v>52</v>
      </c>
      <c r="BC205">
        <v>47</v>
      </c>
      <c r="BD205">
        <f t="shared" si="301"/>
        <v>47</v>
      </c>
      <c r="BE205">
        <f t="shared" si="302"/>
        <v>49.5</v>
      </c>
      <c r="BF205">
        <f t="shared" si="303"/>
        <v>47</v>
      </c>
      <c r="BH205">
        <f t="shared" si="304"/>
        <v>5</v>
      </c>
      <c r="BK205" s="45">
        <f>IF(G205="MEA",'[1]Net Hire Rate'!$E$7,IF(G205="AMR",'[1]Net Hire Rate'!$F$7,IF(G205="EUR",'[1]Net Hire Rate'!$G$7,IF(G205="APAC",'[1]Net Hire Rate'!$H$7,0))))</f>
        <v>1.6761041902604757E-3</v>
      </c>
      <c r="BL205" s="45">
        <f>IF(G205="MEA",'[1]Net Hire Rate'!$E$8,IF(G205="AMR",'[1]Net Hire Rate'!$F$8,IF(G205="EUR",'[1]Net Hire Rate'!$G$8,IF(G205="APAC",'[1]Net Hire Rate'!$H$8,0))))</f>
        <v>1.6761041902604757E-3</v>
      </c>
      <c r="BM205" s="45">
        <f>IF(G205="MEA",'[1]Net Hire Rate'!$E$9,IF(G205="AMR",'[1]Net Hire Rate'!$F$9,IF(G205="EUR",'[1]Net Hire Rate'!$G$9,IF(G205="APAC",'[1]Net Hire Rate'!$H$9,0))))</f>
        <v>1.6761041902604757E-3</v>
      </c>
      <c r="BN205" s="45">
        <f>IF(G205="MEA",'[1]Net Hire Rate'!$E$10,IF(G205="AMR",'[1]Net Hire Rate'!$F$10,IF(G205="EUR",'[1]Net Hire Rate'!$G$10,IF(G205="APAC",'[1]Net Hire Rate'!$H$10,0))))</f>
        <v>1.6761041902604757E-3</v>
      </c>
      <c r="BO205" s="45">
        <f>IF(G205="MEA",'[1]Net Hire Rate'!$E$11,IF(G205="AMR",'[1]Net Hire Rate'!$F$11,IF(G205="EUR",'[1]Net Hire Rate'!$G$11,IF(G205="APAC",'[1]Net Hire Rate'!$H$11,0))))</f>
        <v>1.6761041902604757E-3</v>
      </c>
      <c r="BP205" s="45">
        <f>IF(G205="MEA",'[1]Net Hire Rate'!$E$12,IF(G205="AMR",'[1]Net Hire Rate'!$F$12,IF(G205="EUR",'[1]Net Hire Rate'!$G$12,IF(G205="APAC",'[1]Net Hire Rate'!$H$12,0))))</f>
        <v>1.6761041902604757E-3</v>
      </c>
      <c r="BQ205" s="147">
        <f t="shared" si="305"/>
        <v>52</v>
      </c>
      <c r="BR205" s="147">
        <f t="shared" si="288"/>
        <v>52</v>
      </c>
      <c r="BS205" s="147">
        <f t="shared" si="306"/>
        <v>52.087157417893543</v>
      </c>
      <c r="BT205" s="148">
        <f t="shared" si="289"/>
        <v>52.087157417893543</v>
      </c>
      <c r="BU205" s="149">
        <f t="shared" si="307"/>
        <v>52.174460920700426</v>
      </c>
      <c r="BV205" s="148">
        <f t="shared" si="290"/>
        <v>52.174460920700426</v>
      </c>
      <c r="BW205" s="148">
        <f t="shared" si="308"/>
        <v>52.261910753274194</v>
      </c>
      <c r="BX205" s="148">
        <f t="shared" si="291"/>
        <v>52.261910753274194</v>
      </c>
      <c r="BY205" s="148">
        <f t="shared" si="309"/>
        <v>52.349507160878773</v>
      </c>
      <c r="BZ205" s="148">
        <f t="shared" si="292"/>
        <v>52.349507160878773</v>
      </c>
      <c r="CA205" s="148">
        <f t="shared" si="310"/>
        <v>52.437250389189188</v>
      </c>
      <c r="CB205" s="148">
        <f t="shared" si="293"/>
        <v>52.437250389189188</v>
      </c>
      <c r="CC205" s="148"/>
      <c r="CD205" s="38" t="s">
        <v>84</v>
      </c>
      <c r="CE205" s="40">
        <v>0.25</v>
      </c>
      <c r="CF205" s="38">
        <v>27</v>
      </c>
      <c r="CG205" s="38">
        <v>30</v>
      </c>
      <c r="CH205" s="38">
        <v>30</v>
      </c>
      <c r="CI205" s="38">
        <v>27</v>
      </c>
      <c r="CJ205" s="38">
        <v>25</v>
      </c>
      <c r="CK205" s="41">
        <v>23</v>
      </c>
      <c r="CL205" s="41" t="s">
        <v>362</v>
      </c>
      <c r="CM205" s="40">
        <v>0.12</v>
      </c>
      <c r="CN205" s="41">
        <v>24</v>
      </c>
      <c r="CO205" s="41">
        <v>25.799999999999997</v>
      </c>
      <c r="CP205" s="41">
        <v>26.4</v>
      </c>
      <c r="CQ205" s="41">
        <v>27</v>
      </c>
      <c r="CR205" s="41">
        <v>27.299999999999997</v>
      </c>
      <c r="CS205" s="41">
        <v>27.599999999999998</v>
      </c>
      <c r="CT205" s="41" t="s">
        <v>363</v>
      </c>
      <c r="CU205" s="40">
        <v>0.04</v>
      </c>
      <c r="CV205" s="41">
        <v>9</v>
      </c>
      <c r="CW205" s="41">
        <v>9.5062499999999996</v>
      </c>
      <c r="CX205" s="41">
        <v>9.84375</v>
      </c>
      <c r="CY205" s="41">
        <v>10.012499999999999</v>
      </c>
      <c r="CZ205" s="41">
        <v>10.18125</v>
      </c>
      <c r="DA205" s="41">
        <v>10.35</v>
      </c>
      <c r="DB205" s="41" t="s">
        <v>364</v>
      </c>
      <c r="DC205" s="40">
        <v>0.09</v>
      </c>
      <c r="DD205" s="41">
        <v>12</v>
      </c>
      <c r="DE205" s="41">
        <v>10</v>
      </c>
      <c r="DF205" s="41">
        <v>10</v>
      </c>
      <c r="DG205" s="41">
        <v>10</v>
      </c>
      <c r="DH205" s="41">
        <v>10</v>
      </c>
      <c r="DI205" s="41">
        <v>10</v>
      </c>
      <c r="DJ205" s="41" t="s">
        <v>365</v>
      </c>
      <c r="DK205" s="40">
        <v>0.5</v>
      </c>
      <c r="DL205" s="41">
        <v>100</v>
      </c>
      <c r="DM205" s="41">
        <v>102.57977993143257</v>
      </c>
      <c r="DN205" s="41">
        <v>104.05073130193887</v>
      </c>
      <c r="DO205" s="41">
        <v>103.75090084625332</v>
      </c>
      <c r="DP205" s="41">
        <v>103.98717884827111</v>
      </c>
      <c r="DQ205" s="41">
        <v>103.92960366548776</v>
      </c>
      <c r="DR205" s="15"/>
      <c r="DS205" s="151">
        <f t="shared" si="294"/>
        <v>47</v>
      </c>
      <c r="DT205" s="152">
        <f t="shared" si="295"/>
        <v>48.735553839442204</v>
      </c>
      <c r="DU205" s="7">
        <f t="shared" si="296"/>
        <v>49.292727411511187</v>
      </c>
      <c r="DV205" s="7">
        <f t="shared" si="297"/>
        <v>48.09296169886953</v>
      </c>
      <c r="DW205">
        <f t="shared" si="298"/>
        <v>47.383866658973339</v>
      </c>
      <c r="DX205">
        <f t="shared" si="299"/>
        <v>46.605716120648879</v>
      </c>
      <c r="DZ205">
        <f t="shared" si="311"/>
        <v>47</v>
      </c>
      <c r="EA205">
        <f t="shared" si="312"/>
        <v>48.735553839442204</v>
      </c>
      <c r="EB205">
        <f t="shared" si="313"/>
        <v>49.292727411511187</v>
      </c>
      <c r="EC205">
        <f t="shared" si="314"/>
        <v>48.09296169886953</v>
      </c>
      <c r="ED205">
        <f t="shared" si="315"/>
        <v>47.383866658973339</v>
      </c>
      <c r="EE205">
        <f t="shared" si="316"/>
        <v>46.605716120648879</v>
      </c>
      <c r="EG205" s="148">
        <f t="shared" ref="EG205:EG206" si="330">EA205</f>
        <v>48.735553839442204</v>
      </c>
      <c r="EH205" s="148">
        <f t="shared" ref="EH205:EH206" si="331">EB205</f>
        <v>49.292727411511187</v>
      </c>
      <c r="EI205" s="148">
        <f t="shared" ref="EI205:EI206" si="332">EC205</f>
        <v>48.09296169886953</v>
      </c>
      <c r="EJ205" s="148">
        <f t="shared" ref="EJ205:EJ206" si="333">ED205</f>
        <v>47.383866658973339</v>
      </c>
      <c r="EK205" s="148">
        <f t="shared" ref="EK205:EK206" si="334">EE205</f>
        <v>46.605716120648879</v>
      </c>
      <c r="EM205">
        <f>IF($EM$9='[1]L&amp;D Numbers'!$E$6,'[1]L&amp;D Numbers'!$E$7)</f>
        <v>350</v>
      </c>
      <c r="EN205">
        <f>IF($EN$9='[1]L&amp;D Numbers'!$F$6,'[1]L&amp;D Numbers'!$F$7)</f>
        <v>2000</v>
      </c>
      <c r="EO205">
        <f>IF($EO$9='[1]L&amp;D Numbers'!$G$6,'[1]L&amp;D Numbers'!$G$7)</f>
        <v>2000</v>
      </c>
      <c r="EP205">
        <f>IF($EP$9='[1]L&amp;D Numbers'!$H$6,'[1]L&amp;D Numbers'!$H$7)</f>
        <v>2000</v>
      </c>
      <c r="EQ205">
        <f>IF($EQ$9='[1]L&amp;D Numbers'!$I$6,'[1]L&amp;D Numbers'!$I$7)</f>
        <v>2000</v>
      </c>
      <c r="ER205">
        <f>IF($ER$9='[1]L&amp;D Numbers'!$J$6,'[1]L&amp;D Numbers'!$J$7)</f>
        <v>0</v>
      </c>
      <c r="ET205" s="45">
        <f>'[1]L&amp;D Master'!$E$10</f>
        <v>1.0678246631903041E-2</v>
      </c>
      <c r="EU205" s="45">
        <f>ET205+'[1]L&amp;D Master'!$F$10</f>
        <v>1.8222427877342538E-2</v>
      </c>
      <c r="EV205" s="45">
        <f>EU205+'[1]L&amp;D Master'!$G$10</f>
        <v>2.3561551193294058E-2</v>
      </c>
      <c r="EW205" s="45">
        <f>EV205+'[1]L&amp;D Master'!$H$10</f>
        <v>2.7330438342024234E-2</v>
      </c>
      <c r="EX205" s="45">
        <f>EW205+'[1]L&amp;D Master'!$I$10</f>
        <v>2.9999999999999995E-2</v>
      </c>
      <c r="EY205" s="45"/>
      <c r="EZ205" s="45">
        <f t="shared" si="322"/>
        <v>1.0678246631903041E-2</v>
      </c>
      <c r="FA205" s="45">
        <f t="shared" si="323"/>
        <v>1.8222427877342538E-2</v>
      </c>
      <c r="FB205" s="45">
        <f t="shared" si="323"/>
        <v>2.3561551193294058E-2</v>
      </c>
      <c r="FC205" s="45">
        <f t="shared" si="323"/>
        <v>2.7330438342024234E-2</v>
      </c>
      <c r="FD205" s="45">
        <f t="shared" si="323"/>
        <v>2.7330438342024234E-2</v>
      </c>
      <c r="FE205" s="45"/>
      <c r="FF205">
        <f t="shared" ref="FF205:FF206" si="335">EG205*(1-EZ205)</f>
        <v>48.215143575802252</v>
      </c>
      <c r="FG205">
        <f t="shared" ref="FG205:FG206" si="336">EH205*(1-FA205)</f>
        <v>48.394494241377423</v>
      </c>
      <c r="FH205">
        <f t="shared" ref="FH205:FH206" si="337">EI205*(1-FB205)</f>
        <v>46.959816919764485</v>
      </c>
      <c r="FI205">
        <f t="shared" ref="FI205:FI206" si="338">EJ205*(1-FC205)</f>
        <v>46.088844812843575</v>
      </c>
      <c r="FJ205">
        <f t="shared" ref="FJ205:FJ206" si="339">EK205*(1-FD205)</f>
        <v>45.331961469827604</v>
      </c>
      <c r="FL205" s="34"/>
      <c r="FM205" s="34"/>
      <c r="FN205" s="34"/>
      <c r="FO205" s="34"/>
      <c r="FP205" s="34"/>
      <c r="FQ205" s="153">
        <f t="shared" si="324"/>
        <v>0.125</v>
      </c>
      <c r="FR205" s="170">
        <f>FQ205*FO205*A205</f>
        <v>0</v>
      </c>
      <c r="FS205" s="42"/>
      <c r="FT205" s="42"/>
      <c r="FU205" s="42"/>
      <c r="FV205" s="42"/>
      <c r="FW205" s="42"/>
      <c r="FX205" s="42"/>
      <c r="FY205" s="42"/>
      <c r="FZ205" s="42"/>
      <c r="GA205" s="42"/>
      <c r="GB205" s="42"/>
      <c r="GC205" s="42"/>
      <c r="GD205" s="42"/>
      <c r="GE205" s="42"/>
      <c r="GF205" s="42"/>
      <c r="GG205" s="42"/>
      <c r="GH205" s="42"/>
      <c r="GI205" s="42"/>
      <c r="GJ205" s="42"/>
      <c r="GK205" s="42"/>
      <c r="GL205" s="42"/>
      <c r="GM205" s="154">
        <f>'[1]Automation Master'!$B$10*FQ205*FO205</f>
        <v>0</v>
      </c>
      <c r="GN205" s="155">
        <f>'[1]Automation Master'!$B$11*FO205*FQ205+GM205</f>
        <v>0</v>
      </c>
      <c r="GO205" s="155">
        <f>'[1]Automation Master'!$B$12*FO205*FQ205+GN205</f>
        <v>0</v>
      </c>
      <c r="GP205" s="155">
        <f>'[1]Automation Master'!$B$13*FO205*FQ205+GO205</f>
        <v>0</v>
      </c>
      <c r="GQ205" s="155">
        <f>'[1]Automation Master'!$C$10*FO205*FQ205+GP205</f>
        <v>0</v>
      </c>
      <c r="GR205" s="155">
        <f>'[1]Automation Master'!$C$11*FO205*FQ205+GQ205</f>
        <v>0</v>
      </c>
      <c r="GS205" s="155">
        <f>'[1]Automation Master'!$C$12*FO205*FQ205+GR205</f>
        <v>0</v>
      </c>
      <c r="GT205" s="155">
        <f>'[1]Automation Master'!$C$13*FO205*FQ205+GS205</f>
        <v>0</v>
      </c>
      <c r="GU205" s="155">
        <f>'[1]Automation Master'!$D$10*FO205*FQ205+GT205</f>
        <v>0</v>
      </c>
      <c r="GV205" s="155">
        <f>'[1]Automation Master'!$D$11*FO205*FQ205+GU205</f>
        <v>0</v>
      </c>
      <c r="GW205" s="155">
        <f>'[1]Automation Master'!$D$12*FO205*FQ205+GV205</f>
        <v>0</v>
      </c>
      <c r="GX205" s="155">
        <f>'[1]Automation Master'!$D$13*FO205*FQ205+GW205</f>
        <v>0</v>
      </c>
      <c r="GY205" s="155">
        <f>'[1]Automation Master'!$E$10*FO205*FQ205+GX205</f>
        <v>0</v>
      </c>
      <c r="GZ205" s="155">
        <f>'[1]Automation Master'!$E$11*FO205*FQ205+GY205</f>
        <v>0</v>
      </c>
      <c r="HA205" s="155">
        <f>'[1]Automation Master'!$E$12*FO205*FQ205+GZ205</f>
        <v>0</v>
      </c>
      <c r="HB205" s="155">
        <f>'[1]Automation Master'!$E$13*FO205*FQ205+HA205</f>
        <v>0</v>
      </c>
      <c r="HC205" s="155">
        <f>'[1]Automation Master'!$F$10*FO205*FQ205+HB205</f>
        <v>0</v>
      </c>
      <c r="HD205" s="155">
        <f>'[1]Automation Master'!$F$11*FO205*FQ205+HC205</f>
        <v>0</v>
      </c>
      <c r="HE205" s="155">
        <f>'[1]Automation Master'!$F$12*FO205*FQ205+HD205</f>
        <v>0</v>
      </c>
      <c r="HF205" s="156">
        <f>'[1]Automation Master'!$F$13*FO205*FQ205+HE205</f>
        <v>0</v>
      </c>
      <c r="HG205" s="157"/>
      <c r="HH205" s="157"/>
      <c r="HI205" s="157"/>
      <c r="HJ205" s="157"/>
      <c r="HK205" s="157"/>
      <c r="HL205" s="157"/>
      <c r="HM205" s="157"/>
      <c r="HN205" s="157"/>
      <c r="HO205" s="157"/>
      <c r="HP205" s="157"/>
      <c r="HQ205" s="157"/>
      <c r="HR205" s="157"/>
      <c r="HS205" s="157"/>
      <c r="HT205" s="157"/>
      <c r="HU205" s="157"/>
      <c r="HV205" s="157"/>
      <c r="HW205" s="157"/>
      <c r="HX205" s="157"/>
      <c r="HY205" s="42"/>
      <c r="HZ205" s="42"/>
      <c r="IA205" s="148">
        <f t="shared" ref="IA205:IA206" si="340">EG205*(1-GP205)</f>
        <v>48.735553839442204</v>
      </c>
      <c r="IB205" s="148">
        <f t="shared" ref="IB205:IB206" si="341">EH205*(1-GT205)</f>
        <v>49.292727411511187</v>
      </c>
      <c r="IC205" s="148">
        <f t="shared" ref="IC205:IC206" si="342">EI205*(1-GX205)</f>
        <v>48.09296169886953</v>
      </c>
      <c r="ID205" s="148">
        <f t="shared" ref="ID205:ID206" si="343">EJ205*(1-HB205)</f>
        <v>47.383866658973339</v>
      </c>
      <c r="IE205" s="148">
        <f t="shared" ref="IE205:IE206" si="344">EK205*(1-HF205)</f>
        <v>46.605716120648879</v>
      </c>
      <c r="IH205">
        <f t="shared" ref="IH205:IH206" si="345">(EG205)*(1-GP205)*(1-EZ205)</f>
        <v>48.215143575802252</v>
      </c>
      <c r="II205">
        <f t="shared" ref="II205:II206" si="346">(EH205)*(1-GT205)*(1-FA205)</f>
        <v>48.394494241377423</v>
      </c>
      <c r="IJ205">
        <f t="shared" ref="IJ205:IJ206" si="347">(EI205)*(1-GX205)*(1-FB205)</f>
        <v>46.959816919764485</v>
      </c>
      <c r="IK205">
        <f t="shared" ref="IK205:IK206" si="348">(EJ205)*(1-HB205)*(1-FC205)</f>
        <v>46.088844812843575</v>
      </c>
      <c r="IL205">
        <f t="shared" ref="IL205:IL206" si="349">(EK205)*(1-HF205)*(1-FD205)</f>
        <v>45.331961469827604</v>
      </c>
      <c r="IN205" s="42">
        <f t="shared" ref="IN205:IN206" si="350">IFERROR((EG205-IH205)/(EA205),0)</f>
        <v>1.0678246631903032E-2</v>
      </c>
      <c r="IO205" s="42">
        <f t="shared" ref="IO205:IO206" si="351">IFERROR((EH205-II205)/EB205,0)</f>
        <v>1.8222427877342458E-2</v>
      </c>
      <c r="IP205" s="42">
        <f t="shared" ref="IP205:IP206" si="352">IFERROR((EI205-IJ205)/EC205,0)</f>
        <v>2.3561551193294065E-2</v>
      </c>
      <c r="IQ205" s="42">
        <f t="shared" ref="IQ205:IQ206" si="353">IFERROR((EJ205-IK205)/ED205,0)</f>
        <v>2.733043834202413E-2</v>
      </c>
      <c r="IR205" s="42">
        <f t="shared" ref="IR205:IR206" si="354">IFERROR((EK205-IL205)/EE205,0)</f>
        <v>2.7330438342024137E-2</v>
      </c>
      <c r="IT205" s="9">
        <f t="shared" si="325"/>
        <v>0</v>
      </c>
      <c r="IU205" s="9">
        <f t="shared" si="326"/>
        <v>0</v>
      </c>
      <c r="IV205" s="9">
        <f t="shared" si="327"/>
        <v>0</v>
      </c>
      <c r="IW205" s="9">
        <f t="shared" si="328"/>
        <v>0</v>
      </c>
      <c r="IX205" s="9">
        <f t="shared" si="329"/>
        <v>0</v>
      </c>
      <c r="IZ205" s="148">
        <f t="shared" ref="IZ205:IZ206" si="355">BQ205-BF205</f>
        <v>5</v>
      </c>
      <c r="JA205" s="159">
        <f t="shared" ref="JA205:JA206" si="356">BT205-IH205</f>
        <v>3.8720138420912917</v>
      </c>
      <c r="JB205" s="159">
        <f t="shared" ref="JB205:JB206" si="357">BV205-II205</f>
        <v>3.7799666793230031</v>
      </c>
      <c r="JC205" s="148">
        <f t="shared" ref="JC205:JC206" si="358">BX205-IJ205</f>
        <v>5.3020938335097085</v>
      </c>
      <c r="JD205" s="158">
        <f t="shared" ref="JD205:JD206" si="359">BZ205-IK205</f>
        <v>6.2606623480351971</v>
      </c>
      <c r="JE205" s="159">
        <f t="shared" ref="JE205:JE206" si="360">CB205-IL205</f>
        <v>7.105288919361584</v>
      </c>
    </row>
    <row r="206" spans="1:265" ht="15.75" thickBot="1" x14ac:dyDescent="0.3">
      <c r="A206">
        <v>26</v>
      </c>
      <c r="B206" t="s">
        <v>355</v>
      </c>
      <c r="C206" t="s">
        <v>366</v>
      </c>
      <c r="D206" t="s">
        <v>270</v>
      </c>
      <c r="E206" t="s">
        <v>333</v>
      </c>
      <c r="F206" t="s">
        <v>333</v>
      </c>
      <c r="G206" t="s">
        <v>256</v>
      </c>
      <c r="H206">
        <v>25</v>
      </c>
      <c r="I206">
        <v>1</v>
      </c>
      <c r="K206">
        <v>5</v>
      </c>
      <c r="L206">
        <v>20</v>
      </c>
      <c r="M206">
        <v>1</v>
      </c>
      <c r="Q206">
        <v>6</v>
      </c>
      <c r="R206">
        <v>4</v>
      </c>
      <c r="S206">
        <v>8</v>
      </c>
      <c r="T206">
        <v>7</v>
      </c>
      <c r="X206">
        <v>1</v>
      </c>
      <c r="Y206">
        <v>23</v>
      </c>
      <c r="Z206">
        <v>2</v>
      </c>
      <c r="AA206">
        <v>1</v>
      </c>
      <c r="AB206">
        <v>20</v>
      </c>
      <c r="AE206">
        <v>5</v>
      </c>
      <c r="AL206">
        <v>1</v>
      </c>
      <c r="AQ206">
        <v>1</v>
      </c>
      <c r="AT206">
        <v>26</v>
      </c>
      <c r="AU206">
        <v>0</v>
      </c>
      <c r="AV206">
        <v>0</v>
      </c>
      <c r="AW206">
        <v>0</v>
      </c>
      <c r="AX206">
        <v>26</v>
      </c>
      <c r="BB206">
        <f t="shared" si="300"/>
        <v>26</v>
      </c>
      <c r="BC206">
        <v>26</v>
      </c>
      <c r="BD206">
        <f t="shared" si="301"/>
        <v>26</v>
      </c>
      <c r="BE206">
        <f t="shared" si="302"/>
        <v>26</v>
      </c>
      <c r="BF206">
        <f t="shared" si="303"/>
        <v>26</v>
      </c>
      <c r="BH206">
        <f t="shared" si="304"/>
        <v>0</v>
      </c>
      <c r="BK206" s="45">
        <f>IF(G206="MEA",'[1]Net Hire Rate'!$E$7,IF(G206="AMR",'[1]Net Hire Rate'!$F$7,IF(G206="EUR",'[1]Net Hire Rate'!$G$7,IF(G206="APAC",'[1]Net Hire Rate'!$H$7,0))))</f>
        <v>1.6761041902604757E-3</v>
      </c>
      <c r="BL206" s="45">
        <f>IF(G206="MEA",'[1]Net Hire Rate'!$E$8,IF(G206="AMR",'[1]Net Hire Rate'!$F$8,IF(G206="EUR",'[1]Net Hire Rate'!$G$8,IF(G206="APAC",'[1]Net Hire Rate'!$H$8,0))))</f>
        <v>1.6761041902604757E-3</v>
      </c>
      <c r="BM206" s="45">
        <f>IF(G206="MEA",'[1]Net Hire Rate'!$E$9,IF(G206="AMR",'[1]Net Hire Rate'!$F$9,IF(G206="EUR",'[1]Net Hire Rate'!$G$9,IF(G206="APAC",'[1]Net Hire Rate'!$H$9,0))))</f>
        <v>1.6761041902604757E-3</v>
      </c>
      <c r="BN206" s="45">
        <f>IF(G206="MEA",'[1]Net Hire Rate'!$E$10,IF(G206="AMR",'[1]Net Hire Rate'!$F$10,IF(G206="EUR",'[1]Net Hire Rate'!$G$10,IF(G206="APAC",'[1]Net Hire Rate'!$H$10,0))))</f>
        <v>1.6761041902604757E-3</v>
      </c>
      <c r="BO206" s="45">
        <f>IF(G206="MEA",'[1]Net Hire Rate'!$E$11,IF(G206="AMR",'[1]Net Hire Rate'!$F$11,IF(G206="EUR",'[1]Net Hire Rate'!$G$11,IF(G206="APAC",'[1]Net Hire Rate'!$H$11,0))))</f>
        <v>1.6761041902604757E-3</v>
      </c>
      <c r="BP206" s="45">
        <f>IF(G206="MEA",'[1]Net Hire Rate'!$E$12,IF(G206="AMR",'[1]Net Hire Rate'!$F$12,IF(G206="EUR",'[1]Net Hire Rate'!$G$12,IF(G206="APAC",'[1]Net Hire Rate'!$H$12,0))))</f>
        <v>1.6761041902604757E-3</v>
      </c>
      <c r="BQ206" s="147">
        <f t="shared" si="305"/>
        <v>26</v>
      </c>
      <c r="BR206" s="147">
        <f t="shared" si="288"/>
        <v>26</v>
      </c>
      <c r="BS206" s="147">
        <f t="shared" si="306"/>
        <v>26.043578708946772</v>
      </c>
      <c r="BT206" s="148">
        <f t="shared" si="289"/>
        <v>26.043578708946772</v>
      </c>
      <c r="BU206" s="149">
        <f t="shared" si="307"/>
        <v>26.087230460350213</v>
      </c>
      <c r="BV206" s="148">
        <f t="shared" si="290"/>
        <v>26.087230460350213</v>
      </c>
      <c r="BW206" s="148">
        <f t="shared" si="308"/>
        <v>26.130955376637097</v>
      </c>
      <c r="BX206" s="148">
        <f t="shared" si="291"/>
        <v>25.130955376637097</v>
      </c>
      <c r="BY206" s="148">
        <f t="shared" si="309"/>
        <v>25.173077476249127</v>
      </c>
      <c r="BZ206" s="148">
        <f t="shared" si="292"/>
        <v>25.173077476249127</v>
      </c>
      <c r="CA206" s="148">
        <f t="shared" si="310"/>
        <v>25.215270176888819</v>
      </c>
      <c r="CB206" s="148">
        <f t="shared" si="293"/>
        <v>25.215270176888819</v>
      </c>
      <c r="CC206" s="148"/>
      <c r="CD206" s="38" t="s">
        <v>85</v>
      </c>
      <c r="CE206" s="40">
        <v>1</v>
      </c>
      <c r="CF206" s="38">
        <v>646</v>
      </c>
      <c r="CG206" s="38">
        <v>643.39579892125573</v>
      </c>
      <c r="CH206" s="38">
        <v>637.65066418044296</v>
      </c>
      <c r="CI206" s="38">
        <v>647.17138696114455</v>
      </c>
      <c r="CJ206" s="38">
        <v>643.65698137607205</v>
      </c>
      <c r="CK206" s="41">
        <v>652.04222242746971</v>
      </c>
      <c r="CL206" s="41"/>
      <c r="CM206" s="40"/>
      <c r="CN206" s="41"/>
      <c r="CO206" s="41"/>
      <c r="CP206" s="41"/>
      <c r="CQ206" s="41"/>
      <c r="CR206" s="41"/>
      <c r="CS206" s="41"/>
      <c r="CT206" s="41"/>
      <c r="CU206" s="40"/>
      <c r="CV206" s="41"/>
      <c r="CW206" s="41"/>
      <c r="CX206" s="41"/>
      <c r="CY206" s="41"/>
      <c r="CZ206" s="41"/>
      <c r="DA206" s="41"/>
      <c r="DB206" s="41"/>
      <c r="DC206" s="40"/>
      <c r="DD206" s="41"/>
      <c r="DE206" s="41"/>
      <c r="DF206" s="41"/>
      <c r="DG206" s="41"/>
      <c r="DH206" s="41"/>
      <c r="DI206" s="41"/>
      <c r="DJ206" s="41"/>
      <c r="DK206" s="40"/>
      <c r="DL206" s="41"/>
      <c r="DM206" s="41"/>
      <c r="DN206" s="41"/>
      <c r="DO206" s="41"/>
      <c r="DP206" s="41"/>
      <c r="DQ206" s="41"/>
      <c r="DR206" s="15"/>
      <c r="DS206" s="151">
        <f t="shared" si="294"/>
        <v>26</v>
      </c>
      <c r="DT206" s="152">
        <f t="shared" si="295"/>
        <v>25.895186953487073</v>
      </c>
      <c r="DU206" s="7">
        <f t="shared" si="296"/>
        <v>25.663958620265504</v>
      </c>
      <c r="DV206" s="7">
        <f t="shared" si="297"/>
        <v>26.047145605247305</v>
      </c>
      <c r="DW206">
        <f t="shared" si="298"/>
        <v>25.905698940832622</v>
      </c>
      <c r="DX206">
        <f t="shared" si="299"/>
        <v>26.243185422777419</v>
      </c>
      <c r="DZ206">
        <f t="shared" si="311"/>
        <v>26</v>
      </c>
      <c r="EA206">
        <f t="shared" si="312"/>
        <v>25.895186953487073</v>
      </c>
      <c r="EB206">
        <f t="shared" si="313"/>
        <v>25.663958620265504</v>
      </c>
      <c r="EC206">
        <f t="shared" si="314"/>
        <v>26.047145605247305</v>
      </c>
      <c r="ED206">
        <f t="shared" si="315"/>
        <v>25.905698940832622</v>
      </c>
      <c r="EE206">
        <f t="shared" si="316"/>
        <v>26.243185422777419</v>
      </c>
      <c r="EG206" s="148">
        <f t="shared" si="330"/>
        <v>25.895186953487073</v>
      </c>
      <c r="EH206" s="148">
        <f t="shared" si="331"/>
        <v>25.663958620265504</v>
      </c>
      <c r="EI206" s="148">
        <f t="shared" si="332"/>
        <v>26.047145605247305</v>
      </c>
      <c r="EJ206" s="148">
        <f t="shared" si="333"/>
        <v>25.905698940832622</v>
      </c>
      <c r="EK206" s="148">
        <f t="shared" si="334"/>
        <v>26.243185422777419</v>
      </c>
      <c r="EM206">
        <f>IF($EM$9='[1]L&amp;D Numbers'!$E$6,'[1]L&amp;D Numbers'!$E$7)</f>
        <v>350</v>
      </c>
      <c r="EN206">
        <f>IF($EN$9='[1]L&amp;D Numbers'!$F$6,'[1]L&amp;D Numbers'!$F$7)</f>
        <v>2000</v>
      </c>
      <c r="EO206">
        <f>IF($EO$9='[1]L&amp;D Numbers'!$G$6,'[1]L&amp;D Numbers'!$G$7)</f>
        <v>2000</v>
      </c>
      <c r="EP206">
        <f>IF($EP$9='[1]L&amp;D Numbers'!$H$6,'[1]L&amp;D Numbers'!$H$7)</f>
        <v>2000</v>
      </c>
      <c r="EQ206">
        <f>IF($EQ$9='[1]L&amp;D Numbers'!$I$6,'[1]L&amp;D Numbers'!$I$7)</f>
        <v>2000</v>
      </c>
      <c r="ER206">
        <f>IF($ER$9='[1]L&amp;D Numbers'!$J$6,'[1]L&amp;D Numbers'!$J$7)</f>
        <v>0</v>
      </c>
      <c r="ET206" s="45">
        <f>'[1]L&amp;D Master'!$E$10</f>
        <v>1.0678246631903041E-2</v>
      </c>
      <c r="EU206" s="45">
        <f>ET206+'[1]L&amp;D Master'!$F$10</f>
        <v>1.8222427877342538E-2</v>
      </c>
      <c r="EV206" s="45">
        <f>EU206+'[1]L&amp;D Master'!$G$10</f>
        <v>2.3561551193294058E-2</v>
      </c>
      <c r="EW206" s="45">
        <f>EV206+'[1]L&amp;D Master'!$H$10</f>
        <v>2.7330438342024234E-2</v>
      </c>
      <c r="EX206" s="45">
        <f>EW206+'[1]L&amp;D Master'!$I$10</f>
        <v>2.9999999999999995E-2</v>
      </c>
      <c r="EY206" s="45"/>
      <c r="EZ206" s="45">
        <f t="shared" si="322"/>
        <v>1.0678246631903041E-2</v>
      </c>
      <c r="FA206" s="45">
        <f t="shared" si="323"/>
        <v>1.8222427877342538E-2</v>
      </c>
      <c r="FB206" s="45">
        <f t="shared" si="323"/>
        <v>2.3561551193294058E-2</v>
      </c>
      <c r="FC206" s="45">
        <f t="shared" si="323"/>
        <v>2.7330438342024234E-2</v>
      </c>
      <c r="FD206" s="45">
        <f t="shared" si="323"/>
        <v>2.7330438342024234E-2</v>
      </c>
      <c r="FE206" s="45"/>
      <c r="FF206">
        <f t="shared" si="335"/>
        <v>25.618671760618501</v>
      </c>
      <c r="FG206">
        <f t="shared" si="336"/>
        <v>25.196298985260611</v>
      </c>
      <c r="FH206">
        <f t="shared" si="337"/>
        <v>25.433434450630088</v>
      </c>
      <c r="FI206">
        <f t="shared" si="338"/>
        <v>25.197684833223153</v>
      </c>
      <c r="FJ206">
        <f t="shared" si="339"/>
        <v>25.525947661681894</v>
      </c>
      <c r="FL206" s="34"/>
      <c r="FM206" s="34"/>
      <c r="FN206" s="34"/>
      <c r="FO206" s="34"/>
      <c r="FP206" s="34"/>
      <c r="FQ206" s="153">
        <f t="shared" si="324"/>
        <v>0.125</v>
      </c>
      <c r="FR206" s="170">
        <f>FQ206*FO206*A206</f>
        <v>0</v>
      </c>
      <c r="FS206" s="42"/>
      <c r="FT206" s="42"/>
      <c r="FU206" s="42"/>
      <c r="FV206" s="42"/>
      <c r="FW206" s="42"/>
      <c r="FX206" s="42"/>
      <c r="FY206" s="42"/>
      <c r="FZ206" s="42"/>
      <c r="GA206" s="42"/>
      <c r="GB206" s="42"/>
      <c r="GC206" s="42"/>
      <c r="GD206" s="42"/>
      <c r="GE206" s="42"/>
      <c r="GF206" s="42"/>
      <c r="GG206" s="42"/>
      <c r="GH206" s="42"/>
      <c r="GI206" s="42"/>
      <c r="GJ206" s="42"/>
      <c r="GK206" s="42"/>
      <c r="GL206" s="42"/>
      <c r="GM206" s="154">
        <f>'[1]Automation Master'!$B$10*FQ206*FO206</f>
        <v>0</v>
      </c>
      <c r="GN206" s="155">
        <f>'[1]Automation Master'!$B$11*FO206*FQ206+GM206</f>
        <v>0</v>
      </c>
      <c r="GO206" s="155">
        <f>'[1]Automation Master'!$B$12*FO206*FQ206+GN206</f>
        <v>0</v>
      </c>
      <c r="GP206" s="155">
        <f>'[1]Automation Master'!$B$13*FO206*FQ206+GO206</f>
        <v>0</v>
      </c>
      <c r="GQ206" s="155">
        <f>'[1]Automation Master'!$C$10*FO206*FQ206+GP206</f>
        <v>0</v>
      </c>
      <c r="GR206" s="155">
        <f>'[1]Automation Master'!$C$11*FO206*FQ206+GQ206</f>
        <v>0</v>
      </c>
      <c r="GS206" s="155">
        <f>'[1]Automation Master'!$C$12*FO206*FQ206+GR206</f>
        <v>0</v>
      </c>
      <c r="GT206" s="155">
        <f>'[1]Automation Master'!$C$13*FO206*FQ206+GS206</f>
        <v>0</v>
      </c>
      <c r="GU206" s="155">
        <f>'[1]Automation Master'!$D$10*FO206*FQ206+GT206</f>
        <v>0</v>
      </c>
      <c r="GV206" s="155">
        <f>'[1]Automation Master'!$D$11*FO206*FQ206+GU206</f>
        <v>0</v>
      </c>
      <c r="GW206" s="155">
        <f>'[1]Automation Master'!$D$12*FO206*FQ206+GV206</f>
        <v>0</v>
      </c>
      <c r="GX206" s="155">
        <f>'[1]Automation Master'!$D$13*FO206*FQ206+GW206</f>
        <v>0</v>
      </c>
      <c r="GY206" s="155">
        <f>'[1]Automation Master'!$E$10*FO206*FQ206+GX206</f>
        <v>0</v>
      </c>
      <c r="GZ206" s="155">
        <f>'[1]Automation Master'!$E$11*FO206*FQ206+GY206</f>
        <v>0</v>
      </c>
      <c r="HA206" s="155">
        <f>'[1]Automation Master'!$E$12*FO206*FQ206+GZ206</f>
        <v>0</v>
      </c>
      <c r="HB206" s="155">
        <f>'[1]Automation Master'!$E$13*FO206*FQ206+HA206</f>
        <v>0</v>
      </c>
      <c r="HC206" s="155">
        <f>'[1]Automation Master'!$F$10*FO206*FQ206+HB206</f>
        <v>0</v>
      </c>
      <c r="HD206" s="155">
        <f>'[1]Automation Master'!$F$11*FO206*FQ206+HC206</f>
        <v>0</v>
      </c>
      <c r="HE206" s="155">
        <f>'[1]Automation Master'!$F$12*FO206*FQ206+HD206</f>
        <v>0</v>
      </c>
      <c r="HF206" s="156">
        <f>'[1]Automation Master'!$F$13*FO206*FQ206+HE206</f>
        <v>0</v>
      </c>
      <c r="HG206" s="157"/>
      <c r="HH206" s="157"/>
      <c r="HI206" s="157"/>
      <c r="HJ206" s="157"/>
      <c r="HK206" s="157"/>
      <c r="HL206" s="157"/>
      <c r="HM206" s="157"/>
      <c r="HN206" s="157"/>
      <c r="HO206" s="157"/>
      <c r="HP206" s="157"/>
      <c r="HQ206" s="157"/>
      <c r="HR206" s="157"/>
      <c r="HS206" s="157"/>
      <c r="HT206" s="157"/>
      <c r="HU206" s="157"/>
      <c r="HV206" s="157"/>
      <c r="HW206" s="157"/>
      <c r="HX206" s="157"/>
      <c r="HY206" s="42"/>
      <c r="HZ206" s="42"/>
      <c r="IA206" s="148">
        <f t="shared" si="340"/>
        <v>25.895186953487073</v>
      </c>
      <c r="IB206" s="148">
        <f t="shared" si="341"/>
        <v>25.663958620265504</v>
      </c>
      <c r="IC206" s="148">
        <f t="shared" si="342"/>
        <v>26.047145605247305</v>
      </c>
      <c r="ID206" s="148">
        <f t="shared" si="343"/>
        <v>25.905698940832622</v>
      </c>
      <c r="IE206" s="148">
        <f t="shared" si="344"/>
        <v>26.243185422777419</v>
      </c>
      <c r="IH206">
        <f t="shared" si="345"/>
        <v>25.618671760618501</v>
      </c>
      <c r="II206">
        <f t="shared" si="346"/>
        <v>25.196298985260611</v>
      </c>
      <c r="IJ206">
        <f t="shared" si="347"/>
        <v>25.433434450630088</v>
      </c>
      <c r="IK206">
        <f t="shared" si="348"/>
        <v>25.197684833223153</v>
      </c>
      <c r="IL206">
        <f t="shared" si="349"/>
        <v>25.525947661681894</v>
      </c>
      <c r="IN206" s="42">
        <f t="shared" si="350"/>
        <v>1.0678246631903025E-2</v>
      </c>
      <c r="IO206" s="42">
        <f t="shared" si="351"/>
        <v>1.822242787734258E-2</v>
      </c>
      <c r="IP206" s="42">
        <f t="shared" si="352"/>
        <v>2.3561551193293999E-2</v>
      </c>
      <c r="IQ206" s="42">
        <f t="shared" si="353"/>
        <v>2.733043834202423E-2</v>
      </c>
      <c r="IR206" s="42">
        <f t="shared" si="354"/>
        <v>2.7330438342024147E-2</v>
      </c>
      <c r="IT206" s="9">
        <f t="shared" si="325"/>
        <v>0</v>
      </c>
      <c r="IU206" s="9">
        <f t="shared" si="326"/>
        <v>0</v>
      </c>
      <c r="IV206" s="9">
        <f t="shared" si="327"/>
        <v>0</v>
      </c>
      <c r="IW206" s="9">
        <f t="shared" si="328"/>
        <v>0</v>
      </c>
      <c r="IX206" s="9">
        <f t="shared" si="329"/>
        <v>0</v>
      </c>
      <c r="IZ206" s="148">
        <f t="shared" si="355"/>
        <v>0</v>
      </c>
      <c r="JA206" s="159">
        <f t="shared" si="356"/>
        <v>0.42490694832827103</v>
      </c>
      <c r="JB206" s="159">
        <f t="shared" si="357"/>
        <v>0.89093147508960158</v>
      </c>
      <c r="JC206" s="148">
        <f t="shared" si="358"/>
        <v>-0.30247907399299123</v>
      </c>
      <c r="JD206" s="158">
        <f t="shared" si="359"/>
        <v>-2.4607356974026828E-2</v>
      </c>
      <c r="JE206" s="159">
        <f t="shared" si="360"/>
        <v>-0.31067748479307511</v>
      </c>
    </row>
    <row r="207" spans="1:265" ht="15.75" hidden="1" thickBot="1" x14ac:dyDescent="0.3">
      <c r="A207">
        <v>5</v>
      </c>
      <c r="B207" t="s">
        <v>355</v>
      </c>
      <c r="C207" t="s">
        <v>367</v>
      </c>
      <c r="D207" t="s">
        <v>270</v>
      </c>
      <c r="E207" t="s">
        <v>333</v>
      </c>
      <c r="F207" t="s">
        <v>333</v>
      </c>
      <c r="G207" t="s">
        <v>268</v>
      </c>
      <c r="H207">
        <v>5</v>
      </c>
      <c r="K207">
        <v>2</v>
      </c>
      <c r="L207">
        <v>3</v>
      </c>
      <c r="Q207">
        <v>1</v>
      </c>
      <c r="R207">
        <v>2</v>
      </c>
      <c r="S207">
        <v>1</v>
      </c>
      <c r="T207">
        <v>1</v>
      </c>
      <c r="Y207">
        <v>3</v>
      </c>
      <c r="Z207">
        <v>2</v>
      </c>
      <c r="AB207">
        <v>4</v>
      </c>
      <c r="AE207">
        <v>1</v>
      </c>
      <c r="AT207">
        <v>5</v>
      </c>
      <c r="AU207">
        <v>5</v>
      </c>
      <c r="AV207">
        <v>0</v>
      </c>
      <c r="AW207">
        <v>0</v>
      </c>
      <c r="AX207">
        <v>0</v>
      </c>
      <c r="BB207">
        <f t="shared" si="300"/>
        <v>5</v>
      </c>
      <c r="BC207">
        <v>5</v>
      </c>
      <c r="BD207">
        <f t="shared" si="301"/>
        <v>5</v>
      </c>
      <c r="BE207">
        <f t="shared" si="302"/>
        <v>5</v>
      </c>
      <c r="BF207">
        <f t="shared" si="303"/>
        <v>5</v>
      </c>
      <c r="BH207">
        <f t="shared" si="304"/>
        <v>0</v>
      </c>
      <c r="BK207" s="45">
        <f>IF(G207="MEA",'[1]Net Hire Rate'!$E$7,IF(G207="AMR",'[1]Net Hire Rate'!$F$7,IF(G207="EUR",'[1]Net Hire Rate'!$G$7,IF(G207="APAC",'[1]Net Hire Rate'!$H$7,0))))</f>
        <v>-0.12481698389458272</v>
      </c>
      <c r="BL207" s="45">
        <f>IF(G207="MEA",'[1]Net Hire Rate'!$E$8,IF(G207="AMR",'[1]Net Hire Rate'!$F$8,IF(G207="EUR",'[1]Net Hire Rate'!$G$8,IF(G207="APAC",'[1]Net Hire Rate'!$H$8,0))))</f>
        <v>-0.12481698389458272</v>
      </c>
      <c r="BM207" s="45">
        <f>IF(G207="MEA",'[1]Net Hire Rate'!$E$9,IF(G207="AMR",'[1]Net Hire Rate'!$F$9,IF(G207="EUR",'[1]Net Hire Rate'!$G$9,IF(G207="APAC",'[1]Net Hire Rate'!$H$9,0))))</f>
        <v>-0.12481698389458272</v>
      </c>
      <c r="BN207" s="45">
        <f>IF(G207="MEA",'[1]Net Hire Rate'!$E$10,IF(G207="AMR",'[1]Net Hire Rate'!$F$10,IF(G207="EUR",'[1]Net Hire Rate'!$G$10,IF(G207="APAC",'[1]Net Hire Rate'!$H$10,0))))</f>
        <v>-0.12481698389458272</v>
      </c>
      <c r="BO207" s="45">
        <f>IF(G207="MEA",'[1]Net Hire Rate'!$E$11,IF(G207="AMR",'[1]Net Hire Rate'!$F$11,IF(G207="EUR",'[1]Net Hire Rate'!$G$11,IF(G207="APAC",'[1]Net Hire Rate'!$H$11,0))))</f>
        <v>-0.12481698389458272</v>
      </c>
      <c r="BP207" s="45">
        <f>IF(G207="MEA",'[1]Net Hire Rate'!$E$12,IF(G207="AMR",'[1]Net Hire Rate'!$F$12,IF(G207="EUR",'[1]Net Hire Rate'!$G$12,IF(G207="APAC",'[1]Net Hire Rate'!$H$12,0))))</f>
        <v>-0.12481698389458272</v>
      </c>
      <c r="BQ207" s="147">
        <f t="shared" si="305"/>
        <v>5</v>
      </c>
      <c r="BR207" s="147">
        <f t="shared" si="288"/>
        <v>5</v>
      </c>
      <c r="BS207" s="147">
        <f t="shared" si="306"/>
        <v>4.3759150805270863</v>
      </c>
      <c r="BT207" s="148">
        <f t="shared" si="289"/>
        <v>4.3759150805270863</v>
      </c>
      <c r="BU207" s="149">
        <f t="shared" si="307"/>
        <v>3.8297265583968754</v>
      </c>
      <c r="BV207" s="148">
        <f t="shared" si="290"/>
        <v>3.8297265583968754</v>
      </c>
      <c r="BW207" s="148">
        <f t="shared" si="308"/>
        <v>3.3517116402367968</v>
      </c>
      <c r="BX207" s="148">
        <f t="shared" si="291"/>
        <v>3.3517116402367968</v>
      </c>
      <c r="BY207" s="148">
        <f t="shared" si="309"/>
        <v>2.933361102418075</v>
      </c>
      <c r="BZ207" s="148">
        <f t="shared" si="292"/>
        <v>2.933361102418075</v>
      </c>
      <c r="CA207" s="148">
        <f t="shared" si="310"/>
        <v>2.5672278169405627</v>
      </c>
      <c r="CB207" s="148">
        <f t="shared" si="293"/>
        <v>2.5672278169405627</v>
      </c>
      <c r="CC207" s="148"/>
      <c r="CD207" s="38" t="s">
        <v>85</v>
      </c>
      <c r="CE207" s="40">
        <v>1</v>
      </c>
      <c r="CF207" s="38">
        <v>646</v>
      </c>
      <c r="CG207" s="38">
        <v>643.39579892125573</v>
      </c>
      <c r="CH207" s="38">
        <v>637.65066418044296</v>
      </c>
      <c r="CI207" s="38">
        <v>647.17138696114455</v>
      </c>
      <c r="CJ207" s="38">
        <v>643.65698137607205</v>
      </c>
      <c r="CK207" s="41">
        <v>652.04222242746971</v>
      </c>
      <c r="CL207" s="41"/>
      <c r="CM207" s="40"/>
      <c r="CN207" s="41"/>
      <c r="CO207" s="41"/>
      <c r="CP207" s="41"/>
      <c r="CQ207" s="41"/>
      <c r="CR207" s="41"/>
      <c r="CS207" s="41"/>
      <c r="CT207" s="41"/>
      <c r="CU207" s="40"/>
      <c r="CV207" s="41"/>
      <c r="CW207" s="41"/>
      <c r="CX207" s="41"/>
      <c r="CY207" s="41"/>
      <c r="CZ207" s="41"/>
      <c r="DA207" s="41"/>
      <c r="DB207" s="41"/>
      <c r="DC207" s="40"/>
      <c r="DD207" s="41"/>
      <c r="DE207" s="41"/>
      <c r="DF207" s="41"/>
      <c r="DG207" s="41"/>
      <c r="DH207" s="41"/>
      <c r="DI207" s="41"/>
      <c r="DJ207" s="41"/>
      <c r="DK207" s="40"/>
      <c r="DL207" s="41"/>
      <c r="DM207" s="41"/>
      <c r="DN207" s="41"/>
      <c r="DO207" s="41"/>
      <c r="DP207" s="41"/>
      <c r="DQ207" s="41"/>
      <c r="DR207" s="15"/>
      <c r="DS207" s="151">
        <f t="shared" si="294"/>
        <v>5</v>
      </c>
      <c r="DT207" s="152">
        <f t="shared" si="295"/>
        <v>4.9798436449013606</v>
      </c>
      <c r="DU207" s="7">
        <f t="shared" si="296"/>
        <v>4.9353766577433671</v>
      </c>
      <c r="DV207" s="7">
        <f t="shared" si="297"/>
        <v>5.0090664625475583</v>
      </c>
      <c r="DW207">
        <f t="shared" si="298"/>
        <v>4.9818651809293506</v>
      </c>
      <c r="DX207">
        <f t="shared" si="299"/>
        <v>5.0467664274571957</v>
      </c>
      <c r="DZ207">
        <f t="shared" si="311"/>
        <v>5</v>
      </c>
      <c r="EA207">
        <f t="shared" si="312"/>
        <v>4.9798436449013606</v>
      </c>
      <c r="EB207">
        <f t="shared" si="313"/>
        <v>4.9353766577433671</v>
      </c>
      <c r="EC207">
        <f t="shared" si="314"/>
        <v>5.0090664625475583</v>
      </c>
      <c r="ED207">
        <f t="shared" si="315"/>
        <v>4.9818651809293506</v>
      </c>
      <c r="EE207">
        <f t="shared" si="316"/>
        <v>5.0467664274571957</v>
      </c>
      <c r="EG207">
        <f t="shared" si="317"/>
        <v>4.9798436449013606</v>
      </c>
      <c r="EH207">
        <f t="shared" si="318"/>
        <v>4.9553530288008929</v>
      </c>
      <c r="EI207">
        <f t="shared" si="319"/>
        <v>5.0746546919459279</v>
      </c>
      <c r="EJ207">
        <f t="shared" si="320"/>
        <v>4.9728479529852621</v>
      </c>
      <c r="EK207">
        <f t="shared" si="321"/>
        <v>5.0651374978755834</v>
      </c>
      <c r="EM207">
        <f>IF($EM$9='[1]L&amp;D Numbers'!$E$6,'[1]L&amp;D Numbers'!$E$7)</f>
        <v>350</v>
      </c>
      <c r="EN207">
        <f>IF($EN$9='[1]L&amp;D Numbers'!$F$6,'[1]L&amp;D Numbers'!$F$7)</f>
        <v>2000</v>
      </c>
      <c r="EO207">
        <f>IF($EO$9='[1]L&amp;D Numbers'!$G$6,'[1]L&amp;D Numbers'!$G$7)</f>
        <v>2000</v>
      </c>
      <c r="EP207">
        <f>IF($EP$9='[1]L&amp;D Numbers'!$H$6,'[1]L&amp;D Numbers'!$H$7)</f>
        <v>2000</v>
      </c>
      <c r="EQ207">
        <f>IF($EQ$9='[1]L&amp;D Numbers'!$I$6,'[1]L&amp;D Numbers'!$I$7)</f>
        <v>2000</v>
      </c>
      <c r="ER207">
        <f>IF($ER$9='[1]L&amp;D Numbers'!$J$6,'[1]L&amp;D Numbers'!$J$7)</f>
        <v>0</v>
      </c>
      <c r="ET207" s="45">
        <f>'[1]L&amp;D Master'!$E$10</f>
        <v>1.0678246631903041E-2</v>
      </c>
      <c r="EU207" s="45">
        <f>ET207+'[1]L&amp;D Master'!$F$10</f>
        <v>1.8222427877342538E-2</v>
      </c>
      <c r="EV207" s="45">
        <f>EU207+'[1]L&amp;D Master'!$G$10</f>
        <v>2.3561551193294058E-2</v>
      </c>
      <c r="EW207" s="45">
        <f>EV207+'[1]L&amp;D Master'!$H$10</f>
        <v>2.7330438342024234E-2</v>
      </c>
      <c r="EX207" s="45">
        <f>EW207+'[1]L&amp;D Master'!$I$10</f>
        <v>2.9999999999999995E-2</v>
      </c>
      <c r="EY207" s="45"/>
      <c r="EZ207" s="45">
        <f t="shared" si="322"/>
        <v>1.0678246631903041E-2</v>
      </c>
      <c r="FA207" s="45">
        <f t="shared" si="323"/>
        <v>1.8222427877342538E-2</v>
      </c>
      <c r="FB207" s="45">
        <f t="shared" si="323"/>
        <v>2.3561551193294058E-2</v>
      </c>
      <c r="FC207" s="45">
        <f t="shared" si="323"/>
        <v>2.7330438342024234E-2</v>
      </c>
      <c r="FD207" s="45">
        <f t="shared" si="323"/>
        <v>2.7330438342024234E-2</v>
      </c>
      <c r="FE207" s="45"/>
      <c r="FF207">
        <f t="shared" ref="FF207:FF235" si="361">EA207*(1-EZ207)</f>
        <v>4.9266676462727883</v>
      </c>
      <c r="FG207">
        <f t="shared" ref="FG207:FG235" si="362">EB207*(1-FA207)</f>
        <v>4.8454421125501188</v>
      </c>
      <c r="FH207">
        <f t="shared" ref="FH207:FH235" si="363">EC207*(1-FB207)</f>
        <v>4.8910450866596316</v>
      </c>
      <c r="FI207">
        <f t="shared" ref="FI207:FI235" si="364">ED207*(1-FC207)</f>
        <v>4.8457086217736833</v>
      </c>
      <c r="FJ207">
        <f t="shared" ref="FJ207:FJ235" si="365">EE207*(1-FD207)</f>
        <v>4.9088360887849793</v>
      </c>
      <c r="FL207" s="34"/>
      <c r="FM207" s="34"/>
      <c r="FN207" s="34"/>
      <c r="FO207" s="34"/>
      <c r="FP207" s="34"/>
      <c r="FQ207" s="153">
        <f t="shared" si="324"/>
        <v>0.125</v>
      </c>
      <c r="FR207" s="153"/>
      <c r="FS207" s="42"/>
      <c r="FT207" s="42"/>
      <c r="FU207" s="42"/>
      <c r="FV207" s="42"/>
      <c r="FW207" s="42"/>
      <c r="FX207" s="42"/>
      <c r="FY207" s="42"/>
      <c r="FZ207" s="42"/>
      <c r="GA207" s="42"/>
      <c r="GB207" s="42"/>
      <c r="GC207" s="42"/>
      <c r="GD207" s="42"/>
      <c r="GE207" s="42"/>
      <c r="GF207" s="42"/>
      <c r="GG207" s="42"/>
      <c r="GH207" s="42"/>
      <c r="GI207" s="42"/>
      <c r="GJ207" s="42"/>
      <c r="GK207" s="42"/>
      <c r="GL207" s="42"/>
      <c r="GM207" s="154">
        <f>'[1]Automation Master'!$B$10*FQ207*FO207</f>
        <v>0</v>
      </c>
      <c r="GN207" s="155">
        <f>'[1]Automation Master'!$B$11*FO207*FQ207+GM207</f>
        <v>0</v>
      </c>
      <c r="GO207" s="155">
        <f>'[1]Automation Master'!$B$12*FO207*FQ207+GN207</f>
        <v>0</v>
      </c>
      <c r="GP207" s="155">
        <f>'[1]Automation Master'!$B$13*FO207*FQ207+GO207</f>
        <v>0</v>
      </c>
      <c r="GQ207" s="155">
        <f>'[1]Automation Master'!$C$10*FO207*FQ207+GP207</f>
        <v>0</v>
      </c>
      <c r="GR207" s="155">
        <f>'[1]Automation Master'!$C$11*FO207*FQ207+GQ207</f>
        <v>0</v>
      </c>
      <c r="GS207" s="155">
        <f>'[1]Automation Master'!$C$12*FO207*FQ207+GR207</f>
        <v>0</v>
      </c>
      <c r="GT207" s="155">
        <f>'[1]Automation Master'!$C$13*FO207*FQ207+GS207</f>
        <v>0</v>
      </c>
      <c r="GU207" s="155">
        <f>'[1]Automation Master'!$D$10*FO207*FQ207+GT207</f>
        <v>0</v>
      </c>
      <c r="GV207" s="155">
        <f>'[1]Automation Master'!$D$11*FO207*FQ207+GU207</f>
        <v>0</v>
      </c>
      <c r="GW207" s="155">
        <f>'[1]Automation Master'!$D$12*FO207*FQ207+GV207</f>
        <v>0</v>
      </c>
      <c r="GX207" s="155">
        <f>'[1]Automation Master'!$D$13*FO207*FQ207+GW207</f>
        <v>0</v>
      </c>
      <c r="GY207" s="155">
        <f>'[1]Automation Master'!$E$10*FO207*FQ207+GX207</f>
        <v>0</v>
      </c>
      <c r="GZ207" s="155">
        <f>'[1]Automation Master'!$E$11*FO207*FQ207+GY207</f>
        <v>0</v>
      </c>
      <c r="HA207" s="155">
        <f>'[1]Automation Master'!$E$12*FO207*FQ207+GZ207</f>
        <v>0</v>
      </c>
      <c r="HB207" s="155">
        <f>'[1]Automation Master'!$E$13*FO207*FQ207+HA207</f>
        <v>0</v>
      </c>
      <c r="HC207" s="155">
        <f>'[1]Automation Master'!$F$10*FO207*FQ207+HB207</f>
        <v>0</v>
      </c>
      <c r="HD207" s="155">
        <f>'[1]Automation Master'!$F$11*FO207*FQ207+HC207</f>
        <v>0</v>
      </c>
      <c r="HE207" s="155">
        <f>'[1]Automation Master'!$F$12*FO207*FQ207+HD207</f>
        <v>0</v>
      </c>
      <c r="HF207" s="156">
        <f>'[1]Automation Master'!$F$13*FO207*FQ207+HE207</f>
        <v>0</v>
      </c>
      <c r="HG207" s="157"/>
      <c r="HH207" s="157"/>
      <c r="HI207" s="157"/>
      <c r="HJ207" s="157"/>
      <c r="HK207" s="157"/>
      <c r="HL207" s="157"/>
      <c r="HM207" s="157"/>
      <c r="HN207" s="157"/>
      <c r="HO207" s="157"/>
      <c r="HP207" s="157"/>
      <c r="HQ207" s="157"/>
      <c r="HR207" s="157"/>
      <c r="HS207" s="157"/>
      <c r="HT207" s="157"/>
      <c r="HU207" s="157"/>
      <c r="HV207" s="157"/>
      <c r="HW207" s="157"/>
      <c r="HX207" s="157"/>
      <c r="HY207" s="42"/>
      <c r="HZ207" s="42"/>
      <c r="IA207" s="148">
        <f t="shared" ref="IA207:IA235" si="366">EA207*(1-GP207)</f>
        <v>4.9798436449013606</v>
      </c>
      <c r="IB207" s="148">
        <f t="shared" ref="IB207:IB235" si="367">EB207*(1-GT207)</f>
        <v>4.9353766577433671</v>
      </c>
      <c r="IC207" s="148">
        <f t="shared" ref="IC207:IC235" si="368">EC207*(1-GX207)</f>
        <v>5.0090664625475583</v>
      </c>
      <c r="ID207" s="148">
        <f t="shared" ref="ID207:ID235" si="369">ED207*(1-HB207)</f>
        <v>4.9818651809293506</v>
      </c>
      <c r="IE207" s="148">
        <f t="shared" ref="IE207:IE235" si="370">EE207*(1-HF207)</f>
        <v>5.0467664274571957</v>
      </c>
      <c r="IH207">
        <f t="shared" ref="IH207:IH235" si="371">(EA207)*(1-GP207)*(1-EZ207)</f>
        <v>4.9266676462727883</v>
      </c>
      <c r="II207">
        <f t="shared" ref="II207:II235" si="372">(EB207)*(1-GT207)*(1-FA207)</f>
        <v>4.8454421125501188</v>
      </c>
      <c r="IJ207">
        <f t="shared" ref="IJ207:IJ235" si="373">(EC207)*(1-GX207)*(1-FB207)</f>
        <v>4.8910450866596316</v>
      </c>
      <c r="IK207">
        <f t="shared" ref="IK207:IK235" si="374">(ED207)*(1-HB207)*(1-FC207)</f>
        <v>4.8457086217736833</v>
      </c>
      <c r="IL207">
        <f t="shared" ref="IL207:IL235" si="375">(EE207)*(1-HF207)*(1-FD207)</f>
        <v>4.9088360887849793</v>
      </c>
      <c r="IN207" s="42">
        <f t="shared" ref="IN207:IN235" si="376">IFERROR((EA207-IH207)/(EA207),0)</f>
        <v>1.0678246631903148E-2</v>
      </c>
      <c r="IO207" s="42">
        <f t="shared" ref="IO207:IO235" si="377">IFERROR((EB207-II207)/EB207,0)</f>
        <v>1.8222427877342521E-2</v>
      </c>
      <c r="IP207" s="42">
        <f t="shared" ref="IP207:IP235" si="378">IFERROR((EC207-IJ207)/EC207,0)</f>
        <v>2.3561551193294068E-2</v>
      </c>
      <c r="IQ207" s="42">
        <f t="shared" ref="IQ207:IQ235" si="379">IFERROR((ED207-IK207)/ED207,0)</f>
        <v>2.7330438342024282E-2</v>
      </c>
      <c r="IR207" s="42">
        <f t="shared" ref="IR207:IR235" si="380">IFERROR((EE207-IL207)/EE207,0)</f>
        <v>2.7330438342024151E-2</v>
      </c>
      <c r="IT207" s="9">
        <f t="shared" si="325"/>
        <v>0</v>
      </c>
      <c r="IU207" s="9">
        <f t="shared" si="326"/>
        <v>0</v>
      </c>
      <c r="IV207" s="9">
        <f t="shared" si="327"/>
        <v>0</v>
      </c>
      <c r="IW207" s="9">
        <f t="shared" si="328"/>
        <v>0</v>
      </c>
      <c r="IX207" s="9">
        <f t="shared" si="329"/>
        <v>0</v>
      </c>
    </row>
    <row r="208" spans="1:265" ht="15.75" hidden="1" thickBot="1" x14ac:dyDescent="0.3">
      <c r="A208">
        <v>5</v>
      </c>
      <c r="B208" t="s">
        <v>355</v>
      </c>
      <c r="C208" t="e">
        <v>#N/A</v>
      </c>
      <c r="D208" t="e">
        <v>#N/A</v>
      </c>
      <c r="E208" t="s">
        <v>333</v>
      </c>
      <c r="F208" t="s">
        <v>333</v>
      </c>
      <c r="G208" t="s">
        <v>256</v>
      </c>
      <c r="H208">
        <v>1</v>
      </c>
      <c r="I208">
        <v>4</v>
      </c>
      <c r="L208">
        <v>1</v>
      </c>
      <c r="M208">
        <v>4</v>
      </c>
      <c r="Q208">
        <v>1</v>
      </c>
      <c r="X208">
        <v>4</v>
      </c>
      <c r="Y208">
        <v>1</v>
      </c>
      <c r="AA208">
        <v>4</v>
      </c>
      <c r="AE208">
        <v>1</v>
      </c>
      <c r="AL208">
        <v>4</v>
      </c>
      <c r="AR208">
        <v>1</v>
      </c>
      <c r="AT208">
        <v>5</v>
      </c>
      <c r="AU208">
        <v>0</v>
      </c>
      <c r="AV208">
        <v>0</v>
      </c>
      <c r="AW208">
        <v>0</v>
      </c>
      <c r="AX208">
        <v>0</v>
      </c>
      <c r="BB208">
        <f t="shared" si="300"/>
        <v>5</v>
      </c>
      <c r="BD208">
        <f t="shared" si="301"/>
        <v>5</v>
      </c>
      <c r="BE208">
        <f t="shared" si="302"/>
        <v>5</v>
      </c>
      <c r="BF208">
        <f t="shared" si="303"/>
        <v>5</v>
      </c>
      <c r="BH208">
        <f t="shared" si="304"/>
        <v>0</v>
      </c>
      <c r="BK208" s="45">
        <f>IF(G208="MEA",'[1]Net Hire Rate'!$E$7,IF(G208="AMR",'[1]Net Hire Rate'!$F$7,IF(G208="EUR",'[1]Net Hire Rate'!$G$7,IF(G208="APAC",'[1]Net Hire Rate'!$H$7,0))))</f>
        <v>1.6761041902604757E-3</v>
      </c>
      <c r="BL208" s="45">
        <f>IF(G208="MEA",'[1]Net Hire Rate'!$E$8,IF(G208="AMR",'[1]Net Hire Rate'!$F$8,IF(G208="EUR",'[1]Net Hire Rate'!$G$8,IF(G208="APAC",'[1]Net Hire Rate'!$H$8,0))))</f>
        <v>1.6761041902604757E-3</v>
      </c>
      <c r="BM208" s="45">
        <f>IF(G208="MEA",'[1]Net Hire Rate'!$E$9,IF(G208="AMR",'[1]Net Hire Rate'!$F$9,IF(G208="EUR",'[1]Net Hire Rate'!$G$9,IF(G208="APAC",'[1]Net Hire Rate'!$H$9,0))))</f>
        <v>1.6761041902604757E-3</v>
      </c>
      <c r="BN208" s="45">
        <f>IF(G208="MEA",'[1]Net Hire Rate'!$E$10,IF(G208="AMR",'[1]Net Hire Rate'!$F$10,IF(G208="EUR",'[1]Net Hire Rate'!$G$10,IF(G208="APAC",'[1]Net Hire Rate'!$H$10,0))))</f>
        <v>1.6761041902604757E-3</v>
      </c>
      <c r="BO208" s="45">
        <f>IF(G208="MEA",'[1]Net Hire Rate'!$E$11,IF(G208="AMR",'[1]Net Hire Rate'!$F$11,IF(G208="EUR",'[1]Net Hire Rate'!$G$11,IF(G208="APAC",'[1]Net Hire Rate'!$H$11,0))))</f>
        <v>1.6761041902604757E-3</v>
      </c>
      <c r="BP208" s="45">
        <f>IF(G208="MEA",'[1]Net Hire Rate'!$E$12,IF(G208="AMR",'[1]Net Hire Rate'!$F$12,IF(G208="EUR",'[1]Net Hire Rate'!$G$12,IF(G208="APAC",'[1]Net Hire Rate'!$H$12,0))))</f>
        <v>1.6761041902604757E-3</v>
      </c>
      <c r="BQ208" s="147">
        <f t="shared" si="305"/>
        <v>5</v>
      </c>
      <c r="BR208" s="147">
        <f t="shared" si="288"/>
        <v>5</v>
      </c>
      <c r="BS208" s="147">
        <f t="shared" si="306"/>
        <v>5.0083805209513024</v>
      </c>
      <c r="BT208" s="148">
        <f t="shared" si="289"/>
        <v>5.0083805209513024</v>
      </c>
      <c r="BU208" s="149">
        <f t="shared" si="307"/>
        <v>5.0167750885288873</v>
      </c>
      <c r="BV208" s="148">
        <f t="shared" si="290"/>
        <v>5.0167750885288873</v>
      </c>
      <c r="BW208" s="148">
        <f t="shared" si="308"/>
        <v>5.0251837262763646</v>
      </c>
      <c r="BX208" s="148">
        <f t="shared" si="291"/>
        <v>5.0251837262763646</v>
      </c>
      <c r="BY208" s="148">
        <f t="shared" si="309"/>
        <v>5.0336064577768047</v>
      </c>
      <c r="BZ208" s="148">
        <f t="shared" si="292"/>
        <v>4.0336064577768047</v>
      </c>
      <c r="CA208" s="148">
        <f t="shared" si="310"/>
        <v>4.0403672024625461</v>
      </c>
      <c r="CB208" s="148">
        <f t="shared" si="293"/>
        <v>4.0403672024625461</v>
      </c>
      <c r="CC208" s="148"/>
      <c r="CD208" s="38"/>
      <c r="CE208" s="38"/>
      <c r="CF208" s="38"/>
      <c r="CG208" s="38"/>
      <c r="CH208" s="38"/>
      <c r="CI208" s="38"/>
      <c r="CJ208" s="38"/>
      <c r="CK208" s="41"/>
      <c r="CL208" s="41"/>
      <c r="CM208" s="40"/>
      <c r="CN208" s="41"/>
      <c r="CO208" s="41"/>
      <c r="CP208" s="41"/>
      <c r="CQ208" s="41"/>
      <c r="CR208" s="41"/>
      <c r="CS208" s="41"/>
      <c r="CT208" s="41"/>
      <c r="CU208" s="40"/>
      <c r="CV208" s="41"/>
      <c r="CW208" s="41"/>
      <c r="CX208" s="41"/>
      <c r="CY208" s="41"/>
      <c r="CZ208" s="41"/>
      <c r="DA208" s="41"/>
      <c r="DB208" s="41"/>
      <c r="DC208" s="40"/>
      <c r="DD208" s="41"/>
      <c r="DE208" s="41"/>
      <c r="DF208" s="41"/>
      <c r="DG208" s="41"/>
      <c r="DH208" s="41"/>
      <c r="DI208" s="41"/>
      <c r="DJ208" s="41"/>
      <c r="DK208" s="40"/>
      <c r="DL208" s="41"/>
      <c r="DM208" s="41"/>
      <c r="DN208" s="41"/>
      <c r="DO208" s="41"/>
      <c r="DP208" s="41"/>
      <c r="DQ208" s="41"/>
      <c r="DR208" s="15"/>
      <c r="DS208" s="151">
        <f t="shared" si="294"/>
        <v>5</v>
      </c>
      <c r="DT208" s="152">
        <f t="shared" si="295"/>
        <v>0</v>
      </c>
      <c r="DU208" s="7">
        <f t="shared" si="296"/>
        <v>0</v>
      </c>
      <c r="DV208" s="7">
        <f t="shared" si="297"/>
        <v>0</v>
      </c>
      <c r="DW208">
        <f t="shared" si="298"/>
        <v>0</v>
      </c>
      <c r="DX208">
        <f t="shared" si="299"/>
        <v>0</v>
      </c>
      <c r="DZ208">
        <f t="shared" si="311"/>
        <v>5</v>
      </c>
      <c r="EA208">
        <f t="shared" si="312"/>
        <v>5</v>
      </c>
      <c r="EB208">
        <f t="shared" si="313"/>
        <v>5</v>
      </c>
      <c r="EC208">
        <f t="shared" si="314"/>
        <v>5</v>
      </c>
      <c r="ED208">
        <f t="shared" si="315"/>
        <v>5</v>
      </c>
      <c r="EE208">
        <f t="shared" si="316"/>
        <v>5</v>
      </c>
      <c r="EG208">
        <f t="shared" si="317"/>
        <v>5</v>
      </c>
      <c r="EH208">
        <f t="shared" si="318"/>
        <v>5</v>
      </c>
      <c r="EI208">
        <f t="shared" si="319"/>
        <v>5</v>
      </c>
      <c r="EJ208">
        <f t="shared" si="320"/>
        <v>5</v>
      </c>
      <c r="EK208">
        <f t="shared" si="321"/>
        <v>5</v>
      </c>
      <c r="EM208">
        <f>IF($EM$9='[1]L&amp;D Numbers'!$E$6,'[1]L&amp;D Numbers'!$E$7)</f>
        <v>350</v>
      </c>
      <c r="EN208">
        <f>IF($EN$9='[1]L&amp;D Numbers'!$F$6,'[1]L&amp;D Numbers'!$F$7)</f>
        <v>2000</v>
      </c>
      <c r="EO208">
        <f>IF($EO$9='[1]L&amp;D Numbers'!$G$6,'[1]L&amp;D Numbers'!$G$7)</f>
        <v>2000</v>
      </c>
      <c r="EP208">
        <f>IF($EP$9='[1]L&amp;D Numbers'!$H$6,'[1]L&amp;D Numbers'!$H$7)</f>
        <v>2000</v>
      </c>
      <c r="EQ208">
        <f>IF($EQ$9='[1]L&amp;D Numbers'!$I$6,'[1]L&amp;D Numbers'!$I$7)</f>
        <v>2000</v>
      </c>
      <c r="ER208">
        <f>IF($ER$9='[1]L&amp;D Numbers'!$J$6,'[1]L&amp;D Numbers'!$J$7)</f>
        <v>0</v>
      </c>
      <c r="ET208" s="45">
        <f>'[1]L&amp;D Master'!$E$10</f>
        <v>1.0678246631903041E-2</v>
      </c>
      <c r="EU208" s="45">
        <f>ET208+'[1]L&amp;D Master'!$F$10</f>
        <v>1.8222427877342538E-2</v>
      </c>
      <c r="EV208" s="45">
        <f>EU208+'[1]L&amp;D Master'!$G$10</f>
        <v>2.3561551193294058E-2</v>
      </c>
      <c r="EW208" s="45">
        <f>EV208+'[1]L&amp;D Master'!$H$10</f>
        <v>2.7330438342024234E-2</v>
      </c>
      <c r="EX208" s="45">
        <f>EW208+'[1]L&amp;D Master'!$I$10</f>
        <v>2.9999999999999995E-2</v>
      </c>
      <c r="EY208" s="45"/>
      <c r="EZ208" s="45">
        <f t="shared" si="322"/>
        <v>1.0678246631903041E-2</v>
      </c>
      <c r="FA208" s="45">
        <f t="shared" si="323"/>
        <v>1.8222427877342538E-2</v>
      </c>
      <c r="FB208" s="45">
        <f t="shared" si="323"/>
        <v>2.3561551193294058E-2</v>
      </c>
      <c r="FC208" s="45">
        <f t="shared" si="323"/>
        <v>2.7330438342024234E-2</v>
      </c>
      <c r="FD208" s="45">
        <f t="shared" si="323"/>
        <v>2.7330438342024234E-2</v>
      </c>
      <c r="FE208" s="45"/>
      <c r="FF208">
        <f t="shared" si="361"/>
        <v>4.9466087668404848</v>
      </c>
      <c r="FG208">
        <f t="shared" si="362"/>
        <v>4.9088878606132873</v>
      </c>
      <c r="FH208">
        <f t="shared" si="363"/>
        <v>4.8821922440335292</v>
      </c>
      <c r="FI208">
        <f t="shared" si="364"/>
        <v>4.8633478082898787</v>
      </c>
      <c r="FJ208">
        <f t="shared" si="365"/>
        <v>4.8633478082898787</v>
      </c>
      <c r="FL208" s="34"/>
      <c r="FM208" s="34"/>
      <c r="FN208" s="34"/>
      <c r="FO208" s="34"/>
      <c r="FP208" s="34"/>
      <c r="FQ208" s="153">
        <f t="shared" si="324"/>
        <v>0.125</v>
      </c>
      <c r="FR208" s="153"/>
      <c r="FS208" s="42"/>
      <c r="FT208" s="42"/>
      <c r="FU208" s="42"/>
      <c r="FV208" s="42"/>
      <c r="FW208" s="42"/>
      <c r="FX208" s="42"/>
      <c r="FY208" s="42"/>
      <c r="FZ208" s="42"/>
      <c r="GA208" s="42"/>
      <c r="GB208" s="42"/>
      <c r="GC208" s="42"/>
      <c r="GD208" s="42"/>
      <c r="GE208" s="42"/>
      <c r="GF208" s="42"/>
      <c r="GG208" s="42"/>
      <c r="GH208" s="42"/>
      <c r="GI208" s="42"/>
      <c r="GJ208" s="42"/>
      <c r="GK208" s="42"/>
      <c r="GL208" s="42"/>
      <c r="GM208" s="154">
        <f>'[1]Automation Master'!$B$10*FQ208*FO208</f>
        <v>0</v>
      </c>
      <c r="GN208" s="155">
        <f>'[1]Automation Master'!$B$11*FO208*FQ208+GM208</f>
        <v>0</v>
      </c>
      <c r="GO208" s="155">
        <f>'[1]Automation Master'!$B$12*FO208*FQ208+GN208</f>
        <v>0</v>
      </c>
      <c r="GP208" s="155">
        <f>'[1]Automation Master'!$B$13*FO208*FQ208+GO208</f>
        <v>0</v>
      </c>
      <c r="GQ208" s="155">
        <f>'[1]Automation Master'!$C$10*FO208*FQ208+GP208</f>
        <v>0</v>
      </c>
      <c r="GR208" s="155">
        <f>'[1]Automation Master'!$C$11*FO208*FQ208+GQ208</f>
        <v>0</v>
      </c>
      <c r="GS208" s="155">
        <f>'[1]Automation Master'!$C$12*FO208*FQ208+GR208</f>
        <v>0</v>
      </c>
      <c r="GT208" s="155">
        <f>'[1]Automation Master'!$C$13*FO208*FQ208+GS208</f>
        <v>0</v>
      </c>
      <c r="GU208" s="155">
        <f>'[1]Automation Master'!$D$10*FO208*FQ208+GT208</f>
        <v>0</v>
      </c>
      <c r="GV208" s="155">
        <f>'[1]Automation Master'!$D$11*FO208*FQ208+GU208</f>
        <v>0</v>
      </c>
      <c r="GW208" s="155">
        <f>'[1]Automation Master'!$D$12*FO208*FQ208+GV208</f>
        <v>0</v>
      </c>
      <c r="GX208" s="155">
        <f>'[1]Automation Master'!$D$13*FO208*FQ208+GW208</f>
        <v>0</v>
      </c>
      <c r="GY208" s="155">
        <f>'[1]Automation Master'!$E$10*FO208*FQ208+GX208</f>
        <v>0</v>
      </c>
      <c r="GZ208" s="155">
        <f>'[1]Automation Master'!$E$11*FO208*FQ208+GY208</f>
        <v>0</v>
      </c>
      <c r="HA208" s="155">
        <f>'[1]Automation Master'!$E$12*FO208*FQ208+GZ208</f>
        <v>0</v>
      </c>
      <c r="HB208" s="155">
        <f>'[1]Automation Master'!$E$13*FO208*FQ208+HA208</f>
        <v>0</v>
      </c>
      <c r="HC208" s="155">
        <f>'[1]Automation Master'!$F$10*FO208*FQ208+HB208</f>
        <v>0</v>
      </c>
      <c r="HD208" s="155">
        <f>'[1]Automation Master'!$F$11*FO208*FQ208+HC208</f>
        <v>0</v>
      </c>
      <c r="HE208" s="155">
        <f>'[1]Automation Master'!$F$12*FO208*FQ208+HD208</f>
        <v>0</v>
      </c>
      <c r="HF208" s="156">
        <f>'[1]Automation Master'!$F$13*FO208*FQ208+HE208</f>
        <v>0</v>
      </c>
      <c r="HG208" s="157"/>
      <c r="HH208" s="157"/>
      <c r="HI208" s="157"/>
      <c r="HJ208" s="157"/>
      <c r="HK208" s="157"/>
      <c r="HL208" s="157"/>
      <c r="HM208" s="157"/>
      <c r="HN208" s="157"/>
      <c r="HO208" s="157"/>
      <c r="HP208" s="157"/>
      <c r="HQ208" s="157"/>
      <c r="HR208" s="157"/>
      <c r="HS208" s="157"/>
      <c r="HT208" s="157"/>
      <c r="HU208" s="157"/>
      <c r="HV208" s="157"/>
      <c r="HW208" s="157"/>
      <c r="HX208" s="157"/>
      <c r="HY208" s="42"/>
      <c r="HZ208" s="42"/>
      <c r="IA208" s="148">
        <f t="shared" si="366"/>
        <v>5</v>
      </c>
      <c r="IB208" s="148">
        <f t="shared" si="367"/>
        <v>5</v>
      </c>
      <c r="IC208" s="148">
        <f t="shared" si="368"/>
        <v>5</v>
      </c>
      <c r="ID208" s="148">
        <f t="shared" si="369"/>
        <v>5</v>
      </c>
      <c r="IE208" s="148">
        <f t="shared" si="370"/>
        <v>5</v>
      </c>
      <c r="IH208">
        <f t="shared" si="371"/>
        <v>4.9466087668404848</v>
      </c>
      <c r="II208">
        <f t="shared" si="372"/>
        <v>4.9088878606132873</v>
      </c>
      <c r="IJ208">
        <f t="shared" si="373"/>
        <v>4.8821922440335292</v>
      </c>
      <c r="IK208">
        <f t="shared" si="374"/>
        <v>4.8633478082898787</v>
      </c>
      <c r="IL208">
        <f t="shared" si="375"/>
        <v>4.8633478082898787</v>
      </c>
      <c r="IN208" s="42">
        <f t="shared" si="376"/>
        <v>1.0678246631903043E-2</v>
      </c>
      <c r="IO208" s="42">
        <f t="shared" si="377"/>
        <v>1.8222427877342538E-2</v>
      </c>
      <c r="IP208" s="42">
        <f t="shared" si="378"/>
        <v>2.3561551193294152E-2</v>
      </c>
      <c r="IQ208" s="42">
        <f t="shared" si="379"/>
        <v>2.7330438342024265E-2</v>
      </c>
      <c r="IR208" s="42">
        <f t="shared" si="380"/>
        <v>2.7330438342024265E-2</v>
      </c>
      <c r="IT208" s="9">
        <f t="shared" si="325"/>
        <v>0</v>
      </c>
      <c r="IU208" s="9">
        <f t="shared" si="326"/>
        <v>0</v>
      </c>
      <c r="IV208" s="9">
        <f t="shared" si="327"/>
        <v>0</v>
      </c>
      <c r="IW208" s="9">
        <f t="shared" si="328"/>
        <v>0</v>
      </c>
      <c r="IX208" s="9">
        <f t="shared" si="329"/>
        <v>0</v>
      </c>
    </row>
    <row r="209" spans="1:258" ht="15.75" hidden="1" thickBot="1" x14ac:dyDescent="0.3">
      <c r="A209">
        <v>5</v>
      </c>
      <c r="B209" t="s">
        <v>355</v>
      </c>
      <c r="C209" t="s">
        <v>368</v>
      </c>
      <c r="D209" t="s">
        <v>270</v>
      </c>
      <c r="E209" t="s">
        <v>333</v>
      </c>
      <c r="F209" t="s">
        <v>333</v>
      </c>
      <c r="G209" t="s">
        <v>268</v>
      </c>
      <c r="H209">
        <v>5</v>
      </c>
      <c r="L209">
        <v>5</v>
      </c>
      <c r="Q209">
        <v>1</v>
      </c>
      <c r="R209">
        <v>1</v>
      </c>
      <c r="S209">
        <v>3</v>
      </c>
      <c r="Y209">
        <v>2</v>
      </c>
      <c r="Z209">
        <v>3</v>
      </c>
      <c r="AB209">
        <v>5</v>
      </c>
      <c r="AT209">
        <v>5</v>
      </c>
      <c r="AU209">
        <v>0</v>
      </c>
      <c r="AV209">
        <v>0</v>
      </c>
      <c r="AW209">
        <v>0</v>
      </c>
      <c r="AX209">
        <v>5</v>
      </c>
      <c r="BB209">
        <f t="shared" si="300"/>
        <v>5</v>
      </c>
      <c r="BC209">
        <v>4</v>
      </c>
      <c r="BD209">
        <f t="shared" si="301"/>
        <v>4</v>
      </c>
      <c r="BE209">
        <f t="shared" si="302"/>
        <v>4.5</v>
      </c>
      <c r="BF209">
        <f t="shared" si="303"/>
        <v>4</v>
      </c>
      <c r="BH209">
        <f t="shared" si="304"/>
        <v>1</v>
      </c>
      <c r="BK209" s="45">
        <f>IF(G209="MEA",'[1]Net Hire Rate'!$E$7,IF(G209="AMR",'[1]Net Hire Rate'!$F$7,IF(G209="EUR",'[1]Net Hire Rate'!$G$7,IF(G209="APAC",'[1]Net Hire Rate'!$H$7,0))))</f>
        <v>-0.12481698389458272</v>
      </c>
      <c r="BL209" s="45">
        <f>IF(G209="MEA",'[1]Net Hire Rate'!$E$8,IF(G209="AMR",'[1]Net Hire Rate'!$F$8,IF(G209="EUR",'[1]Net Hire Rate'!$G$8,IF(G209="APAC",'[1]Net Hire Rate'!$H$8,0))))</f>
        <v>-0.12481698389458272</v>
      </c>
      <c r="BM209" s="45">
        <f>IF(G209="MEA",'[1]Net Hire Rate'!$E$9,IF(G209="AMR",'[1]Net Hire Rate'!$F$9,IF(G209="EUR",'[1]Net Hire Rate'!$G$9,IF(G209="APAC",'[1]Net Hire Rate'!$H$9,0))))</f>
        <v>-0.12481698389458272</v>
      </c>
      <c r="BN209" s="45">
        <f>IF(G209="MEA",'[1]Net Hire Rate'!$E$10,IF(G209="AMR",'[1]Net Hire Rate'!$F$10,IF(G209="EUR",'[1]Net Hire Rate'!$G$10,IF(G209="APAC",'[1]Net Hire Rate'!$H$10,0))))</f>
        <v>-0.12481698389458272</v>
      </c>
      <c r="BO209" s="45">
        <f>IF(G209="MEA",'[1]Net Hire Rate'!$E$11,IF(G209="AMR",'[1]Net Hire Rate'!$F$11,IF(G209="EUR",'[1]Net Hire Rate'!$G$11,IF(G209="APAC",'[1]Net Hire Rate'!$H$11,0))))</f>
        <v>-0.12481698389458272</v>
      </c>
      <c r="BP209" s="45">
        <f>IF(G209="MEA",'[1]Net Hire Rate'!$E$12,IF(G209="AMR",'[1]Net Hire Rate'!$F$12,IF(G209="EUR",'[1]Net Hire Rate'!$G$12,IF(G209="APAC",'[1]Net Hire Rate'!$H$12,0))))</f>
        <v>-0.12481698389458272</v>
      </c>
      <c r="BQ209" s="147">
        <f t="shared" si="305"/>
        <v>5</v>
      </c>
      <c r="BR209" s="147">
        <f t="shared" si="288"/>
        <v>5</v>
      </c>
      <c r="BS209" s="147">
        <f t="shared" si="306"/>
        <v>4.3759150805270863</v>
      </c>
      <c r="BT209" s="148">
        <f t="shared" si="289"/>
        <v>4.3759150805270863</v>
      </c>
      <c r="BU209" s="149">
        <f t="shared" si="307"/>
        <v>3.8297265583968754</v>
      </c>
      <c r="BV209" s="148">
        <f t="shared" si="290"/>
        <v>3.8297265583968754</v>
      </c>
      <c r="BW209" s="148">
        <f t="shared" si="308"/>
        <v>3.3517116402367968</v>
      </c>
      <c r="BX209" s="148">
        <f t="shared" si="291"/>
        <v>3.3517116402367968</v>
      </c>
      <c r="BY209" s="148">
        <f t="shared" si="309"/>
        <v>2.933361102418075</v>
      </c>
      <c r="BZ209" s="148">
        <f t="shared" si="292"/>
        <v>2.933361102418075</v>
      </c>
      <c r="CA209" s="148">
        <f t="shared" si="310"/>
        <v>2.5672278169405627</v>
      </c>
      <c r="CB209" s="148">
        <f t="shared" si="293"/>
        <v>2.5672278169405627</v>
      </c>
      <c r="CC209" s="148"/>
      <c r="CD209" s="38" t="s">
        <v>369</v>
      </c>
      <c r="CE209" s="40">
        <v>0.5</v>
      </c>
      <c r="CF209" s="38">
        <v>100</v>
      </c>
      <c r="CG209" s="38">
        <v>105.84896513145627</v>
      </c>
      <c r="CH209" s="38">
        <v>111.69793026291256</v>
      </c>
      <c r="CI209" s="38">
        <v>116.34530579899311</v>
      </c>
      <c r="CJ209" s="38">
        <v>120.51074491888869</v>
      </c>
      <c r="CK209" s="41">
        <v>112.82906022748462</v>
      </c>
      <c r="CL209" s="41" t="s">
        <v>370</v>
      </c>
      <c r="CM209" s="40">
        <v>0.5</v>
      </c>
      <c r="CN209" s="41">
        <v>100</v>
      </c>
      <c r="CO209" s="41">
        <v>112.93303937330703</v>
      </c>
      <c r="CP209" s="41">
        <v>114.94103059616772</v>
      </c>
      <c r="CQ209" s="41">
        <v>116.04985108698931</v>
      </c>
      <c r="CR209" s="41">
        <v>115.40047066284808</v>
      </c>
      <c r="CS209" s="41">
        <v>114.99999999999999</v>
      </c>
      <c r="CT209" s="41"/>
      <c r="CU209" s="40"/>
      <c r="CV209" s="41"/>
      <c r="CW209" s="41"/>
      <c r="CX209" s="41"/>
      <c r="CY209" s="41"/>
      <c r="CZ209" s="41"/>
      <c r="DA209" s="41"/>
      <c r="DB209" s="41"/>
      <c r="DC209" s="40"/>
      <c r="DD209" s="41"/>
      <c r="DE209" s="41"/>
      <c r="DF209" s="41"/>
      <c r="DG209" s="41"/>
      <c r="DH209" s="41"/>
      <c r="DI209" s="41"/>
      <c r="DJ209" s="41"/>
      <c r="DK209" s="40"/>
      <c r="DL209" s="41"/>
      <c r="DM209" s="41"/>
      <c r="DN209" s="41"/>
      <c r="DO209" s="41"/>
      <c r="DP209" s="41"/>
      <c r="DQ209" s="41"/>
      <c r="DR209" s="15"/>
      <c r="DS209" s="151">
        <f t="shared" si="294"/>
        <v>4</v>
      </c>
      <c r="DT209" s="152">
        <f t="shared" si="295"/>
        <v>4.3756400900952661</v>
      </c>
      <c r="DU209" s="7">
        <f t="shared" si="296"/>
        <v>4.5327792171816057</v>
      </c>
      <c r="DV209" s="7">
        <f t="shared" si="297"/>
        <v>4.6479031377196485</v>
      </c>
      <c r="DW209">
        <f t="shared" si="298"/>
        <v>4.7182243116347351</v>
      </c>
      <c r="DX209">
        <f t="shared" si="299"/>
        <v>4.5565812045496923</v>
      </c>
      <c r="DZ209">
        <f t="shared" si="311"/>
        <v>4</v>
      </c>
      <c r="EA209">
        <f t="shared" si="312"/>
        <v>4.3756400900952661</v>
      </c>
      <c r="EB209">
        <f t="shared" si="313"/>
        <v>4.5327792171816057</v>
      </c>
      <c r="EC209">
        <f t="shared" si="314"/>
        <v>4.6479031377196485</v>
      </c>
      <c r="ED209">
        <f t="shared" si="315"/>
        <v>4.7182243116347351</v>
      </c>
      <c r="EE209">
        <f t="shared" si="316"/>
        <v>4.5565812045496923</v>
      </c>
      <c r="EG209">
        <f t="shared" si="317"/>
        <v>5.4695501126190829</v>
      </c>
      <c r="EH209">
        <f t="shared" si="318"/>
        <v>5.17956130286177</v>
      </c>
      <c r="EI209">
        <f t="shared" si="319"/>
        <v>5.1269904345899562</v>
      </c>
      <c r="EJ209">
        <f t="shared" si="320"/>
        <v>5.0756482781928058</v>
      </c>
      <c r="EK209">
        <f t="shared" si="321"/>
        <v>4.8287034523915651</v>
      </c>
      <c r="EM209">
        <f>IF($EM$9='[1]L&amp;D Numbers'!$E$6,'[1]L&amp;D Numbers'!$E$7)</f>
        <v>350</v>
      </c>
      <c r="EN209">
        <f>IF($EN$9='[1]L&amp;D Numbers'!$F$6,'[1]L&amp;D Numbers'!$F$7)</f>
        <v>2000</v>
      </c>
      <c r="EO209">
        <f>IF($EO$9='[1]L&amp;D Numbers'!$G$6,'[1]L&amp;D Numbers'!$G$7)</f>
        <v>2000</v>
      </c>
      <c r="EP209">
        <f>IF($EP$9='[1]L&amp;D Numbers'!$H$6,'[1]L&amp;D Numbers'!$H$7)</f>
        <v>2000</v>
      </c>
      <c r="EQ209">
        <f>IF($EQ$9='[1]L&amp;D Numbers'!$I$6,'[1]L&amp;D Numbers'!$I$7)</f>
        <v>2000</v>
      </c>
      <c r="ER209">
        <f>IF($ER$9='[1]L&amp;D Numbers'!$J$6,'[1]L&amp;D Numbers'!$J$7)</f>
        <v>0</v>
      </c>
      <c r="ET209" s="45">
        <f>'[1]L&amp;D Master'!$E$10</f>
        <v>1.0678246631903041E-2</v>
      </c>
      <c r="EU209" s="45">
        <f>ET209+'[1]L&amp;D Master'!$F$10</f>
        <v>1.8222427877342538E-2</v>
      </c>
      <c r="EV209" s="45">
        <f>EU209+'[1]L&amp;D Master'!$G$10</f>
        <v>2.3561551193294058E-2</v>
      </c>
      <c r="EW209" s="45">
        <f>EV209+'[1]L&amp;D Master'!$H$10</f>
        <v>2.7330438342024234E-2</v>
      </c>
      <c r="EX209" s="45">
        <f>EW209+'[1]L&amp;D Master'!$I$10</f>
        <v>2.9999999999999995E-2</v>
      </c>
      <c r="EY209" s="45"/>
      <c r="EZ209" s="45">
        <f t="shared" si="322"/>
        <v>1.0678246631903041E-2</v>
      </c>
      <c r="FA209" s="45">
        <f t="shared" si="323"/>
        <v>1.8222427877342538E-2</v>
      </c>
      <c r="FB209" s="45">
        <f t="shared" si="323"/>
        <v>2.3561551193294058E-2</v>
      </c>
      <c r="FC209" s="45">
        <f t="shared" si="323"/>
        <v>2.7330438342024234E-2</v>
      </c>
      <c r="FD209" s="45">
        <f t="shared" si="323"/>
        <v>2.7330438342024234E-2</v>
      </c>
      <c r="FE209" s="45"/>
      <c r="FF209">
        <f t="shared" si="361"/>
        <v>4.3289159260407866</v>
      </c>
      <c r="FG209">
        <f t="shared" si="362"/>
        <v>4.4501809748125964</v>
      </c>
      <c r="FH209">
        <f t="shared" si="363"/>
        <v>4.5383913299987952</v>
      </c>
      <c r="FI209">
        <f t="shared" si="364"/>
        <v>4.5892731730017626</v>
      </c>
      <c r="FJ209">
        <f t="shared" si="365"/>
        <v>4.4320478428883208</v>
      </c>
      <c r="FL209" s="34"/>
      <c r="FM209" s="34"/>
      <c r="FN209" s="34"/>
      <c r="FO209" s="34"/>
      <c r="FP209" s="34"/>
      <c r="FQ209" s="153">
        <f t="shared" si="324"/>
        <v>0.125</v>
      </c>
      <c r="FR209" s="153"/>
      <c r="FS209" s="42"/>
      <c r="FT209" s="42"/>
      <c r="FU209" s="42"/>
      <c r="FV209" s="42"/>
      <c r="FW209" s="42"/>
      <c r="FX209" s="42"/>
      <c r="FY209" s="42"/>
      <c r="FZ209" s="42"/>
      <c r="GA209" s="42"/>
      <c r="GB209" s="42"/>
      <c r="GC209" s="42"/>
      <c r="GD209" s="42"/>
      <c r="GE209" s="42"/>
      <c r="GF209" s="42"/>
      <c r="GG209" s="42"/>
      <c r="GH209" s="42"/>
      <c r="GI209" s="42"/>
      <c r="GJ209" s="42"/>
      <c r="GK209" s="42"/>
      <c r="GL209" s="42"/>
      <c r="GM209" s="154">
        <f>'[1]Automation Master'!$B$10*FQ209*FO209</f>
        <v>0</v>
      </c>
      <c r="GN209" s="155">
        <f>'[1]Automation Master'!$B$11*FO209*FQ209+GM209</f>
        <v>0</v>
      </c>
      <c r="GO209" s="155">
        <f>'[1]Automation Master'!$B$12*FO209*FQ209+GN209</f>
        <v>0</v>
      </c>
      <c r="GP209" s="155">
        <f>'[1]Automation Master'!$B$13*FO209*FQ209+GO209</f>
        <v>0</v>
      </c>
      <c r="GQ209" s="155">
        <f>'[1]Automation Master'!$C$10*FO209*FQ209+GP209</f>
        <v>0</v>
      </c>
      <c r="GR209" s="155">
        <f>'[1]Automation Master'!$C$11*FO209*FQ209+GQ209</f>
        <v>0</v>
      </c>
      <c r="GS209" s="155">
        <f>'[1]Automation Master'!$C$12*FO209*FQ209+GR209</f>
        <v>0</v>
      </c>
      <c r="GT209" s="155">
        <f>'[1]Automation Master'!$C$13*FO209*FQ209+GS209</f>
        <v>0</v>
      </c>
      <c r="GU209" s="155">
        <f>'[1]Automation Master'!$D$10*FO209*FQ209+GT209</f>
        <v>0</v>
      </c>
      <c r="GV209" s="155">
        <f>'[1]Automation Master'!$D$11*FO209*FQ209+GU209</f>
        <v>0</v>
      </c>
      <c r="GW209" s="155">
        <f>'[1]Automation Master'!$D$12*FO209*FQ209+GV209</f>
        <v>0</v>
      </c>
      <c r="GX209" s="155">
        <f>'[1]Automation Master'!$D$13*FO209*FQ209+GW209</f>
        <v>0</v>
      </c>
      <c r="GY209" s="155">
        <f>'[1]Automation Master'!$E$10*FO209*FQ209+GX209</f>
        <v>0</v>
      </c>
      <c r="GZ209" s="155">
        <f>'[1]Automation Master'!$E$11*FO209*FQ209+GY209</f>
        <v>0</v>
      </c>
      <c r="HA209" s="155">
        <f>'[1]Automation Master'!$E$12*FO209*FQ209+GZ209</f>
        <v>0</v>
      </c>
      <c r="HB209" s="155">
        <f>'[1]Automation Master'!$E$13*FO209*FQ209+HA209</f>
        <v>0</v>
      </c>
      <c r="HC209" s="155">
        <f>'[1]Automation Master'!$F$10*FO209*FQ209+HB209</f>
        <v>0</v>
      </c>
      <c r="HD209" s="155">
        <f>'[1]Automation Master'!$F$11*FO209*FQ209+HC209</f>
        <v>0</v>
      </c>
      <c r="HE209" s="155">
        <f>'[1]Automation Master'!$F$12*FO209*FQ209+HD209</f>
        <v>0</v>
      </c>
      <c r="HF209" s="156">
        <f>'[1]Automation Master'!$F$13*FO209*FQ209+HE209</f>
        <v>0</v>
      </c>
      <c r="HG209" s="157"/>
      <c r="HH209" s="157"/>
      <c r="HI209" s="157"/>
      <c r="HJ209" s="157"/>
      <c r="HK209" s="157"/>
      <c r="HL209" s="157"/>
      <c r="HM209" s="157"/>
      <c r="HN209" s="157"/>
      <c r="HO209" s="157"/>
      <c r="HP209" s="157"/>
      <c r="HQ209" s="157"/>
      <c r="HR209" s="157"/>
      <c r="HS209" s="157"/>
      <c r="HT209" s="157"/>
      <c r="HU209" s="157"/>
      <c r="HV209" s="157"/>
      <c r="HW209" s="157"/>
      <c r="HX209" s="157"/>
      <c r="HY209" s="42"/>
      <c r="HZ209" s="42"/>
      <c r="IA209" s="148">
        <f t="shared" si="366"/>
        <v>4.3756400900952661</v>
      </c>
      <c r="IB209" s="148">
        <f t="shared" si="367"/>
        <v>4.5327792171816057</v>
      </c>
      <c r="IC209" s="148">
        <f t="shared" si="368"/>
        <v>4.6479031377196485</v>
      </c>
      <c r="ID209" s="148">
        <f t="shared" si="369"/>
        <v>4.7182243116347351</v>
      </c>
      <c r="IE209" s="148">
        <f t="shared" si="370"/>
        <v>4.5565812045496923</v>
      </c>
      <c r="IH209">
        <f t="shared" si="371"/>
        <v>4.3289159260407866</v>
      </c>
      <c r="II209">
        <f t="shared" si="372"/>
        <v>4.4501809748125964</v>
      </c>
      <c r="IJ209">
        <f t="shared" si="373"/>
        <v>4.5383913299987952</v>
      </c>
      <c r="IK209">
        <f t="shared" si="374"/>
        <v>4.5892731730017626</v>
      </c>
      <c r="IL209">
        <f t="shared" si="375"/>
        <v>4.4320478428883208</v>
      </c>
      <c r="IN209" s="42">
        <f t="shared" si="376"/>
        <v>1.0678246631903006E-2</v>
      </c>
      <c r="IO209" s="42">
        <f t="shared" si="377"/>
        <v>1.8222427877342601E-2</v>
      </c>
      <c r="IP209" s="42">
        <f t="shared" si="378"/>
        <v>2.3561551193293982E-2</v>
      </c>
      <c r="IQ209" s="42">
        <f t="shared" si="379"/>
        <v>2.7330438342024151E-2</v>
      </c>
      <c r="IR209" s="42">
        <f t="shared" si="380"/>
        <v>2.7330438342024154E-2</v>
      </c>
      <c r="IT209" s="9">
        <f t="shared" si="325"/>
        <v>0</v>
      </c>
      <c r="IU209" s="9">
        <f t="shared" si="326"/>
        <v>0</v>
      </c>
      <c r="IV209" s="9">
        <f t="shared" si="327"/>
        <v>0</v>
      </c>
      <c r="IW209" s="9">
        <f t="shared" si="328"/>
        <v>0</v>
      </c>
      <c r="IX209" s="9">
        <f t="shared" si="329"/>
        <v>0</v>
      </c>
    </row>
    <row r="210" spans="1:258" ht="15.75" hidden="1" thickBot="1" x14ac:dyDescent="0.3">
      <c r="A210">
        <v>3</v>
      </c>
      <c r="B210" t="s">
        <v>355</v>
      </c>
      <c r="C210" t="s">
        <v>371</v>
      </c>
      <c r="D210" t="s">
        <v>270</v>
      </c>
      <c r="E210" t="s">
        <v>333</v>
      </c>
      <c r="F210" t="s">
        <v>333</v>
      </c>
      <c r="G210" t="s">
        <v>273</v>
      </c>
      <c r="H210">
        <v>3</v>
      </c>
      <c r="K210">
        <v>1</v>
      </c>
      <c r="L210">
        <v>2</v>
      </c>
      <c r="Q210">
        <v>2</v>
      </c>
      <c r="R210">
        <v>1</v>
      </c>
      <c r="Y210">
        <v>3</v>
      </c>
      <c r="AB210">
        <v>2</v>
      </c>
      <c r="AE210">
        <v>1</v>
      </c>
      <c r="AT210">
        <v>3</v>
      </c>
      <c r="AU210">
        <v>0</v>
      </c>
      <c r="AV210">
        <v>3</v>
      </c>
      <c r="AW210">
        <v>0</v>
      </c>
      <c r="AX210">
        <v>0</v>
      </c>
      <c r="BB210">
        <f t="shared" si="300"/>
        <v>3</v>
      </c>
      <c r="BC210">
        <v>3</v>
      </c>
      <c r="BD210">
        <f t="shared" si="301"/>
        <v>3</v>
      </c>
      <c r="BE210">
        <f t="shared" si="302"/>
        <v>3</v>
      </c>
      <c r="BF210">
        <f t="shared" si="303"/>
        <v>3</v>
      </c>
      <c r="BH210">
        <f t="shared" si="304"/>
        <v>0</v>
      </c>
      <c r="BK210" s="45">
        <f>IF(G210="MEA",'[1]Net Hire Rate'!$E$7,IF(G210="AMR",'[1]Net Hire Rate'!$F$7,IF(G210="EUR",'[1]Net Hire Rate'!$G$7,IF(G210="APAC",'[1]Net Hire Rate'!$H$7,0))))</f>
        <v>-2.2817025010969723E-2</v>
      </c>
      <c r="BL210" s="45">
        <f>IF(G210="MEA",'[1]Net Hire Rate'!$E$8,IF(G210="AMR",'[1]Net Hire Rate'!$F$8,IF(G210="EUR",'[1]Net Hire Rate'!$G$8,IF(G210="APAC",'[1]Net Hire Rate'!$H$8,0))))</f>
        <v>-2.2817025010969723E-2</v>
      </c>
      <c r="BM210" s="45">
        <f>IF(G210="MEA",'[1]Net Hire Rate'!$E$9,IF(G210="AMR",'[1]Net Hire Rate'!$F$9,IF(G210="EUR",'[1]Net Hire Rate'!$G$9,IF(G210="APAC",'[1]Net Hire Rate'!$H$9,0))))</f>
        <v>-2.2817025010969723E-2</v>
      </c>
      <c r="BN210" s="45">
        <f>IF(G210="MEA",'[1]Net Hire Rate'!$E$10,IF(G210="AMR",'[1]Net Hire Rate'!$F$10,IF(G210="EUR",'[1]Net Hire Rate'!$G$10,IF(G210="APAC",'[1]Net Hire Rate'!$H$10,0))))</f>
        <v>-2.2817025010969723E-2</v>
      </c>
      <c r="BO210" s="45">
        <f>IF(G210="MEA",'[1]Net Hire Rate'!$E$11,IF(G210="AMR",'[1]Net Hire Rate'!$F$11,IF(G210="EUR",'[1]Net Hire Rate'!$G$11,IF(G210="APAC",'[1]Net Hire Rate'!$H$11,0))))</f>
        <v>-2.2817025010969723E-2</v>
      </c>
      <c r="BP210" s="45">
        <f>IF(G210="MEA",'[1]Net Hire Rate'!$E$12,IF(G210="AMR",'[1]Net Hire Rate'!$F$12,IF(G210="EUR",'[1]Net Hire Rate'!$G$12,IF(G210="APAC",'[1]Net Hire Rate'!$H$12,0))))</f>
        <v>-2.2817025010969723E-2</v>
      </c>
      <c r="BQ210" s="147">
        <f t="shared" si="305"/>
        <v>3</v>
      </c>
      <c r="BR210" s="147">
        <f t="shared" si="288"/>
        <v>3</v>
      </c>
      <c r="BS210" s="147">
        <f t="shared" si="306"/>
        <v>2.9315489249670907</v>
      </c>
      <c r="BT210" s="148">
        <f t="shared" si="289"/>
        <v>2.9315489249670907</v>
      </c>
      <c r="BU210" s="149">
        <f t="shared" si="307"/>
        <v>2.8646596998252352</v>
      </c>
      <c r="BV210" s="148">
        <f t="shared" si="290"/>
        <v>2.8646596998252352</v>
      </c>
      <c r="BW210" s="148">
        <f t="shared" si="308"/>
        <v>2.7992966878064056</v>
      </c>
      <c r="BX210" s="148">
        <f t="shared" si="291"/>
        <v>2.7992966878064056</v>
      </c>
      <c r="BY210" s="148">
        <f t="shared" si="309"/>
        <v>2.7354250652676022</v>
      </c>
      <c r="BZ210" s="148">
        <f t="shared" si="292"/>
        <v>2.7354250652676022</v>
      </c>
      <c r="CA210" s="148">
        <f t="shared" si="310"/>
        <v>2.6730108031377577</v>
      </c>
      <c r="CB210" s="148">
        <f t="shared" si="293"/>
        <v>2.6730108031377577</v>
      </c>
      <c r="CC210" s="148"/>
      <c r="CD210" s="38" t="s">
        <v>85</v>
      </c>
      <c r="CE210" s="40">
        <v>1</v>
      </c>
      <c r="CF210" s="38">
        <v>646</v>
      </c>
      <c r="CG210" s="38">
        <v>643.39579892125573</v>
      </c>
      <c r="CH210" s="38">
        <v>637.65066418044296</v>
      </c>
      <c r="CI210" s="38">
        <v>647.17138696114455</v>
      </c>
      <c r="CJ210" s="38">
        <v>643.65698137607205</v>
      </c>
      <c r="CK210" s="41">
        <v>652.04222242746971</v>
      </c>
      <c r="CL210" s="41"/>
      <c r="CM210" s="40"/>
      <c r="CN210" s="41"/>
      <c r="CO210" s="41"/>
      <c r="CP210" s="41"/>
      <c r="CQ210" s="41"/>
      <c r="CR210" s="41"/>
      <c r="CS210" s="41"/>
      <c r="CT210" s="41"/>
      <c r="CU210" s="40"/>
      <c r="CV210" s="41"/>
      <c r="CW210" s="41"/>
      <c r="CX210" s="41"/>
      <c r="CY210" s="41"/>
      <c r="CZ210" s="41"/>
      <c r="DA210" s="41"/>
      <c r="DB210" s="41"/>
      <c r="DC210" s="40"/>
      <c r="DD210" s="41"/>
      <c r="DE210" s="41"/>
      <c r="DF210" s="41"/>
      <c r="DG210" s="41"/>
      <c r="DH210" s="41"/>
      <c r="DI210" s="41"/>
      <c r="DJ210" s="41"/>
      <c r="DK210" s="40"/>
      <c r="DL210" s="41"/>
      <c r="DM210" s="41"/>
      <c r="DN210" s="41"/>
      <c r="DO210" s="41"/>
      <c r="DP210" s="41"/>
      <c r="DQ210" s="41"/>
      <c r="DR210" s="15"/>
      <c r="DS210" s="151">
        <f t="shared" si="294"/>
        <v>3</v>
      </c>
      <c r="DT210" s="152">
        <f t="shared" si="295"/>
        <v>2.9879061869408159</v>
      </c>
      <c r="DU210" s="7">
        <f t="shared" si="296"/>
        <v>2.9612259946460195</v>
      </c>
      <c r="DV210" s="7">
        <f t="shared" si="297"/>
        <v>3.0054398775285351</v>
      </c>
      <c r="DW210">
        <f t="shared" si="298"/>
        <v>2.9891191085576101</v>
      </c>
      <c r="DX210">
        <f t="shared" si="299"/>
        <v>3.0280598564743175</v>
      </c>
      <c r="DZ210">
        <f t="shared" si="311"/>
        <v>3</v>
      </c>
      <c r="EA210">
        <f t="shared" si="312"/>
        <v>2.9879061869408159</v>
      </c>
      <c r="EB210">
        <f t="shared" si="313"/>
        <v>2.9612259946460195</v>
      </c>
      <c r="EC210">
        <f t="shared" si="314"/>
        <v>3.0054398775285351</v>
      </c>
      <c r="ED210">
        <f t="shared" si="315"/>
        <v>2.9891191085576101</v>
      </c>
      <c r="EE210">
        <f t="shared" si="316"/>
        <v>3.0280598564743175</v>
      </c>
      <c r="EG210">
        <f t="shared" si="317"/>
        <v>2.9879061869408159</v>
      </c>
      <c r="EH210">
        <f t="shared" si="318"/>
        <v>2.9732118172805353</v>
      </c>
      <c r="EI210">
        <f t="shared" si="319"/>
        <v>3.0447928151675576</v>
      </c>
      <c r="EJ210">
        <f t="shared" si="320"/>
        <v>2.9837087717911568</v>
      </c>
      <c r="EK210">
        <f t="shared" si="321"/>
        <v>3.03908249872535</v>
      </c>
      <c r="EM210">
        <f>IF($EM$9='[1]L&amp;D Numbers'!$E$6,'[1]L&amp;D Numbers'!$E$7)</f>
        <v>350</v>
      </c>
      <c r="EN210">
        <f>IF($EN$9='[1]L&amp;D Numbers'!$F$6,'[1]L&amp;D Numbers'!$F$7)</f>
        <v>2000</v>
      </c>
      <c r="EO210">
        <f>IF($EO$9='[1]L&amp;D Numbers'!$G$6,'[1]L&amp;D Numbers'!$G$7)</f>
        <v>2000</v>
      </c>
      <c r="EP210">
        <f>IF($EP$9='[1]L&amp;D Numbers'!$H$6,'[1]L&amp;D Numbers'!$H$7)</f>
        <v>2000</v>
      </c>
      <c r="EQ210">
        <f>IF($EQ$9='[1]L&amp;D Numbers'!$I$6,'[1]L&amp;D Numbers'!$I$7)</f>
        <v>2000</v>
      </c>
      <c r="ER210">
        <f>IF($ER$9='[1]L&amp;D Numbers'!$J$6,'[1]L&amp;D Numbers'!$J$7)</f>
        <v>0</v>
      </c>
      <c r="ET210" s="45">
        <f>'[1]L&amp;D Master'!$E$10</f>
        <v>1.0678246631903041E-2</v>
      </c>
      <c r="EU210" s="45">
        <f>ET210+'[1]L&amp;D Master'!$F$10</f>
        <v>1.8222427877342538E-2</v>
      </c>
      <c r="EV210" s="45">
        <f>EU210+'[1]L&amp;D Master'!$G$10</f>
        <v>2.3561551193294058E-2</v>
      </c>
      <c r="EW210" s="45">
        <f>EV210+'[1]L&amp;D Master'!$H$10</f>
        <v>2.7330438342024234E-2</v>
      </c>
      <c r="EX210" s="45">
        <f>EW210+'[1]L&amp;D Master'!$I$10</f>
        <v>2.9999999999999995E-2</v>
      </c>
      <c r="EY210" s="45"/>
      <c r="EZ210" s="45">
        <f t="shared" si="322"/>
        <v>1.0678246631903041E-2</v>
      </c>
      <c r="FA210" s="45">
        <f t="shared" si="323"/>
        <v>1.8222427877342538E-2</v>
      </c>
      <c r="FB210" s="45">
        <f t="shared" si="323"/>
        <v>2.3561551193294058E-2</v>
      </c>
      <c r="FC210" s="45">
        <f t="shared" si="323"/>
        <v>2.7330438342024234E-2</v>
      </c>
      <c r="FD210" s="45">
        <f t="shared" si="323"/>
        <v>2.7330438342024234E-2</v>
      </c>
      <c r="FE210" s="45"/>
      <c r="FF210">
        <f t="shared" si="361"/>
        <v>2.9560005877636728</v>
      </c>
      <c r="FG210">
        <f t="shared" si="362"/>
        <v>2.9072652675300708</v>
      </c>
      <c r="FH210">
        <f t="shared" si="363"/>
        <v>2.9346270519957791</v>
      </c>
      <c r="FI210">
        <f t="shared" si="364"/>
        <v>2.90742517306421</v>
      </c>
      <c r="FJ210">
        <f t="shared" si="365"/>
        <v>2.9453016532709877</v>
      </c>
      <c r="FL210" s="34"/>
      <c r="FM210" s="34"/>
      <c r="FN210" s="34"/>
      <c r="FO210" s="34"/>
      <c r="FP210" s="34"/>
      <c r="FQ210" s="153">
        <f t="shared" si="324"/>
        <v>0.125</v>
      </c>
      <c r="FR210" s="153"/>
      <c r="FS210" s="42"/>
      <c r="FT210" s="42"/>
      <c r="FU210" s="42"/>
      <c r="FV210" s="42"/>
      <c r="FW210" s="42"/>
      <c r="FX210" s="42"/>
      <c r="FY210" s="42"/>
      <c r="FZ210" s="42"/>
      <c r="GA210" s="42"/>
      <c r="GB210" s="42"/>
      <c r="GC210" s="42"/>
      <c r="GD210" s="42"/>
      <c r="GE210" s="42"/>
      <c r="GF210" s="42"/>
      <c r="GG210" s="42"/>
      <c r="GH210" s="42"/>
      <c r="GI210" s="42"/>
      <c r="GJ210" s="42"/>
      <c r="GK210" s="42"/>
      <c r="GL210" s="42"/>
      <c r="GM210" s="154">
        <f>'[1]Automation Master'!$B$10*FQ210*FO210</f>
        <v>0</v>
      </c>
      <c r="GN210" s="155">
        <f>'[1]Automation Master'!$B$11*FO210*FQ210+GM210</f>
        <v>0</v>
      </c>
      <c r="GO210" s="155">
        <f>'[1]Automation Master'!$B$12*FO210*FQ210+GN210</f>
        <v>0</v>
      </c>
      <c r="GP210" s="155">
        <f>'[1]Automation Master'!$B$13*FO210*FQ210+GO210</f>
        <v>0</v>
      </c>
      <c r="GQ210" s="155">
        <f>'[1]Automation Master'!$C$10*FO210*FQ210+GP210</f>
        <v>0</v>
      </c>
      <c r="GR210" s="155">
        <f>'[1]Automation Master'!$C$11*FO210*FQ210+GQ210</f>
        <v>0</v>
      </c>
      <c r="GS210" s="155">
        <f>'[1]Automation Master'!$C$12*FO210*FQ210+GR210</f>
        <v>0</v>
      </c>
      <c r="GT210" s="155">
        <f>'[1]Automation Master'!$C$13*FO210*FQ210+GS210</f>
        <v>0</v>
      </c>
      <c r="GU210" s="155">
        <f>'[1]Automation Master'!$D$10*FO210*FQ210+GT210</f>
        <v>0</v>
      </c>
      <c r="GV210" s="155">
        <f>'[1]Automation Master'!$D$11*FO210*FQ210+GU210</f>
        <v>0</v>
      </c>
      <c r="GW210" s="155">
        <f>'[1]Automation Master'!$D$12*FO210*FQ210+GV210</f>
        <v>0</v>
      </c>
      <c r="GX210" s="155">
        <f>'[1]Automation Master'!$D$13*FO210*FQ210+GW210</f>
        <v>0</v>
      </c>
      <c r="GY210" s="155">
        <f>'[1]Automation Master'!$E$10*FO210*FQ210+GX210</f>
        <v>0</v>
      </c>
      <c r="GZ210" s="155">
        <f>'[1]Automation Master'!$E$11*FO210*FQ210+GY210</f>
        <v>0</v>
      </c>
      <c r="HA210" s="155">
        <f>'[1]Automation Master'!$E$12*FO210*FQ210+GZ210</f>
        <v>0</v>
      </c>
      <c r="HB210" s="155">
        <f>'[1]Automation Master'!$E$13*FO210*FQ210+HA210</f>
        <v>0</v>
      </c>
      <c r="HC210" s="155">
        <f>'[1]Automation Master'!$F$10*FO210*FQ210+HB210</f>
        <v>0</v>
      </c>
      <c r="HD210" s="155">
        <f>'[1]Automation Master'!$F$11*FO210*FQ210+HC210</f>
        <v>0</v>
      </c>
      <c r="HE210" s="155">
        <f>'[1]Automation Master'!$F$12*FO210*FQ210+HD210</f>
        <v>0</v>
      </c>
      <c r="HF210" s="156">
        <f>'[1]Automation Master'!$F$13*FO210*FQ210+HE210</f>
        <v>0</v>
      </c>
      <c r="HG210" s="157"/>
      <c r="HH210" s="157"/>
      <c r="HI210" s="157"/>
      <c r="HJ210" s="157"/>
      <c r="HK210" s="157"/>
      <c r="HL210" s="157"/>
      <c r="HM210" s="157"/>
      <c r="HN210" s="157"/>
      <c r="HO210" s="157"/>
      <c r="HP210" s="157"/>
      <c r="HQ210" s="157"/>
      <c r="HR210" s="157"/>
      <c r="HS210" s="157"/>
      <c r="HT210" s="157"/>
      <c r="HU210" s="157"/>
      <c r="HV210" s="157"/>
      <c r="HW210" s="157"/>
      <c r="HX210" s="157"/>
      <c r="HY210" s="42"/>
      <c r="HZ210" s="42"/>
      <c r="IA210" s="148">
        <f t="shared" si="366"/>
        <v>2.9879061869408159</v>
      </c>
      <c r="IB210" s="148">
        <f t="shared" si="367"/>
        <v>2.9612259946460195</v>
      </c>
      <c r="IC210" s="148">
        <f t="shared" si="368"/>
        <v>3.0054398775285351</v>
      </c>
      <c r="ID210" s="148">
        <f t="shared" si="369"/>
        <v>2.9891191085576101</v>
      </c>
      <c r="IE210" s="148">
        <f t="shared" si="370"/>
        <v>3.0280598564743175</v>
      </c>
      <c r="IH210">
        <f t="shared" si="371"/>
        <v>2.9560005877636728</v>
      </c>
      <c r="II210">
        <f t="shared" si="372"/>
        <v>2.9072652675300708</v>
      </c>
      <c r="IJ210">
        <f t="shared" si="373"/>
        <v>2.9346270519957791</v>
      </c>
      <c r="IK210">
        <f t="shared" si="374"/>
        <v>2.90742517306421</v>
      </c>
      <c r="IL210">
        <f t="shared" si="375"/>
        <v>2.9453016532709877</v>
      </c>
      <c r="IN210" s="42">
        <f t="shared" si="376"/>
        <v>1.0678246631903062E-2</v>
      </c>
      <c r="IO210" s="42">
        <f t="shared" si="377"/>
        <v>1.8222427877342465E-2</v>
      </c>
      <c r="IP210" s="42">
        <f t="shared" si="378"/>
        <v>2.3561551193294065E-2</v>
      </c>
      <c r="IQ210" s="42">
        <f t="shared" si="379"/>
        <v>2.7330438342024196E-2</v>
      </c>
      <c r="IR210" s="42">
        <f t="shared" si="380"/>
        <v>2.7330438342024147E-2</v>
      </c>
      <c r="IT210" s="9">
        <f t="shared" si="325"/>
        <v>0</v>
      </c>
      <c r="IU210" s="9">
        <f t="shared" si="326"/>
        <v>0</v>
      </c>
      <c r="IV210" s="9">
        <f t="shared" si="327"/>
        <v>0</v>
      </c>
      <c r="IW210" s="9">
        <f t="shared" si="328"/>
        <v>0</v>
      </c>
      <c r="IX210" s="9">
        <f t="shared" si="329"/>
        <v>0</v>
      </c>
    </row>
    <row r="211" spans="1:258" ht="15.75" hidden="1" thickBot="1" x14ac:dyDescent="0.3">
      <c r="A211">
        <v>24</v>
      </c>
      <c r="B211" t="s">
        <v>355</v>
      </c>
      <c r="C211" t="s">
        <v>372</v>
      </c>
      <c r="D211" t="s">
        <v>270</v>
      </c>
      <c r="E211" t="s">
        <v>333</v>
      </c>
      <c r="F211" t="s">
        <v>333</v>
      </c>
      <c r="G211" t="s">
        <v>268</v>
      </c>
      <c r="H211">
        <v>24</v>
      </c>
      <c r="K211">
        <v>8</v>
      </c>
      <c r="L211">
        <v>16</v>
      </c>
      <c r="Q211">
        <v>4</v>
      </c>
      <c r="R211">
        <v>3</v>
      </c>
      <c r="S211">
        <v>10</v>
      </c>
      <c r="T211">
        <v>5</v>
      </c>
      <c r="V211">
        <v>2</v>
      </c>
      <c r="Y211">
        <v>6</v>
      </c>
      <c r="Z211">
        <v>18</v>
      </c>
      <c r="AB211">
        <v>15</v>
      </c>
      <c r="AE211">
        <v>7</v>
      </c>
      <c r="AF211">
        <v>2</v>
      </c>
      <c r="AT211">
        <v>23.85</v>
      </c>
      <c r="AU211">
        <v>0</v>
      </c>
      <c r="AV211">
        <v>0</v>
      </c>
      <c r="AW211">
        <v>24</v>
      </c>
      <c r="AX211">
        <v>0</v>
      </c>
      <c r="BB211">
        <f t="shared" si="300"/>
        <v>24</v>
      </c>
      <c r="BC211">
        <v>24</v>
      </c>
      <c r="BD211">
        <f t="shared" si="301"/>
        <v>24</v>
      </c>
      <c r="BE211">
        <f t="shared" si="302"/>
        <v>24</v>
      </c>
      <c r="BF211">
        <f t="shared" si="303"/>
        <v>24</v>
      </c>
      <c r="BH211">
        <f t="shared" si="304"/>
        <v>0</v>
      </c>
      <c r="BK211" s="45">
        <f>IF(G211="MEA",'[1]Net Hire Rate'!$E$7,IF(G211="AMR",'[1]Net Hire Rate'!$F$7,IF(G211="EUR",'[1]Net Hire Rate'!$G$7,IF(G211="APAC",'[1]Net Hire Rate'!$H$7,0))))</f>
        <v>-0.12481698389458272</v>
      </c>
      <c r="BL211" s="45">
        <f>IF(G211="MEA",'[1]Net Hire Rate'!$E$8,IF(G211="AMR",'[1]Net Hire Rate'!$F$8,IF(G211="EUR",'[1]Net Hire Rate'!$G$8,IF(G211="APAC",'[1]Net Hire Rate'!$H$8,0))))</f>
        <v>-0.12481698389458272</v>
      </c>
      <c r="BM211" s="45">
        <f>IF(G211="MEA",'[1]Net Hire Rate'!$E$9,IF(G211="AMR",'[1]Net Hire Rate'!$F$9,IF(G211="EUR",'[1]Net Hire Rate'!$G$9,IF(G211="APAC",'[1]Net Hire Rate'!$H$9,0))))</f>
        <v>-0.12481698389458272</v>
      </c>
      <c r="BN211" s="45">
        <f>IF(G211="MEA",'[1]Net Hire Rate'!$E$10,IF(G211="AMR",'[1]Net Hire Rate'!$F$10,IF(G211="EUR",'[1]Net Hire Rate'!$G$10,IF(G211="APAC",'[1]Net Hire Rate'!$H$10,0))))</f>
        <v>-0.12481698389458272</v>
      </c>
      <c r="BO211" s="45">
        <f>IF(G211="MEA",'[1]Net Hire Rate'!$E$11,IF(G211="AMR",'[1]Net Hire Rate'!$F$11,IF(G211="EUR",'[1]Net Hire Rate'!$G$11,IF(G211="APAC",'[1]Net Hire Rate'!$H$11,0))))</f>
        <v>-0.12481698389458272</v>
      </c>
      <c r="BP211" s="45">
        <f>IF(G211="MEA",'[1]Net Hire Rate'!$E$12,IF(G211="AMR",'[1]Net Hire Rate'!$F$12,IF(G211="EUR",'[1]Net Hire Rate'!$G$12,IF(G211="APAC",'[1]Net Hire Rate'!$H$12,0))))</f>
        <v>-0.12481698389458272</v>
      </c>
      <c r="BQ211" s="147">
        <f t="shared" si="305"/>
        <v>24</v>
      </c>
      <c r="BR211" s="147">
        <f t="shared" si="288"/>
        <v>24</v>
      </c>
      <c r="BS211" s="147">
        <f t="shared" si="306"/>
        <v>21.004392386530014</v>
      </c>
      <c r="BT211" s="148">
        <f t="shared" si="289"/>
        <v>21.004392386530014</v>
      </c>
      <c r="BU211" s="149">
        <f t="shared" si="307"/>
        <v>18.382687480305002</v>
      </c>
      <c r="BV211" s="148">
        <f t="shared" si="290"/>
        <v>18.382687480305002</v>
      </c>
      <c r="BW211" s="148">
        <f t="shared" si="308"/>
        <v>16.088215873136626</v>
      </c>
      <c r="BX211" s="148">
        <f t="shared" si="291"/>
        <v>16.088215873136626</v>
      </c>
      <c r="BY211" s="148">
        <f t="shared" si="309"/>
        <v>14.080133291606762</v>
      </c>
      <c r="BZ211" s="148">
        <f t="shared" si="292"/>
        <v>14.080133291606762</v>
      </c>
      <c r="CA211" s="148">
        <f t="shared" si="310"/>
        <v>12.322693521314703</v>
      </c>
      <c r="CB211" s="148">
        <f t="shared" si="293"/>
        <v>12.322693521314703</v>
      </c>
      <c r="CC211" s="148"/>
      <c r="CD211" s="38" t="s">
        <v>373</v>
      </c>
      <c r="CE211" s="40">
        <v>0.47</v>
      </c>
      <c r="CF211" s="38">
        <v>113744.57142857143</v>
      </c>
      <c r="CG211" s="38">
        <v>116626.3646817644</v>
      </c>
      <c r="CH211" s="38">
        <v>119751.92337902181</v>
      </c>
      <c r="CI211" s="38">
        <v>123141.86717848678</v>
      </c>
      <c r="CJ211" s="38">
        <v>126818.55991620901</v>
      </c>
      <c r="CK211" s="41">
        <v>130806.25714285714</v>
      </c>
      <c r="CL211" s="41" t="s">
        <v>374</v>
      </c>
      <c r="CM211" s="40">
        <v>0.45</v>
      </c>
      <c r="CN211" s="41">
        <v>1542</v>
      </c>
      <c r="CO211" s="41">
        <v>1653.7831917423375</v>
      </c>
      <c r="CP211" s="41">
        <v>1682.3509412710748</v>
      </c>
      <c r="CQ211" s="41">
        <v>1711.7757232856741</v>
      </c>
      <c r="CR211" s="41">
        <v>1742.0832487607115</v>
      </c>
      <c r="CS211" s="41">
        <v>1773.3</v>
      </c>
      <c r="CT211" s="41" t="s">
        <v>375</v>
      </c>
      <c r="CU211" s="40">
        <v>0.08</v>
      </c>
      <c r="CV211" s="41">
        <v>7</v>
      </c>
      <c r="CW211" s="41">
        <v>7</v>
      </c>
      <c r="CX211" s="41">
        <v>7</v>
      </c>
      <c r="CY211" s="41">
        <v>7</v>
      </c>
      <c r="CZ211" s="41">
        <v>7</v>
      </c>
      <c r="DA211" s="41">
        <v>7</v>
      </c>
      <c r="DB211" s="41"/>
      <c r="DC211" s="40"/>
      <c r="DD211" s="41"/>
      <c r="DE211" s="41"/>
      <c r="DF211" s="41"/>
      <c r="DG211" s="41"/>
      <c r="DH211" s="41"/>
      <c r="DI211" s="41"/>
      <c r="DJ211" s="41"/>
      <c r="DK211" s="40"/>
      <c r="DL211" s="41"/>
      <c r="DM211" s="41"/>
      <c r="DN211" s="41"/>
      <c r="DO211" s="41"/>
      <c r="DP211" s="41"/>
      <c r="DQ211" s="41"/>
      <c r="DR211" s="15"/>
      <c r="DS211" s="151">
        <f t="shared" si="294"/>
        <v>24</v>
      </c>
      <c r="DT211" s="152">
        <f t="shared" si="295"/>
        <v>25.06870348795772</v>
      </c>
      <c r="DU211" s="7">
        <f t="shared" si="296"/>
        <v>25.578749198683042</v>
      </c>
      <c r="DV211" s="7">
        <f t="shared" si="297"/>
        <v>26.121016427912345</v>
      </c>
      <c r="DW211">
        <f t="shared" si="298"/>
        <v>26.697903064468072</v>
      </c>
      <c r="DX211">
        <f t="shared" si="299"/>
        <v>27.311999999999998</v>
      </c>
      <c r="DZ211">
        <f t="shared" si="311"/>
        <v>24</v>
      </c>
      <c r="EA211">
        <f t="shared" si="312"/>
        <v>25.06870348795772</v>
      </c>
      <c r="EB211">
        <f t="shared" si="313"/>
        <v>25.578749198683042</v>
      </c>
      <c r="EC211">
        <f t="shared" si="314"/>
        <v>26.121016427912345</v>
      </c>
      <c r="ED211">
        <f t="shared" si="315"/>
        <v>26.697903064468072</v>
      </c>
      <c r="EE211">
        <f t="shared" si="316"/>
        <v>27.311999999999998</v>
      </c>
      <c r="EG211">
        <f t="shared" si="317"/>
        <v>25.06870348795772</v>
      </c>
      <c r="EH211">
        <f t="shared" si="318"/>
        <v>24.488301960382113</v>
      </c>
      <c r="EI211">
        <f t="shared" si="319"/>
        <v>24.508797885323233</v>
      </c>
      <c r="EJ211">
        <f t="shared" si="320"/>
        <v>24.53004366486071</v>
      </c>
      <c r="EK211">
        <f t="shared" si="321"/>
        <v>24.552040600985674</v>
      </c>
      <c r="EM211">
        <f>IF($EM$9='[1]L&amp;D Numbers'!$E$6,'[1]L&amp;D Numbers'!$E$7)</f>
        <v>350</v>
      </c>
      <c r="EN211">
        <f>IF($EN$9='[1]L&amp;D Numbers'!$F$6,'[1]L&amp;D Numbers'!$F$7)</f>
        <v>2000</v>
      </c>
      <c r="EO211">
        <f>IF($EO$9='[1]L&amp;D Numbers'!$G$6,'[1]L&amp;D Numbers'!$G$7)</f>
        <v>2000</v>
      </c>
      <c r="EP211">
        <f>IF($EP$9='[1]L&amp;D Numbers'!$H$6,'[1]L&amp;D Numbers'!$H$7)</f>
        <v>2000</v>
      </c>
      <c r="EQ211">
        <f>IF($EQ$9='[1]L&amp;D Numbers'!$I$6,'[1]L&amp;D Numbers'!$I$7)</f>
        <v>2000</v>
      </c>
      <c r="ER211">
        <f>IF($ER$9='[1]L&amp;D Numbers'!$J$6,'[1]L&amp;D Numbers'!$J$7)</f>
        <v>0</v>
      </c>
      <c r="ET211" s="45">
        <f>'[1]L&amp;D Master'!$E$10</f>
        <v>1.0678246631903041E-2</v>
      </c>
      <c r="EU211" s="45">
        <f>ET211+'[1]L&amp;D Master'!$F$10</f>
        <v>1.8222427877342538E-2</v>
      </c>
      <c r="EV211" s="45">
        <f>EU211+'[1]L&amp;D Master'!$G$10</f>
        <v>2.3561551193294058E-2</v>
      </c>
      <c r="EW211" s="45">
        <f>EV211+'[1]L&amp;D Master'!$H$10</f>
        <v>2.7330438342024234E-2</v>
      </c>
      <c r="EX211" s="45">
        <f>EW211+'[1]L&amp;D Master'!$I$10</f>
        <v>2.9999999999999995E-2</v>
      </c>
      <c r="EY211" s="45"/>
      <c r="EZ211" s="45">
        <f t="shared" si="322"/>
        <v>1.0678246631903041E-2</v>
      </c>
      <c r="FA211" s="45">
        <f t="shared" si="323"/>
        <v>1.8222427877342538E-2</v>
      </c>
      <c r="FB211" s="45">
        <f t="shared" si="323"/>
        <v>2.3561551193294058E-2</v>
      </c>
      <c r="FC211" s="45">
        <f t="shared" si="323"/>
        <v>2.7330438342024234E-2</v>
      </c>
      <c r="FD211" s="45">
        <f t="shared" si="323"/>
        <v>2.7330438342024234E-2</v>
      </c>
      <c r="FE211" s="45"/>
      <c r="FF211">
        <f t="shared" si="361"/>
        <v>24.801013689371256</v>
      </c>
      <c r="FG211">
        <f t="shared" si="362"/>
        <v>25.112642286217408</v>
      </c>
      <c r="FH211">
        <f t="shared" si="363"/>
        <v>25.505564762125214</v>
      </c>
      <c r="FI211">
        <f t="shared" si="364"/>
        <v>25.968237670903289</v>
      </c>
      <c r="FJ211">
        <f t="shared" si="365"/>
        <v>26.565551068002634</v>
      </c>
      <c r="FL211" s="34"/>
      <c r="FM211" s="34"/>
      <c r="FN211" s="34"/>
      <c r="FO211" s="34"/>
      <c r="FP211" s="34"/>
      <c r="FQ211" s="153">
        <f t="shared" si="324"/>
        <v>0.125</v>
      </c>
      <c r="FR211" s="153"/>
      <c r="FS211" s="42"/>
      <c r="FT211" s="42"/>
      <c r="FU211" s="42"/>
      <c r="FV211" s="42"/>
      <c r="FW211" s="42"/>
      <c r="FX211" s="42"/>
      <c r="FY211" s="42"/>
      <c r="FZ211" s="42"/>
      <c r="GA211" s="42"/>
      <c r="GB211" s="42"/>
      <c r="GC211" s="42"/>
      <c r="GD211" s="42"/>
      <c r="GE211" s="42"/>
      <c r="GF211" s="42"/>
      <c r="GG211" s="42"/>
      <c r="GH211" s="42"/>
      <c r="GI211" s="42"/>
      <c r="GJ211" s="42"/>
      <c r="GK211" s="42"/>
      <c r="GL211" s="42"/>
      <c r="GM211" s="154">
        <f>'[1]Automation Master'!$B$10*FQ211*FO211</f>
        <v>0</v>
      </c>
      <c r="GN211" s="155">
        <f>'[1]Automation Master'!$B$11*FO211*FQ211+GM211</f>
        <v>0</v>
      </c>
      <c r="GO211" s="155">
        <f>'[1]Automation Master'!$B$12*FO211*FQ211+GN211</f>
        <v>0</v>
      </c>
      <c r="GP211" s="155">
        <f>'[1]Automation Master'!$B$13*FO211*FQ211+GO211</f>
        <v>0</v>
      </c>
      <c r="GQ211" s="155">
        <f>'[1]Automation Master'!$C$10*FO211*FQ211+GP211</f>
        <v>0</v>
      </c>
      <c r="GR211" s="155">
        <f>'[1]Automation Master'!$C$11*FO211*FQ211+GQ211</f>
        <v>0</v>
      </c>
      <c r="GS211" s="155">
        <f>'[1]Automation Master'!$C$12*FO211*FQ211+GR211</f>
        <v>0</v>
      </c>
      <c r="GT211" s="155">
        <f>'[1]Automation Master'!$C$13*FO211*FQ211+GS211</f>
        <v>0</v>
      </c>
      <c r="GU211" s="155">
        <f>'[1]Automation Master'!$D$10*FO211*FQ211+GT211</f>
        <v>0</v>
      </c>
      <c r="GV211" s="155">
        <f>'[1]Automation Master'!$D$11*FO211*FQ211+GU211</f>
        <v>0</v>
      </c>
      <c r="GW211" s="155">
        <f>'[1]Automation Master'!$D$12*FO211*FQ211+GV211</f>
        <v>0</v>
      </c>
      <c r="GX211" s="155">
        <f>'[1]Automation Master'!$D$13*FO211*FQ211+GW211</f>
        <v>0</v>
      </c>
      <c r="GY211" s="155">
        <f>'[1]Automation Master'!$E$10*FO211*FQ211+GX211</f>
        <v>0</v>
      </c>
      <c r="GZ211" s="155">
        <f>'[1]Automation Master'!$E$11*FO211*FQ211+GY211</f>
        <v>0</v>
      </c>
      <c r="HA211" s="155">
        <f>'[1]Automation Master'!$E$12*FO211*FQ211+GZ211</f>
        <v>0</v>
      </c>
      <c r="HB211" s="155">
        <f>'[1]Automation Master'!$E$13*FO211*FQ211+HA211</f>
        <v>0</v>
      </c>
      <c r="HC211" s="155">
        <f>'[1]Automation Master'!$F$10*FO211*FQ211+HB211</f>
        <v>0</v>
      </c>
      <c r="HD211" s="155">
        <f>'[1]Automation Master'!$F$11*FO211*FQ211+HC211</f>
        <v>0</v>
      </c>
      <c r="HE211" s="155">
        <f>'[1]Automation Master'!$F$12*FO211*FQ211+HD211</f>
        <v>0</v>
      </c>
      <c r="HF211" s="156">
        <f>'[1]Automation Master'!$F$13*FO211*FQ211+HE211</f>
        <v>0</v>
      </c>
      <c r="HG211" s="157"/>
      <c r="HH211" s="157"/>
      <c r="HI211" s="157"/>
      <c r="HJ211" s="157"/>
      <c r="HK211" s="157"/>
      <c r="HL211" s="157"/>
      <c r="HM211" s="157"/>
      <c r="HN211" s="157"/>
      <c r="HO211" s="157"/>
      <c r="HP211" s="157"/>
      <c r="HQ211" s="157"/>
      <c r="HR211" s="157"/>
      <c r="HS211" s="157"/>
      <c r="HT211" s="157"/>
      <c r="HU211" s="157"/>
      <c r="HV211" s="157"/>
      <c r="HW211" s="157"/>
      <c r="HX211" s="157"/>
      <c r="HY211" s="42"/>
      <c r="HZ211" s="42"/>
      <c r="IA211" s="148">
        <f t="shared" si="366"/>
        <v>25.06870348795772</v>
      </c>
      <c r="IB211" s="148">
        <f t="shared" si="367"/>
        <v>25.578749198683042</v>
      </c>
      <c r="IC211" s="148">
        <f t="shared" si="368"/>
        <v>26.121016427912345</v>
      </c>
      <c r="ID211" s="148">
        <f t="shared" si="369"/>
        <v>26.697903064468072</v>
      </c>
      <c r="IE211" s="148">
        <f t="shared" si="370"/>
        <v>27.311999999999998</v>
      </c>
      <c r="IH211">
        <f t="shared" si="371"/>
        <v>24.801013689371256</v>
      </c>
      <c r="II211">
        <f t="shared" si="372"/>
        <v>25.112642286217408</v>
      </c>
      <c r="IJ211">
        <f t="shared" si="373"/>
        <v>25.505564762125214</v>
      </c>
      <c r="IK211">
        <f t="shared" si="374"/>
        <v>25.968237670903289</v>
      </c>
      <c r="IL211">
        <f t="shared" si="375"/>
        <v>26.565551068002634</v>
      </c>
      <c r="IN211" s="42">
        <f t="shared" si="376"/>
        <v>1.0678246631903157E-2</v>
      </c>
      <c r="IO211" s="42">
        <f t="shared" si="377"/>
        <v>1.8222427877342486E-2</v>
      </c>
      <c r="IP211" s="42">
        <f t="shared" si="378"/>
        <v>2.3561551193294009E-2</v>
      </c>
      <c r="IQ211" s="42">
        <f t="shared" si="379"/>
        <v>2.7330438342024185E-2</v>
      </c>
      <c r="IR211" s="42">
        <f t="shared" si="380"/>
        <v>2.7330438342024158E-2</v>
      </c>
      <c r="IT211" s="9">
        <f t="shared" si="325"/>
        <v>0</v>
      </c>
      <c r="IU211" s="9">
        <f t="shared" si="326"/>
        <v>0</v>
      </c>
      <c r="IV211" s="9">
        <f t="shared" si="327"/>
        <v>0</v>
      </c>
      <c r="IW211" s="9">
        <f t="shared" si="328"/>
        <v>0</v>
      </c>
      <c r="IX211" s="9">
        <f t="shared" si="329"/>
        <v>0</v>
      </c>
    </row>
    <row r="212" spans="1:258" ht="15.75" hidden="1" thickBot="1" x14ac:dyDescent="0.3">
      <c r="A212">
        <v>19</v>
      </c>
      <c r="B212" t="s">
        <v>355</v>
      </c>
      <c r="C212" t="s">
        <v>376</v>
      </c>
      <c r="D212" t="s">
        <v>270</v>
      </c>
      <c r="E212" t="s">
        <v>333</v>
      </c>
      <c r="F212" t="s">
        <v>333</v>
      </c>
      <c r="G212" t="s">
        <v>256</v>
      </c>
      <c r="H212">
        <v>17</v>
      </c>
      <c r="I212">
        <v>2</v>
      </c>
      <c r="K212">
        <v>7</v>
      </c>
      <c r="L212">
        <v>10</v>
      </c>
      <c r="M212">
        <v>2</v>
      </c>
      <c r="Q212">
        <v>4</v>
      </c>
      <c r="R212">
        <v>5</v>
      </c>
      <c r="S212">
        <v>1</v>
      </c>
      <c r="T212">
        <v>7</v>
      </c>
      <c r="X212">
        <v>2</v>
      </c>
      <c r="Y212">
        <v>17</v>
      </c>
      <c r="AA212">
        <v>2</v>
      </c>
      <c r="AB212">
        <v>10</v>
      </c>
      <c r="AE212">
        <v>7</v>
      </c>
      <c r="AL212">
        <v>2</v>
      </c>
      <c r="AT212">
        <v>19</v>
      </c>
      <c r="AU212">
        <v>0</v>
      </c>
      <c r="AV212">
        <v>19</v>
      </c>
      <c r="AW212">
        <v>0</v>
      </c>
      <c r="AX212">
        <v>0</v>
      </c>
      <c r="BB212">
        <f t="shared" si="300"/>
        <v>19</v>
      </c>
      <c r="BC212">
        <v>14</v>
      </c>
      <c r="BD212">
        <f t="shared" si="301"/>
        <v>14</v>
      </c>
      <c r="BE212">
        <f t="shared" si="302"/>
        <v>16.5</v>
      </c>
      <c r="BF212">
        <f t="shared" si="303"/>
        <v>14</v>
      </c>
      <c r="BH212">
        <f t="shared" si="304"/>
        <v>5</v>
      </c>
      <c r="BK212" s="45">
        <f>IF(G212="MEA",'[1]Net Hire Rate'!$E$7,IF(G212="AMR",'[1]Net Hire Rate'!$F$7,IF(G212="EUR",'[1]Net Hire Rate'!$G$7,IF(G212="APAC",'[1]Net Hire Rate'!$H$7,0))))</f>
        <v>1.6761041902604757E-3</v>
      </c>
      <c r="BL212" s="45">
        <f>IF(G212="MEA",'[1]Net Hire Rate'!$E$8,IF(G212="AMR",'[1]Net Hire Rate'!$F$8,IF(G212="EUR",'[1]Net Hire Rate'!$G$8,IF(G212="APAC",'[1]Net Hire Rate'!$H$8,0))))</f>
        <v>1.6761041902604757E-3</v>
      </c>
      <c r="BM212" s="45">
        <f>IF(G212="MEA",'[1]Net Hire Rate'!$E$9,IF(G212="AMR",'[1]Net Hire Rate'!$F$9,IF(G212="EUR",'[1]Net Hire Rate'!$G$9,IF(G212="APAC",'[1]Net Hire Rate'!$H$9,0))))</f>
        <v>1.6761041902604757E-3</v>
      </c>
      <c r="BN212" s="45">
        <f>IF(G212="MEA",'[1]Net Hire Rate'!$E$10,IF(G212="AMR",'[1]Net Hire Rate'!$F$10,IF(G212="EUR",'[1]Net Hire Rate'!$G$10,IF(G212="APAC",'[1]Net Hire Rate'!$H$10,0))))</f>
        <v>1.6761041902604757E-3</v>
      </c>
      <c r="BO212" s="45">
        <f>IF(G212="MEA",'[1]Net Hire Rate'!$E$11,IF(G212="AMR",'[1]Net Hire Rate'!$F$11,IF(G212="EUR",'[1]Net Hire Rate'!$G$11,IF(G212="APAC",'[1]Net Hire Rate'!$H$11,0))))</f>
        <v>1.6761041902604757E-3</v>
      </c>
      <c r="BP212" s="45">
        <f>IF(G212="MEA",'[1]Net Hire Rate'!$E$12,IF(G212="AMR",'[1]Net Hire Rate'!$F$12,IF(G212="EUR",'[1]Net Hire Rate'!$G$12,IF(G212="APAC",'[1]Net Hire Rate'!$H$12,0))))</f>
        <v>1.6761041902604757E-3</v>
      </c>
      <c r="BQ212" s="147">
        <f t="shared" si="305"/>
        <v>19</v>
      </c>
      <c r="BR212" s="147">
        <f t="shared" si="288"/>
        <v>19</v>
      </c>
      <c r="BS212" s="147">
        <f t="shared" si="306"/>
        <v>19.03184597961495</v>
      </c>
      <c r="BT212" s="148">
        <f t="shared" si="289"/>
        <v>19.03184597961495</v>
      </c>
      <c r="BU212" s="149">
        <f t="shared" si="307"/>
        <v>19.063745336409774</v>
      </c>
      <c r="BV212" s="148">
        <f t="shared" si="290"/>
        <v>19.063745336409774</v>
      </c>
      <c r="BW212" s="148">
        <f t="shared" si="308"/>
        <v>19.095698159850187</v>
      </c>
      <c r="BX212" s="148">
        <f t="shared" si="291"/>
        <v>19.095698159850187</v>
      </c>
      <c r="BY212" s="148">
        <f t="shared" si="309"/>
        <v>19.127704539551861</v>
      </c>
      <c r="BZ212" s="148">
        <f t="shared" si="292"/>
        <v>19.127704539551861</v>
      </c>
      <c r="CA212" s="148">
        <f t="shared" si="310"/>
        <v>19.159764565280668</v>
      </c>
      <c r="CB212" s="148">
        <f t="shared" si="293"/>
        <v>19.159764565280668</v>
      </c>
      <c r="CC212" s="148"/>
      <c r="CD212" s="38" t="s">
        <v>377</v>
      </c>
      <c r="CE212" s="40">
        <v>0.13333333333333333</v>
      </c>
      <c r="CF212" s="38">
        <v>5676</v>
      </c>
      <c r="CG212" s="38">
        <v>5834.4</v>
      </c>
      <c r="CH212" s="38">
        <v>6151.2</v>
      </c>
      <c r="CI212" s="38">
        <v>6339.2999999999993</v>
      </c>
      <c r="CJ212" s="38">
        <v>6458.0999999999995</v>
      </c>
      <c r="CK212" s="41">
        <v>6527.4</v>
      </c>
      <c r="CL212" s="41" t="s">
        <v>378</v>
      </c>
      <c r="CM212" s="40">
        <v>5.7142857142857141E-2</v>
      </c>
      <c r="CN212" s="41">
        <v>176088</v>
      </c>
      <c r="CO212" s="41">
        <v>180001.06666666665</v>
      </c>
      <c r="CP212" s="41">
        <v>187175.02222222221</v>
      </c>
      <c r="CQ212" s="41">
        <v>193370.7111111111</v>
      </c>
      <c r="CR212" s="41">
        <v>197609.86666666664</v>
      </c>
      <c r="CS212" s="41">
        <v>202501.19999999998</v>
      </c>
      <c r="CT212" s="41" t="s">
        <v>379</v>
      </c>
      <c r="CU212" s="40">
        <v>4.7619047619047616E-2</v>
      </c>
      <c r="CV212" s="41">
        <v>1500</v>
      </c>
      <c r="CW212" s="41">
        <v>1539.7058823529412</v>
      </c>
      <c r="CX212" s="41">
        <v>1619.1176470588234</v>
      </c>
      <c r="CY212" s="41">
        <v>1672.0588235294117</v>
      </c>
      <c r="CZ212" s="41">
        <v>1698.5294117647056</v>
      </c>
      <c r="DA212" s="41">
        <v>1724.9999999999998</v>
      </c>
      <c r="DB212" s="41" t="s">
        <v>380</v>
      </c>
      <c r="DC212" s="40">
        <v>0.14285714285714285</v>
      </c>
      <c r="DD212" s="41">
        <v>5676</v>
      </c>
      <c r="DE212" s="41">
        <v>5834.4</v>
      </c>
      <c r="DF212" s="41">
        <v>6151.2</v>
      </c>
      <c r="DG212" s="41">
        <v>6339.2999999999993</v>
      </c>
      <c r="DH212" s="41">
        <v>6458.0999999999995</v>
      </c>
      <c r="DI212" s="41">
        <v>6527.4</v>
      </c>
      <c r="DJ212" s="41" t="s">
        <v>381</v>
      </c>
      <c r="DK212" s="40">
        <v>0.61904761904761907</v>
      </c>
      <c r="DL212" s="41">
        <v>100</v>
      </c>
      <c r="DM212" s="41">
        <v>101.44319246424224</v>
      </c>
      <c r="DN212" s="41">
        <v>107.35637800770995</v>
      </c>
      <c r="DO212" s="41">
        <v>109.98330118141425</v>
      </c>
      <c r="DP212" s="41">
        <v>112.49826785150429</v>
      </c>
      <c r="DQ212" s="41">
        <v>114.99999999999999</v>
      </c>
      <c r="DR212" s="15"/>
      <c r="DS212" s="151">
        <f t="shared" si="294"/>
        <v>14</v>
      </c>
      <c r="DT212" s="152">
        <f t="shared" si="295"/>
        <v>14.268408493579821</v>
      </c>
      <c r="DU212" s="7">
        <f t="shared" si="296"/>
        <v>15.064585237741714</v>
      </c>
      <c r="DV212" s="7">
        <f t="shared" si="297"/>
        <v>15.472069007592662</v>
      </c>
      <c r="DW212">
        <f t="shared" si="298"/>
        <v>15.801986983366882</v>
      </c>
      <c r="DX212">
        <f t="shared" si="299"/>
        <v>16.100000000000001</v>
      </c>
      <c r="DZ212">
        <f t="shared" si="311"/>
        <v>14</v>
      </c>
      <c r="EA212">
        <f t="shared" si="312"/>
        <v>14.268408493579821</v>
      </c>
      <c r="EB212">
        <f t="shared" si="313"/>
        <v>15.064585237741714</v>
      </c>
      <c r="EC212">
        <f t="shared" si="314"/>
        <v>15.472069007592662</v>
      </c>
      <c r="ED212">
        <f t="shared" si="315"/>
        <v>15.801986983366882</v>
      </c>
      <c r="EE212">
        <f t="shared" si="316"/>
        <v>16.100000000000001</v>
      </c>
      <c r="EG212">
        <f t="shared" si="317"/>
        <v>19.36426866985833</v>
      </c>
      <c r="EH212">
        <f t="shared" si="318"/>
        <v>20.060199401067234</v>
      </c>
      <c r="EI212">
        <f t="shared" si="319"/>
        <v>19.513933274961417</v>
      </c>
      <c r="EJ212">
        <f t="shared" si="320"/>
        <v>19.405145655479824</v>
      </c>
      <c r="EK212">
        <f t="shared" si="321"/>
        <v>19.358325020897013</v>
      </c>
      <c r="EM212">
        <f>IF($EM$9='[1]L&amp;D Numbers'!$E$6,'[1]L&amp;D Numbers'!$E$7)</f>
        <v>350</v>
      </c>
      <c r="EN212">
        <f>IF($EN$9='[1]L&amp;D Numbers'!$F$6,'[1]L&amp;D Numbers'!$F$7)</f>
        <v>2000</v>
      </c>
      <c r="EO212">
        <f>IF($EO$9='[1]L&amp;D Numbers'!$G$6,'[1]L&amp;D Numbers'!$G$7)</f>
        <v>2000</v>
      </c>
      <c r="EP212">
        <f>IF($EP$9='[1]L&amp;D Numbers'!$H$6,'[1]L&amp;D Numbers'!$H$7)</f>
        <v>2000</v>
      </c>
      <c r="EQ212">
        <f>IF($EQ$9='[1]L&amp;D Numbers'!$I$6,'[1]L&amp;D Numbers'!$I$7)</f>
        <v>2000</v>
      </c>
      <c r="ER212">
        <f>IF($ER$9='[1]L&amp;D Numbers'!$J$6,'[1]L&amp;D Numbers'!$J$7)</f>
        <v>0</v>
      </c>
      <c r="ET212" s="45">
        <f>'[1]L&amp;D Master'!$E$10</f>
        <v>1.0678246631903041E-2</v>
      </c>
      <c r="EU212" s="45">
        <f>ET212+'[1]L&amp;D Master'!$F$10</f>
        <v>1.8222427877342538E-2</v>
      </c>
      <c r="EV212" s="45">
        <f>EU212+'[1]L&amp;D Master'!$G$10</f>
        <v>2.3561551193294058E-2</v>
      </c>
      <c r="EW212" s="45">
        <f>EV212+'[1]L&amp;D Master'!$H$10</f>
        <v>2.7330438342024234E-2</v>
      </c>
      <c r="EX212" s="45">
        <f>EW212+'[1]L&amp;D Master'!$I$10</f>
        <v>2.9999999999999995E-2</v>
      </c>
      <c r="EY212" s="45"/>
      <c r="EZ212" s="45">
        <f t="shared" si="322"/>
        <v>1.0678246631903041E-2</v>
      </c>
      <c r="FA212" s="45">
        <f t="shared" si="323"/>
        <v>1.8222427877342538E-2</v>
      </c>
      <c r="FB212" s="45">
        <f t="shared" si="323"/>
        <v>2.3561551193294058E-2</v>
      </c>
      <c r="FC212" s="45">
        <f t="shared" si="323"/>
        <v>2.7330438342024234E-2</v>
      </c>
      <c r="FD212" s="45">
        <f t="shared" si="323"/>
        <v>2.7330438342024234E-2</v>
      </c>
      <c r="FE212" s="45"/>
      <c r="FF212">
        <f t="shared" si="361"/>
        <v>14.116046908640635</v>
      </c>
      <c r="FG212">
        <f t="shared" si="362"/>
        <v>14.790071919744886</v>
      </c>
      <c r="FH212">
        <f t="shared" si="363"/>
        <v>15.107523061604089</v>
      </c>
      <c r="FI212">
        <f t="shared" si="364"/>
        <v>15.370111752436506</v>
      </c>
      <c r="FJ212">
        <f t="shared" si="365"/>
        <v>15.659979942693411</v>
      </c>
      <c r="FL212" s="34"/>
      <c r="FM212" s="34"/>
      <c r="FN212" s="34"/>
      <c r="FO212" s="34"/>
      <c r="FP212" s="34"/>
      <c r="FQ212" s="153">
        <f t="shared" si="324"/>
        <v>0.125</v>
      </c>
      <c r="FR212" s="153"/>
      <c r="FS212" s="42"/>
      <c r="FT212" s="42"/>
      <c r="FU212" s="42"/>
      <c r="FV212" s="42"/>
      <c r="FW212" s="42"/>
      <c r="FX212" s="42"/>
      <c r="FY212" s="42"/>
      <c r="FZ212" s="42"/>
      <c r="GA212" s="42"/>
      <c r="GB212" s="42"/>
      <c r="GC212" s="42"/>
      <c r="GD212" s="42"/>
      <c r="GE212" s="42"/>
      <c r="GF212" s="42"/>
      <c r="GG212" s="42"/>
      <c r="GH212" s="42"/>
      <c r="GI212" s="42"/>
      <c r="GJ212" s="42"/>
      <c r="GK212" s="42"/>
      <c r="GL212" s="42"/>
      <c r="GM212" s="154">
        <f>'[1]Automation Master'!$B$10*FQ212*FO212</f>
        <v>0</v>
      </c>
      <c r="GN212" s="155">
        <f>'[1]Automation Master'!$B$11*FO212*FQ212+GM212</f>
        <v>0</v>
      </c>
      <c r="GO212" s="155">
        <f>'[1]Automation Master'!$B$12*FO212*FQ212+GN212</f>
        <v>0</v>
      </c>
      <c r="GP212" s="155">
        <f>'[1]Automation Master'!$B$13*FO212*FQ212+GO212</f>
        <v>0</v>
      </c>
      <c r="GQ212" s="155">
        <f>'[1]Automation Master'!$C$10*FO212*FQ212+GP212</f>
        <v>0</v>
      </c>
      <c r="GR212" s="155">
        <f>'[1]Automation Master'!$C$11*FO212*FQ212+GQ212</f>
        <v>0</v>
      </c>
      <c r="GS212" s="155">
        <f>'[1]Automation Master'!$C$12*FO212*FQ212+GR212</f>
        <v>0</v>
      </c>
      <c r="GT212" s="155">
        <f>'[1]Automation Master'!$C$13*FO212*FQ212+GS212</f>
        <v>0</v>
      </c>
      <c r="GU212" s="155">
        <f>'[1]Automation Master'!$D$10*FO212*FQ212+GT212</f>
        <v>0</v>
      </c>
      <c r="GV212" s="155">
        <f>'[1]Automation Master'!$D$11*FO212*FQ212+GU212</f>
        <v>0</v>
      </c>
      <c r="GW212" s="155">
        <f>'[1]Automation Master'!$D$12*FO212*FQ212+GV212</f>
        <v>0</v>
      </c>
      <c r="GX212" s="155">
        <f>'[1]Automation Master'!$D$13*FO212*FQ212+GW212</f>
        <v>0</v>
      </c>
      <c r="GY212" s="155">
        <f>'[1]Automation Master'!$E$10*FO212*FQ212+GX212</f>
        <v>0</v>
      </c>
      <c r="GZ212" s="155">
        <f>'[1]Automation Master'!$E$11*FO212*FQ212+GY212</f>
        <v>0</v>
      </c>
      <c r="HA212" s="155">
        <f>'[1]Automation Master'!$E$12*FO212*FQ212+GZ212</f>
        <v>0</v>
      </c>
      <c r="HB212" s="155">
        <f>'[1]Automation Master'!$E$13*FO212*FQ212+HA212</f>
        <v>0</v>
      </c>
      <c r="HC212" s="155">
        <f>'[1]Automation Master'!$F$10*FO212*FQ212+HB212</f>
        <v>0</v>
      </c>
      <c r="HD212" s="155">
        <f>'[1]Automation Master'!$F$11*FO212*FQ212+HC212</f>
        <v>0</v>
      </c>
      <c r="HE212" s="155">
        <f>'[1]Automation Master'!$F$12*FO212*FQ212+HD212</f>
        <v>0</v>
      </c>
      <c r="HF212" s="156">
        <f>'[1]Automation Master'!$F$13*FO212*FQ212+HE212</f>
        <v>0</v>
      </c>
      <c r="HG212" s="157"/>
      <c r="HH212" s="157"/>
      <c r="HI212" s="157"/>
      <c r="HJ212" s="157"/>
      <c r="HK212" s="157"/>
      <c r="HL212" s="157"/>
      <c r="HM212" s="157"/>
      <c r="HN212" s="157"/>
      <c r="HO212" s="157"/>
      <c r="HP212" s="157"/>
      <c r="HQ212" s="157"/>
      <c r="HR212" s="157"/>
      <c r="HS212" s="157"/>
      <c r="HT212" s="157"/>
      <c r="HU212" s="157"/>
      <c r="HV212" s="157"/>
      <c r="HW212" s="157"/>
      <c r="HX212" s="157"/>
      <c r="HY212" s="42"/>
      <c r="HZ212" s="42"/>
      <c r="IA212" s="148">
        <f t="shared" si="366"/>
        <v>14.268408493579821</v>
      </c>
      <c r="IB212" s="148">
        <f t="shared" si="367"/>
        <v>15.064585237741714</v>
      </c>
      <c r="IC212" s="148">
        <f t="shared" si="368"/>
        <v>15.472069007592662</v>
      </c>
      <c r="ID212" s="148">
        <f t="shared" si="369"/>
        <v>15.801986983366882</v>
      </c>
      <c r="IE212" s="148">
        <f t="shared" si="370"/>
        <v>16.100000000000001</v>
      </c>
      <c r="IH212">
        <f t="shared" si="371"/>
        <v>14.116046908640635</v>
      </c>
      <c r="II212">
        <f t="shared" si="372"/>
        <v>14.790071919744886</v>
      </c>
      <c r="IJ212">
        <f t="shared" si="373"/>
        <v>15.107523061604089</v>
      </c>
      <c r="IK212">
        <f t="shared" si="374"/>
        <v>15.370111752436506</v>
      </c>
      <c r="IL212">
        <f t="shared" si="375"/>
        <v>15.659979942693411</v>
      </c>
      <c r="IN212" s="42">
        <f t="shared" si="376"/>
        <v>1.0678246631903074E-2</v>
      </c>
      <c r="IO212" s="42">
        <f t="shared" si="377"/>
        <v>1.8222427877342559E-2</v>
      </c>
      <c r="IP212" s="42">
        <f t="shared" si="378"/>
        <v>2.356155119329403E-2</v>
      </c>
      <c r="IQ212" s="42">
        <f t="shared" si="379"/>
        <v>2.7330438342024154E-2</v>
      </c>
      <c r="IR212" s="42">
        <f t="shared" si="380"/>
        <v>2.7330438342024234E-2</v>
      </c>
      <c r="IT212" s="9">
        <f t="shared" si="325"/>
        <v>0</v>
      </c>
      <c r="IU212" s="9">
        <f t="shared" si="326"/>
        <v>0</v>
      </c>
      <c r="IV212" s="9">
        <f t="shared" si="327"/>
        <v>0</v>
      </c>
      <c r="IW212" s="9">
        <f t="shared" si="328"/>
        <v>0</v>
      </c>
      <c r="IX212" s="9">
        <f t="shared" si="329"/>
        <v>0</v>
      </c>
    </row>
    <row r="213" spans="1:258" ht="15.75" hidden="1" thickBot="1" x14ac:dyDescent="0.3">
      <c r="A213">
        <v>25</v>
      </c>
      <c r="B213" t="s">
        <v>355</v>
      </c>
      <c r="C213" t="s">
        <v>382</v>
      </c>
      <c r="D213" t="s">
        <v>270</v>
      </c>
      <c r="E213" t="s">
        <v>333</v>
      </c>
      <c r="F213" t="s">
        <v>333</v>
      </c>
      <c r="G213" t="s">
        <v>264</v>
      </c>
      <c r="H213">
        <v>24</v>
      </c>
      <c r="I213">
        <v>1</v>
      </c>
      <c r="K213">
        <v>6</v>
      </c>
      <c r="L213">
        <v>18</v>
      </c>
      <c r="M213">
        <v>1</v>
      </c>
      <c r="Q213">
        <v>2</v>
      </c>
      <c r="R213">
        <v>4</v>
      </c>
      <c r="S213">
        <v>8</v>
      </c>
      <c r="T213">
        <v>10</v>
      </c>
      <c r="X213">
        <v>1</v>
      </c>
      <c r="Y213">
        <v>5</v>
      </c>
      <c r="Z213">
        <v>19</v>
      </c>
      <c r="AA213">
        <v>1</v>
      </c>
      <c r="AB213">
        <v>18</v>
      </c>
      <c r="AE213">
        <v>4</v>
      </c>
      <c r="AF213">
        <v>2</v>
      </c>
      <c r="AL213">
        <v>1</v>
      </c>
      <c r="AT213">
        <v>25</v>
      </c>
      <c r="AU213">
        <v>0</v>
      </c>
      <c r="AV213">
        <v>0</v>
      </c>
      <c r="AW213">
        <v>25</v>
      </c>
      <c r="AX213">
        <v>0</v>
      </c>
      <c r="BB213">
        <f t="shared" si="300"/>
        <v>25</v>
      </c>
      <c r="BC213">
        <v>25</v>
      </c>
      <c r="BD213">
        <f t="shared" si="301"/>
        <v>25</v>
      </c>
      <c r="BE213">
        <f t="shared" si="302"/>
        <v>25</v>
      </c>
      <c r="BF213">
        <f t="shared" si="303"/>
        <v>25</v>
      </c>
      <c r="BH213">
        <f t="shared" si="304"/>
        <v>0</v>
      </c>
      <c r="BK213" s="45">
        <f>IF(G213="MEA",'[1]Net Hire Rate'!$E$7,IF(G213="AMR",'[1]Net Hire Rate'!$F$7,IF(G213="EUR",'[1]Net Hire Rate'!$G$7,IF(G213="APAC",'[1]Net Hire Rate'!$H$7,0))))</f>
        <v>-4.2535446205170975E-2</v>
      </c>
      <c r="BL213" s="45">
        <f>IF(G213="MEA",'[1]Net Hire Rate'!$E$8,IF(G213="AMR",'[1]Net Hire Rate'!$F$8,IF(G213="EUR",'[1]Net Hire Rate'!$G$8,IF(G213="APAC",'[1]Net Hire Rate'!$H$8,0))))</f>
        <v>-4.2535446205170975E-2</v>
      </c>
      <c r="BM213" s="45">
        <f>IF(G213="MEA",'[1]Net Hire Rate'!$E$9,IF(G213="AMR",'[1]Net Hire Rate'!$F$9,IF(G213="EUR",'[1]Net Hire Rate'!$G$9,IF(G213="APAC",'[1]Net Hire Rate'!$H$9,0))))</f>
        <v>-4.2535446205170975E-2</v>
      </c>
      <c r="BN213" s="45">
        <f>IF(G213="MEA",'[1]Net Hire Rate'!$E$10,IF(G213="AMR",'[1]Net Hire Rate'!$F$10,IF(G213="EUR",'[1]Net Hire Rate'!$G$10,IF(G213="APAC",'[1]Net Hire Rate'!$H$10,0))))</f>
        <v>-4.2535446205170975E-2</v>
      </c>
      <c r="BO213" s="45">
        <f>IF(G213="MEA",'[1]Net Hire Rate'!$E$11,IF(G213="AMR",'[1]Net Hire Rate'!$F$11,IF(G213="EUR",'[1]Net Hire Rate'!$G$11,IF(G213="APAC",'[1]Net Hire Rate'!$H$11,0))))</f>
        <v>-4.2535446205170975E-2</v>
      </c>
      <c r="BP213" s="45">
        <f>IF(G213="MEA",'[1]Net Hire Rate'!$E$12,IF(G213="AMR",'[1]Net Hire Rate'!$F$12,IF(G213="EUR",'[1]Net Hire Rate'!$G$12,IF(G213="APAC",'[1]Net Hire Rate'!$H$12,0))))</f>
        <v>-4.2535446205170975E-2</v>
      </c>
      <c r="BQ213" s="147">
        <f t="shared" si="305"/>
        <v>25</v>
      </c>
      <c r="BR213" s="147">
        <f t="shared" si="288"/>
        <v>25</v>
      </c>
      <c r="BS213" s="147">
        <f t="shared" si="306"/>
        <v>23.936613844870724</v>
      </c>
      <c r="BT213" s="148">
        <f t="shared" si="289"/>
        <v>23.936613844870724</v>
      </c>
      <c r="BU213" s="149">
        <f t="shared" si="307"/>
        <v>22.918459294338273</v>
      </c>
      <c r="BV213" s="148">
        <f t="shared" si="290"/>
        <v>22.918459294338273</v>
      </c>
      <c r="BW213" s="148">
        <f t="shared" si="308"/>
        <v>21.943612401918546</v>
      </c>
      <c r="BX213" s="148">
        <f t="shared" si="291"/>
        <v>21.943612401918546</v>
      </c>
      <c r="BY213" s="148">
        <f t="shared" si="309"/>
        <v>21.010231057049616</v>
      </c>
      <c r="BZ213" s="148">
        <f t="shared" si="292"/>
        <v>21.010231057049616</v>
      </c>
      <c r="CA213" s="148">
        <f t="shared" si="310"/>
        <v>20.116551504164267</v>
      </c>
      <c r="CB213" s="148">
        <f t="shared" si="293"/>
        <v>20.116551504164267</v>
      </c>
      <c r="CC213" s="148"/>
      <c r="CD213" s="38" t="s">
        <v>383</v>
      </c>
      <c r="CE213" s="40">
        <v>0.6</v>
      </c>
      <c r="CF213" s="38">
        <v>203411</v>
      </c>
      <c r="CG213" s="38">
        <v>208185.29103291099</v>
      </c>
      <c r="CH213" s="38">
        <v>213546.81986287003</v>
      </c>
      <c r="CI213" s="38">
        <v>219567.81673891406</v>
      </c>
      <c r="CJ213" s="38">
        <v>226329.39623071149</v>
      </c>
      <c r="CK213" s="41">
        <v>233922.65</v>
      </c>
      <c r="CL213" s="41" t="s">
        <v>384</v>
      </c>
      <c r="CM213" s="40">
        <v>0.4</v>
      </c>
      <c r="CN213" s="41">
        <v>38878.5</v>
      </c>
      <c r="CO213" s="41">
        <v>39791.023284989649</v>
      </c>
      <c r="CP213" s="41">
        <v>40815.786934033029</v>
      </c>
      <c r="CQ213" s="41">
        <v>41966.596511908749</v>
      </c>
      <c r="CR213" s="41">
        <v>43258.955667863171</v>
      </c>
      <c r="CS213" s="41">
        <v>44710.274999999994</v>
      </c>
      <c r="CT213" s="41"/>
      <c r="CU213" s="40"/>
      <c r="CV213" s="41"/>
      <c r="CW213" s="41"/>
      <c r="CX213" s="41"/>
      <c r="CY213" s="41"/>
      <c r="CZ213" s="41"/>
      <c r="DA213" s="41"/>
      <c r="DB213" s="41"/>
      <c r="DC213" s="40"/>
      <c r="DD213" s="41"/>
      <c r="DE213" s="41"/>
      <c r="DF213" s="41"/>
      <c r="DG213" s="41"/>
      <c r="DH213" s="41"/>
      <c r="DI213" s="41"/>
      <c r="DJ213" s="41"/>
      <c r="DK213" s="40"/>
      <c r="DL213" s="41"/>
      <c r="DM213" s="41"/>
      <c r="DN213" s="41"/>
      <c r="DO213" s="41"/>
      <c r="DP213" s="41"/>
      <c r="DQ213" s="41"/>
      <c r="DR213" s="15"/>
      <c r="DS213" s="151">
        <f t="shared" si="294"/>
        <v>25</v>
      </c>
      <c r="DT213" s="152">
        <f t="shared" si="295"/>
        <v>25.586778865561719</v>
      </c>
      <c r="DU213" s="7">
        <f t="shared" si="296"/>
        <v>26.245731531587531</v>
      </c>
      <c r="DV213" s="7">
        <f t="shared" si="297"/>
        <v>26.985735375534517</v>
      </c>
      <c r="DW213">
        <f t="shared" si="298"/>
        <v>27.816759692286979</v>
      </c>
      <c r="DX213">
        <f t="shared" si="299"/>
        <v>28.75</v>
      </c>
      <c r="DZ213">
        <f t="shared" si="311"/>
        <v>25</v>
      </c>
      <c r="EA213">
        <f t="shared" si="312"/>
        <v>25.586778865561719</v>
      </c>
      <c r="EB213">
        <f t="shared" si="313"/>
        <v>26.245731531587531</v>
      </c>
      <c r="EC213">
        <f t="shared" si="314"/>
        <v>26.985735375534517</v>
      </c>
      <c r="ED213">
        <f t="shared" si="315"/>
        <v>27.816759692286979</v>
      </c>
      <c r="EE213">
        <f t="shared" si="316"/>
        <v>28.75</v>
      </c>
      <c r="EG213">
        <f t="shared" si="317"/>
        <v>25.586778865561719</v>
      </c>
      <c r="EH213">
        <f t="shared" si="318"/>
        <v>25.643840974950468</v>
      </c>
      <c r="EI213">
        <f t="shared" si="319"/>
        <v>25.704880185046822</v>
      </c>
      <c r="EJ213">
        <f t="shared" si="320"/>
        <v>25.769873699185787</v>
      </c>
      <c r="EK213">
        <f t="shared" si="321"/>
        <v>25.838739233142771</v>
      </c>
      <c r="EM213">
        <f>IF($EM$9='[1]L&amp;D Numbers'!$E$6,'[1]L&amp;D Numbers'!$E$7)</f>
        <v>350</v>
      </c>
      <c r="EN213">
        <f>IF($EN$9='[1]L&amp;D Numbers'!$F$6,'[1]L&amp;D Numbers'!$F$7)</f>
        <v>2000</v>
      </c>
      <c r="EO213">
        <f>IF($EO$9='[1]L&amp;D Numbers'!$G$6,'[1]L&amp;D Numbers'!$G$7)</f>
        <v>2000</v>
      </c>
      <c r="EP213">
        <f>IF($EP$9='[1]L&amp;D Numbers'!$H$6,'[1]L&amp;D Numbers'!$H$7)</f>
        <v>2000</v>
      </c>
      <c r="EQ213">
        <f>IF($EQ$9='[1]L&amp;D Numbers'!$I$6,'[1]L&amp;D Numbers'!$I$7)</f>
        <v>2000</v>
      </c>
      <c r="ER213">
        <f>IF($ER$9='[1]L&amp;D Numbers'!$J$6,'[1]L&amp;D Numbers'!$J$7)</f>
        <v>0</v>
      </c>
      <c r="ET213" s="45">
        <f>'[1]L&amp;D Master'!$E$10</f>
        <v>1.0678246631903041E-2</v>
      </c>
      <c r="EU213" s="45">
        <f>ET213+'[1]L&amp;D Master'!$F$10</f>
        <v>1.8222427877342538E-2</v>
      </c>
      <c r="EV213" s="45">
        <f>EU213+'[1]L&amp;D Master'!$G$10</f>
        <v>2.3561551193294058E-2</v>
      </c>
      <c r="EW213" s="45">
        <f>EV213+'[1]L&amp;D Master'!$H$10</f>
        <v>2.7330438342024234E-2</v>
      </c>
      <c r="EX213" s="45">
        <f>EW213+'[1]L&amp;D Master'!$I$10</f>
        <v>2.9999999999999995E-2</v>
      </c>
      <c r="EY213" s="45"/>
      <c r="EZ213" s="45">
        <f t="shared" si="322"/>
        <v>1.0678246631903041E-2</v>
      </c>
      <c r="FA213" s="45">
        <f t="shared" si="323"/>
        <v>1.8222427877342538E-2</v>
      </c>
      <c r="FB213" s="45">
        <f t="shared" si="323"/>
        <v>2.3561551193294058E-2</v>
      </c>
      <c r="FC213" s="45">
        <f t="shared" si="323"/>
        <v>2.7330438342024234E-2</v>
      </c>
      <c r="FD213" s="45">
        <f t="shared" si="323"/>
        <v>2.7330438342024234E-2</v>
      </c>
      <c r="FE213" s="45"/>
      <c r="FF213">
        <f t="shared" si="361"/>
        <v>25.313556930319287</v>
      </c>
      <c r="FG213">
        <f t="shared" si="362"/>
        <v>25.767470581665084</v>
      </c>
      <c r="FH213">
        <f t="shared" si="363"/>
        <v>26.349909589995175</v>
      </c>
      <c r="FI213">
        <f t="shared" si="364"/>
        <v>27.056515456642025</v>
      </c>
      <c r="FJ213">
        <f t="shared" si="365"/>
        <v>27.964249897666804</v>
      </c>
      <c r="FL213" s="34"/>
      <c r="FM213" s="34"/>
      <c r="FN213" s="34"/>
      <c r="FO213" s="34"/>
      <c r="FP213" s="34"/>
      <c r="FQ213" s="153">
        <f t="shared" si="324"/>
        <v>0.125</v>
      </c>
      <c r="FR213" s="153"/>
      <c r="FS213" s="42"/>
      <c r="FT213" s="42"/>
      <c r="FU213" s="42"/>
      <c r="FV213" s="42"/>
      <c r="FW213" s="42"/>
      <c r="FX213" s="42"/>
      <c r="FY213" s="42"/>
      <c r="FZ213" s="42"/>
      <c r="GA213" s="42"/>
      <c r="GB213" s="42"/>
      <c r="GC213" s="42"/>
      <c r="GD213" s="42"/>
      <c r="GE213" s="42"/>
      <c r="GF213" s="42"/>
      <c r="GG213" s="42"/>
      <c r="GH213" s="42"/>
      <c r="GI213" s="42"/>
      <c r="GJ213" s="42"/>
      <c r="GK213" s="42"/>
      <c r="GL213" s="42"/>
      <c r="GM213" s="154">
        <f>'[1]Automation Master'!$B$10*FQ213*FO213</f>
        <v>0</v>
      </c>
      <c r="GN213" s="155">
        <f>'[1]Automation Master'!$B$11*FO213*FQ213+GM213</f>
        <v>0</v>
      </c>
      <c r="GO213" s="155">
        <f>'[1]Automation Master'!$B$12*FO213*FQ213+GN213</f>
        <v>0</v>
      </c>
      <c r="GP213" s="155">
        <f>'[1]Automation Master'!$B$13*FO213*FQ213+GO213</f>
        <v>0</v>
      </c>
      <c r="GQ213" s="155">
        <f>'[1]Automation Master'!$C$10*FO213*FQ213+GP213</f>
        <v>0</v>
      </c>
      <c r="GR213" s="155">
        <f>'[1]Automation Master'!$C$11*FO213*FQ213+GQ213</f>
        <v>0</v>
      </c>
      <c r="GS213" s="155">
        <f>'[1]Automation Master'!$C$12*FO213*FQ213+GR213</f>
        <v>0</v>
      </c>
      <c r="GT213" s="155">
        <f>'[1]Automation Master'!$C$13*FO213*FQ213+GS213</f>
        <v>0</v>
      </c>
      <c r="GU213" s="155">
        <f>'[1]Automation Master'!$D$10*FO213*FQ213+GT213</f>
        <v>0</v>
      </c>
      <c r="GV213" s="155">
        <f>'[1]Automation Master'!$D$11*FO213*FQ213+GU213</f>
        <v>0</v>
      </c>
      <c r="GW213" s="155">
        <f>'[1]Automation Master'!$D$12*FO213*FQ213+GV213</f>
        <v>0</v>
      </c>
      <c r="GX213" s="155">
        <f>'[1]Automation Master'!$D$13*FO213*FQ213+GW213</f>
        <v>0</v>
      </c>
      <c r="GY213" s="155">
        <f>'[1]Automation Master'!$E$10*FO213*FQ213+GX213</f>
        <v>0</v>
      </c>
      <c r="GZ213" s="155">
        <f>'[1]Automation Master'!$E$11*FO213*FQ213+GY213</f>
        <v>0</v>
      </c>
      <c r="HA213" s="155">
        <f>'[1]Automation Master'!$E$12*FO213*FQ213+GZ213</f>
        <v>0</v>
      </c>
      <c r="HB213" s="155">
        <f>'[1]Automation Master'!$E$13*FO213*FQ213+HA213</f>
        <v>0</v>
      </c>
      <c r="HC213" s="155">
        <f>'[1]Automation Master'!$F$10*FO213*FQ213+HB213</f>
        <v>0</v>
      </c>
      <c r="HD213" s="155">
        <f>'[1]Automation Master'!$F$11*FO213*FQ213+HC213</f>
        <v>0</v>
      </c>
      <c r="HE213" s="155">
        <f>'[1]Automation Master'!$F$12*FO213*FQ213+HD213</f>
        <v>0</v>
      </c>
      <c r="HF213" s="156">
        <f>'[1]Automation Master'!$F$13*FO213*FQ213+HE213</f>
        <v>0</v>
      </c>
      <c r="HG213" s="157"/>
      <c r="HH213" s="157"/>
      <c r="HI213" s="157"/>
      <c r="HJ213" s="157"/>
      <c r="HK213" s="157"/>
      <c r="HL213" s="157"/>
      <c r="HM213" s="157"/>
      <c r="HN213" s="157"/>
      <c r="HO213" s="157"/>
      <c r="HP213" s="157"/>
      <c r="HQ213" s="157"/>
      <c r="HR213" s="157"/>
      <c r="HS213" s="157"/>
      <c r="HT213" s="157"/>
      <c r="HU213" s="157"/>
      <c r="HV213" s="157"/>
      <c r="HW213" s="157"/>
      <c r="HX213" s="157"/>
      <c r="HY213" s="42"/>
      <c r="HZ213" s="42"/>
      <c r="IA213" s="148">
        <f t="shared" si="366"/>
        <v>25.586778865561719</v>
      </c>
      <c r="IB213" s="148">
        <f t="shared" si="367"/>
        <v>26.245731531587531</v>
      </c>
      <c r="IC213" s="148">
        <f t="shared" si="368"/>
        <v>26.985735375534517</v>
      </c>
      <c r="ID213" s="148">
        <f t="shared" si="369"/>
        <v>27.816759692286979</v>
      </c>
      <c r="IE213" s="148">
        <f t="shared" si="370"/>
        <v>28.75</v>
      </c>
      <c r="IH213">
        <f t="shared" si="371"/>
        <v>25.313556930319287</v>
      </c>
      <c r="II213">
        <f t="shared" si="372"/>
        <v>25.767470581665084</v>
      </c>
      <c r="IJ213">
        <f t="shared" si="373"/>
        <v>26.349909589995175</v>
      </c>
      <c r="IK213">
        <f t="shared" si="374"/>
        <v>27.056515456642025</v>
      </c>
      <c r="IL213">
        <f t="shared" si="375"/>
        <v>27.964249897666804</v>
      </c>
      <c r="IN213" s="42">
        <f t="shared" si="376"/>
        <v>1.0678246631903041E-2</v>
      </c>
      <c r="IO213" s="42">
        <f t="shared" si="377"/>
        <v>1.8222427877342476E-2</v>
      </c>
      <c r="IP213" s="42">
        <f t="shared" si="378"/>
        <v>2.3561551193294041E-2</v>
      </c>
      <c r="IQ213" s="42">
        <f t="shared" si="379"/>
        <v>2.7330438342024237E-2</v>
      </c>
      <c r="IR213" s="42">
        <f t="shared" si="380"/>
        <v>2.733043834202422E-2</v>
      </c>
      <c r="IT213" s="9">
        <f t="shared" si="325"/>
        <v>0</v>
      </c>
      <c r="IU213" s="9">
        <f t="shared" si="326"/>
        <v>0</v>
      </c>
      <c r="IV213" s="9">
        <f t="shared" si="327"/>
        <v>0</v>
      </c>
      <c r="IW213" s="9">
        <f t="shared" si="328"/>
        <v>0</v>
      </c>
      <c r="IX213" s="9">
        <f t="shared" si="329"/>
        <v>0</v>
      </c>
    </row>
    <row r="214" spans="1:258" ht="15.75" hidden="1" thickBot="1" x14ac:dyDescent="0.3">
      <c r="A214">
        <v>59</v>
      </c>
      <c r="B214" t="s">
        <v>355</v>
      </c>
      <c r="C214" t="s">
        <v>360</v>
      </c>
      <c r="D214" t="s">
        <v>270</v>
      </c>
      <c r="E214" t="s">
        <v>333</v>
      </c>
      <c r="F214" t="s">
        <v>333</v>
      </c>
      <c r="G214" t="s">
        <v>264</v>
      </c>
      <c r="H214">
        <v>59</v>
      </c>
      <c r="K214">
        <v>24</v>
      </c>
      <c r="L214">
        <v>35</v>
      </c>
      <c r="Q214">
        <v>7</v>
      </c>
      <c r="R214">
        <v>12</v>
      </c>
      <c r="S214">
        <v>36</v>
      </c>
      <c r="T214">
        <v>4</v>
      </c>
      <c r="Y214">
        <v>22</v>
      </c>
      <c r="Z214">
        <v>37</v>
      </c>
      <c r="AB214">
        <v>34</v>
      </c>
      <c r="AE214">
        <v>19</v>
      </c>
      <c r="AF214">
        <v>6</v>
      </c>
      <c r="AR214">
        <v>1</v>
      </c>
      <c r="AT214">
        <v>59</v>
      </c>
      <c r="AU214">
        <v>59</v>
      </c>
      <c r="AV214">
        <v>0</v>
      </c>
      <c r="AW214">
        <v>0</v>
      </c>
      <c r="AX214">
        <v>0</v>
      </c>
      <c r="BB214">
        <f t="shared" si="300"/>
        <v>59</v>
      </c>
      <c r="BC214">
        <v>57</v>
      </c>
      <c r="BD214">
        <f t="shared" si="301"/>
        <v>57</v>
      </c>
      <c r="BE214">
        <f t="shared" si="302"/>
        <v>58</v>
      </c>
      <c r="BF214">
        <f t="shared" si="303"/>
        <v>57</v>
      </c>
      <c r="BH214">
        <f t="shared" si="304"/>
        <v>2</v>
      </c>
      <c r="BK214" s="45">
        <f>IF(G214="MEA",'[1]Net Hire Rate'!$E$7,IF(G214="AMR",'[1]Net Hire Rate'!$F$7,IF(G214="EUR",'[1]Net Hire Rate'!$G$7,IF(G214="APAC",'[1]Net Hire Rate'!$H$7,0))))</f>
        <v>-4.2535446205170975E-2</v>
      </c>
      <c r="BL214" s="45">
        <f>IF(G214="MEA",'[1]Net Hire Rate'!$E$8,IF(G214="AMR",'[1]Net Hire Rate'!$F$8,IF(G214="EUR",'[1]Net Hire Rate'!$G$8,IF(G214="APAC",'[1]Net Hire Rate'!$H$8,0))))</f>
        <v>-4.2535446205170975E-2</v>
      </c>
      <c r="BM214" s="45">
        <f>IF(G214="MEA",'[1]Net Hire Rate'!$E$9,IF(G214="AMR",'[1]Net Hire Rate'!$F$9,IF(G214="EUR",'[1]Net Hire Rate'!$G$9,IF(G214="APAC",'[1]Net Hire Rate'!$H$9,0))))</f>
        <v>-4.2535446205170975E-2</v>
      </c>
      <c r="BN214" s="45">
        <f>IF(G214="MEA",'[1]Net Hire Rate'!$E$10,IF(G214="AMR",'[1]Net Hire Rate'!$F$10,IF(G214="EUR",'[1]Net Hire Rate'!$G$10,IF(G214="APAC",'[1]Net Hire Rate'!$H$10,0))))</f>
        <v>-4.2535446205170975E-2</v>
      </c>
      <c r="BO214" s="45">
        <f>IF(G214="MEA",'[1]Net Hire Rate'!$E$11,IF(G214="AMR",'[1]Net Hire Rate'!$F$11,IF(G214="EUR",'[1]Net Hire Rate'!$G$11,IF(G214="APAC",'[1]Net Hire Rate'!$H$11,0))))</f>
        <v>-4.2535446205170975E-2</v>
      </c>
      <c r="BP214" s="45">
        <f>IF(G214="MEA",'[1]Net Hire Rate'!$E$12,IF(G214="AMR",'[1]Net Hire Rate'!$F$12,IF(G214="EUR",'[1]Net Hire Rate'!$G$12,IF(G214="APAC",'[1]Net Hire Rate'!$H$12,0))))</f>
        <v>-4.2535446205170975E-2</v>
      </c>
      <c r="BQ214" s="147">
        <f t="shared" si="305"/>
        <v>59</v>
      </c>
      <c r="BR214" s="147">
        <f t="shared" si="288"/>
        <v>59</v>
      </c>
      <c r="BS214" s="147">
        <f t="shared" si="306"/>
        <v>56.490408673894912</v>
      </c>
      <c r="BT214" s="148">
        <f t="shared" si="289"/>
        <v>56.490408673894912</v>
      </c>
      <c r="BU214" s="149">
        <f t="shared" si="307"/>
        <v>54.087563934638325</v>
      </c>
      <c r="BV214" s="148">
        <f t="shared" si="290"/>
        <v>54.087563934638325</v>
      </c>
      <c r="BW214" s="148">
        <f t="shared" si="308"/>
        <v>51.786925268527767</v>
      </c>
      <c r="BX214" s="148">
        <f t="shared" si="291"/>
        <v>51.786925268527767</v>
      </c>
      <c r="BY214" s="148">
        <f t="shared" si="309"/>
        <v>49.584145294637089</v>
      </c>
      <c r="BZ214" s="148">
        <f t="shared" si="292"/>
        <v>48.584145294637089</v>
      </c>
      <c r="CA214" s="148">
        <f t="shared" si="310"/>
        <v>46.517596996032843</v>
      </c>
      <c r="CB214" s="148">
        <f t="shared" si="293"/>
        <v>46.517596996032843</v>
      </c>
      <c r="CC214" s="148"/>
      <c r="CD214" s="38" t="s">
        <v>385</v>
      </c>
      <c r="CE214" s="40">
        <v>0.05</v>
      </c>
      <c r="CF214" s="38">
        <v>3462.5714285714284</v>
      </c>
      <c r="CG214" s="38">
        <v>3531.209595173219</v>
      </c>
      <c r="CH214" s="38">
        <v>3606.6974262358895</v>
      </c>
      <c r="CI214" s="38">
        <v>3689.7142273258073</v>
      </c>
      <c r="CJ214" s="38">
        <v>3872.3908158816657</v>
      </c>
      <c r="CK214" s="41">
        <v>3981.9571428571426</v>
      </c>
      <c r="CL214" s="41" t="s">
        <v>386</v>
      </c>
      <c r="CM214" s="40">
        <v>0.4</v>
      </c>
      <c r="CN214" s="41">
        <v>26</v>
      </c>
      <c r="CO214" s="41">
        <v>26</v>
      </c>
      <c r="CP214" s="41">
        <v>26</v>
      </c>
      <c r="CQ214" s="41">
        <v>26</v>
      </c>
      <c r="CR214" s="41">
        <v>27</v>
      </c>
      <c r="CS214" s="41">
        <v>28</v>
      </c>
      <c r="CT214" s="41" t="s">
        <v>387</v>
      </c>
      <c r="CU214" s="40">
        <v>0.25</v>
      </c>
      <c r="CV214" s="41">
        <v>2576</v>
      </c>
      <c r="CW214" s="41">
        <v>2627.0974884674524</v>
      </c>
      <c r="CX214" s="41">
        <v>2683.1462839569449</v>
      </c>
      <c r="CY214" s="41">
        <v>2744.9385955920038</v>
      </c>
      <c r="CZ214" s="41">
        <v>2880.8024602767809</v>
      </c>
      <c r="DA214" s="41">
        <v>2962.3999999999996</v>
      </c>
      <c r="DB214" s="41" t="s">
        <v>388</v>
      </c>
      <c r="DC214" s="40">
        <v>0.15</v>
      </c>
      <c r="DD214" s="41">
        <v>23</v>
      </c>
      <c r="DE214" s="41">
        <v>23</v>
      </c>
      <c r="DF214" s="41">
        <v>23</v>
      </c>
      <c r="DG214" s="41">
        <v>23</v>
      </c>
      <c r="DH214" s="41">
        <v>24</v>
      </c>
      <c r="DI214" s="41">
        <v>25</v>
      </c>
      <c r="DJ214" s="41" t="s">
        <v>389</v>
      </c>
      <c r="DK214" s="40">
        <v>0.15</v>
      </c>
      <c r="DL214" s="41">
        <v>100</v>
      </c>
      <c r="DM214" s="41">
        <v>101.98011104843216</v>
      </c>
      <c r="DN214" s="41">
        <v>104.16071502190005</v>
      </c>
      <c r="DO214" s="41">
        <v>106.55952804936712</v>
      </c>
      <c r="DP214" s="41">
        <v>111.83600854917951</v>
      </c>
      <c r="DQ214" s="41">
        <v>114.99999999999999</v>
      </c>
      <c r="DR214" s="15"/>
      <c r="DS214" s="151">
        <f t="shared" si="294"/>
        <v>57</v>
      </c>
      <c r="DT214" s="152">
        <f t="shared" si="295"/>
        <v>57.508457463306499</v>
      </c>
      <c r="DU214" s="7">
        <f t="shared" si="296"/>
        <v>58.067084746465461</v>
      </c>
      <c r="DV214" s="7">
        <f t="shared" si="297"/>
        <v>58.682338074585068</v>
      </c>
      <c r="DW214">
        <f t="shared" si="298"/>
        <v>61.284074335075637</v>
      </c>
      <c r="DX214">
        <f t="shared" si="299"/>
        <v>63.34482441471571</v>
      </c>
      <c r="DZ214">
        <f t="shared" si="311"/>
        <v>57</v>
      </c>
      <c r="EA214">
        <f t="shared" si="312"/>
        <v>57.508457463306499</v>
      </c>
      <c r="EB214">
        <f t="shared" si="313"/>
        <v>58.067084746465461</v>
      </c>
      <c r="EC214">
        <f t="shared" si="314"/>
        <v>58.682338074585068</v>
      </c>
      <c r="ED214">
        <f t="shared" si="315"/>
        <v>61.284074335075637</v>
      </c>
      <c r="EE214">
        <f t="shared" si="316"/>
        <v>63.34482441471571</v>
      </c>
      <c r="EG214">
        <f t="shared" si="317"/>
        <v>59.526298076054104</v>
      </c>
      <c r="EH214">
        <f t="shared" si="318"/>
        <v>59.573115871303074</v>
      </c>
      <c r="EI214">
        <f t="shared" si="319"/>
        <v>59.625138088429111</v>
      </c>
      <c r="EJ214">
        <f t="shared" si="320"/>
        <v>61.615820098610293</v>
      </c>
      <c r="EK214">
        <f t="shared" si="321"/>
        <v>60.983945356406828</v>
      </c>
      <c r="EM214">
        <f>IF($EM$9='[1]L&amp;D Numbers'!$E$6,'[1]L&amp;D Numbers'!$E$7)</f>
        <v>350</v>
      </c>
      <c r="EN214">
        <f>IF($EN$9='[1]L&amp;D Numbers'!$F$6,'[1]L&amp;D Numbers'!$F$7)</f>
        <v>2000</v>
      </c>
      <c r="EO214">
        <f>IF($EO$9='[1]L&amp;D Numbers'!$G$6,'[1]L&amp;D Numbers'!$G$7)</f>
        <v>2000</v>
      </c>
      <c r="EP214">
        <f>IF($EP$9='[1]L&amp;D Numbers'!$H$6,'[1]L&amp;D Numbers'!$H$7)</f>
        <v>2000</v>
      </c>
      <c r="EQ214">
        <f>IF($EQ$9='[1]L&amp;D Numbers'!$I$6,'[1]L&amp;D Numbers'!$I$7)</f>
        <v>2000</v>
      </c>
      <c r="ER214">
        <f>IF($ER$9='[1]L&amp;D Numbers'!$J$6,'[1]L&amp;D Numbers'!$J$7)</f>
        <v>0</v>
      </c>
      <c r="ET214" s="45">
        <f>'[1]L&amp;D Master'!$E$10</f>
        <v>1.0678246631903041E-2</v>
      </c>
      <c r="EU214" s="45">
        <f>ET214+'[1]L&amp;D Master'!$F$10</f>
        <v>1.8222427877342538E-2</v>
      </c>
      <c r="EV214" s="45">
        <f>EU214+'[1]L&amp;D Master'!$G$10</f>
        <v>2.3561551193294058E-2</v>
      </c>
      <c r="EW214" s="45">
        <f>EV214+'[1]L&amp;D Master'!$H$10</f>
        <v>2.7330438342024234E-2</v>
      </c>
      <c r="EX214" s="45">
        <f>EW214+'[1]L&amp;D Master'!$I$10</f>
        <v>2.9999999999999995E-2</v>
      </c>
      <c r="EY214" s="45"/>
      <c r="EZ214" s="45">
        <f t="shared" si="322"/>
        <v>1.0678246631903041E-2</v>
      </c>
      <c r="FA214" s="45">
        <f t="shared" si="323"/>
        <v>1.8222427877342538E-2</v>
      </c>
      <c r="FB214" s="45">
        <f t="shared" si="323"/>
        <v>2.3561551193294058E-2</v>
      </c>
      <c r="FC214" s="45">
        <f t="shared" si="323"/>
        <v>2.7330438342024234E-2</v>
      </c>
      <c r="FD214" s="45">
        <f t="shared" si="323"/>
        <v>2.7330438342024234E-2</v>
      </c>
      <c r="FE214" s="45"/>
      <c r="FF214">
        <f t="shared" si="361"/>
        <v>56.894367971093004</v>
      </c>
      <c r="FG214">
        <f t="shared" si="362"/>
        <v>57.008961482625459</v>
      </c>
      <c r="FH214">
        <f t="shared" si="363"/>
        <v>57.299691161898544</v>
      </c>
      <c r="FI214">
        <f t="shared" si="364"/>
        <v>59.609153720112822</v>
      </c>
      <c r="FJ214">
        <f t="shared" si="365"/>
        <v>61.613582596762974</v>
      </c>
      <c r="FL214" s="34"/>
      <c r="FM214" s="34"/>
      <c r="FN214" s="34"/>
      <c r="FO214" s="34"/>
      <c r="FP214" s="34"/>
      <c r="FQ214" s="153">
        <f t="shared" si="324"/>
        <v>0.125</v>
      </c>
      <c r="FR214" s="153"/>
      <c r="FS214" s="42"/>
      <c r="FT214" s="42"/>
      <c r="FU214" s="42"/>
      <c r="FV214" s="42"/>
      <c r="FW214" s="42"/>
      <c r="FX214" s="42"/>
      <c r="FY214" s="42"/>
      <c r="FZ214" s="42"/>
      <c r="GA214" s="42"/>
      <c r="GB214" s="42"/>
      <c r="GC214" s="42"/>
      <c r="GD214" s="42"/>
      <c r="GE214" s="42"/>
      <c r="GF214" s="42"/>
      <c r="GG214" s="42"/>
      <c r="GH214" s="42"/>
      <c r="GI214" s="42"/>
      <c r="GJ214" s="42"/>
      <c r="GK214" s="42"/>
      <c r="GL214" s="42"/>
      <c r="GM214" s="154">
        <f>'[1]Automation Master'!$B$10*FQ214*FO214</f>
        <v>0</v>
      </c>
      <c r="GN214" s="155">
        <f>'[1]Automation Master'!$B$11*FO214*FQ214+GM214</f>
        <v>0</v>
      </c>
      <c r="GO214" s="155">
        <f>'[1]Automation Master'!$B$12*FO214*FQ214+GN214</f>
        <v>0</v>
      </c>
      <c r="GP214" s="155">
        <f>'[1]Automation Master'!$B$13*FO214*FQ214+GO214</f>
        <v>0</v>
      </c>
      <c r="GQ214" s="155">
        <f>'[1]Automation Master'!$C$10*FO214*FQ214+GP214</f>
        <v>0</v>
      </c>
      <c r="GR214" s="155">
        <f>'[1]Automation Master'!$C$11*FO214*FQ214+GQ214</f>
        <v>0</v>
      </c>
      <c r="GS214" s="155">
        <f>'[1]Automation Master'!$C$12*FO214*FQ214+GR214</f>
        <v>0</v>
      </c>
      <c r="GT214" s="155">
        <f>'[1]Automation Master'!$C$13*FO214*FQ214+GS214</f>
        <v>0</v>
      </c>
      <c r="GU214" s="155">
        <f>'[1]Automation Master'!$D$10*FO214*FQ214+GT214</f>
        <v>0</v>
      </c>
      <c r="GV214" s="155">
        <f>'[1]Automation Master'!$D$11*FO214*FQ214+GU214</f>
        <v>0</v>
      </c>
      <c r="GW214" s="155">
        <f>'[1]Automation Master'!$D$12*FO214*FQ214+GV214</f>
        <v>0</v>
      </c>
      <c r="GX214" s="155">
        <f>'[1]Automation Master'!$D$13*FO214*FQ214+GW214</f>
        <v>0</v>
      </c>
      <c r="GY214" s="155">
        <f>'[1]Automation Master'!$E$10*FO214*FQ214+GX214</f>
        <v>0</v>
      </c>
      <c r="GZ214" s="155">
        <f>'[1]Automation Master'!$E$11*FO214*FQ214+GY214</f>
        <v>0</v>
      </c>
      <c r="HA214" s="155">
        <f>'[1]Automation Master'!$E$12*FO214*FQ214+GZ214</f>
        <v>0</v>
      </c>
      <c r="HB214" s="155">
        <f>'[1]Automation Master'!$E$13*FO214*FQ214+HA214</f>
        <v>0</v>
      </c>
      <c r="HC214" s="155">
        <f>'[1]Automation Master'!$F$10*FO214*FQ214+HB214</f>
        <v>0</v>
      </c>
      <c r="HD214" s="155">
        <f>'[1]Automation Master'!$F$11*FO214*FQ214+HC214</f>
        <v>0</v>
      </c>
      <c r="HE214" s="155">
        <f>'[1]Automation Master'!$F$12*FO214*FQ214+HD214</f>
        <v>0</v>
      </c>
      <c r="HF214" s="156">
        <f>'[1]Automation Master'!$F$13*FO214*FQ214+HE214</f>
        <v>0</v>
      </c>
      <c r="HG214" s="157"/>
      <c r="HH214" s="157"/>
      <c r="HI214" s="157"/>
      <c r="HJ214" s="157"/>
      <c r="HK214" s="157"/>
      <c r="HL214" s="157"/>
      <c r="HM214" s="157"/>
      <c r="HN214" s="157"/>
      <c r="HO214" s="157"/>
      <c r="HP214" s="157"/>
      <c r="HQ214" s="157"/>
      <c r="HR214" s="157"/>
      <c r="HS214" s="157"/>
      <c r="HT214" s="157"/>
      <c r="HU214" s="157"/>
      <c r="HV214" s="157"/>
      <c r="HW214" s="157"/>
      <c r="HX214" s="157"/>
      <c r="HY214" s="42"/>
      <c r="HZ214" s="42"/>
      <c r="IA214" s="148">
        <f t="shared" si="366"/>
        <v>57.508457463306499</v>
      </c>
      <c r="IB214" s="148">
        <f t="shared" si="367"/>
        <v>58.067084746465461</v>
      </c>
      <c r="IC214" s="148">
        <f t="shared" si="368"/>
        <v>58.682338074585068</v>
      </c>
      <c r="ID214" s="148">
        <f t="shared" si="369"/>
        <v>61.284074335075637</v>
      </c>
      <c r="IE214" s="148">
        <f t="shared" si="370"/>
        <v>63.34482441471571</v>
      </c>
      <c r="IH214">
        <f t="shared" si="371"/>
        <v>56.894367971093004</v>
      </c>
      <c r="II214">
        <f t="shared" si="372"/>
        <v>57.008961482625459</v>
      </c>
      <c r="IJ214">
        <f t="shared" si="373"/>
        <v>57.299691161898544</v>
      </c>
      <c r="IK214">
        <f t="shared" si="374"/>
        <v>59.609153720112822</v>
      </c>
      <c r="IL214">
        <f t="shared" si="375"/>
        <v>61.613582596762974</v>
      </c>
      <c r="IN214" s="42">
        <f t="shared" si="376"/>
        <v>1.0678246631903089E-2</v>
      </c>
      <c r="IO214" s="42">
        <f t="shared" si="377"/>
        <v>1.8222427877342514E-2</v>
      </c>
      <c r="IP214" s="42">
        <f t="shared" si="378"/>
        <v>2.3561551193294054E-2</v>
      </c>
      <c r="IQ214" s="42">
        <f t="shared" si="379"/>
        <v>2.7330438342024244E-2</v>
      </c>
      <c r="IR214" s="42">
        <f t="shared" si="380"/>
        <v>2.7330438342024178E-2</v>
      </c>
      <c r="IT214" s="9">
        <f t="shared" si="325"/>
        <v>0</v>
      </c>
      <c r="IU214" s="9">
        <f t="shared" si="326"/>
        <v>0</v>
      </c>
      <c r="IV214" s="9">
        <f t="shared" si="327"/>
        <v>0</v>
      </c>
      <c r="IW214" s="9">
        <f t="shared" si="328"/>
        <v>0</v>
      </c>
      <c r="IX214" s="9">
        <f t="shared" si="329"/>
        <v>0</v>
      </c>
    </row>
    <row r="215" spans="1:258" ht="15.75" hidden="1" thickBot="1" x14ac:dyDescent="0.3">
      <c r="A215">
        <v>64</v>
      </c>
      <c r="B215" t="s">
        <v>355</v>
      </c>
      <c r="C215" t="s">
        <v>360</v>
      </c>
      <c r="D215" t="s">
        <v>270</v>
      </c>
      <c r="E215" t="s">
        <v>333</v>
      </c>
      <c r="F215" t="s">
        <v>333</v>
      </c>
      <c r="G215" t="s">
        <v>273</v>
      </c>
      <c r="H215">
        <v>64</v>
      </c>
      <c r="K215">
        <v>14</v>
      </c>
      <c r="L215">
        <v>50</v>
      </c>
      <c r="Q215">
        <v>3</v>
      </c>
      <c r="R215">
        <v>14</v>
      </c>
      <c r="S215">
        <v>37</v>
      </c>
      <c r="T215">
        <v>5</v>
      </c>
      <c r="V215">
        <v>4</v>
      </c>
      <c r="X215">
        <v>1</v>
      </c>
      <c r="Y215">
        <v>27</v>
      </c>
      <c r="Z215">
        <v>37</v>
      </c>
      <c r="AB215">
        <v>50</v>
      </c>
      <c r="AE215">
        <v>14</v>
      </c>
      <c r="AP215">
        <v>1</v>
      </c>
      <c r="AR215">
        <v>1</v>
      </c>
      <c r="AS215">
        <v>1</v>
      </c>
      <c r="AT215">
        <v>60.615000000000002</v>
      </c>
      <c r="AU215">
        <v>64</v>
      </c>
      <c r="AV215">
        <v>0</v>
      </c>
      <c r="AW215">
        <v>0</v>
      </c>
      <c r="AX215">
        <v>0</v>
      </c>
      <c r="BB215">
        <f t="shared" si="300"/>
        <v>64</v>
      </c>
      <c r="BC215">
        <v>62</v>
      </c>
      <c r="BD215">
        <f t="shared" si="301"/>
        <v>62</v>
      </c>
      <c r="BE215">
        <f t="shared" si="302"/>
        <v>63</v>
      </c>
      <c r="BF215">
        <f t="shared" si="303"/>
        <v>62</v>
      </c>
      <c r="BH215">
        <f t="shared" si="304"/>
        <v>2</v>
      </c>
      <c r="BK215" s="45">
        <f>IF(G215="MEA",'[1]Net Hire Rate'!$E$7,IF(G215="AMR",'[1]Net Hire Rate'!$F$7,IF(G215="EUR",'[1]Net Hire Rate'!$G$7,IF(G215="APAC",'[1]Net Hire Rate'!$H$7,0))))</f>
        <v>-2.2817025010969723E-2</v>
      </c>
      <c r="BL215" s="45">
        <f>IF(G215="MEA",'[1]Net Hire Rate'!$E$8,IF(G215="AMR",'[1]Net Hire Rate'!$F$8,IF(G215="EUR",'[1]Net Hire Rate'!$G$8,IF(G215="APAC",'[1]Net Hire Rate'!$H$8,0))))</f>
        <v>-2.2817025010969723E-2</v>
      </c>
      <c r="BM215" s="45">
        <f>IF(G215="MEA",'[1]Net Hire Rate'!$E$9,IF(G215="AMR",'[1]Net Hire Rate'!$F$9,IF(G215="EUR",'[1]Net Hire Rate'!$G$9,IF(G215="APAC",'[1]Net Hire Rate'!$H$9,0))))</f>
        <v>-2.2817025010969723E-2</v>
      </c>
      <c r="BN215" s="45">
        <f>IF(G215="MEA",'[1]Net Hire Rate'!$E$10,IF(G215="AMR",'[1]Net Hire Rate'!$F$10,IF(G215="EUR",'[1]Net Hire Rate'!$G$10,IF(G215="APAC",'[1]Net Hire Rate'!$H$10,0))))</f>
        <v>-2.2817025010969723E-2</v>
      </c>
      <c r="BO215" s="45">
        <f>IF(G215="MEA",'[1]Net Hire Rate'!$E$11,IF(G215="AMR",'[1]Net Hire Rate'!$F$11,IF(G215="EUR",'[1]Net Hire Rate'!$G$11,IF(G215="APAC",'[1]Net Hire Rate'!$H$11,0))))</f>
        <v>-2.2817025010969723E-2</v>
      </c>
      <c r="BP215" s="45">
        <f>IF(G215="MEA",'[1]Net Hire Rate'!$E$12,IF(G215="AMR",'[1]Net Hire Rate'!$F$12,IF(G215="EUR",'[1]Net Hire Rate'!$G$12,IF(G215="APAC",'[1]Net Hire Rate'!$H$12,0))))</f>
        <v>-2.2817025010969723E-2</v>
      </c>
      <c r="BQ215" s="147">
        <f t="shared" si="305"/>
        <v>64</v>
      </c>
      <c r="BR215" s="147">
        <f t="shared" si="288"/>
        <v>64</v>
      </c>
      <c r="BS215" s="147">
        <f t="shared" si="306"/>
        <v>62.539710399297938</v>
      </c>
      <c r="BT215" s="148">
        <f t="shared" si="289"/>
        <v>62.539710399297938</v>
      </c>
      <c r="BU215" s="149">
        <f t="shared" si="307"/>
        <v>61.112740262938352</v>
      </c>
      <c r="BV215" s="148">
        <f t="shared" si="290"/>
        <v>60.112740262938352</v>
      </c>
      <c r="BW215" s="148">
        <f t="shared" si="308"/>
        <v>58.741146364880962</v>
      </c>
      <c r="BX215" s="148">
        <f t="shared" si="291"/>
        <v>58.741146364880962</v>
      </c>
      <c r="BY215" s="148">
        <f t="shared" si="309"/>
        <v>57.400848159100441</v>
      </c>
      <c r="BZ215" s="148">
        <f t="shared" si="292"/>
        <v>56.400848159100441</v>
      </c>
      <c r="CA215" s="148">
        <f t="shared" si="310"/>
        <v>55.113948596014339</v>
      </c>
      <c r="CB215" s="148">
        <f t="shared" si="293"/>
        <v>54.113948596014339</v>
      </c>
      <c r="CC215" s="148"/>
      <c r="CD215" s="38" t="s">
        <v>361</v>
      </c>
      <c r="CE215" s="40">
        <v>1</v>
      </c>
      <c r="CF215" s="38">
        <v>100</v>
      </c>
      <c r="CG215" s="38">
        <v>102.53826735367528</v>
      </c>
      <c r="CH215" s="38">
        <v>103.55194754537939</v>
      </c>
      <c r="CI215" s="38">
        <v>105.53858337418535</v>
      </c>
      <c r="CJ215" s="38">
        <v>109.26286534939058</v>
      </c>
      <c r="CK215" s="41">
        <v>111.55431295971508</v>
      </c>
      <c r="CL215" s="41"/>
      <c r="CM215" s="40"/>
      <c r="CN215" s="41"/>
      <c r="CO215" s="41"/>
      <c r="CP215" s="41"/>
      <c r="CQ215" s="41"/>
      <c r="CR215" s="41"/>
      <c r="CS215" s="41"/>
      <c r="CT215" s="41"/>
      <c r="CU215" s="40"/>
      <c r="CV215" s="41"/>
      <c r="CW215" s="41"/>
      <c r="CX215" s="41"/>
      <c r="CY215" s="41"/>
      <c r="CZ215" s="41"/>
      <c r="DA215" s="41"/>
      <c r="DB215" s="41"/>
      <c r="DC215" s="40"/>
      <c r="DD215" s="41"/>
      <c r="DE215" s="41"/>
      <c r="DF215" s="41"/>
      <c r="DG215" s="41"/>
      <c r="DH215" s="41"/>
      <c r="DI215" s="41"/>
      <c r="DJ215" s="41"/>
      <c r="DK215" s="40"/>
      <c r="DL215" s="41"/>
      <c r="DM215" s="41"/>
      <c r="DN215" s="41"/>
      <c r="DO215" s="41"/>
      <c r="DP215" s="41"/>
      <c r="DQ215" s="41"/>
      <c r="DR215" s="15"/>
      <c r="DS215" s="151">
        <f t="shared" si="294"/>
        <v>62</v>
      </c>
      <c r="DT215" s="152">
        <f t="shared" si="295"/>
        <v>63.57372575927868</v>
      </c>
      <c r="DU215" s="7">
        <f t="shared" si="296"/>
        <v>64.202207478135222</v>
      </c>
      <c r="DV215" s="7">
        <f t="shared" si="297"/>
        <v>65.433921691994925</v>
      </c>
      <c r="DW215">
        <f t="shared" si="298"/>
        <v>67.74297651662215</v>
      </c>
      <c r="DX215">
        <f t="shared" si="299"/>
        <v>69.163674035023348</v>
      </c>
      <c r="DZ215">
        <f t="shared" si="311"/>
        <v>62</v>
      </c>
      <c r="EA215">
        <f t="shared" si="312"/>
        <v>63.57372575927868</v>
      </c>
      <c r="EB215">
        <f t="shared" si="313"/>
        <v>64.202207478135222</v>
      </c>
      <c r="EC215">
        <f t="shared" si="314"/>
        <v>65.433921691994925</v>
      </c>
      <c r="ED215">
        <f t="shared" si="315"/>
        <v>67.74297651662215</v>
      </c>
      <c r="EE215">
        <f t="shared" si="316"/>
        <v>69.163674035023348</v>
      </c>
      <c r="EG215">
        <f t="shared" si="317"/>
        <v>65.624491106352181</v>
      </c>
      <c r="EH215">
        <f t="shared" si="318"/>
        <v>64.632695811460252</v>
      </c>
      <c r="EI215">
        <f t="shared" si="319"/>
        <v>65.227834879569642</v>
      </c>
      <c r="EJ215">
        <f t="shared" si="320"/>
        <v>66.258454100791297</v>
      </c>
      <c r="EK215">
        <f t="shared" si="321"/>
        <v>65.342200267143056</v>
      </c>
      <c r="EM215">
        <f>IF($EM$9='[1]L&amp;D Numbers'!$E$6,'[1]L&amp;D Numbers'!$E$7)</f>
        <v>350</v>
      </c>
      <c r="EN215">
        <f>IF($EN$9='[1]L&amp;D Numbers'!$F$6,'[1]L&amp;D Numbers'!$F$7)</f>
        <v>2000</v>
      </c>
      <c r="EO215">
        <f>IF($EO$9='[1]L&amp;D Numbers'!$G$6,'[1]L&amp;D Numbers'!$G$7)</f>
        <v>2000</v>
      </c>
      <c r="EP215">
        <f>IF($EP$9='[1]L&amp;D Numbers'!$H$6,'[1]L&amp;D Numbers'!$H$7)</f>
        <v>2000</v>
      </c>
      <c r="EQ215">
        <f>IF($EQ$9='[1]L&amp;D Numbers'!$I$6,'[1]L&amp;D Numbers'!$I$7)</f>
        <v>2000</v>
      </c>
      <c r="ER215">
        <f>IF($ER$9='[1]L&amp;D Numbers'!$J$6,'[1]L&amp;D Numbers'!$J$7)</f>
        <v>0</v>
      </c>
      <c r="ET215" s="45">
        <f>'[1]L&amp;D Master'!$E$10</f>
        <v>1.0678246631903041E-2</v>
      </c>
      <c r="EU215" s="45">
        <f>ET215+'[1]L&amp;D Master'!$F$10</f>
        <v>1.8222427877342538E-2</v>
      </c>
      <c r="EV215" s="45">
        <f>EU215+'[1]L&amp;D Master'!$G$10</f>
        <v>2.3561551193294058E-2</v>
      </c>
      <c r="EW215" s="45">
        <f>EV215+'[1]L&amp;D Master'!$H$10</f>
        <v>2.7330438342024234E-2</v>
      </c>
      <c r="EX215" s="45">
        <f>EW215+'[1]L&amp;D Master'!$I$10</f>
        <v>2.9999999999999995E-2</v>
      </c>
      <c r="EY215" s="45"/>
      <c r="EZ215" s="45">
        <f t="shared" si="322"/>
        <v>1.0678246631903041E-2</v>
      </c>
      <c r="FA215" s="45">
        <f t="shared" si="323"/>
        <v>1.8222427877342538E-2</v>
      </c>
      <c r="FB215" s="45">
        <f t="shared" si="323"/>
        <v>2.3561551193294058E-2</v>
      </c>
      <c r="FC215" s="45">
        <f t="shared" si="323"/>
        <v>2.7330438342024234E-2</v>
      </c>
      <c r="FD215" s="45">
        <f t="shared" si="323"/>
        <v>2.7330438342024234E-2</v>
      </c>
      <c r="FE215" s="45"/>
      <c r="FF215">
        <f t="shared" si="361"/>
        <v>62.894869836312132</v>
      </c>
      <c r="FG215">
        <f t="shared" si="362"/>
        <v>63.032287382798721</v>
      </c>
      <c r="FH215">
        <f t="shared" si="363"/>
        <v>63.892196996270989</v>
      </c>
      <c r="FI215">
        <f t="shared" si="364"/>
        <v>65.891531273829415</v>
      </c>
      <c r="FJ215">
        <f t="shared" si="365"/>
        <v>67.273400506301286</v>
      </c>
      <c r="FL215" s="34"/>
      <c r="FM215" s="34"/>
      <c r="FN215" s="34"/>
      <c r="FO215" s="34"/>
      <c r="FP215" s="34"/>
      <c r="FQ215" s="153">
        <f t="shared" si="324"/>
        <v>0.125</v>
      </c>
      <c r="FR215" s="153"/>
      <c r="FS215" s="42"/>
      <c r="FT215" s="42"/>
      <c r="FU215" s="42"/>
      <c r="FV215" s="42"/>
      <c r="FW215" s="42"/>
      <c r="FX215" s="42"/>
      <c r="FY215" s="42"/>
      <c r="FZ215" s="42"/>
      <c r="GA215" s="42"/>
      <c r="GB215" s="42"/>
      <c r="GC215" s="42"/>
      <c r="GD215" s="42"/>
      <c r="GE215" s="42"/>
      <c r="GF215" s="42"/>
      <c r="GG215" s="42"/>
      <c r="GH215" s="42"/>
      <c r="GI215" s="42"/>
      <c r="GJ215" s="42"/>
      <c r="GK215" s="42"/>
      <c r="GL215" s="42"/>
      <c r="GM215" s="154">
        <f>'[1]Automation Master'!$B$10*FQ215*FO215</f>
        <v>0</v>
      </c>
      <c r="GN215" s="155">
        <f>'[1]Automation Master'!$B$11*FO215*FQ215+GM215</f>
        <v>0</v>
      </c>
      <c r="GO215" s="155">
        <f>'[1]Automation Master'!$B$12*FO215*FQ215+GN215</f>
        <v>0</v>
      </c>
      <c r="GP215" s="155">
        <f>'[1]Automation Master'!$B$13*FO215*FQ215+GO215</f>
        <v>0</v>
      </c>
      <c r="GQ215" s="155">
        <f>'[1]Automation Master'!$C$10*FO215*FQ215+GP215</f>
        <v>0</v>
      </c>
      <c r="GR215" s="155">
        <f>'[1]Automation Master'!$C$11*FO215*FQ215+GQ215</f>
        <v>0</v>
      </c>
      <c r="GS215" s="155">
        <f>'[1]Automation Master'!$C$12*FO215*FQ215+GR215</f>
        <v>0</v>
      </c>
      <c r="GT215" s="155">
        <f>'[1]Automation Master'!$C$13*FO215*FQ215+GS215</f>
        <v>0</v>
      </c>
      <c r="GU215" s="155">
        <f>'[1]Automation Master'!$D$10*FO215*FQ215+GT215</f>
        <v>0</v>
      </c>
      <c r="GV215" s="155">
        <f>'[1]Automation Master'!$D$11*FO215*FQ215+GU215</f>
        <v>0</v>
      </c>
      <c r="GW215" s="155">
        <f>'[1]Automation Master'!$D$12*FO215*FQ215+GV215</f>
        <v>0</v>
      </c>
      <c r="GX215" s="155">
        <f>'[1]Automation Master'!$D$13*FO215*FQ215+GW215</f>
        <v>0</v>
      </c>
      <c r="GY215" s="155">
        <f>'[1]Automation Master'!$E$10*FO215*FQ215+GX215</f>
        <v>0</v>
      </c>
      <c r="GZ215" s="155">
        <f>'[1]Automation Master'!$E$11*FO215*FQ215+GY215</f>
        <v>0</v>
      </c>
      <c r="HA215" s="155">
        <f>'[1]Automation Master'!$E$12*FO215*FQ215+GZ215</f>
        <v>0</v>
      </c>
      <c r="HB215" s="155">
        <f>'[1]Automation Master'!$E$13*FO215*FQ215+HA215</f>
        <v>0</v>
      </c>
      <c r="HC215" s="155">
        <f>'[1]Automation Master'!$F$10*FO215*FQ215+HB215</f>
        <v>0</v>
      </c>
      <c r="HD215" s="155">
        <f>'[1]Automation Master'!$F$11*FO215*FQ215+HC215</f>
        <v>0</v>
      </c>
      <c r="HE215" s="155">
        <f>'[1]Automation Master'!$F$12*FO215*FQ215+HD215</f>
        <v>0</v>
      </c>
      <c r="HF215" s="156">
        <f>'[1]Automation Master'!$F$13*FO215*FQ215+HE215</f>
        <v>0</v>
      </c>
      <c r="HG215" s="157"/>
      <c r="HH215" s="157"/>
      <c r="HI215" s="157"/>
      <c r="HJ215" s="157"/>
      <c r="HK215" s="157"/>
      <c r="HL215" s="157"/>
      <c r="HM215" s="157"/>
      <c r="HN215" s="157"/>
      <c r="HO215" s="157"/>
      <c r="HP215" s="157"/>
      <c r="HQ215" s="157"/>
      <c r="HR215" s="157"/>
      <c r="HS215" s="157"/>
      <c r="HT215" s="157"/>
      <c r="HU215" s="157"/>
      <c r="HV215" s="157"/>
      <c r="HW215" s="157"/>
      <c r="HX215" s="157"/>
      <c r="HY215" s="42"/>
      <c r="HZ215" s="42"/>
      <c r="IA215" s="148">
        <f t="shared" si="366"/>
        <v>63.57372575927868</v>
      </c>
      <c r="IB215" s="148">
        <f t="shared" si="367"/>
        <v>64.202207478135222</v>
      </c>
      <c r="IC215" s="148">
        <f t="shared" si="368"/>
        <v>65.433921691994925</v>
      </c>
      <c r="ID215" s="148">
        <f t="shared" si="369"/>
        <v>67.74297651662215</v>
      </c>
      <c r="IE215" s="148">
        <f t="shared" si="370"/>
        <v>69.163674035023348</v>
      </c>
      <c r="IH215">
        <f t="shared" si="371"/>
        <v>62.894869836312132</v>
      </c>
      <c r="II215">
        <f t="shared" si="372"/>
        <v>63.032287382798721</v>
      </c>
      <c r="IJ215">
        <f t="shared" si="373"/>
        <v>63.892196996270989</v>
      </c>
      <c r="IK215">
        <f t="shared" si="374"/>
        <v>65.891531273829415</v>
      </c>
      <c r="IL215">
        <f t="shared" si="375"/>
        <v>67.273400506301286</v>
      </c>
      <c r="IN215" s="42">
        <f t="shared" si="376"/>
        <v>1.0678246631903086E-2</v>
      </c>
      <c r="IO215" s="42">
        <f t="shared" si="377"/>
        <v>1.8222427877342538E-2</v>
      </c>
      <c r="IP215" s="42">
        <f t="shared" si="378"/>
        <v>2.3561551193294099E-2</v>
      </c>
      <c r="IQ215" s="42">
        <f t="shared" si="379"/>
        <v>2.7330438342024203E-2</v>
      </c>
      <c r="IR215" s="42">
        <f t="shared" si="380"/>
        <v>2.7330438342024151E-2</v>
      </c>
      <c r="IT215" s="9">
        <f t="shared" si="325"/>
        <v>0</v>
      </c>
      <c r="IU215" s="9">
        <f t="shared" si="326"/>
        <v>0</v>
      </c>
      <c r="IV215" s="9">
        <f t="shared" si="327"/>
        <v>0</v>
      </c>
      <c r="IW215" s="9">
        <f t="shared" si="328"/>
        <v>0</v>
      </c>
      <c r="IX215" s="9">
        <f t="shared" si="329"/>
        <v>0</v>
      </c>
    </row>
    <row r="216" spans="1:258" ht="15.75" hidden="1" thickBot="1" x14ac:dyDescent="0.3">
      <c r="A216">
        <v>1</v>
      </c>
      <c r="B216" t="s">
        <v>355</v>
      </c>
      <c r="C216" t="s">
        <v>366</v>
      </c>
      <c r="D216" t="s">
        <v>270</v>
      </c>
      <c r="E216" t="s">
        <v>333</v>
      </c>
      <c r="F216" t="s">
        <v>333</v>
      </c>
      <c r="G216" t="s">
        <v>268</v>
      </c>
      <c r="H216">
        <v>1</v>
      </c>
      <c r="L216">
        <v>1</v>
      </c>
      <c r="Q216">
        <v>1</v>
      </c>
      <c r="Y216">
        <v>1</v>
      </c>
      <c r="AB216">
        <v>1</v>
      </c>
      <c r="AT216">
        <v>1</v>
      </c>
      <c r="AU216">
        <v>0</v>
      </c>
      <c r="AV216">
        <v>0</v>
      </c>
      <c r="AW216">
        <v>0</v>
      </c>
      <c r="AX216">
        <v>1</v>
      </c>
      <c r="BB216">
        <f t="shared" si="300"/>
        <v>1</v>
      </c>
      <c r="BC216">
        <v>1</v>
      </c>
      <c r="BD216">
        <f t="shared" si="301"/>
        <v>1</v>
      </c>
      <c r="BE216">
        <f t="shared" si="302"/>
        <v>1</v>
      </c>
      <c r="BF216">
        <f t="shared" si="303"/>
        <v>1</v>
      </c>
      <c r="BH216">
        <f t="shared" si="304"/>
        <v>0</v>
      </c>
      <c r="BK216" s="45">
        <f>IF(G216="MEA",'[1]Net Hire Rate'!$E$7,IF(G216="AMR",'[1]Net Hire Rate'!$F$7,IF(G216="EUR",'[1]Net Hire Rate'!$G$7,IF(G216="APAC",'[1]Net Hire Rate'!$H$7,0))))</f>
        <v>-0.12481698389458272</v>
      </c>
      <c r="BL216" s="45">
        <f>IF(G216="MEA",'[1]Net Hire Rate'!$E$8,IF(G216="AMR",'[1]Net Hire Rate'!$F$8,IF(G216="EUR",'[1]Net Hire Rate'!$G$8,IF(G216="APAC",'[1]Net Hire Rate'!$H$8,0))))</f>
        <v>-0.12481698389458272</v>
      </c>
      <c r="BM216" s="45">
        <f>IF(G216="MEA",'[1]Net Hire Rate'!$E$9,IF(G216="AMR",'[1]Net Hire Rate'!$F$9,IF(G216="EUR",'[1]Net Hire Rate'!$G$9,IF(G216="APAC",'[1]Net Hire Rate'!$H$9,0))))</f>
        <v>-0.12481698389458272</v>
      </c>
      <c r="BN216" s="45">
        <f>IF(G216="MEA",'[1]Net Hire Rate'!$E$10,IF(G216="AMR",'[1]Net Hire Rate'!$F$10,IF(G216="EUR",'[1]Net Hire Rate'!$G$10,IF(G216="APAC",'[1]Net Hire Rate'!$H$10,0))))</f>
        <v>-0.12481698389458272</v>
      </c>
      <c r="BO216" s="45">
        <f>IF(G216="MEA",'[1]Net Hire Rate'!$E$11,IF(G216="AMR",'[1]Net Hire Rate'!$F$11,IF(G216="EUR",'[1]Net Hire Rate'!$G$11,IF(G216="APAC",'[1]Net Hire Rate'!$H$11,0))))</f>
        <v>-0.12481698389458272</v>
      </c>
      <c r="BP216" s="45">
        <f>IF(G216="MEA",'[1]Net Hire Rate'!$E$12,IF(G216="AMR",'[1]Net Hire Rate'!$F$12,IF(G216="EUR",'[1]Net Hire Rate'!$G$12,IF(G216="APAC",'[1]Net Hire Rate'!$H$12,0))))</f>
        <v>-0.12481698389458272</v>
      </c>
      <c r="BQ216" s="147">
        <f t="shared" si="305"/>
        <v>1</v>
      </c>
      <c r="BR216" s="147">
        <f t="shared" si="288"/>
        <v>1</v>
      </c>
      <c r="BS216" s="147">
        <f t="shared" si="306"/>
        <v>0.87518301610541727</v>
      </c>
      <c r="BT216" s="148">
        <f t="shared" si="289"/>
        <v>0.87518301610541727</v>
      </c>
      <c r="BU216" s="149">
        <f t="shared" si="307"/>
        <v>0.76594531167937507</v>
      </c>
      <c r="BV216" s="148">
        <f t="shared" si="290"/>
        <v>0.76594531167937507</v>
      </c>
      <c r="BW216" s="148">
        <f t="shared" si="308"/>
        <v>0.67034232804735938</v>
      </c>
      <c r="BX216" s="148">
        <f t="shared" si="291"/>
        <v>0.67034232804735938</v>
      </c>
      <c r="BY216" s="148">
        <f t="shared" si="309"/>
        <v>0.586672220483615</v>
      </c>
      <c r="BZ216" s="148">
        <f t="shared" si="292"/>
        <v>0.586672220483615</v>
      </c>
      <c r="CA216" s="148">
        <f t="shared" si="310"/>
        <v>0.51344556338811254</v>
      </c>
      <c r="CB216" s="148">
        <f t="shared" si="293"/>
        <v>0.51344556338811254</v>
      </c>
      <c r="CC216" s="148"/>
      <c r="CD216" s="38" t="s">
        <v>85</v>
      </c>
      <c r="CE216" s="40">
        <v>1</v>
      </c>
      <c r="CF216" s="38">
        <v>646</v>
      </c>
      <c r="CG216" s="38">
        <v>643.39579892125573</v>
      </c>
      <c r="CH216" s="38">
        <v>637.65066418044296</v>
      </c>
      <c r="CI216" s="38">
        <v>647.17138696114455</v>
      </c>
      <c r="CJ216" s="38">
        <v>643.65698137607205</v>
      </c>
      <c r="CK216" s="41">
        <v>652.04222242746971</v>
      </c>
      <c r="CL216" s="41"/>
      <c r="CM216" s="40"/>
      <c r="CN216" s="41"/>
      <c r="CO216" s="41"/>
      <c r="CP216" s="41"/>
      <c r="CQ216" s="41"/>
      <c r="CR216" s="41"/>
      <c r="CS216" s="41"/>
      <c r="CT216" s="41"/>
      <c r="CU216" s="40"/>
      <c r="CV216" s="41"/>
      <c r="CW216" s="41"/>
      <c r="CX216" s="41"/>
      <c r="CY216" s="41"/>
      <c r="CZ216" s="41"/>
      <c r="DA216" s="41"/>
      <c r="DB216" s="41"/>
      <c r="DC216" s="40"/>
      <c r="DD216" s="41"/>
      <c r="DE216" s="41"/>
      <c r="DF216" s="41"/>
      <c r="DG216" s="41"/>
      <c r="DH216" s="41"/>
      <c r="DI216" s="41"/>
      <c r="DJ216" s="41"/>
      <c r="DK216" s="40"/>
      <c r="DL216" s="41"/>
      <c r="DM216" s="41"/>
      <c r="DN216" s="41"/>
      <c r="DO216" s="41"/>
      <c r="DP216" s="41"/>
      <c r="DQ216" s="41"/>
      <c r="DR216" s="15"/>
      <c r="DS216" s="151">
        <f t="shared" si="294"/>
        <v>1</v>
      </c>
      <c r="DT216" s="152">
        <f t="shared" si="295"/>
        <v>0.995968728980272</v>
      </c>
      <c r="DU216" s="7">
        <f t="shared" si="296"/>
        <v>0.98707533154867333</v>
      </c>
      <c r="DV216" s="7">
        <f t="shared" si="297"/>
        <v>1.0018132925095118</v>
      </c>
      <c r="DW216">
        <f t="shared" si="298"/>
        <v>0.99637303618587003</v>
      </c>
      <c r="DX216">
        <f t="shared" si="299"/>
        <v>1.0093532854914391</v>
      </c>
      <c r="DZ216">
        <f t="shared" si="311"/>
        <v>1</v>
      </c>
      <c r="EA216">
        <f t="shared" si="312"/>
        <v>0.995968728980272</v>
      </c>
      <c r="EB216">
        <f t="shared" si="313"/>
        <v>0.98707533154867333</v>
      </c>
      <c r="EC216">
        <f t="shared" si="314"/>
        <v>1.0018132925095118</v>
      </c>
      <c r="ED216">
        <f t="shared" si="315"/>
        <v>0.99637303618587003</v>
      </c>
      <c r="EE216">
        <f t="shared" si="316"/>
        <v>1.0093532854914391</v>
      </c>
      <c r="EG216">
        <f t="shared" si="317"/>
        <v>0.995968728980272</v>
      </c>
      <c r="EH216">
        <f t="shared" si="318"/>
        <v>0.99107060576017858</v>
      </c>
      <c r="EI216">
        <f t="shared" si="319"/>
        <v>1.014930938389186</v>
      </c>
      <c r="EJ216">
        <f t="shared" si="320"/>
        <v>0.99456959059705219</v>
      </c>
      <c r="EK216">
        <f t="shared" si="321"/>
        <v>1.0130274995751165</v>
      </c>
      <c r="EM216">
        <f>IF($EM$9='[1]L&amp;D Numbers'!$E$6,'[1]L&amp;D Numbers'!$E$7)</f>
        <v>350</v>
      </c>
      <c r="EN216">
        <f>IF($EN$9='[1]L&amp;D Numbers'!$F$6,'[1]L&amp;D Numbers'!$F$7)</f>
        <v>2000</v>
      </c>
      <c r="EO216">
        <f>IF($EO$9='[1]L&amp;D Numbers'!$G$6,'[1]L&amp;D Numbers'!$G$7)</f>
        <v>2000</v>
      </c>
      <c r="EP216">
        <f>IF($EP$9='[1]L&amp;D Numbers'!$H$6,'[1]L&amp;D Numbers'!$H$7)</f>
        <v>2000</v>
      </c>
      <c r="EQ216">
        <f>IF($EQ$9='[1]L&amp;D Numbers'!$I$6,'[1]L&amp;D Numbers'!$I$7)</f>
        <v>2000</v>
      </c>
      <c r="ER216">
        <f>IF($ER$9='[1]L&amp;D Numbers'!$J$6,'[1]L&amp;D Numbers'!$J$7)</f>
        <v>0</v>
      </c>
      <c r="ET216" s="45">
        <f>'[1]L&amp;D Master'!$E$10</f>
        <v>1.0678246631903041E-2</v>
      </c>
      <c r="EU216" s="45">
        <f>ET216+'[1]L&amp;D Master'!$F$10</f>
        <v>1.8222427877342538E-2</v>
      </c>
      <c r="EV216" s="45">
        <f>EU216+'[1]L&amp;D Master'!$G$10</f>
        <v>2.3561551193294058E-2</v>
      </c>
      <c r="EW216" s="45">
        <f>EV216+'[1]L&amp;D Master'!$H$10</f>
        <v>2.7330438342024234E-2</v>
      </c>
      <c r="EX216" s="45">
        <f>EW216+'[1]L&amp;D Master'!$I$10</f>
        <v>2.9999999999999995E-2</v>
      </c>
      <c r="EY216" s="45"/>
      <c r="EZ216" s="45">
        <f t="shared" si="322"/>
        <v>1.0678246631903041E-2</v>
      </c>
      <c r="FA216" s="45">
        <f t="shared" si="323"/>
        <v>1.8222427877342538E-2</v>
      </c>
      <c r="FB216" s="45">
        <f t="shared" si="323"/>
        <v>2.3561551193294058E-2</v>
      </c>
      <c r="FC216" s="45">
        <f t="shared" si="323"/>
        <v>2.7330438342024234E-2</v>
      </c>
      <c r="FD216" s="45">
        <f t="shared" si="323"/>
        <v>2.7330438342024234E-2</v>
      </c>
      <c r="FE216" s="45"/>
      <c r="FF216">
        <f t="shared" si="361"/>
        <v>0.98533352925455764</v>
      </c>
      <c r="FG216">
        <f t="shared" si="362"/>
        <v>0.96908842251002369</v>
      </c>
      <c r="FH216">
        <f t="shared" si="363"/>
        <v>0.97820901733192644</v>
      </c>
      <c r="FI216">
        <f t="shared" si="364"/>
        <v>0.96914172435473667</v>
      </c>
      <c r="FJ216">
        <f t="shared" si="365"/>
        <v>0.98176721775699582</v>
      </c>
      <c r="FL216" s="34"/>
      <c r="FM216" s="34"/>
      <c r="FN216" s="34"/>
      <c r="FO216" s="34"/>
      <c r="FP216" s="34"/>
      <c r="FQ216" s="153">
        <f t="shared" si="324"/>
        <v>0.125</v>
      </c>
      <c r="FR216" s="153"/>
      <c r="FS216" s="42"/>
      <c r="FT216" s="42"/>
      <c r="FU216" s="42"/>
      <c r="FV216" s="42"/>
      <c r="FW216" s="42"/>
      <c r="FX216" s="42"/>
      <c r="FY216" s="42"/>
      <c r="FZ216" s="42"/>
      <c r="GA216" s="42"/>
      <c r="GB216" s="42"/>
      <c r="GC216" s="42"/>
      <c r="GD216" s="42"/>
      <c r="GE216" s="42"/>
      <c r="GF216" s="42"/>
      <c r="GG216" s="42"/>
      <c r="GH216" s="42"/>
      <c r="GI216" s="42"/>
      <c r="GJ216" s="42"/>
      <c r="GK216" s="42"/>
      <c r="GL216" s="42"/>
      <c r="GM216" s="154">
        <f>'[1]Automation Master'!$B$10*FQ216*FO216</f>
        <v>0</v>
      </c>
      <c r="GN216" s="155">
        <f>'[1]Automation Master'!$B$11*FO216*FQ216+GM216</f>
        <v>0</v>
      </c>
      <c r="GO216" s="155">
        <f>'[1]Automation Master'!$B$12*FO216*FQ216+GN216</f>
        <v>0</v>
      </c>
      <c r="GP216" s="155">
        <f>'[1]Automation Master'!$B$13*FO216*FQ216+GO216</f>
        <v>0</v>
      </c>
      <c r="GQ216" s="155">
        <f>'[1]Automation Master'!$C$10*FO216*FQ216+GP216</f>
        <v>0</v>
      </c>
      <c r="GR216" s="155">
        <f>'[1]Automation Master'!$C$11*FO216*FQ216+GQ216</f>
        <v>0</v>
      </c>
      <c r="GS216" s="155">
        <f>'[1]Automation Master'!$C$12*FO216*FQ216+GR216</f>
        <v>0</v>
      </c>
      <c r="GT216" s="155">
        <f>'[1]Automation Master'!$C$13*FO216*FQ216+GS216</f>
        <v>0</v>
      </c>
      <c r="GU216" s="155">
        <f>'[1]Automation Master'!$D$10*FO216*FQ216+GT216</f>
        <v>0</v>
      </c>
      <c r="GV216" s="155">
        <f>'[1]Automation Master'!$D$11*FO216*FQ216+GU216</f>
        <v>0</v>
      </c>
      <c r="GW216" s="155">
        <f>'[1]Automation Master'!$D$12*FO216*FQ216+GV216</f>
        <v>0</v>
      </c>
      <c r="GX216" s="155">
        <f>'[1]Automation Master'!$D$13*FO216*FQ216+GW216</f>
        <v>0</v>
      </c>
      <c r="GY216" s="155">
        <f>'[1]Automation Master'!$E$10*FO216*FQ216+GX216</f>
        <v>0</v>
      </c>
      <c r="GZ216" s="155">
        <f>'[1]Automation Master'!$E$11*FO216*FQ216+GY216</f>
        <v>0</v>
      </c>
      <c r="HA216" s="155">
        <f>'[1]Automation Master'!$E$12*FO216*FQ216+GZ216</f>
        <v>0</v>
      </c>
      <c r="HB216" s="155">
        <f>'[1]Automation Master'!$E$13*FO216*FQ216+HA216</f>
        <v>0</v>
      </c>
      <c r="HC216" s="155">
        <f>'[1]Automation Master'!$F$10*FO216*FQ216+HB216</f>
        <v>0</v>
      </c>
      <c r="HD216" s="155">
        <f>'[1]Automation Master'!$F$11*FO216*FQ216+HC216</f>
        <v>0</v>
      </c>
      <c r="HE216" s="155">
        <f>'[1]Automation Master'!$F$12*FO216*FQ216+HD216</f>
        <v>0</v>
      </c>
      <c r="HF216" s="156">
        <f>'[1]Automation Master'!$F$13*FO216*FQ216+HE216</f>
        <v>0</v>
      </c>
      <c r="HG216" s="157"/>
      <c r="HH216" s="157"/>
      <c r="HI216" s="157"/>
      <c r="HJ216" s="157"/>
      <c r="HK216" s="157"/>
      <c r="HL216" s="157"/>
      <c r="HM216" s="157"/>
      <c r="HN216" s="157"/>
      <c r="HO216" s="157"/>
      <c r="HP216" s="157"/>
      <c r="HQ216" s="157"/>
      <c r="HR216" s="157"/>
      <c r="HS216" s="157"/>
      <c r="HT216" s="157"/>
      <c r="HU216" s="157"/>
      <c r="HV216" s="157"/>
      <c r="HW216" s="157"/>
      <c r="HX216" s="157"/>
      <c r="HY216" s="42"/>
      <c r="HZ216" s="42"/>
      <c r="IA216" s="148">
        <f t="shared" si="366"/>
        <v>0.995968728980272</v>
      </c>
      <c r="IB216" s="148">
        <f t="shared" si="367"/>
        <v>0.98707533154867333</v>
      </c>
      <c r="IC216" s="148">
        <f t="shared" si="368"/>
        <v>1.0018132925095118</v>
      </c>
      <c r="ID216" s="148">
        <f t="shared" si="369"/>
        <v>0.99637303618587003</v>
      </c>
      <c r="IE216" s="148">
        <f t="shared" si="370"/>
        <v>1.0093532854914391</v>
      </c>
      <c r="IH216">
        <f t="shared" si="371"/>
        <v>0.98533352925455764</v>
      </c>
      <c r="II216">
        <f t="shared" si="372"/>
        <v>0.96908842251002369</v>
      </c>
      <c r="IJ216">
        <f t="shared" si="373"/>
        <v>0.97820901733192644</v>
      </c>
      <c r="IK216">
        <f t="shared" si="374"/>
        <v>0.96914172435473667</v>
      </c>
      <c r="IL216">
        <f t="shared" si="375"/>
        <v>0.98176721775699582</v>
      </c>
      <c r="IN216" s="42">
        <f t="shared" si="376"/>
        <v>1.067824663190306E-2</v>
      </c>
      <c r="IO216" s="42">
        <f t="shared" si="377"/>
        <v>1.82224278773425E-2</v>
      </c>
      <c r="IP216" s="42">
        <f t="shared" si="378"/>
        <v>2.3561551193294065E-2</v>
      </c>
      <c r="IQ216" s="42">
        <f t="shared" si="379"/>
        <v>2.7330438342024196E-2</v>
      </c>
      <c r="IR216" s="42">
        <f t="shared" si="380"/>
        <v>2.7330438342024151E-2</v>
      </c>
      <c r="IT216" s="9">
        <f t="shared" si="325"/>
        <v>0</v>
      </c>
      <c r="IU216" s="9">
        <f t="shared" si="326"/>
        <v>0</v>
      </c>
      <c r="IV216" s="9">
        <f t="shared" si="327"/>
        <v>0</v>
      </c>
      <c r="IW216" s="9">
        <f t="shared" si="328"/>
        <v>0</v>
      </c>
      <c r="IX216" s="9">
        <f t="shared" si="329"/>
        <v>0</v>
      </c>
    </row>
    <row r="217" spans="1:258" ht="15.75" hidden="1" thickBot="1" x14ac:dyDescent="0.3">
      <c r="A217">
        <v>7</v>
      </c>
      <c r="B217" t="s">
        <v>355</v>
      </c>
      <c r="C217" t="s">
        <v>356</v>
      </c>
      <c r="D217" t="s">
        <v>270</v>
      </c>
      <c r="E217" t="s">
        <v>333</v>
      </c>
      <c r="F217" t="s">
        <v>333</v>
      </c>
      <c r="G217" t="s">
        <v>256</v>
      </c>
      <c r="H217">
        <v>7</v>
      </c>
      <c r="K217">
        <v>3</v>
      </c>
      <c r="L217">
        <v>4</v>
      </c>
      <c r="Q217">
        <v>1</v>
      </c>
      <c r="R217">
        <v>3</v>
      </c>
      <c r="S217">
        <v>2</v>
      </c>
      <c r="T217">
        <v>1</v>
      </c>
      <c r="Y217">
        <v>6</v>
      </c>
      <c r="Z217">
        <v>1</v>
      </c>
      <c r="AB217">
        <v>4</v>
      </c>
      <c r="AE217">
        <v>3</v>
      </c>
      <c r="AR217">
        <v>1</v>
      </c>
      <c r="AT217">
        <v>7</v>
      </c>
      <c r="AU217">
        <v>0</v>
      </c>
      <c r="AV217">
        <v>0</v>
      </c>
      <c r="AW217">
        <v>0</v>
      </c>
      <c r="AX217">
        <v>7</v>
      </c>
      <c r="BB217">
        <f t="shared" si="300"/>
        <v>7</v>
      </c>
      <c r="BC217">
        <v>7</v>
      </c>
      <c r="BD217">
        <f t="shared" si="301"/>
        <v>7</v>
      </c>
      <c r="BE217">
        <f t="shared" si="302"/>
        <v>7</v>
      </c>
      <c r="BF217">
        <f t="shared" si="303"/>
        <v>7</v>
      </c>
      <c r="BH217">
        <f t="shared" si="304"/>
        <v>0</v>
      </c>
      <c r="BK217" s="45">
        <f>IF(G217="MEA",'[1]Net Hire Rate'!$E$7,IF(G217="AMR",'[1]Net Hire Rate'!$F$7,IF(G217="EUR",'[1]Net Hire Rate'!$G$7,IF(G217="APAC",'[1]Net Hire Rate'!$H$7,0))))</f>
        <v>1.6761041902604757E-3</v>
      </c>
      <c r="BL217" s="45">
        <f>IF(G217="MEA",'[1]Net Hire Rate'!$E$8,IF(G217="AMR",'[1]Net Hire Rate'!$F$8,IF(G217="EUR",'[1]Net Hire Rate'!$G$8,IF(G217="APAC",'[1]Net Hire Rate'!$H$8,0))))</f>
        <v>1.6761041902604757E-3</v>
      </c>
      <c r="BM217" s="45">
        <f>IF(G217="MEA",'[1]Net Hire Rate'!$E$9,IF(G217="AMR",'[1]Net Hire Rate'!$F$9,IF(G217="EUR",'[1]Net Hire Rate'!$G$9,IF(G217="APAC",'[1]Net Hire Rate'!$H$9,0))))</f>
        <v>1.6761041902604757E-3</v>
      </c>
      <c r="BN217" s="45">
        <f>IF(G217="MEA",'[1]Net Hire Rate'!$E$10,IF(G217="AMR",'[1]Net Hire Rate'!$F$10,IF(G217="EUR",'[1]Net Hire Rate'!$G$10,IF(G217="APAC",'[1]Net Hire Rate'!$H$10,0))))</f>
        <v>1.6761041902604757E-3</v>
      </c>
      <c r="BO217" s="45">
        <f>IF(G217="MEA",'[1]Net Hire Rate'!$E$11,IF(G217="AMR",'[1]Net Hire Rate'!$F$11,IF(G217="EUR",'[1]Net Hire Rate'!$G$11,IF(G217="APAC",'[1]Net Hire Rate'!$H$11,0))))</f>
        <v>1.6761041902604757E-3</v>
      </c>
      <c r="BP217" s="45">
        <f>IF(G217="MEA",'[1]Net Hire Rate'!$E$12,IF(G217="AMR",'[1]Net Hire Rate'!$F$12,IF(G217="EUR",'[1]Net Hire Rate'!$G$12,IF(G217="APAC",'[1]Net Hire Rate'!$H$12,0))))</f>
        <v>1.6761041902604757E-3</v>
      </c>
      <c r="BQ217" s="147">
        <f t="shared" si="305"/>
        <v>7</v>
      </c>
      <c r="BR217" s="147">
        <f t="shared" si="288"/>
        <v>7</v>
      </c>
      <c r="BS217" s="147">
        <f t="shared" si="306"/>
        <v>7.0117327293318228</v>
      </c>
      <c r="BT217" s="148">
        <f t="shared" si="289"/>
        <v>7.0117327293318228</v>
      </c>
      <c r="BU217" s="149">
        <f t="shared" si="307"/>
        <v>7.0234851239404419</v>
      </c>
      <c r="BV217" s="148">
        <f t="shared" si="290"/>
        <v>7.0234851239404419</v>
      </c>
      <c r="BW217" s="148">
        <f t="shared" si="308"/>
        <v>7.0352572167869099</v>
      </c>
      <c r="BX217" s="148">
        <f t="shared" si="291"/>
        <v>7.0352572167869099</v>
      </c>
      <c r="BY217" s="148">
        <f t="shared" si="309"/>
        <v>7.0470490408875266</v>
      </c>
      <c r="BZ217" s="148">
        <f t="shared" si="292"/>
        <v>6.0470490408875266</v>
      </c>
      <c r="CA217" s="148">
        <f t="shared" si="310"/>
        <v>6.0571845251236685</v>
      </c>
      <c r="CB217" s="148">
        <f t="shared" si="293"/>
        <v>6.0571845251236685</v>
      </c>
      <c r="CC217" s="148"/>
      <c r="CD217" s="38" t="s">
        <v>357</v>
      </c>
      <c r="CE217" s="40">
        <v>0.6</v>
      </c>
      <c r="CF217" s="38">
        <v>6675</v>
      </c>
      <c r="CG217" s="38">
        <v>6675</v>
      </c>
      <c r="CH217" s="38">
        <v>10000</v>
      </c>
      <c r="CI217" s="38">
        <v>10000</v>
      </c>
      <c r="CJ217" s="38">
        <v>7000</v>
      </c>
      <c r="CK217" s="41">
        <v>7000</v>
      </c>
      <c r="CL217" s="41" t="s">
        <v>358</v>
      </c>
      <c r="CM217" s="40">
        <v>0.2</v>
      </c>
      <c r="CN217" s="41">
        <v>156</v>
      </c>
      <c r="CO217" s="41">
        <v>159.83286105059705</v>
      </c>
      <c r="CP217" s="41">
        <v>164.04900820625377</v>
      </c>
      <c r="CQ217" s="41">
        <v>168.68677007747621</v>
      </c>
      <c r="CR217" s="41">
        <v>173.78830813582084</v>
      </c>
      <c r="CS217" s="41">
        <v>179.39999999999998</v>
      </c>
      <c r="CT217" s="41" t="s">
        <v>359</v>
      </c>
      <c r="CU217" s="40">
        <v>0.2</v>
      </c>
      <c r="CV217" s="41">
        <v>40</v>
      </c>
      <c r="CW217" s="41">
        <v>46</v>
      </c>
      <c r="CX217" s="41">
        <v>46</v>
      </c>
      <c r="CY217" s="41">
        <v>46</v>
      </c>
      <c r="CZ217" s="41">
        <v>46</v>
      </c>
      <c r="DA217" s="41">
        <v>46</v>
      </c>
      <c r="DB217" s="41"/>
      <c r="DC217" s="40"/>
      <c r="DD217" s="41"/>
      <c r="DE217" s="41"/>
      <c r="DF217" s="41"/>
      <c r="DG217" s="41"/>
      <c r="DH217" s="41"/>
      <c r="DI217" s="41"/>
      <c r="DJ217" s="41"/>
      <c r="DK217" s="40"/>
      <c r="DL217" s="41"/>
      <c r="DM217" s="41"/>
      <c r="DN217" s="41"/>
      <c r="DO217" s="41"/>
      <c r="DP217" s="41"/>
      <c r="DQ217" s="41"/>
      <c r="DR217" s="15"/>
      <c r="DS217" s="151">
        <f t="shared" si="294"/>
        <v>7</v>
      </c>
      <c r="DT217" s="152">
        <f t="shared" si="295"/>
        <v>7.2443974709668977</v>
      </c>
      <c r="DU217" s="7">
        <f t="shared" si="296"/>
        <v>9.3743695204911575</v>
      </c>
      <c r="DV217" s="7">
        <f t="shared" si="297"/>
        <v>9.4159904603611011</v>
      </c>
      <c r="DW217">
        <f t="shared" si="298"/>
        <v>7.5741330447798392</v>
      </c>
      <c r="DX217">
        <f t="shared" si="299"/>
        <v>7.6244943820224718</v>
      </c>
      <c r="DZ217">
        <f t="shared" si="311"/>
        <v>7</v>
      </c>
      <c r="EA217">
        <f t="shared" si="312"/>
        <v>7.2443974709668977</v>
      </c>
      <c r="EB217">
        <f t="shared" si="313"/>
        <v>9.3743695204911575</v>
      </c>
      <c r="EC217">
        <f t="shared" si="314"/>
        <v>9.4159904603611011</v>
      </c>
      <c r="ED217">
        <f t="shared" si="315"/>
        <v>7.5741330447798392</v>
      </c>
      <c r="EE217">
        <f t="shared" si="316"/>
        <v>7.6244943820224718</v>
      </c>
      <c r="EG217">
        <f t="shared" si="317"/>
        <v>7.2443974709668977</v>
      </c>
      <c r="EH217">
        <f t="shared" si="318"/>
        <v>9.0581151719550572</v>
      </c>
      <c r="EI217">
        <f t="shared" si="319"/>
        <v>7.0310790585385785</v>
      </c>
      <c r="EJ217">
        <f t="shared" si="320"/>
        <v>5.6307333292928599</v>
      </c>
      <c r="EK217">
        <f t="shared" si="321"/>
        <v>7.0465438563878138</v>
      </c>
      <c r="EM217">
        <f>IF($EM$9='[1]L&amp;D Numbers'!$E$6,'[1]L&amp;D Numbers'!$E$7)</f>
        <v>350</v>
      </c>
      <c r="EN217">
        <f>IF($EN$9='[1]L&amp;D Numbers'!$F$6,'[1]L&amp;D Numbers'!$F$7)</f>
        <v>2000</v>
      </c>
      <c r="EO217">
        <f>IF($EO$9='[1]L&amp;D Numbers'!$G$6,'[1]L&amp;D Numbers'!$G$7)</f>
        <v>2000</v>
      </c>
      <c r="EP217">
        <f>IF($EP$9='[1]L&amp;D Numbers'!$H$6,'[1]L&amp;D Numbers'!$H$7)</f>
        <v>2000</v>
      </c>
      <c r="EQ217">
        <f>IF($EQ$9='[1]L&amp;D Numbers'!$I$6,'[1]L&amp;D Numbers'!$I$7)</f>
        <v>2000</v>
      </c>
      <c r="ER217">
        <f>IF($ER$9='[1]L&amp;D Numbers'!$J$6,'[1]L&amp;D Numbers'!$J$7)</f>
        <v>0</v>
      </c>
      <c r="ET217" s="45">
        <f>'[1]L&amp;D Master'!$E$10</f>
        <v>1.0678246631903041E-2</v>
      </c>
      <c r="EU217" s="45">
        <f>ET217+'[1]L&amp;D Master'!$F$10</f>
        <v>1.8222427877342538E-2</v>
      </c>
      <c r="EV217" s="45">
        <f>EU217+'[1]L&amp;D Master'!$G$10</f>
        <v>2.3561551193294058E-2</v>
      </c>
      <c r="EW217" s="45">
        <f>EV217+'[1]L&amp;D Master'!$H$10</f>
        <v>2.7330438342024234E-2</v>
      </c>
      <c r="EX217" s="45">
        <f>EW217+'[1]L&amp;D Master'!$I$10</f>
        <v>2.9999999999999995E-2</v>
      </c>
      <c r="EY217" s="45"/>
      <c r="EZ217" s="45">
        <f t="shared" si="322"/>
        <v>1.0678246631903041E-2</v>
      </c>
      <c r="FA217" s="45">
        <f t="shared" si="323"/>
        <v>1.8222427877342538E-2</v>
      </c>
      <c r="FB217" s="45">
        <f t="shared" si="323"/>
        <v>2.3561551193294058E-2</v>
      </c>
      <c r="FC217" s="45">
        <f t="shared" si="323"/>
        <v>2.7330438342024234E-2</v>
      </c>
      <c r="FD217" s="45">
        <f t="shared" si="323"/>
        <v>2.7330438342024234E-2</v>
      </c>
      <c r="FE217" s="45"/>
      <c r="FF217">
        <f t="shared" si="361"/>
        <v>7.1670400080723784</v>
      </c>
      <c r="FG217">
        <f t="shared" si="362"/>
        <v>9.2035457480084499</v>
      </c>
      <c r="FH217">
        <f t="shared" si="363"/>
        <v>9.194135119093735</v>
      </c>
      <c r="FI217">
        <f t="shared" si="364"/>
        <v>7.3671286686051953</v>
      </c>
      <c r="FJ217">
        <f t="shared" si="365"/>
        <v>7.4161136084254968</v>
      </c>
      <c r="FL217" s="34"/>
      <c r="FM217" s="34"/>
      <c r="FN217" s="34"/>
      <c r="FO217" s="34"/>
      <c r="FP217" s="34"/>
      <c r="FQ217" s="153">
        <f t="shared" si="324"/>
        <v>0.125</v>
      </c>
      <c r="FR217" s="153"/>
      <c r="FS217" s="42"/>
      <c r="FT217" s="42"/>
      <c r="FU217" s="42"/>
      <c r="FV217" s="42"/>
      <c r="FW217" s="42"/>
      <c r="FX217" s="42"/>
      <c r="FY217" s="42"/>
      <c r="FZ217" s="42"/>
      <c r="GA217" s="42"/>
      <c r="GB217" s="42"/>
      <c r="GC217" s="42"/>
      <c r="GD217" s="42"/>
      <c r="GE217" s="42"/>
      <c r="GF217" s="42"/>
      <c r="GG217" s="42"/>
      <c r="GH217" s="42"/>
      <c r="GI217" s="42"/>
      <c r="GJ217" s="42"/>
      <c r="GK217" s="42"/>
      <c r="GL217" s="42"/>
      <c r="GM217" s="154">
        <f>'[1]Automation Master'!$B$10*FQ217*FO217</f>
        <v>0</v>
      </c>
      <c r="GN217" s="155">
        <f>'[1]Automation Master'!$B$11*FO217*FQ217+GM217</f>
        <v>0</v>
      </c>
      <c r="GO217" s="155">
        <f>'[1]Automation Master'!$B$12*FO217*FQ217+GN217</f>
        <v>0</v>
      </c>
      <c r="GP217" s="155">
        <f>'[1]Automation Master'!$B$13*FO217*FQ217+GO217</f>
        <v>0</v>
      </c>
      <c r="GQ217" s="155">
        <f>'[1]Automation Master'!$C$10*FO217*FQ217+GP217</f>
        <v>0</v>
      </c>
      <c r="GR217" s="155">
        <f>'[1]Automation Master'!$C$11*FO217*FQ217+GQ217</f>
        <v>0</v>
      </c>
      <c r="GS217" s="155">
        <f>'[1]Automation Master'!$C$12*FO217*FQ217+GR217</f>
        <v>0</v>
      </c>
      <c r="GT217" s="155">
        <f>'[1]Automation Master'!$C$13*FO217*FQ217+GS217</f>
        <v>0</v>
      </c>
      <c r="GU217" s="155">
        <f>'[1]Automation Master'!$D$10*FO217*FQ217+GT217</f>
        <v>0</v>
      </c>
      <c r="GV217" s="155">
        <f>'[1]Automation Master'!$D$11*FO217*FQ217+GU217</f>
        <v>0</v>
      </c>
      <c r="GW217" s="155">
        <f>'[1]Automation Master'!$D$12*FO217*FQ217+GV217</f>
        <v>0</v>
      </c>
      <c r="GX217" s="155">
        <f>'[1]Automation Master'!$D$13*FO217*FQ217+GW217</f>
        <v>0</v>
      </c>
      <c r="GY217" s="155">
        <f>'[1]Automation Master'!$E$10*FO217*FQ217+GX217</f>
        <v>0</v>
      </c>
      <c r="GZ217" s="155">
        <f>'[1]Automation Master'!$E$11*FO217*FQ217+GY217</f>
        <v>0</v>
      </c>
      <c r="HA217" s="155">
        <f>'[1]Automation Master'!$E$12*FO217*FQ217+GZ217</f>
        <v>0</v>
      </c>
      <c r="HB217" s="155">
        <f>'[1]Automation Master'!$E$13*FO217*FQ217+HA217</f>
        <v>0</v>
      </c>
      <c r="HC217" s="155">
        <f>'[1]Automation Master'!$F$10*FO217*FQ217+HB217</f>
        <v>0</v>
      </c>
      <c r="HD217" s="155">
        <f>'[1]Automation Master'!$F$11*FO217*FQ217+HC217</f>
        <v>0</v>
      </c>
      <c r="HE217" s="155">
        <f>'[1]Automation Master'!$F$12*FO217*FQ217+HD217</f>
        <v>0</v>
      </c>
      <c r="HF217" s="156">
        <f>'[1]Automation Master'!$F$13*FO217*FQ217+HE217</f>
        <v>0</v>
      </c>
      <c r="HG217" s="157"/>
      <c r="HH217" s="157"/>
      <c r="HI217" s="157"/>
      <c r="HJ217" s="157"/>
      <c r="HK217" s="157"/>
      <c r="HL217" s="157"/>
      <c r="HM217" s="157"/>
      <c r="HN217" s="157"/>
      <c r="HO217" s="157"/>
      <c r="HP217" s="157"/>
      <c r="HQ217" s="157"/>
      <c r="HR217" s="157"/>
      <c r="HS217" s="157"/>
      <c r="HT217" s="157"/>
      <c r="HU217" s="157"/>
      <c r="HV217" s="157"/>
      <c r="HW217" s="157"/>
      <c r="HX217" s="157"/>
      <c r="HY217" s="42"/>
      <c r="HZ217" s="42"/>
      <c r="IA217" s="148">
        <f t="shared" si="366"/>
        <v>7.2443974709668977</v>
      </c>
      <c r="IB217" s="148">
        <f t="shared" si="367"/>
        <v>9.3743695204911575</v>
      </c>
      <c r="IC217" s="148">
        <f t="shared" si="368"/>
        <v>9.4159904603611011</v>
      </c>
      <c r="ID217" s="148">
        <f t="shared" si="369"/>
        <v>7.5741330447798392</v>
      </c>
      <c r="IE217" s="148">
        <f t="shared" si="370"/>
        <v>7.6244943820224718</v>
      </c>
      <c r="IH217">
        <f t="shared" si="371"/>
        <v>7.1670400080723784</v>
      </c>
      <c r="II217">
        <f t="shared" si="372"/>
        <v>9.2035457480084499</v>
      </c>
      <c r="IJ217">
        <f t="shared" si="373"/>
        <v>9.194135119093735</v>
      </c>
      <c r="IK217">
        <f t="shared" si="374"/>
        <v>7.3671286686051953</v>
      </c>
      <c r="IL217">
        <f t="shared" si="375"/>
        <v>7.4161136084254968</v>
      </c>
      <c r="IN217" s="42">
        <f t="shared" si="376"/>
        <v>1.0678246631903055E-2</v>
      </c>
      <c r="IO217" s="42">
        <f t="shared" si="377"/>
        <v>1.8222427877342458E-2</v>
      </c>
      <c r="IP217" s="42">
        <f t="shared" si="378"/>
        <v>2.3561551193294002E-2</v>
      </c>
      <c r="IQ217" s="42">
        <f t="shared" si="379"/>
        <v>2.7330438342024258E-2</v>
      </c>
      <c r="IR217" s="42">
        <f t="shared" si="380"/>
        <v>2.7330438342024182E-2</v>
      </c>
      <c r="IT217" s="9">
        <f t="shared" si="325"/>
        <v>0</v>
      </c>
      <c r="IU217" s="9">
        <f t="shared" si="326"/>
        <v>0</v>
      </c>
      <c r="IV217" s="9">
        <f t="shared" si="327"/>
        <v>0</v>
      </c>
      <c r="IW217" s="9">
        <f t="shared" si="328"/>
        <v>0</v>
      </c>
      <c r="IX217" s="9">
        <f t="shared" si="329"/>
        <v>0</v>
      </c>
    </row>
    <row r="218" spans="1:258" ht="15.75" hidden="1" thickBot="1" x14ac:dyDescent="0.3">
      <c r="A218">
        <v>8</v>
      </c>
      <c r="B218" t="s">
        <v>355</v>
      </c>
      <c r="C218" t="s">
        <v>285</v>
      </c>
      <c r="D218" t="s">
        <v>270</v>
      </c>
      <c r="E218" t="s">
        <v>333</v>
      </c>
      <c r="F218" t="s">
        <v>333</v>
      </c>
      <c r="G218" t="s">
        <v>273</v>
      </c>
      <c r="H218">
        <v>8</v>
      </c>
      <c r="K218">
        <v>1</v>
      </c>
      <c r="L218">
        <v>7</v>
      </c>
      <c r="Q218">
        <v>2</v>
      </c>
      <c r="R218">
        <v>3</v>
      </c>
      <c r="S218">
        <v>3</v>
      </c>
      <c r="Y218">
        <v>6</v>
      </c>
      <c r="Z218">
        <v>2</v>
      </c>
      <c r="AB218">
        <v>6</v>
      </c>
      <c r="AE218">
        <v>2</v>
      </c>
      <c r="AT218">
        <v>7.7</v>
      </c>
      <c r="AU218">
        <v>0</v>
      </c>
      <c r="AV218">
        <v>0</v>
      </c>
      <c r="AW218">
        <v>8</v>
      </c>
      <c r="AX218">
        <v>0</v>
      </c>
      <c r="BB218">
        <f t="shared" si="300"/>
        <v>8</v>
      </c>
      <c r="BC218">
        <v>8</v>
      </c>
      <c r="BD218">
        <f t="shared" si="301"/>
        <v>8</v>
      </c>
      <c r="BE218">
        <f t="shared" si="302"/>
        <v>8</v>
      </c>
      <c r="BF218">
        <f t="shared" si="303"/>
        <v>8</v>
      </c>
      <c r="BH218">
        <f t="shared" si="304"/>
        <v>0</v>
      </c>
      <c r="BK218" s="45">
        <f>IF(G218="MEA",'[1]Net Hire Rate'!$E$7,IF(G218="AMR",'[1]Net Hire Rate'!$F$7,IF(G218="EUR",'[1]Net Hire Rate'!$G$7,IF(G218="APAC",'[1]Net Hire Rate'!$H$7,0))))</f>
        <v>-2.2817025010969723E-2</v>
      </c>
      <c r="BL218" s="45">
        <f>IF(G218="MEA",'[1]Net Hire Rate'!$E$8,IF(G218="AMR",'[1]Net Hire Rate'!$F$8,IF(G218="EUR",'[1]Net Hire Rate'!$G$8,IF(G218="APAC",'[1]Net Hire Rate'!$H$8,0))))</f>
        <v>-2.2817025010969723E-2</v>
      </c>
      <c r="BM218" s="45">
        <f>IF(G218="MEA",'[1]Net Hire Rate'!$E$9,IF(G218="AMR",'[1]Net Hire Rate'!$F$9,IF(G218="EUR",'[1]Net Hire Rate'!$G$9,IF(G218="APAC",'[1]Net Hire Rate'!$H$9,0))))</f>
        <v>-2.2817025010969723E-2</v>
      </c>
      <c r="BN218" s="45">
        <f>IF(G218="MEA",'[1]Net Hire Rate'!$E$10,IF(G218="AMR",'[1]Net Hire Rate'!$F$10,IF(G218="EUR",'[1]Net Hire Rate'!$G$10,IF(G218="APAC",'[1]Net Hire Rate'!$H$10,0))))</f>
        <v>-2.2817025010969723E-2</v>
      </c>
      <c r="BO218" s="45">
        <f>IF(G218="MEA",'[1]Net Hire Rate'!$E$11,IF(G218="AMR",'[1]Net Hire Rate'!$F$11,IF(G218="EUR",'[1]Net Hire Rate'!$G$11,IF(G218="APAC",'[1]Net Hire Rate'!$H$11,0))))</f>
        <v>-2.2817025010969723E-2</v>
      </c>
      <c r="BP218" s="45">
        <f>IF(G218="MEA",'[1]Net Hire Rate'!$E$12,IF(G218="AMR",'[1]Net Hire Rate'!$F$12,IF(G218="EUR",'[1]Net Hire Rate'!$G$12,IF(G218="APAC",'[1]Net Hire Rate'!$H$12,0))))</f>
        <v>-2.2817025010969723E-2</v>
      </c>
      <c r="BQ218" s="147">
        <f t="shared" si="305"/>
        <v>8</v>
      </c>
      <c r="BR218" s="147">
        <f t="shared" si="288"/>
        <v>8</v>
      </c>
      <c r="BS218" s="147">
        <f t="shared" si="306"/>
        <v>7.8174637999122423</v>
      </c>
      <c r="BT218" s="148">
        <f t="shared" si="289"/>
        <v>7.8174637999122423</v>
      </c>
      <c r="BU218" s="149">
        <f t="shared" si="307"/>
        <v>7.6390925328672941</v>
      </c>
      <c r="BV218" s="148">
        <f t="shared" si="290"/>
        <v>7.6390925328672941</v>
      </c>
      <c r="BW218" s="148">
        <f t="shared" si="308"/>
        <v>7.4647911674837486</v>
      </c>
      <c r="BX218" s="148">
        <f t="shared" si="291"/>
        <v>7.4647911674837486</v>
      </c>
      <c r="BY218" s="148">
        <f t="shared" si="309"/>
        <v>7.2944668407136062</v>
      </c>
      <c r="BZ218" s="148">
        <f t="shared" si="292"/>
        <v>7.2944668407136062</v>
      </c>
      <c r="CA218" s="148">
        <f t="shared" si="310"/>
        <v>7.1280288083673549</v>
      </c>
      <c r="CB218" s="148">
        <f t="shared" si="293"/>
        <v>7.1280288083673549</v>
      </c>
      <c r="CC218" s="148"/>
      <c r="CD218" s="38" t="s">
        <v>84</v>
      </c>
      <c r="CE218" s="40">
        <v>0.25</v>
      </c>
      <c r="CF218" s="38">
        <v>27</v>
      </c>
      <c r="CG218" s="38">
        <v>30</v>
      </c>
      <c r="CH218" s="38">
        <v>30</v>
      </c>
      <c r="CI218" s="38">
        <v>27</v>
      </c>
      <c r="CJ218" s="38">
        <v>25</v>
      </c>
      <c r="CK218" s="41">
        <v>23</v>
      </c>
      <c r="CL218" s="41" t="s">
        <v>362</v>
      </c>
      <c r="CM218" s="40">
        <v>0.12</v>
      </c>
      <c r="CN218" s="41">
        <v>24</v>
      </c>
      <c r="CO218" s="41">
        <v>25.799999999999997</v>
      </c>
      <c r="CP218" s="41">
        <v>26.4</v>
      </c>
      <c r="CQ218" s="41">
        <v>27</v>
      </c>
      <c r="CR218" s="41">
        <v>27.299999999999997</v>
      </c>
      <c r="CS218" s="41">
        <v>27.599999999999998</v>
      </c>
      <c r="CT218" s="41" t="s">
        <v>363</v>
      </c>
      <c r="CU218" s="40">
        <v>0.04</v>
      </c>
      <c r="CV218" s="41">
        <v>9</v>
      </c>
      <c r="CW218" s="41">
        <v>9.5062499999999996</v>
      </c>
      <c r="CX218" s="41">
        <v>9.84375</v>
      </c>
      <c r="CY218" s="41">
        <v>10.012499999999999</v>
      </c>
      <c r="CZ218" s="41">
        <v>10.18125</v>
      </c>
      <c r="DA218" s="41">
        <v>10.35</v>
      </c>
      <c r="DB218" s="41" t="s">
        <v>364</v>
      </c>
      <c r="DC218" s="40">
        <v>0.09</v>
      </c>
      <c r="DD218" s="41">
        <v>12</v>
      </c>
      <c r="DE218" s="41">
        <v>10</v>
      </c>
      <c r="DF218" s="41">
        <v>10</v>
      </c>
      <c r="DG218" s="41">
        <v>10</v>
      </c>
      <c r="DH218" s="41">
        <v>10</v>
      </c>
      <c r="DI218" s="41">
        <v>10</v>
      </c>
      <c r="DJ218" s="41" t="s">
        <v>365</v>
      </c>
      <c r="DK218" s="40">
        <v>0.5</v>
      </c>
      <c r="DL218" s="41">
        <v>100</v>
      </c>
      <c r="DM218" s="41">
        <v>102.57977993143257</v>
      </c>
      <c r="DN218" s="41">
        <v>104.05073130193887</v>
      </c>
      <c r="DO218" s="41">
        <v>103.75090084625332</v>
      </c>
      <c r="DP218" s="41">
        <v>103.98717884827111</v>
      </c>
      <c r="DQ218" s="41">
        <v>103.92960366548776</v>
      </c>
      <c r="DR218" s="15"/>
      <c r="DS218" s="151">
        <f t="shared" si="294"/>
        <v>8</v>
      </c>
      <c r="DT218" s="152">
        <f t="shared" si="295"/>
        <v>8.2954134194795248</v>
      </c>
      <c r="DU218" s="7">
        <f t="shared" si="296"/>
        <v>8.3902514742997774</v>
      </c>
      <c r="DV218" s="7">
        <f t="shared" si="297"/>
        <v>8.186036033850133</v>
      </c>
      <c r="DW218">
        <f t="shared" si="298"/>
        <v>8.0653390057826968</v>
      </c>
      <c r="DX218">
        <f t="shared" si="299"/>
        <v>7.9328878503232136</v>
      </c>
      <c r="DZ218">
        <f t="shared" si="311"/>
        <v>8</v>
      </c>
      <c r="EA218">
        <f t="shared" si="312"/>
        <v>8.2954134194795248</v>
      </c>
      <c r="EB218">
        <f t="shared" si="313"/>
        <v>8.3902514742997774</v>
      </c>
      <c r="EC218">
        <f t="shared" si="314"/>
        <v>8.186036033850133</v>
      </c>
      <c r="ED218">
        <f t="shared" si="315"/>
        <v>8.0653390057826968</v>
      </c>
      <c r="EE218">
        <f t="shared" si="316"/>
        <v>7.9328878503232136</v>
      </c>
      <c r="EG218">
        <f t="shared" si="317"/>
        <v>8.2954134194795248</v>
      </c>
      <c r="EH218">
        <f t="shared" si="318"/>
        <v>8.0914607145173036</v>
      </c>
      <c r="EI218">
        <f t="shared" si="319"/>
        <v>7.8052831278536257</v>
      </c>
      <c r="EJ218">
        <f t="shared" si="320"/>
        <v>7.882045935230833</v>
      </c>
      <c r="EK218">
        <f t="shared" si="321"/>
        <v>7.8686218591783748</v>
      </c>
      <c r="EM218">
        <f>IF($EM$9='[1]L&amp;D Numbers'!$E$6,'[1]L&amp;D Numbers'!$E$7)</f>
        <v>350</v>
      </c>
      <c r="EN218">
        <f>IF($EN$9='[1]L&amp;D Numbers'!$F$6,'[1]L&amp;D Numbers'!$F$7)</f>
        <v>2000</v>
      </c>
      <c r="EO218">
        <f>IF($EO$9='[1]L&amp;D Numbers'!$G$6,'[1]L&amp;D Numbers'!$G$7)</f>
        <v>2000</v>
      </c>
      <c r="EP218">
        <f>IF($EP$9='[1]L&amp;D Numbers'!$H$6,'[1]L&amp;D Numbers'!$H$7)</f>
        <v>2000</v>
      </c>
      <c r="EQ218">
        <f>IF($EQ$9='[1]L&amp;D Numbers'!$I$6,'[1]L&amp;D Numbers'!$I$7)</f>
        <v>2000</v>
      </c>
      <c r="ER218">
        <f>IF($ER$9='[1]L&amp;D Numbers'!$J$6,'[1]L&amp;D Numbers'!$J$7)</f>
        <v>0</v>
      </c>
      <c r="ET218" s="45">
        <f>'[1]L&amp;D Master'!$E$10</f>
        <v>1.0678246631903041E-2</v>
      </c>
      <c r="EU218" s="45">
        <f>ET218+'[1]L&amp;D Master'!$F$10</f>
        <v>1.8222427877342538E-2</v>
      </c>
      <c r="EV218" s="45">
        <f>EU218+'[1]L&amp;D Master'!$G$10</f>
        <v>2.3561551193294058E-2</v>
      </c>
      <c r="EW218" s="45">
        <f>EV218+'[1]L&amp;D Master'!$H$10</f>
        <v>2.7330438342024234E-2</v>
      </c>
      <c r="EX218" s="45">
        <f>EW218+'[1]L&amp;D Master'!$I$10</f>
        <v>2.9999999999999995E-2</v>
      </c>
      <c r="EY218" s="45"/>
      <c r="EZ218" s="45">
        <f t="shared" si="322"/>
        <v>1.0678246631903041E-2</v>
      </c>
      <c r="FA218" s="45">
        <f t="shared" si="323"/>
        <v>1.8222427877342538E-2</v>
      </c>
      <c r="FB218" s="45">
        <f t="shared" si="323"/>
        <v>2.3561551193294058E-2</v>
      </c>
      <c r="FC218" s="45">
        <f t="shared" si="323"/>
        <v>2.7330438342024234E-2</v>
      </c>
      <c r="FD218" s="45">
        <f t="shared" si="323"/>
        <v>2.7330438342024234E-2</v>
      </c>
      <c r="FE218" s="45"/>
      <c r="FF218">
        <f t="shared" si="361"/>
        <v>8.2068329490727248</v>
      </c>
      <c r="FG218">
        <f t="shared" si="362"/>
        <v>8.2373607219365823</v>
      </c>
      <c r="FH218">
        <f t="shared" si="363"/>
        <v>7.9931603267684235</v>
      </c>
      <c r="FI218">
        <f t="shared" si="364"/>
        <v>7.8449097553776301</v>
      </c>
      <c r="FJ218">
        <f t="shared" si="365"/>
        <v>7.7160785480557621</v>
      </c>
      <c r="FL218" s="34"/>
      <c r="FM218" s="34"/>
      <c r="FN218" s="34"/>
      <c r="FO218" s="34"/>
      <c r="FP218" s="34"/>
      <c r="FQ218" s="153">
        <f t="shared" si="324"/>
        <v>0.125</v>
      </c>
      <c r="FR218" s="153"/>
      <c r="FS218" s="42"/>
      <c r="FT218" s="42"/>
      <c r="FU218" s="42"/>
      <c r="FV218" s="42"/>
      <c r="FW218" s="42"/>
      <c r="FX218" s="42"/>
      <c r="FY218" s="42"/>
      <c r="FZ218" s="42"/>
      <c r="GA218" s="42"/>
      <c r="GB218" s="42"/>
      <c r="GC218" s="42"/>
      <c r="GD218" s="42"/>
      <c r="GE218" s="42"/>
      <c r="GF218" s="42"/>
      <c r="GG218" s="42"/>
      <c r="GH218" s="42"/>
      <c r="GI218" s="42"/>
      <c r="GJ218" s="42"/>
      <c r="GK218" s="42"/>
      <c r="GL218" s="42"/>
      <c r="GM218" s="154">
        <f>'[1]Automation Master'!$B$10*FQ218*FO218</f>
        <v>0</v>
      </c>
      <c r="GN218" s="155">
        <f>'[1]Automation Master'!$B$11*FO218*FQ218+GM218</f>
        <v>0</v>
      </c>
      <c r="GO218" s="155">
        <f>'[1]Automation Master'!$B$12*FO218*FQ218+GN218</f>
        <v>0</v>
      </c>
      <c r="GP218" s="155">
        <f>'[1]Automation Master'!$B$13*FO218*FQ218+GO218</f>
        <v>0</v>
      </c>
      <c r="GQ218" s="155">
        <f>'[1]Automation Master'!$C$10*FO218*FQ218+GP218</f>
        <v>0</v>
      </c>
      <c r="GR218" s="155">
        <f>'[1]Automation Master'!$C$11*FO218*FQ218+GQ218</f>
        <v>0</v>
      </c>
      <c r="GS218" s="155">
        <f>'[1]Automation Master'!$C$12*FO218*FQ218+GR218</f>
        <v>0</v>
      </c>
      <c r="GT218" s="155">
        <f>'[1]Automation Master'!$C$13*FO218*FQ218+GS218</f>
        <v>0</v>
      </c>
      <c r="GU218" s="155">
        <f>'[1]Automation Master'!$D$10*FO218*FQ218+GT218</f>
        <v>0</v>
      </c>
      <c r="GV218" s="155">
        <f>'[1]Automation Master'!$D$11*FO218*FQ218+GU218</f>
        <v>0</v>
      </c>
      <c r="GW218" s="155">
        <f>'[1]Automation Master'!$D$12*FO218*FQ218+GV218</f>
        <v>0</v>
      </c>
      <c r="GX218" s="155">
        <f>'[1]Automation Master'!$D$13*FO218*FQ218+GW218</f>
        <v>0</v>
      </c>
      <c r="GY218" s="155">
        <f>'[1]Automation Master'!$E$10*FO218*FQ218+GX218</f>
        <v>0</v>
      </c>
      <c r="GZ218" s="155">
        <f>'[1]Automation Master'!$E$11*FO218*FQ218+GY218</f>
        <v>0</v>
      </c>
      <c r="HA218" s="155">
        <f>'[1]Automation Master'!$E$12*FO218*FQ218+GZ218</f>
        <v>0</v>
      </c>
      <c r="HB218" s="155">
        <f>'[1]Automation Master'!$E$13*FO218*FQ218+HA218</f>
        <v>0</v>
      </c>
      <c r="HC218" s="155">
        <f>'[1]Automation Master'!$F$10*FO218*FQ218+HB218</f>
        <v>0</v>
      </c>
      <c r="HD218" s="155">
        <f>'[1]Automation Master'!$F$11*FO218*FQ218+HC218</f>
        <v>0</v>
      </c>
      <c r="HE218" s="155">
        <f>'[1]Automation Master'!$F$12*FO218*FQ218+HD218</f>
        <v>0</v>
      </c>
      <c r="HF218" s="156">
        <f>'[1]Automation Master'!$F$13*FO218*FQ218+HE218</f>
        <v>0</v>
      </c>
      <c r="HG218" s="157"/>
      <c r="HH218" s="157"/>
      <c r="HI218" s="157"/>
      <c r="HJ218" s="157"/>
      <c r="HK218" s="157"/>
      <c r="HL218" s="157"/>
      <c r="HM218" s="157"/>
      <c r="HN218" s="157"/>
      <c r="HO218" s="157"/>
      <c r="HP218" s="157"/>
      <c r="HQ218" s="157"/>
      <c r="HR218" s="157"/>
      <c r="HS218" s="157"/>
      <c r="HT218" s="157"/>
      <c r="HU218" s="157"/>
      <c r="HV218" s="157"/>
      <c r="HW218" s="157"/>
      <c r="HX218" s="157"/>
      <c r="HY218" s="42"/>
      <c r="HZ218" s="42"/>
      <c r="IA218" s="148">
        <f t="shared" si="366"/>
        <v>8.2954134194795248</v>
      </c>
      <c r="IB218" s="148">
        <f t="shared" si="367"/>
        <v>8.3902514742997774</v>
      </c>
      <c r="IC218" s="148">
        <f t="shared" si="368"/>
        <v>8.186036033850133</v>
      </c>
      <c r="ID218" s="148">
        <f t="shared" si="369"/>
        <v>8.0653390057826968</v>
      </c>
      <c r="IE218" s="148">
        <f t="shared" si="370"/>
        <v>7.9328878503232136</v>
      </c>
      <c r="IH218">
        <f t="shared" si="371"/>
        <v>8.2068329490727248</v>
      </c>
      <c r="II218">
        <f t="shared" si="372"/>
        <v>8.2373607219365823</v>
      </c>
      <c r="IJ218">
        <f t="shared" si="373"/>
        <v>7.9931603267684235</v>
      </c>
      <c r="IK218">
        <f t="shared" si="374"/>
        <v>7.8449097553776301</v>
      </c>
      <c r="IL218">
        <f t="shared" si="375"/>
        <v>7.7160785480557621</v>
      </c>
      <c r="IN218" s="42">
        <f t="shared" si="376"/>
        <v>1.0678246631902985E-2</v>
      </c>
      <c r="IO218" s="42">
        <f t="shared" si="377"/>
        <v>1.8222427877342594E-2</v>
      </c>
      <c r="IP218" s="42">
        <f t="shared" si="378"/>
        <v>2.356155119329403E-2</v>
      </c>
      <c r="IQ218" s="42">
        <f t="shared" si="379"/>
        <v>2.7330438342024189E-2</v>
      </c>
      <c r="IR218" s="42">
        <f t="shared" si="380"/>
        <v>2.7330438342024206E-2</v>
      </c>
      <c r="IT218" s="9">
        <f t="shared" si="325"/>
        <v>0</v>
      </c>
      <c r="IU218" s="9">
        <f t="shared" si="326"/>
        <v>0</v>
      </c>
      <c r="IV218" s="9">
        <f t="shared" si="327"/>
        <v>0</v>
      </c>
      <c r="IW218" s="9">
        <f t="shared" si="328"/>
        <v>0</v>
      </c>
      <c r="IX218" s="9">
        <f t="shared" si="329"/>
        <v>0</v>
      </c>
    </row>
    <row r="219" spans="1:258" ht="15.75" hidden="1" thickBot="1" x14ac:dyDescent="0.3">
      <c r="A219">
        <v>12</v>
      </c>
      <c r="B219" t="s">
        <v>355</v>
      </c>
      <c r="C219" t="s">
        <v>367</v>
      </c>
      <c r="D219" t="s">
        <v>270</v>
      </c>
      <c r="E219" t="s">
        <v>333</v>
      </c>
      <c r="F219" t="s">
        <v>333</v>
      </c>
      <c r="G219" t="s">
        <v>273</v>
      </c>
      <c r="H219">
        <v>12</v>
      </c>
      <c r="K219">
        <v>4</v>
      </c>
      <c r="L219">
        <v>8</v>
      </c>
      <c r="Q219">
        <v>4</v>
      </c>
      <c r="R219">
        <v>6</v>
      </c>
      <c r="S219">
        <v>2</v>
      </c>
      <c r="Y219">
        <v>8</v>
      </c>
      <c r="Z219">
        <v>4</v>
      </c>
      <c r="AB219">
        <v>7</v>
      </c>
      <c r="AE219">
        <v>5</v>
      </c>
      <c r="AT219">
        <v>12</v>
      </c>
      <c r="AU219">
        <v>12</v>
      </c>
      <c r="AV219">
        <v>0</v>
      </c>
      <c r="AW219">
        <v>0</v>
      </c>
      <c r="AX219">
        <v>0</v>
      </c>
      <c r="BB219">
        <f t="shared" si="300"/>
        <v>12</v>
      </c>
      <c r="BC219">
        <v>12</v>
      </c>
      <c r="BD219">
        <f t="shared" si="301"/>
        <v>12</v>
      </c>
      <c r="BE219">
        <f t="shared" si="302"/>
        <v>12</v>
      </c>
      <c r="BF219">
        <f t="shared" si="303"/>
        <v>12</v>
      </c>
      <c r="BH219">
        <f t="shared" si="304"/>
        <v>0</v>
      </c>
      <c r="BK219" s="45">
        <f>IF(G219="MEA",'[1]Net Hire Rate'!$E$7,IF(G219="AMR",'[1]Net Hire Rate'!$F$7,IF(G219="EUR",'[1]Net Hire Rate'!$G$7,IF(G219="APAC",'[1]Net Hire Rate'!$H$7,0))))</f>
        <v>-2.2817025010969723E-2</v>
      </c>
      <c r="BL219" s="45">
        <f>IF(G219="MEA",'[1]Net Hire Rate'!$E$8,IF(G219="AMR",'[1]Net Hire Rate'!$F$8,IF(G219="EUR",'[1]Net Hire Rate'!$G$8,IF(G219="APAC",'[1]Net Hire Rate'!$H$8,0))))</f>
        <v>-2.2817025010969723E-2</v>
      </c>
      <c r="BM219" s="45">
        <f>IF(G219="MEA",'[1]Net Hire Rate'!$E$9,IF(G219="AMR",'[1]Net Hire Rate'!$F$9,IF(G219="EUR",'[1]Net Hire Rate'!$G$9,IF(G219="APAC",'[1]Net Hire Rate'!$H$9,0))))</f>
        <v>-2.2817025010969723E-2</v>
      </c>
      <c r="BN219" s="45">
        <f>IF(G219="MEA",'[1]Net Hire Rate'!$E$10,IF(G219="AMR",'[1]Net Hire Rate'!$F$10,IF(G219="EUR",'[1]Net Hire Rate'!$G$10,IF(G219="APAC",'[1]Net Hire Rate'!$H$10,0))))</f>
        <v>-2.2817025010969723E-2</v>
      </c>
      <c r="BO219" s="45">
        <f>IF(G219="MEA",'[1]Net Hire Rate'!$E$11,IF(G219="AMR",'[1]Net Hire Rate'!$F$11,IF(G219="EUR",'[1]Net Hire Rate'!$G$11,IF(G219="APAC",'[1]Net Hire Rate'!$H$11,0))))</f>
        <v>-2.2817025010969723E-2</v>
      </c>
      <c r="BP219" s="45">
        <f>IF(G219="MEA",'[1]Net Hire Rate'!$E$12,IF(G219="AMR",'[1]Net Hire Rate'!$F$12,IF(G219="EUR",'[1]Net Hire Rate'!$G$12,IF(G219="APAC",'[1]Net Hire Rate'!$H$12,0))))</f>
        <v>-2.2817025010969723E-2</v>
      </c>
      <c r="BQ219" s="147">
        <f t="shared" si="305"/>
        <v>12</v>
      </c>
      <c r="BR219" s="147">
        <f t="shared" si="288"/>
        <v>12</v>
      </c>
      <c r="BS219" s="147">
        <f t="shared" si="306"/>
        <v>11.726195699868363</v>
      </c>
      <c r="BT219" s="148">
        <f t="shared" si="289"/>
        <v>11.726195699868363</v>
      </c>
      <c r="BU219" s="149">
        <f t="shared" si="307"/>
        <v>11.458638799300941</v>
      </c>
      <c r="BV219" s="148">
        <f t="shared" si="290"/>
        <v>11.458638799300941</v>
      </c>
      <c r="BW219" s="148">
        <f t="shared" si="308"/>
        <v>11.197186751225622</v>
      </c>
      <c r="BX219" s="148">
        <f t="shared" si="291"/>
        <v>11.197186751225622</v>
      </c>
      <c r="BY219" s="148">
        <f t="shared" si="309"/>
        <v>10.941700261070409</v>
      </c>
      <c r="BZ219" s="148">
        <f t="shared" si="292"/>
        <v>10.941700261070409</v>
      </c>
      <c r="CA219" s="148">
        <f t="shared" si="310"/>
        <v>10.692043212551031</v>
      </c>
      <c r="CB219" s="148">
        <f t="shared" si="293"/>
        <v>10.692043212551031</v>
      </c>
      <c r="CC219" s="148"/>
      <c r="CD219" s="38" t="s">
        <v>85</v>
      </c>
      <c r="CE219" s="40">
        <v>1</v>
      </c>
      <c r="CF219" s="38">
        <v>646</v>
      </c>
      <c r="CG219" s="38">
        <v>643.39579892125573</v>
      </c>
      <c r="CH219" s="38">
        <v>637.65066418044296</v>
      </c>
      <c r="CI219" s="38">
        <v>647.17138696114455</v>
      </c>
      <c r="CJ219" s="38">
        <v>643.65698137607205</v>
      </c>
      <c r="CK219" s="41">
        <v>652.04222242746971</v>
      </c>
      <c r="CL219" s="41"/>
      <c r="CM219" s="40"/>
      <c r="CN219" s="41"/>
      <c r="CO219" s="41"/>
      <c r="CP219" s="41"/>
      <c r="CQ219" s="41"/>
      <c r="CR219" s="41"/>
      <c r="CS219" s="41"/>
      <c r="CT219" s="41"/>
      <c r="CU219" s="40"/>
      <c r="CV219" s="41"/>
      <c r="CW219" s="41"/>
      <c r="CX219" s="41"/>
      <c r="CY219" s="41"/>
      <c r="CZ219" s="41"/>
      <c r="DA219" s="41"/>
      <c r="DB219" s="41"/>
      <c r="DC219" s="40"/>
      <c r="DD219" s="41"/>
      <c r="DE219" s="41"/>
      <c r="DF219" s="41"/>
      <c r="DG219" s="41"/>
      <c r="DH219" s="41"/>
      <c r="DI219" s="41"/>
      <c r="DJ219" s="41"/>
      <c r="DK219" s="40"/>
      <c r="DL219" s="41"/>
      <c r="DM219" s="41"/>
      <c r="DN219" s="41"/>
      <c r="DO219" s="41"/>
      <c r="DP219" s="41"/>
      <c r="DQ219" s="41"/>
      <c r="DR219" s="15"/>
      <c r="DS219" s="151">
        <f t="shared" si="294"/>
        <v>12</v>
      </c>
      <c r="DT219" s="152">
        <f t="shared" si="295"/>
        <v>11.951624747763264</v>
      </c>
      <c r="DU219" s="7">
        <f t="shared" si="296"/>
        <v>11.844903978584078</v>
      </c>
      <c r="DV219" s="7">
        <f t="shared" si="297"/>
        <v>12.021759510114141</v>
      </c>
      <c r="DW219">
        <f t="shared" si="298"/>
        <v>11.95647643423044</v>
      </c>
      <c r="DX219">
        <f t="shared" si="299"/>
        <v>12.11223942589727</v>
      </c>
      <c r="DZ219">
        <f t="shared" si="311"/>
        <v>12</v>
      </c>
      <c r="EA219">
        <f t="shared" si="312"/>
        <v>11.951624747763264</v>
      </c>
      <c r="EB219">
        <f t="shared" si="313"/>
        <v>11.844903978584078</v>
      </c>
      <c r="EC219">
        <f t="shared" si="314"/>
        <v>12.021759510114141</v>
      </c>
      <c r="ED219">
        <f t="shared" si="315"/>
        <v>11.95647643423044</v>
      </c>
      <c r="EE219">
        <f t="shared" si="316"/>
        <v>12.11223942589727</v>
      </c>
      <c r="EG219">
        <f t="shared" si="317"/>
        <v>11.951624747763264</v>
      </c>
      <c r="EH219">
        <f t="shared" si="318"/>
        <v>11.892847269122141</v>
      </c>
      <c r="EI219">
        <f t="shared" si="319"/>
        <v>12.17917126067023</v>
      </c>
      <c r="EJ219">
        <f t="shared" si="320"/>
        <v>11.934835087164627</v>
      </c>
      <c r="EK219">
        <f t="shared" si="321"/>
        <v>12.1563299949014</v>
      </c>
      <c r="EM219">
        <f>IF($EM$9='[1]L&amp;D Numbers'!$E$6,'[1]L&amp;D Numbers'!$E$7)</f>
        <v>350</v>
      </c>
      <c r="EN219">
        <f>IF($EN$9='[1]L&amp;D Numbers'!$F$6,'[1]L&amp;D Numbers'!$F$7)</f>
        <v>2000</v>
      </c>
      <c r="EO219">
        <f>IF($EO$9='[1]L&amp;D Numbers'!$G$6,'[1]L&amp;D Numbers'!$G$7)</f>
        <v>2000</v>
      </c>
      <c r="EP219">
        <f>IF($EP$9='[1]L&amp;D Numbers'!$H$6,'[1]L&amp;D Numbers'!$H$7)</f>
        <v>2000</v>
      </c>
      <c r="EQ219">
        <f>IF($EQ$9='[1]L&amp;D Numbers'!$I$6,'[1]L&amp;D Numbers'!$I$7)</f>
        <v>2000</v>
      </c>
      <c r="ER219">
        <f>IF($ER$9='[1]L&amp;D Numbers'!$J$6,'[1]L&amp;D Numbers'!$J$7)</f>
        <v>0</v>
      </c>
      <c r="ET219" s="45">
        <f>'[1]L&amp;D Master'!$E$10</f>
        <v>1.0678246631903041E-2</v>
      </c>
      <c r="EU219" s="45">
        <f>ET219+'[1]L&amp;D Master'!$F$10</f>
        <v>1.8222427877342538E-2</v>
      </c>
      <c r="EV219" s="45">
        <f>EU219+'[1]L&amp;D Master'!$G$10</f>
        <v>2.3561551193294058E-2</v>
      </c>
      <c r="EW219" s="45">
        <f>EV219+'[1]L&amp;D Master'!$H$10</f>
        <v>2.7330438342024234E-2</v>
      </c>
      <c r="EX219" s="45">
        <f>EW219+'[1]L&amp;D Master'!$I$10</f>
        <v>2.9999999999999995E-2</v>
      </c>
      <c r="EY219" s="45"/>
      <c r="EZ219" s="45">
        <f t="shared" si="322"/>
        <v>1.0678246631903041E-2</v>
      </c>
      <c r="FA219" s="45">
        <f t="shared" si="323"/>
        <v>1.8222427877342538E-2</v>
      </c>
      <c r="FB219" s="45">
        <f t="shared" si="323"/>
        <v>2.3561551193294058E-2</v>
      </c>
      <c r="FC219" s="45">
        <f t="shared" si="323"/>
        <v>2.7330438342024234E-2</v>
      </c>
      <c r="FD219" s="45">
        <f t="shared" si="323"/>
        <v>2.7330438342024234E-2</v>
      </c>
      <c r="FE219" s="45"/>
      <c r="FF219">
        <f t="shared" si="361"/>
        <v>11.824002351054691</v>
      </c>
      <c r="FG219">
        <f t="shared" si="362"/>
        <v>11.629061070120283</v>
      </c>
      <c r="FH219">
        <f t="shared" si="363"/>
        <v>11.738508207983116</v>
      </c>
      <c r="FI219">
        <f t="shared" si="364"/>
        <v>11.62970069225684</v>
      </c>
      <c r="FJ219">
        <f t="shared" si="365"/>
        <v>11.781206613083951</v>
      </c>
      <c r="FL219" s="34"/>
      <c r="FM219" s="34"/>
      <c r="FN219" s="34"/>
      <c r="FO219" s="34"/>
      <c r="FP219" s="34"/>
      <c r="FQ219" s="153">
        <f t="shared" si="324"/>
        <v>0.125</v>
      </c>
      <c r="FR219" s="153"/>
      <c r="FS219" s="42"/>
      <c r="FT219" s="42"/>
      <c r="FU219" s="42"/>
      <c r="FV219" s="42"/>
      <c r="FW219" s="42"/>
      <c r="FX219" s="42"/>
      <c r="FY219" s="42"/>
      <c r="FZ219" s="42"/>
      <c r="GA219" s="42"/>
      <c r="GB219" s="42"/>
      <c r="GC219" s="42"/>
      <c r="GD219" s="42"/>
      <c r="GE219" s="42"/>
      <c r="GF219" s="42"/>
      <c r="GG219" s="42"/>
      <c r="GH219" s="42"/>
      <c r="GI219" s="42"/>
      <c r="GJ219" s="42"/>
      <c r="GK219" s="42"/>
      <c r="GL219" s="42"/>
      <c r="GM219" s="154">
        <f>'[1]Automation Master'!$B$10*FQ219*FO219</f>
        <v>0</v>
      </c>
      <c r="GN219" s="155">
        <f>'[1]Automation Master'!$B$11*FO219*FQ219+GM219</f>
        <v>0</v>
      </c>
      <c r="GO219" s="155">
        <f>'[1]Automation Master'!$B$12*FO219*FQ219+GN219</f>
        <v>0</v>
      </c>
      <c r="GP219" s="155">
        <f>'[1]Automation Master'!$B$13*FO219*FQ219+GO219</f>
        <v>0</v>
      </c>
      <c r="GQ219" s="155">
        <f>'[1]Automation Master'!$C$10*FO219*FQ219+GP219</f>
        <v>0</v>
      </c>
      <c r="GR219" s="155">
        <f>'[1]Automation Master'!$C$11*FO219*FQ219+GQ219</f>
        <v>0</v>
      </c>
      <c r="GS219" s="155">
        <f>'[1]Automation Master'!$C$12*FO219*FQ219+GR219</f>
        <v>0</v>
      </c>
      <c r="GT219" s="155">
        <f>'[1]Automation Master'!$C$13*FO219*FQ219+GS219</f>
        <v>0</v>
      </c>
      <c r="GU219" s="155">
        <f>'[1]Automation Master'!$D$10*FO219*FQ219+GT219</f>
        <v>0</v>
      </c>
      <c r="GV219" s="155">
        <f>'[1]Automation Master'!$D$11*FO219*FQ219+GU219</f>
        <v>0</v>
      </c>
      <c r="GW219" s="155">
        <f>'[1]Automation Master'!$D$12*FO219*FQ219+GV219</f>
        <v>0</v>
      </c>
      <c r="GX219" s="155">
        <f>'[1]Automation Master'!$D$13*FO219*FQ219+GW219</f>
        <v>0</v>
      </c>
      <c r="GY219" s="155">
        <f>'[1]Automation Master'!$E$10*FO219*FQ219+GX219</f>
        <v>0</v>
      </c>
      <c r="GZ219" s="155">
        <f>'[1]Automation Master'!$E$11*FO219*FQ219+GY219</f>
        <v>0</v>
      </c>
      <c r="HA219" s="155">
        <f>'[1]Automation Master'!$E$12*FO219*FQ219+GZ219</f>
        <v>0</v>
      </c>
      <c r="HB219" s="155">
        <f>'[1]Automation Master'!$E$13*FO219*FQ219+HA219</f>
        <v>0</v>
      </c>
      <c r="HC219" s="155">
        <f>'[1]Automation Master'!$F$10*FO219*FQ219+HB219</f>
        <v>0</v>
      </c>
      <c r="HD219" s="155">
        <f>'[1]Automation Master'!$F$11*FO219*FQ219+HC219</f>
        <v>0</v>
      </c>
      <c r="HE219" s="155">
        <f>'[1]Automation Master'!$F$12*FO219*FQ219+HD219</f>
        <v>0</v>
      </c>
      <c r="HF219" s="156">
        <f>'[1]Automation Master'!$F$13*FO219*FQ219+HE219</f>
        <v>0</v>
      </c>
      <c r="HG219" s="157"/>
      <c r="HH219" s="157"/>
      <c r="HI219" s="157"/>
      <c r="HJ219" s="157"/>
      <c r="HK219" s="157"/>
      <c r="HL219" s="157"/>
      <c r="HM219" s="157"/>
      <c r="HN219" s="157"/>
      <c r="HO219" s="157"/>
      <c r="HP219" s="157"/>
      <c r="HQ219" s="157"/>
      <c r="HR219" s="157"/>
      <c r="HS219" s="157"/>
      <c r="HT219" s="157"/>
      <c r="HU219" s="157"/>
      <c r="HV219" s="157"/>
      <c r="HW219" s="157"/>
      <c r="HX219" s="157"/>
      <c r="HY219" s="42"/>
      <c r="HZ219" s="42"/>
      <c r="IA219" s="148">
        <f t="shared" si="366"/>
        <v>11.951624747763264</v>
      </c>
      <c r="IB219" s="148">
        <f t="shared" si="367"/>
        <v>11.844903978584078</v>
      </c>
      <c r="IC219" s="148">
        <f t="shared" si="368"/>
        <v>12.021759510114141</v>
      </c>
      <c r="ID219" s="148">
        <f t="shared" si="369"/>
        <v>11.95647643423044</v>
      </c>
      <c r="IE219" s="148">
        <f t="shared" si="370"/>
        <v>12.11223942589727</v>
      </c>
      <c r="IH219">
        <f t="shared" si="371"/>
        <v>11.824002351054691</v>
      </c>
      <c r="II219">
        <f t="shared" si="372"/>
        <v>11.629061070120283</v>
      </c>
      <c r="IJ219">
        <f t="shared" si="373"/>
        <v>11.738508207983116</v>
      </c>
      <c r="IK219">
        <f t="shared" si="374"/>
        <v>11.62970069225684</v>
      </c>
      <c r="IL219">
        <f t="shared" si="375"/>
        <v>11.781206613083951</v>
      </c>
      <c r="IN219" s="42">
        <f t="shared" si="376"/>
        <v>1.0678246631903062E-2</v>
      </c>
      <c r="IO219" s="42">
        <f t="shared" si="377"/>
        <v>1.8222427877342465E-2</v>
      </c>
      <c r="IP219" s="42">
        <f t="shared" si="378"/>
        <v>2.3561551193294065E-2</v>
      </c>
      <c r="IQ219" s="42">
        <f t="shared" si="379"/>
        <v>2.7330438342024196E-2</v>
      </c>
      <c r="IR219" s="42">
        <f t="shared" si="380"/>
        <v>2.7330438342024147E-2</v>
      </c>
      <c r="IT219" s="9">
        <f t="shared" si="325"/>
        <v>0</v>
      </c>
      <c r="IU219" s="9">
        <f t="shared" si="326"/>
        <v>0</v>
      </c>
      <c r="IV219" s="9">
        <f t="shared" si="327"/>
        <v>0</v>
      </c>
      <c r="IW219" s="9">
        <f t="shared" si="328"/>
        <v>0</v>
      </c>
      <c r="IX219" s="9">
        <f t="shared" si="329"/>
        <v>0</v>
      </c>
    </row>
    <row r="220" spans="1:258" ht="15.75" hidden="1" thickBot="1" x14ac:dyDescent="0.3">
      <c r="A220">
        <v>42</v>
      </c>
      <c r="B220" t="s">
        <v>355</v>
      </c>
      <c r="C220" t="s">
        <v>372</v>
      </c>
      <c r="D220" t="s">
        <v>270</v>
      </c>
      <c r="E220" t="s">
        <v>333</v>
      </c>
      <c r="F220" t="s">
        <v>333</v>
      </c>
      <c r="G220" t="s">
        <v>264</v>
      </c>
      <c r="H220">
        <v>41</v>
      </c>
      <c r="I220">
        <v>1</v>
      </c>
      <c r="K220">
        <v>11</v>
      </c>
      <c r="L220">
        <v>30</v>
      </c>
      <c r="M220">
        <v>1</v>
      </c>
      <c r="Q220">
        <v>2</v>
      </c>
      <c r="R220">
        <v>7</v>
      </c>
      <c r="S220">
        <v>18</v>
      </c>
      <c r="T220">
        <v>14</v>
      </c>
      <c r="X220">
        <v>1</v>
      </c>
      <c r="Y220">
        <v>9</v>
      </c>
      <c r="Z220">
        <v>32</v>
      </c>
      <c r="AA220">
        <v>1</v>
      </c>
      <c r="AB220">
        <v>30</v>
      </c>
      <c r="AE220">
        <v>8</v>
      </c>
      <c r="AF220">
        <v>3</v>
      </c>
      <c r="AL220">
        <v>1</v>
      </c>
      <c r="AR220">
        <v>1</v>
      </c>
      <c r="AT220">
        <v>42</v>
      </c>
      <c r="AU220">
        <v>0</v>
      </c>
      <c r="AV220">
        <v>0</v>
      </c>
      <c r="AW220">
        <v>42</v>
      </c>
      <c r="AX220">
        <v>0</v>
      </c>
      <c r="BB220">
        <f t="shared" si="300"/>
        <v>42</v>
      </c>
      <c r="BC220">
        <v>42</v>
      </c>
      <c r="BD220">
        <f t="shared" si="301"/>
        <v>42</v>
      </c>
      <c r="BE220">
        <f t="shared" si="302"/>
        <v>42</v>
      </c>
      <c r="BF220">
        <f t="shared" si="303"/>
        <v>42</v>
      </c>
      <c r="BH220">
        <f t="shared" si="304"/>
        <v>0</v>
      </c>
      <c r="BK220" s="45">
        <f>IF(G220="MEA",'[1]Net Hire Rate'!$E$7,IF(G220="AMR",'[1]Net Hire Rate'!$F$7,IF(G220="EUR",'[1]Net Hire Rate'!$G$7,IF(G220="APAC",'[1]Net Hire Rate'!$H$7,0))))</f>
        <v>-4.2535446205170975E-2</v>
      </c>
      <c r="BL220" s="45">
        <f>IF(G220="MEA",'[1]Net Hire Rate'!$E$8,IF(G220="AMR",'[1]Net Hire Rate'!$F$8,IF(G220="EUR",'[1]Net Hire Rate'!$G$8,IF(G220="APAC",'[1]Net Hire Rate'!$H$8,0))))</f>
        <v>-4.2535446205170975E-2</v>
      </c>
      <c r="BM220" s="45">
        <f>IF(G220="MEA",'[1]Net Hire Rate'!$E$9,IF(G220="AMR",'[1]Net Hire Rate'!$F$9,IF(G220="EUR",'[1]Net Hire Rate'!$G$9,IF(G220="APAC",'[1]Net Hire Rate'!$H$9,0))))</f>
        <v>-4.2535446205170975E-2</v>
      </c>
      <c r="BN220" s="45">
        <f>IF(G220="MEA",'[1]Net Hire Rate'!$E$10,IF(G220="AMR",'[1]Net Hire Rate'!$F$10,IF(G220="EUR",'[1]Net Hire Rate'!$G$10,IF(G220="APAC",'[1]Net Hire Rate'!$H$10,0))))</f>
        <v>-4.2535446205170975E-2</v>
      </c>
      <c r="BO220" s="45">
        <f>IF(G220="MEA",'[1]Net Hire Rate'!$E$11,IF(G220="AMR",'[1]Net Hire Rate'!$F$11,IF(G220="EUR",'[1]Net Hire Rate'!$G$11,IF(G220="APAC",'[1]Net Hire Rate'!$H$11,0))))</f>
        <v>-4.2535446205170975E-2</v>
      </c>
      <c r="BP220" s="45">
        <f>IF(G220="MEA",'[1]Net Hire Rate'!$E$12,IF(G220="AMR",'[1]Net Hire Rate'!$F$12,IF(G220="EUR",'[1]Net Hire Rate'!$G$12,IF(G220="APAC",'[1]Net Hire Rate'!$H$12,0))))</f>
        <v>-4.2535446205170975E-2</v>
      </c>
      <c r="BQ220" s="147">
        <f t="shared" si="305"/>
        <v>42</v>
      </c>
      <c r="BR220" s="147">
        <f t="shared" si="288"/>
        <v>42</v>
      </c>
      <c r="BS220" s="147">
        <f t="shared" si="306"/>
        <v>40.21351125938282</v>
      </c>
      <c r="BT220" s="148">
        <f t="shared" si="289"/>
        <v>40.21351125938282</v>
      </c>
      <c r="BU220" s="149">
        <f t="shared" si="307"/>
        <v>38.503011614488301</v>
      </c>
      <c r="BV220" s="148">
        <f t="shared" si="290"/>
        <v>38.503011614488301</v>
      </c>
      <c r="BW220" s="148">
        <f t="shared" si="308"/>
        <v>36.865268835223162</v>
      </c>
      <c r="BX220" s="148">
        <f t="shared" si="291"/>
        <v>36.865268835223162</v>
      </c>
      <c r="BY220" s="148">
        <f t="shared" si="309"/>
        <v>35.29718817584336</v>
      </c>
      <c r="BZ220" s="148">
        <f t="shared" si="292"/>
        <v>34.29718817584336</v>
      </c>
      <c r="CA220" s="148">
        <f t="shared" si="310"/>
        <v>32.838341973201146</v>
      </c>
      <c r="CB220" s="148">
        <f t="shared" si="293"/>
        <v>32.838341973201146</v>
      </c>
      <c r="CC220" s="148"/>
      <c r="CD220" s="38" t="s">
        <v>373</v>
      </c>
      <c r="CE220" s="40">
        <v>0.55000000000000004</v>
      </c>
      <c r="CF220" s="38">
        <v>192838.28571428571</v>
      </c>
      <c r="CG220" s="38">
        <v>197367.95964296424</v>
      </c>
      <c r="CH220" s="38">
        <v>202453.00229606216</v>
      </c>
      <c r="CI220" s="38">
        <v>208161.50564331491</v>
      </c>
      <c r="CJ220" s="38">
        <v>214569.91019145443</v>
      </c>
      <c r="CK220" s="41">
        <v>221764.02857142856</v>
      </c>
      <c r="CL220" s="41" t="s">
        <v>374</v>
      </c>
      <c r="CM220" s="40">
        <v>0.37</v>
      </c>
      <c r="CN220" s="41">
        <v>758</v>
      </c>
      <c r="CO220" s="41">
        <v>812.94919542197908</v>
      </c>
      <c r="CP220" s="41">
        <v>826.99222664297963</v>
      </c>
      <c r="CQ220" s="41">
        <v>841.45654880061022</v>
      </c>
      <c r="CR220" s="41">
        <v>856.35480062296972</v>
      </c>
      <c r="CS220" s="41">
        <v>871.69999999999993</v>
      </c>
      <c r="CT220" s="41" t="s">
        <v>375</v>
      </c>
      <c r="CU220" s="40">
        <v>0.08</v>
      </c>
      <c r="CV220" s="41">
        <v>16</v>
      </c>
      <c r="CW220" s="41">
        <v>16</v>
      </c>
      <c r="CX220" s="41">
        <v>16</v>
      </c>
      <c r="CY220" s="41">
        <v>16</v>
      </c>
      <c r="CZ220" s="41">
        <v>16</v>
      </c>
      <c r="DA220" s="41">
        <v>16</v>
      </c>
      <c r="DB220" s="41"/>
      <c r="DC220" s="40"/>
      <c r="DD220" s="41"/>
      <c r="DE220" s="41"/>
      <c r="DF220" s="41"/>
      <c r="DG220" s="41"/>
      <c r="DH220" s="41"/>
      <c r="DI220" s="41"/>
      <c r="DJ220" s="41"/>
      <c r="DK220" s="40"/>
      <c r="DL220" s="41"/>
      <c r="DM220" s="41"/>
      <c r="DN220" s="41"/>
      <c r="DO220" s="41"/>
      <c r="DP220" s="41"/>
      <c r="DQ220" s="41"/>
      <c r="DR220" s="15"/>
      <c r="DS220" s="151">
        <f t="shared" si="294"/>
        <v>42</v>
      </c>
      <c r="DT220" s="152">
        <f t="shared" si="295"/>
        <v>43.66913833066701</v>
      </c>
      <c r="DU220" s="7">
        <f t="shared" si="296"/>
        <v>44.566173665851501</v>
      </c>
      <c r="DV220" s="7">
        <f t="shared" si="297"/>
        <v>45.546530059946704</v>
      </c>
      <c r="DW220">
        <f t="shared" si="298"/>
        <v>46.619623392909567</v>
      </c>
      <c r="DX220">
        <f t="shared" si="299"/>
        <v>47.795999999999992</v>
      </c>
      <c r="DZ220">
        <f t="shared" si="311"/>
        <v>42</v>
      </c>
      <c r="EA220">
        <f t="shared" si="312"/>
        <v>43.66913833066701</v>
      </c>
      <c r="EB220">
        <f t="shared" si="313"/>
        <v>44.566173665851501</v>
      </c>
      <c r="EC220">
        <f t="shared" si="314"/>
        <v>45.546530059946704</v>
      </c>
      <c r="ED220">
        <f t="shared" si="315"/>
        <v>46.619623392909567</v>
      </c>
      <c r="EE220">
        <f t="shared" si="316"/>
        <v>47.795999999999992</v>
      </c>
      <c r="EG220">
        <f t="shared" si="317"/>
        <v>43.66913833066701</v>
      </c>
      <c r="EH220">
        <f t="shared" si="318"/>
        <v>42.862748511144552</v>
      </c>
      <c r="EI220">
        <f t="shared" si="319"/>
        <v>42.923906298546527</v>
      </c>
      <c r="EJ220">
        <f t="shared" si="320"/>
        <v>42.989535754427855</v>
      </c>
      <c r="EK220">
        <f t="shared" si="321"/>
        <v>43.059807306493866</v>
      </c>
      <c r="EM220">
        <f>IF($EM$9='[1]L&amp;D Numbers'!$E$6,'[1]L&amp;D Numbers'!$E$7)</f>
        <v>350</v>
      </c>
      <c r="EN220">
        <f>IF($EN$9='[1]L&amp;D Numbers'!$F$6,'[1]L&amp;D Numbers'!$F$7)</f>
        <v>2000</v>
      </c>
      <c r="EO220">
        <f>IF($EO$9='[1]L&amp;D Numbers'!$G$6,'[1]L&amp;D Numbers'!$G$7)</f>
        <v>2000</v>
      </c>
      <c r="EP220">
        <f>IF($EP$9='[1]L&amp;D Numbers'!$H$6,'[1]L&amp;D Numbers'!$H$7)</f>
        <v>2000</v>
      </c>
      <c r="EQ220">
        <f>IF($EQ$9='[1]L&amp;D Numbers'!$I$6,'[1]L&amp;D Numbers'!$I$7)</f>
        <v>2000</v>
      </c>
      <c r="ER220">
        <f>IF($ER$9='[1]L&amp;D Numbers'!$J$6,'[1]L&amp;D Numbers'!$J$7)</f>
        <v>0</v>
      </c>
      <c r="ET220" s="45">
        <f>'[1]L&amp;D Master'!$E$10</f>
        <v>1.0678246631903041E-2</v>
      </c>
      <c r="EU220" s="45">
        <f>ET220+'[1]L&amp;D Master'!$F$10</f>
        <v>1.8222427877342538E-2</v>
      </c>
      <c r="EV220" s="45">
        <f>EU220+'[1]L&amp;D Master'!$G$10</f>
        <v>2.3561551193294058E-2</v>
      </c>
      <c r="EW220" s="45">
        <f>EV220+'[1]L&amp;D Master'!$H$10</f>
        <v>2.7330438342024234E-2</v>
      </c>
      <c r="EX220" s="45">
        <f>EW220+'[1]L&amp;D Master'!$I$10</f>
        <v>2.9999999999999995E-2</v>
      </c>
      <c r="EY220" s="45"/>
      <c r="EZ220" s="45">
        <f t="shared" si="322"/>
        <v>1.0678246631903041E-2</v>
      </c>
      <c r="FA220" s="45">
        <f t="shared" si="323"/>
        <v>1.8222427877342538E-2</v>
      </c>
      <c r="FB220" s="45">
        <f t="shared" si="323"/>
        <v>2.3561551193294058E-2</v>
      </c>
      <c r="FC220" s="45">
        <f t="shared" si="323"/>
        <v>2.7330438342024234E-2</v>
      </c>
      <c r="FD220" s="45">
        <f t="shared" si="323"/>
        <v>2.7330438342024234E-2</v>
      </c>
      <c r="FE220" s="45"/>
      <c r="FF220">
        <f t="shared" si="361"/>
        <v>43.202828501369453</v>
      </c>
      <c r="FG220">
        <f t="shared" si="362"/>
        <v>43.754069780456398</v>
      </c>
      <c r="FH220">
        <f t="shared" si="363"/>
        <v>44.473383160262365</v>
      </c>
      <c r="FI220">
        <f t="shared" si="364"/>
        <v>45.345488650241265</v>
      </c>
      <c r="FJ220">
        <f t="shared" si="365"/>
        <v>46.489714369004602</v>
      </c>
      <c r="FL220" s="34"/>
      <c r="FM220" s="34"/>
      <c r="FN220" s="34"/>
      <c r="FO220" s="34"/>
      <c r="FP220" s="34"/>
      <c r="FQ220" s="153">
        <f t="shared" si="324"/>
        <v>0.125</v>
      </c>
      <c r="FR220" s="153"/>
      <c r="FS220" s="42"/>
      <c r="FT220" s="42"/>
      <c r="FU220" s="42"/>
      <c r="FV220" s="42"/>
      <c r="FW220" s="42"/>
      <c r="FX220" s="42"/>
      <c r="FY220" s="42"/>
      <c r="FZ220" s="42"/>
      <c r="GA220" s="42"/>
      <c r="GB220" s="42"/>
      <c r="GC220" s="42"/>
      <c r="GD220" s="42"/>
      <c r="GE220" s="42"/>
      <c r="GF220" s="42"/>
      <c r="GG220" s="42"/>
      <c r="GH220" s="42"/>
      <c r="GI220" s="42"/>
      <c r="GJ220" s="42"/>
      <c r="GK220" s="42"/>
      <c r="GL220" s="42"/>
      <c r="GM220" s="154">
        <f>'[1]Automation Master'!$B$10*FQ220*FO220</f>
        <v>0</v>
      </c>
      <c r="GN220" s="155">
        <f>'[1]Automation Master'!$B$11*FO220*FQ220+GM220</f>
        <v>0</v>
      </c>
      <c r="GO220" s="155">
        <f>'[1]Automation Master'!$B$12*FO220*FQ220+GN220</f>
        <v>0</v>
      </c>
      <c r="GP220" s="155">
        <f>'[1]Automation Master'!$B$13*FO220*FQ220+GO220</f>
        <v>0</v>
      </c>
      <c r="GQ220" s="155">
        <f>'[1]Automation Master'!$C$10*FO220*FQ220+GP220</f>
        <v>0</v>
      </c>
      <c r="GR220" s="155">
        <f>'[1]Automation Master'!$C$11*FO220*FQ220+GQ220</f>
        <v>0</v>
      </c>
      <c r="GS220" s="155">
        <f>'[1]Automation Master'!$C$12*FO220*FQ220+GR220</f>
        <v>0</v>
      </c>
      <c r="GT220" s="155">
        <f>'[1]Automation Master'!$C$13*FO220*FQ220+GS220</f>
        <v>0</v>
      </c>
      <c r="GU220" s="155">
        <f>'[1]Automation Master'!$D$10*FO220*FQ220+GT220</f>
        <v>0</v>
      </c>
      <c r="GV220" s="155">
        <f>'[1]Automation Master'!$D$11*FO220*FQ220+GU220</f>
        <v>0</v>
      </c>
      <c r="GW220" s="155">
        <f>'[1]Automation Master'!$D$12*FO220*FQ220+GV220</f>
        <v>0</v>
      </c>
      <c r="GX220" s="155">
        <f>'[1]Automation Master'!$D$13*FO220*FQ220+GW220</f>
        <v>0</v>
      </c>
      <c r="GY220" s="155">
        <f>'[1]Automation Master'!$E$10*FO220*FQ220+GX220</f>
        <v>0</v>
      </c>
      <c r="GZ220" s="155">
        <f>'[1]Automation Master'!$E$11*FO220*FQ220+GY220</f>
        <v>0</v>
      </c>
      <c r="HA220" s="155">
        <f>'[1]Automation Master'!$E$12*FO220*FQ220+GZ220</f>
        <v>0</v>
      </c>
      <c r="HB220" s="155">
        <f>'[1]Automation Master'!$E$13*FO220*FQ220+HA220</f>
        <v>0</v>
      </c>
      <c r="HC220" s="155">
        <f>'[1]Automation Master'!$F$10*FO220*FQ220+HB220</f>
        <v>0</v>
      </c>
      <c r="HD220" s="155">
        <f>'[1]Automation Master'!$F$11*FO220*FQ220+HC220</f>
        <v>0</v>
      </c>
      <c r="HE220" s="155">
        <f>'[1]Automation Master'!$F$12*FO220*FQ220+HD220</f>
        <v>0</v>
      </c>
      <c r="HF220" s="156">
        <f>'[1]Automation Master'!$F$13*FO220*FQ220+HE220</f>
        <v>0</v>
      </c>
      <c r="HG220" s="157"/>
      <c r="HH220" s="157"/>
      <c r="HI220" s="157"/>
      <c r="HJ220" s="157"/>
      <c r="HK220" s="157"/>
      <c r="HL220" s="157"/>
      <c r="HM220" s="157"/>
      <c r="HN220" s="157"/>
      <c r="HO220" s="157"/>
      <c r="HP220" s="157"/>
      <c r="HQ220" s="157"/>
      <c r="HR220" s="157"/>
      <c r="HS220" s="157"/>
      <c r="HT220" s="157"/>
      <c r="HU220" s="157"/>
      <c r="HV220" s="157"/>
      <c r="HW220" s="157"/>
      <c r="HX220" s="157"/>
      <c r="HY220" s="42"/>
      <c r="HZ220" s="42"/>
      <c r="IA220" s="148">
        <f t="shared" si="366"/>
        <v>43.66913833066701</v>
      </c>
      <c r="IB220" s="148">
        <f t="shared" si="367"/>
        <v>44.566173665851501</v>
      </c>
      <c r="IC220" s="148">
        <f t="shared" si="368"/>
        <v>45.546530059946704</v>
      </c>
      <c r="ID220" s="148">
        <f t="shared" si="369"/>
        <v>46.619623392909567</v>
      </c>
      <c r="IE220" s="148">
        <f t="shared" si="370"/>
        <v>47.795999999999992</v>
      </c>
      <c r="IH220">
        <f t="shared" si="371"/>
        <v>43.202828501369453</v>
      </c>
      <c r="II220">
        <f t="shared" si="372"/>
        <v>43.754069780456398</v>
      </c>
      <c r="IJ220">
        <f t="shared" si="373"/>
        <v>44.473383160262365</v>
      </c>
      <c r="IK220">
        <f t="shared" si="374"/>
        <v>45.345488650241265</v>
      </c>
      <c r="IL220">
        <f t="shared" si="375"/>
        <v>46.489714369004602</v>
      </c>
      <c r="IN220" s="42">
        <f t="shared" si="376"/>
        <v>1.0678246631903147E-2</v>
      </c>
      <c r="IO220" s="42">
        <f t="shared" si="377"/>
        <v>1.8222427877342587E-2</v>
      </c>
      <c r="IP220" s="42">
        <f t="shared" si="378"/>
        <v>2.3561551193294013E-2</v>
      </c>
      <c r="IQ220" s="42">
        <f t="shared" si="379"/>
        <v>2.7330438342024161E-2</v>
      </c>
      <c r="IR220" s="42">
        <f t="shared" si="380"/>
        <v>2.7330438342024234E-2</v>
      </c>
      <c r="IT220" s="9">
        <f t="shared" si="325"/>
        <v>0</v>
      </c>
      <c r="IU220" s="9">
        <f t="shared" si="326"/>
        <v>0</v>
      </c>
      <c r="IV220" s="9">
        <f t="shared" si="327"/>
        <v>0</v>
      </c>
      <c r="IW220" s="9">
        <f t="shared" si="328"/>
        <v>0</v>
      </c>
      <c r="IX220" s="9">
        <f t="shared" si="329"/>
        <v>0</v>
      </c>
    </row>
    <row r="221" spans="1:258" ht="15.75" hidden="1" thickBot="1" x14ac:dyDescent="0.3">
      <c r="A221">
        <v>8</v>
      </c>
      <c r="B221" t="s">
        <v>355</v>
      </c>
      <c r="C221" t="s">
        <v>367</v>
      </c>
      <c r="D221" t="s">
        <v>270</v>
      </c>
      <c r="E221" t="s">
        <v>333</v>
      </c>
      <c r="F221" t="s">
        <v>333</v>
      </c>
      <c r="G221" t="s">
        <v>264</v>
      </c>
      <c r="H221">
        <v>8</v>
      </c>
      <c r="K221">
        <v>3</v>
      </c>
      <c r="L221">
        <v>5</v>
      </c>
      <c r="Q221">
        <v>1</v>
      </c>
      <c r="R221">
        <v>3</v>
      </c>
      <c r="S221">
        <v>2</v>
      </c>
      <c r="T221">
        <v>2</v>
      </c>
      <c r="Y221">
        <v>3</v>
      </c>
      <c r="Z221">
        <v>5</v>
      </c>
      <c r="AB221">
        <v>5</v>
      </c>
      <c r="AE221">
        <v>3</v>
      </c>
      <c r="AT221">
        <v>8</v>
      </c>
      <c r="AU221">
        <v>8</v>
      </c>
      <c r="AV221">
        <v>0</v>
      </c>
      <c r="AW221">
        <v>0</v>
      </c>
      <c r="AX221">
        <v>0</v>
      </c>
      <c r="BB221">
        <f t="shared" si="300"/>
        <v>8</v>
      </c>
      <c r="BC221">
        <v>8</v>
      </c>
      <c r="BD221">
        <f t="shared" si="301"/>
        <v>8</v>
      </c>
      <c r="BE221">
        <f t="shared" si="302"/>
        <v>8</v>
      </c>
      <c r="BF221">
        <f t="shared" si="303"/>
        <v>8</v>
      </c>
      <c r="BH221">
        <f t="shared" si="304"/>
        <v>0</v>
      </c>
      <c r="BK221" s="45">
        <f>IF(G221="MEA",'[1]Net Hire Rate'!$E$7,IF(G221="AMR",'[1]Net Hire Rate'!$F$7,IF(G221="EUR",'[1]Net Hire Rate'!$G$7,IF(G221="APAC",'[1]Net Hire Rate'!$H$7,0))))</f>
        <v>-4.2535446205170975E-2</v>
      </c>
      <c r="BL221" s="45">
        <f>IF(G221="MEA",'[1]Net Hire Rate'!$E$8,IF(G221="AMR",'[1]Net Hire Rate'!$F$8,IF(G221="EUR",'[1]Net Hire Rate'!$G$8,IF(G221="APAC",'[1]Net Hire Rate'!$H$8,0))))</f>
        <v>-4.2535446205170975E-2</v>
      </c>
      <c r="BM221" s="45">
        <f>IF(G221="MEA",'[1]Net Hire Rate'!$E$9,IF(G221="AMR",'[1]Net Hire Rate'!$F$9,IF(G221="EUR",'[1]Net Hire Rate'!$G$9,IF(G221="APAC",'[1]Net Hire Rate'!$H$9,0))))</f>
        <v>-4.2535446205170975E-2</v>
      </c>
      <c r="BN221" s="45">
        <f>IF(G221="MEA",'[1]Net Hire Rate'!$E$10,IF(G221="AMR",'[1]Net Hire Rate'!$F$10,IF(G221="EUR",'[1]Net Hire Rate'!$G$10,IF(G221="APAC",'[1]Net Hire Rate'!$H$10,0))))</f>
        <v>-4.2535446205170975E-2</v>
      </c>
      <c r="BO221" s="45">
        <f>IF(G221="MEA",'[1]Net Hire Rate'!$E$11,IF(G221="AMR",'[1]Net Hire Rate'!$F$11,IF(G221="EUR",'[1]Net Hire Rate'!$G$11,IF(G221="APAC",'[1]Net Hire Rate'!$H$11,0))))</f>
        <v>-4.2535446205170975E-2</v>
      </c>
      <c r="BP221" s="45">
        <f>IF(G221="MEA",'[1]Net Hire Rate'!$E$12,IF(G221="AMR",'[1]Net Hire Rate'!$F$12,IF(G221="EUR",'[1]Net Hire Rate'!$G$12,IF(G221="APAC",'[1]Net Hire Rate'!$H$12,0))))</f>
        <v>-4.2535446205170975E-2</v>
      </c>
      <c r="BQ221" s="147">
        <f t="shared" si="305"/>
        <v>8</v>
      </c>
      <c r="BR221" s="147">
        <f t="shared" si="288"/>
        <v>8</v>
      </c>
      <c r="BS221" s="147">
        <f t="shared" si="306"/>
        <v>7.6597164303586318</v>
      </c>
      <c r="BT221" s="148">
        <f t="shared" si="289"/>
        <v>7.6597164303586318</v>
      </c>
      <c r="BU221" s="149">
        <f t="shared" si="307"/>
        <v>7.3339069741882472</v>
      </c>
      <c r="BV221" s="148">
        <f t="shared" si="290"/>
        <v>7.3339069741882472</v>
      </c>
      <c r="BW221" s="148">
        <f t="shared" si="308"/>
        <v>7.0219559686139341</v>
      </c>
      <c r="BX221" s="148">
        <f t="shared" si="291"/>
        <v>7.0219559686139341</v>
      </c>
      <c r="BY221" s="148">
        <f t="shared" si="309"/>
        <v>6.7232739382558764</v>
      </c>
      <c r="BZ221" s="148">
        <f t="shared" si="292"/>
        <v>6.7232739382558764</v>
      </c>
      <c r="CA221" s="148">
        <f t="shared" si="310"/>
        <v>6.4372964813325648</v>
      </c>
      <c r="CB221" s="148">
        <f t="shared" si="293"/>
        <v>6.4372964813325648</v>
      </c>
      <c r="CC221" s="148"/>
      <c r="CD221" s="38" t="s">
        <v>85</v>
      </c>
      <c r="CE221" s="40">
        <v>1</v>
      </c>
      <c r="CF221" s="38">
        <v>646</v>
      </c>
      <c r="CG221" s="38">
        <v>643.39579892125573</v>
      </c>
      <c r="CH221" s="38">
        <v>637.65066418044296</v>
      </c>
      <c r="CI221" s="38">
        <v>647.17138696114455</v>
      </c>
      <c r="CJ221" s="38">
        <v>643.65698137607205</v>
      </c>
      <c r="CK221" s="41">
        <v>652.04222242746971</v>
      </c>
      <c r="CL221" s="41"/>
      <c r="CM221" s="40"/>
      <c r="CN221" s="41"/>
      <c r="CO221" s="41"/>
      <c r="CP221" s="41"/>
      <c r="CQ221" s="41"/>
      <c r="CR221" s="41"/>
      <c r="CS221" s="41"/>
      <c r="CT221" s="41"/>
      <c r="CU221" s="40"/>
      <c r="CV221" s="41"/>
      <c r="CW221" s="41"/>
      <c r="CX221" s="41"/>
      <c r="CY221" s="41"/>
      <c r="CZ221" s="41"/>
      <c r="DA221" s="41"/>
      <c r="DB221" s="41"/>
      <c r="DC221" s="40"/>
      <c r="DD221" s="41"/>
      <c r="DE221" s="41"/>
      <c r="DF221" s="41"/>
      <c r="DG221" s="41"/>
      <c r="DH221" s="41"/>
      <c r="DI221" s="41"/>
      <c r="DJ221" s="41"/>
      <c r="DK221" s="40"/>
      <c r="DL221" s="41"/>
      <c r="DM221" s="41"/>
      <c r="DN221" s="41"/>
      <c r="DO221" s="41"/>
      <c r="DP221" s="41"/>
      <c r="DQ221" s="41"/>
      <c r="DR221" s="15"/>
      <c r="DS221" s="151">
        <f t="shared" si="294"/>
        <v>8</v>
      </c>
      <c r="DT221" s="152">
        <f t="shared" si="295"/>
        <v>7.967749831842176</v>
      </c>
      <c r="DU221" s="7">
        <f t="shared" si="296"/>
        <v>7.8966026523893866</v>
      </c>
      <c r="DV221" s="7">
        <f t="shared" si="297"/>
        <v>8.0145063400760943</v>
      </c>
      <c r="DW221">
        <f t="shared" si="298"/>
        <v>7.9709842894869603</v>
      </c>
      <c r="DX221">
        <f t="shared" si="299"/>
        <v>8.0748262839315128</v>
      </c>
      <c r="DZ221">
        <f t="shared" si="311"/>
        <v>8</v>
      </c>
      <c r="EA221">
        <f t="shared" si="312"/>
        <v>7.967749831842176</v>
      </c>
      <c r="EB221">
        <f t="shared" si="313"/>
        <v>7.8966026523893866</v>
      </c>
      <c r="EC221">
        <f t="shared" si="314"/>
        <v>8.0145063400760943</v>
      </c>
      <c r="ED221">
        <f t="shared" si="315"/>
        <v>7.9709842894869603</v>
      </c>
      <c r="EE221">
        <f t="shared" si="316"/>
        <v>8.0748262839315128</v>
      </c>
      <c r="EG221">
        <f t="shared" si="317"/>
        <v>7.967749831842176</v>
      </c>
      <c r="EH221">
        <f t="shared" si="318"/>
        <v>7.9285648460814286</v>
      </c>
      <c r="EI221">
        <f t="shared" si="319"/>
        <v>8.1194475071134882</v>
      </c>
      <c r="EJ221">
        <f t="shared" si="320"/>
        <v>7.9565567247764175</v>
      </c>
      <c r="EK221">
        <f t="shared" si="321"/>
        <v>8.1042199966009321</v>
      </c>
      <c r="EM221">
        <f>IF($EM$9='[1]L&amp;D Numbers'!$E$6,'[1]L&amp;D Numbers'!$E$7)</f>
        <v>350</v>
      </c>
      <c r="EN221">
        <f>IF($EN$9='[1]L&amp;D Numbers'!$F$6,'[1]L&amp;D Numbers'!$F$7)</f>
        <v>2000</v>
      </c>
      <c r="EO221">
        <f>IF($EO$9='[1]L&amp;D Numbers'!$G$6,'[1]L&amp;D Numbers'!$G$7)</f>
        <v>2000</v>
      </c>
      <c r="EP221">
        <f>IF($EP$9='[1]L&amp;D Numbers'!$H$6,'[1]L&amp;D Numbers'!$H$7)</f>
        <v>2000</v>
      </c>
      <c r="EQ221">
        <f>IF($EQ$9='[1]L&amp;D Numbers'!$I$6,'[1]L&amp;D Numbers'!$I$7)</f>
        <v>2000</v>
      </c>
      <c r="ER221">
        <f>IF($ER$9='[1]L&amp;D Numbers'!$J$6,'[1]L&amp;D Numbers'!$J$7)</f>
        <v>0</v>
      </c>
      <c r="ET221" s="45">
        <f>'[1]L&amp;D Master'!$E$10</f>
        <v>1.0678246631903041E-2</v>
      </c>
      <c r="EU221" s="45">
        <f>ET221+'[1]L&amp;D Master'!$F$10</f>
        <v>1.8222427877342538E-2</v>
      </c>
      <c r="EV221" s="45">
        <f>EU221+'[1]L&amp;D Master'!$G$10</f>
        <v>2.3561551193294058E-2</v>
      </c>
      <c r="EW221" s="45">
        <f>EV221+'[1]L&amp;D Master'!$H$10</f>
        <v>2.7330438342024234E-2</v>
      </c>
      <c r="EX221" s="45">
        <f>EW221+'[1]L&amp;D Master'!$I$10</f>
        <v>2.9999999999999995E-2</v>
      </c>
      <c r="EY221" s="45"/>
      <c r="EZ221" s="45">
        <f t="shared" si="322"/>
        <v>1.0678246631903041E-2</v>
      </c>
      <c r="FA221" s="45">
        <f t="shared" si="323"/>
        <v>1.8222427877342538E-2</v>
      </c>
      <c r="FB221" s="45">
        <f t="shared" si="323"/>
        <v>2.3561551193294058E-2</v>
      </c>
      <c r="FC221" s="45">
        <f t="shared" si="323"/>
        <v>2.7330438342024234E-2</v>
      </c>
      <c r="FD221" s="45">
        <f t="shared" si="323"/>
        <v>2.7330438342024234E-2</v>
      </c>
      <c r="FE221" s="45"/>
      <c r="FF221">
        <f t="shared" si="361"/>
        <v>7.8826682340364611</v>
      </c>
      <c r="FG221">
        <f t="shared" si="362"/>
        <v>7.7527073800801896</v>
      </c>
      <c r="FH221">
        <f t="shared" si="363"/>
        <v>7.8256721386554116</v>
      </c>
      <c r="FI221">
        <f t="shared" si="364"/>
        <v>7.7531337948378933</v>
      </c>
      <c r="FJ221">
        <f t="shared" si="365"/>
        <v>7.8541377420559666</v>
      </c>
      <c r="FL221" s="34"/>
      <c r="FM221" s="34"/>
      <c r="FN221" s="34"/>
      <c r="FO221" s="34"/>
      <c r="FP221" s="34"/>
      <c r="FQ221" s="153">
        <f t="shared" si="324"/>
        <v>0.125</v>
      </c>
      <c r="FR221" s="153"/>
      <c r="FS221" s="42"/>
      <c r="FT221" s="42"/>
      <c r="FU221" s="42"/>
      <c r="FV221" s="42"/>
      <c r="FW221" s="42"/>
      <c r="FX221" s="42"/>
      <c r="FY221" s="42"/>
      <c r="FZ221" s="42"/>
      <c r="GA221" s="42"/>
      <c r="GB221" s="42"/>
      <c r="GC221" s="42"/>
      <c r="GD221" s="42"/>
      <c r="GE221" s="42"/>
      <c r="GF221" s="42"/>
      <c r="GG221" s="42"/>
      <c r="GH221" s="42"/>
      <c r="GI221" s="42"/>
      <c r="GJ221" s="42"/>
      <c r="GK221" s="42"/>
      <c r="GL221" s="42"/>
      <c r="GM221" s="154">
        <f>'[1]Automation Master'!$B$10*FQ221*FO221</f>
        <v>0</v>
      </c>
      <c r="GN221" s="155">
        <f>'[1]Automation Master'!$B$11*FO221*FQ221+GM221</f>
        <v>0</v>
      </c>
      <c r="GO221" s="155">
        <f>'[1]Automation Master'!$B$12*FO221*FQ221+GN221</f>
        <v>0</v>
      </c>
      <c r="GP221" s="155">
        <f>'[1]Automation Master'!$B$13*FO221*FQ221+GO221</f>
        <v>0</v>
      </c>
      <c r="GQ221" s="155">
        <f>'[1]Automation Master'!$C$10*FO221*FQ221+GP221</f>
        <v>0</v>
      </c>
      <c r="GR221" s="155">
        <f>'[1]Automation Master'!$C$11*FO221*FQ221+GQ221</f>
        <v>0</v>
      </c>
      <c r="GS221" s="155">
        <f>'[1]Automation Master'!$C$12*FO221*FQ221+GR221</f>
        <v>0</v>
      </c>
      <c r="GT221" s="155">
        <f>'[1]Automation Master'!$C$13*FO221*FQ221+GS221</f>
        <v>0</v>
      </c>
      <c r="GU221" s="155">
        <f>'[1]Automation Master'!$D$10*FO221*FQ221+GT221</f>
        <v>0</v>
      </c>
      <c r="GV221" s="155">
        <f>'[1]Automation Master'!$D$11*FO221*FQ221+GU221</f>
        <v>0</v>
      </c>
      <c r="GW221" s="155">
        <f>'[1]Automation Master'!$D$12*FO221*FQ221+GV221</f>
        <v>0</v>
      </c>
      <c r="GX221" s="155">
        <f>'[1]Automation Master'!$D$13*FO221*FQ221+GW221</f>
        <v>0</v>
      </c>
      <c r="GY221" s="155">
        <f>'[1]Automation Master'!$E$10*FO221*FQ221+GX221</f>
        <v>0</v>
      </c>
      <c r="GZ221" s="155">
        <f>'[1]Automation Master'!$E$11*FO221*FQ221+GY221</f>
        <v>0</v>
      </c>
      <c r="HA221" s="155">
        <f>'[1]Automation Master'!$E$12*FO221*FQ221+GZ221</f>
        <v>0</v>
      </c>
      <c r="HB221" s="155">
        <f>'[1]Automation Master'!$E$13*FO221*FQ221+HA221</f>
        <v>0</v>
      </c>
      <c r="HC221" s="155">
        <f>'[1]Automation Master'!$F$10*FO221*FQ221+HB221</f>
        <v>0</v>
      </c>
      <c r="HD221" s="155">
        <f>'[1]Automation Master'!$F$11*FO221*FQ221+HC221</f>
        <v>0</v>
      </c>
      <c r="HE221" s="155">
        <f>'[1]Automation Master'!$F$12*FO221*FQ221+HD221</f>
        <v>0</v>
      </c>
      <c r="HF221" s="156">
        <f>'[1]Automation Master'!$F$13*FO221*FQ221+HE221</f>
        <v>0</v>
      </c>
      <c r="HG221" s="157"/>
      <c r="HH221" s="157"/>
      <c r="HI221" s="157"/>
      <c r="HJ221" s="157"/>
      <c r="HK221" s="157"/>
      <c r="HL221" s="157"/>
      <c r="HM221" s="157"/>
      <c r="HN221" s="157"/>
      <c r="HO221" s="157"/>
      <c r="HP221" s="157"/>
      <c r="HQ221" s="157"/>
      <c r="HR221" s="157"/>
      <c r="HS221" s="157"/>
      <c r="HT221" s="157"/>
      <c r="HU221" s="157"/>
      <c r="HV221" s="157"/>
      <c r="HW221" s="157"/>
      <c r="HX221" s="157"/>
      <c r="HY221" s="42"/>
      <c r="HZ221" s="42"/>
      <c r="IA221" s="148">
        <f t="shared" si="366"/>
        <v>7.967749831842176</v>
      </c>
      <c r="IB221" s="148">
        <f t="shared" si="367"/>
        <v>7.8966026523893866</v>
      </c>
      <c r="IC221" s="148">
        <f t="shared" si="368"/>
        <v>8.0145063400760943</v>
      </c>
      <c r="ID221" s="148">
        <f t="shared" si="369"/>
        <v>7.9709842894869603</v>
      </c>
      <c r="IE221" s="148">
        <f t="shared" si="370"/>
        <v>8.0748262839315128</v>
      </c>
      <c r="IH221">
        <f t="shared" si="371"/>
        <v>7.8826682340364611</v>
      </c>
      <c r="II221">
        <f t="shared" si="372"/>
        <v>7.7527073800801896</v>
      </c>
      <c r="IJ221">
        <f t="shared" si="373"/>
        <v>7.8256721386554116</v>
      </c>
      <c r="IK221">
        <f t="shared" si="374"/>
        <v>7.7531337948378933</v>
      </c>
      <c r="IL221">
        <f t="shared" si="375"/>
        <v>7.8541377420559666</v>
      </c>
      <c r="IN221" s="42">
        <f t="shared" si="376"/>
        <v>1.067824663190306E-2</v>
      </c>
      <c r="IO221" s="42">
        <f t="shared" si="377"/>
        <v>1.82224278773425E-2</v>
      </c>
      <c r="IP221" s="42">
        <f t="shared" si="378"/>
        <v>2.3561551193294065E-2</v>
      </c>
      <c r="IQ221" s="42">
        <f t="shared" si="379"/>
        <v>2.7330438342024196E-2</v>
      </c>
      <c r="IR221" s="42">
        <f t="shared" si="380"/>
        <v>2.7330438342024151E-2</v>
      </c>
      <c r="IT221" s="9">
        <f t="shared" si="325"/>
        <v>0</v>
      </c>
      <c r="IU221" s="9">
        <f t="shared" si="326"/>
        <v>0</v>
      </c>
      <c r="IV221" s="9">
        <f t="shared" si="327"/>
        <v>0</v>
      </c>
      <c r="IW221" s="9">
        <f t="shared" si="328"/>
        <v>0</v>
      </c>
      <c r="IX221" s="9">
        <f t="shared" si="329"/>
        <v>0</v>
      </c>
    </row>
    <row r="222" spans="1:258" ht="15.75" hidden="1" thickBot="1" x14ac:dyDescent="0.3">
      <c r="A222">
        <v>6</v>
      </c>
      <c r="B222" t="s">
        <v>355</v>
      </c>
      <c r="C222" t="e">
        <v>#N/A</v>
      </c>
      <c r="D222" t="s">
        <v>270</v>
      </c>
      <c r="E222" t="s">
        <v>333</v>
      </c>
      <c r="F222" t="s">
        <v>333</v>
      </c>
      <c r="G222" t="s">
        <v>268</v>
      </c>
      <c r="H222">
        <v>6</v>
      </c>
      <c r="K222">
        <v>2</v>
      </c>
      <c r="L222">
        <v>4</v>
      </c>
      <c r="Q222">
        <v>1</v>
      </c>
      <c r="R222">
        <v>1</v>
      </c>
      <c r="S222">
        <v>4</v>
      </c>
      <c r="Z222">
        <v>6</v>
      </c>
      <c r="AB222">
        <v>4</v>
      </c>
      <c r="AE222">
        <v>2</v>
      </c>
      <c r="AR222">
        <v>1</v>
      </c>
      <c r="AT222">
        <v>6</v>
      </c>
      <c r="AU222">
        <v>0</v>
      </c>
      <c r="AV222">
        <v>0</v>
      </c>
      <c r="AW222">
        <v>0</v>
      </c>
      <c r="AX222">
        <v>0</v>
      </c>
      <c r="BB222">
        <f t="shared" si="300"/>
        <v>6</v>
      </c>
      <c r="BD222">
        <f t="shared" si="301"/>
        <v>6</v>
      </c>
      <c r="BE222">
        <f t="shared" si="302"/>
        <v>6</v>
      </c>
      <c r="BF222">
        <f t="shared" si="303"/>
        <v>6</v>
      </c>
      <c r="BH222">
        <f t="shared" si="304"/>
        <v>0</v>
      </c>
      <c r="BK222" s="45">
        <f>IF(G222="MEA",'[1]Net Hire Rate'!$E$7,IF(G222="AMR",'[1]Net Hire Rate'!$F$7,IF(G222="EUR",'[1]Net Hire Rate'!$G$7,IF(G222="APAC",'[1]Net Hire Rate'!$H$7,0))))</f>
        <v>-0.12481698389458272</v>
      </c>
      <c r="BL222" s="45">
        <f>IF(G222="MEA",'[1]Net Hire Rate'!$E$8,IF(G222="AMR",'[1]Net Hire Rate'!$F$8,IF(G222="EUR",'[1]Net Hire Rate'!$G$8,IF(G222="APAC",'[1]Net Hire Rate'!$H$8,0))))</f>
        <v>-0.12481698389458272</v>
      </c>
      <c r="BM222" s="45">
        <f>IF(G222="MEA",'[1]Net Hire Rate'!$E$9,IF(G222="AMR",'[1]Net Hire Rate'!$F$9,IF(G222="EUR",'[1]Net Hire Rate'!$G$9,IF(G222="APAC",'[1]Net Hire Rate'!$H$9,0))))</f>
        <v>-0.12481698389458272</v>
      </c>
      <c r="BN222" s="45">
        <f>IF(G222="MEA",'[1]Net Hire Rate'!$E$10,IF(G222="AMR",'[1]Net Hire Rate'!$F$10,IF(G222="EUR",'[1]Net Hire Rate'!$G$10,IF(G222="APAC",'[1]Net Hire Rate'!$H$10,0))))</f>
        <v>-0.12481698389458272</v>
      </c>
      <c r="BO222" s="45">
        <f>IF(G222="MEA",'[1]Net Hire Rate'!$E$11,IF(G222="AMR",'[1]Net Hire Rate'!$F$11,IF(G222="EUR",'[1]Net Hire Rate'!$G$11,IF(G222="APAC",'[1]Net Hire Rate'!$H$11,0))))</f>
        <v>-0.12481698389458272</v>
      </c>
      <c r="BP222" s="45">
        <f>IF(G222="MEA",'[1]Net Hire Rate'!$E$12,IF(G222="AMR",'[1]Net Hire Rate'!$F$12,IF(G222="EUR",'[1]Net Hire Rate'!$G$12,IF(G222="APAC",'[1]Net Hire Rate'!$H$12,0))))</f>
        <v>-0.12481698389458272</v>
      </c>
      <c r="BQ222" s="147">
        <f t="shared" si="305"/>
        <v>6</v>
      </c>
      <c r="BR222" s="147">
        <f t="shared" si="288"/>
        <v>6</v>
      </c>
      <c r="BS222" s="147">
        <f t="shared" si="306"/>
        <v>5.2510980966325036</v>
      </c>
      <c r="BT222" s="148">
        <f t="shared" si="289"/>
        <v>5.2510980966325036</v>
      </c>
      <c r="BU222" s="149">
        <f t="shared" si="307"/>
        <v>4.5956718700762504</v>
      </c>
      <c r="BV222" s="148">
        <f t="shared" si="290"/>
        <v>4.5956718700762504</v>
      </c>
      <c r="BW222" s="148">
        <f t="shared" si="308"/>
        <v>4.0220539682841565</v>
      </c>
      <c r="BX222" s="148">
        <f t="shared" si="291"/>
        <v>4.0220539682841565</v>
      </c>
      <c r="BY222" s="148">
        <f t="shared" si="309"/>
        <v>3.5200333229016905</v>
      </c>
      <c r="BZ222" s="148">
        <f t="shared" si="292"/>
        <v>2.5200333229016905</v>
      </c>
      <c r="CA222" s="148">
        <f t="shared" si="310"/>
        <v>2.2054903642232584</v>
      </c>
      <c r="CB222" s="148">
        <f t="shared" si="293"/>
        <v>2.2054903642232584</v>
      </c>
      <c r="CC222" s="148"/>
      <c r="CD222" s="38"/>
      <c r="CE222" s="38"/>
      <c r="CF222" s="38"/>
      <c r="CG222" s="38"/>
      <c r="CH222" s="38"/>
      <c r="CI222" s="38"/>
      <c r="CJ222" s="38"/>
      <c r="CK222" s="41"/>
      <c r="CL222" s="41"/>
      <c r="CM222" s="40"/>
      <c r="CN222" s="41"/>
      <c r="CO222" s="41"/>
      <c r="CP222" s="41"/>
      <c r="CQ222" s="41"/>
      <c r="CR222" s="41"/>
      <c r="CS222" s="41"/>
      <c r="CT222" s="41"/>
      <c r="CU222" s="40"/>
      <c r="CV222" s="41"/>
      <c r="CW222" s="41"/>
      <c r="CX222" s="41"/>
      <c r="CY222" s="41"/>
      <c r="CZ222" s="41"/>
      <c r="DA222" s="41"/>
      <c r="DB222" s="41"/>
      <c r="DC222" s="40"/>
      <c r="DD222" s="41"/>
      <c r="DE222" s="41"/>
      <c r="DF222" s="41"/>
      <c r="DG222" s="41"/>
      <c r="DH222" s="41"/>
      <c r="DI222" s="41"/>
      <c r="DJ222" s="41"/>
      <c r="DK222" s="40"/>
      <c r="DL222" s="41"/>
      <c r="DM222" s="41"/>
      <c r="DN222" s="41"/>
      <c r="DO222" s="41"/>
      <c r="DP222" s="41"/>
      <c r="DQ222" s="41"/>
      <c r="DR222" s="15"/>
      <c r="DS222" s="151">
        <f t="shared" si="294"/>
        <v>6</v>
      </c>
      <c r="DT222" s="152">
        <f t="shared" si="295"/>
        <v>0</v>
      </c>
      <c r="DU222" s="7">
        <f t="shared" si="296"/>
        <v>0</v>
      </c>
      <c r="DV222" s="7">
        <f t="shared" si="297"/>
        <v>0</v>
      </c>
      <c r="DW222">
        <f t="shared" si="298"/>
        <v>0</v>
      </c>
      <c r="DX222">
        <f t="shared" si="299"/>
        <v>0</v>
      </c>
      <c r="DZ222">
        <f t="shared" si="311"/>
        <v>6</v>
      </c>
      <c r="EA222">
        <f t="shared" si="312"/>
        <v>6</v>
      </c>
      <c r="EB222">
        <f t="shared" si="313"/>
        <v>6</v>
      </c>
      <c r="EC222">
        <f t="shared" si="314"/>
        <v>6</v>
      </c>
      <c r="ED222">
        <f t="shared" si="315"/>
        <v>6</v>
      </c>
      <c r="EE222">
        <f t="shared" si="316"/>
        <v>6</v>
      </c>
      <c r="EG222">
        <f t="shared" si="317"/>
        <v>6</v>
      </c>
      <c r="EH222">
        <f t="shared" si="318"/>
        <v>6</v>
      </c>
      <c r="EI222">
        <f t="shared" si="319"/>
        <v>6</v>
      </c>
      <c r="EJ222">
        <f t="shared" si="320"/>
        <v>6</v>
      </c>
      <c r="EK222">
        <f t="shared" si="321"/>
        <v>6</v>
      </c>
      <c r="EM222">
        <f>IF($EM$9='[1]L&amp;D Numbers'!$E$6,'[1]L&amp;D Numbers'!$E$7)</f>
        <v>350</v>
      </c>
      <c r="EN222">
        <f>IF($EN$9='[1]L&amp;D Numbers'!$F$6,'[1]L&amp;D Numbers'!$F$7)</f>
        <v>2000</v>
      </c>
      <c r="EO222">
        <f>IF($EO$9='[1]L&amp;D Numbers'!$G$6,'[1]L&amp;D Numbers'!$G$7)</f>
        <v>2000</v>
      </c>
      <c r="EP222">
        <f>IF($EP$9='[1]L&amp;D Numbers'!$H$6,'[1]L&amp;D Numbers'!$H$7)</f>
        <v>2000</v>
      </c>
      <c r="EQ222">
        <f>IF($EQ$9='[1]L&amp;D Numbers'!$I$6,'[1]L&amp;D Numbers'!$I$7)</f>
        <v>2000</v>
      </c>
      <c r="ER222">
        <f>IF($ER$9='[1]L&amp;D Numbers'!$J$6,'[1]L&amp;D Numbers'!$J$7)</f>
        <v>0</v>
      </c>
      <c r="ET222" s="45">
        <f>'[1]L&amp;D Master'!$E$10</f>
        <v>1.0678246631903041E-2</v>
      </c>
      <c r="EU222" s="45">
        <f>ET222+'[1]L&amp;D Master'!$F$10</f>
        <v>1.8222427877342538E-2</v>
      </c>
      <c r="EV222" s="45">
        <f>EU222+'[1]L&amp;D Master'!$G$10</f>
        <v>2.3561551193294058E-2</v>
      </c>
      <c r="EW222" s="45">
        <f>EV222+'[1]L&amp;D Master'!$H$10</f>
        <v>2.7330438342024234E-2</v>
      </c>
      <c r="EX222" s="45">
        <f>EW222+'[1]L&amp;D Master'!$I$10</f>
        <v>2.9999999999999995E-2</v>
      </c>
      <c r="EY222" s="45"/>
      <c r="EZ222" s="45">
        <f t="shared" si="322"/>
        <v>1.0678246631903041E-2</v>
      </c>
      <c r="FA222" s="45">
        <f t="shared" si="323"/>
        <v>1.8222427877342538E-2</v>
      </c>
      <c r="FB222" s="45">
        <f t="shared" si="323"/>
        <v>2.3561551193294058E-2</v>
      </c>
      <c r="FC222" s="45">
        <f t="shared" si="323"/>
        <v>2.7330438342024234E-2</v>
      </c>
      <c r="FD222" s="45">
        <f t="shared" si="323"/>
        <v>2.7330438342024234E-2</v>
      </c>
      <c r="FE222" s="45"/>
      <c r="FF222">
        <f t="shared" si="361"/>
        <v>5.935930520208581</v>
      </c>
      <c r="FG222">
        <f t="shared" si="362"/>
        <v>5.8906654327359451</v>
      </c>
      <c r="FH222">
        <f t="shared" si="363"/>
        <v>5.8586306928402356</v>
      </c>
      <c r="FI222">
        <f t="shared" si="364"/>
        <v>5.8360173699478546</v>
      </c>
      <c r="FJ222">
        <f t="shared" si="365"/>
        <v>5.8360173699478546</v>
      </c>
      <c r="FL222" s="34"/>
      <c r="FM222" s="34"/>
      <c r="FN222" s="34"/>
      <c r="FO222" s="34"/>
      <c r="FP222" s="34"/>
      <c r="FQ222" s="153">
        <f t="shared" si="324"/>
        <v>0.125</v>
      </c>
      <c r="FR222" s="153"/>
      <c r="FS222" s="42"/>
      <c r="FT222" s="42"/>
      <c r="FU222" s="42"/>
      <c r="FV222" s="42"/>
      <c r="FW222" s="42"/>
      <c r="FX222" s="42"/>
      <c r="FY222" s="42"/>
      <c r="FZ222" s="42"/>
      <c r="GA222" s="42"/>
      <c r="GB222" s="42"/>
      <c r="GC222" s="42"/>
      <c r="GD222" s="42"/>
      <c r="GE222" s="42"/>
      <c r="GF222" s="42"/>
      <c r="GG222" s="42"/>
      <c r="GH222" s="42"/>
      <c r="GI222" s="42"/>
      <c r="GJ222" s="42"/>
      <c r="GK222" s="42"/>
      <c r="GL222" s="42"/>
      <c r="GM222" s="154">
        <f>'[1]Automation Master'!$B$10*FQ222*FO222</f>
        <v>0</v>
      </c>
      <c r="GN222" s="155">
        <f>'[1]Automation Master'!$B$11*FO222*FQ222+GM222</f>
        <v>0</v>
      </c>
      <c r="GO222" s="155">
        <f>'[1]Automation Master'!$B$12*FO222*FQ222+GN222</f>
        <v>0</v>
      </c>
      <c r="GP222" s="155">
        <f>'[1]Automation Master'!$B$13*FO222*FQ222+GO222</f>
        <v>0</v>
      </c>
      <c r="GQ222" s="155">
        <f>'[1]Automation Master'!$C$10*FO222*FQ222+GP222</f>
        <v>0</v>
      </c>
      <c r="GR222" s="155">
        <f>'[1]Automation Master'!$C$11*FO222*FQ222+GQ222</f>
        <v>0</v>
      </c>
      <c r="GS222" s="155">
        <f>'[1]Automation Master'!$C$12*FO222*FQ222+GR222</f>
        <v>0</v>
      </c>
      <c r="GT222" s="155">
        <f>'[1]Automation Master'!$C$13*FO222*FQ222+GS222</f>
        <v>0</v>
      </c>
      <c r="GU222" s="155">
        <f>'[1]Automation Master'!$D$10*FO222*FQ222+GT222</f>
        <v>0</v>
      </c>
      <c r="GV222" s="155">
        <f>'[1]Automation Master'!$D$11*FO222*FQ222+GU222</f>
        <v>0</v>
      </c>
      <c r="GW222" s="155">
        <f>'[1]Automation Master'!$D$12*FO222*FQ222+GV222</f>
        <v>0</v>
      </c>
      <c r="GX222" s="155">
        <f>'[1]Automation Master'!$D$13*FO222*FQ222+GW222</f>
        <v>0</v>
      </c>
      <c r="GY222" s="155">
        <f>'[1]Automation Master'!$E$10*FO222*FQ222+GX222</f>
        <v>0</v>
      </c>
      <c r="GZ222" s="155">
        <f>'[1]Automation Master'!$E$11*FO222*FQ222+GY222</f>
        <v>0</v>
      </c>
      <c r="HA222" s="155">
        <f>'[1]Automation Master'!$E$12*FO222*FQ222+GZ222</f>
        <v>0</v>
      </c>
      <c r="HB222" s="155">
        <f>'[1]Automation Master'!$E$13*FO222*FQ222+HA222</f>
        <v>0</v>
      </c>
      <c r="HC222" s="155">
        <f>'[1]Automation Master'!$F$10*FO222*FQ222+HB222</f>
        <v>0</v>
      </c>
      <c r="HD222" s="155">
        <f>'[1]Automation Master'!$F$11*FO222*FQ222+HC222</f>
        <v>0</v>
      </c>
      <c r="HE222" s="155">
        <f>'[1]Automation Master'!$F$12*FO222*FQ222+HD222</f>
        <v>0</v>
      </c>
      <c r="HF222" s="156">
        <f>'[1]Automation Master'!$F$13*FO222*FQ222+HE222</f>
        <v>0</v>
      </c>
      <c r="HG222" s="157"/>
      <c r="HH222" s="157"/>
      <c r="HI222" s="157"/>
      <c r="HJ222" s="157"/>
      <c r="HK222" s="157"/>
      <c r="HL222" s="157"/>
      <c r="HM222" s="157"/>
      <c r="HN222" s="157"/>
      <c r="HO222" s="157"/>
      <c r="HP222" s="157"/>
      <c r="HQ222" s="157"/>
      <c r="HR222" s="157"/>
      <c r="HS222" s="157"/>
      <c r="HT222" s="157"/>
      <c r="HU222" s="157"/>
      <c r="HV222" s="157"/>
      <c r="HW222" s="157"/>
      <c r="HX222" s="157"/>
      <c r="HY222" s="42"/>
      <c r="HZ222" s="42"/>
      <c r="IA222" s="148">
        <f t="shared" si="366"/>
        <v>6</v>
      </c>
      <c r="IB222" s="148">
        <f t="shared" si="367"/>
        <v>6</v>
      </c>
      <c r="IC222" s="148">
        <f t="shared" si="368"/>
        <v>6</v>
      </c>
      <c r="ID222" s="148">
        <f t="shared" si="369"/>
        <v>6</v>
      </c>
      <c r="IE222" s="148">
        <f t="shared" si="370"/>
        <v>6</v>
      </c>
      <c r="IH222">
        <f t="shared" si="371"/>
        <v>5.935930520208581</v>
      </c>
      <c r="II222">
        <f t="shared" si="372"/>
        <v>5.8906654327359451</v>
      </c>
      <c r="IJ222">
        <f t="shared" si="373"/>
        <v>5.8586306928402356</v>
      </c>
      <c r="IK222">
        <f t="shared" si="374"/>
        <v>5.8360173699478546</v>
      </c>
      <c r="IL222">
        <f t="shared" si="375"/>
        <v>5.8360173699478546</v>
      </c>
      <c r="IN222" s="42">
        <f t="shared" si="376"/>
        <v>1.0678246631903162E-2</v>
      </c>
      <c r="IO222" s="42">
        <f t="shared" si="377"/>
        <v>1.8222427877342479E-2</v>
      </c>
      <c r="IP222" s="42">
        <f t="shared" si="378"/>
        <v>2.3561551193294061E-2</v>
      </c>
      <c r="IQ222" s="42">
        <f t="shared" si="379"/>
        <v>2.7330438342024237E-2</v>
      </c>
      <c r="IR222" s="42">
        <f t="shared" si="380"/>
        <v>2.7330438342024237E-2</v>
      </c>
      <c r="IT222" s="9">
        <f t="shared" si="325"/>
        <v>0</v>
      </c>
      <c r="IU222" s="9">
        <f t="shared" si="326"/>
        <v>0</v>
      </c>
      <c r="IV222" s="9">
        <f t="shared" si="327"/>
        <v>0</v>
      </c>
      <c r="IW222" s="9">
        <f t="shared" si="328"/>
        <v>0</v>
      </c>
      <c r="IX222" s="9">
        <f t="shared" si="329"/>
        <v>0</v>
      </c>
    </row>
    <row r="223" spans="1:258" ht="15.75" hidden="1" thickBot="1" x14ac:dyDescent="0.3">
      <c r="A223">
        <v>25</v>
      </c>
      <c r="B223" t="s">
        <v>355</v>
      </c>
      <c r="C223" t="s">
        <v>356</v>
      </c>
      <c r="D223" t="s">
        <v>270</v>
      </c>
      <c r="E223" t="s">
        <v>333</v>
      </c>
      <c r="F223" t="s">
        <v>333</v>
      </c>
      <c r="G223" t="s">
        <v>273</v>
      </c>
      <c r="H223">
        <v>25</v>
      </c>
      <c r="K223">
        <v>6</v>
      </c>
      <c r="L223">
        <v>19</v>
      </c>
      <c r="Q223">
        <v>7</v>
      </c>
      <c r="R223">
        <v>14</v>
      </c>
      <c r="S223">
        <v>3</v>
      </c>
      <c r="T223">
        <v>1</v>
      </c>
      <c r="Y223">
        <v>12</v>
      </c>
      <c r="Z223">
        <v>13</v>
      </c>
      <c r="AB223">
        <v>19</v>
      </c>
      <c r="AE223">
        <v>6</v>
      </c>
      <c r="AT223">
        <v>24</v>
      </c>
      <c r="AU223">
        <v>0</v>
      </c>
      <c r="AV223">
        <v>0</v>
      </c>
      <c r="AW223">
        <v>0</v>
      </c>
      <c r="AX223">
        <v>25</v>
      </c>
      <c r="BB223">
        <f t="shared" si="300"/>
        <v>25</v>
      </c>
      <c r="BC223">
        <v>25</v>
      </c>
      <c r="BD223">
        <f t="shared" si="301"/>
        <v>25</v>
      </c>
      <c r="BE223">
        <f t="shared" si="302"/>
        <v>25</v>
      </c>
      <c r="BF223">
        <f t="shared" si="303"/>
        <v>25</v>
      </c>
      <c r="BH223">
        <f t="shared" si="304"/>
        <v>0</v>
      </c>
      <c r="BK223" s="45">
        <f>IF(G223="MEA",'[1]Net Hire Rate'!$E$7,IF(G223="AMR",'[1]Net Hire Rate'!$F$7,IF(G223="EUR",'[1]Net Hire Rate'!$G$7,IF(G223="APAC",'[1]Net Hire Rate'!$H$7,0))))</f>
        <v>-2.2817025010969723E-2</v>
      </c>
      <c r="BL223" s="45">
        <f>IF(G223="MEA",'[1]Net Hire Rate'!$E$8,IF(G223="AMR",'[1]Net Hire Rate'!$F$8,IF(G223="EUR",'[1]Net Hire Rate'!$G$8,IF(G223="APAC",'[1]Net Hire Rate'!$H$8,0))))</f>
        <v>-2.2817025010969723E-2</v>
      </c>
      <c r="BM223" s="45">
        <f>IF(G223="MEA",'[1]Net Hire Rate'!$E$9,IF(G223="AMR",'[1]Net Hire Rate'!$F$9,IF(G223="EUR",'[1]Net Hire Rate'!$G$9,IF(G223="APAC",'[1]Net Hire Rate'!$H$9,0))))</f>
        <v>-2.2817025010969723E-2</v>
      </c>
      <c r="BN223" s="45">
        <f>IF(G223="MEA",'[1]Net Hire Rate'!$E$10,IF(G223="AMR",'[1]Net Hire Rate'!$F$10,IF(G223="EUR",'[1]Net Hire Rate'!$G$10,IF(G223="APAC",'[1]Net Hire Rate'!$H$10,0))))</f>
        <v>-2.2817025010969723E-2</v>
      </c>
      <c r="BO223" s="45">
        <f>IF(G223="MEA",'[1]Net Hire Rate'!$E$11,IF(G223="AMR",'[1]Net Hire Rate'!$F$11,IF(G223="EUR",'[1]Net Hire Rate'!$G$11,IF(G223="APAC",'[1]Net Hire Rate'!$H$11,0))))</f>
        <v>-2.2817025010969723E-2</v>
      </c>
      <c r="BP223" s="45">
        <f>IF(G223="MEA",'[1]Net Hire Rate'!$E$12,IF(G223="AMR",'[1]Net Hire Rate'!$F$12,IF(G223="EUR",'[1]Net Hire Rate'!$G$12,IF(G223="APAC",'[1]Net Hire Rate'!$H$12,0))))</f>
        <v>-2.2817025010969723E-2</v>
      </c>
      <c r="BQ223" s="147">
        <f t="shared" si="305"/>
        <v>25</v>
      </c>
      <c r="BR223" s="147">
        <f t="shared" si="288"/>
        <v>25</v>
      </c>
      <c r="BS223" s="147">
        <f t="shared" si="306"/>
        <v>24.429574374725757</v>
      </c>
      <c r="BT223" s="148">
        <f t="shared" si="289"/>
        <v>24.429574374725757</v>
      </c>
      <c r="BU223" s="149">
        <f t="shared" si="307"/>
        <v>23.872164165210293</v>
      </c>
      <c r="BV223" s="148">
        <f t="shared" si="290"/>
        <v>23.872164165210293</v>
      </c>
      <c r="BW223" s="148">
        <f t="shared" si="308"/>
        <v>23.327472398386714</v>
      </c>
      <c r="BX223" s="148">
        <f t="shared" si="291"/>
        <v>23.327472398386714</v>
      </c>
      <c r="BY223" s="148">
        <f t="shared" si="309"/>
        <v>22.795208877230017</v>
      </c>
      <c r="BZ223" s="148">
        <f t="shared" si="292"/>
        <v>22.795208877230017</v>
      </c>
      <c r="CA223" s="148">
        <f t="shared" si="310"/>
        <v>22.275090026147982</v>
      </c>
      <c r="CB223" s="148">
        <f t="shared" si="293"/>
        <v>22.275090026147982</v>
      </c>
      <c r="CC223" s="148"/>
      <c r="CD223" s="38" t="s">
        <v>357</v>
      </c>
      <c r="CE223" s="40">
        <v>0.6</v>
      </c>
      <c r="CF223" s="38">
        <v>6675</v>
      </c>
      <c r="CG223" s="38">
        <v>6675</v>
      </c>
      <c r="CH223" s="38">
        <v>10000</v>
      </c>
      <c r="CI223" s="38">
        <v>10000</v>
      </c>
      <c r="CJ223" s="38">
        <v>7000</v>
      </c>
      <c r="CK223" s="41">
        <v>7000</v>
      </c>
      <c r="CL223" s="41" t="s">
        <v>358</v>
      </c>
      <c r="CM223" s="40">
        <v>0.2</v>
      </c>
      <c r="CN223" s="41">
        <v>156</v>
      </c>
      <c r="CO223" s="41">
        <v>159.83286105059705</v>
      </c>
      <c r="CP223" s="41">
        <v>164.04900820625377</v>
      </c>
      <c r="CQ223" s="41">
        <v>168.68677007747621</v>
      </c>
      <c r="CR223" s="41">
        <v>173.78830813582084</v>
      </c>
      <c r="CS223" s="41">
        <v>179.39999999999998</v>
      </c>
      <c r="CT223" s="41" t="s">
        <v>359</v>
      </c>
      <c r="CU223" s="40">
        <v>0.2</v>
      </c>
      <c r="CV223" s="41">
        <v>40</v>
      </c>
      <c r="CW223" s="41">
        <v>46</v>
      </c>
      <c r="CX223" s="41">
        <v>46</v>
      </c>
      <c r="CY223" s="41">
        <v>46</v>
      </c>
      <c r="CZ223" s="41">
        <v>46</v>
      </c>
      <c r="DA223" s="41">
        <v>46</v>
      </c>
      <c r="DB223" s="41"/>
      <c r="DC223" s="40"/>
      <c r="DD223" s="41"/>
      <c r="DE223" s="41"/>
      <c r="DF223" s="41"/>
      <c r="DG223" s="41"/>
      <c r="DH223" s="41"/>
      <c r="DI223" s="41"/>
      <c r="DJ223" s="41"/>
      <c r="DK223" s="40"/>
      <c r="DL223" s="41"/>
      <c r="DM223" s="41"/>
      <c r="DN223" s="41"/>
      <c r="DO223" s="41"/>
      <c r="DP223" s="41"/>
      <c r="DQ223" s="41"/>
      <c r="DR223" s="15"/>
      <c r="DS223" s="151">
        <f t="shared" si="294"/>
        <v>25</v>
      </c>
      <c r="DT223" s="152">
        <f t="shared" si="295"/>
        <v>25.87284811059606</v>
      </c>
      <c r="DU223" s="7">
        <f t="shared" si="296"/>
        <v>33.479891144611273</v>
      </c>
      <c r="DV223" s="7">
        <f t="shared" si="297"/>
        <v>33.62853735843251</v>
      </c>
      <c r="DW223">
        <f t="shared" si="298"/>
        <v>27.050475159927995</v>
      </c>
      <c r="DX223">
        <f t="shared" si="299"/>
        <v>27.230337078651683</v>
      </c>
      <c r="DZ223">
        <f t="shared" si="311"/>
        <v>25</v>
      </c>
      <c r="EA223">
        <f t="shared" si="312"/>
        <v>25.87284811059606</v>
      </c>
      <c r="EB223">
        <f t="shared" si="313"/>
        <v>33.479891144611273</v>
      </c>
      <c r="EC223">
        <f t="shared" si="314"/>
        <v>33.62853735843251</v>
      </c>
      <c r="ED223">
        <f t="shared" si="315"/>
        <v>27.050475159927995</v>
      </c>
      <c r="EE223">
        <f t="shared" si="316"/>
        <v>27.230337078651683</v>
      </c>
      <c r="EG223">
        <f t="shared" si="317"/>
        <v>25.87284811059606</v>
      </c>
      <c r="EH223">
        <f t="shared" si="318"/>
        <v>32.350411328410921</v>
      </c>
      <c r="EI223">
        <f t="shared" si="319"/>
        <v>25.110996637637783</v>
      </c>
      <c r="EJ223">
        <f t="shared" si="320"/>
        <v>20.10976189033164</v>
      </c>
      <c r="EK223">
        <f t="shared" si="321"/>
        <v>25.166228058527906</v>
      </c>
      <c r="EM223">
        <f>IF($EM$9='[1]L&amp;D Numbers'!$E$6,'[1]L&amp;D Numbers'!$E$7)</f>
        <v>350</v>
      </c>
      <c r="EN223">
        <f>IF($EN$9='[1]L&amp;D Numbers'!$F$6,'[1]L&amp;D Numbers'!$F$7)</f>
        <v>2000</v>
      </c>
      <c r="EO223">
        <f>IF($EO$9='[1]L&amp;D Numbers'!$G$6,'[1]L&amp;D Numbers'!$G$7)</f>
        <v>2000</v>
      </c>
      <c r="EP223">
        <f>IF($EP$9='[1]L&amp;D Numbers'!$H$6,'[1]L&amp;D Numbers'!$H$7)</f>
        <v>2000</v>
      </c>
      <c r="EQ223">
        <f>IF($EQ$9='[1]L&amp;D Numbers'!$I$6,'[1]L&amp;D Numbers'!$I$7)</f>
        <v>2000</v>
      </c>
      <c r="ER223">
        <f>IF($ER$9='[1]L&amp;D Numbers'!$J$6,'[1]L&amp;D Numbers'!$J$7)</f>
        <v>0</v>
      </c>
      <c r="ET223" s="45">
        <f>'[1]L&amp;D Master'!$E$10</f>
        <v>1.0678246631903041E-2</v>
      </c>
      <c r="EU223" s="45">
        <f>ET223+'[1]L&amp;D Master'!$F$10</f>
        <v>1.8222427877342538E-2</v>
      </c>
      <c r="EV223" s="45">
        <f>EU223+'[1]L&amp;D Master'!$G$10</f>
        <v>2.3561551193294058E-2</v>
      </c>
      <c r="EW223" s="45">
        <f>EV223+'[1]L&amp;D Master'!$H$10</f>
        <v>2.7330438342024234E-2</v>
      </c>
      <c r="EX223" s="45">
        <f>EW223+'[1]L&amp;D Master'!$I$10</f>
        <v>2.9999999999999995E-2</v>
      </c>
      <c r="EY223" s="45"/>
      <c r="EZ223" s="45">
        <f t="shared" si="322"/>
        <v>1.0678246631903041E-2</v>
      </c>
      <c r="FA223" s="45">
        <f t="shared" si="323"/>
        <v>1.8222427877342538E-2</v>
      </c>
      <c r="FB223" s="45">
        <f t="shared" si="323"/>
        <v>2.3561551193294058E-2</v>
      </c>
      <c r="FC223" s="45">
        <f t="shared" si="323"/>
        <v>2.7330438342024234E-2</v>
      </c>
      <c r="FD223" s="45">
        <f t="shared" si="323"/>
        <v>2.7330438342024234E-2</v>
      </c>
      <c r="FE223" s="45"/>
      <c r="FF223">
        <f t="shared" si="361"/>
        <v>25.596571457401346</v>
      </c>
      <c r="FG223">
        <f t="shared" si="362"/>
        <v>32.869806242887314</v>
      </c>
      <c r="FH223">
        <f t="shared" si="363"/>
        <v>32.836196853906202</v>
      </c>
      <c r="FI223">
        <f t="shared" si="364"/>
        <v>26.311173816447127</v>
      </c>
      <c r="FJ223">
        <f t="shared" si="365"/>
        <v>26.486120030091058</v>
      </c>
      <c r="FL223" s="34"/>
      <c r="FM223" s="34"/>
      <c r="FN223" s="34"/>
      <c r="FO223" s="34"/>
      <c r="FP223" s="34"/>
      <c r="FQ223" s="153">
        <f t="shared" si="324"/>
        <v>0.125</v>
      </c>
      <c r="FR223" s="153"/>
      <c r="FS223" s="42"/>
      <c r="FT223" s="42"/>
      <c r="FU223" s="42"/>
      <c r="FV223" s="42"/>
      <c r="FW223" s="42"/>
      <c r="FX223" s="42"/>
      <c r="FY223" s="42"/>
      <c r="FZ223" s="42"/>
      <c r="GA223" s="42"/>
      <c r="GB223" s="42"/>
      <c r="GC223" s="42"/>
      <c r="GD223" s="42"/>
      <c r="GE223" s="42"/>
      <c r="GF223" s="42"/>
      <c r="GG223" s="42"/>
      <c r="GH223" s="42"/>
      <c r="GI223" s="42"/>
      <c r="GJ223" s="42"/>
      <c r="GK223" s="42"/>
      <c r="GL223" s="42"/>
      <c r="GM223" s="154">
        <f>'[1]Automation Master'!$B$10*FQ223*FO223</f>
        <v>0</v>
      </c>
      <c r="GN223" s="155">
        <f>'[1]Automation Master'!$B$11*FO223*FQ223+GM223</f>
        <v>0</v>
      </c>
      <c r="GO223" s="155">
        <f>'[1]Automation Master'!$B$12*FO223*FQ223+GN223</f>
        <v>0</v>
      </c>
      <c r="GP223" s="155">
        <f>'[1]Automation Master'!$B$13*FO223*FQ223+GO223</f>
        <v>0</v>
      </c>
      <c r="GQ223" s="155">
        <f>'[1]Automation Master'!$C$10*FO223*FQ223+GP223</f>
        <v>0</v>
      </c>
      <c r="GR223" s="155">
        <f>'[1]Automation Master'!$C$11*FO223*FQ223+GQ223</f>
        <v>0</v>
      </c>
      <c r="GS223" s="155">
        <f>'[1]Automation Master'!$C$12*FO223*FQ223+GR223</f>
        <v>0</v>
      </c>
      <c r="GT223" s="155">
        <f>'[1]Automation Master'!$C$13*FO223*FQ223+GS223</f>
        <v>0</v>
      </c>
      <c r="GU223" s="155">
        <f>'[1]Automation Master'!$D$10*FO223*FQ223+GT223</f>
        <v>0</v>
      </c>
      <c r="GV223" s="155">
        <f>'[1]Automation Master'!$D$11*FO223*FQ223+GU223</f>
        <v>0</v>
      </c>
      <c r="GW223" s="155">
        <f>'[1]Automation Master'!$D$12*FO223*FQ223+GV223</f>
        <v>0</v>
      </c>
      <c r="GX223" s="155">
        <f>'[1]Automation Master'!$D$13*FO223*FQ223+GW223</f>
        <v>0</v>
      </c>
      <c r="GY223" s="155">
        <f>'[1]Automation Master'!$E$10*FO223*FQ223+GX223</f>
        <v>0</v>
      </c>
      <c r="GZ223" s="155">
        <f>'[1]Automation Master'!$E$11*FO223*FQ223+GY223</f>
        <v>0</v>
      </c>
      <c r="HA223" s="155">
        <f>'[1]Automation Master'!$E$12*FO223*FQ223+GZ223</f>
        <v>0</v>
      </c>
      <c r="HB223" s="155">
        <f>'[1]Automation Master'!$E$13*FO223*FQ223+HA223</f>
        <v>0</v>
      </c>
      <c r="HC223" s="155">
        <f>'[1]Automation Master'!$F$10*FO223*FQ223+HB223</f>
        <v>0</v>
      </c>
      <c r="HD223" s="155">
        <f>'[1]Automation Master'!$F$11*FO223*FQ223+HC223</f>
        <v>0</v>
      </c>
      <c r="HE223" s="155">
        <f>'[1]Automation Master'!$F$12*FO223*FQ223+HD223</f>
        <v>0</v>
      </c>
      <c r="HF223" s="156">
        <f>'[1]Automation Master'!$F$13*FO223*FQ223+HE223</f>
        <v>0</v>
      </c>
      <c r="HG223" s="157"/>
      <c r="HH223" s="157"/>
      <c r="HI223" s="157"/>
      <c r="HJ223" s="157"/>
      <c r="HK223" s="157"/>
      <c r="HL223" s="157"/>
      <c r="HM223" s="157"/>
      <c r="HN223" s="157"/>
      <c r="HO223" s="157"/>
      <c r="HP223" s="157"/>
      <c r="HQ223" s="157"/>
      <c r="HR223" s="157"/>
      <c r="HS223" s="157"/>
      <c r="HT223" s="157"/>
      <c r="HU223" s="157"/>
      <c r="HV223" s="157"/>
      <c r="HW223" s="157"/>
      <c r="HX223" s="157"/>
      <c r="HY223" s="42"/>
      <c r="HZ223" s="42"/>
      <c r="IA223" s="148">
        <f t="shared" si="366"/>
        <v>25.87284811059606</v>
      </c>
      <c r="IB223" s="148">
        <f t="shared" si="367"/>
        <v>33.479891144611273</v>
      </c>
      <c r="IC223" s="148">
        <f t="shared" si="368"/>
        <v>33.62853735843251</v>
      </c>
      <c r="ID223" s="148">
        <f t="shared" si="369"/>
        <v>27.050475159927995</v>
      </c>
      <c r="IE223" s="148">
        <f t="shared" si="370"/>
        <v>27.230337078651683</v>
      </c>
      <c r="IH223">
        <f t="shared" si="371"/>
        <v>25.596571457401346</v>
      </c>
      <c r="II223">
        <f t="shared" si="372"/>
        <v>32.869806242887314</v>
      </c>
      <c r="IJ223">
        <f t="shared" si="373"/>
        <v>32.836196853906202</v>
      </c>
      <c r="IK223">
        <f t="shared" si="374"/>
        <v>26.311173816447127</v>
      </c>
      <c r="IL223">
        <f t="shared" si="375"/>
        <v>26.486120030091058</v>
      </c>
      <c r="IN223" s="42">
        <f t="shared" si="376"/>
        <v>1.0678246631903129E-2</v>
      </c>
      <c r="IO223" s="42">
        <f t="shared" si="377"/>
        <v>1.8222427877342545E-2</v>
      </c>
      <c r="IP223" s="42">
        <f t="shared" si="378"/>
        <v>2.3561551193294023E-2</v>
      </c>
      <c r="IQ223" s="42">
        <f t="shared" si="379"/>
        <v>2.7330438342024151E-2</v>
      </c>
      <c r="IR223" s="42">
        <f t="shared" si="380"/>
        <v>2.7330438342024185E-2</v>
      </c>
      <c r="IT223" s="9">
        <f t="shared" si="325"/>
        <v>0</v>
      </c>
      <c r="IU223" s="9">
        <f t="shared" si="326"/>
        <v>0</v>
      </c>
      <c r="IV223" s="9">
        <f t="shared" si="327"/>
        <v>0</v>
      </c>
      <c r="IW223" s="9">
        <f t="shared" si="328"/>
        <v>0</v>
      </c>
      <c r="IX223" s="9">
        <f t="shared" si="329"/>
        <v>0</v>
      </c>
    </row>
    <row r="224" spans="1:258" ht="15.75" hidden="1" thickBot="1" x14ac:dyDescent="0.3">
      <c r="A224">
        <v>8</v>
      </c>
      <c r="B224" t="s">
        <v>355</v>
      </c>
      <c r="C224" t="e">
        <v>#N/A</v>
      </c>
      <c r="D224" t="s">
        <v>270</v>
      </c>
      <c r="E224" t="s">
        <v>333</v>
      </c>
      <c r="F224" t="s">
        <v>333</v>
      </c>
      <c r="G224" t="s">
        <v>256</v>
      </c>
      <c r="H224">
        <v>3</v>
      </c>
      <c r="I224">
        <v>5</v>
      </c>
      <c r="L224">
        <v>3</v>
      </c>
      <c r="M224">
        <v>5</v>
      </c>
      <c r="P224">
        <v>1</v>
      </c>
      <c r="R224">
        <v>2</v>
      </c>
      <c r="X224">
        <v>5</v>
      </c>
      <c r="Y224">
        <v>3</v>
      </c>
      <c r="AA224">
        <v>5</v>
      </c>
      <c r="AB224">
        <v>2</v>
      </c>
      <c r="AE224">
        <v>1</v>
      </c>
      <c r="AL224">
        <v>5</v>
      </c>
      <c r="AT224">
        <v>8</v>
      </c>
      <c r="AU224">
        <v>0</v>
      </c>
      <c r="AV224">
        <v>0</v>
      </c>
      <c r="AW224">
        <v>0</v>
      </c>
      <c r="AX224">
        <v>0</v>
      </c>
      <c r="BB224">
        <f t="shared" si="300"/>
        <v>8</v>
      </c>
      <c r="BD224">
        <f t="shared" si="301"/>
        <v>8</v>
      </c>
      <c r="BE224">
        <f t="shared" si="302"/>
        <v>8</v>
      </c>
      <c r="BF224">
        <f t="shared" si="303"/>
        <v>8</v>
      </c>
      <c r="BH224">
        <f t="shared" si="304"/>
        <v>0</v>
      </c>
      <c r="BK224" s="45">
        <f>IF(G224="MEA",'[1]Net Hire Rate'!$E$7,IF(G224="AMR",'[1]Net Hire Rate'!$F$7,IF(G224="EUR",'[1]Net Hire Rate'!$G$7,IF(G224="APAC",'[1]Net Hire Rate'!$H$7,0))))</f>
        <v>1.6761041902604757E-3</v>
      </c>
      <c r="BL224" s="45">
        <f>IF(G224="MEA",'[1]Net Hire Rate'!$E$8,IF(G224="AMR",'[1]Net Hire Rate'!$F$8,IF(G224="EUR",'[1]Net Hire Rate'!$G$8,IF(G224="APAC",'[1]Net Hire Rate'!$H$8,0))))</f>
        <v>1.6761041902604757E-3</v>
      </c>
      <c r="BM224" s="45">
        <f>IF(G224="MEA",'[1]Net Hire Rate'!$E$9,IF(G224="AMR",'[1]Net Hire Rate'!$F$9,IF(G224="EUR",'[1]Net Hire Rate'!$G$9,IF(G224="APAC",'[1]Net Hire Rate'!$H$9,0))))</f>
        <v>1.6761041902604757E-3</v>
      </c>
      <c r="BN224" s="45">
        <f>IF(G224="MEA",'[1]Net Hire Rate'!$E$10,IF(G224="AMR",'[1]Net Hire Rate'!$F$10,IF(G224="EUR",'[1]Net Hire Rate'!$G$10,IF(G224="APAC",'[1]Net Hire Rate'!$H$10,0))))</f>
        <v>1.6761041902604757E-3</v>
      </c>
      <c r="BO224" s="45">
        <f>IF(G224="MEA",'[1]Net Hire Rate'!$E$11,IF(G224="AMR",'[1]Net Hire Rate'!$F$11,IF(G224="EUR",'[1]Net Hire Rate'!$G$11,IF(G224="APAC",'[1]Net Hire Rate'!$H$11,0))))</f>
        <v>1.6761041902604757E-3</v>
      </c>
      <c r="BP224" s="45">
        <f>IF(G224="MEA",'[1]Net Hire Rate'!$E$12,IF(G224="AMR",'[1]Net Hire Rate'!$F$12,IF(G224="EUR",'[1]Net Hire Rate'!$G$12,IF(G224="APAC",'[1]Net Hire Rate'!$H$12,0))))</f>
        <v>1.6761041902604757E-3</v>
      </c>
      <c r="BQ224" s="147">
        <f t="shared" si="305"/>
        <v>8</v>
      </c>
      <c r="BR224" s="147">
        <f t="shared" si="288"/>
        <v>8</v>
      </c>
      <c r="BS224" s="147">
        <f t="shared" si="306"/>
        <v>8.0134088335220834</v>
      </c>
      <c r="BT224" s="148">
        <f t="shared" si="289"/>
        <v>8.0134088335220834</v>
      </c>
      <c r="BU224" s="149">
        <f t="shared" si="307"/>
        <v>8.0268401416462201</v>
      </c>
      <c r="BV224" s="148">
        <f t="shared" si="290"/>
        <v>8.0268401416462201</v>
      </c>
      <c r="BW224" s="148">
        <f t="shared" si="308"/>
        <v>8.0402939620421847</v>
      </c>
      <c r="BX224" s="148">
        <f t="shared" si="291"/>
        <v>8.0402939620421847</v>
      </c>
      <c r="BY224" s="148">
        <f t="shared" si="309"/>
        <v>8.0537703324428893</v>
      </c>
      <c r="BZ224" s="148">
        <f t="shared" si="292"/>
        <v>8.0537703324428893</v>
      </c>
      <c r="CA224" s="148">
        <f t="shared" si="310"/>
        <v>8.0672692906444912</v>
      </c>
      <c r="CB224" s="148">
        <f t="shared" si="293"/>
        <v>8.0672692906444912</v>
      </c>
      <c r="CC224" s="148"/>
      <c r="CD224" s="38"/>
      <c r="CE224" s="38"/>
      <c r="CF224" s="38"/>
      <c r="CG224" s="38"/>
      <c r="CH224" s="38"/>
      <c r="CI224" s="38"/>
      <c r="CJ224" s="38"/>
      <c r="CK224" s="41"/>
      <c r="CL224" s="41"/>
      <c r="CM224" s="40"/>
      <c r="CN224" s="41"/>
      <c r="CO224" s="41"/>
      <c r="CP224" s="41"/>
      <c r="CQ224" s="41"/>
      <c r="CR224" s="41"/>
      <c r="CS224" s="41"/>
      <c r="CT224" s="41"/>
      <c r="CU224" s="40"/>
      <c r="CV224" s="41"/>
      <c r="CW224" s="41"/>
      <c r="CX224" s="41"/>
      <c r="CY224" s="41"/>
      <c r="CZ224" s="41"/>
      <c r="DA224" s="41"/>
      <c r="DB224" s="41"/>
      <c r="DC224" s="40"/>
      <c r="DD224" s="41"/>
      <c r="DE224" s="41"/>
      <c r="DF224" s="41"/>
      <c r="DG224" s="41"/>
      <c r="DH224" s="41"/>
      <c r="DI224" s="41"/>
      <c r="DJ224" s="41"/>
      <c r="DK224" s="40"/>
      <c r="DL224" s="41"/>
      <c r="DM224" s="41"/>
      <c r="DN224" s="41"/>
      <c r="DO224" s="41"/>
      <c r="DP224" s="41"/>
      <c r="DQ224" s="41"/>
      <c r="DR224" s="15"/>
      <c r="DS224" s="151">
        <f t="shared" si="294"/>
        <v>8</v>
      </c>
      <c r="DT224" s="152">
        <f t="shared" si="295"/>
        <v>0</v>
      </c>
      <c r="DU224" s="7">
        <f t="shared" si="296"/>
        <v>0</v>
      </c>
      <c r="DV224" s="7">
        <f t="shared" si="297"/>
        <v>0</v>
      </c>
      <c r="DW224">
        <f t="shared" si="298"/>
        <v>0</v>
      </c>
      <c r="DX224">
        <f t="shared" si="299"/>
        <v>0</v>
      </c>
      <c r="DZ224">
        <f t="shared" si="311"/>
        <v>8</v>
      </c>
      <c r="EA224">
        <f t="shared" si="312"/>
        <v>8</v>
      </c>
      <c r="EB224">
        <f t="shared" si="313"/>
        <v>8</v>
      </c>
      <c r="EC224">
        <f t="shared" si="314"/>
        <v>8</v>
      </c>
      <c r="ED224">
        <f t="shared" si="315"/>
        <v>8</v>
      </c>
      <c r="EE224">
        <f t="shared" si="316"/>
        <v>8</v>
      </c>
      <c r="EG224">
        <f t="shared" si="317"/>
        <v>8</v>
      </c>
      <c r="EH224">
        <f t="shared" si="318"/>
        <v>8</v>
      </c>
      <c r="EI224">
        <f t="shared" si="319"/>
        <v>8</v>
      </c>
      <c r="EJ224">
        <f t="shared" si="320"/>
        <v>8</v>
      </c>
      <c r="EK224">
        <f t="shared" si="321"/>
        <v>8</v>
      </c>
      <c r="EM224">
        <f>IF($EM$9='[1]L&amp;D Numbers'!$E$6,'[1]L&amp;D Numbers'!$E$7)</f>
        <v>350</v>
      </c>
      <c r="EN224">
        <f>IF($EN$9='[1]L&amp;D Numbers'!$F$6,'[1]L&amp;D Numbers'!$F$7)</f>
        <v>2000</v>
      </c>
      <c r="EO224">
        <f>IF($EO$9='[1]L&amp;D Numbers'!$G$6,'[1]L&amp;D Numbers'!$G$7)</f>
        <v>2000</v>
      </c>
      <c r="EP224">
        <f>IF($EP$9='[1]L&amp;D Numbers'!$H$6,'[1]L&amp;D Numbers'!$H$7)</f>
        <v>2000</v>
      </c>
      <c r="EQ224">
        <f>IF($EQ$9='[1]L&amp;D Numbers'!$I$6,'[1]L&amp;D Numbers'!$I$7)</f>
        <v>2000</v>
      </c>
      <c r="ER224">
        <f>IF($ER$9='[1]L&amp;D Numbers'!$J$6,'[1]L&amp;D Numbers'!$J$7)</f>
        <v>0</v>
      </c>
      <c r="ET224" s="45">
        <f>'[1]L&amp;D Master'!$E$10</f>
        <v>1.0678246631903041E-2</v>
      </c>
      <c r="EU224" s="45">
        <f>ET224+'[1]L&amp;D Master'!$F$10</f>
        <v>1.8222427877342538E-2</v>
      </c>
      <c r="EV224" s="45">
        <f>EU224+'[1]L&amp;D Master'!$G$10</f>
        <v>2.3561551193294058E-2</v>
      </c>
      <c r="EW224" s="45">
        <f>EV224+'[1]L&amp;D Master'!$H$10</f>
        <v>2.7330438342024234E-2</v>
      </c>
      <c r="EX224" s="45">
        <f>EW224+'[1]L&amp;D Master'!$I$10</f>
        <v>2.9999999999999995E-2</v>
      </c>
      <c r="EY224" s="45"/>
      <c r="EZ224" s="45">
        <f t="shared" si="322"/>
        <v>1.0678246631903041E-2</v>
      </c>
      <c r="FA224" s="45">
        <f t="shared" si="323"/>
        <v>1.8222427877342538E-2</v>
      </c>
      <c r="FB224" s="45">
        <f t="shared" si="323"/>
        <v>2.3561551193294058E-2</v>
      </c>
      <c r="FC224" s="45">
        <f t="shared" si="323"/>
        <v>2.7330438342024234E-2</v>
      </c>
      <c r="FD224" s="45">
        <f t="shared" si="323"/>
        <v>2.7330438342024234E-2</v>
      </c>
      <c r="FE224" s="45"/>
      <c r="FF224">
        <f t="shared" si="361"/>
        <v>7.9145740269447753</v>
      </c>
      <c r="FG224">
        <f t="shared" si="362"/>
        <v>7.8542205769812599</v>
      </c>
      <c r="FH224">
        <f t="shared" si="363"/>
        <v>7.8115075904536475</v>
      </c>
      <c r="FI224">
        <f t="shared" si="364"/>
        <v>7.7813564932638064</v>
      </c>
      <c r="FJ224">
        <f t="shared" si="365"/>
        <v>7.7813564932638064</v>
      </c>
      <c r="FL224" s="34"/>
      <c r="FM224" s="34"/>
      <c r="FN224" s="34"/>
      <c r="FO224" s="34"/>
      <c r="FP224" s="34"/>
      <c r="FQ224" s="153">
        <f t="shared" si="324"/>
        <v>0.125</v>
      </c>
      <c r="FR224" s="153"/>
      <c r="FS224" s="42"/>
      <c r="FT224" s="42"/>
      <c r="FU224" s="42"/>
      <c r="FV224" s="42"/>
      <c r="FW224" s="42"/>
      <c r="FX224" s="42"/>
      <c r="FY224" s="42"/>
      <c r="FZ224" s="42"/>
      <c r="GA224" s="42"/>
      <c r="GB224" s="42"/>
      <c r="GC224" s="42"/>
      <c r="GD224" s="42"/>
      <c r="GE224" s="42"/>
      <c r="GF224" s="42"/>
      <c r="GG224" s="42"/>
      <c r="GH224" s="42"/>
      <c r="GI224" s="42"/>
      <c r="GJ224" s="42"/>
      <c r="GK224" s="42"/>
      <c r="GL224" s="42"/>
      <c r="GM224" s="154">
        <f>'[1]Automation Master'!$B$10*FQ224*FO224</f>
        <v>0</v>
      </c>
      <c r="GN224" s="155">
        <f>'[1]Automation Master'!$B$11*FO224*FQ224+GM224</f>
        <v>0</v>
      </c>
      <c r="GO224" s="155">
        <f>'[1]Automation Master'!$B$12*FO224*FQ224+GN224</f>
        <v>0</v>
      </c>
      <c r="GP224" s="155">
        <f>'[1]Automation Master'!$B$13*FO224*FQ224+GO224</f>
        <v>0</v>
      </c>
      <c r="GQ224" s="155">
        <f>'[1]Automation Master'!$C$10*FO224*FQ224+GP224</f>
        <v>0</v>
      </c>
      <c r="GR224" s="155">
        <f>'[1]Automation Master'!$C$11*FO224*FQ224+GQ224</f>
        <v>0</v>
      </c>
      <c r="GS224" s="155">
        <f>'[1]Automation Master'!$C$12*FO224*FQ224+GR224</f>
        <v>0</v>
      </c>
      <c r="GT224" s="155">
        <f>'[1]Automation Master'!$C$13*FO224*FQ224+GS224</f>
        <v>0</v>
      </c>
      <c r="GU224" s="155">
        <f>'[1]Automation Master'!$D$10*FO224*FQ224+GT224</f>
        <v>0</v>
      </c>
      <c r="GV224" s="155">
        <f>'[1]Automation Master'!$D$11*FO224*FQ224+GU224</f>
        <v>0</v>
      </c>
      <c r="GW224" s="155">
        <f>'[1]Automation Master'!$D$12*FO224*FQ224+GV224</f>
        <v>0</v>
      </c>
      <c r="GX224" s="155">
        <f>'[1]Automation Master'!$D$13*FO224*FQ224+GW224</f>
        <v>0</v>
      </c>
      <c r="GY224" s="155">
        <f>'[1]Automation Master'!$E$10*FO224*FQ224+GX224</f>
        <v>0</v>
      </c>
      <c r="GZ224" s="155">
        <f>'[1]Automation Master'!$E$11*FO224*FQ224+GY224</f>
        <v>0</v>
      </c>
      <c r="HA224" s="155">
        <f>'[1]Automation Master'!$E$12*FO224*FQ224+GZ224</f>
        <v>0</v>
      </c>
      <c r="HB224" s="155">
        <f>'[1]Automation Master'!$E$13*FO224*FQ224+HA224</f>
        <v>0</v>
      </c>
      <c r="HC224" s="155">
        <f>'[1]Automation Master'!$F$10*FO224*FQ224+HB224</f>
        <v>0</v>
      </c>
      <c r="HD224" s="155">
        <f>'[1]Automation Master'!$F$11*FO224*FQ224+HC224</f>
        <v>0</v>
      </c>
      <c r="HE224" s="155">
        <f>'[1]Automation Master'!$F$12*FO224*FQ224+HD224</f>
        <v>0</v>
      </c>
      <c r="HF224" s="156">
        <f>'[1]Automation Master'!$F$13*FO224*FQ224+HE224</f>
        <v>0</v>
      </c>
      <c r="HG224" s="157"/>
      <c r="HH224" s="157"/>
      <c r="HI224" s="157"/>
      <c r="HJ224" s="157"/>
      <c r="HK224" s="157"/>
      <c r="HL224" s="157"/>
      <c r="HM224" s="157"/>
      <c r="HN224" s="157"/>
      <c r="HO224" s="157"/>
      <c r="HP224" s="157"/>
      <c r="HQ224" s="157"/>
      <c r="HR224" s="157"/>
      <c r="HS224" s="157"/>
      <c r="HT224" s="157"/>
      <c r="HU224" s="157"/>
      <c r="HV224" s="157"/>
      <c r="HW224" s="157"/>
      <c r="HX224" s="157"/>
      <c r="HY224" s="42"/>
      <c r="HZ224" s="42"/>
      <c r="IA224" s="148">
        <f t="shared" si="366"/>
        <v>8</v>
      </c>
      <c r="IB224" s="148">
        <f t="shared" si="367"/>
        <v>8</v>
      </c>
      <c r="IC224" s="148">
        <f t="shared" si="368"/>
        <v>8</v>
      </c>
      <c r="ID224" s="148">
        <f t="shared" si="369"/>
        <v>8</v>
      </c>
      <c r="IE224" s="148">
        <f t="shared" si="370"/>
        <v>8</v>
      </c>
      <c r="IH224">
        <f t="shared" si="371"/>
        <v>7.9145740269447753</v>
      </c>
      <c r="II224">
        <f t="shared" si="372"/>
        <v>7.8542205769812599</v>
      </c>
      <c r="IJ224">
        <f t="shared" si="373"/>
        <v>7.8115075904536475</v>
      </c>
      <c r="IK224">
        <f t="shared" si="374"/>
        <v>7.7813564932638064</v>
      </c>
      <c r="IL224">
        <f t="shared" si="375"/>
        <v>7.7813564932638064</v>
      </c>
      <c r="IN224" s="42">
        <f t="shared" si="376"/>
        <v>1.0678246631903088E-2</v>
      </c>
      <c r="IO224" s="42">
        <f t="shared" si="377"/>
        <v>1.8222427877342517E-2</v>
      </c>
      <c r="IP224" s="42">
        <f t="shared" si="378"/>
        <v>2.3561551193294061E-2</v>
      </c>
      <c r="IQ224" s="42">
        <f t="shared" si="379"/>
        <v>2.7330438342024199E-2</v>
      </c>
      <c r="IR224" s="42">
        <f t="shared" si="380"/>
        <v>2.7330438342024199E-2</v>
      </c>
      <c r="IT224" s="9">
        <f t="shared" si="325"/>
        <v>0</v>
      </c>
      <c r="IU224" s="9">
        <f t="shared" si="326"/>
        <v>0</v>
      </c>
      <c r="IV224" s="9">
        <f t="shared" si="327"/>
        <v>0</v>
      </c>
      <c r="IW224" s="9">
        <f t="shared" si="328"/>
        <v>0</v>
      </c>
      <c r="IX224" s="9">
        <f t="shared" si="329"/>
        <v>0</v>
      </c>
    </row>
    <row r="225" spans="1:265" ht="15.75" hidden="1" thickBot="1" x14ac:dyDescent="0.3">
      <c r="A225">
        <v>20</v>
      </c>
      <c r="B225" t="s">
        <v>355</v>
      </c>
      <c r="C225" t="s">
        <v>382</v>
      </c>
      <c r="D225" t="s">
        <v>270</v>
      </c>
      <c r="E225" t="s">
        <v>333</v>
      </c>
      <c r="F225" t="s">
        <v>333</v>
      </c>
      <c r="G225" t="s">
        <v>268</v>
      </c>
      <c r="H225">
        <v>20</v>
      </c>
      <c r="K225">
        <v>5</v>
      </c>
      <c r="L225">
        <v>15</v>
      </c>
      <c r="Q225">
        <v>1</v>
      </c>
      <c r="R225">
        <v>1</v>
      </c>
      <c r="S225">
        <v>8</v>
      </c>
      <c r="T225">
        <v>9</v>
      </c>
      <c r="V225">
        <v>1</v>
      </c>
      <c r="Y225">
        <v>6</v>
      </c>
      <c r="Z225">
        <v>14</v>
      </c>
      <c r="AB225">
        <v>16</v>
      </c>
      <c r="AE225">
        <v>3</v>
      </c>
      <c r="AF225">
        <v>1</v>
      </c>
      <c r="AT225">
        <v>19.5</v>
      </c>
      <c r="AU225">
        <v>0</v>
      </c>
      <c r="AV225">
        <v>0</v>
      </c>
      <c r="AW225">
        <v>20</v>
      </c>
      <c r="AX225">
        <v>0</v>
      </c>
      <c r="BB225">
        <f t="shared" si="300"/>
        <v>20</v>
      </c>
      <c r="BC225">
        <v>19</v>
      </c>
      <c r="BD225">
        <f t="shared" si="301"/>
        <v>19</v>
      </c>
      <c r="BE225">
        <f t="shared" si="302"/>
        <v>19.5</v>
      </c>
      <c r="BF225">
        <f t="shared" si="303"/>
        <v>19</v>
      </c>
      <c r="BH225">
        <f t="shared" si="304"/>
        <v>1</v>
      </c>
      <c r="BK225" s="45">
        <f>IF(G225="MEA",'[1]Net Hire Rate'!$E$7,IF(G225="AMR",'[1]Net Hire Rate'!$F$7,IF(G225="EUR",'[1]Net Hire Rate'!$G$7,IF(G225="APAC",'[1]Net Hire Rate'!$H$7,0))))</f>
        <v>-0.12481698389458272</v>
      </c>
      <c r="BL225" s="45">
        <f>IF(G225="MEA",'[1]Net Hire Rate'!$E$8,IF(G225="AMR",'[1]Net Hire Rate'!$F$8,IF(G225="EUR",'[1]Net Hire Rate'!$G$8,IF(G225="APAC",'[1]Net Hire Rate'!$H$8,0))))</f>
        <v>-0.12481698389458272</v>
      </c>
      <c r="BM225" s="45">
        <f>IF(G225="MEA",'[1]Net Hire Rate'!$E$9,IF(G225="AMR",'[1]Net Hire Rate'!$F$9,IF(G225="EUR",'[1]Net Hire Rate'!$G$9,IF(G225="APAC",'[1]Net Hire Rate'!$H$9,0))))</f>
        <v>-0.12481698389458272</v>
      </c>
      <c r="BN225" s="45">
        <f>IF(G225="MEA",'[1]Net Hire Rate'!$E$10,IF(G225="AMR",'[1]Net Hire Rate'!$F$10,IF(G225="EUR",'[1]Net Hire Rate'!$G$10,IF(G225="APAC",'[1]Net Hire Rate'!$H$10,0))))</f>
        <v>-0.12481698389458272</v>
      </c>
      <c r="BO225" s="45">
        <f>IF(G225="MEA",'[1]Net Hire Rate'!$E$11,IF(G225="AMR",'[1]Net Hire Rate'!$F$11,IF(G225="EUR",'[1]Net Hire Rate'!$G$11,IF(G225="APAC",'[1]Net Hire Rate'!$H$11,0))))</f>
        <v>-0.12481698389458272</v>
      </c>
      <c r="BP225" s="45">
        <f>IF(G225="MEA",'[1]Net Hire Rate'!$E$12,IF(G225="AMR",'[1]Net Hire Rate'!$F$12,IF(G225="EUR",'[1]Net Hire Rate'!$G$12,IF(G225="APAC",'[1]Net Hire Rate'!$H$12,0))))</f>
        <v>-0.12481698389458272</v>
      </c>
      <c r="BQ225" s="147">
        <f t="shared" si="305"/>
        <v>20</v>
      </c>
      <c r="BR225" s="147">
        <f t="shared" si="288"/>
        <v>20</v>
      </c>
      <c r="BS225" s="147">
        <f t="shared" si="306"/>
        <v>17.503660322108345</v>
      </c>
      <c r="BT225" s="148">
        <f t="shared" si="289"/>
        <v>17.503660322108345</v>
      </c>
      <c r="BU225" s="149">
        <f t="shared" si="307"/>
        <v>15.318906233587501</v>
      </c>
      <c r="BV225" s="148">
        <f t="shared" si="290"/>
        <v>15.318906233587501</v>
      </c>
      <c r="BW225" s="148">
        <f t="shared" si="308"/>
        <v>13.406846560947187</v>
      </c>
      <c r="BX225" s="148">
        <f t="shared" si="291"/>
        <v>13.406846560947187</v>
      </c>
      <c r="BY225" s="148">
        <f t="shared" si="309"/>
        <v>11.7334444096723</v>
      </c>
      <c r="BZ225" s="148">
        <f t="shared" si="292"/>
        <v>11.7334444096723</v>
      </c>
      <c r="CA225" s="148">
        <f t="shared" si="310"/>
        <v>10.268911267762251</v>
      </c>
      <c r="CB225" s="148">
        <f t="shared" si="293"/>
        <v>10.268911267762251</v>
      </c>
      <c r="CC225" s="148"/>
      <c r="CD225" s="38" t="s">
        <v>383</v>
      </c>
      <c r="CE225" s="40">
        <v>1</v>
      </c>
      <c r="CF225" s="38">
        <v>301298</v>
      </c>
      <c r="CG225" s="38">
        <v>308925.31752583565</v>
      </c>
      <c r="CH225" s="38">
        <v>317200.95704136736</v>
      </c>
      <c r="CI225" s="38">
        <v>326180.02591571928</v>
      </c>
      <c r="CJ225" s="38">
        <v>335922.31564439106</v>
      </c>
      <c r="CK225" s="41">
        <v>346492.69999999995</v>
      </c>
      <c r="CL225" s="41"/>
      <c r="CM225" s="40"/>
      <c r="CN225" s="41"/>
      <c r="CO225" s="41"/>
      <c r="CP225" s="41"/>
      <c r="CQ225" s="41"/>
      <c r="CR225" s="41"/>
      <c r="CS225" s="41"/>
      <c r="CT225" s="41"/>
      <c r="CU225" s="40"/>
      <c r="CV225" s="41"/>
      <c r="CW225" s="41"/>
      <c r="CX225" s="41"/>
      <c r="CY225" s="41"/>
      <c r="CZ225" s="41"/>
      <c r="DA225" s="41"/>
      <c r="DB225" s="41"/>
      <c r="DC225" s="40"/>
      <c r="DD225" s="41"/>
      <c r="DE225" s="41"/>
      <c r="DF225" s="41"/>
      <c r="DG225" s="41"/>
      <c r="DH225" s="41"/>
      <c r="DI225" s="41"/>
      <c r="DJ225" s="41"/>
      <c r="DK225" s="40"/>
      <c r="DL225" s="41"/>
      <c r="DM225" s="41"/>
      <c r="DN225" s="41"/>
      <c r="DO225" s="41"/>
      <c r="DP225" s="41"/>
      <c r="DQ225" s="41"/>
      <c r="DR225" s="15"/>
      <c r="DS225" s="151">
        <f t="shared" si="294"/>
        <v>19</v>
      </c>
      <c r="DT225" s="152">
        <f t="shared" si="295"/>
        <v>19.480982392816671</v>
      </c>
      <c r="DU225" s="7">
        <f t="shared" si="296"/>
        <v>20.002848289022761</v>
      </c>
      <c r="DV225" s="7">
        <f t="shared" si="297"/>
        <v>20.56907278640637</v>
      </c>
      <c r="DW225">
        <f t="shared" si="298"/>
        <v>21.183426366067582</v>
      </c>
      <c r="DX225">
        <f t="shared" si="299"/>
        <v>21.849999999999998</v>
      </c>
      <c r="DZ225">
        <f t="shared" si="311"/>
        <v>19</v>
      </c>
      <c r="EA225">
        <f t="shared" si="312"/>
        <v>19.480982392816671</v>
      </c>
      <c r="EB225">
        <f t="shared" si="313"/>
        <v>20.002848289022761</v>
      </c>
      <c r="EC225">
        <f t="shared" si="314"/>
        <v>20.56907278640637</v>
      </c>
      <c r="ED225">
        <f t="shared" si="315"/>
        <v>21.183426366067582</v>
      </c>
      <c r="EE225">
        <f t="shared" si="316"/>
        <v>21.849999999999998</v>
      </c>
      <c r="EG225">
        <f t="shared" si="317"/>
        <v>20.506297255596493</v>
      </c>
      <c r="EH225">
        <f t="shared" si="318"/>
        <v>20.535769588702589</v>
      </c>
      <c r="EI225">
        <f t="shared" si="319"/>
        <v>20.566143870315052</v>
      </c>
      <c r="EJ225">
        <f t="shared" si="320"/>
        <v>20.597356610130937</v>
      </c>
      <c r="EK225">
        <f t="shared" si="321"/>
        <v>20.62933504940462</v>
      </c>
      <c r="EM225">
        <f>IF($EM$9='[1]L&amp;D Numbers'!$E$6,'[1]L&amp;D Numbers'!$E$7)</f>
        <v>350</v>
      </c>
      <c r="EN225">
        <f>IF($EN$9='[1]L&amp;D Numbers'!$F$6,'[1]L&amp;D Numbers'!$F$7)</f>
        <v>2000</v>
      </c>
      <c r="EO225">
        <f>IF($EO$9='[1]L&amp;D Numbers'!$G$6,'[1]L&amp;D Numbers'!$G$7)</f>
        <v>2000</v>
      </c>
      <c r="EP225">
        <f>IF($EP$9='[1]L&amp;D Numbers'!$H$6,'[1]L&amp;D Numbers'!$H$7)</f>
        <v>2000</v>
      </c>
      <c r="EQ225">
        <f>IF($EQ$9='[1]L&amp;D Numbers'!$I$6,'[1]L&amp;D Numbers'!$I$7)</f>
        <v>2000</v>
      </c>
      <c r="ER225">
        <f>IF($ER$9='[1]L&amp;D Numbers'!$J$6,'[1]L&amp;D Numbers'!$J$7)</f>
        <v>0</v>
      </c>
      <c r="ET225" s="45">
        <f>'[1]L&amp;D Master'!$E$10</f>
        <v>1.0678246631903041E-2</v>
      </c>
      <c r="EU225" s="45">
        <f>ET225+'[1]L&amp;D Master'!$F$10</f>
        <v>1.8222427877342538E-2</v>
      </c>
      <c r="EV225" s="45">
        <f>EU225+'[1]L&amp;D Master'!$G$10</f>
        <v>2.3561551193294058E-2</v>
      </c>
      <c r="EW225" s="45">
        <f>EV225+'[1]L&amp;D Master'!$H$10</f>
        <v>2.7330438342024234E-2</v>
      </c>
      <c r="EX225" s="45">
        <f>EW225+'[1]L&amp;D Master'!$I$10</f>
        <v>2.9999999999999995E-2</v>
      </c>
      <c r="EY225" s="45"/>
      <c r="EZ225" s="45">
        <f t="shared" si="322"/>
        <v>1.0678246631903041E-2</v>
      </c>
      <c r="FA225" s="45">
        <f t="shared" si="323"/>
        <v>1.8222427877342538E-2</v>
      </c>
      <c r="FB225" s="45">
        <f t="shared" si="323"/>
        <v>2.3561551193294058E-2</v>
      </c>
      <c r="FC225" s="45">
        <f t="shared" si="323"/>
        <v>2.7330438342024234E-2</v>
      </c>
      <c r="FD225" s="45">
        <f t="shared" si="323"/>
        <v>2.7330438342024234E-2</v>
      </c>
      <c r="FE225" s="45"/>
      <c r="FF225">
        <f t="shared" si="361"/>
        <v>19.272959658194413</v>
      </c>
      <c r="FG225">
        <f t="shared" si="362"/>
        <v>19.63834782873462</v>
      </c>
      <c r="FH225">
        <f t="shared" si="363"/>
        <v>20.084433524950864</v>
      </c>
      <c r="FI225">
        <f t="shared" si="364"/>
        <v>20.604474037896964</v>
      </c>
      <c r="FJ225">
        <f t="shared" si="365"/>
        <v>21.25282992222677</v>
      </c>
      <c r="FL225" s="34"/>
      <c r="FM225" s="34"/>
      <c r="FN225" s="34"/>
      <c r="FO225" s="34"/>
      <c r="FP225" s="34"/>
      <c r="FQ225" s="153">
        <f t="shared" si="324"/>
        <v>0.125</v>
      </c>
      <c r="FR225" s="153"/>
      <c r="FS225" s="42"/>
      <c r="FT225" s="42"/>
      <c r="FU225" s="42"/>
      <c r="FV225" s="42"/>
      <c r="FW225" s="42"/>
      <c r="FX225" s="42"/>
      <c r="FY225" s="42"/>
      <c r="FZ225" s="42"/>
      <c r="GA225" s="42"/>
      <c r="GB225" s="42"/>
      <c r="GC225" s="42"/>
      <c r="GD225" s="42"/>
      <c r="GE225" s="42"/>
      <c r="GF225" s="42"/>
      <c r="GG225" s="42"/>
      <c r="GH225" s="42"/>
      <c r="GI225" s="42"/>
      <c r="GJ225" s="42"/>
      <c r="GK225" s="42"/>
      <c r="GL225" s="42"/>
      <c r="GM225" s="154">
        <f>'[1]Automation Master'!$B$10*FQ225*FO225</f>
        <v>0</v>
      </c>
      <c r="GN225" s="155">
        <f>'[1]Automation Master'!$B$11*FO225*FQ225+GM225</f>
        <v>0</v>
      </c>
      <c r="GO225" s="155">
        <f>'[1]Automation Master'!$B$12*FO225*FQ225+GN225</f>
        <v>0</v>
      </c>
      <c r="GP225" s="155">
        <f>'[1]Automation Master'!$B$13*FO225*FQ225+GO225</f>
        <v>0</v>
      </c>
      <c r="GQ225" s="155">
        <f>'[1]Automation Master'!$C$10*FO225*FQ225+GP225</f>
        <v>0</v>
      </c>
      <c r="GR225" s="155">
        <f>'[1]Automation Master'!$C$11*FO225*FQ225+GQ225</f>
        <v>0</v>
      </c>
      <c r="GS225" s="155">
        <f>'[1]Automation Master'!$C$12*FO225*FQ225+GR225</f>
        <v>0</v>
      </c>
      <c r="GT225" s="155">
        <f>'[1]Automation Master'!$C$13*FO225*FQ225+GS225</f>
        <v>0</v>
      </c>
      <c r="GU225" s="155">
        <f>'[1]Automation Master'!$D$10*FO225*FQ225+GT225</f>
        <v>0</v>
      </c>
      <c r="GV225" s="155">
        <f>'[1]Automation Master'!$D$11*FO225*FQ225+GU225</f>
        <v>0</v>
      </c>
      <c r="GW225" s="155">
        <f>'[1]Automation Master'!$D$12*FO225*FQ225+GV225</f>
        <v>0</v>
      </c>
      <c r="GX225" s="155">
        <f>'[1]Automation Master'!$D$13*FO225*FQ225+GW225</f>
        <v>0</v>
      </c>
      <c r="GY225" s="155">
        <f>'[1]Automation Master'!$E$10*FO225*FQ225+GX225</f>
        <v>0</v>
      </c>
      <c r="GZ225" s="155">
        <f>'[1]Automation Master'!$E$11*FO225*FQ225+GY225</f>
        <v>0</v>
      </c>
      <c r="HA225" s="155">
        <f>'[1]Automation Master'!$E$12*FO225*FQ225+GZ225</f>
        <v>0</v>
      </c>
      <c r="HB225" s="155">
        <f>'[1]Automation Master'!$E$13*FO225*FQ225+HA225</f>
        <v>0</v>
      </c>
      <c r="HC225" s="155">
        <f>'[1]Automation Master'!$F$10*FO225*FQ225+HB225</f>
        <v>0</v>
      </c>
      <c r="HD225" s="155">
        <f>'[1]Automation Master'!$F$11*FO225*FQ225+HC225</f>
        <v>0</v>
      </c>
      <c r="HE225" s="155">
        <f>'[1]Automation Master'!$F$12*FO225*FQ225+HD225</f>
        <v>0</v>
      </c>
      <c r="HF225" s="156">
        <f>'[1]Automation Master'!$F$13*FO225*FQ225+HE225</f>
        <v>0</v>
      </c>
      <c r="HG225" s="157"/>
      <c r="HH225" s="157"/>
      <c r="HI225" s="157"/>
      <c r="HJ225" s="157"/>
      <c r="HK225" s="157"/>
      <c r="HL225" s="157"/>
      <c r="HM225" s="157"/>
      <c r="HN225" s="157"/>
      <c r="HO225" s="157"/>
      <c r="HP225" s="157"/>
      <c r="HQ225" s="157"/>
      <c r="HR225" s="157"/>
      <c r="HS225" s="157"/>
      <c r="HT225" s="157"/>
      <c r="HU225" s="157"/>
      <c r="HV225" s="157"/>
      <c r="HW225" s="157"/>
      <c r="HX225" s="157"/>
      <c r="HY225" s="42"/>
      <c r="HZ225" s="42"/>
      <c r="IA225" s="148">
        <f t="shared" si="366"/>
        <v>19.480982392816671</v>
      </c>
      <c r="IB225" s="148">
        <f t="shared" si="367"/>
        <v>20.002848289022761</v>
      </c>
      <c r="IC225" s="148">
        <f t="shared" si="368"/>
        <v>20.56907278640637</v>
      </c>
      <c r="ID225" s="148">
        <f t="shared" si="369"/>
        <v>21.183426366067582</v>
      </c>
      <c r="IE225" s="148">
        <f t="shared" si="370"/>
        <v>21.849999999999998</v>
      </c>
      <c r="IH225">
        <f t="shared" si="371"/>
        <v>19.272959658194413</v>
      </c>
      <c r="II225">
        <f t="shared" si="372"/>
        <v>19.63834782873462</v>
      </c>
      <c r="IJ225">
        <f t="shared" si="373"/>
        <v>20.084433524950864</v>
      </c>
      <c r="IK225">
        <f t="shared" si="374"/>
        <v>20.604474037896964</v>
      </c>
      <c r="IL225">
        <f t="shared" si="375"/>
        <v>21.25282992222677</v>
      </c>
      <c r="IN225" s="42">
        <f t="shared" si="376"/>
        <v>1.0678246631903081E-2</v>
      </c>
      <c r="IO225" s="42">
        <f t="shared" si="377"/>
        <v>1.8222427877342517E-2</v>
      </c>
      <c r="IP225" s="42">
        <f t="shared" si="378"/>
        <v>2.3561551193294079E-2</v>
      </c>
      <c r="IQ225" s="42">
        <f t="shared" si="379"/>
        <v>2.7330438342024154E-2</v>
      </c>
      <c r="IR225" s="42">
        <f t="shared" si="380"/>
        <v>2.7330438342024171E-2</v>
      </c>
      <c r="IT225" s="9">
        <f t="shared" si="325"/>
        <v>0</v>
      </c>
      <c r="IU225" s="9">
        <f t="shared" si="326"/>
        <v>0</v>
      </c>
      <c r="IV225" s="9">
        <f t="shared" si="327"/>
        <v>0</v>
      </c>
      <c r="IW225" s="9">
        <f t="shared" si="328"/>
        <v>0</v>
      </c>
      <c r="IX225" s="9">
        <f t="shared" si="329"/>
        <v>0</v>
      </c>
    </row>
    <row r="226" spans="1:265" ht="15.75" hidden="1" thickBot="1" x14ac:dyDescent="0.3">
      <c r="A226">
        <v>12</v>
      </c>
      <c r="B226" t="s">
        <v>355</v>
      </c>
      <c r="C226" t="s">
        <v>368</v>
      </c>
      <c r="D226" t="s">
        <v>270</v>
      </c>
      <c r="E226" t="s">
        <v>333</v>
      </c>
      <c r="F226" t="s">
        <v>333</v>
      </c>
      <c r="G226" t="s">
        <v>273</v>
      </c>
      <c r="H226">
        <v>12</v>
      </c>
      <c r="K226">
        <v>4</v>
      </c>
      <c r="L226">
        <v>8</v>
      </c>
      <c r="Q226">
        <v>3</v>
      </c>
      <c r="R226">
        <v>4</v>
      </c>
      <c r="S226">
        <v>4</v>
      </c>
      <c r="T226">
        <v>1</v>
      </c>
      <c r="Y226">
        <v>7</v>
      </c>
      <c r="Z226">
        <v>5</v>
      </c>
      <c r="AB226">
        <v>8</v>
      </c>
      <c r="AE226">
        <v>4</v>
      </c>
      <c r="AT226">
        <v>11.450000000000001</v>
      </c>
      <c r="AU226">
        <v>0</v>
      </c>
      <c r="AV226">
        <v>0</v>
      </c>
      <c r="AW226">
        <v>0</v>
      </c>
      <c r="AX226">
        <v>12</v>
      </c>
      <c r="BB226">
        <f t="shared" si="300"/>
        <v>12</v>
      </c>
      <c r="BC226">
        <v>12</v>
      </c>
      <c r="BD226">
        <f t="shared" si="301"/>
        <v>12</v>
      </c>
      <c r="BE226">
        <f t="shared" si="302"/>
        <v>12</v>
      </c>
      <c r="BF226">
        <f t="shared" si="303"/>
        <v>12</v>
      </c>
      <c r="BH226">
        <f t="shared" si="304"/>
        <v>0</v>
      </c>
      <c r="BK226" s="45">
        <f>IF(G226="MEA",'[1]Net Hire Rate'!$E$7,IF(G226="AMR",'[1]Net Hire Rate'!$F$7,IF(G226="EUR",'[1]Net Hire Rate'!$G$7,IF(G226="APAC",'[1]Net Hire Rate'!$H$7,0))))</f>
        <v>-2.2817025010969723E-2</v>
      </c>
      <c r="BL226" s="45">
        <f>IF(G226="MEA",'[1]Net Hire Rate'!$E$8,IF(G226="AMR",'[1]Net Hire Rate'!$F$8,IF(G226="EUR",'[1]Net Hire Rate'!$G$8,IF(G226="APAC",'[1]Net Hire Rate'!$H$8,0))))</f>
        <v>-2.2817025010969723E-2</v>
      </c>
      <c r="BM226" s="45">
        <f>IF(G226="MEA",'[1]Net Hire Rate'!$E$9,IF(G226="AMR",'[1]Net Hire Rate'!$F$9,IF(G226="EUR",'[1]Net Hire Rate'!$G$9,IF(G226="APAC",'[1]Net Hire Rate'!$H$9,0))))</f>
        <v>-2.2817025010969723E-2</v>
      </c>
      <c r="BN226" s="45">
        <f>IF(G226="MEA",'[1]Net Hire Rate'!$E$10,IF(G226="AMR",'[1]Net Hire Rate'!$F$10,IF(G226="EUR",'[1]Net Hire Rate'!$G$10,IF(G226="APAC",'[1]Net Hire Rate'!$H$10,0))))</f>
        <v>-2.2817025010969723E-2</v>
      </c>
      <c r="BO226" s="45">
        <f>IF(G226="MEA",'[1]Net Hire Rate'!$E$11,IF(G226="AMR",'[1]Net Hire Rate'!$F$11,IF(G226="EUR",'[1]Net Hire Rate'!$G$11,IF(G226="APAC",'[1]Net Hire Rate'!$H$11,0))))</f>
        <v>-2.2817025010969723E-2</v>
      </c>
      <c r="BP226" s="45">
        <f>IF(G226="MEA",'[1]Net Hire Rate'!$E$12,IF(G226="AMR",'[1]Net Hire Rate'!$F$12,IF(G226="EUR",'[1]Net Hire Rate'!$G$12,IF(G226="APAC",'[1]Net Hire Rate'!$H$12,0))))</f>
        <v>-2.2817025010969723E-2</v>
      </c>
      <c r="BQ226" s="147">
        <f t="shared" si="305"/>
        <v>12</v>
      </c>
      <c r="BR226" s="147">
        <f t="shared" si="288"/>
        <v>12</v>
      </c>
      <c r="BS226" s="147">
        <f t="shared" si="306"/>
        <v>11.726195699868363</v>
      </c>
      <c r="BT226" s="148">
        <f t="shared" si="289"/>
        <v>11.726195699868363</v>
      </c>
      <c r="BU226" s="149">
        <f t="shared" si="307"/>
        <v>11.458638799300941</v>
      </c>
      <c r="BV226" s="148">
        <f t="shared" si="290"/>
        <v>11.458638799300941</v>
      </c>
      <c r="BW226" s="148">
        <f t="shared" si="308"/>
        <v>11.197186751225622</v>
      </c>
      <c r="BX226" s="148">
        <f t="shared" si="291"/>
        <v>11.197186751225622</v>
      </c>
      <c r="BY226" s="148">
        <f t="shared" si="309"/>
        <v>10.941700261070409</v>
      </c>
      <c r="BZ226" s="148">
        <f t="shared" si="292"/>
        <v>10.941700261070409</v>
      </c>
      <c r="CA226" s="148">
        <f t="shared" si="310"/>
        <v>10.692043212551031</v>
      </c>
      <c r="CB226" s="148">
        <f t="shared" si="293"/>
        <v>10.692043212551031</v>
      </c>
      <c r="CC226" s="148"/>
      <c r="CD226" s="38" t="s">
        <v>369</v>
      </c>
      <c r="CE226" s="40">
        <v>0.5</v>
      </c>
      <c r="CF226" s="38">
        <v>100</v>
      </c>
      <c r="CG226" s="38">
        <v>105.84896513145627</v>
      </c>
      <c r="CH226" s="38">
        <v>111.69793026291256</v>
      </c>
      <c r="CI226" s="38">
        <v>116.34530579899311</v>
      </c>
      <c r="CJ226" s="38">
        <v>120.51074491888869</v>
      </c>
      <c r="CK226" s="41">
        <v>112.82906022748462</v>
      </c>
      <c r="CL226" s="41" t="s">
        <v>370</v>
      </c>
      <c r="CM226" s="40">
        <v>0.5</v>
      </c>
      <c r="CN226" s="41">
        <v>100</v>
      </c>
      <c r="CO226" s="41">
        <v>112.93303937330703</v>
      </c>
      <c r="CP226" s="41">
        <v>114.94103059616772</v>
      </c>
      <c r="CQ226" s="41">
        <v>116.04985108698931</v>
      </c>
      <c r="CR226" s="41">
        <v>115.40047066284808</v>
      </c>
      <c r="CS226" s="41">
        <v>114.99999999999999</v>
      </c>
      <c r="CT226" s="41"/>
      <c r="CU226" s="40"/>
      <c r="CV226" s="41"/>
      <c r="CW226" s="41"/>
      <c r="CX226" s="41"/>
      <c r="CY226" s="41"/>
      <c r="CZ226" s="41"/>
      <c r="DA226" s="41"/>
      <c r="DB226" s="41"/>
      <c r="DC226" s="40"/>
      <c r="DD226" s="41"/>
      <c r="DE226" s="41"/>
      <c r="DF226" s="41"/>
      <c r="DG226" s="41"/>
      <c r="DH226" s="41"/>
      <c r="DI226" s="41"/>
      <c r="DJ226" s="41"/>
      <c r="DK226" s="40"/>
      <c r="DL226" s="41"/>
      <c r="DM226" s="41"/>
      <c r="DN226" s="41"/>
      <c r="DO226" s="41"/>
      <c r="DP226" s="41"/>
      <c r="DQ226" s="41"/>
      <c r="DR226" s="15"/>
      <c r="DS226" s="151">
        <f t="shared" si="294"/>
        <v>12</v>
      </c>
      <c r="DT226" s="152">
        <f t="shared" si="295"/>
        <v>13.126920270285797</v>
      </c>
      <c r="DU226" s="7">
        <f t="shared" si="296"/>
        <v>13.598337651544817</v>
      </c>
      <c r="DV226" s="7">
        <f t="shared" si="297"/>
        <v>13.943709413158945</v>
      </c>
      <c r="DW226">
        <f t="shared" si="298"/>
        <v>14.154672934904205</v>
      </c>
      <c r="DX226">
        <f t="shared" si="299"/>
        <v>13.669743613649075</v>
      </c>
      <c r="DZ226">
        <f t="shared" si="311"/>
        <v>12</v>
      </c>
      <c r="EA226">
        <f t="shared" si="312"/>
        <v>13.126920270285797</v>
      </c>
      <c r="EB226">
        <f t="shared" si="313"/>
        <v>13.598337651544817</v>
      </c>
      <c r="EC226">
        <f t="shared" si="314"/>
        <v>13.943709413158945</v>
      </c>
      <c r="ED226">
        <f t="shared" si="315"/>
        <v>14.154672934904205</v>
      </c>
      <c r="EE226">
        <f t="shared" si="316"/>
        <v>13.669743613649075</v>
      </c>
      <c r="EG226">
        <f t="shared" si="317"/>
        <v>13.126920270285797</v>
      </c>
      <c r="EH226">
        <f t="shared" si="318"/>
        <v>12.430947126868249</v>
      </c>
      <c r="EI226">
        <f t="shared" si="319"/>
        <v>12.304777043015894</v>
      </c>
      <c r="EJ226">
        <f t="shared" si="320"/>
        <v>12.181555867662736</v>
      </c>
      <c r="EK226">
        <f t="shared" si="321"/>
        <v>11.588888285739756</v>
      </c>
      <c r="EM226">
        <f>IF($EM$9='[1]L&amp;D Numbers'!$E$6,'[1]L&amp;D Numbers'!$E$7)</f>
        <v>350</v>
      </c>
      <c r="EN226">
        <f>IF($EN$9='[1]L&amp;D Numbers'!$F$6,'[1]L&amp;D Numbers'!$F$7)</f>
        <v>2000</v>
      </c>
      <c r="EO226">
        <f>IF($EO$9='[1]L&amp;D Numbers'!$G$6,'[1]L&amp;D Numbers'!$G$7)</f>
        <v>2000</v>
      </c>
      <c r="EP226">
        <f>IF($EP$9='[1]L&amp;D Numbers'!$H$6,'[1]L&amp;D Numbers'!$H$7)</f>
        <v>2000</v>
      </c>
      <c r="EQ226">
        <f>IF($EQ$9='[1]L&amp;D Numbers'!$I$6,'[1]L&amp;D Numbers'!$I$7)</f>
        <v>2000</v>
      </c>
      <c r="ER226">
        <f>IF($ER$9='[1]L&amp;D Numbers'!$J$6,'[1]L&amp;D Numbers'!$J$7)</f>
        <v>0</v>
      </c>
      <c r="ET226" s="45">
        <f>'[1]L&amp;D Master'!$E$10</f>
        <v>1.0678246631903041E-2</v>
      </c>
      <c r="EU226" s="45">
        <f>ET226+'[1]L&amp;D Master'!$F$10</f>
        <v>1.8222427877342538E-2</v>
      </c>
      <c r="EV226" s="45">
        <f>EU226+'[1]L&amp;D Master'!$G$10</f>
        <v>2.3561551193294058E-2</v>
      </c>
      <c r="EW226" s="45">
        <f>EV226+'[1]L&amp;D Master'!$H$10</f>
        <v>2.7330438342024234E-2</v>
      </c>
      <c r="EX226" s="45">
        <f>EW226+'[1]L&amp;D Master'!$I$10</f>
        <v>2.9999999999999995E-2</v>
      </c>
      <c r="EY226" s="45"/>
      <c r="EZ226" s="45">
        <f t="shared" si="322"/>
        <v>1.0678246631903041E-2</v>
      </c>
      <c r="FA226" s="45">
        <f t="shared" si="323"/>
        <v>1.8222427877342538E-2</v>
      </c>
      <c r="FB226" s="45">
        <f t="shared" si="323"/>
        <v>2.3561551193294058E-2</v>
      </c>
      <c r="FC226" s="45">
        <f t="shared" si="323"/>
        <v>2.7330438342024234E-2</v>
      </c>
      <c r="FD226" s="45">
        <f t="shared" si="323"/>
        <v>2.7330438342024234E-2</v>
      </c>
      <c r="FE226" s="45"/>
      <c r="FF226">
        <f t="shared" si="361"/>
        <v>12.986747778122357</v>
      </c>
      <c r="FG226">
        <f t="shared" si="362"/>
        <v>13.350542924437791</v>
      </c>
      <c r="FH226">
        <f t="shared" si="363"/>
        <v>13.615173989996384</v>
      </c>
      <c r="FI226">
        <f t="shared" si="364"/>
        <v>13.767819519005288</v>
      </c>
      <c r="FJ226">
        <f t="shared" si="365"/>
        <v>13.29614352866496</v>
      </c>
      <c r="FL226" s="34"/>
      <c r="FM226" s="34"/>
      <c r="FN226" s="34"/>
      <c r="FO226" s="34"/>
      <c r="FP226" s="34"/>
      <c r="FQ226" s="153">
        <f t="shared" si="324"/>
        <v>0.125</v>
      </c>
      <c r="FR226" s="153"/>
      <c r="FS226" s="42"/>
      <c r="FT226" s="42"/>
      <c r="FU226" s="42"/>
      <c r="FV226" s="42"/>
      <c r="FW226" s="42"/>
      <c r="FX226" s="42"/>
      <c r="FY226" s="42"/>
      <c r="FZ226" s="42"/>
      <c r="GA226" s="42"/>
      <c r="GB226" s="42"/>
      <c r="GC226" s="42"/>
      <c r="GD226" s="42"/>
      <c r="GE226" s="42"/>
      <c r="GF226" s="42"/>
      <c r="GG226" s="42"/>
      <c r="GH226" s="42"/>
      <c r="GI226" s="42"/>
      <c r="GJ226" s="42"/>
      <c r="GK226" s="42"/>
      <c r="GL226" s="42"/>
      <c r="GM226" s="154">
        <f>'[1]Automation Master'!$B$10*FQ226*FO226</f>
        <v>0</v>
      </c>
      <c r="GN226" s="155">
        <f>'[1]Automation Master'!$B$11*FO226*FQ226+GM226</f>
        <v>0</v>
      </c>
      <c r="GO226" s="155">
        <f>'[1]Automation Master'!$B$12*FO226*FQ226+GN226</f>
        <v>0</v>
      </c>
      <c r="GP226" s="155">
        <f>'[1]Automation Master'!$B$13*FO226*FQ226+GO226</f>
        <v>0</v>
      </c>
      <c r="GQ226" s="155">
        <f>'[1]Automation Master'!$C$10*FO226*FQ226+GP226</f>
        <v>0</v>
      </c>
      <c r="GR226" s="155">
        <f>'[1]Automation Master'!$C$11*FO226*FQ226+GQ226</f>
        <v>0</v>
      </c>
      <c r="GS226" s="155">
        <f>'[1]Automation Master'!$C$12*FO226*FQ226+GR226</f>
        <v>0</v>
      </c>
      <c r="GT226" s="155">
        <f>'[1]Automation Master'!$C$13*FO226*FQ226+GS226</f>
        <v>0</v>
      </c>
      <c r="GU226" s="155">
        <f>'[1]Automation Master'!$D$10*FO226*FQ226+GT226</f>
        <v>0</v>
      </c>
      <c r="GV226" s="155">
        <f>'[1]Automation Master'!$D$11*FO226*FQ226+GU226</f>
        <v>0</v>
      </c>
      <c r="GW226" s="155">
        <f>'[1]Automation Master'!$D$12*FO226*FQ226+GV226</f>
        <v>0</v>
      </c>
      <c r="GX226" s="155">
        <f>'[1]Automation Master'!$D$13*FO226*FQ226+GW226</f>
        <v>0</v>
      </c>
      <c r="GY226" s="155">
        <f>'[1]Automation Master'!$E$10*FO226*FQ226+GX226</f>
        <v>0</v>
      </c>
      <c r="GZ226" s="155">
        <f>'[1]Automation Master'!$E$11*FO226*FQ226+GY226</f>
        <v>0</v>
      </c>
      <c r="HA226" s="155">
        <f>'[1]Automation Master'!$E$12*FO226*FQ226+GZ226</f>
        <v>0</v>
      </c>
      <c r="HB226" s="155">
        <f>'[1]Automation Master'!$E$13*FO226*FQ226+HA226</f>
        <v>0</v>
      </c>
      <c r="HC226" s="155">
        <f>'[1]Automation Master'!$F$10*FO226*FQ226+HB226</f>
        <v>0</v>
      </c>
      <c r="HD226" s="155">
        <f>'[1]Automation Master'!$F$11*FO226*FQ226+HC226</f>
        <v>0</v>
      </c>
      <c r="HE226" s="155">
        <f>'[1]Automation Master'!$F$12*FO226*FQ226+HD226</f>
        <v>0</v>
      </c>
      <c r="HF226" s="156">
        <f>'[1]Automation Master'!$F$13*FO226*FQ226+HE226</f>
        <v>0</v>
      </c>
      <c r="HG226" s="157"/>
      <c r="HH226" s="157"/>
      <c r="HI226" s="157"/>
      <c r="HJ226" s="157"/>
      <c r="HK226" s="157"/>
      <c r="HL226" s="157"/>
      <c r="HM226" s="157"/>
      <c r="HN226" s="157"/>
      <c r="HO226" s="157"/>
      <c r="HP226" s="157"/>
      <c r="HQ226" s="157"/>
      <c r="HR226" s="157"/>
      <c r="HS226" s="157"/>
      <c r="HT226" s="157"/>
      <c r="HU226" s="157"/>
      <c r="HV226" s="157"/>
      <c r="HW226" s="157"/>
      <c r="HX226" s="157"/>
      <c r="HY226" s="42"/>
      <c r="HZ226" s="42"/>
      <c r="IA226" s="148">
        <f t="shared" si="366"/>
        <v>13.126920270285797</v>
      </c>
      <c r="IB226" s="148">
        <f t="shared" si="367"/>
        <v>13.598337651544817</v>
      </c>
      <c r="IC226" s="148">
        <f t="shared" si="368"/>
        <v>13.943709413158945</v>
      </c>
      <c r="ID226" s="148">
        <f t="shared" si="369"/>
        <v>14.154672934904205</v>
      </c>
      <c r="IE226" s="148">
        <f t="shared" si="370"/>
        <v>13.669743613649075</v>
      </c>
      <c r="IH226">
        <f t="shared" si="371"/>
        <v>12.986747778122357</v>
      </c>
      <c r="II226">
        <f t="shared" si="372"/>
        <v>13.350542924437791</v>
      </c>
      <c r="IJ226">
        <f t="shared" si="373"/>
        <v>13.615173989996384</v>
      </c>
      <c r="IK226">
        <f t="shared" si="374"/>
        <v>13.767819519005288</v>
      </c>
      <c r="IL226">
        <f t="shared" si="375"/>
        <v>13.29614352866496</v>
      </c>
      <c r="IN226" s="42">
        <f t="shared" si="376"/>
        <v>1.0678246631903143E-2</v>
      </c>
      <c r="IO226" s="42">
        <f t="shared" si="377"/>
        <v>1.8222427877342469E-2</v>
      </c>
      <c r="IP226" s="42">
        <f t="shared" si="378"/>
        <v>2.356155119329411E-2</v>
      </c>
      <c r="IQ226" s="42">
        <f t="shared" si="379"/>
        <v>2.7330438342024151E-2</v>
      </c>
      <c r="IR226" s="42">
        <f t="shared" si="380"/>
        <v>2.7330438342024223E-2</v>
      </c>
      <c r="IT226" s="9">
        <f t="shared" si="325"/>
        <v>0</v>
      </c>
      <c r="IU226" s="9">
        <f t="shared" si="326"/>
        <v>0</v>
      </c>
      <c r="IV226" s="9">
        <f t="shared" si="327"/>
        <v>0</v>
      </c>
      <c r="IW226" s="9">
        <f t="shared" si="328"/>
        <v>0</v>
      </c>
      <c r="IX226" s="9">
        <f t="shared" si="329"/>
        <v>0</v>
      </c>
    </row>
    <row r="227" spans="1:265" ht="15.75" hidden="1" thickBot="1" x14ac:dyDescent="0.3">
      <c r="A227">
        <v>23</v>
      </c>
      <c r="B227" t="s">
        <v>355</v>
      </c>
      <c r="C227" t="s">
        <v>372</v>
      </c>
      <c r="D227" t="s">
        <v>270</v>
      </c>
      <c r="E227" t="s">
        <v>333</v>
      </c>
      <c r="F227" t="s">
        <v>333</v>
      </c>
      <c r="G227" t="s">
        <v>273</v>
      </c>
      <c r="H227">
        <v>23</v>
      </c>
      <c r="K227">
        <v>5</v>
      </c>
      <c r="L227">
        <v>18</v>
      </c>
      <c r="Q227">
        <v>2</v>
      </c>
      <c r="R227">
        <v>4</v>
      </c>
      <c r="S227">
        <v>16</v>
      </c>
      <c r="T227">
        <v>1</v>
      </c>
      <c r="Y227">
        <v>15</v>
      </c>
      <c r="Z227">
        <v>8</v>
      </c>
      <c r="AB227">
        <v>18</v>
      </c>
      <c r="AE227">
        <v>5</v>
      </c>
      <c r="AO227">
        <v>1</v>
      </c>
      <c r="AS227">
        <v>2</v>
      </c>
      <c r="AT227">
        <v>22.524999999999999</v>
      </c>
      <c r="AU227">
        <v>0</v>
      </c>
      <c r="AV227">
        <v>0</v>
      </c>
      <c r="AW227">
        <v>23</v>
      </c>
      <c r="AX227">
        <v>0</v>
      </c>
      <c r="BB227">
        <f t="shared" si="300"/>
        <v>23</v>
      </c>
      <c r="BC227">
        <v>23</v>
      </c>
      <c r="BD227">
        <f t="shared" si="301"/>
        <v>23</v>
      </c>
      <c r="BE227">
        <f t="shared" si="302"/>
        <v>23</v>
      </c>
      <c r="BF227">
        <f t="shared" si="303"/>
        <v>23</v>
      </c>
      <c r="BH227">
        <f t="shared" si="304"/>
        <v>0</v>
      </c>
      <c r="BK227" s="45">
        <f>IF(G227="MEA",'[1]Net Hire Rate'!$E$7,IF(G227="AMR",'[1]Net Hire Rate'!$F$7,IF(G227="EUR",'[1]Net Hire Rate'!$G$7,IF(G227="APAC",'[1]Net Hire Rate'!$H$7,0))))</f>
        <v>-2.2817025010969723E-2</v>
      </c>
      <c r="BL227" s="45">
        <f>IF(G227="MEA",'[1]Net Hire Rate'!$E$8,IF(G227="AMR",'[1]Net Hire Rate'!$F$8,IF(G227="EUR",'[1]Net Hire Rate'!$G$8,IF(G227="APAC",'[1]Net Hire Rate'!$H$8,0))))</f>
        <v>-2.2817025010969723E-2</v>
      </c>
      <c r="BM227" s="45">
        <f>IF(G227="MEA",'[1]Net Hire Rate'!$E$9,IF(G227="AMR",'[1]Net Hire Rate'!$F$9,IF(G227="EUR",'[1]Net Hire Rate'!$G$9,IF(G227="APAC",'[1]Net Hire Rate'!$H$9,0))))</f>
        <v>-2.2817025010969723E-2</v>
      </c>
      <c r="BN227" s="45">
        <f>IF(G227="MEA",'[1]Net Hire Rate'!$E$10,IF(G227="AMR",'[1]Net Hire Rate'!$F$10,IF(G227="EUR",'[1]Net Hire Rate'!$G$10,IF(G227="APAC",'[1]Net Hire Rate'!$H$10,0))))</f>
        <v>-2.2817025010969723E-2</v>
      </c>
      <c r="BO227" s="45">
        <f>IF(G227="MEA",'[1]Net Hire Rate'!$E$11,IF(G227="AMR",'[1]Net Hire Rate'!$F$11,IF(G227="EUR",'[1]Net Hire Rate'!$G$11,IF(G227="APAC",'[1]Net Hire Rate'!$H$11,0))))</f>
        <v>-2.2817025010969723E-2</v>
      </c>
      <c r="BP227" s="45">
        <f>IF(G227="MEA",'[1]Net Hire Rate'!$E$12,IF(G227="AMR",'[1]Net Hire Rate'!$F$12,IF(G227="EUR",'[1]Net Hire Rate'!$G$12,IF(G227="APAC",'[1]Net Hire Rate'!$H$12,0))))</f>
        <v>-2.2817025010969723E-2</v>
      </c>
      <c r="BQ227" s="147">
        <f t="shared" si="305"/>
        <v>23</v>
      </c>
      <c r="BR227" s="147">
        <f t="shared" si="288"/>
        <v>23</v>
      </c>
      <c r="BS227" s="147">
        <f t="shared" si="306"/>
        <v>22.475208424747695</v>
      </c>
      <c r="BT227" s="148">
        <f t="shared" si="289"/>
        <v>21.475208424747695</v>
      </c>
      <c r="BU227" s="149">
        <f t="shared" si="307"/>
        <v>20.985208057004439</v>
      </c>
      <c r="BV227" s="148">
        <f t="shared" si="290"/>
        <v>20.985208057004439</v>
      </c>
      <c r="BW227" s="148">
        <f t="shared" si="308"/>
        <v>20.506388039907364</v>
      </c>
      <c r="BX227" s="148">
        <f t="shared" si="291"/>
        <v>20.506388039907364</v>
      </c>
      <c r="BY227" s="148">
        <f t="shared" si="309"/>
        <v>20.038493271116149</v>
      </c>
      <c r="BZ227" s="148">
        <f t="shared" si="292"/>
        <v>20.038493271116149</v>
      </c>
      <c r="CA227" s="148">
        <f t="shared" si="310"/>
        <v>19.581274468966942</v>
      </c>
      <c r="CB227" s="148">
        <f t="shared" si="293"/>
        <v>17.581274468966942</v>
      </c>
      <c r="CC227" s="148"/>
      <c r="CD227" s="38" t="s">
        <v>373</v>
      </c>
      <c r="CE227" s="40">
        <v>0.55000000000000004</v>
      </c>
      <c r="CF227" s="38">
        <v>192481.71428571429</v>
      </c>
      <c r="CG227" s="38">
        <v>197441.21293417082</v>
      </c>
      <c r="CH227" s="38">
        <v>202778.32541383314</v>
      </c>
      <c r="CI227" s="38">
        <v>208521.80305938757</v>
      </c>
      <c r="CJ227" s="38">
        <v>214702.58631825389</v>
      </c>
      <c r="CK227" s="41">
        <v>221353.97142857141</v>
      </c>
      <c r="CL227" s="41" t="s">
        <v>374</v>
      </c>
      <c r="CM227" s="40">
        <v>0.37</v>
      </c>
      <c r="CN227" s="41">
        <v>2800</v>
      </c>
      <c r="CO227" s="41">
        <v>2916.475127369737</v>
      </c>
      <c r="CP227" s="41">
        <v>2989.0257808171555</v>
      </c>
      <c r="CQ227" s="41">
        <v>3063.752953867996</v>
      </c>
      <c r="CR227" s="41">
        <v>3140.7219421103623</v>
      </c>
      <c r="CS227" s="41">
        <v>3219.9999999999995</v>
      </c>
      <c r="CT227" s="41" t="s">
        <v>375</v>
      </c>
      <c r="CU227" s="40">
        <v>0.08</v>
      </c>
      <c r="CV227" s="41">
        <v>14</v>
      </c>
      <c r="CW227" s="41">
        <v>14</v>
      </c>
      <c r="CX227" s="41">
        <v>14</v>
      </c>
      <c r="CY227" s="41">
        <v>14</v>
      </c>
      <c r="CZ227" s="41">
        <v>14</v>
      </c>
      <c r="DA227" s="41">
        <v>14</v>
      </c>
      <c r="DB227" s="41"/>
      <c r="DC227" s="40"/>
      <c r="DD227" s="41"/>
      <c r="DE227" s="41"/>
      <c r="DF227" s="41"/>
      <c r="DG227" s="41"/>
      <c r="DH227" s="41"/>
      <c r="DI227" s="41"/>
      <c r="DJ227" s="41"/>
      <c r="DK227" s="40"/>
      <c r="DL227" s="41"/>
      <c r="DM227" s="41"/>
      <c r="DN227" s="41"/>
      <c r="DO227" s="41"/>
      <c r="DP227" s="41"/>
      <c r="DQ227" s="41"/>
      <c r="DR227" s="15"/>
      <c r="DS227" s="151">
        <f t="shared" si="294"/>
        <v>23</v>
      </c>
      <c r="DT227" s="152">
        <f t="shared" si="295"/>
        <v>23.679942063228058</v>
      </c>
      <c r="DU227" s="7">
        <f t="shared" si="296"/>
        <v>24.251202080932963</v>
      </c>
      <c r="DV227" s="7">
        <f t="shared" si="297"/>
        <v>24.855783697064119</v>
      </c>
      <c r="DW227">
        <f t="shared" si="298"/>
        <v>25.495918786127806</v>
      </c>
      <c r="DX227">
        <f t="shared" si="299"/>
        <v>26.173999999999999</v>
      </c>
      <c r="DZ227">
        <f t="shared" si="311"/>
        <v>23</v>
      </c>
      <c r="EA227">
        <f t="shared" si="312"/>
        <v>23.679942063228058</v>
      </c>
      <c r="EB227">
        <f t="shared" si="313"/>
        <v>24.251202080932963</v>
      </c>
      <c r="EC227">
        <f t="shared" si="314"/>
        <v>24.855783697064119</v>
      </c>
      <c r="ED227">
        <f t="shared" si="315"/>
        <v>25.495918786127806</v>
      </c>
      <c r="EE227">
        <f t="shared" si="316"/>
        <v>26.173999999999999</v>
      </c>
      <c r="EG227">
        <f t="shared" si="317"/>
        <v>23.679942063228058</v>
      </c>
      <c r="EH227">
        <f t="shared" si="318"/>
        <v>23.554856949063907</v>
      </c>
      <c r="EI227">
        <f t="shared" si="319"/>
        <v>23.573389192198</v>
      </c>
      <c r="EJ227">
        <f t="shared" si="320"/>
        <v>23.592341292791499</v>
      </c>
      <c r="EK227">
        <f t="shared" si="321"/>
        <v>23.6117005647016</v>
      </c>
      <c r="EM227">
        <f>IF($EM$9='[1]L&amp;D Numbers'!$E$6,'[1]L&amp;D Numbers'!$E$7)</f>
        <v>350</v>
      </c>
      <c r="EN227">
        <f>IF($EN$9='[1]L&amp;D Numbers'!$F$6,'[1]L&amp;D Numbers'!$F$7)</f>
        <v>2000</v>
      </c>
      <c r="EO227">
        <f>IF($EO$9='[1]L&amp;D Numbers'!$G$6,'[1]L&amp;D Numbers'!$G$7)</f>
        <v>2000</v>
      </c>
      <c r="EP227">
        <f>IF($EP$9='[1]L&amp;D Numbers'!$H$6,'[1]L&amp;D Numbers'!$H$7)</f>
        <v>2000</v>
      </c>
      <c r="EQ227">
        <f>IF($EQ$9='[1]L&amp;D Numbers'!$I$6,'[1]L&amp;D Numbers'!$I$7)</f>
        <v>2000</v>
      </c>
      <c r="ER227">
        <f>IF($ER$9='[1]L&amp;D Numbers'!$J$6,'[1]L&amp;D Numbers'!$J$7)</f>
        <v>0</v>
      </c>
      <c r="ET227" s="45">
        <f>'[1]L&amp;D Master'!$E$10</f>
        <v>1.0678246631903041E-2</v>
      </c>
      <c r="EU227" s="45">
        <f>ET227+'[1]L&amp;D Master'!$F$10</f>
        <v>1.8222427877342538E-2</v>
      </c>
      <c r="EV227" s="45">
        <f>EU227+'[1]L&amp;D Master'!$G$10</f>
        <v>2.3561551193294058E-2</v>
      </c>
      <c r="EW227" s="45">
        <f>EV227+'[1]L&amp;D Master'!$H$10</f>
        <v>2.7330438342024234E-2</v>
      </c>
      <c r="EX227" s="45">
        <f>EW227+'[1]L&amp;D Master'!$I$10</f>
        <v>2.9999999999999995E-2</v>
      </c>
      <c r="EY227" s="45"/>
      <c r="EZ227" s="45">
        <f t="shared" si="322"/>
        <v>1.0678246631903041E-2</v>
      </c>
      <c r="FA227" s="45">
        <f t="shared" si="323"/>
        <v>1.8222427877342538E-2</v>
      </c>
      <c r="FB227" s="45">
        <f t="shared" si="323"/>
        <v>2.3561551193294058E-2</v>
      </c>
      <c r="FC227" s="45">
        <f t="shared" si="323"/>
        <v>2.7330438342024234E-2</v>
      </c>
      <c r="FD227" s="45">
        <f t="shared" si="323"/>
        <v>2.7330438342024234E-2</v>
      </c>
      <c r="FE227" s="45"/>
      <c r="FF227">
        <f t="shared" si="361"/>
        <v>23.427081801647734</v>
      </c>
      <c r="FG227">
        <f t="shared" si="362"/>
        <v>23.809286300074302</v>
      </c>
      <c r="FH227">
        <f t="shared" si="363"/>
        <v>24.270142877036299</v>
      </c>
      <c r="FI227">
        <f t="shared" si="364"/>
        <v>24.799104149770283</v>
      </c>
      <c r="FJ227">
        <f t="shared" si="365"/>
        <v>25.458653106835857</v>
      </c>
      <c r="FL227" s="34"/>
      <c r="FM227" s="34"/>
      <c r="FN227" s="34"/>
      <c r="FO227" s="34"/>
      <c r="FP227" s="34"/>
      <c r="FQ227" s="153">
        <f t="shared" si="324"/>
        <v>0.125</v>
      </c>
      <c r="FR227" s="153"/>
      <c r="FS227" s="42"/>
      <c r="FT227" s="42"/>
      <c r="FU227" s="42"/>
      <c r="FV227" s="42"/>
      <c r="FW227" s="42"/>
      <c r="FX227" s="42"/>
      <c r="FY227" s="42"/>
      <c r="FZ227" s="42"/>
      <c r="GA227" s="42"/>
      <c r="GB227" s="42"/>
      <c r="GC227" s="42"/>
      <c r="GD227" s="42"/>
      <c r="GE227" s="42"/>
      <c r="GF227" s="42"/>
      <c r="GG227" s="42"/>
      <c r="GH227" s="42"/>
      <c r="GI227" s="42"/>
      <c r="GJ227" s="42"/>
      <c r="GK227" s="42"/>
      <c r="GL227" s="42"/>
      <c r="GM227" s="154">
        <f>'[1]Automation Master'!$B$10*FQ227*FO227</f>
        <v>0</v>
      </c>
      <c r="GN227" s="155">
        <f>'[1]Automation Master'!$B$11*FO227*FQ227+GM227</f>
        <v>0</v>
      </c>
      <c r="GO227" s="155">
        <f>'[1]Automation Master'!$B$12*FO227*FQ227+GN227</f>
        <v>0</v>
      </c>
      <c r="GP227" s="155">
        <f>'[1]Automation Master'!$B$13*FO227*FQ227+GO227</f>
        <v>0</v>
      </c>
      <c r="GQ227" s="155">
        <f>'[1]Automation Master'!$C$10*FO227*FQ227+GP227</f>
        <v>0</v>
      </c>
      <c r="GR227" s="155">
        <f>'[1]Automation Master'!$C$11*FO227*FQ227+GQ227</f>
        <v>0</v>
      </c>
      <c r="GS227" s="155">
        <f>'[1]Automation Master'!$C$12*FO227*FQ227+GR227</f>
        <v>0</v>
      </c>
      <c r="GT227" s="155">
        <f>'[1]Automation Master'!$C$13*FO227*FQ227+GS227</f>
        <v>0</v>
      </c>
      <c r="GU227" s="155">
        <f>'[1]Automation Master'!$D$10*FO227*FQ227+GT227</f>
        <v>0</v>
      </c>
      <c r="GV227" s="155">
        <f>'[1]Automation Master'!$D$11*FO227*FQ227+GU227</f>
        <v>0</v>
      </c>
      <c r="GW227" s="155">
        <f>'[1]Automation Master'!$D$12*FO227*FQ227+GV227</f>
        <v>0</v>
      </c>
      <c r="GX227" s="155">
        <f>'[1]Automation Master'!$D$13*FO227*FQ227+GW227</f>
        <v>0</v>
      </c>
      <c r="GY227" s="155">
        <f>'[1]Automation Master'!$E$10*FO227*FQ227+GX227</f>
        <v>0</v>
      </c>
      <c r="GZ227" s="155">
        <f>'[1]Automation Master'!$E$11*FO227*FQ227+GY227</f>
        <v>0</v>
      </c>
      <c r="HA227" s="155">
        <f>'[1]Automation Master'!$E$12*FO227*FQ227+GZ227</f>
        <v>0</v>
      </c>
      <c r="HB227" s="155">
        <f>'[1]Automation Master'!$E$13*FO227*FQ227+HA227</f>
        <v>0</v>
      </c>
      <c r="HC227" s="155">
        <f>'[1]Automation Master'!$F$10*FO227*FQ227+HB227</f>
        <v>0</v>
      </c>
      <c r="HD227" s="155">
        <f>'[1]Automation Master'!$F$11*FO227*FQ227+HC227</f>
        <v>0</v>
      </c>
      <c r="HE227" s="155">
        <f>'[1]Automation Master'!$F$12*FO227*FQ227+HD227</f>
        <v>0</v>
      </c>
      <c r="HF227" s="156">
        <f>'[1]Automation Master'!$F$13*FO227*FQ227+HE227</f>
        <v>0</v>
      </c>
      <c r="HG227" s="157"/>
      <c r="HH227" s="157"/>
      <c r="HI227" s="157"/>
      <c r="HJ227" s="157"/>
      <c r="HK227" s="157"/>
      <c r="HL227" s="157"/>
      <c r="HM227" s="157"/>
      <c r="HN227" s="157"/>
      <c r="HO227" s="157"/>
      <c r="HP227" s="157"/>
      <c r="HQ227" s="157"/>
      <c r="HR227" s="157"/>
      <c r="HS227" s="157"/>
      <c r="HT227" s="157"/>
      <c r="HU227" s="157"/>
      <c r="HV227" s="157"/>
      <c r="HW227" s="157"/>
      <c r="HX227" s="157"/>
      <c r="HY227" s="42"/>
      <c r="HZ227" s="42"/>
      <c r="IA227" s="148">
        <f t="shared" si="366"/>
        <v>23.679942063228058</v>
      </c>
      <c r="IB227" s="148">
        <f t="shared" si="367"/>
        <v>24.251202080932963</v>
      </c>
      <c r="IC227" s="148">
        <f t="shared" si="368"/>
        <v>24.855783697064119</v>
      </c>
      <c r="ID227" s="148">
        <f t="shared" si="369"/>
        <v>25.495918786127806</v>
      </c>
      <c r="IE227" s="148">
        <f t="shared" si="370"/>
        <v>26.173999999999999</v>
      </c>
      <c r="IH227">
        <f t="shared" si="371"/>
        <v>23.427081801647734</v>
      </c>
      <c r="II227">
        <f t="shared" si="372"/>
        <v>23.809286300074302</v>
      </c>
      <c r="IJ227">
        <f t="shared" si="373"/>
        <v>24.270142877036299</v>
      </c>
      <c r="IK227">
        <f t="shared" si="374"/>
        <v>24.799104149770283</v>
      </c>
      <c r="IL227">
        <f t="shared" si="375"/>
        <v>25.458653106835857</v>
      </c>
      <c r="IN227" s="42">
        <f t="shared" si="376"/>
        <v>1.0678246631903022E-2</v>
      </c>
      <c r="IO227" s="42">
        <f t="shared" si="377"/>
        <v>1.8222427877342576E-2</v>
      </c>
      <c r="IP227" s="42">
        <f t="shared" si="378"/>
        <v>2.3561551193294037E-2</v>
      </c>
      <c r="IQ227" s="42">
        <f t="shared" si="379"/>
        <v>2.7330438342024217E-2</v>
      </c>
      <c r="IR227" s="42">
        <f t="shared" si="380"/>
        <v>2.7330438342024223E-2</v>
      </c>
      <c r="IT227" s="9">
        <f t="shared" si="325"/>
        <v>0</v>
      </c>
      <c r="IU227" s="9">
        <f t="shared" si="326"/>
        <v>0</v>
      </c>
      <c r="IV227" s="9">
        <f t="shared" si="327"/>
        <v>0</v>
      </c>
      <c r="IW227" s="9">
        <f t="shared" si="328"/>
        <v>0</v>
      </c>
      <c r="IX227" s="9">
        <f t="shared" si="329"/>
        <v>0</v>
      </c>
    </row>
    <row r="228" spans="1:265" ht="15.75" hidden="1" thickBot="1" x14ac:dyDescent="0.3">
      <c r="A228">
        <v>1</v>
      </c>
      <c r="B228" t="s">
        <v>355</v>
      </c>
      <c r="C228" t="s">
        <v>390</v>
      </c>
      <c r="D228" t="s">
        <v>270</v>
      </c>
      <c r="E228" t="s">
        <v>333</v>
      </c>
      <c r="F228" t="s">
        <v>333</v>
      </c>
      <c r="G228" t="s">
        <v>268</v>
      </c>
      <c r="H228">
        <v>1</v>
      </c>
      <c r="L228">
        <v>1</v>
      </c>
      <c r="R228">
        <v>1</v>
      </c>
      <c r="Y228">
        <v>1</v>
      </c>
      <c r="AB228">
        <v>1</v>
      </c>
      <c r="AQ228">
        <v>1</v>
      </c>
      <c r="AT228">
        <v>1</v>
      </c>
      <c r="AU228">
        <v>0</v>
      </c>
      <c r="AV228">
        <v>1</v>
      </c>
      <c r="AW228">
        <v>0</v>
      </c>
      <c r="AX228">
        <v>0</v>
      </c>
      <c r="BB228">
        <f t="shared" si="300"/>
        <v>1</v>
      </c>
      <c r="BC228">
        <v>1</v>
      </c>
      <c r="BD228">
        <f t="shared" si="301"/>
        <v>1</v>
      </c>
      <c r="BE228">
        <f t="shared" si="302"/>
        <v>1</v>
      </c>
      <c r="BF228">
        <f t="shared" si="303"/>
        <v>1</v>
      </c>
      <c r="BH228">
        <f t="shared" si="304"/>
        <v>0</v>
      </c>
      <c r="BK228" s="45">
        <f>IF(G228="MEA",'[1]Net Hire Rate'!$E$7,IF(G228="AMR",'[1]Net Hire Rate'!$F$7,IF(G228="EUR",'[1]Net Hire Rate'!$G$7,IF(G228="APAC",'[1]Net Hire Rate'!$H$7,0))))</f>
        <v>-0.12481698389458272</v>
      </c>
      <c r="BL228" s="45">
        <f>IF(G228="MEA",'[1]Net Hire Rate'!$E$8,IF(G228="AMR",'[1]Net Hire Rate'!$F$8,IF(G228="EUR",'[1]Net Hire Rate'!$G$8,IF(G228="APAC",'[1]Net Hire Rate'!$H$8,0))))</f>
        <v>-0.12481698389458272</v>
      </c>
      <c r="BM228" s="45">
        <f>IF(G228="MEA",'[1]Net Hire Rate'!$E$9,IF(G228="AMR",'[1]Net Hire Rate'!$F$9,IF(G228="EUR",'[1]Net Hire Rate'!$G$9,IF(G228="APAC",'[1]Net Hire Rate'!$H$9,0))))</f>
        <v>-0.12481698389458272</v>
      </c>
      <c r="BN228" s="45">
        <f>IF(G228="MEA",'[1]Net Hire Rate'!$E$10,IF(G228="AMR",'[1]Net Hire Rate'!$F$10,IF(G228="EUR",'[1]Net Hire Rate'!$G$10,IF(G228="APAC",'[1]Net Hire Rate'!$H$10,0))))</f>
        <v>-0.12481698389458272</v>
      </c>
      <c r="BO228" s="45">
        <f>IF(G228="MEA",'[1]Net Hire Rate'!$E$11,IF(G228="AMR",'[1]Net Hire Rate'!$F$11,IF(G228="EUR",'[1]Net Hire Rate'!$G$11,IF(G228="APAC",'[1]Net Hire Rate'!$H$11,0))))</f>
        <v>-0.12481698389458272</v>
      </c>
      <c r="BP228" s="45">
        <f>IF(G228="MEA",'[1]Net Hire Rate'!$E$12,IF(G228="AMR",'[1]Net Hire Rate'!$F$12,IF(G228="EUR",'[1]Net Hire Rate'!$G$12,IF(G228="APAC",'[1]Net Hire Rate'!$H$12,0))))</f>
        <v>-0.12481698389458272</v>
      </c>
      <c r="BQ228" s="147">
        <f t="shared" si="305"/>
        <v>1</v>
      </c>
      <c r="BR228" s="147">
        <f t="shared" si="288"/>
        <v>1</v>
      </c>
      <c r="BS228" s="147">
        <f t="shared" si="306"/>
        <v>0.87518301610541727</v>
      </c>
      <c r="BT228" s="148">
        <f t="shared" si="289"/>
        <v>0.87518301610541727</v>
      </c>
      <c r="BU228" s="149">
        <f t="shared" si="307"/>
        <v>0.76594531167937507</v>
      </c>
      <c r="BV228" s="148">
        <f t="shared" si="290"/>
        <v>0.76594531167937507</v>
      </c>
      <c r="BW228" s="148">
        <f t="shared" si="308"/>
        <v>0.67034232804735938</v>
      </c>
      <c r="BX228" s="148">
        <f t="shared" si="291"/>
        <v>-0.32965767195264062</v>
      </c>
      <c r="BY228" s="148">
        <f t="shared" si="309"/>
        <v>-0.28851079562180226</v>
      </c>
      <c r="BZ228" s="148">
        <f t="shared" si="292"/>
        <v>-0.28851079562180226</v>
      </c>
      <c r="CA228" s="148">
        <f t="shared" si="310"/>
        <v>-0.25249974829126254</v>
      </c>
      <c r="CB228" s="148">
        <f t="shared" si="293"/>
        <v>-0.25249974829126254</v>
      </c>
      <c r="CC228" s="148"/>
      <c r="CD228" s="38" t="s">
        <v>85</v>
      </c>
      <c r="CE228" s="40">
        <v>1</v>
      </c>
      <c r="CF228" s="38">
        <v>646</v>
      </c>
      <c r="CG228" s="38">
        <v>643.39579892125573</v>
      </c>
      <c r="CH228" s="38">
        <v>637.65066418044296</v>
      </c>
      <c r="CI228" s="38">
        <v>647.17138696114455</v>
      </c>
      <c r="CJ228" s="38">
        <v>643.65698137607205</v>
      </c>
      <c r="CK228" s="41">
        <v>652.04222242746971</v>
      </c>
      <c r="CL228" s="41"/>
      <c r="CM228" s="40"/>
      <c r="CN228" s="41"/>
      <c r="CO228" s="41"/>
      <c r="CP228" s="41"/>
      <c r="CQ228" s="41"/>
      <c r="CR228" s="41"/>
      <c r="CS228" s="41"/>
      <c r="CT228" s="41"/>
      <c r="CU228" s="40"/>
      <c r="CV228" s="41"/>
      <c r="CW228" s="41"/>
      <c r="CX228" s="41"/>
      <c r="CY228" s="41"/>
      <c r="CZ228" s="41"/>
      <c r="DA228" s="41"/>
      <c r="DB228" s="41"/>
      <c r="DC228" s="40"/>
      <c r="DD228" s="41"/>
      <c r="DE228" s="41"/>
      <c r="DF228" s="41"/>
      <c r="DG228" s="41"/>
      <c r="DH228" s="41"/>
      <c r="DI228" s="41"/>
      <c r="DJ228" s="41"/>
      <c r="DK228" s="40"/>
      <c r="DL228" s="41"/>
      <c r="DM228" s="41"/>
      <c r="DN228" s="41"/>
      <c r="DO228" s="41"/>
      <c r="DP228" s="41"/>
      <c r="DQ228" s="41"/>
      <c r="DR228" s="15"/>
      <c r="DS228" s="151">
        <f t="shared" si="294"/>
        <v>1</v>
      </c>
      <c r="DT228" s="152">
        <f t="shared" si="295"/>
        <v>0.995968728980272</v>
      </c>
      <c r="DU228" s="7">
        <f t="shared" si="296"/>
        <v>0.98707533154867333</v>
      </c>
      <c r="DV228" s="7">
        <f t="shared" si="297"/>
        <v>1.0018132925095118</v>
      </c>
      <c r="DW228">
        <f t="shared" si="298"/>
        <v>0.99637303618587003</v>
      </c>
      <c r="DX228">
        <f t="shared" si="299"/>
        <v>1.0093532854914391</v>
      </c>
      <c r="DZ228">
        <f t="shared" si="311"/>
        <v>1</v>
      </c>
      <c r="EA228">
        <f t="shared" si="312"/>
        <v>0.995968728980272</v>
      </c>
      <c r="EB228">
        <f t="shared" si="313"/>
        <v>0.98707533154867333</v>
      </c>
      <c r="EC228">
        <f t="shared" si="314"/>
        <v>1.0018132925095118</v>
      </c>
      <c r="ED228">
        <f t="shared" si="315"/>
        <v>0.99637303618587003</v>
      </c>
      <c r="EE228">
        <f t="shared" si="316"/>
        <v>1.0093532854914391</v>
      </c>
      <c r="EG228">
        <f t="shared" si="317"/>
        <v>0.995968728980272</v>
      </c>
      <c r="EH228">
        <f t="shared" si="318"/>
        <v>0.99107060576017858</v>
      </c>
      <c r="EI228">
        <f t="shared" si="319"/>
        <v>1.014930938389186</v>
      </c>
      <c r="EJ228">
        <f t="shared" si="320"/>
        <v>0.99456959059705219</v>
      </c>
      <c r="EK228">
        <f t="shared" si="321"/>
        <v>1.0130274995751165</v>
      </c>
      <c r="EM228">
        <f>IF($EM$9='[1]L&amp;D Numbers'!$E$6,'[1]L&amp;D Numbers'!$E$7)</f>
        <v>350</v>
      </c>
      <c r="EN228">
        <f>IF($EN$9='[1]L&amp;D Numbers'!$F$6,'[1]L&amp;D Numbers'!$F$7)</f>
        <v>2000</v>
      </c>
      <c r="EO228">
        <f>IF($EO$9='[1]L&amp;D Numbers'!$G$6,'[1]L&amp;D Numbers'!$G$7)</f>
        <v>2000</v>
      </c>
      <c r="EP228">
        <f>IF($EP$9='[1]L&amp;D Numbers'!$H$6,'[1]L&amp;D Numbers'!$H$7)</f>
        <v>2000</v>
      </c>
      <c r="EQ228">
        <f>IF($EQ$9='[1]L&amp;D Numbers'!$I$6,'[1]L&amp;D Numbers'!$I$7)</f>
        <v>2000</v>
      </c>
      <c r="ER228">
        <f>IF($ER$9='[1]L&amp;D Numbers'!$J$6,'[1]L&amp;D Numbers'!$J$7)</f>
        <v>0</v>
      </c>
      <c r="ET228" s="45">
        <f>'[1]L&amp;D Master'!$E$10</f>
        <v>1.0678246631903041E-2</v>
      </c>
      <c r="EU228" s="45">
        <f>ET228+'[1]L&amp;D Master'!$F$10</f>
        <v>1.8222427877342538E-2</v>
      </c>
      <c r="EV228" s="45">
        <f>EU228+'[1]L&amp;D Master'!$G$10</f>
        <v>2.3561551193294058E-2</v>
      </c>
      <c r="EW228" s="45">
        <f>EV228+'[1]L&amp;D Master'!$H$10</f>
        <v>2.7330438342024234E-2</v>
      </c>
      <c r="EX228" s="45">
        <f>EW228+'[1]L&amp;D Master'!$I$10</f>
        <v>2.9999999999999995E-2</v>
      </c>
      <c r="EY228" s="45"/>
      <c r="EZ228" s="45">
        <f t="shared" si="322"/>
        <v>1.0678246631903041E-2</v>
      </c>
      <c r="FA228" s="45">
        <f t="shared" si="323"/>
        <v>1.8222427877342538E-2</v>
      </c>
      <c r="FB228" s="45">
        <f t="shared" si="323"/>
        <v>2.3561551193294058E-2</v>
      </c>
      <c r="FC228" s="45">
        <f t="shared" si="323"/>
        <v>2.7330438342024234E-2</v>
      </c>
      <c r="FD228" s="45">
        <f t="shared" si="323"/>
        <v>2.7330438342024234E-2</v>
      </c>
      <c r="FE228" s="45"/>
      <c r="FF228">
        <f t="shared" si="361"/>
        <v>0.98533352925455764</v>
      </c>
      <c r="FG228">
        <f t="shared" si="362"/>
        <v>0.96908842251002369</v>
      </c>
      <c r="FH228">
        <f t="shared" si="363"/>
        <v>0.97820901733192644</v>
      </c>
      <c r="FI228">
        <f t="shared" si="364"/>
        <v>0.96914172435473667</v>
      </c>
      <c r="FJ228">
        <f t="shared" si="365"/>
        <v>0.98176721775699582</v>
      </c>
      <c r="FL228" s="34"/>
      <c r="FM228" s="34"/>
      <c r="FN228" s="34"/>
      <c r="FO228" s="34"/>
      <c r="FP228" s="34"/>
      <c r="FQ228" s="153">
        <f t="shared" si="324"/>
        <v>0.125</v>
      </c>
      <c r="FR228" s="153"/>
      <c r="FS228" s="42"/>
      <c r="FT228" s="42"/>
      <c r="FU228" s="42"/>
      <c r="FV228" s="42"/>
      <c r="FW228" s="42"/>
      <c r="FX228" s="42"/>
      <c r="FY228" s="42"/>
      <c r="FZ228" s="42"/>
      <c r="GA228" s="42"/>
      <c r="GB228" s="42"/>
      <c r="GC228" s="42"/>
      <c r="GD228" s="42"/>
      <c r="GE228" s="42"/>
      <c r="GF228" s="42"/>
      <c r="GG228" s="42"/>
      <c r="GH228" s="42"/>
      <c r="GI228" s="42"/>
      <c r="GJ228" s="42"/>
      <c r="GK228" s="42"/>
      <c r="GL228" s="42"/>
      <c r="GM228" s="154">
        <f>'[1]Automation Master'!$B$10*FQ228*FO228</f>
        <v>0</v>
      </c>
      <c r="GN228" s="155">
        <f>'[1]Automation Master'!$B$11*FO228*FQ228+GM228</f>
        <v>0</v>
      </c>
      <c r="GO228" s="155">
        <f>'[1]Automation Master'!$B$12*FO228*FQ228+GN228</f>
        <v>0</v>
      </c>
      <c r="GP228" s="155">
        <f>'[1]Automation Master'!$B$13*FO228*FQ228+GO228</f>
        <v>0</v>
      </c>
      <c r="GQ228" s="155">
        <f>'[1]Automation Master'!$C$10*FO228*FQ228+GP228</f>
        <v>0</v>
      </c>
      <c r="GR228" s="155">
        <f>'[1]Automation Master'!$C$11*FO228*FQ228+GQ228</f>
        <v>0</v>
      </c>
      <c r="GS228" s="155">
        <f>'[1]Automation Master'!$C$12*FO228*FQ228+GR228</f>
        <v>0</v>
      </c>
      <c r="GT228" s="155">
        <f>'[1]Automation Master'!$C$13*FO228*FQ228+GS228</f>
        <v>0</v>
      </c>
      <c r="GU228" s="155">
        <f>'[1]Automation Master'!$D$10*FO228*FQ228+GT228</f>
        <v>0</v>
      </c>
      <c r="GV228" s="155">
        <f>'[1]Automation Master'!$D$11*FO228*FQ228+GU228</f>
        <v>0</v>
      </c>
      <c r="GW228" s="155">
        <f>'[1]Automation Master'!$D$12*FO228*FQ228+GV228</f>
        <v>0</v>
      </c>
      <c r="GX228" s="155">
        <f>'[1]Automation Master'!$D$13*FO228*FQ228+GW228</f>
        <v>0</v>
      </c>
      <c r="GY228" s="155">
        <f>'[1]Automation Master'!$E$10*FO228*FQ228+GX228</f>
        <v>0</v>
      </c>
      <c r="GZ228" s="155">
        <f>'[1]Automation Master'!$E$11*FO228*FQ228+GY228</f>
        <v>0</v>
      </c>
      <c r="HA228" s="155">
        <f>'[1]Automation Master'!$E$12*FO228*FQ228+GZ228</f>
        <v>0</v>
      </c>
      <c r="HB228" s="155">
        <f>'[1]Automation Master'!$E$13*FO228*FQ228+HA228</f>
        <v>0</v>
      </c>
      <c r="HC228" s="155">
        <f>'[1]Automation Master'!$F$10*FO228*FQ228+HB228</f>
        <v>0</v>
      </c>
      <c r="HD228" s="155">
        <f>'[1]Automation Master'!$F$11*FO228*FQ228+HC228</f>
        <v>0</v>
      </c>
      <c r="HE228" s="155">
        <f>'[1]Automation Master'!$F$12*FO228*FQ228+HD228</f>
        <v>0</v>
      </c>
      <c r="HF228" s="156">
        <f>'[1]Automation Master'!$F$13*FO228*FQ228+HE228</f>
        <v>0</v>
      </c>
      <c r="HG228" s="157"/>
      <c r="HH228" s="157"/>
      <c r="HI228" s="157"/>
      <c r="HJ228" s="157"/>
      <c r="HK228" s="157"/>
      <c r="HL228" s="157"/>
      <c r="HM228" s="157"/>
      <c r="HN228" s="157"/>
      <c r="HO228" s="157"/>
      <c r="HP228" s="157"/>
      <c r="HQ228" s="157"/>
      <c r="HR228" s="157"/>
      <c r="HS228" s="157"/>
      <c r="HT228" s="157"/>
      <c r="HU228" s="157"/>
      <c r="HV228" s="157"/>
      <c r="HW228" s="157"/>
      <c r="HX228" s="157"/>
      <c r="HY228" s="42"/>
      <c r="HZ228" s="42"/>
      <c r="IA228" s="148">
        <f t="shared" si="366"/>
        <v>0.995968728980272</v>
      </c>
      <c r="IB228" s="148">
        <f t="shared" si="367"/>
        <v>0.98707533154867333</v>
      </c>
      <c r="IC228" s="148">
        <f t="shared" si="368"/>
        <v>1.0018132925095118</v>
      </c>
      <c r="ID228" s="148">
        <f t="shared" si="369"/>
        <v>0.99637303618587003</v>
      </c>
      <c r="IE228" s="148">
        <f t="shared" si="370"/>
        <v>1.0093532854914391</v>
      </c>
      <c r="IH228">
        <f t="shared" si="371"/>
        <v>0.98533352925455764</v>
      </c>
      <c r="II228">
        <f t="shared" si="372"/>
        <v>0.96908842251002369</v>
      </c>
      <c r="IJ228">
        <f t="shared" si="373"/>
        <v>0.97820901733192644</v>
      </c>
      <c r="IK228">
        <f t="shared" si="374"/>
        <v>0.96914172435473667</v>
      </c>
      <c r="IL228">
        <f t="shared" si="375"/>
        <v>0.98176721775699582</v>
      </c>
      <c r="IN228" s="42">
        <f t="shared" si="376"/>
        <v>1.067824663190306E-2</v>
      </c>
      <c r="IO228" s="42">
        <f t="shared" si="377"/>
        <v>1.82224278773425E-2</v>
      </c>
      <c r="IP228" s="42">
        <f t="shared" si="378"/>
        <v>2.3561551193294065E-2</v>
      </c>
      <c r="IQ228" s="42">
        <f t="shared" si="379"/>
        <v>2.7330438342024196E-2</v>
      </c>
      <c r="IR228" s="42">
        <f t="shared" si="380"/>
        <v>2.7330438342024151E-2</v>
      </c>
      <c r="IT228" s="9">
        <f t="shared" si="325"/>
        <v>0</v>
      </c>
      <c r="IU228" s="9">
        <f t="shared" si="326"/>
        <v>0</v>
      </c>
      <c r="IV228" s="9">
        <f t="shared" si="327"/>
        <v>0</v>
      </c>
      <c r="IW228" s="9">
        <f t="shared" si="328"/>
        <v>0</v>
      </c>
      <c r="IX228" s="9">
        <f t="shared" si="329"/>
        <v>0</v>
      </c>
    </row>
    <row r="229" spans="1:265" ht="15.75" hidden="1" thickBot="1" x14ac:dyDescent="0.3">
      <c r="A229">
        <v>12</v>
      </c>
      <c r="B229" t="s">
        <v>355</v>
      </c>
      <c r="C229" t="s">
        <v>367</v>
      </c>
      <c r="D229" t="s">
        <v>270</v>
      </c>
      <c r="E229" t="s">
        <v>333</v>
      </c>
      <c r="F229" t="s">
        <v>333</v>
      </c>
      <c r="G229" t="s">
        <v>256</v>
      </c>
      <c r="H229">
        <v>12</v>
      </c>
      <c r="K229">
        <v>3</v>
      </c>
      <c r="L229">
        <v>9</v>
      </c>
      <c r="Q229">
        <v>2</v>
      </c>
      <c r="R229">
        <v>3</v>
      </c>
      <c r="S229">
        <v>2</v>
      </c>
      <c r="T229">
        <v>5</v>
      </c>
      <c r="Y229">
        <v>11</v>
      </c>
      <c r="Z229">
        <v>1</v>
      </c>
      <c r="AB229">
        <v>9</v>
      </c>
      <c r="AE229">
        <v>3</v>
      </c>
      <c r="AT229">
        <v>12</v>
      </c>
      <c r="AU229">
        <v>12</v>
      </c>
      <c r="AV229">
        <v>0</v>
      </c>
      <c r="AW229">
        <v>0</v>
      </c>
      <c r="AX229">
        <v>0</v>
      </c>
      <c r="BB229">
        <f t="shared" si="300"/>
        <v>12</v>
      </c>
      <c r="BC229">
        <v>11</v>
      </c>
      <c r="BD229">
        <f t="shared" si="301"/>
        <v>11</v>
      </c>
      <c r="BE229">
        <f t="shared" si="302"/>
        <v>11.5</v>
      </c>
      <c r="BF229">
        <f t="shared" si="303"/>
        <v>11</v>
      </c>
      <c r="BH229">
        <f t="shared" si="304"/>
        <v>1</v>
      </c>
      <c r="BK229" s="45">
        <f>IF(G229="MEA",'[1]Net Hire Rate'!$E$7,IF(G229="AMR",'[1]Net Hire Rate'!$F$7,IF(G229="EUR",'[1]Net Hire Rate'!$G$7,IF(G229="APAC",'[1]Net Hire Rate'!$H$7,0))))</f>
        <v>1.6761041902604757E-3</v>
      </c>
      <c r="BL229" s="45">
        <f>IF(G229="MEA",'[1]Net Hire Rate'!$E$8,IF(G229="AMR",'[1]Net Hire Rate'!$F$8,IF(G229="EUR",'[1]Net Hire Rate'!$G$8,IF(G229="APAC",'[1]Net Hire Rate'!$H$8,0))))</f>
        <v>1.6761041902604757E-3</v>
      </c>
      <c r="BM229" s="45">
        <f>IF(G229="MEA",'[1]Net Hire Rate'!$E$9,IF(G229="AMR",'[1]Net Hire Rate'!$F$9,IF(G229="EUR",'[1]Net Hire Rate'!$G$9,IF(G229="APAC",'[1]Net Hire Rate'!$H$9,0))))</f>
        <v>1.6761041902604757E-3</v>
      </c>
      <c r="BN229" s="45">
        <f>IF(G229="MEA",'[1]Net Hire Rate'!$E$10,IF(G229="AMR",'[1]Net Hire Rate'!$F$10,IF(G229="EUR",'[1]Net Hire Rate'!$G$10,IF(G229="APAC",'[1]Net Hire Rate'!$H$10,0))))</f>
        <v>1.6761041902604757E-3</v>
      </c>
      <c r="BO229" s="45">
        <f>IF(G229="MEA",'[1]Net Hire Rate'!$E$11,IF(G229="AMR",'[1]Net Hire Rate'!$F$11,IF(G229="EUR",'[1]Net Hire Rate'!$G$11,IF(G229="APAC",'[1]Net Hire Rate'!$H$11,0))))</f>
        <v>1.6761041902604757E-3</v>
      </c>
      <c r="BP229" s="45">
        <f>IF(G229="MEA",'[1]Net Hire Rate'!$E$12,IF(G229="AMR",'[1]Net Hire Rate'!$F$12,IF(G229="EUR",'[1]Net Hire Rate'!$G$12,IF(G229="APAC",'[1]Net Hire Rate'!$H$12,0))))</f>
        <v>1.6761041902604757E-3</v>
      </c>
      <c r="BQ229" s="147">
        <f t="shared" si="305"/>
        <v>12</v>
      </c>
      <c r="BR229" s="147">
        <f t="shared" si="288"/>
        <v>12</v>
      </c>
      <c r="BS229" s="147">
        <f t="shared" si="306"/>
        <v>12.020113250283124</v>
      </c>
      <c r="BT229" s="148">
        <f t="shared" si="289"/>
        <v>12.020113250283124</v>
      </c>
      <c r="BU229" s="149">
        <f t="shared" si="307"/>
        <v>12.040260212469329</v>
      </c>
      <c r="BV229" s="148">
        <f t="shared" si="290"/>
        <v>12.040260212469329</v>
      </c>
      <c r="BW229" s="148">
        <f t="shared" si="308"/>
        <v>12.060440943063275</v>
      </c>
      <c r="BX229" s="148">
        <f t="shared" si="291"/>
        <v>12.060440943063275</v>
      </c>
      <c r="BY229" s="148">
        <f t="shared" si="309"/>
        <v>12.080655498664331</v>
      </c>
      <c r="BZ229" s="148">
        <f t="shared" si="292"/>
        <v>12.080655498664331</v>
      </c>
      <c r="CA229" s="148">
        <f t="shared" si="310"/>
        <v>12.100903935966736</v>
      </c>
      <c r="CB229" s="148">
        <f t="shared" si="293"/>
        <v>12.100903935966736</v>
      </c>
      <c r="CC229" s="148"/>
      <c r="CD229" s="38" t="s">
        <v>85</v>
      </c>
      <c r="CE229" s="40">
        <v>1</v>
      </c>
      <c r="CF229" s="38">
        <v>646</v>
      </c>
      <c r="CG229" s="38">
        <v>643.39579892125573</v>
      </c>
      <c r="CH229" s="38">
        <v>637.65066418044296</v>
      </c>
      <c r="CI229" s="38">
        <v>647.17138696114455</v>
      </c>
      <c r="CJ229" s="38">
        <v>643.65698137607205</v>
      </c>
      <c r="CK229" s="41">
        <v>652.04222242746971</v>
      </c>
      <c r="CL229" s="41"/>
      <c r="CM229" s="40"/>
      <c r="CN229" s="41"/>
      <c r="CO229" s="41"/>
      <c r="CP229" s="41"/>
      <c r="CQ229" s="41"/>
      <c r="CR229" s="41"/>
      <c r="CS229" s="41"/>
      <c r="CT229" s="41"/>
      <c r="CU229" s="40"/>
      <c r="CV229" s="41"/>
      <c r="CW229" s="41"/>
      <c r="CX229" s="41"/>
      <c r="CY229" s="41"/>
      <c r="CZ229" s="41"/>
      <c r="DA229" s="41"/>
      <c r="DB229" s="41"/>
      <c r="DC229" s="40"/>
      <c r="DD229" s="41"/>
      <c r="DE229" s="41"/>
      <c r="DF229" s="41"/>
      <c r="DG229" s="41"/>
      <c r="DH229" s="41"/>
      <c r="DI229" s="41"/>
      <c r="DJ229" s="41"/>
      <c r="DK229" s="40"/>
      <c r="DL229" s="41"/>
      <c r="DM229" s="41"/>
      <c r="DN229" s="41"/>
      <c r="DO229" s="41"/>
      <c r="DP229" s="41"/>
      <c r="DQ229" s="41"/>
      <c r="DR229" s="15"/>
      <c r="DS229" s="151">
        <f t="shared" si="294"/>
        <v>11</v>
      </c>
      <c r="DT229" s="152">
        <f t="shared" si="295"/>
        <v>10.955656018782992</v>
      </c>
      <c r="DU229" s="7">
        <f t="shared" si="296"/>
        <v>10.857828647035406</v>
      </c>
      <c r="DV229" s="7">
        <f t="shared" si="297"/>
        <v>11.019946217604629</v>
      </c>
      <c r="DW229">
        <f t="shared" si="298"/>
        <v>10.96010339804457</v>
      </c>
      <c r="DX229">
        <f t="shared" si="299"/>
        <v>11.102886140405831</v>
      </c>
      <c r="DZ229">
        <f t="shared" si="311"/>
        <v>11</v>
      </c>
      <c r="EA229">
        <f t="shared" si="312"/>
        <v>10.955656018782992</v>
      </c>
      <c r="EB229">
        <f t="shared" si="313"/>
        <v>10.857828647035406</v>
      </c>
      <c r="EC229">
        <f t="shared" si="314"/>
        <v>11.019946217604629</v>
      </c>
      <c r="ED229">
        <f t="shared" si="315"/>
        <v>10.96010339804457</v>
      </c>
      <c r="EE229">
        <f t="shared" si="316"/>
        <v>11.102886140405831</v>
      </c>
      <c r="EG229">
        <f t="shared" si="317"/>
        <v>11.951624747763264</v>
      </c>
      <c r="EH229">
        <f t="shared" si="318"/>
        <v>11.892847269122143</v>
      </c>
      <c r="EI229">
        <f t="shared" si="319"/>
        <v>12.17917126067023</v>
      </c>
      <c r="EJ229">
        <f t="shared" si="320"/>
        <v>11.934835087164627</v>
      </c>
      <c r="EK229">
        <f t="shared" si="321"/>
        <v>12.1563299949014</v>
      </c>
      <c r="EM229">
        <f>IF($EM$9='[1]L&amp;D Numbers'!$E$6,'[1]L&amp;D Numbers'!$E$7)</f>
        <v>350</v>
      </c>
      <c r="EN229">
        <f>IF($EN$9='[1]L&amp;D Numbers'!$F$6,'[1]L&amp;D Numbers'!$F$7)</f>
        <v>2000</v>
      </c>
      <c r="EO229">
        <f>IF($EO$9='[1]L&amp;D Numbers'!$G$6,'[1]L&amp;D Numbers'!$G$7)</f>
        <v>2000</v>
      </c>
      <c r="EP229">
        <f>IF($EP$9='[1]L&amp;D Numbers'!$H$6,'[1]L&amp;D Numbers'!$H$7)</f>
        <v>2000</v>
      </c>
      <c r="EQ229">
        <f>IF($EQ$9='[1]L&amp;D Numbers'!$I$6,'[1]L&amp;D Numbers'!$I$7)</f>
        <v>2000</v>
      </c>
      <c r="ER229">
        <f>IF($ER$9='[1]L&amp;D Numbers'!$J$6,'[1]L&amp;D Numbers'!$J$7)</f>
        <v>0</v>
      </c>
      <c r="ET229" s="45">
        <f>'[1]L&amp;D Master'!$E$10</f>
        <v>1.0678246631903041E-2</v>
      </c>
      <c r="EU229" s="45">
        <f>ET229+'[1]L&amp;D Master'!$F$10</f>
        <v>1.8222427877342538E-2</v>
      </c>
      <c r="EV229" s="45">
        <f>EU229+'[1]L&amp;D Master'!$G$10</f>
        <v>2.3561551193294058E-2</v>
      </c>
      <c r="EW229" s="45">
        <f>EV229+'[1]L&amp;D Master'!$H$10</f>
        <v>2.7330438342024234E-2</v>
      </c>
      <c r="EX229" s="45">
        <f>EW229+'[1]L&amp;D Master'!$I$10</f>
        <v>2.9999999999999995E-2</v>
      </c>
      <c r="EY229" s="45"/>
      <c r="EZ229" s="45">
        <f t="shared" si="322"/>
        <v>1.0678246631903041E-2</v>
      </c>
      <c r="FA229" s="45">
        <f t="shared" si="323"/>
        <v>1.8222427877342538E-2</v>
      </c>
      <c r="FB229" s="45">
        <f t="shared" si="323"/>
        <v>2.3561551193294058E-2</v>
      </c>
      <c r="FC229" s="45">
        <f t="shared" si="323"/>
        <v>2.7330438342024234E-2</v>
      </c>
      <c r="FD229" s="45">
        <f t="shared" si="323"/>
        <v>2.7330438342024234E-2</v>
      </c>
      <c r="FE229" s="45"/>
      <c r="FF229">
        <f t="shared" si="361"/>
        <v>10.838668821800134</v>
      </c>
      <c r="FG229">
        <f t="shared" si="362"/>
        <v>10.65997264761026</v>
      </c>
      <c r="FH229">
        <f t="shared" si="363"/>
        <v>10.760299190651191</v>
      </c>
      <c r="FI229">
        <f t="shared" si="364"/>
        <v>10.660558967902103</v>
      </c>
      <c r="FJ229">
        <f t="shared" si="365"/>
        <v>10.799439395326955</v>
      </c>
      <c r="FL229" s="34"/>
      <c r="FM229" s="34"/>
      <c r="FN229" s="34"/>
      <c r="FO229" s="34"/>
      <c r="FP229" s="34"/>
      <c r="FQ229" s="153">
        <f t="shared" si="324"/>
        <v>0.125</v>
      </c>
      <c r="FR229" s="153"/>
      <c r="FS229" s="42"/>
      <c r="FT229" s="42"/>
      <c r="FU229" s="42"/>
      <c r="FV229" s="42"/>
      <c r="FW229" s="42"/>
      <c r="FX229" s="42"/>
      <c r="FY229" s="42"/>
      <c r="FZ229" s="42"/>
      <c r="GA229" s="42"/>
      <c r="GB229" s="42"/>
      <c r="GC229" s="42"/>
      <c r="GD229" s="42"/>
      <c r="GE229" s="42"/>
      <c r="GF229" s="42"/>
      <c r="GG229" s="42"/>
      <c r="GH229" s="42"/>
      <c r="GI229" s="42"/>
      <c r="GJ229" s="42"/>
      <c r="GK229" s="42"/>
      <c r="GL229" s="42"/>
      <c r="GM229" s="154">
        <f>'[1]Automation Master'!$B$10*FQ229*FO229</f>
        <v>0</v>
      </c>
      <c r="GN229" s="155">
        <f>'[1]Automation Master'!$B$11*FO229*FQ229+GM229</f>
        <v>0</v>
      </c>
      <c r="GO229" s="155">
        <f>'[1]Automation Master'!$B$12*FO229*FQ229+GN229</f>
        <v>0</v>
      </c>
      <c r="GP229" s="155">
        <f>'[1]Automation Master'!$B$13*FO229*FQ229+GO229</f>
        <v>0</v>
      </c>
      <c r="GQ229" s="155">
        <f>'[1]Automation Master'!$C$10*FO229*FQ229+GP229</f>
        <v>0</v>
      </c>
      <c r="GR229" s="155">
        <f>'[1]Automation Master'!$C$11*FO229*FQ229+GQ229</f>
        <v>0</v>
      </c>
      <c r="GS229" s="155">
        <f>'[1]Automation Master'!$C$12*FO229*FQ229+GR229</f>
        <v>0</v>
      </c>
      <c r="GT229" s="155">
        <f>'[1]Automation Master'!$C$13*FO229*FQ229+GS229</f>
        <v>0</v>
      </c>
      <c r="GU229" s="155">
        <f>'[1]Automation Master'!$D$10*FO229*FQ229+GT229</f>
        <v>0</v>
      </c>
      <c r="GV229" s="155">
        <f>'[1]Automation Master'!$D$11*FO229*FQ229+GU229</f>
        <v>0</v>
      </c>
      <c r="GW229" s="155">
        <f>'[1]Automation Master'!$D$12*FO229*FQ229+GV229</f>
        <v>0</v>
      </c>
      <c r="GX229" s="155">
        <f>'[1]Automation Master'!$D$13*FO229*FQ229+GW229</f>
        <v>0</v>
      </c>
      <c r="GY229" s="155">
        <f>'[1]Automation Master'!$E$10*FO229*FQ229+GX229</f>
        <v>0</v>
      </c>
      <c r="GZ229" s="155">
        <f>'[1]Automation Master'!$E$11*FO229*FQ229+GY229</f>
        <v>0</v>
      </c>
      <c r="HA229" s="155">
        <f>'[1]Automation Master'!$E$12*FO229*FQ229+GZ229</f>
        <v>0</v>
      </c>
      <c r="HB229" s="155">
        <f>'[1]Automation Master'!$E$13*FO229*FQ229+HA229</f>
        <v>0</v>
      </c>
      <c r="HC229" s="155">
        <f>'[1]Automation Master'!$F$10*FO229*FQ229+HB229</f>
        <v>0</v>
      </c>
      <c r="HD229" s="155">
        <f>'[1]Automation Master'!$F$11*FO229*FQ229+HC229</f>
        <v>0</v>
      </c>
      <c r="HE229" s="155">
        <f>'[1]Automation Master'!$F$12*FO229*FQ229+HD229</f>
        <v>0</v>
      </c>
      <c r="HF229" s="156">
        <f>'[1]Automation Master'!$F$13*FO229*FQ229+HE229</f>
        <v>0</v>
      </c>
      <c r="HG229" s="157"/>
      <c r="HH229" s="157"/>
      <c r="HI229" s="157"/>
      <c r="HJ229" s="157"/>
      <c r="HK229" s="157"/>
      <c r="HL229" s="157"/>
      <c r="HM229" s="157"/>
      <c r="HN229" s="157"/>
      <c r="HO229" s="157"/>
      <c r="HP229" s="157"/>
      <c r="HQ229" s="157"/>
      <c r="HR229" s="157"/>
      <c r="HS229" s="157"/>
      <c r="HT229" s="157"/>
      <c r="HU229" s="157"/>
      <c r="HV229" s="157"/>
      <c r="HW229" s="157"/>
      <c r="HX229" s="157"/>
      <c r="HY229" s="42"/>
      <c r="HZ229" s="42"/>
      <c r="IA229" s="148">
        <f t="shared" si="366"/>
        <v>10.955656018782992</v>
      </c>
      <c r="IB229" s="148">
        <f t="shared" si="367"/>
        <v>10.857828647035406</v>
      </c>
      <c r="IC229" s="148">
        <f t="shared" si="368"/>
        <v>11.019946217604629</v>
      </c>
      <c r="ID229" s="148">
        <f t="shared" si="369"/>
        <v>10.96010339804457</v>
      </c>
      <c r="IE229" s="148">
        <f t="shared" si="370"/>
        <v>11.102886140405831</v>
      </c>
      <c r="IH229">
        <f t="shared" si="371"/>
        <v>10.838668821800134</v>
      </c>
      <c r="II229">
        <f t="shared" si="372"/>
        <v>10.65997264761026</v>
      </c>
      <c r="IJ229">
        <f t="shared" si="373"/>
        <v>10.760299190651191</v>
      </c>
      <c r="IK229">
        <f t="shared" si="374"/>
        <v>10.660558967902103</v>
      </c>
      <c r="IL229">
        <f t="shared" si="375"/>
        <v>10.799439395326955</v>
      </c>
      <c r="IN229" s="42">
        <f t="shared" si="376"/>
        <v>1.06782466319031E-2</v>
      </c>
      <c r="IO229" s="42">
        <f t="shared" si="377"/>
        <v>1.822242787734249E-2</v>
      </c>
      <c r="IP229" s="42">
        <f t="shared" si="378"/>
        <v>2.3561551193293985E-2</v>
      </c>
      <c r="IQ229" s="42">
        <f t="shared" si="379"/>
        <v>2.7330438342024158E-2</v>
      </c>
      <c r="IR229" s="42">
        <f t="shared" si="380"/>
        <v>2.7330438342024147E-2</v>
      </c>
      <c r="IT229" s="9">
        <f t="shared" si="325"/>
        <v>0</v>
      </c>
      <c r="IU229" s="9">
        <f t="shared" si="326"/>
        <v>0</v>
      </c>
      <c r="IV229" s="9">
        <f t="shared" si="327"/>
        <v>0</v>
      </c>
      <c r="IW229" s="9">
        <f t="shared" si="328"/>
        <v>0</v>
      </c>
      <c r="IX229" s="9">
        <f t="shared" si="329"/>
        <v>0</v>
      </c>
    </row>
    <row r="230" spans="1:265" ht="15.75" hidden="1" thickBot="1" x14ac:dyDescent="0.3">
      <c r="A230">
        <v>3</v>
      </c>
      <c r="B230" t="s">
        <v>355</v>
      </c>
      <c r="C230" t="s">
        <v>285</v>
      </c>
      <c r="D230" t="s">
        <v>270</v>
      </c>
      <c r="E230" t="s">
        <v>333</v>
      </c>
      <c r="F230" t="s">
        <v>333</v>
      </c>
      <c r="G230" t="s">
        <v>268</v>
      </c>
      <c r="H230">
        <v>3</v>
      </c>
      <c r="K230">
        <v>1</v>
      </c>
      <c r="L230">
        <v>2</v>
      </c>
      <c r="Q230">
        <v>1</v>
      </c>
      <c r="R230">
        <v>2</v>
      </c>
      <c r="Y230">
        <v>2</v>
      </c>
      <c r="Z230">
        <v>1</v>
      </c>
      <c r="AB230">
        <v>3</v>
      </c>
      <c r="AT230">
        <v>3</v>
      </c>
      <c r="AU230">
        <v>0</v>
      </c>
      <c r="AV230">
        <v>0</v>
      </c>
      <c r="AW230">
        <v>3</v>
      </c>
      <c r="AX230">
        <v>0</v>
      </c>
      <c r="BB230">
        <f t="shared" si="300"/>
        <v>3</v>
      </c>
      <c r="BC230">
        <v>3</v>
      </c>
      <c r="BD230">
        <f t="shared" si="301"/>
        <v>3</v>
      </c>
      <c r="BE230">
        <f t="shared" si="302"/>
        <v>3</v>
      </c>
      <c r="BF230">
        <f t="shared" si="303"/>
        <v>3</v>
      </c>
      <c r="BH230">
        <f t="shared" si="304"/>
        <v>0</v>
      </c>
      <c r="BK230" s="45">
        <f>IF(G230="MEA",'[1]Net Hire Rate'!$E$7,IF(G230="AMR",'[1]Net Hire Rate'!$F$7,IF(G230="EUR",'[1]Net Hire Rate'!$G$7,IF(G230="APAC",'[1]Net Hire Rate'!$H$7,0))))</f>
        <v>-0.12481698389458272</v>
      </c>
      <c r="BL230" s="45">
        <f>IF(G230="MEA",'[1]Net Hire Rate'!$E$8,IF(G230="AMR",'[1]Net Hire Rate'!$F$8,IF(G230="EUR",'[1]Net Hire Rate'!$G$8,IF(G230="APAC",'[1]Net Hire Rate'!$H$8,0))))</f>
        <v>-0.12481698389458272</v>
      </c>
      <c r="BM230" s="45">
        <f>IF(G230="MEA",'[1]Net Hire Rate'!$E$9,IF(G230="AMR",'[1]Net Hire Rate'!$F$9,IF(G230="EUR",'[1]Net Hire Rate'!$G$9,IF(G230="APAC",'[1]Net Hire Rate'!$H$9,0))))</f>
        <v>-0.12481698389458272</v>
      </c>
      <c r="BN230" s="45">
        <f>IF(G230="MEA",'[1]Net Hire Rate'!$E$10,IF(G230="AMR",'[1]Net Hire Rate'!$F$10,IF(G230="EUR",'[1]Net Hire Rate'!$G$10,IF(G230="APAC",'[1]Net Hire Rate'!$H$10,0))))</f>
        <v>-0.12481698389458272</v>
      </c>
      <c r="BO230" s="45">
        <f>IF(G230="MEA",'[1]Net Hire Rate'!$E$11,IF(G230="AMR",'[1]Net Hire Rate'!$F$11,IF(G230="EUR",'[1]Net Hire Rate'!$G$11,IF(G230="APAC",'[1]Net Hire Rate'!$H$11,0))))</f>
        <v>-0.12481698389458272</v>
      </c>
      <c r="BP230" s="45">
        <f>IF(G230="MEA",'[1]Net Hire Rate'!$E$12,IF(G230="AMR",'[1]Net Hire Rate'!$F$12,IF(G230="EUR",'[1]Net Hire Rate'!$G$12,IF(G230="APAC",'[1]Net Hire Rate'!$H$12,0))))</f>
        <v>-0.12481698389458272</v>
      </c>
      <c r="BQ230" s="147">
        <f t="shared" si="305"/>
        <v>3</v>
      </c>
      <c r="BR230" s="147">
        <f t="shared" si="288"/>
        <v>3</v>
      </c>
      <c r="BS230" s="147">
        <f t="shared" si="306"/>
        <v>2.6255490483162518</v>
      </c>
      <c r="BT230" s="148">
        <f t="shared" si="289"/>
        <v>2.6255490483162518</v>
      </c>
      <c r="BU230" s="149">
        <f t="shared" si="307"/>
        <v>2.2978359350381252</v>
      </c>
      <c r="BV230" s="148">
        <f t="shared" si="290"/>
        <v>2.2978359350381252</v>
      </c>
      <c r="BW230" s="148">
        <f t="shared" si="308"/>
        <v>2.0110269841420783</v>
      </c>
      <c r="BX230" s="148">
        <f t="shared" si="291"/>
        <v>2.0110269841420783</v>
      </c>
      <c r="BY230" s="148">
        <f t="shared" si="309"/>
        <v>1.7600166614508452</v>
      </c>
      <c r="BZ230" s="148">
        <f t="shared" si="292"/>
        <v>1.7600166614508452</v>
      </c>
      <c r="CA230" s="148">
        <f t="shared" si="310"/>
        <v>1.5403366901643378</v>
      </c>
      <c r="CB230" s="148">
        <f t="shared" si="293"/>
        <v>1.5403366901643378</v>
      </c>
      <c r="CC230" s="148"/>
      <c r="CD230" s="38" t="s">
        <v>84</v>
      </c>
      <c r="CE230" s="40">
        <v>0.25</v>
      </c>
      <c r="CF230" s="38">
        <v>27</v>
      </c>
      <c r="CG230" s="38">
        <v>30</v>
      </c>
      <c r="CH230" s="38">
        <v>30</v>
      </c>
      <c r="CI230" s="38">
        <v>27</v>
      </c>
      <c r="CJ230" s="38">
        <v>25</v>
      </c>
      <c r="CK230" s="41">
        <v>23</v>
      </c>
      <c r="CL230" s="41" t="s">
        <v>362</v>
      </c>
      <c r="CM230" s="40">
        <v>0.12</v>
      </c>
      <c r="CN230" s="41">
        <v>24</v>
      </c>
      <c r="CO230" s="41">
        <v>25.799999999999997</v>
      </c>
      <c r="CP230" s="41">
        <v>26.4</v>
      </c>
      <c r="CQ230" s="41">
        <v>27</v>
      </c>
      <c r="CR230" s="41">
        <v>27.299999999999997</v>
      </c>
      <c r="CS230" s="41">
        <v>27.599999999999998</v>
      </c>
      <c r="CT230" s="41" t="s">
        <v>363</v>
      </c>
      <c r="CU230" s="40">
        <v>0.04</v>
      </c>
      <c r="CV230" s="41">
        <v>9</v>
      </c>
      <c r="CW230" s="41">
        <v>9.5062499999999996</v>
      </c>
      <c r="CX230" s="41">
        <v>9.84375</v>
      </c>
      <c r="CY230" s="41">
        <v>10.012499999999999</v>
      </c>
      <c r="CZ230" s="41">
        <v>10.18125</v>
      </c>
      <c r="DA230" s="41">
        <v>10.35</v>
      </c>
      <c r="DB230" s="41" t="s">
        <v>364</v>
      </c>
      <c r="DC230" s="40">
        <v>0.09</v>
      </c>
      <c r="DD230" s="41">
        <v>12</v>
      </c>
      <c r="DE230" s="41">
        <v>10</v>
      </c>
      <c r="DF230" s="41">
        <v>10</v>
      </c>
      <c r="DG230" s="41">
        <v>10</v>
      </c>
      <c r="DH230" s="41">
        <v>10</v>
      </c>
      <c r="DI230" s="41">
        <v>10</v>
      </c>
      <c r="DJ230" s="41" t="s">
        <v>365</v>
      </c>
      <c r="DK230" s="40">
        <v>0.5</v>
      </c>
      <c r="DL230" s="41">
        <v>100</v>
      </c>
      <c r="DM230" s="41">
        <v>102.57977993143257</v>
      </c>
      <c r="DN230" s="41">
        <v>104.05073130193887</v>
      </c>
      <c r="DO230" s="41">
        <v>103.75090084625332</v>
      </c>
      <c r="DP230" s="41">
        <v>103.98717884827111</v>
      </c>
      <c r="DQ230" s="41">
        <v>103.92960366548776</v>
      </c>
      <c r="DR230" s="15"/>
      <c r="DS230" s="151">
        <f t="shared" si="294"/>
        <v>3</v>
      </c>
      <c r="DT230" s="152">
        <f t="shared" si="295"/>
        <v>3.110780032304822</v>
      </c>
      <c r="DU230" s="7">
        <f t="shared" si="296"/>
        <v>3.1463443028624165</v>
      </c>
      <c r="DV230" s="7">
        <f t="shared" si="297"/>
        <v>3.0697635126937994</v>
      </c>
      <c r="DW230">
        <f t="shared" si="298"/>
        <v>3.0245021271685113</v>
      </c>
      <c r="DX230">
        <f t="shared" si="299"/>
        <v>2.9748329438712053</v>
      </c>
      <c r="DZ230">
        <f t="shared" si="311"/>
        <v>3</v>
      </c>
      <c r="EA230">
        <f t="shared" si="312"/>
        <v>3.110780032304822</v>
      </c>
      <c r="EB230">
        <f t="shared" si="313"/>
        <v>3.1463443028624165</v>
      </c>
      <c r="EC230">
        <f t="shared" si="314"/>
        <v>3.0697635126937994</v>
      </c>
      <c r="ED230">
        <f t="shared" si="315"/>
        <v>3.0245021271685113</v>
      </c>
      <c r="EE230">
        <f t="shared" si="316"/>
        <v>2.9748329438712053</v>
      </c>
      <c r="EG230">
        <f t="shared" si="317"/>
        <v>3.110780032304822</v>
      </c>
      <c r="EH230">
        <f t="shared" si="318"/>
        <v>3.0342977679439884</v>
      </c>
      <c r="EI230">
        <f t="shared" si="319"/>
        <v>2.9269811729451094</v>
      </c>
      <c r="EJ230">
        <f t="shared" si="320"/>
        <v>2.955767225711563</v>
      </c>
      <c r="EK230">
        <f t="shared" si="321"/>
        <v>2.9507331971918909</v>
      </c>
      <c r="EM230">
        <f>IF($EM$9='[1]L&amp;D Numbers'!$E$6,'[1]L&amp;D Numbers'!$E$7)</f>
        <v>350</v>
      </c>
      <c r="EN230">
        <f>IF($EN$9='[1]L&amp;D Numbers'!$F$6,'[1]L&amp;D Numbers'!$F$7)</f>
        <v>2000</v>
      </c>
      <c r="EO230">
        <f>IF($EO$9='[1]L&amp;D Numbers'!$G$6,'[1]L&amp;D Numbers'!$G$7)</f>
        <v>2000</v>
      </c>
      <c r="EP230">
        <f>IF($EP$9='[1]L&amp;D Numbers'!$H$6,'[1]L&amp;D Numbers'!$H$7)</f>
        <v>2000</v>
      </c>
      <c r="EQ230">
        <f>IF($EQ$9='[1]L&amp;D Numbers'!$I$6,'[1]L&amp;D Numbers'!$I$7)</f>
        <v>2000</v>
      </c>
      <c r="ER230">
        <f>IF($ER$9='[1]L&amp;D Numbers'!$J$6,'[1]L&amp;D Numbers'!$J$7)</f>
        <v>0</v>
      </c>
      <c r="ET230" s="45">
        <f>'[1]L&amp;D Master'!$E$10</f>
        <v>1.0678246631903041E-2</v>
      </c>
      <c r="EU230" s="45">
        <f>ET230+'[1]L&amp;D Master'!$F$10</f>
        <v>1.8222427877342538E-2</v>
      </c>
      <c r="EV230" s="45">
        <f>EU230+'[1]L&amp;D Master'!$G$10</f>
        <v>2.3561551193294058E-2</v>
      </c>
      <c r="EW230" s="45">
        <f>EV230+'[1]L&amp;D Master'!$H$10</f>
        <v>2.7330438342024234E-2</v>
      </c>
      <c r="EX230" s="45">
        <f>EW230+'[1]L&amp;D Master'!$I$10</f>
        <v>2.9999999999999995E-2</v>
      </c>
      <c r="EY230" s="45"/>
      <c r="EZ230" s="45">
        <f t="shared" si="322"/>
        <v>1.0678246631903041E-2</v>
      </c>
      <c r="FA230" s="45">
        <f t="shared" si="323"/>
        <v>1.8222427877342538E-2</v>
      </c>
      <c r="FB230" s="45">
        <f t="shared" si="323"/>
        <v>2.3561551193294058E-2</v>
      </c>
      <c r="FC230" s="45">
        <f t="shared" si="323"/>
        <v>2.7330438342024234E-2</v>
      </c>
      <c r="FD230" s="45">
        <f t="shared" si="323"/>
        <v>2.7330438342024234E-2</v>
      </c>
      <c r="FE230" s="45"/>
      <c r="FF230">
        <f t="shared" si="361"/>
        <v>3.0775623559022716</v>
      </c>
      <c r="FG230">
        <f t="shared" si="362"/>
        <v>3.0890102707262188</v>
      </c>
      <c r="FH230">
        <f t="shared" si="363"/>
        <v>2.9974351225381581</v>
      </c>
      <c r="FI230">
        <f t="shared" si="364"/>
        <v>2.9418411582666111</v>
      </c>
      <c r="FJ230">
        <f t="shared" si="365"/>
        <v>2.8935294555209112</v>
      </c>
      <c r="FL230" s="34"/>
      <c r="FM230" s="34"/>
      <c r="FN230" s="34"/>
      <c r="FO230" s="34"/>
      <c r="FP230" s="34"/>
      <c r="FQ230" s="153">
        <f t="shared" si="324"/>
        <v>0.125</v>
      </c>
      <c r="FR230" s="153"/>
      <c r="FS230" s="42"/>
      <c r="FT230" s="42"/>
      <c r="FU230" s="42"/>
      <c r="FV230" s="42"/>
      <c r="FW230" s="42"/>
      <c r="FX230" s="42"/>
      <c r="FY230" s="42"/>
      <c r="FZ230" s="42"/>
      <c r="GA230" s="42"/>
      <c r="GB230" s="42"/>
      <c r="GC230" s="42"/>
      <c r="GD230" s="42"/>
      <c r="GE230" s="42"/>
      <c r="GF230" s="42"/>
      <c r="GG230" s="42"/>
      <c r="GH230" s="42"/>
      <c r="GI230" s="42"/>
      <c r="GJ230" s="42"/>
      <c r="GK230" s="42"/>
      <c r="GL230" s="42"/>
      <c r="GM230" s="154">
        <f>'[1]Automation Master'!$B$10*FQ230*FO230</f>
        <v>0</v>
      </c>
      <c r="GN230" s="155">
        <f>'[1]Automation Master'!$B$11*FO230*FQ230+GM230</f>
        <v>0</v>
      </c>
      <c r="GO230" s="155">
        <f>'[1]Automation Master'!$B$12*FO230*FQ230+GN230</f>
        <v>0</v>
      </c>
      <c r="GP230" s="155">
        <f>'[1]Automation Master'!$B$13*FO230*FQ230+GO230</f>
        <v>0</v>
      </c>
      <c r="GQ230" s="155">
        <f>'[1]Automation Master'!$C$10*FO230*FQ230+GP230</f>
        <v>0</v>
      </c>
      <c r="GR230" s="155">
        <f>'[1]Automation Master'!$C$11*FO230*FQ230+GQ230</f>
        <v>0</v>
      </c>
      <c r="GS230" s="155">
        <f>'[1]Automation Master'!$C$12*FO230*FQ230+GR230</f>
        <v>0</v>
      </c>
      <c r="GT230" s="155">
        <f>'[1]Automation Master'!$C$13*FO230*FQ230+GS230</f>
        <v>0</v>
      </c>
      <c r="GU230" s="155">
        <f>'[1]Automation Master'!$D$10*FO230*FQ230+GT230</f>
        <v>0</v>
      </c>
      <c r="GV230" s="155">
        <f>'[1]Automation Master'!$D$11*FO230*FQ230+GU230</f>
        <v>0</v>
      </c>
      <c r="GW230" s="155">
        <f>'[1]Automation Master'!$D$12*FO230*FQ230+GV230</f>
        <v>0</v>
      </c>
      <c r="GX230" s="155">
        <f>'[1]Automation Master'!$D$13*FO230*FQ230+GW230</f>
        <v>0</v>
      </c>
      <c r="GY230" s="155">
        <f>'[1]Automation Master'!$E$10*FO230*FQ230+GX230</f>
        <v>0</v>
      </c>
      <c r="GZ230" s="155">
        <f>'[1]Automation Master'!$E$11*FO230*FQ230+GY230</f>
        <v>0</v>
      </c>
      <c r="HA230" s="155">
        <f>'[1]Automation Master'!$E$12*FO230*FQ230+GZ230</f>
        <v>0</v>
      </c>
      <c r="HB230" s="155">
        <f>'[1]Automation Master'!$E$13*FO230*FQ230+HA230</f>
        <v>0</v>
      </c>
      <c r="HC230" s="155">
        <f>'[1]Automation Master'!$F$10*FO230*FQ230+HB230</f>
        <v>0</v>
      </c>
      <c r="HD230" s="155">
        <f>'[1]Automation Master'!$F$11*FO230*FQ230+HC230</f>
        <v>0</v>
      </c>
      <c r="HE230" s="155">
        <f>'[1]Automation Master'!$F$12*FO230*FQ230+HD230</f>
        <v>0</v>
      </c>
      <c r="HF230" s="156">
        <f>'[1]Automation Master'!$F$13*FO230*FQ230+HE230</f>
        <v>0</v>
      </c>
      <c r="HG230" s="157"/>
      <c r="HH230" s="157"/>
      <c r="HI230" s="157"/>
      <c r="HJ230" s="157"/>
      <c r="HK230" s="157"/>
      <c r="HL230" s="157"/>
      <c r="HM230" s="157"/>
      <c r="HN230" s="157"/>
      <c r="HO230" s="157"/>
      <c r="HP230" s="157"/>
      <c r="HQ230" s="157"/>
      <c r="HR230" s="157"/>
      <c r="HS230" s="157"/>
      <c r="HT230" s="157"/>
      <c r="HU230" s="157"/>
      <c r="HV230" s="157"/>
      <c r="HW230" s="157"/>
      <c r="HX230" s="157"/>
      <c r="HY230" s="42"/>
      <c r="HZ230" s="42"/>
      <c r="IA230" s="148">
        <f t="shared" si="366"/>
        <v>3.110780032304822</v>
      </c>
      <c r="IB230" s="148">
        <f t="shared" si="367"/>
        <v>3.1463443028624165</v>
      </c>
      <c r="IC230" s="148">
        <f t="shared" si="368"/>
        <v>3.0697635126937994</v>
      </c>
      <c r="ID230" s="148">
        <f t="shared" si="369"/>
        <v>3.0245021271685113</v>
      </c>
      <c r="IE230" s="148">
        <f t="shared" si="370"/>
        <v>2.9748329438712053</v>
      </c>
      <c r="IH230">
        <f t="shared" si="371"/>
        <v>3.0775623559022716</v>
      </c>
      <c r="II230">
        <f t="shared" si="372"/>
        <v>3.0890102707262188</v>
      </c>
      <c r="IJ230">
        <f t="shared" si="373"/>
        <v>2.9974351225381581</v>
      </c>
      <c r="IK230">
        <f t="shared" si="374"/>
        <v>2.9418411582666111</v>
      </c>
      <c r="IL230">
        <f t="shared" si="375"/>
        <v>2.8935294555209112</v>
      </c>
      <c r="IN230" s="42">
        <f t="shared" si="376"/>
        <v>1.0678246631903128E-2</v>
      </c>
      <c r="IO230" s="42">
        <f t="shared" si="377"/>
        <v>1.8222427877342452E-2</v>
      </c>
      <c r="IP230" s="42">
        <f t="shared" si="378"/>
        <v>2.3561551193294106E-2</v>
      </c>
      <c r="IQ230" s="42">
        <f t="shared" si="379"/>
        <v>2.7330438342024262E-2</v>
      </c>
      <c r="IR230" s="42">
        <f t="shared" si="380"/>
        <v>2.733043834202413E-2</v>
      </c>
      <c r="IT230" s="9">
        <f t="shared" si="325"/>
        <v>0</v>
      </c>
      <c r="IU230" s="9">
        <f t="shared" si="326"/>
        <v>0</v>
      </c>
      <c r="IV230" s="9">
        <f t="shared" si="327"/>
        <v>0</v>
      </c>
      <c r="IW230" s="9">
        <f t="shared" si="328"/>
        <v>0</v>
      </c>
      <c r="IX230" s="9">
        <f t="shared" si="329"/>
        <v>0</v>
      </c>
    </row>
    <row r="231" spans="1:265" ht="15.75" hidden="1" thickBot="1" x14ac:dyDescent="0.3">
      <c r="A231">
        <v>11</v>
      </c>
      <c r="B231" t="s">
        <v>355</v>
      </c>
      <c r="C231" t="s">
        <v>382</v>
      </c>
      <c r="D231" t="s">
        <v>270</v>
      </c>
      <c r="E231" t="s">
        <v>333</v>
      </c>
      <c r="F231" t="s">
        <v>333</v>
      </c>
      <c r="G231" t="s">
        <v>273</v>
      </c>
      <c r="H231">
        <v>11</v>
      </c>
      <c r="K231">
        <v>3</v>
      </c>
      <c r="L231">
        <v>8</v>
      </c>
      <c r="Q231">
        <v>1</v>
      </c>
      <c r="R231">
        <v>2</v>
      </c>
      <c r="S231">
        <v>2</v>
      </c>
      <c r="T231">
        <v>2</v>
      </c>
      <c r="V231">
        <v>4</v>
      </c>
      <c r="Y231">
        <v>3</v>
      </c>
      <c r="Z231">
        <v>8</v>
      </c>
      <c r="AB231">
        <v>8</v>
      </c>
      <c r="AE231">
        <v>3</v>
      </c>
      <c r="AS231">
        <v>1</v>
      </c>
      <c r="AT231">
        <v>10.353499999999999</v>
      </c>
      <c r="AU231">
        <v>0</v>
      </c>
      <c r="AV231">
        <v>0</v>
      </c>
      <c r="AW231">
        <v>11</v>
      </c>
      <c r="AX231">
        <v>0</v>
      </c>
      <c r="BB231">
        <f t="shared" si="300"/>
        <v>11</v>
      </c>
      <c r="BC231">
        <v>11</v>
      </c>
      <c r="BD231">
        <f t="shared" si="301"/>
        <v>11</v>
      </c>
      <c r="BE231">
        <f t="shared" si="302"/>
        <v>11</v>
      </c>
      <c r="BF231">
        <f t="shared" si="303"/>
        <v>11</v>
      </c>
      <c r="BH231">
        <f t="shared" si="304"/>
        <v>0</v>
      </c>
      <c r="BK231" s="45">
        <f>IF(G231="MEA",'[1]Net Hire Rate'!$E$7,IF(G231="AMR",'[1]Net Hire Rate'!$F$7,IF(G231="EUR",'[1]Net Hire Rate'!$G$7,IF(G231="APAC",'[1]Net Hire Rate'!$H$7,0))))</f>
        <v>-2.2817025010969723E-2</v>
      </c>
      <c r="BL231" s="45">
        <f>IF(G231="MEA",'[1]Net Hire Rate'!$E$8,IF(G231="AMR",'[1]Net Hire Rate'!$F$8,IF(G231="EUR",'[1]Net Hire Rate'!$G$8,IF(G231="APAC",'[1]Net Hire Rate'!$H$8,0))))</f>
        <v>-2.2817025010969723E-2</v>
      </c>
      <c r="BM231" s="45">
        <f>IF(G231="MEA",'[1]Net Hire Rate'!$E$9,IF(G231="AMR",'[1]Net Hire Rate'!$F$9,IF(G231="EUR",'[1]Net Hire Rate'!$G$9,IF(G231="APAC",'[1]Net Hire Rate'!$H$9,0))))</f>
        <v>-2.2817025010969723E-2</v>
      </c>
      <c r="BN231" s="45">
        <f>IF(G231="MEA",'[1]Net Hire Rate'!$E$10,IF(G231="AMR",'[1]Net Hire Rate'!$F$10,IF(G231="EUR",'[1]Net Hire Rate'!$G$10,IF(G231="APAC",'[1]Net Hire Rate'!$H$10,0))))</f>
        <v>-2.2817025010969723E-2</v>
      </c>
      <c r="BO231" s="45">
        <f>IF(G231="MEA",'[1]Net Hire Rate'!$E$11,IF(G231="AMR",'[1]Net Hire Rate'!$F$11,IF(G231="EUR",'[1]Net Hire Rate'!$G$11,IF(G231="APAC",'[1]Net Hire Rate'!$H$11,0))))</f>
        <v>-2.2817025010969723E-2</v>
      </c>
      <c r="BP231" s="45">
        <f>IF(G231="MEA",'[1]Net Hire Rate'!$E$12,IF(G231="AMR",'[1]Net Hire Rate'!$F$12,IF(G231="EUR",'[1]Net Hire Rate'!$G$12,IF(G231="APAC",'[1]Net Hire Rate'!$H$12,0))))</f>
        <v>-2.2817025010969723E-2</v>
      </c>
      <c r="BQ231" s="147">
        <f t="shared" si="305"/>
        <v>11</v>
      </c>
      <c r="BR231" s="147">
        <f t="shared" si="288"/>
        <v>11</v>
      </c>
      <c r="BS231" s="147">
        <f t="shared" si="306"/>
        <v>10.749012724879334</v>
      </c>
      <c r="BT231" s="148">
        <f t="shared" si="289"/>
        <v>10.749012724879334</v>
      </c>
      <c r="BU231" s="149">
        <f t="shared" si="307"/>
        <v>10.503752232692531</v>
      </c>
      <c r="BV231" s="148">
        <f t="shared" si="290"/>
        <v>10.503752232692531</v>
      </c>
      <c r="BW231" s="148">
        <f t="shared" si="308"/>
        <v>10.264087855290157</v>
      </c>
      <c r="BX231" s="148">
        <f t="shared" si="291"/>
        <v>10.264087855290157</v>
      </c>
      <c r="BY231" s="148">
        <f t="shared" si="309"/>
        <v>10.029891905981211</v>
      </c>
      <c r="BZ231" s="148">
        <f t="shared" si="292"/>
        <v>10.029891905981211</v>
      </c>
      <c r="CA231" s="148">
        <f t="shared" si="310"/>
        <v>9.8010396115051144</v>
      </c>
      <c r="CB231" s="148">
        <f t="shared" si="293"/>
        <v>8.8010396115051144</v>
      </c>
      <c r="CC231" s="148"/>
      <c r="CD231" s="38" t="s">
        <v>383</v>
      </c>
      <c r="CE231" s="40">
        <v>1</v>
      </c>
      <c r="CF231" s="38">
        <v>229514</v>
      </c>
      <c r="CG231" s="38">
        <v>235429.3212287467</v>
      </c>
      <c r="CH231" s="38">
        <v>241794.20687087817</v>
      </c>
      <c r="CI231" s="38">
        <v>248642.82382181165</v>
      </c>
      <c r="CJ231" s="38">
        <v>256011.93566101603</v>
      </c>
      <c r="CK231" s="41">
        <v>263941.09999999998</v>
      </c>
      <c r="CL231" s="41"/>
      <c r="CM231" s="40"/>
      <c r="CN231" s="41"/>
      <c r="CO231" s="41"/>
      <c r="CP231" s="41"/>
      <c r="CQ231" s="41"/>
      <c r="CR231" s="41"/>
      <c r="CS231" s="41"/>
      <c r="CT231" s="41"/>
      <c r="CU231" s="40"/>
      <c r="CV231" s="41"/>
      <c r="CW231" s="41"/>
      <c r="CX231" s="41"/>
      <c r="CY231" s="41"/>
      <c r="CZ231" s="41"/>
      <c r="DA231" s="41"/>
      <c r="DB231" s="41"/>
      <c r="DC231" s="40"/>
      <c r="DD231" s="41"/>
      <c r="DE231" s="41"/>
      <c r="DF231" s="41"/>
      <c r="DG231" s="41"/>
      <c r="DH231" s="41"/>
      <c r="DI231" s="41"/>
      <c r="DJ231" s="41"/>
      <c r="DK231" s="40"/>
      <c r="DL231" s="41"/>
      <c r="DM231" s="41"/>
      <c r="DN231" s="41"/>
      <c r="DO231" s="41"/>
      <c r="DP231" s="41"/>
      <c r="DQ231" s="41"/>
      <c r="DR231" s="15"/>
      <c r="DS231" s="151">
        <f t="shared" si="294"/>
        <v>11</v>
      </c>
      <c r="DT231" s="152">
        <f t="shared" si="295"/>
        <v>11.283505727390111</v>
      </c>
      <c r="DU231" s="7">
        <f t="shared" si="296"/>
        <v>11.588557890061869</v>
      </c>
      <c r="DV231" s="7">
        <f t="shared" si="297"/>
        <v>11.916794017096683</v>
      </c>
      <c r="DW231">
        <f t="shared" si="298"/>
        <v>12.269976089786141</v>
      </c>
      <c r="DX231">
        <f t="shared" si="299"/>
        <v>12.649999999999999</v>
      </c>
      <c r="DZ231">
        <f t="shared" si="311"/>
        <v>11</v>
      </c>
      <c r="EA231">
        <f t="shared" si="312"/>
        <v>11.283505727390111</v>
      </c>
      <c r="EB231">
        <f t="shared" si="313"/>
        <v>11.588557890061869</v>
      </c>
      <c r="EC231">
        <f t="shared" si="314"/>
        <v>11.916794017096683</v>
      </c>
      <c r="ED231">
        <f t="shared" si="315"/>
        <v>12.269976089786141</v>
      </c>
      <c r="EE231">
        <f t="shared" si="316"/>
        <v>12.649999999999999</v>
      </c>
      <c r="EG231">
        <f t="shared" si="317"/>
        <v>11.283505727390111</v>
      </c>
      <c r="EH231">
        <f t="shared" si="318"/>
        <v>11.297387520373555</v>
      </c>
      <c r="EI231">
        <f t="shared" si="319"/>
        <v>11.311565721260219</v>
      </c>
      <c r="EJ231">
        <f t="shared" si="320"/>
        <v>11.326010736949076</v>
      </c>
      <c r="EK231">
        <f t="shared" si="321"/>
        <v>11.340690395952132</v>
      </c>
      <c r="EM231">
        <f>IF($EM$9='[1]L&amp;D Numbers'!$E$6,'[1]L&amp;D Numbers'!$E$7)</f>
        <v>350</v>
      </c>
      <c r="EN231">
        <f>IF($EN$9='[1]L&amp;D Numbers'!$F$6,'[1]L&amp;D Numbers'!$F$7)</f>
        <v>2000</v>
      </c>
      <c r="EO231">
        <f>IF($EO$9='[1]L&amp;D Numbers'!$G$6,'[1]L&amp;D Numbers'!$G$7)</f>
        <v>2000</v>
      </c>
      <c r="EP231">
        <f>IF($EP$9='[1]L&amp;D Numbers'!$H$6,'[1]L&amp;D Numbers'!$H$7)</f>
        <v>2000</v>
      </c>
      <c r="EQ231">
        <f>IF($EQ$9='[1]L&amp;D Numbers'!$I$6,'[1]L&amp;D Numbers'!$I$7)</f>
        <v>2000</v>
      </c>
      <c r="ER231">
        <f>IF($ER$9='[1]L&amp;D Numbers'!$J$6,'[1]L&amp;D Numbers'!$J$7)</f>
        <v>0</v>
      </c>
      <c r="ET231" s="45">
        <f>'[1]L&amp;D Master'!$E$10</f>
        <v>1.0678246631903041E-2</v>
      </c>
      <c r="EU231" s="45">
        <f>ET231+'[1]L&amp;D Master'!$F$10</f>
        <v>1.8222427877342538E-2</v>
      </c>
      <c r="EV231" s="45">
        <f>EU231+'[1]L&amp;D Master'!$G$10</f>
        <v>2.3561551193294058E-2</v>
      </c>
      <c r="EW231" s="45">
        <f>EV231+'[1]L&amp;D Master'!$H$10</f>
        <v>2.7330438342024234E-2</v>
      </c>
      <c r="EX231" s="45">
        <f>EW231+'[1]L&amp;D Master'!$I$10</f>
        <v>2.9999999999999995E-2</v>
      </c>
      <c r="EY231" s="45"/>
      <c r="EZ231" s="45">
        <f t="shared" si="322"/>
        <v>1.0678246631903041E-2</v>
      </c>
      <c r="FA231" s="45">
        <f t="shared" si="323"/>
        <v>1.8222427877342538E-2</v>
      </c>
      <c r="FB231" s="45">
        <f t="shared" si="323"/>
        <v>2.3561551193294058E-2</v>
      </c>
      <c r="FC231" s="45">
        <f t="shared" si="323"/>
        <v>2.7330438342024234E-2</v>
      </c>
      <c r="FD231" s="45">
        <f t="shared" si="323"/>
        <v>2.7330438342024234E-2</v>
      </c>
      <c r="FE231" s="45"/>
      <c r="FF231">
        <f t="shared" si="361"/>
        <v>11.163017670360547</v>
      </c>
      <c r="FG231">
        <f t="shared" si="362"/>
        <v>11.377386229707808</v>
      </c>
      <c r="FH231">
        <f t="shared" si="363"/>
        <v>11.636015864802919</v>
      </c>
      <c r="FI231">
        <f t="shared" si="364"/>
        <v>11.93463226480613</v>
      </c>
      <c r="FJ231">
        <f t="shared" si="365"/>
        <v>12.304269954973392</v>
      </c>
      <c r="FL231" s="34"/>
      <c r="FM231" s="34"/>
      <c r="FN231" s="34"/>
      <c r="FO231" s="34"/>
      <c r="FP231" s="34"/>
      <c r="FQ231" s="153">
        <f t="shared" si="324"/>
        <v>0.125</v>
      </c>
      <c r="FR231" s="153"/>
      <c r="FS231" s="42"/>
      <c r="FT231" s="42"/>
      <c r="FU231" s="42"/>
      <c r="FV231" s="42"/>
      <c r="FW231" s="42"/>
      <c r="FX231" s="42"/>
      <c r="FY231" s="42"/>
      <c r="FZ231" s="42"/>
      <c r="GA231" s="42"/>
      <c r="GB231" s="42"/>
      <c r="GC231" s="42"/>
      <c r="GD231" s="42"/>
      <c r="GE231" s="42"/>
      <c r="GF231" s="42"/>
      <c r="GG231" s="42"/>
      <c r="GH231" s="42"/>
      <c r="GI231" s="42"/>
      <c r="GJ231" s="42"/>
      <c r="GK231" s="42"/>
      <c r="GL231" s="42"/>
      <c r="GM231" s="154">
        <f>'[1]Automation Master'!$B$10*FQ231*FO231</f>
        <v>0</v>
      </c>
      <c r="GN231" s="155">
        <f>'[1]Automation Master'!$B$11*FO231*FQ231+GM231</f>
        <v>0</v>
      </c>
      <c r="GO231" s="155">
        <f>'[1]Automation Master'!$B$12*FO231*FQ231+GN231</f>
        <v>0</v>
      </c>
      <c r="GP231" s="155">
        <f>'[1]Automation Master'!$B$13*FO231*FQ231+GO231</f>
        <v>0</v>
      </c>
      <c r="GQ231" s="155">
        <f>'[1]Automation Master'!$C$10*FO231*FQ231+GP231</f>
        <v>0</v>
      </c>
      <c r="GR231" s="155">
        <f>'[1]Automation Master'!$C$11*FO231*FQ231+GQ231</f>
        <v>0</v>
      </c>
      <c r="GS231" s="155">
        <f>'[1]Automation Master'!$C$12*FO231*FQ231+GR231</f>
        <v>0</v>
      </c>
      <c r="GT231" s="155">
        <f>'[1]Automation Master'!$C$13*FO231*FQ231+GS231</f>
        <v>0</v>
      </c>
      <c r="GU231" s="155">
        <f>'[1]Automation Master'!$D$10*FO231*FQ231+GT231</f>
        <v>0</v>
      </c>
      <c r="GV231" s="155">
        <f>'[1]Automation Master'!$D$11*FO231*FQ231+GU231</f>
        <v>0</v>
      </c>
      <c r="GW231" s="155">
        <f>'[1]Automation Master'!$D$12*FO231*FQ231+GV231</f>
        <v>0</v>
      </c>
      <c r="GX231" s="155">
        <f>'[1]Automation Master'!$D$13*FO231*FQ231+GW231</f>
        <v>0</v>
      </c>
      <c r="GY231" s="155">
        <f>'[1]Automation Master'!$E$10*FO231*FQ231+GX231</f>
        <v>0</v>
      </c>
      <c r="GZ231" s="155">
        <f>'[1]Automation Master'!$E$11*FO231*FQ231+GY231</f>
        <v>0</v>
      </c>
      <c r="HA231" s="155">
        <f>'[1]Automation Master'!$E$12*FO231*FQ231+GZ231</f>
        <v>0</v>
      </c>
      <c r="HB231" s="155">
        <f>'[1]Automation Master'!$E$13*FO231*FQ231+HA231</f>
        <v>0</v>
      </c>
      <c r="HC231" s="155">
        <f>'[1]Automation Master'!$F$10*FO231*FQ231+HB231</f>
        <v>0</v>
      </c>
      <c r="HD231" s="155">
        <f>'[1]Automation Master'!$F$11*FO231*FQ231+HC231</f>
        <v>0</v>
      </c>
      <c r="HE231" s="155">
        <f>'[1]Automation Master'!$F$12*FO231*FQ231+HD231</f>
        <v>0</v>
      </c>
      <c r="HF231" s="156">
        <f>'[1]Automation Master'!$F$13*FO231*FQ231+HE231</f>
        <v>0</v>
      </c>
      <c r="HG231" s="157"/>
      <c r="HH231" s="157"/>
      <c r="HI231" s="157"/>
      <c r="HJ231" s="157"/>
      <c r="HK231" s="157"/>
      <c r="HL231" s="157"/>
      <c r="HM231" s="157"/>
      <c r="HN231" s="157"/>
      <c r="HO231" s="157"/>
      <c r="HP231" s="157"/>
      <c r="HQ231" s="157"/>
      <c r="HR231" s="157"/>
      <c r="HS231" s="157"/>
      <c r="HT231" s="157"/>
      <c r="HU231" s="157"/>
      <c r="HV231" s="157"/>
      <c r="HW231" s="157"/>
      <c r="HX231" s="157"/>
      <c r="HY231" s="42"/>
      <c r="HZ231" s="42"/>
      <c r="IA231" s="148">
        <f t="shared" si="366"/>
        <v>11.283505727390111</v>
      </c>
      <c r="IB231" s="148">
        <f t="shared" si="367"/>
        <v>11.588557890061869</v>
      </c>
      <c r="IC231" s="148">
        <f t="shared" si="368"/>
        <v>11.916794017096683</v>
      </c>
      <c r="ID231" s="148">
        <f t="shared" si="369"/>
        <v>12.269976089786141</v>
      </c>
      <c r="IE231" s="148">
        <f t="shared" si="370"/>
        <v>12.649999999999999</v>
      </c>
      <c r="IH231">
        <f t="shared" si="371"/>
        <v>11.163017670360547</v>
      </c>
      <c r="II231">
        <f t="shared" si="372"/>
        <v>11.377386229707808</v>
      </c>
      <c r="IJ231">
        <f t="shared" si="373"/>
        <v>11.636015864802919</v>
      </c>
      <c r="IK231">
        <f t="shared" si="374"/>
        <v>11.93463226480613</v>
      </c>
      <c r="IL231">
        <f t="shared" si="375"/>
        <v>12.304269954973392</v>
      </c>
      <c r="IN231" s="42">
        <f t="shared" si="376"/>
        <v>1.0678246631903138E-2</v>
      </c>
      <c r="IO231" s="42">
        <f t="shared" si="377"/>
        <v>1.8222427877342556E-2</v>
      </c>
      <c r="IP231" s="42">
        <f t="shared" si="378"/>
        <v>2.3561551193293999E-2</v>
      </c>
      <c r="IQ231" s="42">
        <f t="shared" si="379"/>
        <v>2.7330438342024203E-2</v>
      </c>
      <c r="IR231" s="42">
        <f t="shared" si="380"/>
        <v>2.7330438342024199E-2</v>
      </c>
      <c r="IT231" s="9">
        <f t="shared" si="325"/>
        <v>0</v>
      </c>
      <c r="IU231" s="9">
        <f t="shared" si="326"/>
        <v>0</v>
      </c>
      <c r="IV231" s="9">
        <f t="shared" si="327"/>
        <v>0</v>
      </c>
      <c r="IW231" s="9">
        <f t="shared" si="328"/>
        <v>0</v>
      </c>
      <c r="IX231" s="9">
        <f t="shared" si="329"/>
        <v>0</v>
      </c>
    </row>
    <row r="232" spans="1:265" ht="15.75" hidden="1" thickBot="1" x14ac:dyDescent="0.3">
      <c r="A232">
        <v>34</v>
      </c>
      <c r="B232" t="s">
        <v>355</v>
      </c>
      <c r="C232" t="s">
        <v>372</v>
      </c>
      <c r="D232" t="s">
        <v>270</v>
      </c>
      <c r="E232" t="s">
        <v>333</v>
      </c>
      <c r="F232" t="s">
        <v>333</v>
      </c>
      <c r="G232" t="s">
        <v>256</v>
      </c>
      <c r="H232">
        <v>34</v>
      </c>
      <c r="K232">
        <v>8</v>
      </c>
      <c r="L232">
        <v>26</v>
      </c>
      <c r="Q232">
        <v>4</v>
      </c>
      <c r="R232">
        <v>5</v>
      </c>
      <c r="S232">
        <v>9</v>
      </c>
      <c r="T232">
        <v>16</v>
      </c>
      <c r="Y232">
        <v>31</v>
      </c>
      <c r="Z232">
        <v>3</v>
      </c>
      <c r="AB232">
        <v>26</v>
      </c>
      <c r="AE232">
        <v>7</v>
      </c>
      <c r="AF232">
        <v>1</v>
      </c>
      <c r="AT232">
        <v>34</v>
      </c>
      <c r="AU232">
        <v>0</v>
      </c>
      <c r="AV232">
        <v>0</v>
      </c>
      <c r="AW232">
        <v>34</v>
      </c>
      <c r="AX232">
        <v>0</v>
      </c>
      <c r="BB232">
        <f t="shared" si="300"/>
        <v>34</v>
      </c>
      <c r="BC232">
        <v>34</v>
      </c>
      <c r="BD232">
        <f t="shared" si="301"/>
        <v>34</v>
      </c>
      <c r="BE232">
        <f t="shared" si="302"/>
        <v>34</v>
      </c>
      <c r="BF232">
        <f t="shared" si="303"/>
        <v>34</v>
      </c>
      <c r="BH232">
        <f t="shared" si="304"/>
        <v>0</v>
      </c>
      <c r="BK232" s="45">
        <f>IF(G232="MEA",'[1]Net Hire Rate'!$E$7,IF(G232="AMR",'[1]Net Hire Rate'!$F$7,IF(G232="EUR",'[1]Net Hire Rate'!$G$7,IF(G232="APAC",'[1]Net Hire Rate'!$H$7,0))))</f>
        <v>1.6761041902604757E-3</v>
      </c>
      <c r="BL232" s="45">
        <f>IF(G232="MEA",'[1]Net Hire Rate'!$E$8,IF(G232="AMR",'[1]Net Hire Rate'!$F$8,IF(G232="EUR",'[1]Net Hire Rate'!$G$8,IF(G232="APAC",'[1]Net Hire Rate'!$H$8,0))))</f>
        <v>1.6761041902604757E-3</v>
      </c>
      <c r="BM232" s="45">
        <f>IF(G232="MEA",'[1]Net Hire Rate'!$E$9,IF(G232="AMR",'[1]Net Hire Rate'!$F$9,IF(G232="EUR",'[1]Net Hire Rate'!$G$9,IF(G232="APAC",'[1]Net Hire Rate'!$H$9,0))))</f>
        <v>1.6761041902604757E-3</v>
      </c>
      <c r="BN232" s="45">
        <f>IF(G232="MEA",'[1]Net Hire Rate'!$E$10,IF(G232="AMR",'[1]Net Hire Rate'!$F$10,IF(G232="EUR",'[1]Net Hire Rate'!$G$10,IF(G232="APAC",'[1]Net Hire Rate'!$H$10,0))))</f>
        <v>1.6761041902604757E-3</v>
      </c>
      <c r="BO232" s="45">
        <f>IF(G232="MEA",'[1]Net Hire Rate'!$E$11,IF(G232="AMR",'[1]Net Hire Rate'!$F$11,IF(G232="EUR",'[1]Net Hire Rate'!$G$11,IF(G232="APAC",'[1]Net Hire Rate'!$H$11,0))))</f>
        <v>1.6761041902604757E-3</v>
      </c>
      <c r="BP232" s="45">
        <f>IF(G232="MEA",'[1]Net Hire Rate'!$E$12,IF(G232="AMR",'[1]Net Hire Rate'!$F$12,IF(G232="EUR",'[1]Net Hire Rate'!$G$12,IF(G232="APAC",'[1]Net Hire Rate'!$H$12,0))))</f>
        <v>1.6761041902604757E-3</v>
      </c>
      <c r="BQ232" s="147">
        <f t="shared" si="305"/>
        <v>34</v>
      </c>
      <c r="BR232" s="147">
        <f t="shared" si="288"/>
        <v>34</v>
      </c>
      <c r="BS232" s="147">
        <f t="shared" si="306"/>
        <v>34.056987542468853</v>
      </c>
      <c r="BT232" s="148">
        <f t="shared" si="289"/>
        <v>34.056987542468853</v>
      </c>
      <c r="BU232" s="149">
        <f t="shared" si="307"/>
        <v>34.114070601996431</v>
      </c>
      <c r="BV232" s="148">
        <f t="shared" si="290"/>
        <v>34.114070601996431</v>
      </c>
      <c r="BW232" s="148">
        <f t="shared" si="308"/>
        <v>34.171249338679274</v>
      </c>
      <c r="BX232" s="148">
        <f t="shared" si="291"/>
        <v>34.171249338679274</v>
      </c>
      <c r="BY232" s="148">
        <f t="shared" si="309"/>
        <v>34.228523912882267</v>
      </c>
      <c r="BZ232" s="148">
        <f t="shared" si="292"/>
        <v>34.228523912882267</v>
      </c>
      <c r="CA232" s="148">
        <f t="shared" si="310"/>
        <v>34.285894485239076</v>
      </c>
      <c r="CB232" s="148">
        <f t="shared" si="293"/>
        <v>34.285894485239076</v>
      </c>
      <c r="CC232" s="148"/>
      <c r="CD232" s="38" t="s">
        <v>373</v>
      </c>
      <c r="CE232" s="40">
        <v>0.71</v>
      </c>
      <c r="CF232" s="38">
        <v>147758</v>
      </c>
      <c r="CG232" s="38">
        <v>151932.63421415092</v>
      </c>
      <c r="CH232" s="38">
        <v>156232.50745472638</v>
      </c>
      <c r="CI232" s="38">
        <v>160661.37689251915</v>
      </c>
      <c r="CJ232" s="38">
        <v>165223.11241344566</v>
      </c>
      <c r="CK232" s="41">
        <v>169921.69999999998</v>
      </c>
      <c r="CL232" s="41" t="s">
        <v>374</v>
      </c>
      <c r="CM232" s="40">
        <v>0.21</v>
      </c>
      <c r="CN232" s="41">
        <v>255</v>
      </c>
      <c r="CO232" s="41">
        <v>285.94521721017429</v>
      </c>
      <c r="CP232" s="41">
        <v>265.15938277623775</v>
      </c>
      <c r="CQ232" s="41">
        <v>290.65798030038445</v>
      </c>
      <c r="CR232" s="41">
        <v>267.7935624230542</v>
      </c>
      <c r="CS232" s="41">
        <v>293.25</v>
      </c>
      <c r="CT232" s="41" t="s">
        <v>375</v>
      </c>
      <c r="CU232" s="40">
        <v>0.08</v>
      </c>
      <c r="CV232" s="41">
        <v>2</v>
      </c>
      <c r="CW232" s="41">
        <v>2</v>
      </c>
      <c r="CX232" s="41">
        <v>2</v>
      </c>
      <c r="CY232" s="41">
        <v>2</v>
      </c>
      <c r="CZ232" s="41">
        <v>2</v>
      </c>
      <c r="DA232" s="41">
        <v>2</v>
      </c>
      <c r="DB232" s="41"/>
      <c r="DC232" s="40"/>
      <c r="DD232" s="41"/>
      <c r="DE232" s="41"/>
      <c r="DF232" s="41"/>
      <c r="DG232" s="41"/>
      <c r="DH232" s="41"/>
      <c r="DI232" s="41"/>
      <c r="DJ232" s="41"/>
      <c r="DK232" s="40"/>
      <c r="DL232" s="41"/>
      <c r="DM232" s="41"/>
      <c r="DN232" s="41"/>
      <c r="DO232" s="41"/>
      <c r="DP232" s="41"/>
      <c r="DQ232" s="41"/>
      <c r="DR232" s="15"/>
      <c r="DS232" s="151">
        <f t="shared" si="294"/>
        <v>34</v>
      </c>
      <c r="DT232" s="152">
        <f t="shared" si="295"/>
        <v>35.548497984926357</v>
      </c>
      <c r="DU232" s="7">
        <f t="shared" si="296"/>
        <v>35.668987480908868</v>
      </c>
      <c r="DV232" s="7">
        <f t="shared" si="297"/>
        <v>37.106515857521693</v>
      </c>
      <c r="DW232">
        <f t="shared" si="298"/>
        <v>37.211586832271252</v>
      </c>
      <c r="DX232">
        <f t="shared" si="299"/>
        <v>38.691999999999993</v>
      </c>
      <c r="DZ232">
        <f t="shared" si="311"/>
        <v>34</v>
      </c>
      <c r="EA232">
        <f t="shared" si="312"/>
        <v>35.548497984926357</v>
      </c>
      <c r="EB232">
        <f t="shared" si="313"/>
        <v>35.668987480908868</v>
      </c>
      <c r="EC232">
        <f t="shared" si="314"/>
        <v>37.106515857521693</v>
      </c>
      <c r="ED232">
        <f t="shared" si="315"/>
        <v>37.211586832271252</v>
      </c>
      <c r="EE232">
        <f t="shared" si="316"/>
        <v>38.691999999999993</v>
      </c>
      <c r="EG232">
        <f t="shared" si="317"/>
        <v>35.548497984926357</v>
      </c>
      <c r="EH232">
        <f t="shared" si="318"/>
        <v>34.115240955191481</v>
      </c>
      <c r="EI232">
        <f t="shared" si="319"/>
        <v>35.37026499086906</v>
      </c>
      <c r="EJ232">
        <f t="shared" si="320"/>
        <v>34.09627455068005</v>
      </c>
      <c r="EK232">
        <f t="shared" si="321"/>
        <v>35.352644484892693</v>
      </c>
      <c r="EM232">
        <f>IF($EM$9='[1]L&amp;D Numbers'!$E$6,'[1]L&amp;D Numbers'!$E$7)</f>
        <v>350</v>
      </c>
      <c r="EN232">
        <f>IF($EN$9='[1]L&amp;D Numbers'!$F$6,'[1]L&amp;D Numbers'!$F$7)</f>
        <v>2000</v>
      </c>
      <c r="EO232">
        <f>IF($EO$9='[1]L&amp;D Numbers'!$G$6,'[1]L&amp;D Numbers'!$G$7)</f>
        <v>2000</v>
      </c>
      <c r="EP232">
        <f>IF($EP$9='[1]L&amp;D Numbers'!$H$6,'[1]L&amp;D Numbers'!$H$7)</f>
        <v>2000</v>
      </c>
      <c r="EQ232">
        <f>IF($EQ$9='[1]L&amp;D Numbers'!$I$6,'[1]L&amp;D Numbers'!$I$7)</f>
        <v>2000</v>
      </c>
      <c r="ER232">
        <f>IF($ER$9='[1]L&amp;D Numbers'!$J$6,'[1]L&amp;D Numbers'!$J$7)</f>
        <v>0</v>
      </c>
      <c r="ET232" s="45">
        <f>'[1]L&amp;D Master'!$E$10</f>
        <v>1.0678246631903041E-2</v>
      </c>
      <c r="EU232" s="45">
        <f>ET232+'[1]L&amp;D Master'!$F$10</f>
        <v>1.8222427877342538E-2</v>
      </c>
      <c r="EV232" s="45">
        <f>EU232+'[1]L&amp;D Master'!$G$10</f>
        <v>2.3561551193294058E-2</v>
      </c>
      <c r="EW232" s="45">
        <f>EV232+'[1]L&amp;D Master'!$H$10</f>
        <v>2.7330438342024234E-2</v>
      </c>
      <c r="EX232" s="45">
        <f>EW232+'[1]L&amp;D Master'!$I$10</f>
        <v>2.9999999999999995E-2</v>
      </c>
      <c r="EY232" s="45"/>
      <c r="EZ232" s="45">
        <f t="shared" si="322"/>
        <v>1.0678246631903041E-2</v>
      </c>
      <c r="FA232" s="45">
        <f t="shared" si="323"/>
        <v>1.8222427877342538E-2</v>
      </c>
      <c r="FB232" s="45">
        <f t="shared" si="323"/>
        <v>2.3561551193294058E-2</v>
      </c>
      <c r="FC232" s="45">
        <f t="shared" si="323"/>
        <v>2.7330438342024234E-2</v>
      </c>
      <c r="FD232" s="45">
        <f t="shared" si="323"/>
        <v>2.7330438342024234E-2</v>
      </c>
      <c r="FE232" s="45"/>
      <c r="FF232">
        <f t="shared" si="361"/>
        <v>35.1689023560496</v>
      </c>
      <c r="FG232">
        <f t="shared" si="362"/>
        <v>35.019011929080172</v>
      </c>
      <c r="FH232">
        <f t="shared" si="363"/>
        <v>36.23222878453992</v>
      </c>
      <c r="FI232">
        <f t="shared" si="364"/>
        <v>36.194577852742981</v>
      </c>
      <c r="FJ232">
        <f t="shared" si="365"/>
        <v>37.634530679670391</v>
      </c>
      <c r="FL232" s="34"/>
      <c r="FM232" s="34"/>
      <c r="FN232" s="34"/>
      <c r="FO232" s="34"/>
      <c r="FP232" s="34"/>
      <c r="FQ232" s="153">
        <f t="shared" si="324"/>
        <v>0.125</v>
      </c>
      <c r="FR232" s="153"/>
      <c r="FS232" s="42"/>
      <c r="FT232" s="42"/>
      <c r="FU232" s="42"/>
      <c r="FV232" s="42"/>
      <c r="FW232" s="42"/>
      <c r="FX232" s="42"/>
      <c r="FY232" s="42"/>
      <c r="FZ232" s="42"/>
      <c r="GA232" s="42"/>
      <c r="GB232" s="42"/>
      <c r="GC232" s="42"/>
      <c r="GD232" s="42"/>
      <c r="GE232" s="42"/>
      <c r="GF232" s="42"/>
      <c r="GG232" s="42"/>
      <c r="GH232" s="42"/>
      <c r="GI232" s="42"/>
      <c r="GJ232" s="42"/>
      <c r="GK232" s="42"/>
      <c r="GL232" s="42"/>
      <c r="GM232" s="154">
        <f>'[1]Automation Master'!$B$10*FQ232*FO232</f>
        <v>0</v>
      </c>
      <c r="GN232" s="155">
        <f>'[1]Automation Master'!$B$11*FO232*FQ232+GM232</f>
        <v>0</v>
      </c>
      <c r="GO232" s="155">
        <f>'[1]Automation Master'!$B$12*FO232*FQ232+GN232</f>
        <v>0</v>
      </c>
      <c r="GP232" s="155">
        <f>'[1]Automation Master'!$B$13*FO232*FQ232+GO232</f>
        <v>0</v>
      </c>
      <c r="GQ232" s="155">
        <f>'[1]Automation Master'!$C$10*FO232*FQ232+GP232</f>
        <v>0</v>
      </c>
      <c r="GR232" s="155">
        <f>'[1]Automation Master'!$C$11*FO232*FQ232+GQ232</f>
        <v>0</v>
      </c>
      <c r="GS232" s="155">
        <f>'[1]Automation Master'!$C$12*FO232*FQ232+GR232</f>
        <v>0</v>
      </c>
      <c r="GT232" s="155">
        <f>'[1]Automation Master'!$C$13*FO232*FQ232+GS232</f>
        <v>0</v>
      </c>
      <c r="GU232" s="155">
        <f>'[1]Automation Master'!$D$10*FO232*FQ232+GT232</f>
        <v>0</v>
      </c>
      <c r="GV232" s="155">
        <f>'[1]Automation Master'!$D$11*FO232*FQ232+GU232</f>
        <v>0</v>
      </c>
      <c r="GW232" s="155">
        <f>'[1]Automation Master'!$D$12*FO232*FQ232+GV232</f>
        <v>0</v>
      </c>
      <c r="GX232" s="155">
        <f>'[1]Automation Master'!$D$13*FO232*FQ232+GW232</f>
        <v>0</v>
      </c>
      <c r="GY232" s="155">
        <f>'[1]Automation Master'!$E$10*FO232*FQ232+GX232</f>
        <v>0</v>
      </c>
      <c r="GZ232" s="155">
        <f>'[1]Automation Master'!$E$11*FO232*FQ232+GY232</f>
        <v>0</v>
      </c>
      <c r="HA232" s="155">
        <f>'[1]Automation Master'!$E$12*FO232*FQ232+GZ232</f>
        <v>0</v>
      </c>
      <c r="HB232" s="155">
        <f>'[1]Automation Master'!$E$13*FO232*FQ232+HA232</f>
        <v>0</v>
      </c>
      <c r="HC232" s="155">
        <f>'[1]Automation Master'!$F$10*FO232*FQ232+HB232</f>
        <v>0</v>
      </c>
      <c r="HD232" s="155">
        <f>'[1]Automation Master'!$F$11*FO232*FQ232+HC232</f>
        <v>0</v>
      </c>
      <c r="HE232" s="155">
        <f>'[1]Automation Master'!$F$12*FO232*FQ232+HD232</f>
        <v>0</v>
      </c>
      <c r="HF232" s="156">
        <f>'[1]Automation Master'!$F$13*FO232*FQ232+HE232</f>
        <v>0</v>
      </c>
      <c r="HG232" s="157"/>
      <c r="HH232" s="157"/>
      <c r="HI232" s="157"/>
      <c r="HJ232" s="157"/>
      <c r="HK232" s="157"/>
      <c r="HL232" s="157"/>
      <c r="HM232" s="157"/>
      <c r="HN232" s="157"/>
      <c r="HO232" s="157"/>
      <c r="HP232" s="157"/>
      <c r="HQ232" s="157"/>
      <c r="HR232" s="157"/>
      <c r="HS232" s="157"/>
      <c r="HT232" s="157"/>
      <c r="HU232" s="157"/>
      <c r="HV232" s="157"/>
      <c r="HW232" s="157"/>
      <c r="HX232" s="157"/>
      <c r="HY232" s="42"/>
      <c r="HZ232" s="42"/>
      <c r="IA232" s="148">
        <f t="shared" si="366"/>
        <v>35.548497984926357</v>
      </c>
      <c r="IB232" s="148">
        <f t="shared" si="367"/>
        <v>35.668987480908868</v>
      </c>
      <c r="IC232" s="148">
        <f t="shared" si="368"/>
        <v>37.106515857521693</v>
      </c>
      <c r="ID232" s="148">
        <f t="shared" si="369"/>
        <v>37.211586832271252</v>
      </c>
      <c r="IE232" s="148">
        <f t="shared" si="370"/>
        <v>38.691999999999993</v>
      </c>
      <c r="IH232">
        <f t="shared" si="371"/>
        <v>35.1689023560496</v>
      </c>
      <c r="II232">
        <f t="shared" si="372"/>
        <v>35.019011929080172</v>
      </c>
      <c r="IJ232">
        <f t="shared" si="373"/>
        <v>36.23222878453992</v>
      </c>
      <c r="IK232">
        <f t="shared" si="374"/>
        <v>36.194577852742981</v>
      </c>
      <c r="IL232">
        <f t="shared" si="375"/>
        <v>37.634530679670391</v>
      </c>
      <c r="IN232" s="42">
        <f t="shared" si="376"/>
        <v>1.0678246631903185E-2</v>
      </c>
      <c r="IO232" s="42">
        <f t="shared" si="377"/>
        <v>1.8222427877342545E-2</v>
      </c>
      <c r="IP232" s="42">
        <f t="shared" si="378"/>
        <v>2.3561551193293985E-2</v>
      </c>
      <c r="IQ232" s="42">
        <f t="shared" si="379"/>
        <v>2.7330438342024241E-2</v>
      </c>
      <c r="IR232" s="42">
        <f t="shared" si="380"/>
        <v>2.7330438342024251E-2</v>
      </c>
      <c r="IT232" s="9">
        <f t="shared" si="325"/>
        <v>0</v>
      </c>
      <c r="IU232" s="9">
        <f t="shared" si="326"/>
        <v>0</v>
      </c>
      <c r="IV232" s="9">
        <f t="shared" si="327"/>
        <v>0</v>
      </c>
      <c r="IW232" s="9">
        <f t="shared" si="328"/>
        <v>0</v>
      </c>
      <c r="IX232" s="9">
        <f t="shared" si="329"/>
        <v>0</v>
      </c>
    </row>
    <row r="233" spans="1:265" ht="15.75" hidden="1" thickBot="1" x14ac:dyDescent="0.3">
      <c r="A233">
        <v>4</v>
      </c>
      <c r="B233" t="s">
        <v>355</v>
      </c>
      <c r="C233" t="s">
        <v>368</v>
      </c>
      <c r="D233" t="s">
        <v>270</v>
      </c>
      <c r="E233" t="s">
        <v>333</v>
      </c>
      <c r="F233" t="s">
        <v>333</v>
      </c>
      <c r="G233" t="s">
        <v>264</v>
      </c>
      <c r="H233">
        <v>4</v>
      </c>
      <c r="K233">
        <v>1</v>
      </c>
      <c r="L233">
        <v>3</v>
      </c>
      <c r="R233">
        <v>2</v>
      </c>
      <c r="S233">
        <v>2</v>
      </c>
      <c r="Y233">
        <v>2</v>
      </c>
      <c r="Z233">
        <v>2</v>
      </c>
      <c r="AB233">
        <v>3</v>
      </c>
      <c r="AE233">
        <v>1</v>
      </c>
      <c r="AT233">
        <v>4</v>
      </c>
      <c r="AU233">
        <v>0</v>
      </c>
      <c r="AV233">
        <v>0</v>
      </c>
      <c r="AW233">
        <v>0</v>
      </c>
      <c r="AX233">
        <v>4</v>
      </c>
      <c r="BB233">
        <f t="shared" si="300"/>
        <v>4</v>
      </c>
      <c r="BC233">
        <v>4</v>
      </c>
      <c r="BD233">
        <f t="shared" si="301"/>
        <v>4</v>
      </c>
      <c r="BE233">
        <f t="shared" si="302"/>
        <v>4</v>
      </c>
      <c r="BF233">
        <f t="shared" si="303"/>
        <v>4</v>
      </c>
      <c r="BH233">
        <f t="shared" si="304"/>
        <v>0</v>
      </c>
      <c r="BK233" s="45">
        <f>IF(G233="MEA",'[1]Net Hire Rate'!$E$7,IF(G233="AMR",'[1]Net Hire Rate'!$F$7,IF(G233="EUR",'[1]Net Hire Rate'!$G$7,IF(G233="APAC",'[1]Net Hire Rate'!$H$7,0))))</f>
        <v>-4.2535446205170975E-2</v>
      </c>
      <c r="BL233" s="45">
        <f>IF(G233="MEA",'[1]Net Hire Rate'!$E$8,IF(G233="AMR",'[1]Net Hire Rate'!$F$8,IF(G233="EUR",'[1]Net Hire Rate'!$G$8,IF(G233="APAC",'[1]Net Hire Rate'!$H$8,0))))</f>
        <v>-4.2535446205170975E-2</v>
      </c>
      <c r="BM233" s="45">
        <f>IF(G233="MEA",'[1]Net Hire Rate'!$E$9,IF(G233="AMR",'[1]Net Hire Rate'!$F$9,IF(G233="EUR",'[1]Net Hire Rate'!$G$9,IF(G233="APAC",'[1]Net Hire Rate'!$H$9,0))))</f>
        <v>-4.2535446205170975E-2</v>
      </c>
      <c r="BN233" s="45">
        <f>IF(G233="MEA",'[1]Net Hire Rate'!$E$10,IF(G233="AMR",'[1]Net Hire Rate'!$F$10,IF(G233="EUR",'[1]Net Hire Rate'!$G$10,IF(G233="APAC",'[1]Net Hire Rate'!$H$10,0))))</f>
        <v>-4.2535446205170975E-2</v>
      </c>
      <c r="BO233" s="45">
        <f>IF(G233="MEA",'[1]Net Hire Rate'!$E$11,IF(G233="AMR",'[1]Net Hire Rate'!$F$11,IF(G233="EUR",'[1]Net Hire Rate'!$G$11,IF(G233="APAC",'[1]Net Hire Rate'!$H$11,0))))</f>
        <v>-4.2535446205170975E-2</v>
      </c>
      <c r="BP233" s="45">
        <f>IF(G233="MEA",'[1]Net Hire Rate'!$E$12,IF(G233="AMR",'[1]Net Hire Rate'!$F$12,IF(G233="EUR",'[1]Net Hire Rate'!$G$12,IF(G233="APAC",'[1]Net Hire Rate'!$H$12,0))))</f>
        <v>-4.2535446205170975E-2</v>
      </c>
      <c r="BQ233" s="147">
        <f t="shared" si="305"/>
        <v>4</v>
      </c>
      <c r="BR233" s="147">
        <f t="shared" si="288"/>
        <v>4</v>
      </c>
      <c r="BS233" s="147">
        <f t="shared" si="306"/>
        <v>3.8298582151793159</v>
      </c>
      <c r="BT233" s="148">
        <f t="shared" si="289"/>
        <v>3.8298582151793159</v>
      </c>
      <c r="BU233" s="149">
        <f t="shared" si="307"/>
        <v>3.6669534870941236</v>
      </c>
      <c r="BV233" s="148">
        <f t="shared" si="290"/>
        <v>3.6669534870941236</v>
      </c>
      <c r="BW233" s="148">
        <f t="shared" si="308"/>
        <v>3.5109779843069671</v>
      </c>
      <c r="BX233" s="148">
        <f t="shared" si="291"/>
        <v>3.5109779843069671</v>
      </c>
      <c r="BY233" s="148">
        <f t="shared" si="309"/>
        <v>3.3616369691279382</v>
      </c>
      <c r="BZ233" s="148">
        <f t="shared" si="292"/>
        <v>3.3616369691279382</v>
      </c>
      <c r="CA233" s="148">
        <f t="shared" si="310"/>
        <v>3.2186482406662824</v>
      </c>
      <c r="CB233" s="148">
        <f t="shared" si="293"/>
        <v>3.2186482406662824</v>
      </c>
      <c r="CC233" s="148"/>
      <c r="CD233" s="38" t="s">
        <v>369</v>
      </c>
      <c r="CE233" s="40">
        <v>0.5</v>
      </c>
      <c r="CF233" s="38">
        <v>100</v>
      </c>
      <c r="CG233" s="38">
        <v>105.84896513145627</v>
      </c>
      <c r="CH233" s="38">
        <v>111.69793026291256</v>
      </c>
      <c r="CI233" s="38">
        <v>116.34530579899311</v>
      </c>
      <c r="CJ233" s="38">
        <v>120.51074491888869</v>
      </c>
      <c r="CK233" s="41">
        <v>112.82906022748462</v>
      </c>
      <c r="CL233" s="41" t="s">
        <v>370</v>
      </c>
      <c r="CM233" s="40">
        <v>0.5</v>
      </c>
      <c r="CN233" s="41">
        <v>100</v>
      </c>
      <c r="CO233" s="41">
        <v>112.93303937330703</v>
      </c>
      <c r="CP233" s="41">
        <v>114.94103059616772</v>
      </c>
      <c r="CQ233" s="41">
        <v>116.04985108698931</v>
      </c>
      <c r="CR233" s="41">
        <v>115.40047066284808</v>
      </c>
      <c r="CS233" s="41">
        <v>114.99999999999999</v>
      </c>
      <c r="CT233" s="41"/>
      <c r="CU233" s="40"/>
      <c r="CV233" s="41"/>
      <c r="CW233" s="41"/>
      <c r="CX233" s="41"/>
      <c r="CY233" s="41"/>
      <c r="CZ233" s="41"/>
      <c r="DA233" s="41"/>
      <c r="DB233" s="41"/>
      <c r="DC233" s="40"/>
      <c r="DD233" s="41"/>
      <c r="DE233" s="41"/>
      <c r="DF233" s="41"/>
      <c r="DG233" s="41"/>
      <c r="DH233" s="41"/>
      <c r="DI233" s="41"/>
      <c r="DJ233" s="41"/>
      <c r="DK233" s="40"/>
      <c r="DL233" s="41"/>
      <c r="DM233" s="41"/>
      <c r="DN233" s="41"/>
      <c r="DO233" s="41"/>
      <c r="DP233" s="41"/>
      <c r="DQ233" s="41"/>
      <c r="DR233" s="15"/>
      <c r="DS233" s="151">
        <f t="shared" si="294"/>
        <v>4</v>
      </c>
      <c r="DT233" s="152">
        <f t="shared" si="295"/>
        <v>4.3756400900952661</v>
      </c>
      <c r="DU233" s="7">
        <f t="shared" si="296"/>
        <v>4.5327792171816057</v>
      </c>
      <c r="DV233" s="7">
        <f t="shared" si="297"/>
        <v>4.6479031377196485</v>
      </c>
      <c r="DW233">
        <f t="shared" si="298"/>
        <v>4.7182243116347351</v>
      </c>
      <c r="DX233">
        <f t="shared" si="299"/>
        <v>4.5565812045496923</v>
      </c>
      <c r="DZ233">
        <f t="shared" si="311"/>
        <v>4</v>
      </c>
      <c r="EA233">
        <f t="shared" si="312"/>
        <v>4.3756400900952661</v>
      </c>
      <c r="EB233">
        <f t="shared" si="313"/>
        <v>4.5327792171816057</v>
      </c>
      <c r="EC233">
        <f t="shared" si="314"/>
        <v>4.6479031377196485</v>
      </c>
      <c r="ED233">
        <f t="shared" si="315"/>
        <v>4.7182243116347351</v>
      </c>
      <c r="EE233">
        <f t="shared" si="316"/>
        <v>4.5565812045496923</v>
      </c>
      <c r="EG233">
        <f t="shared" si="317"/>
        <v>4.3756400900952661</v>
      </c>
      <c r="EH233">
        <f t="shared" si="318"/>
        <v>4.1436490422894154</v>
      </c>
      <c r="EI233">
        <f t="shared" si="319"/>
        <v>4.1015923476719651</v>
      </c>
      <c r="EJ233">
        <f t="shared" si="320"/>
        <v>4.0605186225542456</v>
      </c>
      <c r="EK233">
        <f t="shared" si="321"/>
        <v>3.8629627619132521</v>
      </c>
      <c r="EM233">
        <f>IF($EM$9='[1]L&amp;D Numbers'!$E$6,'[1]L&amp;D Numbers'!$E$7)</f>
        <v>350</v>
      </c>
      <c r="EN233">
        <f>IF($EN$9='[1]L&amp;D Numbers'!$F$6,'[1]L&amp;D Numbers'!$F$7)</f>
        <v>2000</v>
      </c>
      <c r="EO233">
        <f>IF($EO$9='[1]L&amp;D Numbers'!$G$6,'[1]L&amp;D Numbers'!$G$7)</f>
        <v>2000</v>
      </c>
      <c r="EP233">
        <f>IF($EP$9='[1]L&amp;D Numbers'!$H$6,'[1]L&amp;D Numbers'!$H$7)</f>
        <v>2000</v>
      </c>
      <c r="EQ233">
        <f>IF($EQ$9='[1]L&amp;D Numbers'!$I$6,'[1]L&amp;D Numbers'!$I$7)</f>
        <v>2000</v>
      </c>
      <c r="ER233">
        <f>IF($ER$9='[1]L&amp;D Numbers'!$J$6,'[1]L&amp;D Numbers'!$J$7)</f>
        <v>0</v>
      </c>
      <c r="ET233" s="45">
        <f>'[1]L&amp;D Master'!$E$10</f>
        <v>1.0678246631903041E-2</v>
      </c>
      <c r="EU233" s="45">
        <f>ET233+'[1]L&amp;D Master'!$F$10</f>
        <v>1.8222427877342538E-2</v>
      </c>
      <c r="EV233" s="45">
        <f>EU233+'[1]L&amp;D Master'!$G$10</f>
        <v>2.3561551193294058E-2</v>
      </c>
      <c r="EW233" s="45">
        <f>EV233+'[1]L&amp;D Master'!$H$10</f>
        <v>2.7330438342024234E-2</v>
      </c>
      <c r="EX233" s="45">
        <f>EW233+'[1]L&amp;D Master'!$I$10</f>
        <v>2.9999999999999995E-2</v>
      </c>
      <c r="EY233" s="45"/>
      <c r="EZ233" s="45">
        <f t="shared" si="322"/>
        <v>1.0678246631903041E-2</v>
      </c>
      <c r="FA233" s="45">
        <f t="shared" si="323"/>
        <v>1.8222427877342538E-2</v>
      </c>
      <c r="FB233" s="45">
        <f t="shared" si="323"/>
        <v>2.3561551193294058E-2</v>
      </c>
      <c r="FC233" s="45">
        <f t="shared" si="323"/>
        <v>2.7330438342024234E-2</v>
      </c>
      <c r="FD233" s="45">
        <f t="shared" si="323"/>
        <v>2.7330438342024234E-2</v>
      </c>
      <c r="FE233" s="45"/>
      <c r="FF233">
        <f t="shared" si="361"/>
        <v>4.3289159260407866</v>
      </c>
      <c r="FG233">
        <f t="shared" si="362"/>
        <v>4.4501809748125964</v>
      </c>
      <c r="FH233">
        <f t="shared" si="363"/>
        <v>4.5383913299987952</v>
      </c>
      <c r="FI233">
        <f t="shared" si="364"/>
        <v>4.5892731730017626</v>
      </c>
      <c r="FJ233">
        <f t="shared" si="365"/>
        <v>4.4320478428883208</v>
      </c>
      <c r="FL233" s="34"/>
      <c r="FM233" s="34"/>
      <c r="FN233" s="34"/>
      <c r="FO233" s="34"/>
      <c r="FP233" s="34"/>
      <c r="FQ233" s="153">
        <f t="shared" si="324"/>
        <v>0.125</v>
      </c>
      <c r="FR233" s="153"/>
      <c r="FS233" s="42"/>
      <c r="FT233" s="42"/>
      <c r="FU233" s="42"/>
      <c r="FV233" s="42"/>
      <c r="FW233" s="42"/>
      <c r="FX233" s="42"/>
      <c r="FY233" s="42"/>
      <c r="FZ233" s="42"/>
      <c r="GA233" s="42"/>
      <c r="GB233" s="42"/>
      <c r="GC233" s="42"/>
      <c r="GD233" s="42"/>
      <c r="GE233" s="42"/>
      <c r="GF233" s="42"/>
      <c r="GG233" s="42"/>
      <c r="GH233" s="42"/>
      <c r="GI233" s="42"/>
      <c r="GJ233" s="42"/>
      <c r="GK233" s="42"/>
      <c r="GL233" s="42"/>
      <c r="GM233" s="154">
        <f>'[1]Automation Master'!$B$10*FQ233*FO233</f>
        <v>0</v>
      </c>
      <c r="GN233" s="155">
        <f>'[1]Automation Master'!$B$11*FO233*FQ233+GM233</f>
        <v>0</v>
      </c>
      <c r="GO233" s="155">
        <f>'[1]Automation Master'!$B$12*FO233*FQ233+GN233</f>
        <v>0</v>
      </c>
      <c r="GP233" s="155">
        <f>'[1]Automation Master'!$B$13*FO233*FQ233+GO233</f>
        <v>0</v>
      </c>
      <c r="GQ233" s="155">
        <f>'[1]Automation Master'!$C$10*FO233*FQ233+GP233</f>
        <v>0</v>
      </c>
      <c r="GR233" s="155">
        <f>'[1]Automation Master'!$C$11*FO233*FQ233+GQ233</f>
        <v>0</v>
      </c>
      <c r="GS233" s="155">
        <f>'[1]Automation Master'!$C$12*FO233*FQ233+GR233</f>
        <v>0</v>
      </c>
      <c r="GT233" s="155">
        <f>'[1]Automation Master'!$C$13*FO233*FQ233+GS233</f>
        <v>0</v>
      </c>
      <c r="GU233" s="155">
        <f>'[1]Automation Master'!$D$10*FO233*FQ233+GT233</f>
        <v>0</v>
      </c>
      <c r="GV233" s="155">
        <f>'[1]Automation Master'!$D$11*FO233*FQ233+GU233</f>
        <v>0</v>
      </c>
      <c r="GW233" s="155">
        <f>'[1]Automation Master'!$D$12*FO233*FQ233+GV233</f>
        <v>0</v>
      </c>
      <c r="GX233" s="155">
        <f>'[1]Automation Master'!$D$13*FO233*FQ233+GW233</f>
        <v>0</v>
      </c>
      <c r="GY233" s="155">
        <f>'[1]Automation Master'!$E$10*FO233*FQ233+GX233</f>
        <v>0</v>
      </c>
      <c r="GZ233" s="155">
        <f>'[1]Automation Master'!$E$11*FO233*FQ233+GY233</f>
        <v>0</v>
      </c>
      <c r="HA233" s="155">
        <f>'[1]Automation Master'!$E$12*FO233*FQ233+GZ233</f>
        <v>0</v>
      </c>
      <c r="HB233" s="155">
        <f>'[1]Automation Master'!$E$13*FO233*FQ233+HA233</f>
        <v>0</v>
      </c>
      <c r="HC233" s="155">
        <f>'[1]Automation Master'!$F$10*FO233*FQ233+HB233</f>
        <v>0</v>
      </c>
      <c r="HD233" s="155">
        <f>'[1]Automation Master'!$F$11*FO233*FQ233+HC233</f>
        <v>0</v>
      </c>
      <c r="HE233" s="155">
        <f>'[1]Automation Master'!$F$12*FO233*FQ233+HD233</f>
        <v>0</v>
      </c>
      <c r="HF233" s="156">
        <f>'[1]Automation Master'!$F$13*FO233*FQ233+HE233</f>
        <v>0</v>
      </c>
      <c r="HG233" s="157"/>
      <c r="HH233" s="157"/>
      <c r="HI233" s="157"/>
      <c r="HJ233" s="157"/>
      <c r="HK233" s="157"/>
      <c r="HL233" s="157"/>
      <c r="HM233" s="157"/>
      <c r="HN233" s="157"/>
      <c r="HO233" s="157"/>
      <c r="HP233" s="157"/>
      <c r="HQ233" s="157"/>
      <c r="HR233" s="157"/>
      <c r="HS233" s="157"/>
      <c r="HT233" s="157"/>
      <c r="HU233" s="157"/>
      <c r="HV233" s="157"/>
      <c r="HW233" s="157"/>
      <c r="HX233" s="157"/>
      <c r="HY233" s="42"/>
      <c r="HZ233" s="42"/>
      <c r="IA233" s="148">
        <f t="shared" si="366"/>
        <v>4.3756400900952661</v>
      </c>
      <c r="IB233" s="148">
        <f t="shared" si="367"/>
        <v>4.5327792171816057</v>
      </c>
      <c r="IC233" s="148">
        <f t="shared" si="368"/>
        <v>4.6479031377196485</v>
      </c>
      <c r="ID233" s="148">
        <f t="shared" si="369"/>
        <v>4.7182243116347351</v>
      </c>
      <c r="IE233" s="148">
        <f t="shared" si="370"/>
        <v>4.5565812045496923</v>
      </c>
      <c r="IH233">
        <f t="shared" si="371"/>
        <v>4.3289159260407866</v>
      </c>
      <c r="II233">
        <f t="shared" si="372"/>
        <v>4.4501809748125964</v>
      </c>
      <c r="IJ233">
        <f t="shared" si="373"/>
        <v>4.5383913299987952</v>
      </c>
      <c r="IK233">
        <f t="shared" si="374"/>
        <v>4.5892731730017626</v>
      </c>
      <c r="IL233">
        <f t="shared" si="375"/>
        <v>4.4320478428883208</v>
      </c>
      <c r="IN233" s="42">
        <f t="shared" si="376"/>
        <v>1.0678246631903006E-2</v>
      </c>
      <c r="IO233" s="42">
        <f t="shared" si="377"/>
        <v>1.8222427877342601E-2</v>
      </c>
      <c r="IP233" s="42">
        <f t="shared" si="378"/>
        <v>2.3561551193293982E-2</v>
      </c>
      <c r="IQ233" s="42">
        <f t="shared" si="379"/>
        <v>2.7330438342024151E-2</v>
      </c>
      <c r="IR233" s="42">
        <f t="shared" si="380"/>
        <v>2.7330438342024154E-2</v>
      </c>
      <c r="IT233" s="9">
        <f t="shared" si="325"/>
        <v>0</v>
      </c>
      <c r="IU233" s="9">
        <f t="shared" si="326"/>
        <v>0</v>
      </c>
      <c r="IV233" s="9">
        <f t="shared" si="327"/>
        <v>0</v>
      </c>
      <c r="IW233" s="9">
        <f t="shared" si="328"/>
        <v>0</v>
      </c>
      <c r="IX233" s="9">
        <f t="shared" si="329"/>
        <v>0</v>
      </c>
    </row>
    <row r="234" spans="1:265" ht="15.75" hidden="1" thickBot="1" x14ac:dyDescent="0.3">
      <c r="A234">
        <v>4</v>
      </c>
      <c r="B234" t="s">
        <v>355</v>
      </c>
      <c r="C234" t="e">
        <v>#N/A</v>
      </c>
      <c r="D234" t="s">
        <v>270</v>
      </c>
      <c r="E234" t="s">
        <v>333</v>
      </c>
      <c r="F234" t="s">
        <v>333</v>
      </c>
      <c r="G234" t="s">
        <v>273</v>
      </c>
      <c r="H234">
        <v>4</v>
      </c>
      <c r="L234">
        <v>4</v>
      </c>
      <c r="R234">
        <v>2</v>
      </c>
      <c r="S234">
        <v>1</v>
      </c>
      <c r="T234">
        <v>1</v>
      </c>
      <c r="Y234">
        <v>3</v>
      </c>
      <c r="Z234">
        <v>1</v>
      </c>
      <c r="AB234">
        <v>4</v>
      </c>
      <c r="AQ234">
        <v>1</v>
      </c>
      <c r="AT234">
        <v>4</v>
      </c>
      <c r="AU234">
        <v>0</v>
      </c>
      <c r="AV234">
        <v>0</v>
      </c>
      <c r="AW234">
        <v>0</v>
      </c>
      <c r="AX234">
        <v>0</v>
      </c>
      <c r="BB234">
        <f t="shared" si="300"/>
        <v>4</v>
      </c>
      <c r="BD234">
        <f t="shared" si="301"/>
        <v>4</v>
      </c>
      <c r="BE234">
        <f t="shared" si="302"/>
        <v>4</v>
      </c>
      <c r="BF234">
        <f t="shared" si="303"/>
        <v>4</v>
      </c>
      <c r="BH234">
        <f t="shared" si="304"/>
        <v>0</v>
      </c>
      <c r="BK234" s="45">
        <f>IF(G234="MEA",'[1]Net Hire Rate'!$E$7,IF(G234="AMR",'[1]Net Hire Rate'!$F$7,IF(G234="EUR",'[1]Net Hire Rate'!$G$7,IF(G234="APAC",'[1]Net Hire Rate'!$H$7,0))))</f>
        <v>-2.2817025010969723E-2</v>
      </c>
      <c r="BL234" s="45">
        <f>IF(G234="MEA",'[1]Net Hire Rate'!$E$8,IF(G234="AMR",'[1]Net Hire Rate'!$F$8,IF(G234="EUR",'[1]Net Hire Rate'!$G$8,IF(G234="APAC",'[1]Net Hire Rate'!$H$8,0))))</f>
        <v>-2.2817025010969723E-2</v>
      </c>
      <c r="BM234" s="45">
        <f>IF(G234="MEA",'[1]Net Hire Rate'!$E$9,IF(G234="AMR",'[1]Net Hire Rate'!$F$9,IF(G234="EUR",'[1]Net Hire Rate'!$G$9,IF(G234="APAC",'[1]Net Hire Rate'!$H$9,0))))</f>
        <v>-2.2817025010969723E-2</v>
      </c>
      <c r="BN234" s="45">
        <f>IF(G234="MEA",'[1]Net Hire Rate'!$E$10,IF(G234="AMR",'[1]Net Hire Rate'!$F$10,IF(G234="EUR",'[1]Net Hire Rate'!$G$10,IF(G234="APAC",'[1]Net Hire Rate'!$H$10,0))))</f>
        <v>-2.2817025010969723E-2</v>
      </c>
      <c r="BO234" s="45">
        <f>IF(G234="MEA",'[1]Net Hire Rate'!$E$11,IF(G234="AMR",'[1]Net Hire Rate'!$F$11,IF(G234="EUR",'[1]Net Hire Rate'!$G$11,IF(G234="APAC",'[1]Net Hire Rate'!$H$11,0))))</f>
        <v>-2.2817025010969723E-2</v>
      </c>
      <c r="BP234" s="45">
        <f>IF(G234="MEA",'[1]Net Hire Rate'!$E$12,IF(G234="AMR",'[1]Net Hire Rate'!$F$12,IF(G234="EUR",'[1]Net Hire Rate'!$G$12,IF(G234="APAC",'[1]Net Hire Rate'!$H$12,0))))</f>
        <v>-2.2817025010969723E-2</v>
      </c>
      <c r="BQ234" s="147">
        <f t="shared" si="305"/>
        <v>4</v>
      </c>
      <c r="BR234" s="147">
        <f t="shared" si="288"/>
        <v>4</v>
      </c>
      <c r="BS234" s="147">
        <f t="shared" si="306"/>
        <v>3.9087318999561211</v>
      </c>
      <c r="BT234" s="148">
        <f t="shared" si="289"/>
        <v>3.9087318999561211</v>
      </c>
      <c r="BU234" s="149">
        <f t="shared" si="307"/>
        <v>3.819546266433647</v>
      </c>
      <c r="BV234" s="148">
        <f t="shared" si="290"/>
        <v>3.819546266433647</v>
      </c>
      <c r="BW234" s="148">
        <f t="shared" si="308"/>
        <v>3.7323955837418743</v>
      </c>
      <c r="BX234" s="148">
        <f t="shared" si="291"/>
        <v>2.7323955837418743</v>
      </c>
      <c r="BY234" s="148">
        <f t="shared" si="309"/>
        <v>2.6700504453677727</v>
      </c>
      <c r="BZ234" s="148">
        <f t="shared" si="292"/>
        <v>2.6700504453677727</v>
      </c>
      <c r="CA234" s="148">
        <f t="shared" si="310"/>
        <v>2.6091278375752656</v>
      </c>
      <c r="CB234" s="148">
        <f t="shared" si="293"/>
        <v>2.6091278375752656</v>
      </c>
      <c r="CC234" s="148"/>
      <c r="CD234" s="38"/>
      <c r="CE234" s="38"/>
      <c r="CF234" s="38"/>
      <c r="CG234" s="38"/>
      <c r="CH234" s="38"/>
      <c r="CI234" s="38"/>
      <c r="CJ234" s="38"/>
      <c r="CK234" s="41"/>
      <c r="CL234" s="41"/>
      <c r="CM234" s="40"/>
      <c r="CN234" s="41"/>
      <c r="CO234" s="41"/>
      <c r="CP234" s="41"/>
      <c r="CQ234" s="41"/>
      <c r="CR234" s="41"/>
      <c r="CS234" s="41"/>
      <c r="CT234" s="41"/>
      <c r="CU234" s="40"/>
      <c r="CV234" s="41"/>
      <c r="CW234" s="41"/>
      <c r="CX234" s="41"/>
      <c r="CY234" s="41"/>
      <c r="CZ234" s="41"/>
      <c r="DA234" s="41"/>
      <c r="DB234" s="41"/>
      <c r="DC234" s="40"/>
      <c r="DD234" s="41"/>
      <c r="DE234" s="41"/>
      <c r="DF234" s="41"/>
      <c r="DG234" s="41"/>
      <c r="DH234" s="41"/>
      <c r="DI234" s="41"/>
      <c r="DJ234" s="41"/>
      <c r="DK234" s="40"/>
      <c r="DL234" s="41"/>
      <c r="DM234" s="41"/>
      <c r="DN234" s="41"/>
      <c r="DO234" s="41"/>
      <c r="DP234" s="41"/>
      <c r="DQ234" s="41"/>
      <c r="DR234" s="15"/>
      <c r="DS234" s="151">
        <f t="shared" si="294"/>
        <v>4</v>
      </c>
      <c r="DT234" s="152">
        <f t="shared" si="295"/>
        <v>0</v>
      </c>
      <c r="DU234" s="7">
        <f t="shared" si="296"/>
        <v>0</v>
      </c>
      <c r="DV234" s="7">
        <f t="shared" si="297"/>
        <v>0</v>
      </c>
      <c r="DW234">
        <f t="shared" si="298"/>
        <v>0</v>
      </c>
      <c r="DX234">
        <f t="shared" si="299"/>
        <v>0</v>
      </c>
      <c r="DZ234">
        <f t="shared" si="311"/>
        <v>4</v>
      </c>
      <c r="EA234">
        <f t="shared" si="312"/>
        <v>4</v>
      </c>
      <c r="EB234">
        <f t="shared" si="313"/>
        <v>4</v>
      </c>
      <c r="EC234">
        <f t="shared" si="314"/>
        <v>4</v>
      </c>
      <c r="ED234">
        <f t="shared" si="315"/>
        <v>4</v>
      </c>
      <c r="EE234">
        <f t="shared" si="316"/>
        <v>4</v>
      </c>
      <c r="EG234">
        <f t="shared" si="317"/>
        <v>4</v>
      </c>
      <c r="EH234">
        <f t="shared" si="318"/>
        <v>4</v>
      </c>
      <c r="EI234">
        <f t="shared" si="319"/>
        <v>4</v>
      </c>
      <c r="EJ234">
        <f t="shared" si="320"/>
        <v>4</v>
      </c>
      <c r="EK234">
        <f t="shared" si="321"/>
        <v>4</v>
      </c>
      <c r="EM234">
        <f>IF($EM$9='[1]L&amp;D Numbers'!$E$6,'[1]L&amp;D Numbers'!$E$7)</f>
        <v>350</v>
      </c>
      <c r="EN234">
        <f>IF($EN$9='[1]L&amp;D Numbers'!$F$6,'[1]L&amp;D Numbers'!$F$7)</f>
        <v>2000</v>
      </c>
      <c r="EO234">
        <f>IF($EO$9='[1]L&amp;D Numbers'!$G$6,'[1]L&amp;D Numbers'!$G$7)</f>
        <v>2000</v>
      </c>
      <c r="EP234">
        <f>IF($EP$9='[1]L&amp;D Numbers'!$H$6,'[1]L&amp;D Numbers'!$H$7)</f>
        <v>2000</v>
      </c>
      <c r="EQ234">
        <f>IF($EQ$9='[1]L&amp;D Numbers'!$I$6,'[1]L&amp;D Numbers'!$I$7)</f>
        <v>2000</v>
      </c>
      <c r="ER234">
        <f>IF($ER$9='[1]L&amp;D Numbers'!$J$6,'[1]L&amp;D Numbers'!$J$7)</f>
        <v>0</v>
      </c>
      <c r="ET234" s="45">
        <f>'[1]L&amp;D Master'!$E$10</f>
        <v>1.0678246631903041E-2</v>
      </c>
      <c r="EU234" s="45">
        <f>ET234+'[1]L&amp;D Master'!$F$10</f>
        <v>1.8222427877342538E-2</v>
      </c>
      <c r="EV234" s="45">
        <f>EU234+'[1]L&amp;D Master'!$G$10</f>
        <v>2.3561551193294058E-2</v>
      </c>
      <c r="EW234" s="45">
        <f>EV234+'[1]L&amp;D Master'!$H$10</f>
        <v>2.7330438342024234E-2</v>
      </c>
      <c r="EX234" s="45">
        <f>EW234+'[1]L&amp;D Master'!$I$10</f>
        <v>2.9999999999999995E-2</v>
      </c>
      <c r="EY234" s="45"/>
      <c r="EZ234" s="45">
        <f t="shared" si="322"/>
        <v>1.0678246631903041E-2</v>
      </c>
      <c r="FA234" s="45">
        <f t="shared" si="323"/>
        <v>1.8222427877342538E-2</v>
      </c>
      <c r="FB234" s="45">
        <f t="shared" si="323"/>
        <v>2.3561551193294058E-2</v>
      </c>
      <c r="FC234" s="45">
        <f t="shared" si="323"/>
        <v>2.7330438342024234E-2</v>
      </c>
      <c r="FD234" s="45">
        <f t="shared" si="323"/>
        <v>2.7330438342024234E-2</v>
      </c>
      <c r="FE234" s="45"/>
      <c r="FF234">
        <f t="shared" si="361"/>
        <v>3.9572870134723876</v>
      </c>
      <c r="FG234">
        <f t="shared" si="362"/>
        <v>3.9271102884906299</v>
      </c>
      <c r="FH234">
        <f t="shared" si="363"/>
        <v>3.9057537952268238</v>
      </c>
      <c r="FI234">
        <f t="shared" si="364"/>
        <v>3.8906782466319032</v>
      </c>
      <c r="FJ234">
        <f t="shared" si="365"/>
        <v>3.8906782466319032</v>
      </c>
      <c r="FL234" s="34"/>
      <c r="FM234" s="34"/>
      <c r="FN234" s="34"/>
      <c r="FO234" s="34"/>
      <c r="FP234" s="34"/>
      <c r="FQ234" s="153">
        <f t="shared" si="324"/>
        <v>0.125</v>
      </c>
      <c r="FR234" s="153"/>
      <c r="FS234" s="42"/>
      <c r="FT234" s="42"/>
      <c r="FU234" s="42"/>
      <c r="FV234" s="42"/>
      <c r="FW234" s="42"/>
      <c r="FX234" s="42"/>
      <c r="FY234" s="42"/>
      <c r="FZ234" s="42"/>
      <c r="GA234" s="42"/>
      <c r="GB234" s="42"/>
      <c r="GC234" s="42"/>
      <c r="GD234" s="42"/>
      <c r="GE234" s="42"/>
      <c r="GF234" s="42"/>
      <c r="GG234" s="42"/>
      <c r="GH234" s="42"/>
      <c r="GI234" s="42"/>
      <c r="GJ234" s="42"/>
      <c r="GK234" s="42"/>
      <c r="GL234" s="42"/>
      <c r="GM234" s="154">
        <f>'[1]Automation Master'!$B$10*FQ234*FO234</f>
        <v>0</v>
      </c>
      <c r="GN234" s="155">
        <f>'[1]Automation Master'!$B$11*FO234*FQ234+GM234</f>
        <v>0</v>
      </c>
      <c r="GO234" s="155">
        <f>'[1]Automation Master'!$B$12*FO234*FQ234+GN234</f>
        <v>0</v>
      </c>
      <c r="GP234" s="155">
        <f>'[1]Automation Master'!$B$13*FO234*FQ234+GO234</f>
        <v>0</v>
      </c>
      <c r="GQ234" s="155">
        <f>'[1]Automation Master'!$C$10*FO234*FQ234+GP234</f>
        <v>0</v>
      </c>
      <c r="GR234" s="155">
        <f>'[1]Automation Master'!$C$11*FO234*FQ234+GQ234</f>
        <v>0</v>
      </c>
      <c r="GS234" s="155">
        <f>'[1]Automation Master'!$C$12*FO234*FQ234+GR234</f>
        <v>0</v>
      </c>
      <c r="GT234" s="155">
        <f>'[1]Automation Master'!$C$13*FO234*FQ234+GS234</f>
        <v>0</v>
      </c>
      <c r="GU234" s="155">
        <f>'[1]Automation Master'!$D$10*FO234*FQ234+GT234</f>
        <v>0</v>
      </c>
      <c r="GV234" s="155">
        <f>'[1]Automation Master'!$D$11*FO234*FQ234+GU234</f>
        <v>0</v>
      </c>
      <c r="GW234" s="155">
        <f>'[1]Automation Master'!$D$12*FO234*FQ234+GV234</f>
        <v>0</v>
      </c>
      <c r="GX234" s="155">
        <f>'[1]Automation Master'!$D$13*FO234*FQ234+GW234</f>
        <v>0</v>
      </c>
      <c r="GY234" s="155">
        <f>'[1]Automation Master'!$E$10*FO234*FQ234+GX234</f>
        <v>0</v>
      </c>
      <c r="GZ234" s="155">
        <f>'[1]Automation Master'!$E$11*FO234*FQ234+GY234</f>
        <v>0</v>
      </c>
      <c r="HA234" s="155">
        <f>'[1]Automation Master'!$E$12*FO234*FQ234+GZ234</f>
        <v>0</v>
      </c>
      <c r="HB234" s="155">
        <f>'[1]Automation Master'!$E$13*FO234*FQ234+HA234</f>
        <v>0</v>
      </c>
      <c r="HC234" s="155">
        <f>'[1]Automation Master'!$F$10*FO234*FQ234+HB234</f>
        <v>0</v>
      </c>
      <c r="HD234" s="155">
        <f>'[1]Automation Master'!$F$11*FO234*FQ234+HC234</f>
        <v>0</v>
      </c>
      <c r="HE234" s="155">
        <f>'[1]Automation Master'!$F$12*FO234*FQ234+HD234</f>
        <v>0</v>
      </c>
      <c r="HF234" s="156">
        <f>'[1]Automation Master'!$F$13*FO234*FQ234+HE234</f>
        <v>0</v>
      </c>
      <c r="HG234" s="157"/>
      <c r="HH234" s="157"/>
      <c r="HI234" s="157"/>
      <c r="HJ234" s="157"/>
      <c r="HK234" s="157"/>
      <c r="HL234" s="157"/>
      <c r="HM234" s="157"/>
      <c r="HN234" s="157"/>
      <c r="HO234" s="157"/>
      <c r="HP234" s="157"/>
      <c r="HQ234" s="157"/>
      <c r="HR234" s="157"/>
      <c r="HS234" s="157"/>
      <c r="HT234" s="157"/>
      <c r="HU234" s="157"/>
      <c r="HV234" s="157"/>
      <c r="HW234" s="157"/>
      <c r="HX234" s="157"/>
      <c r="HY234" s="42"/>
      <c r="HZ234" s="42"/>
      <c r="IA234" s="148">
        <f t="shared" si="366"/>
        <v>4</v>
      </c>
      <c r="IB234" s="148">
        <f t="shared" si="367"/>
        <v>4</v>
      </c>
      <c r="IC234" s="148">
        <f t="shared" si="368"/>
        <v>4</v>
      </c>
      <c r="ID234" s="148">
        <f t="shared" si="369"/>
        <v>4</v>
      </c>
      <c r="IE234" s="148">
        <f t="shared" si="370"/>
        <v>4</v>
      </c>
      <c r="IH234">
        <f t="shared" si="371"/>
        <v>3.9572870134723876</v>
      </c>
      <c r="II234">
        <f t="shared" si="372"/>
        <v>3.9271102884906299</v>
      </c>
      <c r="IJ234">
        <f t="shared" si="373"/>
        <v>3.9057537952268238</v>
      </c>
      <c r="IK234">
        <f t="shared" si="374"/>
        <v>3.8906782466319032</v>
      </c>
      <c r="IL234">
        <f t="shared" si="375"/>
        <v>3.8906782466319032</v>
      </c>
      <c r="IN234" s="42">
        <f t="shared" si="376"/>
        <v>1.0678246631903088E-2</v>
      </c>
      <c r="IO234" s="42">
        <f t="shared" si="377"/>
        <v>1.8222427877342517E-2</v>
      </c>
      <c r="IP234" s="42">
        <f t="shared" si="378"/>
        <v>2.3561551193294061E-2</v>
      </c>
      <c r="IQ234" s="42">
        <f t="shared" si="379"/>
        <v>2.7330438342024199E-2</v>
      </c>
      <c r="IR234" s="42">
        <f t="shared" si="380"/>
        <v>2.7330438342024199E-2</v>
      </c>
      <c r="IT234" s="9">
        <f t="shared" si="325"/>
        <v>0</v>
      </c>
      <c r="IU234" s="9">
        <f t="shared" si="326"/>
        <v>0</v>
      </c>
      <c r="IV234" s="9">
        <f t="shared" si="327"/>
        <v>0</v>
      </c>
      <c r="IW234" s="9">
        <f t="shared" si="328"/>
        <v>0</v>
      </c>
      <c r="IX234" s="9">
        <f t="shared" si="329"/>
        <v>0</v>
      </c>
    </row>
    <row r="235" spans="1:265" ht="15.75" hidden="1" thickBot="1" x14ac:dyDescent="0.3">
      <c r="A235">
        <v>2</v>
      </c>
      <c r="B235" t="s">
        <v>355</v>
      </c>
      <c r="C235" t="s">
        <v>366</v>
      </c>
      <c r="D235" t="s">
        <v>270</v>
      </c>
      <c r="E235" t="s">
        <v>333</v>
      </c>
      <c r="F235" t="s">
        <v>333</v>
      </c>
      <c r="G235" t="s">
        <v>264</v>
      </c>
      <c r="H235">
        <v>2</v>
      </c>
      <c r="L235">
        <v>2</v>
      </c>
      <c r="R235">
        <v>1</v>
      </c>
      <c r="S235">
        <v>1</v>
      </c>
      <c r="Z235">
        <v>2</v>
      </c>
      <c r="AB235">
        <v>2</v>
      </c>
      <c r="AT235">
        <v>2</v>
      </c>
      <c r="AU235">
        <v>0</v>
      </c>
      <c r="AV235">
        <v>0</v>
      </c>
      <c r="AW235">
        <v>0</v>
      </c>
      <c r="AX235">
        <v>2</v>
      </c>
      <c r="BB235">
        <f t="shared" si="300"/>
        <v>2</v>
      </c>
      <c r="BC235">
        <v>2</v>
      </c>
      <c r="BD235">
        <f t="shared" si="301"/>
        <v>2</v>
      </c>
      <c r="BE235">
        <f t="shared" si="302"/>
        <v>2</v>
      </c>
      <c r="BF235">
        <f t="shared" si="303"/>
        <v>2</v>
      </c>
      <c r="BH235">
        <f t="shared" si="304"/>
        <v>0</v>
      </c>
      <c r="BK235" s="45">
        <f>IF(G235="MEA",'[1]Net Hire Rate'!$E$7,IF(G235="AMR",'[1]Net Hire Rate'!$F$7,IF(G235="EUR",'[1]Net Hire Rate'!$G$7,IF(G235="APAC",'[1]Net Hire Rate'!$H$7,0))))</f>
        <v>-4.2535446205170975E-2</v>
      </c>
      <c r="BL235" s="45">
        <f>IF(G235="MEA",'[1]Net Hire Rate'!$E$8,IF(G235="AMR",'[1]Net Hire Rate'!$F$8,IF(G235="EUR",'[1]Net Hire Rate'!$G$8,IF(G235="APAC",'[1]Net Hire Rate'!$H$8,0))))</f>
        <v>-4.2535446205170975E-2</v>
      </c>
      <c r="BM235" s="45">
        <f>IF(G235="MEA",'[1]Net Hire Rate'!$E$9,IF(G235="AMR",'[1]Net Hire Rate'!$F$9,IF(G235="EUR",'[1]Net Hire Rate'!$G$9,IF(G235="APAC",'[1]Net Hire Rate'!$H$9,0))))</f>
        <v>-4.2535446205170975E-2</v>
      </c>
      <c r="BN235" s="45">
        <f>IF(G235="MEA",'[1]Net Hire Rate'!$E$10,IF(G235="AMR",'[1]Net Hire Rate'!$F$10,IF(G235="EUR",'[1]Net Hire Rate'!$G$10,IF(G235="APAC",'[1]Net Hire Rate'!$H$10,0))))</f>
        <v>-4.2535446205170975E-2</v>
      </c>
      <c r="BO235" s="45">
        <f>IF(G235="MEA",'[1]Net Hire Rate'!$E$11,IF(G235="AMR",'[1]Net Hire Rate'!$F$11,IF(G235="EUR",'[1]Net Hire Rate'!$G$11,IF(G235="APAC",'[1]Net Hire Rate'!$H$11,0))))</f>
        <v>-4.2535446205170975E-2</v>
      </c>
      <c r="BP235" s="45">
        <f>IF(G235="MEA",'[1]Net Hire Rate'!$E$12,IF(G235="AMR",'[1]Net Hire Rate'!$F$12,IF(G235="EUR",'[1]Net Hire Rate'!$G$12,IF(G235="APAC",'[1]Net Hire Rate'!$H$12,0))))</f>
        <v>-4.2535446205170975E-2</v>
      </c>
      <c r="BQ235" s="147">
        <f t="shared" si="305"/>
        <v>2</v>
      </c>
      <c r="BR235" s="147">
        <f t="shared" si="288"/>
        <v>2</v>
      </c>
      <c r="BS235" s="147">
        <f t="shared" si="306"/>
        <v>1.914929107589658</v>
      </c>
      <c r="BT235" s="148">
        <f t="shared" si="289"/>
        <v>1.914929107589658</v>
      </c>
      <c r="BU235" s="149">
        <f t="shared" si="307"/>
        <v>1.8334767435470618</v>
      </c>
      <c r="BV235" s="148">
        <f t="shared" si="290"/>
        <v>1.8334767435470618</v>
      </c>
      <c r="BW235" s="148">
        <f t="shared" si="308"/>
        <v>1.7554889921534835</v>
      </c>
      <c r="BX235" s="148">
        <f t="shared" si="291"/>
        <v>1.7554889921534835</v>
      </c>
      <c r="BY235" s="148">
        <f t="shared" si="309"/>
        <v>1.6808184845639691</v>
      </c>
      <c r="BZ235" s="148">
        <f t="shared" si="292"/>
        <v>1.6808184845639691</v>
      </c>
      <c r="CA235" s="148">
        <f t="shared" si="310"/>
        <v>1.6093241203331412</v>
      </c>
      <c r="CB235" s="148">
        <f t="shared" si="293"/>
        <v>1.6093241203331412</v>
      </c>
      <c r="CC235" s="148"/>
      <c r="CD235" s="38" t="s">
        <v>85</v>
      </c>
      <c r="CE235" s="40">
        <v>1</v>
      </c>
      <c r="CF235" s="38">
        <v>646</v>
      </c>
      <c r="CG235" s="38">
        <v>643.39579892125573</v>
      </c>
      <c r="CH235" s="38">
        <v>637.65066418044296</v>
      </c>
      <c r="CI235" s="38">
        <v>647.17138696114455</v>
      </c>
      <c r="CJ235" s="38">
        <v>643.65698137607205</v>
      </c>
      <c r="CK235" s="41">
        <v>652.04222242746971</v>
      </c>
      <c r="CL235" s="41"/>
      <c r="CM235" s="40"/>
      <c r="CN235" s="41"/>
      <c r="CO235" s="41"/>
      <c r="CP235" s="41"/>
      <c r="CQ235" s="41"/>
      <c r="CR235" s="41"/>
      <c r="CS235" s="41"/>
      <c r="CT235" s="41"/>
      <c r="CU235" s="40"/>
      <c r="CV235" s="41"/>
      <c r="CW235" s="41"/>
      <c r="CX235" s="41"/>
      <c r="CY235" s="41"/>
      <c r="CZ235" s="41"/>
      <c r="DA235" s="41"/>
      <c r="DB235" s="41"/>
      <c r="DC235" s="40"/>
      <c r="DD235" s="41"/>
      <c r="DE235" s="41"/>
      <c r="DF235" s="41"/>
      <c r="DG235" s="41"/>
      <c r="DH235" s="41"/>
      <c r="DI235" s="41"/>
      <c r="DJ235" s="41"/>
      <c r="DK235" s="40"/>
      <c r="DL235" s="41"/>
      <c r="DM235" s="41"/>
      <c r="DN235" s="41"/>
      <c r="DO235" s="41"/>
      <c r="DP235" s="41"/>
      <c r="DQ235" s="41"/>
      <c r="DR235" s="15"/>
      <c r="DS235" s="151">
        <f t="shared" si="294"/>
        <v>2</v>
      </c>
      <c r="DT235" s="152">
        <f t="shared" si="295"/>
        <v>1.991937457960544</v>
      </c>
      <c r="DU235" s="7">
        <f t="shared" si="296"/>
        <v>1.9741506630973467</v>
      </c>
      <c r="DV235" s="7">
        <f t="shared" si="297"/>
        <v>2.0036265850190236</v>
      </c>
      <c r="DW235">
        <f t="shared" si="298"/>
        <v>1.9927460723717401</v>
      </c>
      <c r="DX235">
        <f t="shared" si="299"/>
        <v>2.0187065709828782</v>
      </c>
      <c r="DZ235">
        <f t="shared" si="311"/>
        <v>2</v>
      </c>
      <c r="EA235">
        <f t="shared" si="312"/>
        <v>1.991937457960544</v>
      </c>
      <c r="EB235">
        <f t="shared" si="313"/>
        <v>1.9741506630973467</v>
      </c>
      <c r="EC235">
        <f t="shared" si="314"/>
        <v>2.0036265850190236</v>
      </c>
      <c r="ED235">
        <f t="shared" si="315"/>
        <v>1.9927460723717401</v>
      </c>
      <c r="EE235">
        <f t="shared" si="316"/>
        <v>2.0187065709828782</v>
      </c>
      <c r="EG235">
        <f t="shared" si="317"/>
        <v>1.991937457960544</v>
      </c>
      <c r="EH235">
        <f t="shared" si="318"/>
        <v>1.9821412115203572</v>
      </c>
      <c r="EI235">
        <f t="shared" si="319"/>
        <v>2.029861876778372</v>
      </c>
      <c r="EJ235">
        <f t="shared" si="320"/>
        <v>1.9891391811941044</v>
      </c>
      <c r="EK235">
        <f t="shared" si="321"/>
        <v>2.026054999150233</v>
      </c>
      <c r="EM235">
        <f>IF($EM$9='[1]L&amp;D Numbers'!$E$6,'[1]L&amp;D Numbers'!$E$7)</f>
        <v>350</v>
      </c>
      <c r="EN235">
        <f>IF($EN$9='[1]L&amp;D Numbers'!$F$6,'[1]L&amp;D Numbers'!$F$7)</f>
        <v>2000</v>
      </c>
      <c r="EO235">
        <f>IF($EO$9='[1]L&amp;D Numbers'!$G$6,'[1]L&amp;D Numbers'!$G$7)</f>
        <v>2000</v>
      </c>
      <c r="EP235">
        <f>IF($EP$9='[1]L&amp;D Numbers'!$H$6,'[1]L&amp;D Numbers'!$H$7)</f>
        <v>2000</v>
      </c>
      <c r="EQ235">
        <f>IF($EQ$9='[1]L&amp;D Numbers'!$I$6,'[1]L&amp;D Numbers'!$I$7)</f>
        <v>2000</v>
      </c>
      <c r="ER235">
        <f>IF($ER$9='[1]L&amp;D Numbers'!$J$6,'[1]L&amp;D Numbers'!$J$7)</f>
        <v>0</v>
      </c>
      <c r="ET235" s="45">
        <f>'[1]L&amp;D Master'!$E$10</f>
        <v>1.0678246631903041E-2</v>
      </c>
      <c r="EU235" s="45">
        <f>ET235+'[1]L&amp;D Master'!$F$10</f>
        <v>1.8222427877342538E-2</v>
      </c>
      <c r="EV235" s="45">
        <f>EU235+'[1]L&amp;D Master'!$G$10</f>
        <v>2.3561551193294058E-2</v>
      </c>
      <c r="EW235" s="45">
        <f>EV235+'[1]L&amp;D Master'!$H$10</f>
        <v>2.7330438342024234E-2</v>
      </c>
      <c r="EX235" s="45">
        <f>EW235+'[1]L&amp;D Master'!$I$10</f>
        <v>2.9999999999999995E-2</v>
      </c>
      <c r="EY235" s="45"/>
      <c r="EZ235" s="45">
        <f t="shared" si="322"/>
        <v>1.0678246631903041E-2</v>
      </c>
      <c r="FA235" s="45">
        <f t="shared" si="323"/>
        <v>1.8222427877342538E-2</v>
      </c>
      <c r="FB235" s="45">
        <f t="shared" si="323"/>
        <v>2.3561551193294058E-2</v>
      </c>
      <c r="FC235" s="45">
        <f t="shared" si="323"/>
        <v>2.7330438342024234E-2</v>
      </c>
      <c r="FD235" s="45">
        <f t="shared" si="323"/>
        <v>2.7330438342024234E-2</v>
      </c>
      <c r="FE235" s="45"/>
      <c r="FF235">
        <f t="shared" si="361"/>
        <v>1.9706670585091153</v>
      </c>
      <c r="FG235">
        <f t="shared" si="362"/>
        <v>1.9381768450200474</v>
      </c>
      <c r="FH235">
        <f t="shared" si="363"/>
        <v>1.9564180346638529</v>
      </c>
      <c r="FI235">
        <f t="shared" si="364"/>
        <v>1.9382834487094733</v>
      </c>
      <c r="FJ235">
        <f t="shared" si="365"/>
        <v>1.9635344355139916</v>
      </c>
      <c r="FL235" s="34"/>
      <c r="FM235" s="34"/>
      <c r="FN235" s="34"/>
      <c r="FO235" s="34"/>
      <c r="FP235" s="34"/>
      <c r="FQ235" s="153">
        <f t="shared" si="324"/>
        <v>0.125</v>
      </c>
      <c r="FR235" s="153"/>
      <c r="FS235" s="42"/>
      <c r="FT235" s="42"/>
      <c r="FU235" s="42"/>
      <c r="FV235" s="42"/>
      <c r="FW235" s="42"/>
      <c r="FX235" s="42"/>
      <c r="FY235" s="42"/>
      <c r="FZ235" s="42"/>
      <c r="GA235" s="42"/>
      <c r="GB235" s="42"/>
      <c r="GC235" s="42"/>
      <c r="GD235" s="42"/>
      <c r="GE235" s="42"/>
      <c r="GF235" s="42"/>
      <c r="GG235" s="42"/>
      <c r="GH235" s="42"/>
      <c r="GI235" s="42"/>
      <c r="GJ235" s="42"/>
      <c r="GK235" s="42"/>
      <c r="GL235" s="42"/>
      <c r="GM235" s="154">
        <f>'[1]Automation Master'!$B$10*FQ235*FO235</f>
        <v>0</v>
      </c>
      <c r="GN235" s="155">
        <f>'[1]Automation Master'!$B$11*FO235*FQ235+GM235</f>
        <v>0</v>
      </c>
      <c r="GO235" s="155">
        <f>'[1]Automation Master'!$B$12*FO235*FQ235+GN235</f>
        <v>0</v>
      </c>
      <c r="GP235" s="155">
        <f>'[1]Automation Master'!$B$13*FO235*FQ235+GO235</f>
        <v>0</v>
      </c>
      <c r="GQ235" s="155">
        <f>'[1]Automation Master'!$C$10*FO235*FQ235+GP235</f>
        <v>0</v>
      </c>
      <c r="GR235" s="155">
        <f>'[1]Automation Master'!$C$11*FO235*FQ235+GQ235</f>
        <v>0</v>
      </c>
      <c r="GS235" s="155">
        <f>'[1]Automation Master'!$C$12*FO235*FQ235+GR235</f>
        <v>0</v>
      </c>
      <c r="GT235" s="155">
        <f>'[1]Automation Master'!$C$13*FO235*FQ235+GS235</f>
        <v>0</v>
      </c>
      <c r="GU235" s="155">
        <f>'[1]Automation Master'!$D$10*FO235*FQ235+GT235</f>
        <v>0</v>
      </c>
      <c r="GV235" s="155">
        <f>'[1]Automation Master'!$D$11*FO235*FQ235+GU235</f>
        <v>0</v>
      </c>
      <c r="GW235" s="155">
        <f>'[1]Automation Master'!$D$12*FO235*FQ235+GV235</f>
        <v>0</v>
      </c>
      <c r="GX235" s="155">
        <f>'[1]Automation Master'!$D$13*FO235*FQ235+GW235</f>
        <v>0</v>
      </c>
      <c r="GY235" s="155">
        <f>'[1]Automation Master'!$E$10*FO235*FQ235+GX235</f>
        <v>0</v>
      </c>
      <c r="GZ235" s="155">
        <f>'[1]Automation Master'!$E$11*FO235*FQ235+GY235</f>
        <v>0</v>
      </c>
      <c r="HA235" s="155">
        <f>'[1]Automation Master'!$E$12*FO235*FQ235+GZ235</f>
        <v>0</v>
      </c>
      <c r="HB235" s="155">
        <f>'[1]Automation Master'!$E$13*FO235*FQ235+HA235</f>
        <v>0</v>
      </c>
      <c r="HC235" s="155">
        <f>'[1]Automation Master'!$F$10*FO235*FQ235+HB235</f>
        <v>0</v>
      </c>
      <c r="HD235" s="155">
        <f>'[1]Automation Master'!$F$11*FO235*FQ235+HC235</f>
        <v>0</v>
      </c>
      <c r="HE235" s="155">
        <f>'[1]Automation Master'!$F$12*FO235*FQ235+HD235</f>
        <v>0</v>
      </c>
      <c r="HF235" s="156">
        <f>'[1]Automation Master'!$F$13*FO235*FQ235+HE235</f>
        <v>0</v>
      </c>
      <c r="HG235" s="157"/>
      <c r="HH235" s="157"/>
      <c r="HI235" s="157"/>
      <c r="HJ235" s="157"/>
      <c r="HK235" s="157"/>
      <c r="HL235" s="157"/>
      <c r="HM235" s="157"/>
      <c r="HN235" s="157"/>
      <c r="HO235" s="157"/>
      <c r="HP235" s="157"/>
      <c r="HQ235" s="157"/>
      <c r="HR235" s="157"/>
      <c r="HS235" s="157"/>
      <c r="HT235" s="157"/>
      <c r="HU235" s="157"/>
      <c r="HV235" s="157"/>
      <c r="HW235" s="157"/>
      <c r="HX235" s="157"/>
      <c r="HY235" s="42"/>
      <c r="HZ235" s="42"/>
      <c r="IA235" s="148">
        <f t="shared" si="366"/>
        <v>1.991937457960544</v>
      </c>
      <c r="IB235" s="148">
        <f t="shared" si="367"/>
        <v>1.9741506630973467</v>
      </c>
      <c r="IC235" s="148">
        <f t="shared" si="368"/>
        <v>2.0036265850190236</v>
      </c>
      <c r="ID235" s="148">
        <f t="shared" si="369"/>
        <v>1.9927460723717401</v>
      </c>
      <c r="IE235" s="148">
        <f t="shared" si="370"/>
        <v>2.0187065709828782</v>
      </c>
      <c r="IH235">
        <f t="shared" si="371"/>
        <v>1.9706670585091153</v>
      </c>
      <c r="II235">
        <f t="shared" si="372"/>
        <v>1.9381768450200474</v>
      </c>
      <c r="IJ235">
        <f t="shared" si="373"/>
        <v>1.9564180346638529</v>
      </c>
      <c r="IK235">
        <f t="shared" si="374"/>
        <v>1.9382834487094733</v>
      </c>
      <c r="IL235">
        <f t="shared" si="375"/>
        <v>1.9635344355139916</v>
      </c>
      <c r="IN235" s="42">
        <f t="shared" si="376"/>
        <v>1.067824663190306E-2</v>
      </c>
      <c r="IO235" s="42">
        <f t="shared" si="377"/>
        <v>1.82224278773425E-2</v>
      </c>
      <c r="IP235" s="42">
        <f t="shared" si="378"/>
        <v>2.3561551193294065E-2</v>
      </c>
      <c r="IQ235" s="42">
        <f t="shared" si="379"/>
        <v>2.7330438342024196E-2</v>
      </c>
      <c r="IR235" s="42">
        <f t="shared" si="380"/>
        <v>2.7330438342024151E-2</v>
      </c>
      <c r="IT235" s="9">
        <f t="shared" si="325"/>
        <v>0</v>
      </c>
      <c r="IU235" s="9">
        <f t="shared" si="326"/>
        <v>0</v>
      </c>
      <c r="IV235" s="9">
        <f t="shared" si="327"/>
        <v>0</v>
      </c>
      <c r="IW235" s="9">
        <f t="shared" si="328"/>
        <v>0</v>
      </c>
      <c r="IX235" s="9">
        <f t="shared" si="329"/>
        <v>0</v>
      </c>
    </row>
    <row r="236" spans="1:265" ht="15.75" thickBot="1" x14ac:dyDescent="0.3">
      <c r="A236">
        <v>62</v>
      </c>
      <c r="B236" t="s">
        <v>355</v>
      </c>
      <c r="C236" t="s">
        <v>360</v>
      </c>
      <c r="D236" t="s">
        <v>270</v>
      </c>
      <c r="E236" t="s">
        <v>333</v>
      </c>
      <c r="F236" t="s">
        <v>333</v>
      </c>
      <c r="G236" t="s">
        <v>256</v>
      </c>
      <c r="H236">
        <v>62</v>
      </c>
      <c r="K236">
        <v>11</v>
      </c>
      <c r="L236">
        <v>51</v>
      </c>
      <c r="Q236">
        <v>3</v>
      </c>
      <c r="R236">
        <v>11</v>
      </c>
      <c r="S236">
        <v>21</v>
      </c>
      <c r="T236">
        <v>27</v>
      </c>
      <c r="Y236">
        <v>62</v>
      </c>
      <c r="AB236">
        <v>50</v>
      </c>
      <c r="AE236">
        <v>12</v>
      </c>
      <c r="AS236">
        <v>1</v>
      </c>
      <c r="AT236">
        <v>62</v>
      </c>
      <c r="AU236">
        <v>62</v>
      </c>
      <c r="AV236">
        <v>0</v>
      </c>
      <c r="AW236">
        <v>0</v>
      </c>
      <c r="AX236">
        <v>0</v>
      </c>
      <c r="BB236">
        <f t="shared" si="300"/>
        <v>62</v>
      </c>
      <c r="BC236">
        <v>60</v>
      </c>
      <c r="BD236">
        <f t="shared" si="301"/>
        <v>60</v>
      </c>
      <c r="BE236">
        <f t="shared" si="302"/>
        <v>61</v>
      </c>
      <c r="BF236">
        <f t="shared" si="303"/>
        <v>60</v>
      </c>
      <c r="BH236">
        <f t="shared" si="304"/>
        <v>2</v>
      </c>
      <c r="BK236" s="45">
        <f>IF(G236="MEA",'[1]Net Hire Rate'!$E$7,IF(G236="AMR",'[1]Net Hire Rate'!$F$7,IF(G236="EUR",'[1]Net Hire Rate'!$G$7,IF(G236="APAC",'[1]Net Hire Rate'!$H$7,0))))</f>
        <v>1.6761041902604757E-3</v>
      </c>
      <c r="BL236" s="45">
        <f>IF(G236="MEA",'[1]Net Hire Rate'!$E$8,IF(G236="AMR",'[1]Net Hire Rate'!$F$8,IF(G236="EUR",'[1]Net Hire Rate'!$G$8,IF(G236="APAC",'[1]Net Hire Rate'!$H$8,0))))</f>
        <v>1.6761041902604757E-3</v>
      </c>
      <c r="BM236" s="45">
        <f>IF(G236="MEA",'[1]Net Hire Rate'!$E$9,IF(G236="AMR",'[1]Net Hire Rate'!$F$9,IF(G236="EUR",'[1]Net Hire Rate'!$G$9,IF(G236="APAC",'[1]Net Hire Rate'!$H$9,0))))</f>
        <v>1.6761041902604757E-3</v>
      </c>
      <c r="BN236" s="45">
        <f>IF(G236="MEA",'[1]Net Hire Rate'!$E$10,IF(G236="AMR",'[1]Net Hire Rate'!$F$10,IF(G236="EUR",'[1]Net Hire Rate'!$G$10,IF(G236="APAC",'[1]Net Hire Rate'!$H$10,0))))</f>
        <v>1.6761041902604757E-3</v>
      </c>
      <c r="BO236" s="45">
        <f>IF(G236="MEA",'[1]Net Hire Rate'!$E$11,IF(G236="AMR",'[1]Net Hire Rate'!$F$11,IF(G236="EUR",'[1]Net Hire Rate'!$G$11,IF(G236="APAC",'[1]Net Hire Rate'!$H$11,0))))</f>
        <v>1.6761041902604757E-3</v>
      </c>
      <c r="BP236" s="45">
        <f>IF(G236="MEA",'[1]Net Hire Rate'!$E$12,IF(G236="AMR",'[1]Net Hire Rate'!$F$12,IF(G236="EUR",'[1]Net Hire Rate'!$G$12,IF(G236="APAC",'[1]Net Hire Rate'!$H$12,0))))</f>
        <v>1.6761041902604757E-3</v>
      </c>
      <c r="BQ236" s="147">
        <f t="shared" si="305"/>
        <v>62</v>
      </c>
      <c r="BR236" s="147">
        <f t="shared" si="288"/>
        <v>62</v>
      </c>
      <c r="BS236" s="147">
        <f t="shared" si="306"/>
        <v>62.103918459796148</v>
      </c>
      <c r="BT236" s="148">
        <f t="shared" si="289"/>
        <v>62.103918459796148</v>
      </c>
      <c r="BU236" s="149">
        <f t="shared" si="307"/>
        <v>62.208011097758202</v>
      </c>
      <c r="BV236" s="148">
        <f t="shared" si="290"/>
        <v>62.208011097758202</v>
      </c>
      <c r="BW236" s="148">
        <f t="shared" si="308"/>
        <v>62.312278205826921</v>
      </c>
      <c r="BX236" s="148">
        <f t="shared" si="291"/>
        <v>62.312278205826921</v>
      </c>
      <c r="BY236" s="148">
        <f t="shared" si="309"/>
        <v>62.416720076432384</v>
      </c>
      <c r="BZ236" s="148">
        <f t="shared" si="292"/>
        <v>62.416720076432384</v>
      </c>
      <c r="CA236" s="148">
        <f t="shared" si="310"/>
        <v>62.521337002494803</v>
      </c>
      <c r="CB236" s="148">
        <f t="shared" si="293"/>
        <v>61.521337002494803</v>
      </c>
      <c r="CC236" s="148"/>
      <c r="CD236" s="38" t="s">
        <v>86</v>
      </c>
      <c r="CE236" s="40">
        <v>0.1</v>
      </c>
      <c r="CF236" s="38">
        <v>27940</v>
      </c>
      <c r="CG236" s="38">
        <v>28219.4</v>
      </c>
      <c r="CH236" s="38">
        <v>28501.594000000001</v>
      </c>
      <c r="CI236" s="38">
        <v>28502</v>
      </c>
      <c r="CJ236" s="38">
        <v>28784.194</v>
      </c>
      <c r="CK236" s="41">
        <v>28884.194</v>
      </c>
      <c r="CL236" s="41" t="s">
        <v>391</v>
      </c>
      <c r="CM236" s="40">
        <v>0.1</v>
      </c>
      <c r="CN236" s="41">
        <v>28753.71428571429</v>
      </c>
      <c r="CO236" s="41">
        <v>32506.618059219203</v>
      </c>
      <c r="CP236" s="41">
        <v>32641.529258106275</v>
      </c>
      <c r="CQ236" s="41">
        <v>32780.505919224684</v>
      </c>
      <c r="CR236" s="41">
        <v>32919.456685679193</v>
      </c>
      <c r="CS236" s="41">
        <v>33066.771428571432</v>
      </c>
      <c r="CT236" s="41" t="s">
        <v>392</v>
      </c>
      <c r="CU236" s="40">
        <v>0.15</v>
      </c>
      <c r="CV236" s="41">
        <v>4305</v>
      </c>
      <c r="CW236" s="41">
        <v>4412.3333333333303</v>
      </c>
      <c r="CX236" s="41">
        <v>4544.3333333333303</v>
      </c>
      <c r="CY236" s="41">
        <v>4680.3333333333303</v>
      </c>
      <c r="CZ236" s="41">
        <v>4820.3333333333303</v>
      </c>
      <c r="DA236" s="41">
        <v>4965.3333333333303</v>
      </c>
      <c r="DB236" s="41" t="s">
        <v>393</v>
      </c>
      <c r="DC236" s="40">
        <v>0.15</v>
      </c>
      <c r="DD236" s="41">
        <v>2361</v>
      </c>
      <c r="DE236" s="41">
        <v>2427.8740691489361</v>
      </c>
      <c r="DF236" s="41">
        <v>2496.6319148936168</v>
      </c>
      <c r="DG236" s="41">
        <v>2567.2735372340421</v>
      </c>
      <c r="DH236" s="41">
        <v>2639.7989361702125</v>
      </c>
      <c r="DI236" s="41">
        <v>2715.1499999999996</v>
      </c>
      <c r="DJ236" s="41" t="s">
        <v>394</v>
      </c>
      <c r="DK236" s="40">
        <v>0.5</v>
      </c>
      <c r="DL236" s="41">
        <v>54</v>
      </c>
      <c r="DM236" s="41">
        <v>56</v>
      </c>
      <c r="DN236" s="41">
        <v>56</v>
      </c>
      <c r="DO236" s="41">
        <v>58</v>
      </c>
      <c r="DP236" s="41">
        <v>60</v>
      </c>
      <c r="DQ236" s="41">
        <v>60</v>
      </c>
      <c r="DR236" s="15"/>
      <c r="DS236" s="151">
        <f t="shared" si="294"/>
        <v>60</v>
      </c>
      <c r="DT236" s="152">
        <f t="shared" si="295"/>
        <v>62.43353509590608</v>
      </c>
      <c r="DU236" s="7">
        <f t="shared" si="296"/>
        <v>63.060346091531031</v>
      </c>
      <c r="DV236" s="7">
        <f t="shared" si="297"/>
        <v>64.754146940191049</v>
      </c>
      <c r="DW236">
        <f t="shared" si="298"/>
        <v>66.523998419018284</v>
      </c>
      <c r="DX236">
        <f t="shared" si="299"/>
        <v>67.166582913444017</v>
      </c>
      <c r="DZ236">
        <f t="shared" si="311"/>
        <v>60</v>
      </c>
      <c r="EA236">
        <f t="shared" si="312"/>
        <v>62.43353509590608</v>
      </c>
      <c r="EB236">
        <f t="shared" si="313"/>
        <v>63.060346091531031</v>
      </c>
      <c r="EC236">
        <f t="shared" si="314"/>
        <v>64.754146940191049</v>
      </c>
      <c r="ED236">
        <f t="shared" si="315"/>
        <v>66.523998419018284</v>
      </c>
      <c r="EE236">
        <f t="shared" si="316"/>
        <v>67.166582913444017</v>
      </c>
      <c r="EG236" s="148">
        <f t="shared" ref="EG236:EK236" si="381">EA236</f>
        <v>62.43353509590608</v>
      </c>
      <c r="EH236" s="148">
        <f t="shared" si="381"/>
        <v>63.060346091531031</v>
      </c>
      <c r="EI236" s="148">
        <f t="shared" si="381"/>
        <v>64.754146940191049</v>
      </c>
      <c r="EJ236" s="148">
        <f t="shared" si="381"/>
        <v>66.523998419018284</v>
      </c>
      <c r="EK236" s="148">
        <f t="shared" si="381"/>
        <v>67.166582913444017</v>
      </c>
      <c r="EM236">
        <f>IF($EM$9='[1]L&amp;D Numbers'!$E$6,'[1]L&amp;D Numbers'!$E$7)</f>
        <v>350</v>
      </c>
      <c r="EN236">
        <f>IF($EN$9='[1]L&amp;D Numbers'!$F$6,'[1]L&amp;D Numbers'!$F$7)</f>
        <v>2000</v>
      </c>
      <c r="EO236">
        <f>IF($EO$9='[1]L&amp;D Numbers'!$G$6,'[1]L&amp;D Numbers'!$G$7)</f>
        <v>2000</v>
      </c>
      <c r="EP236">
        <f>IF($EP$9='[1]L&amp;D Numbers'!$H$6,'[1]L&amp;D Numbers'!$H$7)</f>
        <v>2000</v>
      </c>
      <c r="EQ236">
        <f>IF($EQ$9='[1]L&amp;D Numbers'!$I$6,'[1]L&amp;D Numbers'!$I$7)</f>
        <v>2000</v>
      </c>
      <c r="ER236">
        <f>IF($ER$9='[1]L&amp;D Numbers'!$J$6,'[1]L&amp;D Numbers'!$J$7)</f>
        <v>0</v>
      </c>
      <c r="ET236" s="45">
        <f>'[1]L&amp;D Master'!$E$10</f>
        <v>1.0678246631903041E-2</v>
      </c>
      <c r="EU236" s="45">
        <f>ET236+'[1]L&amp;D Master'!$F$10</f>
        <v>1.8222427877342538E-2</v>
      </c>
      <c r="EV236" s="45">
        <f>EU236+'[1]L&amp;D Master'!$G$10</f>
        <v>2.3561551193294058E-2</v>
      </c>
      <c r="EW236" s="45">
        <f>EV236+'[1]L&amp;D Master'!$H$10</f>
        <v>2.7330438342024234E-2</v>
      </c>
      <c r="EX236" s="45">
        <f>EW236+'[1]L&amp;D Master'!$I$10</f>
        <v>2.9999999999999995E-2</v>
      </c>
      <c r="EY236" s="45"/>
      <c r="EZ236" s="45">
        <f t="shared" si="322"/>
        <v>1.0678246631903041E-2</v>
      </c>
      <c r="FA236" s="45">
        <f t="shared" si="323"/>
        <v>1.8222427877342538E-2</v>
      </c>
      <c r="FB236" s="45">
        <f t="shared" si="323"/>
        <v>2.3561551193294058E-2</v>
      </c>
      <c r="FC236" s="45">
        <f t="shared" si="323"/>
        <v>2.7330438342024234E-2</v>
      </c>
      <c r="FD236" s="45">
        <f t="shared" si="323"/>
        <v>2.7330438342024234E-2</v>
      </c>
      <c r="FE236" s="45"/>
      <c r="FF236">
        <f>EG236*(1-EZ236)</f>
        <v>61.766854410050421</v>
      </c>
      <c r="FG236">
        <f t="shared" ref="FG236" si="382">EH236*(1-FA236)</f>
        <v>61.911233482957847</v>
      </c>
      <c r="FH236">
        <f t="shared" ref="FH236" si="383">EI236*(1-FB236)</f>
        <v>63.228438792081654</v>
      </c>
      <c r="FI236">
        <f t="shared" ref="FI236" si="384">EJ236*(1-FC236)</f>
        <v>64.705868381962389</v>
      </c>
      <c r="FJ236">
        <f t="shared" ref="FJ236" si="385">EK236*(1-FD236)</f>
        <v>65.330890760483683</v>
      </c>
      <c r="FL236" s="34"/>
      <c r="FM236" s="34"/>
      <c r="FN236" s="34"/>
      <c r="FO236" s="34"/>
      <c r="FP236" s="34"/>
      <c r="FQ236" s="153">
        <f t="shared" si="324"/>
        <v>0.125</v>
      </c>
      <c r="FR236" s="170">
        <f>FQ236*FO236*A236</f>
        <v>0</v>
      </c>
      <c r="FS236" s="42"/>
      <c r="FT236" s="42"/>
      <c r="FU236" s="42"/>
      <c r="FV236" s="42"/>
      <c r="FW236" s="42"/>
      <c r="FX236" s="42"/>
      <c r="FY236" s="42"/>
      <c r="FZ236" s="42"/>
      <c r="GA236" s="42"/>
      <c r="GB236" s="42"/>
      <c r="GC236" s="42"/>
      <c r="GD236" s="42"/>
      <c r="GE236" s="42"/>
      <c r="GF236" s="42"/>
      <c r="GG236" s="42"/>
      <c r="GH236" s="42"/>
      <c r="GI236" s="42"/>
      <c r="GJ236" s="42"/>
      <c r="GK236" s="42"/>
      <c r="GL236" s="42"/>
      <c r="GM236" s="154">
        <f>'[1]Automation Master'!$B$10*FQ236*FO236</f>
        <v>0</v>
      </c>
      <c r="GN236" s="155">
        <f>'[1]Automation Master'!$B$11*FO236*FQ236+GM236</f>
        <v>0</v>
      </c>
      <c r="GO236" s="155">
        <f>'[1]Automation Master'!$B$12*FO236*FQ236+GN236</f>
        <v>0</v>
      </c>
      <c r="GP236" s="155">
        <f>'[1]Automation Master'!$B$13*FO236*FQ236+GO236</f>
        <v>0</v>
      </c>
      <c r="GQ236" s="155">
        <f>'[1]Automation Master'!$C$10*FO236*FQ236+GP236</f>
        <v>0</v>
      </c>
      <c r="GR236" s="155">
        <f>'[1]Automation Master'!$C$11*FO236*FQ236+GQ236</f>
        <v>0</v>
      </c>
      <c r="GS236" s="155">
        <f>'[1]Automation Master'!$C$12*FO236*FQ236+GR236</f>
        <v>0</v>
      </c>
      <c r="GT236" s="155">
        <f>'[1]Automation Master'!$C$13*FO236*FQ236+GS236</f>
        <v>0</v>
      </c>
      <c r="GU236" s="155">
        <f>'[1]Automation Master'!$D$10*FO236*FQ236+GT236</f>
        <v>0</v>
      </c>
      <c r="GV236" s="155">
        <f>'[1]Automation Master'!$D$11*FO236*FQ236+GU236</f>
        <v>0</v>
      </c>
      <c r="GW236" s="155">
        <f>'[1]Automation Master'!$D$12*FO236*FQ236+GV236</f>
        <v>0</v>
      </c>
      <c r="GX236" s="155">
        <f>'[1]Automation Master'!$D$13*FO236*FQ236+GW236</f>
        <v>0</v>
      </c>
      <c r="GY236" s="155">
        <f>'[1]Automation Master'!$E$10*FO236*FQ236+GX236</f>
        <v>0</v>
      </c>
      <c r="GZ236" s="155">
        <f>'[1]Automation Master'!$E$11*FO236*FQ236+GY236</f>
        <v>0</v>
      </c>
      <c r="HA236" s="155">
        <f>'[1]Automation Master'!$E$12*FO236*FQ236+GZ236</f>
        <v>0</v>
      </c>
      <c r="HB236" s="155">
        <f>'[1]Automation Master'!$E$13*FO236*FQ236+HA236</f>
        <v>0</v>
      </c>
      <c r="HC236" s="155">
        <f>'[1]Automation Master'!$F$10*FO236*FQ236+HB236</f>
        <v>0</v>
      </c>
      <c r="HD236" s="155">
        <f>'[1]Automation Master'!$F$11*FO236*FQ236+HC236</f>
        <v>0</v>
      </c>
      <c r="HE236" s="155">
        <f>'[1]Automation Master'!$F$12*FO236*FQ236+HD236</f>
        <v>0</v>
      </c>
      <c r="HF236" s="156">
        <f>'[1]Automation Master'!$F$13*FO236*FQ236+HE236</f>
        <v>0</v>
      </c>
      <c r="HG236" s="157"/>
      <c r="HH236" s="157"/>
      <c r="HI236" s="157"/>
      <c r="HJ236" s="157"/>
      <c r="HK236" s="157"/>
      <c r="HL236" s="157"/>
      <c r="HM236" s="157"/>
      <c r="HN236" s="157"/>
      <c r="HO236" s="157"/>
      <c r="HP236" s="157"/>
      <c r="HQ236" s="157"/>
      <c r="HR236" s="157"/>
      <c r="HS236" s="157"/>
      <c r="HT236" s="157"/>
      <c r="HU236" s="157"/>
      <c r="HV236" s="157"/>
      <c r="HW236" s="157"/>
      <c r="HX236" s="157"/>
      <c r="HY236" s="42"/>
      <c r="HZ236" s="42"/>
      <c r="IA236" s="148">
        <f>EG236*(1-GP236)</f>
        <v>62.43353509590608</v>
      </c>
      <c r="IB236" s="148">
        <f>EH236*(1-GT236)</f>
        <v>63.060346091531031</v>
      </c>
      <c r="IC236" s="148">
        <f>EI236*(1-GX236)</f>
        <v>64.754146940191049</v>
      </c>
      <c r="ID236" s="148">
        <f>EJ236*(1-HB236)</f>
        <v>66.523998419018284</v>
      </c>
      <c r="IE236" s="148">
        <f>EK236*(1-HF236)</f>
        <v>67.166582913444017</v>
      </c>
      <c r="IH236">
        <f>(EG236)*(1-GP236)*(1-EZ236)</f>
        <v>61.766854410050421</v>
      </c>
      <c r="II236">
        <f>(EH236)*(1-GT236)*(1-FA236)</f>
        <v>61.911233482957847</v>
      </c>
      <c r="IJ236">
        <f>(EI236)*(1-GX236)*(1-FB236)</f>
        <v>63.228438792081654</v>
      </c>
      <c r="IK236">
        <f>(EJ236)*(1-HB236)*(1-FC236)</f>
        <v>64.705868381962389</v>
      </c>
      <c r="IL236">
        <f>(EK236)*(1-HF236)*(1-FD236)</f>
        <v>65.330890760483683</v>
      </c>
      <c r="IN236" s="42">
        <f>IFERROR((EG236-IH236)/(EA236),0)</f>
        <v>1.0678246631903046E-2</v>
      </c>
      <c r="IO236" s="42">
        <f>IFERROR((EH236-II236)/EB236,0)</f>
        <v>1.8222427877342538E-2</v>
      </c>
      <c r="IP236" s="42">
        <f>IFERROR((EI236-IJ236)/EC236,0)</f>
        <v>2.356155119329402E-2</v>
      </c>
      <c r="IQ236" s="42">
        <f>IFERROR((EJ236-IK236)/ED236,0)</f>
        <v>2.7330438342024196E-2</v>
      </c>
      <c r="IR236" s="42">
        <f>IFERROR((EK236-IL236)/EE236,0)</f>
        <v>2.7330438342024144E-2</v>
      </c>
      <c r="IT236" s="9">
        <f t="shared" si="325"/>
        <v>0</v>
      </c>
      <c r="IU236" s="9">
        <f t="shared" si="326"/>
        <v>0</v>
      </c>
      <c r="IV236" s="9">
        <f t="shared" si="327"/>
        <v>0</v>
      </c>
      <c r="IW236" s="9">
        <f t="shared" si="328"/>
        <v>0</v>
      </c>
      <c r="IX236" s="9">
        <f t="shared" si="329"/>
        <v>0</v>
      </c>
      <c r="IZ236" s="148">
        <f>BQ236-BF236</f>
        <v>2</v>
      </c>
      <c r="JA236" s="159">
        <f>BT236-IH236</f>
        <v>0.33706404974572735</v>
      </c>
      <c r="JB236" s="159">
        <f>BV236-II236</f>
        <v>0.29677761480035514</v>
      </c>
      <c r="JC236" s="148">
        <f>BX236-IJ236</f>
        <v>-0.91616058625473329</v>
      </c>
      <c r="JD236" s="158">
        <f>BZ236-IK236</f>
        <v>-2.2891483055300057</v>
      </c>
      <c r="JE236" s="159">
        <f>CB236-IL236</f>
        <v>-3.8095537579888799</v>
      </c>
    </row>
    <row r="237" spans="1:265" ht="15.75" hidden="1" thickBot="1" x14ac:dyDescent="0.3">
      <c r="A237">
        <v>1</v>
      </c>
      <c r="B237" t="s">
        <v>355</v>
      </c>
      <c r="C237" t="s">
        <v>366</v>
      </c>
      <c r="D237" t="s">
        <v>270</v>
      </c>
      <c r="E237" t="s">
        <v>333</v>
      </c>
      <c r="F237" t="s">
        <v>333</v>
      </c>
      <c r="G237" t="s">
        <v>273</v>
      </c>
      <c r="H237">
        <v>1</v>
      </c>
      <c r="L237">
        <v>1</v>
      </c>
      <c r="R237">
        <v>1</v>
      </c>
      <c r="Y237">
        <v>1</v>
      </c>
      <c r="AB237">
        <v>1</v>
      </c>
      <c r="AT237">
        <v>1</v>
      </c>
      <c r="AU237">
        <v>0</v>
      </c>
      <c r="AV237">
        <v>0</v>
      </c>
      <c r="AW237">
        <v>0</v>
      </c>
      <c r="AX237">
        <v>1</v>
      </c>
      <c r="BB237">
        <f t="shared" si="300"/>
        <v>1</v>
      </c>
      <c r="BC237">
        <v>1</v>
      </c>
      <c r="BD237">
        <f t="shared" si="301"/>
        <v>1</v>
      </c>
      <c r="BE237">
        <f t="shared" si="302"/>
        <v>1</v>
      </c>
      <c r="BF237">
        <f t="shared" si="303"/>
        <v>1</v>
      </c>
      <c r="BH237">
        <f t="shared" si="304"/>
        <v>0</v>
      </c>
      <c r="BK237" s="45">
        <f>IF(G237="MEA",'[1]Net Hire Rate'!$E$7,IF(G237="AMR",'[1]Net Hire Rate'!$F$7,IF(G237="EUR",'[1]Net Hire Rate'!$G$7,IF(G237="APAC",'[1]Net Hire Rate'!$H$7,0))))</f>
        <v>-2.2817025010969723E-2</v>
      </c>
      <c r="BL237" s="45">
        <f>IF(G237="MEA",'[1]Net Hire Rate'!$E$8,IF(G237="AMR",'[1]Net Hire Rate'!$F$8,IF(G237="EUR",'[1]Net Hire Rate'!$G$8,IF(G237="APAC",'[1]Net Hire Rate'!$H$8,0))))</f>
        <v>-2.2817025010969723E-2</v>
      </c>
      <c r="BM237" s="45">
        <f>IF(G237="MEA",'[1]Net Hire Rate'!$E$9,IF(G237="AMR",'[1]Net Hire Rate'!$F$9,IF(G237="EUR",'[1]Net Hire Rate'!$G$9,IF(G237="APAC",'[1]Net Hire Rate'!$H$9,0))))</f>
        <v>-2.2817025010969723E-2</v>
      </c>
      <c r="BN237" s="45">
        <f>IF(G237="MEA",'[1]Net Hire Rate'!$E$10,IF(G237="AMR",'[1]Net Hire Rate'!$F$10,IF(G237="EUR",'[1]Net Hire Rate'!$G$10,IF(G237="APAC",'[1]Net Hire Rate'!$H$10,0))))</f>
        <v>-2.2817025010969723E-2</v>
      </c>
      <c r="BO237" s="45">
        <f>IF(G237="MEA",'[1]Net Hire Rate'!$E$11,IF(G237="AMR",'[1]Net Hire Rate'!$F$11,IF(G237="EUR",'[1]Net Hire Rate'!$G$11,IF(G237="APAC",'[1]Net Hire Rate'!$H$11,0))))</f>
        <v>-2.2817025010969723E-2</v>
      </c>
      <c r="BP237" s="45">
        <f>IF(G237="MEA",'[1]Net Hire Rate'!$E$12,IF(G237="AMR",'[1]Net Hire Rate'!$F$12,IF(G237="EUR",'[1]Net Hire Rate'!$G$12,IF(G237="APAC",'[1]Net Hire Rate'!$H$12,0))))</f>
        <v>-2.2817025010969723E-2</v>
      </c>
      <c r="BQ237" s="147">
        <f t="shared" si="305"/>
        <v>1</v>
      </c>
      <c r="BR237" s="147">
        <f t="shared" si="288"/>
        <v>1</v>
      </c>
      <c r="BS237" s="147">
        <f t="shared" si="306"/>
        <v>0.97718297498903028</v>
      </c>
      <c r="BT237" s="148">
        <f t="shared" si="289"/>
        <v>0.97718297498903028</v>
      </c>
      <c r="BU237" s="149">
        <f t="shared" si="307"/>
        <v>0.95488656660841176</v>
      </c>
      <c r="BV237" s="148">
        <f t="shared" si="290"/>
        <v>0.95488656660841176</v>
      </c>
      <c r="BW237" s="148">
        <f t="shared" si="308"/>
        <v>0.93309889593546858</v>
      </c>
      <c r="BX237" s="148">
        <f t="shared" si="291"/>
        <v>0.93309889593546858</v>
      </c>
      <c r="BY237" s="148">
        <f t="shared" si="309"/>
        <v>0.91180835508920077</v>
      </c>
      <c r="BZ237" s="148">
        <f t="shared" si="292"/>
        <v>0.91180835508920077</v>
      </c>
      <c r="CA237" s="148">
        <f t="shared" si="310"/>
        <v>0.89100360104591936</v>
      </c>
      <c r="CB237" s="148">
        <f t="shared" si="293"/>
        <v>0.89100360104591936</v>
      </c>
      <c r="CC237" s="148"/>
      <c r="CD237" s="38" t="s">
        <v>85</v>
      </c>
      <c r="CE237" s="40">
        <v>1</v>
      </c>
      <c r="CF237" s="38">
        <v>646</v>
      </c>
      <c r="CG237" s="38">
        <v>643.39579892125573</v>
      </c>
      <c r="CH237" s="38">
        <v>637.65066418044296</v>
      </c>
      <c r="CI237" s="38">
        <v>647.17138696114455</v>
      </c>
      <c r="CJ237" s="38">
        <v>643.65698137607205</v>
      </c>
      <c r="CK237" s="41">
        <v>652.04222242746971</v>
      </c>
      <c r="CL237" s="41"/>
      <c r="CM237" s="40"/>
      <c r="CN237" s="41"/>
      <c r="CO237" s="41"/>
      <c r="CP237" s="41"/>
      <c r="CQ237" s="41"/>
      <c r="CR237" s="41"/>
      <c r="CS237" s="41"/>
      <c r="CT237" s="41"/>
      <c r="CU237" s="40"/>
      <c r="CV237" s="41"/>
      <c r="CW237" s="41"/>
      <c r="CX237" s="41"/>
      <c r="CY237" s="41"/>
      <c r="CZ237" s="41"/>
      <c r="DA237" s="41"/>
      <c r="DB237" s="41"/>
      <c r="DC237" s="40"/>
      <c r="DD237" s="41"/>
      <c r="DE237" s="41"/>
      <c r="DF237" s="41"/>
      <c r="DG237" s="41"/>
      <c r="DH237" s="41"/>
      <c r="DI237" s="41"/>
      <c r="DJ237" s="41"/>
      <c r="DK237" s="40"/>
      <c r="DL237" s="41"/>
      <c r="DM237" s="41"/>
      <c r="DN237" s="41"/>
      <c r="DO237" s="41"/>
      <c r="DP237" s="41"/>
      <c r="DQ237" s="41"/>
      <c r="DR237" s="15"/>
      <c r="DS237" s="151">
        <f t="shared" si="294"/>
        <v>1</v>
      </c>
      <c r="DT237" s="152">
        <f t="shared" si="295"/>
        <v>0.995968728980272</v>
      </c>
      <c r="DU237" s="7">
        <f t="shared" si="296"/>
        <v>0.98707533154867333</v>
      </c>
      <c r="DV237" s="7">
        <f t="shared" si="297"/>
        <v>1.0018132925095118</v>
      </c>
      <c r="DW237">
        <f t="shared" si="298"/>
        <v>0.99637303618587003</v>
      </c>
      <c r="DX237">
        <f t="shared" si="299"/>
        <v>1.0093532854914391</v>
      </c>
      <c r="DZ237">
        <f t="shared" si="311"/>
        <v>1</v>
      </c>
      <c r="EA237">
        <f t="shared" si="312"/>
        <v>0.995968728980272</v>
      </c>
      <c r="EB237">
        <f t="shared" si="313"/>
        <v>0.98707533154867333</v>
      </c>
      <c r="EC237">
        <f t="shared" si="314"/>
        <v>1.0018132925095118</v>
      </c>
      <c r="ED237">
        <f t="shared" si="315"/>
        <v>0.99637303618587003</v>
      </c>
      <c r="EE237">
        <f t="shared" si="316"/>
        <v>1.0093532854914391</v>
      </c>
      <c r="EG237">
        <f t="shared" si="317"/>
        <v>0.995968728980272</v>
      </c>
      <c r="EH237">
        <f t="shared" si="318"/>
        <v>0.99107060576017858</v>
      </c>
      <c r="EI237">
        <f t="shared" si="319"/>
        <v>1.014930938389186</v>
      </c>
      <c r="EJ237">
        <f t="shared" si="320"/>
        <v>0.99456959059705219</v>
      </c>
      <c r="EK237">
        <f t="shared" si="321"/>
        <v>1.0130274995751165</v>
      </c>
      <c r="EM237">
        <f>IF($EM$9='[1]L&amp;D Numbers'!$E$6,'[1]L&amp;D Numbers'!$E$7)</f>
        <v>350</v>
      </c>
      <c r="EN237">
        <f>IF($EN$9='[1]L&amp;D Numbers'!$F$6,'[1]L&amp;D Numbers'!$F$7)</f>
        <v>2000</v>
      </c>
      <c r="EO237">
        <f>IF($EO$9='[1]L&amp;D Numbers'!$G$6,'[1]L&amp;D Numbers'!$G$7)</f>
        <v>2000</v>
      </c>
      <c r="EP237">
        <f>IF($EP$9='[1]L&amp;D Numbers'!$H$6,'[1]L&amp;D Numbers'!$H$7)</f>
        <v>2000</v>
      </c>
      <c r="EQ237">
        <f>IF($EQ$9='[1]L&amp;D Numbers'!$I$6,'[1]L&amp;D Numbers'!$I$7)</f>
        <v>2000</v>
      </c>
      <c r="ER237">
        <f>IF($ER$9='[1]L&amp;D Numbers'!$J$6,'[1]L&amp;D Numbers'!$J$7)</f>
        <v>0</v>
      </c>
      <c r="ET237" s="45">
        <f>'[1]L&amp;D Master'!$E$10</f>
        <v>1.0678246631903041E-2</v>
      </c>
      <c r="EU237" s="45">
        <f>ET237+'[1]L&amp;D Master'!$F$10</f>
        <v>1.8222427877342538E-2</v>
      </c>
      <c r="EV237" s="45">
        <f>EU237+'[1]L&amp;D Master'!$G$10</f>
        <v>2.3561551193294058E-2</v>
      </c>
      <c r="EW237" s="45">
        <f>EV237+'[1]L&amp;D Master'!$H$10</f>
        <v>2.7330438342024234E-2</v>
      </c>
      <c r="EX237" s="45">
        <f>EW237+'[1]L&amp;D Master'!$I$10</f>
        <v>2.9999999999999995E-2</v>
      </c>
      <c r="EY237" s="45"/>
      <c r="EZ237" s="45">
        <f t="shared" si="322"/>
        <v>1.0678246631903041E-2</v>
      </c>
      <c r="FA237" s="45">
        <f t="shared" si="323"/>
        <v>1.8222427877342538E-2</v>
      </c>
      <c r="FB237" s="45">
        <f t="shared" si="323"/>
        <v>2.3561551193294058E-2</v>
      </c>
      <c r="FC237" s="45">
        <f t="shared" si="323"/>
        <v>2.7330438342024234E-2</v>
      </c>
      <c r="FD237" s="45">
        <f t="shared" si="323"/>
        <v>2.7330438342024234E-2</v>
      </c>
      <c r="FE237" s="45"/>
      <c r="FF237">
        <f t="shared" ref="FF237:FJ239" si="386">EA237*(1-EZ237)</f>
        <v>0.98533352925455764</v>
      </c>
      <c r="FG237">
        <f t="shared" si="386"/>
        <v>0.96908842251002369</v>
      </c>
      <c r="FH237">
        <f t="shared" si="386"/>
        <v>0.97820901733192644</v>
      </c>
      <c r="FI237">
        <f t="shared" si="386"/>
        <v>0.96914172435473667</v>
      </c>
      <c r="FJ237">
        <f t="shared" si="386"/>
        <v>0.98176721775699582</v>
      </c>
      <c r="FL237" s="34"/>
      <c r="FM237" s="34"/>
      <c r="FN237" s="34"/>
      <c r="FO237" s="34"/>
      <c r="FP237" s="34"/>
      <c r="FQ237" s="153">
        <f t="shared" si="324"/>
        <v>0.125</v>
      </c>
      <c r="FR237" s="153"/>
      <c r="FS237" s="42"/>
      <c r="FT237" s="42"/>
      <c r="FU237" s="42"/>
      <c r="FV237" s="42"/>
      <c r="FW237" s="42"/>
      <c r="FX237" s="42"/>
      <c r="FY237" s="42"/>
      <c r="FZ237" s="42"/>
      <c r="GA237" s="42"/>
      <c r="GB237" s="42"/>
      <c r="GC237" s="42"/>
      <c r="GD237" s="42"/>
      <c r="GE237" s="42"/>
      <c r="GF237" s="42"/>
      <c r="GG237" s="42"/>
      <c r="GH237" s="42"/>
      <c r="GI237" s="42"/>
      <c r="GJ237" s="42"/>
      <c r="GK237" s="42"/>
      <c r="GL237" s="42"/>
      <c r="GM237" s="154">
        <f>'[1]Automation Master'!$B$10*FQ237*FO237</f>
        <v>0</v>
      </c>
      <c r="GN237" s="155">
        <f>'[1]Automation Master'!$B$11*FO237*FQ237+GM237</f>
        <v>0</v>
      </c>
      <c r="GO237" s="155">
        <f>'[1]Automation Master'!$B$12*FO237*FQ237+GN237</f>
        <v>0</v>
      </c>
      <c r="GP237" s="155">
        <f>'[1]Automation Master'!$B$13*FO237*FQ237+GO237</f>
        <v>0</v>
      </c>
      <c r="GQ237" s="155">
        <f>'[1]Automation Master'!$C$10*FO237*FQ237+GP237</f>
        <v>0</v>
      </c>
      <c r="GR237" s="155">
        <f>'[1]Automation Master'!$C$11*FO237*FQ237+GQ237</f>
        <v>0</v>
      </c>
      <c r="GS237" s="155">
        <f>'[1]Automation Master'!$C$12*FO237*FQ237+GR237</f>
        <v>0</v>
      </c>
      <c r="GT237" s="155">
        <f>'[1]Automation Master'!$C$13*FO237*FQ237+GS237</f>
        <v>0</v>
      </c>
      <c r="GU237" s="155">
        <f>'[1]Automation Master'!$D$10*FO237*FQ237+GT237</f>
        <v>0</v>
      </c>
      <c r="GV237" s="155">
        <f>'[1]Automation Master'!$D$11*FO237*FQ237+GU237</f>
        <v>0</v>
      </c>
      <c r="GW237" s="155">
        <f>'[1]Automation Master'!$D$12*FO237*FQ237+GV237</f>
        <v>0</v>
      </c>
      <c r="GX237" s="155">
        <f>'[1]Automation Master'!$D$13*FO237*FQ237+GW237</f>
        <v>0</v>
      </c>
      <c r="GY237" s="155">
        <f>'[1]Automation Master'!$E$10*FO237*FQ237+GX237</f>
        <v>0</v>
      </c>
      <c r="GZ237" s="155">
        <f>'[1]Automation Master'!$E$11*FO237*FQ237+GY237</f>
        <v>0</v>
      </c>
      <c r="HA237" s="155">
        <f>'[1]Automation Master'!$E$12*FO237*FQ237+GZ237</f>
        <v>0</v>
      </c>
      <c r="HB237" s="155">
        <f>'[1]Automation Master'!$E$13*FO237*FQ237+HA237</f>
        <v>0</v>
      </c>
      <c r="HC237" s="155">
        <f>'[1]Automation Master'!$F$10*FO237*FQ237+HB237</f>
        <v>0</v>
      </c>
      <c r="HD237" s="155">
        <f>'[1]Automation Master'!$F$11*FO237*FQ237+HC237</f>
        <v>0</v>
      </c>
      <c r="HE237" s="155">
        <f>'[1]Automation Master'!$F$12*FO237*FQ237+HD237</f>
        <v>0</v>
      </c>
      <c r="HF237" s="156">
        <f>'[1]Automation Master'!$F$13*FO237*FQ237+HE237</f>
        <v>0</v>
      </c>
      <c r="HG237" s="157"/>
      <c r="HH237" s="157"/>
      <c r="HI237" s="157"/>
      <c r="HJ237" s="157"/>
      <c r="HK237" s="157"/>
      <c r="HL237" s="157"/>
      <c r="HM237" s="157"/>
      <c r="HN237" s="157"/>
      <c r="HO237" s="157"/>
      <c r="HP237" s="157"/>
      <c r="HQ237" s="157"/>
      <c r="HR237" s="157"/>
      <c r="HS237" s="157"/>
      <c r="HT237" s="157"/>
      <c r="HU237" s="157"/>
      <c r="HV237" s="157"/>
      <c r="HW237" s="157"/>
      <c r="HX237" s="157"/>
      <c r="HY237" s="42"/>
      <c r="HZ237" s="42"/>
      <c r="IA237" s="148">
        <f>EA237*(1-GP237)</f>
        <v>0.995968728980272</v>
      </c>
      <c r="IB237" s="148">
        <f>EB237*(1-GT237)</f>
        <v>0.98707533154867333</v>
      </c>
      <c r="IC237" s="148">
        <f>EC237*(1-GX237)</f>
        <v>1.0018132925095118</v>
      </c>
      <c r="ID237" s="148">
        <f>ED237*(1-HB237)</f>
        <v>0.99637303618587003</v>
      </c>
      <c r="IE237" s="148">
        <f>EE237*(1-HF237)</f>
        <v>1.0093532854914391</v>
      </c>
      <c r="IH237">
        <f>(EA237)*(1-GP237)*(1-EZ237)</f>
        <v>0.98533352925455764</v>
      </c>
      <c r="II237">
        <f>(EB237)*(1-GT237)*(1-FA237)</f>
        <v>0.96908842251002369</v>
      </c>
      <c r="IJ237">
        <f>(EC237)*(1-GX237)*(1-FB237)</f>
        <v>0.97820901733192644</v>
      </c>
      <c r="IK237">
        <f>(ED237)*(1-HB237)*(1-FC237)</f>
        <v>0.96914172435473667</v>
      </c>
      <c r="IL237">
        <f>(EE237)*(1-HF237)*(1-FD237)</f>
        <v>0.98176721775699582</v>
      </c>
      <c r="IN237" s="42">
        <f>IFERROR((EA237-IH237)/(EA237),0)</f>
        <v>1.067824663190306E-2</v>
      </c>
      <c r="IO237" s="42">
        <f t="shared" ref="IO237:IR239" si="387">IFERROR((EB237-II237)/EB237,0)</f>
        <v>1.82224278773425E-2</v>
      </c>
      <c r="IP237" s="42">
        <f t="shared" si="387"/>
        <v>2.3561551193294065E-2</v>
      </c>
      <c r="IQ237" s="42">
        <f t="shared" si="387"/>
        <v>2.7330438342024196E-2</v>
      </c>
      <c r="IR237" s="42">
        <f t="shared" si="387"/>
        <v>2.7330438342024151E-2</v>
      </c>
      <c r="IT237" s="9">
        <f t="shared" si="325"/>
        <v>0</v>
      </c>
      <c r="IU237" s="9">
        <f t="shared" si="326"/>
        <v>0</v>
      </c>
      <c r="IV237" s="9">
        <f t="shared" si="327"/>
        <v>0</v>
      </c>
      <c r="IW237" s="9">
        <f t="shared" si="328"/>
        <v>0</v>
      </c>
      <c r="IX237" s="9">
        <f t="shared" si="329"/>
        <v>0</v>
      </c>
    </row>
    <row r="238" spans="1:265" ht="15.75" hidden="1" thickBot="1" x14ac:dyDescent="0.3">
      <c r="A238">
        <v>18</v>
      </c>
      <c r="B238" t="s">
        <v>355</v>
      </c>
      <c r="C238" t="s">
        <v>368</v>
      </c>
      <c r="D238" t="s">
        <v>270</v>
      </c>
      <c r="E238" t="s">
        <v>333</v>
      </c>
      <c r="F238" t="s">
        <v>333</v>
      </c>
      <c r="G238" t="s">
        <v>256</v>
      </c>
      <c r="H238">
        <v>18</v>
      </c>
      <c r="K238">
        <v>4</v>
      </c>
      <c r="L238">
        <v>14</v>
      </c>
      <c r="Q238">
        <v>1</v>
      </c>
      <c r="R238">
        <v>6</v>
      </c>
      <c r="S238">
        <v>5</v>
      </c>
      <c r="T238">
        <v>6</v>
      </c>
      <c r="Y238">
        <v>18</v>
      </c>
      <c r="AB238">
        <v>14</v>
      </c>
      <c r="AE238">
        <v>4</v>
      </c>
      <c r="AP238">
        <v>1</v>
      </c>
      <c r="AR238">
        <v>1</v>
      </c>
      <c r="AT238">
        <v>18</v>
      </c>
      <c r="AU238">
        <v>0</v>
      </c>
      <c r="AV238">
        <v>0</v>
      </c>
      <c r="AW238">
        <v>0</v>
      </c>
      <c r="AX238">
        <v>18</v>
      </c>
      <c r="BB238">
        <f t="shared" si="300"/>
        <v>18</v>
      </c>
      <c r="BC238">
        <v>15</v>
      </c>
      <c r="BD238">
        <f t="shared" si="301"/>
        <v>15</v>
      </c>
      <c r="BE238">
        <f t="shared" si="302"/>
        <v>16.5</v>
      </c>
      <c r="BF238">
        <f t="shared" si="303"/>
        <v>15</v>
      </c>
      <c r="BH238">
        <f t="shared" si="304"/>
        <v>3</v>
      </c>
      <c r="BK238" s="45">
        <f>IF(G238="MEA",'[1]Net Hire Rate'!$E$7,IF(G238="AMR",'[1]Net Hire Rate'!$F$7,IF(G238="EUR",'[1]Net Hire Rate'!$G$7,IF(G238="APAC",'[1]Net Hire Rate'!$H$7,0))))</f>
        <v>1.6761041902604757E-3</v>
      </c>
      <c r="BL238" s="45">
        <f>IF(G238="MEA",'[1]Net Hire Rate'!$E$8,IF(G238="AMR",'[1]Net Hire Rate'!$F$8,IF(G238="EUR",'[1]Net Hire Rate'!$G$8,IF(G238="APAC",'[1]Net Hire Rate'!$H$8,0))))</f>
        <v>1.6761041902604757E-3</v>
      </c>
      <c r="BM238" s="45">
        <f>IF(G238="MEA",'[1]Net Hire Rate'!$E$9,IF(G238="AMR",'[1]Net Hire Rate'!$F$9,IF(G238="EUR",'[1]Net Hire Rate'!$G$9,IF(G238="APAC",'[1]Net Hire Rate'!$H$9,0))))</f>
        <v>1.6761041902604757E-3</v>
      </c>
      <c r="BN238" s="45">
        <f>IF(G238="MEA",'[1]Net Hire Rate'!$E$10,IF(G238="AMR",'[1]Net Hire Rate'!$F$10,IF(G238="EUR",'[1]Net Hire Rate'!$G$10,IF(G238="APAC",'[1]Net Hire Rate'!$H$10,0))))</f>
        <v>1.6761041902604757E-3</v>
      </c>
      <c r="BO238" s="45">
        <f>IF(G238="MEA",'[1]Net Hire Rate'!$E$11,IF(G238="AMR",'[1]Net Hire Rate'!$F$11,IF(G238="EUR",'[1]Net Hire Rate'!$G$11,IF(G238="APAC",'[1]Net Hire Rate'!$H$11,0))))</f>
        <v>1.6761041902604757E-3</v>
      </c>
      <c r="BP238" s="45">
        <f>IF(G238="MEA",'[1]Net Hire Rate'!$E$12,IF(G238="AMR",'[1]Net Hire Rate'!$F$12,IF(G238="EUR",'[1]Net Hire Rate'!$G$12,IF(G238="APAC",'[1]Net Hire Rate'!$H$12,0))))</f>
        <v>1.6761041902604757E-3</v>
      </c>
      <c r="BQ238" s="147">
        <f t="shared" si="305"/>
        <v>18</v>
      </c>
      <c r="BR238" s="147">
        <f t="shared" si="288"/>
        <v>18</v>
      </c>
      <c r="BS238" s="147">
        <f t="shared" si="306"/>
        <v>18.030169875424686</v>
      </c>
      <c r="BT238" s="148">
        <f t="shared" si="289"/>
        <v>18.030169875424686</v>
      </c>
      <c r="BU238" s="149">
        <f t="shared" si="307"/>
        <v>18.060390318703995</v>
      </c>
      <c r="BV238" s="148">
        <f t="shared" si="290"/>
        <v>17.060390318703995</v>
      </c>
      <c r="BW238" s="148">
        <f t="shared" si="308"/>
        <v>17.088985310404652</v>
      </c>
      <c r="BX238" s="148">
        <f t="shared" si="291"/>
        <v>17.088985310404652</v>
      </c>
      <c r="BY238" s="148">
        <f t="shared" si="309"/>
        <v>17.11762823029072</v>
      </c>
      <c r="BZ238" s="148">
        <f t="shared" si="292"/>
        <v>16.11762823029072</v>
      </c>
      <c r="CA238" s="148">
        <f t="shared" si="310"/>
        <v>16.14464305450457</v>
      </c>
      <c r="CB238" s="148">
        <f t="shared" si="293"/>
        <v>16.14464305450457</v>
      </c>
      <c r="CC238" s="148"/>
      <c r="CD238" s="38" t="s">
        <v>369</v>
      </c>
      <c r="CE238" s="40">
        <v>0.5</v>
      </c>
      <c r="CF238" s="38">
        <v>100</v>
      </c>
      <c r="CG238" s="38">
        <v>105.84896513145627</v>
      </c>
      <c r="CH238" s="38">
        <v>111.69793026291256</v>
      </c>
      <c r="CI238" s="38">
        <v>116.34530579899311</v>
      </c>
      <c r="CJ238" s="38">
        <v>120.51074491888869</v>
      </c>
      <c r="CK238" s="41">
        <v>112.82906022748462</v>
      </c>
      <c r="CL238" s="41" t="s">
        <v>370</v>
      </c>
      <c r="CM238" s="40">
        <v>0.5</v>
      </c>
      <c r="CN238" s="41">
        <v>100</v>
      </c>
      <c r="CO238" s="41">
        <v>112.93303937330703</v>
      </c>
      <c r="CP238" s="41">
        <v>114.94103059616772</v>
      </c>
      <c r="CQ238" s="41">
        <v>116.04985108698931</v>
      </c>
      <c r="CR238" s="41">
        <v>115.40047066284808</v>
      </c>
      <c r="CS238" s="41">
        <v>114.99999999999999</v>
      </c>
      <c r="CT238" s="41"/>
      <c r="CU238" s="40"/>
      <c r="CV238" s="41"/>
      <c r="CW238" s="41"/>
      <c r="CX238" s="41"/>
      <c r="CY238" s="41"/>
      <c r="CZ238" s="41"/>
      <c r="DA238" s="41"/>
      <c r="DB238" s="41"/>
      <c r="DC238" s="40"/>
      <c r="DD238" s="41"/>
      <c r="DE238" s="41"/>
      <c r="DF238" s="41"/>
      <c r="DG238" s="41"/>
      <c r="DH238" s="41"/>
      <c r="DI238" s="41"/>
      <c r="DJ238" s="41"/>
      <c r="DK238" s="40"/>
      <c r="DL238" s="41"/>
      <c r="DM238" s="41"/>
      <c r="DN238" s="41"/>
      <c r="DO238" s="41"/>
      <c r="DP238" s="41"/>
      <c r="DQ238" s="41"/>
      <c r="DR238" s="15"/>
      <c r="DS238" s="151">
        <f t="shared" si="294"/>
        <v>15</v>
      </c>
      <c r="DT238" s="152">
        <f t="shared" si="295"/>
        <v>16.408650337857246</v>
      </c>
      <c r="DU238" s="7">
        <f t="shared" si="296"/>
        <v>16.997922064431023</v>
      </c>
      <c r="DV238" s="7">
        <f t="shared" si="297"/>
        <v>17.429636766448681</v>
      </c>
      <c r="DW238">
        <f t="shared" si="298"/>
        <v>17.693341168630258</v>
      </c>
      <c r="DX238">
        <f t="shared" si="299"/>
        <v>17.087179517061344</v>
      </c>
      <c r="DZ238">
        <f t="shared" si="311"/>
        <v>15</v>
      </c>
      <c r="EA238">
        <f t="shared" si="312"/>
        <v>16.408650337857246</v>
      </c>
      <c r="EB238">
        <f t="shared" si="313"/>
        <v>16.997922064431023</v>
      </c>
      <c r="EC238">
        <f t="shared" si="314"/>
        <v>17.429636766448681</v>
      </c>
      <c r="ED238">
        <f t="shared" si="315"/>
        <v>17.693341168630258</v>
      </c>
      <c r="EE238">
        <f t="shared" si="316"/>
        <v>17.087179517061344</v>
      </c>
      <c r="EG238">
        <f t="shared" si="317"/>
        <v>19.690380405428694</v>
      </c>
      <c r="EH238">
        <f t="shared" si="318"/>
        <v>18.646420690302378</v>
      </c>
      <c r="EI238">
        <f t="shared" si="319"/>
        <v>18.457165564523841</v>
      </c>
      <c r="EJ238">
        <f t="shared" si="320"/>
        <v>18.272333801494106</v>
      </c>
      <c r="EK238">
        <f t="shared" si="321"/>
        <v>17.383332428609631</v>
      </c>
      <c r="EM238">
        <f>IF($EM$9='[1]L&amp;D Numbers'!$E$6,'[1]L&amp;D Numbers'!$E$7)</f>
        <v>350</v>
      </c>
      <c r="EN238">
        <f>IF($EN$9='[1]L&amp;D Numbers'!$F$6,'[1]L&amp;D Numbers'!$F$7)</f>
        <v>2000</v>
      </c>
      <c r="EO238">
        <f>IF($EO$9='[1]L&amp;D Numbers'!$G$6,'[1]L&amp;D Numbers'!$G$7)</f>
        <v>2000</v>
      </c>
      <c r="EP238">
        <f>IF($EP$9='[1]L&amp;D Numbers'!$H$6,'[1]L&amp;D Numbers'!$H$7)</f>
        <v>2000</v>
      </c>
      <c r="EQ238">
        <f>IF($EQ$9='[1]L&amp;D Numbers'!$I$6,'[1]L&amp;D Numbers'!$I$7)</f>
        <v>2000</v>
      </c>
      <c r="ER238">
        <f>IF($ER$9='[1]L&amp;D Numbers'!$J$6,'[1]L&amp;D Numbers'!$J$7)</f>
        <v>0</v>
      </c>
      <c r="ET238" s="45">
        <f>'[1]L&amp;D Master'!$E$10</f>
        <v>1.0678246631903041E-2</v>
      </c>
      <c r="EU238" s="45">
        <f>ET238+'[1]L&amp;D Master'!$F$10</f>
        <v>1.8222427877342538E-2</v>
      </c>
      <c r="EV238" s="45">
        <f>EU238+'[1]L&amp;D Master'!$G$10</f>
        <v>2.3561551193294058E-2</v>
      </c>
      <c r="EW238" s="45">
        <f>EV238+'[1]L&amp;D Master'!$H$10</f>
        <v>2.7330438342024234E-2</v>
      </c>
      <c r="EX238" s="45">
        <f>EW238+'[1]L&amp;D Master'!$I$10</f>
        <v>2.9999999999999995E-2</v>
      </c>
      <c r="EY238" s="45"/>
      <c r="EZ238" s="45">
        <f t="shared" si="322"/>
        <v>1.0678246631903041E-2</v>
      </c>
      <c r="FA238" s="45">
        <f t="shared" si="323"/>
        <v>1.8222427877342538E-2</v>
      </c>
      <c r="FB238" s="45">
        <f t="shared" si="323"/>
        <v>2.3561551193294058E-2</v>
      </c>
      <c r="FC238" s="45">
        <f t="shared" si="323"/>
        <v>2.7330438342024234E-2</v>
      </c>
      <c r="FD238" s="45">
        <f t="shared" si="323"/>
        <v>2.7330438342024234E-2</v>
      </c>
      <c r="FE238" s="45"/>
      <c r="FF238">
        <f t="shared" si="386"/>
        <v>16.233434722652948</v>
      </c>
      <c r="FG238">
        <f t="shared" si="386"/>
        <v>16.68817865554724</v>
      </c>
      <c r="FH238">
        <f t="shared" si="386"/>
        <v>17.01896748749548</v>
      </c>
      <c r="FI238">
        <f t="shared" si="386"/>
        <v>17.209774398756611</v>
      </c>
      <c r="FJ238">
        <f t="shared" si="386"/>
        <v>16.620179410831199</v>
      </c>
      <c r="FL238" s="34"/>
      <c r="FM238" s="34"/>
      <c r="FN238" s="34"/>
      <c r="FO238" s="34"/>
      <c r="FP238" s="34"/>
      <c r="FQ238" s="153">
        <f t="shared" si="324"/>
        <v>0.125</v>
      </c>
      <c r="FR238" s="153"/>
      <c r="FS238" s="42"/>
      <c r="FT238" s="42"/>
      <c r="FU238" s="42"/>
      <c r="FV238" s="42"/>
      <c r="FW238" s="42"/>
      <c r="FX238" s="42"/>
      <c r="FY238" s="42"/>
      <c r="FZ238" s="42"/>
      <c r="GA238" s="42"/>
      <c r="GB238" s="42"/>
      <c r="GC238" s="42"/>
      <c r="GD238" s="42"/>
      <c r="GE238" s="42"/>
      <c r="GF238" s="42"/>
      <c r="GG238" s="42"/>
      <c r="GH238" s="42"/>
      <c r="GI238" s="42"/>
      <c r="GJ238" s="42"/>
      <c r="GK238" s="42"/>
      <c r="GL238" s="42"/>
      <c r="GM238" s="154">
        <f>'[1]Automation Master'!$B$10*FQ238*FO238</f>
        <v>0</v>
      </c>
      <c r="GN238" s="155">
        <f>'[1]Automation Master'!$B$11*FO238*FQ238+GM238</f>
        <v>0</v>
      </c>
      <c r="GO238" s="155">
        <f>'[1]Automation Master'!$B$12*FO238*FQ238+GN238</f>
        <v>0</v>
      </c>
      <c r="GP238" s="155">
        <f>'[1]Automation Master'!$B$13*FO238*FQ238+GO238</f>
        <v>0</v>
      </c>
      <c r="GQ238" s="155">
        <f>'[1]Automation Master'!$C$10*FO238*FQ238+GP238</f>
        <v>0</v>
      </c>
      <c r="GR238" s="155">
        <f>'[1]Automation Master'!$C$11*FO238*FQ238+GQ238</f>
        <v>0</v>
      </c>
      <c r="GS238" s="155">
        <f>'[1]Automation Master'!$C$12*FO238*FQ238+GR238</f>
        <v>0</v>
      </c>
      <c r="GT238" s="155">
        <f>'[1]Automation Master'!$C$13*FO238*FQ238+GS238</f>
        <v>0</v>
      </c>
      <c r="GU238" s="155">
        <f>'[1]Automation Master'!$D$10*FO238*FQ238+GT238</f>
        <v>0</v>
      </c>
      <c r="GV238" s="155">
        <f>'[1]Automation Master'!$D$11*FO238*FQ238+GU238</f>
        <v>0</v>
      </c>
      <c r="GW238" s="155">
        <f>'[1]Automation Master'!$D$12*FO238*FQ238+GV238</f>
        <v>0</v>
      </c>
      <c r="GX238" s="155">
        <f>'[1]Automation Master'!$D$13*FO238*FQ238+GW238</f>
        <v>0</v>
      </c>
      <c r="GY238" s="155">
        <f>'[1]Automation Master'!$E$10*FO238*FQ238+GX238</f>
        <v>0</v>
      </c>
      <c r="GZ238" s="155">
        <f>'[1]Automation Master'!$E$11*FO238*FQ238+GY238</f>
        <v>0</v>
      </c>
      <c r="HA238" s="155">
        <f>'[1]Automation Master'!$E$12*FO238*FQ238+GZ238</f>
        <v>0</v>
      </c>
      <c r="HB238" s="155">
        <f>'[1]Automation Master'!$E$13*FO238*FQ238+HA238</f>
        <v>0</v>
      </c>
      <c r="HC238" s="155">
        <f>'[1]Automation Master'!$F$10*FO238*FQ238+HB238</f>
        <v>0</v>
      </c>
      <c r="HD238" s="155">
        <f>'[1]Automation Master'!$F$11*FO238*FQ238+HC238</f>
        <v>0</v>
      </c>
      <c r="HE238" s="155">
        <f>'[1]Automation Master'!$F$12*FO238*FQ238+HD238</f>
        <v>0</v>
      </c>
      <c r="HF238" s="156">
        <f>'[1]Automation Master'!$F$13*FO238*FQ238+HE238</f>
        <v>0</v>
      </c>
      <c r="HG238" s="157"/>
      <c r="HH238" s="157"/>
      <c r="HI238" s="157"/>
      <c r="HJ238" s="157"/>
      <c r="HK238" s="157"/>
      <c r="HL238" s="157"/>
      <c r="HM238" s="157"/>
      <c r="HN238" s="157"/>
      <c r="HO238" s="157"/>
      <c r="HP238" s="157"/>
      <c r="HQ238" s="157"/>
      <c r="HR238" s="157"/>
      <c r="HS238" s="157"/>
      <c r="HT238" s="157"/>
      <c r="HU238" s="157"/>
      <c r="HV238" s="157"/>
      <c r="HW238" s="157"/>
      <c r="HX238" s="157"/>
      <c r="HY238" s="42"/>
      <c r="HZ238" s="42"/>
      <c r="IA238" s="148">
        <f>EA238*(1-GP238)</f>
        <v>16.408650337857246</v>
      </c>
      <c r="IB238" s="148">
        <f>EB238*(1-GT238)</f>
        <v>16.997922064431023</v>
      </c>
      <c r="IC238" s="148">
        <f>EC238*(1-GX238)</f>
        <v>17.429636766448681</v>
      </c>
      <c r="ID238" s="148">
        <f>ED238*(1-HB238)</f>
        <v>17.693341168630258</v>
      </c>
      <c r="IE238" s="148">
        <f>EE238*(1-HF238)</f>
        <v>17.087179517061344</v>
      </c>
      <c r="IH238">
        <f>(EA238)*(1-GP238)*(1-EZ238)</f>
        <v>16.233434722652948</v>
      </c>
      <c r="II238">
        <f>(EB238)*(1-GT238)*(1-FA238)</f>
        <v>16.68817865554724</v>
      </c>
      <c r="IJ238">
        <f>(EC238)*(1-GX238)*(1-FB238)</f>
        <v>17.01896748749548</v>
      </c>
      <c r="IK238">
        <f>(ED238)*(1-HB238)*(1-FC238)</f>
        <v>17.209774398756611</v>
      </c>
      <c r="IL238">
        <f>(EE238)*(1-HF238)*(1-FD238)</f>
        <v>16.620179410831199</v>
      </c>
      <c r="IN238" s="42">
        <f>IFERROR((EA238-IH238)/(EA238),0)</f>
        <v>1.067824663190298E-2</v>
      </c>
      <c r="IO238" s="42">
        <f t="shared" si="387"/>
        <v>1.8222427877342493E-2</v>
      </c>
      <c r="IP238" s="42">
        <f t="shared" si="387"/>
        <v>2.3561551193294034E-2</v>
      </c>
      <c r="IQ238" s="42">
        <f t="shared" si="387"/>
        <v>2.7330438342024175E-2</v>
      </c>
      <c r="IR238" s="42">
        <f t="shared" si="387"/>
        <v>2.7330438342024276E-2</v>
      </c>
      <c r="IT238" s="9">
        <f t="shared" si="325"/>
        <v>0</v>
      </c>
      <c r="IU238" s="9">
        <f t="shared" si="326"/>
        <v>0</v>
      </c>
      <c r="IV238" s="9">
        <f t="shared" si="327"/>
        <v>0</v>
      </c>
      <c r="IW238" s="9">
        <f t="shared" si="328"/>
        <v>0</v>
      </c>
      <c r="IX238" s="9">
        <f t="shared" si="329"/>
        <v>0</v>
      </c>
    </row>
    <row r="239" spans="1:265" ht="15.75" hidden="1" thickBot="1" x14ac:dyDescent="0.3">
      <c r="A239">
        <v>28</v>
      </c>
      <c r="B239" t="s">
        <v>355</v>
      </c>
      <c r="C239" t="s">
        <v>382</v>
      </c>
      <c r="D239" t="s">
        <v>270</v>
      </c>
      <c r="E239" t="s">
        <v>333</v>
      </c>
      <c r="F239" t="s">
        <v>333</v>
      </c>
      <c r="G239" t="s">
        <v>256</v>
      </c>
      <c r="H239">
        <v>28</v>
      </c>
      <c r="K239">
        <v>1</v>
      </c>
      <c r="L239">
        <v>27</v>
      </c>
      <c r="Q239">
        <v>1</v>
      </c>
      <c r="R239">
        <v>3</v>
      </c>
      <c r="S239">
        <v>11</v>
      </c>
      <c r="T239">
        <v>13</v>
      </c>
      <c r="Y239">
        <v>23</v>
      </c>
      <c r="Z239">
        <v>5</v>
      </c>
      <c r="AB239">
        <v>27</v>
      </c>
      <c r="AE239">
        <v>1</v>
      </c>
      <c r="AT239">
        <v>28</v>
      </c>
      <c r="AU239">
        <v>0</v>
      </c>
      <c r="AV239">
        <v>0</v>
      </c>
      <c r="AW239">
        <v>28</v>
      </c>
      <c r="AX239">
        <v>0</v>
      </c>
      <c r="BB239">
        <f t="shared" si="300"/>
        <v>28</v>
      </c>
      <c r="BC239">
        <v>28</v>
      </c>
      <c r="BD239">
        <f t="shared" si="301"/>
        <v>28</v>
      </c>
      <c r="BE239">
        <f t="shared" si="302"/>
        <v>28</v>
      </c>
      <c r="BF239">
        <f t="shared" si="303"/>
        <v>28</v>
      </c>
      <c r="BH239">
        <f t="shared" si="304"/>
        <v>0</v>
      </c>
      <c r="BK239" s="45">
        <f>IF(G239="MEA",'[1]Net Hire Rate'!$E$7,IF(G239="AMR",'[1]Net Hire Rate'!$F$7,IF(G239="EUR",'[1]Net Hire Rate'!$G$7,IF(G239="APAC",'[1]Net Hire Rate'!$H$7,0))))</f>
        <v>1.6761041902604757E-3</v>
      </c>
      <c r="BL239" s="45">
        <f>IF(G239="MEA",'[1]Net Hire Rate'!$E$8,IF(G239="AMR",'[1]Net Hire Rate'!$F$8,IF(G239="EUR",'[1]Net Hire Rate'!$G$8,IF(G239="APAC",'[1]Net Hire Rate'!$H$8,0))))</f>
        <v>1.6761041902604757E-3</v>
      </c>
      <c r="BM239" s="45">
        <f>IF(G239="MEA",'[1]Net Hire Rate'!$E$9,IF(G239="AMR",'[1]Net Hire Rate'!$F$9,IF(G239="EUR",'[1]Net Hire Rate'!$G$9,IF(G239="APAC",'[1]Net Hire Rate'!$H$9,0))))</f>
        <v>1.6761041902604757E-3</v>
      </c>
      <c r="BN239" s="45">
        <f>IF(G239="MEA",'[1]Net Hire Rate'!$E$10,IF(G239="AMR",'[1]Net Hire Rate'!$F$10,IF(G239="EUR",'[1]Net Hire Rate'!$G$10,IF(G239="APAC",'[1]Net Hire Rate'!$H$10,0))))</f>
        <v>1.6761041902604757E-3</v>
      </c>
      <c r="BO239" s="45">
        <f>IF(G239="MEA",'[1]Net Hire Rate'!$E$11,IF(G239="AMR",'[1]Net Hire Rate'!$F$11,IF(G239="EUR",'[1]Net Hire Rate'!$G$11,IF(G239="APAC",'[1]Net Hire Rate'!$H$11,0))))</f>
        <v>1.6761041902604757E-3</v>
      </c>
      <c r="BP239" s="45">
        <f>IF(G239="MEA",'[1]Net Hire Rate'!$E$12,IF(G239="AMR",'[1]Net Hire Rate'!$F$12,IF(G239="EUR",'[1]Net Hire Rate'!$G$12,IF(G239="APAC",'[1]Net Hire Rate'!$H$12,0))))</f>
        <v>1.6761041902604757E-3</v>
      </c>
      <c r="BQ239" s="147">
        <f t="shared" si="305"/>
        <v>28</v>
      </c>
      <c r="BR239" s="147">
        <f t="shared" si="288"/>
        <v>28</v>
      </c>
      <c r="BS239" s="147">
        <f t="shared" si="306"/>
        <v>28.046930917327291</v>
      </c>
      <c r="BT239" s="148">
        <f t="shared" si="289"/>
        <v>28.046930917327291</v>
      </c>
      <c r="BU239" s="149">
        <f t="shared" si="307"/>
        <v>28.093940495761768</v>
      </c>
      <c r="BV239" s="148">
        <f t="shared" si="290"/>
        <v>28.093940495761768</v>
      </c>
      <c r="BW239" s="148">
        <f t="shared" si="308"/>
        <v>28.141028867147639</v>
      </c>
      <c r="BX239" s="148">
        <f t="shared" si="291"/>
        <v>28.141028867147639</v>
      </c>
      <c r="BY239" s="148">
        <f t="shared" si="309"/>
        <v>28.188196163550106</v>
      </c>
      <c r="BZ239" s="148">
        <f t="shared" si="292"/>
        <v>28.188196163550106</v>
      </c>
      <c r="CA239" s="148">
        <f t="shared" si="310"/>
        <v>28.235442517255716</v>
      </c>
      <c r="CB239" s="148">
        <f t="shared" si="293"/>
        <v>28.235442517255716</v>
      </c>
      <c r="CC239" s="148"/>
      <c r="CD239" s="38" t="s">
        <v>383</v>
      </c>
      <c r="CE239" s="40">
        <v>1</v>
      </c>
      <c r="CF239" s="38">
        <v>350496</v>
      </c>
      <c r="CG239" s="38">
        <v>359263.30029259733</v>
      </c>
      <c r="CH239" s="38">
        <v>368828.42491182109</v>
      </c>
      <c r="CI239" s="38">
        <v>379263.97587139416</v>
      </c>
      <c r="CJ239" s="38">
        <v>390649.16196828836</v>
      </c>
      <c r="CK239" s="41">
        <v>403070.39999999997</v>
      </c>
      <c r="CL239" s="41"/>
      <c r="CM239" s="40"/>
      <c r="CN239" s="41"/>
      <c r="CO239" s="41"/>
      <c r="CP239" s="41"/>
      <c r="CQ239" s="41"/>
      <c r="CR239" s="41"/>
      <c r="CS239" s="41"/>
      <c r="CT239" s="41"/>
      <c r="CU239" s="40"/>
      <c r="CV239" s="41"/>
      <c r="CW239" s="41"/>
      <c r="CX239" s="41"/>
      <c r="CY239" s="41"/>
      <c r="CZ239" s="41"/>
      <c r="DA239" s="41"/>
      <c r="DB239" s="41"/>
      <c r="DC239" s="40"/>
      <c r="DD239" s="41"/>
      <c r="DE239" s="41"/>
      <c r="DF239" s="41"/>
      <c r="DG239" s="41"/>
      <c r="DH239" s="41"/>
      <c r="DI239" s="41"/>
      <c r="DJ239" s="41"/>
      <c r="DK239" s="40"/>
      <c r="DL239" s="41"/>
      <c r="DM239" s="41"/>
      <c r="DN239" s="41"/>
      <c r="DO239" s="41"/>
      <c r="DP239" s="41"/>
      <c r="DQ239" s="41"/>
      <c r="DR239" s="15"/>
      <c r="DS239" s="151">
        <f t="shared" si="294"/>
        <v>28</v>
      </c>
      <c r="DT239" s="152">
        <f t="shared" si="295"/>
        <v>28.700391468640799</v>
      </c>
      <c r="DU239" s="7">
        <f t="shared" si="296"/>
        <v>29.464518560927914</v>
      </c>
      <c r="DV239" s="7">
        <f t="shared" si="297"/>
        <v>30.298181218613152</v>
      </c>
      <c r="DW239">
        <f t="shared" si="298"/>
        <v>31.20770717814775</v>
      </c>
      <c r="DX239">
        <f t="shared" si="299"/>
        <v>32.199999999999996</v>
      </c>
      <c r="DZ239">
        <f t="shared" si="311"/>
        <v>28</v>
      </c>
      <c r="EA239">
        <f t="shared" si="312"/>
        <v>28.700391468640799</v>
      </c>
      <c r="EB239">
        <f t="shared" si="313"/>
        <v>29.464518560927914</v>
      </c>
      <c r="EC239">
        <f t="shared" si="314"/>
        <v>30.298181218613152</v>
      </c>
      <c r="ED239">
        <f t="shared" si="315"/>
        <v>31.20770717814775</v>
      </c>
      <c r="EE239">
        <f t="shared" si="316"/>
        <v>32.199999999999996</v>
      </c>
      <c r="EG239">
        <f t="shared" si="317"/>
        <v>28.700391468640799</v>
      </c>
      <c r="EH239">
        <f t="shared" si="318"/>
        <v>28.74547967777432</v>
      </c>
      <c r="EI239">
        <f t="shared" si="319"/>
        <v>28.79222588914589</v>
      </c>
      <c r="EJ239">
        <f t="shared" si="320"/>
        <v>28.840536489078879</v>
      </c>
      <c r="EK239">
        <f t="shared" si="321"/>
        <v>28.890299272973117</v>
      </c>
      <c r="EM239">
        <f>IF($EM$9='[1]L&amp;D Numbers'!$E$6,'[1]L&amp;D Numbers'!$E$7)</f>
        <v>350</v>
      </c>
      <c r="EN239">
        <f>IF($EN$9='[1]L&amp;D Numbers'!$F$6,'[1]L&amp;D Numbers'!$F$7)</f>
        <v>2000</v>
      </c>
      <c r="EO239">
        <f>IF($EO$9='[1]L&amp;D Numbers'!$G$6,'[1]L&amp;D Numbers'!$G$7)</f>
        <v>2000</v>
      </c>
      <c r="EP239">
        <f>IF($EP$9='[1]L&amp;D Numbers'!$H$6,'[1]L&amp;D Numbers'!$H$7)</f>
        <v>2000</v>
      </c>
      <c r="EQ239">
        <f>IF($EQ$9='[1]L&amp;D Numbers'!$I$6,'[1]L&amp;D Numbers'!$I$7)</f>
        <v>2000</v>
      </c>
      <c r="ER239">
        <f>IF($ER$9='[1]L&amp;D Numbers'!$J$6,'[1]L&amp;D Numbers'!$J$7)</f>
        <v>0</v>
      </c>
      <c r="ET239" s="45">
        <f>'[1]L&amp;D Master'!$E$10</f>
        <v>1.0678246631903041E-2</v>
      </c>
      <c r="EU239" s="45">
        <f>ET239+'[1]L&amp;D Master'!$F$10</f>
        <v>1.8222427877342538E-2</v>
      </c>
      <c r="EV239" s="45">
        <f>EU239+'[1]L&amp;D Master'!$G$10</f>
        <v>2.3561551193294058E-2</v>
      </c>
      <c r="EW239" s="45">
        <f>EV239+'[1]L&amp;D Master'!$H$10</f>
        <v>2.7330438342024234E-2</v>
      </c>
      <c r="EX239" s="45">
        <f>EW239+'[1]L&amp;D Master'!$I$10</f>
        <v>2.9999999999999995E-2</v>
      </c>
      <c r="EY239" s="45"/>
      <c r="EZ239" s="45">
        <f t="shared" si="322"/>
        <v>1.0678246631903041E-2</v>
      </c>
      <c r="FA239" s="45">
        <f t="shared" si="323"/>
        <v>1.8222427877342538E-2</v>
      </c>
      <c r="FB239" s="45">
        <f t="shared" si="323"/>
        <v>2.3561551193294058E-2</v>
      </c>
      <c r="FC239" s="45">
        <f t="shared" si="323"/>
        <v>2.7330438342024234E-2</v>
      </c>
      <c r="FD239" s="45">
        <f t="shared" si="323"/>
        <v>2.7330438342024234E-2</v>
      </c>
      <c r="FE239" s="45"/>
      <c r="FF239">
        <f t="shared" si="386"/>
        <v>28.393921610106485</v>
      </c>
      <c r="FG239">
        <f t="shared" si="386"/>
        <v>28.927603496510784</v>
      </c>
      <c r="FH239">
        <f t="shared" si="386"/>
        <v>29.584309070767098</v>
      </c>
      <c r="FI239">
        <f t="shared" si="386"/>
        <v>30.354786861319436</v>
      </c>
      <c r="FJ239">
        <f t="shared" si="386"/>
        <v>31.319959885386815</v>
      </c>
      <c r="FL239" s="34"/>
      <c r="FM239" s="34"/>
      <c r="FN239" s="34"/>
      <c r="FO239" s="34"/>
      <c r="FP239" s="34"/>
      <c r="FQ239" s="153">
        <f t="shared" si="324"/>
        <v>0.125</v>
      </c>
      <c r="FR239" s="153"/>
      <c r="FS239" s="42"/>
      <c r="FT239" s="42"/>
      <c r="FU239" s="42"/>
      <c r="FV239" s="42"/>
      <c r="FW239" s="42"/>
      <c r="FX239" s="42"/>
      <c r="FY239" s="42"/>
      <c r="FZ239" s="42"/>
      <c r="GA239" s="42"/>
      <c r="GB239" s="42"/>
      <c r="GC239" s="42"/>
      <c r="GD239" s="42"/>
      <c r="GE239" s="42"/>
      <c r="GF239" s="42"/>
      <c r="GG239" s="42"/>
      <c r="GH239" s="42"/>
      <c r="GI239" s="42"/>
      <c r="GJ239" s="42"/>
      <c r="GK239" s="42"/>
      <c r="GL239" s="42"/>
      <c r="GM239" s="154">
        <f>'[1]Automation Master'!$B$10*FQ239*FO239</f>
        <v>0</v>
      </c>
      <c r="GN239" s="155">
        <f>'[1]Automation Master'!$B$11*FO239*FQ239+GM239</f>
        <v>0</v>
      </c>
      <c r="GO239" s="155">
        <f>'[1]Automation Master'!$B$12*FO239*FQ239+GN239</f>
        <v>0</v>
      </c>
      <c r="GP239" s="155">
        <f>'[1]Automation Master'!$B$13*FO239*FQ239+GO239</f>
        <v>0</v>
      </c>
      <c r="GQ239" s="155">
        <f>'[1]Automation Master'!$C$10*FO239*FQ239+GP239</f>
        <v>0</v>
      </c>
      <c r="GR239" s="155">
        <f>'[1]Automation Master'!$C$11*FO239*FQ239+GQ239</f>
        <v>0</v>
      </c>
      <c r="GS239" s="155">
        <f>'[1]Automation Master'!$C$12*FO239*FQ239+GR239</f>
        <v>0</v>
      </c>
      <c r="GT239" s="155">
        <f>'[1]Automation Master'!$C$13*FO239*FQ239+GS239</f>
        <v>0</v>
      </c>
      <c r="GU239" s="155">
        <f>'[1]Automation Master'!$D$10*FO239*FQ239+GT239</f>
        <v>0</v>
      </c>
      <c r="GV239" s="155">
        <f>'[1]Automation Master'!$D$11*FO239*FQ239+GU239</f>
        <v>0</v>
      </c>
      <c r="GW239" s="155">
        <f>'[1]Automation Master'!$D$12*FO239*FQ239+GV239</f>
        <v>0</v>
      </c>
      <c r="GX239" s="155">
        <f>'[1]Automation Master'!$D$13*FO239*FQ239+GW239</f>
        <v>0</v>
      </c>
      <c r="GY239" s="155">
        <f>'[1]Automation Master'!$E$10*FO239*FQ239+GX239</f>
        <v>0</v>
      </c>
      <c r="GZ239" s="155">
        <f>'[1]Automation Master'!$E$11*FO239*FQ239+GY239</f>
        <v>0</v>
      </c>
      <c r="HA239" s="155">
        <f>'[1]Automation Master'!$E$12*FO239*FQ239+GZ239</f>
        <v>0</v>
      </c>
      <c r="HB239" s="155">
        <f>'[1]Automation Master'!$E$13*FO239*FQ239+HA239</f>
        <v>0</v>
      </c>
      <c r="HC239" s="155">
        <f>'[1]Automation Master'!$F$10*FO239*FQ239+HB239</f>
        <v>0</v>
      </c>
      <c r="HD239" s="155">
        <f>'[1]Automation Master'!$F$11*FO239*FQ239+HC239</f>
        <v>0</v>
      </c>
      <c r="HE239" s="155">
        <f>'[1]Automation Master'!$F$12*FO239*FQ239+HD239</f>
        <v>0</v>
      </c>
      <c r="HF239" s="156">
        <f>'[1]Automation Master'!$F$13*FO239*FQ239+HE239</f>
        <v>0</v>
      </c>
      <c r="HG239" s="157"/>
      <c r="HH239" s="157"/>
      <c r="HI239" s="157"/>
      <c r="HJ239" s="157"/>
      <c r="HK239" s="157"/>
      <c r="HL239" s="157"/>
      <c r="HM239" s="157"/>
      <c r="HN239" s="157"/>
      <c r="HO239" s="157"/>
      <c r="HP239" s="157"/>
      <c r="HQ239" s="157"/>
      <c r="HR239" s="157"/>
      <c r="HS239" s="157"/>
      <c r="HT239" s="157"/>
      <c r="HU239" s="157"/>
      <c r="HV239" s="157"/>
      <c r="HW239" s="157"/>
      <c r="HX239" s="157"/>
      <c r="HY239" s="42"/>
      <c r="HZ239" s="42"/>
      <c r="IA239" s="148">
        <f>EA239*(1-GP239)</f>
        <v>28.700391468640799</v>
      </c>
      <c r="IB239" s="148">
        <f>EB239*(1-GT239)</f>
        <v>29.464518560927914</v>
      </c>
      <c r="IC239" s="148">
        <f>EC239*(1-GX239)</f>
        <v>30.298181218613152</v>
      </c>
      <c r="ID239" s="148">
        <f>ED239*(1-HB239)</f>
        <v>31.20770717814775</v>
      </c>
      <c r="IE239" s="148">
        <f>EE239*(1-HF239)</f>
        <v>32.199999999999996</v>
      </c>
      <c r="IH239">
        <f>(EA239)*(1-GP239)*(1-EZ239)</f>
        <v>28.393921610106485</v>
      </c>
      <c r="II239">
        <f>(EB239)*(1-GT239)*(1-FA239)</f>
        <v>28.927603496510784</v>
      </c>
      <c r="IJ239">
        <f>(EC239)*(1-GX239)*(1-FB239)</f>
        <v>29.584309070767098</v>
      </c>
      <c r="IK239">
        <f>(ED239)*(1-HB239)*(1-FC239)</f>
        <v>30.354786861319436</v>
      </c>
      <c r="IL239">
        <f>(EE239)*(1-HF239)*(1-FD239)</f>
        <v>31.319959885386815</v>
      </c>
      <c r="IN239" s="42">
        <f>IFERROR((EA239-IH239)/(EA239),0)</f>
        <v>1.0678246631903088E-2</v>
      </c>
      <c r="IO239" s="42">
        <f t="shared" si="387"/>
        <v>1.8222427877342552E-2</v>
      </c>
      <c r="IP239" s="42">
        <f t="shared" si="387"/>
        <v>2.3561551193294044E-2</v>
      </c>
      <c r="IQ239" s="42">
        <f t="shared" si="387"/>
        <v>2.7330438342024227E-2</v>
      </c>
      <c r="IR239" s="42">
        <f t="shared" si="387"/>
        <v>2.7330438342024241E-2</v>
      </c>
      <c r="IT239" s="9">
        <f t="shared" si="325"/>
        <v>0</v>
      </c>
      <c r="IU239" s="9">
        <f t="shared" si="326"/>
        <v>0</v>
      </c>
      <c r="IV239" s="9">
        <f t="shared" si="327"/>
        <v>0</v>
      </c>
      <c r="IW239" s="9">
        <f t="shared" si="328"/>
        <v>0</v>
      </c>
      <c r="IX239" s="9">
        <f t="shared" si="329"/>
        <v>0</v>
      </c>
    </row>
    <row r="240" spans="1:265" ht="15.75" thickBot="1" x14ac:dyDescent="0.3">
      <c r="A240">
        <v>5</v>
      </c>
      <c r="B240" t="s">
        <v>355</v>
      </c>
      <c r="C240" t="s">
        <v>395</v>
      </c>
      <c r="D240" t="s">
        <v>270</v>
      </c>
      <c r="E240" t="s">
        <v>333</v>
      </c>
      <c r="F240" t="s">
        <v>333</v>
      </c>
      <c r="G240" t="s">
        <v>256</v>
      </c>
      <c r="H240">
        <v>5</v>
      </c>
      <c r="K240">
        <v>1</v>
      </c>
      <c r="L240">
        <v>4</v>
      </c>
      <c r="R240">
        <v>1</v>
      </c>
      <c r="S240">
        <v>2</v>
      </c>
      <c r="T240">
        <v>2</v>
      </c>
      <c r="Y240">
        <v>5</v>
      </c>
      <c r="AB240">
        <v>4</v>
      </c>
      <c r="AE240">
        <v>1</v>
      </c>
      <c r="AP240">
        <v>1</v>
      </c>
      <c r="AT240">
        <v>5</v>
      </c>
      <c r="AU240">
        <v>0</v>
      </c>
      <c r="AV240">
        <v>5</v>
      </c>
      <c r="AW240">
        <v>0</v>
      </c>
      <c r="AX240">
        <v>0</v>
      </c>
      <c r="BB240">
        <f t="shared" si="300"/>
        <v>5</v>
      </c>
      <c r="BC240">
        <v>5</v>
      </c>
      <c r="BD240">
        <f t="shared" si="301"/>
        <v>5</v>
      </c>
      <c r="BE240">
        <f t="shared" si="302"/>
        <v>5</v>
      </c>
      <c r="BF240">
        <f t="shared" si="303"/>
        <v>5</v>
      </c>
      <c r="BH240">
        <f t="shared" si="304"/>
        <v>0</v>
      </c>
      <c r="BK240" s="45">
        <f>IF(G240="MEA",'[1]Net Hire Rate'!$E$7,IF(G240="AMR",'[1]Net Hire Rate'!$F$7,IF(G240="EUR",'[1]Net Hire Rate'!$G$7,IF(G240="APAC",'[1]Net Hire Rate'!$H$7,0))))</f>
        <v>1.6761041902604757E-3</v>
      </c>
      <c r="BL240" s="45">
        <f>IF(G240="MEA",'[1]Net Hire Rate'!$E$8,IF(G240="AMR",'[1]Net Hire Rate'!$F$8,IF(G240="EUR",'[1]Net Hire Rate'!$G$8,IF(G240="APAC",'[1]Net Hire Rate'!$H$8,0))))</f>
        <v>1.6761041902604757E-3</v>
      </c>
      <c r="BM240" s="45">
        <f>IF(G240="MEA",'[1]Net Hire Rate'!$E$9,IF(G240="AMR",'[1]Net Hire Rate'!$F$9,IF(G240="EUR",'[1]Net Hire Rate'!$G$9,IF(G240="APAC",'[1]Net Hire Rate'!$H$9,0))))</f>
        <v>1.6761041902604757E-3</v>
      </c>
      <c r="BN240" s="45">
        <f>IF(G240="MEA",'[1]Net Hire Rate'!$E$10,IF(G240="AMR",'[1]Net Hire Rate'!$F$10,IF(G240="EUR",'[1]Net Hire Rate'!$G$10,IF(G240="APAC",'[1]Net Hire Rate'!$H$10,0))))</f>
        <v>1.6761041902604757E-3</v>
      </c>
      <c r="BO240" s="45">
        <f>IF(G240="MEA",'[1]Net Hire Rate'!$E$11,IF(G240="AMR",'[1]Net Hire Rate'!$F$11,IF(G240="EUR",'[1]Net Hire Rate'!$G$11,IF(G240="APAC",'[1]Net Hire Rate'!$H$11,0))))</f>
        <v>1.6761041902604757E-3</v>
      </c>
      <c r="BP240" s="45">
        <f>IF(G240="MEA",'[1]Net Hire Rate'!$E$12,IF(G240="AMR",'[1]Net Hire Rate'!$F$12,IF(G240="EUR",'[1]Net Hire Rate'!$G$12,IF(G240="APAC",'[1]Net Hire Rate'!$H$12,0))))</f>
        <v>1.6761041902604757E-3</v>
      </c>
      <c r="BQ240" s="147">
        <f t="shared" si="305"/>
        <v>5</v>
      </c>
      <c r="BR240" s="147">
        <f t="shared" si="288"/>
        <v>5</v>
      </c>
      <c r="BS240" s="147">
        <f t="shared" si="306"/>
        <v>5.0083805209513024</v>
      </c>
      <c r="BT240" s="148">
        <f t="shared" si="289"/>
        <v>5.0083805209513024</v>
      </c>
      <c r="BU240" s="149">
        <f t="shared" si="307"/>
        <v>5.0167750885288873</v>
      </c>
      <c r="BV240" s="148">
        <f t="shared" si="290"/>
        <v>4.0167750885288873</v>
      </c>
      <c r="BW240" s="148">
        <f t="shared" si="308"/>
        <v>4.0235076220861039</v>
      </c>
      <c r="BX240" s="148">
        <f t="shared" si="291"/>
        <v>4.0235076220861039</v>
      </c>
      <c r="BY240" s="148">
        <f t="shared" si="309"/>
        <v>4.0302514400710274</v>
      </c>
      <c r="BZ240" s="148">
        <f t="shared" si="292"/>
        <v>4.0302514400710274</v>
      </c>
      <c r="CA240" s="148">
        <f t="shared" si="310"/>
        <v>4.0370065613975337</v>
      </c>
      <c r="CB240" s="148">
        <f t="shared" si="293"/>
        <v>4.0370065613975337</v>
      </c>
      <c r="CC240" s="148"/>
      <c r="CD240" s="38" t="s">
        <v>87</v>
      </c>
      <c r="CE240" s="40">
        <v>0.33333333333333331</v>
      </c>
      <c r="CF240" s="38">
        <v>34</v>
      </c>
      <c r="CG240" s="38">
        <v>35.36395348837209</v>
      </c>
      <c r="CH240" s="38">
        <v>36.72790697674418</v>
      </c>
      <c r="CI240" s="38">
        <v>37.913953488372087</v>
      </c>
      <c r="CJ240" s="38">
        <v>39.099999999999994</v>
      </c>
      <c r="CK240" s="41">
        <v>39.099999999999994</v>
      </c>
      <c r="CL240" s="41" t="s">
        <v>396</v>
      </c>
      <c r="CM240" s="40">
        <v>0.27777777777777779</v>
      </c>
      <c r="CN240" s="41">
        <v>10</v>
      </c>
      <c r="CO240" s="41">
        <v>10.75</v>
      </c>
      <c r="CP240" s="41">
        <v>11.5</v>
      </c>
      <c r="CQ240" s="41">
        <v>11.5</v>
      </c>
      <c r="CR240" s="41">
        <v>11.5</v>
      </c>
      <c r="CS240" s="41">
        <v>11.5</v>
      </c>
      <c r="CT240" s="41" t="s">
        <v>397</v>
      </c>
      <c r="CU240" s="40">
        <v>0.27777777777777779</v>
      </c>
      <c r="CV240" s="41">
        <v>8</v>
      </c>
      <c r="CW240" s="41">
        <v>8.6999999999999993</v>
      </c>
      <c r="CX240" s="41">
        <v>8.7999999999999989</v>
      </c>
      <c r="CY240" s="41">
        <v>8.8999999999999986</v>
      </c>
      <c r="CZ240" s="41">
        <v>9</v>
      </c>
      <c r="DA240" s="41">
        <v>9.1999999999999993</v>
      </c>
      <c r="DB240" s="41" t="s">
        <v>398</v>
      </c>
      <c r="DC240" s="40">
        <v>5.5555555555555559E-2</v>
      </c>
      <c r="DD240" s="41">
        <v>40</v>
      </c>
      <c r="DE240" s="41">
        <v>40</v>
      </c>
      <c r="DF240" s="41">
        <v>40</v>
      </c>
      <c r="DG240" s="41">
        <v>40</v>
      </c>
      <c r="DH240" s="41">
        <v>40</v>
      </c>
      <c r="DI240" s="41">
        <v>40</v>
      </c>
      <c r="DJ240" s="41" t="s">
        <v>399</v>
      </c>
      <c r="DK240" s="40">
        <v>5.5555555555555559E-2</v>
      </c>
      <c r="DL240" s="41">
        <v>120</v>
      </c>
      <c r="DM240" s="41">
        <v>138</v>
      </c>
      <c r="DN240" s="41">
        <v>138</v>
      </c>
      <c r="DO240" s="41">
        <v>138</v>
      </c>
      <c r="DP240" s="41">
        <v>138</v>
      </c>
      <c r="DQ240" s="41">
        <v>138</v>
      </c>
      <c r="DR240" s="15"/>
      <c r="DS240" s="151">
        <f t="shared" si="294"/>
        <v>5</v>
      </c>
      <c r="DT240" s="152">
        <f t="shared" si="295"/>
        <v>5.3342215762273897</v>
      </c>
      <c r="DU240" s="7">
        <f t="shared" si="296"/>
        <v>5.5226098191214463</v>
      </c>
      <c r="DV240" s="7">
        <f t="shared" si="297"/>
        <v>5.5981104651162781</v>
      </c>
      <c r="DW240">
        <f t="shared" si="298"/>
        <v>5.6736111111111107</v>
      </c>
      <c r="DX240">
        <f t="shared" si="299"/>
        <v>5.708333333333333</v>
      </c>
      <c r="DZ240">
        <f t="shared" si="311"/>
        <v>5</v>
      </c>
      <c r="EA240">
        <f t="shared" si="312"/>
        <v>5.3342215762273897</v>
      </c>
      <c r="EB240">
        <f t="shared" si="313"/>
        <v>5.5226098191214463</v>
      </c>
      <c r="EC240">
        <f t="shared" si="314"/>
        <v>5.5981104651162781</v>
      </c>
      <c r="ED240">
        <f t="shared" si="315"/>
        <v>5.6736111111111107</v>
      </c>
      <c r="EE240">
        <f t="shared" si="316"/>
        <v>5.708333333333333</v>
      </c>
      <c r="EG240" s="148">
        <f t="shared" ref="EG240:EG241" si="388">EA240</f>
        <v>5.3342215762273897</v>
      </c>
      <c r="EH240" s="148">
        <f t="shared" ref="EH240:EH241" si="389">EB240</f>
        <v>5.5226098191214463</v>
      </c>
      <c r="EI240" s="148">
        <f t="shared" ref="EI240:EI241" si="390">EC240</f>
        <v>5.5981104651162781</v>
      </c>
      <c r="EJ240" s="148">
        <f t="shared" ref="EJ240:EJ241" si="391">ED240</f>
        <v>5.6736111111111107</v>
      </c>
      <c r="EK240" s="148">
        <f t="shared" ref="EK240:EK241" si="392">EE240</f>
        <v>5.708333333333333</v>
      </c>
      <c r="EM240">
        <f>IF($EM$9='[1]L&amp;D Numbers'!$E$6,'[1]L&amp;D Numbers'!$E$7)</f>
        <v>350</v>
      </c>
      <c r="EN240">
        <f>IF($EN$9='[1]L&amp;D Numbers'!$F$6,'[1]L&amp;D Numbers'!$F$7)</f>
        <v>2000</v>
      </c>
      <c r="EO240">
        <f>IF($EO$9='[1]L&amp;D Numbers'!$G$6,'[1]L&amp;D Numbers'!$G$7)</f>
        <v>2000</v>
      </c>
      <c r="EP240">
        <f>IF($EP$9='[1]L&amp;D Numbers'!$H$6,'[1]L&amp;D Numbers'!$H$7)</f>
        <v>2000</v>
      </c>
      <c r="EQ240">
        <f>IF($EQ$9='[1]L&amp;D Numbers'!$I$6,'[1]L&amp;D Numbers'!$I$7)</f>
        <v>2000</v>
      </c>
      <c r="ER240">
        <f>IF($ER$9='[1]L&amp;D Numbers'!$J$6,'[1]L&amp;D Numbers'!$J$7)</f>
        <v>0</v>
      </c>
      <c r="ET240" s="45">
        <f>'[1]L&amp;D Master'!$E$10</f>
        <v>1.0678246631903041E-2</v>
      </c>
      <c r="EU240" s="45">
        <f>ET240+'[1]L&amp;D Master'!$F$10</f>
        <v>1.8222427877342538E-2</v>
      </c>
      <c r="EV240" s="45">
        <f>EU240+'[1]L&amp;D Master'!$G$10</f>
        <v>2.3561551193294058E-2</v>
      </c>
      <c r="EW240" s="45">
        <f>EV240+'[1]L&amp;D Master'!$H$10</f>
        <v>2.7330438342024234E-2</v>
      </c>
      <c r="EX240" s="45">
        <f>EW240+'[1]L&amp;D Master'!$I$10</f>
        <v>2.9999999999999995E-2</v>
      </c>
      <c r="EY240" s="45"/>
      <c r="EZ240" s="45">
        <f t="shared" si="322"/>
        <v>1.0678246631903041E-2</v>
      </c>
      <c r="FA240" s="45">
        <f t="shared" si="323"/>
        <v>1.8222427877342538E-2</v>
      </c>
      <c r="FB240" s="45">
        <f t="shared" si="323"/>
        <v>2.3561551193294058E-2</v>
      </c>
      <c r="FC240" s="45">
        <f t="shared" si="323"/>
        <v>2.7330438342024234E-2</v>
      </c>
      <c r="FD240" s="45">
        <f t="shared" si="323"/>
        <v>2.7330438342024234E-2</v>
      </c>
      <c r="FE240" s="45"/>
      <c r="FF240">
        <f t="shared" ref="FF240:FF241" si="393">EG240*(1-EZ240)</f>
        <v>5.2772614426472151</v>
      </c>
      <c r="FG240">
        <f t="shared" ref="FG240:FG241" si="394">EH240*(1-FA240)</f>
        <v>5.4219744599978021</v>
      </c>
      <c r="FH240">
        <f t="shared" ref="FH240:FH241" si="395">EI240*(1-FB240)</f>
        <v>5.4662102988067254</v>
      </c>
      <c r="FI240">
        <f t="shared" ref="FI240:FI241" si="396">EJ240*(1-FC240)</f>
        <v>5.5185488324622654</v>
      </c>
      <c r="FJ240">
        <f t="shared" ref="FJ240:FJ241" si="397">EK240*(1-FD240)</f>
        <v>5.5523220811309448</v>
      </c>
      <c r="FL240" s="34"/>
      <c r="FM240" s="34"/>
      <c r="FN240" s="34"/>
      <c r="FO240" s="34"/>
      <c r="FP240" s="34"/>
      <c r="FQ240" s="153">
        <f t="shared" si="324"/>
        <v>0.125</v>
      </c>
      <c r="FR240" s="170">
        <f>FQ240*FO240*A240</f>
        <v>0</v>
      </c>
      <c r="FS240" s="42"/>
      <c r="FT240" s="42"/>
      <c r="FU240" s="42"/>
      <c r="FV240" s="42"/>
      <c r="FW240" s="42"/>
      <c r="FX240" s="42"/>
      <c r="FY240" s="42"/>
      <c r="FZ240" s="42"/>
      <c r="GA240" s="42"/>
      <c r="GB240" s="42"/>
      <c r="GC240" s="42"/>
      <c r="GD240" s="42"/>
      <c r="GE240" s="42"/>
      <c r="GF240" s="42"/>
      <c r="GG240" s="42"/>
      <c r="GH240" s="42"/>
      <c r="GI240" s="42"/>
      <c r="GJ240" s="42"/>
      <c r="GK240" s="42"/>
      <c r="GL240" s="42"/>
      <c r="GM240" s="154">
        <f>'[1]Automation Master'!$B$10*FQ240*FO240</f>
        <v>0</v>
      </c>
      <c r="GN240" s="155">
        <f>'[1]Automation Master'!$B$11*FO240*FQ240+GM240</f>
        <v>0</v>
      </c>
      <c r="GO240" s="155">
        <f>'[1]Automation Master'!$B$12*FO240*FQ240+GN240</f>
        <v>0</v>
      </c>
      <c r="GP240" s="155">
        <f>'[1]Automation Master'!$B$13*FO240*FQ240+GO240</f>
        <v>0</v>
      </c>
      <c r="GQ240" s="155">
        <f>'[1]Automation Master'!$C$10*FO240*FQ240+GP240</f>
        <v>0</v>
      </c>
      <c r="GR240" s="155">
        <f>'[1]Automation Master'!$C$11*FO240*FQ240+GQ240</f>
        <v>0</v>
      </c>
      <c r="GS240" s="155">
        <f>'[1]Automation Master'!$C$12*FO240*FQ240+GR240</f>
        <v>0</v>
      </c>
      <c r="GT240" s="155">
        <f>'[1]Automation Master'!$C$13*FO240*FQ240+GS240</f>
        <v>0</v>
      </c>
      <c r="GU240" s="155">
        <f>'[1]Automation Master'!$D$10*FO240*FQ240+GT240</f>
        <v>0</v>
      </c>
      <c r="GV240" s="155">
        <f>'[1]Automation Master'!$D$11*FO240*FQ240+GU240</f>
        <v>0</v>
      </c>
      <c r="GW240" s="155">
        <f>'[1]Automation Master'!$D$12*FO240*FQ240+GV240</f>
        <v>0</v>
      </c>
      <c r="GX240" s="155">
        <f>'[1]Automation Master'!$D$13*FO240*FQ240+GW240</f>
        <v>0</v>
      </c>
      <c r="GY240" s="155">
        <f>'[1]Automation Master'!$E$10*FO240*FQ240+GX240</f>
        <v>0</v>
      </c>
      <c r="GZ240" s="155">
        <f>'[1]Automation Master'!$E$11*FO240*FQ240+GY240</f>
        <v>0</v>
      </c>
      <c r="HA240" s="155">
        <f>'[1]Automation Master'!$E$12*FO240*FQ240+GZ240</f>
        <v>0</v>
      </c>
      <c r="HB240" s="155">
        <f>'[1]Automation Master'!$E$13*FO240*FQ240+HA240</f>
        <v>0</v>
      </c>
      <c r="HC240" s="155">
        <f>'[1]Automation Master'!$F$10*FO240*FQ240+HB240</f>
        <v>0</v>
      </c>
      <c r="HD240" s="155">
        <f>'[1]Automation Master'!$F$11*FO240*FQ240+HC240</f>
        <v>0</v>
      </c>
      <c r="HE240" s="155">
        <f>'[1]Automation Master'!$F$12*FO240*FQ240+HD240</f>
        <v>0</v>
      </c>
      <c r="HF240" s="156">
        <f>'[1]Automation Master'!$F$13*FO240*FQ240+HE240</f>
        <v>0</v>
      </c>
      <c r="HG240" s="157"/>
      <c r="HH240" s="157"/>
      <c r="HI240" s="157"/>
      <c r="HJ240" s="157"/>
      <c r="HK240" s="157"/>
      <c r="HL240" s="157"/>
      <c r="HM240" s="157"/>
      <c r="HN240" s="157"/>
      <c r="HO240" s="157"/>
      <c r="HP240" s="157"/>
      <c r="HQ240" s="157"/>
      <c r="HR240" s="157"/>
      <c r="HS240" s="157"/>
      <c r="HT240" s="157"/>
      <c r="HU240" s="157"/>
      <c r="HV240" s="157"/>
      <c r="HW240" s="157"/>
      <c r="HX240" s="157"/>
      <c r="HY240" s="42"/>
      <c r="HZ240" s="42"/>
      <c r="IA240" s="148">
        <f t="shared" ref="IA240:IA241" si="398">EG240*(1-GP240)</f>
        <v>5.3342215762273897</v>
      </c>
      <c r="IB240" s="148">
        <f t="shared" ref="IB240:IB241" si="399">EH240*(1-GT240)</f>
        <v>5.5226098191214463</v>
      </c>
      <c r="IC240" s="148">
        <f t="shared" ref="IC240:IC241" si="400">EI240*(1-GX240)</f>
        <v>5.5981104651162781</v>
      </c>
      <c r="ID240" s="148">
        <f t="shared" ref="ID240:ID241" si="401">EJ240*(1-HB240)</f>
        <v>5.6736111111111107</v>
      </c>
      <c r="IE240" s="148">
        <f t="shared" ref="IE240:IE241" si="402">EK240*(1-HF240)</f>
        <v>5.708333333333333</v>
      </c>
      <c r="IH240">
        <f t="shared" ref="IH240:IH241" si="403">(EG240)*(1-GP240)*(1-EZ240)</f>
        <v>5.2772614426472151</v>
      </c>
      <c r="II240">
        <f t="shared" ref="II240:II241" si="404">(EH240)*(1-GT240)*(1-FA240)</f>
        <v>5.4219744599978021</v>
      </c>
      <c r="IJ240">
        <f t="shared" ref="IJ240:IJ241" si="405">(EI240)*(1-GX240)*(1-FB240)</f>
        <v>5.4662102988067254</v>
      </c>
      <c r="IK240">
        <f t="shared" ref="IK240:IK241" si="406">(EJ240)*(1-HB240)*(1-FC240)</f>
        <v>5.5185488324622654</v>
      </c>
      <c r="IL240">
        <f t="shared" ref="IL240:IL241" si="407">(EK240)*(1-HF240)*(1-FD240)</f>
        <v>5.5523220811309448</v>
      </c>
      <c r="IN240" s="42">
        <f t="shared" ref="IN240:IN241" si="408">IFERROR((EG240-IH240)/(EA240),0)</f>
        <v>1.0678246631903031E-2</v>
      </c>
      <c r="IO240" s="42">
        <f t="shared" ref="IO240:IO241" si="409">IFERROR((EH240-II240)/EB240,0)</f>
        <v>1.8222427877342521E-2</v>
      </c>
      <c r="IP240" s="42">
        <f t="shared" ref="IP240:IP241" si="410">IFERROR((EI240-IJ240)/EC240,0)</f>
        <v>2.3561551193294113E-2</v>
      </c>
      <c r="IQ240" s="42">
        <f t="shared" ref="IQ240:IQ241" si="411">IFERROR((EJ240-IK240)/ED240,0)</f>
        <v>2.7330438342024154E-2</v>
      </c>
      <c r="IR240" s="42">
        <f t="shared" ref="IR240:IR241" si="412">IFERROR((EK240-IL240)/EE240,0)</f>
        <v>2.7330438342024213E-2</v>
      </c>
      <c r="IT240" s="9">
        <f t="shared" si="325"/>
        <v>0</v>
      </c>
      <c r="IU240" s="9">
        <f t="shared" si="326"/>
        <v>0</v>
      </c>
      <c r="IV240" s="9">
        <f t="shared" si="327"/>
        <v>0</v>
      </c>
      <c r="IW240" s="9">
        <f t="shared" si="328"/>
        <v>0</v>
      </c>
      <c r="IX240" s="9">
        <f t="shared" si="329"/>
        <v>0</v>
      </c>
      <c r="IZ240" s="148">
        <f t="shared" ref="IZ240:IZ241" si="413">BQ240-BF240</f>
        <v>0</v>
      </c>
      <c r="JA240" s="159">
        <f t="shared" ref="JA240:JA241" si="414">BT240-IH240</f>
        <v>-0.26888092169591271</v>
      </c>
      <c r="JB240" s="159">
        <f t="shared" ref="JB240:JB241" si="415">BV240-II240</f>
        <v>-1.4051993714689148</v>
      </c>
      <c r="JC240" s="148">
        <f t="shared" ref="JC240:JC241" si="416">BX240-IJ240</f>
        <v>-1.4427026767206215</v>
      </c>
      <c r="JD240" s="158">
        <f t="shared" ref="JD240:JD241" si="417">BZ240-IK240</f>
        <v>-1.4882973923912379</v>
      </c>
      <c r="JE240" s="159">
        <f t="shared" ref="JE240:JE241" si="418">CB240-IL240</f>
        <v>-1.5153155197334112</v>
      </c>
    </row>
    <row r="241" spans="1:265" ht="15.75" thickBot="1" x14ac:dyDescent="0.3">
      <c r="A241">
        <v>5</v>
      </c>
      <c r="B241" t="s">
        <v>355</v>
      </c>
      <c r="C241" t="s">
        <v>390</v>
      </c>
      <c r="D241" t="s">
        <v>270</v>
      </c>
      <c r="E241" t="s">
        <v>333</v>
      </c>
      <c r="F241" t="s">
        <v>333</v>
      </c>
      <c r="G241" t="s">
        <v>256</v>
      </c>
      <c r="H241">
        <v>4</v>
      </c>
      <c r="I241">
        <v>1</v>
      </c>
      <c r="L241">
        <v>4</v>
      </c>
      <c r="M241">
        <v>1</v>
      </c>
      <c r="R241">
        <v>1</v>
      </c>
      <c r="S241">
        <v>2</v>
      </c>
      <c r="T241">
        <v>1</v>
      </c>
      <c r="X241">
        <v>1</v>
      </c>
      <c r="Y241">
        <v>4</v>
      </c>
      <c r="AA241">
        <v>1</v>
      </c>
      <c r="AB241">
        <v>4</v>
      </c>
      <c r="AL241">
        <v>1</v>
      </c>
      <c r="AT241">
        <v>5</v>
      </c>
      <c r="AU241">
        <v>0</v>
      </c>
      <c r="AV241">
        <v>5</v>
      </c>
      <c r="AW241">
        <v>0</v>
      </c>
      <c r="AX241">
        <v>0</v>
      </c>
      <c r="BB241">
        <f t="shared" si="300"/>
        <v>5</v>
      </c>
      <c r="BC241">
        <v>5</v>
      </c>
      <c r="BD241">
        <f t="shared" si="301"/>
        <v>5</v>
      </c>
      <c r="BE241">
        <f t="shared" si="302"/>
        <v>5</v>
      </c>
      <c r="BF241">
        <f t="shared" si="303"/>
        <v>5</v>
      </c>
      <c r="BH241">
        <f t="shared" si="304"/>
        <v>0</v>
      </c>
      <c r="BK241" s="45">
        <f>IF(G241="MEA",'[1]Net Hire Rate'!$E$7,IF(G241="AMR",'[1]Net Hire Rate'!$F$7,IF(G241="EUR",'[1]Net Hire Rate'!$G$7,IF(G241="APAC",'[1]Net Hire Rate'!$H$7,0))))</f>
        <v>1.6761041902604757E-3</v>
      </c>
      <c r="BL241" s="45">
        <f>IF(G241="MEA",'[1]Net Hire Rate'!$E$8,IF(G241="AMR",'[1]Net Hire Rate'!$F$8,IF(G241="EUR",'[1]Net Hire Rate'!$G$8,IF(G241="APAC",'[1]Net Hire Rate'!$H$8,0))))</f>
        <v>1.6761041902604757E-3</v>
      </c>
      <c r="BM241" s="45">
        <f>IF(G241="MEA",'[1]Net Hire Rate'!$E$9,IF(G241="AMR",'[1]Net Hire Rate'!$F$9,IF(G241="EUR",'[1]Net Hire Rate'!$G$9,IF(G241="APAC",'[1]Net Hire Rate'!$H$9,0))))</f>
        <v>1.6761041902604757E-3</v>
      </c>
      <c r="BN241" s="45">
        <f>IF(G241="MEA",'[1]Net Hire Rate'!$E$10,IF(G241="AMR",'[1]Net Hire Rate'!$F$10,IF(G241="EUR",'[1]Net Hire Rate'!$G$10,IF(G241="APAC",'[1]Net Hire Rate'!$H$10,0))))</f>
        <v>1.6761041902604757E-3</v>
      </c>
      <c r="BO241" s="45">
        <f>IF(G241="MEA",'[1]Net Hire Rate'!$E$11,IF(G241="AMR",'[1]Net Hire Rate'!$F$11,IF(G241="EUR",'[1]Net Hire Rate'!$G$11,IF(G241="APAC",'[1]Net Hire Rate'!$H$11,0))))</f>
        <v>1.6761041902604757E-3</v>
      </c>
      <c r="BP241" s="45">
        <f>IF(G241="MEA",'[1]Net Hire Rate'!$E$12,IF(G241="AMR",'[1]Net Hire Rate'!$F$12,IF(G241="EUR",'[1]Net Hire Rate'!$G$12,IF(G241="APAC",'[1]Net Hire Rate'!$H$12,0))))</f>
        <v>1.6761041902604757E-3</v>
      </c>
      <c r="BQ241" s="147">
        <f t="shared" si="305"/>
        <v>5</v>
      </c>
      <c r="BR241" s="147">
        <f t="shared" si="288"/>
        <v>5</v>
      </c>
      <c r="BS241" s="147">
        <f t="shared" si="306"/>
        <v>5.0083805209513024</v>
      </c>
      <c r="BT241" s="148">
        <f t="shared" si="289"/>
        <v>5.0083805209513024</v>
      </c>
      <c r="BU241" s="149">
        <f t="shared" si="307"/>
        <v>5.0167750885288873</v>
      </c>
      <c r="BV241" s="148">
        <f t="shared" si="290"/>
        <v>5.0167750885288873</v>
      </c>
      <c r="BW241" s="148">
        <f t="shared" si="308"/>
        <v>5.0251837262763646</v>
      </c>
      <c r="BX241" s="148">
        <f t="shared" si="291"/>
        <v>5.0251837262763646</v>
      </c>
      <c r="BY241" s="148">
        <f t="shared" si="309"/>
        <v>5.0336064577768047</v>
      </c>
      <c r="BZ241" s="148">
        <f t="shared" si="292"/>
        <v>5.0336064577768047</v>
      </c>
      <c r="CA241" s="148">
        <f t="shared" si="310"/>
        <v>5.0420433066528068</v>
      </c>
      <c r="CB241" s="148">
        <f t="shared" si="293"/>
        <v>5.0420433066528068</v>
      </c>
      <c r="CC241" s="148"/>
      <c r="CD241" s="38" t="s">
        <v>85</v>
      </c>
      <c r="CE241" s="40">
        <v>1</v>
      </c>
      <c r="CF241" s="38">
        <v>646</v>
      </c>
      <c r="CG241" s="38">
        <v>643.39579892125573</v>
      </c>
      <c r="CH241" s="38">
        <v>637.65066418044296</v>
      </c>
      <c r="CI241" s="38">
        <v>647.17138696114455</v>
      </c>
      <c r="CJ241" s="38">
        <v>643.65698137607205</v>
      </c>
      <c r="CK241" s="41">
        <v>652.04222242746971</v>
      </c>
      <c r="CL241" s="41"/>
      <c r="CM241" s="40"/>
      <c r="CN241" s="41"/>
      <c r="CO241" s="41"/>
      <c r="CP241" s="41"/>
      <c r="CQ241" s="41"/>
      <c r="CR241" s="41"/>
      <c r="CS241" s="41"/>
      <c r="CT241" s="41"/>
      <c r="CU241" s="40"/>
      <c r="CV241" s="41"/>
      <c r="CW241" s="41"/>
      <c r="CX241" s="41"/>
      <c r="CY241" s="41"/>
      <c r="CZ241" s="41"/>
      <c r="DA241" s="41"/>
      <c r="DB241" s="41"/>
      <c r="DC241" s="40"/>
      <c r="DD241" s="41"/>
      <c r="DE241" s="41"/>
      <c r="DF241" s="41"/>
      <c r="DG241" s="41"/>
      <c r="DH241" s="41"/>
      <c r="DI241" s="41"/>
      <c r="DJ241" s="41"/>
      <c r="DK241" s="40"/>
      <c r="DL241" s="41"/>
      <c r="DM241" s="41"/>
      <c r="DN241" s="41"/>
      <c r="DO241" s="41"/>
      <c r="DP241" s="41"/>
      <c r="DQ241" s="41"/>
      <c r="DR241" s="15"/>
      <c r="DS241" s="151">
        <f t="shared" si="294"/>
        <v>5</v>
      </c>
      <c r="DT241" s="152">
        <f t="shared" si="295"/>
        <v>4.9798436449013606</v>
      </c>
      <c r="DU241" s="7">
        <f t="shared" si="296"/>
        <v>4.9353766577433671</v>
      </c>
      <c r="DV241" s="7">
        <f t="shared" si="297"/>
        <v>5.0090664625475583</v>
      </c>
      <c r="DW241">
        <f t="shared" si="298"/>
        <v>4.9818651809293506</v>
      </c>
      <c r="DX241">
        <f t="shared" si="299"/>
        <v>5.0467664274571957</v>
      </c>
      <c r="DZ241">
        <f t="shared" si="311"/>
        <v>5</v>
      </c>
      <c r="EA241">
        <f t="shared" si="312"/>
        <v>4.9798436449013606</v>
      </c>
      <c r="EB241">
        <f t="shared" si="313"/>
        <v>4.9353766577433671</v>
      </c>
      <c r="EC241">
        <f t="shared" si="314"/>
        <v>5.0090664625475583</v>
      </c>
      <c r="ED241">
        <f t="shared" si="315"/>
        <v>4.9818651809293506</v>
      </c>
      <c r="EE241">
        <f t="shared" si="316"/>
        <v>5.0467664274571957</v>
      </c>
      <c r="EG241" s="148">
        <f t="shared" si="388"/>
        <v>4.9798436449013606</v>
      </c>
      <c r="EH241" s="148">
        <f t="shared" si="389"/>
        <v>4.9353766577433671</v>
      </c>
      <c r="EI241" s="148">
        <f t="shared" si="390"/>
        <v>5.0090664625475583</v>
      </c>
      <c r="EJ241" s="148">
        <f t="shared" si="391"/>
        <v>4.9818651809293506</v>
      </c>
      <c r="EK241" s="148">
        <f t="shared" si="392"/>
        <v>5.0467664274571957</v>
      </c>
      <c r="EM241">
        <f>IF($EM$9='[1]L&amp;D Numbers'!$E$6,'[1]L&amp;D Numbers'!$E$7)</f>
        <v>350</v>
      </c>
      <c r="EN241">
        <f>IF($EN$9='[1]L&amp;D Numbers'!$F$6,'[1]L&amp;D Numbers'!$F$7)</f>
        <v>2000</v>
      </c>
      <c r="EO241">
        <f>IF($EO$9='[1]L&amp;D Numbers'!$G$6,'[1]L&amp;D Numbers'!$G$7)</f>
        <v>2000</v>
      </c>
      <c r="EP241">
        <f>IF($EP$9='[1]L&amp;D Numbers'!$H$6,'[1]L&amp;D Numbers'!$H$7)</f>
        <v>2000</v>
      </c>
      <c r="EQ241">
        <f>IF($EQ$9='[1]L&amp;D Numbers'!$I$6,'[1]L&amp;D Numbers'!$I$7)</f>
        <v>2000</v>
      </c>
      <c r="ER241">
        <f>IF($ER$9='[1]L&amp;D Numbers'!$J$6,'[1]L&amp;D Numbers'!$J$7)</f>
        <v>0</v>
      </c>
      <c r="ET241" s="45">
        <f>'[1]L&amp;D Master'!$E$10</f>
        <v>1.0678246631903041E-2</v>
      </c>
      <c r="EU241" s="45">
        <f>ET241+'[1]L&amp;D Master'!$F$10</f>
        <v>1.8222427877342538E-2</v>
      </c>
      <c r="EV241" s="45">
        <f>EU241+'[1]L&amp;D Master'!$G$10</f>
        <v>2.3561551193294058E-2</v>
      </c>
      <c r="EW241" s="45">
        <f>EV241+'[1]L&amp;D Master'!$H$10</f>
        <v>2.7330438342024234E-2</v>
      </c>
      <c r="EX241" s="45">
        <f>EW241+'[1]L&amp;D Master'!$I$10</f>
        <v>2.9999999999999995E-2</v>
      </c>
      <c r="EY241" s="45"/>
      <c r="EZ241" s="45">
        <f t="shared" si="322"/>
        <v>1.0678246631903041E-2</v>
      </c>
      <c r="FA241" s="45">
        <f t="shared" si="323"/>
        <v>1.8222427877342538E-2</v>
      </c>
      <c r="FB241" s="45">
        <f t="shared" si="323"/>
        <v>2.3561551193294058E-2</v>
      </c>
      <c r="FC241" s="45">
        <f t="shared" si="323"/>
        <v>2.7330438342024234E-2</v>
      </c>
      <c r="FD241" s="45">
        <f t="shared" si="323"/>
        <v>2.7330438342024234E-2</v>
      </c>
      <c r="FE241" s="45"/>
      <c r="FF241">
        <f t="shared" si="393"/>
        <v>4.9266676462727883</v>
      </c>
      <c r="FG241">
        <f t="shared" si="394"/>
        <v>4.8454421125501188</v>
      </c>
      <c r="FH241">
        <f t="shared" si="395"/>
        <v>4.8910450866596316</v>
      </c>
      <c r="FI241">
        <f t="shared" si="396"/>
        <v>4.8457086217736833</v>
      </c>
      <c r="FJ241">
        <f t="shared" si="397"/>
        <v>4.9088360887849793</v>
      </c>
      <c r="FL241" s="34"/>
      <c r="FM241" s="34"/>
      <c r="FN241" s="34"/>
      <c r="FO241" s="34"/>
      <c r="FP241" s="34"/>
      <c r="FQ241" s="153">
        <f t="shared" si="324"/>
        <v>0.125</v>
      </c>
      <c r="FR241" s="170">
        <f>FQ241*FO241*A241</f>
        <v>0</v>
      </c>
      <c r="FS241" s="42"/>
      <c r="FT241" s="42"/>
      <c r="FU241" s="42"/>
      <c r="FV241" s="42"/>
      <c r="FW241" s="42"/>
      <c r="FX241" s="42"/>
      <c r="FY241" s="42"/>
      <c r="FZ241" s="42"/>
      <c r="GA241" s="42"/>
      <c r="GB241" s="42"/>
      <c r="GC241" s="42"/>
      <c r="GD241" s="42"/>
      <c r="GE241" s="42"/>
      <c r="GF241" s="42"/>
      <c r="GG241" s="42"/>
      <c r="GH241" s="42"/>
      <c r="GI241" s="42"/>
      <c r="GJ241" s="42"/>
      <c r="GK241" s="42"/>
      <c r="GL241" s="42"/>
      <c r="GM241" s="154">
        <f>'[1]Automation Master'!$B$10*FQ241*FO241</f>
        <v>0</v>
      </c>
      <c r="GN241" s="155">
        <f>'[1]Automation Master'!$B$11*FO241*FQ241+GM241</f>
        <v>0</v>
      </c>
      <c r="GO241" s="155">
        <f>'[1]Automation Master'!$B$12*FO241*FQ241+GN241</f>
        <v>0</v>
      </c>
      <c r="GP241" s="155">
        <f>'[1]Automation Master'!$B$13*FO241*FQ241+GO241</f>
        <v>0</v>
      </c>
      <c r="GQ241" s="155">
        <f>'[1]Automation Master'!$C$10*FO241*FQ241+GP241</f>
        <v>0</v>
      </c>
      <c r="GR241" s="155">
        <f>'[1]Automation Master'!$C$11*FO241*FQ241+GQ241</f>
        <v>0</v>
      </c>
      <c r="GS241" s="155">
        <f>'[1]Automation Master'!$C$12*FO241*FQ241+GR241</f>
        <v>0</v>
      </c>
      <c r="GT241" s="155">
        <f>'[1]Automation Master'!$C$13*FO241*FQ241+GS241</f>
        <v>0</v>
      </c>
      <c r="GU241" s="155">
        <f>'[1]Automation Master'!$D$10*FO241*FQ241+GT241</f>
        <v>0</v>
      </c>
      <c r="GV241" s="155">
        <f>'[1]Automation Master'!$D$11*FO241*FQ241+GU241</f>
        <v>0</v>
      </c>
      <c r="GW241" s="155">
        <f>'[1]Automation Master'!$D$12*FO241*FQ241+GV241</f>
        <v>0</v>
      </c>
      <c r="GX241" s="155">
        <f>'[1]Automation Master'!$D$13*FO241*FQ241+GW241</f>
        <v>0</v>
      </c>
      <c r="GY241" s="155">
        <f>'[1]Automation Master'!$E$10*FO241*FQ241+GX241</f>
        <v>0</v>
      </c>
      <c r="GZ241" s="155">
        <f>'[1]Automation Master'!$E$11*FO241*FQ241+GY241</f>
        <v>0</v>
      </c>
      <c r="HA241" s="155">
        <f>'[1]Automation Master'!$E$12*FO241*FQ241+GZ241</f>
        <v>0</v>
      </c>
      <c r="HB241" s="155">
        <f>'[1]Automation Master'!$E$13*FO241*FQ241+HA241</f>
        <v>0</v>
      </c>
      <c r="HC241" s="155">
        <f>'[1]Automation Master'!$F$10*FO241*FQ241+HB241</f>
        <v>0</v>
      </c>
      <c r="HD241" s="155">
        <f>'[1]Automation Master'!$F$11*FO241*FQ241+HC241</f>
        <v>0</v>
      </c>
      <c r="HE241" s="155">
        <f>'[1]Automation Master'!$F$12*FO241*FQ241+HD241</f>
        <v>0</v>
      </c>
      <c r="HF241" s="156">
        <f>'[1]Automation Master'!$F$13*FO241*FQ241+HE241</f>
        <v>0</v>
      </c>
      <c r="HG241" s="157"/>
      <c r="HH241" s="157"/>
      <c r="HI241" s="157"/>
      <c r="HJ241" s="157"/>
      <c r="HK241" s="157"/>
      <c r="HL241" s="157"/>
      <c r="HM241" s="157"/>
      <c r="HN241" s="157"/>
      <c r="HO241" s="157"/>
      <c r="HP241" s="157"/>
      <c r="HQ241" s="157"/>
      <c r="HR241" s="157"/>
      <c r="HS241" s="157"/>
      <c r="HT241" s="157"/>
      <c r="HU241" s="157"/>
      <c r="HV241" s="157"/>
      <c r="HW241" s="157"/>
      <c r="HX241" s="157"/>
      <c r="HY241" s="42"/>
      <c r="HZ241" s="42"/>
      <c r="IA241" s="148">
        <f t="shared" si="398"/>
        <v>4.9798436449013606</v>
      </c>
      <c r="IB241" s="148">
        <f t="shared" si="399"/>
        <v>4.9353766577433671</v>
      </c>
      <c r="IC241" s="148">
        <f t="shared" si="400"/>
        <v>5.0090664625475583</v>
      </c>
      <c r="ID241" s="148">
        <f t="shared" si="401"/>
        <v>4.9818651809293506</v>
      </c>
      <c r="IE241" s="148">
        <f t="shared" si="402"/>
        <v>5.0467664274571957</v>
      </c>
      <c r="IH241">
        <f t="shared" si="403"/>
        <v>4.9266676462727883</v>
      </c>
      <c r="II241">
        <f t="shared" si="404"/>
        <v>4.8454421125501188</v>
      </c>
      <c r="IJ241">
        <f t="shared" si="405"/>
        <v>4.8910450866596316</v>
      </c>
      <c r="IK241">
        <f t="shared" si="406"/>
        <v>4.8457086217736833</v>
      </c>
      <c r="IL241">
        <f t="shared" si="407"/>
        <v>4.9088360887849793</v>
      </c>
      <c r="IN241" s="42">
        <f t="shared" si="408"/>
        <v>1.0678246631903148E-2</v>
      </c>
      <c r="IO241" s="42">
        <f t="shared" si="409"/>
        <v>1.8222427877342521E-2</v>
      </c>
      <c r="IP241" s="42">
        <f t="shared" si="410"/>
        <v>2.3561551193294068E-2</v>
      </c>
      <c r="IQ241" s="42">
        <f t="shared" si="411"/>
        <v>2.7330438342024282E-2</v>
      </c>
      <c r="IR241" s="42">
        <f t="shared" si="412"/>
        <v>2.7330438342024151E-2</v>
      </c>
      <c r="IT241" s="9">
        <f t="shared" si="325"/>
        <v>0</v>
      </c>
      <c r="IU241" s="9">
        <f t="shared" si="326"/>
        <v>0</v>
      </c>
      <c r="IV241" s="9">
        <f t="shared" si="327"/>
        <v>0</v>
      </c>
      <c r="IW241" s="9">
        <f t="shared" si="328"/>
        <v>0</v>
      </c>
      <c r="IX241" s="9">
        <f t="shared" si="329"/>
        <v>0</v>
      </c>
      <c r="IZ241" s="148">
        <f t="shared" si="413"/>
        <v>0</v>
      </c>
      <c r="JA241" s="159">
        <f t="shared" si="414"/>
        <v>8.1712874678514069E-2</v>
      </c>
      <c r="JB241" s="159">
        <f t="shared" si="415"/>
        <v>0.17133297597876851</v>
      </c>
      <c r="JC241" s="148">
        <f t="shared" si="416"/>
        <v>0.134138639616733</v>
      </c>
      <c r="JD241" s="158">
        <f t="shared" si="417"/>
        <v>0.18789783600312138</v>
      </c>
      <c r="JE241" s="159">
        <f t="shared" si="418"/>
        <v>0.13320721786782741</v>
      </c>
    </row>
    <row r="242" spans="1:265" ht="15.75" hidden="1" thickBot="1" x14ac:dyDescent="0.3">
      <c r="A242">
        <v>9</v>
      </c>
      <c r="B242" t="s">
        <v>355</v>
      </c>
      <c r="C242" t="s">
        <v>281</v>
      </c>
      <c r="D242" t="s">
        <v>282</v>
      </c>
      <c r="E242" t="s">
        <v>333</v>
      </c>
      <c r="F242" t="s">
        <v>333</v>
      </c>
      <c r="G242" t="s">
        <v>273</v>
      </c>
      <c r="H242">
        <v>9</v>
      </c>
      <c r="L242">
        <v>9</v>
      </c>
      <c r="S242">
        <v>2</v>
      </c>
      <c r="T242">
        <v>3</v>
      </c>
      <c r="V242">
        <v>4</v>
      </c>
      <c r="Z242">
        <v>9</v>
      </c>
      <c r="AB242">
        <v>5</v>
      </c>
      <c r="AG242">
        <v>4</v>
      </c>
      <c r="AR242">
        <v>1</v>
      </c>
      <c r="AT242">
        <v>7.1499999999999995</v>
      </c>
      <c r="AU242">
        <v>0</v>
      </c>
      <c r="AV242">
        <v>0</v>
      </c>
      <c r="AW242">
        <v>9</v>
      </c>
      <c r="AX242">
        <v>0</v>
      </c>
      <c r="BB242">
        <f t="shared" si="300"/>
        <v>9</v>
      </c>
      <c r="BD242">
        <f t="shared" si="301"/>
        <v>9</v>
      </c>
      <c r="BE242">
        <f t="shared" si="302"/>
        <v>9</v>
      </c>
      <c r="BF242">
        <f t="shared" si="303"/>
        <v>9</v>
      </c>
      <c r="BH242">
        <f t="shared" si="304"/>
        <v>0</v>
      </c>
      <c r="BK242" s="45">
        <f>IF(G242="MEA",'[1]Net Hire Rate'!$E$7,IF(G242="AMR",'[1]Net Hire Rate'!$F$7,IF(G242="EUR",'[1]Net Hire Rate'!$G$7,IF(G242="APAC",'[1]Net Hire Rate'!$H$7,0))))</f>
        <v>-2.2817025010969723E-2</v>
      </c>
      <c r="BL242" s="45">
        <f>IF(G242="MEA",'[1]Net Hire Rate'!$E$8,IF(G242="AMR",'[1]Net Hire Rate'!$F$8,IF(G242="EUR",'[1]Net Hire Rate'!$G$8,IF(G242="APAC",'[1]Net Hire Rate'!$H$8,0))))</f>
        <v>-2.2817025010969723E-2</v>
      </c>
      <c r="BM242" s="45">
        <f>IF(G242="MEA",'[1]Net Hire Rate'!$E$9,IF(G242="AMR",'[1]Net Hire Rate'!$F$9,IF(G242="EUR",'[1]Net Hire Rate'!$G$9,IF(G242="APAC",'[1]Net Hire Rate'!$H$9,0))))</f>
        <v>-2.2817025010969723E-2</v>
      </c>
      <c r="BN242" s="45">
        <f>IF(G242="MEA",'[1]Net Hire Rate'!$E$10,IF(G242="AMR",'[1]Net Hire Rate'!$F$10,IF(G242="EUR",'[1]Net Hire Rate'!$G$10,IF(G242="APAC",'[1]Net Hire Rate'!$H$10,0))))</f>
        <v>-2.2817025010969723E-2</v>
      </c>
      <c r="BO242" s="45">
        <f>IF(G242="MEA",'[1]Net Hire Rate'!$E$11,IF(G242="AMR",'[1]Net Hire Rate'!$F$11,IF(G242="EUR",'[1]Net Hire Rate'!$G$11,IF(G242="APAC",'[1]Net Hire Rate'!$H$11,0))))</f>
        <v>-2.2817025010969723E-2</v>
      </c>
      <c r="BP242" s="45">
        <f>IF(G242="MEA",'[1]Net Hire Rate'!$E$12,IF(G242="AMR",'[1]Net Hire Rate'!$F$12,IF(G242="EUR",'[1]Net Hire Rate'!$G$12,IF(G242="APAC",'[1]Net Hire Rate'!$H$12,0))))</f>
        <v>-2.2817025010969723E-2</v>
      </c>
      <c r="BQ242" s="147">
        <f t="shared" si="305"/>
        <v>9</v>
      </c>
      <c r="BR242" s="147">
        <f t="shared" si="288"/>
        <v>9</v>
      </c>
      <c r="BS242" s="147">
        <f t="shared" si="306"/>
        <v>8.7946467749012722</v>
      </c>
      <c r="BT242" s="148">
        <f t="shared" si="289"/>
        <v>8.7946467749012722</v>
      </c>
      <c r="BU242" s="149">
        <f t="shared" si="307"/>
        <v>8.593979099475705</v>
      </c>
      <c r="BV242" s="148">
        <f t="shared" si="290"/>
        <v>8.593979099475705</v>
      </c>
      <c r="BW242" s="148">
        <f t="shared" si="308"/>
        <v>8.3978900634192168</v>
      </c>
      <c r="BX242" s="148">
        <f t="shared" si="291"/>
        <v>8.3978900634192168</v>
      </c>
      <c r="BY242" s="148">
        <f t="shared" si="309"/>
        <v>8.2062751958028066</v>
      </c>
      <c r="BZ242" s="148">
        <f t="shared" si="292"/>
        <v>7.2062751958028066</v>
      </c>
      <c r="CA242" s="148">
        <f t="shared" si="310"/>
        <v>7.0418494344242433</v>
      </c>
      <c r="CB242" s="148">
        <f t="shared" si="293"/>
        <v>7.0418494344242433</v>
      </c>
      <c r="CC242" s="148"/>
      <c r="CD242" s="38"/>
      <c r="CE242" s="38"/>
      <c r="CF242" s="38"/>
      <c r="CG242" s="38"/>
      <c r="CH242" s="38"/>
      <c r="CI242" s="38"/>
      <c r="CJ242" s="38"/>
      <c r="CK242" s="41"/>
      <c r="CL242" s="41"/>
      <c r="CM242" s="40"/>
      <c r="CN242" s="41"/>
      <c r="CO242" s="41"/>
      <c r="CP242" s="41"/>
      <c r="CQ242" s="41"/>
      <c r="CR242" s="41"/>
      <c r="CS242" s="41"/>
      <c r="CT242" s="41"/>
      <c r="CU242" s="40"/>
      <c r="CV242" s="41"/>
      <c r="CW242" s="41"/>
      <c r="CX242" s="41"/>
      <c r="CY242" s="41"/>
      <c r="CZ242" s="41"/>
      <c r="DA242" s="41"/>
      <c r="DB242" s="41"/>
      <c r="DC242" s="40"/>
      <c r="DD242" s="41"/>
      <c r="DE242" s="41"/>
      <c r="DF242" s="41"/>
      <c r="DG242" s="41"/>
      <c r="DH242" s="41"/>
      <c r="DI242" s="41"/>
      <c r="DJ242" s="41"/>
      <c r="DK242" s="40"/>
      <c r="DL242" s="41"/>
      <c r="DM242" s="41"/>
      <c r="DN242" s="41"/>
      <c r="DO242" s="41"/>
      <c r="DP242" s="41"/>
      <c r="DQ242" s="41"/>
      <c r="DR242" s="15"/>
      <c r="DS242" s="151">
        <f t="shared" si="294"/>
        <v>9</v>
      </c>
      <c r="DT242" s="152">
        <f t="shared" si="295"/>
        <v>0</v>
      </c>
      <c r="DU242" s="7">
        <f t="shared" si="296"/>
        <v>0</v>
      </c>
      <c r="DV242" s="7">
        <f t="shared" si="297"/>
        <v>0</v>
      </c>
      <c r="DW242">
        <f t="shared" si="298"/>
        <v>0</v>
      </c>
      <c r="DX242">
        <f t="shared" si="299"/>
        <v>0</v>
      </c>
      <c r="DZ242">
        <f t="shared" si="311"/>
        <v>9</v>
      </c>
      <c r="EA242">
        <f t="shared" si="312"/>
        <v>9</v>
      </c>
      <c r="EB242">
        <f t="shared" si="313"/>
        <v>9</v>
      </c>
      <c r="EC242">
        <f t="shared" si="314"/>
        <v>9</v>
      </c>
      <c r="ED242">
        <f t="shared" si="315"/>
        <v>9</v>
      </c>
      <c r="EE242">
        <f t="shared" si="316"/>
        <v>9</v>
      </c>
      <c r="EG242">
        <f t="shared" si="317"/>
        <v>9</v>
      </c>
      <c r="EH242">
        <f t="shared" si="318"/>
        <v>9</v>
      </c>
      <c r="EI242">
        <f t="shared" si="319"/>
        <v>9</v>
      </c>
      <c r="EJ242">
        <f t="shared" si="320"/>
        <v>9</v>
      </c>
      <c r="EK242">
        <f t="shared" si="321"/>
        <v>9</v>
      </c>
      <c r="EM242">
        <f>IF($EM$9='[1]L&amp;D Numbers'!$E$6,'[1]L&amp;D Numbers'!$E$7)</f>
        <v>350</v>
      </c>
      <c r="EN242">
        <f>IF($EN$9='[1]L&amp;D Numbers'!$F$6,'[1]L&amp;D Numbers'!$F$7)</f>
        <v>2000</v>
      </c>
      <c r="EO242">
        <f>IF($EO$9='[1]L&amp;D Numbers'!$G$6,'[1]L&amp;D Numbers'!$G$7)</f>
        <v>2000</v>
      </c>
      <c r="EP242">
        <f>IF($EP$9='[1]L&amp;D Numbers'!$H$6,'[1]L&amp;D Numbers'!$H$7)</f>
        <v>2000</v>
      </c>
      <c r="EQ242">
        <f>IF($EQ$9='[1]L&amp;D Numbers'!$I$6,'[1]L&amp;D Numbers'!$I$7)</f>
        <v>2000</v>
      </c>
      <c r="ER242">
        <f>IF($ER$9='[1]L&amp;D Numbers'!$J$6,'[1]L&amp;D Numbers'!$J$7)</f>
        <v>0</v>
      </c>
      <c r="ET242" s="45">
        <f>'[1]L&amp;D Master'!$E$10</f>
        <v>1.0678246631903041E-2</v>
      </c>
      <c r="EU242" s="45">
        <f>ET242+'[1]L&amp;D Master'!$F$10</f>
        <v>1.8222427877342538E-2</v>
      </c>
      <c r="EV242" s="45">
        <f>EU242+'[1]L&amp;D Master'!$G$10</f>
        <v>2.3561551193294058E-2</v>
      </c>
      <c r="EW242" s="45">
        <f>EV242+'[1]L&amp;D Master'!$H$10</f>
        <v>2.7330438342024234E-2</v>
      </c>
      <c r="EX242" s="45">
        <f>EW242+'[1]L&amp;D Master'!$I$10</f>
        <v>2.9999999999999995E-2</v>
      </c>
      <c r="EY242" s="45"/>
      <c r="EZ242" s="45">
        <f t="shared" si="322"/>
        <v>1.0678246631903041E-2</v>
      </c>
      <c r="FA242" s="45">
        <f t="shared" si="323"/>
        <v>1.8222427877342538E-2</v>
      </c>
      <c r="FB242" s="45">
        <f t="shared" si="323"/>
        <v>2.3561551193294058E-2</v>
      </c>
      <c r="FC242" s="45">
        <f t="shared" si="323"/>
        <v>2.7330438342024234E-2</v>
      </c>
      <c r="FD242" s="45">
        <f t="shared" si="323"/>
        <v>2.7330438342024234E-2</v>
      </c>
      <c r="FE242" s="45"/>
      <c r="FF242">
        <f t="shared" ref="FF242:FF281" si="419">EA242*(1-EZ242)</f>
        <v>8.9038957803128724</v>
      </c>
      <c r="FG242">
        <f t="shared" ref="FG242:FG281" si="420">EB242*(1-FA242)</f>
        <v>8.8359981491039168</v>
      </c>
      <c r="FH242">
        <f t="shared" ref="FH242:FH281" si="421">EC242*(1-FB242)</f>
        <v>8.787946039260353</v>
      </c>
      <c r="FI242">
        <f t="shared" ref="FI242:FI281" si="422">ED242*(1-FC242)</f>
        <v>8.7540260549217823</v>
      </c>
      <c r="FJ242">
        <f t="shared" ref="FJ242:FJ281" si="423">EE242*(1-FD242)</f>
        <v>8.7540260549217823</v>
      </c>
      <c r="FL242" s="34"/>
      <c r="FM242" s="34"/>
      <c r="FN242" s="34"/>
      <c r="FO242" s="34"/>
      <c r="FP242" s="34"/>
      <c r="FQ242" s="153">
        <f t="shared" si="324"/>
        <v>0.125</v>
      </c>
      <c r="FR242" s="153"/>
      <c r="FS242" s="42"/>
      <c r="FT242" s="42"/>
      <c r="FU242" s="42"/>
      <c r="FV242" s="42"/>
      <c r="FW242" s="42"/>
      <c r="FX242" s="42"/>
      <c r="FY242" s="42"/>
      <c r="FZ242" s="42"/>
      <c r="GA242" s="42"/>
      <c r="GB242" s="42"/>
      <c r="GC242" s="42"/>
      <c r="GD242" s="42"/>
      <c r="GE242" s="42"/>
      <c r="GF242" s="42"/>
      <c r="GG242" s="42"/>
      <c r="GH242" s="42"/>
      <c r="GI242" s="42"/>
      <c r="GJ242" s="42"/>
      <c r="GK242" s="42"/>
      <c r="GL242" s="42"/>
      <c r="GM242" s="154">
        <f>'[1]Automation Master'!$B$10*FQ242*FO242</f>
        <v>0</v>
      </c>
      <c r="GN242" s="155">
        <f>'[1]Automation Master'!$B$11*FO242*FQ242+GM242</f>
        <v>0</v>
      </c>
      <c r="GO242" s="155">
        <f>'[1]Automation Master'!$B$12*FO242*FQ242+GN242</f>
        <v>0</v>
      </c>
      <c r="GP242" s="155">
        <f>'[1]Automation Master'!$B$13*FO242*FQ242+GO242</f>
        <v>0</v>
      </c>
      <c r="GQ242" s="155">
        <f>'[1]Automation Master'!$C$10*FO242*FQ242+GP242</f>
        <v>0</v>
      </c>
      <c r="GR242" s="155">
        <f>'[1]Automation Master'!$C$11*FO242*FQ242+GQ242</f>
        <v>0</v>
      </c>
      <c r="GS242" s="155">
        <f>'[1]Automation Master'!$C$12*FO242*FQ242+GR242</f>
        <v>0</v>
      </c>
      <c r="GT242" s="155">
        <f>'[1]Automation Master'!$C$13*FO242*FQ242+GS242</f>
        <v>0</v>
      </c>
      <c r="GU242" s="155">
        <f>'[1]Automation Master'!$D$10*FO242*FQ242+GT242</f>
        <v>0</v>
      </c>
      <c r="GV242" s="155">
        <f>'[1]Automation Master'!$D$11*FO242*FQ242+GU242</f>
        <v>0</v>
      </c>
      <c r="GW242" s="155">
        <f>'[1]Automation Master'!$D$12*FO242*FQ242+GV242</f>
        <v>0</v>
      </c>
      <c r="GX242" s="155">
        <f>'[1]Automation Master'!$D$13*FO242*FQ242+GW242</f>
        <v>0</v>
      </c>
      <c r="GY242" s="155">
        <f>'[1]Automation Master'!$E$10*FO242*FQ242+GX242</f>
        <v>0</v>
      </c>
      <c r="GZ242" s="155">
        <f>'[1]Automation Master'!$E$11*FO242*FQ242+GY242</f>
        <v>0</v>
      </c>
      <c r="HA242" s="155">
        <f>'[1]Automation Master'!$E$12*FO242*FQ242+GZ242</f>
        <v>0</v>
      </c>
      <c r="HB242" s="155">
        <f>'[1]Automation Master'!$E$13*FO242*FQ242+HA242</f>
        <v>0</v>
      </c>
      <c r="HC242" s="155">
        <f>'[1]Automation Master'!$F$10*FO242*FQ242+HB242</f>
        <v>0</v>
      </c>
      <c r="HD242" s="155">
        <f>'[1]Automation Master'!$F$11*FO242*FQ242+HC242</f>
        <v>0</v>
      </c>
      <c r="HE242" s="155">
        <f>'[1]Automation Master'!$F$12*FO242*FQ242+HD242</f>
        <v>0</v>
      </c>
      <c r="HF242" s="156">
        <f>'[1]Automation Master'!$F$13*FO242*FQ242+HE242</f>
        <v>0</v>
      </c>
      <c r="HG242" s="157"/>
      <c r="HH242" s="157"/>
      <c r="HI242" s="157"/>
      <c r="HJ242" s="157"/>
      <c r="HK242" s="157"/>
      <c r="HL242" s="157"/>
      <c r="HM242" s="157"/>
      <c r="HN242" s="157"/>
      <c r="HO242" s="157"/>
      <c r="HP242" s="157"/>
      <c r="HQ242" s="157"/>
      <c r="HR242" s="157"/>
      <c r="HS242" s="157"/>
      <c r="HT242" s="157"/>
      <c r="HU242" s="157"/>
      <c r="HV242" s="157"/>
      <c r="HW242" s="157"/>
      <c r="HX242" s="157"/>
      <c r="HY242" s="42"/>
      <c r="HZ242" s="42"/>
      <c r="IA242" s="148">
        <f t="shared" ref="IA242:IA281" si="424">EA242*(1-GP242)</f>
        <v>9</v>
      </c>
      <c r="IB242" s="148">
        <f t="shared" ref="IB242:IB281" si="425">EB242*(1-GT242)</f>
        <v>9</v>
      </c>
      <c r="IC242" s="148">
        <f t="shared" ref="IC242:IC281" si="426">EC242*(1-GX242)</f>
        <v>9</v>
      </c>
      <c r="ID242" s="148">
        <f t="shared" ref="ID242:ID281" si="427">ED242*(1-HB242)</f>
        <v>9</v>
      </c>
      <c r="IE242" s="148">
        <f t="shared" ref="IE242:IE281" si="428">EE242*(1-HF242)</f>
        <v>9</v>
      </c>
      <c r="IH242">
        <f t="shared" ref="IH242:IH281" si="429">(EA242)*(1-GP242)*(1-EZ242)</f>
        <v>8.9038957803128724</v>
      </c>
      <c r="II242">
        <f t="shared" ref="II242:II281" si="430">(EB242)*(1-GT242)*(1-FA242)</f>
        <v>8.8359981491039168</v>
      </c>
      <c r="IJ242">
        <f t="shared" ref="IJ242:IJ281" si="431">(EC242)*(1-GX242)*(1-FB242)</f>
        <v>8.787946039260353</v>
      </c>
      <c r="IK242">
        <f t="shared" ref="IK242:IK281" si="432">(ED242)*(1-HB242)*(1-FC242)</f>
        <v>8.7540260549217823</v>
      </c>
      <c r="IL242">
        <f t="shared" ref="IL242:IL281" si="433">(EE242)*(1-HF242)*(1-FD242)</f>
        <v>8.7540260549217823</v>
      </c>
      <c r="IN242" s="42">
        <f t="shared" ref="IN242:IN281" si="434">IFERROR((EA242-IH242)/(EA242),0)</f>
        <v>1.0678246631903063E-2</v>
      </c>
      <c r="IO242" s="42">
        <f t="shared" ref="IO242:IO281" si="435">IFERROR((EB242-II242)/EB242,0)</f>
        <v>1.822242787734258E-2</v>
      </c>
      <c r="IP242" s="42">
        <f t="shared" ref="IP242:IP281" si="436">IFERROR((EC242-IJ242)/EC242,0)</f>
        <v>2.356155119329411E-2</v>
      </c>
      <c r="IQ242" s="42">
        <f t="shared" ref="IQ242:IQ281" si="437">IFERROR((ED242-IK242)/ED242,0)</f>
        <v>2.7330438342024185E-2</v>
      </c>
      <c r="IR242" s="42">
        <f t="shared" ref="IR242:IR281" si="438">IFERROR((EE242-IL242)/EE242,0)</f>
        <v>2.7330438342024185E-2</v>
      </c>
      <c r="IT242" s="9">
        <f t="shared" si="325"/>
        <v>0</v>
      </c>
      <c r="IU242" s="9">
        <f t="shared" si="326"/>
        <v>0</v>
      </c>
      <c r="IV242" s="9">
        <f t="shared" si="327"/>
        <v>0</v>
      </c>
      <c r="IW242" s="9">
        <f t="shared" si="328"/>
        <v>0</v>
      </c>
      <c r="IX242" s="9">
        <f t="shared" si="329"/>
        <v>0</v>
      </c>
    </row>
    <row r="243" spans="1:265" ht="15.75" hidden="1" thickBot="1" x14ac:dyDescent="0.3">
      <c r="A243">
        <v>1</v>
      </c>
      <c r="B243" t="s">
        <v>355</v>
      </c>
      <c r="C243" t="s">
        <v>281</v>
      </c>
      <c r="D243" t="s">
        <v>282</v>
      </c>
      <c r="E243" t="s">
        <v>333</v>
      </c>
      <c r="F243" t="s">
        <v>333</v>
      </c>
      <c r="G243" t="s">
        <v>268</v>
      </c>
      <c r="H243">
        <v>1</v>
      </c>
      <c r="L243">
        <v>1</v>
      </c>
      <c r="V243">
        <v>1</v>
      </c>
      <c r="Y243">
        <v>1</v>
      </c>
      <c r="AG243">
        <v>1</v>
      </c>
      <c r="AT243">
        <v>1</v>
      </c>
      <c r="AU243">
        <v>0</v>
      </c>
      <c r="AV243">
        <v>0</v>
      </c>
      <c r="AW243">
        <v>1</v>
      </c>
      <c r="AX243">
        <v>0</v>
      </c>
      <c r="BB243">
        <f t="shared" si="300"/>
        <v>1</v>
      </c>
      <c r="BD243">
        <f t="shared" si="301"/>
        <v>1</v>
      </c>
      <c r="BE243">
        <f t="shared" si="302"/>
        <v>1</v>
      </c>
      <c r="BF243">
        <f t="shared" si="303"/>
        <v>1</v>
      </c>
      <c r="BH243">
        <f t="shared" si="304"/>
        <v>0</v>
      </c>
      <c r="BK243" s="45">
        <f>IF(G243="MEA",'[1]Net Hire Rate'!$E$7,IF(G243="AMR",'[1]Net Hire Rate'!$F$7,IF(G243="EUR",'[1]Net Hire Rate'!$G$7,IF(G243="APAC",'[1]Net Hire Rate'!$H$7,0))))</f>
        <v>-0.12481698389458272</v>
      </c>
      <c r="BL243" s="45">
        <f>IF(G243="MEA",'[1]Net Hire Rate'!$E$8,IF(G243="AMR",'[1]Net Hire Rate'!$F$8,IF(G243="EUR",'[1]Net Hire Rate'!$G$8,IF(G243="APAC",'[1]Net Hire Rate'!$H$8,0))))</f>
        <v>-0.12481698389458272</v>
      </c>
      <c r="BM243" s="45">
        <f>IF(G243="MEA",'[1]Net Hire Rate'!$E$9,IF(G243="AMR",'[1]Net Hire Rate'!$F$9,IF(G243="EUR",'[1]Net Hire Rate'!$G$9,IF(G243="APAC",'[1]Net Hire Rate'!$H$9,0))))</f>
        <v>-0.12481698389458272</v>
      </c>
      <c r="BN243" s="45">
        <f>IF(G243="MEA",'[1]Net Hire Rate'!$E$10,IF(G243="AMR",'[1]Net Hire Rate'!$F$10,IF(G243="EUR",'[1]Net Hire Rate'!$G$10,IF(G243="APAC",'[1]Net Hire Rate'!$H$10,0))))</f>
        <v>-0.12481698389458272</v>
      </c>
      <c r="BO243" s="45">
        <f>IF(G243="MEA",'[1]Net Hire Rate'!$E$11,IF(G243="AMR",'[1]Net Hire Rate'!$F$11,IF(G243="EUR",'[1]Net Hire Rate'!$G$11,IF(G243="APAC",'[1]Net Hire Rate'!$H$11,0))))</f>
        <v>-0.12481698389458272</v>
      </c>
      <c r="BP243" s="45">
        <f>IF(G243="MEA",'[1]Net Hire Rate'!$E$12,IF(G243="AMR",'[1]Net Hire Rate'!$F$12,IF(G243="EUR",'[1]Net Hire Rate'!$G$12,IF(G243="APAC",'[1]Net Hire Rate'!$H$12,0))))</f>
        <v>-0.12481698389458272</v>
      </c>
      <c r="BQ243" s="147">
        <f t="shared" si="305"/>
        <v>1</v>
      </c>
      <c r="BR243" s="147">
        <f t="shared" si="288"/>
        <v>1</v>
      </c>
      <c r="BS243" s="147">
        <f t="shared" si="306"/>
        <v>0.87518301610541727</v>
      </c>
      <c r="BT243" s="148">
        <f t="shared" si="289"/>
        <v>0.87518301610541727</v>
      </c>
      <c r="BU243" s="149">
        <f t="shared" si="307"/>
        <v>0.76594531167937507</v>
      </c>
      <c r="BV243" s="148">
        <f t="shared" si="290"/>
        <v>0.76594531167937507</v>
      </c>
      <c r="BW243" s="148">
        <f t="shared" si="308"/>
        <v>0.67034232804735938</v>
      </c>
      <c r="BX243" s="148">
        <f t="shared" si="291"/>
        <v>0.67034232804735938</v>
      </c>
      <c r="BY243" s="148">
        <f t="shared" si="309"/>
        <v>0.586672220483615</v>
      </c>
      <c r="BZ243" s="148">
        <f t="shared" si="292"/>
        <v>0.586672220483615</v>
      </c>
      <c r="CA243" s="148">
        <f t="shared" si="310"/>
        <v>0.51344556338811254</v>
      </c>
      <c r="CB243" s="148">
        <f t="shared" si="293"/>
        <v>0.51344556338811254</v>
      </c>
      <c r="CC243" s="148"/>
      <c r="CD243" s="38"/>
      <c r="CE243" s="38"/>
      <c r="CF243" s="38"/>
      <c r="CG243" s="38"/>
      <c r="CH243" s="38"/>
      <c r="CI243" s="38"/>
      <c r="CJ243" s="38"/>
      <c r="CK243" s="41"/>
      <c r="CL243" s="41"/>
      <c r="CM243" s="40"/>
      <c r="CN243" s="41"/>
      <c r="CO243" s="41"/>
      <c r="CP243" s="41"/>
      <c r="CQ243" s="41"/>
      <c r="CR243" s="41"/>
      <c r="CS243" s="41"/>
      <c r="CT243" s="41"/>
      <c r="CU243" s="40"/>
      <c r="CV243" s="41"/>
      <c r="CW243" s="41"/>
      <c r="CX243" s="41"/>
      <c r="CY243" s="41"/>
      <c r="CZ243" s="41"/>
      <c r="DA243" s="41"/>
      <c r="DB243" s="41"/>
      <c r="DC243" s="40"/>
      <c r="DD243" s="41"/>
      <c r="DE243" s="41"/>
      <c r="DF243" s="41"/>
      <c r="DG243" s="41"/>
      <c r="DH243" s="41"/>
      <c r="DI243" s="41"/>
      <c r="DJ243" s="41"/>
      <c r="DK243" s="40"/>
      <c r="DL243" s="41"/>
      <c r="DM243" s="41"/>
      <c r="DN243" s="41"/>
      <c r="DO243" s="41"/>
      <c r="DP243" s="41"/>
      <c r="DQ243" s="41"/>
      <c r="DR243" s="15"/>
      <c r="DS243" s="151">
        <f t="shared" si="294"/>
        <v>1</v>
      </c>
      <c r="DT243" s="152">
        <f t="shared" si="295"/>
        <v>0</v>
      </c>
      <c r="DU243" s="7">
        <f t="shared" si="296"/>
        <v>0</v>
      </c>
      <c r="DV243" s="7">
        <f t="shared" si="297"/>
        <v>0</v>
      </c>
      <c r="DW243">
        <f t="shared" si="298"/>
        <v>0</v>
      </c>
      <c r="DX243">
        <f t="shared" si="299"/>
        <v>0</v>
      </c>
      <c r="DZ243">
        <f t="shared" si="311"/>
        <v>1</v>
      </c>
      <c r="EA243">
        <f t="shared" si="312"/>
        <v>1</v>
      </c>
      <c r="EB243">
        <f t="shared" si="313"/>
        <v>1</v>
      </c>
      <c r="EC243">
        <f t="shared" si="314"/>
        <v>1</v>
      </c>
      <c r="ED243">
        <f t="shared" si="315"/>
        <v>1</v>
      </c>
      <c r="EE243">
        <f t="shared" si="316"/>
        <v>1</v>
      </c>
      <c r="EG243">
        <f t="shared" si="317"/>
        <v>1</v>
      </c>
      <c r="EH243">
        <f t="shared" si="318"/>
        <v>1</v>
      </c>
      <c r="EI243">
        <f t="shared" si="319"/>
        <v>1</v>
      </c>
      <c r="EJ243">
        <f t="shared" si="320"/>
        <v>1</v>
      </c>
      <c r="EK243">
        <f t="shared" si="321"/>
        <v>1</v>
      </c>
      <c r="EM243">
        <f>IF($EM$9='[1]L&amp;D Numbers'!$E$6,'[1]L&amp;D Numbers'!$E$7)</f>
        <v>350</v>
      </c>
      <c r="EN243">
        <f>IF($EN$9='[1]L&amp;D Numbers'!$F$6,'[1]L&amp;D Numbers'!$F$7)</f>
        <v>2000</v>
      </c>
      <c r="EO243">
        <f>IF($EO$9='[1]L&amp;D Numbers'!$G$6,'[1]L&amp;D Numbers'!$G$7)</f>
        <v>2000</v>
      </c>
      <c r="EP243">
        <f>IF($EP$9='[1]L&amp;D Numbers'!$H$6,'[1]L&amp;D Numbers'!$H$7)</f>
        <v>2000</v>
      </c>
      <c r="EQ243">
        <f>IF($EQ$9='[1]L&amp;D Numbers'!$I$6,'[1]L&amp;D Numbers'!$I$7)</f>
        <v>2000</v>
      </c>
      <c r="ER243">
        <f>IF($ER$9='[1]L&amp;D Numbers'!$J$6,'[1]L&amp;D Numbers'!$J$7)</f>
        <v>0</v>
      </c>
      <c r="ET243" s="45">
        <f>'[1]L&amp;D Master'!$E$10</f>
        <v>1.0678246631903041E-2</v>
      </c>
      <c r="EU243" s="45">
        <f>ET243+'[1]L&amp;D Master'!$F$10</f>
        <v>1.8222427877342538E-2</v>
      </c>
      <c r="EV243" s="45">
        <f>EU243+'[1]L&amp;D Master'!$G$10</f>
        <v>2.3561551193294058E-2</v>
      </c>
      <c r="EW243" s="45">
        <f>EV243+'[1]L&amp;D Master'!$H$10</f>
        <v>2.7330438342024234E-2</v>
      </c>
      <c r="EX243" s="45">
        <f>EW243+'[1]L&amp;D Master'!$I$10</f>
        <v>2.9999999999999995E-2</v>
      </c>
      <c r="EY243" s="45"/>
      <c r="EZ243" s="45">
        <f t="shared" si="322"/>
        <v>1.0678246631903041E-2</v>
      </c>
      <c r="FA243" s="45">
        <f t="shared" si="323"/>
        <v>1.8222427877342538E-2</v>
      </c>
      <c r="FB243" s="45">
        <f t="shared" si="323"/>
        <v>2.3561551193294058E-2</v>
      </c>
      <c r="FC243" s="45">
        <f t="shared" si="323"/>
        <v>2.7330438342024234E-2</v>
      </c>
      <c r="FD243" s="45">
        <f t="shared" si="323"/>
        <v>2.7330438342024234E-2</v>
      </c>
      <c r="FE243" s="45"/>
      <c r="FF243">
        <f t="shared" si="419"/>
        <v>0.98932175336809691</v>
      </c>
      <c r="FG243">
        <f t="shared" si="420"/>
        <v>0.98177757212265748</v>
      </c>
      <c r="FH243">
        <f t="shared" si="421"/>
        <v>0.97643844880670594</v>
      </c>
      <c r="FI243">
        <f t="shared" si="422"/>
        <v>0.9726695616579758</v>
      </c>
      <c r="FJ243">
        <f t="shared" si="423"/>
        <v>0.9726695616579758</v>
      </c>
      <c r="FL243" s="34"/>
      <c r="FM243" s="34"/>
      <c r="FN243" s="34"/>
      <c r="FO243" s="34"/>
      <c r="FP243" s="34"/>
      <c r="FQ243" s="153">
        <f t="shared" si="324"/>
        <v>0.125</v>
      </c>
      <c r="FR243" s="153"/>
      <c r="FS243" s="42"/>
      <c r="FT243" s="42"/>
      <c r="FU243" s="42"/>
      <c r="FV243" s="42"/>
      <c r="FW243" s="42"/>
      <c r="FX243" s="42"/>
      <c r="FY243" s="42"/>
      <c r="FZ243" s="42"/>
      <c r="GA243" s="42"/>
      <c r="GB243" s="42"/>
      <c r="GC243" s="42"/>
      <c r="GD243" s="42"/>
      <c r="GE243" s="42"/>
      <c r="GF243" s="42"/>
      <c r="GG243" s="42"/>
      <c r="GH243" s="42"/>
      <c r="GI243" s="42"/>
      <c r="GJ243" s="42"/>
      <c r="GK243" s="42"/>
      <c r="GL243" s="42"/>
      <c r="GM243" s="154">
        <f>'[1]Automation Master'!$B$10*FQ243*FO243</f>
        <v>0</v>
      </c>
      <c r="GN243" s="155">
        <f>'[1]Automation Master'!$B$11*FO243*FQ243+GM243</f>
        <v>0</v>
      </c>
      <c r="GO243" s="155">
        <f>'[1]Automation Master'!$B$12*FO243*FQ243+GN243</f>
        <v>0</v>
      </c>
      <c r="GP243" s="155">
        <f>'[1]Automation Master'!$B$13*FO243*FQ243+GO243</f>
        <v>0</v>
      </c>
      <c r="GQ243" s="155">
        <f>'[1]Automation Master'!$C$10*FO243*FQ243+GP243</f>
        <v>0</v>
      </c>
      <c r="GR243" s="155">
        <f>'[1]Automation Master'!$C$11*FO243*FQ243+GQ243</f>
        <v>0</v>
      </c>
      <c r="GS243" s="155">
        <f>'[1]Automation Master'!$C$12*FO243*FQ243+GR243</f>
        <v>0</v>
      </c>
      <c r="GT243" s="155">
        <f>'[1]Automation Master'!$C$13*FO243*FQ243+GS243</f>
        <v>0</v>
      </c>
      <c r="GU243" s="155">
        <f>'[1]Automation Master'!$D$10*FO243*FQ243+GT243</f>
        <v>0</v>
      </c>
      <c r="GV243" s="155">
        <f>'[1]Automation Master'!$D$11*FO243*FQ243+GU243</f>
        <v>0</v>
      </c>
      <c r="GW243" s="155">
        <f>'[1]Automation Master'!$D$12*FO243*FQ243+GV243</f>
        <v>0</v>
      </c>
      <c r="GX243" s="155">
        <f>'[1]Automation Master'!$D$13*FO243*FQ243+GW243</f>
        <v>0</v>
      </c>
      <c r="GY243" s="155">
        <f>'[1]Automation Master'!$E$10*FO243*FQ243+GX243</f>
        <v>0</v>
      </c>
      <c r="GZ243" s="155">
        <f>'[1]Automation Master'!$E$11*FO243*FQ243+GY243</f>
        <v>0</v>
      </c>
      <c r="HA243" s="155">
        <f>'[1]Automation Master'!$E$12*FO243*FQ243+GZ243</f>
        <v>0</v>
      </c>
      <c r="HB243" s="155">
        <f>'[1]Automation Master'!$E$13*FO243*FQ243+HA243</f>
        <v>0</v>
      </c>
      <c r="HC243" s="155">
        <f>'[1]Automation Master'!$F$10*FO243*FQ243+HB243</f>
        <v>0</v>
      </c>
      <c r="HD243" s="155">
        <f>'[1]Automation Master'!$F$11*FO243*FQ243+HC243</f>
        <v>0</v>
      </c>
      <c r="HE243" s="155">
        <f>'[1]Automation Master'!$F$12*FO243*FQ243+HD243</f>
        <v>0</v>
      </c>
      <c r="HF243" s="156">
        <f>'[1]Automation Master'!$F$13*FO243*FQ243+HE243</f>
        <v>0</v>
      </c>
      <c r="HG243" s="157"/>
      <c r="HH243" s="157"/>
      <c r="HI243" s="157"/>
      <c r="HJ243" s="157"/>
      <c r="HK243" s="157"/>
      <c r="HL243" s="157"/>
      <c r="HM243" s="157"/>
      <c r="HN243" s="157"/>
      <c r="HO243" s="157"/>
      <c r="HP243" s="157"/>
      <c r="HQ243" s="157"/>
      <c r="HR243" s="157"/>
      <c r="HS243" s="157"/>
      <c r="HT243" s="157"/>
      <c r="HU243" s="157"/>
      <c r="HV243" s="157"/>
      <c r="HW243" s="157"/>
      <c r="HX243" s="157"/>
      <c r="HY243" s="42"/>
      <c r="HZ243" s="42"/>
      <c r="IA243" s="148">
        <f t="shared" si="424"/>
        <v>1</v>
      </c>
      <c r="IB243" s="148">
        <f t="shared" si="425"/>
        <v>1</v>
      </c>
      <c r="IC243" s="148">
        <f t="shared" si="426"/>
        <v>1</v>
      </c>
      <c r="ID243" s="148">
        <f t="shared" si="427"/>
        <v>1</v>
      </c>
      <c r="IE243" s="148">
        <f t="shared" si="428"/>
        <v>1</v>
      </c>
      <c r="IH243">
        <f t="shared" si="429"/>
        <v>0.98932175336809691</v>
      </c>
      <c r="II243">
        <f t="shared" si="430"/>
        <v>0.98177757212265748</v>
      </c>
      <c r="IJ243">
        <f t="shared" si="431"/>
        <v>0.97643844880670594</v>
      </c>
      <c r="IK243">
        <f t="shared" si="432"/>
        <v>0.9726695616579758</v>
      </c>
      <c r="IL243">
        <f t="shared" si="433"/>
        <v>0.9726695616579758</v>
      </c>
      <c r="IN243" s="42">
        <f t="shared" si="434"/>
        <v>1.0678246631903088E-2</v>
      </c>
      <c r="IO243" s="42">
        <f t="shared" si="435"/>
        <v>1.8222427877342517E-2</v>
      </c>
      <c r="IP243" s="42">
        <f t="shared" si="436"/>
        <v>2.3561551193294061E-2</v>
      </c>
      <c r="IQ243" s="42">
        <f t="shared" si="437"/>
        <v>2.7330438342024199E-2</v>
      </c>
      <c r="IR243" s="42">
        <f t="shared" si="438"/>
        <v>2.7330438342024199E-2</v>
      </c>
      <c r="IT243" s="9">
        <f t="shared" si="325"/>
        <v>0</v>
      </c>
      <c r="IU243" s="9">
        <f t="shared" si="326"/>
        <v>0</v>
      </c>
      <c r="IV243" s="9">
        <f t="shared" si="327"/>
        <v>0</v>
      </c>
      <c r="IW243" s="9">
        <f t="shared" si="328"/>
        <v>0</v>
      </c>
      <c r="IX243" s="9">
        <f t="shared" si="329"/>
        <v>0</v>
      </c>
    </row>
    <row r="244" spans="1:265" ht="15.75" hidden="1" thickBot="1" x14ac:dyDescent="0.3">
      <c r="A244">
        <v>1</v>
      </c>
      <c r="B244" t="s">
        <v>355</v>
      </c>
      <c r="C244" t="s">
        <v>285</v>
      </c>
      <c r="D244" t="s">
        <v>270</v>
      </c>
      <c r="E244" t="s">
        <v>333</v>
      </c>
      <c r="F244" t="s">
        <v>333</v>
      </c>
      <c r="G244" t="s">
        <v>264</v>
      </c>
      <c r="H244">
        <v>1</v>
      </c>
      <c r="L244">
        <v>1</v>
      </c>
      <c r="R244">
        <v>1</v>
      </c>
      <c r="Z244">
        <v>1</v>
      </c>
      <c r="AB244">
        <v>1</v>
      </c>
      <c r="AT244">
        <v>1</v>
      </c>
      <c r="AU244">
        <v>0</v>
      </c>
      <c r="AV244">
        <v>0</v>
      </c>
      <c r="AW244">
        <v>1</v>
      </c>
      <c r="AX244">
        <v>0</v>
      </c>
      <c r="BB244">
        <f t="shared" si="300"/>
        <v>1</v>
      </c>
      <c r="BC244">
        <v>1</v>
      </c>
      <c r="BD244">
        <f t="shared" si="301"/>
        <v>1</v>
      </c>
      <c r="BE244">
        <f t="shared" si="302"/>
        <v>1</v>
      </c>
      <c r="BF244">
        <f t="shared" si="303"/>
        <v>1</v>
      </c>
      <c r="BH244">
        <f t="shared" si="304"/>
        <v>0</v>
      </c>
      <c r="BK244" s="45">
        <f>IF(G244="MEA",'[1]Net Hire Rate'!$E$7,IF(G244="AMR",'[1]Net Hire Rate'!$F$7,IF(G244="EUR",'[1]Net Hire Rate'!$G$7,IF(G244="APAC",'[1]Net Hire Rate'!$H$7,0))))</f>
        <v>-4.2535446205170975E-2</v>
      </c>
      <c r="BL244" s="45">
        <f>IF(G244="MEA",'[1]Net Hire Rate'!$E$8,IF(G244="AMR",'[1]Net Hire Rate'!$F$8,IF(G244="EUR",'[1]Net Hire Rate'!$G$8,IF(G244="APAC",'[1]Net Hire Rate'!$H$8,0))))</f>
        <v>-4.2535446205170975E-2</v>
      </c>
      <c r="BM244" s="45">
        <f>IF(G244="MEA",'[1]Net Hire Rate'!$E$9,IF(G244="AMR",'[1]Net Hire Rate'!$F$9,IF(G244="EUR",'[1]Net Hire Rate'!$G$9,IF(G244="APAC",'[1]Net Hire Rate'!$H$9,0))))</f>
        <v>-4.2535446205170975E-2</v>
      </c>
      <c r="BN244" s="45">
        <f>IF(G244="MEA",'[1]Net Hire Rate'!$E$10,IF(G244="AMR",'[1]Net Hire Rate'!$F$10,IF(G244="EUR",'[1]Net Hire Rate'!$G$10,IF(G244="APAC",'[1]Net Hire Rate'!$H$10,0))))</f>
        <v>-4.2535446205170975E-2</v>
      </c>
      <c r="BO244" s="45">
        <f>IF(G244="MEA",'[1]Net Hire Rate'!$E$11,IF(G244="AMR",'[1]Net Hire Rate'!$F$11,IF(G244="EUR",'[1]Net Hire Rate'!$G$11,IF(G244="APAC",'[1]Net Hire Rate'!$H$11,0))))</f>
        <v>-4.2535446205170975E-2</v>
      </c>
      <c r="BP244" s="45">
        <f>IF(G244="MEA",'[1]Net Hire Rate'!$E$12,IF(G244="AMR",'[1]Net Hire Rate'!$F$12,IF(G244="EUR",'[1]Net Hire Rate'!$G$12,IF(G244="APAC",'[1]Net Hire Rate'!$H$12,0))))</f>
        <v>-4.2535446205170975E-2</v>
      </c>
      <c r="BQ244" s="147">
        <f t="shared" si="305"/>
        <v>1</v>
      </c>
      <c r="BR244" s="147">
        <f t="shared" si="288"/>
        <v>1</v>
      </c>
      <c r="BS244" s="147">
        <f t="shared" si="306"/>
        <v>0.95746455379482898</v>
      </c>
      <c r="BT244" s="148">
        <f t="shared" si="289"/>
        <v>0.95746455379482898</v>
      </c>
      <c r="BU244" s="149">
        <f t="shared" si="307"/>
        <v>0.9167383717735309</v>
      </c>
      <c r="BV244" s="148">
        <f t="shared" si="290"/>
        <v>0.9167383717735309</v>
      </c>
      <c r="BW244" s="148">
        <f t="shared" si="308"/>
        <v>0.87774449607674176</v>
      </c>
      <c r="BX244" s="148">
        <f t="shared" si="291"/>
        <v>0.87774449607674176</v>
      </c>
      <c r="BY244" s="148">
        <f t="shared" si="309"/>
        <v>0.84040924228198455</v>
      </c>
      <c r="BZ244" s="148">
        <f t="shared" si="292"/>
        <v>0.84040924228198455</v>
      </c>
      <c r="CA244" s="148">
        <f t="shared" si="310"/>
        <v>0.8046620601665706</v>
      </c>
      <c r="CB244" s="148">
        <f t="shared" si="293"/>
        <v>0.8046620601665706</v>
      </c>
      <c r="CC244" s="148"/>
      <c r="CD244" s="38" t="s">
        <v>84</v>
      </c>
      <c r="CE244" s="40">
        <v>0.25</v>
      </c>
      <c r="CF244" s="38">
        <v>27</v>
      </c>
      <c r="CG244" s="38">
        <v>30</v>
      </c>
      <c r="CH244" s="38">
        <v>30</v>
      </c>
      <c r="CI244" s="38">
        <v>27</v>
      </c>
      <c r="CJ244" s="38">
        <v>25</v>
      </c>
      <c r="CK244" s="41">
        <v>23</v>
      </c>
      <c r="CL244" s="41" t="s">
        <v>362</v>
      </c>
      <c r="CM244" s="40">
        <v>0.12</v>
      </c>
      <c r="CN244" s="41">
        <v>24</v>
      </c>
      <c r="CO244" s="41">
        <v>25.799999999999997</v>
      </c>
      <c r="CP244" s="41">
        <v>26.4</v>
      </c>
      <c r="CQ244" s="41">
        <v>27</v>
      </c>
      <c r="CR244" s="41">
        <v>27.299999999999997</v>
      </c>
      <c r="CS244" s="41">
        <v>27.599999999999998</v>
      </c>
      <c r="CT244" s="41" t="s">
        <v>363</v>
      </c>
      <c r="CU244" s="40">
        <v>0.04</v>
      </c>
      <c r="CV244" s="41">
        <v>9</v>
      </c>
      <c r="CW244" s="41">
        <v>9.5062499999999996</v>
      </c>
      <c r="CX244" s="41">
        <v>9.84375</v>
      </c>
      <c r="CY244" s="41">
        <v>10.012499999999999</v>
      </c>
      <c r="CZ244" s="41">
        <v>10.18125</v>
      </c>
      <c r="DA244" s="41">
        <v>10.35</v>
      </c>
      <c r="DB244" s="41" t="s">
        <v>364</v>
      </c>
      <c r="DC244" s="40">
        <v>0.09</v>
      </c>
      <c r="DD244" s="41">
        <v>12</v>
      </c>
      <c r="DE244" s="41">
        <v>10</v>
      </c>
      <c r="DF244" s="41">
        <v>10</v>
      </c>
      <c r="DG244" s="41">
        <v>10</v>
      </c>
      <c r="DH244" s="41">
        <v>10</v>
      </c>
      <c r="DI244" s="41">
        <v>10</v>
      </c>
      <c r="DJ244" s="41" t="s">
        <v>365</v>
      </c>
      <c r="DK244" s="40">
        <v>0.5</v>
      </c>
      <c r="DL244" s="41">
        <v>100</v>
      </c>
      <c r="DM244" s="41">
        <v>102.57977993143257</v>
      </c>
      <c r="DN244" s="41">
        <v>104.05073130193887</v>
      </c>
      <c r="DO244" s="41">
        <v>103.75090084625332</v>
      </c>
      <c r="DP244" s="41">
        <v>103.98717884827111</v>
      </c>
      <c r="DQ244" s="41">
        <v>103.92960366548776</v>
      </c>
      <c r="DR244" s="15"/>
      <c r="DS244" s="151">
        <f t="shared" si="294"/>
        <v>1</v>
      </c>
      <c r="DT244" s="152">
        <f t="shared" si="295"/>
        <v>1.0369266774349406</v>
      </c>
      <c r="DU244" s="7">
        <f t="shared" si="296"/>
        <v>1.0487814342874722</v>
      </c>
      <c r="DV244" s="7">
        <f t="shared" si="297"/>
        <v>1.0232545042312666</v>
      </c>
      <c r="DW244">
        <f t="shared" si="298"/>
        <v>1.0081673757228371</v>
      </c>
      <c r="DX244">
        <f t="shared" si="299"/>
        <v>0.99161098129040171</v>
      </c>
      <c r="DZ244">
        <f t="shared" si="311"/>
        <v>1</v>
      </c>
      <c r="EA244">
        <f t="shared" si="312"/>
        <v>1.0369266774349406</v>
      </c>
      <c r="EB244">
        <f t="shared" si="313"/>
        <v>1.0487814342874722</v>
      </c>
      <c r="EC244">
        <f t="shared" si="314"/>
        <v>1.0232545042312666</v>
      </c>
      <c r="ED244">
        <f t="shared" si="315"/>
        <v>1.0081673757228371</v>
      </c>
      <c r="EE244">
        <f t="shared" si="316"/>
        <v>0.99161098129040171</v>
      </c>
      <c r="EG244">
        <f t="shared" si="317"/>
        <v>1.0369266774349406</v>
      </c>
      <c r="EH244">
        <f t="shared" si="318"/>
        <v>1.011432589314663</v>
      </c>
      <c r="EI244">
        <f t="shared" si="319"/>
        <v>0.97566039098170321</v>
      </c>
      <c r="EJ244">
        <f t="shared" si="320"/>
        <v>0.98525574190385412</v>
      </c>
      <c r="EK244">
        <f t="shared" si="321"/>
        <v>0.98357773239729684</v>
      </c>
      <c r="EM244">
        <f>IF($EM$9='[1]L&amp;D Numbers'!$E$6,'[1]L&amp;D Numbers'!$E$7)</f>
        <v>350</v>
      </c>
      <c r="EN244">
        <f>IF($EN$9='[1]L&amp;D Numbers'!$F$6,'[1]L&amp;D Numbers'!$F$7)</f>
        <v>2000</v>
      </c>
      <c r="EO244">
        <f>IF($EO$9='[1]L&amp;D Numbers'!$G$6,'[1]L&amp;D Numbers'!$G$7)</f>
        <v>2000</v>
      </c>
      <c r="EP244">
        <f>IF($EP$9='[1]L&amp;D Numbers'!$H$6,'[1]L&amp;D Numbers'!$H$7)</f>
        <v>2000</v>
      </c>
      <c r="EQ244">
        <f>IF($EQ$9='[1]L&amp;D Numbers'!$I$6,'[1]L&amp;D Numbers'!$I$7)</f>
        <v>2000</v>
      </c>
      <c r="ER244">
        <f>IF($ER$9='[1]L&amp;D Numbers'!$J$6,'[1]L&amp;D Numbers'!$J$7)</f>
        <v>0</v>
      </c>
      <c r="ET244" s="45">
        <f>'[1]L&amp;D Master'!$E$10</f>
        <v>1.0678246631903041E-2</v>
      </c>
      <c r="EU244" s="45">
        <f>ET244+'[1]L&amp;D Master'!$F$10</f>
        <v>1.8222427877342538E-2</v>
      </c>
      <c r="EV244" s="45">
        <f>EU244+'[1]L&amp;D Master'!$G$10</f>
        <v>2.3561551193294058E-2</v>
      </c>
      <c r="EW244" s="45">
        <f>EV244+'[1]L&amp;D Master'!$H$10</f>
        <v>2.7330438342024234E-2</v>
      </c>
      <c r="EX244" s="45">
        <f>EW244+'[1]L&amp;D Master'!$I$10</f>
        <v>2.9999999999999995E-2</v>
      </c>
      <c r="EY244" s="45"/>
      <c r="EZ244" s="45">
        <f t="shared" si="322"/>
        <v>1.0678246631903041E-2</v>
      </c>
      <c r="FA244" s="45">
        <f t="shared" si="323"/>
        <v>1.8222427877342538E-2</v>
      </c>
      <c r="FB244" s="45">
        <f t="shared" si="323"/>
        <v>2.3561551193294058E-2</v>
      </c>
      <c r="FC244" s="45">
        <f t="shared" si="323"/>
        <v>2.7330438342024234E-2</v>
      </c>
      <c r="FD244" s="45">
        <f t="shared" si="323"/>
        <v>2.7330438342024234E-2</v>
      </c>
      <c r="FE244" s="45"/>
      <c r="FF244">
        <f t="shared" si="419"/>
        <v>1.0258541186340906</v>
      </c>
      <c r="FG244">
        <f t="shared" si="420"/>
        <v>1.0296700902420728</v>
      </c>
      <c r="FH244">
        <f t="shared" si="421"/>
        <v>0.99914504084605293</v>
      </c>
      <c r="FI244">
        <f t="shared" si="422"/>
        <v>0.98061371942220377</v>
      </c>
      <c r="FJ244">
        <f t="shared" si="423"/>
        <v>0.96450981850697026</v>
      </c>
      <c r="FL244" s="34"/>
      <c r="FM244" s="34"/>
      <c r="FN244" s="34"/>
      <c r="FO244" s="34"/>
      <c r="FP244" s="34"/>
      <c r="FQ244" s="153">
        <f t="shared" si="324"/>
        <v>0.125</v>
      </c>
      <c r="FR244" s="153"/>
      <c r="FS244" s="42"/>
      <c r="FT244" s="42"/>
      <c r="FU244" s="42"/>
      <c r="FV244" s="42"/>
      <c r="FW244" s="42"/>
      <c r="FX244" s="42"/>
      <c r="FY244" s="42"/>
      <c r="FZ244" s="42"/>
      <c r="GA244" s="42"/>
      <c r="GB244" s="42"/>
      <c r="GC244" s="42"/>
      <c r="GD244" s="42"/>
      <c r="GE244" s="42"/>
      <c r="GF244" s="42"/>
      <c r="GG244" s="42"/>
      <c r="GH244" s="42"/>
      <c r="GI244" s="42"/>
      <c r="GJ244" s="42"/>
      <c r="GK244" s="42"/>
      <c r="GL244" s="42"/>
      <c r="GM244" s="154">
        <f>'[1]Automation Master'!$B$10*FQ244*FO244</f>
        <v>0</v>
      </c>
      <c r="GN244" s="155">
        <f>'[1]Automation Master'!$B$11*FO244*FQ244+GM244</f>
        <v>0</v>
      </c>
      <c r="GO244" s="155">
        <f>'[1]Automation Master'!$B$12*FO244*FQ244+GN244</f>
        <v>0</v>
      </c>
      <c r="GP244" s="155">
        <f>'[1]Automation Master'!$B$13*FO244*FQ244+GO244</f>
        <v>0</v>
      </c>
      <c r="GQ244" s="155">
        <f>'[1]Automation Master'!$C$10*FO244*FQ244+GP244</f>
        <v>0</v>
      </c>
      <c r="GR244" s="155">
        <f>'[1]Automation Master'!$C$11*FO244*FQ244+GQ244</f>
        <v>0</v>
      </c>
      <c r="GS244" s="155">
        <f>'[1]Automation Master'!$C$12*FO244*FQ244+GR244</f>
        <v>0</v>
      </c>
      <c r="GT244" s="155">
        <f>'[1]Automation Master'!$C$13*FO244*FQ244+GS244</f>
        <v>0</v>
      </c>
      <c r="GU244" s="155">
        <f>'[1]Automation Master'!$D$10*FO244*FQ244+GT244</f>
        <v>0</v>
      </c>
      <c r="GV244" s="155">
        <f>'[1]Automation Master'!$D$11*FO244*FQ244+GU244</f>
        <v>0</v>
      </c>
      <c r="GW244" s="155">
        <f>'[1]Automation Master'!$D$12*FO244*FQ244+GV244</f>
        <v>0</v>
      </c>
      <c r="GX244" s="155">
        <f>'[1]Automation Master'!$D$13*FO244*FQ244+GW244</f>
        <v>0</v>
      </c>
      <c r="GY244" s="155">
        <f>'[1]Automation Master'!$E$10*FO244*FQ244+GX244</f>
        <v>0</v>
      </c>
      <c r="GZ244" s="155">
        <f>'[1]Automation Master'!$E$11*FO244*FQ244+GY244</f>
        <v>0</v>
      </c>
      <c r="HA244" s="155">
        <f>'[1]Automation Master'!$E$12*FO244*FQ244+GZ244</f>
        <v>0</v>
      </c>
      <c r="HB244" s="155">
        <f>'[1]Automation Master'!$E$13*FO244*FQ244+HA244</f>
        <v>0</v>
      </c>
      <c r="HC244" s="155">
        <f>'[1]Automation Master'!$F$10*FO244*FQ244+HB244</f>
        <v>0</v>
      </c>
      <c r="HD244" s="155">
        <f>'[1]Automation Master'!$F$11*FO244*FQ244+HC244</f>
        <v>0</v>
      </c>
      <c r="HE244" s="155">
        <f>'[1]Automation Master'!$F$12*FO244*FQ244+HD244</f>
        <v>0</v>
      </c>
      <c r="HF244" s="156">
        <f>'[1]Automation Master'!$F$13*FO244*FQ244+HE244</f>
        <v>0</v>
      </c>
      <c r="HG244" s="157"/>
      <c r="HH244" s="157"/>
      <c r="HI244" s="157"/>
      <c r="HJ244" s="157"/>
      <c r="HK244" s="157"/>
      <c r="HL244" s="157"/>
      <c r="HM244" s="157"/>
      <c r="HN244" s="157"/>
      <c r="HO244" s="157"/>
      <c r="HP244" s="157"/>
      <c r="HQ244" s="157"/>
      <c r="HR244" s="157"/>
      <c r="HS244" s="157"/>
      <c r="HT244" s="157"/>
      <c r="HU244" s="157"/>
      <c r="HV244" s="157"/>
      <c r="HW244" s="157"/>
      <c r="HX244" s="157"/>
      <c r="HY244" s="42"/>
      <c r="HZ244" s="42"/>
      <c r="IA244" s="148">
        <f t="shared" si="424"/>
        <v>1.0369266774349406</v>
      </c>
      <c r="IB244" s="148">
        <f t="shared" si="425"/>
        <v>1.0487814342874722</v>
      </c>
      <c r="IC244" s="148">
        <f t="shared" si="426"/>
        <v>1.0232545042312666</v>
      </c>
      <c r="ID244" s="148">
        <f t="shared" si="427"/>
        <v>1.0081673757228371</v>
      </c>
      <c r="IE244" s="148">
        <f t="shared" si="428"/>
        <v>0.99161098129040171</v>
      </c>
      <c r="IH244">
        <f t="shared" si="429"/>
        <v>1.0258541186340906</v>
      </c>
      <c r="II244">
        <f t="shared" si="430"/>
        <v>1.0296700902420728</v>
      </c>
      <c r="IJ244">
        <f t="shared" si="431"/>
        <v>0.99914504084605293</v>
      </c>
      <c r="IK244">
        <f t="shared" si="432"/>
        <v>0.98061371942220377</v>
      </c>
      <c r="IL244">
        <f t="shared" si="433"/>
        <v>0.96450981850697026</v>
      </c>
      <c r="IN244" s="42">
        <f t="shared" si="434"/>
        <v>1.0678246631902985E-2</v>
      </c>
      <c r="IO244" s="42">
        <f t="shared" si="435"/>
        <v>1.8222427877342594E-2</v>
      </c>
      <c r="IP244" s="42">
        <f t="shared" si="436"/>
        <v>2.356155119329403E-2</v>
      </c>
      <c r="IQ244" s="42">
        <f t="shared" si="437"/>
        <v>2.7330438342024189E-2</v>
      </c>
      <c r="IR244" s="42">
        <f t="shared" si="438"/>
        <v>2.7330438342024206E-2</v>
      </c>
      <c r="IT244" s="9">
        <f t="shared" si="325"/>
        <v>0</v>
      </c>
      <c r="IU244" s="9">
        <f t="shared" si="326"/>
        <v>0</v>
      </c>
      <c r="IV244" s="9">
        <f t="shared" si="327"/>
        <v>0</v>
      </c>
      <c r="IW244" s="9">
        <f t="shared" si="328"/>
        <v>0</v>
      </c>
      <c r="IX244" s="9">
        <f t="shared" si="329"/>
        <v>0</v>
      </c>
    </row>
    <row r="245" spans="1:265" ht="15.75" hidden="1" thickBot="1" x14ac:dyDescent="0.3">
      <c r="A245">
        <v>13</v>
      </c>
      <c r="B245" t="s">
        <v>355</v>
      </c>
      <c r="C245" t="s">
        <v>281</v>
      </c>
      <c r="D245" t="s">
        <v>282</v>
      </c>
      <c r="E245" t="s">
        <v>333</v>
      </c>
      <c r="F245" t="s">
        <v>333</v>
      </c>
      <c r="G245" t="s">
        <v>256</v>
      </c>
      <c r="H245">
        <v>9</v>
      </c>
      <c r="I245">
        <v>4</v>
      </c>
      <c r="L245">
        <v>9</v>
      </c>
      <c r="M245">
        <v>4</v>
      </c>
      <c r="T245">
        <v>6</v>
      </c>
      <c r="U245">
        <v>3</v>
      </c>
      <c r="X245">
        <v>4</v>
      </c>
      <c r="Y245">
        <v>9</v>
      </c>
      <c r="AA245">
        <v>4</v>
      </c>
      <c r="AB245">
        <v>3</v>
      </c>
      <c r="AG245">
        <v>6</v>
      </c>
      <c r="AL245">
        <v>4</v>
      </c>
      <c r="AT245">
        <v>13</v>
      </c>
      <c r="AU245">
        <v>0</v>
      </c>
      <c r="AV245">
        <v>0</v>
      </c>
      <c r="AW245">
        <v>13</v>
      </c>
      <c r="AX245">
        <v>0</v>
      </c>
      <c r="BB245">
        <f t="shared" si="300"/>
        <v>13</v>
      </c>
      <c r="BD245">
        <f t="shared" si="301"/>
        <v>13</v>
      </c>
      <c r="BE245">
        <f t="shared" si="302"/>
        <v>13</v>
      </c>
      <c r="BF245">
        <f t="shared" si="303"/>
        <v>13</v>
      </c>
      <c r="BH245">
        <f t="shared" si="304"/>
        <v>0</v>
      </c>
      <c r="BK245" s="45">
        <f>IF(G245="MEA",'[1]Net Hire Rate'!$E$7,IF(G245="AMR",'[1]Net Hire Rate'!$F$7,IF(G245="EUR",'[1]Net Hire Rate'!$G$7,IF(G245="APAC",'[1]Net Hire Rate'!$H$7,0))))</f>
        <v>1.6761041902604757E-3</v>
      </c>
      <c r="BL245" s="45">
        <f>IF(G245="MEA",'[1]Net Hire Rate'!$E$8,IF(G245="AMR",'[1]Net Hire Rate'!$F$8,IF(G245="EUR",'[1]Net Hire Rate'!$G$8,IF(G245="APAC",'[1]Net Hire Rate'!$H$8,0))))</f>
        <v>1.6761041902604757E-3</v>
      </c>
      <c r="BM245" s="45">
        <f>IF(G245="MEA",'[1]Net Hire Rate'!$E$9,IF(G245="AMR",'[1]Net Hire Rate'!$F$9,IF(G245="EUR",'[1]Net Hire Rate'!$G$9,IF(G245="APAC",'[1]Net Hire Rate'!$H$9,0))))</f>
        <v>1.6761041902604757E-3</v>
      </c>
      <c r="BN245" s="45">
        <f>IF(G245="MEA",'[1]Net Hire Rate'!$E$10,IF(G245="AMR",'[1]Net Hire Rate'!$F$10,IF(G245="EUR",'[1]Net Hire Rate'!$G$10,IF(G245="APAC",'[1]Net Hire Rate'!$H$10,0))))</f>
        <v>1.6761041902604757E-3</v>
      </c>
      <c r="BO245" s="45">
        <f>IF(G245="MEA",'[1]Net Hire Rate'!$E$11,IF(G245="AMR",'[1]Net Hire Rate'!$F$11,IF(G245="EUR",'[1]Net Hire Rate'!$G$11,IF(G245="APAC",'[1]Net Hire Rate'!$H$11,0))))</f>
        <v>1.6761041902604757E-3</v>
      </c>
      <c r="BP245" s="45">
        <f>IF(G245="MEA",'[1]Net Hire Rate'!$E$12,IF(G245="AMR",'[1]Net Hire Rate'!$F$12,IF(G245="EUR",'[1]Net Hire Rate'!$G$12,IF(G245="APAC",'[1]Net Hire Rate'!$H$12,0))))</f>
        <v>1.6761041902604757E-3</v>
      </c>
      <c r="BQ245" s="147">
        <f t="shared" si="305"/>
        <v>13</v>
      </c>
      <c r="BR245" s="147">
        <f t="shared" si="288"/>
        <v>13</v>
      </c>
      <c r="BS245" s="147">
        <f t="shared" si="306"/>
        <v>13.021789354473386</v>
      </c>
      <c r="BT245" s="148">
        <f t="shared" si="289"/>
        <v>13.021789354473386</v>
      </c>
      <c r="BU245" s="149">
        <f t="shared" si="307"/>
        <v>13.043615230175106</v>
      </c>
      <c r="BV245" s="148">
        <f t="shared" si="290"/>
        <v>13.043615230175106</v>
      </c>
      <c r="BW245" s="148">
        <f t="shared" si="308"/>
        <v>13.065477688318548</v>
      </c>
      <c r="BX245" s="148">
        <f t="shared" si="291"/>
        <v>13.065477688318548</v>
      </c>
      <c r="BY245" s="148">
        <f t="shared" si="309"/>
        <v>13.087376790219693</v>
      </c>
      <c r="BZ245" s="148">
        <f t="shared" si="292"/>
        <v>13.087376790219693</v>
      </c>
      <c r="CA245" s="148">
        <f t="shared" si="310"/>
        <v>13.109312597297297</v>
      </c>
      <c r="CB245" s="148">
        <f t="shared" si="293"/>
        <v>13.109312597297297</v>
      </c>
      <c r="CC245" s="148"/>
      <c r="CD245" s="38"/>
      <c r="CE245" s="38"/>
      <c r="CF245" s="38"/>
      <c r="CG245" s="38"/>
      <c r="CH245" s="38"/>
      <c r="CI245" s="38"/>
      <c r="CJ245" s="38"/>
      <c r="CK245" s="41"/>
      <c r="CL245" s="41"/>
      <c r="CM245" s="40"/>
      <c r="CN245" s="41"/>
      <c r="CO245" s="41"/>
      <c r="CP245" s="41"/>
      <c r="CQ245" s="41"/>
      <c r="CR245" s="41"/>
      <c r="CS245" s="41"/>
      <c r="CT245" s="41"/>
      <c r="CU245" s="40"/>
      <c r="CV245" s="41"/>
      <c r="CW245" s="41"/>
      <c r="CX245" s="41"/>
      <c r="CY245" s="41"/>
      <c r="CZ245" s="41"/>
      <c r="DA245" s="41"/>
      <c r="DB245" s="41"/>
      <c r="DC245" s="40"/>
      <c r="DD245" s="41"/>
      <c r="DE245" s="41"/>
      <c r="DF245" s="41"/>
      <c r="DG245" s="41"/>
      <c r="DH245" s="41"/>
      <c r="DI245" s="41"/>
      <c r="DJ245" s="41"/>
      <c r="DK245" s="40"/>
      <c r="DL245" s="41"/>
      <c r="DM245" s="41"/>
      <c r="DN245" s="41"/>
      <c r="DO245" s="41"/>
      <c r="DP245" s="41"/>
      <c r="DQ245" s="41"/>
      <c r="DR245" s="15"/>
      <c r="DS245" s="151">
        <f t="shared" si="294"/>
        <v>13</v>
      </c>
      <c r="DT245" s="152">
        <f t="shared" si="295"/>
        <v>0</v>
      </c>
      <c r="DU245" s="7">
        <f t="shared" si="296"/>
        <v>0</v>
      </c>
      <c r="DV245" s="7">
        <f t="shared" si="297"/>
        <v>0</v>
      </c>
      <c r="DW245">
        <f t="shared" si="298"/>
        <v>0</v>
      </c>
      <c r="DX245">
        <f t="shared" si="299"/>
        <v>0</v>
      </c>
      <c r="DZ245">
        <f t="shared" si="311"/>
        <v>13</v>
      </c>
      <c r="EA245">
        <f t="shared" si="312"/>
        <v>13</v>
      </c>
      <c r="EB245">
        <f t="shared" si="313"/>
        <v>13</v>
      </c>
      <c r="EC245">
        <f t="shared" si="314"/>
        <v>13</v>
      </c>
      <c r="ED245">
        <f t="shared" si="315"/>
        <v>13</v>
      </c>
      <c r="EE245">
        <f t="shared" si="316"/>
        <v>13</v>
      </c>
      <c r="EG245">
        <f t="shared" si="317"/>
        <v>13</v>
      </c>
      <c r="EH245">
        <f t="shared" si="318"/>
        <v>13</v>
      </c>
      <c r="EI245">
        <f t="shared" si="319"/>
        <v>13</v>
      </c>
      <c r="EJ245">
        <f t="shared" si="320"/>
        <v>13</v>
      </c>
      <c r="EK245">
        <f t="shared" si="321"/>
        <v>13</v>
      </c>
      <c r="EM245">
        <f>IF($EM$9='[1]L&amp;D Numbers'!$E$6,'[1]L&amp;D Numbers'!$E$7)</f>
        <v>350</v>
      </c>
      <c r="EN245">
        <f>IF($EN$9='[1]L&amp;D Numbers'!$F$6,'[1]L&amp;D Numbers'!$F$7)</f>
        <v>2000</v>
      </c>
      <c r="EO245">
        <f>IF($EO$9='[1]L&amp;D Numbers'!$G$6,'[1]L&amp;D Numbers'!$G$7)</f>
        <v>2000</v>
      </c>
      <c r="EP245">
        <f>IF($EP$9='[1]L&amp;D Numbers'!$H$6,'[1]L&amp;D Numbers'!$H$7)</f>
        <v>2000</v>
      </c>
      <c r="EQ245">
        <f>IF($EQ$9='[1]L&amp;D Numbers'!$I$6,'[1]L&amp;D Numbers'!$I$7)</f>
        <v>2000</v>
      </c>
      <c r="ER245">
        <f>IF($ER$9='[1]L&amp;D Numbers'!$J$6,'[1]L&amp;D Numbers'!$J$7)</f>
        <v>0</v>
      </c>
      <c r="ET245" s="45">
        <f>'[1]L&amp;D Master'!$E$10</f>
        <v>1.0678246631903041E-2</v>
      </c>
      <c r="EU245" s="45">
        <f>ET245+'[1]L&amp;D Master'!$F$10</f>
        <v>1.8222427877342538E-2</v>
      </c>
      <c r="EV245" s="45">
        <f>EU245+'[1]L&amp;D Master'!$G$10</f>
        <v>2.3561551193294058E-2</v>
      </c>
      <c r="EW245" s="45">
        <f>EV245+'[1]L&amp;D Master'!$H$10</f>
        <v>2.7330438342024234E-2</v>
      </c>
      <c r="EX245" s="45">
        <f>EW245+'[1]L&amp;D Master'!$I$10</f>
        <v>2.9999999999999995E-2</v>
      </c>
      <c r="EY245" s="45"/>
      <c r="EZ245" s="45">
        <f t="shared" si="322"/>
        <v>1.0678246631903041E-2</v>
      </c>
      <c r="FA245" s="45">
        <f t="shared" si="323"/>
        <v>1.8222427877342538E-2</v>
      </c>
      <c r="FB245" s="45">
        <f t="shared" si="323"/>
        <v>2.3561551193294058E-2</v>
      </c>
      <c r="FC245" s="45">
        <f t="shared" si="323"/>
        <v>2.7330438342024234E-2</v>
      </c>
      <c r="FD245" s="45">
        <f t="shared" si="323"/>
        <v>2.7330438342024234E-2</v>
      </c>
      <c r="FE245" s="45"/>
      <c r="FF245">
        <f t="shared" si="419"/>
        <v>12.861182793785259</v>
      </c>
      <c r="FG245">
        <f t="shared" si="420"/>
        <v>12.763108437594548</v>
      </c>
      <c r="FH245">
        <f t="shared" si="421"/>
        <v>12.693699834487177</v>
      </c>
      <c r="FI245">
        <f t="shared" si="422"/>
        <v>12.644704301553686</v>
      </c>
      <c r="FJ245">
        <f t="shared" si="423"/>
        <v>12.644704301553686</v>
      </c>
      <c r="FL245" s="34"/>
      <c r="FM245" s="34"/>
      <c r="FN245" s="34"/>
      <c r="FO245" s="34"/>
      <c r="FP245" s="34"/>
      <c r="FQ245" s="153">
        <f t="shared" si="324"/>
        <v>0.125</v>
      </c>
      <c r="FR245" s="153"/>
      <c r="FS245" s="42"/>
      <c r="FT245" s="42"/>
      <c r="FU245" s="42"/>
      <c r="FV245" s="42"/>
      <c r="FW245" s="42"/>
      <c r="FX245" s="42"/>
      <c r="FY245" s="42"/>
      <c r="FZ245" s="42"/>
      <c r="GA245" s="42"/>
      <c r="GB245" s="42"/>
      <c r="GC245" s="42"/>
      <c r="GD245" s="42"/>
      <c r="GE245" s="42"/>
      <c r="GF245" s="42"/>
      <c r="GG245" s="42"/>
      <c r="GH245" s="42"/>
      <c r="GI245" s="42"/>
      <c r="GJ245" s="42"/>
      <c r="GK245" s="42"/>
      <c r="GL245" s="42"/>
      <c r="GM245" s="154">
        <f>'[1]Automation Master'!$B$10*FQ245*FO245</f>
        <v>0</v>
      </c>
      <c r="GN245" s="155">
        <f>'[1]Automation Master'!$B$11*FO245*FQ245+GM245</f>
        <v>0</v>
      </c>
      <c r="GO245" s="155">
        <f>'[1]Automation Master'!$B$12*FO245*FQ245+GN245</f>
        <v>0</v>
      </c>
      <c r="GP245" s="155">
        <f>'[1]Automation Master'!$B$13*FO245*FQ245+GO245</f>
        <v>0</v>
      </c>
      <c r="GQ245" s="155">
        <f>'[1]Automation Master'!$C$10*FO245*FQ245+GP245</f>
        <v>0</v>
      </c>
      <c r="GR245" s="155">
        <f>'[1]Automation Master'!$C$11*FO245*FQ245+GQ245</f>
        <v>0</v>
      </c>
      <c r="GS245" s="155">
        <f>'[1]Automation Master'!$C$12*FO245*FQ245+GR245</f>
        <v>0</v>
      </c>
      <c r="GT245" s="155">
        <f>'[1]Automation Master'!$C$13*FO245*FQ245+GS245</f>
        <v>0</v>
      </c>
      <c r="GU245" s="155">
        <f>'[1]Automation Master'!$D$10*FO245*FQ245+GT245</f>
        <v>0</v>
      </c>
      <c r="GV245" s="155">
        <f>'[1]Automation Master'!$D$11*FO245*FQ245+GU245</f>
        <v>0</v>
      </c>
      <c r="GW245" s="155">
        <f>'[1]Automation Master'!$D$12*FO245*FQ245+GV245</f>
        <v>0</v>
      </c>
      <c r="GX245" s="155">
        <f>'[1]Automation Master'!$D$13*FO245*FQ245+GW245</f>
        <v>0</v>
      </c>
      <c r="GY245" s="155">
        <f>'[1]Automation Master'!$E$10*FO245*FQ245+GX245</f>
        <v>0</v>
      </c>
      <c r="GZ245" s="155">
        <f>'[1]Automation Master'!$E$11*FO245*FQ245+GY245</f>
        <v>0</v>
      </c>
      <c r="HA245" s="155">
        <f>'[1]Automation Master'!$E$12*FO245*FQ245+GZ245</f>
        <v>0</v>
      </c>
      <c r="HB245" s="155">
        <f>'[1]Automation Master'!$E$13*FO245*FQ245+HA245</f>
        <v>0</v>
      </c>
      <c r="HC245" s="155">
        <f>'[1]Automation Master'!$F$10*FO245*FQ245+HB245</f>
        <v>0</v>
      </c>
      <c r="HD245" s="155">
        <f>'[1]Automation Master'!$F$11*FO245*FQ245+HC245</f>
        <v>0</v>
      </c>
      <c r="HE245" s="155">
        <f>'[1]Automation Master'!$F$12*FO245*FQ245+HD245</f>
        <v>0</v>
      </c>
      <c r="HF245" s="156">
        <f>'[1]Automation Master'!$F$13*FO245*FQ245+HE245</f>
        <v>0</v>
      </c>
      <c r="HG245" s="157"/>
      <c r="HH245" s="157"/>
      <c r="HI245" s="157"/>
      <c r="HJ245" s="157"/>
      <c r="HK245" s="157"/>
      <c r="HL245" s="157"/>
      <c r="HM245" s="157"/>
      <c r="HN245" s="157"/>
      <c r="HO245" s="157"/>
      <c r="HP245" s="157"/>
      <c r="HQ245" s="157"/>
      <c r="HR245" s="157"/>
      <c r="HS245" s="157"/>
      <c r="HT245" s="157"/>
      <c r="HU245" s="157"/>
      <c r="HV245" s="157"/>
      <c r="HW245" s="157"/>
      <c r="HX245" s="157"/>
      <c r="HY245" s="42"/>
      <c r="HZ245" s="42"/>
      <c r="IA245" s="148">
        <f t="shared" si="424"/>
        <v>13</v>
      </c>
      <c r="IB245" s="148">
        <f t="shared" si="425"/>
        <v>13</v>
      </c>
      <c r="IC245" s="148">
        <f t="shared" si="426"/>
        <v>13</v>
      </c>
      <c r="ID245" s="148">
        <f t="shared" si="427"/>
        <v>13</v>
      </c>
      <c r="IE245" s="148">
        <f t="shared" si="428"/>
        <v>13</v>
      </c>
      <c r="IH245">
        <f t="shared" si="429"/>
        <v>12.861182793785259</v>
      </c>
      <c r="II245">
        <f t="shared" si="430"/>
        <v>12.763108437594548</v>
      </c>
      <c r="IJ245">
        <f t="shared" si="431"/>
        <v>12.693699834487177</v>
      </c>
      <c r="IK245">
        <f t="shared" si="432"/>
        <v>12.644704301553686</v>
      </c>
      <c r="IL245">
        <f t="shared" si="433"/>
        <v>12.644704301553686</v>
      </c>
      <c r="IN245" s="42">
        <f t="shared" si="434"/>
        <v>1.067824663190314E-2</v>
      </c>
      <c r="IO245" s="42">
        <f t="shared" si="435"/>
        <v>1.8222427877342458E-2</v>
      </c>
      <c r="IP245" s="42">
        <f t="shared" si="436"/>
        <v>2.3561551193294096E-2</v>
      </c>
      <c r="IQ245" s="42">
        <f t="shared" si="437"/>
        <v>2.7330438342024158E-2</v>
      </c>
      <c r="IR245" s="42">
        <f t="shared" si="438"/>
        <v>2.7330438342024158E-2</v>
      </c>
      <c r="IT245" s="9">
        <f t="shared" si="325"/>
        <v>0</v>
      </c>
      <c r="IU245" s="9">
        <f t="shared" si="326"/>
        <v>0</v>
      </c>
      <c r="IV245" s="9">
        <f t="shared" si="327"/>
        <v>0</v>
      </c>
      <c r="IW245" s="9">
        <f t="shared" si="328"/>
        <v>0</v>
      </c>
      <c r="IX245" s="9">
        <f t="shared" si="329"/>
        <v>0</v>
      </c>
    </row>
    <row r="246" spans="1:265" ht="15.75" hidden="1" thickBot="1" x14ac:dyDescent="0.3">
      <c r="A246">
        <v>3</v>
      </c>
      <c r="B246" t="s">
        <v>355</v>
      </c>
      <c r="C246" t="e">
        <v>#N/A</v>
      </c>
      <c r="D246" t="s">
        <v>270</v>
      </c>
      <c r="E246" t="s">
        <v>333</v>
      </c>
      <c r="F246" t="s">
        <v>333</v>
      </c>
      <c r="G246" t="s">
        <v>264</v>
      </c>
      <c r="H246">
        <v>2</v>
      </c>
      <c r="I246">
        <v>1</v>
      </c>
      <c r="L246">
        <v>2</v>
      </c>
      <c r="M246">
        <v>1</v>
      </c>
      <c r="S246">
        <v>1</v>
      </c>
      <c r="T246">
        <v>1</v>
      </c>
      <c r="X246">
        <v>1</v>
      </c>
      <c r="Z246">
        <v>2</v>
      </c>
      <c r="AA246">
        <v>1</v>
      </c>
      <c r="AB246">
        <v>2</v>
      </c>
      <c r="AL246">
        <v>1</v>
      </c>
      <c r="AT246">
        <v>3</v>
      </c>
      <c r="AU246">
        <v>0</v>
      </c>
      <c r="AV246">
        <v>0</v>
      </c>
      <c r="AW246">
        <v>0</v>
      </c>
      <c r="AX246">
        <v>0</v>
      </c>
      <c r="BB246">
        <f t="shared" si="300"/>
        <v>3</v>
      </c>
      <c r="BD246">
        <f t="shared" si="301"/>
        <v>3</v>
      </c>
      <c r="BE246">
        <f t="shared" si="302"/>
        <v>3</v>
      </c>
      <c r="BF246">
        <f t="shared" si="303"/>
        <v>3</v>
      </c>
      <c r="BH246">
        <f t="shared" si="304"/>
        <v>0</v>
      </c>
      <c r="BK246" s="45">
        <f>IF(G246="MEA",'[1]Net Hire Rate'!$E$7,IF(G246="AMR",'[1]Net Hire Rate'!$F$7,IF(G246="EUR",'[1]Net Hire Rate'!$G$7,IF(G246="APAC",'[1]Net Hire Rate'!$H$7,0))))</f>
        <v>-4.2535446205170975E-2</v>
      </c>
      <c r="BL246" s="45">
        <f>IF(G246="MEA",'[1]Net Hire Rate'!$E$8,IF(G246="AMR",'[1]Net Hire Rate'!$F$8,IF(G246="EUR",'[1]Net Hire Rate'!$G$8,IF(G246="APAC",'[1]Net Hire Rate'!$H$8,0))))</f>
        <v>-4.2535446205170975E-2</v>
      </c>
      <c r="BM246" s="45">
        <f>IF(G246="MEA",'[1]Net Hire Rate'!$E$9,IF(G246="AMR",'[1]Net Hire Rate'!$F$9,IF(G246="EUR",'[1]Net Hire Rate'!$G$9,IF(G246="APAC",'[1]Net Hire Rate'!$H$9,0))))</f>
        <v>-4.2535446205170975E-2</v>
      </c>
      <c r="BN246" s="45">
        <f>IF(G246="MEA",'[1]Net Hire Rate'!$E$10,IF(G246="AMR",'[1]Net Hire Rate'!$F$10,IF(G246="EUR",'[1]Net Hire Rate'!$G$10,IF(G246="APAC",'[1]Net Hire Rate'!$H$10,0))))</f>
        <v>-4.2535446205170975E-2</v>
      </c>
      <c r="BO246" s="45">
        <f>IF(G246="MEA",'[1]Net Hire Rate'!$E$11,IF(G246="AMR",'[1]Net Hire Rate'!$F$11,IF(G246="EUR",'[1]Net Hire Rate'!$G$11,IF(G246="APAC",'[1]Net Hire Rate'!$H$11,0))))</f>
        <v>-4.2535446205170975E-2</v>
      </c>
      <c r="BP246" s="45">
        <f>IF(G246="MEA",'[1]Net Hire Rate'!$E$12,IF(G246="AMR",'[1]Net Hire Rate'!$F$12,IF(G246="EUR",'[1]Net Hire Rate'!$G$12,IF(G246="APAC",'[1]Net Hire Rate'!$H$12,0))))</f>
        <v>-4.2535446205170975E-2</v>
      </c>
      <c r="BQ246" s="147">
        <f t="shared" si="305"/>
        <v>3</v>
      </c>
      <c r="BR246" s="147">
        <f t="shared" si="288"/>
        <v>3</v>
      </c>
      <c r="BS246" s="147">
        <f t="shared" si="306"/>
        <v>2.8723936613844869</v>
      </c>
      <c r="BT246" s="148">
        <f t="shared" si="289"/>
        <v>2.8723936613844869</v>
      </c>
      <c r="BU246" s="149">
        <f t="shared" si="307"/>
        <v>2.7502151153205929</v>
      </c>
      <c r="BV246" s="148">
        <f t="shared" si="290"/>
        <v>2.7502151153205929</v>
      </c>
      <c r="BW246" s="148">
        <f t="shared" si="308"/>
        <v>2.6332334882302257</v>
      </c>
      <c r="BX246" s="148">
        <f t="shared" si="291"/>
        <v>2.6332334882302257</v>
      </c>
      <c r="BY246" s="148">
        <f t="shared" si="309"/>
        <v>2.5212277268459542</v>
      </c>
      <c r="BZ246" s="148">
        <f t="shared" si="292"/>
        <v>2.5212277268459542</v>
      </c>
      <c r="CA246" s="148">
        <f t="shared" si="310"/>
        <v>2.4139861804997125</v>
      </c>
      <c r="CB246" s="148">
        <f t="shared" si="293"/>
        <v>2.4139861804997125</v>
      </c>
      <c r="CC246" s="148"/>
      <c r="CD246" s="38"/>
      <c r="CE246" s="38"/>
      <c r="CF246" s="38"/>
      <c r="CG246" s="38"/>
      <c r="CH246" s="38"/>
      <c r="CI246" s="38"/>
      <c r="CJ246" s="38"/>
      <c r="CK246" s="41"/>
      <c r="CL246" s="41"/>
      <c r="CM246" s="40"/>
      <c r="CN246" s="41"/>
      <c r="CO246" s="41"/>
      <c r="CP246" s="41"/>
      <c r="CQ246" s="41"/>
      <c r="CR246" s="41"/>
      <c r="CS246" s="41"/>
      <c r="CT246" s="41"/>
      <c r="CU246" s="40"/>
      <c r="CV246" s="41"/>
      <c r="CW246" s="41"/>
      <c r="CX246" s="41"/>
      <c r="CY246" s="41"/>
      <c r="CZ246" s="41"/>
      <c r="DA246" s="41"/>
      <c r="DB246" s="41"/>
      <c r="DC246" s="40"/>
      <c r="DD246" s="41"/>
      <c r="DE246" s="41"/>
      <c r="DF246" s="41"/>
      <c r="DG246" s="41"/>
      <c r="DH246" s="41"/>
      <c r="DI246" s="41"/>
      <c r="DJ246" s="41"/>
      <c r="DK246" s="40"/>
      <c r="DL246" s="41"/>
      <c r="DM246" s="41"/>
      <c r="DN246" s="41"/>
      <c r="DO246" s="41"/>
      <c r="DP246" s="41"/>
      <c r="DQ246" s="41"/>
      <c r="DR246" s="15"/>
      <c r="DS246" s="151">
        <f t="shared" si="294"/>
        <v>3</v>
      </c>
      <c r="DT246" s="152">
        <f t="shared" si="295"/>
        <v>0</v>
      </c>
      <c r="DU246" s="7">
        <f t="shared" si="296"/>
        <v>0</v>
      </c>
      <c r="DV246" s="7">
        <f t="shared" si="297"/>
        <v>0</v>
      </c>
      <c r="DW246">
        <f t="shared" si="298"/>
        <v>0</v>
      </c>
      <c r="DX246">
        <f t="shared" si="299"/>
        <v>0</v>
      </c>
      <c r="DZ246">
        <f t="shared" si="311"/>
        <v>3</v>
      </c>
      <c r="EA246">
        <f t="shared" si="312"/>
        <v>3</v>
      </c>
      <c r="EB246">
        <f t="shared" si="313"/>
        <v>3</v>
      </c>
      <c r="EC246">
        <f t="shared" si="314"/>
        <v>3</v>
      </c>
      <c r="ED246">
        <f t="shared" si="315"/>
        <v>3</v>
      </c>
      <c r="EE246">
        <f t="shared" si="316"/>
        <v>3</v>
      </c>
      <c r="EG246">
        <f t="shared" si="317"/>
        <v>3</v>
      </c>
      <c r="EH246">
        <f t="shared" si="318"/>
        <v>3</v>
      </c>
      <c r="EI246">
        <f t="shared" si="319"/>
        <v>3</v>
      </c>
      <c r="EJ246">
        <f t="shared" si="320"/>
        <v>3</v>
      </c>
      <c r="EK246">
        <f t="shared" si="321"/>
        <v>3</v>
      </c>
      <c r="EM246">
        <f>IF($EM$9='[1]L&amp;D Numbers'!$E$6,'[1]L&amp;D Numbers'!$E$7)</f>
        <v>350</v>
      </c>
      <c r="EN246">
        <f>IF($EN$9='[1]L&amp;D Numbers'!$F$6,'[1]L&amp;D Numbers'!$F$7)</f>
        <v>2000</v>
      </c>
      <c r="EO246">
        <f>IF($EO$9='[1]L&amp;D Numbers'!$G$6,'[1]L&amp;D Numbers'!$G$7)</f>
        <v>2000</v>
      </c>
      <c r="EP246">
        <f>IF($EP$9='[1]L&amp;D Numbers'!$H$6,'[1]L&amp;D Numbers'!$H$7)</f>
        <v>2000</v>
      </c>
      <c r="EQ246">
        <f>IF($EQ$9='[1]L&amp;D Numbers'!$I$6,'[1]L&amp;D Numbers'!$I$7)</f>
        <v>2000</v>
      </c>
      <c r="ER246">
        <f>IF($ER$9='[1]L&amp;D Numbers'!$J$6,'[1]L&amp;D Numbers'!$J$7)</f>
        <v>0</v>
      </c>
      <c r="ET246" s="45">
        <f>'[1]L&amp;D Master'!$E$10</f>
        <v>1.0678246631903041E-2</v>
      </c>
      <c r="EU246" s="45">
        <f>ET246+'[1]L&amp;D Master'!$F$10</f>
        <v>1.8222427877342538E-2</v>
      </c>
      <c r="EV246" s="45">
        <f>EU246+'[1]L&amp;D Master'!$G$10</f>
        <v>2.3561551193294058E-2</v>
      </c>
      <c r="EW246" s="45">
        <f>EV246+'[1]L&amp;D Master'!$H$10</f>
        <v>2.7330438342024234E-2</v>
      </c>
      <c r="EX246" s="45">
        <f>EW246+'[1]L&amp;D Master'!$I$10</f>
        <v>2.9999999999999995E-2</v>
      </c>
      <c r="EY246" s="45"/>
      <c r="EZ246" s="45">
        <f t="shared" si="322"/>
        <v>1.0678246631903041E-2</v>
      </c>
      <c r="FA246" s="45">
        <f t="shared" si="323"/>
        <v>1.8222427877342538E-2</v>
      </c>
      <c r="FB246" s="45">
        <f t="shared" si="323"/>
        <v>2.3561551193294058E-2</v>
      </c>
      <c r="FC246" s="45">
        <f t="shared" si="323"/>
        <v>2.7330438342024234E-2</v>
      </c>
      <c r="FD246" s="45">
        <f t="shared" si="323"/>
        <v>2.7330438342024234E-2</v>
      </c>
      <c r="FE246" s="45"/>
      <c r="FF246">
        <f t="shared" si="419"/>
        <v>2.9679652601042905</v>
      </c>
      <c r="FG246">
        <f t="shared" si="420"/>
        <v>2.9453327163679726</v>
      </c>
      <c r="FH246">
        <f t="shared" si="421"/>
        <v>2.9293153464201178</v>
      </c>
      <c r="FI246">
        <f t="shared" si="422"/>
        <v>2.9180086849739273</v>
      </c>
      <c r="FJ246">
        <f t="shared" si="423"/>
        <v>2.9180086849739273</v>
      </c>
      <c r="FL246" s="34"/>
      <c r="FM246" s="34"/>
      <c r="FN246" s="34"/>
      <c r="FO246" s="34"/>
      <c r="FP246" s="34"/>
      <c r="FQ246" s="153">
        <f t="shared" si="324"/>
        <v>0.125</v>
      </c>
      <c r="FR246" s="153"/>
      <c r="FS246" s="42"/>
      <c r="FT246" s="42"/>
      <c r="FU246" s="42"/>
      <c r="FV246" s="42"/>
      <c r="FW246" s="42"/>
      <c r="FX246" s="42"/>
      <c r="FY246" s="42"/>
      <c r="FZ246" s="42"/>
      <c r="GA246" s="42"/>
      <c r="GB246" s="42"/>
      <c r="GC246" s="42"/>
      <c r="GD246" s="42"/>
      <c r="GE246" s="42"/>
      <c r="GF246" s="42"/>
      <c r="GG246" s="42"/>
      <c r="GH246" s="42"/>
      <c r="GI246" s="42"/>
      <c r="GJ246" s="42"/>
      <c r="GK246" s="42"/>
      <c r="GL246" s="42"/>
      <c r="GM246" s="154">
        <f>'[1]Automation Master'!$B$10*FQ246*FO246</f>
        <v>0</v>
      </c>
      <c r="GN246" s="155">
        <f>'[1]Automation Master'!$B$11*FO246*FQ246+GM246</f>
        <v>0</v>
      </c>
      <c r="GO246" s="155">
        <f>'[1]Automation Master'!$B$12*FO246*FQ246+GN246</f>
        <v>0</v>
      </c>
      <c r="GP246" s="155">
        <f>'[1]Automation Master'!$B$13*FO246*FQ246+GO246</f>
        <v>0</v>
      </c>
      <c r="GQ246" s="155">
        <f>'[1]Automation Master'!$C$10*FO246*FQ246+GP246</f>
        <v>0</v>
      </c>
      <c r="GR246" s="155">
        <f>'[1]Automation Master'!$C$11*FO246*FQ246+GQ246</f>
        <v>0</v>
      </c>
      <c r="GS246" s="155">
        <f>'[1]Automation Master'!$C$12*FO246*FQ246+GR246</f>
        <v>0</v>
      </c>
      <c r="GT246" s="155">
        <f>'[1]Automation Master'!$C$13*FO246*FQ246+GS246</f>
        <v>0</v>
      </c>
      <c r="GU246" s="155">
        <f>'[1]Automation Master'!$D$10*FO246*FQ246+GT246</f>
        <v>0</v>
      </c>
      <c r="GV246" s="155">
        <f>'[1]Automation Master'!$D$11*FO246*FQ246+GU246</f>
        <v>0</v>
      </c>
      <c r="GW246" s="155">
        <f>'[1]Automation Master'!$D$12*FO246*FQ246+GV246</f>
        <v>0</v>
      </c>
      <c r="GX246" s="155">
        <f>'[1]Automation Master'!$D$13*FO246*FQ246+GW246</f>
        <v>0</v>
      </c>
      <c r="GY246" s="155">
        <f>'[1]Automation Master'!$E$10*FO246*FQ246+GX246</f>
        <v>0</v>
      </c>
      <c r="GZ246" s="155">
        <f>'[1]Automation Master'!$E$11*FO246*FQ246+GY246</f>
        <v>0</v>
      </c>
      <c r="HA246" s="155">
        <f>'[1]Automation Master'!$E$12*FO246*FQ246+GZ246</f>
        <v>0</v>
      </c>
      <c r="HB246" s="155">
        <f>'[1]Automation Master'!$E$13*FO246*FQ246+HA246</f>
        <v>0</v>
      </c>
      <c r="HC246" s="155">
        <f>'[1]Automation Master'!$F$10*FO246*FQ246+HB246</f>
        <v>0</v>
      </c>
      <c r="HD246" s="155">
        <f>'[1]Automation Master'!$F$11*FO246*FQ246+HC246</f>
        <v>0</v>
      </c>
      <c r="HE246" s="155">
        <f>'[1]Automation Master'!$F$12*FO246*FQ246+HD246</f>
        <v>0</v>
      </c>
      <c r="HF246" s="156">
        <f>'[1]Automation Master'!$F$13*FO246*FQ246+HE246</f>
        <v>0</v>
      </c>
      <c r="HG246" s="157"/>
      <c r="HH246" s="157"/>
      <c r="HI246" s="157"/>
      <c r="HJ246" s="157"/>
      <c r="HK246" s="157"/>
      <c r="HL246" s="157"/>
      <c r="HM246" s="157"/>
      <c r="HN246" s="157"/>
      <c r="HO246" s="157"/>
      <c r="HP246" s="157"/>
      <c r="HQ246" s="157"/>
      <c r="HR246" s="157"/>
      <c r="HS246" s="157"/>
      <c r="HT246" s="157"/>
      <c r="HU246" s="157"/>
      <c r="HV246" s="157"/>
      <c r="HW246" s="157"/>
      <c r="HX246" s="157"/>
      <c r="HY246" s="42"/>
      <c r="HZ246" s="42"/>
      <c r="IA246" s="148">
        <f t="shared" si="424"/>
        <v>3</v>
      </c>
      <c r="IB246" s="148">
        <f t="shared" si="425"/>
        <v>3</v>
      </c>
      <c r="IC246" s="148">
        <f t="shared" si="426"/>
        <v>3</v>
      </c>
      <c r="ID246" s="148">
        <f t="shared" si="427"/>
        <v>3</v>
      </c>
      <c r="IE246" s="148">
        <f t="shared" si="428"/>
        <v>3</v>
      </c>
      <c r="IH246">
        <f t="shared" si="429"/>
        <v>2.9679652601042905</v>
      </c>
      <c r="II246">
        <f t="shared" si="430"/>
        <v>2.9453327163679726</v>
      </c>
      <c r="IJ246">
        <f t="shared" si="431"/>
        <v>2.9293153464201178</v>
      </c>
      <c r="IK246">
        <f t="shared" si="432"/>
        <v>2.9180086849739273</v>
      </c>
      <c r="IL246">
        <f t="shared" si="433"/>
        <v>2.9180086849739273</v>
      </c>
      <c r="IN246" s="42">
        <f t="shared" si="434"/>
        <v>1.0678246631903162E-2</v>
      </c>
      <c r="IO246" s="42">
        <f t="shared" si="435"/>
        <v>1.8222427877342479E-2</v>
      </c>
      <c r="IP246" s="42">
        <f t="shared" si="436"/>
        <v>2.3561551193294061E-2</v>
      </c>
      <c r="IQ246" s="42">
        <f t="shared" si="437"/>
        <v>2.7330438342024237E-2</v>
      </c>
      <c r="IR246" s="42">
        <f t="shared" si="438"/>
        <v>2.7330438342024237E-2</v>
      </c>
      <c r="IT246" s="9">
        <f t="shared" si="325"/>
        <v>0</v>
      </c>
      <c r="IU246" s="9">
        <f t="shared" si="326"/>
        <v>0</v>
      </c>
      <c r="IV246" s="9">
        <f t="shared" si="327"/>
        <v>0</v>
      </c>
      <c r="IW246" s="9">
        <f t="shared" si="328"/>
        <v>0</v>
      </c>
      <c r="IX246" s="9">
        <f t="shared" si="329"/>
        <v>0</v>
      </c>
    </row>
    <row r="247" spans="1:265" ht="15.75" hidden="1" thickBot="1" x14ac:dyDescent="0.3">
      <c r="A247">
        <v>7</v>
      </c>
      <c r="B247" t="s">
        <v>400</v>
      </c>
      <c r="C247" t="s">
        <v>335</v>
      </c>
      <c r="D247" t="s">
        <v>253</v>
      </c>
      <c r="E247" t="s">
        <v>333</v>
      </c>
      <c r="F247" t="s">
        <v>333</v>
      </c>
      <c r="G247" t="s">
        <v>256</v>
      </c>
      <c r="H247">
        <v>7</v>
      </c>
      <c r="K247">
        <v>6</v>
      </c>
      <c r="L247">
        <v>1</v>
      </c>
      <c r="N247">
        <v>1</v>
      </c>
      <c r="O247">
        <v>5</v>
      </c>
      <c r="P247">
        <v>1</v>
      </c>
      <c r="Y247">
        <v>7</v>
      </c>
      <c r="AE247">
        <v>2</v>
      </c>
      <c r="AL247">
        <v>5</v>
      </c>
      <c r="AS247">
        <v>1</v>
      </c>
      <c r="AT247">
        <v>7</v>
      </c>
      <c r="AU247">
        <v>0</v>
      </c>
      <c r="AV247">
        <v>0</v>
      </c>
      <c r="AW247">
        <v>0</v>
      </c>
      <c r="AX247">
        <v>0</v>
      </c>
      <c r="BB247">
        <f t="shared" si="300"/>
        <v>7</v>
      </c>
      <c r="BD247">
        <f t="shared" si="301"/>
        <v>7</v>
      </c>
      <c r="BE247">
        <f t="shared" si="302"/>
        <v>7</v>
      </c>
      <c r="BF247">
        <f t="shared" si="303"/>
        <v>7</v>
      </c>
      <c r="BH247">
        <f t="shared" si="304"/>
        <v>0</v>
      </c>
      <c r="BK247" s="45">
        <f>IF(G247="MEA",'[1]Net Hire Rate'!$E$7,IF(G247="AMR",'[1]Net Hire Rate'!$F$7,IF(G247="EUR",'[1]Net Hire Rate'!$G$7,IF(G247="APAC",'[1]Net Hire Rate'!$H$7,0))))</f>
        <v>1.6761041902604757E-3</v>
      </c>
      <c r="BL247" s="45">
        <f>IF(G247="MEA",'[1]Net Hire Rate'!$E$8,IF(G247="AMR",'[1]Net Hire Rate'!$F$8,IF(G247="EUR",'[1]Net Hire Rate'!$G$8,IF(G247="APAC",'[1]Net Hire Rate'!$H$8,0))))</f>
        <v>1.6761041902604757E-3</v>
      </c>
      <c r="BM247" s="45">
        <f>IF(G247="MEA",'[1]Net Hire Rate'!$E$9,IF(G247="AMR",'[1]Net Hire Rate'!$F$9,IF(G247="EUR",'[1]Net Hire Rate'!$G$9,IF(G247="APAC",'[1]Net Hire Rate'!$H$9,0))))</f>
        <v>1.6761041902604757E-3</v>
      </c>
      <c r="BN247" s="45">
        <f>IF(G247="MEA",'[1]Net Hire Rate'!$E$10,IF(G247="AMR",'[1]Net Hire Rate'!$F$10,IF(G247="EUR",'[1]Net Hire Rate'!$G$10,IF(G247="APAC",'[1]Net Hire Rate'!$H$10,0))))</f>
        <v>1.6761041902604757E-3</v>
      </c>
      <c r="BO247" s="45">
        <f>IF(G247="MEA",'[1]Net Hire Rate'!$E$11,IF(G247="AMR",'[1]Net Hire Rate'!$F$11,IF(G247="EUR",'[1]Net Hire Rate'!$G$11,IF(G247="APAC",'[1]Net Hire Rate'!$H$11,0))))</f>
        <v>1.6761041902604757E-3</v>
      </c>
      <c r="BP247" s="45">
        <f>IF(G247="MEA",'[1]Net Hire Rate'!$E$12,IF(G247="AMR",'[1]Net Hire Rate'!$F$12,IF(G247="EUR",'[1]Net Hire Rate'!$G$12,IF(G247="APAC",'[1]Net Hire Rate'!$H$12,0))))</f>
        <v>1.6761041902604757E-3</v>
      </c>
      <c r="BQ247" s="147">
        <f t="shared" si="305"/>
        <v>7</v>
      </c>
      <c r="BR247" s="147">
        <f t="shared" si="288"/>
        <v>7</v>
      </c>
      <c r="BS247" s="147">
        <f t="shared" si="306"/>
        <v>7.0117327293318228</v>
      </c>
      <c r="BT247" s="148">
        <f t="shared" si="289"/>
        <v>7.0117327293318228</v>
      </c>
      <c r="BU247" s="149">
        <f t="shared" si="307"/>
        <v>7.0234851239404419</v>
      </c>
      <c r="BV247" s="148">
        <f t="shared" si="290"/>
        <v>7.0234851239404419</v>
      </c>
      <c r="BW247" s="148">
        <f t="shared" si="308"/>
        <v>7.0352572167869099</v>
      </c>
      <c r="BX247" s="148">
        <f t="shared" si="291"/>
        <v>7.0352572167869099</v>
      </c>
      <c r="BY247" s="148">
        <f t="shared" si="309"/>
        <v>7.0470490408875266</v>
      </c>
      <c r="BZ247" s="148">
        <f t="shared" si="292"/>
        <v>7.0470490408875266</v>
      </c>
      <c r="CA247" s="148">
        <f t="shared" si="310"/>
        <v>7.0588606293139291</v>
      </c>
      <c r="CB247" s="148">
        <f t="shared" si="293"/>
        <v>6.0588606293139291</v>
      </c>
      <c r="CC247" s="148"/>
      <c r="CD247" s="38"/>
      <c r="CE247" s="38"/>
      <c r="CF247" s="38"/>
      <c r="CG247" s="38"/>
      <c r="CH247" s="38"/>
      <c r="CI247" s="38"/>
      <c r="CJ247" s="38"/>
      <c r="CK247" s="41"/>
      <c r="CL247" s="41"/>
      <c r="CM247" s="40"/>
      <c r="CN247" s="41"/>
      <c r="CO247" s="41"/>
      <c r="CP247" s="41"/>
      <c r="CQ247" s="41"/>
      <c r="CR247" s="41"/>
      <c r="CS247" s="41"/>
      <c r="CT247" s="41"/>
      <c r="CU247" s="40"/>
      <c r="CV247" s="41"/>
      <c r="CW247" s="41"/>
      <c r="CX247" s="41"/>
      <c r="CY247" s="41"/>
      <c r="CZ247" s="41"/>
      <c r="DA247" s="41"/>
      <c r="DB247" s="41"/>
      <c r="DC247" s="40"/>
      <c r="DD247" s="41"/>
      <c r="DE247" s="41"/>
      <c r="DF247" s="41"/>
      <c r="DG247" s="41"/>
      <c r="DH247" s="41"/>
      <c r="DI247" s="41"/>
      <c r="DJ247" s="41"/>
      <c r="DK247" s="40"/>
      <c r="DL247" s="41"/>
      <c r="DM247" s="41"/>
      <c r="DN247" s="41"/>
      <c r="DO247" s="41"/>
      <c r="DP247" s="41"/>
      <c r="DQ247" s="41"/>
      <c r="DR247" s="15"/>
      <c r="DS247" s="151">
        <f t="shared" si="294"/>
        <v>7</v>
      </c>
      <c r="DT247" s="152">
        <f t="shared" si="295"/>
        <v>0</v>
      </c>
      <c r="DU247" s="7">
        <f t="shared" si="296"/>
        <v>0</v>
      </c>
      <c r="DV247" s="7">
        <f t="shared" si="297"/>
        <v>0</v>
      </c>
      <c r="DW247">
        <f t="shared" si="298"/>
        <v>0</v>
      </c>
      <c r="DX247">
        <f t="shared" si="299"/>
        <v>0</v>
      </c>
      <c r="DZ247">
        <f t="shared" si="311"/>
        <v>7</v>
      </c>
      <c r="EA247">
        <f t="shared" si="312"/>
        <v>7</v>
      </c>
      <c r="EB247">
        <f t="shared" si="313"/>
        <v>7</v>
      </c>
      <c r="EC247">
        <f t="shared" si="314"/>
        <v>7</v>
      </c>
      <c r="ED247">
        <f t="shared" si="315"/>
        <v>7</v>
      </c>
      <c r="EE247">
        <f t="shared" si="316"/>
        <v>7</v>
      </c>
      <c r="EG247">
        <f t="shared" si="317"/>
        <v>7</v>
      </c>
      <c r="EH247">
        <f t="shared" si="318"/>
        <v>7</v>
      </c>
      <c r="EI247">
        <f t="shared" si="319"/>
        <v>7</v>
      </c>
      <c r="EJ247">
        <f t="shared" si="320"/>
        <v>7</v>
      </c>
      <c r="EK247">
        <f t="shared" si="321"/>
        <v>7</v>
      </c>
      <c r="EM247">
        <f>IF($EM$9='[1]L&amp;D Numbers'!$E$6,'[1]L&amp;D Numbers'!$E$7)</f>
        <v>350</v>
      </c>
      <c r="EN247">
        <f>IF($EN$9='[1]L&amp;D Numbers'!$F$6,'[1]L&amp;D Numbers'!$F$7)</f>
        <v>2000</v>
      </c>
      <c r="EO247">
        <f>IF($EO$9='[1]L&amp;D Numbers'!$G$6,'[1]L&amp;D Numbers'!$G$7)</f>
        <v>2000</v>
      </c>
      <c r="EP247">
        <f>IF($EP$9='[1]L&amp;D Numbers'!$H$6,'[1]L&amp;D Numbers'!$H$7)</f>
        <v>2000</v>
      </c>
      <c r="EQ247">
        <f>IF($EQ$9='[1]L&amp;D Numbers'!$I$6,'[1]L&amp;D Numbers'!$I$7)</f>
        <v>2000</v>
      </c>
      <c r="ER247">
        <f>IF($ER$9='[1]L&amp;D Numbers'!$J$6,'[1]L&amp;D Numbers'!$J$7)</f>
        <v>0</v>
      </c>
      <c r="ET247" s="45">
        <f>'[1]L&amp;D Master'!$E$10</f>
        <v>1.0678246631903041E-2</v>
      </c>
      <c r="EU247" s="45">
        <f>ET247+'[1]L&amp;D Master'!$F$10</f>
        <v>1.8222427877342538E-2</v>
      </c>
      <c r="EV247" s="45">
        <f>EU247+'[1]L&amp;D Master'!$G$10</f>
        <v>2.3561551193294058E-2</v>
      </c>
      <c r="EW247" s="45">
        <f>EV247+'[1]L&amp;D Master'!$H$10</f>
        <v>2.7330438342024234E-2</v>
      </c>
      <c r="EX247" s="45">
        <f>EW247+'[1]L&amp;D Master'!$I$10</f>
        <v>2.9999999999999995E-2</v>
      </c>
      <c r="EY247" s="45"/>
      <c r="EZ247" s="45">
        <f t="shared" si="322"/>
        <v>1.0678246631903041E-2</v>
      </c>
      <c r="FA247" s="45">
        <f t="shared" si="323"/>
        <v>1.8222427877342538E-2</v>
      </c>
      <c r="FB247" s="45">
        <f t="shared" si="323"/>
        <v>2.3561551193294058E-2</v>
      </c>
      <c r="FC247" s="45">
        <f t="shared" si="323"/>
        <v>2.7330438342024234E-2</v>
      </c>
      <c r="FD247" s="45">
        <f t="shared" si="323"/>
        <v>2.7330438342024234E-2</v>
      </c>
      <c r="FE247" s="45"/>
      <c r="FF247">
        <f t="shared" si="419"/>
        <v>6.9252522735766782</v>
      </c>
      <c r="FG247">
        <f t="shared" si="420"/>
        <v>6.872443004858602</v>
      </c>
      <c r="FH247">
        <f t="shared" si="421"/>
        <v>6.835069141646942</v>
      </c>
      <c r="FI247">
        <f t="shared" si="422"/>
        <v>6.8086869316058305</v>
      </c>
      <c r="FJ247">
        <f t="shared" si="423"/>
        <v>6.8086869316058305</v>
      </c>
      <c r="FL247" s="34"/>
      <c r="FM247" s="34"/>
      <c r="FN247" s="34"/>
      <c r="FO247" s="34"/>
      <c r="FP247" s="34"/>
      <c r="FQ247" s="153">
        <f t="shared" si="324"/>
        <v>0.125</v>
      </c>
      <c r="FR247" s="153"/>
      <c r="FS247" s="42"/>
      <c r="FT247" s="42"/>
      <c r="FU247" s="42"/>
      <c r="FV247" s="42"/>
      <c r="FW247" s="42"/>
      <c r="FX247" s="42"/>
      <c r="FY247" s="42"/>
      <c r="FZ247" s="42"/>
      <c r="GA247" s="42"/>
      <c r="GB247" s="42"/>
      <c r="GC247" s="42"/>
      <c r="GD247" s="42"/>
      <c r="GE247" s="42"/>
      <c r="GF247" s="42"/>
      <c r="GG247" s="42"/>
      <c r="GH247" s="42"/>
      <c r="GI247" s="42"/>
      <c r="GJ247" s="42"/>
      <c r="GK247" s="42"/>
      <c r="GL247" s="42"/>
      <c r="GM247" s="154">
        <f>'[1]Automation Master'!$B$10*FQ247*FO247</f>
        <v>0</v>
      </c>
      <c r="GN247" s="155">
        <f>'[1]Automation Master'!$B$11*FO247*FQ247+GM247</f>
        <v>0</v>
      </c>
      <c r="GO247" s="155">
        <f>'[1]Automation Master'!$B$12*FO247*FQ247+GN247</f>
        <v>0</v>
      </c>
      <c r="GP247" s="155">
        <f>'[1]Automation Master'!$B$13*FO247*FQ247+GO247</f>
        <v>0</v>
      </c>
      <c r="GQ247" s="155">
        <f>'[1]Automation Master'!$C$10*FO247*FQ247+GP247</f>
        <v>0</v>
      </c>
      <c r="GR247" s="155">
        <f>'[1]Automation Master'!$C$11*FO247*FQ247+GQ247</f>
        <v>0</v>
      </c>
      <c r="GS247" s="155">
        <f>'[1]Automation Master'!$C$12*FO247*FQ247+GR247</f>
        <v>0</v>
      </c>
      <c r="GT247" s="155">
        <f>'[1]Automation Master'!$C$13*FO247*FQ247+GS247</f>
        <v>0</v>
      </c>
      <c r="GU247" s="155">
        <f>'[1]Automation Master'!$D$10*FO247*FQ247+GT247</f>
        <v>0</v>
      </c>
      <c r="GV247" s="155">
        <f>'[1]Automation Master'!$D$11*FO247*FQ247+GU247</f>
        <v>0</v>
      </c>
      <c r="GW247" s="155">
        <f>'[1]Automation Master'!$D$12*FO247*FQ247+GV247</f>
        <v>0</v>
      </c>
      <c r="GX247" s="155">
        <f>'[1]Automation Master'!$D$13*FO247*FQ247+GW247</f>
        <v>0</v>
      </c>
      <c r="GY247" s="155">
        <f>'[1]Automation Master'!$E$10*FO247*FQ247+GX247</f>
        <v>0</v>
      </c>
      <c r="GZ247" s="155">
        <f>'[1]Automation Master'!$E$11*FO247*FQ247+GY247</f>
        <v>0</v>
      </c>
      <c r="HA247" s="155">
        <f>'[1]Automation Master'!$E$12*FO247*FQ247+GZ247</f>
        <v>0</v>
      </c>
      <c r="HB247" s="155">
        <f>'[1]Automation Master'!$E$13*FO247*FQ247+HA247</f>
        <v>0</v>
      </c>
      <c r="HC247" s="155">
        <f>'[1]Automation Master'!$F$10*FO247*FQ247+HB247</f>
        <v>0</v>
      </c>
      <c r="HD247" s="155">
        <f>'[1]Automation Master'!$F$11*FO247*FQ247+HC247</f>
        <v>0</v>
      </c>
      <c r="HE247" s="155">
        <f>'[1]Automation Master'!$F$12*FO247*FQ247+HD247</f>
        <v>0</v>
      </c>
      <c r="HF247" s="156">
        <f>'[1]Automation Master'!$F$13*FO247*FQ247+HE247</f>
        <v>0</v>
      </c>
      <c r="HG247" s="157"/>
      <c r="HH247" s="157"/>
      <c r="HI247" s="157"/>
      <c r="HJ247" s="157"/>
      <c r="HK247" s="157"/>
      <c r="HL247" s="157"/>
      <c r="HM247" s="157"/>
      <c r="HN247" s="157"/>
      <c r="HO247" s="157"/>
      <c r="HP247" s="157"/>
      <c r="HQ247" s="157"/>
      <c r="HR247" s="157"/>
      <c r="HS247" s="157"/>
      <c r="HT247" s="157"/>
      <c r="HU247" s="157"/>
      <c r="HV247" s="157"/>
      <c r="HW247" s="157"/>
      <c r="HX247" s="157"/>
      <c r="HY247" s="42"/>
      <c r="HZ247" s="42"/>
      <c r="IA247" s="148">
        <f t="shared" si="424"/>
        <v>7</v>
      </c>
      <c r="IB247" s="148">
        <f t="shared" si="425"/>
        <v>7</v>
      </c>
      <c r="IC247" s="148">
        <f t="shared" si="426"/>
        <v>7</v>
      </c>
      <c r="ID247" s="148">
        <f t="shared" si="427"/>
        <v>7</v>
      </c>
      <c r="IE247" s="148">
        <f t="shared" si="428"/>
        <v>7</v>
      </c>
      <c r="IH247">
        <f t="shared" si="429"/>
        <v>6.9252522735766782</v>
      </c>
      <c r="II247">
        <f t="shared" si="430"/>
        <v>6.872443004858602</v>
      </c>
      <c r="IJ247">
        <f t="shared" si="431"/>
        <v>6.835069141646942</v>
      </c>
      <c r="IK247">
        <f t="shared" si="432"/>
        <v>6.8086869316058305</v>
      </c>
      <c r="IL247">
        <f t="shared" si="433"/>
        <v>6.8086869316058305</v>
      </c>
      <c r="IN247" s="42">
        <f t="shared" si="434"/>
        <v>1.0678246631903119E-2</v>
      </c>
      <c r="IO247" s="42">
        <f t="shared" si="435"/>
        <v>1.8222427877342566E-2</v>
      </c>
      <c r="IP247" s="42">
        <f t="shared" si="436"/>
        <v>2.3561551193293999E-2</v>
      </c>
      <c r="IQ247" s="42">
        <f t="shared" si="437"/>
        <v>2.7330438342024217E-2</v>
      </c>
      <c r="IR247" s="42">
        <f t="shared" si="438"/>
        <v>2.7330438342024217E-2</v>
      </c>
      <c r="IT247" s="9">
        <f t="shared" si="325"/>
        <v>0</v>
      </c>
      <c r="IU247" s="9">
        <f t="shared" si="326"/>
        <v>0</v>
      </c>
      <c r="IV247" s="9">
        <f t="shared" si="327"/>
        <v>0</v>
      </c>
      <c r="IW247" s="9">
        <f t="shared" si="328"/>
        <v>0</v>
      </c>
      <c r="IX247" s="9">
        <f t="shared" si="329"/>
        <v>0</v>
      </c>
    </row>
    <row r="248" spans="1:265" ht="15.75" hidden="1" thickBot="1" x14ac:dyDescent="0.3">
      <c r="A248">
        <v>22</v>
      </c>
      <c r="B248" t="s">
        <v>400</v>
      </c>
      <c r="C248" t="s">
        <v>401</v>
      </c>
      <c r="D248" t="s">
        <v>402</v>
      </c>
      <c r="E248" t="s">
        <v>333</v>
      </c>
      <c r="F248" t="s">
        <v>333</v>
      </c>
      <c r="G248" t="s">
        <v>268</v>
      </c>
      <c r="H248">
        <v>22</v>
      </c>
      <c r="K248">
        <v>9</v>
      </c>
      <c r="L248">
        <v>13</v>
      </c>
      <c r="O248">
        <v>1</v>
      </c>
      <c r="P248">
        <v>1</v>
      </c>
      <c r="Q248">
        <v>6</v>
      </c>
      <c r="R248">
        <v>11</v>
      </c>
      <c r="S248">
        <v>3</v>
      </c>
      <c r="Y248">
        <v>6</v>
      </c>
      <c r="Z248">
        <v>16</v>
      </c>
      <c r="AB248">
        <v>14</v>
      </c>
      <c r="AE248">
        <v>7</v>
      </c>
      <c r="AL248">
        <v>1</v>
      </c>
      <c r="AO248">
        <v>1</v>
      </c>
      <c r="AQ248">
        <v>1</v>
      </c>
      <c r="AT248">
        <v>22</v>
      </c>
      <c r="AU248">
        <v>22</v>
      </c>
      <c r="AV248">
        <v>0</v>
      </c>
      <c r="AW248">
        <v>0</v>
      </c>
      <c r="AX248">
        <v>0</v>
      </c>
      <c r="BB248">
        <f t="shared" si="300"/>
        <v>22</v>
      </c>
      <c r="BC248">
        <v>22</v>
      </c>
      <c r="BD248">
        <f t="shared" si="301"/>
        <v>22</v>
      </c>
      <c r="BE248">
        <f t="shared" si="302"/>
        <v>22</v>
      </c>
      <c r="BF248">
        <f t="shared" si="303"/>
        <v>22</v>
      </c>
      <c r="BH248">
        <f t="shared" si="304"/>
        <v>0</v>
      </c>
      <c r="BK248" s="45">
        <f>IF(G248="MEA",'[1]Net Hire Rate'!$E$7,IF(G248="AMR",'[1]Net Hire Rate'!$F$7,IF(G248="EUR",'[1]Net Hire Rate'!$G$7,IF(G248="APAC",'[1]Net Hire Rate'!$H$7,0))))</f>
        <v>-0.12481698389458272</v>
      </c>
      <c r="BL248" s="45">
        <f>IF(G248="MEA",'[1]Net Hire Rate'!$E$8,IF(G248="AMR",'[1]Net Hire Rate'!$F$8,IF(G248="EUR",'[1]Net Hire Rate'!$G$8,IF(G248="APAC",'[1]Net Hire Rate'!$H$8,0))))</f>
        <v>-0.12481698389458272</v>
      </c>
      <c r="BM248" s="45">
        <f>IF(G248="MEA",'[1]Net Hire Rate'!$E$9,IF(G248="AMR",'[1]Net Hire Rate'!$F$9,IF(G248="EUR",'[1]Net Hire Rate'!$G$9,IF(G248="APAC",'[1]Net Hire Rate'!$H$9,0))))</f>
        <v>-0.12481698389458272</v>
      </c>
      <c r="BN248" s="45">
        <f>IF(G248="MEA",'[1]Net Hire Rate'!$E$10,IF(G248="AMR",'[1]Net Hire Rate'!$F$10,IF(G248="EUR",'[1]Net Hire Rate'!$G$10,IF(G248="APAC",'[1]Net Hire Rate'!$H$10,0))))</f>
        <v>-0.12481698389458272</v>
      </c>
      <c r="BO248" s="45">
        <f>IF(G248="MEA",'[1]Net Hire Rate'!$E$11,IF(G248="AMR",'[1]Net Hire Rate'!$F$11,IF(G248="EUR",'[1]Net Hire Rate'!$G$11,IF(G248="APAC",'[1]Net Hire Rate'!$H$11,0))))</f>
        <v>-0.12481698389458272</v>
      </c>
      <c r="BP248" s="45">
        <f>IF(G248="MEA",'[1]Net Hire Rate'!$E$12,IF(G248="AMR",'[1]Net Hire Rate'!$F$12,IF(G248="EUR",'[1]Net Hire Rate'!$G$12,IF(G248="APAC",'[1]Net Hire Rate'!$H$12,0))))</f>
        <v>-0.12481698389458272</v>
      </c>
      <c r="BQ248" s="147">
        <f t="shared" si="305"/>
        <v>22</v>
      </c>
      <c r="BR248" s="147">
        <f t="shared" si="288"/>
        <v>22</v>
      </c>
      <c r="BS248" s="147">
        <f t="shared" si="306"/>
        <v>19.25402635431918</v>
      </c>
      <c r="BT248" s="148">
        <f t="shared" si="289"/>
        <v>18.25402635431918</v>
      </c>
      <c r="BU248" s="149">
        <f t="shared" si="307"/>
        <v>15.975613840840834</v>
      </c>
      <c r="BV248" s="148">
        <f t="shared" si="290"/>
        <v>15.975613840840834</v>
      </c>
      <c r="BW248" s="148">
        <f t="shared" si="308"/>
        <v>13.981585905362531</v>
      </c>
      <c r="BX248" s="148">
        <f t="shared" si="291"/>
        <v>12.981585905362531</v>
      </c>
      <c r="BY248" s="148">
        <f t="shared" si="309"/>
        <v>11.361263506486754</v>
      </c>
      <c r="BZ248" s="148">
        <f t="shared" si="292"/>
        <v>11.361263506486754</v>
      </c>
      <c r="CA248" s="148">
        <f t="shared" si="310"/>
        <v>9.943184862375487</v>
      </c>
      <c r="CB248" s="148">
        <f t="shared" si="293"/>
        <v>9.943184862375487</v>
      </c>
      <c r="CC248" s="148"/>
      <c r="CD248" s="38" t="s">
        <v>403</v>
      </c>
      <c r="CE248" s="40">
        <v>1</v>
      </c>
      <c r="CF248" s="38">
        <v>1</v>
      </c>
      <c r="CG248" s="38">
        <v>1</v>
      </c>
      <c r="CH248" s="38">
        <v>1</v>
      </c>
      <c r="CI248" s="38">
        <v>1</v>
      </c>
      <c r="CJ248" s="38">
        <v>1</v>
      </c>
      <c r="CK248" s="41">
        <v>1</v>
      </c>
      <c r="CL248" s="41"/>
      <c r="CM248" s="40"/>
      <c r="CN248" s="41"/>
      <c r="CO248" s="41"/>
      <c r="CP248" s="41"/>
      <c r="CQ248" s="41"/>
      <c r="CR248" s="41"/>
      <c r="CS248" s="41"/>
      <c r="CT248" s="41"/>
      <c r="CU248" s="40"/>
      <c r="CV248" s="41"/>
      <c r="CW248" s="41"/>
      <c r="CX248" s="41"/>
      <c r="CY248" s="41"/>
      <c r="CZ248" s="41"/>
      <c r="DA248" s="41"/>
      <c r="DB248" s="41"/>
      <c r="DC248" s="40"/>
      <c r="DD248" s="41"/>
      <c r="DE248" s="41"/>
      <c r="DF248" s="41"/>
      <c r="DG248" s="41"/>
      <c r="DH248" s="41"/>
      <c r="DI248" s="41"/>
      <c r="DJ248" s="41"/>
      <c r="DK248" s="40"/>
      <c r="DL248" s="41"/>
      <c r="DM248" s="41"/>
      <c r="DN248" s="41"/>
      <c r="DO248" s="41"/>
      <c r="DP248" s="41"/>
      <c r="DQ248" s="41"/>
      <c r="DR248" s="15"/>
      <c r="DS248" s="151">
        <f t="shared" si="294"/>
        <v>22</v>
      </c>
      <c r="DT248" s="152">
        <f t="shared" si="295"/>
        <v>22</v>
      </c>
      <c r="DU248" s="7">
        <f t="shared" si="296"/>
        <v>22</v>
      </c>
      <c r="DV248" s="7">
        <f t="shared" si="297"/>
        <v>22</v>
      </c>
      <c r="DW248">
        <f t="shared" si="298"/>
        <v>22</v>
      </c>
      <c r="DX248">
        <f t="shared" si="299"/>
        <v>22</v>
      </c>
      <c r="DZ248">
        <f t="shared" si="311"/>
        <v>22</v>
      </c>
      <c r="EA248">
        <f t="shared" si="312"/>
        <v>22</v>
      </c>
      <c r="EB248">
        <f t="shared" si="313"/>
        <v>22</v>
      </c>
      <c r="EC248">
        <f t="shared" si="314"/>
        <v>22</v>
      </c>
      <c r="ED248">
        <f t="shared" si="315"/>
        <v>22</v>
      </c>
      <c r="EE248">
        <f t="shared" si="316"/>
        <v>22</v>
      </c>
      <c r="EG248">
        <f t="shared" si="317"/>
        <v>22</v>
      </c>
      <c r="EH248">
        <f t="shared" si="318"/>
        <v>22</v>
      </c>
      <c r="EI248">
        <f t="shared" si="319"/>
        <v>22</v>
      </c>
      <c r="EJ248">
        <f t="shared" si="320"/>
        <v>22</v>
      </c>
      <c r="EK248">
        <f t="shared" si="321"/>
        <v>22</v>
      </c>
      <c r="EM248">
        <f>IF($EM$9='[1]L&amp;D Numbers'!$E$6,'[1]L&amp;D Numbers'!$E$7)</f>
        <v>350</v>
      </c>
      <c r="EN248">
        <f>IF($EN$9='[1]L&amp;D Numbers'!$F$6,'[1]L&amp;D Numbers'!$F$7)</f>
        <v>2000</v>
      </c>
      <c r="EO248">
        <f>IF($EO$9='[1]L&amp;D Numbers'!$G$6,'[1]L&amp;D Numbers'!$G$7)</f>
        <v>2000</v>
      </c>
      <c r="EP248">
        <f>IF($EP$9='[1]L&amp;D Numbers'!$H$6,'[1]L&amp;D Numbers'!$H$7)</f>
        <v>2000</v>
      </c>
      <c r="EQ248">
        <f>IF($EQ$9='[1]L&amp;D Numbers'!$I$6,'[1]L&amp;D Numbers'!$I$7)</f>
        <v>2000</v>
      </c>
      <c r="ER248">
        <f>IF($ER$9='[1]L&amp;D Numbers'!$J$6,'[1]L&amp;D Numbers'!$J$7)</f>
        <v>0</v>
      </c>
      <c r="ET248" s="45">
        <f>'[1]L&amp;D Master'!$E$10</f>
        <v>1.0678246631903041E-2</v>
      </c>
      <c r="EU248" s="45">
        <f>ET248+'[1]L&amp;D Master'!$F$10</f>
        <v>1.8222427877342538E-2</v>
      </c>
      <c r="EV248" s="45">
        <f>EU248+'[1]L&amp;D Master'!$G$10</f>
        <v>2.3561551193294058E-2</v>
      </c>
      <c r="EW248" s="45">
        <f>EV248+'[1]L&amp;D Master'!$H$10</f>
        <v>2.7330438342024234E-2</v>
      </c>
      <c r="EX248" s="45">
        <f>EW248+'[1]L&amp;D Master'!$I$10</f>
        <v>2.9999999999999995E-2</v>
      </c>
      <c r="EY248" s="45"/>
      <c r="EZ248" s="45">
        <f t="shared" si="322"/>
        <v>1.0678246631903041E-2</v>
      </c>
      <c r="FA248" s="45">
        <f t="shared" si="323"/>
        <v>1.8222427877342538E-2</v>
      </c>
      <c r="FB248" s="45">
        <f t="shared" si="323"/>
        <v>2.3561551193294058E-2</v>
      </c>
      <c r="FC248" s="45">
        <f t="shared" si="323"/>
        <v>2.7330438342024234E-2</v>
      </c>
      <c r="FD248" s="45">
        <f t="shared" si="323"/>
        <v>2.7330438342024234E-2</v>
      </c>
      <c r="FE248" s="45"/>
      <c r="FF248">
        <f t="shared" si="419"/>
        <v>21.765078574098133</v>
      </c>
      <c r="FG248">
        <f t="shared" si="420"/>
        <v>21.599106586698465</v>
      </c>
      <c r="FH248">
        <f t="shared" si="421"/>
        <v>21.481645873747532</v>
      </c>
      <c r="FI248">
        <f t="shared" si="422"/>
        <v>21.398730356475468</v>
      </c>
      <c r="FJ248">
        <f t="shared" si="423"/>
        <v>21.398730356475468</v>
      </c>
      <c r="FL248" s="34"/>
      <c r="FM248" s="34"/>
      <c r="FN248" s="34"/>
      <c r="FO248" s="34"/>
      <c r="FP248" s="34"/>
      <c r="FQ248" s="153">
        <f t="shared" si="324"/>
        <v>0.125</v>
      </c>
      <c r="FR248" s="153"/>
      <c r="FS248" s="42"/>
      <c r="FT248" s="42"/>
      <c r="FU248" s="42"/>
      <c r="FV248" s="42"/>
      <c r="FW248" s="42"/>
      <c r="FX248" s="42"/>
      <c r="FY248" s="42"/>
      <c r="FZ248" s="42"/>
      <c r="GA248" s="42"/>
      <c r="GB248" s="42"/>
      <c r="GC248" s="42"/>
      <c r="GD248" s="42"/>
      <c r="GE248" s="42"/>
      <c r="GF248" s="42"/>
      <c r="GG248" s="42"/>
      <c r="GH248" s="42"/>
      <c r="GI248" s="42"/>
      <c r="GJ248" s="42"/>
      <c r="GK248" s="42"/>
      <c r="GL248" s="42"/>
      <c r="GM248" s="154">
        <f>'[1]Automation Master'!$B$10*FQ248*FO248</f>
        <v>0</v>
      </c>
      <c r="GN248" s="155">
        <f>'[1]Automation Master'!$B$11*FO248*FQ248+GM248</f>
        <v>0</v>
      </c>
      <c r="GO248" s="155">
        <f>'[1]Automation Master'!$B$12*FO248*FQ248+GN248</f>
        <v>0</v>
      </c>
      <c r="GP248" s="155">
        <f>'[1]Automation Master'!$B$13*FO248*FQ248+GO248</f>
        <v>0</v>
      </c>
      <c r="GQ248" s="155">
        <f>'[1]Automation Master'!$C$10*FO248*FQ248+GP248</f>
        <v>0</v>
      </c>
      <c r="GR248" s="155">
        <f>'[1]Automation Master'!$C$11*FO248*FQ248+GQ248</f>
        <v>0</v>
      </c>
      <c r="GS248" s="155">
        <f>'[1]Automation Master'!$C$12*FO248*FQ248+GR248</f>
        <v>0</v>
      </c>
      <c r="GT248" s="155">
        <f>'[1]Automation Master'!$C$13*FO248*FQ248+GS248</f>
        <v>0</v>
      </c>
      <c r="GU248" s="155">
        <f>'[1]Automation Master'!$D$10*FO248*FQ248+GT248</f>
        <v>0</v>
      </c>
      <c r="GV248" s="155">
        <f>'[1]Automation Master'!$D$11*FO248*FQ248+GU248</f>
        <v>0</v>
      </c>
      <c r="GW248" s="155">
        <f>'[1]Automation Master'!$D$12*FO248*FQ248+GV248</f>
        <v>0</v>
      </c>
      <c r="GX248" s="155">
        <f>'[1]Automation Master'!$D$13*FO248*FQ248+GW248</f>
        <v>0</v>
      </c>
      <c r="GY248" s="155">
        <f>'[1]Automation Master'!$E$10*FO248*FQ248+GX248</f>
        <v>0</v>
      </c>
      <c r="GZ248" s="155">
        <f>'[1]Automation Master'!$E$11*FO248*FQ248+GY248</f>
        <v>0</v>
      </c>
      <c r="HA248" s="155">
        <f>'[1]Automation Master'!$E$12*FO248*FQ248+GZ248</f>
        <v>0</v>
      </c>
      <c r="HB248" s="155">
        <f>'[1]Automation Master'!$E$13*FO248*FQ248+HA248</f>
        <v>0</v>
      </c>
      <c r="HC248" s="155">
        <f>'[1]Automation Master'!$F$10*FO248*FQ248+HB248</f>
        <v>0</v>
      </c>
      <c r="HD248" s="155">
        <f>'[1]Automation Master'!$F$11*FO248*FQ248+HC248</f>
        <v>0</v>
      </c>
      <c r="HE248" s="155">
        <f>'[1]Automation Master'!$F$12*FO248*FQ248+HD248</f>
        <v>0</v>
      </c>
      <c r="HF248" s="156">
        <f>'[1]Automation Master'!$F$13*FO248*FQ248+HE248</f>
        <v>0</v>
      </c>
      <c r="HG248" s="157"/>
      <c r="HH248" s="157"/>
      <c r="HI248" s="157"/>
      <c r="HJ248" s="157"/>
      <c r="HK248" s="157"/>
      <c r="HL248" s="157"/>
      <c r="HM248" s="157"/>
      <c r="HN248" s="157"/>
      <c r="HO248" s="157"/>
      <c r="HP248" s="157"/>
      <c r="HQ248" s="157"/>
      <c r="HR248" s="157"/>
      <c r="HS248" s="157"/>
      <c r="HT248" s="157"/>
      <c r="HU248" s="157"/>
      <c r="HV248" s="157"/>
      <c r="HW248" s="157"/>
      <c r="HX248" s="157"/>
      <c r="HY248" s="42"/>
      <c r="HZ248" s="42"/>
      <c r="IA248" s="148">
        <f t="shared" si="424"/>
        <v>22</v>
      </c>
      <c r="IB248" s="148">
        <f t="shared" si="425"/>
        <v>22</v>
      </c>
      <c r="IC248" s="148">
        <f t="shared" si="426"/>
        <v>22</v>
      </c>
      <c r="ID248" s="148">
        <f t="shared" si="427"/>
        <v>22</v>
      </c>
      <c r="IE248" s="148">
        <f t="shared" si="428"/>
        <v>22</v>
      </c>
      <c r="IH248">
        <f t="shared" si="429"/>
        <v>21.765078574098133</v>
      </c>
      <c r="II248">
        <f t="shared" si="430"/>
        <v>21.599106586698465</v>
      </c>
      <c r="IJ248">
        <f t="shared" si="431"/>
        <v>21.481645873747532</v>
      </c>
      <c r="IK248">
        <f t="shared" si="432"/>
        <v>21.398730356475468</v>
      </c>
      <c r="IL248">
        <f t="shared" si="433"/>
        <v>21.398730356475468</v>
      </c>
      <c r="IN248" s="42">
        <f t="shared" si="434"/>
        <v>1.0678246631903027E-2</v>
      </c>
      <c r="IO248" s="42">
        <f t="shared" si="435"/>
        <v>1.8222427877342507E-2</v>
      </c>
      <c r="IP248" s="42">
        <f t="shared" si="436"/>
        <v>2.356155119329402E-2</v>
      </c>
      <c r="IQ248" s="42">
        <f t="shared" si="437"/>
        <v>2.7330438342024168E-2</v>
      </c>
      <c r="IR248" s="42">
        <f t="shared" si="438"/>
        <v>2.7330438342024168E-2</v>
      </c>
      <c r="IT248" s="9">
        <f t="shared" si="325"/>
        <v>0</v>
      </c>
      <c r="IU248" s="9">
        <f t="shared" si="326"/>
        <v>0</v>
      </c>
      <c r="IV248" s="9">
        <f t="shared" si="327"/>
        <v>0</v>
      </c>
      <c r="IW248" s="9">
        <f t="shared" si="328"/>
        <v>0</v>
      </c>
      <c r="IX248" s="9">
        <f t="shared" si="329"/>
        <v>0</v>
      </c>
    </row>
    <row r="249" spans="1:265" ht="15.75" hidden="1" thickBot="1" x14ac:dyDescent="0.3">
      <c r="A249">
        <v>1</v>
      </c>
      <c r="B249" t="s">
        <v>400</v>
      </c>
      <c r="C249" t="s">
        <v>335</v>
      </c>
      <c r="D249" t="s">
        <v>253</v>
      </c>
      <c r="E249" t="s">
        <v>333</v>
      </c>
      <c r="F249" t="s">
        <v>333</v>
      </c>
      <c r="G249" t="s">
        <v>264</v>
      </c>
      <c r="H249">
        <v>1</v>
      </c>
      <c r="K249">
        <v>1</v>
      </c>
      <c r="P249">
        <v>1</v>
      </c>
      <c r="Z249">
        <v>1</v>
      </c>
      <c r="AE249">
        <v>1</v>
      </c>
      <c r="AT249">
        <v>1</v>
      </c>
      <c r="AU249">
        <v>0</v>
      </c>
      <c r="AV249">
        <v>0</v>
      </c>
      <c r="AW249">
        <v>0</v>
      </c>
      <c r="AX249">
        <v>0</v>
      </c>
      <c r="BB249">
        <f t="shared" si="300"/>
        <v>1</v>
      </c>
      <c r="BD249">
        <f t="shared" si="301"/>
        <v>1</v>
      </c>
      <c r="BE249">
        <f t="shared" si="302"/>
        <v>1</v>
      </c>
      <c r="BF249">
        <f t="shared" si="303"/>
        <v>1</v>
      </c>
      <c r="BH249">
        <f t="shared" si="304"/>
        <v>0</v>
      </c>
      <c r="BK249" s="45">
        <f>IF(G249="MEA",'[1]Net Hire Rate'!$E$7,IF(G249="AMR",'[1]Net Hire Rate'!$F$7,IF(G249="EUR",'[1]Net Hire Rate'!$G$7,IF(G249="APAC",'[1]Net Hire Rate'!$H$7,0))))</f>
        <v>-4.2535446205170975E-2</v>
      </c>
      <c r="BL249" s="45">
        <f>IF(G249="MEA",'[1]Net Hire Rate'!$E$8,IF(G249="AMR",'[1]Net Hire Rate'!$F$8,IF(G249="EUR",'[1]Net Hire Rate'!$G$8,IF(G249="APAC",'[1]Net Hire Rate'!$H$8,0))))</f>
        <v>-4.2535446205170975E-2</v>
      </c>
      <c r="BM249" s="45">
        <f>IF(G249="MEA",'[1]Net Hire Rate'!$E$9,IF(G249="AMR",'[1]Net Hire Rate'!$F$9,IF(G249="EUR",'[1]Net Hire Rate'!$G$9,IF(G249="APAC",'[1]Net Hire Rate'!$H$9,0))))</f>
        <v>-4.2535446205170975E-2</v>
      </c>
      <c r="BN249" s="45">
        <f>IF(G249="MEA",'[1]Net Hire Rate'!$E$10,IF(G249="AMR",'[1]Net Hire Rate'!$F$10,IF(G249="EUR",'[1]Net Hire Rate'!$G$10,IF(G249="APAC",'[1]Net Hire Rate'!$H$10,0))))</f>
        <v>-4.2535446205170975E-2</v>
      </c>
      <c r="BO249" s="45">
        <f>IF(G249="MEA",'[1]Net Hire Rate'!$E$11,IF(G249="AMR",'[1]Net Hire Rate'!$F$11,IF(G249="EUR",'[1]Net Hire Rate'!$G$11,IF(G249="APAC",'[1]Net Hire Rate'!$H$11,0))))</f>
        <v>-4.2535446205170975E-2</v>
      </c>
      <c r="BP249" s="45">
        <f>IF(G249="MEA",'[1]Net Hire Rate'!$E$12,IF(G249="AMR",'[1]Net Hire Rate'!$F$12,IF(G249="EUR",'[1]Net Hire Rate'!$G$12,IF(G249="APAC",'[1]Net Hire Rate'!$H$12,0))))</f>
        <v>-4.2535446205170975E-2</v>
      </c>
      <c r="BQ249" s="147">
        <f t="shared" si="305"/>
        <v>1</v>
      </c>
      <c r="BR249" s="147">
        <f t="shared" si="288"/>
        <v>1</v>
      </c>
      <c r="BS249" s="147">
        <f t="shared" si="306"/>
        <v>0.95746455379482898</v>
      </c>
      <c r="BT249" s="148">
        <f t="shared" si="289"/>
        <v>0.95746455379482898</v>
      </c>
      <c r="BU249" s="149">
        <f t="shared" si="307"/>
        <v>0.9167383717735309</v>
      </c>
      <c r="BV249" s="148">
        <f t="shared" si="290"/>
        <v>0.9167383717735309</v>
      </c>
      <c r="BW249" s="148">
        <f t="shared" si="308"/>
        <v>0.87774449607674176</v>
      </c>
      <c r="BX249" s="148">
        <f t="shared" si="291"/>
        <v>0.87774449607674176</v>
      </c>
      <c r="BY249" s="148">
        <f t="shared" si="309"/>
        <v>0.84040924228198455</v>
      </c>
      <c r="BZ249" s="148">
        <f t="shared" si="292"/>
        <v>0.84040924228198455</v>
      </c>
      <c r="CA249" s="148">
        <f t="shared" si="310"/>
        <v>0.8046620601665706</v>
      </c>
      <c r="CB249" s="148">
        <f t="shared" si="293"/>
        <v>0.8046620601665706</v>
      </c>
      <c r="CC249" s="148"/>
      <c r="CD249" s="38"/>
      <c r="CE249" s="38"/>
      <c r="CF249" s="38"/>
      <c r="CG249" s="38"/>
      <c r="CH249" s="38"/>
      <c r="CI249" s="38"/>
      <c r="CJ249" s="38"/>
      <c r="CK249" s="41"/>
      <c r="CL249" s="41"/>
      <c r="CM249" s="40"/>
      <c r="CN249" s="41"/>
      <c r="CO249" s="41"/>
      <c r="CP249" s="41"/>
      <c r="CQ249" s="41"/>
      <c r="CR249" s="41"/>
      <c r="CS249" s="41"/>
      <c r="CT249" s="41"/>
      <c r="CU249" s="40"/>
      <c r="CV249" s="41"/>
      <c r="CW249" s="41"/>
      <c r="CX249" s="41"/>
      <c r="CY249" s="41"/>
      <c r="CZ249" s="41"/>
      <c r="DA249" s="41"/>
      <c r="DB249" s="41"/>
      <c r="DC249" s="40"/>
      <c r="DD249" s="41"/>
      <c r="DE249" s="41"/>
      <c r="DF249" s="41"/>
      <c r="DG249" s="41"/>
      <c r="DH249" s="41"/>
      <c r="DI249" s="41"/>
      <c r="DJ249" s="41"/>
      <c r="DK249" s="40"/>
      <c r="DL249" s="41"/>
      <c r="DM249" s="41"/>
      <c r="DN249" s="41"/>
      <c r="DO249" s="41"/>
      <c r="DP249" s="41"/>
      <c r="DQ249" s="41"/>
      <c r="DR249" s="15"/>
      <c r="DS249" s="151">
        <f t="shared" si="294"/>
        <v>1</v>
      </c>
      <c r="DT249" s="152">
        <f t="shared" si="295"/>
        <v>0</v>
      </c>
      <c r="DU249" s="7">
        <f t="shared" si="296"/>
        <v>0</v>
      </c>
      <c r="DV249" s="7">
        <f t="shared" si="297"/>
        <v>0</v>
      </c>
      <c r="DW249">
        <f t="shared" si="298"/>
        <v>0</v>
      </c>
      <c r="DX249">
        <f t="shared" si="299"/>
        <v>0</v>
      </c>
      <c r="DZ249">
        <f t="shared" si="311"/>
        <v>1</v>
      </c>
      <c r="EA249">
        <f t="shared" si="312"/>
        <v>1</v>
      </c>
      <c r="EB249">
        <f t="shared" si="313"/>
        <v>1</v>
      </c>
      <c r="EC249">
        <f t="shared" si="314"/>
        <v>1</v>
      </c>
      <c r="ED249">
        <f t="shared" si="315"/>
        <v>1</v>
      </c>
      <c r="EE249">
        <f t="shared" si="316"/>
        <v>1</v>
      </c>
      <c r="EG249">
        <f t="shared" si="317"/>
        <v>1</v>
      </c>
      <c r="EH249">
        <f t="shared" si="318"/>
        <v>1</v>
      </c>
      <c r="EI249">
        <f t="shared" si="319"/>
        <v>1</v>
      </c>
      <c r="EJ249">
        <f t="shared" si="320"/>
        <v>1</v>
      </c>
      <c r="EK249">
        <f t="shared" si="321"/>
        <v>1</v>
      </c>
      <c r="EM249">
        <f>IF($EM$9='[1]L&amp;D Numbers'!$E$6,'[1]L&amp;D Numbers'!$E$7)</f>
        <v>350</v>
      </c>
      <c r="EN249">
        <f>IF($EN$9='[1]L&amp;D Numbers'!$F$6,'[1]L&amp;D Numbers'!$F$7)</f>
        <v>2000</v>
      </c>
      <c r="EO249">
        <f>IF($EO$9='[1]L&amp;D Numbers'!$G$6,'[1]L&amp;D Numbers'!$G$7)</f>
        <v>2000</v>
      </c>
      <c r="EP249">
        <f>IF($EP$9='[1]L&amp;D Numbers'!$H$6,'[1]L&amp;D Numbers'!$H$7)</f>
        <v>2000</v>
      </c>
      <c r="EQ249">
        <f>IF($EQ$9='[1]L&amp;D Numbers'!$I$6,'[1]L&amp;D Numbers'!$I$7)</f>
        <v>2000</v>
      </c>
      <c r="ER249">
        <f>IF($ER$9='[1]L&amp;D Numbers'!$J$6,'[1]L&amp;D Numbers'!$J$7)</f>
        <v>0</v>
      </c>
      <c r="ET249" s="45">
        <f>'[1]L&amp;D Master'!$E$10</f>
        <v>1.0678246631903041E-2</v>
      </c>
      <c r="EU249" s="45">
        <f>ET249+'[1]L&amp;D Master'!$F$10</f>
        <v>1.8222427877342538E-2</v>
      </c>
      <c r="EV249" s="45">
        <f>EU249+'[1]L&amp;D Master'!$G$10</f>
        <v>2.3561551193294058E-2</v>
      </c>
      <c r="EW249" s="45">
        <f>EV249+'[1]L&amp;D Master'!$H$10</f>
        <v>2.7330438342024234E-2</v>
      </c>
      <c r="EX249" s="45">
        <f>EW249+'[1]L&amp;D Master'!$I$10</f>
        <v>2.9999999999999995E-2</v>
      </c>
      <c r="EY249" s="45"/>
      <c r="EZ249" s="45">
        <f t="shared" si="322"/>
        <v>1.0678246631903041E-2</v>
      </c>
      <c r="FA249" s="45">
        <f t="shared" si="323"/>
        <v>1.8222427877342538E-2</v>
      </c>
      <c r="FB249" s="45">
        <f t="shared" si="323"/>
        <v>2.3561551193294058E-2</v>
      </c>
      <c r="FC249" s="45">
        <f t="shared" si="323"/>
        <v>2.7330438342024234E-2</v>
      </c>
      <c r="FD249" s="45">
        <f t="shared" si="323"/>
        <v>2.7330438342024234E-2</v>
      </c>
      <c r="FE249" s="45"/>
      <c r="FF249">
        <f t="shared" si="419"/>
        <v>0.98932175336809691</v>
      </c>
      <c r="FG249">
        <f t="shared" si="420"/>
        <v>0.98177757212265748</v>
      </c>
      <c r="FH249">
        <f t="shared" si="421"/>
        <v>0.97643844880670594</v>
      </c>
      <c r="FI249">
        <f t="shared" si="422"/>
        <v>0.9726695616579758</v>
      </c>
      <c r="FJ249">
        <f t="shared" si="423"/>
        <v>0.9726695616579758</v>
      </c>
      <c r="FL249" s="34"/>
      <c r="FM249" s="34"/>
      <c r="FN249" s="34"/>
      <c r="FO249" s="34"/>
      <c r="FP249" s="34"/>
      <c r="FQ249" s="153">
        <f t="shared" si="324"/>
        <v>0.125</v>
      </c>
      <c r="FR249" s="153"/>
      <c r="FS249" s="42"/>
      <c r="FT249" s="42"/>
      <c r="FU249" s="42"/>
      <c r="FV249" s="42"/>
      <c r="FW249" s="42"/>
      <c r="FX249" s="42"/>
      <c r="FY249" s="42"/>
      <c r="FZ249" s="42"/>
      <c r="GA249" s="42"/>
      <c r="GB249" s="42"/>
      <c r="GC249" s="42"/>
      <c r="GD249" s="42"/>
      <c r="GE249" s="42"/>
      <c r="GF249" s="42"/>
      <c r="GG249" s="42"/>
      <c r="GH249" s="42"/>
      <c r="GI249" s="42"/>
      <c r="GJ249" s="42"/>
      <c r="GK249" s="42"/>
      <c r="GL249" s="42"/>
      <c r="GM249" s="154">
        <f>'[1]Automation Master'!$B$10*FQ249*FO249</f>
        <v>0</v>
      </c>
      <c r="GN249" s="155">
        <f>'[1]Automation Master'!$B$11*FO249*FQ249+GM249</f>
        <v>0</v>
      </c>
      <c r="GO249" s="155">
        <f>'[1]Automation Master'!$B$12*FO249*FQ249+GN249</f>
        <v>0</v>
      </c>
      <c r="GP249" s="155">
        <f>'[1]Automation Master'!$B$13*FO249*FQ249+GO249</f>
        <v>0</v>
      </c>
      <c r="GQ249" s="155">
        <f>'[1]Automation Master'!$C$10*FO249*FQ249+GP249</f>
        <v>0</v>
      </c>
      <c r="GR249" s="155">
        <f>'[1]Automation Master'!$C$11*FO249*FQ249+GQ249</f>
        <v>0</v>
      </c>
      <c r="GS249" s="155">
        <f>'[1]Automation Master'!$C$12*FO249*FQ249+GR249</f>
        <v>0</v>
      </c>
      <c r="GT249" s="155">
        <f>'[1]Automation Master'!$C$13*FO249*FQ249+GS249</f>
        <v>0</v>
      </c>
      <c r="GU249" s="155">
        <f>'[1]Automation Master'!$D$10*FO249*FQ249+GT249</f>
        <v>0</v>
      </c>
      <c r="GV249" s="155">
        <f>'[1]Automation Master'!$D$11*FO249*FQ249+GU249</f>
        <v>0</v>
      </c>
      <c r="GW249" s="155">
        <f>'[1]Automation Master'!$D$12*FO249*FQ249+GV249</f>
        <v>0</v>
      </c>
      <c r="GX249" s="155">
        <f>'[1]Automation Master'!$D$13*FO249*FQ249+GW249</f>
        <v>0</v>
      </c>
      <c r="GY249" s="155">
        <f>'[1]Automation Master'!$E$10*FO249*FQ249+GX249</f>
        <v>0</v>
      </c>
      <c r="GZ249" s="155">
        <f>'[1]Automation Master'!$E$11*FO249*FQ249+GY249</f>
        <v>0</v>
      </c>
      <c r="HA249" s="155">
        <f>'[1]Automation Master'!$E$12*FO249*FQ249+GZ249</f>
        <v>0</v>
      </c>
      <c r="HB249" s="155">
        <f>'[1]Automation Master'!$E$13*FO249*FQ249+HA249</f>
        <v>0</v>
      </c>
      <c r="HC249" s="155">
        <f>'[1]Automation Master'!$F$10*FO249*FQ249+HB249</f>
        <v>0</v>
      </c>
      <c r="HD249" s="155">
        <f>'[1]Automation Master'!$F$11*FO249*FQ249+HC249</f>
        <v>0</v>
      </c>
      <c r="HE249" s="155">
        <f>'[1]Automation Master'!$F$12*FO249*FQ249+HD249</f>
        <v>0</v>
      </c>
      <c r="HF249" s="156">
        <f>'[1]Automation Master'!$F$13*FO249*FQ249+HE249</f>
        <v>0</v>
      </c>
      <c r="HG249" s="157"/>
      <c r="HH249" s="157"/>
      <c r="HI249" s="157"/>
      <c r="HJ249" s="157"/>
      <c r="HK249" s="157"/>
      <c r="HL249" s="157"/>
      <c r="HM249" s="157"/>
      <c r="HN249" s="157"/>
      <c r="HO249" s="157"/>
      <c r="HP249" s="157"/>
      <c r="HQ249" s="157"/>
      <c r="HR249" s="157"/>
      <c r="HS249" s="157"/>
      <c r="HT249" s="157"/>
      <c r="HU249" s="157"/>
      <c r="HV249" s="157"/>
      <c r="HW249" s="157"/>
      <c r="HX249" s="157"/>
      <c r="HY249" s="42"/>
      <c r="HZ249" s="42"/>
      <c r="IA249" s="148">
        <f t="shared" si="424"/>
        <v>1</v>
      </c>
      <c r="IB249" s="148">
        <f t="shared" si="425"/>
        <v>1</v>
      </c>
      <c r="IC249" s="148">
        <f t="shared" si="426"/>
        <v>1</v>
      </c>
      <c r="ID249" s="148">
        <f t="shared" si="427"/>
        <v>1</v>
      </c>
      <c r="IE249" s="148">
        <f t="shared" si="428"/>
        <v>1</v>
      </c>
      <c r="IH249">
        <f t="shared" si="429"/>
        <v>0.98932175336809691</v>
      </c>
      <c r="II249">
        <f t="shared" si="430"/>
        <v>0.98177757212265748</v>
      </c>
      <c r="IJ249">
        <f t="shared" si="431"/>
        <v>0.97643844880670594</v>
      </c>
      <c r="IK249">
        <f t="shared" si="432"/>
        <v>0.9726695616579758</v>
      </c>
      <c r="IL249">
        <f t="shared" si="433"/>
        <v>0.9726695616579758</v>
      </c>
      <c r="IN249" s="42">
        <f t="shared" si="434"/>
        <v>1.0678246631903088E-2</v>
      </c>
      <c r="IO249" s="42">
        <f t="shared" si="435"/>
        <v>1.8222427877342517E-2</v>
      </c>
      <c r="IP249" s="42">
        <f t="shared" si="436"/>
        <v>2.3561551193294061E-2</v>
      </c>
      <c r="IQ249" s="42">
        <f t="shared" si="437"/>
        <v>2.7330438342024199E-2</v>
      </c>
      <c r="IR249" s="42">
        <f t="shared" si="438"/>
        <v>2.7330438342024199E-2</v>
      </c>
      <c r="IT249" s="9">
        <f t="shared" si="325"/>
        <v>0</v>
      </c>
      <c r="IU249" s="9">
        <f t="shared" si="326"/>
        <v>0</v>
      </c>
      <c r="IV249" s="9">
        <f t="shared" si="327"/>
        <v>0</v>
      </c>
      <c r="IW249" s="9">
        <f t="shared" si="328"/>
        <v>0</v>
      </c>
      <c r="IX249" s="9">
        <f t="shared" si="329"/>
        <v>0</v>
      </c>
    </row>
    <row r="250" spans="1:265" ht="15.75" hidden="1" thickBot="1" x14ac:dyDescent="0.3">
      <c r="A250">
        <v>3</v>
      </c>
      <c r="B250" t="s">
        <v>400</v>
      </c>
      <c r="C250" t="s">
        <v>401</v>
      </c>
      <c r="D250" t="s">
        <v>402</v>
      </c>
      <c r="E250" t="s">
        <v>333</v>
      </c>
      <c r="F250" t="s">
        <v>333</v>
      </c>
      <c r="G250" t="s">
        <v>264</v>
      </c>
      <c r="H250">
        <v>3</v>
      </c>
      <c r="K250">
        <v>2</v>
      </c>
      <c r="L250">
        <v>1</v>
      </c>
      <c r="Q250">
        <v>3</v>
      </c>
      <c r="Z250">
        <v>3</v>
      </c>
      <c r="AE250">
        <v>3</v>
      </c>
      <c r="AT250">
        <v>3</v>
      </c>
      <c r="AU250">
        <v>3</v>
      </c>
      <c r="AV250">
        <v>0</v>
      </c>
      <c r="AW250">
        <v>0</v>
      </c>
      <c r="AX250">
        <v>0</v>
      </c>
      <c r="BB250">
        <f t="shared" si="300"/>
        <v>3</v>
      </c>
      <c r="BC250">
        <v>3</v>
      </c>
      <c r="BD250">
        <f t="shared" si="301"/>
        <v>3</v>
      </c>
      <c r="BE250">
        <f t="shared" si="302"/>
        <v>3</v>
      </c>
      <c r="BF250">
        <f t="shared" si="303"/>
        <v>3</v>
      </c>
      <c r="BH250">
        <f t="shared" si="304"/>
        <v>0</v>
      </c>
      <c r="BK250" s="45">
        <f>IF(G250="MEA",'[1]Net Hire Rate'!$E$7,IF(G250="AMR",'[1]Net Hire Rate'!$F$7,IF(G250="EUR",'[1]Net Hire Rate'!$G$7,IF(G250="APAC",'[1]Net Hire Rate'!$H$7,0))))</f>
        <v>-4.2535446205170975E-2</v>
      </c>
      <c r="BL250" s="45">
        <f>IF(G250="MEA",'[1]Net Hire Rate'!$E$8,IF(G250="AMR",'[1]Net Hire Rate'!$F$8,IF(G250="EUR",'[1]Net Hire Rate'!$G$8,IF(G250="APAC",'[1]Net Hire Rate'!$H$8,0))))</f>
        <v>-4.2535446205170975E-2</v>
      </c>
      <c r="BM250" s="45">
        <f>IF(G250="MEA",'[1]Net Hire Rate'!$E$9,IF(G250="AMR",'[1]Net Hire Rate'!$F$9,IF(G250="EUR",'[1]Net Hire Rate'!$G$9,IF(G250="APAC",'[1]Net Hire Rate'!$H$9,0))))</f>
        <v>-4.2535446205170975E-2</v>
      </c>
      <c r="BN250" s="45">
        <f>IF(G250="MEA",'[1]Net Hire Rate'!$E$10,IF(G250="AMR",'[1]Net Hire Rate'!$F$10,IF(G250="EUR",'[1]Net Hire Rate'!$G$10,IF(G250="APAC",'[1]Net Hire Rate'!$H$10,0))))</f>
        <v>-4.2535446205170975E-2</v>
      </c>
      <c r="BO250" s="45">
        <f>IF(G250="MEA",'[1]Net Hire Rate'!$E$11,IF(G250="AMR",'[1]Net Hire Rate'!$F$11,IF(G250="EUR",'[1]Net Hire Rate'!$G$11,IF(G250="APAC",'[1]Net Hire Rate'!$H$11,0))))</f>
        <v>-4.2535446205170975E-2</v>
      </c>
      <c r="BP250" s="45">
        <f>IF(G250="MEA",'[1]Net Hire Rate'!$E$12,IF(G250="AMR",'[1]Net Hire Rate'!$F$12,IF(G250="EUR",'[1]Net Hire Rate'!$G$12,IF(G250="APAC",'[1]Net Hire Rate'!$H$12,0))))</f>
        <v>-4.2535446205170975E-2</v>
      </c>
      <c r="BQ250" s="147">
        <f t="shared" si="305"/>
        <v>3</v>
      </c>
      <c r="BR250" s="147">
        <f t="shared" si="288"/>
        <v>3</v>
      </c>
      <c r="BS250" s="147">
        <f t="shared" si="306"/>
        <v>2.8723936613844869</v>
      </c>
      <c r="BT250" s="148">
        <f t="shared" si="289"/>
        <v>2.8723936613844869</v>
      </c>
      <c r="BU250" s="149">
        <f t="shared" si="307"/>
        <v>2.7502151153205929</v>
      </c>
      <c r="BV250" s="148">
        <f t="shared" si="290"/>
        <v>2.7502151153205929</v>
      </c>
      <c r="BW250" s="148">
        <f t="shared" si="308"/>
        <v>2.6332334882302257</v>
      </c>
      <c r="BX250" s="148">
        <f t="shared" si="291"/>
        <v>2.6332334882302257</v>
      </c>
      <c r="BY250" s="148">
        <f t="shared" si="309"/>
        <v>2.5212277268459542</v>
      </c>
      <c r="BZ250" s="148">
        <f t="shared" si="292"/>
        <v>2.5212277268459542</v>
      </c>
      <c r="CA250" s="148">
        <f t="shared" si="310"/>
        <v>2.4139861804997125</v>
      </c>
      <c r="CB250" s="148">
        <f t="shared" si="293"/>
        <v>2.4139861804997125</v>
      </c>
      <c r="CC250" s="148"/>
      <c r="CD250" s="38" t="s">
        <v>403</v>
      </c>
      <c r="CE250" s="40">
        <v>1</v>
      </c>
      <c r="CF250" s="38">
        <v>8</v>
      </c>
      <c r="CG250" s="38">
        <v>8</v>
      </c>
      <c r="CH250" s="38">
        <v>8</v>
      </c>
      <c r="CI250" s="38">
        <v>8</v>
      </c>
      <c r="CJ250" s="38">
        <v>8</v>
      </c>
      <c r="CK250" s="41">
        <v>8</v>
      </c>
      <c r="CL250" s="41"/>
      <c r="CM250" s="40"/>
      <c r="CN250" s="41"/>
      <c r="CO250" s="41"/>
      <c r="CP250" s="41"/>
      <c r="CQ250" s="41"/>
      <c r="CR250" s="41"/>
      <c r="CS250" s="41"/>
      <c r="CT250" s="41"/>
      <c r="CU250" s="40"/>
      <c r="CV250" s="41"/>
      <c r="CW250" s="41"/>
      <c r="CX250" s="41"/>
      <c r="CY250" s="41"/>
      <c r="CZ250" s="41"/>
      <c r="DA250" s="41"/>
      <c r="DB250" s="41"/>
      <c r="DC250" s="40"/>
      <c r="DD250" s="41"/>
      <c r="DE250" s="41"/>
      <c r="DF250" s="41"/>
      <c r="DG250" s="41"/>
      <c r="DH250" s="41"/>
      <c r="DI250" s="41"/>
      <c r="DJ250" s="41"/>
      <c r="DK250" s="40"/>
      <c r="DL250" s="41"/>
      <c r="DM250" s="41"/>
      <c r="DN250" s="41"/>
      <c r="DO250" s="41"/>
      <c r="DP250" s="41"/>
      <c r="DQ250" s="41"/>
      <c r="DR250" s="15"/>
      <c r="DS250" s="151">
        <f t="shared" si="294"/>
        <v>3</v>
      </c>
      <c r="DT250" s="152">
        <f t="shared" si="295"/>
        <v>3</v>
      </c>
      <c r="DU250" s="7">
        <f t="shared" si="296"/>
        <v>3</v>
      </c>
      <c r="DV250" s="7">
        <f t="shared" si="297"/>
        <v>3</v>
      </c>
      <c r="DW250">
        <f t="shared" si="298"/>
        <v>3</v>
      </c>
      <c r="DX250">
        <f t="shared" si="299"/>
        <v>3</v>
      </c>
      <c r="DZ250">
        <f t="shared" si="311"/>
        <v>3</v>
      </c>
      <c r="EA250">
        <f t="shared" si="312"/>
        <v>3</v>
      </c>
      <c r="EB250">
        <f t="shared" si="313"/>
        <v>3</v>
      </c>
      <c r="EC250">
        <f t="shared" si="314"/>
        <v>3</v>
      </c>
      <c r="ED250">
        <f t="shared" si="315"/>
        <v>3</v>
      </c>
      <c r="EE250">
        <f t="shared" si="316"/>
        <v>3</v>
      </c>
      <c r="EG250">
        <f t="shared" si="317"/>
        <v>3</v>
      </c>
      <c r="EH250">
        <f t="shared" si="318"/>
        <v>3</v>
      </c>
      <c r="EI250">
        <f t="shared" si="319"/>
        <v>3</v>
      </c>
      <c r="EJ250">
        <f t="shared" si="320"/>
        <v>3</v>
      </c>
      <c r="EK250">
        <f t="shared" si="321"/>
        <v>3</v>
      </c>
      <c r="EM250">
        <f>IF($EM$9='[1]L&amp;D Numbers'!$E$6,'[1]L&amp;D Numbers'!$E$7)</f>
        <v>350</v>
      </c>
      <c r="EN250">
        <f>IF($EN$9='[1]L&amp;D Numbers'!$F$6,'[1]L&amp;D Numbers'!$F$7)</f>
        <v>2000</v>
      </c>
      <c r="EO250">
        <f>IF($EO$9='[1]L&amp;D Numbers'!$G$6,'[1]L&amp;D Numbers'!$G$7)</f>
        <v>2000</v>
      </c>
      <c r="EP250">
        <f>IF($EP$9='[1]L&amp;D Numbers'!$H$6,'[1]L&amp;D Numbers'!$H$7)</f>
        <v>2000</v>
      </c>
      <c r="EQ250">
        <f>IF($EQ$9='[1]L&amp;D Numbers'!$I$6,'[1]L&amp;D Numbers'!$I$7)</f>
        <v>2000</v>
      </c>
      <c r="ER250">
        <f>IF($ER$9='[1]L&amp;D Numbers'!$J$6,'[1]L&amp;D Numbers'!$J$7)</f>
        <v>0</v>
      </c>
      <c r="ET250" s="45">
        <f>'[1]L&amp;D Master'!$E$10</f>
        <v>1.0678246631903041E-2</v>
      </c>
      <c r="EU250" s="45">
        <f>ET250+'[1]L&amp;D Master'!$F$10</f>
        <v>1.8222427877342538E-2</v>
      </c>
      <c r="EV250" s="45">
        <f>EU250+'[1]L&amp;D Master'!$G$10</f>
        <v>2.3561551193294058E-2</v>
      </c>
      <c r="EW250" s="45">
        <f>EV250+'[1]L&amp;D Master'!$H$10</f>
        <v>2.7330438342024234E-2</v>
      </c>
      <c r="EX250" s="45">
        <f>EW250+'[1]L&amp;D Master'!$I$10</f>
        <v>2.9999999999999995E-2</v>
      </c>
      <c r="EY250" s="45"/>
      <c r="EZ250" s="45">
        <f t="shared" si="322"/>
        <v>1.0678246631903041E-2</v>
      </c>
      <c r="FA250" s="45">
        <f t="shared" si="323"/>
        <v>1.8222427877342538E-2</v>
      </c>
      <c r="FB250" s="45">
        <f t="shared" si="323"/>
        <v>2.3561551193294058E-2</v>
      </c>
      <c r="FC250" s="45">
        <f t="shared" si="323"/>
        <v>2.7330438342024234E-2</v>
      </c>
      <c r="FD250" s="45">
        <f t="shared" si="323"/>
        <v>2.7330438342024234E-2</v>
      </c>
      <c r="FE250" s="45"/>
      <c r="FF250">
        <f t="shared" si="419"/>
        <v>2.9679652601042905</v>
      </c>
      <c r="FG250">
        <f t="shared" si="420"/>
        <v>2.9453327163679726</v>
      </c>
      <c r="FH250">
        <f t="shared" si="421"/>
        <v>2.9293153464201178</v>
      </c>
      <c r="FI250">
        <f t="shared" si="422"/>
        <v>2.9180086849739273</v>
      </c>
      <c r="FJ250">
        <f t="shared" si="423"/>
        <v>2.9180086849739273</v>
      </c>
      <c r="FL250" s="34"/>
      <c r="FM250" s="34"/>
      <c r="FN250" s="34"/>
      <c r="FO250" s="34"/>
      <c r="FP250" s="34"/>
      <c r="FQ250" s="153">
        <f t="shared" si="324"/>
        <v>0.125</v>
      </c>
      <c r="FR250" s="153"/>
      <c r="FS250" s="42"/>
      <c r="FT250" s="42"/>
      <c r="FU250" s="42"/>
      <c r="FV250" s="42"/>
      <c r="FW250" s="42"/>
      <c r="FX250" s="42"/>
      <c r="FY250" s="42"/>
      <c r="FZ250" s="42"/>
      <c r="GA250" s="42"/>
      <c r="GB250" s="42"/>
      <c r="GC250" s="42"/>
      <c r="GD250" s="42"/>
      <c r="GE250" s="42"/>
      <c r="GF250" s="42"/>
      <c r="GG250" s="42"/>
      <c r="GH250" s="42"/>
      <c r="GI250" s="42"/>
      <c r="GJ250" s="42"/>
      <c r="GK250" s="42"/>
      <c r="GL250" s="42"/>
      <c r="GM250" s="154">
        <f>'[1]Automation Master'!$B$10*FQ250*FO250</f>
        <v>0</v>
      </c>
      <c r="GN250" s="155">
        <f>'[1]Automation Master'!$B$11*FO250*FQ250+GM250</f>
        <v>0</v>
      </c>
      <c r="GO250" s="155">
        <f>'[1]Automation Master'!$B$12*FO250*FQ250+GN250</f>
        <v>0</v>
      </c>
      <c r="GP250" s="155">
        <f>'[1]Automation Master'!$B$13*FO250*FQ250+GO250</f>
        <v>0</v>
      </c>
      <c r="GQ250" s="155">
        <f>'[1]Automation Master'!$C$10*FO250*FQ250+GP250</f>
        <v>0</v>
      </c>
      <c r="GR250" s="155">
        <f>'[1]Automation Master'!$C$11*FO250*FQ250+GQ250</f>
        <v>0</v>
      </c>
      <c r="GS250" s="155">
        <f>'[1]Automation Master'!$C$12*FO250*FQ250+GR250</f>
        <v>0</v>
      </c>
      <c r="GT250" s="155">
        <f>'[1]Automation Master'!$C$13*FO250*FQ250+GS250</f>
        <v>0</v>
      </c>
      <c r="GU250" s="155">
        <f>'[1]Automation Master'!$D$10*FO250*FQ250+GT250</f>
        <v>0</v>
      </c>
      <c r="GV250" s="155">
        <f>'[1]Automation Master'!$D$11*FO250*FQ250+GU250</f>
        <v>0</v>
      </c>
      <c r="GW250" s="155">
        <f>'[1]Automation Master'!$D$12*FO250*FQ250+GV250</f>
        <v>0</v>
      </c>
      <c r="GX250" s="155">
        <f>'[1]Automation Master'!$D$13*FO250*FQ250+GW250</f>
        <v>0</v>
      </c>
      <c r="GY250" s="155">
        <f>'[1]Automation Master'!$E$10*FO250*FQ250+GX250</f>
        <v>0</v>
      </c>
      <c r="GZ250" s="155">
        <f>'[1]Automation Master'!$E$11*FO250*FQ250+GY250</f>
        <v>0</v>
      </c>
      <c r="HA250" s="155">
        <f>'[1]Automation Master'!$E$12*FO250*FQ250+GZ250</f>
        <v>0</v>
      </c>
      <c r="HB250" s="155">
        <f>'[1]Automation Master'!$E$13*FO250*FQ250+HA250</f>
        <v>0</v>
      </c>
      <c r="HC250" s="155">
        <f>'[1]Automation Master'!$F$10*FO250*FQ250+HB250</f>
        <v>0</v>
      </c>
      <c r="HD250" s="155">
        <f>'[1]Automation Master'!$F$11*FO250*FQ250+HC250</f>
        <v>0</v>
      </c>
      <c r="HE250" s="155">
        <f>'[1]Automation Master'!$F$12*FO250*FQ250+HD250</f>
        <v>0</v>
      </c>
      <c r="HF250" s="156">
        <f>'[1]Automation Master'!$F$13*FO250*FQ250+HE250</f>
        <v>0</v>
      </c>
      <c r="HG250" s="157"/>
      <c r="HH250" s="157"/>
      <c r="HI250" s="157"/>
      <c r="HJ250" s="157"/>
      <c r="HK250" s="157"/>
      <c r="HL250" s="157"/>
      <c r="HM250" s="157"/>
      <c r="HN250" s="157"/>
      <c r="HO250" s="157"/>
      <c r="HP250" s="157"/>
      <c r="HQ250" s="157"/>
      <c r="HR250" s="157"/>
      <c r="HS250" s="157"/>
      <c r="HT250" s="157"/>
      <c r="HU250" s="157"/>
      <c r="HV250" s="157"/>
      <c r="HW250" s="157"/>
      <c r="HX250" s="157"/>
      <c r="HY250" s="42"/>
      <c r="HZ250" s="42"/>
      <c r="IA250" s="148">
        <f t="shared" si="424"/>
        <v>3</v>
      </c>
      <c r="IB250" s="148">
        <f t="shared" si="425"/>
        <v>3</v>
      </c>
      <c r="IC250" s="148">
        <f t="shared" si="426"/>
        <v>3</v>
      </c>
      <c r="ID250" s="148">
        <f t="shared" si="427"/>
        <v>3</v>
      </c>
      <c r="IE250" s="148">
        <f t="shared" si="428"/>
        <v>3</v>
      </c>
      <c r="IH250">
        <f t="shared" si="429"/>
        <v>2.9679652601042905</v>
      </c>
      <c r="II250">
        <f t="shared" si="430"/>
        <v>2.9453327163679726</v>
      </c>
      <c r="IJ250">
        <f t="shared" si="431"/>
        <v>2.9293153464201178</v>
      </c>
      <c r="IK250">
        <f t="shared" si="432"/>
        <v>2.9180086849739273</v>
      </c>
      <c r="IL250">
        <f t="shared" si="433"/>
        <v>2.9180086849739273</v>
      </c>
      <c r="IN250" s="42">
        <f t="shared" si="434"/>
        <v>1.0678246631903162E-2</v>
      </c>
      <c r="IO250" s="42">
        <f t="shared" si="435"/>
        <v>1.8222427877342479E-2</v>
      </c>
      <c r="IP250" s="42">
        <f t="shared" si="436"/>
        <v>2.3561551193294061E-2</v>
      </c>
      <c r="IQ250" s="42">
        <f t="shared" si="437"/>
        <v>2.7330438342024237E-2</v>
      </c>
      <c r="IR250" s="42">
        <f t="shared" si="438"/>
        <v>2.7330438342024237E-2</v>
      </c>
      <c r="IT250" s="9">
        <f t="shared" si="325"/>
        <v>0</v>
      </c>
      <c r="IU250" s="9">
        <f t="shared" si="326"/>
        <v>0</v>
      </c>
      <c r="IV250" s="9">
        <f t="shared" si="327"/>
        <v>0</v>
      </c>
      <c r="IW250" s="9">
        <f t="shared" si="328"/>
        <v>0</v>
      </c>
      <c r="IX250" s="9">
        <f t="shared" si="329"/>
        <v>0</v>
      </c>
    </row>
    <row r="251" spans="1:265" ht="15.75" hidden="1" thickBot="1" x14ac:dyDescent="0.3">
      <c r="A251">
        <v>11</v>
      </c>
      <c r="B251" t="s">
        <v>400</v>
      </c>
      <c r="C251" t="s">
        <v>401</v>
      </c>
      <c r="D251" t="s">
        <v>402</v>
      </c>
      <c r="E251" t="s">
        <v>333</v>
      </c>
      <c r="F251" t="s">
        <v>333</v>
      </c>
      <c r="G251" t="s">
        <v>273</v>
      </c>
      <c r="H251">
        <v>11</v>
      </c>
      <c r="K251">
        <v>5</v>
      </c>
      <c r="L251">
        <v>6</v>
      </c>
      <c r="O251">
        <v>1</v>
      </c>
      <c r="Q251">
        <v>4</v>
      </c>
      <c r="R251">
        <v>6</v>
      </c>
      <c r="Y251">
        <v>5</v>
      </c>
      <c r="Z251">
        <v>6</v>
      </c>
      <c r="AB251">
        <v>6</v>
      </c>
      <c r="AE251">
        <v>4</v>
      </c>
      <c r="AL251">
        <v>1</v>
      </c>
      <c r="AT251">
        <v>10.85</v>
      </c>
      <c r="AU251">
        <v>11</v>
      </c>
      <c r="AV251">
        <v>0</v>
      </c>
      <c r="AW251">
        <v>0</v>
      </c>
      <c r="AX251">
        <v>0</v>
      </c>
      <c r="BB251">
        <f t="shared" si="300"/>
        <v>11</v>
      </c>
      <c r="BC251">
        <v>11</v>
      </c>
      <c r="BD251">
        <f t="shared" si="301"/>
        <v>11</v>
      </c>
      <c r="BE251">
        <f t="shared" si="302"/>
        <v>11</v>
      </c>
      <c r="BF251">
        <f t="shared" si="303"/>
        <v>11</v>
      </c>
      <c r="BH251">
        <f t="shared" si="304"/>
        <v>0</v>
      </c>
      <c r="BK251" s="45">
        <f>IF(G251="MEA",'[1]Net Hire Rate'!$E$7,IF(G251="AMR",'[1]Net Hire Rate'!$F$7,IF(G251="EUR",'[1]Net Hire Rate'!$G$7,IF(G251="APAC",'[1]Net Hire Rate'!$H$7,0))))</f>
        <v>-2.2817025010969723E-2</v>
      </c>
      <c r="BL251" s="45">
        <f>IF(G251="MEA",'[1]Net Hire Rate'!$E$8,IF(G251="AMR",'[1]Net Hire Rate'!$F$8,IF(G251="EUR",'[1]Net Hire Rate'!$G$8,IF(G251="APAC",'[1]Net Hire Rate'!$H$8,0))))</f>
        <v>-2.2817025010969723E-2</v>
      </c>
      <c r="BM251" s="45">
        <f>IF(G251="MEA",'[1]Net Hire Rate'!$E$9,IF(G251="AMR",'[1]Net Hire Rate'!$F$9,IF(G251="EUR",'[1]Net Hire Rate'!$G$9,IF(G251="APAC",'[1]Net Hire Rate'!$H$9,0))))</f>
        <v>-2.2817025010969723E-2</v>
      </c>
      <c r="BN251" s="45">
        <f>IF(G251="MEA",'[1]Net Hire Rate'!$E$10,IF(G251="AMR",'[1]Net Hire Rate'!$F$10,IF(G251="EUR",'[1]Net Hire Rate'!$G$10,IF(G251="APAC",'[1]Net Hire Rate'!$H$10,0))))</f>
        <v>-2.2817025010969723E-2</v>
      </c>
      <c r="BO251" s="45">
        <f>IF(G251="MEA",'[1]Net Hire Rate'!$E$11,IF(G251="AMR",'[1]Net Hire Rate'!$F$11,IF(G251="EUR",'[1]Net Hire Rate'!$G$11,IF(G251="APAC",'[1]Net Hire Rate'!$H$11,0))))</f>
        <v>-2.2817025010969723E-2</v>
      </c>
      <c r="BP251" s="45">
        <f>IF(G251="MEA",'[1]Net Hire Rate'!$E$12,IF(G251="AMR",'[1]Net Hire Rate'!$F$12,IF(G251="EUR",'[1]Net Hire Rate'!$G$12,IF(G251="APAC",'[1]Net Hire Rate'!$H$12,0))))</f>
        <v>-2.2817025010969723E-2</v>
      </c>
      <c r="BQ251" s="147">
        <f t="shared" si="305"/>
        <v>11</v>
      </c>
      <c r="BR251" s="147">
        <f t="shared" si="288"/>
        <v>11</v>
      </c>
      <c r="BS251" s="147">
        <f t="shared" si="306"/>
        <v>10.749012724879334</v>
      </c>
      <c r="BT251" s="148">
        <f t="shared" si="289"/>
        <v>10.749012724879334</v>
      </c>
      <c r="BU251" s="149">
        <f t="shared" si="307"/>
        <v>10.503752232692531</v>
      </c>
      <c r="BV251" s="148">
        <f t="shared" si="290"/>
        <v>10.503752232692531</v>
      </c>
      <c r="BW251" s="148">
        <f t="shared" si="308"/>
        <v>10.264087855290157</v>
      </c>
      <c r="BX251" s="148">
        <f t="shared" si="291"/>
        <v>10.264087855290157</v>
      </c>
      <c r="BY251" s="148">
        <f t="shared" si="309"/>
        <v>10.029891905981211</v>
      </c>
      <c r="BZ251" s="148">
        <f t="shared" si="292"/>
        <v>10.029891905981211</v>
      </c>
      <c r="CA251" s="148">
        <f t="shared" si="310"/>
        <v>9.8010396115051144</v>
      </c>
      <c r="CB251" s="148">
        <f t="shared" si="293"/>
        <v>9.8010396115051144</v>
      </c>
      <c r="CC251" s="148"/>
      <c r="CD251" s="38" t="s">
        <v>404</v>
      </c>
      <c r="CE251" s="40">
        <v>0.5</v>
      </c>
      <c r="CF251" s="38">
        <v>4</v>
      </c>
      <c r="CG251" s="38">
        <v>4</v>
      </c>
      <c r="CH251" s="38">
        <v>4</v>
      </c>
      <c r="CI251" s="38">
        <v>4</v>
      </c>
      <c r="CJ251" s="38">
        <v>4</v>
      </c>
      <c r="CK251" s="41">
        <v>4</v>
      </c>
      <c r="CL251" s="41" t="s">
        <v>403</v>
      </c>
      <c r="CM251" s="40">
        <v>0.5</v>
      </c>
      <c r="CN251" s="41">
        <v>16</v>
      </c>
      <c r="CO251" s="41">
        <v>16</v>
      </c>
      <c r="CP251" s="41">
        <v>16</v>
      </c>
      <c r="CQ251" s="41">
        <v>16</v>
      </c>
      <c r="CR251" s="41">
        <v>16</v>
      </c>
      <c r="CS251" s="41">
        <v>16</v>
      </c>
      <c r="CT251" s="41"/>
      <c r="CU251" s="40"/>
      <c r="CV251" s="41"/>
      <c r="CW251" s="41"/>
      <c r="CX251" s="41"/>
      <c r="CY251" s="41"/>
      <c r="CZ251" s="41"/>
      <c r="DA251" s="41"/>
      <c r="DB251" s="41"/>
      <c r="DC251" s="40"/>
      <c r="DD251" s="41"/>
      <c r="DE251" s="41"/>
      <c r="DF251" s="41"/>
      <c r="DG251" s="41"/>
      <c r="DH251" s="41"/>
      <c r="DI251" s="41"/>
      <c r="DJ251" s="41"/>
      <c r="DK251" s="40"/>
      <c r="DL251" s="41"/>
      <c r="DM251" s="41"/>
      <c r="DN251" s="41"/>
      <c r="DO251" s="41"/>
      <c r="DP251" s="41"/>
      <c r="DQ251" s="41"/>
      <c r="DR251" s="15"/>
      <c r="DS251" s="151">
        <f t="shared" si="294"/>
        <v>11</v>
      </c>
      <c r="DT251" s="152">
        <f t="shared" si="295"/>
        <v>11</v>
      </c>
      <c r="DU251" s="7">
        <f t="shared" si="296"/>
        <v>11</v>
      </c>
      <c r="DV251" s="7">
        <f t="shared" si="297"/>
        <v>11</v>
      </c>
      <c r="DW251">
        <f t="shared" si="298"/>
        <v>11</v>
      </c>
      <c r="DX251">
        <f t="shared" si="299"/>
        <v>11</v>
      </c>
      <c r="DZ251">
        <f t="shared" si="311"/>
        <v>11</v>
      </c>
      <c r="EA251">
        <f t="shared" si="312"/>
        <v>11</v>
      </c>
      <c r="EB251">
        <f t="shared" si="313"/>
        <v>11</v>
      </c>
      <c r="EC251">
        <f t="shared" si="314"/>
        <v>11</v>
      </c>
      <c r="ED251">
        <f t="shared" si="315"/>
        <v>11</v>
      </c>
      <c r="EE251">
        <f t="shared" si="316"/>
        <v>11</v>
      </c>
      <c r="EG251">
        <f t="shared" si="317"/>
        <v>11</v>
      </c>
      <c r="EH251">
        <f t="shared" si="318"/>
        <v>11</v>
      </c>
      <c r="EI251">
        <f t="shared" si="319"/>
        <v>11</v>
      </c>
      <c r="EJ251">
        <f t="shared" si="320"/>
        <v>11</v>
      </c>
      <c r="EK251">
        <f t="shared" si="321"/>
        <v>11</v>
      </c>
      <c r="EM251">
        <f>IF($EM$9='[1]L&amp;D Numbers'!$E$6,'[1]L&amp;D Numbers'!$E$7)</f>
        <v>350</v>
      </c>
      <c r="EN251">
        <f>IF($EN$9='[1]L&amp;D Numbers'!$F$6,'[1]L&amp;D Numbers'!$F$7)</f>
        <v>2000</v>
      </c>
      <c r="EO251">
        <f>IF($EO$9='[1]L&amp;D Numbers'!$G$6,'[1]L&amp;D Numbers'!$G$7)</f>
        <v>2000</v>
      </c>
      <c r="EP251">
        <f>IF($EP$9='[1]L&amp;D Numbers'!$H$6,'[1]L&amp;D Numbers'!$H$7)</f>
        <v>2000</v>
      </c>
      <c r="EQ251">
        <f>IF($EQ$9='[1]L&amp;D Numbers'!$I$6,'[1]L&amp;D Numbers'!$I$7)</f>
        <v>2000</v>
      </c>
      <c r="ER251">
        <f>IF($ER$9='[1]L&amp;D Numbers'!$J$6,'[1]L&amp;D Numbers'!$J$7)</f>
        <v>0</v>
      </c>
      <c r="ET251" s="45">
        <f>'[1]L&amp;D Master'!$E$10</f>
        <v>1.0678246631903041E-2</v>
      </c>
      <c r="EU251" s="45">
        <f>ET251+'[1]L&amp;D Master'!$F$10</f>
        <v>1.8222427877342538E-2</v>
      </c>
      <c r="EV251" s="45">
        <f>EU251+'[1]L&amp;D Master'!$G$10</f>
        <v>2.3561551193294058E-2</v>
      </c>
      <c r="EW251" s="45">
        <f>EV251+'[1]L&amp;D Master'!$H$10</f>
        <v>2.7330438342024234E-2</v>
      </c>
      <c r="EX251" s="45">
        <f>EW251+'[1]L&amp;D Master'!$I$10</f>
        <v>2.9999999999999995E-2</v>
      </c>
      <c r="EY251" s="45"/>
      <c r="EZ251" s="45">
        <f t="shared" si="322"/>
        <v>1.0678246631903041E-2</v>
      </c>
      <c r="FA251" s="45">
        <f t="shared" si="323"/>
        <v>1.8222427877342538E-2</v>
      </c>
      <c r="FB251" s="45">
        <f t="shared" si="323"/>
        <v>2.3561551193294058E-2</v>
      </c>
      <c r="FC251" s="45">
        <f t="shared" si="323"/>
        <v>2.7330438342024234E-2</v>
      </c>
      <c r="FD251" s="45">
        <f t="shared" si="323"/>
        <v>2.7330438342024234E-2</v>
      </c>
      <c r="FE251" s="45"/>
      <c r="FF251">
        <f t="shared" si="419"/>
        <v>10.882539287049067</v>
      </c>
      <c r="FG251">
        <f t="shared" si="420"/>
        <v>10.799553293349232</v>
      </c>
      <c r="FH251">
        <f t="shared" si="421"/>
        <v>10.740822936873766</v>
      </c>
      <c r="FI251">
        <f t="shared" si="422"/>
        <v>10.699365178237734</v>
      </c>
      <c r="FJ251">
        <f t="shared" si="423"/>
        <v>10.699365178237734</v>
      </c>
      <c r="FL251" s="34"/>
      <c r="FM251" s="34"/>
      <c r="FN251" s="34"/>
      <c r="FO251" s="34"/>
      <c r="FP251" s="34"/>
      <c r="FQ251" s="153">
        <f t="shared" si="324"/>
        <v>0.125</v>
      </c>
      <c r="FR251" s="153"/>
      <c r="FS251" s="42"/>
      <c r="FT251" s="42"/>
      <c r="FU251" s="42"/>
      <c r="FV251" s="42"/>
      <c r="FW251" s="42"/>
      <c r="FX251" s="42"/>
      <c r="FY251" s="42"/>
      <c r="FZ251" s="42"/>
      <c r="GA251" s="42"/>
      <c r="GB251" s="42"/>
      <c r="GC251" s="42"/>
      <c r="GD251" s="42"/>
      <c r="GE251" s="42"/>
      <c r="GF251" s="42"/>
      <c r="GG251" s="42"/>
      <c r="GH251" s="42"/>
      <c r="GI251" s="42"/>
      <c r="GJ251" s="42"/>
      <c r="GK251" s="42"/>
      <c r="GL251" s="42"/>
      <c r="GM251" s="154">
        <f>'[1]Automation Master'!$B$10*FQ251*FO251</f>
        <v>0</v>
      </c>
      <c r="GN251" s="155">
        <f>'[1]Automation Master'!$B$11*FO251*FQ251+GM251</f>
        <v>0</v>
      </c>
      <c r="GO251" s="155">
        <f>'[1]Automation Master'!$B$12*FO251*FQ251+GN251</f>
        <v>0</v>
      </c>
      <c r="GP251" s="155">
        <f>'[1]Automation Master'!$B$13*FO251*FQ251+GO251</f>
        <v>0</v>
      </c>
      <c r="GQ251" s="155">
        <f>'[1]Automation Master'!$C$10*FO251*FQ251+GP251</f>
        <v>0</v>
      </c>
      <c r="GR251" s="155">
        <f>'[1]Automation Master'!$C$11*FO251*FQ251+GQ251</f>
        <v>0</v>
      </c>
      <c r="GS251" s="155">
        <f>'[1]Automation Master'!$C$12*FO251*FQ251+GR251</f>
        <v>0</v>
      </c>
      <c r="GT251" s="155">
        <f>'[1]Automation Master'!$C$13*FO251*FQ251+GS251</f>
        <v>0</v>
      </c>
      <c r="GU251" s="155">
        <f>'[1]Automation Master'!$D$10*FO251*FQ251+GT251</f>
        <v>0</v>
      </c>
      <c r="GV251" s="155">
        <f>'[1]Automation Master'!$D$11*FO251*FQ251+GU251</f>
        <v>0</v>
      </c>
      <c r="GW251" s="155">
        <f>'[1]Automation Master'!$D$12*FO251*FQ251+GV251</f>
        <v>0</v>
      </c>
      <c r="GX251" s="155">
        <f>'[1]Automation Master'!$D$13*FO251*FQ251+GW251</f>
        <v>0</v>
      </c>
      <c r="GY251" s="155">
        <f>'[1]Automation Master'!$E$10*FO251*FQ251+GX251</f>
        <v>0</v>
      </c>
      <c r="GZ251" s="155">
        <f>'[1]Automation Master'!$E$11*FO251*FQ251+GY251</f>
        <v>0</v>
      </c>
      <c r="HA251" s="155">
        <f>'[1]Automation Master'!$E$12*FO251*FQ251+GZ251</f>
        <v>0</v>
      </c>
      <c r="HB251" s="155">
        <f>'[1]Automation Master'!$E$13*FO251*FQ251+HA251</f>
        <v>0</v>
      </c>
      <c r="HC251" s="155">
        <f>'[1]Automation Master'!$F$10*FO251*FQ251+HB251</f>
        <v>0</v>
      </c>
      <c r="HD251" s="155">
        <f>'[1]Automation Master'!$F$11*FO251*FQ251+HC251</f>
        <v>0</v>
      </c>
      <c r="HE251" s="155">
        <f>'[1]Automation Master'!$F$12*FO251*FQ251+HD251</f>
        <v>0</v>
      </c>
      <c r="HF251" s="156">
        <f>'[1]Automation Master'!$F$13*FO251*FQ251+HE251</f>
        <v>0</v>
      </c>
      <c r="HG251" s="157"/>
      <c r="HH251" s="157"/>
      <c r="HI251" s="157"/>
      <c r="HJ251" s="157"/>
      <c r="HK251" s="157"/>
      <c r="HL251" s="157"/>
      <c r="HM251" s="157"/>
      <c r="HN251" s="157"/>
      <c r="HO251" s="157"/>
      <c r="HP251" s="157"/>
      <c r="HQ251" s="157"/>
      <c r="HR251" s="157"/>
      <c r="HS251" s="157"/>
      <c r="HT251" s="157"/>
      <c r="HU251" s="157"/>
      <c r="HV251" s="157"/>
      <c r="HW251" s="157"/>
      <c r="HX251" s="157"/>
      <c r="HY251" s="42"/>
      <c r="HZ251" s="42"/>
      <c r="IA251" s="148">
        <f t="shared" si="424"/>
        <v>11</v>
      </c>
      <c r="IB251" s="148">
        <f t="shared" si="425"/>
        <v>11</v>
      </c>
      <c r="IC251" s="148">
        <f t="shared" si="426"/>
        <v>11</v>
      </c>
      <c r="ID251" s="148">
        <f t="shared" si="427"/>
        <v>11</v>
      </c>
      <c r="IE251" s="148">
        <f t="shared" si="428"/>
        <v>11</v>
      </c>
      <c r="IH251">
        <f t="shared" si="429"/>
        <v>10.882539287049067</v>
      </c>
      <c r="II251">
        <f t="shared" si="430"/>
        <v>10.799553293349232</v>
      </c>
      <c r="IJ251">
        <f t="shared" si="431"/>
        <v>10.740822936873766</v>
      </c>
      <c r="IK251">
        <f t="shared" si="432"/>
        <v>10.699365178237734</v>
      </c>
      <c r="IL251">
        <f t="shared" si="433"/>
        <v>10.699365178237734</v>
      </c>
      <c r="IN251" s="42">
        <f t="shared" si="434"/>
        <v>1.0678246631903027E-2</v>
      </c>
      <c r="IO251" s="42">
        <f t="shared" si="435"/>
        <v>1.8222427877342507E-2</v>
      </c>
      <c r="IP251" s="42">
        <f t="shared" si="436"/>
        <v>2.356155119329402E-2</v>
      </c>
      <c r="IQ251" s="42">
        <f t="shared" si="437"/>
        <v>2.7330438342024168E-2</v>
      </c>
      <c r="IR251" s="42">
        <f t="shared" si="438"/>
        <v>2.7330438342024168E-2</v>
      </c>
      <c r="IT251" s="9">
        <f t="shared" si="325"/>
        <v>0</v>
      </c>
      <c r="IU251" s="9">
        <f t="shared" si="326"/>
        <v>0</v>
      </c>
      <c r="IV251" s="9">
        <f t="shared" si="327"/>
        <v>0</v>
      </c>
      <c r="IW251" s="9">
        <f t="shared" si="328"/>
        <v>0</v>
      </c>
      <c r="IX251" s="9">
        <f t="shared" si="329"/>
        <v>0</v>
      </c>
    </row>
    <row r="252" spans="1:265" ht="15.75" hidden="1" thickBot="1" x14ac:dyDescent="0.3">
      <c r="A252">
        <v>33</v>
      </c>
      <c r="B252" t="s">
        <v>400</v>
      </c>
      <c r="C252" t="s">
        <v>405</v>
      </c>
      <c r="D252" t="s">
        <v>402</v>
      </c>
      <c r="E252" t="s">
        <v>333</v>
      </c>
      <c r="F252" t="s">
        <v>333</v>
      </c>
      <c r="G252" t="s">
        <v>264</v>
      </c>
      <c r="H252">
        <v>32</v>
      </c>
      <c r="I252">
        <v>1</v>
      </c>
      <c r="K252">
        <v>12</v>
      </c>
      <c r="L252">
        <v>20</v>
      </c>
      <c r="M252">
        <v>1</v>
      </c>
      <c r="Q252">
        <v>7</v>
      </c>
      <c r="R252">
        <v>17</v>
      </c>
      <c r="S252">
        <v>7</v>
      </c>
      <c r="V252">
        <v>1</v>
      </c>
      <c r="X252">
        <v>1</v>
      </c>
      <c r="Y252">
        <v>13</v>
      </c>
      <c r="Z252">
        <v>19</v>
      </c>
      <c r="AA252">
        <v>1</v>
      </c>
      <c r="AB252">
        <v>19</v>
      </c>
      <c r="AD252">
        <v>1</v>
      </c>
      <c r="AE252">
        <v>12</v>
      </c>
      <c r="AL252">
        <v>1</v>
      </c>
      <c r="AS252">
        <v>1</v>
      </c>
      <c r="AT252">
        <v>33</v>
      </c>
      <c r="AU252">
        <v>0</v>
      </c>
      <c r="AV252">
        <v>0</v>
      </c>
      <c r="AW252">
        <v>33</v>
      </c>
      <c r="AX252">
        <v>0</v>
      </c>
      <c r="BB252">
        <f t="shared" si="300"/>
        <v>33</v>
      </c>
      <c r="BC252">
        <v>31</v>
      </c>
      <c r="BD252">
        <f t="shared" si="301"/>
        <v>31</v>
      </c>
      <c r="BE252">
        <f t="shared" si="302"/>
        <v>32</v>
      </c>
      <c r="BF252">
        <f t="shared" si="303"/>
        <v>31</v>
      </c>
      <c r="BH252">
        <f t="shared" si="304"/>
        <v>2</v>
      </c>
      <c r="BK252" s="45">
        <f>IF(G252="MEA",'[1]Net Hire Rate'!$E$7,IF(G252="AMR",'[1]Net Hire Rate'!$F$7,IF(G252="EUR",'[1]Net Hire Rate'!$G$7,IF(G252="APAC",'[1]Net Hire Rate'!$H$7,0))))</f>
        <v>-4.2535446205170975E-2</v>
      </c>
      <c r="BL252" s="45">
        <f>IF(G252="MEA",'[1]Net Hire Rate'!$E$8,IF(G252="AMR",'[1]Net Hire Rate'!$F$8,IF(G252="EUR",'[1]Net Hire Rate'!$G$8,IF(G252="APAC",'[1]Net Hire Rate'!$H$8,0))))</f>
        <v>-4.2535446205170975E-2</v>
      </c>
      <c r="BM252" s="45">
        <f>IF(G252="MEA",'[1]Net Hire Rate'!$E$9,IF(G252="AMR",'[1]Net Hire Rate'!$F$9,IF(G252="EUR",'[1]Net Hire Rate'!$G$9,IF(G252="APAC",'[1]Net Hire Rate'!$H$9,0))))</f>
        <v>-4.2535446205170975E-2</v>
      </c>
      <c r="BN252" s="45">
        <f>IF(G252="MEA",'[1]Net Hire Rate'!$E$10,IF(G252="AMR",'[1]Net Hire Rate'!$F$10,IF(G252="EUR",'[1]Net Hire Rate'!$G$10,IF(G252="APAC",'[1]Net Hire Rate'!$H$10,0))))</f>
        <v>-4.2535446205170975E-2</v>
      </c>
      <c r="BO252" s="45">
        <f>IF(G252="MEA",'[1]Net Hire Rate'!$E$11,IF(G252="AMR",'[1]Net Hire Rate'!$F$11,IF(G252="EUR",'[1]Net Hire Rate'!$G$11,IF(G252="APAC",'[1]Net Hire Rate'!$H$11,0))))</f>
        <v>-4.2535446205170975E-2</v>
      </c>
      <c r="BP252" s="45">
        <f>IF(G252="MEA",'[1]Net Hire Rate'!$E$12,IF(G252="AMR",'[1]Net Hire Rate'!$F$12,IF(G252="EUR",'[1]Net Hire Rate'!$G$12,IF(G252="APAC",'[1]Net Hire Rate'!$H$12,0))))</f>
        <v>-4.2535446205170975E-2</v>
      </c>
      <c r="BQ252" s="147">
        <f t="shared" si="305"/>
        <v>33</v>
      </c>
      <c r="BR252" s="147">
        <f t="shared" si="288"/>
        <v>33</v>
      </c>
      <c r="BS252" s="147">
        <f t="shared" si="306"/>
        <v>31.596330275229356</v>
      </c>
      <c r="BT252" s="148">
        <f t="shared" si="289"/>
        <v>31.596330275229356</v>
      </c>
      <c r="BU252" s="149">
        <f t="shared" si="307"/>
        <v>30.252366268526522</v>
      </c>
      <c r="BV252" s="148">
        <f t="shared" si="290"/>
        <v>30.252366268526522</v>
      </c>
      <c r="BW252" s="148">
        <f t="shared" si="308"/>
        <v>28.96556837053248</v>
      </c>
      <c r="BX252" s="148">
        <f t="shared" si="291"/>
        <v>28.96556837053248</v>
      </c>
      <c r="BY252" s="148">
        <f t="shared" si="309"/>
        <v>27.733504995305491</v>
      </c>
      <c r="BZ252" s="148">
        <f t="shared" si="292"/>
        <v>27.733504995305491</v>
      </c>
      <c r="CA252" s="148">
        <f t="shared" si="310"/>
        <v>26.553847985496834</v>
      </c>
      <c r="CB252" s="148">
        <f t="shared" si="293"/>
        <v>25.553847985496834</v>
      </c>
      <c r="CC252" s="148"/>
      <c r="CD252" s="38" t="s">
        <v>403</v>
      </c>
      <c r="CE252" s="39">
        <v>1</v>
      </c>
      <c r="CF252" s="38">
        <v>8</v>
      </c>
      <c r="CG252" s="38">
        <v>8</v>
      </c>
      <c r="CH252" s="38">
        <v>8</v>
      </c>
      <c r="CI252" s="38">
        <v>8</v>
      </c>
      <c r="CJ252" s="38">
        <v>8</v>
      </c>
      <c r="CK252" s="41">
        <v>8</v>
      </c>
      <c r="CL252" s="41"/>
      <c r="CM252" s="40"/>
      <c r="CN252" s="41"/>
      <c r="CO252" s="41"/>
      <c r="CP252" s="41"/>
      <c r="CQ252" s="41"/>
      <c r="CR252" s="41"/>
      <c r="CS252" s="41"/>
      <c r="CT252" s="41"/>
      <c r="CU252" s="40"/>
      <c r="CV252" s="41"/>
      <c r="CW252" s="41"/>
      <c r="CX252" s="41"/>
      <c r="CY252" s="41"/>
      <c r="CZ252" s="41"/>
      <c r="DA252" s="41"/>
      <c r="DB252" s="41"/>
      <c r="DC252" s="40"/>
      <c r="DD252" s="41"/>
      <c r="DE252" s="41"/>
      <c r="DF252" s="41"/>
      <c r="DG252" s="41"/>
      <c r="DH252" s="41"/>
      <c r="DI252" s="41"/>
      <c r="DJ252" s="41"/>
      <c r="DK252" s="40"/>
      <c r="DL252" s="41"/>
      <c r="DM252" s="41"/>
      <c r="DN252" s="41"/>
      <c r="DO252" s="41"/>
      <c r="DP252" s="41"/>
      <c r="DQ252" s="41"/>
      <c r="DR252" s="15"/>
      <c r="DS252" s="151">
        <f t="shared" si="294"/>
        <v>31</v>
      </c>
      <c r="DT252" s="152">
        <f t="shared" si="295"/>
        <v>31</v>
      </c>
      <c r="DU252" s="7">
        <f t="shared" si="296"/>
        <v>31</v>
      </c>
      <c r="DV252" s="7">
        <f t="shared" si="297"/>
        <v>31</v>
      </c>
      <c r="DW252">
        <f t="shared" si="298"/>
        <v>31</v>
      </c>
      <c r="DX252">
        <f t="shared" si="299"/>
        <v>31</v>
      </c>
      <c r="DZ252">
        <f t="shared" si="311"/>
        <v>31</v>
      </c>
      <c r="EA252">
        <f t="shared" si="312"/>
        <v>31</v>
      </c>
      <c r="EB252">
        <f t="shared" si="313"/>
        <v>31</v>
      </c>
      <c r="EC252">
        <f t="shared" si="314"/>
        <v>31</v>
      </c>
      <c r="ED252">
        <f t="shared" si="315"/>
        <v>31</v>
      </c>
      <c r="EE252">
        <f t="shared" si="316"/>
        <v>31</v>
      </c>
      <c r="EG252">
        <f t="shared" si="317"/>
        <v>33</v>
      </c>
      <c r="EH252">
        <f t="shared" si="318"/>
        <v>33</v>
      </c>
      <c r="EI252">
        <f t="shared" si="319"/>
        <v>33</v>
      </c>
      <c r="EJ252">
        <f t="shared" si="320"/>
        <v>33</v>
      </c>
      <c r="EK252">
        <f t="shared" si="321"/>
        <v>33</v>
      </c>
      <c r="EM252">
        <f>IF($EM$9='[1]L&amp;D Numbers'!$E$6,'[1]L&amp;D Numbers'!$E$7)</f>
        <v>350</v>
      </c>
      <c r="EN252">
        <f>IF($EN$9='[1]L&amp;D Numbers'!$F$6,'[1]L&amp;D Numbers'!$F$7)</f>
        <v>2000</v>
      </c>
      <c r="EO252">
        <f>IF($EO$9='[1]L&amp;D Numbers'!$G$6,'[1]L&amp;D Numbers'!$G$7)</f>
        <v>2000</v>
      </c>
      <c r="EP252">
        <f>IF($EP$9='[1]L&amp;D Numbers'!$H$6,'[1]L&amp;D Numbers'!$H$7)</f>
        <v>2000</v>
      </c>
      <c r="EQ252">
        <f>IF($EQ$9='[1]L&amp;D Numbers'!$I$6,'[1]L&amp;D Numbers'!$I$7)</f>
        <v>2000</v>
      </c>
      <c r="ER252">
        <f>IF($ER$9='[1]L&amp;D Numbers'!$J$6,'[1]L&amp;D Numbers'!$J$7)</f>
        <v>0</v>
      </c>
      <c r="ET252" s="45">
        <f>'[1]L&amp;D Master'!$E$10</f>
        <v>1.0678246631903041E-2</v>
      </c>
      <c r="EU252" s="45">
        <f>ET252+'[1]L&amp;D Master'!$F$10</f>
        <v>1.8222427877342538E-2</v>
      </c>
      <c r="EV252" s="45">
        <f>EU252+'[1]L&amp;D Master'!$G$10</f>
        <v>2.3561551193294058E-2</v>
      </c>
      <c r="EW252" s="45">
        <f>EV252+'[1]L&amp;D Master'!$H$10</f>
        <v>2.7330438342024234E-2</v>
      </c>
      <c r="EX252" s="45">
        <f>EW252+'[1]L&amp;D Master'!$I$10</f>
        <v>2.9999999999999995E-2</v>
      </c>
      <c r="EY252" s="45"/>
      <c r="EZ252" s="45">
        <f t="shared" si="322"/>
        <v>1.0678246631903041E-2</v>
      </c>
      <c r="FA252" s="45">
        <f t="shared" si="323"/>
        <v>1.8222427877342538E-2</v>
      </c>
      <c r="FB252" s="45">
        <f t="shared" si="323"/>
        <v>2.3561551193294058E-2</v>
      </c>
      <c r="FC252" s="45">
        <f t="shared" si="323"/>
        <v>2.7330438342024234E-2</v>
      </c>
      <c r="FD252" s="45">
        <f t="shared" si="323"/>
        <v>2.7330438342024234E-2</v>
      </c>
      <c r="FE252" s="45"/>
      <c r="FF252">
        <f t="shared" si="419"/>
        <v>30.668974354411006</v>
      </c>
      <c r="FG252">
        <f t="shared" si="420"/>
        <v>30.435104735802383</v>
      </c>
      <c r="FH252">
        <f t="shared" si="421"/>
        <v>30.269591913007883</v>
      </c>
      <c r="FI252">
        <f t="shared" si="422"/>
        <v>30.152756411397249</v>
      </c>
      <c r="FJ252">
        <f t="shared" si="423"/>
        <v>30.152756411397249</v>
      </c>
      <c r="FL252" s="34"/>
      <c r="FM252" s="34"/>
      <c r="FN252" s="34"/>
      <c r="FO252" s="34"/>
      <c r="FP252" s="34"/>
      <c r="FQ252" s="153">
        <f t="shared" si="324"/>
        <v>0.125</v>
      </c>
      <c r="FR252" s="153"/>
      <c r="FS252" s="42"/>
      <c r="FT252" s="42"/>
      <c r="FU252" s="42"/>
      <c r="FV252" s="42"/>
      <c r="FW252" s="42"/>
      <c r="FX252" s="42"/>
      <c r="FY252" s="42"/>
      <c r="FZ252" s="42"/>
      <c r="GA252" s="42"/>
      <c r="GB252" s="42"/>
      <c r="GC252" s="42"/>
      <c r="GD252" s="42"/>
      <c r="GE252" s="42"/>
      <c r="GF252" s="42"/>
      <c r="GG252" s="42"/>
      <c r="GH252" s="42"/>
      <c r="GI252" s="42"/>
      <c r="GJ252" s="42"/>
      <c r="GK252" s="42"/>
      <c r="GL252" s="42"/>
      <c r="GM252" s="154">
        <f>'[1]Automation Master'!$B$10*FQ252*FO252</f>
        <v>0</v>
      </c>
      <c r="GN252" s="155">
        <f>'[1]Automation Master'!$B$11*FO252*FQ252+GM252</f>
        <v>0</v>
      </c>
      <c r="GO252" s="155">
        <f>'[1]Automation Master'!$B$12*FO252*FQ252+GN252</f>
        <v>0</v>
      </c>
      <c r="GP252" s="155">
        <f>'[1]Automation Master'!$B$13*FO252*FQ252+GO252</f>
        <v>0</v>
      </c>
      <c r="GQ252" s="155">
        <f>'[1]Automation Master'!$C$10*FO252*FQ252+GP252</f>
        <v>0</v>
      </c>
      <c r="GR252" s="155">
        <f>'[1]Automation Master'!$C$11*FO252*FQ252+GQ252</f>
        <v>0</v>
      </c>
      <c r="GS252" s="155">
        <f>'[1]Automation Master'!$C$12*FO252*FQ252+GR252</f>
        <v>0</v>
      </c>
      <c r="GT252" s="155">
        <f>'[1]Automation Master'!$C$13*FO252*FQ252+GS252</f>
        <v>0</v>
      </c>
      <c r="GU252" s="155">
        <f>'[1]Automation Master'!$D$10*FO252*FQ252+GT252</f>
        <v>0</v>
      </c>
      <c r="GV252" s="155">
        <f>'[1]Automation Master'!$D$11*FO252*FQ252+GU252</f>
        <v>0</v>
      </c>
      <c r="GW252" s="155">
        <f>'[1]Automation Master'!$D$12*FO252*FQ252+GV252</f>
        <v>0</v>
      </c>
      <c r="GX252" s="155">
        <f>'[1]Automation Master'!$D$13*FO252*FQ252+GW252</f>
        <v>0</v>
      </c>
      <c r="GY252" s="155">
        <f>'[1]Automation Master'!$E$10*FO252*FQ252+GX252</f>
        <v>0</v>
      </c>
      <c r="GZ252" s="155">
        <f>'[1]Automation Master'!$E$11*FO252*FQ252+GY252</f>
        <v>0</v>
      </c>
      <c r="HA252" s="155">
        <f>'[1]Automation Master'!$E$12*FO252*FQ252+GZ252</f>
        <v>0</v>
      </c>
      <c r="HB252" s="155">
        <f>'[1]Automation Master'!$E$13*FO252*FQ252+HA252</f>
        <v>0</v>
      </c>
      <c r="HC252" s="155">
        <f>'[1]Automation Master'!$F$10*FO252*FQ252+HB252</f>
        <v>0</v>
      </c>
      <c r="HD252" s="155">
        <f>'[1]Automation Master'!$F$11*FO252*FQ252+HC252</f>
        <v>0</v>
      </c>
      <c r="HE252" s="155">
        <f>'[1]Automation Master'!$F$12*FO252*FQ252+HD252</f>
        <v>0</v>
      </c>
      <c r="HF252" s="156">
        <f>'[1]Automation Master'!$F$13*FO252*FQ252+HE252</f>
        <v>0</v>
      </c>
      <c r="HG252" s="157"/>
      <c r="HH252" s="157"/>
      <c r="HI252" s="157"/>
      <c r="HJ252" s="157"/>
      <c r="HK252" s="157"/>
      <c r="HL252" s="157"/>
      <c r="HM252" s="157"/>
      <c r="HN252" s="157"/>
      <c r="HO252" s="157"/>
      <c r="HP252" s="157"/>
      <c r="HQ252" s="157"/>
      <c r="HR252" s="157"/>
      <c r="HS252" s="157"/>
      <c r="HT252" s="157"/>
      <c r="HU252" s="157"/>
      <c r="HV252" s="157"/>
      <c r="HW252" s="157"/>
      <c r="HX252" s="157"/>
      <c r="HY252" s="42"/>
      <c r="HZ252" s="42"/>
      <c r="IA252" s="148">
        <f t="shared" si="424"/>
        <v>31</v>
      </c>
      <c r="IB252" s="148">
        <f t="shared" si="425"/>
        <v>31</v>
      </c>
      <c r="IC252" s="148">
        <f t="shared" si="426"/>
        <v>31</v>
      </c>
      <c r="ID252" s="148">
        <f t="shared" si="427"/>
        <v>31</v>
      </c>
      <c r="IE252" s="148">
        <f t="shared" si="428"/>
        <v>31</v>
      </c>
      <c r="IH252">
        <f t="shared" si="429"/>
        <v>30.668974354411006</v>
      </c>
      <c r="II252">
        <f t="shared" si="430"/>
        <v>30.435104735802383</v>
      </c>
      <c r="IJ252">
        <f t="shared" si="431"/>
        <v>30.269591913007883</v>
      </c>
      <c r="IK252">
        <f t="shared" si="432"/>
        <v>30.152756411397249</v>
      </c>
      <c r="IL252">
        <f t="shared" si="433"/>
        <v>30.152756411397249</v>
      </c>
      <c r="IN252" s="42">
        <f t="shared" si="434"/>
        <v>1.0678246631903037E-2</v>
      </c>
      <c r="IO252" s="42">
        <f t="shared" si="435"/>
        <v>1.8222427877342472E-2</v>
      </c>
      <c r="IP252" s="42">
        <f t="shared" si="436"/>
        <v>2.3561551193294103E-2</v>
      </c>
      <c r="IQ252" s="42">
        <f t="shared" si="437"/>
        <v>2.733043834202423E-2</v>
      </c>
      <c r="IR252" s="42">
        <f t="shared" si="438"/>
        <v>2.733043834202423E-2</v>
      </c>
      <c r="IT252" s="9">
        <f t="shared" si="325"/>
        <v>0</v>
      </c>
      <c r="IU252" s="9">
        <f t="shared" si="326"/>
        <v>0</v>
      </c>
      <c r="IV252" s="9">
        <f t="shared" si="327"/>
        <v>0</v>
      </c>
      <c r="IW252" s="9">
        <f t="shared" si="328"/>
        <v>0</v>
      </c>
      <c r="IX252" s="9">
        <f t="shared" si="329"/>
        <v>0</v>
      </c>
    </row>
    <row r="253" spans="1:265" ht="15.75" hidden="1" thickBot="1" x14ac:dyDescent="0.3">
      <c r="A253">
        <v>2</v>
      </c>
      <c r="B253" t="s">
        <v>400</v>
      </c>
      <c r="C253" t="s">
        <v>406</v>
      </c>
      <c r="D253" t="s">
        <v>402</v>
      </c>
      <c r="E253" t="s">
        <v>333</v>
      </c>
      <c r="F253" t="s">
        <v>333</v>
      </c>
      <c r="G253" t="s">
        <v>268</v>
      </c>
      <c r="H253">
        <v>2</v>
      </c>
      <c r="K253">
        <v>1</v>
      </c>
      <c r="L253">
        <v>1</v>
      </c>
      <c r="N253">
        <v>1</v>
      </c>
      <c r="P253">
        <v>1</v>
      </c>
      <c r="Z253">
        <v>2</v>
      </c>
      <c r="AE253">
        <v>2</v>
      </c>
      <c r="AT253">
        <v>2</v>
      </c>
      <c r="AU253">
        <v>0</v>
      </c>
      <c r="AV253">
        <v>0</v>
      </c>
      <c r="AW253">
        <v>0</v>
      </c>
      <c r="AX253">
        <v>2</v>
      </c>
      <c r="BB253">
        <f t="shared" si="300"/>
        <v>2</v>
      </c>
      <c r="BC253">
        <v>2</v>
      </c>
      <c r="BD253">
        <f t="shared" si="301"/>
        <v>2</v>
      </c>
      <c r="BE253">
        <f t="shared" si="302"/>
        <v>2</v>
      </c>
      <c r="BF253">
        <f t="shared" si="303"/>
        <v>2</v>
      </c>
      <c r="BH253">
        <f t="shared" si="304"/>
        <v>0</v>
      </c>
      <c r="BK253" s="45">
        <f>IF(G253="MEA",'[1]Net Hire Rate'!$E$7,IF(G253="AMR",'[1]Net Hire Rate'!$F$7,IF(G253="EUR",'[1]Net Hire Rate'!$G$7,IF(G253="APAC",'[1]Net Hire Rate'!$H$7,0))))</f>
        <v>-0.12481698389458272</v>
      </c>
      <c r="BL253" s="45">
        <f>IF(G253="MEA",'[1]Net Hire Rate'!$E$8,IF(G253="AMR",'[1]Net Hire Rate'!$F$8,IF(G253="EUR",'[1]Net Hire Rate'!$G$8,IF(G253="APAC",'[1]Net Hire Rate'!$H$8,0))))</f>
        <v>-0.12481698389458272</v>
      </c>
      <c r="BM253" s="45">
        <f>IF(G253="MEA",'[1]Net Hire Rate'!$E$9,IF(G253="AMR",'[1]Net Hire Rate'!$F$9,IF(G253="EUR",'[1]Net Hire Rate'!$G$9,IF(G253="APAC",'[1]Net Hire Rate'!$H$9,0))))</f>
        <v>-0.12481698389458272</v>
      </c>
      <c r="BN253" s="45">
        <f>IF(G253="MEA",'[1]Net Hire Rate'!$E$10,IF(G253="AMR",'[1]Net Hire Rate'!$F$10,IF(G253="EUR",'[1]Net Hire Rate'!$G$10,IF(G253="APAC",'[1]Net Hire Rate'!$H$10,0))))</f>
        <v>-0.12481698389458272</v>
      </c>
      <c r="BO253" s="45">
        <f>IF(G253="MEA",'[1]Net Hire Rate'!$E$11,IF(G253="AMR",'[1]Net Hire Rate'!$F$11,IF(G253="EUR",'[1]Net Hire Rate'!$G$11,IF(G253="APAC",'[1]Net Hire Rate'!$H$11,0))))</f>
        <v>-0.12481698389458272</v>
      </c>
      <c r="BP253" s="45">
        <f>IF(G253="MEA",'[1]Net Hire Rate'!$E$12,IF(G253="AMR",'[1]Net Hire Rate'!$F$12,IF(G253="EUR",'[1]Net Hire Rate'!$G$12,IF(G253="APAC",'[1]Net Hire Rate'!$H$12,0))))</f>
        <v>-0.12481698389458272</v>
      </c>
      <c r="BQ253" s="147">
        <f t="shared" si="305"/>
        <v>2</v>
      </c>
      <c r="BR253" s="147">
        <f t="shared" si="288"/>
        <v>2</v>
      </c>
      <c r="BS253" s="147">
        <f t="shared" si="306"/>
        <v>1.7503660322108345</v>
      </c>
      <c r="BT253" s="148">
        <f t="shared" si="289"/>
        <v>1.7503660322108345</v>
      </c>
      <c r="BU253" s="149">
        <f t="shared" si="307"/>
        <v>1.5318906233587501</v>
      </c>
      <c r="BV253" s="148">
        <f t="shared" si="290"/>
        <v>1.5318906233587501</v>
      </c>
      <c r="BW253" s="148">
        <f t="shared" si="308"/>
        <v>1.3406846560947188</v>
      </c>
      <c r="BX253" s="148">
        <f t="shared" si="291"/>
        <v>1.3406846560947188</v>
      </c>
      <c r="BY253" s="148">
        <f t="shared" si="309"/>
        <v>1.17334444096723</v>
      </c>
      <c r="BZ253" s="148">
        <f t="shared" si="292"/>
        <v>1.17334444096723</v>
      </c>
      <c r="CA253" s="148">
        <f t="shared" si="310"/>
        <v>1.0268911267762251</v>
      </c>
      <c r="CB253" s="148">
        <f t="shared" si="293"/>
        <v>1.0268911267762251</v>
      </c>
      <c r="CC253" s="148"/>
      <c r="CD253" s="38" t="s">
        <v>407</v>
      </c>
      <c r="CE253" s="38">
        <v>0.15</v>
      </c>
      <c r="CF253" s="38">
        <v>55</v>
      </c>
      <c r="CG253" s="38">
        <v>55</v>
      </c>
      <c r="CH253" s="38">
        <v>55</v>
      </c>
      <c r="CI253" s="38">
        <v>55</v>
      </c>
      <c r="CJ253" s="38">
        <v>55</v>
      </c>
      <c r="CK253" s="41">
        <v>55</v>
      </c>
      <c r="CL253" s="41" t="s">
        <v>408</v>
      </c>
      <c r="CM253" s="40">
        <v>0.65</v>
      </c>
      <c r="CN253" s="41">
        <v>593</v>
      </c>
      <c r="CO253" s="41">
        <v>593</v>
      </c>
      <c r="CP253" s="41">
        <v>593</v>
      </c>
      <c r="CQ253" s="41">
        <v>593</v>
      </c>
      <c r="CR253" s="41">
        <v>593</v>
      </c>
      <c r="CS253" s="41">
        <v>593</v>
      </c>
      <c r="CT253" s="41" t="s">
        <v>409</v>
      </c>
      <c r="CU253" s="40">
        <v>0.1</v>
      </c>
      <c r="CV253" s="41">
        <v>67</v>
      </c>
      <c r="CW253" s="41">
        <v>67</v>
      </c>
      <c r="CX253" s="41">
        <v>67</v>
      </c>
      <c r="CY253" s="41">
        <v>67</v>
      </c>
      <c r="CZ253" s="41">
        <v>67</v>
      </c>
      <c r="DA253" s="41">
        <v>67</v>
      </c>
      <c r="DB253" s="41" t="s">
        <v>410</v>
      </c>
      <c r="DC253" s="40">
        <v>0.1</v>
      </c>
      <c r="DD253" s="41">
        <v>122</v>
      </c>
      <c r="DE253" s="41">
        <v>126</v>
      </c>
      <c r="DF253" s="41">
        <v>126</v>
      </c>
      <c r="DG253" s="41">
        <v>126</v>
      </c>
      <c r="DH253" s="41">
        <v>126</v>
      </c>
      <c r="DI253" s="41">
        <v>126</v>
      </c>
      <c r="DJ253" s="41"/>
      <c r="DK253" s="40"/>
      <c r="DL253" s="41"/>
      <c r="DM253" s="41"/>
      <c r="DN253" s="41"/>
      <c r="DO253" s="41"/>
      <c r="DP253" s="41"/>
      <c r="DQ253" s="41"/>
      <c r="DR253" s="15"/>
      <c r="DS253" s="151">
        <f t="shared" si="294"/>
        <v>2</v>
      </c>
      <c r="DT253" s="152">
        <f t="shared" si="295"/>
        <v>2.0065573770491802</v>
      </c>
      <c r="DU253" s="7">
        <f t="shared" si="296"/>
        <v>2.0065573770491802</v>
      </c>
      <c r="DV253" s="7">
        <f t="shared" si="297"/>
        <v>2.0065573770491802</v>
      </c>
      <c r="DW253">
        <f t="shared" si="298"/>
        <v>2.0065573770491802</v>
      </c>
      <c r="DX253">
        <f t="shared" si="299"/>
        <v>2.0065573770491802</v>
      </c>
      <c r="DZ253">
        <f t="shared" si="311"/>
        <v>2</v>
      </c>
      <c r="EA253">
        <f t="shared" si="312"/>
        <v>2.0065573770491802</v>
      </c>
      <c r="EB253">
        <f t="shared" si="313"/>
        <v>2.0065573770491802</v>
      </c>
      <c r="EC253">
        <f t="shared" si="314"/>
        <v>2.0065573770491802</v>
      </c>
      <c r="ED253">
        <f t="shared" si="315"/>
        <v>2.0065573770491802</v>
      </c>
      <c r="EE253">
        <f t="shared" si="316"/>
        <v>2.0065573770491802</v>
      </c>
      <c r="EG253">
        <f t="shared" si="317"/>
        <v>2.0065573770491802</v>
      </c>
      <c r="EH253">
        <f t="shared" si="318"/>
        <v>2</v>
      </c>
      <c r="EI253">
        <f t="shared" si="319"/>
        <v>2</v>
      </c>
      <c r="EJ253">
        <f t="shared" si="320"/>
        <v>2</v>
      </c>
      <c r="EK253">
        <f t="shared" si="321"/>
        <v>2</v>
      </c>
      <c r="EM253">
        <f>IF($EM$9='[1]L&amp;D Numbers'!$E$6,'[1]L&amp;D Numbers'!$E$7)</f>
        <v>350</v>
      </c>
      <c r="EN253">
        <f>IF($EN$9='[1]L&amp;D Numbers'!$F$6,'[1]L&amp;D Numbers'!$F$7)</f>
        <v>2000</v>
      </c>
      <c r="EO253">
        <f>IF($EO$9='[1]L&amp;D Numbers'!$G$6,'[1]L&amp;D Numbers'!$G$7)</f>
        <v>2000</v>
      </c>
      <c r="EP253">
        <f>IF($EP$9='[1]L&amp;D Numbers'!$H$6,'[1]L&amp;D Numbers'!$H$7)</f>
        <v>2000</v>
      </c>
      <c r="EQ253">
        <f>IF($EQ$9='[1]L&amp;D Numbers'!$I$6,'[1]L&amp;D Numbers'!$I$7)</f>
        <v>2000</v>
      </c>
      <c r="ER253">
        <f>IF($ER$9='[1]L&amp;D Numbers'!$J$6,'[1]L&amp;D Numbers'!$J$7)</f>
        <v>0</v>
      </c>
      <c r="ET253" s="45">
        <f>'[1]L&amp;D Master'!$E$10</f>
        <v>1.0678246631903041E-2</v>
      </c>
      <c r="EU253" s="45">
        <f>ET253+'[1]L&amp;D Master'!$F$10</f>
        <v>1.8222427877342538E-2</v>
      </c>
      <c r="EV253" s="45">
        <f>EU253+'[1]L&amp;D Master'!$G$10</f>
        <v>2.3561551193294058E-2</v>
      </c>
      <c r="EW253" s="45">
        <f>EV253+'[1]L&amp;D Master'!$H$10</f>
        <v>2.7330438342024234E-2</v>
      </c>
      <c r="EX253" s="45">
        <f>EW253+'[1]L&amp;D Master'!$I$10</f>
        <v>2.9999999999999995E-2</v>
      </c>
      <c r="EY253" s="45"/>
      <c r="EZ253" s="45">
        <f t="shared" si="322"/>
        <v>1.0678246631903041E-2</v>
      </c>
      <c r="FA253" s="45">
        <f t="shared" si="323"/>
        <v>1.8222427877342538E-2</v>
      </c>
      <c r="FB253" s="45">
        <f t="shared" si="323"/>
        <v>2.3561551193294058E-2</v>
      </c>
      <c r="FC253" s="45">
        <f t="shared" si="323"/>
        <v>2.7330438342024234E-2</v>
      </c>
      <c r="FD253" s="45">
        <f t="shared" si="323"/>
        <v>2.7330438342024234E-2</v>
      </c>
      <c r="FE253" s="45"/>
      <c r="FF253">
        <f t="shared" si="419"/>
        <v>1.9851308624959845</v>
      </c>
      <c r="FG253">
        <f t="shared" si="420"/>
        <v>1.9699930299641519</v>
      </c>
      <c r="FH253">
        <f t="shared" si="421"/>
        <v>1.9592797726875542</v>
      </c>
      <c r="FI253">
        <f t="shared" si="422"/>
        <v>1.9517172843760038</v>
      </c>
      <c r="FJ253">
        <f t="shared" si="423"/>
        <v>1.9517172843760038</v>
      </c>
      <c r="FL253" s="34"/>
      <c r="FM253" s="34"/>
      <c r="FN253" s="34"/>
      <c r="FO253" s="34"/>
      <c r="FP253" s="34"/>
      <c r="FQ253" s="153">
        <f t="shared" si="324"/>
        <v>0.125</v>
      </c>
      <c r="FR253" s="153"/>
      <c r="FS253" s="42"/>
      <c r="FT253" s="42"/>
      <c r="FU253" s="42"/>
      <c r="FV253" s="42"/>
      <c r="FW253" s="42"/>
      <c r="FX253" s="42"/>
      <c r="FY253" s="42"/>
      <c r="FZ253" s="42"/>
      <c r="GA253" s="42"/>
      <c r="GB253" s="42"/>
      <c r="GC253" s="42"/>
      <c r="GD253" s="42"/>
      <c r="GE253" s="42"/>
      <c r="GF253" s="42"/>
      <c r="GG253" s="42"/>
      <c r="GH253" s="42"/>
      <c r="GI253" s="42"/>
      <c r="GJ253" s="42"/>
      <c r="GK253" s="42"/>
      <c r="GL253" s="42"/>
      <c r="GM253" s="154">
        <f>'[1]Automation Master'!$B$10*FQ253*FO253</f>
        <v>0</v>
      </c>
      <c r="GN253" s="155">
        <f>'[1]Automation Master'!$B$11*FO253*FQ253+GM253</f>
        <v>0</v>
      </c>
      <c r="GO253" s="155">
        <f>'[1]Automation Master'!$B$12*FO253*FQ253+GN253</f>
        <v>0</v>
      </c>
      <c r="GP253" s="155">
        <f>'[1]Automation Master'!$B$13*FO253*FQ253+GO253</f>
        <v>0</v>
      </c>
      <c r="GQ253" s="155">
        <f>'[1]Automation Master'!$C$10*FO253*FQ253+GP253</f>
        <v>0</v>
      </c>
      <c r="GR253" s="155">
        <f>'[1]Automation Master'!$C$11*FO253*FQ253+GQ253</f>
        <v>0</v>
      </c>
      <c r="GS253" s="155">
        <f>'[1]Automation Master'!$C$12*FO253*FQ253+GR253</f>
        <v>0</v>
      </c>
      <c r="GT253" s="155">
        <f>'[1]Automation Master'!$C$13*FO253*FQ253+GS253</f>
        <v>0</v>
      </c>
      <c r="GU253" s="155">
        <f>'[1]Automation Master'!$D$10*FO253*FQ253+GT253</f>
        <v>0</v>
      </c>
      <c r="GV253" s="155">
        <f>'[1]Automation Master'!$D$11*FO253*FQ253+GU253</f>
        <v>0</v>
      </c>
      <c r="GW253" s="155">
        <f>'[1]Automation Master'!$D$12*FO253*FQ253+GV253</f>
        <v>0</v>
      </c>
      <c r="GX253" s="155">
        <f>'[1]Automation Master'!$D$13*FO253*FQ253+GW253</f>
        <v>0</v>
      </c>
      <c r="GY253" s="155">
        <f>'[1]Automation Master'!$E$10*FO253*FQ253+GX253</f>
        <v>0</v>
      </c>
      <c r="GZ253" s="155">
        <f>'[1]Automation Master'!$E$11*FO253*FQ253+GY253</f>
        <v>0</v>
      </c>
      <c r="HA253" s="155">
        <f>'[1]Automation Master'!$E$12*FO253*FQ253+GZ253</f>
        <v>0</v>
      </c>
      <c r="HB253" s="155">
        <f>'[1]Automation Master'!$E$13*FO253*FQ253+HA253</f>
        <v>0</v>
      </c>
      <c r="HC253" s="155">
        <f>'[1]Automation Master'!$F$10*FO253*FQ253+HB253</f>
        <v>0</v>
      </c>
      <c r="HD253" s="155">
        <f>'[1]Automation Master'!$F$11*FO253*FQ253+HC253</f>
        <v>0</v>
      </c>
      <c r="HE253" s="155">
        <f>'[1]Automation Master'!$F$12*FO253*FQ253+HD253</f>
        <v>0</v>
      </c>
      <c r="HF253" s="156">
        <f>'[1]Automation Master'!$F$13*FO253*FQ253+HE253</f>
        <v>0</v>
      </c>
      <c r="HG253" s="157"/>
      <c r="HH253" s="157"/>
      <c r="HI253" s="157"/>
      <c r="HJ253" s="157"/>
      <c r="HK253" s="157"/>
      <c r="HL253" s="157"/>
      <c r="HM253" s="157"/>
      <c r="HN253" s="157"/>
      <c r="HO253" s="157"/>
      <c r="HP253" s="157"/>
      <c r="HQ253" s="157"/>
      <c r="HR253" s="157"/>
      <c r="HS253" s="157"/>
      <c r="HT253" s="157"/>
      <c r="HU253" s="157"/>
      <c r="HV253" s="157"/>
      <c r="HW253" s="157"/>
      <c r="HX253" s="157"/>
      <c r="HY253" s="42"/>
      <c r="HZ253" s="42"/>
      <c r="IA253" s="148">
        <f t="shared" si="424"/>
        <v>2.0065573770491802</v>
      </c>
      <c r="IB253" s="148">
        <f t="shared" si="425"/>
        <v>2.0065573770491802</v>
      </c>
      <c r="IC253" s="148">
        <f t="shared" si="426"/>
        <v>2.0065573770491802</v>
      </c>
      <c r="ID253" s="148">
        <f t="shared" si="427"/>
        <v>2.0065573770491802</v>
      </c>
      <c r="IE253" s="148">
        <f t="shared" si="428"/>
        <v>2.0065573770491802</v>
      </c>
      <c r="IH253">
        <f t="shared" si="429"/>
        <v>1.9851308624959845</v>
      </c>
      <c r="II253">
        <f t="shared" si="430"/>
        <v>1.9699930299641519</v>
      </c>
      <c r="IJ253">
        <f t="shared" si="431"/>
        <v>1.9592797726875542</v>
      </c>
      <c r="IK253">
        <f t="shared" si="432"/>
        <v>1.9517172843760038</v>
      </c>
      <c r="IL253">
        <f t="shared" si="433"/>
        <v>1.9517172843760038</v>
      </c>
      <c r="IN253" s="42">
        <f t="shared" si="434"/>
        <v>1.0678246631903124E-2</v>
      </c>
      <c r="IO253" s="42">
        <f t="shared" si="435"/>
        <v>1.8222427877342542E-2</v>
      </c>
      <c r="IP253" s="42">
        <f t="shared" si="436"/>
        <v>2.3561551193294051E-2</v>
      </c>
      <c r="IQ253" s="42">
        <f t="shared" si="437"/>
        <v>2.733043834202422E-2</v>
      </c>
      <c r="IR253" s="42">
        <f t="shared" si="438"/>
        <v>2.733043834202422E-2</v>
      </c>
      <c r="IT253" s="9">
        <f t="shared" si="325"/>
        <v>0</v>
      </c>
      <c r="IU253" s="9">
        <f t="shared" si="326"/>
        <v>0</v>
      </c>
      <c r="IV253" s="9">
        <f t="shared" si="327"/>
        <v>0</v>
      </c>
      <c r="IW253" s="9">
        <f t="shared" si="328"/>
        <v>0</v>
      </c>
      <c r="IX253" s="9">
        <f t="shared" si="329"/>
        <v>0</v>
      </c>
    </row>
    <row r="254" spans="1:265" ht="15.75" hidden="1" thickBot="1" x14ac:dyDescent="0.3">
      <c r="A254">
        <v>29</v>
      </c>
      <c r="B254" t="s">
        <v>400</v>
      </c>
      <c r="C254" t="s">
        <v>405</v>
      </c>
      <c r="D254" t="s">
        <v>402</v>
      </c>
      <c r="E254" t="s">
        <v>333</v>
      </c>
      <c r="F254" t="s">
        <v>333</v>
      </c>
      <c r="G254" t="s">
        <v>268</v>
      </c>
      <c r="H254">
        <v>29</v>
      </c>
      <c r="K254">
        <v>8</v>
      </c>
      <c r="L254">
        <v>21</v>
      </c>
      <c r="Q254">
        <v>4</v>
      </c>
      <c r="R254">
        <v>13</v>
      </c>
      <c r="S254">
        <v>6</v>
      </c>
      <c r="T254">
        <v>4</v>
      </c>
      <c r="V254">
        <v>2</v>
      </c>
      <c r="Y254">
        <v>9</v>
      </c>
      <c r="Z254">
        <v>20</v>
      </c>
      <c r="AB254">
        <v>22</v>
      </c>
      <c r="AE254">
        <v>7</v>
      </c>
      <c r="AR254">
        <v>1</v>
      </c>
      <c r="AT254">
        <v>29</v>
      </c>
      <c r="AU254">
        <v>0</v>
      </c>
      <c r="AV254">
        <v>0</v>
      </c>
      <c r="AW254">
        <v>29</v>
      </c>
      <c r="AX254">
        <v>0</v>
      </c>
      <c r="BB254">
        <f t="shared" si="300"/>
        <v>29</v>
      </c>
      <c r="BC254">
        <v>29</v>
      </c>
      <c r="BD254">
        <f t="shared" si="301"/>
        <v>29</v>
      </c>
      <c r="BE254">
        <f t="shared" si="302"/>
        <v>29</v>
      </c>
      <c r="BF254">
        <f t="shared" si="303"/>
        <v>29</v>
      </c>
      <c r="BH254">
        <f t="shared" si="304"/>
        <v>0</v>
      </c>
      <c r="BK254" s="45">
        <f>IF(G254="MEA",'[1]Net Hire Rate'!$E$7,IF(G254="AMR",'[1]Net Hire Rate'!$F$7,IF(G254="EUR",'[1]Net Hire Rate'!$G$7,IF(G254="APAC",'[1]Net Hire Rate'!$H$7,0))))</f>
        <v>-0.12481698389458272</v>
      </c>
      <c r="BL254" s="45">
        <f>IF(G254="MEA",'[1]Net Hire Rate'!$E$8,IF(G254="AMR",'[1]Net Hire Rate'!$F$8,IF(G254="EUR",'[1]Net Hire Rate'!$G$8,IF(G254="APAC",'[1]Net Hire Rate'!$H$8,0))))</f>
        <v>-0.12481698389458272</v>
      </c>
      <c r="BM254" s="45">
        <f>IF(G254="MEA",'[1]Net Hire Rate'!$E$9,IF(G254="AMR",'[1]Net Hire Rate'!$F$9,IF(G254="EUR",'[1]Net Hire Rate'!$G$9,IF(G254="APAC",'[1]Net Hire Rate'!$H$9,0))))</f>
        <v>-0.12481698389458272</v>
      </c>
      <c r="BN254" s="45">
        <f>IF(G254="MEA",'[1]Net Hire Rate'!$E$10,IF(G254="AMR",'[1]Net Hire Rate'!$F$10,IF(G254="EUR",'[1]Net Hire Rate'!$G$10,IF(G254="APAC",'[1]Net Hire Rate'!$H$10,0))))</f>
        <v>-0.12481698389458272</v>
      </c>
      <c r="BO254" s="45">
        <f>IF(G254="MEA",'[1]Net Hire Rate'!$E$11,IF(G254="AMR",'[1]Net Hire Rate'!$F$11,IF(G254="EUR",'[1]Net Hire Rate'!$G$11,IF(G254="APAC",'[1]Net Hire Rate'!$H$11,0))))</f>
        <v>-0.12481698389458272</v>
      </c>
      <c r="BP254" s="45">
        <f>IF(G254="MEA",'[1]Net Hire Rate'!$E$12,IF(G254="AMR",'[1]Net Hire Rate'!$F$12,IF(G254="EUR",'[1]Net Hire Rate'!$G$12,IF(G254="APAC",'[1]Net Hire Rate'!$H$12,0))))</f>
        <v>-0.12481698389458272</v>
      </c>
      <c r="BQ254" s="147">
        <f t="shared" si="305"/>
        <v>29</v>
      </c>
      <c r="BR254" s="147">
        <f t="shared" si="288"/>
        <v>29</v>
      </c>
      <c r="BS254" s="147">
        <f t="shared" si="306"/>
        <v>25.380307467057101</v>
      </c>
      <c r="BT254" s="148">
        <f t="shared" si="289"/>
        <v>25.380307467057101</v>
      </c>
      <c r="BU254" s="149">
        <f t="shared" si="307"/>
        <v>22.212414038701876</v>
      </c>
      <c r="BV254" s="148">
        <f t="shared" si="290"/>
        <v>22.212414038701876</v>
      </c>
      <c r="BW254" s="148">
        <f t="shared" si="308"/>
        <v>19.439927513373419</v>
      </c>
      <c r="BX254" s="148">
        <f t="shared" si="291"/>
        <v>19.439927513373419</v>
      </c>
      <c r="BY254" s="148">
        <f t="shared" si="309"/>
        <v>17.013494394024832</v>
      </c>
      <c r="BZ254" s="148">
        <f t="shared" si="292"/>
        <v>16.013494394024832</v>
      </c>
      <c r="CA254" s="148">
        <f t="shared" si="310"/>
        <v>14.014738322149844</v>
      </c>
      <c r="CB254" s="148">
        <f t="shared" si="293"/>
        <v>14.014738322149844</v>
      </c>
      <c r="CC254" s="148"/>
      <c r="CD254" s="38" t="s">
        <v>403</v>
      </c>
      <c r="CE254" s="39">
        <v>1</v>
      </c>
      <c r="CF254" s="38">
        <v>1</v>
      </c>
      <c r="CG254" s="38">
        <v>1</v>
      </c>
      <c r="CH254" s="38">
        <v>1</v>
      </c>
      <c r="CI254" s="38">
        <v>1</v>
      </c>
      <c r="CJ254" s="38">
        <v>1</v>
      </c>
      <c r="CK254" s="41">
        <v>1</v>
      </c>
      <c r="CL254" s="41"/>
      <c r="CM254" s="40"/>
      <c r="CN254" s="41"/>
      <c r="CO254" s="41"/>
      <c r="CP254" s="41"/>
      <c r="CQ254" s="41"/>
      <c r="CR254" s="41"/>
      <c r="CS254" s="41"/>
      <c r="CT254" s="41"/>
      <c r="CU254" s="40"/>
      <c r="CV254" s="41"/>
      <c r="CW254" s="41"/>
      <c r="CX254" s="41"/>
      <c r="CY254" s="41"/>
      <c r="CZ254" s="41"/>
      <c r="DA254" s="41"/>
      <c r="DB254" s="41"/>
      <c r="DC254" s="40"/>
      <c r="DD254" s="41"/>
      <c r="DE254" s="41"/>
      <c r="DF254" s="41"/>
      <c r="DG254" s="41"/>
      <c r="DH254" s="41"/>
      <c r="DI254" s="41"/>
      <c r="DJ254" s="41"/>
      <c r="DK254" s="40"/>
      <c r="DL254" s="41"/>
      <c r="DM254" s="41"/>
      <c r="DN254" s="41"/>
      <c r="DO254" s="41"/>
      <c r="DP254" s="41"/>
      <c r="DQ254" s="41"/>
      <c r="DR254" s="15"/>
      <c r="DS254" s="151">
        <f t="shared" si="294"/>
        <v>29</v>
      </c>
      <c r="DT254" s="152">
        <f t="shared" si="295"/>
        <v>29</v>
      </c>
      <c r="DU254" s="7">
        <f t="shared" si="296"/>
        <v>29</v>
      </c>
      <c r="DV254" s="7">
        <f t="shared" si="297"/>
        <v>29</v>
      </c>
      <c r="DW254">
        <f t="shared" si="298"/>
        <v>29</v>
      </c>
      <c r="DX254">
        <f t="shared" si="299"/>
        <v>29</v>
      </c>
      <c r="DZ254">
        <f t="shared" si="311"/>
        <v>29</v>
      </c>
      <c r="EA254">
        <f t="shared" si="312"/>
        <v>29</v>
      </c>
      <c r="EB254">
        <f t="shared" si="313"/>
        <v>29</v>
      </c>
      <c r="EC254">
        <f t="shared" si="314"/>
        <v>29</v>
      </c>
      <c r="ED254">
        <f t="shared" si="315"/>
        <v>29</v>
      </c>
      <c r="EE254">
        <f t="shared" si="316"/>
        <v>29</v>
      </c>
      <c r="EG254">
        <f t="shared" si="317"/>
        <v>29</v>
      </c>
      <c r="EH254">
        <f t="shared" si="318"/>
        <v>29</v>
      </c>
      <c r="EI254">
        <f t="shared" si="319"/>
        <v>29</v>
      </c>
      <c r="EJ254">
        <f t="shared" si="320"/>
        <v>29</v>
      </c>
      <c r="EK254">
        <f t="shared" si="321"/>
        <v>29</v>
      </c>
      <c r="EM254">
        <f>IF($EM$9='[1]L&amp;D Numbers'!$E$6,'[1]L&amp;D Numbers'!$E$7)</f>
        <v>350</v>
      </c>
      <c r="EN254">
        <f>IF($EN$9='[1]L&amp;D Numbers'!$F$6,'[1]L&amp;D Numbers'!$F$7)</f>
        <v>2000</v>
      </c>
      <c r="EO254">
        <f>IF($EO$9='[1]L&amp;D Numbers'!$G$6,'[1]L&amp;D Numbers'!$G$7)</f>
        <v>2000</v>
      </c>
      <c r="EP254">
        <f>IF($EP$9='[1]L&amp;D Numbers'!$H$6,'[1]L&amp;D Numbers'!$H$7)</f>
        <v>2000</v>
      </c>
      <c r="EQ254">
        <f>IF($EQ$9='[1]L&amp;D Numbers'!$I$6,'[1]L&amp;D Numbers'!$I$7)</f>
        <v>2000</v>
      </c>
      <c r="ER254">
        <f>IF($ER$9='[1]L&amp;D Numbers'!$J$6,'[1]L&amp;D Numbers'!$J$7)</f>
        <v>0</v>
      </c>
      <c r="ET254" s="45">
        <f>'[1]L&amp;D Master'!$E$10</f>
        <v>1.0678246631903041E-2</v>
      </c>
      <c r="EU254" s="45">
        <f>ET254+'[1]L&amp;D Master'!$F$10</f>
        <v>1.8222427877342538E-2</v>
      </c>
      <c r="EV254" s="45">
        <f>EU254+'[1]L&amp;D Master'!$G$10</f>
        <v>2.3561551193294058E-2</v>
      </c>
      <c r="EW254" s="45">
        <f>EV254+'[1]L&amp;D Master'!$H$10</f>
        <v>2.7330438342024234E-2</v>
      </c>
      <c r="EX254" s="45">
        <f>EW254+'[1]L&amp;D Master'!$I$10</f>
        <v>2.9999999999999995E-2</v>
      </c>
      <c r="EY254" s="45"/>
      <c r="EZ254" s="45">
        <f t="shared" si="322"/>
        <v>1.0678246631903041E-2</v>
      </c>
      <c r="FA254" s="45">
        <f t="shared" si="323"/>
        <v>1.8222427877342538E-2</v>
      </c>
      <c r="FB254" s="45">
        <f t="shared" si="323"/>
        <v>2.3561551193294058E-2</v>
      </c>
      <c r="FC254" s="45">
        <f t="shared" si="323"/>
        <v>2.7330438342024234E-2</v>
      </c>
      <c r="FD254" s="45">
        <f t="shared" si="323"/>
        <v>2.7330438342024234E-2</v>
      </c>
      <c r="FE254" s="45"/>
      <c r="FF254">
        <f t="shared" si="419"/>
        <v>28.690330847674812</v>
      </c>
      <c r="FG254">
        <f t="shared" si="420"/>
        <v>28.471549591557068</v>
      </c>
      <c r="FH254">
        <f t="shared" si="421"/>
        <v>28.316715015394472</v>
      </c>
      <c r="FI254">
        <f t="shared" si="422"/>
        <v>28.207417288081299</v>
      </c>
      <c r="FJ254">
        <f t="shared" si="423"/>
        <v>28.207417288081299</v>
      </c>
      <c r="FL254" s="34"/>
      <c r="FM254" s="34"/>
      <c r="FN254" s="34"/>
      <c r="FO254" s="34"/>
      <c r="FP254" s="34"/>
      <c r="FQ254" s="153">
        <f t="shared" si="324"/>
        <v>0.125</v>
      </c>
      <c r="FR254" s="153"/>
      <c r="FS254" s="42"/>
      <c r="FT254" s="42"/>
      <c r="FU254" s="42"/>
      <c r="FV254" s="42"/>
      <c r="FW254" s="42"/>
      <c r="FX254" s="42"/>
      <c r="FY254" s="42"/>
      <c r="FZ254" s="42"/>
      <c r="GA254" s="42"/>
      <c r="GB254" s="42"/>
      <c r="GC254" s="42"/>
      <c r="GD254" s="42"/>
      <c r="GE254" s="42"/>
      <c r="GF254" s="42"/>
      <c r="GG254" s="42"/>
      <c r="GH254" s="42"/>
      <c r="GI254" s="42"/>
      <c r="GJ254" s="42"/>
      <c r="GK254" s="42"/>
      <c r="GL254" s="42"/>
      <c r="GM254" s="154">
        <f>'[1]Automation Master'!$B$10*FQ254*FO254</f>
        <v>0</v>
      </c>
      <c r="GN254" s="155">
        <f>'[1]Automation Master'!$B$11*FO254*FQ254+GM254</f>
        <v>0</v>
      </c>
      <c r="GO254" s="155">
        <f>'[1]Automation Master'!$B$12*FO254*FQ254+GN254</f>
        <v>0</v>
      </c>
      <c r="GP254" s="155">
        <f>'[1]Automation Master'!$B$13*FO254*FQ254+GO254</f>
        <v>0</v>
      </c>
      <c r="GQ254" s="155">
        <f>'[1]Automation Master'!$C$10*FO254*FQ254+GP254</f>
        <v>0</v>
      </c>
      <c r="GR254" s="155">
        <f>'[1]Automation Master'!$C$11*FO254*FQ254+GQ254</f>
        <v>0</v>
      </c>
      <c r="GS254" s="155">
        <f>'[1]Automation Master'!$C$12*FO254*FQ254+GR254</f>
        <v>0</v>
      </c>
      <c r="GT254" s="155">
        <f>'[1]Automation Master'!$C$13*FO254*FQ254+GS254</f>
        <v>0</v>
      </c>
      <c r="GU254" s="155">
        <f>'[1]Automation Master'!$D$10*FO254*FQ254+GT254</f>
        <v>0</v>
      </c>
      <c r="GV254" s="155">
        <f>'[1]Automation Master'!$D$11*FO254*FQ254+GU254</f>
        <v>0</v>
      </c>
      <c r="GW254" s="155">
        <f>'[1]Automation Master'!$D$12*FO254*FQ254+GV254</f>
        <v>0</v>
      </c>
      <c r="GX254" s="155">
        <f>'[1]Automation Master'!$D$13*FO254*FQ254+GW254</f>
        <v>0</v>
      </c>
      <c r="GY254" s="155">
        <f>'[1]Automation Master'!$E$10*FO254*FQ254+GX254</f>
        <v>0</v>
      </c>
      <c r="GZ254" s="155">
        <f>'[1]Automation Master'!$E$11*FO254*FQ254+GY254</f>
        <v>0</v>
      </c>
      <c r="HA254" s="155">
        <f>'[1]Automation Master'!$E$12*FO254*FQ254+GZ254</f>
        <v>0</v>
      </c>
      <c r="HB254" s="155">
        <f>'[1]Automation Master'!$E$13*FO254*FQ254+HA254</f>
        <v>0</v>
      </c>
      <c r="HC254" s="155">
        <f>'[1]Automation Master'!$F$10*FO254*FQ254+HB254</f>
        <v>0</v>
      </c>
      <c r="HD254" s="155">
        <f>'[1]Automation Master'!$F$11*FO254*FQ254+HC254</f>
        <v>0</v>
      </c>
      <c r="HE254" s="155">
        <f>'[1]Automation Master'!$F$12*FO254*FQ254+HD254</f>
        <v>0</v>
      </c>
      <c r="HF254" s="156">
        <f>'[1]Automation Master'!$F$13*FO254*FQ254+HE254</f>
        <v>0</v>
      </c>
      <c r="HG254" s="157"/>
      <c r="HH254" s="157"/>
      <c r="HI254" s="157"/>
      <c r="HJ254" s="157"/>
      <c r="HK254" s="157"/>
      <c r="HL254" s="157"/>
      <c r="HM254" s="157"/>
      <c r="HN254" s="157"/>
      <c r="HO254" s="157"/>
      <c r="HP254" s="157"/>
      <c r="HQ254" s="157"/>
      <c r="HR254" s="157"/>
      <c r="HS254" s="157"/>
      <c r="HT254" s="157"/>
      <c r="HU254" s="157"/>
      <c r="HV254" s="157"/>
      <c r="HW254" s="157"/>
      <c r="HX254" s="157"/>
      <c r="HY254" s="42"/>
      <c r="HZ254" s="42"/>
      <c r="IA254" s="148">
        <f t="shared" si="424"/>
        <v>29</v>
      </c>
      <c r="IB254" s="148">
        <f t="shared" si="425"/>
        <v>29</v>
      </c>
      <c r="IC254" s="148">
        <f t="shared" si="426"/>
        <v>29</v>
      </c>
      <c r="ID254" s="148">
        <f t="shared" si="427"/>
        <v>29</v>
      </c>
      <c r="IE254" s="148">
        <f t="shared" si="428"/>
        <v>29</v>
      </c>
      <c r="IH254">
        <f t="shared" si="429"/>
        <v>28.690330847674812</v>
      </c>
      <c r="II254">
        <f t="shared" si="430"/>
        <v>28.471549591557068</v>
      </c>
      <c r="IJ254">
        <f t="shared" si="431"/>
        <v>28.316715015394472</v>
      </c>
      <c r="IK254">
        <f t="shared" si="432"/>
        <v>28.207417288081299</v>
      </c>
      <c r="IL254">
        <f t="shared" si="433"/>
        <v>28.207417288081299</v>
      </c>
      <c r="IN254" s="42">
        <f t="shared" si="434"/>
        <v>1.067824663190305E-2</v>
      </c>
      <c r="IO254" s="42">
        <f t="shared" si="435"/>
        <v>1.822242787734249E-2</v>
      </c>
      <c r="IP254" s="42">
        <f t="shared" si="436"/>
        <v>2.3561551193294075E-2</v>
      </c>
      <c r="IQ254" s="42">
        <f t="shared" si="437"/>
        <v>2.7330438342024178E-2</v>
      </c>
      <c r="IR254" s="42">
        <f t="shared" si="438"/>
        <v>2.7330438342024178E-2</v>
      </c>
      <c r="IT254" s="9">
        <f t="shared" si="325"/>
        <v>0</v>
      </c>
      <c r="IU254" s="9">
        <f t="shared" si="326"/>
        <v>0</v>
      </c>
      <c r="IV254" s="9">
        <f t="shared" si="327"/>
        <v>0</v>
      </c>
      <c r="IW254" s="9">
        <f t="shared" si="328"/>
        <v>0</v>
      </c>
      <c r="IX254" s="9">
        <f t="shared" si="329"/>
        <v>0</v>
      </c>
    </row>
    <row r="255" spans="1:265" ht="15.75" hidden="1" thickBot="1" x14ac:dyDescent="0.3">
      <c r="A255">
        <v>7</v>
      </c>
      <c r="B255" t="s">
        <v>400</v>
      </c>
      <c r="C255" t="s">
        <v>411</v>
      </c>
      <c r="D255" t="s">
        <v>402</v>
      </c>
      <c r="E255" t="s">
        <v>333</v>
      </c>
      <c r="F255" t="s">
        <v>333</v>
      </c>
      <c r="G255" t="s">
        <v>268</v>
      </c>
      <c r="H255">
        <v>7</v>
      </c>
      <c r="K255">
        <v>1</v>
      </c>
      <c r="L255">
        <v>6</v>
      </c>
      <c r="Q255">
        <v>3</v>
      </c>
      <c r="R255">
        <v>3</v>
      </c>
      <c r="S255">
        <v>1</v>
      </c>
      <c r="Y255">
        <v>3</v>
      </c>
      <c r="Z255">
        <v>4</v>
      </c>
      <c r="AB255">
        <v>6</v>
      </c>
      <c r="AE255">
        <v>1</v>
      </c>
      <c r="AT255">
        <v>7</v>
      </c>
      <c r="AU255">
        <v>0</v>
      </c>
      <c r="AV255">
        <v>0</v>
      </c>
      <c r="AW255">
        <v>7</v>
      </c>
      <c r="AX255">
        <v>0</v>
      </c>
      <c r="BB255">
        <f t="shared" si="300"/>
        <v>7</v>
      </c>
      <c r="BC255">
        <v>7</v>
      </c>
      <c r="BD255">
        <f t="shared" si="301"/>
        <v>7</v>
      </c>
      <c r="BE255">
        <f t="shared" si="302"/>
        <v>7</v>
      </c>
      <c r="BF255">
        <f t="shared" si="303"/>
        <v>7</v>
      </c>
      <c r="BH255">
        <f t="shared" si="304"/>
        <v>0</v>
      </c>
      <c r="BK255" s="45">
        <f>IF(G255="MEA",'[1]Net Hire Rate'!$E$7,IF(G255="AMR",'[1]Net Hire Rate'!$F$7,IF(G255="EUR",'[1]Net Hire Rate'!$G$7,IF(G255="APAC",'[1]Net Hire Rate'!$H$7,0))))</f>
        <v>-0.12481698389458272</v>
      </c>
      <c r="BL255" s="45">
        <f>IF(G255="MEA",'[1]Net Hire Rate'!$E$8,IF(G255="AMR",'[1]Net Hire Rate'!$F$8,IF(G255="EUR",'[1]Net Hire Rate'!$G$8,IF(G255="APAC",'[1]Net Hire Rate'!$H$8,0))))</f>
        <v>-0.12481698389458272</v>
      </c>
      <c r="BM255" s="45">
        <f>IF(G255="MEA",'[1]Net Hire Rate'!$E$9,IF(G255="AMR",'[1]Net Hire Rate'!$F$9,IF(G255="EUR",'[1]Net Hire Rate'!$G$9,IF(G255="APAC",'[1]Net Hire Rate'!$H$9,0))))</f>
        <v>-0.12481698389458272</v>
      </c>
      <c r="BN255" s="45">
        <f>IF(G255="MEA",'[1]Net Hire Rate'!$E$10,IF(G255="AMR",'[1]Net Hire Rate'!$F$10,IF(G255="EUR",'[1]Net Hire Rate'!$G$10,IF(G255="APAC",'[1]Net Hire Rate'!$H$10,0))))</f>
        <v>-0.12481698389458272</v>
      </c>
      <c r="BO255" s="45">
        <f>IF(G255="MEA",'[1]Net Hire Rate'!$E$11,IF(G255="AMR",'[1]Net Hire Rate'!$F$11,IF(G255="EUR",'[1]Net Hire Rate'!$G$11,IF(G255="APAC",'[1]Net Hire Rate'!$H$11,0))))</f>
        <v>-0.12481698389458272</v>
      </c>
      <c r="BP255" s="45">
        <f>IF(G255="MEA",'[1]Net Hire Rate'!$E$12,IF(G255="AMR",'[1]Net Hire Rate'!$F$12,IF(G255="EUR",'[1]Net Hire Rate'!$G$12,IF(G255="APAC",'[1]Net Hire Rate'!$H$12,0))))</f>
        <v>-0.12481698389458272</v>
      </c>
      <c r="BQ255" s="147">
        <f t="shared" si="305"/>
        <v>7</v>
      </c>
      <c r="BR255" s="147">
        <f t="shared" si="288"/>
        <v>7</v>
      </c>
      <c r="BS255" s="147">
        <f t="shared" si="306"/>
        <v>6.1262811127379209</v>
      </c>
      <c r="BT255" s="148">
        <f t="shared" si="289"/>
        <v>6.1262811127379209</v>
      </c>
      <c r="BU255" s="149">
        <f t="shared" si="307"/>
        <v>5.3616171817556255</v>
      </c>
      <c r="BV255" s="148">
        <f t="shared" si="290"/>
        <v>5.3616171817556255</v>
      </c>
      <c r="BW255" s="148">
        <f t="shared" si="308"/>
        <v>4.6923962963315153</v>
      </c>
      <c r="BX255" s="148">
        <f t="shared" si="291"/>
        <v>4.6923962963315153</v>
      </c>
      <c r="BY255" s="148">
        <f t="shared" si="309"/>
        <v>4.1067055433853046</v>
      </c>
      <c r="BZ255" s="148">
        <f t="shared" si="292"/>
        <v>4.1067055433853046</v>
      </c>
      <c r="CA255" s="148">
        <f t="shared" si="310"/>
        <v>3.5941189437167873</v>
      </c>
      <c r="CB255" s="148">
        <f t="shared" si="293"/>
        <v>3.5941189437167873</v>
      </c>
      <c r="CC255" s="148"/>
      <c r="CD255" s="38" t="s">
        <v>412</v>
      </c>
      <c r="CE255" s="38">
        <v>1</v>
      </c>
      <c r="CF255" s="38">
        <v>8033</v>
      </c>
      <c r="CG255" s="38">
        <v>8435</v>
      </c>
      <c r="CH255" s="38">
        <v>7940</v>
      </c>
      <c r="CI255" s="38">
        <v>8280</v>
      </c>
      <c r="CJ255" s="38">
        <v>8650</v>
      </c>
      <c r="CK255" s="41">
        <v>9060</v>
      </c>
      <c r="CL255" s="41"/>
      <c r="CM255" s="40"/>
      <c r="CN255" s="41"/>
      <c r="CO255" s="41"/>
      <c r="CP255" s="41"/>
      <c r="CQ255" s="41"/>
      <c r="CR255" s="41"/>
      <c r="CS255" s="41"/>
      <c r="CT255" s="41"/>
      <c r="CU255" s="40"/>
      <c r="CV255" s="41"/>
      <c r="CW255" s="41"/>
      <c r="CX255" s="41"/>
      <c r="CY255" s="41"/>
      <c r="CZ255" s="41"/>
      <c r="DA255" s="41"/>
      <c r="DB255" s="41"/>
      <c r="DC255" s="40"/>
      <c r="DD255" s="41"/>
      <c r="DE255" s="41"/>
      <c r="DF255" s="41"/>
      <c r="DG255" s="41"/>
      <c r="DH255" s="41"/>
      <c r="DI255" s="41"/>
      <c r="DJ255" s="41"/>
      <c r="DK255" s="40"/>
      <c r="DL255" s="41"/>
      <c r="DM255" s="41"/>
      <c r="DN255" s="41"/>
      <c r="DO255" s="41"/>
      <c r="DP255" s="41"/>
      <c r="DQ255" s="41"/>
      <c r="DR255" s="15"/>
      <c r="DS255" s="151">
        <f t="shared" si="294"/>
        <v>7</v>
      </c>
      <c r="DT255" s="152">
        <f t="shared" si="295"/>
        <v>7.350304991908378</v>
      </c>
      <c r="DU255" s="7">
        <f t="shared" si="296"/>
        <v>6.9189592929167185</v>
      </c>
      <c r="DV255" s="7">
        <f t="shared" si="297"/>
        <v>7.2152371467695753</v>
      </c>
      <c r="DW255">
        <f t="shared" si="298"/>
        <v>7.5376571641976842</v>
      </c>
      <c r="DX255">
        <f t="shared" si="299"/>
        <v>7.8949333997261295</v>
      </c>
      <c r="DZ255">
        <f t="shared" si="311"/>
        <v>7</v>
      </c>
      <c r="EA255">
        <f t="shared" si="312"/>
        <v>7.350304991908378</v>
      </c>
      <c r="EB255">
        <f t="shared" si="313"/>
        <v>6.9189592929167185</v>
      </c>
      <c r="EC255">
        <f t="shared" si="314"/>
        <v>7.2152371467695753</v>
      </c>
      <c r="ED255">
        <f t="shared" si="315"/>
        <v>7.5376571641976842</v>
      </c>
      <c r="EE255">
        <f t="shared" si="316"/>
        <v>7.8949333997261295</v>
      </c>
      <c r="EG255">
        <f t="shared" si="317"/>
        <v>7.350304991908378</v>
      </c>
      <c r="EH255">
        <f t="shared" si="318"/>
        <v>6.5892116182572611</v>
      </c>
      <c r="EI255">
        <f t="shared" si="319"/>
        <v>7.2997481108312341</v>
      </c>
      <c r="EJ255">
        <f t="shared" si="320"/>
        <v>7.31280193236715</v>
      </c>
      <c r="EK255">
        <f t="shared" si="321"/>
        <v>7.3317919075144511</v>
      </c>
      <c r="EM255">
        <f>IF($EM$9='[1]L&amp;D Numbers'!$E$6,'[1]L&amp;D Numbers'!$E$7)</f>
        <v>350</v>
      </c>
      <c r="EN255">
        <f>IF($EN$9='[1]L&amp;D Numbers'!$F$6,'[1]L&amp;D Numbers'!$F$7)</f>
        <v>2000</v>
      </c>
      <c r="EO255">
        <f>IF($EO$9='[1]L&amp;D Numbers'!$G$6,'[1]L&amp;D Numbers'!$G$7)</f>
        <v>2000</v>
      </c>
      <c r="EP255">
        <f>IF($EP$9='[1]L&amp;D Numbers'!$H$6,'[1]L&amp;D Numbers'!$H$7)</f>
        <v>2000</v>
      </c>
      <c r="EQ255">
        <f>IF($EQ$9='[1]L&amp;D Numbers'!$I$6,'[1]L&amp;D Numbers'!$I$7)</f>
        <v>2000</v>
      </c>
      <c r="ER255">
        <f>IF($ER$9='[1]L&amp;D Numbers'!$J$6,'[1]L&amp;D Numbers'!$J$7)</f>
        <v>0</v>
      </c>
      <c r="ET255" s="45">
        <f>'[1]L&amp;D Master'!$E$10</f>
        <v>1.0678246631903041E-2</v>
      </c>
      <c r="EU255" s="45">
        <f>ET255+'[1]L&amp;D Master'!$F$10</f>
        <v>1.8222427877342538E-2</v>
      </c>
      <c r="EV255" s="45">
        <f>EU255+'[1]L&amp;D Master'!$G$10</f>
        <v>2.3561551193294058E-2</v>
      </c>
      <c r="EW255" s="45">
        <f>EV255+'[1]L&amp;D Master'!$H$10</f>
        <v>2.7330438342024234E-2</v>
      </c>
      <c r="EX255" s="45">
        <f>EW255+'[1]L&amp;D Master'!$I$10</f>
        <v>2.9999999999999995E-2</v>
      </c>
      <c r="EY255" s="45"/>
      <c r="EZ255" s="45">
        <f t="shared" si="322"/>
        <v>1.0678246631903041E-2</v>
      </c>
      <c r="FA255" s="45">
        <f t="shared" si="323"/>
        <v>1.8222427877342538E-2</v>
      </c>
      <c r="FB255" s="45">
        <f t="shared" si="323"/>
        <v>2.3561551193294058E-2</v>
      </c>
      <c r="FC255" s="45">
        <f t="shared" si="323"/>
        <v>2.7330438342024234E-2</v>
      </c>
      <c r="FD255" s="45">
        <f t="shared" si="323"/>
        <v>2.7330438342024234E-2</v>
      </c>
      <c r="FE255" s="45"/>
      <c r="FF255">
        <f t="shared" si="419"/>
        <v>7.2718166223850718</v>
      </c>
      <c r="FG255">
        <f t="shared" si="420"/>
        <v>6.7928790562152752</v>
      </c>
      <c r="FH255">
        <f t="shared" si="421"/>
        <v>7.0452349673642072</v>
      </c>
      <c r="FI255">
        <f t="shared" si="422"/>
        <v>7.3316496898282626</v>
      </c>
      <c r="FJ255">
        <f t="shared" si="423"/>
        <v>7.6791614092305274</v>
      </c>
      <c r="FL255" s="34"/>
      <c r="FM255" s="34"/>
      <c r="FN255" s="34"/>
      <c r="FO255" s="34"/>
      <c r="FP255" s="34"/>
      <c r="FQ255" s="153">
        <f t="shared" si="324"/>
        <v>0.125</v>
      </c>
      <c r="FR255" s="153"/>
      <c r="FS255" s="42"/>
      <c r="FT255" s="42"/>
      <c r="FU255" s="42"/>
      <c r="FV255" s="42"/>
      <c r="FW255" s="42"/>
      <c r="FX255" s="42"/>
      <c r="FY255" s="42"/>
      <c r="FZ255" s="42"/>
      <c r="GA255" s="42"/>
      <c r="GB255" s="42"/>
      <c r="GC255" s="42"/>
      <c r="GD255" s="42"/>
      <c r="GE255" s="42"/>
      <c r="GF255" s="42"/>
      <c r="GG255" s="42"/>
      <c r="GH255" s="42"/>
      <c r="GI255" s="42"/>
      <c r="GJ255" s="42"/>
      <c r="GK255" s="42"/>
      <c r="GL255" s="42"/>
      <c r="GM255" s="154">
        <f>'[1]Automation Master'!$B$10*FQ255*FO255</f>
        <v>0</v>
      </c>
      <c r="GN255" s="155">
        <f>'[1]Automation Master'!$B$11*FO255*FQ255+GM255</f>
        <v>0</v>
      </c>
      <c r="GO255" s="155">
        <f>'[1]Automation Master'!$B$12*FO255*FQ255+GN255</f>
        <v>0</v>
      </c>
      <c r="GP255" s="155">
        <f>'[1]Automation Master'!$B$13*FO255*FQ255+GO255</f>
        <v>0</v>
      </c>
      <c r="GQ255" s="155">
        <f>'[1]Automation Master'!$C$10*FO255*FQ255+GP255</f>
        <v>0</v>
      </c>
      <c r="GR255" s="155">
        <f>'[1]Automation Master'!$C$11*FO255*FQ255+GQ255</f>
        <v>0</v>
      </c>
      <c r="GS255" s="155">
        <f>'[1]Automation Master'!$C$12*FO255*FQ255+GR255</f>
        <v>0</v>
      </c>
      <c r="GT255" s="155">
        <f>'[1]Automation Master'!$C$13*FO255*FQ255+GS255</f>
        <v>0</v>
      </c>
      <c r="GU255" s="155">
        <f>'[1]Automation Master'!$D$10*FO255*FQ255+GT255</f>
        <v>0</v>
      </c>
      <c r="GV255" s="155">
        <f>'[1]Automation Master'!$D$11*FO255*FQ255+GU255</f>
        <v>0</v>
      </c>
      <c r="GW255" s="155">
        <f>'[1]Automation Master'!$D$12*FO255*FQ255+GV255</f>
        <v>0</v>
      </c>
      <c r="GX255" s="155">
        <f>'[1]Automation Master'!$D$13*FO255*FQ255+GW255</f>
        <v>0</v>
      </c>
      <c r="GY255" s="155">
        <f>'[1]Automation Master'!$E$10*FO255*FQ255+GX255</f>
        <v>0</v>
      </c>
      <c r="GZ255" s="155">
        <f>'[1]Automation Master'!$E$11*FO255*FQ255+GY255</f>
        <v>0</v>
      </c>
      <c r="HA255" s="155">
        <f>'[1]Automation Master'!$E$12*FO255*FQ255+GZ255</f>
        <v>0</v>
      </c>
      <c r="HB255" s="155">
        <f>'[1]Automation Master'!$E$13*FO255*FQ255+HA255</f>
        <v>0</v>
      </c>
      <c r="HC255" s="155">
        <f>'[1]Automation Master'!$F$10*FO255*FQ255+HB255</f>
        <v>0</v>
      </c>
      <c r="HD255" s="155">
        <f>'[1]Automation Master'!$F$11*FO255*FQ255+HC255</f>
        <v>0</v>
      </c>
      <c r="HE255" s="155">
        <f>'[1]Automation Master'!$F$12*FO255*FQ255+HD255</f>
        <v>0</v>
      </c>
      <c r="HF255" s="156">
        <f>'[1]Automation Master'!$F$13*FO255*FQ255+HE255</f>
        <v>0</v>
      </c>
      <c r="HG255" s="157"/>
      <c r="HH255" s="157"/>
      <c r="HI255" s="157"/>
      <c r="HJ255" s="157"/>
      <c r="HK255" s="157"/>
      <c r="HL255" s="157"/>
      <c r="HM255" s="157"/>
      <c r="HN255" s="157"/>
      <c r="HO255" s="157"/>
      <c r="HP255" s="157"/>
      <c r="HQ255" s="157"/>
      <c r="HR255" s="157"/>
      <c r="HS255" s="157"/>
      <c r="HT255" s="157"/>
      <c r="HU255" s="157"/>
      <c r="HV255" s="157"/>
      <c r="HW255" s="157"/>
      <c r="HX255" s="157"/>
      <c r="HY255" s="42"/>
      <c r="HZ255" s="42"/>
      <c r="IA255" s="148">
        <f t="shared" si="424"/>
        <v>7.350304991908378</v>
      </c>
      <c r="IB255" s="148">
        <f t="shared" si="425"/>
        <v>6.9189592929167185</v>
      </c>
      <c r="IC255" s="148">
        <f t="shared" si="426"/>
        <v>7.2152371467695753</v>
      </c>
      <c r="ID255" s="148">
        <f t="shared" si="427"/>
        <v>7.5376571641976842</v>
      </c>
      <c r="IE255" s="148">
        <f t="shared" si="428"/>
        <v>7.8949333997261295</v>
      </c>
      <c r="IH255">
        <f t="shared" si="429"/>
        <v>7.2718166223850718</v>
      </c>
      <c r="II255">
        <f t="shared" si="430"/>
        <v>6.7928790562152752</v>
      </c>
      <c r="IJ255">
        <f t="shared" si="431"/>
        <v>7.0452349673642072</v>
      </c>
      <c r="IK255">
        <f t="shared" si="432"/>
        <v>7.3316496898282626</v>
      </c>
      <c r="IL255">
        <f t="shared" si="433"/>
        <v>7.6791614092305274</v>
      </c>
      <c r="IN255" s="42">
        <f t="shared" si="434"/>
        <v>1.0678246631903116E-2</v>
      </c>
      <c r="IO255" s="42">
        <f t="shared" si="435"/>
        <v>1.8222427877342462E-2</v>
      </c>
      <c r="IP255" s="42">
        <f t="shared" si="436"/>
        <v>2.356155119329403E-2</v>
      </c>
      <c r="IQ255" s="42">
        <f t="shared" si="437"/>
        <v>2.7330438342024171E-2</v>
      </c>
      <c r="IR255" s="42">
        <f t="shared" si="438"/>
        <v>2.7330438342024158E-2</v>
      </c>
      <c r="IT255" s="9">
        <f t="shared" si="325"/>
        <v>0</v>
      </c>
      <c r="IU255" s="9">
        <f t="shared" si="326"/>
        <v>0</v>
      </c>
      <c r="IV255" s="9">
        <f t="shared" si="327"/>
        <v>0</v>
      </c>
      <c r="IW255" s="9">
        <f t="shared" si="328"/>
        <v>0</v>
      </c>
      <c r="IX255" s="9">
        <f t="shared" si="329"/>
        <v>0</v>
      </c>
    </row>
    <row r="256" spans="1:265" ht="15.75" hidden="1" thickBot="1" x14ac:dyDescent="0.3">
      <c r="A256">
        <v>14</v>
      </c>
      <c r="B256" t="s">
        <v>400</v>
      </c>
      <c r="C256" t="s">
        <v>413</v>
      </c>
      <c r="D256" t="s">
        <v>402</v>
      </c>
      <c r="E256" t="s">
        <v>333</v>
      </c>
      <c r="F256" t="s">
        <v>333</v>
      </c>
      <c r="G256" t="s">
        <v>256</v>
      </c>
      <c r="H256">
        <v>14</v>
      </c>
      <c r="K256">
        <v>5</v>
      </c>
      <c r="L256">
        <v>9</v>
      </c>
      <c r="P256">
        <v>1</v>
      </c>
      <c r="Q256">
        <v>2</v>
      </c>
      <c r="R256">
        <v>6</v>
      </c>
      <c r="S256">
        <v>3</v>
      </c>
      <c r="T256">
        <v>2</v>
      </c>
      <c r="Y256">
        <v>14</v>
      </c>
      <c r="AB256">
        <v>8</v>
      </c>
      <c r="AE256">
        <v>5</v>
      </c>
      <c r="AL256">
        <v>1</v>
      </c>
      <c r="AT256">
        <v>14</v>
      </c>
      <c r="AU256">
        <v>0</v>
      </c>
      <c r="AV256">
        <v>14</v>
      </c>
      <c r="AW256">
        <v>0</v>
      </c>
      <c r="AX256">
        <v>0</v>
      </c>
      <c r="BB256">
        <f t="shared" si="300"/>
        <v>14</v>
      </c>
      <c r="BC256">
        <v>14</v>
      </c>
      <c r="BD256">
        <f t="shared" si="301"/>
        <v>14</v>
      </c>
      <c r="BE256">
        <f t="shared" si="302"/>
        <v>14</v>
      </c>
      <c r="BF256">
        <f t="shared" si="303"/>
        <v>14</v>
      </c>
      <c r="BH256">
        <f t="shared" si="304"/>
        <v>0</v>
      </c>
      <c r="BK256" s="45">
        <f>IF(G256="MEA",'[1]Net Hire Rate'!$E$7,IF(G256="AMR",'[1]Net Hire Rate'!$F$7,IF(G256="EUR",'[1]Net Hire Rate'!$G$7,IF(G256="APAC",'[1]Net Hire Rate'!$H$7,0))))</f>
        <v>1.6761041902604757E-3</v>
      </c>
      <c r="BL256" s="45">
        <f>IF(G256="MEA",'[1]Net Hire Rate'!$E$8,IF(G256="AMR",'[1]Net Hire Rate'!$F$8,IF(G256="EUR",'[1]Net Hire Rate'!$G$8,IF(G256="APAC",'[1]Net Hire Rate'!$H$8,0))))</f>
        <v>1.6761041902604757E-3</v>
      </c>
      <c r="BM256" s="45">
        <f>IF(G256="MEA",'[1]Net Hire Rate'!$E$9,IF(G256="AMR",'[1]Net Hire Rate'!$F$9,IF(G256="EUR",'[1]Net Hire Rate'!$G$9,IF(G256="APAC",'[1]Net Hire Rate'!$H$9,0))))</f>
        <v>1.6761041902604757E-3</v>
      </c>
      <c r="BN256" s="45">
        <f>IF(G256="MEA",'[1]Net Hire Rate'!$E$10,IF(G256="AMR",'[1]Net Hire Rate'!$F$10,IF(G256="EUR",'[1]Net Hire Rate'!$G$10,IF(G256="APAC",'[1]Net Hire Rate'!$H$10,0))))</f>
        <v>1.6761041902604757E-3</v>
      </c>
      <c r="BO256" s="45">
        <f>IF(G256="MEA",'[1]Net Hire Rate'!$E$11,IF(G256="AMR",'[1]Net Hire Rate'!$F$11,IF(G256="EUR",'[1]Net Hire Rate'!$G$11,IF(G256="APAC",'[1]Net Hire Rate'!$H$11,0))))</f>
        <v>1.6761041902604757E-3</v>
      </c>
      <c r="BP256" s="45">
        <f>IF(G256="MEA",'[1]Net Hire Rate'!$E$12,IF(G256="AMR",'[1]Net Hire Rate'!$F$12,IF(G256="EUR",'[1]Net Hire Rate'!$G$12,IF(G256="APAC",'[1]Net Hire Rate'!$H$12,0))))</f>
        <v>1.6761041902604757E-3</v>
      </c>
      <c r="BQ256" s="147">
        <f t="shared" si="305"/>
        <v>14</v>
      </c>
      <c r="BR256" s="147">
        <f t="shared" si="288"/>
        <v>14</v>
      </c>
      <c r="BS256" s="147">
        <f t="shared" si="306"/>
        <v>14.023465458663646</v>
      </c>
      <c r="BT256" s="148">
        <f t="shared" si="289"/>
        <v>14.023465458663646</v>
      </c>
      <c r="BU256" s="149">
        <f t="shared" si="307"/>
        <v>14.046970247880884</v>
      </c>
      <c r="BV256" s="148">
        <f t="shared" si="290"/>
        <v>14.046970247880884</v>
      </c>
      <c r="BW256" s="148">
        <f t="shared" si="308"/>
        <v>14.07051443357382</v>
      </c>
      <c r="BX256" s="148">
        <f t="shared" si="291"/>
        <v>14.07051443357382</v>
      </c>
      <c r="BY256" s="148">
        <f t="shared" si="309"/>
        <v>14.094098081775053</v>
      </c>
      <c r="BZ256" s="148">
        <f t="shared" si="292"/>
        <v>14.094098081775053</v>
      </c>
      <c r="CA256" s="148">
        <f t="shared" si="310"/>
        <v>14.117721258627858</v>
      </c>
      <c r="CB256" s="148">
        <f t="shared" si="293"/>
        <v>14.117721258627858</v>
      </c>
      <c r="CC256" s="148"/>
      <c r="CD256" s="171" t="s">
        <v>414</v>
      </c>
      <c r="CE256" s="38">
        <v>0.125</v>
      </c>
      <c r="CF256" s="38">
        <v>1</v>
      </c>
      <c r="CG256" s="38">
        <v>1</v>
      </c>
      <c r="CH256" s="38">
        <v>1</v>
      </c>
      <c r="CI256" s="38">
        <v>1</v>
      </c>
      <c r="CJ256" s="38">
        <v>1</v>
      </c>
      <c r="CK256" s="41">
        <v>1</v>
      </c>
      <c r="CL256" s="41" t="s">
        <v>415</v>
      </c>
      <c r="CM256" s="40">
        <v>0.25</v>
      </c>
      <c r="CN256" s="41">
        <v>8</v>
      </c>
      <c r="CO256" s="41">
        <v>8.24</v>
      </c>
      <c r="CP256" s="41">
        <v>8.48</v>
      </c>
      <c r="CQ256" s="41">
        <v>8.7199999999999989</v>
      </c>
      <c r="CR256" s="41">
        <v>8.9599999999999991</v>
      </c>
      <c r="CS256" s="41">
        <v>9.1999999999999993</v>
      </c>
      <c r="CT256" s="171" t="s">
        <v>416</v>
      </c>
      <c r="CU256" s="40">
        <v>0.18749999999999997</v>
      </c>
      <c r="CV256" s="41">
        <v>1</v>
      </c>
      <c r="CW256" s="41">
        <v>1</v>
      </c>
      <c r="CX256" s="41">
        <v>1</v>
      </c>
      <c r="CY256" s="41">
        <v>1</v>
      </c>
      <c r="CZ256" s="41">
        <v>1</v>
      </c>
      <c r="DA256" s="41">
        <v>1</v>
      </c>
      <c r="DB256" s="41" t="s">
        <v>417</v>
      </c>
      <c r="DC256" s="40">
        <v>0.43749999999999994</v>
      </c>
      <c r="DD256" s="41">
        <v>159</v>
      </c>
      <c r="DE256" s="41">
        <v>159</v>
      </c>
      <c r="DF256" s="41">
        <v>159</v>
      </c>
      <c r="DG256" s="41">
        <v>159</v>
      </c>
      <c r="DH256" s="41">
        <v>159</v>
      </c>
      <c r="DI256" s="41">
        <v>159</v>
      </c>
      <c r="DJ256" s="41"/>
      <c r="DK256" s="40"/>
      <c r="DL256" s="41"/>
      <c r="DM256" s="41"/>
      <c r="DN256" s="41"/>
      <c r="DO256" s="41"/>
      <c r="DP256" s="41"/>
      <c r="DQ256" s="41"/>
      <c r="DR256" s="15"/>
      <c r="DS256" s="151">
        <f t="shared" si="294"/>
        <v>14</v>
      </c>
      <c r="DT256" s="152">
        <f t="shared" si="295"/>
        <v>14.105</v>
      </c>
      <c r="DU256" s="7">
        <f t="shared" si="296"/>
        <v>14.209999999999997</v>
      </c>
      <c r="DV256" s="7">
        <f t="shared" si="297"/>
        <v>14.314999999999998</v>
      </c>
      <c r="DW256">
        <f t="shared" si="298"/>
        <v>14.419999999999998</v>
      </c>
      <c r="DX256">
        <f t="shared" si="299"/>
        <v>14.524999999999999</v>
      </c>
      <c r="DZ256">
        <f t="shared" si="311"/>
        <v>14</v>
      </c>
      <c r="EA256">
        <f t="shared" si="312"/>
        <v>14.105</v>
      </c>
      <c r="EB256">
        <f t="shared" si="313"/>
        <v>14.209999999999997</v>
      </c>
      <c r="EC256">
        <f t="shared" si="314"/>
        <v>14.314999999999998</v>
      </c>
      <c r="ED256">
        <f t="shared" si="315"/>
        <v>14.419999999999998</v>
      </c>
      <c r="EE256">
        <f t="shared" si="316"/>
        <v>14.524999999999999</v>
      </c>
      <c r="EG256">
        <f t="shared" si="317"/>
        <v>14.105</v>
      </c>
      <c r="EH256">
        <f t="shared" si="318"/>
        <v>14.104218362282875</v>
      </c>
      <c r="EI256">
        <f t="shared" si="319"/>
        <v>14.103448275862069</v>
      </c>
      <c r="EJ256">
        <f t="shared" si="320"/>
        <v>14.102689486552569</v>
      </c>
      <c r="EK256">
        <f t="shared" si="321"/>
        <v>14.101941747572816</v>
      </c>
      <c r="EM256">
        <f>IF($EM$9='[1]L&amp;D Numbers'!$E$6,'[1]L&amp;D Numbers'!$E$7)</f>
        <v>350</v>
      </c>
      <c r="EN256">
        <f>IF($EN$9='[1]L&amp;D Numbers'!$F$6,'[1]L&amp;D Numbers'!$F$7)</f>
        <v>2000</v>
      </c>
      <c r="EO256">
        <f>IF($EO$9='[1]L&amp;D Numbers'!$G$6,'[1]L&amp;D Numbers'!$G$7)</f>
        <v>2000</v>
      </c>
      <c r="EP256">
        <f>IF($EP$9='[1]L&amp;D Numbers'!$H$6,'[1]L&amp;D Numbers'!$H$7)</f>
        <v>2000</v>
      </c>
      <c r="EQ256">
        <f>IF($EQ$9='[1]L&amp;D Numbers'!$I$6,'[1]L&amp;D Numbers'!$I$7)</f>
        <v>2000</v>
      </c>
      <c r="ER256">
        <f>IF($ER$9='[1]L&amp;D Numbers'!$J$6,'[1]L&amp;D Numbers'!$J$7)</f>
        <v>0</v>
      </c>
      <c r="ET256" s="45">
        <f>'[1]L&amp;D Master'!$E$10</f>
        <v>1.0678246631903041E-2</v>
      </c>
      <c r="EU256" s="45">
        <f>ET256+'[1]L&amp;D Master'!$F$10</f>
        <v>1.8222427877342538E-2</v>
      </c>
      <c r="EV256" s="45">
        <f>EU256+'[1]L&amp;D Master'!$G$10</f>
        <v>2.3561551193294058E-2</v>
      </c>
      <c r="EW256" s="45">
        <f>EV256+'[1]L&amp;D Master'!$H$10</f>
        <v>2.7330438342024234E-2</v>
      </c>
      <c r="EX256" s="45">
        <f>EW256+'[1]L&amp;D Master'!$I$10</f>
        <v>2.9999999999999995E-2</v>
      </c>
      <c r="EY256" s="45"/>
      <c r="EZ256" s="45">
        <f t="shared" si="322"/>
        <v>1.0678246631903041E-2</v>
      </c>
      <c r="FA256" s="45">
        <f t="shared" si="323"/>
        <v>1.8222427877342538E-2</v>
      </c>
      <c r="FB256" s="45">
        <f t="shared" si="323"/>
        <v>2.3561551193294058E-2</v>
      </c>
      <c r="FC256" s="45">
        <f t="shared" si="323"/>
        <v>2.7330438342024234E-2</v>
      </c>
      <c r="FD256" s="45">
        <f t="shared" si="323"/>
        <v>2.7330438342024234E-2</v>
      </c>
      <c r="FE256" s="45"/>
      <c r="FF256">
        <f t="shared" si="419"/>
        <v>13.954383331257008</v>
      </c>
      <c r="FG256">
        <f t="shared" si="420"/>
        <v>13.95105929986296</v>
      </c>
      <c r="FH256">
        <f t="shared" si="421"/>
        <v>13.977716394667993</v>
      </c>
      <c r="FI256">
        <f t="shared" si="422"/>
        <v>14.025895079108009</v>
      </c>
      <c r="FJ256">
        <f t="shared" si="423"/>
        <v>14.128025383082097</v>
      </c>
      <c r="FL256" s="34"/>
      <c r="FM256" s="34"/>
      <c r="FN256" s="34"/>
      <c r="FO256" s="34"/>
      <c r="FP256" s="34"/>
      <c r="FQ256" s="153">
        <f t="shared" si="324"/>
        <v>0.125</v>
      </c>
      <c r="FR256" s="153"/>
      <c r="FS256" s="42"/>
      <c r="FT256" s="42"/>
      <c r="FU256" s="42"/>
      <c r="FV256" s="42"/>
      <c r="FW256" s="42"/>
      <c r="FX256" s="42"/>
      <c r="FY256" s="42"/>
      <c r="FZ256" s="42"/>
      <c r="GA256" s="42"/>
      <c r="GB256" s="42"/>
      <c r="GC256" s="42"/>
      <c r="GD256" s="42"/>
      <c r="GE256" s="42"/>
      <c r="GF256" s="42"/>
      <c r="GG256" s="42"/>
      <c r="GH256" s="42"/>
      <c r="GI256" s="42"/>
      <c r="GJ256" s="42"/>
      <c r="GK256" s="42"/>
      <c r="GL256" s="42"/>
      <c r="GM256" s="154">
        <f>'[1]Automation Master'!$B$10*FQ256*FO256</f>
        <v>0</v>
      </c>
      <c r="GN256" s="155">
        <f>'[1]Automation Master'!$B$11*FO256*FQ256+GM256</f>
        <v>0</v>
      </c>
      <c r="GO256" s="155">
        <f>'[1]Automation Master'!$B$12*FO256*FQ256+GN256</f>
        <v>0</v>
      </c>
      <c r="GP256" s="155">
        <f>'[1]Automation Master'!$B$13*FO256*FQ256+GO256</f>
        <v>0</v>
      </c>
      <c r="GQ256" s="155">
        <f>'[1]Automation Master'!$C$10*FO256*FQ256+GP256</f>
        <v>0</v>
      </c>
      <c r="GR256" s="155">
        <f>'[1]Automation Master'!$C$11*FO256*FQ256+GQ256</f>
        <v>0</v>
      </c>
      <c r="GS256" s="155">
        <f>'[1]Automation Master'!$C$12*FO256*FQ256+GR256</f>
        <v>0</v>
      </c>
      <c r="GT256" s="155">
        <f>'[1]Automation Master'!$C$13*FO256*FQ256+GS256</f>
        <v>0</v>
      </c>
      <c r="GU256" s="155">
        <f>'[1]Automation Master'!$D$10*FO256*FQ256+GT256</f>
        <v>0</v>
      </c>
      <c r="GV256" s="155">
        <f>'[1]Automation Master'!$D$11*FO256*FQ256+GU256</f>
        <v>0</v>
      </c>
      <c r="GW256" s="155">
        <f>'[1]Automation Master'!$D$12*FO256*FQ256+GV256</f>
        <v>0</v>
      </c>
      <c r="GX256" s="155">
        <f>'[1]Automation Master'!$D$13*FO256*FQ256+GW256</f>
        <v>0</v>
      </c>
      <c r="GY256" s="155">
        <f>'[1]Automation Master'!$E$10*FO256*FQ256+GX256</f>
        <v>0</v>
      </c>
      <c r="GZ256" s="155">
        <f>'[1]Automation Master'!$E$11*FO256*FQ256+GY256</f>
        <v>0</v>
      </c>
      <c r="HA256" s="155">
        <f>'[1]Automation Master'!$E$12*FO256*FQ256+GZ256</f>
        <v>0</v>
      </c>
      <c r="HB256" s="155">
        <f>'[1]Automation Master'!$E$13*FO256*FQ256+HA256</f>
        <v>0</v>
      </c>
      <c r="HC256" s="155">
        <f>'[1]Automation Master'!$F$10*FO256*FQ256+HB256</f>
        <v>0</v>
      </c>
      <c r="HD256" s="155">
        <f>'[1]Automation Master'!$F$11*FO256*FQ256+HC256</f>
        <v>0</v>
      </c>
      <c r="HE256" s="155">
        <f>'[1]Automation Master'!$F$12*FO256*FQ256+HD256</f>
        <v>0</v>
      </c>
      <c r="HF256" s="156">
        <f>'[1]Automation Master'!$F$13*FO256*FQ256+HE256</f>
        <v>0</v>
      </c>
      <c r="HG256" s="157"/>
      <c r="HH256" s="157"/>
      <c r="HI256" s="157"/>
      <c r="HJ256" s="157"/>
      <c r="HK256" s="157"/>
      <c r="HL256" s="157"/>
      <c r="HM256" s="157"/>
      <c r="HN256" s="157"/>
      <c r="HO256" s="157"/>
      <c r="HP256" s="157"/>
      <c r="HQ256" s="157"/>
      <c r="HR256" s="157"/>
      <c r="HS256" s="157"/>
      <c r="HT256" s="157"/>
      <c r="HU256" s="157"/>
      <c r="HV256" s="157"/>
      <c r="HW256" s="157"/>
      <c r="HX256" s="157"/>
      <c r="HY256" s="42"/>
      <c r="HZ256" s="42"/>
      <c r="IA256" s="148">
        <f t="shared" si="424"/>
        <v>14.105</v>
      </c>
      <c r="IB256" s="148">
        <f t="shared" si="425"/>
        <v>14.209999999999997</v>
      </c>
      <c r="IC256" s="148">
        <f t="shared" si="426"/>
        <v>14.314999999999998</v>
      </c>
      <c r="ID256" s="148">
        <f t="shared" si="427"/>
        <v>14.419999999999998</v>
      </c>
      <c r="IE256" s="148">
        <f t="shared" si="428"/>
        <v>14.524999999999999</v>
      </c>
      <c r="IH256">
        <f t="shared" si="429"/>
        <v>13.954383331257008</v>
      </c>
      <c r="II256">
        <f t="shared" si="430"/>
        <v>13.95105929986296</v>
      </c>
      <c r="IJ256">
        <f t="shared" si="431"/>
        <v>13.977716394667993</v>
      </c>
      <c r="IK256">
        <f t="shared" si="432"/>
        <v>14.025895079108009</v>
      </c>
      <c r="IL256">
        <f t="shared" si="433"/>
        <v>14.128025383082097</v>
      </c>
      <c r="IN256" s="42">
        <f t="shared" si="434"/>
        <v>1.0678246631903072E-2</v>
      </c>
      <c r="IO256" s="42">
        <f t="shared" si="435"/>
        <v>1.8222427877342521E-2</v>
      </c>
      <c r="IP256" s="42">
        <f t="shared" si="436"/>
        <v>2.3561551193294051E-2</v>
      </c>
      <c r="IQ256" s="42">
        <f t="shared" si="437"/>
        <v>2.7330438342024199E-2</v>
      </c>
      <c r="IR256" s="42">
        <f t="shared" si="438"/>
        <v>2.7330438342024223E-2</v>
      </c>
      <c r="IT256" s="9">
        <f t="shared" si="325"/>
        <v>0</v>
      </c>
      <c r="IU256" s="9">
        <f t="shared" si="326"/>
        <v>0</v>
      </c>
      <c r="IV256" s="9">
        <f t="shared" si="327"/>
        <v>0</v>
      </c>
      <c r="IW256" s="9">
        <f t="shared" si="328"/>
        <v>0</v>
      </c>
      <c r="IX256" s="9">
        <f t="shared" si="329"/>
        <v>0</v>
      </c>
    </row>
    <row r="257" spans="1:258" ht="15.75" hidden="1" thickBot="1" x14ac:dyDescent="0.3">
      <c r="A257">
        <v>1</v>
      </c>
      <c r="B257" t="s">
        <v>400</v>
      </c>
      <c r="C257" t="s">
        <v>418</v>
      </c>
      <c r="D257" t="s">
        <v>402</v>
      </c>
      <c r="E257" t="s">
        <v>333</v>
      </c>
      <c r="F257" t="s">
        <v>333</v>
      </c>
      <c r="G257" t="s">
        <v>264</v>
      </c>
      <c r="H257">
        <v>1</v>
      </c>
      <c r="L257">
        <v>1</v>
      </c>
      <c r="Q257">
        <v>1</v>
      </c>
      <c r="Z257">
        <v>1</v>
      </c>
      <c r="AB257">
        <v>1</v>
      </c>
      <c r="AT257">
        <v>1</v>
      </c>
      <c r="AU257">
        <v>1</v>
      </c>
      <c r="AV257">
        <v>0</v>
      </c>
      <c r="AW257">
        <v>0</v>
      </c>
      <c r="AX257">
        <v>0</v>
      </c>
      <c r="BB257">
        <f t="shared" si="300"/>
        <v>1</v>
      </c>
      <c r="BC257">
        <v>1</v>
      </c>
      <c r="BD257">
        <f t="shared" si="301"/>
        <v>1</v>
      </c>
      <c r="BE257">
        <f t="shared" si="302"/>
        <v>1</v>
      </c>
      <c r="BF257">
        <f t="shared" si="303"/>
        <v>1</v>
      </c>
      <c r="BH257">
        <f t="shared" si="304"/>
        <v>0</v>
      </c>
      <c r="BK257" s="45">
        <f>IF(G257="MEA",'[1]Net Hire Rate'!$E$7,IF(G257="AMR",'[1]Net Hire Rate'!$F$7,IF(G257="EUR",'[1]Net Hire Rate'!$G$7,IF(G257="APAC",'[1]Net Hire Rate'!$H$7,0))))</f>
        <v>-4.2535446205170975E-2</v>
      </c>
      <c r="BL257" s="45">
        <f>IF(G257="MEA",'[1]Net Hire Rate'!$E$8,IF(G257="AMR",'[1]Net Hire Rate'!$F$8,IF(G257="EUR",'[1]Net Hire Rate'!$G$8,IF(G257="APAC",'[1]Net Hire Rate'!$H$8,0))))</f>
        <v>-4.2535446205170975E-2</v>
      </c>
      <c r="BM257" s="45">
        <f>IF(G257="MEA",'[1]Net Hire Rate'!$E$9,IF(G257="AMR",'[1]Net Hire Rate'!$F$9,IF(G257="EUR",'[1]Net Hire Rate'!$G$9,IF(G257="APAC",'[1]Net Hire Rate'!$H$9,0))))</f>
        <v>-4.2535446205170975E-2</v>
      </c>
      <c r="BN257" s="45">
        <f>IF(G257="MEA",'[1]Net Hire Rate'!$E$10,IF(G257="AMR",'[1]Net Hire Rate'!$F$10,IF(G257="EUR",'[1]Net Hire Rate'!$G$10,IF(G257="APAC",'[1]Net Hire Rate'!$H$10,0))))</f>
        <v>-4.2535446205170975E-2</v>
      </c>
      <c r="BO257" s="45">
        <f>IF(G257="MEA",'[1]Net Hire Rate'!$E$11,IF(G257="AMR",'[1]Net Hire Rate'!$F$11,IF(G257="EUR",'[1]Net Hire Rate'!$G$11,IF(G257="APAC",'[1]Net Hire Rate'!$H$11,0))))</f>
        <v>-4.2535446205170975E-2</v>
      </c>
      <c r="BP257" s="45">
        <f>IF(G257="MEA",'[1]Net Hire Rate'!$E$12,IF(G257="AMR",'[1]Net Hire Rate'!$F$12,IF(G257="EUR",'[1]Net Hire Rate'!$G$12,IF(G257="APAC",'[1]Net Hire Rate'!$H$12,0))))</f>
        <v>-4.2535446205170975E-2</v>
      </c>
      <c r="BQ257" s="147">
        <f t="shared" si="305"/>
        <v>1</v>
      </c>
      <c r="BR257" s="147">
        <f t="shared" si="288"/>
        <v>1</v>
      </c>
      <c r="BS257" s="147">
        <f t="shared" si="306"/>
        <v>0.95746455379482898</v>
      </c>
      <c r="BT257" s="148">
        <f t="shared" si="289"/>
        <v>0.95746455379482898</v>
      </c>
      <c r="BU257" s="149">
        <f t="shared" si="307"/>
        <v>0.9167383717735309</v>
      </c>
      <c r="BV257" s="148">
        <f t="shared" si="290"/>
        <v>0.9167383717735309</v>
      </c>
      <c r="BW257" s="148">
        <f t="shared" si="308"/>
        <v>0.87774449607674176</v>
      </c>
      <c r="BX257" s="148">
        <f t="shared" si="291"/>
        <v>0.87774449607674176</v>
      </c>
      <c r="BY257" s="148">
        <f t="shared" si="309"/>
        <v>0.84040924228198455</v>
      </c>
      <c r="BZ257" s="148">
        <f t="shared" si="292"/>
        <v>0.84040924228198455</v>
      </c>
      <c r="CA257" s="148">
        <f t="shared" si="310"/>
        <v>0.8046620601665706</v>
      </c>
      <c r="CB257" s="148">
        <f t="shared" si="293"/>
        <v>0.8046620601665706</v>
      </c>
      <c r="CC257" s="148"/>
      <c r="CD257" s="38" t="s">
        <v>419</v>
      </c>
      <c r="CE257" s="40">
        <v>1</v>
      </c>
      <c r="CF257" s="38">
        <v>1</v>
      </c>
      <c r="CG257" s="38">
        <v>1</v>
      </c>
      <c r="CH257" s="38">
        <v>1</v>
      </c>
      <c r="CI257" s="38">
        <v>1</v>
      </c>
      <c r="CJ257" s="38">
        <v>1</v>
      </c>
      <c r="CK257" s="41">
        <v>1</v>
      </c>
      <c r="CL257" s="41"/>
      <c r="CM257" s="40"/>
      <c r="CN257" s="41"/>
      <c r="CO257" s="41"/>
      <c r="CP257" s="41"/>
      <c r="CQ257" s="41"/>
      <c r="CR257" s="41"/>
      <c r="CS257" s="41"/>
      <c r="CT257" s="41"/>
      <c r="CU257" s="40"/>
      <c r="CV257" s="41"/>
      <c r="CW257" s="41"/>
      <c r="CX257" s="41"/>
      <c r="CY257" s="41"/>
      <c r="CZ257" s="41"/>
      <c r="DA257" s="41"/>
      <c r="DB257" s="41"/>
      <c r="DC257" s="40"/>
      <c r="DD257" s="41"/>
      <c r="DE257" s="41"/>
      <c r="DF257" s="41"/>
      <c r="DG257" s="41"/>
      <c r="DH257" s="41"/>
      <c r="DI257" s="41"/>
      <c r="DJ257" s="41"/>
      <c r="DK257" s="40"/>
      <c r="DL257" s="41"/>
      <c r="DM257" s="41"/>
      <c r="DN257" s="41"/>
      <c r="DO257" s="41"/>
      <c r="DP257" s="41"/>
      <c r="DQ257" s="41"/>
      <c r="DR257" s="15"/>
      <c r="DS257" s="151">
        <f t="shared" si="294"/>
        <v>1</v>
      </c>
      <c r="DT257" s="152">
        <f t="shared" si="295"/>
        <v>1</v>
      </c>
      <c r="DU257" s="7">
        <f t="shared" si="296"/>
        <v>1</v>
      </c>
      <c r="DV257" s="7">
        <f t="shared" si="297"/>
        <v>1</v>
      </c>
      <c r="DW257">
        <f t="shared" si="298"/>
        <v>1</v>
      </c>
      <c r="DX257">
        <f t="shared" si="299"/>
        <v>1</v>
      </c>
      <c r="DZ257">
        <f t="shared" si="311"/>
        <v>1</v>
      </c>
      <c r="EA257">
        <f t="shared" si="312"/>
        <v>1</v>
      </c>
      <c r="EB257">
        <f t="shared" si="313"/>
        <v>1</v>
      </c>
      <c r="EC257">
        <f t="shared" si="314"/>
        <v>1</v>
      </c>
      <c r="ED257">
        <f t="shared" si="315"/>
        <v>1</v>
      </c>
      <c r="EE257">
        <f t="shared" si="316"/>
        <v>1</v>
      </c>
      <c r="EG257">
        <f t="shared" si="317"/>
        <v>1</v>
      </c>
      <c r="EH257">
        <f t="shared" si="318"/>
        <v>1</v>
      </c>
      <c r="EI257">
        <f t="shared" si="319"/>
        <v>1</v>
      </c>
      <c r="EJ257">
        <f t="shared" si="320"/>
        <v>1</v>
      </c>
      <c r="EK257">
        <f t="shared" si="321"/>
        <v>1</v>
      </c>
      <c r="EM257">
        <f>IF($EM$9='[1]L&amp;D Numbers'!$E$6,'[1]L&amp;D Numbers'!$E$7)</f>
        <v>350</v>
      </c>
      <c r="EN257">
        <f>IF($EN$9='[1]L&amp;D Numbers'!$F$6,'[1]L&amp;D Numbers'!$F$7)</f>
        <v>2000</v>
      </c>
      <c r="EO257">
        <f>IF($EO$9='[1]L&amp;D Numbers'!$G$6,'[1]L&amp;D Numbers'!$G$7)</f>
        <v>2000</v>
      </c>
      <c r="EP257">
        <f>IF($EP$9='[1]L&amp;D Numbers'!$H$6,'[1]L&amp;D Numbers'!$H$7)</f>
        <v>2000</v>
      </c>
      <c r="EQ257">
        <f>IF($EQ$9='[1]L&amp;D Numbers'!$I$6,'[1]L&amp;D Numbers'!$I$7)</f>
        <v>2000</v>
      </c>
      <c r="ER257">
        <f>IF($ER$9='[1]L&amp;D Numbers'!$J$6,'[1]L&amp;D Numbers'!$J$7)</f>
        <v>0</v>
      </c>
      <c r="ET257" s="45">
        <f>'[1]L&amp;D Master'!$E$10</f>
        <v>1.0678246631903041E-2</v>
      </c>
      <c r="EU257" s="45">
        <f>ET257+'[1]L&amp;D Master'!$F$10</f>
        <v>1.8222427877342538E-2</v>
      </c>
      <c r="EV257" s="45">
        <f>EU257+'[1]L&amp;D Master'!$G$10</f>
        <v>2.3561551193294058E-2</v>
      </c>
      <c r="EW257" s="45">
        <f>EV257+'[1]L&amp;D Master'!$H$10</f>
        <v>2.7330438342024234E-2</v>
      </c>
      <c r="EX257" s="45">
        <f>EW257+'[1]L&amp;D Master'!$I$10</f>
        <v>2.9999999999999995E-2</v>
      </c>
      <c r="EY257" s="45"/>
      <c r="EZ257" s="45">
        <f t="shared" si="322"/>
        <v>1.0678246631903041E-2</v>
      </c>
      <c r="FA257" s="45">
        <f t="shared" si="323"/>
        <v>1.8222427877342538E-2</v>
      </c>
      <c r="FB257" s="45">
        <f t="shared" si="323"/>
        <v>2.3561551193294058E-2</v>
      </c>
      <c r="FC257" s="45">
        <f t="shared" si="323"/>
        <v>2.7330438342024234E-2</v>
      </c>
      <c r="FD257" s="45">
        <f t="shared" si="323"/>
        <v>2.7330438342024234E-2</v>
      </c>
      <c r="FE257" s="45"/>
      <c r="FF257">
        <f t="shared" si="419"/>
        <v>0.98932175336809691</v>
      </c>
      <c r="FG257">
        <f t="shared" si="420"/>
        <v>0.98177757212265748</v>
      </c>
      <c r="FH257">
        <f t="shared" si="421"/>
        <v>0.97643844880670594</v>
      </c>
      <c r="FI257">
        <f t="shared" si="422"/>
        <v>0.9726695616579758</v>
      </c>
      <c r="FJ257">
        <f t="shared" si="423"/>
        <v>0.9726695616579758</v>
      </c>
      <c r="FL257" s="34"/>
      <c r="FM257" s="34"/>
      <c r="FN257" s="34"/>
      <c r="FO257" s="34"/>
      <c r="FP257" s="34"/>
      <c r="FQ257" s="153">
        <f t="shared" si="324"/>
        <v>0.125</v>
      </c>
      <c r="FR257" s="153"/>
      <c r="FS257" s="42"/>
      <c r="FT257" s="42"/>
      <c r="FU257" s="42"/>
      <c r="FV257" s="42"/>
      <c r="FW257" s="42"/>
      <c r="FX257" s="42"/>
      <c r="FY257" s="42"/>
      <c r="FZ257" s="42"/>
      <c r="GA257" s="42"/>
      <c r="GB257" s="42"/>
      <c r="GC257" s="42"/>
      <c r="GD257" s="42"/>
      <c r="GE257" s="42"/>
      <c r="GF257" s="42"/>
      <c r="GG257" s="42"/>
      <c r="GH257" s="42"/>
      <c r="GI257" s="42"/>
      <c r="GJ257" s="42"/>
      <c r="GK257" s="42"/>
      <c r="GL257" s="42"/>
      <c r="GM257" s="154">
        <f>'[1]Automation Master'!$B$10*FQ257*FO257</f>
        <v>0</v>
      </c>
      <c r="GN257" s="155">
        <f>'[1]Automation Master'!$B$11*FO257*FQ257+GM257</f>
        <v>0</v>
      </c>
      <c r="GO257" s="155">
        <f>'[1]Automation Master'!$B$12*FO257*FQ257+GN257</f>
        <v>0</v>
      </c>
      <c r="GP257" s="155">
        <f>'[1]Automation Master'!$B$13*FO257*FQ257+GO257</f>
        <v>0</v>
      </c>
      <c r="GQ257" s="155">
        <f>'[1]Automation Master'!$C$10*FO257*FQ257+GP257</f>
        <v>0</v>
      </c>
      <c r="GR257" s="155">
        <f>'[1]Automation Master'!$C$11*FO257*FQ257+GQ257</f>
        <v>0</v>
      </c>
      <c r="GS257" s="155">
        <f>'[1]Automation Master'!$C$12*FO257*FQ257+GR257</f>
        <v>0</v>
      </c>
      <c r="GT257" s="155">
        <f>'[1]Automation Master'!$C$13*FO257*FQ257+GS257</f>
        <v>0</v>
      </c>
      <c r="GU257" s="155">
        <f>'[1]Automation Master'!$D$10*FO257*FQ257+GT257</f>
        <v>0</v>
      </c>
      <c r="GV257" s="155">
        <f>'[1]Automation Master'!$D$11*FO257*FQ257+GU257</f>
        <v>0</v>
      </c>
      <c r="GW257" s="155">
        <f>'[1]Automation Master'!$D$12*FO257*FQ257+GV257</f>
        <v>0</v>
      </c>
      <c r="GX257" s="155">
        <f>'[1]Automation Master'!$D$13*FO257*FQ257+GW257</f>
        <v>0</v>
      </c>
      <c r="GY257" s="155">
        <f>'[1]Automation Master'!$E$10*FO257*FQ257+GX257</f>
        <v>0</v>
      </c>
      <c r="GZ257" s="155">
        <f>'[1]Automation Master'!$E$11*FO257*FQ257+GY257</f>
        <v>0</v>
      </c>
      <c r="HA257" s="155">
        <f>'[1]Automation Master'!$E$12*FO257*FQ257+GZ257</f>
        <v>0</v>
      </c>
      <c r="HB257" s="155">
        <f>'[1]Automation Master'!$E$13*FO257*FQ257+HA257</f>
        <v>0</v>
      </c>
      <c r="HC257" s="155">
        <f>'[1]Automation Master'!$F$10*FO257*FQ257+HB257</f>
        <v>0</v>
      </c>
      <c r="HD257" s="155">
        <f>'[1]Automation Master'!$F$11*FO257*FQ257+HC257</f>
        <v>0</v>
      </c>
      <c r="HE257" s="155">
        <f>'[1]Automation Master'!$F$12*FO257*FQ257+HD257</f>
        <v>0</v>
      </c>
      <c r="HF257" s="156">
        <f>'[1]Automation Master'!$F$13*FO257*FQ257+HE257</f>
        <v>0</v>
      </c>
      <c r="HG257" s="157"/>
      <c r="HH257" s="157"/>
      <c r="HI257" s="157"/>
      <c r="HJ257" s="157"/>
      <c r="HK257" s="157"/>
      <c r="HL257" s="157"/>
      <c r="HM257" s="157"/>
      <c r="HN257" s="157"/>
      <c r="HO257" s="157"/>
      <c r="HP257" s="157"/>
      <c r="HQ257" s="157"/>
      <c r="HR257" s="157"/>
      <c r="HS257" s="157"/>
      <c r="HT257" s="157"/>
      <c r="HU257" s="157"/>
      <c r="HV257" s="157"/>
      <c r="HW257" s="157"/>
      <c r="HX257" s="157"/>
      <c r="HY257" s="42"/>
      <c r="HZ257" s="42"/>
      <c r="IA257" s="148">
        <f t="shared" si="424"/>
        <v>1</v>
      </c>
      <c r="IB257" s="148">
        <f t="shared" si="425"/>
        <v>1</v>
      </c>
      <c r="IC257" s="148">
        <f t="shared" si="426"/>
        <v>1</v>
      </c>
      <c r="ID257" s="148">
        <f t="shared" si="427"/>
        <v>1</v>
      </c>
      <c r="IE257" s="148">
        <f t="shared" si="428"/>
        <v>1</v>
      </c>
      <c r="IH257">
        <f t="shared" si="429"/>
        <v>0.98932175336809691</v>
      </c>
      <c r="II257">
        <f t="shared" si="430"/>
        <v>0.98177757212265748</v>
      </c>
      <c r="IJ257">
        <f t="shared" si="431"/>
        <v>0.97643844880670594</v>
      </c>
      <c r="IK257">
        <f t="shared" si="432"/>
        <v>0.9726695616579758</v>
      </c>
      <c r="IL257">
        <f t="shared" si="433"/>
        <v>0.9726695616579758</v>
      </c>
      <c r="IN257" s="42">
        <f t="shared" si="434"/>
        <v>1.0678246631903088E-2</v>
      </c>
      <c r="IO257" s="42">
        <f t="shared" si="435"/>
        <v>1.8222427877342517E-2</v>
      </c>
      <c r="IP257" s="42">
        <f t="shared" si="436"/>
        <v>2.3561551193294061E-2</v>
      </c>
      <c r="IQ257" s="42">
        <f t="shared" si="437"/>
        <v>2.7330438342024199E-2</v>
      </c>
      <c r="IR257" s="42">
        <f t="shared" si="438"/>
        <v>2.7330438342024199E-2</v>
      </c>
      <c r="IT257" s="9">
        <f t="shared" si="325"/>
        <v>0</v>
      </c>
      <c r="IU257" s="9">
        <f t="shared" si="326"/>
        <v>0</v>
      </c>
      <c r="IV257" s="9">
        <f t="shared" si="327"/>
        <v>0</v>
      </c>
      <c r="IW257" s="9">
        <f t="shared" si="328"/>
        <v>0</v>
      </c>
      <c r="IX257" s="9">
        <f t="shared" si="329"/>
        <v>0</v>
      </c>
    </row>
    <row r="258" spans="1:258" ht="15.75" hidden="1" thickBot="1" x14ac:dyDescent="0.3">
      <c r="A258">
        <v>6</v>
      </c>
      <c r="B258" t="s">
        <v>400</v>
      </c>
      <c r="C258" t="s">
        <v>420</v>
      </c>
      <c r="D258" t="s">
        <v>402</v>
      </c>
      <c r="E258" t="s">
        <v>333</v>
      </c>
      <c r="F258" t="s">
        <v>333</v>
      </c>
      <c r="G258" t="s">
        <v>268</v>
      </c>
      <c r="H258">
        <v>6</v>
      </c>
      <c r="L258">
        <v>6</v>
      </c>
      <c r="Q258">
        <v>1</v>
      </c>
      <c r="R258">
        <v>3</v>
      </c>
      <c r="S258">
        <v>1</v>
      </c>
      <c r="V258">
        <v>1</v>
      </c>
      <c r="Y258">
        <v>3</v>
      </c>
      <c r="Z258">
        <v>3</v>
      </c>
      <c r="AB258">
        <v>5</v>
      </c>
      <c r="AG258">
        <v>1</v>
      </c>
      <c r="AR258">
        <v>1</v>
      </c>
      <c r="AT258">
        <v>6</v>
      </c>
      <c r="AU258">
        <v>0</v>
      </c>
      <c r="AV258">
        <v>0</v>
      </c>
      <c r="AW258">
        <v>6</v>
      </c>
      <c r="AX258">
        <v>0</v>
      </c>
      <c r="BB258">
        <f t="shared" si="300"/>
        <v>6</v>
      </c>
      <c r="BC258">
        <v>6</v>
      </c>
      <c r="BD258">
        <f t="shared" si="301"/>
        <v>6</v>
      </c>
      <c r="BE258">
        <f t="shared" si="302"/>
        <v>6</v>
      </c>
      <c r="BF258">
        <f t="shared" si="303"/>
        <v>6</v>
      </c>
      <c r="BH258">
        <f t="shared" si="304"/>
        <v>0</v>
      </c>
      <c r="BK258" s="45">
        <f>IF(G258="MEA",'[1]Net Hire Rate'!$E$7,IF(G258="AMR",'[1]Net Hire Rate'!$F$7,IF(G258="EUR",'[1]Net Hire Rate'!$G$7,IF(G258="APAC",'[1]Net Hire Rate'!$H$7,0))))</f>
        <v>-0.12481698389458272</v>
      </c>
      <c r="BL258" s="45">
        <f>IF(G258="MEA",'[1]Net Hire Rate'!$E$8,IF(G258="AMR",'[1]Net Hire Rate'!$F$8,IF(G258="EUR",'[1]Net Hire Rate'!$G$8,IF(G258="APAC",'[1]Net Hire Rate'!$H$8,0))))</f>
        <v>-0.12481698389458272</v>
      </c>
      <c r="BM258" s="45">
        <f>IF(G258="MEA",'[1]Net Hire Rate'!$E$9,IF(G258="AMR",'[1]Net Hire Rate'!$F$9,IF(G258="EUR",'[1]Net Hire Rate'!$G$9,IF(G258="APAC",'[1]Net Hire Rate'!$H$9,0))))</f>
        <v>-0.12481698389458272</v>
      </c>
      <c r="BN258" s="45">
        <f>IF(G258="MEA",'[1]Net Hire Rate'!$E$10,IF(G258="AMR",'[1]Net Hire Rate'!$F$10,IF(G258="EUR",'[1]Net Hire Rate'!$G$10,IF(G258="APAC",'[1]Net Hire Rate'!$H$10,0))))</f>
        <v>-0.12481698389458272</v>
      </c>
      <c r="BO258" s="45">
        <f>IF(G258="MEA",'[1]Net Hire Rate'!$E$11,IF(G258="AMR",'[1]Net Hire Rate'!$F$11,IF(G258="EUR",'[1]Net Hire Rate'!$G$11,IF(G258="APAC",'[1]Net Hire Rate'!$H$11,0))))</f>
        <v>-0.12481698389458272</v>
      </c>
      <c r="BP258" s="45">
        <f>IF(G258="MEA",'[1]Net Hire Rate'!$E$12,IF(G258="AMR",'[1]Net Hire Rate'!$F$12,IF(G258="EUR",'[1]Net Hire Rate'!$G$12,IF(G258="APAC",'[1]Net Hire Rate'!$H$12,0))))</f>
        <v>-0.12481698389458272</v>
      </c>
      <c r="BQ258" s="147">
        <f t="shared" si="305"/>
        <v>6</v>
      </c>
      <c r="BR258" s="147">
        <f t="shared" si="288"/>
        <v>6</v>
      </c>
      <c r="BS258" s="147">
        <f t="shared" si="306"/>
        <v>5.2510980966325036</v>
      </c>
      <c r="BT258" s="148">
        <f t="shared" si="289"/>
        <v>5.2510980966325036</v>
      </c>
      <c r="BU258" s="149">
        <f t="shared" si="307"/>
        <v>4.5956718700762504</v>
      </c>
      <c r="BV258" s="148">
        <f t="shared" si="290"/>
        <v>4.5956718700762504</v>
      </c>
      <c r="BW258" s="148">
        <f t="shared" si="308"/>
        <v>4.0220539682841565</v>
      </c>
      <c r="BX258" s="148">
        <f t="shared" si="291"/>
        <v>4.0220539682841565</v>
      </c>
      <c r="BY258" s="148">
        <f t="shared" si="309"/>
        <v>3.5200333229016905</v>
      </c>
      <c r="BZ258" s="148">
        <f t="shared" si="292"/>
        <v>2.5200333229016905</v>
      </c>
      <c r="CA258" s="148">
        <f t="shared" si="310"/>
        <v>2.2054903642232584</v>
      </c>
      <c r="CB258" s="148">
        <f t="shared" si="293"/>
        <v>2.2054903642232584</v>
      </c>
      <c r="CC258" s="148"/>
      <c r="CD258" s="38" t="s">
        <v>419</v>
      </c>
      <c r="CE258" s="40">
        <v>1</v>
      </c>
      <c r="CF258" s="38">
        <v>1</v>
      </c>
      <c r="CG258" s="38">
        <v>1</v>
      </c>
      <c r="CH258" s="38">
        <v>1</v>
      </c>
      <c r="CI258" s="38">
        <v>1</v>
      </c>
      <c r="CJ258" s="38">
        <v>1</v>
      </c>
      <c r="CK258" s="41">
        <v>1</v>
      </c>
      <c r="CL258" s="41"/>
      <c r="CM258" s="40"/>
      <c r="CN258" s="41"/>
      <c r="CO258" s="41"/>
      <c r="CP258" s="41"/>
      <c r="CQ258" s="41"/>
      <c r="CR258" s="41"/>
      <c r="CS258" s="41"/>
      <c r="CT258" s="41"/>
      <c r="CU258" s="40"/>
      <c r="CV258" s="41"/>
      <c r="CW258" s="41"/>
      <c r="CX258" s="41"/>
      <c r="CY258" s="41"/>
      <c r="CZ258" s="41"/>
      <c r="DA258" s="41"/>
      <c r="DB258" s="41"/>
      <c r="DC258" s="40"/>
      <c r="DD258" s="41"/>
      <c r="DE258" s="41"/>
      <c r="DF258" s="41"/>
      <c r="DG258" s="41"/>
      <c r="DH258" s="41"/>
      <c r="DI258" s="41"/>
      <c r="DJ258" s="41"/>
      <c r="DK258" s="40"/>
      <c r="DL258" s="41"/>
      <c r="DM258" s="41"/>
      <c r="DN258" s="41"/>
      <c r="DO258" s="41"/>
      <c r="DP258" s="41"/>
      <c r="DQ258" s="41"/>
      <c r="DR258" s="15"/>
      <c r="DS258" s="151">
        <f t="shared" si="294"/>
        <v>6</v>
      </c>
      <c r="DT258" s="152">
        <f t="shared" si="295"/>
        <v>6</v>
      </c>
      <c r="DU258" s="7">
        <f t="shared" si="296"/>
        <v>6</v>
      </c>
      <c r="DV258" s="7">
        <f t="shared" si="297"/>
        <v>6</v>
      </c>
      <c r="DW258">
        <f t="shared" si="298"/>
        <v>6</v>
      </c>
      <c r="DX258">
        <f t="shared" si="299"/>
        <v>6</v>
      </c>
      <c r="DZ258">
        <f t="shared" si="311"/>
        <v>6</v>
      </c>
      <c r="EA258">
        <f t="shared" si="312"/>
        <v>6</v>
      </c>
      <c r="EB258">
        <f t="shared" si="313"/>
        <v>6</v>
      </c>
      <c r="EC258">
        <f t="shared" si="314"/>
        <v>6</v>
      </c>
      <c r="ED258">
        <f t="shared" si="315"/>
        <v>6</v>
      </c>
      <c r="EE258">
        <f t="shared" si="316"/>
        <v>6</v>
      </c>
      <c r="EG258">
        <f t="shared" si="317"/>
        <v>6</v>
      </c>
      <c r="EH258">
        <f t="shared" si="318"/>
        <v>6</v>
      </c>
      <c r="EI258">
        <f t="shared" si="319"/>
        <v>6</v>
      </c>
      <c r="EJ258">
        <f t="shared" si="320"/>
        <v>6</v>
      </c>
      <c r="EK258">
        <f t="shared" si="321"/>
        <v>6</v>
      </c>
      <c r="EM258">
        <f>IF($EM$9='[1]L&amp;D Numbers'!$E$6,'[1]L&amp;D Numbers'!$E$7)</f>
        <v>350</v>
      </c>
      <c r="EN258">
        <f>IF($EN$9='[1]L&amp;D Numbers'!$F$6,'[1]L&amp;D Numbers'!$F$7)</f>
        <v>2000</v>
      </c>
      <c r="EO258">
        <f>IF($EO$9='[1]L&amp;D Numbers'!$G$6,'[1]L&amp;D Numbers'!$G$7)</f>
        <v>2000</v>
      </c>
      <c r="EP258">
        <f>IF($EP$9='[1]L&amp;D Numbers'!$H$6,'[1]L&amp;D Numbers'!$H$7)</f>
        <v>2000</v>
      </c>
      <c r="EQ258">
        <f>IF($EQ$9='[1]L&amp;D Numbers'!$I$6,'[1]L&amp;D Numbers'!$I$7)</f>
        <v>2000</v>
      </c>
      <c r="ER258">
        <f>IF($ER$9='[1]L&amp;D Numbers'!$J$6,'[1]L&amp;D Numbers'!$J$7)</f>
        <v>0</v>
      </c>
      <c r="ET258" s="45">
        <f>'[1]L&amp;D Master'!$E$10</f>
        <v>1.0678246631903041E-2</v>
      </c>
      <c r="EU258" s="45">
        <f>ET258+'[1]L&amp;D Master'!$F$10</f>
        <v>1.8222427877342538E-2</v>
      </c>
      <c r="EV258" s="45">
        <f>EU258+'[1]L&amp;D Master'!$G$10</f>
        <v>2.3561551193294058E-2</v>
      </c>
      <c r="EW258" s="45">
        <f>EV258+'[1]L&amp;D Master'!$H$10</f>
        <v>2.7330438342024234E-2</v>
      </c>
      <c r="EX258" s="45">
        <f>EW258+'[1]L&amp;D Master'!$I$10</f>
        <v>2.9999999999999995E-2</v>
      </c>
      <c r="EY258" s="45"/>
      <c r="EZ258" s="45">
        <f t="shared" si="322"/>
        <v>1.0678246631903041E-2</v>
      </c>
      <c r="FA258" s="45">
        <f t="shared" si="323"/>
        <v>1.8222427877342538E-2</v>
      </c>
      <c r="FB258" s="45">
        <f t="shared" si="323"/>
        <v>2.3561551193294058E-2</v>
      </c>
      <c r="FC258" s="45">
        <f t="shared" si="323"/>
        <v>2.7330438342024234E-2</v>
      </c>
      <c r="FD258" s="45">
        <f t="shared" si="323"/>
        <v>2.7330438342024234E-2</v>
      </c>
      <c r="FE258" s="45"/>
      <c r="FF258">
        <f t="shared" si="419"/>
        <v>5.935930520208581</v>
      </c>
      <c r="FG258">
        <f t="shared" si="420"/>
        <v>5.8906654327359451</v>
      </c>
      <c r="FH258">
        <f t="shared" si="421"/>
        <v>5.8586306928402356</v>
      </c>
      <c r="FI258">
        <f t="shared" si="422"/>
        <v>5.8360173699478546</v>
      </c>
      <c r="FJ258">
        <f t="shared" si="423"/>
        <v>5.8360173699478546</v>
      </c>
      <c r="FL258" s="34"/>
      <c r="FM258" s="34"/>
      <c r="FN258" s="34"/>
      <c r="FO258" s="34"/>
      <c r="FP258" s="34"/>
      <c r="FQ258" s="153">
        <f t="shared" si="324"/>
        <v>0.125</v>
      </c>
      <c r="FR258" s="153"/>
      <c r="FS258" s="42"/>
      <c r="FT258" s="42"/>
      <c r="FU258" s="42"/>
      <c r="FV258" s="42"/>
      <c r="FW258" s="42"/>
      <c r="FX258" s="42"/>
      <c r="FY258" s="42"/>
      <c r="FZ258" s="42"/>
      <c r="GA258" s="42"/>
      <c r="GB258" s="42"/>
      <c r="GC258" s="42"/>
      <c r="GD258" s="42"/>
      <c r="GE258" s="42"/>
      <c r="GF258" s="42"/>
      <c r="GG258" s="42"/>
      <c r="GH258" s="42"/>
      <c r="GI258" s="42"/>
      <c r="GJ258" s="42"/>
      <c r="GK258" s="42"/>
      <c r="GL258" s="42"/>
      <c r="GM258" s="154">
        <f>'[1]Automation Master'!$B$10*FQ258*FO258</f>
        <v>0</v>
      </c>
      <c r="GN258" s="155">
        <f>'[1]Automation Master'!$B$11*FO258*FQ258+GM258</f>
        <v>0</v>
      </c>
      <c r="GO258" s="155">
        <f>'[1]Automation Master'!$B$12*FO258*FQ258+GN258</f>
        <v>0</v>
      </c>
      <c r="GP258" s="155">
        <f>'[1]Automation Master'!$B$13*FO258*FQ258+GO258</f>
        <v>0</v>
      </c>
      <c r="GQ258" s="155">
        <f>'[1]Automation Master'!$C$10*FO258*FQ258+GP258</f>
        <v>0</v>
      </c>
      <c r="GR258" s="155">
        <f>'[1]Automation Master'!$C$11*FO258*FQ258+GQ258</f>
        <v>0</v>
      </c>
      <c r="GS258" s="155">
        <f>'[1]Automation Master'!$C$12*FO258*FQ258+GR258</f>
        <v>0</v>
      </c>
      <c r="GT258" s="155">
        <f>'[1]Automation Master'!$C$13*FO258*FQ258+GS258</f>
        <v>0</v>
      </c>
      <c r="GU258" s="155">
        <f>'[1]Automation Master'!$D$10*FO258*FQ258+GT258</f>
        <v>0</v>
      </c>
      <c r="GV258" s="155">
        <f>'[1]Automation Master'!$D$11*FO258*FQ258+GU258</f>
        <v>0</v>
      </c>
      <c r="GW258" s="155">
        <f>'[1]Automation Master'!$D$12*FO258*FQ258+GV258</f>
        <v>0</v>
      </c>
      <c r="GX258" s="155">
        <f>'[1]Automation Master'!$D$13*FO258*FQ258+GW258</f>
        <v>0</v>
      </c>
      <c r="GY258" s="155">
        <f>'[1]Automation Master'!$E$10*FO258*FQ258+GX258</f>
        <v>0</v>
      </c>
      <c r="GZ258" s="155">
        <f>'[1]Automation Master'!$E$11*FO258*FQ258+GY258</f>
        <v>0</v>
      </c>
      <c r="HA258" s="155">
        <f>'[1]Automation Master'!$E$12*FO258*FQ258+GZ258</f>
        <v>0</v>
      </c>
      <c r="HB258" s="155">
        <f>'[1]Automation Master'!$E$13*FO258*FQ258+HA258</f>
        <v>0</v>
      </c>
      <c r="HC258" s="155">
        <f>'[1]Automation Master'!$F$10*FO258*FQ258+HB258</f>
        <v>0</v>
      </c>
      <c r="HD258" s="155">
        <f>'[1]Automation Master'!$F$11*FO258*FQ258+HC258</f>
        <v>0</v>
      </c>
      <c r="HE258" s="155">
        <f>'[1]Automation Master'!$F$12*FO258*FQ258+HD258</f>
        <v>0</v>
      </c>
      <c r="HF258" s="156">
        <f>'[1]Automation Master'!$F$13*FO258*FQ258+HE258</f>
        <v>0</v>
      </c>
      <c r="HG258" s="157"/>
      <c r="HH258" s="157"/>
      <c r="HI258" s="157"/>
      <c r="HJ258" s="157"/>
      <c r="HK258" s="157"/>
      <c r="HL258" s="157"/>
      <c r="HM258" s="157"/>
      <c r="HN258" s="157"/>
      <c r="HO258" s="157"/>
      <c r="HP258" s="157"/>
      <c r="HQ258" s="157"/>
      <c r="HR258" s="157"/>
      <c r="HS258" s="157"/>
      <c r="HT258" s="157"/>
      <c r="HU258" s="157"/>
      <c r="HV258" s="157"/>
      <c r="HW258" s="157"/>
      <c r="HX258" s="157"/>
      <c r="HY258" s="42"/>
      <c r="HZ258" s="42"/>
      <c r="IA258" s="148">
        <f t="shared" si="424"/>
        <v>6</v>
      </c>
      <c r="IB258" s="148">
        <f t="shared" si="425"/>
        <v>6</v>
      </c>
      <c r="IC258" s="148">
        <f t="shared" si="426"/>
        <v>6</v>
      </c>
      <c r="ID258" s="148">
        <f t="shared" si="427"/>
        <v>6</v>
      </c>
      <c r="IE258" s="148">
        <f t="shared" si="428"/>
        <v>6</v>
      </c>
      <c r="IH258">
        <f t="shared" si="429"/>
        <v>5.935930520208581</v>
      </c>
      <c r="II258">
        <f t="shared" si="430"/>
        <v>5.8906654327359451</v>
      </c>
      <c r="IJ258">
        <f t="shared" si="431"/>
        <v>5.8586306928402356</v>
      </c>
      <c r="IK258">
        <f t="shared" si="432"/>
        <v>5.8360173699478546</v>
      </c>
      <c r="IL258">
        <f t="shared" si="433"/>
        <v>5.8360173699478546</v>
      </c>
      <c r="IN258" s="42">
        <f t="shared" si="434"/>
        <v>1.0678246631903162E-2</v>
      </c>
      <c r="IO258" s="42">
        <f t="shared" si="435"/>
        <v>1.8222427877342479E-2</v>
      </c>
      <c r="IP258" s="42">
        <f t="shared" si="436"/>
        <v>2.3561551193294061E-2</v>
      </c>
      <c r="IQ258" s="42">
        <f t="shared" si="437"/>
        <v>2.7330438342024237E-2</v>
      </c>
      <c r="IR258" s="42">
        <f t="shared" si="438"/>
        <v>2.7330438342024237E-2</v>
      </c>
      <c r="IT258" s="9">
        <f t="shared" si="325"/>
        <v>0</v>
      </c>
      <c r="IU258" s="9">
        <f t="shared" si="326"/>
        <v>0</v>
      </c>
      <c r="IV258" s="9">
        <f t="shared" si="327"/>
        <v>0</v>
      </c>
      <c r="IW258" s="9">
        <f t="shared" si="328"/>
        <v>0</v>
      </c>
      <c r="IX258" s="9">
        <f t="shared" si="329"/>
        <v>0</v>
      </c>
    </row>
    <row r="259" spans="1:258" ht="15.75" hidden="1" thickBot="1" x14ac:dyDescent="0.3">
      <c r="A259">
        <v>26</v>
      </c>
      <c r="B259" t="s">
        <v>400</v>
      </c>
      <c r="C259" t="s">
        <v>401</v>
      </c>
      <c r="D259" t="s">
        <v>402</v>
      </c>
      <c r="E259" t="s">
        <v>333</v>
      </c>
      <c r="F259" t="s">
        <v>333</v>
      </c>
      <c r="G259" t="s">
        <v>256</v>
      </c>
      <c r="H259">
        <v>26</v>
      </c>
      <c r="K259">
        <v>10</v>
      </c>
      <c r="L259">
        <v>16</v>
      </c>
      <c r="P259">
        <v>3</v>
      </c>
      <c r="Q259">
        <v>5</v>
      </c>
      <c r="R259">
        <v>13</v>
      </c>
      <c r="S259">
        <v>3</v>
      </c>
      <c r="T259">
        <v>1</v>
      </c>
      <c r="W259">
        <v>1</v>
      </c>
      <c r="Y259">
        <v>26</v>
      </c>
      <c r="AB259">
        <v>16</v>
      </c>
      <c r="AE259">
        <v>10</v>
      </c>
      <c r="AT259">
        <v>26</v>
      </c>
      <c r="AU259">
        <v>26</v>
      </c>
      <c r="AV259">
        <v>0</v>
      </c>
      <c r="AW259">
        <v>0</v>
      </c>
      <c r="AX259">
        <v>0</v>
      </c>
      <c r="BB259">
        <f t="shared" si="300"/>
        <v>26</v>
      </c>
      <c r="BC259">
        <v>26</v>
      </c>
      <c r="BD259">
        <f t="shared" si="301"/>
        <v>26</v>
      </c>
      <c r="BE259">
        <f t="shared" si="302"/>
        <v>26</v>
      </c>
      <c r="BF259">
        <f t="shared" si="303"/>
        <v>26</v>
      </c>
      <c r="BH259">
        <f t="shared" si="304"/>
        <v>0</v>
      </c>
      <c r="BK259" s="45">
        <f>IF(G259="MEA",'[1]Net Hire Rate'!$E$7,IF(G259="AMR",'[1]Net Hire Rate'!$F$7,IF(G259="EUR",'[1]Net Hire Rate'!$G$7,IF(G259="APAC",'[1]Net Hire Rate'!$H$7,0))))</f>
        <v>1.6761041902604757E-3</v>
      </c>
      <c r="BL259" s="45">
        <f>IF(G259="MEA",'[1]Net Hire Rate'!$E$8,IF(G259="AMR",'[1]Net Hire Rate'!$F$8,IF(G259="EUR",'[1]Net Hire Rate'!$G$8,IF(G259="APAC",'[1]Net Hire Rate'!$H$8,0))))</f>
        <v>1.6761041902604757E-3</v>
      </c>
      <c r="BM259" s="45">
        <f>IF(G259="MEA",'[1]Net Hire Rate'!$E$9,IF(G259="AMR",'[1]Net Hire Rate'!$F$9,IF(G259="EUR",'[1]Net Hire Rate'!$G$9,IF(G259="APAC",'[1]Net Hire Rate'!$H$9,0))))</f>
        <v>1.6761041902604757E-3</v>
      </c>
      <c r="BN259" s="45">
        <f>IF(G259="MEA",'[1]Net Hire Rate'!$E$10,IF(G259="AMR",'[1]Net Hire Rate'!$F$10,IF(G259="EUR",'[1]Net Hire Rate'!$G$10,IF(G259="APAC",'[1]Net Hire Rate'!$H$10,0))))</f>
        <v>1.6761041902604757E-3</v>
      </c>
      <c r="BO259" s="45">
        <f>IF(G259="MEA",'[1]Net Hire Rate'!$E$11,IF(G259="AMR",'[1]Net Hire Rate'!$F$11,IF(G259="EUR",'[1]Net Hire Rate'!$G$11,IF(G259="APAC",'[1]Net Hire Rate'!$H$11,0))))</f>
        <v>1.6761041902604757E-3</v>
      </c>
      <c r="BP259" s="45">
        <f>IF(G259="MEA",'[1]Net Hire Rate'!$E$12,IF(G259="AMR",'[1]Net Hire Rate'!$F$12,IF(G259="EUR",'[1]Net Hire Rate'!$G$12,IF(G259="APAC",'[1]Net Hire Rate'!$H$12,0))))</f>
        <v>1.6761041902604757E-3</v>
      </c>
      <c r="BQ259" s="147">
        <f t="shared" si="305"/>
        <v>26</v>
      </c>
      <c r="BR259" s="147">
        <f t="shared" si="288"/>
        <v>26</v>
      </c>
      <c r="BS259" s="147">
        <f t="shared" si="306"/>
        <v>26.043578708946772</v>
      </c>
      <c r="BT259" s="148">
        <f t="shared" si="289"/>
        <v>26.043578708946772</v>
      </c>
      <c r="BU259" s="149">
        <f t="shared" si="307"/>
        <v>26.087230460350213</v>
      </c>
      <c r="BV259" s="148">
        <f t="shared" si="290"/>
        <v>26.087230460350213</v>
      </c>
      <c r="BW259" s="148">
        <f t="shared" si="308"/>
        <v>26.130955376637097</v>
      </c>
      <c r="BX259" s="148">
        <f t="shared" si="291"/>
        <v>26.130955376637097</v>
      </c>
      <c r="BY259" s="148">
        <f t="shared" si="309"/>
        <v>26.174753580439386</v>
      </c>
      <c r="BZ259" s="148">
        <f t="shared" si="292"/>
        <v>26.174753580439386</v>
      </c>
      <c r="CA259" s="148">
        <f t="shared" si="310"/>
        <v>26.218625194594594</v>
      </c>
      <c r="CB259" s="148">
        <f t="shared" si="293"/>
        <v>26.218625194594594</v>
      </c>
      <c r="CC259" s="148"/>
      <c r="CD259" s="38" t="s">
        <v>421</v>
      </c>
      <c r="CE259" s="40">
        <v>0.5</v>
      </c>
      <c r="CF259" s="38">
        <v>3</v>
      </c>
      <c r="CG259" s="38">
        <v>3</v>
      </c>
      <c r="CH259" s="38">
        <v>3</v>
      </c>
      <c r="CI259" s="38">
        <v>3</v>
      </c>
      <c r="CJ259" s="38">
        <v>3</v>
      </c>
      <c r="CK259" s="41">
        <v>3</v>
      </c>
      <c r="CL259" s="41" t="s">
        <v>422</v>
      </c>
      <c r="CM259" s="40">
        <v>0.5</v>
      </c>
      <c r="CN259" s="41">
        <v>55</v>
      </c>
      <c r="CO259" s="41">
        <v>55</v>
      </c>
      <c r="CP259" s="41">
        <v>55</v>
      </c>
      <c r="CQ259" s="41">
        <v>55</v>
      </c>
      <c r="CR259" s="41">
        <v>55</v>
      </c>
      <c r="CS259" s="41">
        <v>55</v>
      </c>
      <c r="CT259" s="41"/>
      <c r="CU259" s="40"/>
      <c r="CV259" s="41"/>
      <c r="CW259" s="41"/>
      <c r="CX259" s="41"/>
      <c r="CY259" s="41"/>
      <c r="CZ259" s="41"/>
      <c r="DA259" s="41"/>
      <c r="DB259" s="41"/>
      <c r="DC259" s="40"/>
      <c r="DD259" s="41"/>
      <c r="DE259" s="41"/>
      <c r="DF259" s="41"/>
      <c r="DG259" s="41"/>
      <c r="DH259" s="41"/>
      <c r="DI259" s="41"/>
      <c r="DJ259" s="41"/>
      <c r="DK259" s="40"/>
      <c r="DL259" s="41"/>
      <c r="DM259" s="41"/>
      <c r="DN259" s="41"/>
      <c r="DO259" s="41"/>
      <c r="DP259" s="41"/>
      <c r="DQ259" s="41"/>
      <c r="DR259" s="15"/>
      <c r="DS259" s="151">
        <f t="shared" si="294"/>
        <v>26</v>
      </c>
      <c r="DT259" s="152">
        <f t="shared" si="295"/>
        <v>26</v>
      </c>
      <c r="DU259" s="7">
        <f t="shared" si="296"/>
        <v>26</v>
      </c>
      <c r="DV259" s="7">
        <f t="shared" si="297"/>
        <v>26</v>
      </c>
      <c r="DW259">
        <f t="shared" si="298"/>
        <v>26</v>
      </c>
      <c r="DX259">
        <f t="shared" si="299"/>
        <v>26</v>
      </c>
      <c r="DZ259">
        <f t="shared" si="311"/>
        <v>26</v>
      </c>
      <c r="EA259">
        <f t="shared" si="312"/>
        <v>26</v>
      </c>
      <c r="EB259">
        <f t="shared" si="313"/>
        <v>26</v>
      </c>
      <c r="EC259">
        <f t="shared" si="314"/>
        <v>26</v>
      </c>
      <c r="ED259">
        <f t="shared" si="315"/>
        <v>26</v>
      </c>
      <c r="EE259">
        <f t="shared" si="316"/>
        <v>26</v>
      </c>
      <c r="EG259">
        <f t="shared" si="317"/>
        <v>26</v>
      </c>
      <c r="EH259">
        <f t="shared" si="318"/>
        <v>26</v>
      </c>
      <c r="EI259">
        <f t="shared" si="319"/>
        <v>26</v>
      </c>
      <c r="EJ259">
        <f t="shared" si="320"/>
        <v>26</v>
      </c>
      <c r="EK259">
        <f t="shared" si="321"/>
        <v>26</v>
      </c>
      <c r="EM259">
        <f>IF($EM$9='[1]L&amp;D Numbers'!$E$6,'[1]L&amp;D Numbers'!$E$7)</f>
        <v>350</v>
      </c>
      <c r="EN259">
        <f>IF($EN$9='[1]L&amp;D Numbers'!$F$6,'[1]L&amp;D Numbers'!$F$7)</f>
        <v>2000</v>
      </c>
      <c r="EO259">
        <f>IF($EO$9='[1]L&amp;D Numbers'!$G$6,'[1]L&amp;D Numbers'!$G$7)</f>
        <v>2000</v>
      </c>
      <c r="EP259">
        <f>IF($EP$9='[1]L&amp;D Numbers'!$H$6,'[1]L&amp;D Numbers'!$H$7)</f>
        <v>2000</v>
      </c>
      <c r="EQ259">
        <f>IF($EQ$9='[1]L&amp;D Numbers'!$I$6,'[1]L&amp;D Numbers'!$I$7)</f>
        <v>2000</v>
      </c>
      <c r="ER259">
        <f>IF($ER$9='[1]L&amp;D Numbers'!$J$6,'[1]L&amp;D Numbers'!$J$7)</f>
        <v>0</v>
      </c>
      <c r="ET259" s="45">
        <f>'[1]L&amp;D Master'!$E$10</f>
        <v>1.0678246631903041E-2</v>
      </c>
      <c r="EU259" s="45">
        <f>ET259+'[1]L&amp;D Master'!$F$10</f>
        <v>1.8222427877342538E-2</v>
      </c>
      <c r="EV259" s="45">
        <f>EU259+'[1]L&amp;D Master'!$G$10</f>
        <v>2.3561551193294058E-2</v>
      </c>
      <c r="EW259" s="45">
        <f>EV259+'[1]L&amp;D Master'!$H$10</f>
        <v>2.7330438342024234E-2</v>
      </c>
      <c r="EX259" s="45">
        <f>EW259+'[1]L&amp;D Master'!$I$10</f>
        <v>2.9999999999999995E-2</v>
      </c>
      <c r="EY259" s="45"/>
      <c r="EZ259" s="45">
        <f t="shared" si="322"/>
        <v>1.0678246631903041E-2</v>
      </c>
      <c r="FA259" s="45">
        <f t="shared" si="323"/>
        <v>1.8222427877342538E-2</v>
      </c>
      <c r="FB259" s="45">
        <f t="shared" si="323"/>
        <v>2.3561551193294058E-2</v>
      </c>
      <c r="FC259" s="45">
        <f t="shared" si="323"/>
        <v>2.7330438342024234E-2</v>
      </c>
      <c r="FD259" s="45">
        <f t="shared" si="323"/>
        <v>2.7330438342024234E-2</v>
      </c>
      <c r="FE259" s="45"/>
      <c r="FF259">
        <f t="shared" si="419"/>
        <v>25.722365587570518</v>
      </c>
      <c r="FG259">
        <f t="shared" si="420"/>
        <v>25.526216875189096</v>
      </c>
      <c r="FH259">
        <f t="shared" si="421"/>
        <v>25.387399668974354</v>
      </c>
      <c r="FI259">
        <f t="shared" si="422"/>
        <v>25.289408603107372</v>
      </c>
      <c r="FJ259">
        <f t="shared" si="423"/>
        <v>25.289408603107372</v>
      </c>
      <c r="FL259" s="34"/>
      <c r="FM259" s="34"/>
      <c r="FN259" s="34"/>
      <c r="FO259" s="34"/>
      <c r="FP259" s="34"/>
      <c r="FQ259" s="153">
        <f t="shared" si="324"/>
        <v>0.125</v>
      </c>
      <c r="FR259" s="153"/>
      <c r="FS259" s="42"/>
      <c r="FT259" s="42"/>
      <c r="FU259" s="42"/>
      <c r="FV259" s="42"/>
      <c r="FW259" s="42"/>
      <c r="FX259" s="42"/>
      <c r="FY259" s="42"/>
      <c r="FZ259" s="42"/>
      <c r="GA259" s="42"/>
      <c r="GB259" s="42"/>
      <c r="GC259" s="42"/>
      <c r="GD259" s="42"/>
      <c r="GE259" s="42"/>
      <c r="GF259" s="42"/>
      <c r="GG259" s="42"/>
      <c r="GH259" s="42"/>
      <c r="GI259" s="42"/>
      <c r="GJ259" s="42"/>
      <c r="GK259" s="42"/>
      <c r="GL259" s="42"/>
      <c r="GM259" s="154">
        <f>'[1]Automation Master'!$B$10*FQ259*FO259</f>
        <v>0</v>
      </c>
      <c r="GN259" s="155">
        <f>'[1]Automation Master'!$B$11*FO259*FQ259+GM259</f>
        <v>0</v>
      </c>
      <c r="GO259" s="155">
        <f>'[1]Automation Master'!$B$12*FO259*FQ259+GN259</f>
        <v>0</v>
      </c>
      <c r="GP259" s="155">
        <f>'[1]Automation Master'!$B$13*FO259*FQ259+GO259</f>
        <v>0</v>
      </c>
      <c r="GQ259" s="155">
        <f>'[1]Automation Master'!$C$10*FO259*FQ259+GP259</f>
        <v>0</v>
      </c>
      <c r="GR259" s="155">
        <f>'[1]Automation Master'!$C$11*FO259*FQ259+GQ259</f>
        <v>0</v>
      </c>
      <c r="GS259" s="155">
        <f>'[1]Automation Master'!$C$12*FO259*FQ259+GR259</f>
        <v>0</v>
      </c>
      <c r="GT259" s="155">
        <f>'[1]Automation Master'!$C$13*FO259*FQ259+GS259</f>
        <v>0</v>
      </c>
      <c r="GU259" s="155">
        <f>'[1]Automation Master'!$D$10*FO259*FQ259+GT259</f>
        <v>0</v>
      </c>
      <c r="GV259" s="155">
        <f>'[1]Automation Master'!$D$11*FO259*FQ259+GU259</f>
        <v>0</v>
      </c>
      <c r="GW259" s="155">
        <f>'[1]Automation Master'!$D$12*FO259*FQ259+GV259</f>
        <v>0</v>
      </c>
      <c r="GX259" s="155">
        <f>'[1]Automation Master'!$D$13*FO259*FQ259+GW259</f>
        <v>0</v>
      </c>
      <c r="GY259" s="155">
        <f>'[1]Automation Master'!$E$10*FO259*FQ259+GX259</f>
        <v>0</v>
      </c>
      <c r="GZ259" s="155">
        <f>'[1]Automation Master'!$E$11*FO259*FQ259+GY259</f>
        <v>0</v>
      </c>
      <c r="HA259" s="155">
        <f>'[1]Automation Master'!$E$12*FO259*FQ259+GZ259</f>
        <v>0</v>
      </c>
      <c r="HB259" s="155">
        <f>'[1]Automation Master'!$E$13*FO259*FQ259+HA259</f>
        <v>0</v>
      </c>
      <c r="HC259" s="155">
        <f>'[1]Automation Master'!$F$10*FO259*FQ259+HB259</f>
        <v>0</v>
      </c>
      <c r="HD259" s="155">
        <f>'[1]Automation Master'!$F$11*FO259*FQ259+HC259</f>
        <v>0</v>
      </c>
      <c r="HE259" s="155">
        <f>'[1]Automation Master'!$F$12*FO259*FQ259+HD259</f>
        <v>0</v>
      </c>
      <c r="HF259" s="156">
        <f>'[1]Automation Master'!$F$13*FO259*FQ259+HE259</f>
        <v>0</v>
      </c>
      <c r="HG259" s="157"/>
      <c r="HH259" s="157"/>
      <c r="HI259" s="157"/>
      <c r="HJ259" s="157"/>
      <c r="HK259" s="157"/>
      <c r="HL259" s="157"/>
      <c r="HM259" s="157"/>
      <c r="HN259" s="157"/>
      <c r="HO259" s="157"/>
      <c r="HP259" s="157"/>
      <c r="HQ259" s="157"/>
      <c r="HR259" s="157"/>
      <c r="HS259" s="157"/>
      <c r="HT259" s="157"/>
      <c r="HU259" s="157"/>
      <c r="HV259" s="157"/>
      <c r="HW259" s="157"/>
      <c r="HX259" s="157"/>
      <c r="HY259" s="42"/>
      <c r="HZ259" s="42"/>
      <c r="IA259" s="148">
        <f t="shared" si="424"/>
        <v>26</v>
      </c>
      <c r="IB259" s="148">
        <f t="shared" si="425"/>
        <v>26</v>
      </c>
      <c r="IC259" s="148">
        <f t="shared" si="426"/>
        <v>26</v>
      </c>
      <c r="ID259" s="148">
        <f t="shared" si="427"/>
        <v>26</v>
      </c>
      <c r="IE259" s="148">
        <f t="shared" si="428"/>
        <v>26</v>
      </c>
      <c r="IH259">
        <f t="shared" si="429"/>
        <v>25.722365587570518</v>
      </c>
      <c r="II259">
        <f t="shared" si="430"/>
        <v>25.526216875189096</v>
      </c>
      <c r="IJ259">
        <f t="shared" si="431"/>
        <v>25.387399668974354</v>
      </c>
      <c r="IK259">
        <f t="shared" si="432"/>
        <v>25.289408603107372</v>
      </c>
      <c r="IL259">
        <f t="shared" si="433"/>
        <v>25.289408603107372</v>
      </c>
      <c r="IN259" s="42">
        <f t="shared" si="434"/>
        <v>1.067824663190314E-2</v>
      </c>
      <c r="IO259" s="42">
        <f t="shared" si="435"/>
        <v>1.8222427877342458E-2</v>
      </c>
      <c r="IP259" s="42">
        <f t="shared" si="436"/>
        <v>2.3561551193294096E-2</v>
      </c>
      <c r="IQ259" s="42">
        <f t="shared" si="437"/>
        <v>2.7330438342024158E-2</v>
      </c>
      <c r="IR259" s="42">
        <f t="shared" si="438"/>
        <v>2.7330438342024158E-2</v>
      </c>
      <c r="IT259" s="9">
        <f t="shared" si="325"/>
        <v>0</v>
      </c>
      <c r="IU259" s="9">
        <f t="shared" si="326"/>
        <v>0</v>
      </c>
      <c r="IV259" s="9">
        <f t="shared" si="327"/>
        <v>0</v>
      </c>
      <c r="IW259" s="9">
        <f t="shared" si="328"/>
        <v>0</v>
      </c>
      <c r="IX259" s="9">
        <f t="shared" si="329"/>
        <v>0</v>
      </c>
    </row>
    <row r="260" spans="1:258" ht="15.75" hidden="1" thickBot="1" x14ac:dyDescent="0.3">
      <c r="A260">
        <v>4</v>
      </c>
      <c r="B260" t="s">
        <v>400</v>
      </c>
      <c r="C260" t="s">
        <v>423</v>
      </c>
      <c r="D260" t="s">
        <v>402</v>
      </c>
      <c r="E260" t="s">
        <v>333</v>
      </c>
      <c r="F260" t="s">
        <v>333</v>
      </c>
      <c r="G260" t="s">
        <v>264</v>
      </c>
      <c r="H260">
        <v>4</v>
      </c>
      <c r="K260">
        <v>1</v>
      </c>
      <c r="L260">
        <v>3</v>
      </c>
      <c r="Q260">
        <v>2</v>
      </c>
      <c r="R260">
        <v>2</v>
      </c>
      <c r="Y260">
        <v>2</v>
      </c>
      <c r="Z260">
        <v>2</v>
      </c>
      <c r="AB260">
        <v>3</v>
      </c>
      <c r="AE260">
        <v>1</v>
      </c>
      <c r="AO260">
        <v>1</v>
      </c>
      <c r="AT260">
        <v>4</v>
      </c>
      <c r="AU260">
        <v>4</v>
      </c>
      <c r="AV260">
        <v>0</v>
      </c>
      <c r="AW260">
        <v>0</v>
      </c>
      <c r="AX260">
        <v>0</v>
      </c>
      <c r="BB260">
        <f t="shared" si="300"/>
        <v>4</v>
      </c>
      <c r="BC260">
        <v>4</v>
      </c>
      <c r="BD260">
        <f t="shared" si="301"/>
        <v>4</v>
      </c>
      <c r="BE260">
        <f t="shared" si="302"/>
        <v>4</v>
      </c>
      <c r="BF260">
        <f t="shared" si="303"/>
        <v>4</v>
      </c>
      <c r="BH260">
        <f t="shared" si="304"/>
        <v>0</v>
      </c>
      <c r="BK260" s="45">
        <f>IF(G260="MEA",'[1]Net Hire Rate'!$E$7,IF(G260="AMR",'[1]Net Hire Rate'!$F$7,IF(G260="EUR",'[1]Net Hire Rate'!$G$7,IF(G260="APAC",'[1]Net Hire Rate'!$H$7,0))))</f>
        <v>-4.2535446205170975E-2</v>
      </c>
      <c r="BL260" s="45">
        <f>IF(G260="MEA",'[1]Net Hire Rate'!$E$8,IF(G260="AMR",'[1]Net Hire Rate'!$F$8,IF(G260="EUR",'[1]Net Hire Rate'!$G$8,IF(G260="APAC",'[1]Net Hire Rate'!$H$8,0))))</f>
        <v>-4.2535446205170975E-2</v>
      </c>
      <c r="BM260" s="45">
        <f>IF(G260="MEA",'[1]Net Hire Rate'!$E$9,IF(G260="AMR",'[1]Net Hire Rate'!$F$9,IF(G260="EUR",'[1]Net Hire Rate'!$G$9,IF(G260="APAC",'[1]Net Hire Rate'!$H$9,0))))</f>
        <v>-4.2535446205170975E-2</v>
      </c>
      <c r="BN260" s="45">
        <f>IF(G260="MEA",'[1]Net Hire Rate'!$E$10,IF(G260="AMR",'[1]Net Hire Rate'!$F$10,IF(G260="EUR",'[1]Net Hire Rate'!$G$10,IF(G260="APAC",'[1]Net Hire Rate'!$H$10,0))))</f>
        <v>-4.2535446205170975E-2</v>
      </c>
      <c r="BO260" s="45">
        <f>IF(G260="MEA",'[1]Net Hire Rate'!$E$11,IF(G260="AMR",'[1]Net Hire Rate'!$F$11,IF(G260="EUR",'[1]Net Hire Rate'!$G$11,IF(G260="APAC",'[1]Net Hire Rate'!$H$11,0))))</f>
        <v>-4.2535446205170975E-2</v>
      </c>
      <c r="BP260" s="45">
        <f>IF(G260="MEA",'[1]Net Hire Rate'!$E$12,IF(G260="AMR",'[1]Net Hire Rate'!$F$12,IF(G260="EUR",'[1]Net Hire Rate'!$G$12,IF(G260="APAC",'[1]Net Hire Rate'!$H$12,0))))</f>
        <v>-4.2535446205170975E-2</v>
      </c>
      <c r="BQ260" s="147">
        <f t="shared" si="305"/>
        <v>4</v>
      </c>
      <c r="BR260" s="147">
        <f t="shared" si="288"/>
        <v>4</v>
      </c>
      <c r="BS260" s="147">
        <f t="shared" si="306"/>
        <v>3.8298582151793159</v>
      </c>
      <c r="BT260" s="148">
        <f t="shared" si="289"/>
        <v>2.8298582151793159</v>
      </c>
      <c r="BU260" s="149">
        <f t="shared" si="307"/>
        <v>2.7094889332992946</v>
      </c>
      <c r="BV260" s="148">
        <f t="shared" si="290"/>
        <v>2.7094889332992946</v>
      </c>
      <c r="BW260" s="148">
        <f t="shared" si="308"/>
        <v>2.5942396125334364</v>
      </c>
      <c r="BX260" s="148">
        <f t="shared" si="291"/>
        <v>2.5942396125334364</v>
      </c>
      <c r="BY260" s="148">
        <f t="shared" si="309"/>
        <v>2.4838924730511969</v>
      </c>
      <c r="BZ260" s="148">
        <f t="shared" si="292"/>
        <v>2.4838924730511969</v>
      </c>
      <c r="CA260" s="148">
        <f t="shared" si="310"/>
        <v>2.3782389983842984</v>
      </c>
      <c r="CB260" s="148">
        <f t="shared" si="293"/>
        <v>2.3782389983842984</v>
      </c>
      <c r="CC260" s="148"/>
      <c r="CD260" s="38" t="s">
        <v>424</v>
      </c>
      <c r="CE260" s="38">
        <v>0.2</v>
      </c>
      <c r="CF260" s="38">
        <v>18458</v>
      </c>
      <c r="CG260" s="38">
        <v>18600</v>
      </c>
      <c r="CH260" s="38">
        <v>18600</v>
      </c>
      <c r="CI260" s="38">
        <v>18600</v>
      </c>
      <c r="CJ260" s="38">
        <v>18600</v>
      </c>
      <c r="CK260" s="41">
        <v>18600</v>
      </c>
      <c r="CL260" s="41" t="s">
        <v>425</v>
      </c>
      <c r="CM260" s="40">
        <v>0.3</v>
      </c>
      <c r="CN260" s="41">
        <v>10</v>
      </c>
      <c r="CO260" s="41">
        <v>10</v>
      </c>
      <c r="CP260" s="41">
        <v>10</v>
      </c>
      <c r="CQ260" s="41">
        <v>10</v>
      </c>
      <c r="CR260" s="41">
        <v>10</v>
      </c>
      <c r="CS260" s="41">
        <v>10</v>
      </c>
      <c r="CT260" s="41" t="s">
        <v>426</v>
      </c>
      <c r="CU260" s="40">
        <v>0.3</v>
      </c>
      <c r="CV260" s="41">
        <v>45</v>
      </c>
      <c r="CW260" s="41">
        <v>45.75</v>
      </c>
      <c r="CX260" s="41">
        <v>51.749999999999993</v>
      </c>
      <c r="CY260" s="41">
        <v>51.749999999999993</v>
      </c>
      <c r="CZ260" s="41">
        <v>51.749999999999993</v>
      </c>
      <c r="DA260" s="41">
        <v>51.749999999999993</v>
      </c>
      <c r="DB260" s="41" t="s">
        <v>427</v>
      </c>
      <c r="DC260" s="40">
        <v>0.2</v>
      </c>
      <c r="DD260" s="41">
        <v>4040</v>
      </c>
      <c r="DE260" s="41">
        <v>4330.375</v>
      </c>
      <c r="DF260" s="41">
        <v>4646</v>
      </c>
      <c r="DG260" s="41">
        <v>4646</v>
      </c>
      <c r="DH260" s="41">
        <v>4646</v>
      </c>
      <c r="DI260" s="41">
        <v>4646</v>
      </c>
      <c r="DJ260" s="41"/>
      <c r="DK260" s="40"/>
      <c r="DL260" s="41"/>
      <c r="DM260" s="41"/>
      <c r="DN260" s="41"/>
      <c r="DO260" s="41"/>
      <c r="DP260" s="41"/>
      <c r="DQ260" s="41"/>
      <c r="DR260" s="15"/>
      <c r="DS260" s="151">
        <f t="shared" si="294"/>
        <v>4</v>
      </c>
      <c r="DT260" s="152">
        <f t="shared" si="295"/>
        <v>4.0836545129483151</v>
      </c>
      <c r="DU260" s="7">
        <f t="shared" si="296"/>
        <v>4.3061545129483143</v>
      </c>
      <c r="DV260" s="7">
        <f t="shared" si="297"/>
        <v>4.3061545129483143</v>
      </c>
      <c r="DW260">
        <f t="shared" si="298"/>
        <v>4.3061545129483143</v>
      </c>
      <c r="DX260">
        <f t="shared" si="299"/>
        <v>4.3061545129483143</v>
      </c>
      <c r="DZ260">
        <f t="shared" si="311"/>
        <v>4</v>
      </c>
      <c r="EA260">
        <f t="shared" si="312"/>
        <v>4.0836545129483151</v>
      </c>
      <c r="EB260">
        <f t="shared" si="313"/>
        <v>4.3061545129483143</v>
      </c>
      <c r="EC260">
        <f t="shared" si="314"/>
        <v>4.3061545129483143</v>
      </c>
      <c r="ED260">
        <f t="shared" si="315"/>
        <v>4.3061545129483143</v>
      </c>
      <c r="EE260">
        <f t="shared" si="316"/>
        <v>4.3061545129483143</v>
      </c>
      <c r="EG260">
        <f t="shared" si="317"/>
        <v>4.0836545129483151</v>
      </c>
      <c r="EH260">
        <f t="shared" si="318"/>
        <v>4.2179420411736634</v>
      </c>
      <c r="EI260">
        <f t="shared" si="319"/>
        <v>4</v>
      </c>
      <c r="EJ260">
        <f t="shared" si="320"/>
        <v>4</v>
      </c>
      <c r="EK260">
        <f t="shared" si="321"/>
        <v>4</v>
      </c>
      <c r="EM260">
        <f>IF($EM$9='[1]L&amp;D Numbers'!$E$6,'[1]L&amp;D Numbers'!$E$7)</f>
        <v>350</v>
      </c>
      <c r="EN260">
        <f>IF($EN$9='[1]L&amp;D Numbers'!$F$6,'[1]L&amp;D Numbers'!$F$7)</f>
        <v>2000</v>
      </c>
      <c r="EO260">
        <f>IF($EO$9='[1]L&amp;D Numbers'!$G$6,'[1]L&amp;D Numbers'!$G$7)</f>
        <v>2000</v>
      </c>
      <c r="EP260">
        <f>IF($EP$9='[1]L&amp;D Numbers'!$H$6,'[1]L&amp;D Numbers'!$H$7)</f>
        <v>2000</v>
      </c>
      <c r="EQ260">
        <f>IF($EQ$9='[1]L&amp;D Numbers'!$I$6,'[1]L&amp;D Numbers'!$I$7)</f>
        <v>2000</v>
      </c>
      <c r="ER260">
        <f>IF($ER$9='[1]L&amp;D Numbers'!$J$6,'[1]L&amp;D Numbers'!$J$7)</f>
        <v>0</v>
      </c>
      <c r="ET260" s="45">
        <f>'[1]L&amp;D Master'!$E$10</f>
        <v>1.0678246631903041E-2</v>
      </c>
      <c r="EU260" s="45">
        <f>ET260+'[1]L&amp;D Master'!$F$10</f>
        <v>1.8222427877342538E-2</v>
      </c>
      <c r="EV260" s="45">
        <f>EU260+'[1]L&amp;D Master'!$G$10</f>
        <v>2.3561551193294058E-2</v>
      </c>
      <c r="EW260" s="45">
        <f>EV260+'[1]L&amp;D Master'!$H$10</f>
        <v>2.7330438342024234E-2</v>
      </c>
      <c r="EX260" s="45">
        <f>EW260+'[1]L&amp;D Master'!$I$10</f>
        <v>2.9999999999999995E-2</v>
      </c>
      <c r="EY260" s="45"/>
      <c r="EZ260" s="45">
        <f t="shared" si="322"/>
        <v>1.0678246631903041E-2</v>
      </c>
      <c r="FA260" s="45">
        <f t="shared" si="323"/>
        <v>1.8222427877342538E-2</v>
      </c>
      <c r="FB260" s="45">
        <f t="shared" si="323"/>
        <v>2.3561551193294058E-2</v>
      </c>
      <c r="FC260" s="45">
        <f t="shared" si="323"/>
        <v>2.7330438342024234E-2</v>
      </c>
      <c r="FD260" s="45">
        <f t="shared" si="323"/>
        <v>2.7330438342024234E-2</v>
      </c>
      <c r="FE260" s="45"/>
      <c r="FF260">
        <f t="shared" si="419"/>
        <v>4.0400482428995685</v>
      </c>
      <c r="FG260">
        <f t="shared" si="420"/>
        <v>4.2276859229074208</v>
      </c>
      <c r="FH260">
        <f t="shared" si="421"/>
        <v>4.2046948329452487</v>
      </c>
      <c r="FI260">
        <f t="shared" si="422"/>
        <v>4.1884654225409514</v>
      </c>
      <c r="FJ260">
        <f t="shared" si="423"/>
        <v>4.1884654225409514</v>
      </c>
      <c r="FL260" s="34"/>
      <c r="FM260" s="34"/>
      <c r="FN260" s="34"/>
      <c r="FO260" s="34"/>
      <c r="FP260" s="34"/>
      <c r="FQ260" s="153">
        <f t="shared" si="324"/>
        <v>0.125</v>
      </c>
      <c r="FR260" s="153"/>
      <c r="FS260" s="42"/>
      <c r="FT260" s="42"/>
      <c r="FU260" s="42"/>
      <c r="FV260" s="42"/>
      <c r="FW260" s="42"/>
      <c r="FX260" s="42"/>
      <c r="FY260" s="42"/>
      <c r="FZ260" s="42"/>
      <c r="GA260" s="42"/>
      <c r="GB260" s="42"/>
      <c r="GC260" s="42"/>
      <c r="GD260" s="42"/>
      <c r="GE260" s="42"/>
      <c r="GF260" s="42"/>
      <c r="GG260" s="42"/>
      <c r="GH260" s="42"/>
      <c r="GI260" s="42"/>
      <c r="GJ260" s="42"/>
      <c r="GK260" s="42"/>
      <c r="GL260" s="42"/>
      <c r="GM260" s="154">
        <f>'[1]Automation Master'!$B$10*FQ260*FO260</f>
        <v>0</v>
      </c>
      <c r="GN260" s="155">
        <f>'[1]Automation Master'!$B$11*FO260*FQ260+GM260</f>
        <v>0</v>
      </c>
      <c r="GO260" s="155">
        <f>'[1]Automation Master'!$B$12*FO260*FQ260+GN260</f>
        <v>0</v>
      </c>
      <c r="GP260" s="155">
        <f>'[1]Automation Master'!$B$13*FO260*FQ260+GO260</f>
        <v>0</v>
      </c>
      <c r="GQ260" s="155">
        <f>'[1]Automation Master'!$C$10*FO260*FQ260+GP260</f>
        <v>0</v>
      </c>
      <c r="GR260" s="155">
        <f>'[1]Automation Master'!$C$11*FO260*FQ260+GQ260</f>
        <v>0</v>
      </c>
      <c r="GS260" s="155">
        <f>'[1]Automation Master'!$C$12*FO260*FQ260+GR260</f>
        <v>0</v>
      </c>
      <c r="GT260" s="155">
        <f>'[1]Automation Master'!$C$13*FO260*FQ260+GS260</f>
        <v>0</v>
      </c>
      <c r="GU260" s="155">
        <f>'[1]Automation Master'!$D$10*FO260*FQ260+GT260</f>
        <v>0</v>
      </c>
      <c r="GV260" s="155">
        <f>'[1]Automation Master'!$D$11*FO260*FQ260+GU260</f>
        <v>0</v>
      </c>
      <c r="GW260" s="155">
        <f>'[1]Automation Master'!$D$12*FO260*FQ260+GV260</f>
        <v>0</v>
      </c>
      <c r="GX260" s="155">
        <f>'[1]Automation Master'!$D$13*FO260*FQ260+GW260</f>
        <v>0</v>
      </c>
      <c r="GY260" s="155">
        <f>'[1]Automation Master'!$E$10*FO260*FQ260+GX260</f>
        <v>0</v>
      </c>
      <c r="GZ260" s="155">
        <f>'[1]Automation Master'!$E$11*FO260*FQ260+GY260</f>
        <v>0</v>
      </c>
      <c r="HA260" s="155">
        <f>'[1]Automation Master'!$E$12*FO260*FQ260+GZ260</f>
        <v>0</v>
      </c>
      <c r="HB260" s="155">
        <f>'[1]Automation Master'!$E$13*FO260*FQ260+HA260</f>
        <v>0</v>
      </c>
      <c r="HC260" s="155">
        <f>'[1]Automation Master'!$F$10*FO260*FQ260+HB260</f>
        <v>0</v>
      </c>
      <c r="HD260" s="155">
        <f>'[1]Automation Master'!$F$11*FO260*FQ260+HC260</f>
        <v>0</v>
      </c>
      <c r="HE260" s="155">
        <f>'[1]Automation Master'!$F$12*FO260*FQ260+HD260</f>
        <v>0</v>
      </c>
      <c r="HF260" s="156">
        <f>'[1]Automation Master'!$F$13*FO260*FQ260+HE260</f>
        <v>0</v>
      </c>
      <c r="HG260" s="157"/>
      <c r="HH260" s="157"/>
      <c r="HI260" s="157"/>
      <c r="HJ260" s="157"/>
      <c r="HK260" s="157"/>
      <c r="HL260" s="157"/>
      <c r="HM260" s="157"/>
      <c r="HN260" s="157"/>
      <c r="HO260" s="157"/>
      <c r="HP260" s="157"/>
      <c r="HQ260" s="157"/>
      <c r="HR260" s="157"/>
      <c r="HS260" s="157"/>
      <c r="HT260" s="157"/>
      <c r="HU260" s="157"/>
      <c r="HV260" s="157"/>
      <c r="HW260" s="157"/>
      <c r="HX260" s="157"/>
      <c r="HY260" s="42"/>
      <c r="HZ260" s="42"/>
      <c r="IA260" s="148">
        <f t="shared" si="424"/>
        <v>4.0836545129483151</v>
      </c>
      <c r="IB260" s="148">
        <f t="shared" si="425"/>
        <v>4.3061545129483143</v>
      </c>
      <c r="IC260" s="148">
        <f t="shared" si="426"/>
        <v>4.3061545129483143</v>
      </c>
      <c r="ID260" s="148">
        <f t="shared" si="427"/>
        <v>4.3061545129483143</v>
      </c>
      <c r="IE260" s="148">
        <f t="shared" si="428"/>
        <v>4.3061545129483143</v>
      </c>
      <c r="IH260">
        <f t="shared" si="429"/>
        <v>4.0400482428995685</v>
      </c>
      <c r="II260">
        <f t="shared" si="430"/>
        <v>4.2276859229074208</v>
      </c>
      <c r="IJ260">
        <f t="shared" si="431"/>
        <v>4.2046948329452487</v>
      </c>
      <c r="IK260">
        <f t="shared" si="432"/>
        <v>4.1884654225409514</v>
      </c>
      <c r="IL260">
        <f t="shared" si="433"/>
        <v>4.1884654225409514</v>
      </c>
      <c r="IN260" s="42">
        <f t="shared" si="434"/>
        <v>1.0678246631903166E-2</v>
      </c>
      <c r="IO260" s="42">
        <f t="shared" si="435"/>
        <v>1.8222427877342472E-2</v>
      </c>
      <c r="IP260" s="42">
        <f t="shared" si="436"/>
        <v>2.3561551193293978E-2</v>
      </c>
      <c r="IQ260" s="42">
        <f t="shared" si="437"/>
        <v>2.7330438342024133E-2</v>
      </c>
      <c r="IR260" s="42">
        <f t="shared" si="438"/>
        <v>2.7330438342024133E-2</v>
      </c>
      <c r="IT260" s="9">
        <f t="shared" si="325"/>
        <v>0</v>
      </c>
      <c r="IU260" s="9">
        <f t="shared" si="326"/>
        <v>0</v>
      </c>
      <c r="IV260" s="9">
        <f t="shared" si="327"/>
        <v>0</v>
      </c>
      <c r="IW260" s="9">
        <f t="shared" si="328"/>
        <v>0</v>
      </c>
      <c r="IX260" s="9">
        <f t="shared" si="329"/>
        <v>0</v>
      </c>
    </row>
    <row r="261" spans="1:258" ht="15.75" hidden="1" thickBot="1" x14ac:dyDescent="0.3">
      <c r="A261">
        <v>5</v>
      </c>
      <c r="B261" t="s">
        <v>400</v>
      </c>
      <c r="C261" t="s">
        <v>413</v>
      </c>
      <c r="D261" t="s">
        <v>402</v>
      </c>
      <c r="E261" t="s">
        <v>333</v>
      </c>
      <c r="F261" t="s">
        <v>333</v>
      </c>
      <c r="G261" t="s">
        <v>273</v>
      </c>
      <c r="H261">
        <v>5</v>
      </c>
      <c r="K261">
        <v>1</v>
      </c>
      <c r="L261">
        <v>4</v>
      </c>
      <c r="P261">
        <v>1</v>
      </c>
      <c r="Q261">
        <v>2</v>
      </c>
      <c r="R261">
        <v>2</v>
      </c>
      <c r="Y261">
        <v>3</v>
      </c>
      <c r="Z261">
        <v>2</v>
      </c>
      <c r="AB261">
        <v>4</v>
      </c>
      <c r="AE261">
        <v>1</v>
      </c>
      <c r="AO261">
        <v>1</v>
      </c>
      <c r="AT261">
        <v>4.8</v>
      </c>
      <c r="AU261">
        <v>0</v>
      </c>
      <c r="AV261">
        <v>5</v>
      </c>
      <c r="AW261">
        <v>0</v>
      </c>
      <c r="AX261">
        <v>0</v>
      </c>
      <c r="BB261">
        <f t="shared" si="300"/>
        <v>5</v>
      </c>
      <c r="BC261">
        <v>5</v>
      </c>
      <c r="BD261">
        <f t="shared" si="301"/>
        <v>5</v>
      </c>
      <c r="BE261">
        <f t="shared" si="302"/>
        <v>5</v>
      </c>
      <c r="BF261">
        <f t="shared" si="303"/>
        <v>5</v>
      </c>
      <c r="BH261">
        <f t="shared" si="304"/>
        <v>0</v>
      </c>
      <c r="BK261" s="45">
        <f>IF(G261="MEA",'[1]Net Hire Rate'!$E$7,IF(G261="AMR",'[1]Net Hire Rate'!$F$7,IF(G261="EUR",'[1]Net Hire Rate'!$G$7,IF(G261="APAC",'[1]Net Hire Rate'!$H$7,0))))</f>
        <v>-2.2817025010969723E-2</v>
      </c>
      <c r="BL261" s="45">
        <f>IF(G261="MEA",'[1]Net Hire Rate'!$E$8,IF(G261="AMR",'[1]Net Hire Rate'!$F$8,IF(G261="EUR",'[1]Net Hire Rate'!$G$8,IF(G261="APAC",'[1]Net Hire Rate'!$H$8,0))))</f>
        <v>-2.2817025010969723E-2</v>
      </c>
      <c r="BM261" s="45">
        <f>IF(G261="MEA",'[1]Net Hire Rate'!$E$9,IF(G261="AMR",'[1]Net Hire Rate'!$F$9,IF(G261="EUR",'[1]Net Hire Rate'!$G$9,IF(G261="APAC",'[1]Net Hire Rate'!$H$9,0))))</f>
        <v>-2.2817025010969723E-2</v>
      </c>
      <c r="BN261" s="45">
        <f>IF(G261="MEA",'[1]Net Hire Rate'!$E$10,IF(G261="AMR",'[1]Net Hire Rate'!$F$10,IF(G261="EUR",'[1]Net Hire Rate'!$G$10,IF(G261="APAC",'[1]Net Hire Rate'!$H$10,0))))</f>
        <v>-2.2817025010969723E-2</v>
      </c>
      <c r="BO261" s="45">
        <f>IF(G261="MEA",'[1]Net Hire Rate'!$E$11,IF(G261="AMR",'[1]Net Hire Rate'!$F$11,IF(G261="EUR",'[1]Net Hire Rate'!$G$11,IF(G261="APAC",'[1]Net Hire Rate'!$H$11,0))))</f>
        <v>-2.2817025010969723E-2</v>
      </c>
      <c r="BP261" s="45">
        <f>IF(G261="MEA",'[1]Net Hire Rate'!$E$12,IF(G261="AMR",'[1]Net Hire Rate'!$F$12,IF(G261="EUR",'[1]Net Hire Rate'!$G$12,IF(G261="APAC",'[1]Net Hire Rate'!$H$12,0))))</f>
        <v>-2.2817025010969723E-2</v>
      </c>
      <c r="BQ261" s="147">
        <f t="shared" si="305"/>
        <v>5</v>
      </c>
      <c r="BR261" s="147">
        <f t="shared" si="288"/>
        <v>5</v>
      </c>
      <c r="BS261" s="147">
        <f t="shared" si="306"/>
        <v>4.8859148749451515</v>
      </c>
      <c r="BT261" s="148">
        <f t="shared" si="289"/>
        <v>3.8859148749451515</v>
      </c>
      <c r="BU261" s="149">
        <f t="shared" si="307"/>
        <v>3.7972498580530289</v>
      </c>
      <c r="BV261" s="148">
        <f t="shared" si="290"/>
        <v>3.7972498580530289</v>
      </c>
      <c r="BW261" s="148">
        <f t="shared" si="308"/>
        <v>3.7106079130689316</v>
      </c>
      <c r="BX261" s="148">
        <f t="shared" si="291"/>
        <v>3.7106079130689316</v>
      </c>
      <c r="BY261" s="148">
        <f t="shared" si="309"/>
        <v>3.6259428795105357</v>
      </c>
      <c r="BZ261" s="148">
        <f t="shared" si="292"/>
        <v>3.6259428795105357</v>
      </c>
      <c r="CA261" s="148">
        <f t="shared" si="310"/>
        <v>3.5432096501403962</v>
      </c>
      <c r="CB261" s="148">
        <f t="shared" si="293"/>
        <v>3.5432096501403962</v>
      </c>
      <c r="CC261" s="148"/>
      <c r="CD261" s="171" t="s">
        <v>414</v>
      </c>
      <c r="CE261" s="38">
        <v>0.125</v>
      </c>
      <c r="CF261" s="38">
        <v>11</v>
      </c>
      <c r="CG261" s="38">
        <v>11</v>
      </c>
      <c r="CH261" s="38">
        <v>10</v>
      </c>
      <c r="CI261" s="38">
        <v>10</v>
      </c>
      <c r="CJ261" s="38">
        <v>10</v>
      </c>
      <c r="CK261" s="41">
        <v>10</v>
      </c>
      <c r="CL261" s="41" t="s">
        <v>415</v>
      </c>
      <c r="CM261" s="40">
        <v>0.25</v>
      </c>
      <c r="CN261" s="41">
        <v>26</v>
      </c>
      <c r="CO261" s="41">
        <v>26.78</v>
      </c>
      <c r="CP261" s="41">
        <v>27.56</v>
      </c>
      <c r="CQ261" s="41">
        <v>28.34</v>
      </c>
      <c r="CR261" s="41">
        <v>29.119999999999997</v>
      </c>
      <c r="CS261" s="41">
        <v>29.9</v>
      </c>
      <c r="CT261" s="41" t="s">
        <v>416</v>
      </c>
      <c r="CU261" s="40">
        <v>0.18749999999999997</v>
      </c>
      <c r="CV261" s="41">
        <v>16</v>
      </c>
      <c r="CW261" s="41">
        <v>16</v>
      </c>
      <c r="CX261" s="41">
        <v>14</v>
      </c>
      <c r="CY261" s="41">
        <v>14</v>
      </c>
      <c r="CZ261" s="41">
        <v>14</v>
      </c>
      <c r="DA261" s="41">
        <v>14</v>
      </c>
      <c r="DB261" s="41" t="s">
        <v>417</v>
      </c>
      <c r="DC261" s="40">
        <v>0.43749999999999994</v>
      </c>
      <c r="DD261" s="41">
        <v>168</v>
      </c>
      <c r="DE261" s="41">
        <v>168</v>
      </c>
      <c r="DF261" s="41">
        <v>168</v>
      </c>
      <c r="DG261" s="41">
        <v>168</v>
      </c>
      <c r="DH261" s="41">
        <v>168</v>
      </c>
      <c r="DI261" s="41">
        <v>168</v>
      </c>
      <c r="DJ261" s="41"/>
      <c r="DK261" s="40"/>
      <c r="DL261" s="41"/>
      <c r="DM261" s="41"/>
      <c r="DN261" s="41"/>
      <c r="DO261" s="41"/>
      <c r="DP261" s="41"/>
      <c r="DQ261" s="41"/>
      <c r="DR261" s="15"/>
      <c r="DS261" s="151">
        <f t="shared" si="294"/>
        <v>5</v>
      </c>
      <c r="DT261" s="152">
        <f t="shared" si="295"/>
        <v>5.0374999999999996</v>
      </c>
      <c r="DU261" s="7">
        <f t="shared" si="296"/>
        <v>4.9009943181818176</v>
      </c>
      <c r="DV261" s="7">
        <f t="shared" si="297"/>
        <v>4.9384943181818173</v>
      </c>
      <c r="DW261">
        <f t="shared" si="298"/>
        <v>4.9759943181818178</v>
      </c>
      <c r="DX261">
        <f t="shared" si="299"/>
        <v>5.0134943181818183</v>
      </c>
      <c r="DZ261">
        <f t="shared" si="311"/>
        <v>5</v>
      </c>
      <c r="EA261">
        <f t="shared" si="312"/>
        <v>5.0374999999999996</v>
      </c>
      <c r="EB261">
        <f t="shared" si="313"/>
        <v>4.9009943181818176</v>
      </c>
      <c r="EC261">
        <f t="shared" si="314"/>
        <v>4.9384943181818173</v>
      </c>
      <c r="ED261">
        <f t="shared" si="315"/>
        <v>4.9759943181818178</v>
      </c>
      <c r="EE261">
        <f t="shared" si="316"/>
        <v>5.0134943181818183</v>
      </c>
      <c r="EG261">
        <f t="shared" si="317"/>
        <v>5.0374999999999996</v>
      </c>
      <c r="EH261">
        <f t="shared" si="318"/>
        <v>4.8645104895104891</v>
      </c>
      <c r="EI261">
        <f t="shared" si="319"/>
        <v>5.0382575428223637</v>
      </c>
      <c r="EJ261">
        <f t="shared" si="320"/>
        <v>5.0379670377081718</v>
      </c>
      <c r="EK261">
        <f t="shared" si="321"/>
        <v>5.0376809111929441</v>
      </c>
      <c r="EM261">
        <f>IF($EM$9='[1]L&amp;D Numbers'!$E$6,'[1]L&amp;D Numbers'!$E$7)</f>
        <v>350</v>
      </c>
      <c r="EN261">
        <f>IF($EN$9='[1]L&amp;D Numbers'!$F$6,'[1]L&amp;D Numbers'!$F$7)</f>
        <v>2000</v>
      </c>
      <c r="EO261">
        <f>IF($EO$9='[1]L&amp;D Numbers'!$G$6,'[1]L&amp;D Numbers'!$G$7)</f>
        <v>2000</v>
      </c>
      <c r="EP261">
        <f>IF($EP$9='[1]L&amp;D Numbers'!$H$6,'[1]L&amp;D Numbers'!$H$7)</f>
        <v>2000</v>
      </c>
      <c r="EQ261">
        <f>IF($EQ$9='[1]L&amp;D Numbers'!$I$6,'[1]L&amp;D Numbers'!$I$7)</f>
        <v>2000</v>
      </c>
      <c r="ER261">
        <f>IF($ER$9='[1]L&amp;D Numbers'!$J$6,'[1]L&amp;D Numbers'!$J$7)</f>
        <v>0</v>
      </c>
      <c r="ET261" s="45">
        <f>'[1]L&amp;D Master'!$E$10</f>
        <v>1.0678246631903041E-2</v>
      </c>
      <c r="EU261" s="45">
        <f>ET261+'[1]L&amp;D Master'!$F$10</f>
        <v>1.8222427877342538E-2</v>
      </c>
      <c r="EV261" s="45">
        <f>EU261+'[1]L&amp;D Master'!$G$10</f>
        <v>2.3561551193294058E-2</v>
      </c>
      <c r="EW261" s="45">
        <f>EV261+'[1]L&amp;D Master'!$H$10</f>
        <v>2.7330438342024234E-2</v>
      </c>
      <c r="EX261" s="45">
        <f>EW261+'[1]L&amp;D Master'!$I$10</f>
        <v>2.9999999999999995E-2</v>
      </c>
      <c r="EY261" s="45"/>
      <c r="EZ261" s="45">
        <f t="shared" si="322"/>
        <v>1.0678246631903041E-2</v>
      </c>
      <c r="FA261" s="45">
        <f t="shared" si="323"/>
        <v>1.8222427877342538E-2</v>
      </c>
      <c r="FB261" s="45">
        <f t="shared" si="323"/>
        <v>2.3561551193294058E-2</v>
      </c>
      <c r="FC261" s="45">
        <f t="shared" si="323"/>
        <v>2.7330438342024234E-2</v>
      </c>
      <c r="FD261" s="45">
        <f t="shared" si="323"/>
        <v>2.7330438342024234E-2</v>
      </c>
      <c r="FE261" s="45"/>
      <c r="FF261">
        <f t="shared" si="419"/>
        <v>4.9837083325917879</v>
      </c>
      <c r="FG261">
        <f t="shared" si="420"/>
        <v>4.8116863026914842</v>
      </c>
      <c r="FH261">
        <f t="shared" si="421"/>
        <v>4.8221357314861848</v>
      </c>
      <c r="FI261">
        <f t="shared" si="422"/>
        <v>4.8399982122784868</v>
      </c>
      <c r="FJ261">
        <f t="shared" si="423"/>
        <v>4.8764733208406614</v>
      </c>
      <c r="FL261" s="34"/>
      <c r="FM261" s="34"/>
      <c r="FN261" s="34"/>
      <c r="FO261" s="34"/>
      <c r="FP261" s="34"/>
      <c r="FQ261" s="153">
        <f t="shared" si="324"/>
        <v>0.125</v>
      </c>
      <c r="FR261" s="153"/>
      <c r="FS261" s="42"/>
      <c r="FT261" s="42"/>
      <c r="FU261" s="42"/>
      <c r="FV261" s="42"/>
      <c r="FW261" s="42"/>
      <c r="FX261" s="42"/>
      <c r="FY261" s="42"/>
      <c r="FZ261" s="42"/>
      <c r="GA261" s="42"/>
      <c r="GB261" s="42"/>
      <c r="GC261" s="42"/>
      <c r="GD261" s="42"/>
      <c r="GE261" s="42"/>
      <c r="GF261" s="42"/>
      <c r="GG261" s="42"/>
      <c r="GH261" s="42"/>
      <c r="GI261" s="42"/>
      <c r="GJ261" s="42"/>
      <c r="GK261" s="42"/>
      <c r="GL261" s="42"/>
      <c r="GM261" s="154">
        <f>'[1]Automation Master'!$B$10*FQ261*FO261</f>
        <v>0</v>
      </c>
      <c r="GN261" s="155">
        <f>'[1]Automation Master'!$B$11*FO261*FQ261+GM261</f>
        <v>0</v>
      </c>
      <c r="GO261" s="155">
        <f>'[1]Automation Master'!$B$12*FO261*FQ261+GN261</f>
        <v>0</v>
      </c>
      <c r="GP261" s="155">
        <f>'[1]Automation Master'!$B$13*FO261*FQ261+GO261</f>
        <v>0</v>
      </c>
      <c r="GQ261" s="155">
        <f>'[1]Automation Master'!$C$10*FO261*FQ261+GP261</f>
        <v>0</v>
      </c>
      <c r="GR261" s="155">
        <f>'[1]Automation Master'!$C$11*FO261*FQ261+GQ261</f>
        <v>0</v>
      </c>
      <c r="GS261" s="155">
        <f>'[1]Automation Master'!$C$12*FO261*FQ261+GR261</f>
        <v>0</v>
      </c>
      <c r="GT261" s="155">
        <f>'[1]Automation Master'!$C$13*FO261*FQ261+GS261</f>
        <v>0</v>
      </c>
      <c r="GU261" s="155">
        <f>'[1]Automation Master'!$D$10*FO261*FQ261+GT261</f>
        <v>0</v>
      </c>
      <c r="GV261" s="155">
        <f>'[1]Automation Master'!$D$11*FO261*FQ261+GU261</f>
        <v>0</v>
      </c>
      <c r="GW261" s="155">
        <f>'[1]Automation Master'!$D$12*FO261*FQ261+GV261</f>
        <v>0</v>
      </c>
      <c r="GX261" s="155">
        <f>'[1]Automation Master'!$D$13*FO261*FQ261+GW261</f>
        <v>0</v>
      </c>
      <c r="GY261" s="155">
        <f>'[1]Automation Master'!$E$10*FO261*FQ261+GX261</f>
        <v>0</v>
      </c>
      <c r="GZ261" s="155">
        <f>'[1]Automation Master'!$E$11*FO261*FQ261+GY261</f>
        <v>0</v>
      </c>
      <c r="HA261" s="155">
        <f>'[1]Automation Master'!$E$12*FO261*FQ261+GZ261</f>
        <v>0</v>
      </c>
      <c r="HB261" s="155">
        <f>'[1]Automation Master'!$E$13*FO261*FQ261+HA261</f>
        <v>0</v>
      </c>
      <c r="HC261" s="155">
        <f>'[1]Automation Master'!$F$10*FO261*FQ261+HB261</f>
        <v>0</v>
      </c>
      <c r="HD261" s="155">
        <f>'[1]Automation Master'!$F$11*FO261*FQ261+HC261</f>
        <v>0</v>
      </c>
      <c r="HE261" s="155">
        <f>'[1]Automation Master'!$F$12*FO261*FQ261+HD261</f>
        <v>0</v>
      </c>
      <c r="HF261" s="156">
        <f>'[1]Automation Master'!$F$13*FO261*FQ261+HE261</f>
        <v>0</v>
      </c>
      <c r="HG261" s="157"/>
      <c r="HH261" s="157"/>
      <c r="HI261" s="157"/>
      <c r="HJ261" s="157"/>
      <c r="HK261" s="157"/>
      <c r="HL261" s="157"/>
      <c r="HM261" s="157"/>
      <c r="HN261" s="157"/>
      <c r="HO261" s="157"/>
      <c r="HP261" s="157"/>
      <c r="HQ261" s="157"/>
      <c r="HR261" s="157"/>
      <c r="HS261" s="157"/>
      <c r="HT261" s="157"/>
      <c r="HU261" s="157"/>
      <c r="HV261" s="157"/>
      <c r="HW261" s="157"/>
      <c r="HX261" s="157"/>
      <c r="HY261" s="42"/>
      <c r="HZ261" s="42"/>
      <c r="IA261" s="148">
        <f t="shared" si="424"/>
        <v>5.0374999999999996</v>
      </c>
      <c r="IB261" s="148">
        <f t="shared" si="425"/>
        <v>4.9009943181818176</v>
      </c>
      <c r="IC261" s="148">
        <f t="shared" si="426"/>
        <v>4.9384943181818173</v>
      </c>
      <c r="ID261" s="148">
        <f t="shared" si="427"/>
        <v>4.9759943181818178</v>
      </c>
      <c r="IE261" s="148">
        <f t="shared" si="428"/>
        <v>5.0134943181818183</v>
      </c>
      <c r="IH261">
        <f t="shared" si="429"/>
        <v>4.9837083325917879</v>
      </c>
      <c r="II261">
        <f t="shared" si="430"/>
        <v>4.8116863026914842</v>
      </c>
      <c r="IJ261">
        <f t="shared" si="431"/>
        <v>4.8221357314861848</v>
      </c>
      <c r="IK261">
        <f t="shared" si="432"/>
        <v>4.8399982122784868</v>
      </c>
      <c r="IL261">
        <f t="shared" si="433"/>
        <v>4.8764733208406614</v>
      </c>
      <c r="IN261" s="42">
        <f t="shared" si="434"/>
        <v>1.0678246631903074E-2</v>
      </c>
      <c r="IO261" s="42">
        <f t="shared" si="435"/>
        <v>1.8222427877342469E-2</v>
      </c>
      <c r="IP261" s="42">
        <f t="shared" si="436"/>
        <v>2.3561551193294009E-2</v>
      </c>
      <c r="IQ261" s="42">
        <f t="shared" si="437"/>
        <v>2.7330438342024217E-2</v>
      </c>
      <c r="IR261" s="42">
        <f t="shared" si="438"/>
        <v>2.7330438342024213E-2</v>
      </c>
      <c r="IT261" s="9">
        <f t="shared" si="325"/>
        <v>0</v>
      </c>
      <c r="IU261" s="9">
        <f t="shared" si="326"/>
        <v>0</v>
      </c>
      <c r="IV261" s="9">
        <f t="shared" si="327"/>
        <v>0</v>
      </c>
      <c r="IW261" s="9">
        <f t="shared" si="328"/>
        <v>0</v>
      </c>
      <c r="IX261" s="9">
        <f t="shared" si="329"/>
        <v>0</v>
      </c>
    </row>
    <row r="262" spans="1:258" ht="15.75" hidden="1" thickBot="1" x14ac:dyDescent="0.3">
      <c r="A262">
        <v>22</v>
      </c>
      <c r="B262" t="s">
        <v>400</v>
      </c>
      <c r="C262" t="s">
        <v>405</v>
      </c>
      <c r="D262" t="s">
        <v>402</v>
      </c>
      <c r="E262" t="s">
        <v>333</v>
      </c>
      <c r="F262" t="s">
        <v>333</v>
      </c>
      <c r="G262" t="s">
        <v>273</v>
      </c>
      <c r="H262">
        <v>22</v>
      </c>
      <c r="K262">
        <v>7</v>
      </c>
      <c r="L262">
        <v>15</v>
      </c>
      <c r="Q262">
        <v>6</v>
      </c>
      <c r="R262">
        <v>10</v>
      </c>
      <c r="S262">
        <v>2</v>
      </c>
      <c r="T262">
        <v>4</v>
      </c>
      <c r="Y262">
        <v>4</v>
      </c>
      <c r="Z262">
        <v>18</v>
      </c>
      <c r="AB262">
        <v>15</v>
      </c>
      <c r="AE262">
        <v>7</v>
      </c>
      <c r="AS262">
        <v>3</v>
      </c>
      <c r="AT262">
        <v>20.966000000000001</v>
      </c>
      <c r="AU262">
        <v>0</v>
      </c>
      <c r="AV262">
        <v>0</v>
      </c>
      <c r="AW262">
        <v>22</v>
      </c>
      <c r="AX262">
        <v>0</v>
      </c>
      <c r="BB262">
        <f t="shared" si="300"/>
        <v>22</v>
      </c>
      <c r="BC262">
        <v>20</v>
      </c>
      <c r="BD262">
        <f t="shared" si="301"/>
        <v>20</v>
      </c>
      <c r="BE262">
        <f t="shared" si="302"/>
        <v>21</v>
      </c>
      <c r="BF262">
        <f t="shared" si="303"/>
        <v>20</v>
      </c>
      <c r="BH262">
        <f t="shared" si="304"/>
        <v>2</v>
      </c>
      <c r="BK262" s="45">
        <f>IF(G262="MEA",'[1]Net Hire Rate'!$E$7,IF(G262="AMR",'[1]Net Hire Rate'!$F$7,IF(G262="EUR",'[1]Net Hire Rate'!$G$7,IF(G262="APAC",'[1]Net Hire Rate'!$H$7,0))))</f>
        <v>-2.2817025010969723E-2</v>
      </c>
      <c r="BL262" s="45">
        <f>IF(G262="MEA",'[1]Net Hire Rate'!$E$8,IF(G262="AMR",'[1]Net Hire Rate'!$F$8,IF(G262="EUR",'[1]Net Hire Rate'!$G$8,IF(G262="APAC",'[1]Net Hire Rate'!$H$8,0))))</f>
        <v>-2.2817025010969723E-2</v>
      </c>
      <c r="BM262" s="45">
        <f>IF(G262="MEA",'[1]Net Hire Rate'!$E$9,IF(G262="AMR",'[1]Net Hire Rate'!$F$9,IF(G262="EUR",'[1]Net Hire Rate'!$G$9,IF(G262="APAC",'[1]Net Hire Rate'!$H$9,0))))</f>
        <v>-2.2817025010969723E-2</v>
      </c>
      <c r="BN262" s="45">
        <f>IF(G262="MEA",'[1]Net Hire Rate'!$E$10,IF(G262="AMR",'[1]Net Hire Rate'!$F$10,IF(G262="EUR",'[1]Net Hire Rate'!$G$10,IF(G262="APAC",'[1]Net Hire Rate'!$H$10,0))))</f>
        <v>-2.2817025010969723E-2</v>
      </c>
      <c r="BO262" s="45">
        <f>IF(G262="MEA",'[1]Net Hire Rate'!$E$11,IF(G262="AMR",'[1]Net Hire Rate'!$F$11,IF(G262="EUR",'[1]Net Hire Rate'!$G$11,IF(G262="APAC",'[1]Net Hire Rate'!$H$11,0))))</f>
        <v>-2.2817025010969723E-2</v>
      </c>
      <c r="BP262" s="45">
        <f>IF(G262="MEA",'[1]Net Hire Rate'!$E$12,IF(G262="AMR",'[1]Net Hire Rate'!$F$12,IF(G262="EUR",'[1]Net Hire Rate'!$G$12,IF(G262="APAC",'[1]Net Hire Rate'!$H$12,0))))</f>
        <v>-2.2817025010969723E-2</v>
      </c>
      <c r="BQ262" s="147">
        <f t="shared" si="305"/>
        <v>22</v>
      </c>
      <c r="BR262" s="147">
        <f t="shared" si="288"/>
        <v>22</v>
      </c>
      <c r="BS262" s="147">
        <f t="shared" si="306"/>
        <v>21.498025449758668</v>
      </c>
      <c r="BT262" s="148">
        <f t="shared" si="289"/>
        <v>21.498025449758668</v>
      </c>
      <c r="BU262" s="149">
        <f t="shared" si="307"/>
        <v>21.007504465385061</v>
      </c>
      <c r="BV262" s="148">
        <f t="shared" si="290"/>
        <v>21.007504465385061</v>
      </c>
      <c r="BW262" s="148">
        <f t="shared" si="308"/>
        <v>20.528175710580314</v>
      </c>
      <c r="BX262" s="148">
        <f t="shared" si="291"/>
        <v>20.528175710580314</v>
      </c>
      <c r="BY262" s="148">
        <f t="shared" si="309"/>
        <v>20.059783811962422</v>
      </c>
      <c r="BZ262" s="148">
        <f t="shared" si="292"/>
        <v>20.059783811962422</v>
      </c>
      <c r="CA262" s="148">
        <f t="shared" si="310"/>
        <v>19.602079223010229</v>
      </c>
      <c r="CB262" s="148">
        <f t="shared" si="293"/>
        <v>16.602079223010229</v>
      </c>
      <c r="CC262" s="148"/>
      <c r="CD262" s="38" t="s">
        <v>404</v>
      </c>
      <c r="CE262" s="38">
        <v>0.5</v>
      </c>
      <c r="CF262" s="38">
        <v>4</v>
      </c>
      <c r="CG262" s="38">
        <v>4</v>
      </c>
      <c r="CH262" s="38">
        <v>4</v>
      </c>
      <c r="CI262" s="38">
        <v>4</v>
      </c>
      <c r="CJ262" s="38">
        <v>4</v>
      </c>
      <c r="CK262" s="41">
        <v>4</v>
      </c>
      <c r="CL262" s="41" t="s">
        <v>403</v>
      </c>
      <c r="CM262" s="40">
        <v>0.5</v>
      </c>
      <c r="CN262" s="41">
        <v>16</v>
      </c>
      <c r="CO262" s="41">
        <v>16</v>
      </c>
      <c r="CP262" s="41">
        <v>16</v>
      </c>
      <c r="CQ262" s="41">
        <v>16</v>
      </c>
      <c r="CR262" s="41">
        <v>16</v>
      </c>
      <c r="CS262" s="41">
        <v>16</v>
      </c>
      <c r="CT262" s="41"/>
      <c r="CU262" s="40"/>
      <c r="CV262" s="41"/>
      <c r="CW262" s="41"/>
      <c r="CX262" s="41"/>
      <c r="CY262" s="41"/>
      <c r="CZ262" s="41"/>
      <c r="DA262" s="41"/>
      <c r="DB262" s="41"/>
      <c r="DC262" s="40"/>
      <c r="DD262" s="41"/>
      <c r="DE262" s="41"/>
      <c r="DF262" s="41"/>
      <c r="DG262" s="41"/>
      <c r="DH262" s="41"/>
      <c r="DI262" s="41"/>
      <c r="DJ262" s="41"/>
      <c r="DK262" s="40"/>
      <c r="DL262" s="41"/>
      <c r="DM262" s="41"/>
      <c r="DN262" s="41"/>
      <c r="DO262" s="41"/>
      <c r="DP262" s="41"/>
      <c r="DQ262" s="41"/>
      <c r="DR262" s="15"/>
      <c r="DS262" s="151">
        <f t="shared" si="294"/>
        <v>20</v>
      </c>
      <c r="DT262" s="152">
        <f t="shared" si="295"/>
        <v>20</v>
      </c>
      <c r="DU262" s="7">
        <f t="shared" si="296"/>
        <v>20</v>
      </c>
      <c r="DV262" s="7">
        <f t="shared" si="297"/>
        <v>20</v>
      </c>
      <c r="DW262">
        <f t="shared" si="298"/>
        <v>20</v>
      </c>
      <c r="DX262">
        <f t="shared" si="299"/>
        <v>20</v>
      </c>
      <c r="DZ262">
        <f t="shared" si="311"/>
        <v>20</v>
      </c>
      <c r="EA262">
        <f t="shared" si="312"/>
        <v>20</v>
      </c>
      <c r="EB262">
        <f t="shared" si="313"/>
        <v>20</v>
      </c>
      <c r="EC262">
        <f t="shared" si="314"/>
        <v>20</v>
      </c>
      <c r="ED262">
        <f t="shared" si="315"/>
        <v>20</v>
      </c>
      <c r="EE262">
        <f t="shared" si="316"/>
        <v>20</v>
      </c>
      <c r="EG262">
        <f t="shared" si="317"/>
        <v>22</v>
      </c>
      <c r="EH262">
        <f t="shared" si="318"/>
        <v>22</v>
      </c>
      <c r="EI262">
        <f t="shared" si="319"/>
        <v>22</v>
      </c>
      <c r="EJ262">
        <f t="shared" si="320"/>
        <v>22</v>
      </c>
      <c r="EK262">
        <f t="shared" si="321"/>
        <v>22</v>
      </c>
      <c r="EM262">
        <f>IF($EM$9='[1]L&amp;D Numbers'!$E$6,'[1]L&amp;D Numbers'!$E$7)</f>
        <v>350</v>
      </c>
      <c r="EN262">
        <f>IF($EN$9='[1]L&amp;D Numbers'!$F$6,'[1]L&amp;D Numbers'!$F$7)</f>
        <v>2000</v>
      </c>
      <c r="EO262">
        <f>IF($EO$9='[1]L&amp;D Numbers'!$G$6,'[1]L&amp;D Numbers'!$G$7)</f>
        <v>2000</v>
      </c>
      <c r="EP262">
        <f>IF($EP$9='[1]L&amp;D Numbers'!$H$6,'[1]L&amp;D Numbers'!$H$7)</f>
        <v>2000</v>
      </c>
      <c r="EQ262">
        <f>IF($EQ$9='[1]L&amp;D Numbers'!$I$6,'[1]L&amp;D Numbers'!$I$7)</f>
        <v>2000</v>
      </c>
      <c r="ER262">
        <f>IF($ER$9='[1]L&amp;D Numbers'!$J$6,'[1]L&amp;D Numbers'!$J$7)</f>
        <v>0</v>
      </c>
      <c r="ET262" s="45">
        <f>'[1]L&amp;D Master'!$E$10</f>
        <v>1.0678246631903041E-2</v>
      </c>
      <c r="EU262" s="45">
        <f>ET262+'[1]L&amp;D Master'!$F$10</f>
        <v>1.8222427877342538E-2</v>
      </c>
      <c r="EV262" s="45">
        <f>EU262+'[1]L&amp;D Master'!$G$10</f>
        <v>2.3561551193294058E-2</v>
      </c>
      <c r="EW262" s="45">
        <f>EV262+'[1]L&amp;D Master'!$H$10</f>
        <v>2.7330438342024234E-2</v>
      </c>
      <c r="EX262" s="45">
        <f>EW262+'[1]L&amp;D Master'!$I$10</f>
        <v>2.9999999999999995E-2</v>
      </c>
      <c r="EY262" s="45"/>
      <c r="EZ262" s="45">
        <f t="shared" si="322"/>
        <v>1.0678246631903041E-2</v>
      </c>
      <c r="FA262" s="45">
        <f t="shared" si="323"/>
        <v>1.8222427877342538E-2</v>
      </c>
      <c r="FB262" s="45">
        <f t="shared" si="323"/>
        <v>2.3561551193294058E-2</v>
      </c>
      <c r="FC262" s="45">
        <f t="shared" si="323"/>
        <v>2.7330438342024234E-2</v>
      </c>
      <c r="FD262" s="45">
        <f t="shared" si="323"/>
        <v>2.7330438342024234E-2</v>
      </c>
      <c r="FE262" s="45"/>
      <c r="FF262">
        <f t="shared" si="419"/>
        <v>19.786435067361939</v>
      </c>
      <c r="FG262">
        <f t="shared" si="420"/>
        <v>19.635551442453149</v>
      </c>
      <c r="FH262">
        <f t="shared" si="421"/>
        <v>19.528768976134117</v>
      </c>
      <c r="FI262">
        <f t="shared" si="422"/>
        <v>19.453391233159515</v>
      </c>
      <c r="FJ262">
        <f t="shared" si="423"/>
        <v>19.453391233159515</v>
      </c>
      <c r="FL262" s="34"/>
      <c r="FM262" s="34"/>
      <c r="FN262" s="34"/>
      <c r="FO262" s="34"/>
      <c r="FP262" s="34"/>
      <c r="FQ262" s="153">
        <f t="shared" si="324"/>
        <v>0.125</v>
      </c>
      <c r="FR262" s="153"/>
      <c r="FS262" s="42"/>
      <c r="FT262" s="42"/>
      <c r="FU262" s="42"/>
      <c r="FV262" s="42"/>
      <c r="FW262" s="42"/>
      <c r="FX262" s="42"/>
      <c r="FY262" s="42"/>
      <c r="FZ262" s="42"/>
      <c r="GA262" s="42"/>
      <c r="GB262" s="42"/>
      <c r="GC262" s="42"/>
      <c r="GD262" s="42"/>
      <c r="GE262" s="42"/>
      <c r="GF262" s="42"/>
      <c r="GG262" s="42"/>
      <c r="GH262" s="42"/>
      <c r="GI262" s="42"/>
      <c r="GJ262" s="42"/>
      <c r="GK262" s="42"/>
      <c r="GL262" s="42"/>
      <c r="GM262" s="154">
        <f>'[1]Automation Master'!$B$10*FQ262*FO262</f>
        <v>0</v>
      </c>
      <c r="GN262" s="155">
        <f>'[1]Automation Master'!$B$11*FO262*FQ262+GM262</f>
        <v>0</v>
      </c>
      <c r="GO262" s="155">
        <f>'[1]Automation Master'!$B$12*FO262*FQ262+GN262</f>
        <v>0</v>
      </c>
      <c r="GP262" s="155">
        <f>'[1]Automation Master'!$B$13*FO262*FQ262+GO262</f>
        <v>0</v>
      </c>
      <c r="GQ262" s="155">
        <f>'[1]Automation Master'!$C$10*FO262*FQ262+GP262</f>
        <v>0</v>
      </c>
      <c r="GR262" s="155">
        <f>'[1]Automation Master'!$C$11*FO262*FQ262+GQ262</f>
        <v>0</v>
      </c>
      <c r="GS262" s="155">
        <f>'[1]Automation Master'!$C$12*FO262*FQ262+GR262</f>
        <v>0</v>
      </c>
      <c r="GT262" s="155">
        <f>'[1]Automation Master'!$C$13*FO262*FQ262+GS262</f>
        <v>0</v>
      </c>
      <c r="GU262" s="155">
        <f>'[1]Automation Master'!$D$10*FO262*FQ262+GT262</f>
        <v>0</v>
      </c>
      <c r="GV262" s="155">
        <f>'[1]Automation Master'!$D$11*FO262*FQ262+GU262</f>
        <v>0</v>
      </c>
      <c r="GW262" s="155">
        <f>'[1]Automation Master'!$D$12*FO262*FQ262+GV262</f>
        <v>0</v>
      </c>
      <c r="GX262" s="155">
        <f>'[1]Automation Master'!$D$13*FO262*FQ262+GW262</f>
        <v>0</v>
      </c>
      <c r="GY262" s="155">
        <f>'[1]Automation Master'!$E$10*FO262*FQ262+GX262</f>
        <v>0</v>
      </c>
      <c r="GZ262" s="155">
        <f>'[1]Automation Master'!$E$11*FO262*FQ262+GY262</f>
        <v>0</v>
      </c>
      <c r="HA262" s="155">
        <f>'[1]Automation Master'!$E$12*FO262*FQ262+GZ262</f>
        <v>0</v>
      </c>
      <c r="HB262" s="155">
        <f>'[1]Automation Master'!$E$13*FO262*FQ262+HA262</f>
        <v>0</v>
      </c>
      <c r="HC262" s="155">
        <f>'[1]Automation Master'!$F$10*FO262*FQ262+HB262</f>
        <v>0</v>
      </c>
      <c r="HD262" s="155">
        <f>'[1]Automation Master'!$F$11*FO262*FQ262+HC262</f>
        <v>0</v>
      </c>
      <c r="HE262" s="155">
        <f>'[1]Automation Master'!$F$12*FO262*FQ262+HD262</f>
        <v>0</v>
      </c>
      <c r="HF262" s="156">
        <f>'[1]Automation Master'!$F$13*FO262*FQ262+HE262</f>
        <v>0</v>
      </c>
      <c r="HG262" s="157"/>
      <c r="HH262" s="157"/>
      <c r="HI262" s="157"/>
      <c r="HJ262" s="157"/>
      <c r="HK262" s="157"/>
      <c r="HL262" s="157"/>
      <c r="HM262" s="157"/>
      <c r="HN262" s="157"/>
      <c r="HO262" s="157"/>
      <c r="HP262" s="157"/>
      <c r="HQ262" s="157"/>
      <c r="HR262" s="157"/>
      <c r="HS262" s="157"/>
      <c r="HT262" s="157"/>
      <c r="HU262" s="157"/>
      <c r="HV262" s="157"/>
      <c r="HW262" s="157"/>
      <c r="HX262" s="157"/>
      <c r="HY262" s="42"/>
      <c r="HZ262" s="42"/>
      <c r="IA262" s="148">
        <f t="shared" si="424"/>
        <v>20</v>
      </c>
      <c r="IB262" s="148">
        <f t="shared" si="425"/>
        <v>20</v>
      </c>
      <c r="IC262" s="148">
        <f t="shared" si="426"/>
        <v>20</v>
      </c>
      <c r="ID262" s="148">
        <f t="shared" si="427"/>
        <v>20</v>
      </c>
      <c r="IE262" s="148">
        <f t="shared" si="428"/>
        <v>20</v>
      </c>
      <c r="IH262">
        <f t="shared" si="429"/>
        <v>19.786435067361939</v>
      </c>
      <c r="II262">
        <f t="shared" si="430"/>
        <v>19.635551442453149</v>
      </c>
      <c r="IJ262">
        <f t="shared" si="431"/>
        <v>19.528768976134117</v>
      </c>
      <c r="IK262">
        <f t="shared" si="432"/>
        <v>19.453391233159515</v>
      </c>
      <c r="IL262">
        <f t="shared" si="433"/>
        <v>19.453391233159515</v>
      </c>
      <c r="IN262" s="42">
        <f t="shared" si="434"/>
        <v>1.0678246631903043E-2</v>
      </c>
      <c r="IO262" s="42">
        <f t="shared" si="435"/>
        <v>1.8222427877342538E-2</v>
      </c>
      <c r="IP262" s="42">
        <f t="shared" si="436"/>
        <v>2.3561551193294152E-2</v>
      </c>
      <c r="IQ262" s="42">
        <f t="shared" si="437"/>
        <v>2.7330438342024265E-2</v>
      </c>
      <c r="IR262" s="42">
        <f t="shared" si="438"/>
        <v>2.7330438342024265E-2</v>
      </c>
      <c r="IT262" s="9">
        <f t="shared" si="325"/>
        <v>0</v>
      </c>
      <c r="IU262" s="9">
        <f t="shared" si="326"/>
        <v>0</v>
      </c>
      <c r="IV262" s="9">
        <f t="shared" si="327"/>
        <v>0</v>
      </c>
      <c r="IW262" s="9">
        <f t="shared" si="328"/>
        <v>0</v>
      </c>
      <c r="IX262" s="9">
        <f t="shared" si="329"/>
        <v>0</v>
      </c>
    </row>
    <row r="263" spans="1:258" ht="15.75" hidden="1" thickBot="1" x14ac:dyDescent="0.3">
      <c r="A263">
        <v>5</v>
      </c>
      <c r="B263" t="s">
        <v>400</v>
      </c>
      <c r="C263" t="s">
        <v>428</v>
      </c>
      <c r="D263" t="s">
        <v>402</v>
      </c>
      <c r="E263" t="s">
        <v>333</v>
      </c>
      <c r="F263" t="s">
        <v>333</v>
      </c>
      <c r="G263" t="s">
        <v>268</v>
      </c>
      <c r="H263">
        <v>5</v>
      </c>
      <c r="K263">
        <v>2</v>
      </c>
      <c r="L263">
        <v>3</v>
      </c>
      <c r="Q263">
        <v>1</v>
      </c>
      <c r="R263">
        <v>1</v>
      </c>
      <c r="S263">
        <v>1</v>
      </c>
      <c r="V263">
        <v>2</v>
      </c>
      <c r="Z263">
        <v>5</v>
      </c>
      <c r="AB263">
        <v>2</v>
      </c>
      <c r="AE263">
        <v>1</v>
      </c>
      <c r="AG263">
        <v>2</v>
      </c>
      <c r="AT263">
        <v>5</v>
      </c>
      <c r="AU263">
        <v>0</v>
      </c>
      <c r="AV263">
        <v>0</v>
      </c>
      <c r="AW263">
        <v>5</v>
      </c>
      <c r="AX263">
        <v>0</v>
      </c>
      <c r="BB263">
        <f t="shared" si="300"/>
        <v>5</v>
      </c>
      <c r="BC263">
        <v>4</v>
      </c>
      <c r="BD263">
        <f t="shared" si="301"/>
        <v>4</v>
      </c>
      <c r="BE263">
        <f t="shared" si="302"/>
        <v>4.5</v>
      </c>
      <c r="BF263">
        <f t="shared" si="303"/>
        <v>4</v>
      </c>
      <c r="BH263">
        <f t="shared" si="304"/>
        <v>1</v>
      </c>
      <c r="BK263" s="45">
        <f>IF(G263="MEA",'[1]Net Hire Rate'!$E$7,IF(G263="AMR",'[1]Net Hire Rate'!$F$7,IF(G263="EUR",'[1]Net Hire Rate'!$G$7,IF(G263="APAC",'[1]Net Hire Rate'!$H$7,0))))</f>
        <v>-0.12481698389458272</v>
      </c>
      <c r="BL263" s="45">
        <f>IF(G263="MEA",'[1]Net Hire Rate'!$E$8,IF(G263="AMR",'[1]Net Hire Rate'!$F$8,IF(G263="EUR",'[1]Net Hire Rate'!$G$8,IF(G263="APAC",'[1]Net Hire Rate'!$H$8,0))))</f>
        <v>-0.12481698389458272</v>
      </c>
      <c r="BM263" s="45">
        <f>IF(G263="MEA",'[1]Net Hire Rate'!$E$9,IF(G263="AMR",'[1]Net Hire Rate'!$F$9,IF(G263="EUR",'[1]Net Hire Rate'!$G$9,IF(G263="APAC",'[1]Net Hire Rate'!$H$9,0))))</f>
        <v>-0.12481698389458272</v>
      </c>
      <c r="BN263" s="45">
        <f>IF(G263="MEA",'[1]Net Hire Rate'!$E$10,IF(G263="AMR",'[1]Net Hire Rate'!$F$10,IF(G263="EUR",'[1]Net Hire Rate'!$G$10,IF(G263="APAC",'[1]Net Hire Rate'!$H$10,0))))</f>
        <v>-0.12481698389458272</v>
      </c>
      <c r="BO263" s="45">
        <f>IF(G263="MEA",'[1]Net Hire Rate'!$E$11,IF(G263="AMR",'[1]Net Hire Rate'!$F$11,IF(G263="EUR",'[1]Net Hire Rate'!$G$11,IF(G263="APAC",'[1]Net Hire Rate'!$H$11,0))))</f>
        <v>-0.12481698389458272</v>
      </c>
      <c r="BP263" s="45">
        <f>IF(G263="MEA",'[1]Net Hire Rate'!$E$12,IF(G263="AMR",'[1]Net Hire Rate'!$F$12,IF(G263="EUR",'[1]Net Hire Rate'!$G$12,IF(G263="APAC",'[1]Net Hire Rate'!$H$12,0))))</f>
        <v>-0.12481698389458272</v>
      </c>
      <c r="BQ263" s="147">
        <f t="shared" si="305"/>
        <v>5</v>
      </c>
      <c r="BR263" s="147">
        <f t="shared" si="288"/>
        <v>5</v>
      </c>
      <c r="BS263" s="147">
        <f t="shared" si="306"/>
        <v>4.3759150805270863</v>
      </c>
      <c r="BT263" s="148">
        <f t="shared" si="289"/>
        <v>4.3759150805270863</v>
      </c>
      <c r="BU263" s="149">
        <f t="shared" si="307"/>
        <v>3.8297265583968754</v>
      </c>
      <c r="BV263" s="148">
        <f t="shared" si="290"/>
        <v>3.8297265583968754</v>
      </c>
      <c r="BW263" s="148">
        <f t="shared" si="308"/>
        <v>3.3517116402367968</v>
      </c>
      <c r="BX263" s="148">
        <f t="shared" si="291"/>
        <v>3.3517116402367968</v>
      </c>
      <c r="BY263" s="148">
        <f t="shared" si="309"/>
        <v>2.933361102418075</v>
      </c>
      <c r="BZ263" s="148">
        <f t="shared" si="292"/>
        <v>2.933361102418075</v>
      </c>
      <c r="CA263" s="148">
        <f t="shared" si="310"/>
        <v>2.5672278169405627</v>
      </c>
      <c r="CB263" s="148">
        <f t="shared" si="293"/>
        <v>2.5672278169405627</v>
      </c>
      <c r="CC263" s="148"/>
      <c r="CD263" s="38" t="s">
        <v>419</v>
      </c>
      <c r="CE263" s="40">
        <v>1</v>
      </c>
      <c r="CF263" s="38">
        <v>1</v>
      </c>
      <c r="CG263" s="38">
        <v>1</v>
      </c>
      <c r="CH263" s="38">
        <v>1</v>
      </c>
      <c r="CI263" s="38">
        <v>1</v>
      </c>
      <c r="CJ263" s="38">
        <v>1</v>
      </c>
      <c r="CK263" s="41">
        <v>1</v>
      </c>
      <c r="CL263" s="41"/>
      <c r="CM263" s="40"/>
      <c r="CN263" s="41"/>
      <c r="CO263" s="41"/>
      <c r="CP263" s="41"/>
      <c r="CQ263" s="41"/>
      <c r="CR263" s="41"/>
      <c r="CS263" s="41"/>
      <c r="CT263" s="41"/>
      <c r="CU263" s="40"/>
      <c r="CV263" s="41"/>
      <c r="CW263" s="41"/>
      <c r="CX263" s="41"/>
      <c r="CY263" s="41"/>
      <c r="CZ263" s="41"/>
      <c r="DA263" s="41"/>
      <c r="DB263" s="41"/>
      <c r="DC263" s="40"/>
      <c r="DD263" s="41"/>
      <c r="DE263" s="41"/>
      <c r="DF263" s="41"/>
      <c r="DG263" s="41"/>
      <c r="DH263" s="41"/>
      <c r="DI263" s="41"/>
      <c r="DJ263" s="41"/>
      <c r="DK263" s="40"/>
      <c r="DL263" s="41"/>
      <c r="DM263" s="41"/>
      <c r="DN263" s="41"/>
      <c r="DO263" s="41"/>
      <c r="DP263" s="41"/>
      <c r="DQ263" s="41"/>
      <c r="DR263" s="15"/>
      <c r="DS263" s="151">
        <f t="shared" si="294"/>
        <v>4</v>
      </c>
      <c r="DT263" s="152">
        <f t="shared" si="295"/>
        <v>4</v>
      </c>
      <c r="DU263" s="7">
        <f t="shared" si="296"/>
        <v>4</v>
      </c>
      <c r="DV263" s="7">
        <f t="shared" si="297"/>
        <v>4</v>
      </c>
      <c r="DW263">
        <f t="shared" si="298"/>
        <v>4</v>
      </c>
      <c r="DX263">
        <f t="shared" si="299"/>
        <v>4</v>
      </c>
      <c r="DZ263">
        <f t="shared" si="311"/>
        <v>4</v>
      </c>
      <c r="EA263">
        <f t="shared" si="312"/>
        <v>4</v>
      </c>
      <c r="EB263">
        <f t="shared" si="313"/>
        <v>4</v>
      </c>
      <c r="EC263">
        <f t="shared" si="314"/>
        <v>4</v>
      </c>
      <c r="ED263">
        <f t="shared" si="315"/>
        <v>4</v>
      </c>
      <c r="EE263">
        <f t="shared" si="316"/>
        <v>4</v>
      </c>
      <c r="EG263">
        <f t="shared" si="317"/>
        <v>5</v>
      </c>
      <c r="EH263">
        <f t="shared" si="318"/>
        <v>5</v>
      </c>
      <c r="EI263">
        <f t="shared" si="319"/>
        <v>5</v>
      </c>
      <c r="EJ263">
        <f t="shared" si="320"/>
        <v>5</v>
      </c>
      <c r="EK263">
        <f t="shared" si="321"/>
        <v>5</v>
      </c>
      <c r="EM263">
        <f>IF($EM$9='[1]L&amp;D Numbers'!$E$6,'[1]L&amp;D Numbers'!$E$7)</f>
        <v>350</v>
      </c>
      <c r="EN263">
        <f>IF($EN$9='[1]L&amp;D Numbers'!$F$6,'[1]L&amp;D Numbers'!$F$7)</f>
        <v>2000</v>
      </c>
      <c r="EO263">
        <f>IF($EO$9='[1]L&amp;D Numbers'!$G$6,'[1]L&amp;D Numbers'!$G$7)</f>
        <v>2000</v>
      </c>
      <c r="EP263">
        <f>IF($EP$9='[1]L&amp;D Numbers'!$H$6,'[1]L&amp;D Numbers'!$H$7)</f>
        <v>2000</v>
      </c>
      <c r="EQ263">
        <f>IF($EQ$9='[1]L&amp;D Numbers'!$I$6,'[1]L&amp;D Numbers'!$I$7)</f>
        <v>2000</v>
      </c>
      <c r="ER263">
        <f>IF($ER$9='[1]L&amp;D Numbers'!$J$6,'[1]L&amp;D Numbers'!$J$7)</f>
        <v>0</v>
      </c>
      <c r="ET263" s="45">
        <f>'[1]L&amp;D Master'!$E$10</f>
        <v>1.0678246631903041E-2</v>
      </c>
      <c r="EU263" s="45">
        <f>ET263+'[1]L&amp;D Master'!$F$10</f>
        <v>1.8222427877342538E-2</v>
      </c>
      <c r="EV263" s="45">
        <f>EU263+'[1]L&amp;D Master'!$G$10</f>
        <v>2.3561551193294058E-2</v>
      </c>
      <c r="EW263" s="45">
        <f>EV263+'[1]L&amp;D Master'!$H$10</f>
        <v>2.7330438342024234E-2</v>
      </c>
      <c r="EX263" s="45">
        <f>EW263+'[1]L&amp;D Master'!$I$10</f>
        <v>2.9999999999999995E-2</v>
      </c>
      <c r="EY263" s="45"/>
      <c r="EZ263" s="45">
        <f t="shared" si="322"/>
        <v>1.0678246631903041E-2</v>
      </c>
      <c r="FA263" s="45">
        <f t="shared" si="323"/>
        <v>1.8222427877342538E-2</v>
      </c>
      <c r="FB263" s="45">
        <f t="shared" si="323"/>
        <v>2.3561551193294058E-2</v>
      </c>
      <c r="FC263" s="45">
        <f t="shared" si="323"/>
        <v>2.7330438342024234E-2</v>
      </c>
      <c r="FD263" s="45">
        <f t="shared" si="323"/>
        <v>2.7330438342024234E-2</v>
      </c>
      <c r="FE263" s="45"/>
      <c r="FF263">
        <f t="shared" si="419"/>
        <v>3.9572870134723876</v>
      </c>
      <c r="FG263">
        <f t="shared" si="420"/>
        <v>3.9271102884906299</v>
      </c>
      <c r="FH263">
        <f t="shared" si="421"/>
        <v>3.9057537952268238</v>
      </c>
      <c r="FI263">
        <f t="shared" si="422"/>
        <v>3.8906782466319032</v>
      </c>
      <c r="FJ263">
        <f t="shared" si="423"/>
        <v>3.8906782466319032</v>
      </c>
      <c r="FL263" s="34"/>
      <c r="FM263" s="34"/>
      <c r="FN263" s="34"/>
      <c r="FO263" s="34"/>
      <c r="FP263" s="34"/>
      <c r="FQ263" s="153">
        <f t="shared" si="324"/>
        <v>0.125</v>
      </c>
      <c r="FR263" s="153"/>
      <c r="FS263" s="42"/>
      <c r="FT263" s="42"/>
      <c r="FU263" s="42"/>
      <c r="FV263" s="42"/>
      <c r="FW263" s="42"/>
      <c r="FX263" s="42"/>
      <c r="FY263" s="42"/>
      <c r="FZ263" s="42"/>
      <c r="GA263" s="42"/>
      <c r="GB263" s="42"/>
      <c r="GC263" s="42"/>
      <c r="GD263" s="42"/>
      <c r="GE263" s="42"/>
      <c r="GF263" s="42"/>
      <c r="GG263" s="42"/>
      <c r="GH263" s="42"/>
      <c r="GI263" s="42"/>
      <c r="GJ263" s="42"/>
      <c r="GK263" s="42"/>
      <c r="GL263" s="42"/>
      <c r="GM263" s="154">
        <f>'[1]Automation Master'!$B$10*FQ263*FO263</f>
        <v>0</v>
      </c>
      <c r="GN263" s="155">
        <f>'[1]Automation Master'!$B$11*FO263*FQ263+GM263</f>
        <v>0</v>
      </c>
      <c r="GO263" s="155">
        <f>'[1]Automation Master'!$B$12*FO263*FQ263+GN263</f>
        <v>0</v>
      </c>
      <c r="GP263" s="155">
        <f>'[1]Automation Master'!$B$13*FO263*FQ263+GO263</f>
        <v>0</v>
      </c>
      <c r="GQ263" s="155">
        <f>'[1]Automation Master'!$C$10*FO263*FQ263+GP263</f>
        <v>0</v>
      </c>
      <c r="GR263" s="155">
        <f>'[1]Automation Master'!$C$11*FO263*FQ263+GQ263</f>
        <v>0</v>
      </c>
      <c r="GS263" s="155">
        <f>'[1]Automation Master'!$C$12*FO263*FQ263+GR263</f>
        <v>0</v>
      </c>
      <c r="GT263" s="155">
        <f>'[1]Automation Master'!$C$13*FO263*FQ263+GS263</f>
        <v>0</v>
      </c>
      <c r="GU263" s="155">
        <f>'[1]Automation Master'!$D$10*FO263*FQ263+GT263</f>
        <v>0</v>
      </c>
      <c r="GV263" s="155">
        <f>'[1]Automation Master'!$D$11*FO263*FQ263+GU263</f>
        <v>0</v>
      </c>
      <c r="GW263" s="155">
        <f>'[1]Automation Master'!$D$12*FO263*FQ263+GV263</f>
        <v>0</v>
      </c>
      <c r="GX263" s="155">
        <f>'[1]Automation Master'!$D$13*FO263*FQ263+GW263</f>
        <v>0</v>
      </c>
      <c r="GY263" s="155">
        <f>'[1]Automation Master'!$E$10*FO263*FQ263+GX263</f>
        <v>0</v>
      </c>
      <c r="GZ263" s="155">
        <f>'[1]Automation Master'!$E$11*FO263*FQ263+GY263</f>
        <v>0</v>
      </c>
      <c r="HA263" s="155">
        <f>'[1]Automation Master'!$E$12*FO263*FQ263+GZ263</f>
        <v>0</v>
      </c>
      <c r="HB263" s="155">
        <f>'[1]Automation Master'!$E$13*FO263*FQ263+HA263</f>
        <v>0</v>
      </c>
      <c r="HC263" s="155">
        <f>'[1]Automation Master'!$F$10*FO263*FQ263+HB263</f>
        <v>0</v>
      </c>
      <c r="HD263" s="155">
        <f>'[1]Automation Master'!$F$11*FO263*FQ263+HC263</f>
        <v>0</v>
      </c>
      <c r="HE263" s="155">
        <f>'[1]Automation Master'!$F$12*FO263*FQ263+HD263</f>
        <v>0</v>
      </c>
      <c r="HF263" s="156">
        <f>'[1]Automation Master'!$F$13*FO263*FQ263+HE263</f>
        <v>0</v>
      </c>
      <c r="HG263" s="157"/>
      <c r="HH263" s="157"/>
      <c r="HI263" s="157"/>
      <c r="HJ263" s="157"/>
      <c r="HK263" s="157"/>
      <c r="HL263" s="157"/>
      <c r="HM263" s="157"/>
      <c r="HN263" s="157"/>
      <c r="HO263" s="157"/>
      <c r="HP263" s="157"/>
      <c r="HQ263" s="157"/>
      <c r="HR263" s="157"/>
      <c r="HS263" s="157"/>
      <c r="HT263" s="157"/>
      <c r="HU263" s="157"/>
      <c r="HV263" s="157"/>
      <c r="HW263" s="157"/>
      <c r="HX263" s="157"/>
      <c r="HY263" s="42"/>
      <c r="HZ263" s="42"/>
      <c r="IA263" s="148">
        <f t="shared" si="424"/>
        <v>4</v>
      </c>
      <c r="IB263" s="148">
        <f t="shared" si="425"/>
        <v>4</v>
      </c>
      <c r="IC263" s="148">
        <f t="shared" si="426"/>
        <v>4</v>
      </c>
      <c r="ID263" s="148">
        <f t="shared" si="427"/>
        <v>4</v>
      </c>
      <c r="IE263" s="148">
        <f t="shared" si="428"/>
        <v>4</v>
      </c>
      <c r="IH263">
        <f t="shared" si="429"/>
        <v>3.9572870134723876</v>
      </c>
      <c r="II263">
        <f t="shared" si="430"/>
        <v>3.9271102884906299</v>
      </c>
      <c r="IJ263">
        <f t="shared" si="431"/>
        <v>3.9057537952268238</v>
      </c>
      <c r="IK263">
        <f t="shared" si="432"/>
        <v>3.8906782466319032</v>
      </c>
      <c r="IL263">
        <f t="shared" si="433"/>
        <v>3.8906782466319032</v>
      </c>
      <c r="IN263" s="42">
        <f t="shared" si="434"/>
        <v>1.0678246631903088E-2</v>
      </c>
      <c r="IO263" s="42">
        <f t="shared" si="435"/>
        <v>1.8222427877342517E-2</v>
      </c>
      <c r="IP263" s="42">
        <f t="shared" si="436"/>
        <v>2.3561551193294061E-2</v>
      </c>
      <c r="IQ263" s="42">
        <f t="shared" si="437"/>
        <v>2.7330438342024199E-2</v>
      </c>
      <c r="IR263" s="42">
        <f t="shared" si="438"/>
        <v>2.7330438342024199E-2</v>
      </c>
      <c r="IT263" s="9">
        <f t="shared" si="325"/>
        <v>0</v>
      </c>
      <c r="IU263" s="9">
        <f t="shared" si="326"/>
        <v>0</v>
      </c>
      <c r="IV263" s="9">
        <f t="shared" si="327"/>
        <v>0</v>
      </c>
      <c r="IW263" s="9">
        <f t="shared" si="328"/>
        <v>0</v>
      </c>
      <c r="IX263" s="9">
        <f t="shared" si="329"/>
        <v>0</v>
      </c>
    </row>
    <row r="264" spans="1:258" ht="15.75" hidden="1" thickBot="1" x14ac:dyDescent="0.3">
      <c r="A264">
        <v>24</v>
      </c>
      <c r="B264" t="s">
        <v>400</v>
      </c>
      <c r="C264" t="s">
        <v>406</v>
      </c>
      <c r="D264" t="s">
        <v>402</v>
      </c>
      <c r="E264" t="s">
        <v>333</v>
      </c>
      <c r="F264" t="s">
        <v>333</v>
      </c>
      <c r="G264" t="s">
        <v>256</v>
      </c>
      <c r="H264">
        <v>24</v>
      </c>
      <c r="K264">
        <v>5</v>
      </c>
      <c r="L264">
        <v>19</v>
      </c>
      <c r="P264">
        <v>1</v>
      </c>
      <c r="Q264">
        <v>8</v>
      </c>
      <c r="R264">
        <v>4</v>
      </c>
      <c r="S264">
        <v>4</v>
      </c>
      <c r="T264">
        <v>7</v>
      </c>
      <c r="Y264">
        <v>22</v>
      </c>
      <c r="Z264">
        <v>2</v>
      </c>
      <c r="AB264">
        <v>17</v>
      </c>
      <c r="AD264">
        <v>1</v>
      </c>
      <c r="AE264">
        <v>6</v>
      </c>
      <c r="AP264">
        <v>1</v>
      </c>
      <c r="AQ264">
        <v>1</v>
      </c>
      <c r="AT264">
        <v>24</v>
      </c>
      <c r="AU264">
        <v>0</v>
      </c>
      <c r="AV264">
        <v>0</v>
      </c>
      <c r="AW264">
        <v>0</v>
      </c>
      <c r="AX264">
        <v>24</v>
      </c>
      <c r="BB264">
        <f t="shared" si="300"/>
        <v>24</v>
      </c>
      <c r="BC264">
        <v>24</v>
      </c>
      <c r="BD264">
        <f t="shared" si="301"/>
        <v>24</v>
      </c>
      <c r="BE264">
        <f t="shared" si="302"/>
        <v>24</v>
      </c>
      <c r="BF264">
        <f t="shared" si="303"/>
        <v>24</v>
      </c>
      <c r="BH264">
        <f t="shared" si="304"/>
        <v>0</v>
      </c>
      <c r="BK264" s="45">
        <f>IF(G264="MEA",'[1]Net Hire Rate'!$E$7,IF(G264="AMR",'[1]Net Hire Rate'!$F$7,IF(G264="EUR",'[1]Net Hire Rate'!$G$7,IF(G264="APAC",'[1]Net Hire Rate'!$H$7,0))))</f>
        <v>1.6761041902604757E-3</v>
      </c>
      <c r="BL264" s="45">
        <f>IF(G264="MEA",'[1]Net Hire Rate'!$E$8,IF(G264="AMR",'[1]Net Hire Rate'!$F$8,IF(G264="EUR",'[1]Net Hire Rate'!$G$8,IF(G264="APAC",'[1]Net Hire Rate'!$H$8,0))))</f>
        <v>1.6761041902604757E-3</v>
      </c>
      <c r="BM264" s="45">
        <f>IF(G264="MEA",'[1]Net Hire Rate'!$E$9,IF(G264="AMR",'[1]Net Hire Rate'!$F$9,IF(G264="EUR",'[1]Net Hire Rate'!$G$9,IF(G264="APAC",'[1]Net Hire Rate'!$H$9,0))))</f>
        <v>1.6761041902604757E-3</v>
      </c>
      <c r="BN264" s="45">
        <f>IF(G264="MEA",'[1]Net Hire Rate'!$E$10,IF(G264="AMR",'[1]Net Hire Rate'!$F$10,IF(G264="EUR",'[1]Net Hire Rate'!$G$10,IF(G264="APAC",'[1]Net Hire Rate'!$H$10,0))))</f>
        <v>1.6761041902604757E-3</v>
      </c>
      <c r="BO264" s="45">
        <f>IF(G264="MEA",'[1]Net Hire Rate'!$E$11,IF(G264="AMR",'[1]Net Hire Rate'!$F$11,IF(G264="EUR",'[1]Net Hire Rate'!$G$11,IF(G264="APAC",'[1]Net Hire Rate'!$H$11,0))))</f>
        <v>1.6761041902604757E-3</v>
      </c>
      <c r="BP264" s="45">
        <f>IF(G264="MEA",'[1]Net Hire Rate'!$E$12,IF(G264="AMR",'[1]Net Hire Rate'!$F$12,IF(G264="EUR",'[1]Net Hire Rate'!$G$12,IF(G264="APAC",'[1]Net Hire Rate'!$H$12,0))))</f>
        <v>1.6761041902604757E-3</v>
      </c>
      <c r="BQ264" s="147">
        <f t="shared" si="305"/>
        <v>24</v>
      </c>
      <c r="BR264" s="147">
        <f t="shared" si="288"/>
        <v>24</v>
      </c>
      <c r="BS264" s="147">
        <f t="shared" si="306"/>
        <v>24.040226500566249</v>
      </c>
      <c r="BT264" s="148">
        <f t="shared" si="289"/>
        <v>24.040226500566249</v>
      </c>
      <c r="BU264" s="149">
        <f t="shared" si="307"/>
        <v>24.080520424938658</v>
      </c>
      <c r="BV264" s="148">
        <f t="shared" si="290"/>
        <v>23.080520424938658</v>
      </c>
      <c r="BW264" s="148">
        <f t="shared" si="308"/>
        <v>23.119205781936291</v>
      </c>
      <c r="BX264" s="148">
        <f t="shared" si="291"/>
        <v>22.119205781936291</v>
      </c>
      <c r="BY264" s="148">
        <f t="shared" si="309"/>
        <v>22.156279875432627</v>
      </c>
      <c r="BZ264" s="148">
        <f t="shared" si="292"/>
        <v>22.156279875432627</v>
      </c>
      <c r="CA264" s="148">
        <f t="shared" si="310"/>
        <v>22.193416108972421</v>
      </c>
      <c r="CB264" s="148">
        <f t="shared" si="293"/>
        <v>22.193416108972421</v>
      </c>
      <c r="CC264" s="148"/>
      <c r="CD264" s="38" t="s">
        <v>407</v>
      </c>
      <c r="CE264" s="38">
        <v>0.15517241379310345</v>
      </c>
      <c r="CF264" s="38">
        <v>55</v>
      </c>
      <c r="CG264" s="38">
        <v>55</v>
      </c>
      <c r="CH264" s="38">
        <v>55</v>
      </c>
      <c r="CI264" s="38">
        <v>55</v>
      </c>
      <c r="CJ264" s="38">
        <v>55</v>
      </c>
      <c r="CK264" s="41">
        <v>55</v>
      </c>
      <c r="CL264" s="41" t="s">
        <v>408</v>
      </c>
      <c r="CM264" s="40">
        <v>0.1206896551724138</v>
      </c>
      <c r="CN264" s="41">
        <v>593</v>
      </c>
      <c r="CO264" s="41">
        <v>593</v>
      </c>
      <c r="CP264" s="41">
        <v>593</v>
      </c>
      <c r="CQ264" s="41">
        <v>593</v>
      </c>
      <c r="CR264" s="41">
        <v>593</v>
      </c>
      <c r="CS264" s="41">
        <v>593</v>
      </c>
      <c r="CT264" s="41" t="s">
        <v>409</v>
      </c>
      <c r="CU264" s="40">
        <v>0.13793103448275862</v>
      </c>
      <c r="CV264" s="41">
        <v>67</v>
      </c>
      <c r="CW264" s="41">
        <v>67</v>
      </c>
      <c r="CX264" s="41">
        <v>67</v>
      </c>
      <c r="CY264" s="41">
        <v>67</v>
      </c>
      <c r="CZ264" s="41">
        <v>67</v>
      </c>
      <c r="DA264" s="41">
        <v>67</v>
      </c>
      <c r="DB264" s="41" t="s">
        <v>410</v>
      </c>
      <c r="DC264" s="40">
        <v>0.2413793103448276</v>
      </c>
      <c r="DD264" s="41">
        <v>122</v>
      </c>
      <c r="DE264" s="41">
        <v>126</v>
      </c>
      <c r="DF264" s="41">
        <v>126</v>
      </c>
      <c r="DG264" s="41">
        <v>126</v>
      </c>
      <c r="DH264" s="41">
        <v>126</v>
      </c>
      <c r="DI264" s="41">
        <v>126</v>
      </c>
      <c r="DJ264" s="41" t="s">
        <v>429</v>
      </c>
      <c r="DK264" s="40">
        <v>0.34</v>
      </c>
      <c r="DL264" s="41">
        <v>66</v>
      </c>
      <c r="DM264" s="41">
        <v>66</v>
      </c>
      <c r="DN264" s="41">
        <v>66</v>
      </c>
      <c r="DO264" s="41">
        <v>66</v>
      </c>
      <c r="DP264" s="41">
        <v>66</v>
      </c>
      <c r="DQ264" s="41">
        <v>66</v>
      </c>
      <c r="DR264" s="15"/>
      <c r="DS264" s="151">
        <f t="shared" si="294"/>
        <v>24</v>
      </c>
      <c r="DT264" s="152">
        <f t="shared" si="295"/>
        <v>24.074075749010742</v>
      </c>
      <c r="DU264" s="7">
        <f t="shared" si="296"/>
        <v>24.074075749010742</v>
      </c>
      <c r="DV264" s="7">
        <f t="shared" si="297"/>
        <v>24.074075749010742</v>
      </c>
      <c r="DW264">
        <f t="shared" si="298"/>
        <v>24.074075749010742</v>
      </c>
      <c r="DX264">
        <f t="shared" si="299"/>
        <v>24.074075749010742</v>
      </c>
      <c r="DZ264">
        <f t="shared" si="311"/>
        <v>24</v>
      </c>
      <c r="EA264">
        <f t="shared" si="312"/>
        <v>24.074075749010742</v>
      </c>
      <c r="EB264">
        <f t="shared" si="313"/>
        <v>24.074075749010742</v>
      </c>
      <c r="EC264">
        <f t="shared" si="314"/>
        <v>24.074075749010742</v>
      </c>
      <c r="ED264">
        <f t="shared" si="315"/>
        <v>24.074075749010742</v>
      </c>
      <c r="EE264">
        <f t="shared" si="316"/>
        <v>24.074075749010742</v>
      </c>
      <c r="EG264">
        <f t="shared" si="317"/>
        <v>24.074075749010742</v>
      </c>
      <c r="EH264">
        <f t="shared" si="318"/>
        <v>24</v>
      </c>
      <c r="EI264">
        <f t="shared" si="319"/>
        <v>24</v>
      </c>
      <c r="EJ264">
        <f t="shared" si="320"/>
        <v>24</v>
      </c>
      <c r="EK264">
        <f t="shared" si="321"/>
        <v>24</v>
      </c>
      <c r="EM264">
        <f>IF($EM$9='[1]L&amp;D Numbers'!$E$6,'[1]L&amp;D Numbers'!$E$7)</f>
        <v>350</v>
      </c>
      <c r="EN264">
        <f>IF($EN$9='[1]L&amp;D Numbers'!$F$6,'[1]L&amp;D Numbers'!$F$7)</f>
        <v>2000</v>
      </c>
      <c r="EO264">
        <f>IF($EO$9='[1]L&amp;D Numbers'!$G$6,'[1]L&amp;D Numbers'!$G$7)</f>
        <v>2000</v>
      </c>
      <c r="EP264">
        <f>IF($EP$9='[1]L&amp;D Numbers'!$H$6,'[1]L&amp;D Numbers'!$H$7)</f>
        <v>2000</v>
      </c>
      <c r="EQ264">
        <f>IF($EQ$9='[1]L&amp;D Numbers'!$I$6,'[1]L&amp;D Numbers'!$I$7)</f>
        <v>2000</v>
      </c>
      <c r="ER264">
        <f>IF($ER$9='[1]L&amp;D Numbers'!$J$6,'[1]L&amp;D Numbers'!$J$7)</f>
        <v>0</v>
      </c>
      <c r="ET264" s="45">
        <f>'[1]L&amp;D Master'!$E$10</f>
        <v>1.0678246631903041E-2</v>
      </c>
      <c r="EU264" s="45">
        <f>ET264+'[1]L&amp;D Master'!$F$10</f>
        <v>1.8222427877342538E-2</v>
      </c>
      <c r="EV264" s="45">
        <f>EU264+'[1]L&amp;D Master'!$G$10</f>
        <v>2.3561551193294058E-2</v>
      </c>
      <c r="EW264" s="45">
        <f>EV264+'[1]L&amp;D Master'!$H$10</f>
        <v>2.7330438342024234E-2</v>
      </c>
      <c r="EX264" s="45">
        <f>EW264+'[1]L&amp;D Master'!$I$10</f>
        <v>2.9999999999999995E-2</v>
      </c>
      <c r="EY264" s="45"/>
      <c r="EZ264" s="45">
        <f t="shared" si="322"/>
        <v>1.0678246631903041E-2</v>
      </c>
      <c r="FA264" s="45">
        <f t="shared" si="323"/>
        <v>1.8222427877342538E-2</v>
      </c>
      <c r="FB264" s="45">
        <f t="shared" si="323"/>
        <v>2.3561551193294058E-2</v>
      </c>
      <c r="FC264" s="45">
        <f t="shared" si="323"/>
        <v>2.7330438342024234E-2</v>
      </c>
      <c r="FD264" s="45">
        <f t="shared" si="323"/>
        <v>2.7330438342024234E-2</v>
      </c>
      <c r="FE264" s="45"/>
      <c r="FF264">
        <f t="shared" si="419"/>
        <v>23.817006830727689</v>
      </c>
      <c r="FG264">
        <f t="shared" si="420"/>
        <v>23.635387639960712</v>
      </c>
      <c r="FH264">
        <f t="shared" si="421"/>
        <v>23.506853180819185</v>
      </c>
      <c r="FI264">
        <f t="shared" si="422"/>
        <v>23.416120706111183</v>
      </c>
      <c r="FJ264">
        <f t="shared" si="423"/>
        <v>23.416120706111183</v>
      </c>
      <c r="FL264" s="34"/>
      <c r="FM264" s="34"/>
      <c r="FN264" s="34"/>
      <c r="FO264" s="34"/>
      <c r="FP264" s="34"/>
      <c r="FQ264" s="153">
        <f t="shared" si="324"/>
        <v>0.125</v>
      </c>
      <c r="FR264" s="153"/>
      <c r="FS264" s="42"/>
      <c r="FT264" s="42"/>
      <c r="FU264" s="42"/>
      <c r="FV264" s="42"/>
      <c r="FW264" s="42"/>
      <c r="FX264" s="42"/>
      <c r="FY264" s="42"/>
      <c r="FZ264" s="42"/>
      <c r="GA264" s="42"/>
      <c r="GB264" s="42"/>
      <c r="GC264" s="42"/>
      <c r="GD264" s="42"/>
      <c r="GE264" s="42"/>
      <c r="GF264" s="42"/>
      <c r="GG264" s="42"/>
      <c r="GH264" s="42"/>
      <c r="GI264" s="42"/>
      <c r="GJ264" s="42"/>
      <c r="GK264" s="42"/>
      <c r="GL264" s="42"/>
      <c r="GM264" s="154">
        <f>'[1]Automation Master'!$B$10*FQ264*FO264</f>
        <v>0</v>
      </c>
      <c r="GN264" s="155">
        <f>'[1]Automation Master'!$B$11*FO264*FQ264+GM264</f>
        <v>0</v>
      </c>
      <c r="GO264" s="155">
        <f>'[1]Automation Master'!$B$12*FO264*FQ264+GN264</f>
        <v>0</v>
      </c>
      <c r="GP264" s="155">
        <f>'[1]Automation Master'!$B$13*FO264*FQ264+GO264</f>
        <v>0</v>
      </c>
      <c r="GQ264" s="155">
        <f>'[1]Automation Master'!$C$10*FO264*FQ264+GP264</f>
        <v>0</v>
      </c>
      <c r="GR264" s="155">
        <f>'[1]Automation Master'!$C$11*FO264*FQ264+GQ264</f>
        <v>0</v>
      </c>
      <c r="GS264" s="155">
        <f>'[1]Automation Master'!$C$12*FO264*FQ264+GR264</f>
        <v>0</v>
      </c>
      <c r="GT264" s="155">
        <f>'[1]Automation Master'!$C$13*FO264*FQ264+GS264</f>
        <v>0</v>
      </c>
      <c r="GU264" s="155">
        <f>'[1]Automation Master'!$D$10*FO264*FQ264+GT264</f>
        <v>0</v>
      </c>
      <c r="GV264" s="155">
        <f>'[1]Automation Master'!$D$11*FO264*FQ264+GU264</f>
        <v>0</v>
      </c>
      <c r="GW264" s="155">
        <f>'[1]Automation Master'!$D$12*FO264*FQ264+GV264</f>
        <v>0</v>
      </c>
      <c r="GX264" s="155">
        <f>'[1]Automation Master'!$D$13*FO264*FQ264+GW264</f>
        <v>0</v>
      </c>
      <c r="GY264" s="155">
        <f>'[1]Automation Master'!$E$10*FO264*FQ264+GX264</f>
        <v>0</v>
      </c>
      <c r="GZ264" s="155">
        <f>'[1]Automation Master'!$E$11*FO264*FQ264+GY264</f>
        <v>0</v>
      </c>
      <c r="HA264" s="155">
        <f>'[1]Automation Master'!$E$12*FO264*FQ264+GZ264</f>
        <v>0</v>
      </c>
      <c r="HB264" s="155">
        <f>'[1]Automation Master'!$E$13*FO264*FQ264+HA264</f>
        <v>0</v>
      </c>
      <c r="HC264" s="155">
        <f>'[1]Automation Master'!$F$10*FO264*FQ264+HB264</f>
        <v>0</v>
      </c>
      <c r="HD264" s="155">
        <f>'[1]Automation Master'!$F$11*FO264*FQ264+HC264</f>
        <v>0</v>
      </c>
      <c r="HE264" s="155">
        <f>'[1]Automation Master'!$F$12*FO264*FQ264+HD264</f>
        <v>0</v>
      </c>
      <c r="HF264" s="156">
        <f>'[1]Automation Master'!$F$13*FO264*FQ264+HE264</f>
        <v>0</v>
      </c>
      <c r="HG264" s="157"/>
      <c r="HH264" s="157"/>
      <c r="HI264" s="157"/>
      <c r="HJ264" s="157"/>
      <c r="HK264" s="157"/>
      <c r="HL264" s="157"/>
      <c r="HM264" s="157"/>
      <c r="HN264" s="157"/>
      <c r="HO264" s="157"/>
      <c r="HP264" s="157"/>
      <c r="HQ264" s="157"/>
      <c r="HR264" s="157"/>
      <c r="HS264" s="157"/>
      <c r="HT264" s="157"/>
      <c r="HU264" s="157"/>
      <c r="HV264" s="157"/>
      <c r="HW264" s="157"/>
      <c r="HX264" s="157"/>
      <c r="HY264" s="42"/>
      <c r="HZ264" s="42"/>
      <c r="IA264" s="148">
        <f t="shared" si="424"/>
        <v>24.074075749010742</v>
      </c>
      <c r="IB264" s="148">
        <f t="shared" si="425"/>
        <v>24.074075749010742</v>
      </c>
      <c r="IC264" s="148">
        <f t="shared" si="426"/>
        <v>24.074075749010742</v>
      </c>
      <c r="ID264" s="148">
        <f t="shared" si="427"/>
        <v>24.074075749010742</v>
      </c>
      <c r="IE264" s="148">
        <f t="shared" si="428"/>
        <v>24.074075749010742</v>
      </c>
      <c r="IH264">
        <f t="shared" si="429"/>
        <v>23.817006830727689</v>
      </c>
      <c r="II264">
        <f t="shared" si="430"/>
        <v>23.635387639960712</v>
      </c>
      <c r="IJ264">
        <f t="shared" si="431"/>
        <v>23.506853180819185</v>
      </c>
      <c r="IK264">
        <f t="shared" si="432"/>
        <v>23.416120706111183</v>
      </c>
      <c r="IL264">
        <f t="shared" si="433"/>
        <v>23.416120706111183</v>
      </c>
      <c r="IN264" s="42">
        <f t="shared" si="434"/>
        <v>1.0678246631903076E-2</v>
      </c>
      <c r="IO264" s="42">
        <f t="shared" si="435"/>
        <v>1.822242787734258E-2</v>
      </c>
      <c r="IP264" s="42">
        <f t="shared" si="436"/>
        <v>2.3561551193294117E-2</v>
      </c>
      <c r="IQ264" s="42">
        <f t="shared" si="437"/>
        <v>2.733043834202423E-2</v>
      </c>
      <c r="IR264" s="42">
        <f t="shared" si="438"/>
        <v>2.733043834202423E-2</v>
      </c>
      <c r="IT264" s="9">
        <f t="shared" si="325"/>
        <v>0</v>
      </c>
      <c r="IU264" s="9">
        <f t="shared" si="326"/>
        <v>0</v>
      </c>
      <c r="IV264" s="9">
        <f t="shared" si="327"/>
        <v>0</v>
      </c>
      <c r="IW264" s="9">
        <f t="shared" si="328"/>
        <v>0</v>
      </c>
      <c r="IX264" s="9">
        <f t="shared" si="329"/>
        <v>0</v>
      </c>
    </row>
    <row r="265" spans="1:258" ht="15.75" hidden="1" thickBot="1" x14ac:dyDescent="0.3">
      <c r="A265">
        <v>34</v>
      </c>
      <c r="B265" t="s">
        <v>400</v>
      </c>
      <c r="C265" t="s">
        <v>405</v>
      </c>
      <c r="D265" t="s">
        <v>402</v>
      </c>
      <c r="E265" t="s">
        <v>333</v>
      </c>
      <c r="F265" t="s">
        <v>333</v>
      </c>
      <c r="G265" t="s">
        <v>256</v>
      </c>
      <c r="H265">
        <v>34</v>
      </c>
      <c r="K265">
        <v>1</v>
      </c>
      <c r="L265">
        <v>33</v>
      </c>
      <c r="Q265">
        <v>4</v>
      </c>
      <c r="R265">
        <v>9</v>
      </c>
      <c r="S265">
        <v>13</v>
      </c>
      <c r="T265">
        <v>8</v>
      </c>
      <c r="Y265">
        <v>32</v>
      </c>
      <c r="Z265">
        <v>2</v>
      </c>
      <c r="AB265">
        <v>32</v>
      </c>
      <c r="AE265">
        <v>2</v>
      </c>
      <c r="AP265">
        <v>1</v>
      </c>
      <c r="AT265">
        <v>34</v>
      </c>
      <c r="AU265">
        <v>0</v>
      </c>
      <c r="AV265">
        <v>0</v>
      </c>
      <c r="AW265">
        <v>34</v>
      </c>
      <c r="AX265">
        <v>0</v>
      </c>
      <c r="BB265">
        <f t="shared" si="300"/>
        <v>34</v>
      </c>
      <c r="BC265">
        <v>17</v>
      </c>
      <c r="BD265">
        <f t="shared" si="301"/>
        <v>17</v>
      </c>
      <c r="BE265">
        <f t="shared" si="302"/>
        <v>25.5</v>
      </c>
      <c r="BF265">
        <f t="shared" si="303"/>
        <v>17</v>
      </c>
      <c r="BH265">
        <f t="shared" si="304"/>
        <v>17</v>
      </c>
      <c r="BK265" s="45">
        <f>IF(G265="MEA",'[1]Net Hire Rate'!$E$7,IF(G265="AMR",'[1]Net Hire Rate'!$F$7,IF(G265="EUR",'[1]Net Hire Rate'!$G$7,IF(G265="APAC",'[1]Net Hire Rate'!$H$7,0))))</f>
        <v>1.6761041902604757E-3</v>
      </c>
      <c r="BL265" s="45">
        <f>IF(G265="MEA",'[1]Net Hire Rate'!$E$8,IF(G265="AMR",'[1]Net Hire Rate'!$F$8,IF(G265="EUR",'[1]Net Hire Rate'!$G$8,IF(G265="APAC",'[1]Net Hire Rate'!$H$8,0))))</f>
        <v>1.6761041902604757E-3</v>
      </c>
      <c r="BM265" s="45">
        <f>IF(G265="MEA",'[1]Net Hire Rate'!$E$9,IF(G265="AMR",'[1]Net Hire Rate'!$F$9,IF(G265="EUR",'[1]Net Hire Rate'!$G$9,IF(G265="APAC",'[1]Net Hire Rate'!$H$9,0))))</f>
        <v>1.6761041902604757E-3</v>
      </c>
      <c r="BN265" s="45">
        <f>IF(G265="MEA",'[1]Net Hire Rate'!$E$10,IF(G265="AMR",'[1]Net Hire Rate'!$F$10,IF(G265="EUR",'[1]Net Hire Rate'!$G$10,IF(G265="APAC",'[1]Net Hire Rate'!$H$10,0))))</f>
        <v>1.6761041902604757E-3</v>
      </c>
      <c r="BO265" s="45">
        <f>IF(G265="MEA",'[1]Net Hire Rate'!$E$11,IF(G265="AMR",'[1]Net Hire Rate'!$F$11,IF(G265="EUR",'[1]Net Hire Rate'!$G$11,IF(G265="APAC",'[1]Net Hire Rate'!$H$11,0))))</f>
        <v>1.6761041902604757E-3</v>
      </c>
      <c r="BP265" s="45">
        <f>IF(G265="MEA",'[1]Net Hire Rate'!$E$12,IF(G265="AMR",'[1]Net Hire Rate'!$F$12,IF(G265="EUR",'[1]Net Hire Rate'!$G$12,IF(G265="APAC",'[1]Net Hire Rate'!$H$12,0))))</f>
        <v>1.6761041902604757E-3</v>
      </c>
      <c r="BQ265" s="147">
        <f t="shared" si="305"/>
        <v>34</v>
      </c>
      <c r="BR265" s="147">
        <f t="shared" si="288"/>
        <v>34</v>
      </c>
      <c r="BS265" s="147">
        <f t="shared" si="306"/>
        <v>34.056987542468853</v>
      </c>
      <c r="BT265" s="148">
        <f t="shared" si="289"/>
        <v>34.056987542468853</v>
      </c>
      <c r="BU265" s="149">
        <f t="shared" si="307"/>
        <v>34.114070601996431</v>
      </c>
      <c r="BV265" s="148">
        <f t="shared" si="290"/>
        <v>33.114070601996431</v>
      </c>
      <c r="BW265" s="148">
        <f t="shared" si="308"/>
        <v>33.169573234489015</v>
      </c>
      <c r="BX265" s="148">
        <f t="shared" si="291"/>
        <v>33.169573234489015</v>
      </c>
      <c r="BY265" s="148">
        <f t="shared" si="309"/>
        <v>33.225168895176495</v>
      </c>
      <c r="BZ265" s="148">
        <f t="shared" si="292"/>
        <v>33.225168895176495</v>
      </c>
      <c r="CA265" s="148">
        <f t="shared" si="310"/>
        <v>33.280857739983809</v>
      </c>
      <c r="CB265" s="148">
        <f t="shared" si="293"/>
        <v>33.280857739983809</v>
      </c>
      <c r="CC265" s="148"/>
      <c r="CD265" s="38" t="s">
        <v>421</v>
      </c>
      <c r="CE265" s="38">
        <v>0.5</v>
      </c>
      <c r="CF265" s="38">
        <v>3</v>
      </c>
      <c r="CG265" s="38">
        <v>3</v>
      </c>
      <c r="CH265" s="38">
        <v>3</v>
      </c>
      <c r="CI265" s="38">
        <v>3</v>
      </c>
      <c r="CJ265" s="38">
        <v>3</v>
      </c>
      <c r="CK265" s="41">
        <v>3</v>
      </c>
      <c r="CL265" s="41" t="s">
        <v>422</v>
      </c>
      <c r="CM265" s="40">
        <v>0.5</v>
      </c>
      <c r="CN265" s="41">
        <v>55</v>
      </c>
      <c r="CO265" s="41">
        <v>55</v>
      </c>
      <c r="CP265" s="41">
        <v>55</v>
      </c>
      <c r="CQ265" s="41">
        <v>55</v>
      </c>
      <c r="CR265" s="41">
        <v>55</v>
      </c>
      <c r="CS265" s="41">
        <v>55</v>
      </c>
      <c r="CT265" s="41"/>
      <c r="CU265" s="40"/>
      <c r="CV265" s="41"/>
      <c r="CW265" s="41"/>
      <c r="CX265" s="41"/>
      <c r="CY265" s="41"/>
      <c r="CZ265" s="41"/>
      <c r="DA265" s="41"/>
      <c r="DB265" s="41"/>
      <c r="DC265" s="40"/>
      <c r="DD265" s="41"/>
      <c r="DE265" s="41"/>
      <c r="DF265" s="41"/>
      <c r="DG265" s="41"/>
      <c r="DH265" s="41"/>
      <c r="DI265" s="41"/>
      <c r="DJ265" s="41"/>
      <c r="DK265" s="40"/>
      <c r="DL265" s="41"/>
      <c r="DM265" s="41"/>
      <c r="DN265" s="41"/>
      <c r="DO265" s="41"/>
      <c r="DP265" s="41"/>
      <c r="DQ265" s="41"/>
      <c r="DR265" s="15"/>
      <c r="DS265" s="151">
        <f t="shared" si="294"/>
        <v>17</v>
      </c>
      <c r="DT265" s="152">
        <f t="shared" si="295"/>
        <v>17</v>
      </c>
      <c r="DU265" s="7">
        <f t="shared" si="296"/>
        <v>17</v>
      </c>
      <c r="DV265" s="7">
        <f t="shared" si="297"/>
        <v>17</v>
      </c>
      <c r="DW265">
        <f t="shared" si="298"/>
        <v>17</v>
      </c>
      <c r="DX265">
        <f t="shared" si="299"/>
        <v>17</v>
      </c>
      <c r="DZ265">
        <f t="shared" si="311"/>
        <v>17</v>
      </c>
      <c r="EA265">
        <f t="shared" si="312"/>
        <v>17</v>
      </c>
      <c r="EB265">
        <f t="shared" si="313"/>
        <v>17</v>
      </c>
      <c r="EC265">
        <f t="shared" si="314"/>
        <v>17</v>
      </c>
      <c r="ED265">
        <f t="shared" si="315"/>
        <v>17</v>
      </c>
      <c r="EE265">
        <f t="shared" si="316"/>
        <v>17</v>
      </c>
      <c r="EG265">
        <f t="shared" si="317"/>
        <v>34</v>
      </c>
      <c r="EH265">
        <f t="shared" si="318"/>
        <v>34</v>
      </c>
      <c r="EI265">
        <f t="shared" si="319"/>
        <v>34</v>
      </c>
      <c r="EJ265">
        <f t="shared" si="320"/>
        <v>34</v>
      </c>
      <c r="EK265">
        <f t="shared" si="321"/>
        <v>34</v>
      </c>
      <c r="EM265">
        <f>IF($EM$9='[1]L&amp;D Numbers'!$E$6,'[1]L&amp;D Numbers'!$E$7)</f>
        <v>350</v>
      </c>
      <c r="EN265">
        <f>IF($EN$9='[1]L&amp;D Numbers'!$F$6,'[1]L&amp;D Numbers'!$F$7)</f>
        <v>2000</v>
      </c>
      <c r="EO265">
        <f>IF($EO$9='[1]L&amp;D Numbers'!$G$6,'[1]L&amp;D Numbers'!$G$7)</f>
        <v>2000</v>
      </c>
      <c r="EP265">
        <f>IF($EP$9='[1]L&amp;D Numbers'!$H$6,'[1]L&amp;D Numbers'!$H$7)</f>
        <v>2000</v>
      </c>
      <c r="EQ265">
        <f>IF($EQ$9='[1]L&amp;D Numbers'!$I$6,'[1]L&amp;D Numbers'!$I$7)</f>
        <v>2000</v>
      </c>
      <c r="ER265">
        <f>IF($ER$9='[1]L&amp;D Numbers'!$J$6,'[1]L&amp;D Numbers'!$J$7)</f>
        <v>0</v>
      </c>
      <c r="ET265" s="45">
        <f>'[1]L&amp;D Master'!$E$10</f>
        <v>1.0678246631903041E-2</v>
      </c>
      <c r="EU265" s="45">
        <f>ET265+'[1]L&amp;D Master'!$F$10</f>
        <v>1.8222427877342538E-2</v>
      </c>
      <c r="EV265" s="45">
        <f>EU265+'[1]L&amp;D Master'!$G$10</f>
        <v>2.3561551193294058E-2</v>
      </c>
      <c r="EW265" s="45">
        <f>EV265+'[1]L&amp;D Master'!$H$10</f>
        <v>2.7330438342024234E-2</v>
      </c>
      <c r="EX265" s="45">
        <f>EW265+'[1]L&amp;D Master'!$I$10</f>
        <v>2.9999999999999995E-2</v>
      </c>
      <c r="EY265" s="45"/>
      <c r="EZ265" s="45">
        <f t="shared" si="322"/>
        <v>1.0678246631903041E-2</v>
      </c>
      <c r="FA265" s="45">
        <f t="shared" si="323"/>
        <v>1.8222427877342538E-2</v>
      </c>
      <c r="FB265" s="45">
        <f t="shared" si="323"/>
        <v>2.3561551193294058E-2</v>
      </c>
      <c r="FC265" s="45">
        <f t="shared" si="323"/>
        <v>2.7330438342024234E-2</v>
      </c>
      <c r="FD265" s="45">
        <f t="shared" si="323"/>
        <v>2.7330438342024234E-2</v>
      </c>
      <c r="FE265" s="45"/>
      <c r="FF265">
        <f t="shared" si="419"/>
        <v>16.818469807257646</v>
      </c>
      <c r="FG265">
        <f t="shared" si="420"/>
        <v>16.690218726085178</v>
      </c>
      <c r="FH265">
        <f t="shared" si="421"/>
        <v>16.599453629714002</v>
      </c>
      <c r="FI265">
        <f t="shared" si="422"/>
        <v>16.535382548185588</v>
      </c>
      <c r="FJ265">
        <f t="shared" si="423"/>
        <v>16.535382548185588</v>
      </c>
      <c r="FL265" s="34"/>
      <c r="FM265" s="34"/>
      <c r="FN265" s="34"/>
      <c r="FO265" s="34"/>
      <c r="FP265" s="34"/>
      <c r="FQ265" s="153">
        <f t="shared" si="324"/>
        <v>0.125</v>
      </c>
      <c r="FR265" s="153"/>
      <c r="FS265" s="42"/>
      <c r="FT265" s="42"/>
      <c r="FU265" s="42"/>
      <c r="FV265" s="42"/>
      <c r="FW265" s="42"/>
      <c r="FX265" s="42"/>
      <c r="FY265" s="42"/>
      <c r="FZ265" s="42"/>
      <c r="GA265" s="42"/>
      <c r="GB265" s="42"/>
      <c r="GC265" s="42"/>
      <c r="GD265" s="42"/>
      <c r="GE265" s="42"/>
      <c r="GF265" s="42"/>
      <c r="GG265" s="42"/>
      <c r="GH265" s="42"/>
      <c r="GI265" s="42"/>
      <c r="GJ265" s="42"/>
      <c r="GK265" s="42"/>
      <c r="GL265" s="42"/>
      <c r="GM265" s="154">
        <f>'[1]Automation Master'!$B$10*FQ265*FO265</f>
        <v>0</v>
      </c>
      <c r="GN265" s="155">
        <f>'[1]Automation Master'!$B$11*FO265*FQ265+GM265</f>
        <v>0</v>
      </c>
      <c r="GO265" s="155">
        <f>'[1]Automation Master'!$B$12*FO265*FQ265+GN265</f>
        <v>0</v>
      </c>
      <c r="GP265" s="155">
        <f>'[1]Automation Master'!$B$13*FO265*FQ265+GO265</f>
        <v>0</v>
      </c>
      <c r="GQ265" s="155">
        <f>'[1]Automation Master'!$C$10*FO265*FQ265+GP265</f>
        <v>0</v>
      </c>
      <c r="GR265" s="155">
        <f>'[1]Automation Master'!$C$11*FO265*FQ265+GQ265</f>
        <v>0</v>
      </c>
      <c r="GS265" s="155">
        <f>'[1]Automation Master'!$C$12*FO265*FQ265+GR265</f>
        <v>0</v>
      </c>
      <c r="GT265" s="155">
        <f>'[1]Automation Master'!$C$13*FO265*FQ265+GS265</f>
        <v>0</v>
      </c>
      <c r="GU265" s="155">
        <f>'[1]Automation Master'!$D$10*FO265*FQ265+GT265</f>
        <v>0</v>
      </c>
      <c r="GV265" s="155">
        <f>'[1]Automation Master'!$D$11*FO265*FQ265+GU265</f>
        <v>0</v>
      </c>
      <c r="GW265" s="155">
        <f>'[1]Automation Master'!$D$12*FO265*FQ265+GV265</f>
        <v>0</v>
      </c>
      <c r="GX265" s="155">
        <f>'[1]Automation Master'!$D$13*FO265*FQ265+GW265</f>
        <v>0</v>
      </c>
      <c r="GY265" s="155">
        <f>'[1]Automation Master'!$E$10*FO265*FQ265+GX265</f>
        <v>0</v>
      </c>
      <c r="GZ265" s="155">
        <f>'[1]Automation Master'!$E$11*FO265*FQ265+GY265</f>
        <v>0</v>
      </c>
      <c r="HA265" s="155">
        <f>'[1]Automation Master'!$E$12*FO265*FQ265+GZ265</f>
        <v>0</v>
      </c>
      <c r="HB265" s="155">
        <f>'[1]Automation Master'!$E$13*FO265*FQ265+HA265</f>
        <v>0</v>
      </c>
      <c r="HC265" s="155">
        <f>'[1]Automation Master'!$F$10*FO265*FQ265+HB265</f>
        <v>0</v>
      </c>
      <c r="HD265" s="155">
        <f>'[1]Automation Master'!$F$11*FO265*FQ265+HC265</f>
        <v>0</v>
      </c>
      <c r="HE265" s="155">
        <f>'[1]Automation Master'!$F$12*FO265*FQ265+HD265</f>
        <v>0</v>
      </c>
      <c r="HF265" s="156">
        <f>'[1]Automation Master'!$F$13*FO265*FQ265+HE265</f>
        <v>0</v>
      </c>
      <c r="HG265" s="157"/>
      <c r="HH265" s="157"/>
      <c r="HI265" s="157"/>
      <c r="HJ265" s="157"/>
      <c r="HK265" s="157"/>
      <c r="HL265" s="157"/>
      <c r="HM265" s="157"/>
      <c r="HN265" s="157"/>
      <c r="HO265" s="157"/>
      <c r="HP265" s="157"/>
      <c r="HQ265" s="157"/>
      <c r="HR265" s="157"/>
      <c r="HS265" s="157"/>
      <c r="HT265" s="157"/>
      <c r="HU265" s="157"/>
      <c r="HV265" s="157"/>
      <c r="HW265" s="157"/>
      <c r="HX265" s="157"/>
      <c r="HY265" s="42"/>
      <c r="HZ265" s="42"/>
      <c r="IA265" s="148">
        <f t="shared" si="424"/>
        <v>17</v>
      </c>
      <c r="IB265" s="148">
        <f t="shared" si="425"/>
        <v>17</v>
      </c>
      <c r="IC265" s="148">
        <f t="shared" si="426"/>
        <v>17</v>
      </c>
      <c r="ID265" s="148">
        <f t="shared" si="427"/>
        <v>17</v>
      </c>
      <c r="IE265" s="148">
        <f t="shared" si="428"/>
        <v>17</v>
      </c>
      <c r="IH265">
        <f t="shared" si="429"/>
        <v>16.818469807257646</v>
      </c>
      <c r="II265">
        <f t="shared" si="430"/>
        <v>16.690218726085178</v>
      </c>
      <c r="IJ265">
        <f t="shared" si="431"/>
        <v>16.599453629714002</v>
      </c>
      <c r="IK265">
        <f t="shared" si="432"/>
        <v>16.535382548185588</v>
      </c>
      <c r="IL265">
        <f t="shared" si="433"/>
        <v>16.535382548185588</v>
      </c>
      <c r="IN265" s="42">
        <f t="shared" si="434"/>
        <v>1.067824663190318E-2</v>
      </c>
      <c r="IO265" s="42">
        <f t="shared" si="435"/>
        <v>1.8222427877342497E-2</v>
      </c>
      <c r="IP265" s="42">
        <f t="shared" si="436"/>
        <v>2.3561551193293982E-2</v>
      </c>
      <c r="IQ265" s="42">
        <f t="shared" si="437"/>
        <v>2.7330438342024244E-2</v>
      </c>
      <c r="IR265" s="42">
        <f t="shared" si="438"/>
        <v>2.7330438342024244E-2</v>
      </c>
      <c r="IT265" s="9">
        <f t="shared" si="325"/>
        <v>0</v>
      </c>
      <c r="IU265" s="9">
        <f t="shared" si="326"/>
        <v>0</v>
      </c>
      <c r="IV265" s="9">
        <f t="shared" si="327"/>
        <v>0</v>
      </c>
      <c r="IW265" s="9">
        <f t="shared" si="328"/>
        <v>0</v>
      </c>
      <c r="IX265" s="9">
        <f t="shared" si="329"/>
        <v>0</v>
      </c>
    </row>
    <row r="266" spans="1:258" ht="15.75" hidden="1" thickBot="1" x14ac:dyDescent="0.3">
      <c r="A266">
        <v>20</v>
      </c>
      <c r="B266" t="s">
        <v>400</v>
      </c>
      <c r="C266" t="s">
        <v>423</v>
      </c>
      <c r="D266" t="s">
        <v>402</v>
      </c>
      <c r="E266" t="s">
        <v>333</v>
      </c>
      <c r="F266" t="s">
        <v>333</v>
      </c>
      <c r="G266" t="s">
        <v>256</v>
      </c>
      <c r="H266">
        <v>19</v>
      </c>
      <c r="I266">
        <v>1</v>
      </c>
      <c r="K266">
        <v>3</v>
      </c>
      <c r="L266">
        <v>16</v>
      </c>
      <c r="M266">
        <v>1</v>
      </c>
      <c r="Q266">
        <v>8</v>
      </c>
      <c r="R266">
        <v>4</v>
      </c>
      <c r="S266">
        <v>3</v>
      </c>
      <c r="T266">
        <v>4</v>
      </c>
      <c r="X266">
        <v>1</v>
      </c>
      <c r="Y266">
        <v>16</v>
      </c>
      <c r="Z266">
        <v>3</v>
      </c>
      <c r="AA266">
        <v>1</v>
      </c>
      <c r="AB266">
        <v>16</v>
      </c>
      <c r="AE266">
        <v>3</v>
      </c>
      <c r="AL266">
        <v>1</v>
      </c>
      <c r="AQ266">
        <v>1</v>
      </c>
      <c r="AT266">
        <v>20</v>
      </c>
      <c r="AU266">
        <v>20</v>
      </c>
      <c r="AV266">
        <v>0</v>
      </c>
      <c r="AW266">
        <v>0</v>
      </c>
      <c r="AX266">
        <v>0</v>
      </c>
      <c r="BB266">
        <f t="shared" si="300"/>
        <v>20</v>
      </c>
      <c r="BC266">
        <v>14</v>
      </c>
      <c r="BD266">
        <f t="shared" si="301"/>
        <v>14</v>
      </c>
      <c r="BE266">
        <f t="shared" si="302"/>
        <v>17</v>
      </c>
      <c r="BF266">
        <f t="shared" si="303"/>
        <v>14</v>
      </c>
      <c r="BH266">
        <f t="shared" si="304"/>
        <v>6</v>
      </c>
      <c r="BK266" s="45">
        <f>IF(G266="MEA",'[1]Net Hire Rate'!$E$7,IF(G266="AMR",'[1]Net Hire Rate'!$F$7,IF(G266="EUR",'[1]Net Hire Rate'!$G$7,IF(G266="APAC",'[1]Net Hire Rate'!$H$7,0))))</f>
        <v>1.6761041902604757E-3</v>
      </c>
      <c r="BL266" s="45">
        <f>IF(G266="MEA",'[1]Net Hire Rate'!$E$8,IF(G266="AMR",'[1]Net Hire Rate'!$F$8,IF(G266="EUR",'[1]Net Hire Rate'!$G$8,IF(G266="APAC",'[1]Net Hire Rate'!$H$8,0))))</f>
        <v>1.6761041902604757E-3</v>
      </c>
      <c r="BM266" s="45">
        <f>IF(G266="MEA",'[1]Net Hire Rate'!$E$9,IF(G266="AMR",'[1]Net Hire Rate'!$F$9,IF(G266="EUR",'[1]Net Hire Rate'!$G$9,IF(G266="APAC",'[1]Net Hire Rate'!$H$9,0))))</f>
        <v>1.6761041902604757E-3</v>
      </c>
      <c r="BN266" s="45">
        <f>IF(G266="MEA",'[1]Net Hire Rate'!$E$10,IF(G266="AMR",'[1]Net Hire Rate'!$F$10,IF(G266="EUR",'[1]Net Hire Rate'!$G$10,IF(G266="APAC",'[1]Net Hire Rate'!$H$10,0))))</f>
        <v>1.6761041902604757E-3</v>
      </c>
      <c r="BO266" s="45">
        <f>IF(G266="MEA",'[1]Net Hire Rate'!$E$11,IF(G266="AMR",'[1]Net Hire Rate'!$F$11,IF(G266="EUR",'[1]Net Hire Rate'!$G$11,IF(G266="APAC",'[1]Net Hire Rate'!$H$11,0))))</f>
        <v>1.6761041902604757E-3</v>
      </c>
      <c r="BP266" s="45">
        <f>IF(G266="MEA",'[1]Net Hire Rate'!$E$12,IF(G266="AMR",'[1]Net Hire Rate'!$F$12,IF(G266="EUR",'[1]Net Hire Rate'!$G$12,IF(G266="APAC",'[1]Net Hire Rate'!$H$12,0))))</f>
        <v>1.6761041902604757E-3</v>
      </c>
      <c r="BQ266" s="147">
        <f t="shared" si="305"/>
        <v>20</v>
      </c>
      <c r="BR266" s="147">
        <f t="shared" ref="BR266:BR329" si="439">BQ266-AN266</f>
        <v>20</v>
      </c>
      <c r="BS266" s="147">
        <f t="shared" si="306"/>
        <v>20.033522083805209</v>
      </c>
      <c r="BT266" s="148">
        <f t="shared" ref="BT266:BT329" si="440">BS266-AO266</f>
        <v>20.033522083805209</v>
      </c>
      <c r="BU266" s="149">
        <f t="shared" si="307"/>
        <v>20.067100354115549</v>
      </c>
      <c r="BV266" s="148">
        <f t="shared" ref="BV266:BV329" si="441">BU266-AP266</f>
        <v>20.067100354115549</v>
      </c>
      <c r="BW266" s="148">
        <f t="shared" si="308"/>
        <v>20.100734905105458</v>
      </c>
      <c r="BX266" s="148">
        <f t="shared" ref="BX266:BX329" si="442">BW266-AQ266</f>
        <v>19.100734905105458</v>
      </c>
      <c r="BY266" s="148">
        <f t="shared" si="309"/>
        <v>19.132749726916959</v>
      </c>
      <c r="BZ266" s="148">
        <f t="shared" ref="BZ266:BZ329" si="443">BY266-AR266</f>
        <v>19.132749726916959</v>
      </c>
      <c r="CA266" s="148">
        <f t="shared" si="310"/>
        <v>19.164818208905448</v>
      </c>
      <c r="CB266" s="148">
        <f t="shared" ref="CB266:CB329" si="444">CA266-AS266</f>
        <v>19.164818208905448</v>
      </c>
      <c r="CC266" s="148"/>
      <c r="CD266" s="38" t="s">
        <v>424</v>
      </c>
      <c r="CE266" s="38">
        <v>0.2</v>
      </c>
      <c r="CF266" s="38">
        <v>18458</v>
      </c>
      <c r="CG266" s="38">
        <v>18600</v>
      </c>
      <c r="CH266" s="38">
        <v>18600</v>
      </c>
      <c r="CI266" s="38">
        <v>18600</v>
      </c>
      <c r="CJ266" s="38">
        <v>18600</v>
      </c>
      <c r="CK266" s="41">
        <v>18600</v>
      </c>
      <c r="CL266" s="41" t="s">
        <v>425</v>
      </c>
      <c r="CM266" s="40">
        <v>0.3</v>
      </c>
      <c r="CN266" s="41">
        <v>10</v>
      </c>
      <c r="CO266" s="41">
        <v>10</v>
      </c>
      <c r="CP266" s="41">
        <v>10</v>
      </c>
      <c r="CQ266" s="41">
        <v>10</v>
      </c>
      <c r="CR266" s="41">
        <v>10</v>
      </c>
      <c r="CS266" s="41">
        <v>10</v>
      </c>
      <c r="CT266" s="41" t="s">
        <v>426</v>
      </c>
      <c r="CU266" s="40">
        <v>0.3</v>
      </c>
      <c r="CV266" s="41">
        <v>45</v>
      </c>
      <c r="CW266" s="41">
        <v>45.75</v>
      </c>
      <c r="CX266" s="41">
        <v>51.749999999999993</v>
      </c>
      <c r="CY266" s="41">
        <v>51.749999999999993</v>
      </c>
      <c r="CZ266" s="41">
        <v>51.749999999999993</v>
      </c>
      <c r="DA266" s="41">
        <v>51.749999999999993</v>
      </c>
      <c r="DB266" s="41" t="s">
        <v>427</v>
      </c>
      <c r="DC266" s="40">
        <v>0.2</v>
      </c>
      <c r="DD266" s="41">
        <v>4040</v>
      </c>
      <c r="DE266" s="41">
        <v>4330.375</v>
      </c>
      <c r="DF266" s="41">
        <v>4646</v>
      </c>
      <c r="DG266" s="41">
        <v>4646</v>
      </c>
      <c r="DH266" s="41">
        <v>4646</v>
      </c>
      <c r="DI266" s="41">
        <v>4646</v>
      </c>
      <c r="DJ266" s="41"/>
      <c r="DK266" s="40"/>
      <c r="DL266" s="41"/>
      <c r="DM266" s="41"/>
      <c r="DN266" s="41"/>
      <c r="DO266" s="41"/>
      <c r="DP266" s="41"/>
      <c r="DQ266" s="41"/>
      <c r="DR266" s="15"/>
      <c r="DS266" s="151">
        <f t="shared" ref="DS266:DS329" si="445">BF266</f>
        <v>14</v>
      </c>
      <c r="DT266" s="152">
        <f t="shared" ref="DT266:DT329" si="446">IFERROR(IFERROR(DS266*CE266*(CG266)/CF266,0)+IFERROR(DS266*CM266*(CO266)/CN266,0)+IFERROR(DS266*CU266*(CW266)/CV266,0)+IFERROR(DS266*DC266*(DE266)/DD266,0)+IFERROR(DS266*DK266*(DM266)/DL266,0),0)</f>
        <v>14.292790795319105</v>
      </c>
      <c r="DU266" s="7">
        <f t="shared" ref="DU266:DU329" si="447">IFERROR(IFERROR(DS266*CE266*(CH266)/CF266,0)+IFERROR(DS266*CM266*(CP266)/CN266,0)+IFERROR(DS266*CU266*(CX266)/CV266,0)+IFERROR(DS266*DC266*(DF266)/DD266,0)+IFERROR(DS266*DK266*(DN266)/DL266,0),0)</f>
        <v>15.071540795319104</v>
      </c>
      <c r="DV266" s="7">
        <f t="shared" ref="DV266:DV329" si="448">IFERROR(IFERROR(DS266*CE266*(CI266)/CF266,0)+IFERROR(DS266*CM266*(CQ266)/CN266,0)+IFERROR(DS266*CU266*(CY266)/CV266,0)+IFERROR(DS266*DC266*(DG266)/DD266,0)+IFERROR(DS266*DK266*(DO266)/DL266,0),0)</f>
        <v>15.071540795319104</v>
      </c>
      <c r="DW266">
        <f t="shared" ref="DW266:DW329" si="449">IFERROR(IFERROR(DS266*CE266*(CJ266)/CF266,0)+IFERROR(DS266*CM266*(CR266)/CN266,0)+IFERROR(DS266*CU266*(CZ266)/CV266,0)+IFERROR(DS266*DC266*(DH266)/DD266,0)+IFERROR(DS266*DK266*(DP266)/DL266,0),0)</f>
        <v>15.071540795319104</v>
      </c>
      <c r="DX266">
        <f t="shared" ref="DX266:DX329" si="450">IFERROR(IFERROR(DS266*CE266*(CK266)/CF266,0)+IFERROR(DS266*CM266*(CS266)/CN266,0)+IFERROR(DS266*CU266*(DA266)/CV266,0)+IFERROR(DS266*DC266*(DI266)/DD266,0)+IFERROR(DS266*DK266*(DQ266)/DL266,0),0)</f>
        <v>15.071540795319104</v>
      </c>
      <c r="DZ266">
        <f t="shared" si="311"/>
        <v>14</v>
      </c>
      <c r="EA266">
        <f t="shared" si="312"/>
        <v>14.292790795319105</v>
      </c>
      <c r="EB266">
        <f t="shared" si="313"/>
        <v>15.071540795319104</v>
      </c>
      <c r="EC266">
        <f t="shared" si="314"/>
        <v>15.071540795319104</v>
      </c>
      <c r="ED266">
        <f t="shared" si="315"/>
        <v>15.071540795319104</v>
      </c>
      <c r="EE266">
        <f t="shared" si="316"/>
        <v>15.071540795319104</v>
      </c>
      <c r="EG266">
        <f t="shared" si="317"/>
        <v>20.418272564741578</v>
      </c>
      <c r="EH266">
        <f t="shared" si="318"/>
        <v>21.089710205868318</v>
      </c>
      <c r="EI266">
        <f t="shared" si="319"/>
        <v>20</v>
      </c>
      <c r="EJ266">
        <f t="shared" si="320"/>
        <v>20</v>
      </c>
      <c r="EK266">
        <f t="shared" si="321"/>
        <v>20</v>
      </c>
      <c r="EM266">
        <f>IF($EM$9='[1]L&amp;D Numbers'!$E$6,'[1]L&amp;D Numbers'!$E$7)</f>
        <v>350</v>
      </c>
      <c r="EN266">
        <f>IF($EN$9='[1]L&amp;D Numbers'!$F$6,'[1]L&amp;D Numbers'!$F$7)</f>
        <v>2000</v>
      </c>
      <c r="EO266">
        <f>IF($EO$9='[1]L&amp;D Numbers'!$G$6,'[1]L&amp;D Numbers'!$G$7)</f>
        <v>2000</v>
      </c>
      <c r="EP266">
        <f>IF($EP$9='[1]L&amp;D Numbers'!$H$6,'[1]L&amp;D Numbers'!$H$7)</f>
        <v>2000</v>
      </c>
      <c r="EQ266">
        <f>IF($EQ$9='[1]L&amp;D Numbers'!$I$6,'[1]L&amp;D Numbers'!$I$7)</f>
        <v>2000</v>
      </c>
      <c r="ER266">
        <f>IF($ER$9='[1]L&amp;D Numbers'!$J$6,'[1]L&amp;D Numbers'!$J$7)</f>
        <v>0</v>
      </c>
      <c r="ET266" s="45">
        <f>'[1]L&amp;D Master'!$E$10</f>
        <v>1.0678246631903041E-2</v>
      </c>
      <c r="EU266" s="45">
        <f>ET266+'[1]L&amp;D Master'!$F$10</f>
        <v>1.8222427877342538E-2</v>
      </c>
      <c r="EV266" s="45">
        <f>EU266+'[1]L&amp;D Master'!$G$10</f>
        <v>2.3561551193294058E-2</v>
      </c>
      <c r="EW266" s="45">
        <f>EV266+'[1]L&amp;D Master'!$H$10</f>
        <v>2.7330438342024234E-2</v>
      </c>
      <c r="EX266" s="45">
        <f>EW266+'[1]L&amp;D Master'!$I$10</f>
        <v>2.9999999999999995E-2</v>
      </c>
      <c r="EY266" s="45"/>
      <c r="EZ266" s="45">
        <f t="shared" si="322"/>
        <v>1.0678246631903041E-2</v>
      </c>
      <c r="FA266" s="45">
        <f t="shared" si="323"/>
        <v>1.8222427877342538E-2</v>
      </c>
      <c r="FB266" s="45">
        <f t="shared" si="323"/>
        <v>2.3561551193294058E-2</v>
      </c>
      <c r="FC266" s="45">
        <f t="shared" si="323"/>
        <v>2.7330438342024234E-2</v>
      </c>
      <c r="FD266" s="45">
        <f t="shared" ref="FD266:FD329" si="451">FC266+((EX266-EW266)/2000)*ER266</f>
        <v>2.7330438342024234E-2</v>
      </c>
      <c r="FE266" s="45"/>
      <c r="FF266">
        <f t="shared" si="419"/>
        <v>14.140168850148493</v>
      </c>
      <c r="FG266">
        <f t="shared" si="420"/>
        <v>14.796900730175976</v>
      </c>
      <c r="FH266">
        <f t="shared" si="421"/>
        <v>14.716431915308373</v>
      </c>
      <c r="FI266">
        <f t="shared" si="422"/>
        <v>14.659628978893332</v>
      </c>
      <c r="FJ266">
        <f t="shared" si="423"/>
        <v>14.659628978893332</v>
      </c>
      <c r="FL266" s="34"/>
      <c r="FM266" s="34"/>
      <c r="FN266" s="34"/>
      <c r="FO266" s="34"/>
      <c r="FP266" s="34"/>
      <c r="FQ266" s="153">
        <f t="shared" si="324"/>
        <v>0.125</v>
      </c>
      <c r="FR266" s="153"/>
      <c r="FS266" s="42"/>
      <c r="FT266" s="42"/>
      <c r="FU266" s="42"/>
      <c r="FV266" s="42"/>
      <c r="FW266" s="42"/>
      <c r="FX266" s="42"/>
      <c r="FY266" s="42"/>
      <c r="FZ266" s="42"/>
      <c r="GA266" s="42"/>
      <c r="GB266" s="42"/>
      <c r="GC266" s="42"/>
      <c r="GD266" s="42"/>
      <c r="GE266" s="42"/>
      <c r="GF266" s="42"/>
      <c r="GG266" s="42"/>
      <c r="GH266" s="42"/>
      <c r="GI266" s="42"/>
      <c r="GJ266" s="42"/>
      <c r="GK266" s="42"/>
      <c r="GL266" s="42"/>
      <c r="GM266" s="154">
        <f>'[1]Automation Master'!$B$10*FQ266*FO266</f>
        <v>0</v>
      </c>
      <c r="GN266" s="155">
        <f>'[1]Automation Master'!$B$11*FO266*FQ266+GM266</f>
        <v>0</v>
      </c>
      <c r="GO266" s="155">
        <f>'[1]Automation Master'!$B$12*FO266*FQ266+GN266</f>
        <v>0</v>
      </c>
      <c r="GP266" s="155">
        <f>'[1]Automation Master'!$B$13*FO266*FQ266+GO266</f>
        <v>0</v>
      </c>
      <c r="GQ266" s="155">
        <f>'[1]Automation Master'!$C$10*FO266*FQ266+GP266</f>
        <v>0</v>
      </c>
      <c r="GR266" s="155">
        <f>'[1]Automation Master'!$C$11*FO266*FQ266+GQ266</f>
        <v>0</v>
      </c>
      <c r="GS266" s="155">
        <f>'[1]Automation Master'!$C$12*FO266*FQ266+GR266</f>
        <v>0</v>
      </c>
      <c r="GT266" s="155">
        <f>'[1]Automation Master'!$C$13*FO266*FQ266+GS266</f>
        <v>0</v>
      </c>
      <c r="GU266" s="155">
        <f>'[1]Automation Master'!$D$10*FO266*FQ266+GT266</f>
        <v>0</v>
      </c>
      <c r="GV266" s="155">
        <f>'[1]Automation Master'!$D$11*FO266*FQ266+GU266</f>
        <v>0</v>
      </c>
      <c r="GW266" s="155">
        <f>'[1]Automation Master'!$D$12*FO266*FQ266+GV266</f>
        <v>0</v>
      </c>
      <c r="GX266" s="155">
        <f>'[1]Automation Master'!$D$13*FO266*FQ266+GW266</f>
        <v>0</v>
      </c>
      <c r="GY266" s="155">
        <f>'[1]Automation Master'!$E$10*FO266*FQ266+GX266</f>
        <v>0</v>
      </c>
      <c r="GZ266" s="155">
        <f>'[1]Automation Master'!$E$11*FO266*FQ266+GY266</f>
        <v>0</v>
      </c>
      <c r="HA266" s="155">
        <f>'[1]Automation Master'!$E$12*FO266*FQ266+GZ266</f>
        <v>0</v>
      </c>
      <c r="HB266" s="155">
        <f>'[1]Automation Master'!$E$13*FO266*FQ266+HA266</f>
        <v>0</v>
      </c>
      <c r="HC266" s="155">
        <f>'[1]Automation Master'!$F$10*FO266*FQ266+HB266</f>
        <v>0</v>
      </c>
      <c r="HD266" s="155">
        <f>'[1]Automation Master'!$F$11*FO266*FQ266+HC266</f>
        <v>0</v>
      </c>
      <c r="HE266" s="155">
        <f>'[1]Automation Master'!$F$12*FO266*FQ266+HD266</f>
        <v>0</v>
      </c>
      <c r="HF266" s="156">
        <f>'[1]Automation Master'!$F$13*FO266*FQ266+HE266</f>
        <v>0</v>
      </c>
      <c r="HG266" s="157"/>
      <c r="HH266" s="157"/>
      <c r="HI266" s="157"/>
      <c r="HJ266" s="157"/>
      <c r="HK266" s="157"/>
      <c r="HL266" s="157"/>
      <c r="HM266" s="157"/>
      <c r="HN266" s="157"/>
      <c r="HO266" s="157"/>
      <c r="HP266" s="157"/>
      <c r="HQ266" s="157"/>
      <c r="HR266" s="157"/>
      <c r="HS266" s="157"/>
      <c r="HT266" s="157"/>
      <c r="HU266" s="157"/>
      <c r="HV266" s="157"/>
      <c r="HW266" s="157"/>
      <c r="HX266" s="157"/>
      <c r="HY266" s="42"/>
      <c r="HZ266" s="42"/>
      <c r="IA266" s="148">
        <f t="shared" si="424"/>
        <v>14.292790795319105</v>
      </c>
      <c r="IB266" s="148">
        <f t="shared" si="425"/>
        <v>15.071540795319104</v>
      </c>
      <c r="IC266" s="148">
        <f t="shared" si="426"/>
        <v>15.071540795319104</v>
      </c>
      <c r="ID266" s="148">
        <f t="shared" si="427"/>
        <v>15.071540795319104</v>
      </c>
      <c r="IE266" s="148">
        <f t="shared" si="428"/>
        <v>15.071540795319104</v>
      </c>
      <c r="IH266">
        <f t="shared" si="429"/>
        <v>14.140168850148493</v>
      </c>
      <c r="II266">
        <f t="shared" si="430"/>
        <v>14.796900730175976</v>
      </c>
      <c r="IJ266">
        <f t="shared" si="431"/>
        <v>14.716431915308373</v>
      </c>
      <c r="IK266">
        <f t="shared" si="432"/>
        <v>14.659628978893332</v>
      </c>
      <c r="IL266">
        <f t="shared" si="433"/>
        <v>14.659628978893332</v>
      </c>
      <c r="IN266" s="42">
        <f t="shared" si="434"/>
        <v>1.0678246631903102E-2</v>
      </c>
      <c r="IO266" s="42">
        <f t="shared" si="435"/>
        <v>1.8222427877342528E-2</v>
      </c>
      <c r="IP266" s="42">
        <f t="shared" si="436"/>
        <v>2.356155119329403E-2</v>
      </c>
      <c r="IQ266" s="42">
        <f t="shared" si="437"/>
        <v>2.7330438342024213E-2</v>
      </c>
      <c r="IR266" s="42">
        <f t="shared" si="438"/>
        <v>2.7330438342024213E-2</v>
      </c>
      <c r="IT266" s="9">
        <f t="shared" si="325"/>
        <v>0</v>
      </c>
      <c r="IU266" s="9">
        <f t="shared" si="326"/>
        <v>0</v>
      </c>
      <c r="IV266" s="9">
        <f t="shared" si="327"/>
        <v>0</v>
      </c>
      <c r="IW266" s="9">
        <f t="shared" si="328"/>
        <v>0</v>
      </c>
      <c r="IX266" s="9">
        <f t="shared" si="329"/>
        <v>0</v>
      </c>
    </row>
    <row r="267" spans="1:258" ht="15.75" hidden="1" thickBot="1" x14ac:dyDescent="0.3">
      <c r="A267">
        <v>3</v>
      </c>
      <c r="B267" t="s">
        <v>400</v>
      </c>
      <c r="C267" t="s">
        <v>423</v>
      </c>
      <c r="D267" t="s">
        <v>402</v>
      </c>
      <c r="E267" t="s">
        <v>333</v>
      </c>
      <c r="F267" t="s">
        <v>333</v>
      </c>
      <c r="G267" t="s">
        <v>268</v>
      </c>
      <c r="H267">
        <v>3</v>
      </c>
      <c r="K267">
        <v>1</v>
      </c>
      <c r="L267">
        <v>2</v>
      </c>
      <c r="Q267">
        <v>1</v>
      </c>
      <c r="R267">
        <v>2</v>
      </c>
      <c r="Z267">
        <v>3</v>
      </c>
      <c r="AB267">
        <v>2</v>
      </c>
      <c r="AE267">
        <v>1</v>
      </c>
      <c r="AT267">
        <v>3</v>
      </c>
      <c r="AU267">
        <v>3</v>
      </c>
      <c r="AV267">
        <v>0</v>
      </c>
      <c r="AW267">
        <v>0</v>
      </c>
      <c r="AX267">
        <v>0</v>
      </c>
      <c r="BB267">
        <f t="shared" ref="BB267:BB330" si="452">A267</f>
        <v>3</v>
      </c>
      <c r="BC267">
        <v>3</v>
      </c>
      <c r="BD267">
        <f t="shared" ref="BD267:BD330" si="453">IF(BC267="",BB267,BC267)</f>
        <v>3</v>
      </c>
      <c r="BE267">
        <f t="shared" ref="BE267:BE330" si="454">IF(BC267="",BB267,(BB267-(BB267-BC267)/2))</f>
        <v>3</v>
      </c>
      <c r="BF267">
        <f t="shared" ref="BF267:BF330" si="455">BD267</f>
        <v>3</v>
      </c>
      <c r="BH267">
        <f t="shared" ref="BH267:BH330" si="456">BB267-BF267</f>
        <v>0</v>
      </c>
      <c r="BK267" s="45">
        <f>IF(G267="MEA",'[1]Net Hire Rate'!$E$7,IF(G267="AMR",'[1]Net Hire Rate'!$F$7,IF(G267="EUR",'[1]Net Hire Rate'!$G$7,IF(G267="APAC",'[1]Net Hire Rate'!$H$7,0))))</f>
        <v>-0.12481698389458272</v>
      </c>
      <c r="BL267" s="45">
        <f>IF(G267="MEA",'[1]Net Hire Rate'!$E$8,IF(G267="AMR",'[1]Net Hire Rate'!$F$8,IF(G267="EUR",'[1]Net Hire Rate'!$G$8,IF(G267="APAC",'[1]Net Hire Rate'!$H$8,0))))</f>
        <v>-0.12481698389458272</v>
      </c>
      <c r="BM267" s="45">
        <f>IF(G267="MEA",'[1]Net Hire Rate'!$E$9,IF(G267="AMR",'[1]Net Hire Rate'!$F$9,IF(G267="EUR",'[1]Net Hire Rate'!$G$9,IF(G267="APAC",'[1]Net Hire Rate'!$H$9,0))))</f>
        <v>-0.12481698389458272</v>
      </c>
      <c r="BN267" s="45">
        <f>IF(G267="MEA",'[1]Net Hire Rate'!$E$10,IF(G267="AMR",'[1]Net Hire Rate'!$F$10,IF(G267="EUR",'[1]Net Hire Rate'!$G$10,IF(G267="APAC",'[1]Net Hire Rate'!$H$10,0))))</f>
        <v>-0.12481698389458272</v>
      </c>
      <c r="BO267" s="45">
        <f>IF(G267="MEA",'[1]Net Hire Rate'!$E$11,IF(G267="AMR",'[1]Net Hire Rate'!$F$11,IF(G267="EUR",'[1]Net Hire Rate'!$G$11,IF(G267="APAC",'[1]Net Hire Rate'!$H$11,0))))</f>
        <v>-0.12481698389458272</v>
      </c>
      <c r="BP267" s="45">
        <f>IF(G267="MEA",'[1]Net Hire Rate'!$E$12,IF(G267="AMR",'[1]Net Hire Rate'!$F$12,IF(G267="EUR",'[1]Net Hire Rate'!$G$12,IF(G267="APAC",'[1]Net Hire Rate'!$H$12,0))))</f>
        <v>-0.12481698389458272</v>
      </c>
      <c r="BQ267" s="147">
        <f t="shared" ref="BQ267:BQ330" si="457">BB267</f>
        <v>3</v>
      </c>
      <c r="BR267" s="147">
        <f t="shared" si="439"/>
        <v>3</v>
      </c>
      <c r="BS267" s="147">
        <f t="shared" ref="BS267:BS330" si="458">BR267*(1+BL267)</f>
        <v>2.6255490483162518</v>
      </c>
      <c r="BT267" s="148">
        <f t="shared" si="440"/>
        <v>2.6255490483162518</v>
      </c>
      <c r="BU267" s="149">
        <f t="shared" ref="BU267:BU330" si="459">BT267*(1+BM267)</f>
        <v>2.2978359350381252</v>
      </c>
      <c r="BV267" s="148">
        <f t="shared" si="441"/>
        <v>2.2978359350381252</v>
      </c>
      <c r="BW267" s="148">
        <f t="shared" ref="BW267:BW330" si="460">BV267*(1+BN267)</f>
        <v>2.0110269841420783</v>
      </c>
      <c r="BX267" s="148">
        <f t="shared" si="442"/>
        <v>2.0110269841420783</v>
      </c>
      <c r="BY267" s="148">
        <f t="shared" ref="BY267:BY330" si="461">BX267*(1+BO267)</f>
        <v>1.7600166614508452</v>
      </c>
      <c r="BZ267" s="148">
        <f t="shared" si="443"/>
        <v>1.7600166614508452</v>
      </c>
      <c r="CA267" s="148">
        <f t="shared" ref="CA267:CA330" si="462">BZ267*(1+BP267)</f>
        <v>1.5403366901643378</v>
      </c>
      <c r="CB267" s="148">
        <f t="shared" si="444"/>
        <v>1.5403366901643378</v>
      </c>
      <c r="CC267" s="148"/>
      <c r="CD267" s="38" t="s">
        <v>424</v>
      </c>
      <c r="CE267" s="38">
        <v>0.2</v>
      </c>
      <c r="CF267" s="38">
        <v>18458</v>
      </c>
      <c r="CG267" s="38">
        <v>18600</v>
      </c>
      <c r="CH267" s="38">
        <v>18600</v>
      </c>
      <c r="CI267" s="38">
        <v>18600</v>
      </c>
      <c r="CJ267" s="38">
        <v>18600</v>
      </c>
      <c r="CK267" s="41">
        <v>18600</v>
      </c>
      <c r="CL267" s="41" t="s">
        <v>425</v>
      </c>
      <c r="CM267" s="40">
        <v>0.3</v>
      </c>
      <c r="CN267" s="41">
        <v>10</v>
      </c>
      <c r="CO267" s="41">
        <v>10</v>
      </c>
      <c r="CP267" s="41">
        <v>10</v>
      </c>
      <c r="CQ267" s="41">
        <v>10</v>
      </c>
      <c r="CR267" s="41">
        <v>10</v>
      </c>
      <c r="CS267" s="41">
        <v>10</v>
      </c>
      <c r="CT267" s="41" t="s">
        <v>426</v>
      </c>
      <c r="CU267" s="40">
        <v>0.3</v>
      </c>
      <c r="CV267" s="41">
        <v>45</v>
      </c>
      <c r="CW267" s="41">
        <v>45.75</v>
      </c>
      <c r="CX267" s="41">
        <v>51.749999999999993</v>
      </c>
      <c r="CY267" s="41">
        <v>51.749999999999993</v>
      </c>
      <c r="CZ267" s="41">
        <v>51.749999999999993</v>
      </c>
      <c r="DA267" s="41">
        <v>51.749999999999993</v>
      </c>
      <c r="DB267" s="41" t="s">
        <v>427</v>
      </c>
      <c r="DC267" s="40">
        <v>0.2</v>
      </c>
      <c r="DD267" s="41">
        <v>4040</v>
      </c>
      <c r="DE267" s="41">
        <v>4330.375</v>
      </c>
      <c r="DF267" s="41">
        <v>4646</v>
      </c>
      <c r="DG267" s="41">
        <v>4646</v>
      </c>
      <c r="DH267" s="41">
        <v>4646</v>
      </c>
      <c r="DI267" s="41">
        <v>4646</v>
      </c>
      <c r="DJ267" s="41"/>
      <c r="DK267" s="40"/>
      <c r="DL267" s="41"/>
      <c r="DM267" s="41"/>
      <c r="DN267" s="41"/>
      <c r="DO267" s="41"/>
      <c r="DP267" s="41"/>
      <c r="DQ267" s="41"/>
      <c r="DR267" s="15"/>
      <c r="DS267" s="151">
        <f t="shared" si="445"/>
        <v>3</v>
      </c>
      <c r="DT267" s="152">
        <f t="shared" si="446"/>
        <v>3.0627408847112365</v>
      </c>
      <c r="DU267" s="7">
        <f t="shared" si="447"/>
        <v>3.2296158847112362</v>
      </c>
      <c r="DV267" s="7">
        <f t="shared" si="448"/>
        <v>3.2296158847112362</v>
      </c>
      <c r="DW267">
        <f t="shared" si="449"/>
        <v>3.2296158847112362</v>
      </c>
      <c r="DX267">
        <f t="shared" si="450"/>
        <v>3.2296158847112362</v>
      </c>
      <c r="DZ267">
        <f t="shared" ref="DZ267:DZ330" si="463">IF(CE267="",DS267,DS267)</f>
        <v>3</v>
      </c>
      <c r="EA267">
        <f t="shared" ref="EA267:EA330" si="464">IF(CE267="",DS267,DT267)</f>
        <v>3.0627408847112365</v>
      </c>
      <c r="EB267">
        <f t="shared" ref="EB267:EB330" si="465">IF(CE267="",DS267,DU267)</f>
        <v>3.2296158847112362</v>
      </c>
      <c r="EC267">
        <f t="shared" ref="EC267:EC330" si="466">IF(CE267="",DS267,DV267)</f>
        <v>3.2296158847112362</v>
      </c>
      <c r="ED267">
        <f t="shared" ref="ED267:ED330" si="467">IF(CE267="",DS267,DW267)</f>
        <v>3.2296158847112362</v>
      </c>
      <c r="EE267">
        <f t="shared" ref="EE267:EE330" si="468">IF(CE267="",DS267,DX267)</f>
        <v>3.2296158847112362</v>
      </c>
      <c r="EG267">
        <f t="shared" ref="EG267:EG330" si="469">IFERROR((A267/DZ267)*EA267,"")</f>
        <v>3.0627408847112365</v>
      </c>
      <c r="EH267">
        <f t="shared" ref="EH267:EH330" si="470">IFERROR((A267/EA267)*EB267,"")</f>
        <v>3.1634565308802478</v>
      </c>
      <c r="EI267">
        <f t="shared" ref="EI267:EI330" si="471">IFERROR((A267/EB267)*EC267,"")</f>
        <v>3</v>
      </c>
      <c r="EJ267">
        <f t="shared" ref="EJ267:EJ330" si="472">IFERROR((A267/EC267)*ED267,"")</f>
        <v>3</v>
      </c>
      <c r="EK267">
        <f t="shared" ref="EK267:EK330" si="473">IFERROR((A267/ED267)*EE267,"")</f>
        <v>3</v>
      </c>
      <c r="EM267">
        <f>IF($EM$9='[1]L&amp;D Numbers'!$E$6,'[1]L&amp;D Numbers'!$E$7)</f>
        <v>350</v>
      </c>
      <c r="EN267">
        <f>IF($EN$9='[1]L&amp;D Numbers'!$F$6,'[1]L&amp;D Numbers'!$F$7)</f>
        <v>2000</v>
      </c>
      <c r="EO267">
        <f>IF($EO$9='[1]L&amp;D Numbers'!$G$6,'[1]L&amp;D Numbers'!$G$7)</f>
        <v>2000</v>
      </c>
      <c r="EP267">
        <f>IF($EP$9='[1]L&amp;D Numbers'!$H$6,'[1]L&amp;D Numbers'!$H$7)</f>
        <v>2000</v>
      </c>
      <c r="EQ267">
        <f>IF($EQ$9='[1]L&amp;D Numbers'!$I$6,'[1]L&amp;D Numbers'!$I$7)</f>
        <v>2000</v>
      </c>
      <c r="ER267">
        <f>IF($ER$9='[1]L&amp;D Numbers'!$J$6,'[1]L&amp;D Numbers'!$J$7)</f>
        <v>0</v>
      </c>
      <c r="ET267" s="45">
        <f>'[1]L&amp;D Master'!$E$10</f>
        <v>1.0678246631903041E-2</v>
      </c>
      <c r="EU267" s="45">
        <f>ET267+'[1]L&amp;D Master'!$F$10</f>
        <v>1.8222427877342538E-2</v>
      </c>
      <c r="EV267" s="45">
        <f>EU267+'[1]L&amp;D Master'!$G$10</f>
        <v>2.3561551193294058E-2</v>
      </c>
      <c r="EW267" s="45">
        <f>EV267+'[1]L&amp;D Master'!$H$10</f>
        <v>2.7330438342024234E-2</v>
      </c>
      <c r="EX267" s="45">
        <f>EW267+'[1]L&amp;D Master'!$I$10</f>
        <v>2.9999999999999995E-2</v>
      </c>
      <c r="EY267" s="45"/>
      <c r="EZ267" s="45">
        <f t="shared" ref="EZ267:EZ330" si="474">(ET267/2000)*EN267</f>
        <v>1.0678246631903041E-2</v>
      </c>
      <c r="FA267" s="45">
        <f t="shared" ref="FA267:FD330" si="475">EZ267+((EU267-ET267)/2000)*EO267</f>
        <v>1.8222427877342538E-2</v>
      </c>
      <c r="FB267" s="45">
        <f t="shared" si="475"/>
        <v>2.3561551193294058E-2</v>
      </c>
      <c r="FC267" s="45">
        <f t="shared" si="475"/>
        <v>2.7330438342024234E-2</v>
      </c>
      <c r="FD267" s="45">
        <f t="shared" si="451"/>
        <v>2.7330438342024234E-2</v>
      </c>
      <c r="FE267" s="45"/>
      <c r="FF267">
        <f t="shared" si="419"/>
        <v>3.0300361821746771</v>
      </c>
      <c r="FG267">
        <f t="shared" si="420"/>
        <v>3.1707644421805661</v>
      </c>
      <c r="FH267">
        <f t="shared" si="421"/>
        <v>3.1535211247089365</v>
      </c>
      <c r="FI267">
        <f t="shared" si="422"/>
        <v>3.1413490669057138</v>
      </c>
      <c r="FJ267">
        <f t="shared" si="423"/>
        <v>3.1413490669057138</v>
      </c>
      <c r="FL267" s="34"/>
      <c r="FM267" s="34"/>
      <c r="FN267" s="34"/>
      <c r="FO267" s="34"/>
      <c r="FP267" s="34"/>
      <c r="FQ267" s="153">
        <f t="shared" ref="FQ267:FQ330" si="476">IF(FP267="",0.5/4,FP267/4)</f>
        <v>0.125</v>
      </c>
      <c r="FR267" s="153"/>
      <c r="FS267" s="42"/>
      <c r="FT267" s="42"/>
      <c r="FU267" s="42"/>
      <c r="FV267" s="42"/>
      <c r="FW267" s="42"/>
      <c r="FX267" s="42"/>
      <c r="FY267" s="42"/>
      <c r="FZ267" s="42"/>
      <c r="GA267" s="42"/>
      <c r="GB267" s="42"/>
      <c r="GC267" s="42"/>
      <c r="GD267" s="42"/>
      <c r="GE267" s="42"/>
      <c r="GF267" s="42"/>
      <c r="GG267" s="42"/>
      <c r="GH267" s="42"/>
      <c r="GI267" s="42"/>
      <c r="GJ267" s="42"/>
      <c r="GK267" s="42"/>
      <c r="GL267" s="42"/>
      <c r="GM267" s="154">
        <f>'[1]Automation Master'!$B$10*FQ267*FO267</f>
        <v>0</v>
      </c>
      <c r="GN267" s="155">
        <f>'[1]Automation Master'!$B$11*FO267*FQ267+GM267</f>
        <v>0</v>
      </c>
      <c r="GO267" s="155">
        <f>'[1]Automation Master'!$B$12*FO267*FQ267+GN267</f>
        <v>0</v>
      </c>
      <c r="GP267" s="155">
        <f>'[1]Automation Master'!$B$13*FO267*FQ267+GO267</f>
        <v>0</v>
      </c>
      <c r="GQ267" s="155">
        <f>'[1]Automation Master'!$C$10*FO267*FQ267+GP267</f>
        <v>0</v>
      </c>
      <c r="GR267" s="155">
        <f>'[1]Automation Master'!$C$11*FO267*FQ267+GQ267</f>
        <v>0</v>
      </c>
      <c r="GS267" s="155">
        <f>'[1]Automation Master'!$C$12*FO267*FQ267+GR267</f>
        <v>0</v>
      </c>
      <c r="GT267" s="155">
        <f>'[1]Automation Master'!$C$13*FO267*FQ267+GS267</f>
        <v>0</v>
      </c>
      <c r="GU267" s="155">
        <f>'[1]Automation Master'!$D$10*FO267*FQ267+GT267</f>
        <v>0</v>
      </c>
      <c r="GV267" s="155">
        <f>'[1]Automation Master'!$D$11*FO267*FQ267+GU267</f>
        <v>0</v>
      </c>
      <c r="GW267" s="155">
        <f>'[1]Automation Master'!$D$12*FO267*FQ267+GV267</f>
        <v>0</v>
      </c>
      <c r="GX267" s="155">
        <f>'[1]Automation Master'!$D$13*FO267*FQ267+GW267</f>
        <v>0</v>
      </c>
      <c r="GY267" s="155">
        <f>'[1]Automation Master'!$E$10*FO267*FQ267+GX267</f>
        <v>0</v>
      </c>
      <c r="GZ267" s="155">
        <f>'[1]Automation Master'!$E$11*FO267*FQ267+GY267</f>
        <v>0</v>
      </c>
      <c r="HA267" s="155">
        <f>'[1]Automation Master'!$E$12*FO267*FQ267+GZ267</f>
        <v>0</v>
      </c>
      <c r="HB267" s="155">
        <f>'[1]Automation Master'!$E$13*FO267*FQ267+HA267</f>
        <v>0</v>
      </c>
      <c r="HC267" s="155">
        <f>'[1]Automation Master'!$F$10*FO267*FQ267+HB267</f>
        <v>0</v>
      </c>
      <c r="HD267" s="155">
        <f>'[1]Automation Master'!$F$11*FO267*FQ267+HC267</f>
        <v>0</v>
      </c>
      <c r="HE267" s="155">
        <f>'[1]Automation Master'!$F$12*FO267*FQ267+HD267</f>
        <v>0</v>
      </c>
      <c r="HF267" s="156">
        <f>'[1]Automation Master'!$F$13*FO267*FQ267+HE267</f>
        <v>0</v>
      </c>
      <c r="HG267" s="157"/>
      <c r="HH267" s="157"/>
      <c r="HI267" s="157"/>
      <c r="HJ267" s="157"/>
      <c r="HK267" s="157"/>
      <c r="HL267" s="157"/>
      <c r="HM267" s="157"/>
      <c r="HN267" s="157"/>
      <c r="HO267" s="157"/>
      <c r="HP267" s="157"/>
      <c r="HQ267" s="157"/>
      <c r="HR267" s="157"/>
      <c r="HS267" s="157"/>
      <c r="HT267" s="157"/>
      <c r="HU267" s="157"/>
      <c r="HV267" s="157"/>
      <c r="HW267" s="157"/>
      <c r="HX267" s="157"/>
      <c r="HY267" s="42"/>
      <c r="HZ267" s="42"/>
      <c r="IA267" s="148">
        <f t="shared" si="424"/>
        <v>3.0627408847112365</v>
      </c>
      <c r="IB267" s="148">
        <f t="shared" si="425"/>
        <v>3.2296158847112362</v>
      </c>
      <c r="IC267" s="148">
        <f t="shared" si="426"/>
        <v>3.2296158847112362</v>
      </c>
      <c r="ID267" s="148">
        <f t="shared" si="427"/>
        <v>3.2296158847112362</v>
      </c>
      <c r="IE267" s="148">
        <f t="shared" si="428"/>
        <v>3.2296158847112362</v>
      </c>
      <c r="IH267">
        <f t="shared" si="429"/>
        <v>3.0300361821746771</v>
      </c>
      <c r="II267">
        <f t="shared" si="430"/>
        <v>3.1707644421805661</v>
      </c>
      <c r="IJ267">
        <f t="shared" si="431"/>
        <v>3.1535211247089365</v>
      </c>
      <c r="IK267">
        <f t="shared" si="432"/>
        <v>3.1413490669057138</v>
      </c>
      <c r="IL267">
        <f t="shared" si="433"/>
        <v>3.1413490669057138</v>
      </c>
      <c r="IN267" s="42">
        <f t="shared" si="434"/>
        <v>1.067824663190302E-2</v>
      </c>
      <c r="IO267" s="42">
        <f t="shared" si="435"/>
        <v>1.8222427877342469E-2</v>
      </c>
      <c r="IP267" s="42">
        <f t="shared" si="436"/>
        <v>2.356155119329411E-2</v>
      </c>
      <c r="IQ267" s="42">
        <f t="shared" si="437"/>
        <v>2.7330438342024196E-2</v>
      </c>
      <c r="IR267" s="42">
        <f t="shared" si="438"/>
        <v>2.7330438342024196E-2</v>
      </c>
      <c r="IT267" s="9">
        <f t="shared" ref="IT267:IT330" si="477">GP267</f>
        <v>0</v>
      </c>
      <c r="IU267" s="9">
        <f t="shared" ref="IU267:IU330" si="478">GT267</f>
        <v>0</v>
      </c>
      <c r="IV267" s="9">
        <f t="shared" ref="IV267:IV330" si="479">GX267</f>
        <v>0</v>
      </c>
      <c r="IW267" s="9">
        <f t="shared" ref="IW267:IW330" si="480">HB267</f>
        <v>0</v>
      </c>
      <c r="IX267" s="9">
        <f t="shared" ref="IX267:IX330" si="481">HF267</f>
        <v>0</v>
      </c>
    </row>
    <row r="268" spans="1:258" ht="15.75" hidden="1" thickBot="1" x14ac:dyDescent="0.3">
      <c r="A268">
        <v>1</v>
      </c>
      <c r="B268" t="s">
        <v>400</v>
      </c>
      <c r="C268" t="s">
        <v>430</v>
      </c>
      <c r="D268" t="s">
        <v>402</v>
      </c>
      <c r="E268" t="s">
        <v>333</v>
      </c>
      <c r="F268" t="s">
        <v>333</v>
      </c>
      <c r="G268" t="s">
        <v>273</v>
      </c>
      <c r="H268">
        <v>1</v>
      </c>
      <c r="L268">
        <v>1</v>
      </c>
      <c r="Q268">
        <v>1</v>
      </c>
      <c r="Y268">
        <v>1</v>
      </c>
      <c r="AB268">
        <v>1</v>
      </c>
      <c r="AT268">
        <v>1</v>
      </c>
      <c r="AU268">
        <v>0</v>
      </c>
      <c r="AV268">
        <v>0</v>
      </c>
      <c r="AW268">
        <v>0</v>
      </c>
      <c r="AX268">
        <v>1</v>
      </c>
      <c r="BB268">
        <f t="shared" si="452"/>
        <v>1</v>
      </c>
      <c r="BC268">
        <v>1</v>
      </c>
      <c r="BD268">
        <f t="shared" si="453"/>
        <v>1</v>
      </c>
      <c r="BE268">
        <f t="shared" si="454"/>
        <v>1</v>
      </c>
      <c r="BF268">
        <f t="shared" si="455"/>
        <v>1</v>
      </c>
      <c r="BH268">
        <f t="shared" si="456"/>
        <v>0</v>
      </c>
      <c r="BK268" s="45">
        <f>IF(G268="MEA",'[1]Net Hire Rate'!$E$7,IF(G268="AMR",'[1]Net Hire Rate'!$F$7,IF(G268="EUR",'[1]Net Hire Rate'!$G$7,IF(G268="APAC",'[1]Net Hire Rate'!$H$7,0))))</f>
        <v>-2.2817025010969723E-2</v>
      </c>
      <c r="BL268" s="45">
        <f>IF(G268="MEA",'[1]Net Hire Rate'!$E$8,IF(G268="AMR",'[1]Net Hire Rate'!$F$8,IF(G268="EUR",'[1]Net Hire Rate'!$G$8,IF(G268="APAC",'[1]Net Hire Rate'!$H$8,0))))</f>
        <v>-2.2817025010969723E-2</v>
      </c>
      <c r="BM268" s="45">
        <f>IF(G268="MEA",'[1]Net Hire Rate'!$E$9,IF(G268="AMR",'[1]Net Hire Rate'!$F$9,IF(G268="EUR",'[1]Net Hire Rate'!$G$9,IF(G268="APAC",'[1]Net Hire Rate'!$H$9,0))))</f>
        <v>-2.2817025010969723E-2</v>
      </c>
      <c r="BN268" s="45">
        <f>IF(G268="MEA",'[1]Net Hire Rate'!$E$10,IF(G268="AMR",'[1]Net Hire Rate'!$F$10,IF(G268="EUR",'[1]Net Hire Rate'!$G$10,IF(G268="APAC",'[1]Net Hire Rate'!$H$10,0))))</f>
        <v>-2.2817025010969723E-2</v>
      </c>
      <c r="BO268" s="45">
        <f>IF(G268="MEA",'[1]Net Hire Rate'!$E$11,IF(G268="AMR",'[1]Net Hire Rate'!$F$11,IF(G268="EUR",'[1]Net Hire Rate'!$G$11,IF(G268="APAC",'[1]Net Hire Rate'!$H$11,0))))</f>
        <v>-2.2817025010969723E-2</v>
      </c>
      <c r="BP268" s="45">
        <f>IF(G268="MEA",'[1]Net Hire Rate'!$E$12,IF(G268="AMR",'[1]Net Hire Rate'!$F$12,IF(G268="EUR",'[1]Net Hire Rate'!$G$12,IF(G268="APAC",'[1]Net Hire Rate'!$H$12,0))))</f>
        <v>-2.2817025010969723E-2</v>
      </c>
      <c r="BQ268" s="147">
        <f t="shared" si="457"/>
        <v>1</v>
      </c>
      <c r="BR268" s="147">
        <f t="shared" si="439"/>
        <v>1</v>
      </c>
      <c r="BS268" s="147">
        <f t="shared" si="458"/>
        <v>0.97718297498903028</v>
      </c>
      <c r="BT268" s="148">
        <f t="shared" si="440"/>
        <v>0.97718297498903028</v>
      </c>
      <c r="BU268" s="149">
        <f t="shared" si="459"/>
        <v>0.95488656660841176</v>
      </c>
      <c r="BV268" s="148">
        <f t="shared" si="441"/>
        <v>0.95488656660841176</v>
      </c>
      <c r="BW268" s="148">
        <f t="shared" si="460"/>
        <v>0.93309889593546858</v>
      </c>
      <c r="BX268" s="148">
        <f t="shared" si="442"/>
        <v>0.93309889593546858</v>
      </c>
      <c r="BY268" s="148">
        <f t="shared" si="461"/>
        <v>0.91180835508920077</v>
      </c>
      <c r="BZ268" s="148">
        <f t="shared" si="443"/>
        <v>0.91180835508920077</v>
      </c>
      <c r="CA268" s="148">
        <f t="shared" si="462"/>
        <v>0.89100360104591936</v>
      </c>
      <c r="CB268" s="148">
        <f t="shared" si="444"/>
        <v>0.89100360104591936</v>
      </c>
      <c r="CC268" s="148"/>
      <c r="CD268" s="38" t="s">
        <v>431</v>
      </c>
      <c r="CE268" s="38">
        <v>5.6179775280898875E-2</v>
      </c>
      <c r="CF268" s="38">
        <v>1</v>
      </c>
      <c r="CG268" s="38">
        <v>1</v>
      </c>
      <c r="CH268" s="38">
        <v>1</v>
      </c>
      <c r="CI268" s="38">
        <v>1</v>
      </c>
      <c r="CJ268" s="38">
        <v>1</v>
      </c>
      <c r="CK268" s="41">
        <v>1</v>
      </c>
      <c r="CL268" s="41" t="s">
        <v>432</v>
      </c>
      <c r="CM268" s="40">
        <v>0.10112359550561797</v>
      </c>
      <c r="CN268" s="41">
        <v>1</v>
      </c>
      <c r="CO268" s="41">
        <v>1</v>
      </c>
      <c r="CP268" s="41">
        <v>1</v>
      </c>
      <c r="CQ268" s="41">
        <v>1</v>
      </c>
      <c r="CR268" s="41">
        <v>1</v>
      </c>
      <c r="CS268" s="41">
        <v>1</v>
      </c>
      <c r="CT268" s="41" t="s">
        <v>433</v>
      </c>
      <c r="CU268" s="40">
        <v>0.84</v>
      </c>
      <c r="CV268" s="41">
        <v>1</v>
      </c>
      <c r="CW268" s="41">
        <v>1</v>
      </c>
      <c r="CX268" s="41">
        <v>1</v>
      </c>
      <c r="CY268" s="41">
        <v>1</v>
      </c>
      <c r="CZ268" s="41">
        <v>1</v>
      </c>
      <c r="DA268" s="41">
        <v>1</v>
      </c>
      <c r="DB268" s="41"/>
      <c r="DC268" s="40"/>
      <c r="DD268" s="41"/>
      <c r="DE268" s="41"/>
      <c r="DF268" s="41"/>
      <c r="DG268" s="41"/>
      <c r="DH268" s="41"/>
      <c r="DI268" s="41"/>
      <c r="DJ268" s="41"/>
      <c r="DK268" s="40"/>
      <c r="DL268" s="41"/>
      <c r="DM268" s="41"/>
      <c r="DN268" s="41"/>
      <c r="DO268" s="41"/>
      <c r="DP268" s="41"/>
      <c r="DQ268" s="41"/>
      <c r="DR268" s="15"/>
      <c r="DS268" s="151">
        <f t="shared" si="445"/>
        <v>1</v>
      </c>
      <c r="DT268" s="152">
        <f t="shared" si="446"/>
        <v>0.99730337078651687</v>
      </c>
      <c r="DU268" s="7">
        <f t="shared" si="447"/>
        <v>0.99730337078651687</v>
      </c>
      <c r="DV268" s="7">
        <f t="shared" si="448"/>
        <v>0.99730337078651687</v>
      </c>
      <c r="DW268">
        <f t="shared" si="449"/>
        <v>0.99730337078651687</v>
      </c>
      <c r="DX268">
        <f t="shared" si="450"/>
        <v>0.99730337078651687</v>
      </c>
      <c r="DZ268">
        <f t="shared" si="463"/>
        <v>1</v>
      </c>
      <c r="EA268">
        <f t="shared" si="464"/>
        <v>0.99730337078651687</v>
      </c>
      <c r="EB268">
        <f t="shared" si="465"/>
        <v>0.99730337078651687</v>
      </c>
      <c r="EC268">
        <f t="shared" si="466"/>
        <v>0.99730337078651687</v>
      </c>
      <c r="ED268">
        <f t="shared" si="467"/>
        <v>0.99730337078651687</v>
      </c>
      <c r="EE268">
        <f t="shared" si="468"/>
        <v>0.99730337078651687</v>
      </c>
      <c r="EG268">
        <f t="shared" si="469"/>
        <v>0.99730337078651687</v>
      </c>
      <c r="EH268">
        <f t="shared" si="470"/>
        <v>1</v>
      </c>
      <c r="EI268">
        <f t="shared" si="471"/>
        <v>1</v>
      </c>
      <c r="EJ268">
        <f t="shared" si="472"/>
        <v>1</v>
      </c>
      <c r="EK268">
        <f t="shared" si="473"/>
        <v>1</v>
      </c>
      <c r="EM268">
        <f>IF($EM$9='[1]L&amp;D Numbers'!$E$6,'[1]L&amp;D Numbers'!$E$7)</f>
        <v>350</v>
      </c>
      <c r="EN268">
        <f>IF($EN$9='[1]L&amp;D Numbers'!$F$6,'[1]L&amp;D Numbers'!$F$7)</f>
        <v>2000</v>
      </c>
      <c r="EO268">
        <f>IF($EO$9='[1]L&amp;D Numbers'!$G$6,'[1]L&amp;D Numbers'!$G$7)</f>
        <v>2000</v>
      </c>
      <c r="EP268">
        <f>IF($EP$9='[1]L&amp;D Numbers'!$H$6,'[1]L&amp;D Numbers'!$H$7)</f>
        <v>2000</v>
      </c>
      <c r="EQ268">
        <f>IF($EQ$9='[1]L&amp;D Numbers'!$I$6,'[1]L&amp;D Numbers'!$I$7)</f>
        <v>2000</v>
      </c>
      <c r="ER268">
        <f>IF($ER$9='[1]L&amp;D Numbers'!$J$6,'[1]L&amp;D Numbers'!$J$7)</f>
        <v>0</v>
      </c>
      <c r="ET268" s="45">
        <f>'[1]L&amp;D Master'!$E$10</f>
        <v>1.0678246631903041E-2</v>
      </c>
      <c r="EU268" s="45">
        <f>ET268+'[1]L&amp;D Master'!$F$10</f>
        <v>1.8222427877342538E-2</v>
      </c>
      <c r="EV268" s="45">
        <f>EU268+'[1]L&amp;D Master'!$G$10</f>
        <v>2.3561551193294058E-2</v>
      </c>
      <c r="EW268" s="45">
        <f>EV268+'[1]L&amp;D Master'!$H$10</f>
        <v>2.7330438342024234E-2</v>
      </c>
      <c r="EX268" s="45">
        <f>EW268+'[1]L&amp;D Master'!$I$10</f>
        <v>2.9999999999999995E-2</v>
      </c>
      <c r="EY268" s="45"/>
      <c r="EZ268" s="45">
        <f t="shared" si="474"/>
        <v>1.0678246631903041E-2</v>
      </c>
      <c r="FA268" s="45">
        <f t="shared" si="475"/>
        <v>1.8222427877342538E-2</v>
      </c>
      <c r="FB268" s="45">
        <f t="shared" si="475"/>
        <v>2.3561551193294058E-2</v>
      </c>
      <c r="FC268" s="45">
        <f t="shared" si="475"/>
        <v>2.7330438342024234E-2</v>
      </c>
      <c r="FD268" s="45">
        <f t="shared" si="451"/>
        <v>2.7330438342024234E-2</v>
      </c>
      <c r="FE268" s="45"/>
      <c r="FF268">
        <f t="shared" si="419"/>
        <v>0.9866539194264301</v>
      </c>
      <c r="FG268">
        <f t="shared" si="420"/>
        <v>0.97913008204052898</v>
      </c>
      <c r="FH268">
        <f t="shared" si="421"/>
        <v>0.9738053563604856</v>
      </c>
      <c r="FI268">
        <f t="shared" si="422"/>
        <v>0.9700466325029431</v>
      </c>
      <c r="FJ268">
        <f t="shared" si="423"/>
        <v>0.9700466325029431</v>
      </c>
      <c r="FL268" s="34"/>
      <c r="FM268" s="34"/>
      <c r="FN268" s="34"/>
      <c r="FO268" s="34"/>
      <c r="FP268" s="34"/>
      <c r="FQ268" s="153">
        <f t="shared" si="476"/>
        <v>0.125</v>
      </c>
      <c r="FR268" s="153"/>
      <c r="FS268" s="42"/>
      <c r="FT268" s="42"/>
      <c r="FU268" s="42"/>
      <c r="FV268" s="42"/>
      <c r="FW268" s="42"/>
      <c r="FX268" s="42"/>
      <c r="FY268" s="42"/>
      <c r="FZ268" s="42"/>
      <c r="GA268" s="42"/>
      <c r="GB268" s="42"/>
      <c r="GC268" s="42"/>
      <c r="GD268" s="42"/>
      <c r="GE268" s="42"/>
      <c r="GF268" s="42"/>
      <c r="GG268" s="42"/>
      <c r="GH268" s="42"/>
      <c r="GI268" s="42"/>
      <c r="GJ268" s="42"/>
      <c r="GK268" s="42"/>
      <c r="GL268" s="42"/>
      <c r="GM268" s="154">
        <f>'[1]Automation Master'!$B$10*FQ268*FO268</f>
        <v>0</v>
      </c>
      <c r="GN268" s="155">
        <f>'[1]Automation Master'!$B$11*FO268*FQ268+GM268</f>
        <v>0</v>
      </c>
      <c r="GO268" s="155">
        <f>'[1]Automation Master'!$B$12*FO268*FQ268+GN268</f>
        <v>0</v>
      </c>
      <c r="GP268" s="155">
        <f>'[1]Automation Master'!$B$13*FO268*FQ268+GO268</f>
        <v>0</v>
      </c>
      <c r="GQ268" s="155">
        <f>'[1]Automation Master'!$C$10*FO268*FQ268+GP268</f>
        <v>0</v>
      </c>
      <c r="GR268" s="155">
        <f>'[1]Automation Master'!$C$11*FO268*FQ268+GQ268</f>
        <v>0</v>
      </c>
      <c r="GS268" s="155">
        <f>'[1]Automation Master'!$C$12*FO268*FQ268+GR268</f>
        <v>0</v>
      </c>
      <c r="GT268" s="155">
        <f>'[1]Automation Master'!$C$13*FO268*FQ268+GS268</f>
        <v>0</v>
      </c>
      <c r="GU268" s="155">
        <f>'[1]Automation Master'!$D$10*FO268*FQ268+GT268</f>
        <v>0</v>
      </c>
      <c r="GV268" s="155">
        <f>'[1]Automation Master'!$D$11*FO268*FQ268+GU268</f>
        <v>0</v>
      </c>
      <c r="GW268" s="155">
        <f>'[1]Automation Master'!$D$12*FO268*FQ268+GV268</f>
        <v>0</v>
      </c>
      <c r="GX268" s="155">
        <f>'[1]Automation Master'!$D$13*FO268*FQ268+GW268</f>
        <v>0</v>
      </c>
      <c r="GY268" s="155">
        <f>'[1]Automation Master'!$E$10*FO268*FQ268+GX268</f>
        <v>0</v>
      </c>
      <c r="GZ268" s="155">
        <f>'[1]Automation Master'!$E$11*FO268*FQ268+GY268</f>
        <v>0</v>
      </c>
      <c r="HA268" s="155">
        <f>'[1]Automation Master'!$E$12*FO268*FQ268+GZ268</f>
        <v>0</v>
      </c>
      <c r="HB268" s="155">
        <f>'[1]Automation Master'!$E$13*FO268*FQ268+HA268</f>
        <v>0</v>
      </c>
      <c r="HC268" s="155">
        <f>'[1]Automation Master'!$F$10*FO268*FQ268+HB268</f>
        <v>0</v>
      </c>
      <c r="HD268" s="155">
        <f>'[1]Automation Master'!$F$11*FO268*FQ268+HC268</f>
        <v>0</v>
      </c>
      <c r="HE268" s="155">
        <f>'[1]Automation Master'!$F$12*FO268*FQ268+HD268</f>
        <v>0</v>
      </c>
      <c r="HF268" s="156">
        <f>'[1]Automation Master'!$F$13*FO268*FQ268+HE268</f>
        <v>0</v>
      </c>
      <c r="HG268" s="157"/>
      <c r="HH268" s="157"/>
      <c r="HI268" s="157"/>
      <c r="HJ268" s="157"/>
      <c r="HK268" s="157"/>
      <c r="HL268" s="157"/>
      <c r="HM268" s="157"/>
      <c r="HN268" s="157"/>
      <c r="HO268" s="157"/>
      <c r="HP268" s="157"/>
      <c r="HQ268" s="157"/>
      <c r="HR268" s="157"/>
      <c r="HS268" s="157"/>
      <c r="HT268" s="157"/>
      <c r="HU268" s="157"/>
      <c r="HV268" s="157"/>
      <c r="HW268" s="157"/>
      <c r="HX268" s="157"/>
      <c r="HY268" s="42"/>
      <c r="HZ268" s="42"/>
      <c r="IA268" s="148">
        <f t="shared" si="424"/>
        <v>0.99730337078651687</v>
      </c>
      <c r="IB268" s="148">
        <f t="shared" si="425"/>
        <v>0.99730337078651687</v>
      </c>
      <c r="IC268" s="148">
        <f t="shared" si="426"/>
        <v>0.99730337078651687</v>
      </c>
      <c r="ID268" s="148">
        <f t="shared" si="427"/>
        <v>0.99730337078651687</v>
      </c>
      <c r="IE268" s="148">
        <f t="shared" si="428"/>
        <v>0.99730337078651687</v>
      </c>
      <c r="IH268">
        <f t="shared" si="429"/>
        <v>0.9866539194264301</v>
      </c>
      <c r="II268">
        <f t="shared" si="430"/>
        <v>0.97913008204052898</v>
      </c>
      <c r="IJ268">
        <f t="shared" si="431"/>
        <v>0.9738053563604856</v>
      </c>
      <c r="IK268">
        <f t="shared" si="432"/>
        <v>0.9700466325029431</v>
      </c>
      <c r="IL268">
        <f t="shared" si="433"/>
        <v>0.9700466325029431</v>
      </c>
      <c r="IN268" s="42">
        <f t="shared" si="434"/>
        <v>1.0678246631903138E-2</v>
      </c>
      <c r="IO268" s="42">
        <f t="shared" si="435"/>
        <v>1.8222427877342524E-2</v>
      </c>
      <c r="IP268" s="42">
        <f t="shared" si="436"/>
        <v>2.3561551193294093E-2</v>
      </c>
      <c r="IQ268" s="42">
        <f t="shared" si="437"/>
        <v>2.7330438342024178E-2</v>
      </c>
      <c r="IR268" s="42">
        <f t="shared" si="438"/>
        <v>2.7330438342024178E-2</v>
      </c>
      <c r="IT268" s="9">
        <f t="shared" si="477"/>
        <v>0</v>
      </c>
      <c r="IU268" s="9">
        <f t="shared" si="478"/>
        <v>0</v>
      </c>
      <c r="IV268" s="9">
        <f t="shared" si="479"/>
        <v>0</v>
      </c>
      <c r="IW268" s="9">
        <f t="shared" si="480"/>
        <v>0</v>
      </c>
      <c r="IX268" s="9">
        <f t="shared" si="481"/>
        <v>0</v>
      </c>
    </row>
    <row r="269" spans="1:258" ht="15.75" hidden="1" thickBot="1" x14ac:dyDescent="0.3">
      <c r="A269">
        <v>2</v>
      </c>
      <c r="B269" t="s">
        <v>400</v>
      </c>
      <c r="C269" t="s">
        <v>413</v>
      </c>
      <c r="D269" t="s">
        <v>402</v>
      </c>
      <c r="E269" t="s">
        <v>333</v>
      </c>
      <c r="F269" t="s">
        <v>333</v>
      </c>
      <c r="G269" t="s">
        <v>268</v>
      </c>
      <c r="H269">
        <v>2</v>
      </c>
      <c r="L269">
        <v>2</v>
      </c>
      <c r="R269">
        <v>1</v>
      </c>
      <c r="S269">
        <v>1</v>
      </c>
      <c r="Y269">
        <v>1</v>
      </c>
      <c r="Z269">
        <v>1</v>
      </c>
      <c r="AB269">
        <v>2</v>
      </c>
      <c r="AT269">
        <v>2</v>
      </c>
      <c r="AU269">
        <v>0</v>
      </c>
      <c r="AV269">
        <v>2</v>
      </c>
      <c r="AW269">
        <v>0</v>
      </c>
      <c r="AX269">
        <v>0</v>
      </c>
      <c r="BB269">
        <f t="shared" si="452"/>
        <v>2</v>
      </c>
      <c r="BC269">
        <v>2</v>
      </c>
      <c r="BD269">
        <f t="shared" si="453"/>
        <v>2</v>
      </c>
      <c r="BE269">
        <f t="shared" si="454"/>
        <v>2</v>
      </c>
      <c r="BF269">
        <f t="shared" si="455"/>
        <v>2</v>
      </c>
      <c r="BH269">
        <f t="shared" si="456"/>
        <v>0</v>
      </c>
      <c r="BK269" s="45">
        <f>IF(G269="MEA",'[1]Net Hire Rate'!$E$7,IF(G269="AMR",'[1]Net Hire Rate'!$F$7,IF(G269="EUR",'[1]Net Hire Rate'!$G$7,IF(G269="APAC",'[1]Net Hire Rate'!$H$7,0))))</f>
        <v>-0.12481698389458272</v>
      </c>
      <c r="BL269" s="45">
        <f>IF(G269="MEA",'[1]Net Hire Rate'!$E$8,IF(G269="AMR",'[1]Net Hire Rate'!$F$8,IF(G269="EUR",'[1]Net Hire Rate'!$G$8,IF(G269="APAC",'[1]Net Hire Rate'!$H$8,0))))</f>
        <v>-0.12481698389458272</v>
      </c>
      <c r="BM269" s="45">
        <f>IF(G269="MEA",'[1]Net Hire Rate'!$E$9,IF(G269="AMR",'[1]Net Hire Rate'!$F$9,IF(G269="EUR",'[1]Net Hire Rate'!$G$9,IF(G269="APAC",'[1]Net Hire Rate'!$H$9,0))))</f>
        <v>-0.12481698389458272</v>
      </c>
      <c r="BN269" s="45">
        <f>IF(G269="MEA",'[1]Net Hire Rate'!$E$10,IF(G269="AMR",'[1]Net Hire Rate'!$F$10,IF(G269="EUR",'[1]Net Hire Rate'!$G$10,IF(G269="APAC",'[1]Net Hire Rate'!$H$10,0))))</f>
        <v>-0.12481698389458272</v>
      </c>
      <c r="BO269" s="45">
        <f>IF(G269="MEA",'[1]Net Hire Rate'!$E$11,IF(G269="AMR",'[1]Net Hire Rate'!$F$11,IF(G269="EUR",'[1]Net Hire Rate'!$G$11,IF(G269="APAC",'[1]Net Hire Rate'!$H$11,0))))</f>
        <v>-0.12481698389458272</v>
      </c>
      <c r="BP269" s="45">
        <f>IF(G269="MEA",'[1]Net Hire Rate'!$E$12,IF(G269="AMR",'[1]Net Hire Rate'!$F$12,IF(G269="EUR",'[1]Net Hire Rate'!$G$12,IF(G269="APAC",'[1]Net Hire Rate'!$H$12,0))))</f>
        <v>-0.12481698389458272</v>
      </c>
      <c r="BQ269" s="147">
        <f t="shared" si="457"/>
        <v>2</v>
      </c>
      <c r="BR269" s="147">
        <f t="shared" si="439"/>
        <v>2</v>
      </c>
      <c r="BS269" s="147">
        <f t="shared" si="458"/>
        <v>1.7503660322108345</v>
      </c>
      <c r="BT269" s="148">
        <f t="shared" si="440"/>
        <v>1.7503660322108345</v>
      </c>
      <c r="BU269" s="149">
        <f t="shared" si="459"/>
        <v>1.5318906233587501</v>
      </c>
      <c r="BV269" s="148">
        <f t="shared" si="441"/>
        <v>1.5318906233587501</v>
      </c>
      <c r="BW269" s="148">
        <f t="shared" si="460"/>
        <v>1.3406846560947188</v>
      </c>
      <c r="BX269" s="148">
        <f t="shared" si="442"/>
        <v>1.3406846560947188</v>
      </c>
      <c r="BY269" s="148">
        <f t="shared" si="461"/>
        <v>1.17334444096723</v>
      </c>
      <c r="BZ269" s="148">
        <f t="shared" si="443"/>
        <v>1.17334444096723</v>
      </c>
      <c r="CA269" s="148">
        <f t="shared" si="462"/>
        <v>1.0268911267762251</v>
      </c>
      <c r="CB269" s="148">
        <f t="shared" si="444"/>
        <v>1.0268911267762251</v>
      </c>
      <c r="CC269" s="148"/>
      <c r="CD269" s="171" t="s">
        <v>414</v>
      </c>
      <c r="CE269" s="38">
        <v>0.125</v>
      </c>
      <c r="CF269" s="38">
        <v>5</v>
      </c>
      <c r="CG269" s="38">
        <v>5</v>
      </c>
      <c r="CH269" s="38">
        <v>4</v>
      </c>
      <c r="CI269" s="38">
        <v>4</v>
      </c>
      <c r="CJ269" s="38">
        <v>4</v>
      </c>
      <c r="CK269" s="41">
        <v>4</v>
      </c>
      <c r="CL269" s="41" t="s">
        <v>415</v>
      </c>
      <c r="CM269" s="40">
        <v>0.25</v>
      </c>
      <c r="CN269" s="41">
        <v>7</v>
      </c>
      <c r="CO269" s="41">
        <v>7.21</v>
      </c>
      <c r="CP269" s="41">
        <v>7.42</v>
      </c>
      <c r="CQ269" s="41">
        <v>7.629999999999999</v>
      </c>
      <c r="CR269" s="41">
        <v>7.839999999999999</v>
      </c>
      <c r="CS269" s="41">
        <v>8.0499999999999989</v>
      </c>
      <c r="CT269" s="41" t="s">
        <v>416</v>
      </c>
      <c r="CU269" s="40">
        <v>0.18749999999999997</v>
      </c>
      <c r="CV269" s="41">
        <v>11</v>
      </c>
      <c r="CW269" s="41">
        <v>11</v>
      </c>
      <c r="CX269" s="41">
        <v>9</v>
      </c>
      <c r="CY269" s="41">
        <v>9</v>
      </c>
      <c r="CZ269" s="41">
        <v>9</v>
      </c>
      <c r="DA269" s="41">
        <v>9</v>
      </c>
      <c r="DB269" s="41" t="s">
        <v>417</v>
      </c>
      <c r="DC269" s="40">
        <v>0.43749999999999994</v>
      </c>
      <c r="DD269" s="41">
        <v>72</v>
      </c>
      <c r="DE269" s="41">
        <v>72</v>
      </c>
      <c r="DF269" s="41">
        <v>72</v>
      </c>
      <c r="DG269" s="41">
        <v>72</v>
      </c>
      <c r="DH269" s="41">
        <v>72</v>
      </c>
      <c r="DI269" s="41">
        <v>72</v>
      </c>
      <c r="DJ269" s="41"/>
      <c r="DK269" s="40"/>
      <c r="DL269" s="41"/>
      <c r="DM269" s="41"/>
      <c r="DN269" s="41"/>
      <c r="DO269" s="41"/>
      <c r="DP269" s="41"/>
      <c r="DQ269" s="41"/>
      <c r="DR269" s="15"/>
      <c r="DS269" s="151">
        <f t="shared" si="445"/>
        <v>2</v>
      </c>
      <c r="DT269" s="152">
        <f t="shared" si="446"/>
        <v>2.0149999999999997</v>
      </c>
      <c r="DU269" s="7">
        <f t="shared" si="447"/>
        <v>1.9118181818181816</v>
      </c>
      <c r="DV269" s="7">
        <f t="shared" si="448"/>
        <v>1.9268181818181818</v>
      </c>
      <c r="DW269">
        <f t="shared" si="449"/>
        <v>1.9418181818181819</v>
      </c>
      <c r="DX269">
        <f t="shared" si="450"/>
        <v>1.9568181818181816</v>
      </c>
      <c r="DZ269">
        <f t="shared" si="463"/>
        <v>2</v>
      </c>
      <c r="EA269">
        <f t="shared" si="464"/>
        <v>2.0149999999999997</v>
      </c>
      <c r="EB269">
        <f t="shared" si="465"/>
        <v>1.9118181818181816</v>
      </c>
      <c r="EC269">
        <f t="shared" si="466"/>
        <v>1.9268181818181818</v>
      </c>
      <c r="ED269">
        <f t="shared" si="467"/>
        <v>1.9418181818181819</v>
      </c>
      <c r="EE269">
        <f t="shared" si="468"/>
        <v>1.9568181818181816</v>
      </c>
      <c r="EG269">
        <f t="shared" si="469"/>
        <v>2.0149999999999997</v>
      </c>
      <c r="EH269">
        <f t="shared" si="470"/>
        <v>1.8975862846830589</v>
      </c>
      <c r="EI269">
        <f t="shared" si="471"/>
        <v>2.0156918687589163</v>
      </c>
      <c r="EJ269">
        <f t="shared" si="472"/>
        <v>2.0155697098372261</v>
      </c>
      <c r="EK269">
        <f t="shared" si="473"/>
        <v>2.0154494382022472</v>
      </c>
      <c r="EM269">
        <f>IF($EM$9='[1]L&amp;D Numbers'!$E$6,'[1]L&amp;D Numbers'!$E$7)</f>
        <v>350</v>
      </c>
      <c r="EN269">
        <f>IF($EN$9='[1]L&amp;D Numbers'!$F$6,'[1]L&amp;D Numbers'!$F$7)</f>
        <v>2000</v>
      </c>
      <c r="EO269">
        <f>IF($EO$9='[1]L&amp;D Numbers'!$G$6,'[1]L&amp;D Numbers'!$G$7)</f>
        <v>2000</v>
      </c>
      <c r="EP269">
        <f>IF($EP$9='[1]L&amp;D Numbers'!$H$6,'[1]L&amp;D Numbers'!$H$7)</f>
        <v>2000</v>
      </c>
      <c r="EQ269">
        <f>IF($EQ$9='[1]L&amp;D Numbers'!$I$6,'[1]L&amp;D Numbers'!$I$7)</f>
        <v>2000</v>
      </c>
      <c r="ER269">
        <f>IF($ER$9='[1]L&amp;D Numbers'!$J$6,'[1]L&amp;D Numbers'!$J$7)</f>
        <v>0</v>
      </c>
      <c r="ET269" s="45">
        <f>'[1]L&amp;D Master'!$E$10</f>
        <v>1.0678246631903041E-2</v>
      </c>
      <c r="EU269" s="45">
        <f>ET269+'[1]L&amp;D Master'!$F$10</f>
        <v>1.8222427877342538E-2</v>
      </c>
      <c r="EV269" s="45">
        <f>EU269+'[1]L&amp;D Master'!$G$10</f>
        <v>2.3561551193294058E-2</v>
      </c>
      <c r="EW269" s="45">
        <f>EV269+'[1]L&amp;D Master'!$H$10</f>
        <v>2.7330438342024234E-2</v>
      </c>
      <c r="EX269" s="45">
        <f>EW269+'[1]L&amp;D Master'!$I$10</f>
        <v>2.9999999999999995E-2</v>
      </c>
      <c r="EY269" s="45"/>
      <c r="EZ269" s="45">
        <f t="shared" si="474"/>
        <v>1.0678246631903041E-2</v>
      </c>
      <c r="FA269" s="45">
        <f t="shared" si="475"/>
        <v>1.8222427877342538E-2</v>
      </c>
      <c r="FB269" s="45">
        <f t="shared" si="475"/>
        <v>2.3561551193294058E-2</v>
      </c>
      <c r="FC269" s="45">
        <f t="shared" si="475"/>
        <v>2.7330438342024234E-2</v>
      </c>
      <c r="FD269" s="45">
        <f t="shared" si="451"/>
        <v>2.7330438342024234E-2</v>
      </c>
      <c r="FE269" s="45"/>
      <c r="FF269">
        <f t="shared" si="419"/>
        <v>1.993483333036715</v>
      </c>
      <c r="FG269">
        <f t="shared" si="420"/>
        <v>1.8769802128854076</v>
      </c>
      <c r="FH269">
        <f t="shared" si="421"/>
        <v>1.8814193565871029</v>
      </c>
      <c r="FI269">
        <f t="shared" si="422"/>
        <v>1.8887474397285786</v>
      </c>
      <c r="FJ269">
        <f t="shared" si="423"/>
        <v>1.9033374831534478</v>
      </c>
      <c r="FL269" s="34"/>
      <c r="FM269" s="34"/>
      <c r="FN269" s="34"/>
      <c r="FO269" s="34"/>
      <c r="FP269" s="34"/>
      <c r="FQ269" s="153">
        <f t="shared" si="476"/>
        <v>0.125</v>
      </c>
      <c r="FR269" s="153"/>
      <c r="FS269" s="42"/>
      <c r="FT269" s="42"/>
      <c r="FU269" s="42"/>
      <c r="FV269" s="42"/>
      <c r="FW269" s="42"/>
      <c r="FX269" s="42"/>
      <c r="FY269" s="42"/>
      <c r="FZ269" s="42"/>
      <c r="GA269" s="42"/>
      <c r="GB269" s="42"/>
      <c r="GC269" s="42"/>
      <c r="GD269" s="42"/>
      <c r="GE269" s="42"/>
      <c r="GF269" s="42"/>
      <c r="GG269" s="42"/>
      <c r="GH269" s="42"/>
      <c r="GI269" s="42"/>
      <c r="GJ269" s="42"/>
      <c r="GK269" s="42"/>
      <c r="GL269" s="42"/>
      <c r="GM269" s="154">
        <f>'[1]Automation Master'!$B$10*FQ269*FO269</f>
        <v>0</v>
      </c>
      <c r="GN269" s="155">
        <f>'[1]Automation Master'!$B$11*FO269*FQ269+GM269</f>
        <v>0</v>
      </c>
      <c r="GO269" s="155">
        <f>'[1]Automation Master'!$B$12*FO269*FQ269+GN269</f>
        <v>0</v>
      </c>
      <c r="GP269" s="155">
        <f>'[1]Automation Master'!$B$13*FO269*FQ269+GO269</f>
        <v>0</v>
      </c>
      <c r="GQ269" s="155">
        <f>'[1]Automation Master'!$C$10*FO269*FQ269+GP269</f>
        <v>0</v>
      </c>
      <c r="GR269" s="155">
        <f>'[1]Automation Master'!$C$11*FO269*FQ269+GQ269</f>
        <v>0</v>
      </c>
      <c r="GS269" s="155">
        <f>'[1]Automation Master'!$C$12*FO269*FQ269+GR269</f>
        <v>0</v>
      </c>
      <c r="GT269" s="155">
        <f>'[1]Automation Master'!$C$13*FO269*FQ269+GS269</f>
        <v>0</v>
      </c>
      <c r="GU269" s="155">
        <f>'[1]Automation Master'!$D$10*FO269*FQ269+GT269</f>
        <v>0</v>
      </c>
      <c r="GV269" s="155">
        <f>'[1]Automation Master'!$D$11*FO269*FQ269+GU269</f>
        <v>0</v>
      </c>
      <c r="GW269" s="155">
        <f>'[1]Automation Master'!$D$12*FO269*FQ269+GV269</f>
        <v>0</v>
      </c>
      <c r="GX269" s="155">
        <f>'[1]Automation Master'!$D$13*FO269*FQ269+GW269</f>
        <v>0</v>
      </c>
      <c r="GY269" s="155">
        <f>'[1]Automation Master'!$E$10*FO269*FQ269+GX269</f>
        <v>0</v>
      </c>
      <c r="GZ269" s="155">
        <f>'[1]Automation Master'!$E$11*FO269*FQ269+GY269</f>
        <v>0</v>
      </c>
      <c r="HA269" s="155">
        <f>'[1]Automation Master'!$E$12*FO269*FQ269+GZ269</f>
        <v>0</v>
      </c>
      <c r="HB269" s="155">
        <f>'[1]Automation Master'!$E$13*FO269*FQ269+HA269</f>
        <v>0</v>
      </c>
      <c r="HC269" s="155">
        <f>'[1]Automation Master'!$F$10*FO269*FQ269+HB269</f>
        <v>0</v>
      </c>
      <c r="HD269" s="155">
        <f>'[1]Automation Master'!$F$11*FO269*FQ269+HC269</f>
        <v>0</v>
      </c>
      <c r="HE269" s="155">
        <f>'[1]Automation Master'!$F$12*FO269*FQ269+HD269</f>
        <v>0</v>
      </c>
      <c r="HF269" s="156">
        <f>'[1]Automation Master'!$F$13*FO269*FQ269+HE269</f>
        <v>0</v>
      </c>
      <c r="HG269" s="157"/>
      <c r="HH269" s="157"/>
      <c r="HI269" s="157"/>
      <c r="HJ269" s="157"/>
      <c r="HK269" s="157"/>
      <c r="HL269" s="157"/>
      <c r="HM269" s="157"/>
      <c r="HN269" s="157"/>
      <c r="HO269" s="157"/>
      <c r="HP269" s="157"/>
      <c r="HQ269" s="157"/>
      <c r="HR269" s="157"/>
      <c r="HS269" s="157"/>
      <c r="HT269" s="157"/>
      <c r="HU269" s="157"/>
      <c r="HV269" s="157"/>
      <c r="HW269" s="157"/>
      <c r="HX269" s="157"/>
      <c r="HY269" s="42"/>
      <c r="HZ269" s="42"/>
      <c r="IA269" s="148">
        <f t="shared" si="424"/>
        <v>2.0149999999999997</v>
      </c>
      <c r="IB269" s="148">
        <f t="shared" si="425"/>
        <v>1.9118181818181816</v>
      </c>
      <c r="IC269" s="148">
        <f t="shared" si="426"/>
        <v>1.9268181818181818</v>
      </c>
      <c r="ID269" s="148">
        <f t="shared" si="427"/>
        <v>1.9418181818181819</v>
      </c>
      <c r="IE269" s="148">
        <f t="shared" si="428"/>
        <v>1.9568181818181816</v>
      </c>
      <c r="IH269">
        <f t="shared" si="429"/>
        <v>1.993483333036715</v>
      </c>
      <c r="II269">
        <f t="shared" si="430"/>
        <v>1.8769802128854076</v>
      </c>
      <c r="IJ269">
        <f t="shared" si="431"/>
        <v>1.8814193565871029</v>
      </c>
      <c r="IK269">
        <f t="shared" si="432"/>
        <v>1.8887474397285786</v>
      </c>
      <c r="IL269">
        <f t="shared" si="433"/>
        <v>1.9033374831534478</v>
      </c>
      <c r="IN269" s="42">
        <f t="shared" si="434"/>
        <v>1.0678246631903074E-2</v>
      </c>
      <c r="IO269" s="42">
        <f t="shared" si="435"/>
        <v>1.8222427877342573E-2</v>
      </c>
      <c r="IP269" s="42">
        <f t="shared" si="436"/>
        <v>2.3561551193294051E-2</v>
      </c>
      <c r="IQ269" s="42">
        <f t="shared" si="437"/>
        <v>2.7330438342024158E-2</v>
      </c>
      <c r="IR269" s="42">
        <f t="shared" si="438"/>
        <v>2.7330438342024255E-2</v>
      </c>
      <c r="IT269" s="9">
        <f t="shared" si="477"/>
        <v>0</v>
      </c>
      <c r="IU269" s="9">
        <f t="shared" si="478"/>
        <v>0</v>
      </c>
      <c r="IV269" s="9">
        <f t="shared" si="479"/>
        <v>0</v>
      </c>
      <c r="IW269" s="9">
        <f t="shared" si="480"/>
        <v>0</v>
      </c>
      <c r="IX269" s="9">
        <f t="shared" si="481"/>
        <v>0</v>
      </c>
    </row>
    <row r="270" spans="1:258" ht="15.75" hidden="1" thickBot="1" x14ac:dyDescent="0.3">
      <c r="A270">
        <v>54</v>
      </c>
      <c r="B270" t="s">
        <v>400</v>
      </c>
      <c r="C270" t="s">
        <v>434</v>
      </c>
      <c r="D270" t="s">
        <v>402</v>
      </c>
      <c r="E270" t="s">
        <v>333</v>
      </c>
      <c r="F270" t="s">
        <v>333</v>
      </c>
      <c r="G270" t="s">
        <v>256</v>
      </c>
      <c r="H270">
        <v>50</v>
      </c>
      <c r="I270">
        <v>4</v>
      </c>
      <c r="K270">
        <v>9</v>
      </c>
      <c r="L270">
        <v>41</v>
      </c>
      <c r="M270">
        <v>4</v>
      </c>
      <c r="Q270">
        <v>1</v>
      </c>
      <c r="R270">
        <v>14</v>
      </c>
      <c r="S270">
        <v>18</v>
      </c>
      <c r="T270">
        <v>16</v>
      </c>
      <c r="U270">
        <v>1</v>
      </c>
      <c r="X270">
        <v>4</v>
      </c>
      <c r="Y270">
        <v>49</v>
      </c>
      <c r="Z270">
        <v>1</v>
      </c>
      <c r="AA270">
        <v>4</v>
      </c>
      <c r="AB270">
        <v>40</v>
      </c>
      <c r="AE270">
        <v>10</v>
      </c>
      <c r="AL270">
        <v>4</v>
      </c>
      <c r="AQ270">
        <v>1</v>
      </c>
      <c r="AR270">
        <v>1</v>
      </c>
      <c r="AT270">
        <v>54</v>
      </c>
      <c r="AU270">
        <v>0</v>
      </c>
      <c r="AV270">
        <v>0</v>
      </c>
      <c r="AW270">
        <v>54</v>
      </c>
      <c r="AX270">
        <v>0</v>
      </c>
      <c r="BB270">
        <f t="shared" si="452"/>
        <v>54</v>
      </c>
      <c r="BC270">
        <v>46</v>
      </c>
      <c r="BD270">
        <f t="shared" si="453"/>
        <v>46</v>
      </c>
      <c r="BE270">
        <f t="shared" si="454"/>
        <v>50</v>
      </c>
      <c r="BF270">
        <f t="shared" si="455"/>
        <v>46</v>
      </c>
      <c r="BH270">
        <f t="shared" si="456"/>
        <v>8</v>
      </c>
      <c r="BK270" s="45">
        <f>IF(G270="MEA",'[1]Net Hire Rate'!$E$7,IF(G270="AMR",'[1]Net Hire Rate'!$F$7,IF(G270="EUR",'[1]Net Hire Rate'!$G$7,IF(G270="APAC",'[1]Net Hire Rate'!$H$7,0))))</f>
        <v>1.6761041902604757E-3</v>
      </c>
      <c r="BL270" s="45">
        <f>IF(G270="MEA",'[1]Net Hire Rate'!$E$8,IF(G270="AMR",'[1]Net Hire Rate'!$F$8,IF(G270="EUR",'[1]Net Hire Rate'!$G$8,IF(G270="APAC",'[1]Net Hire Rate'!$H$8,0))))</f>
        <v>1.6761041902604757E-3</v>
      </c>
      <c r="BM270" s="45">
        <f>IF(G270="MEA",'[1]Net Hire Rate'!$E$9,IF(G270="AMR",'[1]Net Hire Rate'!$F$9,IF(G270="EUR",'[1]Net Hire Rate'!$G$9,IF(G270="APAC",'[1]Net Hire Rate'!$H$9,0))))</f>
        <v>1.6761041902604757E-3</v>
      </c>
      <c r="BN270" s="45">
        <f>IF(G270="MEA",'[1]Net Hire Rate'!$E$10,IF(G270="AMR",'[1]Net Hire Rate'!$F$10,IF(G270="EUR",'[1]Net Hire Rate'!$G$10,IF(G270="APAC",'[1]Net Hire Rate'!$H$10,0))))</f>
        <v>1.6761041902604757E-3</v>
      </c>
      <c r="BO270" s="45">
        <f>IF(G270="MEA",'[1]Net Hire Rate'!$E$11,IF(G270="AMR",'[1]Net Hire Rate'!$F$11,IF(G270="EUR",'[1]Net Hire Rate'!$G$11,IF(G270="APAC",'[1]Net Hire Rate'!$H$11,0))))</f>
        <v>1.6761041902604757E-3</v>
      </c>
      <c r="BP270" s="45">
        <f>IF(G270="MEA",'[1]Net Hire Rate'!$E$12,IF(G270="AMR",'[1]Net Hire Rate'!$F$12,IF(G270="EUR",'[1]Net Hire Rate'!$G$12,IF(G270="APAC",'[1]Net Hire Rate'!$H$12,0))))</f>
        <v>1.6761041902604757E-3</v>
      </c>
      <c r="BQ270" s="147">
        <f t="shared" si="457"/>
        <v>54</v>
      </c>
      <c r="BR270" s="147">
        <f t="shared" si="439"/>
        <v>54</v>
      </c>
      <c r="BS270" s="147">
        <f t="shared" si="458"/>
        <v>54.090509626274063</v>
      </c>
      <c r="BT270" s="148">
        <f t="shared" si="440"/>
        <v>54.090509626274063</v>
      </c>
      <c r="BU270" s="149">
        <f t="shared" si="459"/>
        <v>54.181170956111984</v>
      </c>
      <c r="BV270" s="148">
        <f t="shared" si="441"/>
        <v>54.181170956111984</v>
      </c>
      <c r="BW270" s="148">
        <f t="shared" si="460"/>
        <v>54.271984243784743</v>
      </c>
      <c r="BX270" s="148">
        <f t="shared" si="442"/>
        <v>53.271984243784743</v>
      </c>
      <c r="BY270" s="148">
        <f t="shared" si="461"/>
        <v>53.361273639799236</v>
      </c>
      <c r="BZ270" s="148">
        <f t="shared" si="443"/>
        <v>52.361273639799236</v>
      </c>
      <c r="CA270" s="148">
        <f t="shared" si="462"/>
        <v>52.449036589954275</v>
      </c>
      <c r="CB270" s="148">
        <f t="shared" si="444"/>
        <v>52.449036589954275</v>
      </c>
      <c r="CC270" s="148"/>
      <c r="CD270" s="38" t="s">
        <v>435</v>
      </c>
      <c r="CE270" s="38">
        <v>0.5</v>
      </c>
      <c r="CF270" s="38">
        <v>9005620</v>
      </c>
      <c r="CG270" s="38">
        <v>9005620</v>
      </c>
      <c r="CH270" s="38">
        <v>9005620</v>
      </c>
      <c r="CI270" s="38">
        <v>9005620</v>
      </c>
      <c r="CJ270" s="38">
        <v>9005620</v>
      </c>
      <c r="CK270" s="41">
        <v>9005620</v>
      </c>
      <c r="CL270" s="41" t="s">
        <v>436</v>
      </c>
      <c r="CM270" s="40">
        <v>0.5</v>
      </c>
      <c r="CN270" s="41">
        <v>448</v>
      </c>
      <c r="CO270" s="41">
        <v>448</v>
      </c>
      <c r="CP270" s="41">
        <v>448</v>
      </c>
      <c r="CQ270" s="41">
        <v>448</v>
      </c>
      <c r="CR270" s="41">
        <v>448</v>
      </c>
      <c r="CS270" s="41">
        <v>448</v>
      </c>
      <c r="CT270" s="41"/>
      <c r="CU270" s="40"/>
      <c r="CV270" s="41"/>
      <c r="CW270" s="41"/>
      <c r="CX270" s="41"/>
      <c r="CY270" s="41"/>
      <c r="CZ270" s="41"/>
      <c r="DA270" s="41"/>
      <c r="DB270" s="41"/>
      <c r="DC270" s="40"/>
      <c r="DD270" s="41"/>
      <c r="DE270" s="41"/>
      <c r="DF270" s="41"/>
      <c r="DG270" s="41"/>
      <c r="DH270" s="41"/>
      <c r="DI270" s="41"/>
      <c r="DJ270" s="41"/>
      <c r="DK270" s="40"/>
      <c r="DL270" s="41"/>
      <c r="DM270" s="41"/>
      <c r="DN270" s="41"/>
      <c r="DO270" s="41"/>
      <c r="DP270" s="41"/>
      <c r="DQ270" s="41"/>
      <c r="DR270" s="15"/>
      <c r="DS270" s="151">
        <f t="shared" si="445"/>
        <v>46</v>
      </c>
      <c r="DT270" s="152">
        <f t="shared" si="446"/>
        <v>46</v>
      </c>
      <c r="DU270" s="7">
        <f t="shared" si="447"/>
        <v>46</v>
      </c>
      <c r="DV270" s="7">
        <f t="shared" si="448"/>
        <v>46</v>
      </c>
      <c r="DW270">
        <f t="shared" si="449"/>
        <v>46</v>
      </c>
      <c r="DX270">
        <f t="shared" si="450"/>
        <v>46</v>
      </c>
      <c r="DZ270">
        <f t="shared" si="463"/>
        <v>46</v>
      </c>
      <c r="EA270">
        <f t="shared" si="464"/>
        <v>46</v>
      </c>
      <c r="EB270">
        <f t="shared" si="465"/>
        <v>46</v>
      </c>
      <c r="EC270">
        <f t="shared" si="466"/>
        <v>46</v>
      </c>
      <c r="ED270">
        <f t="shared" si="467"/>
        <v>46</v>
      </c>
      <c r="EE270">
        <f t="shared" si="468"/>
        <v>46</v>
      </c>
      <c r="EG270">
        <f t="shared" si="469"/>
        <v>54.000000000000007</v>
      </c>
      <c r="EH270">
        <f t="shared" si="470"/>
        <v>54.000000000000007</v>
      </c>
      <c r="EI270">
        <f t="shared" si="471"/>
        <v>54.000000000000007</v>
      </c>
      <c r="EJ270">
        <f t="shared" si="472"/>
        <v>54.000000000000007</v>
      </c>
      <c r="EK270">
        <f t="shared" si="473"/>
        <v>54.000000000000007</v>
      </c>
      <c r="EM270">
        <f>IF($EM$9='[1]L&amp;D Numbers'!$E$6,'[1]L&amp;D Numbers'!$E$7)</f>
        <v>350</v>
      </c>
      <c r="EN270">
        <f>IF($EN$9='[1]L&amp;D Numbers'!$F$6,'[1]L&amp;D Numbers'!$F$7)</f>
        <v>2000</v>
      </c>
      <c r="EO270">
        <f>IF($EO$9='[1]L&amp;D Numbers'!$G$6,'[1]L&amp;D Numbers'!$G$7)</f>
        <v>2000</v>
      </c>
      <c r="EP270">
        <f>IF($EP$9='[1]L&amp;D Numbers'!$H$6,'[1]L&amp;D Numbers'!$H$7)</f>
        <v>2000</v>
      </c>
      <c r="EQ270">
        <f>IF($EQ$9='[1]L&amp;D Numbers'!$I$6,'[1]L&amp;D Numbers'!$I$7)</f>
        <v>2000</v>
      </c>
      <c r="ER270">
        <f>IF($ER$9='[1]L&amp;D Numbers'!$J$6,'[1]L&amp;D Numbers'!$J$7)</f>
        <v>0</v>
      </c>
      <c r="ET270" s="45">
        <f>'[1]L&amp;D Master'!$E$10</f>
        <v>1.0678246631903041E-2</v>
      </c>
      <c r="EU270" s="45">
        <f>ET270+'[1]L&amp;D Master'!$F$10</f>
        <v>1.8222427877342538E-2</v>
      </c>
      <c r="EV270" s="45">
        <f>EU270+'[1]L&amp;D Master'!$G$10</f>
        <v>2.3561551193294058E-2</v>
      </c>
      <c r="EW270" s="45">
        <f>EV270+'[1]L&amp;D Master'!$H$10</f>
        <v>2.7330438342024234E-2</v>
      </c>
      <c r="EX270" s="45">
        <f>EW270+'[1]L&amp;D Master'!$I$10</f>
        <v>2.9999999999999995E-2</v>
      </c>
      <c r="EY270" s="45"/>
      <c r="EZ270" s="45">
        <f t="shared" si="474"/>
        <v>1.0678246631903041E-2</v>
      </c>
      <c r="FA270" s="45">
        <f t="shared" si="475"/>
        <v>1.8222427877342538E-2</v>
      </c>
      <c r="FB270" s="45">
        <f t="shared" si="475"/>
        <v>2.3561551193294058E-2</v>
      </c>
      <c r="FC270" s="45">
        <f t="shared" si="475"/>
        <v>2.7330438342024234E-2</v>
      </c>
      <c r="FD270" s="45">
        <f t="shared" si="451"/>
        <v>2.7330438342024234E-2</v>
      </c>
      <c r="FE270" s="45"/>
      <c r="FF270">
        <f t="shared" si="419"/>
        <v>45.508800654932458</v>
      </c>
      <c r="FG270">
        <f t="shared" si="420"/>
        <v>45.161768317642242</v>
      </c>
      <c r="FH270">
        <f t="shared" si="421"/>
        <v>44.916168645108471</v>
      </c>
      <c r="FI270">
        <f t="shared" si="422"/>
        <v>44.74279983626689</v>
      </c>
      <c r="FJ270">
        <f t="shared" si="423"/>
        <v>44.74279983626689</v>
      </c>
      <c r="FL270" s="34"/>
      <c r="FM270" s="34"/>
      <c r="FN270" s="34"/>
      <c r="FO270" s="34"/>
      <c r="FP270" s="34"/>
      <c r="FQ270" s="153">
        <f t="shared" si="476"/>
        <v>0.125</v>
      </c>
      <c r="FR270" s="153"/>
      <c r="FS270" s="42"/>
      <c r="FT270" s="42"/>
      <c r="FU270" s="42"/>
      <c r="FV270" s="42"/>
      <c r="FW270" s="42"/>
      <c r="FX270" s="42"/>
      <c r="FY270" s="42"/>
      <c r="FZ270" s="42"/>
      <c r="GA270" s="42"/>
      <c r="GB270" s="42"/>
      <c r="GC270" s="42"/>
      <c r="GD270" s="42"/>
      <c r="GE270" s="42"/>
      <c r="GF270" s="42"/>
      <c r="GG270" s="42"/>
      <c r="GH270" s="42"/>
      <c r="GI270" s="42"/>
      <c r="GJ270" s="42"/>
      <c r="GK270" s="42"/>
      <c r="GL270" s="42"/>
      <c r="GM270" s="154">
        <f>'[1]Automation Master'!$B$10*FQ270*FO270</f>
        <v>0</v>
      </c>
      <c r="GN270" s="155">
        <f>'[1]Automation Master'!$B$11*FO270*FQ270+GM270</f>
        <v>0</v>
      </c>
      <c r="GO270" s="155">
        <f>'[1]Automation Master'!$B$12*FO270*FQ270+GN270</f>
        <v>0</v>
      </c>
      <c r="GP270" s="155">
        <f>'[1]Automation Master'!$B$13*FO270*FQ270+GO270</f>
        <v>0</v>
      </c>
      <c r="GQ270" s="155">
        <f>'[1]Automation Master'!$C$10*FO270*FQ270+GP270</f>
        <v>0</v>
      </c>
      <c r="GR270" s="155">
        <f>'[1]Automation Master'!$C$11*FO270*FQ270+GQ270</f>
        <v>0</v>
      </c>
      <c r="GS270" s="155">
        <f>'[1]Automation Master'!$C$12*FO270*FQ270+GR270</f>
        <v>0</v>
      </c>
      <c r="GT270" s="155">
        <f>'[1]Automation Master'!$C$13*FO270*FQ270+GS270</f>
        <v>0</v>
      </c>
      <c r="GU270" s="155">
        <f>'[1]Automation Master'!$D$10*FO270*FQ270+GT270</f>
        <v>0</v>
      </c>
      <c r="GV270" s="155">
        <f>'[1]Automation Master'!$D$11*FO270*FQ270+GU270</f>
        <v>0</v>
      </c>
      <c r="GW270" s="155">
        <f>'[1]Automation Master'!$D$12*FO270*FQ270+GV270</f>
        <v>0</v>
      </c>
      <c r="GX270" s="155">
        <f>'[1]Automation Master'!$D$13*FO270*FQ270+GW270</f>
        <v>0</v>
      </c>
      <c r="GY270" s="155">
        <f>'[1]Automation Master'!$E$10*FO270*FQ270+GX270</f>
        <v>0</v>
      </c>
      <c r="GZ270" s="155">
        <f>'[1]Automation Master'!$E$11*FO270*FQ270+GY270</f>
        <v>0</v>
      </c>
      <c r="HA270" s="155">
        <f>'[1]Automation Master'!$E$12*FO270*FQ270+GZ270</f>
        <v>0</v>
      </c>
      <c r="HB270" s="155">
        <f>'[1]Automation Master'!$E$13*FO270*FQ270+HA270</f>
        <v>0</v>
      </c>
      <c r="HC270" s="155">
        <f>'[1]Automation Master'!$F$10*FO270*FQ270+HB270</f>
        <v>0</v>
      </c>
      <c r="HD270" s="155">
        <f>'[1]Automation Master'!$F$11*FO270*FQ270+HC270</f>
        <v>0</v>
      </c>
      <c r="HE270" s="155">
        <f>'[1]Automation Master'!$F$12*FO270*FQ270+HD270</f>
        <v>0</v>
      </c>
      <c r="HF270" s="156">
        <f>'[1]Automation Master'!$F$13*FO270*FQ270+HE270</f>
        <v>0</v>
      </c>
      <c r="HG270" s="157"/>
      <c r="HH270" s="157"/>
      <c r="HI270" s="157"/>
      <c r="HJ270" s="157"/>
      <c r="HK270" s="157"/>
      <c r="HL270" s="157"/>
      <c r="HM270" s="157"/>
      <c r="HN270" s="157"/>
      <c r="HO270" s="157"/>
      <c r="HP270" s="157"/>
      <c r="HQ270" s="157"/>
      <c r="HR270" s="157"/>
      <c r="HS270" s="157"/>
      <c r="HT270" s="157"/>
      <c r="HU270" s="157"/>
      <c r="HV270" s="157"/>
      <c r="HW270" s="157"/>
      <c r="HX270" s="157"/>
      <c r="HY270" s="42"/>
      <c r="HZ270" s="42"/>
      <c r="IA270" s="148">
        <f t="shared" si="424"/>
        <v>46</v>
      </c>
      <c r="IB270" s="148">
        <f t="shared" si="425"/>
        <v>46</v>
      </c>
      <c r="IC270" s="148">
        <f t="shared" si="426"/>
        <v>46</v>
      </c>
      <c r="ID270" s="148">
        <f t="shared" si="427"/>
        <v>46</v>
      </c>
      <c r="IE270" s="148">
        <f t="shared" si="428"/>
        <v>46</v>
      </c>
      <c r="IH270">
        <f t="shared" si="429"/>
        <v>45.508800654932458</v>
      </c>
      <c r="II270">
        <f t="shared" si="430"/>
        <v>45.161768317642242</v>
      </c>
      <c r="IJ270">
        <f t="shared" si="431"/>
        <v>44.916168645108471</v>
      </c>
      <c r="IK270">
        <f t="shared" si="432"/>
        <v>44.74279983626689</v>
      </c>
      <c r="IL270">
        <f t="shared" si="433"/>
        <v>44.74279983626689</v>
      </c>
      <c r="IN270" s="42">
        <f t="shared" si="434"/>
        <v>1.0678246631903098E-2</v>
      </c>
      <c r="IO270" s="42">
        <f t="shared" si="435"/>
        <v>1.8222427877342569E-2</v>
      </c>
      <c r="IP270" s="42">
        <f t="shared" si="436"/>
        <v>2.356155119329412E-2</v>
      </c>
      <c r="IQ270" s="42">
        <f t="shared" si="437"/>
        <v>2.7330438342024126E-2</v>
      </c>
      <c r="IR270" s="42">
        <f t="shared" si="438"/>
        <v>2.7330438342024126E-2</v>
      </c>
      <c r="IT270" s="9">
        <f t="shared" si="477"/>
        <v>0</v>
      </c>
      <c r="IU270" s="9">
        <f t="shared" si="478"/>
        <v>0</v>
      </c>
      <c r="IV270" s="9">
        <f t="shared" si="479"/>
        <v>0</v>
      </c>
      <c r="IW270" s="9">
        <f t="shared" si="480"/>
        <v>0</v>
      </c>
      <c r="IX270" s="9">
        <f t="shared" si="481"/>
        <v>0</v>
      </c>
    </row>
    <row r="271" spans="1:258" ht="15.75" hidden="1" thickBot="1" x14ac:dyDescent="0.3">
      <c r="A271">
        <v>23</v>
      </c>
      <c r="B271" t="s">
        <v>400</v>
      </c>
      <c r="C271" t="s">
        <v>420</v>
      </c>
      <c r="D271" t="s">
        <v>402</v>
      </c>
      <c r="E271" t="s">
        <v>333</v>
      </c>
      <c r="F271" t="s">
        <v>333</v>
      </c>
      <c r="G271" t="s">
        <v>256</v>
      </c>
      <c r="H271">
        <v>21</v>
      </c>
      <c r="I271">
        <v>2</v>
      </c>
      <c r="K271">
        <v>4</v>
      </c>
      <c r="L271">
        <v>17</v>
      </c>
      <c r="M271">
        <v>2</v>
      </c>
      <c r="Q271">
        <v>2</v>
      </c>
      <c r="R271">
        <v>4</v>
      </c>
      <c r="S271">
        <v>3</v>
      </c>
      <c r="T271">
        <v>11</v>
      </c>
      <c r="U271">
        <v>1</v>
      </c>
      <c r="X271">
        <v>2</v>
      </c>
      <c r="Y271">
        <v>19</v>
      </c>
      <c r="Z271">
        <v>2</v>
      </c>
      <c r="AA271">
        <v>2</v>
      </c>
      <c r="AB271">
        <v>17</v>
      </c>
      <c r="AE271">
        <v>4</v>
      </c>
      <c r="AL271">
        <v>2</v>
      </c>
      <c r="AT271">
        <v>23</v>
      </c>
      <c r="AU271">
        <v>0</v>
      </c>
      <c r="AV271">
        <v>0</v>
      </c>
      <c r="AW271">
        <v>23</v>
      </c>
      <c r="AX271">
        <v>0</v>
      </c>
      <c r="BB271">
        <f t="shared" si="452"/>
        <v>23</v>
      </c>
      <c r="BC271">
        <v>18</v>
      </c>
      <c r="BD271">
        <f t="shared" si="453"/>
        <v>18</v>
      </c>
      <c r="BE271">
        <f t="shared" si="454"/>
        <v>20.5</v>
      </c>
      <c r="BF271">
        <f t="shared" si="455"/>
        <v>18</v>
      </c>
      <c r="BH271">
        <f t="shared" si="456"/>
        <v>5</v>
      </c>
      <c r="BK271" s="45">
        <f>IF(G271="MEA",'[1]Net Hire Rate'!$E$7,IF(G271="AMR",'[1]Net Hire Rate'!$F$7,IF(G271="EUR",'[1]Net Hire Rate'!$G$7,IF(G271="APAC",'[1]Net Hire Rate'!$H$7,0))))</f>
        <v>1.6761041902604757E-3</v>
      </c>
      <c r="BL271" s="45">
        <f>IF(G271="MEA",'[1]Net Hire Rate'!$E$8,IF(G271="AMR",'[1]Net Hire Rate'!$F$8,IF(G271="EUR",'[1]Net Hire Rate'!$G$8,IF(G271="APAC",'[1]Net Hire Rate'!$H$8,0))))</f>
        <v>1.6761041902604757E-3</v>
      </c>
      <c r="BM271" s="45">
        <f>IF(G271="MEA",'[1]Net Hire Rate'!$E$9,IF(G271="AMR",'[1]Net Hire Rate'!$F$9,IF(G271="EUR",'[1]Net Hire Rate'!$G$9,IF(G271="APAC",'[1]Net Hire Rate'!$H$9,0))))</f>
        <v>1.6761041902604757E-3</v>
      </c>
      <c r="BN271" s="45">
        <f>IF(G271="MEA",'[1]Net Hire Rate'!$E$10,IF(G271="AMR",'[1]Net Hire Rate'!$F$10,IF(G271="EUR",'[1]Net Hire Rate'!$G$10,IF(G271="APAC",'[1]Net Hire Rate'!$H$10,0))))</f>
        <v>1.6761041902604757E-3</v>
      </c>
      <c r="BO271" s="45">
        <f>IF(G271="MEA",'[1]Net Hire Rate'!$E$11,IF(G271="AMR",'[1]Net Hire Rate'!$F$11,IF(G271="EUR",'[1]Net Hire Rate'!$G$11,IF(G271="APAC",'[1]Net Hire Rate'!$H$11,0))))</f>
        <v>1.6761041902604757E-3</v>
      </c>
      <c r="BP271" s="45">
        <f>IF(G271="MEA",'[1]Net Hire Rate'!$E$12,IF(G271="AMR",'[1]Net Hire Rate'!$F$12,IF(G271="EUR",'[1]Net Hire Rate'!$G$12,IF(G271="APAC",'[1]Net Hire Rate'!$H$12,0))))</f>
        <v>1.6761041902604757E-3</v>
      </c>
      <c r="BQ271" s="147">
        <f t="shared" si="457"/>
        <v>23</v>
      </c>
      <c r="BR271" s="147">
        <f t="shared" si="439"/>
        <v>23</v>
      </c>
      <c r="BS271" s="147">
        <f t="shared" si="458"/>
        <v>23.038550396375989</v>
      </c>
      <c r="BT271" s="148">
        <f t="shared" si="440"/>
        <v>23.038550396375989</v>
      </c>
      <c r="BU271" s="149">
        <f t="shared" si="459"/>
        <v>23.077165407232879</v>
      </c>
      <c r="BV271" s="148">
        <f t="shared" si="441"/>
        <v>23.077165407232879</v>
      </c>
      <c r="BW271" s="148">
        <f t="shared" si="460"/>
        <v>23.115845140871276</v>
      </c>
      <c r="BX271" s="148">
        <f t="shared" si="442"/>
        <v>23.115845140871276</v>
      </c>
      <c r="BY271" s="148">
        <f t="shared" si="461"/>
        <v>23.154589705773301</v>
      </c>
      <c r="BZ271" s="148">
        <f t="shared" si="443"/>
        <v>23.154589705773301</v>
      </c>
      <c r="CA271" s="148">
        <f t="shared" si="462"/>
        <v>23.193399210602909</v>
      </c>
      <c r="CB271" s="148">
        <f t="shared" si="444"/>
        <v>23.193399210602909</v>
      </c>
      <c r="CC271" s="148"/>
      <c r="CD271" s="38" t="s">
        <v>419</v>
      </c>
      <c r="CE271" s="40">
        <v>1</v>
      </c>
      <c r="CF271" s="38">
        <v>1</v>
      </c>
      <c r="CG271" s="38">
        <v>1</v>
      </c>
      <c r="CH271" s="38">
        <v>1</v>
      </c>
      <c r="CI271" s="38">
        <v>1</v>
      </c>
      <c r="CJ271" s="38">
        <v>1</v>
      </c>
      <c r="CK271" s="41">
        <v>1</v>
      </c>
      <c r="CL271" s="41"/>
      <c r="CM271" s="40"/>
      <c r="CN271" s="41"/>
      <c r="CO271" s="41"/>
      <c r="CP271" s="41"/>
      <c r="CQ271" s="41"/>
      <c r="CR271" s="41"/>
      <c r="CS271" s="41"/>
      <c r="CT271" s="41"/>
      <c r="CU271" s="40"/>
      <c r="CV271" s="41"/>
      <c r="CW271" s="41"/>
      <c r="CX271" s="41"/>
      <c r="CY271" s="41"/>
      <c r="CZ271" s="41"/>
      <c r="DA271" s="41"/>
      <c r="DB271" s="41"/>
      <c r="DC271" s="40"/>
      <c r="DD271" s="41"/>
      <c r="DE271" s="41"/>
      <c r="DF271" s="41"/>
      <c r="DG271" s="41"/>
      <c r="DH271" s="41"/>
      <c r="DI271" s="41"/>
      <c r="DJ271" s="41"/>
      <c r="DK271" s="40"/>
      <c r="DL271" s="41"/>
      <c r="DM271" s="41"/>
      <c r="DN271" s="41"/>
      <c r="DO271" s="41"/>
      <c r="DP271" s="41"/>
      <c r="DQ271" s="41"/>
      <c r="DR271" s="15"/>
      <c r="DS271" s="151">
        <f t="shared" si="445"/>
        <v>18</v>
      </c>
      <c r="DT271" s="152">
        <f t="shared" si="446"/>
        <v>18</v>
      </c>
      <c r="DU271" s="7">
        <f t="shared" si="447"/>
        <v>18</v>
      </c>
      <c r="DV271" s="7">
        <f t="shared" si="448"/>
        <v>18</v>
      </c>
      <c r="DW271">
        <f t="shared" si="449"/>
        <v>18</v>
      </c>
      <c r="DX271">
        <f t="shared" si="450"/>
        <v>18</v>
      </c>
      <c r="DZ271">
        <f t="shared" si="463"/>
        <v>18</v>
      </c>
      <c r="EA271">
        <f t="shared" si="464"/>
        <v>18</v>
      </c>
      <c r="EB271">
        <f t="shared" si="465"/>
        <v>18</v>
      </c>
      <c r="EC271">
        <f t="shared" si="466"/>
        <v>18</v>
      </c>
      <c r="ED271">
        <f t="shared" si="467"/>
        <v>18</v>
      </c>
      <c r="EE271">
        <f t="shared" si="468"/>
        <v>18</v>
      </c>
      <c r="EG271">
        <f t="shared" si="469"/>
        <v>23</v>
      </c>
      <c r="EH271">
        <f t="shared" si="470"/>
        <v>23</v>
      </c>
      <c r="EI271">
        <f t="shared" si="471"/>
        <v>23</v>
      </c>
      <c r="EJ271">
        <f t="shared" si="472"/>
        <v>23</v>
      </c>
      <c r="EK271">
        <f t="shared" si="473"/>
        <v>23</v>
      </c>
      <c r="EM271">
        <f>IF($EM$9='[1]L&amp;D Numbers'!$E$6,'[1]L&amp;D Numbers'!$E$7)</f>
        <v>350</v>
      </c>
      <c r="EN271">
        <f>IF($EN$9='[1]L&amp;D Numbers'!$F$6,'[1]L&amp;D Numbers'!$F$7)</f>
        <v>2000</v>
      </c>
      <c r="EO271">
        <f>IF($EO$9='[1]L&amp;D Numbers'!$G$6,'[1]L&amp;D Numbers'!$G$7)</f>
        <v>2000</v>
      </c>
      <c r="EP271">
        <f>IF($EP$9='[1]L&amp;D Numbers'!$H$6,'[1]L&amp;D Numbers'!$H$7)</f>
        <v>2000</v>
      </c>
      <c r="EQ271">
        <f>IF($EQ$9='[1]L&amp;D Numbers'!$I$6,'[1]L&amp;D Numbers'!$I$7)</f>
        <v>2000</v>
      </c>
      <c r="ER271">
        <f>IF($ER$9='[1]L&amp;D Numbers'!$J$6,'[1]L&amp;D Numbers'!$J$7)</f>
        <v>0</v>
      </c>
      <c r="ET271" s="45">
        <f>'[1]L&amp;D Master'!$E$10</f>
        <v>1.0678246631903041E-2</v>
      </c>
      <c r="EU271" s="45">
        <f>ET271+'[1]L&amp;D Master'!$F$10</f>
        <v>1.8222427877342538E-2</v>
      </c>
      <c r="EV271" s="45">
        <f>EU271+'[1]L&amp;D Master'!$G$10</f>
        <v>2.3561551193294058E-2</v>
      </c>
      <c r="EW271" s="45">
        <f>EV271+'[1]L&amp;D Master'!$H$10</f>
        <v>2.7330438342024234E-2</v>
      </c>
      <c r="EX271" s="45">
        <f>EW271+'[1]L&amp;D Master'!$I$10</f>
        <v>2.9999999999999995E-2</v>
      </c>
      <c r="EY271" s="45"/>
      <c r="EZ271" s="45">
        <f t="shared" si="474"/>
        <v>1.0678246631903041E-2</v>
      </c>
      <c r="FA271" s="45">
        <f t="shared" si="475"/>
        <v>1.8222427877342538E-2</v>
      </c>
      <c r="FB271" s="45">
        <f t="shared" si="475"/>
        <v>2.3561551193294058E-2</v>
      </c>
      <c r="FC271" s="45">
        <f t="shared" si="475"/>
        <v>2.7330438342024234E-2</v>
      </c>
      <c r="FD271" s="45">
        <f t="shared" si="451"/>
        <v>2.7330438342024234E-2</v>
      </c>
      <c r="FE271" s="45"/>
      <c r="FF271">
        <f t="shared" si="419"/>
        <v>17.807791560625745</v>
      </c>
      <c r="FG271">
        <f t="shared" si="420"/>
        <v>17.671996298207834</v>
      </c>
      <c r="FH271">
        <f t="shared" si="421"/>
        <v>17.575892078520706</v>
      </c>
      <c r="FI271">
        <f t="shared" si="422"/>
        <v>17.508052109843565</v>
      </c>
      <c r="FJ271">
        <f t="shared" si="423"/>
        <v>17.508052109843565</v>
      </c>
      <c r="FL271" s="34"/>
      <c r="FM271" s="34"/>
      <c r="FN271" s="34"/>
      <c r="FO271" s="34"/>
      <c r="FP271" s="34"/>
      <c r="FQ271" s="153">
        <f t="shared" si="476"/>
        <v>0.125</v>
      </c>
      <c r="FR271" s="153"/>
      <c r="FS271" s="42"/>
      <c r="FT271" s="42"/>
      <c r="FU271" s="42"/>
      <c r="FV271" s="42"/>
      <c r="FW271" s="42"/>
      <c r="FX271" s="42"/>
      <c r="FY271" s="42"/>
      <c r="FZ271" s="42"/>
      <c r="GA271" s="42"/>
      <c r="GB271" s="42"/>
      <c r="GC271" s="42"/>
      <c r="GD271" s="42"/>
      <c r="GE271" s="42"/>
      <c r="GF271" s="42"/>
      <c r="GG271" s="42"/>
      <c r="GH271" s="42"/>
      <c r="GI271" s="42"/>
      <c r="GJ271" s="42"/>
      <c r="GK271" s="42"/>
      <c r="GL271" s="42"/>
      <c r="GM271" s="154">
        <f>'[1]Automation Master'!$B$10*FQ271*FO271</f>
        <v>0</v>
      </c>
      <c r="GN271" s="155">
        <f>'[1]Automation Master'!$B$11*FO271*FQ271+GM271</f>
        <v>0</v>
      </c>
      <c r="GO271" s="155">
        <f>'[1]Automation Master'!$B$12*FO271*FQ271+GN271</f>
        <v>0</v>
      </c>
      <c r="GP271" s="155">
        <f>'[1]Automation Master'!$B$13*FO271*FQ271+GO271</f>
        <v>0</v>
      </c>
      <c r="GQ271" s="155">
        <f>'[1]Automation Master'!$C$10*FO271*FQ271+GP271</f>
        <v>0</v>
      </c>
      <c r="GR271" s="155">
        <f>'[1]Automation Master'!$C$11*FO271*FQ271+GQ271</f>
        <v>0</v>
      </c>
      <c r="GS271" s="155">
        <f>'[1]Automation Master'!$C$12*FO271*FQ271+GR271</f>
        <v>0</v>
      </c>
      <c r="GT271" s="155">
        <f>'[1]Automation Master'!$C$13*FO271*FQ271+GS271</f>
        <v>0</v>
      </c>
      <c r="GU271" s="155">
        <f>'[1]Automation Master'!$D$10*FO271*FQ271+GT271</f>
        <v>0</v>
      </c>
      <c r="GV271" s="155">
        <f>'[1]Automation Master'!$D$11*FO271*FQ271+GU271</f>
        <v>0</v>
      </c>
      <c r="GW271" s="155">
        <f>'[1]Automation Master'!$D$12*FO271*FQ271+GV271</f>
        <v>0</v>
      </c>
      <c r="GX271" s="155">
        <f>'[1]Automation Master'!$D$13*FO271*FQ271+GW271</f>
        <v>0</v>
      </c>
      <c r="GY271" s="155">
        <f>'[1]Automation Master'!$E$10*FO271*FQ271+GX271</f>
        <v>0</v>
      </c>
      <c r="GZ271" s="155">
        <f>'[1]Automation Master'!$E$11*FO271*FQ271+GY271</f>
        <v>0</v>
      </c>
      <c r="HA271" s="155">
        <f>'[1]Automation Master'!$E$12*FO271*FQ271+GZ271</f>
        <v>0</v>
      </c>
      <c r="HB271" s="155">
        <f>'[1]Automation Master'!$E$13*FO271*FQ271+HA271</f>
        <v>0</v>
      </c>
      <c r="HC271" s="155">
        <f>'[1]Automation Master'!$F$10*FO271*FQ271+HB271</f>
        <v>0</v>
      </c>
      <c r="HD271" s="155">
        <f>'[1]Automation Master'!$F$11*FO271*FQ271+HC271</f>
        <v>0</v>
      </c>
      <c r="HE271" s="155">
        <f>'[1]Automation Master'!$F$12*FO271*FQ271+HD271</f>
        <v>0</v>
      </c>
      <c r="HF271" s="156">
        <f>'[1]Automation Master'!$F$13*FO271*FQ271+HE271</f>
        <v>0</v>
      </c>
      <c r="HG271" s="157"/>
      <c r="HH271" s="157"/>
      <c r="HI271" s="157"/>
      <c r="HJ271" s="157"/>
      <c r="HK271" s="157"/>
      <c r="HL271" s="157"/>
      <c r="HM271" s="157"/>
      <c r="HN271" s="157"/>
      <c r="HO271" s="157"/>
      <c r="HP271" s="157"/>
      <c r="HQ271" s="157"/>
      <c r="HR271" s="157"/>
      <c r="HS271" s="157"/>
      <c r="HT271" s="157"/>
      <c r="HU271" s="157"/>
      <c r="HV271" s="157"/>
      <c r="HW271" s="157"/>
      <c r="HX271" s="157"/>
      <c r="HY271" s="42"/>
      <c r="HZ271" s="42"/>
      <c r="IA271" s="148">
        <f t="shared" si="424"/>
        <v>18</v>
      </c>
      <c r="IB271" s="148">
        <f t="shared" si="425"/>
        <v>18</v>
      </c>
      <c r="IC271" s="148">
        <f t="shared" si="426"/>
        <v>18</v>
      </c>
      <c r="ID271" s="148">
        <f t="shared" si="427"/>
        <v>18</v>
      </c>
      <c r="IE271" s="148">
        <f t="shared" si="428"/>
        <v>18</v>
      </c>
      <c r="IH271">
        <f t="shared" si="429"/>
        <v>17.807791560625745</v>
      </c>
      <c r="II271">
        <f t="shared" si="430"/>
        <v>17.671996298207834</v>
      </c>
      <c r="IJ271">
        <f t="shared" si="431"/>
        <v>17.575892078520706</v>
      </c>
      <c r="IK271">
        <f t="shared" si="432"/>
        <v>17.508052109843565</v>
      </c>
      <c r="IL271">
        <f t="shared" si="433"/>
        <v>17.508052109843565</v>
      </c>
      <c r="IN271" s="42">
        <f t="shared" si="434"/>
        <v>1.0678246631903063E-2</v>
      </c>
      <c r="IO271" s="42">
        <f t="shared" si="435"/>
        <v>1.822242787734258E-2</v>
      </c>
      <c r="IP271" s="42">
        <f t="shared" si="436"/>
        <v>2.356155119329411E-2</v>
      </c>
      <c r="IQ271" s="42">
        <f t="shared" si="437"/>
        <v>2.7330438342024185E-2</v>
      </c>
      <c r="IR271" s="42">
        <f t="shared" si="438"/>
        <v>2.7330438342024185E-2</v>
      </c>
      <c r="IT271" s="9">
        <f t="shared" si="477"/>
        <v>0</v>
      </c>
      <c r="IU271" s="9">
        <f t="shared" si="478"/>
        <v>0</v>
      </c>
      <c r="IV271" s="9">
        <f t="shared" si="479"/>
        <v>0</v>
      </c>
      <c r="IW271" s="9">
        <f t="shared" si="480"/>
        <v>0</v>
      </c>
      <c r="IX271" s="9">
        <f t="shared" si="481"/>
        <v>0</v>
      </c>
    </row>
    <row r="272" spans="1:258" ht="15.75" hidden="1" thickBot="1" x14ac:dyDescent="0.3">
      <c r="A272">
        <v>1</v>
      </c>
      <c r="B272" t="s">
        <v>400</v>
      </c>
      <c r="C272" t="s">
        <v>418</v>
      </c>
      <c r="D272" t="s">
        <v>402</v>
      </c>
      <c r="E272" t="s">
        <v>333</v>
      </c>
      <c r="F272" t="s">
        <v>333</v>
      </c>
      <c r="G272" t="s">
        <v>268</v>
      </c>
      <c r="H272">
        <v>1</v>
      </c>
      <c r="L272">
        <v>1</v>
      </c>
      <c r="R272">
        <v>1</v>
      </c>
      <c r="Y272">
        <v>1</v>
      </c>
      <c r="AB272">
        <v>1</v>
      </c>
      <c r="AT272">
        <v>1</v>
      </c>
      <c r="AU272">
        <v>1</v>
      </c>
      <c r="AV272">
        <v>0</v>
      </c>
      <c r="AW272">
        <v>0</v>
      </c>
      <c r="AX272">
        <v>0</v>
      </c>
      <c r="BB272">
        <f t="shared" si="452"/>
        <v>1</v>
      </c>
      <c r="BC272">
        <v>1</v>
      </c>
      <c r="BD272">
        <f t="shared" si="453"/>
        <v>1</v>
      </c>
      <c r="BE272">
        <f t="shared" si="454"/>
        <v>1</v>
      </c>
      <c r="BF272">
        <f t="shared" si="455"/>
        <v>1</v>
      </c>
      <c r="BH272">
        <f t="shared" si="456"/>
        <v>0</v>
      </c>
      <c r="BK272" s="45">
        <f>IF(G272="MEA",'[1]Net Hire Rate'!$E$7,IF(G272="AMR",'[1]Net Hire Rate'!$F$7,IF(G272="EUR",'[1]Net Hire Rate'!$G$7,IF(G272="APAC",'[1]Net Hire Rate'!$H$7,0))))</f>
        <v>-0.12481698389458272</v>
      </c>
      <c r="BL272" s="45">
        <f>IF(G272="MEA",'[1]Net Hire Rate'!$E$8,IF(G272="AMR",'[1]Net Hire Rate'!$F$8,IF(G272="EUR",'[1]Net Hire Rate'!$G$8,IF(G272="APAC",'[1]Net Hire Rate'!$H$8,0))))</f>
        <v>-0.12481698389458272</v>
      </c>
      <c r="BM272" s="45">
        <f>IF(G272="MEA",'[1]Net Hire Rate'!$E$9,IF(G272="AMR",'[1]Net Hire Rate'!$F$9,IF(G272="EUR",'[1]Net Hire Rate'!$G$9,IF(G272="APAC",'[1]Net Hire Rate'!$H$9,0))))</f>
        <v>-0.12481698389458272</v>
      </c>
      <c r="BN272" s="45">
        <f>IF(G272="MEA",'[1]Net Hire Rate'!$E$10,IF(G272="AMR",'[1]Net Hire Rate'!$F$10,IF(G272="EUR",'[1]Net Hire Rate'!$G$10,IF(G272="APAC",'[1]Net Hire Rate'!$H$10,0))))</f>
        <v>-0.12481698389458272</v>
      </c>
      <c r="BO272" s="45">
        <f>IF(G272="MEA",'[1]Net Hire Rate'!$E$11,IF(G272="AMR",'[1]Net Hire Rate'!$F$11,IF(G272="EUR",'[1]Net Hire Rate'!$G$11,IF(G272="APAC",'[1]Net Hire Rate'!$H$11,0))))</f>
        <v>-0.12481698389458272</v>
      </c>
      <c r="BP272" s="45">
        <f>IF(G272="MEA",'[1]Net Hire Rate'!$E$12,IF(G272="AMR",'[1]Net Hire Rate'!$F$12,IF(G272="EUR",'[1]Net Hire Rate'!$G$12,IF(G272="APAC",'[1]Net Hire Rate'!$H$12,0))))</f>
        <v>-0.12481698389458272</v>
      </c>
      <c r="BQ272" s="147">
        <f t="shared" si="457"/>
        <v>1</v>
      </c>
      <c r="BR272" s="147">
        <f t="shared" si="439"/>
        <v>1</v>
      </c>
      <c r="BS272" s="147">
        <f t="shared" si="458"/>
        <v>0.87518301610541727</v>
      </c>
      <c r="BT272" s="148">
        <f t="shared" si="440"/>
        <v>0.87518301610541727</v>
      </c>
      <c r="BU272" s="149">
        <f t="shared" si="459"/>
        <v>0.76594531167937507</v>
      </c>
      <c r="BV272" s="148">
        <f t="shared" si="441"/>
        <v>0.76594531167937507</v>
      </c>
      <c r="BW272" s="148">
        <f t="shared" si="460"/>
        <v>0.67034232804735938</v>
      </c>
      <c r="BX272" s="148">
        <f t="shared" si="442"/>
        <v>0.67034232804735938</v>
      </c>
      <c r="BY272" s="148">
        <f t="shared" si="461"/>
        <v>0.586672220483615</v>
      </c>
      <c r="BZ272" s="148">
        <f t="shared" si="443"/>
        <v>0.586672220483615</v>
      </c>
      <c r="CA272" s="148">
        <f t="shared" si="462"/>
        <v>0.51344556338811254</v>
      </c>
      <c r="CB272" s="148">
        <f t="shared" si="444"/>
        <v>0.51344556338811254</v>
      </c>
      <c r="CC272" s="148"/>
      <c r="CD272" s="38" t="s">
        <v>419</v>
      </c>
      <c r="CE272" s="40">
        <v>1</v>
      </c>
      <c r="CF272" s="38">
        <v>1</v>
      </c>
      <c r="CG272" s="38">
        <v>1</v>
      </c>
      <c r="CH272" s="38">
        <v>1</v>
      </c>
      <c r="CI272" s="38">
        <v>1</v>
      </c>
      <c r="CJ272" s="38">
        <v>1</v>
      </c>
      <c r="CK272" s="41">
        <v>1</v>
      </c>
      <c r="CL272" s="41"/>
      <c r="CM272" s="40"/>
      <c r="CN272" s="41"/>
      <c r="CO272" s="41"/>
      <c r="CP272" s="41"/>
      <c r="CQ272" s="41"/>
      <c r="CR272" s="41"/>
      <c r="CS272" s="41"/>
      <c r="CT272" s="41"/>
      <c r="CU272" s="40"/>
      <c r="CV272" s="41"/>
      <c r="CW272" s="41"/>
      <c r="CX272" s="41"/>
      <c r="CY272" s="41"/>
      <c r="CZ272" s="41"/>
      <c r="DA272" s="41"/>
      <c r="DB272" s="41"/>
      <c r="DC272" s="40"/>
      <c r="DD272" s="41"/>
      <c r="DE272" s="41"/>
      <c r="DF272" s="41"/>
      <c r="DG272" s="41"/>
      <c r="DH272" s="41"/>
      <c r="DI272" s="41"/>
      <c r="DJ272" s="41"/>
      <c r="DK272" s="40"/>
      <c r="DL272" s="41"/>
      <c r="DM272" s="41"/>
      <c r="DN272" s="41"/>
      <c r="DO272" s="41"/>
      <c r="DP272" s="41"/>
      <c r="DQ272" s="41"/>
      <c r="DR272" s="15"/>
      <c r="DS272" s="151">
        <f t="shared" si="445"/>
        <v>1</v>
      </c>
      <c r="DT272" s="152">
        <f t="shared" si="446"/>
        <v>1</v>
      </c>
      <c r="DU272" s="7">
        <f t="shared" si="447"/>
        <v>1</v>
      </c>
      <c r="DV272" s="7">
        <f t="shared" si="448"/>
        <v>1</v>
      </c>
      <c r="DW272">
        <f t="shared" si="449"/>
        <v>1</v>
      </c>
      <c r="DX272">
        <f t="shared" si="450"/>
        <v>1</v>
      </c>
      <c r="DZ272">
        <f t="shared" si="463"/>
        <v>1</v>
      </c>
      <c r="EA272">
        <f t="shared" si="464"/>
        <v>1</v>
      </c>
      <c r="EB272">
        <f t="shared" si="465"/>
        <v>1</v>
      </c>
      <c r="EC272">
        <f t="shared" si="466"/>
        <v>1</v>
      </c>
      <c r="ED272">
        <f t="shared" si="467"/>
        <v>1</v>
      </c>
      <c r="EE272">
        <f t="shared" si="468"/>
        <v>1</v>
      </c>
      <c r="EG272">
        <f t="shared" si="469"/>
        <v>1</v>
      </c>
      <c r="EH272">
        <f t="shared" si="470"/>
        <v>1</v>
      </c>
      <c r="EI272">
        <f t="shared" si="471"/>
        <v>1</v>
      </c>
      <c r="EJ272">
        <f t="shared" si="472"/>
        <v>1</v>
      </c>
      <c r="EK272">
        <f t="shared" si="473"/>
        <v>1</v>
      </c>
      <c r="EM272">
        <f>IF($EM$9='[1]L&amp;D Numbers'!$E$6,'[1]L&amp;D Numbers'!$E$7)</f>
        <v>350</v>
      </c>
      <c r="EN272">
        <f>IF($EN$9='[1]L&amp;D Numbers'!$F$6,'[1]L&amp;D Numbers'!$F$7)</f>
        <v>2000</v>
      </c>
      <c r="EO272">
        <f>IF($EO$9='[1]L&amp;D Numbers'!$G$6,'[1]L&amp;D Numbers'!$G$7)</f>
        <v>2000</v>
      </c>
      <c r="EP272">
        <f>IF($EP$9='[1]L&amp;D Numbers'!$H$6,'[1]L&amp;D Numbers'!$H$7)</f>
        <v>2000</v>
      </c>
      <c r="EQ272">
        <f>IF($EQ$9='[1]L&amp;D Numbers'!$I$6,'[1]L&amp;D Numbers'!$I$7)</f>
        <v>2000</v>
      </c>
      <c r="ER272">
        <f>IF($ER$9='[1]L&amp;D Numbers'!$J$6,'[1]L&amp;D Numbers'!$J$7)</f>
        <v>0</v>
      </c>
      <c r="ET272" s="45">
        <f>'[1]L&amp;D Master'!$E$10</f>
        <v>1.0678246631903041E-2</v>
      </c>
      <c r="EU272" s="45">
        <f>ET272+'[1]L&amp;D Master'!$F$10</f>
        <v>1.8222427877342538E-2</v>
      </c>
      <c r="EV272" s="45">
        <f>EU272+'[1]L&amp;D Master'!$G$10</f>
        <v>2.3561551193294058E-2</v>
      </c>
      <c r="EW272" s="45">
        <f>EV272+'[1]L&amp;D Master'!$H$10</f>
        <v>2.7330438342024234E-2</v>
      </c>
      <c r="EX272" s="45">
        <f>EW272+'[1]L&amp;D Master'!$I$10</f>
        <v>2.9999999999999995E-2</v>
      </c>
      <c r="EY272" s="45"/>
      <c r="EZ272" s="45">
        <f t="shared" si="474"/>
        <v>1.0678246631903041E-2</v>
      </c>
      <c r="FA272" s="45">
        <f t="shared" si="475"/>
        <v>1.8222427877342538E-2</v>
      </c>
      <c r="FB272" s="45">
        <f t="shared" si="475"/>
        <v>2.3561551193294058E-2</v>
      </c>
      <c r="FC272" s="45">
        <f t="shared" si="475"/>
        <v>2.7330438342024234E-2</v>
      </c>
      <c r="FD272" s="45">
        <f t="shared" si="451"/>
        <v>2.7330438342024234E-2</v>
      </c>
      <c r="FE272" s="45"/>
      <c r="FF272">
        <f t="shared" si="419"/>
        <v>0.98932175336809691</v>
      </c>
      <c r="FG272">
        <f t="shared" si="420"/>
        <v>0.98177757212265748</v>
      </c>
      <c r="FH272">
        <f t="shared" si="421"/>
        <v>0.97643844880670594</v>
      </c>
      <c r="FI272">
        <f t="shared" si="422"/>
        <v>0.9726695616579758</v>
      </c>
      <c r="FJ272">
        <f t="shared" si="423"/>
        <v>0.9726695616579758</v>
      </c>
      <c r="FL272" s="34"/>
      <c r="FM272" s="34"/>
      <c r="FN272" s="34"/>
      <c r="FO272" s="34"/>
      <c r="FP272" s="34"/>
      <c r="FQ272" s="153">
        <f t="shared" si="476"/>
        <v>0.125</v>
      </c>
      <c r="FR272" s="153"/>
      <c r="FS272" s="42"/>
      <c r="FT272" s="42"/>
      <c r="FU272" s="42"/>
      <c r="FV272" s="42"/>
      <c r="FW272" s="42"/>
      <c r="FX272" s="42"/>
      <c r="FY272" s="42"/>
      <c r="FZ272" s="42"/>
      <c r="GA272" s="42"/>
      <c r="GB272" s="42"/>
      <c r="GC272" s="42"/>
      <c r="GD272" s="42"/>
      <c r="GE272" s="42"/>
      <c r="GF272" s="42"/>
      <c r="GG272" s="42"/>
      <c r="GH272" s="42"/>
      <c r="GI272" s="42"/>
      <c r="GJ272" s="42"/>
      <c r="GK272" s="42"/>
      <c r="GL272" s="42"/>
      <c r="GM272" s="154">
        <f>'[1]Automation Master'!$B$10*FQ272*FO272</f>
        <v>0</v>
      </c>
      <c r="GN272" s="155">
        <f>'[1]Automation Master'!$B$11*FO272*FQ272+GM272</f>
        <v>0</v>
      </c>
      <c r="GO272" s="155">
        <f>'[1]Automation Master'!$B$12*FO272*FQ272+GN272</f>
        <v>0</v>
      </c>
      <c r="GP272" s="155">
        <f>'[1]Automation Master'!$B$13*FO272*FQ272+GO272</f>
        <v>0</v>
      </c>
      <c r="GQ272" s="155">
        <f>'[1]Automation Master'!$C$10*FO272*FQ272+GP272</f>
        <v>0</v>
      </c>
      <c r="GR272" s="155">
        <f>'[1]Automation Master'!$C$11*FO272*FQ272+GQ272</f>
        <v>0</v>
      </c>
      <c r="GS272" s="155">
        <f>'[1]Automation Master'!$C$12*FO272*FQ272+GR272</f>
        <v>0</v>
      </c>
      <c r="GT272" s="155">
        <f>'[1]Automation Master'!$C$13*FO272*FQ272+GS272</f>
        <v>0</v>
      </c>
      <c r="GU272" s="155">
        <f>'[1]Automation Master'!$D$10*FO272*FQ272+GT272</f>
        <v>0</v>
      </c>
      <c r="GV272" s="155">
        <f>'[1]Automation Master'!$D$11*FO272*FQ272+GU272</f>
        <v>0</v>
      </c>
      <c r="GW272" s="155">
        <f>'[1]Automation Master'!$D$12*FO272*FQ272+GV272</f>
        <v>0</v>
      </c>
      <c r="GX272" s="155">
        <f>'[1]Automation Master'!$D$13*FO272*FQ272+GW272</f>
        <v>0</v>
      </c>
      <c r="GY272" s="155">
        <f>'[1]Automation Master'!$E$10*FO272*FQ272+GX272</f>
        <v>0</v>
      </c>
      <c r="GZ272" s="155">
        <f>'[1]Automation Master'!$E$11*FO272*FQ272+GY272</f>
        <v>0</v>
      </c>
      <c r="HA272" s="155">
        <f>'[1]Automation Master'!$E$12*FO272*FQ272+GZ272</f>
        <v>0</v>
      </c>
      <c r="HB272" s="155">
        <f>'[1]Automation Master'!$E$13*FO272*FQ272+HA272</f>
        <v>0</v>
      </c>
      <c r="HC272" s="155">
        <f>'[1]Automation Master'!$F$10*FO272*FQ272+HB272</f>
        <v>0</v>
      </c>
      <c r="HD272" s="155">
        <f>'[1]Automation Master'!$F$11*FO272*FQ272+HC272</f>
        <v>0</v>
      </c>
      <c r="HE272" s="155">
        <f>'[1]Automation Master'!$F$12*FO272*FQ272+HD272</f>
        <v>0</v>
      </c>
      <c r="HF272" s="156">
        <f>'[1]Automation Master'!$F$13*FO272*FQ272+HE272</f>
        <v>0</v>
      </c>
      <c r="HG272" s="157"/>
      <c r="HH272" s="157"/>
      <c r="HI272" s="157"/>
      <c r="HJ272" s="157"/>
      <c r="HK272" s="157"/>
      <c r="HL272" s="157"/>
      <c r="HM272" s="157"/>
      <c r="HN272" s="157"/>
      <c r="HO272" s="157"/>
      <c r="HP272" s="157"/>
      <c r="HQ272" s="157"/>
      <c r="HR272" s="157"/>
      <c r="HS272" s="157"/>
      <c r="HT272" s="157"/>
      <c r="HU272" s="157"/>
      <c r="HV272" s="157"/>
      <c r="HW272" s="157"/>
      <c r="HX272" s="157"/>
      <c r="HY272" s="42"/>
      <c r="HZ272" s="42"/>
      <c r="IA272" s="148">
        <f t="shared" si="424"/>
        <v>1</v>
      </c>
      <c r="IB272" s="148">
        <f t="shared" si="425"/>
        <v>1</v>
      </c>
      <c r="IC272" s="148">
        <f t="shared" si="426"/>
        <v>1</v>
      </c>
      <c r="ID272" s="148">
        <f t="shared" si="427"/>
        <v>1</v>
      </c>
      <c r="IE272" s="148">
        <f t="shared" si="428"/>
        <v>1</v>
      </c>
      <c r="IH272">
        <f t="shared" si="429"/>
        <v>0.98932175336809691</v>
      </c>
      <c r="II272">
        <f t="shared" si="430"/>
        <v>0.98177757212265748</v>
      </c>
      <c r="IJ272">
        <f t="shared" si="431"/>
        <v>0.97643844880670594</v>
      </c>
      <c r="IK272">
        <f t="shared" si="432"/>
        <v>0.9726695616579758</v>
      </c>
      <c r="IL272">
        <f t="shared" si="433"/>
        <v>0.9726695616579758</v>
      </c>
      <c r="IN272" s="42">
        <f t="shared" si="434"/>
        <v>1.0678246631903088E-2</v>
      </c>
      <c r="IO272" s="42">
        <f t="shared" si="435"/>
        <v>1.8222427877342517E-2</v>
      </c>
      <c r="IP272" s="42">
        <f t="shared" si="436"/>
        <v>2.3561551193294061E-2</v>
      </c>
      <c r="IQ272" s="42">
        <f t="shared" si="437"/>
        <v>2.7330438342024199E-2</v>
      </c>
      <c r="IR272" s="42">
        <f t="shared" si="438"/>
        <v>2.7330438342024199E-2</v>
      </c>
      <c r="IT272" s="9">
        <f t="shared" si="477"/>
        <v>0</v>
      </c>
      <c r="IU272" s="9">
        <f t="shared" si="478"/>
        <v>0</v>
      </c>
      <c r="IV272" s="9">
        <f t="shared" si="479"/>
        <v>0</v>
      </c>
      <c r="IW272" s="9">
        <f t="shared" si="480"/>
        <v>0</v>
      </c>
      <c r="IX272" s="9">
        <f t="shared" si="481"/>
        <v>0</v>
      </c>
    </row>
    <row r="273" spans="1:265" ht="15.75" hidden="1" thickBot="1" x14ac:dyDescent="0.3">
      <c r="A273">
        <v>7</v>
      </c>
      <c r="B273" t="s">
        <v>400</v>
      </c>
      <c r="C273" t="s">
        <v>430</v>
      </c>
      <c r="D273" t="s">
        <v>402</v>
      </c>
      <c r="E273" t="s">
        <v>333</v>
      </c>
      <c r="F273" t="s">
        <v>333</v>
      </c>
      <c r="G273" t="s">
        <v>256</v>
      </c>
      <c r="H273">
        <v>7</v>
      </c>
      <c r="K273">
        <v>1</v>
      </c>
      <c r="L273">
        <v>6</v>
      </c>
      <c r="Q273">
        <v>3</v>
      </c>
      <c r="S273">
        <v>1</v>
      </c>
      <c r="T273">
        <v>3</v>
      </c>
      <c r="Y273">
        <v>6</v>
      </c>
      <c r="Z273">
        <v>1</v>
      </c>
      <c r="AB273">
        <v>6</v>
      </c>
      <c r="AE273">
        <v>1</v>
      </c>
      <c r="AS273">
        <v>1</v>
      </c>
      <c r="AT273">
        <v>7</v>
      </c>
      <c r="AU273">
        <v>0</v>
      </c>
      <c r="AV273">
        <v>0</v>
      </c>
      <c r="AW273">
        <v>0</v>
      </c>
      <c r="AX273">
        <v>7</v>
      </c>
      <c r="BB273">
        <f t="shared" si="452"/>
        <v>7</v>
      </c>
      <c r="BC273">
        <v>7</v>
      </c>
      <c r="BD273">
        <f t="shared" si="453"/>
        <v>7</v>
      </c>
      <c r="BE273">
        <f t="shared" si="454"/>
        <v>7</v>
      </c>
      <c r="BF273">
        <f t="shared" si="455"/>
        <v>7</v>
      </c>
      <c r="BH273">
        <f t="shared" si="456"/>
        <v>0</v>
      </c>
      <c r="BK273" s="45">
        <f>IF(G273="MEA",'[1]Net Hire Rate'!$E$7,IF(G273="AMR",'[1]Net Hire Rate'!$F$7,IF(G273="EUR",'[1]Net Hire Rate'!$G$7,IF(G273="APAC",'[1]Net Hire Rate'!$H$7,0))))</f>
        <v>1.6761041902604757E-3</v>
      </c>
      <c r="BL273" s="45">
        <f>IF(G273="MEA",'[1]Net Hire Rate'!$E$8,IF(G273="AMR",'[1]Net Hire Rate'!$F$8,IF(G273="EUR",'[1]Net Hire Rate'!$G$8,IF(G273="APAC",'[1]Net Hire Rate'!$H$8,0))))</f>
        <v>1.6761041902604757E-3</v>
      </c>
      <c r="BM273" s="45">
        <f>IF(G273="MEA",'[1]Net Hire Rate'!$E$9,IF(G273="AMR",'[1]Net Hire Rate'!$F$9,IF(G273="EUR",'[1]Net Hire Rate'!$G$9,IF(G273="APAC",'[1]Net Hire Rate'!$H$9,0))))</f>
        <v>1.6761041902604757E-3</v>
      </c>
      <c r="BN273" s="45">
        <f>IF(G273="MEA",'[1]Net Hire Rate'!$E$10,IF(G273="AMR",'[1]Net Hire Rate'!$F$10,IF(G273="EUR",'[1]Net Hire Rate'!$G$10,IF(G273="APAC",'[1]Net Hire Rate'!$H$10,0))))</f>
        <v>1.6761041902604757E-3</v>
      </c>
      <c r="BO273" s="45">
        <f>IF(G273="MEA",'[1]Net Hire Rate'!$E$11,IF(G273="AMR",'[1]Net Hire Rate'!$F$11,IF(G273="EUR",'[1]Net Hire Rate'!$G$11,IF(G273="APAC",'[1]Net Hire Rate'!$H$11,0))))</f>
        <v>1.6761041902604757E-3</v>
      </c>
      <c r="BP273" s="45">
        <f>IF(G273="MEA",'[1]Net Hire Rate'!$E$12,IF(G273="AMR",'[1]Net Hire Rate'!$F$12,IF(G273="EUR",'[1]Net Hire Rate'!$G$12,IF(G273="APAC",'[1]Net Hire Rate'!$H$12,0))))</f>
        <v>1.6761041902604757E-3</v>
      </c>
      <c r="BQ273" s="147">
        <f t="shared" si="457"/>
        <v>7</v>
      </c>
      <c r="BR273" s="147">
        <f t="shared" si="439"/>
        <v>7</v>
      </c>
      <c r="BS273" s="147">
        <f t="shared" si="458"/>
        <v>7.0117327293318228</v>
      </c>
      <c r="BT273" s="148">
        <f t="shared" si="440"/>
        <v>7.0117327293318228</v>
      </c>
      <c r="BU273" s="149">
        <f t="shared" si="459"/>
        <v>7.0234851239404419</v>
      </c>
      <c r="BV273" s="148">
        <f t="shared" si="441"/>
        <v>7.0234851239404419</v>
      </c>
      <c r="BW273" s="148">
        <f t="shared" si="460"/>
        <v>7.0352572167869099</v>
      </c>
      <c r="BX273" s="148">
        <f t="shared" si="442"/>
        <v>7.0352572167869099</v>
      </c>
      <c r="BY273" s="148">
        <f t="shared" si="461"/>
        <v>7.0470490408875266</v>
      </c>
      <c r="BZ273" s="148">
        <f t="shared" si="443"/>
        <v>7.0470490408875266</v>
      </c>
      <c r="CA273" s="148">
        <f t="shared" si="462"/>
        <v>7.0588606293139291</v>
      </c>
      <c r="CB273" s="148">
        <f t="shared" si="444"/>
        <v>6.0588606293139291</v>
      </c>
      <c r="CC273" s="148"/>
      <c r="CD273" s="38" t="s">
        <v>431</v>
      </c>
      <c r="CE273" s="38">
        <v>5.6179775280898875E-2</v>
      </c>
      <c r="CF273" s="38">
        <v>1</v>
      </c>
      <c r="CG273" s="38">
        <v>1</v>
      </c>
      <c r="CH273" s="38">
        <v>1</v>
      </c>
      <c r="CI273" s="38">
        <v>1</v>
      </c>
      <c r="CJ273" s="38">
        <v>1</v>
      </c>
      <c r="CK273" s="41">
        <v>1</v>
      </c>
      <c r="CL273" s="41" t="s">
        <v>432</v>
      </c>
      <c r="CM273" s="40">
        <v>0.10112359550561797</v>
      </c>
      <c r="CN273" s="41">
        <v>1</v>
      </c>
      <c r="CO273" s="41">
        <v>1</v>
      </c>
      <c r="CP273" s="41">
        <v>1</v>
      </c>
      <c r="CQ273" s="41">
        <v>1</v>
      </c>
      <c r="CR273" s="41">
        <v>1</v>
      </c>
      <c r="CS273" s="41">
        <v>1</v>
      </c>
      <c r="CT273" s="41" t="s">
        <v>433</v>
      </c>
      <c r="CU273" s="40">
        <v>0.84</v>
      </c>
      <c r="CV273" s="41">
        <v>1</v>
      </c>
      <c r="CW273" s="41">
        <v>1</v>
      </c>
      <c r="CX273" s="41">
        <v>1</v>
      </c>
      <c r="CY273" s="41">
        <v>1</v>
      </c>
      <c r="CZ273" s="41">
        <v>1</v>
      </c>
      <c r="DA273" s="41">
        <v>1</v>
      </c>
      <c r="DB273" s="41"/>
      <c r="DC273" s="40"/>
      <c r="DD273" s="41"/>
      <c r="DE273" s="41"/>
      <c r="DF273" s="41"/>
      <c r="DG273" s="41"/>
      <c r="DH273" s="41"/>
      <c r="DI273" s="41"/>
      <c r="DJ273" s="41"/>
      <c r="DK273" s="40"/>
      <c r="DL273" s="41"/>
      <c r="DM273" s="41"/>
      <c r="DN273" s="41"/>
      <c r="DO273" s="41"/>
      <c r="DP273" s="41"/>
      <c r="DQ273" s="41"/>
      <c r="DR273" s="15"/>
      <c r="DS273" s="151">
        <f t="shared" si="445"/>
        <v>7</v>
      </c>
      <c r="DT273" s="152">
        <f t="shared" si="446"/>
        <v>6.9811235955056183</v>
      </c>
      <c r="DU273" s="7">
        <f t="shared" si="447"/>
        <v>6.9811235955056183</v>
      </c>
      <c r="DV273" s="7">
        <f t="shared" si="448"/>
        <v>6.9811235955056183</v>
      </c>
      <c r="DW273">
        <f t="shared" si="449"/>
        <v>6.9811235955056183</v>
      </c>
      <c r="DX273">
        <f t="shared" si="450"/>
        <v>6.9811235955056183</v>
      </c>
      <c r="DZ273">
        <f t="shared" si="463"/>
        <v>7</v>
      </c>
      <c r="EA273">
        <f t="shared" si="464"/>
        <v>6.9811235955056183</v>
      </c>
      <c r="EB273">
        <f t="shared" si="465"/>
        <v>6.9811235955056183</v>
      </c>
      <c r="EC273">
        <f t="shared" si="466"/>
        <v>6.9811235955056183</v>
      </c>
      <c r="ED273">
        <f t="shared" si="467"/>
        <v>6.9811235955056183</v>
      </c>
      <c r="EE273">
        <f t="shared" si="468"/>
        <v>6.9811235955056183</v>
      </c>
      <c r="EG273">
        <f t="shared" si="469"/>
        <v>6.9811235955056183</v>
      </c>
      <c r="EH273">
        <f t="shared" si="470"/>
        <v>7.0000000000000009</v>
      </c>
      <c r="EI273">
        <f t="shared" si="471"/>
        <v>7.0000000000000009</v>
      </c>
      <c r="EJ273">
        <f t="shared" si="472"/>
        <v>7.0000000000000009</v>
      </c>
      <c r="EK273">
        <f t="shared" si="473"/>
        <v>7.0000000000000009</v>
      </c>
      <c r="EM273">
        <f>IF($EM$9='[1]L&amp;D Numbers'!$E$6,'[1]L&amp;D Numbers'!$E$7)</f>
        <v>350</v>
      </c>
      <c r="EN273">
        <f>IF($EN$9='[1]L&amp;D Numbers'!$F$6,'[1]L&amp;D Numbers'!$F$7)</f>
        <v>2000</v>
      </c>
      <c r="EO273">
        <f>IF($EO$9='[1]L&amp;D Numbers'!$G$6,'[1]L&amp;D Numbers'!$G$7)</f>
        <v>2000</v>
      </c>
      <c r="EP273">
        <f>IF($EP$9='[1]L&amp;D Numbers'!$H$6,'[1]L&amp;D Numbers'!$H$7)</f>
        <v>2000</v>
      </c>
      <c r="EQ273">
        <f>IF($EQ$9='[1]L&amp;D Numbers'!$I$6,'[1]L&amp;D Numbers'!$I$7)</f>
        <v>2000</v>
      </c>
      <c r="ER273">
        <f>IF($ER$9='[1]L&amp;D Numbers'!$J$6,'[1]L&amp;D Numbers'!$J$7)</f>
        <v>0</v>
      </c>
      <c r="ET273" s="45">
        <f>'[1]L&amp;D Master'!$E$10</f>
        <v>1.0678246631903041E-2</v>
      </c>
      <c r="EU273" s="45">
        <f>ET273+'[1]L&amp;D Master'!$F$10</f>
        <v>1.8222427877342538E-2</v>
      </c>
      <c r="EV273" s="45">
        <f>EU273+'[1]L&amp;D Master'!$G$10</f>
        <v>2.3561551193294058E-2</v>
      </c>
      <c r="EW273" s="45">
        <f>EV273+'[1]L&amp;D Master'!$H$10</f>
        <v>2.7330438342024234E-2</v>
      </c>
      <c r="EX273" s="45">
        <f>EW273+'[1]L&amp;D Master'!$I$10</f>
        <v>2.9999999999999995E-2</v>
      </c>
      <c r="EY273" s="45"/>
      <c r="EZ273" s="45">
        <f t="shared" si="474"/>
        <v>1.0678246631903041E-2</v>
      </c>
      <c r="FA273" s="45">
        <f t="shared" si="475"/>
        <v>1.8222427877342538E-2</v>
      </c>
      <c r="FB273" s="45">
        <f t="shared" si="475"/>
        <v>2.3561551193294058E-2</v>
      </c>
      <c r="FC273" s="45">
        <f t="shared" si="475"/>
        <v>2.7330438342024234E-2</v>
      </c>
      <c r="FD273" s="45">
        <f t="shared" si="451"/>
        <v>2.7330438342024234E-2</v>
      </c>
      <c r="FE273" s="45"/>
      <c r="FF273">
        <f t="shared" si="419"/>
        <v>6.9065774359850112</v>
      </c>
      <c r="FG273">
        <f t="shared" si="420"/>
        <v>6.8539105742837032</v>
      </c>
      <c r="FH273">
        <f t="shared" si="421"/>
        <v>6.8166374945233992</v>
      </c>
      <c r="FI273">
        <f t="shared" si="422"/>
        <v>6.7903264275206014</v>
      </c>
      <c r="FJ273">
        <f t="shared" si="423"/>
        <v>6.7903264275206014</v>
      </c>
      <c r="FL273" s="34"/>
      <c r="FM273" s="34"/>
      <c r="FN273" s="34"/>
      <c r="FO273" s="34"/>
      <c r="FP273" s="34"/>
      <c r="FQ273" s="153">
        <f t="shared" si="476"/>
        <v>0.125</v>
      </c>
      <c r="FR273" s="153"/>
      <c r="FS273" s="42"/>
      <c r="FT273" s="42"/>
      <c r="FU273" s="42"/>
      <c r="FV273" s="42"/>
      <c r="FW273" s="42"/>
      <c r="FX273" s="42"/>
      <c r="FY273" s="42"/>
      <c r="FZ273" s="42"/>
      <c r="GA273" s="42"/>
      <c r="GB273" s="42"/>
      <c r="GC273" s="42"/>
      <c r="GD273" s="42"/>
      <c r="GE273" s="42"/>
      <c r="GF273" s="42"/>
      <c r="GG273" s="42"/>
      <c r="GH273" s="42"/>
      <c r="GI273" s="42"/>
      <c r="GJ273" s="42"/>
      <c r="GK273" s="42"/>
      <c r="GL273" s="42"/>
      <c r="GM273" s="154">
        <f>'[1]Automation Master'!$B$10*FQ273*FO273</f>
        <v>0</v>
      </c>
      <c r="GN273" s="155">
        <f>'[1]Automation Master'!$B$11*FO273*FQ273+GM273</f>
        <v>0</v>
      </c>
      <c r="GO273" s="155">
        <f>'[1]Automation Master'!$B$12*FO273*FQ273+GN273</f>
        <v>0</v>
      </c>
      <c r="GP273" s="155">
        <f>'[1]Automation Master'!$B$13*FO273*FQ273+GO273</f>
        <v>0</v>
      </c>
      <c r="GQ273" s="155">
        <f>'[1]Automation Master'!$C$10*FO273*FQ273+GP273</f>
        <v>0</v>
      </c>
      <c r="GR273" s="155">
        <f>'[1]Automation Master'!$C$11*FO273*FQ273+GQ273</f>
        <v>0</v>
      </c>
      <c r="GS273" s="155">
        <f>'[1]Automation Master'!$C$12*FO273*FQ273+GR273</f>
        <v>0</v>
      </c>
      <c r="GT273" s="155">
        <f>'[1]Automation Master'!$C$13*FO273*FQ273+GS273</f>
        <v>0</v>
      </c>
      <c r="GU273" s="155">
        <f>'[1]Automation Master'!$D$10*FO273*FQ273+GT273</f>
        <v>0</v>
      </c>
      <c r="GV273" s="155">
        <f>'[1]Automation Master'!$D$11*FO273*FQ273+GU273</f>
        <v>0</v>
      </c>
      <c r="GW273" s="155">
        <f>'[1]Automation Master'!$D$12*FO273*FQ273+GV273</f>
        <v>0</v>
      </c>
      <c r="GX273" s="155">
        <f>'[1]Automation Master'!$D$13*FO273*FQ273+GW273</f>
        <v>0</v>
      </c>
      <c r="GY273" s="155">
        <f>'[1]Automation Master'!$E$10*FO273*FQ273+GX273</f>
        <v>0</v>
      </c>
      <c r="GZ273" s="155">
        <f>'[1]Automation Master'!$E$11*FO273*FQ273+GY273</f>
        <v>0</v>
      </c>
      <c r="HA273" s="155">
        <f>'[1]Automation Master'!$E$12*FO273*FQ273+GZ273</f>
        <v>0</v>
      </c>
      <c r="HB273" s="155">
        <f>'[1]Automation Master'!$E$13*FO273*FQ273+HA273</f>
        <v>0</v>
      </c>
      <c r="HC273" s="155">
        <f>'[1]Automation Master'!$F$10*FO273*FQ273+HB273</f>
        <v>0</v>
      </c>
      <c r="HD273" s="155">
        <f>'[1]Automation Master'!$F$11*FO273*FQ273+HC273</f>
        <v>0</v>
      </c>
      <c r="HE273" s="155">
        <f>'[1]Automation Master'!$F$12*FO273*FQ273+HD273</f>
        <v>0</v>
      </c>
      <c r="HF273" s="156">
        <f>'[1]Automation Master'!$F$13*FO273*FQ273+HE273</f>
        <v>0</v>
      </c>
      <c r="HG273" s="157"/>
      <c r="HH273" s="157"/>
      <c r="HI273" s="157"/>
      <c r="HJ273" s="157"/>
      <c r="HK273" s="157"/>
      <c r="HL273" s="157"/>
      <c r="HM273" s="157"/>
      <c r="HN273" s="157"/>
      <c r="HO273" s="157"/>
      <c r="HP273" s="157"/>
      <c r="HQ273" s="157"/>
      <c r="HR273" s="157"/>
      <c r="HS273" s="157"/>
      <c r="HT273" s="157"/>
      <c r="HU273" s="157"/>
      <c r="HV273" s="157"/>
      <c r="HW273" s="157"/>
      <c r="HX273" s="157"/>
      <c r="HY273" s="42"/>
      <c r="HZ273" s="42"/>
      <c r="IA273" s="148">
        <f t="shared" si="424"/>
        <v>6.9811235955056183</v>
      </c>
      <c r="IB273" s="148">
        <f t="shared" si="425"/>
        <v>6.9811235955056183</v>
      </c>
      <c r="IC273" s="148">
        <f t="shared" si="426"/>
        <v>6.9811235955056183</v>
      </c>
      <c r="ID273" s="148">
        <f t="shared" si="427"/>
        <v>6.9811235955056183</v>
      </c>
      <c r="IE273" s="148">
        <f t="shared" si="428"/>
        <v>6.9811235955056183</v>
      </c>
      <c r="IH273">
        <f t="shared" si="429"/>
        <v>6.9065774359850112</v>
      </c>
      <c r="II273">
        <f t="shared" si="430"/>
        <v>6.8539105742837032</v>
      </c>
      <c r="IJ273">
        <f t="shared" si="431"/>
        <v>6.8166374945233992</v>
      </c>
      <c r="IK273">
        <f t="shared" si="432"/>
        <v>6.7903264275206014</v>
      </c>
      <c r="IL273">
        <f t="shared" si="433"/>
        <v>6.7903264275206014</v>
      </c>
      <c r="IN273" s="42">
        <f t="shared" si="434"/>
        <v>1.0678246631903105E-2</v>
      </c>
      <c r="IO273" s="42">
        <f t="shared" si="435"/>
        <v>1.8222427877342507E-2</v>
      </c>
      <c r="IP273" s="42">
        <f t="shared" si="436"/>
        <v>2.3561551193294124E-2</v>
      </c>
      <c r="IQ273" s="42">
        <f t="shared" si="437"/>
        <v>2.7330438342024244E-2</v>
      </c>
      <c r="IR273" s="42">
        <f t="shared" si="438"/>
        <v>2.7330438342024244E-2</v>
      </c>
      <c r="IT273" s="9">
        <f t="shared" si="477"/>
        <v>0</v>
      </c>
      <c r="IU273" s="9">
        <f t="shared" si="478"/>
        <v>0</v>
      </c>
      <c r="IV273" s="9">
        <f t="shared" si="479"/>
        <v>0</v>
      </c>
      <c r="IW273" s="9">
        <f t="shared" si="480"/>
        <v>0</v>
      </c>
      <c r="IX273" s="9">
        <f t="shared" si="481"/>
        <v>0</v>
      </c>
    </row>
    <row r="274" spans="1:265" ht="15.75" hidden="1" thickBot="1" x14ac:dyDescent="0.3">
      <c r="A274">
        <v>3</v>
      </c>
      <c r="B274" t="s">
        <v>400</v>
      </c>
      <c r="C274" t="s">
        <v>413</v>
      </c>
      <c r="D274" t="s">
        <v>402</v>
      </c>
      <c r="E274" t="s">
        <v>333</v>
      </c>
      <c r="F274" t="s">
        <v>333</v>
      </c>
      <c r="G274" t="s">
        <v>264</v>
      </c>
      <c r="H274">
        <v>3</v>
      </c>
      <c r="K274">
        <v>1</v>
      </c>
      <c r="L274">
        <v>2</v>
      </c>
      <c r="Q274">
        <v>1</v>
      </c>
      <c r="R274">
        <v>1</v>
      </c>
      <c r="S274">
        <v>1</v>
      </c>
      <c r="Y274">
        <v>1</v>
      </c>
      <c r="Z274">
        <v>2</v>
      </c>
      <c r="AB274">
        <v>3</v>
      </c>
      <c r="AT274">
        <v>3</v>
      </c>
      <c r="AU274">
        <v>0</v>
      </c>
      <c r="AV274">
        <v>3</v>
      </c>
      <c r="AW274">
        <v>0</v>
      </c>
      <c r="AX274">
        <v>0</v>
      </c>
      <c r="BB274">
        <f t="shared" si="452"/>
        <v>3</v>
      </c>
      <c r="BC274">
        <v>3</v>
      </c>
      <c r="BD274">
        <f t="shared" si="453"/>
        <v>3</v>
      </c>
      <c r="BE274">
        <f t="shared" si="454"/>
        <v>3</v>
      </c>
      <c r="BF274">
        <f t="shared" si="455"/>
        <v>3</v>
      </c>
      <c r="BH274">
        <f t="shared" si="456"/>
        <v>0</v>
      </c>
      <c r="BK274" s="45">
        <f>IF(G274="MEA",'[1]Net Hire Rate'!$E$7,IF(G274="AMR",'[1]Net Hire Rate'!$F$7,IF(G274="EUR",'[1]Net Hire Rate'!$G$7,IF(G274="APAC",'[1]Net Hire Rate'!$H$7,0))))</f>
        <v>-4.2535446205170975E-2</v>
      </c>
      <c r="BL274" s="45">
        <f>IF(G274="MEA",'[1]Net Hire Rate'!$E$8,IF(G274="AMR",'[1]Net Hire Rate'!$F$8,IF(G274="EUR",'[1]Net Hire Rate'!$G$8,IF(G274="APAC",'[1]Net Hire Rate'!$H$8,0))))</f>
        <v>-4.2535446205170975E-2</v>
      </c>
      <c r="BM274" s="45">
        <f>IF(G274="MEA",'[1]Net Hire Rate'!$E$9,IF(G274="AMR",'[1]Net Hire Rate'!$F$9,IF(G274="EUR",'[1]Net Hire Rate'!$G$9,IF(G274="APAC",'[1]Net Hire Rate'!$H$9,0))))</f>
        <v>-4.2535446205170975E-2</v>
      </c>
      <c r="BN274" s="45">
        <f>IF(G274="MEA",'[1]Net Hire Rate'!$E$10,IF(G274="AMR",'[1]Net Hire Rate'!$F$10,IF(G274="EUR",'[1]Net Hire Rate'!$G$10,IF(G274="APAC",'[1]Net Hire Rate'!$H$10,0))))</f>
        <v>-4.2535446205170975E-2</v>
      </c>
      <c r="BO274" s="45">
        <f>IF(G274="MEA",'[1]Net Hire Rate'!$E$11,IF(G274="AMR",'[1]Net Hire Rate'!$F$11,IF(G274="EUR",'[1]Net Hire Rate'!$G$11,IF(G274="APAC",'[1]Net Hire Rate'!$H$11,0))))</f>
        <v>-4.2535446205170975E-2</v>
      </c>
      <c r="BP274" s="45">
        <f>IF(G274="MEA",'[1]Net Hire Rate'!$E$12,IF(G274="AMR",'[1]Net Hire Rate'!$F$12,IF(G274="EUR",'[1]Net Hire Rate'!$G$12,IF(G274="APAC",'[1]Net Hire Rate'!$H$12,0))))</f>
        <v>-4.2535446205170975E-2</v>
      </c>
      <c r="BQ274" s="147">
        <f t="shared" si="457"/>
        <v>3</v>
      </c>
      <c r="BR274" s="147">
        <f t="shared" si="439"/>
        <v>3</v>
      </c>
      <c r="BS274" s="147">
        <f t="shared" si="458"/>
        <v>2.8723936613844869</v>
      </c>
      <c r="BT274" s="148">
        <f t="shared" si="440"/>
        <v>2.8723936613844869</v>
      </c>
      <c r="BU274" s="149">
        <f t="shared" si="459"/>
        <v>2.7502151153205929</v>
      </c>
      <c r="BV274" s="148">
        <f t="shared" si="441"/>
        <v>2.7502151153205929</v>
      </c>
      <c r="BW274" s="148">
        <f t="shared" si="460"/>
        <v>2.6332334882302257</v>
      </c>
      <c r="BX274" s="148">
        <f t="shared" si="442"/>
        <v>2.6332334882302257</v>
      </c>
      <c r="BY274" s="148">
        <f t="shared" si="461"/>
        <v>2.5212277268459542</v>
      </c>
      <c r="BZ274" s="148">
        <f t="shared" si="443"/>
        <v>2.5212277268459542</v>
      </c>
      <c r="CA274" s="148">
        <f t="shared" si="462"/>
        <v>2.4139861804997125</v>
      </c>
      <c r="CB274" s="148">
        <f t="shared" si="444"/>
        <v>2.4139861804997125</v>
      </c>
      <c r="CC274" s="148"/>
      <c r="CD274" s="171" t="s">
        <v>414</v>
      </c>
      <c r="CE274" s="38">
        <v>0.125</v>
      </c>
      <c r="CF274" s="38">
        <v>1</v>
      </c>
      <c r="CG274" s="38">
        <v>1</v>
      </c>
      <c r="CH274" s="38">
        <v>1</v>
      </c>
      <c r="CI274" s="38">
        <v>1</v>
      </c>
      <c r="CJ274" s="38">
        <v>1</v>
      </c>
      <c r="CK274" s="41">
        <v>1</v>
      </c>
      <c r="CL274" s="41" t="s">
        <v>415</v>
      </c>
      <c r="CM274" s="40">
        <v>0.25</v>
      </c>
      <c r="CN274" s="41">
        <v>7</v>
      </c>
      <c r="CO274" s="41">
        <v>7.21</v>
      </c>
      <c r="CP274" s="41">
        <v>7.42</v>
      </c>
      <c r="CQ274" s="41">
        <v>7.629999999999999</v>
      </c>
      <c r="CR274" s="41">
        <v>7.839999999999999</v>
      </c>
      <c r="CS274" s="41">
        <v>8.0499999999999989</v>
      </c>
      <c r="CT274" s="41" t="s">
        <v>416</v>
      </c>
      <c r="CU274" s="40">
        <v>0.18749999999999997</v>
      </c>
      <c r="CV274" s="41">
        <v>10</v>
      </c>
      <c r="CW274" s="41">
        <v>10</v>
      </c>
      <c r="CX274" s="41">
        <v>10</v>
      </c>
      <c r="CY274" s="41">
        <v>10</v>
      </c>
      <c r="CZ274" s="41">
        <v>10</v>
      </c>
      <c r="DA274" s="41">
        <v>10</v>
      </c>
      <c r="DB274" s="41" t="s">
        <v>417</v>
      </c>
      <c r="DC274" s="40">
        <v>0.43749999999999994</v>
      </c>
      <c r="DD274" s="41">
        <v>157</v>
      </c>
      <c r="DE274" s="41">
        <v>157</v>
      </c>
      <c r="DF274" s="41">
        <v>157</v>
      </c>
      <c r="DG274" s="41">
        <v>157</v>
      </c>
      <c r="DH274" s="41">
        <v>157</v>
      </c>
      <c r="DI274" s="41">
        <v>157</v>
      </c>
      <c r="DJ274" s="41"/>
      <c r="DK274" s="40"/>
      <c r="DL274" s="41"/>
      <c r="DM274" s="41"/>
      <c r="DN274" s="41"/>
      <c r="DO274" s="41"/>
      <c r="DP274" s="41"/>
      <c r="DQ274" s="41"/>
      <c r="DR274" s="15"/>
      <c r="DS274" s="151">
        <f t="shared" si="445"/>
        <v>3</v>
      </c>
      <c r="DT274" s="152">
        <f t="shared" si="446"/>
        <v>3.0225</v>
      </c>
      <c r="DU274" s="7">
        <f t="shared" si="447"/>
        <v>3.0449999999999999</v>
      </c>
      <c r="DV274" s="7">
        <f t="shared" si="448"/>
        <v>3.0674999999999999</v>
      </c>
      <c r="DW274">
        <f t="shared" si="449"/>
        <v>3.09</v>
      </c>
      <c r="DX274">
        <f t="shared" si="450"/>
        <v>3.1124999999999998</v>
      </c>
      <c r="DZ274">
        <f t="shared" si="463"/>
        <v>3</v>
      </c>
      <c r="EA274">
        <f t="shared" si="464"/>
        <v>3.0225</v>
      </c>
      <c r="EB274">
        <f t="shared" si="465"/>
        <v>3.0449999999999999</v>
      </c>
      <c r="EC274">
        <f t="shared" si="466"/>
        <v>3.0674999999999999</v>
      </c>
      <c r="ED274">
        <f t="shared" si="467"/>
        <v>3.09</v>
      </c>
      <c r="EE274">
        <f t="shared" si="468"/>
        <v>3.1124999999999998</v>
      </c>
      <c r="EG274">
        <f t="shared" si="469"/>
        <v>3.0225</v>
      </c>
      <c r="EH274">
        <f t="shared" si="470"/>
        <v>3.0223325062034738</v>
      </c>
      <c r="EI274">
        <f t="shared" si="471"/>
        <v>3.0221674876847291</v>
      </c>
      <c r="EJ274">
        <f t="shared" si="472"/>
        <v>3.0220048899755501</v>
      </c>
      <c r="EK274">
        <f t="shared" si="473"/>
        <v>3.0218446601941746</v>
      </c>
      <c r="EM274">
        <f>IF($EM$9='[1]L&amp;D Numbers'!$E$6,'[1]L&amp;D Numbers'!$E$7)</f>
        <v>350</v>
      </c>
      <c r="EN274">
        <f>IF($EN$9='[1]L&amp;D Numbers'!$F$6,'[1]L&amp;D Numbers'!$F$7)</f>
        <v>2000</v>
      </c>
      <c r="EO274">
        <f>IF($EO$9='[1]L&amp;D Numbers'!$G$6,'[1]L&amp;D Numbers'!$G$7)</f>
        <v>2000</v>
      </c>
      <c r="EP274">
        <f>IF($EP$9='[1]L&amp;D Numbers'!$H$6,'[1]L&amp;D Numbers'!$H$7)</f>
        <v>2000</v>
      </c>
      <c r="EQ274">
        <f>IF($EQ$9='[1]L&amp;D Numbers'!$I$6,'[1]L&amp;D Numbers'!$I$7)</f>
        <v>2000</v>
      </c>
      <c r="ER274">
        <f>IF($ER$9='[1]L&amp;D Numbers'!$J$6,'[1]L&amp;D Numbers'!$J$7)</f>
        <v>0</v>
      </c>
      <c r="ET274" s="45">
        <f>'[1]L&amp;D Master'!$E$10</f>
        <v>1.0678246631903041E-2</v>
      </c>
      <c r="EU274" s="45">
        <f>ET274+'[1]L&amp;D Master'!$F$10</f>
        <v>1.8222427877342538E-2</v>
      </c>
      <c r="EV274" s="45">
        <f>EU274+'[1]L&amp;D Master'!$G$10</f>
        <v>2.3561551193294058E-2</v>
      </c>
      <c r="EW274" s="45">
        <f>EV274+'[1]L&amp;D Master'!$H$10</f>
        <v>2.7330438342024234E-2</v>
      </c>
      <c r="EX274" s="45">
        <f>EW274+'[1]L&amp;D Master'!$I$10</f>
        <v>2.9999999999999995E-2</v>
      </c>
      <c r="EY274" s="45"/>
      <c r="EZ274" s="45">
        <f t="shared" si="474"/>
        <v>1.0678246631903041E-2</v>
      </c>
      <c r="FA274" s="45">
        <f t="shared" si="475"/>
        <v>1.8222427877342538E-2</v>
      </c>
      <c r="FB274" s="45">
        <f t="shared" si="475"/>
        <v>2.3561551193294058E-2</v>
      </c>
      <c r="FC274" s="45">
        <f t="shared" si="475"/>
        <v>2.7330438342024234E-2</v>
      </c>
      <c r="FD274" s="45">
        <f t="shared" si="451"/>
        <v>2.7330438342024234E-2</v>
      </c>
      <c r="FE274" s="45"/>
      <c r="FF274">
        <f t="shared" si="419"/>
        <v>2.9902249995550729</v>
      </c>
      <c r="FG274">
        <f t="shared" si="420"/>
        <v>2.9895127071134922</v>
      </c>
      <c r="FH274">
        <f t="shared" si="421"/>
        <v>2.9952249417145702</v>
      </c>
      <c r="FI274">
        <f t="shared" si="422"/>
        <v>3.0055489455231452</v>
      </c>
      <c r="FJ274">
        <f t="shared" si="423"/>
        <v>3.0274340106604494</v>
      </c>
      <c r="FL274" s="34"/>
      <c r="FM274" s="34"/>
      <c r="FN274" s="34"/>
      <c r="FO274" s="34"/>
      <c r="FP274" s="34"/>
      <c r="FQ274" s="153">
        <f t="shared" si="476"/>
        <v>0.125</v>
      </c>
      <c r="FR274" s="153"/>
      <c r="FS274" s="42"/>
      <c r="FT274" s="42"/>
      <c r="FU274" s="42"/>
      <c r="FV274" s="42"/>
      <c r="FW274" s="42"/>
      <c r="FX274" s="42"/>
      <c r="FY274" s="42"/>
      <c r="FZ274" s="42"/>
      <c r="GA274" s="42"/>
      <c r="GB274" s="42"/>
      <c r="GC274" s="42"/>
      <c r="GD274" s="42"/>
      <c r="GE274" s="42"/>
      <c r="GF274" s="42"/>
      <c r="GG274" s="42"/>
      <c r="GH274" s="42"/>
      <c r="GI274" s="42"/>
      <c r="GJ274" s="42"/>
      <c r="GK274" s="42"/>
      <c r="GL274" s="42"/>
      <c r="GM274" s="154">
        <f>'[1]Automation Master'!$B$10*FQ274*FO274</f>
        <v>0</v>
      </c>
      <c r="GN274" s="155">
        <f>'[1]Automation Master'!$B$11*FO274*FQ274+GM274</f>
        <v>0</v>
      </c>
      <c r="GO274" s="155">
        <f>'[1]Automation Master'!$B$12*FO274*FQ274+GN274</f>
        <v>0</v>
      </c>
      <c r="GP274" s="155">
        <f>'[1]Automation Master'!$B$13*FO274*FQ274+GO274</f>
        <v>0</v>
      </c>
      <c r="GQ274" s="155">
        <f>'[1]Automation Master'!$C$10*FO274*FQ274+GP274</f>
        <v>0</v>
      </c>
      <c r="GR274" s="155">
        <f>'[1]Automation Master'!$C$11*FO274*FQ274+GQ274</f>
        <v>0</v>
      </c>
      <c r="GS274" s="155">
        <f>'[1]Automation Master'!$C$12*FO274*FQ274+GR274</f>
        <v>0</v>
      </c>
      <c r="GT274" s="155">
        <f>'[1]Automation Master'!$C$13*FO274*FQ274+GS274</f>
        <v>0</v>
      </c>
      <c r="GU274" s="155">
        <f>'[1]Automation Master'!$D$10*FO274*FQ274+GT274</f>
        <v>0</v>
      </c>
      <c r="GV274" s="155">
        <f>'[1]Automation Master'!$D$11*FO274*FQ274+GU274</f>
        <v>0</v>
      </c>
      <c r="GW274" s="155">
        <f>'[1]Automation Master'!$D$12*FO274*FQ274+GV274</f>
        <v>0</v>
      </c>
      <c r="GX274" s="155">
        <f>'[1]Automation Master'!$D$13*FO274*FQ274+GW274</f>
        <v>0</v>
      </c>
      <c r="GY274" s="155">
        <f>'[1]Automation Master'!$E$10*FO274*FQ274+GX274</f>
        <v>0</v>
      </c>
      <c r="GZ274" s="155">
        <f>'[1]Automation Master'!$E$11*FO274*FQ274+GY274</f>
        <v>0</v>
      </c>
      <c r="HA274" s="155">
        <f>'[1]Automation Master'!$E$12*FO274*FQ274+GZ274</f>
        <v>0</v>
      </c>
      <c r="HB274" s="155">
        <f>'[1]Automation Master'!$E$13*FO274*FQ274+HA274</f>
        <v>0</v>
      </c>
      <c r="HC274" s="155">
        <f>'[1]Automation Master'!$F$10*FO274*FQ274+HB274</f>
        <v>0</v>
      </c>
      <c r="HD274" s="155">
        <f>'[1]Automation Master'!$F$11*FO274*FQ274+HC274</f>
        <v>0</v>
      </c>
      <c r="HE274" s="155">
        <f>'[1]Automation Master'!$F$12*FO274*FQ274+HD274</f>
        <v>0</v>
      </c>
      <c r="HF274" s="156">
        <f>'[1]Automation Master'!$F$13*FO274*FQ274+HE274</f>
        <v>0</v>
      </c>
      <c r="HG274" s="157"/>
      <c r="HH274" s="157"/>
      <c r="HI274" s="157"/>
      <c r="HJ274" s="157"/>
      <c r="HK274" s="157"/>
      <c r="HL274" s="157"/>
      <c r="HM274" s="157"/>
      <c r="HN274" s="157"/>
      <c r="HO274" s="157"/>
      <c r="HP274" s="157"/>
      <c r="HQ274" s="157"/>
      <c r="HR274" s="157"/>
      <c r="HS274" s="157"/>
      <c r="HT274" s="157"/>
      <c r="HU274" s="157"/>
      <c r="HV274" s="157"/>
      <c r="HW274" s="157"/>
      <c r="HX274" s="157"/>
      <c r="HY274" s="42"/>
      <c r="HZ274" s="42"/>
      <c r="IA274" s="148">
        <f t="shared" si="424"/>
        <v>3.0225</v>
      </c>
      <c r="IB274" s="148">
        <f t="shared" si="425"/>
        <v>3.0449999999999999</v>
      </c>
      <c r="IC274" s="148">
        <f t="shared" si="426"/>
        <v>3.0674999999999999</v>
      </c>
      <c r="ID274" s="148">
        <f t="shared" si="427"/>
        <v>3.09</v>
      </c>
      <c r="IE274" s="148">
        <f t="shared" si="428"/>
        <v>3.1124999999999998</v>
      </c>
      <c r="IH274">
        <f t="shared" si="429"/>
        <v>2.9902249995550729</v>
      </c>
      <c r="II274">
        <f t="shared" si="430"/>
        <v>2.9895127071134922</v>
      </c>
      <c r="IJ274">
        <f t="shared" si="431"/>
        <v>2.9952249417145702</v>
      </c>
      <c r="IK274">
        <f t="shared" si="432"/>
        <v>3.0055489455231452</v>
      </c>
      <c r="IL274">
        <f t="shared" si="433"/>
        <v>3.0274340106604494</v>
      </c>
      <c r="IN274" s="42">
        <f t="shared" si="434"/>
        <v>1.0678246631903072E-2</v>
      </c>
      <c r="IO274" s="42">
        <f t="shared" si="435"/>
        <v>1.8222427877342455E-2</v>
      </c>
      <c r="IP274" s="42">
        <f t="shared" si="436"/>
        <v>2.356155119329411E-2</v>
      </c>
      <c r="IQ274" s="42">
        <f t="shared" si="437"/>
        <v>2.7330438342024154E-2</v>
      </c>
      <c r="IR274" s="42">
        <f t="shared" si="438"/>
        <v>2.7330438342024244E-2</v>
      </c>
      <c r="IT274" s="9">
        <f t="shared" si="477"/>
        <v>0</v>
      </c>
      <c r="IU274" s="9">
        <f t="shared" si="478"/>
        <v>0</v>
      </c>
      <c r="IV274" s="9">
        <f t="shared" si="479"/>
        <v>0</v>
      </c>
      <c r="IW274" s="9">
        <f t="shared" si="480"/>
        <v>0</v>
      </c>
      <c r="IX274" s="9">
        <f t="shared" si="481"/>
        <v>0</v>
      </c>
    </row>
    <row r="275" spans="1:265" ht="15.75" hidden="1" thickBot="1" x14ac:dyDescent="0.3">
      <c r="A275">
        <v>3</v>
      </c>
      <c r="B275" t="s">
        <v>400</v>
      </c>
      <c r="C275" t="s">
        <v>423</v>
      </c>
      <c r="D275" t="s">
        <v>402</v>
      </c>
      <c r="E275" t="s">
        <v>333</v>
      </c>
      <c r="F275" t="s">
        <v>333</v>
      </c>
      <c r="G275" t="s">
        <v>273</v>
      </c>
      <c r="H275">
        <v>3</v>
      </c>
      <c r="K275">
        <v>1</v>
      </c>
      <c r="L275">
        <v>2</v>
      </c>
      <c r="Q275">
        <v>1</v>
      </c>
      <c r="R275">
        <v>1</v>
      </c>
      <c r="S275">
        <v>1</v>
      </c>
      <c r="Y275">
        <v>1</v>
      </c>
      <c r="Z275">
        <v>2</v>
      </c>
      <c r="AB275">
        <v>2</v>
      </c>
      <c r="AE275">
        <v>1</v>
      </c>
      <c r="AT275">
        <v>2.8</v>
      </c>
      <c r="AU275">
        <v>3</v>
      </c>
      <c r="AV275">
        <v>0</v>
      </c>
      <c r="AW275">
        <v>0</v>
      </c>
      <c r="AX275">
        <v>0</v>
      </c>
      <c r="BB275">
        <f t="shared" si="452"/>
        <v>3</v>
      </c>
      <c r="BC275">
        <v>3</v>
      </c>
      <c r="BD275">
        <f t="shared" si="453"/>
        <v>3</v>
      </c>
      <c r="BE275">
        <f t="shared" si="454"/>
        <v>3</v>
      </c>
      <c r="BF275">
        <f t="shared" si="455"/>
        <v>3</v>
      </c>
      <c r="BH275">
        <f t="shared" si="456"/>
        <v>0</v>
      </c>
      <c r="BK275" s="45">
        <f>IF(G275="MEA",'[1]Net Hire Rate'!$E$7,IF(G275="AMR",'[1]Net Hire Rate'!$F$7,IF(G275="EUR",'[1]Net Hire Rate'!$G$7,IF(G275="APAC",'[1]Net Hire Rate'!$H$7,0))))</f>
        <v>-2.2817025010969723E-2</v>
      </c>
      <c r="BL275" s="45">
        <f>IF(G275="MEA",'[1]Net Hire Rate'!$E$8,IF(G275="AMR",'[1]Net Hire Rate'!$F$8,IF(G275="EUR",'[1]Net Hire Rate'!$G$8,IF(G275="APAC",'[1]Net Hire Rate'!$H$8,0))))</f>
        <v>-2.2817025010969723E-2</v>
      </c>
      <c r="BM275" s="45">
        <f>IF(G275="MEA",'[1]Net Hire Rate'!$E$9,IF(G275="AMR",'[1]Net Hire Rate'!$F$9,IF(G275="EUR",'[1]Net Hire Rate'!$G$9,IF(G275="APAC",'[1]Net Hire Rate'!$H$9,0))))</f>
        <v>-2.2817025010969723E-2</v>
      </c>
      <c r="BN275" s="45">
        <f>IF(G275="MEA",'[1]Net Hire Rate'!$E$10,IF(G275="AMR",'[1]Net Hire Rate'!$F$10,IF(G275="EUR",'[1]Net Hire Rate'!$G$10,IF(G275="APAC",'[1]Net Hire Rate'!$H$10,0))))</f>
        <v>-2.2817025010969723E-2</v>
      </c>
      <c r="BO275" s="45">
        <f>IF(G275="MEA",'[1]Net Hire Rate'!$E$11,IF(G275="AMR",'[1]Net Hire Rate'!$F$11,IF(G275="EUR",'[1]Net Hire Rate'!$G$11,IF(G275="APAC",'[1]Net Hire Rate'!$H$11,0))))</f>
        <v>-2.2817025010969723E-2</v>
      </c>
      <c r="BP275" s="45">
        <f>IF(G275="MEA",'[1]Net Hire Rate'!$E$12,IF(G275="AMR",'[1]Net Hire Rate'!$F$12,IF(G275="EUR",'[1]Net Hire Rate'!$G$12,IF(G275="APAC",'[1]Net Hire Rate'!$H$12,0))))</f>
        <v>-2.2817025010969723E-2</v>
      </c>
      <c r="BQ275" s="147">
        <f t="shared" si="457"/>
        <v>3</v>
      </c>
      <c r="BR275" s="147">
        <f t="shared" si="439"/>
        <v>3</v>
      </c>
      <c r="BS275" s="147">
        <f t="shared" si="458"/>
        <v>2.9315489249670907</v>
      </c>
      <c r="BT275" s="148">
        <f t="shared" si="440"/>
        <v>2.9315489249670907</v>
      </c>
      <c r="BU275" s="149">
        <f t="shared" si="459"/>
        <v>2.8646596998252352</v>
      </c>
      <c r="BV275" s="148">
        <f t="shared" si="441"/>
        <v>2.8646596998252352</v>
      </c>
      <c r="BW275" s="148">
        <f t="shared" si="460"/>
        <v>2.7992966878064056</v>
      </c>
      <c r="BX275" s="148">
        <f t="shared" si="442"/>
        <v>2.7992966878064056</v>
      </c>
      <c r="BY275" s="148">
        <f t="shared" si="461"/>
        <v>2.7354250652676022</v>
      </c>
      <c r="BZ275" s="148">
        <f t="shared" si="443"/>
        <v>2.7354250652676022</v>
      </c>
      <c r="CA275" s="148">
        <f t="shared" si="462"/>
        <v>2.6730108031377577</v>
      </c>
      <c r="CB275" s="148">
        <f t="shared" si="444"/>
        <v>2.6730108031377577</v>
      </c>
      <c r="CC275" s="148"/>
      <c r="CD275" s="38" t="s">
        <v>424</v>
      </c>
      <c r="CE275" s="38">
        <v>0.2</v>
      </c>
      <c r="CF275" s="38">
        <v>18458</v>
      </c>
      <c r="CG275" s="38">
        <v>18600</v>
      </c>
      <c r="CH275" s="38">
        <v>18600</v>
      </c>
      <c r="CI275" s="38">
        <v>18600</v>
      </c>
      <c r="CJ275" s="38">
        <v>18600</v>
      </c>
      <c r="CK275" s="41">
        <v>18600</v>
      </c>
      <c r="CL275" s="41" t="s">
        <v>425</v>
      </c>
      <c r="CM275" s="40">
        <v>0.3</v>
      </c>
      <c r="CN275" s="41">
        <v>10</v>
      </c>
      <c r="CO275" s="41">
        <v>10</v>
      </c>
      <c r="CP275" s="41">
        <v>10</v>
      </c>
      <c r="CQ275" s="41">
        <v>10</v>
      </c>
      <c r="CR275" s="41">
        <v>10</v>
      </c>
      <c r="CS275" s="41">
        <v>10</v>
      </c>
      <c r="CT275" s="41" t="s">
        <v>426</v>
      </c>
      <c r="CU275" s="40">
        <v>0.3</v>
      </c>
      <c r="CV275" s="41">
        <v>45</v>
      </c>
      <c r="CW275" s="41">
        <v>45.75</v>
      </c>
      <c r="CX275" s="41">
        <v>51.749999999999993</v>
      </c>
      <c r="CY275" s="41">
        <v>51.749999999999993</v>
      </c>
      <c r="CZ275" s="41">
        <v>51.749999999999993</v>
      </c>
      <c r="DA275" s="41">
        <v>51.749999999999993</v>
      </c>
      <c r="DB275" s="41" t="s">
        <v>427</v>
      </c>
      <c r="DC275" s="40">
        <v>0.2</v>
      </c>
      <c r="DD275" s="41">
        <v>4040</v>
      </c>
      <c r="DE275" s="41">
        <v>4330.375</v>
      </c>
      <c r="DF275" s="41">
        <v>4646</v>
      </c>
      <c r="DG275" s="41">
        <v>4646</v>
      </c>
      <c r="DH275" s="41">
        <v>4646</v>
      </c>
      <c r="DI275" s="41">
        <v>4646</v>
      </c>
      <c r="DJ275" s="41"/>
      <c r="DK275" s="40"/>
      <c r="DL275" s="41"/>
      <c r="DM275" s="41"/>
      <c r="DN275" s="41"/>
      <c r="DO275" s="41"/>
      <c r="DP275" s="41"/>
      <c r="DQ275" s="41"/>
      <c r="DR275" s="15"/>
      <c r="DS275" s="151">
        <f t="shared" si="445"/>
        <v>3</v>
      </c>
      <c r="DT275" s="152">
        <f t="shared" si="446"/>
        <v>3.0627408847112365</v>
      </c>
      <c r="DU275" s="7">
        <f t="shared" si="447"/>
        <v>3.2296158847112362</v>
      </c>
      <c r="DV275" s="7">
        <f t="shared" si="448"/>
        <v>3.2296158847112362</v>
      </c>
      <c r="DW275">
        <f t="shared" si="449"/>
        <v>3.2296158847112362</v>
      </c>
      <c r="DX275">
        <f t="shared" si="450"/>
        <v>3.2296158847112362</v>
      </c>
      <c r="DZ275">
        <f t="shared" si="463"/>
        <v>3</v>
      </c>
      <c r="EA275">
        <f t="shared" si="464"/>
        <v>3.0627408847112365</v>
      </c>
      <c r="EB275">
        <f t="shared" si="465"/>
        <v>3.2296158847112362</v>
      </c>
      <c r="EC275">
        <f t="shared" si="466"/>
        <v>3.2296158847112362</v>
      </c>
      <c r="ED275">
        <f t="shared" si="467"/>
        <v>3.2296158847112362</v>
      </c>
      <c r="EE275">
        <f t="shared" si="468"/>
        <v>3.2296158847112362</v>
      </c>
      <c r="EG275">
        <f t="shared" si="469"/>
        <v>3.0627408847112365</v>
      </c>
      <c r="EH275">
        <f t="shared" si="470"/>
        <v>3.1634565308802478</v>
      </c>
      <c r="EI275">
        <f t="shared" si="471"/>
        <v>3</v>
      </c>
      <c r="EJ275">
        <f t="shared" si="472"/>
        <v>3</v>
      </c>
      <c r="EK275">
        <f t="shared" si="473"/>
        <v>3</v>
      </c>
      <c r="EM275">
        <f>IF($EM$9='[1]L&amp;D Numbers'!$E$6,'[1]L&amp;D Numbers'!$E$7)</f>
        <v>350</v>
      </c>
      <c r="EN275">
        <f>IF($EN$9='[1]L&amp;D Numbers'!$F$6,'[1]L&amp;D Numbers'!$F$7)</f>
        <v>2000</v>
      </c>
      <c r="EO275">
        <f>IF($EO$9='[1]L&amp;D Numbers'!$G$6,'[1]L&amp;D Numbers'!$G$7)</f>
        <v>2000</v>
      </c>
      <c r="EP275">
        <f>IF($EP$9='[1]L&amp;D Numbers'!$H$6,'[1]L&amp;D Numbers'!$H$7)</f>
        <v>2000</v>
      </c>
      <c r="EQ275">
        <f>IF($EQ$9='[1]L&amp;D Numbers'!$I$6,'[1]L&amp;D Numbers'!$I$7)</f>
        <v>2000</v>
      </c>
      <c r="ER275">
        <f>IF($ER$9='[1]L&amp;D Numbers'!$J$6,'[1]L&amp;D Numbers'!$J$7)</f>
        <v>0</v>
      </c>
      <c r="ET275" s="45">
        <f>'[1]L&amp;D Master'!$E$10</f>
        <v>1.0678246631903041E-2</v>
      </c>
      <c r="EU275" s="45">
        <f>ET275+'[1]L&amp;D Master'!$F$10</f>
        <v>1.8222427877342538E-2</v>
      </c>
      <c r="EV275" s="45">
        <f>EU275+'[1]L&amp;D Master'!$G$10</f>
        <v>2.3561551193294058E-2</v>
      </c>
      <c r="EW275" s="45">
        <f>EV275+'[1]L&amp;D Master'!$H$10</f>
        <v>2.7330438342024234E-2</v>
      </c>
      <c r="EX275" s="45">
        <f>EW275+'[1]L&amp;D Master'!$I$10</f>
        <v>2.9999999999999995E-2</v>
      </c>
      <c r="EY275" s="45"/>
      <c r="EZ275" s="45">
        <f t="shared" si="474"/>
        <v>1.0678246631903041E-2</v>
      </c>
      <c r="FA275" s="45">
        <f t="shared" si="475"/>
        <v>1.8222427877342538E-2</v>
      </c>
      <c r="FB275" s="45">
        <f t="shared" si="475"/>
        <v>2.3561551193294058E-2</v>
      </c>
      <c r="FC275" s="45">
        <f t="shared" si="475"/>
        <v>2.7330438342024234E-2</v>
      </c>
      <c r="FD275" s="45">
        <f t="shared" si="451"/>
        <v>2.7330438342024234E-2</v>
      </c>
      <c r="FE275" s="45"/>
      <c r="FF275">
        <f t="shared" si="419"/>
        <v>3.0300361821746771</v>
      </c>
      <c r="FG275">
        <f t="shared" si="420"/>
        <v>3.1707644421805661</v>
      </c>
      <c r="FH275">
        <f t="shared" si="421"/>
        <v>3.1535211247089365</v>
      </c>
      <c r="FI275">
        <f t="shared" si="422"/>
        <v>3.1413490669057138</v>
      </c>
      <c r="FJ275">
        <f t="shared" si="423"/>
        <v>3.1413490669057138</v>
      </c>
      <c r="FL275" s="34"/>
      <c r="FM275" s="34"/>
      <c r="FN275" s="34"/>
      <c r="FO275" s="34"/>
      <c r="FP275" s="34"/>
      <c r="FQ275" s="153">
        <f t="shared" si="476"/>
        <v>0.125</v>
      </c>
      <c r="FR275" s="153"/>
      <c r="FS275" s="42"/>
      <c r="FT275" s="42"/>
      <c r="FU275" s="42"/>
      <c r="FV275" s="42"/>
      <c r="FW275" s="42"/>
      <c r="FX275" s="42"/>
      <c r="FY275" s="42"/>
      <c r="FZ275" s="42"/>
      <c r="GA275" s="42"/>
      <c r="GB275" s="42"/>
      <c r="GC275" s="42"/>
      <c r="GD275" s="42"/>
      <c r="GE275" s="42"/>
      <c r="GF275" s="42"/>
      <c r="GG275" s="42"/>
      <c r="GH275" s="42"/>
      <c r="GI275" s="42"/>
      <c r="GJ275" s="42"/>
      <c r="GK275" s="42"/>
      <c r="GL275" s="42"/>
      <c r="GM275" s="154">
        <f>'[1]Automation Master'!$B$10*FQ275*FO275</f>
        <v>0</v>
      </c>
      <c r="GN275" s="155">
        <f>'[1]Automation Master'!$B$11*FO275*FQ275+GM275</f>
        <v>0</v>
      </c>
      <c r="GO275" s="155">
        <f>'[1]Automation Master'!$B$12*FO275*FQ275+GN275</f>
        <v>0</v>
      </c>
      <c r="GP275" s="155">
        <f>'[1]Automation Master'!$B$13*FO275*FQ275+GO275</f>
        <v>0</v>
      </c>
      <c r="GQ275" s="155">
        <f>'[1]Automation Master'!$C$10*FO275*FQ275+GP275</f>
        <v>0</v>
      </c>
      <c r="GR275" s="155">
        <f>'[1]Automation Master'!$C$11*FO275*FQ275+GQ275</f>
        <v>0</v>
      </c>
      <c r="GS275" s="155">
        <f>'[1]Automation Master'!$C$12*FO275*FQ275+GR275</f>
        <v>0</v>
      </c>
      <c r="GT275" s="155">
        <f>'[1]Automation Master'!$C$13*FO275*FQ275+GS275</f>
        <v>0</v>
      </c>
      <c r="GU275" s="155">
        <f>'[1]Automation Master'!$D$10*FO275*FQ275+GT275</f>
        <v>0</v>
      </c>
      <c r="GV275" s="155">
        <f>'[1]Automation Master'!$D$11*FO275*FQ275+GU275</f>
        <v>0</v>
      </c>
      <c r="GW275" s="155">
        <f>'[1]Automation Master'!$D$12*FO275*FQ275+GV275</f>
        <v>0</v>
      </c>
      <c r="GX275" s="155">
        <f>'[1]Automation Master'!$D$13*FO275*FQ275+GW275</f>
        <v>0</v>
      </c>
      <c r="GY275" s="155">
        <f>'[1]Automation Master'!$E$10*FO275*FQ275+GX275</f>
        <v>0</v>
      </c>
      <c r="GZ275" s="155">
        <f>'[1]Automation Master'!$E$11*FO275*FQ275+GY275</f>
        <v>0</v>
      </c>
      <c r="HA275" s="155">
        <f>'[1]Automation Master'!$E$12*FO275*FQ275+GZ275</f>
        <v>0</v>
      </c>
      <c r="HB275" s="155">
        <f>'[1]Automation Master'!$E$13*FO275*FQ275+HA275</f>
        <v>0</v>
      </c>
      <c r="HC275" s="155">
        <f>'[1]Automation Master'!$F$10*FO275*FQ275+HB275</f>
        <v>0</v>
      </c>
      <c r="HD275" s="155">
        <f>'[1]Automation Master'!$F$11*FO275*FQ275+HC275</f>
        <v>0</v>
      </c>
      <c r="HE275" s="155">
        <f>'[1]Automation Master'!$F$12*FO275*FQ275+HD275</f>
        <v>0</v>
      </c>
      <c r="HF275" s="156">
        <f>'[1]Automation Master'!$F$13*FO275*FQ275+HE275</f>
        <v>0</v>
      </c>
      <c r="HG275" s="157"/>
      <c r="HH275" s="157"/>
      <c r="HI275" s="157"/>
      <c r="HJ275" s="157"/>
      <c r="HK275" s="157"/>
      <c r="HL275" s="157"/>
      <c r="HM275" s="157"/>
      <c r="HN275" s="157"/>
      <c r="HO275" s="157"/>
      <c r="HP275" s="157"/>
      <c r="HQ275" s="157"/>
      <c r="HR275" s="157"/>
      <c r="HS275" s="157"/>
      <c r="HT275" s="157"/>
      <c r="HU275" s="157"/>
      <c r="HV275" s="157"/>
      <c r="HW275" s="157"/>
      <c r="HX275" s="157"/>
      <c r="HY275" s="42"/>
      <c r="HZ275" s="42"/>
      <c r="IA275" s="148">
        <f t="shared" si="424"/>
        <v>3.0627408847112365</v>
      </c>
      <c r="IB275" s="148">
        <f t="shared" si="425"/>
        <v>3.2296158847112362</v>
      </c>
      <c r="IC275" s="148">
        <f t="shared" si="426"/>
        <v>3.2296158847112362</v>
      </c>
      <c r="ID275" s="148">
        <f t="shared" si="427"/>
        <v>3.2296158847112362</v>
      </c>
      <c r="IE275" s="148">
        <f t="shared" si="428"/>
        <v>3.2296158847112362</v>
      </c>
      <c r="IH275">
        <f t="shared" si="429"/>
        <v>3.0300361821746771</v>
      </c>
      <c r="II275">
        <f t="shared" si="430"/>
        <v>3.1707644421805661</v>
      </c>
      <c r="IJ275">
        <f t="shared" si="431"/>
        <v>3.1535211247089365</v>
      </c>
      <c r="IK275">
        <f t="shared" si="432"/>
        <v>3.1413490669057138</v>
      </c>
      <c r="IL275">
        <f t="shared" si="433"/>
        <v>3.1413490669057138</v>
      </c>
      <c r="IN275" s="42">
        <f t="shared" si="434"/>
        <v>1.067824663190302E-2</v>
      </c>
      <c r="IO275" s="42">
        <f t="shared" si="435"/>
        <v>1.8222427877342469E-2</v>
      </c>
      <c r="IP275" s="42">
        <f t="shared" si="436"/>
        <v>2.356155119329411E-2</v>
      </c>
      <c r="IQ275" s="42">
        <f t="shared" si="437"/>
        <v>2.7330438342024196E-2</v>
      </c>
      <c r="IR275" s="42">
        <f t="shared" si="438"/>
        <v>2.7330438342024196E-2</v>
      </c>
      <c r="IT275" s="9">
        <f t="shared" si="477"/>
        <v>0</v>
      </c>
      <c r="IU275" s="9">
        <f t="shared" si="478"/>
        <v>0</v>
      </c>
      <c r="IV275" s="9">
        <f t="shared" si="479"/>
        <v>0</v>
      </c>
      <c r="IW275" s="9">
        <f t="shared" si="480"/>
        <v>0</v>
      </c>
      <c r="IX275" s="9">
        <f t="shared" si="481"/>
        <v>0</v>
      </c>
    </row>
    <row r="276" spans="1:265" ht="15.75" hidden="1" thickBot="1" x14ac:dyDescent="0.3">
      <c r="A276">
        <v>2</v>
      </c>
      <c r="B276" t="s">
        <v>400</v>
      </c>
      <c r="C276" t="s">
        <v>437</v>
      </c>
      <c r="D276" t="s">
        <v>402</v>
      </c>
      <c r="E276" t="s">
        <v>333</v>
      </c>
      <c r="F276" t="s">
        <v>333</v>
      </c>
      <c r="G276" t="s">
        <v>268</v>
      </c>
      <c r="H276">
        <v>2</v>
      </c>
      <c r="K276">
        <v>1</v>
      </c>
      <c r="L276">
        <v>1</v>
      </c>
      <c r="R276">
        <v>1</v>
      </c>
      <c r="S276">
        <v>1</v>
      </c>
      <c r="Z276">
        <v>2</v>
      </c>
      <c r="AB276">
        <v>2</v>
      </c>
      <c r="AT276">
        <v>2</v>
      </c>
      <c r="AU276">
        <v>2</v>
      </c>
      <c r="AV276">
        <v>0</v>
      </c>
      <c r="AW276">
        <v>0</v>
      </c>
      <c r="AX276">
        <v>0</v>
      </c>
      <c r="BB276">
        <f t="shared" si="452"/>
        <v>2</v>
      </c>
      <c r="BC276">
        <v>2</v>
      </c>
      <c r="BD276">
        <f t="shared" si="453"/>
        <v>2</v>
      </c>
      <c r="BE276">
        <f t="shared" si="454"/>
        <v>2</v>
      </c>
      <c r="BF276">
        <f t="shared" si="455"/>
        <v>2</v>
      </c>
      <c r="BH276">
        <f t="shared" si="456"/>
        <v>0</v>
      </c>
      <c r="BK276" s="45">
        <f>IF(G276="MEA",'[1]Net Hire Rate'!$E$7,IF(G276="AMR",'[1]Net Hire Rate'!$F$7,IF(G276="EUR",'[1]Net Hire Rate'!$G$7,IF(G276="APAC",'[1]Net Hire Rate'!$H$7,0))))</f>
        <v>-0.12481698389458272</v>
      </c>
      <c r="BL276" s="45">
        <f>IF(G276="MEA",'[1]Net Hire Rate'!$E$8,IF(G276="AMR",'[1]Net Hire Rate'!$F$8,IF(G276="EUR",'[1]Net Hire Rate'!$G$8,IF(G276="APAC",'[1]Net Hire Rate'!$H$8,0))))</f>
        <v>-0.12481698389458272</v>
      </c>
      <c r="BM276" s="45">
        <f>IF(G276="MEA",'[1]Net Hire Rate'!$E$9,IF(G276="AMR",'[1]Net Hire Rate'!$F$9,IF(G276="EUR",'[1]Net Hire Rate'!$G$9,IF(G276="APAC",'[1]Net Hire Rate'!$H$9,0))))</f>
        <v>-0.12481698389458272</v>
      </c>
      <c r="BN276" s="45">
        <f>IF(G276="MEA",'[1]Net Hire Rate'!$E$10,IF(G276="AMR",'[1]Net Hire Rate'!$F$10,IF(G276="EUR",'[1]Net Hire Rate'!$G$10,IF(G276="APAC",'[1]Net Hire Rate'!$H$10,0))))</f>
        <v>-0.12481698389458272</v>
      </c>
      <c r="BO276" s="45">
        <f>IF(G276="MEA",'[1]Net Hire Rate'!$E$11,IF(G276="AMR",'[1]Net Hire Rate'!$F$11,IF(G276="EUR",'[1]Net Hire Rate'!$G$11,IF(G276="APAC",'[1]Net Hire Rate'!$H$11,0))))</f>
        <v>-0.12481698389458272</v>
      </c>
      <c r="BP276" s="45">
        <f>IF(G276="MEA",'[1]Net Hire Rate'!$E$12,IF(G276="AMR",'[1]Net Hire Rate'!$F$12,IF(G276="EUR",'[1]Net Hire Rate'!$G$12,IF(G276="APAC",'[1]Net Hire Rate'!$H$12,0))))</f>
        <v>-0.12481698389458272</v>
      </c>
      <c r="BQ276" s="147">
        <f t="shared" si="457"/>
        <v>2</v>
      </c>
      <c r="BR276" s="147">
        <f t="shared" si="439"/>
        <v>2</v>
      </c>
      <c r="BS276" s="147">
        <f t="shared" si="458"/>
        <v>1.7503660322108345</v>
      </c>
      <c r="BT276" s="148">
        <f t="shared" si="440"/>
        <v>1.7503660322108345</v>
      </c>
      <c r="BU276" s="149">
        <f t="shared" si="459"/>
        <v>1.5318906233587501</v>
      </c>
      <c r="BV276" s="148">
        <f t="shared" si="441"/>
        <v>1.5318906233587501</v>
      </c>
      <c r="BW276" s="148">
        <f t="shared" si="460"/>
        <v>1.3406846560947188</v>
      </c>
      <c r="BX276" s="148">
        <f t="shared" si="442"/>
        <v>1.3406846560947188</v>
      </c>
      <c r="BY276" s="148">
        <f t="shared" si="461"/>
        <v>1.17334444096723</v>
      </c>
      <c r="BZ276" s="148">
        <f t="shared" si="443"/>
        <v>1.17334444096723</v>
      </c>
      <c r="CA276" s="148">
        <f t="shared" si="462"/>
        <v>1.0268911267762251</v>
      </c>
      <c r="CB276" s="148">
        <f t="shared" si="444"/>
        <v>1.0268911267762251</v>
      </c>
      <c r="CC276" s="148"/>
      <c r="CD276" s="38" t="s">
        <v>438</v>
      </c>
      <c r="CE276" s="40">
        <v>1</v>
      </c>
      <c r="CF276" s="38">
        <v>997</v>
      </c>
      <c r="CG276" s="38">
        <v>997</v>
      </c>
      <c r="CH276" s="38">
        <v>997</v>
      </c>
      <c r="CI276" s="38">
        <v>997</v>
      </c>
      <c r="CJ276" s="38">
        <v>997</v>
      </c>
      <c r="CK276" s="41">
        <v>997</v>
      </c>
      <c r="CL276" s="41"/>
      <c r="CM276" s="40"/>
      <c r="CN276" s="41"/>
      <c r="CO276" s="41"/>
      <c r="CP276" s="41"/>
      <c r="CQ276" s="41"/>
      <c r="CR276" s="41"/>
      <c r="CS276" s="41"/>
      <c r="CT276" s="41"/>
      <c r="CU276" s="40"/>
      <c r="CV276" s="41"/>
      <c r="CW276" s="41"/>
      <c r="CX276" s="41"/>
      <c r="CY276" s="41"/>
      <c r="CZ276" s="41"/>
      <c r="DA276" s="41"/>
      <c r="DB276" s="41"/>
      <c r="DC276" s="40"/>
      <c r="DD276" s="41"/>
      <c r="DE276" s="41"/>
      <c r="DF276" s="41"/>
      <c r="DG276" s="41"/>
      <c r="DH276" s="41"/>
      <c r="DI276" s="41"/>
      <c r="DJ276" s="41"/>
      <c r="DK276" s="40"/>
      <c r="DL276" s="41"/>
      <c r="DM276" s="41"/>
      <c r="DN276" s="41"/>
      <c r="DO276" s="41"/>
      <c r="DP276" s="41"/>
      <c r="DQ276" s="41"/>
      <c r="DR276" s="15"/>
      <c r="DS276" s="151">
        <f t="shared" si="445"/>
        <v>2</v>
      </c>
      <c r="DT276" s="152">
        <f t="shared" si="446"/>
        <v>2</v>
      </c>
      <c r="DU276" s="7">
        <f t="shared" si="447"/>
        <v>2</v>
      </c>
      <c r="DV276" s="7">
        <f t="shared" si="448"/>
        <v>2</v>
      </c>
      <c r="DW276">
        <f t="shared" si="449"/>
        <v>2</v>
      </c>
      <c r="DX276">
        <f t="shared" si="450"/>
        <v>2</v>
      </c>
      <c r="DZ276">
        <f t="shared" si="463"/>
        <v>2</v>
      </c>
      <c r="EA276">
        <f t="shared" si="464"/>
        <v>2</v>
      </c>
      <c r="EB276">
        <f t="shared" si="465"/>
        <v>2</v>
      </c>
      <c r="EC276">
        <f t="shared" si="466"/>
        <v>2</v>
      </c>
      <c r="ED276">
        <f t="shared" si="467"/>
        <v>2</v>
      </c>
      <c r="EE276">
        <f t="shared" si="468"/>
        <v>2</v>
      </c>
      <c r="EG276">
        <f t="shared" si="469"/>
        <v>2</v>
      </c>
      <c r="EH276">
        <f t="shared" si="470"/>
        <v>2</v>
      </c>
      <c r="EI276">
        <f t="shared" si="471"/>
        <v>2</v>
      </c>
      <c r="EJ276">
        <f t="shared" si="472"/>
        <v>2</v>
      </c>
      <c r="EK276">
        <f t="shared" si="473"/>
        <v>2</v>
      </c>
      <c r="EM276">
        <f>IF($EM$9='[1]L&amp;D Numbers'!$E$6,'[1]L&amp;D Numbers'!$E$7)</f>
        <v>350</v>
      </c>
      <c r="EN276">
        <f>IF($EN$9='[1]L&amp;D Numbers'!$F$6,'[1]L&amp;D Numbers'!$F$7)</f>
        <v>2000</v>
      </c>
      <c r="EO276">
        <f>IF($EO$9='[1]L&amp;D Numbers'!$G$6,'[1]L&amp;D Numbers'!$G$7)</f>
        <v>2000</v>
      </c>
      <c r="EP276">
        <f>IF($EP$9='[1]L&amp;D Numbers'!$H$6,'[1]L&amp;D Numbers'!$H$7)</f>
        <v>2000</v>
      </c>
      <c r="EQ276">
        <f>IF($EQ$9='[1]L&amp;D Numbers'!$I$6,'[1]L&amp;D Numbers'!$I$7)</f>
        <v>2000</v>
      </c>
      <c r="ER276">
        <f>IF($ER$9='[1]L&amp;D Numbers'!$J$6,'[1]L&amp;D Numbers'!$J$7)</f>
        <v>0</v>
      </c>
      <c r="ET276" s="45">
        <f>'[1]L&amp;D Master'!$E$10</f>
        <v>1.0678246631903041E-2</v>
      </c>
      <c r="EU276" s="45">
        <f>ET276+'[1]L&amp;D Master'!$F$10</f>
        <v>1.8222427877342538E-2</v>
      </c>
      <c r="EV276" s="45">
        <f>EU276+'[1]L&amp;D Master'!$G$10</f>
        <v>2.3561551193294058E-2</v>
      </c>
      <c r="EW276" s="45">
        <f>EV276+'[1]L&amp;D Master'!$H$10</f>
        <v>2.7330438342024234E-2</v>
      </c>
      <c r="EX276" s="45">
        <f>EW276+'[1]L&amp;D Master'!$I$10</f>
        <v>2.9999999999999995E-2</v>
      </c>
      <c r="EY276" s="45"/>
      <c r="EZ276" s="45">
        <f t="shared" si="474"/>
        <v>1.0678246631903041E-2</v>
      </c>
      <c r="FA276" s="45">
        <f t="shared" si="475"/>
        <v>1.8222427877342538E-2</v>
      </c>
      <c r="FB276" s="45">
        <f t="shared" si="475"/>
        <v>2.3561551193294058E-2</v>
      </c>
      <c r="FC276" s="45">
        <f t="shared" si="475"/>
        <v>2.7330438342024234E-2</v>
      </c>
      <c r="FD276" s="45">
        <f t="shared" si="451"/>
        <v>2.7330438342024234E-2</v>
      </c>
      <c r="FE276" s="45"/>
      <c r="FF276">
        <f t="shared" si="419"/>
        <v>1.9786435067361938</v>
      </c>
      <c r="FG276">
        <f t="shared" si="420"/>
        <v>1.963555144245315</v>
      </c>
      <c r="FH276">
        <f t="shared" si="421"/>
        <v>1.9528768976134119</v>
      </c>
      <c r="FI276">
        <f t="shared" si="422"/>
        <v>1.9453391233159516</v>
      </c>
      <c r="FJ276">
        <f t="shared" si="423"/>
        <v>1.9453391233159516</v>
      </c>
      <c r="FL276" s="34"/>
      <c r="FM276" s="34"/>
      <c r="FN276" s="34"/>
      <c r="FO276" s="34"/>
      <c r="FP276" s="34"/>
      <c r="FQ276" s="153">
        <f t="shared" si="476"/>
        <v>0.125</v>
      </c>
      <c r="FR276" s="153"/>
      <c r="FS276" s="42"/>
      <c r="FT276" s="42"/>
      <c r="FU276" s="42"/>
      <c r="FV276" s="42"/>
      <c r="FW276" s="42"/>
      <c r="FX276" s="42"/>
      <c r="FY276" s="42"/>
      <c r="FZ276" s="42"/>
      <c r="GA276" s="42"/>
      <c r="GB276" s="42"/>
      <c r="GC276" s="42"/>
      <c r="GD276" s="42"/>
      <c r="GE276" s="42"/>
      <c r="GF276" s="42"/>
      <c r="GG276" s="42"/>
      <c r="GH276" s="42"/>
      <c r="GI276" s="42"/>
      <c r="GJ276" s="42"/>
      <c r="GK276" s="42"/>
      <c r="GL276" s="42"/>
      <c r="GM276" s="154">
        <f>'[1]Automation Master'!$B$10*FQ276*FO276</f>
        <v>0</v>
      </c>
      <c r="GN276" s="155">
        <f>'[1]Automation Master'!$B$11*FO276*FQ276+GM276</f>
        <v>0</v>
      </c>
      <c r="GO276" s="155">
        <f>'[1]Automation Master'!$B$12*FO276*FQ276+GN276</f>
        <v>0</v>
      </c>
      <c r="GP276" s="155">
        <f>'[1]Automation Master'!$B$13*FO276*FQ276+GO276</f>
        <v>0</v>
      </c>
      <c r="GQ276" s="155">
        <f>'[1]Automation Master'!$C$10*FO276*FQ276+GP276</f>
        <v>0</v>
      </c>
      <c r="GR276" s="155">
        <f>'[1]Automation Master'!$C$11*FO276*FQ276+GQ276</f>
        <v>0</v>
      </c>
      <c r="GS276" s="155">
        <f>'[1]Automation Master'!$C$12*FO276*FQ276+GR276</f>
        <v>0</v>
      </c>
      <c r="GT276" s="155">
        <f>'[1]Automation Master'!$C$13*FO276*FQ276+GS276</f>
        <v>0</v>
      </c>
      <c r="GU276" s="155">
        <f>'[1]Automation Master'!$D$10*FO276*FQ276+GT276</f>
        <v>0</v>
      </c>
      <c r="GV276" s="155">
        <f>'[1]Automation Master'!$D$11*FO276*FQ276+GU276</f>
        <v>0</v>
      </c>
      <c r="GW276" s="155">
        <f>'[1]Automation Master'!$D$12*FO276*FQ276+GV276</f>
        <v>0</v>
      </c>
      <c r="GX276" s="155">
        <f>'[1]Automation Master'!$D$13*FO276*FQ276+GW276</f>
        <v>0</v>
      </c>
      <c r="GY276" s="155">
        <f>'[1]Automation Master'!$E$10*FO276*FQ276+GX276</f>
        <v>0</v>
      </c>
      <c r="GZ276" s="155">
        <f>'[1]Automation Master'!$E$11*FO276*FQ276+GY276</f>
        <v>0</v>
      </c>
      <c r="HA276" s="155">
        <f>'[1]Automation Master'!$E$12*FO276*FQ276+GZ276</f>
        <v>0</v>
      </c>
      <c r="HB276" s="155">
        <f>'[1]Automation Master'!$E$13*FO276*FQ276+HA276</f>
        <v>0</v>
      </c>
      <c r="HC276" s="155">
        <f>'[1]Automation Master'!$F$10*FO276*FQ276+HB276</f>
        <v>0</v>
      </c>
      <c r="HD276" s="155">
        <f>'[1]Automation Master'!$F$11*FO276*FQ276+HC276</f>
        <v>0</v>
      </c>
      <c r="HE276" s="155">
        <f>'[1]Automation Master'!$F$12*FO276*FQ276+HD276</f>
        <v>0</v>
      </c>
      <c r="HF276" s="156">
        <f>'[1]Automation Master'!$F$13*FO276*FQ276+HE276</f>
        <v>0</v>
      </c>
      <c r="HG276" s="157"/>
      <c r="HH276" s="157"/>
      <c r="HI276" s="157"/>
      <c r="HJ276" s="157"/>
      <c r="HK276" s="157"/>
      <c r="HL276" s="157"/>
      <c r="HM276" s="157"/>
      <c r="HN276" s="157"/>
      <c r="HO276" s="157"/>
      <c r="HP276" s="157"/>
      <c r="HQ276" s="157"/>
      <c r="HR276" s="157"/>
      <c r="HS276" s="157"/>
      <c r="HT276" s="157"/>
      <c r="HU276" s="157"/>
      <c r="HV276" s="157"/>
      <c r="HW276" s="157"/>
      <c r="HX276" s="157"/>
      <c r="HY276" s="42"/>
      <c r="HZ276" s="42"/>
      <c r="IA276" s="148">
        <f t="shared" si="424"/>
        <v>2</v>
      </c>
      <c r="IB276" s="148">
        <f t="shared" si="425"/>
        <v>2</v>
      </c>
      <c r="IC276" s="148">
        <f t="shared" si="426"/>
        <v>2</v>
      </c>
      <c r="ID276" s="148">
        <f t="shared" si="427"/>
        <v>2</v>
      </c>
      <c r="IE276" s="148">
        <f t="shared" si="428"/>
        <v>2</v>
      </c>
      <c r="IH276">
        <f t="shared" si="429"/>
        <v>1.9786435067361938</v>
      </c>
      <c r="II276">
        <f t="shared" si="430"/>
        <v>1.963555144245315</v>
      </c>
      <c r="IJ276">
        <f t="shared" si="431"/>
        <v>1.9528768976134119</v>
      </c>
      <c r="IK276">
        <f t="shared" si="432"/>
        <v>1.9453391233159516</v>
      </c>
      <c r="IL276">
        <f t="shared" si="433"/>
        <v>1.9453391233159516</v>
      </c>
      <c r="IN276" s="42">
        <f t="shared" si="434"/>
        <v>1.0678246631903088E-2</v>
      </c>
      <c r="IO276" s="42">
        <f t="shared" si="435"/>
        <v>1.8222427877342517E-2</v>
      </c>
      <c r="IP276" s="42">
        <f t="shared" si="436"/>
        <v>2.3561551193294061E-2</v>
      </c>
      <c r="IQ276" s="42">
        <f t="shared" si="437"/>
        <v>2.7330438342024199E-2</v>
      </c>
      <c r="IR276" s="42">
        <f t="shared" si="438"/>
        <v>2.7330438342024199E-2</v>
      </c>
      <c r="IT276" s="9">
        <f t="shared" si="477"/>
        <v>0</v>
      </c>
      <c r="IU276" s="9">
        <f t="shared" si="478"/>
        <v>0</v>
      </c>
      <c r="IV276" s="9">
        <f t="shared" si="479"/>
        <v>0</v>
      </c>
      <c r="IW276" s="9">
        <f t="shared" si="480"/>
        <v>0</v>
      </c>
      <c r="IX276" s="9">
        <f t="shared" si="481"/>
        <v>0</v>
      </c>
    </row>
    <row r="277" spans="1:265" ht="15.75" hidden="1" thickBot="1" x14ac:dyDescent="0.3">
      <c r="A277">
        <v>8</v>
      </c>
      <c r="B277" t="s">
        <v>400</v>
      </c>
      <c r="C277" t="s">
        <v>439</v>
      </c>
      <c r="D277" t="s">
        <v>402</v>
      </c>
      <c r="E277" t="s">
        <v>333</v>
      </c>
      <c r="F277" t="s">
        <v>333</v>
      </c>
      <c r="G277" t="s">
        <v>268</v>
      </c>
      <c r="H277">
        <v>8</v>
      </c>
      <c r="K277">
        <v>1</v>
      </c>
      <c r="L277">
        <v>7</v>
      </c>
      <c r="R277">
        <v>1</v>
      </c>
      <c r="S277">
        <v>3</v>
      </c>
      <c r="T277">
        <v>1</v>
      </c>
      <c r="V277">
        <v>3</v>
      </c>
      <c r="Z277">
        <v>8</v>
      </c>
      <c r="AB277">
        <v>6</v>
      </c>
      <c r="AE277">
        <v>1</v>
      </c>
      <c r="AF277">
        <v>1</v>
      </c>
      <c r="AO277">
        <v>1</v>
      </c>
      <c r="AQ277">
        <v>2</v>
      </c>
      <c r="AT277">
        <v>8</v>
      </c>
      <c r="AU277">
        <v>0</v>
      </c>
      <c r="AV277">
        <v>0</v>
      </c>
      <c r="AW277">
        <v>8</v>
      </c>
      <c r="AX277">
        <v>0</v>
      </c>
      <c r="BB277">
        <f t="shared" si="452"/>
        <v>8</v>
      </c>
      <c r="BC277">
        <v>8</v>
      </c>
      <c r="BD277">
        <f t="shared" si="453"/>
        <v>8</v>
      </c>
      <c r="BE277">
        <f t="shared" si="454"/>
        <v>8</v>
      </c>
      <c r="BF277">
        <f t="shared" si="455"/>
        <v>8</v>
      </c>
      <c r="BH277">
        <f t="shared" si="456"/>
        <v>0</v>
      </c>
      <c r="BK277" s="45">
        <f>IF(G277="MEA",'[1]Net Hire Rate'!$E$7,IF(G277="AMR",'[1]Net Hire Rate'!$F$7,IF(G277="EUR",'[1]Net Hire Rate'!$G$7,IF(G277="APAC",'[1]Net Hire Rate'!$H$7,0))))</f>
        <v>-0.12481698389458272</v>
      </c>
      <c r="BL277" s="45">
        <f>IF(G277="MEA",'[1]Net Hire Rate'!$E$8,IF(G277="AMR",'[1]Net Hire Rate'!$F$8,IF(G277="EUR",'[1]Net Hire Rate'!$G$8,IF(G277="APAC",'[1]Net Hire Rate'!$H$8,0))))</f>
        <v>-0.12481698389458272</v>
      </c>
      <c r="BM277" s="45">
        <f>IF(G277="MEA",'[1]Net Hire Rate'!$E$9,IF(G277="AMR",'[1]Net Hire Rate'!$F$9,IF(G277="EUR",'[1]Net Hire Rate'!$G$9,IF(G277="APAC",'[1]Net Hire Rate'!$H$9,0))))</f>
        <v>-0.12481698389458272</v>
      </c>
      <c r="BN277" s="45">
        <f>IF(G277="MEA",'[1]Net Hire Rate'!$E$10,IF(G277="AMR",'[1]Net Hire Rate'!$F$10,IF(G277="EUR",'[1]Net Hire Rate'!$G$10,IF(G277="APAC",'[1]Net Hire Rate'!$H$10,0))))</f>
        <v>-0.12481698389458272</v>
      </c>
      <c r="BO277" s="45">
        <f>IF(G277="MEA",'[1]Net Hire Rate'!$E$11,IF(G277="AMR",'[1]Net Hire Rate'!$F$11,IF(G277="EUR",'[1]Net Hire Rate'!$G$11,IF(G277="APAC",'[1]Net Hire Rate'!$H$11,0))))</f>
        <v>-0.12481698389458272</v>
      </c>
      <c r="BP277" s="45">
        <f>IF(G277="MEA",'[1]Net Hire Rate'!$E$12,IF(G277="AMR",'[1]Net Hire Rate'!$F$12,IF(G277="EUR",'[1]Net Hire Rate'!$G$12,IF(G277="APAC",'[1]Net Hire Rate'!$H$12,0))))</f>
        <v>-0.12481698389458272</v>
      </c>
      <c r="BQ277" s="147">
        <f t="shared" si="457"/>
        <v>8</v>
      </c>
      <c r="BR277" s="147">
        <f t="shared" si="439"/>
        <v>8</v>
      </c>
      <c r="BS277" s="147">
        <f t="shared" si="458"/>
        <v>7.0014641288433381</v>
      </c>
      <c r="BT277" s="148">
        <f t="shared" si="440"/>
        <v>6.0014641288433381</v>
      </c>
      <c r="BU277" s="149">
        <f t="shared" si="459"/>
        <v>5.2523794773295833</v>
      </c>
      <c r="BV277" s="148">
        <f t="shared" si="441"/>
        <v>5.2523794773295833</v>
      </c>
      <c r="BW277" s="148">
        <f t="shared" si="460"/>
        <v>4.5967933126995</v>
      </c>
      <c r="BX277" s="148">
        <f t="shared" si="442"/>
        <v>2.5967933126995</v>
      </c>
      <c r="BY277" s="148">
        <f t="shared" si="461"/>
        <v>2.2726694036107262</v>
      </c>
      <c r="BZ277" s="148">
        <f t="shared" si="443"/>
        <v>2.2726694036107262</v>
      </c>
      <c r="CA277" s="148">
        <f t="shared" si="462"/>
        <v>1.9890016632625354</v>
      </c>
      <c r="CB277" s="148">
        <f t="shared" si="444"/>
        <v>1.9890016632625354</v>
      </c>
      <c r="CC277" s="148"/>
      <c r="CD277" s="38" t="s">
        <v>412</v>
      </c>
      <c r="CE277" s="39">
        <v>1</v>
      </c>
      <c r="CF277" s="38">
        <v>1</v>
      </c>
      <c r="CG277" s="38">
        <v>1</v>
      </c>
      <c r="CH277" s="38">
        <v>1</v>
      </c>
      <c r="CI277" s="38">
        <v>1</v>
      </c>
      <c r="CJ277" s="38">
        <v>1</v>
      </c>
      <c r="CK277" s="41">
        <v>1</v>
      </c>
      <c r="CL277" s="41"/>
      <c r="CM277" s="40"/>
      <c r="CN277" s="41"/>
      <c r="CO277" s="41"/>
      <c r="CP277" s="41"/>
      <c r="CQ277" s="41"/>
      <c r="CR277" s="41"/>
      <c r="CS277" s="41"/>
      <c r="CT277" s="41"/>
      <c r="CU277" s="40"/>
      <c r="CV277" s="41"/>
      <c r="CW277" s="41"/>
      <c r="CX277" s="41"/>
      <c r="CY277" s="41"/>
      <c r="CZ277" s="41"/>
      <c r="DA277" s="41"/>
      <c r="DB277" s="41"/>
      <c r="DC277" s="40"/>
      <c r="DD277" s="41"/>
      <c r="DE277" s="41"/>
      <c r="DF277" s="41"/>
      <c r="DG277" s="41"/>
      <c r="DH277" s="41"/>
      <c r="DI277" s="41"/>
      <c r="DJ277" s="41"/>
      <c r="DK277" s="40"/>
      <c r="DL277" s="41"/>
      <c r="DM277" s="41"/>
      <c r="DN277" s="41"/>
      <c r="DO277" s="41"/>
      <c r="DP277" s="41"/>
      <c r="DQ277" s="41"/>
      <c r="DR277" s="15"/>
      <c r="DS277" s="151">
        <f t="shared" si="445"/>
        <v>8</v>
      </c>
      <c r="DT277" s="152">
        <f t="shared" si="446"/>
        <v>8</v>
      </c>
      <c r="DU277" s="7">
        <f t="shared" si="447"/>
        <v>8</v>
      </c>
      <c r="DV277" s="7">
        <f t="shared" si="448"/>
        <v>8</v>
      </c>
      <c r="DW277">
        <f t="shared" si="449"/>
        <v>8</v>
      </c>
      <c r="DX277">
        <f t="shared" si="450"/>
        <v>8</v>
      </c>
      <c r="DZ277">
        <f t="shared" si="463"/>
        <v>8</v>
      </c>
      <c r="EA277">
        <f t="shared" si="464"/>
        <v>8</v>
      </c>
      <c r="EB277">
        <f t="shared" si="465"/>
        <v>8</v>
      </c>
      <c r="EC277">
        <f t="shared" si="466"/>
        <v>8</v>
      </c>
      <c r="ED277">
        <f t="shared" si="467"/>
        <v>8</v>
      </c>
      <c r="EE277">
        <f t="shared" si="468"/>
        <v>8</v>
      </c>
      <c r="EG277">
        <f t="shared" si="469"/>
        <v>8</v>
      </c>
      <c r="EH277">
        <f t="shared" si="470"/>
        <v>8</v>
      </c>
      <c r="EI277">
        <f t="shared" si="471"/>
        <v>8</v>
      </c>
      <c r="EJ277">
        <f t="shared" si="472"/>
        <v>8</v>
      </c>
      <c r="EK277">
        <f t="shared" si="473"/>
        <v>8</v>
      </c>
      <c r="EM277">
        <f>IF($EM$9='[1]L&amp;D Numbers'!$E$6,'[1]L&amp;D Numbers'!$E$7)</f>
        <v>350</v>
      </c>
      <c r="EN277">
        <f>IF($EN$9='[1]L&amp;D Numbers'!$F$6,'[1]L&amp;D Numbers'!$F$7)</f>
        <v>2000</v>
      </c>
      <c r="EO277">
        <f>IF($EO$9='[1]L&amp;D Numbers'!$G$6,'[1]L&amp;D Numbers'!$G$7)</f>
        <v>2000</v>
      </c>
      <c r="EP277">
        <f>IF($EP$9='[1]L&amp;D Numbers'!$H$6,'[1]L&amp;D Numbers'!$H$7)</f>
        <v>2000</v>
      </c>
      <c r="EQ277">
        <f>IF($EQ$9='[1]L&amp;D Numbers'!$I$6,'[1]L&amp;D Numbers'!$I$7)</f>
        <v>2000</v>
      </c>
      <c r="ER277">
        <f>IF($ER$9='[1]L&amp;D Numbers'!$J$6,'[1]L&amp;D Numbers'!$J$7)</f>
        <v>0</v>
      </c>
      <c r="ET277" s="45">
        <f>'[1]L&amp;D Master'!$E$10</f>
        <v>1.0678246631903041E-2</v>
      </c>
      <c r="EU277" s="45">
        <f>ET277+'[1]L&amp;D Master'!$F$10</f>
        <v>1.8222427877342538E-2</v>
      </c>
      <c r="EV277" s="45">
        <f>EU277+'[1]L&amp;D Master'!$G$10</f>
        <v>2.3561551193294058E-2</v>
      </c>
      <c r="EW277" s="45">
        <f>EV277+'[1]L&amp;D Master'!$H$10</f>
        <v>2.7330438342024234E-2</v>
      </c>
      <c r="EX277" s="45">
        <f>EW277+'[1]L&amp;D Master'!$I$10</f>
        <v>2.9999999999999995E-2</v>
      </c>
      <c r="EY277" s="45"/>
      <c r="EZ277" s="45">
        <f t="shared" si="474"/>
        <v>1.0678246631903041E-2</v>
      </c>
      <c r="FA277" s="45">
        <f t="shared" si="475"/>
        <v>1.8222427877342538E-2</v>
      </c>
      <c r="FB277" s="45">
        <f t="shared" si="475"/>
        <v>2.3561551193294058E-2</v>
      </c>
      <c r="FC277" s="45">
        <f t="shared" si="475"/>
        <v>2.7330438342024234E-2</v>
      </c>
      <c r="FD277" s="45">
        <f t="shared" si="451"/>
        <v>2.7330438342024234E-2</v>
      </c>
      <c r="FE277" s="45"/>
      <c r="FF277">
        <f t="shared" si="419"/>
        <v>7.9145740269447753</v>
      </c>
      <c r="FG277">
        <f t="shared" si="420"/>
        <v>7.8542205769812599</v>
      </c>
      <c r="FH277">
        <f t="shared" si="421"/>
        <v>7.8115075904536475</v>
      </c>
      <c r="FI277">
        <f t="shared" si="422"/>
        <v>7.7813564932638064</v>
      </c>
      <c r="FJ277">
        <f t="shared" si="423"/>
        <v>7.7813564932638064</v>
      </c>
      <c r="FL277" s="34"/>
      <c r="FM277" s="34"/>
      <c r="FN277" s="34"/>
      <c r="FO277" s="34"/>
      <c r="FP277" s="34"/>
      <c r="FQ277" s="153">
        <f t="shared" si="476"/>
        <v>0.125</v>
      </c>
      <c r="FR277" s="153"/>
      <c r="FS277" s="42"/>
      <c r="FT277" s="42"/>
      <c r="FU277" s="42"/>
      <c r="FV277" s="42"/>
      <c r="FW277" s="42"/>
      <c r="FX277" s="42"/>
      <c r="FY277" s="42"/>
      <c r="FZ277" s="42"/>
      <c r="GA277" s="42"/>
      <c r="GB277" s="42"/>
      <c r="GC277" s="42"/>
      <c r="GD277" s="42"/>
      <c r="GE277" s="42"/>
      <c r="GF277" s="42"/>
      <c r="GG277" s="42"/>
      <c r="GH277" s="42"/>
      <c r="GI277" s="42"/>
      <c r="GJ277" s="42"/>
      <c r="GK277" s="42"/>
      <c r="GL277" s="42"/>
      <c r="GM277" s="154">
        <f>'[1]Automation Master'!$B$10*FQ277*FO277</f>
        <v>0</v>
      </c>
      <c r="GN277" s="155">
        <f>'[1]Automation Master'!$B$11*FO277*FQ277+GM277</f>
        <v>0</v>
      </c>
      <c r="GO277" s="155">
        <f>'[1]Automation Master'!$B$12*FO277*FQ277+GN277</f>
        <v>0</v>
      </c>
      <c r="GP277" s="155">
        <f>'[1]Automation Master'!$B$13*FO277*FQ277+GO277</f>
        <v>0</v>
      </c>
      <c r="GQ277" s="155">
        <f>'[1]Automation Master'!$C$10*FO277*FQ277+GP277</f>
        <v>0</v>
      </c>
      <c r="GR277" s="155">
        <f>'[1]Automation Master'!$C$11*FO277*FQ277+GQ277</f>
        <v>0</v>
      </c>
      <c r="GS277" s="155">
        <f>'[1]Automation Master'!$C$12*FO277*FQ277+GR277</f>
        <v>0</v>
      </c>
      <c r="GT277" s="155">
        <f>'[1]Automation Master'!$C$13*FO277*FQ277+GS277</f>
        <v>0</v>
      </c>
      <c r="GU277" s="155">
        <f>'[1]Automation Master'!$D$10*FO277*FQ277+GT277</f>
        <v>0</v>
      </c>
      <c r="GV277" s="155">
        <f>'[1]Automation Master'!$D$11*FO277*FQ277+GU277</f>
        <v>0</v>
      </c>
      <c r="GW277" s="155">
        <f>'[1]Automation Master'!$D$12*FO277*FQ277+GV277</f>
        <v>0</v>
      </c>
      <c r="GX277" s="155">
        <f>'[1]Automation Master'!$D$13*FO277*FQ277+GW277</f>
        <v>0</v>
      </c>
      <c r="GY277" s="155">
        <f>'[1]Automation Master'!$E$10*FO277*FQ277+GX277</f>
        <v>0</v>
      </c>
      <c r="GZ277" s="155">
        <f>'[1]Automation Master'!$E$11*FO277*FQ277+GY277</f>
        <v>0</v>
      </c>
      <c r="HA277" s="155">
        <f>'[1]Automation Master'!$E$12*FO277*FQ277+GZ277</f>
        <v>0</v>
      </c>
      <c r="HB277" s="155">
        <f>'[1]Automation Master'!$E$13*FO277*FQ277+HA277</f>
        <v>0</v>
      </c>
      <c r="HC277" s="155">
        <f>'[1]Automation Master'!$F$10*FO277*FQ277+HB277</f>
        <v>0</v>
      </c>
      <c r="HD277" s="155">
        <f>'[1]Automation Master'!$F$11*FO277*FQ277+HC277</f>
        <v>0</v>
      </c>
      <c r="HE277" s="155">
        <f>'[1]Automation Master'!$F$12*FO277*FQ277+HD277</f>
        <v>0</v>
      </c>
      <c r="HF277" s="156">
        <f>'[1]Automation Master'!$F$13*FO277*FQ277+HE277</f>
        <v>0</v>
      </c>
      <c r="HG277" s="157"/>
      <c r="HH277" s="157"/>
      <c r="HI277" s="157"/>
      <c r="HJ277" s="157"/>
      <c r="HK277" s="157"/>
      <c r="HL277" s="157"/>
      <c r="HM277" s="157"/>
      <c r="HN277" s="157"/>
      <c r="HO277" s="157"/>
      <c r="HP277" s="157"/>
      <c r="HQ277" s="157"/>
      <c r="HR277" s="157"/>
      <c r="HS277" s="157"/>
      <c r="HT277" s="157"/>
      <c r="HU277" s="157"/>
      <c r="HV277" s="157"/>
      <c r="HW277" s="157"/>
      <c r="HX277" s="157"/>
      <c r="HY277" s="42"/>
      <c r="HZ277" s="42"/>
      <c r="IA277" s="148">
        <f t="shared" si="424"/>
        <v>8</v>
      </c>
      <c r="IB277" s="148">
        <f t="shared" si="425"/>
        <v>8</v>
      </c>
      <c r="IC277" s="148">
        <f t="shared" si="426"/>
        <v>8</v>
      </c>
      <c r="ID277" s="148">
        <f t="shared" si="427"/>
        <v>8</v>
      </c>
      <c r="IE277" s="148">
        <f t="shared" si="428"/>
        <v>8</v>
      </c>
      <c r="IH277">
        <f t="shared" si="429"/>
        <v>7.9145740269447753</v>
      </c>
      <c r="II277">
        <f t="shared" si="430"/>
        <v>7.8542205769812599</v>
      </c>
      <c r="IJ277">
        <f t="shared" si="431"/>
        <v>7.8115075904536475</v>
      </c>
      <c r="IK277">
        <f t="shared" si="432"/>
        <v>7.7813564932638064</v>
      </c>
      <c r="IL277">
        <f t="shared" si="433"/>
        <v>7.7813564932638064</v>
      </c>
      <c r="IN277" s="42">
        <f t="shared" si="434"/>
        <v>1.0678246631903088E-2</v>
      </c>
      <c r="IO277" s="42">
        <f t="shared" si="435"/>
        <v>1.8222427877342517E-2</v>
      </c>
      <c r="IP277" s="42">
        <f t="shared" si="436"/>
        <v>2.3561551193294061E-2</v>
      </c>
      <c r="IQ277" s="42">
        <f t="shared" si="437"/>
        <v>2.7330438342024199E-2</v>
      </c>
      <c r="IR277" s="42">
        <f t="shared" si="438"/>
        <v>2.7330438342024199E-2</v>
      </c>
      <c r="IT277" s="9">
        <f t="shared" si="477"/>
        <v>0</v>
      </c>
      <c r="IU277" s="9">
        <f t="shared" si="478"/>
        <v>0</v>
      </c>
      <c r="IV277" s="9">
        <f t="shared" si="479"/>
        <v>0</v>
      </c>
      <c r="IW277" s="9">
        <f t="shared" si="480"/>
        <v>0</v>
      </c>
      <c r="IX277" s="9">
        <f t="shared" si="481"/>
        <v>0</v>
      </c>
    </row>
    <row r="278" spans="1:265" ht="15.75" hidden="1" thickBot="1" x14ac:dyDescent="0.3">
      <c r="A278">
        <v>2</v>
      </c>
      <c r="B278" t="s">
        <v>400</v>
      </c>
      <c r="C278" t="s">
        <v>418</v>
      </c>
      <c r="D278" t="s">
        <v>402</v>
      </c>
      <c r="E278" t="s">
        <v>333</v>
      </c>
      <c r="F278" t="s">
        <v>333</v>
      </c>
      <c r="G278" t="s">
        <v>273</v>
      </c>
      <c r="H278">
        <v>2</v>
      </c>
      <c r="L278">
        <v>2</v>
      </c>
      <c r="Q278">
        <v>1</v>
      </c>
      <c r="R278">
        <v>1</v>
      </c>
      <c r="Y278">
        <v>1</v>
      </c>
      <c r="Z278">
        <v>1</v>
      </c>
      <c r="AB278">
        <v>2</v>
      </c>
      <c r="AT278">
        <v>2</v>
      </c>
      <c r="AU278">
        <v>2</v>
      </c>
      <c r="AV278">
        <v>0</v>
      </c>
      <c r="AW278">
        <v>0</v>
      </c>
      <c r="AX278">
        <v>0</v>
      </c>
      <c r="BB278">
        <f t="shared" si="452"/>
        <v>2</v>
      </c>
      <c r="BC278">
        <v>2</v>
      </c>
      <c r="BD278">
        <f t="shared" si="453"/>
        <v>2</v>
      </c>
      <c r="BE278">
        <f t="shared" si="454"/>
        <v>2</v>
      </c>
      <c r="BF278">
        <f t="shared" si="455"/>
        <v>2</v>
      </c>
      <c r="BH278">
        <f t="shared" si="456"/>
        <v>0</v>
      </c>
      <c r="BK278" s="45">
        <f>IF(G278="MEA",'[1]Net Hire Rate'!$E$7,IF(G278="AMR",'[1]Net Hire Rate'!$F$7,IF(G278="EUR",'[1]Net Hire Rate'!$G$7,IF(G278="APAC",'[1]Net Hire Rate'!$H$7,0))))</f>
        <v>-2.2817025010969723E-2</v>
      </c>
      <c r="BL278" s="45">
        <f>IF(G278="MEA",'[1]Net Hire Rate'!$E$8,IF(G278="AMR",'[1]Net Hire Rate'!$F$8,IF(G278="EUR",'[1]Net Hire Rate'!$G$8,IF(G278="APAC",'[1]Net Hire Rate'!$H$8,0))))</f>
        <v>-2.2817025010969723E-2</v>
      </c>
      <c r="BM278" s="45">
        <f>IF(G278="MEA",'[1]Net Hire Rate'!$E$9,IF(G278="AMR",'[1]Net Hire Rate'!$F$9,IF(G278="EUR",'[1]Net Hire Rate'!$G$9,IF(G278="APAC",'[1]Net Hire Rate'!$H$9,0))))</f>
        <v>-2.2817025010969723E-2</v>
      </c>
      <c r="BN278" s="45">
        <f>IF(G278="MEA",'[1]Net Hire Rate'!$E$10,IF(G278="AMR",'[1]Net Hire Rate'!$F$10,IF(G278="EUR",'[1]Net Hire Rate'!$G$10,IF(G278="APAC",'[1]Net Hire Rate'!$H$10,0))))</f>
        <v>-2.2817025010969723E-2</v>
      </c>
      <c r="BO278" s="45">
        <f>IF(G278="MEA",'[1]Net Hire Rate'!$E$11,IF(G278="AMR",'[1]Net Hire Rate'!$F$11,IF(G278="EUR",'[1]Net Hire Rate'!$G$11,IF(G278="APAC",'[1]Net Hire Rate'!$H$11,0))))</f>
        <v>-2.2817025010969723E-2</v>
      </c>
      <c r="BP278" s="45">
        <f>IF(G278="MEA",'[1]Net Hire Rate'!$E$12,IF(G278="AMR",'[1]Net Hire Rate'!$F$12,IF(G278="EUR",'[1]Net Hire Rate'!$G$12,IF(G278="APAC",'[1]Net Hire Rate'!$H$12,0))))</f>
        <v>-2.2817025010969723E-2</v>
      </c>
      <c r="BQ278" s="147">
        <f t="shared" si="457"/>
        <v>2</v>
      </c>
      <c r="BR278" s="147">
        <f t="shared" si="439"/>
        <v>2</v>
      </c>
      <c r="BS278" s="147">
        <f t="shared" si="458"/>
        <v>1.9543659499780606</v>
      </c>
      <c r="BT278" s="148">
        <f t="shared" si="440"/>
        <v>1.9543659499780606</v>
      </c>
      <c r="BU278" s="149">
        <f t="shared" si="459"/>
        <v>1.9097731332168235</v>
      </c>
      <c r="BV278" s="148">
        <f t="shared" si="441"/>
        <v>1.9097731332168235</v>
      </c>
      <c r="BW278" s="148">
        <f t="shared" si="460"/>
        <v>1.8661977918709372</v>
      </c>
      <c r="BX278" s="148">
        <f t="shared" si="442"/>
        <v>1.8661977918709372</v>
      </c>
      <c r="BY278" s="148">
        <f t="shared" si="461"/>
        <v>1.8236167101784015</v>
      </c>
      <c r="BZ278" s="148">
        <f t="shared" si="443"/>
        <v>1.8236167101784015</v>
      </c>
      <c r="CA278" s="148">
        <f t="shared" si="462"/>
        <v>1.7820072020918387</v>
      </c>
      <c r="CB278" s="148">
        <f t="shared" si="444"/>
        <v>1.7820072020918387</v>
      </c>
      <c r="CC278" s="148"/>
      <c r="CD278" s="38" t="s">
        <v>419</v>
      </c>
      <c r="CE278" s="40">
        <v>1</v>
      </c>
      <c r="CF278" s="38">
        <v>1</v>
      </c>
      <c r="CG278" s="38">
        <v>1</v>
      </c>
      <c r="CH278" s="38">
        <v>1</v>
      </c>
      <c r="CI278" s="38">
        <v>1</v>
      </c>
      <c r="CJ278" s="38">
        <v>1</v>
      </c>
      <c r="CK278" s="41">
        <v>1</v>
      </c>
      <c r="CL278" s="41"/>
      <c r="CM278" s="40"/>
      <c r="CN278" s="41"/>
      <c r="CO278" s="41"/>
      <c r="CP278" s="41"/>
      <c r="CQ278" s="41"/>
      <c r="CR278" s="41"/>
      <c r="CS278" s="41"/>
      <c r="CT278" s="41"/>
      <c r="CU278" s="40"/>
      <c r="CV278" s="41"/>
      <c r="CW278" s="41"/>
      <c r="CX278" s="41"/>
      <c r="CY278" s="41"/>
      <c r="CZ278" s="41"/>
      <c r="DA278" s="41"/>
      <c r="DB278" s="41"/>
      <c r="DC278" s="40"/>
      <c r="DD278" s="41"/>
      <c r="DE278" s="41"/>
      <c r="DF278" s="41"/>
      <c r="DG278" s="41"/>
      <c r="DH278" s="41"/>
      <c r="DI278" s="41"/>
      <c r="DJ278" s="41"/>
      <c r="DK278" s="40"/>
      <c r="DL278" s="41"/>
      <c r="DM278" s="41"/>
      <c r="DN278" s="41"/>
      <c r="DO278" s="41"/>
      <c r="DP278" s="41"/>
      <c r="DQ278" s="41"/>
      <c r="DR278" s="15"/>
      <c r="DS278" s="151">
        <f t="shared" si="445"/>
        <v>2</v>
      </c>
      <c r="DT278" s="152">
        <f t="shared" si="446"/>
        <v>2</v>
      </c>
      <c r="DU278" s="7">
        <f t="shared" si="447"/>
        <v>2</v>
      </c>
      <c r="DV278" s="7">
        <f t="shared" si="448"/>
        <v>2</v>
      </c>
      <c r="DW278">
        <f t="shared" si="449"/>
        <v>2</v>
      </c>
      <c r="DX278">
        <f t="shared" si="450"/>
        <v>2</v>
      </c>
      <c r="DZ278">
        <f t="shared" si="463"/>
        <v>2</v>
      </c>
      <c r="EA278">
        <f t="shared" si="464"/>
        <v>2</v>
      </c>
      <c r="EB278">
        <f t="shared" si="465"/>
        <v>2</v>
      </c>
      <c r="EC278">
        <f t="shared" si="466"/>
        <v>2</v>
      </c>
      <c r="ED278">
        <f t="shared" si="467"/>
        <v>2</v>
      </c>
      <c r="EE278">
        <f t="shared" si="468"/>
        <v>2</v>
      </c>
      <c r="EG278">
        <f t="shared" si="469"/>
        <v>2</v>
      </c>
      <c r="EH278">
        <f t="shared" si="470"/>
        <v>2</v>
      </c>
      <c r="EI278">
        <f t="shared" si="471"/>
        <v>2</v>
      </c>
      <c r="EJ278">
        <f t="shared" si="472"/>
        <v>2</v>
      </c>
      <c r="EK278">
        <f t="shared" si="473"/>
        <v>2</v>
      </c>
      <c r="EM278">
        <f>IF($EM$9='[1]L&amp;D Numbers'!$E$6,'[1]L&amp;D Numbers'!$E$7)</f>
        <v>350</v>
      </c>
      <c r="EN278">
        <f>IF($EN$9='[1]L&amp;D Numbers'!$F$6,'[1]L&amp;D Numbers'!$F$7)</f>
        <v>2000</v>
      </c>
      <c r="EO278">
        <f>IF($EO$9='[1]L&amp;D Numbers'!$G$6,'[1]L&amp;D Numbers'!$G$7)</f>
        <v>2000</v>
      </c>
      <c r="EP278">
        <f>IF($EP$9='[1]L&amp;D Numbers'!$H$6,'[1]L&amp;D Numbers'!$H$7)</f>
        <v>2000</v>
      </c>
      <c r="EQ278">
        <f>IF($EQ$9='[1]L&amp;D Numbers'!$I$6,'[1]L&amp;D Numbers'!$I$7)</f>
        <v>2000</v>
      </c>
      <c r="ER278">
        <f>IF($ER$9='[1]L&amp;D Numbers'!$J$6,'[1]L&amp;D Numbers'!$J$7)</f>
        <v>0</v>
      </c>
      <c r="ET278" s="45">
        <f>'[1]L&amp;D Master'!$E$10</f>
        <v>1.0678246631903041E-2</v>
      </c>
      <c r="EU278" s="45">
        <f>ET278+'[1]L&amp;D Master'!$F$10</f>
        <v>1.8222427877342538E-2</v>
      </c>
      <c r="EV278" s="45">
        <f>EU278+'[1]L&amp;D Master'!$G$10</f>
        <v>2.3561551193294058E-2</v>
      </c>
      <c r="EW278" s="45">
        <f>EV278+'[1]L&amp;D Master'!$H$10</f>
        <v>2.7330438342024234E-2</v>
      </c>
      <c r="EX278" s="45">
        <f>EW278+'[1]L&amp;D Master'!$I$10</f>
        <v>2.9999999999999995E-2</v>
      </c>
      <c r="EY278" s="45"/>
      <c r="EZ278" s="45">
        <f t="shared" si="474"/>
        <v>1.0678246631903041E-2</v>
      </c>
      <c r="FA278" s="45">
        <f t="shared" si="475"/>
        <v>1.8222427877342538E-2</v>
      </c>
      <c r="FB278" s="45">
        <f t="shared" si="475"/>
        <v>2.3561551193294058E-2</v>
      </c>
      <c r="FC278" s="45">
        <f t="shared" si="475"/>
        <v>2.7330438342024234E-2</v>
      </c>
      <c r="FD278" s="45">
        <f t="shared" si="451"/>
        <v>2.7330438342024234E-2</v>
      </c>
      <c r="FE278" s="45"/>
      <c r="FF278">
        <f t="shared" si="419"/>
        <v>1.9786435067361938</v>
      </c>
      <c r="FG278">
        <f t="shared" si="420"/>
        <v>1.963555144245315</v>
      </c>
      <c r="FH278">
        <f t="shared" si="421"/>
        <v>1.9528768976134119</v>
      </c>
      <c r="FI278">
        <f t="shared" si="422"/>
        <v>1.9453391233159516</v>
      </c>
      <c r="FJ278">
        <f t="shared" si="423"/>
        <v>1.9453391233159516</v>
      </c>
      <c r="FL278" s="34"/>
      <c r="FM278" s="34"/>
      <c r="FN278" s="34"/>
      <c r="FO278" s="34"/>
      <c r="FP278" s="34"/>
      <c r="FQ278" s="153">
        <f t="shared" si="476"/>
        <v>0.125</v>
      </c>
      <c r="FR278" s="153"/>
      <c r="FS278" s="42"/>
      <c r="FT278" s="42"/>
      <c r="FU278" s="42"/>
      <c r="FV278" s="42"/>
      <c r="FW278" s="42"/>
      <c r="FX278" s="42"/>
      <c r="FY278" s="42"/>
      <c r="FZ278" s="42"/>
      <c r="GA278" s="42"/>
      <c r="GB278" s="42"/>
      <c r="GC278" s="42"/>
      <c r="GD278" s="42"/>
      <c r="GE278" s="42"/>
      <c r="GF278" s="42"/>
      <c r="GG278" s="42"/>
      <c r="GH278" s="42"/>
      <c r="GI278" s="42"/>
      <c r="GJ278" s="42"/>
      <c r="GK278" s="42"/>
      <c r="GL278" s="42"/>
      <c r="GM278" s="154">
        <f>'[1]Automation Master'!$B$10*FQ278*FO278</f>
        <v>0</v>
      </c>
      <c r="GN278" s="155">
        <f>'[1]Automation Master'!$B$11*FO278*FQ278+GM278</f>
        <v>0</v>
      </c>
      <c r="GO278" s="155">
        <f>'[1]Automation Master'!$B$12*FO278*FQ278+GN278</f>
        <v>0</v>
      </c>
      <c r="GP278" s="155">
        <f>'[1]Automation Master'!$B$13*FO278*FQ278+GO278</f>
        <v>0</v>
      </c>
      <c r="GQ278" s="155">
        <f>'[1]Automation Master'!$C$10*FO278*FQ278+GP278</f>
        <v>0</v>
      </c>
      <c r="GR278" s="155">
        <f>'[1]Automation Master'!$C$11*FO278*FQ278+GQ278</f>
        <v>0</v>
      </c>
      <c r="GS278" s="155">
        <f>'[1]Automation Master'!$C$12*FO278*FQ278+GR278</f>
        <v>0</v>
      </c>
      <c r="GT278" s="155">
        <f>'[1]Automation Master'!$C$13*FO278*FQ278+GS278</f>
        <v>0</v>
      </c>
      <c r="GU278" s="155">
        <f>'[1]Automation Master'!$D$10*FO278*FQ278+GT278</f>
        <v>0</v>
      </c>
      <c r="GV278" s="155">
        <f>'[1]Automation Master'!$D$11*FO278*FQ278+GU278</f>
        <v>0</v>
      </c>
      <c r="GW278" s="155">
        <f>'[1]Automation Master'!$D$12*FO278*FQ278+GV278</f>
        <v>0</v>
      </c>
      <c r="GX278" s="155">
        <f>'[1]Automation Master'!$D$13*FO278*FQ278+GW278</f>
        <v>0</v>
      </c>
      <c r="GY278" s="155">
        <f>'[1]Automation Master'!$E$10*FO278*FQ278+GX278</f>
        <v>0</v>
      </c>
      <c r="GZ278" s="155">
        <f>'[1]Automation Master'!$E$11*FO278*FQ278+GY278</f>
        <v>0</v>
      </c>
      <c r="HA278" s="155">
        <f>'[1]Automation Master'!$E$12*FO278*FQ278+GZ278</f>
        <v>0</v>
      </c>
      <c r="HB278" s="155">
        <f>'[1]Automation Master'!$E$13*FO278*FQ278+HA278</f>
        <v>0</v>
      </c>
      <c r="HC278" s="155">
        <f>'[1]Automation Master'!$F$10*FO278*FQ278+HB278</f>
        <v>0</v>
      </c>
      <c r="HD278" s="155">
        <f>'[1]Automation Master'!$F$11*FO278*FQ278+HC278</f>
        <v>0</v>
      </c>
      <c r="HE278" s="155">
        <f>'[1]Automation Master'!$F$12*FO278*FQ278+HD278</f>
        <v>0</v>
      </c>
      <c r="HF278" s="156">
        <f>'[1]Automation Master'!$F$13*FO278*FQ278+HE278</f>
        <v>0</v>
      </c>
      <c r="HG278" s="157"/>
      <c r="HH278" s="157"/>
      <c r="HI278" s="157"/>
      <c r="HJ278" s="157"/>
      <c r="HK278" s="157"/>
      <c r="HL278" s="157"/>
      <c r="HM278" s="157"/>
      <c r="HN278" s="157"/>
      <c r="HO278" s="157"/>
      <c r="HP278" s="157"/>
      <c r="HQ278" s="157"/>
      <c r="HR278" s="157"/>
      <c r="HS278" s="157"/>
      <c r="HT278" s="157"/>
      <c r="HU278" s="157"/>
      <c r="HV278" s="157"/>
      <c r="HW278" s="157"/>
      <c r="HX278" s="157"/>
      <c r="HY278" s="42"/>
      <c r="HZ278" s="42"/>
      <c r="IA278" s="148">
        <f t="shared" si="424"/>
        <v>2</v>
      </c>
      <c r="IB278" s="148">
        <f t="shared" si="425"/>
        <v>2</v>
      </c>
      <c r="IC278" s="148">
        <f t="shared" si="426"/>
        <v>2</v>
      </c>
      <c r="ID278" s="148">
        <f t="shared" si="427"/>
        <v>2</v>
      </c>
      <c r="IE278" s="148">
        <f t="shared" si="428"/>
        <v>2</v>
      </c>
      <c r="IH278">
        <f t="shared" si="429"/>
        <v>1.9786435067361938</v>
      </c>
      <c r="II278">
        <f t="shared" si="430"/>
        <v>1.963555144245315</v>
      </c>
      <c r="IJ278">
        <f t="shared" si="431"/>
        <v>1.9528768976134119</v>
      </c>
      <c r="IK278">
        <f t="shared" si="432"/>
        <v>1.9453391233159516</v>
      </c>
      <c r="IL278">
        <f t="shared" si="433"/>
        <v>1.9453391233159516</v>
      </c>
      <c r="IN278" s="42">
        <f t="shared" si="434"/>
        <v>1.0678246631903088E-2</v>
      </c>
      <c r="IO278" s="42">
        <f t="shared" si="435"/>
        <v>1.8222427877342517E-2</v>
      </c>
      <c r="IP278" s="42">
        <f t="shared" si="436"/>
        <v>2.3561551193294061E-2</v>
      </c>
      <c r="IQ278" s="42">
        <f t="shared" si="437"/>
        <v>2.7330438342024199E-2</v>
      </c>
      <c r="IR278" s="42">
        <f t="shared" si="438"/>
        <v>2.7330438342024199E-2</v>
      </c>
      <c r="IT278" s="9">
        <f t="shared" si="477"/>
        <v>0</v>
      </c>
      <c r="IU278" s="9">
        <f t="shared" si="478"/>
        <v>0</v>
      </c>
      <c r="IV278" s="9">
        <f t="shared" si="479"/>
        <v>0</v>
      </c>
      <c r="IW278" s="9">
        <f t="shared" si="480"/>
        <v>0</v>
      </c>
      <c r="IX278" s="9">
        <f t="shared" si="481"/>
        <v>0</v>
      </c>
    </row>
    <row r="279" spans="1:265" ht="15.75" hidden="1" thickBot="1" x14ac:dyDescent="0.3">
      <c r="A279">
        <v>14</v>
      </c>
      <c r="B279" t="s">
        <v>400</v>
      </c>
      <c r="C279" t="s">
        <v>439</v>
      </c>
      <c r="D279" t="s">
        <v>402</v>
      </c>
      <c r="E279" t="s">
        <v>333</v>
      </c>
      <c r="F279" t="s">
        <v>333</v>
      </c>
      <c r="G279" t="s">
        <v>256</v>
      </c>
      <c r="H279">
        <v>14</v>
      </c>
      <c r="K279">
        <v>1</v>
      </c>
      <c r="L279">
        <v>13</v>
      </c>
      <c r="Q279">
        <v>1</v>
      </c>
      <c r="S279">
        <v>4</v>
      </c>
      <c r="T279">
        <v>9</v>
      </c>
      <c r="Y279">
        <v>14</v>
      </c>
      <c r="AB279">
        <v>13</v>
      </c>
      <c r="AE279">
        <v>1</v>
      </c>
      <c r="AT279">
        <v>14</v>
      </c>
      <c r="AU279">
        <v>0</v>
      </c>
      <c r="AV279">
        <v>0</v>
      </c>
      <c r="AW279">
        <v>14</v>
      </c>
      <c r="AX279">
        <v>0</v>
      </c>
      <c r="BB279">
        <f t="shared" si="452"/>
        <v>14</v>
      </c>
      <c r="BC279">
        <v>14</v>
      </c>
      <c r="BD279">
        <f t="shared" si="453"/>
        <v>14</v>
      </c>
      <c r="BE279">
        <f t="shared" si="454"/>
        <v>14</v>
      </c>
      <c r="BF279">
        <f t="shared" si="455"/>
        <v>14</v>
      </c>
      <c r="BH279">
        <f t="shared" si="456"/>
        <v>0</v>
      </c>
      <c r="BK279" s="45">
        <f>IF(G279="MEA",'[1]Net Hire Rate'!$E$7,IF(G279="AMR",'[1]Net Hire Rate'!$F$7,IF(G279="EUR",'[1]Net Hire Rate'!$G$7,IF(G279="APAC",'[1]Net Hire Rate'!$H$7,0))))</f>
        <v>1.6761041902604757E-3</v>
      </c>
      <c r="BL279" s="45">
        <f>IF(G279="MEA",'[1]Net Hire Rate'!$E$8,IF(G279="AMR",'[1]Net Hire Rate'!$F$8,IF(G279="EUR",'[1]Net Hire Rate'!$G$8,IF(G279="APAC",'[1]Net Hire Rate'!$H$8,0))))</f>
        <v>1.6761041902604757E-3</v>
      </c>
      <c r="BM279" s="45">
        <f>IF(G279="MEA",'[1]Net Hire Rate'!$E$9,IF(G279="AMR",'[1]Net Hire Rate'!$F$9,IF(G279="EUR",'[1]Net Hire Rate'!$G$9,IF(G279="APAC",'[1]Net Hire Rate'!$H$9,0))))</f>
        <v>1.6761041902604757E-3</v>
      </c>
      <c r="BN279" s="45">
        <f>IF(G279="MEA",'[1]Net Hire Rate'!$E$10,IF(G279="AMR",'[1]Net Hire Rate'!$F$10,IF(G279="EUR",'[1]Net Hire Rate'!$G$10,IF(G279="APAC",'[1]Net Hire Rate'!$H$10,0))))</f>
        <v>1.6761041902604757E-3</v>
      </c>
      <c r="BO279" s="45">
        <f>IF(G279="MEA",'[1]Net Hire Rate'!$E$11,IF(G279="AMR",'[1]Net Hire Rate'!$F$11,IF(G279="EUR",'[1]Net Hire Rate'!$G$11,IF(G279="APAC",'[1]Net Hire Rate'!$H$11,0))))</f>
        <v>1.6761041902604757E-3</v>
      </c>
      <c r="BP279" s="45">
        <f>IF(G279="MEA",'[1]Net Hire Rate'!$E$12,IF(G279="AMR",'[1]Net Hire Rate'!$F$12,IF(G279="EUR",'[1]Net Hire Rate'!$G$12,IF(G279="APAC",'[1]Net Hire Rate'!$H$12,0))))</f>
        <v>1.6761041902604757E-3</v>
      </c>
      <c r="BQ279" s="147">
        <f t="shared" si="457"/>
        <v>14</v>
      </c>
      <c r="BR279" s="147">
        <f t="shared" si="439"/>
        <v>14</v>
      </c>
      <c r="BS279" s="147">
        <f t="shared" si="458"/>
        <v>14.023465458663646</v>
      </c>
      <c r="BT279" s="148">
        <f t="shared" si="440"/>
        <v>14.023465458663646</v>
      </c>
      <c r="BU279" s="149">
        <f t="shared" si="459"/>
        <v>14.046970247880884</v>
      </c>
      <c r="BV279" s="148">
        <f t="shared" si="441"/>
        <v>14.046970247880884</v>
      </c>
      <c r="BW279" s="148">
        <f t="shared" si="460"/>
        <v>14.07051443357382</v>
      </c>
      <c r="BX279" s="148">
        <f t="shared" si="442"/>
        <v>14.07051443357382</v>
      </c>
      <c r="BY279" s="148">
        <f t="shared" si="461"/>
        <v>14.094098081775053</v>
      </c>
      <c r="BZ279" s="148">
        <f t="shared" si="443"/>
        <v>14.094098081775053</v>
      </c>
      <c r="CA279" s="148">
        <f t="shared" si="462"/>
        <v>14.117721258627858</v>
      </c>
      <c r="CB279" s="148">
        <f t="shared" si="444"/>
        <v>14.117721258627858</v>
      </c>
      <c r="CC279" s="148"/>
      <c r="CD279" s="38" t="s">
        <v>412</v>
      </c>
      <c r="CE279" s="39">
        <v>1</v>
      </c>
      <c r="CF279" s="38">
        <v>1</v>
      </c>
      <c r="CG279" s="38">
        <v>1</v>
      </c>
      <c r="CH279" s="38">
        <v>1</v>
      </c>
      <c r="CI279" s="38">
        <v>1</v>
      </c>
      <c r="CJ279" s="38">
        <v>1</v>
      </c>
      <c r="CK279" s="41">
        <v>1</v>
      </c>
      <c r="CL279" s="41"/>
      <c r="CM279" s="40"/>
      <c r="CN279" s="41"/>
      <c r="CO279" s="41"/>
      <c r="CP279" s="41"/>
      <c r="CQ279" s="41"/>
      <c r="CR279" s="41"/>
      <c r="CS279" s="41"/>
      <c r="CT279" s="41"/>
      <c r="CU279" s="40"/>
      <c r="CV279" s="41"/>
      <c r="CW279" s="41"/>
      <c r="CX279" s="41"/>
      <c r="CY279" s="41"/>
      <c r="CZ279" s="41"/>
      <c r="DA279" s="41"/>
      <c r="DB279" s="41"/>
      <c r="DC279" s="40"/>
      <c r="DD279" s="41"/>
      <c r="DE279" s="41"/>
      <c r="DF279" s="41"/>
      <c r="DG279" s="41"/>
      <c r="DH279" s="41"/>
      <c r="DI279" s="41"/>
      <c r="DJ279" s="41"/>
      <c r="DK279" s="40"/>
      <c r="DL279" s="41"/>
      <c r="DM279" s="41"/>
      <c r="DN279" s="41"/>
      <c r="DO279" s="41"/>
      <c r="DP279" s="41"/>
      <c r="DQ279" s="41"/>
      <c r="DR279" s="15"/>
      <c r="DS279" s="151">
        <f t="shared" si="445"/>
        <v>14</v>
      </c>
      <c r="DT279" s="152">
        <f t="shared" si="446"/>
        <v>14</v>
      </c>
      <c r="DU279" s="7">
        <f t="shared" si="447"/>
        <v>14</v>
      </c>
      <c r="DV279" s="7">
        <f t="shared" si="448"/>
        <v>14</v>
      </c>
      <c r="DW279">
        <f t="shared" si="449"/>
        <v>14</v>
      </c>
      <c r="DX279">
        <f t="shared" si="450"/>
        <v>14</v>
      </c>
      <c r="DZ279">
        <f t="shared" si="463"/>
        <v>14</v>
      </c>
      <c r="EA279">
        <f t="shared" si="464"/>
        <v>14</v>
      </c>
      <c r="EB279">
        <f t="shared" si="465"/>
        <v>14</v>
      </c>
      <c r="EC279">
        <f t="shared" si="466"/>
        <v>14</v>
      </c>
      <c r="ED279">
        <f t="shared" si="467"/>
        <v>14</v>
      </c>
      <c r="EE279">
        <f t="shared" si="468"/>
        <v>14</v>
      </c>
      <c r="EG279">
        <f t="shared" si="469"/>
        <v>14</v>
      </c>
      <c r="EH279">
        <f t="shared" si="470"/>
        <v>14</v>
      </c>
      <c r="EI279">
        <f t="shared" si="471"/>
        <v>14</v>
      </c>
      <c r="EJ279">
        <f t="shared" si="472"/>
        <v>14</v>
      </c>
      <c r="EK279">
        <f t="shared" si="473"/>
        <v>14</v>
      </c>
      <c r="EM279">
        <f>IF($EM$9='[1]L&amp;D Numbers'!$E$6,'[1]L&amp;D Numbers'!$E$7)</f>
        <v>350</v>
      </c>
      <c r="EN279">
        <f>IF($EN$9='[1]L&amp;D Numbers'!$F$6,'[1]L&amp;D Numbers'!$F$7)</f>
        <v>2000</v>
      </c>
      <c r="EO279">
        <f>IF($EO$9='[1]L&amp;D Numbers'!$G$6,'[1]L&amp;D Numbers'!$G$7)</f>
        <v>2000</v>
      </c>
      <c r="EP279">
        <f>IF($EP$9='[1]L&amp;D Numbers'!$H$6,'[1]L&amp;D Numbers'!$H$7)</f>
        <v>2000</v>
      </c>
      <c r="EQ279">
        <f>IF($EQ$9='[1]L&amp;D Numbers'!$I$6,'[1]L&amp;D Numbers'!$I$7)</f>
        <v>2000</v>
      </c>
      <c r="ER279">
        <f>IF($ER$9='[1]L&amp;D Numbers'!$J$6,'[1]L&amp;D Numbers'!$J$7)</f>
        <v>0</v>
      </c>
      <c r="ET279" s="45">
        <f>'[1]L&amp;D Master'!$E$10</f>
        <v>1.0678246631903041E-2</v>
      </c>
      <c r="EU279" s="45">
        <f>ET279+'[1]L&amp;D Master'!$F$10</f>
        <v>1.8222427877342538E-2</v>
      </c>
      <c r="EV279" s="45">
        <f>EU279+'[1]L&amp;D Master'!$G$10</f>
        <v>2.3561551193294058E-2</v>
      </c>
      <c r="EW279" s="45">
        <f>EV279+'[1]L&amp;D Master'!$H$10</f>
        <v>2.7330438342024234E-2</v>
      </c>
      <c r="EX279" s="45">
        <f>EW279+'[1]L&amp;D Master'!$I$10</f>
        <v>2.9999999999999995E-2</v>
      </c>
      <c r="EY279" s="45"/>
      <c r="EZ279" s="45">
        <f t="shared" si="474"/>
        <v>1.0678246631903041E-2</v>
      </c>
      <c r="FA279" s="45">
        <f t="shared" si="475"/>
        <v>1.8222427877342538E-2</v>
      </c>
      <c r="FB279" s="45">
        <f t="shared" si="475"/>
        <v>2.3561551193294058E-2</v>
      </c>
      <c r="FC279" s="45">
        <f t="shared" si="475"/>
        <v>2.7330438342024234E-2</v>
      </c>
      <c r="FD279" s="45">
        <f t="shared" si="451"/>
        <v>2.7330438342024234E-2</v>
      </c>
      <c r="FE279" s="45"/>
      <c r="FF279">
        <f t="shared" si="419"/>
        <v>13.850504547153356</v>
      </c>
      <c r="FG279">
        <f t="shared" si="420"/>
        <v>13.744886009717204</v>
      </c>
      <c r="FH279">
        <f t="shared" si="421"/>
        <v>13.670138283293884</v>
      </c>
      <c r="FI279">
        <f t="shared" si="422"/>
        <v>13.617373863211661</v>
      </c>
      <c r="FJ279">
        <f t="shared" si="423"/>
        <v>13.617373863211661</v>
      </c>
      <c r="FL279" s="34"/>
      <c r="FM279" s="34"/>
      <c r="FN279" s="34"/>
      <c r="FO279" s="34"/>
      <c r="FP279" s="34"/>
      <c r="FQ279" s="153">
        <f t="shared" si="476"/>
        <v>0.125</v>
      </c>
      <c r="FR279" s="153"/>
      <c r="FS279" s="42"/>
      <c r="FT279" s="42"/>
      <c r="FU279" s="42"/>
      <c r="FV279" s="42"/>
      <c r="FW279" s="42"/>
      <c r="FX279" s="42"/>
      <c r="FY279" s="42"/>
      <c r="FZ279" s="42"/>
      <c r="GA279" s="42"/>
      <c r="GB279" s="42"/>
      <c r="GC279" s="42"/>
      <c r="GD279" s="42"/>
      <c r="GE279" s="42"/>
      <c r="GF279" s="42"/>
      <c r="GG279" s="42"/>
      <c r="GH279" s="42"/>
      <c r="GI279" s="42"/>
      <c r="GJ279" s="42"/>
      <c r="GK279" s="42"/>
      <c r="GL279" s="42"/>
      <c r="GM279" s="154">
        <f>'[1]Automation Master'!$B$10*FQ279*FO279</f>
        <v>0</v>
      </c>
      <c r="GN279" s="155">
        <f>'[1]Automation Master'!$B$11*FO279*FQ279+GM279</f>
        <v>0</v>
      </c>
      <c r="GO279" s="155">
        <f>'[1]Automation Master'!$B$12*FO279*FQ279+GN279</f>
        <v>0</v>
      </c>
      <c r="GP279" s="155">
        <f>'[1]Automation Master'!$B$13*FO279*FQ279+GO279</f>
        <v>0</v>
      </c>
      <c r="GQ279" s="155">
        <f>'[1]Automation Master'!$C$10*FO279*FQ279+GP279</f>
        <v>0</v>
      </c>
      <c r="GR279" s="155">
        <f>'[1]Automation Master'!$C$11*FO279*FQ279+GQ279</f>
        <v>0</v>
      </c>
      <c r="GS279" s="155">
        <f>'[1]Automation Master'!$C$12*FO279*FQ279+GR279</f>
        <v>0</v>
      </c>
      <c r="GT279" s="155">
        <f>'[1]Automation Master'!$C$13*FO279*FQ279+GS279</f>
        <v>0</v>
      </c>
      <c r="GU279" s="155">
        <f>'[1]Automation Master'!$D$10*FO279*FQ279+GT279</f>
        <v>0</v>
      </c>
      <c r="GV279" s="155">
        <f>'[1]Automation Master'!$D$11*FO279*FQ279+GU279</f>
        <v>0</v>
      </c>
      <c r="GW279" s="155">
        <f>'[1]Automation Master'!$D$12*FO279*FQ279+GV279</f>
        <v>0</v>
      </c>
      <c r="GX279" s="155">
        <f>'[1]Automation Master'!$D$13*FO279*FQ279+GW279</f>
        <v>0</v>
      </c>
      <c r="GY279" s="155">
        <f>'[1]Automation Master'!$E$10*FO279*FQ279+GX279</f>
        <v>0</v>
      </c>
      <c r="GZ279" s="155">
        <f>'[1]Automation Master'!$E$11*FO279*FQ279+GY279</f>
        <v>0</v>
      </c>
      <c r="HA279" s="155">
        <f>'[1]Automation Master'!$E$12*FO279*FQ279+GZ279</f>
        <v>0</v>
      </c>
      <c r="HB279" s="155">
        <f>'[1]Automation Master'!$E$13*FO279*FQ279+HA279</f>
        <v>0</v>
      </c>
      <c r="HC279" s="155">
        <f>'[1]Automation Master'!$F$10*FO279*FQ279+HB279</f>
        <v>0</v>
      </c>
      <c r="HD279" s="155">
        <f>'[1]Automation Master'!$F$11*FO279*FQ279+HC279</f>
        <v>0</v>
      </c>
      <c r="HE279" s="155">
        <f>'[1]Automation Master'!$F$12*FO279*FQ279+HD279</f>
        <v>0</v>
      </c>
      <c r="HF279" s="156">
        <f>'[1]Automation Master'!$F$13*FO279*FQ279+HE279</f>
        <v>0</v>
      </c>
      <c r="HG279" s="157"/>
      <c r="HH279" s="157"/>
      <c r="HI279" s="157"/>
      <c r="HJ279" s="157"/>
      <c r="HK279" s="157"/>
      <c r="HL279" s="157"/>
      <c r="HM279" s="157"/>
      <c r="HN279" s="157"/>
      <c r="HO279" s="157"/>
      <c r="HP279" s="157"/>
      <c r="HQ279" s="157"/>
      <c r="HR279" s="157"/>
      <c r="HS279" s="157"/>
      <c r="HT279" s="157"/>
      <c r="HU279" s="157"/>
      <c r="HV279" s="157"/>
      <c r="HW279" s="157"/>
      <c r="HX279" s="157"/>
      <c r="HY279" s="42"/>
      <c r="HZ279" s="42"/>
      <c r="IA279" s="148">
        <f t="shared" si="424"/>
        <v>14</v>
      </c>
      <c r="IB279" s="148">
        <f t="shared" si="425"/>
        <v>14</v>
      </c>
      <c r="IC279" s="148">
        <f t="shared" si="426"/>
        <v>14</v>
      </c>
      <c r="ID279" s="148">
        <f t="shared" si="427"/>
        <v>14</v>
      </c>
      <c r="IE279" s="148">
        <f t="shared" si="428"/>
        <v>14</v>
      </c>
      <c r="IH279">
        <f t="shared" si="429"/>
        <v>13.850504547153356</v>
      </c>
      <c r="II279">
        <f t="shared" si="430"/>
        <v>13.744886009717204</v>
      </c>
      <c r="IJ279">
        <f t="shared" si="431"/>
        <v>13.670138283293884</v>
      </c>
      <c r="IK279">
        <f t="shared" si="432"/>
        <v>13.617373863211661</v>
      </c>
      <c r="IL279">
        <f t="shared" si="433"/>
        <v>13.617373863211661</v>
      </c>
      <c r="IN279" s="42">
        <f t="shared" si="434"/>
        <v>1.0678246631903119E-2</v>
      </c>
      <c r="IO279" s="42">
        <f t="shared" si="435"/>
        <v>1.8222427877342566E-2</v>
      </c>
      <c r="IP279" s="42">
        <f t="shared" si="436"/>
        <v>2.3561551193293999E-2</v>
      </c>
      <c r="IQ279" s="42">
        <f t="shared" si="437"/>
        <v>2.7330438342024217E-2</v>
      </c>
      <c r="IR279" s="42">
        <f t="shared" si="438"/>
        <v>2.7330438342024217E-2</v>
      </c>
      <c r="IT279" s="9">
        <f t="shared" si="477"/>
        <v>0</v>
      </c>
      <c r="IU279" s="9">
        <f t="shared" si="478"/>
        <v>0</v>
      </c>
      <c r="IV279" s="9">
        <f t="shared" si="479"/>
        <v>0</v>
      </c>
      <c r="IW279" s="9">
        <f t="shared" si="480"/>
        <v>0</v>
      </c>
      <c r="IX279" s="9">
        <f t="shared" si="481"/>
        <v>0</v>
      </c>
    </row>
    <row r="280" spans="1:265" ht="15.75" hidden="1" thickBot="1" x14ac:dyDescent="0.3">
      <c r="A280">
        <v>2</v>
      </c>
      <c r="B280" t="s">
        <v>400</v>
      </c>
      <c r="C280" t="s">
        <v>434</v>
      </c>
      <c r="D280" t="s">
        <v>402</v>
      </c>
      <c r="E280" t="s">
        <v>333</v>
      </c>
      <c r="F280" t="s">
        <v>333</v>
      </c>
      <c r="G280" t="s">
        <v>268</v>
      </c>
      <c r="H280">
        <v>2</v>
      </c>
      <c r="L280">
        <v>2</v>
      </c>
      <c r="R280">
        <v>1</v>
      </c>
      <c r="T280">
        <v>1</v>
      </c>
      <c r="Y280">
        <v>1</v>
      </c>
      <c r="Z280">
        <v>1</v>
      </c>
      <c r="AB280">
        <v>2</v>
      </c>
      <c r="AT280">
        <v>2</v>
      </c>
      <c r="AU280">
        <v>0</v>
      </c>
      <c r="AV280">
        <v>0</v>
      </c>
      <c r="AW280">
        <v>2</v>
      </c>
      <c r="AX280">
        <v>0</v>
      </c>
      <c r="BB280">
        <f t="shared" si="452"/>
        <v>2</v>
      </c>
      <c r="BC280">
        <v>2</v>
      </c>
      <c r="BD280">
        <f t="shared" si="453"/>
        <v>2</v>
      </c>
      <c r="BE280">
        <f t="shared" si="454"/>
        <v>2</v>
      </c>
      <c r="BF280">
        <f t="shared" si="455"/>
        <v>2</v>
      </c>
      <c r="BH280">
        <f t="shared" si="456"/>
        <v>0</v>
      </c>
      <c r="BK280" s="45">
        <f>IF(G280="MEA",'[1]Net Hire Rate'!$E$7,IF(G280="AMR",'[1]Net Hire Rate'!$F$7,IF(G280="EUR",'[1]Net Hire Rate'!$G$7,IF(G280="APAC",'[1]Net Hire Rate'!$H$7,0))))</f>
        <v>-0.12481698389458272</v>
      </c>
      <c r="BL280" s="45">
        <f>IF(G280="MEA",'[1]Net Hire Rate'!$E$8,IF(G280="AMR",'[1]Net Hire Rate'!$F$8,IF(G280="EUR",'[1]Net Hire Rate'!$G$8,IF(G280="APAC",'[1]Net Hire Rate'!$H$8,0))))</f>
        <v>-0.12481698389458272</v>
      </c>
      <c r="BM280" s="45">
        <f>IF(G280="MEA",'[1]Net Hire Rate'!$E$9,IF(G280="AMR",'[1]Net Hire Rate'!$F$9,IF(G280="EUR",'[1]Net Hire Rate'!$G$9,IF(G280="APAC",'[1]Net Hire Rate'!$H$9,0))))</f>
        <v>-0.12481698389458272</v>
      </c>
      <c r="BN280" s="45">
        <f>IF(G280="MEA",'[1]Net Hire Rate'!$E$10,IF(G280="AMR",'[1]Net Hire Rate'!$F$10,IF(G280="EUR",'[1]Net Hire Rate'!$G$10,IF(G280="APAC",'[1]Net Hire Rate'!$H$10,0))))</f>
        <v>-0.12481698389458272</v>
      </c>
      <c r="BO280" s="45">
        <f>IF(G280="MEA",'[1]Net Hire Rate'!$E$11,IF(G280="AMR",'[1]Net Hire Rate'!$F$11,IF(G280="EUR",'[1]Net Hire Rate'!$G$11,IF(G280="APAC",'[1]Net Hire Rate'!$H$11,0))))</f>
        <v>-0.12481698389458272</v>
      </c>
      <c r="BP280" s="45">
        <f>IF(G280="MEA",'[1]Net Hire Rate'!$E$12,IF(G280="AMR",'[1]Net Hire Rate'!$F$12,IF(G280="EUR",'[1]Net Hire Rate'!$G$12,IF(G280="APAC",'[1]Net Hire Rate'!$H$12,0))))</f>
        <v>-0.12481698389458272</v>
      </c>
      <c r="BQ280" s="147">
        <f t="shared" si="457"/>
        <v>2</v>
      </c>
      <c r="BR280" s="147">
        <f t="shared" si="439"/>
        <v>2</v>
      </c>
      <c r="BS280" s="147">
        <f t="shared" si="458"/>
        <v>1.7503660322108345</v>
      </c>
      <c r="BT280" s="148">
        <f t="shared" si="440"/>
        <v>1.7503660322108345</v>
      </c>
      <c r="BU280" s="149">
        <f t="shared" si="459"/>
        <v>1.5318906233587501</v>
      </c>
      <c r="BV280" s="148">
        <f t="shared" si="441"/>
        <v>1.5318906233587501</v>
      </c>
      <c r="BW280" s="148">
        <f t="shared" si="460"/>
        <v>1.3406846560947188</v>
      </c>
      <c r="BX280" s="148">
        <f t="shared" si="442"/>
        <v>1.3406846560947188</v>
      </c>
      <c r="BY280" s="148">
        <f t="shared" si="461"/>
        <v>1.17334444096723</v>
      </c>
      <c r="BZ280" s="148">
        <f t="shared" si="443"/>
        <v>1.17334444096723</v>
      </c>
      <c r="CA280" s="148">
        <f t="shared" si="462"/>
        <v>1.0268911267762251</v>
      </c>
      <c r="CB280" s="148">
        <f t="shared" si="444"/>
        <v>1.0268911267762251</v>
      </c>
      <c r="CC280" s="148"/>
      <c r="CD280" s="38" t="s">
        <v>435</v>
      </c>
      <c r="CE280" s="38">
        <v>0.5</v>
      </c>
      <c r="CF280" s="38">
        <v>9005620</v>
      </c>
      <c r="CG280" s="38">
        <v>9005620</v>
      </c>
      <c r="CH280" s="38">
        <v>9005620</v>
      </c>
      <c r="CI280" s="38">
        <v>9005620</v>
      </c>
      <c r="CJ280" s="38">
        <v>9005620</v>
      </c>
      <c r="CK280" s="41">
        <v>9005620</v>
      </c>
      <c r="CL280" s="41" t="s">
        <v>436</v>
      </c>
      <c r="CM280" s="40">
        <v>0.5</v>
      </c>
      <c r="CN280" s="41">
        <v>448</v>
      </c>
      <c r="CO280" s="41">
        <v>448</v>
      </c>
      <c r="CP280" s="41">
        <v>448</v>
      </c>
      <c r="CQ280" s="41">
        <v>448</v>
      </c>
      <c r="CR280" s="41">
        <v>448</v>
      </c>
      <c r="CS280" s="41">
        <v>448</v>
      </c>
      <c r="CT280" s="41"/>
      <c r="CU280" s="40"/>
      <c r="CV280" s="41"/>
      <c r="CW280" s="41"/>
      <c r="CX280" s="41"/>
      <c r="CY280" s="41"/>
      <c r="CZ280" s="41"/>
      <c r="DA280" s="41"/>
      <c r="DB280" s="41"/>
      <c r="DC280" s="40"/>
      <c r="DD280" s="41"/>
      <c r="DE280" s="41"/>
      <c r="DF280" s="41"/>
      <c r="DG280" s="41"/>
      <c r="DH280" s="41"/>
      <c r="DI280" s="41"/>
      <c r="DJ280" s="41"/>
      <c r="DK280" s="40"/>
      <c r="DL280" s="41"/>
      <c r="DM280" s="41"/>
      <c r="DN280" s="41"/>
      <c r="DO280" s="41"/>
      <c r="DP280" s="41"/>
      <c r="DQ280" s="41"/>
      <c r="DR280" s="15"/>
      <c r="DS280" s="151">
        <f t="shared" si="445"/>
        <v>2</v>
      </c>
      <c r="DT280" s="152">
        <f t="shared" si="446"/>
        <v>2</v>
      </c>
      <c r="DU280" s="7">
        <f t="shared" si="447"/>
        <v>2</v>
      </c>
      <c r="DV280" s="7">
        <f t="shared" si="448"/>
        <v>2</v>
      </c>
      <c r="DW280">
        <f t="shared" si="449"/>
        <v>2</v>
      </c>
      <c r="DX280">
        <f t="shared" si="450"/>
        <v>2</v>
      </c>
      <c r="DZ280">
        <f t="shared" si="463"/>
        <v>2</v>
      </c>
      <c r="EA280">
        <f t="shared" si="464"/>
        <v>2</v>
      </c>
      <c r="EB280">
        <f t="shared" si="465"/>
        <v>2</v>
      </c>
      <c r="EC280">
        <f t="shared" si="466"/>
        <v>2</v>
      </c>
      <c r="ED280">
        <f t="shared" si="467"/>
        <v>2</v>
      </c>
      <c r="EE280">
        <f t="shared" si="468"/>
        <v>2</v>
      </c>
      <c r="EG280">
        <f t="shared" si="469"/>
        <v>2</v>
      </c>
      <c r="EH280">
        <f t="shared" si="470"/>
        <v>2</v>
      </c>
      <c r="EI280">
        <f t="shared" si="471"/>
        <v>2</v>
      </c>
      <c r="EJ280">
        <f t="shared" si="472"/>
        <v>2</v>
      </c>
      <c r="EK280">
        <f t="shared" si="473"/>
        <v>2</v>
      </c>
      <c r="EM280">
        <f>IF($EM$9='[1]L&amp;D Numbers'!$E$6,'[1]L&amp;D Numbers'!$E$7)</f>
        <v>350</v>
      </c>
      <c r="EN280">
        <f>IF($EN$9='[1]L&amp;D Numbers'!$F$6,'[1]L&amp;D Numbers'!$F$7)</f>
        <v>2000</v>
      </c>
      <c r="EO280">
        <f>IF($EO$9='[1]L&amp;D Numbers'!$G$6,'[1]L&amp;D Numbers'!$G$7)</f>
        <v>2000</v>
      </c>
      <c r="EP280">
        <f>IF($EP$9='[1]L&amp;D Numbers'!$H$6,'[1]L&amp;D Numbers'!$H$7)</f>
        <v>2000</v>
      </c>
      <c r="EQ280">
        <f>IF($EQ$9='[1]L&amp;D Numbers'!$I$6,'[1]L&amp;D Numbers'!$I$7)</f>
        <v>2000</v>
      </c>
      <c r="ER280">
        <f>IF($ER$9='[1]L&amp;D Numbers'!$J$6,'[1]L&amp;D Numbers'!$J$7)</f>
        <v>0</v>
      </c>
      <c r="ET280" s="45">
        <f>'[1]L&amp;D Master'!$E$10</f>
        <v>1.0678246631903041E-2</v>
      </c>
      <c r="EU280" s="45">
        <f>ET280+'[1]L&amp;D Master'!$F$10</f>
        <v>1.8222427877342538E-2</v>
      </c>
      <c r="EV280" s="45">
        <f>EU280+'[1]L&amp;D Master'!$G$10</f>
        <v>2.3561551193294058E-2</v>
      </c>
      <c r="EW280" s="45">
        <f>EV280+'[1]L&amp;D Master'!$H$10</f>
        <v>2.7330438342024234E-2</v>
      </c>
      <c r="EX280" s="45">
        <f>EW280+'[1]L&amp;D Master'!$I$10</f>
        <v>2.9999999999999995E-2</v>
      </c>
      <c r="EY280" s="45"/>
      <c r="EZ280" s="45">
        <f t="shared" si="474"/>
        <v>1.0678246631903041E-2</v>
      </c>
      <c r="FA280" s="45">
        <f t="shared" si="475"/>
        <v>1.8222427877342538E-2</v>
      </c>
      <c r="FB280" s="45">
        <f t="shared" si="475"/>
        <v>2.3561551193294058E-2</v>
      </c>
      <c r="FC280" s="45">
        <f t="shared" si="475"/>
        <v>2.7330438342024234E-2</v>
      </c>
      <c r="FD280" s="45">
        <f t="shared" si="451"/>
        <v>2.7330438342024234E-2</v>
      </c>
      <c r="FE280" s="45"/>
      <c r="FF280">
        <f t="shared" si="419"/>
        <v>1.9786435067361938</v>
      </c>
      <c r="FG280">
        <f t="shared" si="420"/>
        <v>1.963555144245315</v>
      </c>
      <c r="FH280">
        <f t="shared" si="421"/>
        <v>1.9528768976134119</v>
      </c>
      <c r="FI280">
        <f t="shared" si="422"/>
        <v>1.9453391233159516</v>
      </c>
      <c r="FJ280">
        <f t="shared" si="423"/>
        <v>1.9453391233159516</v>
      </c>
      <c r="FL280" s="34"/>
      <c r="FM280" s="34"/>
      <c r="FN280" s="34"/>
      <c r="FO280" s="34"/>
      <c r="FP280" s="34"/>
      <c r="FQ280" s="153">
        <f t="shared" si="476"/>
        <v>0.125</v>
      </c>
      <c r="FR280" s="153"/>
      <c r="FS280" s="42"/>
      <c r="FT280" s="42"/>
      <c r="FU280" s="42"/>
      <c r="FV280" s="42"/>
      <c r="FW280" s="42"/>
      <c r="FX280" s="42"/>
      <c r="FY280" s="42"/>
      <c r="FZ280" s="42"/>
      <c r="GA280" s="42"/>
      <c r="GB280" s="42"/>
      <c r="GC280" s="42"/>
      <c r="GD280" s="42"/>
      <c r="GE280" s="42"/>
      <c r="GF280" s="42"/>
      <c r="GG280" s="42"/>
      <c r="GH280" s="42"/>
      <c r="GI280" s="42"/>
      <c r="GJ280" s="42"/>
      <c r="GK280" s="42"/>
      <c r="GL280" s="42"/>
      <c r="GM280" s="154">
        <f>'[1]Automation Master'!$B$10*FQ280*FO280</f>
        <v>0</v>
      </c>
      <c r="GN280" s="155">
        <f>'[1]Automation Master'!$B$11*FO280*FQ280+GM280</f>
        <v>0</v>
      </c>
      <c r="GO280" s="155">
        <f>'[1]Automation Master'!$B$12*FO280*FQ280+GN280</f>
        <v>0</v>
      </c>
      <c r="GP280" s="155">
        <f>'[1]Automation Master'!$B$13*FO280*FQ280+GO280</f>
        <v>0</v>
      </c>
      <c r="GQ280" s="155">
        <f>'[1]Automation Master'!$C$10*FO280*FQ280+GP280</f>
        <v>0</v>
      </c>
      <c r="GR280" s="155">
        <f>'[1]Automation Master'!$C$11*FO280*FQ280+GQ280</f>
        <v>0</v>
      </c>
      <c r="GS280" s="155">
        <f>'[1]Automation Master'!$C$12*FO280*FQ280+GR280</f>
        <v>0</v>
      </c>
      <c r="GT280" s="155">
        <f>'[1]Automation Master'!$C$13*FO280*FQ280+GS280</f>
        <v>0</v>
      </c>
      <c r="GU280" s="155">
        <f>'[1]Automation Master'!$D$10*FO280*FQ280+GT280</f>
        <v>0</v>
      </c>
      <c r="GV280" s="155">
        <f>'[1]Automation Master'!$D$11*FO280*FQ280+GU280</f>
        <v>0</v>
      </c>
      <c r="GW280" s="155">
        <f>'[1]Automation Master'!$D$12*FO280*FQ280+GV280</f>
        <v>0</v>
      </c>
      <c r="GX280" s="155">
        <f>'[1]Automation Master'!$D$13*FO280*FQ280+GW280</f>
        <v>0</v>
      </c>
      <c r="GY280" s="155">
        <f>'[1]Automation Master'!$E$10*FO280*FQ280+GX280</f>
        <v>0</v>
      </c>
      <c r="GZ280" s="155">
        <f>'[1]Automation Master'!$E$11*FO280*FQ280+GY280</f>
        <v>0</v>
      </c>
      <c r="HA280" s="155">
        <f>'[1]Automation Master'!$E$12*FO280*FQ280+GZ280</f>
        <v>0</v>
      </c>
      <c r="HB280" s="155">
        <f>'[1]Automation Master'!$E$13*FO280*FQ280+HA280</f>
        <v>0</v>
      </c>
      <c r="HC280" s="155">
        <f>'[1]Automation Master'!$F$10*FO280*FQ280+HB280</f>
        <v>0</v>
      </c>
      <c r="HD280" s="155">
        <f>'[1]Automation Master'!$F$11*FO280*FQ280+HC280</f>
        <v>0</v>
      </c>
      <c r="HE280" s="155">
        <f>'[1]Automation Master'!$F$12*FO280*FQ280+HD280</f>
        <v>0</v>
      </c>
      <c r="HF280" s="156">
        <f>'[1]Automation Master'!$F$13*FO280*FQ280+HE280</f>
        <v>0</v>
      </c>
      <c r="HG280" s="157"/>
      <c r="HH280" s="157"/>
      <c r="HI280" s="157"/>
      <c r="HJ280" s="157"/>
      <c r="HK280" s="157"/>
      <c r="HL280" s="157"/>
      <c r="HM280" s="157"/>
      <c r="HN280" s="157"/>
      <c r="HO280" s="157"/>
      <c r="HP280" s="157"/>
      <c r="HQ280" s="157"/>
      <c r="HR280" s="157"/>
      <c r="HS280" s="157"/>
      <c r="HT280" s="157"/>
      <c r="HU280" s="157"/>
      <c r="HV280" s="157"/>
      <c r="HW280" s="157"/>
      <c r="HX280" s="157"/>
      <c r="HY280" s="42"/>
      <c r="HZ280" s="42"/>
      <c r="IA280" s="148">
        <f t="shared" si="424"/>
        <v>2</v>
      </c>
      <c r="IB280" s="148">
        <f t="shared" si="425"/>
        <v>2</v>
      </c>
      <c r="IC280" s="148">
        <f t="shared" si="426"/>
        <v>2</v>
      </c>
      <c r="ID280" s="148">
        <f t="shared" si="427"/>
        <v>2</v>
      </c>
      <c r="IE280" s="148">
        <f t="shared" si="428"/>
        <v>2</v>
      </c>
      <c r="IH280">
        <f t="shared" si="429"/>
        <v>1.9786435067361938</v>
      </c>
      <c r="II280">
        <f t="shared" si="430"/>
        <v>1.963555144245315</v>
      </c>
      <c r="IJ280">
        <f t="shared" si="431"/>
        <v>1.9528768976134119</v>
      </c>
      <c r="IK280">
        <f t="shared" si="432"/>
        <v>1.9453391233159516</v>
      </c>
      <c r="IL280">
        <f t="shared" si="433"/>
        <v>1.9453391233159516</v>
      </c>
      <c r="IN280" s="42">
        <f t="shared" si="434"/>
        <v>1.0678246631903088E-2</v>
      </c>
      <c r="IO280" s="42">
        <f t="shared" si="435"/>
        <v>1.8222427877342517E-2</v>
      </c>
      <c r="IP280" s="42">
        <f t="shared" si="436"/>
        <v>2.3561551193294061E-2</v>
      </c>
      <c r="IQ280" s="42">
        <f t="shared" si="437"/>
        <v>2.7330438342024199E-2</v>
      </c>
      <c r="IR280" s="42">
        <f t="shared" si="438"/>
        <v>2.7330438342024199E-2</v>
      </c>
      <c r="IT280" s="9">
        <f t="shared" si="477"/>
        <v>0</v>
      </c>
      <c r="IU280" s="9">
        <f t="shared" si="478"/>
        <v>0</v>
      </c>
      <c r="IV280" s="9">
        <f t="shared" si="479"/>
        <v>0</v>
      </c>
      <c r="IW280" s="9">
        <f t="shared" si="480"/>
        <v>0</v>
      </c>
      <c r="IX280" s="9">
        <f t="shared" si="481"/>
        <v>0</v>
      </c>
    </row>
    <row r="281" spans="1:265" ht="15.75" hidden="1" thickBot="1" x14ac:dyDescent="0.3">
      <c r="A281">
        <v>25</v>
      </c>
      <c r="B281" t="s">
        <v>400</v>
      </c>
      <c r="C281" t="s">
        <v>428</v>
      </c>
      <c r="D281" t="s">
        <v>402</v>
      </c>
      <c r="E281" t="s">
        <v>333</v>
      </c>
      <c r="F281" t="s">
        <v>333</v>
      </c>
      <c r="G281" t="s">
        <v>273</v>
      </c>
      <c r="H281">
        <v>25</v>
      </c>
      <c r="K281">
        <v>4</v>
      </c>
      <c r="L281">
        <v>21</v>
      </c>
      <c r="R281">
        <v>1</v>
      </c>
      <c r="S281">
        <v>8</v>
      </c>
      <c r="T281">
        <v>7</v>
      </c>
      <c r="V281">
        <v>9</v>
      </c>
      <c r="Y281">
        <v>4</v>
      </c>
      <c r="Z281">
        <v>21</v>
      </c>
      <c r="AB281">
        <v>16</v>
      </c>
      <c r="AE281">
        <v>1</v>
      </c>
      <c r="AG281">
        <v>7</v>
      </c>
      <c r="AL281">
        <v>1</v>
      </c>
      <c r="AT281">
        <v>22.268799999999999</v>
      </c>
      <c r="AU281">
        <v>0</v>
      </c>
      <c r="AV281">
        <v>0</v>
      </c>
      <c r="AW281">
        <v>25</v>
      </c>
      <c r="AX281">
        <v>0</v>
      </c>
      <c r="BB281">
        <f t="shared" si="452"/>
        <v>25</v>
      </c>
      <c r="BC281">
        <v>22</v>
      </c>
      <c r="BD281">
        <f t="shared" si="453"/>
        <v>22</v>
      </c>
      <c r="BE281">
        <f t="shared" si="454"/>
        <v>23.5</v>
      </c>
      <c r="BF281">
        <f t="shared" si="455"/>
        <v>22</v>
      </c>
      <c r="BH281">
        <f t="shared" si="456"/>
        <v>3</v>
      </c>
      <c r="BK281" s="45">
        <f>IF(G281="MEA",'[1]Net Hire Rate'!$E$7,IF(G281="AMR",'[1]Net Hire Rate'!$F$7,IF(G281="EUR",'[1]Net Hire Rate'!$G$7,IF(G281="APAC",'[1]Net Hire Rate'!$H$7,0))))</f>
        <v>-2.2817025010969723E-2</v>
      </c>
      <c r="BL281" s="45">
        <f>IF(G281="MEA",'[1]Net Hire Rate'!$E$8,IF(G281="AMR",'[1]Net Hire Rate'!$F$8,IF(G281="EUR",'[1]Net Hire Rate'!$G$8,IF(G281="APAC",'[1]Net Hire Rate'!$H$8,0))))</f>
        <v>-2.2817025010969723E-2</v>
      </c>
      <c r="BM281" s="45">
        <f>IF(G281="MEA",'[1]Net Hire Rate'!$E$9,IF(G281="AMR",'[1]Net Hire Rate'!$F$9,IF(G281="EUR",'[1]Net Hire Rate'!$G$9,IF(G281="APAC",'[1]Net Hire Rate'!$H$9,0))))</f>
        <v>-2.2817025010969723E-2</v>
      </c>
      <c r="BN281" s="45">
        <f>IF(G281="MEA",'[1]Net Hire Rate'!$E$10,IF(G281="AMR",'[1]Net Hire Rate'!$F$10,IF(G281="EUR",'[1]Net Hire Rate'!$G$10,IF(G281="APAC",'[1]Net Hire Rate'!$H$10,0))))</f>
        <v>-2.2817025010969723E-2</v>
      </c>
      <c r="BO281" s="45">
        <f>IF(G281="MEA",'[1]Net Hire Rate'!$E$11,IF(G281="AMR",'[1]Net Hire Rate'!$F$11,IF(G281="EUR",'[1]Net Hire Rate'!$G$11,IF(G281="APAC",'[1]Net Hire Rate'!$H$11,0))))</f>
        <v>-2.2817025010969723E-2</v>
      </c>
      <c r="BP281" s="45">
        <f>IF(G281="MEA",'[1]Net Hire Rate'!$E$12,IF(G281="AMR",'[1]Net Hire Rate'!$F$12,IF(G281="EUR",'[1]Net Hire Rate'!$G$12,IF(G281="APAC",'[1]Net Hire Rate'!$H$12,0))))</f>
        <v>-2.2817025010969723E-2</v>
      </c>
      <c r="BQ281" s="147">
        <f t="shared" si="457"/>
        <v>25</v>
      </c>
      <c r="BR281" s="147">
        <f t="shared" si="439"/>
        <v>25</v>
      </c>
      <c r="BS281" s="147">
        <f t="shared" si="458"/>
        <v>24.429574374725757</v>
      </c>
      <c r="BT281" s="148">
        <f t="shared" si="440"/>
        <v>24.429574374725757</v>
      </c>
      <c r="BU281" s="149">
        <f t="shared" si="459"/>
        <v>23.872164165210293</v>
      </c>
      <c r="BV281" s="148">
        <f t="shared" si="441"/>
        <v>23.872164165210293</v>
      </c>
      <c r="BW281" s="148">
        <f t="shared" si="460"/>
        <v>23.327472398386714</v>
      </c>
      <c r="BX281" s="148">
        <f t="shared" si="442"/>
        <v>23.327472398386714</v>
      </c>
      <c r="BY281" s="148">
        <f t="shared" si="461"/>
        <v>22.795208877230017</v>
      </c>
      <c r="BZ281" s="148">
        <f t="shared" si="443"/>
        <v>22.795208877230017</v>
      </c>
      <c r="CA281" s="148">
        <f t="shared" si="462"/>
        <v>22.275090026147982</v>
      </c>
      <c r="CB281" s="148">
        <f t="shared" si="444"/>
        <v>22.275090026147982</v>
      </c>
      <c r="CC281" s="148"/>
      <c r="CD281" s="171" t="s">
        <v>440</v>
      </c>
      <c r="CE281" s="40">
        <v>0.5</v>
      </c>
      <c r="CF281" s="38">
        <v>34</v>
      </c>
      <c r="CG281" s="38">
        <v>34</v>
      </c>
      <c r="CH281" s="38">
        <v>34</v>
      </c>
      <c r="CI281" s="38">
        <v>34</v>
      </c>
      <c r="CJ281" s="38">
        <v>34</v>
      </c>
      <c r="CK281" s="41">
        <v>34</v>
      </c>
      <c r="CL281" s="41" t="s">
        <v>419</v>
      </c>
      <c r="CM281" s="40">
        <v>0.5</v>
      </c>
      <c r="CN281" s="41">
        <v>5183</v>
      </c>
      <c r="CO281" s="41">
        <v>5183</v>
      </c>
      <c r="CP281" s="41">
        <v>5183</v>
      </c>
      <c r="CQ281" s="41">
        <v>5183</v>
      </c>
      <c r="CR281" s="41">
        <v>5183</v>
      </c>
      <c r="CS281" s="41">
        <v>5183</v>
      </c>
      <c r="CT281" s="41"/>
      <c r="CU281" s="40"/>
      <c r="CV281" s="41"/>
      <c r="CW281" s="41"/>
      <c r="CX281" s="41"/>
      <c r="CY281" s="41"/>
      <c r="CZ281" s="41"/>
      <c r="DA281" s="41"/>
      <c r="DB281" s="41"/>
      <c r="DC281" s="40"/>
      <c r="DD281" s="41"/>
      <c r="DE281" s="41"/>
      <c r="DF281" s="41"/>
      <c r="DG281" s="41"/>
      <c r="DH281" s="41"/>
      <c r="DI281" s="41"/>
      <c r="DJ281" s="41"/>
      <c r="DK281" s="40"/>
      <c r="DL281" s="41"/>
      <c r="DM281" s="41"/>
      <c r="DN281" s="41"/>
      <c r="DO281" s="41"/>
      <c r="DP281" s="41"/>
      <c r="DQ281" s="41"/>
      <c r="DR281" s="15"/>
      <c r="DS281" s="151">
        <f t="shared" si="445"/>
        <v>22</v>
      </c>
      <c r="DT281" s="152">
        <f t="shared" si="446"/>
        <v>22</v>
      </c>
      <c r="DU281" s="7">
        <f t="shared" si="447"/>
        <v>22</v>
      </c>
      <c r="DV281" s="7">
        <f t="shared" si="448"/>
        <v>22</v>
      </c>
      <c r="DW281">
        <f t="shared" si="449"/>
        <v>22</v>
      </c>
      <c r="DX281">
        <f t="shared" si="450"/>
        <v>22</v>
      </c>
      <c r="DZ281">
        <f t="shared" si="463"/>
        <v>22</v>
      </c>
      <c r="EA281">
        <f t="shared" si="464"/>
        <v>22</v>
      </c>
      <c r="EB281">
        <f t="shared" si="465"/>
        <v>22</v>
      </c>
      <c r="EC281">
        <f t="shared" si="466"/>
        <v>22</v>
      </c>
      <c r="ED281">
        <f t="shared" si="467"/>
        <v>22</v>
      </c>
      <c r="EE281">
        <f t="shared" si="468"/>
        <v>22</v>
      </c>
      <c r="EG281">
        <f t="shared" si="469"/>
        <v>25.000000000000004</v>
      </c>
      <c r="EH281">
        <f t="shared" si="470"/>
        <v>25.000000000000004</v>
      </c>
      <c r="EI281">
        <f t="shared" si="471"/>
        <v>25.000000000000004</v>
      </c>
      <c r="EJ281">
        <f t="shared" si="472"/>
        <v>25.000000000000004</v>
      </c>
      <c r="EK281">
        <f t="shared" si="473"/>
        <v>25.000000000000004</v>
      </c>
      <c r="EM281">
        <f>IF($EM$9='[1]L&amp;D Numbers'!$E$6,'[1]L&amp;D Numbers'!$E$7)</f>
        <v>350</v>
      </c>
      <c r="EN281">
        <f>IF($EN$9='[1]L&amp;D Numbers'!$F$6,'[1]L&amp;D Numbers'!$F$7)</f>
        <v>2000</v>
      </c>
      <c r="EO281">
        <f>IF($EO$9='[1]L&amp;D Numbers'!$G$6,'[1]L&amp;D Numbers'!$G$7)</f>
        <v>2000</v>
      </c>
      <c r="EP281">
        <f>IF($EP$9='[1]L&amp;D Numbers'!$H$6,'[1]L&amp;D Numbers'!$H$7)</f>
        <v>2000</v>
      </c>
      <c r="EQ281">
        <f>IF($EQ$9='[1]L&amp;D Numbers'!$I$6,'[1]L&amp;D Numbers'!$I$7)</f>
        <v>2000</v>
      </c>
      <c r="ER281">
        <f>IF($ER$9='[1]L&amp;D Numbers'!$J$6,'[1]L&amp;D Numbers'!$J$7)</f>
        <v>0</v>
      </c>
      <c r="ET281" s="45">
        <f>'[1]L&amp;D Master'!$E$10</f>
        <v>1.0678246631903041E-2</v>
      </c>
      <c r="EU281" s="45">
        <f>ET281+'[1]L&amp;D Master'!$F$10</f>
        <v>1.8222427877342538E-2</v>
      </c>
      <c r="EV281" s="45">
        <f>EU281+'[1]L&amp;D Master'!$G$10</f>
        <v>2.3561551193294058E-2</v>
      </c>
      <c r="EW281" s="45">
        <f>EV281+'[1]L&amp;D Master'!$H$10</f>
        <v>2.7330438342024234E-2</v>
      </c>
      <c r="EX281" s="45">
        <f>EW281+'[1]L&amp;D Master'!$I$10</f>
        <v>2.9999999999999995E-2</v>
      </c>
      <c r="EY281" s="45"/>
      <c r="EZ281" s="45">
        <f t="shared" si="474"/>
        <v>1.0678246631903041E-2</v>
      </c>
      <c r="FA281" s="45">
        <f t="shared" si="475"/>
        <v>1.8222427877342538E-2</v>
      </c>
      <c r="FB281" s="45">
        <f t="shared" si="475"/>
        <v>2.3561551193294058E-2</v>
      </c>
      <c r="FC281" s="45">
        <f t="shared" si="475"/>
        <v>2.7330438342024234E-2</v>
      </c>
      <c r="FD281" s="45">
        <f t="shared" si="451"/>
        <v>2.7330438342024234E-2</v>
      </c>
      <c r="FE281" s="45"/>
      <c r="FF281">
        <f t="shared" si="419"/>
        <v>21.765078574098133</v>
      </c>
      <c r="FG281">
        <f t="shared" si="420"/>
        <v>21.599106586698465</v>
      </c>
      <c r="FH281">
        <f t="shared" si="421"/>
        <v>21.481645873747532</v>
      </c>
      <c r="FI281">
        <f t="shared" si="422"/>
        <v>21.398730356475468</v>
      </c>
      <c r="FJ281">
        <f t="shared" si="423"/>
        <v>21.398730356475468</v>
      </c>
      <c r="FL281" s="34"/>
      <c r="FM281" s="34"/>
      <c r="FN281" s="34"/>
      <c r="FO281" s="34"/>
      <c r="FP281" s="34"/>
      <c r="FQ281" s="153">
        <f t="shared" si="476"/>
        <v>0.125</v>
      </c>
      <c r="FR281" s="153"/>
      <c r="FS281" s="42"/>
      <c r="FT281" s="42"/>
      <c r="FU281" s="42"/>
      <c r="FV281" s="42"/>
      <c r="FW281" s="42"/>
      <c r="FX281" s="42"/>
      <c r="FY281" s="42"/>
      <c r="FZ281" s="42"/>
      <c r="GA281" s="42"/>
      <c r="GB281" s="42"/>
      <c r="GC281" s="42"/>
      <c r="GD281" s="42"/>
      <c r="GE281" s="42"/>
      <c r="GF281" s="42"/>
      <c r="GG281" s="42"/>
      <c r="GH281" s="42"/>
      <c r="GI281" s="42"/>
      <c r="GJ281" s="42"/>
      <c r="GK281" s="42"/>
      <c r="GL281" s="42"/>
      <c r="GM281" s="154">
        <f>'[1]Automation Master'!$B$10*FQ281*FO281</f>
        <v>0</v>
      </c>
      <c r="GN281" s="155">
        <f>'[1]Automation Master'!$B$11*FO281*FQ281+GM281</f>
        <v>0</v>
      </c>
      <c r="GO281" s="155">
        <f>'[1]Automation Master'!$B$12*FO281*FQ281+GN281</f>
        <v>0</v>
      </c>
      <c r="GP281" s="155">
        <f>'[1]Automation Master'!$B$13*FO281*FQ281+GO281</f>
        <v>0</v>
      </c>
      <c r="GQ281" s="155">
        <f>'[1]Automation Master'!$C$10*FO281*FQ281+GP281</f>
        <v>0</v>
      </c>
      <c r="GR281" s="155">
        <f>'[1]Automation Master'!$C$11*FO281*FQ281+GQ281</f>
        <v>0</v>
      </c>
      <c r="GS281" s="155">
        <f>'[1]Automation Master'!$C$12*FO281*FQ281+GR281</f>
        <v>0</v>
      </c>
      <c r="GT281" s="155">
        <f>'[1]Automation Master'!$C$13*FO281*FQ281+GS281</f>
        <v>0</v>
      </c>
      <c r="GU281" s="155">
        <f>'[1]Automation Master'!$D$10*FO281*FQ281+GT281</f>
        <v>0</v>
      </c>
      <c r="GV281" s="155">
        <f>'[1]Automation Master'!$D$11*FO281*FQ281+GU281</f>
        <v>0</v>
      </c>
      <c r="GW281" s="155">
        <f>'[1]Automation Master'!$D$12*FO281*FQ281+GV281</f>
        <v>0</v>
      </c>
      <c r="GX281" s="155">
        <f>'[1]Automation Master'!$D$13*FO281*FQ281+GW281</f>
        <v>0</v>
      </c>
      <c r="GY281" s="155">
        <f>'[1]Automation Master'!$E$10*FO281*FQ281+GX281</f>
        <v>0</v>
      </c>
      <c r="GZ281" s="155">
        <f>'[1]Automation Master'!$E$11*FO281*FQ281+GY281</f>
        <v>0</v>
      </c>
      <c r="HA281" s="155">
        <f>'[1]Automation Master'!$E$12*FO281*FQ281+GZ281</f>
        <v>0</v>
      </c>
      <c r="HB281" s="155">
        <f>'[1]Automation Master'!$E$13*FO281*FQ281+HA281</f>
        <v>0</v>
      </c>
      <c r="HC281" s="155">
        <f>'[1]Automation Master'!$F$10*FO281*FQ281+HB281</f>
        <v>0</v>
      </c>
      <c r="HD281" s="155">
        <f>'[1]Automation Master'!$F$11*FO281*FQ281+HC281</f>
        <v>0</v>
      </c>
      <c r="HE281" s="155">
        <f>'[1]Automation Master'!$F$12*FO281*FQ281+HD281</f>
        <v>0</v>
      </c>
      <c r="HF281" s="156">
        <f>'[1]Automation Master'!$F$13*FO281*FQ281+HE281</f>
        <v>0</v>
      </c>
      <c r="HG281" s="157"/>
      <c r="HH281" s="157"/>
      <c r="HI281" s="157"/>
      <c r="HJ281" s="157"/>
      <c r="HK281" s="157"/>
      <c r="HL281" s="157"/>
      <c r="HM281" s="157"/>
      <c r="HN281" s="157"/>
      <c r="HO281" s="157"/>
      <c r="HP281" s="157"/>
      <c r="HQ281" s="157"/>
      <c r="HR281" s="157"/>
      <c r="HS281" s="157"/>
      <c r="HT281" s="157"/>
      <c r="HU281" s="157"/>
      <c r="HV281" s="157"/>
      <c r="HW281" s="157"/>
      <c r="HX281" s="157"/>
      <c r="HY281" s="42"/>
      <c r="HZ281" s="42"/>
      <c r="IA281" s="148">
        <f t="shared" si="424"/>
        <v>22</v>
      </c>
      <c r="IB281" s="148">
        <f t="shared" si="425"/>
        <v>22</v>
      </c>
      <c r="IC281" s="148">
        <f t="shared" si="426"/>
        <v>22</v>
      </c>
      <c r="ID281" s="148">
        <f t="shared" si="427"/>
        <v>22</v>
      </c>
      <c r="IE281" s="148">
        <f t="shared" si="428"/>
        <v>22</v>
      </c>
      <c r="IH281">
        <f t="shared" si="429"/>
        <v>21.765078574098133</v>
      </c>
      <c r="II281">
        <f t="shared" si="430"/>
        <v>21.599106586698465</v>
      </c>
      <c r="IJ281">
        <f t="shared" si="431"/>
        <v>21.481645873747532</v>
      </c>
      <c r="IK281">
        <f t="shared" si="432"/>
        <v>21.398730356475468</v>
      </c>
      <c r="IL281">
        <f t="shared" si="433"/>
        <v>21.398730356475468</v>
      </c>
      <c r="IN281" s="42">
        <f t="shared" si="434"/>
        <v>1.0678246631903027E-2</v>
      </c>
      <c r="IO281" s="42">
        <f t="shared" si="435"/>
        <v>1.8222427877342507E-2</v>
      </c>
      <c r="IP281" s="42">
        <f t="shared" si="436"/>
        <v>2.356155119329402E-2</v>
      </c>
      <c r="IQ281" s="42">
        <f t="shared" si="437"/>
        <v>2.7330438342024168E-2</v>
      </c>
      <c r="IR281" s="42">
        <f t="shared" si="438"/>
        <v>2.7330438342024168E-2</v>
      </c>
      <c r="IT281" s="9">
        <f t="shared" si="477"/>
        <v>0</v>
      </c>
      <c r="IU281" s="9">
        <f t="shared" si="478"/>
        <v>0</v>
      </c>
      <c r="IV281" s="9">
        <f t="shared" si="479"/>
        <v>0</v>
      </c>
      <c r="IW281" s="9">
        <f t="shared" si="480"/>
        <v>0</v>
      </c>
      <c r="IX281" s="9">
        <f t="shared" si="481"/>
        <v>0</v>
      </c>
    </row>
    <row r="282" spans="1:265" ht="15.75" thickBot="1" x14ac:dyDescent="0.3">
      <c r="A282">
        <v>2</v>
      </c>
      <c r="B282" t="s">
        <v>400</v>
      </c>
      <c r="C282" t="s">
        <v>360</v>
      </c>
      <c r="D282" t="s">
        <v>270</v>
      </c>
      <c r="E282" t="s">
        <v>333</v>
      </c>
      <c r="F282" t="s">
        <v>333</v>
      </c>
      <c r="G282" t="s">
        <v>256</v>
      </c>
      <c r="H282">
        <v>2</v>
      </c>
      <c r="K282">
        <v>1</v>
      </c>
      <c r="L282">
        <v>1</v>
      </c>
      <c r="Q282">
        <v>1</v>
      </c>
      <c r="R282">
        <v>1</v>
      </c>
      <c r="Y282">
        <v>2</v>
      </c>
      <c r="AB282">
        <v>1</v>
      </c>
      <c r="AE282">
        <v>1</v>
      </c>
      <c r="AT282">
        <v>2</v>
      </c>
      <c r="AU282">
        <v>2</v>
      </c>
      <c r="AV282">
        <v>0</v>
      </c>
      <c r="AW282">
        <v>0</v>
      </c>
      <c r="AX282">
        <v>0</v>
      </c>
      <c r="BB282">
        <f t="shared" si="452"/>
        <v>2</v>
      </c>
      <c r="BC282">
        <v>2</v>
      </c>
      <c r="BD282">
        <f t="shared" si="453"/>
        <v>2</v>
      </c>
      <c r="BE282">
        <f t="shared" si="454"/>
        <v>2</v>
      </c>
      <c r="BF282">
        <f t="shared" si="455"/>
        <v>2</v>
      </c>
      <c r="BH282">
        <f t="shared" si="456"/>
        <v>0</v>
      </c>
      <c r="BK282" s="45">
        <f>IF(G282="MEA",'[1]Net Hire Rate'!$E$7,IF(G282="AMR",'[1]Net Hire Rate'!$F$7,IF(G282="EUR",'[1]Net Hire Rate'!$G$7,IF(G282="APAC",'[1]Net Hire Rate'!$H$7,0))))</f>
        <v>1.6761041902604757E-3</v>
      </c>
      <c r="BL282" s="45">
        <f>IF(G282="MEA",'[1]Net Hire Rate'!$E$8,IF(G282="AMR",'[1]Net Hire Rate'!$F$8,IF(G282="EUR",'[1]Net Hire Rate'!$G$8,IF(G282="APAC",'[1]Net Hire Rate'!$H$8,0))))</f>
        <v>1.6761041902604757E-3</v>
      </c>
      <c r="BM282" s="45">
        <f>IF(G282="MEA",'[1]Net Hire Rate'!$E$9,IF(G282="AMR",'[1]Net Hire Rate'!$F$9,IF(G282="EUR",'[1]Net Hire Rate'!$G$9,IF(G282="APAC",'[1]Net Hire Rate'!$H$9,0))))</f>
        <v>1.6761041902604757E-3</v>
      </c>
      <c r="BN282" s="45">
        <f>IF(G282="MEA",'[1]Net Hire Rate'!$E$10,IF(G282="AMR",'[1]Net Hire Rate'!$F$10,IF(G282="EUR",'[1]Net Hire Rate'!$G$10,IF(G282="APAC",'[1]Net Hire Rate'!$H$10,0))))</f>
        <v>1.6761041902604757E-3</v>
      </c>
      <c r="BO282" s="45">
        <f>IF(G282="MEA",'[1]Net Hire Rate'!$E$11,IF(G282="AMR",'[1]Net Hire Rate'!$F$11,IF(G282="EUR",'[1]Net Hire Rate'!$G$11,IF(G282="APAC",'[1]Net Hire Rate'!$H$11,0))))</f>
        <v>1.6761041902604757E-3</v>
      </c>
      <c r="BP282" s="45">
        <f>IF(G282="MEA",'[1]Net Hire Rate'!$E$12,IF(G282="AMR",'[1]Net Hire Rate'!$F$12,IF(G282="EUR",'[1]Net Hire Rate'!$G$12,IF(G282="APAC",'[1]Net Hire Rate'!$H$12,0))))</f>
        <v>1.6761041902604757E-3</v>
      </c>
      <c r="BQ282" s="147">
        <f t="shared" si="457"/>
        <v>2</v>
      </c>
      <c r="BR282" s="147">
        <f t="shared" si="439"/>
        <v>2</v>
      </c>
      <c r="BS282" s="147">
        <f t="shared" si="458"/>
        <v>2.0033522083805209</v>
      </c>
      <c r="BT282" s="148">
        <f t="shared" si="440"/>
        <v>2.0033522083805209</v>
      </c>
      <c r="BU282" s="149">
        <f t="shared" si="459"/>
        <v>2.006710035411555</v>
      </c>
      <c r="BV282" s="148">
        <f t="shared" si="441"/>
        <v>2.006710035411555</v>
      </c>
      <c r="BW282" s="148">
        <f t="shared" si="460"/>
        <v>2.0100734905105462</v>
      </c>
      <c r="BX282" s="148">
        <f t="shared" si="442"/>
        <v>2.0100734905105462</v>
      </c>
      <c r="BY282" s="148">
        <f t="shared" si="461"/>
        <v>2.0134425831107223</v>
      </c>
      <c r="BZ282" s="148">
        <f t="shared" si="443"/>
        <v>2.0134425831107223</v>
      </c>
      <c r="CA282" s="148">
        <f t="shared" si="462"/>
        <v>2.0168173226611228</v>
      </c>
      <c r="CB282" s="148">
        <f t="shared" si="444"/>
        <v>2.0168173226611228</v>
      </c>
      <c r="CC282" s="148"/>
      <c r="CD282" s="38" t="s">
        <v>86</v>
      </c>
      <c r="CE282" s="40">
        <v>0.1</v>
      </c>
      <c r="CF282" s="38">
        <v>27940</v>
      </c>
      <c r="CG282" s="38">
        <v>28219.4</v>
      </c>
      <c r="CH282" s="38">
        <v>28501.594000000001</v>
      </c>
      <c r="CI282" s="38">
        <v>28502</v>
      </c>
      <c r="CJ282" s="38">
        <v>28784.194</v>
      </c>
      <c r="CK282" s="41">
        <v>28884.194</v>
      </c>
      <c r="CL282" s="41" t="s">
        <v>391</v>
      </c>
      <c r="CM282" s="40">
        <v>0.1</v>
      </c>
      <c r="CN282" s="41">
        <v>28753.71428571429</v>
      </c>
      <c r="CO282" s="41">
        <v>32506.618059219203</v>
      </c>
      <c r="CP282" s="41">
        <v>32641.529258106275</v>
      </c>
      <c r="CQ282" s="41">
        <v>32780.505919224684</v>
      </c>
      <c r="CR282" s="41">
        <v>32919.456685679193</v>
      </c>
      <c r="CS282" s="41">
        <v>33066.771428571432</v>
      </c>
      <c r="CT282" s="41" t="s">
        <v>392</v>
      </c>
      <c r="CU282" s="40">
        <v>0.15</v>
      </c>
      <c r="CV282" s="41">
        <v>4305</v>
      </c>
      <c r="CW282" s="41">
        <v>4412.3333333333303</v>
      </c>
      <c r="CX282" s="41">
        <v>4544.3333333333303</v>
      </c>
      <c r="CY282" s="41">
        <v>4680.3333333333303</v>
      </c>
      <c r="CZ282" s="41">
        <v>4820.3333333333303</v>
      </c>
      <c r="DA282" s="41">
        <v>4965.3333333333303</v>
      </c>
      <c r="DB282" s="41" t="s">
        <v>393</v>
      </c>
      <c r="DC282" s="40">
        <v>0.15</v>
      </c>
      <c r="DD282" s="41">
        <v>2361</v>
      </c>
      <c r="DE282" s="41">
        <v>2427.8740691489361</v>
      </c>
      <c r="DF282" s="41">
        <v>2496.6319148936168</v>
      </c>
      <c r="DG282" s="41">
        <v>2567.2735372340421</v>
      </c>
      <c r="DH282" s="41">
        <v>2639.7989361702125</v>
      </c>
      <c r="DI282" s="41">
        <v>2715.1499999999996</v>
      </c>
      <c r="DJ282" s="41" t="s">
        <v>394</v>
      </c>
      <c r="DK282" s="40">
        <v>0.5</v>
      </c>
      <c r="DL282" s="41">
        <v>54</v>
      </c>
      <c r="DM282" s="41">
        <v>56</v>
      </c>
      <c r="DN282" s="41">
        <v>56</v>
      </c>
      <c r="DO282" s="41">
        <v>58</v>
      </c>
      <c r="DP282" s="41">
        <v>60</v>
      </c>
      <c r="DQ282" s="41">
        <v>60</v>
      </c>
      <c r="DR282" s="15"/>
      <c r="DS282" s="151">
        <f t="shared" si="445"/>
        <v>2</v>
      </c>
      <c r="DT282" s="152">
        <f t="shared" si="446"/>
        <v>2.0811178365302032</v>
      </c>
      <c r="DU282" s="7">
        <f t="shared" si="447"/>
        <v>2.1020115363843677</v>
      </c>
      <c r="DV282" s="7">
        <f t="shared" si="448"/>
        <v>2.158471564673035</v>
      </c>
      <c r="DW282">
        <f t="shared" si="449"/>
        <v>2.2174666139672761</v>
      </c>
      <c r="DX282">
        <f t="shared" si="450"/>
        <v>2.2388860971148006</v>
      </c>
      <c r="DZ282">
        <f t="shared" si="463"/>
        <v>2</v>
      </c>
      <c r="EA282">
        <f t="shared" si="464"/>
        <v>2.0811178365302032</v>
      </c>
      <c r="EB282">
        <f t="shared" si="465"/>
        <v>2.1020115363843677</v>
      </c>
      <c r="EC282">
        <f t="shared" si="466"/>
        <v>2.158471564673035</v>
      </c>
      <c r="ED282">
        <f t="shared" si="467"/>
        <v>2.2174666139672761</v>
      </c>
      <c r="EE282">
        <f t="shared" si="468"/>
        <v>2.2388860971148006</v>
      </c>
      <c r="EG282" s="148">
        <f t="shared" ref="EG282:EK282" si="482">EA282</f>
        <v>2.0811178365302032</v>
      </c>
      <c r="EH282" s="148">
        <f t="shared" si="482"/>
        <v>2.1020115363843677</v>
      </c>
      <c r="EI282" s="148">
        <f t="shared" si="482"/>
        <v>2.158471564673035</v>
      </c>
      <c r="EJ282" s="148">
        <f t="shared" si="482"/>
        <v>2.2174666139672761</v>
      </c>
      <c r="EK282" s="148">
        <f t="shared" si="482"/>
        <v>2.2388860971148006</v>
      </c>
      <c r="EM282">
        <f>IF($EM$9='[1]L&amp;D Numbers'!$E$6,'[1]L&amp;D Numbers'!$E$7)</f>
        <v>350</v>
      </c>
      <c r="EN282">
        <f>IF($EN$9='[1]L&amp;D Numbers'!$F$6,'[1]L&amp;D Numbers'!$F$7)</f>
        <v>2000</v>
      </c>
      <c r="EO282">
        <f>IF($EO$9='[1]L&amp;D Numbers'!$G$6,'[1]L&amp;D Numbers'!$G$7)</f>
        <v>2000</v>
      </c>
      <c r="EP282">
        <f>IF($EP$9='[1]L&amp;D Numbers'!$H$6,'[1]L&amp;D Numbers'!$H$7)</f>
        <v>2000</v>
      </c>
      <c r="EQ282">
        <f>IF($EQ$9='[1]L&amp;D Numbers'!$I$6,'[1]L&amp;D Numbers'!$I$7)</f>
        <v>2000</v>
      </c>
      <c r="ER282">
        <f>IF($ER$9='[1]L&amp;D Numbers'!$J$6,'[1]L&amp;D Numbers'!$J$7)</f>
        <v>0</v>
      </c>
      <c r="ET282" s="45">
        <f>'[1]L&amp;D Master'!$E$10</f>
        <v>1.0678246631903041E-2</v>
      </c>
      <c r="EU282" s="45">
        <f>ET282+'[1]L&amp;D Master'!$F$10</f>
        <v>1.8222427877342538E-2</v>
      </c>
      <c r="EV282" s="45">
        <f>EU282+'[1]L&amp;D Master'!$G$10</f>
        <v>2.3561551193294058E-2</v>
      </c>
      <c r="EW282" s="45">
        <f>EV282+'[1]L&amp;D Master'!$H$10</f>
        <v>2.7330438342024234E-2</v>
      </c>
      <c r="EX282" s="45">
        <f>EW282+'[1]L&amp;D Master'!$I$10</f>
        <v>2.9999999999999995E-2</v>
      </c>
      <c r="EY282" s="45"/>
      <c r="EZ282" s="45">
        <f t="shared" si="474"/>
        <v>1.0678246631903041E-2</v>
      </c>
      <c r="FA282" s="45">
        <f t="shared" si="475"/>
        <v>1.8222427877342538E-2</v>
      </c>
      <c r="FB282" s="45">
        <f t="shared" si="475"/>
        <v>2.3561551193294058E-2</v>
      </c>
      <c r="FC282" s="45">
        <f t="shared" si="475"/>
        <v>2.7330438342024234E-2</v>
      </c>
      <c r="FD282" s="45">
        <f t="shared" si="451"/>
        <v>2.7330438342024234E-2</v>
      </c>
      <c r="FE282" s="45"/>
      <c r="FF282">
        <f>EG282*(1-EZ282)</f>
        <v>2.0588951470016812</v>
      </c>
      <c r="FG282">
        <f t="shared" ref="FG282" si="483">EH282*(1-FA282)</f>
        <v>2.0637077827652615</v>
      </c>
      <c r="FH282">
        <f t="shared" ref="FH282" si="484">EI282*(1-FB282)</f>
        <v>2.1076146264027216</v>
      </c>
      <c r="FI282">
        <f t="shared" ref="FI282" si="485">EJ282*(1-FC282)</f>
        <v>2.1568622793987462</v>
      </c>
      <c r="FJ282">
        <f t="shared" ref="FJ282" si="486">EK282*(1-FD282)</f>
        <v>2.1776963586827893</v>
      </c>
      <c r="FL282" s="34"/>
      <c r="FM282" s="34"/>
      <c r="FN282" s="34"/>
      <c r="FO282" s="34"/>
      <c r="FP282" s="34"/>
      <c r="FQ282" s="153">
        <f t="shared" si="476"/>
        <v>0.125</v>
      </c>
      <c r="FR282" s="170">
        <f>FQ282*FO282*A282</f>
        <v>0</v>
      </c>
      <c r="FS282" s="42"/>
      <c r="FT282" s="42"/>
      <c r="FU282" s="42"/>
      <c r="FV282" s="42"/>
      <c r="FW282" s="42"/>
      <c r="FX282" s="42"/>
      <c r="FY282" s="42"/>
      <c r="FZ282" s="42"/>
      <c r="GA282" s="42"/>
      <c r="GB282" s="42"/>
      <c r="GC282" s="42"/>
      <c r="GD282" s="42"/>
      <c r="GE282" s="42"/>
      <c r="GF282" s="42"/>
      <c r="GG282" s="42"/>
      <c r="GH282" s="42"/>
      <c r="GI282" s="42"/>
      <c r="GJ282" s="42"/>
      <c r="GK282" s="42"/>
      <c r="GL282" s="42"/>
      <c r="GM282" s="154">
        <f>'[1]Automation Master'!$B$10*FQ282*FO282</f>
        <v>0</v>
      </c>
      <c r="GN282" s="155">
        <f>'[1]Automation Master'!$B$11*FO282*FQ282+GM282</f>
        <v>0</v>
      </c>
      <c r="GO282" s="155">
        <f>'[1]Automation Master'!$B$12*FO282*FQ282+GN282</f>
        <v>0</v>
      </c>
      <c r="GP282" s="155">
        <f>'[1]Automation Master'!$B$13*FO282*FQ282+GO282</f>
        <v>0</v>
      </c>
      <c r="GQ282" s="155">
        <f>'[1]Automation Master'!$C$10*FO282*FQ282+GP282</f>
        <v>0</v>
      </c>
      <c r="GR282" s="155">
        <f>'[1]Automation Master'!$C$11*FO282*FQ282+GQ282</f>
        <v>0</v>
      </c>
      <c r="GS282" s="155">
        <f>'[1]Automation Master'!$C$12*FO282*FQ282+GR282</f>
        <v>0</v>
      </c>
      <c r="GT282" s="155">
        <f>'[1]Automation Master'!$C$13*FO282*FQ282+GS282</f>
        <v>0</v>
      </c>
      <c r="GU282" s="155">
        <f>'[1]Automation Master'!$D$10*FO282*FQ282+GT282</f>
        <v>0</v>
      </c>
      <c r="GV282" s="155">
        <f>'[1]Automation Master'!$D$11*FO282*FQ282+GU282</f>
        <v>0</v>
      </c>
      <c r="GW282" s="155">
        <f>'[1]Automation Master'!$D$12*FO282*FQ282+GV282</f>
        <v>0</v>
      </c>
      <c r="GX282" s="155">
        <f>'[1]Automation Master'!$D$13*FO282*FQ282+GW282</f>
        <v>0</v>
      </c>
      <c r="GY282" s="155">
        <f>'[1]Automation Master'!$E$10*FO282*FQ282+GX282</f>
        <v>0</v>
      </c>
      <c r="GZ282" s="155">
        <f>'[1]Automation Master'!$E$11*FO282*FQ282+GY282</f>
        <v>0</v>
      </c>
      <c r="HA282" s="155">
        <f>'[1]Automation Master'!$E$12*FO282*FQ282+GZ282</f>
        <v>0</v>
      </c>
      <c r="HB282" s="155">
        <f>'[1]Automation Master'!$E$13*FO282*FQ282+HA282</f>
        <v>0</v>
      </c>
      <c r="HC282" s="155">
        <f>'[1]Automation Master'!$F$10*FO282*FQ282+HB282</f>
        <v>0</v>
      </c>
      <c r="HD282" s="155">
        <f>'[1]Automation Master'!$F$11*FO282*FQ282+HC282</f>
        <v>0</v>
      </c>
      <c r="HE282" s="155">
        <f>'[1]Automation Master'!$F$12*FO282*FQ282+HD282</f>
        <v>0</v>
      </c>
      <c r="HF282" s="156">
        <f>'[1]Automation Master'!$F$13*FO282*FQ282+HE282</f>
        <v>0</v>
      </c>
      <c r="HG282" s="157"/>
      <c r="HH282" s="157"/>
      <c r="HI282" s="157"/>
      <c r="HJ282" s="157"/>
      <c r="HK282" s="157"/>
      <c r="HL282" s="157"/>
      <c r="HM282" s="157"/>
      <c r="HN282" s="157"/>
      <c r="HO282" s="157"/>
      <c r="HP282" s="157"/>
      <c r="HQ282" s="157"/>
      <c r="HR282" s="157"/>
      <c r="HS282" s="157"/>
      <c r="HT282" s="157"/>
      <c r="HU282" s="157"/>
      <c r="HV282" s="157"/>
      <c r="HW282" s="157"/>
      <c r="HX282" s="157"/>
      <c r="HY282" s="42"/>
      <c r="HZ282" s="42"/>
      <c r="IA282" s="148">
        <f>EG282*(1-GP282)</f>
        <v>2.0811178365302032</v>
      </c>
      <c r="IB282" s="148">
        <f>EH282*(1-GT282)</f>
        <v>2.1020115363843677</v>
      </c>
      <c r="IC282" s="148">
        <f>EI282*(1-GX282)</f>
        <v>2.158471564673035</v>
      </c>
      <c r="ID282" s="148">
        <f>EJ282*(1-HB282)</f>
        <v>2.2174666139672761</v>
      </c>
      <c r="IE282" s="148">
        <f>EK282*(1-HF282)</f>
        <v>2.2388860971148006</v>
      </c>
      <c r="IH282">
        <f>(EG282)*(1-GP282)*(1-EZ282)</f>
        <v>2.0588951470016812</v>
      </c>
      <c r="II282">
        <f>(EH282)*(1-GT282)*(1-FA282)</f>
        <v>2.0637077827652615</v>
      </c>
      <c r="IJ282">
        <f>(EI282)*(1-GX282)*(1-FB282)</f>
        <v>2.1076146264027216</v>
      </c>
      <c r="IK282">
        <f>(EJ282)*(1-HB282)*(1-FC282)</f>
        <v>2.1568622793987462</v>
      </c>
      <c r="IL282">
        <f>(EK282)*(1-HF282)*(1-FD282)</f>
        <v>2.1776963586827893</v>
      </c>
      <c r="IN282" s="42">
        <f>IFERROR((EG282-IH282)/(EA282),0)</f>
        <v>1.0678246631903058E-2</v>
      </c>
      <c r="IO282" s="42">
        <f>IFERROR((EH282-II282)/EB282,0)</f>
        <v>1.822242787734258E-2</v>
      </c>
      <c r="IP282" s="42">
        <f>IFERROR((EI282-IJ282)/EC282,0)</f>
        <v>2.3561551193294158E-2</v>
      </c>
      <c r="IQ282" s="42">
        <f>IFERROR((EJ282-IK282)/ED282,0)</f>
        <v>2.7330438342024223E-2</v>
      </c>
      <c r="IR282" s="42">
        <f>IFERROR((EK282-IL282)/EE282,0)</f>
        <v>2.7330438342024196E-2</v>
      </c>
      <c r="IT282" s="9">
        <f t="shared" si="477"/>
        <v>0</v>
      </c>
      <c r="IU282" s="9">
        <f t="shared" si="478"/>
        <v>0</v>
      </c>
      <c r="IV282" s="9">
        <f t="shared" si="479"/>
        <v>0</v>
      </c>
      <c r="IW282" s="9">
        <f t="shared" si="480"/>
        <v>0</v>
      </c>
      <c r="IX282" s="9">
        <f t="shared" si="481"/>
        <v>0</v>
      </c>
      <c r="IZ282" s="148">
        <f>BQ282-BF282</f>
        <v>0</v>
      </c>
      <c r="JA282" s="159">
        <f>BT282-IH282</f>
        <v>-5.5542938621160332E-2</v>
      </c>
      <c r="JB282" s="159">
        <f>BV282-II282</f>
        <v>-5.6997747353706441E-2</v>
      </c>
      <c r="JC282" s="148">
        <f>BX282-IJ282</f>
        <v>-9.754113589217539E-2</v>
      </c>
      <c r="JD282" s="158">
        <f>BZ282-IK282</f>
        <v>-0.14341969628802387</v>
      </c>
      <c r="JE282" s="159">
        <f>CB282-IL282</f>
        <v>-0.16087903602166653</v>
      </c>
    </row>
    <row r="283" spans="1:265" ht="15.75" hidden="1" thickBot="1" x14ac:dyDescent="0.3">
      <c r="A283">
        <v>33</v>
      </c>
      <c r="B283" t="s">
        <v>400</v>
      </c>
      <c r="C283" t="s">
        <v>437</v>
      </c>
      <c r="D283" t="s">
        <v>402</v>
      </c>
      <c r="E283" t="s">
        <v>333</v>
      </c>
      <c r="F283" t="s">
        <v>333</v>
      </c>
      <c r="G283" t="s">
        <v>256</v>
      </c>
      <c r="H283">
        <v>32</v>
      </c>
      <c r="I283">
        <v>1</v>
      </c>
      <c r="K283">
        <v>4</v>
      </c>
      <c r="L283">
        <v>28</v>
      </c>
      <c r="M283">
        <v>1</v>
      </c>
      <c r="Q283">
        <v>1</v>
      </c>
      <c r="R283">
        <v>4</v>
      </c>
      <c r="S283">
        <v>5</v>
      </c>
      <c r="T283">
        <v>22</v>
      </c>
      <c r="X283">
        <v>1</v>
      </c>
      <c r="Y283">
        <v>31</v>
      </c>
      <c r="Z283">
        <v>1</v>
      </c>
      <c r="AA283">
        <v>1</v>
      </c>
      <c r="AB283">
        <v>28</v>
      </c>
      <c r="AE283">
        <v>4</v>
      </c>
      <c r="AL283">
        <v>1</v>
      </c>
      <c r="AT283">
        <v>33</v>
      </c>
      <c r="AU283">
        <v>33</v>
      </c>
      <c r="AV283">
        <v>0</v>
      </c>
      <c r="AW283">
        <v>0</v>
      </c>
      <c r="AX283">
        <v>0</v>
      </c>
      <c r="BB283">
        <f t="shared" si="452"/>
        <v>33</v>
      </c>
      <c r="BC283">
        <v>33</v>
      </c>
      <c r="BD283">
        <f t="shared" si="453"/>
        <v>33</v>
      </c>
      <c r="BE283">
        <f t="shared" si="454"/>
        <v>33</v>
      </c>
      <c r="BF283">
        <f t="shared" si="455"/>
        <v>33</v>
      </c>
      <c r="BH283">
        <f t="shared" si="456"/>
        <v>0</v>
      </c>
      <c r="BK283" s="45">
        <f>IF(G283="MEA",'[1]Net Hire Rate'!$E$7,IF(G283="AMR",'[1]Net Hire Rate'!$F$7,IF(G283="EUR",'[1]Net Hire Rate'!$G$7,IF(G283="APAC",'[1]Net Hire Rate'!$H$7,0))))</f>
        <v>1.6761041902604757E-3</v>
      </c>
      <c r="BL283" s="45">
        <f>IF(G283="MEA",'[1]Net Hire Rate'!$E$8,IF(G283="AMR",'[1]Net Hire Rate'!$F$8,IF(G283="EUR",'[1]Net Hire Rate'!$G$8,IF(G283="APAC",'[1]Net Hire Rate'!$H$8,0))))</f>
        <v>1.6761041902604757E-3</v>
      </c>
      <c r="BM283" s="45">
        <f>IF(G283="MEA",'[1]Net Hire Rate'!$E$9,IF(G283="AMR",'[1]Net Hire Rate'!$F$9,IF(G283="EUR",'[1]Net Hire Rate'!$G$9,IF(G283="APAC",'[1]Net Hire Rate'!$H$9,0))))</f>
        <v>1.6761041902604757E-3</v>
      </c>
      <c r="BN283" s="45">
        <f>IF(G283="MEA",'[1]Net Hire Rate'!$E$10,IF(G283="AMR",'[1]Net Hire Rate'!$F$10,IF(G283="EUR",'[1]Net Hire Rate'!$G$10,IF(G283="APAC",'[1]Net Hire Rate'!$H$10,0))))</f>
        <v>1.6761041902604757E-3</v>
      </c>
      <c r="BO283" s="45">
        <f>IF(G283="MEA",'[1]Net Hire Rate'!$E$11,IF(G283="AMR",'[1]Net Hire Rate'!$F$11,IF(G283="EUR",'[1]Net Hire Rate'!$G$11,IF(G283="APAC",'[1]Net Hire Rate'!$H$11,0))))</f>
        <v>1.6761041902604757E-3</v>
      </c>
      <c r="BP283" s="45">
        <f>IF(G283="MEA",'[1]Net Hire Rate'!$E$12,IF(G283="AMR",'[1]Net Hire Rate'!$F$12,IF(G283="EUR",'[1]Net Hire Rate'!$G$12,IF(G283="APAC",'[1]Net Hire Rate'!$H$12,0))))</f>
        <v>1.6761041902604757E-3</v>
      </c>
      <c r="BQ283" s="147">
        <f t="shared" si="457"/>
        <v>33</v>
      </c>
      <c r="BR283" s="147">
        <f t="shared" si="439"/>
        <v>33</v>
      </c>
      <c r="BS283" s="147">
        <f t="shared" si="458"/>
        <v>33.055311438278594</v>
      </c>
      <c r="BT283" s="148">
        <f t="shared" si="440"/>
        <v>33.055311438278594</v>
      </c>
      <c r="BU283" s="149">
        <f t="shared" si="459"/>
        <v>33.110715584290659</v>
      </c>
      <c r="BV283" s="148">
        <f t="shared" si="441"/>
        <v>33.110715584290659</v>
      </c>
      <c r="BW283" s="148">
        <f t="shared" si="460"/>
        <v>33.166212593424014</v>
      </c>
      <c r="BX283" s="148">
        <f t="shared" si="442"/>
        <v>33.166212593424014</v>
      </c>
      <c r="BY283" s="148">
        <f t="shared" si="461"/>
        <v>33.221802621326923</v>
      </c>
      <c r="BZ283" s="148">
        <f t="shared" si="443"/>
        <v>33.221802621326923</v>
      </c>
      <c r="CA283" s="148">
        <f t="shared" si="462"/>
        <v>33.277485823908535</v>
      </c>
      <c r="CB283" s="148">
        <f t="shared" si="444"/>
        <v>33.277485823908535</v>
      </c>
      <c r="CC283" s="148"/>
      <c r="CD283" s="38" t="s">
        <v>438</v>
      </c>
      <c r="CE283" s="40">
        <v>1</v>
      </c>
      <c r="CF283" s="38">
        <v>997</v>
      </c>
      <c r="CG283" s="38">
        <v>997</v>
      </c>
      <c r="CH283" s="38">
        <v>997</v>
      </c>
      <c r="CI283" s="38">
        <v>997</v>
      </c>
      <c r="CJ283" s="38">
        <v>997</v>
      </c>
      <c r="CK283" s="41">
        <v>997</v>
      </c>
      <c r="CL283" s="41"/>
      <c r="CM283" s="40"/>
      <c r="CN283" s="41"/>
      <c r="CO283" s="41"/>
      <c r="CP283" s="41"/>
      <c r="CQ283" s="41"/>
      <c r="CR283" s="41"/>
      <c r="CS283" s="41"/>
      <c r="CT283" s="41"/>
      <c r="CU283" s="40"/>
      <c r="CV283" s="41"/>
      <c r="CW283" s="41"/>
      <c r="CX283" s="41"/>
      <c r="CY283" s="41"/>
      <c r="CZ283" s="41"/>
      <c r="DA283" s="41"/>
      <c r="DB283" s="41"/>
      <c r="DC283" s="40"/>
      <c r="DD283" s="41"/>
      <c r="DE283" s="41"/>
      <c r="DF283" s="41"/>
      <c r="DG283" s="41"/>
      <c r="DH283" s="41"/>
      <c r="DI283" s="41"/>
      <c r="DJ283" s="41"/>
      <c r="DK283" s="40"/>
      <c r="DL283" s="41"/>
      <c r="DM283" s="41"/>
      <c r="DN283" s="41"/>
      <c r="DO283" s="41"/>
      <c r="DP283" s="41"/>
      <c r="DQ283" s="41"/>
      <c r="DR283" s="15"/>
      <c r="DS283" s="151">
        <f t="shared" si="445"/>
        <v>33</v>
      </c>
      <c r="DT283" s="152">
        <f t="shared" si="446"/>
        <v>33</v>
      </c>
      <c r="DU283" s="7">
        <f t="shared" si="447"/>
        <v>33</v>
      </c>
      <c r="DV283" s="7">
        <f t="shared" si="448"/>
        <v>33</v>
      </c>
      <c r="DW283">
        <f t="shared" si="449"/>
        <v>33</v>
      </c>
      <c r="DX283">
        <f t="shared" si="450"/>
        <v>33</v>
      </c>
      <c r="DZ283">
        <f t="shared" si="463"/>
        <v>33</v>
      </c>
      <c r="EA283">
        <f t="shared" si="464"/>
        <v>33</v>
      </c>
      <c r="EB283">
        <f t="shared" si="465"/>
        <v>33</v>
      </c>
      <c r="EC283">
        <f t="shared" si="466"/>
        <v>33</v>
      </c>
      <c r="ED283">
        <f t="shared" si="467"/>
        <v>33</v>
      </c>
      <c r="EE283">
        <f t="shared" si="468"/>
        <v>33</v>
      </c>
      <c r="EG283">
        <f t="shared" si="469"/>
        <v>33</v>
      </c>
      <c r="EH283">
        <f t="shared" si="470"/>
        <v>33</v>
      </c>
      <c r="EI283">
        <f t="shared" si="471"/>
        <v>33</v>
      </c>
      <c r="EJ283">
        <f t="shared" si="472"/>
        <v>33</v>
      </c>
      <c r="EK283">
        <f t="shared" si="473"/>
        <v>33</v>
      </c>
      <c r="EM283">
        <f>IF($EM$9='[1]L&amp;D Numbers'!$E$6,'[1]L&amp;D Numbers'!$E$7)</f>
        <v>350</v>
      </c>
      <c r="EN283">
        <f>IF($EN$9='[1]L&amp;D Numbers'!$F$6,'[1]L&amp;D Numbers'!$F$7)</f>
        <v>2000</v>
      </c>
      <c r="EO283">
        <f>IF($EO$9='[1]L&amp;D Numbers'!$G$6,'[1]L&amp;D Numbers'!$G$7)</f>
        <v>2000</v>
      </c>
      <c r="EP283">
        <f>IF($EP$9='[1]L&amp;D Numbers'!$H$6,'[1]L&amp;D Numbers'!$H$7)</f>
        <v>2000</v>
      </c>
      <c r="EQ283">
        <f>IF($EQ$9='[1]L&amp;D Numbers'!$I$6,'[1]L&amp;D Numbers'!$I$7)</f>
        <v>2000</v>
      </c>
      <c r="ER283">
        <f>IF($ER$9='[1]L&amp;D Numbers'!$J$6,'[1]L&amp;D Numbers'!$J$7)</f>
        <v>0</v>
      </c>
      <c r="ET283" s="45">
        <f>'[1]L&amp;D Master'!$E$10</f>
        <v>1.0678246631903041E-2</v>
      </c>
      <c r="EU283" s="45">
        <f>ET283+'[1]L&amp;D Master'!$F$10</f>
        <v>1.8222427877342538E-2</v>
      </c>
      <c r="EV283" s="45">
        <f>EU283+'[1]L&amp;D Master'!$G$10</f>
        <v>2.3561551193294058E-2</v>
      </c>
      <c r="EW283" s="45">
        <f>EV283+'[1]L&amp;D Master'!$H$10</f>
        <v>2.7330438342024234E-2</v>
      </c>
      <c r="EX283" s="45">
        <f>EW283+'[1]L&amp;D Master'!$I$10</f>
        <v>2.9999999999999995E-2</v>
      </c>
      <c r="EY283" s="45"/>
      <c r="EZ283" s="45">
        <f t="shared" si="474"/>
        <v>1.0678246631903041E-2</v>
      </c>
      <c r="FA283" s="45">
        <f t="shared" si="475"/>
        <v>1.8222427877342538E-2</v>
      </c>
      <c r="FB283" s="45">
        <f t="shared" si="475"/>
        <v>2.3561551193294058E-2</v>
      </c>
      <c r="FC283" s="45">
        <f t="shared" si="475"/>
        <v>2.7330438342024234E-2</v>
      </c>
      <c r="FD283" s="45">
        <f t="shared" si="451"/>
        <v>2.7330438342024234E-2</v>
      </c>
      <c r="FE283" s="45"/>
      <c r="FF283">
        <f t="shared" ref="FF283:FF346" si="487">EA283*(1-EZ283)</f>
        <v>32.647617861147197</v>
      </c>
      <c r="FG283">
        <f t="shared" ref="FG283:FG346" si="488">EB283*(1-FA283)</f>
        <v>32.398659880047695</v>
      </c>
      <c r="FH283">
        <f t="shared" ref="FH283:FH346" si="489">EC283*(1-FB283)</f>
        <v>32.222468810621294</v>
      </c>
      <c r="FI283">
        <f t="shared" ref="FI283:FI346" si="490">ED283*(1-FC283)</f>
        <v>32.098095534713202</v>
      </c>
      <c r="FJ283">
        <f t="shared" ref="FJ283:FJ346" si="491">EE283*(1-FD283)</f>
        <v>32.098095534713202</v>
      </c>
      <c r="FL283" s="34"/>
      <c r="FM283" s="34"/>
      <c r="FN283" s="34"/>
      <c r="FO283" s="34"/>
      <c r="FP283" s="34"/>
      <c r="FQ283" s="153">
        <f t="shared" si="476"/>
        <v>0.125</v>
      </c>
      <c r="FR283" s="153"/>
      <c r="FS283" s="42"/>
      <c r="FT283" s="42"/>
      <c r="FU283" s="42"/>
      <c r="FV283" s="42"/>
      <c r="FW283" s="42"/>
      <c r="FX283" s="42"/>
      <c r="FY283" s="42"/>
      <c r="FZ283" s="42"/>
      <c r="GA283" s="42"/>
      <c r="GB283" s="42"/>
      <c r="GC283" s="42"/>
      <c r="GD283" s="42"/>
      <c r="GE283" s="42"/>
      <c r="GF283" s="42"/>
      <c r="GG283" s="42"/>
      <c r="GH283" s="42"/>
      <c r="GI283" s="42"/>
      <c r="GJ283" s="42"/>
      <c r="GK283" s="42"/>
      <c r="GL283" s="42"/>
      <c r="GM283" s="154">
        <f>'[1]Automation Master'!$B$10*FQ283*FO283</f>
        <v>0</v>
      </c>
      <c r="GN283" s="155">
        <f>'[1]Automation Master'!$B$11*FO283*FQ283+GM283</f>
        <v>0</v>
      </c>
      <c r="GO283" s="155">
        <f>'[1]Automation Master'!$B$12*FO283*FQ283+GN283</f>
        <v>0</v>
      </c>
      <c r="GP283" s="155">
        <f>'[1]Automation Master'!$B$13*FO283*FQ283+GO283</f>
        <v>0</v>
      </c>
      <c r="GQ283" s="155">
        <f>'[1]Automation Master'!$C$10*FO283*FQ283+GP283</f>
        <v>0</v>
      </c>
      <c r="GR283" s="155">
        <f>'[1]Automation Master'!$C$11*FO283*FQ283+GQ283</f>
        <v>0</v>
      </c>
      <c r="GS283" s="155">
        <f>'[1]Automation Master'!$C$12*FO283*FQ283+GR283</f>
        <v>0</v>
      </c>
      <c r="GT283" s="155">
        <f>'[1]Automation Master'!$C$13*FO283*FQ283+GS283</f>
        <v>0</v>
      </c>
      <c r="GU283" s="155">
        <f>'[1]Automation Master'!$D$10*FO283*FQ283+GT283</f>
        <v>0</v>
      </c>
      <c r="GV283" s="155">
        <f>'[1]Automation Master'!$D$11*FO283*FQ283+GU283</f>
        <v>0</v>
      </c>
      <c r="GW283" s="155">
        <f>'[1]Automation Master'!$D$12*FO283*FQ283+GV283</f>
        <v>0</v>
      </c>
      <c r="GX283" s="155">
        <f>'[1]Automation Master'!$D$13*FO283*FQ283+GW283</f>
        <v>0</v>
      </c>
      <c r="GY283" s="155">
        <f>'[1]Automation Master'!$E$10*FO283*FQ283+GX283</f>
        <v>0</v>
      </c>
      <c r="GZ283" s="155">
        <f>'[1]Automation Master'!$E$11*FO283*FQ283+GY283</f>
        <v>0</v>
      </c>
      <c r="HA283" s="155">
        <f>'[1]Automation Master'!$E$12*FO283*FQ283+GZ283</f>
        <v>0</v>
      </c>
      <c r="HB283" s="155">
        <f>'[1]Automation Master'!$E$13*FO283*FQ283+HA283</f>
        <v>0</v>
      </c>
      <c r="HC283" s="155">
        <f>'[1]Automation Master'!$F$10*FO283*FQ283+HB283</f>
        <v>0</v>
      </c>
      <c r="HD283" s="155">
        <f>'[1]Automation Master'!$F$11*FO283*FQ283+HC283</f>
        <v>0</v>
      </c>
      <c r="HE283" s="155">
        <f>'[1]Automation Master'!$F$12*FO283*FQ283+HD283</f>
        <v>0</v>
      </c>
      <c r="HF283" s="156">
        <f>'[1]Automation Master'!$F$13*FO283*FQ283+HE283</f>
        <v>0</v>
      </c>
      <c r="HG283" s="157"/>
      <c r="HH283" s="157"/>
      <c r="HI283" s="157"/>
      <c r="HJ283" s="157"/>
      <c r="HK283" s="157"/>
      <c r="HL283" s="157"/>
      <c r="HM283" s="157"/>
      <c r="HN283" s="157"/>
      <c r="HO283" s="157"/>
      <c r="HP283" s="157"/>
      <c r="HQ283" s="157"/>
      <c r="HR283" s="157"/>
      <c r="HS283" s="157"/>
      <c r="HT283" s="157"/>
      <c r="HU283" s="157"/>
      <c r="HV283" s="157"/>
      <c r="HW283" s="157"/>
      <c r="HX283" s="157"/>
      <c r="HY283" s="42"/>
      <c r="HZ283" s="42"/>
      <c r="IA283" s="148">
        <f t="shared" ref="IA283:IA346" si="492">EA283*(1-GP283)</f>
        <v>33</v>
      </c>
      <c r="IB283" s="148">
        <f t="shared" ref="IB283:IB346" si="493">EB283*(1-GT283)</f>
        <v>33</v>
      </c>
      <c r="IC283" s="148">
        <f t="shared" ref="IC283:IC346" si="494">EC283*(1-GX283)</f>
        <v>33</v>
      </c>
      <c r="ID283" s="148">
        <f t="shared" ref="ID283:ID346" si="495">ED283*(1-HB283)</f>
        <v>33</v>
      </c>
      <c r="IE283" s="148">
        <f t="shared" ref="IE283:IE346" si="496">EE283*(1-HF283)</f>
        <v>33</v>
      </c>
      <c r="IH283">
        <f t="shared" ref="IH283:IH324" si="497">(EA283)*(1-GP283)*(1-EZ283)</f>
        <v>32.647617861147197</v>
      </c>
      <c r="II283">
        <f t="shared" ref="II283:II324" si="498">(EB283)*(1-GT283)*(1-FA283)</f>
        <v>32.398659880047695</v>
      </c>
      <c r="IJ283">
        <f t="shared" ref="IJ283:IJ324" si="499">(EC283)*(1-GX283)*(1-FB283)</f>
        <v>32.222468810621294</v>
      </c>
      <c r="IK283">
        <f t="shared" ref="IK283:IK324" si="500">(ED283)*(1-HB283)*(1-FC283)</f>
        <v>32.098095534713202</v>
      </c>
      <c r="IL283">
        <f t="shared" ref="IL283:IL324" si="501">(EE283)*(1-HF283)*(1-FD283)</f>
        <v>32.098095534713202</v>
      </c>
      <c r="IN283" s="42">
        <f t="shared" ref="IN283:IN346" si="502">IFERROR((EA283-IH283)/(EA283),0)</f>
        <v>1.0678246631903135E-2</v>
      </c>
      <c r="IO283" s="42">
        <f t="shared" ref="IO283:IO346" si="503">IFERROR((EB283-II283)/EB283,0)</f>
        <v>1.8222427877342563E-2</v>
      </c>
      <c r="IP283" s="42">
        <f t="shared" ref="IP283:IP346" si="504">IFERROR((EC283-IJ283)/EC283,0)</f>
        <v>2.3561551193294127E-2</v>
      </c>
      <c r="IQ283" s="42">
        <f t="shared" ref="IQ283:IQ346" si="505">IFERROR((ED283-IK283)/ED283,0)</f>
        <v>2.7330438342024168E-2</v>
      </c>
      <c r="IR283" s="42">
        <f t="shared" ref="IR283:IR346" si="506">IFERROR((EE283-IL283)/EE283,0)</f>
        <v>2.7330438342024168E-2</v>
      </c>
      <c r="IT283" s="9">
        <f t="shared" si="477"/>
        <v>0</v>
      </c>
      <c r="IU283" s="9">
        <f t="shared" si="478"/>
        <v>0</v>
      </c>
      <c r="IV283" s="9">
        <f t="shared" si="479"/>
        <v>0</v>
      </c>
      <c r="IW283" s="9">
        <f t="shared" si="480"/>
        <v>0</v>
      </c>
      <c r="IX283" s="9">
        <f t="shared" si="481"/>
        <v>0</v>
      </c>
    </row>
    <row r="284" spans="1:265" ht="15.75" hidden="1" thickBot="1" x14ac:dyDescent="0.3">
      <c r="A284">
        <v>36</v>
      </c>
      <c r="B284" t="s">
        <v>400</v>
      </c>
      <c r="C284" t="s">
        <v>428</v>
      </c>
      <c r="D284" t="s">
        <v>402</v>
      </c>
      <c r="E284" t="s">
        <v>333</v>
      </c>
      <c r="F284" t="s">
        <v>333</v>
      </c>
      <c r="G284" t="s">
        <v>256</v>
      </c>
      <c r="H284">
        <v>34</v>
      </c>
      <c r="I284">
        <v>2</v>
      </c>
      <c r="K284">
        <v>5</v>
      </c>
      <c r="L284">
        <v>29</v>
      </c>
      <c r="M284">
        <v>2</v>
      </c>
      <c r="Q284">
        <v>1</v>
      </c>
      <c r="R284">
        <v>4</v>
      </c>
      <c r="S284">
        <v>13</v>
      </c>
      <c r="T284">
        <v>15</v>
      </c>
      <c r="U284">
        <v>1</v>
      </c>
      <c r="X284">
        <v>2</v>
      </c>
      <c r="Y284">
        <v>34</v>
      </c>
      <c r="AA284">
        <v>2</v>
      </c>
      <c r="AB284">
        <v>29</v>
      </c>
      <c r="AE284">
        <v>3</v>
      </c>
      <c r="AF284">
        <v>1</v>
      </c>
      <c r="AG284">
        <v>1</v>
      </c>
      <c r="AL284">
        <v>2</v>
      </c>
      <c r="AT284">
        <v>36</v>
      </c>
      <c r="AU284">
        <v>0</v>
      </c>
      <c r="AV284">
        <v>0</v>
      </c>
      <c r="AW284">
        <v>36</v>
      </c>
      <c r="AX284">
        <v>0</v>
      </c>
      <c r="BB284">
        <f t="shared" si="452"/>
        <v>36</v>
      </c>
      <c r="BC284">
        <v>35</v>
      </c>
      <c r="BD284">
        <f t="shared" si="453"/>
        <v>35</v>
      </c>
      <c r="BE284">
        <f t="shared" si="454"/>
        <v>35.5</v>
      </c>
      <c r="BF284">
        <f t="shared" si="455"/>
        <v>35</v>
      </c>
      <c r="BH284">
        <f t="shared" si="456"/>
        <v>1</v>
      </c>
      <c r="BK284" s="45">
        <f>IF(G284="MEA",'[1]Net Hire Rate'!$E$7,IF(G284="AMR",'[1]Net Hire Rate'!$F$7,IF(G284="EUR",'[1]Net Hire Rate'!$G$7,IF(G284="APAC",'[1]Net Hire Rate'!$H$7,0))))</f>
        <v>1.6761041902604757E-3</v>
      </c>
      <c r="BL284" s="45">
        <f>IF(G284="MEA",'[1]Net Hire Rate'!$E$8,IF(G284="AMR",'[1]Net Hire Rate'!$F$8,IF(G284="EUR",'[1]Net Hire Rate'!$G$8,IF(G284="APAC",'[1]Net Hire Rate'!$H$8,0))))</f>
        <v>1.6761041902604757E-3</v>
      </c>
      <c r="BM284" s="45">
        <f>IF(G284="MEA",'[1]Net Hire Rate'!$E$9,IF(G284="AMR",'[1]Net Hire Rate'!$F$9,IF(G284="EUR",'[1]Net Hire Rate'!$G$9,IF(G284="APAC",'[1]Net Hire Rate'!$H$9,0))))</f>
        <v>1.6761041902604757E-3</v>
      </c>
      <c r="BN284" s="45">
        <f>IF(G284="MEA",'[1]Net Hire Rate'!$E$10,IF(G284="AMR",'[1]Net Hire Rate'!$F$10,IF(G284="EUR",'[1]Net Hire Rate'!$G$10,IF(G284="APAC",'[1]Net Hire Rate'!$H$10,0))))</f>
        <v>1.6761041902604757E-3</v>
      </c>
      <c r="BO284" s="45">
        <f>IF(G284="MEA",'[1]Net Hire Rate'!$E$11,IF(G284="AMR",'[1]Net Hire Rate'!$F$11,IF(G284="EUR",'[1]Net Hire Rate'!$G$11,IF(G284="APAC",'[1]Net Hire Rate'!$H$11,0))))</f>
        <v>1.6761041902604757E-3</v>
      </c>
      <c r="BP284" s="45">
        <f>IF(G284="MEA",'[1]Net Hire Rate'!$E$12,IF(G284="AMR",'[1]Net Hire Rate'!$F$12,IF(G284="EUR",'[1]Net Hire Rate'!$G$12,IF(G284="APAC",'[1]Net Hire Rate'!$H$12,0))))</f>
        <v>1.6761041902604757E-3</v>
      </c>
      <c r="BQ284" s="147">
        <f t="shared" si="457"/>
        <v>36</v>
      </c>
      <c r="BR284" s="147">
        <f t="shared" si="439"/>
        <v>36</v>
      </c>
      <c r="BS284" s="147">
        <f t="shared" si="458"/>
        <v>36.060339750849373</v>
      </c>
      <c r="BT284" s="148">
        <f t="shared" si="440"/>
        <v>36.060339750849373</v>
      </c>
      <c r="BU284" s="149">
        <f t="shared" si="459"/>
        <v>36.120780637407989</v>
      </c>
      <c r="BV284" s="148">
        <f t="shared" si="441"/>
        <v>36.120780637407989</v>
      </c>
      <c r="BW284" s="148">
        <f t="shared" si="460"/>
        <v>36.181322829189824</v>
      </c>
      <c r="BX284" s="148">
        <f t="shared" si="442"/>
        <v>36.181322829189824</v>
      </c>
      <c r="BY284" s="148">
        <f t="shared" si="461"/>
        <v>36.241966495992997</v>
      </c>
      <c r="BZ284" s="148">
        <f t="shared" si="443"/>
        <v>36.241966495992997</v>
      </c>
      <c r="CA284" s="148">
        <f t="shared" si="462"/>
        <v>36.302711807900209</v>
      </c>
      <c r="CB284" s="148">
        <f t="shared" si="444"/>
        <v>36.302711807900209</v>
      </c>
      <c r="CC284" s="148"/>
      <c r="CD284" s="38" t="s">
        <v>419</v>
      </c>
      <c r="CE284" s="40">
        <v>1</v>
      </c>
      <c r="CF284" s="38">
        <v>1</v>
      </c>
      <c r="CG284" s="38">
        <v>1</v>
      </c>
      <c r="CH284" s="38">
        <v>1</v>
      </c>
      <c r="CI284" s="38">
        <v>1</v>
      </c>
      <c r="CJ284" s="38">
        <v>1</v>
      </c>
      <c r="CK284" s="41">
        <v>1</v>
      </c>
      <c r="CL284" s="41"/>
      <c r="CM284" s="40"/>
      <c r="CN284" s="41"/>
      <c r="CO284" s="41"/>
      <c r="CP284" s="41"/>
      <c r="CQ284" s="41"/>
      <c r="CR284" s="41"/>
      <c r="CS284" s="41"/>
      <c r="CT284" s="41"/>
      <c r="CU284" s="40"/>
      <c r="CV284" s="41"/>
      <c r="CW284" s="41"/>
      <c r="CX284" s="41"/>
      <c r="CY284" s="41"/>
      <c r="CZ284" s="41"/>
      <c r="DA284" s="41"/>
      <c r="DB284" s="41"/>
      <c r="DC284" s="40"/>
      <c r="DD284" s="41"/>
      <c r="DE284" s="41"/>
      <c r="DF284" s="41"/>
      <c r="DG284" s="41"/>
      <c r="DH284" s="41"/>
      <c r="DI284" s="41"/>
      <c r="DJ284" s="41"/>
      <c r="DK284" s="40"/>
      <c r="DL284" s="41"/>
      <c r="DM284" s="41"/>
      <c r="DN284" s="41"/>
      <c r="DO284" s="41"/>
      <c r="DP284" s="41"/>
      <c r="DQ284" s="41"/>
      <c r="DR284" s="15"/>
      <c r="DS284" s="151">
        <f t="shared" si="445"/>
        <v>35</v>
      </c>
      <c r="DT284" s="152">
        <f t="shared" si="446"/>
        <v>35</v>
      </c>
      <c r="DU284" s="7">
        <f t="shared" si="447"/>
        <v>35</v>
      </c>
      <c r="DV284" s="7">
        <f t="shared" si="448"/>
        <v>35</v>
      </c>
      <c r="DW284">
        <f t="shared" si="449"/>
        <v>35</v>
      </c>
      <c r="DX284">
        <f t="shared" si="450"/>
        <v>35</v>
      </c>
      <c r="DZ284">
        <f t="shared" si="463"/>
        <v>35</v>
      </c>
      <c r="EA284">
        <f t="shared" si="464"/>
        <v>35</v>
      </c>
      <c r="EB284">
        <f t="shared" si="465"/>
        <v>35</v>
      </c>
      <c r="EC284">
        <f t="shared" si="466"/>
        <v>35</v>
      </c>
      <c r="ED284">
        <f t="shared" si="467"/>
        <v>35</v>
      </c>
      <c r="EE284">
        <f t="shared" si="468"/>
        <v>35</v>
      </c>
      <c r="EG284">
        <f t="shared" si="469"/>
        <v>36</v>
      </c>
      <c r="EH284">
        <f t="shared" si="470"/>
        <v>36</v>
      </c>
      <c r="EI284">
        <f t="shared" si="471"/>
        <v>36</v>
      </c>
      <c r="EJ284">
        <f t="shared" si="472"/>
        <v>36</v>
      </c>
      <c r="EK284">
        <f t="shared" si="473"/>
        <v>36</v>
      </c>
      <c r="EM284">
        <f>IF($EM$9='[1]L&amp;D Numbers'!$E$6,'[1]L&amp;D Numbers'!$E$7)</f>
        <v>350</v>
      </c>
      <c r="EN284">
        <f>IF($EN$9='[1]L&amp;D Numbers'!$F$6,'[1]L&amp;D Numbers'!$F$7)</f>
        <v>2000</v>
      </c>
      <c r="EO284">
        <f>IF($EO$9='[1]L&amp;D Numbers'!$G$6,'[1]L&amp;D Numbers'!$G$7)</f>
        <v>2000</v>
      </c>
      <c r="EP284">
        <f>IF($EP$9='[1]L&amp;D Numbers'!$H$6,'[1]L&amp;D Numbers'!$H$7)</f>
        <v>2000</v>
      </c>
      <c r="EQ284">
        <f>IF($EQ$9='[1]L&amp;D Numbers'!$I$6,'[1]L&amp;D Numbers'!$I$7)</f>
        <v>2000</v>
      </c>
      <c r="ER284">
        <f>IF($ER$9='[1]L&amp;D Numbers'!$J$6,'[1]L&amp;D Numbers'!$J$7)</f>
        <v>0</v>
      </c>
      <c r="ET284" s="45">
        <f>'[1]L&amp;D Master'!$E$10</f>
        <v>1.0678246631903041E-2</v>
      </c>
      <c r="EU284" s="45">
        <f>ET284+'[1]L&amp;D Master'!$F$10</f>
        <v>1.8222427877342538E-2</v>
      </c>
      <c r="EV284" s="45">
        <f>EU284+'[1]L&amp;D Master'!$G$10</f>
        <v>2.3561551193294058E-2</v>
      </c>
      <c r="EW284" s="45">
        <f>EV284+'[1]L&amp;D Master'!$H$10</f>
        <v>2.7330438342024234E-2</v>
      </c>
      <c r="EX284" s="45">
        <f>EW284+'[1]L&amp;D Master'!$I$10</f>
        <v>2.9999999999999995E-2</v>
      </c>
      <c r="EY284" s="45"/>
      <c r="EZ284" s="45">
        <f t="shared" si="474"/>
        <v>1.0678246631903041E-2</v>
      </c>
      <c r="FA284" s="45">
        <f t="shared" si="475"/>
        <v>1.8222427877342538E-2</v>
      </c>
      <c r="FB284" s="45">
        <f t="shared" si="475"/>
        <v>2.3561551193294058E-2</v>
      </c>
      <c r="FC284" s="45">
        <f t="shared" si="475"/>
        <v>2.7330438342024234E-2</v>
      </c>
      <c r="FD284" s="45">
        <f t="shared" si="451"/>
        <v>2.7330438342024234E-2</v>
      </c>
      <c r="FE284" s="45"/>
      <c r="FF284">
        <f t="shared" si="487"/>
        <v>34.626261367883394</v>
      </c>
      <c r="FG284">
        <f t="shared" si="488"/>
        <v>34.362215024293015</v>
      </c>
      <c r="FH284">
        <f t="shared" si="489"/>
        <v>34.175345708234708</v>
      </c>
      <c r="FI284">
        <f t="shared" si="490"/>
        <v>34.043434658029156</v>
      </c>
      <c r="FJ284">
        <f t="shared" si="491"/>
        <v>34.043434658029156</v>
      </c>
      <c r="FL284" s="34"/>
      <c r="FM284" s="34"/>
      <c r="FN284" s="34"/>
      <c r="FO284" s="34"/>
      <c r="FP284" s="34"/>
      <c r="FQ284" s="153">
        <f t="shared" si="476"/>
        <v>0.125</v>
      </c>
      <c r="FR284" s="153"/>
      <c r="FS284" s="42"/>
      <c r="FT284" s="42"/>
      <c r="FU284" s="42"/>
      <c r="FV284" s="42"/>
      <c r="FW284" s="42"/>
      <c r="FX284" s="42"/>
      <c r="FY284" s="42"/>
      <c r="FZ284" s="42"/>
      <c r="GA284" s="42"/>
      <c r="GB284" s="42"/>
      <c r="GC284" s="42"/>
      <c r="GD284" s="42"/>
      <c r="GE284" s="42"/>
      <c r="GF284" s="42"/>
      <c r="GG284" s="42"/>
      <c r="GH284" s="42"/>
      <c r="GI284" s="42"/>
      <c r="GJ284" s="42"/>
      <c r="GK284" s="42"/>
      <c r="GL284" s="42"/>
      <c r="GM284" s="154">
        <f>'[1]Automation Master'!$B$10*FQ284*FO284</f>
        <v>0</v>
      </c>
      <c r="GN284" s="155">
        <f>'[1]Automation Master'!$B$11*FO284*FQ284+GM284</f>
        <v>0</v>
      </c>
      <c r="GO284" s="155">
        <f>'[1]Automation Master'!$B$12*FO284*FQ284+GN284</f>
        <v>0</v>
      </c>
      <c r="GP284" s="155">
        <f>'[1]Automation Master'!$B$13*FO284*FQ284+GO284</f>
        <v>0</v>
      </c>
      <c r="GQ284" s="155">
        <f>'[1]Automation Master'!$C$10*FO284*FQ284+GP284</f>
        <v>0</v>
      </c>
      <c r="GR284" s="155">
        <f>'[1]Automation Master'!$C$11*FO284*FQ284+GQ284</f>
        <v>0</v>
      </c>
      <c r="GS284" s="155">
        <f>'[1]Automation Master'!$C$12*FO284*FQ284+GR284</f>
        <v>0</v>
      </c>
      <c r="GT284" s="155">
        <f>'[1]Automation Master'!$C$13*FO284*FQ284+GS284</f>
        <v>0</v>
      </c>
      <c r="GU284" s="155">
        <f>'[1]Automation Master'!$D$10*FO284*FQ284+GT284</f>
        <v>0</v>
      </c>
      <c r="GV284" s="155">
        <f>'[1]Automation Master'!$D$11*FO284*FQ284+GU284</f>
        <v>0</v>
      </c>
      <c r="GW284" s="155">
        <f>'[1]Automation Master'!$D$12*FO284*FQ284+GV284</f>
        <v>0</v>
      </c>
      <c r="GX284" s="155">
        <f>'[1]Automation Master'!$D$13*FO284*FQ284+GW284</f>
        <v>0</v>
      </c>
      <c r="GY284" s="155">
        <f>'[1]Automation Master'!$E$10*FO284*FQ284+GX284</f>
        <v>0</v>
      </c>
      <c r="GZ284" s="155">
        <f>'[1]Automation Master'!$E$11*FO284*FQ284+GY284</f>
        <v>0</v>
      </c>
      <c r="HA284" s="155">
        <f>'[1]Automation Master'!$E$12*FO284*FQ284+GZ284</f>
        <v>0</v>
      </c>
      <c r="HB284" s="155">
        <f>'[1]Automation Master'!$E$13*FO284*FQ284+HA284</f>
        <v>0</v>
      </c>
      <c r="HC284" s="155">
        <f>'[1]Automation Master'!$F$10*FO284*FQ284+HB284</f>
        <v>0</v>
      </c>
      <c r="HD284" s="155">
        <f>'[1]Automation Master'!$F$11*FO284*FQ284+HC284</f>
        <v>0</v>
      </c>
      <c r="HE284" s="155">
        <f>'[1]Automation Master'!$F$12*FO284*FQ284+HD284</f>
        <v>0</v>
      </c>
      <c r="HF284" s="156">
        <f>'[1]Automation Master'!$F$13*FO284*FQ284+HE284</f>
        <v>0</v>
      </c>
      <c r="HG284" s="157"/>
      <c r="HH284" s="157"/>
      <c r="HI284" s="157"/>
      <c r="HJ284" s="157"/>
      <c r="HK284" s="157"/>
      <c r="HL284" s="157"/>
      <c r="HM284" s="157"/>
      <c r="HN284" s="157"/>
      <c r="HO284" s="157"/>
      <c r="HP284" s="157"/>
      <c r="HQ284" s="157"/>
      <c r="HR284" s="157"/>
      <c r="HS284" s="157"/>
      <c r="HT284" s="157"/>
      <c r="HU284" s="157"/>
      <c r="HV284" s="157"/>
      <c r="HW284" s="157"/>
      <c r="HX284" s="157"/>
      <c r="HY284" s="42"/>
      <c r="HZ284" s="42"/>
      <c r="IA284" s="148">
        <f t="shared" si="492"/>
        <v>35</v>
      </c>
      <c r="IB284" s="148">
        <f t="shared" si="493"/>
        <v>35</v>
      </c>
      <c r="IC284" s="148">
        <f t="shared" si="494"/>
        <v>35</v>
      </c>
      <c r="ID284" s="148">
        <f t="shared" si="495"/>
        <v>35</v>
      </c>
      <c r="IE284" s="148">
        <f t="shared" si="496"/>
        <v>35</v>
      </c>
      <c r="IH284">
        <f t="shared" si="497"/>
        <v>34.626261367883394</v>
      </c>
      <c r="II284">
        <f t="shared" si="498"/>
        <v>34.362215024293015</v>
      </c>
      <c r="IJ284">
        <f t="shared" si="499"/>
        <v>34.175345708234708</v>
      </c>
      <c r="IK284">
        <f t="shared" si="500"/>
        <v>34.043434658029156</v>
      </c>
      <c r="IL284">
        <f t="shared" si="501"/>
        <v>34.043434658029156</v>
      </c>
      <c r="IN284" s="42">
        <f t="shared" si="502"/>
        <v>1.0678246631903018E-2</v>
      </c>
      <c r="IO284" s="42">
        <f t="shared" si="503"/>
        <v>1.8222427877342438E-2</v>
      </c>
      <c r="IP284" s="42">
        <f t="shared" si="504"/>
        <v>2.3561551193294047E-2</v>
      </c>
      <c r="IQ284" s="42">
        <f t="shared" si="505"/>
        <v>2.7330438342024112E-2</v>
      </c>
      <c r="IR284" s="42">
        <f t="shared" si="506"/>
        <v>2.7330438342024112E-2</v>
      </c>
      <c r="IT284" s="9">
        <f t="shared" si="477"/>
        <v>0</v>
      </c>
      <c r="IU284" s="9">
        <f t="shared" si="478"/>
        <v>0</v>
      </c>
      <c r="IV284" s="9">
        <f t="shared" si="479"/>
        <v>0</v>
      </c>
      <c r="IW284" s="9">
        <f t="shared" si="480"/>
        <v>0</v>
      </c>
      <c r="IX284" s="9">
        <f t="shared" si="481"/>
        <v>0</v>
      </c>
    </row>
    <row r="285" spans="1:265" ht="15.75" hidden="1" thickBot="1" x14ac:dyDescent="0.3">
      <c r="A285">
        <v>2</v>
      </c>
      <c r="B285" t="s">
        <v>400</v>
      </c>
      <c r="C285" t="s">
        <v>437</v>
      </c>
      <c r="D285" t="s">
        <v>402</v>
      </c>
      <c r="E285" t="s">
        <v>333</v>
      </c>
      <c r="F285" t="s">
        <v>333</v>
      </c>
      <c r="G285" t="s">
        <v>273</v>
      </c>
      <c r="H285">
        <v>2</v>
      </c>
      <c r="K285">
        <v>1</v>
      </c>
      <c r="L285">
        <v>1</v>
      </c>
      <c r="R285">
        <v>1</v>
      </c>
      <c r="S285">
        <v>1</v>
      </c>
      <c r="Y285">
        <v>1</v>
      </c>
      <c r="Z285">
        <v>1</v>
      </c>
      <c r="AB285">
        <v>1</v>
      </c>
      <c r="AE285">
        <v>1</v>
      </c>
      <c r="AT285">
        <v>1.8</v>
      </c>
      <c r="AU285">
        <v>2</v>
      </c>
      <c r="AV285">
        <v>0</v>
      </c>
      <c r="AW285">
        <v>0</v>
      </c>
      <c r="AX285">
        <v>0</v>
      </c>
      <c r="BB285">
        <f t="shared" si="452"/>
        <v>2</v>
      </c>
      <c r="BC285">
        <v>2</v>
      </c>
      <c r="BD285">
        <f t="shared" si="453"/>
        <v>2</v>
      </c>
      <c r="BE285">
        <f t="shared" si="454"/>
        <v>2</v>
      </c>
      <c r="BF285">
        <f t="shared" si="455"/>
        <v>2</v>
      </c>
      <c r="BH285">
        <f t="shared" si="456"/>
        <v>0</v>
      </c>
      <c r="BK285" s="45">
        <f>IF(G285="MEA",'[1]Net Hire Rate'!$E$7,IF(G285="AMR",'[1]Net Hire Rate'!$F$7,IF(G285="EUR",'[1]Net Hire Rate'!$G$7,IF(G285="APAC",'[1]Net Hire Rate'!$H$7,0))))</f>
        <v>-2.2817025010969723E-2</v>
      </c>
      <c r="BL285" s="45">
        <f>IF(G285="MEA",'[1]Net Hire Rate'!$E$8,IF(G285="AMR",'[1]Net Hire Rate'!$F$8,IF(G285="EUR",'[1]Net Hire Rate'!$G$8,IF(G285="APAC",'[1]Net Hire Rate'!$H$8,0))))</f>
        <v>-2.2817025010969723E-2</v>
      </c>
      <c r="BM285" s="45">
        <f>IF(G285="MEA",'[1]Net Hire Rate'!$E$9,IF(G285="AMR",'[1]Net Hire Rate'!$F$9,IF(G285="EUR",'[1]Net Hire Rate'!$G$9,IF(G285="APAC",'[1]Net Hire Rate'!$H$9,0))))</f>
        <v>-2.2817025010969723E-2</v>
      </c>
      <c r="BN285" s="45">
        <f>IF(G285="MEA",'[1]Net Hire Rate'!$E$10,IF(G285="AMR",'[1]Net Hire Rate'!$F$10,IF(G285="EUR",'[1]Net Hire Rate'!$G$10,IF(G285="APAC",'[1]Net Hire Rate'!$H$10,0))))</f>
        <v>-2.2817025010969723E-2</v>
      </c>
      <c r="BO285" s="45">
        <f>IF(G285="MEA",'[1]Net Hire Rate'!$E$11,IF(G285="AMR",'[1]Net Hire Rate'!$F$11,IF(G285="EUR",'[1]Net Hire Rate'!$G$11,IF(G285="APAC",'[1]Net Hire Rate'!$H$11,0))))</f>
        <v>-2.2817025010969723E-2</v>
      </c>
      <c r="BP285" s="45">
        <f>IF(G285="MEA",'[1]Net Hire Rate'!$E$12,IF(G285="AMR",'[1]Net Hire Rate'!$F$12,IF(G285="EUR",'[1]Net Hire Rate'!$G$12,IF(G285="APAC",'[1]Net Hire Rate'!$H$12,0))))</f>
        <v>-2.2817025010969723E-2</v>
      </c>
      <c r="BQ285" s="147">
        <f t="shared" si="457"/>
        <v>2</v>
      </c>
      <c r="BR285" s="147">
        <f t="shared" si="439"/>
        <v>2</v>
      </c>
      <c r="BS285" s="147">
        <f t="shared" si="458"/>
        <v>1.9543659499780606</v>
      </c>
      <c r="BT285" s="148">
        <f t="shared" si="440"/>
        <v>1.9543659499780606</v>
      </c>
      <c r="BU285" s="149">
        <f t="shared" si="459"/>
        <v>1.9097731332168235</v>
      </c>
      <c r="BV285" s="148">
        <f t="shared" si="441"/>
        <v>1.9097731332168235</v>
      </c>
      <c r="BW285" s="148">
        <f t="shared" si="460"/>
        <v>1.8661977918709372</v>
      </c>
      <c r="BX285" s="148">
        <f t="shared" si="442"/>
        <v>1.8661977918709372</v>
      </c>
      <c r="BY285" s="148">
        <f t="shared" si="461"/>
        <v>1.8236167101784015</v>
      </c>
      <c r="BZ285" s="148">
        <f t="shared" si="443"/>
        <v>1.8236167101784015</v>
      </c>
      <c r="CA285" s="148">
        <f t="shared" si="462"/>
        <v>1.7820072020918387</v>
      </c>
      <c r="CB285" s="148">
        <f t="shared" si="444"/>
        <v>1.7820072020918387</v>
      </c>
      <c r="CC285" s="148"/>
      <c r="CD285" s="38" t="s">
        <v>438</v>
      </c>
      <c r="CE285" s="40">
        <v>1</v>
      </c>
      <c r="CF285" s="38">
        <v>997</v>
      </c>
      <c r="CG285" s="38">
        <v>997</v>
      </c>
      <c r="CH285" s="38">
        <v>997</v>
      </c>
      <c r="CI285" s="38">
        <v>997</v>
      </c>
      <c r="CJ285" s="38">
        <v>997</v>
      </c>
      <c r="CK285" s="41">
        <v>997</v>
      </c>
      <c r="CL285" s="41"/>
      <c r="CM285" s="40"/>
      <c r="CN285" s="41"/>
      <c r="CO285" s="41"/>
      <c r="CP285" s="41"/>
      <c r="CQ285" s="41"/>
      <c r="CR285" s="41"/>
      <c r="CS285" s="41"/>
      <c r="CT285" s="41"/>
      <c r="CU285" s="40"/>
      <c r="CV285" s="41"/>
      <c r="CW285" s="41"/>
      <c r="CX285" s="41"/>
      <c r="CY285" s="41"/>
      <c r="CZ285" s="41"/>
      <c r="DA285" s="41"/>
      <c r="DB285" s="41"/>
      <c r="DC285" s="40"/>
      <c r="DD285" s="41"/>
      <c r="DE285" s="41"/>
      <c r="DF285" s="41"/>
      <c r="DG285" s="41"/>
      <c r="DH285" s="41"/>
      <c r="DI285" s="41"/>
      <c r="DJ285" s="41"/>
      <c r="DK285" s="40"/>
      <c r="DL285" s="41"/>
      <c r="DM285" s="41"/>
      <c r="DN285" s="41"/>
      <c r="DO285" s="41"/>
      <c r="DP285" s="41"/>
      <c r="DQ285" s="41"/>
      <c r="DR285" s="15"/>
      <c r="DS285" s="151">
        <f t="shared" si="445"/>
        <v>2</v>
      </c>
      <c r="DT285" s="152">
        <f t="shared" si="446"/>
        <v>2</v>
      </c>
      <c r="DU285" s="7">
        <f t="shared" si="447"/>
        <v>2</v>
      </c>
      <c r="DV285" s="7">
        <f t="shared" si="448"/>
        <v>2</v>
      </c>
      <c r="DW285">
        <f t="shared" si="449"/>
        <v>2</v>
      </c>
      <c r="DX285">
        <f t="shared" si="450"/>
        <v>2</v>
      </c>
      <c r="DZ285">
        <f t="shared" si="463"/>
        <v>2</v>
      </c>
      <c r="EA285">
        <f t="shared" si="464"/>
        <v>2</v>
      </c>
      <c r="EB285">
        <f t="shared" si="465"/>
        <v>2</v>
      </c>
      <c r="EC285">
        <f t="shared" si="466"/>
        <v>2</v>
      </c>
      <c r="ED285">
        <f t="shared" si="467"/>
        <v>2</v>
      </c>
      <c r="EE285">
        <f t="shared" si="468"/>
        <v>2</v>
      </c>
      <c r="EG285">
        <f t="shared" si="469"/>
        <v>2</v>
      </c>
      <c r="EH285">
        <f t="shared" si="470"/>
        <v>2</v>
      </c>
      <c r="EI285">
        <f t="shared" si="471"/>
        <v>2</v>
      </c>
      <c r="EJ285">
        <f t="shared" si="472"/>
        <v>2</v>
      </c>
      <c r="EK285">
        <f t="shared" si="473"/>
        <v>2</v>
      </c>
      <c r="EM285">
        <f>IF($EM$9='[1]L&amp;D Numbers'!$E$6,'[1]L&amp;D Numbers'!$E$7)</f>
        <v>350</v>
      </c>
      <c r="EN285">
        <f>IF($EN$9='[1]L&amp;D Numbers'!$F$6,'[1]L&amp;D Numbers'!$F$7)</f>
        <v>2000</v>
      </c>
      <c r="EO285">
        <f>IF($EO$9='[1]L&amp;D Numbers'!$G$6,'[1]L&amp;D Numbers'!$G$7)</f>
        <v>2000</v>
      </c>
      <c r="EP285">
        <f>IF($EP$9='[1]L&amp;D Numbers'!$H$6,'[1]L&amp;D Numbers'!$H$7)</f>
        <v>2000</v>
      </c>
      <c r="EQ285">
        <f>IF($EQ$9='[1]L&amp;D Numbers'!$I$6,'[1]L&amp;D Numbers'!$I$7)</f>
        <v>2000</v>
      </c>
      <c r="ER285">
        <f>IF($ER$9='[1]L&amp;D Numbers'!$J$6,'[1]L&amp;D Numbers'!$J$7)</f>
        <v>0</v>
      </c>
      <c r="ET285" s="45">
        <f>'[1]L&amp;D Master'!$E$10</f>
        <v>1.0678246631903041E-2</v>
      </c>
      <c r="EU285" s="45">
        <f>ET285+'[1]L&amp;D Master'!$F$10</f>
        <v>1.8222427877342538E-2</v>
      </c>
      <c r="EV285" s="45">
        <f>EU285+'[1]L&amp;D Master'!$G$10</f>
        <v>2.3561551193294058E-2</v>
      </c>
      <c r="EW285" s="45">
        <f>EV285+'[1]L&amp;D Master'!$H$10</f>
        <v>2.7330438342024234E-2</v>
      </c>
      <c r="EX285" s="45">
        <f>EW285+'[1]L&amp;D Master'!$I$10</f>
        <v>2.9999999999999995E-2</v>
      </c>
      <c r="EY285" s="45"/>
      <c r="EZ285" s="45">
        <f t="shared" si="474"/>
        <v>1.0678246631903041E-2</v>
      </c>
      <c r="FA285" s="45">
        <f t="shared" si="475"/>
        <v>1.8222427877342538E-2</v>
      </c>
      <c r="FB285" s="45">
        <f t="shared" si="475"/>
        <v>2.3561551193294058E-2</v>
      </c>
      <c r="FC285" s="45">
        <f t="shared" si="475"/>
        <v>2.7330438342024234E-2</v>
      </c>
      <c r="FD285" s="45">
        <f t="shared" si="451"/>
        <v>2.7330438342024234E-2</v>
      </c>
      <c r="FE285" s="45"/>
      <c r="FF285">
        <f t="shared" si="487"/>
        <v>1.9786435067361938</v>
      </c>
      <c r="FG285">
        <f t="shared" si="488"/>
        <v>1.963555144245315</v>
      </c>
      <c r="FH285">
        <f t="shared" si="489"/>
        <v>1.9528768976134119</v>
      </c>
      <c r="FI285">
        <f t="shared" si="490"/>
        <v>1.9453391233159516</v>
      </c>
      <c r="FJ285">
        <f t="shared" si="491"/>
        <v>1.9453391233159516</v>
      </c>
      <c r="FL285" s="34"/>
      <c r="FM285" s="34"/>
      <c r="FN285" s="34"/>
      <c r="FO285" s="34"/>
      <c r="FP285" s="34"/>
      <c r="FQ285" s="153">
        <f t="shared" si="476"/>
        <v>0.125</v>
      </c>
      <c r="FR285" s="153"/>
      <c r="FS285" s="42"/>
      <c r="FT285" s="42"/>
      <c r="FU285" s="42"/>
      <c r="FV285" s="42"/>
      <c r="FW285" s="42"/>
      <c r="FX285" s="42"/>
      <c r="FY285" s="42"/>
      <c r="FZ285" s="42"/>
      <c r="GA285" s="42"/>
      <c r="GB285" s="42"/>
      <c r="GC285" s="42"/>
      <c r="GD285" s="42"/>
      <c r="GE285" s="42"/>
      <c r="GF285" s="42"/>
      <c r="GG285" s="42"/>
      <c r="GH285" s="42"/>
      <c r="GI285" s="42"/>
      <c r="GJ285" s="42"/>
      <c r="GK285" s="42"/>
      <c r="GL285" s="42"/>
      <c r="GM285" s="154">
        <f>'[1]Automation Master'!$B$10*FQ285*FO285</f>
        <v>0</v>
      </c>
      <c r="GN285" s="155">
        <f>'[1]Automation Master'!$B$11*FO285*FQ285+GM285</f>
        <v>0</v>
      </c>
      <c r="GO285" s="155">
        <f>'[1]Automation Master'!$B$12*FO285*FQ285+GN285</f>
        <v>0</v>
      </c>
      <c r="GP285" s="155">
        <f>'[1]Automation Master'!$B$13*FO285*FQ285+GO285</f>
        <v>0</v>
      </c>
      <c r="GQ285" s="155">
        <f>'[1]Automation Master'!$C$10*FO285*FQ285+GP285</f>
        <v>0</v>
      </c>
      <c r="GR285" s="155">
        <f>'[1]Automation Master'!$C$11*FO285*FQ285+GQ285</f>
        <v>0</v>
      </c>
      <c r="GS285" s="155">
        <f>'[1]Automation Master'!$C$12*FO285*FQ285+GR285</f>
        <v>0</v>
      </c>
      <c r="GT285" s="155">
        <f>'[1]Automation Master'!$C$13*FO285*FQ285+GS285</f>
        <v>0</v>
      </c>
      <c r="GU285" s="155">
        <f>'[1]Automation Master'!$D$10*FO285*FQ285+GT285</f>
        <v>0</v>
      </c>
      <c r="GV285" s="155">
        <f>'[1]Automation Master'!$D$11*FO285*FQ285+GU285</f>
        <v>0</v>
      </c>
      <c r="GW285" s="155">
        <f>'[1]Automation Master'!$D$12*FO285*FQ285+GV285</f>
        <v>0</v>
      </c>
      <c r="GX285" s="155">
        <f>'[1]Automation Master'!$D$13*FO285*FQ285+GW285</f>
        <v>0</v>
      </c>
      <c r="GY285" s="155">
        <f>'[1]Automation Master'!$E$10*FO285*FQ285+GX285</f>
        <v>0</v>
      </c>
      <c r="GZ285" s="155">
        <f>'[1]Automation Master'!$E$11*FO285*FQ285+GY285</f>
        <v>0</v>
      </c>
      <c r="HA285" s="155">
        <f>'[1]Automation Master'!$E$12*FO285*FQ285+GZ285</f>
        <v>0</v>
      </c>
      <c r="HB285" s="155">
        <f>'[1]Automation Master'!$E$13*FO285*FQ285+HA285</f>
        <v>0</v>
      </c>
      <c r="HC285" s="155">
        <f>'[1]Automation Master'!$F$10*FO285*FQ285+HB285</f>
        <v>0</v>
      </c>
      <c r="HD285" s="155">
        <f>'[1]Automation Master'!$F$11*FO285*FQ285+HC285</f>
        <v>0</v>
      </c>
      <c r="HE285" s="155">
        <f>'[1]Automation Master'!$F$12*FO285*FQ285+HD285</f>
        <v>0</v>
      </c>
      <c r="HF285" s="156">
        <f>'[1]Automation Master'!$F$13*FO285*FQ285+HE285</f>
        <v>0</v>
      </c>
      <c r="HG285" s="157"/>
      <c r="HH285" s="157"/>
      <c r="HI285" s="157"/>
      <c r="HJ285" s="157"/>
      <c r="HK285" s="157"/>
      <c r="HL285" s="157"/>
      <c r="HM285" s="157"/>
      <c r="HN285" s="157"/>
      <c r="HO285" s="157"/>
      <c r="HP285" s="157"/>
      <c r="HQ285" s="157"/>
      <c r="HR285" s="157"/>
      <c r="HS285" s="157"/>
      <c r="HT285" s="157"/>
      <c r="HU285" s="157"/>
      <c r="HV285" s="157"/>
      <c r="HW285" s="157"/>
      <c r="HX285" s="157"/>
      <c r="HY285" s="42"/>
      <c r="HZ285" s="42"/>
      <c r="IA285" s="148">
        <f t="shared" si="492"/>
        <v>2</v>
      </c>
      <c r="IB285" s="148">
        <f t="shared" si="493"/>
        <v>2</v>
      </c>
      <c r="IC285" s="148">
        <f t="shared" si="494"/>
        <v>2</v>
      </c>
      <c r="ID285" s="148">
        <f t="shared" si="495"/>
        <v>2</v>
      </c>
      <c r="IE285" s="148">
        <f t="shared" si="496"/>
        <v>2</v>
      </c>
      <c r="IH285">
        <f t="shared" si="497"/>
        <v>1.9786435067361938</v>
      </c>
      <c r="II285">
        <f t="shared" si="498"/>
        <v>1.963555144245315</v>
      </c>
      <c r="IJ285">
        <f t="shared" si="499"/>
        <v>1.9528768976134119</v>
      </c>
      <c r="IK285">
        <f t="shared" si="500"/>
        <v>1.9453391233159516</v>
      </c>
      <c r="IL285">
        <f t="shared" si="501"/>
        <v>1.9453391233159516</v>
      </c>
      <c r="IN285" s="42">
        <f t="shared" si="502"/>
        <v>1.0678246631903088E-2</v>
      </c>
      <c r="IO285" s="42">
        <f t="shared" si="503"/>
        <v>1.8222427877342517E-2</v>
      </c>
      <c r="IP285" s="42">
        <f t="shared" si="504"/>
        <v>2.3561551193294061E-2</v>
      </c>
      <c r="IQ285" s="42">
        <f t="shared" si="505"/>
        <v>2.7330438342024199E-2</v>
      </c>
      <c r="IR285" s="42">
        <f t="shared" si="506"/>
        <v>2.7330438342024199E-2</v>
      </c>
      <c r="IT285" s="9">
        <f t="shared" si="477"/>
        <v>0</v>
      </c>
      <c r="IU285" s="9">
        <f t="shared" si="478"/>
        <v>0</v>
      </c>
      <c r="IV285" s="9">
        <f t="shared" si="479"/>
        <v>0</v>
      </c>
      <c r="IW285" s="9">
        <f t="shared" si="480"/>
        <v>0</v>
      </c>
      <c r="IX285" s="9">
        <f t="shared" si="481"/>
        <v>0</v>
      </c>
    </row>
    <row r="286" spans="1:265" ht="15.75" hidden="1" thickBot="1" x14ac:dyDescent="0.3">
      <c r="A286">
        <v>30</v>
      </c>
      <c r="B286" t="s">
        <v>400</v>
      </c>
      <c r="C286" t="s">
        <v>411</v>
      </c>
      <c r="D286" t="s">
        <v>402</v>
      </c>
      <c r="E286" t="s">
        <v>333</v>
      </c>
      <c r="F286" t="s">
        <v>333</v>
      </c>
      <c r="G286" t="s">
        <v>256</v>
      </c>
      <c r="H286">
        <v>29</v>
      </c>
      <c r="I286">
        <v>1</v>
      </c>
      <c r="K286">
        <v>6</v>
      </c>
      <c r="L286">
        <v>23</v>
      </c>
      <c r="M286">
        <v>1</v>
      </c>
      <c r="Q286">
        <v>2</v>
      </c>
      <c r="R286">
        <v>5</v>
      </c>
      <c r="S286">
        <v>4</v>
      </c>
      <c r="T286">
        <v>18</v>
      </c>
      <c r="X286">
        <v>1</v>
      </c>
      <c r="Y286">
        <v>29</v>
      </c>
      <c r="AA286">
        <v>1</v>
      </c>
      <c r="AB286">
        <v>22</v>
      </c>
      <c r="AE286">
        <v>7</v>
      </c>
      <c r="AL286">
        <v>1</v>
      </c>
      <c r="AT286">
        <v>30</v>
      </c>
      <c r="AU286">
        <v>0</v>
      </c>
      <c r="AV286">
        <v>0</v>
      </c>
      <c r="AW286">
        <v>30</v>
      </c>
      <c r="AX286">
        <v>0</v>
      </c>
      <c r="BB286">
        <f t="shared" si="452"/>
        <v>30</v>
      </c>
      <c r="BC286">
        <v>30</v>
      </c>
      <c r="BD286">
        <f t="shared" si="453"/>
        <v>30</v>
      </c>
      <c r="BE286">
        <f t="shared" si="454"/>
        <v>30</v>
      </c>
      <c r="BF286">
        <f t="shared" si="455"/>
        <v>30</v>
      </c>
      <c r="BH286">
        <f t="shared" si="456"/>
        <v>0</v>
      </c>
      <c r="BK286" s="45">
        <f>IF(G286="MEA",'[1]Net Hire Rate'!$E$7,IF(G286="AMR",'[1]Net Hire Rate'!$F$7,IF(G286="EUR",'[1]Net Hire Rate'!$G$7,IF(G286="APAC",'[1]Net Hire Rate'!$H$7,0))))</f>
        <v>1.6761041902604757E-3</v>
      </c>
      <c r="BL286" s="45">
        <f>IF(G286="MEA",'[1]Net Hire Rate'!$E$8,IF(G286="AMR",'[1]Net Hire Rate'!$F$8,IF(G286="EUR",'[1]Net Hire Rate'!$G$8,IF(G286="APAC",'[1]Net Hire Rate'!$H$8,0))))</f>
        <v>1.6761041902604757E-3</v>
      </c>
      <c r="BM286" s="45">
        <f>IF(G286="MEA",'[1]Net Hire Rate'!$E$9,IF(G286="AMR",'[1]Net Hire Rate'!$F$9,IF(G286="EUR",'[1]Net Hire Rate'!$G$9,IF(G286="APAC",'[1]Net Hire Rate'!$H$9,0))))</f>
        <v>1.6761041902604757E-3</v>
      </c>
      <c r="BN286" s="45">
        <f>IF(G286="MEA",'[1]Net Hire Rate'!$E$10,IF(G286="AMR",'[1]Net Hire Rate'!$F$10,IF(G286="EUR",'[1]Net Hire Rate'!$G$10,IF(G286="APAC",'[1]Net Hire Rate'!$H$10,0))))</f>
        <v>1.6761041902604757E-3</v>
      </c>
      <c r="BO286" s="45">
        <f>IF(G286="MEA",'[1]Net Hire Rate'!$E$11,IF(G286="AMR",'[1]Net Hire Rate'!$F$11,IF(G286="EUR",'[1]Net Hire Rate'!$G$11,IF(G286="APAC",'[1]Net Hire Rate'!$H$11,0))))</f>
        <v>1.6761041902604757E-3</v>
      </c>
      <c r="BP286" s="45">
        <f>IF(G286="MEA",'[1]Net Hire Rate'!$E$12,IF(G286="AMR",'[1]Net Hire Rate'!$F$12,IF(G286="EUR",'[1]Net Hire Rate'!$G$12,IF(G286="APAC",'[1]Net Hire Rate'!$H$12,0))))</f>
        <v>1.6761041902604757E-3</v>
      </c>
      <c r="BQ286" s="147">
        <f t="shared" si="457"/>
        <v>30</v>
      </c>
      <c r="BR286" s="147">
        <f t="shared" si="439"/>
        <v>30</v>
      </c>
      <c r="BS286" s="147">
        <f t="shared" si="458"/>
        <v>30.050283125707814</v>
      </c>
      <c r="BT286" s="148">
        <f t="shared" si="440"/>
        <v>30.050283125707814</v>
      </c>
      <c r="BU286" s="149">
        <f t="shared" si="459"/>
        <v>30.100650531173326</v>
      </c>
      <c r="BV286" s="148">
        <f t="shared" si="441"/>
        <v>30.100650531173326</v>
      </c>
      <c r="BW286" s="148">
        <f t="shared" si="460"/>
        <v>30.151102357658189</v>
      </c>
      <c r="BX286" s="148">
        <f t="shared" si="442"/>
        <v>30.151102357658189</v>
      </c>
      <c r="BY286" s="148">
        <f t="shared" si="461"/>
        <v>30.20163874666083</v>
      </c>
      <c r="BZ286" s="148">
        <f t="shared" si="443"/>
        <v>30.20163874666083</v>
      </c>
      <c r="CA286" s="148">
        <f t="shared" si="462"/>
        <v>30.252259839916839</v>
      </c>
      <c r="CB286" s="148">
        <f t="shared" si="444"/>
        <v>30.252259839916839</v>
      </c>
      <c r="CC286" s="148"/>
      <c r="CD286" s="38" t="s">
        <v>412</v>
      </c>
      <c r="CE286" s="38">
        <v>1</v>
      </c>
      <c r="CF286" s="38">
        <v>8033</v>
      </c>
      <c r="CG286" s="38">
        <v>8435</v>
      </c>
      <c r="CH286" s="38">
        <v>7940</v>
      </c>
      <c r="CI286" s="38">
        <v>8280</v>
      </c>
      <c r="CJ286" s="38">
        <v>8650</v>
      </c>
      <c r="CK286" s="41">
        <v>9060</v>
      </c>
      <c r="CL286" s="41"/>
      <c r="CM286" s="40"/>
      <c r="CN286" s="41"/>
      <c r="CO286" s="41"/>
      <c r="CP286" s="41"/>
      <c r="CQ286" s="41"/>
      <c r="CR286" s="41"/>
      <c r="CS286" s="41"/>
      <c r="CT286" s="41"/>
      <c r="CU286" s="40"/>
      <c r="CV286" s="41"/>
      <c r="CW286" s="41"/>
      <c r="CX286" s="41"/>
      <c r="CY286" s="41"/>
      <c r="CZ286" s="41"/>
      <c r="DA286" s="41"/>
      <c r="DB286" s="41"/>
      <c r="DC286" s="40"/>
      <c r="DD286" s="41"/>
      <c r="DE286" s="41"/>
      <c r="DF286" s="41"/>
      <c r="DG286" s="41"/>
      <c r="DH286" s="41"/>
      <c r="DI286" s="41"/>
      <c r="DJ286" s="41"/>
      <c r="DK286" s="40"/>
      <c r="DL286" s="41"/>
      <c r="DM286" s="41"/>
      <c r="DN286" s="41"/>
      <c r="DO286" s="41"/>
      <c r="DP286" s="41"/>
      <c r="DQ286" s="41"/>
      <c r="DR286" s="15"/>
      <c r="DS286" s="151">
        <f t="shared" si="445"/>
        <v>30</v>
      </c>
      <c r="DT286" s="152">
        <f t="shared" si="446"/>
        <v>31.501307108178764</v>
      </c>
      <c r="DU286" s="7">
        <f t="shared" si="447"/>
        <v>29.652682683928795</v>
      </c>
      <c r="DV286" s="7">
        <f t="shared" si="448"/>
        <v>30.922444914726753</v>
      </c>
      <c r="DW286">
        <f t="shared" si="449"/>
        <v>32.304244989418649</v>
      </c>
      <c r="DX286">
        <f t="shared" si="450"/>
        <v>33.835428855969127</v>
      </c>
      <c r="DZ286">
        <f t="shared" si="463"/>
        <v>30</v>
      </c>
      <c r="EA286">
        <f t="shared" si="464"/>
        <v>31.501307108178764</v>
      </c>
      <c r="EB286">
        <f t="shared" si="465"/>
        <v>29.652682683928795</v>
      </c>
      <c r="EC286">
        <f t="shared" si="466"/>
        <v>30.922444914726753</v>
      </c>
      <c r="ED286">
        <f t="shared" si="467"/>
        <v>32.304244989418649</v>
      </c>
      <c r="EE286">
        <f t="shared" si="468"/>
        <v>33.835428855969127</v>
      </c>
      <c r="EG286">
        <f t="shared" si="469"/>
        <v>31.501307108178764</v>
      </c>
      <c r="EH286">
        <f t="shared" si="470"/>
        <v>28.239478363959691</v>
      </c>
      <c r="EI286">
        <f t="shared" si="471"/>
        <v>31.284634760705291</v>
      </c>
      <c r="EJ286">
        <f t="shared" si="472"/>
        <v>31.340579710144926</v>
      </c>
      <c r="EK286">
        <f t="shared" si="473"/>
        <v>31.421965317919074</v>
      </c>
      <c r="EM286">
        <f>IF($EM$9='[1]L&amp;D Numbers'!$E$6,'[1]L&amp;D Numbers'!$E$7)</f>
        <v>350</v>
      </c>
      <c r="EN286">
        <f>IF($EN$9='[1]L&amp;D Numbers'!$F$6,'[1]L&amp;D Numbers'!$F$7)</f>
        <v>2000</v>
      </c>
      <c r="EO286">
        <f>IF($EO$9='[1]L&amp;D Numbers'!$G$6,'[1]L&amp;D Numbers'!$G$7)</f>
        <v>2000</v>
      </c>
      <c r="EP286">
        <f>IF($EP$9='[1]L&amp;D Numbers'!$H$6,'[1]L&amp;D Numbers'!$H$7)</f>
        <v>2000</v>
      </c>
      <c r="EQ286">
        <f>IF($EQ$9='[1]L&amp;D Numbers'!$I$6,'[1]L&amp;D Numbers'!$I$7)</f>
        <v>2000</v>
      </c>
      <c r="ER286">
        <f>IF($ER$9='[1]L&amp;D Numbers'!$J$6,'[1]L&amp;D Numbers'!$J$7)</f>
        <v>0</v>
      </c>
      <c r="ET286" s="45">
        <f>'[1]L&amp;D Master'!$E$10</f>
        <v>1.0678246631903041E-2</v>
      </c>
      <c r="EU286" s="45">
        <f>ET286+'[1]L&amp;D Master'!$F$10</f>
        <v>1.8222427877342538E-2</v>
      </c>
      <c r="EV286" s="45">
        <f>EU286+'[1]L&amp;D Master'!$G$10</f>
        <v>2.3561551193294058E-2</v>
      </c>
      <c r="EW286" s="45">
        <f>EV286+'[1]L&amp;D Master'!$H$10</f>
        <v>2.7330438342024234E-2</v>
      </c>
      <c r="EX286" s="45">
        <f>EW286+'[1]L&amp;D Master'!$I$10</f>
        <v>2.9999999999999995E-2</v>
      </c>
      <c r="EY286" s="45"/>
      <c r="EZ286" s="45">
        <f t="shared" si="474"/>
        <v>1.0678246631903041E-2</v>
      </c>
      <c r="FA286" s="45">
        <f t="shared" si="475"/>
        <v>1.8222427877342538E-2</v>
      </c>
      <c r="FB286" s="45">
        <f t="shared" si="475"/>
        <v>2.3561551193294058E-2</v>
      </c>
      <c r="FC286" s="45">
        <f t="shared" si="475"/>
        <v>2.7330438342024234E-2</v>
      </c>
      <c r="FD286" s="45">
        <f t="shared" si="451"/>
        <v>2.7330438342024234E-2</v>
      </c>
      <c r="FE286" s="45"/>
      <c r="FF286">
        <f t="shared" si="487"/>
        <v>31.164928381650309</v>
      </c>
      <c r="FG286">
        <f t="shared" si="488"/>
        <v>29.112338812351179</v>
      </c>
      <c r="FH286">
        <f t="shared" si="489"/>
        <v>30.193864145846604</v>
      </c>
      <c r="FI286">
        <f t="shared" si="490"/>
        <v>31.421355813549699</v>
      </c>
      <c r="FJ286">
        <f t="shared" si="491"/>
        <v>32.910691753845114</v>
      </c>
      <c r="FL286" s="34"/>
      <c r="FM286" s="34"/>
      <c r="FN286" s="34"/>
      <c r="FO286" s="34"/>
      <c r="FP286" s="34"/>
      <c r="FQ286" s="153">
        <f t="shared" si="476"/>
        <v>0.125</v>
      </c>
      <c r="FR286" s="153"/>
      <c r="FS286" s="42"/>
      <c r="FT286" s="42"/>
      <c r="FU286" s="42"/>
      <c r="FV286" s="42"/>
      <c r="FW286" s="42"/>
      <c r="FX286" s="42"/>
      <c r="FY286" s="42"/>
      <c r="FZ286" s="42"/>
      <c r="GA286" s="42"/>
      <c r="GB286" s="42"/>
      <c r="GC286" s="42"/>
      <c r="GD286" s="42"/>
      <c r="GE286" s="42"/>
      <c r="GF286" s="42"/>
      <c r="GG286" s="42"/>
      <c r="GH286" s="42"/>
      <c r="GI286" s="42"/>
      <c r="GJ286" s="42"/>
      <c r="GK286" s="42"/>
      <c r="GL286" s="42"/>
      <c r="GM286" s="154">
        <f>'[1]Automation Master'!$B$10*FQ286*FO286</f>
        <v>0</v>
      </c>
      <c r="GN286" s="155">
        <f>'[1]Automation Master'!$B$11*FO286*FQ286+GM286</f>
        <v>0</v>
      </c>
      <c r="GO286" s="155">
        <f>'[1]Automation Master'!$B$12*FO286*FQ286+GN286</f>
        <v>0</v>
      </c>
      <c r="GP286" s="155">
        <f>'[1]Automation Master'!$B$13*FO286*FQ286+GO286</f>
        <v>0</v>
      </c>
      <c r="GQ286" s="155">
        <f>'[1]Automation Master'!$C$10*FO286*FQ286+GP286</f>
        <v>0</v>
      </c>
      <c r="GR286" s="155">
        <f>'[1]Automation Master'!$C$11*FO286*FQ286+GQ286</f>
        <v>0</v>
      </c>
      <c r="GS286" s="155">
        <f>'[1]Automation Master'!$C$12*FO286*FQ286+GR286</f>
        <v>0</v>
      </c>
      <c r="GT286" s="155">
        <f>'[1]Automation Master'!$C$13*FO286*FQ286+GS286</f>
        <v>0</v>
      </c>
      <c r="GU286" s="155">
        <f>'[1]Automation Master'!$D$10*FO286*FQ286+GT286</f>
        <v>0</v>
      </c>
      <c r="GV286" s="155">
        <f>'[1]Automation Master'!$D$11*FO286*FQ286+GU286</f>
        <v>0</v>
      </c>
      <c r="GW286" s="155">
        <f>'[1]Automation Master'!$D$12*FO286*FQ286+GV286</f>
        <v>0</v>
      </c>
      <c r="GX286" s="155">
        <f>'[1]Automation Master'!$D$13*FO286*FQ286+GW286</f>
        <v>0</v>
      </c>
      <c r="GY286" s="155">
        <f>'[1]Automation Master'!$E$10*FO286*FQ286+GX286</f>
        <v>0</v>
      </c>
      <c r="GZ286" s="155">
        <f>'[1]Automation Master'!$E$11*FO286*FQ286+GY286</f>
        <v>0</v>
      </c>
      <c r="HA286" s="155">
        <f>'[1]Automation Master'!$E$12*FO286*FQ286+GZ286</f>
        <v>0</v>
      </c>
      <c r="HB286" s="155">
        <f>'[1]Automation Master'!$E$13*FO286*FQ286+HA286</f>
        <v>0</v>
      </c>
      <c r="HC286" s="155">
        <f>'[1]Automation Master'!$F$10*FO286*FQ286+HB286</f>
        <v>0</v>
      </c>
      <c r="HD286" s="155">
        <f>'[1]Automation Master'!$F$11*FO286*FQ286+HC286</f>
        <v>0</v>
      </c>
      <c r="HE286" s="155">
        <f>'[1]Automation Master'!$F$12*FO286*FQ286+HD286</f>
        <v>0</v>
      </c>
      <c r="HF286" s="156">
        <f>'[1]Automation Master'!$F$13*FO286*FQ286+HE286</f>
        <v>0</v>
      </c>
      <c r="HG286" s="157"/>
      <c r="HH286" s="157"/>
      <c r="HI286" s="157"/>
      <c r="HJ286" s="157"/>
      <c r="HK286" s="157"/>
      <c r="HL286" s="157"/>
      <c r="HM286" s="157"/>
      <c r="HN286" s="157"/>
      <c r="HO286" s="157"/>
      <c r="HP286" s="157"/>
      <c r="HQ286" s="157"/>
      <c r="HR286" s="157"/>
      <c r="HS286" s="157"/>
      <c r="HT286" s="157"/>
      <c r="HU286" s="157"/>
      <c r="HV286" s="157"/>
      <c r="HW286" s="157"/>
      <c r="HX286" s="157"/>
      <c r="HY286" s="42"/>
      <c r="HZ286" s="42"/>
      <c r="IA286" s="148">
        <f t="shared" si="492"/>
        <v>31.501307108178764</v>
      </c>
      <c r="IB286" s="148">
        <f t="shared" si="493"/>
        <v>29.652682683928795</v>
      </c>
      <c r="IC286" s="148">
        <f t="shared" si="494"/>
        <v>30.922444914726753</v>
      </c>
      <c r="ID286" s="148">
        <f t="shared" si="495"/>
        <v>32.304244989418649</v>
      </c>
      <c r="IE286" s="148">
        <f t="shared" si="496"/>
        <v>33.835428855969127</v>
      </c>
      <c r="IH286">
        <f t="shared" si="497"/>
        <v>31.164928381650309</v>
      </c>
      <c r="II286">
        <f t="shared" si="498"/>
        <v>29.112338812351179</v>
      </c>
      <c r="IJ286">
        <f t="shared" si="499"/>
        <v>30.193864145846604</v>
      </c>
      <c r="IK286">
        <f t="shared" si="500"/>
        <v>31.421355813549699</v>
      </c>
      <c r="IL286">
        <f t="shared" si="501"/>
        <v>32.910691753845114</v>
      </c>
      <c r="IN286" s="42">
        <f t="shared" si="502"/>
        <v>1.0678246631903098E-2</v>
      </c>
      <c r="IO286" s="42">
        <f t="shared" si="503"/>
        <v>1.8222427877342504E-2</v>
      </c>
      <c r="IP286" s="42">
        <f t="shared" si="504"/>
        <v>2.3561551193294054E-2</v>
      </c>
      <c r="IQ286" s="42">
        <f t="shared" si="505"/>
        <v>2.7330438342024185E-2</v>
      </c>
      <c r="IR286" s="42">
        <f t="shared" si="506"/>
        <v>2.7330438342024262E-2</v>
      </c>
      <c r="IT286" s="9">
        <f t="shared" si="477"/>
        <v>0</v>
      </c>
      <c r="IU286" s="9">
        <f t="shared" si="478"/>
        <v>0</v>
      </c>
      <c r="IV286" s="9">
        <f t="shared" si="479"/>
        <v>0</v>
      </c>
      <c r="IW286" s="9">
        <f t="shared" si="480"/>
        <v>0</v>
      </c>
      <c r="IX286" s="9">
        <f t="shared" si="481"/>
        <v>0</v>
      </c>
    </row>
    <row r="287" spans="1:265" ht="15.75" hidden="1" thickBot="1" x14ac:dyDescent="0.3">
      <c r="A287">
        <v>1</v>
      </c>
      <c r="B287" t="s">
        <v>400</v>
      </c>
      <c r="C287" t="s">
        <v>437</v>
      </c>
      <c r="D287" t="s">
        <v>402</v>
      </c>
      <c r="E287" t="s">
        <v>333</v>
      </c>
      <c r="F287" t="s">
        <v>333</v>
      </c>
      <c r="G287" t="s">
        <v>264</v>
      </c>
      <c r="H287">
        <v>1</v>
      </c>
      <c r="L287">
        <v>1</v>
      </c>
      <c r="R287">
        <v>1</v>
      </c>
      <c r="Y287">
        <v>1</v>
      </c>
      <c r="AB287">
        <v>1</v>
      </c>
      <c r="AT287">
        <v>1</v>
      </c>
      <c r="AU287">
        <v>1</v>
      </c>
      <c r="AV287">
        <v>0</v>
      </c>
      <c r="AW287">
        <v>0</v>
      </c>
      <c r="AX287">
        <v>0</v>
      </c>
      <c r="BB287">
        <f t="shared" si="452"/>
        <v>1</v>
      </c>
      <c r="BC287">
        <v>1</v>
      </c>
      <c r="BD287">
        <f t="shared" si="453"/>
        <v>1</v>
      </c>
      <c r="BE287">
        <f t="shared" si="454"/>
        <v>1</v>
      </c>
      <c r="BF287">
        <f t="shared" si="455"/>
        <v>1</v>
      </c>
      <c r="BH287">
        <f t="shared" si="456"/>
        <v>0</v>
      </c>
      <c r="BK287" s="45">
        <f>IF(G287="MEA",'[1]Net Hire Rate'!$E$7,IF(G287="AMR",'[1]Net Hire Rate'!$F$7,IF(G287="EUR",'[1]Net Hire Rate'!$G$7,IF(G287="APAC",'[1]Net Hire Rate'!$H$7,0))))</f>
        <v>-4.2535446205170975E-2</v>
      </c>
      <c r="BL287" s="45">
        <f>IF(G287="MEA",'[1]Net Hire Rate'!$E$8,IF(G287="AMR",'[1]Net Hire Rate'!$F$8,IF(G287="EUR",'[1]Net Hire Rate'!$G$8,IF(G287="APAC",'[1]Net Hire Rate'!$H$8,0))))</f>
        <v>-4.2535446205170975E-2</v>
      </c>
      <c r="BM287" s="45">
        <f>IF(G287="MEA",'[1]Net Hire Rate'!$E$9,IF(G287="AMR",'[1]Net Hire Rate'!$F$9,IF(G287="EUR",'[1]Net Hire Rate'!$G$9,IF(G287="APAC",'[1]Net Hire Rate'!$H$9,0))))</f>
        <v>-4.2535446205170975E-2</v>
      </c>
      <c r="BN287" s="45">
        <f>IF(G287="MEA",'[1]Net Hire Rate'!$E$10,IF(G287="AMR",'[1]Net Hire Rate'!$F$10,IF(G287="EUR",'[1]Net Hire Rate'!$G$10,IF(G287="APAC",'[1]Net Hire Rate'!$H$10,0))))</f>
        <v>-4.2535446205170975E-2</v>
      </c>
      <c r="BO287" s="45">
        <f>IF(G287="MEA",'[1]Net Hire Rate'!$E$11,IF(G287="AMR",'[1]Net Hire Rate'!$F$11,IF(G287="EUR",'[1]Net Hire Rate'!$G$11,IF(G287="APAC",'[1]Net Hire Rate'!$H$11,0))))</f>
        <v>-4.2535446205170975E-2</v>
      </c>
      <c r="BP287" s="45">
        <f>IF(G287="MEA",'[1]Net Hire Rate'!$E$12,IF(G287="AMR",'[1]Net Hire Rate'!$F$12,IF(G287="EUR",'[1]Net Hire Rate'!$G$12,IF(G287="APAC",'[1]Net Hire Rate'!$H$12,0))))</f>
        <v>-4.2535446205170975E-2</v>
      </c>
      <c r="BQ287" s="147">
        <f t="shared" si="457"/>
        <v>1</v>
      </c>
      <c r="BR287" s="147">
        <f t="shared" si="439"/>
        <v>1</v>
      </c>
      <c r="BS287" s="147">
        <f t="shared" si="458"/>
        <v>0.95746455379482898</v>
      </c>
      <c r="BT287" s="148">
        <f t="shared" si="440"/>
        <v>0.95746455379482898</v>
      </c>
      <c r="BU287" s="149">
        <f t="shared" si="459"/>
        <v>0.9167383717735309</v>
      </c>
      <c r="BV287" s="148">
        <f t="shared" si="441"/>
        <v>0.9167383717735309</v>
      </c>
      <c r="BW287" s="148">
        <f t="shared" si="460"/>
        <v>0.87774449607674176</v>
      </c>
      <c r="BX287" s="148">
        <f t="shared" si="442"/>
        <v>0.87774449607674176</v>
      </c>
      <c r="BY287" s="148">
        <f t="shared" si="461"/>
        <v>0.84040924228198455</v>
      </c>
      <c r="BZ287" s="148">
        <f t="shared" si="443"/>
        <v>0.84040924228198455</v>
      </c>
      <c r="CA287" s="148">
        <f t="shared" si="462"/>
        <v>0.8046620601665706</v>
      </c>
      <c r="CB287" s="148">
        <f t="shared" si="444"/>
        <v>0.8046620601665706</v>
      </c>
      <c r="CC287" s="148"/>
      <c r="CD287" s="38" t="s">
        <v>438</v>
      </c>
      <c r="CE287" s="40">
        <v>1</v>
      </c>
      <c r="CF287" s="38">
        <v>997</v>
      </c>
      <c r="CG287" s="38">
        <v>997</v>
      </c>
      <c r="CH287" s="38">
        <v>997</v>
      </c>
      <c r="CI287" s="38">
        <v>997</v>
      </c>
      <c r="CJ287" s="38">
        <v>997</v>
      </c>
      <c r="CK287" s="41">
        <v>997</v>
      </c>
      <c r="CL287" s="41"/>
      <c r="CM287" s="40"/>
      <c r="CN287" s="41"/>
      <c r="CO287" s="41"/>
      <c r="CP287" s="41"/>
      <c r="CQ287" s="41"/>
      <c r="CR287" s="41"/>
      <c r="CS287" s="41"/>
      <c r="CT287" s="41"/>
      <c r="CU287" s="40"/>
      <c r="CV287" s="41"/>
      <c r="CW287" s="41"/>
      <c r="CX287" s="41"/>
      <c r="CY287" s="41"/>
      <c r="CZ287" s="41"/>
      <c r="DA287" s="41"/>
      <c r="DB287" s="41"/>
      <c r="DC287" s="40"/>
      <c r="DD287" s="41"/>
      <c r="DE287" s="41"/>
      <c r="DF287" s="41"/>
      <c r="DG287" s="41"/>
      <c r="DH287" s="41"/>
      <c r="DI287" s="41"/>
      <c r="DJ287" s="41"/>
      <c r="DK287" s="40"/>
      <c r="DL287" s="41"/>
      <c r="DM287" s="41"/>
      <c r="DN287" s="41"/>
      <c r="DO287" s="41"/>
      <c r="DP287" s="41"/>
      <c r="DQ287" s="41"/>
      <c r="DR287" s="15"/>
      <c r="DS287" s="151">
        <f t="shared" si="445"/>
        <v>1</v>
      </c>
      <c r="DT287" s="152">
        <f t="shared" si="446"/>
        <v>1</v>
      </c>
      <c r="DU287" s="7">
        <f t="shared" si="447"/>
        <v>1</v>
      </c>
      <c r="DV287" s="7">
        <f t="shared" si="448"/>
        <v>1</v>
      </c>
      <c r="DW287">
        <f t="shared" si="449"/>
        <v>1</v>
      </c>
      <c r="DX287">
        <f t="shared" si="450"/>
        <v>1</v>
      </c>
      <c r="DZ287">
        <f t="shared" si="463"/>
        <v>1</v>
      </c>
      <c r="EA287">
        <f t="shared" si="464"/>
        <v>1</v>
      </c>
      <c r="EB287">
        <f t="shared" si="465"/>
        <v>1</v>
      </c>
      <c r="EC287">
        <f t="shared" si="466"/>
        <v>1</v>
      </c>
      <c r="ED287">
        <f t="shared" si="467"/>
        <v>1</v>
      </c>
      <c r="EE287">
        <f t="shared" si="468"/>
        <v>1</v>
      </c>
      <c r="EG287">
        <f t="shared" si="469"/>
        <v>1</v>
      </c>
      <c r="EH287">
        <f t="shared" si="470"/>
        <v>1</v>
      </c>
      <c r="EI287">
        <f t="shared" si="471"/>
        <v>1</v>
      </c>
      <c r="EJ287">
        <f t="shared" si="472"/>
        <v>1</v>
      </c>
      <c r="EK287">
        <f t="shared" si="473"/>
        <v>1</v>
      </c>
      <c r="EM287">
        <f>IF($EM$9='[1]L&amp;D Numbers'!$E$6,'[1]L&amp;D Numbers'!$E$7)</f>
        <v>350</v>
      </c>
      <c r="EN287">
        <f>IF($EN$9='[1]L&amp;D Numbers'!$F$6,'[1]L&amp;D Numbers'!$F$7)</f>
        <v>2000</v>
      </c>
      <c r="EO287">
        <f>IF($EO$9='[1]L&amp;D Numbers'!$G$6,'[1]L&amp;D Numbers'!$G$7)</f>
        <v>2000</v>
      </c>
      <c r="EP287">
        <f>IF($EP$9='[1]L&amp;D Numbers'!$H$6,'[1]L&amp;D Numbers'!$H$7)</f>
        <v>2000</v>
      </c>
      <c r="EQ287">
        <f>IF($EQ$9='[1]L&amp;D Numbers'!$I$6,'[1]L&amp;D Numbers'!$I$7)</f>
        <v>2000</v>
      </c>
      <c r="ER287">
        <f>IF($ER$9='[1]L&amp;D Numbers'!$J$6,'[1]L&amp;D Numbers'!$J$7)</f>
        <v>0</v>
      </c>
      <c r="ET287" s="45">
        <f>'[1]L&amp;D Master'!$E$10</f>
        <v>1.0678246631903041E-2</v>
      </c>
      <c r="EU287" s="45">
        <f>ET287+'[1]L&amp;D Master'!$F$10</f>
        <v>1.8222427877342538E-2</v>
      </c>
      <c r="EV287" s="45">
        <f>EU287+'[1]L&amp;D Master'!$G$10</f>
        <v>2.3561551193294058E-2</v>
      </c>
      <c r="EW287" s="45">
        <f>EV287+'[1]L&amp;D Master'!$H$10</f>
        <v>2.7330438342024234E-2</v>
      </c>
      <c r="EX287" s="45">
        <f>EW287+'[1]L&amp;D Master'!$I$10</f>
        <v>2.9999999999999995E-2</v>
      </c>
      <c r="EY287" s="45"/>
      <c r="EZ287" s="45">
        <f t="shared" si="474"/>
        <v>1.0678246631903041E-2</v>
      </c>
      <c r="FA287" s="45">
        <f t="shared" si="475"/>
        <v>1.8222427877342538E-2</v>
      </c>
      <c r="FB287" s="45">
        <f t="shared" si="475"/>
        <v>2.3561551193294058E-2</v>
      </c>
      <c r="FC287" s="45">
        <f t="shared" si="475"/>
        <v>2.7330438342024234E-2</v>
      </c>
      <c r="FD287" s="45">
        <f t="shared" si="451"/>
        <v>2.7330438342024234E-2</v>
      </c>
      <c r="FE287" s="45"/>
      <c r="FF287">
        <f t="shared" si="487"/>
        <v>0.98932175336809691</v>
      </c>
      <c r="FG287">
        <f t="shared" si="488"/>
        <v>0.98177757212265748</v>
      </c>
      <c r="FH287">
        <f t="shared" si="489"/>
        <v>0.97643844880670594</v>
      </c>
      <c r="FI287">
        <f t="shared" si="490"/>
        <v>0.9726695616579758</v>
      </c>
      <c r="FJ287">
        <f t="shared" si="491"/>
        <v>0.9726695616579758</v>
      </c>
      <c r="FL287" s="34"/>
      <c r="FM287" s="34"/>
      <c r="FN287" s="34"/>
      <c r="FO287" s="34"/>
      <c r="FP287" s="34"/>
      <c r="FQ287" s="153">
        <f t="shared" si="476"/>
        <v>0.125</v>
      </c>
      <c r="FR287" s="153"/>
      <c r="FS287" s="42"/>
      <c r="FT287" s="42"/>
      <c r="FU287" s="42"/>
      <c r="FV287" s="42"/>
      <c r="FW287" s="42"/>
      <c r="FX287" s="42"/>
      <c r="FY287" s="42"/>
      <c r="FZ287" s="42"/>
      <c r="GA287" s="42"/>
      <c r="GB287" s="42"/>
      <c r="GC287" s="42"/>
      <c r="GD287" s="42"/>
      <c r="GE287" s="42"/>
      <c r="GF287" s="42"/>
      <c r="GG287" s="42"/>
      <c r="GH287" s="42"/>
      <c r="GI287" s="42"/>
      <c r="GJ287" s="42"/>
      <c r="GK287" s="42"/>
      <c r="GL287" s="42"/>
      <c r="GM287" s="154">
        <f>'[1]Automation Master'!$B$10*FQ287*FO287</f>
        <v>0</v>
      </c>
      <c r="GN287" s="155">
        <f>'[1]Automation Master'!$B$11*FO287*FQ287+GM287</f>
        <v>0</v>
      </c>
      <c r="GO287" s="155">
        <f>'[1]Automation Master'!$B$12*FO287*FQ287+GN287</f>
        <v>0</v>
      </c>
      <c r="GP287" s="155">
        <f>'[1]Automation Master'!$B$13*FO287*FQ287+GO287</f>
        <v>0</v>
      </c>
      <c r="GQ287" s="155">
        <f>'[1]Automation Master'!$C$10*FO287*FQ287+GP287</f>
        <v>0</v>
      </c>
      <c r="GR287" s="155">
        <f>'[1]Automation Master'!$C$11*FO287*FQ287+GQ287</f>
        <v>0</v>
      </c>
      <c r="GS287" s="155">
        <f>'[1]Automation Master'!$C$12*FO287*FQ287+GR287</f>
        <v>0</v>
      </c>
      <c r="GT287" s="155">
        <f>'[1]Automation Master'!$C$13*FO287*FQ287+GS287</f>
        <v>0</v>
      </c>
      <c r="GU287" s="155">
        <f>'[1]Automation Master'!$D$10*FO287*FQ287+GT287</f>
        <v>0</v>
      </c>
      <c r="GV287" s="155">
        <f>'[1]Automation Master'!$D$11*FO287*FQ287+GU287</f>
        <v>0</v>
      </c>
      <c r="GW287" s="155">
        <f>'[1]Automation Master'!$D$12*FO287*FQ287+GV287</f>
        <v>0</v>
      </c>
      <c r="GX287" s="155">
        <f>'[1]Automation Master'!$D$13*FO287*FQ287+GW287</f>
        <v>0</v>
      </c>
      <c r="GY287" s="155">
        <f>'[1]Automation Master'!$E$10*FO287*FQ287+GX287</f>
        <v>0</v>
      </c>
      <c r="GZ287" s="155">
        <f>'[1]Automation Master'!$E$11*FO287*FQ287+GY287</f>
        <v>0</v>
      </c>
      <c r="HA287" s="155">
        <f>'[1]Automation Master'!$E$12*FO287*FQ287+GZ287</f>
        <v>0</v>
      </c>
      <c r="HB287" s="155">
        <f>'[1]Automation Master'!$E$13*FO287*FQ287+HA287</f>
        <v>0</v>
      </c>
      <c r="HC287" s="155">
        <f>'[1]Automation Master'!$F$10*FO287*FQ287+HB287</f>
        <v>0</v>
      </c>
      <c r="HD287" s="155">
        <f>'[1]Automation Master'!$F$11*FO287*FQ287+HC287</f>
        <v>0</v>
      </c>
      <c r="HE287" s="155">
        <f>'[1]Automation Master'!$F$12*FO287*FQ287+HD287</f>
        <v>0</v>
      </c>
      <c r="HF287" s="156">
        <f>'[1]Automation Master'!$F$13*FO287*FQ287+HE287</f>
        <v>0</v>
      </c>
      <c r="HG287" s="157"/>
      <c r="HH287" s="157"/>
      <c r="HI287" s="157"/>
      <c r="HJ287" s="157"/>
      <c r="HK287" s="157"/>
      <c r="HL287" s="157"/>
      <c r="HM287" s="157"/>
      <c r="HN287" s="157"/>
      <c r="HO287" s="157"/>
      <c r="HP287" s="157"/>
      <c r="HQ287" s="157"/>
      <c r="HR287" s="157"/>
      <c r="HS287" s="157"/>
      <c r="HT287" s="157"/>
      <c r="HU287" s="157"/>
      <c r="HV287" s="157"/>
      <c r="HW287" s="157"/>
      <c r="HX287" s="157"/>
      <c r="HY287" s="42"/>
      <c r="HZ287" s="42"/>
      <c r="IA287" s="148">
        <f t="shared" si="492"/>
        <v>1</v>
      </c>
      <c r="IB287" s="148">
        <f t="shared" si="493"/>
        <v>1</v>
      </c>
      <c r="IC287" s="148">
        <f t="shared" si="494"/>
        <v>1</v>
      </c>
      <c r="ID287" s="148">
        <f t="shared" si="495"/>
        <v>1</v>
      </c>
      <c r="IE287" s="148">
        <f t="shared" si="496"/>
        <v>1</v>
      </c>
      <c r="IH287">
        <f t="shared" si="497"/>
        <v>0.98932175336809691</v>
      </c>
      <c r="II287">
        <f t="shared" si="498"/>
        <v>0.98177757212265748</v>
      </c>
      <c r="IJ287">
        <f t="shared" si="499"/>
        <v>0.97643844880670594</v>
      </c>
      <c r="IK287">
        <f t="shared" si="500"/>
        <v>0.9726695616579758</v>
      </c>
      <c r="IL287">
        <f t="shared" si="501"/>
        <v>0.9726695616579758</v>
      </c>
      <c r="IN287" s="42">
        <f t="shared" si="502"/>
        <v>1.0678246631903088E-2</v>
      </c>
      <c r="IO287" s="42">
        <f t="shared" si="503"/>
        <v>1.8222427877342517E-2</v>
      </c>
      <c r="IP287" s="42">
        <f t="shared" si="504"/>
        <v>2.3561551193294061E-2</v>
      </c>
      <c r="IQ287" s="42">
        <f t="shared" si="505"/>
        <v>2.7330438342024199E-2</v>
      </c>
      <c r="IR287" s="42">
        <f t="shared" si="506"/>
        <v>2.7330438342024199E-2</v>
      </c>
      <c r="IT287" s="9">
        <f t="shared" si="477"/>
        <v>0</v>
      </c>
      <c r="IU287" s="9">
        <f t="shared" si="478"/>
        <v>0</v>
      </c>
      <c r="IV287" s="9">
        <f t="shared" si="479"/>
        <v>0</v>
      </c>
      <c r="IW287" s="9">
        <f t="shared" si="480"/>
        <v>0</v>
      </c>
      <c r="IX287" s="9">
        <f t="shared" si="481"/>
        <v>0</v>
      </c>
    </row>
    <row r="288" spans="1:265" ht="15.75" hidden="1" thickBot="1" x14ac:dyDescent="0.3">
      <c r="A288">
        <v>3</v>
      </c>
      <c r="B288" t="s">
        <v>400</v>
      </c>
      <c r="C288" t="s">
        <v>420</v>
      </c>
      <c r="D288" t="s">
        <v>402</v>
      </c>
      <c r="E288" t="s">
        <v>333</v>
      </c>
      <c r="F288" t="s">
        <v>333</v>
      </c>
      <c r="G288" t="s">
        <v>273</v>
      </c>
      <c r="H288">
        <v>3</v>
      </c>
      <c r="L288">
        <v>3</v>
      </c>
      <c r="R288">
        <v>1</v>
      </c>
      <c r="S288">
        <v>2</v>
      </c>
      <c r="Z288">
        <v>3</v>
      </c>
      <c r="AB288">
        <v>3</v>
      </c>
      <c r="AT288">
        <v>2.9</v>
      </c>
      <c r="AU288">
        <v>0</v>
      </c>
      <c r="AV288">
        <v>0</v>
      </c>
      <c r="AW288">
        <v>3</v>
      </c>
      <c r="AX288">
        <v>0</v>
      </c>
      <c r="BB288">
        <f t="shared" si="452"/>
        <v>3</v>
      </c>
      <c r="BC288">
        <v>3</v>
      </c>
      <c r="BD288">
        <f t="shared" si="453"/>
        <v>3</v>
      </c>
      <c r="BE288">
        <f t="shared" si="454"/>
        <v>3</v>
      </c>
      <c r="BF288">
        <f t="shared" si="455"/>
        <v>3</v>
      </c>
      <c r="BH288">
        <f t="shared" si="456"/>
        <v>0</v>
      </c>
      <c r="BK288" s="45">
        <f>IF(G288="MEA",'[1]Net Hire Rate'!$E$7,IF(G288="AMR",'[1]Net Hire Rate'!$F$7,IF(G288="EUR",'[1]Net Hire Rate'!$G$7,IF(G288="APAC",'[1]Net Hire Rate'!$H$7,0))))</f>
        <v>-2.2817025010969723E-2</v>
      </c>
      <c r="BL288" s="45">
        <f>IF(G288="MEA",'[1]Net Hire Rate'!$E$8,IF(G288="AMR",'[1]Net Hire Rate'!$F$8,IF(G288="EUR",'[1]Net Hire Rate'!$G$8,IF(G288="APAC",'[1]Net Hire Rate'!$H$8,0))))</f>
        <v>-2.2817025010969723E-2</v>
      </c>
      <c r="BM288" s="45">
        <f>IF(G288="MEA",'[1]Net Hire Rate'!$E$9,IF(G288="AMR",'[1]Net Hire Rate'!$F$9,IF(G288="EUR",'[1]Net Hire Rate'!$G$9,IF(G288="APAC",'[1]Net Hire Rate'!$H$9,0))))</f>
        <v>-2.2817025010969723E-2</v>
      </c>
      <c r="BN288" s="45">
        <f>IF(G288="MEA",'[1]Net Hire Rate'!$E$10,IF(G288="AMR",'[1]Net Hire Rate'!$F$10,IF(G288="EUR",'[1]Net Hire Rate'!$G$10,IF(G288="APAC",'[1]Net Hire Rate'!$H$10,0))))</f>
        <v>-2.2817025010969723E-2</v>
      </c>
      <c r="BO288" s="45">
        <f>IF(G288="MEA",'[1]Net Hire Rate'!$E$11,IF(G288="AMR",'[1]Net Hire Rate'!$F$11,IF(G288="EUR",'[1]Net Hire Rate'!$G$11,IF(G288="APAC",'[1]Net Hire Rate'!$H$11,0))))</f>
        <v>-2.2817025010969723E-2</v>
      </c>
      <c r="BP288" s="45">
        <f>IF(G288="MEA",'[1]Net Hire Rate'!$E$12,IF(G288="AMR",'[1]Net Hire Rate'!$F$12,IF(G288="EUR",'[1]Net Hire Rate'!$G$12,IF(G288="APAC",'[1]Net Hire Rate'!$H$12,0))))</f>
        <v>-2.2817025010969723E-2</v>
      </c>
      <c r="BQ288" s="147">
        <f t="shared" si="457"/>
        <v>3</v>
      </c>
      <c r="BR288" s="147">
        <f t="shared" si="439"/>
        <v>3</v>
      </c>
      <c r="BS288" s="147">
        <f t="shared" si="458"/>
        <v>2.9315489249670907</v>
      </c>
      <c r="BT288" s="148">
        <f t="shared" si="440"/>
        <v>2.9315489249670907</v>
      </c>
      <c r="BU288" s="149">
        <f t="shared" si="459"/>
        <v>2.8646596998252352</v>
      </c>
      <c r="BV288" s="148">
        <f t="shared" si="441"/>
        <v>2.8646596998252352</v>
      </c>
      <c r="BW288" s="148">
        <f t="shared" si="460"/>
        <v>2.7992966878064056</v>
      </c>
      <c r="BX288" s="148">
        <f t="shared" si="442"/>
        <v>2.7992966878064056</v>
      </c>
      <c r="BY288" s="148">
        <f t="shared" si="461"/>
        <v>2.7354250652676022</v>
      </c>
      <c r="BZ288" s="148">
        <f t="shared" si="443"/>
        <v>2.7354250652676022</v>
      </c>
      <c r="CA288" s="148">
        <f t="shared" si="462"/>
        <v>2.6730108031377577</v>
      </c>
      <c r="CB288" s="148">
        <f t="shared" si="444"/>
        <v>2.6730108031377577</v>
      </c>
      <c r="CC288" s="148"/>
      <c r="CD288" s="38" t="s">
        <v>419</v>
      </c>
      <c r="CE288" s="40">
        <v>1</v>
      </c>
      <c r="CF288" s="38">
        <v>1</v>
      </c>
      <c r="CG288" s="38">
        <v>1</v>
      </c>
      <c r="CH288" s="38">
        <v>1</v>
      </c>
      <c r="CI288" s="38">
        <v>1</v>
      </c>
      <c r="CJ288" s="38">
        <v>1</v>
      </c>
      <c r="CK288" s="41">
        <v>1</v>
      </c>
      <c r="CL288" s="41"/>
      <c r="CM288" s="40"/>
      <c r="CN288" s="41"/>
      <c r="CO288" s="41"/>
      <c r="CP288" s="41"/>
      <c r="CQ288" s="41"/>
      <c r="CR288" s="41"/>
      <c r="CS288" s="41"/>
      <c r="CT288" s="41"/>
      <c r="CU288" s="40"/>
      <c r="CV288" s="41"/>
      <c r="CW288" s="41"/>
      <c r="CX288" s="41"/>
      <c r="CY288" s="41"/>
      <c r="CZ288" s="41"/>
      <c r="DA288" s="41"/>
      <c r="DB288" s="41"/>
      <c r="DC288" s="40"/>
      <c r="DD288" s="41"/>
      <c r="DE288" s="41"/>
      <c r="DF288" s="41"/>
      <c r="DG288" s="41"/>
      <c r="DH288" s="41"/>
      <c r="DI288" s="41"/>
      <c r="DJ288" s="41"/>
      <c r="DK288" s="40"/>
      <c r="DL288" s="41"/>
      <c r="DM288" s="41"/>
      <c r="DN288" s="41"/>
      <c r="DO288" s="41"/>
      <c r="DP288" s="41"/>
      <c r="DQ288" s="41"/>
      <c r="DR288" s="15"/>
      <c r="DS288" s="151">
        <f t="shared" si="445"/>
        <v>3</v>
      </c>
      <c r="DT288" s="152">
        <f t="shared" si="446"/>
        <v>3</v>
      </c>
      <c r="DU288" s="7">
        <f t="shared" si="447"/>
        <v>3</v>
      </c>
      <c r="DV288" s="7">
        <f t="shared" si="448"/>
        <v>3</v>
      </c>
      <c r="DW288">
        <f t="shared" si="449"/>
        <v>3</v>
      </c>
      <c r="DX288">
        <f t="shared" si="450"/>
        <v>3</v>
      </c>
      <c r="DZ288">
        <f t="shared" si="463"/>
        <v>3</v>
      </c>
      <c r="EA288">
        <f t="shared" si="464"/>
        <v>3</v>
      </c>
      <c r="EB288">
        <f t="shared" si="465"/>
        <v>3</v>
      </c>
      <c r="EC288">
        <f t="shared" si="466"/>
        <v>3</v>
      </c>
      <c r="ED288">
        <f t="shared" si="467"/>
        <v>3</v>
      </c>
      <c r="EE288">
        <f t="shared" si="468"/>
        <v>3</v>
      </c>
      <c r="EG288">
        <f t="shared" si="469"/>
        <v>3</v>
      </c>
      <c r="EH288">
        <f t="shared" si="470"/>
        <v>3</v>
      </c>
      <c r="EI288">
        <f t="shared" si="471"/>
        <v>3</v>
      </c>
      <c r="EJ288">
        <f t="shared" si="472"/>
        <v>3</v>
      </c>
      <c r="EK288">
        <f t="shared" si="473"/>
        <v>3</v>
      </c>
      <c r="EM288">
        <f>IF($EM$9='[1]L&amp;D Numbers'!$E$6,'[1]L&amp;D Numbers'!$E$7)</f>
        <v>350</v>
      </c>
      <c r="EN288">
        <f>IF($EN$9='[1]L&amp;D Numbers'!$F$6,'[1]L&amp;D Numbers'!$F$7)</f>
        <v>2000</v>
      </c>
      <c r="EO288">
        <f>IF($EO$9='[1]L&amp;D Numbers'!$G$6,'[1]L&amp;D Numbers'!$G$7)</f>
        <v>2000</v>
      </c>
      <c r="EP288">
        <f>IF($EP$9='[1]L&amp;D Numbers'!$H$6,'[1]L&amp;D Numbers'!$H$7)</f>
        <v>2000</v>
      </c>
      <c r="EQ288">
        <f>IF($EQ$9='[1]L&amp;D Numbers'!$I$6,'[1]L&amp;D Numbers'!$I$7)</f>
        <v>2000</v>
      </c>
      <c r="ER288">
        <f>IF($ER$9='[1]L&amp;D Numbers'!$J$6,'[1]L&amp;D Numbers'!$J$7)</f>
        <v>0</v>
      </c>
      <c r="ET288" s="45">
        <f>'[1]L&amp;D Master'!$E$10</f>
        <v>1.0678246631903041E-2</v>
      </c>
      <c r="EU288" s="45">
        <f>ET288+'[1]L&amp;D Master'!$F$10</f>
        <v>1.8222427877342538E-2</v>
      </c>
      <c r="EV288" s="45">
        <f>EU288+'[1]L&amp;D Master'!$G$10</f>
        <v>2.3561551193294058E-2</v>
      </c>
      <c r="EW288" s="45">
        <f>EV288+'[1]L&amp;D Master'!$H$10</f>
        <v>2.7330438342024234E-2</v>
      </c>
      <c r="EX288" s="45">
        <f>EW288+'[1]L&amp;D Master'!$I$10</f>
        <v>2.9999999999999995E-2</v>
      </c>
      <c r="EY288" s="45"/>
      <c r="EZ288" s="45">
        <f t="shared" si="474"/>
        <v>1.0678246631903041E-2</v>
      </c>
      <c r="FA288" s="45">
        <f t="shared" si="475"/>
        <v>1.8222427877342538E-2</v>
      </c>
      <c r="FB288" s="45">
        <f t="shared" si="475"/>
        <v>2.3561551193294058E-2</v>
      </c>
      <c r="FC288" s="45">
        <f t="shared" si="475"/>
        <v>2.7330438342024234E-2</v>
      </c>
      <c r="FD288" s="45">
        <f t="shared" si="451"/>
        <v>2.7330438342024234E-2</v>
      </c>
      <c r="FE288" s="45"/>
      <c r="FF288">
        <f t="shared" si="487"/>
        <v>2.9679652601042905</v>
      </c>
      <c r="FG288">
        <f t="shared" si="488"/>
        <v>2.9453327163679726</v>
      </c>
      <c r="FH288">
        <f t="shared" si="489"/>
        <v>2.9293153464201178</v>
      </c>
      <c r="FI288">
        <f t="shared" si="490"/>
        <v>2.9180086849739273</v>
      </c>
      <c r="FJ288">
        <f t="shared" si="491"/>
        <v>2.9180086849739273</v>
      </c>
      <c r="FL288" s="34"/>
      <c r="FM288" s="34"/>
      <c r="FN288" s="34"/>
      <c r="FO288" s="34"/>
      <c r="FP288" s="34"/>
      <c r="FQ288" s="153">
        <f t="shared" si="476"/>
        <v>0.125</v>
      </c>
      <c r="FR288" s="153"/>
      <c r="FS288" s="42"/>
      <c r="FT288" s="42"/>
      <c r="FU288" s="42"/>
      <c r="FV288" s="42"/>
      <c r="FW288" s="42"/>
      <c r="FX288" s="42"/>
      <c r="FY288" s="42"/>
      <c r="FZ288" s="42"/>
      <c r="GA288" s="42"/>
      <c r="GB288" s="42"/>
      <c r="GC288" s="42"/>
      <c r="GD288" s="42"/>
      <c r="GE288" s="42"/>
      <c r="GF288" s="42"/>
      <c r="GG288" s="42"/>
      <c r="GH288" s="42"/>
      <c r="GI288" s="42"/>
      <c r="GJ288" s="42"/>
      <c r="GK288" s="42"/>
      <c r="GL288" s="42"/>
      <c r="GM288" s="154">
        <f>'[1]Automation Master'!$B$10*FQ288*FO288</f>
        <v>0</v>
      </c>
      <c r="GN288" s="155">
        <f>'[1]Automation Master'!$B$11*FO288*FQ288+GM288</f>
        <v>0</v>
      </c>
      <c r="GO288" s="155">
        <f>'[1]Automation Master'!$B$12*FO288*FQ288+GN288</f>
        <v>0</v>
      </c>
      <c r="GP288" s="155">
        <f>'[1]Automation Master'!$B$13*FO288*FQ288+GO288</f>
        <v>0</v>
      </c>
      <c r="GQ288" s="155">
        <f>'[1]Automation Master'!$C$10*FO288*FQ288+GP288</f>
        <v>0</v>
      </c>
      <c r="GR288" s="155">
        <f>'[1]Automation Master'!$C$11*FO288*FQ288+GQ288</f>
        <v>0</v>
      </c>
      <c r="GS288" s="155">
        <f>'[1]Automation Master'!$C$12*FO288*FQ288+GR288</f>
        <v>0</v>
      </c>
      <c r="GT288" s="155">
        <f>'[1]Automation Master'!$C$13*FO288*FQ288+GS288</f>
        <v>0</v>
      </c>
      <c r="GU288" s="155">
        <f>'[1]Automation Master'!$D$10*FO288*FQ288+GT288</f>
        <v>0</v>
      </c>
      <c r="GV288" s="155">
        <f>'[1]Automation Master'!$D$11*FO288*FQ288+GU288</f>
        <v>0</v>
      </c>
      <c r="GW288" s="155">
        <f>'[1]Automation Master'!$D$12*FO288*FQ288+GV288</f>
        <v>0</v>
      </c>
      <c r="GX288" s="155">
        <f>'[1]Automation Master'!$D$13*FO288*FQ288+GW288</f>
        <v>0</v>
      </c>
      <c r="GY288" s="155">
        <f>'[1]Automation Master'!$E$10*FO288*FQ288+GX288</f>
        <v>0</v>
      </c>
      <c r="GZ288" s="155">
        <f>'[1]Automation Master'!$E$11*FO288*FQ288+GY288</f>
        <v>0</v>
      </c>
      <c r="HA288" s="155">
        <f>'[1]Automation Master'!$E$12*FO288*FQ288+GZ288</f>
        <v>0</v>
      </c>
      <c r="HB288" s="155">
        <f>'[1]Automation Master'!$E$13*FO288*FQ288+HA288</f>
        <v>0</v>
      </c>
      <c r="HC288" s="155">
        <f>'[1]Automation Master'!$F$10*FO288*FQ288+HB288</f>
        <v>0</v>
      </c>
      <c r="HD288" s="155">
        <f>'[1]Automation Master'!$F$11*FO288*FQ288+HC288</f>
        <v>0</v>
      </c>
      <c r="HE288" s="155">
        <f>'[1]Automation Master'!$F$12*FO288*FQ288+HD288</f>
        <v>0</v>
      </c>
      <c r="HF288" s="156">
        <f>'[1]Automation Master'!$F$13*FO288*FQ288+HE288</f>
        <v>0</v>
      </c>
      <c r="HG288" s="157"/>
      <c r="HH288" s="157"/>
      <c r="HI288" s="157"/>
      <c r="HJ288" s="157"/>
      <c r="HK288" s="157"/>
      <c r="HL288" s="157"/>
      <c r="HM288" s="157"/>
      <c r="HN288" s="157"/>
      <c r="HO288" s="157"/>
      <c r="HP288" s="157"/>
      <c r="HQ288" s="157"/>
      <c r="HR288" s="157"/>
      <c r="HS288" s="157"/>
      <c r="HT288" s="157"/>
      <c r="HU288" s="157"/>
      <c r="HV288" s="157"/>
      <c r="HW288" s="157"/>
      <c r="HX288" s="157"/>
      <c r="HY288" s="42"/>
      <c r="HZ288" s="42"/>
      <c r="IA288" s="148">
        <f t="shared" si="492"/>
        <v>3</v>
      </c>
      <c r="IB288" s="148">
        <f t="shared" si="493"/>
        <v>3</v>
      </c>
      <c r="IC288" s="148">
        <f t="shared" si="494"/>
        <v>3</v>
      </c>
      <c r="ID288" s="148">
        <f t="shared" si="495"/>
        <v>3</v>
      </c>
      <c r="IE288" s="148">
        <f t="shared" si="496"/>
        <v>3</v>
      </c>
      <c r="IH288">
        <f t="shared" si="497"/>
        <v>2.9679652601042905</v>
      </c>
      <c r="II288">
        <f t="shared" si="498"/>
        <v>2.9453327163679726</v>
      </c>
      <c r="IJ288">
        <f t="shared" si="499"/>
        <v>2.9293153464201178</v>
      </c>
      <c r="IK288">
        <f t="shared" si="500"/>
        <v>2.9180086849739273</v>
      </c>
      <c r="IL288">
        <f t="shared" si="501"/>
        <v>2.9180086849739273</v>
      </c>
      <c r="IN288" s="42">
        <f t="shared" si="502"/>
        <v>1.0678246631903162E-2</v>
      </c>
      <c r="IO288" s="42">
        <f t="shared" si="503"/>
        <v>1.8222427877342479E-2</v>
      </c>
      <c r="IP288" s="42">
        <f t="shared" si="504"/>
        <v>2.3561551193294061E-2</v>
      </c>
      <c r="IQ288" s="42">
        <f t="shared" si="505"/>
        <v>2.7330438342024237E-2</v>
      </c>
      <c r="IR288" s="42">
        <f t="shared" si="506"/>
        <v>2.7330438342024237E-2</v>
      </c>
      <c r="IT288" s="9">
        <f t="shared" si="477"/>
        <v>0</v>
      </c>
      <c r="IU288" s="9">
        <f t="shared" si="478"/>
        <v>0</v>
      </c>
      <c r="IV288" s="9">
        <f t="shared" si="479"/>
        <v>0</v>
      </c>
      <c r="IW288" s="9">
        <f t="shared" si="480"/>
        <v>0</v>
      </c>
      <c r="IX288" s="9">
        <f t="shared" si="481"/>
        <v>0</v>
      </c>
    </row>
    <row r="289" spans="1:258" ht="15.75" hidden="1" thickBot="1" x14ac:dyDescent="0.3">
      <c r="A289">
        <v>3</v>
      </c>
      <c r="B289" t="s">
        <v>400</v>
      </c>
      <c r="C289" t="s">
        <v>418</v>
      </c>
      <c r="D289" t="s">
        <v>402</v>
      </c>
      <c r="E289" t="s">
        <v>333</v>
      </c>
      <c r="F289" t="s">
        <v>333</v>
      </c>
      <c r="G289" t="s">
        <v>256</v>
      </c>
      <c r="H289">
        <v>3</v>
      </c>
      <c r="K289">
        <v>1</v>
      </c>
      <c r="L289">
        <v>2</v>
      </c>
      <c r="R289">
        <v>2</v>
      </c>
      <c r="T289">
        <v>1</v>
      </c>
      <c r="Y289">
        <v>3</v>
      </c>
      <c r="AB289">
        <v>2</v>
      </c>
      <c r="AE289">
        <v>1</v>
      </c>
      <c r="AT289">
        <v>3</v>
      </c>
      <c r="AU289">
        <v>3</v>
      </c>
      <c r="AV289">
        <v>0</v>
      </c>
      <c r="AW289">
        <v>0</v>
      </c>
      <c r="AX289">
        <v>0</v>
      </c>
      <c r="BB289">
        <f t="shared" si="452"/>
        <v>3</v>
      </c>
      <c r="BC289">
        <v>3</v>
      </c>
      <c r="BD289">
        <f t="shared" si="453"/>
        <v>3</v>
      </c>
      <c r="BE289">
        <f t="shared" si="454"/>
        <v>3</v>
      </c>
      <c r="BF289">
        <f t="shared" si="455"/>
        <v>3</v>
      </c>
      <c r="BH289">
        <f t="shared" si="456"/>
        <v>0</v>
      </c>
      <c r="BK289" s="45">
        <f>IF(G289="MEA",'[1]Net Hire Rate'!$E$7,IF(G289="AMR",'[1]Net Hire Rate'!$F$7,IF(G289="EUR",'[1]Net Hire Rate'!$G$7,IF(G289="APAC",'[1]Net Hire Rate'!$H$7,0))))</f>
        <v>1.6761041902604757E-3</v>
      </c>
      <c r="BL289" s="45">
        <f>IF(G289="MEA",'[1]Net Hire Rate'!$E$8,IF(G289="AMR",'[1]Net Hire Rate'!$F$8,IF(G289="EUR",'[1]Net Hire Rate'!$G$8,IF(G289="APAC",'[1]Net Hire Rate'!$H$8,0))))</f>
        <v>1.6761041902604757E-3</v>
      </c>
      <c r="BM289" s="45">
        <f>IF(G289="MEA",'[1]Net Hire Rate'!$E$9,IF(G289="AMR",'[1]Net Hire Rate'!$F$9,IF(G289="EUR",'[1]Net Hire Rate'!$G$9,IF(G289="APAC",'[1]Net Hire Rate'!$H$9,0))))</f>
        <v>1.6761041902604757E-3</v>
      </c>
      <c r="BN289" s="45">
        <f>IF(G289="MEA",'[1]Net Hire Rate'!$E$10,IF(G289="AMR",'[1]Net Hire Rate'!$F$10,IF(G289="EUR",'[1]Net Hire Rate'!$G$10,IF(G289="APAC",'[1]Net Hire Rate'!$H$10,0))))</f>
        <v>1.6761041902604757E-3</v>
      </c>
      <c r="BO289" s="45">
        <f>IF(G289="MEA",'[1]Net Hire Rate'!$E$11,IF(G289="AMR",'[1]Net Hire Rate'!$F$11,IF(G289="EUR",'[1]Net Hire Rate'!$G$11,IF(G289="APAC",'[1]Net Hire Rate'!$H$11,0))))</f>
        <v>1.6761041902604757E-3</v>
      </c>
      <c r="BP289" s="45">
        <f>IF(G289="MEA",'[1]Net Hire Rate'!$E$12,IF(G289="AMR",'[1]Net Hire Rate'!$F$12,IF(G289="EUR",'[1]Net Hire Rate'!$G$12,IF(G289="APAC",'[1]Net Hire Rate'!$H$12,0))))</f>
        <v>1.6761041902604757E-3</v>
      </c>
      <c r="BQ289" s="147">
        <f t="shared" si="457"/>
        <v>3</v>
      </c>
      <c r="BR289" s="147">
        <f t="shared" si="439"/>
        <v>3</v>
      </c>
      <c r="BS289" s="147">
        <f t="shared" si="458"/>
        <v>3.0050283125707811</v>
      </c>
      <c r="BT289" s="148">
        <f t="shared" si="440"/>
        <v>3.0050283125707811</v>
      </c>
      <c r="BU289" s="149">
        <f t="shared" si="459"/>
        <v>3.0100650531173323</v>
      </c>
      <c r="BV289" s="148">
        <f t="shared" si="441"/>
        <v>3.0100650531173323</v>
      </c>
      <c r="BW289" s="148">
        <f t="shared" si="460"/>
        <v>3.0151102357658188</v>
      </c>
      <c r="BX289" s="148">
        <f t="shared" si="442"/>
        <v>3.0151102357658188</v>
      </c>
      <c r="BY289" s="148">
        <f t="shared" si="461"/>
        <v>3.0201638746660828</v>
      </c>
      <c r="BZ289" s="148">
        <f t="shared" si="443"/>
        <v>3.0201638746660828</v>
      </c>
      <c r="CA289" s="148">
        <f t="shared" si="462"/>
        <v>3.025225983991684</v>
      </c>
      <c r="CB289" s="148">
        <f t="shared" si="444"/>
        <v>3.025225983991684</v>
      </c>
      <c r="CC289" s="148"/>
      <c r="CD289" s="38" t="s">
        <v>419</v>
      </c>
      <c r="CE289" s="40">
        <v>1</v>
      </c>
      <c r="CF289" s="38">
        <v>1</v>
      </c>
      <c r="CG289" s="38">
        <v>1</v>
      </c>
      <c r="CH289" s="38">
        <v>1</v>
      </c>
      <c r="CI289" s="38">
        <v>1</v>
      </c>
      <c r="CJ289" s="38">
        <v>1</v>
      </c>
      <c r="CK289" s="41">
        <v>1</v>
      </c>
      <c r="CL289" s="41"/>
      <c r="CM289" s="40"/>
      <c r="CN289" s="41"/>
      <c r="CO289" s="41"/>
      <c r="CP289" s="41"/>
      <c r="CQ289" s="41"/>
      <c r="CR289" s="41"/>
      <c r="CS289" s="41"/>
      <c r="CT289" s="41"/>
      <c r="CU289" s="40"/>
      <c r="CV289" s="41"/>
      <c r="CW289" s="41"/>
      <c r="CX289" s="41"/>
      <c r="CY289" s="41"/>
      <c r="CZ289" s="41"/>
      <c r="DA289" s="41"/>
      <c r="DB289" s="41"/>
      <c r="DC289" s="40"/>
      <c r="DD289" s="41"/>
      <c r="DE289" s="41"/>
      <c r="DF289" s="41"/>
      <c r="DG289" s="41"/>
      <c r="DH289" s="41"/>
      <c r="DI289" s="41"/>
      <c r="DJ289" s="41"/>
      <c r="DK289" s="40"/>
      <c r="DL289" s="41"/>
      <c r="DM289" s="41"/>
      <c r="DN289" s="41"/>
      <c r="DO289" s="41"/>
      <c r="DP289" s="41"/>
      <c r="DQ289" s="41"/>
      <c r="DR289" s="15"/>
      <c r="DS289" s="151">
        <f t="shared" si="445"/>
        <v>3</v>
      </c>
      <c r="DT289" s="152">
        <f t="shared" si="446"/>
        <v>3</v>
      </c>
      <c r="DU289" s="7">
        <f t="shared" si="447"/>
        <v>3</v>
      </c>
      <c r="DV289" s="7">
        <f t="shared" si="448"/>
        <v>3</v>
      </c>
      <c r="DW289">
        <f t="shared" si="449"/>
        <v>3</v>
      </c>
      <c r="DX289">
        <f t="shared" si="450"/>
        <v>3</v>
      </c>
      <c r="DZ289">
        <f t="shared" si="463"/>
        <v>3</v>
      </c>
      <c r="EA289">
        <f t="shared" si="464"/>
        <v>3</v>
      </c>
      <c r="EB289">
        <f t="shared" si="465"/>
        <v>3</v>
      </c>
      <c r="EC289">
        <f t="shared" si="466"/>
        <v>3</v>
      </c>
      <c r="ED289">
        <f t="shared" si="467"/>
        <v>3</v>
      </c>
      <c r="EE289">
        <f t="shared" si="468"/>
        <v>3</v>
      </c>
      <c r="EG289">
        <f t="shared" si="469"/>
        <v>3</v>
      </c>
      <c r="EH289">
        <f t="shared" si="470"/>
        <v>3</v>
      </c>
      <c r="EI289">
        <f t="shared" si="471"/>
        <v>3</v>
      </c>
      <c r="EJ289">
        <f t="shared" si="472"/>
        <v>3</v>
      </c>
      <c r="EK289">
        <f t="shared" si="473"/>
        <v>3</v>
      </c>
      <c r="EM289">
        <f>IF($EM$9='[1]L&amp;D Numbers'!$E$6,'[1]L&amp;D Numbers'!$E$7)</f>
        <v>350</v>
      </c>
      <c r="EN289">
        <f>IF($EN$9='[1]L&amp;D Numbers'!$F$6,'[1]L&amp;D Numbers'!$F$7)</f>
        <v>2000</v>
      </c>
      <c r="EO289">
        <f>IF($EO$9='[1]L&amp;D Numbers'!$G$6,'[1]L&amp;D Numbers'!$G$7)</f>
        <v>2000</v>
      </c>
      <c r="EP289">
        <f>IF($EP$9='[1]L&amp;D Numbers'!$H$6,'[1]L&amp;D Numbers'!$H$7)</f>
        <v>2000</v>
      </c>
      <c r="EQ289">
        <f>IF($EQ$9='[1]L&amp;D Numbers'!$I$6,'[1]L&amp;D Numbers'!$I$7)</f>
        <v>2000</v>
      </c>
      <c r="ER289">
        <f>IF($ER$9='[1]L&amp;D Numbers'!$J$6,'[1]L&amp;D Numbers'!$J$7)</f>
        <v>0</v>
      </c>
      <c r="ET289" s="45">
        <f>'[1]L&amp;D Master'!$E$10</f>
        <v>1.0678246631903041E-2</v>
      </c>
      <c r="EU289" s="45">
        <f>ET289+'[1]L&amp;D Master'!$F$10</f>
        <v>1.8222427877342538E-2</v>
      </c>
      <c r="EV289" s="45">
        <f>EU289+'[1]L&amp;D Master'!$G$10</f>
        <v>2.3561551193294058E-2</v>
      </c>
      <c r="EW289" s="45">
        <f>EV289+'[1]L&amp;D Master'!$H$10</f>
        <v>2.7330438342024234E-2</v>
      </c>
      <c r="EX289" s="45">
        <f>EW289+'[1]L&amp;D Master'!$I$10</f>
        <v>2.9999999999999995E-2</v>
      </c>
      <c r="EY289" s="45"/>
      <c r="EZ289" s="45">
        <f t="shared" si="474"/>
        <v>1.0678246631903041E-2</v>
      </c>
      <c r="FA289" s="45">
        <f t="shared" si="475"/>
        <v>1.8222427877342538E-2</v>
      </c>
      <c r="FB289" s="45">
        <f t="shared" si="475"/>
        <v>2.3561551193294058E-2</v>
      </c>
      <c r="FC289" s="45">
        <f t="shared" si="475"/>
        <v>2.7330438342024234E-2</v>
      </c>
      <c r="FD289" s="45">
        <f t="shared" si="451"/>
        <v>2.7330438342024234E-2</v>
      </c>
      <c r="FE289" s="45"/>
      <c r="FF289">
        <f t="shared" si="487"/>
        <v>2.9679652601042905</v>
      </c>
      <c r="FG289">
        <f t="shared" si="488"/>
        <v>2.9453327163679726</v>
      </c>
      <c r="FH289">
        <f t="shared" si="489"/>
        <v>2.9293153464201178</v>
      </c>
      <c r="FI289">
        <f t="shared" si="490"/>
        <v>2.9180086849739273</v>
      </c>
      <c r="FJ289">
        <f t="shared" si="491"/>
        <v>2.9180086849739273</v>
      </c>
      <c r="FL289" s="34"/>
      <c r="FM289" s="34"/>
      <c r="FN289" s="34"/>
      <c r="FO289" s="34"/>
      <c r="FP289" s="34"/>
      <c r="FQ289" s="153">
        <f t="shared" si="476"/>
        <v>0.125</v>
      </c>
      <c r="FR289" s="153"/>
      <c r="FS289" s="42"/>
      <c r="FT289" s="42"/>
      <c r="FU289" s="42"/>
      <c r="FV289" s="42"/>
      <c r="FW289" s="42"/>
      <c r="FX289" s="42"/>
      <c r="FY289" s="42"/>
      <c r="FZ289" s="42"/>
      <c r="GA289" s="42"/>
      <c r="GB289" s="42"/>
      <c r="GC289" s="42"/>
      <c r="GD289" s="42"/>
      <c r="GE289" s="42"/>
      <c r="GF289" s="42"/>
      <c r="GG289" s="42"/>
      <c r="GH289" s="42"/>
      <c r="GI289" s="42"/>
      <c r="GJ289" s="42"/>
      <c r="GK289" s="42"/>
      <c r="GL289" s="42"/>
      <c r="GM289" s="154">
        <f>'[1]Automation Master'!$B$10*FQ289*FO289</f>
        <v>0</v>
      </c>
      <c r="GN289" s="155">
        <f>'[1]Automation Master'!$B$11*FO289*FQ289+GM289</f>
        <v>0</v>
      </c>
      <c r="GO289" s="155">
        <f>'[1]Automation Master'!$B$12*FO289*FQ289+GN289</f>
        <v>0</v>
      </c>
      <c r="GP289" s="155">
        <f>'[1]Automation Master'!$B$13*FO289*FQ289+GO289</f>
        <v>0</v>
      </c>
      <c r="GQ289" s="155">
        <f>'[1]Automation Master'!$C$10*FO289*FQ289+GP289</f>
        <v>0</v>
      </c>
      <c r="GR289" s="155">
        <f>'[1]Automation Master'!$C$11*FO289*FQ289+GQ289</f>
        <v>0</v>
      </c>
      <c r="GS289" s="155">
        <f>'[1]Automation Master'!$C$12*FO289*FQ289+GR289</f>
        <v>0</v>
      </c>
      <c r="GT289" s="155">
        <f>'[1]Automation Master'!$C$13*FO289*FQ289+GS289</f>
        <v>0</v>
      </c>
      <c r="GU289" s="155">
        <f>'[1]Automation Master'!$D$10*FO289*FQ289+GT289</f>
        <v>0</v>
      </c>
      <c r="GV289" s="155">
        <f>'[1]Automation Master'!$D$11*FO289*FQ289+GU289</f>
        <v>0</v>
      </c>
      <c r="GW289" s="155">
        <f>'[1]Automation Master'!$D$12*FO289*FQ289+GV289</f>
        <v>0</v>
      </c>
      <c r="GX289" s="155">
        <f>'[1]Automation Master'!$D$13*FO289*FQ289+GW289</f>
        <v>0</v>
      </c>
      <c r="GY289" s="155">
        <f>'[1]Automation Master'!$E$10*FO289*FQ289+GX289</f>
        <v>0</v>
      </c>
      <c r="GZ289" s="155">
        <f>'[1]Automation Master'!$E$11*FO289*FQ289+GY289</f>
        <v>0</v>
      </c>
      <c r="HA289" s="155">
        <f>'[1]Automation Master'!$E$12*FO289*FQ289+GZ289</f>
        <v>0</v>
      </c>
      <c r="HB289" s="155">
        <f>'[1]Automation Master'!$E$13*FO289*FQ289+HA289</f>
        <v>0</v>
      </c>
      <c r="HC289" s="155">
        <f>'[1]Automation Master'!$F$10*FO289*FQ289+HB289</f>
        <v>0</v>
      </c>
      <c r="HD289" s="155">
        <f>'[1]Automation Master'!$F$11*FO289*FQ289+HC289</f>
        <v>0</v>
      </c>
      <c r="HE289" s="155">
        <f>'[1]Automation Master'!$F$12*FO289*FQ289+HD289</f>
        <v>0</v>
      </c>
      <c r="HF289" s="156">
        <f>'[1]Automation Master'!$F$13*FO289*FQ289+HE289</f>
        <v>0</v>
      </c>
      <c r="HG289" s="157"/>
      <c r="HH289" s="157"/>
      <c r="HI289" s="157"/>
      <c r="HJ289" s="157"/>
      <c r="HK289" s="157"/>
      <c r="HL289" s="157"/>
      <c r="HM289" s="157"/>
      <c r="HN289" s="157"/>
      <c r="HO289" s="157"/>
      <c r="HP289" s="157"/>
      <c r="HQ289" s="157"/>
      <c r="HR289" s="157"/>
      <c r="HS289" s="157"/>
      <c r="HT289" s="157"/>
      <c r="HU289" s="157"/>
      <c r="HV289" s="157"/>
      <c r="HW289" s="157"/>
      <c r="HX289" s="157"/>
      <c r="HY289" s="42"/>
      <c r="HZ289" s="42"/>
      <c r="IA289" s="148">
        <f t="shared" si="492"/>
        <v>3</v>
      </c>
      <c r="IB289" s="148">
        <f t="shared" si="493"/>
        <v>3</v>
      </c>
      <c r="IC289" s="148">
        <f t="shared" si="494"/>
        <v>3</v>
      </c>
      <c r="ID289" s="148">
        <f t="shared" si="495"/>
        <v>3</v>
      </c>
      <c r="IE289" s="148">
        <f t="shared" si="496"/>
        <v>3</v>
      </c>
      <c r="IH289">
        <f t="shared" si="497"/>
        <v>2.9679652601042905</v>
      </c>
      <c r="II289">
        <f t="shared" si="498"/>
        <v>2.9453327163679726</v>
      </c>
      <c r="IJ289">
        <f t="shared" si="499"/>
        <v>2.9293153464201178</v>
      </c>
      <c r="IK289">
        <f t="shared" si="500"/>
        <v>2.9180086849739273</v>
      </c>
      <c r="IL289">
        <f t="shared" si="501"/>
        <v>2.9180086849739273</v>
      </c>
      <c r="IN289" s="42">
        <f t="shared" si="502"/>
        <v>1.0678246631903162E-2</v>
      </c>
      <c r="IO289" s="42">
        <f t="shared" si="503"/>
        <v>1.8222427877342479E-2</v>
      </c>
      <c r="IP289" s="42">
        <f t="shared" si="504"/>
        <v>2.3561551193294061E-2</v>
      </c>
      <c r="IQ289" s="42">
        <f t="shared" si="505"/>
        <v>2.7330438342024237E-2</v>
      </c>
      <c r="IR289" s="42">
        <f t="shared" si="506"/>
        <v>2.7330438342024237E-2</v>
      </c>
      <c r="IT289" s="9">
        <f t="shared" si="477"/>
        <v>0</v>
      </c>
      <c r="IU289" s="9">
        <f t="shared" si="478"/>
        <v>0</v>
      </c>
      <c r="IV289" s="9">
        <f t="shared" si="479"/>
        <v>0</v>
      </c>
      <c r="IW289" s="9">
        <f t="shared" si="480"/>
        <v>0</v>
      </c>
      <c r="IX289" s="9">
        <f t="shared" si="481"/>
        <v>0</v>
      </c>
    </row>
    <row r="290" spans="1:258" ht="15.75" hidden="1" thickBot="1" x14ac:dyDescent="0.3">
      <c r="A290">
        <v>1</v>
      </c>
      <c r="B290" t="s">
        <v>400</v>
      </c>
      <c r="C290" t="s">
        <v>281</v>
      </c>
      <c r="D290" t="s">
        <v>282</v>
      </c>
      <c r="E290" t="s">
        <v>333</v>
      </c>
      <c r="F290" t="s">
        <v>333</v>
      </c>
      <c r="G290" t="s">
        <v>268</v>
      </c>
      <c r="H290">
        <v>1</v>
      </c>
      <c r="L290">
        <v>1</v>
      </c>
      <c r="T290">
        <v>1</v>
      </c>
      <c r="Z290">
        <v>1</v>
      </c>
      <c r="AB290">
        <v>1</v>
      </c>
      <c r="AR290">
        <v>1</v>
      </c>
      <c r="AT290">
        <v>1</v>
      </c>
      <c r="AU290">
        <v>0</v>
      </c>
      <c r="AV290">
        <v>0</v>
      </c>
      <c r="AW290">
        <v>1</v>
      </c>
      <c r="AX290">
        <v>0</v>
      </c>
      <c r="BB290">
        <f t="shared" si="452"/>
        <v>1</v>
      </c>
      <c r="BD290">
        <f t="shared" si="453"/>
        <v>1</v>
      </c>
      <c r="BE290">
        <f t="shared" si="454"/>
        <v>1</v>
      </c>
      <c r="BF290">
        <f t="shared" si="455"/>
        <v>1</v>
      </c>
      <c r="BH290">
        <f t="shared" si="456"/>
        <v>0</v>
      </c>
      <c r="BK290" s="45">
        <f>IF(G290="MEA",'[1]Net Hire Rate'!$E$7,IF(G290="AMR",'[1]Net Hire Rate'!$F$7,IF(G290="EUR",'[1]Net Hire Rate'!$G$7,IF(G290="APAC",'[1]Net Hire Rate'!$H$7,0))))</f>
        <v>-0.12481698389458272</v>
      </c>
      <c r="BL290" s="45">
        <f>IF(G290="MEA",'[1]Net Hire Rate'!$E$8,IF(G290="AMR",'[1]Net Hire Rate'!$F$8,IF(G290="EUR",'[1]Net Hire Rate'!$G$8,IF(G290="APAC",'[1]Net Hire Rate'!$H$8,0))))</f>
        <v>-0.12481698389458272</v>
      </c>
      <c r="BM290" s="45">
        <f>IF(G290="MEA",'[1]Net Hire Rate'!$E$9,IF(G290="AMR",'[1]Net Hire Rate'!$F$9,IF(G290="EUR",'[1]Net Hire Rate'!$G$9,IF(G290="APAC",'[1]Net Hire Rate'!$H$9,0))))</f>
        <v>-0.12481698389458272</v>
      </c>
      <c r="BN290" s="45">
        <f>IF(G290="MEA",'[1]Net Hire Rate'!$E$10,IF(G290="AMR",'[1]Net Hire Rate'!$F$10,IF(G290="EUR",'[1]Net Hire Rate'!$G$10,IF(G290="APAC",'[1]Net Hire Rate'!$H$10,0))))</f>
        <v>-0.12481698389458272</v>
      </c>
      <c r="BO290" s="45">
        <f>IF(G290="MEA",'[1]Net Hire Rate'!$E$11,IF(G290="AMR",'[1]Net Hire Rate'!$F$11,IF(G290="EUR",'[1]Net Hire Rate'!$G$11,IF(G290="APAC",'[1]Net Hire Rate'!$H$11,0))))</f>
        <v>-0.12481698389458272</v>
      </c>
      <c r="BP290" s="45">
        <f>IF(G290="MEA",'[1]Net Hire Rate'!$E$12,IF(G290="AMR",'[1]Net Hire Rate'!$F$12,IF(G290="EUR",'[1]Net Hire Rate'!$G$12,IF(G290="APAC",'[1]Net Hire Rate'!$H$12,0))))</f>
        <v>-0.12481698389458272</v>
      </c>
      <c r="BQ290" s="147">
        <f t="shared" si="457"/>
        <v>1</v>
      </c>
      <c r="BR290" s="147">
        <f t="shared" si="439"/>
        <v>1</v>
      </c>
      <c r="BS290" s="147">
        <f t="shared" si="458"/>
        <v>0.87518301610541727</v>
      </c>
      <c r="BT290" s="148">
        <f t="shared" si="440"/>
        <v>0.87518301610541727</v>
      </c>
      <c r="BU290" s="149">
        <f t="shared" si="459"/>
        <v>0.76594531167937507</v>
      </c>
      <c r="BV290" s="148">
        <f t="shared" si="441"/>
        <v>0.76594531167937507</v>
      </c>
      <c r="BW290" s="148">
        <f t="shared" si="460"/>
        <v>0.67034232804735938</v>
      </c>
      <c r="BX290" s="148">
        <f t="shared" si="442"/>
        <v>0.67034232804735938</v>
      </c>
      <c r="BY290" s="148">
        <f t="shared" si="461"/>
        <v>0.586672220483615</v>
      </c>
      <c r="BZ290" s="148">
        <f t="shared" si="443"/>
        <v>-0.413327779516385</v>
      </c>
      <c r="CA290" s="148">
        <f t="shared" si="462"/>
        <v>-0.36173745271730473</v>
      </c>
      <c r="CB290" s="148">
        <f t="shared" si="444"/>
        <v>-0.36173745271730473</v>
      </c>
      <c r="CC290" s="148"/>
      <c r="CD290" s="38"/>
      <c r="CE290" s="38"/>
      <c r="CF290" s="38"/>
      <c r="CG290" s="38"/>
      <c r="CH290" s="38"/>
      <c r="CI290" s="38"/>
      <c r="CJ290" s="38"/>
      <c r="CK290" s="41"/>
      <c r="CL290" s="41"/>
      <c r="CM290" s="40"/>
      <c r="CN290" s="41"/>
      <c r="CO290" s="41"/>
      <c r="CP290" s="41"/>
      <c r="CQ290" s="41"/>
      <c r="CR290" s="41"/>
      <c r="CS290" s="41"/>
      <c r="CT290" s="41"/>
      <c r="CU290" s="40"/>
      <c r="CV290" s="41"/>
      <c r="CW290" s="41"/>
      <c r="CX290" s="41"/>
      <c r="CY290" s="41"/>
      <c r="CZ290" s="41"/>
      <c r="DA290" s="41"/>
      <c r="DB290" s="41"/>
      <c r="DC290" s="40"/>
      <c r="DD290" s="41"/>
      <c r="DE290" s="41"/>
      <c r="DF290" s="41"/>
      <c r="DG290" s="41"/>
      <c r="DH290" s="41"/>
      <c r="DI290" s="41"/>
      <c r="DJ290" s="41"/>
      <c r="DK290" s="40"/>
      <c r="DL290" s="41"/>
      <c r="DM290" s="41"/>
      <c r="DN290" s="41"/>
      <c r="DO290" s="41"/>
      <c r="DP290" s="41"/>
      <c r="DQ290" s="41"/>
      <c r="DR290" s="15"/>
      <c r="DS290" s="151">
        <f t="shared" si="445"/>
        <v>1</v>
      </c>
      <c r="DT290" s="152">
        <f t="shared" si="446"/>
        <v>0</v>
      </c>
      <c r="DU290" s="7">
        <f t="shared" si="447"/>
        <v>0</v>
      </c>
      <c r="DV290" s="7">
        <f t="shared" si="448"/>
        <v>0</v>
      </c>
      <c r="DW290">
        <f t="shared" si="449"/>
        <v>0</v>
      </c>
      <c r="DX290">
        <f t="shared" si="450"/>
        <v>0</v>
      </c>
      <c r="DZ290">
        <f t="shared" si="463"/>
        <v>1</v>
      </c>
      <c r="EA290">
        <f t="shared" si="464"/>
        <v>1</v>
      </c>
      <c r="EB290">
        <f t="shared" si="465"/>
        <v>1</v>
      </c>
      <c r="EC290">
        <f t="shared" si="466"/>
        <v>1</v>
      </c>
      <c r="ED290">
        <f t="shared" si="467"/>
        <v>1</v>
      </c>
      <c r="EE290">
        <f t="shared" si="468"/>
        <v>1</v>
      </c>
      <c r="EG290">
        <f t="shared" si="469"/>
        <v>1</v>
      </c>
      <c r="EH290">
        <f t="shared" si="470"/>
        <v>1</v>
      </c>
      <c r="EI290">
        <f t="shared" si="471"/>
        <v>1</v>
      </c>
      <c r="EJ290">
        <f t="shared" si="472"/>
        <v>1</v>
      </c>
      <c r="EK290">
        <f t="shared" si="473"/>
        <v>1</v>
      </c>
      <c r="EM290">
        <f>IF($EM$9='[1]L&amp;D Numbers'!$E$6,'[1]L&amp;D Numbers'!$E$7)</f>
        <v>350</v>
      </c>
      <c r="EN290">
        <f>IF($EN$9='[1]L&amp;D Numbers'!$F$6,'[1]L&amp;D Numbers'!$F$7)</f>
        <v>2000</v>
      </c>
      <c r="EO290">
        <f>IF($EO$9='[1]L&amp;D Numbers'!$G$6,'[1]L&amp;D Numbers'!$G$7)</f>
        <v>2000</v>
      </c>
      <c r="EP290">
        <f>IF($EP$9='[1]L&amp;D Numbers'!$H$6,'[1]L&amp;D Numbers'!$H$7)</f>
        <v>2000</v>
      </c>
      <c r="EQ290">
        <f>IF($EQ$9='[1]L&amp;D Numbers'!$I$6,'[1]L&amp;D Numbers'!$I$7)</f>
        <v>2000</v>
      </c>
      <c r="ER290">
        <f>IF($ER$9='[1]L&amp;D Numbers'!$J$6,'[1]L&amp;D Numbers'!$J$7)</f>
        <v>0</v>
      </c>
      <c r="ET290" s="45">
        <f>'[1]L&amp;D Master'!$E$10</f>
        <v>1.0678246631903041E-2</v>
      </c>
      <c r="EU290" s="45">
        <f>ET290+'[1]L&amp;D Master'!$F$10</f>
        <v>1.8222427877342538E-2</v>
      </c>
      <c r="EV290" s="45">
        <f>EU290+'[1]L&amp;D Master'!$G$10</f>
        <v>2.3561551193294058E-2</v>
      </c>
      <c r="EW290" s="45">
        <f>EV290+'[1]L&amp;D Master'!$H$10</f>
        <v>2.7330438342024234E-2</v>
      </c>
      <c r="EX290" s="45">
        <f>EW290+'[1]L&amp;D Master'!$I$10</f>
        <v>2.9999999999999995E-2</v>
      </c>
      <c r="EY290" s="45"/>
      <c r="EZ290" s="45">
        <f t="shared" si="474"/>
        <v>1.0678246631903041E-2</v>
      </c>
      <c r="FA290" s="45">
        <f t="shared" si="475"/>
        <v>1.8222427877342538E-2</v>
      </c>
      <c r="FB290" s="45">
        <f t="shared" si="475"/>
        <v>2.3561551193294058E-2</v>
      </c>
      <c r="FC290" s="45">
        <f t="shared" si="475"/>
        <v>2.7330438342024234E-2</v>
      </c>
      <c r="FD290" s="45">
        <f t="shared" si="451"/>
        <v>2.7330438342024234E-2</v>
      </c>
      <c r="FE290" s="45"/>
      <c r="FF290">
        <f t="shared" si="487"/>
        <v>0.98932175336809691</v>
      </c>
      <c r="FG290">
        <f t="shared" si="488"/>
        <v>0.98177757212265748</v>
      </c>
      <c r="FH290">
        <f t="shared" si="489"/>
        <v>0.97643844880670594</v>
      </c>
      <c r="FI290">
        <f t="shared" si="490"/>
        <v>0.9726695616579758</v>
      </c>
      <c r="FJ290">
        <f t="shared" si="491"/>
        <v>0.9726695616579758</v>
      </c>
      <c r="FL290" s="34"/>
      <c r="FM290" s="34"/>
      <c r="FN290" s="34"/>
      <c r="FO290" s="34"/>
      <c r="FP290" s="34"/>
      <c r="FQ290" s="153">
        <f t="shared" si="476"/>
        <v>0.125</v>
      </c>
      <c r="FR290" s="153"/>
      <c r="FS290" s="42"/>
      <c r="FT290" s="42"/>
      <c r="FU290" s="42"/>
      <c r="FV290" s="42"/>
      <c r="FW290" s="42"/>
      <c r="FX290" s="42"/>
      <c r="FY290" s="42"/>
      <c r="FZ290" s="42"/>
      <c r="GA290" s="42"/>
      <c r="GB290" s="42"/>
      <c r="GC290" s="42"/>
      <c r="GD290" s="42"/>
      <c r="GE290" s="42"/>
      <c r="GF290" s="42"/>
      <c r="GG290" s="42"/>
      <c r="GH290" s="42"/>
      <c r="GI290" s="42"/>
      <c r="GJ290" s="42"/>
      <c r="GK290" s="42"/>
      <c r="GL290" s="42"/>
      <c r="GM290" s="154">
        <f>'[1]Automation Master'!$B$10*FQ290*FO290</f>
        <v>0</v>
      </c>
      <c r="GN290" s="155">
        <f>'[1]Automation Master'!$B$11*FO290*FQ290+GM290</f>
        <v>0</v>
      </c>
      <c r="GO290" s="155">
        <f>'[1]Automation Master'!$B$12*FO290*FQ290+GN290</f>
        <v>0</v>
      </c>
      <c r="GP290" s="155">
        <f>'[1]Automation Master'!$B$13*FO290*FQ290+GO290</f>
        <v>0</v>
      </c>
      <c r="GQ290" s="155">
        <f>'[1]Automation Master'!$C$10*FO290*FQ290+GP290</f>
        <v>0</v>
      </c>
      <c r="GR290" s="155">
        <f>'[1]Automation Master'!$C$11*FO290*FQ290+GQ290</f>
        <v>0</v>
      </c>
      <c r="GS290" s="155">
        <f>'[1]Automation Master'!$C$12*FO290*FQ290+GR290</f>
        <v>0</v>
      </c>
      <c r="GT290" s="155">
        <f>'[1]Automation Master'!$C$13*FO290*FQ290+GS290</f>
        <v>0</v>
      </c>
      <c r="GU290" s="155">
        <f>'[1]Automation Master'!$D$10*FO290*FQ290+GT290</f>
        <v>0</v>
      </c>
      <c r="GV290" s="155">
        <f>'[1]Automation Master'!$D$11*FO290*FQ290+GU290</f>
        <v>0</v>
      </c>
      <c r="GW290" s="155">
        <f>'[1]Automation Master'!$D$12*FO290*FQ290+GV290</f>
        <v>0</v>
      </c>
      <c r="GX290" s="155">
        <f>'[1]Automation Master'!$D$13*FO290*FQ290+GW290</f>
        <v>0</v>
      </c>
      <c r="GY290" s="155">
        <f>'[1]Automation Master'!$E$10*FO290*FQ290+GX290</f>
        <v>0</v>
      </c>
      <c r="GZ290" s="155">
        <f>'[1]Automation Master'!$E$11*FO290*FQ290+GY290</f>
        <v>0</v>
      </c>
      <c r="HA290" s="155">
        <f>'[1]Automation Master'!$E$12*FO290*FQ290+GZ290</f>
        <v>0</v>
      </c>
      <c r="HB290" s="155">
        <f>'[1]Automation Master'!$E$13*FO290*FQ290+HA290</f>
        <v>0</v>
      </c>
      <c r="HC290" s="155">
        <f>'[1]Automation Master'!$F$10*FO290*FQ290+HB290</f>
        <v>0</v>
      </c>
      <c r="HD290" s="155">
        <f>'[1]Automation Master'!$F$11*FO290*FQ290+HC290</f>
        <v>0</v>
      </c>
      <c r="HE290" s="155">
        <f>'[1]Automation Master'!$F$12*FO290*FQ290+HD290</f>
        <v>0</v>
      </c>
      <c r="HF290" s="156">
        <f>'[1]Automation Master'!$F$13*FO290*FQ290+HE290</f>
        <v>0</v>
      </c>
      <c r="HG290" s="157"/>
      <c r="HH290" s="157"/>
      <c r="HI290" s="157"/>
      <c r="HJ290" s="157"/>
      <c r="HK290" s="157"/>
      <c r="HL290" s="157"/>
      <c r="HM290" s="157"/>
      <c r="HN290" s="157"/>
      <c r="HO290" s="157"/>
      <c r="HP290" s="157"/>
      <c r="HQ290" s="157"/>
      <c r="HR290" s="157"/>
      <c r="HS290" s="157"/>
      <c r="HT290" s="157"/>
      <c r="HU290" s="157"/>
      <c r="HV290" s="157"/>
      <c r="HW290" s="157"/>
      <c r="HX290" s="157"/>
      <c r="HY290" s="42"/>
      <c r="HZ290" s="42"/>
      <c r="IA290" s="148">
        <f t="shared" si="492"/>
        <v>1</v>
      </c>
      <c r="IB290" s="148">
        <f t="shared" si="493"/>
        <v>1</v>
      </c>
      <c r="IC290" s="148">
        <f t="shared" si="494"/>
        <v>1</v>
      </c>
      <c r="ID290" s="148">
        <f t="shared" si="495"/>
        <v>1</v>
      </c>
      <c r="IE290" s="148">
        <f t="shared" si="496"/>
        <v>1</v>
      </c>
      <c r="IH290">
        <f t="shared" si="497"/>
        <v>0.98932175336809691</v>
      </c>
      <c r="II290">
        <f t="shared" si="498"/>
        <v>0.98177757212265748</v>
      </c>
      <c r="IJ290">
        <f t="shared" si="499"/>
        <v>0.97643844880670594</v>
      </c>
      <c r="IK290">
        <f t="shared" si="500"/>
        <v>0.9726695616579758</v>
      </c>
      <c r="IL290">
        <f t="shared" si="501"/>
        <v>0.9726695616579758</v>
      </c>
      <c r="IN290" s="42">
        <f t="shared" si="502"/>
        <v>1.0678246631903088E-2</v>
      </c>
      <c r="IO290" s="42">
        <f t="shared" si="503"/>
        <v>1.8222427877342517E-2</v>
      </c>
      <c r="IP290" s="42">
        <f t="shared" si="504"/>
        <v>2.3561551193294061E-2</v>
      </c>
      <c r="IQ290" s="42">
        <f t="shared" si="505"/>
        <v>2.7330438342024199E-2</v>
      </c>
      <c r="IR290" s="42">
        <f t="shared" si="506"/>
        <v>2.7330438342024199E-2</v>
      </c>
      <c r="IT290" s="9">
        <f t="shared" si="477"/>
        <v>0</v>
      </c>
      <c r="IU290" s="9">
        <f t="shared" si="478"/>
        <v>0</v>
      </c>
      <c r="IV290" s="9">
        <f t="shared" si="479"/>
        <v>0</v>
      </c>
      <c r="IW290" s="9">
        <f t="shared" si="480"/>
        <v>0</v>
      </c>
      <c r="IX290" s="9">
        <f t="shared" si="481"/>
        <v>0</v>
      </c>
    </row>
    <row r="291" spans="1:258" ht="15.75" hidden="1" thickBot="1" x14ac:dyDescent="0.3">
      <c r="A291">
        <v>9</v>
      </c>
      <c r="B291" t="s">
        <v>400</v>
      </c>
      <c r="C291" t="s">
        <v>441</v>
      </c>
      <c r="D291" t="s">
        <v>442</v>
      </c>
      <c r="E291" t="s">
        <v>333</v>
      </c>
      <c r="F291" t="s">
        <v>333</v>
      </c>
      <c r="G291" t="s">
        <v>256</v>
      </c>
      <c r="H291">
        <v>9</v>
      </c>
      <c r="K291">
        <v>2</v>
      </c>
      <c r="L291">
        <v>7</v>
      </c>
      <c r="Q291">
        <v>1</v>
      </c>
      <c r="R291">
        <v>2</v>
      </c>
      <c r="S291">
        <v>1</v>
      </c>
      <c r="T291">
        <v>5</v>
      </c>
      <c r="Y291">
        <v>8</v>
      </c>
      <c r="Z291">
        <v>1</v>
      </c>
      <c r="AB291">
        <v>7</v>
      </c>
      <c r="AE291">
        <v>2</v>
      </c>
      <c r="AN291">
        <v>1</v>
      </c>
      <c r="AT291">
        <v>9</v>
      </c>
      <c r="AU291">
        <v>0</v>
      </c>
      <c r="AV291">
        <v>9</v>
      </c>
      <c r="AW291">
        <v>0</v>
      </c>
      <c r="AX291">
        <v>0</v>
      </c>
      <c r="BB291">
        <f t="shared" si="452"/>
        <v>9</v>
      </c>
      <c r="BC291">
        <v>9</v>
      </c>
      <c r="BD291">
        <f t="shared" si="453"/>
        <v>9</v>
      </c>
      <c r="BE291">
        <f t="shared" si="454"/>
        <v>9</v>
      </c>
      <c r="BF291">
        <f t="shared" si="455"/>
        <v>9</v>
      </c>
      <c r="BH291">
        <f t="shared" si="456"/>
        <v>0</v>
      </c>
      <c r="BK291" s="45">
        <f>IF(G291="MEA",'[1]Net Hire Rate'!$E$7,IF(G291="AMR",'[1]Net Hire Rate'!$F$7,IF(G291="EUR",'[1]Net Hire Rate'!$G$7,IF(G291="APAC",'[1]Net Hire Rate'!$H$7,0))))</f>
        <v>1.6761041902604757E-3</v>
      </c>
      <c r="BL291" s="45">
        <f>IF(G291="MEA",'[1]Net Hire Rate'!$E$8,IF(G291="AMR",'[1]Net Hire Rate'!$F$8,IF(G291="EUR",'[1]Net Hire Rate'!$G$8,IF(G291="APAC",'[1]Net Hire Rate'!$H$8,0))))</f>
        <v>1.6761041902604757E-3</v>
      </c>
      <c r="BM291" s="45">
        <f>IF(G291="MEA",'[1]Net Hire Rate'!$E$9,IF(G291="AMR",'[1]Net Hire Rate'!$F$9,IF(G291="EUR",'[1]Net Hire Rate'!$G$9,IF(G291="APAC",'[1]Net Hire Rate'!$H$9,0))))</f>
        <v>1.6761041902604757E-3</v>
      </c>
      <c r="BN291" s="45">
        <f>IF(G291="MEA",'[1]Net Hire Rate'!$E$10,IF(G291="AMR",'[1]Net Hire Rate'!$F$10,IF(G291="EUR",'[1]Net Hire Rate'!$G$10,IF(G291="APAC",'[1]Net Hire Rate'!$H$10,0))))</f>
        <v>1.6761041902604757E-3</v>
      </c>
      <c r="BO291" s="45">
        <f>IF(G291="MEA",'[1]Net Hire Rate'!$E$11,IF(G291="AMR",'[1]Net Hire Rate'!$F$11,IF(G291="EUR",'[1]Net Hire Rate'!$G$11,IF(G291="APAC",'[1]Net Hire Rate'!$H$11,0))))</f>
        <v>1.6761041902604757E-3</v>
      </c>
      <c r="BP291" s="45">
        <f>IF(G291="MEA",'[1]Net Hire Rate'!$E$12,IF(G291="AMR",'[1]Net Hire Rate'!$F$12,IF(G291="EUR",'[1]Net Hire Rate'!$G$12,IF(G291="APAC",'[1]Net Hire Rate'!$H$12,0))))</f>
        <v>1.6761041902604757E-3</v>
      </c>
      <c r="BQ291" s="147">
        <f t="shared" si="457"/>
        <v>9</v>
      </c>
      <c r="BR291" s="147">
        <f t="shared" si="439"/>
        <v>8</v>
      </c>
      <c r="BS291" s="147">
        <f t="shared" si="458"/>
        <v>8.0134088335220834</v>
      </c>
      <c r="BT291" s="148">
        <f t="shared" si="440"/>
        <v>8.0134088335220834</v>
      </c>
      <c r="BU291" s="149">
        <f t="shared" si="459"/>
        <v>8.0268401416462201</v>
      </c>
      <c r="BV291" s="148">
        <f t="shared" si="441"/>
        <v>8.0268401416462201</v>
      </c>
      <c r="BW291" s="148">
        <f t="shared" si="460"/>
        <v>8.0402939620421847</v>
      </c>
      <c r="BX291" s="148">
        <f t="shared" si="442"/>
        <v>8.0402939620421847</v>
      </c>
      <c r="BY291" s="148">
        <f t="shared" si="461"/>
        <v>8.0537703324428893</v>
      </c>
      <c r="BZ291" s="148">
        <f t="shared" si="443"/>
        <v>8.0537703324428893</v>
      </c>
      <c r="CA291" s="148">
        <f t="shared" si="462"/>
        <v>8.0672692906444912</v>
      </c>
      <c r="CB291" s="148">
        <f t="shared" si="444"/>
        <v>8.0672692906444912</v>
      </c>
      <c r="CC291" s="148"/>
      <c r="CD291" s="38" t="s">
        <v>443</v>
      </c>
      <c r="CE291" s="38">
        <v>1</v>
      </c>
      <c r="CF291" s="38">
        <v>18</v>
      </c>
      <c r="CG291" s="38">
        <v>18</v>
      </c>
      <c r="CH291" s="38">
        <v>18</v>
      </c>
      <c r="CI291" s="38">
        <v>18</v>
      </c>
      <c r="CJ291" s="38">
        <v>18</v>
      </c>
      <c r="CK291" s="41">
        <v>18</v>
      </c>
      <c r="CL291" s="41"/>
      <c r="CM291" s="40"/>
      <c r="CN291" s="41"/>
      <c r="CO291" s="41"/>
      <c r="CP291" s="41"/>
      <c r="CQ291" s="41"/>
      <c r="CR291" s="41"/>
      <c r="CS291" s="41"/>
      <c r="CT291" s="41"/>
      <c r="CU291" s="40"/>
      <c r="CV291" s="41"/>
      <c r="CW291" s="41"/>
      <c r="CX291" s="41"/>
      <c r="CY291" s="41"/>
      <c r="CZ291" s="41"/>
      <c r="DA291" s="41"/>
      <c r="DB291" s="41"/>
      <c r="DC291" s="40"/>
      <c r="DD291" s="41"/>
      <c r="DE291" s="41"/>
      <c r="DF291" s="41"/>
      <c r="DG291" s="41"/>
      <c r="DH291" s="41"/>
      <c r="DI291" s="41"/>
      <c r="DJ291" s="41"/>
      <c r="DK291" s="40"/>
      <c r="DL291" s="41"/>
      <c r="DM291" s="41"/>
      <c r="DN291" s="41"/>
      <c r="DO291" s="41"/>
      <c r="DP291" s="41"/>
      <c r="DQ291" s="41"/>
      <c r="DR291" s="15"/>
      <c r="DS291" s="151">
        <f t="shared" si="445"/>
        <v>9</v>
      </c>
      <c r="DT291" s="152">
        <f t="shared" si="446"/>
        <v>9</v>
      </c>
      <c r="DU291" s="7">
        <f t="shared" si="447"/>
        <v>9</v>
      </c>
      <c r="DV291" s="7">
        <f t="shared" si="448"/>
        <v>9</v>
      </c>
      <c r="DW291">
        <f t="shared" si="449"/>
        <v>9</v>
      </c>
      <c r="DX291">
        <f t="shared" si="450"/>
        <v>9</v>
      </c>
      <c r="DZ291">
        <f t="shared" si="463"/>
        <v>9</v>
      </c>
      <c r="EA291">
        <f t="shared" si="464"/>
        <v>9</v>
      </c>
      <c r="EB291">
        <f t="shared" si="465"/>
        <v>9</v>
      </c>
      <c r="EC291">
        <f t="shared" si="466"/>
        <v>9</v>
      </c>
      <c r="ED291">
        <f t="shared" si="467"/>
        <v>9</v>
      </c>
      <c r="EE291">
        <f t="shared" si="468"/>
        <v>9</v>
      </c>
      <c r="EG291">
        <f t="shared" si="469"/>
        <v>9</v>
      </c>
      <c r="EH291">
        <f t="shared" si="470"/>
        <v>9</v>
      </c>
      <c r="EI291">
        <f t="shared" si="471"/>
        <v>9</v>
      </c>
      <c r="EJ291">
        <f t="shared" si="472"/>
        <v>9</v>
      </c>
      <c r="EK291">
        <f t="shared" si="473"/>
        <v>9</v>
      </c>
      <c r="EM291">
        <f>IF($EM$9='[1]L&amp;D Numbers'!$E$6,'[1]L&amp;D Numbers'!$E$7)</f>
        <v>350</v>
      </c>
      <c r="EN291">
        <f>IF($EN$9='[1]L&amp;D Numbers'!$F$6,'[1]L&amp;D Numbers'!$F$7)</f>
        <v>2000</v>
      </c>
      <c r="EO291">
        <f>IF($EO$9='[1]L&amp;D Numbers'!$G$6,'[1]L&amp;D Numbers'!$G$7)</f>
        <v>2000</v>
      </c>
      <c r="EP291">
        <f>IF($EP$9='[1]L&amp;D Numbers'!$H$6,'[1]L&amp;D Numbers'!$H$7)</f>
        <v>2000</v>
      </c>
      <c r="EQ291">
        <f>IF($EQ$9='[1]L&amp;D Numbers'!$I$6,'[1]L&amp;D Numbers'!$I$7)</f>
        <v>2000</v>
      </c>
      <c r="ER291">
        <f>IF($ER$9='[1]L&amp;D Numbers'!$J$6,'[1]L&amp;D Numbers'!$J$7)</f>
        <v>0</v>
      </c>
      <c r="ET291" s="45">
        <f>'[1]L&amp;D Master'!$E$10</f>
        <v>1.0678246631903041E-2</v>
      </c>
      <c r="EU291" s="45">
        <f>ET291+'[1]L&amp;D Master'!$F$10</f>
        <v>1.8222427877342538E-2</v>
      </c>
      <c r="EV291" s="45">
        <f>EU291+'[1]L&amp;D Master'!$G$10</f>
        <v>2.3561551193294058E-2</v>
      </c>
      <c r="EW291" s="45">
        <f>EV291+'[1]L&amp;D Master'!$H$10</f>
        <v>2.7330438342024234E-2</v>
      </c>
      <c r="EX291" s="45">
        <f>EW291+'[1]L&amp;D Master'!$I$10</f>
        <v>2.9999999999999995E-2</v>
      </c>
      <c r="EY291" s="45"/>
      <c r="EZ291" s="45">
        <f t="shared" si="474"/>
        <v>1.0678246631903041E-2</v>
      </c>
      <c r="FA291" s="45">
        <f t="shared" si="475"/>
        <v>1.8222427877342538E-2</v>
      </c>
      <c r="FB291" s="45">
        <f t="shared" si="475"/>
        <v>2.3561551193294058E-2</v>
      </c>
      <c r="FC291" s="45">
        <f t="shared" si="475"/>
        <v>2.7330438342024234E-2</v>
      </c>
      <c r="FD291" s="45">
        <f t="shared" si="451"/>
        <v>2.7330438342024234E-2</v>
      </c>
      <c r="FE291" s="45"/>
      <c r="FF291">
        <f t="shared" si="487"/>
        <v>8.9038957803128724</v>
      </c>
      <c r="FG291">
        <f t="shared" si="488"/>
        <v>8.8359981491039168</v>
      </c>
      <c r="FH291">
        <f t="shared" si="489"/>
        <v>8.787946039260353</v>
      </c>
      <c r="FI291">
        <f t="shared" si="490"/>
        <v>8.7540260549217823</v>
      </c>
      <c r="FJ291">
        <f t="shared" si="491"/>
        <v>8.7540260549217823</v>
      </c>
      <c r="FL291" s="34"/>
      <c r="FM291" s="34"/>
      <c r="FN291" s="34"/>
      <c r="FO291" s="34"/>
      <c r="FP291" s="34"/>
      <c r="FQ291" s="153">
        <f t="shared" si="476"/>
        <v>0.125</v>
      </c>
      <c r="FR291" s="153"/>
      <c r="FS291" s="42"/>
      <c r="FT291" s="42"/>
      <c r="FU291" s="42"/>
      <c r="FV291" s="42"/>
      <c r="FW291" s="42"/>
      <c r="FX291" s="42"/>
      <c r="FY291" s="42"/>
      <c r="FZ291" s="42"/>
      <c r="GA291" s="42"/>
      <c r="GB291" s="42"/>
      <c r="GC291" s="42"/>
      <c r="GD291" s="42"/>
      <c r="GE291" s="42"/>
      <c r="GF291" s="42"/>
      <c r="GG291" s="42"/>
      <c r="GH291" s="42"/>
      <c r="GI291" s="42"/>
      <c r="GJ291" s="42"/>
      <c r="GK291" s="42"/>
      <c r="GL291" s="42"/>
      <c r="GM291" s="154">
        <f>'[1]Automation Master'!$B$10*FQ291*FO291</f>
        <v>0</v>
      </c>
      <c r="GN291" s="155">
        <f>'[1]Automation Master'!$B$11*FO291*FQ291+GM291</f>
        <v>0</v>
      </c>
      <c r="GO291" s="155">
        <f>'[1]Automation Master'!$B$12*FO291*FQ291+GN291</f>
        <v>0</v>
      </c>
      <c r="GP291" s="155">
        <f>'[1]Automation Master'!$B$13*FO291*FQ291+GO291</f>
        <v>0</v>
      </c>
      <c r="GQ291" s="155">
        <f>'[1]Automation Master'!$C$10*FO291*FQ291+GP291</f>
        <v>0</v>
      </c>
      <c r="GR291" s="155">
        <f>'[1]Automation Master'!$C$11*FO291*FQ291+GQ291</f>
        <v>0</v>
      </c>
      <c r="GS291" s="155">
        <f>'[1]Automation Master'!$C$12*FO291*FQ291+GR291</f>
        <v>0</v>
      </c>
      <c r="GT291" s="155">
        <f>'[1]Automation Master'!$C$13*FO291*FQ291+GS291</f>
        <v>0</v>
      </c>
      <c r="GU291" s="155">
        <f>'[1]Automation Master'!$D$10*FO291*FQ291+GT291</f>
        <v>0</v>
      </c>
      <c r="GV291" s="155">
        <f>'[1]Automation Master'!$D$11*FO291*FQ291+GU291</f>
        <v>0</v>
      </c>
      <c r="GW291" s="155">
        <f>'[1]Automation Master'!$D$12*FO291*FQ291+GV291</f>
        <v>0</v>
      </c>
      <c r="GX291" s="155">
        <f>'[1]Automation Master'!$D$13*FO291*FQ291+GW291</f>
        <v>0</v>
      </c>
      <c r="GY291" s="155">
        <f>'[1]Automation Master'!$E$10*FO291*FQ291+GX291</f>
        <v>0</v>
      </c>
      <c r="GZ291" s="155">
        <f>'[1]Automation Master'!$E$11*FO291*FQ291+GY291</f>
        <v>0</v>
      </c>
      <c r="HA291" s="155">
        <f>'[1]Automation Master'!$E$12*FO291*FQ291+GZ291</f>
        <v>0</v>
      </c>
      <c r="HB291" s="155">
        <f>'[1]Automation Master'!$E$13*FO291*FQ291+HA291</f>
        <v>0</v>
      </c>
      <c r="HC291" s="155">
        <f>'[1]Automation Master'!$F$10*FO291*FQ291+HB291</f>
        <v>0</v>
      </c>
      <c r="HD291" s="155">
        <f>'[1]Automation Master'!$F$11*FO291*FQ291+HC291</f>
        <v>0</v>
      </c>
      <c r="HE291" s="155">
        <f>'[1]Automation Master'!$F$12*FO291*FQ291+HD291</f>
        <v>0</v>
      </c>
      <c r="HF291" s="156">
        <f>'[1]Automation Master'!$F$13*FO291*FQ291+HE291</f>
        <v>0</v>
      </c>
      <c r="HG291" s="157"/>
      <c r="HH291" s="157"/>
      <c r="HI291" s="157"/>
      <c r="HJ291" s="157"/>
      <c r="HK291" s="157"/>
      <c r="HL291" s="157"/>
      <c r="HM291" s="157"/>
      <c r="HN291" s="157"/>
      <c r="HO291" s="157"/>
      <c r="HP291" s="157"/>
      <c r="HQ291" s="157"/>
      <c r="HR291" s="157"/>
      <c r="HS291" s="157"/>
      <c r="HT291" s="157"/>
      <c r="HU291" s="157"/>
      <c r="HV291" s="157"/>
      <c r="HW291" s="157"/>
      <c r="HX291" s="157"/>
      <c r="HY291" s="42"/>
      <c r="HZ291" s="42"/>
      <c r="IA291" s="148">
        <f t="shared" si="492"/>
        <v>9</v>
      </c>
      <c r="IB291" s="148">
        <f t="shared" si="493"/>
        <v>9</v>
      </c>
      <c r="IC291" s="148">
        <f t="shared" si="494"/>
        <v>9</v>
      </c>
      <c r="ID291" s="148">
        <f t="shared" si="495"/>
        <v>9</v>
      </c>
      <c r="IE291" s="148">
        <f t="shared" si="496"/>
        <v>9</v>
      </c>
      <c r="IH291">
        <f t="shared" si="497"/>
        <v>8.9038957803128724</v>
      </c>
      <c r="II291">
        <f t="shared" si="498"/>
        <v>8.8359981491039168</v>
      </c>
      <c r="IJ291">
        <f t="shared" si="499"/>
        <v>8.787946039260353</v>
      </c>
      <c r="IK291">
        <f t="shared" si="500"/>
        <v>8.7540260549217823</v>
      </c>
      <c r="IL291">
        <f t="shared" si="501"/>
        <v>8.7540260549217823</v>
      </c>
      <c r="IN291" s="42">
        <f t="shared" si="502"/>
        <v>1.0678246631903063E-2</v>
      </c>
      <c r="IO291" s="42">
        <f t="shared" si="503"/>
        <v>1.822242787734258E-2</v>
      </c>
      <c r="IP291" s="42">
        <f t="shared" si="504"/>
        <v>2.356155119329411E-2</v>
      </c>
      <c r="IQ291" s="42">
        <f t="shared" si="505"/>
        <v>2.7330438342024185E-2</v>
      </c>
      <c r="IR291" s="42">
        <f t="shared" si="506"/>
        <v>2.7330438342024185E-2</v>
      </c>
      <c r="IT291" s="9">
        <f t="shared" si="477"/>
        <v>0</v>
      </c>
      <c r="IU291" s="9">
        <f t="shared" si="478"/>
        <v>0</v>
      </c>
      <c r="IV291" s="9">
        <f t="shared" si="479"/>
        <v>0</v>
      </c>
      <c r="IW291" s="9">
        <f t="shared" si="480"/>
        <v>0</v>
      </c>
      <c r="IX291" s="9">
        <f t="shared" si="481"/>
        <v>0</v>
      </c>
    </row>
    <row r="292" spans="1:258" ht="15.75" hidden="1" thickBot="1" x14ac:dyDescent="0.3">
      <c r="A292">
        <v>13</v>
      </c>
      <c r="B292" t="s">
        <v>400</v>
      </c>
      <c r="C292" t="s">
        <v>420</v>
      </c>
      <c r="D292" t="s">
        <v>402</v>
      </c>
      <c r="E292" t="s">
        <v>333</v>
      </c>
      <c r="F292" t="s">
        <v>333</v>
      </c>
      <c r="G292" t="s">
        <v>264</v>
      </c>
      <c r="H292">
        <v>12</v>
      </c>
      <c r="I292">
        <v>1</v>
      </c>
      <c r="K292">
        <v>1</v>
      </c>
      <c r="L292">
        <v>11</v>
      </c>
      <c r="M292">
        <v>1</v>
      </c>
      <c r="R292">
        <v>2</v>
      </c>
      <c r="S292">
        <v>8</v>
      </c>
      <c r="T292">
        <v>2</v>
      </c>
      <c r="X292">
        <v>1</v>
      </c>
      <c r="Y292">
        <v>3</v>
      </c>
      <c r="Z292">
        <v>9</v>
      </c>
      <c r="AA292">
        <v>1</v>
      </c>
      <c r="AB292">
        <v>11</v>
      </c>
      <c r="AE292">
        <v>1</v>
      </c>
      <c r="AL292">
        <v>1</v>
      </c>
      <c r="AT292">
        <v>13</v>
      </c>
      <c r="AU292">
        <v>0</v>
      </c>
      <c r="AV292">
        <v>0</v>
      </c>
      <c r="AW292">
        <v>13</v>
      </c>
      <c r="AX292">
        <v>0</v>
      </c>
      <c r="BB292">
        <f t="shared" si="452"/>
        <v>13</v>
      </c>
      <c r="BC292">
        <v>8</v>
      </c>
      <c r="BD292">
        <f t="shared" si="453"/>
        <v>8</v>
      </c>
      <c r="BE292">
        <f t="shared" si="454"/>
        <v>10.5</v>
      </c>
      <c r="BF292">
        <f t="shared" si="455"/>
        <v>8</v>
      </c>
      <c r="BH292">
        <f t="shared" si="456"/>
        <v>5</v>
      </c>
      <c r="BK292" s="45">
        <f>IF(G292="MEA",'[1]Net Hire Rate'!$E$7,IF(G292="AMR",'[1]Net Hire Rate'!$F$7,IF(G292="EUR",'[1]Net Hire Rate'!$G$7,IF(G292="APAC",'[1]Net Hire Rate'!$H$7,0))))</f>
        <v>-4.2535446205170975E-2</v>
      </c>
      <c r="BL292" s="45">
        <f>IF(G292="MEA",'[1]Net Hire Rate'!$E$8,IF(G292="AMR",'[1]Net Hire Rate'!$F$8,IF(G292="EUR",'[1]Net Hire Rate'!$G$8,IF(G292="APAC",'[1]Net Hire Rate'!$H$8,0))))</f>
        <v>-4.2535446205170975E-2</v>
      </c>
      <c r="BM292" s="45">
        <f>IF(G292="MEA",'[1]Net Hire Rate'!$E$9,IF(G292="AMR",'[1]Net Hire Rate'!$F$9,IF(G292="EUR",'[1]Net Hire Rate'!$G$9,IF(G292="APAC",'[1]Net Hire Rate'!$H$9,0))))</f>
        <v>-4.2535446205170975E-2</v>
      </c>
      <c r="BN292" s="45">
        <f>IF(G292="MEA",'[1]Net Hire Rate'!$E$10,IF(G292="AMR",'[1]Net Hire Rate'!$F$10,IF(G292="EUR",'[1]Net Hire Rate'!$G$10,IF(G292="APAC",'[1]Net Hire Rate'!$H$10,0))))</f>
        <v>-4.2535446205170975E-2</v>
      </c>
      <c r="BO292" s="45">
        <f>IF(G292="MEA",'[1]Net Hire Rate'!$E$11,IF(G292="AMR",'[1]Net Hire Rate'!$F$11,IF(G292="EUR",'[1]Net Hire Rate'!$G$11,IF(G292="APAC",'[1]Net Hire Rate'!$H$11,0))))</f>
        <v>-4.2535446205170975E-2</v>
      </c>
      <c r="BP292" s="45">
        <f>IF(G292="MEA",'[1]Net Hire Rate'!$E$12,IF(G292="AMR",'[1]Net Hire Rate'!$F$12,IF(G292="EUR",'[1]Net Hire Rate'!$G$12,IF(G292="APAC",'[1]Net Hire Rate'!$H$12,0))))</f>
        <v>-4.2535446205170975E-2</v>
      </c>
      <c r="BQ292" s="147">
        <f t="shared" si="457"/>
        <v>13</v>
      </c>
      <c r="BR292" s="147">
        <f t="shared" si="439"/>
        <v>13</v>
      </c>
      <c r="BS292" s="147">
        <f t="shared" si="458"/>
        <v>12.447039199332776</v>
      </c>
      <c r="BT292" s="148">
        <f t="shared" si="440"/>
        <v>12.447039199332776</v>
      </c>
      <c r="BU292" s="149">
        <f t="shared" si="459"/>
        <v>11.917598833055902</v>
      </c>
      <c r="BV292" s="148">
        <f t="shared" si="441"/>
        <v>11.917598833055902</v>
      </c>
      <c r="BW292" s="148">
        <f t="shared" si="460"/>
        <v>11.410678448997643</v>
      </c>
      <c r="BX292" s="148">
        <f t="shared" si="442"/>
        <v>11.410678448997643</v>
      </c>
      <c r="BY292" s="148">
        <f t="shared" si="461"/>
        <v>10.925320149665799</v>
      </c>
      <c r="BZ292" s="148">
        <f t="shared" si="443"/>
        <v>10.925320149665799</v>
      </c>
      <c r="CA292" s="148">
        <f t="shared" si="462"/>
        <v>10.460606782165419</v>
      </c>
      <c r="CB292" s="148">
        <f t="shared" si="444"/>
        <v>10.460606782165419</v>
      </c>
      <c r="CC292" s="148"/>
      <c r="CD292" s="38" t="s">
        <v>419</v>
      </c>
      <c r="CE292" s="40">
        <v>1</v>
      </c>
      <c r="CF292" s="38">
        <v>1</v>
      </c>
      <c r="CG292" s="38">
        <v>1</v>
      </c>
      <c r="CH292" s="38">
        <v>1</v>
      </c>
      <c r="CI292" s="38">
        <v>1</v>
      </c>
      <c r="CJ292" s="38">
        <v>1</v>
      </c>
      <c r="CK292" s="41">
        <v>1</v>
      </c>
      <c r="CL292" s="41"/>
      <c r="CM292" s="40"/>
      <c r="CN292" s="41"/>
      <c r="CO292" s="41"/>
      <c r="CP292" s="41"/>
      <c r="CQ292" s="41"/>
      <c r="CR292" s="41"/>
      <c r="CS292" s="41"/>
      <c r="CT292" s="41"/>
      <c r="CU292" s="40"/>
      <c r="CV292" s="41"/>
      <c r="CW292" s="41"/>
      <c r="CX292" s="41"/>
      <c r="CY292" s="41"/>
      <c r="CZ292" s="41"/>
      <c r="DA292" s="41"/>
      <c r="DB292" s="41"/>
      <c r="DC292" s="40"/>
      <c r="DD292" s="41"/>
      <c r="DE292" s="41"/>
      <c r="DF292" s="41"/>
      <c r="DG292" s="41"/>
      <c r="DH292" s="41"/>
      <c r="DI292" s="41"/>
      <c r="DJ292" s="41"/>
      <c r="DK292" s="40"/>
      <c r="DL292" s="41"/>
      <c r="DM292" s="41"/>
      <c r="DN292" s="41"/>
      <c r="DO292" s="41"/>
      <c r="DP292" s="41"/>
      <c r="DQ292" s="41"/>
      <c r="DR292" s="15"/>
      <c r="DS292" s="151">
        <f t="shared" si="445"/>
        <v>8</v>
      </c>
      <c r="DT292" s="152">
        <f t="shared" si="446"/>
        <v>8</v>
      </c>
      <c r="DU292" s="7">
        <f t="shared" si="447"/>
        <v>8</v>
      </c>
      <c r="DV292" s="7">
        <f t="shared" si="448"/>
        <v>8</v>
      </c>
      <c r="DW292">
        <f t="shared" si="449"/>
        <v>8</v>
      </c>
      <c r="DX292">
        <f t="shared" si="450"/>
        <v>8</v>
      </c>
      <c r="DZ292">
        <f t="shared" si="463"/>
        <v>8</v>
      </c>
      <c r="EA292">
        <f t="shared" si="464"/>
        <v>8</v>
      </c>
      <c r="EB292">
        <f t="shared" si="465"/>
        <v>8</v>
      </c>
      <c r="EC292">
        <f t="shared" si="466"/>
        <v>8</v>
      </c>
      <c r="ED292">
        <f t="shared" si="467"/>
        <v>8</v>
      </c>
      <c r="EE292">
        <f t="shared" si="468"/>
        <v>8</v>
      </c>
      <c r="EG292">
        <f t="shared" si="469"/>
        <v>13</v>
      </c>
      <c r="EH292">
        <f t="shared" si="470"/>
        <v>13</v>
      </c>
      <c r="EI292">
        <f t="shared" si="471"/>
        <v>13</v>
      </c>
      <c r="EJ292">
        <f t="shared" si="472"/>
        <v>13</v>
      </c>
      <c r="EK292">
        <f t="shared" si="473"/>
        <v>13</v>
      </c>
      <c r="EM292">
        <f>IF($EM$9='[1]L&amp;D Numbers'!$E$6,'[1]L&amp;D Numbers'!$E$7)</f>
        <v>350</v>
      </c>
      <c r="EN292">
        <f>IF($EN$9='[1]L&amp;D Numbers'!$F$6,'[1]L&amp;D Numbers'!$F$7)</f>
        <v>2000</v>
      </c>
      <c r="EO292">
        <f>IF($EO$9='[1]L&amp;D Numbers'!$G$6,'[1]L&amp;D Numbers'!$G$7)</f>
        <v>2000</v>
      </c>
      <c r="EP292">
        <f>IF($EP$9='[1]L&amp;D Numbers'!$H$6,'[1]L&amp;D Numbers'!$H$7)</f>
        <v>2000</v>
      </c>
      <c r="EQ292">
        <f>IF($EQ$9='[1]L&amp;D Numbers'!$I$6,'[1]L&amp;D Numbers'!$I$7)</f>
        <v>2000</v>
      </c>
      <c r="ER292">
        <f>IF($ER$9='[1]L&amp;D Numbers'!$J$6,'[1]L&amp;D Numbers'!$J$7)</f>
        <v>0</v>
      </c>
      <c r="ET292" s="45">
        <f>'[1]L&amp;D Master'!$E$10</f>
        <v>1.0678246631903041E-2</v>
      </c>
      <c r="EU292" s="45">
        <f>ET292+'[1]L&amp;D Master'!$F$10</f>
        <v>1.8222427877342538E-2</v>
      </c>
      <c r="EV292" s="45">
        <f>EU292+'[1]L&amp;D Master'!$G$10</f>
        <v>2.3561551193294058E-2</v>
      </c>
      <c r="EW292" s="45">
        <f>EV292+'[1]L&amp;D Master'!$H$10</f>
        <v>2.7330438342024234E-2</v>
      </c>
      <c r="EX292" s="45">
        <f>EW292+'[1]L&amp;D Master'!$I$10</f>
        <v>2.9999999999999995E-2</v>
      </c>
      <c r="EY292" s="45"/>
      <c r="EZ292" s="45">
        <f t="shared" si="474"/>
        <v>1.0678246631903041E-2</v>
      </c>
      <c r="FA292" s="45">
        <f t="shared" si="475"/>
        <v>1.8222427877342538E-2</v>
      </c>
      <c r="FB292" s="45">
        <f t="shared" si="475"/>
        <v>2.3561551193294058E-2</v>
      </c>
      <c r="FC292" s="45">
        <f t="shared" si="475"/>
        <v>2.7330438342024234E-2</v>
      </c>
      <c r="FD292" s="45">
        <f t="shared" si="451"/>
        <v>2.7330438342024234E-2</v>
      </c>
      <c r="FE292" s="45"/>
      <c r="FF292">
        <f t="shared" si="487"/>
        <v>7.9145740269447753</v>
      </c>
      <c r="FG292">
        <f t="shared" si="488"/>
        <v>7.8542205769812599</v>
      </c>
      <c r="FH292">
        <f t="shared" si="489"/>
        <v>7.8115075904536475</v>
      </c>
      <c r="FI292">
        <f t="shared" si="490"/>
        <v>7.7813564932638064</v>
      </c>
      <c r="FJ292">
        <f t="shared" si="491"/>
        <v>7.7813564932638064</v>
      </c>
      <c r="FL292" s="34"/>
      <c r="FM292" s="34"/>
      <c r="FN292" s="34"/>
      <c r="FO292" s="34"/>
      <c r="FP292" s="34"/>
      <c r="FQ292" s="153">
        <f t="shared" si="476"/>
        <v>0.125</v>
      </c>
      <c r="FR292" s="153"/>
      <c r="FS292" s="42"/>
      <c r="FT292" s="42"/>
      <c r="FU292" s="42"/>
      <c r="FV292" s="42"/>
      <c r="FW292" s="42"/>
      <c r="FX292" s="42"/>
      <c r="FY292" s="42"/>
      <c r="FZ292" s="42"/>
      <c r="GA292" s="42"/>
      <c r="GB292" s="42"/>
      <c r="GC292" s="42"/>
      <c r="GD292" s="42"/>
      <c r="GE292" s="42"/>
      <c r="GF292" s="42"/>
      <c r="GG292" s="42"/>
      <c r="GH292" s="42"/>
      <c r="GI292" s="42"/>
      <c r="GJ292" s="42"/>
      <c r="GK292" s="42"/>
      <c r="GL292" s="42"/>
      <c r="GM292" s="154">
        <f>'[1]Automation Master'!$B$10*FQ292*FO292</f>
        <v>0</v>
      </c>
      <c r="GN292" s="155">
        <f>'[1]Automation Master'!$B$11*FO292*FQ292+GM292</f>
        <v>0</v>
      </c>
      <c r="GO292" s="155">
        <f>'[1]Automation Master'!$B$12*FO292*FQ292+GN292</f>
        <v>0</v>
      </c>
      <c r="GP292" s="155">
        <f>'[1]Automation Master'!$B$13*FO292*FQ292+GO292</f>
        <v>0</v>
      </c>
      <c r="GQ292" s="155">
        <f>'[1]Automation Master'!$C$10*FO292*FQ292+GP292</f>
        <v>0</v>
      </c>
      <c r="GR292" s="155">
        <f>'[1]Automation Master'!$C$11*FO292*FQ292+GQ292</f>
        <v>0</v>
      </c>
      <c r="GS292" s="155">
        <f>'[1]Automation Master'!$C$12*FO292*FQ292+GR292</f>
        <v>0</v>
      </c>
      <c r="GT292" s="155">
        <f>'[1]Automation Master'!$C$13*FO292*FQ292+GS292</f>
        <v>0</v>
      </c>
      <c r="GU292" s="155">
        <f>'[1]Automation Master'!$D$10*FO292*FQ292+GT292</f>
        <v>0</v>
      </c>
      <c r="GV292" s="155">
        <f>'[1]Automation Master'!$D$11*FO292*FQ292+GU292</f>
        <v>0</v>
      </c>
      <c r="GW292" s="155">
        <f>'[1]Automation Master'!$D$12*FO292*FQ292+GV292</f>
        <v>0</v>
      </c>
      <c r="GX292" s="155">
        <f>'[1]Automation Master'!$D$13*FO292*FQ292+GW292</f>
        <v>0</v>
      </c>
      <c r="GY292" s="155">
        <f>'[1]Automation Master'!$E$10*FO292*FQ292+GX292</f>
        <v>0</v>
      </c>
      <c r="GZ292" s="155">
        <f>'[1]Automation Master'!$E$11*FO292*FQ292+GY292</f>
        <v>0</v>
      </c>
      <c r="HA292" s="155">
        <f>'[1]Automation Master'!$E$12*FO292*FQ292+GZ292</f>
        <v>0</v>
      </c>
      <c r="HB292" s="155">
        <f>'[1]Automation Master'!$E$13*FO292*FQ292+HA292</f>
        <v>0</v>
      </c>
      <c r="HC292" s="155">
        <f>'[1]Automation Master'!$F$10*FO292*FQ292+HB292</f>
        <v>0</v>
      </c>
      <c r="HD292" s="155">
        <f>'[1]Automation Master'!$F$11*FO292*FQ292+HC292</f>
        <v>0</v>
      </c>
      <c r="HE292" s="155">
        <f>'[1]Automation Master'!$F$12*FO292*FQ292+HD292</f>
        <v>0</v>
      </c>
      <c r="HF292" s="156">
        <f>'[1]Automation Master'!$F$13*FO292*FQ292+HE292</f>
        <v>0</v>
      </c>
      <c r="HG292" s="157"/>
      <c r="HH292" s="157"/>
      <c r="HI292" s="157"/>
      <c r="HJ292" s="157"/>
      <c r="HK292" s="157"/>
      <c r="HL292" s="157"/>
      <c r="HM292" s="157"/>
      <c r="HN292" s="157"/>
      <c r="HO292" s="157"/>
      <c r="HP292" s="157"/>
      <c r="HQ292" s="157"/>
      <c r="HR292" s="157"/>
      <c r="HS292" s="157"/>
      <c r="HT292" s="157"/>
      <c r="HU292" s="157"/>
      <c r="HV292" s="157"/>
      <c r="HW292" s="157"/>
      <c r="HX292" s="157"/>
      <c r="HY292" s="42"/>
      <c r="HZ292" s="42"/>
      <c r="IA292" s="148">
        <f t="shared" si="492"/>
        <v>8</v>
      </c>
      <c r="IB292" s="148">
        <f t="shared" si="493"/>
        <v>8</v>
      </c>
      <c r="IC292" s="148">
        <f t="shared" si="494"/>
        <v>8</v>
      </c>
      <c r="ID292" s="148">
        <f t="shared" si="495"/>
        <v>8</v>
      </c>
      <c r="IE292" s="148">
        <f t="shared" si="496"/>
        <v>8</v>
      </c>
      <c r="IH292">
        <f t="shared" si="497"/>
        <v>7.9145740269447753</v>
      </c>
      <c r="II292">
        <f t="shared" si="498"/>
        <v>7.8542205769812599</v>
      </c>
      <c r="IJ292">
        <f t="shared" si="499"/>
        <v>7.8115075904536475</v>
      </c>
      <c r="IK292">
        <f t="shared" si="500"/>
        <v>7.7813564932638064</v>
      </c>
      <c r="IL292">
        <f t="shared" si="501"/>
        <v>7.7813564932638064</v>
      </c>
      <c r="IN292" s="42">
        <f t="shared" si="502"/>
        <v>1.0678246631903088E-2</v>
      </c>
      <c r="IO292" s="42">
        <f t="shared" si="503"/>
        <v>1.8222427877342517E-2</v>
      </c>
      <c r="IP292" s="42">
        <f t="shared" si="504"/>
        <v>2.3561551193294061E-2</v>
      </c>
      <c r="IQ292" s="42">
        <f t="shared" si="505"/>
        <v>2.7330438342024199E-2</v>
      </c>
      <c r="IR292" s="42">
        <f t="shared" si="506"/>
        <v>2.7330438342024199E-2</v>
      </c>
      <c r="IT292" s="9">
        <f t="shared" si="477"/>
        <v>0</v>
      </c>
      <c r="IU292" s="9">
        <f t="shared" si="478"/>
        <v>0</v>
      </c>
      <c r="IV292" s="9">
        <f t="shared" si="479"/>
        <v>0</v>
      </c>
      <c r="IW292" s="9">
        <f t="shared" si="480"/>
        <v>0</v>
      </c>
      <c r="IX292" s="9">
        <f t="shared" si="481"/>
        <v>0</v>
      </c>
    </row>
    <row r="293" spans="1:258" ht="15.75" hidden="1" thickBot="1" x14ac:dyDescent="0.3">
      <c r="A293">
        <v>3</v>
      </c>
      <c r="B293" t="s">
        <v>400</v>
      </c>
      <c r="C293" t="s">
        <v>439</v>
      </c>
      <c r="D293" t="s">
        <v>402</v>
      </c>
      <c r="E293" t="s">
        <v>333</v>
      </c>
      <c r="F293" t="s">
        <v>333</v>
      </c>
      <c r="G293" t="s">
        <v>273</v>
      </c>
      <c r="H293">
        <v>3</v>
      </c>
      <c r="L293">
        <v>3</v>
      </c>
      <c r="S293">
        <v>1</v>
      </c>
      <c r="T293">
        <v>1</v>
      </c>
      <c r="V293">
        <v>1</v>
      </c>
      <c r="Z293">
        <v>3</v>
      </c>
      <c r="AB293">
        <v>2</v>
      </c>
      <c r="AF293">
        <v>1</v>
      </c>
      <c r="AT293">
        <v>2.9</v>
      </c>
      <c r="AU293">
        <v>0</v>
      </c>
      <c r="AV293">
        <v>0</v>
      </c>
      <c r="AW293">
        <v>3</v>
      </c>
      <c r="AX293">
        <v>0</v>
      </c>
      <c r="BB293">
        <f t="shared" si="452"/>
        <v>3</v>
      </c>
      <c r="BC293">
        <v>3</v>
      </c>
      <c r="BD293">
        <f t="shared" si="453"/>
        <v>3</v>
      </c>
      <c r="BE293">
        <f t="shared" si="454"/>
        <v>3</v>
      </c>
      <c r="BF293">
        <f t="shared" si="455"/>
        <v>3</v>
      </c>
      <c r="BH293">
        <f t="shared" si="456"/>
        <v>0</v>
      </c>
      <c r="BK293" s="45">
        <f>IF(G293="MEA",'[1]Net Hire Rate'!$E$7,IF(G293="AMR",'[1]Net Hire Rate'!$F$7,IF(G293="EUR",'[1]Net Hire Rate'!$G$7,IF(G293="APAC",'[1]Net Hire Rate'!$H$7,0))))</f>
        <v>-2.2817025010969723E-2</v>
      </c>
      <c r="BL293" s="45">
        <f>IF(G293="MEA",'[1]Net Hire Rate'!$E$8,IF(G293="AMR",'[1]Net Hire Rate'!$F$8,IF(G293="EUR",'[1]Net Hire Rate'!$G$8,IF(G293="APAC",'[1]Net Hire Rate'!$H$8,0))))</f>
        <v>-2.2817025010969723E-2</v>
      </c>
      <c r="BM293" s="45">
        <f>IF(G293="MEA",'[1]Net Hire Rate'!$E$9,IF(G293="AMR",'[1]Net Hire Rate'!$F$9,IF(G293="EUR",'[1]Net Hire Rate'!$G$9,IF(G293="APAC",'[1]Net Hire Rate'!$H$9,0))))</f>
        <v>-2.2817025010969723E-2</v>
      </c>
      <c r="BN293" s="45">
        <f>IF(G293="MEA",'[1]Net Hire Rate'!$E$10,IF(G293="AMR",'[1]Net Hire Rate'!$F$10,IF(G293="EUR",'[1]Net Hire Rate'!$G$10,IF(G293="APAC",'[1]Net Hire Rate'!$H$10,0))))</f>
        <v>-2.2817025010969723E-2</v>
      </c>
      <c r="BO293" s="45">
        <f>IF(G293="MEA",'[1]Net Hire Rate'!$E$11,IF(G293="AMR",'[1]Net Hire Rate'!$F$11,IF(G293="EUR",'[1]Net Hire Rate'!$G$11,IF(G293="APAC",'[1]Net Hire Rate'!$H$11,0))))</f>
        <v>-2.2817025010969723E-2</v>
      </c>
      <c r="BP293" s="45">
        <f>IF(G293="MEA",'[1]Net Hire Rate'!$E$12,IF(G293="AMR",'[1]Net Hire Rate'!$F$12,IF(G293="EUR",'[1]Net Hire Rate'!$G$12,IF(G293="APAC",'[1]Net Hire Rate'!$H$12,0))))</f>
        <v>-2.2817025010969723E-2</v>
      </c>
      <c r="BQ293" s="147">
        <f t="shared" si="457"/>
        <v>3</v>
      </c>
      <c r="BR293" s="147">
        <f t="shared" si="439"/>
        <v>3</v>
      </c>
      <c r="BS293" s="147">
        <f t="shared" si="458"/>
        <v>2.9315489249670907</v>
      </c>
      <c r="BT293" s="148">
        <f t="shared" si="440"/>
        <v>2.9315489249670907</v>
      </c>
      <c r="BU293" s="149">
        <f t="shared" si="459"/>
        <v>2.8646596998252352</v>
      </c>
      <c r="BV293" s="148">
        <f t="shared" si="441"/>
        <v>2.8646596998252352</v>
      </c>
      <c r="BW293" s="148">
        <f t="shared" si="460"/>
        <v>2.7992966878064056</v>
      </c>
      <c r="BX293" s="148">
        <f t="shared" si="442"/>
        <v>2.7992966878064056</v>
      </c>
      <c r="BY293" s="148">
        <f t="shared" si="461"/>
        <v>2.7354250652676022</v>
      </c>
      <c r="BZ293" s="148">
        <f t="shared" si="443"/>
        <v>2.7354250652676022</v>
      </c>
      <c r="CA293" s="148">
        <f t="shared" si="462"/>
        <v>2.6730108031377577</v>
      </c>
      <c r="CB293" s="148">
        <f t="shared" si="444"/>
        <v>2.6730108031377577</v>
      </c>
      <c r="CC293" s="148"/>
      <c r="CD293" s="38" t="s">
        <v>444</v>
      </c>
      <c r="CE293" s="38">
        <v>0.2</v>
      </c>
      <c r="CF293" s="38">
        <v>34</v>
      </c>
      <c r="CG293" s="38">
        <v>49</v>
      </c>
      <c r="CH293" s="38">
        <v>34</v>
      </c>
      <c r="CI293" s="38">
        <v>34</v>
      </c>
      <c r="CJ293" s="38">
        <v>34</v>
      </c>
      <c r="CK293" s="41">
        <v>34</v>
      </c>
      <c r="CL293" s="41" t="s">
        <v>445</v>
      </c>
      <c r="CM293" s="40">
        <v>0.4</v>
      </c>
      <c r="CN293" s="41">
        <v>16</v>
      </c>
      <c r="CO293" s="41">
        <v>16</v>
      </c>
      <c r="CP293" s="41">
        <v>16</v>
      </c>
      <c r="CQ293" s="41">
        <v>16</v>
      </c>
      <c r="CR293" s="41">
        <v>16</v>
      </c>
      <c r="CS293" s="41">
        <v>16</v>
      </c>
      <c r="CT293" s="41" t="s">
        <v>412</v>
      </c>
      <c r="CU293" s="40">
        <v>0.4</v>
      </c>
      <c r="CV293" s="41">
        <v>5183</v>
      </c>
      <c r="CW293" s="41">
        <v>5300</v>
      </c>
      <c r="CX293" s="41">
        <v>4500</v>
      </c>
      <c r="CY293" s="41">
        <v>4500</v>
      </c>
      <c r="CZ293" s="41">
        <v>4500</v>
      </c>
      <c r="DA293" s="41">
        <v>4500</v>
      </c>
      <c r="DB293" s="41"/>
      <c r="DC293" s="40"/>
      <c r="DD293" s="41"/>
      <c r="DE293" s="41"/>
      <c r="DF293" s="41"/>
      <c r="DG293" s="41"/>
      <c r="DH293" s="41"/>
      <c r="DI293" s="41"/>
      <c r="DJ293" s="41"/>
      <c r="DK293" s="40"/>
      <c r="DL293" s="41"/>
      <c r="DM293" s="41"/>
      <c r="DN293" s="41"/>
      <c r="DO293" s="41"/>
      <c r="DP293" s="41"/>
      <c r="DQ293" s="41"/>
      <c r="DR293" s="15"/>
      <c r="DS293" s="151">
        <f t="shared" si="445"/>
        <v>3</v>
      </c>
      <c r="DT293" s="152">
        <f t="shared" si="446"/>
        <v>3.2917944411027005</v>
      </c>
      <c r="DU293" s="7">
        <f t="shared" si="447"/>
        <v>2.8418676442214936</v>
      </c>
      <c r="DV293" s="7">
        <f t="shared" si="448"/>
        <v>2.8418676442214936</v>
      </c>
      <c r="DW293">
        <f t="shared" si="449"/>
        <v>2.8418676442214936</v>
      </c>
      <c r="DX293">
        <f t="shared" si="450"/>
        <v>2.8418676442214936</v>
      </c>
      <c r="DZ293">
        <f t="shared" si="463"/>
        <v>3</v>
      </c>
      <c r="EA293">
        <f t="shared" si="464"/>
        <v>3.2917944411027005</v>
      </c>
      <c r="EB293">
        <f t="shared" si="465"/>
        <v>2.8418676442214936</v>
      </c>
      <c r="EC293">
        <f t="shared" si="466"/>
        <v>2.8418676442214936</v>
      </c>
      <c r="ED293">
        <f t="shared" si="467"/>
        <v>2.8418676442214936</v>
      </c>
      <c r="EE293">
        <f t="shared" si="468"/>
        <v>2.8418676442214936</v>
      </c>
      <c r="EG293">
        <f t="shared" si="469"/>
        <v>3.2917944411027005</v>
      </c>
      <c r="EH293">
        <f t="shared" si="470"/>
        <v>2.5899560513895681</v>
      </c>
      <c r="EI293">
        <f t="shared" si="471"/>
        <v>3</v>
      </c>
      <c r="EJ293">
        <f t="shared" si="472"/>
        <v>3</v>
      </c>
      <c r="EK293">
        <f t="shared" si="473"/>
        <v>3</v>
      </c>
      <c r="EM293">
        <f>IF($EM$9='[1]L&amp;D Numbers'!$E$6,'[1]L&amp;D Numbers'!$E$7)</f>
        <v>350</v>
      </c>
      <c r="EN293">
        <f>IF($EN$9='[1]L&amp;D Numbers'!$F$6,'[1]L&amp;D Numbers'!$F$7)</f>
        <v>2000</v>
      </c>
      <c r="EO293">
        <f>IF($EO$9='[1]L&amp;D Numbers'!$G$6,'[1]L&amp;D Numbers'!$G$7)</f>
        <v>2000</v>
      </c>
      <c r="EP293">
        <f>IF($EP$9='[1]L&amp;D Numbers'!$H$6,'[1]L&amp;D Numbers'!$H$7)</f>
        <v>2000</v>
      </c>
      <c r="EQ293">
        <f>IF($EQ$9='[1]L&amp;D Numbers'!$I$6,'[1]L&amp;D Numbers'!$I$7)</f>
        <v>2000</v>
      </c>
      <c r="ER293">
        <f>IF($ER$9='[1]L&amp;D Numbers'!$J$6,'[1]L&amp;D Numbers'!$J$7)</f>
        <v>0</v>
      </c>
      <c r="ET293" s="45">
        <f>'[1]L&amp;D Master'!$E$10</f>
        <v>1.0678246631903041E-2</v>
      </c>
      <c r="EU293" s="45">
        <f>ET293+'[1]L&amp;D Master'!$F$10</f>
        <v>1.8222427877342538E-2</v>
      </c>
      <c r="EV293" s="45">
        <f>EU293+'[1]L&amp;D Master'!$G$10</f>
        <v>2.3561551193294058E-2</v>
      </c>
      <c r="EW293" s="45">
        <f>EV293+'[1]L&amp;D Master'!$H$10</f>
        <v>2.7330438342024234E-2</v>
      </c>
      <c r="EX293" s="45">
        <f>EW293+'[1]L&amp;D Master'!$I$10</f>
        <v>2.9999999999999995E-2</v>
      </c>
      <c r="EY293" s="45"/>
      <c r="EZ293" s="45">
        <f t="shared" si="474"/>
        <v>1.0678246631903041E-2</v>
      </c>
      <c r="FA293" s="45">
        <f t="shared" si="475"/>
        <v>1.8222427877342538E-2</v>
      </c>
      <c r="FB293" s="45">
        <f t="shared" si="475"/>
        <v>2.3561551193294058E-2</v>
      </c>
      <c r="FC293" s="45">
        <f t="shared" si="475"/>
        <v>2.7330438342024234E-2</v>
      </c>
      <c r="FD293" s="45">
        <f t="shared" si="451"/>
        <v>2.7330438342024234E-2</v>
      </c>
      <c r="FE293" s="45"/>
      <c r="FF293">
        <f t="shared" si="487"/>
        <v>3.256643848199078</v>
      </c>
      <c r="FG293">
        <f t="shared" si="488"/>
        <v>2.7900819160377144</v>
      </c>
      <c r="FH293">
        <f t="shared" si="489"/>
        <v>2.7749088342376029</v>
      </c>
      <c r="FI293">
        <f t="shared" si="490"/>
        <v>2.7641981557949045</v>
      </c>
      <c r="FJ293">
        <f t="shared" si="491"/>
        <v>2.7641981557949045</v>
      </c>
      <c r="FL293" s="34"/>
      <c r="FM293" s="34"/>
      <c r="FN293" s="34"/>
      <c r="FO293" s="34"/>
      <c r="FP293" s="34"/>
      <c r="FQ293" s="153">
        <f t="shared" si="476"/>
        <v>0.125</v>
      </c>
      <c r="FR293" s="153"/>
      <c r="FS293" s="42"/>
      <c r="FT293" s="42"/>
      <c r="FU293" s="42"/>
      <c r="FV293" s="42"/>
      <c r="FW293" s="42"/>
      <c r="FX293" s="42"/>
      <c r="FY293" s="42"/>
      <c r="FZ293" s="42"/>
      <c r="GA293" s="42"/>
      <c r="GB293" s="42"/>
      <c r="GC293" s="42"/>
      <c r="GD293" s="42"/>
      <c r="GE293" s="42"/>
      <c r="GF293" s="42"/>
      <c r="GG293" s="42"/>
      <c r="GH293" s="42"/>
      <c r="GI293" s="42"/>
      <c r="GJ293" s="42"/>
      <c r="GK293" s="42"/>
      <c r="GL293" s="42"/>
      <c r="GM293" s="154">
        <f>'[1]Automation Master'!$B$10*FQ293*FO293</f>
        <v>0</v>
      </c>
      <c r="GN293" s="155">
        <f>'[1]Automation Master'!$B$11*FO293*FQ293+GM293</f>
        <v>0</v>
      </c>
      <c r="GO293" s="155">
        <f>'[1]Automation Master'!$B$12*FO293*FQ293+GN293</f>
        <v>0</v>
      </c>
      <c r="GP293" s="155">
        <f>'[1]Automation Master'!$B$13*FO293*FQ293+GO293</f>
        <v>0</v>
      </c>
      <c r="GQ293" s="155">
        <f>'[1]Automation Master'!$C$10*FO293*FQ293+GP293</f>
        <v>0</v>
      </c>
      <c r="GR293" s="155">
        <f>'[1]Automation Master'!$C$11*FO293*FQ293+GQ293</f>
        <v>0</v>
      </c>
      <c r="GS293" s="155">
        <f>'[1]Automation Master'!$C$12*FO293*FQ293+GR293</f>
        <v>0</v>
      </c>
      <c r="GT293" s="155">
        <f>'[1]Automation Master'!$C$13*FO293*FQ293+GS293</f>
        <v>0</v>
      </c>
      <c r="GU293" s="155">
        <f>'[1]Automation Master'!$D$10*FO293*FQ293+GT293</f>
        <v>0</v>
      </c>
      <c r="GV293" s="155">
        <f>'[1]Automation Master'!$D$11*FO293*FQ293+GU293</f>
        <v>0</v>
      </c>
      <c r="GW293" s="155">
        <f>'[1]Automation Master'!$D$12*FO293*FQ293+GV293</f>
        <v>0</v>
      </c>
      <c r="GX293" s="155">
        <f>'[1]Automation Master'!$D$13*FO293*FQ293+GW293</f>
        <v>0</v>
      </c>
      <c r="GY293" s="155">
        <f>'[1]Automation Master'!$E$10*FO293*FQ293+GX293</f>
        <v>0</v>
      </c>
      <c r="GZ293" s="155">
        <f>'[1]Automation Master'!$E$11*FO293*FQ293+GY293</f>
        <v>0</v>
      </c>
      <c r="HA293" s="155">
        <f>'[1]Automation Master'!$E$12*FO293*FQ293+GZ293</f>
        <v>0</v>
      </c>
      <c r="HB293" s="155">
        <f>'[1]Automation Master'!$E$13*FO293*FQ293+HA293</f>
        <v>0</v>
      </c>
      <c r="HC293" s="155">
        <f>'[1]Automation Master'!$F$10*FO293*FQ293+HB293</f>
        <v>0</v>
      </c>
      <c r="HD293" s="155">
        <f>'[1]Automation Master'!$F$11*FO293*FQ293+HC293</f>
        <v>0</v>
      </c>
      <c r="HE293" s="155">
        <f>'[1]Automation Master'!$F$12*FO293*FQ293+HD293</f>
        <v>0</v>
      </c>
      <c r="HF293" s="156">
        <f>'[1]Automation Master'!$F$13*FO293*FQ293+HE293</f>
        <v>0</v>
      </c>
      <c r="HG293" s="157"/>
      <c r="HH293" s="157"/>
      <c r="HI293" s="157"/>
      <c r="HJ293" s="157"/>
      <c r="HK293" s="157"/>
      <c r="HL293" s="157"/>
      <c r="HM293" s="157"/>
      <c r="HN293" s="157"/>
      <c r="HO293" s="157"/>
      <c r="HP293" s="157"/>
      <c r="HQ293" s="157"/>
      <c r="HR293" s="157"/>
      <c r="HS293" s="157"/>
      <c r="HT293" s="157"/>
      <c r="HU293" s="157"/>
      <c r="HV293" s="157"/>
      <c r="HW293" s="157"/>
      <c r="HX293" s="157"/>
      <c r="HY293" s="42"/>
      <c r="HZ293" s="42"/>
      <c r="IA293" s="148">
        <f t="shared" si="492"/>
        <v>3.2917944411027005</v>
      </c>
      <c r="IB293" s="148">
        <f t="shared" si="493"/>
        <v>2.8418676442214936</v>
      </c>
      <c r="IC293" s="148">
        <f t="shared" si="494"/>
        <v>2.8418676442214936</v>
      </c>
      <c r="ID293" s="148">
        <f t="shared" si="495"/>
        <v>2.8418676442214936</v>
      </c>
      <c r="IE293" s="148">
        <f t="shared" si="496"/>
        <v>2.8418676442214936</v>
      </c>
      <c r="IH293">
        <f t="shared" si="497"/>
        <v>3.256643848199078</v>
      </c>
      <c r="II293">
        <f t="shared" si="498"/>
        <v>2.7900819160377144</v>
      </c>
      <c r="IJ293">
        <f t="shared" si="499"/>
        <v>2.7749088342376029</v>
      </c>
      <c r="IK293">
        <f t="shared" si="500"/>
        <v>2.7641981557949045</v>
      </c>
      <c r="IL293">
        <f t="shared" si="501"/>
        <v>2.7641981557949045</v>
      </c>
      <c r="IN293" s="42">
        <f t="shared" si="502"/>
        <v>1.0678246631903154E-2</v>
      </c>
      <c r="IO293" s="42">
        <f t="shared" si="503"/>
        <v>1.8222427877342445E-2</v>
      </c>
      <c r="IP293" s="42">
        <f t="shared" si="504"/>
        <v>2.3561551193294054E-2</v>
      </c>
      <c r="IQ293" s="42">
        <f t="shared" si="505"/>
        <v>2.7330438342024223E-2</v>
      </c>
      <c r="IR293" s="42">
        <f t="shared" si="506"/>
        <v>2.7330438342024223E-2</v>
      </c>
      <c r="IT293" s="9">
        <f t="shared" si="477"/>
        <v>0</v>
      </c>
      <c r="IU293" s="9">
        <f t="shared" si="478"/>
        <v>0</v>
      </c>
      <c r="IV293" s="9">
        <f t="shared" si="479"/>
        <v>0</v>
      </c>
      <c r="IW293" s="9">
        <f t="shared" si="480"/>
        <v>0</v>
      </c>
      <c r="IX293" s="9">
        <f t="shared" si="481"/>
        <v>0</v>
      </c>
    </row>
    <row r="294" spans="1:258" ht="15.75" hidden="1" thickBot="1" x14ac:dyDescent="0.3">
      <c r="A294">
        <v>3</v>
      </c>
      <c r="B294" t="s">
        <v>400</v>
      </c>
      <c r="C294" t="s">
        <v>301</v>
      </c>
      <c r="D294" t="s">
        <v>288</v>
      </c>
      <c r="E294" t="s">
        <v>333</v>
      </c>
      <c r="F294" t="s">
        <v>333</v>
      </c>
      <c r="G294" t="s">
        <v>256</v>
      </c>
      <c r="H294">
        <v>3</v>
      </c>
      <c r="L294">
        <v>3</v>
      </c>
      <c r="S294">
        <v>2</v>
      </c>
      <c r="T294">
        <v>1</v>
      </c>
      <c r="Y294">
        <v>3</v>
      </c>
      <c r="AB294">
        <v>3</v>
      </c>
      <c r="AT294">
        <v>3</v>
      </c>
      <c r="AU294">
        <v>3</v>
      </c>
      <c r="AV294">
        <v>0</v>
      </c>
      <c r="AW294">
        <v>0</v>
      </c>
      <c r="AX294">
        <v>0</v>
      </c>
      <c r="BB294">
        <f t="shared" si="452"/>
        <v>3</v>
      </c>
      <c r="BD294">
        <f t="shared" si="453"/>
        <v>3</v>
      </c>
      <c r="BE294">
        <f t="shared" si="454"/>
        <v>3</v>
      </c>
      <c r="BF294">
        <f t="shared" si="455"/>
        <v>3</v>
      </c>
      <c r="BH294">
        <f t="shared" si="456"/>
        <v>0</v>
      </c>
      <c r="BK294" s="45">
        <f>IF(G294="MEA",'[1]Net Hire Rate'!$E$7,IF(G294="AMR",'[1]Net Hire Rate'!$F$7,IF(G294="EUR",'[1]Net Hire Rate'!$G$7,IF(G294="APAC",'[1]Net Hire Rate'!$H$7,0))))</f>
        <v>1.6761041902604757E-3</v>
      </c>
      <c r="BL294" s="45">
        <f>IF(G294="MEA",'[1]Net Hire Rate'!$E$8,IF(G294="AMR",'[1]Net Hire Rate'!$F$8,IF(G294="EUR",'[1]Net Hire Rate'!$G$8,IF(G294="APAC",'[1]Net Hire Rate'!$H$8,0))))</f>
        <v>1.6761041902604757E-3</v>
      </c>
      <c r="BM294" s="45">
        <f>IF(G294="MEA",'[1]Net Hire Rate'!$E$9,IF(G294="AMR",'[1]Net Hire Rate'!$F$9,IF(G294="EUR",'[1]Net Hire Rate'!$G$9,IF(G294="APAC",'[1]Net Hire Rate'!$H$9,0))))</f>
        <v>1.6761041902604757E-3</v>
      </c>
      <c r="BN294" s="45">
        <f>IF(G294="MEA",'[1]Net Hire Rate'!$E$10,IF(G294="AMR",'[1]Net Hire Rate'!$F$10,IF(G294="EUR",'[1]Net Hire Rate'!$G$10,IF(G294="APAC",'[1]Net Hire Rate'!$H$10,0))))</f>
        <v>1.6761041902604757E-3</v>
      </c>
      <c r="BO294" s="45">
        <f>IF(G294="MEA",'[1]Net Hire Rate'!$E$11,IF(G294="AMR",'[1]Net Hire Rate'!$F$11,IF(G294="EUR",'[1]Net Hire Rate'!$G$11,IF(G294="APAC",'[1]Net Hire Rate'!$H$11,0))))</f>
        <v>1.6761041902604757E-3</v>
      </c>
      <c r="BP294" s="45">
        <f>IF(G294="MEA",'[1]Net Hire Rate'!$E$12,IF(G294="AMR",'[1]Net Hire Rate'!$F$12,IF(G294="EUR",'[1]Net Hire Rate'!$G$12,IF(G294="APAC",'[1]Net Hire Rate'!$H$12,0))))</f>
        <v>1.6761041902604757E-3</v>
      </c>
      <c r="BQ294" s="147">
        <f t="shared" si="457"/>
        <v>3</v>
      </c>
      <c r="BR294" s="147">
        <f t="shared" si="439"/>
        <v>3</v>
      </c>
      <c r="BS294" s="147">
        <f t="shared" si="458"/>
        <v>3.0050283125707811</v>
      </c>
      <c r="BT294" s="148">
        <f t="shared" si="440"/>
        <v>3.0050283125707811</v>
      </c>
      <c r="BU294" s="149">
        <f t="shared" si="459"/>
        <v>3.0100650531173323</v>
      </c>
      <c r="BV294" s="148">
        <f t="shared" si="441"/>
        <v>3.0100650531173323</v>
      </c>
      <c r="BW294" s="148">
        <f t="shared" si="460"/>
        <v>3.0151102357658188</v>
      </c>
      <c r="BX294" s="148">
        <f t="shared" si="442"/>
        <v>3.0151102357658188</v>
      </c>
      <c r="BY294" s="148">
        <f t="shared" si="461"/>
        <v>3.0201638746660828</v>
      </c>
      <c r="BZ294" s="148">
        <f t="shared" si="443"/>
        <v>3.0201638746660828</v>
      </c>
      <c r="CA294" s="148">
        <f t="shared" si="462"/>
        <v>3.025225983991684</v>
      </c>
      <c r="CB294" s="148">
        <f t="shared" si="444"/>
        <v>3.025225983991684</v>
      </c>
      <c r="CC294" s="148"/>
      <c r="CD294" s="38"/>
      <c r="CE294" s="38"/>
      <c r="CF294" s="38"/>
      <c r="CG294" s="38"/>
      <c r="CH294" s="38"/>
      <c r="CI294" s="38"/>
      <c r="CJ294" s="38"/>
      <c r="CK294" s="41"/>
      <c r="CL294" s="41"/>
      <c r="CM294" s="40"/>
      <c r="CN294" s="41"/>
      <c r="CO294" s="41"/>
      <c r="CP294" s="41"/>
      <c r="CQ294" s="41"/>
      <c r="CR294" s="41"/>
      <c r="CS294" s="41"/>
      <c r="CT294" s="41"/>
      <c r="CU294" s="40"/>
      <c r="CV294" s="41"/>
      <c r="CW294" s="41"/>
      <c r="CX294" s="41"/>
      <c r="CY294" s="41"/>
      <c r="CZ294" s="41"/>
      <c r="DA294" s="41"/>
      <c r="DB294" s="41"/>
      <c r="DC294" s="40"/>
      <c r="DD294" s="41"/>
      <c r="DE294" s="41"/>
      <c r="DF294" s="41"/>
      <c r="DG294" s="41"/>
      <c r="DH294" s="41"/>
      <c r="DI294" s="41"/>
      <c r="DJ294" s="41"/>
      <c r="DK294" s="40"/>
      <c r="DL294" s="41"/>
      <c r="DM294" s="41"/>
      <c r="DN294" s="41"/>
      <c r="DO294" s="41"/>
      <c r="DP294" s="41"/>
      <c r="DQ294" s="41"/>
      <c r="DR294" s="15"/>
      <c r="DS294" s="151">
        <f t="shared" si="445"/>
        <v>3</v>
      </c>
      <c r="DT294" s="152">
        <f t="shared" si="446"/>
        <v>0</v>
      </c>
      <c r="DU294" s="7">
        <f t="shared" si="447"/>
        <v>0</v>
      </c>
      <c r="DV294" s="7">
        <f t="shared" si="448"/>
        <v>0</v>
      </c>
      <c r="DW294">
        <f t="shared" si="449"/>
        <v>0</v>
      </c>
      <c r="DX294">
        <f t="shared" si="450"/>
        <v>0</v>
      </c>
      <c r="DZ294">
        <f t="shared" si="463"/>
        <v>3</v>
      </c>
      <c r="EA294">
        <f t="shared" si="464"/>
        <v>3</v>
      </c>
      <c r="EB294">
        <f t="shared" si="465"/>
        <v>3</v>
      </c>
      <c r="EC294">
        <f t="shared" si="466"/>
        <v>3</v>
      </c>
      <c r="ED294">
        <f t="shared" si="467"/>
        <v>3</v>
      </c>
      <c r="EE294">
        <f t="shared" si="468"/>
        <v>3</v>
      </c>
      <c r="EG294">
        <f t="shared" si="469"/>
        <v>3</v>
      </c>
      <c r="EH294">
        <f t="shared" si="470"/>
        <v>3</v>
      </c>
      <c r="EI294">
        <f t="shared" si="471"/>
        <v>3</v>
      </c>
      <c r="EJ294">
        <f t="shared" si="472"/>
        <v>3</v>
      </c>
      <c r="EK294">
        <f t="shared" si="473"/>
        <v>3</v>
      </c>
      <c r="EM294">
        <f>IF($EM$9='[1]L&amp;D Numbers'!$E$6,'[1]L&amp;D Numbers'!$E$7)</f>
        <v>350</v>
      </c>
      <c r="EN294">
        <f>IF($EN$9='[1]L&amp;D Numbers'!$F$6,'[1]L&amp;D Numbers'!$F$7)</f>
        <v>2000</v>
      </c>
      <c r="EO294">
        <f>IF($EO$9='[1]L&amp;D Numbers'!$G$6,'[1]L&amp;D Numbers'!$G$7)</f>
        <v>2000</v>
      </c>
      <c r="EP294">
        <f>IF($EP$9='[1]L&amp;D Numbers'!$H$6,'[1]L&amp;D Numbers'!$H$7)</f>
        <v>2000</v>
      </c>
      <c r="EQ294">
        <f>IF($EQ$9='[1]L&amp;D Numbers'!$I$6,'[1]L&amp;D Numbers'!$I$7)</f>
        <v>2000</v>
      </c>
      <c r="ER294">
        <f>IF($ER$9='[1]L&amp;D Numbers'!$J$6,'[1]L&amp;D Numbers'!$J$7)</f>
        <v>0</v>
      </c>
      <c r="ET294" s="45">
        <f>'[1]L&amp;D Master'!$E$10</f>
        <v>1.0678246631903041E-2</v>
      </c>
      <c r="EU294" s="45">
        <f>ET294+'[1]L&amp;D Master'!$F$10</f>
        <v>1.8222427877342538E-2</v>
      </c>
      <c r="EV294" s="45">
        <f>EU294+'[1]L&amp;D Master'!$G$10</f>
        <v>2.3561551193294058E-2</v>
      </c>
      <c r="EW294" s="45">
        <f>EV294+'[1]L&amp;D Master'!$H$10</f>
        <v>2.7330438342024234E-2</v>
      </c>
      <c r="EX294" s="45">
        <f>EW294+'[1]L&amp;D Master'!$I$10</f>
        <v>2.9999999999999995E-2</v>
      </c>
      <c r="EY294" s="45"/>
      <c r="EZ294" s="45">
        <f t="shared" si="474"/>
        <v>1.0678246631903041E-2</v>
      </c>
      <c r="FA294" s="45">
        <f t="shared" si="475"/>
        <v>1.8222427877342538E-2</v>
      </c>
      <c r="FB294" s="45">
        <f t="shared" si="475"/>
        <v>2.3561551193294058E-2</v>
      </c>
      <c r="FC294" s="45">
        <f t="shared" si="475"/>
        <v>2.7330438342024234E-2</v>
      </c>
      <c r="FD294" s="45">
        <f t="shared" si="451"/>
        <v>2.7330438342024234E-2</v>
      </c>
      <c r="FE294" s="45"/>
      <c r="FF294">
        <f t="shared" si="487"/>
        <v>2.9679652601042905</v>
      </c>
      <c r="FG294">
        <f t="shared" si="488"/>
        <v>2.9453327163679726</v>
      </c>
      <c r="FH294">
        <f t="shared" si="489"/>
        <v>2.9293153464201178</v>
      </c>
      <c r="FI294">
        <f t="shared" si="490"/>
        <v>2.9180086849739273</v>
      </c>
      <c r="FJ294">
        <f t="shared" si="491"/>
        <v>2.9180086849739273</v>
      </c>
      <c r="FL294" s="34"/>
      <c r="FM294" s="34"/>
      <c r="FN294" s="34"/>
      <c r="FO294" s="34"/>
      <c r="FP294" s="34"/>
      <c r="FQ294" s="153">
        <f t="shared" si="476"/>
        <v>0.125</v>
      </c>
      <c r="FR294" s="153"/>
      <c r="FS294" s="42"/>
      <c r="FT294" s="42"/>
      <c r="FU294" s="42"/>
      <c r="FV294" s="42"/>
      <c r="FW294" s="42"/>
      <c r="FX294" s="42"/>
      <c r="FY294" s="42"/>
      <c r="FZ294" s="42"/>
      <c r="GA294" s="42"/>
      <c r="GB294" s="42"/>
      <c r="GC294" s="42"/>
      <c r="GD294" s="42"/>
      <c r="GE294" s="42"/>
      <c r="GF294" s="42"/>
      <c r="GG294" s="42"/>
      <c r="GH294" s="42"/>
      <c r="GI294" s="42"/>
      <c r="GJ294" s="42"/>
      <c r="GK294" s="42"/>
      <c r="GL294" s="42"/>
      <c r="GM294" s="154">
        <f>'[1]Automation Master'!$B$10*FQ294*FO294</f>
        <v>0</v>
      </c>
      <c r="GN294" s="155">
        <f>'[1]Automation Master'!$B$11*FO294*FQ294+GM294</f>
        <v>0</v>
      </c>
      <c r="GO294" s="155">
        <f>'[1]Automation Master'!$B$12*FO294*FQ294+GN294</f>
        <v>0</v>
      </c>
      <c r="GP294" s="155">
        <f>'[1]Automation Master'!$B$13*FO294*FQ294+GO294</f>
        <v>0</v>
      </c>
      <c r="GQ294" s="155">
        <f>'[1]Automation Master'!$C$10*FO294*FQ294+GP294</f>
        <v>0</v>
      </c>
      <c r="GR294" s="155">
        <f>'[1]Automation Master'!$C$11*FO294*FQ294+GQ294</f>
        <v>0</v>
      </c>
      <c r="GS294" s="155">
        <f>'[1]Automation Master'!$C$12*FO294*FQ294+GR294</f>
        <v>0</v>
      </c>
      <c r="GT294" s="155">
        <f>'[1]Automation Master'!$C$13*FO294*FQ294+GS294</f>
        <v>0</v>
      </c>
      <c r="GU294" s="155">
        <f>'[1]Automation Master'!$D$10*FO294*FQ294+GT294</f>
        <v>0</v>
      </c>
      <c r="GV294" s="155">
        <f>'[1]Automation Master'!$D$11*FO294*FQ294+GU294</f>
        <v>0</v>
      </c>
      <c r="GW294" s="155">
        <f>'[1]Automation Master'!$D$12*FO294*FQ294+GV294</f>
        <v>0</v>
      </c>
      <c r="GX294" s="155">
        <f>'[1]Automation Master'!$D$13*FO294*FQ294+GW294</f>
        <v>0</v>
      </c>
      <c r="GY294" s="155">
        <f>'[1]Automation Master'!$E$10*FO294*FQ294+GX294</f>
        <v>0</v>
      </c>
      <c r="GZ294" s="155">
        <f>'[1]Automation Master'!$E$11*FO294*FQ294+GY294</f>
        <v>0</v>
      </c>
      <c r="HA294" s="155">
        <f>'[1]Automation Master'!$E$12*FO294*FQ294+GZ294</f>
        <v>0</v>
      </c>
      <c r="HB294" s="155">
        <f>'[1]Automation Master'!$E$13*FO294*FQ294+HA294</f>
        <v>0</v>
      </c>
      <c r="HC294" s="155">
        <f>'[1]Automation Master'!$F$10*FO294*FQ294+HB294</f>
        <v>0</v>
      </c>
      <c r="HD294" s="155">
        <f>'[1]Automation Master'!$F$11*FO294*FQ294+HC294</f>
        <v>0</v>
      </c>
      <c r="HE294" s="155">
        <f>'[1]Automation Master'!$F$12*FO294*FQ294+HD294</f>
        <v>0</v>
      </c>
      <c r="HF294" s="156">
        <f>'[1]Automation Master'!$F$13*FO294*FQ294+HE294</f>
        <v>0</v>
      </c>
      <c r="HG294" s="157"/>
      <c r="HH294" s="157"/>
      <c r="HI294" s="157"/>
      <c r="HJ294" s="157"/>
      <c r="HK294" s="157"/>
      <c r="HL294" s="157"/>
      <c r="HM294" s="157"/>
      <c r="HN294" s="157"/>
      <c r="HO294" s="157"/>
      <c r="HP294" s="157"/>
      <c r="HQ294" s="157"/>
      <c r="HR294" s="157"/>
      <c r="HS294" s="157"/>
      <c r="HT294" s="157"/>
      <c r="HU294" s="157"/>
      <c r="HV294" s="157"/>
      <c r="HW294" s="157"/>
      <c r="HX294" s="157"/>
      <c r="HY294" s="42"/>
      <c r="HZ294" s="42"/>
      <c r="IA294" s="148">
        <f t="shared" si="492"/>
        <v>3</v>
      </c>
      <c r="IB294" s="148">
        <f t="shared" si="493"/>
        <v>3</v>
      </c>
      <c r="IC294" s="148">
        <f t="shared" si="494"/>
        <v>3</v>
      </c>
      <c r="ID294" s="148">
        <f t="shared" si="495"/>
        <v>3</v>
      </c>
      <c r="IE294" s="148">
        <f t="shared" si="496"/>
        <v>3</v>
      </c>
      <c r="IH294">
        <f t="shared" si="497"/>
        <v>2.9679652601042905</v>
      </c>
      <c r="II294">
        <f t="shared" si="498"/>
        <v>2.9453327163679726</v>
      </c>
      <c r="IJ294">
        <f t="shared" si="499"/>
        <v>2.9293153464201178</v>
      </c>
      <c r="IK294">
        <f t="shared" si="500"/>
        <v>2.9180086849739273</v>
      </c>
      <c r="IL294">
        <f t="shared" si="501"/>
        <v>2.9180086849739273</v>
      </c>
      <c r="IN294" s="42">
        <f t="shared" si="502"/>
        <v>1.0678246631903162E-2</v>
      </c>
      <c r="IO294" s="42">
        <f t="shared" si="503"/>
        <v>1.8222427877342479E-2</v>
      </c>
      <c r="IP294" s="42">
        <f t="shared" si="504"/>
        <v>2.3561551193294061E-2</v>
      </c>
      <c r="IQ294" s="42">
        <f t="shared" si="505"/>
        <v>2.7330438342024237E-2</v>
      </c>
      <c r="IR294" s="42">
        <f t="shared" si="506"/>
        <v>2.7330438342024237E-2</v>
      </c>
      <c r="IT294" s="9">
        <f t="shared" si="477"/>
        <v>0</v>
      </c>
      <c r="IU294" s="9">
        <f t="shared" si="478"/>
        <v>0</v>
      </c>
      <c r="IV294" s="9">
        <f t="shared" si="479"/>
        <v>0</v>
      </c>
      <c r="IW294" s="9">
        <f t="shared" si="480"/>
        <v>0</v>
      </c>
      <c r="IX294" s="9">
        <f t="shared" si="481"/>
        <v>0</v>
      </c>
    </row>
    <row r="295" spans="1:258" ht="15.75" hidden="1" thickBot="1" x14ac:dyDescent="0.3">
      <c r="A295">
        <v>2</v>
      </c>
      <c r="B295" t="s">
        <v>400</v>
      </c>
      <c r="C295" t="s">
        <v>281</v>
      </c>
      <c r="D295" t="s">
        <v>282</v>
      </c>
      <c r="E295" t="s">
        <v>333</v>
      </c>
      <c r="F295" t="s">
        <v>333</v>
      </c>
      <c r="G295" t="s">
        <v>273</v>
      </c>
      <c r="H295">
        <v>2</v>
      </c>
      <c r="L295">
        <v>2</v>
      </c>
      <c r="T295">
        <v>1</v>
      </c>
      <c r="V295">
        <v>1</v>
      </c>
      <c r="Z295">
        <v>2</v>
      </c>
      <c r="AG295">
        <v>2</v>
      </c>
      <c r="AT295">
        <v>1.8</v>
      </c>
      <c r="AU295">
        <v>0</v>
      </c>
      <c r="AV295">
        <v>0</v>
      </c>
      <c r="AW295">
        <v>2</v>
      </c>
      <c r="AX295">
        <v>0</v>
      </c>
      <c r="BB295">
        <f t="shared" si="452"/>
        <v>2</v>
      </c>
      <c r="BD295">
        <f t="shared" si="453"/>
        <v>2</v>
      </c>
      <c r="BE295">
        <f t="shared" si="454"/>
        <v>2</v>
      </c>
      <c r="BF295">
        <f t="shared" si="455"/>
        <v>2</v>
      </c>
      <c r="BH295">
        <f t="shared" si="456"/>
        <v>0</v>
      </c>
      <c r="BK295" s="45">
        <f>IF(G295="MEA",'[1]Net Hire Rate'!$E$7,IF(G295="AMR",'[1]Net Hire Rate'!$F$7,IF(G295="EUR",'[1]Net Hire Rate'!$G$7,IF(G295="APAC",'[1]Net Hire Rate'!$H$7,0))))</f>
        <v>-2.2817025010969723E-2</v>
      </c>
      <c r="BL295" s="45">
        <f>IF(G295="MEA",'[1]Net Hire Rate'!$E$8,IF(G295="AMR",'[1]Net Hire Rate'!$F$8,IF(G295="EUR",'[1]Net Hire Rate'!$G$8,IF(G295="APAC",'[1]Net Hire Rate'!$H$8,0))))</f>
        <v>-2.2817025010969723E-2</v>
      </c>
      <c r="BM295" s="45">
        <f>IF(G295="MEA",'[1]Net Hire Rate'!$E$9,IF(G295="AMR",'[1]Net Hire Rate'!$F$9,IF(G295="EUR",'[1]Net Hire Rate'!$G$9,IF(G295="APAC",'[1]Net Hire Rate'!$H$9,0))))</f>
        <v>-2.2817025010969723E-2</v>
      </c>
      <c r="BN295" s="45">
        <f>IF(G295="MEA",'[1]Net Hire Rate'!$E$10,IF(G295="AMR",'[1]Net Hire Rate'!$F$10,IF(G295="EUR",'[1]Net Hire Rate'!$G$10,IF(G295="APAC",'[1]Net Hire Rate'!$H$10,0))))</f>
        <v>-2.2817025010969723E-2</v>
      </c>
      <c r="BO295" s="45">
        <f>IF(G295="MEA",'[1]Net Hire Rate'!$E$11,IF(G295="AMR",'[1]Net Hire Rate'!$F$11,IF(G295="EUR",'[1]Net Hire Rate'!$G$11,IF(G295="APAC",'[1]Net Hire Rate'!$H$11,0))))</f>
        <v>-2.2817025010969723E-2</v>
      </c>
      <c r="BP295" s="45">
        <f>IF(G295="MEA",'[1]Net Hire Rate'!$E$12,IF(G295="AMR",'[1]Net Hire Rate'!$F$12,IF(G295="EUR",'[1]Net Hire Rate'!$G$12,IF(G295="APAC",'[1]Net Hire Rate'!$H$12,0))))</f>
        <v>-2.2817025010969723E-2</v>
      </c>
      <c r="BQ295" s="147">
        <f t="shared" si="457"/>
        <v>2</v>
      </c>
      <c r="BR295" s="147">
        <f t="shared" si="439"/>
        <v>2</v>
      </c>
      <c r="BS295" s="147">
        <f t="shared" si="458"/>
        <v>1.9543659499780606</v>
      </c>
      <c r="BT295" s="148">
        <f t="shared" si="440"/>
        <v>1.9543659499780606</v>
      </c>
      <c r="BU295" s="149">
        <f t="shared" si="459"/>
        <v>1.9097731332168235</v>
      </c>
      <c r="BV295" s="148">
        <f t="shared" si="441"/>
        <v>1.9097731332168235</v>
      </c>
      <c r="BW295" s="148">
        <f t="shared" si="460"/>
        <v>1.8661977918709372</v>
      </c>
      <c r="BX295" s="148">
        <f t="shared" si="442"/>
        <v>1.8661977918709372</v>
      </c>
      <c r="BY295" s="148">
        <f t="shared" si="461"/>
        <v>1.8236167101784015</v>
      </c>
      <c r="BZ295" s="148">
        <f t="shared" si="443"/>
        <v>1.8236167101784015</v>
      </c>
      <c r="CA295" s="148">
        <f t="shared" si="462"/>
        <v>1.7820072020918387</v>
      </c>
      <c r="CB295" s="148">
        <f t="shared" si="444"/>
        <v>1.7820072020918387</v>
      </c>
      <c r="CC295" s="148"/>
      <c r="CD295" s="38"/>
      <c r="CE295" s="38"/>
      <c r="CF295" s="38"/>
      <c r="CG295" s="38"/>
      <c r="CH295" s="38"/>
      <c r="CI295" s="38"/>
      <c r="CJ295" s="38"/>
      <c r="CK295" s="41"/>
      <c r="CL295" s="41"/>
      <c r="CM295" s="40"/>
      <c r="CN295" s="41"/>
      <c r="CO295" s="41"/>
      <c r="CP295" s="41"/>
      <c r="CQ295" s="41"/>
      <c r="CR295" s="41"/>
      <c r="CS295" s="41"/>
      <c r="CT295" s="41"/>
      <c r="CU295" s="40"/>
      <c r="CV295" s="41"/>
      <c r="CW295" s="41"/>
      <c r="CX295" s="41"/>
      <c r="CY295" s="41"/>
      <c r="CZ295" s="41"/>
      <c r="DA295" s="41"/>
      <c r="DB295" s="41"/>
      <c r="DC295" s="40"/>
      <c r="DD295" s="41"/>
      <c r="DE295" s="41"/>
      <c r="DF295" s="41"/>
      <c r="DG295" s="41"/>
      <c r="DH295" s="41"/>
      <c r="DI295" s="41"/>
      <c r="DJ295" s="41"/>
      <c r="DK295" s="40"/>
      <c r="DL295" s="41"/>
      <c r="DM295" s="41"/>
      <c r="DN295" s="41"/>
      <c r="DO295" s="41"/>
      <c r="DP295" s="41"/>
      <c r="DQ295" s="41"/>
      <c r="DR295" s="15"/>
      <c r="DS295" s="151">
        <f t="shared" si="445"/>
        <v>2</v>
      </c>
      <c r="DT295" s="152">
        <f t="shared" si="446"/>
        <v>0</v>
      </c>
      <c r="DU295" s="7">
        <f t="shared" si="447"/>
        <v>0</v>
      </c>
      <c r="DV295" s="7">
        <f t="shared" si="448"/>
        <v>0</v>
      </c>
      <c r="DW295">
        <f t="shared" si="449"/>
        <v>0</v>
      </c>
      <c r="DX295">
        <f t="shared" si="450"/>
        <v>0</v>
      </c>
      <c r="DZ295">
        <f t="shared" si="463"/>
        <v>2</v>
      </c>
      <c r="EA295">
        <f t="shared" si="464"/>
        <v>2</v>
      </c>
      <c r="EB295">
        <f t="shared" si="465"/>
        <v>2</v>
      </c>
      <c r="EC295">
        <f t="shared" si="466"/>
        <v>2</v>
      </c>
      <c r="ED295">
        <f t="shared" si="467"/>
        <v>2</v>
      </c>
      <c r="EE295">
        <f t="shared" si="468"/>
        <v>2</v>
      </c>
      <c r="EG295">
        <f t="shared" si="469"/>
        <v>2</v>
      </c>
      <c r="EH295">
        <f t="shared" si="470"/>
        <v>2</v>
      </c>
      <c r="EI295">
        <f t="shared" si="471"/>
        <v>2</v>
      </c>
      <c r="EJ295">
        <f t="shared" si="472"/>
        <v>2</v>
      </c>
      <c r="EK295">
        <f t="shared" si="473"/>
        <v>2</v>
      </c>
      <c r="EM295">
        <f>IF($EM$9='[1]L&amp;D Numbers'!$E$6,'[1]L&amp;D Numbers'!$E$7)</f>
        <v>350</v>
      </c>
      <c r="EN295">
        <f>IF($EN$9='[1]L&amp;D Numbers'!$F$6,'[1]L&amp;D Numbers'!$F$7)</f>
        <v>2000</v>
      </c>
      <c r="EO295">
        <f>IF($EO$9='[1]L&amp;D Numbers'!$G$6,'[1]L&amp;D Numbers'!$G$7)</f>
        <v>2000</v>
      </c>
      <c r="EP295">
        <f>IF($EP$9='[1]L&amp;D Numbers'!$H$6,'[1]L&amp;D Numbers'!$H$7)</f>
        <v>2000</v>
      </c>
      <c r="EQ295">
        <f>IF($EQ$9='[1]L&amp;D Numbers'!$I$6,'[1]L&amp;D Numbers'!$I$7)</f>
        <v>2000</v>
      </c>
      <c r="ER295">
        <f>IF($ER$9='[1]L&amp;D Numbers'!$J$6,'[1]L&amp;D Numbers'!$J$7)</f>
        <v>0</v>
      </c>
      <c r="ET295" s="45">
        <f>'[1]L&amp;D Master'!$E$10</f>
        <v>1.0678246631903041E-2</v>
      </c>
      <c r="EU295" s="45">
        <f>ET295+'[1]L&amp;D Master'!$F$10</f>
        <v>1.8222427877342538E-2</v>
      </c>
      <c r="EV295" s="45">
        <f>EU295+'[1]L&amp;D Master'!$G$10</f>
        <v>2.3561551193294058E-2</v>
      </c>
      <c r="EW295" s="45">
        <f>EV295+'[1]L&amp;D Master'!$H$10</f>
        <v>2.7330438342024234E-2</v>
      </c>
      <c r="EX295" s="45">
        <f>EW295+'[1]L&amp;D Master'!$I$10</f>
        <v>2.9999999999999995E-2</v>
      </c>
      <c r="EY295" s="45"/>
      <c r="EZ295" s="45">
        <f t="shared" si="474"/>
        <v>1.0678246631903041E-2</v>
      </c>
      <c r="FA295" s="45">
        <f t="shared" si="475"/>
        <v>1.8222427877342538E-2</v>
      </c>
      <c r="FB295" s="45">
        <f t="shared" si="475"/>
        <v>2.3561551193294058E-2</v>
      </c>
      <c r="FC295" s="45">
        <f t="shared" si="475"/>
        <v>2.7330438342024234E-2</v>
      </c>
      <c r="FD295" s="45">
        <f t="shared" si="451"/>
        <v>2.7330438342024234E-2</v>
      </c>
      <c r="FE295" s="45"/>
      <c r="FF295">
        <f t="shared" si="487"/>
        <v>1.9786435067361938</v>
      </c>
      <c r="FG295">
        <f t="shared" si="488"/>
        <v>1.963555144245315</v>
      </c>
      <c r="FH295">
        <f t="shared" si="489"/>
        <v>1.9528768976134119</v>
      </c>
      <c r="FI295">
        <f t="shared" si="490"/>
        <v>1.9453391233159516</v>
      </c>
      <c r="FJ295">
        <f t="shared" si="491"/>
        <v>1.9453391233159516</v>
      </c>
      <c r="FL295" s="34"/>
      <c r="FM295" s="34"/>
      <c r="FN295" s="34"/>
      <c r="FO295" s="34"/>
      <c r="FP295" s="34"/>
      <c r="FQ295" s="153">
        <f t="shared" si="476"/>
        <v>0.125</v>
      </c>
      <c r="FR295" s="153"/>
      <c r="FS295" s="42"/>
      <c r="FT295" s="42"/>
      <c r="FU295" s="42"/>
      <c r="FV295" s="42"/>
      <c r="FW295" s="42"/>
      <c r="FX295" s="42"/>
      <c r="FY295" s="42"/>
      <c r="FZ295" s="42"/>
      <c r="GA295" s="42"/>
      <c r="GB295" s="42"/>
      <c r="GC295" s="42"/>
      <c r="GD295" s="42"/>
      <c r="GE295" s="42"/>
      <c r="GF295" s="42"/>
      <c r="GG295" s="42"/>
      <c r="GH295" s="42"/>
      <c r="GI295" s="42"/>
      <c r="GJ295" s="42"/>
      <c r="GK295" s="42"/>
      <c r="GL295" s="42"/>
      <c r="GM295" s="154">
        <f>'[1]Automation Master'!$B$10*FQ295*FO295</f>
        <v>0</v>
      </c>
      <c r="GN295" s="155">
        <f>'[1]Automation Master'!$B$11*FO295*FQ295+GM295</f>
        <v>0</v>
      </c>
      <c r="GO295" s="155">
        <f>'[1]Automation Master'!$B$12*FO295*FQ295+GN295</f>
        <v>0</v>
      </c>
      <c r="GP295" s="155">
        <f>'[1]Automation Master'!$B$13*FO295*FQ295+GO295</f>
        <v>0</v>
      </c>
      <c r="GQ295" s="155">
        <f>'[1]Automation Master'!$C$10*FO295*FQ295+GP295</f>
        <v>0</v>
      </c>
      <c r="GR295" s="155">
        <f>'[1]Automation Master'!$C$11*FO295*FQ295+GQ295</f>
        <v>0</v>
      </c>
      <c r="GS295" s="155">
        <f>'[1]Automation Master'!$C$12*FO295*FQ295+GR295</f>
        <v>0</v>
      </c>
      <c r="GT295" s="155">
        <f>'[1]Automation Master'!$C$13*FO295*FQ295+GS295</f>
        <v>0</v>
      </c>
      <c r="GU295" s="155">
        <f>'[1]Automation Master'!$D$10*FO295*FQ295+GT295</f>
        <v>0</v>
      </c>
      <c r="GV295" s="155">
        <f>'[1]Automation Master'!$D$11*FO295*FQ295+GU295</f>
        <v>0</v>
      </c>
      <c r="GW295" s="155">
        <f>'[1]Automation Master'!$D$12*FO295*FQ295+GV295</f>
        <v>0</v>
      </c>
      <c r="GX295" s="155">
        <f>'[1]Automation Master'!$D$13*FO295*FQ295+GW295</f>
        <v>0</v>
      </c>
      <c r="GY295" s="155">
        <f>'[1]Automation Master'!$E$10*FO295*FQ295+GX295</f>
        <v>0</v>
      </c>
      <c r="GZ295" s="155">
        <f>'[1]Automation Master'!$E$11*FO295*FQ295+GY295</f>
        <v>0</v>
      </c>
      <c r="HA295" s="155">
        <f>'[1]Automation Master'!$E$12*FO295*FQ295+GZ295</f>
        <v>0</v>
      </c>
      <c r="HB295" s="155">
        <f>'[1]Automation Master'!$E$13*FO295*FQ295+HA295</f>
        <v>0</v>
      </c>
      <c r="HC295" s="155">
        <f>'[1]Automation Master'!$F$10*FO295*FQ295+HB295</f>
        <v>0</v>
      </c>
      <c r="HD295" s="155">
        <f>'[1]Automation Master'!$F$11*FO295*FQ295+HC295</f>
        <v>0</v>
      </c>
      <c r="HE295" s="155">
        <f>'[1]Automation Master'!$F$12*FO295*FQ295+HD295</f>
        <v>0</v>
      </c>
      <c r="HF295" s="156">
        <f>'[1]Automation Master'!$F$13*FO295*FQ295+HE295</f>
        <v>0</v>
      </c>
      <c r="HG295" s="157"/>
      <c r="HH295" s="157"/>
      <c r="HI295" s="157"/>
      <c r="HJ295" s="157"/>
      <c r="HK295" s="157"/>
      <c r="HL295" s="157"/>
      <c r="HM295" s="157"/>
      <c r="HN295" s="157"/>
      <c r="HO295" s="157"/>
      <c r="HP295" s="157"/>
      <c r="HQ295" s="157"/>
      <c r="HR295" s="157"/>
      <c r="HS295" s="157"/>
      <c r="HT295" s="157"/>
      <c r="HU295" s="157"/>
      <c r="HV295" s="157"/>
      <c r="HW295" s="157"/>
      <c r="HX295" s="157"/>
      <c r="HY295" s="42"/>
      <c r="HZ295" s="42"/>
      <c r="IA295" s="148">
        <f t="shared" si="492"/>
        <v>2</v>
      </c>
      <c r="IB295" s="148">
        <f t="shared" si="493"/>
        <v>2</v>
      </c>
      <c r="IC295" s="148">
        <f t="shared" si="494"/>
        <v>2</v>
      </c>
      <c r="ID295" s="148">
        <f t="shared" si="495"/>
        <v>2</v>
      </c>
      <c r="IE295" s="148">
        <f t="shared" si="496"/>
        <v>2</v>
      </c>
      <c r="IH295">
        <f t="shared" si="497"/>
        <v>1.9786435067361938</v>
      </c>
      <c r="II295">
        <f t="shared" si="498"/>
        <v>1.963555144245315</v>
      </c>
      <c r="IJ295">
        <f t="shared" si="499"/>
        <v>1.9528768976134119</v>
      </c>
      <c r="IK295">
        <f t="shared" si="500"/>
        <v>1.9453391233159516</v>
      </c>
      <c r="IL295">
        <f t="shared" si="501"/>
        <v>1.9453391233159516</v>
      </c>
      <c r="IN295" s="42">
        <f t="shared" si="502"/>
        <v>1.0678246631903088E-2</v>
      </c>
      <c r="IO295" s="42">
        <f t="shared" si="503"/>
        <v>1.8222427877342517E-2</v>
      </c>
      <c r="IP295" s="42">
        <f t="shared" si="504"/>
        <v>2.3561551193294061E-2</v>
      </c>
      <c r="IQ295" s="42">
        <f t="shared" si="505"/>
        <v>2.7330438342024199E-2</v>
      </c>
      <c r="IR295" s="42">
        <f t="shared" si="506"/>
        <v>2.7330438342024199E-2</v>
      </c>
      <c r="IT295" s="9">
        <f t="shared" si="477"/>
        <v>0</v>
      </c>
      <c r="IU295" s="9">
        <f t="shared" si="478"/>
        <v>0</v>
      </c>
      <c r="IV295" s="9">
        <f t="shared" si="479"/>
        <v>0</v>
      </c>
      <c r="IW295" s="9">
        <f t="shared" si="480"/>
        <v>0</v>
      </c>
      <c r="IX295" s="9">
        <f t="shared" si="481"/>
        <v>0</v>
      </c>
    </row>
    <row r="296" spans="1:258" ht="15.75" hidden="1" thickBot="1" x14ac:dyDescent="0.3">
      <c r="A296">
        <v>3</v>
      </c>
      <c r="B296" t="s">
        <v>400</v>
      </c>
      <c r="C296" t="s">
        <v>343</v>
      </c>
      <c r="D296" t="s">
        <v>337</v>
      </c>
      <c r="E296" t="s">
        <v>333</v>
      </c>
      <c r="F296" t="s">
        <v>333</v>
      </c>
      <c r="G296" t="s">
        <v>256</v>
      </c>
      <c r="H296">
        <v>3</v>
      </c>
      <c r="K296">
        <v>1</v>
      </c>
      <c r="L296">
        <v>2</v>
      </c>
      <c r="R296">
        <v>1</v>
      </c>
      <c r="T296">
        <v>2</v>
      </c>
      <c r="Y296">
        <v>2</v>
      </c>
      <c r="Z296">
        <v>1</v>
      </c>
      <c r="AB296">
        <v>2</v>
      </c>
      <c r="AE296">
        <v>1</v>
      </c>
      <c r="AT296">
        <v>3</v>
      </c>
      <c r="AU296">
        <v>0</v>
      </c>
      <c r="AV296">
        <v>3</v>
      </c>
      <c r="AW296">
        <v>0</v>
      </c>
      <c r="AX296">
        <v>0</v>
      </c>
      <c r="BB296">
        <f t="shared" si="452"/>
        <v>3</v>
      </c>
      <c r="BC296">
        <v>3</v>
      </c>
      <c r="BD296">
        <f t="shared" si="453"/>
        <v>3</v>
      </c>
      <c r="BE296">
        <f t="shared" si="454"/>
        <v>3</v>
      </c>
      <c r="BF296">
        <f t="shared" si="455"/>
        <v>3</v>
      </c>
      <c r="BH296">
        <f t="shared" si="456"/>
        <v>0</v>
      </c>
      <c r="BK296" s="45">
        <f>IF(G296="MEA",'[1]Net Hire Rate'!$E$7,IF(G296="AMR",'[1]Net Hire Rate'!$F$7,IF(G296="EUR",'[1]Net Hire Rate'!$G$7,IF(G296="APAC",'[1]Net Hire Rate'!$H$7,0))))</f>
        <v>1.6761041902604757E-3</v>
      </c>
      <c r="BL296" s="45">
        <f>IF(G296="MEA",'[1]Net Hire Rate'!$E$8,IF(G296="AMR",'[1]Net Hire Rate'!$F$8,IF(G296="EUR",'[1]Net Hire Rate'!$G$8,IF(G296="APAC",'[1]Net Hire Rate'!$H$8,0))))</f>
        <v>1.6761041902604757E-3</v>
      </c>
      <c r="BM296" s="45">
        <f>IF(G296="MEA",'[1]Net Hire Rate'!$E$9,IF(G296="AMR",'[1]Net Hire Rate'!$F$9,IF(G296="EUR",'[1]Net Hire Rate'!$G$9,IF(G296="APAC",'[1]Net Hire Rate'!$H$9,0))))</f>
        <v>1.6761041902604757E-3</v>
      </c>
      <c r="BN296" s="45">
        <f>IF(G296="MEA",'[1]Net Hire Rate'!$E$10,IF(G296="AMR",'[1]Net Hire Rate'!$F$10,IF(G296="EUR",'[1]Net Hire Rate'!$G$10,IF(G296="APAC",'[1]Net Hire Rate'!$H$10,0))))</f>
        <v>1.6761041902604757E-3</v>
      </c>
      <c r="BO296" s="45">
        <f>IF(G296="MEA",'[1]Net Hire Rate'!$E$11,IF(G296="AMR",'[1]Net Hire Rate'!$F$11,IF(G296="EUR",'[1]Net Hire Rate'!$G$11,IF(G296="APAC",'[1]Net Hire Rate'!$H$11,0))))</f>
        <v>1.6761041902604757E-3</v>
      </c>
      <c r="BP296" s="45">
        <f>IF(G296="MEA",'[1]Net Hire Rate'!$E$12,IF(G296="AMR",'[1]Net Hire Rate'!$F$12,IF(G296="EUR",'[1]Net Hire Rate'!$G$12,IF(G296="APAC",'[1]Net Hire Rate'!$H$12,0))))</f>
        <v>1.6761041902604757E-3</v>
      </c>
      <c r="BQ296" s="147">
        <f t="shared" si="457"/>
        <v>3</v>
      </c>
      <c r="BR296" s="147">
        <f t="shared" si="439"/>
        <v>3</v>
      </c>
      <c r="BS296" s="147">
        <f t="shared" si="458"/>
        <v>3.0050283125707811</v>
      </c>
      <c r="BT296" s="148">
        <f t="shared" si="440"/>
        <v>3.0050283125707811</v>
      </c>
      <c r="BU296" s="149">
        <f t="shared" si="459"/>
        <v>3.0100650531173323</v>
      </c>
      <c r="BV296" s="148">
        <f t="shared" si="441"/>
        <v>3.0100650531173323</v>
      </c>
      <c r="BW296" s="148">
        <f t="shared" si="460"/>
        <v>3.0151102357658188</v>
      </c>
      <c r="BX296" s="148">
        <f t="shared" si="442"/>
        <v>3.0151102357658188</v>
      </c>
      <c r="BY296" s="148">
        <f t="shared" si="461"/>
        <v>3.0201638746660828</v>
      </c>
      <c r="BZ296" s="148">
        <f t="shared" si="443"/>
        <v>3.0201638746660828</v>
      </c>
      <c r="CA296" s="148">
        <f t="shared" si="462"/>
        <v>3.025225983991684</v>
      </c>
      <c r="CB296" s="148">
        <f t="shared" si="444"/>
        <v>3.025225983991684</v>
      </c>
      <c r="CC296" s="148"/>
      <c r="CD296" s="38" t="s">
        <v>344</v>
      </c>
      <c r="CE296" s="39">
        <v>0.25</v>
      </c>
      <c r="CF296" s="38">
        <v>2948</v>
      </c>
      <c r="CG296" s="38">
        <v>3000</v>
      </c>
      <c r="CH296" s="38">
        <v>3001</v>
      </c>
      <c r="CI296" s="38">
        <v>3002</v>
      </c>
      <c r="CJ296" s="38">
        <v>3003</v>
      </c>
      <c r="CK296" s="38">
        <v>3004</v>
      </c>
      <c r="CL296" s="38" t="s">
        <v>345</v>
      </c>
      <c r="CM296" s="40">
        <v>0.75</v>
      </c>
      <c r="CN296" s="38">
        <v>1478</v>
      </c>
      <c r="CO296" s="38">
        <v>1700</v>
      </c>
      <c r="CP296" s="38">
        <v>1955</v>
      </c>
      <c r="CQ296" s="38">
        <v>2248</v>
      </c>
      <c r="CR296" s="38">
        <v>2585</v>
      </c>
      <c r="CS296" s="38">
        <v>2973</v>
      </c>
      <c r="CT296" s="38"/>
      <c r="CU296" s="40"/>
      <c r="CV296" s="41"/>
      <c r="CW296" s="41"/>
      <c r="CX296" s="41"/>
      <c r="CY296" s="41"/>
      <c r="CZ296" s="41"/>
      <c r="DA296" s="41"/>
      <c r="DB296" s="41"/>
      <c r="DC296" s="40"/>
      <c r="DD296" s="41"/>
      <c r="DE296" s="41"/>
      <c r="DF296" s="41"/>
      <c r="DG296" s="41"/>
      <c r="DH296" s="41"/>
      <c r="DI296" s="41"/>
      <c r="DJ296" s="41"/>
      <c r="DK296" s="40"/>
      <c r="DL296" s="41"/>
      <c r="DM296" s="41"/>
      <c r="DN296" s="41"/>
      <c r="DO296" s="41"/>
      <c r="DP296" s="41"/>
      <c r="DQ296" s="41"/>
      <c r="DR296" s="15"/>
      <c r="DS296" s="151">
        <f t="shared" si="445"/>
        <v>3</v>
      </c>
      <c r="DT296" s="152">
        <f t="shared" si="446"/>
        <v>3.3511860062462935</v>
      </c>
      <c r="DU296" s="7">
        <f t="shared" si="447"/>
        <v>3.7396339207517584</v>
      </c>
      <c r="DV296" s="7">
        <f t="shared" si="448"/>
        <v>4.1859302791002548</v>
      </c>
      <c r="DW296">
        <f t="shared" si="449"/>
        <v>4.6992090461091021</v>
      </c>
      <c r="DX296">
        <f t="shared" si="450"/>
        <v>5.2901265140651761</v>
      </c>
      <c r="DZ296">
        <f t="shared" si="463"/>
        <v>3</v>
      </c>
      <c r="EA296">
        <f t="shared" si="464"/>
        <v>3.3511860062462935</v>
      </c>
      <c r="EB296">
        <f t="shared" si="465"/>
        <v>3.7396339207517584</v>
      </c>
      <c r="EC296">
        <f t="shared" si="466"/>
        <v>4.1859302791002548</v>
      </c>
      <c r="ED296">
        <f t="shared" si="467"/>
        <v>4.6992090461091021</v>
      </c>
      <c r="EE296">
        <f t="shared" si="468"/>
        <v>5.2901265140651761</v>
      </c>
      <c r="EG296">
        <f t="shared" si="469"/>
        <v>3.3511860062462935</v>
      </c>
      <c r="EH296">
        <f t="shared" si="470"/>
        <v>3.3477406928007887</v>
      </c>
      <c r="EI296">
        <f t="shared" si="471"/>
        <v>3.3580267757268443</v>
      </c>
      <c r="EJ296">
        <f t="shared" si="472"/>
        <v>3.3678599972662524</v>
      </c>
      <c r="EK296">
        <f t="shared" si="473"/>
        <v>3.3772448483295383</v>
      </c>
      <c r="EM296">
        <f>IF($EM$9='[1]L&amp;D Numbers'!$E$6,'[1]L&amp;D Numbers'!$E$7)</f>
        <v>350</v>
      </c>
      <c r="EN296">
        <f>IF($EN$9='[1]L&amp;D Numbers'!$F$6,'[1]L&amp;D Numbers'!$F$7)</f>
        <v>2000</v>
      </c>
      <c r="EO296">
        <f>IF($EO$9='[1]L&amp;D Numbers'!$G$6,'[1]L&amp;D Numbers'!$G$7)</f>
        <v>2000</v>
      </c>
      <c r="EP296">
        <f>IF($EP$9='[1]L&amp;D Numbers'!$H$6,'[1]L&amp;D Numbers'!$H$7)</f>
        <v>2000</v>
      </c>
      <c r="EQ296">
        <f>IF($EQ$9='[1]L&amp;D Numbers'!$I$6,'[1]L&amp;D Numbers'!$I$7)</f>
        <v>2000</v>
      </c>
      <c r="ER296">
        <f>IF($ER$9='[1]L&amp;D Numbers'!$J$6,'[1]L&amp;D Numbers'!$J$7)</f>
        <v>0</v>
      </c>
      <c r="ET296" s="45">
        <f>'[1]L&amp;D Master'!$E$10</f>
        <v>1.0678246631903041E-2</v>
      </c>
      <c r="EU296" s="45">
        <f>ET296+'[1]L&amp;D Master'!$F$10</f>
        <v>1.8222427877342538E-2</v>
      </c>
      <c r="EV296" s="45">
        <f>EU296+'[1]L&amp;D Master'!$G$10</f>
        <v>2.3561551193294058E-2</v>
      </c>
      <c r="EW296" s="45">
        <f>EV296+'[1]L&amp;D Master'!$H$10</f>
        <v>2.7330438342024234E-2</v>
      </c>
      <c r="EX296" s="45">
        <f>EW296+'[1]L&amp;D Master'!$I$10</f>
        <v>2.9999999999999995E-2</v>
      </c>
      <c r="EY296" s="45"/>
      <c r="EZ296" s="45">
        <f t="shared" si="474"/>
        <v>1.0678246631903041E-2</v>
      </c>
      <c r="FA296" s="45">
        <f t="shared" si="475"/>
        <v>1.8222427877342538E-2</v>
      </c>
      <c r="FB296" s="45">
        <f t="shared" si="475"/>
        <v>2.3561551193294058E-2</v>
      </c>
      <c r="FC296" s="45">
        <f t="shared" si="475"/>
        <v>2.7330438342024234E-2</v>
      </c>
      <c r="FD296" s="45">
        <f t="shared" si="451"/>
        <v>2.7330438342024234E-2</v>
      </c>
      <c r="FE296" s="45"/>
      <c r="FF296">
        <f t="shared" si="487"/>
        <v>3.3154012155622135</v>
      </c>
      <c r="FG296">
        <f t="shared" si="488"/>
        <v>3.671488711343196</v>
      </c>
      <c r="FH296">
        <f t="shared" si="489"/>
        <v>4.0873032685376742</v>
      </c>
      <c r="FI296">
        <f t="shared" si="490"/>
        <v>4.5707776030181346</v>
      </c>
      <c r="FJ296">
        <f t="shared" si="491"/>
        <v>5.1455450375510106</v>
      </c>
      <c r="FL296" s="34"/>
      <c r="FM296" s="34"/>
      <c r="FN296" s="34"/>
      <c r="FO296" s="34"/>
      <c r="FP296" s="34"/>
      <c r="FQ296" s="153">
        <f t="shared" si="476"/>
        <v>0.125</v>
      </c>
      <c r="FR296" s="153"/>
      <c r="FS296" s="42"/>
      <c r="FT296" s="42"/>
      <c r="FU296" s="42"/>
      <c r="FV296" s="42"/>
      <c r="FW296" s="42"/>
      <c r="FX296" s="42"/>
      <c r="FY296" s="42"/>
      <c r="FZ296" s="42"/>
      <c r="GA296" s="42"/>
      <c r="GB296" s="42"/>
      <c r="GC296" s="42"/>
      <c r="GD296" s="42"/>
      <c r="GE296" s="42"/>
      <c r="GF296" s="42"/>
      <c r="GG296" s="42"/>
      <c r="GH296" s="42"/>
      <c r="GI296" s="42"/>
      <c r="GJ296" s="42"/>
      <c r="GK296" s="42"/>
      <c r="GL296" s="42"/>
      <c r="GM296" s="154">
        <f>'[1]Automation Master'!$B$10*FQ296*FO296</f>
        <v>0</v>
      </c>
      <c r="GN296" s="155">
        <f>'[1]Automation Master'!$B$11*FO296*FQ296+GM296</f>
        <v>0</v>
      </c>
      <c r="GO296" s="155">
        <f>'[1]Automation Master'!$B$12*FO296*FQ296+GN296</f>
        <v>0</v>
      </c>
      <c r="GP296" s="155">
        <f>'[1]Automation Master'!$B$13*FO296*FQ296+GO296</f>
        <v>0</v>
      </c>
      <c r="GQ296" s="155">
        <f>'[1]Automation Master'!$C$10*FO296*FQ296+GP296</f>
        <v>0</v>
      </c>
      <c r="GR296" s="155">
        <f>'[1]Automation Master'!$C$11*FO296*FQ296+GQ296</f>
        <v>0</v>
      </c>
      <c r="GS296" s="155">
        <f>'[1]Automation Master'!$C$12*FO296*FQ296+GR296</f>
        <v>0</v>
      </c>
      <c r="GT296" s="155">
        <f>'[1]Automation Master'!$C$13*FO296*FQ296+GS296</f>
        <v>0</v>
      </c>
      <c r="GU296" s="155">
        <f>'[1]Automation Master'!$D$10*FO296*FQ296+GT296</f>
        <v>0</v>
      </c>
      <c r="GV296" s="155">
        <f>'[1]Automation Master'!$D$11*FO296*FQ296+GU296</f>
        <v>0</v>
      </c>
      <c r="GW296" s="155">
        <f>'[1]Automation Master'!$D$12*FO296*FQ296+GV296</f>
        <v>0</v>
      </c>
      <c r="GX296" s="155">
        <f>'[1]Automation Master'!$D$13*FO296*FQ296+GW296</f>
        <v>0</v>
      </c>
      <c r="GY296" s="155">
        <f>'[1]Automation Master'!$E$10*FO296*FQ296+GX296</f>
        <v>0</v>
      </c>
      <c r="GZ296" s="155">
        <f>'[1]Automation Master'!$E$11*FO296*FQ296+GY296</f>
        <v>0</v>
      </c>
      <c r="HA296" s="155">
        <f>'[1]Automation Master'!$E$12*FO296*FQ296+GZ296</f>
        <v>0</v>
      </c>
      <c r="HB296" s="155">
        <f>'[1]Automation Master'!$E$13*FO296*FQ296+HA296</f>
        <v>0</v>
      </c>
      <c r="HC296" s="155">
        <f>'[1]Automation Master'!$F$10*FO296*FQ296+HB296</f>
        <v>0</v>
      </c>
      <c r="HD296" s="155">
        <f>'[1]Automation Master'!$F$11*FO296*FQ296+HC296</f>
        <v>0</v>
      </c>
      <c r="HE296" s="155">
        <f>'[1]Automation Master'!$F$12*FO296*FQ296+HD296</f>
        <v>0</v>
      </c>
      <c r="HF296" s="156">
        <f>'[1]Automation Master'!$F$13*FO296*FQ296+HE296</f>
        <v>0</v>
      </c>
      <c r="HG296" s="157"/>
      <c r="HH296" s="157"/>
      <c r="HI296" s="157"/>
      <c r="HJ296" s="157"/>
      <c r="HK296" s="157"/>
      <c r="HL296" s="157"/>
      <c r="HM296" s="157"/>
      <c r="HN296" s="157"/>
      <c r="HO296" s="157"/>
      <c r="HP296" s="157"/>
      <c r="HQ296" s="157"/>
      <c r="HR296" s="157"/>
      <c r="HS296" s="157"/>
      <c r="HT296" s="157"/>
      <c r="HU296" s="157"/>
      <c r="HV296" s="157"/>
      <c r="HW296" s="157"/>
      <c r="HX296" s="157"/>
      <c r="HY296" s="42"/>
      <c r="HZ296" s="42"/>
      <c r="IA296" s="148">
        <f t="shared" si="492"/>
        <v>3.3511860062462935</v>
      </c>
      <c r="IB296" s="148">
        <f t="shared" si="493"/>
        <v>3.7396339207517584</v>
      </c>
      <c r="IC296" s="148">
        <f t="shared" si="494"/>
        <v>4.1859302791002548</v>
      </c>
      <c r="ID296" s="148">
        <f t="shared" si="495"/>
        <v>4.6992090461091021</v>
      </c>
      <c r="IE296" s="148">
        <f t="shared" si="496"/>
        <v>5.2901265140651761</v>
      </c>
      <c r="IH296">
        <f t="shared" si="497"/>
        <v>3.3154012155622135</v>
      </c>
      <c r="II296">
        <f t="shared" si="498"/>
        <v>3.671488711343196</v>
      </c>
      <c r="IJ296">
        <f t="shared" si="499"/>
        <v>4.0873032685376742</v>
      </c>
      <c r="IK296">
        <f t="shared" si="500"/>
        <v>4.5707776030181346</v>
      </c>
      <c r="IL296">
        <f t="shared" si="501"/>
        <v>5.1455450375510106</v>
      </c>
      <c r="IN296" s="42">
        <f t="shared" si="502"/>
        <v>1.0678246631903024E-2</v>
      </c>
      <c r="IO296" s="42">
        <f t="shared" si="503"/>
        <v>1.8222427877342476E-2</v>
      </c>
      <c r="IP296" s="42">
        <f t="shared" si="504"/>
        <v>2.3561551193294124E-2</v>
      </c>
      <c r="IQ296" s="42">
        <f t="shared" si="505"/>
        <v>2.7330438342024255E-2</v>
      </c>
      <c r="IR296" s="42">
        <f t="shared" si="506"/>
        <v>2.7330438342024164E-2</v>
      </c>
      <c r="IT296" s="9">
        <f t="shared" si="477"/>
        <v>0</v>
      </c>
      <c r="IU296" s="9">
        <f t="shared" si="478"/>
        <v>0</v>
      </c>
      <c r="IV296" s="9">
        <f t="shared" si="479"/>
        <v>0</v>
      </c>
      <c r="IW296" s="9">
        <f t="shared" si="480"/>
        <v>0</v>
      </c>
      <c r="IX296" s="9">
        <f t="shared" si="481"/>
        <v>0</v>
      </c>
    </row>
    <row r="297" spans="1:258" ht="15.75" hidden="1" thickBot="1" x14ac:dyDescent="0.3">
      <c r="A297">
        <v>4</v>
      </c>
      <c r="B297" t="s">
        <v>400</v>
      </c>
      <c r="C297" t="s">
        <v>439</v>
      </c>
      <c r="D297" t="s">
        <v>402</v>
      </c>
      <c r="E297" t="s">
        <v>333</v>
      </c>
      <c r="F297" t="s">
        <v>333</v>
      </c>
      <c r="G297" t="s">
        <v>264</v>
      </c>
      <c r="H297">
        <v>3</v>
      </c>
      <c r="I297">
        <v>1</v>
      </c>
      <c r="K297">
        <v>1</v>
      </c>
      <c r="L297">
        <v>2</v>
      </c>
      <c r="M297">
        <v>1</v>
      </c>
      <c r="R297">
        <v>1</v>
      </c>
      <c r="S297">
        <v>2</v>
      </c>
      <c r="X297">
        <v>1</v>
      </c>
      <c r="Y297">
        <v>1</v>
      </c>
      <c r="Z297">
        <v>2</v>
      </c>
      <c r="AA297">
        <v>1</v>
      </c>
      <c r="AB297">
        <v>2</v>
      </c>
      <c r="AE297">
        <v>1</v>
      </c>
      <c r="AL297">
        <v>1</v>
      </c>
      <c r="AT297">
        <v>4</v>
      </c>
      <c r="AU297">
        <v>0</v>
      </c>
      <c r="AV297">
        <v>0</v>
      </c>
      <c r="AW297">
        <v>4</v>
      </c>
      <c r="AX297">
        <v>0</v>
      </c>
      <c r="BB297">
        <f t="shared" si="452"/>
        <v>4</v>
      </c>
      <c r="BC297">
        <v>4</v>
      </c>
      <c r="BD297">
        <f t="shared" si="453"/>
        <v>4</v>
      </c>
      <c r="BE297">
        <f t="shared" si="454"/>
        <v>4</v>
      </c>
      <c r="BF297">
        <f t="shared" si="455"/>
        <v>4</v>
      </c>
      <c r="BH297">
        <f t="shared" si="456"/>
        <v>0</v>
      </c>
      <c r="BK297" s="45">
        <f>IF(G297="MEA",'[1]Net Hire Rate'!$E$7,IF(G297="AMR",'[1]Net Hire Rate'!$F$7,IF(G297="EUR",'[1]Net Hire Rate'!$G$7,IF(G297="APAC",'[1]Net Hire Rate'!$H$7,0))))</f>
        <v>-4.2535446205170975E-2</v>
      </c>
      <c r="BL297" s="45">
        <f>IF(G297="MEA",'[1]Net Hire Rate'!$E$8,IF(G297="AMR",'[1]Net Hire Rate'!$F$8,IF(G297="EUR",'[1]Net Hire Rate'!$G$8,IF(G297="APAC",'[1]Net Hire Rate'!$H$8,0))))</f>
        <v>-4.2535446205170975E-2</v>
      </c>
      <c r="BM297" s="45">
        <f>IF(G297="MEA",'[1]Net Hire Rate'!$E$9,IF(G297="AMR",'[1]Net Hire Rate'!$F$9,IF(G297="EUR",'[1]Net Hire Rate'!$G$9,IF(G297="APAC",'[1]Net Hire Rate'!$H$9,0))))</f>
        <v>-4.2535446205170975E-2</v>
      </c>
      <c r="BN297" s="45">
        <f>IF(G297="MEA",'[1]Net Hire Rate'!$E$10,IF(G297="AMR",'[1]Net Hire Rate'!$F$10,IF(G297="EUR",'[1]Net Hire Rate'!$G$10,IF(G297="APAC",'[1]Net Hire Rate'!$H$10,0))))</f>
        <v>-4.2535446205170975E-2</v>
      </c>
      <c r="BO297" s="45">
        <f>IF(G297="MEA",'[1]Net Hire Rate'!$E$11,IF(G297="AMR",'[1]Net Hire Rate'!$F$11,IF(G297="EUR",'[1]Net Hire Rate'!$G$11,IF(G297="APAC",'[1]Net Hire Rate'!$H$11,0))))</f>
        <v>-4.2535446205170975E-2</v>
      </c>
      <c r="BP297" s="45">
        <f>IF(G297="MEA",'[1]Net Hire Rate'!$E$12,IF(G297="AMR",'[1]Net Hire Rate'!$F$12,IF(G297="EUR",'[1]Net Hire Rate'!$G$12,IF(G297="APAC",'[1]Net Hire Rate'!$H$12,0))))</f>
        <v>-4.2535446205170975E-2</v>
      </c>
      <c r="BQ297" s="147">
        <f t="shared" si="457"/>
        <v>4</v>
      </c>
      <c r="BR297" s="147">
        <f t="shared" si="439"/>
        <v>4</v>
      </c>
      <c r="BS297" s="147">
        <f t="shared" si="458"/>
        <v>3.8298582151793159</v>
      </c>
      <c r="BT297" s="148">
        <f t="shared" si="440"/>
        <v>3.8298582151793159</v>
      </c>
      <c r="BU297" s="149">
        <f t="shared" si="459"/>
        <v>3.6669534870941236</v>
      </c>
      <c r="BV297" s="148">
        <f t="shared" si="441"/>
        <v>3.6669534870941236</v>
      </c>
      <c r="BW297" s="148">
        <f t="shared" si="460"/>
        <v>3.5109779843069671</v>
      </c>
      <c r="BX297" s="148">
        <f t="shared" si="442"/>
        <v>3.5109779843069671</v>
      </c>
      <c r="BY297" s="148">
        <f t="shared" si="461"/>
        <v>3.3616369691279382</v>
      </c>
      <c r="BZ297" s="148">
        <f t="shared" si="443"/>
        <v>3.3616369691279382</v>
      </c>
      <c r="CA297" s="148">
        <f t="shared" si="462"/>
        <v>3.2186482406662824</v>
      </c>
      <c r="CB297" s="148">
        <f t="shared" si="444"/>
        <v>3.2186482406662824</v>
      </c>
      <c r="CC297" s="148"/>
      <c r="CD297" s="38" t="s">
        <v>412</v>
      </c>
      <c r="CE297" s="39">
        <v>1</v>
      </c>
      <c r="CF297" s="38">
        <v>2850</v>
      </c>
      <c r="CG297" s="38">
        <v>2921.25</v>
      </c>
      <c r="CH297" s="38">
        <v>2997.5</v>
      </c>
      <c r="CI297" s="38">
        <v>3082.4999999999995</v>
      </c>
      <c r="CJ297" s="38">
        <v>3174.9999999999995</v>
      </c>
      <c r="CK297" s="41">
        <v>3277.4999999999995</v>
      </c>
      <c r="CL297" s="41"/>
      <c r="CM297" s="40"/>
      <c r="CN297" s="41"/>
      <c r="CO297" s="41"/>
      <c r="CP297" s="41"/>
      <c r="CQ297" s="41"/>
      <c r="CR297" s="41"/>
      <c r="CS297" s="41"/>
      <c r="CT297" s="41"/>
      <c r="CU297" s="40"/>
      <c r="CV297" s="41"/>
      <c r="CW297" s="41"/>
      <c r="CX297" s="41"/>
      <c r="CY297" s="41"/>
      <c r="CZ297" s="41"/>
      <c r="DA297" s="41"/>
      <c r="DB297" s="41"/>
      <c r="DC297" s="40"/>
      <c r="DD297" s="41"/>
      <c r="DE297" s="41"/>
      <c r="DF297" s="41"/>
      <c r="DG297" s="41"/>
      <c r="DH297" s="41"/>
      <c r="DI297" s="41"/>
      <c r="DJ297" s="41"/>
      <c r="DK297" s="40"/>
      <c r="DL297" s="41"/>
      <c r="DM297" s="41"/>
      <c r="DN297" s="41"/>
      <c r="DO297" s="41"/>
      <c r="DP297" s="41"/>
      <c r="DQ297" s="41"/>
      <c r="DR297" s="15"/>
      <c r="DS297" s="151">
        <f t="shared" si="445"/>
        <v>4</v>
      </c>
      <c r="DT297" s="152">
        <f t="shared" si="446"/>
        <v>4.0999999999999996</v>
      </c>
      <c r="DU297" s="7">
        <f t="shared" si="447"/>
        <v>4.2070175438596493</v>
      </c>
      <c r="DV297" s="7">
        <f t="shared" si="448"/>
        <v>4.3263157894736839</v>
      </c>
      <c r="DW297">
        <f t="shared" si="449"/>
        <v>4.4561403508771926</v>
      </c>
      <c r="DX297">
        <f t="shared" si="450"/>
        <v>4.5999999999999996</v>
      </c>
      <c r="DZ297">
        <f t="shared" si="463"/>
        <v>4</v>
      </c>
      <c r="EA297">
        <f t="shared" si="464"/>
        <v>4.0999999999999996</v>
      </c>
      <c r="EB297">
        <f t="shared" si="465"/>
        <v>4.2070175438596493</v>
      </c>
      <c r="EC297">
        <f t="shared" si="466"/>
        <v>4.3263157894736839</v>
      </c>
      <c r="ED297">
        <f t="shared" si="467"/>
        <v>4.4561403508771926</v>
      </c>
      <c r="EE297">
        <f t="shared" si="468"/>
        <v>4.5999999999999996</v>
      </c>
      <c r="EG297">
        <f t="shared" si="469"/>
        <v>4.0999999999999996</v>
      </c>
      <c r="EH297">
        <f t="shared" si="470"/>
        <v>4.1044073598630728</v>
      </c>
      <c r="EI297">
        <f t="shared" si="471"/>
        <v>4.1134278565471218</v>
      </c>
      <c r="EJ297">
        <f t="shared" si="472"/>
        <v>4.1200324412003244</v>
      </c>
      <c r="EK297">
        <f t="shared" si="473"/>
        <v>4.1291338582677168</v>
      </c>
      <c r="EM297">
        <f>IF($EM$9='[1]L&amp;D Numbers'!$E$6,'[1]L&amp;D Numbers'!$E$7)</f>
        <v>350</v>
      </c>
      <c r="EN297">
        <f>IF($EN$9='[1]L&amp;D Numbers'!$F$6,'[1]L&amp;D Numbers'!$F$7)</f>
        <v>2000</v>
      </c>
      <c r="EO297">
        <f>IF($EO$9='[1]L&amp;D Numbers'!$G$6,'[1]L&amp;D Numbers'!$G$7)</f>
        <v>2000</v>
      </c>
      <c r="EP297">
        <f>IF($EP$9='[1]L&amp;D Numbers'!$H$6,'[1]L&amp;D Numbers'!$H$7)</f>
        <v>2000</v>
      </c>
      <c r="EQ297">
        <f>IF($EQ$9='[1]L&amp;D Numbers'!$I$6,'[1]L&amp;D Numbers'!$I$7)</f>
        <v>2000</v>
      </c>
      <c r="ER297">
        <f>IF($ER$9='[1]L&amp;D Numbers'!$J$6,'[1]L&amp;D Numbers'!$J$7)</f>
        <v>0</v>
      </c>
      <c r="ET297" s="45">
        <f>'[1]L&amp;D Master'!$E$10</f>
        <v>1.0678246631903041E-2</v>
      </c>
      <c r="EU297" s="45">
        <f>ET297+'[1]L&amp;D Master'!$F$10</f>
        <v>1.8222427877342538E-2</v>
      </c>
      <c r="EV297" s="45">
        <f>EU297+'[1]L&amp;D Master'!$G$10</f>
        <v>2.3561551193294058E-2</v>
      </c>
      <c r="EW297" s="45">
        <f>EV297+'[1]L&amp;D Master'!$H$10</f>
        <v>2.7330438342024234E-2</v>
      </c>
      <c r="EX297" s="45">
        <f>EW297+'[1]L&amp;D Master'!$I$10</f>
        <v>2.9999999999999995E-2</v>
      </c>
      <c r="EY297" s="45"/>
      <c r="EZ297" s="45">
        <f t="shared" si="474"/>
        <v>1.0678246631903041E-2</v>
      </c>
      <c r="FA297" s="45">
        <f t="shared" si="475"/>
        <v>1.8222427877342538E-2</v>
      </c>
      <c r="FB297" s="45">
        <f t="shared" si="475"/>
        <v>2.3561551193294058E-2</v>
      </c>
      <c r="FC297" s="45">
        <f t="shared" si="475"/>
        <v>2.7330438342024234E-2</v>
      </c>
      <c r="FD297" s="45">
        <f t="shared" si="451"/>
        <v>2.7330438342024234E-2</v>
      </c>
      <c r="FE297" s="45"/>
      <c r="FF297">
        <f t="shared" si="487"/>
        <v>4.0562191888091972</v>
      </c>
      <c r="FG297">
        <f t="shared" si="488"/>
        <v>4.1303554700879523</v>
      </c>
      <c r="FH297">
        <f t="shared" si="489"/>
        <v>4.2243810785216436</v>
      </c>
      <c r="FI297">
        <f t="shared" si="490"/>
        <v>4.3343520817741377</v>
      </c>
      <c r="FJ297">
        <f t="shared" si="491"/>
        <v>4.4742799836266887</v>
      </c>
      <c r="FL297" s="34"/>
      <c r="FM297" s="34"/>
      <c r="FN297" s="34"/>
      <c r="FO297" s="34"/>
      <c r="FP297" s="34"/>
      <c r="FQ297" s="153">
        <f t="shared" si="476"/>
        <v>0.125</v>
      </c>
      <c r="FR297" s="153"/>
      <c r="FS297" s="42"/>
      <c r="FT297" s="42"/>
      <c r="FU297" s="42"/>
      <c r="FV297" s="42"/>
      <c r="FW297" s="42"/>
      <c r="FX297" s="42"/>
      <c r="FY297" s="42"/>
      <c r="FZ297" s="42"/>
      <c r="GA297" s="42"/>
      <c r="GB297" s="42"/>
      <c r="GC297" s="42"/>
      <c r="GD297" s="42"/>
      <c r="GE297" s="42"/>
      <c r="GF297" s="42"/>
      <c r="GG297" s="42"/>
      <c r="GH297" s="42"/>
      <c r="GI297" s="42"/>
      <c r="GJ297" s="42"/>
      <c r="GK297" s="42"/>
      <c r="GL297" s="42"/>
      <c r="GM297" s="154">
        <f>'[1]Automation Master'!$B$10*FQ297*FO297</f>
        <v>0</v>
      </c>
      <c r="GN297" s="155">
        <f>'[1]Automation Master'!$B$11*FO297*FQ297+GM297</f>
        <v>0</v>
      </c>
      <c r="GO297" s="155">
        <f>'[1]Automation Master'!$B$12*FO297*FQ297+GN297</f>
        <v>0</v>
      </c>
      <c r="GP297" s="155">
        <f>'[1]Automation Master'!$B$13*FO297*FQ297+GO297</f>
        <v>0</v>
      </c>
      <c r="GQ297" s="155">
        <f>'[1]Automation Master'!$C$10*FO297*FQ297+GP297</f>
        <v>0</v>
      </c>
      <c r="GR297" s="155">
        <f>'[1]Automation Master'!$C$11*FO297*FQ297+GQ297</f>
        <v>0</v>
      </c>
      <c r="GS297" s="155">
        <f>'[1]Automation Master'!$C$12*FO297*FQ297+GR297</f>
        <v>0</v>
      </c>
      <c r="GT297" s="155">
        <f>'[1]Automation Master'!$C$13*FO297*FQ297+GS297</f>
        <v>0</v>
      </c>
      <c r="GU297" s="155">
        <f>'[1]Automation Master'!$D$10*FO297*FQ297+GT297</f>
        <v>0</v>
      </c>
      <c r="GV297" s="155">
        <f>'[1]Automation Master'!$D$11*FO297*FQ297+GU297</f>
        <v>0</v>
      </c>
      <c r="GW297" s="155">
        <f>'[1]Automation Master'!$D$12*FO297*FQ297+GV297</f>
        <v>0</v>
      </c>
      <c r="GX297" s="155">
        <f>'[1]Automation Master'!$D$13*FO297*FQ297+GW297</f>
        <v>0</v>
      </c>
      <c r="GY297" s="155">
        <f>'[1]Automation Master'!$E$10*FO297*FQ297+GX297</f>
        <v>0</v>
      </c>
      <c r="GZ297" s="155">
        <f>'[1]Automation Master'!$E$11*FO297*FQ297+GY297</f>
        <v>0</v>
      </c>
      <c r="HA297" s="155">
        <f>'[1]Automation Master'!$E$12*FO297*FQ297+GZ297</f>
        <v>0</v>
      </c>
      <c r="HB297" s="155">
        <f>'[1]Automation Master'!$E$13*FO297*FQ297+HA297</f>
        <v>0</v>
      </c>
      <c r="HC297" s="155">
        <f>'[1]Automation Master'!$F$10*FO297*FQ297+HB297</f>
        <v>0</v>
      </c>
      <c r="HD297" s="155">
        <f>'[1]Automation Master'!$F$11*FO297*FQ297+HC297</f>
        <v>0</v>
      </c>
      <c r="HE297" s="155">
        <f>'[1]Automation Master'!$F$12*FO297*FQ297+HD297</f>
        <v>0</v>
      </c>
      <c r="HF297" s="156">
        <f>'[1]Automation Master'!$F$13*FO297*FQ297+HE297</f>
        <v>0</v>
      </c>
      <c r="HG297" s="157"/>
      <c r="HH297" s="157"/>
      <c r="HI297" s="157"/>
      <c r="HJ297" s="157"/>
      <c r="HK297" s="157"/>
      <c r="HL297" s="157"/>
      <c r="HM297" s="157"/>
      <c r="HN297" s="157"/>
      <c r="HO297" s="157"/>
      <c r="HP297" s="157"/>
      <c r="HQ297" s="157"/>
      <c r="HR297" s="157"/>
      <c r="HS297" s="157"/>
      <c r="HT297" s="157"/>
      <c r="HU297" s="157"/>
      <c r="HV297" s="157"/>
      <c r="HW297" s="157"/>
      <c r="HX297" s="157"/>
      <c r="HY297" s="42"/>
      <c r="HZ297" s="42"/>
      <c r="IA297" s="148">
        <f t="shared" si="492"/>
        <v>4.0999999999999996</v>
      </c>
      <c r="IB297" s="148">
        <f t="shared" si="493"/>
        <v>4.2070175438596493</v>
      </c>
      <c r="IC297" s="148">
        <f t="shared" si="494"/>
        <v>4.3263157894736839</v>
      </c>
      <c r="ID297" s="148">
        <f t="shared" si="495"/>
        <v>4.4561403508771926</v>
      </c>
      <c r="IE297" s="148">
        <f t="shared" si="496"/>
        <v>4.5999999999999996</v>
      </c>
      <c r="IH297">
        <f t="shared" si="497"/>
        <v>4.0562191888091972</v>
      </c>
      <c r="II297">
        <f t="shared" si="498"/>
        <v>4.1303554700879523</v>
      </c>
      <c r="IJ297">
        <f t="shared" si="499"/>
        <v>4.2243810785216436</v>
      </c>
      <c r="IK297">
        <f t="shared" si="500"/>
        <v>4.3343520817741377</v>
      </c>
      <c r="IL297">
        <f t="shared" si="501"/>
        <v>4.4742799836266887</v>
      </c>
      <c r="IN297" s="42">
        <f t="shared" si="502"/>
        <v>1.0678246631903039E-2</v>
      </c>
      <c r="IO297" s="42">
        <f t="shared" si="503"/>
        <v>1.8222427877342483E-2</v>
      </c>
      <c r="IP297" s="42">
        <f t="shared" si="504"/>
        <v>2.3561551193293992E-2</v>
      </c>
      <c r="IQ297" s="42">
        <f t="shared" si="505"/>
        <v>2.7330438342024147E-2</v>
      </c>
      <c r="IR297" s="42">
        <f t="shared" si="506"/>
        <v>2.733043834202413E-2</v>
      </c>
      <c r="IT297" s="9">
        <f t="shared" si="477"/>
        <v>0</v>
      </c>
      <c r="IU297" s="9">
        <f t="shared" si="478"/>
        <v>0</v>
      </c>
      <c r="IV297" s="9">
        <f t="shared" si="479"/>
        <v>0</v>
      </c>
      <c r="IW297" s="9">
        <f t="shared" si="480"/>
        <v>0</v>
      </c>
      <c r="IX297" s="9">
        <f t="shared" si="481"/>
        <v>0</v>
      </c>
    </row>
    <row r="298" spans="1:258" ht="15.75" hidden="1" thickBot="1" x14ac:dyDescent="0.3">
      <c r="A298">
        <v>19</v>
      </c>
      <c r="B298" t="s">
        <v>400</v>
      </c>
      <c r="C298" t="s">
        <v>281</v>
      </c>
      <c r="D298" t="s">
        <v>282</v>
      </c>
      <c r="E298" t="s">
        <v>333</v>
      </c>
      <c r="F298" t="s">
        <v>333</v>
      </c>
      <c r="G298" t="s">
        <v>256</v>
      </c>
      <c r="H298">
        <v>8</v>
      </c>
      <c r="I298">
        <v>11</v>
      </c>
      <c r="L298">
        <v>8</v>
      </c>
      <c r="M298">
        <v>11</v>
      </c>
      <c r="T298">
        <v>6</v>
      </c>
      <c r="U298">
        <v>2</v>
      </c>
      <c r="X298">
        <v>11</v>
      </c>
      <c r="Y298">
        <v>8</v>
      </c>
      <c r="AA298">
        <v>11</v>
      </c>
      <c r="AB298">
        <v>4</v>
      </c>
      <c r="AG298">
        <v>4</v>
      </c>
      <c r="AL298">
        <v>11</v>
      </c>
      <c r="AT298">
        <v>19</v>
      </c>
      <c r="AU298">
        <v>0</v>
      </c>
      <c r="AV298">
        <v>0</v>
      </c>
      <c r="AW298">
        <v>19</v>
      </c>
      <c r="AX298">
        <v>0</v>
      </c>
      <c r="BB298">
        <f t="shared" si="452"/>
        <v>19</v>
      </c>
      <c r="BD298">
        <f t="shared" si="453"/>
        <v>19</v>
      </c>
      <c r="BE298">
        <f t="shared" si="454"/>
        <v>19</v>
      </c>
      <c r="BF298">
        <f t="shared" si="455"/>
        <v>19</v>
      </c>
      <c r="BH298">
        <f t="shared" si="456"/>
        <v>0</v>
      </c>
      <c r="BK298" s="45">
        <f>IF(G298="MEA",'[1]Net Hire Rate'!$E$7,IF(G298="AMR",'[1]Net Hire Rate'!$F$7,IF(G298="EUR",'[1]Net Hire Rate'!$G$7,IF(G298="APAC",'[1]Net Hire Rate'!$H$7,0))))</f>
        <v>1.6761041902604757E-3</v>
      </c>
      <c r="BL298" s="45">
        <f>IF(G298="MEA",'[1]Net Hire Rate'!$E$8,IF(G298="AMR",'[1]Net Hire Rate'!$F$8,IF(G298="EUR",'[1]Net Hire Rate'!$G$8,IF(G298="APAC",'[1]Net Hire Rate'!$H$8,0))))</f>
        <v>1.6761041902604757E-3</v>
      </c>
      <c r="BM298" s="45">
        <f>IF(G298="MEA",'[1]Net Hire Rate'!$E$9,IF(G298="AMR",'[1]Net Hire Rate'!$F$9,IF(G298="EUR",'[1]Net Hire Rate'!$G$9,IF(G298="APAC",'[1]Net Hire Rate'!$H$9,0))))</f>
        <v>1.6761041902604757E-3</v>
      </c>
      <c r="BN298" s="45">
        <f>IF(G298="MEA",'[1]Net Hire Rate'!$E$10,IF(G298="AMR",'[1]Net Hire Rate'!$F$10,IF(G298="EUR",'[1]Net Hire Rate'!$G$10,IF(G298="APAC",'[1]Net Hire Rate'!$H$10,0))))</f>
        <v>1.6761041902604757E-3</v>
      </c>
      <c r="BO298" s="45">
        <f>IF(G298="MEA",'[1]Net Hire Rate'!$E$11,IF(G298="AMR",'[1]Net Hire Rate'!$F$11,IF(G298="EUR",'[1]Net Hire Rate'!$G$11,IF(G298="APAC",'[1]Net Hire Rate'!$H$11,0))))</f>
        <v>1.6761041902604757E-3</v>
      </c>
      <c r="BP298" s="45">
        <f>IF(G298="MEA",'[1]Net Hire Rate'!$E$12,IF(G298="AMR",'[1]Net Hire Rate'!$F$12,IF(G298="EUR",'[1]Net Hire Rate'!$G$12,IF(G298="APAC",'[1]Net Hire Rate'!$H$12,0))))</f>
        <v>1.6761041902604757E-3</v>
      </c>
      <c r="BQ298" s="147">
        <f t="shared" si="457"/>
        <v>19</v>
      </c>
      <c r="BR298" s="147">
        <f t="shared" si="439"/>
        <v>19</v>
      </c>
      <c r="BS298" s="147">
        <f t="shared" si="458"/>
        <v>19.03184597961495</v>
      </c>
      <c r="BT298" s="148">
        <f t="shared" si="440"/>
        <v>19.03184597961495</v>
      </c>
      <c r="BU298" s="149">
        <f t="shared" si="459"/>
        <v>19.063745336409774</v>
      </c>
      <c r="BV298" s="148">
        <f t="shared" si="441"/>
        <v>19.063745336409774</v>
      </c>
      <c r="BW298" s="148">
        <f t="shared" si="460"/>
        <v>19.095698159850187</v>
      </c>
      <c r="BX298" s="148">
        <f t="shared" si="442"/>
        <v>19.095698159850187</v>
      </c>
      <c r="BY298" s="148">
        <f t="shared" si="461"/>
        <v>19.127704539551861</v>
      </c>
      <c r="BZ298" s="148">
        <f t="shared" si="443"/>
        <v>19.127704539551861</v>
      </c>
      <c r="CA298" s="148">
        <f t="shared" si="462"/>
        <v>19.159764565280668</v>
      </c>
      <c r="CB298" s="148">
        <f t="shared" si="444"/>
        <v>19.159764565280668</v>
      </c>
      <c r="CC298" s="148"/>
      <c r="CD298" s="38"/>
      <c r="CE298" s="38"/>
      <c r="CF298" s="38"/>
      <c r="CG298" s="38"/>
      <c r="CH298" s="38"/>
      <c r="CI298" s="38"/>
      <c r="CJ298" s="38"/>
      <c r="CK298" s="41"/>
      <c r="CL298" s="41"/>
      <c r="CM298" s="40"/>
      <c r="CN298" s="41"/>
      <c r="CO298" s="41"/>
      <c r="CP298" s="41"/>
      <c r="CQ298" s="41"/>
      <c r="CR298" s="41"/>
      <c r="CS298" s="41"/>
      <c r="CT298" s="41"/>
      <c r="CU298" s="40"/>
      <c r="CV298" s="41"/>
      <c r="CW298" s="41"/>
      <c r="CX298" s="41"/>
      <c r="CY298" s="41"/>
      <c r="CZ298" s="41"/>
      <c r="DA298" s="41"/>
      <c r="DB298" s="41"/>
      <c r="DC298" s="40"/>
      <c r="DD298" s="41"/>
      <c r="DE298" s="41"/>
      <c r="DF298" s="41"/>
      <c r="DG298" s="41"/>
      <c r="DH298" s="41"/>
      <c r="DI298" s="41"/>
      <c r="DJ298" s="41"/>
      <c r="DK298" s="40"/>
      <c r="DL298" s="41"/>
      <c r="DM298" s="41"/>
      <c r="DN298" s="41"/>
      <c r="DO298" s="41"/>
      <c r="DP298" s="41"/>
      <c r="DQ298" s="41"/>
      <c r="DR298" s="15"/>
      <c r="DS298" s="151">
        <f t="shared" si="445"/>
        <v>19</v>
      </c>
      <c r="DT298" s="152">
        <f t="shared" si="446"/>
        <v>0</v>
      </c>
      <c r="DU298" s="7">
        <f t="shared" si="447"/>
        <v>0</v>
      </c>
      <c r="DV298" s="7">
        <f t="shared" si="448"/>
        <v>0</v>
      </c>
      <c r="DW298">
        <f t="shared" si="449"/>
        <v>0</v>
      </c>
      <c r="DX298">
        <f t="shared" si="450"/>
        <v>0</v>
      </c>
      <c r="DZ298">
        <f t="shared" si="463"/>
        <v>19</v>
      </c>
      <c r="EA298">
        <f t="shared" si="464"/>
        <v>19</v>
      </c>
      <c r="EB298">
        <f t="shared" si="465"/>
        <v>19</v>
      </c>
      <c r="EC298">
        <f t="shared" si="466"/>
        <v>19</v>
      </c>
      <c r="ED298">
        <f t="shared" si="467"/>
        <v>19</v>
      </c>
      <c r="EE298">
        <f t="shared" si="468"/>
        <v>19</v>
      </c>
      <c r="EG298">
        <f t="shared" si="469"/>
        <v>19</v>
      </c>
      <c r="EH298">
        <f t="shared" si="470"/>
        <v>19</v>
      </c>
      <c r="EI298">
        <f t="shared" si="471"/>
        <v>19</v>
      </c>
      <c r="EJ298">
        <f t="shared" si="472"/>
        <v>19</v>
      </c>
      <c r="EK298">
        <f t="shared" si="473"/>
        <v>19</v>
      </c>
      <c r="EM298">
        <f>IF($EM$9='[1]L&amp;D Numbers'!$E$6,'[1]L&amp;D Numbers'!$E$7)</f>
        <v>350</v>
      </c>
      <c r="EN298">
        <f>IF($EN$9='[1]L&amp;D Numbers'!$F$6,'[1]L&amp;D Numbers'!$F$7)</f>
        <v>2000</v>
      </c>
      <c r="EO298">
        <f>IF($EO$9='[1]L&amp;D Numbers'!$G$6,'[1]L&amp;D Numbers'!$G$7)</f>
        <v>2000</v>
      </c>
      <c r="EP298">
        <f>IF($EP$9='[1]L&amp;D Numbers'!$H$6,'[1]L&amp;D Numbers'!$H$7)</f>
        <v>2000</v>
      </c>
      <c r="EQ298">
        <f>IF($EQ$9='[1]L&amp;D Numbers'!$I$6,'[1]L&amp;D Numbers'!$I$7)</f>
        <v>2000</v>
      </c>
      <c r="ER298">
        <f>IF($ER$9='[1]L&amp;D Numbers'!$J$6,'[1]L&amp;D Numbers'!$J$7)</f>
        <v>0</v>
      </c>
      <c r="ET298" s="45">
        <f>'[1]L&amp;D Master'!$E$10</f>
        <v>1.0678246631903041E-2</v>
      </c>
      <c r="EU298" s="45">
        <f>ET298+'[1]L&amp;D Master'!$F$10</f>
        <v>1.8222427877342538E-2</v>
      </c>
      <c r="EV298" s="45">
        <f>EU298+'[1]L&amp;D Master'!$G$10</f>
        <v>2.3561551193294058E-2</v>
      </c>
      <c r="EW298" s="45">
        <f>EV298+'[1]L&amp;D Master'!$H$10</f>
        <v>2.7330438342024234E-2</v>
      </c>
      <c r="EX298" s="45">
        <f>EW298+'[1]L&amp;D Master'!$I$10</f>
        <v>2.9999999999999995E-2</v>
      </c>
      <c r="EY298" s="45"/>
      <c r="EZ298" s="45">
        <f t="shared" si="474"/>
        <v>1.0678246631903041E-2</v>
      </c>
      <c r="FA298" s="45">
        <f t="shared" si="475"/>
        <v>1.8222427877342538E-2</v>
      </c>
      <c r="FB298" s="45">
        <f t="shared" si="475"/>
        <v>2.3561551193294058E-2</v>
      </c>
      <c r="FC298" s="45">
        <f t="shared" si="475"/>
        <v>2.7330438342024234E-2</v>
      </c>
      <c r="FD298" s="45">
        <f t="shared" si="451"/>
        <v>2.7330438342024234E-2</v>
      </c>
      <c r="FE298" s="45"/>
      <c r="FF298">
        <f t="shared" si="487"/>
        <v>18.79711331399384</v>
      </c>
      <c r="FG298">
        <f t="shared" si="488"/>
        <v>18.653773870330493</v>
      </c>
      <c r="FH298">
        <f t="shared" si="489"/>
        <v>18.552330527327413</v>
      </c>
      <c r="FI298">
        <f t="shared" si="490"/>
        <v>18.480721671501541</v>
      </c>
      <c r="FJ298">
        <f t="shared" si="491"/>
        <v>18.480721671501541</v>
      </c>
      <c r="FL298" s="34"/>
      <c r="FM298" s="34"/>
      <c r="FN298" s="34"/>
      <c r="FO298" s="34"/>
      <c r="FP298" s="34"/>
      <c r="FQ298" s="153">
        <f t="shared" si="476"/>
        <v>0.125</v>
      </c>
      <c r="FR298" s="153"/>
      <c r="FS298" s="42"/>
      <c r="FT298" s="42"/>
      <c r="FU298" s="42"/>
      <c r="FV298" s="42"/>
      <c r="FW298" s="42"/>
      <c r="FX298" s="42"/>
      <c r="FY298" s="42"/>
      <c r="FZ298" s="42"/>
      <c r="GA298" s="42"/>
      <c r="GB298" s="42"/>
      <c r="GC298" s="42"/>
      <c r="GD298" s="42"/>
      <c r="GE298" s="42"/>
      <c r="GF298" s="42"/>
      <c r="GG298" s="42"/>
      <c r="GH298" s="42"/>
      <c r="GI298" s="42"/>
      <c r="GJ298" s="42"/>
      <c r="GK298" s="42"/>
      <c r="GL298" s="42"/>
      <c r="GM298" s="154">
        <f>'[1]Automation Master'!$B$10*FQ298*FO298</f>
        <v>0</v>
      </c>
      <c r="GN298" s="155">
        <f>'[1]Automation Master'!$B$11*FO298*FQ298+GM298</f>
        <v>0</v>
      </c>
      <c r="GO298" s="155">
        <f>'[1]Automation Master'!$B$12*FO298*FQ298+GN298</f>
        <v>0</v>
      </c>
      <c r="GP298" s="155">
        <f>'[1]Automation Master'!$B$13*FO298*FQ298+GO298</f>
        <v>0</v>
      </c>
      <c r="GQ298" s="155">
        <f>'[1]Automation Master'!$C$10*FO298*FQ298+GP298</f>
        <v>0</v>
      </c>
      <c r="GR298" s="155">
        <f>'[1]Automation Master'!$C$11*FO298*FQ298+GQ298</f>
        <v>0</v>
      </c>
      <c r="GS298" s="155">
        <f>'[1]Automation Master'!$C$12*FO298*FQ298+GR298</f>
        <v>0</v>
      </c>
      <c r="GT298" s="155">
        <f>'[1]Automation Master'!$C$13*FO298*FQ298+GS298</f>
        <v>0</v>
      </c>
      <c r="GU298" s="155">
        <f>'[1]Automation Master'!$D$10*FO298*FQ298+GT298</f>
        <v>0</v>
      </c>
      <c r="GV298" s="155">
        <f>'[1]Automation Master'!$D$11*FO298*FQ298+GU298</f>
        <v>0</v>
      </c>
      <c r="GW298" s="155">
        <f>'[1]Automation Master'!$D$12*FO298*FQ298+GV298</f>
        <v>0</v>
      </c>
      <c r="GX298" s="155">
        <f>'[1]Automation Master'!$D$13*FO298*FQ298+GW298</f>
        <v>0</v>
      </c>
      <c r="GY298" s="155">
        <f>'[1]Automation Master'!$E$10*FO298*FQ298+GX298</f>
        <v>0</v>
      </c>
      <c r="GZ298" s="155">
        <f>'[1]Automation Master'!$E$11*FO298*FQ298+GY298</f>
        <v>0</v>
      </c>
      <c r="HA298" s="155">
        <f>'[1]Automation Master'!$E$12*FO298*FQ298+GZ298</f>
        <v>0</v>
      </c>
      <c r="HB298" s="155">
        <f>'[1]Automation Master'!$E$13*FO298*FQ298+HA298</f>
        <v>0</v>
      </c>
      <c r="HC298" s="155">
        <f>'[1]Automation Master'!$F$10*FO298*FQ298+HB298</f>
        <v>0</v>
      </c>
      <c r="HD298" s="155">
        <f>'[1]Automation Master'!$F$11*FO298*FQ298+HC298</f>
        <v>0</v>
      </c>
      <c r="HE298" s="155">
        <f>'[1]Automation Master'!$F$12*FO298*FQ298+HD298</f>
        <v>0</v>
      </c>
      <c r="HF298" s="156">
        <f>'[1]Automation Master'!$F$13*FO298*FQ298+HE298</f>
        <v>0</v>
      </c>
      <c r="HG298" s="157"/>
      <c r="HH298" s="157"/>
      <c r="HI298" s="157"/>
      <c r="HJ298" s="157"/>
      <c r="HK298" s="157"/>
      <c r="HL298" s="157"/>
      <c r="HM298" s="157"/>
      <c r="HN298" s="157"/>
      <c r="HO298" s="157"/>
      <c r="HP298" s="157"/>
      <c r="HQ298" s="157"/>
      <c r="HR298" s="157"/>
      <c r="HS298" s="157"/>
      <c r="HT298" s="157"/>
      <c r="HU298" s="157"/>
      <c r="HV298" s="157"/>
      <c r="HW298" s="157"/>
      <c r="HX298" s="157"/>
      <c r="HY298" s="42"/>
      <c r="HZ298" s="42"/>
      <c r="IA298" s="148">
        <f t="shared" si="492"/>
        <v>19</v>
      </c>
      <c r="IB298" s="148">
        <f t="shared" si="493"/>
        <v>19</v>
      </c>
      <c r="IC298" s="148">
        <f t="shared" si="494"/>
        <v>19</v>
      </c>
      <c r="ID298" s="148">
        <f t="shared" si="495"/>
        <v>19</v>
      </c>
      <c r="IE298" s="148">
        <f t="shared" si="496"/>
        <v>19</v>
      </c>
      <c r="IH298">
        <f t="shared" si="497"/>
        <v>18.79711331399384</v>
      </c>
      <c r="II298">
        <f t="shared" si="498"/>
        <v>18.653773870330493</v>
      </c>
      <c r="IJ298">
        <f t="shared" si="499"/>
        <v>18.552330527327413</v>
      </c>
      <c r="IK298">
        <f t="shared" si="500"/>
        <v>18.480721671501541</v>
      </c>
      <c r="IL298">
        <f t="shared" si="501"/>
        <v>18.480721671501541</v>
      </c>
      <c r="IN298" s="42">
        <f t="shared" si="502"/>
        <v>1.0678246631903147E-2</v>
      </c>
      <c r="IO298" s="42">
        <f t="shared" si="503"/>
        <v>1.8222427877342465E-2</v>
      </c>
      <c r="IP298" s="42">
        <f t="shared" si="504"/>
        <v>2.3561551193294037E-2</v>
      </c>
      <c r="IQ298" s="42">
        <f t="shared" si="505"/>
        <v>2.7330438342024133E-2</v>
      </c>
      <c r="IR298" s="42">
        <f t="shared" si="506"/>
        <v>2.7330438342024133E-2</v>
      </c>
      <c r="IT298" s="9">
        <f t="shared" si="477"/>
        <v>0</v>
      </c>
      <c r="IU298" s="9">
        <f t="shared" si="478"/>
        <v>0</v>
      </c>
      <c r="IV298" s="9">
        <f t="shared" si="479"/>
        <v>0</v>
      </c>
      <c r="IW298" s="9">
        <f t="shared" si="480"/>
        <v>0</v>
      </c>
      <c r="IX298" s="9">
        <f t="shared" si="481"/>
        <v>0</v>
      </c>
    </row>
    <row r="299" spans="1:258" ht="15.75" hidden="1" thickBot="1" x14ac:dyDescent="0.3">
      <c r="A299">
        <v>3</v>
      </c>
      <c r="B299" t="s">
        <v>400</v>
      </c>
      <c r="C299" t="s">
        <v>434</v>
      </c>
      <c r="D299" t="s">
        <v>402</v>
      </c>
      <c r="E299" t="s">
        <v>333</v>
      </c>
      <c r="F299" t="s">
        <v>333</v>
      </c>
      <c r="G299" t="s">
        <v>264</v>
      </c>
      <c r="H299">
        <v>3</v>
      </c>
      <c r="L299">
        <v>3</v>
      </c>
      <c r="S299">
        <v>1</v>
      </c>
      <c r="T299">
        <v>2</v>
      </c>
      <c r="Y299">
        <v>1</v>
      </c>
      <c r="Z299">
        <v>2</v>
      </c>
      <c r="AB299">
        <v>3</v>
      </c>
      <c r="AT299">
        <v>3</v>
      </c>
      <c r="AU299">
        <v>0</v>
      </c>
      <c r="AV299">
        <v>0</v>
      </c>
      <c r="AW299">
        <v>3</v>
      </c>
      <c r="AX299">
        <v>0</v>
      </c>
      <c r="BB299">
        <f t="shared" si="452"/>
        <v>3</v>
      </c>
      <c r="BC299">
        <v>3</v>
      </c>
      <c r="BD299">
        <f t="shared" si="453"/>
        <v>3</v>
      </c>
      <c r="BE299">
        <f t="shared" si="454"/>
        <v>3</v>
      </c>
      <c r="BF299">
        <f t="shared" si="455"/>
        <v>3</v>
      </c>
      <c r="BH299">
        <f t="shared" si="456"/>
        <v>0</v>
      </c>
      <c r="BK299" s="45">
        <f>IF(G299="MEA",'[1]Net Hire Rate'!$E$7,IF(G299="AMR",'[1]Net Hire Rate'!$F$7,IF(G299="EUR",'[1]Net Hire Rate'!$G$7,IF(G299="APAC",'[1]Net Hire Rate'!$H$7,0))))</f>
        <v>-4.2535446205170975E-2</v>
      </c>
      <c r="BL299" s="45">
        <f>IF(G299="MEA",'[1]Net Hire Rate'!$E$8,IF(G299="AMR",'[1]Net Hire Rate'!$F$8,IF(G299="EUR",'[1]Net Hire Rate'!$G$8,IF(G299="APAC",'[1]Net Hire Rate'!$H$8,0))))</f>
        <v>-4.2535446205170975E-2</v>
      </c>
      <c r="BM299" s="45">
        <f>IF(G299="MEA",'[1]Net Hire Rate'!$E$9,IF(G299="AMR",'[1]Net Hire Rate'!$F$9,IF(G299="EUR",'[1]Net Hire Rate'!$G$9,IF(G299="APAC",'[1]Net Hire Rate'!$H$9,0))))</f>
        <v>-4.2535446205170975E-2</v>
      </c>
      <c r="BN299" s="45">
        <f>IF(G299="MEA",'[1]Net Hire Rate'!$E$10,IF(G299="AMR",'[1]Net Hire Rate'!$F$10,IF(G299="EUR",'[1]Net Hire Rate'!$G$10,IF(G299="APAC",'[1]Net Hire Rate'!$H$10,0))))</f>
        <v>-4.2535446205170975E-2</v>
      </c>
      <c r="BO299" s="45">
        <f>IF(G299="MEA",'[1]Net Hire Rate'!$E$11,IF(G299="AMR",'[1]Net Hire Rate'!$F$11,IF(G299="EUR",'[1]Net Hire Rate'!$G$11,IF(G299="APAC",'[1]Net Hire Rate'!$H$11,0))))</f>
        <v>-4.2535446205170975E-2</v>
      </c>
      <c r="BP299" s="45">
        <f>IF(G299="MEA",'[1]Net Hire Rate'!$E$12,IF(G299="AMR",'[1]Net Hire Rate'!$F$12,IF(G299="EUR",'[1]Net Hire Rate'!$G$12,IF(G299="APAC",'[1]Net Hire Rate'!$H$12,0))))</f>
        <v>-4.2535446205170975E-2</v>
      </c>
      <c r="BQ299" s="147">
        <f t="shared" si="457"/>
        <v>3</v>
      </c>
      <c r="BR299" s="147">
        <f t="shared" si="439"/>
        <v>3</v>
      </c>
      <c r="BS299" s="147">
        <f t="shared" si="458"/>
        <v>2.8723936613844869</v>
      </c>
      <c r="BT299" s="148">
        <f t="shared" si="440"/>
        <v>2.8723936613844869</v>
      </c>
      <c r="BU299" s="149">
        <f t="shared" si="459"/>
        <v>2.7502151153205929</v>
      </c>
      <c r="BV299" s="148">
        <f t="shared" si="441"/>
        <v>2.7502151153205929</v>
      </c>
      <c r="BW299" s="148">
        <f t="shared" si="460"/>
        <v>2.6332334882302257</v>
      </c>
      <c r="BX299" s="148">
        <f t="shared" si="442"/>
        <v>2.6332334882302257</v>
      </c>
      <c r="BY299" s="148">
        <f t="shared" si="461"/>
        <v>2.5212277268459542</v>
      </c>
      <c r="BZ299" s="148">
        <f t="shared" si="443"/>
        <v>2.5212277268459542</v>
      </c>
      <c r="CA299" s="148">
        <f t="shared" si="462"/>
        <v>2.4139861804997125</v>
      </c>
      <c r="CB299" s="148">
        <f t="shared" si="444"/>
        <v>2.4139861804997125</v>
      </c>
      <c r="CC299" s="148"/>
      <c r="CD299" s="38" t="s">
        <v>435</v>
      </c>
      <c r="CE299" s="38">
        <v>0.5</v>
      </c>
      <c r="CF299" s="38">
        <v>9005620</v>
      </c>
      <c r="CG299" s="38">
        <v>9005620</v>
      </c>
      <c r="CH299" s="38">
        <v>9005620</v>
      </c>
      <c r="CI299" s="38">
        <v>9005620</v>
      </c>
      <c r="CJ299" s="38">
        <v>9005620</v>
      </c>
      <c r="CK299" s="41">
        <v>9005620</v>
      </c>
      <c r="CL299" s="41" t="s">
        <v>436</v>
      </c>
      <c r="CM299" s="40">
        <v>0.5</v>
      </c>
      <c r="CN299" s="41">
        <v>448</v>
      </c>
      <c r="CO299" s="41">
        <v>448</v>
      </c>
      <c r="CP299" s="41">
        <v>448</v>
      </c>
      <c r="CQ299" s="41">
        <v>448</v>
      </c>
      <c r="CR299" s="41">
        <v>448</v>
      </c>
      <c r="CS299" s="41">
        <v>448</v>
      </c>
      <c r="CT299" s="41"/>
      <c r="CU299" s="40"/>
      <c r="CV299" s="41"/>
      <c r="CW299" s="41"/>
      <c r="CX299" s="41"/>
      <c r="CY299" s="41"/>
      <c r="CZ299" s="41"/>
      <c r="DA299" s="41"/>
      <c r="DB299" s="41"/>
      <c r="DC299" s="40"/>
      <c r="DD299" s="41"/>
      <c r="DE299" s="41"/>
      <c r="DF299" s="41"/>
      <c r="DG299" s="41"/>
      <c r="DH299" s="41"/>
      <c r="DI299" s="41"/>
      <c r="DJ299" s="41"/>
      <c r="DK299" s="40"/>
      <c r="DL299" s="41"/>
      <c r="DM299" s="41"/>
      <c r="DN299" s="41"/>
      <c r="DO299" s="41"/>
      <c r="DP299" s="41"/>
      <c r="DQ299" s="41"/>
      <c r="DR299" s="15"/>
      <c r="DS299" s="151">
        <f t="shared" si="445"/>
        <v>3</v>
      </c>
      <c r="DT299" s="152">
        <f t="shared" si="446"/>
        <v>3</v>
      </c>
      <c r="DU299" s="7">
        <f t="shared" si="447"/>
        <v>3</v>
      </c>
      <c r="DV299" s="7">
        <f t="shared" si="448"/>
        <v>3</v>
      </c>
      <c r="DW299">
        <f t="shared" si="449"/>
        <v>3</v>
      </c>
      <c r="DX299">
        <f t="shared" si="450"/>
        <v>3</v>
      </c>
      <c r="DZ299">
        <f t="shared" si="463"/>
        <v>3</v>
      </c>
      <c r="EA299">
        <f t="shared" si="464"/>
        <v>3</v>
      </c>
      <c r="EB299">
        <f t="shared" si="465"/>
        <v>3</v>
      </c>
      <c r="EC299">
        <f t="shared" si="466"/>
        <v>3</v>
      </c>
      <c r="ED299">
        <f t="shared" si="467"/>
        <v>3</v>
      </c>
      <c r="EE299">
        <f t="shared" si="468"/>
        <v>3</v>
      </c>
      <c r="EG299">
        <f t="shared" si="469"/>
        <v>3</v>
      </c>
      <c r="EH299">
        <f t="shared" si="470"/>
        <v>3</v>
      </c>
      <c r="EI299">
        <f t="shared" si="471"/>
        <v>3</v>
      </c>
      <c r="EJ299">
        <f t="shared" si="472"/>
        <v>3</v>
      </c>
      <c r="EK299">
        <f t="shared" si="473"/>
        <v>3</v>
      </c>
      <c r="EM299">
        <f>IF($EM$9='[1]L&amp;D Numbers'!$E$6,'[1]L&amp;D Numbers'!$E$7)</f>
        <v>350</v>
      </c>
      <c r="EN299">
        <f>IF($EN$9='[1]L&amp;D Numbers'!$F$6,'[1]L&amp;D Numbers'!$F$7)</f>
        <v>2000</v>
      </c>
      <c r="EO299">
        <f>IF($EO$9='[1]L&amp;D Numbers'!$G$6,'[1]L&amp;D Numbers'!$G$7)</f>
        <v>2000</v>
      </c>
      <c r="EP299">
        <f>IF($EP$9='[1]L&amp;D Numbers'!$H$6,'[1]L&amp;D Numbers'!$H$7)</f>
        <v>2000</v>
      </c>
      <c r="EQ299">
        <f>IF($EQ$9='[1]L&amp;D Numbers'!$I$6,'[1]L&amp;D Numbers'!$I$7)</f>
        <v>2000</v>
      </c>
      <c r="ER299">
        <f>IF($ER$9='[1]L&amp;D Numbers'!$J$6,'[1]L&amp;D Numbers'!$J$7)</f>
        <v>0</v>
      </c>
      <c r="ET299" s="45">
        <f>'[1]L&amp;D Master'!$E$10</f>
        <v>1.0678246631903041E-2</v>
      </c>
      <c r="EU299" s="45">
        <f>ET299+'[1]L&amp;D Master'!$F$10</f>
        <v>1.8222427877342538E-2</v>
      </c>
      <c r="EV299" s="45">
        <f>EU299+'[1]L&amp;D Master'!$G$10</f>
        <v>2.3561551193294058E-2</v>
      </c>
      <c r="EW299" s="45">
        <f>EV299+'[1]L&amp;D Master'!$H$10</f>
        <v>2.7330438342024234E-2</v>
      </c>
      <c r="EX299" s="45">
        <f>EW299+'[1]L&amp;D Master'!$I$10</f>
        <v>2.9999999999999995E-2</v>
      </c>
      <c r="EY299" s="45"/>
      <c r="EZ299" s="45">
        <f t="shared" si="474"/>
        <v>1.0678246631903041E-2</v>
      </c>
      <c r="FA299" s="45">
        <f t="shared" si="475"/>
        <v>1.8222427877342538E-2</v>
      </c>
      <c r="FB299" s="45">
        <f t="shared" si="475"/>
        <v>2.3561551193294058E-2</v>
      </c>
      <c r="FC299" s="45">
        <f t="shared" si="475"/>
        <v>2.7330438342024234E-2</v>
      </c>
      <c r="FD299" s="45">
        <f t="shared" si="451"/>
        <v>2.7330438342024234E-2</v>
      </c>
      <c r="FE299" s="45"/>
      <c r="FF299">
        <f t="shared" si="487"/>
        <v>2.9679652601042905</v>
      </c>
      <c r="FG299">
        <f t="shared" si="488"/>
        <v>2.9453327163679726</v>
      </c>
      <c r="FH299">
        <f t="shared" si="489"/>
        <v>2.9293153464201178</v>
      </c>
      <c r="FI299">
        <f t="shared" si="490"/>
        <v>2.9180086849739273</v>
      </c>
      <c r="FJ299">
        <f t="shared" si="491"/>
        <v>2.9180086849739273</v>
      </c>
      <c r="FL299" s="34"/>
      <c r="FM299" s="34"/>
      <c r="FN299" s="34"/>
      <c r="FO299" s="34"/>
      <c r="FP299" s="34"/>
      <c r="FQ299" s="153">
        <f t="shared" si="476"/>
        <v>0.125</v>
      </c>
      <c r="FR299" s="153"/>
      <c r="FS299" s="42"/>
      <c r="FT299" s="42"/>
      <c r="FU299" s="42"/>
      <c r="FV299" s="42"/>
      <c r="FW299" s="42"/>
      <c r="FX299" s="42"/>
      <c r="FY299" s="42"/>
      <c r="FZ299" s="42"/>
      <c r="GA299" s="42"/>
      <c r="GB299" s="42"/>
      <c r="GC299" s="42"/>
      <c r="GD299" s="42"/>
      <c r="GE299" s="42"/>
      <c r="GF299" s="42"/>
      <c r="GG299" s="42"/>
      <c r="GH299" s="42"/>
      <c r="GI299" s="42"/>
      <c r="GJ299" s="42"/>
      <c r="GK299" s="42"/>
      <c r="GL299" s="42"/>
      <c r="GM299" s="154">
        <f>'[1]Automation Master'!$B$10*FQ299*FO299</f>
        <v>0</v>
      </c>
      <c r="GN299" s="155">
        <f>'[1]Automation Master'!$B$11*FO299*FQ299+GM299</f>
        <v>0</v>
      </c>
      <c r="GO299" s="155">
        <f>'[1]Automation Master'!$B$12*FO299*FQ299+GN299</f>
        <v>0</v>
      </c>
      <c r="GP299" s="155">
        <f>'[1]Automation Master'!$B$13*FO299*FQ299+GO299</f>
        <v>0</v>
      </c>
      <c r="GQ299" s="155">
        <f>'[1]Automation Master'!$C$10*FO299*FQ299+GP299</f>
        <v>0</v>
      </c>
      <c r="GR299" s="155">
        <f>'[1]Automation Master'!$C$11*FO299*FQ299+GQ299</f>
        <v>0</v>
      </c>
      <c r="GS299" s="155">
        <f>'[1]Automation Master'!$C$12*FO299*FQ299+GR299</f>
        <v>0</v>
      </c>
      <c r="GT299" s="155">
        <f>'[1]Automation Master'!$C$13*FO299*FQ299+GS299</f>
        <v>0</v>
      </c>
      <c r="GU299" s="155">
        <f>'[1]Automation Master'!$D$10*FO299*FQ299+GT299</f>
        <v>0</v>
      </c>
      <c r="GV299" s="155">
        <f>'[1]Automation Master'!$D$11*FO299*FQ299+GU299</f>
        <v>0</v>
      </c>
      <c r="GW299" s="155">
        <f>'[1]Automation Master'!$D$12*FO299*FQ299+GV299</f>
        <v>0</v>
      </c>
      <c r="GX299" s="155">
        <f>'[1]Automation Master'!$D$13*FO299*FQ299+GW299</f>
        <v>0</v>
      </c>
      <c r="GY299" s="155">
        <f>'[1]Automation Master'!$E$10*FO299*FQ299+GX299</f>
        <v>0</v>
      </c>
      <c r="GZ299" s="155">
        <f>'[1]Automation Master'!$E$11*FO299*FQ299+GY299</f>
        <v>0</v>
      </c>
      <c r="HA299" s="155">
        <f>'[1]Automation Master'!$E$12*FO299*FQ299+GZ299</f>
        <v>0</v>
      </c>
      <c r="HB299" s="155">
        <f>'[1]Automation Master'!$E$13*FO299*FQ299+HA299</f>
        <v>0</v>
      </c>
      <c r="HC299" s="155">
        <f>'[1]Automation Master'!$F$10*FO299*FQ299+HB299</f>
        <v>0</v>
      </c>
      <c r="HD299" s="155">
        <f>'[1]Automation Master'!$F$11*FO299*FQ299+HC299</f>
        <v>0</v>
      </c>
      <c r="HE299" s="155">
        <f>'[1]Automation Master'!$F$12*FO299*FQ299+HD299</f>
        <v>0</v>
      </c>
      <c r="HF299" s="156">
        <f>'[1]Automation Master'!$F$13*FO299*FQ299+HE299</f>
        <v>0</v>
      </c>
      <c r="HG299" s="157"/>
      <c r="HH299" s="157"/>
      <c r="HI299" s="157"/>
      <c r="HJ299" s="157"/>
      <c r="HK299" s="157"/>
      <c r="HL299" s="157"/>
      <c r="HM299" s="157"/>
      <c r="HN299" s="157"/>
      <c r="HO299" s="157"/>
      <c r="HP299" s="157"/>
      <c r="HQ299" s="157"/>
      <c r="HR299" s="157"/>
      <c r="HS299" s="157"/>
      <c r="HT299" s="157"/>
      <c r="HU299" s="157"/>
      <c r="HV299" s="157"/>
      <c r="HW299" s="157"/>
      <c r="HX299" s="157"/>
      <c r="HY299" s="42"/>
      <c r="HZ299" s="42"/>
      <c r="IA299" s="148">
        <f t="shared" si="492"/>
        <v>3</v>
      </c>
      <c r="IB299" s="148">
        <f t="shared" si="493"/>
        <v>3</v>
      </c>
      <c r="IC299" s="148">
        <f t="shared" si="494"/>
        <v>3</v>
      </c>
      <c r="ID299" s="148">
        <f t="shared" si="495"/>
        <v>3</v>
      </c>
      <c r="IE299" s="148">
        <f t="shared" si="496"/>
        <v>3</v>
      </c>
      <c r="IH299">
        <f t="shared" si="497"/>
        <v>2.9679652601042905</v>
      </c>
      <c r="II299">
        <f t="shared" si="498"/>
        <v>2.9453327163679726</v>
      </c>
      <c r="IJ299">
        <f t="shared" si="499"/>
        <v>2.9293153464201178</v>
      </c>
      <c r="IK299">
        <f t="shared" si="500"/>
        <v>2.9180086849739273</v>
      </c>
      <c r="IL299">
        <f t="shared" si="501"/>
        <v>2.9180086849739273</v>
      </c>
      <c r="IN299" s="42">
        <f t="shared" si="502"/>
        <v>1.0678246631903162E-2</v>
      </c>
      <c r="IO299" s="42">
        <f t="shared" si="503"/>
        <v>1.8222427877342479E-2</v>
      </c>
      <c r="IP299" s="42">
        <f t="shared" si="504"/>
        <v>2.3561551193294061E-2</v>
      </c>
      <c r="IQ299" s="42">
        <f t="shared" si="505"/>
        <v>2.7330438342024237E-2</v>
      </c>
      <c r="IR299" s="42">
        <f t="shared" si="506"/>
        <v>2.7330438342024237E-2</v>
      </c>
      <c r="IT299" s="9">
        <f t="shared" si="477"/>
        <v>0</v>
      </c>
      <c r="IU299" s="9">
        <f t="shared" si="478"/>
        <v>0</v>
      </c>
      <c r="IV299" s="9">
        <f t="shared" si="479"/>
        <v>0</v>
      </c>
      <c r="IW299" s="9">
        <f t="shared" si="480"/>
        <v>0</v>
      </c>
      <c r="IX299" s="9">
        <f t="shared" si="481"/>
        <v>0</v>
      </c>
    </row>
    <row r="300" spans="1:258" ht="15.75" hidden="1" thickBot="1" x14ac:dyDescent="0.3">
      <c r="A300">
        <v>3</v>
      </c>
      <c r="B300" t="s">
        <v>400</v>
      </c>
      <c r="C300" t="s">
        <v>281</v>
      </c>
      <c r="D300" t="s">
        <v>282</v>
      </c>
      <c r="E300" t="s">
        <v>333</v>
      </c>
      <c r="F300" t="s">
        <v>333</v>
      </c>
      <c r="G300" t="s">
        <v>264</v>
      </c>
      <c r="H300">
        <v>2</v>
      </c>
      <c r="I300">
        <v>1</v>
      </c>
      <c r="L300">
        <v>1</v>
      </c>
      <c r="M300">
        <v>2</v>
      </c>
      <c r="T300">
        <v>1</v>
      </c>
      <c r="X300">
        <v>2</v>
      </c>
      <c r="Z300">
        <v>1</v>
      </c>
      <c r="AA300">
        <v>2</v>
      </c>
      <c r="AB300">
        <v>1</v>
      </c>
      <c r="AL300">
        <v>2</v>
      </c>
      <c r="AT300">
        <v>3</v>
      </c>
      <c r="AU300">
        <v>0</v>
      </c>
      <c r="AV300">
        <v>0</v>
      </c>
      <c r="AW300">
        <v>3</v>
      </c>
      <c r="AX300">
        <v>0</v>
      </c>
      <c r="BB300">
        <f t="shared" si="452"/>
        <v>3</v>
      </c>
      <c r="BD300">
        <f t="shared" si="453"/>
        <v>3</v>
      </c>
      <c r="BE300">
        <f t="shared" si="454"/>
        <v>3</v>
      </c>
      <c r="BF300">
        <f t="shared" si="455"/>
        <v>3</v>
      </c>
      <c r="BH300">
        <f t="shared" si="456"/>
        <v>0</v>
      </c>
      <c r="BK300" s="45">
        <f>IF(G300="MEA",'[1]Net Hire Rate'!$E$7,IF(G300="AMR",'[1]Net Hire Rate'!$F$7,IF(G300="EUR",'[1]Net Hire Rate'!$G$7,IF(G300="APAC",'[1]Net Hire Rate'!$H$7,0))))</f>
        <v>-4.2535446205170975E-2</v>
      </c>
      <c r="BL300" s="45">
        <f>IF(G300="MEA",'[1]Net Hire Rate'!$E$8,IF(G300="AMR",'[1]Net Hire Rate'!$F$8,IF(G300="EUR",'[1]Net Hire Rate'!$G$8,IF(G300="APAC",'[1]Net Hire Rate'!$H$8,0))))</f>
        <v>-4.2535446205170975E-2</v>
      </c>
      <c r="BM300" s="45">
        <f>IF(G300="MEA",'[1]Net Hire Rate'!$E$9,IF(G300="AMR",'[1]Net Hire Rate'!$F$9,IF(G300="EUR",'[1]Net Hire Rate'!$G$9,IF(G300="APAC",'[1]Net Hire Rate'!$H$9,0))))</f>
        <v>-4.2535446205170975E-2</v>
      </c>
      <c r="BN300" s="45">
        <f>IF(G300="MEA",'[1]Net Hire Rate'!$E$10,IF(G300="AMR",'[1]Net Hire Rate'!$F$10,IF(G300="EUR",'[1]Net Hire Rate'!$G$10,IF(G300="APAC",'[1]Net Hire Rate'!$H$10,0))))</f>
        <v>-4.2535446205170975E-2</v>
      </c>
      <c r="BO300" s="45">
        <f>IF(G300="MEA",'[1]Net Hire Rate'!$E$11,IF(G300="AMR",'[1]Net Hire Rate'!$F$11,IF(G300="EUR",'[1]Net Hire Rate'!$G$11,IF(G300="APAC",'[1]Net Hire Rate'!$H$11,0))))</f>
        <v>-4.2535446205170975E-2</v>
      </c>
      <c r="BP300" s="45">
        <f>IF(G300="MEA",'[1]Net Hire Rate'!$E$12,IF(G300="AMR",'[1]Net Hire Rate'!$F$12,IF(G300="EUR",'[1]Net Hire Rate'!$G$12,IF(G300="APAC",'[1]Net Hire Rate'!$H$12,0))))</f>
        <v>-4.2535446205170975E-2</v>
      </c>
      <c r="BQ300" s="147">
        <f t="shared" si="457"/>
        <v>3</v>
      </c>
      <c r="BR300" s="147">
        <f t="shared" si="439"/>
        <v>3</v>
      </c>
      <c r="BS300" s="147">
        <f t="shared" si="458"/>
        <v>2.8723936613844869</v>
      </c>
      <c r="BT300" s="148">
        <f t="shared" si="440"/>
        <v>2.8723936613844869</v>
      </c>
      <c r="BU300" s="149">
        <f t="shared" si="459"/>
        <v>2.7502151153205929</v>
      </c>
      <c r="BV300" s="148">
        <f t="shared" si="441"/>
        <v>2.7502151153205929</v>
      </c>
      <c r="BW300" s="148">
        <f t="shared" si="460"/>
        <v>2.6332334882302257</v>
      </c>
      <c r="BX300" s="148">
        <f t="shared" si="442"/>
        <v>2.6332334882302257</v>
      </c>
      <c r="BY300" s="148">
        <f t="shared" si="461"/>
        <v>2.5212277268459542</v>
      </c>
      <c r="BZ300" s="148">
        <f t="shared" si="443"/>
        <v>2.5212277268459542</v>
      </c>
      <c r="CA300" s="148">
        <f t="shared" si="462"/>
        <v>2.4139861804997125</v>
      </c>
      <c r="CB300" s="148">
        <f t="shared" si="444"/>
        <v>2.4139861804997125</v>
      </c>
      <c r="CC300" s="148"/>
      <c r="CD300" s="38"/>
      <c r="CE300" s="38"/>
      <c r="CF300" s="38"/>
      <c r="CG300" s="38"/>
      <c r="CH300" s="38"/>
      <c r="CI300" s="38"/>
      <c r="CJ300" s="38"/>
      <c r="CK300" s="41"/>
      <c r="CL300" s="41"/>
      <c r="CM300" s="40"/>
      <c r="CN300" s="41"/>
      <c r="CO300" s="41"/>
      <c r="CP300" s="41"/>
      <c r="CQ300" s="41"/>
      <c r="CR300" s="41"/>
      <c r="CS300" s="41"/>
      <c r="CT300" s="41"/>
      <c r="CU300" s="40"/>
      <c r="CV300" s="41"/>
      <c r="CW300" s="41"/>
      <c r="CX300" s="41"/>
      <c r="CY300" s="41"/>
      <c r="CZ300" s="41"/>
      <c r="DA300" s="41"/>
      <c r="DB300" s="41"/>
      <c r="DC300" s="40"/>
      <c r="DD300" s="41"/>
      <c r="DE300" s="41"/>
      <c r="DF300" s="41"/>
      <c r="DG300" s="41"/>
      <c r="DH300" s="41"/>
      <c r="DI300" s="41"/>
      <c r="DJ300" s="41"/>
      <c r="DK300" s="40"/>
      <c r="DL300" s="41"/>
      <c r="DM300" s="41"/>
      <c r="DN300" s="41"/>
      <c r="DO300" s="41"/>
      <c r="DP300" s="41"/>
      <c r="DQ300" s="41"/>
      <c r="DR300" s="15"/>
      <c r="DS300" s="151">
        <f t="shared" si="445"/>
        <v>3</v>
      </c>
      <c r="DT300" s="152">
        <f t="shared" si="446"/>
        <v>0</v>
      </c>
      <c r="DU300" s="7">
        <f t="shared" si="447"/>
        <v>0</v>
      </c>
      <c r="DV300" s="7">
        <f t="shared" si="448"/>
        <v>0</v>
      </c>
      <c r="DW300">
        <f t="shared" si="449"/>
        <v>0</v>
      </c>
      <c r="DX300">
        <f t="shared" si="450"/>
        <v>0</v>
      </c>
      <c r="DZ300">
        <f t="shared" si="463"/>
        <v>3</v>
      </c>
      <c r="EA300">
        <f t="shared" si="464"/>
        <v>3</v>
      </c>
      <c r="EB300">
        <f t="shared" si="465"/>
        <v>3</v>
      </c>
      <c r="EC300">
        <f t="shared" si="466"/>
        <v>3</v>
      </c>
      <c r="ED300">
        <f t="shared" si="467"/>
        <v>3</v>
      </c>
      <c r="EE300">
        <f t="shared" si="468"/>
        <v>3</v>
      </c>
      <c r="EG300">
        <f t="shared" si="469"/>
        <v>3</v>
      </c>
      <c r="EH300">
        <f t="shared" si="470"/>
        <v>3</v>
      </c>
      <c r="EI300">
        <f t="shared" si="471"/>
        <v>3</v>
      </c>
      <c r="EJ300">
        <f t="shared" si="472"/>
        <v>3</v>
      </c>
      <c r="EK300">
        <f t="shared" si="473"/>
        <v>3</v>
      </c>
      <c r="EM300">
        <f>IF($EM$9='[1]L&amp;D Numbers'!$E$6,'[1]L&amp;D Numbers'!$E$7)</f>
        <v>350</v>
      </c>
      <c r="EN300">
        <f>IF($EN$9='[1]L&amp;D Numbers'!$F$6,'[1]L&amp;D Numbers'!$F$7)</f>
        <v>2000</v>
      </c>
      <c r="EO300">
        <f>IF($EO$9='[1]L&amp;D Numbers'!$G$6,'[1]L&amp;D Numbers'!$G$7)</f>
        <v>2000</v>
      </c>
      <c r="EP300">
        <f>IF($EP$9='[1]L&amp;D Numbers'!$H$6,'[1]L&amp;D Numbers'!$H$7)</f>
        <v>2000</v>
      </c>
      <c r="EQ300">
        <f>IF($EQ$9='[1]L&amp;D Numbers'!$I$6,'[1]L&amp;D Numbers'!$I$7)</f>
        <v>2000</v>
      </c>
      <c r="ER300">
        <f>IF($ER$9='[1]L&amp;D Numbers'!$J$6,'[1]L&amp;D Numbers'!$J$7)</f>
        <v>0</v>
      </c>
      <c r="ET300" s="45">
        <f>'[1]L&amp;D Master'!$E$10</f>
        <v>1.0678246631903041E-2</v>
      </c>
      <c r="EU300" s="45">
        <f>ET300+'[1]L&amp;D Master'!$F$10</f>
        <v>1.8222427877342538E-2</v>
      </c>
      <c r="EV300" s="45">
        <f>EU300+'[1]L&amp;D Master'!$G$10</f>
        <v>2.3561551193294058E-2</v>
      </c>
      <c r="EW300" s="45">
        <f>EV300+'[1]L&amp;D Master'!$H$10</f>
        <v>2.7330438342024234E-2</v>
      </c>
      <c r="EX300" s="45">
        <f>EW300+'[1]L&amp;D Master'!$I$10</f>
        <v>2.9999999999999995E-2</v>
      </c>
      <c r="EY300" s="45"/>
      <c r="EZ300" s="45">
        <f t="shared" si="474"/>
        <v>1.0678246631903041E-2</v>
      </c>
      <c r="FA300" s="45">
        <f t="shared" si="475"/>
        <v>1.8222427877342538E-2</v>
      </c>
      <c r="FB300" s="45">
        <f t="shared" si="475"/>
        <v>2.3561551193294058E-2</v>
      </c>
      <c r="FC300" s="45">
        <f t="shared" si="475"/>
        <v>2.7330438342024234E-2</v>
      </c>
      <c r="FD300" s="45">
        <f t="shared" si="451"/>
        <v>2.7330438342024234E-2</v>
      </c>
      <c r="FE300" s="45"/>
      <c r="FF300">
        <f t="shared" si="487"/>
        <v>2.9679652601042905</v>
      </c>
      <c r="FG300">
        <f t="shared" si="488"/>
        <v>2.9453327163679726</v>
      </c>
      <c r="FH300">
        <f t="shared" si="489"/>
        <v>2.9293153464201178</v>
      </c>
      <c r="FI300">
        <f t="shared" si="490"/>
        <v>2.9180086849739273</v>
      </c>
      <c r="FJ300">
        <f t="shared" si="491"/>
        <v>2.9180086849739273</v>
      </c>
      <c r="FL300" s="34"/>
      <c r="FM300" s="34"/>
      <c r="FN300" s="34"/>
      <c r="FO300" s="34"/>
      <c r="FP300" s="34"/>
      <c r="FQ300" s="153">
        <f t="shared" si="476"/>
        <v>0.125</v>
      </c>
      <c r="FR300" s="153"/>
      <c r="FS300" s="42"/>
      <c r="FT300" s="42"/>
      <c r="FU300" s="42"/>
      <c r="FV300" s="42"/>
      <c r="FW300" s="42"/>
      <c r="FX300" s="42"/>
      <c r="FY300" s="42"/>
      <c r="FZ300" s="42"/>
      <c r="GA300" s="42"/>
      <c r="GB300" s="42"/>
      <c r="GC300" s="42"/>
      <c r="GD300" s="42"/>
      <c r="GE300" s="42"/>
      <c r="GF300" s="42"/>
      <c r="GG300" s="42"/>
      <c r="GH300" s="42"/>
      <c r="GI300" s="42"/>
      <c r="GJ300" s="42"/>
      <c r="GK300" s="42"/>
      <c r="GL300" s="42"/>
      <c r="GM300" s="154">
        <f>'[1]Automation Master'!$B$10*FQ300*FO300</f>
        <v>0</v>
      </c>
      <c r="GN300" s="155">
        <f>'[1]Automation Master'!$B$11*FO300*FQ300+GM300</f>
        <v>0</v>
      </c>
      <c r="GO300" s="155">
        <f>'[1]Automation Master'!$B$12*FO300*FQ300+GN300</f>
        <v>0</v>
      </c>
      <c r="GP300" s="155">
        <f>'[1]Automation Master'!$B$13*FO300*FQ300+GO300</f>
        <v>0</v>
      </c>
      <c r="GQ300" s="155">
        <f>'[1]Automation Master'!$C$10*FO300*FQ300+GP300</f>
        <v>0</v>
      </c>
      <c r="GR300" s="155">
        <f>'[1]Automation Master'!$C$11*FO300*FQ300+GQ300</f>
        <v>0</v>
      </c>
      <c r="GS300" s="155">
        <f>'[1]Automation Master'!$C$12*FO300*FQ300+GR300</f>
        <v>0</v>
      </c>
      <c r="GT300" s="155">
        <f>'[1]Automation Master'!$C$13*FO300*FQ300+GS300</f>
        <v>0</v>
      </c>
      <c r="GU300" s="155">
        <f>'[1]Automation Master'!$D$10*FO300*FQ300+GT300</f>
        <v>0</v>
      </c>
      <c r="GV300" s="155">
        <f>'[1]Automation Master'!$D$11*FO300*FQ300+GU300</f>
        <v>0</v>
      </c>
      <c r="GW300" s="155">
        <f>'[1]Automation Master'!$D$12*FO300*FQ300+GV300</f>
        <v>0</v>
      </c>
      <c r="GX300" s="155">
        <f>'[1]Automation Master'!$D$13*FO300*FQ300+GW300</f>
        <v>0</v>
      </c>
      <c r="GY300" s="155">
        <f>'[1]Automation Master'!$E$10*FO300*FQ300+GX300</f>
        <v>0</v>
      </c>
      <c r="GZ300" s="155">
        <f>'[1]Automation Master'!$E$11*FO300*FQ300+GY300</f>
        <v>0</v>
      </c>
      <c r="HA300" s="155">
        <f>'[1]Automation Master'!$E$12*FO300*FQ300+GZ300</f>
        <v>0</v>
      </c>
      <c r="HB300" s="155">
        <f>'[1]Automation Master'!$E$13*FO300*FQ300+HA300</f>
        <v>0</v>
      </c>
      <c r="HC300" s="155">
        <f>'[1]Automation Master'!$F$10*FO300*FQ300+HB300</f>
        <v>0</v>
      </c>
      <c r="HD300" s="155">
        <f>'[1]Automation Master'!$F$11*FO300*FQ300+HC300</f>
        <v>0</v>
      </c>
      <c r="HE300" s="155">
        <f>'[1]Automation Master'!$F$12*FO300*FQ300+HD300</f>
        <v>0</v>
      </c>
      <c r="HF300" s="156">
        <f>'[1]Automation Master'!$F$13*FO300*FQ300+HE300</f>
        <v>0</v>
      </c>
      <c r="HG300" s="157"/>
      <c r="HH300" s="157"/>
      <c r="HI300" s="157"/>
      <c r="HJ300" s="157"/>
      <c r="HK300" s="157"/>
      <c r="HL300" s="157"/>
      <c r="HM300" s="157"/>
      <c r="HN300" s="157"/>
      <c r="HO300" s="157"/>
      <c r="HP300" s="157"/>
      <c r="HQ300" s="157"/>
      <c r="HR300" s="157"/>
      <c r="HS300" s="157"/>
      <c r="HT300" s="157"/>
      <c r="HU300" s="157"/>
      <c r="HV300" s="157"/>
      <c r="HW300" s="157"/>
      <c r="HX300" s="157"/>
      <c r="HY300" s="42"/>
      <c r="HZ300" s="42"/>
      <c r="IA300" s="148">
        <f t="shared" si="492"/>
        <v>3</v>
      </c>
      <c r="IB300" s="148">
        <f t="shared" si="493"/>
        <v>3</v>
      </c>
      <c r="IC300" s="148">
        <f t="shared" si="494"/>
        <v>3</v>
      </c>
      <c r="ID300" s="148">
        <f t="shared" si="495"/>
        <v>3</v>
      </c>
      <c r="IE300" s="148">
        <f t="shared" si="496"/>
        <v>3</v>
      </c>
      <c r="IH300">
        <f t="shared" si="497"/>
        <v>2.9679652601042905</v>
      </c>
      <c r="II300">
        <f t="shared" si="498"/>
        <v>2.9453327163679726</v>
      </c>
      <c r="IJ300">
        <f t="shared" si="499"/>
        <v>2.9293153464201178</v>
      </c>
      <c r="IK300">
        <f t="shared" si="500"/>
        <v>2.9180086849739273</v>
      </c>
      <c r="IL300">
        <f t="shared" si="501"/>
        <v>2.9180086849739273</v>
      </c>
      <c r="IN300" s="42">
        <f t="shared" si="502"/>
        <v>1.0678246631903162E-2</v>
      </c>
      <c r="IO300" s="42">
        <f t="shared" si="503"/>
        <v>1.8222427877342479E-2</v>
      </c>
      <c r="IP300" s="42">
        <f t="shared" si="504"/>
        <v>2.3561551193294061E-2</v>
      </c>
      <c r="IQ300" s="42">
        <f t="shared" si="505"/>
        <v>2.7330438342024237E-2</v>
      </c>
      <c r="IR300" s="42">
        <f t="shared" si="506"/>
        <v>2.7330438342024237E-2</v>
      </c>
      <c r="IT300" s="9">
        <f t="shared" si="477"/>
        <v>0</v>
      </c>
      <c r="IU300" s="9">
        <f t="shared" si="478"/>
        <v>0</v>
      </c>
      <c r="IV300" s="9">
        <f t="shared" si="479"/>
        <v>0</v>
      </c>
      <c r="IW300" s="9">
        <f t="shared" si="480"/>
        <v>0</v>
      </c>
      <c r="IX300" s="9">
        <f t="shared" si="481"/>
        <v>0</v>
      </c>
    </row>
    <row r="301" spans="1:258" ht="15.75" hidden="1" thickBot="1" x14ac:dyDescent="0.3">
      <c r="A301">
        <v>1</v>
      </c>
      <c r="B301" t="s">
        <v>400</v>
      </c>
      <c r="C301" t="s">
        <v>137</v>
      </c>
      <c r="D301" t="s">
        <v>137</v>
      </c>
      <c r="E301" t="s">
        <v>333</v>
      </c>
      <c r="F301" t="s">
        <v>333</v>
      </c>
      <c r="G301" t="s">
        <v>256</v>
      </c>
      <c r="I301">
        <v>1</v>
      </c>
      <c r="M301">
        <v>1</v>
      </c>
      <c r="X301">
        <v>1</v>
      </c>
      <c r="AA301">
        <v>1</v>
      </c>
      <c r="AL301">
        <v>1</v>
      </c>
      <c r="AT301">
        <v>1</v>
      </c>
      <c r="AU301">
        <v>0</v>
      </c>
      <c r="AV301">
        <v>0</v>
      </c>
      <c r="AW301">
        <v>0</v>
      </c>
      <c r="AX301">
        <v>0</v>
      </c>
      <c r="BB301">
        <f t="shared" si="452"/>
        <v>1</v>
      </c>
      <c r="BD301">
        <f t="shared" si="453"/>
        <v>1</v>
      </c>
      <c r="BE301">
        <f t="shared" si="454"/>
        <v>1</v>
      </c>
      <c r="BF301">
        <f t="shared" si="455"/>
        <v>1</v>
      </c>
      <c r="BH301">
        <f t="shared" si="456"/>
        <v>0</v>
      </c>
      <c r="BK301" s="45">
        <f>IF(G301="MEA",'[1]Net Hire Rate'!$E$7,IF(G301="AMR",'[1]Net Hire Rate'!$F$7,IF(G301="EUR",'[1]Net Hire Rate'!$G$7,IF(G301="APAC",'[1]Net Hire Rate'!$H$7,0))))</f>
        <v>1.6761041902604757E-3</v>
      </c>
      <c r="BL301" s="45">
        <f>IF(G301="MEA",'[1]Net Hire Rate'!$E$8,IF(G301="AMR",'[1]Net Hire Rate'!$F$8,IF(G301="EUR",'[1]Net Hire Rate'!$G$8,IF(G301="APAC",'[1]Net Hire Rate'!$H$8,0))))</f>
        <v>1.6761041902604757E-3</v>
      </c>
      <c r="BM301" s="45">
        <f>IF(G301="MEA",'[1]Net Hire Rate'!$E$9,IF(G301="AMR",'[1]Net Hire Rate'!$F$9,IF(G301="EUR",'[1]Net Hire Rate'!$G$9,IF(G301="APAC",'[1]Net Hire Rate'!$H$9,0))))</f>
        <v>1.6761041902604757E-3</v>
      </c>
      <c r="BN301" s="45">
        <f>IF(G301="MEA",'[1]Net Hire Rate'!$E$10,IF(G301="AMR",'[1]Net Hire Rate'!$F$10,IF(G301="EUR",'[1]Net Hire Rate'!$G$10,IF(G301="APAC",'[1]Net Hire Rate'!$H$10,0))))</f>
        <v>1.6761041902604757E-3</v>
      </c>
      <c r="BO301" s="45">
        <f>IF(G301="MEA",'[1]Net Hire Rate'!$E$11,IF(G301="AMR",'[1]Net Hire Rate'!$F$11,IF(G301="EUR",'[1]Net Hire Rate'!$G$11,IF(G301="APAC",'[1]Net Hire Rate'!$H$11,0))))</f>
        <v>1.6761041902604757E-3</v>
      </c>
      <c r="BP301" s="45">
        <f>IF(G301="MEA",'[1]Net Hire Rate'!$E$12,IF(G301="AMR",'[1]Net Hire Rate'!$F$12,IF(G301="EUR",'[1]Net Hire Rate'!$G$12,IF(G301="APAC",'[1]Net Hire Rate'!$H$12,0))))</f>
        <v>1.6761041902604757E-3</v>
      </c>
      <c r="BQ301" s="147">
        <f t="shared" si="457"/>
        <v>1</v>
      </c>
      <c r="BR301" s="147">
        <f t="shared" si="439"/>
        <v>1</v>
      </c>
      <c r="BS301" s="147">
        <f t="shared" si="458"/>
        <v>1.0016761041902604</v>
      </c>
      <c r="BT301" s="148">
        <f t="shared" si="440"/>
        <v>1.0016761041902604</v>
      </c>
      <c r="BU301" s="149">
        <f t="shared" si="459"/>
        <v>1.0033550177057775</v>
      </c>
      <c r="BV301" s="148">
        <f t="shared" si="441"/>
        <v>1.0033550177057775</v>
      </c>
      <c r="BW301" s="148">
        <f t="shared" si="460"/>
        <v>1.0050367452552731</v>
      </c>
      <c r="BX301" s="148">
        <f t="shared" si="442"/>
        <v>1.0050367452552731</v>
      </c>
      <c r="BY301" s="148">
        <f t="shared" si="461"/>
        <v>1.0067212915553612</v>
      </c>
      <c r="BZ301" s="148">
        <f t="shared" si="443"/>
        <v>1.0067212915553612</v>
      </c>
      <c r="CA301" s="148">
        <f t="shared" si="462"/>
        <v>1.0084086613305614</v>
      </c>
      <c r="CB301" s="148">
        <f t="shared" si="444"/>
        <v>1.0084086613305614</v>
      </c>
      <c r="CC301" s="148"/>
      <c r="CD301" s="38"/>
      <c r="CE301" s="38"/>
      <c r="CF301" s="38"/>
      <c r="CG301" s="38"/>
      <c r="CH301" s="38"/>
      <c r="CI301" s="38"/>
      <c r="CJ301" s="38"/>
      <c r="CK301" s="41"/>
      <c r="CL301" s="41"/>
      <c r="CM301" s="40"/>
      <c r="CN301" s="41"/>
      <c r="CO301" s="41"/>
      <c r="CP301" s="41"/>
      <c r="CQ301" s="41"/>
      <c r="CR301" s="41"/>
      <c r="CS301" s="41"/>
      <c r="CT301" s="41"/>
      <c r="CU301" s="40"/>
      <c r="CV301" s="41"/>
      <c r="CW301" s="41"/>
      <c r="CX301" s="41"/>
      <c r="CY301" s="41"/>
      <c r="CZ301" s="41"/>
      <c r="DA301" s="41"/>
      <c r="DB301" s="41"/>
      <c r="DC301" s="40"/>
      <c r="DD301" s="41"/>
      <c r="DE301" s="41"/>
      <c r="DF301" s="41"/>
      <c r="DG301" s="41"/>
      <c r="DH301" s="41"/>
      <c r="DI301" s="41"/>
      <c r="DJ301" s="41"/>
      <c r="DK301" s="40"/>
      <c r="DL301" s="41"/>
      <c r="DM301" s="41"/>
      <c r="DN301" s="41"/>
      <c r="DO301" s="41"/>
      <c r="DP301" s="41"/>
      <c r="DQ301" s="41"/>
      <c r="DR301" s="15"/>
      <c r="DS301" s="151">
        <f t="shared" si="445"/>
        <v>1</v>
      </c>
      <c r="DT301" s="152">
        <f t="shared" si="446"/>
        <v>0</v>
      </c>
      <c r="DU301" s="7">
        <f t="shared" si="447"/>
        <v>0</v>
      </c>
      <c r="DV301" s="7">
        <f t="shared" si="448"/>
        <v>0</v>
      </c>
      <c r="DW301">
        <f t="shared" si="449"/>
        <v>0</v>
      </c>
      <c r="DX301">
        <f t="shared" si="450"/>
        <v>0</v>
      </c>
      <c r="DZ301">
        <f t="shared" si="463"/>
        <v>1</v>
      </c>
      <c r="EA301">
        <f t="shared" si="464"/>
        <v>1</v>
      </c>
      <c r="EB301">
        <f t="shared" si="465"/>
        <v>1</v>
      </c>
      <c r="EC301">
        <f t="shared" si="466"/>
        <v>1</v>
      </c>
      <c r="ED301">
        <f t="shared" si="467"/>
        <v>1</v>
      </c>
      <c r="EE301">
        <f t="shared" si="468"/>
        <v>1</v>
      </c>
      <c r="EG301">
        <f t="shared" si="469"/>
        <v>1</v>
      </c>
      <c r="EH301">
        <f t="shared" si="470"/>
        <v>1</v>
      </c>
      <c r="EI301">
        <f t="shared" si="471"/>
        <v>1</v>
      </c>
      <c r="EJ301">
        <f t="shared" si="472"/>
        <v>1</v>
      </c>
      <c r="EK301">
        <f t="shared" si="473"/>
        <v>1</v>
      </c>
      <c r="EM301">
        <f>IF($EM$9='[1]L&amp;D Numbers'!$E$6,'[1]L&amp;D Numbers'!$E$7)</f>
        <v>350</v>
      </c>
      <c r="EN301">
        <f>IF($EN$9='[1]L&amp;D Numbers'!$F$6,'[1]L&amp;D Numbers'!$F$7)</f>
        <v>2000</v>
      </c>
      <c r="EO301">
        <f>IF($EO$9='[1]L&amp;D Numbers'!$G$6,'[1]L&amp;D Numbers'!$G$7)</f>
        <v>2000</v>
      </c>
      <c r="EP301">
        <f>IF($EP$9='[1]L&amp;D Numbers'!$H$6,'[1]L&amp;D Numbers'!$H$7)</f>
        <v>2000</v>
      </c>
      <c r="EQ301">
        <f>IF($EQ$9='[1]L&amp;D Numbers'!$I$6,'[1]L&amp;D Numbers'!$I$7)</f>
        <v>2000</v>
      </c>
      <c r="ER301">
        <f>IF($ER$9='[1]L&amp;D Numbers'!$J$6,'[1]L&amp;D Numbers'!$J$7)</f>
        <v>0</v>
      </c>
      <c r="ET301" s="45">
        <f>'[1]L&amp;D Master'!$E$10</f>
        <v>1.0678246631903041E-2</v>
      </c>
      <c r="EU301" s="45">
        <f>ET301+'[1]L&amp;D Master'!$F$10</f>
        <v>1.8222427877342538E-2</v>
      </c>
      <c r="EV301" s="45">
        <f>EU301+'[1]L&amp;D Master'!$G$10</f>
        <v>2.3561551193294058E-2</v>
      </c>
      <c r="EW301" s="45">
        <f>EV301+'[1]L&amp;D Master'!$H$10</f>
        <v>2.7330438342024234E-2</v>
      </c>
      <c r="EX301" s="45">
        <f>EW301+'[1]L&amp;D Master'!$I$10</f>
        <v>2.9999999999999995E-2</v>
      </c>
      <c r="EY301" s="45"/>
      <c r="EZ301" s="45">
        <f t="shared" si="474"/>
        <v>1.0678246631903041E-2</v>
      </c>
      <c r="FA301" s="45">
        <f t="shared" si="475"/>
        <v>1.8222427877342538E-2</v>
      </c>
      <c r="FB301" s="45">
        <f t="shared" si="475"/>
        <v>2.3561551193294058E-2</v>
      </c>
      <c r="FC301" s="45">
        <f t="shared" si="475"/>
        <v>2.7330438342024234E-2</v>
      </c>
      <c r="FD301" s="45">
        <f t="shared" si="451"/>
        <v>2.7330438342024234E-2</v>
      </c>
      <c r="FE301" s="45"/>
      <c r="FF301">
        <f t="shared" si="487"/>
        <v>0.98932175336809691</v>
      </c>
      <c r="FG301">
        <f t="shared" si="488"/>
        <v>0.98177757212265748</v>
      </c>
      <c r="FH301">
        <f t="shared" si="489"/>
        <v>0.97643844880670594</v>
      </c>
      <c r="FI301">
        <f t="shared" si="490"/>
        <v>0.9726695616579758</v>
      </c>
      <c r="FJ301">
        <f t="shared" si="491"/>
        <v>0.9726695616579758</v>
      </c>
      <c r="FL301" s="34"/>
      <c r="FM301" s="34"/>
      <c r="FN301" s="34"/>
      <c r="FO301" s="34"/>
      <c r="FP301" s="34"/>
      <c r="FQ301" s="153">
        <f t="shared" si="476"/>
        <v>0.125</v>
      </c>
      <c r="FR301" s="153"/>
      <c r="FS301" s="42"/>
      <c r="FT301" s="42"/>
      <c r="FU301" s="42"/>
      <c r="FV301" s="42"/>
      <c r="FW301" s="42"/>
      <c r="FX301" s="42"/>
      <c r="FY301" s="42"/>
      <c r="FZ301" s="42"/>
      <c r="GA301" s="42"/>
      <c r="GB301" s="42"/>
      <c r="GC301" s="42"/>
      <c r="GD301" s="42"/>
      <c r="GE301" s="42"/>
      <c r="GF301" s="42"/>
      <c r="GG301" s="42"/>
      <c r="GH301" s="42"/>
      <c r="GI301" s="42"/>
      <c r="GJ301" s="42"/>
      <c r="GK301" s="42"/>
      <c r="GL301" s="42"/>
      <c r="GM301" s="154">
        <f>'[1]Automation Master'!$B$10*FQ301*FO301</f>
        <v>0</v>
      </c>
      <c r="GN301" s="155">
        <f>'[1]Automation Master'!$B$11*FO301*FQ301+GM301</f>
        <v>0</v>
      </c>
      <c r="GO301" s="155">
        <f>'[1]Automation Master'!$B$12*FO301*FQ301+GN301</f>
        <v>0</v>
      </c>
      <c r="GP301" s="155">
        <f>'[1]Automation Master'!$B$13*FO301*FQ301+GO301</f>
        <v>0</v>
      </c>
      <c r="GQ301" s="155">
        <f>'[1]Automation Master'!$C$10*FO301*FQ301+GP301</f>
        <v>0</v>
      </c>
      <c r="GR301" s="155">
        <f>'[1]Automation Master'!$C$11*FO301*FQ301+GQ301</f>
        <v>0</v>
      </c>
      <c r="GS301" s="155">
        <f>'[1]Automation Master'!$C$12*FO301*FQ301+GR301</f>
        <v>0</v>
      </c>
      <c r="GT301" s="155">
        <f>'[1]Automation Master'!$C$13*FO301*FQ301+GS301</f>
        <v>0</v>
      </c>
      <c r="GU301" s="155">
        <f>'[1]Automation Master'!$D$10*FO301*FQ301+GT301</f>
        <v>0</v>
      </c>
      <c r="GV301" s="155">
        <f>'[1]Automation Master'!$D$11*FO301*FQ301+GU301</f>
        <v>0</v>
      </c>
      <c r="GW301" s="155">
        <f>'[1]Automation Master'!$D$12*FO301*FQ301+GV301</f>
        <v>0</v>
      </c>
      <c r="GX301" s="155">
        <f>'[1]Automation Master'!$D$13*FO301*FQ301+GW301</f>
        <v>0</v>
      </c>
      <c r="GY301" s="155">
        <f>'[1]Automation Master'!$E$10*FO301*FQ301+GX301</f>
        <v>0</v>
      </c>
      <c r="GZ301" s="155">
        <f>'[1]Automation Master'!$E$11*FO301*FQ301+GY301</f>
        <v>0</v>
      </c>
      <c r="HA301" s="155">
        <f>'[1]Automation Master'!$E$12*FO301*FQ301+GZ301</f>
        <v>0</v>
      </c>
      <c r="HB301" s="155">
        <f>'[1]Automation Master'!$E$13*FO301*FQ301+HA301</f>
        <v>0</v>
      </c>
      <c r="HC301" s="155">
        <f>'[1]Automation Master'!$F$10*FO301*FQ301+HB301</f>
        <v>0</v>
      </c>
      <c r="HD301" s="155">
        <f>'[1]Automation Master'!$F$11*FO301*FQ301+HC301</f>
        <v>0</v>
      </c>
      <c r="HE301" s="155">
        <f>'[1]Automation Master'!$F$12*FO301*FQ301+HD301</f>
        <v>0</v>
      </c>
      <c r="HF301" s="156">
        <f>'[1]Automation Master'!$F$13*FO301*FQ301+HE301</f>
        <v>0</v>
      </c>
      <c r="HG301" s="157"/>
      <c r="HH301" s="157"/>
      <c r="HI301" s="157"/>
      <c r="HJ301" s="157"/>
      <c r="HK301" s="157"/>
      <c r="HL301" s="157"/>
      <c r="HM301" s="157"/>
      <c r="HN301" s="157"/>
      <c r="HO301" s="157"/>
      <c r="HP301" s="157"/>
      <c r="HQ301" s="157"/>
      <c r="HR301" s="157"/>
      <c r="HS301" s="157"/>
      <c r="HT301" s="157"/>
      <c r="HU301" s="157"/>
      <c r="HV301" s="157"/>
      <c r="HW301" s="157"/>
      <c r="HX301" s="157"/>
      <c r="HY301" s="42"/>
      <c r="HZ301" s="42"/>
      <c r="IA301" s="148">
        <f t="shared" si="492"/>
        <v>1</v>
      </c>
      <c r="IB301" s="148">
        <f t="shared" si="493"/>
        <v>1</v>
      </c>
      <c r="IC301" s="148">
        <f t="shared" si="494"/>
        <v>1</v>
      </c>
      <c r="ID301" s="148">
        <f t="shared" si="495"/>
        <v>1</v>
      </c>
      <c r="IE301" s="148">
        <f t="shared" si="496"/>
        <v>1</v>
      </c>
      <c r="IH301">
        <f t="shared" si="497"/>
        <v>0.98932175336809691</v>
      </c>
      <c r="II301">
        <f t="shared" si="498"/>
        <v>0.98177757212265748</v>
      </c>
      <c r="IJ301">
        <f t="shared" si="499"/>
        <v>0.97643844880670594</v>
      </c>
      <c r="IK301">
        <f t="shared" si="500"/>
        <v>0.9726695616579758</v>
      </c>
      <c r="IL301">
        <f t="shared" si="501"/>
        <v>0.9726695616579758</v>
      </c>
      <c r="IN301" s="42">
        <f t="shared" si="502"/>
        <v>1.0678246631903088E-2</v>
      </c>
      <c r="IO301" s="42">
        <f t="shared" si="503"/>
        <v>1.8222427877342517E-2</v>
      </c>
      <c r="IP301" s="42">
        <f t="shared" si="504"/>
        <v>2.3561551193294061E-2</v>
      </c>
      <c r="IQ301" s="42">
        <f t="shared" si="505"/>
        <v>2.7330438342024199E-2</v>
      </c>
      <c r="IR301" s="42">
        <f t="shared" si="506"/>
        <v>2.7330438342024199E-2</v>
      </c>
      <c r="IT301" s="9">
        <f t="shared" si="477"/>
        <v>0</v>
      </c>
      <c r="IU301" s="9">
        <f t="shared" si="478"/>
        <v>0</v>
      </c>
      <c r="IV301" s="9">
        <f t="shared" si="479"/>
        <v>0</v>
      </c>
      <c r="IW301" s="9">
        <f t="shared" si="480"/>
        <v>0</v>
      </c>
      <c r="IX301" s="9">
        <f t="shared" si="481"/>
        <v>0</v>
      </c>
    </row>
    <row r="302" spans="1:258" ht="15.75" hidden="1" thickBot="1" x14ac:dyDescent="0.3">
      <c r="A302">
        <v>3</v>
      </c>
      <c r="B302" t="s">
        <v>446</v>
      </c>
      <c r="C302" t="s">
        <v>349</v>
      </c>
      <c r="D302" t="s">
        <v>259</v>
      </c>
      <c r="E302" t="s">
        <v>333</v>
      </c>
      <c r="F302" t="s">
        <v>333</v>
      </c>
      <c r="G302" t="s">
        <v>268</v>
      </c>
      <c r="H302">
        <v>3</v>
      </c>
      <c r="K302">
        <v>2</v>
      </c>
      <c r="L302">
        <v>1</v>
      </c>
      <c r="O302">
        <v>1</v>
      </c>
      <c r="Q302">
        <v>2</v>
      </c>
      <c r="Y302">
        <v>3</v>
      </c>
      <c r="AB302">
        <v>1</v>
      </c>
      <c r="AE302">
        <v>1</v>
      </c>
      <c r="AL302">
        <v>1</v>
      </c>
      <c r="AO302">
        <v>1</v>
      </c>
      <c r="AT302">
        <v>3</v>
      </c>
      <c r="AU302">
        <v>0</v>
      </c>
      <c r="AV302">
        <v>3</v>
      </c>
      <c r="AW302">
        <v>0</v>
      </c>
      <c r="AX302">
        <v>0</v>
      </c>
      <c r="BB302">
        <f t="shared" si="452"/>
        <v>3</v>
      </c>
      <c r="BC302">
        <v>3</v>
      </c>
      <c r="BD302">
        <f t="shared" si="453"/>
        <v>3</v>
      </c>
      <c r="BE302">
        <f t="shared" si="454"/>
        <v>3</v>
      </c>
      <c r="BF302">
        <f t="shared" si="455"/>
        <v>3</v>
      </c>
      <c r="BH302">
        <f t="shared" si="456"/>
        <v>0</v>
      </c>
      <c r="BK302" s="45">
        <f>IF(G302="MEA",'[1]Net Hire Rate'!$E$7,IF(G302="AMR",'[1]Net Hire Rate'!$F$7,IF(G302="EUR",'[1]Net Hire Rate'!$G$7,IF(G302="APAC",'[1]Net Hire Rate'!$H$7,0))))</f>
        <v>-0.12481698389458272</v>
      </c>
      <c r="BL302" s="45">
        <f>IF(G302="MEA",'[1]Net Hire Rate'!$E$8,IF(G302="AMR",'[1]Net Hire Rate'!$F$8,IF(G302="EUR",'[1]Net Hire Rate'!$G$8,IF(G302="APAC",'[1]Net Hire Rate'!$H$8,0))))</f>
        <v>-0.12481698389458272</v>
      </c>
      <c r="BM302" s="45">
        <f>IF(G302="MEA",'[1]Net Hire Rate'!$E$9,IF(G302="AMR",'[1]Net Hire Rate'!$F$9,IF(G302="EUR",'[1]Net Hire Rate'!$G$9,IF(G302="APAC",'[1]Net Hire Rate'!$H$9,0))))</f>
        <v>-0.12481698389458272</v>
      </c>
      <c r="BN302" s="45">
        <f>IF(G302="MEA",'[1]Net Hire Rate'!$E$10,IF(G302="AMR",'[1]Net Hire Rate'!$F$10,IF(G302="EUR",'[1]Net Hire Rate'!$G$10,IF(G302="APAC",'[1]Net Hire Rate'!$H$10,0))))</f>
        <v>-0.12481698389458272</v>
      </c>
      <c r="BO302" s="45">
        <f>IF(G302="MEA",'[1]Net Hire Rate'!$E$11,IF(G302="AMR",'[1]Net Hire Rate'!$F$11,IF(G302="EUR",'[1]Net Hire Rate'!$G$11,IF(G302="APAC",'[1]Net Hire Rate'!$H$11,0))))</f>
        <v>-0.12481698389458272</v>
      </c>
      <c r="BP302" s="45">
        <f>IF(G302="MEA",'[1]Net Hire Rate'!$E$12,IF(G302="AMR",'[1]Net Hire Rate'!$F$12,IF(G302="EUR",'[1]Net Hire Rate'!$G$12,IF(G302="APAC",'[1]Net Hire Rate'!$H$12,0))))</f>
        <v>-0.12481698389458272</v>
      </c>
      <c r="BQ302" s="147">
        <f t="shared" si="457"/>
        <v>3</v>
      </c>
      <c r="BR302" s="147">
        <f t="shared" si="439"/>
        <v>3</v>
      </c>
      <c r="BS302" s="147">
        <f t="shared" si="458"/>
        <v>2.6255490483162518</v>
      </c>
      <c r="BT302" s="148">
        <f t="shared" si="440"/>
        <v>1.6255490483162518</v>
      </c>
      <c r="BU302" s="149">
        <f t="shared" si="459"/>
        <v>1.422652918932708</v>
      </c>
      <c r="BV302" s="148">
        <f t="shared" si="441"/>
        <v>1.422652918932708</v>
      </c>
      <c r="BW302" s="148">
        <f t="shared" si="460"/>
        <v>1.245081672462703</v>
      </c>
      <c r="BX302" s="148">
        <f t="shared" si="442"/>
        <v>1.245081672462703</v>
      </c>
      <c r="BY302" s="148">
        <f t="shared" si="461"/>
        <v>1.0896743334034857</v>
      </c>
      <c r="BZ302" s="148">
        <f t="shared" si="443"/>
        <v>1.0896743334034857</v>
      </c>
      <c r="CA302" s="148">
        <f t="shared" si="462"/>
        <v>0.95366446968072272</v>
      </c>
      <c r="CB302" s="148">
        <f t="shared" si="444"/>
        <v>0.95366446968072272</v>
      </c>
      <c r="CC302" s="148"/>
      <c r="CD302" s="38" t="s">
        <v>350</v>
      </c>
      <c r="CE302" s="38">
        <v>0.5</v>
      </c>
      <c r="CF302" s="38">
        <v>24</v>
      </c>
      <c r="CG302" s="38">
        <v>24</v>
      </c>
      <c r="CH302" s="38">
        <v>24</v>
      </c>
      <c r="CI302" s="38">
        <v>24</v>
      </c>
      <c r="CJ302" s="38">
        <v>24</v>
      </c>
      <c r="CK302" s="41">
        <v>24</v>
      </c>
      <c r="CL302" s="41" t="s">
        <v>351</v>
      </c>
      <c r="CM302" s="40">
        <v>0.5</v>
      </c>
      <c r="CN302" s="41">
        <v>520</v>
      </c>
      <c r="CO302" s="41">
        <v>520</v>
      </c>
      <c r="CP302" s="41">
        <v>520</v>
      </c>
      <c r="CQ302" s="41">
        <v>520</v>
      </c>
      <c r="CR302" s="41">
        <v>520</v>
      </c>
      <c r="CS302" s="41">
        <v>520</v>
      </c>
      <c r="CT302" s="41"/>
      <c r="CU302" s="40"/>
      <c r="CV302" s="41"/>
      <c r="CW302" s="41"/>
      <c r="CX302" s="41"/>
      <c r="CY302" s="41"/>
      <c r="CZ302" s="41"/>
      <c r="DA302" s="41"/>
      <c r="DB302" s="41"/>
      <c r="DC302" s="40"/>
      <c r="DD302" s="41"/>
      <c r="DE302" s="41"/>
      <c r="DF302" s="41"/>
      <c r="DG302" s="41"/>
      <c r="DH302" s="41"/>
      <c r="DI302" s="41"/>
      <c r="DJ302" s="41"/>
      <c r="DK302" s="40"/>
      <c r="DL302" s="41"/>
      <c r="DM302" s="41"/>
      <c r="DN302" s="41"/>
      <c r="DO302" s="41"/>
      <c r="DP302" s="41"/>
      <c r="DQ302" s="41"/>
      <c r="DR302" s="15"/>
      <c r="DS302" s="151">
        <f t="shared" si="445"/>
        <v>3</v>
      </c>
      <c r="DT302" s="152">
        <f t="shared" si="446"/>
        <v>3</v>
      </c>
      <c r="DU302" s="7">
        <f t="shared" si="447"/>
        <v>3</v>
      </c>
      <c r="DV302" s="7">
        <f t="shared" si="448"/>
        <v>3</v>
      </c>
      <c r="DW302">
        <f t="shared" si="449"/>
        <v>3</v>
      </c>
      <c r="DX302">
        <f t="shared" si="450"/>
        <v>3</v>
      </c>
      <c r="DZ302">
        <f t="shared" si="463"/>
        <v>3</v>
      </c>
      <c r="EA302">
        <f t="shared" si="464"/>
        <v>3</v>
      </c>
      <c r="EB302">
        <f t="shared" si="465"/>
        <v>3</v>
      </c>
      <c r="EC302">
        <f t="shared" si="466"/>
        <v>3</v>
      </c>
      <c r="ED302">
        <f t="shared" si="467"/>
        <v>3</v>
      </c>
      <c r="EE302">
        <f t="shared" si="468"/>
        <v>3</v>
      </c>
      <c r="EG302">
        <f t="shared" si="469"/>
        <v>3</v>
      </c>
      <c r="EH302">
        <f t="shared" si="470"/>
        <v>3</v>
      </c>
      <c r="EI302">
        <f t="shared" si="471"/>
        <v>3</v>
      </c>
      <c r="EJ302">
        <f t="shared" si="472"/>
        <v>3</v>
      </c>
      <c r="EK302">
        <f t="shared" si="473"/>
        <v>3</v>
      </c>
      <c r="EM302">
        <f>IF($EM$9='[1]L&amp;D Numbers'!$E$6,'[1]L&amp;D Numbers'!$E$7)</f>
        <v>350</v>
      </c>
      <c r="EN302">
        <f>IF($EN$9='[1]L&amp;D Numbers'!$F$6,'[1]L&amp;D Numbers'!$F$7)</f>
        <v>2000</v>
      </c>
      <c r="EO302">
        <f>IF($EO$9='[1]L&amp;D Numbers'!$G$6,'[1]L&amp;D Numbers'!$G$7)</f>
        <v>2000</v>
      </c>
      <c r="EP302">
        <f>IF($EP$9='[1]L&amp;D Numbers'!$H$6,'[1]L&amp;D Numbers'!$H$7)</f>
        <v>2000</v>
      </c>
      <c r="EQ302">
        <f>IF($EQ$9='[1]L&amp;D Numbers'!$I$6,'[1]L&amp;D Numbers'!$I$7)</f>
        <v>2000</v>
      </c>
      <c r="ER302">
        <f>IF($ER$9='[1]L&amp;D Numbers'!$J$6,'[1]L&amp;D Numbers'!$J$7)</f>
        <v>0</v>
      </c>
      <c r="ET302" s="45">
        <f>'[1]L&amp;D Master'!$E$10</f>
        <v>1.0678246631903041E-2</v>
      </c>
      <c r="EU302" s="45">
        <f>ET302+'[1]L&amp;D Master'!$F$10</f>
        <v>1.8222427877342538E-2</v>
      </c>
      <c r="EV302" s="45">
        <f>EU302+'[1]L&amp;D Master'!$G$10</f>
        <v>2.3561551193294058E-2</v>
      </c>
      <c r="EW302" s="45">
        <f>EV302+'[1]L&amp;D Master'!$H$10</f>
        <v>2.7330438342024234E-2</v>
      </c>
      <c r="EX302" s="45">
        <f>EW302+'[1]L&amp;D Master'!$I$10</f>
        <v>2.9999999999999995E-2</v>
      </c>
      <c r="EY302" s="45"/>
      <c r="EZ302" s="45">
        <f t="shared" si="474"/>
        <v>1.0678246631903041E-2</v>
      </c>
      <c r="FA302" s="45">
        <f t="shared" si="475"/>
        <v>1.8222427877342538E-2</v>
      </c>
      <c r="FB302" s="45">
        <f t="shared" si="475"/>
        <v>2.3561551193294058E-2</v>
      </c>
      <c r="FC302" s="45">
        <f t="shared" si="475"/>
        <v>2.7330438342024234E-2</v>
      </c>
      <c r="FD302" s="45">
        <f t="shared" si="451"/>
        <v>2.7330438342024234E-2</v>
      </c>
      <c r="FE302" s="45"/>
      <c r="FF302">
        <f t="shared" si="487"/>
        <v>2.9679652601042905</v>
      </c>
      <c r="FG302">
        <f t="shared" si="488"/>
        <v>2.9453327163679726</v>
      </c>
      <c r="FH302">
        <f t="shared" si="489"/>
        <v>2.9293153464201178</v>
      </c>
      <c r="FI302">
        <f t="shared" si="490"/>
        <v>2.9180086849739273</v>
      </c>
      <c r="FJ302">
        <f t="shared" si="491"/>
        <v>2.9180086849739273</v>
      </c>
      <c r="FL302" s="34"/>
      <c r="FM302" s="34"/>
      <c r="FN302" s="34"/>
      <c r="FO302" s="34"/>
      <c r="FP302" s="34"/>
      <c r="FQ302" s="153">
        <f t="shared" si="476"/>
        <v>0.125</v>
      </c>
      <c r="FR302" s="153"/>
      <c r="FS302" s="42"/>
      <c r="FT302" s="42"/>
      <c r="FU302" s="42"/>
      <c r="FV302" s="42"/>
      <c r="FW302" s="42"/>
      <c r="FX302" s="42"/>
      <c r="FY302" s="42"/>
      <c r="FZ302" s="42"/>
      <c r="GA302" s="42"/>
      <c r="GB302" s="42"/>
      <c r="GC302" s="42"/>
      <c r="GD302" s="42"/>
      <c r="GE302" s="42"/>
      <c r="GF302" s="42"/>
      <c r="GG302" s="42"/>
      <c r="GH302" s="42"/>
      <c r="GI302" s="42"/>
      <c r="GJ302" s="42"/>
      <c r="GK302" s="42"/>
      <c r="GL302" s="42"/>
      <c r="GM302" s="154">
        <f>'[1]Automation Master'!$B$10*FQ302*FO302</f>
        <v>0</v>
      </c>
      <c r="GN302" s="155">
        <f>'[1]Automation Master'!$B$11*FO302*FQ302+GM302</f>
        <v>0</v>
      </c>
      <c r="GO302" s="155">
        <f>'[1]Automation Master'!$B$12*FO302*FQ302+GN302</f>
        <v>0</v>
      </c>
      <c r="GP302" s="155">
        <f>'[1]Automation Master'!$B$13*FO302*FQ302+GO302</f>
        <v>0</v>
      </c>
      <c r="GQ302" s="155">
        <f>'[1]Automation Master'!$C$10*FO302*FQ302+GP302</f>
        <v>0</v>
      </c>
      <c r="GR302" s="155">
        <f>'[1]Automation Master'!$C$11*FO302*FQ302+GQ302</f>
        <v>0</v>
      </c>
      <c r="GS302" s="155">
        <f>'[1]Automation Master'!$C$12*FO302*FQ302+GR302</f>
        <v>0</v>
      </c>
      <c r="GT302" s="155">
        <f>'[1]Automation Master'!$C$13*FO302*FQ302+GS302</f>
        <v>0</v>
      </c>
      <c r="GU302" s="155">
        <f>'[1]Automation Master'!$D$10*FO302*FQ302+GT302</f>
        <v>0</v>
      </c>
      <c r="GV302" s="155">
        <f>'[1]Automation Master'!$D$11*FO302*FQ302+GU302</f>
        <v>0</v>
      </c>
      <c r="GW302" s="155">
        <f>'[1]Automation Master'!$D$12*FO302*FQ302+GV302</f>
        <v>0</v>
      </c>
      <c r="GX302" s="155">
        <f>'[1]Automation Master'!$D$13*FO302*FQ302+GW302</f>
        <v>0</v>
      </c>
      <c r="GY302" s="155">
        <f>'[1]Automation Master'!$E$10*FO302*FQ302+GX302</f>
        <v>0</v>
      </c>
      <c r="GZ302" s="155">
        <f>'[1]Automation Master'!$E$11*FO302*FQ302+GY302</f>
        <v>0</v>
      </c>
      <c r="HA302" s="155">
        <f>'[1]Automation Master'!$E$12*FO302*FQ302+GZ302</f>
        <v>0</v>
      </c>
      <c r="HB302" s="155">
        <f>'[1]Automation Master'!$E$13*FO302*FQ302+HA302</f>
        <v>0</v>
      </c>
      <c r="HC302" s="155">
        <f>'[1]Automation Master'!$F$10*FO302*FQ302+HB302</f>
        <v>0</v>
      </c>
      <c r="HD302" s="155">
        <f>'[1]Automation Master'!$F$11*FO302*FQ302+HC302</f>
        <v>0</v>
      </c>
      <c r="HE302" s="155">
        <f>'[1]Automation Master'!$F$12*FO302*FQ302+HD302</f>
        <v>0</v>
      </c>
      <c r="HF302" s="156">
        <f>'[1]Automation Master'!$F$13*FO302*FQ302+HE302</f>
        <v>0</v>
      </c>
      <c r="HG302" s="157"/>
      <c r="HH302" s="157"/>
      <c r="HI302" s="157"/>
      <c r="HJ302" s="157"/>
      <c r="HK302" s="157"/>
      <c r="HL302" s="157"/>
      <c r="HM302" s="157"/>
      <c r="HN302" s="157"/>
      <c r="HO302" s="157"/>
      <c r="HP302" s="157"/>
      <c r="HQ302" s="157"/>
      <c r="HR302" s="157"/>
      <c r="HS302" s="157"/>
      <c r="HT302" s="157"/>
      <c r="HU302" s="157"/>
      <c r="HV302" s="157"/>
      <c r="HW302" s="157"/>
      <c r="HX302" s="157"/>
      <c r="HY302" s="42"/>
      <c r="HZ302" s="42"/>
      <c r="IA302" s="148">
        <f t="shared" si="492"/>
        <v>3</v>
      </c>
      <c r="IB302" s="148">
        <f t="shared" si="493"/>
        <v>3</v>
      </c>
      <c r="IC302" s="148">
        <f t="shared" si="494"/>
        <v>3</v>
      </c>
      <c r="ID302" s="148">
        <f t="shared" si="495"/>
        <v>3</v>
      </c>
      <c r="IE302" s="148">
        <f t="shared" si="496"/>
        <v>3</v>
      </c>
      <c r="IH302">
        <f t="shared" si="497"/>
        <v>2.9679652601042905</v>
      </c>
      <c r="II302">
        <f t="shared" si="498"/>
        <v>2.9453327163679726</v>
      </c>
      <c r="IJ302">
        <f t="shared" si="499"/>
        <v>2.9293153464201178</v>
      </c>
      <c r="IK302">
        <f t="shared" si="500"/>
        <v>2.9180086849739273</v>
      </c>
      <c r="IL302">
        <f t="shared" si="501"/>
        <v>2.9180086849739273</v>
      </c>
      <c r="IN302" s="42">
        <f t="shared" si="502"/>
        <v>1.0678246631903162E-2</v>
      </c>
      <c r="IO302" s="42">
        <f t="shared" si="503"/>
        <v>1.8222427877342479E-2</v>
      </c>
      <c r="IP302" s="42">
        <f t="shared" si="504"/>
        <v>2.3561551193294061E-2</v>
      </c>
      <c r="IQ302" s="42">
        <f t="shared" si="505"/>
        <v>2.7330438342024237E-2</v>
      </c>
      <c r="IR302" s="42">
        <f t="shared" si="506"/>
        <v>2.7330438342024237E-2</v>
      </c>
      <c r="IT302" s="9">
        <f t="shared" si="477"/>
        <v>0</v>
      </c>
      <c r="IU302" s="9">
        <f t="shared" si="478"/>
        <v>0</v>
      </c>
      <c r="IV302" s="9">
        <f t="shared" si="479"/>
        <v>0</v>
      </c>
      <c r="IW302" s="9">
        <f t="shared" si="480"/>
        <v>0</v>
      </c>
      <c r="IX302" s="9">
        <f t="shared" si="481"/>
        <v>0</v>
      </c>
    </row>
    <row r="303" spans="1:258" ht="15.75" hidden="1" thickBot="1" x14ac:dyDescent="0.3">
      <c r="A303">
        <v>2</v>
      </c>
      <c r="B303" t="s">
        <v>446</v>
      </c>
      <c r="C303" t="s">
        <v>335</v>
      </c>
      <c r="D303" t="s">
        <v>253</v>
      </c>
      <c r="E303" t="s">
        <v>333</v>
      </c>
      <c r="F303" t="s">
        <v>333</v>
      </c>
      <c r="G303" t="s">
        <v>256</v>
      </c>
      <c r="H303">
        <v>2</v>
      </c>
      <c r="K303">
        <v>2</v>
      </c>
      <c r="N303">
        <v>2</v>
      </c>
      <c r="Y303">
        <v>2</v>
      </c>
      <c r="AL303">
        <v>2</v>
      </c>
      <c r="AT303">
        <v>2</v>
      </c>
      <c r="AU303">
        <v>0</v>
      </c>
      <c r="AV303">
        <v>0</v>
      </c>
      <c r="AW303">
        <v>0</v>
      </c>
      <c r="AX303">
        <v>0</v>
      </c>
      <c r="BB303">
        <f t="shared" si="452"/>
        <v>2</v>
      </c>
      <c r="BD303">
        <f t="shared" si="453"/>
        <v>2</v>
      </c>
      <c r="BE303">
        <f t="shared" si="454"/>
        <v>2</v>
      </c>
      <c r="BF303">
        <f t="shared" si="455"/>
        <v>2</v>
      </c>
      <c r="BH303">
        <f t="shared" si="456"/>
        <v>0</v>
      </c>
      <c r="BK303" s="45">
        <f>IF(G303="MEA",'[1]Net Hire Rate'!$E$7,IF(G303="AMR",'[1]Net Hire Rate'!$F$7,IF(G303="EUR",'[1]Net Hire Rate'!$G$7,IF(G303="APAC",'[1]Net Hire Rate'!$H$7,0))))</f>
        <v>1.6761041902604757E-3</v>
      </c>
      <c r="BL303" s="45">
        <f>IF(G303="MEA",'[1]Net Hire Rate'!$E$8,IF(G303="AMR",'[1]Net Hire Rate'!$F$8,IF(G303="EUR",'[1]Net Hire Rate'!$G$8,IF(G303="APAC",'[1]Net Hire Rate'!$H$8,0))))</f>
        <v>1.6761041902604757E-3</v>
      </c>
      <c r="BM303" s="45">
        <f>IF(G303="MEA",'[1]Net Hire Rate'!$E$9,IF(G303="AMR",'[1]Net Hire Rate'!$F$9,IF(G303="EUR",'[1]Net Hire Rate'!$G$9,IF(G303="APAC",'[1]Net Hire Rate'!$H$9,0))))</f>
        <v>1.6761041902604757E-3</v>
      </c>
      <c r="BN303" s="45">
        <f>IF(G303="MEA",'[1]Net Hire Rate'!$E$10,IF(G303="AMR",'[1]Net Hire Rate'!$F$10,IF(G303="EUR",'[1]Net Hire Rate'!$G$10,IF(G303="APAC",'[1]Net Hire Rate'!$H$10,0))))</f>
        <v>1.6761041902604757E-3</v>
      </c>
      <c r="BO303" s="45">
        <f>IF(G303="MEA",'[1]Net Hire Rate'!$E$11,IF(G303="AMR",'[1]Net Hire Rate'!$F$11,IF(G303="EUR",'[1]Net Hire Rate'!$G$11,IF(G303="APAC",'[1]Net Hire Rate'!$H$11,0))))</f>
        <v>1.6761041902604757E-3</v>
      </c>
      <c r="BP303" s="45">
        <f>IF(G303="MEA",'[1]Net Hire Rate'!$E$12,IF(G303="AMR",'[1]Net Hire Rate'!$F$12,IF(G303="EUR",'[1]Net Hire Rate'!$G$12,IF(G303="APAC",'[1]Net Hire Rate'!$H$12,0))))</f>
        <v>1.6761041902604757E-3</v>
      </c>
      <c r="BQ303" s="147">
        <f t="shared" si="457"/>
        <v>2</v>
      </c>
      <c r="BR303" s="147">
        <f t="shared" si="439"/>
        <v>2</v>
      </c>
      <c r="BS303" s="147">
        <f t="shared" si="458"/>
        <v>2.0033522083805209</v>
      </c>
      <c r="BT303" s="148">
        <f t="shared" si="440"/>
        <v>2.0033522083805209</v>
      </c>
      <c r="BU303" s="149">
        <f t="shared" si="459"/>
        <v>2.006710035411555</v>
      </c>
      <c r="BV303" s="148">
        <f t="shared" si="441"/>
        <v>2.006710035411555</v>
      </c>
      <c r="BW303" s="148">
        <f t="shared" si="460"/>
        <v>2.0100734905105462</v>
      </c>
      <c r="BX303" s="148">
        <f t="shared" si="442"/>
        <v>2.0100734905105462</v>
      </c>
      <c r="BY303" s="148">
        <f t="shared" si="461"/>
        <v>2.0134425831107223</v>
      </c>
      <c r="BZ303" s="148">
        <f t="shared" si="443"/>
        <v>2.0134425831107223</v>
      </c>
      <c r="CA303" s="148">
        <f t="shared" si="462"/>
        <v>2.0168173226611228</v>
      </c>
      <c r="CB303" s="148">
        <f t="shared" si="444"/>
        <v>2.0168173226611228</v>
      </c>
      <c r="CC303" s="148"/>
      <c r="CD303" s="38"/>
      <c r="CE303" s="38"/>
      <c r="CF303" s="38"/>
      <c r="CG303" s="38"/>
      <c r="CH303" s="38"/>
      <c r="CI303" s="38"/>
      <c r="CJ303" s="38"/>
      <c r="CK303" s="41"/>
      <c r="CL303" s="41"/>
      <c r="CM303" s="40"/>
      <c r="CN303" s="41"/>
      <c r="CO303" s="41"/>
      <c r="CP303" s="41"/>
      <c r="CQ303" s="41"/>
      <c r="CR303" s="41"/>
      <c r="CS303" s="41"/>
      <c r="CT303" s="41"/>
      <c r="CU303" s="40"/>
      <c r="CV303" s="41"/>
      <c r="CW303" s="41"/>
      <c r="CX303" s="41"/>
      <c r="CY303" s="41"/>
      <c r="CZ303" s="41"/>
      <c r="DA303" s="41"/>
      <c r="DB303" s="41"/>
      <c r="DC303" s="40"/>
      <c r="DD303" s="41"/>
      <c r="DE303" s="41"/>
      <c r="DF303" s="41"/>
      <c r="DG303" s="41"/>
      <c r="DH303" s="41"/>
      <c r="DI303" s="41"/>
      <c r="DJ303" s="41"/>
      <c r="DK303" s="40"/>
      <c r="DL303" s="41"/>
      <c r="DM303" s="41"/>
      <c r="DN303" s="41"/>
      <c r="DO303" s="41"/>
      <c r="DP303" s="41"/>
      <c r="DQ303" s="41"/>
      <c r="DR303" s="15"/>
      <c r="DS303" s="151">
        <f t="shared" si="445"/>
        <v>2</v>
      </c>
      <c r="DT303" s="152">
        <f t="shared" si="446"/>
        <v>0</v>
      </c>
      <c r="DU303" s="7">
        <f t="shared" si="447"/>
        <v>0</v>
      </c>
      <c r="DV303" s="7">
        <f t="shared" si="448"/>
        <v>0</v>
      </c>
      <c r="DW303">
        <f t="shared" si="449"/>
        <v>0</v>
      </c>
      <c r="DX303">
        <f t="shared" si="450"/>
        <v>0</v>
      </c>
      <c r="DZ303">
        <f t="shared" si="463"/>
        <v>2</v>
      </c>
      <c r="EA303">
        <f t="shared" si="464"/>
        <v>2</v>
      </c>
      <c r="EB303">
        <f t="shared" si="465"/>
        <v>2</v>
      </c>
      <c r="EC303">
        <f t="shared" si="466"/>
        <v>2</v>
      </c>
      <c r="ED303">
        <f t="shared" si="467"/>
        <v>2</v>
      </c>
      <c r="EE303">
        <f t="shared" si="468"/>
        <v>2</v>
      </c>
      <c r="EG303">
        <f t="shared" si="469"/>
        <v>2</v>
      </c>
      <c r="EH303">
        <f t="shared" si="470"/>
        <v>2</v>
      </c>
      <c r="EI303">
        <f t="shared" si="471"/>
        <v>2</v>
      </c>
      <c r="EJ303">
        <f t="shared" si="472"/>
        <v>2</v>
      </c>
      <c r="EK303">
        <f t="shared" si="473"/>
        <v>2</v>
      </c>
      <c r="EM303">
        <f>IF($EM$9='[1]L&amp;D Numbers'!$E$6,'[1]L&amp;D Numbers'!$E$7)</f>
        <v>350</v>
      </c>
      <c r="EN303">
        <f>IF($EN$9='[1]L&amp;D Numbers'!$F$6,'[1]L&amp;D Numbers'!$F$7)</f>
        <v>2000</v>
      </c>
      <c r="EO303">
        <f>IF($EO$9='[1]L&amp;D Numbers'!$G$6,'[1]L&amp;D Numbers'!$G$7)</f>
        <v>2000</v>
      </c>
      <c r="EP303">
        <f>IF($EP$9='[1]L&amp;D Numbers'!$H$6,'[1]L&amp;D Numbers'!$H$7)</f>
        <v>2000</v>
      </c>
      <c r="EQ303">
        <f>IF($EQ$9='[1]L&amp;D Numbers'!$I$6,'[1]L&amp;D Numbers'!$I$7)</f>
        <v>2000</v>
      </c>
      <c r="ER303">
        <f>IF($ER$9='[1]L&amp;D Numbers'!$J$6,'[1]L&amp;D Numbers'!$J$7)</f>
        <v>0</v>
      </c>
      <c r="ET303" s="45">
        <f>'[1]L&amp;D Master'!$E$10</f>
        <v>1.0678246631903041E-2</v>
      </c>
      <c r="EU303" s="45">
        <f>ET303+'[1]L&amp;D Master'!$F$10</f>
        <v>1.8222427877342538E-2</v>
      </c>
      <c r="EV303" s="45">
        <f>EU303+'[1]L&amp;D Master'!$G$10</f>
        <v>2.3561551193294058E-2</v>
      </c>
      <c r="EW303" s="45">
        <f>EV303+'[1]L&amp;D Master'!$H$10</f>
        <v>2.7330438342024234E-2</v>
      </c>
      <c r="EX303" s="45">
        <f>EW303+'[1]L&amp;D Master'!$I$10</f>
        <v>2.9999999999999995E-2</v>
      </c>
      <c r="EY303" s="45"/>
      <c r="EZ303" s="45">
        <f t="shared" si="474"/>
        <v>1.0678246631903041E-2</v>
      </c>
      <c r="FA303" s="45">
        <f t="shared" si="475"/>
        <v>1.8222427877342538E-2</v>
      </c>
      <c r="FB303" s="45">
        <f t="shared" si="475"/>
        <v>2.3561551193294058E-2</v>
      </c>
      <c r="FC303" s="45">
        <f t="shared" si="475"/>
        <v>2.7330438342024234E-2</v>
      </c>
      <c r="FD303" s="45">
        <f t="shared" si="451"/>
        <v>2.7330438342024234E-2</v>
      </c>
      <c r="FE303" s="45"/>
      <c r="FF303">
        <f t="shared" si="487"/>
        <v>1.9786435067361938</v>
      </c>
      <c r="FG303">
        <f t="shared" si="488"/>
        <v>1.963555144245315</v>
      </c>
      <c r="FH303">
        <f t="shared" si="489"/>
        <v>1.9528768976134119</v>
      </c>
      <c r="FI303">
        <f t="shared" si="490"/>
        <v>1.9453391233159516</v>
      </c>
      <c r="FJ303">
        <f t="shared" si="491"/>
        <v>1.9453391233159516</v>
      </c>
      <c r="FL303" s="34"/>
      <c r="FM303" s="34"/>
      <c r="FN303" s="34"/>
      <c r="FO303" s="34"/>
      <c r="FP303" s="34"/>
      <c r="FQ303" s="153">
        <f t="shared" si="476"/>
        <v>0.125</v>
      </c>
      <c r="FR303" s="153"/>
      <c r="FS303" s="42"/>
      <c r="FT303" s="42"/>
      <c r="FU303" s="42"/>
      <c r="FV303" s="42"/>
      <c r="FW303" s="42"/>
      <c r="FX303" s="42"/>
      <c r="FY303" s="42"/>
      <c r="FZ303" s="42"/>
      <c r="GA303" s="42"/>
      <c r="GB303" s="42"/>
      <c r="GC303" s="42"/>
      <c r="GD303" s="42"/>
      <c r="GE303" s="42"/>
      <c r="GF303" s="42"/>
      <c r="GG303" s="42"/>
      <c r="GH303" s="42"/>
      <c r="GI303" s="42"/>
      <c r="GJ303" s="42"/>
      <c r="GK303" s="42"/>
      <c r="GL303" s="42"/>
      <c r="GM303" s="154">
        <f>'[1]Automation Master'!$B$10*FQ303*FO303</f>
        <v>0</v>
      </c>
      <c r="GN303" s="155">
        <f>'[1]Automation Master'!$B$11*FO303*FQ303+GM303</f>
        <v>0</v>
      </c>
      <c r="GO303" s="155">
        <f>'[1]Automation Master'!$B$12*FO303*FQ303+GN303</f>
        <v>0</v>
      </c>
      <c r="GP303" s="155">
        <f>'[1]Automation Master'!$B$13*FO303*FQ303+GO303</f>
        <v>0</v>
      </c>
      <c r="GQ303" s="155">
        <f>'[1]Automation Master'!$C$10*FO303*FQ303+GP303</f>
        <v>0</v>
      </c>
      <c r="GR303" s="155">
        <f>'[1]Automation Master'!$C$11*FO303*FQ303+GQ303</f>
        <v>0</v>
      </c>
      <c r="GS303" s="155">
        <f>'[1]Automation Master'!$C$12*FO303*FQ303+GR303</f>
        <v>0</v>
      </c>
      <c r="GT303" s="155">
        <f>'[1]Automation Master'!$C$13*FO303*FQ303+GS303</f>
        <v>0</v>
      </c>
      <c r="GU303" s="155">
        <f>'[1]Automation Master'!$D$10*FO303*FQ303+GT303</f>
        <v>0</v>
      </c>
      <c r="GV303" s="155">
        <f>'[1]Automation Master'!$D$11*FO303*FQ303+GU303</f>
        <v>0</v>
      </c>
      <c r="GW303" s="155">
        <f>'[1]Automation Master'!$D$12*FO303*FQ303+GV303</f>
        <v>0</v>
      </c>
      <c r="GX303" s="155">
        <f>'[1]Automation Master'!$D$13*FO303*FQ303+GW303</f>
        <v>0</v>
      </c>
      <c r="GY303" s="155">
        <f>'[1]Automation Master'!$E$10*FO303*FQ303+GX303</f>
        <v>0</v>
      </c>
      <c r="GZ303" s="155">
        <f>'[1]Automation Master'!$E$11*FO303*FQ303+GY303</f>
        <v>0</v>
      </c>
      <c r="HA303" s="155">
        <f>'[1]Automation Master'!$E$12*FO303*FQ303+GZ303</f>
        <v>0</v>
      </c>
      <c r="HB303" s="155">
        <f>'[1]Automation Master'!$E$13*FO303*FQ303+HA303</f>
        <v>0</v>
      </c>
      <c r="HC303" s="155">
        <f>'[1]Automation Master'!$F$10*FO303*FQ303+HB303</f>
        <v>0</v>
      </c>
      <c r="HD303" s="155">
        <f>'[1]Automation Master'!$F$11*FO303*FQ303+HC303</f>
        <v>0</v>
      </c>
      <c r="HE303" s="155">
        <f>'[1]Automation Master'!$F$12*FO303*FQ303+HD303</f>
        <v>0</v>
      </c>
      <c r="HF303" s="156">
        <f>'[1]Automation Master'!$F$13*FO303*FQ303+HE303</f>
        <v>0</v>
      </c>
      <c r="HG303" s="157"/>
      <c r="HH303" s="157"/>
      <c r="HI303" s="157"/>
      <c r="HJ303" s="157"/>
      <c r="HK303" s="157"/>
      <c r="HL303" s="157"/>
      <c r="HM303" s="157"/>
      <c r="HN303" s="157"/>
      <c r="HO303" s="157"/>
      <c r="HP303" s="157"/>
      <c r="HQ303" s="157"/>
      <c r="HR303" s="157"/>
      <c r="HS303" s="157"/>
      <c r="HT303" s="157"/>
      <c r="HU303" s="157"/>
      <c r="HV303" s="157"/>
      <c r="HW303" s="157"/>
      <c r="HX303" s="157"/>
      <c r="HY303" s="42"/>
      <c r="HZ303" s="42"/>
      <c r="IA303" s="148">
        <f t="shared" si="492"/>
        <v>2</v>
      </c>
      <c r="IB303" s="148">
        <f t="shared" si="493"/>
        <v>2</v>
      </c>
      <c r="IC303" s="148">
        <f t="shared" si="494"/>
        <v>2</v>
      </c>
      <c r="ID303" s="148">
        <f t="shared" si="495"/>
        <v>2</v>
      </c>
      <c r="IE303" s="148">
        <f t="shared" si="496"/>
        <v>2</v>
      </c>
      <c r="IH303">
        <f t="shared" si="497"/>
        <v>1.9786435067361938</v>
      </c>
      <c r="II303">
        <f t="shared" si="498"/>
        <v>1.963555144245315</v>
      </c>
      <c r="IJ303">
        <f t="shared" si="499"/>
        <v>1.9528768976134119</v>
      </c>
      <c r="IK303">
        <f t="shared" si="500"/>
        <v>1.9453391233159516</v>
      </c>
      <c r="IL303">
        <f t="shared" si="501"/>
        <v>1.9453391233159516</v>
      </c>
      <c r="IN303" s="42">
        <f t="shared" si="502"/>
        <v>1.0678246631903088E-2</v>
      </c>
      <c r="IO303" s="42">
        <f t="shared" si="503"/>
        <v>1.8222427877342517E-2</v>
      </c>
      <c r="IP303" s="42">
        <f t="shared" si="504"/>
        <v>2.3561551193294061E-2</v>
      </c>
      <c r="IQ303" s="42">
        <f t="shared" si="505"/>
        <v>2.7330438342024199E-2</v>
      </c>
      <c r="IR303" s="42">
        <f t="shared" si="506"/>
        <v>2.7330438342024199E-2</v>
      </c>
      <c r="IT303" s="9">
        <f t="shared" si="477"/>
        <v>0</v>
      </c>
      <c r="IU303" s="9">
        <f t="shared" si="478"/>
        <v>0</v>
      </c>
      <c r="IV303" s="9">
        <f t="shared" si="479"/>
        <v>0</v>
      </c>
      <c r="IW303" s="9">
        <f t="shared" si="480"/>
        <v>0</v>
      </c>
      <c r="IX303" s="9">
        <f t="shared" si="481"/>
        <v>0</v>
      </c>
    </row>
    <row r="304" spans="1:258" ht="15.75" hidden="1" thickBot="1" x14ac:dyDescent="0.3">
      <c r="A304">
        <v>4</v>
      </c>
      <c r="B304" t="s">
        <v>446</v>
      </c>
      <c r="C304" t="s">
        <v>349</v>
      </c>
      <c r="D304" t="s">
        <v>259</v>
      </c>
      <c r="E304" t="s">
        <v>333</v>
      </c>
      <c r="F304" t="s">
        <v>333</v>
      </c>
      <c r="G304" t="s">
        <v>264</v>
      </c>
      <c r="H304">
        <v>4</v>
      </c>
      <c r="K304">
        <v>3</v>
      </c>
      <c r="L304">
        <v>1</v>
      </c>
      <c r="O304">
        <v>1</v>
      </c>
      <c r="P304">
        <v>1</v>
      </c>
      <c r="Q304">
        <v>1</v>
      </c>
      <c r="R304">
        <v>1</v>
      </c>
      <c r="Y304">
        <v>3</v>
      </c>
      <c r="Z304">
        <v>1</v>
      </c>
      <c r="AB304">
        <v>1</v>
      </c>
      <c r="AE304">
        <v>1</v>
      </c>
      <c r="AL304">
        <v>2</v>
      </c>
      <c r="AN304">
        <v>1</v>
      </c>
      <c r="AS304">
        <v>1</v>
      </c>
      <c r="AT304">
        <v>4</v>
      </c>
      <c r="AU304">
        <v>0</v>
      </c>
      <c r="AV304">
        <v>4</v>
      </c>
      <c r="AW304">
        <v>0</v>
      </c>
      <c r="AX304">
        <v>0</v>
      </c>
      <c r="BB304">
        <f t="shared" si="452"/>
        <v>4</v>
      </c>
      <c r="BC304">
        <v>4</v>
      </c>
      <c r="BD304">
        <f t="shared" si="453"/>
        <v>4</v>
      </c>
      <c r="BE304">
        <f t="shared" si="454"/>
        <v>4</v>
      </c>
      <c r="BF304">
        <f t="shared" si="455"/>
        <v>4</v>
      </c>
      <c r="BH304">
        <f t="shared" si="456"/>
        <v>0</v>
      </c>
      <c r="BK304" s="45">
        <f>IF(G304="MEA",'[1]Net Hire Rate'!$E$7,IF(G304="AMR",'[1]Net Hire Rate'!$F$7,IF(G304="EUR",'[1]Net Hire Rate'!$G$7,IF(G304="APAC",'[1]Net Hire Rate'!$H$7,0))))</f>
        <v>-4.2535446205170975E-2</v>
      </c>
      <c r="BL304" s="45">
        <f>IF(G304="MEA",'[1]Net Hire Rate'!$E$8,IF(G304="AMR",'[1]Net Hire Rate'!$F$8,IF(G304="EUR",'[1]Net Hire Rate'!$G$8,IF(G304="APAC",'[1]Net Hire Rate'!$H$8,0))))</f>
        <v>-4.2535446205170975E-2</v>
      </c>
      <c r="BM304" s="45">
        <f>IF(G304="MEA",'[1]Net Hire Rate'!$E$9,IF(G304="AMR",'[1]Net Hire Rate'!$F$9,IF(G304="EUR",'[1]Net Hire Rate'!$G$9,IF(G304="APAC",'[1]Net Hire Rate'!$H$9,0))))</f>
        <v>-4.2535446205170975E-2</v>
      </c>
      <c r="BN304" s="45">
        <f>IF(G304="MEA",'[1]Net Hire Rate'!$E$10,IF(G304="AMR",'[1]Net Hire Rate'!$F$10,IF(G304="EUR",'[1]Net Hire Rate'!$G$10,IF(G304="APAC",'[1]Net Hire Rate'!$H$10,0))))</f>
        <v>-4.2535446205170975E-2</v>
      </c>
      <c r="BO304" s="45">
        <f>IF(G304="MEA",'[1]Net Hire Rate'!$E$11,IF(G304="AMR",'[1]Net Hire Rate'!$F$11,IF(G304="EUR",'[1]Net Hire Rate'!$G$11,IF(G304="APAC",'[1]Net Hire Rate'!$H$11,0))))</f>
        <v>-4.2535446205170975E-2</v>
      </c>
      <c r="BP304" s="45">
        <f>IF(G304="MEA",'[1]Net Hire Rate'!$E$12,IF(G304="AMR",'[1]Net Hire Rate'!$F$12,IF(G304="EUR",'[1]Net Hire Rate'!$G$12,IF(G304="APAC",'[1]Net Hire Rate'!$H$12,0))))</f>
        <v>-4.2535446205170975E-2</v>
      </c>
      <c r="BQ304" s="147">
        <f t="shared" si="457"/>
        <v>4</v>
      </c>
      <c r="BR304" s="147">
        <f t="shared" si="439"/>
        <v>3</v>
      </c>
      <c r="BS304" s="147">
        <f t="shared" si="458"/>
        <v>2.8723936613844869</v>
      </c>
      <c r="BT304" s="148">
        <f t="shared" si="440"/>
        <v>2.8723936613844869</v>
      </c>
      <c r="BU304" s="149">
        <f t="shared" si="459"/>
        <v>2.7502151153205929</v>
      </c>
      <c r="BV304" s="148">
        <f t="shared" si="441"/>
        <v>2.7502151153205929</v>
      </c>
      <c r="BW304" s="148">
        <f t="shared" si="460"/>
        <v>2.6332334882302257</v>
      </c>
      <c r="BX304" s="148">
        <f t="shared" si="442"/>
        <v>2.6332334882302257</v>
      </c>
      <c r="BY304" s="148">
        <f t="shared" si="461"/>
        <v>2.5212277268459542</v>
      </c>
      <c r="BZ304" s="148">
        <f t="shared" si="443"/>
        <v>2.5212277268459542</v>
      </c>
      <c r="CA304" s="148">
        <f t="shared" si="462"/>
        <v>2.4139861804997125</v>
      </c>
      <c r="CB304" s="148">
        <f t="shared" si="444"/>
        <v>1.4139861804997125</v>
      </c>
      <c r="CC304" s="148"/>
      <c r="CD304" s="38" t="s">
        <v>350</v>
      </c>
      <c r="CE304" s="38">
        <v>0.5</v>
      </c>
      <c r="CF304" s="38">
        <v>24</v>
      </c>
      <c r="CG304" s="38">
        <v>24</v>
      </c>
      <c r="CH304" s="38">
        <v>24</v>
      </c>
      <c r="CI304" s="38">
        <v>24</v>
      </c>
      <c r="CJ304" s="38">
        <v>24</v>
      </c>
      <c r="CK304" s="41">
        <v>24</v>
      </c>
      <c r="CL304" s="41" t="s">
        <v>351</v>
      </c>
      <c r="CM304" s="40">
        <v>0.5</v>
      </c>
      <c r="CN304" s="41">
        <v>520</v>
      </c>
      <c r="CO304" s="41">
        <v>520</v>
      </c>
      <c r="CP304" s="41">
        <v>520</v>
      </c>
      <c r="CQ304" s="41">
        <v>520</v>
      </c>
      <c r="CR304" s="41">
        <v>520</v>
      </c>
      <c r="CS304" s="41">
        <v>520</v>
      </c>
      <c r="CT304" s="41"/>
      <c r="CU304" s="40"/>
      <c r="CV304" s="41"/>
      <c r="CW304" s="41"/>
      <c r="CX304" s="41"/>
      <c r="CY304" s="41"/>
      <c r="CZ304" s="41"/>
      <c r="DA304" s="41"/>
      <c r="DB304" s="41"/>
      <c r="DC304" s="40"/>
      <c r="DD304" s="41"/>
      <c r="DE304" s="41"/>
      <c r="DF304" s="41"/>
      <c r="DG304" s="41"/>
      <c r="DH304" s="41"/>
      <c r="DI304" s="41"/>
      <c r="DJ304" s="41"/>
      <c r="DK304" s="40"/>
      <c r="DL304" s="41"/>
      <c r="DM304" s="41"/>
      <c r="DN304" s="41"/>
      <c r="DO304" s="41"/>
      <c r="DP304" s="41"/>
      <c r="DQ304" s="41"/>
      <c r="DR304" s="15"/>
      <c r="DS304" s="151">
        <f t="shared" si="445"/>
        <v>4</v>
      </c>
      <c r="DT304" s="152">
        <f t="shared" si="446"/>
        <v>4</v>
      </c>
      <c r="DU304" s="7">
        <f t="shared" si="447"/>
        <v>4</v>
      </c>
      <c r="DV304" s="7">
        <f t="shared" si="448"/>
        <v>4</v>
      </c>
      <c r="DW304">
        <f t="shared" si="449"/>
        <v>4</v>
      </c>
      <c r="DX304">
        <f t="shared" si="450"/>
        <v>4</v>
      </c>
      <c r="DZ304">
        <f t="shared" si="463"/>
        <v>4</v>
      </c>
      <c r="EA304">
        <f t="shared" si="464"/>
        <v>4</v>
      </c>
      <c r="EB304">
        <f t="shared" si="465"/>
        <v>4</v>
      </c>
      <c r="EC304">
        <f t="shared" si="466"/>
        <v>4</v>
      </c>
      <c r="ED304">
        <f t="shared" si="467"/>
        <v>4</v>
      </c>
      <c r="EE304">
        <f t="shared" si="468"/>
        <v>4</v>
      </c>
      <c r="EG304">
        <f t="shared" si="469"/>
        <v>4</v>
      </c>
      <c r="EH304">
        <f t="shared" si="470"/>
        <v>4</v>
      </c>
      <c r="EI304">
        <f t="shared" si="471"/>
        <v>4</v>
      </c>
      <c r="EJ304">
        <f t="shared" si="472"/>
        <v>4</v>
      </c>
      <c r="EK304">
        <f t="shared" si="473"/>
        <v>4</v>
      </c>
      <c r="EM304">
        <f>IF($EM$9='[1]L&amp;D Numbers'!$E$6,'[1]L&amp;D Numbers'!$E$7)</f>
        <v>350</v>
      </c>
      <c r="EN304">
        <f>IF($EN$9='[1]L&amp;D Numbers'!$F$6,'[1]L&amp;D Numbers'!$F$7)</f>
        <v>2000</v>
      </c>
      <c r="EO304">
        <f>IF($EO$9='[1]L&amp;D Numbers'!$G$6,'[1]L&amp;D Numbers'!$G$7)</f>
        <v>2000</v>
      </c>
      <c r="EP304">
        <f>IF($EP$9='[1]L&amp;D Numbers'!$H$6,'[1]L&amp;D Numbers'!$H$7)</f>
        <v>2000</v>
      </c>
      <c r="EQ304">
        <f>IF($EQ$9='[1]L&amp;D Numbers'!$I$6,'[1]L&amp;D Numbers'!$I$7)</f>
        <v>2000</v>
      </c>
      <c r="ER304">
        <f>IF($ER$9='[1]L&amp;D Numbers'!$J$6,'[1]L&amp;D Numbers'!$J$7)</f>
        <v>0</v>
      </c>
      <c r="ET304" s="45">
        <f>'[1]L&amp;D Master'!$E$10</f>
        <v>1.0678246631903041E-2</v>
      </c>
      <c r="EU304" s="45">
        <f>ET304+'[1]L&amp;D Master'!$F$10</f>
        <v>1.8222427877342538E-2</v>
      </c>
      <c r="EV304" s="45">
        <f>EU304+'[1]L&amp;D Master'!$G$10</f>
        <v>2.3561551193294058E-2</v>
      </c>
      <c r="EW304" s="45">
        <f>EV304+'[1]L&amp;D Master'!$H$10</f>
        <v>2.7330438342024234E-2</v>
      </c>
      <c r="EX304" s="45">
        <f>EW304+'[1]L&amp;D Master'!$I$10</f>
        <v>2.9999999999999995E-2</v>
      </c>
      <c r="EY304" s="45"/>
      <c r="EZ304" s="45">
        <f t="shared" si="474"/>
        <v>1.0678246631903041E-2</v>
      </c>
      <c r="FA304" s="45">
        <f t="shared" si="475"/>
        <v>1.8222427877342538E-2</v>
      </c>
      <c r="FB304" s="45">
        <f t="shared" si="475"/>
        <v>2.3561551193294058E-2</v>
      </c>
      <c r="FC304" s="45">
        <f t="shared" si="475"/>
        <v>2.7330438342024234E-2</v>
      </c>
      <c r="FD304" s="45">
        <f t="shared" si="451"/>
        <v>2.7330438342024234E-2</v>
      </c>
      <c r="FE304" s="45"/>
      <c r="FF304">
        <f t="shared" si="487"/>
        <v>3.9572870134723876</v>
      </c>
      <c r="FG304">
        <f t="shared" si="488"/>
        <v>3.9271102884906299</v>
      </c>
      <c r="FH304">
        <f t="shared" si="489"/>
        <v>3.9057537952268238</v>
      </c>
      <c r="FI304">
        <f t="shared" si="490"/>
        <v>3.8906782466319032</v>
      </c>
      <c r="FJ304">
        <f t="shared" si="491"/>
        <v>3.8906782466319032</v>
      </c>
      <c r="FL304" s="34"/>
      <c r="FM304" s="34"/>
      <c r="FN304" s="34"/>
      <c r="FO304" s="34"/>
      <c r="FP304" s="34"/>
      <c r="FQ304" s="153">
        <f t="shared" si="476"/>
        <v>0.125</v>
      </c>
      <c r="FR304" s="153"/>
      <c r="FS304" s="42"/>
      <c r="FT304" s="42"/>
      <c r="FU304" s="42"/>
      <c r="FV304" s="42"/>
      <c r="FW304" s="42"/>
      <c r="FX304" s="42"/>
      <c r="FY304" s="42"/>
      <c r="FZ304" s="42"/>
      <c r="GA304" s="42"/>
      <c r="GB304" s="42"/>
      <c r="GC304" s="42"/>
      <c r="GD304" s="42"/>
      <c r="GE304" s="42"/>
      <c r="GF304" s="42"/>
      <c r="GG304" s="42"/>
      <c r="GH304" s="42"/>
      <c r="GI304" s="42"/>
      <c r="GJ304" s="42"/>
      <c r="GK304" s="42"/>
      <c r="GL304" s="42"/>
      <c r="GM304" s="154">
        <f>'[1]Automation Master'!$B$10*FQ304*FO304</f>
        <v>0</v>
      </c>
      <c r="GN304" s="155">
        <f>'[1]Automation Master'!$B$11*FO304*FQ304+GM304</f>
        <v>0</v>
      </c>
      <c r="GO304" s="155">
        <f>'[1]Automation Master'!$B$12*FO304*FQ304+GN304</f>
        <v>0</v>
      </c>
      <c r="GP304" s="155">
        <f>'[1]Automation Master'!$B$13*FO304*FQ304+GO304</f>
        <v>0</v>
      </c>
      <c r="GQ304" s="155">
        <f>'[1]Automation Master'!$C$10*FO304*FQ304+GP304</f>
        <v>0</v>
      </c>
      <c r="GR304" s="155">
        <f>'[1]Automation Master'!$C$11*FO304*FQ304+GQ304</f>
        <v>0</v>
      </c>
      <c r="GS304" s="155">
        <f>'[1]Automation Master'!$C$12*FO304*FQ304+GR304</f>
        <v>0</v>
      </c>
      <c r="GT304" s="155">
        <f>'[1]Automation Master'!$C$13*FO304*FQ304+GS304</f>
        <v>0</v>
      </c>
      <c r="GU304" s="155">
        <f>'[1]Automation Master'!$D$10*FO304*FQ304+GT304</f>
        <v>0</v>
      </c>
      <c r="GV304" s="155">
        <f>'[1]Automation Master'!$D$11*FO304*FQ304+GU304</f>
        <v>0</v>
      </c>
      <c r="GW304" s="155">
        <f>'[1]Automation Master'!$D$12*FO304*FQ304+GV304</f>
        <v>0</v>
      </c>
      <c r="GX304" s="155">
        <f>'[1]Automation Master'!$D$13*FO304*FQ304+GW304</f>
        <v>0</v>
      </c>
      <c r="GY304" s="155">
        <f>'[1]Automation Master'!$E$10*FO304*FQ304+GX304</f>
        <v>0</v>
      </c>
      <c r="GZ304" s="155">
        <f>'[1]Automation Master'!$E$11*FO304*FQ304+GY304</f>
        <v>0</v>
      </c>
      <c r="HA304" s="155">
        <f>'[1]Automation Master'!$E$12*FO304*FQ304+GZ304</f>
        <v>0</v>
      </c>
      <c r="HB304" s="155">
        <f>'[1]Automation Master'!$E$13*FO304*FQ304+HA304</f>
        <v>0</v>
      </c>
      <c r="HC304" s="155">
        <f>'[1]Automation Master'!$F$10*FO304*FQ304+HB304</f>
        <v>0</v>
      </c>
      <c r="HD304" s="155">
        <f>'[1]Automation Master'!$F$11*FO304*FQ304+HC304</f>
        <v>0</v>
      </c>
      <c r="HE304" s="155">
        <f>'[1]Automation Master'!$F$12*FO304*FQ304+HD304</f>
        <v>0</v>
      </c>
      <c r="HF304" s="156">
        <f>'[1]Automation Master'!$F$13*FO304*FQ304+HE304</f>
        <v>0</v>
      </c>
      <c r="HG304" s="157"/>
      <c r="HH304" s="157"/>
      <c r="HI304" s="157"/>
      <c r="HJ304" s="157"/>
      <c r="HK304" s="157"/>
      <c r="HL304" s="157"/>
      <c r="HM304" s="157"/>
      <c r="HN304" s="157"/>
      <c r="HO304" s="157"/>
      <c r="HP304" s="157"/>
      <c r="HQ304" s="157"/>
      <c r="HR304" s="157"/>
      <c r="HS304" s="157"/>
      <c r="HT304" s="157"/>
      <c r="HU304" s="157"/>
      <c r="HV304" s="157"/>
      <c r="HW304" s="157"/>
      <c r="HX304" s="157"/>
      <c r="HY304" s="42"/>
      <c r="HZ304" s="42"/>
      <c r="IA304" s="148">
        <f t="shared" si="492"/>
        <v>4</v>
      </c>
      <c r="IB304" s="148">
        <f t="shared" si="493"/>
        <v>4</v>
      </c>
      <c r="IC304" s="148">
        <f t="shared" si="494"/>
        <v>4</v>
      </c>
      <c r="ID304" s="148">
        <f t="shared" si="495"/>
        <v>4</v>
      </c>
      <c r="IE304" s="148">
        <f t="shared" si="496"/>
        <v>4</v>
      </c>
      <c r="IH304">
        <f t="shared" si="497"/>
        <v>3.9572870134723876</v>
      </c>
      <c r="II304">
        <f t="shared" si="498"/>
        <v>3.9271102884906299</v>
      </c>
      <c r="IJ304">
        <f t="shared" si="499"/>
        <v>3.9057537952268238</v>
      </c>
      <c r="IK304">
        <f t="shared" si="500"/>
        <v>3.8906782466319032</v>
      </c>
      <c r="IL304">
        <f t="shared" si="501"/>
        <v>3.8906782466319032</v>
      </c>
      <c r="IN304" s="42">
        <f t="shared" si="502"/>
        <v>1.0678246631903088E-2</v>
      </c>
      <c r="IO304" s="42">
        <f t="shared" si="503"/>
        <v>1.8222427877342517E-2</v>
      </c>
      <c r="IP304" s="42">
        <f t="shared" si="504"/>
        <v>2.3561551193294061E-2</v>
      </c>
      <c r="IQ304" s="42">
        <f t="shared" si="505"/>
        <v>2.7330438342024199E-2</v>
      </c>
      <c r="IR304" s="42">
        <f t="shared" si="506"/>
        <v>2.7330438342024199E-2</v>
      </c>
      <c r="IT304" s="9">
        <f t="shared" si="477"/>
        <v>0</v>
      </c>
      <c r="IU304" s="9">
        <f t="shared" si="478"/>
        <v>0</v>
      </c>
      <c r="IV304" s="9">
        <f t="shared" si="479"/>
        <v>0</v>
      </c>
      <c r="IW304" s="9">
        <f t="shared" si="480"/>
        <v>0</v>
      </c>
      <c r="IX304" s="9">
        <f t="shared" si="481"/>
        <v>0</v>
      </c>
    </row>
    <row r="305" spans="1:258" ht="15.75" hidden="1" thickBot="1" x14ac:dyDescent="0.3">
      <c r="A305">
        <v>11</v>
      </c>
      <c r="B305" t="s">
        <v>446</v>
      </c>
      <c r="C305" t="s">
        <v>447</v>
      </c>
      <c r="D305" t="s">
        <v>259</v>
      </c>
      <c r="E305" t="s">
        <v>333</v>
      </c>
      <c r="F305" t="s">
        <v>333</v>
      </c>
      <c r="G305" t="s">
        <v>256</v>
      </c>
      <c r="H305">
        <v>11</v>
      </c>
      <c r="K305">
        <v>3</v>
      </c>
      <c r="L305">
        <v>8</v>
      </c>
      <c r="P305">
        <v>2</v>
      </c>
      <c r="Q305">
        <v>6</v>
      </c>
      <c r="S305">
        <v>3</v>
      </c>
      <c r="Y305">
        <v>11</v>
      </c>
      <c r="AB305">
        <v>8</v>
      </c>
      <c r="AE305">
        <v>3</v>
      </c>
      <c r="AP305">
        <v>1</v>
      </c>
      <c r="AQ305">
        <v>1</v>
      </c>
      <c r="AR305">
        <v>1</v>
      </c>
      <c r="AT305">
        <v>11</v>
      </c>
      <c r="AU305">
        <v>0</v>
      </c>
      <c r="AV305">
        <v>0</v>
      </c>
      <c r="AW305">
        <v>0</v>
      </c>
      <c r="AX305">
        <v>11</v>
      </c>
      <c r="BB305">
        <f t="shared" si="452"/>
        <v>11</v>
      </c>
      <c r="BC305">
        <v>11</v>
      </c>
      <c r="BD305">
        <f t="shared" si="453"/>
        <v>11</v>
      </c>
      <c r="BE305">
        <f t="shared" si="454"/>
        <v>11</v>
      </c>
      <c r="BF305">
        <f t="shared" si="455"/>
        <v>11</v>
      </c>
      <c r="BH305">
        <f t="shared" si="456"/>
        <v>0</v>
      </c>
      <c r="BK305" s="45">
        <f>IF(G305="MEA",'[1]Net Hire Rate'!$E$7,IF(G305="AMR",'[1]Net Hire Rate'!$F$7,IF(G305="EUR",'[1]Net Hire Rate'!$G$7,IF(G305="APAC",'[1]Net Hire Rate'!$H$7,0))))</f>
        <v>1.6761041902604757E-3</v>
      </c>
      <c r="BL305" s="45">
        <f>IF(G305="MEA",'[1]Net Hire Rate'!$E$8,IF(G305="AMR",'[1]Net Hire Rate'!$F$8,IF(G305="EUR",'[1]Net Hire Rate'!$G$8,IF(G305="APAC",'[1]Net Hire Rate'!$H$8,0))))</f>
        <v>1.6761041902604757E-3</v>
      </c>
      <c r="BM305" s="45">
        <f>IF(G305="MEA",'[1]Net Hire Rate'!$E$9,IF(G305="AMR",'[1]Net Hire Rate'!$F$9,IF(G305="EUR",'[1]Net Hire Rate'!$G$9,IF(G305="APAC",'[1]Net Hire Rate'!$H$9,0))))</f>
        <v>1.6761041902604757E-3</v>
      </c>
      <c r="BN305" s="45">
        <f>IF(G305="MEA",'[1]Net Hire Rate'!$E$10,IF(G305="AMR",'[1]Net Hire Rate'!$F$10,IF(G305="EUR",'[1]Net Hire Rate'!$G$10,IF(G305="APAC",'[1]Net Hire Rate'!$H$10,0))))</f>
        <v>1.6761041902604757E-3</v>
      </c>
      <c r="BO305" s="45">
        <f>IF(G305="MEA",'[1]Net Hire Rate'!$E$11,IF(G305="AMR",'[1]Net Hire Rate'!$F$11,IF(G305="EUR",'[1]Net Hire Rate'!$G$11,IF(G305="APAC",'[1]Net Hire Rate'!$H$11,0))))</f>
        <v>1.6761041902604757E-3</v>
      </c>
      <c r="BP305" s="45">
        <f>IF(G305="MEA",'[1]Net Hire Rate'!$E$12,IF(G305="AMR",'[1]Net Hire Rate'!$F$12,IF(G305="EUR",'[1]Net Hire Rate'!$G$12,IF(G305="APAC",'[1]Net Hire Rate'!$H$12,0))))</f>
        <v>1.6761041902604757E-3</v>
      </c>
      <c r="BQ305" s="147">
        <f t="shared" si="457"/>
        <v>11</v>
      </c>
      <c r="BR305" s="147">
        <f t="shared" si="439"/>
        <v>11</v>
      </c>
      <c r="BS305" s="147">
        <f t="shared" si="458"/>
        <v>11.018437146092865</v>
      </c>
      <c r="BT305" s="148">
        <f t="shared" si="440"/>
        <v>11.018437146092865</v>
      </c>
      <c r="BU305" s="149">
        <f t="shared" si="459"/>
        <v>11.036905194763552</v>
      </c>
      <c r="BV305" s="148">
        <f t="shared" si="441"/>
        <v>10.036905194763552</v>
      </c>
      <c r="BW305" s="148">
        <f t="shared" si="460"/>
        <v>10.053728093617742</v>
      </c>
      <c r="BX305" s="148">
        <f t="shared" si="442"/>
        <v>9.0537280936177424</v>
      </c>
      <c r="BY305" s="148">
        <f t="shared" si="461"/>
        <v>9.0689030852129342</v>
      </c>
      <c r="BZ305" s="148">
        <f t="shared" si="443"/>
        <v>8.0689030852129342</v>
      </c>
      <c r="CA305" s="148">
        <f t="shared" si="462"/>
        <v>8.0824274074848645</v>
      </c>
      <c r="CB305" s="148">
        <f t="shared" si="444"/>
        <v>8.0824274074848645</v>
      </c>
      <c r="CC305" s="148"/>
      <c r="CD305" s="38" t="s">
        <v>448</v>
      </c>
      <c r="CE305" s="38">
        <v>0.15</v>
      </c>
      <c r="CF305" s="38">
        <v>20</v>
      </c>
      <c r="CG305" s="38">
        <v>22</v>
      </c>
      <c r="CH305" s="38">
        <v>24.2</v>
      </c>
      <c r="CI305" s="38">
        <v>26.619999999999997</v>
      </c>
      <c r="CJ305" s="38">
        <v>29.281999999999996</v>
      </c>
      <c r="CK305" s="41">
        <v>32.210199999999993</v>
      </c>
      <c r="CL305" s="41" t="s">
        <v>449</v>
      </c>
      <c r="CM305" s="40">
        <v>0.65</v>
      </c>
      <c r="CN305" s="41">
        <v>11</v>
      </c>
      <c r="CO305" s="41">
        <v>13.2</v>
      </c>
      <c r="CP305" s="41">
        <v>15.84</v>
      </c>
      <c r="CQ305" s="41">
        <v>19.007999999999999</v>
      </c>
      <c r="CR305" s="41">
        <v>22.8096</v>
      </c>
      <c r="CS305" s="41">
        <v>27.37152</v>
      </c>
      <c r="CT305" s="41" t="s">
        <v>450</v>
      </c>
      <c r="CU305" s="40">
        <v>0.1</v>
      </c>
      <c r="CV305" s="41">
        <v>3</v>
      </c>
      <c r="CW305" s="41">
        <v>2</v>
      </c>
      <c r="CX305" s="41">
        <v>2</v>
      </c>
      <c r="CY305" s="41">
        <v>2</v>
      </c>
      <c r="CZ305" s="41">
        <v>2</v>
      </c>
      <c r="DA305" s="41">
        <v>2</v>
      </c>
      <c r="DB305" s="41" t="s">
        <v>451</v>
      </c>
      <c r="DC305" s="40">
        <v>0.1</v>
      </c>
      <c r="DD305" s="41">
        <v>1</v>
      </c>
      <c r="DE305" s="41">
        <v>2</v>
      </c>
      <c r="DF305" s="41">
        <v>2</v>
      </c>
      <c r="DG305" s="41">
        <v>2</v>
      </c>
      <c r="DH305" s="41">
        <v>2</v>
      </c>
      <c r="DI305" s="41">
        <v>2</v>
      </c>
      <c r="DJ305" s="41"/>
      <c r="DK305" s="40"/>
      <c r="DL305" s="41"/>
      <c r="DM305" s="41"/>
      <c r="DN305" s="41"/>
      <c r="DO305" s="41"/>
      <c r="DP305" s="41"/>
      <c r="DQ305" s="41"/>
      <c r="DR305" s="15"/>
      <c r="DS305" s="151">
        <f t="shared" si="445"/>
        <v>11</v>
      </c>
      <c r="DT305" s="152">
        <f t="shared" si="446"/>
        <v>13.328333333333333</v>
      </c>
      <c r="DU305" s="7">
        <f t="shared" si="447"/>
        <v>15.22583333333333</v>
      </c>
      <c r="DV305" s="7">
        <f t="shared" si="448"/>
        <v>17.484683333333329</v>
      </c>
      <c r="DW305">
        <f t="shared" si="449"/>
        <v>20.175338333333332</v>
      </c>
      <c r="DX305">
        <f t="shared" si="450"/>
        <v>23.382162833333336</v>
      </c>
      <c r="DZ305">
        <f t="shared" si="463"/>
        <v>11</v>
      </c>
      <c r="EA305">
        <f t="shared" si="464"/>
        <v>13.328333333333333</v>
      </c>
      <c r="EB305">
        <f t="shared" si="465"/>
        <v>15.22583333333333</v>
      </c>
      <c r="EC305">
        <f t="shared" si="466"/>
        <v>17.484683333333329</v>
      </c>
      <c r="ED305">
        <f t="shared" si="467"/>
        <v>20.175338333333332</v>
      </c>
      <c r="EE305">
        <f t="shared" si="468"/>
        <v>23.382162833333336</v>
      </c>
      <c r="EG305">
        <f t="shared" si="469"/>
        <v>13.328333333333333</v>
      </c>
      <c r="EH305">
        <f t="shared" si="470"/>
        <v>12.56602475928473</v>
      </c>
      <c r="EI305">
        <f t="shared" si="471"/>
        <v>12.631920529801324</v>
      </c>
      <c r="EJ305">
        <f t="shared" si="472"/>
        <v>12.692750416793366</v>
      </c>
      <c r="EK305">
        <f t="shared" si="473"/>
        <v>12.748425177173816</v>
      </c>
      <c r="EM305">
        <f>IF($EM$9='[1]L&amp;D Numbers'!$E$6,'[1]L&amp;D Numbers'!$E$7)</f>
        <v>350</v>
      </c>
      <c r="EN305">
        <f>IF($EN$9='[1]L&amp;D Numbers'!$F$6,'[1]L&amp;D Numbers'!$F$7)</f>
        <v>2000</v>
      </c>
      <c r="EO305">
        <f>IF($EO$9='[1]L&amp;D Numbers'!$G$6,'[1]L&amp;D Numbers'!$G$7)</f>
        <v>2000</v>
      </c>
      <c r="EP305">
        <f>IF($EP$9='[1]L&amp;D Numbers'!$H$6,'[1]L&amp;D Numbers'!$H$7)</f>
        <v>2000</v>
      </c>
      <c r="EQ305">
        <f>IF($EQ$9='[1]L&amp;D Numbers'!$I$6,'[1]L&amp;D Numbers'!$I$7)</f>
        <v>2000</v>
      </c>
      <c r="ER305">
        <f>IF($ER$9='[1]L&amp;D Numbers'!$J$6,'[1]L&amp;D Numbers'!$J$7)</f>
        <v>0</v>
      </c>
      <c r="ET305" s="45">
        <f>'[1]L&amp;D Master'!$E$10</f>
        <v>1.0678246631903041E-2</v>
      </c>
      <c r="EU305" s="45">
        <f>ET305+'[1]L&amp;D Master'!$F$10</f>
        <v>1.8222427877342538E-2</v>
      </c>
      <c r="EV305" s="45">
        <f>EU305+'[1]L&amp;D Master'!$G$10</f>
        <v>2.3561551193294058E-2</v>
      </c>
      <c r="EW305" s="45">
        <f>EV305+'[1]L&amp;D Master'!$H$10</f>
        <v>2.7330438342024234E-2</v>
      </c>
      <c r="EX305" s="45">
        <f>EW305+'[1]L&amp;D Master'!$I$10</f>
        <v>2.9999999999999995E-2</v>
      </c>
      <c r="EY305" s="45"/>
      <c r="EZ305" s="45">
        <f t="shared" si="474"/>
        <v>1.0678246631903041E-2</v>
      </c>
      <c r="FA305" s="45">
        <f t="shared" si="475"/>
        <v>1.8222427877342538E-2</v>
      </c>
      <c r="FB305" s="45">
        <f t="shared" si="475"/>
        <v>2.3561551193294058E-2</v>
      </c>
      <c r="FC305" s="45">
        <f t="shared" si="475"/>
        <v>2.7330438342024234E-2</v>
      </c>
      <c r="FD305" s="45">
        <f t="shared" si="451"/>
        <v>2.7330438342024234E-2</v>
      </c>
      <c r="FE305" s="45"/>
      <c r="FF305">
        <f t="shared" si="487"/>
        <v>13.186010102807785</v>
      </c>
      <c r="FG305">
        <f t="shared" si="488"/>
        <v>14.948381683544227</v>
      </c>
      <c r="FH305">
        <f t="shared" si="489"/>
        <v>17.072717071876461</v>
      </c>
      <c r="FI305">
        <f t="shared" si="490"/>
        <v>19.623937492984687</v>
      </c>
      <c r="FJ305">
        <f t="shared" si="491"/>
        <v>22.743118073713749</v>
      </c>
      <c r="FL305" s="34"/>
      <c r="FM305" s="34"/>
      <c r="FN305" s="34"/>
      <c r="FO305" s="34"/>
      <c r="FP305" s="34"/>
      <c r="FQ305" s="153">
        <f t="shared" si="476"/>
        <v>0.125</v>
      </c>
      <c r="FR305" s="153"/>
      <c r="FS305" s="42"/>
      <c r="FT305" s="42"/>
      <c r="FU305" s="42"/>
      <c r="FV305" s="42"/>
      <c r="FW305" s="42"/>
      <c r="FX305" s="42"/>
      <c r="FY305" s="42"/>
      <c r="FZ305" s="42"/>
      <c r="GA305" s="42"/>
      <c r="GB305" s="42"/>
      <c r="GC305" s="42"/>
      <c r="GD305" s="42"/>
      <c r="GE305" s="42"/>
      <c r="GF305" s="42"/>
      <c r="GG305" s="42"/>
      <c r="GH305" s="42"/>
      <c r="GI305" s="42"/>
      <c r="GJ305" s="42"/>
      <c r="GK305" s="42"/>
      <c r="GL305" s="42"/>
      <c r="GM305" s="154">
        <f>'[1]Automation Master'!$B$10*FQ305*FO305</f>
        <v>0</v>
      </c>
      <c r="GN305" s="155">
        <f>'[1]Automation Master'!$B$11*FO305*FQ305+GM305</f>
        <v>0</v>
      </c>
      <c r="GO305" s="155">
        <f>'[1]Automation Master'!$B$12*FO305*FQ305+GN305</f>
        <v>0</v>
      </c>
      <c r="GP305" s="155">
        <f>'[1]Automation Master'!$B$13*FO305*FQ305+GO305</f>
        <v>0</v>
      </c>
      <c r="GQ305" s="155">
        <f>'[1]Automation Master'!$C$10*FO305*FQ305+GP305</f>
        <v>0</v>
      </c>
      <c r="GR305" s="155">
        <f>'[1]Automation Master'!$C$11*FO305*FQ305+GQ305</f>
        <v>0</v>
      </c>
      <c r="GS305" s="155">
        <f>'[1]Automation Master'!$C$12*FO305*FQ305+GR305</f>
        <v>0</v>
      </c>
      <c r="GT305" s="155">
        <f>'[1]Automation Master'!$C$13*FO305*FQ305+GS305</f>
        <v>0</v>
      </c>
      <c r="GU305" s="155">
        <f>'[1]Automation Master'!$D$10*FO305*FQ305+GT305</f>
        <v>0</v>
      </c>
      <c r="GV305" s="155">
        <f>'[1]Automation Master'!$D$11*FO305*FQ305+GU305</f>
        <v>0</v>
      </c>
      <c r="GW305" s="155">
        <f>'[1]Automation Master'!$D$12*FO305*FQ305+GV305</f>
        <v>0</v>
      </c>
      <c r="GX305" s="155">
        <f>'[1]Automation Master'!$D$13*FO305*FQ305+GW305</f>
        <v>0</v>
      </c>
      <c r="GY305" s="155">
        <f>'[1]Automation Master'!$E$10*FO305*FQ305+GX305</f>
        <v>0</v>
      </c>
      <c r="GZ305" s="155">
        <f>'[1]Automation Master'!$E$11*FO305*FQ305+GY305</f>
        <v>0</v>
      </c>
      <c r="HA305" s="155">
        <f>'[1]Automation Master'!$E$12*FO305*FQ305+GZ305</f>
        <v>0</v>
      </c>
      <c r="HB305" s="155">
        <f>'[1]Automation Master'!$E$13*FO305*FQ305+HA305</f>
        <v>0</v>
      </c>
      <c r="HC305" s="155">
        <f>'[1]Automation Master'!$F$10*FO305*FQ305+HB305</f>
        <v>0</v>
      </c>
      <c r="HD305" s="155">
        <f>'[1]Automation Master'!$F$11*FO305*FQ305+HC305</f>
        <v>0</v>
      </c>
      <c r="HE305" s="155">
        <f>'[1]Automation Master'!$F$12*FO305*FQ305+HD305</f>
        <v>0</v>
      </c>
      <c r="HF305" s="156">
        <f>'[1]Automation Master'!$F$13*FO305*FQ305+HE305</f>
        <v>0</v>
      </c>
      <c r="HG305" s="157"/>
      <c r="HH305" s="157"/>
      <c r="HI305" s="157"/>
      <c r="HJ305" s="157"/>
      <c r="HK305" s="157"/>
      <c r="HL305" s="157"/>
      <c r="HM305" s="157"/>
      <c r="HN305" s="157"/>
      <c r="HO305" s="157"/>
      <c r="HP305" s="157"/>
      <c r="HQ305" s="157"/>
      <c r="HR305" s="157"/>
      <c r="HS305" s="157"/>
      <c r="HT305" s="157"/>
      <c r="HU305" s="157"/>
      <c r="HV305" s="157"/>
      <c r="HW305" s="157"/>
      <c r="HX305" s="157"/>
      <c r="HY305" s="42"/>
      <c r="HZ305" s="42"/>
      <c r="IA305" s="148">
        <f t="shared" si="492"/>
        <v>13.328333333333333</v>
      </c>
      <c r="IB305" s="148">
        <f t="shared" si="493"/>
        <v>15.22583333333333</v>
      </c>
      <c r="IC305" s="148">
        <f t="shared" si="494"/>
        <v>17.484683333333329</v>
      </c>
      <c r="ID305" s="148">
        <f t="shared" si="495"/>
        <v>20.175338333333332</v>
      </c>
      <c r="IE305" s="148">
        <f t="shared" si="496"/>
        <v>23.382162833333336</v>
      </c>
      <c r="IH305">
        <f t="shared" si="497"/>
        <v>13.186010102807785</v>
      </c>
      <c r="II305">
        <f t="shared" si="498"/>
        <v>14.948381683544227</v>
      </c>
      <c r="IJ305">
        <f t="shared" si="499"/>
        <v>17.072717071876461</v>
      </c>
      <c r="IK305">
        <f t="shared" si="500"/>
        <v>19.623937492984687</v>
      </c>
      <c r="IL305">
        <f t="shared" si="501"/>
        <v>22.743118073713749</v>
      </c>
      <c r="IN305" s="42">
        <f t="shared" si="502"/>
        <v>1.0678246631903077E-2</v>
      </c>
      <c r="IO305" s="42">
        <f t="shared" si="503"/>
        <v>1.8222427877342472E-2</v>
      </c>
      <c r="IP305" s="42">
        <f t="shared" si="504"/>
        <v>2.3561551193294034E-2</v>
      </c>
      <c r="IQ305" s="42">
        <f t="shared" si="505"/>
        <v>2.7330438342024255E-2</v>
      </c>
      <c r="IR305" s="42">
        <f t="shared" si="506"/>
        <v>2.7330438342024217E-2</v>
      </c>
      <c r="IT305" s="9">
        <f t="shared" si="477"/>
        <v>0</v>
      </c>
      <c r="IU305" s="9">
        <f t="shared" si="478"/>
        <v>0</v>
      </c>
      <c r="IV305" s="9">
        <f t="shared" si="479"/>
        <v>0</v>
      </c>
      <c r="IW305" s="9">
        <f t="shared" si="480"/>
        <v>0</v>
      </c>
      <c r="IX305" s="9">
        <f t="shared" si="481"/>
        <v>0</v>
      </c>
    </row>
    <row r="306" spans="1:258" ht="15.75" hidden="1" thickBot="1" x14ac:dyDescent="0.3">
      <c r="A306">
        <v>14</v>
      </c>
      <c r="B306" t="s">
        <v>446</v>
      </c>
      <c r="C306" t="s">
        <v>279</v>
      </c>
      <c r="D306" t="s">
        <v>259</v>
      </c>
      <c r="E306" t="s">
        <v>333</v>
      </c>
      <c r="F306" t="s">
        <v>333</v>
      </c>
      <c r="G306" t="s">
        <v>268</v>
      </c>
      <c r="H306">
        <v>14</v>
      </c>
      <c r="K306">
        <v>3</v>
      </c>
      <c r="L306">
        <v>11</v>
      </c>
      <c r="O306">
        <v>1</v>
      </c>
      <c r="Q306">
        <v>4</v>
      </c>
      <c r="R306">
        <v>1</v>
      </c>
      <c r="S306">
        <v>5</v>
      </c>
      <c r="T306">
        <v>3</v>
      </c>
      <c r="Y306">
        <v>11</v>
      </c>
      <c r="Z306">
        <v>3</v>
      </c>
      <c r="AB306">
        <v>10</v>
      </c>
      <c r="AE306">
        <v>2</v>
      </c>
      <c r="AG306">
        <v>1</v>
      </c>
      <c r="AL306">
        <v>1</v>
      </c>
      <c r="AQ306">
        <v>2</v>
      </c>
      <c r="AR306">
        <v>1</v>
      </c>
      <c r="AT306">
        <v>14</v>
      </c>
      <c r="AU306">
        <v>0</v>
      </c>
      <c r="AV306">
        <v>0</v>
      </c>
      <c r="AW306">
        <v>14</v>
      </c>
      <c r="AX306">
        <v>0</v>
      </c>
      <c r="BB306">
        <f t="shared" si="452"/>
        <v>14</v>
      </c>
      <c r="BC306">
        <v>14</v>
      </c>
      <c r="BD306">
        <f t="shared" si="453"/>
        <v>14</v>
      </c>
      <c r="BE306">
        <f t="shared" si="454"/>
        <v>14</v>
      </c>
      <c r="BF306">
        <f t="shared" si="455"/>
        <v>14</v>
      </c>
      <c r="BH306">
        <f t="shared" si="456"/>
        <v>0</v>
      </c>
      <c r="BK306" s="45">
        <f>IF(G306="MEA",'[1]Net Hire Rate'!$E$7,IF(G306="AMR",'[1]Net Hire Rate'!$F$7,IF(G306="EUR",'[1]Net Hire Rate'!$G$7,IF(G306="APAC",'[1]Net Hire Rate'!$H$7,0))))</f>
        <v>-0.12481698389458272</v>
      </c>
      <c r="BL306" s="45">
        <f>IF(G306="MEA",'[1]Net Hire Rate'!$E$8,IF(G306="AMR",'[1]Net Hire Rate'!$F$8,IF(G306="EUR",'[1]Net Hire Rate'!$G$8,IF(G306="APAC",'[1]Net Hire Rate'!$H$8,0))))</f>
        <v>-0.12481698389458272</v>
      </c>
      <c r="BM306" s="45">
        <f>IF(G306="MEA",'[1]Net Hire Rate'!$E$9,IF(G306="AMR",'[1]Net Hire Rate'!$F$9,IF(G306="EUR",'[1]Net Hire Rate'!$G$9,IF(G306="APAC",'[1]Net Hire Rate'!$H$9,0))))</f>
        <v>-0.12481698389458272</v>
      </c>
      <c r="BN306" s="45">
        <f>IF(G306="MEA",'[1]Net Hire Rate'!$E$10,IF(G306="AMR",'[1]Net Hire Rate'!$F$10,IF(G306="EUR",'[1]Net Hire Rate'!$G$10,IF(G306="APAC",'[1]Net Hire Rate'!$H$10,0))))</f>
        <v>-0.12481698389458272</v>
      </c>
      <c r="BO306" s="45">
        <f>IF(G306="MEA",'[1]Net Hire Rate'!$E$11,IF(G306="AMR",'[1]Net Hire Rate'!$F$11,IF(G306="EUR",'[1]Net Hire Rate'!$G$11,IF(G306="APAC",'[1]Net Hire Rate'!$H$11,0))))</f>
        <v>-0.12481698389458272</v>
      </c>
      <c r="BP306" s="45">
        <f>IF(G306="MEA",'[1]Net Hire Rate'!$E$12,IF(G306="AMR",'[1]Net Hire Rate'!$F$12,IF(G306="EUR",'[1]Net Hire Rate'!$G$12,IF(G306="APAC",'[1]Net Hire Rate'!$H$12,0))))</f>
        <v>-0.12481698389458272</v>
      </c>
      <c r="BQ306" s="147">
        <f t="shared" si="457"/>
        <v>14</v>
      </c>
      <c r="BR306" s="147">
        <f t="shared" si="439"/>
        <v>14</v>
      </c>
      <c r="BS306" s="147">
        <f t="shared" si="458"/>
        <v>12.252562225475842</v>
      </c>
      <c r="BT306" s="148">
        <f t="shared" si="440"/>
        <v>12.252562225475842</v>
      </c>
      <c r="BU306" s="149">
        <f t="shared" si="459"/>
        <v>10.723234363511251</v>
      </c>
      <c r="BV306" s="148">
        <f t="shared" si="441"/>
        <v>10.723234363511251</v>
      </c>
      <c r="BW306" s="148">
        <f t="shared" si="460"/>
        <v>9.3847925926630307</v>
      </c>
      <c r="BX306" s="148">
        <f t="shared" si="442"/>
        <v>7.3847925926630307</v>
      </c>
      <c r="BY306" s="148">
        <f t="shared" si="461"/>
        <v>6.4630450545597755</v>
      </c>
      <c r="BZ306" s="148">
        <f t="shared" si="443"/>
        <v>5.4630450545597755</v>
      </c>
      <c r="CA306" s="148">
        <f t="shared" si="462"/>
        <v>4.7811642479694081</v>
      </c>
      <c r="CB306" s="148">
        <f t="shared" si="444"/>
        <v>4.7811642479694081</v>
      </c>
      <c r="CC306" s="148"/>
      <c r="CD306" s="171" t="s">
        <v>452</v>
      </c>
      <c r="CE306" s="38">
        <v>1</v>
      </c>
      <c r="CF306" s="38">
        <v>732</v>
      </c>
      <c r="CG306" s="38">
        <v>768.6</v>
      </c>
      <c r="CH306" s="38">
        <v>807.03000000000009</v>
      </c>
      <c r="CI306" s="38">
        <v>847.38150000000007</v>
      </c>
      <c r="CJ306" s="38">
        <v>889.75057500000014</v>
      </c>
      <c r="CK306" s="41">
        <v>934.23810375000016</v>
      </c>
      <c r="CL306" s="41"/>
      <c r="CM306" s="40"/>
      <c r="CN306" s="41"/>
      <c r="CO306" s="41"/>
      <c r="CP306" s="41"/>
      <c r="CQ306" s="41"/>
      <c r="CR306" s="41"/>
      <c r="CS306" s="41"/>
      <c r="CT306" s="41"/>
      <c r="CU306" s="40"/>
      <c r="CV306" s="41"/>
      <c r="CW306" s="41"/>
      <c r="CX306" s="41"/>
      <c r="CY306" s="41"/>
      <c r="CZ306" s="41"/>
      <c r="DA306" s="41"/>
      <c r="DB306" s="41"/>
      <c r="DC306" s="40"/>
      <c r="DD306" s="41"/>
      <c r="DE306" s="41"/>
      <c r="DF306" s="41"/>
      <c r="DG306" s="41"/>
      <c r="DH306" s="41"/>
      <c r="DI306" s="41"/>
      <c r="DJ306" s="41"/>
      <c r="DK306" s="40"/>
      <c r="DL306" s="41"/>
      <c r="DM306" s="41"/>
      <c r="DN306" s="41"/>
      <c r="DO306" s="41"/>
      <c r="DP306" s="41"/>
      <c r="DQ306" s="41"/>
      <c r="DR306" s="15"/>
      <c r="DS306" s="151">
        <f t="shared" si="445"/>
        <v>14</v>
      </c>
      <c r="DT306" s="152">
        <f t="shared" si="446"/>
        <v>14.7</v>
      </c>
      <c r="DU306" s="7">
        <f t="shared" si="447"/>
        <v>15.435000000000002</v>
      </c>
      <c r="DV306" s="7">
        <f t="shared" si="448"/>
        <v>16.20675</v>
      </c>
      <c r="DW306">
        <f t="shared" si="449"/>
        <v>17.017087500000002</v>
      </c>
      <c r="DX306">
        <f t="shared" si="450"/>
        <v>17.867941875000003</v>
      </c>
      <c r="DZ306">
        <f t="shared" si="463"/>
        <v>14</v>
      </c>
      <c r="EA306">
        <f t="shared" si="464"/>
        <v>14.7</v>
      </c>
      <c r="EB306">
        <f t="shared" si="465"/>
        <v>15.435000000000002</v>
      </c>
      <c r="EC306">
        <f t="shared" si="466"/>
        <v>16.20675</v>
      </c>
      <c r="ED306">
        <f t="shared" si="467"/>
        <v>17.017087500000002</v>
      </c>
      <c r="EE306">
        <f t="shared" si="468"/>
        <v>17.867941875000003</v>
      </c>
      <c r="EG306">
        <f t="shared" si="469"/>
        <v>14.7</v>
      </c>
      <c r="EH306">
        <f t="shared" si="470"/>
        <v>14.700000000000003</v>
      </c>
      <c r="EI306">
        <f t="shared" si="471"/>
        <v>14.699999999999998</v>
      </c>
      <c r="EJ306">
        <f t="shared" si="472"/>
        <v>14.700000000000003</v>
      </c>
      <c r="EK306">
        <f t="shared" si="473"/>
        <v>14.700000000000001</v>
      </c>
      <c r="EM306">
        <f>IF($EM$9='[1]L&amp;D Numbers'!$E$6,'[1]L&amp;D Numbers'!$E$7)</f>
        <v>350</v>
      </c>
      <c r="EN306">
        <f>IF($EN$9='[1]L&amp;D Numbers'!$F$6,'[1]L&amp;D Numbers'!$F$7)</f>
        <v>2000</v>
      </c>
      <c r="EO306">
        <f>IF($EO$9='[1]L&amp;D Numbers'!$G$6,'[1]L&amp;D Numbers'!$G$7)</f>
        <v>2000</v>
      </c>
      <c r="EP306">
        <f>IF($EP$9='[1]L&amp;D Numbers'!$H$6,'[1]L&amp;D Numbers'!$H$7)</f>
        <v>2000</v>
      </c>
      <c r="EQ306">
        <f>IF($EQ$9='[1]L&amp;D Numbers'!$I$6,'[1]L&amp;D Numbers'!$I$7)</f>
        <v>2000</v>
      </c>
      <c r="ER306">
        <f>IF($ER$9='[1]L&amp;D Numbers'!$J$6,'[1]L&amp;D Numbers'!$J$7)</f>
        <v>0</v>
      </c>
      <c r="ET306" s="45">
        <f>'[1]L&amp;D Master'!$E$10</f>
        <v>1.0678246631903041E-2</v>
      </c>
      <c r="EU306" s="45">
        <f>ET306+'[1]L&amp;D Master'!$F$10</f>
        <v>1.8222427877342538E-2</v>
      </c>
      <c r="EV306" s="45">
        <f>EU306+'[1]L&amp;D Master'!$G$10</f>
        <v>2.3561551193294058E-2</v>
      </c>
      <c r="EW306" s="45">
        <f>EV306+'[1]L&amp;D Master'!$H$10</f>
        <v>2.7330438342024234E-2</v>
      </c>
      <c r="EX306" s="45">
        <f>EW306+'[1]L&amp;D Master'!$I$10</f>
        <v>2.9999999999999995E-2</v>
      </c>
      <c r="EY306" s="45"/>
      <c r="EZ306" s="45">
        <f t="shared" si="474"/>
        <v>1.0678246631903041E-2</v>
      </c>
      <c r="FA306" s="45">
        <f t="shared" si="475"/>
        <v>1.8222427877342538E-2</v>
      </c>
      <c r="FB306" s="45">
        <f t="shared" si="475"/>
        <v>2.3561551193294058E-2</v>
      </c>
      <c r="FC306" s="45">
        <f t="shared" si="475"/>
        <v>2.7330438342024234E-2</v>
      </c>
      <c r="FD306" s="45">
        <f t="shared" si="451"/>
        <v>2.7330438342024234E-2</v>
      </c>
      <c r="FE306" s="45"/>
      <c r="FF306">
        <f t="shared" si="487"/>
        <v>14.543029774511023</v>
      </c>
      <c r="FG306">
        <f t="shared" si="488"/>
        <v>15.153736825713221</v>
      </c>
      <c r="FH306">
        <f t="shared" si="489"/>
        <v>15.82489383019808</v>
      </c>
      <c r="FI306">
        <f t="shared" si="490"/>
        <v>16.552003039320422</v>
      </c>
      <c r="FJ306">
        <f t="shared" si="491"/>
        <v>17.379603191286442</v>
      </c>
      <c r="FL306" s="34"/>
      <c r="FM306" s="34"/>
      <c r="FN306" s="34"/>
      <c r="FO306" s="34"/>
      <c r="FP306" s="34"/>
      <c r="FQ306" s="153">
        <f t="shared" si="476"/>
        <v>0.125</v>
      </c>
      <c r="FR306" s="153"/>
      <c r="FS306" s="42"/>
      <c r="FT306" s="42"/>
      <c r="FU306" s="42"/>
      <c r="FV306" s="42"/>
      <c r="FW306" s="42"/>
      <c r="FX306" s="42"/>
      <c r="FY306" s="42"/>
      <c r="FZ306" s="42"/>
      <c r="GA306" s="42"/>
      <c r="GB306" s="42"/>
      <c r="GC306" s="42"/>
      <c r="GD306" s="42"/>
      <c r="GE306" s="42"/>
      <c r="GF306" s="42"/>
      <c r="GG306" s="42"/>
      <c r="GH306" s="42"/>
      <c r="GI306" s="42"/>
      <c r="GJ306" s="42"/>
      <c r="GK306" s="42"/>
      <c r="GL306" s="42"/>
      <c r="GM306" s="154">
        <f>'[1]Automation Master'!$B$10*FQ306*FO306</f>
        <v>0</v>
      </c>
      <c r="GN306" s="155">
        <f>'[1]Automation Master'!$B$11*FO306*FQ306+GM306</f>
        <v>0</v>
      </c>
      <c r="GO306" s="155">
        <f>'[1]Automation Master'!$B$12*FO306*FQ306+GN306</f>
        <v>0</v>
      </c>
      <c r="GP306" s="155">
        <f>'[1]Automation Master'!$B$13*FO306*FQ306+GO306</f>
        <v>0</v>
      </c>
      <c r="GQ306" s="155">
        <f>'[1]Automation Master'!$C$10*FO306*FQ306+GP306</f>
        <v>0</v>
      </c>
      <c r="GR306" s="155">
        <f>'[1]Automation Master'!$C$11*FO306*FQ306+GQ306</f>
        <v>0</v>
      </c>
      <c r="GS306" s="155">
        <f>'[1]Automation Master'!$C$12*FO306*FQ306+GR306</f>
        <v>0</v>
      </c>
      <c r="GT306" s="155">
        <f>'[1]Automation Master'!$C$13*FO306*FQ306+GS306</f>
        <v>0</v>
      </c>
      <c r="GU306" s="155">
        <f>'[1]Automation Master'!$D$10*FO306*FQ306+GT306</f>
        <v>0</v>
      </c>
      <c r="GV306" s="155">
        <f>'[1]Automation Master'!$D$11*FO306*FQ306+GU306</f>
        <v>0</v>
      </c>
      <c r="GW306" s="155">
        <f>'[1]Automation Master'!$D$12*FO306*FQ306+GV306</f>
        <v>0</v>
      </c>
      <c r="GX306" s="155">
        <f>'[1]Automation Master'!$D$13*FO306*FQ306+GW306</f>
        <v>0</v>
      </c>
      <c r="GY306" s="155">
        <f>'[1]Automation Master'!$E$10*FO306*FQ306+GX306</f>
        <v>0</v>
      </c>
      <c r="GZ306" s="155">
        <f>'[1]Automation Master'!$E$11*FO306*FQ306+GY306</f>
        <v>0</v>
      </c>
      <c r="HA306" s="155">
        <f>'[1]Automation Master'!$E$12*FO306*FQ306+GZ306</f>
        <v>0</v>
      </c>
      <c r="HB306" s="155">
        <f>'[1]Automation Master'!$E$13*FO306*FQ306+HA306</f>
        <v>0</v>
      </c>
      <c r="HC306" s="155">
        <f>'[1]Automation Master'!$F$10*FO306*FQ306+HB306</f>
        <v>0</v>
      </c>
      <c r="HD306" s="155">
        <f>'[1]Automation Master'!$F$11*FO306*FQ306+HC306</f>
        <v>0</v>
      </c>
      <c r="HE306" s="155">
        <f>'[1]Automation Master'!$F$12*FO306*FQ306+HD306</f>
        <v>0</v>
      </c>
      <c r="HF306" s="156">
        <f>'[1]Automation Master'!$F$13*FO306*FQ306+HE306</f>
        <v>0</v>
      </c>
      <c r="HG306" s="157"/>
      <c r="HH306" s="157"/>
      <c r="HI306" s="157"/>
      <c r="HJ306" s="157"/>
      <c r="HK306" s="157"/>
      <c r="HL306" s="157"/>
      <c r="HM306" s="157"/>
      <c r="HN306" s="157"/>
      <c r="HO306" s="157"/>
      <c r="HP306" s="157"/>
      <c r="HQ306" s="157"/>
      <c r="HR306" s="157"/>
      <c r="HS306" s="157"/>
      <c r="HT306" s="157"/>
      <c r="HU306" s="157"/>
      <c r="HV306" s="157"/>
      <c r="HW306" s="157"/>
      <c r="HX306" s="157"/>
      <c r="HY306" s="42"/>
      <c r="HZ306" s="42"/>
      <c r="IA306" s="148">
        <f t="shared" si="492"/>
        <v>14.7</v>
      </c>
      <c r="IB306" s="148">
        <f t="shared" si="493"/>
        <v>15.435000000000002</v>
      </c>
      <c r="IC306" s="148">
        <f t="shared" si="494"/>
        <v>16.20675</v>
      </c>
      <c r="ID306" s="148">
        <f t="shared" si="495"/>
        <v>17.017087500000002</v>
      </c>
      <c r="IE306" s="148">
        <f t="shared" si="496"/>
        <v>17.867941875000003</v>
      </c>
      <c r="IH306">
        <f t="shared" si="497"/>
        <v>14.543029774511023</v>
      </c>
      <c r="II306">
        <f t="shared" si="498"/>
        <v>15.153736825713221</v>
      </c>
      <c r="IJ306">
        <f t="shared" si="499"/>
        <v>15.82489383019808</v>
      </c>
      <c r="IK306">
        <f t="shared" si="500"/>
        <v>16.552003039320422</v>
      </c>
      <c r="IL306">
        <f t="shared" si="501"/>
        <v>17.379603191286442</v>
      </c>
      <c r="IN306" s="42">
        <f t="shared" si="502"/>
        <v>1.0678246631903145E-2</v>
      </c>
      <c r="IO306" s="42">
        <f t="shared" si="503"/>
        <v>1.8222427877342497E-2</v>
      </c>
      <c r="IP306" s="42">
        <f t="shared" si="504"/>
        <v>2.3561551193294103E-2</v>
      </c>
      <c r="IQ306" s="42">
        <f t="shared" si="505"/>
        <v>2.7330438342024196E-2</v>
      </c>
      <c r="IR306" s="42">
        <f t="shared" si="506"/>
        <v>2.7330438342024265E-2</v>
      </c>
      <c r="IT306" s="9">
        <f t="shared" si="477"/>
        <v>0</v>
      </c>
      <c r="IU306" s="9">
        <f t="shared" si="478"/>
        <v>0</v>
      </c>
      <c r="IV306" s="9">
        <f t="shared" si="479"/>
        <v>0</v>
      </c>
      <c r="IW306" s="9">
        <f t="shared" si="480"/>
        <v>0</v>
      </c>
      <c r="IX306" s="9">
        <f t="shared" si="481"/>
        <v>0</v>
      </c>
    </row>
    <row r="307" spans="1:258" ht="15.75" hidden="1" thickBot="1" x14ac:dyDescent="0.3">
      <c r="A307">
        <v>31</v>
      </c>
      <c r="B307" t="s">
        <v>446</v>
      </c>
      <c r="C307" t="s">
        <v>279</v>
      </c>
      <c r="D307" t="s">
        <v>259</v>
      </c>
      <c r="E307" t="s">
        <v>333</v>
      </c>
      <c r="F307" t="s">
        <v>333</v>
      </c>
      <c r="G307" t="s">
        <v>256</v>
      </c>
      <c r="H307">
        <v>27</v>
      </c>
      <c r="I307">
        <v>4</v>
      </c>
      <c r="K307">
        <v>3</v>
      </c>
      <c r="L307">
        <v>24</v>
      </c>
      <c r="M307">
        <v>4</v>
      </c>
      <c r="O307">
        <v>1</v>
      </c>
      <c r="Q307">
        <v>2</v>
      </c>
      <c r="R307">
        <v>5</v>
      </c>
      <c r="S307">
        <v>9</v>
      </c>
      <c r="T307">
        <v>9</v>
      </c>
      <c r="U307">
        <v>1</v>
      </c>
      <c r="X307">
        <v>4</v>
      </c>
      <c r="Y307">
        <v>27</v>
      </c>
      <c r="AA307">
        <v>4</v>
      </c>
      <c r="AB307">
        <v>15</v>
      </c>
      <c r="AD307">
        <v>1</v>
      </c>
      <c r="AE307">
        <v>3</v>
      </c>
      <c r="AG307">
        <v>1</v>
      </c>
      <c r="AH307">
        <v>7</v>
      </c>
      <c r="AL307">
        <v>4</v>
      </c>
      <c r="AT307">
        <v>31</v>
      </c>
      <c r="AU307">
        <v>0</v>
      </c>
      <c r="AV307">
        <v>0</v>
      </c>
      <c r="AW307">
        <v>31</v>
      </c>
      <c r="AX307">
        <v>0</v>
      </c>
      <c r="BB307">
        <f t="shared" si="452"/>
        <v>31</v>
      </c>
      <c r="BC307">
        <v>26</v>
      </c>
      <c r="BD307">
        <f t="shared" si="453"/>
        <v>26</v>
      </c>
      <c r="BE307">
        <f t="shared" si="454"/>
        <v>28.5</v>
      </c>
      <c r="BF307">
        <f t="shared" si="455"/>
        <v>26</v>
      </c>
      <c r="BH307">
        <f t="shared" si="456"/>
        <v>5</v>
      </c>
      <c r="BK307" s="45">
        <f>IF(G307="MEA",'[1]Net Hire Rate'!$E$7,IF(G307="AMR",'[1]Net Hire Rate'!$F$7,IF(G307="EUR",'[1]Net Hire Rate'!$G$7,IF(G307="APAC",'[1]Net Hire Rate'!$H$7,0))))</f>
        <v>1.6761041902604757E-3</v>
      </c>
      <c r="BL307" s="45">
        <f>IF(G307="MEA",'[1]Net Hire Rate'!$E$8,IF(G307="AMR",'[1]Net Hire Rate'!$F$8,IF(G307="EUR",'[1]Net Hire Rate'!$G$8,IF(G307="APAC",'[1]Net Hire Rate'!$H$8,0))))</f>
        <v>1.6761041902604757E-3</v>
      </c>
      <c r="BM307" s="45">
        <f>IF(G307="MEA",'[1]Net Hire Rate'!$E$9,IF(G307="AMR",'[1]Net Hire Rate'!$F$9,IF(G307="EUR",'[1]Net Hire Rate'!$G$9,IF(G307="APAC",'[1]Net Hire Rate'!$H$9,0))))</f>
        <v>1.6761041902604757E-3</v>
      </c>
      <c r="BN307" s="45">
        <f>IF(G307="MEA",'[1]Net Hire Rate'!$E$10,IF(G307="AMR",'[1]Net Hire Rate'!$F$10,IF(G307="EUR",'[1]Net Hire Rate'!$G$10,IF(G307="APAC",'[1]Net Hire Rate'!$H$10,0))))</f>
        <v>1.6761041902604757E-3</v>
      </c>
      <c r="BO307" s="45">
        <f>IF(G307="MEA",'[1]Net Hire Rate'!$E$11,IF(G307="AMR",'[1]Net Hire Rate'!$F$11,IF(G307="EUR",'[1]Net Hire Rate'!$G$11,IF(G307="APAC",'[1]Net Hire Rate'!$H$11,0))))</f>
        <v>1.6761041902604757E-3</v>
      </c>
      <c r="BP307" s="45">
        <f>IF(G307="MEA",'[1]Net Hire Rate'!$E$12,IF(G307="AMR",'[1]Net Hire Rate'!$F$12,IF(G307="EUR",'[1]Net Hire Rate'!$G$12,IF(G307="APAC",'[1]Net Hire Rate'!$H$12,0))))</f>
        <v>1.6761041902604757E-3</v>
      </c>
      <c r="BQ307" s="147">
        <f t="shared" si="457"/>
        <v>31</v>
      </c>
      <c r="BR307" s="147">
        <f t="shared" si="439"/>
        <v>31</v>
      </c>
      <c r="BS307" s="147">
        <f t="shared" si="458"/>
        <v>31.051959229898074</v>
      </c>
      <c r="BT307" s="148">
        <f t="shared" si="440"/>
        <v>31.051959229898074</v>
      </c>
      <c r="BU307" s="149">
        <f t="shared" si="459"/>
        <v>31.104005548879101</v>
      </c>
      <c r="BV307" s="148">
        <f t="shared" si="441"/>
        <v>31.104005548879101</v>
      </c>
      <c r="BW307" s="148">
        <f t="shared" si="460"/>
        <v>31.15613910291346</v>
      </c>
      <c r="BX307" s="148">
        <f t="shared" si="442"/>
        <v>31.15613910291346</v>
      </c>
      <c r="BY307" s="148">
        <f t="shared" si="461"/>
        <v>31.208360038216192</v>
      </c>
      <c r="BZ307" s="148">
        <f t="shared" si="443"/>
        <v>31.208360038216192</v>
      </c>
      <c r="CA307" s="148">
        <f t="shared" si="462"/>
        <v>31.260668501247402</v>
      </c>
      <c r="CB307" s="148">
        <f t="shared" si="444"/>
        <v>31.260668501247402</v>
      </c>
      <c r="CC307" s="148"/>
      <c r="CD307" s="171" t="s">
        <v>452</v>
      </c>
      <c r="CE307" s="38">
        <v>0.2</v>
      </c>
      <c r="CF307" s="38">
        <v>732</v>
      </c>
      <c r="CG307" s="38">
        <v>768.6</v>
      </c>
      <c r="CH307" s="38">
        <v>807.03000000000009</v>
      </c>
      <c r="CI307" s="38">
        <v>847.38150000000007</v>
      </c>
      <c r="CJ307" s="38">
        <v>889.75057500000014</v>
      </c>
      <c r="CK307" s="41">
        <v>934.23810375000016</v>
      </c>
      <c r="CL307" s="41" t="s">
        <v>453</v>
      </c>
      <c r="CM307" s="40">
        <v>0.15</v>
      </c>
      <c r="CN307" s="41">
        <v>3204</v>
      </c>
      <c r="CO307" s="41">
        <v>3364.2000000000003</v>
      </c>
      <c r="CP307" s="41">
        <v>3532.4100000000003</v>
      </c>
      <c r="CQ307" s="41">
        <v>3709.0305000000003</v>
      </c>
      <c r="CR307" s="41">
        <v>3894.4820250000007</v>
      </c>
      <c r="CS307" s="41">
        <v>4089.206126250001</v>
      </c>
      <c r="CT307" s="41" t="s">
        <v>454</v>
      </c>
      <c r="CU307" s="40">
        <v>0.2</v>
      </c>
      <c r="CV307" s="41">
        <v>122</v>
      </c>
      <c r="CW307" s="41">
        <v>128.1</v>
      </c>
      <c r="CX307" s="41">
        <v>134.505</v>
      </c>
      <c r="CY307" s="41">
        <v>141.23025000000001</v>
      </c>
      <c r="CZ307" s="41">
        <v>148.29176250000003</v>
      </c>
      <c r="DA307" s="41">
        <v>155.70635062500003</v>
      </c>
      <c r="DB307" s="41" t="s">
        <v>455</v>
      </c>
      <c r="DC307" s="40">
        <v>0.1</v>
      </c>
      <c r="DD307" s="41">
        <v>1575</v>
      </c>
      <c r="DE307" s="41">
        <v>1575</v>
      </c>
      <c r="DF307" s="41">
        <v>1575</v>
      </c>
      <c r="DG307" s="41">
        <v>1575</v>
      </c>
      <c r="DH307" s="41">
        <v>1575</v>
      </c>
      <c r="DI307" s="41">
        <v>1575</v>
      </c>
      <c r="DJ307" s="41" t="s">
        <v>365</v>
      </c>
      <c r="DK307" s="40">
        <v>0.35</v>
      </c>
      <c r="DL307" s="41">
        <v>100</v>
      </c>
      <c r="DM307" s="41">
        <v>108.80512265201529</v>
      </c>
      <c r="DN307" s="41">
        <v>107.47920428466836</v>
      </c>
      <c r="DO307" s="41">
        <v>108.52032495231687</v>
      </c>
      <c r="DP307" s="41">
        <v>108.82352723803116</v>
      </c>
      <c r="DQ307" s="41">
        <v>113.21442622252094</v>
      </c>
      <c r="DR307" s="15"/>
      <c r="DS307" s="151">
        <f t="shared" si="445"/>
        <v>26</v>
      </c>
      <c r="DT307" s="152">
        <f t="shared" si="446"/>
        <v>27.516266161333391</v>
      </c>
      <c r="DU307" s="7">
        <f t="shared" si="447"/>
        <v>28.146357589904824</v>
      </c>
      <c r="DV307" s="7">
        <f t="shared" si="448"/>
        <v>29.029387070660839</v>
      </c>
      <c r="DW307">
        <f t="shared" si="449"/>
        <v>29.884680353660841</v>
      </c>
      <c r="DX307">
        <f t="shared" si="450"/>
        <v>31.153339129999413</v>
      </c>
      <c r="DZ307">
        <f t="shared" si="463"/>
        <v>26</v>
      </c>
      <c r="EA307">
        <f t="shared" si="464"/>
        <v>27.516266161333391</v>
      </c>
      <c r="EB307">
        <f t="shared" si="465"/>
        <v>28.146357589904824</v>
      </c>
      <c r="EC307">
        <f t="shared" si="466"/>
        <v>29.029387070660839</v>
      </c>
      <c r="ED307">
        <f t="shared" si="467"/>
        <v>29.884680353660841</v>
      </c>
      <c r="EE307">
        <f t="shared" si="468"/>
        <v>31.153339129999413</v>
      </c>
      <c r="EG307">
        <f t="shared" si="469"/>
        <v>32.807855807743657</v>
      </c>
      <c r="EH307">
        <f t="shared" si="470"/>
        <v>31.709865000258009</v>
      </c>
      <c r="EI307">
        <f t="shared" si="471"/>
        <v>31.972556175910114</v>
      </c>
      <c r="EJ307">
        <f t="shared" si="472"/>
        <v>31.913353482402567</v>
      </c>
      <c r="EK307">
        <f t="shared" si="473"/>
        <v>32.316006114205535</v>
      </c>
      <c r="EM307">
        <f>IF($EM$9='[1]L&amp;D Numbers'!$E$6,'[1]L&amp;D Numbers'!$E$7)</f>
        <v>350</v>
      </c>
      <c r="EN307">
        <f>IF($EN$9='[1]L&amp;D Numbers'!$F$6,'[1]L&amp;D Numbers'!$F$7)</f>
        <v>2000</v>
      </c>
      <c r="EO307">
        <f>IF($EO$9='[1]L&amp;D Numbers'!$G$6,'[1]L&amp;D Numbers'!$G$7)</f>
        <v>2000</v>
      </c>
      <c r="EP307">
        <f>IF($EP$9='[1]L&amp;D Numbers'!$H$6,'[1]L&amp;D Numbers'!$H$7)</f>
        <v>2000</v>
      </c>
      <c r="EQ307">
        <f>IF($EQ$9='[1]L&amp;D Numbers'!$I$6,'[1]L&amp;D Numbers'!$I$7)</f>
        <v>2000</v>
      </c>
      <c r="ER307">
        <f>IF($ER$9='[1]L&amp;D Numbers'!$J$6,'[1]L&amp;D Numbers'!$J$7)</f>
        <v>0</v>
      </c>
      <c r="ET307" s="45">
        <f>'[1]L&amp;D Master'!$E$10</f>
        <v>1.0678246631903041E-2</v>
      </c>
      <c r="EU307" s="45">
        <f>ET307+'[1]L&amp;D Master'!$F$10</f>
        <v>1.8222427877342538E-2</v>
      </c>
      <c r="EV307" s="45">
        <f>EU307+'[1]L&amp;D Master'!$G$10</f>
        <v>2.3561551193294058E-2</v>
      </c>
      <c r="EW307" s="45">
        <f>EV307+'[1]L&amp;D Master'!$H$10</f>
        <v>2.7330438342024234E-2</v>
      </c>
      <c r="EX307" s="45">
        <f>EW307+'[1]L&amp;D Master'!$I$10</f>
        <v>2.9999999999999995E-2</v>
      </c>
      <c r="EY307" s="45"/>
      <c r="EZ307" s="45">
        <f t="shared" si="474"/>
        <v>1.0678246631903041E-2</v>
      </c>
      <c r="FA307" s="45">
        <f t="shared" si="475"/>
        <v>1.8222427877342538E-2</v>
      </c>
      <c r="FB307" s="45">
        <f t="shared" si="475"/>
        <v>2.3561551193294058E-2</v>
      </c>
      <c r="FC307" s="45">
        <f t="shared" si="475"/>
        <v>2.7330438342024234E-2</v>
      </c>
      <c r="FD307" s="45">
        <f t="shared" si="451"/>
        <v>2.7330438342024234E-2</v>
      </c>
      <c r="FE307" s="45"/>
      <c r="FF307">
        <f t="shared" si="487"/>
        <v>27.222440684873582</v>
      </c>
      <c r="FG307">
        <f t="shared" si="488"/>
        <v>27.63346261871289</v>
      </c>
      <c r="FH307">
        <f t="shared" si="489"/>
        <v>28.345409681085513</v>
      </c>
      <c r="FI307">
        <f t="shared" si="490"/>
        <v>29.067918939884009</v>
      </c>
      <c r="FJ307">
        <f t="shared" si="491"/>
        <v>30.301904715758795</v>
      </c>
      <c r="FL307" s="34"/>
      <c r="FM307" s="34"/>
      <c r="FN307" s="34"/>
      <c r="FO307" s="34"/>
      <c r="FP307" s="34"/>
      <c r="FQ307" s="153">
        <f t="shared" si="476"/>
        <v>0.125</v>
      </c>
      <c r="FR307" s="153"/>
      <c r="FS307" s="42"/>
      <c r="FT307" s="42"/>
      <c r="FU307" s="42"/>
      <c r="FV307" s="42"/>
      <c r="FW307" s="42"/>
      <c r="FX307" s="42"/>
      <c r="FY307" s="42"/>
      <c r="FZ307" s="42"/>
      <c r="GA307" s="42"/>
      <c r="GB307" s="42"/>
      <c r="GC307" s="42"/>
      <c r="GD307" s="42"/>
      <c r="GE307" s="42"/>
      <c r="GF307" s="42"/>
      <c r="GG307" s="42"/>
      <c r="GH307" s="42"/>
      <c r="GI307" s="42"/>
      <c r="GJ307" s="42"/>
      <c r="GK307" s="42"/>
      <c r="GL307" s="42"/>
      <c r="GM307" s="154">
        <f>'[1]Automation Master'!$B$10*FQ307*FO307</f>
        <v>0</v>
      </c>
      <c r="GN307" s="155">
        <f>'[1]Automation Master'!$B$11*FO307*FQ307+GM307</f>
        <v>0</v>
      </c>
      <c r="GO307" s="155">
        <f>'[1]Automation Master'!$B$12*FO307*FQ307+GN307</f>
        <v>0</v>
      </c>
      <c r="GP307" s="155">
        <f>'[1]Automation Master'!$B$13*FO307*FQ307+GO307</f>
        <v>0</v>
      </c>
      <c r="GQ307" s="155">
        <f>'[1]Automation Master'!$C$10*FO307*FQ307+GP307</f>
        <v>0</v>
      </c>
      <c r="GR307" s="155">
        <f>'[1]Automation Master'!$C$11*FO307*FQ307+GQ307</f>
        <v>0</v>
      </c>
      <c r="GS307" s="155">
        <f>'[1]Automation Master'!$C$12*FO307*FQ307+GR307</f>
        <v>0</v>
      </c>
      <c r="GT307" s="155">
        <f>'[1]Automation Master'!$C$13*FO307*FQ307+GS307</f>
        <v>0</v>
      </c>
      <c r="GU307" s="155">
        <f>'[1]Automation Master'!$D$10*FO307*FQ307+GT307</f>
        <v>0</v>
      </c>
      <c r="GV307" s="155">
        <f>'[1]Automation Master'!$D$11*FO307*FQ307+GU307</f>
        <v>0</v>
      </c>
      <c r="GW307" s="155">
        <f>'[1]Automation Master'!$D$12*FO307*FQ307+GV307</f>
        <v>0</v>
      </c>
      <c r="GX307" s="155">
        <f>'[1]Automation Master'!$D$13*FO307*FQ307+GW307</f>
        <v>0</v>
      </c>
      <c r="GY307" s="155">
        <f>'[1]Automation Master'!$E$10*FO307*FQ307+GX307</f>
        <v>0</v>
      </c>
      <c r="GZ307" s="155">
        <f>'[1]Automation Master'!$E$11*FO307*FQ307+GY307</f>
        <v>0</v>
      </c>
      <c r="HA307" s="155">
        <f>'[1]Automation Master'!$E$12*FO307*FQ307+GZ307</f>
        <v>0</v>
      </c>
      <c r="HB307" s="155">
        <f>'[1]Automation Master'!$E$13*FO307*FQ307+HA307</f>
        <v>0</v>
      </c>
      <c r="HC307" s="155">
        <f>'[1]Automation Master'!$F$10*FO307*FQ307+HB307</f>
        <v>0</v>
      </c>
      <c r="HD307" s="155">
        <f>'[1]Automation Master'!$F$11*FO307*FQ307+HC307</f>
        <v>0</v>
      </c>
      <c r="HE307" s="155">
        <f>'[1]Automation Master'!$F$12*FO307*FQ307+HD307</f>
        <v>0</v>
      </c>
      <c r="HF307" s="156">
        <f>'[1]Automation Master'!$F$13*FO307*FQ307+HE307</f>
        <v>0</v>
      </c>
      <c r="HG307" s="157"/>
      <c r="HH307" s="157"/>
      <c r="HI307" s="157"/>
      <c r="HJ307" s="157"/>
      <c r="HK307" s="157"/>
      <c r="HL307" s="157"/>
      <c r="HM307" s="157"/>
      <c r="HN307" s="157"/>
      <c r="HO307" s="157"/>
      <c r="HP307" s="157"/>
      <c r="HQ307" s="157"/>
      <c r="HR307" s="157"/>
      <c r="HS307" s="157"/>
      <c r="HT307" s="157"/>
      <c r="HU307" s="157"/>
      <c r="HV307" s="157"/>
      <c r="HW307" s="157"/>
      <c r="HX307" s="157"/>
      <c r="HY307" s="42"/>
      <c r="HZ307" s="42"/>
      <c r="IA307" s="148">
        <f t="shared" si="492"/>
        <v>27.516266161333391</v>
      </c>
      <c r="IB307" s="148">
        <f t="shared" si="493"/>
        <v>28.146357589904824</v>
      </c>
      <c r="IC307" s="148">
        <f t="shared" si="494"/>
        <v>29.029387070660839</v>
      </c>
      <c r="ID307" s="148">
        <f t="shared" si="495"/>
        <v>29.884680353660841</v>
      </c>
      <c r="IE307" s="148">
        <f t="shared" si="496"/>
        <v>31.153339129999413</v>
      </c>
      <c r="IH307">
        <f t="shared" si="497"/>
        <v>27.222440684873582</v>
      </c>
      <c r="II307">
        <f t="shared" si="498"/>
        <v>27.63346261871289</v>
      </c>
      <c r="IJ307">
        <f t="shared" si="499"/>
        <v>28.345409681085513</v>
      </c>
      <c r="IK307">
        <f t="shared" si="500"/>
        <v>29.067918939884009</v>
      </c>
      <c r="IL307">
        <f t="shared" si="501"/>
        <v>30.301904715758795</v>
      </c>
      <c r="IN307" s="42">
        <f t="shared" si="502"/>
        <v>1.0678246631903135E-2</v>
      </c>
      <c r="IO307" s="42">
        <f t="shared" si="503"/>
        <v>1.8222427877342535E-2</v>
      </c>
      <c r="IP307" s="42">
        <f t="shared" si="504"/>
        <v>2.3561551193294106E-2</v>
      </c>
      <c r="IQ307" s="42">
        <f t="shared" si="505"/>
        <v>2.7330438342024251E-2</v>
      </c>
      <c r="IR307" s="42">
        <f t="shared" si="506"/>
        <v>2.7330438342024175E-2</v>
      </c>
      <c r="IT307" s="9">
        <f t="shared" si="477"/>
        <v>0</v>
      </c>
      <c r="IU307" s="9">
        <f t="shared" si="478"/>
        <v>0</v>
      </c>
      <c r="IV307" s="9">
        <f t="shared" si="479"/>
        <v>0</v>
      </c>
      <c r="IW307" s="9">
        <f t="shared" si="480"/>
        <v>0</v>
      </c>
      <c r="IX307" s="9">
        <f t="shared" si="481"/>
        <v>0</v>
      </c>
    </row>
    <row r="308" spans="1:258" ht="15.75" hidden="1" thickBot="1" x14ac:dyDescent="0.3">
      <c r="A308">
        <v>18</v>
      </c>
      <c r="B308" t="s">
        <v>446</v>
      </c>
      <c r="C308" t="s">
        <v>456</v>
      </c>
      <c r="D308" t="s">
        <v>259</v>
      </c>
      <c r="E308" t="s">
        <v>333</v>
      </c>
      <c r="F308" t="s">
        <v>333</v>
      </c>
      <c r="G308" t="s">
        <v>256</v>
      </c>
      <c r="H308">
        <v>18</v>
      </c>
      <c r="K308">
        <v>4</v>
      </c>
      <c r="L308">
        <v>14</v>
      </c>
      <c r="O308">
        <v>1</v>
      </c>
      <c r="P308">
        <v>2</v>
      </c>
      <c r="Q308">
        <v>2</v>
      </c>
      <c r="R308">
        <v>9</v>
      </c>
      <c r="S308">
        <v>3</v>
      </c>
      <c r="U308">
        <v>1</v>
      </c>
      <c r="Y308">
        <v>17</v>
      </c>
      <c r="Z308">
        <v>1</v>
      </c>
      <c r="AB308">
        <v>13</v>
      </c>
      <c r="AE308">
        <v>3</v>
      </c>
      <c r="AG308">
        <v>1</v>
      </c>
      <c r="AL308">
        <v>1</v>
      </c>
      <c r="AT308">
        <v>18</v>
      </c>
      <c r="AU308">
        <v>18</v>
      </c>
      <c r="AV308">
        <v>0</v>
      </c>
      <c r="AW308">
        <v>0</v>
      </c>
      <c r="AX308">
        <v>0</v>
      </c>
      <c r="BB308">
        <f t="shared" si="452"/>
        <v>18</v>
      </c>
      <c r="BC308">
        <v>18</v>
      </c>
      <c r="BD308">
        <f t="shared" si="453"/>
        <v>18</v>
      </c>
      <c r="BE308">
        <f t="shared" si="454"/>
        <v>18</v>
      </c>
      <c r="BF308">
        <f t="shared" si="455"/>
        <v>18</v>
      </c>
      <c r="BH308">
        <f t="shared" si="456"/>
        <v>0</v>
      </c>
      <c r="BK308" s="45">
        <f>IF(G308="MEA",'[1]Net Hire Rate'!$E$7,IF(G308="AMR",'[1]Net Hire Rate'!$F$7,IF(G308="EUR",'[1]Net Hire Rate'!$G$7,IF(G308="APAC",'[1]Net Hire Rate'!$H$7,0))))</f>
        <v>1.6761041902604757E-3</v>
      </c>
      <c r="BL308" s="45">
        <f>IF(G308="MEA",'[1]Net Hire Rate'!$E$8,IF(G308="AMR",'[1]Net Hire Rate'!$F$8,IF(G308="EUR",'[1]Net Hire Rate'!$G$8,IF(G308="APAC",'[1]Net Hire Rate'!$H$8,0))))</f>
        <v>1.6761041902604757E-3</v>
      </c>
      <c r="BM308" s="45">
        <f>IF(G308="MEA",'[1]Net Hire Rate'!$E$9,IF(G308="AMR",'[1]Net Hire Rate'!$F$9,IF(G308="EUR",'[1]Net Hire Rate'!$G$9,IF(G308="APAC",'[1]Net Hire Rate'!$H$9,0))))</f>
        <v>1.6761041902604757E-3</v>
      </c>
      <c r="BN308" s="45">
        <f>IF(G308="MEA",'[1]Net Hire Rate'!$E$10,IF(G308="AMR",'[1]Net Hire Rate'!$F$10,IF(G308="EUR",'[1]Net Hire Rate'!$G$10,IF(G308="APAC",'[1]Net Hire Rate'!$H$10,0))))</f>
        <v>1.6761041902604757E-3</v>
      </c>
      <c r="BO308" s="45">
        <f>IF(G308="MEA",'[1]Net Hire Rate'!$E$11,IF(G308="AMR",'[1]Net Hire Rate'!$F$11,IF(G308="EUR",'[1]Net Hire Rate'!$G$11,IF(G308="APAC",'[1]Net Hire Rate'!$H$11,0))))</f>
        <v>1.6761041902604757E-3</v>
      </c>
      <c r="BP308" s="45">
        <f>IF(G308="MEA",'[1]Net Hire Rate'!$E$12,IF(G308="AMR",'[1]Net Hire Rate'!$F$12,IF(G308="EUR",'[1]Net Hire Rate'!$G$12,IF(G308="APAC",'[1]Net Hire Rate'!$H$12,0))))</f>
        <v>1.6761041902604757E-3</v>
      </c>
      <c r="BQ308" s="147">
        <f t="shared" si="457"/>
        <v>18</v>
      </c>
      <c r="BR308" s="147">
        <f t="shared" si="439"/>
        <v>18</v>
      </c>
      <c r="BS308" s="147">
        <f t="shared" si="458"/>
        <v>18.030169875424686</v>
      </c>
      <c r="BT308" s="148">
        <f t="shared" si="440"/>
        <v>18.030169875424686</v>
      </c>
      <c r="BU308" s="149">
        <f t="shared" si="459"/>
        <v>18.060390318703995</v>
      </c>
      <c r="BV308" s="148">
        <f t="shared" si="441"/>
        <v>18.060390318703995</v>
      </c>
      <c r="BW308" s="148">
        <f t="shared" si="460"/>
        <v>18.090661414594912</v>
      </c>
      <c r="BX308" s="148">
        <f t="shared" si="442"/>
        <v>18.090661414594912</v>
      </c>
      <c r="BY308" s="148">
        <f t="shared" si="461"/>
        <v>18.120983247996499</v>
      </c>
      <c r="BZ308" s="148">
        <f t="shared" si="443"/>
        <v>18.120983247996499</v>
      </c>
      <c r="CA308" s="148">
        <f t="shared" si="462"/>
        <v>18.151355903950105</v>
      </c>
      <c r="CB308" s="148">
        <f t="shared" si="444"/>
        <v>18.151355903950105</v>
      </c>
      <c r="CC308" s="148"/>
      <c r="CD308" s="171" t="s">
        <v>457</v>
      </c>
      <c r="CE308" s="38">
        <v>1</v>
      </c>
      <c r="CF308" s="38">
        <v>41</v>
      </c>
      <c r="CG308" s="38">
        <v>100</v>
      </c>
      <c r="CH308" s="38">
        <v>133</v>
      </c>
      <c r="CI308" s="38">
        <v>133</v>
      </c>
      <c r="CJ308" s="38">
        <v>133</v>
      </c>
      <c r="CK308" s="41">
        <v>133</v>
      </c>
      <c r="CL308" s="41"/>
      <c r="CM308" s="40"/>
      <c r="CN308" s="41"/>
      <c r="CO308" s="41"/>
      <c r="CP308" s="41"/>
      <c r="CQ308" s="41"/>
      <c r="CR308" s="41"/>
      <c r="CS308" s="41"/>
      <c r="CT308" s="41"/>
      <c r="CU308" s="40"/>
      <c r="CV308" s="41"/>
      <c r="CW308" s="41"/>
      <c r="CX308" s="41"/>
      <c r="CY308" s="41"/>
      <c r="CZ308" s="41"/>
      <c r="DA308" s="41"/>
      <c r="DB308" s="41"/>
      <c r="DC308" s="40"/>
      <c r="DD308" s="41"/>
      <c r="DE308" s="41"/>
      <c r="DF308" s="41"/>
      <c r="DG308" s="41"/>
      <c r="DH308" s="41"/>
      <c r="DI308" s="41"/>
      <c r="DJ308" s="41"/>
      <c r="DK308" s="40"/>
      <c r="DL308" s="41"/>
      <c r="DM308" s="41"/>
      <c r="DN308" s="41"/>
      <c r="DO308" s="41"/>
      <c r="DP308" s="41"/>
      <c r="DQ308" s="41"/>
      <c r="DR308" s="15"/>
      <c r="DS308" s="151">
        <f t="shared" si="445"/>
        <v>18</v>
      </c>
      <c r="DT308" s="152">
        <f t="shared" si="446"/>
        <v>43.902439024390247</v>
      </c>
      <c r="DU308" s="7">
        <f t="shared" si="447"/>
        <v>58.390243902439025</v>
      </c>
      <c r="DV308" s="7">
        <f t="shared" si="448"/>
        <v>58.390243902439025</v>
      </c>
      <c r="DW308">
        <f t="shared" si="449"/>
        <v>58.390243902439025</v>
      </c>
      <c r="DX308">
        <f t="shared" si="450"/>
        <v>58.390243902439025</v>
      </c>
      <c r="DZ308">
        <f t="shared" si="463"/>
        <v>18</v>
      </c>
      <c r="EA308">
        <f t="shared" si="464"/>
        <v>43.902439024390247</v>
      </c>
      <c r="EB308">
        <f t="shared" si="465"/>
        <v>58.390243902439025</v>
      </c>
      <c r="EC308">
        <f t="shared" si="466"/>
        <v>58.390243902439025</v>
      </c>
      <c r="ED308">
        <f t="shared" si="467"/>
        <v>58.390243902439025</v>
      </c>
      <c r="EE308">
        <f t="shared" si="468"/>
        <v>58.390243902439025</v>
      </c>
      <c r="EG308">
        <f t="shared" si="469"/>
        <v>43.902439024390247</v>
      </c>
      <c r="EH308">
        <f t="shared" si="470"/>
        <v>23.939999999999998</v>
      </c>
      <c r="EI308">
        <f t="shared" si="471"/>
        <v>18</v>
      </c>
      <c r="EJ308">
        <f t="shared" si="472"/>
        <v>18</v>
      </c>
      <c r="EK308">
        <f t="shared" si="473"/>
        <v>18</v>
      </c>
      <c r="EM308">
        <f>IF($EM$9='[1]L&amp;D Numbers'!$E$6,'[1]L&amp;D Numbers'!$E$7)</f>
        <v>350</v>
      </c>
      <c r="EN308">
        <f>IF($EN$9='[1]L&amp;D Numbers'!$F$6,'[1]L&amp;D Numbers'!$F$7)</f>
        <v>2000</v>
      </c>
      <c r="EO308">
        <f>IF($EO$9='[1]L&amp;D Numbers'!$G$6,'[1]L&amp;D Numbers'!$G$7)</f>
        <v>2000</v>
      </c>
      <c r="EP308">
        <f>IF($EP$9='[1]L&amp;D Numbers'!$H$6,'[1]L&amp;D Numbers'!$H$7)</f>
        <v>2000</v>
      </c>
      <c r="EQ308">
        <f>IF($EQ$9='[1]L&amp;D Numbers'!$I$6,'[1]L&amp;D Numbers'!$I$7)</f>
        <v>2000</v>
      </c>
      <c r="ER308">
        <f>IF($ER$9='[1]L&amp;D Numbers'!$J$6,'[1]L&amp;D Numbers'!$J$7)</f>
        <v>0</v>
      </c>
      <c r="ET308" s="45">
        <f>'[1]L&amp;D Master'!$E$10</f>
        <v>1.0678246631903041E-2</v>
      </c>
      <c r="EU308" s="45">
        <f>ET308+'[1]L&amp;D Master'!$F$10</f>
        <v>1.8222427877342538E-2</v>
      </c>
      <c r="EV308" s="45">
        <f>EU308+'[1]L&amp;D Master'!$G$10</f>
        <v>2.3561551193294058E-2</v>
      </c>
      <c r="EW308" s="45">
        <f>EV308+'[1]L&amp;D Master'!$H$10</f>
        <v>2.7330438342024234E-2</v>
      </c>
      <c r="EX308" s="45">
        <f>EW308+'[1]L&amp;D Master'!$I$10</f>
        <v>2.9999999999999995E-2</v>
      </c>
      <c r="EY308" s="45"/>
      <c r="EZ308" s="45">
        <f t="shared" si="474"/>
        <v>1.0678246631903041E-2</v>
      </c>
      <c r="FA308" s="45">
        <f t="shared" si="475"/>
        <v>1.8222427877342538E-2</v>
      </c>
      <c r="FB308" s="45">
        <f t="shared" si="475"/>
        <v>2.3561551193294058E-2</v>
      </c>
      <c r="FC308" s="45">
        <f t="shared" si="475"/>
        <v>2.7330438342024234E-2</v>
      </c>
      <c r="FD308" s="45">
        <f t="shared" si="451"/>
        <v>2.7330438342024234E-2</v>
      </c>
      <c r="FE308" s="45"/>
      <c r="FF308">
        <f t="shared" si="487"/>
        <v>43.43363795274572</v>
      </c>
      <c r="FG308">
        <f t="shared" si="488"/>
        <v>57.326231894186392</v>
      </c>
      <c r="FH308">
        <f t="shared" si="489"/>
        <v>57.014479181542782</v>
      </c>
      <c r="FI308">
        <f t="shared" si="490"/>
        <v>56.794412941687661</v>
      </c>
      <c r="FJ308">
        <f t="shared" si="491"/>
        <v>56.794412941687661</v>
      </c>
      <c r="FL308" s="34"/>
      <c r="FM308" s="34"/>
      <c r="FN308" s="34"/>
      <c r="FO308" s="34"/>
      <c r="FP308" s="34"/>
      <c r="FQ308" s="153">
        <f t="shared" si="476"/>
        <v>0.125</v>
      </c>
      <c r="FR308" s="153"/>
      <c r="FS308" s="42"/>
      <c r="FT308" s="42"/>
      <c r="FU308" s="42"/>
      <c r="FV308" s="42"/>
      <c r="FW308" s="42"/>
      <c r="FX308" s="42"/>
      <c r="FY308" s="42"/>
      <c r="FZ308" s="42"/>
      <c r="GA308" s="42"/>
      <c r="GB308" s="42"/>
      <c r="GC308" s="42"/>
      <c r="GD308" s="42"/>
      <c r="GE308" s="42"/>
      <c r="GF308" s="42"/>
      <c r="GG308" s="42"/>
      <c r="GH308" s="42"/>
      <c r="GI308" s="42"/>
      <c r="GJ308" s="42"/>
      <c r="GK308" s="42"/>
      <c r="GL308" s="42"/>
      <c r="GM308" s="154">
        <f>'[1]Automation Master'!$B$10*FQ308*FO308</f>
        <v>0</v>
      </c>
      <c r="GN308" s="155">
        <f>'[1]Automation Master'!$B$11*FO308*FQ308+GM308</f>
        <v>0</v>
      </c>
      <c r="GO308" s="155">
        <f>'[1]Automation Master'!$B$12*FO308*FQ308+GN308</f>
        <v>0</v>
      </c>
      <c r="GP308" s="155">
        <f>'[1]Automation Master'!$B$13*FO308*FQ308+GO308</f>
        <v>0</v>
      </c>
      <c r="GQ308" s="155">
        <f>'[1]Automation Master'!$C$10*FO308*FQ308+GP308</f>
        <v>0</v>
      </c>
      <c r="GR308" s="155">
        <f>'[1]Automation Master'!$C$11*FO308*FQ308+GQ308</f>
        <v>0</v>
      </c>
      <c r="GS308" s="155">
        <f>'[1]Automation Master'!$C$12*FO308*FQ308+GR308</f>
        <v>0</v>
      </c>
      <c r="GT308" s="155">
        <f>'[1]Automation Master'!$C$13*FO308*FQ308+GS308</f>
        <v>0</v>
      </c>
      <c r="GU308" s="155">
        <f>'[1]Automation Master'!$D$10*FO308*FQ308+GT308</f>
        <v>0</v>
      </c>
      <c r="GV308" s="155">
        <f>'[1]Automation Master'!$D$11*FO308*FQ308+GU308</f>
        <v>0</v>
      </c>
      <c r="GW308" s="155">
        <f>'[1]Automation Master'!$D$12*FO308*FQ308+GV308</f>
        <v>0</v>
      </c>
      <c r="GX308" s="155">
        <f>'[1]Automation Master'!$D$13*FO308*FQ308+GW308</f>
        <v>0</v>
      </c>
      <c r="GY308" s="155">
        <f>'[1]Automation Master'!$E$10*FO308*FQ308+GX308</f>
        <v>0</v>
      </c>
      <c r="GZ308" s="155">
        <f>'[1]Automation Master'!$E$11*FO308*FQ308+GY308</f>
        <v>0</v>
      </c>
      <c r="HA308" s="155">
        <f>'[1]Automation Master'!$E$12*FO308*FQ308+GZ308</f>
        <v>0</v>
      </c>
      <c r="HB308" s="155">
        <f>'[1]Automation Master'!$E$13*FO308*FQ308+HA308</f>
        <v>0</v>
      </c>
      <c r="HC308" s="155">
        <f>'[1]Automation Master'!$F$10*FO308*FQ308+HB308</f>
        <v>0</v>
      </c>
      <c r="HD308" s="155">
        <f>'[1]Automation Master'!$F$11*FO308*FQ308+HC308</f>
        <v>0</v>
      </c>
      <c r="HE308" s="155">
        <f>'[1]Automation Master'!$F$12*FO308*FQ308+HD308</f>
        <v>0</v>
      </c>
      <c r="HF308" s="156">
        <f>'[1]Automation Master'!$F$13*FO308*FQ308+HE308</f>
        <v>0</v>
      </c>
      <c r="HG308" s="157"/>
      <c r="HH308" s="157"/>
      <c r="HI308" s="157"/>
      <c r="HJ308" s="157"/>
      <c r="HK308" s="157"/>
      <c r="HL308" s="157"/>
      <c r="HM308" s="157"/>
      <c r="HN308" s="157"/>
      <c r="HO308" s="157"/>
      <c r="HP308" s="157"/>
      <c r="HQ308" s="157"/>
      <c r="HR308" s="157"/>
      <c r="HS308" s="157"/>
      <c r="HT308" s="157"/>
      <c r="HU308" s="157"/>
      <c r="HV308" s="157"/>
      <c r="HW308" s="157"/>
      <c r="HX308" s="157"/>
      <c r="HY308" s="42"/>
      <c r="HZ308" s="42"/>
      <c r="IA308" s="148">
        <f t="shared" si="492"/>
        <v>43.902439024390247</v>
      </c>
      <c r="IB308" s="148">
        <f t="shared" si="493"/>
        <v>58.390243902439025</v>
      </c>
      <c r="IC308" s="148">
        <f t="shared" si="494"/>
        <v>58.390243902439025</v>
      </c>
      <c r="ID308" s="148">
        <f t="shared" si="495"/>
        <v>58.390243902439025</v>
      </c>
      <c r="IE308" s="148">
        <f t="shared" si="496"/>
        <v>58.390243902439025</v>
      </c>
      <c r="IH308">
        <f t="shared" si="497"/>
        <v>43.43363795274572</v>
      </c>
      <c r="II308">
        <f t="shared" si="498"/>
        <v>57.326231894186392</v>
      </c>
      <c r="IJ308">
        <f t="shared" si="499"/>
        <v>57.014479181542782</v>
      </c>
      <c r="IK308">
        <f t="shared" si="500"/>
        <v>56.794412941687661</v>
      </c>
      <c r="IL308">
        <f t="shared" si="501"/>
        <v>56.794412941687661</v>
      </c>
      <c r="IN308" s="42">
        <f t="shared" si="502"/>
        <v>1.0678246631903129E-2</v>
      </c>
      <c r="IO308" s="42">
        <f t="shared" si="503"/>
        <v>1.8222427877342493E-2</v>
      </c>
      <c r="IP308" s="42">
        <f t="shared" si="504"/>
        <v>2.3561551193294044E-2</v>
      </c>
      <c r="IQ308" s="42">
        <f t="shared" si="505"/>
        <v>2.7330438342024196E-2</v>
      </c>
      <c r="IR308" s="42">
        <f t="shared" si="506"/>
        <v>2.7330438342024196E-2</v>
      </c>
      <c r="IT308" s="9">
        <f t="shared" si="477"/>
        <v>0</v>
      </c>
      <c r="IU308" s="9">
        <f t="shared" si="478"/>
        <v>0</v>
      </c>
      <c r="IV308" s="9">
        <f t="shared" si="479"/>
        <v>0</v>
      </c>
      <c r="IW308" s="9">
        <f t="shared" si="480"/>
        <v>0</v>
      </c>
      <c r="IX308" s="9">
        <f t="shared" si="481"/>
        <v>0</v>
      </c>
    </row>
    <row r="309" spans="1:258" ht="15.75" hidden="1" thickBot="1" x14ac:dyDescent="0.3">
      <c r="A309">
        <v>7</v>
      </c>
      <c r="B309" t="s">
        <v>446</v>
      </c>
      <c r="C309" t="s">
        <v>349</v>
      </c>
      <c r="D309" t="s">
        <v>259</v>
      </c>
      <c r="E309" t="s">
        <v>333</v>
      </c>
      <c r="F309" t="s">
        <v>333</v>
      </c>
      <c r="G309" t="s">
        <v>256</v>
      </c>
      <c r="H309">
        <v>7</v>
      </c>
      <c r="K309">
        <v>5</v>
      </c>
      <c r="L309">
        <v>2</v>
      </c>
      <c r="O309">
        <v>2</v>
      </c>
      <c r="P309">
        <v>2</v>
      </c>
      <c r="Q309">
        <v>1</v>
      </c>
      <c r="R309">
        <v>1</v>
      </c>
      <c r="T309">
        <v>1</v>
      </c>
      <c r="Y309">
        <v>7</v>
      </c>
      <c r="AB309">
        <v>2</v>
      </c>
      <c r="AE309">
        <v>3</v>
      </c>
      <c r="AL309">
        <v>2</v>
      </c>
      <c r="AR309">
        <v>1</v>
      </c>
      <c r="AT309">
        <v>7</v>
      </c>
      <c r="AU309">
        <v>0</v>
      </c>
      <c r="AV309">
        <v>7</v>
      </c>
      <c r="AW309">
        <v>0</v>
      </c>
      <c r="AX309">
        <v>0</v>
      </c>
      <c r="BB309">
        <f t="shared" si="452"/>
        <v>7</v>
      </c>
      <c r="BC309">
        <v>6</v>
      </c>
      <c r="BD309">
        <f t="shared" si="453"/>
        <v>6</v>
      </c>
      <c r="BE309">
        <f t="shared" si="454"/>
        <v>6.5</v>
      </c>
      <c r="BF309">
        <f t="shared" si="455"/>
        <v>6</v>
      </c>
      <c r="BH309">
        <f t="shared" si="456"/>
        <v>1</v>
      </c>
      <c r="BK309" s="45">
        <f>IF(G309="MEA",'[1]Net Hire Rate'!$E$7,IF(G309="AMR",'[1]Net Hire Rate'!$F$7,IF(G309="EUR",'[1]Net Hire Rate'!$G$7,IF(G309="APAC",'[1]Net Hire Rate'!$H$7,0))))</f>
        <v>1.6761041902604757E-3</v>
      </c>
      <c r="BL309" s="45">
        <f>IF(G309="MEA",'[1]Net Hire Rate'!$E$8,IF(G309="AMR",'[1]Net Hire Rate'!$F$8,IF(G309="EUR",'[1]Net Hire Rate'!$G$8,IF(G309="APAC",'[1]Net Hire Rate'!$H$8,0))))</f>
        <v>1.6761041902604757E-3</v>
      </c>
      <c r="BM309" s="45">
        <f>IF(G309="MEA",'[1]Net Hire Rate'!$E$9,IF(G309="AMR",'[1]Net Hire Rate'!$F$9,IF(G309="EUR",'[1]Net Hire Rate'!$G$9,IF(G309="APAC",'[1]Net Hire Rate'!$H$9,0))))</f>
        <v>1.6761041902604757E-3</v>
      </c>
      <c r="BN309" s="45">
        <f>IF(G309="MEA",'[1]Net Hire Rate'!$E$10,IF(G309="AMR",'[1]Net Hire Rate'!$F$10,IF(G309="EUR",'[1]Net Hire Rate'!$G$10,IF(G309="APAC",'[1]Net Hire Rate'!$H$10,0))))</f>
        <v>1.6761041902604757E-3</v>
      </c>
      <c r="BO309" s="45">
        <f>IF(G309="MEA",'[1]Net Hire Rate'!$E$11,IF(G309="AMR",'[1]Net Hire Rate'!$F$11,IF(G309="EUR",'[1]Net Hire Rate'!$G$11,IF(G309="APAC",'[1]Net Hire Rate'!$H$11,0))))</f>
        <v>1.6761041902604757E-3</v>
      </c>
      <c r="BP309" s="45">
        <f>IF(G309="MEA",'[1]Net Hire Rate'!$E$12,IF(G309="AMR",'[1]Net Hire Rate'!$F$12,IF(G309="EUR",'[1]Net Hire Rate'!$G$12,IF(G309="APAC",'[1]Net Hire Rate'!$H$12,0))))</f>
        <v>1.6761041902604757E-3</v>
      </c>
      <c r="BQ309" s="147">
        <f t="shared" si="457"/>
        <v>7</v>
      </c>
      <c r="BR309" s="147">
        <f t="shared" si="439"/>
        <v>7</v>
      </c>
      <c r="BS309" s="147">
        <f t="shared" si="458"/>
        <v>7.0117327293318228</v>
      </c>
      <c r="BT309" s="148">
        <f t="shared" si="440"/>
        <v>7.0117327293318228</v>
      </c>
      <c r="BU309" s="149">
        <f t="shared" si="459"/>
        <v>7.0234851239404419</v>
      </c>
      <c r="BV309" s="148">
        <f t="shared" si="441"/>
        <v>7.0234851239404419</v>
      </c>
      <c r="BW309" s="148">
        <f t="shared" si="460"/>
        <v>7.0352572167869099</v>
      </c>
      <c r="BX309" s="148">
        <f t="shared" si="442"/>
        <v>7.0352572167869099</v>
      </c>
      <c r="BY309" s="148">
        <f t="shared" si="461"/>
        <v>7.0470490408875266</v>
      </c>
      <c r="BZ309" s="148">
        <f t="shared" si="443"/>
        <v>6.0470490408875266</v>
      </c>
      <c r="CA309" s="148">
        <f t="shared" si="462"/>
        <v>6.0571845251236685</v>
      </c>
      <c r="CB309" s="148">
        <f t="shared" si="444"/>
        <v>6.0571845251236685</v>
      </c>
      <c r="CC309" s="148"/>
      <c r="CD309" s="38" t="s">
        <v>350</v>
      </c>
      <c r="CE309" s="38">
        <v>0.5</v>
      </c>
      <c r="CF309" s="38">
        <v>24</v>
      </c>
      <c r="CG309" s="38">
        <v>24</v>
      </c>
      <c r="CH309" s="38">
        <v>24</v>
      </c>
      <c r="CI309" s="38">
        <v>24</v>
      </c>
      <c r="CJ309" s="38">
        <v>24</v>
      </c>
      <c r="CK309" s="41">
        <v>24</v>
      </c>
      <c r="CL309" s="41" t="s">
        <v>351</v>
      </c>
      <c r="CM309" s="40">
        <v>0.5</v>
      </c>
      <c r="CN309" s="41">
        <v>520</v>
      </c>
      <c r="CO309" s="41">
        <v>520</v>
      </c>
      <c r="CP309" s="41">
        <v>520</v>
      </c>
      <c r="CQ309" s="41">
        <v>520</v>
      </c>
      <c r="CR309" s="41">
        <v>520</v>
      </c>
      <c r="CS309" s="41">
        <v>520</v>
      </c>
      <c r="CT309" s="41"/>
      <c r="CU309" s="40"/>
      <c r="CV309" s="41"/>
      <c r="CW309" s="41"/>
      <c r="CX309" s="41"/>
      <c r="CY309" s="41"/>
      <c r="CZ309" s="41"/>
      <c r="DA309" s="41"/>
      <c r="DB309" s="41"/>
      <c r="DC309" s="40"/>
      <c r="DD309" s="41"/>
      <c r="DE309" s="41"/>
      <c r="DF309" s="41"/>
      <c r="DG309" s="41"/>
      <c r="DH309" s="41"/>
      <c r="DI309" s="41"/>
      <c r="DJ309" s="41"/>
      <c r="DK309" s="40"/>
      <c r="DL309" s="41"/>
      <c r="DM309" s="41"/>
      <c r="DN309" s="41"/>
      <c r="DO309" s="41"/>
      <c r="DP309" s="41"/>
      <c r="DQ309" s="41"/>
      <c r="DR309" s="15"/>
      <c r="DS309" s="151">
        <f t="shared" si="445"/>
        <v>6</v>
      </c>
      <c r="DT309" s="152">
        <f t="shared" si="446"/>
        <v>6</v>
      </c>
      <c r="DU309" s="7">
        <f t="shared" si="447"/>
        <v>6</v>
      </c>
      <c r="DV309" s="7">
        <f t="shared" si="448"/>
        <v>6</v>
      </c>
      <c r="DW309">
        <f t="shared" si="449"/>
        <v>6</v>
      </c>
      <c r="DX309">
        <f t="shared" si="450"/>
        <v>6</v>
      </c>
      <c r="DZ309">
        <f t="shared" si="463"/>
        <v>6</v>
      </c>
      <c r="EA309">
        <f t="shared" si="464"/>
        <v>6</v>
      </c>
      <c r="EB309">
        <f t="shared" si="465"/>
        <v>6</v>
      </c>
      <c r="EC309">
        <f t="shared" si="466"/>
        <v>6</v>
      </c>
      <c r="ED309">
        <f t="shared" si="467"/>
        <v>6</v>
      </c>
      <c r="EE309">
        <f t="shared" si="468"/>
        <v>6</v>
      </c>
      <c r="EG309">
        <f t="shared" si="469"/>
        <v>7</v>
      </c>
      <c r="EH309">
        <f t="shared" si="470"/>
        <v>7</v>
      </c>
      <c r="EI309">
        <f t="shared" si="471"/>
        <v>7</v>
      </c>
      <c r="EJ309">
        <f t="shared" si="472"/>
        <v>7</v>
      </c>
      <c r="EK309">
        <f t="shared" si="473"/>
        <v>7</v>
      </c>
      <c r="EM309">
        <f>IF($EM$9='[1]L&amp;D Numbers'!$E$6,'[1]L&amp;D Numbers'!$E$7)</f>
        <v>350</v>
      </c>
      <c r="EN309">
        <f>IF($EN$9='[1]L&amp;D Numbers'!$F$6,'[1]L&amp;D Numbers'!$F$7)</f>
        <v>2000</v>
      </c>
      <c r="EO309">
        <f>IF($EO$9='[1]L&amp;D Numbers'!$G$6,'[1]L&amp;D Numbers'!$G$7)</f>
        <v>2000</v>
      </c>
      <c r="EP309">
        <f>IF($EP$9='[1]L&amp;D Numbers'!$H$6,'[1]L&amp;D Numbers'!$H$7)</f>
        <v>2000</v>
      </c>
      <c r="EQ309">
        <f>IF($EQ$9='[1]L&amp;D Numbers'!$I$6,'[1]L&amp;D Numbers'!$I$7)</f>
        <v>2000</v>
      </c>
      <c r="ER309">
        <f>IF($ER$9='[1]L&amp;D Numbers'!$J$6,'[1]L&amp;D Numbers'!$J$7)</f>
        <v>0</v>
      </c>
      <c r="ET309" s="45">
        <f>'[1]L&amp;D Master'!$E$10</f>
        <v>1.0678246631903041E-2</v>
      </c>
      <c r="EU309" s="45">
        <f>ET309+'[1]L&amp;D Master'!$F$10</f>
        <v>1.8222427877342538E-2</v>
      </c>
      <c r="EV309" s="45">
        <f>EU309+'[1]L&amp;D Master'!$G$10</f>
        <v>2.3561551193294058E-2</v>
      </c>
      <c r="EW309" s="45">
        <f>EV309+'[1]L&amp;D Master'!$H$10</f>
        <v>2.7330438342024234E-2</v>
      </c>
      <c r="EX309" s="45">
        <f>EW309+'[1]L&amp;D Master'!$I$10</f>
        <v>2.9999999999999995E-2</v>
      </c>
      <c r="EY309" s="45"/>
      <c r="EZ309" s="45">
        <f t="shared" si="474"/>
        <v>1.0678246631903041E-2</v>
      </c>
      <c r="FA309" s="45">
        <f t="shared" si="475"/>
        <v>1.8222427877342538E-2</v>
      </c>
      <c r="FB309" s="45">
        <f t="shared" si="475"/>
        <v>2.3561551193294058E-2</v>
      </c>
      <c r="FC309" s="45">
        <f t="shared" si="475"/>
        <v>2.7330438342024234E-2</v>
      </c>
      <c r="FD309" s="45">
        <f t="shared" si="451"/>
        <v>2.7330438342024234E-2</v>
      </c>
      <c r="FE309" s="45"/>
      <c r="FF309">
        <f t="shared" si="487"/>
        <v>5.935930520208581</v>
      </c>
      <c r="FG309">
        <f t="shared" si="488"/>
        <v>5.8906654327359451</v>
      </c>
      <c r="FH309">
        <f t="shared" si="489"/>
        <v>5.8586306928402356</v>
      </c>
      <c r="FI309">
        <f t="shared" si="490"/>
        <v>5.8360173699478546</v>
      </c>
      <c r="FJ309">
        <f t="shared" si="491"/>
        <v>5.8360173699478546</v>
      </c>
      <c r="FL309" s="34"/>
      <c r="FM309" s="34"/>
      <c r="FN309" s="34"/>
      <c r="FO309" s="34"/>
      <c r="FP309" s="34"/>
      <c r="FQ309" s="153">
        <f t="shared" si="476"/>
        <v>0.125</v>
      </c>
      <c r="FR309" s="153"/>
      <c r="FS309" s="42"/>
      <c r="FT309" s="42"/>
      <c r="FU309" s="42"/>
      <c r="FV309" s="42"/>
      <c r="FW309" s="42"/>
      <c r="FX309" s="42"/>
      <c r="FY309" s="42"/>
      <c r="FZ309" s="42"/>
      <c r="GA309" s="42"/>
      <c r="GB309" s="42"/>
      <c r="GC309" s="42"/>
      <c r="GD309" s="42"/>
      <c r="GE309" s="42"/>
      <c r="GF309" s="42"/>
      <c r="GG309" s="42"/>
      <c r="GH309" s="42"/>
      <c r="GI309" s="42"/>
      <c r="GJ309" s="42"/>
      <c r="GK309" s="42"/>
      <c r="GL309" s="42"/>
      <c r="GM309" s="154">
        <f>'[1]Automation Master'!$B$10*FQ309*FO309</f>
        <v>0</v>
      </c>
      <c r="GN309" s="155">
        <f>'[1]Automation Master'!$B$11*FO309*FQ309+GM309</f>
        <v>0</v>
      </c>
      <c r="GO309" s="155">
        <f>'[1]Automation Master'!$B$12*FO309*FQ309+GN309</f>
        <v>0</v>
      </c>
      <c r="GP309" s="155">
        <f>'[1]Automation Master'!$B$13*FO309*FQ309+GO309</f>
        <v>0</v>
      </c>
      <c r="GQ309" s="155">
        <f>'[1]Automation Master'!$C$10*FO309*FQ309+GP309</f>
        <v>0</v>
      </c>
      <c r="GR309" s="155">
        <f>'[1]Automation Master'!$C$11*FO309*FQ309+GQ309</f>
        <v>0</v>
      </c>
      <c r="GS309" s="155">
        <f>'[1]Automation Master'!$C$12*FO309*FQ309+GR309</f>
        <v>0</v>
      </c>
      <c r="GT309" s="155">
        <f>'[1]Automation Master'!$C$13*FO309*FQ309+GS309</f>
        <v>0</v>
      </c>
      <c r="GU309" s="155">
        <f>'[1]Automation Master'!$D$10*FO309*FQ309+GT309</f>
        <v>0</v>
      </c>
      <c r="GV309" s="155">
        <f>'[1]Automation Master'!$D$11*FO309*FQ309+GU309</f>
        <v>0</v>
      </c>
      <c r="GW309" s="155">
        <f>'[1]Automation Master'!$D$12*FO309*FQ309+GV309</f>
        <v>0</v>
      </c>
      <c r="GX309" s="155">
        <f>'[1]Automation Master'!$D$13*FO309*FQ309+GW309</f>
        <v>0</v>
      </c>
      <c r="GY309" s="155">
        <f>'[1]Automation Master'!$E$10*FO309*FQ309+GX309</f>
        <v>0</v>
      </c>
      <c r="GZ309" s="155">
        <f>'[1]Automation Master'!$E$11*FO309*FQ309+GY309</f>
        <v>0</v>
      </c>
      <c r="HA309" s="155">
        <f>'[1]Automation Master'!$E$12*FO309*FQ309+GZ309</f>
        <v>0</v>
      </c>
      <c r="HB309" s="155">
        <f>'[1]Automation Master'!$E$13*FO309*FQ309+HA309</f>
        <v>0</v>
      </c>
      <c r="HC309" s="155">
        <f>'[1]Automation Master'!$F$10*FO309*FQ309+HB309</f>
        <v>0</v>
      </c>
      <c r="HD309" s="155">
        <f>'[1]Automation Master'!$F$11*FO309*FQ309+HC309</f>
        <v>0</v>
      </c>
      <c r="HE309" s="155">
        <f>'[1]Automation Master'!$F$12*FO309*FQ309+HD309</f>
        <v>0</v>
      </c>
      <c r="HF309" s="156">
        <f>'[1]Automation Master'!$F$13*FO309*FQ309+HE309</f>
        <v>0</v>
      </c>
      <c r="HG309" s="157"/>
      <c r="HH309" s="157"/>
      <c r="HI309" s="157"/>
      <c r="HJ309" s="157"/>
      <c r="HK309" s="157"/>
      <c r="HL309" s="157"/>
      <c r="HM309" s="157"/>
      <c r="HN309" s="157"/>
      <c r="HO309" s="157"/>
      <c r="HP309" s="157"/>
      <c r="HQ309" s="157"/>
      <c r="HR309" s="157"/>
      <c r="HS309" s="157"/>
      <c r="HT309" s="157"/>
      <c r="HU309" s="157"/>
      <c r="HV309" s="157"/>
      <c r="HW309" s="157"/>
      <c r="HX309" s="157"/>
      <c r="HY309" s="42"/>
      <c r="HZ309" s="42"/>
      <c r="IA309" s="148">
        <f t="shared" si="492"/>
        <v>6</v>
      </c>
      <c r="IB309" s="148">
        <f t="shared" si="493"/>
        <v>6</v>
      </c>
      <c r="IC309" s="148">
        <f t="shared" si="494"/>
        <v>6</v>
      </c>
      <c r="ID309" s="148">
        <f t="shared" si="495"/>
        <v>6</v>
      </c>
      <c r="IE309" s="148">
        <f t="shared" si="496"/>
        <v>6</v>
      </c>
      <c r="IH309">
        <f t="shared" si="497"/>
        <v>5.935930520208581</v>
      </c>
      <c r="II309">
        <f t="shared" si="498"/>
        <v>5.8906654327359451</v>
      </c>
      <c r="IJ309">
        <f t="shared" si="499"/>
        <v>5.8586306928402356</v>
      </c>
      <c r="IK309">
        <f t="shared" si="500"/>
        <v>5.8360173699478546</v>
      </c>
      <c r="IL309">
        <f t="shared" si="501"/>
        <v>5.8360173699478546</v>
      </c>
      <c r="IN309" s="42">
        <f t="shared" si="502"/>
        <v>1.0678246631903162E-2</v>
      </c>
      <c r="IO309" s="42">
        <f t="shared" si="503"/>
        <v>1.8222427877342479E-2</v>
      </c>
      <c r="IP309" s="42">
        <f t="shared" si="504"/>
        <v>2.3561551193294061E-2</v>
      </c>
      <c r="IQ309" s="42">
        <f t="shared" si="505"/>
        <v>2.7330438342024237E-2</v>
      </c>
      <c r="IR309" s="42">
        <f t="shared" si="506"/>
        <v>2.7330438342024237E-2</v>
      </c>
      <c r="IT309" s="9">
        <f t="shared" si="477"/>
        <v>0</v>
      </c>
      <c r="IU309" s="9">
        <f t="shared" si="478"/>
        <v>0</v>
      </c>
      <c r="IV309" s="9">
        <f t="shared" si="479"/>
        <v>0</v>
      </c>
      <c r="IW309" s="9">
        <f t="shared" si="480"/>
        <v>0</v>
      </c>
      <c r="IX309" s="9">
        <f t="shared" si="481"/>
        <v>0</v>
      </c>
    </row>
    <row r="310" spans="1:258" ht="15.75" hidden="1" thickBot="1" x14ac:dyDescent="0.3">
      <c r="A310">
        <v>67</v>
      </c>
      <c r="B310" t="s">
        <v>446</v>
      </c>
      <c r="C310" t="s">
        <v>458</v>
      </c>
      <c r="D310" t="s">
        <v>259</v>
      </c>
      <c r="E310" t="s">
        <v>333</v>
      </c>
      <c r="F310" t="s">
        <v>333</v>
      </c>
      <c r="G310" t="s">
        <v>268</v>
      </c>
      <c r="H310">
        <v>67</v>
      </c>
      <c r="K310">
        <v>7</v>
      </c>
      <c r="L310">
        <v>60</v>
      </c>
      <c r="P310">
        <v>1</v>
      </c>
      <c r="Q310">
        <v>30</v>
      </c>
      <c r="R310">
        <v>11</v>
      </c>
      <c r="S310">
        <v>22</v>
      </c>
      <c r="T310">
        <v>3</v>
      </c>
      <c r="Y310">
        <v>53</v>
      </c>
      <c r="Z310">
        <v>14</v>
      </c>
      <c r="AB310">
        <v>60</v>
      </c>
      <c r="AE310">
        <v>6</v>
      </c>
      <c r="AF310">
        <v>1</v>
      </c>
      <c r="AN310">
        <v>1</v>
      </c>
      <c r="AO310">
        <v>1</v>
      </c>
      <c r="AP310">
        <v>1</v>
      </c>
      <c r="AQ310">
        <v>2</v>
      </c>
      <c r="AR310">
        <v>1</v>
      </c>
      <c r="AT310">
        <v>67</v>
      </c>
      <c r="AU310">
        <v>67</v>
      </c>
      <c r="AV310">
        <v>0</v>
      </c>
      <c r="AW310">
        <v>0</v>
      </c>
      <c r="AX310">
        <v>0</v>
      </c>
      <c r="BB310">
        <f t="shared" si="452"/>
        <v>67</v>
      </c>
      <c r="BC310">
        <v>67</v>
      </c>
      <c r="BD310">
        <f t="shared" si="453"/>
        <v>67</v>
      </c>
      <c r="BE310">
        <f t="shared" si="454"/>
        <v>67</v>
      </c>
      <c r="BF310">
        <f t="shared" si="455"/>
        <v>67</v>
      </c>
      <c r="BH310">
        <f t="shared" si="456"/>
        <v>0</v>
      </c>
      <c r="BK310" s="45">
        <f>IF(G310="MEA",'[1]Net Hire Rate'!$E$7,IF(G310="AMR",'[1]Net Hire Rate'!$F$7,IF(G310="EUR",'[1]Net Hire Rate'!$G$7,IF(G310="APAC",'[1]Net Hire Rate'!$H$7,0))))</f>
        <v>-0.12481698389458272</v>
      </c>
      <c r="BL310" s="45">
        <f>IF(G310="MEA",'[1]Net Hire Rate'!$E$8,IF(G310="AMR",'[1]Net Hire Rate'!$F$8,IF(G310="EUR",'[1]Net Hire Rate'!$G$8,IF(G310="APAC",'[1]Net Hire Rate'!$H$8,0))))</f>
        <v>-0.12481698389458272</v>
      </c>
      <c r="BM310" s="45">
        <f>IF(G310="MEA",'[1]Net Hire Rate'!$E$9,IF(G310="AMR",'[1]Net Hire Rate'!$F$9,IF(G310="EUR",'[1]Net Hire Rate'!$G$9,IF(G310="APAC",'[1]Net Hire Rate'!$H$9,0))))</f>
        <v>-0.12481698389458272</v>
      </c>
      <c r="BN310" s="45">
        <f>IF(G310="MEA",'[1]Net Hire Rate'!$E$10,IF(G310="AMR",'[1]Net Hire Rate'!$F$10,IF(G310="EUR",'[1]Net Hire Rate'!$G$10,IF(G310="APAC",'[1]Net Hire Rate'!$H$10,0))))</f>
        <v>-0.12481698389458272</v>
      </c>
      <c r="BO310" s="45">
        <f>IF(G310="MEA",'[1]Net Hire Rate'!$E$11,IF(G310="AMR",'[1]Net Hire Rate'!$F$11,IF(G310="EUR",'[1]Net Hire Rate'!$G$11,IF(G310="APAC",'[1]Net Hire Rate'!$H$11,0))))</f>
        <v>-0.12481698389458272</v>
      </c>
      <c r="BP310" s="45">
        <f>IF(G310="MEA",'[1]Net Hire Rate'!$E$12,IF(G310="AMR",'[1]Net Hire Rate'!$F$12,IF(G310="EUR",'[1]Net Hire Rate'!$G$12,IF(G310="APAC",'[1]Net Hire Rate'!$H$12,0))))</f>
        <v>-0.12481698389458272</v>
      </c>
      <c r="BQ310" s="147">
        <f t="shared" si="457"/>
        <v>67</v>
      </c>
      <c r="BR310" s="147">
        <f t="shared" si="439"/>
        <v>66</v>
      </c>
      <c r="BS310" s="147">
        <f t="shared" si="458"/>
        <v>57.76207906295754</v>
      </c>
      <c r="BT310" s="148">
        <f t="shared" si="440"/>
        <v>56.76207906295754</v>
      </c>
      <c r="BU310" s="149">
        <f t="shared" si="459"/>
        <v>49.677207554733336</v>
      </c>
      <c r="BV310" s="148">
        <f t="shared" si="441"/>
        <v>48.677207554733336</v>
      </c>
      <c r="BW310" s="148">
        <f t="shared" si="460"/>
        <v>42.601465323340925</v>
      </c>
      <c r="BX310" s="148">
        <f t="shared" si="442"/>
        <v>40.601465323340925</v>
      </c>
      <c r="BY310" s="148">
        <f t="shared" si="461"/>
        <v>35.533712879981024</v>
      </c>
      <c r="BZ310" s="148">
        <f t="shared" si="443"/>
        <v>34.533712879981024</v>
      </c>
      <c r="CA310" s="148">
        <f t="shared" si="462"/>
        <v>30.223318995620289</v>
      </c>
      <c r="CB310" s="148">
        <f t="shared" si="444"/>
        <v>30.223318995620289</v>
      </c>
      <c r="CC310" s="148"/>
      <c r="CD310" s="171" t="s">
        <v>459</v>
      </c>
      <c r="CE310" s="38">
        <v>0.17</v>
      </c>
      <c r="CF310" s="38">
        <v>9</v>
      </c>
      <c r="CG310" s="38">
        <v>12</v>
      </c>
      <c r="CH310" s="38">
        <v>12</v>
      </c>
      <c r="CI310" s="38">
        <v>12</v>
      </c>
      <c r="CJ310" s="38">
        <v>12</v>
      </c>
      <c r="CK310" s="41">
        <v>12</v>
      </c>
      <c r="CL310" s="41" t="s">
        <v>460</v>
      </c>
      <c r="CM310" s="40">
        <v>0.7</v>
      </c>
      <c r="CN310" s="41">
        <v>24</v>
      </c>
      <c r="CO310" s="41">
        <v>27</v>
      </c>
      <c r="CP310" s="41">
        <v>37</v>
      </c>
      <c r="CQ310" s="41">
        <v>37</v>
      </c>
      <c r="CR310" s="41">
        <v>37</v>
      </c>
      <c r="CS310" s="41">
        <v>37</v>
      </c>
      <c r="CT310" s="41" t="s">
        <v>461</v>
      </c>
      <c r="CU310" s="40">
        <v>0.08</v>
      </c>
      <c r="CV310" s="41">
        <v>5</v>
      </c>
      <c r="CW310" s="41">
        <v>6</v>
      </c>
      <c r="CX310" s="41">
        <v>6</v>
      </c>
      <c r="CY310" s="41">
        <v>6</v>
      </c>
      <c r="CZ310" s="41">
        <v>6</v>
      </c>
      <c r="DA310" s="41">
        <v>6</v>
      </c>
      <c r="DB310" s="41" t="s">
        <v>462</v>
      </c>
      <c r="DC310" s="40">
        <v>0.01</v>
      </c>
      <c r="DD310" s="41">
        <v>1</v>
      </c>
      <c r="DE310" s="41">
        <v>2</v>
      </c>
      <c r="DF310" s="41">
        <v>5</v>
      </c>
      <c r="DG310" s="41">
        <v>5</v>
      </c>
      <c r="DH310" s="41">
        <v>5</v>
      </c>
      <c r="DI310" s="41">
        <v>5</v>
      </c>
      <c r="DJ310" s="41" t="s">
        <v>463</v>
      </c>
      <c r="DK310" s="40">
        <v>0.04</v>
      </c>
      <c r="DL310" s="41">
        <v>100</v>
      </c>
      <c r="DM310" s="41">
        <v>112.5</v>
      </c>
      <c r="DN310" s="41">
        <v>112.5</v>
      </c>
      <c r="DO310" s="41">
        <v>112.5</v>
      </c>
      <c r="DP310" s="41">
        <v>112.5</v>
      </c>
      <c r="DQ310" s="41">
        <v>112.5</v>
      </c>
      <c r="DR310" s="15"/>
      <c r="DS310" s="151">
        <f t="shared" si="445"/>
        <v>67</v>
      </c>
      <c r="DT310" s="152">
        <f t="shared" si="446"/>
        <v>78.736166666666662</v>
      </c>
      <c r="DU310" s="7">
        <f t="shared" si="447"/>
        <v>100.28783333333332</v>
      </c>
      <c r="DV310" s="7">
        <f t="shared" si="448"/>
        <v>100.28783333333332</v>
      </c>
      <c r="DW310">
        <f t="shared" si="449"/>
        <v>100.28783333333332</v>
      </c>
      <c r="DX310">
        <f t="shared" si="450"/>
        <v>100.28783333333332</v>
      </c>
      <c r="DZ310">
        <f t="shared" si="463"/>
        <v>67</v>
      </c>
      <c r="EA310">
        <f t="shared" si="464"/>
        <v>78.736166666666662</v>
      </c>
      <c r="EB310">
        <f t="shared" si="465"/>
        <v>100.28783333333332</v>
      </c>
      <c r="EC310">
        <f t="shared" si="466"/>
        <v>100.28783333333332</v>
      </c>
      <c r="ED310">
        <f t="shared" si="467"/>
        <v>100.28783333333332</v>
      </c>
      <c r="EE310">
        <f t="shared" si="468"/>
        <v>100.28783333333332</v>
      </c>
      <c r="EG310">
        <f t="shared" si="469"/>
        <v>78.736166666666662</v>
      </c>
      <c r="EH310">
        <f t="shared" si="470"/>
        <v>85.339242660615511</v>
      </c>
      <c r="EI310">
        <f t="shared" si="471"/>
        <v>67</v>
      </c>
      <c r="EJ310">
        <f t="shared" si="472"/>
        <v>67</v>
      </c>
      <c r="EK310">
        <f t="shared" si="473"/>
        <v>67</v>
      </c>
      <c r="EM310">
        <f>IF($EM$9='[1]L&amp;D Numbers'!$E$6,'[1]L&amp;D Numbers'!$E$7)</f>
        <v>350</v>
      </c>
      <c r="EN310">
        <f>IF($EN$9='[1]L&amp;D Numbers'!$F$6,'[1]L&amp;D Numbers'!$F$7)</f>
        <v>2000</v>
      </c>
      <c r="EO310">
        <f>IF($EO$9='[1]L&amp;D Numbers'!$G$6,'[1]L&amp;D Numbers'!$G$7)</f>
        <v>2000</v>
      </c>
      <c r="EP310">
        <f>IF($EP$9='[1]L&amp;D Numbers'!$H$6,'[1]L&amp;D Numbers'!$H$7)</f>
        <v>2000</v>
      </c>
      <c r="EQ310">
        <f>IF($EQ$9='[1]L&amp;D Numbers'!$I$6,'[1]L&amp;D Numbers'!$I$7)</f>
        <v>2000</v>
      </c>
      <c r="ER310">
        <f>IF($ER$9='[1]L&amp;D Numbers'!$J$6,'[1]L&amp;D Numbers'!$J$7)</f>
        <v>0</v>
      </c>
      <c r="ET310" s="45">
        <f>'[1]L&amp;D Master'!$E$10</f>
        <v>1.0678246631903041E-2</v>
      </c>
      <c r="EU310" s="45">
        <f>ET310+'[1]L&amp;D Master'!$F$10</f>
        <v>1.8222427877342538E-2</v>
      </c>
      <c r="EV310" s="45">
        <f>EU310+'[1]L&amp;D Master'!$G$10</f>
        <v>2.3561551193294058E-2</v>
      </c>
      <c r="EW310" s="45">
        <f>EV310+'[1]L&amp;D Master'!$H$10</f>
        <v>2.7330438342024234E-2</v>
      </c>
      <c r="EX310" s="45">
        <f>EW310+'[1]L&amp;D Master'!$I$10</f>
        <v>2.9999999999999995E-2</v>
      </c>
      <c r="EY310" s="45"/>
      <c r="EZ310" s="45">
        <f t="shared" si="474"/>
        <v>1.0678246631903041E-2</v>
      </c>
      <c r="FA310" s="45">
        <f t="shared" si="475"/>
        <v>1.8222427877342538E-2</v>
      </c>
      <c r="FB310" s="45">
        <f t="shared" si="475"/>
        <v>2.3561551193294058E-2</v>
      </c>
      <c r="FC310" s="45">
        <f t="shared" si="475"/>
        <v>2.7330438342024234E-2</v>
      </c>
      <c r="FD310" s="45">
        <f t="shared" si="451"/>
        <v>2.7330438342024234E-2</v>
      </c>
      <c r="FE310" s="45"/>
      <c r="FF310">
        <f t="shared" si="487"/>
        <v>77.89540246014937</v>
      </c>
      <c r="FG310">
        <f t="shared" si="488"/>
        <v>98.460345523441717</v>
      </c>
      <c r="FH310">
        <f t="shared" si="489"/>
        <v>97.924896414185454</v>
      </c>
      <c r="FI310">
        <f t="shared" si="490"/>
        <v>97.546922887961458</v>
      </c>
      <c r="FJ310">
        <f t="shared" si="491"/>
        <v>97.546922887961458</v>
      </c>
      <c r="FL310" s="34"/>
      <c r="FM310" s="34"/>
      <c r="FN310" s="34"/>
      <c r="FO310" s="34"/>
      <c r="FP310" s="34"/>
      <c r="FQ310" s="153">
        <f t="shared" si="476"/>
        <v>0.125</v>
      </c>
      <c r="FR310" s="153"/>
      <c r="FS310" s="42"/>
      <c r="FT310" s="42"/>
      <c r="FU310" s="42"/>
      <c r="FV310" s="42"/>
      <c r="FW310" s="42"/>
      <c r="FX310" s="42"/>
      <c r="FY310" s="42"/>
      <c r="FZ310" s="42"/>
      <c r="GA310" s="42"/>
      <c r="GB310" s="42"/>
      <c r="GC310" s="42"/>
      <c r="GD310" s="42"/>
      <c r="GE310" s="42"/>
      <c r="GF310" s="42"/>
      <c r="GG310" s="42"/>
      <c r="GH310" s="42"/>
      <c r="GI310" s="42"/>
      <c r="GJ310" s="42"/>
      <c r="GK310" s="42"/>
      <c r="GL310" s="42"/>
      <c r="GM310" s="154">
        <f>'[1]Automation Master'!$B$10*FQ310*FO310</f>
        <v>0</v>
      </c>
      <c r="GN310" s="155">
        <f>'[1]Automation Master'!$B$11*FO310*FQ310+GM310</f>
        <v>0</v>
      </c>
      <c r="GO310" s="155">
        <f>'[1]Automation Master'!$B$12*FO310*FQ310+GN310</f>
        <v>0</v>
      </c>
      <c r="GP310" s="155">
        <f>'[1]Automation Master'!$B$13*FO310*FQ310+GO310</f>
        <v>0</v>
      </c>
      <c r="GQ310" s="155">
        <f>'[1]Automation Master'!$C$10*FO310*FQ310+GP310</f>
        <v>0</v>
      </c>
      <c r="GR310" s="155">
        <f>'[1]Automation Master'!$C$11*FO310*FQ310+GQ310</f>
        <v>0</v>
      </c>
      <c r="GS310" s="155">
        <f>'[1]Automation Master'!$C$12*FO310*FQ310+GR310</f>
        <v>0</v>
      </c>
      <c r="GT310" s="155">
        <f>'[1]Automation Master'!$C$13*FO310*FQ310+GS310</f>
        <v>0</v>
      </c>
      <c r="GU310" s="155">
        <f>'[1]Automation Master'!$D$10*FO310*FQ310+GT310</f>
        <v>0</v>
      </c>
      <c r="GV310" s="155">
        <f>'[1]Automation Master'!$D$11*FO310*FQ310+GU310</f>
        <v>0</v>
      </c>
      <c r="GW310" s="155">
        <f>'[1]Automation Master'!$D$12*FO310*FQ310+GV310</f>
        <v>0</v>
      </c>
      <c r="GX310" s="155">
        <f>'[1]Automation Master'!$D$13*FO310*FQ310+GW310</f>
        <v>0</v>
      </c>
      <c r="GY310" s="155">
        <f>'[1]Automation Master'!$E$10*FO310*FQ310+GX310</f>
        <v>0</v>
      </c>
      <c r="GZ310" s="155">
        <f>'[1]Automation Master'!$E$11*FO310*FQ310+GY310</f>
        <v>0</v>
      </c>
      <c r="HA310" s="155">
        <f>'[1]Automation Master'!$E$12*FO310*FQ310+GZ310</f>
        <v>0</v>
      </c>
      <c r="HB310" s="155">
        <f>'[1]Automation Master'!$E$13*FO310*FQ310+HA310</f>
        <v>0</v>
      </c>
      <c r="HC310" s="155">
        <f>'[1]Automation Master'!$F$10*FO310*FQ310+HB310</f>
        <v>0</v>
      </c>
      <c r="HD310" s="155">
        <f>'[1]Automation Master'!$F$11*FO310*FQ310+HC310</f>
        <v>0</v>
      </c>
      <c r="HE310" s="155">
        <f>'[1]Automation Master'!$F$12*FO310*FQ310+HD310</f>
        <v>0</v>
      </c>
      <c r="HF310" s="156">
        <f>'[1]Automation Master'!$F$13*FO310*FQ310+HE310</f>
        <v>0</v>
      </c>
      <c r="HG310" s="157"/>
      <c r="HH310" s="157"/>
      <c r="HI310" s="157"/>
      <c r="HJ310" s="157"/>
      <c r="HK310" s="157"/>
      <c r="HL310" s="157"/>
      <c r="HM310" s="157"/>
      <c r="HN310" s="157"/>
      <c r="HO310" s="157"/>
      <c r="HP310" s="157"/>
      <c r="HQ310" s="157"/>
      <c r="HR310" s="157"/>
      <c r="HS310" s="157"/>
      <c r="HT310" s="157"/>
      <c r="HU310" s="157"/>
      <c r="HV310" s="157"/>
      <c r="HW310" s="157"/>
      <c r="HX310" s="157"/>
      <c r="HY310" s="42"/>
      <c r="HZ310" s="42"/>
      <c r="IA310" s="148">
        <f t="shared" si="492"/>
        <v>78.736166666666662</v>
      </c>
      <c r="IB310" s="148">
        <f t="shared" si="493"/>
        <v>100.28783333333332</v>
      </c>
      <c r="IC310" s="148">
        <f t="shared" si="494"/>
        <v>100.28783333333332</v>
      </c>
      <c r="ID310" s="148">
        <f t="shared" si="495"/>
        <v>100.28783333333332</v>
      </c>
      <c r="IE310" s="148">
        <f t="shared" si="496"/>
        <v>100.28783333333332</v>
      </c>
      <c r="IH310">
        <f t="shared" si="497"/>
        <v>77.89540246014937</v>
      </c>
      <c r="II310">
        <f t="shared" si="498"/>
        <v>98.460345523441717</v>
      </c>
      <c r="IJ310">
        <f t="shared" si="499"/>
        <v>97.924896414185454</v>
      </c>
      <c r="IK310">
        <f t="shared" si="500"/>
        <v>97.546922887961458</v>
      </c>
      <c r="IL310">
        <f t="shared" si="501"/>
        <v>97.546922887961458</v>
      </c>
      <c r="IN310" s="42">
        <f t="shared" si="502"/>
        <v>1.0678246631903072E-2</v>
      </c>
      <c r="IO310" s="42">
        <f t="shared" si="503"/>
        <v>1.8222427877342462E-2</v>
      </c>
      <c r="IP310" s="42">
        <f t="shared" si="504"/>
        <v>2.3561551193294006E-2</v>
      </c>
      <c r="IQ310" s="42">
        <f t="shared" si="505"/>
        <v>2.7330438342024213E-2</v>
      </c>
      <c r="IR310" s="42">
        <f t="shared" si="506"/>
        <v>2.7330438342024213E-2</v>
      </c>
      <c r="IT310" s="9">
        <f t="shared" si="477"/>
        <v>0</v>
      </c>
      <c r="IU310" s="9">
        <f t="shared" si="478"/>
        <v>0</v>
      </c>
      <c r="IV310" s="9">
        <f t="shared" si="479"/>
        <v>0</v>
      </c>
      <c r="IW310" s="9">
        <f t="shared" si="480"/>
        <v>0</v>
      </c>
      <c r="IX310" s="9">
        <f t="shared" si="481"/>
        <v>0</v>
      </c>
    </row>
    <row r="311" spans="1:258" ht="15.75" hidden="1" thickBot="1" x14ac:dyDescent="0.3">
      <c r="A311">
        <v>40</v>
      </c>
      <c r="B311" t="s">
        <v>446</v>
      </c>
      <c r="C311" t="s">
        <v>458</v>
      </c>
      <c r="D311" t="s">
        <v>259</v>
      </c>
      <c r="E311" t="s">
        <v>333</v>
      </c>
      <c r="F311" t="s">
        <v>333</v>
      </c>
      <c r="G311" t="s">
        <v>264</v>
      </c>
      <c r="H311">
        <v>40</v>
      </c>
      <c r="K311">
        <v>9</v>
      </c>
      <c r="L311">
        <v>31</v>
      </c>
      <c r="Q311">
        <v>14</v>
      </c>
      <c r="R311">
        <v>17</v>
      </c>
      <c r="S311">
        <v>6</v>
      </c>
      <c r="T311">
        <v>3</v>
      </c>
      <c r="Y311">
        <v>35</v>
      </c>
      <c r="Z311">
        <v>5</v>
      </c>
      <c r="AB311">
        <v>32</v>
      </c>
      <c r="AE311">
        <v>8</v>
      </c>
      <c r="AO311">
        <v>1</v>
      </c>
      <c r="AS311">
        <v>2</v>
      </c>
      <c r="AT311">
        <v>40</v>
      </c>
      <c r="AU311">
        <v>40</v>
      </c>
      <c r="AV311">
        <v>0</v>
      </c>
      <c r="AW311">
        <v>0</v>
      </c>
      <c r="AX311">
        <v>0</v>
      </c>
      <c r="BB311">
        <f t="shared" si="452"/>
        <v>40</v>
      </c>
      <c r="BC311">
        <v>40</v>
      </c>
      <c r="BD311">
        <f t="shared" si="453"/>
        <v>40</v>
      </c>
      <c r="BE311">
        <f t="shared" si="454"/>
        <v>40</v>
      </c>
      <c r="BF311">
        <f t="shared" si="455"/>
        <v>40</v>
      </c>
      <c r="BH311">
        <f t="shared" si="456"/>
        <v>0</v>
      </c>
      <c r="BK311" s="45">
        <f>IF(G311="MEA",'[1]Net Hire Rate'!$E$7,IF(G311="AMR",'[1]Net Hire Rate'!$F$7,IF(G311="EUR",'[1]Net Hire Rate'!$G$7,IF(G311="APAC",'[1]Net Hire Rate'!$H$7,0))))</f>
        <v>-4.2535446205170975E-2</v>
      </c>
      <c r="BL311" s="45">
        <f>IF(G311="MEA",'[1]Net Hire Rate'!$E$8,IF(G311="AMR",'[1]Net Hire Rate'!$F$8,IF(G311="EUR",'[1]Net Hire Rate'!$G$8,IF(G311="APAC",'[1]Net Hire Rate'!$H$8,0))))</f>
        <v>-4.2535446205170975E-2</v>
      </c>
      <c r="BM311" s="45">
        <f>IF(G311="MEA",'[1]Net Hire Rate'!$E$9,IF(G311="AMR",'[1]Net Hire Rate'!$F$9,IF(G311="EUR",'[1]Net Hire Rate'!$G$9,IF(G311="APAC",'[1]Net Hire Rate'!$H$9,0))))</f>
        <v>-4.2535446205170975E-2</v>
      </c>
      <c r="BN311" s="45">
        <f>IF(G311="MEA",'[1]Net Hire Rate'!$E$10,IF(G311="AMR",'[1]Net Hire Rate'!$F$10,IF(G311="EUR",'[1]Net Hire Rate'!$G$10,IF(G311="APAC",'[1]Net Hire Rate'!$H$10,0))))</f>
        <v>-4.2535446205170975E-2</v>
      </c>
      <c r="BO311" s="45">
        <f>IF(G311="MEA",'[1]Net Hire Rate'!$E$11,IF(G311="AMR",'[1]Net Hire Rate'!$F$11,IF(G311="EUR",'[1]Net Hire Rate'!$G$11,IF(G311="APAC",'[1]Net Hire Rate'!$H$11,0))))</f>
        <v>-4.2535446205170975E-2</v>
      </c>
      <c r="BP311" s="45">
        <f>IF(G311="MEA",'[1]Net Hire Rate'!$E$12,IF(G311="AMR",'[1]Net Hire Rate'!$F$12,IF(G311="EUR",'[1]Net Hire Rate'!$G$12,IF(G311="APAC",'[1]Net Hire Rate'!$H$12,0))))</f>
        <v>-4.2535446205170975E-2</v>
      </c>
      <c r="BQ311" s="147">
        <f t="shared" si="457"/>
        <v>40</v>
      </c>
      <c r="BR311" s="147">
        <f t="shared" si="439"/>
        <v>40</v>
      </c>
      <c r="BS311" s="147">
        <f t="shared" si="458"/>
        <v>38.298582151793156</v>
      </c>
      <c r="BT311" s="148">
        <f t="shared" si="440"/>
        <v>37.298582151793156</v>
      </c>
      <c r="BU311" s="149">
        <f t="shared" si="459"/>
        <v>35.712070317146406</v>
      </c>
      <c r="BV311" s="148">
        <f t="shared" si="441"/>
        <v>35.712070317146406</v>
      </c>
      <c r="BW311" s="148">
        <f t="shared" si="460"/>
        <v>34.193041471296141</v>
      </c>
      <c r="BX311" s="148">
        <f t="shared" si="442"/>
        <v>34.193041471296141</v>
      </c>
      <c r="BY311" s="148">
        <f t="shared" si="461"/>
        <v>32.738625195202644</v>
      </c>
      <c r="BZ311" s="148">
        <f t="shared" si="443"/>
        <v>32.738625195202644</v>
      </c>
      <c r="CA311" s="148">
        <f t="shared" si="462"/>
        <v>31.346073164380844</v>
      </c>
      <c r="CB311" s="148">
        <f t="shared" si="444"/>
        <v>29.346073164380844</v>
      </c>
      <c r="CC311" s="148"/>
      <c r="CD311" s="171" t="s">
        <v>459</v>
      </c>
      <c r="CE311" s="38">
        <v>0.17</v>
      </c>
      <c r="CF311" s="38">
        <v>9</v>
      </c>
      <c r="CG311" s="38">
        <v>12</v>
      </c>
      <c r="CH311" s="38">
        <v>12</v>
      </c>
      <c r="CI311" s="38">
        <v>12</v>
      </c>
      <c r="CJ311" s="38">
        <v>12</v>
      </c>
      <c r="CK311" s="41">
        <v>12</v>
      </c>
      <c r="CL311" s="41" t="s">
        <v>460</v>
      </c>
      <c r="CM311" s="40">
        <v>0.7</v>
      </c>
      <c r="CN311" s="41">
        <v>24</v>
      </c>
      <c r="CO311" s="41">
        <v>27</v>
      </c>
      <c r="CP311" s="41">
        <v>37</v>
      </c>
      <c r="CQ311" s="41">
        <v>37</v>
      </c>
      <c r="CR311" s="41">
        <v>37</v>
      </c>
      <c r="CS311" s="41">
        <v>37</v>
      </c>
      <c r="CT311" s="41" t="s">
        <v>461</v>
      </c>
      <c r="CU311" s="40">
        <v>0.08</v>
      </c>
      <c r="CV311" s="41">
        <v>5</v>
      </c>
      <c r="CW311" s="41">
        <v>6</v>
      </c>
      <c r="CX311" s="41">
        <v>6</v>
      </c>
      <c r="CY311" s="41">
        <v>6</v>
      </c>
      <c r="CZ311" s="41">
        <v>6</v>
      </c>
      <c r="DA311" s="41">
        <v>6</v>
      </c>
      <c r="DB311" s="41" t="s">
        <v>462</v>
      </c>
      <c r="DC311" s="40">
        <v>0.01</v>
      </c>
      <c r="DD311" s="41">
        <v>1</v>
      </c>
      <c r="DE311" s="41">
        <v>2</v>
      </c>
      <c r="DF311" s="41">
        <v>5</v>
      </c>
      <c r="DG311" s="41">
        <v>5</v>
      </c>
      <c r="DH311" s="41">
        <v>5</v>
      </c>
      <c r="DI311" s="41">
        <v>5</v>
      </c>
      <c r="DJ311" s="41" t="s">
        <v>463</v>
      </c>
      <c r="DK311" s="40">
        <v>0.04</v>
      </c>
      <c r="DL311" s="41">
        <v>100</v>
      </c>
      <c r="DM311" s="41">
        <v>112.5</v>
      </c>
      <c r="DN311" s="41">
        <v>112.5</v>
      </c>
      <c r="DO311" s="41">
        <v>112.5</v>
      </c>
      <c r="DP311" s="41">
        <v>112.5</v>
      </c>
      <c r="DQ311" s="41">
        <v>112.5</v>
      </c>
      <c r="DR311" s="15"/>
      <c r="DS311" s="151">
        <f t="shared" si="445"/>
        <v>40</v>
      </c>
      <c r="DT311" s="152">
        <f t="shared" si="446"/>
        <v>47.006666666666668</v>
      </c>
      <c r="DU311" s="7">
        <f t="shared" si="447"/>
        <v>59.873333333333335</v>
      </c>
      <c r="DV311" s="7">
        <f t="shared" si="448"/>
        <v>59.873333333333335</v>
      </c>
      <c r="DW311">
        <f t="shared" si="449"/>
        <v>59.873333333333335</v>
      </c>
      <c r="DX311">
        <f t="shared" si="450"/>
        <v>59.873333333333335</v>
      </c>
      <c r="DZ311">
        <f t="shared" si="463"/>
        <v>40</v>
      </c>
      <c r="EA311">
        <f t="shared" si="464"/>
        <v>47.006666666666668</v>
      </c>
      <c r="EB311">
        <f t="shared" si="465"/>
        <v>59.873333333333335</v>
      </c>
      <c r="EC311">
        <f t="shared" si="466"/>
        <v>59.873333333333335</v>
      </c>
      <c r="ED311">
        <f t="shared" si="467"/>
        <v>59.873333333333335</v>
      </c>
      <c r="EE311">
        <f t="shared" si="468"/>
        <v>59.873333333333335</v>
      </c>
      <c r="EG311">
        <f t="shared" si="469"/>
        <v>47.006666666666668</v>
      </c>
      <c r="EH311">
        <f t="shared" si="470"/>
        <v>50.948801588427173</v>
      </c>
      <c r="EI311">
        <f t="shared" si="471"/>
        <v>40</v>
      </c>
      <c r="EJ311">
        <f t="shared" si="472"/>
        <v>40</v>
      </c>
      <c r="EK311">
        <f t="shared" si="473"/>
        <v>40</v>
      </c>
      <c r="EM311">
        <f>IF($EM$9='[1]L&amp;D Numbers'!$E$6,'[1]L&amp;D Numbers'!$E$7)</f>
        <v>350</v>
      </c>
      <c r="EN311">
        <f>IF($EN$9='[1]L&amp;D Numbers'!$F$6,'[1]L&amp;D Numbers'!$F$7)</f>
        <v>2000</v>
      </c>
      <c r="EO311">
        <f>IF($EO$9='[1]L&amp;D Numbers'!$G$6,'[1]L&amp;D Numbers'!$G$7)</f>
        <v>2000</v>
      </c>
      <c r="EP311">
        <f>IF($EP$9='[1]L&amp;D Numbers'!$H$6,'[1]L&amp;D Numbers'!$H$7)</f>
        <v>2000</v>
      </c>
      <c r="EQ311">
        <f>IF($EQ$9='[1]L&amp;D Numbers'!$I$6,'[1]L&amp;D Numbers'!$I$7)</f>
        <v>2000</v>
      </c>
      <c r="ER311">
        <f>IF($ER$9='[1]L&amp;D Numbers'!$J$6,'[1]L&amp;D Numbers'!$J$7)</f>
        <v>0</v>
      </c>
      <c r="ET311" s="45">
        <f>'[1]L&amp;D Master'!$E$10</f>
        <v>1.0678246631903041E-2</v>
      </c>
      <c r="EU311" s="45">
        <f>ET311+'[1]L&amp;D Master'!$F$10</f>
        <v>1.8222427877342538E-2</v>
      </c>
      <c r="EV311" s="45">
        <f>EU311+'[1]L&amp;D Master'!$G$10</f>
        <v>2.3561551193294058E-2</v>
      </c>
      <c r="EW311" s="45">
        <f>EV311+'[1]L&amp;D Master'!$H$10</f>
        <v>2.7330438342024234E-2</v>
      </c>
      <c r="EX311" s="45">
        <f>EW311+'[1]L&amp;D Master'!$I$10</f>
        <v>2.9999999999999995E-2</v>
      </c>
      <c r="EY311" s="45"/>
      <c r="EZ311" s="45">
        <f t="shared" si="474"/>
        <v>1.0678246631903041E-2</v>
      </c>
      <c r="FA311" s="45">
        <f t="shared" si="475"/>
        <v>1.8222427877342538E-2</v>
      </c>
      <c r="FB311" s="45">
        <f t="shared" si="475"/>
        <v>2.3561551193294058E-2</v>
      </c>
      <c r="FC311" s="45">
        <f t="shared" si="475"/>
        <v>2.7330438342024234E-2</v>
      </c>
      <c r="FD311" s="45">
        <f t="shared" si="451"/>
        <v>2.7330438342024234E-2</v>
      </c>
      <c r="FE311" s="45"/>
      <c r="FF311">
        <f t="shared" si="487"/>
        <v>46.504717886656344</v>
      </c>
      <c r="FG311">
        <f t="shared" si="488"/>
        <v>58.782295834890583</v>
      </c>
      <c r="FH311">
        <f t="shared" si="489"/>
        <v>58.462624724886844</v>
      </c>
      <c r="FI311">
        <f t="shared" si="490"/>
        <v>58.236968888335205</v>
      </c>
      <c r="FJ311">
        <f t="shared" si="491"/>
        <v>58.236968888335205</v>
      </c>
      <c r="FL311" s="34"/>
      <c r="FM311" s="34"/>
      <c r="FN311" s="34"/>
      <c r="FO311" s="34"/>
      <c r="FP311" s="34"/>
      <c r="FQ311" s="153">
        <f t="shared" si="476"/>
        <v>0.125</v>
      </c>
      <c r="FR311" s="153"/>
      <c r="FS311" s="42"/>
      <c r="FT311" s="42"/>
      <c r="FU311" s="42"/>
      <c r="FV311" s="42"/>
      <c r="FW311" s="42"/>
      <c r="FX311" s="42"/>
      <c r="FY311" s="42"/>
      <c r="FZ311" s="42"/>
      <c r="GA311" s="42"/>
      <c r="GB311" s="42"/>
      <c r="GC311" s="42"/>
      <c r="GD311" s="42"/>
      <c r="GE311" s="42"/>
      <c r="GF311" s="42"/>
      <c r="GG311" s="42"/>
      <c r="GH311" s="42"/>
      <c r="GI311" s="42"/>
      <c r="GJ311" s="42"/>
      <c r="GK311" s="42"/>
      <c r="GL311" s="42"/>
      <c r="GM311" s="154">
        <f>'[1]Automation Master'!$B$10*FQ311*FO311</f>
        <v>0</v>
      </c>
      <c r="GN311" s="155">
        <f>'[1]Automation Master'!$B$11*FO311*FQ311+GM311</f>
        <v>0</v>
      </c>
      <c r="GO311" s="155">
        <f>'[1]Automation Master'!$B$12*FO311*FQ311+GN311</f>
        <v>0</v>
      </c>
      <c r="GP311" s="155">
        <f>'[1]Automation Master'!$B$13*FO311*FQ311+GO311</f>
        <v>0</v>
      </c>
      <c r="GQ311" s="155">
        <f>'[1]Automation Master'!$C$10*FO311*FQ311+GP311</f>
        <v>0</v>
      </c>
      <c r="GR311" s="155">
        <f>'[1]Automation Master'!$C$11*FO311*FQ311+GQ311</f>
        <v>0</v>
      </c>
      <c r="GS311" s="155">
        <f>'[1]Automation Master'!$C$12*FO311*FQ311+GR311</f>
        <v>0</v>
      </c>
      <c r="GT311" s="155">
        <f>'[1]Automation Master'!$C$13*FO311*FQ311+GS311</f>
        <v>0</v>
      </c>
      <c r="GU311" s="155">
        <f>'[1]Automation Master'!$D$10*FO311*FQ311+GT311</f>
        <v>0</v>
      </c>
      <c r="GV311" s="155">
        <f>'[1]Automation Master'!$D$11*FO311*FQ311+GU311</f>
        <v>0</v>
      </c>
      <c r="GW311" s="155">
        <f>'[1]Automation Master'!$D$12*FO311*FQ311+GV311</f>
        <v>0</v>
      </c>
      <c r="GX311" s="155">
        <f>'[1]Automation Master'!$D$13*FO311*FQ311+GW311</f>
        <v>0</v>
      </c>
      <c r="GY311" s="155">
        <f>'[1]Automation Master'!$E$10*FO311*FQ311+GX311</f>
        <v>0</v>
      </c>
      <c r="GZ311" s="155">
        <f>'[1]Automation Master'!$E$11*FO311*FQ311+GY311</f>
        <v>0</v>
      </c>
      <c r="HA311" s="155">
        <f>'[1]Automation Master'!$E$12*FO311*FQ311+GZ311</f>
        <v>0</v>
      </c>
      <c r="HB311" s="155">
        <f>'[1]Automation Master'!$E$13*FO311*FQ311+HA311</f>
        <v>0</v>
      </c>
      <c r="HC311" s="155">
        <f>'[1]Automation Master'!$F$10*FO311*FQ311+HB311</f>
        <v>0</v>
      </c>
      <c r="HD311" s="155">
        <f>'[1]Automation Master'!$F$11*FO311*FQ311+HC311</f>
        <v>0</v>
      </c>
      <c r="HE311" s="155">
        <f>'[1]Automation Master'!$F$12*FO311*FQ311+HD311</f>
        <v>0</v>
      </c>
      <c r="HF311" s="156">
        <f>'[1]Automation Master'!$F$13*FO311*FQ311+HE311</f>
        <v>0</v>
      </c>
      <c r="HG311" s="157"/>
      <c r="HH311" s="157"/>
      <c r="HI311" s="157"/>
      <c r="HJ311" s="157"/>
      <c r="HK311" s="157"/>
      <c r="HL311" s="157"/>
      <c r="HM311" s="157"/>
      <c r="HN311" s="157"/>
      <c r="HO311" s="157"/>
      <c r="HP311" s="157"/>
      <c r="HQ311" s="157"/>
      <c r="HR311" s="157"/>
      <c r="HS311" s="157"/>
      <c r="HT311" s="157"/>
      <c r="HU311" s="157"/>
      <c r="HV311" s="157"/>
      <c r="HW311" s="157"/>
      <c r="HX311" s="157"/>
      <c r="HY311" s="42"/>
      <c r="HZ311" s="42"/>
      <c r="IA311" s="148">
        <f t="shared" si="492"/>
        <v>47.006666666666668</v>
      </c>
      <c r="IB311" s="148">
        <f t="shared" si="493"/>
        <v>59.873333333333335</v>
      </c>
      <c r="IC311" s="148">
        <f t="shared" si="494"/>
        <v>59.873333333333335</v>
      </c>
      <c r="ID311" s="148">
        <f t="shared" si="495"/>
        <v>59.873333333333335</v>
      </c>
      <c r="IE311" s="148">
        <f t="shared" si="496"/>
        <v>59.873333333333335</v>
      </c>
      <c r="IH311">
        <f t="shared" si="497"/>
        <v>46.504717886656344</v>
      </c>
      <c r="II311">
        <f t="shared" si="498"/>
        <v>58.782295834890583</v>
      </c>
      <c r="IJ311">
        <f t="shared" si="499"/>
        <v>58.462624724886844</v>
      </c>
      <c r="IK311">
        <f t="shared" si="500"/>
        <v>58.236968888335205</v>
      </c>
      <c r="IL311">
        <f t="shared" si="501"/>
        <v>58.236968888335205</v>
      </c>
      <c r="IN311" s="42">
        <f t="shared" si="502"/>
        <v>1.0678246631903067E-2</v>
      </c>
      <c r="IO311" s="42">
        <f t="shared" si="503"/>
        <v>1.8222427877342479E-2</v>
      </c>
      <c r="IP311" s="42">
        <f t="shared" si="504"/>
        <v>2.3561551193294027E-2</v>
      </c>
      <c r="IQ311" s="42">
        <f t="shared" si="505"/>
        <v>2.7330438342024206E-2</v>
      </c>
      <c r="IR311" s="42">
        <f t="shared" si="506"/>
        <v>2.7330438342024206E-2</v>
      </c>
      <c r="IT311" s="9">
        <f t="shared" si="477"/>
        <v>0</v>
      </c>
      <c r="IU311" s="9">
        <f t="shared" si="478"/>
        <v>0</v>
      </c>
      <c r="IV311" s="9">
        <f t="shared" si="479"/>
        <v>0</v>
      </c>
      <c r="IW311" s="9">
        <f t="shared" si="480"/>
        <v>0</v>
      </c>
      <c r="IX311" s="9">
        <f t="shared" si="481"/>
        <v>0</v>
      </c>
    </row>
    <row r="312" spans="1:258" ht="15.75" hidden="1" thickBot="1" x14ac:dyDescent="0.3">
      <c r="A312">
        <v>1</v>
      </c>
      <c r="B312" t="s">
        <v>446</v>
      </c>
      <c r="C312" t="s">
        <v>464</v>
      </c>
      <c r="D312" t="s">
        <v>465</v>
      </c>
      <c r="E312" t="s">
        <v>333</v>
      </c>
      <c r="F312" t="s">
        <v>333</v>
      </c>
      <c r="G312" t="s">
        <v>268</v>
      </c>
      <c r="H312">
        <v>1</v>
      </c>
      <c r="L312">
        <v>1</v>
      </c>
      <c r="Q312">
        <v>1</v>
      </c>
      <c r="Y312">
        <v>1</v>
      </c>
      <c r="AB312">
        <v>1</v>
      </c>
      <c r="AR312">
        <v>1</v>
      </c>
      <c r="AT312">
        <v>1</v>
      </c>
      <c r="AU312">
        <v>0</v>
      </c>
      <c r="AV312">
        <v>1</v>
      </c>
      <c r="AW312">
        <v>0</v>
      </c>
      <c r="AX312">
        <v>0</v>
      </c>
      <c r="BB312">
        <f t="shared" si="452"/>
        <v>1</v>
      </c>
      <c r="BD312">
        <f t="shared" si="453"/>
        <v>1</v>
      </c>
      <c r="BE312">
        <f t="shared" si="454"/>
        <v>1</v>
      </c>
      <c r="BF312">
        <f t="shared" si="455"/>
        <v>1</v>
      </c>
      <c r="BH312">
        <f t="shared" si="456"/>
        <v>0</v>
      </c>
      <c r="BK312" s="45">
        <f>IF(G312="MEA",'[1]Net Hire Rate'!$E$7,IF(G312="AMR",'[1]Net Hire Rate'!$F$7,IF(G312="EUR",'[1]Net Hire Rate'!$G$7,IF(G312="APAC",'[1]Net Hire Rate'!$H$7,0))))</f>
        <v>-0.12481698389458272</v>
      </c>
      <c r="BL312" s="45">
        <f>IF(G312="MEA",'[1]Net Hire Rate'!$E$8,IF(G312="AMR",'[1]Net Hire Rate'!$F$8,IF(G312="EUR",'[1]Net Hire Rate'!$G$8,IF(G312="APAC",'[1]Net Hire Rate'!$H$8,0))))</f>
        <v>-0.12481698389458272</v>
      </c>
      <c r="BM312" s="45">
        <f>IF(G312="MEA",'[1]Net Hire Rate'!$E$9,IF(G312="AMR",'[1]Net Hire Rate'!$F$9,IF(G312="EUR",'[1]Net Hire Rate'!$G$9,IF(G312="APAC",'[1]Net Hire Rate'!$H$9,0))))</f>
        <v>-0.12481698389458272</v>
      </c>
      <c r="BN312" s="45">
        <f>IF(G312="MEA",'[1]Net Hire Rate'!$E$10,IF(G312="AMR",'[1]Net Hire Rate'!$F$10,IF(G312="EUR",'[1]Net Hire Rate'!$G$10,IF(G312="APAC",'[1]Net Hire Rate'!$H$10,0))))</f>
        <v>-0.12481698389458272</v>
      </c>
      <c r="BO312" s="45">
        <f>IF(G312="MEA",'[1]Net Hire Rate'!$E$11,IF(G312="AMR",'[1]Net Hire Rate'!$F$11,IF(G312="EUR",'[1]Net Hire Rate'!$G$11,IF(G312="APAC",'[1]Net Hire Rate'!$H$11,0))))</f>
        <v>-0.12481698389458272</v>
      </c>
      <c r="BP312" s="45">
        <f>IF(G312="MEA",'[1]Net Hire Rate'!$E$12,IF(G312="AMR",'[1]Net Hire Rate'!$F$12,IF(G312="EUR",'[1]Net Hire Rate'!$G$12,IF(G312="APAC",'[1]Net Hire Rate'!$H$12,0))))</f>
        <v>-0.12481698389458272</v>
      </c>
      <c r="BQ312" s="147">
        <f t="shared" si="457"/>
        <v>1</v>
      </c>
      <c r="BR312" s="147">
        <f t="shared" si="439"/>
        <v>1</v>
      </c>
      <c r="BS312" s="147">
        <f t="shared" si="458"/>
        <v>0.87518301610541727</v>
      </c>
      <c r="BT312" s="148">
        <f t="shared" si="440"/>
        <v>0.87518301610541727</v>
      </c>
      <c r="BU312" s="149">
        <f t="shared" si="459"/>
        <v>0.76594531167937507</v>
      </c>
      <c r="BV312" s="148">
        <f t="shared" si="441"/>
        <v>0.76594531167937507</v>
      </c>
      <c r="BW312" s="148">
        <f t="shared" si="460"/>
        <v>0.67034232804735938</v>
      </c>
      <c r="BX312" s="148">
        <f t="shared" si="442"/>
        <v>0.67034232804735938</v>
      </c>
      <c r="BY312" s="148">
        <f t="shared" si="461"/>
        <v>0.586672220483615</v>
      </c>
      <c r="BZ312" s="148">
        <f t="shared" si="443"/>
        <v>-0.413327779516385</v>
      </c>
      <c r="CA312" s="148">
        <f t="shared" si="462"/>
        <v>-0.36173745271730473</v>
      </c>
      <c r="CB312" s="148">
        <f t="shared" si="444"/>
        <v>-0.36173745271730473</v>
      </c>
      <c r="CC312" s="148"/>
      <c r="CD312" s="38"/>
      <c r="CE312" s="38"/>
      <c r="CF312" s="38"/>
      <c r="CG312" s="38"/>
      <c r="CH312" s="38"/>
      <c r="CI312" s="38"/>
      <c r="CJ312" s="38"/>
      <c r="CK312" s="41"/>
      <c r="CL312" s="41"/>
      <c r="CM312" s="40"/>
      <c r="CN312" s="41"/>
      <c r="CO312" s="41"/>
      <c r="CP312" s="41"/>
      <c r="CQ312" s="41"/>
      <c r="CR312" s="41"/>
      <c r="CS312" s="41"/>
      <c r="CT312" s="41"/>
      <c r="CU312" s="40"/>
      <c r="CV312" s="41"/>
      <c r="CW312" s="41"/>
      <c r="CX312" s="41"/>
      <c r="CY312" s="41"/>
      <c r="CZ312" s="41"/>
      <c r="DA312" s="41"/>
      <c r="DB312" s="41"/>
      <c r="DC312" s="40"/>
      <c r="DD312" s="41"/>
      <c r="DE312" s="41"/>
      <c r="DF312" s="41"/>
      <c r="DG312" s="41"/>
      <c r="DH312" s="41"/>
      <c r="DI312" s="41"/>
      <c r="DJ312" s="41"/>
      <c r="DK312" s="40"/>
      <c r="DL312" s="41"/>
      <c r="DM312" s="41"/>
      <c r="DN312" s="41"/>
      <c r="DO312" s="41"/>
      <c r="DP312" s="41"/>
      <c r="DQ312" s="41"/>
      <c r="DR312" s="15"/>
      <c r="DS312" s="151">
        <f t="shared" si="445"/>
        <v>1</v>
      </c>
      <c r="DT312" s="152">
        <f t="shared" si="446"/>
        <v>0</v>
      </c>
      <c r="DU312" s="7">
        <f t="shared" si="447"/>
        <v>0</v>
      </c>
      <c r="DV312" s="7">
        <f t="shared" si="448"/>
        <v>0</v>
      </c>
      <c r="DW312">
        <f t="shared" si="449"/>
        <v>0</v>
      </c>
      <c r="DX312">
        <f t="shared" si="450"/>
        <v>0</v>
      </c>
      <c r="DZ312">
        <f t="shared" si="463"/>
        <v>1</v>
      </c>
      <c r="EA312">
        <f t="shared" si="464"/>
        <v>1</v>
      </c>
      <c r="EB312">
        <f t="shared" si="465"/>
        <v>1</v>
      </c>
      <c r="EC312">
        <f t="shared" si="466"/>
        <v>1</v>
      </c>
      <c r="ED312">
        <f t="shared" si="467"/>
        <v>1</v>
      </c>
      <c r="EE312">
        <f t="shared" si="468"/>
        <v>1</v>
      </c>
      <c r="EG312">
        <f t="shared" si="469"/>
        <v>1</v>
      </c>
      <c r="EH312">
        <f t="shared" si="470"/>
        <v>1</v>
      </c>
      <c r="EI312">
        <f t="shared" si="471"/>
        <v>1</v>
      </c>
      <c r="EJ312">
        <f t="shared" si="472"/>
        <v>1</v>
      </c>
      <c r="EK312">
        <f t="shared" si="473"/>
        <v>1</v>
      </c>
      <c r="EM312">
        <f>IF($EM$9='[1]L&amp;D Numbers'!$E$6,'[1]L&amp;D Numbers'!$E$7)</f>
        <v>350</v>
      </c>
      <c r="EN312">
        <f>IF($EN$9='[1]L&amp;D Numbers'!$F$6,'[1]L&amp;D Numbers'!$F$7)</f>
        <v>2000</v>
      </c>
      <c r="EO312">
        <f>IF($EO$9='[1]L&amp;D Numbers'!$G$6,'[1]L&amp;D Numbers'!$G$7)</f>
        <v>2000</v>
      </c>
      <c r="EP312">
        <f>IF($EP$9='[1]L&amp;D Numbers'!$H$6,'[1]L&amp;D Numbers'!$H$7)</f>
        <v>2000</v>
      </c>
      <c r="EQ312">
        <f>IF($EQ$9='[1]L&amp;D Numbers'!$I$6,'[1]L&amp;D Numbers'!$I$7)</f>
        <v>2000</v>
      </c>
      <c r="ER312">
        <f>IF($ER$9='[1]L&amp;D Numbers'!$J$6,'[1]L&amp;D Numbers'!$J$7)</f>
        <v>0</v>
      </c>
      <c r="ET312" s="45">
        <f>'[1]L&amp;D Master'!$E$10</f>
        <v>1.0678246631903041E-2</v>
      </c>
      <c r="EU312" s="45">
        <f>ET312+'[1]L&amp;D Master'!$F$10</f>
        <v>1.8222427877342538E-2</v>
      </c>
      <c r="EV312" s="45">
        <f>EU312+'[1]L&amp;D Master'!$G$10</f>
        <v>2.3561551193294058E-2</v>
      </c>
      <c r="EW312" s="45">
        <f>EV312+'[1]L&amp;D Master'!$H$10</f>
        <v>2.7330438342024234E-2</v>
      </c>
      <c r="EX312" s="45">
        <f>EW312+'[1]L&amp;D Master'!$I$10</f>
        <v>2.9999999999999995E-2</v>
      </c>
      <c r="EY312" s="45"/>
      <c r="EZ312" s="45">
        <f t="shared" si="474"/>
        <v>1.0678246631903041E-2</v>
      </c>
      <c r="FA312" s="45">
        <f t="shared" si="475"/>
        <v>1.8222427877342538E-2</v>
      </c>
      <c r="FB312" s="45">
        <f t="shared" si="475"/>
        <v>2.3561551193294058E-2</v>
      </c>
      <c r="FC312" s="45">
        <f t="shared" si="475"/>
        <v>2.7330438342024234E-2</v>
      </c>
      <c r="FD312" s="45">
        <f t="shared" si="451"/>
        <v>2.7330438342024234E-2</v>
      </c>
      <c r="FE312" s="45"/>
      <c r="FF312">
        <f t="shared" si="487"/>
        <v>0.98932175336809691</v>
      </c>
      <c r="FG312">
        <f t="shared" si="488"/>
        <v>0.98177757212265748</v>
      </c>
      <c r="FH312">
        <f t="shared" si="489"/>
        <v>0.97643844880670594</v>
      </c>
      <c r="FI312">
        <f t="shared" si="490"/>
        <v>0.9726695616579758</v>
      </c>
      <c r="FJ312">
        <f t="shared" si="491"/>
        <v>0.9726695616579758</v>
      </c>
      <c r="FL312" s="34"/>
      <c r="FM312" s="34"/>
      <c r="FN312" s="34"/>
      <c r="FO312" s="34"/>
      <c r="FP312" s="34"/>
      <c r="FQ312" s="153">
        <f t="shared" si="476"/>
        <v>0.125</v>
      </c>
      <c r="FR312" s="153"/>
      <c r="FS312" s="42"/>
      <c r="FT312" s="42"/>
      <c r="FU312" s="42"/>
      <c r="FV312" s="42"/>
      <c r="FW312" s="42"/>
      <c r="FX312" s="42"/>
      <c r="FY312" s="42"/>
      <c r="FZ312" s="42"/>
      <c r="GA312" s="42"/>
      <c r="GB312" s="42"/>
      <c r="GC312" s="42"/>
      <c r="GD312" s="42"/>
      <c r="GE312" s="42"/>
      <c r="GF312" s="42"/>
      <c r="GG312" s="42"/>
      <c r="GH312" s="42"/>
      <c r="GI312" s="42"/>
      <c r="GJ312" s="42"/>
      <c r="GK312" s="42"/>
      <c r="GL312" s="42"/>
      <c r="GM312" s="154">
        <f>'[1]Automation Master'!$B$10*FQ312*FO312</f>
        <v>0</v>
      </c>
      <c r="GN312" s="155">
        <f>'[1]Automation Master'!$B$11*FO312*FQ312+GM312</f>
        <v>0</v>
      </c>
      <c r="GO312" s="155">
        <f>'[1]Automation Master'!$B$12*FO312*FQ312+GN312</f>
        <v>0</v>
      </c>
      <c r="GP312" s="155">
        <f>'[1]Automation Master'!$B$13*FO312*FQ312+GO312</f>
        <v>0</v>
      </c>
      <c r="GQ312" s="155">
        <f>'[1]Automation Master'!$C$10*FO312*FQ312+GP312</f>
        <v>0</v>
      </c>
      <c r="GR312" s="155">
        <f>'[1]Automation Master'!$C$11*FO312*FQ312+GQ312</f>
        <v>0</v>
      </c>
      <c r="GS312" s="155">
        <f>'[1]Automation Master'!$C$12*FO312*FQ312+GR312</f>
        <v>0</v>
      </c>
      <c r="GT312" s="155">
        <f>'[1]Automation Master'!$C$13*FO312*FQ312+GS312</f>
        <v>0</v>
      </c>
      <c r="GU312" s="155">
        <f>'[1]Automation Master'!$D$10*FO312*FQ312+GT312</f>
        <v>0</v>
      </c>
      <c r="GV312" s="155">
        <f>'[1]Automation Master'!$D$11*FO312*FQ312+GU312</f>
        <v>0</v>
      </c>
      <c r="GW312" s="155">
        <f>'[1]Automation Master'!$D$12*FO312*FQ312+GV312</f>
        <v>0</v>
      </c>
      <c r="GX312" s="155">
        <f>'[1]Automation Master'!$D$13*FO312*FQ312+GW312</f>
        <v>0</v>
      </c>
      <c r="GY312" s="155">
        <f>'[1]Automation Master'!$E$10*FO312*FQ312+GX312</f>
        <v>0</v>
      </c>
      <c r="GZ312" s="155">
        <f>'[1]Automation Master'!$E$11*FO312*FQ312+GY312</f>
        <v>0</v>
      </c>
      <c r="HA312" s="155">
        <f>'[1]Automation Master'!$E$12*FO312*FQ312+GZ312</f>
        <v>0</v>
      </c>
      <c r="HB312" s="155">
        <f>'[1]Automation Master'!$E$13*FO312*FQ312+HA312</f>
        <v>0</v>
      </c>
      <c r="HC312" s="155">
        <f>'[1]Automation Master'!$F$10*FO312*FQ312+HB312</f>
        <v>0</v>
      </c>
      <c r="HD312" s="155">
        <f>'[1]Automation Master'!$F$11*FO312*FQ312+HC312</f>
        <v>0</v>
      </c>
      <c r="HE312" s="155">
        <f>'[1]Automation Master'!$F$12*FO312*FQ312+HD312</f>
        <v>0</v>
      </c>
      <c r="HF312" s="156">
        <f>'[1]Automation Master'!$F$13*FO312*FQ312+HE312</f>
        <v>0</v>
      </c>
      <c r="HG312" s="157"/>
      <c r="HH312" s="157"/>
      <c r="HI312" s="157"/>
      <c r="HJ312" s="157"/>
      <c r="HK312" s="157"/>
      <c r="HL312" s="157"/>
      <c r="HM312" s="157"/>
      <c r="HN312" s="157"/>
      <c r="HO312" s="157"/>
      <c r="HP312" s="157"/>
      <c r="HQ312" s="157"/>
      <c r="HR312" s="157"/>
      <c r="HS312" s="157"/>
      <c r="HT312" s="157"/>
      <c r="HU312" s="157"/>
      <c r="HV312" s="157"/>
      <c r="HW312" s="157"/>
      <c r="HX312" s="157"/>
      <c r="HY312" s="42"/>
      <c r="HZ312" s="42"/>
      <c r="IA312" s="148">
        <f t="shared" si="492"/>
        <v>1</v>
      </c>
      <c r="IB312" s="148">
        <f t="shared" si="493"/>
        <v>1</v>
      </c>
      <c r="IC312" s="148">
        <f t="shared" si="494"/>
        <v>1</v>
      </c>
      <c r="ID312" s="148">
        <f t="shared" si="495"/>
        <v>1</v>
      </c>
      <c r="IE312" s="148">
        <f t="shared" si="496"/>
        <v>1</v>
      </c>
      <c r="IH312">
        <f t="shared" si="497"/>
        <v>0.98932175336809691</v>
      </c>
      <c r="II312">
        <f t="shared" si="498"/>
        <v>0.98177757212265748</v>
      </c>
      <c r="IJ312">
        <f t="shared" si="499"/>
        <v>0.97643844880670594</v>
      </c>
      <c r="IK312">
        <f t="shared" si="500"/>
        <v>0.9726695616579758</v>
      </c>
      <c r="IL312">
        <f t="shared" si="501"/>
        <v>0.9726695616579758</v>
      </c>
      <c r="IN312" s="42">
        <f t="shared" si="502"/>
        <v>1.0678246631903088E-2</v>
      </c>
      <c r="IO312" s="42">
        <f t="shared" si="503"/>
        <v>1.8222427877342517E-2</v>
      </c>
      <c r="IP312" s="42">
        <f t="shared" si="504"/>
        <v>2.3561551193294061E-2</v>
      </c>
      <c r="IQ312" s="42">
        <f t="shared" si="505"/>
        <v>2.7330438342024199E-2</v>
      </c>
      <c r="IR312" s="42">
        <f t="shared" si="506"/>
        <v>2.7330438342024199E-2</v>
      </c>
      <c r="IT312" s="9">
        <f t="shared" si="477"/>
        <v>0</v>
      </c>
      <c r="IU312" s="9">
        <f t="shared" si="478"/>
        <v>0</v>
      </c>
      <c r="IV312" s="9">
        <f t="shared" si="479"/>
        <v>0</v>
      </c>
      <c r="IW312" s="9">
        <f t="shared" si="480"/>
        <v>0</v>
      </c>
      <c r="IX312" s="9">
        <f t="shared" si="481"/>
        <v>0</v>
      </c>
    </row>
    <row r="313" spans="1:258" ht="15.75" hidden="1" thickBot="1" x14ac:dyDescent="0.3">
      <c r="A313">
        <v>19</v>
      </c>
      <c r="B313" t="s">
        <v>446</v>
      </c>
      <c r="C313" t="s">
        <v>466</v>
      </c>
      <c r="D313" t="s">
        <v>259</v>
      </c>
      <c r="E313" t="s">
        <v>333</v>
      </c>
      <c r="F313" t="s">
        <v>333</v>
      </c>
      <c r="G313" t="s">
        <v>256</v>
      </c>
      <c r="H313">
        <v>19</v>
      </c>
      <c r="K313">
        <v>5</v>
      </c>
      <c r="L313">
        <v>14</v>
      </c>
      <c r="O313">
        <v>1</v>
      </c>
      <c r="Q313">
        <v>3</v>
      </c>
      <c r="R313">
        <v>4</v>
      </c>
      <c r="S313">
        <v>6</v>
      </c>
      <c r="T313">
        <v>5</v>
      </c>
      <c r="Y313">
        <v>18</v>
      </c>
      <c r="Z313">
        <v>1</v>
      </c>
      <c r="AB313">
        <v>14</v>
      </c>
      <c r="AE313">
        <v>4</v>
      </c>
      <c r="AL313">
        <v>1</v>
      </c>
      <c r="AT313">
        <v>19</v>
      </c>
      <c r="AU313">
        <v>0</v>
      </c>
      <c r="AV313">
        <v>0</v>
      </c>
      <c r="AW313">
        <v>0</v>
      </c>
      <c r="AX313">
        <v>19</v>
      </c>
      <c r="BB313">
        <f t="shared" si="452"/>
        <v>19</v>
      </c>
      <c r="BC313">
        <v>19</v>
      </c>
      <c r="BD313">
        <f t="shared" si="453"/>
        <v>19</v>
      </c>
      <c r="BE313">
        <f t="shared" si="454"/>
        <v>19</v>
      </c>
      <c r="BF313">
        <f t="shared" si="455"/>
        <v>19</v>
      </c>
      <c r="BH313">
        <f t="shared" si="456"/>
        <v>0</v>
      </c>
      <c r="BK313" s="45">
        <f>IF(G313="MEA",'[1]Net Hire Rate'!$E$7,IF(G313="AMR",'[1]Net Hire Rate'!$F$7,IF(G313="EUR",'[1]Net Hire Rate'!$G$7,IF(G313="APAC",'[1]Net Hire Rate'!$H$7,0))))</f>
        <v>1.6761041902604757E-3</v>
      </c>
      <c r="BL313" s="45">
        <f>IF(G313="MEA",'[1]Net Hire Rate'!$E$8,IF(G313="AMR",'[1]Net Hire Rate'!$F$8,IF(G313="EUR",'[1]Net Hire Rate'!$G$8,IF(G313="APAC",'[1]Net Hire Rate'!$H$8,0))))</f>
        <v>1.6761041902604757E-3</v>
      </c>
      <c r="BM313" s="45">
        <f>IF(G313="MEA",'[1]Net Hire Rate'!$E$9,IF(G313="AMR",'[1]Net Hire Rate'!$F$9,IF(G313="EUR",'[1]Net Hire Rate'!$G$9,IF(G313="APAC",'[1]Net Hire Rate'!$H$9,0))))</f>
        <v>1.6761041902604757E-3</v>
      </c>
      <c r="BN313" s="45">
        <f>IF(G313="MEA",'[1]Net Hire Rate'!$E$10,IF(G313="AMR",'[1]Net Hire Rate'!$F$10,IF(G313="EUR",'[1]Net Hire Rate'!$G$10,IF(G313="APAC",'[1]Net Hire Rate'!$H$10,0))))</f>
        <v>1.6761041902604757E-3</v>
      </c>
      <c r="BO313" s="45">
        <f>IF(G313="MEA",'[1]Net Hire Rate'!$E$11,IF(G313="AMR",'[1]Net Hire Rate'!$F$11,IF(G313="EUR",'[1]Net Hire Rate'!$G$11,IF(G313="APAC",'[1]Net Hire Rate'!$H$11,0))))</f>
        <v>1.6761041902604757E-3</v>
      </c>
      <c r="BP313" s="45">
        <f>IF(G313="MEA",'[1]Net Hire Rate'!$E$12,IF(G313="AMR",'[1]Net Hire Rate'!$F$12,IF(G313="EUR",'[1]Net Hire Rate'!$G$12,IF(G313="APAC",'[1]Net Hire Rate'!$H$12,0))))</f>
        <v>1.6761041902604757E-3</v>
      </c>
      <c r="BQ313" s="147">
        <f t="shared" si="457"/>
        <v>19</v>
      </c>
      <c r="BR313" s="147">
        <f t="shared" si="439"/>
        <v>19</v>
      </c>
      <c r="BS313" s="147">
        <f t="shared" si="458"/>
        <v>19.03184597961495</v>
      </c>
      <c r="BT313" s="148">
        <f t="shared" si="440"/>
        <v>19.03184597961495</v>
      </c>
      <c r="BU313" s="149">
        <f t="shared" si="459"/>
        <v>19.063745336409774</v>
      </c>
      <c r="BV313" s="148">
        <f t="shared" si="441"/>
        <v>19.063745336409774</v>
      </c>
      <c r="BW313" s="148">
        <f t="shared" si="460"/>
        <v>19.095698159850187</v>
      </c>
      <c r="BX313" s="148">
        <f t="shared" si="442"/>
        <v>19.095698159850187</v>
      </c>
      <c r="BY313" s="148">
        <f t="shared" si="461"/>
        <v>19.127704539551861</v>
      </c>
      <c r="BZ313" s="148">
        <f t="shared" si="443"/>
        <v>19.127704539551861</v>
      </c>
      <c r="CA313" s="148">
        <f t="shared" si="462"/>
        <v>19.159764565280668</v>
      </c>
      <c r="CB313" s="148">
        <f t="shared" si="444"/>
        <v>19.159764565280668</v>
      </c>
      <c r="CC313" s="148"/>
      <c r="CD313" s="38" t="s">
        <v>467</v>
      </c>
      <c r="CE313" s="39">
        <v>1</v>
      </c>
      <c r="CF313" s="38">
        <v>1</v>
      </c>
      <c r="CG313" s="38">
        <v>1</v>
      </c>
      <c r="CH313" s="38">
        <v>1</v>
      </c>
      <c r="CI313" s="38">
        <v>1</v>
      </c>
      <c r="CJ313" s="38">
        <v>1</v>
      </c>
      <c r="CK313" s="41">
        <v>1</v>
      </c>
      <c r="CL313" s="41"/>
      <c r="CM313" s="40"/>
      <c r="CN313" s="41"/>
      <c r="CO313" s="41"/>
      <c r="CP313" s="41"/>
      <c r="CQ313" s="41"/>
      <c r="CR313" s="41"/>
      <c r="CS313" s="41"/>
      <c r="CT313" s="41"/>
      <c r="CU313" s="40"/>
      <c r="CV313" s="41"/>
      <c r="CW313" s="41"/>
      <c r="CX313" s="41"/>
      <c r="CY313" s="41"/>
      <c r="CZ313" s="41"/>
      <c r="DA313" s="41"/>
      <c r="DB313" s="41"/>
      <c r="DC313" s="40"/>
      <c r="DD313" s="41"/>
      <c r="DE313" s="41"/>
      <c r="DF313" s="41"/>
      <c r="DG313" s="41"/>
      <c r="DH313" s="41"/>
      <c r="DI313" s="41"/>
      <c r="DJ313" s="41"/>
      <c r="DK313" s="40"/>
      <c r="DL313" s="41"/>
      <c r="DM313" s="41"/>
      <c r="DN313" s="41"/>
      <c r="DO313" s="41"/>
      <c r="DP313" s="41"/>
      <c r="DQ313" s="41"/>
      <c r="DR313" s="15"/>
      <c r="DS313" s="151">
        <f t="shared" si="445"/>
        <v>19</v>
      </c>
      <c r="DT313" s="152">
        <f t="shared" si="446"/>
        <v>19</v>
      </c>
      <c r="DU313" s="7">
        <f t="shared" si="447"/>
        <v>19</v>
      </c>
      <c r="DV313" s="7">
        <f t="shared" si="448"/>
        <v>19</v>
      </c>
      <c r="DW313">
        <f t="shared" si="449"/>
        <v>19</v>
      </c>
      <c r="DX313">
        <f t="shared" si="450"/>
        <v>19</v>
      </c>
      <c r="DZ313">
        <f t="shared" si="463"/>
        <v>19</v>
      </c>
      <c r="EA313">
        <f t="shared" si="464"/>
        <v>19</v>
      </c>
      <c r="EB313">
        <f t="shared" si="465"/>
        <v>19</v>
      </c>
      <c r="EC313">
        <f t="shared" si="466"/>
        <v>19</v>
      </c>
      <c r="ED313">
        <f t="shared" si="467"/>
        <v>19</v>
      </c>
      <c r="EE313">
        <f t="shared" si="468"/>
        <v>19</v>
      </c>
      <c r="EG313">
        <f t="shared" si="469"/>
        <v>19</v>
      </c>
      <c r="EH313">
        <f t="shared" si="470"/>
        <v>19</v>
      </c>
      <c r="EI313">
        <f t="shared" si="471"/>
        <v>19</v>
      </c>
      <c r="EJ313">
        <f t="shared" si="472"/>
        <v>19</v>
      </c>
      <c r="EK313">
        <f t="shared" si="473"/>
        <v>19</v>
      </c>
      <c r="EM313">
        <f>IF($EM$9='[1]L&amp;D Numbers'!$E$6,'[1]L&amp;D Numbers'!$E$7)</f>
        <v>350</v>
      </c>
      <c r="EN313">
        <f>IF($EN$9='[1]L&amp;D Numbers'!$F$6,'[1]L&amp;D Numbers'!$F$7)</f>
        <v>2000</v>
      </c>
      <c r="EO313">
        <f>IF($EO$9='[1]L&amp;D Numbers'!$G$6,'[1]L&amp;D Numbers'!$G$7)</f>
        <v>2000</v>
      </c>
      <c r="EP313">
        <f>IF($EP$9='[1]L&amp;D Numbers'!$H$6,'[1]L&amp;D Numbers'!$H$7)</f>
        <v>2000</v>
      </c>
      <c r="EQ313">
        <f>IF($EQ$9='[1]L&amp;D Numbers'!$I$6,'[1]L&amp;D Numbers'!$I$7)</f>
        <v>2000</v>
      </c>
      <c r="ER313">
        <f>IF($ER$9='[1]L&amp;D Numbers'!$J$6,'[1]L&amp;D Numbers'!$J$7)</f>
        <v>0</v>
      </c>
      <c r="ET313" s="45">
        <f>'[1]L&amp;D Master'!$E$10</f>
        <v>1.0678246631903041E-2</v>
      </c>
      <c r="EU313" s="45">
        <f>ET313+'[1]L&amp;D Master'!$F$10</f>
        <v>1.8222427877342538E-2</v>
      </c>
      <c r="EV313" s="45">
        <f>EU313+'[1]L&amp;D Master'!$G$10</f>
        <v>2.3561551193294058E-2</v>
      </c>
      <c r="EW313" s="45">
        <f>EV313+'[1]L&amp;D Master'!$H$10</f>
        <v>2.7330438342024234E-2</v>
      </c>
      <c r="EX313" s="45">
        <f>EW313+'[1]L&amp;D Master'!$I$10</f>
        <v>2.9999999999999995E-2</v>
      </c>
      <c r="EY313" s="45"/>
      <c r="EZ313" s="45">
        <f t="shared" si="474"/>
        <v>1.0678246631903041E-2</v>
      </c>
      <c r="FA313" s="45">
        <f t="shared" si="475"/>
        <v>1.8222427877342538E-2</v>
      </c>
      <c r="FB313" s="45">
        <f t="shared" si="475"/>
        <v>2.3561551193294058E-2</v>
      </c>
      <c r="FC313" s="45">
        <f t="shared" si="475"/>
        <v>2.7330438342024234E-2</v>
      </c>
      <c r="FD313" s="45">
        <f t="shared" si="451"/>
        <v>2.7330438342024234E-2</v>
      </c>
      <c r="FE313" s="45"/>
      <c r="FF313">
        <f t="shared" si="487"/>
        <v>18.79711331399384</v>
      </c>
      <c r="FG313">
        <f t="shared" si="488"/>
        <v>18.653773870330493</v>
      </c>
      <c r="FH313">
        <f t="shared" si="489"/>
        <v>18.552330527327413</v>
      </c>
      <c r="FI313">
        <f t="shared" si="490"/>
        <v>18.480721671501541</v>
      </c>
      <c r="FJ313">
        <f t="shared" si="491"/>
        <v>18.480721671501541</v>
      </c>
      <c r="FL313" s="34"/>
      <c r="FM313" s="34"/>
      <c r="FN313" s="34"/>
      <c r="FO313" s="34"/>
      <c r="FP313" s="34"/>
      <c r="FQ313" s="153">
        <f t="shared" si="476"/>
        <v>0.125</v>
      </c>
      <c r="FR313" s="153"/>
      <c r="FS313" s="42"/>
      <c r="FT313" s="42"/>
      <c r="FU313" s="42"/>
      <c r="FV313" s="42"/>
      <c r="FW313" s="42"/>
      <c r="FX313" s="42"/>
      <c r="FY313" s="42"/>
      <c r="FZ313" s="42"/>
      <c r="GA313" s="42"/>
      <c r="GB313" s="42"/>
      <c r="GC313" s="42"/>
      <c r="GD313" s="42"/>
      <c r="GE313" s="42"/>
      <c r="GF313" s="42"/>
      <c r="GG313" s="42"/>
      <c r="GH313" s="42"/>
      <c r="GI313" s="42"/>
      <c r="GJ313" s="42"/>
      <c r="GK313" s="42"/>
      <c r="GL313" s="42"/>
      <c r="GM313" s="154">
        <f>'[1]Automation Master'!$B$10*FQ313*FO313</f>
        <v>0</v>
      </c>
      <c r="GN313" s="155">
        <f>'[1]Automation Master'!$B$11*FO313*FQ313+GM313</f>
        <v>0</v>
      </c>
      <c r="GO313" s="155">
        <f>'[1]Automation Master'!$B$12*FO313*FQ313+GN313</f>
        <v>0</v>
      </c>
      <c r="GP313" s="155">
        <f>'[1]Automation Master'!$B$13*FO313*FQ313+GO313</f>
        <v>0</v>
      </c>
      <c r="GQ313" s="155">
        <f>'[1]Automation Master'!$C$10*FO313*FQ313+GP313</f>
        <v>0</v>
      </c>
      <c r="GR313" s="155">
        <f>'[1]Automation Master'!$C$11*FO313*FQ313+GQ313</f>
        <v>0</v>
      </c>
      <c r="GS313" s="155">
        <f>'[1]Automation Master'!$C$12*FO313*FQ313+GR313</f>
        <v>0</v>
      </c>
      <c r="GT313" s="155">
        <f>'[1]Automation Master'!$C$13*FO313*FQ313+GS313</f>
        <v>0</v>
      </c>
      <c r="GU313" s="155">
        <f>'[1]Automation Master'!$D$10*FO313*FQ313+GT313</f>
        <v>0</v>
      </c>
      <c r="GV313" s="155">
        <f>'[1]Automation Master'!$D$11*FO313*FQ313+GU313</f>
        <v>0</v>
      </c>
      <c r="GW313" s="155">
        <f>'[1]Automation Master'!$D$12*FO313*FQ313+GV313</f>
        <v>0</v>
      </c>
      <c r="GX313" s="155">
        <f>'[1]Automation Master'!$D$13*FO313*FQ313+GW313</f>
        <v>0</v>
      </c>
      <c r="GY313" s="155">
        <f>'[1]Automation Master'!$E$10*FO313*FQ313+GX313</f>
        <v>0</v>
      </c>
      <c r="GZ313" s="155">
        <f>'[1]Automation Master'!$E$11*FO313*FQ313+GY313</f>
        <v>0</v>
      </c>
      <c r="HA313" s="155">
        <f>'[1]Automation Master'!$E$12*FO313*FQ313+GZ313</f>
        <v>0</v>
      </c>
      <c r="HB313" s="155">
        <f>'[1]Automation Master'!$E$13*FO313*FQ313+HA313</f>
        <v>0</v>
      </c>
      <c r="HC313" s="155">
        <f>'[1]Automation Master'!$F$10*FO313*FQ313+HB313</f>
        <v>0</v>
      </c>
      <c r="HD313" s="155">
        <f>'[1]Automation Master'!$F$11*FO313*FQ313+HC313</f>
        <v>0</v>
      </c>
      <c r="HE313" s="155">
        <f>'[1]Automation Master'!$F$12*FO313*FQ313+HD313</f>
        <v>0</v>
      </c>
      <c r="HF313" s="156">
        <f>'[1]Automation Master'!$F$13*FO313*FQ313+HE313</f>
        <v>0</v>
      </c>
      <c r="HG313" s="157"/>
      <c r="HH313" s="157"/>
      <c r="HI313" s="157"/>
      <c r="HJ313" s="157"/>
      <c r="HK313" s="157"/>
      <c r="HL313" s="157"/>
      <c r="HM313" s="157"/>
      <c r="HN313" s="157"/>
      <c r="HO313" s="157"/>
      <c r="HP313" s="157"/>
      <c r="HQ313" s="157"/>
      <c r="HR313" s="157"/>
      <c r="HS313" s="157"/>
      <c r="HT313" s="157"/>
      <c r="HU313" s="157"/>
      <c r="HV313" s="157"/>
      <c r="HW313" s="157"/>
      <c r="HX313" s="157"/>
      <c r="HY313" s="42"/>
      <c r="HZ313" s="42"/>
      <c r="IA313" s="148">
        <f t="shared" si="492"/>
        <v>19</v>
      </c>
      <c r="IB313" s="148">
        <f t="shared" si="493"/>
        <v>19</v>
      </c>
      <c r="IC313" s="148">
        <f t="shared" si="494"/>
        <v>19</v>
      </c>
      <c r="ID313" s="148">
        <f t="shared" si="495"/>
        <v>19</v>
      </c>
      <c r="IE313" s="148">
        <f t="shared" si="496"/>
        <v>19</v>
      </c>
      <c r="IH313">
        <f t="shared" si="497"/>
        <v>18.79711331399384</v>
      </c>
      <c r="II313">
        <f t="shared" si="498"/>
        <v>18.653773870330493</v>
      </c>
      <c r="IJ313">
        <f t="shared" si="499"/>
        <v>18.552330527327413</v>
      </c>
      <c r="IK313">
        <f t="shared" si="500"/>
        <v>18.480721671501541</v>
      </c>
      <c r="IL313">
        <f t="shared" si="501"/>
        <v>18.480721671501541</v>
      </c>
      <c r="IN313" s="42">
        <f t="shared" si="502"/>
        <v>1.0678246631903147E-2</v>
      </c>
      <c r="IO313" s="42">
        <f t="shared" si="503"/>
        <v>1.8222427877342465E-2</v>
      </c>
      <c r="IP313" s="42">
        <f t="shared" si="504"/>
        <v>2.3561551193294037E-2</v>
      </c>
      <c r="IQ313" s="42">
        <f t="shared" si="505"/>
        <v>2.7330438342024133E-2</v>
      </c>
      <c r="IR313" s="42">
        <f t="shared" si="506"/>
        <v>2.7330438342024133E-2</v>
      </c>
      <c r="IT313" s="9">
        <f t="shared" si="477"/>
        <v>0</v>
      </c>
      <c r="IU313" s="9">
        <f t="shared" si="478"/>
        <v>0</v>
      </c>
      <c r="IV313" s="9">
        <f t="shared" si="479"/>
        <v>0</v>
      </c>
      <c r="IW313" s="9">
        <f t="shared" si="480"/>
        <v>0</v>
      </c>
      <c r="IX313" s="9">
        <f t="shared" si="481"/>
        <v>0</v>
      </c>
    </row>
    <row r="314" spans="1:258" ht="15.75" hidden="1" thickBot="1" x14ac:dyDescent="0.3">
      <c r="A314">
        <v>1</v>
      </c>
      <c r="B314" t="s">
        <v>446</v>
      </c>
      <c r="C314" t="s">
        <v>335</v>
      </c>
      <c r="D314" t="s">
        <v>253</v>
      </c>
      <c r="E314" t="s">
        <v>333</v>
      </c>
      <c r="F314" t="s">
        <v>333</v>
      </c>
      <c r="G314" t="s">
        <v>268</v>
      </c>
      <c r="H314">
        <v>1</v>
      </c>
      <c r="K314">
        <v>1</v>
      </c>
      <c r="Q314">
        <v>1</v>
      </c>
      <c r="Z314">
        <v>1</v>
      </c>
      <c r="AE314">
        <v>1</v>
      </c>
      <c r="AT314">
        <v>1</v>
      </c>
      <c r="AU314">
        <v>0</v>
      </c>
      <c r="AV314">
        <v>0</v>
      </c>
      <c r="AW314">
        <v>0</v>
      </c>
      <c r="AX314">
        <v>0</v>
      </c>
      <c r="BB314">
        <f t="shared" si="452"/>
        <v>1</v>
      </c>
      <c r="BD314">
        <f t="shared" si="453"/>
        <v>1</v>
      </c>
      <c r="BE314">
        <f t="shared" si="454"/>
        <v>1</v>
      </c>
      <c r="BF314">
        <f t="shared" si="455"/>
        <v>1</v>
      </c>
      <c r="BH314">
        <f t="shared" si="456"/>
        <v>0</v>
      </c>
      <c r="BK314" s="45">
        <f>IF(G314="MEA",'[1]Net Hire Rate'!$E$7,IF(G314="AMR",'[1]Net Hire Rate'!$F$7,IF(G314="EUR",'[1]Net Hire Rate'!$G$7,IF(G314="APAC",'[1]Net Hire Rate'!$H$7,0))))</f>
        <v>-0.12481698389458272</v>
      </c>
      <c r="BL314" s="45">
        <f>IF(G314="MEA",'[1]Net Hire Rate'!$E$8,IF(G314="AMR",'[1]Net Hire Rate'!$F$8,IF(G314="EUR",'[1]Net Hire Rate'!$G$8,IF(G314="APAC",'[1]Net Hire Rate'!$H$8,0))))</f>
        <v>-0.12481698389458272</v>
      </c>
      <c r="BM314" s="45">
        <f>IF(G314="MEA",'[1]Net Hire Rate'!$E$9,IF(G314="AMR",'[1]Net Hire Rate'!$F$9,IF(G314="EUR",'[1]Net Hire Rate'!$G$9,IF(G314="APAC",'[1]Net Hire Rate'!$H$9,0))))</f>
        <v>-0.12481698389458272</v>
      </c>
      <c r="BN314" s="45">
        <f>IF(G314="MEA",'[1]Net Hire Rate'!$E$10,IF(G314="AMR",'[1]Net Hire Rate'!$F$10,IF(G314="EUR",'[1]Net Hire Rate'!$G$10,IF(G314="APAC",'[1]Net Hire Rate'!$H$10,0))))</f>
        <v>-0.12481698389458272</v>
      </c>
      <c r="BO314" s="45">
        <f>IF(G314="MEA",'[1]Net Hire Rate'!$E$11,IF(G314="AMR",'[1]Net Hire Rate'!$F$11,IF(G314="EUR",'[1]Net Hire Rate'!$G$11,IF(G314="APAC",'[1]Net Hire Rate'!$H$11,0))))</f>
        <v>-0.12481698389458272</v>
      </c>
      <c r="BP314" s="45">
        <f>IF(G314="MEA",'[1]Net Hire Rate'!$E$12,IF(G314="AMR",'[1]Net Hire Rate'!$F$12,IF(G314="EUR",'[1]Net Hire Rate'!$G$12,IF(G314="APAC",'[1]Net Hire Rate'!$H$12,0))))</f>
        <v>-0.12481698389458272</v>
      </c>
      <c r="BQ314" s="147">
        <f t="shared" si="457"/>
        <v>1</v>
      </c>
      <c r="BR314" s="147">
        <f t="shared" si="439"/>
        <v>1</v>
      </c>
      <c r="BS314" s="147">
        <f t="shared" si="458"/>
        <v>0.87518301610541727</v>
      </c>
      <c r="BT314" s="148">
        <f t="shared" si="440"/>
        <v>0.87518301610541727</v>
      </c>
      <c r="BU314" s="149">
        <f t="shared" si="459"/>
        <v>0.76594531167937507</v>
      </c>
      <c r="BV314" s="148">
        <f t="shared" si="441"/>
        <v>0.76594531167937507</v>
      </c>
      <c r="BW314" s="148">
        <f t="shared" si="460"/>
        <v>0.67034232804735938</v>
      </c>
      <c r="BX314" s="148">
        <f t="shared" si="442"/>
        <v>0.67034232804735938</v>
      </c>
      <c r="BY314" s="148">
        <f t="shared" si="461"/>
        <v>0.586672220483615</v>
      </c>
      <c r="BZ314" s="148">
        <f t="shared" si="443"/>
        <v>0.586672220483615</v>
      </c>
      <c r="CA314" s="148">
        <f t="shared" si="462"/>
        <v>0.51344556338811254</v>
      </c>
      <c r="CB314" s="148">
        <f t="shared" si="444"/>
        <v>0.51344556338811254</v>
      </c>
      <c r="CC314" s="148"/>
      <c r="CD314" s="38"/>
      <c r="CE314" s="38"/>
      <c r="CF314" s="38"/>
      <c r="CG314" s="38"/>
      <c r="CH314" s="38"/>
      <c r="CI314" s="38"/>
      <c r="CJ314" s="38"/>
      <c r="CK314" s="41"/>
      <c r="CL314" s="41"/>
      <c r="CM314" s="40"/>
      <c r="CN314" s="41"/>
      <c r="CO314" s="41"/>
      <c r="CP314" s="41"/>
      <c r="CQ314" s="41"/>
      <c r="CR314" s="41"/>
      <c r="CS314" s="41"/>
      <c r="CT314" s="41"/>
      <c r="CU314" s="40"/>
      <c r="CV314" s="41"/>
      <c r="CW314" s="41"/>
      <c r="CX314" s="41"/>
      <c r="CY314" s="41"/>
      <c r="CZ314" s="41"/>
      <c r="DA314" s="41"/>
      <c r="DB314" s="41"/>
      <c r="DC314" s="40"/>
      <c r="DD314" s="41"/>
      <c r="DE314" s="41"/>
      <c r="DF314" s="41"/>
      <c r="DG314" s="41"/>
      <c r="DH314" s="41"/>
      <c r="DI314" s="41"/>
      <c r="DJ314" s="41"/>
      <c r="DK314" s="40"/>
      <c r="DL314" s="41"/>
      <c r="DM314" s="41"/>
      <c r="DN314" s="41"/>
      <c r="DO314" s="41"/>
      <c r="DP314" s="41"/>
      <c r="DQ314" s="41"/>
      <c r="DR314" s="15"/>
      <c r="DS314" s="151">
        <f t="shared" si="445"/>
        <v>1</v>
      </c>
      <c r="DT314" s="152">
        <f t="shared" si="446"/>
        <v>0</v>
      </c>
      <c r="DU314" s="7">
        <f t="shared" si="447"/>
        <v>0</v>
      </c>
      <c r="DV314" s="7">
        <f t="shared" si="448"/>
        <v>0</v>
      </c>
      <c r="DW314">
        <f t="shared" si="449"/>
        <v>0</v>
      </c>
      <c r="DX314">
        <f t="shared" si="450"/>
        <v>0</v>
      </c>
      <c r="DZ314">
        <f t="shared" si="463"/>
        <v>1</v>
      </c>
      <c r="EA314">
        <f t="shared" si="464"/>
        <v>1</v>
      </c>
      <c r="EB314">
        <f t="shared" si="465"/>
        <v>1</v>
      </c>
      <c r="EC314">
        <f t="shared" si="466"/>
        <v>1</v>
      </c>
      <c r="ED314">
        <f t="shared" si="467"/>
        <v>1</v>
      </c>
      <c r="EE314">
        <f t="shared" si="468"/>
        <v>1</v>
      </c>
      <c r="EG314">
        <f t="shared" si="469"/>
        <v>1</v>
      </c>
      <c r="EH314">
        <f t="shared" si="470"/>
        <v>1</v>
      </c>
      <c r="EI314">
        <f t="shared" si="471"/>
        <v>1</v>
      </c>
      <c r="EJ314">
        <f t="shared" si="472"/>
        <v>1</v>
      </c>
      <c r="EK314">
        <f t="shared" si="473"/>
        <v>1</v>
      </c>
      <c r="EM314">
        <f>IF($EM$9='[1]L&amp;D Numbers'!$E$6,'[1]L&amp;D Numbers'!$E$7)</f>
        <v>350</v>
      </c>
      <c r="EN314">
        <f>IF($EN$9='[1]L&amp;D Numbers'!$F$6,'[1]L&amp;D Numbers'!$F$7)</f>
        <v>2000</v>
      </c>
      <c r="EO314">
        <f>IF($EO$9='[1]L&amp;D Numbers'!$G$6,'[1]L&amp;D Numbers'!$G$7)</f>
        <v>2000</v>
      </c>
      <c r="EP314">
        <f>IF($EP$9='[1]L&amp;D Numbers'!$H$6,'[1]L&amp;D Numbers'!$H$7)</f>
        <v>2000</v>
      </c>
      <c r="EQ314">
        <f>IF($EQ$9='[1]L&amp;D Numbers'!$I$6,'[1]L&amp;D Numbers'!$I$7)</f>
        <v>2000</v>
      </c>
      <c r="ER314">
        <f>IF($ER$9='[1]L&amp;D Numbers'!$J$6,'[1]L&amp;D Numbers'!$J$7)</f>
        <v>0</v>
      </c>
      <c r="ET314" s="45">
        <f>'[1]L&amp;D Master'!$E$10</f>
        <v>1.0678246631903041E-2</v>
      </c>
      <c r="EU314" s="45">
        <f>ET314+'[1]L&amp;D Master'!$F$10</f>
        <v>1.8222427877342538E-2</v>
      </c>
      <c r="EV314" s="45">
        <f>EU314+'[1]L&amp;D Master'!$G$10</f>
        <v>2.3561551193294058E-2</v>
      </c>
      <c r="EW314" s="45">
        <f>EV314+'[1]L&amp;D Master'!$H$10</f>
        <v>2.7330438342024234E-2</v>
      </c>
      <c r="EX314" s="45">
        <f>EW314+'[1]L&amp;D Master'!$I$10</f>
        <v>2.9999999999999995E-2</v>
      </c>
      <c r="EY314" s="45"/>
      <c r="EZ314" s="45">
        <f t="shared" si="474"/>
        <v>1.0678246631903041E-2</v>
      </c>
      <c r="FA314" s="45">
        <f t="shared" si="475"/>
        <v>1.8222427877342538E-2</v>
      </c>
      <c r="FB314" s="45">
        <f t="shared" si="475"/>
        <v>2.3561551193294058E-2</v>
      </c>
      <c r="FC314" s="45">
        <f t="shared" si="475"/>
        <v>2.7330438342024234E-2</v>
      </c>
      <c r="FD314" s="45">
        <f t="shared" si="451"/>
        <v>2.7330438342024234E-2</v>
      </c>
      <c r="FE314" s="45"/>
      <c r="FF314">
        <f t="shared" si="487"/>
        <v>0.98932175336809691</v>
      </c>
      <c r="FG314">
        <f t="shared" si="488"/>
        <v>0.98177757212265748</v>
      </c>
      <c r="FH314">
        <f t="shared" si="489"/>
        <v>0.97643844880670594</v>
      </c>
      <c r="FI314">
        <f t="shared" si="490"/>
        <v>0.9726695616579758</v>
      </c>
      <c r="FJ314">
        <f t="shared" si="491"/>
        <v>0.9726695616579758</v>
      </c>
      <c r="FL314" s="34"/>
      <c r="FM314" s="34"/>
      <c r="FN314" s="34"/>
      <c r="FO314" s="34"/>
      <c r="FP314" s="34"/>
      <c r="FQ314" s="153">
        <f t="shared" si="476"/>
        <v>0.125</v>
      </c>
      <c r="FR314" s="153"/>
      <c r="FS314" s="42"/>
      <c r="FT314" s="42"/>
      <c r="FU314" s="42"/>
      <c r="FV314" s="42"/>
      <c r="FW314" s="42"/>
      <c r="FX314" s="42"/>
      <c r="FY314" s="42"/>
      <c r="FZ314" s="42"/>
      <c r="GA314" s="42"/>
      <c r="GB314" s="42"/>
      <c r="GC314" s="42"/>
      <c r="GD314" s="42"/>
      <c r="GE314" s="42"/>
      <c r="GF314" s="42"/>
      <c r="GG314" s="42"/>
      <c r="GH314" s="42"/>
      <c r="GI314" s="42"/>
      <c r="GJ314" s="42"/>
      <c r="GK314" s="42"/>
      <c r="GL314" s="42"/>
      <c r="GM314" s="154">
        <f>'[1]Automation Master'!$B$10*FQ314*FO314</f>
        <v>0</v>
      </c>
      <c r="GN314" s="155">
        <f>'[1]Automation Master'!$B$11*FO314*FQ314+GM314</f>
        <v>0</v>
      </c>
      <c r="GO314" s="155">
        <f>'[1]Automation Master'!$B$12*FO314*FQ314+GN314</f>
        <v>0</v>
      </c>
      <c r="GP314" s="155">
        <f>'[1]Automation Master'!$B$13*FO314*FQ314+GO314</f>
        <v>0</v>
      </c>
      <c r="GQ314" s="155">
        <f>'[1]Automation Master'!$C$10*FO314*FQ314+GP314</f>
        <v>0</v>
      </c>
      <c r="GR314" s="155">
        <f>'[1]Automation Master'!$C$11*FO314*FQ314+GQ314</f>
        <v>0</v>
      </c>
      <c r="GS314" s="155">
        <f>'[1]Automation Master'!$C$12*FO314*FQ314+GR314</f>
        <v>0</v>
      </c>
      <c r="GT314" s="155">
        <f>'[1]Automation Master'!$C$13*FO314*FQ314+GS314</f>
        <v>0</v>
      </c>
      <c r="GU314" s="155">
        <f>'[1]Automation Master'!$D$10*FO314*FQ314+GT314</f>
        <v>0</v>
      </c>
      <c r="GV314" s="155">
        <f>'[1]Automation Master'!$D$11*FO314*FQ314+GU314</f>
        <v>0</v>
      </c>
      <c r="GW314" s="155">
        <f>'[1]Automation Master'!$D$12*FO314*FQ314+GV314</f>
        <v>0</v>
      </c>
      <c r="GX314" s="155">
        <f>'[1]Automation Master'!$D$13*FO314*FQ314+GW314</f>
        <v>0</v>
      </c>
      <c r="GY314" s="155">
        <f>'[1]Automation Master'!$E$10*FO314*FQ314+GX314</f>
        <v>0</v>
      </c>
      <c r="GZ314" s="155">
        <f>'[1]Automation Master'!$E$11*FO314*FQ314+GY314</f>
        <v>0</v>
      </c>
      <c r="HA314" s="155">
        <f>'[1]Automation Master'!$E$12*FO314*FQ314+GZ314</f>
        <v>0</v>
      </c>
      <c r="HB314" s="155">
        <f>'[1]Automation Master'!$E$13*FO314*FQ314+HA314</f>
        <v>0</v>
      </c>
      <c r="HC314" s="155">
        <f>'[1]Automation Master'!$F$10*FO314*FQ314+HB314</f>
        <v>0</v>
      </c>
      <c r="HD314" s="155">
        <f>'[1]Automation Master'!$F$11*FO314*FQ314+HC314</f>
        <v>0</v>
      </c>
      <c r="HE314" s="155">
        <f>'[1]Automation Master'!$F$12*FO314*FQ314+HD314</f>
        <v>0</v>
      </c>
      <c r="HF314" s="156">
        <f>'[1]Automation Master'!$F$13*FO314*FQ314+HE314</f>
        <v>0</v>
      </c>
      <c r="HG314" s="157"/>
      <c r="HH314" s="157"/>
      <c r="HI314" s="157"/>
      <c r="HJ314" s="157"/>
      <c r="HK314" s="157"/>
      <c r="HL314" s="157"/>
      <c r="HM314" s="157"/>
      <c r="HN314" s="157"/>
      <c r="HO314" s="157"/>
      <c r="HP314" s="157"/>
      <c r="HQ314" s="157"/>
      <c r="HR314" s="157"/>
      <c r="HS314" s="157"/>
      <c r="HT314" s="157"/>
      <c r="HU314" s="157"/>
      <c r="HV314" s="157"/>
      <c r="HW314" s="157"/>
      <c r="HX314" s="157"/>
      <c r="HY314" s="42"/>
      <c r="HZ314" s="42"/>
      <c r="IA314" s="148">
        <f t="shared" si="492"/>
        <v>1</v>
      </c>
      <c r="IB314" s="148">
        <f t="shared" si="493"/>
        <v>1</v>
      </c>
      <c r="IC314" s="148">
        <f t="shared" si="494"/>
        <v>1</v>
      </c>
      <c r="ID314" s="148">
        <f t="shared" si="495"/>
        <v>1</v>
      </c>
      <c r="IE314" s="148">
        <f t="shared" si="496"/>
        <v>1</v>
      </c>
      <c r="IH314">
        <f t="shared" si="497"/>
        <v>0.98932175336809691</v>
      </c>
      <c r="II314">
        <f t="shared" si="498"/>
        <v>0.98177757212265748</v>
      </c>
      <c r="IJ314">
        <f t="shared" si="499"/>
        <v>0.97643844880670594</v>
      </c>
      <c r="IK314">
        <f t="shared" si="500"/>
        <v>0.9726695616579758</v>
      </c>
      <c r="IL314">
        <f t="shared" si="501"/>
        <v>0.9726695616579758</v>
      </c>
      <c r="IN314" s="42">
        <f t="shared" si="502"/>
        <v>1.0678246631903088E-2</v>
      </c>
      <c r="IO314" s="42">
        <f t="shared" si="503"/>
        <v>1.8222427877342517E-2</v>
      </c>
      <c r="IP314" s="42">
        <f t="shared" si="504"/>
        <v>2.3561551193294061E-2</v>
      </c>
      <c r="IQ314" s="42">
        <f t="shared" si="505"/>
        <v>2.7330438342024199E-2</v>
      </c>
      <c r="IR314" s="42">
        <f t="shared" si="506"/>
        <v>2.7330438342024199E-2</v>
      </c>
      <c r="IT314" s="9">
        <f t="shared" si="477"/>
        <v>0</v>
      </c>
      <c r="IU314" s="9">
        <f t="shared" si="478"/>
        <v>0</v>
      </c>
      <c r="IV314" s="9">
        <f t="shared" si="479"/>
        <v>0</v>
      </c>
      <c r="IW314" s="9">
        <f t="shared" si="480"/>
        <v>0</v>
      </c>
      <c r="IX314" s="9">
        <f t="shared" si="481"/>
        <v>0</v>
      </c>
    </row>
    <row r="315" spans="1:258" ht="15.75" hidden="1" thickBot="1" x14ac:dyDescent="0.3">
      <c r="A315">
        <v>7</v>
      </c>
      <c r="B315" t="s">
        <v>446</v>
      </c>
      <c r="C315" t="s">
        <v>274</v>
      </c>
      <c r="D315" t="s">
        <v>259</v>
      </c>
      <c r="E315" t="s">
        <v>333</v>
      </c>
      <c r="F315" t="s">
        <v>333</v>
      </c>
      <c r="G315" t="s">
        <v>256</v>
      </c>
      <c r="H315">
        <v>7</v>
      </c>
      <c r="K315">
        <v>1</v>
      </c>
      <c r="L315">
        <v>6</v>
      </c>
      <c r="P315">
        <v>1</v>
      </c>
      <c r="R315">
        <v>4</v>
      </c>
      <c r="S315">
        <v>1</v>
      </c>
      <c r="T315">
        <v>1</v>
      </c>
      <c r="Y315">
        <v>7</v>
      </c>
      <c r="AB315">
        <v>6</v>
      </c>
      <c r="AE315">
        <v>1</v>
      </c>
      <c r="AT315">
        <v>7</v>
      </c>
      <c r="AU315">
        <v>0</v>
      </c>
      <c r="AV315">
        <v>0</v>
      </c>
      <c r="AW315">
        <v>0</v>
      </c>
      <c r="AX315">
        <v>7</v>
      </c>
      <c r="BB315">
        <f t="shared" si="452"/>
        <v>7</v>
      </c>
      <c r="BC315">
        <v>7</v>
      </c>
      <c r="BD315">
        <f t="shared" si="453"/>
        <v>7</v>
      </c>
      <c r="BE315">
        <f t="shared" si="454"/>
        <v>7</v>
      </c>
      <c r="BF315">
        <f t="shared" si="455"/>
        <v>7</v>
      </c>
      <c r="BH315">
        <f t="shared" si="456"/>
        <v>0</v>
      </c>
      <c r="BK315" s="45">
        <f>IF(G315="MEA",'[1]Net Hire Rate'!$E$7,IF(G315="AMR",'[1]Net Hire Rate'!$F$7,IF(G315="EUR",'[1]Net Hire Rate'!$G$7,IF(G315="APAC",'[1]Net Hire Rate'!$H$7,0))))</f>
        <v>1.6761041902604757E-3</v>
      </c>
      <c r="BL315" s="45">
        <f>IF(G315="MEA",'[1]Net Hire Rate'!$E$8,IF(G315="AMR",'[1]Net Hire Rate'!$F$8,IF(G315="EUR",'[1]Net Hire Rate'!$G$8,IF(G315="APAC",'[1]Net Hire Rate'!$H$8,0))))</f>
        <v>1.6761041902604757E-3</v>
      </c>
      <c r="BM315" s="45">
        <f>IF(G315="MEA",'[1]Net Hire Rate'!$E$9,IF(G315="AMR",'[1]Net Hire Rate'!$F$9,IF(G315="EUR",'[1]Net Hire Rate'!$G$9,IF(G315="APAC",'[1]Net Hire Rate'!$H$9,0))))</f>
        <v>1.6761041902604757E-3</v>
      </c>
      <c r="BN315" s="45">
        <f>IF(G315="MEA",'[1]Net Hire Rate'!$E$10,IF(G315="AMR",'[1]Net Hire Rate'!$F$10,IF(G315="EUR",'[1]Net Hire Rate'!$G$10,IF(G315="APAC",'[1]Net Hire Rate'!$H$10,0))))</f>
        <v>1.6761041902604757E-3</v>
      </c>
      <c r="BO315" s="45">
        <f>IF(G315="MEA",'[1]Net Hire Rate'!$E$11,IF(G315="AMR",'[1]Net Hire Rate'!$F$11,IF(G315="EUR",'[1]Net Hire Rate'!$G$11,IF(G315="APAC",'[1]Net Hire Rate'!$H$11,0))))</f>
        <v>1.6761041902604757E-3</v>
      </c>
      <c r="BP315" s="45">
        <f>IF(G315="MEA",'[1]Net Hire Rate'!$E$12,IF(G315="AMR",'[1]Net Hire Rate'!$F$12,IF(G315="EUR",'[1]Net Hire Rate'!$G$12,IF(G315="APAC",'[1]Net Hire Rate'!$H$12,0))))</f>
        <v>1.6761041902604757E-3</v>
      </c>
      <c r="BQ315" s="147">
        <f t="shared" si="457"/>
        <v>7</v>
      </c>
      <c r="BR315" s="147">
        <f t="shared" si="439"/>
        <v>7</v>
      </c>
      <c r="BS315" s="147">
        <f t="shared" si="458"/>
        <v>7.0117327293318228</v>
      </c>
      <c r="BT315" s="148">
        <f t="shared" si="440"/>
        <v>7.0117327293318228</v>
      </c>
      <c r="BU315" s="149">
        <f t="shared" si="459"/>
        <v>7.0234851239404419</v>
      </c>
      <c r="BV315" s="148">
        <f t="shared" si="441"/>
        <v>7.0234851239404419</v>
      </c>
      <c r="BW315" s="148">
        <f t="shared" si="460"/>
        <v>7.0352572167869099</v>
      </c>
      <c r="BX315" s="148">
        <f t="shared" si="442"/>
        <v>7.0352572167869099</v>
      </c>
      <c r="BY315" s="148">
        <f t="shared" si="461"/>
        <v>7.0470490408875266</v>
      </c>
      <c r="BZ315" s="148">
        <f t="shared" si="443"/>
        <v>7.0470490408875266</v>
      </c>
      <c r="CA315" s="148">
        <f t="shared" si="462"/>
        <v>7.0588606293139291</v>
      </c>
      <c r="CB315" s="148">
        <f t="shared" si="444"/>
        <v>7.0588606293139291</v>
      </c>
      <c r="CC315" s="148"/>
      <c r="CD315" s="38" t="s">
        <v>467</v>
      </c>
      <c r="CE315" s="39">
        <v>1</v>
      </c>
      <c r="CF315" s="38">
        <v>1</v>
      </c>
      <c r="CG315" s="38">
        <v>1</v>
      </c>
      <c r="CH315" s="38">
        <v>1</v>
      </c>
      <c r="CI315" s="38">
        <v>1</v>
      </c>
      <c r="CJ315" s="38">
        <v>1</v>
      </c>
      <c r="CK315" s="41">
        <v>1</v>
      </c>
      <c r="CL315" s="41"/>
      <c r="CM315" s="40"/>
      <c r="CN315" s="41"/>
      <c r="CO315" s="41"/>
      <c r="CP315" s="41"/>
      <c r="CQ315" s="41"/>
      <c r="CR315" s="41"/>
      <c r="CS315" s="41"/>
      <c r="CT315" s="41"/>
      <c r="CU315" s="40"/>
      <c r="CV315" s="41"/>
      <c r="CW315" s="41"/>
      <c r="CX315" s="41"/>
      <c r="CY315" s="41"/>
      <c r="CZ315" s="41"/>
      <c r="DA315" s="41"/>
      <c r="DB315" s="41"/>
      <c r="DC315" s="40"/>
      <c r="DD315" s="41"/>
      <c r="DE315" s="41"/>
      <c r="DF315" s="41"/>
      <c r="DG315" s="41"/>
      <c r="DH315" s="41"/>
      <c r="DI315" s="41"/>
      <c r="DJ315" s="41"/>
      <c r="DK315" s="40"/>
      <c r="DL315" s="41"/>
      <c r="DM315" s="41"/>
      <c r="DN315" s="41"/>
      <c r="DO315" s="41"/>
      <c r="DP315" s="41"/>
      <c r="DQ315" s="41"/>
      <c r="DR315" s="15"/>
      <c r="DS315" s="151">
        <f t="shared" si="445"/>
        <v>7</v>
      </c>
      <c r="DT315" s="152">
        <f t="shared" si="446"/>
        <v>7</v>
      </c>
      <c r="DU315" s="7">
        <f t="shared" si="447"/>
        <v>7</v>
      </c>
      <c r="DV315" s="7">
        <f t="shared" si="448"/>
        <v>7</v>
      </c>
      <c r="DW315">
        <f t="shared" si="449"/>
        <v>7</v>
      </c>
      <c r="DX315">
        <f t="shared" si="450"/>
        <v>7</v>
      </c>
      <c r="DZ315">
        <f t="shared" si="463"/>
        <v>7</v>
      </c>
      <c r="EA315">
        <f t="shared" si="464"/>
        <v>7</v>
      </c>
      <c r="EB315">
        <f t="shared" si="465"/>
        <v>7</v>
      </c>
      <c r="EC315">
        <f t="shared" si="466"/>
        <v>7</v>
      </c>
      <c r="ED315">
        <f t="shared" si="467"/>
        <v>7</v>
      </c>
      <c r="EE315">
        <f t="shared" si="468"/>
        <v>7</v>
      </c>
      <c r="EG315">
        <f t="shared" si="469"/>
        <v>7</v>
      </c>
      <c r="EH315">
        <f t="shared" si="470"/>
        <v>7</v>
      </c>
      <c r="EI315">
        <f t="shared" si="471"/>
        <v>7</v>
      </c>
      <c r="EJ315">
        <f t="shared" si="472"/>
        <v>7</v>
      </c>
      <c r="EK315">
        <f t="shared" si="473"/>
        <v>7</v>
      </c>
      <c r="EM315">
        <f>IF($EM$9='[1]L&amp;D Numbers'!$E$6,'[1]L&amp;D Numbers'!$E$7)</f>
        <v>350</v>
      </c>
      <c r="EN315">
        <f>IF($EN$9='[1]L&amp;D Numbers'!$F$6,'[1]L&amp;D Numbers'!$F$7)</f>
        <v>2000</v>
      </c>
      <c r="EO315">
        <f>IF($EO$9='[1]L&amp;D Numbers'!$G$6,'[1]L&amp;D Numbers'!$G$7)</f>
        <v>2000</v>
      </c>
      <c r="EP315">
        <f>IF($EP$9='[1]L&amp;D Numbers'!$H$6,'[1]L&amp;D Numbers'!$H$7)</f>
        <v>2000</v>
      </c>
      <c r="EQ315">
        <f>IF($EQ$9='[1]L&amp;D Numbers'!$I$6,'[1]L&amp;D Numbers'!$I$7)</f>
        <v>2000</v>
      </c>
      <c r="ER315">
        <f>IF($ER$9='[1]L&amp;D Numbers'!$J$6,'[1]L&amp;D Numbers'!$J$7)</f>
        <v>0</v>
      </c>
      <c r="ET315" s="45">
        <f>'[1]L&amp;D Master'!$E$10</f>
        <v>1.0678246631903041E-2</v>
      </c>
      <c r="EU315" s="45">
        <f>ET315+'[1]L&amp;D Master'!$F$10</f>
        <v>1.8222427877342538E-2</v>
      </c>
      <c r="EV315" s="45">
        <f>EU315+'[1]L&amp;D Master'!$G$10</f>
        <v>2.3561551193294058E-2</v>
      </c>
      <c r="EW315" s="45">
        <f>EV315+'[1]L&amp;D Master'!$H$10</f>
        <v>2.7330438342024234E-2</v>
      </c>
      <c r="EX315" s="45">
        <f>EW315+'[1]L&amp;D Master'!$I$10</f>
        <v>2.9999999999999995E-2</v>
      </c>
      <c r="EY315" s="45"/>
      <c r="EZ315" s="45">
        <f t="shared" si="474"/>
        <v>1.0678246631903041E-2</v>
      </c>
      <c r="FA315" s="45">
        <f t="shared" si="475"/>
        <v>1.8222427877342538E-2</v>
      </c>
      <c r="FB315" s="45">
        <f t="shared" si="475"/>
        <v>2.3561551193294058E-2</v>
      </c>
      <c r="FC315" s="45">
        <f t="shared" si="475"/>
        <v>2.7330438342024234E-2</v>
      </c>
      <c r="FD315" s="45">
        <f t="shared" si="451"/>
        <v>2.7330438342024234E-2</v>
      </c>
      <c r="FE315" s="45"/>
      <c r="FF315">
        <f t="shared" si="487"/>
        <v>6.9252522735766782</v>
      </c>
      <c r="FG315">
        <f t="shared" si="488"/>
        <v>6.872443004858602</v>
      </c>
      <c r="FH315">
        <f t="shared" si="489"/>
        <v>6.835069141646942</v>
      </c>
      <c r="FI315">
        <f t="shared" si="490"/>
        <v>6.8086869316058305</v>
      </c>
      <c r="FJ315">
        <f t="shared" si="491"/>
        <v>6.8086869316058305</v>
      </c>
      <c r="FL315" s="34"/>
      <c r="FM315" s="34"/>
      <c r="FN315" s="34"/>
      <c r="FO315" s="34"/>
      <c r="FP315" s="34"/>
      <c r="FQ315" s="153">
        <f t="shared" si="476"/>
        <v>0.125</v>
      </c>
      <c r="FR315" s="153"/>
      <c r="FS315" s="42"/>
      <c r="FT315" s="42"/>
      <c r="FU315" s="42"/>
      <c r="FV315" s="42"/>
      <c r="FW315" s="42"/>
      <c r="FX315" s="42"/>
      <c r="FY315" s="42"/>
      <c r="FZ315" s="42"/>
      <c r="GA315" s="42"/>
      <c r="GB315" s="42"/>
      <c r="GC315" s="42"/>
      <c r="GD315" s="42"/>
      <c r="GE315" s="42"/>
      <c r="GF315" s="42"/>
      <c r="GG315" s="42"/>
      <c r="GH315" s="42"/>
      <c r="GI315" s="42"/>
      <c r="GJ315" s="42"/>
      <c r="GK315" s="42"/>
      <c r="GL315" s="42"/>
      <c r="GM315" s="154">
        <f>'[1]Automation Master'!$B$10*FQ315*FO315</f>
        <v>0</v>
      </c>
      <c r="GN315" s="155">
        <f>'[1]Automation Master'!$B$11*FO315*FQ315+GM315</f>
        <v>0</v>
      </c>
      <c r="GO315" s="155">
        <f>'[1]Automation Master'!$B$12*FO315*FQ315+GN315</f>
        <v>0</v>
      </c>
      <c r="GP315" s="155">
        <f>'[1]Automation Master'!$B$13*FO315*FQ315+GO315</f>
        <v>0</v>
      </c>
      <c r="GQ315" s="155">
        <f>'[1]Automation Master'!$C$10*FO315*FQ315+GP315</f>
        <v>0</v>
      </c>
      <c r="GR315" s="155">
        <f>'[1]Automation Master'!$C$11*FO315*FQ315+GQ315</f>
        <v>0</v>
      </c>
      <c r="GS315" s="155">
        <f>'[1]Automation Master'!$C$12*FO315*FQ315+GR315</f>
        <v>0</v>
      </c>
      <c r="GT315" s="155">
        <f>'[1]Automation Master'!$C$13*FO315*FQ315+GS315</f>
        <v>0</v>
      </c>
      <c r="GU315" s="155">
        <f>'[1]Automation Master'!$D$10*FO315*FQ315+GT315</f>
        <v>0</v>
      </c>
      <c r="GV315" s="155">
        <f>'[1]Automation Master'!$D$11*FO315*FQ315+GU315</f>
        <v>0</v>
      </c>
      <c r="GW315" s="155">
        <f>'[1]Automation Master'!$D$12*FO315*FQ315+GV315</f>
        <v>0</v>
      </c>
      <c r="GX315" s="155">
        <f>'[1]Automation Master'!$D$13*FO315*FQ315+GW315</f>
        <v>0</v>
      </c>
      <c r="GY315" s="155">
        <f>'[1]Automation Master'!$E$10*FO315*FQ315+GX315</f>
        <v>0</v>
      </c>
      <c r="GZ315" s="155">
        <f>'[1]Automation Master'!$E$11*FO315*FQ315+GY315</f>
        <v>0</v>
      </c>
      <c r="HA315" s="155">
        <f>'[1]Automation Master'!$E$12*FO315*FQ315+GZ315</f>
        <v>0</v>
      </c>
      <c r="HB315" s="155">
        <f>'[1]Automation Master'!$E$13*FO315*FQ315+HA315</f>
        <v>0</v>
      </c>
      <c r="HC315" s="155">
        <f>'[1]Automation Master'!$F$10*FO315*FQ315+HB315</f>
        <v>0</v>
      </c>
      <c r="HD315" s="155">
        <f>'[1]Automation Master'!$F$11*FO315*FQ315+HC315</f>
        <v>0</v>
      </c>
      <c r="HE315" s="155">
        <f>'[1]Automation Master'!$F$12*FO315*FQ315+HD315</f>
        <v>0</v>
      </c>
      <c r="HF315" s="156">
        <f>'[1]Automation Master'!$F$13*FO315*FQ315+HE315</f>
        <v>0</v>
      </c>
      <c r="HG315" s="157"/>
      <c r="HH315" s="157"/>
      <c r="HI315" s="157"/>
      <c r="HJ315" s="157"/>
      <c r="HK315" s="157"/>
      <c r="HL315" s="157"/>
      <c r="HM315" s="157"/>
      <c r="HN315" s="157"/>
      <c r="HO315" s="157"/>
      <c r="HP315" s="157"/>
      <c r="HQ315" s="157"/>
      <c r="HR315" s="157"/>
      <c r="HS315" s="157"/>
      <c r="HT315" s="157"/>
      <c r="HU315" s="157"/>
      <c r="HV315" s="157"/>
      <c r="HW315" s="157"/>
      <c r="HX315" s="157"/>
      <c r="HY315" s="42"/>
      <c r="HZ315" s="42"/>
      <c r="IA315" s="148">
        <f t="shared" si="492"/>
        <v>7</v>
      </c>
      <c r="IB315" s="148">
        <f t="shared" si="493"/>
        <v>7</v>
      </c>
      <c r="IC315" s="148">
        <f t="shared" si="494"/>
        <v>7</v>
      </c>
      <c r="ID315" s="148">
        <f t="shared" si="495"/>
        <v>7</v>
      </c>
      <c r="IE315" s="148">
        <f t="shared" si="496"/>
        <v>7</v>
      </c>
      <c r="IH315">
        <f t="shared" si="497"/>
        <v>6.9252522735766782</v>
      </c>
      <c r="II315">
        <f t="shared" si="498"/>
        <v>6.872443004858602</v>
      </c>
      <c r="IJ315">
        <f t="shared" si="499"/>
        <v>6.835069141646942</v>
      </c>
      <c r="IK315">
        <f t="shared" si="500"/>
        <v>6.8086869316058305</v>
      </c>
      <c r="IL315">
        <f t="shared" si="501"/>
        <v>6.8086869316058305</v>
      </c>
      <c r="IN315" s="42">
        <f t="shared" si="502"/>
        <v>1.0678246631903119E-2</v>
      </c>
      <c r="IO315" s="42">
        <f t="shared" si="503"/>
        <v>1.8222427877342566E-2</v>
      </c>
      <c r="IP315" s="42">
        <f t="shared" si="504"/>
        <v>2.3561551193293999E-2</v>
      </c>
      <c r="IQ315" s="42">
        <f t="shared" si="505"/>
        <v>2.7330438342024217E-2</v>
      </c>
      <c r="IR315" s="42">
        <f t="shared" si="506"/>
        <v>2.7330438342024217E-2</v>
      </c>
      <c r="IT315" s="9">
        <f t="shared" si="477"/>
        <v>0</v>
      </c>
      <c r="IU315" s="9">
        <f t="shared" si="478"/>
        <v>0</v>
      </c>
      <c r="IV315" s="9">
        <f t="shared" si="479"/>
        <v>0</v>
      </c>
      <c r="IW315" s="9">
        <f t="shared" si="480"/>
        <v>0</v>
      </c>
      <c r="IX315" s="9">
        <f t="shared" si="481"/>
        <v>0</v>
      </c>
    </row>
    <row r="316" spans="1:258" ht="15.75" hidden="1" thickBot="1" x14ac:dyDescent="0.3">
      <c r="A316">
        <v>94</v>
      </c>
      <c r="B316" t="s">
        <v>446</v>
      </c>
      <c r="C316" t="s">
        <v>458</v>
      </c>
      <c r="D316" t="s">
        <v>259</v>
      </c>
      <c r="E316" t="s">
        <v>333</v>
      </c>
      <c r="F316" t="s">
        <v>333</v>
      </c>
      <c r="G316" t="s">
        <v>256</v>
      </c>
      <c r="H316">
        <v>91</v>
      </c>
      <c r="I316">
        <v>3</v>
      </c>
      <c r="K316">
        <v>7</v>
      </c>
      <c r="L316">
        <v>84</v>
      </c>
      <c r="M316">
        <v>3</v>
      </c>
      <c r="O316">
        <v>1</v>
      </c>
      <c r="P316">
        <v>2</v>
      </c>
      <c r="Q316">
        <v>11</v>
      </c>
      <c r="R316">
        <v>26</v>
      </c>
      <c r="S316">
        <v>29</v>
      </c>
      <c r="T316">
        <v>22</v>
      </c>
      <c r="X316">
        <v>3</v>
      </c>
      <c r="Y316">
        <v>83</v>
      </c>
      <c r="Z316">
        <v>8</v>
      </c>
      <c r="AA316">
        <v>3</v>
      </c>
      <c r="AB316">
        <v>85</v>
      </c>
      <c r="AE316">
        <v>5</v>
      </c>
      <c r="AL316">
        <v>4</v>
      </c>
      <c r="AO316">
        <v>2</v>
      </c>
      <c r="AP316">
        <v>1</v>
      </c>
      <c r="AT316">
        <v>94</v>
      </c>
      <c r="AU316">
        <v>94</v>
      </c>
      <c r="AV316">
        <v>0</v>
      </c>
      <c r="AW316">
        <v>0</v>
      </c>
      <c r="AX316">
        <v>0</v>
      </c>
      <c r="BB316">
        <f t="shared" si="452"/>
        <v>94</v>
      </c>
      <c r="BC316">
        <v>94</v>
      </c>
      <c r="BD316">
        <f t="shared" si="453"/>
        <v>94</v>
      </c>
      <c r="BE316">
        <f t="shared" si="454"/>
        <v>94</v>
      </c>
      <c r="BF316">
        <f t="shared" si="455"/>
        <v>94</v>
      </c>
      <c r="BH316">
        <f t="shared" si="456"/>
        <v>0</v>
      </c>
      <c r="BK316" s="45">
        <f>IF(G316="MEA",'[1]Net Hire Rate'!$E$7,IF(G316="AMR",'[1]Net Hire Rate'!$F$7,IF(G316="EUR",'[1]Net Hire Rate'!$G$7,IF(G316="APAC",'[1]Net Hire Rate'!$H$7,0))))</f>
        <v>1.6761041902604757E-3</v>
      </c>
      <c r="BL316" s="45">
        <f>IF(G316="MEA",'[1]Net Hire Rate'!$E$8,IF(G316="AMR",'[1]Net Hire Rate'!$F$8,IF(G316="EUR",'[1]Net Hire Rate'!$G$8,IF(G316="APAC",'[1]Net Hire Rate'!$H$8,0))))</f>
        <v>1.6761041902604757E-3</v>
      </c>
      <c r="BM316" s="45">
        <f>IF(G316="MEA",'[1]Net Hire Rate'!$E$9,IF(G316="AMR",'[1]Net Hire Rate'!$F$9,IF(G316="EUR",'[1]Net Hire Rate'!$G$9,IF(G316="APAC",'[1]Net Hire Rate'!$H$9,0))))</f>
        <v>1.6761041902604757E-3</v>
      </c>
      <c r="BN316" s="45">
        <f>IF(G316="MEA",'[1]Net Hire Rate'!$E$10,IF(G316="AMR",'[1]Net Hire Rate'!$F$10,IF(G316="EUR",'[1]Net Hire Rate'!$G$10,IF(G316="APAC",'[1]Net Hire Rate'!$H$10,0))))</f>
        <v>1.6761041902604757E-3</v>
      </c>
      <c r="BO316" s="45">
        <f>IF(G316="MEA",'[1]Net Hire Rate'!$E$11,IF(G316="AMR",'[1]Net Hire Rate'!$F$11,IF(G316="EUR",'[1]Net Hire Rate'!$G$11,IF(G316="APAC",'[1]Net Hire Rate'!$H$11,0))))</f>
        <v>1.6761041902604757E-3</v>
      </c>
      <c r="BP316" s="45">
        <f>IF(G316="MEA",'[1]Net Hire Rate'!$E$12,IF(G316="AMR",'[1]Net Hire Rate'!$F$12,IF(G316="EUR",'[1]Net Hire Rate'!$G$12,IF(G316="APAC",'[1]Net Hire Rate'!$H$12,0))))</f>
        <v>1.6761041902604757E-3</v>
      </c>
      <c r="BQ316" s="147">
        <f t="shared" si="457"/>
        <v>94</v>
      </c>
      <c r="BR316" s="147">
        <f t="shared" si="439"/>
        <v>94</v>
      </c>
      <c r="BS316" s="147">
        <f t="shared" si="458"/>
        <v>94.157553793884475</v>
      </c>
      <c r="BT316" s="148">
        <f t="shared" si="440"/>
        <v>92.157553793884475</v>
      </c>
      <c r="BU316" s="149">
        <f t="shared" si="459"/>
        <v>92.312019455962556</v>
      </c>
      <c r="BV316" s="148">
        <f t="shared" si="441"/>
        <v>91.312019455962556</v>
      </c>
      <c r="BW316" s="148">
        <f t="shared" si="460"/>
        <v>91.465067914393842</v>
      </c>
      <c r="BX316" s="148">
        <f t="shared" si="442"/>
        <v>91.465067914393842</v>
      </c>
      <c r="BY316" s="148">
        <f t="shared" si="461"/>
        <v>91.618372897987612</v>
      </c>
      <c r="BZ316" s="148">
        <f t="shared" si="443"/>
        <v>91.618372897987612</v>
      </c>
      <c r="CA316" s="148">
        <f t="shared" si="462"/>
        <v>91.771934836706777</v>
      </c>
      <c r="CB316" s="148">
        <f t="shared" si="444"/>
        <v>91.771934836706777</v>
      </c>
      <c r="CC316" s="148"/>
      <c r="CD316" s="171" t="s">
        <v>459</v>
      </c>
      <c r="CE316" s="38">
        <v>0.17</v>
      </c>
      <c r="CF316" s="38">
        <v>9</v>
      </c>
      <c r="CG316" s="38">
        <v>12</v>
      </c>
      <c r="CH316" s="38">
        <v>12</v>
      </c>
      <c r="CI316" s="38">
        <v>12</v>
      </c>
      <c r="CJ316" s="38">
        <v>12</v>
      </c>
      <c r="CK316" s="41">
        <v>12</v>
      </c>
      <c r="CL316" s="41" t="s">
        <v>460</v>
      </c>
      <c r="CM316" s="40">
        <v>0.7</v>
      </c>
      <c r="CN316" s="41">
        <v>24</v>
      </c>
      <c r="CO316" s="41">
        <v>27</v>
      </c>
      <c r="CP316" s="41">
        <v>37</v>
      </c>
      <c r="CQ316" s="41">
        <v>37</v>
      </c>
      <c r="CR316" s="41">
        <v>37</v>
      </c>
      <c r="CS316" s="41">
        <v>37</v>
      </c>
      <c r="CT316" s="41" t="s">
        <v>461</v>
      </c>
      <c r="CU316" s="40">
        <v>0.08</v>
      </c>
      <c r="CV316" s="41">
        <v>5</v>
      </c>
      <c r="CW316" s="41">
        <v>6</v>
      </c>
      <c r="CX316" s="41">
        <v>6</v>
      </c>
      <c r="CY316" s="41">
        <v>6</v>
      </c>
      <c r="CZ316" s="41">
        <v>6</v>
      </c>
      <c r="DA316" s="41">
        <v>6</v>
      </c>
      <c r="DB316" s="41" t="s">
        <v>462</v>
      </c>
      <c r="DC316" s="40">
        <v>0.01</v>
      </c>
      <c r="DD316" s="41">
        <v>1</v>
      </c>
      <c r="DE316" s="41">
        <v>2</v>
      </c>
      <c r="DF316" s="41">
        <v>5</v>
      </c>
      <c r="DG316" s="41">
        <v>5</v>
      </c>
      <c r="DH316" s="41">
        <v>5</v>
      </c>
      <c r="DI316" s="41">
        <v>5</v>
      </c>
      <c r="DJ316" s="41" t="s">
        <v>463</v>
      </c>
      <c r="DK316" s="40">
        <v>0.04</v>
      </c>
      <c r="DL316" s="41">
        <v>100</v>
      </c>
      <c r="DM316" s="41">
        <v>112.5</v>
      </c>
      <c r="DN316" s="41">
        <v>112.5</v>
      </c>
      <c r="DO316" s="41">
        <v>112.5</v>
      </c>
      <c r="DP316" s="41">
        <v>112.5</v>
      </c>
      <c r="DQ316" s="41">
        <v>112.5</v>
      </c>
      <c r="DR316" s="15"/>
      <c r="DS316" s="151">
        <f t="shared" si="445"/>
        <v>94</v>
      </c>
      <c r="DT316" s="152">
        <f t="shared" si="446"/>
        <v>110.46566666666665</v>
      </c>
      <c r="DU316" s="7">
        <f t="shared" si="447"/>
        <v>140.70233333333331</v>
      </c>
      <c r="DV316" s="7">
        <f t="shared" si="448"/>
        <v>140.70233333333331</v>
      </c>
      <c r="DW316">
        <f t="shared" si="449"/>
        <v>140.70233333333331</v>
      </c>
      <c r="DX316">
        <f t="shared" si="450"/>
        <v>140.70233333333331</v>
      </c>
      <c r="DZ316">
        <f t="shared" si="463"/>
        <v>94</v>
      </c>
      <c r="EA316">
        <f t="shared" si="464"/>
        <v>110.46566666666665</v>
      </c>
      <c r="EB316">
        <f t="shared" si="465"/>
        <v>140.70233333333331</v>
      </c>
      <c r="EC316">
        <f t="shared" si="466"/>
        <v>140.70233333333331</v>
      </c>
      <c r="ED316">
        <f t="shared" si="467"/>
        <v>140.70233333333331</v>
      </c>
      <c r="EE316">
        <f t="shared" si="468"/>
        <v>140.70233333333331</v>
      </c>
      <c r="EG316">
        <f t="shared" si="469"/>
        <v>110.46566666666665</v>
      </c>
      <c r="EH316">
        <f t="shared" si="470"/>
        <v>119.72968373280385</v>
      </c>
      <c r="EI316">
        <f t="shared" si="471"/>
        <v>94</v>
      </c>
      <c r="EJ316">
        <f t="shared" si="472"/>
        <v>94</v>
      </c>
      <c r="EK316">
        <f t="shared" si="473"/>
        <v>94</v>
      </c>
      <c r="EM316">
        <f>IF($EM$9='[1]L&amp;D Numbers'!$E$6,'[1]L&amp;D Numbers'!$E$7)</f>
        <v>350</v>
      </c>
      <c r="EN316">
        <f>IF($EN$9='[1]L&amp;D Numbers'!$F$6,'[1]L&amp;D Numbers'!$F$7)</f>
        <v>2000</v>
      </c>
      <c r="EO316">
        <f>IF($EO$9='[1]L&amp;D Numbers'!$G$6,'[1]L&amp;D Numbers'!$G$7)</f>
        <v>2000</v>
      </c>
      <c r="EP316">
        <f>IF($EP$9='[1]L&amp;D Numbers'!$H$6,'[1]L&amp;D Numbers'!$H$7)</f>
        <v>2000</v>
      </c>
      <c r="EQ316">
        <f>IF($EQ$9='[1]L&amp;D Numbers'!$I$6,'[1]L&amp;D Numbers'!$I$7)</f>
        <v>2000</v>
      </c>
      <c r="ER316">
        <f>IF($ER$9='[1]L&amp;D Numbers'!$J$6,'[1]L&amp;D Numbers'!$J$7)</f>
        <v>0</v>
      </c>
      <c r="ET316" s="45">
        <f>'[1]L&amp;D Master'!$E$10</f>
        <v>1.0678246631903041E-2</v>
      </c>
      <c r="EU316" s="45">
        <f>ET316+'[1]L&amp;D Master'!$F$10</f>
        <v>1.8222427877342538E-2</v>
      </c>
      <c r="EV316" s="45">
        <f>EU316+'[1]L&amp;D Master'!$G$10</f>
        <v>2.3561551193294058E-2</v>
      </c>
      <c r="EW316" s="45">
        <f>EV316+'[1]L&amp;D Master'!$H$10</f>
        <v>2.7330438342024234E-2</v>
      </c>
      <c r="EX316" s="45">
        <f>EW316+'[1]L&amp;D Master'!$I$10</f>
        <v>2.9999999999999995E-2</v>
      </c>
      <c r="EY316" s="45"/>
      <c r="EZ316" s="45">
        <f t="shared" si="474"/>
        <v>1.0678246631903041E-2</v>
      </c>
      <c r="FA316" s="45">
        <f t="shared" si="475"/>
        <v>1.8222427877342538E-2</v>
      </c>
      <c r="FB316" s="45">
        <f t="shared" si="475"/>
        <v>2.3561551193294058E-2</v>
      </c>
      <c r="FC316" s="45">
        <f t="shared" si="475"/>
        <v>2.7330438342024234E-2</v>
      </c>
      <c r="FD316" s="45">
        <f t="shared" si="451"/>
        <v>2.7330438342024234E-2</v>
      </c>
      <c r="FE316" s="45"/>
      <c r="FF316">
        <f t="shared" si="487"/>
        <v>109.28608703364239</v>
      </c>
      <c r="FG316">
        <f t="shared" si="488"/>
        <v>138.13839521199284</v>
      </c>
      <c r="FH316">
        <f t="shared" si="489"/>
        <v>137.38716810348404</v>
      </c>
      <c r="FI316">
        <f t="shared" si="490"/>
        <v>136.8568768875877</v>
      </c>
      <c r="FJ316">
        <f t="shared" si="491"/>
        <v>136.8568768875877</v>
      </c>
      <c r="FL316" s="34"/>
      <c r="FM316" s="34"/>
      <c r="FN316" s="34"/>
      <c r="FO316" s="34"/>
      <c r="FP316" s="34"/>
      <c r="FQ316" s="153">
        <f t="shared" si="476"/>
        <v>0.125</v>
      </c>
      <c r="FR316" s="153"/>
      <c r="FS316" s="42"/>
      <c r="FT316" s="42"/>
      <c r="FU316" s="42"/>
      <c r="FV316" s="42"/>
      <c r="FW316" s="42"/>
      <c r="FX316" s="42"/>
      <c r="FY316" s="42"/>
      <c r="FZ316" s="42"/>
      <c r="GA316" s="42"/>
      <c r="GB316" s="42"/>
      <c r="GC316" s="42"/>
      <c r="GD316" s="42"/>
      <c r="GE316" s="42"/>
      <c r="GF316" s="42"/>
      <c r="GG316" s="42"/>
      <c r="GH316" s="42"/>
      <c r="GI316" s="42"/>
      <c r="GJ316" s="42"/>
      <c r="GK316" s="42"/>
      <c r="GL316" s="42"/>
      <c r="GM316" s="154">
        <f>'[1]Automation Master'!$B$10*FQ316*FO316</f>
        <v>0</v>
      </c>
      <c r="GN316" s="155">
        <f>'[1]Automation Master'!$B$11*FO316*FQ316+GM316</f>
        <v>0</v>
      </c>
      <c r="GO316" s="155">
        <f>'[1]Automation Master'!$B$12*FO316*FQ316+GN316</f>
        <v>0</v>
      </c>
      <c r="GP316" s="155">
        <f>'[1]Automation Master'!$B$13*FO316*FQ316+GO316</f>
        <v>0</v>
      </c>
      <c r="GQ316" s="155">
        <f>'[1]Automation Master'!$C$10*FO316*FQ316+GP316</f>
        <v>0</v>
      </c>
      <c r="GR316" s="155">
        <f>'[1]Automation Master'!$C$11*FO316*FQ316+GQ316</f>
        <v>0</v>
      </c>
      <c r="GS316" s="155">
        <f>'[1]Automation Master'!$C$12*FO316*FQ316+GR316</f>
        <v>0</v>
      </c>
      <c r="GT316" s="155">
        <f>'[1]Automation Master'!$C$13*FO316*FQ316+GS316</f>
        <v>0</v>
      </c>
      <c r="GU316" s="155">
        <f>'[1]Automation Master'!$D$10*FO316*FQ316+GT316</f>
        <v>0</v>
      </c>
      <c r="GV316" s="155">
        <f>'[1]Automation Master'!$D$11*FO316*FQ316+GU316</f>
        <v>0</v>
      </c>
      <c r="GW316" s="155">
        <f>'[1]Automation Master'!$D$12*FO316*FQ316+GV316</f>
        <v>0</v>
      </c>
      <c r="GX316" s="155">
        <f>'[1]Automation Master'!$D$13*FO316*FQ316+GW316</f>
        <v>0</v>
      </c>
      <c r="GY316" s="155">
        <f>'[1]Automation Master'!$E$10*FO316*FQ316+GX316</f>
        <v>0</v>
      </c>
      <c r="GZ316" s="155">
        <f>'[1]Automation Master'!$E$11*FO316*FQ316+GY316</f>
        <v>0</v>
      </c>
      <c r="HA316" s="155">
        <f>'[1]Automation Master'!$E$12*FO316*FQ316+GZ316</f>
        <v>0</v>
      </c>
      <c r="HB316" s="155">
        <f>'[1]Automation Master'!$E$13*FO316*FQ316+HA316</f>
        <v>0</v>
      </c>
      <c r="HC316" s="155">
        <f>'[1]Automation Master'!$F$10*FO316*FQ316+HB316</f>
        <v>0</v>
      </c>
      <c r="HD316" s="155">
        <f>'[1]Automation Master'!$F$11*FO316*FQ316+HC316</f>
        <v>0</v>
      </c>
      <c r="HE316" s="155">
        <f>'[1]Automation Master'!$F$12*FO316*FQ316+HD316</f>
        <v>0</v>
      </c>
      <c r="HF316" s="156">
        <f>'[1]Automation Master'!$F$13*FO316*FQ316+HE316</f>
        <v>0</v>
      </c>
      <c r="HG316" s="157"/>
      <c r="HH316" s="157"/>
      <c r="HI316" s="157"/>
      <c r="HJ316" s="157"/>
      <c r="HK316" s="157"/>
      <c r="HL316" s="157"/>
      <c r="HM316" s="157"/>
      <c r="HN316" s="157"/>
      <c r="HO316" s="157"/>
      <c r="HP316" s="157"/>
      <c r="HQ316" s="157"/>
      <c r="HR316" s="157"/>
      <c r="HS316" s="157"/>
      <c r="HT316" s="157"/>
      <c r="HU316" s="157"/>
      <c r="HV316" s="157"/>
      <c r="HW316" s="157"/>
      <c r="HX316" s="157"/>
      <c r="HY316" s="42"/>
      <c r="HZ316" s="42"/>
      <c r="IA316" s="148">
        <f t="shared" si="492"/>
        <v>110.46566666666665</v>
      </c>
      <c r="IB316" s="148">
        <f t="shared" si="493"/>
        <v>140.70233333333331</v>
      </c>
      <c r="IC316" s="148">
        <f t="shared" si="494"/>
        <v>140.70233333333331</v>
      </c>
      <c r="ID316" s="148">
        <f t="shared" si="495"/>
        <v>140.70233333333331</v>
      </c>
      <c r="IE316" s="148">
        <f t="shared" si="496"/>
        <v>140.70233333333331</v>
      </c>
      <c r="IH316">
        <f t="shared" si="497"/>
        <v>109.28608703364239</v>
      </c>
      <c r="II316">
        <f t="shared" si="498"/>
        <v>138.13839521199284</v>
      </c>
      <c r="IJ316">
        <f t="shared" si="499"/>
        <v>137.38716810348404</v>
      </c>
      <c r="IK316">
        <f t="shared" si="500"/>
        <v>136.8568768875877</v>
      </c>
      <c r="IL316">
        <f t="shared" si="501"/>
        <v>136.8568768875877</v>
      </c>
      <c r="IN316" s="42">
        <f t="shared" si="502"/>
        <v>1.0678246631903076E-2</v>
      </c>
      <c r="IO316" s="42">
        <f t="shared" si="503"/>
        <v>1.8222427877342504E-2</v>
      </c>
      <c r="IP316" s="42">
        <f t="shared" si="504"/>
        <v>2.3561551193294148E-2</v>
      </c>
      <c r="IQ316" s="42">
        <f t="shared" si="505"/>
        <v>2.7330438342024265E-2</v>
      </c>
      <c r="IR316" s="42">
        <f t="shared" si="506"/>
        <v>2.7330438342024265E-2</v>
      </c>
      <c r="IT316" s="9">
        <f t="shared" si="477"/>
        <v>0</v>
      </c>
      <c r="IU316" s="9">
        <f t="shared" si="478"/>
        <v>0</v>
      </c>
      <c r="IV316" s="9">
        <f t="shared" si="479"/>
        <v>0</v>
      </c>
      <c r="IW316" s="9">
        <f t="shared" si="480"/>
        <v>0</v>
      </c>
      <c r="IX316" s="9">
        <f t="shared" si="481"/>
        <v>0</v>
      </c>
    </row>
    <row r="317" spans="1:258" ht="15.75" hidden="1" thickBot="1" x14ac:dyDescent="0.3">
      <c r="A317">
        <v>36</v>
      </c>
      <c r="B317" t="s">
        <v>446</v>
      </c>
      <c r="C317" t="s">
        <v>468</v>
      </c>
      <c r="D317" t="s">
        <v>259</v>
      </c>
      <c r="E317" t="s">
        <v>333</v>
      </c>
      <c r="F317" t="s">
        <v>333</v>
      </c>
      <c r="G317" t="s">
        <v>256</v>
      </c>
      <c r="H317">
        <v>36</v>
      </c>
      <c r="K317">
        <v>11</v>
      </c>
      <c r="L317">
        <v>25</v>
      </c>
      <c r="P317">
        <v>2</v>
      </c>
      <c r="Q317">
        <v>11</v>
      </c>
      <c r="R317">
        <v>7</v>
      </c>
      <c r="S317">
        <v>10</v>
      </c>
      <c r="T317">
        <v>6</v>
      </c>
      <c r="Y317">
        <v>36</v>
      </c>
      <c r="AB317">
        <v>24</v>
      </c>
      <c r="AE317">
        <v>11</v>
      </c>
      <c r="AL317">
        <v>1</v>
      </c>
      <c r="AQ317">
        <v>1</v>
      </c>
      <c r="AT317">
        <v>36</v>
      </c>
      <c r="AU317">
        <v>0</v>
      </c>
      <c r="AV317">
        <v>36</v>
      </c>
      <c r="AW317">
        <v>0</v>
      </c>
      <c r="AX317">
        <v>0</v>
      </c>
      <c r="BB317">
        <f t="shared" si="452"/>
        <v>36</v>
      </c>
      <c r="BC317">
        <v>30</v>
      </c>
      <c r="BD317">
        <f t="shared" si="453"/>
        <v>30</v>
      </c>
      <c r="BE317">
        <f t="shared" si="454"/>
        <v>33</v>
      </c>
      <c r="BF317">
        <f t="shared" si="455"/>
        <v>30</v>
      </c>
      <c r="BH317">
        <f t="shared" si="456"/>
        <v>6</v>
      </c>
      <c r="BK317" s="45">
        <f>IF(G317="MEA",'[1]Net Hire Rate'!$E$7,IF(G317="AMR",'[1]Net Hire Rate'!$F$7,IF(G317="EUR",'[1]Net Hire Rate'!$G$7,IF(G317="APAC",'[1]Net Hire Rate'!$H$7,0))))</f>
        <v>1.6761041902604757E-3</v>
      </c>
      <c r="BL317" s="45">
        <f>IF(G317="MEA",'[1]Net Hire Rate'!$E$8,IF(G317="AMR",'[1]Net Hire Rate'!$F$8,IF(G317="EUR",'[1]Net Hire Rate'!$G$8,IF(G317="APAC",'[1]Net Hire Rate'!$H$8,0))))</f>
        <v>1.6761041902604757E-3</v>
      </c>
      <c r="BM317" s="45">
        <f>IF(G317="MEA",'[1]Net Hire Rate'!$E$9,IF(G317="AMR",'[1]Net Hire Rate'!$F$9,IF(G317="EUR",'[1]Net Hire Rate'!$G$9,IF(G317="APAC",'[1]Net Hire Rate'!$H$9,0))))</f>
        <v>1.6761041902604757E-3</v>
      </c>
      <c r="BN317" s="45">
        <f>IF(G317="MEA",'[1]Net Hire Rate'!$E$10,IF(G317="AMR",'[1]Net Hire Rate'!$F$10,IF(G317="EUR",'[1]Net Hire Rate'!$G$10,IF(G317="APAC",'[1]Net Hire Rate'!$H$10,0))))</f>
        <v>1.6761041902604757E-3</v>
      </c>
      <c r="BO317" s="45">
        <f>IF(G317="MEA",'[1]Net Hire Rate'!$E$11,IF(G317="AMR",'[1]Net Hire Rate'!$F$11,IF(G317="EUR",'[1]Net Hire Rate'!$G$11,IF(G317="APAC",'[1]Net Hire Rate'!$H$11,0))))</f>
        <v>1.6761041902604757E-3</v>
      </c>
      <c r="BP317" s="45">
        <f>IF(G317="MEA",'[1]Net Hire Rate'!$E$12,IF(G317="AMR",'[1]Net Hire Rate'!$F$12,IF(G317="EUR",'[1]Net Hire Rate'!$G$12,IF(G317="APAC",'[1]Net Hire Rate'!$H$12,0))))</f>
        <v>1.6761041902604757E-3</v>
      </c>
      <c r="BQ317" s="147">
        <f t="shared" si="457"/>
        <v>36</v>
      </c>
      <c r="BR317" s="147">
        <f t="shared" si="439"/>
        <v>36</v>
      </c>
      <c r="BS317" s="147">
        <f t="shared" si="458"/>
        <v>36.060339750849373</v>
      </c>
      <c r="BT317" s="148">
        <f t="shared" si="440"/>
        <v>36.060339750849373</v>
      </c>
      <c r="BU317" s="149">
        <f t="shared" si="459"/>
        <v>36.120780637407989</v>
      </c>
      <c r="BV317" s="148">
        <f t="shared" si="441"/>
        <v>36.120780637407989</v>
      </c>
      <c r="BW317" s="148">
        <f t="shared" si="460"/>
        <v>36.181322829189824</v>
      </c>
      <c r="BX317" s="148">
        <f t="shared" si="442"/>
        <v>35.181322829189824</v>
      </c>
      <c r="BY317" s="148">
        <f t="shared" si="461"/>
        <v>35.240290391802731</v>
      </c>
      <c r="BZ317" s="148">
        <f t="shared" si="443"/>
        <v>35.240290391802731</v>
      </c>
      <c r="CA317" s="148">
        <f t="shared" si="462"/>
        <v>35.299356790194423</v>
      </c>
      <c r="CB317" s="148">
        <f t="shared" si="444"/>
        <v>35.299356790194423</v>
      </c>
      <c r="CC317" s="148"/>
      <c r="CD317" s="171" t="s">
        <v>469</v>
      </c>
      <c r="CE317" s="38">
        <v>5.6179775280898875E-2</v>
      </c>
      <c r="CF317" s="38">
        <v>200</v>
      </c>
      <c r="CG317" s="38">
        <v>580</v>
      </c>
      <c r="CH317" s="38">
        <v>600</v>
      </c>
      <c r="CI317" s="38">
        <v>650</v>
      </c>
      <c r="CJ317" s="38">
        <v>700</v>
      </c>
      <c r="CK317" s="41">
        <v>750</v>
      </c>
      <c r="CL317" s="171" t="s">
        <v>470</v>
      </c>
      <c r="CM317" s="40">
        <v>0.10112359550561797</v>
      </c>
      <c r="CN317" s="41">
        <v>24</v>
      </c>
      <c r="CO317" s="41">
        <v>23</v>
      </c>
      <c r="CP317" s="41">
        <v>25</v>
      </c>
      <c r="CQ317" s="41">
        <v>25</v>
      </c>
      <c r="CR317" s="41">
        <v>25</v>
      </c>
      <c r="CS317" s="41">
        <v>25</v>
      </c>
      <c r="CT317" s="41" t="s">
        <v>471</v>
      </c>
      <c r="CU317" s="40">
        <v>0.21348314606741572</v>
      </c>
      <c r="CV317" s="41">
        <v>25</v>
      </c>
      <c r="CW317" s="41">
        <v>28</v>
      </c>
      <c r="CX317" s="41">
        <v>31</v>
      </c>
      <c r="CY317" s="41">
        <v>35</v>
      </c>
      <c r="CZ317" s="41">
        <v>39</v>
      </c>
      <c r="DA317" s="41">
        <v>44</v>
      </c>
      <c r="DB317" s="41" t="s">
        <v>472</v>
      </c>
      <c r="DC317" s="40">
        <v>0.3146067415730337</v>
      </c>
      <c r="DD317" s="41">
        <v>21</v>
      </c>
      <c r="DE317" s="41">
        <v>23</v>
      </c>
      <c r="DF317" s="41">
        <v>25</v>
      </c>
      <c r="DG317" s="41">
        <v>27</v>
      </c>
      <c r="DH317" s="41">
        <v>30</v>
      </c>
      <c r="DI317" s="41">
        <v>33</v>
      </c>
      <c r="DJ317" s="41" t="s">
        <v>473</v>
      </c>
      <c r="DK317" s="40">
        <v>0.31</v>
      </c>
      <c r="DL317" s="41">
        <v>99.999999999999986</v>
      </c>
      <c r="DM317" s="41">
        <v>133.64661654135338</v>
      </c>
      <c r="DN317" s="41">
        <v>168.1390977443609</v>
      </c>
      <c r="DO317" s="41">
        <v>217.38721804511277</v>
      </c>
      <c r="DP317" s="41">
        <v>274.1541353383459</v>
      </c>
      <c r="DQ317" s="41">
        <v>324.24812030075191</v>
      </c>
      <c r="DR317" s="15"/>
      <c r="DS317" s="151">
        <f t="shared" si="445"/>
        <v>30</v>
      </c>
      <c r="DT317" s="152">
        <f t="shared" si="446"/>
        <v>37.73419151812115</v>
      </c>
      <c r="DU317" s="7">
        <f t="shared" si="447"/>
        <v>43.030756314944668</v>
      </c>
      <c r="DV317" s="7">
        <f t="shared" si="448"/>
        <v>49.955775323139314</v>
      </c>
      <c r="DW317">
        <f t="shared" si="449"/>
        <v>58.029480653881905</v>
      </c>
      <c r="DX317">
        <f t="shared" si="450"/>
        <v>65.738783053138462</v>
      </c>
      <c r="DZ317">
        <f t="shared" si="463"/>
        <v>30</v>
      </c>
      <c r="EA317">
        <f t="shared" si="464"/>
        <v>37.73419151812115</v>
      </c>
      <c r="EB317">
        <f t="shared" si="465"/>
        <v>43.030756314944668</v>
      </c>
      <c r="EC317">
        <f t="shared" si="466"/>
        <v>49.955775323139314</v>
      </c>
      <c r="ED317">
        <f t="shared" si="467"/>
        <v>58.029480653881905</v>
      </c>
      <c r="EE317">
        <f t="shared" si="468"/>
        <v>65.738783053138462</v>
      </c>
      <c r="EG317">
        <f t="shared" si="469"/>
        <v>45.281029821745378</v>
      </c>
      <c r="EH317">
        <f t="shared" si="470"/>
        <v>41.053144774390567</v>
      </c>
      <c r="EI317">
        <f t="shared" si="471"/>
        <v>41.793546422246465</v>
      </c>
      <c r="EJ317">
        <f t="shared" si="472"/>
        <v>41.818214010825365</v>
      </c>
      <c r="EK317">
        <f t="shared" si="473"/>
        <v>40.782653286673352</v>
      </c>
      <c r="EM317">
        <f>IF($EM$9='[1]L&amp;D Numbers'!$E$6,'[1]L&amp;D Numbers'!$E$7)</f>
        <v>350</v>
      </c>
      <c r="EN317">
        <f>IF($EN$9='[1]L&amp;D Numbers'!$F$6,'[1]L&amp;D Numbers'!$F$7)</f>
        <v>2000</v>
      </c>
      <c r="EO317">
        <f>IF($EO$9='[1]L&amp;D Numbers'!$G$6,'[1]L&amp;D Numbers'!$G$7)</f>
        <v>2000</v>
      </c>
      <c r="EP317">
        <f>IF($EP$9='[1]L&amp;D Numbers'!$H$6,'[1]L&amp;D Numbers'!$H$7)</f>
        <v>2000</v>
      </c>
      <c r="EQ317">
        <f>IF($EQ$9='[1]L&amp;D Numbers'!$I$6,'[1]L&amp;D Numbers'!$I$7)</f>
        <v>2000</v>
      </c>
      <c r="ER317">
        <f>IF($ER$9='[1]L&amp;D Numbers'!$J$6,'[1]L&amp;D Numbers'!$J$7)</f>
        <v>0</v>
      </c>
      <c r="ET317" s="45">
        <f>'[1]L&amp;D Master'!$E$10</f>
        <v>1.0678246631903041E-2</v>
      </c>
      <c r="EU317" s="45">
        <f>ET317+'[1]L&amp;D Master'!$F$10</f>
        <v>1.8222427877342538E-2</v>
      </c>
      <c r="EV317" s="45">
        <f>EU317+'[1]L&amp;D Master'!$G$10</f>
        <v>2.3561551193294058E-2</v>
      </c>
      <c r="EW317" s="45">
        <f>EV317+'[1]L&amp;D Master'!$H$10</f>
        <v>2.7330438342024234E-2</v>
      </c>
      <c r="EX317" s="45">
        <f>EW317+'[1]L&amp;D Master'!$I$10</f>
        <v>2.9999999999999995E-2</v>
      </c>
      <c r="EY317" s="45"/>
      <c r="EZ317" s="45">
        <f t="shared" si="474"/>
        <v>1.0678246631903041E-2</v>
      </c>
      <c r="FA317" s="45">
        <f t="shared" si="475"/>
        <v>1.8222427877342538E-2</v>
      </c>
      <c r="FB317" s="45">
        <f t="shared" si="475"/>
        <v>2.3561551193294058E-2</v>
      </c>
      <c r="FC317" s="45">
        <f t="shared" si="475"/>
        <v>2.7330438342024234E-2</v>
      </c>
      <c r="FD317" s="45">
        <f t="shared" si="451"/>
        <v>2.7330438342024234E-2</v>
      </c>
      <c r="FE317" s="45"/>
      <c r="FF317">
        <f t="shared" si="487"/>
        <v>37.331256514635186</v>
      </c>
      <c r="FG317">
        <f t="shared" si="488"/>
        <v>42.246631461488086</v>
      </c>
      <c r="FH317">
        <f t="shared" si="489"/>
        <v>48.778739765462468</v>
      </c>
      <c r="FI317">
        <f t="shared" si="490"/>
        <v>56.4435095108513</v>
      </c>
      <c r="FJ317">
        <f t="shared" si="491"/>
        <v>63.942113296224953</v>
      </c>
      <c r="FL317" s="34"/>
      <c r="FM317" s="34"/>
      <c r="FN317" s="34"/>
      <c r="FO317" s="34"/>
      <c r="FP317" s="34"/>
      <c r="FQ317" s="153">
        <f t="shared" si="476"/>
        <v>0.125</v>
      </c>
      <c r="FR317" s="153"/>
      <c r="FS317" s="42"/>
      <c r="FT317" s="42"/>
      <c r="FU317" s="42"/>
      <c r="FV317" s="42"/>
      <c r="FW317" s="42"/>
      <c r="FX317" s="42"/>
      <c r="FY317" s="42"/>
      <c r="FZ317" s="42"/>
      <c r="GA317" s="42"/>
      <c r="GB317" s="42"/>
      <c r="GC317" s="42"/>
      <c r="GD317" s="42"/>
      <c r="GE317" s="42"/>
      <c r="GF317" s="42"/>
      <c r="GG317" s="42"/>
      <c r="GH317" s="42"/>
      <c r="GI317" s="42"/>
      <c r="GJ317" s="42"/>
      <c r="GK317" s="42"/>
      <c r="GL317" s="42"/>
      <c r="GM317" s="154">
        <f>'[1]Automation Master'!$B$10*FQ317*FO317</f>
        <v>0</v>
      </c>
      <c r="GN317" s="155">
        <f>'[1]Automation Master'!$B$11*FO317*FQ317+GM317</f>
        <v>0</v>
      </c>
      <c r="GO317" s="155">
        <f>'[1]Automation Master'!$B$12*FO317*FQ317+GN317</f>
        <v>0</v>
      </c>
      <c r="GP317" s="155">
        <f>'[1]Automation Master'!$B$13*FO317*FQ317+GO317</f>
        <v>0</v>
      </c>
      <c r="GQ317" s="155">
        <f>'[1]Automation Master'!$C$10*FO317*FQ317+GP317</f>
        <v>0</v>
      </c>
      <c r="GR317" s="155">
        <f>'[1]Automation Master'!$C$11*FO317*FQ317+GQ317</f>
        <v>0</v>
      </c>
      <c r="GS317" s="155">
        <f>'[1]Automation Master'!$C$12*FO317*FQ317+GR317</f>
        <v>0</v>
      </c>
      <c r="GT317" s="155">
        <f>'[1]Automation Master'!$C$13*FO317*FQ317+GS317</f>
        <v>0</v>
      </c>
      <c r="GU317" s="155">
        <f>'[1]Automation Master'!$D$10*FO317*FQ317+GT317</f>
        <v>0</v>
      </c>
      <c r="GV317" s="155">
        <f>'[1]Automation Master'!$D$11*FO317*FQ317+GU317</f>
        <v>0</v>
      </c>
      <c r="GW317" s="155">
        <f>'[1]Automation Master'!$D$12*FO317*FQ317+GV317</f>
        <v>0</v>
      </c>
      <c r="GX317" s="155">
        <f>'[1]Automation Master'!$D$13*FO317*FQ317+GW317</f>
        <v>0</v>
      </c>
      <c r="GY317" s="155">
        <f>'[1]Automation Master'!$E$10*FO317*FQ317+GX317</f>
        <v>0</v>
      </c>
      <c r="GZ317" s="155">
        <f>'[1]Automation Master'!$E$11*FO317*FQ317+GY317</f>
        <v>0</v>
      </c>
      <c r="HA317" s="155">
        <f>'[1]Automation Master'!$E$12*FO317*FQ317+GZ317</f>
        <v>0</v>
      </c>
      <c r="HB317" s="155">
        <f>'[1]Automation Master'!$E$13*FO317*FQ317+HA317</f>
        <v>0</v>
      </c>
      <c r="HC317" s="155">
        <f>'[1]Automation Master'!$F$10*FO317*FQ317+HB317</f>
        <v>0</v>
      </c>
      <c r="HD317" s="155">
        <f>'[1]Automation Master'!$F$11*FO317*FQ317+HC317</f>
        <v>0</v>
      </c>
      <c r="HE317" s="155">
        <f>'[1]Automation Master'!$F$12*FO317*FQ317+HD317</f>
        <v>0</v>
      </c>
      <c r="HF317" s="156">
        <f>'[1]Automation Master'!$F$13*FO317*FQ317+HE317</f>
        <v>0</v>
      </c>
      <c r="HG317" s="157"/>
      <c r="HH317" s="157"/>
      <c r="HI317" s="157"/>
      <c r="HJ317" s="157"/>
      <c r="HK317" s="157"/>
      <c r="HL317" s="157"/>
      <c r="HM317" s="157"/>
      <c r="HN317" s="157"/>
      <c r="HO317" s="157"/>
      <c r="HP317" s="157"/>
      <c r="HQ317" s="157"/>
      <c r="HR317" s="157"/>
      <c r="HS317" s="157"/>
      <c r="HT317" s="157"/>
      <c r="HU317" s="157"/>
      <c r="HV317" s="157"/>
      <c r="HW317" s="157"/>
      <c r="HX317" s="157"/>
      <c r="HY317" s="42"/>
      <c r="HZ317" s="42"/>
      <c r="IA317" s="148">
        <f t="shared" si="492"/>
        <v>37.73419151812115</v>
      </c>
      <c r="IB317" s="148">
        <f t="shared" si="493"/>
        <v>43.030756314944668</v>
      </c>
      <c r="IC317" s="148">
        <f t="shared" si="494"/>
        <v>49.955775323139314</v>
      </c>
      <c r="ID317" s="148">
        <f t="shared" si="495"/>
        <v>58.029480653881905</v>
      </c>
      <c r="IE317" s="148">
        <f t="shared" si="496"/>
        <v>65.738783053138462</v>
      </c>
      <c r="IH317">
        <f t="shared" si="497"/>
        <v>37.331256514635186</v>
      </c>
      <c r="II317">
        <f t="shared" si="498"/>
        <v>42.246631461488086</v>
      </c>
      <c r="IJ317">
        <f t="shared" si="499"/>
        <v>48.778739765462468</v>
      </c>
      <c r="IK317">
        <f t="shared" si="500"/>
        <v>56.4435095108513</v>
      </c>
      <c r="IL317">
        <f t="shared" si="501"/>
        <v>63.942113296224953</v>
      </c>
      <c r="IN317" s="42">
        <f t="shared" si="502"/>
        <v>1.0678246631903126E-2</v>
      </c>
      <c r="IO317" s="42">
        <f t="shared" si="503"/>
        <v>1.8222427877342559E-2</v>
      </c>
      <c r="IP317" s="42">
        <f t="shared" si="504"/>
        <v>2.3561551193294103E-2</v>
      </c>
      <c r="IQ317" s="42">
        <f t="shared" si="505"/>
        <v>2.7330438342024189E-2</v>
      </c>
      <c r="IR317" s="42">
        <f t="shared" si="506"/>
        <v>2.7330438342024248E-2</v>
      </c>
      <c r="IT317" s="9">
        <f t="shared" si="477"/>
        <v>0</v>
      </c>
      <c r="IU317" s="9">
        <f t="shared" si="478"/>
        <v>0</v>
      </c>
      <c r="IV317" s="9">
        <f t="shared" si="479"/>
        <v>0</v>
      </c>
      <c r="IW317" s="9">
        <f t="shared" si="480"/>
        <v>0</v>
      </c>
      <c r="IX317" s="9">
        <f t="shared" si="481"/>
        <v>0</v>
      </c>
    </row>
    <row r="318" spans="1:258" ht="15.75" hidden="1" thickBot="1" x14ac:dyDescent="0.3">
      <c r="A318">
        <v>1</v>
      </c>
      <c r="B318" t="s">
        <v>446</v>
      </c>
      <c r="C318" t="s">
        <v>349</v>
      </c>
      <c r="D318" t="s">
        <v>259</v>
      </c>
      <c r="E318" t="s">
        <v>333</v>
      </c>
      <c r="F318" t="s">
        <v>333</v>
      </c>
      <c r="G318" t="s">
        <v>273</v>
      </c>
      <c r="H318">
        <v>1</v>
      </c>
      <c r="K318">
        <v>1</v>
      </c>
      <c r="O318">
        <v>1</v>
      </c>
      <c r="Y318">
        <v>1</v>
      </c>
      <c r="AL318">
        <v>1</v>
      </c>
      <c r="AT318">
        <v>1</v>
      </c>
      <c r="AU318">
        <v>0</v>
      </c>
      <c r="AV318">
        <v>1</v>
      </c>
      <c r="AW318">
        <v>0</v>
      </c>
      <c r="AX318">
        <v>0</v>
      </c>
      <c r="BB318">
        <f t="shared" si="452"/>
        <v>1</v>
      </c>
      <c r="BC318">
        <v>1</v>
      </c>
      <c r="BD318">
        <f t="shared" si="453"/>
        <v>1</v>
      </c>
      <c r="BE318">
        <f t="shared" si="454"/>
        <v>1</v>
      </c>
      <c r="BF318">
        <f t="shared" si="455"/>
        <v>1</v>
      </c>
      <c r="BH318">
        <f t="shared" si="456"/>
        <v>0</v>
      </c>
      <c r="BK318" s="45">
        <f>IF(G318="MEA",'[1]Net Hire Rate'!$E$7,IF(G318="AMR",'[1]Net Hire Rate'!$F$7,IF(G318="EUR",'[1]Net Hire Rate'!$G$7,IF(G318="APAC",'[1]Net Hire Rate'!$H$7,0))))</f>
        <v>-2.2817025010969723E-2</v>
      </c>
      <c r="BL318" s="45">
        <f>IF(G318="MEA",'[1]Net Hire Rate'!$E$8,IF(G318="AMR",'[1]Net Hire Rate'!$F$8,IF(G318="EUR",'[1]Net Hire Rate'!$G$8,IF(G318="APAC",'[1]Net Hire Rate'!$H$8,0))))</f>
        <v>-2.2817025010969723E-2</v>
      </c>
      <c r="BM318" s="45">
        <f>IF(G318="MEA",'[1]Net Hire Rate'!$E$9,IF(G318="AMR",'[1]Net Hire Rate'!$F$9,IF(G318="EUR",'[1]Net Hire Rate'!$G$9,IF(G318="APAC",'[1]Net Hire Rate'!$H$9,0))))</f>
        <v>-2.2817025010969723E-2</v>
      </c>
      <c r="BN318" s="45">
        <f>IF(G318="MEA",'[1]Net Hire Rate'!$E$10,IF(G318="AMR",'[1]Net Hire Rate'!$F$10,IF(G318="EUR",'[1]Net Hire Rate'!$G$10,IF(G318="APAC",'[1]Net Hire Rate'!$H$10,0))))</f>
        <v>-2.2817025010969723E-2</v>
      </c>
      <c r="BO318" s="45">
        <f>IF(G318="MEA",'[1]Net Hire Rate'!$E$11,IF(G318="AMR",'[1]Net Hire Rate'!$F$11,IF(G318="EUR",'[1]Net Hire Rate'!$G$11,IF(G318="APAC",'[1]Net Hire Rate'!$H$11,0))))</f>
        <v>-2.2817025010969723E-2</v>
      </c>
      <c r="BP318" s="45">
        <f>IF(G318="MEA",'[1]Net Hire Rate'!$E$12,IF(G318="AMR",'[1]Net Hire Rate'!$F$12,IF(G318="EUR",'[1]Net Hire Rate'!$G$12,IF(G318="APAC",'[1]Net Hire Rate'!$H$12,0))))</f>
        <v>-2.2817025010969723E-2</v>
      </c>
      <c r="BQ318" s="147">
        <f t="shared" si="457"/>
        <v>1</v>
      </c>
      <c r="BR318" s="147">
        <f t="shared" si="439"/>
        <v>1</v>
      </c>
      <c r="BS318" s="147">
        <f t="shared" si="458"/>
        <v>0.97718297498903028</v>
      </c>
      <c r="BT318" s="148">
        <f t="shared" si="440"/>
        <v>0.97718297498903028</v>
      </c>
      <c r="BU318" s="149">
        <f t="shared" si="459"/>
        <v>0.95488656660841176</v>
      </c>
      <c r="BV318" s="148">
        <f t="shared" si="441"/>
        <v>0.95488656660841176</v>
      </c>
      <c r="BW318" s="148">
        <f t="shared" si="460"/>
        <v>0.93309889593546858</v>
      </c>
      <c r="BX318" s="148">
        <f t="shared" si="442"/>
        <v>0.93309889593546858</v>
      </c>
      <c r="BY318" s="148">
        <f t="shared" si="461"/>
        <v>0.91180835508920077</v>
      </c>
      <c r="BZ318" s="148">
        <f t="shared" si="443"/>
        <v>0.91180835508920077</v>
      </c>
      <c r="CA318" s="148">
        <f t="shared" si="462"/>
        <v>0.89100360104591936</v>
      </c>
      <c r="CB318" s="148">
        <f t="shared" si="444"/>
        <v>0.89100360104591936</v>
      </c>
      <c r="CC318" s="148"/>
      <c r="CD318" s="38" t="s">
        <v>350</v>
      </c>
      <c r="CE318" s="38">
        <v>0.5</v>
      </c>
      <c r="CF318" s="38">
        <v>24</v>
      </c>
      <c r="CG318" s="38">
        <v>24</v>
      </c>
      <c r="CH318" s="38">
        <v>24</v>
      </c>
      <c r="CI318" s="38">
        <v>24</v>
      </c>
      <c r="CJ318" s="38">
        <v>24</v>
      </c>
      <c r="CK318" s="41">
        <v>24</v>
      </c>
      <c r="CL318" s="41" t="s">
        <v>351</v>
      </c>
      <c r="CM318" s="40">
        <v>0.5</v>
      </c>
      <c r="CN318" s="41">
        <v>520</v>
      </c>
      <c r="CO318" s="41">
        <v>520</v>
      </c>
      <c r="CP318" s="41">
        <v>520</v>
      </c>
      <c r="CQ318" s="41">
        <v>520</v>
      </c>
      <c r="CR318" s="41">
        <v>520</v>
      </c>
      <c r="CS318" s="41">
        <v>520</v>
      </c>
      <c r="CT318" s="41"/>
      <c r="CU318" s="40"/>
      <c r="CV318" s="41"/>
      <c r="CW318" s="41"/>
      <c r="CX318" s="41"/>
      <c r="CY318" s="41"/>
      <c r="CZ318" s="41"/>
      <c r="DA318" s="41"/>
      <c r="DB318" s="41"/>
      <c r="DC318" s="40"/>
      <c r="DD318" s="41"/>
      <c r="DE318" s="41"/>
      <c r="DF318" s="41"/>
      <c r="DG318" s="41"/>
      <c r="DH318" s="41"/>
      <c r="DI318" s="41"/>
      <c r="DJ318" s="41"/>
      <c r="DK318" s="40"/>
      <c r="DL318" s="41"/>
      <c r="DM318" s="41"/>
      <c r="DN318" s="41"/>
      <c r="DO318" s="41"/>
      <c r="DP318" s="41"/>
      <c r="DQ318" s="41"/>
      <c r="DR318" s="15"/>
      <c r="DS318" s="151">
        <f t="shared" si="445"/>
        <v>1</v>
      </c>
      <c r="DT318" s="152">
        <f t="shared" si="446"/>
        <v>1</v>
      </c>
      <c r="DU318" s="7">
        <f t="shared" si="447"/>
        <v>1</v>
      </c>
      <c r="DV318" s="7">
        <f t="shared" si="448"/>
        <v>1</v>
      </c>
      <c r="DW318">
        <f t="shared" si="449"/>
        <v>1</v>
      </c>
      <c r="DX318">
        <f t="shared" si="450"/>
        <v>1</v>
      </c>
      <c r="DZ318">
        <f t="shared" si="463"/>
        <v>1</v>
      </c>
      <c r="EA318">
        <f t="shared" si="464"/>
        <v>1</v>
      </c>
      <c r="EB318">
        <f t="shared" si="465"/>
        <v>1</v>
      </c>
      <c r="EC318">
        <f t="shared" si="466"/>
        <v>1</v>
      </c>
      <c r="ED318">
        <f t="shared" si="467"/>
        <v>1</v>
      </c>
      <c r="EE318">
        <f t="shared" si="468"/>
        <v>1</v>
      </c>
      <c r="EG318">
        <f t="shared" si="469"/>
        <v>1</v>
      </c>
      <c r="EH318">
        <f t="shared" si="470"/>
        <v>1</v>
      </c>
      <c r="EI318">
        <f t="shared" si="471"/>
        <v>1</v>
      </c>
      <c r="EJ318">
        <f t="shared" si="472"/>
        <v>1</v>
      </c>
      <c r="EK318">
        <f t="shared" si="473"/>
        <v>1</v>
      </c>
      <c r="EM318">
        <f>IF($EM$9='[1]L&amp;D Numbers'!$E$6,'[1]L&amp;D Numbers'!$E$7)</f>
        <v>350</v>
      </c>
      <c r="EN318">
        <f>IF($EN$9='[1]L&amp;D Numbers'!$F$6,'[1]L&amp;D Numbers'!$F$7)</f>
        <v>2000</v>
      </c>
      <c r="EO318">
        <f>IF($EO$9='[1]L&amp;D Numbers'!$G$6,'[1]L&amp;D Numbers'!$G$7)</f>
        <v>2000</v>
      </c>
      <c r="EP318">
        <f>IF($EP$9='[1]L&amp;D Numbers'!$H$6,'[1]L&amp;D Numbers'!$H$7)</f>
        <v>2000</v>
      </c>
      <c r="EQ318">
        <f>IF($EQ$9='[1]L&amp;D Numbers'!$I$6,'[1]L&amp;D Numbers'!$I$7)</f>
        <v>2000</v>
      </c>
      <c r="ER318">
        <f>IF($ER$9='[1]L&amp;D Numbers'!$J$6,'[1]L&amp;D Numbers'!$J$7)</f>
        <v>0</v>
      </c>
      <c r="ET318" s="45">
        <f>'[1]L&amp;D Master'!$E$10</f>
        <v>1.0678246631903041E-2</v>
      </c>
      <c r="EU318" s="45">
        <f>ET318+'[1]L&amp;D Master'!$F$10</f>
        <v>1.8222427877342538E-2</v>
      </c>
      <c r="EV318" s="45">
        <f>EU318+'[1]L&amp;D Master'!$G$10</f>
        <v>2.3561551193294058E-2</v>
      </c>
      <c r="EW318" s="45">
        <f>EV318+'[1]L&amp;D Master'!$H$10</f>
        <v>2.7330438342024234E-2</v>
      </c>
      <c r="EX318" s="45">
        <f>EW318+'[1]L&amp;D Master'!$I$10</f>
        <v>2.9999999999999995E-2</v>
      </c>
      <c r="EY318" s="45"/>
      <c r="EZ318" s="45">
        <f t="shared" si="474"/>
        <v>1.0678246631903041E-2</v>
      </c>
      <c r="FA318" s="45">
        <f t="shared" si="475"/>
        <v>1.8222427877342538E-2</v>
      </c>
      <c r="FB318" s="45">
        <f t="shared" si="475"/>
        <v>2.3561551193294058E-2</v>
      </c>
      <c r="FC318" s="45">
        <f t="shared" si="475"/>
        <v>2.7330438342024234E-2</v>
      </c>
      <c r="FD318" s="45">
        <f t="shared" si="451"/>
        <v>2.7330438342024234E-2</v>
      </c>
      <c r="FE318" s="45"/>
      <c r="FF318">
        <f t="shared" si="487"/>
        <v>0.98932175336809691</v>
      </c>
      <c r="FG318">
        <f t="shared" si="488"/>
        <v>0.98177757212265748</v>
      </c>
      <c r="FH318">
        <f t="shared" si="489"/>
        <v>0.97643844880670594</v>
      </c>
      <c r="FI318">
        <f t="shared" si="490"/>
        <v>0.9726695616579758</v>
      </c>
      <c r="FJ318">
        <f t="shared" si="491"/>
        <v>0.9726695616579758</v>
      </c>
      <c r="FL318" s="34"/>
      <c r="FM318" s="34"/>
      <c r="FN318" s="34"/>
      <c r="FO318" s="34"/>
      <c r="FP318" s="34"/>
      <c r="FQ318" s="153">
        <f t="shared" si="476"/>
        <v>0.125</v>
      </c>
      <c r="FR318" s="153"/>
      <c r="FS318" s="42"/>
      <c r="FT318" s="42"/>
      <c r="FU318" s="42"/>
      <c r="FV318" s="42"/>
      <c r="FW318" s="42"/>
      <c r="FX318" s="42"/>
      <c r="FY318" s="42"/>
      <c r="FZ318" s="42"/>
      <c r="GA318" s="42"/>
      <c r="GB318" s="42"/>
      <c r="GC318" s="42"/>
      <c r="GD318" s="42"/>
      <c r="GE318" s="42"/>
      <c r="GF318" s="42"/>
      <c r="GG318" s="42"/>
      <c r="GH318" s="42"/>
      <c r="GI318" s="42"/>
      <c r="GJ318" s="42"/>
      <c r="GK318" s="42"/>
      <c r="GL318" s="42"/>
      <c r="GM318" s="154">
        <f>'[1]Automation Master'!$B$10*FQ318*FO318</f>
        <v>0</v>
      </c>
      <c r="GN318" s="155">
        <f>'[1]Automation Master'!$B$11*FO318*FQ318+GM318</f>
        <v>0</v>
      </c>
      <c r="GO318" s="155">
        <f>'[1]Automation Master'!$B$12*FO318*FQ318+GN318</f>
        <v>0</v>
      </c>
      <c r="GP318" s="155">
        <f>'[1]Automation Master'!$B$13*FO318*FQ318+GO318</f>
        <v>0</v>
      </c>
      <c r="GQ318" s="155">
        <f>'[1]Automation Master'!$C$10*FO318*FQ318+GP318</f>
        <v>0</v>
      </c>
      <c r="GR318" s="155">
        <f>'[1]Automation Master'!$C$11*FO318*FQ318+GQ318</f>
        <v>0</v>
      </c>
      <c r="GS318" s="155">
        <f>'[1]Automation Master'!$C$12*FO318*FQ318+GR318</f>
        <v>0</v>
      </c>
      <c r="GT318" s="155">
        <f>'[1]Automation Master'!$C$13*FO318*FQ318+GS318</f>
        <v>0</v>
      </c>
      <c r="GU318" s="155">
        <f>'[1]Automation Master'!$D$10*FO318*FQ318+GT318</f>
        <v>0</v>
      </c>
      <c r="GV318" s="155">
        <f>'[1]Automation Master'!$D$11*FO318*FQ318+GU318</f>
        <v>0</v>
      </c>
      <c r="GW318" s="155">
        <f>'[1]Automation Master'!$D$12*FO318*FQ318+GV318</f>
        <v>0</v>
      </c>
      <c r="GX318" s="155">
        <f>'[1]Automation Master'!$D$13*FO318*FQ318+GW318</f>
        <v>0</v>
      </c>
      <c r="GY318" s="155">
        <f>'[1]Automation Master'!$E$10*FO318*FQ318+GX318</f>
        <v>0</v>
      </c>
      <c r="GZ318" s="155">
        <f>'[1]Automation Master'!$E$11*FO318*FQ318+GY318</f>
        <v>0</v>
      </c>
      <c r="HA318" s="155">
        <f>'[1]Automation Master'!$E$12*FO318*FQ318+GZ318</f>
        <v>0</v>
      </c>
      <c r="HB318" s="155">
        <f>'[1]Automation Master'!$E$13*FO318*FQ318+HA318</f>
        <v>0</v>
      </c>
      <c r="HC318" s="155">
        <f>'[1]Automation Master'!$F$10*FO318*FQ318+HB318</f>
        <v>0</v>
      </c>
      <c r="HD318" s="155">
        <f>'[1]Automation Master'!$F$11*FO318*FQ318+HC318</f>
        <v>0</v>
      </c>
      <c r="HE318" s="155">
        <f>'[1]Automation Master'!$F$12*FO318*FQ318+HD318</f>
        <v>0</v>
      </c>
      <c r="HF318" s="156">
        <f>'[1]Automation Master'!$F$13*FO318*FQ318+HE318</f>
        <v>0</v>
      </c>
      <c r="HG318" s="157"/>
      <c r="HH318" s="157"/>
      <c r="HI318" s="157"/>
      <c r="HJ318" s="157"/>
      <c r="HK318" s="157"/>
      <c r="HL318" s="157"/>
      <c r="HM318" s="157"/>
      <c r="HN318" s="157"/>
      <c r="HO318" s="157"/>
      <c r="HP318" s="157"/>
      <c r="HQ318" s="157"/>
      <c r="HR318" s="157"/>
      <c r="HS318" s="157"/>
      <c r="HT318" s="157"/>
      <c r="HU318" s="157"/>
      <c r="HV318" s="157"/>
      <c r="HW318" s="157"/>
      <c r="HX318" s="157"/>
      <c r="HY318" s="42"/>
      <c r="HZ318" s="42"/>
      <c r="IA318" s="148">
        <f t="shared" si="492"/>
        <v>1</v>
      </c>
      <c r="IB318" s="148">
        <f t="shared" si="493"/>
        <v>1</v>
      </c>
      <c r="IC318" s="148">
        <f t="shared" si="494"/>
        <v>1</v>
      </c>
      <c r="ID318" s="148">
        <f t="shared" si="495"/>
        <v>1</v>
      </c>
      <c r="IE318" s="148">
        <f t="shared" si="496"/>
        <v>1</v>
      </c>
      <c r="IH318">
        <f t="shared" si="497"/>
        <v>0.98932175336809691</v>
      </c>
      <c r="II318">
        <f t="shared" si="498"/>
        <v>0.98177757212265748</v>
      </c>
      <c r="IJ318">
        <f t="shared" si="499"/>
        <v>0.97643844880670594</v>
      </c>
      <c r="IK318">
        <f t="shared" si="500"/>
        <v>0.9726695616579758</v>
      </c>
      <c r="IL318">
        <f t="shared" si="501"/>
        <v>0.9726695616579758</v>
      </c>
      <c r="IN318" s="42">
        <f t="shared" si="502"/>
        <v>1.0678246631903088E-2</v>
      </c>
      <c r="IO318" s="42">
        <f t="shared" si="503"/>
        <v>1.8222427877342517E-2</v>
      </c>
      <c r="IP318" s="42">
        <f t="shared" si="504"/>
        <v>2.3561551193294061E-2</v>
      </c>
      <c r="IQ318" s="42">
        <f t="shared" si="505"/>
        <v>2.7330438342024199E-2</v>
      </c>
      <c r="IR318" s="42">
        <f t="shared" si="506"/>
        <v>2.7330438342024199E-2</v>
      </c>
      <c r="IT318" s="9">
        <f t="shared" si="477"/>
        <v>0</v>
      </c>
      <c r="IU318" s="9">
        <f t="shared" si="478"/>
        <v>0</v>
      </c>
      <c r="IV318" s="9">
        <f t="shared" si="479"/>
        <v>0</v>
      </c>
      <c r="IW318" s="9">
        <f t="shared" si="480"/>
        <v>0</v>
      </c>
      <c r="IX318" s="9">
        <f t="shared" si="481"/>
        <v>0</v>
      </c>
    </row>
    <row r="319" spans="1:258" ht="15.75" hidden="1" thickBot="1" x14ac:dyDescent="0.3">
      <c r="A319">
        <v>1</v>
      </c>
      <c r="B319" t="s">
        <v>446</v>
      </c>
      <c r="C319" t="s">
        <v>352</v>
      </c>
      <c r="D319" t="s">
        <v>337</v>
      </c>
      <c r="E319" t="s">
        <v>333</v>
      </c>
      <c r="F319" t="s">
        <v>333</v>
      </c>
      <c r="G319" t="s">
        <v>268</v>
      </c>
      <c r="H319">
        <v>1</v>
      </c>
      <c r="K319">
        <v>1</v>
      </c>
      <c r="Q319">
        <v>1</v>
      </c>
      <c r="Y319">
        <v>1</v>
      </c>
      <c r="AE319">
        <v>1</v>
      </c>
      <c r="AT319">
        <v>1</v>
      </c>
      <c r="AU319">
        <v>0</v>
      </c>
      <c r="AV319">
        <v>0</v>
      </c>
      <c r="AW319">
        <v>0</v>
      </c>
      <c r="AX319">
        <v>1</v>
      </c>
      <c r="BB319">
        <f t="shared" si="452"/>
        <v>1</v>
      </c>
      <c r="BC319">
        <v>1</v>
      </c>
      <c r="BD319">
        <f t="shared" si="453"/>
        <v>1</v>
      </c>
      <c r="BE319">
        <f t="shared" si="454"/>
        <v>1</v>
      </c>
      <c r="BF319">
        <f t="shared" si="455"/>
        <v>1</v>
      </c>
      <c r="BH319">
        <f t="shared" si="456"/>
        <v>0</v>
      </c>
      <c r="BK319" s="45">
        <f>IF(G319="MEA",'[1]Net Hire Rate'!$E$7,IF(G319="AMR",'[1]Net Hire Rate'!$F$7,IF(G319="EUR",'[1]Net Hire Rate'!$G$7,IF(G319="APAC",'[1]Net Hire Rate'!$H$7,0))))</f>
        <v>-0.12481698389458272</v>
      </c>
      <c r="BL319" s="45">
        <f>IF(G319="MEA",'[1]Net Hire Rate'!$E$8,IF(G319="AMR",'[1]Net Hire Rate'!$F$8,IF(G319="EUR",'[1]Net Hire Rate'!$G$8,IF(G319="APAC",'[1]Net Hire Rate'!$H$8,0))))</f>
        <v>-0.12481698389458272</v>
      </c>
      <c r="BM319" s="45">
        <f>IF(G319="MEA",'[1]Net Hire Rate'!$E$9,IF(G319="AMR",'[1]Net Hire Rate'!$F$9,IF(G319="EUR",'[1]Net Hire Rate'!$G$9,IF(G319="APAC",'[1]Net Hire Rate'!$H$9,0))))</f>
        <v>-0.12481698389458272</v>
      </c>
      <c r="BN319" s="45">
        <f>IF(G319="MEA",'[1]Net Hire Rate'!$E$10,IF(G319="AMR",'[1]Net Hire Rate'!$F$10,IF(G319="EUR",'[1]Net Hire Rate'!$G$10,IF(G319="APAC",'[1]Net Hire Rate'!$H$10,0))))</f>
        <v>-0.12481698389458272</v>
      </c>
      <c r="BO319" s="45">
        <f>IF(G319="MEA",'[1]Net Hire Rate'!$E$11,IF(G319="AMR",'[1]Net Hire Rate'!$F$11,IF(G319="EUR",'[1]Net Hire Rate'!$G$11,IF(G319="APAC",'[1]Net Hire Rate'!$H$11,0))))</f>
        <v>-0.12481698389458272</v>
      </c>
      <c r="BP319" s="45">
        <f>IF(G319="MEA",'[1]Net Hire Rate'!$E$12,IF(G319="AMR",'[1]Net Hire Rate'!$F$12,IF(G319="EUR",'[1]Net Hire Rate'!$G$12,IF(G319="APAC",'[1]Net Hire Rate'!$H$12,0))))</f>
        <v>-0.12481698389458272</v>
      </c>
      <c r="BQ319" s="147">
        <f t="shared" si="457"/>
        <v>1</v>
      </c>
      <c r="BR319" s="147">
        <f t="shared" si="439"/>
        <v>1</v>
      </c>
      <c r="BS319" s="147">
        <f t="shared" si="458"/>
        <v>0.87518301610541727</v>
      </c>
      <c r="BT319" s="148">
        <f t="shared" si="440"/>
        <v>0.87518301610541727</v>
      </c>
      <c r="BU319" s="149">
        <f t="shared" si="459"/>
        <v>0.76594531167937507</v>
      </c>
      <c r="BV319" s="148">
        <f t="shared" si="441"/>
        <v>0.76594531167937507</v>
      </c>
      <c r="BW319" s="148">
        <f t="shared" si="460"/>
        <v>0.67034232804735938</v>
      </c>
      <c r="BX319" s="148">
        <f t="shared" si="442"/>
        <v>0.67034232804735938</v>
      </c>
      <c r="BY319" s="148">
        <f t="shared" si="461"/>
        <v>0.586672220483615</v>
      </c>
      <c r="BZ319" s="148">
        <f t="shared" si="443"/>
        <v>0.586672220483615</v>
      </c>
      <c r="CA319" s="148">
        <f t="shared" si="462"/>
        <v>0.51344556338811254</v>
      </c>
      <c r="CB319" s="148">
        <f t="shared" si="444"/>
        <v>0.51344556338811254</v>
      </c>
      <c r="CC319" s="148"/>
      <c r="CD319" s="38" t="s">
        <v>353</v>
      </c>
      <c r="CE319" s="39">
        <v>0.9</v>
      </c>
      <c r="CF319" s="38">
        <v>1</v>
      </c>
      <c r="CG319" s="38">
        <v>1</v>
      </c>
      <c r="CH319" s="38">
        <v>1</v>
      </c>
      <c r="CI319" s="38">
        <v>1</v>
      </c>
      <c r="CJ319" s="38">
        <v>1</v>
      </c>
      <c r="CK319" s="38">
        <v>1</v>
      </c>
      <c r="CL319" s="38" t="s">
        <v>354</v>
      </c>
      <c r="CM319" s="40">
        <v>0.1</v>
      </c>
      <c r="CN319" s="38">
        <v>49</v>
      </c>
      <c r="CO319" s="38">
        <v>49</v>
      </c>
      <c r="CP319" s="38">
        <v>49</v>
      </c>
      <c r="CQ319" s="38">
        <v>49</v>
      </c>
      <c r="CR319" s="38">
        <v>49</v>
      </c>
      <c r="CS319" s="38">
        <v>49</v>
      </c>
      <c r="CT319" s="38"/>
      <c r="CU319" s="40"/>
      <c r="CV319" s="41"/>
      <c r="CW319" s="41"/>
      <c r="CX319" s="41"/>
      <c r="CY319" s="41"/>
      <c r="CZ319" s="41"/>
      <c r="DA319" s="41"/>
      <c r="DB319" s="41"/>
      <c r="DC319" s="40"/>
      <c r="DD319" s="41"/>
      <c r="DE319" s="41"/>
      <c r="DF319" s="41"/>
      <c r="DG319" s="41"/>
      <c r="DH319" s="41"/>
      <c r="DI319" s="41"/>
      <c r="DJ319" s="41"/>
      <c r="DK319" s="40"/>
      <c r="DL319" s="41"/>
      <c r="DM319" s="41"/>
      <c r="DN319" s="41"/>
      <c r="DO319" s="41"/>
      <c r="DP319" s="41"/>
      <c r="DQ319" s="41"/>
      <c r="DR319" s="15"/>
      <c r="DS319" s="151">
        <f t="shared" si="445"/>
        <v>1</v>
      </c>
      <c r="DT319" s="152">
        <f t="shared" si="446"/>
        <v>1</v>
      </c>
      <c r="DU319" s="7">
        <f t="shared" si="447"/>
        <v>1</v>
      </c>
      <c r="DV319" s="7">
        <f t="shared" si="448"/>
        <v>1</v>
      </c>
      <c r="DW319">
        <f t="shared" si="449"/>
        <v>1</v>
      </c>
      <c r="DX319">
        <f t="shared" si="450"/>
        <v>1</v>
      </c>
      <c r="DZ319">
        <f t="shared" si="463"/>
        <v>1</v>
      </c>
      <c r="EA319">
        <f t="shared" si="464"/>
        <v>1</v>
      </c>
      <c r="EB319">
        <f t="shared" si="465"/>
        <v>1</v>
      </c>
      <c r="EC319">
        <f t="shared" si="466"/>
        <v>1</v>
      </c>
      <c r="ED319">
        <f t="shared" si="467"/>
        <v>1</v>
      </c>
      <c r="EE319">
        <f t="shared" si="468"/>
        <v>1</v>
      </c>
      <c r="EG319">
        <f t="shared" si="469"/>
        <v>1</v>
      </c>
      <c r="EH319">
        <f t="shared" si="470"/>
        <v>1</v>
      </c>
      <c r="EI319">
        <f t="shared" si="471"/>
        <v>1</v>
      </c>
      <c r="EJ319">
        <f t="shared" si="472"/>
        <v>1</v>
      </c>
      <c r="EK319">
        <f t="shared" si="473"/>
        <v>1</v>
      </c>
      <c r="EM319">
        <f>IF($EM$9='[1]L&amp;D Numbers'!$E$6,'[1]L&amp;D Numbers'!$E$7)</f>
        <v>350</v>
      </c>
      <c r="EN319">
        <f>IF($EN$9='[1]L&amp;D Numbers'!$F$6,'[1]L&amp;D Numbers'!$F$7)</f>
        <v>2000</v>
      </c>
      <c r="EO319">
        <f>IF($EO$9='[1]L&amp;D Numbers'!$G$6,'[1]L&amp;D Numbers'!$G$7)</f>
        <v>2000</v>
      </c>
      <c r="EP319">
        <f>IF($EP$9='[1]L&amp;D Numbers'!$H$6,'[1]L&amp;D Numbers'!$H$7)</f>
        <v>2000</v>
      </c>
      <c r="EQ319">
        <f>IF($EQ$9='[1]L&amp;D Numbers'!$I$6,'[1]L&amp;D Numbers'!$I$7)</f>
        <v>2000</v>
      </c>
      <c r="ER319">
        <f>IF($ER$9='[1]L&amp;D Numbers'!$J$6,'[1]L&amp;D Numbers'!$J$7)</f>
        <v>0</v>
      </c>
      <c r="ET319" s="45">
        <f>'[1]L&amp;D Master'!$E$10</f>
        <v>1.0678246631903041E-2</v>
      </c>
      <c r="EU319" s="45">
        <f>ET319+'[1]L&amp;D Master'!$F$10</f>
        <v>1.8222427877342538E-2</v>
      </c>
      <c r="EV319" s="45">
        <f>EU319+'[1]L&amp;D Master'!$G$10</f>
        <v>2.3561551193294058E-2</v>
      </c>
      <c r="EW319" s="45">
        <f>EV319+'[1]L&amp;D Master'!$H$10</f>
        <v>2.7330438342024234E-2</v>
      </c>
      <c r="EX319" s="45">
        <f>EW319+'[1]L&amp;D Master'!$I$10</f>
        <v>2.9999999999999995E-2</v>
      </c>
      <c r="EY319" s="45"/>
      <c r="EZ319" s="45">
        <f t="shared" si="474"/>
        <v>1.0678246631903041E-2</v>
      </c>
      <c r="FA319" s="45">
        <f t="shared" si="475"/>
        <v>1.8222427877342538E-2</v>
      </c>
      <c r="FB319" s="45">
        <f t="shared" si="475"/>
        <v>2.3561551193294058E-2</v>
      </c>
      <c r="FC319" s="45">
        <f t="shared" si="475"/>
        <v>2.7330438342024234E-2</v>
      </c>
      <c r="FD319" s="45">
        <f t="shared" si="451"/>
        <v>2.7330438342024234E-2</v>
      </c>
      <c r="FE319" s="45"/>
      <c r="FF319">
        <f t="shared" si="487"/>
        <v>0.98932175336809691</v>
      </c>
      <c r="FG319">
        <f t="shared" si="488"/>
        <v>0.98177757212265748</v>
      </c>
      <c r="FH319">
        <f t="shared" si="489"/>
        <v>0.97643844880670594</v>
      </c>
      <c r="FI319">
        <f t="shared" si="490"/>
        <v>0.9726695616579758</v>
      </c>
      <c r="FJ319">
        <f t="shared" si="491"/>
        <v>0.9726695616579758</v>
      </c>
      <c r="FL319" s="34"/>
      <c r="FM319" s="34"/>
      <c r="FN319" s="34"/>
      <c r="FO319" s="34"/>
      <c r="FP319" s="34"/>
      <c r="FQ319" s="153">
        <f t="shared" si="476"/>
        <v>0.125</v>
      </c>
      <c r="FR319" s="153"/>
      <c r="FS319" s="42"/>
      <c r="FT319" s="42"/>
      <c r="FU319" s="42"/>
      <c r="FV319" s="42"/>
      <c r="FW319" s="42"/>
      <c r="FX319" s="42"/>
      <c r="FY319" s="42"/>
      <c r="FZ319" s="42"/>
      <c r="GA319" s="42"/>
      <c r="GB319" s="42"/>
      <c r="GC319" s="42"/>
      <c r="GD319" s="42"/>
      <c r="GE319" s="42"/>
      <c r="GF319" s="42"/>
      <c r="GG319" s="42"/>
      <c r="GH319" s="42"/>
      <c r="GI319" s="42"/>
      <c r="GJ319" s="42"/>
      <c r="GK319" s="42"/>
      <c r="GL319" s="42"/>
      <c r="GM319" s="154">
        <f>'[1]Automation Master'!$B$10*FQ319*FO319</f>
        <v>0</v>
      </c>
      <c r="GN319" s="155">
        <f>'[1]Automation Master'!$B$11*FO319*FQ319+GM319</f>
        <v>0</v>
      </c>
      <c r="GO319" s="155">
        <f>'[1]Automation Master'!$B$12*FO319*FQ319+GN319</f>
        <v>0</v>
      </c>
      <c r="GP319" s="155">
        <f>'[1]Automation Master'!$B$13*FO319*FQ319+GO319</f>
        <v>0</v>
      </c>
      <c r="GQ319" s="155">
        <f>'[1]Automation Master'!$C$10*FO319*FQ319+GP319</f>
        <v>0</v>
      </c>
      <c r="GR319" s="155">
        <f>'[1]Automation Master'!$C$11*FO319*FQ319+GQ319</f>
        <v>0</v>
      </c>
      <c r="GS319" s="155">
        <f>'[1]Automation Master'!$C$12*FO319*FQ319+GR319</f>
        <v>0</v>
      </c>
      <c r="GT319" s="155">
        <f>'[1]Automation Master'!$C$13*FO319*FQ319+GS319</f>
        <v>0</v>
      </c>
      <c r="GU319" s="155">
        <f>'[1]Automation Master'!$D$10*FO319*FQ319+GT319</f>
        <v>0</v>
      </c>
      <c r="GV319" s="155">
        <f>'[1]Automation Master'!$D$11*FO319*FQ319+GU319</f>
        <v>0</v>
      </c>
      <c r="GW319" s="155">
        <f>'[1]Automation Master'!$D$12*FO319*FQ319+GV319</f>
        <v>0</v>
      </c>
      <c r="GX319" s="155">
        <f>'[1]Automation Master'!$D$13*FO319*FQ319+GW319</f>
        <v>0</v>
      </c>
      <c r="GY319" s="155">
        <f>'[1]Automation Master'!$E$10*FO319*FQ319+GX319</f>
        <v>0</v>
      </c>
      <c r="GZ319" s="155">
        <f>'[1]Automation Master'!$E$11*FO319*FQ319+GY319</f>
        <v>0</v>
      </c>
      <c r="HA319" s="155">
        <f>'[1]Automation Master'!$E$12*FO319*FQ319+GZ319</f>
        <v>0</v>
      </c>
      <c r="HB319" s="155">
        <f>'[1]Automation Master'!$E$13*FO319*FQ319+HA319</f>
        <v>0</v>
      </c>
      <c r="HC319" s="155">
        <f>'[1]Automation Master'!$F$10*FO319*FQ319+HB319</f>
        <v>0</v>
      </c>
      <c r="HD319" s="155">
        <f>'[1]Automation Master'!$F$11*FO319*FQ319+HC319</f>
        <v>0</v>
      </c>
      <c r="HE319" s="155">
        <f>'[1]Automation Master'!$F$12*FO319*FQ319+HD319</f>
        <v>0</v>
      </c>
      <c r="HF319" s="156">
        <f>'[1]Automation Master'!$F$13*FO319*FQ319+HE319</f>
        <v>0</v>
      </c>
      <c r="HG319" s="157"/>
      <c r="HH319" s="157"/>
      <c r="HI319" s="157"/>
      <c r="HJ319" s="157"/>
      <c r="HK319" s="157"/>
      <c r="HL319" s="157"/>
      <c r="HM319" s="157"/>
      <c r="HN319" s="157"/>
      <c r="HO319" s="157"/>
      <c r="HP319" s="157"/>
      <c r="HQ319" s="157"/>
      <c r="HR319" s="157"/>
      <c r="HS319" s="157"/>
      <c r="HT319" s="157"/>
      <c r="HU319" s="157"/>
      <c r="HV319" s="157"/>
      <c r="HW319" s="157"/>
      <c r="HX319" s="157"/>
      <c r="HY319" s="42"/>
      <c r="HZ319" s="42"/>
      <c r="IA319" s="148">
        <f t="shared" si="492"/>
        <v>1</v>
      </c>
      <c r="IB319" s="148">
        <f t="shared" si="493"/>
        <v>1</v>
      </c>
      <c r="IC319" s="148">
        <f t="shared" si="494"/>
        <v>1</v>
      </c>
      <c r="ID319" s="148">
        <f t="shared" si="495"/>
        <v>1</v>
      </c>
      <c r="IE319" s="148">
        <f t="shared" si="496"/>
        <v>1</v>
      </c>
      <c r="IH319">
        <f t="shared" si="497"/>
        <v>0.98932175336809691</v>
      </c>
      <c r="II319">
        <f t="shared" si="498"/>
        <v>0.98177757212265748</v>
      </c>
      <c r="IJ319">
        <f t="shared" si="499"/>
        <v>0.97643844880670594</v>
      </c>
      <c r="IK319">
        <f t="shared" si="500"/>
        <v>0.9726695616579758</v>
      </c>
      <c r="IL319">
        <f t="shared" si="501"/>
        <v>0.9726695616579758</v>
      </c>
      <c r="IN319" s="42">
        <f t="shared" si="502"/>
        <v>1.0678246631903088E-2</v>
      </c>
      <c r="IO319" s="42">
        <f t="shared" si="503"/>
        <v>1.8222427877342517E-2</v>
      </c>
      <c r="IP319" s="42">
        <f t="shared" si="504"/>
        <v>2.3561551193294061E-2</v>
      </c>
      <c r="IQ319" s="42">
        <f t="shared" si="505"/>
        <v>2.7330438342024199E-2</v>
      </c>
      <c r="IR319" s="42">
        <f t="shared" si="506"/>
        <v>2.7330438342024199E-2</v>
      </c>
      <c r="IT319" s="9">
        <f t="shared" si="477"/>
        <v>0</v>
      </c>
      <c r="IU319" s="9">
        <f t="shared" si="478"/>
        <v>0</v>
      </c>
      <c r="IV319" s="9">
        <f t="shared" si="479"/>
        <v>0</v>
      </c>
      <c r="IW319" s="9">
        <f t="shared" si="480"/>
        <v>0</v>
      </c>
      <c r="IX319" s="9">
        <f t="shared" si="481"/>
        <v>0</v>
      </c>
    </row>
    <row r="320" spans="1:258" ht="15.75" hidden="1" thickBot="1" x14ac:dyDescent="0.3">
      <c r="A320">
        <v>10</v>
      </c>
      <c r="B320" t="s">
        <v>446</v>
      </c>
      <c r="C320" t="s">
        <v>458</v>
      </c>
      <c r="D320" t="s">
        <v>259</v>
      </c>
      <c r="E320" t="s">
        <v>333</v>
      </c>
      <c r="F320" t="s">
        <v>333</v>
      </c>
      <c r="G320" t="s">
        <v>273</v>
      </c>
      <c r="H320">
        <v>10</v>
      </c>
      <c r="K320">
        <v>3</v>
      </c>
      <c r="L320">
        <v>7</v>
      </c>
      <c r="Q320">
        <v>9</v>
      </c>
      <c r="S320">
        <v>1</v>
      </c>
      <c r="Y320">
        <v>9</v>
      </c>
      <c r="Z320">
        <v>1</v>
      </c>
      <c r="AB320">
        <v>8</v>
      </c>
      <c r="AE320">
        <v>2</v>
      </c>
      <c r="AT320">
        <v>10</v>
      </c>
      <c r="AU320">
        <v>10</v>
      </c>
      <c r="AV320">
        <v>0</v>
      </c>
      <c r="AW320">
        <v>0</v>
      </c>
      <c r="AX320">
        <v>0</v>
      </c>
      <c r="BB320">
        <f t="shared" si="452"/>
        <v>10</v>
      </c>
      <c r="BC320">
        <v>10</v>
      </c>
      <c r="BD320">
        <f t="shared" si="453"/>
        <v>10</v>
      </c>
      <c r="BE320">
        <f t="shared" si="454"/>
        <v>10</v>
      </c>
      <c r="BF320">
        <f t="shared" si="455"/>
        <v>10</v>
      </c>
      <c r="BH320">
        <f t="shared" si="456"/>
        <v>0</v>
      </c>
      <c r="BK320" s="45">
        <f>IF(G320="MEA",'[1]Net Hire Rate'!$E$7,IF(G320="AMR",'[1]Net Hire Rate'!$F$7,IF(G320="EUR",'[1]Net Hire Rate'!$G$7,IF(G320="APAC",'[1]Net Hire Rate'!$H$7,0))))</f>
        <v>-2.2817025010969723E-2</v>
      </c>
      <c r="BL320" s="45">
        <f>IF(G320="MEA",'[1]Net Hire Rate'!$E$8,IF(G320="AMR",'[1]Net Hire Rate'!$F$8,IF(G320="EUR",'[1]Net Hire Rate'!$G$8,IF(G320="APAC",'[1]Net Hire Rate'!$H$8,0))))</f>
        <v>-2.2817025010969723E-2</v>
      </c>
      <c r="BM320" s="45">
        <f>IF(G320="MEA",'[1]Net Hire Rate'!$E$9,IF(G320="AMR",'[1]Net Hire Rate'!$F$9,IF(G320="EUR",'[1]Net Hire Rate'!$G$9,IF(G320="APAC",'[1]Net Hire Rate'!$H$9,0))))</f>
        <v>-2.2817025010969723E-2</v>
      </c>
      <c r="BN320" s="45">
        <f>IF(G320="MEA",'[1]Net Hire Rate'!$E$10,IF(G320="AMR",'[1]Net Hire Rate'!$F$10,IF(G320="EUR",'[1]Net Hire Rate'!$G$10,IF(G320="APAC",'[1]Net Hire Rate'!$H$10,0))))</f>
        <v>-2.2817025010969723E-2</v>
      </c>
      <c r="BO320" s="45">
        <f>IF(G320="MEA",'[1]Net Hire Rate'!$E$11,IF(G320="AMR",'[1]Net Hire Rate'!$F$11,IF(G320="EUR",'[1]Net Hire Rate'!$G$11,IF(G320="APAC",'[1]Net Hire Rate'!$H$11,0))))</f>
        <v>-2.2817025010969723E-2</v>
      </c>
      <c r="BP320" s="45">
        <f>IF(G320="MEA",'[1]Net Hire Rate'!$E$12,IF(G320="AMR",'[1]Net Hire Rate'!$F$12,IF(G320="EUR",'[1]Net Hire Rate'!$G$12,IF(G320="APAC",'[1]Net Hire Rate'!$H$12,0))))</f>
        <v>-2.2817025010969723E-2</v>
      </c>
      <c r="BQ320" s="147">
        <f t="shared" si="457"/>
        <v>10</v>
      </c>
      <c r="BR320" s="147">
        <f t="shared" si="439"/>
        <v>10</v>
      </c>
      <c r="BS320" s="147">
        <f t="shared" si="458"/>
        <v>9.7718297498903031</v>
      </c>
      <c r="BT320" s="148">
        <f t="shared" si="440"/>
        <v>9.7718297498903031</v>
      </c>
      <c r="BU320" s="149">
        <f t="shared" si="459"/>
        <v>9.5488656660841187</v>
      </c>
      <c r="BV320" s="148">
        <f t="shared" si="441"/>
        <v>9.5488656660841187</v>
      </c>
      <c r="BW320" s="148">
        <f t="shared" si="460"/>
        <v>9.3309889593546878</v>
      </c>
      <c r="BX320" s="148">
        <f t="shared" si="442"/>
        <v>9.3309889593546878</v>
      </c>
      <c r="BY320" s="148">
        <f t="shared" si="461"/>
        <v>9.1180835508920097</v>
      </c>
      <c r="BZ320" s="148">
        <f t="shared" si="443"/>
        <v>9.1180835508920097</v>
      </c>
      <c r="CA320" s="148">
        <f t="shared" si="462"/>
        <v>8.910036010459196</v>
      </c>
      <c r="CB320" s="148">
        <f t="shared" si="444"/>
        <v>8.910036010459196</v>
      </c>
      <c r="CC320" s="148"/>
      <c r="CD320" s="171" t="s">
        <v>459</v>
      </c>
      <c r="CE320" s="38">
        <v>0.17</v>
      </c>
      <c r="CF320" s="38">
        <v>9</v>
      </c>
      <c r="CG320" s="38">
        <v>12</v>
      </c>
      <c r="CH320" s="38">
        <v>12</v>
      </c>
      <c r="CI320" s="38">
        <v>12</v>
      </c>
      <c r="CJ320" s="38">
        <v>12</v>
      </c>
      <c r="CK320" s="41">
        <v>12</v>
      </c>
      <c r="CL320" s="41" t="s">
        <v>460</v>
      </c>
      <c r="CM320" s="40">
        <v>0.7</v>
      </c>
      <c r="CN320" s="41">
        <v>24</v>
      </c>
      <c r="CO320" s="41">
        <v>27</v>
      </c>
      <c r="CP320" s="41">
        <v>37</v>
      </c>
      <c r="CQ320" s="41">
        <v>37</v>
      </c>
      <c r="CR320" s="41">
        <v>37</v>
      </c>
      <c r="CS320" s="41">
        <v>37</v>
      </c>
      <c r="CT320" s="41" t="s">
        <v>461</v>
      </c>
      <c r="CU320" s="40">
        <v>0.08</v>
      </c>
      <c r="CV320" s="41">
        <v>5</v>
      </c>
      <c r="CW320" s="41">
        <v>6</v>
      </c>
      <c r="CX320" s="41">
        <v>6</v>
      </c>
      <c r="CY320" s="41">
        <v>6</v>
      </c>
      <c r="CZ320" s="41">
        <v>6</v>
      </c>
      <c r="DA320" s="41">
        <v>6</v>
      </c>
      <c r="DB320" s="41" t="s">
        <v>462</v>
      </c>
      <c r="DC320" s="40">
        <v>0.01</v>
      </c>
      <c r="DD320" s="41">
        <v>1</v>
      </c>
      <c r="DE320" s="41">
        <v>2</v>
      </c>
      <c r="DF320" s="41">
        <v>5</v>
      </c>
      <c r="DG320" s="41">
        <v>5</v>
      </c>
      <c r="DH320" s="41">
        <v>5</v>
      </c>
      <c r="DI320" s="41">
        <v>5</v>
      </c>
      <c r="DJ320" s="41" t="s">
        <v>463</v>
      </c>
      <c r="DK320" s="40">
        <v>0.04</v>
      </c>
      <c r="DL320" s="41">
        <v>100</v>
      </c>
      <c r="DM320" s="41">
        <v>112.5</v>
      </c>
      <c r="DN320" s="41">
        <v>112.5</v>
      </c>
      <c r="DO320" s="41">
        <v>112.5</v>
      </c>
      <c r="DP320" s="41">
        <v>112.5</v>
      </c>
      <c r="DQ320" s="41">
        <v>112.5</v>
      </c>
      <c r="DR320" s="15"/>
      <c r="DS320" s="151">
        <f t="shared" si="445"/>
        <v>10</v>
      </c>
      <c r="DT320" s="152">
        <f t="shared" si="446"/>
        <v>11.751666666666667</v>
      </c>
      <c r="DU320" s="7">
        <f t="shared" si="447"/>
        <v>14.968333333333334</v>
      </c>
      <c r="DV320" s="7">
        <f t="shared" si="448"/>
        <v>14.968333333333334</v>
      </c>
      <c r="DW320">
        <f t="shared" si="449"/>
        <v>14.968333333333334</v>
      </c>
      <c r="DX320">
        <f t="shared" si="450"/>
        <v>14.968333333333334</v>
      </c>
      <c r="DZ320">
        <f t="shared" si="463"/>
        <v>10</v>
      </c>
      <c r="EA320">
        <f t="shared" si="464"/>
        <v>11.751666666666667</v>
      </c>
      <c r="EB320">
        <f t="shared" si="465"/>
        <v>14.968333333333334</v>
      </c>
      <c r="EC320">
        <f t="shared" si="466"/>
        <v>14.968333333333334</v>
      </c>
      <c r="ED320">
        <f t="shared" si="467"/>
        <v>14.968333333333334</v>
      </c>
      <c r="EE320">
        <f t="shared" si="468"/>
        <v>14.968333333333334</v>
      </c>
      <c r="EG320">
        <f t="shared" si="469"/>
        <v>11.751666666666667</v>
      </c>
      <c r="EH320">
        <f t="shared" si="470"/>
        <v>12.737200397106793</v>
      </c>
      <c r="EI320">
        <f t="shared" si="471"/>
        <v>10</v>
      </c>
      <c r="EJ320">
        <f t="shared" si="472"/>
        <v>10</v>
      </c>
      <c r="EK320">
        <f t="shared" si="473"/>
        <v>10</v>
      </c>
      <c r="EM320">
        <f>IF($EM$9='[1]L&amp;D Numbers'!$E$6,'[1]L&amp;D Numbers'!$E$7)</f>
        <v>350</v>
      </c>
      <c r="EN320">
        <f>IF($EN$9='[1]L&amp;D Numbers'!$F$6,'[1]L&amp;D Numbers'!$F$7)</f>
        <v>2000</v>
      </c>
      <c r="EO320">
        <f>IF($EO$9='[1]L&amp;D Numbers'!$G$6,'[1]L&amp;D Numbers'!$G$7)</f>
        <v>2000</v>
      </c>
      <c r="EP320">
        <f>IF($EP$9='[1]L&amp;D Numbers'!$H$6,'[1]L&amp;D Numbers'!$H$7)</f>
        <v>2000</v>
      </c>
      <c r="EQ320">
        <f>IF($EQ$9='[1]L&amp;D Numbers'!$I$6,'[1]L&amp;D Numbers'!$I$7)</f>
        <v>2000</v>
      </c>
      <c r="ER320">
        <f>IF($ER$9='[1]L&amp;D Numbers'!$J$6,'[1]L&amp;D Numbers'!$J$7)</f>
        <v>0</v>
      </c>
      <c r="ET320" s="45">
        <f>'[1]L&amp;D Master'!$E$10</f>
        <v>1.0678246631903041E-2</v>
      </c>
      <c r="EU320" s="45">
        <f>ET320+'[1]L&amp;D Master'!$F$10</f>
        <v>1.8222427877342538E-2</v>
      </c>
      <c r="EV320" s="45">
        <f>EU320+'[1]L&amp;D Master'!$G$10</f>
        <v>2.3561551193294058E-2</v>
      </c>
      <c r="EW320" s="45">
        <f>EV320+'[1]L&amp;D Master'!$H$10</f>
        <v>2.7330438342024234E-2</v>
      </c>
      <c r="EX320" s="45">
        <f>EW320+'[1]L&amp;D Master'!$I$10</f>
        <v>2.9999999999999995E-2</v>
      </c>
      <c r="EY320" s="45"/>
      <c r="EZ320" s="45">
        <f t="shared" si="474"/>
        <v>1.0678246631903041E-2</v>
      </c>
      <c r="FA320" s="45">
        <f t="shared" si="475"/>
        <v>1.8222427877342538E-2</v>
      </c>
      <c r="FB320" s="45">
        <f t="shared" si="475"/>
        <v>2.3561551193294058E-2</v>
      </c>
      <c r="FC320" s="45">
        <f t="shared" si="475"/>
        <v>2.7330438342024234E-2</v>
      </c>
      <c r="FD320" s="45">
        <f t="shared" si="451"/>
        <v>2.7330438342024234E-2</v>
      </c>
      <c r="FE320" s="45"/>
      <c r="FF320">
        <f t="shared" si="487"/>
        <v>11.626179471664086</v>
      </c>
      <c r="FG320">
        <f t="shared" si="488"/>
        <v>14.695573958722646</v>
      </c>
      <c r="FH320">
        <f t="shared" si="489"/>
        <v>14.615656181221711</v>
      </c>
      <c r="FI320">
        <f t="shared" si="490"/>
        <v>14.559242222083801</v>
      </c>
      <c r="FJ320">
        <f t="shared" si="491"/>
        <v>14.559242222083801</v>
      </c>
      <c r="FL320" s="34"/>
      <c r="FM320" s="34"/>
      <c r="FN320" s="34"/>
      <c r="FO320" s="34"/>
      <c r="FP320" s="34"/>
      <c r="FQ320" s="153">
        <f t="shared" si="476"/>
        <v>0.125</v>
      </c>
      <c r="FR320" s="153"/>
      <c r="FS320" s="42"/>
      <c r="FT320" s="42"/>
      <c r="FU320" s="42"/>
      <c r="FV320" s="42"/>
      <c r="FW320" s="42"/>
      <c r="FX320" s="42"/>
      <c r="FY320" s="42"/>
      <c r="FZ320" s="42"/>
      <c r="GA320" s="42"/>
      <c r="GB320" s="42"/>
      <c r="GC320" s="42"/>
      <c r="GD320" s="42"/>
      <c r="GE320" s="42"/>
      <c r="GF320" s="42"/>
      <c r="GG320" s="42"/>
      <c r="GH320" s="42"/>
      <c r="GI320" s="42"/>
      <c r="GJ320" s="42"/>
      <c r="GK320" s="42"/>
      <c r="GL320" s="42"/>
      <c r="GM320" s="154">
        <f>'[1]Automation Master'!$B$10*FQ320*FO320</f>
        <v>0</v>
      </c>
      <c r="GN320" s="155">
        <f>'[1]Automation Master'!$B$11*FO320*FQ320+GM320</f>
        <v>0</v>
      </c>
      <c r="GO320" s="155">
        <f>'[1]Automation Master'!$B$12*FO320*FQ320+GN320</f>
        <v>0</v>
      </c>
      <c r="GP320" s="155">
        <f>'[1]Automation Master'!$B$13*FO320*FQ320+GO320</f>
        <v>0</v>
      </c>
      <c r="GQ320" s="155">
        <f>'[1]Automation Master'!$C$10*FO320*FQ320+GP320</f>
        <v>0</v>
      </c>
      <c r="GR320" s="155">
        <f>'[1]Automation Master'!$C$11*FO320*FQ320+GQ320</f>
        <v>0</v>
      </c>
      <c r="GS320" s="155">
        <f>'[1]Automation Master'!$C$12*FO320*FQ320+GR320</f>
        <v>0</v>
      </c>
      <c r="GT320" s="155">
        <f>'[1]Automation Master'!$C$13*FO320*FQ320+GS320</f>
        <v>0</v>
      </c>
      <c r="GU320" s="155">
        <f>'[1]Automation Master'!$D$10*FO320*FQ320+GT320</f>
        <v>0</v>
      </c>
      <c r="GV320" s="155">
        <f>'[1]Automation Master'!$D$11*FO320*FQ320+GU320</f>
        <v>0</v>
      </c>
      <c r="GW320" s="155">
        <f>'[1]Automation Master'!$D$12*FO320*FQ320+GV320</f>
        <v>0</v>
      </c>
      <c r="GX320" s="155">
        <f>'[1]Automation Master'!$D$13*FO320*FQ320+GW320</f>
        <v>0</v>
      </c>
      <c r="GY320" s="155">
        <f>'[1]Automation Master'!$E$10*FO320*FQ320+GX320</f>
        <v>0</v>
      </c>
      <c r="GZ320" s="155">
        <f>'[1]Automation Master'!$E$11*FO320*FQ320+GY320</f>
        <v>0</v>
      </c>
      <c r="HA320" s="155">
        <f>'[1]Automation Master'!$E$12*FO320*FQ320+GZ320</f>
        <v>0</v>
      </c>
      <c r="HB320" s="155">
        <f>'[1]Automation Master'!$E$13*FO320*FQ320+HA320</f>
        <v>0</v>
      </c>
      <c r="HC320" s="155">
        <f>'[1]Automation Master'!$F$10*FO320*FQ320+HB320</f>
        <v>0</v>
      </c>
      <c r="HD320" s="155">
        <f>'[1]Automation Master'!$F$11*FO320*FQ320+HC320</f>
        <v>0</v>
      </c>
      <c r="HE320" s="155">
        <f>'[1]Automation Master'!$F$12*FO320*FQ320+HD320</f>
        <v>0</v>
      </c>
      <c r="HF320" s="156">
        <f>'[1]Automation Master'!$F$13*FO320*FQ320+HE320</f>
        <v>0</v>
      </c>
      <c r="HG320" s="157"/>
      <c r="HH320" s="157"/>
      <c r="HI320" s="157"/>
      <c r="HJ320" s="157"/>
      <c r="HK320" s="157"/>
      <c r="HL320" s="157"/>
      <c r="HM320" s="157"/>
      <c r="HN320" s="157"/>
      <c r="HO320" s="157"/>
      <c r="HP320" s="157"/>
      <c r="HQ320" s="157"/>
      <c r="HR320" s="157"/>
      <c r="HS320" s="157"/>
      <c r="HT320" s="157"/>
      <c r="HU320" s="157"/>
      <c r="HV320" s="157"/>
      <c r="HW320" s="157"/>
      <c r="HX320" s="157"/>
      <c r="HY320" s="42"/>
      <c r="HZ320" s="42"/>
      <c r="IA320" s="148">
        <f t="shared" si="492"/>
        <v>11.751666666666667</v>
      </c>
      <c r="IB320" s="148">
        <f t="shared" si="493"/>
        <v>14.968333333333334</v>
      </c>
      <c r="IC320" s="148">
        <f t="shared" si="494"/>
        <v>14.968333333333334</v>
      </c>
      <c r="ID320" s="148">
        <f t="shared" si="495"/>
        <v>14.968333333333334</v>
      </c>
      <c r="IE320" s="148">
        <f t="shared" si="496"/>
        <v>14.968333333333334</v>
      </c>
      <c r="IH320">
        <f t="shared" si="497"/>
        <v>11.626179471664086</v>
      </c>
      <c r="II320">
        <f t="shared" si="498"/>
        <v>14.695573958722646</v>
      </c>
      <c r="IJ320">
        <f t="shared" si="499"/>
        <v>14.615656181221711</v>
      </c>
      <c r="IK320">
        <f t="shared" si="500"/>
        <v>14.559242222083801</v>
      </c>
      <c r="IL320">
        <f t="shared" si="501"/>
        <v>14.559242222083801</v>
      </c>
      <c r="IN320" s="42">
        <f t="shared" si="502"/>
        <v>1.0678246631903067E-2</v>
      </c>
      <c r="IO320" s="42">
        <f t="shared" si="503"/>
        <v>1.8222427877342479E-2</v>
      </c>
      <c r="IP320" s="42">
        <f t="shared" si="504"/>
        <v>2.3561551193294027E-2</v>
      </c>
      <c r="IQ320" s="42">
        <f t="shared" si="505"/>
        <v>2.7330438342024206E-2</v>
      </c>
      <c r="IR320" s="42">
        <f t="shared" si="506"/>
        <v>2.7330438342024206E-2</v>
      </c>
      <c r="IT320" s="9">
        <f t="shared" si="477"/>
        <v>0</v>
      </c>
      <c r="IU320" s="9">
        <f t="shared" si="478"/>
        <v>0</v>
      </c>
      <c r="IV320" s="9">
        <f t="shared" si="479"/>
        <v>0</v>
      </c>
      <c r="IW320" s="9">
        <f t="shared" si="480"/>
        <v>0</v>
      </c>
      <c r="IX320" s="9">
        <f t="shared" si="481"/>
        <v>0</v>
      </c>
    </row>
    <row r="321" spans="1:258" ht="15.75" hidden="1" thickBot="1" x14ac:dyDescent="0.3">
      <c r="A321">
        <v>7</v>
      </c>
      <c r="B321" t="s">
        <v>446</v>
      </c>
      <c r="C321" t="s">
        <v>468</v>
      </c>
      <c r="D321" t="s">
        <v>259</v>
      </c>
      <c r="E321" t="s">
        <v>333</v>
      </c>
      <c r="F321" t="s">
        <v>333</v>
      </c>
      <c r="G321" t="s">
        <v>273</v>
      </c>
      <c r="H321">
        <v>7</v>
      </c>
      <c r="K321">
        <v>1</v>
      </c>
      <c r="L321">
        <v>6</v>
      </c>
      <c r="Q321">
        <v>7</v>
      </c>
      <c r="Y321">
        <v>6</v>
      </c>
      <c r="Z321">
        <v>1</v>
      </c>
      <c r="AB321">
        <v>6</v>
      </c>
      <c r="AE321">
        <v>1</v>
      </c>
      <c r="AO321">
        <v>1</v>
      </c>
      <c r="AS321">
        <v>1</v>
      </c>
      <c r="AT321">
        <v>6.9</v>
      </c>
      <c r="AU321">
        <v>0</v>
      </c>
      <c r="AV321">
        <v>7</v>
      </c>
      <c r="AW321">
        <v>0</v>
      </c>
      <c r="AX321">
        <v>0</v>
      </c>
      <c r="BB321">
        <f t="shared" si="452"/>
        <v>7</v>
      </c>
      <c r="BC321">
        <v>6</v>
      </c>
      <c r="BD321">
        <f t="shared" si="453"/>
        <v>6</v>
      </c>
      <c r="BE321">
        <f t="shared" si="454"/>
        <v>6.5</v>
      </c>
      <c r="BF321">
        <f t="shared" si="455"/>
        <v>6</v>
      </c>
      <c r="BH321">
        <f t="shared" si="456"/>
        <v>1</v>
      </c>
      <c r="BK321" s="45">
        <f>IF(G321="MEA",'[1]Net Hire Rate'!$E$7,IF(G321="AMR",'[1]Net Hire Rate'!$F$7,IF(G321="EUR",'[1]Net Hire Rate'!$G$7,IF(G321="APAC",'[1]Net Hire Rate'!$H$7,0))))</f>
        <v>-2.2817025010969723E-2</v>
      </c>
      <c r="BL321" s="45">
        <f>IF(G321="MEA",'[1]Net Hire Rate'!$E$8,IF(G321="AMR",'[1]Net Hire Rate'!$F$8,IF(G321="EUR",'[1]Net Hire Rate'!$G$8,IF(G321="APAC",'[1]Net Hire Rate'!$H$8,0))))</f>
        <v>-2.2817025010969723E-2</v>
      </c>
      <c r="BM321" s="45">
        <f>IF(G321="MEA",'[1]Net Hire Rate'!$E$9,IF(G321="AMR",'[1]Net Hire Rate'!$F$9,IF(G321="EUR",'[1]Net Hire Rate'!$G$9,IF(G321="APAC",'[1]Net Hire Rate'!$H$9,0))))</f>
        <v>-2.2817025010969723E-2</v>
      </c>
      <c r="BN321" s="45">
        <f>IF(G321="MEA",'[1]Net Hire Rate'!$E$10,IF(G321="AMR",'[1]Net Hire Rate'!$F$10,IF(G321="EUR",'[1]Net Hire Rate'!$G$10,IF(G321="APAC",'[1]Net Hire Rate'!$H$10,0))))</f>
        <v>-2.2817025010969723E-2</v>
      </c>
      <c r="BO321" s="45">
        <f>IF(G321="MEA",'[1]Net Hire Rate'!$E$11,IF(G321="AMR",'[1]Net Hire Rate'!$F$11,IF(G321="EUR",'[1]Net Hire Rate'!$G$11,IF(G321="APAC",'[1]Net Hire Rate'!$H$11,0))))</f>
        <v>-2.2817025010969723E-2</v>
      </c>
      <c r="BP321" s="45">
        <f>IF(G321="MEA",'[1]Net Hire Rate'!$E$12,IF(G321="AMR",'[1]Net Hire Rate'!$F$12,IF(G321="EUR",'[1]Net Hire Rate'!$G$12,IF(G321="APAC",'[1]Net Hire Rate'!$H$12,0))))</f>
        <v>-2.2817025010969723E-2</v>
      </c>
      <c r="BQ321" s="147">
        <f t="shared" si="457"/>
        <v>7</v>
      </c>
      <c r="BR321" s="147">
        <f t="shared" si="439"/>
        <v>7</v>
      </c>
      <c r="BS321" s="147">
        <f t="shared" si="458"/>
        <v>6.8402808249232123</v>
      </c>
      <c r="BT321" s="148">
        <f t="shared" si="440"/>
        <v>5.8402808249232123</v>
      </c>
      <c r="BU321" s="149">
        <f t="shared" si="459"/>
        <v>5.7070229912698522</v>
      </c>
      <c r="BV321" s="148">
        <f t="shared" si="441"/>
        <v>5.7070229912698522</v>
      </c>
      <c r="BW321" s="148">
        <f t="shared" si="460"/>
        <v>5.5768057049398685</v>
      </c>
      <c r="BX321" s="148">
        <f t="shared" si="442"/>
        <v>5.5768057049398685</v>
      </c>
      <c r="BY321" s="148">
        <f t="shared" si="461"/>
        <v>5.4495595896889366</v>
      </c>
      <c r="BZ321" s="148">
        <f t="shared" si="443"/>
        <v>5.4495595896889366</v>
      </c>
      <c r="CA321" s="148">
        <f t="shared" si="462"/>
        <v>5.3252168522322343</v>
      </c>
      <c r="CB321" s="148">
        <f t="shared" si="444"/>
        <v>4.3252168522322343</v>
      </c>
      <c r="CC321" s="148"/>
      <c r="CD321" s="171" t="s">
        <v>469</v>
      </c>
      <c r="CE321" s="38">
        <v>5.6179775280898875E-2</v>
      </c>
      <c r="CF321" s="38">
        <v>200</v>
      </c>
      <c r="CG321" s="38">
        <v>580</v>
      </c>
      <c r="CH321" s="38">
        <v>600</v>
      </c>
      <c r="CI321" s="38">
        <v>650</v>
      </c>
      <c r="CJ321" s="38">
        <v>700</v>
      </c>
      <c r="CK321" s="41">
        <v>750</v>
      </c>
      <c r="CL321" s="171" t="s">
        <v>470</v>
      </c>
      <c r="CM321" s="40">
        <v>0.10112359550561797</v>
      </c>
      <c r="CN321" s="41">
        <v>24</v>
      </c>
      <c r="CO321" s="41">
        <v>23</v>
      </c>
      <c r="CP321" s="41">
        <v>25</v>
      </c>
      <c r="CQ321" s="41">
        <v>25</v>
      </c>
      <c r="CR321" s="41">
        <v>25</v>
      </c>
      <c r="CS321" s="41">
        <v>25</v>
      </c>
      <c r="CT321" s="41" t="s">
        <v>471</v>
      </c>
      <c r="CU321" s="40">
        <v>0.21348314606741572</v>
      </c>
      <c r="CV321" s="41">
        <v>25</v>
      </c>
      <c r="CW321" s="41">
        <v>28</v>
      </c>
      <c r="CX321" s="41">
        <v>31</v>
      </c>
      <c r="CY321" s="41">
        <v>35</v>
      </c>
      <c r="CZ321" s="41">
        <v>39</v>
      </c>
      <c r="DA321" s="41">
        <v>44</v>
      </c>
      <c r="DB321" s="41" t="s">
        <v>472</v>
      </c>
      <c r="DC321" s="40">
        <v>0.3146067415730337</v>
      </c>
      <c r="DD321" s="41">
        <v>21</v>
      </c>
      <c r="DE321" s="41">
        <v>23</v>
      </c>
      <c r="DF321" s="41">
        <v>25</v>
      </c>
      <c r="DG321" s="41">
        <v>27</v>
      </c>
      <c r="DH321" s="41">
        <v>30</v>
      </c>
      <c r="DI321" s="41">
        <v>33</v>
      </c>
      <c r="DJ321" s="41" t="s">
        <v>473</v>
      </c>
      <c r="DK321" s="40">
        <v>0.31</v>
      </c>
      <c r="DL321" s="41">
        <v>99.999999999999986</v>
      </c>
      <c r="DM321" s="41">
        <v>133.64661654135338</v>
      </c>
      <c r="DN321" s="41">
        <v>168.1390977443609</v>
      </c>
      <c r="DO321" s="41">
        <v>217.38721804511277</v>
      </c>
      <c r="DP321" s="41">
        <v>274.1541353383459</v>
      </c>
      <c r="DQ321" s="41">
        <v>324.24812030075191</v>
      </c>
      <c r="DR321" s="15"/>
      <c r="DS321" s="151">
        <f t="shared" si="445"/>
        <v>6</v>
      </c>
      <c r="DT321" s="152">
        <f t="shared" si="446"/>
        <v>7.546838303624229</v>
      </c>
      <c r="DU321" s="7">
        <f t="shared" si="447"/>
        <v>8.6061512629889325</v>
      </c>
      <c r="DV321" s="7">
        <f t="shared" si="448"/>
        <v>9.9911550646278613</v>
      </c>
      <c r="DW321">
        <f t="shared" si="449"/>
        <v>11.605896130776379</v>
      </c>
      <c r="DX321">
        <f t="shared" si="450"/>
        <v>13.147756610627692</v>
      </c>
      <c r="DZ321">
        <f t="shared" si="463"/>
        <v>6</v>
      </c>
      <c r="EA321">
        <f t="shared" si="464"/>
        <v>7.546838303624229</v>
      </c>
      <c r="EB321">
        <f t="shared" si="465"/>
        <v>8.6061512629889325</v>
      </c>
      <c r="EC321">
        <f t="shared" si="466"/>
        <v>9.9911550646278613</v>
      </c>
      <c r="ED321">
        <f t="shared" si="467"/>
        <v>11.605896130776379</v>
      </c>
      <c r="EE321">
        <f t="shared" si="468"/>
        <v>13.147756610627692</v>
      </c>
      <c r="EG321">
        <f t="shared" si="469"/>
        <v>8.8046446875616002</v>
      </c>
      <c r="EH321">
        <f t="shared" si="470"/>
        <v>7.9825559283537215</v>
      </c>
      <c r="EI321">
        <f t="shared" si="471"/>
        <v>8.1265229154368122</v>
      </c>
      <c r="EJ321">
        <f t="shared" si="472"/>
        <v>8.1313193909938217</v>
      </c>
      <c r="EK321">
        <f t="shared" si="473"/>
        <v>7.9299603612975966</v>
      </c>
      <c r="EM321">
        <f>IF($EM$9='[1]L&amp;D Numbers'!$E$6,'[1]L&amp;D Numbers'!$E$7)</f>
        <v>350</v>
      </c>
      <c r="EN321">
        <f>IF($EN$9='[1]L&amp;D Numbers'!$F$6,'[1]L&amp;D Numbers'!$F$7)</f>
        <v>2000</v>
      </c>
      <c r="EO321">
        <f>IF($EO$9='[1]L&amp;D Numbers'!$G$6,'[1]L&amp;D Numbers'!$G$7)</f>
        <v>2000</v>
      </c>
      <c r="EP321">
        <f>IF($EP$9='[1]L&amp;D Numbers'!$H$6,'[1]L&amp;D Numbers'!$H$7)</f>
        <v>2000</v>
      </c>
      <c r="EQ321">
        <f>IF($EQ$9='[1]L&amp;D Numbers'!$I$6,'[1]L&amp;D Numbers'!$I$7)</f>
        <v>2000</v>
      </c>
      <c r="ER321">
        <f>IF($ER$9='[1]L&amp;D Numbers'!$J$6,'[1]L&amp;D Numbers'!$J$7)</f>
        <v>0</v>
      </c>
      <c r="ET321" s="45">
        <f>'[1]L&amp;D Master'!$E$10</f>
        <v>1.0678246631903041E-2</v>
      </c>
      <c r="EU321" s="45">
        <f>ET321+'[1]L&amp;D Master'!$F$10</f>
        <v>1.8222427877342538E-2</v>
      </c>
      <c r="EV321" s="45">
        <f>EU321+'[1]L&amp;D Master'!$G$10</f>
        <v>2.3561551193294058E-2</v>
      </c>
      <c r="EW321" s="45">
        <f>EV321+'[1]L&amp;D Master'!$H$10</f>
        <v>2.7330438342024234E-2</v>
      </c>
      <c r="EX321" s="45">
        <f>EW321+'[1]L&amp;D Master'!$I$10</f>
        <v>2.9999999999999995E-2</v>
      </c>
      <c r="EY321" s="45"/>
      <c r="EZ321" s="45">
        <f t="shared" si="474"/>
        <v>1.0678246631903041E-2</v>
      </c>
      <c r="FA321" s="45">
        <f t="shared" si="475"/>
        <v>1.8222427877342538E-2</v>
      </c>
      <c r="FB321" s="45">
        <f t="shared" si="475"/>
        <v>2.3561551193294058E-2</v>
      </c>
      <c r="FC321" s="45">
        <f t="shared" si="475"/>
        <v>2.7330438342024234E-2</v>
      </c>
      <c r="FD321" s="45">
        <f t="shared" si="451"/>
        <v>2.7330438342024234E-2</v>
      </c>
      <c r="FE321" s="45"/>
      <c r="FF321">
        <f t="shared" si="487"/>
        <v>7.4662513029270361</v>
      </c>
      <c r="FG321">
        <f t="shared" si="488"/>
        <v>8.4493262922976164</v>
      </c>
      <c r="FH321">
        <f t="shared" si="489"/>
        <v>9.7557479530924933</v>
      </c>
      <c r="FI321">
        <f t="shared" si="490"/>
        <v>11.288701902170258</v>
      </c>
      <c r="FJ321">
        <f t="shared" si="491"/>
        <v>12.78842265924499</v>
      </c>
      <c r="FL321" s="34"/>
      <c r="FM321" s="34"/>
      <c r="FN321" s="34"/>
      <c r="FO321" s="34"/>
      <c r="FP321" s="34"/>
      <c r="FQ321" s="153">
        <f t="shared" si="476"/>
        <v>0.125</v>
      </c>
      <c r="FR321" s="153"/>
      <c r="FS321" s="42"/>
      <c r="FT321" s="42"/>
      <c r="FU321" s="42"/>
      <c r="FV321" s="42"/>
      <c r="FW321" s="42"/>
      <c r="FX321" s="42"/>
      <c r="FY321" s="42"/>
      <c r="FZ321" s="42"/>
      <c r="GA321" s="42"/>
      <c r="GB321" s="42"/>
      <c r="GC321" s="42"/>
      <c r="GD321" s="42"/>
      <c r="GE321" s="42"/>
      <c r="GF321" s="42"/>
      <c r="GG321" s="42"/>
      <c r="GH321" s="42"/>
      <c r="GI321" s="42"/>
      <c r="GJ321" s="42"/>
      <c r="GK321" s="42"/>
      <c r="GL321" s="42"/>
      <c r="GM321" s="154">
        <f>'[1]Automation Master'!$B$10*FQ321*FO321</f>
        <v>0</v>
      </c>
      <c r="GN321" s="155">
        <f>'[1]Automation Master'!$B$11*FO321*FQ321+GM321</f>
        <v>0</v>
      </c>
      <c r="GO321" s="155">
        <f>'[1]Automation Master'!$B$12*FO321*FQ321+GN321</f>
        <v>0</v>
      </c>
      <c r="GP321" s="155">
        <f>'[1]Automation Master'!$B$13*FO321*FQ321+GO321</f>
        <v>0</v>
      </c>
      <c r="GQ321" s="155">
        <f>'[1]Automation Master'!$C$10*FO321*FQ321+GP321</f>
        <v>0</v>
      </c>
      <c r="GR321" s="155">
        <f>'[1]Automation Master'!$C$11*FO321*FQ321+GQ321</f>
        <v>0</v>
      </c>
      <c r="GS321" s="155">
        <f>'[1]Automation Master'!$C$12*FO321*FQ321+GR321</f>
        <v>0</v>
      </c>
      <c r="GT321" s="155">
        <f>'[1]Automation Master'!$C$13*FO321*FQ321+GS321</f>
        <v>0</v>
      </c>
      <c r="GU321" s="155">
        <f>'[1]Automation Master'!$D$10*FO321*FQ321+GT321</f>
        <v>0</v>
      </c>
      <c r="GV321" s="155">
        <f>'[1]Automation Master'!$D$11*FO321*FQ321+GU321</f>
        <v>0</v>
      </c>
      <c r="GW321" s="155">
        <f>'[1]Automation Master'!$D$12*FO321*FQ321+GV321</f>
        <v>0</v>
      </c>
      <c r="GX321" s="155">
        <f>'[1]Automation Master'!$D$13*FO321*FQ321+GW321</f>
        <v>0</v>
      </c>
      <c r="GY321" s="155">
        <f>'[1]Automation Master'!$E$10*FO321*FQ321+GX321</f>
        <v>0</v>
      </c>
      <c r="GZ321" s="155">
        <f>'[1]Automation Master'!$E$11*FO321*FQ321+GY321</f>
        <v>0</v>
      </c>
      <c r="HA321" s="155">
        <f>'[1]Automation Master'!$E$12*FO321*FQ321+GZ321</f>
        <v>0</v>
      </c>
      <c r="HB321" s="155">
        <f>'[1]Automation Master'!$E$13*FO321*FQ321+HA321</f>
        <v>0</v>
      </c>
      <c r="HC321" s="155">
        <f>'[1]Automation Master'!$F$10*FO321*FQ321+HB321</f>
        <v>0</v>
      </c>
      <c r="HD321" s="155">
        <f>'[1]Automation Master'!$F$11*FO321*FQ321+HC321</f>
        <v>0</v>
      </c>
      <c r="HE321" s="155">
        <f>'[1]Automation Master'!$F$12*FO321*FQ321+HD321</f>
        <v>0</v>
      </c>
      <c r="HF321" s="156">
        <f>'[1]Automation Master'!$F$13*FO321*FQ321+HE321</f>
        <v>0</v>
      </c>
      <c r="HG321" s="157"/>
      <c r="HH321" s="157"/>
      <c r="HI321" s="157"/>
      <c r="HJ321" s="157"/>
      <c r="HK321" s="157"/>
      <c r="HL321" s="157"/>
      <c r="HM321" s="157"/>
      <c r="HN321" s="157"/>
      <c r="HO321" s="157"/>
      <c r="HP321" s="157"/>
      <c r="HQ321" s="157"/>
      <c r="HR321" s="157"/>
      <c r="HS321" s="157"/>
      <c r="HT321" s="157"/>
      <c r="HU321" s="157"/>
      <c r="HV321" s="157"/>
      <c r="HW321" s="157"/>
      <c r="HX321" s="157"/>
      <c r="HY321" s="42"/>
      <c r="HZ321" s="42"/>
      <c r="IA321" s="148">
        <f t="shared" si="492"/>
        <v>7.546838303624229</v>
      </c>
      <c r="IB321" s="148">
        <f t="shared" si="493"/>
        <v>8.6061512629889325</v>
      </c>
      <c r="IC321" s="148">
        <f t="shared" si="494"/>
        <v>9.9911550646278613</v>
      </c>
      <c r="ID321" s="148">
        <f t="shared" si="495"/>
        <v>11.605896130776379</v>
      </c>
      <c r="IE321" s="148">
        <f t="shared" si="496"/>
        <v>13.147756610627692</v>
      </c>
      <c r="IH321">
        <f t="shared" si="497"/>
        <v>7.4662513029270361</v>
      </c>
      <c r="II321">
        <f t="shared" si="498"/>
        <v>8.4493262922976164</v>
      </c>
      <c r="IJ321">
        <f t="shared" si="499"/>
        <v>9.7557479530924933</v>
      </c>
      <c r="IK321">
        <f t="shared" si="500"/>
        <v>11.288701902170258</v>
      </c>
      <c r="IL321">
        <f t="shared" si="501"/>
        <v>12.78842265924499</v>
      </c>
      <c r="IN321" s="42">
        <f t="shared" si="502"/>
        <v>1.0678246631903128E-2</v>
      </c>
      <c r="IO321" s="42">
        <f t="shared" si="503"/>
        <v>1.8222427877342521E-2</v>
      </c>
      <c r="IP321" s="42">
        <f t="shared" si="504"/>
        <v>2.3561551193293999E-2</v>
      </c>
      <c r="IQ321" s="42">
        <f t="shared" si="505"/>
        <v>2.7330438342024223E-2</v>
      </c>
      <c r="IR321" s="42">
        <f t="shared" si="506"/>
        <v>2.7330438342024248E-2</v>
      </c>
      <c r="IT321" s="9">
        <f t="shared" si="477"/>
        <v>0</v>
      </c>
      <c r="IU321" s="9">
        <f t="shared" si="478"/>
        <v>0</v>
      </c>
      <c r="IV321" s="9">
        <f t="shared" si="479"/>
        <v>0</v>
      </c>
      <c r="IW321" s="9">
        <f t="shared" si="480"/>
        <v>0</v>
      </c>
      <c r="IX321" s="9">
        <f t="shared" si="481"/>
        <v>0</v>
      </c>
    </row>
    <row r="322" spans="1:258" ht="15.75" hidden="1" thickBot="1" x14ac:dyDescent="0.3">
      <c r="A322">
        <v>4</v>
      </c>
      <c r="B322" t="s">
        <v>446</v>
      </c>
      <c r="C322" t="s">
        <v>352</v>
      </c>
      <c r="D322" t="s">
        <v>337</v>
      </c>
      <c r="E322" t="s">
        <v>333</v>
      </c>
      <c r="F322" t="s">
        <v>333</v>
      </c>
      <c r="G322" t="s">
        <v>273</v>
      </c>
      <c r="H322">
        <v>4</v>
      </c>
      <c r="K322">
        <v>1</v>
      </c>
      <c r="L322">
        <v>3</v>
      </c>
      <c r="Q322">
        <v>4</v>
      </c>
      <c r="Y322">
        <v>3</v>
      </c>
      <c r="Z322">
        <v>1</v>
      </c>
      <c r="AB322">
        <v>2</v>
      </c>
      <c r="AE322">
        <v>2</v>
      </c>
      <c r="AS322">
        <v>1</v>
      </c>
      <c r="AT322">
        <v>3.9</v>
      </c>
      <c r="AU322">
        <v>0</v>
      </c>
      <c r="AV322">
        <v>0</v>
      </c>
      <c r="AW322">
        <v>0</v>
      </c>
      <c r="AX322">
        <v>4</v>
      </c>
      <c r="BB322">
        <f t="shared" si="452"/>
        <v>4</v>
      </c>
      <c r="BC322">
        <v>4</v>
      </c>
      <c r="BD322">
        <f t="shared" si="453"/>
        <v>4</v>
      </c>
      <c r="BE322">
        <f t="shared" si="454"/>
        <v>4</v>
      </c>
      <c r="BF322">
        <f t="shared" si="455"/>
        <v>4</v>
      </c>
      <c r="BH322">
        <f t="shared" si="456"/>
        <v>0</v>
      </c>
      <c r="BK322" s="45">
        <f>IF(G322="MEA",'[1]Net Hire Rate'!$E$7,IF(G322="AMR",'[1]Net Hire Rate'!$F$7,IF(G322="EUR",'[1]Net Hire Rate'!$G$7,IF(G322="APAC",'[1]Net Hire Rate'!$H$7,0))))</f>
        <v>-2.2817025010969723E-2</v>
      </c>
      <c r="BL322" s="45">
        <f>IF(G322="MEA",'[1]Net Hire Rate'!$E$8,IF(G322="AMR",'[1]Net Hire Rate'!$F$8,IF(G322="EUR",'[1]Net Hire Rate'!$G$8,IF(G322="APAC",'[1]Net Hire Rate'!$H$8,0))))</f>
        <v>-2.2817025010969723E-2</v>
      </c>
      <c r="BM322" s="45">
        <f>IF(G322="MEA",'[1]Net Hire Rate'!$E$9,IF(G322="AMR",'[1]Net Hire Rate'!$F$9,IF(G322="EUR",'[1]Net Hire Rate'!$G$9,IF(G322="APAC",'[1]Net Hire Rate'!$H$9,0))))</f>
        <v>-2.2817025010969723E-2</v>
      </c>
      <c r="BN322" s="45">
        <f>IF(G322="MEA",'[1]Net Hire Rate'!$E$10,IF(G322="AMR",'[1]Net Hire Rate'!$F$10,IF(G322="EUR",'[1]Net Hire Rate'!$G$10,IF(G322="APAC",'[1]Net Hire Rate'!$H$10,0))))</f>
        <v>-2.2817025010969723E-2</v>
      </c>
      <c r="BO322" s="45">
        <f>IF(G322="MEA",'[1]Net Hire Rate'!$E$11,IF(G322="AMR",'[1]Net Hire Rate'!$F$11,IF(G322="EUR",'[1]Net Hire Rate'!$G$11,IF(G322="APAC",'[1]Net Hire Rate'!$H$11,0))))</f>
        <v>-2.2817025010969723E-2</v>
      </c>
      <c r="BP322" s="45">
        <f>IF(G322="MEA",'[1]Net Hire Rate'!$E$12,IF(G322="AMR",'[1]Net Hire Rate'!$F$12,IF(G322="EUR",'[1]Net Hire Rate'!$G$12,IF(G322="APAC",'[1]Net Hire Rate'!$H$12,0))))</f>
        <v>-2.2817025010969723E-2</v>
      </c>
      <c r="BQ322" s="147">
        <f t="shared" si="457"/>
        <v>4</v>
      </c>
      <c r="BR322" s="147">
        <f t="shared" si="439"/>
        <v>4</v>
      </c>
      <c r="BS322" s="147">
        <f t="shared" si="458"/>
        <v>3.9087318999561211</v>
      </c>
      <c r="BT322" s="148">
        <f t="shared" si="440"/>
        <v>3.9087318999561211</v>
      </c>
      <c r="BU322" s="149">
        <f t="shared" si="459"/>
        <v>3.819546266433647</v>
      </c>
      <c r="BV322" s="148">
        <f t="shared" si="441"/>
        <v>3.819546266433647</v>
      </c>
      <c r="BW322" s="148">
        <f t="shared" si="460"/>
        <v>3.7323955837418743</v>
      </c>
      <c r="BX322" s="148">
        <f t="shared" si="442"/>
        <v>3.7323955837418743</v>
      </c>
      <c r="BY322" s="148">
        <f t="shared" si="461"/>
        <v>3.6472334203568031</v>
      </c>
      <c r="BZ322" s="148">
        <f t="shared" si="443"/>
        <v>3.6472334203568031</v>
      </c>
      <c r="CA322" s="148">
        <f t="shared" si="462"/>
        <v>3.5640144041836774</v>
      </c>
      <c r="CB322" s="148">
        <f t="shared" si="444"/>
        <v>2.5640144041836774</v>
      </c>
      <c r="CC322" s="148"/>
      <c r="CD322" s="38" t="s">
        <v>353</v>
      </c>
      <c r="CE322" s="39">
        <v>0.9</v>
      </c>
      <c r="CF322" s="38">
        <v>1</v>
      </c>
      <c r="CG322" s="38">
        <v>1</v>
      </c>
      <c r="CH322" s="38">
        <v>1</v>
      </c>
      <c r="CI322" s="38">
        <v>1</v>
      </c>
      <c r="CJ322" s="38">
        <v>1</v>
      </c>
      <c r="CK322" s="38">
        <v>1</v>
      </c>
      <c r="CL322" s="38" t="s">
        <v>354</v>
      </c>
      <c r="CM322" s="40">
        <v>0.1</v>
      </c>
      <c r="CN322" s="38">
        <v>49</v>
      </c>
      <c r="CO322" s="38">
        <v>49</v>
      </c>
      <c r="CP322" s="38">
        <v>49</v>
      </c>
      <c r="CQ322" s="38">
        <v>49</v>
      </c>
      <c r="CR322" s="38">
        <v>49</v>
      </c>
      <c r="CS322" s="38">
        <v>49</v>
      </c>
      <c r="CT322" s="38"/>
      <c r="CU322" s="40"/>
      <c r="CV322" s="41"/>
      <c r="CW322" s="41"/>
      <c r="CX322" s="41"/>
      <c r="CY322" s="41"/>
      <c r="CZ322" s="41"/>
      <c r="DA322" s="41"/>
      <c r="DB322" s="41"/>
      <c r="DC322" s="40"/>
      <c r="DD322" s="41"/>
      <c r="DE322" s="41"/>
      <c r="DF322" s="41"/>
      <c r="DG322" s="41"/>
      <c r="DH322" s="41"/>
      <c r="DI322" s="41"/>
      <c r="DJ322" s="41"/>
      <c r="DK322" s="40"/>
      <c r="DL322" s="41"/>
      <c r="DM322" s="41"/>
      <c r="DN322" s="41"/>
      <c r="DO322" s="41"/>
      <c r="DP322" s="41"/>
      <c r="DQ322" s="41"/>
      <c r="DR322" s="15"/>
      <c r="DS322" s="151">
        <f t="shared" si="445"/>
        <v>4</v>
      </c>
      <c r="DT322" s="152">
        <f t="shared" si="446"/>
        <v>4</v>
      </c>
      <c r="DU322" s="7">
        <f t="shared" si="447"/>
        <v>4</v>
      </c>
      <c r="DV322" s="7">
        <f t="shared" si="448"/>
        <v>4</v>
      </c>
      <c r="DW322">
        <f t="shared" si="449"/>
        <v>4</v>
      </c>
      <c r="DX322">
        <f t="shared" si="450"/>
        <v>4</v>
      </c>
      <c r="DZ322">
        <f t="shared" si="463"/>
        <v>4</v>
      </c>
      <c r="EA322">
        <f t="shared" si="464"/>
        <v>4</v>
      </c>
      <c r="EB322">
        <f t="shared" si="465"/>
        <v>4</v>
      </c>
      <c r="EC322">
        <f t="shared" si="466"/>
        <v>4</v>
      </c>
      <c r="ED322">
        <f t="shared" si="467"/>
        <v>4</v>
      </c>
      <c r="EE322">
        <f t="shared" si="468"/>
        <v>4</v>
      </c>
      <c r="EG322">
        <f t="shared" si="469"/>
        <v>4</v>
      </c>
      <c r="EH322">
        <f t="shared" si="470"/>
        <v>4</v>
      </c>
      <c r="EI322">
        <f t="shared" si="471"/>
        <v>4</v>
      </c>
      <c r="EJ322">
        <f t="shared" si="472"/>
        <v>4</v>
      </c>
      <c r="EK322">
        <f t="shared" si="473"/>
        <v>4</v>
      </c>
      <c r="EM322">
        <f>IF($EM$9='[1]L&amp;D Numbers'!$E$6,'[1]L&amp;D Numbers'!$E$7)</f>
        <v>350</v>
      </c>
      <c r="EN322">
        <f>IF($EN$9='[1]L&amp;D Numbers'!$F$6,'[1]L&amp;D Numbers'!$F$7)</f>
        <v>2000</v>
      </c>
      <c r="EO322">
        <f>IF($EO$9='[1]L&amp;D Numbers'!$G$6,'[1]L&amp;D Numbers'!$G$7)</f>
        <v>2000</v>
      </c>
      <c r="EP322">
        <f>IF($EP$9='[1]L&amp;D Numbers'!$H$6,'[1]L&amp;D Numbers'!$H$7)</f>
        <v>2000</v>
      </c>
      <c r="EQ322">
        <f>IF($EQ$9='[1]L&amp;D Numbers'!$I$6,'[1]L&amp;D Numbers'!$I$7)</f>
        <v>2000</v>
      </c>
      <c r="ER322">
        <f>IF($ER$9='[1]L&amp;D Numbers'!$J$6,'[1]L&amp;D Numbers'!$J$7)</f>
        <v>0</v>
      </c>
      <c r="ET322" s="45">
        <f>'[1]L&amp;D Master'!$E$10</f>
        <v>1.0678246631903041E-2</v>
      </c>
      <c r="EU322" s="45">
        <f>ET322+'[1]L&amp;D Master'!$F$10</f>
        <v>1.8222427877342538E-2</v>
      </c>
      <c r="EV322" s="45">
        <f>EU322+'[1]L&amp;D Master'!$G$10</f>
        <v>2.3561551193294058E-2</v>
      </c>
      <c r="EW322" s="45">
        <f>EV322+'[1]L&amp;D Master'!$H$10</f>
        <v>2.7330438342024234E-2</v>
      </c>
      <c r="EX322" s="45">
        <f>EW322+'[1]L&amp;D Master'!$I$10</f>
        <v>2.9999999999999995E-2</v>
      </c>
      <c r="EY322" s="45"/>
      <c r="EZ322" s="45">
        <f t="shared" si="474"/>
        <v>1.0678246631903041E-2</v>
      </c>
      <c r="FA322" s="45">
        <f t="shared" si="475"/>
        <v>1.8222427877342538E-2</v>
      </c>
      <c r="FB322" s="45">
        <f t="shared" si="475"/>
        <v>2.3561551193294058E-2</v>
      </c>
      <c r="FC322" s="45">
        <f t="shared" si="475"/>
        <v>2.7330438342024234E-2</v>
      </c>
      <c r="FD322" s="45">
        <f t="shared" si="451"/>
        <v>2.7330438342024234E-2</v>
      </c>
      <c r="FE322" s="45"/>
      <c r="FF322">
        <f t="shared" si="487"/>
        <v>3.9572870134723876</v>
      </c>
      <c r="FG322">
        <f t="shared" si="488"/>
        <v>3.9271102884906299</v>
      </c>
      <c r="FH322">
        <f t="shared" si="489"/>
        <v>3.9057537952268238</v>
      </c>
      <c r="FI322">
        <f t="shared" si="490"/>
        <v>3.8906782466319032</v>
      </c>
      <c r="FJ322">
        <f t="shared" si="491"/>
        <v>3.8906782466319032</v>
      </c>
      <c r="FL322" s="34"/>
      <c r="FM322" s="34"/>
      <c r="FN322" s="34"/>
      <c r="FO322" s="34"/>
      <c r="FP322" s="34"/>
      <c r="FQ322" s="153">
        <f t="shared" si="476"/>
        <v>0.125</v>
      </c>
      <c r="FR322" s="153"/>
      <c r="FS322" s="42"/>
      <c r="FT322" s="42"/>
      <c r="FU322" s="42"/>
      <c r="FV322" s="42"/>
      <c r="FW322" s="42"/>
      <c r="FX322" s="42"/>
      <c r="FY322" s="42"/>
      <c r="FZ322" s="42"/>
      <c r="GA322" s="42"/>
      <c r="GB322" s="42"/>
      <c r="GC322" s="42"/>
      <c r="GD322" s="42"/>
      <c r="GE322" s="42"/>
      <c r="GF322" s="42"/>
      <c r="GG322" s="42"/>
      <c r="GH322" s="42"/>
      <c r="GI322" s="42"/>
      <c r="GJ322" s="42"/>
      <c r="GK322" s="42"/>
      <c r="GL322" s="42"/>
      <c r="GM322" s="154">
        <f>'[1]Automation Master'!$B$10*FQ322*FO322</f>
        <v>0</v>
      </c>
      <c r="GN322" s="155">
        <f>'[1]Automation Master'!$B$11*FO322*FQ322+GM322</f>
        <v>0</v>
      </c>
      <c r="GO322" s="155">
        <f>'[1]Automation Master'!$B$12*FO322*FQ322+GN322</f>
        <v>0</v>
      </c>
      <c r="GP322" s="155">
        <f>'[1]Automation Master'!$B$13*FO322*FQ322+GO322</f>
        <v>0</v>
      </c>
      <c r="GQ322" s="155">
        <f>'[1]Automation Master'!$C$10*FO322*FQ322+GP322</f>
        <v>0</v>
      </c>
      <c r="GR322" s="155">
        <f>'[1]Automation Master'!$C$11*FO322*FQ322+GQ322</f>
        <v>0</v>
      </c>
      <c r="GS322" s="155">
        <f>'[1]Automation Master'!$C$12*FO322*FQ322+GR322</f>
        <v>0</v>
      </c>
      <c r="GT322" s="155">
        <f>'[1]Automation Master'!$C$13*FO322*FQ322+GS322</f>
        <v>0</v>
      </c>
      <c r="GU322" s="155">
        <f>'[1]Automation Master'!$D$10*FO322*FQ322+GT322</f>
        <v>0</v>
      </c>
      <c r="GV322" s="155">
        <f>'[1]Automation Master'!$D$11*FO322*FQ322+GU322</f>
        <v>0</v>
      </c>
      <c r="GW322" s="155">
        <f>'[1]Automation Master'!$D$12*FO322*FQ322+GV322</f>
        <v>0</v>
      </c>
      <c r="GX322" s="155">
        <f>'[1]Automation Master'!$D$13*FO322*FQ322+GW322</f>
        <v>0</v>
      </c>
      <c r="GY322" s="155">
        <f>'[1]Automation Master'!$E$10*FO322*FQ322+GX322</f>
        <v>0</v>
      </c>
      <c r="GZ322" s="155">
        <f>'[1]Automation Master'!$E$11*FO322*FQ322+GY322</f>
        <v>0</v>
      </c>
      <c r="HA322" s="155">
        <f>'[1]Automation Master'!$E$12*FO322*FQ322+GZ322</f>
        <v>0</v>
      </c>
      <c r="HB322" s="155">
        <f>'[1]Automation Master'!$E$13*FO322*FQ322+HA322</f>
        <v>0</v>
      </c>
      <c r="HC322" s="155">
        <f>'[1]Automation Master'!$F$10*FO322*FQ322+HB322</f>
        <v>0</v>
      </c>
      <c r="HD322" s="155">
        <f>'[1]Automation Master'!$F$11*FO322*FQ322+HC322</f>
        <v>0</v>
      </c>
      <c r="HE322" s="155">
        <f>'[1]Automation Master'!$F$12*FO322*FQ322+HD322</f>
        <v>0</v>
      </c>
      <c r="HF322" s="156">
        <f>'[1]Automation Master'!$F$13*FO322*FQ322+HE322</f>
        <v>0</v>
      </c>
      <c r="HG322" s="157"/>
      <c r="HH322" s="157"/>
      <c r="HI322" s="157"/>
      <c r="HJ322" s="157"/>
      <c r="HK322" s="157"/>
      <c r="HL322" s="157"/>
      <c r="HM322" s="157"/>
      <c r="HN322" s="157"/>
      <c r="HO322" s="157"/>
      <c r="HP322" s="157"/>
      <c r="HQ322" s="157"/>
      <c r="HR322" s="157"/>
      <c r="HS322" s="157"/>
      <c r="HT322" s="157"/>
      <c r="HU322" s="157"/>
      <c r="HV322" s="157"/>
      <c r="HW322" s="157"/>
      <c r="HX322" s="157"/>
      <c r="HY322" s="42"/>
      <c r="HZ322" s="42"/>
      <c r="IA322" s="148">
        <f t="shared" si="492"/>
        <v>4</v>
      </c>
      <c r="IB322" s="148">
        <f t="shared" si="493"/>
        <v>4</v>
      </c>
      <c r="IC322" s="148">
        <f t="shared" si="494"/>
        <v>4</v>
      </c>
      <c r="ID322" s="148">
        <f t="shared" si="495"/>
        <v>4</v>
      </c>
      <c r="IE322" s="148">
        <f t="shared" si="496"/>
        <v>4</v>
      </c>
      <c r="IH322">
        <f t="shared" si="497"/>
        <v>3.9572870134723876</v>
      </c>
      <c r="II322">
        <f t="shared" si="498"/>
        <v>3.9271102884906299</v>
      </c>
      <c r="IJ322">
        <f t="shared" si="499"/>
        <v>3.9057537952268238</v>
      </c>
      <c r="IK322">
        <f t="shared" si="500"/>
        <v>3.8906782466319032</v>
      </c>
      <c r="IL322">
        <f t="shared" si="501"/>
        <v>3.8906782466319032</v>
      </c>
      <c r="IN322" s="42">
        <f t="shared" si="502"/>
        <v>1.0678246631903088E-2</v>
      </c>
      <c r="IO322" s="42">
        <f t="shared" si="503"/>
        <v>1.8222427877342517E-2</v>
      </c>
      <c r="IP322" s="42">
        <f t="shared" si="504"/>
        <v>2.3561551193294061E-2</v>
      </c>
      <c r="IQ322" s="42">
        <f t="shared" si="505"/>
        <v>2.7330438342024199E-2</v>
      </c>
      <c r="IR322" s="42">
        <f t="shared" si="506"/>
        <v>2.7330438342024199E-2</v>
      </c>
      <c r="IT322" s="9">
        <f t="shared" si="477"/>
        <v>0</v>
      </c>
      <c r="IU322" s="9">
        <f t="shared" si="478"/>
        <v>0</v>
      </c>
      <c r="IV322" s="9">
        <f t="shared" si="479"/>
        <v>0</v>
      </c>
      <c r="IW322" s="9">
        <f t="shared" si="480"/>
        <v>0</v>
      </c>
      <c r="IX322" s="9">
        <f t="shared" si="481"/>
        <v>0</v>
      </c>
    </row>
    <row r="323" spans="1:258" ht="15.75" hidden="1" thickBot="1" x14ac:dyDescent="0.3">
      <c r="A323">
        <v>44</v>
      </c>
      <c r="B323" t="s">
        <v>446</v>
      </c>
      <c r="C323" t="s">
        <v>468</v>
      </c>
      <c r="D323" t="s">
        <v>259</v>
      </c>
      <c r="E323" t="s">
        <v>333</v>
      </c>
      <c r="F323" t="s">
        <v>333</v>
      </c>
      <c r="G323" t="s">
        <v>268</v>
      </c>
      <c r="H323">
        <v>44</v>
      </c>
      <c r="K323">
        <v>5</v>
      </c>
      <c r="L323">
        <v>39</v>
      </c>
      <c r="Q323">
        <v>31</v>
      </c>
      <c r="R323">
        <v>12</v>
      </c>
      <c r="S323">
        <v>1</v>
      </c>
      <c r="Y323">
        <v>41</v>
      </c>
      <c r="Z323">
        <v>3</v>
      </c>
      <c r="AB323">
        <v>39</v>
      </c>
      <c r="AE323">
        <v>5</v>
      </c>
      <c r="AN323">
        <v>1</v>
      </c>
      <c r="AO323">
        <v>1</v>
      </c>
      <c r="AP323">
        <v>2</v>
      </c>
      <c r="AR323">
        <v>2</v>
      </c>
      <c r="AS323">
        <v>2</v>
      </c>
      <c r="AT323">
        <v>44</v>
      </c>
      <c r="AU323">
        <v>0</v>
      </c>
      <c r="AV323">
        <v>44</v>
      </c>
      <c r="AW323">
        <v>0</v>
      </c>
      <c r="AX323">
        <v>0</v>
      </c>
      <c r="BB323">
        <f t="shared" si="452"/>
        <v>44</v>
      </c>
      <c r="BC323">
        <v>44</v>
      </c>
      <c r="BD323">
        <f t="shared" si="453"/>
        <v>44</v>
      </c>
      <c r="BE323">
        <f t="shared" si="454"/>
        <v>44</v>
      </c>
      <c r="BF323">
        <f t="shared" si="455"/>
        <v>44</v>
      </c>
      <c r="BH323">
        <f t="shared" si="456"/>
        <v>0</v>
      </c>
      <c r="BK323" s="45">
        <f>IF(G323="MEA",'[1]Net Hire Rate'!$E$7,IF(G323="AMR",'[1]Net Hire Rate'!$F$7,IF(G323="EUR",'[1]Net Hire Rate'!$G$7,IF(G323="APAC",'[1]Net Hire Rate'!$H$7,0))))</f>
        <v>-0.12481698389458272</v>
      </c>
      <c r="BL323" s="45">
        <f>IF(G323="MEA",'[1]Net Hire Rate'!$E$8,IF(G323="AMR",'[1]Net Hire Rate'!$F$8,IF(G323="EUR",'[1]Net Hire Rate'!$G$8,IF(G323="APAC",'[1]Net Hire Rate'!$H$8,0))))</f>
        <v>-0.12481698389458272</v>
      </c>
      <c r="BM323" s="45">
        <f>IF(G323="MEA",'[1]Net Hire Rate'!$E$9,IF(G323="AMR",'[1]Net Hire Rate'!$F$9,IF(G323="EUR",'[1]Net Hire Rate'!$G$9,IF(G323="APAC",'[1]Net Hire Rate'!$H$9,0))))</f>
        <v>-0.12481698389458272</v>
      </c>
      <c r="BN323" s="45">
        <f>IF(G323="MEA",'[1]Net Hire Rate'!$E$10,IF(G323="AMR",'[1]Net Hire Rate'!$F$10,IF(G323="EUR",'[1]Net Hire Rate'!$G$10,IF(G323="APAC",'[1]Net Hire Rate'!$H$10,0))))</f>
        <v>-0.12481698389458272</v>
      </c>
      <c r="BO323" s="45">
        <f>IF(G323="MEA",'[1]Net Hire Rate'!$E$11,IF(G323="AMR",'[1]Net Hire Rate'!$F$11,IF(G323="EUR",'[1]Net Hire Rate'!$G$11,IF(G323="APAC",'[1]Net Hire Rate'!$H$11,0))))</f>
        <v>-0.12481698389458272</v>
      </c>
      <c r="BP323" s="45">
        <f>IF(G323="MEA",'[1]Net Hire Rate'!$E$12,IF(G323="AMR",'[1]Net Hire Rate'!$F$12,IF(G323="EUR",'[1]Net Hire Rate'!$G$12,IF(G323="APAC",'[1]Net Hire Rate'!$H$12,0))))</f>
        <v>-0.12481698389458272</v>
      </c>
      <c r="BQ323" s="147">
        <f t="shared" si="457"/>
        <v>44</v>
      </c>
      <c r="BR323" s="147">
        <f t="shared" si="439"/>
        <v>43</v>
      </c>
      <c r="BS323" s="147">
        <f t="shared" si="458"/>
        <v>37.632869692532942</v>
      </c>
      <c r="BT323" s="148">
        <f t="shared" si="440"/>
        <v>36.632869692532942</v>
      </c>
      <c r="BU323" s="149">
        <f t="shared" si="459"/>
        <v>32.060465386107708</v>
      </c>
      <c r="BV323" s="148">
        <f t="shared" si="441"/>
        <v>30.060465386107708</v>
      </c>
      <c r="BW323" s="148">
        <f t="shared" si="460"/>
        <v>26.308408762146239</v>
      </c>
      <c r="BX323" s="148">
        <f t="shared" si="442"/>
        <v>26.308408762146239</v>
      </c>
      <c r="BY323" s="148">
        <f t="shared" si="461"/>
        <v>23.024672529389331</v>
      </c>
      <c r="BZ323" s="148">
        <f t="shared" si="443"/>
        <v>21.024672529389331</v>
      </c>
      <c r="CA323" s="148">
        <f t="shared" si="462"/>
        <v>18.400436316899668</v>
      </c>
      <c r="CB323" s="148">
        <f t="shared" si="444"/>
        <v>16.400436316899668</v>
      </c>
      <c r="CC323" s="148"/>
      <c r="CD323" s="171" t="s">
        <v>469</v>
      </c>
      <c r="CE323" s="38">
        <v>5.6179775280898875E-2</v>
      </c>
      <c r="CF323" s="38">
        <v>200</v>
      </c>
      <c r="CG323" s="38">
        <v>580</v>
      </c>
      <c r="CH323" s="38">
        <v>600</v>
      </c>
      <c r="CI323" s="38">
        <v>650</v>
      </c>
      <c r="CJ323" s="38">
        <v>700</v>
      </c>
      <c r="CK323" s="41">
        <v>750</v>
      </c>
      <c r="CL323" s="171" t="s">
        <v>470</v>
      </c>
      <c r="CM323" s="40">
        <v>0.10112359550561797</v>
      </c>
      <c r="CN323" s="41">
        <v>24</v>
      </c>
      <c r="CO323" s="41">
        <v>23</v>
      </c>
      <c r="CP323" s="41">
        <v>25</v>
      </c>
      <c r="CQ323" s="41">
        <v>25</v>
      </c>
      <c r="CR323" s="41">
        <v>25</v>
      </c>
      <c r="CS323" s="41">
        <v>25</v>
      </c>
      <c r="CT323" s="41" t="s">
        <v>471</v>
      </c>
      <c r="CU323" s="40">
        <v>0.21348314606741572</v>
      </c>
      <c r="CV323" s="41">
        <v>25</v>
      </c>
      <c r="CW323" s="41">
        <v>28</v>
      </c>
      <c r="CX323" s="41">
        <v>31</v>
      </c>
      <c r="CY323" s="41">
        <v>35</v>
      </c>
      <c r="CZ323" s="41">
        <v>39</v>
      </c>
      <c r="DA323" s="41">
        <v>44</v>
      </c>
      <c r="DB323" s="41" t="s">
        <v>472</v>
      </c>
      <c r="DC323" s="40">
        <v>0.3146067415730337</v>
      </c>
      <c r="DD323" s="41">
        <v>21</v>
      </c>
      <c r="DE323" s="41">
        <v>23</v>
      </c>
      <c r="DF323" s="41">
        <v>25</v>
      </c>
      <c r="DG323" s="41">
        <v>27</v>
      </c>
      <c r="DH323" s="41">
        <v>30</v>
      </c>
      <c r="DI323" s="41">
        <v>33</v>
      </c>
      <c r="DJ323" s="41" t="s">
        <v>473</v>
      </c>
      <c r="DK323" s="40">
        <v>0.31</v>
      </c>
      <c r="DL323" s="41">
        <v>99.999999999999986</v>
      </c>
      <c r="DM323" s="41">
        <v>133.64661654135338</v>
      </c>
      <c r="DN323" s="41">
        <v>168.1390977443609</v>
      </c>
      <c r="DO323" s="41">
        <v>217.38721804511277</v>
      </c>
      <c r="DP323" s="41">
        <v>274.1541353383459</v>
      </c>
      <c r="DQ323" s="41">
        <v>324.24812030075191</v>
      </c>
      <c r="DR323" s="15"/>
      <c r="DS323" s="151">
        <f t="shared" si="445"/>
        <v>44</v>
      </c>
      <c r="DT323" s="152">
        <f t="shared" si="446"/>
        <v>55.343480893244347</v>
      </c>
      <c r="DU323" s="7">
        <f t="shared" si="447"/>
        <v>63.111775928585516</v>
      </c>
      <c r="DV323" s="7">
        <f t="shared" si="448"/>
        <v>73.268470473937654</v>
      </c>
      <c r="DW323">
        <f t="shared" si="449"/>
        <v>85.109904959026778</v>
      </c>
      <c r="DX323">
        <f t="shared" si="450"/>
        <v>96.416881811269761</v>
      </c>
      <c r="DZ323">
        <f t="shared" si="463"/>
        <v>44</v>
      </c>
      <c r="EA323">
        <f t="shared" si="464"/>
        <v>55.343480893244347</v>
      </c>
      <c r="EB323">
        <f t="shared" si="465"/>
        <v>63.111775928585516</v>
      </c>
      <c r="EC323">
        <f t="shared" si="466"/>
        <v>73.268470473937654</v>
      </c>
      <c r="ED323">
        <f t="shared" si="467"/>
        <v>85.109904959026778</v>
      </c>
      <c r="EE323">
        <f t="shared" si="468"/>
        <v>96.416881811269761</v>
      </c>
      <c r="EG323">
        <f t="shared" si="469"/>
        <v>55.343480893244347</v>
      </c>
      <c r="EH323">
        <f t="shared" si="470"/>
        <v>50.176065835366252</v>
      </c>
      <c r="EI323">
        <f t="shared" si="471"/>
        <v>51.081001182745673</v>
      </c>
      <c r="EJ323">
        <f t="shared" si="472"/>
        <v>51.111150457675443</v>
      </c>
      <c r="EK323">
        <f t="shared" si="473"/>
        <v>49.845465128156341</v>
      </c>
      <c r="EM323">
        <f>IF($EM$9='[1]L&amp;D Numbers'!$E$6,'[1]L&amp;D Numbers'!$E$7)</f>
        <v>350</v>
      </c>
      <c r="EN323">
        <f>IF($EN$9='[1]L&amp;D Numbers'!$F$6,'[1]L&amp;D Numbers'!$F$7)</f>
        <v>2000</v>
      </c>
      <c r="EO323">
        <f>IF($EO$9='[1]L&amp;D Numbers'!$G$6,'[1]L&amp;D Numbers'!$G$7)</f>
        <v>2000</v>
      </c>
      <c r="EP323">
        <f>IF($EP$9='[1]L&amp;D Numbers'!$H$6,'[1]L&amp;D Numbers'!$H$7)</f>
        <v>2000</v>
      </c>
      <c r="EQ323">
        <f>IF($EQ$9='[1]L&amp;D Numbers'!$I$6,'[1]L&amp;D Numbers'!$I$7)</f>
        <v>2000</v>
      </c>
      <c r="ER323">
        <f>IF($ER$9='[1]L&amp;D Numbers'!$J$6,'[1]L&amp;D Numbers'!$J$7)</f>
        <v>0</v>
      </c>
      <c r="ET323" s="45">
        <f>'[1]L&amp;D Master'!$E$10</f>
        <v>1.0678246631903041E-2</v>
      </c>
      <c r="EU323" s="45">
        <f>ET323+'[1]L&amp;D Master'!$F$10</f>
        <v>1.8222427877342538E-2</v>
      </c>
      <c r="EV323" s="45">
        <f>EU323+'[1]L&amp;D Master'!$G$10</f>
        <v>2.3561551193294058E-2</v>
      </c>
      <c r="EW323" s="45">
        <f>EV323+'[1]L&amp;D Master'!$H$10</f>
        <v>2.7330438342024234E-2</v>
      </c>
      <c r="EX323" s="45">
        <f>EW323+'[1]L&amp;D Master'!$I$10</f>
        <v>2.9999999999999995E-2</v>
      </c>
      <c r="EY323" s="45"/>
      <c r="EZ323" s="45">
        <f t="shared" si="474"/>
        <v>1.0678246631903041E-2</v>
      </c>
      <c r="FA323" s="45">
        <f t="shared" si="475"/>
        <v>1.8222427877342538E-2</v>
      </c>
      <c r="FB323" s="45">
        <f t="shared" si="475"/>
        <v>2.3561551193294058E-2</v>
      </c>
      <c r="FC323" s="45">
        <f t="shared" si="475"/>
        <v>2.7330438342024234E-2</v>
      </c>
      <c r="FD323" s="45">
        <f t="shared" si="451"/>
        <v>2.7330438342024234E-2</v>
      </c>
      <c r="FE323" s="45"/>
      <c r="FF323">
        <f t="shared" si="487"/>
        <v>54.752509554798266</v>
      </c>
      <c r="FG323">
        <f t="shared" si="488"/>
        <v>61.961726143515868</v>
      </c>
      <c r="FH323">
        <f t="shared" si="489"/>
        <v>71.542151656011612</v>
      </c>
      <c r="FI323">
        <f t="shared" si="490"/>
        <v>82.783813949248554</v>
      </c>
      <c r="FJ323">
        <f t="shared" si="491"/>
        <v>93.781766167796619</v>
      </c>
      <c r="FL323" s="34"/>
      <c r="FM323" s="34"/>
      <c r="FN323" s="34"/>
      <c r="FO323" s="34"/>
      <c r="FP323" s="34"/>
      <c r="FQ323" s="153">
        <f t="shared" si="476"/>
        <v>0.125</v>
      </c>
      <c r="FR323" s="153"/>
      <c r="FS323" s="42"/>
      <c r="FT323" s="42"/>
      <c r="FU323" s="42"/>
      <c r="FV323" s="42"/>
      <c r="FW323" s="42"/>
      <c r="FX323" s="42"/>
      <c r="FY323" s="42"/>
      <c r="FZ323" s="42"/>
      <c r="GA323" s="42"/>
      <c r="GB323" s="42"/>
      <c r="GC323" s="42"/>
      <c r="GD323" s="42"/>
      <c r="GE323" s="42"/>
      <c r="GF323" s="42"/>
      <c r="GG323" s="42"/>
      <c r="GH323" s="42"/>
      <c r="GI323" s="42"/>
      <c r="GJ323" s="42"/>
      <c r="GK323" s="42"/>
      <c r="GL323" s="42"/>
      <c r="GM323" s="154">
        <f>'[1]Automation Master'!$B$10*FQ323*FO323</f>
        <v>0</v>
      </c>
      <c r="GN323" s="155">
        <f>'[1]Automation Master'!$B$11*FO323*FQ323+GM323</f>
        <v>0</v>
      </c>
      <c r="GO323" s="155">
        <f>'[1]Automation Master'!$B$12*FO323*FQ323+GN323</f>
        <v>0</v>
      </c>
      <c r="GP323" s="155">
        <f>'[1]Automation Master'!$B$13*FO323*FQ323+GO323</f>
        <v>0</v>
      </c>
      <c r="GQ323" s="155">
        <f>'[1]Automation Master'!$C$10*FO323*FQ323+GP323</f>
        <v>0</v>
      </c>
      <c r="GR323" s="155">
        <f>'[1]Automation Master'!$C$11*FO323*FQ323+GQ323</f>
        <v>0</v>
      </c>
      <c r="GS323" s="155">
        <f>'[1]Automation Master'!$C$12*FO323*FQ323+GR323</f>
        <v>0</v>
      </c>
      <c r="GT323" s="155">
        <f>'[1]Automation Master'!$C$13*FO323*FQ323+GS323</f>
        <v>0</v>
      </c>
      <c r="GU323" s="155">
        <f>'[1]Automation Master'!$D$10*FO323*FQ323+GT323</f>
        <v>0</v>
      </c>
      <c r="GV323" s="155">
        <f>'[1]Automation Master'!$D$11*FO323*FQ323+GU323</f>
        <v>0</v>
      </c>
      <c r="GW323" s="155">
        <f>'[1]Automation Master'!$D$12*FO323*FQ323+GV323</f>
        <v>0</v>
      </c>
      <c r="GX323" s="155">
        <f>'[1]Automation Master'!$D$13*FO323*FQ323+GW323</f>
        <v>0</v>
      </c>
      <c r="GY323" s="155">
        <f>'[1]Automation Master'!$E$10*FO323*FQ323+GX323</f>
        <v>0</v>
      </c>
      <c r="GZ323" s="155">
        <f>'[1]Automation Master'!$E$11*FO323*FQ323+GY323</f>
        <v>0</v>
      </c>
      <c r="HA323" s="155">
        <f>'[1]Automation Master'!$E$12*FO323*FQ323+GZ323</f>
        <v>0</v>
      </c>
      <c r="HB323" s="155">
        <f>'[1]Automation Master'!$E$13*FO323*FQ323+HA323</f>
        <v>0</v>
      </c>
      <c r="HC323" s="155">
        <f>'[1]Automation Master'!$F$10*FO323*FQ323+HB323</f>
        <v>0</v>
      </c>
      <c r="HD323" s="155">
        <f>'[1]Automation Master'!$F$11*FO323*FQ323+HC323</f>
        <v>0</v>
      </c>
      <c r="HE323" s="155">
        <f>'[1]Automation Master'!$F$12*FO323*FQ323+HD323</f>
        <v>0</v>
      </c>
      <c r="HF323" s="156">
        <f>'[1]Automation Master'!$F$13*FO323*FQ323+HE323</f>
        <v>0</v>
      </c>
      <c r="HG323" s="157"/>
      <c r="HH323" s="157"/>
      <c r="HI323" s="157"/>
      <c r="HJ323" s="157"/>
      <c r="HK323" s="157"/>
      <c r="HL323" s="157"/>
      <c r="HM323" s="157"/>
      <c r="HN323" s="157"/>
      <c r="HO323" s="157"/>
      <c r="HP323" s="157"/>
      <c r="HQ323" s="157"/>
      <c r="HR323" s="157"/>
      <c r="HS323" s="157"/>
      <c r="HT323" s="157"/>
      <c r="HU323" s="157"/>
      <c r="HV323" s="157"/>
      <c r="HW323" s="157"/>
      <c r="HX323" s="157"/>
      <c r="HY323" s="42"/>
      <c r="HZ323" s="42"/>
      <c r="IA323" s="148">
        <f t="shared" si="492"/>
        <v>55.343480893244347</v>
      </c>
      <c r="IB323" s="148">
        <f t="shared" si="493"/>
        <v>63.111775928585516</v>
      </c>
      <c r="IC323" s="148">
        <f t="shared" si="494"/>
        <v>73.268470473937654</v>
      </c>
      <c r="ID323" s="148">
        <f t="shared" si="495"/>
        <v>85.109904959026778</v>
      </c>
      <c r="IE323" s="148">
        <f t="shared" si="496"/>
        <v>96.416881811269761</v>
      </c>
      <c r="IH323">
        <f t="shared" si="497"/>
        <v>54.752509554798266</v>
      </c>
      <c r="II323">
        <f t="shared" si="498"/>
        <v>61.961726143515868</v>
      </c>
      <c r="IJ323">
        <f t="shared" si="499"/>
        <v>71.542151656011612</v>
      </c>
      <c r="IK323">
        <f t="shared" si="500"/>
        <v>82.783813949248554</v>
      </c>
      <c r="IL323">
        <f t="shared" si="501"/>
        <v>93.781766167796619</v>
      </c>
      <c r="IN323" s="42">
        <f t="shared" si="502"/>
        <v>1.0678246631903128E-2</v>
      </c>
      <c r="IO323" s="42">
        <f t="shared" si="503"/>
        <v>1.8222427877342462E-2</v>
      </c>
      <c r="IP323" s="42">
        <f t="shared" si="504"/>
        <v>2.3561551193294145E-2</v>
      </c>
      <c r="IQ323" s="42">
        <f t="shared" si="505"/>
        <v>2.7330438342024237E-2</v>
      </c>
      <c r="IR323" s="42">
        <f t="shared" si="506"/>
        <v>2.7330438342024196E-2</v>
      </c>
      <c r="IT323" s="9">
        <f t="shared" si="477"/>
        <v>0</v>
      </c>
      <c r="IU323" s="9">
        <f t="shared" si="478"/>
        <v>0</v>
      </c>
      <c r="IV323" s="9">
        <f t="shared" si="479"/>
        <v>0</v>
      </c>
      <c r="IW323" s="9">
        <f t="shared" si="480"/>
        <v>0</v>
      </c>
      <c r="IX323" s="9">
        <f t="shared" si="481"/>
        <v>0</v>
      </c>
    </row>
    <row r="324" spans="1:258" ht="15.75" hidden="1" thickBot="1" x14ac:dyDescent="0.3">
      <c r="A324">
        <v>2</v>
      </c>
      <c r="B324" t="s">
        <v>446</v>
      </c>
      <c r="C324" t="s">
        <v>447</v>
      </c>
      <c r="D324" t="s">
        <v>259</v>
      </c>
      <c r="E324" t="s">
        <v>333</v>
      </c>
      <c r="F324" t="s">
        <v>333</v>
      </c>
      <c r="G324" t="s">
        <v>268</v>
      </c>
      <c r="H324">
        <v>2</v>
      </c>
      <c r="L324">
        <v>2</v>
      </c>
      <c r="Q324">
        <v>2</v>
      </c>
      <c r="Y324">
        <v>2</v>
      </c>
      <c r="AB324">
        <v>2</v>
      </c>
      <c r="AT324">
        <v>2</v>
      </c>
      <c r="AU324">
        <v>0</v>
      </c>
      <c r="AV324">
        <v>0</v>
      </c>
      <c r="AW324">
        <v>0</v>
      </c>
      <c r="AX324">
        <v>2</v>
      </c>
      <c r="BB324">
        <f t="shared" si="452"/>
        <v>2</v>
      </c>
      <c r="BC324">
        <v>2</v>
      </c>
      <c r="BD324">
        <f t="shared" si="453"/>
        <v>2</v>
      </c>
      <c r="BE324">
        <f t="shared" si="454"/>
        <v>2</v>
      </c>
      <c r="BF324">
        <f t="shared" si="455"/>
        <v>2</v>
      </c>
      <c r="BH324">
        <f t="shared" si="456"/>
        <v>0</v>
      </c>
      <c r="BK324" s="45">
        <f>IF(G324="MEA",'[1]Net Hire Rate'!$E$7,IF(G324="AMR",'[1]Net Hire Rate'!$F$7,IF(G324="EUR",'[1]Net Hire Rate'!$G$7,IF(G324="APAC",'[1]Net Hire Rate'!$H$7,0))))</f>
        <v>-0.12481698389458272</v>
      </c>
      <c r="BL324" s="45">
        <f>IF(G324="MEA",'[1]Net Hire Rate'!$E$8,IF(G324="AMR",'[1]Net Hire Rate'!$F$8,IF(G324="EUR",'[1]Net Hire Rate'!$G$8,IF(G324="APAC",'[1]Net Hire Rate'!$H$8,0))))</f>
        <v>-0.12481698389458272</v>
      </c>
      <c r="BM324" s="45">
        <f>IF(G324="MEA",'[1]Net Hire Rate'!$E$9,IF(G324="AMR",'[1]Net Hire Rate'!$F$9,IF(G324="EUR",'[1]Net Hire Rate'!$G$9,IF(G324="APAC",'[1]Net Hire Rate'!$H$9,0))))</f>
        <v>-0.12481698389458272</v>
      </c>
      <c r="BN324" s="45">
        <f>IF(G324="MEA",'[1]Net Hire Rate'!$E$10,IF(G324="AMR",'[1]Net Hire Rate'!$F$10,IF(G324="EUR",'[1]Net Hire Rate'!$G$10,IF(G324="APAC",'[1]Net Hire Rate'!$H$10,0))))</f>
        <v>-0.12481698389458272</v>
      </c>
      <c r="BO324" s="45">
        <f>IF(G324="MEA",'[1]Net Hire Rate'!$E$11,IF(G324="AMR",'[1]Net Hire Rate'!$F$11,IF(G324="EUR",'[1]Net Hire Rate'!$G$11,IF(G324="APAC",'[1]Net Hire Rate'!$H$11,0))))</f>
        <v>-0.12481698389458272</v>
      </c>
      <c r="BP324" s="45">
        <f>IF(G324="MEA",'[1]Net Hire Rate'!$E$12,IF(G324="AMR",'[1]Net Hire Rate'!$F$12,IF(G324="EUR",'[1]Net Hire Rate'!$G$12,IF(G324="APAC",'[1]Net Hire Rate'!$H$12,0))))</f>
        <v>-0.12481698389458272</v>
      </c>
      <c r="BQ324" s="147">
        <f t="shared" si="457"/>
        <v>2</v>
      </c>
      <c r="BR324" s="147">
        <f t="shared" si="439"/>
        <v>2</v>
      </c>
      <c r="BS324" s="147">
        <f t="shared" si="458"/>
        <v>1.7503660322108345</v>
      </c>
      <c r="BT324" s="148">
        <f t="shared" si="440"/>
        <v>1.7503660322108345</v>
      </c>
      <c r="BU324" s="149">
        <f t="shared" si="459"/>
        <v>1.5318906233587501</v>
      </c>
      <c r="BV324" s="148">
        <f t="shared" si="441"/>
        <v>1.5318906233587501</v>
      </c>
      <c r="BW324" s="148">
        <f t="shared" si="460"/>
        <v>1.3406846560947188</v>
      </c>
      <c r="BX324" s="148">
        <f t="shared" si="442"/>
        <v>1.3406846560947188</v>
      </c>
      <c r="BY324" s="148">
        <f t="shared" si="461"/>
        <v>1.17334444096723</v>
      </c>
      <c r="BZ324" s="148">
        <f t="shared" si="443"/>
        <v>1.17334444096723</v>
      </c>
      <c r="CA324" s="148">
        <f t="shared" si="462"/>
        <v>1.0268911267762251</v>
      </c>
      <c r="CB324" s="148">
        <f t="shared" si="444"/>
        <v>1.0268911267762251</v>
      </c>
      <c r="CC324" s="148"/>
      <c r="CD324" s="38" t="s">
        <v>448</v>
      </c>
      <c r="CE324" s="38">
        <v>0.15</v>
      </c>
      <c r="CF324" s="38">
        <v>20</v>
      </c>
      <c r="CG324" s="38">
        <v>22</v>
      </c>
      <c r="CH324" s="38">
        <v>24.2</v>
      </c>
      <c r="CI324" s="38">
        <v>26.619999999999997</v>
      </c>
      <c r="CJ324" s="38">
        <v>29.281999999999996</v>
      </c>
      <c r="CK324" s="41">
        <v>32.210199999999993</v>
      </c>
      <c r="CL324" s="41" t="s">
        <v>449</v>
      </c>
      <c r="CM324" s="40">
        <v>0.65</v>
      </c>
      <c r="CN324" s="41">
        <v>11</v>
      </c>
      <c r="CO324" s="41">
        <v>13.2</v>
      </c>
      <c r="CP324" s="41">
        <v>15.84</v>
      </c>
      <c r="CQ324" s="41">
        <v>19.007999999999999</v>
      </c>
      <c r="CR324" s="41">
        <v>22.8096</v>
      </c>
      <c r="CS324" s="41">
        <v>27.37152</v>
      </c>
      <c r="CT324" s="41" t="s">
        <v>450</v>
      </c>
      <c r="CU324" s="40">
        <v>0.1</v>
      </c>
      <c r="CV324" s="41">
        <v>3</v>
      </c>
      <c r="CW324" s="41">
        <v>2</v>
      </c>
      <c r="CX324" s="41">
        <v>2</v>
      </c>
      <c r="CY324" s="41">
        <v>2</v>
      </c>
      <c r="CZ324" s="41">
        <v>2</v>
      </c>
      <c r="DA324" s="41">
        <v>2</v>
      </c>
      <c r="DB324" s="41" t="s">
        <v>451</v>
      </c>
      <c r="DC324" s="40">
        <v>0.1</v>
      </c>
      <c r="DD324" s="41">
        <v>1</v>
      </c>
      <c r="DE324" s="41">
        <v>2</v>
      </c>
      <c r="DF324" s="41">
        <v>2</v>
      </c>
      <c r="DG324" s="41">
        <v>2</v>
      </c>
      <c r="DH324" s="41">
        <v>2</v>
      </c>
      <c r="DI324" s="41">
        <v>2</v>
      </c>
      <c r="DJ324" s="41"/>
      <c r="DK324" s="40"/>
      <c r="DL324" s="41"/>
      <c r="DM324" s="41"/>
      <c r="DN324" s="41"/>
      <c r="DO324" s="41"/>
      <c r="DP324" s="41"/>
      <c r="DQ324" s="41"/>
      <c r="DR324" s="15"/>
      <c r="DS324" s="151">
        <f t="shared" si="445"/>
        <v>2</v>
      </c>
      <c r="DT324" s="152">
        <f t="shared" si="446"/>
        <v>2.4233333333333333</v>
      </c>
      <c r="DU324" s="7">
        <f t="shared" si="447"/>
        <v>2.7683333333333331</v>
      </c>
      <c r="DV324" s="7">
        <f t="shared" si="448"/>
        <v>3.1790333333333329</v>
      </c>
      <c r="DW324">
        <f t="shared" si="449"/>
        <v>3.6682433333333329</v>
      </c>
      <c r="DX324">
        <f t="shared" si="450"/>
        <v>4.2513023333333333</v>
      </c>
      <c r="DZ324">
        <f t="shared" si="463"/>
        <v>2</v>
      </c>
      <c r="EA324">
        <f t="shared" si="464"/>
        <v>2.4233333333333333</v>
      </c>
      <c r="EB324">
        <f t="shared" si="465"/>
        <v>2.7683333333333331</v>
      </c>
      <c r="EC324">
        <f t="shared" si="466"/>
        <v>3.1790333333333329</v>
      </c>
      <c r="ED324">
        <f t="shared" si="467"/>
        <v>3.6682433333333329</v>
      </c>
      <c r="EE324">
        <f t="shared" si="468"/>
        <v>4.2513023333333333</v>
      </c>
      <c r="EG324">
        <f t="shared" si="469"/>
        <v>2.4233333333333333</v>
      </c>
      <c r="EH324">
        <f t="shared" si="470"/>
        <v>2.2847317744154054</v>
      </c>
      <c r="EI324">
        <f t="shared" si="471"/>
        <v>2.2967128236002408</v>
      </c>
      <c r="EJ324">
        <f t="shared" si="472"/>
        <v>2.3077728030533393</v>
      </c>
      <c r="EK324">
        <f t="shared" si="473"/>
        <v>2.3178954867588759</v>
      </c>
      <c r="EM324">
        <f>IF($EM$9='[1]L&amp;D Numbers'!$E$6,'[1]L&amp;D Numbers'!$E$7)</f>
        <v>350</v>
      </c>
      <c r="EN324">
        <f>IF($EN$9='[1]L&amp;D Numbers'!$F$6,'[1]L&amp;D Numbers'!$F$7)</f>
        <v>2000</v>
      </c>
      <c r="EO324">
        <f>IF($EO$9='[1]L&amp;D Numbers'!$G$6,'[1]L&amp;D Numbers'!$G$7)</f>
        <v>2000</v>
      </c>
      <c r="EP324">
        <f>IF($EP$9='[1]L&amp;D Numbers'!$H$6,'[1]L&amp;D Numbers'!$H$7)</f>
        <v>2000</v>
      </c>
      <c r="EQ324">
        <f>IF($EQ$9='[1]L&amp;D Numbers'!$I$6,'[1]L&amp;D Numbers'!$I$7)</f>
        <v>2000</v>
      </c>
      <c r="ER324">
        <f>IF($ER$9='[1]L&amp;D Numbers'!$J$6,'[1]L&amp;D Numbers'!$J$7)</f>
        <v>0</v>
      </c>
      <c r="ET324" s="45">
        <f>'[1]L&amp;D Master'!$E$10</f>
        <v>1.0678246631903041E-2</v>
      </c>
      <c r="EU324" s="45">
        <f>ET324+'[1]L&amp;D Master'!$F$10</f>
        <v>1.8222427877342538E-2</v>
      </c>
      <c r="EV324" s="45">
        <f>EU324+'[1]L&amp;D Master'!$G$10</f>
        <v>2.3561551193294058E-2</v>
      </c>
      <c r="EW324" s="45">
        <f>EV324+'[1]L&amp;D Master'!$H$10</f>
        <v>2.7330438342024234E-2</v>
      </c>
      <c r="EX324" s="45">
        <f>EW324+'[1]L&amp;D Master'!$I$10</f>
        <v>2.9999999999999995E-2</v>
      </c>
      <c r="EY324" s="45"/>
      <c r="EZ324" s="45">
        <f t="shared" si="474"/>
        <v>1.0678246631903041E-2</v>
      </c>
      <c r="FA324" s="45">
        <f t="shared" si="475"/>
        <v>1.8222427877342538E-2</v>
      </c>
      <c r="FB324" s="45">
        <f t="shared" si="475"/>
        <v>2.3561551193294058E-2</v>
      </c>
      <c r="FC324" s="45">
        <f t="shared" si="475"/>
        <v>2.7330438342024234E-2</v>
      </c>
      <c r="FD324" s="45">
        <f t="shared" si="451"/>
        <v>2.7330438342024234E-2</v>
      </c>
      <c r="FE324" s="45"/>
      <c r="FF324">
        <f t="shared" si="487"/>
        <v>2.3974563823286883</v>
      </c>
      <c r="FG324">
        <f t="shared" si="488"/>
        <v>2.7178875788262231</v>
      </c>
      <c r="FH324">
        <f t="shared" si="489"/>
        <v>3.1041303767048114</v>
      </c>
      <c r="FI324">
        <f t="shared" si="490"/>
        <v>3.5679886350881249</v>
      </c>
      <c r="FJ324">
        <f t="shared" si="491"/>
        <v>4.1351123770388627</v>
      </c>
      <c r="FL324" s="34"/>
      <c r="FM324" s="34"/>
      <c r="FN324" s="34"/>
      <c r="FO324" s="34"/>
      <c r="FP324" s="34"/>
      <c r="FQ324" s="153">
        <f t="shared" si="476"/>
        <v>0.125</v>
      </c>
      <c r="FR324" s="153"/>
      <c r="FS324" s="42"/>
      <c r="FT324" s="42"/>
      <c r="FU324" s="42"/>
      <c r="FV324" s="42"/>
      <c r="FW324" s="42"/>
      <c r="FX324" s="42"/>
      <c r="FY324" s="42"/>
      <c r="FZ324" s="42"/>
      <c r="GA324" s="42"/>
      <c r="GB324" s="42"/>
      <c r="GC324" s="42"/>
      <c r="GD324" s="42"/>
      <c r="GE324" s="42"/>
      <c r="GF324" s="42"/>
      <c r="GG324" s="42"/>
      <c r="GH324" s="42"/>
      <c r="GI324" s="42"/>
      <c r="GJ324" s="42"/>
      <c r="GK324" s="42"/>
      <c r="GL324" s="42"/>
      <c r="GM324" s="154">
        <f>'[1]Automation Master'!$B$10*FQ324*FO324</f>
        <v>0</v>
      </c>
      <c r="GN324" s="155">
        <f>'[1]Automation Master'!$B$11*FO324*FQ324+GM324</f>
        <v>0</v>
      </c>
      <c r="GO324" s="155">
        <f>'[1]Automation Master'!$B$12*FO324*FQ324+GN324</f>
        <v>0</v>
      </c>
      <c r="GP324" s="155">
        <f>'[1]Automation Master'!$B$13*FO324*FQ324+GO324</f>
        <v>0</v>
      </c>
      <c r="GQ324" s="155">
        <f>'[1]Automation Master'!$C$10*FO324*FQ324+GP324</f>
        <v>0</v>
      </c>
      <c r="GR324" s="155">
        <f>'[1]Automation Master'!$C$11*FO324*FQ324+GQ324</f>
        <v>0</v>
      </c>
      <c r="GS324" s="155">
        <f>'[1]Automation Master'!$C$12*FO324*FQ324+GR324</f>
        <v>0</v>
      </c>
      <c r="GT324" s="155">
        <f>'[1]Automation Master'!$C$13*FO324*FQ324+GS324</f>
        <v>0</v>
      </c>
      <c r="GU324" s="155">
        <f>'[1]Automation Master'!$D$10*FO324*FQ324+GT324</f>
        <v>0</v>
      </c>
      <c r="GV324" s="155">
        <f>'[1]Automation Master'!$D$11*FO324*FQ324+GU324</f>
        <v>0</v>
      </c>
      <c r="GW324" s="155">
        <f>'[1]Automation Master'!$D$12*FO324*FQ324+GV324</f>
        <v>0</v>
      </c>
      <c r="GX324" s="155">
        <f>'[1]Automation Master'!$D$13*FO324*FQ324+GW324</f>
        <v>0</v>
      </c>
      <c r="GY324" s="155">
        <f>'[1]Automation Master'!$E$10*FO324*FQ324+GX324</f>
        <v>0</v>
      </c>
      <c r="GZ324" s="155">
        <f>'[1]Automation Master'!$E$11*FO324*FQ324+GY324</f>
        <v>0</v>
      </c>
      <c r="HA324" s="155">
        <f>'[1]Automation Master'!$E$12*FO324*FQ324+GZ324</f>
        <v>0</v>
      </c>
      <c r="HB324" s="155">
        <f>'[1]Automation Master'!$E$13*FO324*FQ324+HA324</f>
        <v>0</v>
      </c>
      <c r="HC324" s="155">
        <f>'[1]Automation Master'!$F$10*FO324*FQ324+HB324</f>
        <v>0</v>
      </c>
      <c r="HD324" s="155">
        <f>'[1]Automation Master'!$F$11*FO324*FQ324+HC324</f>
        <v>0</v>
      </c>
      <c r="HE324" s="155">
        <f>'[1]Automation Master'!$F$12*FO324*FQ324+HD324</f>
        <v>0</v>
      </c>
      <c r="HF324" s="156">
        <f>'[1]Automation Master'!$F$13*FO324*FQ324+HE324</f>
        <v>0</v>
      </c>
      <c r="HG324" s="157"/>
      <c r="HH324" s="157"/>
      <c r="HI324" s="157"/>
      <c r="HJ324" s="157"/>
      <c r="HK324" s="157"/>
      <c r="HL324" s="157"/>
      <c r="HM324" s="157"/>
      <c r="HN324" s="157"/>
      <c r="HO324" s="157"/>
      <c r="HP324" s="157"/>
      <c r="HQ324" s="157"/>
      <c r="HR324" s="157"/>
      <c r="HS324" s="157"/>
      <c r="HT324" s="157"/>
      <c r="HU324" s="157"/>
      <c r="HV324" s="157"/>
      <c r="HW324" s="157"/>
      <c r="HX324" s="157"/>
      <c r="HY324" s="42"/>
      <c r="HZ324" s="42"/>
      <c r="IA324" s="148">
        <f t="shared" si="492"/>
        <v>2.4233333333333333</v>
      </c>
      <c r="IB324" s="148">
        <f t="shared" si="493"/>
        <v>2.7683333333333331</v>
      </c>
      <c r="IC324" s="148">
        <f t="shared" si="494"/>
        <v>3.1790333333333329</v>
      </c>
      <c r="ID324" s="148">
        <f t="shared" si="495"/>
        <v>3.6682433333333329</v>
      </c>
      <c r="IE324" s="148">
        <f t="shared" si="496"/>
        <v>4.2513023333333333</v>
      </c>
      <c r="IH324">
        <f t="shared" si="497"/>
        <v>2.3974563823286883</v>
      </c>
      <c r="II324">
        <f t="shared" si="498"/>
        <v>2.7178875788262231</v>
      </c>
      <c r="IJ324">
        <f t="shared" si="499"/>
        <v>3.1041303767048114</v>
      </c>
      <c r="IK324">
        <f t="shared" si="500"/>
        <v>3.5679886350881249</v>
      </c>
      <c r="IL324">
        <f t="shared" si="501"/>
        <v>4.1351123770388627</v>
      </c>
      <c r="IN324" s="42">
        <f t="shared" si="502"/>
        <v>1.0678246631903044E-2</v>
      </c>
      <c r="IO324" s="42">
        <f t="shared" si="503"/>
        <v>1.8222427877342556E-2</v>
      </c>
      <c r="IP324" s="42">
        <f t="shared" si="504"/>
        <v>2.3561551193294044E-2</v>
      </c>
      <c r="IQ324" s="42">
        <f t="shared" si="505"/>
        <v>2.7330438342024189E-2</v>
      </c>
      <c r="IR324" s="42">
        <f t="shared" si="506"/>
        <v>2.7330438342024276E-2</v>
      </c>
      <c r="IT324" s="9">
        <f t="shared" si="477"/>
        <v>0</v>
      </c>
      <c r="IU324" s="9">
        <f t="shared" si="478"/>
        <v>0</v>
      </c>
      <c r="IV324" s="9">
        <f t="shared" si="479"/>
        <v>0</v>
      </c>
      <c r="IW324" s="9">
        <f t="shared" si="480"/>
        <v>0</v>
      </c>
      <c r="IX324" s="9">
        <f t="shared" si="481"/>
        <v>0</v>
      </c>
    </row>
    <row r="325" spans="1:258" ht="15.75" hidden="1" thickBot="1" x14ac:dyDescent="0.3">
      <c r="A325">
        <v>1</v>
      </c>
      <c r="B325" t="s">
        <v>446</v>
      </c>
      <c r="C325" t="s">
        <v>283</v>
      </c>
      <c r="D325" t="s">
        <v>267</v>
      </c>
      <c r="E325" t="s">
        <v>333</v>
      </c>
      <c r="F325" t="s">
        <v>333</v>
      </c>
      <c r="G325" t="s">
        <v>256</v>
      </c>
      <c r="H325">
        <v>1</v>
      </c>
      <c r="K325">
        <v>1</v>
      </c>
      <c r="P325">
        <v>1</v>
      </c>
      <c r="Y325">
        <v>1</v>
      </c>
      <c r="AE325">
        <v>1</v>
      </c>
      <c r="AT325">
        <v>1</v>
      </c>
      <c r="AU325">
        <v>0</v>
      </c>
      <c r="AV325">
        <v>0</v>
      </c>
      <c r="AW325">
        <v>1</v>
      </c>
      <c r="AX325">
        <v>0</v>
      </c>
      <c r="BB325">
        <f t="shared" si="452"/>
        <v>1</v>
      </c>
      <c r="BD325">
        <f t="shared" si="453"/>
        <v>1</v>
      </c>
      <c r="BE325">
        <f t="shared" si="454"/>
        <v>1</v>
      </c>
      <c r="BF325">
        <f t="shared" si="455"/>
        <v>1</v>
      </c>
      <c r="BH325">
        <f t="shared" si="456"/>
        <v>0</v>
      </c>
      <c r="BK325" s="45">
        <f>IF(G325="MEA",'[1]Net Hire Rate'!$E$7,IF(G325="AMR",'[1]Net Hire Rate'!$F$7,IF(G325="EUR",'[1]Net Hire Rate'!$G$7,IF(G325="APAC",'[1]Net Hire Rate'!$H$7,0))))</f>
        <v>1.6761041902604757E-3</v>
      </c>
      <c r="BL325" s="45">
        <f>IF(G325="MEA",'[1]Net Hire Rate'!$E$8,IF(G325="AMR",'[1]Net Hire Rate'!$F$8,IF(G325="EUR",'[1]Net Hire Rate'!$G$8,IF(G325="APAC",'[1]Net Hire Rate'!$H$8,0))))</f>
        <v>1.6761041902604757E-3</v>
      </c>
      <c r="BM325" s="45">
        <f>IF(G325="MEA",'[1]Net Hire Rate'!$E$9,IF(G325="AMR",'[1]Net Hire Rate'!$F$9,IF(G325="EUR",'[1]Net Hire Rate'!$G$9,IF(G325="APAC",'[1]Net Hire Rate'!$H$9,0))))</f>
        <v>1.6761041902604757E-3</v>
      </c>
      <c r="BN325" s="45">
        <f>IF(G325="MEA",'[1]Net Hire Rate'!$E$10,IF(G325="AMR",'[1]Net Hire Rate'!$F$10,IF(G325="EUR",'[1]Net Hire Rate'!$G$10,IF(G325="APAC",'[1]Net Hire Rate'!$H$10,0))))</f>
        <v>1.6761041902604757E-3</v>
      </c>
      <c r="BO325" s="45">
        <f>IF(G325="MEA",'[1]Net Hire Rate'!$E$11,IF(G325="AMR",'[1]Net Hire Rate'!$F$11,IF(G325="EUR",'[1]Net Hire Rate'!$G$11,IF(G325="APAC",'[1]Net Hire Rate'!$H$11,0))))</f>
        <v>1.6761041902604757E-3</v>
      </c>
      <c r="BP325" s="45">
        <f>IF(G325="MEA",'[1]Net Hire Rate'!$E$12,IF(G325="AMR",'[1]Net Hire Rate'!$F$12,IF(G325="EUR",'[1]Net Hire Rate'!$G$12,IF(G325="APAC",'[1]Net Hire Rate'!$H$12,0))))</f>
        <v>1.6761041902604757E-3</v>
      </c>
      <c r="BQ325" s="147">
        <f t="shared" si="457"/>
        <v>1</v>
      </c>
      <c r="BR325" s="147">
        <f t="shared" si="439"/>
        <v>1</v>
      </c>
      <c r="BS325" s="147">
        <f t="shared" si="458"/>
        <v>1.0016761041902604</v>
      </c>
      <c r="BT325" s="148">
        <f t="shared" si="440"/>
        <v>1.0016761041902604</v>
      </c>
      <c r="BU325" s="149">
        <f t="shared" si="459"/>
        <v>1.0033550177057775</v>
      </c>
      <c r="BV325" s="148">
        <f t="shared" si="441"/>
        <v>1.0033550177057775</v>
      </c>
      <c r="BW325" s="148">
        <f t="shared" si="460"/>
        <v>1.0050367452552731</v>
      </c>
      <c r="BX325" s="148">
        <f t="shared" si="442"/>
        <v>1.0050367452552731</v>
      </c>
      <c r="BY325" s="148">
        <f t="shared" si="461"/>
        <v>1.0067212915553612</v>
      </c>
      <c r="BZ325" s="148">
        <f t="shared" si="443"/>
        <v>1.0067212915553612</v>
      </c>
      <c r="CA325" s="148">
        <f t="shared" si="462"/>
        <v>1.0084086613305614</v>
      </c>
      <c r="CB325" s="148">
        <f t="shared" si="444"/>
        <v>1.0084086613305614</v>
      </c>
      <c r="CC325" s="148"/>
      <c r="CD325" s="38"/>
      <c r="CE325" s="38"/>
      <c r="CF325" s="38"/>
      <c r="CG325" s="38"/>
      <c r="CH325" s="38"/>
      <c r="CI325" s="38"/>
      <c r="CJ325" s="38"/>
      <c r="CK325" s="41"/>
      <c r="CL325" s="41"/>
      <c r="CM325" s="40"/>
      <c r="CN325" s="41"/>
      <c r="CO325" s="41"/>
      <c r="CP325" s="41"/>
      <c r="CQ325" s="41"/>
      <c r="CR325" s="41"/>
      <c r="CS325" s="41"/>
      <c r="CT325" s="41"/>
      <c r="CU325" s="40"/>
      <c r="CV325" s="41"/>
      <c r="CW325" s="41"/>
      <c r="CX325" s="41"/>
      <c r="CY325" s="41"/>
      <c r="CZ325" s="41"/>
      <c r="DA325" s="41"/>
      <c r="DB325" s="41"/>
      <c r="DC325" s="40"/>
      <c r="DD325" s="41"/>
      <c r="DE325" s="41"/>
      <c r="DF325" s="41"/>
      <c r="DG325" s="41"/>
      <c r="DH325" s="41"/>
      <c r="DI325" s="41"/>
      <c r="DJ325" s="41"/>
      <c r="DK325" s="40"/>
      <c r="DL325" s="41"/>
      <c r="DM325" s="41"/>
      <c r="DN325" s="41"/>
      <c r="DO325" s="41"/>
      <c r="DP325" s="41"/>
      <c r="DQ325" s="41"/>
      <c r="DR325" s="15"/>
      <c r="DS325" s="151">
        <f t="shared" si="445"/>
        <v>1</v>
      </c>
      <c r="DT325" s="152">
        <f t="shared" si="446"/>
        <v>0</v>
      </c>
      <c r="DU325" s="7">
        <f t="shared" si="447"/>
        <v>0</v>
      </c>
      <c r="DV325" s="7">
        <f t="shared" si="448"/>
        <v>0</v>
      </c>
      <c r="DW325">
        <f t="shared" si="449"/>
        <v>0</v>
      </c>
      <c r="DX325">
        <f t="shared" si="450"/>
        <v>0</v>
      </c>
      <c r="DZ325">
        <f t="shared" si="463"/>
        <v>1</v>
      </c>
      <c r="EA325">
        <f t="shared" si="464"/>
        <v>1</v>
      </c>
      <c r="EB325">
        <f t="shared" si="465"/>
        <v>1</v>
      </c>
      <c r="EC325">
        <f t="shared" si="466"/>
        <v>1</v>
      </c>
      <c r="ED325">
        <f t="shared" si="467"/>
        <v>1</v>
      </c>
      <c r="EE325">
        <f t="shared" si="468"/>
        <v>1</v>
      </c>
      <c r="EG325">
        <f t="shared" si="469"/>
        <v>1</v>
      </c>
      <c r="EH325">
        <f t="shared" si="470"/>
        <v>1</v>
      </c>
      <c r="EI325">
        <f t="shared" si="471"/>
        <v>1</v>
      </c>
      <c r="EJ325">
        <f t="shared" si="472"/>
        <v>1</v>
      </c>
      <c r="EK325">
        <f t="shared" si="473"/>
        <v>1</v>
      </c>
      <c r="EM325">
        <f>IF($EM$9='[1]L&amp;D Numbers'!$E$6,'[1]L&amp;D Numbers'!$E$7)</f>
        <v>350</v>
      </c>
      <c r="EN325">
        <f>IF($EN$9='[1]L&amp;D Numbers'!$F$6,'[1]L&amp;D Numbers'!$F$7)</f>
        <v>2000</v>
      </c>
      <c r="EO325">
        <f>IF($EO$9='[1]L&amp;D Numbers'!$G$6,'[1]L&amp;D Numbers'!$G$7)</f>
        <v>2000</v>
      </c>
      <c r="EP325">
        <f>IF($EP$9='[1]L&amp;D Numbers'!$H$6,'[1]L&amp;D Numbers'!$H$7)</f>
        <v>2000</v>
      </c>
      <c r="EQ325">
        <f>IF($EQ$9='[1]L&amp;D Numbers'!$I$6,'[1]L&amp;D Numbers'!$I$7)</f>
        <v>2000</v>
      </c>
      <c r="ER325">
        <f>IF($ER$9='[1]L&amp;D Numbers'!$J$6,'[1]L&amp;D Numbers'!$J$7)</f>
        <v>0</v>
      </c>
      <c r="ET325" s="45">
        <f>'[1]L&amp;D Master'!$E$10</f>
        <v>1.0678246631903041E-2</v>
      </c>
      <c r="EU325" s="45">
        <f>ET325+'[1]L&amp;D Master'!$F$10</f>
        <v>1.8222427877342538E-2</v>
      </c>
      <c r="EV325" s="45">
        <f>EU325+'[1]L&amp;D Master'!$G$10</f>
        <v>2.3561551193294058E-2</v>
      </c>
      <c r="EW325" s="45">
        <f>EV325+'[1]L&amp;D Master'!$H$10</f>
        <v>2.7330438342024234E-2</v>
      </c>
      <c r="EX325" s="45">
        <f>EW325+'[1]L&amp;D Master'!$I$10</f>
        <v>2.9999999999999995E-2</v>
      </c>
      <c r="EY325" s="45"/>
      <c r="EZ325" s="45">
        <f t="shared" si="474"/>
        <v>1.0678246631903041E-2</v>
      </c>
      <c r="FA325" s="45">
        <f t="shared" si="475"/>
        <v>1.8222427877342538E-2</v>
      </c>
      <c r="FB325" s="45">
        <f t="shared" si="475"/>
        <v>2.3561551193294058E-2</v>
      </c>
      <c r="FC325" s="45">
        <f t="shared" si="475"/>
        <v>2.7330438342024234E-2</v>
      </c>
      <c r="FD325" s="45">
        <f t="shared" si="451"/>
        <v>2.7330438342024234E-2</v>
      </c>
      <c r="FE325" s="45"/>
      <c r="FF325">
        <f t="shared" si="487"/>
        <v>0.98932175336809691</v>
      </c>
      <c r="FG325">
        <f t="shared" si="488"/>
        <v>0.98177757212265748</v>
      </c>
      <c r="FH325">
        <f t="shared" si="489"/>
        <v>0.97643844880670594</v>
      </c>
      <c r="FI325">
        <f t="shared" si="490"/>
        <v>0.9726695616579758</v>
      </c>
      <c r="FJ325">
        <f t="shared" si="491"/>
        <v>0.9726695616579758</v>
      </c>
      <c r="FL325" s="34" t="s">
        <v>261</v>
      </c>
      <c r="FM325" s="34">
        <v>2020</v>
      </c>
      <c r="FN325" s="34"/>
      <c r="FO325" s="172">
        <v>0.28000000000000003</v>
      </c>
      <c r="FP325" s="166">
        <v>0.66</v>
      </c>
      <c r="FQ325" s="153">
        <f t="shared" si="476"/>
        <v>0.16500000000000001</v>
      </c>
      <c r="FR325" s="153"/>
      <c r="FS325" s="42"/>
      <c r="FT325" s="42"/>
      <c r="FU325" s="42"/>
      <c r="FV325" s="42"/>
      <c r="FW325" s="42"/>
      <c r="FX325" s="42"/>
      <c r="FY325" s="42"/>
      <c r="FZ325" s="42"/>
      <c r="GA325" s="42"/>
      <c r="GB325" s="42"/>
      <c r="GC325" s="42"/>
      <c r="GD325" s="42"/>
      <c r="GE325" s="42"/>
      <c r="GF325" s="42"/>
      <c r="GG325" s="42"/>
      <c r="GH325" s="42"/>
      <c r="GI325" s="42"/>
      <c r="GJ325" s="42"/>
      <c r="GK325" s="42"/>
      <c r="GL325" s="42"/>
      <c r="GM325" s="45"/>
      <c r="GN325" s="45"/>
      <c r="GO325" s="45"/>
      <c r="GP325" s="45"/>
      <c r="GQ325" s="154">
        <f>'[1]Automation Master'!$B$10*FQ325*FO325</f>
        <v>1.027266557565093E-3</v>
      </c>
      <c r="GR325" s="155">
        <f>'[1]Automation Master'!$B$11*FO325*FQ325+GQ325</f>
        <v>2.0545331151301856E-3</v>
      </c>
      <c r="GS325" s="155">
        <f>'[1]Automation Master'!$B$12*FO325*FQ325+GR325</f>
        <v>3.0817996726952785E-3</v>
      </c>
      <c r="GT325" s="155">
        <f>'[1]Automation Master'!$B$13*FO325*FQ325+GS325</f>
        <v>4.1090662302603713E-3</v>
      </c>
      <c r="GU325" s="155">
        <f>'[1]Automation Master'!$C$10*FO325*FQ325+GT325</f>
        <v>5.5618788960103581E-3</v>
      </c>
      <c r="GV325" s="155">
        <f>'[1]Automation Master'!$C$11*FO325*FQ325+GU325</f>
        <v>7.0146915617603448E-3</v>
      </c>
      <c r="GW325" s="155">
        <f>'[1]Automation Master'!$C$12*FO325*FQ325+GV325</f>
        <v>8.4675042275103307E-3</v>
      </c>
      <c r="GX325" s="155">
        <f>'[1]Automation Master'!$C$13*FO325*FQ325+GW325</f>
        <v>9.9203168932603166E-3</v>
      </c>
      <c r="GY325" s="155">
        <f>'[1]Automation Master'!$D$10*FO325*FQ325+GX325</f>
        <v>1.1974958530545232E-2</v>
      </c>
      <c r="GZ325" s="155">
        <f>'[1]Automation Master'!$D$11*FO325*FQ325+GY325</f>
        <v>1.4029600167830147E-2</v>
      </c>
      <c r="HA325" s="155">
        <f>'[1]Automation Master'!$D$12*FO325*FQ325+GZ325</f>
        <v>1.6084241805115064E-2</v>
      </c>
      <c r="HB325" s="155">
        <f>'[1]Automation Master'!$D$13*FO325*FQ325+HA325</f>
        <v>1.8138883442399979E-2</v>
      </c>
      <c r="HC325" s="155">
        <f>'[1]Automation Master'!$E$10*FO325*FQ325+HB325</f>
        <v>2.1044662251456233E-2</v>
      </c>
      <c r="HD325" s="155">
        <f>'[1]Automation Master'!$E$11*FO325*FQ325+HC325</f>
        <v>2.3950441060512487E-2</v>
      </c>
      <c r="HE325" s="155">
        <f>'[1]Automation Master'!$E$12*FO325*FQ325+HD325</f>
        <v>2.6856219869568741E-2</v>
      </c>
      <c r="HF325" s="155">
        <f>'[1]Automation Master'!$E$13*FO325*FQ325+HE325</f>
        <v>2.9761998678624994E-2</v>
      </c>
      <c r="HG325" s="173">
        <f>'[1]Automation Master'!$F$10*FO325*FQ325+HF325</f>
        <v>3.3871499008968749E-2</v>
      </c>
      <c r="HH325" s="173">
        <f>'[1]Automation Master'!$F$11*FO325*FQ325+HG325</f>
        <v>3.7980999339312503E-2</v>
      </c>
      <c r="HI325" s="173">
        <f>'[1]Automation Master'!$F$12*FO325*FQ325+HH325</f>
        <v>4.2090499669656257E-2</v>
      </c>
      <c r="HJ325" s="174">
        <f>'[1]Automation Master'!$F$13*FO325*FQ325+HI325</f>
        <v>4.6200000000000012E-2</v>
      </c>
      <c r="HK325" s="157"/>
      <c r="HL325" s="157"/>
      <c r="HM325" s="157"/>
      <c r="HN325" s="157"/>
      <c r="HO325" s="157"/>
      <c r="HP325" s="157"/>
      <c r="HQ325" s="157"/>
      <c r="HR325" s="157"/>
      <c r="HS325" s="157"/>
      <c r="HT325" s="157"/>
      <c r="HU325" s="157"/>
      <c r="HV325" s="157"/>
      <c r="HW325" s="157"/>
      <c r="HX325" s="157"/>
      <c r="HY325" s="42"/>
      <c r="HZ325" s="42"/>
      <c r="IA325" s="148">
        <f t="shared" si="492"/>
        <v>1</v>
      </c>
      <c r="IB325" s="148">
        <f t="shared" si="493"/>
        <v>0.99589093376973958</v>
      </c>
      <c r="IC325" s="148">
        <f t="shared" si="494"/>
        <v>0.99007968310673966</v>
      </c>
      <c r="ID325" s="148">
        <f t="shared" si="495"/>
        <v>0.9818611165576</v>
      </c>
      <c r="IE325" s="148">
        <f t="shared" si="496"/>
        <v>0.97023800132137505</v>
      </c>
      <c r="IH325">
        <f>(EA325)*(1-GT325)*(1-EZ325)</f>
        <v>0.98525656476047008</v>
      </c>
      <c r="II325">
        <f>(EB325)*(1-GX325)*(1-FA325)</f>
        <v>0.97203802748850499</v>
      </c>
      <c r="IJ325">
        <f>(EC325)*(1-HB325)*(1-FB325)</f>
        <v>0.95872694559512328</v>
      </c>
      <c r="IK325">
        <f>(ED325)*(1-HF325)*(1-FC325)</f>
        <v>0.94372097144917244</v>
      </c>
      <c r="IL325">
        <f>(EE325)*(1-HJ325)*(1-FD325)</f>
        <v>0.92773222790937726</v>
      </c>
      <c r="IN325" s="42">
        <f t="shared" si="502"/>
        <v>1.4743435239529923E-2</v>
      </c>
      <c r="IO325" s="42">
        <f t="shared" si="503"/>
        <v>2.7961972511495015E-2</v>
      </c>
      <c r="IP325" s="42">
        <f t="shared" si="504"/>
        <v>4.1273054404876719E-2</v>
      </c>
      <c r="IQ325" s="42">
        <f t="shared" si="505"/>
        <v>5.6279028550827559E-2</v>
      </c>
      <c r="IR325" s="42">
        <f t="shared" si="506"/>
        <v>7.2267772090622739E-2</v>
      </c>
      <c r="IT325" s="9">
        <f t="shared" si="477"/>
        <v>0</v>
      </c>
      <c r="IU325" s="9">
        <f t="shared" si="478"/>
        <v>4.1090662302603713E-3</v>
      </c>
      <c r="IV325" s="9">
        <f t="shared" si="479"/>
        <v>9.9203168932603166E-3</v>
      </c>
      <c r="IW325" s="9">
        <f t="shared" si="480"/>
        <v>1.8138883442399979E-2</v>
      </c>
      <c r="IX325" s="9">
        <f t="shared" si="481"/>
        <v>2.9761998678624994E-2</v>
      </c>
    </row>
    <row r="326" spans="1:258" ht="15.75" hidden="1" thickBot="1" x14ac:dyDescent="0.3">
      <c r="A326">
        <v>3</v>
      </c>
      <c r="B326" t="s">
        <v>446</v>
      </c>
      <c r="C326" t="s">
        <v>269</v>
      </c>
      <c r="D326" t="s">
        <v>270</v>
      </c>
      <c r="E326" t="s">
        <v>333</v>
      </c>
      <c r="F326" t="s">
        <v>333</v>
      </c>
      <c r="G326" t="s">
        <v>268</v>
      </c>
      <c r="H326">
        <v>3</v>
      </c>
      <c r="K326">
        <v>1</v>
      </c>
      <c r="L326">
        <v>2</v>
      </c>
      <c r="Q326">
        <v>1</v>
      </c>
      <c r="R326">
        <v>1</v>
      </c>
      <c r="S326">
        <v>1</v>
      </c>
      <c r="Y326">
        <v>1</v>
      </c>
      <c r="Z326">
        <v>2</v>
      </c>
      <c r="AB326">
        <v>2</v>
      </c>
      <c r="AE326">
        <v>1</v>
      </c>
      <c r="AT326">
        <v>3</v>
      </c>
      <c r="AU326">
        <v>0</v>
      </c>
      <c r="AV326">
        <v>3</v>
      </c>
      <c r="AW326">
        <v>0</v>
      </c>
      <c r="AX326">
        <v>0</v>
      </c>
      <c r="BB326">
        <f t="shared" si="452"/>
        <v>3</v>
      </c>
      <c r="BC326">
        <v>3</v>
      </c>
      <c r="BD326">
        <f t="shared" si="453"/>
        <v>3</v>
      </c>
      <c r="BE326">
        <f t="shared" si="454"/>
        <v>3</v>
      </c>
      <c r="BF326">
        <f t="shared" si="455"/>
        <v>3</v>
      </c>
      <c r="BH326">
        <f t="shared" si="456"/>
        <v>0</v>
      </c>
      <c r="BK326" s="45">
        <f>IF(G326="MEA",'[1]Net Hire Rate'!$E$7,IF(G326="AMR",'[1]Net Hire Rate'!$F$7,IF(G326="EUR",'[1]Net Hire Rate'!$G$7,IF(G326="APAC",'[1]Net Hire Rate'!$H$7,0))))</f>
        <v>-0.12481698389458272</v>
      </c>
      <c r="BL326" s="45">
        <f>IF(G326="MEA",'[1]Net Hire Rate'!$E$8,IF(G326="AMR",'[1]Net Hire Rate'!$F$8,IF(G326="EUR",'[1]Net Hire Rate'!$G$8,IF(G326="APAC",'[1]Net Hire Rate'!$H$8,0))))</f>
        <v>-0.12481698389458272</v>
      </c>
      <c r="BM326" s="45">
        <f>IF(G326="MEA",'[1]Net Hire Rate'!$E$9,IF(G326="AMR",'[1]Net Hire Rate'!$F$9,IF(G326="EUR",'[1]Net Hire Rate'!$G$9,IF(G326="APAC",'[1]Net Hire Rate'!$H$9,0))))</f>
        <v>-0.12481698389458272</v>
      </c>
      <c r="BN326" s="45">
        <f>IF(G326="MEA",'[1]Net Hire Rate'!$E$10,IF(G326="AMR",'[1]Net Hire Rate'!$F$10,IF(G326="EUR",'[1]Net Hire Rate'!$G$10,IF(G326="APAC",'[1]Net Hire Rate'!$H$10,0))))</f>
        <v>-0.12481698389458272</v>
      </c>
      <c r="BO326" s="45">
        <f>IF(G326="MEA",'[1]Net Hire Rate'!$E$11,IF(G326="AMR",'[1]Net Hire Rate'!$F$11,IF(G326="EUR",'[1]Net Hire Rate'!$G$11,IF(G326="APAC",'[1]Net Hire Rate'!$H$11,0))))</f>
        <v>-0.12481698389458272</v>
      </c>
      <c r="BP326" s="45">
        <f>IF(G326="MEA",'[1]Net Hire Rate'!$E$12,IF(G326="AMR",'[1]Net Hire Rate'!$F$12,IF(G326="EUR",'[1]Net Hire Rate'!$G$12,IF(G326="APAC",'[1]Net Hire Rate'!$H$12,0))))</f>
        <v>-0.12481698389458272</v>
      </c>
      <c r="BQ326" s="147">
        <f t="shared" si="457"/>
        <v>3</v>
      </c>
      <c r="BR326" s="147">
        <f t="shared" si="439"/>
        <v>3</v>
      </c>
      <c r="BS326" s="147">
        <f t="shared" si="458"/>
        <v>2.6255490483162518</v>
      </c>
      <c r="BT326" s="148">
        <f t="shared" si="440"/>
        <v>2.6255490483162518</v>
      </c>
      <c r="BU326" s="149">
        <f t="shared" si="459"/>
        <v>2.2978359350381252</v>
      </c>
      <c r="BV326" s="148">
        <f t="shared" si="441"/>
        <v>2.2978359350381252</v>
      </c>
      <c r="BW326" s="148">
        <f t="shared" si="460"/>
        <v>2.0110269841420783</v>
      </c>
      <c r="BX326" s="148">
        <f t="shared" si="442"/>
        <v>2.0110269841420783</v>
      </c>
      <c r="BY326" s="148">
        <f t="shared" si="461"/>
        <v>1.7600166614508452</v>
      </c>
      <c r="BZ326" s="148">
        <f t="shared" si="443"/>
        <v>1.7600166614508452</v>
      </c>
      <c r="CA326" s="148">
        <f t="shared" si="462"/>
        <v>1.5403366901643378</v>
      </c>
      <c r="CB326" s="148">
        <f t="shared" si="444"/>
        <v>1.5403366901643378</v>
      </c>
      <c r="CC326" s="148"/>
      <c r="CD326" s="38" t="s">
        <v>85</v>
      </c>
      <c r="CE326" s="40">
        <v>1</v>
      </c>
      <c r="CF326" s="38">
        <v>646</v>
      </c>
      <c r="CG326" s="38">
        <v>643.39579892125573</v>
      </c>
      <c r="CH326" s="38">
        <v>637.65066418044296</v>
      </c>
      <c r="CI326" s="38">
        <v>647.17138696114455</v>
      </c>
      <c r="CJ326" s="38">
        <v>643.65698137607205</v>
      </c>
      <c r="CK326" s="41">
        <v>652.04222242746971</v>
      </c>
      <c r="CL326" s="41"/>
      <c r="CM326" s="40"/>
      <c r="CN326" s="41"/>
      <c r="CO326" s="41"/>
      <c r="CP326" s="41"/>
      <c r="CQ326" s="41"/>
      <c r="CR326" s="41"/>
      <c r="CS326" s="41"/>
      <c r="CT326" s="41"/>
      <c r="CU326" s="40"/>
      <c r="CV326" s="41"/>
      <c r="CW326" s="41"/>
      <c r="CX326" s="41"/>
      <c r="CY326" s="41"/>
      <c r="CZ326" s="41"/>
      <c r="DA326" s="41"/>
      <c r="DB326" s="41"/>
      <c r="DC326" s="40"/>
      <c r="DD326" s="41"/>
      <c r="DE326" s="41"/>
      <c r="DF326" s="41"/>
      <c r="DG326" s="41"/>
      <c r="DH326" s="41"/>
      <c r="DI326" s="41"/>
      <c r="DJ326" s="41"/>
      <c r="DK326" s="40"/>
      <c r="DL326" s="41"/>
      <c r="DM326" s="41"/>
      <c r="DN326" s="41"/>
      <c r="DO326" s="41"/>
      <c r="DP326" s="41"/>
      <c r="DQ326" s="41"/>
      <c r="DR326" s="15"/>
      <c r="DS326" s="151">
        <f t="shared" si="445"/>
        <v>3</v>
      </c>
      <c r="DT326" s="152">
        <f t="shared" si="446"/>
        <v>2.9879061869408159</v>
      </c>
      <c r="DU326" s="7">
        <f t="shared" si="447"/>
        <v>2.9612259946460195</v>
      </c>
      <c r="DV326" s="7">
        <f t="shared" si="448"/>
        <v>3.0054398775285351</v>
      </c>
      <c r="DW326">
        <f t="shared" si="449"/>
        <v>2.9891191085576101</v>
      </c>
      <c r="DX326">
        <f t="shared" si="450"/>
        <v>3.0280598564743175</v>
      </c>
      <c r="DZ326">
        <f t="shared" si="463"/>
        <v>3</v>
      </c>
      <c r="EA326">
        <f t="shared" si="464"/>
        <v>2.9879061869408159</v>
      </c>
      <c r="EB326">
        <f t="shared" si="465"/>
        <v>2.9612259946460195</v>
      </c>
      <c r="EC326">
        <f t="shared" si="466"/>
        <v>3.0054398775285351</v>
      </c>
      <c r="ED326">
        <f t="shared" si="467"/>
        <v>2.9891191085576101</v>
      </c>
      <c r="EE326">
        <f t="shared" si="468"/>
        <v>3.0280598564743175</v>
      </c>
      <c r="EG326">
        <f t="shared" si="469"/>
        <v>2.9879061869408159</v>
      </c>
      <c r="EH326">
        <f t="shared" si="470"/>
        <v>2.9732118172805353</v>
      </c>
      <c r="EI326">
        <f t="shared" si="471"/>
        <v>3.0447928151675576</v>
      </c>
      <c r="EJ326">
        <f t="shared" si="472"/>
        <v>2.9837087717911568</v>
      </c>
      <c r="EK326">
        <f t="shared" si="473"/>
        <v>3.03908249872535</v>
      </c>
      <c r="EM326">
        <f>IF($EM$9='[1]L&amp;D Numbers'!$E$6,'[1]L&amp;D Numbers'!$E$7)</f>
        <v>350</v>
      </c>
      <c r="EN326">
        <f>IF($EN$9='[1]L&amp;D Numbers'!$F$6,'[1]L&amp;D Numbers'!$F$7)</f>
        <v>2000</v>
      </c>
      <c r="EO326">
        <f>IF($EO$9='[1]L&amp;D Numbers'!$G$6,'[1]L&amp;D Numbers'!$G$7)</f>
        <v>2000</v>
      </c>
      <c r="EP326">
        <f>IF($EP$9='[1]L&amp;D Numbers'!$H$6,'[1]L&amp;D Numbers'!$H$7)</f>
        <v>2000</v>
      </c>
      <c r="EQ326">
        <f>IF($EQ$9='[1]L&amp;D Numbers'!$I$6,'[1]L&amp;D Numbers'!$I$7)</f>
        <v>2000</v>
      </c>
      <c r="ER326">
        <f>IF($ER$9='[1]L&amp;D Numbers'!$J$6,'[1]L&amp;D Numbers'!$J$7)</f>
        <v>0</v>
      </c>
      <c r="ET326" s="45">
        <f>'[1]L&amp;D Master'!$E$10</f>
        <v>1.0678246631903041E-2</v>
      </c>
      <c r="EU326" s="45">
        <f>ET326+'[1]L&amp;D Master'!$F$10</f>
        <v>1.8222427877342538E-2</v>
      </c>
      <c r="EV326" s="45">
        <f>EU326+'[1]L&amp;D Master'!$G$10</f>
        <v>2.3561551193294058E-2</v>
      </c>
      <c r="EW326" s="45">
        <f>EV326+'[1]L&amp;D Master'!$H$10</f>
        <v>2.7330438342024234E-2</v>
      </c>
      <c r="EX326" s="45">
        <f>EW326+'[1]L&amp;D Master'!$I$10</f>
        <v>2.9999999999999995E-2</v>
      </c>
      <c r="EY326" s="45"/>
      <c r="EZ326" s="45">
        <f t="shared" si="474"/>
        <v>1.0678246631903041E-2</v>
      </c>
      <c r="FA326" s="45">
        <f t="shared" si="475"/>
        <v>1.8222427877342538E-2</v>
      </c>
      <c r="FB326" s="45">
        <f t="shared" si="475"/>
        <v>2.3561551193294058E-2</v>
      </c>
      <c r="FC326" s="45">
        <f t="shared" si="475"/>
        <v>2.7330438342024234E-2</v>
      </c>
      <c r="FD326" s="45">
        <f t="shared" si="451"/>
        <v>2.7330438342024234E-2</v>
      </c>
      <c r="FE326" s="45"/>
      <c r="FF326">
        <f t="shared" si="487"/>
        <v>2.9560005877636728</v>
      </c>
      <c r="FG326">
        <f t="shared" si="488"/>
        <v>2.9072652675300708</v>
      </c>
      <c r="FH326">
        <f t="shared" si="489"/>
        <v>2.9346270519957791</v>
      </c>
      <c r="FI326">
        <f t="shared" si="490"/>
        <v>2.90742517306421</v>
      </c>
      <c r="FJ326">
        <f t="shared" si="491"/>
        <v>2.9453016532709877</v>
      </c>
      <c r="FL326" s="34"/>
      <c r="FM326" s="34"/>
      <c r="FN326" s="34"/>
      <c r="FO326" s="34"/>
      <c r="FP326" s="34"/>
      <c r="FQ326" s="153">
        <f t="shared" si="476"/>
        <v>0.125</v>
      </c>
      <c r="FR326" s="153"/>
      <c r="FS326" s="42"/>
      <c r="FT326" s="42"/>
      <c r="FU326" s="42"/>
      <c r="FV326" s="42"/>
      <c r="FW326" s="42"/>
      <c r="FX326" s="42"/>
      <c r="FY326" s="42"/>
      <c r="FZ326" s="42"/>
      <c r="GA326" s="42"/>
      <c r="GB326" s="42"/>
      <c r="GC326" s="42"/>
      <c r="GD326" s="42"/>
      <c r="GE326" s="42"/>
      <c r="GF326" s="42"/>
      <c r="GG326" s="42"/>
      <c r="GH326" s="42"/>
      <c r="GI326" s="42"/>
      <c r="GJ326" s="42"/>
      <c r="GK326" s="42"/>
      <c r="GL326" s="42"/>
      <c r="GM326" s="154">
        <f>'[1]Automation Master'!$B$10*FQ326*FO326</f>
        <v>0</v>
      </c>
      <c r="GN326" s="155">
        <f>'[1]Automation Master'!$B$11*FO326*FQ326+GM326</f>
        <v>0</v>
      </c>
      <c r="GO326" s="155">
        <f>'[1]Automation Master'!$B$12*FO326*FQ326+GN326</f>
        <v>0</v>
      </c>
      <c r="GP326" s="155">
        <f>'[1]Automation Master'!$B$13*FO326*FQ326+GO326</f>
        <v>0</v>
      </c>
      <c r="GQ326" s="155">
        <f>'[1]Automation Master'!$C$10*FO326*FQ326+GP326</f>
        <v>0</v>
      </c>
      <c r="GR326" s="155">
        <f>'[1]Automation Master'!$C$11*FO326*FQ326+GQ326</f>
        <v>0</v>
      </c>
      <c r="GS326" s="155">
        <f>'[1]Automation Master'!$C$12*FO326*FQ326+GR326</f>
        <v>0</v>
      </c>
      <c r="GT326" s="155">
        <f>'[1]Automation Master'!$C$13*FO326*FQ326+GS326</f>
        <v>0</v>
      </c>
      <c r="GU326" s="155">
        <f>'[1]Automation Master'!$D$10*FO326*FQ326+GT326</f>
        <v>0</v>
      </c>
      <c r="GV326" s="155">
        <f>'[1]Automation Master'!$D$11*FO326*FQ326+GU326</f>
        <v>0</v>
      </c>
      <c r="GW326" s="155">
        <f>'[1]Automation Master'!$D$12*FO326*FQ326+GV326</f>
        <v>0</v>
      </c>
      <c r="GX326" s="155">
        <f>'[1]Automation Master'!$D$13*FO326*FQ326+GW326</f>
        <v>0</v>
      </c>
      <c r="GY326" s="155">
        <f>'[1]Automation Master'!$E$10*FO326*FQ326+GX326</f>
        <v>0</v>
      </c>
      <c r="GZ326" s="155">
        <f>'[1]Automation Master'!$E$11*FO326*FQ326+GY326</f>
        <v>0</v>
      </c>
      <c r="HA326" s="155">
        <f>'[1]Automation Master'!$E$12*FO326*FQ326+GZ326</f>
        <v>0</v>
      </c>
      <c r="HB326" s="155">
        <f>'[1]Automation Master'!$E$13*FO326*FQ326+HA326</f>
        <v>0</v>
      </c>
      <c r="HC326" s="155">
        <f>'[1]Automation Master'!$F$10*FO326*FQ326+HB326</f>
        <v>0</v>
      </c>
      <c r="HD326" s="155">
        <f>'[1]Automation Master'!$F$11*FO326*FQ326+HC326</f>
        <v>0</v>
      </c>
      <c r="HE326" s="155">
        <f>'[1]Automation Master'!$F$12*FO326*FQ326+HD326</f>
        <v>0</v>
      </c>
      <c r="HF326" s="156">
        <f>'[1]Automation Master'!$F$13*FO326*FQ326+HE326</f>
        <v>0</v>
      </c>
      <c r="HG326" s="157"/>
      <c r="HH326" s="157"/>
      <c r="HI326" s="157"/>
      <c r="HJ326" s="157"/>
      <c r="HK326" s="157"/>
      <c r="HL326" s="157"/>
      <c r="HM326" s="157"/>
      <c r="HN326" s="157"/>
      <c r="HO326" s="157"/>
      <c r="HP326" s="157"/>
      <c r="HQ326" s="157"/>
      <c r="HR326" s="157"/>
      <c r="HS326" s="157"/>
      <c r="HT326" s="157"/>
      <c r="HU326" s="157"/>
      <c r="HV326" s="157"/>
      <c r="HW326" s="157"/>
      <c r="HX326" s="157"/>
      <c r="HY326" s="42"/>
      <c r="HZ326" s="42"/>
      <c r="IA326" s="148">
        <f t="shared" si="492"/>
        <v>2.9879061869408159</v>
      </c>
      <c r="IB326" s="148">
        <f t="shared" si="493"/>
        <v>2.9612259946460195</v>
      </c>
      <c r="IC326" s="148">
        <f t="shared" si="494"/>
        <v>3.0054398775285351</v>
      </c>
      <c r="ID326" s="148">
        <f t="shared" si="495"/>
        <v>2.9891191085576101</v>
      </c>
      <c r="IE326" s="148">
        <f t="shared" si="496"/>
        <v>3.0280598564743175</v>
      </c>
      <c r="IH326">
        <f t="shared" ref="IH326:IH331" si="507">(EA326)*(1-GP326)*(1-EZ326)</f>
        <v>2.9560005877636728</v>
      </c>
      <c r="II326">
        <f t="shared" ref="II326:II331" si="508">(EB326)*(1-GT326)*(1-FA326)</f>
        <v>2.9072652675300708</v>
      </c>
      <c r="IJ326">
        <f t="shared" ref="IJ326:IJ331" si="509">(EC326)*(1-GX326)*(1-FB326)</f>
        <v>2.9346270519957791</v>
      </c>
      <c r="IK326">
        <f t="shared" ref="IK326:IK331" si="510">(ED326)*(1-HB326)*(1-FC326)</f>
        <v>2.90742517306421</v>
      </c>
      <c r="IL326">
        <f t="shared" ref="IL326:IL331" si="511">(EE326)*(1-HF326)*(1-FD326)</f>
        <v>2.9453016532709877</v>
      </c>
      <c r="IN326" s="42">
        <f t="shared" si="502"/>
        <v>1.0678246631903062E-2</v>
      </c>
      <c r="IO326" s="42">
        <f t="shared" si="503"/>
        <v>1.8222427877342465E-2</v>
      </c>
      <c r="IP326" s="42">
        <f t="shared" si="504"/>
        <v>2.3561551193294065E-2</v>
      </c>
      <c r="IQ326" s="42">
        <f t="shared" si="505"/>
        <v>2.7330438342024196E-2</v>
      </c>
      <c r="IR326" s="42">
        <f t="shared" si="506"/>
        <v>2.7330438342024147E-2</v>
      </c>
      <c r="IT326" s="9">
        <f t="shared" si="477"/>
        <v>0</v>
      </c>
      <c r="IU326" s="9">
        <f t="shared" si="478"/>
        <v>0</v>
      </c>
      <c r="IV326" s="9">
        <f t="shared" si="479"/>
        <v>0</v>
      </c>
      <c r="IW326" s="9">
        <f t="shared" si="480"/>
        <v>0</v>
      </c>
      <c r="IX326" s="9">
        <f t="shared" si="481"/>
        <v>0</v>
      </c>
    </row>
    <row r="327" spans="1:258" ht="15.75" hidden="1" thickBot="1" x14ac:dyDescent="0.3">
      <c r="A327">
        <v>6</v>
      </c>
      <c r="B327" t="s">
        <v>446</v>
      </c>
      <c r="C327" t="s">
        <v>272</v>
      </c>
      <c r="D327" t="s">
        <v>259</v>
      </c>
      <c r="E327" t="s">
        <v>333</v>
      </c>
      <c r="F327" t="s">
        <v>333</v>
      </c>
      <c r="G327" t="s">
        <v>268</v>
      </c>
      <c r="H327">
        <v>6</v>
      </c>
      <c r="K327">
        <v>1</v>
      </c>
      <c r="L327">
        <v>5</v>
      </c>
      <c r="Q327">
        <v>5</v>
      </c>
      <c r="R327">
        <v>1</v>
      </c>
      <c r="Y327">
        <v>5</v>
      </c>
      <c r="Z327">
        <v>1</v>
      </c>
      <c r="AB327">
        <v>5</v>
      </c>
      <c r="AE327">
        <v>1</v>
      </c>
      <c r="AT327">
        <v>6</v>
      </c>
      <c r="AU327">
        <v>0</v>
      </c>
      <c r="AV327">
        <v>0</v>
      </c>
      <c r="AW327">
        <v>0</v>
      </c>
      <c r="AX327">
        <v>6</v>
      </c>
      <c r="BB327">
        <f t="shared" si="452"/>
        <v>6</v>
      </c>
      <c r="BC327">
        <v>6</v>
      </c>
      <c r="BD327">
        <f t="shared" si="453"/>
        <v>6</v>
      </c>
      <c r="BE327">
        <f t="shared" si="454"/>
        <v>6</v>
      </c>
      <c r="BF327">
        <f t="shared" si="455"/>
        <v>6</v>
      </c>
      <c r="BH327">
        <f t="shared" si="456"/>
        <v>0</v>
      </c>
      <c r="BK327" s="45">
        <f>IF(G327="MEA",'[1]Net Hire Rate'!$E$7,IF(G327="AMR",'[1]Net Hire Rate'!$F$7,IF(G327="EUR",'[1]Net Hire Rate'!$G$7,IF(G327="APAC",'[1]Net Hire Rate'!$H$7,0))))</f>
        <v>-0.12481698389458272</v>
      </c>
      <c r="BL327" s="45">
        <f>IF(G327="MEA",'[1]Net Hire Rate'!$E$8,IF(G327="AMR",'[1]Net Hire Rate'!$F$8,IF(G327="EUR",'[1]Net Hire Rate'!$G$8,IF(G327="APAC",'[1]Net Hire Rate'!$H$8,0))))</f>
        <v>-0.12481698389458272</v>
      </c>
      <c r="BM327" s="45">
        <f>IF(G327="MEA",'[1]Net Hire Rate'!$E$9,IF(G327="AMR",'[1]Net Hire Rate'!$F$9,IF(G327="EUR",'[1]Net Hire Rate'!$G$9,IF(G327="APAC",'[1]Net Hire Rate'!$H$9,0))))</f>
        <v>-0.12481698389458272</v>
      </c>
      <c r="BN327" s="45">
        <f>IF(G327="MEA",'[1]Net Hire Rate'!$E$10,IF(G327="AMR",'[1]Net Hire Rate'!$F$10,IF(G327="EUR",'[1]Net Hire Rate'!$G$10,IF(G327="APAC",'[1]Net Hire Rate'!$H$10,0))))</f>
        <v>-0.12481698389458272</v>
      </c>
      <c r="BO327" s="45">
        <f>IF(G327="MEA",'[1]Net Hire Rate'!$E$11,IF(G327="AMR",'[1]Net Hire Rate'!$F$11,IF(G327="EUR",'[1]Net Hire Rate'!$G$11,IF(G327="APAC",'[1]Net Hire Rate'!$H$11,0))))</f>
        <v>-0.12481698389458272</v>
      </c>
      <c r="BP327" s="45">
        <f>IF(G327="MEA",'[1]Net Hire Rate'!$E$12,IF(G327="AMR",'[1]Net Hire Rate'!$F$12,IF(G327="EUR",'[1]Net Hire Rate'!$G$12,IF(G327="APAC",'[1]Net Hire Rate'!$H$12,0))))</f>
        <v>-0.12481698389458272</v>
      </c>
      <c r="BQ327" s="147">
        <f t="shared" si="457"/>
        <v>6</v>
      </c>
      <c r="BR327" s="147">
        <f t="shared" si="439"/>
        <v>6</v>
      </c>
      <c r="BS327" s="147">
        <f t="shared" si="458"/>
        <v>5.2510980966325036</v>
      </c>
      <c r="BT327" s="148">
        <f t="shared" si="440"/>
        <v>5.2510980966325036</v>
      </c>
      <c r="BU327" s="149">
        <f t="shared" si="459"/>
        <v>4.5956718700762504</v>
      </c>
      <c r="BV327" s="148">
        <f t="shared" si="441"/>
        <v>4.5956718700762504</v>
      </c>
      <c r="BW327" s="148">
        <f t="shared" si="460"/>
        <v>4.0220539682841565</v>
      </c>
      <c r="BX327" s="148">
        <f t="shared" si="442"/>
        <v>4.0220539682841565</v>
      </c>
      <c r="BY327" s="148">
        <f t="shared" si="461"/>
        <v>3.5200333229016905</v>
      </c>
      <c r="BZ327" s="148">
        <f t="shared" si="443"/>
        <v>3.5200333229016905</v>
      </c>
      <c r="CA327" s="148">
        <f t="shared" si="462"/>
        <v>3.0806733803286757</v>
      </c>
      <c r="CB327" s="148">
        <f t="shared" si="444"/>
        <v>3.0806733803286757</v>
      </c>
      <c r="CC327" s="148"/>
      <c r="CD327" s="38" t="s">
        <v>474</v>
      </c>
      <c r="CE327" s="40">
        <v>1</v>
      </c>
      <c r="CF327" s="38">
        <v>50</v>
      </c>
      <c r="CG327" s="38">
        <v>55</v>
      </c>
      <c r="CH327" s="38">
        <v>56</v>
      </c>
      <c r="CI327" s="38">
        <v>60</v>
      </c>
      <c r="CJ327" s="38">
        <v>65</v>
      </c>
      <c r="CK327" s="41">
        <v>70</v>
      </c>
      <c r="CL327" s="41"/>
      <c r="CM327" s="40"/>
      <c r="CN327" s="41"/>
      <c r="CO327" s="41"/>
      <c r="CP327" s="41"/>
      <c r="CQ327" s="41"/>
      <c r="CR327" s="41"/>
      <c r="CS327" s="41"/>
      <c r="CT327" s="41"/>
      <c r="CU327" s="40"/>
      <c r="CV327" s="41"/>
      <c r="CW327" s="41"/>
      <c r="CX327" s="41"/>
      <c r="CY327" s="41"/>
      <c r="CZ327" s="41"/>
      <c r="DA327" s="41"/>
      <c r="DB327" s="41"/>
      <c r="DC327" s="40"/>
      <c r="DD327" s="41"/>
      <c r="DE327" s="41"/>
      <c r="DF327" s="41"/>
      <c r="DG327" s="41"/>
      <c r="DH327" s="41"/>
      <c r="DI327" s="41"/>
      <c r="DJ327" s="41"/>
      <c r="DK327" s="40"/>
      <c r="DL327" s="41"/>
      <c r="DM327" s="41"/>
      <c r="DN327" s="41"/>
      <c r="DO327" s="41"/>
      <c r="DP327" s="41"/>
      <c r="DQ327" s="41"/>
      <c r="DR327" s="15"/>
      <c r="DS327" s="151">
        <f t="shared" si="445"/>
        <v>6</v>
      </c>
      <c r="DT327" s="152">
        <f t="shared" si="446"/>
        <v>6.6</v>
      </c>
      <c r="DU327" s="7">
        <f t="shared" si="447"/>
        <v>6.72</v>
      </c>
      <c r="DV327" s="7">
        <f t="shared" si="448"/>
        <v>7.2</v>
      </c>
      <c r="DW327">
        <f t="shared" si="449"/>
        <v>7.8</v>
      </c>
      <c r="DX327">
        <f t="shared" si="450"/>
        <v>8.4</v>
      </c>
      <c r="DZ327">
        <f t="shared" si="463"/>
        <v>6</v>
      </c>
      <c r="EA327">
        <f t="shared" si="464"/>
        <v>6.6</v>
      </c>
      <c r="EB327">
        <f t="shared" si="465"/>
        <v>6.72</v>
      </c>
      <c r="EC327">
        <f t="shared" si="466"/>
        <v>7.2</v>
      </c>
      <c r="ED327">
        <f t="shared" si="467"/>
        <v>7.8</v>
      </c>
      <c r="EE327">
        <f t="shared" si="468"/>
        <v>8.4</v>
      </c>
      <c r="EG327">
        <f t="shared" si="469"/>
        <v>6.6</v>
      </c>
      <c r="EH327">
        <f t="shared" si="470"/>
        <v>6.1090909090909093</v>
      </c>
      <c r="EI327">
        <f t="shared" si="471"/>
        <v>6.4285714285714288</v>
      </c>
      <c r="EJ327">
        <f t="shared" si="472"/>
        <v>6.4999999999999991</v>
      </c>
      <c r="EK327">
        <f t="shared" si="473"/>
        <v>6.4615384615384626</v>
      </c>
      <c r="EM327">
        <f>IF($EM$9='[1]L&amp;D Numbers'!$E$6,'[1]L&amp;D Numbers'!$E$7)</f>
        <v>350</v>
      </c>
      <c r="EN327">
        <f>IF($EN$9='[1]L&amp;D Numbers'!$F$6,'[1]L&amp;D Numbers'!$F$7)</f>
        <v>2000</v>
      </c>
      <c r="EO327">
        <f>IF($EO$9='[1]L&amp;D Numbers'!$G$6,'[1]L&amp;D Numbers'!$G$7)</f>
        <v>2000</v>
      </c>
      <c r="EP327">
        <f>IF($EP$9='[1]L&amp;D Numbers'!$H$6,'[1]L&amp;D Numbers'!$H$7)</f>
        <v>2000</v>
      </c>
      <c r="EQ327">
        <f>IF($EQ$9='[1]L&amp;D Numbers'!$I$6,'[1]L&amp;D Numbers'!$I$7)</f>
        <v>2000</v>
      </c>
      <c r="ER327">
        <f>IF($ER$9='[1]L&amp;D Numbers'!$J$6,'[1]L&amp;D Numbers'!$J$7)</f>
        <v>0</v>
      </c>
      <c r="ET327" s="45">
        <f>'[1]L&amp;D Master'!$E$10</f>
        <v>1.0678246631903041E-2</v>
      </c>
      <c r="EU327" s="45">
        <f>ET327+'[1]L&amp;D Master'!$F$10</f>
        <v>1.8222427877342538E-2</v>
      </c>
      <c r="EV327" s="45">
        <f>EU327+'[1]L&amp;D Master'!$G$10</f>
        <v>2.3561551193294058E-2</v>
      </c>
      <c r="EW327" s="45">
        <f>EV327+'[1]L&amp;D Master'!$H$10</f>
        <v>2.7330438342024234E-2</v>
      </c>
      <c r="EX327" s="45">
        <f>EW327+'[1]L&amp;D Master'!$I$10</f>
        <v>2.9999999999999995E-2</v>
      </c>
      <c r="EY327" s="45"/>
      <c r="EZ327" s="45">
        <f t="shared" si="474"/>
        <v>1.0678246631903041E-2</v>
      </c>
      <c r="FA327" s="45">
        <f t="shared" si="475"/>
        <v>1.8222427877342538E-2</v>
      </c>
      <c r="FB327" s="45">
        <f t="shared" si="475"/>
        <v>2.3561551193294058E-2</v>
      </c>
      <c r="FC327" s="45">
        <f t="shared" si="475"/>
        <v>2.7330438342024234E-2</v>
      </c>
      <c r="FD327" s="45">
        <f t="shared" si="451"/>
        <v>2.7330438342024234E-2</v>
      </c>
      <c r="FE327" s="45"/>
      <c r="FF327">
        <f t="shared" si="487"/>
        <v>6.5295235722294391</v>
      </c>
      <c r="FG327">
        <f t="shared" si="488"/>
        <v>6.5975452846642577</v>
      </c>
      <c r="FH327">
        <f t="shared" si="489"/>
        <v>7.0303568314082829</v>
      </c>
      <c r="FI327">
        <f t="shared" si="490"/>
        <v>7.5868225809322114</v>
      </c>
      <c r="FJ327">
        <f t="shared" si="491"/>
        <v>8.1704243179269973</v>
      </c>
      <c r="FL327" s="34"/>
      <c r="FM327" s="34"/>
      <c r="FN327" s="34"/>
      <c r="FO327" s="34"/>
      <c r="FP327" s="34"/>
      <c r="FQ327" s="153">
        <f t="shared" si="476"/>
        <v>0.125</v>
      </c>
      <c r="FR327" s="153"/>
      <c r="FS327" s="42"/>
      <c r="FT327" s="42"/>
      <c r="FU327" s="42"/>
      <c r="FV327" s="42"/>
      <c r="FW327" s="42"/>
      <c r="FX327" s="42"/>
      <c r="FY327" s="42"/>
      <c r="FZ327" s="42"/>
      <c r="GA327" s="42"/>
      <c r="GB327" s="42"/>
      <c r="GC327" s="42"/>
      <c r="GD327" s="42"/>
      <c r="GE327" s="42"/>
      <c r="GF327" s="42"/>
      <c r="GG327" s="42"/>
      <c r="GH327" s="42"/>
      <c r="GI327" s="42"/>
      <c r="GJ327" s="42"/>
      <c r="GK327" s="42"/>
      <c r="GL327" s="42"/>
      <c r="GM327" s="154">
        <f>'[1]Automation Master'!$B$10*FQ327*FO327</f>
        <v>0</v>
      </c>
      <c r="GN327" s="155">
        <f>'[1]Automation Master'!$B$11*FO327*FQ327+GM327</f>
        <v>0</v>
      </c>
      <c r="GO327" s="155">
        <f>'[1]Automation Master'!$B$12*FO327*FQ327+GN327</f>
        <v>0</v>
      </c>
      <c r="GP327" s="155">
        <f>'[1]Automation Master'!$B$13*FO327*FQ327+GO327</f>
        <v>0</v>
      </c>
      <c r="GQ327" s="155">
        <f>'[1]Automation Master'!$C$10*FO327*FQ327+GP327</f>
        <v>0</v>
      </c>
      <c r="GR327" s="155">
        <f>'[1]Automation Master'!$C$11*FO327*FQ327+GQ327</f>
        <v>0</v>
      </c>
      <c r="GS327" s="155">
        <f>'[1]Automation Master'!$C$12*FO327*FQ327+GR327</f>
        <v>0</v>
      </c>
      <c r="GT327" s="155">
        <f>'[1]Automation Master'!$C$13*FO327*FQ327+GS327</f>
        <v>0</v>
      </c>
      <c r="GU327" s="155">
        <f>'[1]Automation Master'!$D$10*FO327*FQ327+GT327</f>
        <v>0</v>
      </c>
      <c r="GV327" s="155">
        <f>'[1]Automation Master'!$D$11*FO327*FQ327+GU327</f>
        <v>0</v>
      </c>
      <c r="GW327" s="155">
        <f>'[1]Automation Master'!$D$12*FO327*FQ327+GV327</f>
        <v>0</v>
      </c>
      <c r="GX327" s="155">
        <f>'[1]Automation Master'!$D$13*FO327*FQ327+GW327</f>
        <v>0</v>
      </c>
      <c r="GY327" s="155">
        <f>'[1]Automation Master'!$E$10*FO327*FQ327+GX327</f>
        <v>0</v>
      </c>
      <c r="GZ327" s="155">
        <f>'[1]Automation Master'!$E$11*FO327*FQ327+GY327</f>
        <v>0</v>
      </c>
      <c r="HA327" s="155">
        <f>'[1]Automation Master'!$E$12*FO327*FQ327+GZ327</f>
        <v>0</v>
      </c>
      <c r="HB327" s="155">
        <f>'[1]Automation Master'!$E$13*FO327*FQ327+HA327</f>
        <v>0</v>
      </c>
      <c r="HC327" s="155">
        <f>'[1]Automation Master'!$F$10*FO327*FQ327+HB327</f>
        <v>0</v>
      </c>
      <c r="HD327" s="155">
        <f>'[1]Automation Master'!$F$11*FO327*FQ327+HC327</f>
        <v>0</v>
      </c>
      <c r="HE327" s="155">
        <f>'[1]Automation Master'!$F$12*FO327*FQ327+HD327</f>
        <v>0</v>
      </c>
      <c r="HF327" s="156">
        <f>'[1]Automation Master'!$F$13*FO327*FQ327+HE327</f>
        <v>0</v>
      </c>
      <c r="HG327" s="157"/>
      <c r="HH327" s="157"/>
      <c r="HI327" s="157"/>
      <c r="HJ327" s="157"/>
      <c r="HK327" s="157"/>
      <c r="HL327" s="157"/>
      <c r="HM327" s="157"/>
      <c r="HN327" s="157"/>
      <c r="HO327" s="157"/>
      <c r="HP327" s="157"/>
      <c r="HQ327" s="157"/>
      <c r="HR327" s="157"/>
      <c r="HS327" s="157"/>
      <c r="HT327" s="157"/>
      <c r="HU327" s="157"/>
      <c r="HV327" s="157"/>
      <c r="HW327" s="157"/>
      <c r="HX327" s="157"/>
      <c r="HY327" s="42"/>
      <c r="HZ327" s="42"/>
      <c r="IA327" s="148">
        <f t="shared" si="492"/>
        <v>6.6</v>
      </c>
      <c r="IB327" s="148">
        <f t="shared" si="493"/>
        <v>6.72</v>
      </c>
      <c r="IC327" s="148">
        <f t="shared" si="494"/>
        <v>7.2</v>
      </c>
      <c r="ID327" s="148">
        <f t="shared" si="495"/>
        <v>7.8</v>
      </c>
      <c r="IE327" s="148">
        <f t="shared" si="496"/>
        <v>8.4</v>
      </c>
      <c r="IH327">
        <f t="shared" si="507"/>
        <v>6.5295235722294391</v>
      </c>
      <c r="II327">
        <f t="shared" si="508"/>
        <v>6.5975452846642577</v>
      </c>
      <c r="IJ327">
        <f t="shared" si="509"/>
        <v>7.0303568314082829</v>
      </c>
      <c r="IK327">
        <f t="shared" si="510"/>
        <v>7.5868225809322114</v>
      </c>
      <c r="IL327">
        <f t="shared" si="511"/>
        <v>8.1704243179269973</v>
      </c>
      <c r="IN327" s="42">
        <f t="shared" si="502"/>
        <v>1.0678246631903109E-2</v>
      </c>
      <c r="IO327" s="42">
        <f t="shared" si="503"/>
        <v>1.8222427877342566E-2</v>
      </c>
      <c r="IP327" s="42">
        <f t="shared" si="504"/>
        <v>2.3561551193294061E-2</v>
      </c>
      <c r="IQ327" s="42">
        <f t="shared" si="505"/>
        <v>2.7330438342024158E-2</v>
      </c>
      <c r="IR327" s="42">
        <f t="shared" si="506"/>
        <v>2.7330438342024171E-2</v>
      </c>
      <c r="IT327" s="9">
        <f t="shared" si="477"/>
        <v>0</v>
      </c>
      <c r="IU327" s="9">
        <f t="shared" si="478"/>
        <v>0</v>
      </c>
      <c r="IV327" s="9">
        <f t="shared" si="479"/>
        <v>0</v>
      </c>
      <c r="IW327" s="9">
        <f t="shared" si="480"/>
        <v>0</v>
      </c>
      <c r="IX327" s="9">
        <f t="shared" si="481"/>
        <v>0</v>
      </c>
    </row>
    <row r="328" spans="1:258" ht="15.75" hidden="1" thickBot="1" x14ac:dyDescent="0.3">
      <c r="A328">
        <v>1</v>
      </c>
      <c r="B328" t="s">
        <v>446</v>
      </c>
      <c r="C328" t="s">
        <v>475</v>
      </c>
      <c r="D328" t="s">
        <v>476</v>
      </c>
      <c r="E328" t="s">
        <v>333</v>
      </c>
      <c r="F328" t="s">
        <v>333</v>
      </c>
      <c r="G328" t="s">
        <v>256</v>
      </c>
      <c r="H328">
        <v>1</v>
      </c>
      <c r="K328">
        <v>1</v>
      </c>
      <c r="Q328">
        <v>1</v>
      </c>
      <c r="Y328">
        <v>1</v>
      </c>
      <c r="AB328">
        <v>1</v>
      </c>
      <c r="AT328">
        <v>1</v>
      </c>
      <c r="AU328">
        <v>0</v>
      </c>
      <c r="AV328">
        <v>0</v>
      </c>
      <c r="AW328">
        <v>0</v>
      </c>
      <c r="AX328">
        <v>1</v>
      </c>
      <c r="BB328">
        <f t="shared" si="452"/>
        <v>1</v>
      </c>
      <c r="BC328">
        <v>1</v>
      </c>
      <c r="BD328">
        <f t="shared" si="453"/>
        <v>1</v>
      </c>
      <c r="BE328">
        <f t="shared" si="454"/>
        <v>1</v>
      </c>
      <c r="BF328">
        <f t="shared" si="455"/>
        <v>1</v>
      </c>
      <c r="BH328">
        <f t="shared" si="456"/>
        <v>0</v>
      </c>
      <c r="BK328" s="45">
        <f>IF(G328="MEA",'[1]Net Hire Rate'!$E$7,IF(G328="AMR",'[1]Net Hire Rate'!$F$7,IF(G328="EUR",'[1]Net Hire Rate'!$G$7,IF(G328="APAC",'[1]Net Hire Rate'!$H$7,0))))</f>
        <v>1.6761041902604757E-3</v>
      </c>
      <c r="BL328" s="45">
        <f>IF(G328="MEA",'[1]Net Hire Rate'!$E$8,IF(G328="AMR",'[1]Net Hire Rate'!$F$8,IF(G328="EUR",'[1]Net Hire Rate'!$G$8,IF(G328="APAC",'[1]Net Hire Rate'!$H$8,0))))</f>
        <v>1.6761041902604757E-3</v>
      </c>
      <c r="BM328" s="45">
        <f>IF(G328="MEA",'[1]Net Hire Rate'!$E$9,IF(G328="AMR",'[1]Net Hire Rate'!$F$9,IF(G328="EUR",'[1]Net Hire Rate'!$G$9,IF(G328="APAC",'[1]Net Hire Rate'!$H$9,0))))</f>
        <v>1.6761041902604757E-3</v>
      </c>
      <c r="BN328" s="45">
        <f>IF(G328="MEA",'[1]Net Hire Rate'!$E$10,IF(G328="AMR",'[1]Net Hire Rate'!$F$10,IF(G328="EUR",'[1]Net Hire Rate'!$G$10,IF(G328="APAC",'[1]Net Hire Rate'!$H$10,0))))</f>
        <v>1.6761041902604757E-3</v>
      </c>
      <c r="BO328" s="45">
        <f>IF(G328="MEA",'[1]Net Hire Rate'!$E$11,IF(G328="AMR",'[1]Net Hire Rate'!$F$11,IF(G328="EUR",'[1]Net Hire Rate'!$G$11,IF(G328="APAC",'[1]Net Hire Rate'!$H$11,0))))</f>
        <v>1.6761041902604757E-3</v>
      </c>
      <c r="BP328" s="45">
        <f>IF(G328="MEA",'[1]Net Hire Rate'!$E$12,IF(G328="AMR",'[1]Net Hire Rate'!$F$12,IF(G328="EUR",'[1]Net Hire Rate'!$G$12,IF(G328="APAC",'[1]Net Hire Rate'!$H$12,0))))</f>
        <v>1.6761041902604757E-3</v>
      </c>
      <c r="BQ328" s="147">
        <f t="shared" si="457"/>
        <v>1</v>
      </c>
      <c r="BR328" s="147">
        <f t="shared" si="439"/>
        <v>1</v>
      </c>
      <c r="BS328" s="147">
        <f t="shared" si="458"/>
        <v>1.0016761041902604</v>
      </c>
      <c r="BT328" s="148">
        <f t="shared" si="440"/>
        <v>1.0016761041902604</v>
      </c>
      <c r="BU328" s="149">
        <f t="shared" si="459"/>
        <v>1.0033550177057775</v>
      </c>
      <c r="BV328" s="148">
        <f t="shared" si="441"/>
        <v>1.0033550177057775</v>
      </c>
      <c r="BW328" s="148">
        <f t="shared" si="460"/>
        <v>1.0050367452552731</v>
      </c>
      <c r="BX328" s="148">
        <f t="shared" si="442"/>
        <v>1.0050367452552731</v>
      </c>
      <c r="BY328" s="148">
        <f t="shared" si="461"/>
        <v>1.0067212915553612</v>
      </c>
      <c r="BZ328" s="148">
        <f t="shared" si="443"/>
        <v>1.0067212915553612</v>
      </c>
      <c r="CA328" s="148">
        <f t="shared" si="462"/>
        <v>1.0084086613305614</v>
      </c>
      <c r="CB328" s="148">
        <f t="shared" si="444"/>
        <v>1.0084086613305614</v>
      </c>
      <c r="CC328" s="148"/>
      <c r="CD328" s="38" t="s">
        <v>477</v>
      </c>
      <c r="CE328" s="38">
        <f>1/3</f>
        <v>0.33333333333333331</v>
      </c>
      <c r="CF328" s="38">
        <v>9104939025.9599991</v>
      </c>
      <c r="CG328" s="38">
        <v>9327010709.5200005</v>
      </c>
      <c r="CH328" s="38">
        <v>9793361244.9960003</v>
      </c>
      <c r="CI328" s="38">
        <v>10283029307.2458</v>
      </c>
      <c r="CJ328" s="38">
        <v>9801133753.920599</v>
      </c>
      <c r="CK328" s="41">
        <v>9959174768.7208004</v>
      </c>
      <c r="CL328" s="41" t="s">
        <v>478</v>
      </c>
      <c r="CM328" s="40">
        <f>1/3</f>
        <v>0.33333333333333331</v>
      </c>
      <c r="CN328" s="41">
        <v>35600</v>
      </c>
      <c r="CO328" s="41">
        <v>35600</v>
      </c>
      <c r="CP328" s="41">
        <v>35600</v>
      </c>
      <c r="CQ328" s="41">
        <v>35600</v>
      </c>
      <c r="CR328" s="41">
        <v>35600</v>
      </c>
      <c r="CS328" s="41">
        <v>35600</v>
      </c>
      <c r="CT328" s="41" t="s">
        <v>479</v>
      </c>
      <c r="CU328" s="40">
        <f>1/3</f>
        <v>0.33333333333333331</v>
      </c>
      <c r="CV328" s="41">
        <v>12</v>
      </c>
      <c r="CW328" s="41">
        <v>12</v>
      </c>
      <c r="CX328" s="41">
        <v>12</v>
      </c>
      <c r="CY328" s="41">
        <v>12</v>
      </c>
      <c r="CZ328" s="41">
        <v>12</v>
      </c>
      <c r="DA328" s="41">
        <v>12</v>
      </c>
      <c r="DB328" s="41"/>
      <c r="DC328" s="40"/>
      <c r="DD328" s="41"/>
      <c r="DE328" s="41"/>
      <c r="DF328" s="41"/>
      <c r="DG328" s="41"/>
      <c r="DH328" s="41"/>
      <c r="DI328" s="41"/>
      <c r="DJ328" s="41"/>
      <c r="DK328" s="40"/>
      <c r="DL328" s="41"/>
      <c r="DM328" s="41"/>
      <c r="DN328" s="41"/>
      <c r="DO328" s="41"/>
      <c r="DP328" s="41"/>
      <c r="DQ328" s="41"/>
      <c r="DR328" s="15"/>
      <c r="DS328" s="151">
        <f t="shared" si="445"/>
        <v>1</v>
      </c>
      <c r="DT328" s="152">
        <f t="shared" si="446"/>
        <v>1.0081300813008129</v>
      </c>
      <c r="DU328" s="7">
        <f t="shared" si="447"/>
        <v>1.0252032520325203</v>
      </c>
      <c r="DV328" s="7">
        <f t="shared" si="448"/>
        <v>1.0431300813008131</v>
      </c>
      <c r="DW328">
        <f t="shared" si="449"/>
        <v>1.0254878048780487</v>
      </c>
      <c r="DX328">
        <f t="shared" si="450"/>
        <v>1.0312737127371274</v>
      </c>
      <c r="DZ328">
        <f t="shared" si="463"/>
        <v>1</v>
      </c>
      <c r="EA328">
        <f t="shared" si="464"/>
        <v>1.0081300813008129</v>
      </c>
      <c r="EB328">
        <f t="shared" si="465"/>
        <v>1.0252032520325203</v>
      </c>
      <c r="EC328">
        <f t="shared" si="466"/>
        <v>1.0431300813008131</v>
      </c>
      <c r="ED328">
        <f t="shared" si="467"/>
        <v>1.0254878048780487</v>
      </c>
      <c r="EE328">
        <f t="shared" si="468"/>
        <v>1.0312737127371274</v>
      </c>
      <c r="EG328">
        <f t="shared" si="469"/>
        <v>1.0081300813008129</v>
      </c>
      <c r="EH328">
        <f t="shared" si="470"/>
        <v>1.0169354838709679</v>
      </c>
      <c r="EI328">
        <f t="shared" si="471"/>
        <v>1.0174861221252975</v>
      </c>
      <c r="EJ328">
        <f t="shared" si="472"/>
        <v>0.98308717509060428</v>
      </c>
      <c r="EK328">
        <f t="shared" si="473"/>
        <v>1.0056421030377507</v>
      </c>
      <c r="EM328">
        <f>IF($EM$9='[1]L&amp;D Numbers'!$E$6,'[1]L&amp;D Numbers'!$E$7)</f>
        <v>350</v>
      </c>
      <c r="EN328">
        <f>IF($EN$9='[1]L&amp;D Numbers'!$F$6,'[1]L&amp;D Numbers'!$F$7)</f>
        <v>2000</v>
      </c>
      <c r="EO328">
        <f>IF($EO$9='[1]L&amp;D Numbers'!$G$6,'[1]L&amp;D Numbers'!$G$7)</f>
        <v>2000</v>
      </c>
      <c r="EP328">
        <f>IF($EP$9='[1]L&amp;D Numbers'!$H$6,'[1]L&amp;D Numbers'!$H$7)</f>
        <v>2000</v>
      </c>
      <c r="EQ328">
        <f>IF($EQ$9='[1]L&amp;D Numbers'!$I$6,'[1]L&amp;D Numbers'!$I$7)</f>
        <v>2000</v>
      </c>
      <c r="ER328">
        <f>IF($ER$9='[1]L&amp;D Numbers'!$J$6,'[1]L&amp;D Numbers'!$J$7)</f>
        <v>0</v>
      </c>
      <c r="ET328" s="45">
        <f>'[1]L&amp;D Master'!$E$10</f>
        <v>1.0678246631903041E-2</v>
      </c>
      <c r="EU328" s="45">
        <f>ET328+'[1]L&amp;D Master'!$F$10</f>
        <v>1.8222427877342538E-2</v>
      </c>
      <c r="EV328" s="45">
        <f>EU328+'[1]L&amp;D Master'!$G$10</f>
        <v>2.3561551193294058E-2</v>
      </c>
      <c r="EW328" s="45">
        <f>EV328+'[1]L&amp;D Master'!$H$10</f>
        <v>2.7330438342024234E-2</v>
      </c>
      <c r="EX328" s="45">
        <f>EW328+'[1]L&amp;D Master'!$I$10</f>
        <v>2.9999999999999995E-2</v>
      </c>
      <c r="EY328" s="45"/>
      <c r="EZ328" s="45">
        <f t="shared" si="474"/>
        <v>1.0678246631903041E-2</v>
      </c>
      <c r="FA328" s="45">
        <f t="shared" si="475"/>
        <v>1.8222427877342538E-2</v>
      </c>
      <c r="FB328" s="45">
        <f t="shared" si="475"/>
        <v>2.3561551193294058E-2</v>
      </c>
      <c r="FC328" s="45">
        <f t="shared" si="475"/>
        <v>2.7330438342024234E-2</v>
      </c>
      <c r="FD328" s="45">
        <f t="shared" si="451"/>
        <v>2.7330438342024234E-2</v>
      </c>
      <c r="FE328" s="45"/>
      <c r="FF328">
        <f t="shared" si="487"/>
        <v>0.99736501965564239</v>
      </c>
      <c r="FG328">
        <f t="shared" si="488"/>
        <v>1.0065215597127406</v>
      </c>
      <c r="FH328">
        <f t="shared" si="489"/>
        <v>1.0185523184889789</v>
      </c>
      <c r="FI328">
        <f t="shared" si="490"/>
        <v>0.99746077365633146</v>
      </c>
      <c r="FJ328">
        <f t="shared" si="491"/>
        <v>1.0030885501174149</v>
      </c>
      <c r="FL328" s="34"/>
      <c r="FM328" s="34"/>
      <c r="FN328" s="34"/>
      <c r="FO328" s="34"/>
      <c r="FP328" s="34"/>
      <c r="FQ328" s="153">
        <f t="shared" si="476"/>
        <v>0.125</v>
      </c>
      <c r="FR328" s="153"/>
      <c r="FS328" s="42"/>
      <c r="FT328" s="42"/>
      <c r="FU328" s="42"/>
      <c r="FV328" s="42"/>
      <c r="FW328" s="42"/>
      <c r="FX328" s="42"/>
      <c r="FY328" s="42"/>
      <c r="FZ328" s="42"/>
      <c r="GA328" s="42"/>
      <c r="GB328" s="42"/>
      <c r="GC328" s="42"/>
      <c r="GD328" s="42"/>
      <c r="GE328" s="42"/>
      <c r="GF328" s="42"/>
      <c r="GG328" s="42"/>
      <c r="GH328" s="42"/>
      <c r="GI328" s="42"/>
      <c r="GJ328" s="42"/>
      <c r="GK328" s="42"/>
      <c r="GL328" s="42"/>
      <c r="GM328" s="154">
        <f>'[1]Automation Master'!$B$10*FQ328*FO328</f>
        <v>0</v>
      </c>
      <c r="GN328" s="155">
        <f>'[1]Automation Master'!$B$11*FO328*FQ328+GM328</f>
        <v>0</v>
      </c>
      <c r="GO328" s="155">
        <f>'[1]Automation Master'!$B$12*FO328*FQ328+GN328</f>
        <v>0</v>
      </c>
      <c r="GP328" s="155">
        <f>'[1]Automation Master'!$B$13*FO328*FQ328+GO328</f>
        <v>0</v>
      </c>
      <c r="GQ328" s="155">
        <f>'[1]Automation Master'!$C$10*FO328*FQ328+GP328</f>
        <v>0</v>
      </c>
      <c r="GR328" s="155">
        <f>'[1]Automation Master'!$C$11*FO328*FQ328+GQ328</f>
        <v>0</v>
      </c>
      <c r="GS328" s="155">
        <f>'[1]Automation Master'!$C$12*FO328*FQ328+GR328</f>
        <v>0</v>
      </c>
      <c r="GT328" s="155">
        <f>'[1]Automation Master'!$C$13*FO328*FQ328+GS328</f>
        <v>0</v>
      </c>
      <c r="GU328" s="155">
        <f>'[1]Automation Master'!$D$10*FO328*FQ328+GT328</f>
        <v>0</v>
      </c>
      <c r="GV328" s="155">
        <f>'[1]Automation Master'!$D$11*FO328*FQ328+GU328</f>
        <v>0</v>
      </c>
      <c r="GW328" s="155">
        <f>'[1]Automation Master'!$D$12*FO328*FQ328+GV328</f>
        <v>0</v>
      </c>
      <c r="GX328" s="155">
        <f>'[1]Automation Master'!$D$13*FO328*FQ328+GW328</f>
        <v>0</v>
      </c>
      <c r="GY328" s="155">
        <f>'[1]Automation Master'!$E$10*FO328*FQ328+GX328</f>
        <v>0</v>
      </c>
      <c r="GZ328" s="155">
        <f>'[1]Automation Master'!$E$11*FO328*FQ328+GY328</f>
        <v>0</v>
      </c>
      <c r="HA328" s="155">
        <f>'[1]Automation Master'!$E$12*FO328*FQ328+GZ328</f>
        <v>0</v>
      </c>
      <c r="HB328" s="155">
        <f>'[1]Automation Master'!$E$13*FO328*FQ328+HA328</f>
        <v>0</v>
      </c>
      <c r="HC328" s="155">
        <f>'[1]Automation Master'!$F$10*FO328*FQ328+HB328</f>
        <v>0</v>
      </c>
      <c r="HD328" s="155">
        <f>'[1]Automation Master'!$F$11*FO328*FQ328+HC328</f>
        <v>0</v>
      </c>
      <c r="HE328" s="155">
        <f>'[1]Automation Master'!$F$12*FO328*FQ328+HD328</f>
        <v>0</v>
      </c>
      <c r="HF328" s="156">
        <f>'[1]Automation Master'!$F$13*FO328*FQ328+HE328</f>
        <v>0</v>
      </c>
      <c r="HG328" s="157"/>
      <c r="HH328" s="157"/>
      <c r="HI328" s="157"/>
      <c r="HJ328" s="157"/>
      <c r="HK328" s="157"/>
      <c r="HL328" s="157"/>
      <c r="HM328" s="157"/>
      <c r="HN328" s="157"/>
      <c r="HO328" s="157"/>
      <c r="HP328" s="157"/>
      <c r="HQ328" s="157"/>
      <c r="HR328" s="157"/>
      <c r="HS328" s="157"/>
      <c r="HT328" s="157"/>
      <c r="HU328" s="157"/>
      <c r="HV328" s="157"/>
      <c r="HW328" s="157"/>
      <c r="HX328" s="157"/>
      <c r="HY328" s="42"/>
      <c r="HZ328" s="42"/>
      <c r="IA328" s="148">
        <f t="shared" si="492"/>
        <v>1.0081300813008129</v>
      </c>
      <c r="IB328" s="148">
        <f t="shared" si="493"/>
        <v>1.0252032520325203</v>
      </c>
      <c r="IC328" s="148">
        <f t="shared" si="494"/>
        <v>1.0431300813008131</v>
      </c>
      <c r="ID328" s="148">
        <f t="shared" si="495"/>
        <v>1.0254878048780487</v>
      </c>
      <c r="IE328" s="148">
        <f t="shared" si="496"/>
        <v>1.0312737127371274</v>
      </c>
      <c r="IH328">
        <f t="shared" si="507"/>
        <v>0.99736501965564239</v>
      </c>
      <c r="II328">
        <f t="shared" si="508"/>
        <v>1.0065215597127406</v>
      </c>
      <c r="IJ328">
        <f t="shared" si="509"/>
        <v>1.0185523184889789</v>
      </c>
      <c r="IK328">
        <f t="shared" si="510"/>
        <v>0.99746077365633146</v>
      </c>
      <c r="IL328">
        <f t="shared" si="511"/>
        <v>1.0030885501174149</v>
      </c>
      <c r="IN328" s="42">
        <f t="shared" si="502"/>
        <v>1.0678246631903044E-2</v>
      </c>
      <c r="IO328" s="42">
        <f t="shared" si="503"/>
        <v>1.8222427877342587E-2</v>
      </c>
      <c r="IP328" s="42">
        <f t="shared" si="504"/>
        <v>2.3561551193294165E-2</v>
      </c>
      <c r="IQ328" s="42">
        <f t="shared" si="505"/>
        <v>2.7330438342024182E-2</v>
      </c>
      <c r="IR328" s="42">
        <f t="shared" si="506"/>
        <v>2.7330438342024251E-2</v>
      </c>
      <c r="IT328" s="9">
        <f t="shared" si="477"/>
        <v>0</v>
      </c>
      <c r="IU328" s="9">
        <f t="shared" si="478"/>
        <v>0</v>
      </c>
      <c r="IV328" s="9">
        <f t="shared" si="479"/>
        <v>0</v>
      </c>
      <c r="IW328" s="9">
        <f t="shared" si="480"/>
        <v>0</v>
      </c>
      <c r="IX328" s="9">
        <f t="shared" si="481"/>
        <v>0</v>
      </c>
    </row>
    <row r="329" spans="1:258" ht="15.75" hidden="1" thickBot="1" x14ac:dyDescent="0.3">
      <c r="A329">
        <v>2</v>
      </c>
      <c r="B329" t="s">
        <v>446</v>
      </c>
      <c r="C329" t="s">
        <v>269</v>
      </c>
      <c r="D329" t="s">
        <v>270</v>
      </c>
      <c r="E329" t="s">
        <v>333</v>
      </c>
      <c r="F329" t="s">
        <v>333</v>
      </c>
      <c r="G329" t="s">
        <v>273</v>
      </c>
      <c r="H329">
        <v>2</v>
      </c>
      <c r="K329">
        <v>1</v>
      </c>
      <c r="L329">
        <v>1</v>
      </c>
      <c r="Q329">
        <v>1</v>
      </c>
      <c r="R329">
        <v>1</v>
      </c>
      <c r="Y329">
        <v>2</v>
      </c>
      <c r="AB329">
        <v>1</v>
      </c>
      <c r="AE329">
        <v>1</v>
      </c>
      <c r="AT329">
        <v>2</v>
      </c>
      <c r="AU329">
        <v>0</v>
      </c>
      <c r="AV329">
        <v>2</v>
      </c>
      <c r="AW329">
        <v>0</v>
      </c>
      <c r="AX329">
        <v>0</v>
      </c>
      <c r="BB329">
        <f t="shared" si="452"/>
        <v>2</v>
      </c>
      <c r="BC329">
        <v>2</v>
      </c>
      <c r="BD329">
        <f t="shared" si="453"/>
        <v>2</v>
      </c>
      <c r="BE329">
        <f t="shared" si="454"/>
        <v>2</v>
      </c>
      <c r="BF329">
        <f t="shared" si="455"/>
        <v>2</v>
      </c>
      <c r="BH329">
        <f t="shared" si="456"/>
        <v>0</v>
      </c>
      <c r="BK329" s="45">
        <f>IF(G329="MEA",'[1]Net Hire Rate'!$E$7,IF(G329="AMR",'[1]Net Hire Rate'!$F$7,IF(G329="EUR",'[1]Net Hire Rate'!$G$7,IF(G329="APAC",'[1]Net Hire Rate'!$H$7,0))))</f>
        <v>-2.2817025010969723E-2</v>
      </c>
      <c r="BL329" s="45">
        <f>IF(G329="MEA",'[1]Net Hire Rate'!$E$8,IF(G329="AMR",'[1]Net Hire Rate'!$F$8,IF(G329="EUR",'[1]Net Hire Rate'!$G$8,IF(G329="APAC",'[1]Net Hire Rate'!$H$8,0))))</f>
        <v>-2.2817025010969723E-2</v>
      </c>
      <c r="BM329" s="45">
        <f>IF(G329="MEA",'[1]Net Hire Rate'!$E$9,IF(G329="AMR",'[1]Net Hire Rate'!$F$9,IF(G329="EUR",'[1]Net Hire Rate'!$G$9,IF(G329="APAC",'[1]Net Hire Rate'!$H$9,0))))</f>
        <v>-2.2817025010969723E-2</v>
      </c>
      <c r="BN329" s="45">
        <f>IF(G329="MEA",'[1]Net Hire Rate'!$E$10,IF(G329="AMR",'[1]Net Hire Rate'!$F$10,IF(G329="EUR",'[1]Net Hire Rate'!$G$10,IF(G329="APAC",'[1]Net Hire Rate'!$H$10,0))))</f>
        <v>-2.2817025010969723E-2</v>
      </c>
      <c r="BO329" s="45">
        <f>IF(G329="MEA",'[1]Net Hire Rate'!$E$11,IF(G329="AMR",'[1]Net Hire Rate'!$F$11,IF(G329="EUR",'[1]Net Hire Rate'!$G$11,IF(G329="APAC",'[1]Net Hire Rate'!$H$11,0))))</f>
        <v>-2.2817025010969723E-2</v>
      </c>
      <c r="BP329" s="45">
        <f>IF(G329="MEA",'[1]Net Hire Rate'!$E$12,IF(G329="AMR",'[1]Net Hire Rate'!$F$12,IF(G329="EUR",'[1]Net Hire Rate'!$G$12,IF(G329="APAC",'[1]Net Hire Rate'!$H$12,0))))</f>
        <v>-2.2817025010969723E-2</v>
      </c>
      <c r="BQ329" s="147">
        <f t="shared" si="457"/>
        <v>2</v>
      </c>
      <c r="BR329" s="147">
        <f t="shared" si="439"/>
        <v>2</v>
      </c>
      <c r="BS329" s="147">
        <f t="shared" si="458"/>
        <v>1.9543659499780606</v>
      </c>
      <c r="BT329" s="148">
        <f t="shared" si="440"/>
        <v>1.9543659499780606</v>
      </c>
      <c r="BU329" s="149">
        <f t="shared" si="459"/>
        <v>1.9097731332168235</v>
      </c>
      <c r="BV329" s="148">
        <f t="shared" si="441"/>
        <v>1.9097731332168235</v>
      </c>
      <c r="BW329" s="148">
        <f t="shared" si="460"/>
        <v>1.8661977918709372</v>
      </c>
      <c r="BX329" s="148">
        <f t="shared" si="442"/>
        <v>1.8661977918709372</v>
      </c>
      <c r="BY329" s="148">
        <f t="shared" si="461"/>
        <v>1.8236167101784015</v>
      </c>
      <c r="BZ329" s="148">
        <f t="shared" si="443"/>
        <v>1.8236167101784015</v>
      </c>
      <c r="CA329" s="148">
        <f t="shared" si="462"/>
        <v>1.7820072020918387</v>
      </c>
      <c r="CB329" s="148">
        <f t="shared" si="444"/>
        <v>1.7820072020918387</v>
      </c>
      <c r="CC329" s="148"/>
      <c r="CD329" s="38" t="s">
        <v>85</v>
      </c>
      <c r="CE329" s="40">
        <v>1</v>
      </c>
      <c r="CF329" s="38">
        <v>646</v>
      </c>
      <c r="CG329" s="38">
        <v>643.39579892125573</v>
      </c>
      <c r="CH329" s="38">
        <v>637.65066418044296</v>
      </c>
      <c r="CI329" s="38">
        <v>647.17138696114455</v>
      </c>
      <c r="CJ329" s="38">
        <v>643.65698137607205</v>
      </c>
      <c r="CK329" s="41">
        <v>652.04222242746971</v>
      </c>
      <c r="CL329" s="41"/>
      <c r="CM329" s="40"/>
      <c r="CN329" s="41"/>
      <c r="CO329" s="41"/>
      <c r="CP329" s="41"/>
      <c r="CQ329" s="41"/>
      <c r="CR329" s="41"/>
      <c r="CS329" s="41"/>
      <c r="CT329" s="41"/>
      <c r="CU329" s="40"/>
      <c r="CV329" s="41"/>
      <c r="CW329" s="41"/>
      <c r="CX329" s="41"/>
      <c r="CY329" s="41"/>
      <c r="CZ329" s="41"/>
      <c r="DA329" s="41"/>
      <c r="DB329" s="41"/>
      <c r="DC329" s="40"/>
      <c r="DD329" s="41"/>
      <c r="DE329" s="41"/>
      <c r="DF329" s="41"/>
      <c r="DG329" s="41"/>
      <c r="DH329" s="41"/>
      <c r="DI329" s="41"/>
      <c r="DJ329" s="41"/>
      <c r="DK329" s="40"/>
      <c r="DL329" s="41"/>
      <c r="DM329" s="41"/>
      <c r="DN329" s="41"/>
      <c r="DO329" s="41"/>
      <c r="DP329" s="41"/>
      <c r="DQ329" s="41"/>
      <c r="DR329" s="15"/>
      <c r="DS329" s="151">
        <f t="shared" si="445"/>
        <v>2</v>
      </c>
      <c r="DT329" s="152">
        <f t="shared" si="446"/>
        <v>1.991937457960544</v>
      </c>
      <c r="DU329" s="7">
        <f t="shared" si="447"/>
        <v>1.9741506630973467</v>
      </c>
      <c r="DV329" s="7">
        <f t="shared" si="448"/>
        <v>2.0036265850190236</v>
      </c>
      <c r="DW329">
        <f t="shared" si="449"/>
        <v>1.9927460723717401</v>
      </c>
      <c r="DX329">
        <f t="shared" si="450"/>
        <v>2.0187065709828782</v>
      </c>
      <c r="DZ329">
        <f t="shared" si="463"/>
        <v>2</v>
      </c>
      <c r="EA329">
        <f t="shared" si="464"/>
        <v>1.991937457960544</v>
      </c>
      <c r="EB329">
        <f t="shared" si="465"/>
        <v>1.9741506630973467</v>
      </c>
      <c r="EC329">
        <f t="shared" si="466"/>
        <v>2.0036265850190236</v>
      </c>
      <c r="ED329">
        <f t="shared" si="467"/>
        <v>1.9927460723717401</v>
      </c>
      <c r="EE329">
        <f t="shared" si="468"/>
        <v>2.0187065709828782</v>
      </c>
      <c r="EG329">
        <f t="shared" si="469"/>
        <v>1.991937457960544</v>
      </c>
      <c r="EH329">
        <f t="shared" si="470"/>
        <v>1.9821412115203572</v>
      </c>
      <c r="EI329">
        <f t="shared" si="471"/>
        <v>2.029861876778372</v>
      </c>
      <c r="EJ329">
        <f t="shared" si="472"/>
        <v>1.9891391811941044</v>
      </c>
      <c r="EK329">
        <f t="shared" si="473"/>
        <v>2.026054999150233</v>
      </c>
      <c r="EM329">
        <f>IF($EM$9='[1]L&amp;D Numbers'!$E$6,'[1]L&amp;D Numbers'!$E$7)</f>
        <v>350</v>
      </c>
      <c r="EN329">
        <f>IF($EN$9='[1]L&amp;D Numbers'!$F$6,'[1]L&amp;D Numbers'!$F$7)</f>
        <v>2000</v>
      </c>
      <c r="EO329">
        <f>IF($EO$9='[1]L&amp;D Numbers'!$G$6,'[1]L&amp;D Numbers'!$G$7)</f>
        <v>2000</v>
      </c>
      <c r="EP329">
        <f>IF($EP$9='[1]L&amp;D Numbers'!$H$6,'[1]L&amp;D Numbers'!$H$7)</f>
        <v>2000</v>
      </c>
      <c r="EQ329">
        <f>IF($EQ$9='[1]L&amp;D Numbers'!$I$6,'[1]L&amp;D Numbers'!$I$7)</f>
        <v>2000</v>
      </c>
      <c r="ER329">
        <f>IF($ER$9='[1]L&amp;D Numbers'!$J$6,'[1]L&amp;D Numbers'!$J$7)</f>
        <v>0</v>
      </c>
      <c r="ET329" s="45">
        <f>'[1]L&amp;D Master'!$E$10</f>
        <v>1.0678246631903041E-2</v>
      </c>
      <c r="EU329" s="45">
        <f>ET329+'[1]L&amp;D Master'!$F$10</f>
        <v>1.8222427877342538E-2</v>
      </c>
      <c r="EV329" s="45">
        <f>EU329+'[1]L&amp;D Master'!$G$10</f>
        <v>2.3561551193294058E-2</v>
      </c>
      <c r="EW329" s="45">
        <f>EV329+'[1]L&amp;D Master'!$H$10</f>
        <v>2.7330438342024234E-2</v>
      </c>
      <c r="EX329" s="45">
        <f>EW329+'[1]L&amp;D Master'!$I$10</f>
        <v>2.9999999999999995E-2</v>
      </c>
      <c r="EY329" s="45"/>
      <c r="EZ329" s="45">
        <f t="shared" si="474"/>
        <v>1.0678246631903041E-2</v>
      </c>
      <c r="FA329" s="45">
        <f t="shared" si="475"/>
        <v>1.8222427877342538E-2</v>
      </c>
      <c r="FB329" s="45">
        <f t="shared" si="475"/>
        <v>2.3561551193294058E-2</v>
      </c>
      <c r="FC329" s="45">
        <f t="shared" si="475"/>
        <v>2.7330438342024234E-2</v>
      </c>
      <c r="FD329" s="45">
        <f t="shared" si="451"/>
        <v>2.7330438342024234E-2</v>
      </c>
      <c r="FE329" s="45"/>
      <c r="FF329">
        <f t="shared" si="487"/>
        <v>1.9706670585091153</v>
      </c>
      <c r="FG329">
        <f t="shared" si="488"/>
        <v>1.9381768450200474</v>
      </c>
      <c r="FH329">
        <f t="shared" si="489"/>
        <v>1.9564180346638529</v>
      </c>
      <c r="FI329">
        <f t="shared" si="490"/>
        <v>1.9382834487094733</v>
      </c>
      <c r="FJ329">
        <f t="shared" si="491"/>
        <v>1.9635344355139916</v>
      </c>
      <c r="FL329" s="34"/>
      <c r="FM329" s="34"/>
      <c r="FN329" s="34"/>
      <c r="FO329" s="34"/>
      <c r="FP329" s="34"/>
      <c r="FQ329" s="153">
        <f t="shared" si="476"/>
        <v>0.125</v>
      </c>
      <c r="FR329" s="153"/>
      <c r="FS329" s="42"/>
      <c r="FT329" s="42"/>
      <c r="FU329" s="42"/>
      <c r="FV329" s="42"/>
      <c r="FW329" s="42"/>
      <c r="FX329" s="42"/>
      <c r="FY329" s="42"/>
      <c r="FZ329" s="42"/>
      <c r="GA329" s="42"/>
      <c r="GB329" s="42"/>
      <c r="GC329" s="42"/>
      <c r="GD329" s="42"/>
      <c r="GE329" s="42"/>
      <c r="GF329" s="42"/>
      <c r="GG329" s="42"/>
      <c r="GH329" s="42"/>
      <c r="GI329" s="42"/>
      <c r="GJ329" s="42"/>
      <c r="GK329" s="42"/>
      <c r="GL329" s="42"/>
      <c r="GM329" s="154">
        <f>'[1]Automation Master'!$B$10*FQ329*FO329</f>
        <v>0</v>
      </c>
      <c r="GN329" s="155">
        <f>'[1]Automation Master'!$B$11*FO329*FQ329+GM329</f>
        <v>0</v>
      </c>
      <c r="GO329" s="155">
        <f>'[1]Automation Master'!$B$12*FO329*FQ329+GN329</f>
        <v>0</v>
      </c>
      <c r="GP329" s="155">
        <f>'[1]Automation Master'!$B$13*FO329*FQ329+GO329</f>
        <v>0</v>
      </c>
      <c r="GQ329" s="155">
        <f>'[1]Automation Master'!$C$10*FO329*FQ329+GP329</f>
        <v>0</v>
      </c>
      <c r="GR329" s="155">
        <f>'[1]Automation Master'!$C$11*FO329*FQ329+GQ329</f>
        <v>0</v>
      </c>
      <c r="GS329" s="155">
        <f>'[1]Automation Master'!$C$12*FO329*FQ329+GR329</f>
        <v>0</v>
      </c>
      <c r="GT329" s="155">
        <f>'[1]Automation Master'!$C$13*FO329*FQ329+GS329</f>
        <v>0</v>
      </c>
      <c r="GU329" s="155">
        <f>'[1]Automation Master'!$D$10*FO329*FQ329+GT329</f>
        <v>0</v>
      </c>
      <c r="GV329" s="155">
        <f>'[1]Automation Master'!$D$11*FO329*FQ329+GU329</f>
        <v>0</v>
      </c>
      <c r="GW329" s="155">
        <f>'[1]Automation Master'!$D$12*FO329*FQ329+GV329</f>
        <v>0</v>
      </c>
      <c r="GX329" s="155">
        <f>'[1]Automation Master'!$D$13*FO329*FQ329+GW329</f>
        <v>0</v>
      </c>
      <c r="GY329" s="155">
        <f>'[1]Automation Master'!$E$10*FO329*FQ329+GX329</f>
        <v>0</v>
      </c>
      <c r="GZ329" s="155">
        <f>'[1]Automation Master'!$E$11*FO329*FQ329+GY329</f>
        <v>0</v>
      </c>
      <c r="HA329" s="155">
        <f>'[1]Automation Master'!$E$12*FO329*FQ329+GZ329</f>
        <v>0</v>
      </c>
      <c r="HB329" s="155">
        <f>'[1]Automation Master'!$E$13*FO329*FQ329+HA329</f>
        <v>0</v>
      </c>
      <c r="HC329" s="155">
        <f>'[1]Automation Master'!$F$10*FO329*FQ329+HB329</f>
        <v>0</v>
      </c>
      <c r="HD329" s="155">
        <f>'[1]Automation Master'!$F$11*FO329*FQ329+HC329</f>
        <v>0</v>
      </c>
      <c r="HE329" s="155">
        <f>'[1]Automation Master'!$F$12*FO329*FQ329+HD329</f>
        <v>0</v>
      </c>
      <c r="HF329" s="156">
        <f>'[1]Automation Master'!$F$13*FO329*FQ329+HE329</f>
        <v>0</v>
      </c>
      <c r="HG329" s="157"/>
      <c r="HH329" s="157"/>
      <c r="HI329" s="157"/>
      <c r="HJ329" s="157"/>
      <c r="HK329" s="157"/>
      <c r="HL329" s="157"/>
      <c r="HM329" s="157"/>
      <c r="HN329" s="157"/>
      <c r="HO329" s="157"/>
      <c r="HP329" s="157"/>
      <c r="HQ329" s="157"/>
      <c r="HR329" s="157"/>
      <c r="HS329" s="157"/>
      <c r="HT329" s="157"/>
      <c r="HU329" s="157"/>
      <c r="HV329" s="157"/>
      <c r="HW329" s="157"/>
      <c r="HX329" s="157"/>
      <c r="HY329" s="42"/>
      <c r="HZ329" s="42"/>
      <c r="IA329" s="148">
        <f t="shared" si="492"/>
        <v>1.991937457960544</v>
      </c>
      <c r="IB329" s="148">
        <f t="shared" si="493"/>
        <v>1.9741506630973467</v>
      </c>
      <c r="IC329" s="148">
        <f t="shared" si="494"/>
        <v>2.0036265850190236</v>
      </c>
      <c r="ID329" s="148">
        <f t="shared" si="495"/>
        <v>1.9927460723717401</v>
      </c>
      <c r="IE329" s="148">
        <f t="shared" si="496"/>
        <v>2.0187065709828782</v>
      </c>
      <c r="IH329">
        <f t="shared" si="507"/>
        <v>1.9706670585091153</v>
      </c>
      <c r="II329">
        <f t="shared" si="508"/>
        <v>1.9381768450200474</v>
      </c>
      <c r="IJ329">
        <f t="shared" si="509"/>
        <v>1.9564180346638529</v>
      </c>
      <c r="IK329">
        <f t="shared" si="510"/>
        <v>1.9382834487094733</v>
      </c>
      <c r="IL329">
        <f t="shared" si="511"/>
        <v>1.9635344355139916</v>
      </c>
      <c r="IN329" s="42">
        <f t="shared" si="502"/>
        <v>1.067824663190306E-2</v>
      </c>
      <c r="IO329" s="42">
        <f t="shared" si="503"/>
        <v>1.82224278773425E-2</v>
      </c>
      <c r="IP329" s="42">
        <f t="shared" si="504"/>
        <v>2.3561551193294065E-2</v>
      </c>
      <c r="IQ329" s="42">
        <f t="shared" si="505"/>
        <v>2.7330438342024196E-2</v>
      </c>
      <c r="IR329" s="42">
        <f t="shared" si="506"/>
        <v>2.7330438342024151E-2</v>
      </c>
      <c r="IT329" s="9">
        <f t="shared" si="477"/>
        <v>0</v>
      </c>
      <c r="IU329" s="9">
        <f t="shared" si="478"/>
        <v>0</v>
      </c>
      <c r="IV329" s="9">
        <f t="shared" si="479"/>
        <v>0</v>
      </c>
      <c r="IW329" s="9">
        <f t="shared" si="480"/>
        <v>0</v>
      </c>
      <c r="IX329" s="9">
        <f t="shared" si="481"/>
        <v>0</v>
      </c>
    </row>
    <row r="330" spans="1:258" ht="15.75" hidden="1" thickBot="1" x14ac:dyDescent="0.3">
      <c r="A330">
        <v>34</v>
      </c>
      <c r="B330" t="s">
        <v>446</v>
      </c>
      <c r="C330" t="s">
        <v>480</v>
      </c>
      <c r="D330" t="s">
        <v>259</v>
      </c>
      <c r="E330" t="s">
        <v>333</v>
      </c>
      <c r="F330" t="s">
        <v>333</v>
      </c>
      <c r="G330" t="s">
        <v>268</v>
      </c>
      <c r="H330">
        <v>34</v>
      </c>
      <c r="K330">
        <v>7</v>
      </c>
      <c r="L330">
        <v>27</v>
      </c>
      <c r="Q330">
        <v>11</v>
      </c>
      <c r="R330">
        <v>6</v>
      </c>
      <c r="S330">
        <v>7</v>
      </c>
      <c r="V330">
        <v>10</v>
      </c>
      <c r="Y330">
        <v>26</v>
      </c>
      <c r="Z330">
        <v>8</v>
      </c>
      <c r="AB330">
        <v>21</v>
      </c>
      <c r="AE330">
        <v>3</v>
      </c>
      <c r="AL330">
        <v>10</v>
      </c>
      <c r="AN330">
        <v>2</v>
      </c>
      <c r="AO330">
        <v>2</v>
      </c>
      <c r="AR330">
        <v>1</v>
      </c>
      <c r="AS330">
        <v>1</v>
      </c>
      <c r="AT330">
        <v>33.725000000000001</v>
      </c>
      <c r="AU330">
        <v>0</v>
      </c>
      <c r="AV330">
        <v>34</v>
      </c>
      <c r="AW330">
        <v>0</v>
      </c>
      <c r="AX330">
        <v>0</v>
      </c>
      <c r="BB330">
        <f t="shared" si="452"/>
        <v>34</v>
      </c>
      <c r="BC330">
        <v>28</v>
      </c>
      <c r="BD330">
        <f t="shared" si="453"/>
        <v>28</v>
      </c>
      <c r="BE330">
        <f t="shared" si="454"/>
        <v>31</v>
      </c>
      <c r="BF330">
        <f t="shared" si="455"/>
        <v>28</v>
      </c>
      <c r="BH330">
        <f t="shared" si="456"/>
        <v>6</v>
      </c>
      <c r="BK330" s="45">
        <f>IF(G330="MEA",'[1]Net Hire Rate'!$E$7,IF(G330="AMR",'[1]Net Hire Rate'!$F$7,IF(G330="EUR",'[1]Net Hire Rate'!$G$7,IF(G330="APAC",'[1]Net Hire Rate'!$H$7,0))))</f>
        <v>-0.12481698389458272</v>
      </c>
      <c r="BL330" s="45">
        <f>IF(G330="MEA",'[1]Net Hire Rate'!$E$8,IF(G330="AMR",'[1]Net Hire Rate'!$F$8,IF(G330="EUR",'[1]Net Hire Rate'!$G$8,IF(G330="APAC",'[1]Net Hire Rate'!$H$8,0))))</f>
        <v>-0.12481698389458272</v>
      </c>
      <c r="BM330" s="45">
        <f>IF(G330="MEA",'[1]Net Hire Rate'!$E$9,IF(G330="AMR",'[1]Net Hire Rate'!$F$9,IF(G330="EUR",'[1]Net Hire Rate'!$G$9,IF(G330="APAC",'[1]Net Hire Rate'!$H$9,0))))</f>
        <v>-0.12481698389458272</v>
      </c>
      <c r="BN330" s="45">
        <f>IF(G330="MEA",'[1]Net Hire Rate'!$E$10,IF(G330="AMR",'[1]Net Hire Rate'!$F$10,IF(G330="EUR",'[1]Net Hire Rate'!$G$10,IF(G330="APAC",'[1]Net Hire Rate'!$H$10,0))))</f>
        <v>-0.12481698389458272</v>
      </c>
      <c r="BO330" s="45">
        <f>IF(G330="MEA",'[1]Net Hire Rate'!$E$11,IF(G330="AMR",'[1]Net Hire Rate'!$F$11,IF(G330="EUR",'[1]Net Hire Rate'!$G$11,IF(G330="APAC",'[1]Net Hire Rate'!$H$11,0))))</f>
        <v>-0.12481698389458272</v>
      </c>
      <c r="BP330" s="45">
        <f>IF(G330="MEA",'[1]Net Hire Rate'!$E$12,IF(G330="AMR",'[1]Net Hire Rate'!$F$12,IF(G330="EUR",'[1]Net Hire Rate'!$G$12,IF(G330="APAC",'[1]Net Hire Rate'!$H$12,0))))</f>
        <v>-0.12481698389458272</v>
      </c>
      <c r="BQ330" s="147">
        <f t="shared" si="457"/>
        <v>34</v>
      </c>
      <c r="BR330" s="147">
        <f t="shared" ref="BR330:BR393" si="512">BQ330-AN330</f>
        <v>32</v>
      </c>
      <c r="BS330" s="147">
        <f t="shared" si="458"/>
        <v>28.005856515373353</v>
      </c>
      <c r="BT330" s="148">
        <f t="shared" ref="BT330:BT393" si="513">BS330-AO330</f>
        <v>26.005856515373353</v>
      </c>
      <c r="BU330" s="149">
        <f t="shared" si="459"/>
        <v>22.759883941529168</v>
      </c>
      <c r="BV330" s="148">
        <f t="shared" ref="BV330:BV393" si="514">BU330-AP330</f>
        <v>22.759883941529168</v>
      </c>
      <c r="BW330" s="148">
        <f t="shared" si="460"/>
        <v>19.919063874156748</v>
      </c>
      <c r="BX330" s="148">
        <f t="shared" ref="BX330:BX393" si="515">BW330-AQ330</f>
        <v>19.919063874156748</v>
      </c>
      <c r="BY330" s="148">
        <f t="shared" si="461"/>
        <v>17.432826399380961</v>
      </c>
      <c r="BZ330" s="148">
        <f t="shared" ref="BZ330:BZ393" si="516">BY330-AR330</f>
        <v>16.432826399380961</v>
      </c>
      <c r="CA330" s="148">
        <f t="shared" si="462"/>
        <v>14.381730571346953</v>
      </c>
      <c r="CB330" s="148">
        <f t="shared" ref="CB330:CB393" si="517">CA330-AS330</f>
        <v>13.381730571346953</v>
      </c>
      <c r="CC330" s="148"/>
      <c r="CD330" s="171" t="s">
        <v>481</v>
      </c>
      <c r="CE330" s="38">
        <v>0.6</v>
      </c>
      <c r="CF330" s="38">
        <v>134</v>
      </c>
      <c r="CG330" s="38">
        <v>134</v>
      </c>
      <c r="CH330" s="38">
        <v>134</v>
      </c>
      <c r="CI330" s="38">
        <v>134</v>
      </c>
      <c r="CJ330" s="38">
        <v>134</v>
      </c>
      <c r="CK330" s="41">
        <v>134</v>
      </c>
      <c r="CL330" s="41" t="s">
        <v>482</v>
      </c>
      <c r="CM330" s="40">
        <v>0.4</v>
      </c>
      <c r="CN330" s="41">
        <v>118</v>
      </c>
      <c r="CO330" s="41">
        <v>118</v>
      </c>
      <c r="CP330" s="41">
        <v>118</v>
      </c>
      <c r="CQ330" s="41">
        <v>118</v>
      </c>
      <c r="CR330" s="41">
        <v>118</v>
      </c>
      <c r="CS330" s="41">
        <v>118</v>
      </c>
      <c r="CT330" s="41"/>
      <c r="CU330" s="40"/>
      <c r="CV330" s="41"/>
      <c r="CW330" s="41"/>
      <c r="CX330" s="41"/>
      <c r="CY330" s="41"/>
      <c r="CZ330" s="41"/>
      <c r="DA330" s="41"/>
      <c r="DB330" s="41"/>
      <c r="DC330" s="40"/>
      <c r="DD330" s="41"/>
      <c r="DE330" s="41"/>
      <c r="DF330" s="41"/>
      <c r="DG330" s="41"/>
      <c r="DH330" s="41"/>
      <c r="DI330" s="41"/>
      <c r="DJ330" s="41"/>
      <c r="DK330" s="40"/>
      <c r="DL330" s="41"/>
      <c r="DM330" s="41"/>
      <c r="DN330" s="41"/>
      <c r="DO330" s="41"/>
      <c r="DP330" s="41"/>
      <c r="DQ330" s="41"/>
      <c r="DR330" s="15"/>
      <c r="DS330" s="151">
        <f t="shared" ref="DS330:DS393" si="518">BF330</f>
        <v>28</v>
      </c>
      <c r="DT330" s="152">
        <f t="shared" ref="DT330:DT393" si="519">IFERROR(IFERROR(DS330*CE330*(CG330)/CF330,0)+IFERROR(DS330*CM330*(CO330)/CN330,0)+IFERROR(DS330*CU330*(CW330)/CV330,0)+IFERROR(DS330*DC330*(DE330)/DD330,0)+IFERROR(DS330*DK330*(DM330)/DL330,0),0)</f>
        <v>28</v>
      </c>
      <c r="DU330" s="7">
        <f t="shared" ref="DU330:DU393" si="520">IFERROR(IFERROR(DS330*CE330*(CH330)/CF330,0)+IFERROR(DS330*CM330*(CP330)/CN330,0)+IFERROR(DS330*CU330*(CX330)/CV330,0)+IFERROR(DS330*DC330*(DF330)/DD330,0)+IFERROR(DS330*DK330*(DN330)/DL330,0),0)</f>
        <v>28</v>
      </c>
      <c r="DV330" s="7">
        <f t="shared" ref="DV330:DV393" si="521">IFERROR(IFERROR(DS330*CE330*(CI330)/CF330,0)+IFERROR(DS330*CM330*(CQ330)/CN330,0)+IFERROR(DS330*CU330*(CY330)/CV330,0)+IFERROR(DS330*DC330*(DG330)/DD330,0)+IFERROR(DS330*DK330*(DO330)/DL330,0),0)</f>
        <v>28</v>
      </c>
      <c r="DW330">
        <f t="shared" ref="DW330:DW393" si="522">IFERROR(IFERROR(DS330*CE330*(CJ330)/CF330,0)+IFERROR(DS330*CM330*(CR330)/CN330,0)+IFERROR(DS330*CU330*(CZ330)/CV330,0)+IFERROR(DS330*DC330*(DH330)/DD330,0)+IFERROR(DS330*DK330*(DP330)/DL330,0),0)</f>
        <v>28</v>
      </c>
      <c r="DX330">
        <f t="shared" ref="DX330:DX393" si="523">IFERROR(IFERROR(DS330*CE330*(CK330)/CF330,0)+IFERROR(DS330*CM330*(CS330)/CN330,0)+IFERROR(DS330*CU330*(DA330)/CV330,0)+IFERROR(DS330*DC330*(DI330)/DD330,0)+IFERROR(DS330*DK330*(DQ330)/DL330,0),0)</f>
        <v>28</v>
      </c>
      <c r="DZ330">
        <f t="shared" si="463"/>
        <v>28</v>
      </c>
      <c r="EA330">
        <f t="shared" si="464"/>
        <v>28</v>
      </c>
      <c r="EB330">
        <f t="shared" si="465"/>
        <v>28</v>
      </c>
      <c r="EC330">
        <f t="shared" si="466"/>
        <v>28</v>
      </c>
      <c r="ED330">
        <f t="shared" si="467"/>
        <v>28</v>
      </c>
      <c r="EE330">
        <f t="shared" si="468"/>
        <v>28</v>
      </c>
      <c r="EG330">
        <f t="shared" si="469"/>
        <v>34</v>
      </c>
      <c r="EH330">
        <f t="shared" si="470"/>
        <v>34</v>
      </c>
      <c r="EI330">
        <f t="shared" si="471"/>
        <v>34</v>
      </c>
      <c r="EJ330">
        <f t="shared" si="472"/>
        <v>34</v>
      </c>
      <c r="EK330">
        <f t="shared" si="473"/>
        <v>34</v>
      </c>
      <c r="EM330">
        <f>IF($EM$9='[1]L&amp;D Numbers'!$E$6,'[1]L&amp;D Numbers'!$E$7)</f>
        <v>350</v>
      </c>
      <c r="EN330">
        <f>IF($EN$9='[1]L&amp;D Numbers'!$F$6,'[1]L&amp;D Numbers'!$F$7)</f>
        <v>2000</v>
      </c>
      <c r="EO330">
        <f>IF($EO$9='[1]L&amp;D Numbers'!$G$6,'[1]L&amp;D Numbers'!$G$7)</f>
        <v>2000</v>
      </c>
      <c r="EP330">
        <f>IF($EP$9='[1]L&amp;D Numbers'!$H$6,'[1]L&amp;D Numbers'!$H$7)</f>
        <v>2000</v>
      </c>
      <c r="EQ330">
        <f>IF($EQ$9='[1]L&amp;D Numbers'!$I$6,'[1]L&amp;D Numbers'!$I$7)</f>
        <v>2000</v>
      </c>
      <c r="ER330">
        <f>IF($ER$9='[1]L&amp;D Numbers'!$J$6,'[1]L&amp;D Numbers'!$J$7)</f>
        <v>0</v>
      </c>
      <c r="ET330" s="45">
        <f>'[1]L&amp;D Master'!$E$10</f>
        <v>1.0678246631903041E-2</v>
      </c>
      <c r="EU330" s="45">
        <f>ET330+'[1]L&amp;D Master'!$F$10</f>
        <v>1.8222427877342538E-2</v>
      </c>
      <c r="EV330" s="45">
        <f>EU330+'[1]L&amp;D Master'!$G$10</f>
        <v>2.3561551193294058E-2</v>
      </c>
      <c r="EW330" s="45">
        <f>EV330+'[1]L&amp;D Master'!$H$10</f>
        <v>2.7330438342024234E-2</v>
      </c>
      <c r="EX330" s="45">
        <f>EW330+'[1]L&amp;D Master'!$I$10</f>
        <v>2.9999999999999995E-2</v>
      </c>
      <c r="EY330" s="45"/>
      <c r="EZ330" s="45">
        <f t="shared" si="474"/>
        <v>1.0678246631903041E-2</v>
      </c>
      <c r="FA330" s="45">
        <f t="shared" si="475"/>
        <v>1.8222427877342538E-2</v>
      </c>
      <c r="FB330" s="45">
        <f t="shared" si="475"/>
        <v>2.3561551193294058E-2</v>
      </c>
      <c r="FC330" s="45">
        <f t="shared" si="475"/>
        <v>2.7330438342024234E-2</v>
      </c>
      <c r="FD330" s="45">
        <f t="shared" si="475"/>
        <v>2.7330438342024234E-2</v>
      </c>
      <c r="FE330" s="45"/>
      <c r="FF330">
        <f t="shared" si="487"/>
        <v>27.701009094306713</v>
      </c>
      <c r="FG330">
        <f t="shared" si="488"/>
        <v>27.489772019434408</v>
      </c>
      <c r="FH330">
        <f t="shared" si="489"/>
        <v>27.340276566587768</v>
      </c>
      <c r="FI330">
        <f t="shared" si="490"/>
        <v>27.234747726423322</v>
      </c>
      <c r="FJ330">
        <f t="shared" si="491"/>
        <v>27.234747726423322</v>
      </c>
      <c r="FL330" s="34"/>
      <c r="FM330" s="34"/>
      <c r="FN330" s="34"/>
      <c r="FO330" s="34"/>
      <c r="FP330" s="34"/>
      <c r="FQ330" s="153">
        <f t="shared" si="476"/>
        <v>0.125</v>
      </c>
      <c r="FR330" s="153"/>
      <c r="FS330" s="42"/>
      <c r="FT330" s="42"/>
      <c r="FU330" s="42"/>
      <c r="FV330" s="42"/>
      <c r="FW330" s="42"/>
      <c r="FX330" s="42"/>
      <c r="FY330" s="42"/>
      <c r="FZ330" s="42"/>
      <c r="GA330" s="42"/>
      <c r="GB330" s="42"/>
      <c r="GC330" s="42"/>
      <c r="GD330" s="42"/>
      <c r="GE330" s="42"/>
      <c r="GF330" s="42"/>
      <c r="GG330" s="42"/>
      <c r="GH330" s="42"/>
      <c r="GI330" s="42"/>
      <c r="GJ330" s="42"/>
      <c r="GK330" s="42"/>
      <c r="GL330" s="42"/>
      <c r="GM330" s="154">
        <f>'[1]Automation Master'!$B$10*FQ330*FO330</f>
        <v>0</v>
      </c>
      <c r="GN330" s="155">
        <f>'[1]Automation Master'!$B$11*FO330*FQ330+GM330</f>
        <v>0</v>
      </c>
      <c r="GO330" s="155">
        <f>'[1]Automation Master'!$B$12*FO330*FQ330+GN330</f>
        <v>0</v>
      </c>
      <c r="GP330" s="155">
        <f>'[1]Automation Master'!$B$13*FO330*FQ330+GO330</f>
        <v>0</v>
      </c>
      <c r="GQ330" s="155">
        <f>'[1]Automation Master'!$C$10*FO330*FQ330+GP330</f>
        <v>0</v>
      </c>
      <c r="GR330" s="155">
        <f>'[1]Automation Master'!$C$11*FO330*FQ330+GQ330</f>
        <v>0</v>
      </c>
      <c r="GS330" s="155">
        <f>'[1]Automation Master'!$C$12*FO330*FQ330+GR330</f>
        <v>0</v>
      </c>
      <c r="GT330" s="155">
        <f>'[1]Automation Master'!$C$13*FO330*FQ330+GS330</f>
        <v>0</v>
      </c>
      <c r="GU330" s="155">
        <f>'[1]Automation Master'!$D$10*FO330*FQ330+GT330</f>
        <v>0</v>
      </c>
      <c r="GV330" s="155">
        <f>'[1]Automation Master'!$D$11*FO330*FQ330+GU330</f>
        <v>0</v>
      </c>
      <c r="GW330" s="155">
        <f>'[1]Automation Master'!$D$12*FO330*FQ330+GV330</f>
        <v>0</v>
      </c>
      <c r="GX330" s="155">
        <f>'[1]Automation Master'!$D$13*FO330*FQ330+GW330</f>
        <v>0</v>
      </c>
      <c r="GY330" s="155">
        <f>'[1]Automation Master'!$E$10*FO330*FQ330+GX330</f>
        <v>0</v>
      </c>
      <c r="GZ330" s="155">
        <f>'[1]Automation Master'!$E$11*FO330*FQ330+GY330</f>
        <v>0</v>
      </c>
      <c r="HA330" s="155">
        <f>'[1]Automation Master'!$E$12*FO330*FQ330+GZ330</f>
        <v>0</v>
      </c>
      <c r="HB330" s="155">
        <f>'[1]Automation Master'!$E$13*FO330*FQ330+HA330</f>
        <v>0</v>
      </c>
      <c r="HC330" s="155">
        <f>'[1]Automation Master'!$F$10*FO330*FQ330+HB330</f>
        <v>0</v>
      </c>
      <c r="HD330" s="155">
        <f>'[1]Automation Master'!$F$11*FO330*FQ330+HC330</f>
        <v>0</v>
      </c>
      <c r="HE330" s="155">
        <f>'[1]Automation Master'!$F$12*FO330*FQ330+HD330</f>
        <v>0</v>
      </c>
      <c r="HF330" s="156">
        <f>'[1]Automation Master'!$F$13*FO330*FQ330+HE330</f>
        <v>0</v>
      </c>
      <c r="HG330" s="157"/>
      <c r="HH330" s="157"/>
      <c r="HI330" s="157"/>
      <c r="HJ330" s="157"/>
      <c r="HK330" s="157"/>
      <c r="HL330" s="157"/>
      <c r="HM330" s="157"/>
      <c r="HN330" s="157"/>
      <c r="HO330" s="157"/>
      <c r="HP330" s="157"/>
      <c r="HQ330" s="157"/>
      <c r="HR330" s="157"/>
      <c r="HS330" s="157"/>
      <c r="HT330" s="157"/>
      <c r="HU330" s="157"/>
      <c r="HV330" s="157"/>
      <c r="HW330" s="157"/>
      <c r="HX330" s="157"/>
      <c r="HY330" s="42"/>
      <c r="HZ330" s="42"/>
      <c r="IA330" s="148">
        <f t="shared" si="492"/>
        <v>28</v>
      </c>
      <c r="IB330" s="148">
        <f t="shared" si="493"/>
        <v>28</v>
      </c>
      <c r="IC330" s="148">
        <f t="shared" si="494"/>
        <v>28</v>
      </c>
      <c r="ID330" s="148">
        <f t="shared" si="495"/>
        <v>28</v>
      </c>
      <c r="IE330" s="148">
        <f t="shared" si="496"/>
        <v>28</v>
      </c>
      <c r="IH330">
        <f t="shared" si="507"/>
        <v>27.701009094306713</v>
      </c>
      <c r="II330">
        <f t="shared" si="508"/>
        <v>27.489772019434408</v>
      </c>
      <c r="IJ330">
        <f t="shared" si="509"/>
        <v>27.340276566587768</v>
      </c>
      <c r="IK330">
        <f t="shared" si="510"/>
        <v>27.234747726423322</v>
      </c>
      <c r="IL330">
        <f t="shared" si="511"/>
        <v>27.234747726423322</v>
      </c>
      <c r="IN330" s="42">
        <f t="shared" si="502"/>
        <v>1.0678246631903119E-2</v>
      </c>
      <c r="IO330" s="42">
        <f t="shared" si="503"/>
        <v>1.8222427877342566E-2</v>
      </c>
      <c r="IP330" s="42">
        <f t="shared" si="504"/>
        <v>2.3561551193293999E-2</v>
      </c>
      <c r="IQ330" s="42">
        <f t="shared" si="505"/>
        <v>2.7330438342024217E-2</v>
      </c>
      <c r="IR330" s="42">
        <f t="shared" si="506"/>
        <v>2.7330438342024217E-2</v>
      </c>
      <c r="IT330" s="9">
        <f t="shared" si="477"/>
        <v>0</v>
      </c>
      <c r="IU330" s="9">
        <f t="shared" si="478"/>
        <v>0</v>
      </c>
      <c r="IV330" s="9">
        <f t="shared" si="479"/>
        <v>0</v>
      </c>
      <c r="IW330" s="9">
        <f t="shared" si="480"/>
        <v>0</v>
      </c>
      <c r="IX330" s="9">
        <f t="shared" si="481"/>
        <v>0</v>
      </c>
    </row>
    <row r="331" spans="1:258" ht="15.75" hidden="1" thickBot="1" x14ac:dyDescent="0.3">
      <c r="A331">
        <v>1</v>
      </c>
      <c r="B331" t="s">
        <v>446</v>
      </c>
      <c r="C331" t="s">
        <v>300</v>
      </c>
      <c r="D331" t="s">
        <v>288</v>
      </c>
      <c r="E331" t="s">
        <v>333</v>
      </c>
      <c r="F331" t="s">
        <v>333</v>
      </c>
      <c r="G331" t="s">
        <v>256</v>
      </c>
      <c r="H331">
        <v>1</v>
      </c>
      <c r="K331">
        <v>1</v>
      </c>
      <c r="P331">
        <v>1</v>
      </c>
      <c r="Y331">
        <v>1</v>
      </c>
      <c r="AE331">
        <v>1</v>
      </c>
      <c r="AT331">
        <v>1</v>
      </c>
      <c r="AU331">
        <v>0</v>
      </c>
      <c r="AV331">
        <v>0</v>
      </c>
      <c r="AW331">
        <v>0</v>
      </c>
      <c r="AX331">
        <v>1</v>
      </c>
      <c r="BB331">
        <f t="shared" ref="BB331:BB394" si="524">A331</f>
        <v>1</v>
      </c>
      <c r="BD331">
        <f t="shared" ref="BD331:BD394" si="525">IF(BC331="",BB331,BC331)</f>
        <v>1</v>
      </c>
      <c r="BE331">
        <f t="shared" ref="BE331:BE394" si="526">IF(BC331="",BB331,(BB331-(BB331-BC331)/2))</f>
        <v>1</v>
      </c>
      <c r="BF331">
        <f t="shared" ref="BF331:BF394" si="527">BD331</f>
        <v>1</v>
      </c>
      <c r="BH331">
        <f t="shared" ref="BH331:BH394" si="528">BB331-BF331</f>
        <v>0</v>
      </c>
      <c r="BK331" s="45">
        <f>IF(G331="MEA",'[1]Net Hire Rate'!$E$7,IF(G331="AMR",'[1]Net Hire Rate'!$F$7,IF(G331="EUR",'[1]Net Hire Rate'!$G$7,IF(G331="APAC",'[1]Net Hire Rate'!$H$7,0))))</f>
        <v>1.6761041902604757E-3</v>
      </c>
      <c r="BL331" s="45">
        <f>IF(G331="MEA",'[1]Net Hire Rate'!$E$8,IF(G331="AMR",'[1]Net Hire Rate'!$F$8,IF(G331="EUR",'[1]Net Hire Rate'!$G$8,IF(G331="APAC",'[1]Net Hire Rate'!$H$8,0))))</f>
        <v>1.6761041902604757E-3</v>
      </c>
      <c r="BM331" s="45">
        <f>IF(G331="MEA",'[1]Net Hire Rate'!$E$9,IF(G331="AMR",'[1]Net Hire Rate'!$F$9,IF(G331="EUR",'[1]Net Hire Rate'!$G$9,IF(G331="APAC",'[1]Net Hire Rate'!$H$9,0))))</f>
        <v>1.6761041902604757E-3</v>
      </c>
      <c r="BN331" s="45">
        <f>IF(G331="MEA",'[1]Net Hire Rate'!$E$10,IF(G331="AMR",'[1]Net Hire Rate'!$F$10,IF(G331="EUR",'[1]Net Hire Rate'!$G$10,IF(G331="APAC",'[1]Net Hire Rate'!$H$10,0))))</f>
        <v>1.6761041902604757E-3</v>
      </c>
      <c r="BO331" s="45">
        <f>IF(G331="MEA",'[1]Net Hire Rate'!$E$11,IF(G331="AMR",'[1]Net Hire Rate'!$F$11,IF(G331="EUR",'[1]Net Hire Rate'!$G$11,IF(G331="APAC",'[1]Net Hire Rate'!$H$11,0))))</f>
        <v>1.6761041902604757E-3</v>
      </c>
      <c r="BP331" s="45">
        <f>IF(G331="MEA",'[1]Net Hire Rate'!$E$12,IF(G331="AMR",'[1]Net Hire Rate'!$F$12,IF(G331="EUR",'[1]Net Hire Rate'!$G$12,IF(G331="APAC",'[1]Net Hire Rate'!$H$12,0))))</f>
        <v>1.6761041902604757E-3</v>
      </c>
      <c r="BQ331" s="147">
        <f t="shared" ref="BQ331:BQ394" si="529">BB331</f>
        <v>1</v>
      </c>
      <c r="BR331" s="147">
        <f t="shared" si="512"/>
        <v>1</v>
      </c>
      <c r="BS331" s="147">
        <f t="shared" ref="BS331:BS394" si="530">BR331*(1+BL331)</f>
        <v>1.0016761041902604</v>
      </c>
      <c r="BT331" s="148">
        <f t="shared" si="513"/>
        <v>1.0016761041902604</v>
      </c>
      <c r="BU331" s="149">
        <f t="shared" ref="BU331:BU394" si="531">BT331*(1+BM331)</f>
        <v>1.0033550177057775</v>
      </c>
      <c r="BV331" s="148">
        <f t="shared" si="514"/>
        <v>1.0033550177057775</v>
      </c>
      <c r="BW331" s="148">
        <f t="shared" ref="BW331:BW394" si="532">BV331*(1+BN331)</f>
        <v>1.0050367452552731</v>
      </c>
      <c r="BX331" s="148">
        <f t="shared" si="515"/>
        <v>1.0050367452552731</v>
      </c>
      <c r="BY331" s="148">
        <f t="shared" ref="BY331:BY394" si="533">BX331*(1+BO331)</f>
        <v>1.0067212915553612</v>
      </c>
      <c r="BZ331" s="148">
        <f t="shared" si="516"/>
        <v>1.0067212915553612</v>
      </c>
      <c r="CA331" s="148">
        <f t="shared" ref="CA331:CA394" si="534">BZ331*(1+BP331)</f>
        <v>1.0084086613305614</v>
      </c>
      <c r="CB331" s="148">
        <f t="shared" si="517"/>
        <v>1.0084086613305614</v>
      </c>
      <c r="CC331" s="148"/>
      <c r="CD331" s="38"/>
      <c r="CE331" s="38"/>
      <c r="CF331" s="38"/>
      <c r="CG331" s="38"/>
      <c r="CH331" s="38"/>
      <c r="CI331" s="38"/>
      <c r="CJ331" s="38"/>
      <c r="CK331" s="41"/>
      <c r="CL331" s="41"/>
      <c r="CM331" s="40"/>
      <c r="CN331" s="41"/>
      <c r="CO331" s="41"/>
      <c r="CP331" s="41"/>
      <c r="CQ331" s="41"/>
      <c r="CR331" s="41"/>
      <c r="CS331" s="41"/>
      <c r="CT331" s="41"/>
      <c r="CU331" s="40"/>
      <c r="CV331" s="41"/>
      <c r="CW331" s="41"/>
      <c r="CX331" s="41"/>
      <c r="CY331" s="41"/>
      <c r="CZ331" s="41"/>
      <c r="DA331" s="41"/>
      <c r="DB331" s="41"/>
      <c r="DC331" s="40"/>
      <c r="DD331" s="41"/>
      <c r="DE331" s="41"/>
      <c r="DF331" s="41"/>
      <c r="DG331" s="41"/>
      <c r="DH331" s="41"/>
      <c r="DI331" s="41"/>
      <c r="DJ331" s="41"/>
      <c r="DK331" s="40"/>
      <c r="DL331" s="41"/>
      <c r="DM331" s="41"/>
      <c r="DN331" s="41"/>
      <c r="DO331" s="41"/>
      <c r="DP331" s="41"/>
      <c r="DQ331" s="41"/>
      <c r="DR331" s="15"/>
      <c r="DS331" s="151">
        <f t="shared" si="518"/>
        <v>1</v>
      </c>
      <c r="DT331" s="152">
        <f t="shared" si="519"/>
        <v>0</v>
      </c>
      <c r="DU331" s="7">
        <f t="shared" si="520"/>
        <v>0</v>
      </c>
      <c r="DV331" s="7">
        <f t="shared" si="521"/>
        <v>0</v>
      </c>
      <c r="DW331">
        <f t="shared" si="522"/>
        <v>0</v>
      </c>
      <c r="DX331">
        <f t="shared" si="523"/>
        <v>0</v>
      </c>
      <c r="DZ331">
        <f t="shared" ref="DZ331:DZ394" si="535">IF(CE331="",DS331,DS331)</f>
        <v>1</v>
      </c>
      <c r="EA331">
        <f t="shared" ref="EA331:EA394" si="536">IF(CE331="",DS331,DT331)</f>
        <v>1</v>
      </c>
      <c r="EB331">
        <f t="shared" ref="EB331:EB394" si="537">IF(CE331="",DS331,DU331)</f>
        <v>1</v>
      </c>
      <c r="EC331">
        <f t="shared" ref="EC331:EC394" si="538">IF(CE331="",DS331,DV331)</f>
        <v>1</v>
      </c>
      <c r="ED331">
        <f t="shared" ref="ED331:ED394" si="539">IF(CE331="",DS331,DW331)</f>
        <v>1</v>
      </c>
      <c r="EE331">
        <f t="shared" ref="EE331:EE394" si="540">IF(CE331="",DS331,DX331)</f>
        <v>1</v>
      </c>
      <c r="EG331">
        <f t="shared" ref="EG331:EG394" si="541">IFERROR((A331/DZ331)*EA331,"")</f>
        <v>1</v>
      </c>
      <c r="EH331">
        <f t="shared" ref="EH331:EH394" si="542">IFERROR((A331/EA331)*EB331,"")</f>
        <v>1</v>
      </c>
      <c r="EI331">
        <f t="shared" ref="EI331:EI394" si="543">IFERROR((A331/EB331)*EC331,"")</f>
        <v>1</v>
      </c>
      <c r="EJ331">
        <f t="shared" ref="EJ331:EJ394" si="544">IFERROR((A331/EC331)*ED331,"")</f>
        <v>1</v>
      </c>
      <c r="EK331">
        <f t="shared" ref="EK331:EK394" si="545">IFERROR((A331/ED331)*EE331,"")</f>
        <v>1</v>
      </c>
      <c r="EM331">
        <f>IF($EM$9='[1]L&amp;D Numbers'!$E$6,'[1]L&amp;D Numbers'!$E$7)</f>
        <v>350</v>
      </c>
      <c r="EN331">
        <f>IF($EN$9='[1]L&amp;D Numbers'!$F$6,'[1]L&amp;D Numbers'!$F$7)</f>
        <v>2000</v>
      </c>
      <c r="EO331">
        <f>IF($EO$9='[1]L&amp;D Numbers'!$G$6,'[1]L&amp;D Numbers'!$G$7)</f>
        <v>2000</v>
      </c>
      <c r="EP331">
        <f>IF($EP$9='[1]L&amp;D Numbers'!$H$6,'[1]L&amp;D Numbers'!$H$7)</f>
        <v>2000</v>
      </c>
      <c r="EQ331">
        <f>IF($EQ$9='[1]L&amp;D Numbers'!$I$6,'[1]L&amp;D Numbers'!$I$7)</f>
        <v>2000</v>
      </c>
      <c r="ER331">
        <f>IF($ER$9='[1]L&amp;D Numbers'!$J$6,'[1]L&amp;D Numbers'!$J$7)</f>
        <v>0</v>
      </c>
      <c r="ET331" s="45">
        <f>'[1]L&amp;D Master'!$E$10</f>
        <v>1.0678246631903041E-2</v>
      </c>
      <c r="EU331" s="45">
        <f>ET331+'[1]L&amp;D Master'!$F$10</f>
        <v>1.8222427877342538E-2</v>
      </c>
      <c r="EV331" s="45">
        <f>EU331+'[1]L&amp;D Master'!$G$10</f>
        <v>2.3561551193294058E-2</v>
      </c>
      <c r="EW331" s="45">
        <f>EV331+'[1]L&amp;D Master'!$H$10</f>
        <v>2.7330438342024234E-2</v>
      </c>
      <c r="EX331" s="45">
        <f>EW331+'[1]L&amp;D Master'!$I$10</f>
        <v>2.9999999999999995E-2</v>
      </c>
      <c r="EY331" s="45"/>
      <c r="EZ331" s="45">
        <f t="shared" ref="EZ331:EZ394" si="546">(ET331/2000)*EN331</f>
        <v>1.0678246631903041E-2</v>
      </c>
      <c r="FA331" s="45">
        <f t="shared" ref="FA331:FD394" si="547">EZ331+((EU331-ET331)/2000)*EO331</f>
        <v>1.8222427877342538E-2</v>
      </c>
      <c r="FB331" s="45">
        <f t="shared" si="547"/>
        <v>2.3561551193294058E-2</v>
      </c>
      <c r="FC331" s="45">
        <f t="shared" si="547"/>
        <v>2.7330438342024234E-2</v>
      </c>
      <c r="FD331" s="45">
        <f t="shared" si="547"/>
        <v>2.7330438342024234E-2</v>
      </c>
      <c r="FE331" s="45"/>
      <c r="FF331">
        <f t="shared" si="487"/>
        <v>0.98932175336809691</v>
      </c>
      <c r="FG331">
        <f t="shared" si="488"/>
        <v>0.98177757212265748</v>
      </c>
      <c r="FH331">
        <f t="shared" si="489"/>
        <v>0.97643844880670594</v>
      </c>
      <c r="FI331">
        <f t="shared" si="490"/>
        <v>0.9726695616579758</v>
      </c>
      <c r="FJ331">
        <f t="shared" si="491"/>
        <v>0.9726695616579758</v>
      </c>
      <c r="FL331" s="34"/>
      <c r="FM331" s="34"/>
      <c r="FN331" s="34"/>
      <c r="FO331" s="34"/>
      <c r="FP331" s="34"/>
      <c r="FQ331" s="153">
        <f t="shared" ref="FQ331:FQ394" si="548">IF(FP331="",0.5/4,FP331/4)</f>
        <v>0.125</v>
      </c>
      <c r="FR331" s="153"/>
      <c r="FS331" s="42"/>
      <c r="FT331" s="42"/>
      <c r="FU331" s="42"/>
      <c r="FV331" s="42"/>
      <c r="FW331" s="42"/>
      <c r="FX331" s="42"/>
      <c r="FY331" s="42"/>
      <c r="FZ331" s="42"/>
      <c r="GA331" s="42"/>
      <c r="GB331" s="42"/>
      <c r="GC331" s="42"/>
      <c r="GD331" s="42"/>
      <c r="GE331" s="42"/>
      <c r="GF331" s="42"/>
      <c r="GG331" s="42"/>
      <c r="GH331" s="42"/>
      <c r="GI331" s="42"/>
      <c r="GJ331" s="42"/>
      <c r="GK331" s="42"/>
      <c r="GL331" s="42"/>
      <c r="GM331" s="154">
        <f>'[1]Automation Master'!$B$10*FQ331*FO331</f>
        <v>0</v>
      </c>
      <c r="GN331" s="155">
        <f>'[1]Automation Master'!$B$11*FO331*FQ331+GM331</f>
        <v>0</v>
      </c>
      <c r="GO331" s="155">
        <f>'[1]Automation Master'!$B$12*FO331*FQ331+GN331</f>
        <v>0</v>
      </c>
      <c r="GP331" s="155">
        <f>'[1]Automation Master'!$B$13*FO331*FQ331+GO331</f>
        <v>0</v>
      </c>
      <c r="GQ331" s="155">
        <f>'[1]Automation Master'!$C$10*FO331*FQ331+GP331</f>
        <v>0</v>
      </c>
      <c r="GR331" s="155">
        <f>'[1]Automation Master'!$C$11*FO331*FQ331+GQ331</f>
        <v>0</v>
      </c>
      <c r="GS331" s="155">
        <f>'[1]Automation Master'!$C$12*FO331*FQ331+GR331</f>
        <v>0</v>
      </c>
      <c r="GT331" s="155">
        <f>'[1]Automation Master'!$C$13*FO331*FQ331+GS331</f>
        <v>0</v>
      </c>
      <c r="GU331" s="155">
        <f>'[1]Automation Master'!$D$10*FO331*FQ331+GT331</f>
        <v>0</v>
      </c>
      <c r="GV331" s="155">
        <f>'[1]Automation Master'!$D$11*FO331*FQ331+GU331</f>
        <v>0</v>
      </c>
      <c r="GW331" s="155">
        <f>'[1]Automation Master'!$D$12*FO331*FQ331+GV331</f>
        <v>0</v>
      </c>
      <c r="GX331" s="155">
        <f>'[1]Automation Master'!$D$13*FO331*FQ331+GW331</f>
        <v>0</v>
      </c>
      <c r="GY331" s="155">
        <f>'[1]Automation Master'!$E$10*FO331*FQ331+GX331</f>
        <v>0</v>
      </c>
      <c r="GZ331" s="155">
        <f>'[1]Automation Master'!$E$11*FO331*FQ331+GY331</f>
        <v>0</v>
      </c>
      <c r="HA331" s="155">
        <f>'[1]Automation Master'!$E$12*FO331*FQ331+GZ331</f>
        <v>0</v>
      </c>
      <c r="HB331" s="155">
        <f>'[1]Automation Master'!$E$13*FO331*FQ331+HA331</f>
        <v>0</v>
      </c>
      <c r="HC331" s="155">
        <f>'[1]Automation Master'!$F$10*FO331*FQ331+HB331</f>
        <v>0</v>
      </c>
      <c r="HD331" s="155">
        <f>'[1]Automation Master'!$F$11*FO331*FQ331+HC331</f>
        <v>0</v>
      </c>
      <c r="HE331" s="155">
        <f>'[1]Automation Master'!$F$12*FO331*FQ331+HD331</f>
        <v>0</v>
      </c>
      <c r="HF331" s="156">
        <f>'[1]Automation Master'!$F$13*FO331*FQ331+HE331</f>
        <v>0</v>
      </c>
      <c r="HG331" s="157"/>
      <c r="HH331" s="157"/>
      <c r="HI331" s="157"/>
      <c r="HJ331" s="157"/>
      <c r="HK331" s="157"/>
      <c r="HL331" s="157"/>
      <c r="HM331" s="157"/>
      <c r="HN331" s="157"/>
      <c r="HO331" s="157"/>
      <c r="HP331" s="157"/>
      <c r="HQ331" s="157"/>
      <c r="HR331" s="157"/>
      <c r="HS331" s="157"/>
      <c r="HT331" s="157"/>
      <c r="HU331" s="157"/>
      <c r="HV331" s="157"/>
      <c r="HW331" s="157"/>
      <c r="HX331" s="157"/>
      <c r="HY331" s="42"/>
      <c r="HZ331" s="42"/>
      <c r="IA331" s="148">
        <f t="shared" si="492"/>
        <v>1</v>
      </c>
      <c r="IB331" s="148">
        <f t="shared" si="493"/>
        <v>1</v>
      </c>
      <c r="IC331" s="148">
        <f t="shared" si="494"/>
        <v>1</v>
      </c>
      <c r="ID331" s="148">
        <f t="shared" si="495"/>
        <v>1</v>
      </c>
      <c r="IE331" s="148">
        <f t="shared" si="496"/>
        <v>1</v>
      </c>
      <c r="IH331">
        <f t="shared" si="507"/>
        <v>0.98932175336809691</v>
      </c>
      <c r="II331">
        <f t="shared" si="508"/>
        <v>0.98177757212265748</v>
      </c>
      <c r="IJ331">
        <f t="shared" si="509"/>
        <v>0.97643844880670594</v>
      </c>
      <c r="IK331">
        <f t="shared" si="510"/>
        <v>0.9726695616579758</v>
      </c>
      <c r="IL331">
        <f t="shared" si="511"/>
        <v>0.9726695616579758</v>
      </c>
      <c r="IN331" s="42">
        <f t="shared" si="502"/>
        <v>1.0678246631903088E-2</v>
      </c>
      <c r="IO331" s="42">
        <f t="shared" si="503"/>
        <v>1.8222427877342517E-2</v>
      </c>
      <c r="IP331" s="42">
        <f t="shared" si="504"/>
        <v>2.3561551193294061E-2</v>
      </c>
      <c r="IQ331" s="42">
        <f t="shared" si="505"/>
        <v>2.7330438342024199E-2</v>
      </c>
      <c r="IR331" s="42">
        <f t="shared" si="506"/>
        <v>2.7330438342024199E-2</v>
      </c>
      <c r="IT331" s="9">
        <f t="shared" ref="IT331:IT394" si="549">GP331</f>
        <v>0</v>
      </c>
      <c r="IU331" s="9">
        <f t="shared" ref="IU331:IU394" si="550">GT331</f>
        <v>0</v>
      </c>
      <c r="IV331" s="9">
        <f t="shared" ref="IV331:IV394" si="551">GX331</f>
        <v>0</v>
      </c>
      <c r="IW331" s="9">
        <f t="shared" ref="IW331:IW394" si="552">HB331</f>
        <v>0</v>
      </c>
      <c r="IX331" s="9">
        <f t="shared" ref="IX331:IX394" si="553">HF331</f>
        <v>0</v>
      </c>
    </row>
    <row r="332" spans="1:258" ht="15.75" hidden="1" thickBot="1" x14ac:dyDescent="0.3">
      <c r="A332">
        <v>1</v>
      </c>
      <c r="B332" t="s">
        <v>446</v>
      </c>
      <c r="C332" t="s">
        <v>483</v>
      </c>
      <c r="D332" t="s">
        <v>484</v>
      </c>
      <c r="E332" t="s">
        <v>333</v>
      </c>
      <c r="F332" t="s">
        <v>333</v>
      </c>
      <c r="G332" t="s">
        <v>273</v>
      </c>
      <c r="H332">
        <v>1</v>
      </c>
      <c r="K332">
        <v>1</v>
      </c>
      <c r="Q332">
        <v>1</v>
      </c>
      <c r="Y332">
        <v>1</v>
      </c>
      <c r="AE332">
        <v>1</v>
      </c>
      <c r="AT332">
        <v>1</v>
      </c>
      <c r="AU332">
        <v>0</v>
      </c>
      <c r="AV332">
        <v>0</v>
      </c>
      <c r="AW332">
        <v>0</v>
      </c>
      <c r="AX332">
        <v>1</v>
      </c>
      <c r="BB332">
        <f t="shared" si="524"/>
        <v>1</v>
      </c>
      <c r="BC332">
        <v>1</v>
      </c>
      <c r="BD332">
        <f t="shared" si="525"/>
        <v>1</v>
      </c>
      <c r="BE332">
        <f t="shared" si="526"/>
        <v>1</v>
      </c>
      <c r="BF332">
        <f t="shared" si="527"/>
        <v>1</v>
      </c>
      <c r="BH332">
        <f t="shared" si="528"/>
        <v>0</v>
      </c>
      <c r="BK332" s="45">
        <f>IF(G332="MEA",'[1]Net Hire Rate'!$E$7,IF(G332="AMR",'[1]Net Hire Rate'!$F$7,IF(G332="EUR",'[1]Net Hire Rate'!$G$7,IF(G332="APAC",'[1]Net Hire Rate'!$H$7,0))))</f>
        <v>-2.2817025010969723E-2</v>
      </c>
      <c r="BL332" s="45">
        <f>IF(G332="MEA",'[1]Net Hire Rate'!$E$8,IF(G332="AMR",'[1]Net Hire Rate'!$F$8,IF(G332="EUR",'[1]Net Hire Rate'!$G$8,IF(G332="APAC",'[1]Net Hire Rate'!$H$8,0))))</f>
        <v>-2.2817025010969723E-2</v>
      </c>
      <c r="BM332" s="45">
        <f>IF(G332="MEA",'[1]Net Hire Rate'!$E$9,IF(G332="AMR",'[1]Net Hire Rate'!$F$9,IF(G332="EUR",'[1]Net Hire Rate'!$G$9,IF(G332="APAC",'[1]Net Hire Rate'!$H$9,0))))</f>
        <v>-2.2817025010969723E-2</v>
      </c>
      <c r="BN332" s="45">
        <f>IF(G332="MEA",'[1]Net Hire Rate'!$E$10,IF(G332="AMR",'[1]Net Hire Rate'!$F$10,IF(G332="EUR",'[1]Net Hire Rate'!$G$10,IF(G332="APAC",'[1]Net Hire Rate'!$H$10,0))))</f>
        <v>-2.2817025010969723E-2</v>
      </c>
      <c r="BO332" s="45">
        <f>IF(G332="MEA",'[1]Net Hire Rate'!$E$11,IF(G332="AMR",'[1]Net Hire Rate'!$F$11,IF(G332="EUR",'[1]Net Hire Rate'!$G$11,IF(G332="APAC",'[1]Net Hire Rate'!$H$11,0))))</f>
        <v>-2.2817025010969723E-2</v>
      </c>
      <c r="BP332" s="45">
        <f>IF(G332="MEA",'[1]Net Hire Rate'!$E$12,IF(G332="AMR",'[1]Net Hire Rate'!$F$12,IF(G332="EUR",'[1]Net Hire Rate'!$G$12,IF(G332="APAC",'[1]Net Hire Rate'!$H$12,0))))</f>
        <v>-2.2817025010969723E-2</v>
      </c>
      <c r="BQ332" s="147">
        <f t="shared" si="529"/>
        <v>1</v>
      </c>
      <c r="BR332" s="147">
        <f t="shared" si="512"/>
        <v>1</v>
      </c>
      <c r="BS332" s="147">
        <f t="shared" si="530"/>
        <v>0.97718297498903028</v>
      </c>
      <c r="BT332" s="148">
        <f t="shared" si="513"/>
        <v>0.97718297498903028</v>
      </c>
      <c r="BU332" s="149">
        <f t="shared" si="531"/>
        <v>0.95488656660841176</v>
      </c>
      <c r="BV332" s="148">
        <f t="shared" si="514"/>
        <v>0.95488656660841176</v>
      </c>
      <c r="BW332" s="148">
        <f t="shared" si="532"/>
        <v>0.93309889593546858</v>
      </c>
      <c r="BX332" s="148">
        <f t="shared" si="515"/>
        <v>0.93309889593546858</v>
      </c>
      <c r="BY332" s="148">
        <f t="shared" si="533"/>
        <v>0.91180835508920077</v>
      </c>
      <c r="BZ332" s="148">
        <f t="shared" si="516"/>
        <v>0.91180835508920077</v>
      </c>
      <c r="CA332" s="148">
        <f t="shared" si="534"/>
        <v>0.89100360104591936</v>
      </c>
      <c r="CB332" s="148">
        <f t="shared" si="517"/>
        <v>0.89100360104591936</v>
      </c>
      <c r="CC332" s="148"/>
      <c r="CD332" s="38" t="s">
        <v>485</v>
      </c>
      <c r="CE332" s="39">
        <v>1</v>
      </c>
      <c r="CF332" s="38">
        <v>935506981</v>
      </c>
      <c r="CG332" s="38">
        <v>2164154467</v>
      </c>
      <c r="CH332" s="38">
        <v>1928102926</v>
      </c>
      <c r="CI332" s="38">
        <v>834737330</v>
      </c>
      <c r="CJ332" s="38">
        <v>1642331574.3333333</v>
      </c>
      <c r="CK332" s="38">
        <v>1468390610.1111109</v>
      </c>
      <c r="CL332" s="38"/>
      <c r="CM332" s="40"/>
      <c r="CN332" s="41"/>
      <c r="CO332" s="41"/>
      <c r="CP332" s="41"/>
      <c r="CQ332" s="41"/>
      <c r="CR332" s="41"/>
      <c r="CS332" s="41"/>
      <c r="CT332" s="41"/>
      <c r="CU332" s="40"/>
      <c r="CV332" s="41"/>
      <c r="CW332" s="41"/>
      <c r="CX332" s="41"/>
      <c r="CY332" s="41"/>
      <c r="CZ332" s="41"/>
      <c r="DA332" s="41"/>
      <c r="DB332" s="41"/>
      <c r="DC332" s="40"/>
      <c r="DD332" s="41"/>
      <c r="DE332" s="41"/>
      <c r="DF332" s="41"/>
      <c r="DG332" s="41"/>
      <c r="DH332" s="41"/>
      <c r="DI332" s="41"/>
      <c r="DJ332" s="41"/>
      <c r="DK332" s="40"/>
      <c r="DL332" s="41"/>
      <c r="DM332" s="41"/>
      <c r="DN332" s="41"/>
      <c r="DO332" s="41"/>
      <c r="DP332" s="41"/>
      <c r="DQ332" s="41"/>
      <c r="DR332" s="15"/>
      <c r="DS332" s="151">
        <f t="shared" si="518"/>
        <v>1</v>
      </c>
      <c r="DT332" s="152">
        <f t="shared" si="519"/>
        <v>2.3133493506233922</v>
      </c>
      <c r="DU332" s="7">
        <f t="shared" si="520"/>
        <v>2.0610246263891856</v>
      </c>
      <c r="DV332" s="7">
        <f t="shared" si="521"/>
        <v>0.89228337890938736</v>
      </c>
      <c r="DW332">
        <f t="shared" si="522"/>
        <v>1.7555524519739882</v>
      </c>
      <c r="DX332">
        <f t="shared" si="523"/>
        <v>1.5696201524241868</v>
      </c>
      <c r="DZ332">
        <f t="shared" si="535"/>
        <v>1</v>
      </c>
      <c r="EA332">
        <f t="shared" si="536"/>
        <v>2.3133493506233922</v>
      </c>
      <c r="EB332">
        <f t="shared" si="537"/>
        <v>2.0610246263891856</v>
      </c>
      <c r="EC332">
        <f t="shared" si="538"/>
        <v>0.89228337890938736</v>
      </c>
      <c r="ED332">
        <f t="shared" si="539"/>
        <v>1.7555524519739882</v>
      </c>
      <c r="EE332">
        <f t="shared" si="540"/>
        <v>1.5696201524241868</v>
      </c>
      <c r="EG332">
        <f t="shared" si="541"/>
        <v>2.3133493506233922</v>
      </c>
      <c r="EH332">
        <f t="shared" si="542"/>
        <v>0.89092666692723632</v>
      </c>
      <c r="EI332">
        <f t="shared" si="543"/>
        <v>0.43293193467203944</v>
      </c>
      <c r="EJ332">
        <f t="shared" si="544"/>
        <v>1.9674830815740962</v>
      </c>
      <c r="EK332">
        <f t="shared" si="545"/>
        <v>0.89408900922286072</v>
      </c>
      <c r="EM332">
        <f>IF($EM$9='[1]L&amp;D Numbers'!$E$6,'[1]L&amp;D Numbers'!$E$7)</f>
        <v>350</v>
      </c>
      <c r="EN332">
        <f>IF($EN$9='[1]L&amp;D Numbers'!$F$6,'[1]L&amp;D Numbers'!$F$7)</f>
        <v>2000</v>
      </c>
      <c r="EO332">
        <f>IF($EO$9='[1]L&amp;D Numbers'!$G$6,'[1]L&amp;D Numbers'!$G$7)</f>
        <v>2000</v>
      </c>
      <c r="EP332">
        <f>IF($EP$9='[1]L&amp;D Numbers'!$H$6,'[1]L&amp;D Numbers'!$H$7)</f>
        <v>2000</v>
      </c>
      <c r="EQ332">
        <f>IF($EQ$9='[1]L&amp;D Numbers'!$I$6,'[1]L&amp;D Numbers'!$I$7)</f>
        <v>2000</v>
      </c>
      <c r="ER332">
        <f>IF($ER$9='[1]L&amp;D Numbers'!$J$6,'[1]L&amp;D Numbers'!$J$7)</f>
        <v>0</v>
      </c>
      <c r="ET332" s="45">
        <f>'[1]L&amp;D Master'!$E$10</f>
        <v>1.0678246631903041E-2</v>
      </c>
      <c r="EU332" s="45">
        <f>ET332+'[1]L&amp;D Master'!$F$10</f>
        <v>1.8222427877342538E-2</v>
      </c>
      <c r="EV332" s="45">
        <f>EU332+'[1]L&amp;D Master'!$G$10</f>
        <v>2.3561551193294058E-2</v>
      </c>
      <c r="EW332" s="45">
        <f>EV332+'[1]L&amp;D Master'!$H$10</f>
        <v>2.7330438342024234E-2</v>
      </c>
      <c r="EX332" s="45">
        <f>EW332+'[1]L&amp;D Master'!$I$10</f>
        <v>2.9999999999999995E-2</v>
      </c>
      <c r="EY332" s="45"/>
      <c r="EZ332" s="45">
        <f t="shared" si="546"/>
        <v>1.0678246631903041E-2</v>
      </c>
      <c r="FA332" s="45">
        <f t="shared" si="547"/>
        <v>1.8222427877342538E-2</v>
      </c>
      <c r="FB332" s="45">
        <f t="shared" si="547"/>
        <v>2.3561551193294058E-2</v>
      </c>
      <c r="FC332" s="45">
        <f t="shared" si="547"/>
        <v>2.7330438342024234E-2</v>
      </c>
      <c r="FD332" s="45">
        <f t="shared" si="547"/>
        <v>2.7330438342024234E-2</v>
      </c>
      <c r="FE332" s="45"/>
      <c r="FF332">
        <f t="shared" si="487"/>
        <v>2.2886468357116829</v>
      </c>
      <c r="FG332">
        <f t="shared" si="488"/>
        <v>2.0234677537813819</v>
      </c>
      <c r="FH332">
        <f t="shared" si="489"/>
        <v>0.87125979839828838</v>
      </c>
      <c r="FI332">
        <f t="shared" si="490"/>
        <v>1.7075724339291238</v>
      </c>
      <c r="FJ332">
        <f t="shared" si="491"/>
        <v>1.5267217456279589</v>
      </c>
      <c r="FL332" s="34" t="s">
        <v>261</v>
      </c>
      <c r="FM332" s="34">
        <v>2020</v>
      </c>
      <c r="FN332" s="34"/>
      <c r="FO332" s="172">
        <v>3.3000000000000002E-2</v>
      </c>
      <c r="FP332" s="166">
        <v>0.66</v>
      </c>
      <c r="FQ332" s="153">
        <f t="shared" si="548"/>
        <v>0.16500000000000001</v>
      </c>
      <c r="FR332" s="153"/>
      <c r="FS332" s="42"/>
      <c r="FT332" s="42"/>
      <c r="FU332" s="42"/>
      <c r="FV332" s="42"/>
      <c r="FW332" s="42"/>
      <c r="FX332" s="42"/>
      <c r="FY332" s="42"/>
      <c r="FZ332" s="42"/>
      <c r="GA332" s="42"/>
      <c r="GB332" s="42"/>
      <c r="GC332" s="42"/>
      <c r="GD332" s="42"/>
      <c r="GE332" s="42"/>
      <c r="GF332" s="42"/>
      <c r="GG332" s="42"/>
      <c r="GH332" s="42"/>
      <c r="GI332" s="42"/>
      <c r="GJ332" s="42"/>
      <c r="GK332" s="42"/>
      <c r="GL332" s="42"/>
      <c r="GM332" s="45"/>
      <c r="GN332" s="45"/>
      <c r="GO332" s="45"/>
      <c r="GP332" s="45"/>
      <c r="GQ332" s="154">
        <f>'[1]Automation Master'!$B$10*FQ332*FO332</f>
        <v>1.2107070142731452E-4</v>
      </c>
      <c r="GR332" s="155">
        <f>'[1]Automation Master'!$B$11*FO332*FQ332+GQ332</f>
        <v>2.4214140285462905E-4</v>
      </c>
      <c r="GS332" s="155">
        <f>'[1]Automation Master'!$B$12*FO332*FQ332+GR332</f>
        <v>3.6321210428194356E-4</v>
      </c>
      <c r="GT332" s="155">
        <f>'[1]Automation Master'!$B$13*FO332*FQ332+GS332</f>
        <v>4.842828057092581E-4</v>
      </c>
      <c r="GU332" s="155">
        <f>'[1]Automation Master'!$C$10*FO332*FQ332+GT332</f>
        <v>6.5550715560122076E-4</v>
      </c>
      <c r="GV332" s="155">
        <f>'[1]Automation Master'!$C$11*FO332*FQ332+GU332</f>
        <v>8.2673150549318348E-4</v>
      </c>
      <c r="GW332" s="155">
        <f>'[1]Automation Master'!$C$12*FO332*FQ332+GV332</f>
        <v>9.979558553851462E-4</v>
      </c>
      <c r="GX332" s="155">
        <f>'[1]Automation Master'!$C$13*FO332*FQ332+GW332</f>
        <v>1.1691802052771088E-3</v>
      </c>
      <c r="GY332" s="155">
        <f>'[1]Automation Master'!$D$10*FO332*FQ332+GX332</f>
        <v>1.4113343982428311E-3</v>
      </c>
      <c r="GZ332" s="155">
        <f>'[1]Automation Master'!$D$11*FO332*FQ332+GY332</f>
        <v>1.6534885912085533E-3</v>
      </c>
      <c r="HA332" s="155">
        <f>'[1]Automation Master'!$D$12*FO332*FQ332+GZ332</f>
        <v>1.8956427841742755E-3</v>
      </c>
      <c r="HB332" s="155">
        <f>'[1]Automation Master'!$D$13*FO332*FQ332+HA332</f>
        <v>2.1377969771399978E-3</v>
      </c>
      <c r="HC332" s="155">
        <f>'[1]Automation Master'!$E$10*FO332*FQ332+HB332</f>
        <v>2.4802637653501994E-3</v>
      </c>
      <c r="HD332" s="155">
        <f>'[1]Automation Master'!$E$11*FO332*FQ332+HC332</f>
        <v>2.8227305535604009E-3</v>
      </c>
      <c r="HE332" s="155">
        <f>'[1]Automation Master'!$E$12*FO332*FQ332+HD332</f>
        <v>3.1651973417706025E-3</v>
      </c>
      <c r="HF332" s="155">
        <f>'[1]Automation Master'!$E$13*FO332*FQ332+HE332</f>
        <v>3.5076641299808041E-3</v>
      </c>
      <c r="HG332" s="173">
        <f>'[1]Automation Master'!$F$10*FO332*FQ332+HF332</f>
        <v>3.991998097485603E-3</v>
      </c>
      <c r="HH332" s="173">
        <f>'[1]Automation Master'!$F$11*FO332*FQ332+HG332</f>
        <v>4.4763320649904023E-3</v>
      </c>
      <c r="HI332" s="173">
        <f>'[1]Automation Master'!$F$12*FO332*FQ332+HH332</f>
        <v>4.9606660324952017E-3</v>
      </c>
      <c r="HJ332" s="174">
        <f>'[1]Automation Master'!$F$13*FO332*FQ332+HI332</f>
        <v>5.4450000000000011E-3</v>
      </c>
      <c r="HK332" s="157"/>
      <c r="HL332" s="157"/>
      <c r="HM332" s="157"/>
      <c r="HN332" s="157"/>
      <c r="HO332" s="157"/>
      <c r="HP332" s="157"/>
      <c r="HQ332" s="157"/>
      <c r="HR332" s="157"/>
      <c r="HS332" s="157"/>
      <c r="HT332" s="157"/>
      <c r="HU332" s="157"/>
      <c r="HV332" s="157"/>
      <c r="HW332" s="157"/>
      <c r="HX332" s="157"/>
      <c r="HY332" s="42"/>
      <c r="HZ332" s="42"/>
      <c r="IA332" s="148">
        <f t="shared" si="492"/>
        <v>2.3133493506233922</v>
      </c>
      <c r="IB332" s="148">
        <f t="shared" si="493"/>
        <v>2.0600265076004822</v>
      </c>
      <c r="IC332" s="148">
        <f t="shared" si="494"/>
        <v>0.89124013884526876</v>
      </c>
      <c r="ID332" s="148">
        <f t="shared" si="495"/>
        <v>1.7517994372489476</v>
      </c>
      <c r="IE332" s="148">
        <f t="shared" si="496"/>
        <v>1.5641144521178334</v>
      </c>
      <c r="IH332">
        <f>(EA332)*(1-GT332)*(1-EZ332)</f>
        <v>2.2875384834008066</v>
      </c>
      <c r="II332">
        <f>(EB332)*(1-GX332)*(1-FA332)</f>
        <v>2.0211019553376439</v>
      </c>
      <c r="IJ332">
        <f>(EC332)*(1-HB332)*(1-FB332)</f>
        <v>0.86939722183496893</v>
      </c>
      <c r="IK332">
        <f>(ED332)*(1-HF332)*(1-FC332)</f>
        <v>1.7015828433532865</v>
      </c>
      <c r="IL332">
        <f>(EE332)*(1-HJ332)*(1-FD332)</f>
        <v>1.5184087457230147</v>
      </c>
      <c r="IN332" s="42">
        <f t="shared" si="502"/>
        <v>1.1157358146373449E-2</v>
      </c>
      <c r="IO332" s="42">
        <f t="shared" si="503"/>
        <v>1.9370302780653451E-2</v>
      </c>
      <c r="IP332" s="42">
        <f t="shared" si="504"/>
        <v>2.5648978357516346E-2</v>
      </c>
      <c r="IQ332" s="42">
        <f t="shared" si="505"/>
        <v>3.074223647377608E-2</v>
      </c>
      <c r="IR332" s="42">
        <f t="shared" si="506"/>
        <v>3.2626624105251932E-2</v>
      </c>
      <c r="IT332" s="9">
        <f t="shared" si="549"/>
        <v>0</v>
      </c>
      <c r="IU332" s="9">
        <f t="shared" si="550"/>
        <v>4.842828057092581E-4</v>
      </c>
      <c r="IV332" s="9">
        <f t="shared" si="551"/>
        <v>1.1691802052771088E-3</v>
      </c>
      <c r="IW332" s="9">
        <f t="shared" si="552"/>
        <v>2.1377969771399978E-3</v>
      </c>
      <c r="IX332" s="9">
        <f t="shared" si="553"/>
        <v>3.5076641299808041E-3</v>
      </c>
    </row>
    <row r="333" spans="1:258" ht="15.75" hidden="1" thickBot="1" x14ac:dyDescent="0.3">
      <c r="A333">
        <v>18</v>
      </c>
      <c r="B333" t="s">
        <v>446</v>
      </c>
      <c r="C333" t="s">
        <v>464</v>
      </c>
      <c r="D333" t="s">
        <v>465</v>
      </c>
      <c r="E333" t="s">
        <v>333</v>
      </c>
      <c r="F333" t="s">
        <v>333</v>
      </c>
      <c r="G333" t="s">
        <v>256</v>
      </c>
      <c r="H333">
        <v>16</v>
      </c>
      <c r="I333">
        <v>2</v>
      </c>
      <c r="K333">
        <v>3</v>
      </c>
      <c r="L333">
        <v>13</v>
      </c>
      <c r="M333">
        <v>2</v>
      </c>
      <c r="Q333">
        <v>1</v>
      </c>
      <c r="R333">
        <v>3</v>
      </c>
      <c r="S333">
        <v>10</v>
      </c>
      <c r="T333">
        <v>2</v>
      </c>
      <c r="X333">
        <v>2</v>
      </c>
      <c r="Y333">
        <v>16</v>
      </c>
      <c r="AA333">
        <v>2</v>
      </c>
      <c r="AB333">
        <v>12</v>
      </c>
      <c r="AE333">
        <v>3</v>
      </c>
      <c r="AL333">
        <v>3</v>
      </c>
      <c r="AT333">
        <v>18</v>
      </c>
      <c r="AU333">
        <v>0</v>
      </c>
      <c r="AV333">
        <v>18</v>
      </c>
      <c r="AW333">
        <v>0</v>
      </c>
      <c r="AX333">
        <v>0</v>
      </c>
      <c r="BB333">
        <f t="shared" si="524"/>
        <v>18</v>
      </c>
      <c r="BD333">
        <f t="shared" si="525"/>
        <v>18</v>
      </c>
      <c r="BE333">
        <f t="shared" si="526"/>
        <v>18</v>
      </c>
      <c r="BF333">
        <f t="shared" si="527"/>
        <v>18</v>
      </c>
      <c r="BH333">
        <f t="shared" si="528"/>
        <v>0</v>
      </c>
      <c r="BK333" s="45">
        <f>IF(G333="MEA",'[1]Net Hire Rate'!$E$7,IF(G333="AMR",'[1]Net Hire Rate'!$F$7,IF(G333="EUR",'[1]Net Hire Rate'!$G$7,IF(G333="APAC",'[1]Net Hire Rate'!$H$7,0))))</f>
        <v>1.6761041902604757E-3</v>
      </c>
      <c r="BL333" s="45">
        <f>IF(G333="MEA",'[1]Net Hire Rate'!$E$8,IF(G333="AMR",'[1]Net Hire Rate'!$F$8,IF(G333="EUR",'[1]Net Hire Rate'!$G$8,IF(G333="APAC",'[1]Net Hire Rate'!$H$8,0))))</f>
        <v>1.6761041902604757E-3</v>
      </c>
      <c r="BM333" s="45">
        <f>IF(G333="MEA",'[1]Net Hire Rate'!$E$9,IF(G333="AMR",'[1]Net Hire Rate'!$F$9,IF(G333="EUR",'[1]Net Hire Rate'!$G$9,IF(G333="APAC",'[1]Net Hire Rate'!$H$9,0))))</f>
        <v>1.6761041902604757E-3</v>
      </c>
      <c r="BN333" s="45">
        <f>IF(G333="MEA",'[1]Net Hire Rate'!$E$10,IF(G333="AMR",'[1]Net Hire Rate'!$F$10,IF(G333="EUR",'[1]Net Hire Rate'!$G$10,IF(G333="APAC",'[1]Net Hire Rate'!$H$10,0))))</f>
        <v>1.6761041902604757E-3</v>
      </c>
      <c r="BO333" s="45">
        <f>IF(G333="MEA",'[1]Net Hire Rate'!$E$11,IF(G333="AMR",'[1]Net Hire Rate'!$F$11,IF(G333="EUR",'[1]Net Hire Rate'!$G$11,IF(G333="APAC",'[1]Net Hire Rate'!$H$11,0))))</f>
        <v>1.6761041902604757E-3</v>
      </c>
      <c r="BP333" s="45">
        <f>IF(G333="MEA",'[1]Net Hire Rate'!$E$12,IF(G333="AMR",'[1]Net Hire Rate'!$F$12,IF(G333="EUR",'[1]Net Hire Rate'!$G$12,IF(G333="APAC",'[1]Net Hire Rate'!$H$12,0))))</f>
        <v>1.6761041902604757E-3</v>
      </c>
      <c r="BQ333" s="147">
        <f t="shared" si="529"/>
        <v>18</v>
      </c>
      <c r="BR333" s="147">
        <f t="shared" si="512"/>
        <v>18</v>
      </c>
      <c r="BS333" s="147">
        <f t="shared" si="530"/>
        <v>18.030169875424686</v>
      </c>
      <c r="BT333" s="148">
        <f t="shared" si="513"/>
        <v>18.030169875424686</v>
      </c>
      <c r="BU333" s="149">
        <f t="shared" si="531"/>
        <v>18.060390318703995</v>
      </c>
      <c r="BV333" s="148">
        <f t="shared" si="514"/>
        <v>18.060390318703995</v>
      </c>
      <c r="BW333" s="148">
        <f t="shared" si="532"/>
        <v>18.090661414594912</v>
      </c>
      <c r="BX333" s="148">
        <f t="shared" si="515"/>
        <v>18.090661414594912</v>
      </c>
      <c r="BY333" s="148">
        <f t="shared" si="533"/>
        <v>18.120983247996499</v>
      </c>
      <c r="BZ333" s="148">
        <f t="shared" si="516"/>
        <v>18.120983247996499</v>
      </c>
      <c r="CA333" s="148">
        <f t="shared" si="534"/>
        <v>18.151355903950105</v>
      </c>
      <c r="CB333" s="148">
        <f t="shared" si="517"/>
        <v>18.151355903950105</v>
      </c>
      <c r="CC333" s="148"/>
      <c r="CD333" s="38"/>
      <c r="CE333" s="38"/>
      <c r="CF333" s="38"/>
      <c r="CG333" s="38"/>
      <c r="CH333" s="38"/>
      <c r="CI333" s="38"/>
      <c r="CJ333" s="38"/>
      <c r="CK333" s="41"/>
      <c r="CL333" s="41"/>
      <c r="CM333" s="40"/>
      <c r="CN333" s="41"/>
      <c r="CO333" s="41"/>
      <c r="CP333" s="41"/>
      <c r="CQ333" s="41"/>
      <c r="CR333" s="41"/>
      <c r="CS333" s="41"/>
      <c r="CT333" s="41"/>
      <c r="CU333" s="40"/>
      <c r="CV333" s="41"/>
      <c r="CW333" s="41"/>
      <c r="CX333" s="41"/>
      <c r="CY333" s="41"/>
      <c r="CZ333" s="41"/>
      <c r="DA333" s="41"/>
      <c r="DB333" s="41"/>
      <c r="DC333" s="40"/>
      <c r="DD333" s="41"/>
      <c r="DE333" s="41"/>
      <c r="DF333" s="41"/>
      <c r="DG333" s="41"/>
      <c r="DH333" s="41"/>
      <c r="DI333" s="41"/>
      <c r="DJ333" s="41"/>
      <c r="DK333" s="40"/>
      <c r="DL333" s="41"/>
      <c r="DM333" s="41"/>
      <c r="DN333" s="41"/>
      <c r="DO333" s="41"/>
      <c r="DP333" s="41"/>
      <c r="DQ333" s="41"/>
      <c r="DR333" s="15"/>
      <c r="DS333" s="151">
        <f t="shared" si="518"/>
        <v>18</v>
      </c>
      <c r="DT333" s="152">
        <f t="shared" si="519"/>
        <v>0</v>
      </c>
      <c r="DU333" s="7">
        <f t="shared" si="520"/>
        <v>0</v>
      </c>
      <c r="DV333" s="7">
        <f t="shared" si="521"/>
        <v>0</v>
      </c>
      <c r="DW333">
        <f t="shared" si="522"/>
        <v>0</v>
      </c>
      <c r="DX333">
        <f t="shared" si="523"/>
        <v>0</v>
      </c>
      <c r="DZ333">
        <f t="shared" si="535"/>
        <v>18</v>
      </c>
      <c r="EA333">
        <f t="shared" si="536"/>
        <v>18</v>
      </c>
      <c r="EB333">
        <f t="shared" si="537"/>
        <v>18</v>
      </c>
      <c r="EC333">
        <f t="shared" si="538"/>
        <v>18</v>
      </c>
      <c r="ED333">
        <f t="shared" si="539"/>
        <v>18</v>
      </c>
      <c r="EE333">
        <f t="shared" si="540"/>
        <v>18</v>
      </c>
      <c r="EG333">
        <f t="shared" si="541"/>
        <v>18</v>
      </c>
      <c r="EH333">
        <f t="shared" si="542"/>
        <v>18</v>
      </c>
      <c r="EI333">
        <f t="shared" si="543"/>
        <v>18</v>
      </c>
      <c r="EJ333">
        <f t="shared" si="544"/>
        <v>18</v>
      </c>
      <c r="EK333">
        <f t="shared" si="545"/>
        <v>18</v>
      </c>
      <c r="EM333">
        <f>IF($EM$9='[1]L&amp;D Numbers'!$E$6,'[1]L&amp;D Numbers'!$E$7)</f>
        <v>350</v>
      </c>
      <c r="EN333">
        <f>IF($EN$9='[1]L&amp;D Numbers'!$F$6,'[1]L&amp;D Numbers'!$F$7)</f>
        <v>2000</v>
      </c>
      <c r="EO333">
        <f>IF($EO$9='[1]L&amp;D Numbers'!$G$6,'[1]L&amp;D Numbers'!$G$7)</f>
        <v>2000</v>
      </c>
      <c r="EP333">
        <f>IF($EP$9='[1]L&amp;D Numbers'!$H$6,'[1]L&amp;D Numbers'!$H$7)</f>
        <v>2000</v>
      </c>
      <c r="EQ333">
        <f>IF($EQ$9='[1]L&amp;D Numbers'!$I$6,'[1]L&amp;D Numbers'!$I$7)</f>
        <v>2000</v>
      </c>
      <c r="ER333">
        <f>IF($ER$9='[1]L&amp;D Numbers'!$J$6,'[1]L&amp;D Numbers'!$J$7)</f>
        <v>0</v>
      </c>
      <c r="ET333" s="45">
        <f>'[1]L&amp;D Master'!$E$10</f>
        <v>1.0678246631903041E-2</v>
      </c>
      <c r="EU333" s="45">
        <f>ET333+'[1]L&amp;D Master'!$F$10</f>
        <v>1.8222427877342538E-2</v>
      </c>
      <c r="EV333" s="45">
        <f>EU333+'[1]L&amp;D Master'!$G$10</f>
        <v>2.3561551193294058E-2</v>
      </c>
      <c r="EW333" s="45">
        <f>EV333+'[1]L&amp;D Master'!$H$10</f>
        <v>2.7330438342024234E-2</v>
      </c>
      <c r="EX333" s="45">
        <f>EW333+'[1]L&amp;D Master'!$I$10</f>
        <v>2.9999999999999995E-2</v>
      </c>
      <c r="EY333" s="45"/>
      <c r="EZ333" s="45">
        <f t="shared" si="546"/>
        <v>1.0678246631903041E-2</v>
      </c>
      <c r="FA333" s="45">
        <f t="shared" si="547"/>
        <v>1.8222427877342538E-2</v>
      </c>
      <c r="FB333" s="45">
        <f t="shared" si="547"/>
        <v>2.3561551193294058E-2</v>
      </c>
      <c r="FC333" s="45">
        <f t="shared" si="547"/>
        <v>2.7330438342024234E-2</v>
      </c>
      <c r="FD333" s="45">
        <f t="shared" si="547"/>
        <v>2.7330438342024234E-2</v>
      </c>
      <c r="FE333" s="45"/>
      <c r="FF333">
        <f t="shared" si="487"/>
        <v>17.807791560625745</v>
      </c>
      <c r="FG333">
        <f t="shared" si="488"/>
        <v>17.671996298207834</v>
      </c>
      <c r="FH333">
        <f t="shared" si="489"/>
        <v>17.575892078520706</v>
      </c>
      <c r="FI333">
        <f t="shared" si="490"/>
        <v>17.508052109843565</v>
      </c>
      <c r="FJ333">
        <f t="shared" si="491"/>
        <v>17.508052109843565</v>
      </c>
      <c r="FL333" s="34"/>
      <c r="FM333" s="34"/>
      <c r="FN333" s="34"/>
      <c r="FO333" s="34"/>
      <c r="FP333" s="34"/>
      <c r="FQ333" s="153">
        <f t="shared" si="548"/>
        <v>0.125</v>
      </c>
      <c r="FR333" s="153"/>
      <c r="FS333" s="42"/>
      <c r="FT333" s="42"/>
      <c r="FU333" s="42"/>
      <c r="FV333" s="42"/>
      <c r="FW333" s="42"/>
      <c r="FX333" s="42"/>
      <c r="FY333" s="42"/>
      <c r="FZ333" s="42"/>
      <c r="GA333" s="42"/>
      <c r="GB333" s="42"/>
      <c r="GC333" s="42"/>
      <c r="GD333" s="42"/>
      <c r="GE333" s="42"/>
      <c r="GF333" s="42"/>
      <c r="GG333" s="42"/>
      <c r="GH333" s="42"/>
      <c r="GI333" s="42"/>
      <c r="GJ333" s="42"/>
      <c r="GK333" s="42"/>
      <c r="GL333" s="42"/>
      <c r="GM333" s="154">
        <f>'[1]Automation Master'!$B$10*FQ333*FO333</f>
        <v>0</v>
      </c>
      <c r="GN333" s="155">
        <f>'[1]Automation Master'!$B$11*FO333*FQ333+GM333</f>
        <v>0</v>
      </c>
      <c r="GO333" s="155">
        <f>'[1]Automation Master'!$B$12*FO333*FQ333+GN333</f>
        <v>0</v>
      </c>
      <c r="GP333" s="155">
        <f>'[1]Automation Master'!$B$13*FO333*FQ333+GO333</f>
        <v>0</v>
      </c>
      <c r="GQ333" s="155">
        <f>'[1]Automation Master'!$C$10*FO333*FQ333+GP333</f>
        <v>0</v>
      </c>
      <c r="GR333" s="155">
        <f>'[1]Automation Master'!$C$11*FO333*FQ333+GQ333</f>
        <v>0</v>
      </c>
      <c r="GS333" s="155">
        <f>'[1]Automation Master'!$C$12*FO333*FQ333+GR333</f>
        <v>0</v>
      </c>
      <c r="GT333" s="155">
        <f>'[1]Automation Master'!$C$13*FO333*FQ333+GS333</f>
        <v>0</v>
      </c>
      <c r="GU333" s="155">
        <f>'[1]Automation Master'!$D$10*FO333*FQ333+GT333</f>
        <v>0</v>
      </c>
      <c r="GV333" s="155">
        <f>'[1]Automation Master'!$D$11*FO333*FQ333+GU333</f>
        <v>0</v>
      </c>
      <c r="GW333" s="155">
        <f>'[1]Automation Master'!$D$12*FO333*FQ333+GV333</f>
        <v>0</v>
      </c>
      <c r="GX333" s="155">
        <f>'[1]Automation Master'!$D$13*FO333*FQ333+GW333</f>
        <v>0</v>
      </c>
      <c r="GY333" s="155">
        <f>'[1]Automation Master'!$E$10*FO333*FQ333+GX333</f>
        <v>0</v>
      </c>
      <c r="GZ333" s="155">
        <f>'[1]Automation Master'!$E$11*FO333*FQ333+GY333</f>
        <v>0</v>
      </c>
      <c r="HA333" s="155">
        <f>'[1]Automation Master'!$E$12*FO333*FQ333+GZ333</f>
        <v>0</v>
      </c>
      <c r="HB333" s="155">
        <f>'[1]Automation Master'!$E$13*FO333*FQ333+HA333</f>
        <v>0</v>
      </c>
      <c r="HC333" s="155">
        <f>'[1]Automation Master'!$F$10*FO333*FQ333+HB333</f>
        <v>0</v>
      </c>
      <c r="HD333" s="155">
        <f>'[1]Automation Master'!$F$11*FO333*FQ333+HC333</f>
        <v>0</v>
      </c>
      <c r="HE333" s="155">
        <f>'[1]Automation Master'!$F$12*FO333*FQ333+HD333</f>
        <v>0</v>
      </c>
      <c r="HF333" s="156">
        <f>'[1]Automation Master'!$F$13*FO333*FQ333+HE333</f>
        <v>0</v>
      </c>
      <c r="HG333" s="157"/>
      <c r="HH333" s="157"/>
      <c r="HI333" s="157"/>
      <c r="HJ333" s="157"/>
      <c r="HK333" s="157"/>
      <c r="HL333" s="157"/>
      <c r="HM333" s="157"/>
      <c r="HN333" s="157"/>
      <c r="HO333" s="157"/>
      <c r="HP333" s="157"/>
      <c r="HQ333" s="157"/>
      <c r="HR333" s="157"/>
      <c r="HS333" s="157"/>
      <c r="HT333" s="157"/>
      <c r="HU333" s="157"/>
      <c r="HV333" s="157"/>
      <c r="HW333" s="157"/>
      <c r="HX333" s="157"/>
      <c r="HY333" s="42"/>
      <c r="HZ333" s="42"/>
      <c r="IA333" s="148">
        <f t="shared" si="492"/>
        <v>18</v>
      </c>
      <c r="IB333" s="148">
        <f t="shared" si="493"/>
        <v>18</v>
      </c>
      <c r="IC333" s="148">
        <f t="shared" si="494"/>
        <v>18</v>
      </c>
      <c r="ID333" s="148">
        <f t="shared" si="495"/>
        <v>18</v>
      </c>
      <c r="IE333" s="148">
        <f t="shared" si="496"/>
        <v>18</v>
      </c>
      <c r="IH333">
        <f>(EA333)*(1-GP333)*(1-EZ333)</f>
        <v>17.807791560625745</v>
      </c>
      <c r="II333">
        <f>(EB333)*(1-GT333)*(1-FA333)</f>
        <v>17.671996298207834</v>
      </c>
      <c r="IJ333">
        <f>(EC333)*(1-GX333)*(1-FB333)</f>
        <v>17.575892078520706</v>
      </c>
      <c r="IK333">
        <f>(ED333)*(1-HB333)*(1-FC333)</f>
        <v>17.508052109843565</v>
      </c>
      <c r="IL333">
        <f>(EE333)*(1-HF333)*(1-FD333)</f>
        <v>17.508052109843565</v>
      </c>
      <c r="IN333" s="42">
        <f t="shared" si="502"/>
        <v>1.0678246631903063E-2</v>
      </c>
      <c r="IO333" s="42">
        <f t="shared" si="503"/>
        <v>1.822242787734258E-2</v>
      </c>
      <c r="IP333" s="42">
        <f t="shared" si="504"/>
        <v>2.356155119329411E-2</v>
      </c>
      <c r="IQ333" s="42">
        <f t="shared" si="505"/>
        <v>2.7330438342024185E-2</v>
      </c>
      <c r="IR333" s="42">
        <f t="shared" si="506"/>
        <v>2.7330438342024185E-2</v>
      </c>
      <c r="IT333" s="9">
        <f t="shared" si="549"/>
        <v>0</v>
      </c>
      <c r="IU333" s="9">
        <f t="shared" si="550"/>
        <v>0</v>
      </c>
      <c r="IV333" s="9">
        <f t="shared" si="551"/>
        <v>0</v>
      </c>
      <c r="IW333" s="9">
        <f t="shared" si="552"/>
        <v>0</v>
      </c>
      <c r="IX333" s="9">
        <f t="shared" si="553"/>
        <v>0</v>
      </c>
    </row>
    <row r="334" spans="1:258" ht="15.75" hidden="1" thickBot="1" x14ac:dyDescent="0.3">
      <c r="A334">
        <v>76</v>
      </c>
      <c r="B334" t="s">
        <v>446</v>
      </c>
      <c r="C334" t="s">
        <v>480</v>
      </c>
      <c r="D334" t="s">
        <v>259</v>
      </c>
      <c r="E334" t="s">
        <v>333</v>
      </c>
      <c r="F334" t="s">
        <v>333</v>
      </c>
      <c r="G334" t="s">
        <v>256</v>
      </c>
      <c r="H334">
        <v>69</v>
      </c>
      <c r="I334">
        <v>7</v>
      </c>
      <c r="K334">
        <v>6</v>
      </c>
      <c r="L334">
        <v>63</v>
      </c>
      <c r="M334">
        <v>7</v>
      </c>
      <c r="Q334">
        <v>10</v>
      </c>
      <c r="R334">
        <v>11</v>
      </c>
      <c r="S334">
        <v>25</v>
      </c>
      <c r="T334">
        <v>19</v>
      </c>
      <c r="U334">
        <v>4</v>
      </c>
      <c r="X334">
        <v>7</v>
      </c>
      <c r="Y334">
        <v>69</v>
      </c>
      <c r="AA334">
        <v>7</v>
      </c>
      <c r="AB334">
        <v>42</v>
      </c>
      <c r="AE334">
        <v>1</v>
      </c>
      <c r="AF334">
        <v>3</v>
      </c>
      <c r="AL334">
        <v>30</v>
      </c>
      <c r="AO334">
        <v>1</v>
      </c>
      <c r="AP334">
        <v>2</v>
      </c>
      <c r="AR334">
        <v>3</v>
      </c>
      <c r="AS334">
        <v>2</v>
      </c>
      <c r="AT334">
        <v>76</v>
      </c>
      <c r="AU334">
        <v>0</v>
      </c>
      <c r="AV334">
        <v>76</v>
      </c>
      <c r="AW334">
        <v>0</v>
      </c>
      <c r="AX334">
        <v>0</v>
      </c>
      <c r="BB334">
        <f t="shared" si="524"/>
        <v>76</v>
      </c>
      <c r="BC334">
        <v>59</v>
      </c>
      <c r="BD334">
        <f t="shared" si="525"/>
        <v>59</v>
      </c>
      <c r="BE334">
        <f t="shared" si="526"/>
        <v>67.5</v>
      </c>
      <c r="BF334">
        <f t="shared" si="527"/>
        <v>59</v>
      </c>
      <c r="BH334">
        <f t="shared" si="528"/>
        <v>17</v>
      </c>
      <c r="BK334" s="45">
        <f>IF(G334="MEA",'[1]Net Hire Rate'!$E$7,IF(G334="AMR",'[1]Net Hire Rate'!$F$7,IF(G334="EUR",'[1]Net Hire Rate'!$G$7,IF(G334="APAC",'[1]Net Hire Rate'!$H$7,0))))</f>
        <v>1.6761041902604757E-3</v>
      </c>
      <c r="BL334" s="45">
        <f>IF(G334="MEA",'[1]Net Hire Rate'!$E$8,IF(G334="AMR",'[1]Net Hire Rate'!$F$8,IF(G334="EUR",'[1]Net Hire Rate'!$G$8,IF(G334="APAC",'[1]Net Hire Rate'!$H$8,0))))</f>
        <v>1.6761041902604757E-3</v>
      </c>
      <c r="BM334" s="45">
        <f>IF(G334="MEA",'[1]Net Hire Rate'!$E$9,IF(G334="AMR",'[1]Net Hire Rate'!$F$9,IF(G334="EUR",'[1]Net Hire Rate'!$G$9,IF(G334="APAC",'[1]Net Hire Rate'!$H$9,0))))</f>
        <v>1.6761041902604757E-3</v>
      </c>
      <c r="BN334" s="45">
        <f>IF(G334="MEA",'[1]Net Hire Rate'!$E$10,IF(G334="AMR",'[1]Net Hire Rate'!$F$10,IF(G334="EUR",'[1]Net Hire Rate'!$G$10,IF(G334="APAC",'[1]Net Hire Rate'!$H$10,0))))</f>
        <v>1.6761041902604757E-3</v>
      </c>
      <c r="BO334" s="45">
        <f>IF(G334="MEA",'[1]Net Hire Rate'!$E$11,IF(G334="AMR",'[1]Net Hire Rate'!$F$11,IF(G334="EUR",'[1]Net Hire Rate'!$G$11,IF(G334="APAC",'[1]Net Hire Rate'!$H$11,0))))</f>
        <v>1.6761041902604757E-3</v>
      </c>
      <c r="BP334" s="45">
        <f>IF(G334="MEA",'[1]Net Hire Rate'!$E$12,IF(G334="AMR",'[1]Net Hire Rate'!$F$12,IF(G334="EUR",'[1]Net Hire Rate'!$G$12,IF(G334="APAC",'[1]Net Hire Rate'!$H$12,0))))</f>
        <v>1.6761041902604757E-3</v>
      </c>
      <c r="BQ334" s="147">
        <f t="shared" si="529"/>
        <v>76</v>
      </c>
      <c r="BR334" s="147">
        <f t="shared" si="512"/>
        <v>76</v>
      </c>
      <c r="BS334" s="147">
        <f t="shared" si="530"/>
        <v>76.127383918459799</v>
      </c>
      <c r="BT334" s="148">
        <f t="shared" si="513"/>
        <v>75.127383918459799</v>
      </c>
      <c r="BU334" s="149">
        <f t="shared" si="531"/>
        <v>75.253305241448828</v>
      </c>
      <c r="BV334" s="148">
        <f t="shared" si="514"/>
        <v>73.253305241448828</v>
      </c>
      <c r="BW334" s="148">
        <f t="shared" si="532"/>
        <v>73.376085413314442</v>
      </c>
      <c r="BX334" s="148">
        <f t="shared" si="515"/>
        <v>73.376085413314442</v>
      </c>
      <c r="BY334" s="148">
        <f t="shared" si="533"/>
        <v>73.499071377540602</v>
      </c>
      <c r="BZ334" s="148">
        <f t="shared" si="516"/>
        <v>70.499071377540602</v>
      </c>
      <c r="CA334" s="148">
        <f t="shared" si="534"/>
        <v>70.617235166485969</v>
      </c>
      <c r="CB334" s="148">
        <f t="shared" si="517"/>
        <v>68.617235166485969</v>
      </c>
      <c r="CC334" s="148"/>
      <c r="CD334" s="38" t="s">
        <v>481</v>
      </c>
      <c r="CE334" s="38">
        <v>0.6</v>
      </c>
      <c r="CF334" s="38">
        <v>130</v>
      </c>
      <c r="CG334" s="38">
        <v>135</v>
      </c>
      <c r="CH334" s="38">
        <v>140</v>
      </c>
      <c r="CI334" s="38">
        <v>145</v>
      </c>
      <c r="CJ334" s="38">
        <v>150</v>
      </c>
      <c r="CK334" s="41">
        <v>155</v>
      </c>
      <c r="CL334" s="171" t="s">
        <v>482</v>
      </c>
      <c r="CM334" s="40">
        <v>0.4</v>
      </c>
      <c r="CN334" s="41">
        <v>400</v>
      </c>
      <c r="CO334" s="41">
        <v>425</v>
      </c>
      <c r="CP334" s="41">
        <v>450</v>
      </c>
      <c r="CQ334" s="41">
        <v>475</v>
      </c>
      <c r="CR334" s="41">
        <v>500</v>
      </c>
      <c r="CS334" s="41">
        <v>525</v>
      </c>
      <c r="CT334" s="41"/>
      <c r="CU334" s="40"/>
      <c r="CV334" s="41"/>
      <c r="CW334" s="41"/>
      <c r="CX334" s="41"/>
      <c r="CY334" s="41"/>
      <c r="CZ334" s="41"/>
      <c r="DA334" s="41"/>
      <c r="DB334" s="41"/>
      <c r="DC334" s="40"/>
      <c r="DD334" s="41"/>
      <c r="DE334" s="41"/>
      <c r="DF334" s="41"/>
      <c r="DG334" s="41"/>
      <c r="DH334" s="41"/>
      <c r="DI334" s="41"/>
      <c r="DJ334" s="41"/>
      <c r="DK334" s="40"/>
      <c r="DL334" s="41"/>
      <c r="DM334" s="41"/>
      <c r="DN334" s="41"/>
      <c r="DO334" s="41"/>
      <c r="DP334" s="41"/>
      <c r="DQ334" s="41"/>
      <c r="DR334" s="15"/>
      <c r="DS334" s="151">
        <f t="shared" si="518"/>
        <v>59</v>
      </c>
      <c r="DT334" s="152">
        <f t="shared" si="519"/>
        <v>61.836538461538467</v>
      </c>
      <c r="DU334" s="7">
        <f t="shared" si="520"/>
        <v>64.67307692307692</v>
      </c>
      <c r="DV334" s="7">
        <f t="shared" si="521"/>
        <v>67.509615384615387</v>
      </c>
      <c r="DW334">
        <f t="shared" si="522"/>
        <v>70.34615384615384</v>
      </c>
      <c r="DX334">
        <f t="shared" si="523"/>
        <v>73.182692307692307</v>
      </c>
      <c r="DZ334">
        <f t="shared" si="535"/>
        <v>59</v>
      </c>
      <c r="EA334">
        <f t="shared" si="536"/>
        <v>61.836538461538467</v>
      </c>
      <c r="EB334">
        <f t="shared" si="537"/>
        <v>64.67307692307692</v>
      </c>
      <c r="EC334">
        <f t="shared" si="538"/>
        <v>67.509615384615387</v>
      </c>
      <c r="ED334">
        <f t="shared" si="539"/>
        <v>70.34615384615384</v>
      </c>
      <c r="EE334">
        <f t="shared" si="540"/>
        <v>73.182692307692307</v>
      </c>
      <c r="EG334">
        <f t="shared" si="541"/>
        <v>79.65384615384616</v>
      </c>
      <c r="EH334">
        <f t="shared" si="542"/>
        <v>79.486238532110079</v>
      </c>
      <c r="EI334">
        <f t="shared" si="543"/>
        <v>79.333333333333343</v>
      </c>
      <c r="EJ334">
        <f t="shared" si="544"/>
        <v>79.193277310924358</v>
      </c>
      <c r="EK334">
        <f t="shared" si="545"/>
        <v>79.064516129032256</v>
      </c>
      <c r="EM334">
        <f>IF($EM$9='[1]L&amp;D Numbers'!$E$6,'[1]L&amp;D Numbers'!$E$7)</f>
        <v>350</v>
      </c>
      <c r="EN334">
        <f>IF($EN$9='[1]L&amp;D Numbers'!$F$6,'[1]L&amp;D Numbers'!$F$7)</f>
        <v>2000</v>
      </c>
      <c r="EO334">
        <f>IF($EO$9='[1]L&amp;D Numbers'!$G$6,'[1]L&amp;D Numbers'!$G$7)</f>
        <v>2000</v>
      </c>
      <c r="EP334">
        <f>IF($EP$9='[1]L&amp;D Numbers'!$H$6,'[1]L&amp;D Numbers'!$H$7)</f>
        <v>2000</v>
      </c>
      <c r="EQ334">
        <f>IF($EQ$9='[1]L&amp;D Numbers'!$I$6,'[1]L&amp;D Numbers'!$I$7)</f>
        <v>2000</v>
      </c>
      <c r="ER334">
        <f>IF($ER$9='[1]L&amp;D Numbers'!$J$6,'[1]L&amp;D Numbers'!$J$7)</f>
        <v>0</v>
      </c>
      <c r="ET334" s="45">
        <f>'[1]L&amp;D Master'!$E$10</f>
        <v>1.0678246631903041E-2</v>
      </c>
      <c r="EU334" s="45">
        <f>ET334+'[1]L&amp;D Master'!$F$10</f>
        <v>1.8222427877342538E-2</v>
      </c>
      <c r="EV334" s="45">
        <f>EU334+'[1]L&amp;D Master'!$G$10</f>
        <v>2.3561551193294058E-2</v>
      </c>
      <c r="EW334" s="45">
        <f>EV334+'[1]L&amp;D Master'!$H$10</f>
        <v>2.7330438342024234E-2</v>
      </c>
      <c r="EX334" s="45">
        <f>EW334+'[1]L&amp;D Master'!$I$10</f>
        <v>2.9999999999999995E-2</v>
      </c>
      <c r="EY334" s="45"/>
      <c r="EZ334" s="45">
        <f t="shared" si="546"/>
        <v>1.0678246631903041E-2</v>
      </c>
      <c r="FA334" s="45">
        <f t="shared" si="547"/>
        <v>1.8222427877342538E-2</v>
      </c>
      <c r="FB334" s="45">
        <f t="shared" si="547"/>
        <v>2.3561551193294058E-2</v>
      </c>
      <c r="FC334" s="45">
        <f t="shared" si="547"/>
        <v>2.7330438342024234E-2</v>
      </c>
      <c r="FD334" s="45">
        <f t="shared" si="547"/>
        <v>2.7330438342024234E-2</v>
      </c>
      <c r="FE334" s="45"/>
      <c r="FF334">
        <f t="shared" si="487"/>
        <v>61.176232652982996</v>
      </c>
      <c r="FG334">
        <f t="shared" si="488"/>
        <v>63.494576443240327</v>
      </c>
      <c r="FH334">
        <f t="shared" si="489"/>
        <v>65.918984125691182</v>
      </c>
      <c r="FI334">
        <f t="shared" si="490"/>
        <v>68.423562625862985</v>
      </c>
      <c r="FJ334">
        <f t="shared" si="491"/>
        <v>71.182577247873596</v>
      </c>
      <c r="FL334" s="34"/>
      <c r="FM334" s="34"/>
      <c r="FN334" s="34"/>
      <c r="FO334" s="34"/>
      <c r="FP334" s="34"/>
      <c r="FQ334" s="153">
        <f t="shared" si="548"/>
        <v>0.125</v>
      </c>
      <c r="FR334" s="153"/>
      <c r="FS334" s="42"/>
      <c r="FT334" s="42"/>
      <c r="FU334" s="42"/>
      <c r="FV334" s="42"/>
      <c r="FW334" s="42"/>
      <c r="FX334" s="42"/>
      <c r="FY334" s="42"/>
      <c r="FZ334" s="42"/>
      <c r="GA334" s="42"/>
      <c r="GB334" s="42"/>
      <c r="GC334" s="42"/>
      <c r="GD334" s="42"/>
      <c r="GE334" s="42"/>
      <c r="GF334" s="42"/>
      <c r="GG334" s="42"/>
      <c r="GH334" s="42"/>
      <c r="GI334" s="42"/>
      <c r="GJ334" s="42"/>
      <c r="GK334" s="42"/>
      <c r="GL334" s="42"/>
      <c r="GM334" s="154">
        <f>'[1]Automation Master'!$B$10*FQ334*FO334</f>
        <v>0</v>
      </c>
      <c r="GN334" s="155">
        <f>'[1]Automation Master'!$B$11*FO334*FQ334+GM334</f>
        <v>0</v>
      </c>
      <c r="GO334" s="155">
        <f>'[1]Automation Master'!$B$12*FO334*FQ334+GN334</f>
        <v>0</v>
      </c>
      <c r="GP334" s="155">
        <f>'[1]Automation Master'!$B$13*FO334*FQ334+GO334</f>
        <v>0</v>
      </c>
      <c r="GQ334" s="155">
        <f>'[1]Automation Master'!$C$10*FO334*FQ334+GP334</f>
        <v>0</v>
      </c>
      <c r="GR334" s="155">
        <f>'[1]Automation Master'!$C$11*FO334*FQ334+GQ334</f>
        <v>0</v>
      </c>
      <c r="GS334" s="155">
        <f>'[1]Automation Master'!$C$12*FO334*FQ334+GR334</f>
        <v>0</v>
      </c>
      <c r="GT334" s="155">
        <f>'[1]Automation Master'!$C$13*FO334*FQ334+GS334</f>
        <v>0</v>
      </c>
      <c r="GU334" s="155">
        <f>'[1]Automation Master'!$D$10*FO334*FQ334+GT334</f>
        <v>0</v>
      </c>
      <c r="GV334" s="155">
        <f>'[1]Automation Master'!$D$11*FO334*FQ334+GU334</f>
        <v>0</v>
      </c>
      <c r="GW334" s="155">
        <f>'[1]Automation Master'!$D$12*FO334*FQ334+GV334</f>
        <v>0</v>
      </c>
      <c r="GX334" s="155">
        <f>'[1]Automation Master'!$D$13*FO334*FQ334+GW334</f>
        <v>0</v>
      </c>
      <c r="GY334" s="155">
        <f>'[1]Automation Master'!$E$10*FO334*FQ334+GX334</f>
        <v>0</v>
      </c>
      <c r="GZ334" s="155">
        <f>'[1]Automation Master'!$E$11*FO334*FQ334+GY334</f>
        <v>0</v>
      </c>
      <c r="HA334" s="155">
        <f>'[1]Automation Master'!$E$12*FO334*FQ334+GZ334</f>
        <v>0</v>
      </c>
      <c r="HB334" s="155">
        <f>'[1]Automation Master'!$E$13*FO334*FQ334+HA334</f>
        <v>0</v>
      </c>
      <c r="HC334" s="155">
        <f>'[1]Automation Master'!$F$10*FO334*FQ334+HB334</f>
        <v>0</v>
      </c>
      <c r="HD334" s="155">
        <f>'[1]Automation Master'!$F$11*FO334*FQ334+HC334</f>
        <v>0</v>
      </c>
      <c r="HE334" s="155">
        <f>'[1]Automation Master'!$F$12*FO334*FQ334+HD334</f>
        <v>0</v>
      </c>
      <c r="HF334" s="156">
        <f>'[1]Automation Master'!$F$13*FO334*FQ334+HE334</f>
        <v>0</v>
      </c>
      <c r="HG334" s="157"/>
      <c r="HH334" s="157"/>
      <c r="HI334" s="157"/>
      <c r="HJ334" s="157"/>
      <c r="HK334" s="157"/>
      <c r="HL334" s="157"/>
      <c r="HM334" s="157"/>
      <c r="HN334" s="157"/>
      <c r="HO334" s="157"/>
      <c r="HP334" s="157"/>
      <c r="HQ334" s="157"/>
      <c r="HR334" s="157"/>
      <c r="HS334" s="157"/>
      <c r="HT334" s="157"/>
      <c r="HU334" s="157"/>
      <c r="HV334" s="157"/>
      <c r="HW334" s="157"/>
      <c r="HX334" s="157"/>
      <c r="HY334" s="42"/>
      <c r="HZ334" s="42"/>
      <c r="IA334" s="148">
        <f t="shared" si="492"/>
        <v>61.836538461538467</v>
      </c>
      <c r="IB334" s="148">
        <f t="shared" si="493"/>
        <v>64.67307692307692</v>
      </c>
      <c r="IC334" s="148">
        <f t="shared" si="494"/>
        <v>67.509615384615387</v>
      </c>
      <c r="ID334" s="148">
        <f t="shared" si="495"/>
        <v>70.34615384615384</v>
      </c>
      <c r="IE334" s="148">
        <f t="shared" si="496"/>
        <v>73.182692307692307</v>
      </c>
      <c r="IH334">
        <f>(EA334)*(1-GP334)*(1-EZ334)</f>
        <v>61.176232652982996</v>
      </c>
      <c r="II334">
        <f>(EB334)*(1-GT334)*(1-FA334)</f>
        <v>63.494576443240327</v>
      </c>
      <c r="IJ334">
        <f>(EC334)*(1-GX334)*(1-FB334)</f>
        <v>65.918984125691182</v>
      </c>
      <c r="IK334">
        <f>(ED334)*(1-HB334)*(1-FC334)</f>
        <v>68.423562625862985</v>
      </c>
      <c r="IL334">
        <f>(EE334)*(1-HF334)*(1-FD334)</f>
        <v>71.182577247873596</v>
      </c>
      <c r="IN334" s="42">
        <f t="shared" si="502"/>
        <v>1.0678246631903117E-2</v>
      </c>
      <c r="IO334" s="42">
        <f t="shared" si="503"/>
        <v>1.8222427877342507E-2</v>
      </c>
      <c r="IP334" s="42">
        <f t="shared" si="504"/>
        <v>2.356155119329402E-2</v>
      </c>
      <c r="IQ334" s="42">
        <f t="shared" si="505"/>
        <v>2.7330438342024178E-2</v>
      </c>
      <c r="IR334" s="42">
        <f t="shared" si="506"/>
        <v>2.7330438342024168E-2</v>
      </c>
      <c r="IT334" s="9">
        <f t="shared" si="549"/>
        <v>0</v>
      </c>
      <c r="IU334" s="9">
        <f t="shared" si="550"/>
        <v>0</v>
      </c>
      <c r="IV334" s="9">
        <f t="shared" si="551"/>
        <v>0</v>
      </c>
      <c r="IW334" s="9">
        <f t="shared" si="552"/>
        <v>0</v>
      </c>
      <c r="IX334" s="9">
        <f t="shared" si="553"/>
        <v>0</v>
      </c>
    </row>
    <row r="335" spans="1:258" ht="15.75" hidden="1" thickBot="1" x14ac:dyDescent="0.3">
      <c r="A335">
        <v>30</v>
      </c>
      <c r="B335" t="s">
        <v>446</v>
      </c>
      <c r="C335" t="s">
        <v>480</v>
      </c>
      <c r="D335" t="s">
        <v>259</v>
      </c>
      <c r="E335" t="s">
        <v>333</v>
      </c>
      <c r="F335" t="s">
        <v>333</v>
      </c>
      <c r="G335" t="s">
        <v>273</v>
      </c>
      <c r="H335">
        <v>30</v>
      </c>
      <c r="K335">
        <v>6</v>
      </c>
      <c r="L335">
        <v>24</v>
      </c>
      <c r="Q335">
        <v>2</v>
      </c>
      <c r="R335">
        <v>8</v>
      </c>
      <c r="S335">
        <v>2</v>
      </c>
      <c r="T335">
        <v>1</v>
      </c>
      <c r="V335">
        <v>17</v>
      </c>
      <c r="Y335">
        <v>21</v>
      </c>
      <c r="Z335">
        <v>9</v>
      </c>
      <c r="AB335">
        <v>11</v>
      </c>
      <c r="AE335">
        <v>1</v>
      </c>
      <c r="AL335">
        <v>18</v>
      </c>
      <c r="AR335">
        <v>3</v>
      </c>
      <c r="AT335">
        <v>28.675000000000004</v>
      </c>
      <c r="AU335">
        <v>0</v>
      </c>
      <c r="AV335">
        <v>30</v>
      </c>
      <c r="AW335">
        <v>0</v>
      </c>
      <c r="AX335">
        <v>0</v>
      </c>
      <c r="BB335">
        <f t="shared" si="524"/>
        <v>30</v>
      </c>
      <c r="BC335">
        <v>24</v>
      </c>
      <c r="BD335">
        <f t="shared" si="525"/>
        <v>24</v>
      </c>
      <c r="BE335">
        <f t="shared" si="526"/>
        <v>27</v>
      </c>
      <c r="BF335">
        <f t="shared" si="527"/>
        <v>24</v>
      </c>
      <c r="BH335">
        <f t="shared" si="528"/>
        <v>6</v>
      </c>
      <c r="BK335" s="45">
        <f>IF(G335="MEA",'[1]Net Hire Rate'!$E$7,IF(G335="AMR",'[1]Net Hire Rate'!$F$7,IF(G335="EUR",'[1]Net Hire Rate'!$G$7,IF(G335="APAC",'[1]Net Hire Rate'!$H$7,0))))</f>
        <v>-2.2817025010969723E-2</v>
      </c>
      <c r="BL335" s="45">
        <f>IF(G335="MEA",'[1]Net Hire Rate'!$E$8,IF(G335="AMR",'[1]Net Hire Rate'!$F$8,IF(G335="EUR",'[1]Net Hire Rate'!$G$8,IF(G335="APAC",'[1]Net Hire Rate'!$H$8,0))))</f>
        <v>-2.2817025010969723E-2</v>
      </c>
      <c r="BM335" s="45">
        <f>IF(G335="MEA",'[1]Net Hire Rate'!$E$9,IF(G335="AMR",'[1]Net Hire Rate'!$F$9,IF(G335="EUR",'[1]Net Hire Rate'!$G$9,IF(G335="APAC",'[1]Net Hire Rate'!$H$9,0))))</f>
        <v>-2.2817025010969723E-2</v>
      </c>
      <c r="BN335" s="45">
        <f>IF(G335="MEA",'[1]Net Hire Rate'!$E$10,IF(G335="AMR",'[1]Net Hire Rate'!$F$10,IF(G335="EUR",'[1]Net Hire Rate'!$G$10,IF(G335="APAC",'[1]Net Hire Rate'!$H$10,0))))</f>
        <v>-2.2817025010969723E-2</v>
      </c>
      <c r="BO335" s="45">
        <f>IF(G335="MEA",'[1]Net Hire Rate'!$E$11,IF(G335="AMR",'[1]Net Hire Rate'!$F$11,IF(G335="EUR",'[1]Net Hire Rate'!$G$11,IF(G335="APAC",'[1]Net Hire Rate'!$H$11,0))))</f>
        <v>-2.2817025010969723E-2</v>
      </c>
      <c r="BP335" s="45">
        <f>IF(G335="MEA",'[1]Net Hire Rate'!$E$12,IF(G335="AMR",'[1]Net Hire Rate'!$F$12,IF(G335="EUR",'[1]Net Hire Rate'!$G$12,IF(G335="APAC",'[1]Net Hire Rate'!$H$12,0))))</f>
        <v>-2.2817025010969723E-2</v>
      </c>
      <c r="BQ335" s="147">
        <f t="shared" si="529"/>
        <v>30</v>
      </c>
      <c r="BR335" s="147">
        <f t="shared" si="512"/>
        <v>30</v>
      </c>
      <c r="BS335" s="147">
        <f t="shared" si="530"/>
        <v>29.315489249670907</v>
      </c>
      <c r="BT335" s="148">
        <f t="shared" si="513"/>
        <v>29.315489249670907</v>
      </c>
      <c r="BU335" s="149">
        <f t="shared" si="531"/>
        <v>28.646596998252353</v>
      </c>
      <c r="BV335" s="148">
        <f t="shared" si="514"/>
        <v>28.646596998252353</v>
      </c>
      <c r="BW335" s="148">
        <f t="shared" si="532"/>
        <v>27.99296687806406</v>
      </c>
      <c r="BX335" s="148">
        <f t="shared" si="515"/>
        <v>27.99296687806406</v>
      </c>
      <c r="BY335" s="148">
        <f t="shared" si="533"/>
        <v>27.354250652676026</v>
      </c>
      <c r="BZ335" s="148">
        <f t="shared" si="516"/>
        <v>24.354250652676026</v>
      </c>
      <c r="CA335" s="148">
        <f t="shared" si="534"/>
        <v>23.79855910641049</v>
      </c>
      <c r="CB335" s="148">
        <f t="shared" si="517"/>
        <v>23.79855910641049</v>
      </c>
      <c r="CC335" s="148"/>
      <c r="CD335" s="38" t="s">
        <v>481</v>
      </c>
      <c r="CE335" s="38">
        <v>0.7</v>
      </c>
      <c r="CF335" s="38">
        <v>202</v>
      </c>
      <c r="CG335" s="38">
        <v>202</v>
      </c>
      <c r="CH335" s="38">
        <v>202</v>
      </c>
      <c r="CI335" s="38">
        <v>202</v>
      </c>
      <c r="CJ335" s="38">
        <v>202</v>
      </c>
      <c r="CK335" s="41">
        <v>202</v>
      </c>
      <c r="CL335" s="171" t="s">
        <v>482</v>
      </c>
      <c r="CM335" s="40">
        <v>0.3</v>
      </c>
      <c r="CN335" s="41">
        <v>150</v>
      </c>
      <c r="CO335" s="41">
        <v>150</v>
      </c>
      <c r="CP335" s="41">
        <v>150</v>
      </c>
      <c r="CQ335" s="41">
        <v>150</v>
      </c>
      <c r="CR335" s="41">
        <v>150</v>
      </c>
      <c r="CS335" s="41">
        <v>150</v>
      </c>
      <c r="CT335" s="41"/>
      <c r="CU335" s="40"/>
      <c r="CV335" s="41"/>
      <c r="CW335" s="41"/>
      <c r="CX335" s="41"/>
      <c r="CY335" s="41"/>
      <c r="CZ335" s="41"/>
      <c r="DA335" s="41"/>
      <c r="DB335" s="41"/>
      <c r="DC335" s="40"/>
      <c r="DD335" s="41"/>
      <c r="DE335" s="41"/>
      <c r="DF335" s="41"/>
      <c r="DG335" s="41"/>
      <c r="DH335" s="41"/>
      <c r="DI335" s="41"/>
      <c r="DJ335" s="41"/>
      <c r="DK335" s="40"/>
      <c r="DL335" s="41"/>
      <c r="DM335" s="41"/>
      <c r="DN335" s="41"/>
      <c r="DO335" s="41"/>
      <c r="DP335" s="41"/>
      <c r="DQ335" s="41"/>
      <c r="DR335" s="15"/>
      <c r="DS335" s="151">
        <f t="shared" si="518"/>
        <v>24</v>
      </c>
      <c r="DT335" s="152">
        <f t="shared" si="519"/>
        <v>23.999999999999996</v>
      </c>
      <c r="DU335" s="7">
        <f t="shared" si="520"/>
        <v>23.999999999999996</v>
      </c>
      <c r="DV335" s="7">
        <f t="shared" si="521"/>
        <v>23.999999999999996</v>
      </c>
      <c r="DW335">
        <f t="shared" si="522"/>
        <v>23.999999999999996</v>
      </c>
      <c r="DX335">
        <f t="shared" si="523"/>
        <v>23.999999999999996</v>
      </c>
      <c r="DZ335">
        <f t="shared" si="535"/>
        <v>24</v>
      </c>
      <c r="EA335">
        <f t="shared" si="536"/>
        <v>23.999999999999996</v>
      </c>
      <c r="EB335">
        <f t="shared" si="537"/>
        <v>23.999999999999996</v>
      </c>
      <c r="EC335">
        <f t="shared" si="538"/>
        <v>23.999999999999996</v>
      </c>
      <c r="ED335">
        <f t="shared" si="539"/>
        <v>23.999999999999996</v>
      </c>
      <c r="EE335">
        <f t="shared" si="540"/>
        <v>23.999999999999996</v>
      </c>
      <c r="EG335">
        <f t="shared" si="541"/>
        <v>29.999999999999996</v>
      </c>
      <c r="EH335">
        <f t="shared" si="542"/>
        <v>30</v>
      </c>
      <c r="EI335">
        <f t="shared" si="543"/>
        <v>30</v>
      </c>
      <c r="EJ335">
        <f t="shared" si="544"/>
        <v>30</v>
      </c>
      <c r="EK335">
        <f t="shared" si="545"/>
        <v>30</v>
      </c>
      <c r="EM335">
        <f>IF($EM$9='[1]L&amp;D Numbers'!$E$6,'[1]L&amp;D Numbers'!$E$7)</f>
        <v>350</v>
      </c>
      <c r="EN335">
        <f>IF($EN$9='[1]L&amp;D Numbers'!$F$6,'[1]L&amp;D Numbers'!$F$7)</f>
        <v>2000</v>
      </c>
      <c r="EO335">
        <f>IF($EO$9='[1]L&amp;D Numbers'!$G$6,'[1]L&amp;D Numbers'!$G$7)</f>
        <v>2000</v>
      </c>
      <c r="EP335">
        <f>IF($EP$9='[1]L&amp;D Numbers'!$H$6,'[1]L&amp;D Numbers'!$H$7)</f>
        <v>2000</v>
      </c>
      <c r="EQ335">
        <f>IF($EQ$9='[1]L&amp;D Numbers'!$I$6,'[1]L&amp;D Numbers'!$I$7)</f>
        <v>2000</v>
      </c>
      <c r="ER335">
        <f>IF($ER$9='[1]L&amp;D Numbers'!$J$6,'[1]L&amp;D Numbers'!$J$7)</f>
        <v>0</v>
      </c>
      <c r="ET335" s="45">
        <f>'[1]L&amp;D Master'!$E$10</f>
        <v>1.0678246631903041E-2</v>
      </c>
      <c r="EU335" s="45">
        <f>ET335+'[1]L&amp;D Master'!$F$10</f>
        <v>1.8222427877342538E-2</v>
      </c>
      <c r="EV335" s="45">
        <f>EU335+'[1]L&amp;D Master'!$G$10</f>
        <v>2.3561551193294058E-2</v>
      </c>
      <c r="EW335" s="45">
        <f>EV335+'[1]L&amp;D Master'!$H$10</f>
        <v>2.7330438342024234E-2</v>
      </c>
      <c r="EX335" s="45">
        <f>EW335+'[1]L&amp;D Master'!$I$10</f>
        <v>2.9999999999999995E-2</v>
      </c>
      <c r="EY335" s="45"/>
      <c r="EZ335" s="45">
        <f t="shared" si="546"/>
        <v>1.0678246631903041E-2</v>
      </c>
      <c r="FA335" s="45">
        <f t="shared" si="547"/>
        <v>1.8222427877342538E-2</v>
      </c>
      <c r="FB335" s="45">
        <f t="shared" si="547"/>
        <v>2.3561551193294058E-2</v>
      </c>
      <c r="FC335" s="45">
        <f t="shared" si="547"/>
        <v>2.7330438342024234E-2</v>
      </c>
      <c r="FD335" s="45">
        <f t="shared" si="547"/>
        <v>2.7330438342024234E-2</v>
      </c>
      <c r="FE335" s="45"/>
      <c r="FF335">
        <f t="shared" si="487"/>
        <v>23.743722080834324</v>
      </c>
      <c r="FG335">
        <f t="shared" si="488"/>
        <v>23.562661730943777</v>
      </c>
      <c r="FH335">
        <f t="shared" si="489"/>
        <v>23.434522771360939</v>
      </c>
      <c r="FI335">
        <f t="shared" si="490"/>
        <v>23.344069479791415</v>
      </c>
      <c r="FJ335">
        <f t="shared" si="491"/>
        <v>23.344069479791415</v>
      </c>
      <c r="FL335" s="34" t="s">
        <v>261</v>
      </c>
      <c r="FM335" s="34">
        <v>2020</v>
      </c>
      <c r="FN335" s="34"/>
      <c r="FO335" s="172">
        <v>3.3000000000000002E-2</v>
      </c>
      <c r="FP335" s="166">
        <v>0.66</v>
      </c>
      <c r="FQ335" s="153">
        <f t="shared" si="548"/>
        <v>0.16500000000000001</v>
      </c>
      <c r="FR335" s="153"/>
      <c r="FS335" s="42"/>
      <c r="FT335" s="42"/>
      <c r="FU335" s="42"/>
      <c r="FV335" s="42"/>
      <c r="FW335" s="42"/>
      <c r="FX335" s="42"/>
      <c r="FY335" s="42"/>
      <c r="FZ335" s="42"/>
      <c r="GA335" s="42"/>
      <c r="GB335" s="42"/>
      <c r="GC335" s="42"/>
      <c r="GD335" s="42"/>
      <c r="GE335" s="42"/>
      <c r="GF335" s="42"/>
      <c r="GG335" s="42"/>
      <c r="GH335" s="42"/>
      <c r="GI335" s="42"/>
      <c r="GJ335" s="42"/>
      <c r="GK335" s="42"/>
      <c r="GL335" s="42"/>
      <c r="GM335" s="45"/>
      <c r="GN335" s="45"/>
      <c r="GO335" s="45"/>
      <c r="GP335" s="45"/>
      <c r="GQ335" s="154">
        <f>'[1]Automation Master'!$B$10*FQ335*FO335</f>
        <v>1.2107070142731452E-4</v>
      </c>
      <c r="GR335" s="155">
        <f>'[1]Automation Master'!$B$11*FO335*FQ335+GQ335</f>
        <v>2.4214140285462905E-4</v>
      </c>
      <c r="GS335" s="155">
        <f>'[1]Automation Master'!$B$12*FO335*FQ335+GR335</f>
        <v>3.6321210428194356E-4</v>
      </c>
      <c r="GT335" s="155">
        <f>'[1]Automation Master'!$B$13*FO335*FQ335+GS335</f>
        <v>4.842828057092581E-4</v>
      </c>
      <c r="GU335" s="155">
        <f>'[1]Automation Master'!$C$10*FO335*FQ335+GT335</f>
        <v>6.5550715560122076E-4</v>
      </c>
      <c r="GV335" s="155">
        <f>'[1]Automation Master'!$C$11*FO335*FQ335+GU335</f>
        <v>8.2673150549318348E-4</v>
      </c>
      <c r="GW335" s="155">
        <f>'[1]Automation Master'!$C$12*FO335*FQ335+GV335</f>
        <v>9.979558553851462E-4</v>
      </c>
      <c r="GX335" s="155">
        <f>'[1]Automation Master'!$C$13*FO335*FQ335+GW335</f>
        <v>1.1691802052771088E-3</v>
      </c>
      <c r="GY335" s="155">
        <f>'[1]Automation Master'!$D$10*FO335*FQ335+GX335</f>
        <v>1.4113343982428311E-3</v>
      </c>
      <c r="GZ335" s="155">
        <f>'[1]Automation Master'!$D$11*FO335*FQ335+GY335</f>
        <v>1.6534885912085533E-3</v>
      </c>
      <c r="HA335" s="155">
        <f>'[1]Automation Master'!$D$12*FO335*FQ335+GZ335</f>
        <v>1.8956427841742755E-3</v>
      </c>
      <c r="HB335" s="155">
        <f>'[1]Automation Master'!$D$13*FO335*FQ335+HA335</f>
        <v>2.1377969771399978E-3</v>
      </c>
      <c r="HC335" s="155">
        <f>'[1]Automation Master'!$E$10*FO335*FQ335+HB335</f>
        <v>2.4802637653501994E-3</v>
      </c>
      <c r="HD335" s="155">
        <f>'[1]Automation Master'!$E$11*FO335*FQ335+HC335</f>
        <v>2.8227305535604009E-3</v>
      </c>
      <c r="HE335" s="155">
        <f>'[1]Automation Master'!$E$12*FO335*FQ335+HD335</f>
        <v>3.1651973417706025E-3</v>
      </c>
      <c r="HF335" s="155">
        <f>'[1]Automation Master'!$E$13*FO335*FQ335+HE335</f>
        <v>3.5076641299808041E-3</v>
      </c>
      <c r="HG335" s="173">
        <f>'[1]Automation Master'!$F$10*FO335*FQ335+HF335</f>
        <v>3.991998097485603E-3</v>
      </c>
      <c r="HH335" s="173">
        <f>'[1]Automation Master'!$F$11*FO335*FQ335+HG335</f>
        <v>4.4763320649904023E-3</v>
      </c>
      <c r="HI335" s="173">
        <f>'[1]Automation Master'!$F$12*FO335*FQ335+HH335</f>
        <v>4.9606660324952017E-3</v>
      </c>
      <c r="HJ335" s="174">
        <f>'[1]Automation Master'!$F$13*FO335*FQ335+HI335</f>
        <v>5.4450000000000011E-3</v>
      </c>
      <c r="HK335" s="157"/>
      <c r="HL335" s="157"/>
      <c r="HM335" s="157"/>
      <c r="HN335" s="157"/>
      <c r="HO335" s="157"/>
      <c r="HP335" s="157"/>
      <c r="HQ335" s="157"/>
      <c r="HR335" s="157"/>
      <c r="HS335" s="157"/>
      <c r="HT335" s="157"/>
      <c r="HU335" s="157"/>
      <c r="HV335" s="157"/>
      <c r="HW335" s="157"/>
      <c r="HX335" s="157"/>
      <c r="HY335" s="42"/>
      <c r="HZ335" s="42"/>
      <c r="IA335" s="148">
        <f t="shared" si="492"/>
        <v>23.999999999999996</v>
      </c>
      <c r="IB335" s="148">
        <f t="shared" si="493"/>
        <v>23.988377212662975</v>
      </c>
      <c r="IC335" s="148">
        <f t="shared" si="494"/>
        <v>23.971939675073347</v>
      </c>
      <c r="ID335" s="148">
        <f t="shared" si="495"/>
        <v>23.948692872548637</v>
      </c>
      <c r="IE335" s="148">
        <f t="shared" si="496"/>
        <v>23.915816060880456</v>
      </c>
      <c r="IH335">
        <f>(EA335)*(1-GT335)*(1-EZ335)</f>
        <v>23.732223404487037</v>
      </c>
      <c r="II335">
        <f>(EB335)*(1-GX335)*(1-FA335)</f>
        <v>23.535112733264317</v>
      </c>
      <c r="IJ335">
        <f>(EC335)*(1-HB335)*(1-FB335)</f>
        <v>23.384424519419607</v>
      </c>
      <c r="IK335">
        <f>(ED335)*(1-HF335)*(1-FC335)</f>
        <v>23.262186324629372</v>
      </c>
      <c r="IL335">
        <f>(EE335)*(1-HJ335)*(1-FD335)</f>
        <v>23.216961021473949</v>
      </c>
      <c r="IN335" s="42">
        <f t="shared" si="502"/>
        <v>1.115735814637331E-2</v>
      </c>
      <c r="IO335" s="42">
        <f t="shared" si="503"/>
        <v>1.9370302780653329E-2</v>
      </c>
      <c r="IP335" s="42">
        <f t="shared" si="504"/>
        <v>2.5648978357516231E-2</v>
      </c>
      <c r="IQ335" s="42">
        <f t="shared" si="505"/>
        <v>3.0742236473776021E-2</v>
      </c>
      <c r="IR335" s="42">
        <f t="shared" si="506"/>
        <v>3.2626624105251974E-2</v>
      </c>
      <c r="IT335" s="9">
        <f t="shared" si="549"/>
        <v>0</v>
      </c>
      <c r="IU335" s="9">
        <f t="shared" si="550"/>
        <v>4.842828057092581E-4</v>
      </c>
      <c r="IV335" s="9">
        <f t="shared" si="551"/>
        <v>1.1691802052771088E-3</v>
      </c>
      <c r="IW335" s="9">
        <f t="shared" si="552"/>
        <v>2.1377969771399978E-3</v>
      </c>
      <c r="IX335" s="9">
        <f t="shared" si="553"/>
        <v>3.5076641299808041E-3</v>
      </c>
    </row>
    <row r="336" spans="1:258" ht="15.75" hidden="1" thickBot="1" x14ac:dyDescent="0.3">
      <c r="A336">
        <v>4</v>
      </c>
      <c r="B336" t="s">
        <v>446</v>
      </c>
      <c r="C336" t="s">
        <v>352</v>
      </c>
      <c r="D336" t="s">
        <v>337</v>
      </c>
      <c r="E336" t="s">
        <v>333</v>
      </c>
      <c r="F336" t="s">
        <v>333</v>
      </c>
      <c r="G336" t="s">
        <v>264</v>
      </c>
      <c r="H336">
        <v>4</v>
      </c>
      <c r="L336">
        <v>4</v>
      </c>
      <c r="Q336">
        <v>2</v>
      </c>
      <c r="R336">
        <v>2</v>
      </c>
      <c r="Y336">
        <v>2</v>
      </c>
      <c r="Z336">
        <v>2</v>
      </c>
      <c r="AB336">
        <v>2</v>
      </c>
      <c r="AE336">
        <v>2</v>
      </c>
      <c r="AP336">
        <v>1</v>
      </c>
      <c r="AT336">
        <v>4</v>
      </c>
      <c r="AU336">
        <v>0</v>
      </c>
      <c r="AV336">
        <v>0</v>
      </c>
      <c r="AW336">
        <v>0</v>
      </c>
      <c r="AX336">
        <v>4</v>
      </c>
      <c r="BB336">
        <f t="shared" si="524"/>
        <v>4</v>
      </c>
      <c r="BC336">
        <v>4</v>
      </c>
      <c r="BD336">
        <f t="shared" si="525"/>
        <v>4</v>
      </c>
      <c r="BE336">
        <f t="shared" si="526"/>
        <v>4</v>
      </c>
      <c r="BF336">
        <f t="shared" si="527"/>
        <v>4</v>
      </c>
      <c r="BH336">
        <f t="shared" si="528"/>
        <v>0</v>
      </c>
      <c r="BK336" s="45">
        <f>IF(G336="MEA",'[1]Net Hire Rate'!$E$7,IF(G336="AMR",'[1]Net Hire Rate'!$F$7,IF(G336="EUR",'[1]Net Hire Rate'!$G$7,IF(G336="APAC",'[1]Net Hire Rate'!$H$7,0))))</f>
        <v>-4.2535446205170975E-2</v>
      </c>
      <c r="BL336" s="45">
        <f>IF(G336="MEA",'[1]Net Hire Rate'!$E$8,IF(G336="AMR",'[1]Net Hire Rate'!$F$8,IF(G336="EUR",'[1]Net Hire Rate'!$G$8,IF(G336="APAC",'[1]Net Hire Rate'!$H$8,0))))</f>
        <v>-4.2535446205170975E-2</v>
      </c>
      <c r="BM336" s="45">
        <f>IF(G336="MEA",'[1]Net Hire Rate'!$E$9,IF(G336="AMR",'[1]Net Hire Rate'!$F$9,IF(G336="EUR",'[1]Net Hire Rate'!$G$9,IF(G336="APAC",'[1]Net Hire Rate'!$H$9,0))))</f>
        <v>-4.2535446205170975E-2</v>
      </c>
      <c r="BN336" s="45">
        <f>IF(G336="MEA",'[1]Net Hire Rate'!$E$10,IF(G336="AMR",'[1]Net Hire Rate'!$F$10,IF(G336="EUR",'[1]Net Hire Rate'!$G$10,IF(G336="APAC",'[1]Net Hire Rate'!$H$10,0))))</f>
        <v>-4.2535446205170975E-2</v>
      </c>
      <c r="BO336" s="45">
        <f>IF(G336="MEA",'[1]Net Hire Rate'!$E$11,IF(G336="AMR",'[1]Net Hire Rate'!$F$11,IF(G336="EUR",'[1]Net Hire Rate'!$G$11,IF(G336="APAC",'[1]Net Hire Rate'!$H$11,0))))</f>
        <v>-4.2535446205170975E-2</v>
      </c>
      <c r="BP336" s="45">
        <f>IF(G336="MEA",'[1]Net Hire Rate'!$E$12,IF(G336="AMR",'[1]Net Hire Rate'!$F$12,IF(G336="EUR",'[1]Net Hire Rate'!$G$12,IF(G336="APAC",'[1]Net Hire Rate'!$H$12,0))))</f>
        <v>-4.2535446205170975E-2</v>
      </c>
      <c r="BQ336" s="147">
        <f t="shared" si="529"/>
        <v>4</v>
      </c>
      <c r="BR336" s="147">
        <f t="shared" si="512"/>
        <v>4</v>
      </c>
      <c r="BS336" s="147">
        <f t="shared" si="530"/>
        <v>3.8298582151793159</v>
      </c>
      <c r="BT336" s="148">
        <f t="shared" si="513"/>
        <v>3.8298582151793159</v>
      </c>
      <c r="BU336" s="149">
        <f t="shared" si="531"/>
        <v>3.6669534870941236</v>
      </c>
      <c r="BV336" s="148">
        <f t="shared" si="514"/>
        <v>2.6669534870941236</v>
      </c>
      <c r="BW336" s="148">
        <f t="shared" si="532"/>
        <v>2.5535134305121381</v>
      </c>
      <c r="BX336" s="148">
        <f t="shared" si="515"/>
        <v>2.5535134305121381</v>
      </c>
      <c r="BY336" s="148">
        <f t="shared" si="533"/>
        <v>2.4448985973544075</v>
      </c>
      <c r="BZ336" s="148">
        <f t="shared" si="516"/>
        <v>2.4448985973544075</v>
      </c>
      <c r="CA336" s="148">
        <f t="shared" si="534"/>
        <v>2.3409037445895411</v>
      </c>
      <c r="CB336" s="148">
        <f t="shared" si="517"/>
        <v>2.3409037445895411</v>
      </c>
      <c r="CC336" s="148"/>
      <c r="CD336" s="38" t="s">
        <v>353</v>
      </c>
      <c r="CE336" s="39">
        <v>0.9</v>
      </c>
      <c r="CF336" s="38">
        <v>1</v>
      </c>
      <c r="CG336" s="38">
        <v>1</v>
      </c>
      <c r="CH336" s="38">
        <v>1</v>
      </c>
      <c r="CI336" s="38">
        <v>1</v>
      </c>
      <c r="CJ336" s="38">
        <v>1</v>
      </c>
      <c r="CK336" s="38">
        <v>1</v>
      </c>
      <c r="CL336" s="38" t="s">
        <v>354</v>
      </c>
      <c r="CM336" s="40">
        <v>0.1</v>
      </c>
      <c r="CN336" s="38">
        <v>49</v>
      </c>
      <c r="CO336" s="38">
        <v>49</v>
      </c>
      <c r="CP336" s="38">
        <v>49</v>
      </c>
      <c r="CQ336" s="38">
        <v>49</v>
      </c>
      <c r="CR336" s="38">
        <v>49</v>
      </c>
      <c r="CS336" s="38">
        <v>49</v>
      </c>
      <c r="CT336" s="38"/>
      <c r="CU336" s="40"/>
      <c r="CV336" s="41"/>
      <c r="CW336" s="41"/>
      <c r="CX336" s="41"/>
      <c r="CY336" s="41"/>
      <c r="CZ336" s="41"/>
      <c r="DA336" s="41"/>
      <c r="DB336" s="41"/>
      <c r="DC336" s="40"/>
      <c r="DD336" s="41"/>
      <c r="DE336" s="41"/>
      <c r="DF336" s="41"/>
      <c r="DG336" s="41"/>
      <c r="DH336" s="41"/>
      <c r="DI336" s="41"/>
      <c r="DJ336" s="41"/>
      <c r="DK336" s="40"/>
      <c r="DL336" s="41"/>
      <c r="DM336" s="41"/>
      <c r="DN336" s="41"/>
      <c r="DO336" s="41"/>
      <c r="DP336" s="41"/>
      <c r="DQ336" s="41"/>
      <c r="DR336" s="15"/>
      <c r="DS336" s="151">
        <f t="shared" si="518"/>
        <v>4</v>
      </c>
      <c r="DT336" s="152">
        <f t="shared" si="519"/>
        <v>4</v>
      </c>
      <c r="DU336" s="7">
        <f t="shared" si="520"/>
        <v>4</v>
      </c>
      <c r="DV336" s="7">
        <f t="shared" si="521"/>
        <v>4</v>
      </c>
      <c r="DW336">
        <f t="shared" si="522"/>
        <v>4</v>
      </c>
      <c r="DX336">
        <f t="shared" si="523"/>
        <v>4</v>
      </c>
      <c r="DZ336">
        <f t="shared" si="535"/>
        <v>4</v>
      </c>
      <c r="EA336">
        <f t="shared" si="536"/>
        <v>4</v>
      </c>
      <c r="EB336">
        <f t="shared" si="537"/>
        <v>4</v>
      </c>
      <c r="EC336">
        <f t="shared" si="538"/>
        <v>4</v>
      </c>
      <c r="ED336">
        <f t="shared" si="539"/>
        <v>4</v>
      </c>
      <c r="EE336">
        <f t="shared" si="540"/>
        <v>4</v>
      </c>
      <c r="EG336">
        <f t="shared" si="541"/>
        <v>4</v>
      </c>
      <c r="EH336">
        <f t="shared" si="542"/>
        <v>4</v>
      </c>
      <c r="EI336">
        <f t="shared" si="543"/>
        <v>4</v>
      </c>
      <c r="EJ336">
        <f t="shared" si="544"/>
        <v>4</v>
      </c>
      <c r="EK336">
        <f t="shared" si="545"/>
        <v>4</v>
      </c>
      <c r="EM336">
        <f>IF($EM$9='[1]L&amp;D Numbers'!$E$6,'[1]L&amp;D Numbers'!$E$7)</f>
        <v>350</v>
      </c>
      <c r="EN336">
        <f>IF($EN$9='[1]L&amp;D Numbers'!$F$6,'[1]L&amp;D Numbers'!$F$7)</f>
        <v>2000</v>
      </c>
      <c r="EO336">
        <f>IF($EO$9='[1]L&amp;D Numbers'!$G$6,'[1]L&amp;D Numbers'!$G$7)</f>
        <v>2000</v>
      </c>
      <c r="EP336">
        <f>IF($EP$9='[1]L&amp;D Numbers'!$H$6,'[1]L&amp;D Numbers'!$H$7)</f>
        <v>2000</v>
      </c>
      <c r="EQ336">
        <f>IF($EQ$9='[1]L&amp;D Numbers'!$I$6,'[1]L&amp;D Numbers'!$I$7)</f>
        <v>2000</v>
      </c>
      <c r="ER336">
        <f>IF($ER$9='[1]L&amp;D Numbers'!$J$6,'[1]L&amp;D Numbers'!$J$7)</f>
        <v>0</v>
      </c>
      <c r="ET336" s="45">
        <f>'[1]L&amp;D Master'!$E$10</f>
        <v>1.0678246631903041E-2</v>
      </c>
      <c r="EU336" s="45">
        <f>ET336+'[1]L&amp;D Master'!$F$10</f>
        <v>1.8222427877342538E-2</v>
      </c>
      <c r="EV336" s="45">
        <f>EU336+'[1]L&amp;D Master'!$G$10</f>
        <v>2.3561551193294058E-2</v>
      </c>
      <c r="EW336" s="45">
        <f>EV336+'[1]L&amp;D Master'!$H$10</f>
        <v>2.7330438342024234E-2</v>
      </c>
      <c r="EX336" s="45">
        <f>EW336+'[1]L&amp;D Master'!$I$10</f>
        <v>2.9999999999999995E-2</v>
      </c>
      <c r="EY336" s="45"/>
      <c r="EZ336" s="45">
        <f t="shared" si="546"/>
        <v>1.0678246631903041E-2</v>
      </c>
      <c r="FA336" s="45">
        <f t="shared" si="547"/>
        <v>1.8222427877342538E-2</v>
      </c>
      <c r="FB336" s="45">
        <f t="shared" si="547"/>
        <v>2.3561551193294058E-2</v>
      </c>
      <c r="FC336" s="45">
        <f t="shared" si="547"/>
        <v>2.7330438342024234E-2</v>
      </c>
      <c r="FD336" s="45">
        <f t="shared" si="547"/>
        <v>2.7330438342024234E-2</v>
      </c>
      <c r="FE336" s="45"/>
      <c r="FF336">
        <f t="shared" si="487"/>
        <v>3.9572870134723876</v>
      </c>
      <c r="FG336">
        <f t="shared" si="488"/>
        <v>3.9271102884906299</v>
      </c>
      <c r="FH336">
        <f t="shared" si="489"/>
        <v>3.9057537952268238</v>
      </c>
      <c r="FI336">
        <f t="shared" si="490"/>
        <v>3.8906782466319032</v>
      </c>
      <c r="FJ336">
        <f t="shared" si="491"/>
        <v>3.8906782466319032</v>
      </c>
      <c r="FL336" s="34"/>
      <c r="FM336" s="34"/>
      <c r="FN336" s="34"/>
      <c r="FO336" s="34"/>
      <c r="FP336" s="34"/>
      <c r="FQ336" s="153">
        <f t="shared" si="548"/>
        <v>0.125</v>
      </c>
      <c r="FR336" s="153"/>
      <c r="FS336" s="42"/>
      <c r="FT336" s="42"/>
      <c r="FU336" s="42"/>
      <c r="FV336" s="42"/>
      <c r="FW336" s="42"/>
      <c r="FX336" s="42"/>
      <c r="FY336" s="42"/>
      <c r="FZ336" s="42"/>
      <c r="GA336" s="42"/>
      <c r="GB336" s="42"/>
      <c r="GC336" s="42"/>
      <c r="GD336" s="42"/>
      <c r="GE336" s="42"/>
      <c r="GF336" s="42"/>
      <c r="GG336" s="42"/>
      <c r="GH336" s="42"/>
      <c r="GI336" s="42"/>
      <c r="GJ336" s="42"/>
      <c r="GK336" s="42"/>
      <c r="GL336" s="42"/>
      <c r="GM336" s="154">
        <f>'[1]Automation Master'!$B$10*FQ336*FO336</f>
        <v>0</v>
      </c>
      <c r="GN336" s="155">
        <f>'[1]Automation Master'!$B$11*FO336*FQ336+GM336</f>
        <v>0</v>
      </c>
      <c r="GO336" s="155">
        <f>'[1]Automation Master'!$B$12*FO336*FQ336+GN336</f>
        <v>0</v>
      </c>
      <c r="GP336" s="155">
        <f>'[1]Automation Master'!$B$13*FO336*FQ336+GO336</f>
        <v>0</v>
      </c>
      <c r="GQ336" s="155">
        <f>'[1]Automation Master'!$C$10*FO336*FQ336+GP336</f>
        <v>0</v>
      </c>
      <c r="GR336" s="155">
        <f>'[1]Automation Master'!$C$11*FO336*FQ336+GQ336</f>
        <v>0</v>
      </c>
      <c r="GS336" s="155">
        <f>'[1]Automation Master'!$C$12*FO336*FQ336+GR336</f>
        <v>0</v>
      </c>
      <c r="GT336" s="155">
        <f>'[1]Automation Master'!$C$13*FO336*FQ336+GS336</f>
        <v>0</v>
      </c>
      <c r="GU336" s="155">
        <f>'[1]Automation Master'!$D$10*FO336*FQ336+GT336</f>
        <v>0</v>
      </c>
      <c r="GV336" s="155">
        <f>'[1]Automation Master'!$D$11*FO336*FQ336+GU336</f>
        <v>0</v>
      </c>
      <c r="GW336" s="155">
        <f>'[1]Automation Master'!$D$12*FO336*FQ336+GV336</f>
        <v>0</v>
      </c>
      <c r="GX336" s="155">
        <f>'[1]Automation Master'!$D$13*FO336*FQ336+GW336</f>
        <v>0</v>
      </c>
      <c r="GY336" s="155">
        <f>'[1]Automation Master'!$E$10*FO336*FQ336+GX336</f>
        <v>0</v>
      </c>
      <c r="GZ336" s="155">
        <f>'[1]Automation Master'!$E$11*FO336*FQ336+GY336</f>
        <v>0</v>
      </c>
      <c r="HA336" s="155">
        <f>'[1]Automation Master'!$E$12*FO336*FQ336+GZ336</f>
        <v>0</v>
      </c>
      <c r="HB336" s="155">
        <f>'[1]Automation Master'!$E$13*FO336*FQ336+HA336</f>
        <v>0</v>
      </c>
      <c r="HC336" s="155">
        <f>'[1]Automation Master'!$F$10*FO336*FQ336+HB336</f>
        <v>0</v>
      </c>
      <c r="HD336" s="155">
        <f>'[1]Automation Master'!$F$11*FO336*FQ336+HC336</f>
        <v>0</v>
      </c>
      <c r="HE336" s="155">
        <f>'[1]Automation Master'!$F$12*FO336*FQ336+HD336</f>
        <v>0</v>
      </c>
      <c r="HF336" s="156">
        <f>'[1]Automation Master'!$F$13*FO336*FQ336+HE336</f>
        <v>0</v>
      </c>
      <c r="HG336" s="157"/>
      <c r="HH336" s="157"/>
      <c r="HI336" s="157"/>
      <c r="HJ336" s="157"/>
      <c r="HK336" s="157"/>
      <c r="HL336" s="157"/>
      <c r="HM336" s="157"/>
      <c r="HN336" s="157"/>
      <c r="HO336" s="157"/>
      <c r="HP336" s="157"/>
      <c r="HQ336" s="157"/>
      <c r="HR336" s="157"/>
      <c r="HS336" s="157"/>
      <c r="HT336" s="157"/>
      <c r="HU336" s="157"/>
      <c r="HV336" s="157"/>
      <c r="HW336" s="157"/>
      <c r="HX336" s="157"/>
      <c r="HY336" s="42"/>
      <c r="HZ336" s="42"/>
      <c r="IA336" s="148">
        <f t="shared" si="492"/>
        <v>4</v>
      </c>
      <c r="IB336" s="148">
        <f t="shared" si="493"/>
        <v>4</v>
      </c>
      <c r="IC336" s="148">
        <f t="shared" si="494"/>
        <v>4</v>
      </c>
      <c r="ID336" s="148">
        <f t="shared" si="495"/>
        <v>4</v>
      </c>
      <c r="IE336" s="148">
        <f t="shared" si="496"/>
        <v>4</v>
      </c>
      <c r="IH336">
        <f>(EA336)*(1-GP336)*(1-EZ336)</f>
        <v>3.9572870134723876</v>
      </c>
      <c r="II336">
        <f>(EB336)*(1-GT336)*(1-FA336)</f>
        <v>3.9271102884906299</v>
      </c>
      <c r="IJ336">
        <f>(EC336)*(1-GX336)*(1-FB336)</f>
        <v>3.9057537952268238</v>
      </c>
      <c r="IK336">
        <f>(ED336)*(1-HB336)*(1-FC336)</f>
        <v>3.8906782466319032</v>
      </c>
      <c r="IL336">
        <f>(EE336)*(1-HF336)*(1-FD336)</f>
        <v>3.8906782466319032</v>
      </c>
      <c r="IN336" s="42">
        <f t="shared" si="502"/>
        <v>1.0678246631903088E-2</v>
      </c>
      <c r="IO336" s="42">
        <f t="shared" si="503"/>
        <v>1.8222427877342517E-2</v>
      </c>
      <c r="IP336" s="42">
        <f t="shared" si="504"/>
        <v>2.3561551193294061E-2</v>
      </c>
      <c r="IQ336" s="42">
        <f t="shared" si="505"/>
        <v>2.7330438342024199E-2</v>
      </c>
      <c r="IR336" s="42">
        <f t="shared" si="506"/>
        <v>2.7330438342024199E-2</v>
      </c>
      <c r="IT336" s="9">
        <f t="shared" si="549"/>
        <v>0</v>
      </c>
      <c r="IU336" s="9">
        <f t="shared" si="550"/>
        <v>0</v>
      </c>
      <c r="IV336" s="9">
        <f t="shared" si="551"/>
        <v>0</v>
      </c>
      <c r="IW336" s="9">
        <f t="shared" si="552"/>
        <v>0</v>
      </c>
      <c r="IX336" s="9">
        <f t="shared" si="553"/>
        <v>0</v>
      </c>
    </row>
    <row r="337" spans="1:258" ht="15.75" hidden="1" thickBot="1" x14ac:dyDescent="0.3">
      <c r="A337">
        <v>4</v>
      </c>
      <c r="B337" t="s">
        <v>446</v>
      </c>
      <c r="C337" t="s">
        <v>269</v>
      </c>
      <c r="D337" t="s">
        <v>270</v>
      </c>
      <c r="E337" t="s">
        <v>333</v>
      </c>
      <c r="F337" t="s">
        <v>333</v>
      </c>
      <c r="G337" t="s">
        <v>256</v>
      </c>
      <c r="H337">
        <v>4</v>
      </c>
      <c r="L337">
        <v>4</v>
      </c>
      <c r="Q337">
        <v>1</v>
      </c>
      <c r="R337">
        <v>1</v>
      </c>
      <c r="S337">
        <v>2</v>
      </c>
      <c r="Y337">
        <v>4</v>
      </c>
      <c r="AB337">
        <v>4</v>
      </c>
      <c r="AT337">
        <v>4</v>
      </c>
      <c r="AU337">
        <v>0</v>
      </c>
      <c r="AV337">
        <v>4</v>
      </c>
      <c r="AW337">
        <v>0</v>
      </c>
      <c r="AX337">
        <v>0</v>
      </c>
      <c r="BB337">
        <f t="shared" si="524"/>
        <v>4</v>
      </c>
      <c r="BC337">
        <v>3</v>
      </c>
      <c r="BD337">
        <f t="shared" si="525"/>
        <v>3</v>
      </c>
      <c r="BE337">
        <f t="shared" si="526"/>
        <v>3.5</v>
      </c>
      <c r="BF337">
        <f t="shared" si="527"/>
        <v>3</v>
      </c>
      <c r="BH337">
        <f t="shared" si="528"/>
        <v>1</v>
      </c>
      <c r="BK337" s="45">
        <f>IF(G337="MEA",'[1]Net Hire Rate'!$E$7,IF(G337="AMR",'[1]Net Hire Rate'!$F$7,IF(G337="EUR",'[1]Net Hire Rate'!$G$7,IF(G337="APAC",'[1]Net Hire Rate'!$H$7,0))))</f>
        <v>1.6761041902604757E-3</v>
      </c>
      <c r="BL337" s="45">
        <f>IF(G337="MEA",'[1]Net Hire Rate'!$E$8,IF(G337="AMR",'[1]Net Hire Rate'!$F$8,IF(G337="EUR",'[1]Net Hire Rate'!$G$8,IF(G337="APAC",'[1]Net Hire Rate'!$H$8,0))))</f>
        <v>1.6761041902604757E-3</v>
      </c>
      <c r="BM337" s="45">
        <f>IF(G337="MEA",'[1]Net Hire Rate'!$E$9,IF(G337="AMR",'[1]Net Hire Rate'!$F$9,IF(G337="EUR",'[1]Net Hire Rate'!$G$9,IF(G337="APAC",'[1]Net Hire Rate'!$H$9,0))))</f>
        <v>1.6761041902604757E-3</v>
      </c>
      <c r="BN337" s="45">
        <f>IF(G337="MEA",'[1]Net Hire Rate'!$E$10,IF(G337="AMR",'[1]Net Hire Rate'!$F$10,IF(G337="EUR",'[1]Net Hire Rate'!$G$10,IF(G337="APAC",'[1]Net Hire Rate'!$H$10,0))))</f>
        <v>1.6761041902604757E-3</v>
      </c>
      <c r="BO337" s="45">
        <f>IF(G337="MEA",'[1]Net Hire Rate'!$E$11,IF(G337="AMR",'[1]Net Hire Rate'!$F$11,IF(G337="EUR",'[1]Net Hire Rate'!$G$11,IF(G337="APAC",'[1]Net Hire Rate'!$H$11,0))))</f>
        <v>1.6761041902604757E-3</v>
      </c>
      <c r="BP337" s="45">
        <f>IF(G337="MEA",'[1]Net Hire Rate'!$E$12,IF(G337="AMR",'[1]Net Hire Rate'!$F$12,IF(G337="EUR",'[1]Net Hire Rate'!$G$12,IF(G337="APAC",'[1]Net Hire Rate'!$H$12,0))))</f>
        <v>1.6761041902604757E-3</v>
      </c>
      <c r="BQ337" s="147">
        <f t="shared" si="529"/>
        <v>4</v>
      </c>
      <c r="BR337" s="147">
        <f t="shared" si="512"/>
        <v>4</v>
      </c>
      <c r="BS337" s="147">
        <f t="shared" si="530"/>
        <v>4.0067044167610417</v>
      </c>
      <c r="BT337" s="148">
        <f t="shared" si="513"/>
        <v>4.0067044167610417</v>
      </c>
      <c r="BU337" s="149">
        <f t="shared" si="531"/>
        <v>4.01342007082311</v>
      </c>
      <c r="BV337" s="148">
        <f t="shared" si="514"/>
        <v>4.01342007082311</v>
      </c>
      <c r="BW337" s="148">
        <f t="shared" si="532"/>
        <v>4.0201469810210924</v>
      </c>
      <c r="BX337" s="148">
        <f t="shared" si="515"/>
        <v>4.0201469810210924</v>
      </c>
      <c r="BY337" s="148">
        <f t="shared" si="533"/>
        <v>4.0268851662214447</v>
      </c>
      <c r="BZ337" s="148">
        <f t="shared" si="516"/>
        <v>4.0268851662214447</v>
      </c>
      <c r="CA337" s="148">
        <f t="shared" si="534"/>
        <v>4.0336346453222456</v>
      </c>
      <c r="CB337" s="148">
        <f t="shared" si="517"/>
        <v>4.0336346453222456</v>
      </c>
      <c r="CC337" s="148"/>
      <c r="CD337" s="38" t="s">
        <v>85</v>
      </c>
      <c r="CE337" s="40">
        <v>1</v>
      </c>
      <c r="CF337" s="38">
        <v>646</v>
      </c>
      <c r="CG337" s="38">
        <v>643.39579892125573</v>
      </c>
      <c r="CH337" s="38">
        <v>637.65066418044296</v>
      </c>
      <c r="CI337" s="38">
        <v>647.17138696114455</v>
      </c>
      <c r="CJ337" s="38">
        <v>643.65698137607205</v>
      </c>
      <c r="CK337" s="41">
        <v>652.04222242746971</v>
      </c>
      <c r="CL337" s="41"/>
      <c r="CM337" s="40"/>
      <c r="CN337" s="41"/>
      <c r="CO337" s="41"/>
      <c r="CP337" s="41"/>
      <c r="CQ337" s="41"/>
      <c r="CR337" s="41"/>
      <c r="CS337" s="41"/>
      <c r="CT337" s="41"/>
      <c r="CU337" s="40"/>
      <c r="CV337" s="41"/>
      <c r="CW337" s="41"/>
      <c r="CX337" s="41"/>
      <c r="CY337" s="41"/>
      <c r="CZ337" s="41"/>
      <c r="DA337" s="41"/>
      <c r="DB337" s="41"/>
      <c r="DC337" s="40"/>
      <c r="DD337" s="41"/>
      <c r="DE337" s="41"/>
      <c r="DF337" s="41"/>
      <c r="DG337" s="41"/>
      <c r="DH337" s="41"/>
      <c r="DI337" s="41"/>
      <c r="DJ337" s="41"/>
      <c r="DK337" s="40"/>
      <c r="DL337" s="41"/>
      <c r="DM337" s="41"/>
      <c r="DN337" s="41"/>
      <c r="DO337" s="41"/>
      <c r="DP337" s="41"/>
      <c r="DQ337" s="41"/>
      <c r="DR337" s="15"/>
      <c r="DS337" s="151">
        <f t="shared" si="518"/>
        <v>3</v>
      </c>
      <c r="DT337" s="152">
        <f t="shared" si="519"/>
        <v>2.9879061869408159</v>
      </c>
      <c r="DU337" s="7">
        <f t="shared" si="520"/>
        <v>2.9612259946460195</v>
      </c>
      <c r="DV337" s="7">
        <f t="shared" si="521"/>
        <v>3.0054398775285351</v>
      </c>
      <c r="DW337">
        <f t="shared" si="522"/>
        <v>2.9891191085576101</v>
      </c>
      <c r="DX337">
        <f t="shared" si="523"/>
        <v>3.0280598564743175</v>
      </c>
      <c r="DZ337">
        <f t="shared" si="535"/>
        <v>3</v>
      </c>
      <c r="EA337">
        <f t="shared" si="536"/>
        <v>2.9879061869408159</v>
      </c>
      <c r="EB337">
        <f t="shared" si="537"/>
        <v>2.9612259946460195</v>
      </c>
      <c r="EC337">
        <f t="shared" si="538"/>
        <v>3.0054398775285351</v>
      </c>
      <c r="ED337">
        <f t="shared" si="539"/>
        <v>2.9891191085576101</v>
      </c>
      <c r="EE337">
        <f t="shared" si="540"/>
        <v>3.0280598564743175</v>
      </c>
      <c r="EG337">
        <f t="shared" si="541"/>
        <v>3.9838749159210876</v>
      </c>
      <c r="EH337">
        <f t="shared" si="542"/>
        <v>3.9642824230407139</v>
      </c>
      <c r="EI337">
        <f t="shared" si="543"/>
        <v>4.0597237535567441</v>
      </c>
      <c r="EJ337">
        <f t="shared" si="544"/>
        <v>3.9782783623882092</v>
      </c>
      <c r="EK337">
        <f t="shared" si="545"/>
        <v>4.0521099983004669</v>
      </c>
      <c r="EM337">
        <f>IF($EM$9='[1]L&amp;D Numbers'!$E$6,'[1]L&amp;D Numbers'!$E$7)</f>
        <v>350</v>
      </c>
      <c r="EN337">
        <f>IF($EN$9='[1]L&amp;D Numbers'!$F$6,'[1]L&amp;D Numbers'!$F$7)</f>
        <v>2000</v>
      </c>
      <c r="EO337">
        <f>IF($EO$9='[1]L&amp;D Numbers'!$G$6,'[1]L&amp;D Numbers'!$G$7)</f>
        <v>2000</v>
      </c>
      <c r="EP337">
        <f>IF($EP$9='[1]L&amp;D Numbers'!$H$6,'[1]L&amp;D Numbers'!$H$7)</f>
        <v>2000</v>
      </c>
      <c r="EQ337">
        <f>IF($EQ$9='[1]L&amp;D Numbers'!$I$6,'[1]L&amp;D Numbers'!$I$7)</f>
        <v>2000</v>
      </c>
      <c r="ER337">
        <f>IF($ER$9='[1]L&amp;D Numbers'!$J$6,'[1]L&amp;D Numbers'!$J$7)</f>
        <v>0</v>
      </c>
      <c r="ET337" s="45">
        <f>'[1]L&amp;D Master'!$E$10</f>
        <v>1.0678246631903041E-2</v>
      </c>
      <c r="EU337" s="45">
        <f>ET337+'[1]L&amp;D Master'!$F$10</f>
        <v>1.8222427877342538E-2</v>
      </c>
      <c r="EV337" s="45">
        <f>EU337+'[1]L&amp;D Master'!$G$10</f>
        <v>2.3561551193294058E-2</v>
      </c>
      <c r="EW337" s="45">
        <f>EV337+'[1]L&amp;D Master'!$H$10</f>
        <v>2.7330438342024234E-2</v>
      </c>
      <c r="EX337" s="45">
        <f>EW337+'[1]L&amp;D Master'!$I$10</f>
        <v>2.9999999999999995E-2</v>
      </c>
      <c r="EY337" s="45"/>
      <c r="EZ337" s="45">
        <f t="shared" si="546"/>
        <v>1.0678246631903041E-2</v>
      </c>
      <c r="FA337" s="45">
        <f t="shared" si="547"/>
        <v>1.8222427877342538E-2</v>
      </c>
      <c r="FB337" s="45">
        <f t="shared" si="547"/>
        <v>2.3561551193294058E-2</v>
      </c>
      <c r="FC337" s="45">
        <f t="shared" si="547"/>
        <v>2.7330438342024234E-2</v>
      </c>
      <c r="FD337" s="45">
        <f t="shared" si="547"/>
        <v>2.7330438342024234E-2</v>
      </c>
      <c r="FE337" s="45"/>
      <c r="FF337">
        <f t="shared" si="487"/>
        <v>2.9560005877636728</v>
      </c>
      <c r="FG337">
        <f t="shared" si="488"/>
        <v>2.9072652675300708</v>
      </c>
      <c r="FH337">
        <f t="shared" si="489"/>
        <v>2.9346270519957791</v>
      </c>
      <c r="FI337">
        <f t="shared" si="490"/>
        <v>2.90742517306421</v>
      </c>
      <c r="FJ337">
        <f t="shared" si="491"/>
        <v>2.9453016532709877</v>
      </c>
      <c r="FL337" s="34"/>
      <c r="FM337" s="34"/>
      <c r="FN337" s="34"/>
      <c r="FO337" s="34"/>
      <c r="FP337" s="34"/>
      <c r="FQ337" s="153">
        <f t="shared" si="548"/>
        <v>0.125</v>
      </c>
      <c r="FR337" s="153"/>
      <c r="FS337" s="42"/>
      <c r="FT337" s="42"/>
      <c r="FU337" s="42"/>
      <c r="FV337" s="42"/>
      <c r="FW337" s="42"/>
      <c r="FX337" s="42"/>
      <c r="FY337" s="42"/>
      <c r="FZ337" s="42"/>
      <c r="GA337" s="42"/>
      <c r="GB337" s="42"/>
      <c r="GC337" s="42"/>
      <c r="GD337" s="42"/>
      <c r="GE337" s="42"/>
      <c r="GF337" s="42"/>
      <c r="GG337" s="42"/>
      <c r="GH337" s="42"/>
      <c r="GI337" s="42"/>
      <c r="GJ337" s="42"/>
      <c r="GK337" s="42"/>
      <c r="GL337" s="42"/>
      <c r="GM337" s="154">
        <f>'[1]Automation Master'!$B$10*FQ337*FO337</f>
        <v>0</v>
      </c>
      <c r="GN337" s="155">
        <f>'[1]Automation Master'!$B$11*FO337*FQ337+GM337</f>
        <v>0</v>
      </c>
      <c r="GO337" s="155">
        <f>'[1]Automation Master'!$B$12*FO337*FQ337+GN337</f>
        <v>0</v>
      </c>
      <c r="GP337" s="155">
        <f>'[1]Automation Master'!$B$13*FO337*FQ337+GO337</f>
        <v>0</v>
      </c>
      <c r="GQ337" s="155">
        <f>'[1]Automation Master'!$C$10*FO337*FQ337+GP337</f>
        <v>0</v>
      </c>
      <c r="GR337" s="155">
        <f>'[1]Automation Master'!$C$11*FO337*FQ337+GQ337</f>
        <v>0</v>
      </c>
      <c r="GS337" s="155">
        <f>'[1]Automation Master'!$C$12*FO337*FQ337+GR337</f>
        <v>0</v>
      </c>
      <c r="GT337" s="155">
        <f>'[1]Automation Master'!$C$13*FO337*FQ337+GS337</f>
        <v>0</v>
      </c>
      <c r="GU337" s="155">
        <f>'[1]Automation Master'!$D$10*FO337*FQ337+GT337</f>
        <v>0</v>
      </c>
      <c r="GV337" s="155">
        <f>'[1]Automation Master'!$D$11*FO337*FQ337+GU337</f>
        <v>0</v>
      </c>
      <c r="GW337" s="155">
        <f>'[1]Automation Master'!$D$12*FO337*FQ337+GV337</f>
        <v>0</v>
      </c>
      <c r="GX337" s="155">
        <f>'[1]Automation Master'!$D$13*FO337*FQ337+GW337</f>
        <v>0</v>
      </c>
      <c r="GY337" s="155">
        <f>'[1]Automation Master'!$E$10*FO337*FQ337+GX337</f>
        <v>0</v>
      </c>
      <c r="GZ337" s="155">
        <f>'[1]Automation Master'!$E$11*FO337*FQ337+GY337</f>
        <v>0</v>
      </c>
      <c r="HA337" s="155">
        <f>'[1]Automation Master'!$E$12*FO337*FQ337+GZ337</f>
        <v>0</v>
      </c>
      <c r="HB337" s="155">
        <f>'[1]Automation Master'!$E$13*FO337*FQ337+HA337</f>
        <v>0</v>
      </c>
      <c r="HC337" s="155">
        <f>'[1]Automation Master'!$F$10*FO337*FQ337+HB337</f>
        <v>0</v>
      </c>
      <c r="HD337" s="155">
        <f>'[1]Automation Master'!$F$11*FO337*FQ337+HC337</f>
        <v>0</v>
      </c>
      <c r="HE337" s="155">
        <f>'[1]Automation Master'!$F$12*FO337*FQ337+HD337</f>
        <v>0</v>
      </c>
      <c r="HF337" s="156">
        <f>'[1]Automation Master'!$F$13*FO337*FQ337+HE337</f>
        <v>0</v>
      </c>
      <c r="HG337" s="157"/>
      <c r="HH337" s="157"/>
      <c r="HI337" s="157"/>
      <c r="HJ337" s="157"/>
      <c r="HK337" s="157"/>
      <c r="HL337" s="157"/>
      <c r="HM337" s="157"/>
      <c r="HN337" s="157"/>
      <c r="HO337" s="157"/>
      <c r="HP337" s="157"/>
      <c r="HQ337" s="157"/>
      <c r="HR337" s="157"/>
      <c r="HS337" s="157"/>
      <c r="HT337" s="157"/>
      <c r="HU337" s="157"/>
      <c r="HV337" s="157"/>
      <c r="HW337" s="157"/>
      <c r="HX337" s="157"/>
      <c r="HY337" s="42"/>
      <c r="HZ337" s="42"/>
      <c r="IA337" s="148">
        <f t="shared" si="492"/>
        <v>2.9879061869408159</v>
      </c>
      <c r="IB337" s="148">
        <f t="shared" si="493"/>
        <v>2.9612259946460195</v>
      </c>
      <c r="IC337" s="148">
        <f t="shared" si="494"/>
        <v>3.0054398775285351</v>
      </c>
      <c r="ID337" s="148">
        <f t="shared" si="495"/>
        <v>2.9891191085576101</v>
      </c>
      <c r="IE337" s="148">
        <f t="shared" si="496"/>
        <v>3.0280598564743175</v>
      </c>
      <c r="IH337">
        <f>(EA337)*(1-GP337)*(1-EZ337)</f>
        <v>2.9560005877636728</v>
      </c>
      <c r="II337">
        <f>(EB337)*(1-GT337)*(1-FA337)</f>
        <v>2.9072652675300708</v>
      </c>
      <c r="IJ337">
        <f>(EC337)*(1-GX337)*(1-FB337)</f>
        <v>2.9346270519957791</v>
      </c>
      <c r="IK337">
        <f>(ED337)*(1-HB337)*(1-FC337)</f>
        <v>2.90742517306421</v>
      </c>
      <c r="IL337">
        <f>(EE337)*(1-HF337)*(1-FD337)</f>
        <v>2.9453016532709877</v>
      </c>
      <c r="IN337" s="42">
        <f t="shared" si="502"/>
        <v>1.0678246631903062E-2</v>
      </c>
      <c r="IO337" s="42">
        <f t="shared" si="503"/>
        <v>1.8222427877342465E-2</v>
      </c>
      <c r="IP337" s="42">
        <f t="shared" si="504"/>
        <v>2.3561551193294065E-2</v>
      </c>
      <c r="IQ337" s="42">
        <f t="shared" si="505"/>
        <v>2.7330438342024196E-2</v>
      </c>
      <c r="IR337" s="42">
        <f t="shared" si="506"/>
        <v>2.7330438342024147E-2</v>
      </c>
      <c r="IT337" s="9">
        <f t="shared" si="549"/>
        <v>0</v>
      </c>
      <c r="IU337" s="9">
        <f t="shared" si="550"/>
        <v>0</v>
      </c>
      <c r="IV337" s="9">
        <f t="shared" si="551"/>
        <v>0</v>
      </c>
      <c r="IW337" s="9">
        <f t="shared" si="552"/>
        <v>0</v>
      </c>
      <c r="IX337" s="9">
        <f t="shared" si="553"/>
        <v>0</v>
      </c>
    </row>
    <row r="338" spans="1:258" ht="15.75" hidden="1" thickBot="1" x14ac:dyDescent="0.3">
      <c r="A338">
        <v>14</v>
      </c>
      <c r="B338" t="s">
        <v>446</v>
      </c>
      <c r="C338" t="s">
        <v>279</v>
      </c>
      <c r="D338" t="s">
        <v>259</v>
      </c>
      <c r="E338" t="s">
        <v>333</v>
      </c>
      <c r="F338" t="s">
        <v>333</v>
      </c>
      <c r="G338" t="s">
        <v>273</v>
      </c>
      <c r="H338">
        <v>14</v>
      </c>
      <c r="K338">
        <v>2</v>
      </c>
      <c r="L338">
        <v>12</v>
      </c>
      <c r="Q338">
        <v>2</v>
      </c>
      <c r="R338">
        <v>3</v>
      </c>
      <c r="S338">
        <v>9</v>
      </c>
      <c r="Y338">
        <v>14</v>
      </c>
      <c r="AB338">
        <v>11</v>
      </c>
      <c r="AE338">
        <v>2</v>
      </c>
      <c r="AL338">
        <v>1</v>
      </c>
      <c r="AQ338">
        <v>1</v>
      </c>
      <c r="AT338">
        <v>14</v>
      </c>
      <c r="AU338">
        <v>0</v>
      </c>
      <c r="AV338">
        <v>0</v>
      </c>
      <c r="AW338">
        <v>14</v>
      </c>
      <c r="AX338">
        <v>0</v>
      </c>
      <c r="BB338">
        <f t="shared" si="524"/>
        <v>14</v>
      </c>
      <c r="BC338">
        <v>12</v>
      </c>
      <c r="BD338">
        <f t="shared" si="525"/>
        <v>12</v>
      </c>
      <c r="BE338">
        <f t="shared" si="526"/>
        <v>13</v>
      </c>
      <c r="BF338">
        <f t="shared" si="527"/>
        <v>12</v>
      </c>
      <c r="BH338">
        <f t="shared" si="528"/>
        <v>2</v>
      </c>
      <c r="BK338" s="45">
        <f>IF(G338="MEA",'[1]Net Hire Rate'!$E$7,IF(G338="AMR",'[1]Net Hire Rate'!$F$7,IF(G338="EUR",'[1]Net Hire Rate'!$G$7,IF(G338="APAC",'[1]Net Hire Rate'!$H$7,0))))</f>
        <v>-2.2817025010969723E-2</v>
      </c>
      <c r="BL338" s="45">
        <f>IF(G338="MEA",'[1]Net Hire Rate'!$E$8,IF(G338="AMR",'[1]Net Hire Rate'!$F$8,IF(G338="EUR",'[1]Net Hire Rate'!$G$8,IF(G338="APAC",'[1]Net Hire Rate'!$H$8,0))))</f>
        <v>-2.2817025010969723E-2</v>
      </c>
      <c r="BM338" s="45">
        <f>IF(G338="MEA",'[1]Net Hire Rate'!$E$9,IF(G338="AMR",'[1]Net Hire Rate'!$F$9,IF(G338="EUR",'[1]Net Hire Rate'!$G$9,IF(G338="APAC",'[1]Net Hire Rate'!$H$9,0))))</f>
        <v>-2.2817025010969723E-2</v>
      </c>
      <c r="BN338" s="45">
        <f>IF(G338="MEA",'[1]Net Hire Rate'!$E$10,IF(G338="AMR",'[1]Net Hire Rate'!$F$10,IF(G338="EUR",'[1]Net Hire Rate'!$G$10,IF(G338="APAC",'[1]Net Hire Rate'!$H$10,0))))</f>
        <v>-2.2817025010969723E-2</v>
      </c>
      <c r="BO338" s="45">
        <f>IF(G338="MEA",'[1]Net Hire Rate'!$E$11,IF(G338="AMR",'[1]Net Hire Rate'!$F$11,IF(G338="EUR",'[1]Net Hire Rate'!$G$11,IF(G338="APAC",'[1]Net Hire Rate'!$H$11,0))))</f>
        <v>-2.2817025010969723E-2</v>
      </c>
      <c r="BP338" s="45">
        <f>IF(G338="MEA",'[1]Net Hire Rate'!$E$12,IF(G338="AMR",'[1]Net Hire Rate'!$F$12,IF(G338="EUR",'[1]Net Hire Rate'!$G$12,IF(G338="APAC",'[1]Net Hire Rate'!$H$12,0))))</f>
        <v>-2.2817025010969723E-2</v>
      </c>
      <c r="BQ338" s="147">
        <f t="shared" si="529"/>
        <v>14</v>
      </c>
      <c r="BR338" s="147">
        <f t="shared" si="512"/>
        <v>14</v>
      </c>
      <c r="BS338" s="147">
        <f t="shared" si="530"/>
        <v>13.680561649846425</v>
      </c>
      <c r="BT338" s="148">
        <f t="shared" si="513"/>
        <v>13.680561649846425</v>
      </c>
      <c r="BU338" s="149">
        <f t="shared" si="531"/>
        <v>13.368411932517766</v>
      </c>
      <c r="BV338" s="148">
        <f t="shared" si="514"/>
        <v>13.368411932517766</v>
      </c>
      <c r="BW338" s="148">
        <f t="shared" si="532"/>
        <v>13.063384543096562</v>
      </c>
      <c r="BX338" s="148">
        <f t="shared" si="515"/>
        <v>12.063384543096562</v>
      </c>
      <c r="BY338" s="148">
        <f t="shared" si="533"/>
        <v>11.788133996259782</v>
      </c>
      <c r="BZ338" s="148">
        <f t="shared" si="516"/>
        <v>11.788133996259782</v>
      </c>
      <c r="CA338" s="148">
        <f t="shared" si="534"/>
        <v>11.519163848034461</v>
      </c>
      <c r="CB338" s="148">
        <f t="shared" si="517"/>
        <v>11.519163848034461</v>
      </c>
      <c r="CC338" s="148"/>
      <c r="CD338" s="171" t="s">
        <v>452</v>
      </c>
      <c r="CE338" s="38">
        <v>1</v>
      </c>
      <c r="CF338" s="38">
        <v>732</v>
      </c>
      <c r="CG338" s="38">
        <v>768.6</v>
      </c>
      <c r="CH338" s="38">
        <v>807.03000000000009</v>
      </c>
      <c r="CI338" s="38">
        <v>847.38150000000007</v>
      </c>
      <c r="CJ338" s="38">
        <v>889.75057500000014</v>
      </c>
      <c r="CK338" s="41">
        <v>934.23810375000016</v>
      </c>
      <c r="CL338" s="41"/>
      <c r="CM338" s="40"/>
      <c r="CN338" s="41"/>
      <c r="CO338" s="41"/>
      <c r="CP338" s="41"/>
      <c r="CQ338" s="41"/>
      <c r="CR338" s="41"/>
      <c r="CS338" s="41"/>
      <c r="CT338" s="41"/>
      <c r="CU338" s="40"/>
      <c r="CV338" s="41"/>
      <c r="CW338" s="41"/>
      <c r="CX338" s="41"/>
      <c r="CY338" s="41"/>
      <c r="CZ338" s="41"/>
      <c r="DA338" s="41"/>
      <c r="DB338" s="41"/>
      <c r="DC338" s="40"/>
      <c r="DD338" s="41"/>
      <c r="DE338" s="41"/>
      <c r="DF338" s="41"/>
      <c r="DG338" s="41"/>
      <c r="DH338" s="41"/>
      <c r="DI338" s="41"/>
      <c r="DJ338" s="41"/>
      <c r="DK338" s="40"/>
      <c r="DL338" s="41"/>
      <c r="DM338" s="41"/>
      <c r="DN338" s="41"/>
      <c r="DO338" s="41"/>
      <c r="DP338" s="41"/>
      <c r="DQ338" s="41"/>
      <c r="DR338" s="15"/>
      <c r="DS338" s="151">
        <f t="shared" si="518"/>
        <v>12</v>
      </c>
      <c r="DT338" s="152">
        <f t="shared" si="519"/>
        <v>12.600000000000001</v>
      </c>
      <c r="DU338" s="7">
        <f t="shared" si="520"/>
        <v>13.23</v>
      </c>
      <c r="DV338" s="7">
        <f t="shared" si="521"/>
        <v>13.891500000000002</v>
      </c>
      <c r="DW338">
        <f t="shared" si="522"/>
        <v>14.586075000000003</v>
      </c>
      <c r="DX338">
        <f t="shared" si="523"/>
        <v>15.315378750000004</v>
      </c>
      <c r="DZ338">
        <f t="shared" si="535"/>
        <v>12</v>
      </c>
      <c r="EA338">
        <f t="shared" si="536"/>
        <v>12.600000000000001</v>
      </c>
      <c r="EB338">
        <f t="shared" si="537"/>
        <v>13.23</v>
      </c>
      <c r="EC338">
        <f t="shared" si="538"/>
        <v>13.891500000000002</v>
      </c>
      <c r="ED338">
        <f t="shared" si="539"/>
        <v>14.586075000000003</v>
      </c>
      <c r="EE338">
        <f t="shared" si="540"/>
        <v>15.315378750000004</v>
      </c>
      <c r="EG338">
        <f t="shared" si="541"/>
        <v>14.700000000000003</v>
      </c>
      <c r="EH338">
        <f t="shared" si="542"/>
        <v>14.699999999999998</v>
      </c>
      <c r="EI338">
        <f t="shared" si="543"/>
        <v>14.700000000000001</v>
      </c>
      <c r="EJ338">
        <f t="shared" si="544"/>
        <v>14.7</v>
      </c>
      <c r="EK338">
        <f t="shared" si="545"/>
        <v>14.700000000000001</v>
      </c>
      <c r="EM338">
        <f>IF($EM$9='[1]L&amp;D Numbers'!$E$6,'[1]L&amp;D Numbers'!$E$7)</f>
        <v>350</v>
      </c>
      <c r="EN338">
        <f>IF($EN$9='[1]L&amp;D Numbers'!$F$6,'[1]L&amp;D Numbers'!$F$7)</f>
        <v>2000</v>
      </c>
      <c r="EO338">
        <f>IF($EO$9='[1]L&amp;D Numbers'!$G$6,'[1]L&amp;D Numbers'!$G$7)</f>
        <v>2000</v>
      </c>
      <c r="EP338">
        <f>IF($EP$9='[1]L&amp;D Numbers'!$H$6,'[1]L&amp;D Numbers'!$H$7)</f>
        <v>2000</v>
      </c>
      <c r="EQ338">
        <f>IF($EQ$9='[1]L&amp;D Numbers'!$I$6,'[1]L&amp;D Numbers'!$I$7)</f>
        <v>2000</v>
      </c>
      <c r="ER338">
        <f>IF($ER$9='[1]L&amp;D Numbers'!$J$6,'[1]L&amp;D Numbers'!$J$7)</f>
        <v>0</v>
      </c>
      <c r="ET338" s="45">
        <f>'[1]L&amp;D Master'!$E$10</f>
        <v>1.0678246631903041E-2</v>
      </c>
      <c r="EU338" s="45">
        <f>ET338+'[1]L&amp;D Master'!$F$10</f>
        <v>1.8222427877342538E-2</v>
      </c>
      <c r="EV338" s="45">
        <f>EU338+'[1]L&amp;D Master'!$G$10</f>
        <v>2.3561551193294058E-2</v>
      </c>
      <c r="EW338" s="45">
        <f>EV338+'[1]L&amp;D Master'!$H$10</f>
        <v>2.7330438342024234E-2</v>
      </c>
      <c r="EX338" s="45">
        <f>EW338+'[1]L&amp;D Master'!$I$10</f>
        <v>2.9999999999999995E-2</v>
      </c>
      <c r="EY338" s="45"/>
      <c r="EZ338" s="45">
        <f t="shared" si="546"/>
        <v>1.0678246631903041E-2</v>
      </c>
      <c r="FA338" s="45">
        <f t="shared" si="547"/>
        <v>1.8222427877342538E-2</v>
      </c>
      <c r="FB338" s="45">
        <f t="shared" si="547"/>
        <v>2.3561551193294058E-2</v>
      </c>
      <c r="FC338" s="45">
        <f t="shared" si="547"/>
        <v>2.7330438342024234E-2</v>
      </c>
      <c r="FD338" s="45">
        <f t="shared" si="547"/>
        <v>2.7330438342024234E-2</v>
      </c>
      <c r="FE338" s="45"/>
      <c r="FF338">
        <f t="shared" si="487"/>
        <v>12.465454092438023</v>
      </c>
      <c r="FG338">
        <f t="shared" si="488"/>
        <v>12.988917279182759</v>
      </c>
      <c r="FH338">
        <f t="shared" si="489"/>
        <v>13.564194711598358</v>
      </c>
      <c r="FI338">
        <f t="shared" si="490"/>
        <v>14.187431176560363</v>
      </c>
      <c r="FJ338">
        <f t="shared" si="491"/>
        <v>14.896802735388382</v>
      </c>
      <c r="FL338" s="34" t="s">
        <v>261</v>
      </c>
      <c r="FM338" s="34">
        <v>2020</v>
      </c>
      <c r="FN338" s="34"/>
      <c r="FO338" s="172">
        <v>0.372</v>
      </c>
      <c r="FP338" s="166">
        <v>0.66</v>
      </c>
      <c r="FQ338" s="153">
        <f t="shared" si="548"/>
        <v>0.16500000000000001</v>
      </c>
      <c r="FR338" s="153"/>
      <c r="FS338" s="42"/>
      <c r="FT338" s="42"/>
      <c r="FU338" s="42"/>
      <c r="FV338" s="42"/>
      <c r="FW338" s="42"/>
      <c r="FX338" s="42"/>
      <c r="FY338" s="42"/>
      <c r="FZ338" s="42"/>
      <c r="GA338" s="42"/>
      <c r="GB338" s="42"/>
      <c r="GC338" s="42"/>
      <c r="GD338" s="42"/>
      <c r="GE338" s="42"/>
      <c r="GF338" s="42"/>
      <c r="GG338" s="42"/>
      <c r="GH338" s="42"/>
      <c r="GI338" s="42"/>
      <c r="GJ338" s="42"/>
      <c r="GK338" s="42"/>
      <c r="GL338" s="42"/>
      <c r="GM338" s="45"/>
      <c r="GN338" s="45"/>
      <c r="GO338" s="45"/>
      <c r="GP338" s="45"/>
      <c r="GQ338" s="154">
        <f>'[1]Automation Master'!$B$10*FQ338*FO338</f>
        <v>1.364796997907909E-3</v>
      </c>
      <c r="GR338" s="155">
        <f>'[1]Automation Master'!$B$11*FO338*FQ338+GQ338</f>
        <v>2.729593995815818E-3</v>
      </c>
      <c r="GS338" s="155">
        <f>'[1]Automation Master'!$B$12*FO338*FQ338+GR338</f>
        <v>4.0943909937237273E-3</v>
      </c>
      <c r="GT338" s="155">
        <f>'[1]Automation Master'!$B$13*FO338*FQ338+GS338</f>
        <v>5.4591879916316361E-3</v>
      </c>
      <c r="GU338" s="155">
        <f>'[1]Automation Master'!$C$10*FO338*FQ338+GT338</f>
        <v>7.3893533904137608E-3</v>
      </c>
      <c r="GV338" s="155">
        <f>'[1]Automation Master'!$C$11*FO338*FQ338+GU338</f>
        <v>9.3195187891958846E-3</v>
      </c>
      <c r="GW338" s="155">
        <f>'[1]Automation Master'!$C$12*FO338*FQ338+GV338</f>
        <v>1.1249684187978009E-2</v>
      </c>
      <c r="GX338" s="155">
        <f>'[1]Automation Master'!$C$13*FO338*FQ338+GW338</f>
        <v>1.3179849586760134E-2</v>
      </c>
      <c r="GY338" s="155">
        <f>'[1]Automation Master'!$D$10*FO338*FQ338+GX338</f>
        <v>1.5909587762010093E-2</v>
      </c>
      <c r="GZ338" s="155">
        <f>'[1]Automation Master'!$D$11*FO338*FQ338+GY338</f>
        <v>1.8639325937260053E-2</v>
      </c>
      <c r="HA338" s="155">
        <f>'[1]Automation Master'!$D$12*FO338*FQ338+GZ338</f>
        <v>2.1369064112510012E-2</v>
      </c>
      <c r="HB338" s="155">
        <f>'[1]Automation Master'!$D$13*FO338*FQ338+HA338</f>
        <v>2.4098802287759971E-2</v>
      </c>
      <c r="HC338" s="155">
        <f>'[1]Automation Master'!$E$10*FO338*FQ338+HB338</f>
        <v>2.7959336991220423E-2</v>
      </c>
      <c r="HD338" s="155">
        <f>'[1]Automation Master'!$E$11*FO338*FQ338+HC338</f>
        <v>3.1819871694680875E-2</v>
      </c>
      <c r="HE338" s="155">
        <f>'[1]Automation Master'!$E$12*FO338*FQ338+HD338</f>
        <v>3.5680406398141323E-2</v>
      </c>
      <c r="HF338" s="155">
        <f>'[1]Automation Master'!$E$13*FO338*FQ338+HE338</f>
        <v>3.9540941101601779E-2</v>
      </c>
      <c r="HG338" s="173">
        <f>'[1]Automation Master'!$F$10*FO338*FQ338+HF338</f>
        <v>4.5000705826201332E-2</v>
      </c>
      <c r="HH338" s="173">
        <f>'[1]Automation Master'!$F$11*FO338*FQ338+HG338</f>
        <v>5.0460470550800884E-2</v>
      </c>
      <c r="HI338" s="173">
        <f>'[1]Automation Master'!$F$12*FO338*FQ338+HH338</f>
        <v>5.5920235275400437E-2</v>
      </c>
      <c r="HJ338" s="174">
        <f>'[1]Automation Master'!$F$13*FO338*FQ338+HI338</f>
        <v>6.137999999999999E-2</v>
      </c>
      <c r="HK338" s="157"/>
      <c r="HL338" s="157"/>
      <c r="HM338" s="157"/>
      <c r="HN338" s="157"/>
      <c r="HO338" s="157"/>
      <c r="HP338" s="157"/>
      <c r="HQ338" s="157"/>
      <c r="HR338" s="157"/>
      <c r="HS338" s="157"/>
      <c r="HT338" s="157"/>
      <c r="HU338" s="157"/>
      <c r="HV338" s="157"/>
      <c r="HW338" s="157"/>
      <c r="HX338" s="157"/>
      <c r="HY338" s="42"/>
      <c r="HZ338" s="42"/>
      <c r="IA338" s="148">
        <f t="shared" si="492"/>
        <v>12.600000000000001</v>
      </c>
      <c r="IB338" s="148">
        <f t="shared" si="493"/>
        <v>13.157774942870715</v>
      </c>
      <c r="IC338" s="148">
        <f t="shared" si="494"/>
        <v>13.708412119465525</v>
      </c>
      <c r="ID338" s="148">
        <f t="shared" si="495"/>
        <v>14.234568062420564</v>
      </c>
      <c r="IE338" s="148">
        <f t="shared" si="496"/>
        <v>14.70979426089753</v>
      </c>
      <c r="IH338">
        <f>(EA338)*(1-GT338)*(1-EZ338)</f>
        <v>12.39740283514635</v>
      </c>
      <c r="II338">
        <f>(EB338)*(1-GX338)*(1-FA338)</f>
        <v>12.81772530314826</v>
      </c>
      <c r="IJ338">
        <f>(EC338)*(1-HB338)*(1-FB338)</f>
        <v>13.23731386505087</v>
      </c>
      <c r="IK338">
        <f>(ED338)*(1-HF338)*(1-FC338)</f>
        <v>13.626446796024959</v>
      </c>
      <c r="IL338">
        <f>(EE338)*(1-HJ338)*(1-FD338)</f>
        <v>13.982436983490244</v>
      </c>
      <c r="IN338" s="42">
        <f t="shared" si="502"/>
        <v>1.607914006775012E-2</v>
      </c>
      <c r="IO338" s="42">
        <f t="shared" si="503"/>
        <v>3.1162108605573755E-2</v>
      </c>
      <c r="IP338" s="42">
        <f t="shared" si="504"/>
        <v>4.7092548317253853E-2</v>
      </c>
      <c r="IQ338" s="42">
        <f t="shared" si="505"/>
        <v>6.5790708190863079E-2</v>
      </c>
      <c r="IR338" s="42">
        <f t="shared" si="506"/>
        <v>8.7032896036590673E-2</v>
      </c>
      <c r="IT338" s="9">
        <f t="shared" si="549"/>
        <v>0</v>
      </c>
      <c r="IU338" s="9">
        <f t="shared" si="550"/>
        <v>5.4591879916316361E-3</v>
      </c>
      <c r="IV338" s="9">
        <f t="shared" si="551"/>
        <v>1.3179849586760134E-2</v>
      </c>
      <c r="IW338" s="9">
        <f t="shared" si="552"/>
        <v>2.4098802287759971E-2</v>
      </c>
      <c r="IX338" s="9">
        <f t="shared" si="553"/>
        <v>3.9540941101601779E-2</v>
      </c>
    </row>
    <row r="339" spans="1:258" ht="15.75" hidden="1" thickBot="1" x14ac:dyDescent="0.3">
      <c r="A339">
        <v>4</v>
      </c>
      <c r="B339" t="s">
        <v>446</v>
      </c>
      <c r="C339" t="s">
        <v>486</v>
      </c>
      <c r="D339" t="s">
        <v>484</v>
      </c>
      <c r="E339" t="s">
        <v>333</v>
      </c>
      <c r="F339" t="s">
        <v>333</v>
      </c>
      <c r="G339" t="s">
        <v>268</v>
      </c>
      <c r="H339">
        <v>4</v>
      </c>
      <c r="K339">
        <v>1</v>
      </c>
      <c r="L339">
        <v>3</v>
      </c>
      <c r="R339">
        <v>1</v>
      </c>
      <c r="S339">
        <v>2</v>
      </c>
      <c r="V339">
        <v>1</v>
      </c>
      <c r="Y339">
        <v>3</v>
      </c>
      <c r="Z339">
        <v>1</v>
      </c>
      <c r="AB339">
        <v>2</v>
      </c>
      <c r="AE339">
        <v>1</v>
      </c>
      <c r="AG339">
        <v>1</v>
      </c>
      <c r="AT339">
        <v>4</v>
      </c>
      <c r="AU339">
        <v>0</v>
      </c>
      <c r="AV339">
        <v>4</v>
      </c>
      <c r="AW339">
        <v>0</v>
      </c>
      <c r="AX339">
        <v>0</v>
      </c>
      <c r="BB339">
        <f t="shared" si="524"/>
        <v>4</v>
      </c>
      <c r="BC339">
        <v>4</v>
      </c>
      <c r="BD339">
        <f t="shared" si="525"/>
        <v>4</v>
      </c>
      <c r="BE339">
        <f t="shared" si="526"/>
        <v>4</v>
      </c>
      <c r="BF339">
        <f t="shared" si="527"/>
        <v>4</v>
      </c>
      <c r="BH339">
        <f t="shared" si="528"/>
        <v>0</v>
      </c>
      <c r="BK339" s="45">
        <f>IF(G339="MEA",'[1]Net Hire Rate'!$E$7,IF(G339="AMR",'[1]Net Hire Rate'!$F$7,IF(G339="EUR",'[1]Net Hire Rate'!$G$7,IF(G339="APAC",'[1]Net Hire Rate'!$H$7,0))))</f>
        <v>-0.12481698389458272</v>
      </c>
      <c r="BL339" s="45">
        <f>IF(G339="MEA",'[1]Net Hire Rate'!$E$8,IF(G339="AMR",'[1]Net Hire Rate'!$F$8,IF(G339="EUR",'[1]Net Hire Rate'!$G$8,IF(G339="APAC",'[1]Net Hire Rate'!$H$8,0))))</f>
        <v>-0.12481698389458272</v>
      </c>
      <c r="BM339" s="45">
        <f>IF(G339="MEA",'[1]Net Hire Rate'!$E$9,IF(G339="AMR",'[1]Net Hire Rate'!$F$9,IF(G339="EUR",'[1]Net Hire Rate'!$G$9,IF(G339="APAC",'[1]Net Hire Rate'!$H$9,0))))</f>
        <v>-0.12481698389458272</v>
      </c>
      <c r="BN339" s="45">
        <f>IF(G339="MEA",'[1]Net Hire Rate'!$E$10,IF(G339="AMR",'[1]Net Hire Rate'!$F$10,IF(G339="EUR",'[1]Net Hire Rate'!$G$10,IF(G339="APAC",'[1]Net Hire Rate'!$H$10,0))))</f>
        <v>-0.12481698389458272</v>
      </c>
      <c r="BO339" s="45">
        <f>IF(G339="MEA",'[1]Net Hire Rate'!$E$11,IF(G339="AMR",'[1]Net Hire Rate'!$F$11,IF(G339="EUR",'[1]Net Hire Rate'!$G$11,IF(G339="APAC",'[1]Net Hire Rate'!$H$11,0))))</f>
        <v>-0.12481698389458272</v>
      </c>
      <c r="BP339" s="45">
        <f>IF(G339="MEA",'[1]Net Hire Rate'!$E$12,IF(G339="AMR",'[1]Net Hire Rate'!$F$12,IF(G339="EUR",'[1]Net Hire Rate'!$G$12,IF(G339="APAC",'[1]Net Hire Rate'!$H$12,0))))</f>
        <v>-0.12481698389458272</v>
      </c>
      <c r="BQ339" s="147">
        <f t="shared" si="529"/>
        <v>4</v>
      </c>
      <c r="BR339" s="147">
        <f t="shared" si="512"/>
        <v>4</v>
      </c>
      <c r="BS339" s="147">
        <f t="shared" si="530"/>
        <v>3.5007320644216691</v>
      </c>
      <c r="BT339" s="148">
        <f t="shared" si="513"/>
        <v>3.5007320644216691</v>
      </c>
      <c r="BU339" s="149">
        <f t="shared" si="531"/>
        <v>3.0637812467175003</v>
      </c>
      <c r="BV339" s="148">
        <f t="shared" si="514"/>
        <v>3.0637812467175003</v>
      </c>
      <c r="BW339" s="148">
        <f t="shared" si="532"/>
        <v>2.6813693121894375</v>
      </c>
      <c r="BX339" s="148">
        <f t="shared" si="515"/>
        <v>2.6813693121894375</v>
      </c>
      <c r="BY339" s="148">
        <f t="shared" si="533"/>
        <v>2.34668888193446</v>
      </c>
      <c r="BZ339" s="148">
        <f t="shared" si="516"/>
        <v>2.34668888193446</v>
      </c>
      <c r="CA339" s="148">
        <f t="shared" si="534"/>
        <v>2.0537822535524501</v>
      </c>
      <c r="CB339" s="148">
        <f t="shared" si="517"/>
        <v>2.0537822535524501</v>
      </c>
      <c r="CC339" s="148"/>
      <c r="CD339" s="38" t="s">
        <v>487</v>
      </c>
      <c r="CE339" s="39">
        <v>1</v>
      </c>
      <c r="CF339" s="38">
        <v>1</v>
      </c>
      <c r="CG339" s="38">
        <v>1</v>
      </c>
      <c r="CH339" s="38">
        <v>1</v>
      </c>
      <c r="CI339" s="38">
        <v>1</v>
      </c>
      <c r="CJ339" s="38">
        <v>1</v>
      </c>
      <c r="CK339" s="38">
        <v>1</v>
      </c>
      <c r="CL339" s="38"/>
      <c r="CM339" s="40"/>
      <c r="CN339" s="41"/>
      <c r="CO339" s="41"/>
      <c r="CP339" s="41"/>
      <c r="CQ339" s="41"/>
      <c r="CR339" s="41"/>
      <c r="CS339" s="41"/>
      <c r="CT339" s="41"/>
      <c r="CU339" s="40"/>
      <c r="CV339" s="41"/>
      <c r="CW339" s="41"/>
      <c r="CX339" s="41"/>
      <c r="CY339" s="41"/>
      <c r="CZ339" s="41"/>
      <c r="DA339" s="41"/>
      <c r="DB339" s="41"/>
      <c r="DC339" s="40"/>
      <c r="DD339" s="41"/>
      <c r="DE339" s="41"/>
      <c r="DF339" s="41"/>
      <c r="DG339" s="41"/>
      <c r="DH339" s="41"/>
      <c r="DI339" s="41"/>
      <c r="DJ339" s="41"/>
      <c r="DK339" s="40"/>
      <c r="DL339" s="41"/>
      <c r="DM339" s="41"/>
      <c r="DN339" s="41"/>
      <c r="DO339" s="41"/>
      <c r="DP339" s="41"/>
      <c r="DQ339" s="41"/>
      <c r="DR339" s="15"/>
      <c r="DS339" s="151">
        <f t="shared" si="518"/>
        <v>4</v>
      </c>
      <c r="DT339" s="152">
        <f t="shared" si="519"/>
        <v>4</v>
      </c>
      <c r="DU339" s="7">
        <f t="shared" si="520"/>
        <v>4</v>
      </c>
      <c r="DV339" s="7">
        <f t="shared" si="521"/>
        <v>4</v>
      </c>
      <c r="DW339">
        <f t="shared" si="522"/>
        <v>4</v>
      </c>
      <c r="DX339">
        <f t="shared" si="523"/>
        <v>4</v>
      </c>
      <c r="DZ339">
        <f t="shared" si="535"/>
        <v>4</v>
      </c>
      <c r="EA339">
        <f t="shared" si="536"/>
        <v>4</v>
      </c>
      <c r="EB339">
        <f t="shared" si="537"/>
        <v>4</v>
      </c>
      <c r="EC339">
        <f t="shared" si="538"/>
        <v>4</v>
      </c>
      <c r="ED339">
        <f t="shared" si="539"/>
        <v>4</v>
      </c>
      <c r="EE339">
        <f t="shared" si="540"/>
        <v>4</v>
      </c>
      <c r="EG339">
        <f t="shared" si="541"/>
        <v>4</v>
      </c>
      <c r="EH339">
        <f t="shared" si="542"/>
        <v>4</v>
      </c>
      <c r="EI339">
        <f t="shared" si="543"/>
        <v>4</v>
      </c>
      <c r="EJ339">
        <f t="shared" si="544"/>
        <v>4</v>
      </c>
      <c r="EK339">
        <f t="shared" si="545"/>
        <v>4</v>
      </c>
      <c r="EM339">
        <f>IF($EM$9='[1]L&amp;D Numbers'!$E$6,'[1]L&amp;D Numbers'!$E$7)</f>
        <v>350</v>
      </c>
      <c r="EN339">
        <f>IF($EN$9='[1]L&amp;D Numbers'!$F$6,'[1]L&amp;D Numbers'!$F$7)</f>
        <v>2000</v>
      </c>
      <c r="EO339">
        <f>IF($EO$9='[1]L&amp;D Numbers'!$G$6,'[1]L&amp;D Numbers'!$G$7)</f>
        <v>2000</v>
      </c>
      <c r="EP339">
        <f>IF($EP$9='[1]L&amp;D Numbers'!$H$6,'[1]L&amp;D Numbers'!$H$7)</f>
        <v>2000</v>
      </c>
      <c r="EQ339">
        <f>IF($EQ$9='[1]L&amp;D Numbers'!$I$6,'[1]L&amp;D Numbers'!$I$7)</f>
        <v>2000</v>
      </c>
      <c r="ER339">
        <f>IF($ER$9='[1]L&amp;D Numbers'!$J$6,'[1]L&amp;D Numbers'!$J$7)</f>
        <v>0</v>
      </c>
      <c r="ET339" s="45">
        <f>'[1]L&amp;D Master'!$E$10</f>
        <v>1.0678246631903041E-2</v>
      </c>
      <c r="EU339" s="45">
        <f>ET339+'[1]L&amp;D Master'!$F$10</f>
        <v>1.8222427877342538E-2</v>
      </c>
      <c r="EV339" s="45">
        <f>EU339+'[1]L&amp;D Master'!$G$10</f>
        <v>2.3561551193294058E-2</v>
      </c>
      <c r="EW339" s="45">
        <f>EV339+'[1]L&amp;D Master'!$H$10</f>
        <v>2.7330438342024234E-2</v>
      </c>
      <c r="EX339" s="45">
        <f>EW339+'[1]L&amp;D Master'!$I$10</f>
        <v>2.9999999999999995E-2</v>
      </c>
      <c r="EY339" s="45"/>
      <c r="EZ339" s="45">
        <f t="shared" si="546"/>
        <v>1.0678246631903041E-2</v>
      </c>
      <c r="FA339" s="45">
        <f t="shared" si="547"/>
        <v>1.8222427877342538E-2</v>
      </c>
      <c r="FB339" s="45">
        <f t="shared" si="547"/>
        <v>2.3561551193294058E-2</v>
      </c>
      <c r="FC339" s="45">
        <f t="shared" si="547"/>
        <v>2.7330438342024234E-2</v>
      </c>
      <c r="FD339" s="45">
        <f t="shared" si="547"/>
        <v>2.7330438342024234E-2</v>
      </c>
      <c r="FE339" s="45"/>
      <c r="FF339">
        <f t="shared" si="487"/>
        <v>3.9572870134723876</v>
      </c>
      <c r="FG339">
        <f t="shared" si="488"/>
        <v>3.9271102884906299</v>
      </c>
      <c r="FH339">
        <f t="shared" si="489"/>
        <v>3.9057537952268238</v>
      </c>
      <c r="FI339">
        <f t="shared" si="490"/>
        <v>3.8906782466319032</v>
      </c>
      <c r="FJ339">
        <f t="shared" si="491"/>
        <v>3.8906782466319032</v>
      </c>
      <c r="FL339" s="34"/>
      <c r="FM339" s="34"/>
      <c r="FN339" s="34"/>
      <c r="FO339" s="34"/>
      <c r="FP339" s="34"/>
      <c r="FQ339" s="153">
        <f t="shared" si="548"/>
        <v>0.125</v>
      </c>
      <c r="FR339" s="153"/>
      <c r="FS339" s="42"/>
      <c r="FT339" s="42"/>
      <c r="FU339" s="42"/>
      <c r="FV339" s="42"/>
      <c r="FW339" s="42"/>
      <c r="FX339" s="42"/>
      <c r="FY339" s="42"/>
      <c r="FZ339" s="42"/>
      <c r="GA339" s="42"/>
      <c r="GB339" s="42"/>
      <c r="GC339" s="42"/>
      <c r="GD339" s="42"/>
      <c r="GE339" s="42"/>
      <c r="GF339" s="42"/>
      <c r="GG339" s="42"/>
      <c r="GH339" s="42"/>
      <c r="GI339" s="42"/>
      <c r="GJ339" s="42"/>
      <c r="GK339" s="42"/>
      <c r="GL339" s="42"/>
      <c r="GM339" s="154">
        <f>'[1]Automation Master'!$B$10*FQ339*FO339</f>
        <v>0</v>
      </c>
      <c r="GN339" s="155">
        <f>'[1]Automation Master'!$B$11*FO339*FQ339+GM339</f>
        <v>0</v>
      </c>
      <c r="GO339" s="155">
        <f>'[1]Automation Master'!$B$12*FO339*FQ339+GN339</f>
        <v>0</v>
      </c>
      <c r="GP339" s="155">
        <f>'[1]Automation Master'!$B$13*FO339*FQ339+GO339</f>
        <v>0</v>
      </c>
      <c r="GQ339" s="155">
        <f>'[1]Automation Master'!$C$10*FO339*FQ339+GP339</f>
        <v>0</v>
      </c>
      <c r="GR339" s="155">
        <f>'[1]Automation Master'!$C$11*FO339*FQ339+GQ339</f>
        <v>0</v>
      </c>
      <c r="GS339" s="155">
        <f>'[1]Automation Master'!$C$12*FO339*FQ339+GR339</f>
        <v>0</v>
      </c>
      <c r="GT339" s="155">
        <f>'[1]Automation Master'!$C$13*FO339*FQ339+GS339</f>
        <v>0</v>
      </c>
      <c r="GU339" s="155">
        <f>'[1]Automation Master'!$D$10*FO339*FQ339+GT339</f>
        <v>0</v>
      </c>
      <c r="GV339" s="155">
        <f>'[1]Automation Master'!$D$11*FO339*FQ339+GU339</f>
        <v>0</v>
      </c>
      <c r="GW339" s="155">
        <f>'[1]Automation Master'!$D$12*FO339*FQ339+GV339</f>
        <v>0</v>
      </c>
      <c r="GX339" s="155">
        <f>'[1]Automation Master'!$D$13*FO339*FQ339+GW339</f>
        <v>0</v>
      </c>
      <c r="GY339" s="155">
        <f>'[1]Automation Master'!$E$10*FO339*FQ339+GX339</f>
        <v>0</v>
      </c>
      <c r="GZ339" s="155">
        <f>'[1]Automation Master'!$E$11*FO339*FQ339+GY339</f>
        <v>0</v>
      </c>
      <c r="HA339" s="155">
        <f>'[1]Automation Master'!$E$12*FO339*FQ339+GZ339</f>
        <v>0</v>
      </c>
      <c r="HB339" s="155">
        <f>'[1]Automation Master'!$E$13*FO339*FQ339+HA339</f>
        <v>0</v>
      </c>
      <c r="HC339" s="155">
        <f>'[1]Automation Master'!$F$10*FO339*FQ339+HB339</f>
        <v>0</v>
      </c>
      <c r="HD339" s="155">
        <f>'[1]Automation Master'!$F$11*FO339*FQ339+HC339</f>
        <v>0</v>
      </c>
      <c r="HE339" s="155">
        <f>'[1]Automation Master'!$F$12*FO339*FQ339+HD339</f>
        <v>0</v>
      </c>
      <c r="HF339" s="156">
        <f>'[1]Automation Master'!$F$13*FO339*FQ339+HE339</f>
        <v>0</v>
      </c>
      <c r="HG339" s="157"/>
      <c r="HH339" s="157"/>
      <c r="HI339" s="157"/>
      <c r="HJ339" s="157"/>
      <c r="HK339" s="157"/>
      <c r="HL339" s="157"/>
      <c r="HM339" s="157"/>
      <c r="HN339" s="157"/>
      <c r="HO339" s="157"/>
      <c r="HP339" s="157"/>
      <c r="HQ339" s="157"/>
      <c r="HR339" s="157"/>
      <c r="HS339" s="157"/>
      <c r="HT339" s="157"/>
      <c r="HU339" s="157"/>
      <c r="HV339" s="157"/>
      <c r="HW339" s="157"/>
      <c r="HX339" s="157"/>
      <c r="HY339" s="42"/>
      <c r="HZ339" s="42"/>
      <c r="IA339" s="148">
        <f t="shared" si="492"/>
        <v>4</v>
      </c>
      <c r="IB339" s="148">
        <f t="shared" si="493"/>
        <v>4</v>
      </c>
      <c r="IC339" s="148">
        <f t="shared" si="494"/>
        <v>4</v>
      </c>
      <c r="ID339" s="148">
        <f t="shared" si="495"/>
        <v>4</v>
      </c>
      <c r="IE339" s="148">
        <f t="shared" si="496"/>
        <v>4</v>
      </c>
      <c r="IH339">
        <f>(EA339)*(1-GP339)*(1-EZ339)</f>
        <v>3.9572870134723876</v>
      </c>
      <c r="II339">
        <f>(EB339)*(1-GT339)*(1-FA339)</f>
        <v>3.9271102884906299</v>
      </c>
      <c r="IJ339">
        <f>(EC339)*(1-GX339)*(1-FB339)</f>
        <v>3.9057537952268238</v>
      </c>
      <c r="IK339">
        <f>(ED339)*(1-HB339)*(1-FC339)</f>
        <v>3.8906782466319032</v>
      </c>
      <c r="IL339">
        <f>(EE339)*(1-HF339)*(1-FD339)</f>
        <v>3.8906782466319032</v>
      </c>
      <c r="IN339" s="42">
        <f t="shared" si="502"/>
        <v>1.0678246631903088E-2</v>
      </c>
      <c r="IO339" s="42">
        <f t="shared" si="503"/>
        <v>1.8222427877342517E-2</v>
      </c>
      <c r="IP339" s="42">
        <f t="shared" si="504"/>
        <v>2.3561551193294061E-2</v>
      </c>
      <c r="IQ339" s="42">
        <f t="shared" si="505"/>
        <v>2.7330438342024199E-2</v>
      </c>
      <c r="IR339" s="42">
        <f t="shared" si="506"/>
        <v>2.7330438342024199E-2</v>
      </c>
      <c r="IT339" s="9">
        <f t="shared" si="549"/>
        <v>0</v>
      </c>
      <c r="IU339" s="9">
        <f t="shared" si="550"/>
        <v>0</v>
      </c>
      <c r="IV339" s="9">
        <f t="shared" si="551"/>
        <v>0</v>
      </c>
      <c r="IW339" s="9">
        <f t="shared" si="552"/>
        <v>0</v>
      </c>
      <c r="IX339" s="9">
        <f t="shared" si="553"/>
        <v>0</v>
      </c>
    </row>
    <row r="340" spans="1:258" ht="15.75" hidden="1" thickBot="1" x14ac:dyDescent="0.3">
      <c r="A340">
        <v>18</v>
      </c>
      <c r="B340" t="s">
        <v>446</v>
      </c>
      <c r="C340" t="s">
        <v>279</v>
      </c>
      <c r="D340" t="s">
        <v>259</v>
      </c>
      <c r="E340" t="s">
        <v>333</v>
      </c>
      <c r="F340" t="s">
        <v>333</v>
      </c>
      <c r="G340" t="s">
        <v>264</v>
      </c>
      <c r="H340">
        <v>18</v>
      </c>
      <c r="K340">
        <v>2</v>
      </c>
      <c r="L340">
        <v>16</v>
      </c>
      <c r="R340">
        <v>5</v>
      </c>
      <c r="S340">
        <v>6</v>
      </c>
      <c r="T340">
        <v>3</v>
      </c>
      <c r="V340">
        <v>4</v>
      </c>
      <c r="Y340">
        <v>12</v>
      </c>
      <c r="Z340">
        <v>6</v>
      </c>
      <c r="AB340">
        <v>10</v>
      </c>
      <c r="AE340">
        <v>2</v>
      </c>
      <c r="AG340">
        <v>2</v>
      </c>
      <c r="AL340">
        <v>4</v>
      </c>
      <c r="AT340">
        <v>18</v>
      </c>
      <c r="AU340">
        <v>0</v>
      </c>
      <c r="AV340">
        <v>0</v>
      </c>
      <c r="AW340">
        <v>18</v>
      </c>
      <c r="AX340">
        <v>0</v>
      </c>
      <c r="BB340">
        <f t="shared" si="524"/>
        <v>18</v>
      </c>
      <c r="BC340">
        <v>12</v>
      </c>
      <c r="BD340">
        <f t="shared" si="525"/>
        <v>12</v>
      </c>
      <c r="BE340">
        <f t="shared" si="526"/>
        <v>15</v>
      </c>
      <c r="BF340">
        <f t="shared" si="527"/>
        <v>12</v>
      </c>
      <c r="BH340">
        <f t="shared" si="528"/>
        <v>6</v>
      </c>
      <c r="BK340" s="45">
        <f>IF(G340="MEA",'[1]Net Hire Rate'!$E$7,IF(G340="AMR",'[1]Net Hire Rate'!$F$7,IF(G340="EUR",'[1]Net Hire Rate'!$G$7,IF(G340="APAC",'[1]Net Hire Rate'!$H$7,0))))</f>
        <v>-4.2535446205170975E-2</v>
      </c>
      <c r="BL340" s="45">
        <f>IF(G340="MEA",'[1]Net Hire Rate'!$E$8,IF(G340="AMR",'[1]Net Hire Rate'!$F$8,IF(G340="EUR",'[1]Net Hire Rate'!$G$8,IF(G340="APAC",'[1]Net Hire Rate'!$H$8,0))))</f>
        <v>-4.2535446205170975E-2</v>
      </c>
      <c r="BM340" s="45">
        <f>IF(G340="MEA",'[1]Net Hire Rate'!$E$9,IF(G340="AMR",'[1]Net Hire Rate'!$F$9,IF(G340="EUR",'[1]Net Hire Rate'!$G$9,IF(G340="APAC",'[1]Net Hire Rate'!$H$9,0))))</f>
        <v>-4.2535446205170975E-2</v>
      </c>
      <c r="BN340" s="45">
        <f>IF(G340="MEA",'[1]Net Hire Rate'!$E$10,IF(G340="AMR",'[1]Net Hire Rate'!$F$10,IF(G340="EUR",'[1]Net Hire Rate'!$G$10,IF(G340="APAC",'[1]Net Hire Rate'!$H$10,0))))</f>
        <v>-4.2535446205170975E-2</v>
      </c>
      <c r="BO340" s="45">
        <f>IF(G340="MEA",'[1]Net Hire Rate'!$E$11,IF(G340="AMR",'[1]Net Hire Rate'!$F$11,IF(G340="EUR",'[1]Net Hire Rate'!$G$11,IF(G340="APAC",'[1]Net Hire Rate'!$H$11,0))))</f>
        <v>-4.2535446205170975E-2</v>
      </c>
      <c r="BP340" s="45">
        <f>IF(G340="MEA",'[1]Net Hire Rate'!$E$12,IF(G340="AMR",'[1]Net Hire Rate'!$F$12,IF(G340="EUR",'[1]Net Hire Rate'!$G$12,IF(G340="APAC",'[1]Net Hire Rate'!$H$12,0))))</f>
        <v>-4.2535446205170975E-2</v>
      </c>
      <c r="BQ340" s="147">
        <f t="shared" si="529"/>
        <v>18</v>
      </c>
      <c r="BR340" s="147">
        <f t="shared" si="512"/>
        <v>18</v>
      </c>
      <c r="BS340" s="147">
        <f t="shared" si="530"/>
        <v>17.234361968306921</v>
      </c>
      <c r="BT340" s="148">
        <f t="shared" si="513"/>
        <v>17.234361968306921</v>
      </c>
      <c r="BU340" s="149">
        <f t="shared" si="531"/>
        <v>16.501290691923558</v>
      </c>
      <c r="BV340" s="148">
        <f t="shared" si="514"/>
        <v>16.501290691923558</v>
      </c>
      <c r="BW340" s="148">
        <f t="shared" si="532"/>
        <v>15.799400929381354</v>
      </c>
      <c r="BX340" s="148">
        <f t="shared" si="515"/>
        <v>15.799400929381354</v>
      </c>
      <c r="BY340" s="148">
        <f t="shared" si="533"/>
        <v>15.127366361075724</v>
      </c>
      <c r="BZ340" s="148">
        <f t="shared" si="516"/>
        <v>15.127366361075724</v>
      </c>
      <c r="CA340" s="148">
        <f t="shared" si="534"/>
        <v>14.483917082998275</v>
      </c>
      <c r="CB340" s="148">
        <f t="shared" si="517"/>
        <v>14.483917082998275</v>
      </c>
      <c r="CC340" s="148"/>
      <c r="CD340" s="38" t="s">
        <v>452</v>
      </c>
      <c r="CE340" s="38">
        <v>1</v>
      </c>
      <c r="CF340" s="38">
        <v>732</v>
      </c>
      <c r="CG340" s="38">
        <v>768.6</v>
      </c>
      <c r="CH340" s="38">
        <v>807.03000000000009</v>
      </c>
      <c r="CI340" s="38">
        <v>847.38150000000007</v>
      </c>
      <c r="CJ340" s="38">
        <v>889.75057500000014</v>
      </c>
      <c r="CK340" s="41">
        <v>934.23810375000016</v>
      </c>
      <c r="CL340" s="41"/>
      <c r="CM340" s="40"/>
      <c r="CN340" s="41"/>
      <c r="CO340" s="41"/>
      <c r="CP340" s="41"/>
      <c r="CQ340" s="41"/>
      <c r="CR340" s="41"/>
      <c r="CS340" s="41"/>
      <c r="CT340" s="41"/>
      <c r="CU340" s="40"/>
      <c r="CV340" s="41"/>
      <c r="CW340" s="41"/>
      <c r="CX340" s="41"/>
      <c r="CY340" s="41"/>
      <c r="CZ340" s="41"/>
      <c r="DA340" s="41"/>
      <c r="DB340" s="41"/>
      <c r="DC340" s="40"/>
      <c r="DD340" s="41"/>
      <c r="DE340" s="41"/>
      <c r="DF340" s="41"/>
      <c r="DG340" s="41"/>
      <c r="DH340" s="41"/>
      <c r="DI340" s="41"/>
      <c r="DJ340" s="41"/>
      <c r="DK340" s="40"/>
      <c r="DL340" s="41"/>
      <c r="DM340" s="41"/>
      <c r="DN340" s="41"/>
      <c r="DO340" s="41"/>
      <c r="DP340" s="41"/>
      <c r="DQ340" s="41"/>
      <c r="DR340" s="15"/>
      <c r="DS340" s="151">
        <f t="shared" si="518"/>
        <v>12</v>
      </c>
      <c r="DT340" s="152">
        <f t="shared" si="519"/>
        <v>12.600000000000001</v>
      </c>
      <c r="DU340" s="7">
        <f t="shared" si="520"/>
        <v>13.23</v>
      </c>
      <c r="DV340" s="7">
        <f t="shared" si="521"/>
        <v>13.891500000000002</v>
      </c>
      <c r="DW340">
        <f t="shared" si="522"/>
        <v>14.586075000000003</v>
      </c>
      <c r="DX340">
        <f t="shared" si="523"/>
        <v>15.315378750000004</v>
      </c>
      <c r="DZ340">
        <f t="shared" si="535"/>
        <v>12</v>
      </c>
      <c r="EA340">
        <f t="shared" si="536"/>
        <v>12.600000000000001</v>
      </c>
      <c r="EB340">
        <f t="shared" si="537"/>
        <v>13.23</v>
      </c>
      <c r="EC340">
        <f t="shared" si="538"/>
        <v>13.891500000000002</v>
      </c>
      <c r="ED340">
        <f t="shared" si="539"/>
        <v>14.586075000000003</v>
      </c>
      <c r="EE340">
        <f t="shared" si="540"/>
        <v>15.315378750000004</v>
      </c>
      <c r="EG340">
        <f t="shared" si="541"/>
        <v>18.900000000000002</v>
      </c>
      <c r="EH340">
        <f t="shared" si="542"/>
        <v>18.899999999999999</v>
      </c>
      <c r="EI340">
        <f t="shared" si="543"/>
        <v>18.900000000000002</v>
      </c>
      <c r="EJ340">
        <f t="shared" si="544"/>
        <v>18.900000000000002</v>
      </c>
      <c r="EK340">
        <f t="shared" si="545"/>
        <v>18.900000000000002</v>
      </c>
      <c r="EM340">
        <f>IF($EM$9='[1]L&amp;D Numbers'!$E$6,'[1]L&amp;D Numbers'!$E$7)</f>
        <v>350</v>
      </c>
      <c r="EN340">
        <f>IF($EN$9='[1]L&amp;D Numbers'!$F$6,'[1]L&amp;D Numbers'!$F$7)</f>
        <v>2000</v>
      </c>
      <c r="EO340">
        <f>IF($EO$9='[1]L&amp;D Numbers'!$G$6,'[1]L&amp;D Numbers'!$G$7)</f>
        <v>2000</v>
      </c>
      <c r="EP340">
        <f>IF($EP$9='[1]L&amp;D Numbers'!$H$6,'[1]L&amp;D Numbers'!$H$7)</f>
        <v>2000</v>
      </c>
      <c r="EQ340">
        <f>IF($EQ$9='[1]L&amp;D Numbers'!$I$6,'[1]L&amp;D Numbers'!$I$7)</f>
        <v>2000</v>
      </c>
      <c r="ER340">
        <f>IF($ER$9='[1]L&amp;D Numbers'!$J$6,'[1]L&amp;D Numbers'!$J$7)</f>
        <v>0</v>
      </c>
      <c r="ET340" s="45">
        <f>'[1]L&amp;D Master'!$E$10</f>
        <v>1.0678246631903041E-2</v>
      </c>
      <c r="EU340" s="45">
        <f>ET340+'[1]L&amp;D Master'!$F$10</f>
        <v>1.8222427877342538E-2</v>
      </c>
      <c r="EV340" s="45">
        <f>EU340+'[1]L&amp;D Master'!$G$10</f>
        <v>2.3561551193294058E-2</v>
      </c>
      <c r="EW340" s="45">
        <f>EV340+'[1]L&amp;D Master'!$H$10</f>
        <v>2.7330438342024234E-2</v>
      </c>
      <c r="EX340" s="45">
        <f>EW340+'[1]L&amp;D Master'!$I$10</f>
        <v>2.9999999999999995E-2</v>
      </c>
      <c r="EY340" s="45"/>
      <c r="EZ340" s="45">
        <f t="shared" si="546"/>
        <v>1.0678246631903041E-2</v>
      </c>
      <c r="FA340" s="45">
        <f t="shared" si="547"/>
        <v>1.8222427877342538E-2</v>
      </c>
      <c r="FB340" s="45">
        <f t="shared" si="547"/>
        <v>2.3561551193294058E-2</v>
      </c>
      <c r="FC340" s="45">
        <f t="shared" si="547"/>
        <v>2.7330438342024234E-2</v>
      </c>
      <c r="FD340" s="45">
        <f t="shared" si="547"/>
        <v>2.7330438342024234E-2</v>
      </c>
      <c r="FE340" s="45"/>
      <c r="FF340">
        <f t="shared" si="487"/>
        <v>12.465454092438023</v>
      </c>
      <c r="FG340">
        <f t="shared" si="488"/>
        <v>12.988917279182759</v>
      </c>
      <c r="FH340">
        <f t="shared" si="489"/>
        <v>13.564194711598358</v>
      </c>
      <c r="FI340">
        <f t="shared" si="490"/>
        <v>14.187431176560363</v>
      </c>
      <c r="FJ340">
        <f t="shared" si="491"/>
        <v>14.896802735388382</v>
      </c>
      <c r="FL340" s="34"/>
      <c r="FM340" s="34"/>
      <c r="FN340" s="34"/>
      <c r="FO340" s="34"/>
      <c r="FP340" s="34"/>
      <c r="FQ340" s="153">
        <f t="shared" si="548"/>
        <v>0.125</v>
      </c>
      <c r="FR340" s="153"/>
      <c r="FS340" s="42"/>
      <c r="FT340" s="42"/>
      <c r="FU340" s="42"/>
      <c r="FV340" s="42"/>
      <c r="FW340" s="42"/>
      <c r="FX340" s="42"/>
      <c r="FY340" s="42"/>
      <c r="FZ340" s="42"/>
      <c r="GA340" s="42"/>
      <c r="GB340" s="42"/>
      <c r="GC340" s="42"/>
      <c r="GD340" s="42"/>
      <c r="GE340" s="42"/>
      <c r="GF340" s="42"/>
      <c r="GG340" s="42"/>
      <c r="GH340" s="42"/>
      <c r="GI340" s="42"/>
      <c r="GJ340" s="42"/>
      <c r="GK340" s="42"/>
      <c r="GL340" s="42"/>
      <c r="GM340" s="154">
        <f>'[1]Automation Master'!$B$10*FQ340*FO340</f>
        <v>0</v>
      </c>
      <c r="GN340" s="155">
        <f>'[1]Automation Master'!$B$11*FO340*FQ340+GM340</f>
        <v>0</v>
      </c>
      <c r="GO340" s="155">
        <f>'[1]Automation Master'!$B$12*FO340*FQ340+GN340</f>
        <v>0</v>
      </c>
      <c r="GP340" s="155">
        <f>'[1]Automation Master'!$B$13*FO340*FQ340+GO340</f>
        <v>0</v>
      </c>
      <c r="GQ340" s="155">
        <f>'[1]Automation Master'!$C$10*FO340*FQ340+GP340</f>
        <v>0</v>
      </c>
      <c r="GR340" s="155">
        <f>'[1]Automation Master'!$C$11*FO340*FQ340+GQ340</f>
        <v>0</v>
      </c>
      <c r="GS340" s="155">
        <f>'[1]Automation Master'!$C$12*FO340*FQ340+GR340</f>
        <v>0</v>
      </c>
      <c r="GT340" s="155">
        <f>'[1]Automation Master'!$C$13*FO340*FQ340+GS340</f>
        <v>0</v>
      </c>
      <c r="GU340" s="155">
        <f>'[1]Automation Master'!$D$10*FO340*FQ340+GT340</f>
        <v>0</v>
      </c>
      <c r="GV340" s="155">
        <f>'[1]Automation Master'!$D$11*FO340*FQ340+GU340</f>
        <v>0</v>
      </c>
      <c r="GW340" s="155">
        <f>'[1]Automation Master'!$D$12*FO340*FQ340+GV340</f>
        <v>0</v>
      </c>
      <c r="GX340" s="155">
        <f>'[1]Automation Master'!$D$13*FO340*FQ340+GW340</f>
        <v>0</v>
      </c>
      <c r="GY340" s="155">
        <f>'[1]Automation Master'!$E$10*FO340*FQ340+GX340</f>
        <v>0</v>
      </c>
      <c r="GZ340" s="155">
        <f>'[1]Automation Master'!$E$11*FO340*FQ340+GY340</f>
        <v>0</v>
      </c>
      <c r="HA340" s="155">
        <f>'[1]Automation Master'!$E$12*FO340*FQ340+GZ340</f>
        <v>0</v>
      </c>
      <c r="HB340" s="155">
        <f>'[1]Automation Master'!$E$13*FO340*FQ340+HA340</f>
        <v>0</v>
      </c>
      <c r="HC340" s="155">
        <f>'[1]Automation Master'!$F$10*FO340*FQ340+HB340</f>
        <v>0</v>
      </c>
      <c r="HD340" s="155">
        <f>'[1]Automation Master'!$F$11*FO340*FQ340+HC340</f>
        <v>0</v>
      </c>
      <c r="HE340" s="155">
        <f>'[1]Automation Master'!$F$12*FO340*FQ340+HD340</f>
        <v>0</v>
      </c>
      <c r="HF340" s="156">
        <f>'[1]Automation Master'!$F$13*FO340*FQ340+HE340</f>
        <v>0</v>
      </c>
      <c r="HG340" s="157"/>
      <c r="HH340" s="157"/>
      <c r="HI340" s="157"/>
      <c r="HJ340" s="157"/>
      <c r="HK340" s="157"/>
      <c r="HL340" s="157"/>
      <c r="HM340" s="157"/>
      <c r="HN340" s="157"/>
      <c r="HO340" s="157"/>
      <c r="HP340" s="157"/>
      <c r="HQ340" s="157"/>
      <c r="HR340" s="157"/>
      <c r="HS340" s="157"/>
      <c r="HT340" s="157"/>
      <c r="HU340" s="157"/>
      <c r="HV340" s="157"/>
      <c r="HW340" s="157"/>
      <c r="HX340" s="157"/>
      <c r="HY340" s="42"/>
      <c r="HZ340" s="42"/>
      <c r="IA340" s="148">
        <f t="shared" si="492"/>
        <v>12.600000000000001</v>
      </c>
      <c r="IB340" s="148">
        <f t="shared" si="493"/>
        <v>13.23</v>
      </c>
      <c r="IC340" s="148">
        <f t="shared" si="494"/>
        <v>13.891500000000002</v>
      </c>
      <c r="ID340" s="148">
        <f t="shared" si="495"/>
        <v>14.586075000000003</v>
      </c>
      <c r="IE340" s="148">
        <f t="shared" si="496"/>
        <v>15.315378750000004</v>
      </c>
      <c r="IH340">
        <f>(EA340)*(1-GP340)*(1-EZ340)</f>
        <v>12.465454092438023</v>
      </c>
      <c r="II340">
        <f>(EB340)*(1-GT340)*(1-FA340)</f>
        <v>12.988917279182759</v>
      </c>
      <c r="IJ340">
        <f>(EC340)*(1-GX340)*(1-FB340)</f>
        <v>13.564194711598358</v>
      </c>
      <c r="IK340">
        <f>(ED340)*(1-HB340)*(1-FC340)</f>
        <v>14.187431176560363</v>
      </c>
      <c r="IL340">
        <f>(EE340)*(1-HF340)*(1-FD340)</f>
        <v>14.896802735388382</v>
      </c>
      <c r="IN340" s="42">
        <f t="shared" si="502"/>
        <v>1.0678246631903062E-2</v>
      </c>
      <c r="IO340" s="42">
        <f t="shared" si="503"/>
        <v>1.8222427877342479E-2</v>
      </c>
      <c r="IP340" s="42">
        <f t="shared" si="504"/>
        <v>2.3561551193294079E-2</v>
      </c>
      <c r="IQ340" s="42">
        <f t="shared" si="505"/>
        <v>2.7330438342024144E-2</v>
      </c>
      <c r="IR340" s="42">
        <f t="shared" si="506"/>
        <v>2.7330438342024147E-2</v>
      </c>
      <c r="IT340" s="9">
        <f t="shared" si="549"/>
        <v>0</v>
      </c>
      <c r="IU340" s="9">
        <f t="shared" si="550"/>
        <v>0</v>
      </c>
      <c r="IV340" s="9">
        <f t="shared" si="551"/>
        <v>0</v>
      </c>
      <c r="IW340" s="9">
        <f t="shared" si="552"/>
        <v>0</v>
      </c>
      <c r="IX340" s="9">
        <f t="shared" si="553"/>
        <v>0</v>
      </c>
    </row>
    <row r="341" spans="1:258" ht="15.75" hidden="1" thickBot="1" x14ac:dyDescent="0.3">
      <c r="A341">
        <v>24</v>
      </c>
      <c r="B341" t="s">
        <v>446</v>
      </c>
      <c r="C341" t="s">
        <v>468</v>
      </c>
      <c r="D341" t="s">
        <v>259</v>
      </c>
      <c r="E341" t="s">
        <v>333</v>
      </c>
      <c r="F341" t="s">
        <v>333</v>
      </c>
      <c r="G341" t="s">
        <v>264</v>
      </c>
      <c r="H341">
        <v>24</v>
      </c>
      <c r="K341">
        <v>2</v>
      </c>
      <c r="L341">
        <v>22</v>
      </c>
      <c r="Q341">
        <v>10</v>
      </c>
      <c r="R341">
        <v>10</v>
      </c>
      <c r="S341">
        <v>4</v>
      </c>
      <c r="Y341">
        <v>19</v>
      </c>
      <c r="Z341">
        <v>5</v>
      </c>
      <c r="AB341">
        <v>22</v>
      </c>
      <c r="AE341">
        <v>1</v>
      </c>
      <c r="AL341">
        <v>1</v>
      </c>
      <c r="AQ341">
        <v>1</v>
      </c>
      <c r="AR341">
        <v>1</v>
      </c>
      <c r="AT341">
        <v>24</v>
      </c>
      <c r="AU341">
        <v>0</v>
      </c>
      <c r="AV341">
        <v>24</v>
      </c>
      <c r="AW341">
        <v>0</v>
      </c>
      <c r="AX341">
        <v>0</v>
      </c>
      <c r="BB341">
        <f t="shared" si="524"/>
        <v>24</v>
      </c>
      <c r="BC341">
        <v>22</v>
      </c>
      <c r="BD341">
        <f t="shared" si="525"/>
        <v>22</v>
      </c>
      <c r="BE341">
        <f t="shared" si="526"/>
        <v>23</v>
      </c>
      <c r="BF341">
        <f t="shared" si="527"/>
        <v>22</v>
      </c>
      <c r="BH341">
        <f t="shared" si="528"/>
        <v>2</v>
      </c>
      <c r="BK341" s="45">
        <f>IF(G341="MEA",'[1]Net Hire Rate'!$E$7,IF(G341="AMR",'[1]Net Hire Rate'!$F$7,IF(G341="EUR",'[1]Net Hire Rate'!$G$7,IF(G341="APAC",'[1]Net Hire Rate'!$H$7,0))))</f>
        <v>-4.2535446205170975E-2</v>
      </c>
      <c r="BL341" s="45">
        <f>IF(G341="MEA",'[1]Net Hire Rate'!$E$8,IF(G341="AMR",'[1]Net Hire Rate'!$F$8,IF(G341="EUR",'[1]Net Hire Rate'!$G$8,IF(G341="APAC",'[1]Net Hire Rate'!$H$8,0))))</f>
        <v>-4.2535446205170975E-2</v>
      </c>
      <c r="BM341" s="45">
        <f>IF(G341="MEA",'[1]Net Hire Rate'!$E$9,IF(G341="AMR",'[1]Net Hire Rate'!$F$9,IF(G341="EUR",'[1]Net Hire Rate'!$G$9,IF(G341="APAC",'[1]Net Hire Rate'!$H$9,0))))</f>
        <v>-4.2535446205170975E-2</v>
      </c>
      <c r="BN341" s="45">
        <f>IF(G341="MEA",'[1]Net Hire Rate'!$E$10,IF(G341="AMR",'[1]Net Hire Rate'!$F$10,IF(G341="EUR",'[1]Net Hire Rate'!$G$10,IF(G341="APAC",'[1]Net Hire Rate'!$H$10,0))))</f>
        <v>-4.2535446205170975E-2</v>
      </c>
      <c r="BO341" s="45">
        <f>IF(G341="MEA",'[1]Net Hire Rate'!$E$11,IF(G341="AMR",'[1]Net Hire Rate'!$F$11,IF(G341="EUR",'[1]Net Hire Rate'!$G$11,IF(G341="APAC",'[1]Net Hire Rate'!$H$11,0))))</f>
        <v>-4.2535446205170975E-2</v>
      </c>
      <c r="BP341" s="45">
        <f>IF(G341="MEA",'[1]Net Hire Rate'!$E$12,IF(G341="AMR",'[1]Net Hire Rate'!$F$12,IF(G341="EUR",'[1]Net Hire Rate'!$G$12,IF(G341="APAC",'[1]Net Hire Rate'!$H$12,0))))</f>
        <v>-4.2535446205170975E-2</v>
      </c>
      <c r="BQ341" s="147">
        <f t="shared" si="529"/>
        <v>24</v>
      </c>
      <c r="BR341" s="147">
        <f t="shared" si="512"/>
        <v>24</v>
      </c>
      <c r="BS341" s="147">
        <f t="shared" si="530"/>
        <v>22.979149291075895</v>
      </c>
      <c r="BT341" s="148">
        <f t="shared" si="513"/>
        <v>22.979149291075895</v>
      </c>
      <c r="BU341" s="149">
        <f t="shared" si="531"/>
        <v>22.001720922564743</v>
      </c>
      <c r="BV341" s="148">
        <f t="shared" si="514"/>
        <v>22.001720922564743</v>
      </c>
      <c r="BW341" s="148">
        <f t="shared" si="532"/>
        <v>21.065867905841806</v>
      </c>
      <c r="BX341" s="148">
        <f t="shared" si="515"/>
        <v>20.065867905841806</v>
      </c>
      <c r="BY341" s="148">
        <f t="shared" si="533"/>
        <v>19.212357260972805</v>
      </c>
      <c r="BZ341" s="148">
        <f t="shared" si="516"/>
        <v>18.212357260972805</v>
      </c>
      <c r="CA341" s="148">
        <f t="shared" si="534"/>
        <v>17.437686518429341</v>
      </c>
      <c r="CB341" s="148">
        <f t="shared" si="517"/>
        <v>17.437686518429341</v>
      </c>
      <c r="CC341" s="148"/>
      <c r="CD341" s="171" t="s">
        <v>469</v>
      </c>
      <c r="CE341" s="38">
        <v>5.6179775280898875E-2</v>
      </c>
      <c r="CF341" s="38">
        <v>200</v>
      </c>
      <c r="CG341" s="38">
        <v>580</v>
      </c>
      <c r="CH341" s="38">
        <v>600</v>
      </c>
      <c r="CI341" s="38">
        <v>650</v>
      </c>
      <c r="CJ341" s="38">
        <v>700</v>
      </c>
      <c r="CK341" s="41">
        <v>750</v>
      </c>
      <c r="CL341" s="171" t="s">
        <v>470</v>
      </c>
      <c r="CM341" s="40">
        <v>0.10112359550561797</v>
      </c>
      <c r="CN341" s="41">
        <v>24</v>
      </c>
      <c r="CO341" s="41">
        <v>23</v>
      </c>
      <c r="CP341" s="41">
        <v>25</v>
      </c>
      <c r="CQ341" s="41">
        <v>25</v>
      </c>
      <c r="CR341" s="41">
        <v>25</v>
      </c>
      <c r="CS341" s="41">
        <v>25</v>
      </c>
      <c r="CT341" s="41" t="s">
        <v>471</v>
      </c>
      <c r="CU341" s="40">
        <v>0.21348314606741572</v>
      </c>
      <c r="CV341" s="41">
        <v>25</v>
      </c>
      <c r="CW341" s="41">
        <v>28</v>
      </c>
      <c r="CX341" s="41">
        <v>31</v>
      </c>
      <c r="CY341" s="41">
        <v>35</v>
      </c>
      <c r="CZ341" s="41">
        <v>39</v>
      </c>
      <c r="DA341" s="41">
        <v>44</v>
      </c>
      <c r="DB341" s="41" t="s">
        <v>472</v>
      </c>
      <c r="DC341" s="40">
        <v>0.3146067415730337</v>
      </c>
      <c r="DD341" s="41">
        <v>21</v>
      </c>
      <c r="DE341" s="41">
        <v>23</v>
      </c>
      <c r="DF341" s="41">
        <v>25</v>
      </c>
      <c r="DG341" s="41">
        <v>27</v>
      </c>
      <c r="DH341" s="41">
        <v>30</v>
      </c>
      <c r="DI341" s="41">
        <v>33</v>
      </c>
      <c r="DJ341" s="41" t="s">
        <v>473</v>
      </c>
      <c r="DK341" s="40">
        <v>0.31</v>
      </c>
      <c r="DL341" s="41">
        <v>99.999999999999986</v>
      </c>
      <c r="DM341" s="41">
        <v>133.64661654135338</v>
      </c>
      <c r="DN341" s="41">
        <v>168.1390977443609</v>
      </c>
      <c r="DO341" s="41">
        <v>217.38721804511277</v>
      </c>
      <c r="DP341" s="41">
        <v>274.1541353383459</v>
      </c>
      <c r="DQ341" s="41">
        <v>324.24812030075191</v>
      </c>
      <c r="DR341" s="15"/>
      <c r="DS341" s="151">
        <f t="shared" si="518"/>
        <v>22</v>
      </c>
      <c r="DT341" s="152">
        <f t="shared" si="519"/>
        <v>27.671740446622174</v>
      </c>
      <c r="DU341" s="7">
        <f t="shared" si="520"/>
        <v>31.555887964292758</v>
      </c>
      <c r="DV341" s="7">
        <f t="shared" si="521"/>
        <v>36.634235236968827</v>
      </c>
      <c r="DW341">
        <f t="shared" si="522"/>
        <v>42.554952479513389</v>
      </c>
      <c r="DX341">
        <f t="shared" si="523"/>
        <v>48.20844090563488</v>
      </c>
      <c r="DZ341">
        <f t="shared" si="535"/>
        <v>22</v>
      </c>
      <c r="EA341">
        <f t="shared" si="536"/>
        <v>27.671740446622174</v>
      </c>
      <c r="EB341">
        <f t="shared" si="537"/>
        <v>31.555887964292758</v>
      </c>
      <c r="EC341">
        <f t="shared" si="538"/>
        <v>36.634235236968827</v>
      </c>
      <c r="ED341">
        <f t="shared" si="539"/>
        <v>42.554952479513389</v>
      </c>
      <c r="EE341">
        <f t="shared" si="540"/>
        <v>48.20844090563488</v>
      </c>
      <c r="EG341">
        <f t="shared" si="541"/>
        <v>30.187353214496916</v>
      </c>
      <c r="EH341">
        <f t="shared" si="542"/>
        <v>27.368763182927047</v>
      </c>
      <c r="EI341">
        <f t="shared" si="543"/>
        <v>27.862364281497641</v>
      </c>
      <c r="EJ341">
        <f t="shared" si="544"/>
        <v>27.878809340550241</v>
      </c>
      <c r="EK341">
        <f t="shared" si="545"/>
        <v>27.188435524448913</v>
      </c>
      <c r="EM341">
        <f>IF($EM$9='[1]L&amp;D Numbers'!$E$6,'[1]L&amp;D Numbers'!$E$7)</f>
        <v>350</v>
      </c>
      <c r="EN341">
        <f>IF($EN$9='[1]L&amp;D Numbers'!$F$6,'[1]L&amp;D Numbers'!$F$7)</f>
        <v>2000</v>
      </c>
      <c r="EO341">
        <f>IF($EO$9='[1]L&amp;D Numbers'!$G$6,'[1]L&amp;D Numbers'!$G$7)</f>
        <v>2000</v>
      </c>
      <c r="EP341">
        <f>IF($EP$9='[1]L&amp;D Numbers'!$H$6,'[1]L&amp;D Numbers'!$H$7)</f>
        <v>2000</v>
      </c>
      <c r="EQ341">
        <f>IF($EQ$9='[1]L&amp;D Numbers'!$I$6,'[1]L&amp;D Numbers'!$I$7)</f>
        <v>2000</v>
      </c>
      <c r="ER341">
        <f>IF($ER$9='[1]L&amp;D Numbers'!$J$6,'[1]L&amp;D Numbers'!$J$7)</f>
        <v>0</v>
      </c>
      <c r="ET341" s="45">
        <f>'[1]L&amp;D Master'!$E$10</f>
        <v>1.0678246631903041E-2</v>
      </c>
      <c r="EU341" s="45">
        <f>ET341+'[1]L&amp;D Master'!$F$10</f>
        <v>1.8222427877342538E-2</v>
      </c>
      <c r="EV341" s="45">
        <f>EU341+'[1]L&amp;D Master'!$G$10</f>
        <v>2.3561551193294058E-2</v>
      </c>
      <c r="EW341" s="45">
        <f>EV341+'[1]L&amp;D Master'!$H$10</f>
        <v>2.7330438342024234E-2</v>
      </c>
      <c r="EX341" s="45">
        <f>EW341+'[1]L&amp;D Master'!$I$10</f>
        <v>2.9999999999999995E-2</v>
      </c>
      <c r="EY341" s="45"/>
      <c r="EZ341" s="45">
        <f t="shared" si="546"/>
        <v>1.0678246631903041E-2</v>
      </c>
      <c r="FA341" s="45">
        <f t="shared" si="547"/>
        <v>1.8222427877342538E-2</v>
      </c>
      <c r="FB341" s="45">
        <f t="shared" si="547"/>
        <v>2.3561551193294058E-2</v>
      </c>
      <c r="FC341" s="45">
        <f t="shared" si="547"/>
        <v>2.7330438342024234E-2</v>
      </c>
      <c r="FD341" s="45">
        <f t="shared" si="547"/>
        <v>2.7330438342024234E-2</v>
      </c>
      <c r="FE341" s="45"/>
      <c r="FF341">
        <f t="shared" si="487"/>
        <v>27.376254777399133</v>
      </c>
      <c r="FG341">
        <f t="shared" si="488"/>
        <v>30.980863071757934</v>
      </c>
      <c r="FH341">
        <f t="shared" si="489"/>
        <v>35.771075828005806</v>
      </c>
      <c r="FI341">
        <f t="shared" si="490"/>
        <v>41.391906974624277</v>
      </c>
      <c r="FJ341">
        <f t="shared" si="491"/>
        <v>46.890883083898309</v>
      </c>
      <c r="FL341" s="34"/>
      <c r="FM341" s="34"/>
      <c r="FN341" s="34"/>
      <c r="FO341" s="34"/>
      <c r="FP341" s="34"/>
      <c r="FQ341" s="153">
        <f t="shared" si="548"/>
        <v>0.125</v>
      </c>
      <c r="FR341" s="153"/>
      <c r="FS341" s="42"/>
      <c r="FT341" s="42"/>
      <c r="FU341" s="42"/>
      <c r="FV341" s="42"/>
      <c r="FW341" s="42"/>
      <c r="FX341" s="42"/>
      <c r="FY341" s="42"/>
      <c r="FZ341" s="42"/>
      <c r="GA341" s="42"/>
      <c r="GB341" s="42"/>
      <c r="GC341" s="42"/>
      <c r="GD341" s="42"/>
      <c r="GE341" s="42"/>
      <c r="GF341" s="42"/>
      <c r="GG341" s="42"/>
      <c r="GH341" s="42"/>
      <c r="GI341" s="42"/>
      <c r="GJ341" s="42"/>
      <c r="GK341" s="42"/>
      <c r="GL341" s="42"/>
      <c r="GM341" s="154">
        <f>'[1]Automation Master'!$B$10*FQ341*FO341</f>
        <v>0</v>
      </c>
      <c r="GN341" s="155">
        <f>'[1]Automation Master'!$B$11*FO341*FQ341+GM341</f>
        <v>0</v>
      </c>
      <c r="GO341" s="155">
        <f>'[1]Automation Master'!$B$12*FO341*FQ341+GN341</f>
        <v>0</v>
      </c>
      <c r="GP341" s="155">
        <f>'[1]Automation Master'!$B$13*FO341*FQ341+GO341</f>
        <v>0</v>
      </c>
      <c r="GQ341" s="155">
        <f>'[1]Automation Master'!$C$10*FO341*FQ341+GP341</f>
        <v>0</v>
      </c>
      <c r="GR341" s="155">
        <f>'[1]Automation Master'!$C$11*FO341*FQ341+GQ341</f>
        <v>0</v>
      </c>
      <c r="GS341" s="155">
        <f>'[1]Automation Master'!$C$12*FO341*FQ341+GR341</f>
        <v>0</v>
      </c>
      <c r="GT341" s="155">
        <f>'[1]Automation Master'!$C$13*FO341*FQ341+GS341</f>
        <v>0</v>
      </c>
      <c r="GU341" s="155">
        <f>'[1]Automation Master'!$D$10*FO341*FQ341+GT341</f>
        <v>0</v>
      </c>
      <c r="GV341" s="155">
        <f>'[1]Automation Master'!$D$11*FO341*FQ341+GU341</f>
        <v>0</v>
      </c>
      <c r="GW341" s="155">
        <f>'[1]Automation Master'!$D$12*FO341*FQ341+GV341</f>
        <v>0</v>
      </c>
      <c r="GX341" s="155">
        <f>'[1]Automation Master'!$D$13*FO341*FQ341+GW341</f>
        <v>0</v>
      </c>
      <c r="GY341" s="155">
        <f>'[1]Automation Master'!$E$10*FO341*FQ341+GX341</f>
        <v>0</v>
      </c>
      <c r="GZ341" s="155">
        <f>'[1]Automation Master'!$E$11*FO341*FQ341+GY341</f>
        <v>0</v>
      </c>
      <c r="HA341" s="155">
        <f>'[1]Automation Master'!$E$12*FO341*FQ341+GZ341</f>
        <v>0</v>
      </c>
      <c r="HB341" s="155">
        <f>'[1]Automation Master'!$E$13*FO341*FQ341+HA341</f>
        <v>0</v>
      </c>
      <c r="HC341" s="155">
        <f>'[1]Automation Master'!$F$10*FO341*FQ341+HB341</f>
        <v>0</v>
      </c>
      <c r="HD341" s="155">
        <f>'[1]Automation Master'!$F$11*FO341*FQ341+HC341</f>
        <v>0</v>
      </c>
      <c r="HE341" s="155">
        <f>'[1]Automation Master'!$F$12*FO341*FQ341+HD341</f>
        <v>0</v>
      </c>
      <c r="HF341" s="156">
        <f>'[1]Automation Master'!$F$13*FO341*FQ341+HE341</f>
        <v>0</v>
      </c>
      <c r="HG341" s="157"/>
      <c r="HH341" s="157"/>
      <c r="HI341" s="157"/>
      <c r="HJ341" s="157"/>
      <c r="HK341" s="157"/>
      <c r="HL341" s="157"/>
      <c r="HM341" s="157"/>
      <c r="HN341" s="157"/>
      <c r="HO341" s="157"/>
      <c r="HP341" s="157"/>
      <c r="HQ341" s="157"/>
      <c r="HR341" s="157"/>
      <c r="HS341" s="157"/>
      <c r="HT341" s="157"/>
      <c r="HU341" s="157"/>
      <c r="HV341" s="157"/>
      <c r="HW341" s="157"/>
      <c r="HX341" s="157"/>
      <c r="HY341" s="42"/>
      <c r="HZ341" s="42"/>
      <c r="IA341" s="148">
        <f t="shared" si="492"/>
        <v>27.671740446622174</v>
      </c>
      <c r="IB341" s="148">
        <f t="shared" si="493"/>
        <v>31.555887964292758</v>
      </c>
      <c r="IC341" s="148">
        <f t="shared" si="494"/>
        <v>36.634235236968827</v>
      </c>
      <c r="ID341" s="148">
        <f t="shared" si="495"/>
        <v>42.554952479513389</v>
      </c>
      <c r="IE341" s="148">
        <f t="shared" si="496"/>
        <v>48.20844090563488</v>
      </c>
      <c r="IH341">
        <f>(EA341)*(1-GP341)*(1-EZ341)</f>
        <v>27.376254777399133</v>
      </c>
      <c r="II341">
        <f>(EB341)*(1-GT341)*(1-FA341)</f>
        <v>30.980863071757934</v>
      </c>
      <c r="IJ341">
        <f>(EC341)*(1-GX341)*(1-FB341)</f>
        <v>35.771075828005806</v>
      </c>
      <c r="IK341">
        <f>(ED341)*(1-HB341)*(1-FC341)</f>
        <v>41.391906974624277</v>
      </c>
      <c r="IL341">
        <f>(EE341)*(1-HF341)*(1-FD341)</f>
        <v>46.890883083898309</v>
      </c>
      <c r="IN341" s="42">
        <f t="shared" si="502"/>
        <v>1.0678246631903128E-2</v>
      </c>
      <c r="IO341" s="42">
        <f t="shared" si="503"/>
        <v>1.8222427877342462E-2</v>
      </c>
      <c r="IP341" s="42">
        <f t="shared" si="504"/>
        <v>2.3561551193294145E-2</v>
      </c>
      <c r="IQ341" s="42">
        <f t="shared" si="505"/>
        <v>2.7330438342024237E-2</v>
      </c>
      <c r="IR341" s="42">
        <f t="shared" si="506"/>
        <v>2.7330438342024196E-2</v>
      </c>
      <c r="IT341" s="9">
        <f t="shared" si="549"/>
        <v>0</v>
      </c>
      <c r="IU341" s="9">
        <f t="shared" si="550"/>
        <v>0</v>
      </c>
      <c r="IV341" s="9">
        <f t="shared" si="551"/>
        <v>0</v>
      </c>
      <c r="IW341" s="9">
        <f t="shared" si="552"/>
        <v>0</v>
      </c>
      <c r="IX341" s="9">
        <f t="shared" si="553"/>
        <v>0</v>
      </c>
    </row>
    <row r="342" spans="1:258" ht="15.75" hidden="1" thickBot="1" x14ac:dyDescent="0.3">
      <c r="A342">
        <v>1</v>
      </c>
      <c r="B342" t="s">
        <v>446</v>
      </c>
      <c r="C342" t="s">
        <v>486</v>
      </c>
      <c r="D342" t="s">
        <v>484</v>
      </c>
      <c r="E342" t="s">
        <v>333</v>
      </c>
      <c r="F342" t="s">
        <v>333</v>
      </c>
      <c r="G342" t="s">
        <v>273</v>
      </c>
      <c r="H342">
        <v>1</v>
      </c>
      <c r="L342">
        <v>1</v>
      </c>
      <c r="R342">
        <v>1</v>
      </c>
      <c r="Y342">
        <v>1</v>
      </c>
      <c r="AB342">
        <v>1</v>
      </c>
      <c r="AT342">
        <v>1</v>
      </c>
      <c r="AU342">
        <v>0</v>
      </c>
      <c r="AV342">
        <v>1</v>
      </c>
      <c r="AW342">
        <v>0</v>
      </c>
      <c r="AX342">
        <v>0</v>
      </c>
      <c r="BB342">
        <f t="shared" si="524"/>
        <v>1</v>
      </c>
      <c r="BC342">
        <v>1</v>
      </c>
      <c r="BD342">
        <f t="shared" si="525"/>
        <v>1</v>
      </c>
      <c r="BE342">
        <f t="shared" si="526"/>
        <v>1</v>
      </c>
      <c r="BF342">
        <f t="shared" si="527"/>
        <v>1</v>
      </c>
      <c r="BH342">
        <f t="shared" si="528"/>
        <v>0</v>
      </c>
      <c r="BK342" s="45">
        <f>IF(G342="MEA",'[1]Net Hire Rate'!$E$7,IF(G342="AMR",'[1]Net Hire Rate'!$F$7,IF(G342="EUR",'[1]Net Hire Rate'!$G$7,IF(G342="APAC",'[1]Net Hire Rate'!$H$7,0))))</f>
        <v>-2.2817025010969723E-2</v>
      </c>
      <c r="BL342" s="45">
        <f>IF(G342="MEA",'[1]Net Hire Rate'!$E$8,IF(G342="AMR",'[1]Net Hire Rate'!$F$8,IF(G342="EUR",'[1]Net Hire Rate'!$G$8,IF(G342="APAC",'[1]Net Hire Rate'!$H$8,0))))</f>
        <v>-2.2817025010969723E-2</v>
      </c>
      <c r="BM342" s="45">
        <f>IF(G342="MEA",'[1]Net Hire Rate'!$E$9,IF(G342="AMR",'[1]Net Hire Rate'!$F$9,IF(G342="EUR",'[1]Net Hire Rate'!$G$9,IF(G342="APAC",'[1]Net Hire Rate'!$H$9,0))))</f>
        <v>-2.2817025010969723E-2</v>
      </c>
      <c r="BN342" s="45">
        <f>IF(G342="MEA",'[1]Net Hire Rate'!$E$10,IF(G342="AMR",'[1]Net Hire Rate'!$F$10,IF(G342="EUR",'[1]Net Hire Rate'!$G$10,IF(G342="APAC",'[1]Net Hire Rate'!$H$10,0))))</f>
        <v>-2.2817025010969723E-2</v>
      </c>
      <c r="BO342" s="45">
        <f>IF(G342="MEA",'[1]Net Hire Rate'!$E$11,IF(G342="AMR",'[1]Net Hire Rate'!$F$11,IF(G342="EUR",'[1]Net Hire Rate'!$G$11,IF(G342="APAC",'[1]Net Hire Rate'!$H$11,0))))</f>
        <v>-2.2817025010969723E-2</v>
      </c>
      <c r="BP342" s="45">
        <f>IF(G342="MEA",'[1]Net Hire Rate'!$E$12,IF(G342="AMR",'[1]Net Hire Rate'!$F$12,IF(G342="EUR",'[1]Net Hire Rate'!$G$12,IF(G342="APAC",'[1]Net Hire Rate'!$H$12,0))))</f>
        <v>-2.2817025010969723E-2</v>
      </c>
      <c r="BQ342" s="147">
        <f t="shared" si="529"/>
        <v>1</v>
      </c>
      <c r="BR342" s="147">
        <f t="shared" si="512"/>
        <v>1</v>
      </c>
      <c r="BS342" s="147">
        <f t="shared" si="530"/>
        <v>0.97718297498903028</v>
      </c>
      <c r="BT342" s="148">
        <f t="shared" si="513"/>
        <v>0.97718297498903028</v>
      </c>
      <c r="BU342" s="149">
        <f t="shared" si="531"/>
        <v>0.95488656660841176</v>
      </c>
      <c r="BV342" s="148">
        <f t="shared" si="514"/>
        <v>0.95488656660841176</v>
      </c>
      <c r="BW342" s="148">
        <f t="shared" si="532"/>
        <v>0.93309889593546858</v>
      </c>
      <c r="BX342" s="148">
        <f t="shared" si="515"/>
        <v>0.93309889593546858</v>
      </c>
      <c r="BY342" s="148">
        <f t="shared" si="533"/>
        <v>0.91180835508920077</v>
      </c>
      <c r="BZ342" s="148">
        <f t="shared" si="516"/>
        <v>0.91180835508920077</v>
      </c>
      <c r="CA342" s="148">
        <f t="shared" si="534"/>
        <v>0.89100360104591936</v>
      </c>
      <c r="CB342" s="148">
        <f t="shared" si="517"/>
        <v>0.89100360104591936</v>
      </c>
      <c r="CC342" s="148"/>
      <c r="CD342" s="38" t="s">
        <v>487</v>
      </c>
      <c r="CE342" s="39">
        <v>1</v>
      </c>
      <c r="CF342" s="38">
        <v>1</v>
      </c>
      <c r="CG342" s="38">
        <v>1</v>
      </c>
      <c r="CH342" s="38">
        <v>1</v>
      </c>
      <c r="CI342" s="38">
        <v>1</v>
      </c>
      <c r="CJ342" s="38">
        <v>1</v>
      </c>
      <c r="CK342" s="38">
        <v>1</v>
      </c>
      <c r="CL342" s="38"/>
      <c r="CM342" s="40"/>
      <c r="CN342" s="41"/>
      <c r="CO342" s="41"/>
      <c r="CP342" s="41"/>
      <c r="CQ342" s="41"/>
      <c r="CR342" s="41"/>
      <c r="CS342" s="41"/>
      <c r="CT342" s="41"/>
      <c r="CU342" s="40"/>
      <c r="CV342" s="41"/>
      <c r="CW342" s="41"/>
      <c r="CX342" s="41"/>
      <c r="CY342" s="41"/>
      <c r="CZ342" s="41"/>
      <c r="DA342" s="41"/>
      <c r="DB342" s="41"/>
      <c r="DC342" s="40"/>
      <c r="DD342" s="41"/>
      <c r="DE342" s="41"/>
      <c r="DF342" s="41"/>
      <c r="DG342" s="41"/>
      <c r="DH342" s="41"/>
      <c r="DI342" s="41"/>
      <c r="DJ342" s="41"/>
      <c r="DK342" s="40"/>
      <c r="DL342" s="41"/>
      <c r="DM342" s="41"/>
      <c r="DN342" s="41"/>
      <c r="DO342" s="41"/>
      <c r="DP342" s="41"/>
      <c r="DQ342" s="41"/>
      <c r="DR342" s="15"/>
      <c r="DS342" s="151">
        <f t="shared" si="518"/>
        <v>1</v>
      </c>
      <c r="DT342" s="152">
        <f t="shared" si="519"/>
        <v>1</v>
      </c>
      <c r="DU342" s="7">
        <f t="shared" si="520"/>
        <v>1</v>
      </c>
      <c r="DV342" s="7">
        <f t="shared" si="521"/>
        <v>1</v>
      </c>
      <c r="DW342">
        <f t="shared" si="522"/>
        <v>1</v>
      </c>
      <c r="DX342">
        <f t="shared" si="523"/>
        <v>1</v>
      </c>
      <c r="DZ342">
        <f t="shared" si="535"/>
        <v>1</v>
      </c>
      <c r="EA342">
        <f t="shared" si="536"/>
        <v>1</v>
      </c>
      <c r="EB342">
        <f t="shared" si="537"/>
        <v>1</v>
      </c>
      <c r="EC342">
        <f t="shared" si="538"/>
        <v>1</v>
      </c>
      <c r="ED342">
        <f t="shared" si="539"/>
        <v>1</v>
      </c>
      <c r="EE342">
        <f t="shared" si="540"/>
        <v>1</v>
      </c>
      <c r="EG342">
        <f t="shared" si="541"/>
        <v>1</v>
      </c>
      <c r="EH342">
        <f t="shared" si="542"/>
        <v>1</v>
      </c>
      <c r="EI342">
        <f t="shared" si="543"/>
        <v>1</v>
      </c>
      <c r="EJ342">
        <f t="shared" si="544"/>
        <v>1</v>
      </c>
      <c r="EK342">
        <f t="shared" si="545"/>
        <v>1</v>
      </c>
      <c r="EM342">
        <f>IF($EM$9='[1]L&amp;D Numbers'!$E$6,'[1]L&amp;D Numbers'!$E$7)</f>
        <v>350</v>
      </c>
      <c r="EN342">
        <f>IF($EN$9='[1]L&amp;D Numbers'!$F$6,'[1]L&amp;D Numbers'!$F$7)</f>
        <v>2000</v>
      </c>
      <c r="EO342">
        <f>IF($EO$9='[1]L&amp;D Numbers'!$G$6,'[1]L&amp;D Numbers'!$G$7)</f>
        <v>2000</v>
      </c>
      <c r="EP342">
        <f>IF($EP$9='[1]L&amp;D Numbers'!$H$6,'[1]L&amp;D Numbers'!$H$7)</f>
        <v>2000</v>
      </c>
      <c r="EQ342">
        <f>IF($EQ$9='[1]L&amp;D Numbers'!$I$6,'[1]L&amp;D Numbers'!$I$7)</f>
        <v>2000</v>
      </c>
      <c r="ER342">
        <f>IF($ER$9='[1]L&amp;D Numbers'!$J$6,'[1]L&amp;D Numbers'!$J$7)</f>
        <v>0</v>
      </c>
      <c r="ET342" s="45">
        <f>'[1]L&amp;D Master'!$E$10</f>
        <v>1.0678246631903041E-2</v>
      </c>
      <c r="EU342" s="45">
        <f>ET342+'[1]L&amp;D Master'!$F$10</f>
        <v>1.8222427877342538E-2</v>
      </c>
      <c r="EV342" s="45">
        <f>EU342+'[1]L&amp;D Master'!$G$10</f>
        <v>2.3561551193294058E-2</v>
      </c>
      <c r="EW342" s="45">
        <f>EV342+'[1]L&amp;D Master'!$H$10</f>
        <v>2.7330438342024234E-2</v>
      </c>
      <c r="EX342" s="45">
        <f>EW342+'[1]L&amp;D Master'!$I$10</f>
        <v>2.9999999999999995E-2</v>
      </c>
      <c r="EY342" s="45"/>
      <c r="EZ342" s="45">
        <f t="shared" si="546"/>
        <v>1.0678246631903041E-2</v>
      </c>
      <c r="FA342" s="45">
        <f t="shared" si="547"/>
        <v>1.8222427877342538E-2</v>
      </c>
      <c r="FB342" s="45">
        <f t="shared" si="547"/>
        <v>2.3561551193294058E-2</v>
      </c>
      <c r="FC342" s="45">
        <f t="shared" si="547"/>
        <v>2.7330438342024234E-2</v>
      </c>
      <c r="FD342" s="45">
        <f t="shared" si="547"/>
        <v>2.7330438342024234E-2</v>
      </c>
      <c r="FE342" s="45"/>
      <c r="FF342">
        <f t="shared" si="487"/>
        <v>0.98932175336809691</v>
      </c>
      <c r="FG342">
        <f t="shared" si="488"/>
        <v>0.98177757212265748</v>
      </c>
      <c r="FH342">
        <f t="shared" si="489"/>
        <v>0.97643844880670594</v>
      </c>
      <c r="FI342">
        <f t="shared" si="490"/>
        <v>0.9726695616579758</v>
      </c>
      <c r="FJ342">
        <f t="shared" si="491"/>
        <v>0.9726695616579758</v>
      </c>
      <c r="FL342" s="34" t="s">
        <v>261</v>
      </c>
      <c r="FM342" s="34">
        <v>2020</v>
      </c>
      <c r="FN342" s="34"/>
      <c r="FO342" s="172">
        <v>0.372</v>
      </c>
      <c r="FP342" s="166">
        <v>0.66</v>
      </c>
      <c r="FQ342" s="153">
        <f t="shared" si="548"/>
        <v>0.16500000000000001</v>
      </c>
      <c r="FR342" s="153"/>
      <c r="FS342" s="42"/>
      <c r="FT342" s="42"/>
      <c r="FU342" s="42"/>
      <c r="FV342" s="42"/>
      <c r="FW342" s="42"/>
      <c r="FX342" s="42"/>
      <c r="FY342" s="42"/>
      <c r="FZ342" s="42"/>
      <c r="GA342" s="42"/>
      <c r="GB342" s="42"/>
      <c r="GC342" s="42"/>
      <c r="GD342" s="42"/>
      <c r="GE342" s="42"/>
      <c r="GF342" s="42"/>
      <c r="GG342" s="42"/>
      <c r="GH342" s="42"/>
      <c r="GI342" s="42"/>
      <c r="GJ342" s="42"/>
      <c r="GK342" s="42"/>
      <c r="GL342" s="42"/>
      <c r="GM342" s="45"/>
      <c r="GN342" s="45"/>
      <c r="GO342" s="45"/>
      <c r="GP342" s="45"/>
      <c r="GQ342" s="154">
        <f>'[1]Automation Master'!$B$10*FQ342*FO342</f>
        <v>1.364796997907909E-3</v>
      </c>
      <c r="GR342" s="155">
        <f>'[1]Automation Master'!$B$11*FO342*FQ342+GQ342</f>
        <v>2.729593995815818E-3</v>
      </c>
      <c r="GS342" s="155">
        <f>'[1]Automation Master'!$B$12*FO342*FQ342+GR342</f>
        <v>4.0943909937237273E-3</v>
      </c>
      <c r="GT342" s="155">
        <f>'[1]Automation Master'!$B$13*FO342*FQ342+GS342</f>
        <v>5.4591879916316361E-3</v>
      </c>
      <c r="GU342" s="155">
        <f>'[1]Automation Master'!$C$10*FO342*FQ342+GT342</f>
        <v>7.3893533904137608E-3</v>
      </c>
      <c r="GV342" s="155">
        <f>'[1]Automation Master'!$C$11*FO342*FQ342+GU342</f>
        <v>9.3195187891958846E-3</v>
      </c>
      <c r="GW342" s="155">
        <f>'[1]Automation Master'!$C$12*FO342*FQ342+GV342</f>
        <v>1.1249684187978009E-2</v>
      </c>
      <c r="GX342" s="155">
        <f>'[1]Automation Master'!$C$13*FO342*FQ342+GW342</f>
        <v>1.3179849586760134E-2</v>
      </c>
      <c r="GY342" s="155">
        <f>'[1]Automation Master'!$D$10*FO342*FQ342+GX342</f>
        <v>1.5909587762010093E-2</v>
      </c>
      <c r="GZ342" s="155">
        <f>'[1]Automation Master'!$D$11*FO342*FQ342+GY342</f>
        <v>1.8639325937260053E-2</v>
      </c>
      <c r="HA342" s="155">
        <f>'[1]Automation Master'!$D$12*FO342*FQ342+GZ342</f>
        <v>2.1369064112510012E-2</v>
      </c>
      <c r="HB342" s="155">
        <f>'[1]Automation Master'!$D$13*FO342*FQ342+HA342</f>
        <v>2.4098802287759971E-2</v>
      </c>
      <c r="HC342" s="155">
        <f>'[1]Automation Master'!$E$10*FO342*FQ342+HB342</f>
        <v>2.7959336991220423E-2</v>
      </c>
      <c r="HD342" s="155">
        <f>'[1]Automation Master'!$E$11*FO342*FQ342+HC342</f>
        <v>3.1819871694680875E-2</v>
      </c>
      <c r="HE342" s="155">
        <f>'[1]Automation Master'!$E$12*FO342*FQ342+HD342</f>
        <v>3.5680406398141323E-2</v>
      </c>
      <c r="HF342" s="155">
        <f>'[1]Automation Master'!$E$13*FO342*FQ342+HE342</f>
        <v>3.9540941101601779E-2</v>
      </c>
      <c r="HG342" s="173">
        <f>'[1]Automation Master'!$F$10*FO342*FQ342+HF342</f>
        <v>4.5000705826201332E-2</v>
      </c>
      <c r="HH342" s="173">
        <f>'[1]Automation Master'!$F$11*FO342*FQ342+HG342</f>
        <v>5.0460470550800884E-2</v>
      </c>
      <c r="HI342" s="173">
        <f>'[1]Automation Master'!$F$12*FO342*FQ342+HH342</f>
        <v>5.5920235275400437E-2</v>
      </c>
      <c r="HJ342" s="174">
        <f>'[1]Automation Master'!$F$13*FO342*FQ342+HI342</f>
        <v>6.137999999999999E-2</v>
      </c>
      <c r="HK342" s="157"/>
      <c r="HL342" s="157"/>
      <c r="HM342" s="157"/>
      <c r="HN342" s="157"/>
      <c r="HO342" s="157"/>
      <c r="HP342" s="157"/>
      <c r="HQ342" s="157"/>
      <c r="HR342" s="157"/>
      <c r="HS342" s="157"/>
      <c r="HT342" s="157"/>
      <c r="HU342" s="157"/>
      <c r="HV342" s="157"/>
      <c r="HW342" s="157"/>
      <c r="HX342" s="157"/>
      <c r="HY342" s="42"/>
      <c r="HZ342" s="42"/>
      <c r="IA342" s="148">
        <f t="shared" si="492"/>
        <v>1</v>
      </c>
      <c r="IB342" s="148">
        <f t="shared" si="493"/>
        <v>0.99454081200836841</v>
      </c>
      <c r="IC342" s="148">
        <f t="shared" si="494"/>
        <v>0.98682015041323989</v>
      </c>
      <c r="ID342" s="148">
        <f t="shared" si="495"/>
        <v>0.97590119771224004</v>
      </c>
      <c r="IE342" s="148">
        <f t="shared" si="496"/>
        <v>0.96045905889839822</v>
      </c>
      <c r="IH342">
        <f>(EA342)*(1-GT342)*(1-EZ342)</f>
        <v>0.98392085993224987</v>
      </c>
      <c r="II342">
        <f>(EB342)*(1-GX342)*(1-FA342)</f>
        <v>0.96883789139442633</v>
      </c>
      <c r="IJ342">
        <f>(EC342)*(1-HB342)*(1-FB342)</f>
        <v>0.95290745168274615</v>
      </c>
      <c r="IK342">
        <f>(ED342)*(1-HF342)*(1-FC342)</f>
        <v>0.93420929180913692</v>
      </c>
      <c r="IL342">
        <f>(EE342)*(1-HJ342)*(1-FD342)</f>
        <v>0.9129671039634093</v>
      </c>
      <c r="IN342" s="42">
        <f t="shared" si="502"/>
        <v>1.6079140067750131E-2</v>
      </c>
      <c r="IO342" s="42">
        <f t="shared" si="503"/>
        <v>3.1162108605573668E-2</v>
      </c>
      <c r="IP342" s="42">
        <f t="shared" si="504"/>
        <v>4.7092548317253846E-2</v>
      </c>
      <c r="IQ342" s="42">
        <f t="shared" si="505"/>
        <v>6.5790708190863079E-2</v>
      </c>
      <c r="IR342" s="42">
        <f t="shared" si="506"/>
        <v>8.7032896036590701E-2</v>
      </c>
      <c r="IT342" s="9">
        <f t="shared" si="549"/>
        <v>0</v>
      </c>
      <c r="IU342" s="9">
        <f t="shared" si="550"/>
        <v>5.4591879916316361E-3</v>
      </c>
      <c r="IV342" s="9">
        <f t="shared" si="551"/>
        <v>1.3179849586760134E-2</v>
      </c>
      <c r="IW342" s="9">
        <f t="shared" si="552"/>
        <v>2.4098802287759971E-2</v>
      </c>
      <c r="IX342" s="9">
        <f t="shared" si="553"/>
        <v>3.9540941101601779E-2</v>
      </c>
    </row>
    <row r="343" spans="1:258" ht="15.75" hidden="1" thickBot="1" x14ac:dyDescent="0.3">
      <c r="A343">
        <v>1</v>
      </c>
      <c r="B343" t="s">
        <v>446</v>
      </c>
      <c r="C343" t="s">
        <v>287</v>
      </c>
      <c r="D343" t="s">
        <v>288</v>
      </c>
      <c r="E343" t="s">
        <v>333</v>
      </c>
      <c r="F343" t="s">
        <v>333</v>
      </c>
      <c r="G343" t="s">
        <v>256</v>
      </c>
      <c r="H343">
        <v>1</v>
      </c>
      <c r="K343">
        <v>1</v>
      </c>
      <c r="Q343">
        <v>1</v>
      </c>
      <c r="Y343">
        <v>1</v>
      </c>
      <c r="AE343">
        <v>1</v>
      </c>
      <c r="AT343">
        <v>1</v>
      </c>
      <c r="AU343">
        <v>0</v>
      </c>
      <c r="AV343">
        <v>0</v>
      </c>
      <c r="AW343">
        <v>0</v>
      </c>
      <c r="AX343">
        <v>1</v>
      </c>
      <c r="BB343">
        <f t="shared" si="524"/>
        <v>1</v>
      </c>
      <c r="BD343">
        <f t="shared" si="525"/>
        <v>1</v>
      </c>
      <c r="BE343">
        <f t="shared" si="526"/>
        <v>1</v>
      </c>
      <c r="BF343">
        <f t="shared" si="527"/>
        <v>1</v>
      </c>
      <c r="BH343">
        <f t="shared" si="528"/>
        <v>0</v>
      </c>
      <c r="BK343" s="45">
        <f>IF(G343="MEA",'[1]Net Hire Rate'!$E$7,IF(G343="AMR",'[1]Net Hire Rate'!$F$7,IF(G343="EUR",'[1]Net Hire Rate'!$G$7,IF(G343="APAC",'[1]Net Hire Rate'!$H$7,0))))</f>
        <v>1.6761041902604757E-3</v>
      </c>
      <c r="BL343" s="45">
        <f>IF(G343="MEA",'[1]Net Hire Rate'!$E$8,IF(G343="AMR",'[1]Net Hire Rate'!$F$8,IF(G343="EUR",'[1]Net Hire Rate'!$G$8,IF(G343="APAC",'[1]Net Hire Rate'!$H$8,0))))</f>
        <v>1.6761041902604757E-3</v>
      </c>
      <c r="BM343" s="45">
        <f>IF(G343="MEA",'[1]Net Hire Rate'!$E$9,IF(G343="AMR",'[1]Net Hire Rate'!$F$9,IF(G343="EUR",'[1]Net Hire Rate'!$G$9,IF(G343="APAC",'[1]Net Hire Rate'!$H$9,0))))</f>
        <v>1.6761041902604757E-3</v>
      </c>
      <c r="BN343" s="45">
        <f>IF(G343="MEA",'[1]Net Hire Rate'!$E$10,IF(G343="AMR",'[1]Net Hire Rate'!$F$10,IF(G343="EUR",'[1]Net Hire Rate'!$G$10,IF(G343="APAC",'[1]Net Hire Rate'!$H$10,0))))</f>
        <v>1.6761041902604757E-3</v>
      </c>
      <c r="BO343" s="45">
        <f>IF(G343="MEA",'[1]Net Hire Rate'!$E$11,IF(G343="AMR",'[1]Net Hire Rate'!$F$11,IF(G343="EUR",'[1]Net Hire Rate'!$G$11,IF(G343="APAC",'[1]Net Hire Rate'!$H$11,0))))</f>
        <v>1.6761041902604757E-3</v>
      </c>
      <c r="BP343" s="45">
        <f>IF(G343="MEA",'[1]Net Hire Rate'!$E$12,IF(G343="AMR",'[1]Net Hire Rate'!$F$12,IF(G343="EUR",'[1]Net Hire Rate'!$G$12,IF(G343="APAC",'[1]Net Hire Rate'!$H$12,0))))</f>
        <v>1.6761041902604757E-3</v>
      </c>
      <c r="BQ343" s="147">
        <f t="shared" si="529"/>
        <v>1</v>
      </c>
      <c r="BR343" s="147">
        <f t="shared" si="512"/>
        <v>1</v>
      </c>
      <c r="BS343" s="147">
        <f t="shared" si="530"/>
        <v>1.0016761041902604</v>
      </c>
      <c r="BT343" s="148">
        <f t="shared" si="513"/>
        <v>1.0016761041902604</v>
      </c>
      <c r="BU343" s="149">
        <f t="shared" si="531"/>
        <v>1.0033550177057775</v>
      </c>
      <c r="BV343" s="148">
        <f t="shared" si="514"/>
        <v>1.0033550177057775</v>
      </c>
      <c r="BW343" s="148">
        <f t="shared" si="532"/>
        <v>1.0050367452552731</v>
      </c>
      <c r="BX343" s="148">
        <f t="shared" si="515"/>
        <v>1.0050367452552731</v>
      </c>
      <c r="BY343" s="148">
        <f t="shared" si="533"/>
        <v>1.0067212915553612</v>
      </c>
      <c r="BZ343" s="148">
        <f t="shared" si="516"/>
        <v>1.0067212915553612</v>
      </c>
      <c r="CA343" s="148">
        <f t="shared" si="534"/>
        <v>1.0084086613305614</v>
      </c>
      <c r="CB343" s="148">
        <f t="shared" si="517"/>
        <v>1.0084086613305614</v>
      </c>
      <c r="CC343" s="148"/>
      <c r="CD343" s="38"/>
      <c r="CE343" s="38"/>
      <c r="CF343" s="38"/>
      <c r="CG343" s="38"/>
      <c r="CH343" s="38"/>
      <c r="CI343" s="38"/>
      <c r="CJ343" s="38"/>
      <c r="CK343" s="41"/>
      <c r="CL343" s="41"/>
      <c r="CM343" s="40"/>
      <c r="CN343" s="41"/>
      <c r="CO343" s="41"/>
      <c r="CP343" s="41"/>
      <c r="CQ343" s="41"/>
      <c r="CR343" s="41"/>
      <c r="CS343" s="41"/>
      <c r="CT343" s="41"/>
      <c r="CU343" s="40"/>
      <c r="CV343" s="41"/>
      <c r="CW343" s="41"/>
      <c r="CX343" s="41"/>
      <c r="CY343" s="41"/>
      <c r="CZ343" s="41"/>
      <c r="DA343" s="41"/>
      <c r="DB343" s="41"/>
      <c r="DC343" s="40"/>
      <c r="DD343" s="41"/>
      <c r="DE343" s="41"/>
      <c r="DF343" s="41"/>
      <c r="DG343" s="41"/>
      <c r="DH343" s="41"/>
      <c r="DI343" s="41"/>
      <c r="DJ343" s="41"/>
      <c r="DK343" s="40"/>
      <c r="DL343" s="41"/>
      <c r="DM343" s="41"/>
      <c r="DN343" s="41"/>
      <c r="DO343" s="41"/>
      <c r="DP343" s="41"/>
      <c r="DQ343" s="41"/>
      <c r="DR343" s="15"/>
      <c r="DS343" s="151">
        <f t="shared" si="518"/>
        <v>1</v>
      </c>
      <c r="DT343" s="152">
        <f t="shared" si="519"/>
        <v>0</v>
      </c>
      <c r="DU343" s="7">
        <f t="shared" si="520"/>
        <v>0</v>
      </c>
      <c r="DV343" s="7">
        <f t="shared" si="521"/>
        <v>0</v>
      </c>
      <c r="DW343">
        <f t="shared" si="522"/>
        <v>0</v>
      </c>
      <c r="DX343">
        <f t="shared" si="523"/>
        <v>0</v>
      </c>
      <c r="DZ343">
        <f t="shared" si="535"/>
        <v>1</v>
      </c>
      <c r="EA343">
        <f t="shared" si="536"/>
        <v>1</v>
      </c>
      <c r="EB343">
        <f t="shared" si="537"/>
        <v>1</v>
      </c>
      <c r="EC343">
        <f t="shared" si="538"/>
        <v>1</v>
      </c>
      <c r="ED343">
        <f t="shared" si="539"/>
        <v>1</v>
      </c>
      <c r="EE343">
        <f t="shared" si="540"/>
        <v>1</v>
      </c>
      <c r="EG343">
        <f t="shared" si="541"/>
        <v>1</v>
      </c>
      <c r="EH343">
        <f t="shared" si="542"/>
        <v>1</v>
      </c>
      <c r="EI343">
        <f t="shared" si="543"/>
        <v>1</v>
      </c>
      <c r="EJ343">
        <f t="shared" si="544"/>
        <v>1</v>
      </c>
      <c r="EK343">
        <f t="shared" si="545"/>
        <v>1</v>
      </c>
      <c r="EM343">
        <f>IF($EM$9='[1]L&amp;D Numbers'!$E$6,'[1]L&amp;D Numbers'!$E$7)</f>
        <v>350</v>
      </c>
      <c r="EN343">
        <f>IF($EN$9='[1]L&amp;D Numbers'!$F$6,'[1]L&amp;D Numbers'!$F$7)</f>
        <v>2000</v>
      </c>
      <c r="EO343">
        <f>IF($EO$9='[1]L&amp;D Numbers'!$G$6,'[1]L&amp;D Numbers'!$G$7)</f>
        <v>2000</v>
      </c>
      <c r="EP343">
        <f>IF($EP$9='[1]L&amp;D Numbers'!$H$6,'[1]L&amp;D Numbers'!$H$7)</f>
        <v>2000</v>
      </c>
      <c r="EQ343">
        <f>IF($EQ$9='[1]L&amp;D Numbers'!$I$6,'[1]L&amp;D Numbers'!$I$7)</f>
        <v>2000</v>
      </c>
      <c r="ER343">
        <f>IF($ER$9='[1]L&amp;D Numbers'!$J$6,'[1]L&amp;D Numbers'!$J$7)</f>
        <v>0</v>
      </c>
      <c r="ET343" s="45">
        <f>'[1]L&amp;D Master'!$E$10</f>
        <v>1.0678246631903041E-2</v>
      </c>
      <c r="EU343" s="45">
        <f>ET343+'[1]L&amp;D Master'!$F$10</f>
        <v>1.8222427877342538E-2</v>
      </c>
      <c r="EV343" s="45">
        <f>EU343+'[1]L&amp;D Master'!$G$10</f>
        <v>2.3561551193294058E-2</v>
      </c>
      <c r="EW343" s="45">
        <f>EV343+'[1]L&amp;D Master'!$H$10</f>
        <v>2.7330438342024234E-2</v>
      </c>
      <c r="EX343" s="45">
        <f>EW343+'[1]L&amp;D Master'!$I$10</f>
        <v>2.9999999999999995E-2</v>
      </c>
      <c r="EY343" s="45"/>
      <c r="EZ343" s="45">
        <f t="shared" si="546"/>
        <v>1.0678246631903041E-2</v>
      </c>
      <c r="FA343" s="45">
        <f t="shared" si="547"/>
        <v>1.8222427877342538E-2</v>
      </c>
      <c r="FB343" s="45">
        <f t="shared" si="547"/>
        <v>2.3561551193294058E-2</v>
      </c>
      <c r="FC343" s="45">
        <f t="shared" si="547"/>
        <v>2.7330438342024234E-2</v>
      </c>
      <c r="FD343" s="45">
        <f t="shared" si="547"/>
        <v>2.7330438342024234E-2</v>
      </c>
      <c r="FE343" s="45"/>
      <c r="FF343">
        <f t="shared" si="487"/>
        <v>0.98932175336809691</v>
      </c>
      <c r="FG343">
        <f t="shared" si="488"/>
        <v>0.98177757212265748</v>
      </c>
      <c r="FH343">
        <f t="shared" si="489"/>
        <v>0.97643844880670594</v>
      </c>
      <c r="FI343">
        <f t="shared" si="490"/>
        <v>0.9726695616579758</v>
      </c>
      <c r="FJ343">
        <f t="shared" si="491"/>
        <v>0.9726695616579758</v>
      </c>
      <c r="FL343" s="34"/>
      <c r="FM343" s="34"/>
      <c r="FN343" s="34"/>
      <c r="FO343" s="34"/>
      <c r="FP343" s="34"/>
      <c r="FQ343" s="153">
        <f t="shared" si="548"/>
        <v>0.125</v>
      </c>
      <c r="FR343" s="153"/>
      <c r="FS343" s="42"/>
      <c r="FT343" s="42"/>
      <c r="FU343" s="42"/>
      <c r="FV343" s="42"/>
      <c r="FW343" s="42"/>
      <c r="FX343" s="42"/>
      <c r="FY343" s="42"/>
      <c r="FZ343" s="42"/>
      <c r="GA343" s="42"/>
      <c r="GB343" s="42"/>
      <c r="GC343" s="42"/>
      <c r="GD343" s="42"/>
      <c r="GE343" s="42"/>
      <c r="GF343" s="42"/>
      <c r="GG343" s="42"/>
      <c r="GH343" s="42"/>
      <c r="GI343" s="42"/>
      <c r="GJ343" s="42"/>
      <c r="GK343" s="42"/>
      <c r="GL343" s="42"/>
      <c r="GM343" s="154">
        <f>'[1]Automation Master'!$B$10*FQ343*FO343</f>
        <v>0</v>
      </c>
      <c r="GN343" s="155">
        <f>'[1]Automation Master'!$B$11*FO343*FQ343+GM343</f>
        <v>0</v>
      </c>
      <c r="GO343" s="155">
        <f>'[1]Automation Master'!$B$12*FO343*FQ343+GN343</f>
        <v>0</v>
      </c>
      <c r="GP343" s="155">
        <f>'[1]Automation Master'!$B$13*FO343*FQ343+GO343</f>
        <v>0</v>
      </c>
      <c r="GQ343" s="155">
        <f>'[1]Automation Master'!$C$10*FO343*FQ343+GP343</f>
        <v>0</v>
      </c>
      <c r="GR343" s="155">
        <f>'[1]Automation Master'!$C$11*FO343*FQ343+GQ343</f>
        <v>0</v>
      </c>
      <c r="GS343" s="155">
        <f>'[1]Automation Master'!$C$12*FO343*FQ343+GR343</f>
        <v>0</v>
      </c>
      <c r="GT343" s="155">
        <f>'[1]Automation Master'!$C$13*FO343*FQ343+GS343</f>
        <v>0</v>
      </c>
      <c r="GU343" s="155">
        <f>'[1]Automation Master'!$D$10*FO343*FQ343+GT343</f>
        <v>0</v>
      </c>
      <c r="GV343" s="155">
        <f>'[1]Automation Master'!$D$11*FO343*FQ343+GU343</f>
        <v>0</v>
      </c>
      <c r="GW343" s="155">
        <f>'[1]Automation Master'!$D$12*FO343*FQ343+GV343</f>
        <v>0</v>
      </c>
      <c r="GX343" s="155">
        <f>'[1]Automation Master'!$D$13*FO343*FQ343+GW343</f>
        <v>0</v>
      </c>
      <c r="GY343" s="155">
        <f>'[1]Automation Master'!$E$10*FO343*FQ343+GX343</f>
        <v>0</v>
      </c>
      <c r="GZ343" s="155">
        <f>'[1]Automation Master'!$E$11*FO343*FQ343+GY343</f>
        <v>0</v>
      </c>
      <c r="HA343" s="155">
        <f>'[1]Automation Master'!$E$12*FO343*FQ343+GZ343</f>
        <v>0</v>
      </c>
      <c r="HB343" s="155">
        <f>'[1]Automation Master'!$E$13*FO343*FQ343+HA343</f>
        <v>0</v>
      </c>
      <c r="HC343" s="155">
        <f>'[1]Automation Master'!$F$10*FO343*FQ343+HB343</f>
        <v>0</v>
      </c>
      <c r="HD343" s="155">
        <f>'[1]Automation Master'!$F$11*FO343*FQ343+HC343</f>
        <v>0</v>
      </c>
      <c r="HE343" s="155">
        <f>'[1]Automation Master'!$F$12*FO343*FQ343+HD343</f>
        <v>0</v>
      </c>
      <c r="HF343" s="156">
        <f>'[1]Automation Master'!$F$13*FO343*FQ343+HE343</f>
        <v>0</v>
      </c>
      <c r="HG343" s="157"/>
      <c r="HH343" s="157"/>
      <c r="HI343" s="157"/>
      <c r="HJ343" s="157"/>
      <c r="HK343" s="157"/>
      <c r="HL343" s="157"/>
      <c r="HM343" s="157"/>
      <c r="HN343" s="157"/>
      <c r="HO343" s="157"/>
      <c r="HP343" s="157"/>
      <c r="HQ343" s="157"/>
      <c r="HR343" s="157"/>
      <c r="HS343" s="157"/>
      <c r="HT343" s="157"/>
      <c r="HU343" s="157"/>
      <c r="HV343" s="157"/>
      <c r="HW343" s="157"/>
      <c r="HX343" s="157"/>
      <c r="HY343" s="42"/>
      <c r="HZ343" s="42"/>
      <c r="IA343" s="148">
        <f t="shared" si="492"/>
        <v>1</v>
      </c>
      <c r="IB343" s="148">
        <f t="shared" si="493"/>
        <v>1</v>
      </c>
      <c r="IC343" s="148">
        <f t="shared" si="494"/>
        <v>1</v>
      </c>
      <c r="ID343" s="148">
        <f t="shared" si="495"/>
        <v>1</v>
      </c>
      <c r="IE343" s="148">
        <f t="shared" si="496"/>
        <v>1</v>
      </c>
      <c r="IH343">
        <f>(EA343)*(1-GP343)*(1-EZ343)</f>
        <v>0.98932175336809691</v>
      </c>
      <c r="II343">
        <f>(EB343)*(1-GT343)*(1-FA343)</f>
        <v>0.98177757212265748</v>
      </c>
      <c r="IJ343">
        <f>(EC343)*(1-GX343)*(1-FB343)</f>
        <v>0.97643844880670594</v>
      </c>
      <c r="IK343">
        <f>(ED343)*(1-HB343)*(1-FC343)</f>
        <v>0.9726695616579758</v>
      </c>
      <c r="IL343">
        <f>(EE343)*(1-HF343)*(1-FD343)</f>
        <v>0.9726695616579758</v>
      </c>
      <c r="IN343" s="42">
        <f t="shared" si="502"/>
        <v>1.0678246631903088E-2</v>
      </c>
      <c r="IO343" s="42">
        <f t="shared" si="503"/>
        <v>1.8222427877342517E-2</v>
      </c>
      <c r="IP343" s="42">
        <f t="shared" si="504"/>
        <v>2.3561551193294061E-2</v>
      </c>
      <c r="IQ343" s="42">
        <f t="shared" si="505"/>
        <v>2.7330438342024199E-2</v>
      </c>
      <c r="IR343" s="42">
        <f t="shared" si="506"/>
        <v>2.7330438342024199E-2</v>
      </c>
      <c r="IT343" s="9">
        <f t="shared" si="549"/>
        <v>0</v>
      </c>
      <c r="IU343" s="9">
        <f t="shared" si="550"/>
        <v>0</v>
      </c>
      <c r="IV343" s="9">
        <f t="shared" si="551"/>
        <v>0</v>
      </c>
      <c r="IW343" s="9">
        <f t="shared" si="552"/>
        <v>0</v>
      </c>
      <c r="IX343" s="9">
        <f t="shared" si="553"/>
        <v>0</v>
      </c>
    </row>
    <row r="344" spans="1:258" ht="15.75" hidden="1" thickBot="1" x14ac:dyDescent="0.3">
      <c r="A344">
        <v>61</v>
      </c>
      <c r="B344" t="s">
        <v>446</v>
      </c>
      <c r="C344" t="s">
        <v>272</v>
      </c>
      <c r="D344" t="s">
        <v>259</v>
      </c>
      <c r="E344" t="s">
        <v>333</v>
      </c>
      <c r="F344" t="s">
        <v>333</v>
      </c>
      <c r="G344" t="s">
        <v>256</v>
      </c>
      <c r="H344">
        <v>60</v>
      </c>
      <c r="I344">
        <v>1</v>
      </c>
      <c r="K344">
        <v>2</v>
      </c>
      <c r="L344">
        <v>58</v>
      </c>
      <c r="M344">
        <v>1</v>
      </c>
      <c r="Q344">
        <v>1</v>
      </c>
      <c r="R344">
        <v>2</v>
      </c>
      <c r="S344">
        <v>14</v>
      </c>
      <c r="T344">
        <v>39</v>
      </c>
      <c r="U344">
        <v>4</v>
      </c>
      <c r="X344">
        <v>1</v>
      </c>
      <c r="Y344">
        <v>60</v>
      </c>
      <c r="AA344">
        <v>1</v>
      </c>
      <c r="AB344">
        <v>3</v>
      </c>
      <c r="AE344">
        <v>2</v>
      </c>
      <c r="AF344">
        <v>11</v>
      </c>
      <c r="AH344">
        <v>32</v>
      </c>
      <c r="AL344">
        <v>13</v>
      </c>
      <c r="AP344">
        <v>1</v>
      </c>
      <c r="AT344">
        <v>61</v>
      </c>
      <c r="AU344">
        <v>0</v>
      </c>
      <c r="AV344">
        <v>0</v>
      </c>
      <c r="AW344">
        <v>0</v>
      </c>
      <c r="AX344">
        <v>61</v>
      </c>
      <c r="BB344">
        <f t="shared" si="524"/>
        <v>61</v>
      </c>
      <c r="BC344">
        <v>61</v>
      </c>
      <c r="BD344">
        <f t="shared" si="525"/>
        <v>61</v>
      </c>
      <c r="BE344">
        <f t="shared" si="526"/>
        <v>61</v>
      </c>
      <c r="BF344">
        <f t="shared" si="527"/>
        <v>61</v>
      </c>
      <c r="BH344">
        <f t="shared" si="528"/>
        <v>0</v>
      </c>
      <c r="BK344" s="45">
        <f>IF(G344="MEA",'[1]Net Hire Rate'!$E$7,IF(G344="AMR",'[1]Net Hire Rate'!$F$7,IF(G344="EUR",'[1]Net Hire Rate'!$G$7,IF(G344="APAC",'[1]Net Hire Rate'!$H$7,0))))</f>
        <v>1.6761041902604757E-3</v>
      </c>
      <c r="BL344" s="45">
        <f>IF(G344="MEA",'[1]Net Hire Rate'!$E$8,IF(G344="AMR",'[1]Net Hire Rate'!$F$8,IF(G344="EUR",'[1]Net Hire Rate'!$G$8,IF(G344="APAC",'[1]Net Hire Rate'!$H$8,0))))</f>
        <v>1.6761041902604757E-3</v>
      </c>
      <c r="BM344" s="45">
        <f>IF(G344="MEA",'[1]Net Hire Rate'!$E$9,IF(G344="AMR",'[1]Net Hire Rate'!$F$9,IF(G344="EUR",'[1]Net Hire Rate'!$G$9,IF(G344="APAC",'[1]Net Hire Rate'!$H$9,0))))</f>
        <v>1.6761041902604757E-3</v>
      </c>
      <c r="BN344" s="45">
        <f>IF(G344="MEA",'[1]Net Hire Rate'!$E$10,IF(G344="AMR",'[1]Net Hire Rate'!$F$10,IF(G344="EUR",'[1]Net Hire Rate'!$G$10,IF(G344="APAC",'[1]Net Hire Rate'!$H$10,0))))</f>
        <v>1.6761041902604757E-3</v>
      </c>
      <c r="BO344" s="45">
        <f>IF(G344="MEA",'[1]Net Hire Rate'!$E$11,IF(G344="AMR",'[1]Net Hire Rate'!$F$11,IF(G344="EUR",'[1]Net Hire Rate'!$G$11,IF(G344="APAC",'[1]Net Hire Rate'!$H$11,0))))</f>
        <v>1.6761041902604757E-3</v>
      </c>
      <c r="BP344" s="45">
        <f>IF(G344="MEA",'[1]Net Hire Rate'!$E$12,IF(G344="AMR",'[1]Net Hire Rate'!$F$12,IF(G344="EUR",'[1]Net Hire Rate'!$G$12,IF(G344="APAC",'[1]Net Hire Rate'!$H$12,0))))</f>
        <v>1.6761041902604757E-3</v>
      </c>
      <c r="BQ344" s="147">
        <f t="shared" si="529"/>
        <v>61</v>
      </c>
      <c r="BR344" s="147">
        <f t="shared" si="512"/>
        <v>61</v>
      </c>
      <c r="BS344" s="147">
        <f t="shared" si="530"/>
        <v>61.102242355605888</v>
      </c>
      <c r="BT344" s="148">
        <f t="shared" si="513"/>
        <v>61.102242355605888</v>
      </c>
      <c r="BU344" s="149">
        <f t="shared" si="531"/>
        <v>61.20465608005243</v>
      </c>
      <c r="BV344" s="148">
        <f t="shared" si="514"/>
        <v>60.20465608005243</v>
      </c>
      <c r="BW344" s="148">
        <f t="shared" si="532"/>
        <v>60.305565356381393</v>
      </c>
      <c r="BX344" s="148">
        <f t="shared" si="515"/>
        <v>60.305565356381393</v>
      </c>
      <c r="BY344" s="148">
        <f t="shared" si="533"/>
        <v>60.406643767171246</v>
      </c>
      <c r="BZ344" s="148">
        <f t="shared" si="516"/>
        <v>60.406643767171246</v>
      </c>
      <c r="CA344" s="148">
        <f t="shared" si="534"/>
        <v>60.507891595908973</v>
      </c>
      <c r="CB344" s="148">
        <f t="shared" si="517"/>
        <v>60.507891595908973</v>
      </c>
      <c r="CC344" s="148"/>
      <c r="CD344" s="38" t="s">
        <v>474</v>
      </c>
      <c r="CE344" s="40">
        <v>1</v>
      </c>
      <c r="CF344" s="38">
        <v>658</v>
      </c>
      <c r="CG344" s="38">
        <v>689</v>
      </c>
      <c r="CH344" s="38">
        <v>726</v>
      </c>
      <c r="CI344" s="38">
        <v>762</v>
      </c>
      <c r="CJ344" s="38">
        <v>801</v>
      </c>
      <c r="CK344" s="41">
        <v>840</v>
      </c>
      <c r="CL344" s="41"/>
      <c r="CM344" s="40"/>
      <c r="CN344" s="41"/>
      <c r="CO344" s="41"/>
      <c r="CP344" s="41"/>
      <c r="CQ344" s="41"/>
      <c r="CR344" s="41"/>
      <c r="CS344" s="41"/>
      <c r="CT344" s="41"/>
      <c r="CU344" s="40"/>
      <c r="CV344" s="41"/>
      <c r="CW344" s="41"/>
      <c r="CX344" s="41"/>
      <c r="CY344" s="41"/>
      <c r="CZ344" s="41"/>
      <c r="DA344" s="41"/>
      <c r="DB344" s="41"/>
      <c r="DC344" s="40"/>
      <c r="DD344" s="41"/>
      <c r="DE344" s="41"/>
      <c r="DF344" s="41"/>
      <c r="DG344" s="41"/>
      <c r="DH344" s="41"/>
      <c r="DI344" s="41"/>
      <c r="DJ344" s="41"/>
      <c r="DK344" s="40"/>
      <c r="DL344" s="41"/>
      <c r="DM344" s="41"/>
      <c r="DN344" s="41"/>
      <c r="DO344" s="41"/>
      <c r="DP344" s="41"/>
      <c r="DQ344" s="41"/>
      <c r="DR344" s="15"/>
      <c r="DS344" s="151">
        <f t="shared" si="518"/>
        <v>61</v>
      </c>
      <c r="DT344" s="152">
        <f t="shared" si="519"/>
        <v>63.873860182370819</v>
      </c>
      <c r="DU344" s="7">
        <f t="shared" si="520"/>
        <v>67.303951367781153</v>
      </c>
      <c r="DV344" s="7">
        <f t="shared" si="521"/>
        <v>70.641337386018236</v>
      </c>
      <c r="DW344">
        <f t="shared" si="522"/>
        <v>74.256838905775069</v>
      </c>
      <c r="DX344">
        <f t="shared" si="523"/>
        <v>77.872340425531917</v>
      </c>
      <c r="DZ344">
        <f t="shared" si="535"/>
        <v>61</v>
      </c>
      <c r="EA344">
        <f t="shared" si="536"/>
        <v>63.873860182370819</v>
      </c>
      <c r="EB344">
        <f t="shared" si="537"/>
        <v>67.303951367781153</v>
      </c>
      <c r="EC344">
        <f t="shared" si="538"/>
        <v>70.641337386018236</v>
      </c>
      <c r="ED344">
        <f t="shared" si="539"/>
        <v>74.256838905775069</v>
      </c>
      <c r="EE344">
        <f t="shared" si="540"/>
        <v>77.872340425531917</v>
      </c>
      <c r="EG344">
        <f t="shared" si="541"/>
        <v>63.873860182370819</v>
      </c>
      <c r="EH344">
        <f t="shared" si="542"/>
        <v>64.275761973875177</v>
      </c>
      <c r="EI344">
        <f t="shared" si="543"/>
        <v>64.024793388429757</v>
      </c>
      <c r="EJ344">
        <f t="shared" si="544"/>
        <v>64.122047244094489</v>
      </c>
      <c r="EK344">
        <f t="shared" si="545"/>
        <v>63.970037453183529</v>
      </c>
      <c r="EM344">
        <f>IF($EM$9='[1]L&amp;D Numbers'!$E$6,'[1]L&amp;D Numbers'!$E$7)</f>
        <v>350</v>
      </c>
      <c r="EN344">
        <f>IF($EN$9='[1]L&amp;D Numbers'!$F$6,'[1]L&amp;D Numbers'!$F$7)</f>
        <v>2000</v>
      </c>
      <c r="EO344">
        <f>IF($EO$9='[1]L&amp;D Numbers'!$G$6,'[1]L&amp;D Numbers'!$G$7)</f>
        <v>2000</v>
      </c>
      <c r="EP344">
        <f>IF($EP$9='[1]L&amp;D Numbers'!$H$6,'[1]L&amp;D Numbers'!$H$7)</f>
        <v>2000</v>
      </c>
      <c r="EQ344">
        <f>IF($EQ$9='[1]L&amp;D Numbers'!$I$6,'[1]L&amp;D Numbers'!$I$7)</f>
        <v>2000</v>
      </c>
      <c r="ER344">
        <f>IF($ER$9='[1]L&amp;D Numbers'!$J$6,'[1]L&amp;D Numbers'!$J$7)</f>
        <v>0</v>
      </c>
      <c r="ET344" s="45">
        <f>'[1]L&amp;D Master'!$E$10</f>
        <v>1.0678246631903041E-2</v>
      </c>
      <c r="EU344" s="45">
        <f>ET344+'[1]L&amp;D Master'!$F$10</f>
        <v>1.8222427877342538E-2</v>
      </c>
      <c r="EV344" s="45">
        <f>EU344+'[1]L&amp;D Master'!$G$10</f>
        <v>2.3561551193294058E-2</v>
      </c>
      <c r="EW344" s="45">
        <f>EV344+'[1]L&amp;D Master'!$H$10</f>
        <v>2.7330438342024234E-2</v>
      </c>
      <c r="EX344" s="45">
        <f>EW344+'[1]L&amp;D Master'!$I$10</f>
        <v>2.9999999999999995E-2</v>
      </c>
      <c r="EY344" s="45"/>
      <c r="EZ344" s="45">
        <f t="shared" si="546"/>
        <v>1.0678246631903041E-2</v>
      </c>
      <c r="FA344" s="45">
        <f t="shared" si="547"/>
        <v>1.8222427877342538E-2</v>
      </c>
      <c r="FB344" s="45">
        <f t="shared" si="547"/>
        <v>2.3561551193294058E-2</v>
      </c>
      <c r="FC344" s="45">
        <f t="shared" si="547"/>
        <v>2.7330438342024234E-2</v>
      </c>
      <c r="FD344" s="45">
        <f t="shared" si="547"/>
        <v>2.7330438342024234E-2</v>
      </c>
      <c r="FE344" s="45"/>
      <c r="FF344">
        <f t="shared" si="487"/>
        <v>63.19179935001177</v>
      </c>
      <c r="FG344">
        <f t="shared" si="488"/>
        <v>66.077509968121589</v>
      </c>
      <c r="FH344">
        <f t="shared" si="489"/>
        <v>68.976917898834813</v>
      </c>
      <c r="FI344">
        <f t="shared" si="490"/>
        <v>72.227366948587161</v>
      </c>
      <c r="FJ344">
        <f t="shared" si="491"/>
        <v>75.744055226982795</v>
      </c>
      <c r="FL344" s="34"/>
      <c r="FM344" s="34"/>
      <c r="FN344" s="34"/>
      <c r="FO344" s="34"/>
      <c r="FP344" s="34"/>
      <c r="FQ344" s="153">
        <f t="shared" si="548"/>
        <v>0.125</v>
      </c>
      <c r="FR344" s="153"/>
      <c r="FS344" s="42"/>
      <c r="FT344" s="42"/>
      <c r="FU344" s="42"/>
      <c r="FV344" s="42"/>
      <c r="FW344" s="42"/>
      <c r="FX344" s="42"/>
      <c r="FY344" s="42"/>
      <c r="FZ344" s="42"/>
      <c r="GA344" s="42"/>
      <c r="GB344" s="42"/>
      <c r="GC344" s="42"/>
      <c r="GD344" s="42"/>
      <c r="GE344" s="42"/>
      <c r="GF344" s="42"/>
      <c r="GG344" s="42"/>
      <c r="GH344" s="42"/>
      <c r="GI344" s="42"/>
      <c r="GJ344" s="42"/>
      <c r="GK344" s="42"/>
      <c r="GL344" s="42"/>
      <c r="GM344" s="154">
        <f>'[1]Automation Master'!$B$10*FQ344*FO344</f>
        <v>0</v>
      </c>
      <c r="GN344" s="155">
        <f>'[1]Automation Master'!$B$11*FO344*FQ344+GM344</f>
        <v>0</v>
      </c>
      <c r="GO344" s="155">
        <f>'[1]Automation Master'!$B$12*FO344*FQ344+GN344</f>
        <v>0</v>
      </c>
      <c r="GP344" s="155">
        <f>'[1]Automation Master'!$B$13*FO344*FQ344+GO344</f>
        <v>0</v>
      </c>
      <c r="GQ344" s="155">
        <f>'[1]Automation Master'!$C$10*FO344*FQ344+GP344</f>
        <v>0</v>
      </c>
      <c r="GR344" s="155">
        <f>'[1]Automation Master'!$C$11*FO344*FQ344+GQ344</f>
        <v>0</v>
      </c>
      <c r="GS344" s="155">
        <f>'[1]Automation Master'!$C$12*FO344*FQ344+GR344</f>
        <v>0</v>
      </c>
      <c r="GT344" s="155">
        <f>'[1]Automation Master'!$C$13*FO344*FQ344+GS344</f>
        <v>0</v>
      </c>
      <c r="GU344" s="155">
        <f>'[1]Automation Master'!$D$10*FO344*FQ344+GT344</f>
        <v>0</v>
      </c>
      <c r="GV344" s="155">
        <f>'[1]Automation Master'!$D$11*FO344*FQ344+GU344</f>
        <v>0</v>
      </c>
      <c r="GW344" s="155">
        <f>'[1]Automation Master'!$D$12*FO344*FQ344+GV344</f>
        <v>0</v>
      </c>
      <c r="GX344" s="155">
        <f>'[1]Automation Master'!$D$13*FO344*FQ344+GW344</f>
        <v>0</v>
      </c>
      <c r="GY344" s="155">
        <f>'[1]Automation Master'!$E$10*FO344*FQ344+GX344</f>
        <v>0</v>
      </c>
      <c r="GZ344" s="155">
        <f>'[1]Automation Master'!$E$11*FO344*FQ344+GY344</f>
        <v>0</v>
      </c>
      <c r="HA344" s="155">
        <f>'[1]Automation Master'!$E$12*FO344*FQ344+GZ344</f>
        <v>0</v>
      </c>
      <c r="HB344" s="155">
        <f>'[1]Automation Master'!$E$13*FO344*FQ344+HA344</f>
        <v>0</v>
      </c>
      <c r="HC344" s="155">
        <f>'[1]Automation Master'!$F$10*FO344*FQ344+HB344</f>
        <v>0</v>
      </c>
      <c r="HD344" s="155">
        <f>'[1]Automation Master'!$F$11*FO344*FQ344+HC344</f>
        <v>0</v>
      </c>
      <c r="HE344" s="155">
        <f>'[1]Automation Master'!$F$12*FO344*FQ344+HD344</f>
        <v>0</v>
      </c>
      <c r="HF344" s="156">
        <f>'[1]Automation Master'!$F$13*FO344*FQ344+HE344</f>
        <v>0</v>
      </c>
      <c r="HG344" s="157"/>
      <c r="HH344" s="157"/>
      <c r="HI344" s="157"/>
      <c r="HJ344" s="157"/>
      <c r="HK344" s="157"/>
      <c r="HL344" s="157"/>
      <c r="HM344" s="157"/>
      <c r="HN344" s="157"/>
      <c r="HO344" s="157"/>
      <c r="HP344" s="157"/>
      <c r="HQ344" s="157"/>
      <c r="HR344" s="157"/>
      <c r="HS344" s="157"/>
      <c r="HT344" s="157"/>
      <c r="HU344" s="157"/>
      <c r="HV344" s="157"/>
      <c r="HW344" s="157"/>
      <c r="HX344" s="157"/>
      <c r="HY344" s="42"/>
      <c r="HZ344" s="42"/>
      <c r="IA344" s="148">
        <f t="shared" si="492"/>
        <v>63.873860182370819</v>
      </c>
      <c r="IB344" s="148">
        <f t="shared" si="493"/>
        <v>67.303951367781153</v>
      </c>
      <c r="IC344" s="148">
        <f t="shared" si="494"/>
        <v>70.641337386018236</v>
      </c>
      <c r="ID344" s="148">
        <f t="shared" si="495"/>
        <v>74.256838905775069</v>
      </c>
      <c r="IE344" s="148">
        <f t="shared" si="496"/>
        <v>77.872340425531917</v>
      </c>
      <c r="IH344">
        <f>(EA344)*(1-GP344)*(1-EZ344)</f>
        <v>63.19179935001177</v>
      </c>
      <c r="II344">
        <f>(EB344)*(1-GT344)*(1-FA344)</f>
        <v>66.077509968121589</v>
      </c>
      <c r="IJ344">
        <f>(EC344)*(1-GX344)*(1-FB344)</f>
        <v>68.976917898834813</v>
      </c>
      <c r="IK344">
        <f>(ED344)*(1-HB344)*(1-FC344)</f>
        <v>72.227366948587161</v>
      </c>
      <c r="IL344">
        <f>(EE344)*(1-HF344)*(1-FD344)</f>
        <v>75.744055226982795</v>
      </c>
      <c r="IN344" s="42">
        <f t="shared" si="502"/>
        <v>1.0678246631903076E-2</v>
      </c>
      <c r="IO344" s="42">
        <f t="shared" si="503"/>
        <v>1.8222427877342566E-2</v>
      </c>
      <c r="IP344" s="42">
        <f t="shared" si="504"/>
        <v>2.3561551193294013E-2</v>
      </c>
      <c r="IQ344" s="42">
        <f t="shared" si="505"/>
        <v>2.7330438342024189E-2</v>
      </c>
      <c r="IR344" s="42">
        <f t="shared" si="506"/>
        <v>2.7330438342024244E-2</v>
      </c>
      <c r="IT344" s="9">
        <f t="shared" si="549"/>
        <v>0</v>
      </c>
      <c r="IU344" s="9">
        <f t="shared" si="550"/>
        <v>0</v>
      </c>
      <c r="IV344" s="9">
        <f t="shared" si="551"/>
        <v>0</v>
      </c>
      <c r="IW344" s="9">
        <f t="shared" si="552"/>
        <v>0</v>
      </c>
      <c r="IX344" s="9">
        <f t="shared" si="553"/>
        <v>0</v>
      </c>
    </row>
    <row r="345" spans="1:258" ht="15.75" hidden="1" thickBot="1" x14ac:dyDescent="0.3">
      <c r="A345">
        <v>7</v>
      </c>
      <c r="B345" t="s">
        <v>446</v>
      </c>
      <c r="C345" t="s">
        <v>488</v>
      </c>
      <c r="D345" t="s">
        <v>484</v>
      </c>
      <c r="E345" t="s">
        <v>333</v>
      </c>
      <c r="F345" t="s">
        <v>333</v>
      </c>
      <c r="G345" t="s">
        <v>264</v>
      </c>
      <c r="H345">
        <v>4</v>
      </c>
      <c r="I345">
        <v>3</v>
      </c>
      <c r="K345">
        <v>1</v>
      </c>
      <c r="L345">
        <v>3</v>
      </c>
      <c r="M345">
        <v>3</v>
      </c>
      <c r="S345">
        <v>2</v>
      </c>
      <c r="T345">
        <v>2</v>
      </c>
      <c r="X345">
        <v>3</v>
      </c>
      <c r="Y345">
        <v>1</v>
      </c>
      <c r="Z345">
        <v>3</v>
      </c>
      <c r="AA345">
        <v>3</v>
      </c>
      <c r="AB345">
        <v>3</v>
      </c>
      <c r="AF345">
        <v>1</v>
      </c>
      <c r="AL345">
        <v>3</v>
      </c>
      <c r="AR345">
        <v>1</v>
      </c>
      <c r="AT345">
        <v>7</v>
      </c>
      <c r="AU345">
        <v>7</v>
      </c>
      <c r="AV345">
        <v>0</v>
      </c>
      <c r="AW345">
        <v>0</v>
      </c>
      <c r="AX345">
        <v>0</v>
      </c>
      <c r="BB345">
        <f t="shared" si="524"/>
        <v>7</v>
      </c>
      <c r="BC345">
        <v>7</v>
      </c>
      <c r="BD345">
        <f t="shared" si="525"/>
        <v>7</v>
      </c>
      <c r="BE345">
        <f t="shared" si="526"/>
        <v>7</v>
      </c>
      <c r="BF345">
        <f t="shared" si="527"/>
        <v>7</v>
      </c>
      <c r="BH345">
        <f t="shared" si="528"/>
        <v>0</v>
      </c>
      <c r="BK345" s="45">
        <f>IF(G345="MEA",'[1]Net Hire Rate'!$E$7,IF(G345="AMR",'[1]Net Hire Rate'!$F$7,IF(G345="EUR",'[1]Net Hire Rate'!$G$7,IF(G345="APAC",'[1]Net Hire Rate'!$H$7,0))))</f>
        <v>-4.2535446205170975E-2</v>
      </c>
      <c r="BL345" s="45">
        <f>IF(G345="MEA",'[1]Net Hire Rate'!$E$8,IF(G345="AMR",'[1]Net Hire Rate'!$F$8,IF(G345="EUR",'[1]Net Hire Rate'!$G$8,IF(G345="APAC",'[1]Net Hire Rate'!$H$8,0))))</f>
        <v>-4.2535446205170975E-2</v>
      </c>
      <c r="BM345" s="45">
        <f>IF(G345="MEA",'[1]Net Hire Rate'!$E$9,IF(G345="AMR",'[1]Net Hire Rate'!$F$9,IF(G345="EUR",'[1]Net Hire Rate'!$G$9,IF(G345="APAC",'[1]Net Hire Rate'!$H$9,0))))</f>
        <v>-4.2535446205170975E-2</v>
      </c>
      <c r="BN345" s="45">
        <f>IF(G345="MEA",'[1]Net Hire Rate'!$E$10,IF(G345="AMR",'[1]Net Hire Rate'!$F$10,IF(G345="EUR",'[1]Net Hire Rate'!$G$10,IF(G345="APAC",'[1]Net Hire Rate'!$H$10,0))))</f>
        <v>-4.2535446205170975E-2</v>
      </c>
      <c r="BO345" s="45">
        <f>IF(G345="MEA",'[1]Net Hire Rate'!$E$11,IF(G345="AMR",'[1]Net Hire Rate'!$F$11,IF(G345="EUR",'[1]Net Hire Rate'!$G$11,IF(G345="APAC",'[1]Net Hire Rate'!$H$11,0))))</f>
        <v>-4.2535446205170975E-2</v>
      </c>
      <c r="BP345" s="45">
        <f>IF(G345="MEA",'[1]Net Hire Rate'!$E$12,IF(G345="AMR",'[1]Net Hire Rate'!$F$12,IF(G345="EUR",'[1]Net Hire Rate'!$G$12,IF(G345="APAC",'[1]Net Hire Rate'!$H$12,0))))</f>
        <v>-4.2535446205170975E-2</v>
      </c>
      <c r="BQ345" s="147">
        <f t="shared" si="529"/>
        <v>7</v>
      </c>
      <c r="BR345" s="147">
        <f t="shared" si="512"/>
        <v>7</v>
      </c>
      <c r="BS345" s="147">
        <f t="shared" si="530"/>
        <v>6.7022518765638033</v>
      </c>
      <c r="BT345" s="148">
        <f t="shared" si="513"/>
        <v>6.7022518765638033</v>
      </c>
      <c r="BU345" s="149">
        <f t="shared" si="531"/>
        <v>6.4171686024147174</v>
      </c>
      <c r="BV345" s="148">
        <f t="shared" si="514"/>
        <v>6.4171686024147174</v>
      </c>
      <c r="BW345" s="148">
        <f t="shared" si="532"/>
        <v>6.1442114725371937</v>
      </c>
      <c r="BX345" s="148">
        <f t="shared" si="515"/>
        <v>6.1442114725371937</v>
      </c>
      <c r="BY345" s="148">
        <f t="shared" si="533"/>
        <v>5.8828646959738933</v>
      </c>
      <c r="BZ345" s="148">
        <f t="shared" si="516"/>
        <v>4.8828646959738933</v>
      </c>
      <c r="CA345" s="148">
        <f t="shared" si="534"/>
        <v>4.6751698673711672</v>
      </c>
      <c r="CB345" s="148">
        <f t="shared" si="517"/>
        <v>4.6751698673711672</v>
      </c>
      <c r="CC345" s="148"/>
      <c r="CD345" s="38" t="s">
        <v>489</v>
      </c>
      <c r="CE345" s="39">
        <v>0.34</v>
      </c>
      <c r="CF345" s="38">
        <v>4245935.3874000004</v>
      </c>
      <c r="CG345" s="38">
        <v>4245935.3874000004</v>
      </c>
      <c r="CH345" s="38">
        <v>4264891.0780500006</v>
      </c>
      <c r="CI345" s="38">
        <v>4252253.9509499995</v>
      </c>
      <c r="CJ345" s="38">
        <v>4254360.1387999998</v>
      </c>
      <c r="CK345" s="38">
        <v>4257168.389266667</v>
      </c>
      <c r="CL345" s="38" t="s">
        <v>490</v>
      </c>
      <c r="CM345" s="40">
        <v>0.16</v>
      </c>
      <c r="CN345" s="38">
        <v>1917.8333333333333</v>
      </c>
      <c r="CO345" s="38">
        <v>1919.8333333333333</v>
      </c>
      <c r="CP345" s="38">
        <v>1769</v>
      </c>
      <c r="CQ345" s="38">
        <v>1770</v>
      </c>
      <c r="CR345" s="38">
        <v>1771</v>
      </c>
      <c r="CS345" s="38">
        <v>1770</v>
      </c>
      <c r="CT345" s="39" t="s">
        <v>491</v>
      </c>
      <c r="CU345" s="40">
        <v>0.15</v>
      </c>
      <c r="CV345" s="38">
        <v>14180</v>
      </c>
      <c r="CW345" s="38">
        <v>14180</v>
      </c>
      <c r="CX345" s="38">
        <v>13952.333333333332</v>
      </c>
      <c r="CY345" s="38">
        <v>14104.111111111109</v>
      </c>
      <c r="CZ345" s="38">
        <v>14078.814814814814</v>
      </c>
      <c r="DA345" s="38">
        <v>14045.086419753086</v>
      </c>
      <c r="DB345" s="38" t="s">
        <v>492</v>
      </c>
      <c r="DC345" s="40">
        <v>0.18</v>
      </c>
      <c r="DD345" s="38">
        <v>13341</v>
      </c>
      <c r="DE345" s="38">
        <v>13741</v>
      </c>
      <c r="DF345" s="38">
        <v>15566</v>
      </c>
      <c r="DG345" s="38">
        <v>15707</v>
      </c>
      <c r="DH345" s="38">
        <v>15425</v>
      </c>
      <c r="DI345" s="38">
        <v>15157</v>
      </c>
      <c r="DJ345" s="38" t="s">
        <v>493</v>
      </c>
      <c r="DK345" s="40">
        <v>0.17</v>
      </c>
      <c r="DL345" s="38">
        <v>486168</v>
      </c>
      <c r="DM345" s="38">
        <v>482251</v>
      </c>
      <c r="DN345" s="38">
        <v>517010</v>
      </c>
      <c r="DO345" s="38">
        <v>650006</v>
      </c>
      <c r="DP345" s="38">
        <v>557079</v>
      </c>
      <c r="DQ345" s="38">
        <v>547226</v>
      </c>
      <c r="DR345" s="15"/>
      <c r="DS345" s="151">
        <f t="shared" si="518"/>
        <v>7</v>
      </c>
      <c r="DT345" s="152">
        <f t="shared" si="519"/>
        <v>7.0293585682295339</v>
      </c>
      <c r="DU345" s="7">
        <f t="shared" si="520"/>
        <v>7.192483618885217</v>
      </c>
      <c r="DV345" s="7">
        <f t="shared" si="521"/>
        <v>7.5360758333130002</v>
      </c>
      <c r="DW345">
        <f t="shared" si="522"/>
        <v>7.281874918484406</v>
      </c>
      <c r="DX345">
        <f t="shared" si="523"/>
        <v>7.2309387656765889</v>
      </c>
      <c r="DZ345">
        <f t="shared" si="535"/>
        <v>7</v>
      </c>
      <c r="EA345">
        <f t="shared" si="536"/>
        <v>7.0293585682295339</v>
      </c>
      <c r="EB345">
        <f t="shared" si="537"/>
        <v>7.192483618885217</v>
      </c>
      <c r="EC345">
        <f t="shared" si="538"/>
        <v>7.5360758333130002</v>
      </c>
      <c r="ED345">
        <f t="shared" si="539"/>
        <v>7.281874918484406</v>
      </c>
      <c r="EE345">
        <f t="shared" si="540"/>
        <v>7.2309387656765889</v>
      </c>
      <c r="EG345">
        <f t="shared" si="541"/>
        <v>7.0293585682295339</v>
      </c>
      <c r="EH345">
        <f t="shared" si="542"/>
        <v>7.1624437483884655</v>
      </c>
      <c r="EI345">
        <f t="shared" si="543"/>
        <v>7.334397077343259</v>
      </c>
      <c r="EJ345">
        <f t="shared" si="544"/>
        <v>6.7638815687158633</v>
      </c>
      <c r="EK345">
        <f t="shared" si="545"/>
        <v>6.9510355404828994</v>
      </c>
      <c r="EM345">
        <f>IF($EM$9='[1]L&amp;D Numbers'!$E$6,'[1]L&amp;D Numbers'!$E$7)</f>
        <v>350</v>
      </c>
      <c r="EN345">
        <f>IF($EN$9='[1]L&amp;D Numbers'!$F$6,'[1]L&amp;D Numbers'!$F$7)</f>
        <v>2000</v>
      </c>
      <c r="EO345">
        <f>IF($EO$9='[1]L&amp;D Numbers'!$G$6,'[1]L&amp;D Numbers'!$G$7)</f>
        <v>2000</v>
      </c>
      <c r="EP345">
        <f>IF($EP$9='[1]L&amp;D Numbers'!$H$6,'[1]L&amp;D Numbers'!$H$7)</f>
        <v>2000</v>
      </c>
      <c r="EQ345">
        <f>IF($EQ$9='[1]L&amp;D Numbers'!$I$6,'[1]L&amp;D Numbers'!$I$7)</f>
        <v>2000</v>
      </c>
      <c r="ER345">
        <f>IF($ER$9='[1]L&amp;D Numbers'!$J$6,'[1]L&amp;D Numbers'!$J$7)</f>
        <v>0</v>
      </c>
      <c r="ET345" s="45">
        <f>'[1]L&amp;D Master'!$E$10</f>
        <v>1.0678246631903041E-2</v>
      </c>
      <c r="EU345" s="45">
        <f>ET345+'[1]L&amp;D Master'!$F$10</f>
        <v>1.8222427877342538E-2</v>
      </c>
      <c r="EV345" s="45">
        <f>EU345+'[1]L&amp;D Master'!$G$10</f>
        <v>2.3561551193294058E-2</v>
      </c>
      <c r="EW345" s="45">
        <f>EV345+'[1]L&amp;D Master'!$H$10</f>
        <v>2.7330438342024234E-2</v>
      </c>
      <c r="EX345" s="45">
        <f>EW345+'[1]L&amp;D Master'!$I$10</f>
        <v>2.9999999999999995E-2</v>
      </c>
      <c r="EY345" s="45"/>
      <c r="EZ345" s="45">
        <f t="shared" si="546"/>
        <v>1.0678246631903041E-2</v>
      </c>
      <c r="FA345" s="45">
        <f t="shared" si="547"/>
        <v>1.8222427877342538E-2</v>
      </c>
      <c r="FB345" s="45">
        <f t="shared" si="547"/>
        <v>2.3561551193294058E-2</v>
      </c>
      <c r="FC345" s="45">
        <f t="shared" si="547"/>
        <v>2.7330438342024234E-2</v>
      </c>
      <c r="FD345" s="45">
        <f t="shared" si="547"/>
        <v>2.7330438342024234E-2</v>
      </c>
      <c r="FE345" s="45"/>
      <c r="FF345">
        <f t="shared" si="487"/>
        <v>6.9542973437738977</v>
      </c>
      <c r="FG345">
        <f t="shared" si="488"/>
        <v>7.0614191048811135</v>
      </c>
      <c r="FH345">
        <f t="shared" si="489"/>
        <v>7.3585141967698497</v>
      </c>
      <c r="FI345">
        <f t="shared" si="490"/>
        <v>7.0828580850104359</v>
      </c>
      <c r="FJ345">
        <f t="shared" si="491"/>
        <v>7.0333140395863127</v>
      </c>
      <c r="FL345" s="34"/>
      <c r="FM345" s="34"/>
      <c r="FN345" s="34"/>
      <c r="FO345" s="34"/>
      <c r="FP345" s="34"/>
      <c r="FQ345" s="153">
        <f t="shared" si="548"/>
        <v>0.125</v>
      </c>
      <c r="FR345" s="153"/>
      <c r="FS345" s="42"/>
      <c r="FT345" s="42"/>
      <c r="FU345" s="42"/>
      <c r="FV345" s="42"/>
      <c r="FW345" s="42"/>
      <c r="FX345" s="42"/>
      <c r="FY345" s="42"/>
      <c r="FZ345" s="42"/>
      <c r="GA345" s="42"/>
      <c r="GB345" s="42"/>
      <c r="GC345" s="42"/>
      <c r="GD345" s="42"/>
      <c r="GE345" s="42"/>
      <c r="GF345" s="42"/>
      <c r="GG345" s="42"/>
      <c r="GH345" s="42"/>
      <c r="GI345" s="42"/>
      <c r="GJ345" s="42"/>
      <c r="GK345" s="42"/>
      <c r="GL345" s="42"/>
      <c r="GM345" s="154">
        <f>'[1]Automation Master'!$B$10*FQ345*FO345</f>
        <v>0</v>
      </c>
      <c r="GN345" s="155">
        <f>'[1]Automation Master'!$B$11*FO345*FQ345+GM345</f>
        <v>0</v>
      </c>
      <c r="GO345" s="155">
        <f>'[1]Automation Master'!$B$12*FO345*FQ345+GN345</f>
        <v>0</v>
      </c>
      <c r="GP345" s="155">
        <f>'[1]Automation Master'!$B$13*FO345*FQ345+GO345</f>
        <v>0</v>
      </c>
      <c r="GQ345" s="155">
        <f>'[1]Automation Master'!$C$10*FO345*FQ345+GP345</f>
        <v>0</v>
      </c>
      <c r="GR345" s="155">
        <f>'[1]Automation Master'!$C$11*FO345*FQ345+GQ345</f>
        <v>0</v>
      </c>
      <c r="GS345" s="155">
        <f>'[1]Automation Master'!$C$12*FO345*FQ345+GR345</f>
        <v>0</v>
      </c>
      <c r="GT345" s="155">
        <f>'[1]Automation Master'!$C$13*FO345*FQ345+GS345</f>
        <v>0</v>
      </c>
      <c r="GU345" s="155">
        <f>'[1]Automation Master'!$D$10*FO345*FQ345+GT345</f>
        <v>0</v>
      </c>
      <c r="GV345" s="155">
        <f>'[1]Automation Master'!$D$11*FO345*FQ345+GU345</f>
        <v>0</v>
      </c>
      <c r="GW345" s="155">
        <f>'[1]Automation Master'!$D$12*FO345*FQ345+GV345</f>
        <v>0</v>
      </c>
      <c r="GX345" s="155">
        <f>'[1]Automation Master'!$D$13*FO345*FQ345+GW345</f>
        <v>0</v>
      </c>
      <c r="GY345" s="155">
        <f>'[1]Automation Master'!$E$10*FO345*FQ345+GX345</f>
        <v>0</v>
      </c>
      <c r="GZ345" s="155">
        <f>'[1]Automation Master'!$E$11*FO345*FQ345+GY345</f>
        <v>0</v>
      </c>
      <c r="HA345" s="155">
        <f>'[1]Automation Master'!$E$12*FO345*FQ345+GZ345</f>
        <v>0</v>
      </c>
      <c r="HB345" s="155">
        <f>'[1]Automation Master'!$E$13*FO345*FQ345+HA345</f>
        <v>0</v>
      </c>
      <c r="HC345" s="155">
        <f>'[1]Automation Master'!$F$10*FO345*FQ345+HB345</f>
        <v>0</v>
      </c>
      <c r="HD345" s="155">
        <f>'[1]Automation Master'!$F$11*FO345*FQ345+HC345</f>
        <v>0</v>
      </c>
      <c r="HE345" s="155">
        <f>'[1]Automation Master'!$F$12*FO345*FQ345+HD345</f>
        <v>0</v>
      </c>
      <c r="HF345" s="156">
        <f>'[1]Automation Master'!$F$13*FO345*FQ345+HE345</f>
        <v>0</v>
      </c>
      <c r="HG345" s="157"/>
      <c r="HH345" s="157"/>
      <c r="HI345" s="157"/>
      <c r="HJ345" s="157"/>
      <c r="HK345" s="157"/>
      <c r="HL345" s="157"/>
      <c r="HM345" s="157"/>
      <c r="HN345" s="157"/>
      <c r="HO345" s="157"/>
      <c r="HP345" s="157"/>
      <c r="HQ345" s="157"/>
      <c r="HR345" s="157"/>
      <c r="HS345" s="157"/>
      <c r="HT345" s="157"/>
      <c r="HU345" s="157"/>
      <c r="HV345" s="157"/>
      <c r="HW345" s="157"/>
      <c r="HX345" s="157"/>
      <c r="HY345" s="42"/>
      <c r="HZ345" s="42"/>
      <c r="IA345" s="148">
        <f t="shared" si="492"/>
        <v>7.0293585682295339</v>
      </c>
      <c r="IB345" s="148">
        <f t="shared" si="493"/>
        <v>7.192483618885217</v>
      </c>
      <c r="IC345" s="148">
        <f t="shared" si="494"/>
        <v>7.5360758333130002</v>
      </c>
      <c r="ID345" s="148">
        <f t="shared" si="495"/>
        <v>7.281874918484406</v>
      </c>
      <c r="IE345" s="148">
        <f t="shared" si="496"/>
        <v>7.2309387656765889</v>
      </c>
      <c r="IH345">
        <f>(EA345)*(1-GP345)*(1-EZ345)</f>
        <v>6.9542973437738977</v>
      </c>
      <c r="II345">
        <f>(EB345)*(1-GT345)*(1-FA345)</f>
        <v>7.0614191048811135</v>
      </c>
      <c r="IJ345">
        <f>(EC345)*(1-GX345)*(1-FB345)</f>
        <v>7.3585141967698497</v>
      </c>
      <c r="IK345">
        <f>(ED345)*(1-HB345)*(1-FC345)</f>
        <v>7.0828580850104359</v>
      </c>
      <c r="IL345">
        <f>(EE345)*(1-HF345)*(1-FD345)</f>
        <v>7.0333140395863127</v>
      </c>
      <c r="IN345" s="42">
        <f t="shared" si="502"/>
        <v>1.0678246631903086E-2</v>
      </c>
      <c r="IO345" s="42">
        <f t="shared" si="503"/>
        <v>1.8222427877342545E-2</v>
      </c>
      <c r="IP345" s="42">
        <f t="shared" si="504"/>
        <v>2.3561551193294065E-2</v>
      </c>
      <c r="IQ345" s="42">
        <f t="shared" si="505"/>
        <v>2.7330438342024144E-2</v>
      </c>
      <c r="IR345" s="42">
        <f t="shared" si="506"/>
        <v>2.733043834202414E-2</v>
      </c>
      <c r="IT345" s="9">
        <f t="shared" si="549"/>
        <v>0</v>
      </c>
      <c r="IU345" s="9">
        <f t="shared" si="550"/>
        <v>0</v>
      </c>
      <c r="IV345" s="9">
        <f t="shared" si="551"/>
        <v>0</v>
      </c>
      <c r="IW345" s="9">
        <f t="shared" si="552"/>
        <v>0</v>
      </c>
      <c r="IX345" s="9">
        <f t="shared" si="553"/>
        <v>0</v>
      </c>
    </row>
    <row r="346" spans="1:258" ht="15.75" hidden="1" thickBot="1" x14ac:dyDescent="0.3">
      <c r="A346">
        <v>3</v>
      </c>
      <c r="B346" t="s">
        <v>446</v>
      </c>
      <c r="C346" t="s">
        <v>269</v>
      </c>
      <c r="D346" t="s">
        <v>270</v>
      </c>
      <c r="E346" t="s">
        <v>333</v>
      </c>
      <c r="F346" t="s">
        <v>333</v>
      </c>
      <c r="G346" t="s">
        <v>264</v>
      </c>
      <c r="H346">
        <v>2</v>
      </c>
      <c r="I346">
        <v>1</v>
      </c>
      <c r="L346">
        <v>2</v>
      </c>
      <c r="M346">
        <v>1</v>
      </c>
      <c r="R346">
        <v>2</v>
      </c>
      <c r="X346">
        <v>1</v>
      </c>
      <c r="Z346">
        <v>2</v>
      </c>
      <c r="AA346">
        <v>1</v>
      </c>
      <c r="AB346">
        <v>2</v>
      </c>
      <c r="AL346">
        <v>1</v>
      </c>
      <c r="AT346">
        <v>3</v>
      </c>
      <c r="AU346">
        <v>0</v>
      </c>
      <c r="AV346">
        <v>3</v>
      </c>
      <c r="AW346">
        <v>0</v>
      </c>
      <c r="AX346">
        <v>0</v>
      </c>
      <c r="BB346">
        <f t="shared" si="524"/>
        <v>3</v>
      </c>
      <c r="BC346">
        <v>3</v>
      </c>
      <c r="BD346">
        <f t="shared" si="525"/>
        <v>3</v>
      </c>
      <c r="BE346">
        <f t="shared" si="526"/>
        <v>3</v>
      </c>
      <c r="BF346">
        <f t="shared" si="527"/>
        <v>3</v>
      </c>
      <c r="BH346">
        <f t="shared" si="528"/>
        <v>0</v>
      </c>
      <c r="BK346" s="45">
        <f>IF(G346="MEA",'[1]Net Hire Rate'!$E$7,IF(G346="AMR",'[1]Net Hire Rate'!$F$7,IF(G346="EUR",'[1]Net Hire Rate'!$G$7,IF(G346="APAC",'[1]Net Hire Rate'!$H$7,0))))</f>
        <v>-4.2535446205170975E-2</v>
      </c>
      <c r="BL346" s="45">
        <f>IF(G346="MEA",'[1]Net Hire Rate'!$E$8,IF(G346="AMR",'[1]Net Hire Rate'!$F$8,IF(G346="EUR",'[1]Net Hire Rate'!$G$8,IF(G346="APAC",'[1]Net Hire Rate'!$H$8,0))))</f>
        <v>-4.2535446205170975E-2</v>
      </c>
      <c r="BM346" s="45">
        <f>IF(G346="MEA",'[1]Net Hire Rate'!$E$9,IF(G346="AMR",'[1]Net Hire Rate'!$F$9,IF(G346="EUR",'[1]Net Hire Rate'!$G$9,IF(G346="APAC",'[1]Net Hire Rate'!$H$9,0))))</f>
        <v>-4.2535446205170975E-2</v>
      </c>
      <c r="BN346" s="45">
        <f>IF(G346="MEA",'[1]Net Hire Rate'!$E$10,IF(G346="AMR",'[1]Net Hire Rate'!$F$10,IF(G346="EUR",'[1]Net Hire Rate'!$G$10,IF(G346="APAC",'[1]Net Hire Rate'!$H$10,0))))</f>
        <v>-4.2535446205170975E-2</v>
      </c>
      <c r="BO346" s="45">
        <f>IF(G346="MEA",'[1]Net Hire Rate'!$E$11,IF(G346="AMR",'[1]Net Hire Rate'!$F$11,IF(G346="EUR",'[1]Net Hire Rate'!$G$11,IF(G346="APAC",'[1]Net Hire Rate'!$H$11,0))))</f>
        <v>-4.2535446205170975E-2</v>
      </c>
      <c r="BP346" s="45">
        <f>IF(G346="MEA",'[1]Net Hire Rate'!$E$12,IF(G346="AMR",'[1]Net Hire Rate'!$F$12,IF(G346="EUR",'[1]Net Hire Rate'!$G$12,IF(G346="APAC",'[1]Net Hire Rate'!$H$12,0))))</f>
        <v>-4.2535446205170975E-2</v>
      </c>
      <c r="BQ346" s="147">
        <f t="shared" si="529"/>
        <v>3</v>
      </c>
      <c r="BR346" s="147">
        <f t="shared" si="512"/>
        <v>3</v>
      </c>
      <c r="BS346" s="147">
        <f t="shared" si="530"/>
        <v>2.8723936613844869</v>
      </c>
      <c r="BT346" s="148">
        <f t="shared" si="513"/>
        <v>2.8723936613844869</v>
      </c>
      <c r="BU346" s="149">
        <f t="shared" si="531"/>
        <v>2.7502151153205929</v>
      </c>
      <c r="BV346" s="148">
        <f t="shared" si="514"/>
        <v>2.7502151153205929</v>
      </c>
      <c r="BW346" s="148">
        <f t="shared" si="532"/>
        <v>2.6332334882302257</v>
      </c>
      <c r="BX346" s="148">
        <f t="shared" si="515"/>
        <v>2.6332334882302257</v>
      </c>
      <c r="BY346" s="148">
        <f t="shared" si="533"/>
        <v>2.5212277268459542</v>
      </c>
      <c r="BZ346" s="148">
        <f t="shared" si="516"/>
        <v>2.5212277268459542</v>
      </c>
      <c r="CA346" s="148">
        <f t="shared" si="534"/>
        <v>2.4139861804997125</v>
      </c>
      <c r="CB346" s="148">
        <f t="shared" si="517"/>
        <v>2.4139861804997125</v>
      </c>
      <c r="CC346" s="148"/>
      <c r="CD346" s="38" t="s">
        <v>85</v>
      </c>
      <c r="CE346" s="40">
        <v>1</v>
      </c>
      <c r="CF346" s="38">
        <v>646</v>
      </c>
      <c r="CG346" s="38">
        <v>643.39579892125573</v>
      </c>
      <c r="CH346" s="38">
        <v>637.65066418044296</v>
      </c>
      <c r="CI346" s="38">
        <v>647.17138696114455</v>
      </c>
      <c r="CJ346" s="38">
        <v>643.65698137607205</v>
      </c>
      <c r="CK346" s="41">
        <v>652.04222242746971</v>
      </c>
      <c r="CL346" s="41"/>
      <c r="CM346" s="40"/>
      <c r="CN346" s="41"/>
      <c r="CO346" s="41"/>
      <c r="CP346" s="41"/>
      <c r="CQ346" s="41"/>
      <c r="CR346" s="41"/>
      <c r="CS346" s="41"/>
      <c r="CT346" s="41"/>
      <c r="CU346" s="40"/>
      <c r="CV346" s="41"/>
      <c r="CW346" s="41"/>
      <c r="CX346" s="41"/>
      <c r="CY346" s="41"/>
      <c r="CZ346" s="41"/>
      <c r="DA346" s="41"/>
      <c r="DB346" s="41"/>
      <c r="DC346" s="40"/>
      <c r="DD346" s="41"/>
      <c r="DE346" s="41"/>
      <c r="DF346" s="41"/>
      <c r="DG346" s="41"/>
      <c r="DH346" s="41"/>
      <c r="DI346" s="41"/>
      <c r="DJ346" s="41"/>
      <c r="DK346" s="40"/>
      <c r="DL346" s="41"/>
      <c r="DM346" s="41"/>
      <c r="DN346" s="41"/>
      <c r="DO346" s="41"/>
      <c r="DP346" s="41"/>
      <c r="DQ346" s="41"/>
      <c r="DR346" s="15"/>
      <c r="DS346" s="151">
        <f t="shared" si="518"/>
        <v>3</v>
      </c>
      <c r="DT346" s="152">
        <f t="shared" si="519"/>
        <v>2.9879061869408159</v>
      </c>
      <c r="DU346" s="7">
        <f t="shared" si="520"/>
        <v>2.9612259946460195</v>
      </c>
      <c r="DV346" s="7">
        <f t="shared" si="521"/>
        <v>3.0054398775285351</v>
      </c>
      <c r="DW346">
        <f t="shared" si="522"/>
        <v>2.9891191085576101</v>
      </c>
      <c r="DX346">
        <f t="shared" si="523"/>
        <v>3.0280598564743175</v>
      </c>
      <c r="DZ346">
        <f t="shared" si="535"/>
        <v>3</v>
      </c>
      <c r="EA346">
        <f t="shared" si="536"/>
        <v>2.9879061869408159</v>
      </c>
      <c r="EB346">
        <f t="shared" si="537"/>
        <v>2.9612259946460195</v>
      </c>
      <c r="EC346">
        <f t="shared" si="538"/>
        <v>3.0054398775285351</v>
      </c>
      <c r="ED346">
        <f t="shared" si="539"/>
        <v>2.9891191085576101</v>
      </c>
      <c r="EE346">
        <f t="shared" si="540"/>
        <v>3.0280598564743175</v>
      </c>
      <c r="EG346">
        <f t="shared" si="541"/>
        <v>2.9879061869408159</v>
      </c>
      <c r="EH346">
        <f t="shared" si="542"/>
        <v>2.9732118172805353</v>
      </c>
      <c r="EI346">
        <f t="shared" si="543"/>
        <v>3.0447928151675576</v>
      </c>
      <c r="EJ346">
        <f t="shared" si="544"/>
        <v>2.9837087717911568</v>
      </c>
      <c r="EK346">
        <f t="shared" si="545"/>
        <v>3.03908249872535</v>
      </c>
      <c r="EM346">
        <f>IF($EM$9='[1]L&amp;D Numbers'!$E$6,'[1]L&amp;D Numbers'!$E$7)</f>
        <v>350</v>
      </c>
      <c r="EN346">
        <f>IF($EN$9='[1]L&amp;D Numbers'!$F$6,'[1]L&amp;D Numbers'!$F$7)</f>
        <v>2000</v>
      </c>
      <c r="EO346">
        <f>IF($EO$9='[1]L&amp;D Numbers'!$G$6,'[1]L&amp;D Numbers'!$G$7)</f>
        <v>2000</v>
      </c>
      <c r="EP346">
        <f>IF($EP$9='[1]L&amp;D Numbers'!$H$6,'[1]L&amp;D Numbers'!$H$7)</f>
        <v>2000</v>
      </c>
      <c r="EQ346">
        <f>IF($EQ$9='[1]L&amp;D Numbers'!$I$6,'[1]L&amp;D Numbers'!$I$7)</f>
        <v>2000</v>
      </c>
      <c r="ER346">
        <f>IF($ER$9='[1]L&amp;D Numbers'!$J$6,'[1]L&amp;D Numbers'!$J$7)</f>
        <v>0</v>
      </c>
      <c r="ET346" s="45">
        <f>'[1]L&amp;D Master'!$E$10</f>
        <v>1.0678246631903041E-2</v>
      </c>
      <c r="EU346" s="45">
        <f>ET346+'[1]L&amp;D Master'!$F$10</f>
        <v>1.8222427877342538E-2</v>
      </c>
      <c r="EV346" s="45">
        <f>EU346+'[1]L&amp;D Master'!$G$10</f>
        <v>2.3561551193294058E-2</v>
      </c>
      <c r="EW346" s="45">
        <f>EV346+'[1]L&amp;D Master'!$H$10</f>
        <v>2.7330438342024234E-2</v>
      </c>
      <c r="EX346" s="45">
        <f>EW346+'[1]L&amp;D Master'!$I$10</f>
        <v>2.9999999999999995E-2</v>
      </c>
      <c r="EY346" s="45"/>
      <c r="EZ346" s="45">
        <f t="shared" si="546"/>
        <v>1.0678246631903041E-2</v>
      </c>
      <c r="FA346" s="45">
        <f t="shared" si="547"/>
        <v>1.8222427877342538E-2</v>
      </c>
      <c r="FB346" s="45">
        <f t="shared" si="547"/>
        <v>2.3561551193294058E-2</v>
      </c>
      <c r="FC346" s="45">
        <f t="shared" si="547"/>
        <v>2.7330438342024234E-2</v>
      </c>
      <c r="FD346" s="45">
        <f t="shared" si="547"/>
        <v>2.7330438342024234E-2</v>
      </c>
      <c r="FE346" s="45"/>
      <c r="FF346">
        <f t="shared" si="487"/>
        <v>2.9560005877636728</v>
      </c>
      <c r="FG346">
        <f t="shared" si="488"/>
        <v>2.9072652675300708</v>
      </c>
      <c r="FH346">
        <f t="shared" si="489"/>
        <v>2.9346270519957791</v>
      </c>
      <c r="FI346">
        <f t="shared" si="490"/>
        <v>2.90742517306421</v>
      </c>
      <c r="FJ346">
        <f t="shared" si="491"/>
        <v>2.9453016532709877</v>
      </c>
      <c r="FL346" s="34"/>
      <c r="FM346" s="34"/>
      <c r="FN346" s="34"/>
      <c r="FO346" s="34"/>
      <c r="FP346" s="34"/>
      <c r="FQ346" s="153">
        <f t="shared" si="548"/>
        <v>0.125</v>
      </c>
      <c r="FR346" s="153"/>
      <c r="FS346" s="42"/>
      <c r="FT346" s="42"/>
      <c r="FU346" s="42"/>
      <c r="FV346" s="42"/>
      <c r="FW346" s="42"/>
      <c r="FX346" s="42"/>
      <c r="FY346" s="42"/>
      <c r="FZ346" s="42"/>
      <c r="GA346" s="42"/>
      <c r="GB346" s="42"/>
      <c r="GC346" s="42"/>
      <c r="GD346" s="42"/>
      <c r="GE346" s="42"/>
      <c r="GF346" s="42"/>
      <c r="GG346" s="42"/>
      <c r="GH346" s="42"/>
      <c r="GI346" s="42"/>
      <c r="GJ346" s="42"/>
      <c r="GK346" s="42"/>
      <c r="GL346" s="42"/>
      <c r="GM346" s="154">
        <f>'[1]Automation Master'!$B$10*FQ346*FO346</f>
        <v>0</v>
      </c>
      <c r="GN346" s="155">
        <f>'[1]Automation Master'!$B$11*FO346*FQ346+GM346</f>
        <v>0</v>
      </c>
      <c r="GO346" s="155">
        <f>'[1]Automation Master'!$B$12*FO346*FQ346+GN346</f>
        <v>0</v>
      </c>
      <c r="GP346" s="155">
        <f>'[1]Automation Master'!$B$13*FO346*FQ346+GO346</f>
        <v>0</v>
      </c>
      <c r="GQ346" s="155">
        <f>'[1]Automation Master'!$C$10*FO346*FQ346+GP346</f>
        <v>0</v>
      </c>
      <c r="GR346" s="155">
        <f>'[1]Automation Master'!$C$11*FO346*FQ346+GQ346</f>
        <v>0</v>
      </c>
      <c r="GS346" s="155">
        <f>'[1]Automation Master'!$C$12*FO346*FQ346+GR346</f>
        <v>0</v>
      </c>
      <c r="GT346" s="155">
        <f>'[1]Automation Master'!$C$13*FO346*FQ346+GS346</f>
        <v>0</v>
      </c>
      <c r="GU346" s="155">
        <f>'[1]Automation Master'!$D$10*FO346*FQ346+GT346</f>
        <v>0</v>
      </c>
      <c r="GV346" s="155">
        <f>'[1]Automation Master'!$D$11*FO346*FQ346+GU346</f>
        <v>0</v>
      </c>
      <c r="GW346" s="155">
        <f>'[1]Automation Master'!$D$12*FO346*FQ346+GV346</f>
        <v>0</v>
      </c>
      <c r="GX346" s="155">
        <f>'[1]Automation Master'!$D$13*FO346*FQ346+GW346</f>
        <v>0</v>
      </c>
      <c r="GY346" s="155">
        <f>'[1]Automation Master'!$E$10*FO346*FQ346+GX346</f>
        <v>0</v>
      </c>
      <c r="GZ346" s="155">
        <f>'[1]Automation Master'!$E$11*FO346*FQ346+GY346</f>
        <v>0</v>
      </c>
      <c r="HA346" s="155">
        <f>'[1]Automation Master'!$E$12*FO346*FQ346+GZ346</f>
        <v>0</v>
      </c>
      <c r="HB346" s="155">
        <f>'[1]Automation Master'!$E$13*FO346*FQ346+HA346</f>
        <v>0</v>
      </c>
      <c r="HC346" s="155">
        <f>'[1]Automation Master'!$F$10*FO346*FQ346+HB346</f>
        <v>0</v>
      </c>
      <c r="HD346" s="155">
        <f>'[1]Automation Master'!$F$11*FO346*FQ346+HC346</f>
        <v>0</v>
      </c>
      <c r="HE346" s="155">
        <f>'[1]Automation Master'!$F$12*FO346*FQ346+HD346</f>
        <v>0</v>
      </c>
      <c r="HF346" s="156">
        <f>'[1]Automation Master'!$F$13*FO346*FQ346+HE346</f>
        <v>0</v>
      </c>
      <c r="HG346" s="157"/>
      <c r="HH346" s="157"/>
      <c r="HI346" s="157"/>
      <c r="HJ346" s="157"/>
      <c r="HK346" s="157"/>
      <c r="HL346" s="157"/>
      <c r="HM346" s="157"/>
      <c r="HN346" s="157"/>
      <c r="HO346" s="157"/>
      <c r="HP346" s="157"/>
      <c r="HQ346" s="157"/>
      <c r="HR346" s="157"/>
      <c r="HS346" s="157"/>
      <c r="HT346" s="157"/>
      <c r="HU346" s="157"/>
      <c r="HV346" s="157"/>
      <c r="HW346" s="157"/>
      <c r="HX346" s="157"/>
      <c r="HY346" s="42"/>
      <c r="HZ346" s="42"/>
      <c r="IA346" s="148">
        <f t="shared" si="492"/>
        <v>2.9879061869408159</v>
      </c>
      <c r="IB346" s="148">
        <f t="shared" si="493"/>
        <v>2.9612259946460195</v>
      </c>
      <c r="IC346" s="148">
        <f t="shared" si="494"/>
        <v>3.0054398775285351</v>
      </c>
      <c r="ID346" s="148">
        <f t="shared" si="495"/>
        <v>2.9891191085576101</v>
      </c>
      <c r="IE346" s="148">
        <f t="shared" si="496"/>
        <v>3.0280598564743175</v>
      </c>
      <c r="IH346">
        <f>(EA346)*(1-GP346)*(1-EZ346)</f>
        <v>2.9560005877636728</v>
      </c>
      <c r="II346">
        <f>(EB346)*(1-GT346)*(1-FA346)</f>
        <v>2.9072652675300708</v>
      </c>
      <c r="IJ346">
        <f>(EC346)*(1-GX346)*(1-FB346)</f>
        <v>2.9346270519957791</v>
      </c>
      <c r="IK346">
        <f>(ED346)*(1-HB346)*(1-FC346)</f>
        <v>2.90742517306421</v>
      </c>
      <c r="IL346">
        <f>(EE346)*(1-HF346)*(1-FD346)</f>
        <v>2.9453016532709877</v>
      </c>
      <c r="IN346" s="42">
        <f t="shared" si="502"/>
        <v>1.0678246631903062E-2</v>
      </c>
      <c r="IO346" s="42">
        <f t="shared" si="503"/>
        <v>1.8222427877342465E-2</v>
      </c>
      <c r="IP346" s="42">
        <f t="shared" si="504"/>
        <v>2.3561551193294065E-2</v>
      </c>
      <c r="IQ346" s="42">
        <f t="shared" si="505"/>
        <v>2.7330438342024196E-2</v>
      </c>
      <c r="IR346" s="42">
        <f t="shared" si="506"/>
        <v>2.7330438342024147E-2</v>
      </c>
      <c r="IT346" s="9">
        <f t="shared" si="549"/>
        <v>0</v>
      </c>
      <c r="IU346" s="9">
        <f t="shared" si="550"/>
        <v>0</v>
      </c>
      <c r="IV346" s="9">
        <f t="shared" si="551"/>
        <v>0</v>
      </c>
      <c r="IW346" s="9">
        <f t="shared" si="552"/>
        <v>0</v>
      </c>
      <c r="IX346" s="9">
        <f t="shared" si="553"/>
        <v>0</v>
      </c>
    </row>
    <row r="347" spans="1:258" ht="15.75" hidden="1" thickBot="1" x14ac:dyDescent="0.3">
      <c r="A347">
        <v>4</v>
      </c>
      <c r="B347" t="s">
        <v>446</v>
      </c>
      <c r="C347" t="s">
        <v>494</v>
      </c>
      <c r="D347" t="s">
        <v>495</v>
      </c>
      <c r="E347" t="s">
        <v>333</v>
      </c>
      <c r="F347" t="s">
        <v>333</v>
      </c>
      <c r="G347" t="s">
        <v>256</v>
      </c>
      <c r="H347">
        <v>3</v>
      </c>
      <c r="I347">
        <v>1</v>
      </c>
      <c r="L347">
        <v>3</v>
      </c>
      <c r="M347">
        <v>1</v>
      </c>
      <c r="Q347">
        <v>1</v>
      </c>
      <c r="S347">
        <v>2</v>
      </c>
      <c r="X347">
        <v>1</v>
      </c>
      <c r="Y347">
        <v>3</v>
      </c>
      <c r="AA347">
        <v>1</v>
      </c>
      <c r="AB347">
        <v>2</v>
      </c>
      <c r="AE347">
        <v>1</v>
      </c>
      <c r="AL347">
        <v>1</v>
      </c>
      <c r="AT347">
        <v>4</v>
      </c>
      <c r="AU347">
        <v>4</v>
      </c>
      <c r="AV347">
        <v>0</v>
      </c>
      <c r="AW347">
        <v>0</v>
      </c>
      <c r="AX347">
        <v>0</v>
      </c>
      <c r="BB347">
        <f t="shared" si="524"/>
        <v>4</v>
      </c>
      <c r="BC347">
        <v>4</v>
      </c>
      <c r="BD347">
        <f t="shared" si="525"/>
        <v>4</v>
      </c>
      <c r="BE347">
        <f t="shared" si="526"/>
        <v>4</v>
      </c>
      <c r="BF347">
        <f t="shared" si="527"/>
        <v>4</v>
      </c>
      <c r="BH347">
        <f t="shared" si="528"/>
        <v>0</v>
      </c>
      <c r="BK347" s="45">
        <f>IF(G347="MEA",'[1]Net Hire Rate'!$E$7,IF(G347="AMR",'[1]Net Hire Rate'!$F$7,IF(G347="EUR",'[1]Net Hire Rate'!$G$7,IF(G347="APAC",'[1]Net Hire Rate'!$H$7,0))))</f>
        <v>1.6761041902604757E-3</v>
      </c>
      <c r="BL347" s="45">
        <f>IF(G347="MEA",'[1]Net Hire Rate'!$E$8,IF(G347="AMR",'[1]Net Hire Rate'!$F$8,IF(G347="EUR",'[1]Net Hire Rate'!$G$8,IF(G347="APAC",'[1]Net Hire Rate'!$H$8,0))))</f>
        <v>1.6761041902604757E-3</v>
      </c>
      <c r="BM347" s="45">
        <f>IF(G347="MEA",'[1]Net Hire Rate'!$E$9,IF(G347="AMR",'[1]Net Hire Rate'!$F$9,IF(G347="EUR",'[1]Net Hire Rate'!$G$9,IF(G347="APAC",'[1]Net Hire Rate'!$H$9,0))))</f>
        <v>1.6761041902604757E-3</v>
      </c>
      <c r="BN347" s="45">
        <f>IF(G347="MEA",'[1]Net Hire Rate'!$E$10,IF(G347="AMR",'[1]Net Hire Rate'!$F$10,IF(G347="EUR",'[1]Net Hire Rate'!$G$10,IF(G347="APAC",'[1]Net Hire Rate'!$H$10,0))))</f>
        <v>1.6761041902604757E-3</v>
      </c>
      <c r="BO347" s="45">
        <f>IF(G347="MEA",'[1]Net Hire Rate'!$E$11,IF(G347="AMR",'[1]Net Hire Rate'!$F$11,IF(G347="EUR",'[1]Net Hire Rate'!$G$11,IF(G347="APAC",'[1]Net Hire Rate'!$H$11,0))))</f>
        <v>1.6761041902604757E-3</v>
      </c>
      <c r="BP347" s="45">
        <f>IF(G347="MEA",'[1]Net Hire Rate'!$E$12,IF(G347="AMR",'[1]Net Hire Rate'!$F$12,IF(G347="EUR",'[1]Net Hire Rate'!$G$12,IF(G347="APAC",'[1]Net Hire Rate'!$H$12,0))))</f>
        <v>1.6761041902604757E-3</v>
      </c>
      <c r="BQ347" s="147">
        <f t="shared" si="529"/>
        <v>4</v>
      </c>
      <c r="BR347" s="147">
        <f t="shared" si="512"/>
        <v>4</v>
      </c>
      <c r="BS347" s="147">
        <f t="shared" si="530"/>
        <v>4.0067044167610417</v>
      </c>
      <c r="BT347" s="148">
        <f t="shared" si="513"/>
        <v>4.0067044167610417</v>
      </c>
      <c r="BU347" s="149">
        <f t="shared" si="531"/>
        <v>4.01342007082311</v>
      </c>
      <c r="BV347" s="148">
        <f t="shared" si="514"/>
        <v>4.01342007082311</v>
      </c>
      <c r="BW347" s="148">
        <f t="shared" si="532"/>
        <v>4.0201469810210924</v>
      </c>
      <c r="BX347" s="148">
        <f t="shared" si="515"/>
        <v>4.0201469810210924</v>
      </c>
      <c r="BY347" s="148">
        <f t="shared" si="533"/>
        <v>4.0268851662214447</v>
      </c>
      <c r="BZ347" s="148">
        <f t="shared" si="516"/>
        <v>4.0268851662214447</v>
      </c>
      <c r="CA347" s="148">
        <f t="shared" si="534"/>
        <v>4.0336346453222456</v>
      </c>
      <c r="CB347" s="148">
        <f t="shared" si="517"/>
        <v>4.0336346453222456</v>
      </c>
      <c r="CC347" s="148"/>
      <c r="CD347" s="38" t="s">
        <v>496</v>
      </c>
      <c r="CE347" s="39">
        <v>1</v>
      </c>
      <c r="CF347" s="38">
        <v>1619383</v>
      </c>
      <c r="CG347" s="38">
        <v>1744399</v>
      </c>
      <c r="CH347" s="38">
        <v>1849551</v>
      </c>
      <c r="CI347" s="38">
        <v>1596536</v>
      </c>
      <c r="CJ347" s="38">
        <v>1295024</v>
      </c>
      <c r="CK347" s="38">
        <v>1201521</v>
      </c>
      <c r="CL347" s="38"/>
      <c r="CM347" s="40"/>
      <c r="CN347" s="41"/>
      <c r="CO347" s="41"/>
      <c r="CP347" s="41"/>
      <c r="CQ347" s="41"/>
      <c r="CR347" s="41"/>
      <c r="CS347" s="41"/>
      <c r="CT347" s="41"/>
      <c r="CU347" s="40"/>
      <c r="CV347" s="41"/>
      <c r="CW347" s="41"/>
      <c r="CX347" s="41"/>
      <c r="CY347" s="41"/>
      <c r="CZ347" s="41"/>
      <c r="DA347" s="41"/>
      <c r="DB347" s="41"/>
      <c r="DC347" s="40"/>
      <c r="DD347" s="41"/>
      <c r="DE347" s="41"/>
      <c r="DF347" s="41"/>
      <c r="DG347" s="41"/>
      <c r="DH347" s="41"/>
      <c r="DI347" s="41"/>
      <c r="DJ347" s="41"/>
      <c r="DK347" s="40"/>
      <c r="DL347" s="41"/>
      <c r="DM347" s="41"/>
      <c r="DN347" s="41"/>
      <c r="DO347" s="41"/>
      <c r="DP347" s="41"/>
      <c r="DQ347" s="41"/>
      <c r="DR347" s="15"/>
      <c r="DS347" s="151">
        <f t="shared" si="518"/>
        <v>4</v>
      </c>
      <c r="DT347" s="152">
        <f t="shared" si="519"/>
        <v>4.3087990919998544</v>
      </c>
      <c r="DU347" s="7">
        <f t="shared" si="520"/>
        <v>4.5685325830887447</v>
      </c>
      <c r="DV347" s="7">
        <f t="shared" si="521"/>
        <v>3.943566160692066</v>
      </c>
      <c r="DW347">
        <f t="shared" si="522"/>
        <v>3.1988084350644659</v>
      </c>
      <c r="DX347">
        <f t="shared" si="523"/>
        <v>2.9678488658952205</v>
      </c>
      <c r="DZ347">
        <f t="shared" si="535"/>
        <v>4</v>
      </c>
      <c r="EA347">
        <f t="shared" si="536"/>
        <v>4.3087990919998544</v>
      </c>
      <c r="EB347">
        <f t="shared" si="537"/>
        <v>4.5685325830887447</v>
      </c>
      <c r="EC347">
        <f t="shared" si="538"/>
        <v>3.943566160692066</v>
      </c>
      <c r="ED347">
        <f t="shared" si="539"/>
        <v>3.1988084350644659</v>
      </c>
      <c r="EE347">
        <f t="shared" si="540"/>
        <v>2.9678488658952205</v>
      </c>
      <c r="EG347">
        <f t="shared" si="541"/>
        <v>4.3087990919998544</v>
      </c>
      <c r="EH347">
        <f t="shared" si="542"/>
        <v>4.2411191476262022</v>
      </c>
      <c r="EI347">
        <f t="shared" si="543"/>
        <v>3.4528077354990478</v>
      </c>
      <c r="EJ347">
        <f t="shared" si="544"/>
        <v>3.2445845254977024</v>
      </c>
      <c r="EK347">
        <f t="shared" si="545"/>
        <v>3.7111929971954183</v>
      </c>
      <c r="EM347">
        <f>IF($EM$9='[1]L&amp;D Numbers'!$E$6,'[1]L&amp;D Numbers'!$E$7)</f>
        <v>350</v>
      </c>
      <c r="EN347">
        <f>IF($EN$9='[1]L&amp;D Numbers'!$F$6,'[1]L&amp;D Numbers'!$F$7)</f>
        <v>2000</v>
      </c>
      <c r="EO347">
        <f>IF($EO$9='[1]L&amp;D Numbers'!$G$6,'[1]L&amp;D Numbers'!$G$7)</f>
        <v>2000</v>
      </c>
      <c r="EP347">
        <f>IF($EP$9='[1]L&amp;D Numbers'!$H$6,'[1]L&amp;D Numbers'!$H$7)</f>
        <v>2000</v>
      </c>
      <c r="EQ347">
        <f>IF($EQ$9='[1]L&amp;D Numbers'!$I$6,'[1]L&amp;D Numbers'!$I$7)</f>
        <v>2000</v>
      </c>
      <c r="ER347">
        <f>IF($ER$9='[1]L&amp;D Numbers'!$J$6,'[1]L&amp;D Numbers'!$J$7)</f>
        <v>0</v>
      </c>
      <c r="ET347" s="45">
        <f>'[1]L&amp;D Master'!$E$10</f>
        <v>1.0678246631903041E-2</v>
      </c>
      <c r="EU347" s="45">
        <f>ET347+'[1]L&amp;D Master'!$F$10</f>
        <v>1.8222427877342538E-2</v>
      </c>
      <c r="EV347" s="45">
        <f>EU347+'[1]L&amp;D Master'!$G$10</f>
        <v>2.3561551193294058E-2</v>
      </c>
      <c r="EW347" s="45">
        <f>EV347+'[1]L&amp;D Master'!$H$10</f>
        <v>2.7330438342024234E-2</v>
      </c>
      <c r="EX347" s="45">
        <f>EW347+'[1]L&amp;D Master'!$I$10</f>
        <v>2.9999999999999995E-2</v>
      </c>
      <c r="EY347" s="45"/>
      <c r="EZ347" s="45">
        <f t="shared" si="546"/>
        <v>1.0678246631903041E-2</v>
      </c>
      <c r="FA347" s="45">
        <f t="shared" si="547"/>
        <v>1.8222427877342538E-2</v>
      </c>
      <c r="FB347" s="45">
        <f t="shared" si="547"/>
        <v>2.3561551193294058E-2</v>
      </c>
      <c r="FC347" s="45">
        <f t="shared" si="547"/>
        <v>2.7330438342024234E-2</v>
      </c>
      <c r="FD347" s="45">
        <f t="shared" si="547"/>
        <v>2.7330438342024234E-2</v>
      </c>
      <c r="FE347" s="45"/>
      <c r="FF347">
        <f t="shared" ref="FF347:FF410" si="554">EA347*(1-EZ347)</f>
        <v>4.2627886726081599</v>
      </c>
      <c r="FG347">
        <f t="shared" ref="FG347:FG410" si="555">EB347*(1-FA347)</f>
        <v>4.4852828275881205</v>
      </c>
      <c r="FH347">
        <f t="shared" ref="FH347:FH410" si="556">EC347*(1-FB347)</f>
        <v>3.8506496247127777</v>
      </c>
      <c r="FI347">
        <f t="shared" ref="FI347:FI410" si="557">ED347*(1-FC347)</f>
        <v>3.1113835983619897</v>
      </c>
      <c r="FJ347">
        <f t="shared" ref="FJ347:FJ410" si="558">EE347*(1-FD347)</f>
        <v>2.8867362554574245</v>
      </c>
      <c r="FL347" s="34"/>
      <c r="FM347" s="34"/>
      <c r="FN347" s="34"/>
      <c r="FO347" s="34"/>
      <c r="FP347" s="34"/>
      <c r="FQ347" s="153">
        <f t="shared" si="548"/>
        <v>0.125</v>
      </c>
      <c r="FR347" s="153"/>
      <c r="FS347" s="42"/>
      <c r="FT347" s="42"/>
      <c r="FU347" s="42"/>
      <c r="FV347" s="42"/>
      <c r="FW347" s="42"/>
      <c r="FX347" s="42"/>
      <c r="FY347" s="42"/>
      <c r="FZ347" s="42"/>
      <c r="GA347" s="42"/>
      <c r="GB347" s="42"/>
      <c r="GC347" s="42"/>
      <c r="GD347" s="42"/>
      <c r="GE347" s="42"/>
      <c r="GF347" s="42"/>
      <c r="GG347" s="42"/>
      <c r="GH347" s="42"/>
      <c r="GI347" s="42"/>
      <c r="GJ347" s="42"/>
      <c r="GK347" s="42"/>
      <c r="GL347" s="42"/>
      <c r="GM347" s="154">
        <f>'[1]Automation Master'!$B$10*FQ347*FO347</f>
        <v>0</v>
      </c>
      <c r="GN347" s="155">
        <f>'[1]Automation Master'!$B$11*FO347*FQ347+GM347</f>
        <v>0</v>
      </c>
      <c r="GO347" s="155">
        <f>'[1]Automation Master'!$B$12*FO347*FQ347+GN347</f>
        <v>0</v>
      </c>
      <c r="GP347" s="155">
        <f>'[1]Automation Master'!$B$13*FO347*FQ347+GO347</f>
        <v>0</v>
      </c>
      <c r="GQ347" s="155">
        <f>'[1]Automation Master'!$C$10*FO347*FQ347+GP347</f>
        <v>0</v>
      </c>
      <c r="GR347" s="155">
        <f>'[1]Automation Master'!$C$11*FO347*FQ347+GQ347</f>
        <v>0</v>
      </c>
      <c r="GS347" s="155">
        <f>'[1]Automation Master'!$C$12*FO347*FQ347+GR347</f>
        <v>0</v>
      </c>
      <c r="GT347" s="155">
        <f>'[1]Automation Master'!$C$13*FO347*FQ347+GS347</f>
        <v>0</v>
      </c>
      <c r="GU347" s="155">
        <f>'[1]Automation Master'!$D$10*FO347*FQ347+GT347</f>
        <v>0</v>
      </c>
      <c r="GV347" s="155">
        <f>'[1]Automation Master'!$D$11*FO347*FQ347+GU347</f>
        <v>0</v>
      </c>
      <c r="GW347" s="155">
        <f>'[1]Automation Master'!$D$12*FO347*FQ347+GV347</f>
        <v>0</v>
      </c>
      <c r="GX347" s="155">
        <f>'[1]Automation Master'!$D$13*FO347*FQ347+GW347</f>
        <v>0</v>
      </c>
      <c r="GY347" s="155">
        <f>'[1]Automation Master'!$E$10*FO347*FQ347+GX347</f>
        <v>0</v>
      </c>
      <c r="GZ347" s="155">
        <f>'[1]Automation Master'!$E$11*FO347*FQ347+GY347</f>
        <v>0</v>
      </c>
      <c r="HA347" s="155">
        <f>'[1]Automation Master'!$E$12*FO347*FQ347+GZ347</f>
        <v>0</v>
      </c>
      <c r="HB347" s="155">
        <f>'[1]Automation Master'!$E$13*FO347*FQ347+HA347</f>
        <v>0</v>
      </c>
      <c r="HC347" s="155">
        <f>'[1]Automation Master'!$F$10*FO347*FQ347+HB347</f>
        <v>0</v>
      </c>
      <c r="HD347" s="155">
        <f>'[1]Automation Master'!$F$11*FO347*FQ347+HC347</f>
        <v>0</v>
      </c>
      <c r="HE347" s="155">
        <f>'[1]Automation Master'!$F$12*FO347*FQ347+HD347</f>
        <v>0</v>
      </c>
      <c r="HF347" s="156">
        <f>'[1]Automation Master'!$F$13*FO347*FQ347+HE347</f>
        <v>0</v>
      </c>
      <c r="HG347" s="157"/>
      <c r="HH347" s="157"/>
      <c r="HI347" s="157"/>
      <c r="HJ347" s="157"/>
      <c r="HK347" s="157"/>
      <c r="HL347" s="157"/>
      <c r="HM347" s="157"/>
      <c r="HN347" s="157"/>
      <c r="HO347" s="157"/>
      <c r="HP347" s="157"/>
      <c r="HQ347" s="157"/>
      <c r="HR347" s="157"/>
      <c r="HS347" s="157"/>
      <c r="HT347" s="157"/>
      <c r="HU347" s="157"/>
      <c r="HV347" s="157"/>
      <c r="HW347" s="157"/>
      <c r="HX347" s="157"/>
      <c r="HY347" s="42"/>
      <c r="HZ347" s="42"/>
      <c r="IA347" s="148">
        <f t="shared" ref="IA347:IA410" si="559">EA347*(1-GP347)</f>
        <v>4.3087990919998544</v>
      </c>
      <c r="IB347" s="148">
        <f t="shared" ref="IB347:IB410" si="560">EB347*(1-GT347)</f>
        <v>4.5685325830887447</v>
      </c>
      <c r="IC347" s="148">
        <f t="shared" ref="IC347:IC410" si="561">EC347*(1-GX347)</f>
        <v>3.943566160692066</v>
      </c>
      <c r="ID347" s="148">
        <f t="shared" ref="ID347:ID410" si="562">ED347*(1-HB347)</f>
        <v>3.1988084350644659</v>
      </c>
      <c r="IE347" s="148">
        <f t="shared" ref="IE347:IE410" si="563">EE347*(1-HF347)</f>
        <v>2.9678488658952205</v>
      </c>
      <c r="IH347">
        <f>(EA347)*(1-GP347)*(1-EZ347)</f>
        <v>4.2627886726081599</v>
      </c>
      <c r="II347">
        <f>(EB347)*(1-GT347)*(1-FA347)</f>
        <v>4.4852828275881205</v>
      </c>
      <c r="IJ347">
        <f>(EC347)*(1-GX347)*(1-FB347)</f>
        <v>3.8506496247127777</v>
      </c>
      <c r="IK347">
        <f>(ED347)*(1-HB347)*(1-FC347)</f>
        <v>3.1113835983619897</v>
      </c>
      <c r="IL347">
        <f>(EE347)*(1-HF347)*(1-FD347)</f>
        <v>2.8867362554574245</v>
      </c>
      <c r="IN347" s="42">
        <f t="shared" ref="IN347:IN410" si="564">IFERROR((EA347-IH347)/(EA347),0)</f>
        <v>1.0678246631903102E-2</v>
      </c>
      <c r="IO347" s="42">
        <f t="shared" ref="IO347:IO410" si="565">IFERROR((EB347-II347)/EB347,0)</f>
        <v>1.8222427877342566E-2</v>
      </c>
      <c r="IP347" s="42">
        <f t="shared" ref="IP347:IP410" si="566">IFERROR((EC347-IJ347)/EC347,0)</f>
        <v>2.3561551193294075E-2</v>
      </c>
      <c r="IQ347" s="42">
        <f t="shared" ref="IQ347:IQ410" si="567">IFERROR((ED347-IK347)/ED347,0)</f>
        <v>2.7330438342024147E-2</v>
      </c>
      <c r="IR347" s="42">
        <f t="shared" ref="IR347:IR410" si="568">IFERROR((EE347-IL347)/EE347,0)</f>
        <v>2.7330438342024258E-2</v>
      </c>
      <c r="IT347" s="9">
        <f t="shared" si="549"/>
        <v>0</v>
      </c>
      <c r="IU347" s="9">
        <f t="shared" si="550"/>
        <v>0</v>
      </c>
      <c r="IV347" s="9">
        <f t="shared" si="551"/>
        <v>0</v>
      </c>
      <c r="IW347" s="9">
        <f t="shared" si="552"/>
        <v>0</v>
      </c>
      <c r="IX347" s="9">
        <f t="shared" si="553"/>
        <v>0</v>
      </c>
    </row>
    <row r="348" spans="1:258" ht="15.75" hidden="1" thickBot="1" x14ac:dyDescent="0.3">
      <c r="A348">
        <v>7</v>
      </c>
      <c r="B348" t="s">
        <v>446</v>
      </c>
      <c r="C348" t="s">
        <v>296</v>
      </c>
      <c r="D348" t="s">
        <v>288</v>
      </c>
      <c r="E348" t="s">
        <v>333</v>
      </c>
      <c r="F348" t="s">
        <v>333</v>
      </c>
      <c r="G348" t="s">
        <v>256</v>
      </c>
      <c r="H348">
        <v>6</v>
      </c>
      <c r="I348">
        <v>1</v>
      </c>
      <c r="K348">
        <v>2</v>
      </c>
      <c r="L348">
        <v>4</v>
      </c>
      <c r="M348">
        <v>1</v>
      </c>
      <c r="R348">
        <v>4</v>
      </c>
      <c r="S348">
        <v>1</v>
      </c>
      <c r="T348">
        <v>1</v>
      </c>
      <c r="X348">
        <v>1</v>
      </c>
      <c r="Y348">
        <v>6</v>
      </c>
      <c r="AA348">
        <v>1</v>
      </c>
      <c r="AB348">
        <v>2</v>
      </c>
      <c r="AE348">
        <v>2</v>
      </c>
      <c r="AL348">
        <v>3</v>
      </c>
      <c r="AT348">
        <v>7</v>
      </c>
      <c r="AU348">
        <v>0</v>
      </c>
      <c r="AV348">
        <v>7</v>
      </c>
      <c r="AW348">
        <v>0</v>
      </c>
      <c r="AX348">
        <v>0</v>
      </c>
      <c r="BB348">
        <f t="shared" si="524"/>
        <v>7</v>
      </c>
      <c r="BD348">
        <f t="shared" si="525"/>
        <v>7</v>
      </c>
      <c r="BE348">
        <f t="shared" si="526"/>
        <v>7</v>
      </c>
      <c r="BF348">
        <f t="shared" si="527"/>
        <v>7</v>
      </c>
      <c r="BH348">
        <f t="shared" si="528"/>
        <v>0</v>
      </c>
      <c r="BK348" s="45">
        <f>IF(G348="MEA",'[1]Net Hire Rate'!$E$7,IF(G348="AMR",'[1]Net Hire Rate'!$F$7,IF(G348="EUR",'[1]Net Hire Rate'!$G$7,IF(G348="APAC",'[1]Net Hire Rate'!$H$7,0))))</f>
        <v>1.6761041902604757E-3</v>
      </c>
      <c r="BL348" s="45">
        <f>IF(G348="MEA",'[1]Net Hire Rate'!$E$8,IF(G348="AMR",'[1]Net Hire Rate'!$F$8,IF(G348="EUR",'[1]Net Hire Rate'!$G$8,IF(G348="APAC",'[1]Net Hire Rate'!$H$8,0))))</f>
        <v>1.6761041902604757E-3</v>
      </c>
      <c r="BM348" s="45">
        <f>IF(G348="MEA",'[1]Net Hire Rate'!$E$9,IF(G348="AMR",'[1]Net Hire Rate'!$F$9,IF(G348="EUR",'[1]Net Hire Rate'!$G$9,IF(G348="APAC",'[1]Net Hire Rate'!$H$9,0))))</f>
        <v>1.6761041902604757E-3</v>
      </c>
      <c r="BN348" s="45">
        <f>IF(G348="MEA",'[1]Net Hire Rate'!$E$10,IF(G348="AMR",'[1]Net Hire Rate'!$F$10,IF(G348="EUR",'[1]Net Hire Rate'!$G$10,IF(G348="APAC",'[1]Net Hire Rate'!$H$10,0))))</f>
        <v>1.6761041902604757E-3</v>
      </c>
      <c r="BO348" s="45">
        <f>IF(G348="MEA",'[1]Net Hire Rate'!$E$11,IF(G348="AMR",'[1]Net Hire Rate'!$F$11,IF(G348="EUR",'[1]Net Hire Rate'!$G$11,IF(G348="APAC",'[1]Net Hire Rate'!$H$11,0))))</f>
        <v>1.6761041902604757E-3</v>
      </c>
      <c r="BP348" s="45">
        <f>IF(G348="MEA",'[1]Net Hire Rate'!$E$12,IF(G348="AMR",'[1]Net Hire Rate'!$F$12,IF(G348="EUR",'[1]Net Hire Rate'!$G$12,IF(G348="APAC",'[1]Net Hire Rate'!$H$12,0))))</f>
        <v>1.6761041902604757E-3</v>
      </c>
      <c r="BQ348" s="147">
        <f t="shared" si="529"/>
        <v>7</v>
      </c>
      <c r="BR348" s="147">
        <f t="shared" si="512"/>
        <v>7</v>
      </c>
      <c r="BS348" s="147">
        <f t="shared" si="530"/>
        <v>7.0117327293318228</v>
      </c>
      <c r="BT348" s="148">
        <f t="shared" si="513"/>
        <v>7.0117327293318228</v>
      </c>
      <c r="BU348" s="149">
        <f t="shared" si="531"/>
        <v>7.0234851239404419</v>
      </c>
      <c r="BV348" s="148">
        <f t="shared" si="514"/>
        <v>7.0234851239404419</v>
      </c>
      <c r="BW348" s="148">
        <f t="shared" si="532"/>
        <v>7.0352572167869099</v>
      </c>
      <c r="BX348" s="148">
        <f t="shared" si="515"/>
        <v>7.0352572167869099</v>
      </c>
      <c r="BY348" s="148">
        <f t="shared" si="533"/>
        <v>7.0470490408875266</v>
      </c>
      <c r="BZ348" s="148">
        <f t="shared" si="516"/>
        <v>7.0470490408875266</v>
      </c>
      <c r="CA348" s="148">
        <f t="shared" si="534"/>
        <v>7.0588606293139291</v>
      </c>
      <c r="CB348" s="148">
        <f t="shared" si="517"/>
        <v>7.0588606293139291</v>
      </c>
      <c r="CC348" s="148"/>
      <c r="CD348" s="38"/>
      <c r="CE348" s="38"/>
      <c r="CF348" s="38"/>
      <c r="CG348" s="38"/>
      <c r="CH348" s="38"/>
      <c r="CI348" s="38"/>
      <c r="CJ348" s="38"/>
      <c r="CK348" s="41"/>
      <c r="CL348" s="41"/>
      <c r="CM348" s="40"/>
      <c r="CN348" s="41"/>
      <c r="CO348" s="41"/>
      <c r="CP348" s="41"/>
      <c r="CQ348" s="41"/>
      <c r="CR348" s="41"/>
      <c r="CS348" s="41"/>
      <c r="CT348" s="41"/>
      <c r="CU348" s="40"/>
      <c r="CV348" s="41"/>
      <c r="CW348" s="41"/>
      <c r="CX348" s="41"/>
      <c r="CY348" s="41"/>
      <c r="CZ348" s="41"/>
      <c r="DA348" s="41"/>
      <c r="DB348" s="41"/>
      <c r="DC348" s="40"/>
      <c r="DD348" s="41"/>
      <c r="DE348" s="41"/>
      <c r="DF348" s="41"/>
      <c r="DG348" s="41"/>
      <c r="DH348" s="41"/>
      <c r="DI348" s="41"/>
      <c r="DJ348" s="41"/>
      <c r="DK348" s="40"/>
      <c r="DL348" s="41"/>
      <c r="DM348" s="41"/>
      <c r="DN348" s="41"/>
      <c r="DO348" s="41"/>
      <c r="DP348" s="41"/>
      <c r="DQ348" s="41"/>
      <c r="DR348" s="15"/>
      <c r="DS348" s="151">
        <f t="shared" si="518"/>
        <v>7</v>
      </c>
      <c r="DT348" s="152">
        <f t="shared" si="519"/>
        <v>0</v>
      </c>
      <c r="DU348" s="7">
        <f t="shared" si="520"/>
        <v>0</v>
      </c>
      <c r="DV348" s="7">
        <f t="shared" si="521"/>
        <v>0</v>
      </c>
      <c r="DW348">
        <f t="shared" si="522"/>
        <v>0</v>
      </c>
      <c r="DX348">
        <f t="shared" si="523"/>
        <v>0</v>
      </c>
      <c r="DZ348">
        <f t="shared" si="535"/>
        <v>7</v>
      </c>
      <c r="EA348">
        <f t="shared" si="536"/>
        <v>7</v>
      </c>
      <c r="EB348">
        <f t="shared" si="537"/>
        <v>7</v>
      </c>
      <c r="EC348">
        <f t="shared" si="538"/>
        <v>7</v>
      </c>
      <c r="ED348">
        <f t="shared" si="539"/>
        <v>7</v>
      </c>
      <c r="EE348">
        <f t="shared" si="540"/>
        <v>7</v>
      </c>
      <c r="EG348">
        <f t="shared" si="541"/>
        <v>7</v>
      </c>
      <c r="EH348">
        <f t="shared" si="542"/>
        <v>7</v>
      </c>
      <c r="EI348">
        <f t="shared" si="543"/>
        <v>7</v>
      </c>
      <c r="EJ348">
        <f t="shared" si="544"/>
        <v>7</v>
      </c>
      <c r="EK348">
        <f t="shared" si="545"/>
        <v>7</v>
      </c>
      <c r="EM348">
        <f>IF($EM$9='[1]L&amp;D Numbers'!$E$6,'[1]L&amp;D Numbers'!$E$7)</f>
        <v>350</v>
      </c>
      <c r="EN348">
        <f>IF($EN$9='[1]L&amp;D Numbers'!$F$6,'[1]L&amp;D Numbers'!$F$7)</f>
        <v>2000</v>
      </c>
      <c r="EO348">
        <f>IF($EO$9='[1]L&amp;D Numbers'!$G$6,'[1]L&amp;D Numbers'!$G$7)</f>
        <v>2000</v>
      </c>
      <c r="EP348">
        <f>IF($EP$9='[1]L&amp;D Numbers'!$H$6,'[1]L&amp;D Numbers'!$H$7)</f>
        <v>2000</v>
      </c>
      <c r="EQ348">
        <f>IF($EQ$9='[1]L&amp;D Numbers'!$I$6,'[1]L&amp;D Numbers'!$I$7)</f>
        <v>2000</v>
      </c>
      <c r="ER348">
        <f>IF($ER$9='[1]L&amp;D Numbers'!$J$6,'[1]L&amp;D Numbers'!$J$7)</f>
        <v>0</v>
      </c>
      <c r="ET348" s="45">
        <f>'[1]L&amp;D Master'!$E$10</f>
        <v>1.0678246631903041E-2</v>
      </c>
      <c r="EU348" s="45">
        <f>ET348+'[1]L&amp;D Master'!$F$10</f>
        <v>1.8222427877342538E-2</v>
      </c>
      <c r="EV348" s="45">
        <f>EU348+'[1]L&amp;D Master'!$G$10</f>
        <v>2.3561551193294058E-2</v>
      </c>
      <c r="EW348" s="45">
        <f>EV348+'[1]L&amp;D Master'!$H$10</f>
        <v>2.7330438342024234E-2</v>
      </c>
      <c r="EX348" s="45">
        <f>EW348+'[1]L&amp;D Master'!$I$10</f>
        <v>2.9999999999999995E-2</v>
      </c>
      <c r="EY348" s="45"/>
      <c r="EZ348" s="45">
        <f t="shared" si="546"/>
        <v>1.0678246631903041E-2</v>
      </c>
      <c r="FA348" s="45">
        <f t="shared" si="547"/>
        <v>1.8222427877342538E-2</v>
      </c>
      <c r="FB348" s="45">
        <f t="shared" si="547"/>
        <v>2.3561551193294058E-2</v>
      </c>
      <c r="FC348" s="45">
        <f t="shared" si="547"/>
        <v>2.7330438342024234E-2</v>
      </c>
      <c r="FD348" s="45">
        <f t="shared" si="547"/>
        <v>2.7330438342024234E-2</v>
      </c>
      <c r="FE348" s="45"/>
      <c r="FF348">
        <f t="shared" si="554"/>
        <v>6.9252522735766782</v>
      </c>
      <c r="FG348">
        <f t="shared" si="555"/>
        <v>6.872443004858602</v>
      </c>
      <c r="FH348">
        <f t="shared" si="556"/>
        <v>6.835069141646942</v>
      </c>
      <c r="FI348">
        <f t="shared" si="557"/>
        <v>6.8086869316058305</v>
      </c>
      <c r="FJ348">
        <f t="shared" si="558"/>
        <v>6.8086869316058305</v>
      </c>
      <c r="FL348" s="34" t="s">
        <v>261</v>
      </c>
      <c r="FM348" s="34">
        <v>2020</v>
      </c>
      <c r="FN348" s="34"/>
      <c r="FO348" s="172">
        <v>3.3000000000000002E-2</v>
      </c>
      <c r="FP348" s="166">
        <v>0.66</v>
      </c>
      <c r="FQ348" s="153">
        <f t="shared" si="548"/>
        <v>0.16500000000000001</v>
      </c>
      <c r="FR348" s="153"/>
      <c r="FS348" s="42"/>
      <c r="FT348" s="42"/>
      <c r="FU348" s="42"/>
      <c r="FV348" s="42"/>
      <c r="FW348" s="42"/>
      <c r="FX348" s="42"/>
      <c r="FY348" s="42"/>
      <c r="FZ348" s="42"/>
      <c r="GA348" s="42"/>
      <c r="GB348" s="42"/>
      <c r="GC348" s="42"/>
      <c r="GD348" s="42"/>
      <c r="GE348" s="42"/>
      <c r="GF348" s="42"/>
      <c r="GG348" s="42"/>
      <c r="GH348" s="42"/>
      <c r="GI348" s="42"/>
      <c r="GJ348" s="42"/>
      <c r="GK348" s="42"/>
      <c r="GL348" s="42"/>
      <c r="GM348" s="45"/>
      <c r="GN348" s="45"/>
      <c r="GO348" s="45"/>
      <c r="GP348" s="45"/>
      <c r="GQ348" s="154">
        <f>'[1]Automation Master'!$B$10*FQ348*FO348</f>
        <v>1.2107070142731452E-4</v>
      </c>
      <c r="GR348" s="155">
        <f>'[1]Automation Master'!$B$11*FO348*FQ348+GQ348</f>
        <v>2.4214140285462905E-4</v>
      </c>
      <c r="GS348" s="155">
        <f>'[1]Automation Master'!$B$12*FO348*FQ348+GR348</f>
        <v>3.6321210428194356E-4</v>
      </c>
      <c r="GT348" s="155">
        <f>'[1]Automation Master'!$B$13*FO348*FQ348+GS348</f>
        <v>4.842828057092581E-4</v>
      </c>
      <c r="GU348" s="155">
        <f>'[1]Automation Master'!$C$10*FO348*FQ348+GT348</f>
        <v>6.5550715560122076E-4</v>
      </c>
      <c r="GV348" s="155">
        <f>'[1]Automation Master'!$C$11*FO348*FQ348+GU348</f>
        <v>8.2673150549318348E-4</v>
      </c>
      <c r="GW348" s="155">
        <f>'[1]Automation Master'!$C$12*FO348*FQ348+GV348</f>
        <v>9.979558553851462E-4</v>
      </c>
      <c r="GX348" s="155">
        <f>'[1]Automation Master'!$C$13*FO348*FQ348+GW348</f>
        <v>1.1691802052771088E-3</v>
      </c>
      <c r="GY348" s="155">
        <f>'[1]Automation Master'!$D$10*FO348*FQ348+GX348</f>
        <v>1.4113343982428311E-3</v>
      </c>
      <c r="GZ348" s="155">
        <f>'[1]Automation Master'!$D$11*FO348*FQ348+GY348</f>
        <v>1.6534885912085533E-3</v>
      </c>
      <c r="HA348" s="155">
        <f>'[1]Automation Master'!$D$12*FO348*FQ348+GZ348</f>
        <v>1.8956427841742755E-3</v>
      </c>
      <c r="HB348" s="155">
        <f>'[1]Automation Master'!$D$13*FO348*FQ348+HA348</f>
        <v>2.1377969771399978E-3</v>
      </c>
      <c r="HC348" s="155">
        <f>'[1]Automation Master'!$E$10*FO348*FQ348+HB348</f>
        <v>2.4802637653501994E-3</v>
      </c>
      <c r="HD348" s="155">
        <f>'[1]Automation Master'!$E$11*FO348*FQ348+HC348</f>
        <v>2.8227305535604009E-3</v>
      </c>
      <c r="HE348" s="155">
        <f>'[1]Automation Master'!$E$12*FO348*FQ348+HD348</f>
        <v>3.1651973417706025E-3</v>
      </c>
      <c r="HF348" s="155">
        <f>'[1]Automation Master'!$E$13*FO348*FQ348+HE348</f>
        <v>3.5076641299808041E-3</v>
      </c>
      <c r="HG348" s="173">
        <f>'[1]Automation Master'!$F$10*FO348*FQ348+HF348</f>
        <v>3.991998097485603E-3</v>
      </c>
      <c r="HH348" s="173">
        <f>'[1]Automation Master'!$F$11*FO348*FQ348+HG348</f>
        <v>4.4763320649904023E-3</v>
      </c>
      <c r="HI348" s="173">
        <f>'[1]Automation Master'!$F$12*FO348*FQ348+HH348</f>
        <v>4.9606660324952017E-3</v>
      </c>
      <c r="HJ348" s="174">
        <f>'[1]Automation Master'!$F$13*FO348*FQ348+HI348</f>
        <v>5.4450000000000011E-3</v>
      </c>
      <c r="HK348" s="157"/>
      <c r="HL348" s="157"/>
      <c r="HM348" s="157"/>
      <c r="HN348" s="157"/>
      <c r="HO348" s="157"/>
      <c r="HP348" s="157"/>
      <c r="HQ348" s="157"/>
      <c r="HR348" s="157"/>
      <c r="HS348" s="157"/>
      <c r="HT348" s="157"/>
      <c r="HU348" s="157"/>
      <c r="HV348" s="157"/>
      <c r="HW348" s="157"/>
      <c r="HX348" s="157"/>
      <c r="HY348" s="42"/>
      <c r="HZ348" s="42"/>
      <c r="IA348" s="148">
        <f t="shared" si="559"/>
        <v>7</v>
      </c>
      <c r="IB348" s="148">
        <f t="shared" si="560"/>
        <v>6.9966100203600359</v>
      </c>
      <c r="IC348" s="148">
        <f t="shared" si="561"/>
        <v>6.9918157385630604</v>
      </c>
      <c r="ID348" s="148">
        <f t="shared" si="562"/>
        <v>6.9850354211600196</v>
      </c>
      <c r="IE348" s="148">
        <f t="shared" si="563"/>
        <v>6.9754463510901346</v>
      </c>
      <c r="IH348">
        <f>(EA348)*(1-GT348)*(1-EZ348)</f>
        <v>6.9218984929753873</v>
      </c>
      <c r="II348">
        <f>(EB348)*(1-GX348)*(1-FA348)</f>
        <v>6.8644078805354267</v>
      </c>
      <c r="IJ348">
        <f>(EC348)*(1-HB348)*(1-FB348)</f>
        <v>6.8204571514973855</v>
      </c>
      <c r="IK348">
        <f>(ED348)*(1-HF348)*(1-FC348)</f>
        <v>6.7848043446835682</v>
      </c>
      <c r="IL348">
        <f>(EE348)*(1-HJ348)*(1-FD348)</f>
        <v>6.7716136312632367</v>
      </c>
      <c r="IN348" s="42">
        <f t="shared" si="564"/>
        <v>1.1157358146373244E-2</v>
      </c>
      <c r="IO348" s="42">
        <f t="shared" si="565"/>
        <v>1.9370302780653326E-2</v>
      </c>
      <c r="IP348" s="42">
        <f t="shared" si="566"/>
        <v>2.5648978357516356E-2</v>
      </c>
      <c r="IQ348" s="42">
        <f t="shared" si="567"/>
        <v>3.0742236473775972E-2</v>
      </c>
      <c r="IR348" s="42">
        <f t="shared" si="568"/>
        <v>3.2626624105251904E-2</v>
      </c>
      <c r="IT348" s="9">
        <f t="shared" si="549"/>
        <v>0</v>
      </c>
      <c r="IU348" s="9">
        <f t="shared" si="550"/>
        <v>4.842828057092581E-4</v>
      </c>
      <c r="IV348" s="9">
        <f t="shared" si="551"/>
        <v>1.1691802052771088E-3</v>
      </c>
      <c r="IW348" s="9">
        <f t="shared" si="552"/>
        <v>2.1377969771399978E-3</v>
      </c>
      <c r="IX348" s="9">
        <f t="shared" si="553"/>
        <v>3.5076641299808041E-3</v>
      </c>
    </row>
    <row r="349" spans="1:258" ht="15.75" hidden="1" thickBot="1" x14ac:dyDescent="0.3">
      <c r="A349">
        <v>5</v>
      </c>
      <c r="B349" t="s">
        <v>446</v>
      </c>
      <c r="C349" t="s">
        <v>488</v>
      </c>
      <c r="D349" t="s">
        <v>484</v>
      </c>
      <c r="E349" t="s">
        <v>333</v>
      </c>
      <c r="F349" t="s">
        <v>333</v>
      </c>
      <c r="G349" t="s">
        <v>268</v>
      </c>
      <c r="H349">
        <v>5</v>
      </c>
      <c r="K349">
        <v>1</v>
      </c>
      <c r="L349">
        <v>4</v>
      </c>
      <c r="S349">
        <v>1</v>
      </c>
      <c r="T349">
        <v>2</v>
      </c>
      <c r="V349">
        <v>2</v>
      </c>
      <c r="Y349">
        <v>3</v>
      </c>
      <c r="Z349">
        <v>2</v>
      </c>
      <c r="AB349">
        <v>2</v>
      </c>
      <c r="AF349">
        <v>1</v>
      </c>
      <c r="AL349">
        <v>2</v>
      </c>
      <c r="AO349">
        <v>1</v>
      </c>
      <c r="AS349">
        <v>1</v>
      </c>
      <c r="AT349">
        <v>5</v>
      </c>
      <c r="AU349">
        <v>5</v>
      </c>
      <c r="AV349">
        <v>0</v>
      </c>
      <c r="AW349">
        <v>0</v>
      </c>
      <c r="AX349">
        <v>0</v>
      </c>
      <c r="BB349">
        <f t="shared" si="524"/>
        <v>5</v>
      </c>
      <c r="BC349">
        <v>5</v>
      </c>
      <c r="BD349">
        <f t="shared" si="525"/>
        <v>5</v>
      </c>
      <c r="BE349">
        <f t="shared" si="526"/>
        <v>5</v>
      </c>
      <c r="BF349">
        <f t="shared" si="527"/>
        <v>5</v>
      </c>
      <c r="BH349">
        <f t="shared" si="528"/>
        <v>0</v>
      </c>
      <c r="BK349" s="45">
        <f>IF(G349="MEA",'[1]Net Hire Rate'!$E$7,IF(G349="AMR",'[1]Net Hire Rate'!$F$7,IF(G349="EUR",'[1]Net Hire Rate'!$G$7,IF(G349="APAC",'[1]Net Hire Rate'!$H$7,0))))</f>
        <v>-0.12481698389458272</v>
      </c>
      <c r="BL349" s="45">
        <f>IF(G349="MEA",'[1]Net Hire Rate'!$E$8,IF(G349="AMR",'[1]Net Hire Rate'!$F$8,IF(G349="EUR",'[1]Net Hire Rate'!$G$8,IF(G349="APAC",'[1]Net Hire Rate'!$H$8,0))))</f>
        <v>-0.12481698389458272</v>
      </c>
      <c r="BM349" s="45">
        <f>IF(G349="MEA",'[1]Net Hire Rate'!$E$9,IF(G349="AMR",'[1]Net Hire Rate'!$F$9,IF(G349="EUR",'[1]Net Hire Rate'!$G$9,IF(G349="APAC",'[1]Net Hire Rate'!$H$9,0))))</f>
        <v>-0.12481698389458272</v>
      </c>
      <c r="BN349" s="45">
        <f>IF(G349="MEA",'[1]Net Hire Rate'!$E$10,IF(G349="AMR",'[1]Net Hire Rate'!$F$10,IF(G349="EUR",'[1]Net Hire Rate'!$G$10,IF(G349="APAC",'[1]Net Hire Rate'!$H$10,0))))</f>
        <v>-0.12481698389458272</v>
      </c>
      <c r="BO349" s="45">
        <f>IF(G349="MEA",'[1]Net Hire Rate'!$E$11,IF(G349="AMR",'[1]Net Hire Rate'!$F$11,IF(G349="EUR",'[1]Net Hire Rate'!$G$11,IF(G349="APAC",'[1]Net Hire Rate'!$H$11,0))))</f>
        <v>-0.12481698389458272</v>
      </c>
      <c r="BP349" s="45">
        <f>IF(G349="MEA",'[1]Net Hire Rate'!$E$12,IF(G349="AMR",'[1]Net Hire Rate'!$F$12,IF(G349="EUR",'[1]Net Hire Rate'!$G$12,IF(G349="APAC",'[1]Net Hire Rate'!$H$12,0))))</f>
        <v>-0.12481698389458272</v>
      </c>
      <c r="BQ349" s="147">
        <f t="shared" si="529"/>
        <v>5</v>
      </c>
      <c r="BR349" s="147">
        <f t="shared" si="512"/>
        <v>5</v>
      </c>
      <c r="BS349" s="147">
        <f t="shared" si="530"/>
        <v>4.3759150805270863</v>
      </c>
      <c r="BT349" s="148">
        <f t="shared" si="513"/>
        <v>3.3759150805270863</v>
      </c>
      <c r="BU349" s="149">
        <f t="shared" si="531"/>
        <v>2.9545435422914581</v>
      </c>
      <c r="BV349" s="148">
        <f t="shared" si="514"/>
        <v>2.9545435422914581</v>
      </c>
      <c r="BW349" s="148">
        <f t="shared" si="532"/>
        <v>2.5857663285574217</v>
      </c>
      <c r="BX349" s="148">
        <f t="shared" si="515"/>
        <v>2.5857663285574217</v>
      </c>
      <c r="BY349" s="148">
        <f t="shared" si="533"/>
        <v>2.2630187743707157</v>
      </c>
      <c r="BZ349" s="148">
        <f t="shared" si="516"/>
        <v>2.2630187743707157</v>
      </c>
      <c r="CA349" s="148">
        <f t="shared" si="534"/>
        <v>1.9805555964569477</v>
      </c>
      <c r="CB349" s="148">
        <f t="shared" si="517"/>
        <v>0.98055559645694768</v>
      </c>
      <c r="CC349" s="148"/>
      <c r="CD349" s="38" t="s">
        <v>489</v>
      </c>
      <c r="CE349" s="39">
        <v>0.34</v>
      </c>
      <c r="CF349" s="38">
        <v>4245935.3874000004</v>
      </c>
      <c r="CG349" s="38">
        <v>4245935.3874000004</v>
      </c>
      <c r="CH349" s="38">
        <v>4264891.0780500006</v>
      </c>
      <c r="CI349" s="38">
        <v>4252253.9509499995</v>
      </c>
      <c r="CJ349" s="38">
        <v>4254360.1387999998</v>
      </c>
      <c r="CK349" s="38">
        <v>4257168.389266667</v>
      </c>
      <c r="CL349" s="38" t="s">
        <v>490</v>
      </c>
      <c r="CM349" s="40">
        <v>0.16</v>
      </c>
      <c r="CN349" s="38">
        <v>1917.8333333333333</v>
      </c>
      <c r="CO349" s="38">
        <v>1919.8333333333333</v>
      </c>
      <c r="CP349" s="38">
        <v>1769</v>
      </c>
      <c r="CQ349" s="38">
        <v>1770</v>
      </c>
      <c r="CR349" s="38">
        <v>1771</v>
      </c>
      <c r="CS349" s="38">
        <v>1770</v>
      </c>
      <c r="CT349" s="39" t="s">
        <v>491</v>
      </c>
      <c r="CU349" s="40">
        <v>0.15</v>
      </c>
      <c r="CV349" s="38">
        <v>14180</v>
      </c>
      <c r="CW349" s="38">
        <v>14180</v>
      </c>
      <c r="CX349" s="38">
        <v>13952.333333333332</v>
      </c>
      <c r="CY349" s="38">
        <v>14104.111111111109</v>
      </c>
      <c r="CZ349" s="38">
        <v>14078.814814814814</v>
      </c>
      <c r="DA349" s="38">
        <v>14045.086419753086</v>
      </c>
      <c r="DB349" s="38" t="s">
        <v>492</v>
      </c>
      <c r="DC349" s="40">
        <v>0.18</v>
      </c>
      <c r="DD349" s="38">
        <v>13341</v>
      </c>
      <c r="DE349" s="38">
        <v>13741</v>
      </c>
      <c r="DF349" s="38">
        <v>15566</v>
      </c>
      <c r="DG349" s="38">
        <v>15707</v>
      </c>
      <c r="DH349" s="38">
        <v>15425</v>
      </c>
      <c r="DI349" s="38">
        <v>15157</v>
      </c>
      <c r="DJ349" s="38" t="s">
        <v>493</v>
      </c>
      <c r="DK349" s="40">
        <v>0.17</v>
      </c>
      <c r="DL349" s="38">
        <v>486168</v>
      </c>
      <c r="DM349" s="38">
        <v>482251</v>
      </c>
      <c r="DN349" s="38">
        <v>517010</v>
      </c>
      <c r="DO349" s="38">
        <v>650006</v>
      </c>
      <c r="DP349" s="38">
        <v>557079</v>
      </c>
      <c r="DQ349" s="38">
        <v>547226</v>
      </c>
      <c r="DR349" s="15"/>
      <c r="DS349" s="151">
        <f t="shared" si="518"/>
        <v>5</v>
      </c>
      <c r="DT349" s="152">
        <f t="shared" si="519"/>
        <v>5.0209704058782378</v>
      </c>
      <c r="DU349" s="7">
        <f t="shared" si="520"/>
        <v>5.1374882992037261</v>
      </c>
      <c r="DV349" s="7">
        <f t="shared" si="521"/>
        <v>5.3829113095092858</v>
      </c>
      <c r="DW349">
        <f t="shared" si="522"/>
        <v>5.2013392274888606</v>
      </c>
      <c r="DX349">
        <f t="shared" si="523"/>
        <v>5.1649562611975641</v>
      </c>
      <c r="DZ349">
        <f t="shared" si="535"/>
        <v>5</v>
      </c>
      <c r="EA349">
        <f t="shared" si="536"/>
        <v>5.0209704058782378</v>
      </c>
      <c r="EB349">
        <f t="shared" si="537"/>
        <v>5.1374882992037261</v>
      </c>
      <c r="EC349">
        <f t="shared" si="538"/>
        <v>5.3829113095092858</v>
      </c>
      <c r="ED349">
        <f t="shared" si="539"/>
        <v>5.2013392274888606</v>
      </c>
      <c r="EE349">
        <f t="shared" si="540"/>
        <v>5.1649562611975641</v>
      </c>
      <c r="EG349">
        <f t="shared" si="541"/>
        <v>5.0209704058782378</v>
      </c>
      <c r="EH349">
        <f t="shared" si="542"/>
        <v>5.1160312488489046</v>
      </c>
      <c r="EI349">
        <f t="shared" si="543"/>
        <v>5.2388550552451854</v>
      </c>
      <c r="EJ349">
        <f t="shared" si="544"/>
        <v>4.8313439776541873</v>
      </c>
      <c r="EK349">
        <f t="shared" si="545"/>
        <v>4.9650253860592155</v>
      </c>
      <c r="EM349">
        <f>IF($EM$9='[1]L&amp;D Numbers'!$E$6,'[1]L&amp;D Numbers'!$E$7)</f>
        <v>350</v>
      </c>
      <c r="EN349">
        <f>IF($EN$9='[1]L&amp;D Numbers'!$F$6,'[1]L&amp;D Numbers'!$F$7)</f>
        <v>2000</v>
      </c>
      <c r="EO349">
        <f>IF($EO$9='[1]L&amp;D Numbers'!$G$6,'[1]L&amp;D Numbers'!$G$7)</f>
        <v>2000</v>
      </c>
      <c r="EP349">
        <f>IF($EP$9='[1]L&amp;D Numbers'!$H$6,'[1]L&amp;D Numbers'!$H$7)</f>
        <v>2000</v>
      </c>
      <c r="EQ349">
        <f>IF($EQ$9='[1]L&amp;D Numbers'!$I$6,'[1]L&amp;D Numbers'!$I$7)</f>
        <v>2000</v>
      </c>
      <c r="ER349">
        <f>IF($ER$9='[1]L&amp;D Numbers'!$J$6,'[1]L&amp;D Numbers'!$J$7)</f>
        <v>0</v>
      </c>
      <c r="ET349" s="45">
        <f>'[1]L&amp;D Master'!$E$10</f>
        <v>1.0678246631903041E-2</v>
      </c>
      <c r="EU349" s="45">
        <f>ET349+'[1]L&amp;D Master'!$F$10</f>
        <v>1.8222427877342538E-2</v>
      </c>
      <c r="EV349" s="45">
        <f>EU349+'[1]L&amp;D Master'!$G$10</f>
        <v>2.3561551193294058E-2</v>
      </c>
      <c r="EW349" s="45">
        <f>EV349+'[1]L&amp;D Master'!$H$10</f>
        <v>2.7330438342024234E-2</v>
      </c>
      <c r="EX349" s="45">
        <f>EW349+'[1]L&amp;D Master'!$I$10</f>
        <v>2.9999999999999995E-2</v>
      </c>
      <c r="EY349" s="45"/>
      <c r="EZ349" s="45">
        <f t="shared" si="546"/>
        <v>1.0678246631903041E-2</v>
      </c>
      <c r="FA349" s="45">
        <f t="shared" si="547"/>
        <v>1.8222427877342538E-2</v>
      </c>
      <c r="FB349" s="45">
        <f t="shared" si="547"/>
        <v>2.3561551193294058E-2</v>
      </c>
      <c r="FC349" s="45">
        <f t="shared" si="547"/>
        <v>2.7330438342024234E-2</v>
      </c>
      <c r="FD349" s="45">
        <f t="shared" si="547"/>
        <v>2.7330438342024234E-2</v>
      </c>
      <c r="FE349" s="45"/>
      <c r="FF349">
        <f t="shared" si="554"/>
        <v>4.9673552455527838</v>
      </c>
      <c r="FG349">
        <f t="shared" si="555"/>
        <v>5.0438707892007955</v>
      </c>
      <c r="FH349">
        <f t="shared" si="556"/>
        <v>5.2560815691213207</v>
      </c>
      <c r="FI349">
        <f t="shared" si="557"/>
        <v>5.0591843464360249</v>
      </c>
      <c r="FJ349">
        <f t="shared" si="558"/>
        <v>5.023795742561652</v>
      </c>
      <c r="FL349" s="34"/>
      <c r="FM349" s="34"/>
      <c r="FN349" s="34"/>
      <c r="FO349" s="34"/>
      <c r="FP349" s="34"/>
      <c r="FQ349" s="153">
        <f t="shared" si="548"/>
        <v>0.125</v>
      </c>
      <c r="FR349" s="153"/>
      <c r="FS349" s="42"/>
      <c r="FT349" s="42"/>
      <c r="FU349" s="42"/>
      <c r="FV349" s="42"/>
      <c r="FW349" s="42"/>
      <c r="FX349" s="42"/>
      <c r="FY349" s="42"/>
      <c r="FZ349" s="42"/>
      <c r="GA349" s="42"/>
      <c r="GB349" s="42"/>
      <c r="GC349" s="42"/>
      <c r="GD349" s="42"/>
      <c r="GE349" s="42"/>
      <c r="GF349" s="42"/>
      <c r="GG349" s="42"/>
      <c r="GH349" s="42"/>
      <c r="GI349" s="42"/>
      <c r="GJ349" s="42"/>
      <c r="GK349" s="42"/>
      <c r="GL349" s="42"/>
      <c r="GM349" s="154">
        <f>'[1]Automation Master'!$B$10*FQ349*FO349</f>
        <v>0</v>
      </c>
      <c r="GN349" s="155">
        <f>'[1]Automation Master'!$B$11*FO349*FQ349+GM349</f>
        <v>0</v>
      </c>
      <c r="GO349" s="155">
        <f>'[1]Automation Master'!$B$12*FO349*FQ349+GN349</f>
        <v>0</v>
      </c>
      <c r="GP349" s="155">
        <f>'[1]Automation Master'!$B$13*FO349*FQ349+GO349</f>
        <v>0</v>
      </c>
      <c r="GQ349" s="155">
        <f>'[1]Automation Master'!$C$10*FO349*FQ349+GP349</f>
        <v>0</v>
      </c>
      <c r="GR349" s="155">
        <f>'[1]Automation Master'!$C$11*FO349*FQ349+GQ349</f>
        <v>0</v>
      </c>
      <c r="GS349" s="155">
        <f>'[1]Automation Master'!$C$12*FO349*FQ349+GR349</f>
        <v>0</v>
      </c>
      <c r="GT349" s="155">
        <f>'[1]Automation Master'!$C$13*FO349*FQ349+GS349</f>
        <v>0</v>
      </c>
      <c r="GU349" s="155">
        <f>'[1]Automation Master'!$D$10*FO349*FQ349+GT349</f>
        <v>0</v>
      </c>
      <c r="GV349" s="155">
        <f>'[1]Automation Master'!$D$11*FO349*FQ349+GU349</f>
        <v>0</v>
      </c>
      <c r="GW349" s="155">
        <f>'[1]Automation Master'!$D$12*FO349*FQ349+GV349</f>
        <v>0</v>
      </c>
      <c r="GX349" s="155">
        <f>'[1]Automation Master'!$D$13*FO349*FQ349+GW349</f>
        <v>0</v>
      </c>
      <c r="GY349" s="155">
        <f>'[1]Automation Master'!$E$10*FO349*FQ349+GX349</f>
        <v>0</v>
      </c>
      <c r="GZ349" s="155">
        <f>'[1]Automation Master'!$E$11*FO349*FQ349+GY349</f>
        <v>0</v>
      </c>
      <c r="HA349" s="155">
        <f>'[1]Automation Master'!$E$12*FO349*FQ349+GZ349</f>
        <v>0</v>
      </c>
      <c r="HB349" s="155">
        <f>'[1]Automation Master'!$E$13*FO349*FQ349+HA349</f>
        <v>0</v>
      </c>
      <c r="HC349" s="155">
        <f>'[1]Automation Master'!$F$10*FO349*FQ349+HB349</f>
        <v>0</v>
      </c>
      <c r="HD349" s="155">
        <f>'[1]Automation Master'!$F$11*FO349*FQ349+HC349</f>
        <v>0</v>
      </c>
      <c r="HE349" s="155">
        <f>'[1]Automation Master'!$F$12*FO349*FQ349+HD349</f>
        <v>0</v>
      </c>
      <c r="HF349" s="156">
        <f>'[1]Automation Master'!$F$13*FO349*FQ349+HE349</f>
        <v>0</v>
      </c>
      <c r="HG349" s="157"/>
      <c r="HH349" s="157"/>
      <c r="HI349" s="157"/>
      <c r="HJ349" s="157"/>
      <c r="HK349" s="157"/>
      <c r="HL349" s="157"/>
      <c r="HM349" s="157"/>
      <c r="HN349" s="157"/>
      <c r="HO349" s="157"/>
      <c r="HP349" s="157"/>
      <c r="HQ349" s="157"/>
      <c r="HR349" s="157"/>
      <c r="HS349" s="157"/>
      <c r="HT349" s="157"/>
      <c r="HU349" s="157"/>
      <c r="HV349" s="157"/>
      <c r="HW349" s="157"/>
      <c r="HX349" s="157"/>
      <c r="HY349" s="42"/>
      <c r="HZ349" s="42"/>
      <c r="IA349" s="148">
        <f t="shared" si="559"/>
        <v>5.0209704058782378</v>
      </c>
      <c r="IB349" s="148">
        <f t="shared" si="560"/>
        <v>5.1374882992037261</v>
      </c>
      <c r="IC349" s="148">
        <f t="shared" si="561"/>
        <v>5.3829113095092858</v>
      </c>
      <c r="ID349" s="148">
        <f t="shared" si="562"/>
        <v>5.2013392274888606</v>
      </c>
      <c r="IE349" s="148">
        <f t="shared" si="563"/>
        <v>5.1649562611975641</v>
      </c>
      <c r="IH349">
        <f>(EA349)*(1-GP349)*(1-EZ349)</f>
        <v>4.9673552455527838</v>
      </c>
      <c r="II349">
        <f>(EB349)*(1-GT349)*(1-FA349)</f>
        <v>5.0438707892007955</v>
      </c>
      <c r="IJ349">
        <f>(EC349)*(1-GX349)*(1-FB349)</f>
        <v>5.2560815691213207</v>
      </c>
      <c r="IK349">
        <f>(ED349)*(1-HB349)*(1-FC349)</f>
        <v>5.0591843464360249</v>
      </c>
      <c r="IL349">
        <f>(EE349)*(1-HF349)*(1-FD349)</f>
        <v>5.023795742561652</v>
      </c>
      <c r="IN349" s="42">
        <f t="shared" si="564"/>
        <v>1.0678246631903011E-2</v>
      </c>
      <c r="IO349" s="42">
        <f t="shared" si="565"/>
        <v>1.8222427877342448E-2</v>
      </c>
      <c r="IP349" s="42">
        <f t="shared" si="566"/>
        <v>2.3561551193294138E-2</v>
      </c>
      <c r="IQ349" s="42">
        <f t="shared" si="567"/>
        <v>2.7330438342024123E-2</v>
      </c>
      <c r="IR349" s="42">
        <f t="shared" si="568"/>
        <v>2.7330438342024258E-2</v>
      </c>
      <c r="IT349" s="9">
        <f t="shared" si="549"/>
        <v>0</v>
      </c>
      <c r="IU349" s="9">
        <f t="shared" si="550"/>
        <v>0</v>
      </c>
      <c r="IV349" s="9">
        <f t="shared" si="551"/>
        <v>0</v>
      </c>
      <c r="IW349" s="9">
        <f t="shared" si="552"/>
        <v>0</v>
      </c>
      <c r="IX349" s="9">
        <f t="shared" si="553"/>
        <v>0</v>
      </c>
    </row>
    <row r="350" spans="1:258" ht="15.75" hidden="1" thickBot="1" x14ac:dyDescent="0.3">
      <c r="A350">
        <v>1</v>
      </c>
      <c r="B350" t="s">
        <v>446</v>
      </c>
      <c r="C350" t="s">
        <v>497</v>
      </c>
      <c r="D350" t="s">
        <v>498</v>
      </c>
      <c r="E350" t="s">
        <v>333</v>
      </c>
      <c r="F350" t="s">
        <v>333</v>
      </c>
      <c r="G350" t="s">
        <v>273</v>
      </c>
      <c r="H350">
        <v>1</v>
      </c>
      <c r="L350">
        <v>1</v>
      </c>
      <c r="R350">
        <v>1</v>
      </c>
      <c r="Y350">
        <v>1</v>
      </c>
      <c r="AB350">
        <v>1</v>
      </c>
      <c r="AT350">
        <v>1</v>
      </c>
      <c r="AU350">
        <v>0</v>
      </c>
      <c r="AV350">
        <v>0</v>
      </c>
      <c r="AW350">
        <v>0</v>
      </c>
      <c r="AX350">
        <v>1</v>
      </c>
      <c r="BB350">
        <f t="shared" si="524"/>
        <v>1</v>
      </c>
      <c r="BC350">
        <v>1</v>
      </c>
      <c r="BD350">
        <f t="shared" si="525"/>
        <v>1</v>
      </c>
      <c r="BE350">
        <f t="shared" si="526"/>
        <v>1</v>
      </c>
      <c r="BF350">
        <f t="shared" si="527"/>
        <v>1</v>
      </c>
      <c r="BH350">
        <f t="shared" si="528"/>
        <v>0</v>
      </c>
      <c r="BK350" s="45">
        <f>IF(G350="MEA",'[1]Net Hire Rate'!$E$7,IF(G350="AMR",'[1]Net Hire Rate'!$F$7,IF(G350="EUR",'[1]Net Hire Rate'!$G$7,IF(G350="APAC",'[1]Net Hire Rate'!$H$7,0))))</f>
        <v>-2.2817025010969723E-2</v>
      </c>
      <c r="BL350" s="45">
        <f>IF(G350="MEA",'[1]Net Hire Rate'!$E$8,IF(G350="AMR",'[1]Net Hire Rate'!$F$8,IF(G350="EUR",'[1]Net Hire Rate'!$G$8,IF(G350="APAC",'[1]Net Hire Rate'!$H$8,0))))</f>
        <v>-2.2817025010969723E-2</v>
      </c>
      <c r="BM350" s="45">
        <f>IF(G350="MEA",'[1]Net Hire Rate'!$E$9,IF(G350="AMR",'[1]Net Hire Rate'!$F$9,IF(G350="EUR",'[1]Net Hire Rate'!$G$9,IF(G350="APAC",'[1]Net Hire Rate'!$H$9,0))))</f>
        <v>-2.2817025010969723E-2</v>
      </c>
      <c r="BN350" s="45">
        <f>IF(G350="MEA",'[1]Net Hire Rate'!$E$10,IF(G350="AMR",'[1]Net Hire Rate'!$F$10,IF(G350="EUR",'[1]Net Hire Rate'!$G$10,IF(G350="APAC",'[1]Net Hire Rate'!$H$10,0))))</f>
        <v>-2.2817025010969723E-2</v>
      </c>
      <c r="BO350" s="45">
        <f>IF(G350="MEA",'[1]Net Hire Rate'!$E$11,IF(G350="AMR",'[1]Net Hire Rate'!$F$11,IF(G350="EUR",'[1]Net Hire Rate'!$G$11,IF(G350="APAC",'[1]Net Hire Rate'!$H$11,0))))</f>
        <v>-2.2817025010969723E-2</v>
      </c>
      <c r="BP350" s="45">
        <f>IF(G350="MEA",'[1]Net Hire Rate'!$E$12,IF(G350="AMR",'[1]Net Hire Rate'!$F$12,IF(G350="EUR",'[1]Net Hire Rate'!$G$12,IF(G350="APAC",'[1]Net Hire Rate'!$H$12,0))))</f>
        <v>-2.2817025010969723E-2</v>
      </c>
      <c r="BQ350" s="147">
        <f t="shared" si="529"/>
        <v>1</v>
      </c>
      <c r="BR350" s="147">
        <f t="shared" si="512"/>
        <v>1</v>
      </c>
      <c r="BS350" s="147">
        <f t="shared" si="530"/>
        <v>0.97718297498903028</v>
      </c>
      <c r="BT350" s="148">
        <f t="shared" si="513"/>
        <v>0.97718297498903028</v>
      </c>
      <c r="BU350" s="149">
        <f t="shared" si="531"/>
        <v>0.95488656660841176</v>
      </c>
      <c r="BV350" s="148">
        <f t="shared" si="514"/>
        <v>0.95488656660841176</v>
      </c>
      <c r="BW350" s="148">
        <f t="shared" si="532"/>
        <v>0.93309889593546858</v>
      </c>
      <c r="BX350" s="148">
        <f t="shared" si="515"/>
        <v>0.93309889593546858</v>
      </c>
      <c r="BY350" s="148">
        <f t="shared" si="533"/>
        <v>0.91180835508920077</v>
      </c>
      <c r="BZ350" s="148">
        <f t="shared" si="516"/>
        <v>0.91180835508920077</v>
      </c>
      <c r="CA350" s="148">
        <f t="shared" si="534"/>
        <v>0.89100360104591936</v>
      </c>
      <c r="CB350" s="148">
        <f t="shared" si="517"/>
        <v>0.89100360104591936</v>
      </c>
      <c r="CC350" s="148"/>
      <c r="CD350" s="38" t="s">
        <v>499</v>
      </c>
      <c r="CE350" s="39">
        <v>0.55000000000000004</v>
      </c>
      <c r="CF350" s="38">
        <v>3</v>
      </c>
      <c r="CG350" s="38">
        <v>3.4499999999999997</v>
      </c>
      <c r="CH350" s="38">
        <v>3.4499999999999997</v>
      </c>
      <c r="CI350" s="38">
        <v>3.4499999999999997</v>
      </c>
      <c r="CJ350" s="38">
        <v>3.4499999999999997</v>
      </c>
      <c r="CK350" s="41">
        <v>3.4499999999999997</v>
      </c>
      <c r="CL350" s="39" t="s">
        <v>500</v>
      </c>
      <c r="CM350" s="40">
        <v>0.05</v>
      </c>
      <c r="CN350" s="41">
        <v>1</v>
      </c>
      <c r="CO350" s="41">
        <v>1</v>
      </c>
      <c r="CP350" s="41">
        <v>1</v>
      </c>
      <c r="CQ350" s="41">
        <v>1</v>
      </c>
      <c r="CR350" s="41">
        <v>1</v>
      </c>
      <c r="CS350" s="41">
        <v>1</v>
      </c>
      <c r="CT350" s="41" t="s">
        <v>501</v>
      </c>
      <c r="CU350" s="40">
        <v>0.25</v>
      </c>
      <c r="CV350" s="41">
        <v>38</v>
      </c>
      <c r="CW350" s="41">
        <v>40</v>
      </c>
      <c r="CX350" s="41">
        <v>40</v>
      </c>
      <c r="CY350" s="41">
        <v>40</v>
      </c>
      <c r="CZ350" s="41">
        <v>40</v>
      </c>
      <c r="DA350" s="41">
        <v>40</v>
      </c>
      <c r="DB350" s="41" t="s">
        <v>502</v>
      </c>
      <c r="DC350" s="40">
        <v>0.15</v>
      </c>
      <c r="DD350" s="41">
        <v>2</v>
      </c>
      <c r="DE350" s="41">
        <v>2.15</v>
      </c>
      <c r="DF350" s="41">
        <v>2.15</v>
      </c>
      <c r="DG350" s="41">
        <v>2.2999999999999998</v>
      </c>
      <c r="DH350" s="41">
        <v>2.2999999999999998</v>
      </c>
      <c r="DI350" s="41">
        <v>2.2999999999999998</v>
      </c>
      <c r="DJ350" s="41"/>
      <c r="DK350" s="40"/>
      <c r="DL350" s="41"/>
      <c r="DM350" s="41"/>
      <c r="DN350" s="41"/>
      <c r="DO350" s="41"/>
      <c r="DP350" s="41"/>
      <c r="DQ350" s="41"/>
      <c r="DR350" s="15"/>
      <c r="DS350" s="151">
        <f t="shared" si="518"/>
        <v>1</v>
      </c>
      <c r="DT350" s="152">
        <f t="shared" si="519"/>
        <v>1.106907894736842</v>
      </c>
      <c r="DU350" s="7">
        <f t="shared" si="520"/>
        <v>1.106907894736842</v>
      </c>
      <c r="DV350" s="7">
        <f t="shared" si="521"/>
        <v>1.118157894736842</v>
      </c>
      <c r="DW350">
        <f t="shared" si="522"/>
        <v>1.118157894736842</v>
      </c>
      <c r="DX350">
        <f t="shared" si="523"/>
        <v>1.118157894736842</v>
      </c>
      <c r="DZ350">
        <f t="shared" si="535"/>
        <v>1</v>
      </c>
      <c r="EA350">
        <f t="shared" si="536"/>
        <v>1.106907894736842</v>
      </c>
      <c r="EB350">
        <f t="shared" si="537"/>
        <v>1.106907894736842</v>
      </c>
      <c r="EC350">
        <f t="shared" si="538"/>
        <v>1.118157894736842</v>
      </c>
      <c r="ED350">
        <f t="shared" si="539"/>
        <v>1.118157894736842</v>
      </c>
      <c r="EE350">
        <f t="shared" si="540"/>
        <v>1.118157894736842</v>
      </c>
      <c r="EG350">
        <f t="shared" si="541"/>
        <v>1.106907894736842</v>
      </c>
      <c r="EH350">
        <f t="shared" si="542"/>
        <v>1</v>
      </c>
      <c r="EI350">
        <f t="shared" si="543"/>
        <v>1.0101634472511143</v>
      </c>
      <c r="EJ350">
        <f t="shared" si="544"/>
        <v>1</v>
      </c>
      <c r="EK350">
        <f t="shared" si="545"/>
        <v>1</v>
      </c>
      <c r="EM350">
        <f>IF($EM$9='[1]L&amp;D Numbers'!$E$6,'[1]L&amp;D Numbers'!$E$7)</f>
        <v>350</v>
      </c>
      <c r="EN350">
        <f>IF($EN$9='[1]L&amp;D Numbers'!$F$6,'[1]L&amp;D Numbers'!$F$7)</f>
        <v>2000</v>
      </c>
      <c r="EO350">
        <f>IF($EO$9='[1]L&amp;D Numbers'!$G$6,'[1]L&amp;D Numbers'!$G$7)</f>
        <v>2000</v>
      </c>
      <c r="EP350">
        <f>IF($EP$9='[1]L&amp;D Numbers'!$H$6,'[1]L&amp;D Numbers'!$H$7)</f>
        <v>2000</v>
      </c>
      <c r="EQ350">
        <f>IF($EQ$9='[1]L&amp;D Numbers'!$I$6,'[1]L&amp;D Numbers'!$I$7)</f>
        <v>2000</v>
      </c>
      <c r="ER350">
        <f>IF($ER$9='[1]L&amp;D Numbers'!$J$6,'[1]L&amp;D Numbers'!$J$7)</f>
        <v>0</v>
      </c>
      <c r="ET350" s="45">
        <f>'[1]L&amp;D Master'!$E$10</f>
        <v>1.0678246631903041E-2</v>
      </c>
      <c r="EU350" s="45">
        <f>ET350+'[1]L&amp;D Master'!$F$10</f>
        <v>1.8222427877342538E-2</v>
      </c>
      <c r="EV350" s="45">
        <f>EU350+'[1]L&amp;D Master'!$G$10</f>
        <v>2.3561551193294058E-2</v>
      </c>
      <c r="EW350" s="45">
        <f>EV350+'[1]L&amp;D Master'!$H$10</f>
        <v>2.7330438342024234E-2</v>
      </c>
      <c r="EX350" s="45">
        <f>EW350+'[1]L&amp;D Master'!$I$10</f>
        <v>2.9999999999999995E-2</v>
      </c>
      <c r="EY350" s="45"/>
      <c r="EZ350" s="45">
        <f t="shared" si="546"/>
        <v>1.0678246631903041E-2</v>
      </c>
      <c r="FA350" s="45">
        <f t="shared" si="547"/>
        <v>1.8222427877342538E-2</v>
      </c>
      <c r="FB350" s="45">
        <f t="shared" si="547"/>
        <v>2.3561551193294058E-2</v>
      </c>
      <c r="FC350" s="45">
        <f t="shared" si="547"/>
        <v>2.7330438342024234E-2</v>
      </c>
      <c r="FD350" s="45">
        <f t="shared" si="547"/>
        <v>2.7330438342024234E-2</v>
      </c>
      <c r="FE350" s="45"/>
      <c r="FF350">
        <f t="shared" si="554"/>
        <v>1.0950880592380414</v>
      </c>
      <c r="FG350">
        <f t="shared" si="555"/>
        <v>1.0867373454581388</v>
      </c>
      <c r="FH350">
        <f t="shared" si="556"/>
        <v>1.091812360257814</v>
      </c>
      <c r="FI350">
        <f t="shared" si="557"/>
        <v>1.0875981493380891</v>
      </c>
      <c r="FJ350">
        <f t="shared" si="558"/>
        <v>1.0875981493380891</v>
      </c>
      <c r="FL350" s="34"/>
      <c r="FM350" s="34"/>
      <c r="FN350" s="34"/>
      <c r="FO350" s="34"/>
      <c r="FP350" s="34"/>
      <c r="FQ350" s="153">
        <f t="shared" si="548"/>
        <v>0.125</v>
      </c>
      <c r="FR350" s="153"/>
      <c r="FS350" s="42"/>
      <c r="FT350" s="42"/>
      <c r="FU350" s="42"/>
      <c r="FV350" s="42"/>
      <c r="FW350" s="42"/>
      <c r="FX350" s="42"/>
      <c r="FY350" s="42"/>
      <c r="FZ350" s="42"/>
      <c r="GA350" s="42"/>
      <c r="GB350" s="42"/>
      <c r="GC350" s="42"/>
      <c r="GD350" s="42"/>
      <c r="GE350" s="42"/>
      <c r="GF350" s="42"/>
      <c r="GG350" s="42"/>
      <c r="GH350" s="42"/>
      <c r="GI350" s="42"/>
      <c r="GJ350" s="42"/>
      <c r="GK350" s="42"/>
      <c r="GL350" s="42"/>
      <c r="GM350" s="154">
        <f>'[1]Automation Master'!$B$10*FQ350*FO350</f>
        <v>0</v>
      </c>
      <c r="GN350" s="155">
        <f>'[1]Automation Master'!$B$11*FO350*FQ350+GM350</f>
        <v>0</v>
      </c>
      <c r="GO350" s="155">
        <f>'[1]Automation Master'!$B$12*FO350*FQ350+GN350</f>
        <v>0</v>
      </c>
      <c r="GP350" s="155">
        <f>'[1]Automation Master'!$B$13*FO350*FQ350+GO350</f>
        <v>0</v>
      </c>
      <c r="GQ350" s="155">
        <f>'[1]Automation Master'!$C$10*FO350*FQ350+GP350</f>
        <v>0</v>
      </c>
      <c r="GR350" s="155">
        <f>'[1]Automation Master'!$C$11*FO350*FQ350+GQ350</f>
        <v>0</v>
      </c>
      <c r="GS350" s="155">
        <f>'[1]Automation Master'!$C$12*FO350*FQ350+GR350</f>
        <v>0</v>
      </c>
      <c r="GT350" s="155">
        <f>'[1]Automation Master'!$C$13*FO350*FQ350+GS350</f>
        <v>0</v>
      </c>
      <c r="GU350" s="155">
        <f>'[1]Automation Master'!$D$10*FO350*FQ350+GT350</f>
        <v>0</v>
      </c>
      <c r="GV350" s="155">
        <f>'[1]Automation Master'!$D$11*FO350*FQ350+GU350</f>
        <v>0</v>
      </c>
      <c r="GW350" s="155">
        <f>'[1]Automation Master'!$D$12*FO350*FQ350+GV350</f>
        <v>0</v>
      </c>
      <c r="GX350" s="155">
        <f>'[1]Automation Master'!$D$13*FO350*FQ350+GW350</f>
        <v>0</v>
      </c>
      <c r="GY350" s="155">
        <f>'[1]Automation Master'!$E$10*FO350*FQ350+GX350</f>
        <v>0</v>
      </c>
      <c r="GZ350" s="155">
        <f>'[1]Automation Master'!$E$11*FO350*FQ350+GY350</f>
        <v>0</v>
      </c>
      <c r="HA350" s="155">
        <f>'[1]Automation Master'!$E$12*FO350*FQ350+GZ350</f>
        <v>0</v>
      </c>
      <c r="HB350" s="155">
        <f>'[1]Automation Master'!$E$13*FO350*FQ350+HA350</f>
        <v>0</v>
      </c>
      <c r="HC350" s="155">
        <f>'[1]Automation Master'!$F$10*FO350*FQ350+HB350</f>
        <v>0</v>
      </c>
      <c r="HD350" s="155">
        <f>'[1]Automation Master'!$F$11*FO350*FQ350+HC350</f>
        <v>0</v>
      </c>
      <c r="HE350" s="155">
        <f>'[1]Automation Master'!$F$12*FO350*FQ350+HD350</f>
        <v>0</v>
      </c>
      <c r="HF350" s="156">
        <f>'[1]Automation Master'!$F$13*FO350*FQ350+HE350</f>
        <v>0</v>
      </c>
      <c r="HG350" s="157"/>
      <c r="HH350" s="157"/>
      <c r="HI350" s="157"/>
      <c r="HJ350" s="157"/>
      <c r="HK350" s="157"/>
      <c r="HL350" s="157"/>
      <c r="HM350" s="157"/>
      <c r="HN350" s="157"/>
      <c r="HO350" s="157"/>
      <c r="HP350" s="157"/>
      <c r="HQ350" s="157"/>
      <c r="HR350" s="157"/>
      <c r="HS350" s="157"/>
      <c r="HT350" s="157"/>
      <c r="HU350" s="157"/>
      <c r="HV350" s="157"/>
      <c r="HW350" s="157"/>
      <c r="HX350" s="157"/>
      <c r="HY350" s="42"/>
      <c r="HZ350" s="42"/>
      <c r="IA350" s="148">
        <f t="shared" si="559"/>
        <v>1.106907894736842</v>
      </c>
      <c r="IB350" s="148">
        <f t="shared" si="560"/>
        <v>1.106907894736842</v>
      </c>
      <c r="IC350" s="148">
        <f t="shared" si="561"/>
        <v>1.118157894736842</v>
      </c>
      <c r="ID350" s="148">
        <f t="shared" si="562"/>
        <v>1.118157894736842</v>
      </c>
      <c r="IE350" s="148">
        <f t="shared" si="563"/>
        <v>1.118157894736842</v>
      </c>
      <c r="IH350">
        <f>(EA350)*(1-GP350)*(1-EZ350)</f>
        <v>1.0950880592380414</v>
      </c>
      <c r="II350">
        <f>(EB350)*(1-GT350)*(1-FA350)</f>
        <v>1.0867373454581388</v>
      </c>
      <c r="IJ350">
        <f>(EC350)*(1-GX350)*(1-FB350)</f>
        <v>1.091812360257814</v>
      </c>
      <c r="IK350">
        <f>(ED350)*(1-HB350)*(1-FC350)</f>
        <v>1.0875981493380891</v>
      </c>
      <c r="IL350">
        <f>(EE350)*(1-HF350)*(1-FD350)</f>
        <v>1.0875981493380891</v>
      </c>
      <c r="IN350" s="42">
        <f t="shared" si="564"/>
        <v>1.0678246631903081E-2</v>
      </c>
      <c r="IO350" s="42">
        <f t="shared" si="565"/>
        <v>1.8222427877342573E-2</v>
      </c>
      <c r="IP350" s="42">
        <f t="shared" si="566"/>
        <v>2.3561551193294037E-2</v>
      </c>
      <c r="IQ350" s="42">
        <f t="shared" si="567"/>
        <v>2.7330438342024289E-2</v>
      </c>
      <c r="IR350" s="42">
        <f t="shared" si="568"/>
        <v>2.7330438342024289E-2</v>
      </c>
      <c r="IT350" s="9">
        <f t="shared" si="549"/>
        <v>0</v>
      </c>
      <c r="IU350" s="9">
        <f t="shared" si="550"/>
        <v>0</v>
      </c>
      <c r="IV350" s="9">
        <f t="shared" si="551"/>
        <v>0</v>
      </c>
      <c r="IW350" s="9">
        <f t="shared" si="552"/>
        <v>0</v>
      </c>
      <c r="IX350" s="9">
        <f t="shared" si="553"/>
        <v>0</v>
      </c>
    </row>
    <row r="351" spans="1:258" ht="15.75" hidden="1" thickBot="1" x14ac:dyDescent="0.3">
      <c r="A351">
        <v>3</v>
      </c>
      <c r="B351" t="s">
        <v>446</v>
      </c>
      <c r="C351" t="s">
        <v>464</v>
      </c>
      <c r="D351" t="s">
        <v>465</v>
      </c>
      <c r="E351" t="s">
        <v>333</v>
      </c>
      <c r="F351" t="s">
        <v>333</v>
      </c>
      <c r="G351" t="s">
        <v>273</v>
      </c>
      <c r="H351">
        <v>3</v>
      </c>
      <c r="K351">
        <v>1</v>
      </c>
      <c r="L351">
        <v>2</v>
      </c>
      <c r="R351">
        <v>1</v>
      </c>
      <c r="S351">
        <v>1</v>
      </c>
      <c r="V351">
        <v>1</v>
      </c>
      <c r="Y351">
        <v>3</v>
      </c>
      <c r="AB351">
        <v>2</v>
      </c>
      <c r="AF351">
        <v>1</v>
      </c>
      <c r="AT351">
        <v>3</v>
      </c>
      <c r="AU351">
        <v>0</v>
      </c>
      <c r="AV351">
        <v>3</v>
      </c>
      <c r="AW351">
        <v>0</v>
      </c>
      <c r="AX351">
        <v>0</v>
      </c>
      <c r="BB351">
        <f t="shared" si="524"/>
        <v>3</v>
      </c>
      <c r="BD351">
        <f t="shared" si="525"/>
        <v>3</v>
      </c>
      <c r="BE351">
        <f t="shared" si="526"/>
        <v>3</v>
      </c>
      <c r="BF351">
        <f t="shared" si="527"/>
        <v>3</v>
      </c>
      <c r="BH351">
        <f t="shared" si="528"/>
        <v>0</v>
      </c>
      <c r="BK351" s="45">
        <f>IF(G351="MEA",'[1]Net Hire Rate'!$E$7,IF(G351="AMR",'[1]Net Hire Rate'!$F$7,IF(G351="EUR",'[1]Net Hire Rate'!$G$7,IF(G351="APAC",'[1]Net Hire Rate'!$H$7,0))))</f>
        <v>-2.2817025010969723E-2</v>
      </c>
      <c r="BL351" s="45">
        <f>IF(G351="MEA",'[1]Net Hire Rate'!$E$8,IF(G351="AMR",'[1]Net Hire Rate'!$F$8,IF(G351="EUR",'[1]Net Hire Rate'!$G$8,IF(G351="APAC",'[1]Net Hire Rate'!$H$8,0))))</f>
        <v>-2.2817025010969723E-2</v>
      </c>
      <c r="BM351" s="45">
        <f>IF(G351="MEA",'[1]Net Hire Rate'!$E$9,IF(G351="AMR",'[1]Net Hire Rate'!$F$9,IF(G351="EUR",'[1]Net Hire Rate'!$G$9,IF(G351="APAC",'[1]Net Hire Rate'!$H$9,0))))</f>
        <v>-2.2817025010969723E-2</v>
      </c>
      <c r="BN351" s="45">
        <f>IF(G351="MEA",'[1]Net Hire Rate'!$E$10,IF(G351="AMR",'[1]Net Hire Rate'!$F$10,IF(G351="EUR",'[1]Net Hire Rate'!$G$10,IF(G351="APAC",'[1]Net Hire Rate'!$H$10,0))))</f>
        <v>-2.2817025010969723E-2</v>
      </c>
      <c r="BO351" s="45">
        <f>IF(G351="MEA",'[1]Net Hire Rate'!$E$11,IF(G351="AMR",'[1]Net Hire Rate'!$F$11,IF(G351="EUR",'[1]Net Hire Rate'!$G$11,IF(G351="APAC",'[1]Net Hire Rate'!$H$11,0))))</f>
        <v>-2.2817025010969723E-2</v>
      </c>
      <c r="BP351" s="45">
        <f>IF(G351="MEA",'[1]Net Hire Rate'!$E$12,IF(G351="AMR",'[1]Net Hire Rate'!$F$12,IF(G351="EUR",'[1]Net Hire Rate'!$G$12,IF(G351="APAC",'[1]Net Hire Rate'!$H$12,0))))</f>
        <v>-2.2817025010969723E-2</v>
      </c>
      <c r="BQ351" s="147">
        <f t="shared" si="529"/>
        <v>3</v>
      </c>
      <c r="BR351" s="147">
        <f t="shared" si="512"/>
        <v>3</v>
      </c>
      <c r="BS351" s="147">
        <f t="shared" si="530"/>
        <v>2.9315489249670907</v>
      </c>
      <c r="BT351" s="148">
        <f t="shared" si="513"/>
        <v>2.9315489249670907</v>
      </c>
      <c r="BU351" s="149">
        <f t="shared" si="531"/>
        <v>2.8646596998252352</v>
      </c>
      <c r="BV351" s="148">
        <f t="shared" si="514"/>
        <v>2.8646596998252352</v>
      </c>
      <c r="BW351" s="148">
        <f t="shared" si="532"/>
        <v>2.7992966878064056</v>
      </c>
      <c r="BX351" s="148">
        <f t="shared" si="515"/>
        <v>2.7992966878064056</v>
      </c>
      <c r="BY351" s="148">
        <f t="shared" si="533"/>
        <v>2.7354250652676022</v>
      </c>
      <c r="BZ351" s="148">
        <f t="shared" si="516"/>
        <v>2.7354250652676022</v>
      </c>
      <c r="CA351" s="148">
        <f t="shared" si="534"/>
        <v>2.6730108031377577</v>
      </c>
      <c r="CB351" s="148">
        <f t="shared" si="517"/>
        <v>2.6730108031377577</v>
      </c>
      <c r="CC351" s="148"/>
      <c r="CD351" s="38"/>
      <c r="CE351" s="38"/>
      <c r="CF351" s="38"/>
      <c r="CG351" s="38"/>
      <c r="CH351" s="38"/>
      <c r="CI351" s="38"/>
      <c r="CJ351" s="38"/>
      <c r="CK351" s="41"/>
      <c r="CL351" s="41"/>
      <c r="CM351" s="40"/>
      <c r="CN351" s="41"/>
      <c r="CO351" s="41"/>
      <c r="CP351" s="41"/>
      <c r="CQ351" s="41"/>
      <c r="CR351" s="41"/>
      <c r="CS351" s="41"/>
      <c r="CT351" s="41"/>
      <c r="CU351" s="40"/>
      <c r="CV351" s="41"/>
      <c r="CW351" s="41"/>
      <c r="CX351" s="41"/>
      <c r="CY351" s="41"/>
      <c r="CZ351" s="41"/>
      <c r="DA351" s="41"/>
      <c r="DB351" s="41"/>
      <c r="DC351" s="40"/>
      <c r="DD351" s="41"/>
      <c r="DE351" s="41"/>
      <c r="DF351" s="41"/>
      <c r="DG351" s="41"/>
      <c r="DH351" s="41"/>
      <c r="DI351" s="41"/>
      <c r="DJ351" s="41"/>
      <c r="DK351" s="40"/>
      <c r="DL351" s="41"/>
      <c r="DM351" s="41"/>
      <c r="DN351" s="41"/>
      <c r="DO351" s="41"/>
      <c r="DP351" s="41"/>
      <c r="DQ351" s="41"/>
      <c r="DR351" s="15"/>
      <c r="DS351" s="151">
        <f t="shared" si="518"/>
        <v>3</v>
      </c>
      <c r="DT351" s="152">
        <f t="shared" si="519"/>
        <v>0</v>
      </c>
      <c r="DU351" s="7">
        <f t="shared" si="520"/>
        <v>0</v>
      </c>
      <c r="DV351" s="7">
        <f t="shared" si="521"/>
        <v>0</v>
      </c>
      <c r="DW351">
        <f t="shared" si="522"/>
        <v>0</v>
      </c>
      <c r="DX351">
        <f t="shared" si="523"/>
        <v>0</v>
      </c>
      <c r="DZ351">
        <f t="shared" si="535"/>
        <v>3</v>
      </c>
      <c r="EA351">
        <f t="shared" si="536"/>
        <v>3</v>
      </c>
      <c r="EB351">
        <f t="shared" si="537"/>
        <v>3</v>
      </c>
      <c r="EC351">
        <f t="shared" si="538"/>
        <v>3</v>
      </c>
      <c r="ED351">
        <f t="shared" si="539"/>
        <v>3</v>
      </c>
      <c r="EE351">
        <f t="shared" si="540"/>
        <v>3</v>
      </c>
      <c r="EG351">
        <f t="shared" si="541"/>
        <v>3</v>
      </c>
      <c r="EH351">
        <f t="shared" si="542"/>
        <v>3</v>
      </c>
      <c r="EI351">
        <f t="shared" si="543"/>
        <v>3</v>
      </c>
      <c r="EJ351">
        <f t="shared" si="544"/>
        <v>3</v>
      </c>
      <c r="EK351">
        <f t="shared" si="545"/>
        <v>3</v>
      </c>
      <c r="EM351">
        <f>IF($EM$9='[1]L&amp;D Numbers'!$E$6,'[1]L&amp;D Numbers'!$E$7)</f>
        <v>350</v>
      </c>
      <c r="EN351">
        <f>IF($EN$9='[1]L&amp;D Numbers'!$F$6,'[1]L&amp;D Numbers'!$F$7)</f>
        <v>2000</v>
      </c>
      <c r="EO351">
        <f>IF($EO$9='[1]L&amp;D Numbers'!$G$6,'[1]L&amp;D Numbers'!$G$7)</f>
        <v>2000</v>
      </c>
      <c r="EP351">
        <f>IF($EP$9='[1]L&amp;D Numbers'!$H$6,'[1]L&amp;D Numbers'!$H$7)</f>
        <v>2000</v>
      </c>
      <c r="EQ351">
        <f>IF($EQ$9='[1]L&amp;D Numbers'!$I$6,'[1]L&amp;D Numbers'!$I$7)</f>
        <v>2000</v>
      </c>
      <c r="ER351">
        <f>IF($ER$9='[1]L&amp;D Numbers'!$J$6,'[1]L&amp;D Numbers'!$J$7)</f>
        <v>0</v>
      </c>
      <c r="ET351" s="45">
        <f>'[1]L&amp;D Master'!$E$10</f>
        <v>1.0678246631903041E-2</v>
      </c>
      <c r="EU351" s="45">
        <f>ET351+'[1]L&amp;D Master'!$F$10</f>
        <v>1.8222427877342538E-2</v>
      </c>
      <c r="EV351" s="45">
        <f>EU351+'[1]L&amp;D Master'!$G$10</f>
        <v>2.3561551193294058E-2</v>
      </c>
      <c r="EW351" s="45">
        <f>EV351+'[1]L&amp;D Master'!$H$10</f>
        <v>2.7330438342024234E-2</v>
      </c>
      <c r="EX351" s="45">
        <f>EW351+'[1]L&amp;D Master'!$I$10</f>
        <v>2.9999999999999995E-2</v>
      </c>
      <c r="EY351" s="45"/>
      <c r="EZ351" s="45">
        <f t="shared" si="546"/>
        <v>1.0678246631903041E-2</v>
      </c>
      <c r="FA351" s="45">
        <f t="shared" si="547"/>
        <v>1.8222427877342538E-2</v>
      </c>
      <c r="FB351" s="45">
        <f t="shared" si="547"/>
        <v>2.3561551193294058E-2</v>
      </c>
      <c r="FC351" s="45">
        <f t="shared" si="547"/>
        <v>2.7330438342024234E-2</v>
      </c>
      <c r="FD351" s="45">
        <f t="shared" si="547"/>
        <v>2.7330438342024234E-2</v>
      </c>
      <c r="FE351" s="45"/>
      <c r="FF351">
        <f t="shared" si="554"/>
        <v>2.9679652601042905</v>
      </c>
      <c r="FG351">
        <f t="shared" si="555"/>
        <v>2.9453327163679726</v>
      </c>
      <c r="FH351">
        <f t="shared" si="556"/>
        <v>2.9293153464201178</v>
      </c>
      <c r="FI351">
        <f t="shared" si="557"/>
        <v>2.9180086849739273</v>
      </c>
      <c r="FJ351">
        <f t="shared" si="558"/>
        <v>2.9180086849739273</v>
      </c>
      <c r="FL351" s="34"/>
      <c r="FM351" s="34"/>
      <c r="FN351" s="34"/>
      <c r="FO351" s="34"/>
      <c r="FP351" s="34"/>
      <c r="FQ351" s="153">
        <f t="shared" si="548"/>
        <v>0.125</v>
      </c>
      <c r="FR351" s="153"/>
      <c r="FS351" s="42"/>
      <c r="FT351" s="42"/>
      <c r="FU351" s="42"/>
      <c r="FV351" s="42"/>
      <c r="FW351" s="42"/>
      <c r="FX351" s="42"/>
      <c r="FY351" s="42"/>
      <c r="FZ351" s="42"/>
      <c r="GA351" s="42"/>
      <c r="GB351" s="42"/>
      <c r="GC351" s="42"/>
      <c r="GD351" s="42"/>
      <c r="GE351" s="42"/>
      <c r="GF351" s="42"/>
      <c r="GG351" s="42"/>
      <c r="GH351" s="42"/>
      <c r="GI351" s="42"/>
      <c r="GJ351" s="42"/>
      <c r="GK351" s="42"/>
      <c r="GL351" s="42"/>
      <c r="GM351" s="154">
        <f>'[1]Automation Master'!$B$10*FQ351*FO351</f>
        <v>0</v>
      </c>
      <c r="GN351" s="155">
        <f>'[1]Automation Master'!$B$11*FO351*FQ351+GM351</f>
        <v>0</v>
      </c>
      <c r="GO351" s="155">
        <f>'[1]Automation Master'!$B$12*FO351*FQ351+GN351</f>
        <v>0</v>
      </c>
      <c r="GP351" s="155">
        <f>'[1]Automation Master'!$B$13*FO351*FQ351+GO351</f>
        <v>0</v>
      </c>
      <c r="GQ351" s="155">
        <f>'[1]Automation Master'!$C$10*FO351*FQ351+GP351</f>
        <v>0</v>
      </c>
      <c r="GR351" s="155">
        <f>'[1]Automation Master'!$C$11*FO351*FQ351+GQ351</f>
        <v>0</v>
      </c>
      <c r="GS351" s="155">
        <f>'[1]Automation Master'!$C$12*FO351*FQ351+GR351</f>
        <v>0</v>
      </c>
      <c r="GT351" s="155">
        <f>'[1]Automation Master'!$C$13*FO351*FQ351+GS351</f>
        <v>0</v>
      </c>
      <c r="GU351" s="155">
        <f>'[1]Automation Master'!$D$10*FO351*FQ351+GT351</f>
        <v>0</v>
      </c>
      <c r="GV351" s="155">
        <f>'[1]Automation Master'!$D$11*FO351*FQ351+GU351</f>
        <v>0</v>
      </c>
      <c r="GW351" s="155">
        <f>'[1]Automation Master'!$D$12*FO351*FQ351+GV351</f>
        <v>0</v>
      </c>
      <c r="GX351" s="155">
        <f>'[1]Automation Master'!$D$13*FO351*FQ351+GW351</f>
        <v>0</v>
      </c>
      <c r="GY351" s="155">
        <f>'[1]Automation Master'!$E$10*FO351*FQ351+GX351</f>
        <v>0</v>
      </c>
      <c r="GZ351" s="155">
        <f>'[1]Automation Master'!$E$11*FO351*FQ351+GY351</f>
        <v>0</v>
      </c>
      <c r="HA351" s="155">
        <f>'[1]Automation Master'!$E$12*FO351*FQ351+GZ351</f>
        <v>0</v>
      </c>
      <c r="HB351" s="155">
        <f>'[1]Automation Master'!$E$13*FO351*FQ351+HA351</f>
        <v>0</v>
      </c>
      <c r="HC351" s="155">
        <f>'[1]Automation Master'!$F$10*FO351*FQ351+HB351</f>
        <v>0</v>
      </c>
      <c r="HD351" s="155">
        <f>'[1]Automation Master'!$F$11*FO351*FQ351+HC351</f>
        <v>0</v>
      </c>
      <c r="HE351" s="155">
        <f>'[1]Automation Master'!$F$12*FO351*FQ351+HD351</f>
        <v>0</v>
      </c>
      <c r="HF351" s="156">
        <f>'[1]Automation Master'!$F$13*FO351*FQ351+HE351</f>
        <v>0</v>
      </c>
      <c r="HG351" s="157"/>
      <c r="HH351" s="157"/>
      <c r="HI351" s="157"/>
      <c r="HJ351" s="157"/>
      <c r="HK351" s="157"/>
      <c r="HL351" s="157"/>
      <c r="HM351" s="157"/>
      <c r="HN351" s="157"/>
      <c r="HO351" s="157"/>
      <c r="HP351" s="157"/>
      <c r="HQ351" s="157"/>
      <c r="HR351" s="157"/>
      <c r="HS351" s="157"/>
      <c r="HT351" s="157"/>
      <c r="HU351" s="157"/>
      <c r="HV351" s="157"/>
      <c r="HW351" s="157"/>
      <c r="HX351" s="157"/>
      <c r="HY351" s="42"/>
      <c r="HZ351" s="42"/>
      <c r="IA351" s="148">
        <f t="shared" si="559"/>
        <v>3</v>
      </c>
      <c r="IB351" s="148">
        <f t="shared" si="560"/>
        <v>3</v>
      </c>
      <c r="IC351" s="148">
        <f t="shared" si="561"/>
        <v>3</v>
      </c>
      <c r="ID351" s="148">
        <f t="shared" si="562"/>
        <v>3</v>
      </c>
      <c r="IE351" s="148">
        <f t="shared" si="563"/>
        <v>3</v>
      </c>
      <c r="IH351">
        <f>(EA351)*(1-GP351)*(1-EZ351)</f>
        <v>2.9679652601042905</v>
      </c>
      <c r="II351">
        <f>(EB351)*(1-GT351)*(1-FA351)</f>
        <v>2.9453327163679726</v>
      </c>
      <c r="IJ351">
        <f>(EC351)*(1-GX351)*(1-FB351)</f>
        <v>2.9293153464201178</v>
      </c>
      <c r="IK351">
        <f>(ED351)*(1-HB351)*(1-FC351)</f>
        <v>2.9180086849739273</v>
      </c>
      <c r="IL351">
        <f>(EE351)*(1-HF351)*(1-FD351)</f>
        <v>2.9180086849739273</v>
      </c>
      <c r="IN351" s="42">
        <f t="shared" si="564"/>
        <v>1.0678246631903162E-2</v>
      </c>
      <c r="IO351" s="42">
        <f t="shared" si="565"/>
        <v>1.8222427877342479E-2</v>
      </c>
      <c r="IP351" s="42">
        <f t="shared" si="566"/>
        <v>2.3561551193294061E-2</v>
      </c>
      <c r="IQ351" s="42">
        <f t="shared" si="567"/>
        <v>2.7330438342024237E-2</v>
      </c>
      <c r="IR351" s="42">
        <f t="shared" si="568"/>
        <v>2.7330438342024237E-2</v>
      </c>
      <c r="IT351" s="9">
        <f t="shared" si="549"/>
        <v>0</v>
      </c>
      <c r="IU351" s="9">
        <f t="shared" si="550"/>
        <v>0</v>
      </c>
      <c r="IV351" s="9">
        <f t="shared" si="551"/>
        <v>0</v>
      </c>
      <c r="IW351" s="9">
        <f t="shared" si="552"/>
        <v>0</v>
      </c>
      <c r="IX351" s="9">
        <f t="shared" si="553"/>
        <v>0</v>
      </c>
    </row>
    <row r="352" spans="1:258" ht="15.75" hidden="1" thickBot="1" x14ac:dyDescent="0.3">
      <c r="A352">
        <v>10</v>
      </c>
      <c r="B352" t="s">
        <v>446</v>
      </c>
      <c r="C352" t="s">
        <v>318</v>
      </c>
      <c r="D352" t="s">
        <v>288</v>
      </c>
      <c r="E352" t="s">
        <v>333</v>
      </c>
      <c r="F352" t="s">
        <v>333</v>
      </c>
      <c r="G352" t="s">
        <v>256</v>
      </c>
      <c r="H352">
        <v>10</v>
      </c>
      <c r="K352">
        <v>10</v>
      </c>
      <c r="R352">
        <v>3</v>
      </c>
      <c r="S352">
        <v>6</v>
      </c>
      <c r="T352">
        <v>1</v>
      </c>
      <c r="Y352">
        <v>10</v>
      </c>
      <c r="AE352">
        <v>3</v>
      </c>
      <c r="AF352">
        <v>7</v>
      </c>
      <c r="AT352">
        <v>10</v>
      </c>
      <c r="AU352">
        <v>0</v>
      </c>
      <c r="AV352">
        <v>0</v>
      </c>
      <c r="AW352">
        <v>0</v>
      </c>
      <c r="AX352">
        <v>10</v>
      </c>
      <c r="BB352">
        <f t="shared" si="524"/>
        <v>10</v>
      </c>
      <c r="BD352">
        <f t="shared" si="525"/>
        <v>10</v>
      </c>
      <c r="BE352">
        <f t="shared" si="526"/>
        <v>10</v>
      </c>
      <c r="BF352">
        <f t="shared" si="527"/>
        <v>10</v>
      </c>
      <c r="BH352">
        <f t="shared" si="528"/>
        <v>0</v>
      </c>
      <c r="BK352" s="45">
        <f>IF(G352="MEA",'[1]Net Hire Rate'!$E$7,IF(G352="AMR",'[1]Net Hire Rate'!$F$7,IF(G352="EUR",'[1]Net Hire Rate'!$G$7,IF(G352="APAC",'[1]Net Hire Rate'!$H$7,0))))</f>
        <v>1.6761041902604757E-3</v>
      </c>
      <c r="BL352" s="45">
        <f>IF(G352="MEA",'[1]Net Hire Rate'!$E$8,IF(G352="AMR",'[1]Net Hire Rate'!$F$8,IF(G352="EUR",'[1]Net Hire Rate'!$G$8,IF(G352="APAC",'[1]Net Hire Rate'!$H$8,0))))</f>
        <v>1.6761041902604757E-3</v>
      </c>
      <c r="BM352" s="45">
        <f>IF(G352="MEA",'[1]Net Hire Rate'!$E$9,IF(G352="AMR",'[1]Net Hire Rate'!$F$9,IF(G352="EUR",'[1]Net Hire Rate'!$G$9,IF(G352="APAC",'[1]Net Hire Rate'!$H$9,0))))</f>
        <v>1.6761041902604757E-3</v>
      </c>
      <c r="BN352" s="45">
        <f>IF(G352="MEA",'[1]Net Hire Rate'!$E$10,IF(G352="AMR",'[1]Net Hire Rate'!$F$10,IF(G352="EUR",'[1]Net Hire Rate'!$G$10,IF(G352="APAC",'[1]Net Hire Rate'!$H$10,0))))</f>
        <v>1.6761041902604757E-3</v>
      </c>
      <c r="BO352" s="45">
        <f>IF(G352="MEA",'[1]Net Hire Rate'!$E$11,IF(G352="AMR",'[1]Net Hire Rate'!$F$11,IF(G352="EUR",'[1]Net Hire Rate'!$G$11,IF(G352="APAC",'[1]Net Hire Rate'!$H$11,0))))</f>
        <v>1.6761041902604757E-3</v>
      </c>
      <c r="BP352" s="45">
        <f>IF(G352="MEA",'[1]Net Hire Rate'!$E$12,IF(G352="AMR",'[1]Net Hire Rate'!$F$12,IF(G352="EUR",'[1]Net Hire Rate'!$G$12,IF(G352="APAC",'[1]Net Hire Rate'!$H$12,0))))</f>
        <v>1.6761041902604757E-3</v>
      </c>
      <c r="BQ352" s="147">
        <f t="shared" si="529"/>
        <v>10</v>
      </c>
      <c r="BR352" s="147">
        <f t="shared" si="512"/>
        <v>10</v>
      </c>
      <c r="BS352" s="147">
        <f t="shared" si="530"/>
        <v>10.016761041902605</v>
      </c>
      <c r="BT352" s="148">
        <f t="shared" si="513"/>
        <v>10.016761041902605</v>
      </c>
      <c r="BU352" s="149">
        <f t="shared" si="531"/>
        <v>10.033550177057775</v>
      </c>
      <c r="BV352" s="148">
        <f t="shared" si="514"/>
        <v>10.033550177057775</v>
      </c>
      <c r="BW352" s="148">
        <f t="shared" si="532"/>
        <v>10.050367452552729</v>
      </c>
      <c r="BX352" s="148">
        <f t="shared" si="515"/>
        <v>10.050367452552729</v>
      </c>
      <c r="BY352" s="148">
        <f t="shared" si="533"/>
        <v>10.067212915553609</v>
      </c>
      <c r="BZ352" s="148">
        <f t="shared" si="516"/>
        <v>10.067212915553609</v>
      </c>
      <c r="CA352" s="148">
        <f t="shared" si="534"/>
        <v>10.084086613305614</v>
      </c>
      <c r="CB352" s="148">
        <f t="shared" si="517"/>
        <v>10.084086613305614</v>
      </c>
      <c r="CC352" s="148"/>
      <c r="CD352" s="38"/>
      <c r="CE352" s="38"/>
      <c r="CF352" s="38"/>
      <c r="CG352" s="38"/>
      <c r="CH352" s="38"/>
      <c r="CI352" s="38"/>
      <c r="CJ352" s="38"/>
      <c r="CK352" s="41"/>
      <c r="CL352" s="41"/>
      <c r="CM352" s="40"/>
      <c r="CN352" s="41"/>
      <c r="CO352" s="41"/>
      <c r="CP352" s="41"/>
      <c r="CQ352" s="41"/>
      <c r="CR352" s="41"/>
      <c r="CS352" s="41"/>
      <c r="CT352" s="41"/>
      <c r="CU352" s="40"/>
      <c r="CV352" s="41"/>
      <c r="CW352" s="41"/>
      <c r="CX352" s="41"/>
      <c r="CY352" s="41"/>
      <c r="CZ352" s="41"/>
      <c r="DA352" s="41"/>
      <c r="DB352" s="41"/>
      <c r="DC352" s="40"/>
      <c r="DD352" s="41"/>
      <c r="DE352" s="41"/>
      <c r="DF352" s="41"/>
      <c r="DG352" s="41"/>
      <c r="DH352" s="41"/>
      <c r="DI352" s="41"/>
      <c r="DJ352" s="41"/>
      <c r="DK352" s="40"/>
      <c r="DL352" s="41"/>
      <c r="DM352" s="41"/>
      <c r="DN352" s="41"/>
      <c r="DO352" s="41"/>
      <c r="DP352" s="41"/>
      <c r="DQ352" s="41"/>
      <c r="DR352" s="15"/>
      <c r="DS352" s="151">
        <f t="shared" si="518"/>
        <v>10</v>
      </c>
      <c r="DT352" s="152">
        <f t="shared" si="519"/>
        <v>0</v>
      </c>
      <c r="DU352" s="7">
        <f t="shared" si="520"/>
        <v>0</v>
      </c>
      <c r="DV352" s="7">
        <f t="shared" si="521"/>
        <v>0</v>
      </c>
      <c r="DW352">
        <f t="shared" si="522"/>
        <v>0</v>
      </c>
      <c r="DX352">
        <f t="shared" si="523"/>
        <v>0</v>
      </c>
      <c r="DZ352">
        <f t="shared" si="535"/>
        <v>10</v>
      </c>
      <c r="EA352">
        <f t="shared" si="536"/>
        <v>10</v>
      </c>
      <c r="EB352">
        <f t="shared" si="537"/>
        <v>10</v>
      </c>
      <c r="EC352">
        <f t="shared" si="538"/>
        <v>10</v>
      </c>
      <c r="ED352">
        <f t="shared" si="539"/>
        <v>10</v>
      </c>
      <c r="EE352">
        <f t="shared" si="540"/>
        <v>10</v>
      </c>
      <c r="EG352">
        <f t="shared" si="541"/>
        <v>10</v>
      </c>
      <c r="EH352">
        <f t="shared" si="542"/>
        <v>10</v>
      </c>
      <c r="EI352">
        <f t="shared" si="543"/>
        <v>10</v>
      </c>
      <c r="EJ352">
        <f t="shared" si="544"/>
        <v>10</v>
      </c>
      <c r="EK352">
        <f t="shared" si="545"/>
        <v>10</v>
      </c>
      <c r="EM352">
        <f>IF($EM$9='[1]L&amp;D Numbers'!$E$6,'[1]L&amp;D Numbers'!$E$7)</f>
        <v>350</v>
      </c>
      <c r="EN352">
        <f>IF($EN$9='[1]L&amp;D Numbers'!$F$6,'[1]L&amp;D Numbers'!$F$7)</f>
        <v>2000</v>
      </c>
      <c r="EO352">
        <f>IF($EO$9='[1]L&amp;D Numbers'!$G$6,'[1]L&amp;D Numbers'!$G$7)</f>
        <v>2000</v>
      </c>
      <c r="EP352">
        <f>IF($EP$9='[1]L&amp;D Numbers'!$H$6,'[1]L&amp;D Numbers'!$H$7)</f>
        <v>2000</v>
      </c>
      <c r="EQ352">
        <f>IF($EQ$9='[1]L&amp;D Numbers'!$I$6,'[1]L&amp;D Numbers'!$I$7)</f>
        <v>2000</v>
      </c>
      <c r="ER352">
        <f>IF($ER$9='[1]L&amp;D Numbers'!$J$6,'[1]L&amp;D Numbers'!$J$7)</f>
        <v>0</v>
      </c>
      <c r="ET352" s="45">
        <f>'[1]L&amp;D Master'!$E$10</f>
        <v>1.0678246631903041E-2</v>
      </c>
      <c r="EU352" s="45">
        <f>ET352+'[1]L&amp;D Master'!$F$10</f>
        <v>1.8222427877342538E-2</v>
      </c>
      <c r="EV352" s="45">
        <f>EU352+'[1]L&amp;D Master'!$G$10</f>
        <v>2.3561551193294058E-2</v>
      </c>
      <c r="EW352" s="45">
        <f>EV352+'[1]L&amp;D Master'!$H$10</f>
        <v>2.7330438342024234E-2</v>
      </c>
      <c r="EX352" s="45">
        <f>EW352+'[1]L&amp;D Master'!$I$10</f>
        <v>2.9999999999999995E-2</v>
      </c>
      <c r="EY352" s="45"/>
      <c r="EZ352" s="45">
        <f t="shared" si="546"/>
        <v>1.0678246631903041E-2</v>
      </c>
      <c r="FA352" s="45">
        <f t="shared" si="547"/>
        <v>1.8222427877342538E-2</v>
      </c>
      <c r="FB352" s="45">
        <f t="shared" si="547"/>
        <v>2.3561551193294058E-2</v>
      </c>
      <c r="FC352" s="45">
        <f t="shared" si="547"/>
        <v>2.7330438342024234E-2</v>
      </c>
      <c r="FD352" s="45">
        <f t="shared" si="547"/>
        <v>2.7330438342024234E-2</v>
      </c>
      <c r="FE352" s="45"/>
      <c r="FF352">
        <f t="shared" si="554"/>
        <v>9.8932175336809696</v>
      </c>
      <c r="FG352">
        <f t="shared" si="555"/>
        <v>9.8177757212265746</v>
      </c>
      <c r="FH352">
        <f t="shared" si="556"/>
        <v>9.7643844880670585</v>
      </c>
      <c r="FI352">
        <f t="shared" si="557"/>
        <v>9.7266956165797573</v>
      </c>
      <c r="FJ352">
        <f t="shared" si="558"/>
        <v>9.7266956165797573</v>
      </c>
      <c r="FL352" s="34"/>
      <c r="FM352" s="34"/>
      <c r="FN352" s="34"/>
      <c r="FO352" s="34"/>
      <c r="FP352" s="34"/>
      <c r="FQ352" s="153">
        <f t="shared" si="548"/>
        <v>0.125</v>
      </c>
      <c r="FR352" s="153"/>
      <c r="FS352" s="42"/>
      <c r="FT352" s="42"/>
      <c r="FU352" s="42"/>
      <c r="FV352" s="42"/>
      <c r="FW352" s="42"/>
      <c r="FX352" s="42"/>
      <c r="FY352" s="42"/>
      <c r="FZ352" s="42"/>
      <c r="GA352" s="42"/>
      <c r="GB352" s="42"/>
      <c r="GC352" s="42"/>
      <c r="GD352" s="42"/>
      <c r="GE352" s="42"/>
      <c r="GF352" s="42"/>
      <c r="GG352" s="42"/>
      <c r="GH352" s="42"/>
      <c r="GI352" s="42"/>
      <c r="GJ352" s="42"/>
      <c r="GK352" s="42"/>
      <c r="GL352" s="42"/>
      <c r="GM352" s="154">
        <f>'[1]Automation Master'!$B$10*FQ352*FO352</f>
        <v>0</v>
      </c>
      <c r="GN352" s="155">
        <f>'[1]Automation Master'!$B$11*FO352*FQ352+GM352</f>
        <v>0</v>
      </c>
      <c r="GO352" s="155">
        <f>'[1]Automation Master'!$B$12*FO352*FQ352+GN352</f>
        <v>0</v>
      </c>
      <c r="GP352" s="155">
        <f>'[1]Automation Master'!$B$13*FO352*FQ352+GO352</f>
        <v>0</v>
      </c>
      <c r="GQ352" s="155">
        <f>'[1]Automation Master'!$C$10*FO352*FQ352+GP352</f>
        <v>0</v>
      </c>
      <c r="GR352" s="155">
        <f>'[1]Automation Master'!$C$11*FO352*FQ352+GQ352</f>
        <v>0</v>
      </c>
      <c r="GS352" s="155">
        <f>'[1]Automation Master'!$C$12*FO352*FQ352+GR352</f>
        <v>0</v>
      </c>
      <c r="GT352" s="155">
        <f>'[1]Automation Master'!$C$13*FO352*FQ352+GS352</f>
        <v>0</v>
      </c>
      <c r="GU352" s="155">
        <f>'[1]Automation Master'!$D$10*FO352*FQ352+GT352</f>
        <v>0</v>
      </c>
      <c r="GV352" s="155">
        <f>'[1]Automation Master'!$D$11*FO352*FQ352+GU352</f>
        <v>0</v>
      </c>
      <c r="GW352" s="155">
        <f>'[1]Automation Master'!$D$12*FO352*FQ352+GV352</f>
        <v>0</v>
      </c>
      <c r="GX352" s="155">
        <f>'[1]Automation Master'!$D$13*FO352*FQ352+GW352</f>
        <v>0</v>
      </c>
      <c r="GY352" s="155">
        <f>'[1]Automation Master'!$E$10*FO352*FQ352+GX352</f>
        <v>0</v>
      </c>
      <c r="GZ352" s="155">
        <f>'[1]Automation Master'!$E$11*FO352*FQ352+GY352</f>
        <v>0</v>
      </c>
      <c r="HA352" s="155">
        <f>'[1]Automation Master'!$E$12*FO352*FQ352+GZ352</f>
        <v>0</v>
      </c>
      <c r="HB352" s="155">
        <f>'[1]Automation Master'!$E$13*FO352*FQ352+HA352</f>
        <v>0</v>
      </c>
      <c r="HC352" s="155">
        <f>'[1]Automation Master'!$F$10*FO352*FQ352+HB352</f>
        <v>0</v>
      </c>
      <c r="HD352" s="155">
        <f>'[1]Automation Master'!$F$11*FO352*FQ352+HC352</f>
        <v>0</v>
      </c>
      <c r="HE352" s="155">
        <f>'[1]Automation Master'!$F$12*FO352*FQ352+HD352</f>
        <v>0</v>
      </c>
      <c r="HF352" s="156">
        <f>'[1]Automation Master'!$F$13*FO352*FQ352+HE352</f>
        <v>0</v>
      </c>
      <c r="HG352" s="157"/>
      <c r="HH352" s="157"/>
      <c r="HI352" s="157"/>
      <c r="HJ352" s="157"/>
      <c r="HK352" s="157"/>
      <c r="HL352" s="157"/>
      <c r="HM352" s="157"/>
      <c r="HN352" s="157"/>
      <c r="HO352" s="157"/>
      <c r="HP352" s="157"/>
      <c r="HQ352" s="157"/>
      <c r="HR352" s="157"/>
      <c r="HS352" s="157"/>
      <c r="HT352" s="157"/>
      <c r="HU352" s="157"/>
      <c r="HV352" s="157"/>
      <c r="HW352" s="157"/>
      <c r="HX352" s="157"/>
      <c r="HY352" s="42"/>
      <c r="HZ352" s="42"/>
      <c r="IA352" s="148">
        <f t="shared" si="559"/>
        <v>10</v>
      </c>
      <c r="IB352" s="148">
        <f t="shared" si="560"/>
        <v>10</v>
      </c>
      <c r="IC352" s="148">
        <f t="shared" si="561"/>
        <v>10</v>
      </c>
      <c r="ID352" s="148">
        <f t="shared" si="562"/>
        <v>10</v>
      </c>
      <c r="IE352" s="148">
        <f t="shared" si="563"/>
        <v>10</v>
      </c>
      <c r="IH352">
        <f>(EA352)*(1-GP352)*(1-EZ352)</f>
        <v>9.8932175336809696</v>
      </c>
      <c r="II352">
        <f>(EB352)*(1-GT352)*(1-FA352)</f>
        <v>9.8177757212265746</v>
      </c>
      <c r="IJ352">
        <f>(EC352)*(1-GX352)*(1-FB352)</f>
        <v>9.7643844880670585</v>
      </c>
      <c r="IK352">
        <f>(ED352)*(1-HB352)*(1-FC352)</f>
        <v>9.7266956165797573</v>
      </c>
      <c r="IL352">
        <f>(EE352)*(1-HF352)*(1-FD352)</f>
        <v>9.7266956165797573</v>
      </c>
      <c r="IN352" s="42">
        <f t="shared" si="564"/>
        <v>1.0678246631903043E-2</v>
      </c>
      <c r="IO352" s="42">
        <f t="shared" si="565"/>
        <v>1.8222427877342538E-2</v>
      </c>
      <c r="IP352" s="42">
        <f t="shared" si="566"/>
        <v>2.3561551193294152E-2</v>
      </c>
      <c r="IQ352" s="42">
        <f t="shared" si="567"/>
        <v>2.7330438342024265E-2</v>
      </c>
      <c r="IR352" s="42">
        <f t="shared" si="568"/>
        <v>2.7330438342024265E-2</v>
      </c>
      <c r="IT352" s="9">
        <f t="shared" si="549"/>
        <v>0</v>
      </c>
      <c r="IU352" s="9">
        <f t="shared" si="550"/>
        <v>0</v>
      </c>
      <c r="IV352" s="9">
        <f t="shared" si="551"/>
        <v>0</v>
      </c>
      <c r="IW352" s="9">
        <f t="shared" si="552"/>
        <v>0</v>
      </c>
      <c r="IX352" s="9">
        <f t="shared" si="553"/>
        <v>0</v>
      </c>
    </row>
    <row r="353" spans="1:258" ht="15.75" hidden="1" thickBot="1" x14ac:dyDescent="0.3">
      <c r="A353">
        <v>57</v>
      </c>
      <c r="B353" t="s">
        <v>446</v>
      </c>
      <c r="C353" t="s">
        <v>480</v>
      </c>
      <c r="D353" t="s">
        <v>259</v>
      </c>
      <c r="E353" t="s">
        <v>333</v>
      </c>
      <c r="F353" t="s">
        <v>333</v>
      </c>
      <c r="G353" t="s">
        <v>264</v>
      </c>
      <c r="H353">
        <v>57</v>
      </c>
      <c r="K353">
        <v>4</v>
      </c>
      <c r="L353">
        <v>53</v>
      </c>
      <c r="Q353">
        <v>11</v>
      </c>
      <c r="R353">
        <v>21</v>
      </c>
      <c r="S353">
        <v>20</v>
      </c>
      <c r="T353">
        <v>1</v>
      </c>
      <c r="V353">
        <v>4</v>
      </c>
      <c r="Y353">
        <v>42</v>
      </c>
      <c r="Z353">
        <v>15</v>
      </c>
      <c r="AB353">
        <v>49</v>
      </c>
      <c r="AE353">
        <v>4</v>
      </c>
      <c r="AL353">
        <v>4</v>
      </c>
      <c r="AS353">
        <v>2</v>
      </c>
      <c r="AT353">
        <v>57</v>
      </c>
      <c r="AU353">
        <v>0</v>
      </c>
      <c r="AV353">
        <v>57</v>
      </c>
      <c r="AW353">
        <v>0</v>
      </c>
      <c r="AX353">
        <v>0</v>
      </c>
      <c r="BB353">
        <f t="shared" si="524"/>
        <v>57</v>
      </c>
      <c r="BC353">
        <v>57</v>
      </c>
      <c r="BD353">
        <f t="shared" si="525"/>
        <v>57</v>
      </c>
      <c r="BE353">
        <f t="shared" si="526"/>
        <v>57</v>
      </c>
      <c r="BF353">
        <f t="shared" si="527"/>
        <v>57</v>
      </c>
      <c r="BH353">
        <f t="shared" si="528"/>
        <v>0</v>
      </c>
      <c r="BK353" s="45">
        <f>IF(G353="MEA",'[1]Net Hire Rate'!$E$7,IF(G353="AMR",'[1]Net Hire Rate'!$F$7,IF(G353="EUR",'[1]Net Hire Rate'!$G$7,IF(G353="APAC",'[1]Net Hire Rate'!$H$7,0))))</f>
        <v>-4.2535446205170975E-2</v>
      </c>
      <c r="BL353" s="45">
        <f>IF(G353="MEA",'[1]Net Hire Rate'!$E$8,IF(G353="AMR",'[1]Net Hire Rate'!$F$8,IF(G353="EUR",'[1]Net Hire Rate'!$G$8,IF(G353="APAC",'[1]Net Hire Rate'!$H$8,0))))</f>
        <v>-4.2535446205170975E-2</v>
      </c>
      <c r="BM353" s="45">
        <f>IF(G353="MEA",'[1]Net Hire Rate'!$E$9,IF(G353="AMR",'[1]Net Hire Rate'!$F$9,IF(G353="EUR",'[1]Net Hire Rate'!$G$9,IF(G353="APAC",'[1]Net Hire Rate'!$H$9,0))))</f>
        <v>-4.2535446205170975E-2</v>
      </c>
      <c r="BN353" s="45">
        <f>IF(G353="MEA",'[1]Net Hire Rate'!$E$10,IF(G353="AMR",'[1]Net Hire Rate'!$F$10,IF(G353="EUR",'[1]Net Hire Rate'!$G$10,IF(G353="APAC",'[1]Net Hire Rate'!$H$10,0))))</f>
        <v>-4.2535446205170975E-2</v>
      </c>
      <c r="BO353" s="45">
        <f>IF(G353="MEA",'[1]Net Hire Rate'!$E$11,IF(G353="AMR",'[1]Net Hire Rate'!$F$11,IF(G353="EUR",'[1]Net Hire Rate'!$G$11,IF(G353="APAC",'[1]Net Hire Rate'!$H$11,0))))</f>
        <v>-4.2535446205170975E-2</v>
      </c>
      <c r="BP353" s="45">
        <f>IF(G353="MEA",'[1]Net Hire Rate'!$E$12,IF(G353="AMR",'[1]Net Hire Rate'!$F$12,IF(G353="EUR",'[1]Net Hire Rate'!$G$12,IF(G353="APAC",'[1]Net Hire Rate'!$H$12,0))))</f>
        <v>-4.2535446205170975E-2</v>
      </c>
      <c r="BQ353" s="147">
        <f t="shared" si="529"/>
        <v>57</v>
      </c>
      <c r="BR353" s="147">
        <f t="shared" si="512"/>
        <v>57</v>
      </c>
      <c r="BS353" s="147">
        <f t="shared" si="530"/>
        <v>54.575479566305255</v>
      </c>
      <c r="BT353" s="148">
        <f t="shared" si="513"/>
        <v>54.575479566305255</v>
      </c>
      <c r="BU353" s="149">
        <f t="shared" si="531"/>
        <v>52.254087191091266</v>
      </c>
      <c r="BV353" s="148">
        <f t="shared" si="514"/>
        <v>52.254087191091266</v>
      </c>
      <c r="BW353" s="148">
        <f t="shared" si="532"/>
        <v>50.031436276374286</v>
      </c>
      <c r="BX353" s="148">
        <f t="shared" si="515"/>
        <v>50.031436276374286</v>
      </c>
      <c r="BY353" s="148">
        <f t="shared" si="533"/>
        <v>47.903326810073125</v>
      </c>
      <c r="BZ353" s="148">
        <f t="shared" si="516"/>
        <v>47.903326810073125</v>
      </c>
      <c r="CA353" s="148">
        <f t="shared" si="534"/>
        <v>45.86573742949453</v>
      </c>
      <c r="CB353" s="148">
        <f t="shared" si="517"/>
        <v>43.86573742949453</v>
      </c>
      <c r="CC353" s="148"/>
      <c r="CD353" s="38" t="s">
        <v>481</v>
      </c>
      <c r="CE353" s="38">
        <v>0.6</v>
      </c>
      <c r="CF353" s="38">
        <v>110</v>
      </c>
      <c r="CG353" s="38">
        <v>119</v>
      </c>
      <c r="CH353" s="38">
        <v>135</v>
      </c>
      <c r="CI353" s="38">
        <v>151</v>
      </c>
      <c r="CJ353" s="38">
        <v>165</v>
      </c>
      <c r="CK353" s="41">
        <v>181</v>
      </c>
      <c r="CL353" s="171" t="s">
        <v>482</v>
      </c>
      <c r="CM353" s="40">
        <v>0.4</v>
      </c>
      <c r="CN353" s="41">
        <v>242</v>
      </c>
      <c r="CO353" s="41">
        <v>187</v>
      </c>
      <c r="CP353" s="41">
        <v>162</v>
      </c>
      <c r="CQ353" s="41">
        <v>137</v>
      </c>
      <c r="CR353" s="41">
        <v>112</v>
      </c>
      <c r="CS353" s="41">
        <v>87</v>
      </c>
      <c r="CT353" s="41"/>
      <c r="CU353" s="40"/>
      <c r="CV353" s="41"/>
      <c r="CW353" s="41"/>
      <c r="CX353" s="41"/>
      <c r="CY353" s="41"/>
      <c r="CZ353" s="41"/>
      <c r="DA353" s="41"/>
      <c r="DB353" s="41"/>
      <c r="DC353" s="40"/>
      <c r="DD353" s="41"/>
      <c r="DE353" s="41"/>
      <c r="DF353" s="41"/>
      <c r="DG353" s="41"/>
      <c r="DH353" s="41"/>
      <c r="DI353" s="41"/>
      <c r="DJ353" s="41"/>
      <c r="DK353" s="40"/>
      <c r="DL353" s="41"/>
      <c r="DM353" s="41"/>
      <c r="DN353" s="41"/>
      <c r="DO353" s="41"/>
      <c r="DP353" s="41"/>
      <c r="DQ353" s="41"/>
      <c r="DR353" s="15"/>
      <c r="DS353" s="151">
        <f t="shared" si="518"/>
        <v>57</v>
      </c>
      <c r="DT353" s="152">
        <f t="shared" si="519"/>
        <v>54.61636363636363</v>
      </c>
      <c r="DU353" s="7">
        <f t="shared" si="520"/>
        <v>57.235537190082631</v>
      </c>
      <c r="DV353" s="7">
        <f t="shared" si="521"/>
        <v>59.854710743801647</v>
      </c>
      <c r="DW353">
        <f t="shared" si="522"/>
        <v>61.85206611570247</v>
      </c>
      <c r="DX353">
        <f t="shared" si="523"/>
        <v>64.471239669421479</v>
      </c>
      <c r="DZ353">
        <f t="shared" si="535"/>
        <v>57</v>
      </c>
      <c r="EA353">
        <f t="shared" si="536"/>
        <v>54.61636363636363</v>
      </c>
      <c r="EB353">
        <f t="shared" si="537"/>
        <v>57.235537190082631</v>
      </c>
      <c r="EC353">
        <f t="shared" si="538"/>
        <v>59.854710743801647</v>
      </c>
      <c r="ED353">
        <f t="shared" si="539"/>
        <v>61.85206611570247</v>
      </c>
      <c r="EE353">
        <f t="shared" si="540"/>
        <v>64.471239669421479</v>
      </c>
      <c r="EG353">
        <f t="shared" si="541"/>
        <v>54.61636363636363</v>
      </c>
      <c r="EH353">
        <f t="shared" si="542"/>
        <v>59.733482835949616</v>
      </c>
      <c r="EI353">
        <f t="shared" si="543"/>
        <v>59.608395061728402</v>
      </c>
      <c r="EJ353">
        <f t="shared" si="544"/>
        <v>58.90209349913426</v>
      </c>
      <c r="EK353">
        <f t="shared" si="545"/>
        <v>59.413709063214014</v>
      </c>
      <c r="EM353">
        <f>IF($EM$9='[1]L&amp;D Numbers'!$E$6,'[1]L&amp;D Numbers'!$E$7)</f>
        <v>350</v>
      </c>
      <c r="EN353">
        <f>IF($EN$9='[1]L&amp;D Numbers'!$F$6,'[1]L&amp;D Numbers'!$F$7)</f>
        <v>2000</v>
      </c>
      <c r="EO353">
        <f>IF($EO$9='[1]L&amp;D Numbers'!$G$6,'[1]L&amp;D Numbers'!$G$7)</f>
        <v>2000</v>
      </c>
      <c r="EP353">
        <f>IF($EP$9='[1]L&amp;D Numbers'!$H$6,'[1]L&amp;D Numbers'!$H$7)</f>
        <v>2000</v>
      </c>
      <c r="EQ353">
        <f>IF($EQ$9='[1]L&amp;D Numbers'!$I$6,'[1]L&amp;D Numbers'!$I$7)</f>
        <v>2000</v>
      </c>
      <c r="ER353">
        <f>IF($ER$9='[1]L&amp;D Numbers'!$J$6,'[1]L&amp;D Numbers'!$J$7)</f>
        <v>0</v>
      </c>
      <c r="ET353" s="45">
        <f>'[1]L&amp;D Master'!$E$10</f>
        <v>1.0678246631903041E-2</v>
      </c>
      <c r="EU353" s="45">
        <f>ET353+'[1]L&amp;D Master'!$F$10</f>
        <v>1.8222427877342538E-2</v>
      </c>
      <c r="EV353" s="45">
        <f>EU353+'[1]L&amp;D Master'!$G$10</f>
        <v>2.3561551193294058E-2</v>
      </c>
      <c r="EW353" s="45">
        <f>EV353+'[1]L&amp;D Master'!$H$10</f>
        <v>2.7330438342024234E-2</v>
      </c>
      <c r="EX353" s="45">
        <f>EW353+'[1]L&amp;D Master'!$I$10</f>
        <v>2.9999999999999995E-2</v>
      </c>
      <c r="EY353" s="45"/>
      <c r="EZ353" s="45">
        <f t="shared" si="546"/>
        <v>1.0678246631903041E-2</v>
      </c>
      <c r="FA353" s="45">
        <f t="shared" si="547"/>
        <v>1.8222427877342538E-2</v>
      </c>
      <c r="FB353" s="45">
        <f t="shared" si="547"/>
        <v>2.3561551193294058E-2</v>
      </c>
      <c r="FC353" s="45">
        <f t="shared" si="547"/>
        <v>2.7330438342024234E-2</v>
      </c>
      <c r="FD353" s="45">
        <f t="shared" si="547"/>
        <v>2.7330438342024234E-2</v>
      </c>
      <c r="FE353" s="45"/>
      <c r="FF353">
        <f t="shared" si="554"/>
        <v>54.033156635316836</v>
      </c>
      <c r="FG353">
        <f t="shared" si="555"/>
        <v>56.192566741615394</v>
      </c>
      <c r="FH353">
        <f t="shared" si="556"/>
        <v>58.444440912451753</v>
      </c>
      <c r="FI353">
        <f t="shared" si="557"/>
        <v>60.161622036400459</v>
      </c>
      <c r="FJ353">
        <f t="shared" si="558"/>
        <v>62.709212428802488</v>
      </c>
      <c r="FL353" s="34" t="s">
        <v>261</v>
      </c>
      <c r="FM353" s="34">
        <v>2020</v>
      </c>
      <c r="FN353" s="34"/>
      <c r="FO353" s="172">
        <v>0.372</v>
      </c>
      <c r="FP353" s="166">
        <v>0.66</v>
      </c>
      <c r="FQ353" s="153">
        <f t="shared" si="548"/>
        <v>0.16500000000000001</v>
      </c>
      <c r="FR353" s="153"/>
      <c r="FS353" s="42"/>
      <c r="FT353" s="42"/>
      <c r="FU353" s="42"/>
      <c r="FV353" s="42"/>
      <c r="FW353" s="42"/>
      <c r="FX353" s="42"/>
      <c r="FY353" s="42"/>
      <c r="FZ353" s="42"/>
      <c r="GA353" s="42"/>
      <c r="GB353" s="42"/>
      <c r="GC353" s="42"/>
      <c r="GD353" s="42"/>
      <c r="GE353" s="42"/>
      <c r="GF353" s="42"/>
      <c r="GG353" s="42"/>
      <c r="GH353" s="42"/>
      <c r="GI353" s="42"/>
      <c r="GJ353" s="42"/>
      <c r="GK353" s="42"/>
      <c r="GL353" s="42"/>
      <c r="GM353" s="45"/>
      <c r="GN353" s="45"/>
      <c r="GO353" s="45"/>
      <c r="GP353" s="45"/>
      <c r="GQ353" s="154">
        <f>'[1]Automation Master'!$B$10*FQ353*FO353</f>
        <v>1.364796997907909E-3</v>
      </c>
      <c r="GR353" s="155">
        <f>'[1]Automation Master'!$B$11*FO353*FQ353+GQ353</f>
        <v>2.729593995815818E-3</v>
      </c>
      <c r="GS353" s="155">
        <f>'[1]Automation Master'!$B$12*FO353*FQ353+GR353</f>
        <v>4.0943909937237273E-3</v>
      </c>
      <c r="GT353" s="155">
        <f>'[1]Automation Master'!$B$13*FO353*FQ353+GS353</f>
        <v>5.4591879916316361E-3</v>
      </c>
      <c r="GU353" s="155">
        <f>'[1]Automation Master'!$C$10*FO353*FQ353+GT353</f>
        <v>7.3893533904137608E-3</v>
      </c>
      <c r="GV353" s="155">
        <f>'[1]Automation Master'!$C$11*FO353*FQ353+GU353</f>
        <v>9.3195187891958846E-3</v>
      </c>
      <c r="GW353" s="155">
        <f>'[1]Automation Master'!$C$12*FO353*FQ353+GV353</f>
        <v>1.1249684187978009E-2</v>
      </c>
      <c r="GX353" s="155">
        <f>'[1]Automation Master'!$C$13*FO353*FQ353+GW353</f>
        <v>1.3179849586760134E-2</v>
      </c>
      <c r="GY353" s="155">
        <f>'[1]Automation Master'!$D$10*FO353*FQ353+GX353</f>
        <v>1.5909587762010093E-2</v>
      </c>
      <c r="GZ353" s="155">
        <f>'[1]Automation Master'!$D$11*FO353*FQ353+GY353</f>
        <v>1.8639325937260053E-2</v>
      </c>
      <c r="HA353" s="155">
        <f>'[1]Automation Master'!$D$12*FO353*FQ353+GZ353</f>
        <v>2.1369064112510012E-2</v>
      </c>
      <c r="HB353" s="155">
        <f>'[1]Automation Master'!$D$13*FO353*FQ353+HA353</f>
        <v>2.4098802287759971E-2</v>
      </c>
      <c r="HC353" s="155">
        <f>'[1]Automation Master'!$E$10*FO353*FQ353+HB353</f>
        <v>2.7959336991220423E-2</v>
      </c>
      <c r="HD353" s="155">
        <f>'[1]Automation Master'!$E$11*FO353*FQ353+HC353</f>
        <v>3.1819871694680875E-2</v>
      </c>
      <c r="HE353" s="155">
        <f>'[1]Automation Master'!$E$12*FO353*FQ353+HD353</f>
        <v>3.5680406398141323E-2</v>
      </c>
      <c r="HF353" s="155">
        <f>'[1]Automation Master'!$E$13*FO353*FQ353+HE353</f>
        <v>3.9540941101601779E-2</v>
      </c>
      <c r="HG353" s="173">
        <f>'[1]Automation Master'!$F$10*FO353*FQ353+HF353</f>
        <v>4.5000705826201332E-2</v>
      </c>
      <c r="HH353" s="173">
        <f>'[1]Automation Master'!$F$11*FO353*FQ353+HG353</f>
        <v>5.0460470550800884E-2</v>
      </c>
      <c r="HI353" s="173">
        <f>'[1]Automation Master'!$F$12*FO353*FQ353+HH353</f>
        <v>5.5920235275400437E-2</v>
      </c>
      <c r="HJ353" s="174">
        <f>'[1]Automation Master'!$F$13*FO353*FQ353+HI353</f>
        <v>6.137999999999999E-2</v>
      </c>
      <c r="HK353" s="157"/>
      <c r="HL353" s="157"/>
      <c r="HM353" s="157"/>
      <c r="HN353" s="157"/>
      <c r="HO353" s="157"/>
      <c r="HP353" s="157"/>
      <c r="HQ353" s="157"/>
      <c r="HR353" s="157"/>
      <c r="HS353" s="157"/>
      <c r="HT353" s="157"/>
      <c r="HU353" s="157"/>
      <c r="HV353" s="157"/>
      <c r="HW353" s="157"/>
      <c r="HX353" s="157"/>
      <c r="HY353" s="42"/>
      <c r="HZ353" s="42"/>
      <c r="IA353" s="148">
        <f t="shared" si="559"/>
        <v>54.61636363636363</v>
      </c>
      <c r="IB353" s="148">
        <f t="shared" si="560"/>
        <v>56.923077632759949</v>
      </c>
      <c r="IC353" s="148">
        <f t="shared" si="561"/>
        <v>59.065834659139306</v>
      </c>
      <c r="ID353" s="148">
        <f t="shared" si="562"/>
        <v>60.3615054032907</v>
      </c>
      <c r="IE353" s="148">
        <f t="shared" si="563"/>
        <v>61.921986178905634</v>
      </c>
      <c r="IH353">
        <f>(EA353)*(1-GT353)*(1-EZ353)</f>
        <v>53.738179475463369</v>
      </c>
      <c r="II353">
        <f>(EB353)*(1-GX353)*(1-FA353)</f>
        <v>55.451957164066926</v>
      </c>
      <c r="IJ353">
        <f>(EC353)*(1-HB353)*(1-FB353)</f>
        <v>57.035999886083907</v>
      </c>
      <c r="IK353">
        <f>(ED353)*(1-HF353)*(1-FC353)</f>
        <v>57.782774882882322</v>
      </c>
      <c r="IL353">
        <f>(EE353)*(1-HJ353)*(1-FD353)</f>
        <v>58.86012096992259</v>
      </c>
      <c r="IN353" s="42">
        <f t="shared" si="564"/>
        <v>1.6079140067750047E-2</v>
      </c>
      <c r="IO353" s="42">
        <f t="shared" si="565"/>
        <v>3.1162108605573668E-2</v>
      </c>
      <c r="IP353" s="42">
        <f t="shared" si="566"/>
        <v>4.7092548317253978E-2</v>
      </c>
      <c r="IQ353" s="42">
        <f t="shared" si="567"/>
        <v>6.5790708190863037E-2</v>
      </c>
      <c r="IR353" s="42">
        <f t="shared" si="568"/>
        <v>8.7032896036590798E-2</v>
      </c>
      <c r="IT353" s="9">
        <f t="shared" si="549"/>
        <v>0</v>
      </c>
      <c r="IU353" s="9">
        <f t="shared" si="550"/>
        <v>5.4591879916316361E-3</v>
      </c>
      <c r="IV353" s="9">
        <f t="shared" si="551"/>
        <v>1.3179849586760134E-2</v>
      </c>
      <c r="IW353" s="9">
        <f t="shared" si="552"/>
        <v>2.4098802287759971E-2</v>
      </c>
      <c r="IX353" s="9">
        <f t="shared" si="553"/>
        <v>3.9540941101601779E-2</v>
      </c>
    </row>
    <row r="354" spans="1:258" ht="15.75" hidden="1" thickBot="1" x14ac:dyDescent="0.3">
      <c r="A354">
        <v>2</v>
      </c>
      <c r="B354" t="s">
        <v>446</v>
      </c>
      <c r="C354" t="s">
        <v>278</v>
      </c>
      <c r="D354" t="s">
        <v>259</v>
      </c>
      <c r="E354" t="s">
        <v>333</v>
      </c>
      <c r="F354" t="s">
        <v>333</v>
      </c>
      <c r="G354" t="s">
        <v>273</v>
      </c>
      <c r="H354">
        <v>2</v>
      </c>
      <c r="K354">
        <v>1</v>
      </c>
      <c r="L354">
        <v>1</v>
      </c>
      <c r="R354">
        <v>1</v>
      </c>
      <c r="S354">
        <v>1</v>
      </c>
      <c r="Y354">
        <v>1</v>
      </c>
      <c r="Z354">
        <v>1</v>
      </c>
      <c r="AB354">
        <v>2</v>
      </c>
      <c r="AT354">
        <v>1.6</v>
      </c>
      <c r="AU354">
        <v>0</v>
      </c>
      <c r="AV354">
        <v>0</v>
      </c>
      <c r="AW354">
        <v>0</v>
      </c>
      <c r="AX354">
        <v>2</v>
      </c>
      <c r="BB354">
        <f t="shared" si="524"/>
        <v>2</v>
      </c>
      <c r="BC354">
        <v>2</v>
      </c>
      <c r="BD354">
        <f t="shared" si="525"/>
        <v>2</v>
      </c>
      <c r="BE354">
        <f t="shared" si="526"/>
        <v>2</v>
      </c>
      <c r="BF354">
        <f t="shared" si="527"/>
        <v>2</v>
      </c>
      <c r="BH354">
        <f t="shared" si="528"/>
        <v>0</v>
      </c>
      <c r="BK354" s="45">
        <f>IF(G354="MEA",'[1]Net Hire Rate'!$E$7,IF(G354="AMR",'[1]Net Hire Rate'!$F$7,IF(G354="EUR",'[1]Net Hire Rate'!$G$7,IF(G354="APAC",'[1]Net Hire Rate'!$H$7,0))))</f>
        <v>-2.2817025010969723E-2</v>
      </c>
      <c r="BL354" s="45">
        <f>IF(G354="MEA",'[1]Net Hire Rate'!$E$8,IF(G354="AMR",'[1]Net Hire Rate'!$F$8,IF(G354="EUR",'[1]Net Hire Rate'!$G$8,IF(G354="APAC",'[1]Net Hire Rate'!$H$8,0))))</f>
        <v>-2.2817025010969723E-2</v>
      </c>
      <c r="BM354" s="45">
        <f>IF(G354="MEA",'[1]Net Hire Rate'!$E$9,IF(G354="AMR",'[1]Net Hire Rate'!$F$9,IF(G354="EUR",'[1]Net Hire Rate'!$G$9,IF(G354="APAC",'[1]Net Hire Rate'!$H$9,0))))</f>
        <v>-2.2817025010969723E-2</v>
      </c>
      <c r="BN354" s="45">
        <f>IF(G354="MEA",'[1]Net Hire Rate'!$E$10,IF(G354="AMR",'[1]Net Hire Rate'!$F$10,IF(G354="EUR",'[1]Net Hire Rate'!$G$10,IF(G354="APAC",'[1]Net Hire Rate'!$H$10,0))))</f>
        <v>-2.2817025010969723E-2</v>
      </c>
      <c r="BO354" s="45">
        <f>IF(G354="MEA",'[1]Net Hire Rate'!$E$11,IF(G354="AMR",'[1]Net Hire Rate'!$F$11,IF(G354="EUR",'[1]Net Hire Rate'!$G$11,IF(G354="APAC",'[1]Net Hire Rate'!$H$11,0))))</f>
        <v>-2.2817025010969723E-2</v>
      </c>
      <c r="BP354" s="45">
        <f>IF(G354="MEA",'[1]Net Hire Rate'!$E$12,IF(G354="AMR",'[1]Net Hire Rate'!$F$12,IF(G354="EUR",'[1]Net Hire Rate'!$G$12,IF(G354="APAC",'[1]Net Hire Rate'!$H$12,0))))</f>
        <v>-2.2817025010969723E-2</v>
      </c>
      <c r="BQ354" s="147">
        <f t="shared" si="529"/>
        <v>2</v>
      </c>
      <c r="BR354" s="147">
        <f t="shared" si="512"/>
        <v>2</v>
      </c>
      <c r="BS354" s="147">
        <f t="shared" si="530"/>
        <v>1.9543659499780606</v>
      </c>
      <c r="BT354" s="148">
        <f t="shared" si="513"/>
        <v>1.9543659499780606</v>
      </c>
      <c r="BU354" s="149">
        <f t="shared" si="531"/>
        <v>1.9097731332168235</v>
      </c>
      <c r="BV354" s="148">
        <f t="shared" si="514"/>
        <v>1.9097731332168235</v>
      </c>
      <c r="BW354" s="148">
        <f t="shared" si="532"/>
        <v>1.8661977918709372</v>
      </c>
      <c r="BX354" s="148">
        <f t="shared" si="515"/>
        <v>1.8661977918709372</v>
      </c>
      <c r="BY354" s="148">
        <f t="shared" si="533"/>
        <v>1.8236167101784015</v>
      </c>
      <c r="BZ354" s="148">
        <f t="shared" si="516"/>
        <v>1.8236167101784015</v>
      </c>
      <c r="CA354" s="148">
        <f t="shared" si="534"/>
        <v>1.7820072020918387</v>
      </c>
      <c r="CB354" s="148">
        <f t="shared" si="517"/>
        <v>1.7820072020918387</v>
      </c>
      <c r="CC354" s="148"/>
      <c r="CD354" s="38" t="s">
        <v>503</v>
      </c>
      <c r="CE354" s="38">
        <v>1</v>
      </c>
      <c r="CF354" s="38">
        <v>24</v>
      </c>
      <c r="CG354" s="38">
        <v>33</v>
      </c>
      <c r="CH354" s="38">
        <v>25</v>
      </c>
      <c r="CI354" s="38">
        <v>25</v>
      </c>
      <c r="CJ354" s="38">
        <v>24</v>
      </c>
      <c r="CK354" s="41">
        <v>24</v>
      </c>
      <c r="CL354" s="41"/>
      <c r="CM354" s="40"/>
      <c r="CN354" s="41"/>
      <c r="CO354" s="41"/>
      <c r="CP354" s="41"/>
      <c r="CQ354" s="41"/>
      <c r="CR354" s="41"/>
      <c r="CS354" s="41"/>
      <c r="CT354" s="41"/>
      <c r="CU354" s="40"/>
      <c r="CV354" s="41"/>
      <c r="CW354" s="41"/>
      <c r="CX354" s="41"/>
      <c r="CY354" s="41"/>
      <c r="CZ354" s="41"/>
      <c r="DA354" s="41"/>
      <c r="DB354" s="41"/>
      <c r="DC354" s="40"/>
      <c r="DD354" s="41"/>
      <c r="DE354" s="41"/>
      <c r="DF354" s="41"/>
      <c r="DG354" s="41"/>
      <c r="DH354" s="41"/>
      <c r="DI354" s="41"/>
      <c r="DJ354" s="41"/>
      <c r="DK354" s="40"/>
      <c r="DL354" s="41"/>
      <c r="DM354" s="41"/>
      <c r="DN354" s="41"/>
      <c r="DO354" s="41"/>
      <c r="DP354" s="41"/>
      <c r="DQ354" s="41"/>
      <c r="DR354" s="15"/>
      <c r="DS354" s="151">
        <f t="shared" si="518"/>
        <v>2</v>
      </c>
      <c r="DT354" s="152">
        <f t="shared" si="519"/>
        <v>2.75</v>
      </c>
      <c r="DU354" s="7">
        <f t="shared" si="520"/>
        <v>2.0833333333333335</v>
      </c>
      <c r="DV354" s="7">
        <f t="shared" si="521"/>
        <v>2.0833333333333335</v>
      </c>
      <c r="DW354">
        <f t="shared" si="522"/>
        <v>2</v>
      </c>
      <c r="DX354">
        <f t="shared" si="523"/>
        <v>2</v>
      </c>
      <c r="DZ354">
        <f t="shared" si="535"/>
        <v>2</v>
      </c>
      <c r="EA354">
        <f t="shared" si="536"/>
        <v>2.75</v>
      </c>
      <c r="EB354">
        <f t="shared" si="537"/>
        <v>2.0833333333333335</v>
      </c>
      <c r="EC354">
        <f t="shared" si="538"/>
        <v>2.0833333333333335</v>
      </c>
      <c r="ED354">
        <f t="shared" si="539"/>
        <v>2</v>
      </c>
      <c r="EE354">
        <f t="shared" si="540"/>
        <v>2</v>
      </c>
      <c r="EG354">
        <f t="shared" si="541"/>
        <v>2.75</v>
      </c>
      <c r="EH354">
        <f t="shared" si="542"/>
        <v>1.5151515151515154</v>
      </c>
      <c r="EI354">
        <f t="shared" si="543"/>
        <v>2</v>
      </c>
      <c r="EJ354">
        <f t="shared" si="544"/>
        <v>1.92</v>
      </c>
      <c r="EK354">
        <f t="shared" si="545"/>
        <v>2</v>
      </c>
      <c r="EM354">
        <f>IF($EM$9='[1]L&amp;D Numbers'!$E$6,'[1]L&amp;D Numbers'!$E$7)</f>
        <v>350</v>
      </c>
      <c r="EN354">
        <f>IF($EN$9='[1]L&amp;D Numbers'!$F$6,'[1]L&amp;D Numbers'!$F$7)</f>
        <v>2000</v>
      </c>
      <c r="EO354">
        <f>IF($EO$9='[1]L&amp;D Numbers'!$G$6,'[1]L&amp;D Numbers'!$G$7)</f>
        <v>2000</v>
      </c>
      <c r="EP354">
        <f>IF($EP$9='[1]L&amp;D Numbers'!$H$6,'[1]L&amp;D Numbers'!$H$7)</f>
        <v>2000</v>
      </c>
      <c r="EQ354">
        <f>IF($EQ$9='[1]L&amp;D Numbers'!$I$6,'[1]L&amp;D Numbers'!$I$7)</f>
        <v>2000</v>
      </c>
      <c r="ER354">
        <f>IF($ER$9='[1]L&amp;D Numbers'!$J$6,'[1]L&amp;D Numbers'!$J$7)</f>
        <v>0</v>
      </c>
      <c r="ET354" s="45">
        <f>'[1]L&amp;D Master'!$E$10</f>
        <v>1.0678246631903041E-2</v>
      </c>
      <c r="EU354" s="45">
        <f>ET354+'[1]L&amp;D Master'!$F$10</f>
        <v>1.8222427877342538E-2</v>
      </c>
      <c r="EV354" s="45">
        <f>EU354+'[1]L&amp;D Master'!$G$10</f>
        <v>2.3561551193294058E-2</v>
      </c>
      <c r="EW354" s="45">
        <f>EV354+'[1]L&amp;D Master'!$H$10</f>
        <v>2.7330438342024234E-2</v>
      </c>
      <c r="EX354" s="45">
        <f>EW354+'[1]L&amp;D Master'!$I$10</f>
        <v>2.9999999999999995E-2</v>
      </c>
      <c r="EY354" s="45"/>
      <c r="EZ354" s="45">
        <f t="shared" si="546"/>
        <v>1.0678246631903041E-2</v>
      </c>
      <c r="FA354" s="45">
        <f t="shared" si="547"/>
        <v>1.8222427877342538E-2</v>
      </c>
      <c r="FB354" s="45">
        <f t="shared" si="547"/>
        <v>2.3561551193294058E-2</v>
      </c>
      <c r="FC354" s="45">
        <f t="shared" si="547"/>
        <v>2.7330438342024234E-2</v>
      </c>
      <c r="FD354" s="45">
        <f t="shared" si="547"/>
        <v>2.7330438342024234E-2</v>
      </c>
      <c r="FE354" s="45"/>
      <c r="FF354">
        <f t="shared" si="554"/>
        <v>2.7206348217622667</v>
      </c>
      <c r="FG354">
        <f t="shared" si="555"/>
        <v>2.0453699419222033</v>
      </c>
      <c r="FH354">
        <f t="shared" si="556"/>
        <v>2.034246768347304</v>
      </c>
      <c r="FI354">
        <f t="shared" si="557"/>
        <v>1.9453391233159516</v>
      </c>
      <c r="FJ354">
        <f t="shared" si="558"/>
        <v>1.9453391233159516</v>
      </c>
      <c r="FL354" s="34"/>
      <c r="FM354" s="34"/>
      <c r="FN354" s="34"/>
      <c r="FO354" s="34"/>
      <c r="FP354" s="34"/>
      <c r="FQ354" s="153">
        <f t="shared" si="548"/>
        <v>0.125</v>
      </c>
      <c r="FR354" s="153"/>
      <c r="FS354" s="42"/>
      <c r="FT354" s="42"/>
      <c r="FU354" s="42"/>
      <c r="FV354" s="42"/>
      <c r="FW354" s="42"/>
      <c r="FX354" s="42"/>
      <c r="FY354" s="42"/>
      <c r="FZ354" s="42"/>
      <c r="GA354" s="42"/>
      <c r="GB354" s="42"/>
      <c r="GC354" s="42"/>
      <c r="GD354" s="42"/>
      <c r="GE354" s="42"/>
      <c r="GF354" s="42"/>
      <c r="GG354" s="42"/>
      <c r="GH354" s="42"/>
      <c r="GI354" s="42"/>
      <c r="GJ354" s="42"/>
      <c r="GK354" s="42"/>
      <c r="GL354" s="42"/>
      <c r="GM354" s="154">
        <f>'[1]Automation Master'!$B$10*FQ354*FO354</f>
        <v>0</v>
      </c>
      <c r="GN354" s="155">
        <f>'[1]Automation Master'!$B$11*FO354*FQ354+GM354</f>
        <v>0</v>
      </c>
      <c r="GO354" s="155">
        <f>'[1]Automation Master'!$B$12*FO354*FQ354+GN354</f>
        <v>0</v>
      </c>
      <c r="GP354" s="155">
        <f>'[1]Automation Master'!$B$13*FO354*FQ354+GO354</f>
        <v>0</v>
      </c>
      <c r="GQ354" s="155">
        <f>'[1]Automation Master'!$C$10*FO354*FQ354+GP354</f>
        <v>0</v>
      </c>
      <c r="GR354" s="155">
        <f>'[1]Automation Master'!$C$11*FO354*FQ354+GQ354</f>
        <v>0</v>
      </c>
      <c r="GS354" s="155">
        <f>'[1]Automation Master'!$C$12*FO354*FQ354+GR354</f>
        <v>0</v>
      </c>
      <c r="GT354" s="155">
        <f>'[1]Automation Master'!$C$13*FO354*FQ354+GS354</f>
        <v>0</v>
      </c>
      <c r="GU354" s="155">
        <f>'[1]Automation Master'!$D$10*FO354*FQ354+GT354</f>
        <v>0</v>
      </c>
      <c r="GV354" s="155">
        <f>'[1]Automation Master'!$D$11*FO354*FQ354+GU354</f>
        <v>0</v>
      </c>
      <c r="GW354" s="155">
        <f>'[1]Automation Master'!$D$12*FO354*FQ354+GV354</f>
        <v>0</v>
      </c>
      <c r="GX354" s="155">
        <f>'[1]Automation Master'!$D$13*FO354*FQ354+GW354</f>
        <v>0</v>
      </c>
      <c r="GY354" s="155">
        <f>'[1]Automation Master'!$E$10*FO354*FQ354+GX354</f>
        <v>0</v>
      </c>
      <c r="GZ354" s="155">
        <f>'[1]Automation Master'!$E$11*FO354*FQ354+GY354</f>
        <v>0</v>
      </c>
      <c r="HA354" s="155">
        <f>'[1]Automation Master'!$E$12*FO354*FQ354+GZ354</f>
        <v>0</v>
      </c>
      <c r="HB354" s="155">
        <f>'[1]Automation Master'!$E$13*FO354*FQ354+HA354</f>
        <v>0</v>
      </c>
      <c r="HC354" s="155">
        <f>'[1]Automation Master'!$F$10*FO354*FQ354+HB354</f>
        <v>0</v>
      </c>
      <c r="HD354" s="155">
        <f>'[1]Automation Master'!$F$11*FO354*FQ354+HC354</f>
        <v>0</v>
      </c>
      <c r="HE354" s="155">
        <f>'[1]Automation Master'!$F$12*FO354*FQ354+HD354</f>
        <v>0</v>
      </c>
      <c r="HF354" s="156">
        <f>'[1]Automation Master'!$F$13*FO354*FQ354+HE354</f>
        <v>0</v>
      </c>
      <c r="HG354" s="157"/>
      <c r="HH354" s="157"/>
      <c r="HI354" s="157"/>
      <c r="HJ354" s="157"/>
      <c r="HK354" s="157"/>
      <c r="HL354" s="157"/>
      <c r="HM354" s="157"/>
      <c r="HN354" s="157"/>
      <c r="HO354" s="157"/>
      <c r="HP354" s="157"/>
      <c r="HQ354" s="157"/>
      <c r="HR354" s="157"/>
      <c r="HS354" s="157"/>
      <c r="HT354" s="157"/>
      <c r="HU354" s="157"/>
      <c r="HV354" s="157"/>
      <c r="HW354" s="157"/>
      <c r="HX354" s="157"/>
      <c r="HY354" s="42"/>
      <c r="HZ354" s="42"/>
      <c r="IA354" s="148">
        <f t="shared" si="559"/>
        <v>2.75</v>
      </c>
      <c r="IB354" s="148">
        <f t="shared" si="560"/>
        <v>2.0833333333333335</v>
      </c>
      <c r="IC354" s="148">
        <f t="shared" si="561"/>
        <v>2.0833333333333335</v>
      </c>
      <c r="ID354" s="148">
        <f t="shared" si="562"/>
        <v>2</v>
      </c>
      <c r="IE354" s="148">
        <f t="shared" si="563"/>
        <v>2</v>
      </c>
      <c r="IH354">
        <f t="shared" ref="IH354:IH365" si="569">(EA354)*(1-GP354)*(1-EZ354)</f>
        <v>2.7206348217622667</v>
      </c>
      <c r="II354">
        <f t="shared" ref="II354:II365" si="570">(EB354)*(1-GT354)*(1-FA354)</f>
        <v>2.0453699419222033</v>
      </c>
      <c r="IJ354">
        <f t="shared" ref="IJ354:IJ365" si="571">(EC354)*(1-GX354)*(1-FB354)</f>
        <v>2.034246768347304</v>
      </c>
      <c r="IK354">
        <f t="shared" ref="IK354:IK365" si="572">(ED354)*(1-HB354)*(1-FC354)</f>
        <v>1.9453391233159516</v>
      </c>
      <c r="IL354">
        <f t="shared" ref="IL354:IL365" si="573">(EE354)*(1-HF354)*(1-FD354)</f>
        <v>1.9453391233159516</v>
      </c>
      <c r="IN354" s="42">
        <f t="shared" si="564"/>
        <v>1.0678246631903027E-2</v>
      </c>
      <c r="IO354" s="42">
        <f t="shared" si="565"/>
        <v>1.8222427877342469E-2</v>
      </c>
      <c r="IP354" s="42">
        <f t="shared" si="566"/>
        <v>2.3561551193294148E-2</v>
      </c>
      <c r="IQ354" s="42">
        <f t="shared" si="567"/>
        <v>2.7330438342024199E-2</v>
      </c>
      <c r="IR354" s="42">
        <f t="shared" si="568"/>
        <v>2.7330438342024199E-2</v>
      </c>
      <c r="IT354" s="9">
        <f t="shared" si="549"/>
        <v>0</v>
      </c>
      <c r="IU354" s="9">
        <f t="shared" si="550"/>
        <v>0</v>
      </c>
      <c r="IV354" s="9">
        <f t="shared" si="551"/>
        <v>0</v>
      </c>
      <c r="IW354" s="9">
        <f t="shared" si="552"/>
        <v>0</v>
      </c>
      <c r="IX354" s="9">
        <f t="shared" si="553"/>
        <v>0</v>
      </c>
    </row>
    <row r="355" spans="1:258" ht="15.75" hidden="1" thickBot="1" x14ac:dyDescent="0.3">
      <c r="A355">
        <v>6</v>
      </c>
      <c r="B355" t="s">
        <v>446</v>
      </c>
      <c r="C355" t="s">
        <v>486</v>
      </c>
      <c r="D355" t="s">
        <v>484</v>
      </c>
      <c r="E355" t="s">
        <v>333</v>
      </c>
      <c r="F355" t="s">
        <v>333</v>
      </c>
      <c r="G355" t="s">
        <v>264</v>
      </c>
      <c r="H355">
        <v>6</v>
      </c>
      <c r="K355">
        <v>1</v>
      </c>
      <c r="L355">
        <v>5</v>
      </c>
      <c r="R355">
        <v>1</v>
      </c>
      <c r="S355">
        <v>2</v>
      </c>
      <c r="T355">
        <v>3</v>
      </c>
      <c r="Y355">
        <v>3</v>
      </c>
      <c r="Z355">
        <v>3</v>
      </c>
      <c r="AB355">
        <v>5</v>
      </c>
      <c r="AE355">
        <v>1</v>
      </c>
      <c r="AT355">
        <v>6</v>
      </c>
      <c r="AU355">
        <v>0</v>
      </c>
      <c r="AV355">
        <v>6</v>
      </c>
      <c r="AW355">
        <v>0</v>
      </c>
      <c r="AX355">
        <v>0</v>
      </c>
      <c r="BB355">
        <f t="shared" si="524"/>
        <v>6</v>
      </c>
      <c r="BC355">
        <v>6</v>
      </c>
      <c r="BD355">
        <f t="shared" si="525"/>
        <v>6</v>
      </c>
      <c r="BE355">
        <f t="shared" si="526"/>
        <v>6</v>
      </c>
      <c r="BF355">
        <f t="shared" si="527"/>
        <v>6</v>
      </c>
      <c r="BH355">
        <f t="shared" si="528"/>
        <v>0</v>
      </c>
      <c r="BK355" s="45">
        <f>IF(G355="MEA",'[1]Net Hire Rate'!$E$7,IF(G355="AMR",'[1]Net Hire Rate'!$F$7,IF(G355="EUR",'[1]Net Hire Rate'!$G$7,IF(G355="APAC",'[1]Net Hire Rate'!$H$7,0))))</f>
        <v>-4.2535446205170975E-2</v>
      </c>
      <c r="BL355" s="45">
        <f>IF(G355="MEA",'[1]Net Hire Rate'!$E$8,IF(G355="AMR",'[1]Net Hire Rate'!$F$8,IF(G355="EUR",'[1]Net Hire Rate'!$G$8,IF(G355="APAC",'[1]Net Hire Rate'!$H$8,0))))</f>
        <v>-4.2535446205170975E-2</v>
      </c>
      <c r="BM355" s="45">
        <f>IF(G355="MEA",'[1]Net Hire Rate'!$E$9,IF(G355="AMR",'[1]Net Hire Rate'!$F$9,IF(G355="EUR",'[1]Net Hire Rate'!$G$9,IF(G355="APAC",'[1]Net Hire Rate'!$H$9,0))))</f>
        <v>-4.2535446205170975E-2</v>
      </c>
      <c r="BN355" s="45">
        <f>IF(G355="MEA",'[1]Net Hire Rate'!$E$10,IF(G355="AMR",'[1]Net Hire Rate'!$F$10,IF(G355="EUR",'[1]Net Hire Rate'!$G$10,IF(G355="APAC",'[1]Net Hire Rate'!$H$10,0))))</f>
        <v>-4.2535446205170975E-2</v>
      </c>
      <c r="BO355" s="45">
        <f>IF(G355="MEA",'[1]Net Hire Rate'!$E$11,IF(G355="AMR",'[1]Net Hire Rate'!$F$11,IF(G355="EUR",'[1]Net Hire Rate'!$G$11,IF(G355="APAC",'[1]Net Hire Rate'!$H$11,0))))</f>
        <v>-4.2535446205170975E-2</v>
      </c>
      <c r="BP355" s="45">
        <f>IF(G355="MEA",'[1]Net Hire Rate'!$E$12,IF(G355="AMR",'[1]Net Hire Rate'!$F$12,IF(G355="EUR",'[1]Net Hire Rate'!$G$12,IF(G355="APAC",'[1]Net Hire Rate'!$H$12,0))))</f>
        <v>-4.2535446205170975E-2</v>
      </c>
      <c r="BQ355" s="147">
        <f t="shared" si="529"/>
        <v>6</v>
      </c>
      <c r="BR355" s="147">
        <f t="shared" si="512"/>
        <v>6</v>
      </c>
      <c r="BS355" s="147">
        <f t="shared" si="530"/>
        <v>5.7447873227689739</v>
      </c>
      <c r="BT355" s="148">
        <f t="shared" si="513"/>
        <v>5.7447873227689739</v>
      </c>
      <c r="BU355" s="149">
        <f t="shared" si="531"/>
        <v>5.5004302306411859</v>
      </c>
      <c r="BV355" s="148">
        <f t="shared" si="514"/>
        <v>5.5004302306411859</v>
      </c>
      <c r="BW355" s="148">
        <f t="shared" si="532"/>
        <v>5.2664669764604515</v>
      </c>
      <c r="BX355" s="148">
        <f t="shared" si="515"/>
        <v>5.2664669764604515</v>
      </c>
      <c r="BY355" s="148">
        <f t="shared" si="533"/>
        <v>5.0424554536919084</v>
      </c>
      <c r="BZ355" s="148">
        <f t="shared" si="516"/>
        <v>5.0424554536919084</v>
      </c>
      <c r="CA355" s="148">
        <f t="shared" si="534"/>
        <v>4.827972360999425</v>
      </c>
      <c r="CB355" s="148">
        <f t="shared" si="517"/>
        <v>4.827972360999425</v>
      </c>
      <c r="CC355" s="148"/>
      <c r="CD355" s="38" t="s">
        <v>487</v>
      </c>
      <c r="CE355" s="39">
        <v>1</v>
      </c>
      <c r="CF355" s="38">
        <v>1</v>
      </c>
      <c r="CG355" s="38">
        <v>1</v>
      </c>
      <c r="CH355" s="38">
        <v>1</v>
      </c>
      <c r="CI355" s="38">
        <v>1</v>
      </c>
      <c r="CJ355" s="38">
        <v>1</v>
      </c>
      <c r="CK355" s="38">
        <v>1</v>
      </c>
      <c r="CL355" s="41"/>
      <c r="CM355" s="40"/>
      <c r="CN355" s="41"/>
      <c r="CO355" s="41"/>
      <c r="CP355" s="41"/>
      <c r="CQ355" s="41"/>
      <c r="CR355" s="41"/>
      <c r="CS355" s="41"/>
      <c r="CT355" s="41"/>
      <c r="CU355" s="40"/>
      <c r="CV355" s="41"/>
      <c r="CW355" s="41"/>
      <c r="CX355" s="41"/>
      <c r="CY355" s="41"/>
      <c r="CZ355" s="41"/>
      <c r="DA355" s="41"/>
      <c r="DB355" s="41"/>
      <c r="DC355" s="40"/>
      <c r="DD355" s="41"/>
      <c r="DE355" s="41"/>
      <c r="DF355" s="41"/>
      <c r="DG355" s="41"/>
      <c r="DH355" s="41"/>
      <c r="DI355" s="41"/>
      <c r="DJ355" s="41"/>
      <c r="DK355" s="40"/>
      <c r="DL355" s="41"/>
      <c r="DM355" s="41"/>
      <c r="DN355" s="41"/>
      <c r="DO355" s="41"/>
      <c r="DP355" s="41"/>
      <c r="DQ355" s="41"/>
      <c r="DR355" s="15"/>
      <c r="DS355" s="151">
        <f t="shared" si="518"/>
        <v>6</v>
      </c>
      <c r="DT355" s="152">
        <f t="shared" si="519"/>
        <v>6</v>
      </c>
      <c r="DU355" s="7">
        <f t="shared" si="520"/>
        <v>6</v>
      </c>
      <c r="DV355" s="7">
        <f t="shared" si="521"/>
        <v>6</v>
      </c>
      <c r="DW355">
        <f t="shared" si="522"/>
        <v>6</v>
      </c>
      <c r="DX355">
        <f t="shared" si="523"/>
        <v>6</v>
      </c>
      <c r="DZ355">
        <f t="shared" si="535"/>
        <v>6</v>
      </c>
      <c r="EA355">
        <f t="shared" si="536"/>
        <v>6</v>
      </c>
      <c r="EB355">
        <f t="shared" si="537"/>
        <v>6</v>
      </c>
      <c r="EC355">
        <f t="shared" si="538"/>
        <v>6</v>
      </c>
      <c r="ED355">
        <f t="shared" si="539"/>
        <v>6</v>
      </c>
      <c r="EE355">
        <f t="shared" si="540"/>
        <v>6</v>
      </c>
      <c r="EG355">
        <f t="shared" si="541"/>
        <v>6</v>
      </c>
      <c r="EH355">
        <f t="shared" si="542"/>
        <v>6</v>
      </c>
      <c r="EI355">
        <f t="shared" si="543"/>
        <v>6</v>
      </c>
      <c r="EJ355">
        <f t="shared" si="544"/>
        <v>6</v>
      </c>
      <c r="EK355">
        <f t="shared" si="545"/>
        <v>6</v>
      </c>
      <c r="EM355">
        <f>IF($EM$9='[1]L&amp;D Numbers'!$E$6,'[1]L&amp;D Numbers'!$E$7)</f>
        <v>350</v>
      </c>
      <c r="EN355">
        <f>IF($EN$9='[1]L&amp;D Numbers'!$F$6,'[1]L&amp;D Numbers'!$F$7)</f>
        <v>2000</v>
      </c>
      <c r="EO355">
        <f>IF($EO$9='[1]L&amp;D Numbers'!$G$6,'[1]L&amp;D Numbers'!$G$7)</f>
        <v>2000</v>
      </c>
      <c r="EP355">
        <f>IF($EP$9='[1]L&amp;D Numbers'!$H$6,'[1]L&amp;D Numbers'!$H$7)</f>
        <v>2000</v>
      </c>
      <c r="EQ355">
        <f>IF($EQ$9='[1]L&amp;D Numbers'!$I$6,'[1]L&amp;D Numbers'!$I$7)</f>
        <v>2000</v>
      </c>
      <c r="ER355">
        <f>IF($ER$9='[1]L&amp;D Numbers'!$J$6,'[1]L&amp;D Numbers'!$J$7)</f>
        <v>0</v>
      </c>
      <c r="ET355" s="45">
        <f>'[1]L&amp;D Master'!$E$10</f>
        <v>1.0678246631903041E-2</v>
      </c>
      <c r="EU355" s="45">
        <f>ET355+'[1]L&amp;D Master'!$F$10</f>
        <v>1.8222427877342538E-2</v>
      </c>
      <c r="EV355" s="45">
        <f>EU355+'[1]L&amp;D Master'!$G$10</f>
        <v>2.3561551193294058E-2</v>
      </c>
      <c r="EW355" s="45">
        <f>EV355+'[1]L&amp;D Master'!$H$10</f>
        <v>2.7330438342024234E-2</v>
      </c>
      <c r="EX355" s="45">
        <f>EW355+'[1]L&amp;D Master'!$I$10</f>
        <v>2.9999999999999995E-2</v>
      </c>
      <c r="EY355" s="45"/>
      <c r="EZ355" s="45">
        <f t="shared" si="546"/>
        <v>1.0678246631903041E-2</v>
      </c>
      <c r="FA355" s="45">
        <f t="shared" si="547"/>
        <v>1.8222427877342538E-2</v>
      </c>
      <c r="FB355" s="45">
        <f t="shared" si="547"/>
        <v>2.3561551193294058E-2</v>
      </c>
      <c r="FC355" s="45">
        <f t="shared" si="547"/>
        <v>2.7330438342024234E-2</v>
      </c>
      <c r="FD355" s="45">
        <f t="shared" si="547"/>
        <v>2.7330438342024234E-2</v>
      </c>
      <c r="FE355" s="45"/>
      <c r="FF355">
        <f t="shared" si="554"/>
        <v>5.935930520208581</v>
      </c>
      <c r="FG355">
        <f t="shared" si="555"/>
        <v>5.8906654327359451</v>
      </c>
      <c r="FH355">
        <f t="shared" si="556"/>
        <v>5.8586306928402356</v>
      </c>
      <c r="FI355">
        <f t="shared" si="557"/>
        <v>5.8360173699478546</v>
      </c>
      <c r="FJ355">
        <f t="shared" si="558"/>
        <v>5.8360173699478546</v>
      </c>
      <c r="FL355" s="34"/>
      <c r="FM355" s="34"/>
      <c r="FN355" s="34"/>
      <c r="FO355" s="34"/>
      <c r="FP355" s="34"/>
      <c r="FQ355" s="153">
        <f t="shared" si="548"/>
        <v>0.125</v>
      </c>
      <c r="FR355" s="153"/>
      <c r="FS355" s="42"/>
      <c r="FT355" s="42"/>
      <c r="FU355" s="42"/>
      <c r="FV355" s="42"/>
      <c r="FW355" s="42"/>
      <c r="FX355" s="42"/>
      <c r="FY355" s="42"/>
      <c r="FZ355" s="42"/>
      <c r="GA355" s="42"/>
      <c r="GB355" s="42"/>
      <c r="GC355" s="42"/>
      <c r="GD355" s="42"/>
      <c r="GE355" s="42"/>
      <c r="GF355" s="42"/>
      <c r="GG355" s="42"/>
      <c r="GH355" s="42"/>
      <c r="GI355" s="42"/>
      <c r="GJ355" s="42"/>
      <c r="GK355" s="42"/>
      <c r="GL355" s="42"/>
      <c r="GM355" s="154">
        <f>'[1]Automation Master'!$B$10*FQ355*FO355</f>
        <v>0</v>
      </c>
      <c r="GN355" s="155">
        <f>'[1]Automation Master'!$B$11*FO355*FQ355+GM355</f>
        <v>0</v>
      </c>
      <c r="GO355" s="155">
        <f>'[1]Automation Master'!$B$12*FO355*FQ355+GN355</f>
        <v>0</v>
      </c>
      <c r="GP355" s="155">
        <f>'[1]Automation Master'!$B$13*FO355*FQ355+GO355</f>
        <v>0</v>
      </c>
      <c r="GQ355" s="155">
        <f>'[1]Automation Master'!$C$10*FO355*FQ355+GP355</f>
        <v>0</v>
      </c>
      <c r="GR355" s="155">
        <f>'[1]Automation Master'!$C$11*FO355*FQ355+GQ355</f>
        <v>0</v>
      </c>
      <c r="GS355" s="155">
        <f>'[1]Automation Master'!$C$12*FO355*FQ355+GR355</f>
        <v>0</v>
      </c>
      <c r="GT355" s="155">
        <f>'[1]Automation Master'!$C$13*FO355*FQ355+GS355</f>
        <v>0</v>
      </c>
      <c r="GU355" s="155">
        <f>'[1]Automation Master'!$D$10*FO355*FQ355+GT355</f>
        <v>0</v>
      </c>
      <c r="GV355" s="155">
        <f>'[1]Automation Master'!$D$11*FO355*FQ355+GU355</f>
        <v>0</v>
      </c>
      <c r="GW355" s="155">
        <f>'[1]Automation Master'!$D$12*FO355*FQ355+GV355</f>
        <v>0</v>
      </c>
      <c r="GX355" s="155">
        <f>'[1]Automation Master'!$D$13*FO355*FQ355+GW355</f>
        <v>0</v>
      </c>
      <c r="GY355" s="155">
        <f>'[1]Automation Master'!$E$10*FO355*FQ355+GX355</f>
        <v>0</v>
      </c>
      <c r="GZ355" s="155">
        <f>'[1]Automation Master'!$E$11*FO355*FQ355+GY355</f>
        <v>0</v>
      </c>
      <c r="HA355" s="155">
        <f>'[1]Automation Master'!$E$12*FO355*FQ355+GZ355</f>
        <v>0</v>
      </c>
      <c r="HB355" s="155">
        <f>'[1]Automation Master'!$E$13*FO355*FQ355+HA355</f>
        <v>0</v>
      </c>
      <c r="HC355" s="155">
        <f>'[1]Automation Master'!$F$10*FO355*FQ355+HB355</f>
        <v>0</v>
      </c>
      <c r="HD355" s="155">
        <f>'[1]Automation Master'!$F$11*FO355*FQ355+HC355</f>
        <v>0</v>
      </c>
      <c r="HE355" s="155">
        <f>'[1]Automation Master'!$F$12*FO355*FQ355+HD355</f>
        <v>0</v>
      </c>
      <c r="HF355" s="156">
        <f>'[1]Automation Master'!$F$13*FO355*FQ355+HE355</f>
        <v>0</v>
      </c>
      <c r="HG355" s="157"/>
      <c r="HH355" s="157"/>
      <c r="HI355" s="157"/>
      <c r="HJ355" s="157"/>
      <c r="HK355" s="157"/>
      <c r="HL355" s="157"/>
      <c r="HM355" s="157"/>
      <c r="HN355" s="157"/>
      <c r="HO355" s="157"/>
      <c r="HP355" s="157"/>
      <c r="HQ355" s="157"/>
      <c r="HR355" s="157"/>
      <c r="HS355" s="157"/>
      <c r="HT355" s="157"/>
      <c r="HU355" s="157"/>
      <c r="HV355" s="157"/>
      <c r="HW355" s="157"/>
      <c r="HX355" s="157"/>
      <c r="HY355" s="42"/>
      <c r="HZ355" s="42"/>
      <c r="IA355" s="148">
        <f t="shared" si="559"/>
        <v>6</v>
      </c>
      <c r="IB355" s="148">
        <f t="shared" si="560"/>
        <v>6</v>
      </c>
      <c r="IC355" s="148">
        <f t="shared" si="561"/>
        <v>6</v>
      </c>
      <c r="ID355" s="148">
        <f t="shared" si="562"/>
        <v>6</v>
      </c>
      <c r="IE355" s="148">
        <f t="shared" si="563"/>
        <v>6</v>
      </c>
      <c r="IH355">
        <f t="shared" si="569"/>
        <v>5.935930520208581</v>
      </c>
      <c r="II355">
        <f t="shared" si="570"/>
        <v>5.8906654327359451</v>
      </c>
      <c r="IJ355">
        <f t="shared" si="571"/>
        <v>5.8586306928402356</v>
      </c>
      <c r="IK355">
        <f t="shared" si="572"/>
        <v>5.8360173699478546</v>
      </c>
      <c r="IL355">
        <f t="shared" si="573"/>
        <v>5.8360173699478546</v>
      </c>
      <c r="IN355" s="42">
        <f t="shared" si="564"/>
        <v>1.0678246631903162E-2</v>
      </c>
      <c r="IO355" s="42">
        <f t="shared" si="565"/>
        <v>1.8222427877342479E-2</v>
      </c>
      <c r="IP355" s="42">
        <f t="shared" si="566"/>
        <v>2.3561551193294061E-2</v>
      </c>
      <c r="IQ355" s="42">
        <f t="shared" si="567"/>
        <v>2.7330438342024237E-2</v>
      </c>
      <c r="IR355" s="42">
        <f t="shared" si="568"/>
        <v>2.7330438342024237E-2</v>
      </c>
      <c r="IT355" s="9">
        <f t="shared" si="549"/>
        <v>0</v>
      </c>
      <c r="IU355" s="9">
        <f t="shared" si="550"/>
        <v>0</v>
      </c>
      <c r="IV355" s="9">
        <f t="shared" si="551"/>
        <v>0</v>
      </c>
      <c r="IW355" s="9">
        <f t="shared" si="552"/>
        <v>0</v>
      </c>
      <c r="IX355" s="9">
        <f t="shared" si="553"/>
        <v>0</v>
      </c>
    </row>
    <row r="356" spans="1:258" ht="15.75" hidden="1" thickBot="1" x14ac:dyDescent="0.3">
      <c r="A356">
        <v>1</v>
      </c>
      <c r="B356" t="s">
        <v>446</v>
      </c>
      <c r="C356" t="s">
        <v>309</v>
      </c>
      <c r="D356" t="s">
        <v>288</v>
      </c>
      <c r="E356" t="s">
        <v>333</v>
      </c>
      <c r="F356" t="s">
        <v>333</v>
      </c>
      <c r="G356" t="s">
        <v>256</v>
      </c>
      <c r="H356">
        <v>1</v>
      </c>
      <c r="L356">
        <v>1</v>
      </c>
      <c r="T356">
        <v>1</v>
      </c>
      <c r="Z356">
        <v>1</v>
      </c>
      <c r="AB356">
        <v>1</v>
      </c>
      <c r="AT356">
        <v>1</v>
      </c>
      <c r="AU356">
        <v>0</v>
      </c>
      <c r="AV356">
        <v>0</v>
      </c>
      <c r="AW356">
        <v>1</v>
      </c>
      <c r="AX356">
        <v>0</v>
      </c>
      <c r="BB356">
        <f t="shared" si="524"/>
        <v>1</v>
      </c>
      <c r="BD356">
        <f t="shared" si="525"/>
        <v>1</v>
      </c>
      <c r="BE356">
        <f t="shared" si="526"/>
        <v>1</v>
      </c>
      <c r="BF356">
        <f t="shared" si="527"/>
        <v>1</v>
      </c>
      <c r="BH356">
        <f t="shared" si="528"/>
        <v>0</v>
      </c>
      <c r="BK356" s="45">
        <f>IF(G356="MEA",'[1]Net Hire Rate'!$E$7,IF(G356="AMR",'[1]Net Hire Rate'!$F$7,IF(G356="EUR",'[1]Net Hire Rate'!$G$7,IF(G356="APAC",'[1]Net Hire Rate'!$H$7,0))))</f>
        <v>1.6761041902604757E-3</v>
      </c>
      <c r="BL356" s="45">
        <f>IF(G356="MEA",'[1]Net Hire Rate'!$E$8,IF(G356="AMR",'[1]Net Hire Rate'!$F$8,IF(G356="EUR",'[1]Net Hire Rate'!$G$8,IF(G356="APAC",'[1]Net Hire Rate'!$H$8,0))))</f>
        <v>1.6761041902604757E-3</v>
      </c>
      <c r="BM356" s="45">
        <f>IF(G356="MEA",'[1]Net Hire Rate'!$E$9,IF(G356="AMR",'[1]Net Hire Rate'!$F$9,IF(G356="EUR",'[1]Net Hire Rate'!$G$9,IF(G356="APAC",'[1]Net Hire Rate'!$H$9,0))))</f>
        <v>1.6761041902604757E-3</v>
      </c>
      <c r="BN356" s="45">
        <f>IF(G356="MEA",'[1]Net Hire Rate'!$E$10,IF(G356="AMR",'[1]Net Hire Rate'!$F$10,IF(G356="EUR",'[1]Net Hire Rate'!$G$10,IF(G356="APAC",'[1]Net Hire Rate'!$H$10,0))))</f>
        <v>1.6761041902604757E-3</v>
      </c>
      <c r="BO356" s="45">
        <f>IF(G356="MEA",'[1]Net Hire Rate'!$E$11,IF(G356="AMR",'[1]Net Hire Rate'!$F$11,IF(G356="EUR",'[1]Net Hire Rate'!$G$11,IF(G356="APAC",'[1]Net Hire Rate'!$H$11,0))))</f>
        <v>1.6761041902604757E-3</v>
      </c>
      <c r="BP356" s="45">
        <f>IF(G356="MEA",'[1]Net Hire Rate'!$E$12,IF(G356="AMR",'[1]Net Hire Rate'!$F$12,IF(G356="EUR",'[1]Net Hire Rate'!$G$12,IF(G356="APAC",'[1]Net Hire Rate'!$H$12,0))))</f>
        <v>1.6761041902604757E-3</v>
      </c>
      <c r="BQ356" s="147">
        <f t="shared" si="529"/>
        <v>1</v>
      </c>
      <c r="BR356" s="147">
        <f t="shared" si="512"/>
        <v>1</v>
      </c>
      <c r="BS356" s="147">
        <f t="shared" si="530"/>
        <v>1.0016761041902604</v>
      </c>
      <c r="BT356" s="148">
        <f t="shared" si="513"/>
        <v>1.0016761041902604</v>
      </c>
      <c r="BU356" s="149">
        <f t="shared" si="531"/>
        <v>1.0033550177057775</v>
      </c>
      <c r="BV356" s="148">
        <f t="shared" si="514"/>
        <v>1.0033550177057775</v>
      </c>
      <c r="BW356" s="148">
        <f t="shared" si="532"/>
        <v>1.0050367452552731</v>
      </c>
      <c r="BX356" s="148">
        <f t="shared" si="515"/>
        <v>1.0050367452552731</v>
      </c>
      <c r="BY356" s="148">
        <f t="shared" si="533"/>
        <v>1.0067212915553612</v>
      </c>
      <c r="BZ356" s="148">
        <f t="shared" si="516"/>
        <v>1.0067212915553612</v>
      </c>
      <c r="CA356" s="148">
        <f t="shared" si="534"/>
        <v>1.0084086613305614</v>
      </c>
      <c r="CB356" s="148">
        <f t="shared" si="517"/>
        <v>1.0084086613305614</v>
      </c>
      <c r="CC356" s="148"/>
      <c r="CD356" s="38"/>
      <c r="CE356" s="38"/>
      <c r="CF356" s="38"/>
      <c r="CG356" s="38"/>
      <c r="CH356" s="38"/>
      <c r="CI356" s="38"/>
      <c r="CJ356" s="38"/>
      <c r="CK356" s="41"/>
      <c r="CL356" s="41"/>
      <c r="CM356" s="40"/>
      <c r="CN356" s="41"/>
      <c r="CO356" s="41"/>
      <c r="CP356" s="41"/>
      <c r="CQ356" s="41"/>
      <c r="CR356" s="41"/>
      <c r="CS356" s="41"/>
      <c r="CT356" s="41"/>
      <c r="CU356" s="40"/>
      <c r="CV356" s="41"/>
      <c r="CW356" s="41"/>
      <c r="CX356" s="41"/>
      <c r="CY356" s="41"/>
      <c r="CZ356" s="41"/>
      <c r="DA356" s="41"/>
      <c r="DB356" s="41"/>
      <c r="DC356" s="40"/>
      <c r="DD356" s="41"/>
      <c r="DE356" s="41"/>
      <c r="DF356" s="41"/>
      <c r="DG356" s="41"/>
      <c r="DH356" s="41"/>
      <c r="DI356" s="41"/>
      <c r="DJ356" s="41"/>
      <c r="DK356" s="40"/>
      <c r="DL356" s="41"/>
      <c r="DM356" s="41"/>
      <c r="DN356" s="41"/>
      <c r="DO356" s="41"/>
      <c r="DP356" s="41"/>
      <c r="DQ356" s="41"/>
      <c r="DR356" s="15"/>
      <c r="DS356" s="151">
        <f t="shared" si="518"/>
        <v>1</v>
      </c>
      <c r="DT356" s="152">
        <f t="shared" si="519"/>
        <v>0</v>
      </c>
      <c r="DU356" s="7">
        <f t="shared" si="520"/>
        <v>0</v>
      </c>
      <c r="DV356" s="7">
        <f t="shared" si="521"/>
        <v>0</v>
      </c>
      <c r="DW356">
        <f t="shared" si="522"/>
        <v>0</v>
      </c>
      <c r="DX356">
        <f t="shared" si="523"/>
        <v>0</v>
      </c>
      <c r="DZ356">
        <f t="shared" si="535"/>
        <v>1</v>
      </c>
      <c r="EA356">
        <f t="shared" si="536"/>
        <v>1</v>
      </c>
      <c r="EB356">
        <f t="shared" si="537"/>
        <v>1</v>
      </c>
      <c r="EC356">
        <f t="shared" si="538"/>
        <v>1</v>
      </c>
      <c r="ED356">
        <f t="shared" si="539"/>
        <v>1</v>
      </c>
      <c r="EE356">
        <f t="shared" si="540"/>
        <v>1</v>
      </c>
      <c r="EG356">
        <f t="shared" si="541"/>
        <v>1</v>
      </c>
      <c r="EH356">
        <f t="shared" si="542"/>
        <v>1</v>
      </c>
      <c r="EI356">
        <f t="shared" si="543"/>
        <v>1</v>
      </c>
      <c r="EJ356">
        <f t="shared" si="544"/>
        <v>1</v>
      </c>
      <c r="EK356">
        <f t="shared" si="545"/>
        <v>1</v>
      </c>
      <c r="EM356">
        <f>IF($EM$9='[1]L&amp;D Numbers'!$E$6,'[1]L&amp;D Numbers'!$E$7)</f>
        <v>350</v>
      </c>
      <c r="EN356">
        <f>IF($EN$9='[1]L&amp;D Numbers'!$F$6,'[1]L&amp;D Numbers'!$F$7)</f>
        <v>2000</v>
      </c>
      <c r="EO356">
        <f>IF($EO$9='[1]L&amp;D Numbers'!$G$6,'[1]L&amp;D Numbers'!$G$7)</f>
        <v>2000</v>
      </c>
      <c r="EP356">
        <f>IF($EP$9='[1]L&amp;D Numbers'!$H$6,'[1]L&amp;D Numbers'!$H$7)</f>
        <v>2000</v>
      </c>
      <c r="EQ356">
        <f>IF($EQ$9='[1]L&amp;D Numbers'!$I$6,'[1]L&amp;D Numbers'!$I$7)</f>
        <v>2000</v>
      </c>
      <c r="ER356">
        <f>IF($ER$9='[1]L&amp;D Numbers'!$J$6,'[1]L&amp;D Numbers'!$J$7)</f>
        <v>0</v>
      </c>
      <c r="ET356" s="45">
        <f>'[1]L&amp;D Master'!$E$10</f>
        <v>1.0678246631903041E-2</v>
      </c>
      <c r="EU356" s="45">
        <f>ET356+'[1]L&amp;D Master'!$F$10</f>
        <v>1.8222427877342538E-2</v>
      </c>
      <c r="EV356" s="45">
        <f>EU356+'[1]L&amp;D Master'!$G$10</f>
        <v>2.3561551193294058E-2</v>
      </c>
      <c r="EW356" s="45">
        <f>EV356+'[1]L&amp;D Master'!$H$10</f>
        <v>2.7330438342024234E-2</v>
      </c>
      <c r="EX356" s="45">
        <f>EW356+'[1]L&amp;D Master'!$I$10</f>
        <v>2.9999999999999995E-2</v>
      </c>
      <c r="EY356" s="45"/>
      <c r="EZ356" s="45">
        <f t="shared" si="546"/>
        <v>1.0678246631903041E-2</v>
      </c>
      <c r="FA356" s="45">
        <f t="shared" si="547"/>
        <v>1.8222427877342538E-2</v>
      </c>
      <c r="FB356" s="45">
        <f t="shared" si="547"/>
        <v>2.3561551193294058E-2</v>
      </c>
      <c r="FC356" s="45">
        <f t="shared" si="547"/>
        <v>2.7330438342024234E-2</v>
      </c>
      <c r="FD356" s="45">
        <f t="shared" si="547"/>
        <v>2.7330438342024234E-2</v>
      </c>
      <c r="FE356" s="45"/>
      <c r="FF356">
        <f t="shared" si="554"/>
        <v>0.98932175336809691</v>
      </c>
      <c r="FG356">
        <f t="shared" si="555"/>
        <v>0.98177757212265748</v>
      </c>
      <c r="FH356">
        <f t="shared" si="556"/>
        <v>0.97643844880670594</v>
      </c>
      <c r="FI356">
        <f t="shared" si="557"/>
        <v>0.9726695616579758</v>
      </c>
      <c r="FJ356">
        <f t="shared" si="558"/>
        <v>0.9726695616579758</v>
      </c>
      <c r="FL356" s="34"/>
      <c r="FM356" s="34"/>
      <c r="FN356" s="34"/>
      <c r="FO356" s="34"/>
      <c r="FP356" s="34"/>
      <c r="FQ356" s="153">
        <f t="shared" si="548"/>
        <v>0.125</v>
      </c>
      <c r="FR356" s="153"/>
      <c r="FS356" s="42"/>
      <c r="FT356" s="42"/>
      <c r="FU356" s="42"/>
      <c r="FV356" s="42"/>
      <c r="FW356" s="42"/>
      <c r="FX356" s="42"/>
      <c r="FY356" s="42"/>
      <c r="FZ356" s="42"/>
      <c r="GA356" s="42"/>
      <c r="GB356" s="42"/>
      <c r="GC356" s="42"/>
      <c r="GD356" s="42"/>
      <c r="GE356" s="42"/>
      <c r="GF356" s="42"/>
      <c r="GG356" s="42"/>
      <c r="GH356" s="42"/>
      <c r="GI356" s="42"/>
      <c r="GJ356" s="42"/>
      <c r="GK356" s="42"/>
      <c r="GL356" s="42"/>
      <c r="GM356" s="154">
        <f>'[1]Automation Master'!$B$10*FQ356*FO356</f>
        <v>0</v>
      </c>
      <c r="GN356" s="155">
        <f>'[1]Automation Master'!$B$11*FO356*FQ356+GM356</f>
        <v>0</v>
      </c>
      <c r="GO356" s="155">
        <f>'[1]Automation Master'!$B$12*FO356*FQ356+GN356</f>
        <v>0</v>
      </c>
      <c r="GP356" s="155">
        <f>'[1]Automation Master'!$B$13*FO356*FQ356+GO356</f>
        <v>0</v>
      </c>
      <c r="GQ356" s="155">
        <f>'[1]Automation Master'!$C$10*FO356*FQ356+GP356</f>
        <v>0</v>
      </c>
      <c r="GR356" s="155">
        <f>'[1]Automation Master'!$C$11*FO356*FQ356+GQ356</f>
        <v>0</v>
      </c>
      <c r="GS356" s="155">
        <f>'[1]Automation Master'!$C$12*FO356*FQ356+GR356</f>
        <v>0</v>
      </c>
      <c r="GT356" s="155">
        <f>'[1]Automation Master'!$C$13*FO356*FQ356+GS356</f>
        <v>0</v>
      </c>
      <c r="GU356" s="155">
        <f>'[1]Automation Master'!$D$10*FO356*FQ356+GT356</f>
        <v>0</v>
      </c>
      <c r="GV356" s="155">
        <f>'[1]Automation Master'!$D$11*FO356*FQ356+GU356</f>
        <v>0</v>
      </c>
      <c r="GW356" s="155">
        <f>'[1]Automation Master'!$D$12*FO356*FQ356+GV356</f>
        <v>0</v>
      </c>
      <c r="GX356" s="155">
        <f>'[1]Automation Master'!$D$13*FO356*FQ356+GW356</f>
        <v>0</v>
      </c>
      <c r="GY356" s="155">
        <f>'[1]Automation Master'!$E$10*FO356*FQ356+GX356</f>
        <v>0</v>
      </c>
      <c r="GZ356" s="155">
        <f>'[1]Automation Master'!$E$11*FO356*FQ356+GY356</f>
        <v>0</v>
      </c>
      <c r="HA356" s="155">
        <f>'[1]Automation Master'!$E$12*FO356*FQ356+GZ356</f>
        <v>0</v>
      </c>
      <c r="HB356" s="155">
        <f>'[1]Automation Master'!$E$13*FO356*FQ356+HA356</f>
        <v>0</v>
      </c>
      <c r="HC356" s="155">
        <f>'[1]Automation Master'!$F$10*FO356*FQ356+HB356</f>
        <v>0</v>
      </c>
      <c r="HD356" s="155">
        <f>'[1]Automation Master'!$F$11*FO356*FQ356+HC356</f>
        <v>0</v>
      </c>
      <c r="HE356" s="155">
        <f>'[1]Automation Master'!$F$12*FO356*FQ356+HD356</f>
        <v>0</v>
      </c>
      <c r="HF356" s="156">
        <f>'[1]Automation Master'!$F$13*FO356*FQ356+HE356</f>
        <v>0</v>
      </c>
      <c r="HG356" s="157"/>
      <c r="HH356" s="157"/>
      <c r="HI356" s="157"/>
      <c r="HJ356" s="157"/>
      <c r="HK356" s="157"/>
      <c r="HL356" s="157"/>
      <c r="HM356" s="157"/>
      <c r="HN356" s="157"/>
      <c r="HO356" s="157"/>
      <c r="HP356" s="157"/>
      <c r="HQ356" s="157"/>
      <c r="HR356" s="157"/>
      <c r="HS356" s="157"/>
      <c r="HT356" s="157"/>
      <c r="HU356" s="157"/>
      <c r="HV356" s="157"/>
      <c r="HW356" s="157"/>
      <c r="HX356" s="157"/>
      <c r="HY356" s="42"/>
      <c r="HZ356" s="42"/>
      <c r="IA356" s="148">
        <f t="shared" si="559"/>
        <v>1</v>
      </c>
      <c r="IB356" s="148">
        <f t="shared" si="560"/>
        <v>1</v>
      </c>
      <c r="IC356" s="148">
        <f t="shared" si="561"/>
        <v>1</v>
      </c>
      <c r="ID356" s="148">
        <f t="shared" si="562"/>
        <v>1</v>
      </c>
      <c r="IE356" s="148">
        <f t="shared" si="563"/>
        <v>1</v>
      </c>
      <c r="IH356">
        <f t="shared" si="569"/>
        <v>0.98932175336809691</v>
      </c>
      <c r="II356">
        <f t="shared" si="570"/>
        <v>0.98177757212265748</v>
      </c>
      <c r="IJ356">
        <f t="shared" si="571"/>
        <v>0.97643844880670594</v>
      </c>
      <c r="IK356">
        <f t="shared" si="572"/>
        <v>0.9726695616579758</v>
      </c>
      <c r="IL356">
        <f t="shared" si="573"/>
        <v>0.9726695616579758</v>
      </c>
      <c r="IN356" s="42">
        <f t="shared" si="564"/>
        <v>1.0678246631903088E-2</v>
      </c>
      <c r="IO356" s="42">
        <f t="shared" si="565"/>
        <v>1.8222427877342517E-2</v>
      </c>
      <c r="IP356" s="42">
        <f t="shared" si="566"/>
        <v>2.3561551193294061E-2</v>
      </c>
      <c r="IQ356" s="42">
        <f t="shared" si="567"/>
        <v>2.7330438342024199E-2</v>
      </c>
      <c r="IR356" s="42">
        <f t="shared" si="568"/>
        <v>2.7330438342024199E-2</v>
      </c>
      <c r="IT356" s="9">
        <f t="shared" si="549"/>
        <v>0</v>
      </c>
      <c r="IU356" s="9">
        <f t="shared" si="550"/>
        <v>0</v>
      </c>
      <c r="IV356" s="9">
        <f t="shared" si="551"/>
        <v>0</v>
      </c>
      <c r="IW356" s="9">
        <f t="shared" si="552"/>
        <v>0</v>
      </c>
      <c r="IX356" s="9">
        <f t="shared" si="553"/>
        <v>0</v>
      </c>
    </row>
    <row r="357" spans="1:258" ht="15.75" hidden="1" thickBot="1" x14ac:dyDescent="0.3">
      <c r="A357">
        <v>1</v>
      </c>
      <c r="B357" t="s">
        <v>446</v>
      </c>
      <c r="C357" t="s">
        <v>324</v>
      </c>
      <c r="D357" t="s">
        <v>325</v>
      </c>
      <c r="E357" t="s">
        <v>333</v>
      </c>
      <c r="F357" t="s">
        <v>333</v>
      </c>
      <c r="G357" t="s">
        <v>256</v>
      </c>
      <c r="H357">
        <v>1</v>
      </c>
      <c r="L357">
        <v>1</v>
      </c>
      <c r="R357">
        <v>1</v>
      </c>
      <c r="Y357">
        <v>1</v>
      </c>
      <c r="AB357">
        <v>1</v>
      </c>
      <c r="AT357">
        <v>1</v>
      </c>
      <c r="AU357">
        <v>1</v>
      </c>
      <c r="AV357">
        <v>0</v>
      </c>
      <c r="AW357">
        <v>0</v>
      </c>
      <c r="AX357">
        <v>0</v>
      </c>
      <c r="BB357">
        <f t="shared" si="524"/>
        <v>1</v>
      </c>
      <c r="BD357">
        <f t="shared" si="525"/>
        <v>1</v>
      </c>
      <c r="BE357">
        <f t="shared" si="526"/>
        <v>1</v>
      </c>
      <c r="BF357">
        <f t="shared" si="527"/>
        <v>1</v>
      </c>
      <c r="BH357">
        <f t="shared" si="528"/>
        <v>0</v>
      </c>
      <c r="BK357" s="45">
        <f>IF(G357="MEA",'[1]Net Hire Rate'!$E$7,IF(G357="AMR",'[1]Net Hire Rate'!$F$7,IF(G357="EUR",'[1]Net Hire Rate'!$G$7,IF(G357="APAC",'[1]Net Hire Rate'!$H$7,0))))</f>
        <v>1.6761041902604757E-3</v>
      </c>
      <c r="BL357" s="45">
        <f>IF(G357="MEA",'[1]Net Hire Rate'!$E$8,IF(G357="AMR",'[1]Net Hire Rate'!$F$8,IF(G357="EUR",'[1]Net Hire Rate'!$G$8,IF(G357="APAC",'[1]Net Hire Rate'!$H$8,0))))</f>
        <v>1.6761041902604757E-3</v>
      </c>
      <c r="BM357" s="45">
        <f>IF(G357="MEA",'[1]Net Hire Rate'!$E$9,IF(G357="AMR",'[1]Net Hire Rate'!$F$9,IF(G357="EUR",'[1]Net Hire Rate'!$G$9,IF(G357="APAC",'[1]Net Hire Rate'!$H$9,0))))</f>
        <v>1.6761041902604757E-3</v>
      </c>
      <c r="BN357" s="45">
        <f>IF(G357="MEA",'[1]Net Hire Rate'!$E$10,IF(G357="AMR",'[1]Net Hire Rate'!$F$10,IF(G357="EUR",'[1]Net Hire Rate'!$G$10,IF(G357="APAC",'[1]Net Hire Rate'!$H$10,0))))</f>
        <v>1.6761041902604757E-3</v>
      </c>
      <c r="BO357" s="45">
        <f>IF(G357="MEA",'[1]Net Hire Rate'!$E$11,IF(G357="AMR",'[1]Net Hire Rate'!$F$11,IF(G357="EUR",'[1]Net Hire Rate'!$G$11,IF(G357="APAC",'[1]Net Hire Rate'!$H$11,0))))</f>
        <v>1.6761041902604757E-3</v>
      </c>
      <c r="BP357" s="45">
        <f>IF(G357="MEA",'[1]Net Hire Rate'!$E$12,IF(G357="AMR",'[1]Net Hire Rate'!$F$12,IF(G357="EUR",'[1]Net Hire Rate'!$G$12,IF(G357="APAC",'[1]Net Hire Rate'!$H$12,0))))</f>
        <v>1.6761041902604757E-3</v>
      </c>
      <c r="BQ357" s="147">
        <f t="shared" si="529"/>
        <v>1</v>
      </c>
      <c r="BR357" s="147">
        <f t="shared" si="512"/>
        <v>1</v>
      </c>
      <c r="BS357" s="147">
        <f t="shared" si="530"/>
        <v>1.0016761041902604</v>
      </c>
      <c r="BT357" s="148">
        <f t="shared" si="513"/>
        <v>1.0016761041902604</v>
      </c>
      <c r="BU357" s="149">
        <f t="shared" si="531"/>
        <v>1.0033550177057775</v>
      </c>
      <c r="BV357" s="148">
        <f t="shared" si="514"/>
        <v>1.0033550177057775</v>
      </c>
      <c r="BW357" s="148">
        <f t="shared" si="532"/>
        <v>1.0050367452552731</v>
      </c>
      <c r="BX357" s="148">
        <f t="shared" si="515"/>
        <v>1.0050367452552731</v>
      </c>
      <c r="BY357" s="148">
        <f t="shared" si="533"/>
        <v>1.0067212915553612</v>
      </c>
      <c r="BZ357" s="148">
        <f t="shared" si="516"/>
        <v>1.0067212915553612</v>
      </c>
      <c r="CA357" s="148">
        <f t="shared" si="534"/>
        <v>1.0084086613305614</v>
      </c>
      <c r="CB357" s="148">
        <f t="shared" si="517"/>
        <v>1.0084086613305614</v>
      </c>
      <c r="CC357" s="148"/>
      <c r="CD357" s="38"/>
      <c r="CE357" s="38"/>
      <c r="CF357" s="38"/>
      <c r="CG357" s="38"/>
      <c r="CH357" s="38"/>
      <c r="CI357" s="38"/>
      <c r="CJ357" s="38"/>
      <c r="CK357" s="41"/>
      <c r="CL357" s="41"/>
      <c r="CM357" s="40"/>
      <c r="CN357" s="41"/>
      <c r="CO357" s="41"/>
      <c r="CP357" s="41"/>
      <c r="CQ357" s="41"/>
      <c r="CR357" s="41"/>
      <c r="CS357" s="41"/>
      <c r="CT357" s="41"/>
      <c r="CU357" s="40"/>
      <c r="CV357" s="41"/>
      <c r="CW357" s="41"/>
      <c r="CX357" s="41"/>
      <c r="CY357" s="41"/>
      <c r="CZ357" s="41"/>
      <c r="DA357" s="41"/>
      <c r="DB357" s="41"/>
      <c r="DC357" s="40"/>
      <c r="DD357" s="41"/>
      <c r="DE357" s="41"/>
      <c r="DF357" s="41"/>
      <c r="DG357" s="41"/>
      <c r="DH357" s="41"/>
      <c r="DI357" s="41"/>
      <c r="DJ357" s="41"/>
      <c r="DK357" s="40"/>
      <c r="DL357" s="41"/>
      <c r="DM357" s="41"/>
      <c r="DN357" s="41"/>
      <c r="DO357" s="41"/>
      <c r="DP357" s="41"/>
      <c r="DQ357" s="41"/>
      <c r="DR357" s="15"/>
      <c r="DS357" s="151">
        <f t="shared" si="518"/>
        <v>1</v>
      </c>
      <c r="DT357" s="152">
        <f t="shared" si="519"/>
        <v>0</v>
      </c>
      <c r="DU357" s="7">
        <f t="shared" si="520"/>
        <v>0</v>
      </c>
      <c r="DV357" s="7">
        <f t="shared" si="521"/>
        <v>0</v>
      </c>
      <c r="DW357">
        <f t="shared" si="522"/>
        <v>0</v>
      </c>
      <c r="DX357">
        <f t="shared" si="523"/>
        <v>0</v>
      </c>
      <c r="DZ357">
        <f t="shared" si="535"/>
        <v>1</v>
      </c>
      <c r="EA357">
        <f t="shared" si="536"/>
        <v>1</v>
      </c>
      <c r="EB357">
        <f t="shared" si="537"/>
        <v>1</v>
      </c>
      <c r="EC357">
        <f t="shared" si="538"/>
        <v>1</v>
      </c>
      <c r="ED357">
        <f t="shared" si="539"/>
        <v>1</v>
      </c>
      <c r="EE357">
        <f t="shared" si="540"/>
        <v>1</v>
      </c>
      <c r="EG357">
        <f t="shared" si="541"/>
        <v>1</v>
      </c>
      <c r="EH357">
        <f t="shared" si="542"/>
        <v>1</v>
      </c>
      <c r="EI357">
        <f t="shared" si="543"/>
        <v>1</v>
      </c>
      <c r="EJ357">
        <f t="shared" si="544"/>
        <v>1</v>
      </c>
      <c r="EK357">
        <f t="shared" si="545"/>
        <v>1</v>
      </c>
      <c r="EM357">
        <f>IF($EM$9='[1]L&amp;D Numbers'!$E$6,'[1]L&amp;D Numbers'!$E$7)</f>
        <v>350</v>
      </c>
      <c r="EN357">
        <f>IF($EN$9='[1]L&amp;D Numbers'!$F$6,'[1]L&amp;D Numbers'!$F$7)</f>
        <v>2000</v>
      </c>
      <c r="EO357">
        <f>IF($EO$9='[1]L&amp;D Numbers'!$G$6,'[1]L&amp;D Numbers'!$G$7)</f>
        <v>2000</v>
      </c>
      <c r="EP357">
        <f>IF($EP$9='[1]L&amp;D Numbers'!$H$6,'[1]L&amp;D Numbers'!$H$7)</f>
        <v>2000</v>
      </c>
      <c r="EQ357">
        <f>IF($EQ$9='[1]L&amp;D Numbers'!$I$6,'[1]L&amp;D Numbers'!$I$7)</f>
        <v>2000</v>
      </c>
      <c r="ER357">
        <f>IF($ER$9='[1]L&amp;D Numbers'!$J$6,'[1]L&amp;D Numbers'!$J$7)</f>
        <v>0</v>
      </c>
      <c r="ET357" s="45">
        <f>'[1]L&amp;D Master'!$E$10</f>
        <v>1.0678246631903041E-2</v>
      </c>
      <c r="EU357" s="45">
        <f>ET357+'[1]L&amp;D Master'!$F$10</f>
        <v>1.8222427877342538E-2</v>
      </c>
      <c r="EV357" s="45">
        <f>EU357+'[1]L&amp;D Master'!$G$10</f>
        <v>2.3561551193294058E-2</v>
      </c>
      <c r="EW357" s="45">
        <f>EV357+'[1]L&amp;D Master'!$H$10</f>
        <v>2.7330438342024234E-2</v>
      </c>
      <c r="EX357" s="45">
        <f>EW357+'[1]L&amp;D Master'!$I$10</f>
        <v>2.9999999999999995E-2</v>
      </c>
      <c r="EY357" s="45"/>
      <c r="EZ357" s="45">
        <f t="shared" si="546"/>
        <v>1.0678246631903041E-2</v>
      </c>
      <c r="FA357" s="45">
        <f t="shared" si="547"/>
        <v>1.8222427877342538E-2</v>
      </c>
      <c r="FB357" s="45">
        <f t="shared" si="547"/>
        <v>2.3561551193294058E-2</v>
      </c>
      <c r="FC357" s="45">
        <f t="shared" si="547"/>
        <v>2.7330438342024234E-2</v>
      </c>
      <c r="FD357" s="45">
        <f t="shared" si="547"/>
        <v>2.7330438342024234E-2</v>
      </c>
      <c r="FE357" s="45"/>
      <c r="FF357">
        <f t="shared" si="554"/>
        <v>0.98932175336809691</v>
      </c>
      <c r="FG357">
        <f t="shared" si="555"/>
        <v>0.98177757212265748</v>
      </c>
      <c r="FH357">
        <f t="shared" si="556"/>
        <v>0.97643844880670594</v>
      </c>
      <c r="FI357">
        <f t="shared" si="557"/>
        <v>0.9726695616579758</v>
      </c>
      <c r="FJ357">
        <f t="shared" si="558"/>
        <v>0.9726695616579758</v>
      </c>
      <c r="FL357" s="34"/>
      <c r="FM357" s="34"/>
      <c r="FN357" s="34"/>
      <c r="FO357" s="34"/>
      <c r="FP357" s="34"/>
      <c r="FQ357" s="153">
        <f t="shared" si="548"/>
        <v>0.125</v>
      </c>
      <c r="FR357" s="153"/>
      <c r="FS357" s="42"/>
      <c r="FT357" s="42"/>
      <c r="FU357" s="42"/>
      <c r="FV357" s="42"/>
      <c r="FW357" s="42"/>
      <c r="FX357" s="42"/>
      <c r="FY357" s="42"/>
      <c r="FZ357" s="42"/>
      <c r="GA357" s="42"/>
      <c r="GB357" s="42"/>
      <c r="GC357" s="42"/>
      <c r="GD357" s="42"/>
      <c r="GE357" s="42"/>
      <c r="GF357" s="42"/>
      <c r="GG357" s="42"/>
      <c r="GH357" s="42"/>
      <c r="GI357" s="42"/>
      <c r="GJ357" s="42"/>
      <c r="GK357" s="42"/>
      <c r="GL357" s="42"/>
      <c r="GM357" s="154">
        <f>'[1]Automation Master'!$B$10*FQ357*FO357</f>
        <v>0</v>
      </c>
      <c r="GN357" s="155">
        <f>'[1]Automation Master'!$B$11*FO357*FQ357+GM357</f>
        <v>0</v>
      </c>
      <c r="GO357" s="155">
        <f>'[1]Automation Master'!$B$12*FO357*FQ357+GN357</f>
        <v>0</v>
      </c>
      <c r="GP357" s="155">
        <f>'[1]Automation Master'!$B$13*FO357*FQ357+GO357</f>
        <v>0</v>
      </c>
      <c r="GQ357" s="155">
        <f>'[1]Automation Master'!$C$10*FO357*FQ357+GP357</f>
        <v>0</v>
      </c>
      <c r="GR357" s="155">
        <f>'[1]Automation Master'!$C$11*FO357*FQ357+GQ357</f>
        <v>0</v>
      </c>
      <c r="GS357" s="155">
        <f>'[1]Automation Master'!$C$12*FO357*FQ357+GR357</f>
        <v>0</v>
      </c>
      <c r="GT357" s="155">
        <f>'[1]Automation Master'!$C$13*FO357*FQ357+GS357</f>
        <v>0</v>
      </c>
      <c r="GU357" s="155">
        <f>'[1]Automation Master'!$D$10*FO357*FQ357+GT357</f>
        <v>0</v>
      </c>
      <c r="GV357" s="155">
        <f>'[1]Automation Master'!$D$11*FO357*FQ357+GU357</f>
        <v>0</v>
      </c>
      <c r="GW357" s="155">
        <f>'[1]Automation Master'!$D$12*FO357*FQ357+GV357</f>
        <v>0</v>
      </c>
      <c r="GX357" s="155">
        <f>'[1]Automation Master'!$D$13*FO357*FQ357+GW357</f>
        <v>0</v>
      </c>
      <c r="GY357" s="155">
        <f>'[1]Automation Master'!$E$10*FO357*FQ357+GX357</f>
        <v>0</v>
      </c>
      <c r="GZ357" s="155">
        <f>'[1]Automation Master'!$E$11*FO357*FQ357+GY357</f>
        <v>0</v>
      </c>
      <c r="HA357" s="155">
        <f>'[1]Automation Master'!$E$12*FO357*FQ357+GZ357</f>
        <v>0</v>
      </c>
      <c r="HB357" s="155">
        <f>'[1]Automation Master'!$E$13*FO357*FQ357+HA357</f>
        <v>0</v>
      </c>
      <c r="HC357" s="155">
        <f>'[1]Automation Master'!$F$10*FO357*FQ357+HB357</f>
        <v>0</v>
      </c>
      <c r="HD357" s="155">
        <f>'[1]Automation Master'!$F$11*FO357*FQ357+HC357</f>
        <v>0</v>
      </c>
      <c r="HE357" s="155">
        <f>'[1]Automation Master'!$F$12*FO357*FQ357+HD357</f>
        <v>0</v>
      </c>
      <c r="HF357" s="156">
        <f>'[1]Automation Master'!$F$13*FO357*FQ357+HE357</f>
        <v>0</v>
      </c>
      <c r="HG357" s="157"/>
      <c r="HH357" s="157"/>
      <c r="HI357" s="157"/>
      <c r="HJ357" s="157"/>
      <c r="HK357" s="157"/>
      <c r="HL357" s="157"/>
      <c r="HM357" s="157"/>
      <c r="HN357" s="157"/>
      <c r="HO357" s="157"/>
      <c r="HP357" s="157"/>
      <c r="HQ357" s="157"/>
      <c r="HR357" s="157"/>
      <c r="HS357" s="157"/>
      <c r="HT357" s="157"/>
      <c r="HU357" s="157"/>
      <c r="HV357" s="157"/>
      <c r="HW357" s="157"/>
      <c r="HX357" s="157"/>
      <c r="HY357" s="42"/>
      <c r="HZ357" s="42"/>
      <c r="IA357" s="148">
        <f t="shared" si="559"/>
        <v>1</v>
      </c>
      <c r="IB357" s="148">
        <f t="shared" si="560"/>
        <v>1</v>
      </c>
      <c r="IC357" s="148">
        <f t="shared" si="561"/>
        <v>1</v>
      </c>
      <c r="ID357" s="148">
        <f t="shared" si="562"/>
        <v>1</v>
      </c>
      <c r="IE357" s="148">
        <f t="shared" si="563"/>
        <v>1</v>
      </c>
      <c r="IH357">
        <f t="shared" si="569"/>
        <v>0.98932175336809691</v>
      </c>
      <c r="II357">
        <f t="shared" si="570"/>
        <v>0.98177757212265748</v>
      </c>
      <c r="IJ357">
        <f t="shared" si="571"/>
        <v>0.97643844880670594</v>
      </c>
      <c r="IK357">
        <f t="shared" si="572"/>
        <v>0.9726695616579758</v>
      </c>
      <c r="IL357">
        <f t="shared" si="573"/>
        <v>0.9726695616579758</v>
      </c>
      <c r="IN357" s="42">
        <f t="shared" si="564"/>
        <v>1.0678246631903088E-2</v>
      </c>
      <c r="IO357" s="42">
        <f t="shared" si="565"/>
        <v>1.8222427877342517E-2</v>
      </c>
      <c r="IP357" s="42">
        <f t="shared" si="566"/>
        <v>2.3561551193294061E-2</v>
      </c>
      <c r="IQ357" s="42">
        <f t="shared" si="567"/>
        <v>2.7330438342024199E-2</v>
      </c>
      <c r="IR357" s="42">
        <f t="shared" si="568"/>
        <v>2.7330438342024199E-2</v>
      </c>
      <c r="IT357" s="9">
        <f t="shared" si="549"/>
        <v>0</v>
      </c>
      <c r="IU357" s="9">
        <f t="shared" si="550"/>
        <v>0</v>
      </c>
      <c r="IV357" s="9">
        <f t="shared" si="551"/>
        <v>0</v>
      </c>
      <c r="IW357" s="9">
        <f t="shared" si="552"/>
        <v>0</v>
      </c>
      <c r="IX357" s="9">
        <f t="shared" si="553"/>
        <v>0</v>
      </c>
    </row>
    <row r="358" spans="1:258" ht="15.75" hidden="1" thickBot="1" x14ac:dyDescent="0.3">
      <c r="A358">
        <v>10</v>
      </c>
      <c r="B358" t="s">
        <v>446</v>
      </c>
      <c r="C358" t="s">
        <v>305</v>
      </c>
      <c r="D358" t="s">
        <v>288</v>
      </c>
      <c r="E358" t="s">
        <v>333</v>
      </c>
      <c r="F358" t="s">
        <v>333</v>
      </c>
      <c r="G358" t="s">
        <v>256</v>
      </c>
      <c r="H358">
        <v>8</v>
      </c>
      <c r="I358">
        <v>2</v>
      </c>
      <c r="K358">
        <v>2</v>
      </c>
      <c r="L358">
        <v>6</v>
      </c>
      <c r="M358">
        <v>2</v>
      </c>
      <c r="R358">
        <v>1</v>
      </c>
      <c r="S358">
        <v>2</v>
      </c>
      <c r="T358">
        <v>5</v>
      </c>
      <c r="X358">
        <v>2</v>
      </c>
      <c r="Y358">
        <v>8</v>
      </c>
      <c r="AA358">
        <v>2</v>
      </c>
      <c r="AB358">
        <v>2</v>
      </c>
      <c r="AF358">
        <v>2</v>
      </c>
      <c r="AL358">
        <v>6</v>
      </c>
      <c r="AT358">
        <v>10</v>
      </c>
      <c r="AU358">
        <v>10</v>
      </c>
      <c r="AV358">
        <v>0</v>
      </c>
      <c r="AW358">
        <v>0</v>
      </c>
      <c r="AX358">
        <v>0</v>
      </c>
      <c r="BB358">
        <f t="shared" si="524"/>
        <v>10</v>
      </c>
      <c r="BD358">
        <f t="shared" si="525"/>
        <v>10</v>
      </c>
      <c r="BE358">
        <f t="shared" si="526"/>
        <v>10</v>
      </c>
      <c r="BF358">
        <f t="shared" si="527"/>
        <v>10</v>
      </c>
      <c r="BH358">
        <f t="shared" si="528"/>
        <v>0</v>
      </c>
      <c r="BK358" s="45">
        <f>IF(G358="MEA",'[1]Net Hire Rate'!$E$7,IF(G358="AMR",'[1]Net Hire Rate'!$F$7,IF(G358="EUR",'[1]Net Hire Rate'!$G$7,IF(G358="APAC",'[1]Net Hire Rate'!$H$7,0))))</f>
        <v>1.6761041902604757E-3</v>
      </c>
      <c r="BL358" s="45">
        <f>IF(G358="MEA",'[1]Net Hire Rate'!$E$8,IF(G358="AMR",'[1]Net Hire Rate'!$F$8,IF(G358="EUR",'[1]Net Hire Rate'!$G$8,IF(G358="APAC",'[1]Net Hire Rate'!$H$8,0))))</f>
        <v>1.6761041902604757E-3</v>
      </c>
      <c r="BM358" s="45">
        <f>IF(G358="MEA",'[1]Net Hire Rate'!$E$9,IF(G358="AMR",'[1]Net Hire Rate'!$F$9,IF(G358="EUR",'[1]Net Hire Rate'!$G$9,IF(G358="APAC",'[1]Net Hire Rate'!$H$9,0))))</f>
        <v>1.6761041902604757E-3</v>
      </c>
      <c r="BN358" s="45">
        <f>IF(G358="MEA",'[1]Net Hire Rate'!$E$10,IF(G358="AMR",'[1]Net Hire Rate'!$F$10,IF(G358="EUR",'[1]Net Hire Rate'!$G$10,IF(G358="APAC",'[1]Net Hire Rate'!$H$10,0))))</f>
        <v>1.6761041902604757E-3</v>
      </c>
      <c r="BO358" s="45">
        <f>IF(G358="MEA",'[1]Net Hire Rate'!$E$11,IF(G358="AMR",'[1]Net Hire Rate'!$F$11,IF(G358="EUR",'[1]Net Hire Rate'!$G$11,IF(G358="APAC",'[1]Net Hire Rate'!$H$11,0))))</f>
        <v>1.6761041902604757E-3</v>
      </c>
      <c r="BP358" s="45">
        <f>IF(G358="MEA",'[1]Net Hire Rate'!$E$12,IF(G358="AMR",'[1]Net Hire Rate'!$F$12,IF(G358="EUR",'[1]Net Hire Rate'!$G$12,IF(G358="APAC",'[1]Net Hire Rate'!$H$12,0))))</f>
        <v>1.6761041902604757E-3</v>
      </c>
      <c r="BQ358" s="147">
        <f t="shared" si="529"/>
        <v>10</v>
      </c>
      <c r="BR358" s="147">
        <f t="shared" si="512"/>
        <v>10</v>
      </c>
      <c r="BS358" s="147">
        <f t="shared" si="530"/>
        <v>10.016761041902605</v>
      </c>
      <c r="BT358" s="148">
        <f t="shared" si="513"/>
        <v>10.016761041902605</v>
      </c>
      <c r="BU358" s="149">
        <f t="shared" si="531"/>
        <v>10.033550177057775</v>
      </c>
      <c r="BV358" s="148">
        <f t="shared" si="514"/>
        <v>10.033550177057775</v>
      </c>
      <c r="BW358" s="148">
        <f t="shared" si="532"/>
        <v>10.050367452552729</v>
      </c>
      <c r="BX358" s="148">
        <f t="shared" si="515"/>
        <v>10.050367452552729</v>
      </c>
      <c r="BY358" s="148">
        <f t="shared" si="533"/>
        <v>10.067212915553609</v>
      </c>
      <c r="BZ358" s="148">
        <f t="shared" si="516"/>
        <v>10.067212915553609</v>
      </c>
      <c r="CA358" s="148">
        <f t="shared" si="534"/>
        <v>10.084086613305614</v>
      </c>
      <c r="CB358" s="148">
        <f t="shared" si="517"/>
        <v>10.084086613305614</v>
      </c>
      <c r="CC358" s="148"/>
      <c r="CD358" s="38"/>
      <c r="CE358" s="38"/>
      <c r="CF358" s="38"/>
      <c r="CG358" s="38"/>
      <c r="CH358" s="38"/>
      <c r="CI358" s="38"/>
      <c r="CJ358" s="38"/>
      <c r="CK358" s="41"/>
      <c r="CL358" s="41"/>
      <c r="CM358" s="40"/>
      <c r="CN358" s="41"/>
      <c r="CO358" s="41"/>
      <c r="CP358" s="41"/>
      <c r="CQ358" s="41"/>
      <c r="CR358" s="41"/>
      <c r="CS358" s="41"/>
      <c r="CT358" s="41"/>
      <c r="CU358" s="40"/>
      <c r="CV358" s="41"/>
      <c r="CW358" s="41"/>
      <c r="CX358" s="41"/>
      <c r="CY358" s="41"/>
      <c r="CZ358" s="41"/>
      <c r="DA358" s="41"/>
      <c r="DB358" s="41"/>
      <c r="DC358" s="40"/>
      <c r="DD358" s="41"/>
      <c r="DE358" s="41"/>
      <c r="DF358" s="41"/>
      <c r="DG358" s="41"/>
      <c r="DH358" s="41"/>
      <c r="DI358" s="41"/>
      <c r="DJ358" s="41"/>
      <c r="DK358" s="40"/>
      <c r="DL358" s="41"/>
      <c r="DM358" s="41"/>
      <c r="DN358" s="41"/>
      <c r="DO358" s="41"/>
      <c r="DP358" s="41"/>
      <c r="DQ358" s="41"/>
      <c r="DR358" s="15"/>
      <c r="DS358" s="151">
        <f t="shared" si="518"/>
        <v>10</v>
      </c>
      <c r="DT358" s="152">
        <f t="shared" si="519"/>
        <v>0</v>
      </c>
      <c r="DU358" s="7">
        <f t="shared" si="520"/>
        <v>0</v>
      </c>
      <c r="DV358" s="7">
        <f t="shared" si="521"/>
        <v>0</v>
      </c>
      <c r="DW358">
        <f t="shared" si="522"/>
        <v>0</v>
      </c>
      <c r="DX358">
        <f t="shared" si="523"/>
        <v>0</v>
      </c>
      <c r="DZ358">
        <f t="shared" si="535"/>
        <v>10</v>
      </c>
      <c r="EA358">
        <f t="shared" si="536"/>
        <v>10</v>
      </c>
      <c r="EB358">
        <f t="shared" si="537"/>
        <v>10</v>
      </c>
      <c r="EC358">
        <f t="shared" si="538"/>
        <v>10</v>
      </c>
      <c r="ED358">
        <f t="shared" si="539"/>
        <v>10</v>
      </c>
      <c r="EE358">
        <f t="shared" si="540"/>
        <v>10</v>
      </c>
      <c r="EG358">
        <f t="shared" si="541"/>
        <v>10</v>
      </c>
      <c r="EH358">
        <f t="shared" si="542"/>
        <v>10</v>
      </c>
      <c r="EI358">
        <f t="shared" si="543"/>
        <v>10</v>
      </c>
      <c r="EJ358">
        <f t="shared" si="544"/>
        <v>10</v>
      </c>
      <c r="EK358">
        <f t="shared" si="545"/>
        <v>10</v>
      </c>
      <c r="EM358">
        <f>IF($EM$9='[1]L&amp;D Numbers'!$E$6,'[1]L&amp;D Numbers'!$E$7)</f>
        <v>350</v>
      </c>
      <c r="EN358">
        <f>IF($EN$9='[1]L&amp;D Numbers'!$F$6,'[1]L&amp;D Numbers'!$F$7)</f>
        <v>2000</v>
      </c>
      <c r="EO358">
        <f>IF($EO$9='[1]L&amp;D Numbers'!$G$6,'[1]L&amp;D Numbers'!$G$7)</f>
        <v>2000</v>
      </c>
      <c r="EP358">
        <f>IF($EP$9='[1]L&amp;D Numbers'!$H$6,'[1]L&amp;D Numbers'!$H$7)</f>
        <v>2000</v>
      </c>
      <c r="EQ358">
        <f>IF($EQ$9='[1]L&amp;D Numbers'!$I$6,'[1]L&amp;D Numbers'!$I$7)</f>
        <v>2000</v>
      </c>
      <c r="ER358">
        <f>IF($ER$9='[1]L&amp;D Numbers'!$J$6,'[1]L&amp;D Numbers'!$J$7)</f>
        <v>0</v>
      </c>
      <c r="ET358" s="45">
        <f>'[1]L&amp;D Master'!$E$10</f>
        <v>1.0678246631903041E-2</v>
      </c>
      <c r="EU358" s="45">
        <f>ET358+'[1]L&amp;D Master'!$F$10</f>
        <v>1.8222427877342538E-2</v>
      </c>
      <c r="EV358" s="45">
        <f>EU358+'[1]L&amp;D Master'!$G$10</f>
        <v>2.3561551193294058E-2</v>
      </c>
      <c r="EW358" s="45">
        <f>EV358+'[1]L&amp;D Master'!$H$10</f>
        <v>2.7330438342024234E-2</v>
      </c>
      <c r="EX358" s="45">
        <f>EW358+'[1]L&amp;D Master'!$I$10</f>
        <v>2.9999999999999995E-2</v>
      </c>
      <c r="EY358" s="45"/>
      <c r="EZ358" s="45">
        <f t="shared" si="546"/>
        <v>1.0678246631903041E-2</v>
      </c>
      <c r="FA358" s="45">
        <f t="shared" si="547"/>
        <v>1.8222427877342538E-2</v>
      </c>
      <c r="FB358" s="45">
        <f t="shared" si="547"/>
        <v>2.3561551193294058E-2</v>
      </c>
      <c r="FC358" s="45">
        <f t="shared" si="547"/>
        <v>2.7330438342024234E-2</v>
      </c>
      <c r="FD358" s="45">
        <f t="shared" si="547"/>
        <v>2.7330438342024234E-2</v>
      </c>
      <c r="FE358" s="45"/>
      <c r="FF358">
        <f t="shared" si="554"/>
        <v>9.8932175336809696</v>
      </c>
      <c r="FG358">
        <f t="shared" si="555"/>
        <v>9.8177757212265746</v>
      </c>
      <c r="FH358">
        <f t="shared" si="556"/>
        <v>9.7643844880670585</v>
      </c>
      <c r="FI358">
        <f t="shared" si="557"/>
        <v>9.7266956165797573</v>
      </c>
      <c r="FJ358">
        <f t="shared" si="558"/>
        <v>9.7266956165797573</v>
      </c>
      <c r="FL358" s="34"/>
      <c r="FM358" s="34"/>
      <c r="FN358" s="34"/>
      <c r="FO358" s="34"/>
      <c r="FP358" s="34"/>
      <c r="FQ358" s="153">
        <f t="shared" si="548"/>
        <v>0.125</v>
      </c>
      <c r="FR358" s="153"/>
      <c r="FS358" s="42"/>
      <c r="FT358" s="42"/>
      <c r="FU358" s="42"/>
      <c r="FV358" s="42"/>
      <c r="FW358" s="42"/>
      <c r="FX358" s="42"/>
      <c r="FY358" s="42"/>
      <c r="FZ358" s="42"/>
      <c r="GA358" s="42"/>
      <c r="GB358" s="42"/>
      <c r="GC358" s="42"/>
      <c r="GD358" s="42"/>
      <c r="GE358" s="42"/>
      <c r="GF358" s="42"/>
      <c r="GG358" s="42"/>
      <c r="GH358" s="42"/>
      <c r="GI358" s="42"/>
      <c r="GJ358" s="42"/>
      <c r="GK358" s="42"/>
      <c r="GL358" s="42"/>
      <c r="GM358" s="154">
        <f>'[1]Automation Master'!$B$10*FQ358*FO358</f>
        <v>0</v>
      </c>
      <c r="GN358" s="155">
        <f>'[1]Automation Master'!$B$11*FO358*FQ358+GM358</f>
        <v>0</v>
      </c>
      <c r="GO358" s="155">
        <f>'[1]Automation Master'!$B$12*FO358*FQ358+GN358</f>
        <v>0</v>
      </c>
      <c r="GP358" s="155">
        <f>'[1]Automation Master'!$B$13*FO358*FQ358+GO358</f>
        <v>0</v>
      </c>
      <c r="GQ358" s="155">
        <f>'[1]Automation Master'!$C$10*FO358*FQ358+GP358</f>
        <v>0</v>
      </c>
      <c r="GR358" s="155">
        <f>'[1]Automation Master'!$C$11*FO358*FQ358+GQ358</f>
        <v>0</v>
      </c>
      <c r="GS358" s="155">
        <f>'[1]Automation Master'!$C$12*FO358*FQ358+GR358</f>
        <v>0</v>
      </c>
      <c r="GT358" s="155">
        <f>'[1]Automation Master'!$C$13*FO358*FQ358+GS358</f>
        <v>0</v>
      </c>
      <c r="GU358" s="155">
        <f>'[1]Automation Master'!$D$10*FO358*FQ358+GT358</f>
        <v>0</v>
      </c>
      <c r="GV358" s="155">
        <f>'[1]Automation Master'!$D$11*FO358*FQ358+GU358</f>
        <v>0</v>
      </c>
      <c r="GW358" s="155">
        <f>'[1]Automation Master'!$D$12*FO358*FQ358+GV358</f>
        <v>0</v>
      </c>
      <c r="GX358" s="155">
        <f>'[1]Automation Master'!$D$13*FO358*FQ358+GW358</f>
        <v>0</v>
      </c>
      <c r="GY358" s="155">
        <f>'[1]Automation Master'!$E$10*FO358*FQ358+GX358</f>
        <v>0</v>
      </c>
      <c r="GZ358" s="155">
        <f>'[1]Automation Master'!$E$11*FO358*FQ358+GY358</f>
        <v>0</v>
      </c>
      <c r="HA358" s="155">
        <f>'[1]Automation Master'!$E$12*FO358*FQ358+GZ358</f>
        <v>0</v>
      </c>
      <c r="HB358" s="155">
        <f>'[1]Automation Master'!$E$13*FO358*FQ358+HA358</f>
        <v>0</v>
      </c>
      <c r="HC358" s="155">
        <f>'[1]Automation Master'!$F$10*FO358*FQ358+HB358</f>
        <v>0</v>
      </c>
      <c r="HD358" s="155">
        <f>'[1]Automation Master'!$F$11*FO358*FQ358+HC358</f>
        <v>0</v>
      </c>
      <c r="HE358" s="155">
        <f>'[1]Automation Master'!$F$12*FO358*FQ358+HD358</f>
        <v>0</v>
      </c>
      <c r="HF358" s="156">
        <f>'[1]Automation Master'!$F$13*FO358*FQ358+HE358</f>
        <v>0</v>
      </c>
      <c r="HG358" s="157"/>
      <c r="HH358" s="157"/>
      <c r="HI358" s="157"/>
      <c r="HJ358" s="157"/>
      <c r="HK358" s="157"/>
      <c r="HL358" s="157"/>
      <c r="HM358" s="157"/>
      <c r="HN358" s="157"/>
      <c r="HO358" s="157"/>
      <c r="HP358" s="157"/>
      <c r="HQ358" s="157"/>
      <c r="HR358" s="157"/>
      <c r="HS358" s="157"/>
      <c r="HT358" s="157"/>
      <c r="HU358" s="157"/>
      <c r="HV358" s="157"/>
      <c r="HW358" s="157"/>
      <c r="HX358" s="157"/>
      <c r="HY358" s="42"/>
      <c r="HZ358" s="42"/>
      <c r="IA358" s="148">
        <f t="shared" si="559"/>
        <v>10</v>
      </c>
      <c r="IB358" s="148">
        <f t="shared" si="560"/>
        <v>10</v>
      </c>
      <c r="IC358" s="148">
        <f t="shared" si="561"/>
        <v>10</v>
      </c>
      <c r="ID358" s="148">
        <f t="shared" si="562"/>
        <v>10</v>
      </c>
      <c r="IE358" s="148">
        <f t="shared" si="563"/>
        <v>10</v>
      </c>
      <c r="IH358">
        <f t="shared" si="569"/>
        <v>9.8932175336809696</v>
      </c>
      <c r="II358">
        <f t="shared" si="570"/>
        <v>9.8177757212265746</v>
      </c>
      <c r="IJ358">
        <f t="shared" si="571"/>
        <v>9.7643844880670585</v>
      </c>
      <c r="IK358">
        <f t="shared" si="572"/>
        <v>9.7266956165797573</v>
      </c>
      <c r="IL358">
        <f t="shared" si="573"/>
        <v>9.7266956165797573</v>
      </c>
      <c r="IN358" s="42">
        <f t="shared" si="564"/>
        <v>1.0678246631903043E-2</v>
      </c>
      <c r="IO358" s="42">
        <f t="shared" si="565"/>
        <v>1.8222427877342538E-2</v>
      </c>
      <c r="IP358" s="42">
        <f t="shared" si="566"/>
        <v>2.3561551193294152E-2</v>
      </c>
      <c r="IQ358" s="42">
        <f t="shared" si="567"/>
        <v>2.7330438342024265E-2</v>
      </c>
      <c r="IR358" s="42">
        <f t="shared" si="568"/>
        <v>2.7330438342024265E-2</v>
      </c>
      <c r="IT358" s="9">
        <f t="shared" si="549"/>
        <v>0</v>
      </c>
      <c r="IU358" s="9">
        <f t="shared" si="550"/>
        <v>0</v>
      </c>
      <c r="IV358" s="9">
        <f t="shared" si="551"/>
        <v>0</v>
      </c>
      <c r="IW358" s="9">
        <f t="shared" si="552"/>
        <v>0</v>
      </c>
      <c r="IX358" s="9">
        <f t="shared" si="553"/>
        <v>0</v>
      </c>
    </row>
    <row r="359" spans="1:258" ht="15.75" hidden="1" thickBot="1" x14ac:dyDescent="0.3">
      <c r="A359">
        <v>3</v>
      </c>
      <c r="B359" t="s">
        <v>446</v>
      </c>
      <c r="C359" t="s">
        <v>423</v>
      </c>
      <c r="D359" t="s">
        <v>402</v>
      </c>
      <c r="E359" t="s">
        <v>333</v>
      </c>
      <c r="F359" t="s">
        <v>333</v>
      </c>
      <c r="G359" t="s">
        <v>256</v>
      </c>
      <c r="H359">
        <v>3</v>
      </c>
      <c r="L359">
        <v>3</v>
      </c>
      <c r="S359">
        <v>3</v>
      </c>
      <c r="Y359">
        <v>3</v>
      </c>
      <c r="AB359">
        <v>3</v>
      </c>
      <c r="AT359">
        <v>3</v>
      </c>
      <c r="AU359">
        <v>3</v>
      </c>
      <c r="AV359">
        <v>0</v>
      </c>
      <c r="AW359">
        <v>0</v>
      </c>
      <c r="AX359">
        <v>0</v>
      </c>
      <c r="BB359">
        <f t="shared" si="524"/>
        <v>3</v>
      </c>
      <c r="BC359">
        <v>3</v>
      </c>
      <c r="BD359">
        <f t="shared" si="525"/>
        <v>3</v>
      </c>
      <c r="BE359">
        <f t="shared" si="526"/>
        <v>3</v>
      </c>
      <c r="BF359">
        <f t="shared" si="527"/>
        <v>3</v>
      </c>
      <c r="BH359">
        <f t="shared" si="528"/>
        <v>0</v>
      </c>
      <c r="BK359" s="45">
        <f>IF(G359="MEA",'[1]Net Hire Rate'!$E$7,IF(G359="AMR",'[1]Net Hire Rate'!$F$7,IF(G359="EUR",'[1]Net Hire Rate'!$G$7,IF(G359="APAC",'[1]Net Hire Rate'!$H$7,0))))</f>
        <v>1.6761041902604757E-3</v>
      </c>
      <c r="BL359" s="45">
        <f>IF(G359="MEA",'[1]Net Hire Rate'!$E$8,IF(G359="AMR",'[1]Net Hire Rate'!$F$8,IF(G359="EUR",'[1]Net Hire Rate'!$G$8,IF(G359="APAC",'[1]Net Hire Rate'!$H$8,0))))</f>
        <v>1.6761041902604757E-3</v>
      </c>
      <c r="BM359" s="45">
        <f>IF(G359="MEA",'[1]Net Hire Rate'!$E$9,IF(G359="AMR",'[1]Net Hire Rate'!$F$9,IF(G359="EUR",'[1]Net Hire Rate'!$G$9,IF(G359="APAC",'[1]Net Hire Rate'!$H$9,0))))</f>
        <v>1.6761041902604757E-3</v>
      </c>
      <c r="BN359" s="45">
        <f>IF(G359="MEA",'[1]Net Hire Rate'!$E$10,IF(G359="AMR",'[1]Net Hire Rate'!$F$10,IF(G359="EUR",'[1]Net Hire Rate'!$G$10,IF(G359="APAC",'[1]Net Hire Rate'!$H$10,0))))</f>
        <v>1.6761041902604757E-3</v>
      </c>
      <c r="BO359" s="45">
        <f>IF(G359="MEA",'[1]Net Hire Rate'!$E$11,IF(G359="AMR",'[1]Net Hire Rate'!$F$11,IF(G359="EUR",'[1]Net Hire Rate'!$G$11,IF(G359="APAC",'[1]Net Hire Rate'!$H$11,0))))</f>
        <v>1.6761041902604757E-3</v>
      </c>
      <c r="BP359" s="45">
        <f>IF(G359="MEA",'[1]Net Hire Rate'!$E$12,IF(G359="AMR",'[1]Net Hire Rate'!$F$12,IF(G359="EUR",'[1]Net Hire Rate'!$G$12,IF(G359="APAC",'[1]Net Hire Rate'!$H$12,0))))</f>
        <v>1.6761041902604757E-3</v>
      </c>
      <c r="BQ359" s="147">
        <f t="shared" si="529"/>
        <v>3</v>
      </c>
      <c r="BR359" s="147">
        <f t="shared" si="512"/>
        <v>3</v>
      </c>
      <c r="BS359" s="147">
        <f t="shared" si="530"/>
        <v>3.0050283125707811</v>
      </c>
      <c r="BT359" s="148">
        <f t="shared" si="513"/>
        <v>3.0050283125707811</v>
      </c>
      <c r="BU359" s="149">
        <f t="shared" si="531"/>
        <v>3.0100650531173323</v>
      </c>
      <c r="BV359" s="148">
        <f t="shared" si="514"/>
        <v>3.0100650531173323</v>
      </c>
      <c r="BW359" s="148">
        <f t="shared" si="532"/>
        <v>3.0151102357658188</v>
      </c>
      <c r="BX359" s="148">
        <f t="shared" si="515"/>
        <v>3.0151102357658188</v>
      </c>
      <c r="BY359" s="148">
        <f t="shared" si="533"/>
        <v>3.0201638746660828</v>
      </c>
      <c r="BZ359" s="148">
        <f t="shared" si="516"/>
        <v>3.0201638746660828</v>
      </c>
      <c r="CA359" s="148">
        <f t="shared" si="534"/>
        <v>3.025225983991684</v>
      </c>
      <c r="CB359" s="148">
        <f t="shared" si="517"/>
        <v>3.025225983991684</v>
      </c>
      <c r="CC359" s="148"/>
      <c r="CD359" s="38" t="s">
        <v>424</v>
      </c>
      <c r="CE359" s="38">
        <v>0.2</v>
      </c>
      <c r="CF359" s="38">
        <v>18458</v>
      </c>
      <c r="CG359" s="38">
        <v>18600</v>
      </c>
      <c r="CH359" s="38">
        <v>18600</v>
      </c>
      <c r="CI359" s="38">
        <v>18600</v>
      </c>
      <c r="CJ359" s="38">
        <v>18600</v>
      </c>
      <c r="CK359" s="41">
        <v>18600</v>
      </c>
      <c r="CL359" s="41" t="s">
        <v>425</v>
      </c>
      <c r="CM359" s="40">
        <v>0.3</v>
      </c>
      <c r="CN359" s="41">
        <v>10</v>
      </c>
      <c r="CO359" s="41">
        <v>10</v>
      </c>
      <c r="CP359" s="41">
        <v>10</v>
      </c>
      <c r="CQ359" s="41">
        <v>10</v>
      </c>
      <c r="CR359" s="41">
        <v>10</v>
      </c>
      <c r="CS359" s="41">
        <v>10</v>
      </c>
      <c r="CT359" s="41" t="s">
        <v>426</v>
      </c>
      <c r="CU359" s="40">
        <v>0.3</v>
      </c>
      <c r="CV359" s="41">
        <v>45</v>
      </c>
      <c r="CW359" s="41">
        <v>45.75</v>
      </c>
      <c r="CX359" s="41">
        <v>51.749999999999993</v>
      </c>
      <c r="CY359" s="41">
        <v>51.749999999999993</v>
      </c>
      <c r="CZ359" s="41">
        <v>51.749999999999993</v>
      </c>
      <c r="DA359" s="41">
        <v>51.749999999999993</v>
      </c>
      <c r="DB359" s="41" t="s">
        <v>427</v>
      </c>
      <c r="DC359" s="40">
        <v>0.2</v>
      </c>
      <c r="DD359" s="41">
        <v>4040</v>
      </c>
      <c r="DE359" s="41">
        <v>4330.375</v>
      </c>
      <c r="DF359" s="41">
        <v>4646</v>
      </c>
      <c r="DG359" s="41">
        <v>4646</v>
      </c>
      <c r="DH359" s="41">
        <v>4646</v>
      </c>
      <c r="DI359" s="41">
        <v>4646</v>
      </c>
      <c r="DJ359" s="41"/>
      <c r="DK359" s="40"/>
      <c r="DL359" s="41"/>
      <c r="DM359" s="41"/>
      <c r="DN359" s="41"/>
      <c r="DO359" s="41"/>
      <c r="DP359" s="41"/>
      <c r="DQ359" s="41"/>
      <c r="DR359" s="15"/>
      <c r="DS359" s="151">
        <f t="shared" si="518"/>
        <v>3</v>
      </c>
      <c r="DT359" s="152">
        <f t="shared" si="519"/>
        <v>3.0627408847112365</v>
      </c>
      <c r="DU359" s="7">
        <f t="shared" si="520"/>
        <v>3.2296158847112362</v>
      </c>
      <c r="DV359" s="7">
        <f t="shared" si="521"/>
        <v>3.2296158847112362</v>
      </c>
      <c r="DW359">
        <f t="shared" si="522"/>
        <v>3.2296158847112362</v>
      </c>
      <c r="DX359">
        <f t="shared" si="523"/>
        <v>3.2296158847112362</v>
      </c>
      <c r="DZ359">
        <f t="shared" si="535"/>
        <v>3</v>
      </c>
      <c r="EA359">
        <f t="shared" si="536"/>
        <v>3.0627408847112365</v>
      </c>
      <c r="EB359">
        <f t="shared" si="537"/>
        <v>3.2296158847112362</v>
      </c>
      <c r="EC359">
        <f t="shared" si="538"/>
        <v>3.2296158847112362</v>
      </c>
      <c r="ED359">
        <f t="shared" si="539"/>
        <v>3.2296158847112362</v>
      </c>
      <c r="EE359">
        <f t="shared" si="540"/>
        <v>3.2296158847112362</v>
      </c>
      <c r="EG359">
        <f t="shared" si="541"/>
        <v>3.0627408847112365</v>
      </c>
      <c r="EH359">
        <f t="shared" si="542"/>
        <v>3.1634565308802478</v>
      </c>
      <c r="EI359">
        <f t="shared" si="543"/>
        <v>3</v>
      </c>
      <c r="EJ359">
        <f t="shared" si="544"/>
        <v>3</v>
      </c>
      <c r="EK359">
        <f t="shared" si="545"/>
        <v>3</v>
      </c>
      <c r="EM359">
        <f>IF($EM$9='[1]L&amp;D Numbers'!$E$6,'[1]L&amp;D Numbers'!$E$7)</f>
        <v>350</v>
      </c>
      <c r="EN359">
        <f>IF($EN$9='[1]L&amp;D Numbers'!$F$6,'[1]L&amp;D Numbers'!$F$7)</f>
        <v>2000</v>
      </c>
      <c r="EO359">
        <f>IF($EO$9='[1]L&amp;D Numbers'!$G$6,'[1]L&amp;D Numbers'!$G$7)</f>
        <v>2000</v>
      </c>
      <c r="EP359">
        <f>IF($EP$9='[1]L&amp;D Numbers'!$H$6,'[1]L&amp;D Numbers'!$H$7)</f>
        <v>2000</v>
      </c>
      <c r="EQ359">
        <f>IF($EQ$9='[1]L&amp;D Numbers'!$I$6,'[1]L&amp;D Numbers'!$I$7)</f>
        <v>2000</v>
      </c>
      <c r="ER359">
        <f>IF($ER$9='[1]L&amp;D Numbers'!$J$6,'[1]L&amp;D Numbers'!$J$7)</f>
        <v>0</v>
      </c>
      <c r="ET359" s="45">
        <f>'[1]L&amp;D Master'!$E$10</f>
        <v>1.0678246631903041E-2</v>
      </c>
      <c r="EU359" s="45">
        <f>ET359+'[1]L&amp;D Master'!$F$10</f>
        <v>1.8222427877342538E-2</v>
      </c>
      <c r="EV359" s="45">
        <f>EU359+'[1]L&amp;D Master'!$G$10</f>
        <v>2.3561551193294058E-2</v>
      </c>
      <c r="EW359" s="45">
        <f>EV359+'[1]L&amp;D Master'!$H$10</f>
        <v>2.7330438342024234E-2</v>
      </c>
      <c r="EX359" s="45">
        <f>EW359+'[1]L&amp;D Master'!$I$10</f>
        <v>2.9999999999999995E-2</v>
      </c>
      <c r="EY359" s="45"/>
      <c r="EZ359" s="45">
        <f t="shared" si="546"/>
        <v>1.0678246631903041E-2</v>
      </c>
      <c r="FA359" s="45">
        <f t="shared" si="547"/>
        <v>1.8222427877342538E-2</v>
      </c>
      <c r="FB359" s="45">
        <f t="shared" si="547"/>
        <v>2.3561551193294058E-2</v>
      </c>
      <c r="FC359" s="45">
        <f t="shared" si="547"/>
        <v>2.7330438342024234E-2</v>
      </c>
      <c r="FD359" s="45">
        <f t="shared" si="547"/>
        <v>2.7330438342024234E-2</v>
      </c>
      <c r="FE359" s="45"/>
      <c r="FF359">
        <f t="shared" si="554"/>
        <v>3.0300361821746771</v>
      </c>
      <c r="FG359">
        <f t="shared" si="555"/>
        <v>3.1707644421805661</v>
      </c>
      <c r="FH359">
        <f t="shared" si="556"/>
        <v>3.1535211247089365</v>
      </c>
      <c r="FI359">
        <f t="shared" si="557"/>
        <v>3.1413490669057138</v>
      </c>
      <c r="FJ359">
        <f t="shared" si="558"/>
        <v>3.1413490669057138</v>
      </c>
      <c r="FL359" s="34"/>
      <c r="FM359" s="34"/>
      <c r="FN359" s="34"/>
      <c r="FO359" s="34"/>
      <c r="FP359" s="34"/>
      <c r="FQ359" s="153">
        <f t="shared" si="548"/>
        <v>0.125</v>
      </c>
      <c r="FR359" s="153"/>
      <c r="FS359" s="42"/>
      <c r="FT359" s="42"/>
      <c r="FU359" s="42"/>
      <c r="FV359" s="42"/>
      <c r="FW359" s="42"/>
      <c r="FX359" s="42"/>
      <c r="FY359" s="42"/>
      <c r="FZ359" s="42"/>
      <c r="GA359" s="42"/>
      <c r="GB359" s="42"/>
      <c r="GC359" s="42"/>
      <c r="GD359" s="42"/>
      <c r="GE359" s="42"/>
      <c r="GF359" s="42"/>
      <c r="GG359" s="42"/>
      <c r="GH359" s="42"/>
      <c r="GI359" s="42"/>
      <c r="GJ359" s="42"/>
      <c r="GK359" s="42"/>
      <c r="GL359" s="42"/>
      <c r="GM359" s="154">
        <f>'[1]Automation Master'!$B$10*FQ359*FO359</f>
        <v>0</v>
      </c>
      <c r="GN359" s="155">
        <f>'[1]Automation Master'!$B$11*FO359*FQ359+GM359</f>
        <v>0</v>
      </c>
      <c r="GO359" s="155">
        <f>'[1]Automation Master'!$B$12*FO359*FQ359+GN359</f>
        <v>0</v>
      </c>
      <c r="GP359" s="155">
        <f>'[1]Automation Master'!$B$13*FO359*FQ359+GO359</f>
        <v>0</v>
      </c>
      <c r="GQ359" s="155">
        <f>'[1]Automation Master'!$C$10*FO359*FQ359+GP359</f>
        <v>0</v>
      </c>
      <c r="GR359" s="155">
        <f>'[1]Automation Master'!$C$11*FO359*FQ359+GQ359</f>
        <v>0</v>
      </c>
      <c r="GS359" s="155">
        <f>'[1]Automation Master'!$C$12*FO359*FQ359+GR359</f>
        <v>0</v>
      </c>
      <c r="GT359" s="155">
        <f>'[1]Automation Master'!$C$13*FO359*FQ359+GS359</f>
        <v>0</v>
      </c>
      <c r="GU359" s="155">
        <f>'[1]Automation Master'!$D$10*FO359*FQ359+GT359</f>
        <v>0</v>
      </c>
      <c r="GV359" s="155">
        <f>'[1]Automation Master'!$D$11*FO359*FQ359+GU359</f>
        <v>0</v>
      </c>
      <c r="GW359" s="155">
        <f>'[1]Automation Master'!$D$12*FO359*FQ359+GV359</f>
        <v>0</v>
      </c>
      <c r="GX359" s="155">
        <f>'[1]Automation Master'!$D$13*FO359*FQ359+GW359</f>
        <v>0</v>
      </c>
      <c r="GY359" s="155">
        <f>'[1]Automation Master'!$E$10*FO359*FQ359+GX359</f>
        <v>0</v>
      </c>
      <c r="GZ359" s="155">
        <f>'[1]Automation Master'!$E$11*FO359*FQ359+GY359</f>
        <v>0</v>
      </c>
      <c r="HA359" s="155">
        <f>'[1]Automation Master'!$E$12*FO359*FQ359+GZ359</f>
        <v>0</v>
      </c>
      <c r="HB359" s="155">
        <f>'[1]Automation Master'!$E$13*FO359*FQ359+HA359</f>
        <v>0</v>
      </c>
      <c r="HC359" s="155">
        <f>'[1]Automation Master'!$F$10*FO359*FQ359+HB359</f>
        <v>0</v>
      </c>
      <c r="HD359" s="155">
        <f>'[1]Automation Master'!$F$11*FO359*FQ359+HC359</f>
        <v>0</v>
      </c>
      <c r="HE359" s="155">
        <f>'[1]Automation Master'!$F$12*FO359*FQ359+HD359</f>
        <v>0</v>
      </c>
      <c r="HF359" s="156">
        <f>'[1]Automation Master'!$F$13*FO359*FQ359+HE359</f>
        <v>0</v>
      </c>
      <c r="HG359" s="157"/>
      <c r="HH359" s="157"/>
      <c r="HI359" s="157"/>
      <c r="HJ359" s="157"/>
      <c r="HK359" s="157"/>
      <c r="HL359" s="157"/>
      <c r="HM359" s="157"/>
      <c r="HN359" s="157"/>
      <c r="HO359" s="157"/>
      <c r="HP359" s="157"/>
      <c r="HQ359" s="157"/>
      <c r="HR359" s="157"/>
      <c r="HS359" s="157"/>
      <c r="HT359" s="157"/>
      <c r="HU359" s="157"/>
      <c r="HV359" s="157"/>
      <c r="HW359" s="157"/>
      <c r="HX359" s="157"/>
      <c r="HY359" s="42"/>
      <c r="HZ359" s="42"/>
      <c r="IA359" s="148">
        <f t="shared" si="559"/>
        <v>3.0627408847112365</v>
      </c>
      <c r="IB359" s="148">
        <f t="shared" si="560"/>
        <v>3.2296158847112362</v>
      </c>
      <c r="IC359" s="148">
        <f t="shared" si="561"/>
        <v>3.2296158847112362</v>
      </c>
      <c r="ID359" s="148">
        <f t="shared" si="562"/>
        <v>3.2296158847112362</v>
      </c>
      <c r="IE359" s="148">
        <f t="shared" si="563"/>
        <v>3.2296158847112362</v>
      </c>
      <c r="IH359">
        <f t="shared" si="569"/>
        <v>3.0300361821746771</v>
      </c>
      <c r="II359">
        <f t="shared" si="570"/>
        <v>3.1707644421805661</v>
      </c>
      <c r="IJ359">
        <f t="shared" si="571"/>
        <v>3.1535211247089365</v>
      </c>
      <c r="IK359">
        <f t="shared" si="572"/>
        <v>3.1413490669057138</v>
      </c>
      <c r="IL359">
        <f t="shared" si="573"/>
        <v>3.1413490669057138</v>
      </c>
      <c r="IN359" s="42">
        <f t="shared" si="564"/>
        <v>1.067824663190302E-2</v>
      </c>
      <c r="IO359" s="42">
        <f t="shared" si="565"/>
        <v>1.8222427877342469E-2</v>
      </c>
      <c r="IP359" s="42">
        <f t="shared" si="566"/>
        <v>2.356155119329411E-2</v>
      </c>
      <c r="IQ359" s="42">
        <f t="shared" si="567"/>
        <v>2.7330438342024196E-2</v>
      </c>
      <c r="IR359" s="42">
        <f t="shared" si="568"/>
        <v>2.7330438342024196E-2</v>
      </c>
      <c r="IT359" s="9">
        <f t="shared" si="549"/>
        <v>0</v>
      </c>
      <c r="IU359" s="9">
        <f t="shared" si="550"/>
        <v>0</v>
      </c>
      <c r="IV359" s="9">
        <f t="shared" si="551"/>
        <v>0</v>
      </c>
      <c r="IW359" s="9">
        <f t="shared" si="552"/>
        <v>0</v>
      </c>
      <c r="IX359" s="9">
        <f t="shared" si="553"/>
        <v>0</v>
      </c>
    </row>
    <row r="360" spans="1:258" ht="15.75" hidden="1" thickBot="1" x14ac:dyDescent="0.3">
      <c r="A360">
        <v>2</v>
      </c>
      <c r="B360" t="s">
        <v>446</v>
      </c>
      <c r="C360" t="s">
        <v>488</v>
      </c>
      <c r="D360" t="s">
        <v>484</v>
      </c>
      <c r="E360" t="s">
        <v>333</v>
      </c>
      <c r="F360" t="s">
        <v>333</v>
      </c>
      <c r="G360" t="s">
        <v>273</v>
      </c>
      <c r="H360">
        <v>2</v>
      </c>
      <c r="L360">
        <v>2</v>
      </c>
      <c r="S360">
        <v>1</v>
      </c>
      <c r="T360">
        <v>1</v>
      </c>
      <c r="Z360">
        <v>2</v>
      </c>
      <c r="AB360">
        <v>1</v>
      </c>
      <c r="AG360">
        <v>1</v>
      </c>
      <c r="AT360">
        <v>1.4</v>
      </c>
      <c r="AU360">
        <v>2</v>
      </c>
      <c r="AV360">
        <v>0</v>
      </c>
      <c r="AW360">
        <v>0</v>
      </c>
      <c r="AX360">
        <v>0</v>
      </c>
      <c r="BB360">
        <f t="shared" si="524"/>
        <v>2</v>
      </c>
      <c r="BC360">
        <v>2</v>
      </c>
      <c r="BD360">
        <f t="shared" si="525"/>
        <v>2</v>
      </c>
      <c r="BE360">
        <f t="shared" si="526"/>
        <v>2</v>
      </c>
      <c r="BF360">
        <f t="shared" si="527"/>
        <v>2</v>
      </c>
      <c r="BH360">
        <f t="shared" si="528"/>
        <v>0</v>
      </c>
      <c r="BK360" s="45">
        <f>IF(G360="MEA",'[1]Net Hire Rate'!$E$7,IF(G360="AMR",'[1]Net Hire Rate'!$F$7,IF(G360="EUR",'[1]Net Hire Rate'!$G$7,IF(G360="APAC",'[1]Net Hire Rate'!$H$7,0))))</f>
        <v>-2.2817025010969723E-2</v>
      </c>
      <c r="BL360" s="45">
        <f>IF(G360="MEA",'[1]Net Hire Rate'!$E$8,IF(G360="AMR",'[1]Net Hire Rate'!$F$8,IF(G360="EUR",'[1]Net Hire Rate'!$G$8,IF(G360="APAC",'[1]Net Hire Rate'!$H$8,0))))</f>
        <v>-2.2817025010969723E-2</v>
      </c>
      <c r="BM360" s="45">
        <f>IF(G360="MEA",'[1]Net Hire Rate'!$E$9,IF(G360="AMR",'[1]Net Hire Rate'!$F$9,IF(G360="EUR",'[1]Net Hire Rate'!$G$9,IF(G360="APAC",'[1]Net Hire Rate'!$H$9,0))))</f>
        <v>-2.2817025010969723E-2</v>
      </c>
      <c r="BN360" s="45">
        <f>IF(G360="MEA",'[1]Net Hire Rate'!$E$10,IF(G360="AMR",'[1]Net Hire Rate'!$F$10,IF(G360="EUR",'[1]Net Hire Rate'!$G$10,IF(G360="APAC",'[1]Net Hire Rate'!$H$10,0))))</f>
        <v>-2.2817025010969723E-2</v>
      </c>
      <c r="BO360" s="45">
        <f>IF(G360="MEA",'[1]Net Hire Rate'!$E$11,IF(G360="AMR",'[1]Net Hire Rate'!$F$11,IF(G360="EUR",'[1]Net Hire Rate'!$G$11,IF(G360="APAC",'[1]Net Hire Rate'!$H$11,0))))</f>
        <v>-2.2817025010969723E-2</v>
      </c>
      <c r="BP360" s="45">
        <f>IF(G360="MEA",'[1]Net Hire Rate'!$E$12,IF(G360="AMR",'[1]Net Hire Rate'!$F$12,IF(G360="EUR",'[1]Net Hire Rate'!$G$12,IF(G360="APAC",'[1]Net Hire Rate'!$H$12,0))))</f>
        <v>-2.2817025010969723E-2</v>
      </c>
      <c r="BQ360" s="147">
        <f t="shared" si="529"/>
        <v>2</v>
      </c>
      <c r="BR360" s="147">
        <f t="shared" si="512"/>
        <v>2</v>
      </c>
      <c r="BS360" s="147">
        <f t="shared" si="530"/>
        <v>1.9543659499780606</v>
      </c>
      <c r="BT360" s="148">
        <f t="shared" si="513"/>
        <v>1.9543659499780606</v>
      </c>
      <c r="BU360" s="149">
        <f t="shared" si="531"/>
        <v>1.9097731332168235</v>
      </c>
      <c r="BV360" s="148">
        <f t="shared" si="514"/>
        <v>1.9097731332168235</v>
      </c>
      <c r="BW360" s="148">
        <f t="shared" si="532"/>
        <v>1.8661977918709372</v>
      </c>
      <c r="BX360" s="148">
        <f t="shared" si="515"/>
        <v>1.8661977918709372</v>
      </c>
      <c r="BY360" s="148">
        <f t="shared" si="533"/>
        <v>1.8236167101784015</v>
      </c>
      <c r="BZ360" s="148">
        <f t="shared" si="516"/>
        <v>1.8236167101784015</v>
      </c>
      <c r="CA360" s="148">
        <f t="shared" si="534"/>
        <v>1.7820072020918387</v>
      </c>
      <c r="CB360" s="148">
        <f t="shared" si="517"/>
        <v>1.7820072020918387</v>
      </c>
      <c r="CC360" s="148"/>
      <c r="CD360" s="38" t="s">
        <v>489</v>
      </c>
      <c r="CE360" s="39">
        <v>0.34</v>
      </c>
      <c r="CF360" s="38">
        <v>4245935.3874000004</v>
      </c>
      <c r="CG360" s="38">
        <v>4245935.3874000004</v>
      </c>
      <c r="CH360" s="38">
        <v>4264891.0780500006</v>
      </c>
      <c r="CI360" s="38">
        <v>4252253.9509499995</v>
      </c>
      <c r="CJ360" s="38">
        <v>4254360.1387999998</v>
      </c>
      <c r="CK360" s="38">
        <v>4257168.389266667</v>
      </c>
      <c r="CL360" s="38" t="s">
        <v>490</v>
      </c>
      <c r="CM360" s="40">
        <v>0.16</v>
      </c>
      <c r="CN360" s="38">
        <v>1917.8333333333333</v>
      </c>
      <c r="CO360" s="38">
        <v>1919.8333333333333</v>
      </c>
      <c r="CP360" s="38">
        <v>1769</v>
      </c>
      <c r="CQ360" s="38">
        <v>1770</v>
      </c>
      <c r="CR360" s="38">
        <v>1771</v>
      </c>
      <c r="CS360" s="38">
        <v>1770</v>
      </c>
      <c r="CT360" s="39" t="s">
        <v>491</v>
      </c>
      <c r="CU360" s="40">
        <v>0.15</v>
      </c>
      <c r="CV360" s="38">
        <v>14180</v>
      </c>
      <c r="CW360" s="38">
        <v>14180</v>
      </c>
      <c r="CX360" s="38">
        <v>13952.333333333332</v>
      </c>
      <c r="CY360" s="38">
        <v>14104.111111111109</v>
      </c>
      <c r="CZ360" s="38">
        <v>14078.814814814814</v>
      </c>
      <c r="DA360" s="38">
        <v>14045.086419753086</v>
      </c>
      <c r="DB360" s="38" t="s">
        <v>492</v>
      </c>
      <c r="DC360" s="40">
        <v>0.18</v>
      </c>
      <c r="DD360" s="38">
        <v>13341</v>
      </c>
      <c r="DE360" s="38">
        <v>13741</v>
      </c>
      <c r="DF360" s="38">
        <v>15566</v>
      </c>
      <c r="DG360" s="38">
        <v>15707</v>
      </c>
      <c r="DH360" s="38">
        <v>15425</v>
      </c>
      <c r="DI360" s="38">
        <v>15157</v>
      </c>
      <c r="DJ360" s="38" t="s">
        <v>493</v>
      </c>
      <c r="DK360" s="40">
        <v>0.17</v>
      </c>
      <c r="DL360" s="38">
        <v>486168</v>
      </c>
      <c r="DM360" s="38">
        <v>482251</v>
      </c>
      <c r="DN360" s="38">
        <v>517010</v>
      </c>
      <c r="DO360" s="38">
        <v>650006</v>
      </c>
      <c r="DP360" s="38">
        <v>557079</v>
      </c>
      <c r="DQ360" s="38">
        <v>547226</v>
      </c>
      <c r="DR360" s="15"/>
      <c r="DS360" s="151">
        <f t="shared" si="518"/>
        <v>2</v>
      </c>
      <c r="DT360" s="152">
        <f t="shared" si="519"/>
        <v>2.0083881623512951</v>
      </c>
      <c r="DU360" s="7">
        <f t="shared" si="520"/>
        <v>2.0549953196814905</v>
      </c>
      <c r="DV360" s="7">
        <f t="shared" si="521"/>
        <v>2.1531645238037145</v>
      </c>
      <c r="DW360">
        <f t="shared" si="522"/>
        <v>2.0805356909955446</v>
      </c>
      <c r="DX360">
        <f t="shared" si="523"/>
        <v>2.0659825044790256</v>
      </c>
      <c r="DZ360">
        <f t="shared" si="535"/>
        <v>2</v>
      </c>
      <c r="EA360">
        <f t="shared" si="536"/>
        <v>2.0083881623512951</v>
      </c>
      <c r="EB360">
        <f t="shared" si="537"/>
        <v>2.0549953196814905</v>
      </c>
      <c r="EC360">
        <f t="shared" si="538"/>
        <v>2.1531645238037145</v>
      </c>
      <c r="ED360">
        <f t="shared" si="539"/>
        <v>2.0805356909955446</v>
      </c>
      <c r="EE360">
        <f t="shared" si="540"/>
        <v>2.0659825044790256</v>
      </c>
      <c r="EG360">
        <f t="shared" si="541"/>
        <v>2.0083881623512951</v>
      </c>
      <c r="EH360">
        <f t="shared" si="542"/>
        <v>2.0464124995395618</v>
      </c>
      <c r="EI360">
        <f t="shared" si="543"/>
        <v>2.0955420220980741</v>
      </c>
      <c r="EJ360">
        <f t="shared" si="544"/>
        <v>1.9325375910616749</v>
      </c>
      <c r="EK360">
        <f t="shared" si="545"/>
        <v>1.9860101544236857</v>
      </c>
      <c r="EM360">
        <f>IF($EM$9='[1]L&amp;D Numbers'!$E$6,'[1]L&amp;D Numbers'!$E$7)</f>
        <v>350</v>
      </c>
      <c r="EN360">
        <f>IF($EN$9='[1]L&amp;D Numbers'!$F$6,'[1]L&amp;D Numbers'!$F$7)</f>
        <v>2000</v>
      </c>
      <c r="EO360">
        <f>IF($EO$9='[1]L&amp;D Numbers'!$G$6,'[1]L&amp;D Numbers'!$G$7)</f>
        <v>2000</v>
      </c>
      <c r="EP360">
        <f>IF($EP$9='[1]L&amp;D Numbers'!$H$6,'[1]L&amp;D Numbers'!$H$7)</f>
        <v>2000</v>
      </c>
      <c r="EQ360">
        <f>IF($EQ$9='[1]L&amp;D Numbers'!$I$6,'[1]L&amp;D Numbers'!$I$7)</f>
        <v>2000</v>
      </c>
      <c r="ER360">
        <f>IF($ER$9='[1]L&amp;D Numbers'!$J$6,'[1]L&amp;D Numbers'!$J$7)</f>
        <v>0</v>
      </c>
      <c r="ET360" s="45">
        <f>'[1]L&amp;D Master'!$E$10</f>
        <v>1.0678246631903041E-2</v>
      </c>
      <c r="EU360" s="45">
        <f>ET360+'[1]L&amp;D Master'!$F$10</f>
        <v>1.8222427877342538E-2</v>
      </c>
      <c r="EV360" s="45">
        <f>EU360+'[1]L&amp;D Master'!$G$10</f>
        <v>2.3561551193294058E-2</v>
      </c>
      <c r="EW360" s="45">
        <f>EV360+'[1]L&amp;D Master'!$H$10</f>
        <v>2.7330438342024234E-2</v>
      </c>
      <c r="EX360" s="45">
        <f>EW360+'[1]L&amp;D Master'!$I$10</f>
        <v>2.9999999999999995E-2</v>
      </c>
      <c r="EY360" s="45"/>
      <c r="EZ360" s="45">
        <f t="shared" si="546"/>
        <v>1.0678246631903041E-2</v>
      </c>
      <c r="FA360" s="45">
        <f t="shared" si="547"/>
        <v>1.8222427877342538E-2</v>
      </c>
      <c r="FB360" s="45">
        <f t="shared" si="547"/>
        <v>2.3561551193294058E-2</v>
      </c>
      <c r="FC360" s="45">
        <f t="shared" si="547"/>
        <v>2.7330438342024234E-2</v>
      </c>
      <c r="FD360" s="45">
        <f t="shared" si="547"/>
        <v>2.7330438342024234E-2</v>
      </c>
      <c r="FE360" s="45"/>
      <c r="FF360">
        <f t="shared" si="554"/>
        <v>1.9869420982211135</v>
      </c>
      <c r="FG360">
        <f t="shared" si="555"/>
        <v>2.017548315680318</v>
      </c>
      <c r="FH360">
        <f t="shared" si="556"/>
        <v>2.1024326276485286</v>
      </c>
      <c r="FI360">
        <f t="shared" si="557"/>
        <v>2.0236737385744101</v>
      </c>
      <c r="FJ360">
        <f t="shared" si="558"/>
        <v>2.0095182970246608</v>
      </c>
      <c r="FL360" s="34"/>
      <c r="FM360" s="34"/>
      <c r="FN360" s="34"/>
      <c r="FO360" s="34"/>
      <c r="FP360" s="34"/>
      <c r="FQ360" s="153">
        <f t="shared" si="548"/>
        <v>0.125</v>
      </c>
      <c r="FR360" s="153"/>
      <c r="FS360" s="42"/>
      <c r="FT360" s="42"/>
      <c r="FU360" s="42"/>
      <c r="FV360" s="42"/>
      <c r="FW360" s="42"/>
      <c r="FX360" s="42"/>
      <c r="FY360" s="42"/>
      <c r="FZ360" s="42"/>
      <c r="GA360" s="42"/>
      <c r="GB360" s="42"/>
      <c r="GC360" s="42"/>
      <c r="GD360" s="42"/>
      <c r="GE360" s="42"/>
      <c r="GF360" s="42"/>
      <c r="GG360" s="42"/>
      <c r="GH360" s="42"/>
      <c r="GI360" s="42"/>
      <c r="GJ360" s="42"/>
      <c r="GK360" s="42"/>
      <c r="GL360" s="42"/>
      <c r="GM360" s="154">
        <f>'[1]Automation Master'!$B$10*FQ360*FO360</f>
        <v>0</v>
      </c>
      <c r="GN360" s="155">
        <f>'[1]Automation Master'!$B$11*FO360*FQ360+GM360</f>
        <v>0</v>
      </c>
      <c r="GO360" s="155">
        <f>'[1]Automation Master'!$B$12*FO360*FQ360+GN360</f>
        <v>0</v>
      </c>
      <c r="GP360" s="155">
        <f>'[1]Automation Master'!$B$13*FO360*FQ360+GO360</f>
        <v>0</v>
      </c>
      <c r="GQ360" s="155">
        <f>'[1]Automation Master'!$C$10*FO360*FQ360+GP360</f>
        <v>0</v>
      </c>
      <c r="GR360" s="155">
        <f>'[1]Automation Master'!$C$11*FO360*FQ360+GQ360</f>
        <v>0</v>
      </c>
      <c r="GS360" s="155">
        <f>'[1]Automation Master'!$C$12*FO360*FQ360+GR360</f>
        <v>0</v>
      </c>
      <c r="GT360" s="155">
        <f>'[1]Automation Master'!$C$13*FO360*FQ360+GS360</f>
        <v>0</v>
      </c>
      <c r="GU360" s="155">
        <f>'[1]Automation Master'!$D$10*FO360*FQ360+GT360</f>
        <v>0</v>
      </c>
      <c r="GV360" s="155">
        <f>'[1]Automation Master'!$D$11*FO360*FQ360+GU360</f>
        <v>0</v>
      </c>
      <c r="GW360" s="155">
        <f>'[1]Automation Master'!$D$12*FO360*FQ360+GV360</f>
        <v>0</v>
      </c>
      <c r="GX360" s="155">
        <f>'[1]Automation Master'!$D$13*FO360*FQ360+GW360</f>
        <v>0</v>
      </c>
      <c r="GY360" s="155">
        <f>'[1]Automation Master'!$E$10*FO360*FQ360+GX360</f>
        <v>0</v>
      </c>
      <c r="GZ360" s="155">
        <f>'[1]Automation Master'!$E$11*FO360*FQ360+GY360</f>
        <v>0</v>
      </c>
      <c r="HA360" s="155">
        <f>'[1]Automation Master'!$E$12*FO360*FQ360+GZ360</f>
        <v>0</v>
      </c>
      <c r="HB360" s="155">
        <f>'[1]Automation Master'!$E$13*FO360*FQ360+HA360</f>
        <v>0</v>
      </c>
      <c r="HC360" s="155">
        <f>'[1]Automation Master'!$F$10*FO360*FQ360+HB360</f>
        <v>0</v>
      </c>
      <c r="HD360" s="155">
        <f>'[1]Automation Master'!$F$11*FO360*FQ360+HC360</f>
        <v>0</v>
      </c>
      <c r="HE360" s="155">
        <f>'[1]Automation Master'!$F$12*FO360*FQ360+HD360</f>
        <v>0</v>
      </c>
      <c r="HF360" s="156">
        <f>'[1]Automation Master'!$F$13*FO360*FQ360+HE360</f>
        <v>0</v>
      </c>
      <c r="HG360" s="157"/>
      <c r="HH360" s="157"/>
      <c r="HI360" s="157"/>
      <c r="HJ360" s="157"/>
      <c r="HK360" s="157"/>
      <c r="HL360" s="157"/>
      <c r="HM360" s="157"/>
      <c r="HN360" s="157"/>
      <c r="HO360" s="157"/>
      <c r="HP360" s="157"/>
      <c r="HQ360" s="157"/>
      <c r="HR360" s="157"/>
      <c r="HS360" s="157"/>
      <c r="HT360" s="157"/>
      <c r="HU360" s="157"/>
      <c r="HV360" s="157"/>
      <c r="HW360" s="157"/>
      <c r="HX360" s="157"/>
      <c r="HY360" s="42"/>
      <c r="HZ360" s="42"/>
      <c r="IA360" s="148">
        <f t="shared" si="559"/>
        <v>2.0083881623512951</v>
      </c>
      <c r="IB360" s="148">
        <f t="shared" si="560"/>
        <v>2.0549953196814905</v>
      </c>
      <c r="IC360" s="148">
        <f t="shared" si="561"/>
        <v>2.1531645238037145</v>
      </c>
      <c r="ID360" s="148">
        <f t="shared" si="562"/>
        <v>2.0805356909955446</v>
      </c>
      <c r="IE360" s="148">
        <f t="shared" si="563"/>
        <v>2.0659825044790256</v>
      </c>
      <c r="IH360">
        <f t="shared" si="569"/>
        <v>1.9869420982211135</v>
      </c>
      <c r="II360">
        <f t="shared" si="570"/>
        <v>2.017548315680318</v>
      </c>
      <c r="IJ360">
        <f t="shared" si="571"/>
        <v>2.1024326276485286</v>
      </c>
      <c r="IK360">
        <f t="shared" si="572"/>
        <v>2.0236737385744101</v>
      </c>
      <c r="IL360">
        <f t="shared" si="573"/>
        <v>2.0095182970246608</v>
      </c>
      <c r="IN360" s="42">
        <f t="shared" si="564"/>
        <v>1.0678246631903057E-2</v>
      </c>
      <c r="IO360" s="42">
        <f t="shared" si="565"/>
        <v>1.8222427877342576E-2</v>
      </c>
      <c r="IP360" s="42">
        <f t="shared" si="566"/>
        <v>2.3561551193294093E-2</v>
      </c>
      <c r="IQ360" s="42">
        <f t="shared" si="567"/>
        <v>2.7330438342024206E-2</v>
      </c>
      <c r="IR360" s="42">
        <f t="shared" si="568"/>
        <v>2.7330438342024258E-2</v>
      </c>
      <c r="IT360" s="9">
        <f t="shared" si="549"/>
        <v>0</v>
      </c>
      <c r="IU360" s="9">
        <f t="shared" si="550"/>
        <v>0</v>
      </c>
      <c r="IV360" s="9">
        <f t="shared" si="551"/>
        <v>0</v>
      </c>
      <c r="IW360" s="9">
        <f t="shared" si="552"/>
        <v>0</v>
      </c>
      <c r="IX360" s="9">
        <f t="shared" si="553"/>
        <v>0</v>
      </c>
    </row>
    <row r="361" spans="1:258" ht="15.75" hidden="1" thickBot="1" x14ac:dyDescent="0.3">
      <c r="A361">
        <v>2</v>
      </c>
      <c r="B361" t="s">
        <v>446</v>
      </c>
      <c r="C361" t="s">
        <v>281</v>
      </c>
      <c r="D361" t="s">
        <v>282</v>
      </c>
      <c r="E361" t="s">
        <v>333</v>
      </c>
      <c r="F361" t="s">
        <v>333</v>
      </c>
      <c r="G361" t="s">
        <v>268</v>
      </c>
      <c r="H361">
        <v>2</v>
      </c>
      <c r="L361">
        <v>2</v>
      </c>
      <c r="V361">
        <v>2</v>
      </c>
      <c r="Z361">
        <v>2</v>
      </c>
      <c r="AG361">
        <v>2</v>
      </c>
      <c r="AT361">
        <v>2</v>
      </c>
      <c r="AU361">
        <v>0</v>
      </c>
      <c r="AV361">
        <v>0</v>
      </c>
      <c r="AW361">
        <v>2</v>
      </c>
      <c r="AX361">
        <v>0</v>
      </c>
      <c r="BB361">
        <f t="shared" si="524"/>
        <v>2</v>
      </c>
      <c r="BD361">
        <f t="shared" si="525"/>
        <v>2</v>
      </c>
      <c r="BE361">
        <f t="shared" si="526"/>
        <v>2</v>
      </c>
      <c r="BF361">
        <f t="shared" si="527"/>
        <v>2</v>
      </c>
      <c r="BH361">
        <f t="shared" si="528"/>
        <v>0</v>
      </c>
      <c r="BK361" s="45">
        <f>IF(G361="MEA",'[1]Net Hire Rate'!$E$7,IF(G361="AMR",'[1]Net Hire Rate'!$F$7,IF(G361="EUR",'[1]Net Hire Rate'!$G$7,IF(G361="APAC",'[1]Net Hire Rate'!$H$7,0))))</f>
        <v>-0.12481698389458272</v>
      </c>
      <c r="BL361" s="45">
        <f>IF(G361="MEA",'[1]Net Hire Rate'!$E$8,IF(G361="AMR",'[1]Net Hire Rate'!$F$8,IF(G361="EUR",'[1]Net Hire Rate'!$G$8,IF(G361="APAC",'[1]Net Hire Rate'!$H$8,0))))</f>
        <v>-0.12481698389458272</v>
      </c>
      <c r="BM361" s="45">
        <f>IF(G361="MEA",'[1]Net Hire Rate'!$E$9,IF(G361="AMR",'[1]Net Hire Rate'!$F$9,IF(G361="EUR",'[1]Net Hire Rate'!$G$9,IF(G361="APAC",'[1]Net Hire Rate'!$H$9,0))))</f>
        <v>-0.12481698389458272</v>
      </c>
      <c r="BN361" s="45">
        <f>IF(G361="MEA",'[1]Net Hire Rate'!$E$10,IF(G361="AMR",'[1]Net Hire Rate'!$F$10,IF(G361="EUR",'[1]Net Hire Rate'!$G$10,IF(G361="APAC",'[1]Net Hire Rate'!$H$10,0))))</f>
        <v>-0.12481698389458272</v>
      </c>
      <c r="BO361" s="45">
        <f>IF(G361="MEA",'[1]Net Hire Rate'!$E$11,IF(G361="AMR",'[1]Net Hire Rate'!$F$11,IF(G361="EUR",'[1]Net Hire Rate'!$G$11,IF(G361="APAC",'[1]Net Hire Rate'!$H$11,0))))</f>
        <v>-0.12481698389458272</v>
      </c>
      <c r="BP361" s="45">
        <f>IF(G361="MEA",'[1]Net Hire Rate'!$E$12,IF(G361="AMR",'[1]Net Hire Rate'!$F$12,IF(G361="EUR",'[1]Net Hire Rate'!$G$12,IF(G361="APAC",'[1]Net Hire Rate'!$H$12,0))))</f>
        <v>-0.12481698389458272</v>
      </c>
      <c r="BQ361" s="147">
        <f t="shared" si="529"/>
        <v>2</v>
      </c>
      <c r="BR361" s="147">
        <f t="shared" si="512"/>
        <v>2</v>
      </c>
      <c r="BS361" s="147">
        <f t="shared" si="530"/>
        <v>1.7503660322108345</v>
      </c>
      <c r="BT361" s="148">
        <f t="shared" si="513"/>
        <v>1.7503660322108345</v>
      </c>
      <c r="BU361" s="149">
        <f t="shared" si="531"/>
        <v>1.5318906233587501</v>
      </c>
      <c r="BV361" s="148">
        <f t="shared" si="514"/>
        <v>1.5318906233587501</v>
      </c>
      <c r="BW361" s="148">
        <f t="shared" si="532"/>
        <v>1.3406846560947188</v>
      </c>
      <c r="BX361" s="148">
        <f t="shared" si="515"/>
        <v>1.3406846560947188</v>
      </c>
      <c r="BY361" s="148">
        <f t="shared" si="533"/>
        <v>1.17334444096723</v>
      </c>
      <c r="BZ361" s="148">
        <f t="shared" si="516"/>
        <v>1.17334444096723</v>
      </c>
      <c r="CA361" s="148">
        <f t="shared" si="534"/>
        <v>1.0268911267762251</v>
      </c>
      <c r="CB361" s="148">
        <f t="shared" si="517"/>
        <v>1.0268911267762251</v>
      </c>
      <c r="CC361" s="148"/>
      <c r="CD361" s="38"/>
      <c r="CE361" s="38"/>
      <c r="CF361" s="38"/>
      <c r="CG361" s="38"/>
      <c r="CH361" s="38"/>
      <c r="CI361" s="38"/>
      <c r="CJ361" s="38"/>
      <c r="CK361" s="41"/>
      <c r="CL361" s="41"/>
      <c r="CM361" s="40"/>
      <c r="CN361" s="41"/>
      <c r="CO361" s="41"/>
      <c r="CP361" s="41"/>
      <c r="CQ361" s="41"/>
      <c r="CR361" s="41"/>
      <c r="CS361" s="41"/>
      <c r="CT361" s="41"/>
      <c r="CU361" s="40"/>
      <c r="CV361" s="41"/>
      <c r="CW361" s="41"/>
      <c r="CX361" s="41"/>
      <c r="CY361" s="41"/>
      <c r="CZ361" s="41"/>
      <c r="DA361" s="41"/>
      <c r="DB361" s="41"/>
      <c r="DC361" s="40"/>
      <c r="DD361" s="41"/>
      <c r="DE361" s="41"/>
      <c r="DF361" s="41"/>
      <c r="DG361" s="41"/>
      <c r="DH361" s="41"/>
      <c r="DI361" s="41"/>
      <c r="DJ361" s="41"/>
      <c r="DK361" s="40"/>
      <c r="DL361" s="41"/>
      <c r="DM361" s="41"/>
      <c r="DN361" s="41"/>
      <c r="DO361" s="41"/>
      <c r="DP361" s="41"/>
      <c r="DQ361" s="41"/>
      <c r="DR361" s="15"/>
      <c r="DS361" s="151">
        <f t="shared" si="518"/>
        <v>2</v>
      </c>
      <c r="DT361" s="152">
        <f t="shared" si="519"/>
        <v>0</v>
      </c>
      <c r="DU361" s="7">
        <f t="shared" si="520"/>
        <v>0</v>
      </c>
      <c r="DV361" s="7">
        <f t="shared" si="521"/>
        <v>0</v>
      </c>
      <c r="DW361">
        <f t="shared" si="522"/>
        <v>0</v>
      </c>
      <c r="DX361">
        <f t="shared" si="523"/>
        <v>0</v>
      </c>
      <c r="DZ361">
        <f t="shared" si="535"/>
        <v>2</v>
      </c>
      <c r="EA361">
        <f t="shared" si="536"/>
        <v>2</v>
      </c>
      <c r="EB361">
        <f t="shared" si="537"/>
        <v>2</v>
      </c>
      <c r="EC361">
        <f t="shared" si="538"/>
        <v>2</v>
      </c>
      <c r="ED361">
        <f t="shared" si="539"/>
        <v>2</v>
      </c>
      <c r="EE361">
        <f t="shared" si="540"/>
        <v>2</v>
      </c>
      <c r="EG361">
        <f t="shared" si="541"/>
        <v>2</v>
      </c>
      <c r="EH361">
        <f t="shared" si="542"/>
        <v>2</v>
      </c>
      <c r="EI361">
        <f t="shared" si="543"/>
        <v>2</v>
      </c>
      <c r="EJ361">
        <f t="shared" si="544"/>
        <v>2</v>
      </c>
      <c r="EK361">
        <f t="shared" si="545"/>
        <v>2</v>
      </c>
      <c r="EM361">
        <f>IF($EM$9='[1]L&amp;D Numbers'!$E$6,'[1]L&amp;D Numbers'!$E$7)</f>
        <v>350</v>
      </c>
      <c r="EN361">
        <f>IF($EN$9='[1]L&amp;D Numbers'!$F$6,'[1]L&amp;D Numbers'!$F$7)</f>
        <v>2000</v>
      </c>
      <c r="EO361">
        <f>IF($EO$9='[1]L&amp;D Numbers'!$G$6,'[1]L&amp;D Numbers'!$G$7)</f>
        <v>2000</v>
      </c>
      <c r="EP361">
        <f>IF($EP$9='[1]L&amp;D Numbers'!$H$6,'[1]L&amp;D Numbers'!$H$7)</f>
        <v>2000</v>
      </c>
      <c r="EQ361">
        <f>IF($EQ$9='[1]L&amp;D Numbers'!$I$6,'[1]L&amp;D Numbers'!$I$7)</f>
        <v>2000</v>
      </c>
      <c r="ER361">
        <f>IF($ER$9='[1]L&amp;D Numbers'!$J$6,'[1]L&amp;D Numbers'!$J$7)</f>
        <v>0</v>
      </c>
      <c r="ET361" s="45">
        <f>'[1]L&amp;D Master'!$E$10</f>
        <v>1.0678246631903041E-2</v>
      </c>
      <c r="EU361" s="45">
        <f>ET361+'[1]L&amp;D Master'!$F$10</f>
        <v>1.8222427877342538E-2</v>
      </c>
      <c r="EV361" s="45">
        <f>EU361+'[1]L&amp;D Master'!$G$10</f>
        <v>2.3561551193294058E-2</v>
      </c>
      <c r="EW361" s="45">
        <f>EV361+'[1]L&amp;D Master'!$H$10</f>
        <v>2.7330438342024234E-2</v>
      </c>
      <c r="EX361" s="45">
        <f>EW361+'[1]L&amp;D Master'!$I$10</f>
        <v>2.9999999999999995E-2</v>
      </c>
      <c r="EY361" s="45"/>
      <c r="EZ361" s="45">
        <f t="shared" si="546"/>
        <v>1.0678246631903041E-2</v>
      </c>
      <c r="FA361" s="45">
        <f t="shared" si="547"/>
        <v>1.8222427877342538E-2</v>
      </c>
      <c r="FB361" s="45">
        <f t="shared" si="547"/>
        <v>2.3561551193294058E-2</v>
      </c>
      <c r="FC361" s="45">
        <f t="shared" si="547"/>
        <v>2.7330438342024234E-2</v>
      </c>
      <c r="FD361" s="45">
        <f t="shared" si="547"/>
        <v>2.7330438342024234E-2</v>
      </c>
      <c r="FE361" s="45"/>
      <c r="FF361">
        <f t="shared" si="554"/>
        <v>1.9786435067361938</v>
      </c>
      <c r="FG361">
        <f t="shared" si="555"/>
        <v>1.963555144245315</v>
      </c>
      <c r="FH361">
        <f t="shared" si="556"/>
        <v>1.9528768976134119</v>
      </c>
      <c r="FI361">
        <f t="shared" si="557"/>
        <v>1.9453391233159516</v>
      </c>
      <c r="FJ361">
        <f t="shared" si="558"/>
        <v>1.9453391233159516</v>
      </c>
      <c r="FL361" s="34"/>
      <c r="FM361" s="34"/>
      <c r="FN361" s="34"/>
      <c r="FO361" s="34"/>
      <c r="FP361" s="34"/>
      <c r="FQ361" s="153">
        <f t="shared" si="548"/>
        <v>0.125</v>
      </c>
      <c r="FR361" s="153"/>
      <c r="FS361" s="42"/>
      <c r="FT361" s="42"/>
      <c r="FU361" s="42"/>
      <c r="FV361" s="42"/>
      <c r="FW361" s="42"/>
      <c r="FX361" s="42"/>
      <c r="FY361" s="42"/>
      <c r="FZ361" s="42"/>
      <c r="GA361" s="42"/>
      <c r="GB361" s="42"/>
      <c r="GC361" s="42"/>
      <c r="GD361" s="42"/>
      <c r="GE361" s="42"/>
      <c r="GF361" s="42"/>
      <c r="GG361" s="42"/>
      <c r="GH361" s="42"/>
      <c r="GI361" s="42"/>
      <c r="GJ361" s="42"/>
      <c r="GK361" s="42"/>
      <c r="GL361" s="42"/>
      <c r="GM361" s="154">
        <f>'[1]Automation Master'!$B$10*FQ361*FO361</f>
        <v>0</v>
      </c>
      <c r="GN361" s="155">
        <f>'[1]Automation Master'!$B$11*FO361*FQ361+GM361</f>
        <v>0</v>
      </c>
      <c r="GO361" s="155">
        <f>'[1]Automation Master'!$B$12*FO361*FQ361+GN361</f>
        <v>0</v>
      </c>
      <c r="GP361" s="155">
        <f>'[1]Automation Master'!$B$13*FO361*FQ361+GO361</f>
        <v>0</v>
      </c>
      <c r="GQ361" s="155">
        <f>'[1]Automation Master'!$C$10*FO361*FQ361+GP361</f>
        <v>0</v>
      </c>
      <c r="GR361" s="155">
        <f>'[1]Automation Master'!$C$11*FO361*FQ361+GQ361</f>
        <v>0</v>
      </c>
      <c r="GS361" s="155">
        <f>'[1]Automation Master'!$C$12*FO361*FQ361+GR361</f>
        <v>0</v>
      </c>
      <c r="GT361" s="155">
        <f>'[1]Automation Master'!$C$13*FO361*FQ361+GS361</f>
        <v>0</v>
      </c>
      <c r="GU361" s="155">
        <f>'[1]Automation Master'!$D$10*FO361*FQ361+GT361</f>
        <v>0</v>
      </c>
      <c r="GV361" s="155">
        <f>'[1]Automation Master'!$D$11*FO361*FQ361+GU361</f>
        <v>0</v>
      </c>
      <c r="GW361" s="155">
        <f>'[1]Automation Master'!$D$12*FO361*FQ361+GV361</f>
        <v>0</v>
      </c>
      <c r="GX361" s="155">
        <f>'[1]Automation Master'!$D$13*FO361*FQ361+GW361</f>
        <v>0</v>
      </c>
      <c r="GY361" s="155">
        <f>'[1]Automation Master'!$E$10*FO361*FQ361+GX361</f>
        <v>0</v>
      </c>
      <c r="GZ361" s="155">
        <f>'[1]Automation Master'!$E$11*FO361*FQ361+GY361</f>
        <v>0</v>
      </c>
      <c r="HA361" s="155">
        <f>'[1]Automation Master'!$E$12*FO361*FQ361+GZ361</f>
        <v>0</v>
      </c>
      <c r="HB361" s="155">
        <f>'[1]Automation Master'!$E$13*FO361*FQ361+HA361</f>
        <v>0</v>
      </c>
      <c r="HC361" s="155">
        <f>'[1]Automation Master'!$F$10*FO361*FQ361+HB361</f>
        <v>0</v>
      </c>
      <c r="HD361" s="155">
        <f>'[1]Automation Master'!$F$11*FO361*FQ361+HC361</f>
        <v>0</v>
      </c>
      <c r="HE361" s="155">
        <f>'[1]Automation Master'!$F$12*FO361*FQ361+HD361</f>
        <v>0</v>
      </c>
      <c r="HF361" s="156">
        <f>'[1]Automation Master'!$F$13*FO361*FQ361+HE361</f>
        <v>0</v>
      </c>
      <c r="HG361" s="157"/>
      <c r="HH361" s="157"/>
      <c r="HI361" s="157"/>
      <c r="HJ361" s="157"/>
      <c r="HK361" s="157"/>
      <c r="HL361" s="157"/>
      <c r="HM361" s="157"/>
      <c r="HN361" s="157"/>
      <c r="HO361" s="157"/>
      <c r="HP361" s="157"/>
      <c r="HQ361" s="157"/>
      <c r="HR361" s="157"/>
      <c r="HS361" s="157"/>
      <c r="HT361" s="157"/>
      <c r="HU361" s="157"/>
      <c r="HV361" s="157"/>
      <c r="HW361" s="157"/>
      <c r="HX361" s="157"/>
      <c r="HY361" s="42"/>
      <c r="HZ361" s="42"/>
      <c r="IA361" s="148">
        <f t="shared" si="559"/>
        <v>2</v>
      </c>
      <c r="IB361" s="148">
        <f t="shared" si="560"/>
        <v>2</v>
      </c>
      <c r="IC361" s="148">
        <f t="shared" si="561"/>
        <v>2</v>
      </c>
      <c r="ID361" s="148">
        <f t="shared" si="562"/>
        <v>2</v>
      </c>
      <c r="IE361" s="148">
        <f t="shared" si="563"/>
        <v>2</v>
      </c>
      <c r="IH361">
        <f t="shared" si="569"/>
        <v>1.9786435067361938</v>
      </c>
      <c r="II361">
        <f t="shared" si="570"/>
        <v>1.963555144245315</v>
      </c>
      <c r="IJ361">
        <f t="shared" si="571"/>
        <v>1.9528768976134119</v>
      </c>
      <c r="IK361">
        <f t="shared" si="572"/>
        <v>1.9453391233159516</v>
      </c>
      <c r="IL361">
        <f t="shared" si="573"/>
        <v>1.9453391233159516</v>
      </c>
      <c r="IN361" s="42">
        <f t="shared" si="564"/>
        <v>1.0678246631903088E-2</v>
      </c>
      <c r="IO361" s="42">
        <f t="shared" si="565"/>
        <v>1.8222427877342517E-2</v>
      </c>
      <c r="IP361" s="42">
        <f t="shared" si="566"/>
        <v>2.3561551193294061E-2</v>
      </c>
      <c r="IQ361" s="42">
        <f t="shared" si="567"/>
        <v>2.7330438342024199E-2</v>
      </c>
      <c r="IR361" s="42">
        <f t="shared" si="568"/>
        <v>2.7330438342024199E-2</v>
      </c>
      <c r="IT361" s="9">
        <f t="shared" si="549"/>
        <v>0</v>
      </c>
      <c r="IU361" s="9">
        <f t="shared" si="550"/>
        <v>0</v>
      </c>
      <c r="IV361" s="9">
        <f t="shared" si="551"/>
        <v>0</v>
      </c>
      <c r="IW361" s="9">
        <f t="shared" si="552"/>
        <v>0</v>
      </c>
      <c r="IX361" s="9">
        <f t="shared" si="553"/>
        <v>0</v>
      </c>
    </row>
    <row r="362" spans="1:258" ht="15.75" hidden="1" thickBot="1" x14ac:dyDescent="0.3">
      <c r="A362">
        <v>3</v>
      </c>
      <c r="B362" t="s">
        <v>446</v>
      </c>
      <c r="C362" t="s">
        <v>293</v>
      </c>
      <c r="D362" t="s">
        <v>288</v>
      </c>
      <c r="E362" t="s">
        <v>333</v>
      </c>
      <c r="F362" t="s">
        <v>333</v>
      </c>
      <c r="G362" t="s">
        <v>256</v>
      </c>
      <c r="H362">
        <v>3</v>
      </c>
      <c r="K362">
        <v>2</v>
      </c>
      <c r="L362">
        <v>1</v>
      </c>
      <c r="S362">
        <v>2</v>
      </c>
      <c r="T362">
        <v>1</v>
      </c>
      <c r="Y362">
        <v>3</v>
      </c>
      <c r="AF362">
        <v>2</v>
      </c>
      <c r="AL362">
        <v>1</v>
      </c>
      <c r="AT362">
        <v>3</v>
      </c>
      <c r="AU362">
        <v>0</v>
      </c>
      <c r="AV362">
        <v>0</v>
      </c>
      <c r="AW362">
        <v>0</v>
      </c>
      <c r="AX362">
        <v>3</v>
      </c>
      <c r="BB362">
        <f t="shared" si="524"/>
        <v>3</v>
      </c>
      <c r="BD362">
        <f t="shared" si="525"/>
        <v>3</v>
      </c>
      <c r="BE362">
        <f t="shared" si="526"/>
        <v>3</v>
      </c>
      <c r="BF362">
        <f t="shared" si="527"/>
        <v>3</v>
      </c>
      <c r="BH362">
        <f t="shared" si="528"/>
        <v>0</v>
      </c>
      <c r="BK362" s="45">
        <f>IF(G362="MEA",'[1]Net Hire Rate'!$E$7,IF(G362="AMR",'[1]Net Hire Rate'!$F$7,IF(G362="EUR",'[1]Net Hire Rate'!$G$7,IF(G362="APAC",'[1]Net Hire Rate'!$H$7,0))))</f>
        <v>1.6761041902604757E-3</v>
      </c>
      <c r="BL362" s="45">
        <f>IF(G362="MEA",'[1]Net Hire Rate'!$E$8,IF(G362="AMR",'[1]Net Hire Rate'!$F$8,IF(G362="EUR",'[1]Net Hire Rate'!$G$8,IF(G362="APAC",'[1]Net Hire Rate'!$H$8,0))))</f>
        <v>1.6761041902604757E-3</v>
      </c>
      <c r="BM362" s="45">
        <f>IF(G362="MEA",'[1]Net Hire Rate'!$E$9,IF(G362="AMR",'[1]Net Hire Rate'!$F$9,IF(G362="EUR",'[1]Net Hire Rate'!$G$9,IF(G362="APAC",'[1]Net Hire Rate'!$H$9,0))))</f>
        <v>1.6761041902604757E-3</v>
      </c>
      <c r="BN362" s="45">
        <f>IF(G362="MEA",'[1]Net Hire Rate'!$E$10,IF(G362="AMR",'[1]Net Hire Rate'!$F$10,IF(G362="EUR",'[1]Net Hire Rate'!$G$10,IF(G362="APAC",'[1]Net Hire Rate'!$H$10,0))))</f>
        <v>1.6761041902604757E-3</v>
      </c>
      <c r="BO362" s="45">
        <f>IF(G362="MEA",'[1]Net Hire Rate'!$E$11,IF(G362="AMR",'[1]Net Hire Rate'!$F$11,IF(G362="EUR",'[1]Net Hire Rate'!$G$11,IF(G362="APAC",'[1]Net Hire Rate'!$H$11,0))))</f>
        <v>1.6761041902604757E-3</v>
      </c>
      <c r="BP362" s="45">
        <f>IF(G362="MEA",'[1]Net Hire Rate'!$E$12,IF(G362="AMR",'[1]Net Hire Rate'!$F$12,IF(G362="EUR",'[1]Net Hire Rate'!$G$12,IF(G362="APAC",'[1]Net Hire Rate'!$H$12,0))))</f>
        <v>1.6761041902604757E-3</v>
      </c>
      <c r="BQ362" s="147">
        <f t="shared" si="529"/>
        <v>3</v>
      </c>
      <c r="BR362" s="147">
        <f t="shared" si="512"/>
        <v>3</v>
      </c>
      <c r="BS362" s="147">
        <f t="shared" si="530"/>
        <v>3.0050283125707811</v>
      </c>
      <c r="BT362" s="148">
        <f t="shared" si="513"/>
        <v>3.0050283125707811</v>
      </c>
      <c r="BU362" s="149">
        <f t="shared" si="531"/>
        <v>3.0100650531173323</v>
      </c>
      <c r="BV362" s="148">
        <f t="shared" si="514"/>
        <v>3.0100650531173323</v>
      </c>
      <c r="BW362" s="148">
        <f t="shared" si="532"/>
        <v>3.0151102357658188</v>
      </c>
      <c r="BX362" s="148">
        <f t="shared" si="515"/>
        <v>3.0151102357658188</v>
      </c>
      <c r="BY362" s="148">
        <f t="shared" si="533"/>
        <v>3.0201638746660828</v>
      </c>
      <c r="BZ362" s="148">
        <f t="shared" si="516"/>
        <v>3.0201638746660828</v>
      </c>
      <c r="CA362" s="148">
        <f t="shared" si="534"/>
        <v>3.025225983991684</v>
      </c>
      <c r="CB362" s="148">
        <f t="shared" si="517"/>
        <v>3.025225983991684</v>
      </c>
      <c r="CC362" s="148"/>
      <c r="CD362" s="38"/>
      <c r="CE362" s="38"/>
      <c r="CF362" s="38"/>
      <c r="CG362" s="38"/>
      <c r="CH362" s="38"/>
      <c r="CI362" s="38"/>
      <c r="CJ362" s="38"/>
      <c r="CK362" s="41"/>
      <c r="CL362" s="41"/>
      <c r="CM362" s="40"/>
      <c r="CN362" s="41"/>
      <c r="CO362" s="41"/>
      <c r="CP362" s="41"/>
      <c r="CQ362" s="41"/>
      <c r="CR362" s="41"/>
      <c r="CS362" s="41"/>
      <c r="CT362" s="41"/>
      <c r="CU362" s="40"/>
      <c r="CV362" s="41"/>
      <c r="CW362" s="41"/>
      <c r="CX362" s="41"/>
      <c r="CY362" s="41"/>
      <c r="CZ362" s="41"/>
      <c r="DA362" s="41"/>
      <c r="DB362" s="41"/>
      <c r="DC362" s="40"/>
      <c r="DD362" s="41"/>
      <c r="DE362" s="41"/>
      <c r="DF362" s="41"/>
      <c r="DG362" s="41"/>
      <c r="DH362" s="41"/>
      <c r="DI362" s="41"/>
      <c r="DJ362" s="41"/>
      <c r="DK362" s="40"/>
      <c r="DL362" s="41"/>
      <c r="DM362" s="41"/>
      <c r="DN362" s="41"/>
      <c r="DO362" s="41"/>
      <c r="DP362" s="41"/>
      <c r="DQ362" s="41"/>
      <c r="DR362" s="15"/>
      <c r="DS362" s="151">
        <f t="shared" si="518"/>
        <v>3</v>
      </c>
      <c r="DT362" s="152">
        <f t="shared" si="519"/>
        <v>0</v>
      </c>
      <c r="DU362" s="7">
        <f t="shared" si="520"/>
        <v>0</v>
      </c>
      <c r="DV362" s="7">
        <f t="shared" si="521"/>
        <v>0</v>
      </c>
      <c r="DW362">
        <f t="shared" si="522"/>
        <v>0</v>
      </c>
      <c r="DX362">
        <f t="shared" si="523"/>
        <v>0</v>
      </c>
      <c r="DZ362">
        <f t="shared" si="535"/>
        <v>3</v>
      </c>
      <c r="EA362">
        <f t="shared" si="536"/>
        <v>3</v>
      </c>
      <c r="EB362">
        <f t="shared" si="537"/>
        <v>3</v>
      </c>
      <c r="EC362">
        <f t="shared" si="538"/>
        <v>3</v>
      </c>
      <c r="ED362">
        <f t="shared" si="539"/>
        <v>3</v>
      </c>
      <c r="EE362">
        <f t="shared" si="540"/>
        <v>3</v>
      </c>
      <c r="EG362">
        <f t="shared" si="541"/>
        <v>3</v>
      </c>
      <c r="EH362">
        <f t="shared" si="542"/>
        <v>3</v>
      </c>
      <c r="EI362">
        <f t="shared" si="543"/>
        <v>3</v>
      </c>
      <c r="EJ362">
        <f t="shared" si="544"/>
        <v>3</v>
      </c>
      <c r="EK362">
        <f t="shared" si="545"/>
        <v>3</v>
      </c>
      <c r="EM362">
        <f>IF($EM$9='[1]L&amp;D Numbers'!$E$6,'[1]L&amp;D Numbers'!$E$7)</f>
        <v>350</v>
      </c>
      <c r="EN362">
        <f>IF($EN$9='[1]L&amp;D Numbers'!$F$6,'[1]L&amp;D Numbers'!$F$7)</f>
        <v>2000</v>
      </c>
      <c r="EO362">
        <f>IF($EO$9='[1]L&amp;D Numbers'!$G$6,'[1]L&amp;D Numbers'!$G$7)</f>
        <v>2000</v>
      </c>
      <c r="EP362">
        <f>IF($EP$9='[1]L&amp;D Numbers'!$H$6,'[1]L&amp;D Numbers'!$H$7)</f>
        <v>2000</v>
      </c>
      <c r="EQ362">
        <f>IF($EQ$9='[1]L&amp;D Numbers'!$I$6,'[1]L&amp;D Numbers'!$I$7)</f>
        <v>2000</v>
      </c>
      <c r="ER362">
        <f>IF($ER$9='[1]L&amp;D Numbers'!$J$6,'[1]L&amp;D Numbers'!$J$7)</f>
        <v>0</v>
      </c>
      <c r="ET362" s="45">
        <f>'[1]L&amp;D Master'!$E$10</f>
        <v>1.0678246631903041E-2</v>
      </c>
      <c r="EU362" s="45">
        <f>ET362+'[1]L&amp;D Master'!$F$10</f>
        <v>1.8222427877342538E-2</v>
      </c>
      <c r="EV362" s="45">
        <f>EU362+'[1]L&amp;D Master'!$G$10</f>
        <v>2.3561551193294058E-2</v>
      </c>
      <c r="EW362" s="45">
        <f>EV362+'[1]L&amp;D Master'!$H$10</f>
        <v>2.7330438342024234E-2</v>
      </c>
      <c r="EX362" s="45">
        <f>EW362+'[1]L&amp;D Master'!$I$10</f>
        <v>2.9999999999999995E-2</v>
      </c>
      <c r="EY362" s="45"/>
      <c r="EZ362" s="45">
        <f t="shared" si="546"/>
        <v>1.0678246631903041E-2</v>
      </c>
      <c r="FA362" s="45">
        <f t="shared" si="547"/>
        <v>1.8222427877342538E-2</v>
      </c>
      <c r="FB362" s="45">
        <f t="shared" si="547"/>
        <v>2.3561551193294058E-2</v>
      </c>
      <c r="FC362" s="45">
        <f t="shared" si="547"/>
        <v>2.7330438342024234E-2</v>
      </c>
      <c r="FD362" s="45">
        <f t="shared" si="547"/>
        <v>2.7330438342024234E-2</v>
      </c>
      <c r="FE362" s="45"/>
      <c r="FF362">
        <f t="shared" si="554"/>
        <v>2.9679652601042905</v>
      </c>
      <c r="FG362">
        <f t="shared" si="555"/>
        <v>2.9453327163679726</v>
      </c>
      <c r="FH362">
        <f t="shared" si="556"/>
        <v>2.9293153464201178</v>
      </c>
      <c r="FI362">
        <f t="shared" si="557"/>
        <v>2.9180086849739273</v>
      </c>
      <c r="FJ362">
        <f t="shared" si="558"/>
        <v>2.9180086849739273</v>
      </c>
      <c r="FL362" s="34"/>
      <c r="FM362" s="34"/>
      <c r="FN362" s="34"/>
      <c r="FO362" s="34"/>
      <c r="FP362" s="34"/>
      <c r="FQ362" s="153">
        <f t="shared" si="548"/>
        <v>0.125</v>
      </c>
      <c r="FR362" s="153"/>
      <c r="FS362" s="42"/>
      <c r="FT362" s="42"/>
      <c r="FU362" s="42"/>
      <c r="FV362" s="42"/>
      <c r="FW362" s="42"/>
      <c r="FX362" s="42"/>
      <c r="FY362" s="42"/>
      <c r="FZ362" s="42"/>
      <c r="GA362" s="42"/>
      <c r="GB362" s="42"/>
      <c r="GC362" s="42"/>
      <c r="GD362" s="42"/>
      <c r="GE362" s="42"/>
      <c r="GF362" s="42"/>
      <c r="GG362" s="42"/>
      <c r="GH362" s="42"/>
      <c r="GI362" s="42"/>
      <c r="GJ362" s="42"/>
      <c r="GK362" s="42"/>
      <c r="GL362" s="42"/>
      <c r="GM362" s="154">
        <f>'[1]Automation Master'!$B$10*FQ362*FO362</f>
        <v>0</v>
      </c>
      <c r="GN362" s="155">
        <f>'[1]Automation Master'!$B$11*FO362*FQ362+GM362</f>
        <v>0</v>
      </c>
      <c r="GO362" s="155">
        <f>'[1]Automation Master'!$B$12*FO362*FQ362+GN362</f>
        <v>0</v>
      </c>
      <c r="GP362" s="155">
        <f>'[1]Automation Master'!$B$13*FO362*FQ362+GO362</f>
        <v>0</v>
      </c>
      <c r="GQ362" s="155">
        <f>'[1]Automation Master'!$C$10*FO362*FQ362+GP362</f>
        <v>0</v>
      </c>
      <c r="GR362" s="155">
        <f>'[1]Automation Master'!$C$11*FO362*FQ362+GQ362</f>
        <v>0</v>
      </c>
      <c r="GS362" s="155">
        <f>'[1]Automation Master'!$C$12*FO362*FQ362+GR362</f>
        <v>0</v>
      </c>
      <c r="GT362" s="155">
        <f>'[1]Automation Master'!$C$13*FO362*FQ362+GS362</f>
        <v>0</v>
      </c>
      <c r="GU362" s="155">
        <f>'[1]Automation Master'!$D$10*FO362*FQ362+GT362</f>
        <v>0</v>
      </c>
      <c r="GV362" s="155">
        <f>'[1]Automation Master'!$D$11*FO362*FQ362+GU362</f>
        <v>0</v>
      </c>
      <c r="GW362" s="155">
        <f>'[1]Automation Master'!$D$12*FO362*FQ362+GV362</f>
        <v>0</v>
      </c>
      <c r="GX362" s="155">
        <f>'[1]Automation Master'!$D$13*FO362*FQ362+GW362</f>
        <v>0</v>
      </c>
      <c r="GY362" s="155">
        <f>'[1]Automation Master'!$E$10*FO362*FQ362+GX362</f>
        <v>0</v>
      </c>
      <c r="GZ362" s="155">
        <f>'[1]Automation Master'!$E$11*FO362*FQ362+GY362</f>
        <v>0</v>
      </c>
      <c r="HA362" s="155">
        <f>'[1]Automation Master'!$E$12*FO362*FQ362+GZ362</f>
        <v>0</v>
      </c>
      <c r="HB362" s="155">
        <f>'[1]Automation Master'!$E$13*FO362*FQ362+HA362</f>
        <v>0</v>
      </c>
      <c r="HC362" s="155">
        <f>'[1]Automation Master'!$F$10*FO362*FQ362+HB362</f>
        <v>0</v>
      </c>
      <c r="HD362" s="155">
        <f>'[1]Automation Master'!$F$11*FO362*FQ362+HC362</f>
        <v>0</v>
      </c>
      <c r="HE362" s="155">
        <f>'[1]Automation Master'!$F$12*FO362*FQ362+HD362</f>
        <v>0</v>
      </c>
      <c r="HF362" s="156">
        <f>'[1]Automation Master'!$F$13*FO362*FQ362+HE362</f>
        <v>0</v>
      </c>
      <c r="HG362" s="157"/>
      <c r="HH362" s="157"/>
      <c r="HI362" s="157"/>
      <c r="HJ362" s="157"/>
      <c r="HK362" s="157"/>
      <c r="HL362" s="157"/>
      <c r="HM362" s="157"/>
      <c r="HN362" s="157"/>
      <c r="HO362" s="157"/>
      <c r="HP362" s="157"/>
      <c r="HQ362" s="157"/>
      <c r="HR362" s="157"/>
      <c r="HS362" s="157"/>
      <c r="HT362" s="157"/>
      <c r="HU362" s="157"/>
      <c r="HV362" s="157"/>
      <c r="HW362" s="157"/>
      <c r="HX362" s="157"/>
      <c r="HY362" s="42"/>
      <c r="HZ362" s="42"/>
      <c r="IA362" s="148">
        <f t="shared" si="559"/>
        <v>3</v>
      </c>
      <c r="IB362" s="148">
        <f t="shared" si="560"/>
        <v>3</v>
      </c>
      <c r="IC362" s="148">
        <f t="shared" si="561"/>
        <v>3</v>
      </c>
      <c r="ID362" s="148">
        <f t="shared" si="562"/>
        <v>3</v>
      </c>
      <c r="IE362" s="148">
        <f t="shared" si="563"/>
        <v>3</v>
      </c>
      <c r="IH362">
        <f t="shared" si="569"/>
        <v>2.9679652601042905</v>
      </c>
      <c r="II362">
        <f t="shared" si="570"/>
        <v>2.9453327163679726</v>
      </c>
      <c r="IJ362">
        <f t="shared" si="571"/>
        <v>2.9293153464201178</v>
      </c>
      <c r="IK362">
        <f t="shared" si="572"/>
        <v>2.9180086849739273</v>
      </c>
      <c r="IL362">
        <f t="shared" si="573"/>
        <v>2.9180086849739273</v>
      </c>
      <c r="IN362" s="42">
        <f t="shared" si="564"/>
        <v>1.0678246631903162E-2</v>
      </c>
      <c r="IO362" s="42">
        <f t="shared" si="565"/>
        <v>1.8222427877342479E-2</v>
      </c>
      <c r="IP362" s="42">
        <f t="shared" si="566"/>
        <v>2.3561551193294061E-2</v>
      </c>
      <c r="IQ362" s="42">
        <f t="shared" si="567"/>
        <v>2.7330438342024237E-2</v>
      </c>
      <c r="IR362" s="42">
        <f t="shared" si="568"/>
        <v>2.7330438342024237E-2</v>
      </c>
      <c r="IT362" s="9">
        <f t="shared" si="549"/>
        <v>0</v>
      </c>
      <c r="IU362" s="9">
        <f t="shared" si="550"/>
        <v>0</v>
      </c>
      <c r="IV362" s="9">
        <f t="shared" si="551"/>
        <v>0</v>
      </c>
      <c r="IW362" s="9">
        <f t="shared" si="552"/>
        <v>0</v>
      </c>
      <c r="IX362" s="9">
        <f t="shared" si="553"/>
        <v>0</v>
      </c>
    </row>
    <row r="363" spans="1:258" ht="15.75" hidden="1" thickBot="1" x14ac:dyDescent="0.3">
      <c r="A363">
        <v>6</v>
      </c>
      <c r="B363" t="s">
        <v>446</v>
      </c>
      <c r="C363" t="s">
        <v>297</v>
      </c>
      <c r="D363" t="s">
        <v>288</v>
      </c>
      <c r="E363" t="s">
        <v>333</v>
      </c>
      <c r="F363" t="s">
        <v>333</v>
      </c>
      <c r="G363" t="s">
        <v>256</v>
      </c>
      <c r="H363">
        <v>6</v>
      </c>
      <c r="L363">
        <v>6</v>
      </c>
      <c r="S363">
        <v>1</v>
      </c>
      <c r="T363">
        <v>4</v>
      </c>
      <c r="U363">
        <v>1</v>
      </c>
      <c r="Y363">
        <v>6</v>
      </c>
      <c r="AH363">
        <v>2</v>
      </c>
      <c r="AL363">
        <v>4</v>
      </c>
      <c r="AT363">
        <v>6</v>
      </c>
      <c r="AU363">
        <v>6</v>
      </c>
      <c r="AV363">
        <v>0</v>
      </c>
      <c r="AW363">
        <v>0</v>
      </c>
      <c r="AX363">
        <v>0</v>
      </c>
      <c r="BB363">
        <f t="shared" si="524"/>
        <v>6</v>
      </c>
      <c r="BD363">
        <f t="shared" si="525"/>
        <v>6</v>
      </c>
      <c r="BE363">
        <f t="shared" si="526"/>
        <v>6</v>
      </c>
      <c r="BF363">
        <f t="shared" si="527"/>
        <v>6</v>
      </c>
      <c r="BH363">
        <f t="shared" si="528"/>
        <v>0</v>
      </c>
      <c r="BK363" s="45">
        <f>IF(G363="MEA",'[1]Net Hire Rate'!$E$7,IF(G363="AMR",'[1]Net Hire Rate'!$F$7,IF(G363="EUR",'[1]Net Hire Rate'!$G$7,IF(G363="APAC",'[1]Net Hire Rate'!$H$7,0))))</f>
        <v>1.6761041902604757E-3</v>
      </c>
      <c r="BL363" s="45">
        <f>IF(G363="MEA",'[1]Net Hire Rate'!$E$8,IF(G363="AMR",'[1]Net Hire Rate'!$F$8,IF(G363="EUR",'[1]Net Hire Rate'!$G$8,IF(G363="APAC",'[1]Net Hire Rate'!$H$8,0))))</f>
        <v>1.6761041902604757E-3</v>
      </c>
      <c r="BM363" s="45">
        <f>IF(G363="MEA",'[1]Net Hire Rate'!$E$9,IF(G363="AMR",'[1]Net Hire Rate'!$F$9,IF(G363="EUR",'[1]Net Hire Rate'!$G$9,IF(G363="APAC",'[1]Net Hire Rate'!$H$9,0))))</f>
        <v>1.6761041902604757E-3</v>
      </c>
      <c r="BN363" s="45">
        <f>IF(G363="MEA",'[1]Net Hire Rate'!$E$10,IF(G363="AMR",'[1]Net Hire Rate'!$F$10,IF(G363="EUR",'[1]Net Hire Rate'!$G$10,IF(G363="APAC",'[1]Net Hire Rate'!$H$10,0))))</f>
        <v>1.6761041902604757E-3</v>
      </c>
      <c r="BO363" s="45">
        <f>IF(G363="MEA",'[1]Net Hire Rate'!$E$11,IF(G363="AMR",'[1]Net Hire Rate'!$F$11,IF(G363="EUR",'[1]Net Hire Rate'!$G$11,IF(G363="APAC",'[1]Net Hire Rate'!$H$11,0))))</f>
        <v>1.6761041902604757E-3</v>
      </c>
      <c r="BP363" s="45">
        <f>IF(G363="MEA",'[1]Net Hire Rate'!$E$12,IF(G363="AMR",'[1]Net Hire Rate'!$F$12,IF(G363="EUR",'[1]Net Hire Rate'!$G$12,IF(G363="APAC",'[1]Net Hire Rate'!$H$12,0))))</f>
        <v>1.6761041902604757E-3</v>
      </c>
      <c r="BQ363" s="147">
        <f t="shared" si="529"/>
        <v>6</v>
      </c>
      <c r="BR363" s="147">
        <f t="shared" si="512"/>
        <v>6</v>
      </c>
      <c r="BS363" s="147">
        <f t="shared" si="530"/>
        <v>6.0100566251415621</v>
      </c>
      <c r="BT363" s="148">
        <f t="shared" si="513"/>
        <v>6.0100566251415621</v>
      </c>
      <c r="BU363" s="149">
        <f t="shared" si="531"/>
        <v>6.0201301062346646</v>
      </c>
      <c r="BV363" s="148">
        <f t="shared" si="514"/>
        <v>6.0201301062346646</v>
      </c>
      <c r="BW363" s="148">
        <f t="shared" si="532"/>
        <v>6.0302204715316376</v>
      </c>
      <c r="BX363" s="148">
        <f t="shared" si="515"/>
        <v>6.0302204715316376</v>
      </c>
      <c r="BY363" s="148">
        <f t="shared" si="533"/>
        <v>6.0403277493321657</v>
      </c>
      <c r="BZ363" s="148">
        <f t="shared" si="516"/>
        <v>6.0403277493321657</v>
      </c>
      <c r="CA363" s="148">
        <f t="shared" si="534"/>
        <v>6.0504519679833679</v>
      </c>
      <c r="CB363" s="148">
        <f t="shared" si="517"/>
        <v>6.0504519679833679</v>
      </c>
      <c r="CC363" s="148"/>
      <c r="CD363" s="38"/>
      <c r="CE363" s="38"/>
      <c r="CF363" s="38"/>
      <c r="CG363" s="38"/>
      <c r="CH363" s="38"/>
      <c r="CI363" s="38"/>
      <c r="CJ363" s="38"/>
      <c r="CK363" s="41"/>
      <c r="CL363" s="41"/>
      <c r="CM363" s="40"/>
      <c r="CN363" s="41"/>
      <c r="CO363" s="41"/>
      <c r="CP363" s="41"/>
      <c r="CQ363" s="41"/>
      <c r="CR363" s="41"/>
      <c r="CS363" s="41"/>
      <c r="CT363" s="41"/>
      <c r="CU363" s="40"/>
      <c r="CV363" s="41"/>
      <c r="CW363" s="41"/>
      <c r="CX363" s="41"/>
      <c r="CY363" s="41"/>
      <c r="CZ363" s="41"/>
      <c r="DA363" s="41"/>
      <c r="DB363" s="41"/>
      <c r="DC363" s="40"/>
      <c r="DD363" s="41"/>
      <c r="DE363" s="41"/>
      <c r="DF363" s="41"/>
      <c r="DG363" s="41"/>
      <c r="DH363" s="41"/>
      <c r="DI363" s="41"/>
      <c r="DJ363" s="41"/>
      <c r="DK363" s="40"/>
      <c r="DL363" s="41"/>
      <c r="DM363" s="41"/>
      <c r="DN363" s="41"/>
      <c r="DO363" s="41"/>
      <c r="DP363" s="41"/>
      <c r="DQ363" s="41"/>
      <c r="DR363" s="15"/>
      <c r="DS363" s="151">
        <f t="shared" si="518"/>
        <v>6</v>
      </c>
      <c r="DT363" s="152">
        <f t="shared" si="519"/>
        <v>0</v>
      </c>
      <c r="DU363" s="7">
        <f t="shared" si="520"/>
        <v>0</v>
      </c>
      <c r="DV363" s="7">
        <f t="shared" si="521"/>
        <v>0</v>
      </c>
      <c r="DW363">
        <f t="shared" si="522"/>
        <v>0</v>
      </c>
      <c r="DX363">
        <f t="shared" si="523"/>
        <v>0</v>
      </c>
      <c r="DZ363">
        <f t="shared" si="535"/>
        <v>6</v>
      </c>
      <c r="EA363">
        <f t="shared" si="536"/>
        <v>6</v>
      </c>
      <c r="EB363">
        <f t="shared" si="537"/>
        <v>6</v>
      </c>
      <c r="EC363">
        <f t="shared" si="538"/>
        <v>6</v>
      </c>
      <c r="ED363">
        <f t="shared" si="539"/>
        <v>6</v>
      </c>
      <c r="EE363">
        <f t="shared" si="540"/>
        <v>6</v>
      </c>
      <c r="EG363">
        <f t="shared" si="541"/>
        <v>6</v>
      </c>
      <c r="EH363">
        <f t="shared" si="542"/>
        <v>6</v>
      </c>
      <c r="EI363">
        <f t="shared" si="543"/>
        <v>6</v>
      </c>
      <c r="EJ363">
        <f t="shared" si="544"/>
        <v>6</v>
      </c>
      <c r="EK363">
        <f t="shared" si="545"/>
        <v>6</v>
      </c>
      <c r="EM363">
        <f>IF($EM$9='[1]L&amp;D Numbers'!$E$6,'[1]L&amp;D Numbers'!$E$7)</f>
        <v>350</v>
      </c>
      <c r="EN363">
        <f>IF($EN$9='[1]L&amp;D Numbers'!$F$6,'[1]L&amp;D Numbers'!$F$7)</f>
        <v>2000</v>
      </c>
      <c r="EO363">
        <f>IF($EO$9='[1]L&amp;D Numbers'!$G$6,'[1]L&amp;D Numbers'!$G$7)</f>
        <v>2000</v>
      </c>
      <c r="EP363">
        <f>IF($EP$9='[1]L&amp;D Numbers'!$H$6,'[1]L&amp;D Numbers'!$H$7)</f>
        <v>2000</v>
      </c>
      <c r="EQ363">
        <f>IF($EQ$9='[1]L&amp;D Numbers'!$I$6,'[1]L&amp;D Numbers'!$I$7)</f>
        <v>2000</v>
      </c>
      <c r="ER363">
        <f>IF($ER$9='[1]L&amp;D Numbers'!$J$6,'[1]L&amp;D Numbers'!$J$7)</f>
        <v>0</v>
      </c>
      <c r="ET363" s="45">
        <f>'[1]L&amp;D Master'!$E$10</f>
        <v>1.0678246631903041E-2</v>
      </c>
      <c r="EU363" s="45">
        <f>ET363+'[1]L&amp;D Master'!$F$10</f>
        <v>1.8222427877342538E-2</v>
      </c>
      <c r="EV363" s="45">
        <f>EU363+'[1]L&amp;D Master'!$G$10</f>
        <v>2.3561551193294058E-2</v>
      </c>
      <c r="EW363" s="45">
        <f>EV363+'[1]L&amp;D Master'!$H$10</f>
        <v>2.7330438342024234E-2</v>
      </c>
      <c r="EX363" s="45">
        <f>EW363+'[1]L&amp;D Master'!$I$10</f>
        <v>2.9999999999999995E-2</v>
      </c>
      <c r="EY363" s="45"/>
      <c r="EZ363" s="45">
        <f t="shared" si="546"/>
        <v>1.0678246631903041E-2</v>
      </c>
      <c r="FA363" s="45">
        <f t="shared" si="547"/>
        <v>1.8222427877342538E-2</v>
      </c>
      <c r="FB363" s="45">
        <f t="shared" si="547"/>
        <v>2.3561551193294058E-2</v>
      </c>
      <c r="FC363" s="45">
        <f t="shared" si="547"/>
        <v>2.7330438342024234E-2</v>
      </c>
      <c r="FD363" s="45">
        <f t="shared" si="547"/>
        <v>2.7330438342024234E-2</v>
      </c>
      <c r="FE363" s="45"/>
      <c r="FF363">
        <f t="shared" si="554"/>
        <v>5.935930520208581</v>
      </c>
      <c r="FG363">
        <f t="shared" si="555"/>
        <v>5.8906654327359451</v>
      </c>
      <c r="FH363">
        <f t="shared" si="556"/>
        <v>5.8586306928402356</v>
      </c>
      <c r="FI363">
        <f t="shared" si="557"/>
        <v>5.8360173699478546</v>
      </c>
      <c r="FJ363">
        <f t="shared" si="558"/>
        <v>5.8360173699478546</v>
      </c>
      <c r="FL363" s="34"/>
      <c r="FM363" s="34"/>
      <c r="FN363" s="34"/>
      <c r="FO363" s="34"/>
      <c r="FP363" s="34"/>
      <c r="FQ363" s="153">
        <f t="shared" si="548"/>
        <v>0.125</v>
      </c>
      <c r="FR363" s="153"/>
      <c r="FS363" s="42"/>
      <c r="FT363" s="42"/>
      <c r="FU363" s="42"/>
      <c r="FV363" s="42"/>
      <c r="FW363" s="42"/>
      <c r="FX363" s="42"/>
      <c r="FY363" s="42"/>
      <c r="FZ363" s="42"/>
      <c r="GA363" s="42"/>
      <c r="GB363" s="42"/>
      <c r="GC363" s="42"/>
      <c r="GD363" s="42"/>
      <c r="GE363" s="42"/>
      <c r="GF363" s="42"/>
      <c r="GG363" s="42"/>
      <c r="GH363" s="42"/>
      <c r="GI363" s="42"/>
      <c r="GJ363" s="42"/>
      <c r="GK363" s="42"/>
      <c r="GL363" s="42"/>
      <c r="GM363" s="154">
        <f>'[1]Automation Master'!$B$10*FQ363*FO363</f>
        <v>0</v>
      </c>
      <c r="GN363" s="155">
        <f>'[1]Automation Master'!$B$11*FO363*FQ363+GM363</f>
        <v>0</v>
      </c>
      <c r="GO363" s="155">
        <f>'[1]Automation Master'!$B$12*FO363*FQ363+GN363</f>
        <v>0</v>
      </c>
      <c r="GP363" s="155">
        <f>'[1]Automation Master'!$B$13*FO363*FQ363+GO363</f>
        <v>0</v>
      </c>
      <c r="GQ363" s="155">
        <f>'[1]Automation Master'!$C$10*FO363*FQ363+GP363</f>
        <v>0</v>
      </c>
      <c r="GR363" s="155">
        <f>'[1]Automation Master'!$C$11*FO363*FQ363+GQ363</f>
        <v>0</v>
      </c>
      <c r="GS363" s="155">
        <f>'[1]Automation Master'!$C$12*FO363*FQ363+GR363</f>
        <v>0</v>
      </c>
      <c r="GT363" s="155">
        <f>'[1]Automation Master'!$C$13*FO363*FQ363+GS363</f>
        <v>0</v>
      </c>
      <c r="GU363" s="155">
        <f>'[1]Automation Master'!$D$10*FO363*FQ363+GT363</f>
        <v>0</v>
      </c>
      <c r="GV363" s="155">
        <f>'[1]Automation Master'!$D$11*FO363*FQ363+GU363</f>
        <v>0</v>
      </c>
      <c r="GW363" s="155">
        <f>'[1]Automation Master'!$D$12*FO363*FQ363+GV363</f>
        <v>0</v>
      </c>
      <c r="GX363" s="155">
        <f>'[1]Automation Master'!$D$13*FO363*FQ363+GW363</f>
        <v>0</v>
      </c>
      <c r="GY363" s="155">
        <f>'[1]Automation Master'!$E$10*FO363*FQ363+GX363</f>
        <v>0</v>
      </c>
      <c r="GZ363" s="155">
        <f>'[1]Automation Master'!$E$11*FO363*FQ363+GY363</f>
        <v>0</v>
      </c>
      <c r="HA363" s="155">
        <f>'[1]Automation Master'!$E$12*FO363*FQ363+GZ363</f>
        <v>0</v>
      </c>
      <c r="HB363" s="155">
        <f>'[1]Automation Master'!$E$13*FO363*FQ363+HA363</f>
        <v>0</v>
      </c>
      <c r="HC363" s="155">
        <f>'[1]Automation Master'!$F$10*FO363*FQ363+HB363</f>
        <v>0</v>
      </c>
      <c r="HD363" s="155">
        <f>'[1]Automation Master'!$F$11*FO363*FQ363+HC363</f>
        <v>0</v>
      </c>
      <c r="HE363" s="155">
        <f>'[1]Automation Master'!$F$12*FO363*FQ363+HD363</f>
        <v>0</v>
      </c>
      <c r="HF363" s="156">
        <f>'[1]Automation Master'!$F$13*FO363*FQ363+HE363</f>
        <v>0</v>
      </c>
      <c r="HG363" s="157"/>
      <c r="HH363" s="157"/>
      <c r="HI363" s="157"/>
      <c r="HJ363" s="157"/>
      <c r="HK363" s="157"/>
      <c r="HL363" s="157"/>
      <c r="HM363" s="157"/>
      <c r="HN363" s="157"/>
      <c r="HO363" s="157"/>
      <c r="HP363" s="157"/>
      <c r="HQ363" s="157"/>
      <c r="HR363" s="157"/>
      <c r="HS363" s="157"/>
      <c r="HT363" s="157"/>
      <c r="HU363" s="157"/>
      <c r="HV363" s="157"/>
      <c r="HW363" s="157"/>
      <c r="HX363" s="157"/>
      <c r="HY363" s="42"/>
      <c r="HZ363" s="42"/>
      <c r="IA363" s="148">
        <f t="shared" si="559"/>
        <v>6</v>
      </c>
      <c r="IB363" s="148">
        <f t="shared" si="560"/>
        <v>6</v>
      </c>
      <c r="IC363" s="148">
        <f t="shared" si="561"/>
        <v>6</v>
      </c>
      <c r="ID363" s="148">
        <f t="shared" si="562"/>
        <v>6</v>
      </c>
      <c r="IE363" s="148">
        <f t="shared" si="563"/>
        <v>6</v>
      </c>
      <c r="IH363">
        <f t="shared" si="569"/>
        <v>5.935930520208581</v>
      </c>
      <c r="II363">
        <f t="shared" si="570"/>
        <v>5.8906654327359451</v>
      </c>
      <c r="IJ363">
        <f t="shared" si="571"/>
        <v>5.8586306928402356</v>
      </c>
      <c r="IK363">
        <f t="shared" si="572"/>
        <v>5.8360173699478546</v>
      </c>
      <c r="IL363">
        <f t="shared" si="573"/>
        <v>5.8360173699478546</v>
      </c>
      <c r="IN363" s="42">
        <f t="shared" si="564"/>
        <v>1.0678246631903162E-2</v>
      </c>
      <c r="IO363" s="42">
        <f t="shared" si="565"/>
        <v>1.8222427877342479E-2</v>
      </c>
      <c r="IP363" s="42">
        <f t="shared" si="566"/>
        <v>2.3561551193294061E-2</v>
      </c>
      <c r="IQ363" s="42">
        <f t="shared" si="567"/>
        <v>2.7330438342024237E-2</v>
      </c>
      <c r="IR363" s="42">
        <f t="shared" si="568"/>
        <v>2.7330438342024237E-2</v>
      </c>
      <c r="IT363" s="9">
        <f t="shared" si="549"/>
        <v>0</v>
      </c>
      <c r="IU363" s="9">
        <f t="shared" si="550"/>
        <v>0</v>
      </c>
      <c r="IV363" s="9">
        <f t="shared" si="551"/>
        <v>0</v>
      </c>
      <c r="IW363" s="9">
        <f t="shared" si="552"/>
        <v>0</v>
      </c>
      <c r="IX363" s="9">
        <f t="shared" si="553"/>
        <v>0</v>
      </c>
    </row>
    <row r="364" spans="1:258" ht="15.75" hidden="1" thickBot="1" x14ac:dyDescent="0.3">
      <c r="A364">
        <v>1</v>
      </c>
      <c r="B364" t="s">
        <v>446</v>
      </c>
      <c r="C364" t="s">
        <v>292</v>
      </c>
      <c r="D364" t="s">
        <v>288</v>
      </c>
      <c r="E364" t="s">
        <v>333</v>
      </c>
      <c r="F364" t="s">
        <v>333</v>
      </c>
      <c r="G364" t="s">
        <v>256</v>
      </c>
      <c r="H364">
        <v>1</v>
      </c>
      <c r="L364">
        <v>1</v>
      </c>
      <c r="S364">
        <v>1</v>
      </c>
      <c r="Y364">
        <v>1</v>
      </c>
      <c r="AB364">
        <v>1</v>
      </c>
      <c r="AT364">
        <v>1</v>
      </c>
      <c r="AU364">
        <v>0</v>
      </c>
      <c r="AV364">
        <v>1</v>
      </c>
      <c r="AW364">
        <v>0</v>
      </c>
      <c r="AX364">
        <v>0</v>
      </c>
      <c r="BB364">
        <f t="shared" si="524"/>
        <v>1</v>
      </c>
      <c r="BD364">
        <f t="shared" si="525"/>
        <v>1</v>
      </c>
      <c r="BE364">
        <f t="shared" si="526"/>
        <v>1</v>
      </c>
      <c r="BF364">
        <f t="shared" si="527"/>
        <v>1</v>
      </c>
      <c r="BH364">
        <f t="shared" si="528"/>
        <v>0</v>
      </c>
      <c r="BK364" s="45">
        <f>IF(G364="MEA",'[1]Net Hire Rate'!$E$7,IF(G364="AMR",'[1]Net Hire Rate'!$F$7,IF(G364="EUR",'[1]Net Hire Rate'!$G$7,IF(G364="APAC",'[1]Net Hire Rate'!$H$7,0))))</f>
        <v>1.6761041902604757E-3</v>
      </c>
      <c r="BL364" s="45">
        <f>IF(G364="MEA",'[1]Net Hire Rate'!$E$8,IF(G364="AMR",'[1]Net Hire Rate'!$F$8,IF(G364="EUR",'[1]Net Hire Rate'!$G$8,IF(G364="APAC",'[1]Net Hire Rate'!$H$8,0))))</f>
        <v>1.6761041902604757E-3</v>
      </c>
      <c r="BM364" s="45">
        <f>IF(G364="MEA",'[1]Net Hire Rate'!$E$9,IF(G364="AMR",'[1]Net Hire Rate'!$F$9,IF(G364="EUR",'[1]Net Hire Rate'!$G$9,IF(G364="APAC",'[1]Net Hire Rate'!$H$9,0))))</f>
        <v>1.6761041902604757E-3</v>
      </c>
      <c r="BN364" s="45">
        <f>IF(G364="MEA",'[1]Net Hire Rate'!$E$10,IF(G364="AMR",'[1]Net Hire Rate'!$F$10,IF(G364="EUR",'[1]Net Hire Rate'!$G$10,IF(G364="APAC",'[1]Net Hire Rate'!$H$10,0))))</f>
        <v>1.6761041902604757E-3</v>
      </c>
      <c r="BO364" s="45">
        <f>IF(G364="MEA",'[1]Net Hire Rate'!$E$11,IF(G364="AMR",'[1]Net Hire Rate'!$F$11,IF(G364="EUR",'[1]Net Hire Rate'!$G$11,IF(G364="APAC",'[1]Net Hire Rate'!$H$11,0))))</f>
        <v>1.6761041902604757E-3</v>
      </c>
      <c r="BP364" s="45">
        <f>IF(G364="MEA",'[1]Net Hire Rate'!$E$12,IF(G364="AMR",'[1]Net Hire Rate'!$F$12,IF(G364="EUR",'[1]Net Hire Rate'!$G$12,IF(G364="APAC",'[1]Net Hire Rate'!$H$12,0))))</f>
        <v>1.6761041902604757E-3</v>
      </c>
      <c r="BQ364" s="147">
        <f t="shared" si="529"/>
        <v>1</v>
      </c>
      <c r="BR364" s="147">
        <f t="shared" si="512"/>
        <v>1</v>
      </c>
      <c r="BS364" s="147">
        <f t="shared" si="530"/>
        <v>1.0016761041902604</v>
      </c>
      <c r="BT364" s="148">
        <f t="shared" si="513"/>
        <v>1.0016761041902604</v>
      </c>
      <c r="BU364" s="149">
        <f t="shared" si="531"/>
        <v>1.0033550177057775</v>
      </c>
      <c r="BV364" s="148">
        <f t="shared" si="514"/>
        <v>1.0033550177057775</v>
      </c>
      <c r="BW364" s="148">
        <f t="shared" si="532"/>
        <v>1.0050367452552731</v>
      </c>
      <c r="BX364" s="148">
        <f t="shared" si="515"/>
        <v>1.0050367452552731</v>
      </c>
      <c r="BY364" s="148">
        <f t="shared" si="533"/>
        <v>1.0067212915553612</v>
      </c>
      <c r="BZ364" s="148">
        <f t="shared" si="516"/>
        <v>1.0067212915553612</v>
      </c>
      <c r="CA364" s="148">
        <f t="shared" si="534"/>
        <v>1.0084086613305614</v>
      </c>
      <c r="CB364" s="148">
        <f t="shared" si="517"/>
        <v>1.0084086613305614</v>
      </c>
      <c r="CC364" s="148"/>
      <c r="CD364" s="38"/>
      <c r="CE364" s="38"/>
      <c r="CF364" s="38"/>
      <c r="CG364" s="38"/>
      <c r="CH364" s="38"/>
      <c r="CI364" s="38"/>
      <c r="CJ364" s="38"/>
      <c r="CK364" s="41"/>
      <c r="CL364" s="41"/>
      <c r="CM364" s="40"/>
      <c r="CN364" s="41"/>
      <c r="CO364" s="41"/>
      <c r="CP364" s="41"/>
      <c r="CQ364" s="41"/>
      <c r="CR364" s="41"/>
      <c r="CS364" s="41"/>
      <c r="CT364" s="41"/>
      <c r="CU364" s="40"/>
      <c r="CV364" s="41"/>
      <c r="CW364" s="41"/>
      <c r="CX364" s="41"/>
      <c r="CY364" s="41"/>
      <c r="CZ364" s="41"/>
      <c r="DA364" s="41"/>
      <c r="DB364" s="41"/>
      <c r="DC364" s="40"/>
      <c r="DD364" s="41"/>
      <c r="DE364" s="41"/>
      <c r="DF364" s="41"/>
      <c r="DG364" s="41"/>
      <c r="DH364" s="41"/>
      <c r="DI364" s="41"/>
      <c r="DJ364" s="41"/>
      <c r="DK364" s="40"/>
      <c r="DL364" s="41"/>
      <c r="DM364" s="41"/>
      <c r="DN364" s="41"/>
      <c r="DO364" s="41"/>
      <c r="DP364" s="41"/>
      <c r="DQ364" s="41"/>
      <c r="DR364" s="15"/>
      <c r="DS364" s="151">
        <f t="shared" si="518"/>
        <v>1</v>
      </c>
      <c r="DT364" s="152">
        <f t="shared" si="519"/>
        <v>0</v>
      </c>
      <c r="DU364" s="7">
        <f t="shared" si="520"/>
        <v>0</v>
      </c>
      <c r="DV364" s="7">
        <f t="shared" si="521"/>
        <v>0</v>
      </c>
      <c r="DW364">
        <f t="shared" si="522"/>
        <v>0</v>
      </c>
      <c r="DX364">
        <f t="shared" si="523"/>
        <v>0</v>
      </c>
      <c r="DZ364">
        <f t="shared" si="535"/>
        <v>1</v>
      </c>
      <c r="EA364">
        <f t="shared" si="536"/>
        <v>1</v>
      </c>
      <c r="EB364">
        <f t="shared" si="537"/>
        <v>1</v>
      </c>
      <c r="EC364">
        <f t="shared" si="538"/>
        <v>1</v>
      </c>
      <c r="ED364">
        <f t="shared" si="539"/>
        <v>1</v>
      </c>
      <c r="EE364">
        <f t="shared" si="540"/>
        <v>1</v>
      </c>
      <c r="EG364">
        <f t="shared" si="541"/>
        <v>1</v>
      </c>
      <c r="EH364">
        <f t="shared" si="542"/>
        <v>1</v>
      </c>
      <c r="EI364">
        <f t="shared" si="543"/>
        <v>1</v>
      </c>
      <c r="EJ364">
        <f t="shared" si="544"/>
        <v>1</v>
      </c>
      <c r="EK364">
        <f t="shared" si="545"/>
        <v>1</v>
      </c>
      <c r="EM364">
        <f>IF($EM$9='[1]L&amp;D Numbers'!$E$6,'[1]L&amp;D Numbers'!$E$7)</f>
        <v>350</v>
      </c>
      <c r="EN364">
        <f>IF($EN$9='[1]L&amp;D Numbers'!$F$6,'[1]L&amp;D Numbers'!$F$7)</f>
        <v>2000</v>
      </c>
      <c r="EO364">
        <f>IF($EO$9='[1]L&amp;D Numbers'!$G$6,'[1]L&amp;D Numbers'!$G$7)</f>
        <v>2000</v>
      </c>
      <c r="EP364">
        <f>IF($EP$9='[1]L&amp;D Numbers'!$H$6,'[1]L&amp;D Numbers'!$H$7)</f>
        <v>2000</v>
      </c>
      <c r="EQ364">
        <f>IF($EQ$9='[1]L&amp;D Numbers'!$I$6,'[1]L&amp;D Numbers'!$I$7)</f>
        <v>2000</v>
      </c>
      <c r="ER364">
        <f>IF($ER$9='[1]L&amp;D Numbers'!$J$6,'[1]L&amp;D Numbers'!$J$7)</f>
        <v>0</v>
      </c>
      <c r="ET364" s="45">
        <f>'[1]L&amp;D Master'!$E$10</f>
        <v>1.0678246631903041E-2</v>
      </c>
      <c r="EU364" s="45">
        <f>ET364+'[1]L&amp;D Master'!$F$10</f>
        <v>1.8222427877342538E-2</v>
      </c>
      <c r="EV364" s="45">
        <f>EU364+'[1]L&amp;D Master'!$G$10</f>
        <v>2.3561551193294058E-2</v>
      </c>
      <c r="EW364" s="45">
        <f>EV364+'[1]L&amp;D Master'!$H$10</f>
        <v>2.7330438342024234E-2</v>
      </c>
      <c r="EX364" s="45">
        <f>EW364+'[1]L&amp;D Master'!$I$10</f>
        <v>2.9999999999999995E-2</v>
      </c>
      <c r="EY364" s="45"/>
      <c r="EZ364" s="45">
        <f t="shared" si="546"/>
        <v>1.0678246631903041E-2</v>
      </c>
      <c r="FA364" s="45">
        <f t="shared" si="547"/>
        <v>1.8222427877342538E-2</v>
      </c>
      <c r="FB364" s="45">
        <f t="shared" si="547"/>
        <v>2.3561551193294058E-2</v>
      </c>
      <c r="FC364" s="45">
        <f t="shared" si="547"/>
        <v>2.7330438342024234E-2</v>
      </c>
      <c r="FD364" s="45">
        <f t="shared" si="547"/>
        <v>2.7330438342024234E-2</v>
      </c>
      <c r="FE364" s="45"/>
      <c r="FF364">
        <f t="shared" si="554"/>
        <v>0.98932175336809691</v>
      </c>
      <c r="FG364">
        <f t="shared" si="555"/>
        <v>0.98177757212265748</v>
      </c>
      <c r="FH364">
        <f t="shared" si="556"/>
        <v>0.97643844880670594</v>
      </c>
      <c r="FI364">
        <f t="shared" si="557"/>
        <v>0.9726695616579758</v>
      </c>
      <c r="FJ364">
        <f t="shared" si="558"/>
        <v>0.9726695616579758</v>
      </c>
      <c r="FL364" s="34"/>
      <c r="FM364" s="34"/>
      <c r="FN364" s="34"/>
      <c r="FO364" s="34"/>
      <c r="FP364" s="34"/>
      <c r="FQ364" s="153">
        <f t="shared" si="548"/>
        <v>0.125</v>
      </c>
      <c r="FR364" s="153"/>
      <c r="FS364" s="42"/>
      <c r="FT364" s="42"/>
      <c r="FU364" s="42"/>
      <c r="FV364" s="42"/>
      <c r="FW364" s="42"/>
      <c r="FX364" s="42"/>
      <c r="FY364" s="42"/>
      <c r="FZ364" s="42"/>
      <c r="GA364" s="42"/>
      <c r="GB364" s="42"/>
      <c r="GC364" s="42"/>
      <c r="GD364" s="42"/>
      <c r="GE364" s="42"/>
      <c r="GF364" s="42"/>
      <c r="GG364" s="42"/>
      <c r="GH364" s="42"/>
      <c r="GI364" s="42"/>
      <c r="GJ364" s="42"/>
      <c r="GK364" s="42"/>
      <c r="GL364" s="42"/>
      <c r="GM364" s="154">
        <f>'[1]Automation Master'!$B$10*FQ364*FO364</f>
        <v>0</v>
      </c>
      <c r="GN364" s="155">
        <f>'[1]Automation Master'!$B$11*FO364*FQ364+GM364</f>
        <v>0</v>
      </c>
      <c r="GO364" s="155">
        <f>'[1]Automation Master'!$B$12*FO364*FQ364+GN364</f>
        <v>0</v>
      </c>
      <c r="GP364" s="155">
        <f>'[1]Automation Master'!$B$13*FO364*FQ364+GO364</f>
        <v>0</v>
      </c>
      <c r="GQ364" s="155">
        <f>'[1]Automation Master'!$C$10*FO364*FQ364+GP364</f>
        <v>0</v>
      </c>
      <c r="GR364" s="155">
        <f>'[1]Automation Master'!$C$11*FO364*FQ364+GQ364</f>
        <v>0</v>
      </c>
      <c r="GS364" s="155">
        <f>'[1]Automation Master'!$C$12*FO364*FQ364+GR364</f>
        <v>0</v>
      </c>
      <c r="GT364" s="155">
        <f>'[1]Automation Master'!$C$13*FO364*FQ364+GS364</f>
        <v>0</v>
      </c>
      <c r="GU364" s="155">
        <f>'[1]Automation Master'!$D$10*FO364*FQ364+GT364</f>
        <v>0</v>
      </c>
      <c r="GV364" s="155">
        <f>'[1]Automation Master'!$D$11*FO364*FQ364+GU364</f>
        <v>0</v>
      </c>
      <c r="GW364" s="155">
        <f>'[1]Automation Master'!$D$12*FO364*FQ364+GV364</f>
        <v>0</v>
      </c>
      <c r="GX364" s="155">
        <f>'[1]Automation Master'!$D$13*FO364*FQ364+GW364</f>
        <v>0</v>
      </c>
      <c r="GY364" s="155">
        <f>'[1]Automation Master'!$E$10*FO364*FQ364+GX364</f>
        <v>0</v>
      </c>
      <c r="GZ364" s="155">
        <f>'[1]Automation Master'!$E$11*FO364*FQ364+GY364</f>
        <v>0</v>
      </c>
      <c r="HA364" s="155">
        <f>'[1]Automation Master'!$E$12*FO364*FQ364+GZ364</f>
        <v>0</v>
      </c>
      <c r="HB364" s="155">
        <f>'[1]Automation Master'!$E$13*FO364*FQ364+HA364</f>
        <v>0</v>
      </c>
      <c r="HC364" s="155">
        <f>'[1]Automation Master'!$F$10*FO364*FQ364+HB364</f>
        <v>0</v>
      </c>
      <c r="HD364" s="155">
        <f>'[1]Automation Master'!$F$11*FO364*FQ364+HC364</f>
        <v>0</v>
      </c>
      <c r="HE364" s="155">
        <f>'[1]Automation Master'!$F$12*FO364*FQ364+HD364</f>
        <v>0</v>
      </c>
      <c r="HF364" s="156">
        <f>'[1]Automation Master'!$F$13*FO364*FQ364+HE364</f>
        <v>0</v>
      </c>
      <c r="HG364" s="157"/>
      <c r="HH364" s="157"/>
      <c r="HI364" s="157"/>
      <c r="HJ364" s="157"/>
      <c r="HK364" s="157"/>
      <c r="HL364" s="157"/>
      <c r="HM364" s="157"/>
      <c r="HN364" s="157"/>
      <c r="HO364" s="157"/>
      <c r="HP364" s="157"/>
      <c r="HQ364" s="157"/>
      <c r="HR364" s="157"/>
      <c r="HS364" s="157"/>
      <c r="HT364" s="157"/>
      <c r="HU364" s="157"/>
      <c r="HV364" s="157"/>
      <c r="HW364" s="157"/>
      <c r="HX364" s="157"/>
      <c r="HY364" s="42"/>
      <c r="HZ364" s="42"/>
      <c r="IA364" s="148">
        <f t="shared" si="559"/>
        <v>1</v>
      </c>
      <c r="IB364" s="148">
        <f t="shared" si="560"/>
        <v>1</v>
      </c>
      <c r="IC364" s="148">
        <f t="shared" si="561"/>
        <v>1</v>
      </c>
      <c r="ID364" s="148">
        <f t="shared" si="562"/>
        <v>1</v>
      </c>
      <c r="IE364" s="148">
        <f t="shared" si="563"/>
        <v>1</v>
      </c>
      <c r="IH364">
        <f t="shared" si="569"/>
        <v>0.98932175336809691</v>
      </c>
      <c r="II364">
        <f t="shared" si="570"/>
        <v>0.98177757212265748</v>
      </c>
      <c r="IJ364">
        <f t="shared" si="571"/>
        <v>0.97643844880670594</v>
      </c>
      <c r="IK364">
        <f t="shared" si="572"/>
        <v>0.9726695616579758</v>
      </c>
      <c r="IL364">
        <f t="shared" si="573"/>
        <v>0.9726695616579758</v>
      </c>
      <c r="IN364" s="42">
        <f t="shared" si="564"/>
        <v>1.0678246631903088E-2</v>
      </c>
      <c r="IO364" s="42">
        <f t="shared" si="565"/>
        <v>1.8222427877342517E-2</v>
      </c>
      <c r="IP364" s="42">
        <f t="shared" si="566"/>
        <v>2.3561551193294061E-2</v>
      </c>
      <c r="IQ364" s="42">
        <f t="shared" si="567"/>
        <v>2.7330438342024199E-2</v>
      </c>
      <c r="IR364" s="42">
        <f t="shared" si="568"/>
        <v>2.7330438342024199E-2</v>
      </c>
      <c r="IT364" s="9">
        <f t="shared" si="549"/>
        <v>0</v>
      </c>
      <c r="IU364" s="9">
        <f t="shared" si="550"/>
        <v>0</v>
      </c>
      <c r="IV364" s="9">
        <f t="shared" si="551"/>
        <v>0</v>
      </c>
      <c r="IW364" s="9">
        <f t="shared" si="552"/>
        <v>0</v>
      </c>
      <c r="IX364" s="9">
        <f t="shared" si="553"/>
        <v>0</v>
      </c>
    </row>
    <row r="365" spans="1:258" ht="15.75" hidden="1" thickBot="1" x14ac:dyDescent="0.3">
      <c r="A365">
        <v>1</v>
      </c>
      <c r="B365" t="s">
        <v>446</v>
      </c>
      <c r="C365" t="s">
        <v>318</v>
      </c>
      <c r="D365" t="s">
        <v>288</v>
      </c>
      <c r="E365" t="s">
        <v>333</v>
      </c>
      <c r="F365" t="s">
        <v>333</v>
      </c>
      <c r="G365" t="s">
        <v>264</v>
      </c>
      <c r="H365">
        <v>1</v>
      </c>
      <c r="K365">
        <v>1</v>
      </c>
      <c r="R365">
        <v>1</v>
      </c>
      <c r="Y365">
        <v>1</v>
      </c>
      <c r="AE365">
        <v>1</v>
      </c>
      <c r="AT365">
        <v>1</v>
      </c>
      <c r="AU365">
        <v>0</v>
      </c>
      <c r="AV365">
        <v>0</v>
      </c>
      <c r="AW365">
        <v>0</v>
      </c>
      <c r="AX365">
        <v>1</v>
      </c>
      <c r="BB365">
        <f t="shared" si="524"/>
        <v>1</v>
      </c>
      <c r="BD365">
        <f t="shared" si="525"/>
        <v>1</v>
      </c>
      <c r="BE365">
        <f t="shared" si="526"/>
        <v>1</v>
      </c>
      <c r="BF365">
        <f t="shared" si="527"/>
        <v>1</v>
      </c>
      <c r="BH365">
        <f t="shared" si="528"/>
        <v>0</v>
      </c>
      <c r="BK365" s="45">
        <f>IF(G365="MEA",'[1]Net Hire Rate'!$E$7,IF(G365="AMR",'[1]Net Hire Rate'!$F$7,IF(G365="EUR",'[1]Net Hire Rate'!$G$7,IF(G365="APAC",'[1]Net Hire Rate'!$H$7,0))))</f>
        <v>-4.2535446205170975E-2</v>
      </c>
      <c r="BL365" s="45">
        <f>IF(G365="MEA",'[1]Net Hire Rate'!$E$8,IF(G365="AMR",'[1]Net Hire Rate'!$F$8,IF(G365="EUR",'[1]Net Hire Rate'!$G$8,IF(G365="APAC",'[1]Net Hire Rate'!$H$8,0))))</f>
        <v>-4.2535446205170975E-2</v>
      </c>
      <c r="BM365" s="45">
        <f>IF(G365="MEA",'[1]Net Hire Rate'!$E$9,IF(G365="AMR",'[1]Net Hire Rate'!$F$9,IF(G365="EUR",'[1]Net Hire Rate'!$G$9,IF(G365="APAC",'[1]Net Hire Rate'!$H$9,0))))</f>
        <v>-4.2535446205170975E-2</v>
      </c>
      <c r="BN365" s="45">
        <f>IF(G365="MEA",'[1]Net Hire Rate'!$E$10,IF(G365="AMR",'[1]Net Hire Rate'!$F$10,IF(G365="EUR",'[1]Net Hire Rate'!$G$10,IF(G365="APAC",'[1]Net Hire Rate'!$H$10,0))))</f>
        <v>-4.2535446205170975E-2</v>
      </c>
      <c r="BO365" s="45">
        <f>IF(G365="MEA",'[1]Net Hire Rate'!$E$11,IF(G365="AMR",'[1]Net Hire Rate'!$F$11,IF(G365="EUR",'[1]Net Hire Rate'!$G$11,IF(G365="APAC",'[1]Net Hire Rate'!$H$11,0))))</f>
        <v>-4.2535446205170975E-2</v>
      </c>
      <c r="BP365" s="45">
        <f>IF(G365="MEA",'[1]Net Hire Rate'!$E$12,IF(G365="AMR",'[1]Net Hire Rate'!$F$12,IF(G365="EUR",'[1]Net Hire Rate'!$G$12,IF(G365="APAC",'[1]Net Hire Rate'!$H$12,0))))</f>
        <v>-4.2535446205170975E-2</v>
      </c>
      <c r="BQ365" s="147">
        <f t="shared" si="529"/>
        <v>1</v>
      </c>
      <c r="BR365" s="147">
        <f t="shared" si="512"/>
        <v>1</v>
      </c>
      <c r="BS365" s="147">
        <f t="shared" si="530"/>
        <v>0.95746455379482898</v>
      </c>
      <c r="BT365" s="148">
        <f t="shared" si="513"/>
        <v>0.95746455379482898</v>
      </c>
      <c r="BU365" s="149">
        <f t="shared" si="531"/>
        <v>0.9167383717735309</v>
      </c>
      <c r="BV365" s="148">
        <f t="shared" si="514"/>
        <v>0.9167383717735309</v>
      </c>
      <c r="BW365" s="148">
        <f t="shared" si="532"/>
        <v>0.87774449607674176</v>
      </c>
      <c r="BX365" s="148">
        <f t="shared" si="515"/>
        <v>0.87774449607674176</v>
      </c>
      <c r="BY365" s="148">
        <f t="shared" si="533"/>
        <v>0.84040924228198455</v>
      </c>
      <c r="BZ365" s="148">
        <f t="shared" si="516"/>
        <v>0.84040924228198455</v>
      </c>
      <c r="CA365" s="148">
        <f t="shared" si="534"/>
        <v>0.8046620601665706</v>
      </c>
      <c r="CB365" s="148">
        <f t="shared" si="517"/>
        <v>0.8046620601665706</v>
      </c>
      <c r="CC365" s="148"/>
      <c r="CD365" s="38"/>
      <c r="CE365" s="38"/>
      <c r="CF365" s="38"/>
      <c r="CG365" s="38"/>
      <c r="CH365" s="38"/>
      <c r="CI365" s="38"/>
      <c r="CJ365" s="38"/>
      <c r="CK365" s="41"/>
      <c r="CL365" s="41"/>
      <c r="CM365" s="40"/>
      <c r="CN365" s="41"/>
      <c r="CO365" s="41"/>
      <c r="CP365" s="41"/>
      <c r="CQ365" s="41"/>
      <c r="CR365" s="41"/>
      <c r="CS365" s="41"/>
      <c r="CT365" s="41"/>
      <c r="CU365" s="40"/>
      <c r="CV365" s="41"/>
      <c r="CW365" s="41"/>
      <c r="CX365" s="41"/>
      <c r="CY365" s="41"/>
      <c r="CZ365" s="41"/>
      <c r="DA365" s="41"/>
      <c r="DB365" s="41"/>
      <c r="DC365" s="40"/>
      <c r="DD365" s="41"/>
      <c r="DE365" s="41"/>
      <c r="DF365" s="41"/>
      <c r="DG365" s="41"/>
      <c r="DH365" s="41"/>
      <c r="DI365" s="41"/>
      <c r="DJ365" s="41"/>
      <c r="DK365" s="40"/>
      <c r="DL365" s="41"/>
      <c r="DM365" s="41"/>
      <c r="DN365" s="41"/>
      <c r="DO365" s="41"/>
      <c r="DP365" s="41"/>
      <c r="DQ365" s="41"/>
      <c r="DR365" s="15"/>
      <c r="DS365" s="151">
        <f t="shared" si="518"/>
        <v>1</v>
      </c>
      <c r="DT365" s="152">
        <f t="shared" si="519"/>
        <v>0</v>
      </c>
      <c r="DU365" s="7">
        <f t="shared" si="520"/>
        <v>0</v>
      </c>
      <c r="DV365" s="7">
        <f t="shared" si="521"/>
        <v>0</v>
      </c>
      <c r="DW365">
        <f t="shared" si="522"/>
        <v>0</v>
      </c>
      <c r="DX365">
        <f t="shared" si="523"/>
        <v>0</v>
      </c>
      <c r="DZ365">
        <f t="shared" si="535"/>
        <v>1</v>
      </c>
      <c r="EA365">
        <f t="shared" si="536"/>
        <v>1</v>
      </c>
      <c r="EB365">
        <f t="shared" si="537"/>
        <v>1</v>
      </c>
      <c r="EC365">
        <f t="shared" si="538"/>
        <v>1</v>
      </c>
      <c r="ED365">
        <f t="shared" si="539"/>
        <v>1</v>
      </c>
      <c r="EE365">
        <f t="shared" si="540"/>
        <v>1</v>
      </c>
      <c r="EG365">
        <f t="shared" si="541"/>
        <v>1</v>
      </c>
      <c r="EH365">
        <f t="shared" si="542"/>
        <v>1</v>
      </c>
      <c r="EI365">
        <f t="shared" si="543"/>
        <v>1</v>
      </c>
      <c r="EJ365">
        <f t="shared" si="544"/>
        <v>1</v>
      </c>
      <c r="EK365">
        <f t="shared" si="545"/>
        <v>1</v>
      </c>
      <c r="EM365">
        <f>IF($EM$9='[1]L&amp;D Numbers'!$E$6,'[1]L&amp;D Numbers'!$E$7)</f>
        <v>350</v>
      </c>
      <c r="EN365">
        <f>IF($EN$9='[1]L&amp;D Numbers'!$F$6,'[1]L&amp;D Numbers'!$F$7)</f>
        <v>2000</v>
      </c>
      <c r="EO365">
        <f>IF($EO$9='[1]L&amp;D Numbers'!$G$6,'[1]L&amp;D Numbers'!$G$7)</f>
        <v>2000</v>
      </c>
      <c r="EP365">
        <f>IF($EP$9='[1]L&amp;D Numbers'!$H$6,'[1]L&amp;D Numbers'!$H$7)</f>
        <v>2000</v>
      </c>
      <c r="EQ365">
        <f>IF($EQ$9='[1]L&amp;D Numbers'!$I$6,'[1]L&amp;D Numbers'!$I$7)</f>
        <v>2000</v>
      </c>
      <c r="ER365">
        <f>IF($ER$9='[1]L&amp;D Numbers'!$J$6,'[1]L&amp;D Numbers'!$J$7)</f>
        <v>0</v>
      </c>
      <c r="ET365" s="45">
        <f>'[1]L&amp;D Master'!$E$10</f>
        <v>1.0678246631903041E-2</v>
      </c>
      <c r="EU365" s="45">
        <f>ET365+'[1]L&amp;D Master'!$F$10</f>
        <v>1.8222427877342538E-2</v>
      </c>
      <c r="EV365" s="45">
        <f>EU365+'[1]L&amp;D Master'!$G$10</f>
        <v>2.3561551193294058E-2</v>
      </c>
      <c r="EW365" s="45">
        <f>EV365+'[1]L&amp;D Master'!$H$10</f>
        <v>2.7330438342024234E-2</v>
      </c>
      <c r="EX365" s="45">
        <f>EW365+'[1]L&amp;D Master'!$I$10</f>
        <v>2.9999999999999995E-2</v>
      </c>
      <c r="EY365" s="45"/>
      <c r="EZ365" s="45">
        <f t="shared" si="546"/>
        <v>1.0678246631903041E-2</v>
      </c>
      <c r="FA365" s="45">
        <f t="shared" si="547"/>
        <v>1.8222427877342538E-2</v>
      </c>
      <c r="FB365" s="45">
        <f t="shared" si="547"/>
        <v>2.3561551193294058E-2</v>
      </c>
      <c r="FC365" s="45">
        <f t="shared" si="547"/>
        <v>2.7330438342024234E-2</v>
      </c>
      <c r="FD365" s="45">
        <f t="shared" si="547"/>
        <v>2.7330438342024234E-2</v>
      </c>
      <c r="FE365" s="45"/>
      <c r="FF365">
        <f t="shared" si="554"/>
        <v>0.98932175336809691</v>
      </c>
      <c r="FG365">
        <f t="shared" si="555"/>
        <v>0.98177757212265748</v>
      </c>
      <c r="FH365">
        <f t="shared" si="556"/>
        <v>0.97643844880670594</v>
      </c>
      <c r="FI365">
        <f t="shared" si="557"/>
        <v>0.9726695616579758</v>
      </c>
      <c r="FJ365">
        <f t="shared" si="558"/>
        <v>0.9726695616579758</v>
      </c>
      <c r="FL365" s="34"/>
      <c r="FM365" s="34"/>
      <c r="FN365" s="34"/>
      <c r="FO365" s="34"/>
      <c r="FP365" s="34"/>
      <c r="FQ365" s="153">
        <f t="shared" si="548"/>
        <v>0.125</v>
      </c>
      <c r="FR365" s="153"/>
      <c r="FS365" s="42"/>
      <c r="FT365" s="42"/>
      <c r="FU365" s="42"/>
      <c r="FV365" s="42"/>
      <c r="FW365" s="42"/>
      <c r="FX365" s="42"/>
      <c r="FY365" s="42"/>
      <c r="FZ365" s="42"/>
      <c r="GA365" s="42"/>
      <c r="GB365" s="42"/>
      <c r="GC365" s="42"/>
      <c r="GD365" s="42"/>
      <c r="GE365" s="42"/>
      <c r="GF365" s="42"/>
      <c r="GG365" s="42"/>
      <c r="GH365" s="42"/>
      <c r="GI365" s="42"/>
      <c r="GJ365" s="42"/>
      <c r="GK365" s="42"/>
      <c r="GL365" s="42"/>
      <c r="GM365" s="154">
        <f>'[1]Automation Master'!$B$10*FQ365*FO365</f>
        <v>0</v>
      </c>
      <c r="GN365" s="155">
        <f>'[1]Automation Master'!$B$11*FO365*FQ365+GM365</f>
        <v>0</v>
      </c>
      <c r="GO365" s="155">
        <f>'[1]Automation Master'!$B$12*FO365*FQ365+GN365</f>
        <v>0</v>
      </c>
      <c r="GP365" s="155">
        <f>'[1]Automation Master'!$B$13*FO365*FQ365+GO365</f>
        <v>0</v>
      </c>
      <c r="GQ365" s="155">
        <f>'[1]Automation Master'!$C$10*FO365*FQ365+GP365</f>
        <v>0</v>
      </c>
      <c r="GR365" s="155">
        <f>'[1]Automation Master'!$C$11*FO365*FQ365+GQ365</f>
        <v>0</v>
      </c>
      <c r="GS365" s="155">
        <f>'[1]Automation Master'!$C$12*FO365*FQ365+GR365</f>
        <v>0</v>
      </c>
      <c r="GT365" s="155">
        <f>'[1]Automation Master'!$C$13*FO365*FQ365+GS365</f>
        <v>0</v>
      </c>
      <c r="GU365" s="155">
        <f>'[1]Automation Master'!$D$10*FO365*FQ365+GT365</f>
        <v>0</v>
      </c>
      <c r="GV365" s="155">
        <f>'[1]Automation Master'!$D$11*FO365*FQ365+GU365</f>
        <v>0</v>
      </c>
      <c r="GW365" s="155">
        <f>'[1]Automation Master'!$D$12*FO365*FQ365+GV365</f>
        <v>0</v>
      </c>
      <c r="GX365" s="155">
        <f>'[1]Automation Master'!$D$13*FO365*FQ365+GW365</f>
        <v>0</v>
      </c>
      <c r="GY365" s="155">
        <f>'[1]Automation Master'!$E$10*FO365*FQ365+GX365</f>
        <v>0</v>
      </c>
      <c r="GZ365" s="155">
        <f>'[1]Automation Master'!$E$11*FO365*FQ365+GY365</f>
        <v>0</v>
      </c>
      <c r="HA365" s="155">
        <f>'[1]Automation Master'!$E$12*FO365*FQ365+GZ365</f>
        <v>0</v>
      </c>
      <c r="HB365" s="155">
        <f>'[1]Automation Master'!$E$13*FO365*FQ365+HA365</f>
        <v>0</v>
      </c>
      <c r="HC365" s="155">
        <f>'[1]Automation Master'!$F$10*FO365*FQ365+HB365</f>
        <v>0</v>
      </c>
      <c r="HD365" s="155">
        <f>'[1]Automation Master'!$F$11*FO365*FQ365+HC365</f>
        <v>0</v>
      </c>
      <c r="HE365" s="155">
        <f>'[1]Automation Master'!$F$12*FO365*FQ365+HD365</f>
        <v>0</v>
      </c>
      <c r="HF365" s="156">
        <f>'[1]Automation Master'!$F$13*FO365*FQ365+HE365</f>
        <v>0</v>
      </c>
      <c r="HG365" s="157"/>
      <c r="HH365" s="157"/>
      <c r="HI365" s="157"/>
      <c r="HJ365" s="157"/>
      <c r="HK365" s="157"/>
      <c r="HL365" s="157"/>
      <c r="HM365" s="157"/>
      <c r="HN365" s="157"/>
      <c r="HO365" s="157"/>
      <c r="HP365" s="157"/>
      <c r="HQ365" s="157"/>
      <c r="HR365" s="157"/>
      <c r="HS365" s="157"/>
      <c r="HT365" s="157"/>
      <c r="HU365" s="157"/>
      <c r="HV365" s="157"/>
      <c r="HW365" s="157"/>
      <c r="HX365" s="157"/>
      <c r="HY365" s="42"/>
      <c r="HZ365" s="42"/>
      <c r="IA365" s="148">
        <f t="shared" si="559"/>
        <v>1</v>
      </c>
      <c r="IB365" s="148">
        <f t="shared" si="560"/>
        <v>1</v>
      </c>
      <c r="IC365" s="148">
        <f t="shared" si="561"/>
        <v>1</v>
      </c>
      <c r="ID365" s="148">
        <f t="shared" si="562"/>
        <v>1</v>
      </c>
      <c r="IE365" s="148">
        <f t="shared" si="563"/>
        <v>1</v>
      </c>
      <c r="IH365">
        <f t="shared" si="569"/>
        <v>0.98932175336809691</v>
      </c>
      <c r="II365">
        <f t="shared" si="570"/>
        <v>0.98177757212265748</v>
      </c>
      <c r="IJ365">
        <f t="shared" si="571"/>
        <v>0.97643844880670594</v>
      </c>
      <c r="IK365">
        <f t="shared" si="572"/>
        <v>0.9726695616579758</v>
      </c>
      <c r="IL365">
        <f t="shared" si="573"/>
        <v>0.9726695616579758</v>
      </c>
      <c r="IN365" s="42">
        <f t="shared" si="564"/>
        <v>1.0678246631903088E-2</v>
      </c>
      <c r="IO365" s="42">
        <f t="shared" si="565"/>
        <v>1.8222427877342517E-2</v>
      </c>
      <c r="IP365" s="42">
        <f t="shared" si="566"/>
        <v>2.3561551193294061E-2</v>
      </c>
      <c r="IQ365" s="42">
        <f t="shared" si="567"/>
        <v>2.7330438342024199E-2</v>
      </c>
      <c r="IR365" s="42">
        <f t="shared" si="568"/>
        <v>2.7330438342024199E-2</v>
      </c>
      <c r="IT365" s="9">
        <f t="shared" si="549"/>
        <v>0</v>
      </c>
      <c r="IU365" s="9">
        <f t="shared" si="550"/>
        <v>0</v>
      </c>
      <c r="IV365" s="9">
        <f t="shared" si="551"/>
        <v>0</v>
      </c>
      <c r="IW365" s="9">
        <f t="shared" si="552"/>
        <v>0</v>
      </c>
      <c r="IX365" s="9">
        <f t="shared" si="553"/>
        <v>0</v>
      </c>
    </row>
    <row r="366" spans="1:258" ht="15.75" hidden="1" thickBot="1" x14ac:dyDescent="0.3">
      <c r="A366">
        <v>2</v>
      </c>
      <c r="B366" t="s">
        <v>446</v>
      </c>
      <c r="C366" t="s">
        <v>272</v>
      </c>
      <c r="D366" t="s">
        <v>259</v>
      </c>
      <c r="E366" t="s">
        <v>333</v>
      </c>
      <c r="F366" t="s">
        <v>333</v>
      </c>
      <c r="G366" t="s">
        <v>264</v>
      </c>
      <c r="H366">
        <v>1</v>
      </c>
      <c r="I366">
        <v>1</v>
      </c>
      <c r="L366">
        <v>1</v>
      </c>
      <c r="M366">
        <v>1</v>
      </c>
      <c r="R366">
        <v>1</v>
      </c>
      <c r="X366">
        <v>1</v>
      </c>
      <c r="Z366">
        <v>1</v>
      </c>
      <c r="AA366">
        <v>1</v>
      </c>
      <c r="AB366">
        <v>1</v>
      </c>
      <c r="AL366">
        <v>1</v>
      </c>
      <c r="AT366">
        <v>2</v>
      </c>
      <c r="AU366">
        <v>0</v>
      </c>
      <c r="AV366">
        <v>0</v>
      </c>
      <c r="AW366">
        <v>0</v>
      </c>
      <c r="AX366">
        <v>2</v>
      </c>
      <c r="BB366">
        <f t="shared" si="524"/>
        <v>2</v>
      </c>
      <c r="BC366">
        <v>2</v>
      </c>
      <c r="BD366">
        <f t="shared" si="525"/>
        <v>2</v>
      </c>
      <c r="BE366">
        <f t="shared" si="526"/>
        <v>2</v>
      </c>
      <c r="BF366">
        <f t="shared" si="527"/>
        <v>2</v>
      </c>
      <c r="BH366">
        <f t="shared" si="528"/>
        <v>0</v>
      </c>
      <c r="BK366" s="45">
        <f>IF(G366="MEA",'[1]Net Hire Rate'!$E$7,IF(G366="AMR",'[1]Net Hire Rate'!$F$7,IF(G366="EUR",'[1]Net Hire Rate'!$G$7,IF(G366="APAC",'[1]Net Hire Rate'!$H$7,0))))</f>
        <v>-4.2535446205170975E-2</v>
      </c>
      <c r="BL366" s="45">
        <f>IF(G366="MEA",'[1]Net Hire Rate'!$E$8,IF(G366="AMR",'[1]Net Hire Rate'!$F$8,IF(G366="EUR",'[1]Net Hire Rate'!$G$8,IF(G366="APAC",'[1]Net Hire Rate'!$H$8,0))))</f>
        <v>-4.2535446205170975E-2</v>
      </c>
      <c r="BM366" s="45">
        <f>IF(G366="MEA",'[1]Net Hire Rate'!$E$9,IF(G366="AMR",'[1]Net Hire Rate'!$F$9,IF(G366="EUR",'[1]Net Hire Rate'!$G$9,IF(G366="APAC",'[1]Net Hire Rate'!$H$9,0))))</f>
        <v>-4.2535446205170975E-2</v>
      </c>
      <c r="BN366" s="45">
        <f>IF(G366="MEA",'[1]Net Hire Rate'!$E$10,IF(G366="AMR",'[1]Net Hire Rate'!$F$10,IF(G366="EUR",'[1]Net Hire Rate'!$G$10,IF(G366="APAC",'[1]Net Hire Rate'!$H$10,0))))</f>
        <v>-4.2535446205170975E-2</v>
      </c>
      <c r="BO366" s="45">
        <f>IF(G366="MEA",'[1]Net Hire Rate'!$E$11,IF(G366="AMR",'[1]Net Hire Rate'!$F$11,IF(G366="EUR",'[1]Net Hire Rate'!$G$11,IF(G366="APAC",'[1]Net Hire Rate'!$H$11,0))))</f>
        <v>-4.2535446205170975E-2</v>
      </c>
      <c r="BP366" s="45">
        <f>IF(G366="MEA",'[1]Net Hire Rate'!$E$12,IF(G366="AMR",'[1]Net Hire Rate'!$F$12,IF(G366="EUR",'[1]Net Hire Rate'!$G$12,IF(G366="APAC",'[1]Net Hire Rate'!$H$12,0))))</f>
        <v>-4.2535446205170975E-2</v>
      </c>
      <c r="BQ366" s="147">
        <f t="shared" si="529"/>
        <v>2</v>
      </c>
      <c r="BR366" s="147">
        <f t="shared" si="512"/>
        <v>2</v>
      </c>
      <c r="BS366" s="147">
        <f t="shared" si="530"/>
        <v>1.914929107589658</v>
      </c>
      <c r="BT366" s="148">
        <f t="shared" si="513"/>
        <v>1.914929107589658</v>
      </c>
      <c r="BU366" s="149">
        <f t="shared" si="531"/>
        <v>1.8334767435470618</v>
      </c>
      <c r="BV366" s="148">
        <f t="shared" si="514"/>
        <v>1.8334767435470618</v>
      </c>
      <c r="BW366" s="148">
        <f t="shared" si="532"/>
        <v>1.7554889921534835</v>
      </c>
      <c r="BX366" s="148">
        <f t="shared" si="515"/>
        <v>1.7554889921534835</v>
      </c>
      <c r="BY366" s="148">
        <f t="shared" si="533"/>
        <v>1.6808184845639691</v>
      </c>
      <c r="BZ366" s="148">
        <f t="shared" si="516"/>
        <v>1.6808184845639691</v>
      </c>
      <c r="CA366" s="148">
        <f t="shared" si="534"/>
        <v>1.6093241203331412</v>
      </c>
      <c r="CB366" s="148">
        <f t="shared" si="517"/>
        <v>1.6093241203331412</v>
      </c>
      <c r="CC366" s="148"/>
      <c r="CD366" s="38" t="s">
        <v>474</v>
      </c>
      <c r="CE366" s="40">
        <v>1</v>
      </c>
      <c r="CF366" s="38">
        <v>24</v>
      </c>
      <c r="CG366" s="38">
        <v>33</v>
      </c>
      <c r="CH366" s="38">
        <v>25</v>
      </c>
      <c r="CI366" s="38">
        <v>25</v>
      </c>
      <c r="CJ366" s="38">
        <v>24</v>
      </c>
      <c r="CK366" s="41">
        <v>24</v>
      </c>
      <c r="CL366" s="41"/>
      <c r="CM366" s="40"/>
      <c r="CN366" s="41"/>
      <c r="CO366" s="41"/>
      <c r="CP366" s="41"/>
      <c r="CQ366" s="41"/>
      <c r="CR366" s="41"/>
      <c r="CS366" s="41"/>
      <c r="CT366" s="41"/>
      <c r="CU366" s="40"/>
      <c r="CV366" s="41"/>
      <c r="CW366" s="41"/>
      <c r="CX366" s="41"/>
      <c r="CY366" s="41"/>
      <c r="CZ366" s="41"/>
      <c r="DA366" s="41"/>
      <c r="DB366" s="41"/>
      <c r="DC366" s="40"/>
      <c r="DD366" s="41"/>
      <c r="DE366" s="41"/>
      <c r="DF366" s="41"/>
      <c r="DG366" s="41"/>
      <c r="DH366" s="41"/>
      <c r="DI366" s="41"/>
      <c r="DJ366" s="41"/>
      <c r="DK366" s="40"/>
      <c r="DL366" s="41"/>
      <c r="DM366" s="41"/>
      <c r="DN366" s="41"/>
      <c r="DO366" s="41"/>
      <c r="DP366" s="41"/>
      <c r="DQ366" s="41"/>
      <c r="DR366" s="15"/>
      <c r="DS366" s="151">
        <f t="shared" si="518"/>
        <v>2</v>
      </c>
      <c r="DT366" s="152">
        <f t="shared" si="519"/>
        <v>2.75</v>
      </c>
      <c r="DU366" s="7">
        <f t="shared" si="520"/>
        <v>2.0833333333333335</v>
      </c>
      <c r="DV366" s="7">
        <f t="shared" si="521"/>
        <v>2.0833333333333335</v>
      </c>
      <c r="DW366">
        <f t="shared" si="522"/>
        <v>2</v>
      </c>
      <c r="DX366">
        <f t="shared" si="523"/>
        <v>2</v>
      </c>
      <c r="DZ366">
        <f t="shared" si="535"/>
        <v>2</v>
      </c>
      <c r="EA366">
        <f t="shared" si="536"/>
        <v>2.75</v>
      </c>
      <c r="EB366">
        <f t="shared" si="537"/>
        <v>2.0833333333333335</v>
      </c>
      <c r="EC366">
        <f t="shared" si="538"/>
        <v>2.0833333333333335</v>
      </c>
      <c r="ED366">
        <f t="shared" si="539"/>
        <v>2</v>
      </c>
      <c r="EE366">
        <f t="shared" si="540"/>
        <v>2</v>
      </c>
      <c r="EG366">
        <f t="shared" si="541"/>
        <v>2.75</v>
      </c>
      <c r="EH366">
        <f t="shared" si="542"/>
        <v>1.5151515151515154</v>
      </c>
      <c r="EI366">
        <f t="shared" si="543"/>
        <v>2</v>
      </c>
      <c r="EJ366">
        <f t="shared" si="544"/>
        <v>1.92</v>
      </c>
      <c r="EK366">
        <f t="shared" si="545"/>
        <v>2</v>
      </c>
      <c r="EM366">
        <f>IF($EM$9='[1]L&amp;D Numbers'!$E$6,'[1]L&amp;D Numbers'!$E$7)</f>
        <v>350</v>
      </c>
      <c r="EN366">
        <f>IF($EN$9='[1]L&amp;D Numbers'!$F$6,'[1]L&amp;D Numbers'!$F$7)</f>
        <v>2000</v>
      </c>
      <c r="EO366">
        <f>IF($EO$9='[1]L&amp;D Numbers'!$G$6,'[1]L&amp;D Numbers'!$G$7)</f>
        <v>2000</v>
      </c>
      <c r="EP366">
        <f>IF($EP$9='[1]L&amp;D Numbers'!$H$6,'[1]L&amp;D Numbers'!$H$7)</f>
        <v>2000</v>
      </c>
      <c r="EQ366">
        <f>IF($EQ$9='[1]L&amp;D Numbers'!$I$6,'[1]L&amp;D Numbers'!$I$7)</f>
        <v>2000</v>
      </c>
      <c r="ER366">
        <f>IF($ER$9='[1]L&amp;D Numbers'!$J$6,'[1]L&amp;D Numbers'!$J$7)</f>
        <v>0</v>
      </c>
      <c r="ET366" s="45">
        <f>'[1]L&amp;D Master'!$E$10</f>
        <v>1.0678246631903041E-2</v>
      </c>
      <c r="EU366" s="45">
        <f>ET366+'[1]L&amp;D Master'!$F$10</f>
        <v>1.8222427877342538E-2</v>
      </c>
      <c r="EV366" s="45">
        <f>EU366+'[1]L&amp;D Master'!$G$10</f>
        <v>2.3561551193294058E-2</v>
      </c>
      <c r="EW366" s="45">
        <f>EV366+'[1]L&amp;D Master'!$H$10</f>
        <v>2.7330438342024234E-2</v>
      </c>
      <c r="EX366" s="45">
        <f>EW366+'[1]L&amp;D Master'!$I$10</f>
        <v>2.9999999999999995E-2</v>
      </c>
      <c r="EY366" s="45"/>
      <c r="EZ366" s="45">
        <f t="shared" si="546"/>
        <v>1.0678246631903041E-2</v>
      </c>
      <c r="FA366" s="45">
        <f t="shared" si="547"/>
        <v>1.8222427877342538E-2</v>
      </c>
      <c r="FB366" s="45">
        <f t="shared" si="547"/>
        <v>2.3561551193294058E-2</v>
      </c>
      <c r="FC366" s="45">
        <f t="shared" si="547"/>
        <v>2.7330438342024234E-2</v>
      </c>
      <c r="FD366" s="45">
        <f t="shared" si="547"/>
        <v>2.7330438342024234E-2</v>
      </c>
      <c r="FE366" s="45"/>
      <c r="FF366">
        <f t="shared" si="554"/>
        <v>2.7206348217622667</v>
      </c>
      <c r="FG366">
        <f t="shared" si="555"/>
        <v>2.0453699419222033</v>
      </c>
      <c r="FH366">
        <f t="shared" si="556"/>
        <v>2.034246768347304</v>
      </c>
      <c r="FI366">
        <f t="shared" si="557"/>
        <v>1.9453391233159516</v>
      </c>
      <c r="FJ366">
        <f t="shared" si="558"/>
        <v>1.9453391233159516</v>
      </c>
      <c r="FL366" s="34" t="s">
        <v>261</v>
      </c>
      <c r="FM366" s="34">
        <v>2020</v>
      </c>
      <c r="FN366" s="34"/>
      <c r="FO366" s="172">
        <v>0.372</v>
      </c>
      <c r="FP366" s="166">
        <v>0.66</v>
      </c>
      <c r="FQ366" s="153">
        <f t="shared" si="548"/>
        <v>0.16500000000000001</v>
      </c>
      <c r="FR366" s="153"/>
      <c r="FS366" s="42"/>
      <c r="FT366" s="42"/>
      <c r="FU366" s="42"/>
      <c r="FV366" s="42"/>
      <c r="FW366" s="42"/>
      <c r="FX366" s="42"/>
      <c r="FY366" s="42"/>
      <c r="FZ366" s="42"/>
      <c r="GA366" s="42"/>
      <c r="GB366" s="42"/>
      <c r="GC366" s="42"/>
      <c r="GD366" s="42"/>
      <c r="GE366" s="42"/>
      <c r="GF366" s="42"/>
      <c r="GG366" s="42"/>
      <c r="GH366" s="42"/>
      <c r="GI366" s="42"/>
      <c r="GJ366" s="42"/>
      <c r="GK366" s="42"/>
      <c r="GL366" s="42"/>
      <c r="GM366" s="45"/>
      <c r="GN366" s="45"/>
      <c r="GO366" s="45"/>
      <c r="GP366" s="45"/>
      <c r="GQ366" s="154">
        <f>'[1]Automation Master'!$B$10*FQ366*FO366</f>
        <v>1.364796997907909E-3</v>
      </c>
      <c r="GR366" s="155">
        <f>'[1]Automation Master'!$B$11*FO366*FQ366+GQ366</f>
        <v>2.729593995815818E-3</v>
      </c>
      <c r="GS366" s="155">
        <f>'[1]Automation Master'!$B$12*FO366*FQ366+GR366</f>
        <v>4.0943909937237273E-3</v>
      </c>
      <c r="GT366" s="155">
        <f>'[1]Automation Master'!$B$13*FO366*FQ366+GS366</f>
        <v>5.4591879916316361E-3</v>
      </c>
      <c r="GU366" s="155">
        <f>'[1]Automation Master'!$C$10*FO366*FQ366+GT366</f>
        <v>7.3893533904137608E-3</v>
      </c>
      <c r="GV366" s="155">
        <f>'[1]Automation Master'!$C$11*FO366*FQ366+GU366</f>
        <v>9.3195187891958846E-3</v>
      </c>
      <c r="GW366" s="155">
        <f>'[1]Automation Master'!$C$12*FO366*FQ366+GV366</f>
        <v>1.1249684187978009E-2</v>
      </c>
      <c r="GX366" s="155">
        <f>'[1]Automation Master'!$C$13*FO366*FQ366+GW366</f>
        <v>1.3179849586760134E-2</v>
      </c>
      <c r="GY366" s="155">
        <f>'[1]Automation Master'!$D$10*FO366*FQ366+GX366</f>
        <v>1.5909587762010093E-2</v>
      </c>
      <c r="GZ366" s="155">
        <f>'[1]Automation Master'!$D$11*FO366*FQ366+GY366</f>
        <v>1.8639325937260053E-2</v>
      </c>
      <c r="HA366" s="155">
        <f>'[1]Automation Master'!$D$12*FO366*FQ366+GZ366</f>
        <v>2.1369064112510012E-2</v>
      </c>
      <c r="HB366" s="155">
        <f>'[1]Automation Master'!$D$13*FO366*FQ366+HA366</f>
        <v>2.4098802287759971E-2</v>
      </c>
      <c r="HC366" s="155">
        <f>'[1]Automation Master'!$E$10*FO366*FQ366+HB366</f>
        <v>2.7959336991220423E-2</v>
      </c>
      <c r="HD366" s="155">
        <f>'[1]Automation Master'!$E$11*FO366*FQ366+HC366</f>
        <v>3.1819871694680875E-2</v>
      </c>
      <c r="HE366" s="155">
        <f>'[1]Automation Master'!$E$12*FO366*FQ366+HD366</f>
        <v>3.5680406398141323E-2</v>
      </c>
      <c r="HF366" s="155">
        <f>'[1]Automation Master'!$E$13*FO366*FQ366+HE366</f>
        <v>3.9540941101601779E-2</v>
      </c>
      <c r="HG366" s="173">
        <f>'[1]Automation Master'!$F$10*FO366*FQ366+HF366</f>
        <v>4.5000705826201332E-2</v>
      </c>
      <c r="HH366" s="173">
        <f>'[1]Automation Master'!$F$11*FO366*FQ366+HG366</f>
        <v>5.0460470550800884E-2</v>
      </c>
      <c r="HI366" s="173">
        <f>'[1]Automation Master'!$F$12*FO366*FQ366+HH366</f>
        <v>5.5920235275400437E-2</v>
      </c>
      <c r="HJ366" s="174">
        <f>'[1]Automation Master'!$F$13*FO366*FQ366+HI366</f>
        <v>6.137999999999999E-2</v>
      </c>
      <c r="HK366" s="157"/>
      <c r="HL366" s="157"/>
      <c r="HM366" s="157"/>
      <c r="HN366" s="157"/>
      <c r="HO366" s="157"/>
      <c r="HP366" s="157"/>
      <c r="HQ366" s="157"/>
      <c r="HR366" s="157"/>
      <c r="HS366" s="157"/>
      <c r="HT366" s="157"/>
      <c r="HU366" s="157"/>
      <c r="HV366" s="157"/>
      <c r="HW366" s="157"/>
      <c r="HX366" s="157"/>
      <c r="HY366" s="42"/>
      <c r="HZ366" s="42"/>
      <c r="IA366" s="148">
        <f t="shared" si="559"/>
        <v>2.75</v>
      </c>
      <c r="IB366" s="148">
        <f t="shared" si="560"/>
        <v>2.0719600250174341</v>
      </c>
      <c r="IC366" s="148">
        <f t="shared" si="561"/>
        <v>2.0558753133609167</v>
      </c>
      <c r="ID366" s="148">
        <f t="shared" si="562"/>
        <v>1.9518023954244801</v>
      </c>
      <c r="IE366" s="148">
        <f t="shared" si="563"/>
        <v>1.9209181177967964</v>
      </c>
      <c r="IH366">
        <f>(EA366)*(1-GT366)*(1-EZ366)</f>
        <v>2.7057823648136874</v>
      </c>
      <c r="II366">
        <f>(EB366)*(1-GX366)*(1-FA366)</f>
        <v>2.0184122737383885</v>
      </c>
      <c r="IJ366">
        <f>(EC366)*(1-HB366)*(1-FB366)</f>
        <v>1.9852238576723877</v>
      </c>
      <c r="IK366">
        <f>(ED366)*(1-HF366)*(1-FC366)</f>
        <v>1.8684185836182738</v>
      </c>
      <c r="IL366">
        <f>(EE366)*(1-HJ366)*(1-FD366)</f>
        <v>1.8259342079268186</v>
      </c>
      <c r="IN366" s="42">
        <f t="shared" si="564"/>
        <v>1.607914006775004E-2</v>
      </c>
      <c r="IO366" s="42">
        <f t="shared" si="565"/>
        <v>3.1162108605573592E-2</v>
      </c>
      <c r="IP366" s="42">
        <f t="shared" si="566"/>
        <v>4.7092548317253957E-2</v>
      </c>
      <c r="IQ366" s="42">
        <f t="shared" si="567"/>
        <v>6.5790708190863079E-2</v>
      </c>
      <c r="IR366" s="42">
        <f t="shared" si="568"/>
        <v>8.7032896036590701E-2</v>
      </c>
      <c r="IT366" s="9">
        <f t="shared" si="549"/>
        <v>0</v>
      </c>
      <c r="IU366" s="9">
        <f t="shared" si="550"/>
        <v>5.4591879916316361E-3</v>
      </c>
      <c r="IV366" s="9">
        <f t="shared" si="551"/>
        <v>1.3179849586760134E-2</v>
      </c>
      <c r="IW366" s="9">
        <f t="shared" si="552"/>
        <v>2.4098802287759971E-2</v>
      </c>
      <c r="IX366" s="9">
        <f t="shared" si="553"/>
        <v>3.9540941101601779E-2</v>
      </c>
    </row>
    <row r="367" spans="1:258" ht="15.75" hidden="1" thickBot="1" x14ac:dyDescent="0.3">
      <c r="A367">
        <v>1</v>
      </c>
      <c r="B367" t="s">
        <v>446</v>
      </c>
      <c r="C367" t="s">
        <v>420</v>
      </c>
      <c r="D367" t="s">
        <v>402</v>
      </c>
      <c r="E367" t="s">
        <v>333</v>
      </c>
      <c r="F367" t="s">
        <v>333</v>
      </c>
      <c r="G367" t="s">
        <v>273</v>
      </c>
      <c r="H367">
        <v>1</v>
      </c>
      <c r="L367">
        <v>1</v>
      </c>
      <c r="S367">
        <v>1</v>
      </c>
      <c r="Z367">
        <v>1</v>
      </c>
      <c r="AG367">
        <v>1</v>
      </c>
      <c r="AT367">
        <v>0.8</v>
      </c>
      <c r="AU367">
        <v>0</v>
      </c>
      <c r="AV367">
        <v>0</v>
      </c>
      <c r="AW367">
        <v>1</v>
      </c>
      <c r="AX367">
        <v>0</v>
      </c>
      <c r="BB367">
        <f t="shared" si="524"/>
        <v>1</v>
      </c>
      <c r="BC367">
        <v>1</v>
      </c>
      <c r="BD367">
        <f t="shared" si="525"/>
        <v>1</v>
      </c>
      <c r="BE367">
        <f t="shared" si="526"/>
        <v>1</v>
      </c>
      <c r="BF367">
        <f t="shared" si="527"/>
        <v>1</v>
      </c>
      <c r="BH367">
        <f t="shared" si="528"/>
        <v>0</v>
      </c>
      <c r="BK367" s="45">
        <f>IF(G367="MEA",'[1]Net Hire Rate'!$E$7,IF(G367="AMR",'[1]Net Hire Rate'!$F$7,IF(G367="EUR",'[1]Net Hire Rate'!$G$7,IF(G367="APAC",'[1]Net Hire Rate'!$H$7,0))))</f>
        <v>-2.2817025010969723E-2</v>
      </c>
      <c r="BL367" s="45">
        <f>IF(G367="MEA",'[1]Net Hire Rate'!$E$8,IF(G367="AMR",'[1]Net Hire Rate'!$F$8,IF(G367="EUR",'[1]Net Hire Rate'!$G$8,IF(G367="APAC",'[1]Net Hire Rate'!$H$8,0))))</f>
        <v>-2.2817025010969723E-2</v>
      </c>
      <c r="BM367" s="45">
        <f>IF(G367="MEA",'[1]Net Hire Rate'!$E$9,IF(G367="AMR",'[1]Net Hire Rate'!$F$9,IF(G367="EUR",'[1]Net Hire Rate'!$G$9,IF(G367="APAC",'[1]Net Hire Rate'!$H$9,0))))</f>
        <v>-2.2817025010969723E-2</v>
      </c>
      <c r="BN367" s="45">
        <f>IF(G367="MEA",'[1]Net Hire Rate'!$E$10,IF(G367="AMR",'[1]Net Hire Rate'!$F$10,IF(G367="EUR",'[1]Net Hire Rate'!$G$10,IF(G367="APAC",'[1]Net Hire Rate'!$H$10,0))))</f>
        <v>-2.2817025010969723E-2</v>
      </c>
      <c r="BO367" s="45">
        <f>IF(G367="MEA",'[1]Net Hire Rate'!$E$11,IF(G367="AMR",'[1]Net Hire Rate'!$F$11,IF(G367="EUR",'[1]Net Hire Rate'!$G$11,IF(G367="APAC",'[1]Net Hire Rate'!$H$11,0))))</f>
        <v>-2.2817025010969723E-2</v>
      </c>
      <c r="BP367" s="45">
        <f>IF(G367="MEA",'[1]Net Hire Rate'!$E$12,IF(G367="AMR",'[1]Net Hire Rate'!$F$12,IF(G367="EUR",'[1]Net Hire Rate'!$G$12,IF(G367="APAC",'[1]Net Hire Rate'!$H$12,0))))</f>
        <v>-2.2817025010969723E-2</v>
      </c>
      <c r="BQ367" s="147">
        <f t="shared" si="529"/>
        <v>1</v>
      </c>
      <c r="BR367" s="147">
        <f t="shared" si="512"/>
        <v>1</v>
      </c>
      <c r="BS367" s="147">
        <f t="shared" si="530"/>
        <v>0.97718297498903028</v>
      </c>
      <c r="BT367" s="148">
        <f t="shared" si="513"/>
        <v>0.97718297498903028</v>
      </c>
      <c r="BU367" s="149">
        <f t="shared" si="531"/>
        <v>0.95488656660841176</v>
      </c>
      <c r="BV367" s="148">
        <f t="shared" si="514"/>
        <v>0.95488656660841176</v>
      </c>
      <c r="BW367" s="148">
        <f t="shared" si="532"/>
        <v>0.93309889593546858</v>
      </c>
      <c r="BX367" s="148">
        <f t="shared" si="515"/>
        <v>0.93309889593546858</v>
      </c>
      <c r="BY367" s="148">
        <f t="shared" si="533"/>
        <v>0.91180835508920077</v>
      </c>
      <c r="BZ367" s="148">
        <f t="shared" si="516"/>
        <v>0.91180835508920077</v>
      </c>
      <c r="CA367" s="148">
        <f t="shared" si="534"/>
        <v>0.89100360104591936</v>
      </c>
      <c r="CB367" s="148">
        <f t="shared" si="517"/>
        <v>0.89100360104591936</v>
      </c>
      <c r="CC367" s="148"/>
      <c r="CD367" s="38" t="s">
        <v>419</v>
      </c>
      <c r="CE367" s="40">
        <v>1</v>
      </c>
      <c r="CF367" s="38">
        <v>1</v>
      </c>
      <c r="CG367" s="38">
        <v>1</v>
      </c>
      <c r="CH367" s="38">
        <v>1</v>
      </c>
      <c r="CI367" s="38">
        <v>1</v>
      </c>
      <c r="CJ367" s="38">
        <v>1</v>
      </c>
      <c r="CK367" s="41">
        <v>1</v>
      </c>
      <c r="CL367" s="41"/>
      <c r="CM367" s="40"/>
      <c r="CN367" s="41"/>
      <c r="CO367" s="41"/>
      <c r="CP367" s="41"/>
      <c r="CQ367" s="41"/>
      <c r="CR367" s="41"/>
      <c r="CS367" s="41"/>
      <c r="CT367" s="41"/>
      <c r="CU367" s="40"/>
      <c r="CV367" s="41"/>
      <c r="CW367" s="41"/>
      <c r="CX367" s="41"/>
      <c r="CY367" s="41"/>
      <c r="CZ367" s="41"/>
      <c r="DA367" s="41"/>
      <c r="DB367" s="41"/>
      <c r="DC367" s="40"/>
      <c r="DD367" s="41"/>
      <c r="DE367" s="41"/>
      <c r="DF367" s="41"/>
      <c r="DG367" s="41"/>
      <c r="DH367" s="41"/>
      <c r="DI367" s="41"/>
      <c r="DJ367" s="41"/>
      <c r="DK367" s="40"/>
      <c r="DL367" s="41"/>
      <c r="DM367" s="41"/>
      <c r="DN367" s="41"/>
      <c r="DO367" s="41"/>
      <c r="DP367" s="41"/>
      <c r="DQ367" s="41"/>
      <c r="DR367" s="15"/>
      <c r="DS367" s="151">
        <f t="shared" si="518"/>
        <v>1</v>
      </c>
      <c r="DT367" s="152">
        <f t="shared" si="519"/>
        <v>1</v>
      </c>
      <c r="DU367" s="7">
        <f t="shared" si="520"/>
        <v>1</v>
      </c>
      <c r="DV367" s="7">
        <f t="shared" si="521"/>
        <v>1</v>
      </c>
      <c r="DW367">
        <f t="shared" si="522"/>
        <v>1</v>
      </c>
      <c r="DX367">
        <f t="shared" si="523"/>
        <v>1</v>
      </c>
      <c r="DZ367">
        <f t="shared" si="535"/>
        <v>1</v>
      </c>
      <c r="EA367">
        <f t="shared" si="536"/>
        <v>1</v>
      </c>
      <c r="EB367">
        <f t="shared" si="537"/>
        <v>1</v>
      </c>
      <c r="EC367">
        <f t="shared" si="538"/>
        <v>1</v>
      </c>
      <c r="ED367">
        <f t="shared" si="539"/>
        <v>1</v>
      </c>
      <c r="EE367">
        <f t="shared" si="540"/>
        <v>1</v>
      </c>
      <c r="EG367">
        <f t="shared" si="541"/>
        <v>1</v>
      </c>
      <c r="EH367">
        <f t="shared" si="542"/>
        <v>1</v>
      </c>
      <c r="EI367">
        <f t="shared" si="543"/>
        <v>1</v>
      </c>
      <c r="EJ367">
        <f t="shared" si="544"/>
        <v>1</v>
      </c>
      <c r="EK367">
        <f t="shared" si="545"/>
        <v>1</v>
      </c>
      <c r="EM367">
        <f>IF($EM$9='[1]L&amp;D Numbers'!$E$6,'[1]L&amp;D Numbers'!$E$7)</f>
        <v>350</v>
      </c>
      <c r="EN367">
        <f>IF($EN$9='[1]L&amp;D Numbers'!$F$6,'[1]L&amp;D Numbers'!$F$7)</f>
        <v>2000</v>
      </c>
      <c r="EO367">
        <f>IF($EO$9='[1]L&amp;D Numbers'!$G$6,'[1]L&amp;D Numbers'!$G$7)</f>
        <v>2000</v>
      </c>
      <c r="EP367">
        <f>IF($EP$9='[1]L&amp;D Numbers'!$H$6,'[1]L&amp;D Numbers'!$H$7)</f>
        <v>2000</v>
      </c>
      <c r="EQ367">
        <f>IF($EQ$9='[1]L&amp;D Numbers'!$I$6,'[1]L&amp;D Numbers'!$I$7)</f>
        <v>2000</v>
      </c>
      <c r="ER367">
        <f>IF($ER$9='[1]L&amp;D Numbers'!$J$6,'[1]L&amp;D Numbers'!$J$7)</f>
        <v>0</v>
      </c>
      <c r="ET367" s="45">
        <f>'[1]L&amp;D Master'!$E$10</f>
        <v>1.0678246631903041E-2</v>
      </c>
      <c r="EU367" s="45">
        <f>ET367+'[1]L&amp;D Master'!$F$10</f>
        <v>1.8222427877342538E-2</v>
      </c>
      <c r="EV367" s="45">
        <f>EU367+'[1]L&amp;D Master'!$G$10</f>
        <v>2.3561551193294058E-2</v>
      </c>
      <c r="EW367" s="45">
        <f>EV367+'[1]L&amp;D Master'!$H$10</f>
        <v>2.7330438342024234E-2</v>
      </c>
      <c r="EX367" s="45">
        <f>EW367+'[1]L&amp;D Master'!$I$10</f>
        <v>2.9999999999999995E-2</v>
      </c>
      <c r="EY367" s="45"/>
      <c r="EZ367" s="45">
        <f t="shared" si="546"/>
        <v>1.0678246631903041E-2</v>
      </c>
      <c r="FA367" s="45">
        <f t="shared" si="547"/>
        <v>1.8222427877342538E-2</v>
      </c>
      <c r="FB367" s="45">
        <f t="shared" si="547"/>
        <v>2.3561551193294058E-2</v>
      </c>
      <c r="FC367" s="45">
        <f t="shared" si="547"/>
        <v>2.7330438342024234E-2</v>
      </c>
      <c r="FD367" s="45">
        <f t="shared" si="547"/>
        <v>2.7330438342024234E-2</v>
      </c>
      <c r="FE367" s="45"/>
      <c r="FF367">
        <f t="shared" si="554"/>
        <v>0.98932175336809691</v>
      </c>
      <c r="FG367">
        <f t="shared" si="555"/>
        <v>0.98177757212265748</v>
      </c>
      <c r="FH367">
        <f t="shared" si="556"/>
        <v>0.97643844880670594</v>
      </c>
      <c r="FI367">
        <f t="shared" si="557"/>
        <v>0.9726695616579758</v>
      </c>
      <c r="FJ367">
        <f t="shared" si="558"/>
        <v>0.9726695616579758</v>
      </c>
      <c r="FL367" s="34"/>
      <c r="FM367" s="34"/>
      <c r="FN367" s="34"/>
      <c r="FO367" s="34"/>
      <c r="FP367" s="34"/>
      <c r="FQ367" s="153">
        <f t="shared" si="548"/>
        <v>0.125</v>
      </c>
      <c r="FR367" s="153"/>
      <c r="FS367" s="42"/>
      <c r="FT367" s="42"/>
      <c r="FU367" s="42"/>
      <c r="FV367" s="42"/>
      <c r="FW367" s="42"/>
      <c r="FX367" s="42"/>
      <c r="FY367" s="42"/>
      <c r="FZ367" s="42"/>
      <c r="GA367" s="42"/>
      <c r="GB367" s="42"/>
      <c r="GC367" s="42"/>
      <c r="GD367" s="42"/>
      <c r="GE367" s="42"/>
      <c r="GF367" s="42"/>
      <c r="GG367" s="42"/>
      <c r="GH367" s="42"/>
      <c r="GI367" s="42"/>
      <c r="GJ367" s="42"/>
      <c r="GK367" s="42"/>
      <c r="GL367" s="42"/>
      <c r="GM367" s="154">
        <f>'[1]Automation Master'!$B$10*FQ367*FO367</f>
        <v>0</v>
      </c>
      <c r="GN367" s="155">
        <f>'[1]Automation Master'!$B$11*FO367*FQ367+GM367</f>
        <v>0</v>
      </c>
      <c r="GO367" s="155">
        <f>'[1]Automation Master'!$B$12*FO367*FQ367+GN367</f>
        <v>0</v>
      </c>
      <c r="GP367" s="155">
        <f>'[1]Automation Master'!$B$13*FO367*FQ367+GO367</f>
        <v>0</v>
      </c>
      <c r="GQ367" s="155">
        <f>'[1]Automation Master'!$C$10*FO367*FQ367+GP367</f>
        <v>0</v>
      </c>
      <c r="GR367" s="155">
        <f>'[1]Automation Master'!$C$11*FO367*FQ367+GQ367</f>
        <v>0</v>
      </c>
      <c r="GS367" s="155">
        <f>'[1]Automation Master'!$C$12*FO367*FQ367+GR367</f>
        <v>0</v>
      </c>
      <c r="GT367" s="155">
        <f>'[1]Automation Master'!$C$13*FO367*FQ367+GS367</f>
        <v>0</v>
      </c>
      <c r="GU367" s="155">
        <f>'[1]Automation Master'!$D$10*FO367*FQ367+GT367</f>
        <v>0</v>
      </c>
      <c r="GV367" s="155">
        <f>'[1]Automation Master'!$D$11*FO367*FQ367+GU367</f>
        <v>0</v>
      </c>
      <c r="GW367" s="155">
        <f>'[1]Automation Master'!$D$12*FO367*FQ367+GV367</f>
        <v>0</v>
      </c>
      <c r="GX367" s="155">
        <f>'[1]Automation Master'!$D$13*FO367*FQ367+GW367</f>
        <v>0</v>
      </c>
      <c r="GY367" s="155">
        <f>'[1]Automation Master'!$E$10*FO367*FQ367+GX367</f>
        <v>0</v>
      </c>
      <c r="GZ367" s="155">
        <f>'[1]Automation Master'!$E$11*FO367*FQ367+GY367</f>
        <v>0</v>
      </c>
      <c r="HA367" s="155">
        <f>'[1]Automation Master'!$E$12*FO367*FQ367+GZ367</f>
        <v>0</v>
      </c>
      <c r="HB367" s="155">
        <f>'[1]Automation Master'!$E$13*FO367*FQ367+HA367</f>
        <v>0</v>
      </c>
      <c r="HC367" s="155">
        <f>'[1]Automation Master'!$F$10*FO367*FQ367+HB367</f>
        <v>0</v>
      </c>
      <c r="HD367" s="155">
        <f>'[1]Automation Master'!$F$11*FO367*FQ367+HC367</f>
        <v>0</v>
      </c>
      <c r="HE367" s="155">
        <f>'[1]Automation Master'!$F$12*FO367*FQ367+HD367</f>
        <v>0</v>
      </c>
      <c r="HF367" s="156">
        <f>'[1]Automation Master'!$F$13*FO367*FQ367+HE367</f>
        <v>0</v>
      </c>
      <c r="HG367" s="157"/>
      <c r="HH367" s="157"/>
      <c r="HI367" s="157"/>
      <c r="HJ367" s="157"/>
      <c r="HK367" s="157"/>
      <c r="HL367" s="157"/>
      <c r="HM367" s="157"/>
      <c r="HN367" s="157"/>
      <c r="HO367" s="157"/>
      <c r="HP367" s="157"/>
      <c r="HQ367" s="157"/>
      <c r="HR367" s="157"/>
      <c r="HS367" s="157"/>
      <c r="HT367" s="157"/>
      <c r="HU367" s="157"/>
      <c r="HV367" s="157"/>
      <c r="HW367" s="157"/>
      <c r="HX367" s="157"/>
      <c r="HY367" s="42"/>
      <c r="HZ367" s="42"/>
      <c r="IA367" s="148">
        <f t="shared" si="559"/>
        <v>1</v>
      </c>
      <c r="IB367" s="148">
        <f t="shared" si="560"/>
        <v>1</v>
      </c>
      <c r="IC367" s="148">
        <f t="shared" si="561"/>
        <v>1</v>
      </c>
      <c r="ID367" s="148">
        <f t="shared" si="562"/>
        <v>1</v>
      </c>
      <c r="IE367" s="148">
        <f t="shared" si="563"/>
        <v>1</v>
      </c>
      <c r="IH367">
        <f t="shared" ref="IH367:IH373" si="574">(EA367)*(1-GP367)*(1-EZ367)</f>
        <v>0.98932175336809691</v>
      </c>
      <c r="II367">
        <f t="shared" ref="II367:II373" si="575">(EB367)*(1-GT367)*(1-FA367)</f>
        <v>0.98177757212265748</v>
      </c>
      <c r="IJ367">
        <f t="shared" ref="IJ367:IJ373" si="576">(EC367)*(1-GX367)*(1-FB367)</f>
        <v>0.97643844880670594</v>
      </c>
      <c r="IK367">
        <f t="shared" ref="IK367:IK373" si="577">(ED367)*(1-HB367)*(1-FC367)</f>
        <v>0.9726695616579758</v>
      </c>
      <c r="IL367">
        <f t="shared" ref="IL367:IL373" si="578">(EE367)*(1-HF367)*(1-FD367)</f>
        <v>0.9726695616579758</v>
      </c>
      <c r="IN367" s="42">
        <f t="shared" si="564"/>
        <v>1.0678246631903088E-2</v>
      </c>
      <c r="IO367" s="42">
        <f t="shared" si="565"/>
        <v>1.8222427877342517E-2</v>
      </c>
      <c r="IP367" s="42">
        <f t="shared" si="566"/>
        <v>2.3561551193294061E-2</v>
      </c>
      <c r="IQ367" s="42">
        <f t="shared" si="567"/>
        <v>2.7330438342024199E-2</v>
      </c>
      <c r="IR367" s="42">
        <f t="shared" si="568"/>
        <v>2.7330438342024199E-2</v>
      </c>
      <c r="IT367" s="9">
        <f t="shared" si="549"/>
        <v>0</v>
      </c>
      <c r="IU367" s="9">
        <f t="shared" si="550"/>
        <v>0</v>
      </c>
      <c r="IV367" s="9">
        <f t="shared" si="551"/>
        <v>0</v>
      </c>
      <c r="IW367" s="9">
        <f t="shared" si="552"/>
        <v>0</v>
      </c>
      <c r="IX367" s="9">
        <f t="shared" si="553"/>
        <v>0</v>
      </c>
    </row>
    <row r="368" spans="1:258" ht="15.75" hidden="1" thickBot="1" x14ac:dyDescent="0.3">
      <c r="A368">
        <v>23</v>
      </c>
      <c r="B368" t="s">
        <v>446</v>
      </c>
      <c r="C368" t="s">
        <v>306</v>
      </c>
      <c r="D368" t="s">
        <v>288</v>
      </c>
      <c r="E368" t="s">
        <v>333</v>
      </c>
      <c r="F368" t="s">
        <v>333</v>
      </c>
      <c r="G368" t="s">
        <v>256</v>
      </c>
      <c r="H368">
        <v>4</v>
      </c>
      <c r="I368">
        <v>19</v>
      </c>
      <c r="L368">
        <v>4</v>
      </c>
      <c r="M368">
        <v>19</v>
      </c>
      <c r="T368">
        <v>4</v>
      </c>
      <c r="X368">
        <v>19</v>
      </c>
      <c r="Y368">
        <v>4</v>
      </c>
      <c r="AA368">
        <v>19</v>
      </c>
      <c r="AL368">
        <v>23</v>
      </c>
      <c r="AT368">
        <v>23</v>
      </c>
      <c r="AU368">
        <v>23</v>
      </c>
      <c r="AV368">
        <v>0</v>
      </c>
      <c r="AW368">
        <v>0</v>
      </c>
      <c r="AX368">
        <v>0</v>
      </c>
      <c r="BB368">
        <f t="shared" si="524"/>
        <v>23</v>
      </c>
      <c r="BD368">
        <f t="shared" si="525"/>
        <v>23</v>
      </c>
      <c r="BE368">
        <f t="shared" si="526"/>
        <v>23</v>
      </c>
      <c r="BF368">
        <f t="shared" si="527"/>
        <v>23</v>
      </c>
      <c r="BH368">
        <f t="shared" si="528"/>
        <v>0</v>
      </c>
      <c r="BK368" s="45">
        <f>IF(G368="MEA",'[1]Net Hire Rate'!$E$7,IF(G368="AMR",'[1]Net Hire Rate'!$F$7,IF(G368="EUR",'[1]Net Hire Rate'!$G$7,IF(G368="APAC",'[1]Net Hire Rate'!$H$7,0))))</f>
        <v>1.6761041902604757E-3</v>
      </c>
      <c r="BL368" s="45">
        <f>IF(G368="MEA",'[1]Net Hire Rate'!$E$8,IF(G368="AMR",'[1]Net Hire Rate'!$F$8,IF(G368="EUR",'[1]Net Hire Rate'!$G$8,IF(G368="APAC",'[1]Net Hire Rate'!$H$8,0))))</f>
        <v>1.6761041902604757E-3</v>
      </c>
      <c r="BM368" s="45">
        <f>IF(G368="MEA",'[1]Net Hire Rate'!$E$9,IF(G368="AMR",'[1]Net Hire Rate'!$F$9,IF(G368="EUR",'[1]Net Hire Rate'!$G$9,IF(G368="APAC",'[1]Net Hire Rate'!$H$9,0))))</f>
        <v>1.6761041902604757E-3</v>
      </c>
      <c r="BN368" s="45">
        <f>IF(G368="MEA",'[1]Net Hire Rate'!$E$10,IF(G368="AMR",'[1]Net Hire Rate'!$F$10,IF(G368="EUR",'[1]Net Hire Rate'!$G$10,IF(G368="APAC",'[1]Net Hire Rate'!$H$10,0))))</f>
        <v>1.6761041902604757E-3</v>
      </c>
      <c r="BO368" s="45">
        <f>IF(G368="MEA",'[1]Net Hire Rate'!$E$11,IF(G368="AMR",'[1]Net Hire Rate'!$F$11,IF(G368="EUR",'[1]Net Hire Rate'!$G$11,IF(G368="APAC",'[1]Net Hire Rate'!$H$11,0))))</f>
        <v>1.6761041902604757E-3</v>
      </c>
      <c r="BP368" s="45">
        <f>IF(G368="MEA",'[1]Net Hire Rate'!$E$12,IF(G368="AMR",'[1]Net Hire Rate'!$F$12,IF(G368="EUR",'[1]Net Hire Rate'!$G$12,IF(G368="APAC",'[1]Net Hire Rate'!$H$12,0))))</f>
        <v>1.6761041902604757E-3</v>
      </c>
      <c r="BQ368" s="147">
        <f t="shared" si="529"/>
        <v>23</v>
      </c>
      <c r="BR368" s="147">
        <f t="shared" si="512"/>
        <v>23</v>
      </c>
      <c r="BS368" s="147">
        <f t="shared" si="530"/>
        <v>23.038550396375989</v>
      </c>
      <c r="BT368" s="148">
        <f t="shared" si="513"/>
        <v>23.038550396375989</v>
      </c>
      <c r="BU368" s="149">
        <f t="shared" si="531"/>
        <v>23.077165407232879</v>
      </c>
      <c r="BV368" s="148">
        <f t="shared" si="514"/>
        <v>23.077165407232879</v>
      </c>
      <c r="BW368" s="148">
        <f t="shared" si="532"/>
        <v>23.115845140871276</v>
      </c>
      <c r="BX368" s="148">
        <f t="shared" si="515"/>
        <v>23.115845140871276</v>
      </c>
      <c r="BY368" s="148">
        <f t="shared" si="533"/>
        <v>23.154589705773301</v>
      </c>
      <c r="BZ368" s="148">
        <f t="shared" si="516"/>
        <v>23.154589705773301</v>
      </c>
      <c r="CA368" s="148">
        <f t="shared" si="534"/>
        <v>23.193399210602909</v>
      </c>
      <c r="CB368" s="148">
        <f t="shared" si="517"/>
        <v>23.193399210602909</v>
      </c>
      <c r="CC368" s="148"/>
      <c r="CD368" s="38"/>
      <c r="CE368" s="38"/>
      <c r="CF368" s="38"/>
      <c r="CG368" s="38"/>
      <c r="CH368" s="38"/>
      <c r="CI368" s="38"/>
      <c r="CJ368" s="38"/>
      <c r="CK368" s="41"/>
      <c r="CL368" s="41"/>
      <c r="CM368" s="40"/>
      <c r="CN368" s="41"/>
      <c r="CO368" s="41"/>
      <c r="CP368" s="41"/>
      <c r="CQ368" s="41"/>
      <c r="CR368" s="41"/>
      <c r="CS368" s="41"/>
      <c r="CT368" s="41"/>
      <c r="CU368" s="40"/>
      <c r="CV368" s="41"/>
      <c r="CW368" s="41"/>
      <c r="CX368" s="41"/>
      <c r="CY368" s="41"/>
      <c r="CZ368" s="41"/>
      <c r="DA368" s="41"/>
      <c r="DB368" s="41"/>
      <c r="DC368" s="40"/>
      <c r="DD368" s="41"/>
      <c r="DE368" s="41"/>
      <c r="DF368" s="41"/>
      <c r="DG368" s="41"/>
      <c r="DH368" s="41"/>
      <c r="DI368" s="41"/>
      <c r="DJ368" s="41"/>
      <c r="DK368" s="40"/>
      <c r="DL368" s="41"/>
      <c r="DM368" s="41"/>
      <c r="DN368" s="41"/>
      <c r="DO368" s="41"/>
      <c r="DP368" s="41"/>
      <c r="DQ368" s="41"/>
      <c r="DR368" s="15"/>
      <c r="DS368" s="151">
        <f t="shared" si="518"/>
        <v>23</v>
      </c>
      <c r="DT368" s="152">
        <f t="shared" si="519"/>
        <v>0</v>
      </c>
      <c r="DU368" s="7">
        <f t="shared" si="520"/>
        <v>0</v>
      </c>
      <c r="DV368" s="7">
        <f t="shared" si="521"/>
        <v>0</v>
      </c>
      <c r="DW368">
        <f t="shared" si="522"/>
        <v>0</v>
      </c>
      <c r="DX368">
        <f t="shared" si="523"/>
        <v>0</v>
      </c>
      <c r="DZ368">
        <f t="shared" si="535"/>
        <v>23</v>
      </c>
      <c r="EA368">
        <f t="shared" si="536"/>
        <v>23</v>
      </c>
      <c r="EB368">
        <f t="shared" si="537"/>
        <v>23</v>
      </c>
      <c r="EC368">
        <f t="shared" si="538"/>
        <v>23</v>
      </c>
      <c r="ED368">
        <f t="shared" si="539"/>
        <v>23</v>
      </c>
      <c r="EE368">
        <f t="shared" si="540"/>
        <v>23</v>
      </c>
      <c r="EG368">
        <f t="shared" si="541"/>
        <v>23</v>
      </c>
      <c r="EH368">
        <f t="shared" si="542"/>
        <v>23</v>
      </c>
      <c r="EI368">
        <f t="shared" si="543"/>
        <v>23</v>
      </c>
      <c r="EJ368">
        <f t="shared" si="544"/>
        <v>23</v>
      </c>
      <c r="EK368">
        <f t="shared" si="545"/>
        <v>23</v>
      </c>
      <c r="EM368">
        <f>IF($EM$9='[1]L&amp;D Numbers'!$E$6,'[1]L&amp;D Numbers'!$E$7)</f>
        <v>350</v>
      </c>
      <c r="EN368">
        <f>IF($EN$9='[1]L&amp;D Numbers'!$F$6,'[1]L&amp;D Numbers'!$F$7)</f>
        <v>2000</v>
      </c>
      <c r="EO368">
        <f>IF($EO$9='[1]L&amp;D Numbers'!$G$6,'[1]L&amp;D Numbers'!$G$7)</f>
        <v>2000</v>
      </c>
      <c r="EP368">
        <f>IF($EP$9='[1]L&amp;D Numbers'!$H$6,'[1]L&amp;D Numbers'!$H$7)</f>
        <v>2000</v>
      </c>
      <c r="EQ368">
        <f>IF($EQ$9='[1]L&amp;D Numbers'!$I$6,'[1]L&amp;D Numbers'!$I$7)</f>
        <v>2000</v>
      </c>
      <c r="ER368">
        <f>IF($ER$9='[1]L&amp;D Numbers'!$J$6,'[1]L&amp;D Numbers'!$J$7)</f>
        <v>0</v>
      </c>
      <c r="ET368" s="45">
        <f>'[1]L&amp;D Master'!$E$10</f>
        <v>1.0678246631903041E-2</v>
      </c>
      <c r="EU368" s="45">
        <f>ET368+'[1]L&amp;D Master'!$F$10</f>
        <v>1.8222427877342538E-2</v>
      </c>
      <c r="EV368" s="45">
        <f>EU368+'[1]L&amp;D Master'!$G$10</f>
        <v>2.3561551193294058E-2</v>
      </c>
      <c r="EW368" s="45">
        <f>EV368+'[1]L&amp;D Master'!$H$10</f>
        <v>2.7330438342024234E-2</v>
      </c>
      <c r="EX368" s="45">
        <f>EW368+'[1]L&amp;D Master'!$I$10</f>
        <v>2.9999999999999995E-2</v>
      </c>
      <c r="EY368" s="45"/>
      <c r="EZ368" s="45">
        <f t="shared" si="546"/>
        <v>1.0678246631903041E-2</v>
      </c>
      <c r="FA368" s="45">
        <f t="shared" si="547"/>
        <v>1.8222427877342538E-2</v>
      </c>
      <c r="FB368" s="45">
        <f t="shared" si="547"/>
        <v>2.3561551193294058E-2</v>
      </c>
      <c r="FC368" s="45">
        <f t="shared" si="547"/>
        <v>2.7330438342024234E-2</v>
      </c>
      <c r="FD368" s="45">
        <f t="shared" si="547"/>
        <v>2.7330438342024234E-2</v>
      </c>
      <c r="FE368" s="45"/>
      <c r="FF368">
        <f t="shared" si="554"/>
        <v>22.754400327466229</v>
      </c>
      <c r="FG368">
        <f t="shared" si="555"/>
        <v>22.580884158821121</v>
      </c>
      <c r="FH368">
        <f t="shared" si="556"/>
        <v>22.458084322554235</v>
      </c>
      <c r="FI368">
        <f t="shared" si="557"/>
        <v>22.371399918133445</v>
      </c>
      <c r="FJ368">
        <f t="shared" si="558"/>
        <v>22.371399918133445</v>
      </c>
      <c r="FL368" s="34"/>
      <c r="FM368" s="34"/>
      <c r="FN368" s="34"/>
      <c r="FO368" s="34"/>
      <c r="FP368" s="34"/>
      <c r="FQ368" s="153">
        <f t="shared" si="548"/>
        <v>0.125</v>
      </c>
      <c r="FR368" s="153"/>
      <c r="FS368" s="42"/>
      <c r="FT368" s="42"/>
      <c r="FU368" s="42"/>
      <c r="FV368" s="42"/>
      <c r="FW368" s="42"/>
      <c r="FX368" s="42"/>
      <c r="FY368" s="42"/>
      <c r="FZ368" s="42"/>
      <c r="GA368" s="42"/>
      <c r="GB368" s="42"/>
      <c r="GC368" s="42"/>
      <c r="GD368" s="42"/>
      <c r="GE368" s="42"/>
      <c r="GF368" s="42"/>
      <c r="GG368" s="42"/>
      <c r="GH368" s="42"/>
      <c r="GI368" s="42"/>
      <c r="GJ368" s="42"/>
      <c r="GK368" s="42"/>
      <c r="GL368" s="42"/>
      <c r="GM368" s="154">
        <f>'[1]Automation Master'!$B$10*FQ368*FO368</f>
        <v>0</v>
      </c>
      <c r="GN368" s="155">
        <f>'[1]Automation Master'!$B$11*FO368*FQ368+GM368</f>
        <v>0</v>
      </c>
      <c r="GO368" s="155">
        <f>'[1]Automation Master'!$B$12*FO368*FQ368+GN368</f>
        <v>0</v>
      </c>
      <c r="GP368" s="155">
        <f>'[1]Automation Master'!$B$13*FO368*FQ368+GO368</f>
        <v>0</v>
      </c>
      <c r="GQ368" s="155">
        <f>'[1]Automation Master'!$C$10*FO368*FQ368+GP368</f>
        <v>0</v>
      </c>
      <c r="GR368" s="155">
        <f>'[1]Automation Master'!$C$11*FO368*FQ368+GQ368</f>
        <v>0</v>
      </c>
      <c r="GS368" s="155">
        <f>'[1]Automation Master'!$C$12*FO368*FQ368+GR368</f>
        <v>0</v>
      </c>
      <c r="GT368" s="155">
        <f>'[1]Automation Master'!$C$13*FO368*FQ368+GS368</f>
        <v>0</v>
      </c>
      <c r="GU368" s="155">
        <f>'[1]Automation Master'!$D$10*FO368*FQ368+GT368</f>
        <v>0</v>
      </c>
      <c r="GV368" s="155">
        <f>'[1]Automation Master'!$D$11*FO368*FQ368+GU368</f>
        <v>0</v>
      </c>
      <c r="GW368" s="155">
        <f>'[1]Automation Master'!$D$12*FO368*FQ368+GV368</f>
        <v>0</v>
      </c>
      <c r="GX368" s="155">
        <f>'[1]Automation Master'!$D$13*FO368*FQ368+GW368</f>
        <v>0</v>
      </c>
      <c r="GY368" s="155">
        <f>'[1]Automation Master'!$E$10*FO368*FQ368+GX368</f>
        <v>0</v>
      </c>
      <c r="GZ368" s="155">
        <f>'[1]Automation Master'!$E$11*FO368*FQ368+GY368</f>
        <v>0</v>
      </c>
      <c r="HA368" s="155">
        <f>'[1]Automation Master'!$E$12*FO368*FQ368+GZ368</f>
        <v>0</v>
      </c>
      <c r="HB368" s="155">
        <f>'[1]Automation Master'!$E$13*FO368*FQ368+HA368</f>
        <v>0</v>
      </c>
      <c r="HC368" s="155">
        <f>'[1]Automation Master'!$F$10*FO368*FQ368+HB368</f>
        <v>0</v>
      </c>
      <c r="HD368" s="155">
        <f>'[1]Automation Master'!$F$11*FO368*FQ368+HC368</f>
        <v>0</v>
      </c>
      <c r="HE368" s="155">
        <f>'[1]Automation Master'!$F$12*FO368*FQ368+HD368</f>
        <v>0</v>
      </c>
      <c r="HF368" s="156">
        <f>'[1]Automation Master'!$F$13*FO368*FQ368+HE368</f>
        <v>0</v>
      </c>
      <c r="HG368" s="157"/>
      <c r="HH368" s="157"/>
      <c r="HI368" s="157"/>
      <c r="HJ368" s="157"/>
      <c r="HK368" s="157"/>
      <c r="HL368" s="157"/>
      <c r="HM368" s="157"/>
      <c r="HN368" s="157"/>
      <c r="HO368" s="157"/>
      <c r="HP368" s="157"/>
      <c r="HQ368" s="157"/>
      <c r="HR368" s="157"/>
      <c r="HS368" s="157"/>
      <c r="HT368" s="157"/>
      <c r="HU368" s="157"/>
      <c r="HV368" s="157"/>
      <c r="HW368" s="157"/>
      <c r="HX368" s="157"/>
      <c r="HY368" s="42"/>
      <c r="HZ368" s="42"/>
      <c r="IA368" s="148">
        <f t="shared" si="559"/>
        <v>23</v>
      </c>
      <c r="IB368" s="148">
        <f t="shared" si="560"/>
        <v>23</v>
      </c>
      <c r="IC368" s="148">
        <f t="shared" si="561"/>
        <v>23</v>
      </c>
      <c r="ID368" s="148">
        <f t="shared" si="562"/>
        <v>23</v>
      </c>
      <c r="IE368" s="148">
        <f t="shared" si="563"/>
        <v>23</v>
      </c>
      <c r="IH368">
        <f t="shared" si="574"/>
        <v>22.754400327466229</v>
      </c>
      <c r="II368">
        <f t="shared" si="575"/>
        <v>22.580884158821121</v>
      </c>
      <c r="IJ368">
        <f t="shared" si="576"/>
        <v>22.458084322554235</v>
      </c>
      <c r="IK368">
        <f t="shared" si="577"/>
        <v>22.371399918133445</v>
      </c>
      <c r="IL368">
        <f t="shared" si="578"/>
        <v>22.371399918133445</v>
      </c>
      <c r="IN368" s="42">
        <f t="shared" si="564"/>
        <v>1.0678246631903098E-2</v>
      </c>
      <c r="IO368" s="42">
        <f t="shared" si="565"/>
        <v>1.8222427877342569E-2</v>
      </c>
      <c r="IP368" s="42">
        <f t="shared" si="566"/>
        <v>2.356155119329412E-2</v>
      </c>
      <c r="IQ368" s="42">
        <f t="shared" si="567"/>
        <v>2.7330438342024126E-2</v>
      </c>
      <c r="IR368" s="42">
        <f t="shared" si="568"/>
        <v>2.7330438342024126E-2</v>
      </c>
      <c r="IT368" s="9">
        <f t="shared" si="549"/>
        <v>0</v>
      </c>
      <c r="IU368" s="9">
        <f t="shared" si="550"/>
        <v>0</v>
      </c>
      <c r="IV368" s="9">
        <f t="shared" si="551"/>
        <v>0</v>
      </c>
      <c r="IW368" s="9">
        <f t="shared" si="552"/>
        <v>0</v>
      </c>
      <c r="IX368" s="9">
        <f t="shared" si="553"/>
        <v>0</v>
      </c>
    </row>
    <row r="369" spans="1:258" ht="15.75" hidden="1" thickBot="1" x14ac:dyDescent="0.3">
      <c r="A369">
        <v>10</v>
      </c>
      <c r="B369" t="s">
        <v>446</v>
      </c>
      <c r="C369" t="s">
        <v>302</v>
      </c>
      <c r="D369" t="s">
        <v>288</v>
      </c>
      <c r="E369" t="s">
        <v>333</v>
      </c>
      <c r="F369" t="s">
        <v>333</v>
      </c>
      <c r="G369" t="s">
        <v>256</v>
      </c>
      <c r="H369">
        <v>5</v>
      </c>
      <c r="I369">
        <v>5</v>
      </c>
      <c r="L369">
        <v>5</v>
      </c>
      <c r="M369">
        <v>5</v>
      </c>
      <c r="T369">
        <v>5</v>
      </c>
      <c r="X369">
        <v>5</v>
      </c>
      <c r="Y369">
        <v>5</v>
      </c>
      <c r="AA369">
        <v>5</v>
      </c>
      <c r="AL369">
        <v>10</v>
      </c>
      <c r="AT369">
        <v>10</v>
      </c>
      <c r="AU369">
        <v>10</v>
      </c>
      <c r="AV369">
        <v>0</v>
      </c>
      <c r="AW369">
        <v>0</v>
      </c>
      <c r="AX369">
        <v>0</v>
      </c>
      <c r="BB369">
        <f t="shared" si="524"/>
        <v>10</v>
      </c>
      <c r="BD369">
        <f t="shared" si="525"/>
        <v>10</v>
      </c>
      <c r="BE369">
        <f t="shared" si="526"/>
        <v>10</v>
      </c>
      <c r="BF369">
        <f t="shared" si="527"/>
        <v>10</v>
      </c>
      <c r="BH369">
        <f t="shared" si="528"/>
        <v>0</v>
      </c>
      <c r="BK369" s="45">
        <f>IF(G369="MEA",'[1]Net Hire Rate'!$E$7,IF(G369="AMR",'[1]Net Hire Rate'!$F$7,IF(G369="EUR",'[1]Net Hire Rate'!$G$7,IF(G369="APAC",'[1]Net Hire Rate'!$H$7,0))))</f>
        <v>1.6761041902604757E-3</v>
      </c>
      <c r="BL369" s="45">
        <f>IF(G369="MEA",'[1]Net Hire Rate'!$E$8,IF(G369="AMR",'[1]Net Hire Rate'!$F$8,IF(G369="EUR",'[1]Net Hire Rate'!$G$8,IF(G369="APAC",'[1]Net Hire Rate'!$H$8,0))))</f>
        <v>1.6761041902604757E-3</v>
      </c>
      <c r="BM369" s="45">
        <f>IF(G369="MEA",'[1]Net Hire Rate'!$E$9,IF(G369="AMR",'[1]Net Hire Rate'!$F$9,IF(G369="EUR",'[1]Net Hire Rate'!$G$9,IF(G369="APAC",'[1]Net Hire Rate'!$H$9,0))))</f>
        <v>1.6761041902604757E-3</v>
      </c>
      <c r="BN369" s="45">
        <f>IF(G369="MEA",'[1]Net Hire Rate'!$E$10,IF(G369="AMR",'[1]Net Hire Rate'!$F$10,IF(G369="EUR",'[1]Net Hire Rate'!$G$10,IF(G369="APAC",'[1]Net Hire Rate'!$H$10,0))))</f>
        <v>1.6761041902604757E-3</v>
      </c>
      <c r="BO369" s="45">
        <f>IF(G369="MEA",'[1]Net Hire Rate'!$E$11,IF(G369="AMR",'[1]Net Hire Rate'!$F$11,IF(G369="EUR",'[1]Net Hire Rate'!$G$11,IF(G369="APAC",'[1]Net Hire Rate'!$H$11,0))))</f>
        <v>1.6761041902604757E-3</v>
      </c>
      <c r="BP369" s="45">
        <f>IF(G369="MEA",'[1]Net Hire Rate'!$E$12,IF(G369="AMR",'[1]Net Hire Rate'!$F$12,IF(G369="EUR",'[1]Net Hire Rate'!$G$12,IF(G369="APAC",'[1]Net Hire Rate'!$H$12,0))))</f>
        <v>1.6761041902604757E-3</v>
      </c>
      <c r="BQ369" s="147">
        <f t="shared" si="529"/>
        <v>10</v>
      </c>
      <c r="BR369" s="147">
        <f t="shared" si="512"/>
        <v>10</v>
      </c>
      <c r="BS369" s="147">
        <f t="shared" si="530"/>
        <v>10.016761041902605</v>
      </c>
      <c r="BT369" s="148">
        <f t="shared" si="513"/>
        <v>10.016761041902605</v>
      </c>
      <c r="BU369" s="149">
        <f t="shared" si="531"/>
        <v>10.033550177057775</v>
      </c>
      <c r="BV369" s="148">
        <f t="shared" si="514"/>
        <v>10.033550177057775</v>
      </c>
      <c r="BW369" s="148">
        <f t="shared" si="532"/>
        <v>10.050367452552729</v>
      </c>
      <c r="BX369" s="148">
        <f t="shared" si="515"/>
        <v>10.050367452552729</v>
      </c>
      <c r="BY369" s="148">
        <f t="shared" si="533"/>
        <v>10.067212915553609</v>
      </c>
      <c r="BZ369" s="148">
        <f t="shared" si="516"/>
        <v>10.067212915553609</v>
      </c>
      <c r="CA369" s="148">
        <f t="shared" si="534"/>
        <v>10.084086613305614</v>
      </c>
      <c r="CB369" s="148">
        <f t="shared" si="517"/>
        <v>10.084086613305614</v>
      </c>
      <c r="CC369" s="148"/>
      <c r="CD369" s="38"/>
      <c r="CE369" s="38"/>
      <c r="CF369" s="38"/>
      <c r="CG369" s="38"/>
      <c r="CH369" s="38"/>
      <c r="CI369" s="38"/>
      <c r="CJ369" s="38"/>
      <c r="CK369" s="41"/>
      <c r="CL369" s="41"/>
      <c r="CM369" s="40"/>
      <c r="CN369" s="41"/>
      <c r="CO369" s="41"/>
      <c r="CP369" s="41"/>
      <c r="CQ369" s="41"/>
      <c r="CR369" s="41"/>
      <c r="CS369" s="41"/>
      <c r="CT369" s="41"/>
      <c r="CU369" s="40"/>
      <c r="CV369" s="41"/>
      <c r="CW369" s="41"/>
      <c r="CX369" s="41"/>
      <c r="CY369" s="41"/>
      <c r="CZ369" s="41"/>
      <c r="DA369" s="41"/>
      <c r="DB369" s="41"/>
      <c r="DC369" s="40"/>
      <c r="DD369" s="41"/>
      <c r="DE369" s="41"/>
      <c r="DF369" s="41"/>
      <c r="DG369" s="41"/>
      <c r="DH369" s="41"/>
      <c r="DI369" s="41"/>
      <c r="DJ369" s="41"/>
      <c r="DK369" s="40"/>
      <c r="DL369" s="41"/>
      <c r="DM369" s="41"/>
      <c r="DN369" s="41"/>
      <c r="DO369" s="41"/>
      <c r="DP369" s="41"/>
      <c r="DQ369" s="41"/>
      <c r="DR369" s="15"/>
      <c r="DS369" s="151">
        <f t="shared" si="518"/>
        <v>10</v>
      </c>
      <c r="DT369" s="152">
        <f t="shared" si="519"/>
        <v>0</v>
      </c>
      <c r="DU369" s="7">
        <f t="shared" si="520"/>
        <v>0</v>
      </c>
      <c r="DV369" s="7">
        <f t="shared" si="521"/>
        <v>0</v>
      </c>
      <c r="DW369">
        <f t="shared" si="522"/>
        <v>0</v>
      </c>
      <c r="DX369">
        <f t="shared" si="523"/>
        <v>0</v>
      </c>
      <c r="DZ369">
        <f t="shared" si="535"/>
        <v>10</v>
      </c>
      <c r="EA369">
        <f t="shared" si="536"/>
        <v>10</v>
      </c>
      <c r="EB369">
        <f t="shared" si="537"/>
        <v>10</v>
      </c>
      <c r="EC369">
        <f t="shared" si="538"/>
        <v>10</v>
      </c>
      <c r="ED369">
        <f t="shared" si="539"/>
        <v>10</v>
      </c>
      <c r="EE369">
        <f t="shared" si="540"/>
        <v>10</v>
      </c>
      <c r="EG369">
        <f t="shared" si="541"/>
        <v>10</v>
      </c>
      <c r="EH369">
        <f t="shared" si="542"/>
        <v>10</v>
      </c>
      <c r="EI369">
        <f t="shared" si="543"/>
        <v>10</v>
      </c>
      <c r="EJ369">
        <f t="shared" si="544"/>
        <v>10</v>
      </c>
      <c r="EK369">
        <f t="shared" si="545"/>
        <v>10</v>
      </c>
      <c r="EM369">
        <f>IF($EM$9='[1]L&amp;D Numbers'!$E$6,'[1]L&amp;D Numbers'!$E$7)</f>
        <v>350</v>
      </c>
      <c r="EN369">
        <f>IF($EN$9='[1]L&amp;D Numbers'!$F$6,'[1]L&amp;D Numbers'!$F$7)</f>
        <v>2000</v>
      </c>
      <c r="EO369">
        <f>IF($EO$9='[1]L&amp;D Numbers'!$G$6,'[1]L&amp;D Numbers'!$G$7)</f>
        <v>2000</v>
      </c>
      <c r="EP369">
        <f>IF($EP$9='[1]L&amp;D Numbers'!$H$6,'[1]L&amp;D Numbers'!$H$7)</f>
        <v>2000</v>
      </c>
      <c r="EQ369">
        <f>IF($EQ$9='[1]L&amp;D Numbers'!$I$6,'[1]L&amp;D Numbers'!$I$7)</f>
        <v>2000</v>
      </c>
      <c r="ER369">
        <f>IF($ER$9='[1]L&amp;D Numbers'!$J$6,'[1]L&amp;D Numbers'!$J$7)</f>
        <v>0</v>
      </c>
      <c r="ET369" s="45">
        <f>'[1]L&amp;D Master'!$E$10</f>
        <v>1.0678246631903041E-2</v>
      </c>
      <c r="EU369" s="45">
        <f>ET369+'[1]L&amp;D Master'!$F$10</f>
        <v>1.8222427877342538E-2</v>
      </c>
      <c r="EV369" s="45">
        <f>EU369+'[1]L&amp;D Master'!$G$10</f>
        <v>2.3561551193294058E-2</v>
      </c>
      <c r="EW369" s="45">
        <f>EV369+'[1]L&amp;D Master'!$H$10</f>
        <v>2.7330438342024234E-2</v>
      </c>
      <c r="EX369" s="45">
        <f>EW369+'[1]L&amp;D Master'!$I$10</f>
        <v>2.9999999999999995E-2</v>
      </c>
      <c r="EY369" s="45"/>
      <c r="EZ369" s="45">
        <f t="shared" si="546"/>
        <v>1.0678246631903041E-2</v>
      </c>
      <c r="FA369" s="45">
        <f t="shared" si="547"/>
        <v>1.8222427877342538E-2</v>
      </c>
      <c r="FB369" s="45">
        <f t="shared" si="547"/>
        <v>2.3561551193294058E-2</v>
      </c>
      <c r="FC369" s="45">
        <f t="shared" si="547"/>
        <v>2.7330438342024234E-2</v>
      </c>
      <c r="FD369" s="45">
        <f t="shared" si="547"/>
        <v>2.7330438342024234E-2</v>
      </c>
      <c r="FE369" s="45"/>
      <c r="FF369">
        <f t="shared" si="554"/>
        <v>9.8932175336809696</v>
      </c>
      <c r="FG369">
        <f t="shared" si="555"/>
        <v>9.8177757212265746</v>
      </c>
      <c r="FH369">
        <f t="shared" si="556"/>
        <v>9.7643844880670585</v>
      </c>
      <c r="FI369">
        <f t="shared" si="557"/>
        <v>9.7266956165797573</v>
      </c>
      <c r="FJ369">
        <f t="shared" si="558"/>
        <v>9.7266956165797573</v>
      </c>
      <c r="FL369" s="34"/>
      <c r="FM369" s="34"/>
      <c r="FN369" s="34"/>
      <c r="FO369" s="34"/>
      <c r="FP369" s="34"/>
      <c r="FQ369" s="153">
        <f t="shared" si="548"/>
        <v>0.125</v>
      </c>
      <c r="FR369" s="153"/>
      <c r="FS369" s="42"/>
      <c r="FT369" s="42"/>
      <c r="FU369" s="42"/>
      <c r="FV369" s="42"/>
      <c r="FW369" s="42"/>
      <c r="FX369" s="42"/>
      <c r="FY369" s="42"/>
      <c r="FZ369" s="42"/>
      <c r="GA369" s="42"/>
      <c r="GB369" s="42"/>
      <c r="GC369" s="42"/>
      <c r="GD369" s="42"/>
      <c r="GE369" s="42"/>
      <c r="GF369" s="42"/>
      <c r="GG369" s="42"/>
      <c r="GH369" s="42"/>
      <c r="GI369" s="42"/>
      <c r="GJ369" s="42"/>
      <c r="GK369" s="42"/>
      <c r="GL369" s="42"/>
      <c r="GM369" s="154">
        <f>'[1]Automation Master'!$B$10*FQ369*FO369</f>
        <v>0</v>
      </c>
      <c r="GN369" s="155">
        <f>'[1]Automation Master'!$B$11*FO369*FQ369+GM369</f>
        <v>0</v>
      </c>
      <c r="GO369" s="155">
        <f>'[1]Automation Master'!$B$12*FO369*FQ369+GN369</f>
        <v>0</v>
      </c>
      <c r="GP369" s="155">
        <f>'[1]Automation Master'!$B$13*FO369*FQ369+GO369</f>
        <v>0</v>
      </c>
      <c r="GQ369" s="155">
        <f>'[1]Automation Master'!$C$10*FO369*FQ369+GP369</f>
        <v>0</v>
      </c>
      <c r="GR369" s="155">
        <f>'[1]Automation Master'!$C$11*FO369*FQ369+GQ369</f>
        <v>0</v>
      </c>
      <c r="GS369" s="155">
        <f>'[1]Automation Master'!$C$12*FO369*FQ369+GR369</f>
        <v>0</v>
      </c>
      <c r="GT369" s="155">
        <f>'[1]Automation Master'!$C$13*FO369*FQ369+GS369</f>
        <v>0</v>
      </c>
      <c r="GU369" s="155">
        <f>'[1]Automation Master'!$D$10*FO369*FQ369+GT369</f>
        <v>0</v>
      </c>
      <c r="GV369" s="155">
        <f>'[1]Automation Master'!$D$11*FO369*FQ369+GU369</f>
        <v>0</v>
      </c>
      <c r="GW369" s="155">
        <f>'[1]Automation Master'!$D$12*FO369*FQ369+GV369</f>
        <v>0</v>
      </c>
      <c r="GX369" s="155">
        <f>'[1]Automation Master'!$D$13*FO369*FQ369+GW369</f>
        <v>0</v>
      </c>
      <c r="GY369" s="155">
        <f>'[1]Automation Master'!$E$10*FO369*FQ369+GX369</f>
        <v>0</v>
      </c>
      <c r="GZ369" s="155">
        <f>'[1]Automation Master'!$E$11*FO369*FQ369+GY369</f>
        <v>0</v>
      </c>
      <c r="HA369" s="155">
        <f>'[1]Automation Master'!$E$12*FO369*FQ369+GZ369</f>
        <v>0</v>
      </c>
      <c r="HB369" s="155">
        <f>'[1]Automation Master'!$E$13*FO369*FQ369+HA369</f>
        <v>0</v>
      </c>
      <c r="HC369" s="155">
        <f>'[1]Automation Master'!$F$10*FO369*FQ369+HB369</f>
        <v>0</v>
      </c>
      <c r="HD369" s="155">
        <f>'[1]Automation Master'!$F$11*FO369*FQ369+HC369</f>
        <v>0</v>
      </c>
      <c r="HE369" s="155">
        <f>'[1]Automation Master'!$F$12*FO369*FQ369+HD369</f>
        <v>0</v>
      </c>
      <c r="HF369" s="156">
        <f>'[1]Automation Master'!$F$13*FO369*FQ369+HE369</f>
        <v>0</v>
      </c>
      <c r="HG369" s="157"/>
      <c r="HH369" s="157"/>
      <c r="HI369" s="157"/>
      <c r="HJ369" s="157"/>
      <c r="HK369" s="157"/>
      <c r="HL369" s="157"/>
      <c r="HM369" s="157"/>
      <c r="HN369" s="157"/>
      <c r="HO369" s="157"/>
      <c r="HP369" s="157"/>
      <c r="HQ369" s="157"/>
      <c r="HR369" s="157"/>
      <c r="HS369" s="157"/>
      <c r="HT369" s="157"/>
      <c r="HU369" s="157"/>
      <c r="HV369" s="157"/>
      <c r="HW369" s="157"/>
      <c r="HX369" s="157"/>
      <c r="HY369" s="42"/>
      <c r="HZ369" s="42"/>
      <c r="IA369" s="148">
        <f t="shared" si="559"/>
        <v>10</v>
      </c>
      <c r="IB369" s="148">
        <f t="shared" si="560"/>
        <v>10</v>
      </c>
      <c r="IC369" s="148">
        <f t="shared" si="561"/>
        <v>10</v>
      </c>
      <c r="ID369" s="148">
        <f t="shared" si="562"/>
        <v>10</v>
      </c>
      <c r="IE369" s="148">
        <f t="shared" si="563"/>
        <v>10</v>
      </c>
      <c r="IH369">
        <f t="shared" si="574"/>
        <v>9.8932175336809696</v>
      </c>
      <c r="II369">
        <f t="shared" si="575"/>
        <v>9.8177757212265746</v>
      </c>
      <c r="IJ369">
        <f t="shared" si="576"/>
        <v>9.7643844880670585</v>
      </c>
      <c r="IK369">
        <f t="shared" si="577"/>
        <v>9.7266956165797573</v>
      </c>
      <c r="IL369">
        <f t="shared" si="578"/>
        <v>9.7266956165797573</v>
      </c>
      <c r="IN369" s="42">
        <f t="shared" si="564"/>
        <v>1.0678246631903043E-2</v>
      </c>
      <c r="IO369" s="42">
        <f t="shared" si="565"/>
        <v>1.8222427877342538E-2</v>
      </c>
      <c r="IP369" s="42">
        <f t="shared" si="566"/>
        <v>2.3561551193294152E-2</v>
      </c>
      <c r="IQ369" s="42">
        <f t="shared" si="567"/>
        <v>2.7330438342024265E-2</v>
      </c>
      <c r="IR369" s="42">
        <f t="shared" si="568"/>
        <v>2.7330438342024265E-2</v>
      </c>
      <c r="IT369" s="9">
        <f t="shared" si="549"/>
        <v>0</v>
      </c>
      <c r="IU369" s="9">
        <f t="shared" si="550"/>
        <v>0</v>
      </c>
      <c r="IV369" s="9">
        <f t="shared" si="551"/>
        <v>0</v>
      </c>
      <c r="IW369" s="9">
        <f t="shared" si="552"/>
        <v>0</v>
      </c>
      <c r="IX369" s="9">
        <f t="shared" si="553"/>
        <v>0</v>
      </c>
    </row>
    <row r="370" spans="1:258" ht="15.75" hidden="1" thickBot="1" x14ac:dyDescent="0.3">
      <c r="A370">
        <v>2</v>
      </c>
      <c r="B370" t="s">
        <v>446</v>
      </c>
      <c r="C370" t="s">
        <v>281</v>
      </c>
      <c r="D370" t="s">
        <v>282</v>
      </c>
      <c r="E370" t="s">
        <v>333</v>
      </c>
      <c r="F370" t="s">
        <v>333</v>
      </c>
      <c r="G370" t="s">
        <v>273</v>
      </c>
      <c r="H370">
        <v>2</v>
      </c>
      <c r="L370">
        <v>2</v>
      </c>
      <c r="S370">
        <v>1</v>
      </c>
      <c r="T370">
        <v>1</v>
      </c>
      <c r="Z370">
        <v>2</v>
      </c>
      <c r="AG370">
        <v>2</v>
      </c>
      <c r="AT370">
        <v>1.7000000000000002</v>
      </c>
      <c r="AU370">
        <v>0</v>
      </c>
      <c r="AV370">
        <v>0</v>
      </c>
      <c r="AW370">
        <v>2</v>
      </c>
      <c r="AX370">
        <v>0</v>
      </c>
      <c r="BB370">
        <f t="shared" si="524"/>
        <v>2</v>
      </c>
      <c r="BD370">
        <f t="shared" si="525"/>
        <v>2</v>
      </c>
      <c r="BE370">
        <f t="shared" si="526"/>
        <v>2</v>
      </c>
      <c r="BF370">
        <f t="shared" si="527"/>
        <v>2</v>
      </c>
      <c r="BH370">
        <f t="shared" si="528"/>
        <v>0</v>
      </c>
      <c r="BK370" s="45">
        <f>IF(G370="MEA",'[1]Net Hire Rate'!$E$7,IF(G370="AMR",'[1]Net Hire Rate'!$F$7,IF(G370="EUR",'[1]Net Hire Rate'!$G$7,IF(G370="APAC",'[1]Net Hire Rate'!$H$7,0))))</f>
        <v>-2.2817025010969723E-2</v>
      </c>
      <c r="BL370" s="45">
        <f>IF(G370="MEA",'[1]Net Hire Rate'!$E$8,IF(G370="AMR",'[1]Net Hire Rate'!$F$8,IF(G370="EUR",'[1]Net Hire Rate'!$G$8,IF(G370="APAC",'[1]Net Hire Rate'!$H$8,0))))</f>
        <v>-2.2817025010969723E-2</v>
      </c>
      <c r="BM370" s="45">
        <f>IF(G370="MEA",'[1]Net Hire Rate'!$E$9,IF(G370="AMR",'[1]Net Hire Rate'!$F$9,IF(G370="EUR",'[1]Net Hire Rate'!$G$9,IF(G370="APAC",'[1]Net Hire Rate'!$H$9,0))))</f>
        <v>-2.2817025010969723E-2</v>
      </c>
      <c r="BN370" s="45">
        <f>IF(G370="MEA",'[1]Net Hire Rate'!$E$10,IF(G370="AMR",'[1]Net Hire Rate'!$F$10,IF(G370="EUR",'[1]Net Hire Rate'!$G$10,IF(G370="APAC",'[1]Net Hire Rate'!$H$10,0))))</f>
        <v>-2.2817025010969723E-2</v>
      </c>
      <c r="BO370" s="45">
        <f>IF(G370="MEA",'[1]Net Hire Rate'!$E$11,IF(G370="AMR",'[1]Net Hire Rate'!$F$11,IF(G370="EUR",'[1]Net Hire Rate'!$G$11,IF(G370="APAC",'[1]Net Hire Rate'!$H$11,0))))</f>
        <v>-2.2817025010969723E-2</v>
      </c>
      <c r="BP370" s="45">
        <f>IF(G370="MEA",'[1]Net Hire Rate'!$E$12,IF(G370="AMR",'[1]Net Hire Rate'!$F$12,IF(G370="EUR",'[1]Net Hire Rate'!$G$12,IF(G370="APAC",'[1]Net Hire Rate'!$H$12,0))))</f>
        <v>-2.2817025010969723E-2</v>
      </c>
      <c r="BQ370" s="147">
        <f t="shared" si="529"/>
        <v>2</v>
      </c>
      <c r="BR370" s="147">
        <f t="shared" si="512"/>
        <v>2</v>
      </c>
      <c r="BS370" s="147">
        <f t="shared" si="530"/>
        <v>1.9543659499780606</v>
      </c>
      <c r="BT370" s="148">
        <f t="shared" si="513"/>
        <v>1.9543659499780606</v>
      </c>
      <c r="BU370" s="149">
        <f t="shared" si="531"/>
        <v>1.9097731332168235</v>
      </c>
      <c r="BV370" s="148">
        <f t="shared" si="514"/>
        <v>1.9097731332168235</v>
      </c>
      <c r="BW370" s="148">
        <f t="shared" si="532"/>
        <v>1.8661977918709372</v>
      </c>
      <c r="BX370" s="148">
        <f t="shared" si="515"/>
        <v>1.8661977918709372</v>
      </c>
      <c r="BY370" s="148">
        <f t="shared" si="533"/>
        <v>1.8236167101784015</v>
      </c>
      <c r="BZ370" s="148">
        <f t="shared" si="516"/>
        <v>1.8236167101784015</v>
      </c>
      <c r="CA370" s="148">
        <f t="shared" si="534"/>
        <v>1.7820072020918387</v>
      </c>
      <c r="CB370" s="148">
        <f t="shared" si="517"/>
        <v>1.7820072020918387</v>
      </c>
      <c r="CC370" s="148"/>
      <c r="CD370" s="38"/>
      <c r="CE370" s="38"/>
      <c r="CF370" s="38"/>
      <c r="CG370" s="38"/>
      <c r="CH370" s="38"/>
      <c r="CI370" s="38"/>
      <c r="CJ370" s="38"/>
      <c r="CK370" s="41"/>
      <c r="CL370" s="41"/>
      <c r="CM370" s="40"/>
      <c r="CN370" s="41"/>
      <c r="CO370" s="41"/>
      <c r="CP370" s="41"/>
      <c r="CQ370" s="41"/>
      <c r="CR370" s="41"/>
      <c r="CS370" s="41"/>
      <c r="CT370" s="41"/>
      <c r="CU370" s="40"/>
      <c r="CV370" s="41"/>
      <c r="CW370" s="41"/>
      <c r="CX370" s="41"/>
      <c r="CY370" s="41"/>
      <c r="CZ370" s="41"/>
      <c r="DA370" s="41"/>
      <c r="DB370" s="41"/>
      <c r="DC370" s="40"/>
      <c r="DD370" s="41"/>
      <c r="DE370" s="41"/>
      <c r="DF370" s="41"/>
      <c r="DG370" s="41"/>
      <c r="DH370" s="41"/>
      <c r="DI370" s="41"/>
      <c r="DJ370" s="41"/>
      <c r="DK370" s="40"/>
      <c r="DL370" s="41"/>
      <c r="DM370" s="41"/>
      <c r="DN370" s="41"/>
      <c r="DO370" s="41"/>
      <c r="DP370" s="41"/>
      <c r="DQ370" s="41"/>
      <c r="DR370" s="15"/>
      <c r="DS370" s="151">
        <f t="shared" si="518"/>
        <v>2</v>
      </c>
      <c r="DT370" s="152">
        <f t="shared" si="519"/>
        <v>0</v>
      </c>
      <c r="DU370" s="7">
        <f t="shared" si="520"/>
        <v>0</v>
      </c>
      <c r="DV370" s="7">
        <f t="shared" si="521"/>
        <v>0</v>
      </c>
      <c r="DW370">
        <f t="shared" si="522"/>
        <v>0</v>
      </c>
      <c r="DX370">
        <f t="shared" si="523"/>
        <v>0</v>
      </c>
      <c r="DZ370">
        <f t="shared" si="535"/>
        <v>2</v>
      </c>
      <c r="EA370">
        <f t="shared" si="536"/>
        <v>2</v>
      </c>
      <c r="EB370">
        <f t="shared" si="537"/>
        <v>2</v>
      </c>
      <c r="EC370">
        <f t="shared" si="538"/>
        <v>2</v>
      </c>
      <c r="ED370">
        <f t="shared" si="539"/>
        <v>2</v>
      </c>
      <c r="EE370">
        <f t="shared" si="540"/>
        <v>2</v>
      </c>
      <c r="EG370">
        <f t="shared" si="541"/>
        <v>2</v>
      </c>
      <c r="EH370">
        <f t="shared" si="542"/>
        <v>2</v>
      </c>
      <c r="EI370">
        <f t="shared" si="543"/>
        <v>2</v>
      </c>
      <c r="EJ370">
        <f t="shared" si="544"/>
        <v>2</v>
      </c>
      <c r="EK370">
        <f t="shared" si="545"/>
        <v>2</v>
      </c>
      <c r="EM370">
        <f>IF($EM$9='[1]L&amp;D Numbers'!$E$6,'[1]L&amp;D Numbers'!$E$7)</f>
        <v>350</v>
      </c>
      <c r="EN370">
        <f>IF($EN$9='[1]L&amp;D Numbers'!$F$6,'[1]L&amp;D Numbers'!$F$7)</f>
        <v>2000</v>
      </c>
      <c r="EO370">
        <f>IF($EO$9='[1]L&amp;D Numbers'!$G$6,'[1]L&amp;D Numbers'!$G$7)</f>
        <v>2000</v>
      </c>
      <c r="EP370">
        <f>IF($EP$9='[1]L&amp;D Numbers'!$H$6,'[1]L&amp;D Numbers'!$H$7)</f>
        <v>2000</v>
      </c>
      <c r="EQ370">
        <f>IF($EQ$9='[1]L&amp;D Numbers'!$I$6,'[1]L&amp;D Numbers'!$I$7)</f>
        <v>2000</v>
      </c>
      <c r="ER370">
        <f>IF($ER$9='[1]L&amp;D Numbers'!$J$6,'[1]L&amp;D Numbers'!$J$7)</f>
        <v>0</v>
      </c>
      <c r="ET370" s="45">
        <f>'[1]L&amp;D Master'!$E$10</f>
        <v>1.0678246631903041E-2</v>
      </c>
      <c r="EU370" s="45">
        <f>ET370+'[1]L&amp;D Master'!$F$10</f>
        <v>1.8222427877342538E-2</v>
      </c>
      <c r="EV370" s="45">
        <f>EU370+'[1]L&amp;D Master'!$G$10</f>
        <v>2.3561551193294058E-2</v>
      </c>
      <c r="EW370" s="45">
        <f>EV370+'[1]L&amp;D Master'!$H$10</f>
        <v>2.7330438342024234E-2</v>
      </c>
      <c r="EX370" s="45">
        <f>EW370+'[1]L&amp;D Master'!$I$10</f>
        <v>2.9999999999999995E-2</v>
      </c>
      <c r="EY370" s="45"/>
      <c r="EZ370" s="45">
        <f t="shared" si="546"/>
        <v>1.0678246631903041E-2</v>
      </c>
      <c r="FA370" s="45">
        <f t="shared" si="547"/>
        <v>1.8222427877342538E-2</v>
      </c>
      <c r="FB370" s="45">
        <f t="shared" si="547"/>
        <v>2.3561551193294058E-2</v>
      </c>
      <c r="FC370" s="45">
        <f t="shared" si="547"/>
        <v>2.7330438342024234E-2</v>
      </c>
      <c r="FD370" s="45">
        <f t="shared" si="547"/>
        <v>2.7330438342024234E-2</v>
      </c>
      <c r="FE370" s="45"/>
      <c r="FF370">
        <f t="shared" si="554"/>
        <v>1.9786435067361938</v>
      </c>
      <c r="FG370">
        <f t="shared" si="555"/>
        <v>1.963555144245315</v>
      </c>
      <c r="FH370">
        <f t="shared" si="556"/>
        <v>1.9528768976134119</v>
      </c>
      <c r="FI370">
        <f t="shared" si="557"/>
        <v>1.9453391233159516</v>
      </c>
      <c r="FJ370">
        <f t="shared" si="558"/>
        <v>1.9453391233159516</v>
      </c>
      <c r="FL370" s="34"/>
      <c r="FM370" s="34"/>
      <c r="FN370" s="34"/>
      <c r="FO370" s="34"/>
      <c r="FP370" s="34"/>
      <c r="FQ370" s="153">
        <f t="shared" si="548"/>
        <v>0.125</v>
      </c>
      <c r="FR370" s="153"/>
      <c r="FS370" s="42"/>
      <c r="FT370" s="42"/>
      <c r="FU370" s="42"/>
      <c r="FV370" s="42"/>
      <c r="FW370" s="42"/>
      <c r="FX370" s="42"/>
      <c r="FY370" s="42"/>
      <c r="FZ370" s="42"/>
      <c r="GA370" s="42"/>
      <c r="GB370" s="42"/>
      <c r="GC370" s="42"/>
      <c r="GD370" s="42"/>
      <c r="GE370" s="42"/>
      <c r="GF370" s="42"/>
      <c r="GG370" s="42"/>
      <c r="GH370" s="42"/>
      <c r="GI370" s="42"/>
      <c r="GJ370" s="42"/>
      <c r="GK370" s="42"/>
      <c r="GL370" s="42"/>
      <c r="GM370" s="154">
        <f>'[1]Automation Master'!$B$10*FQ370*FO370</f>
        <v>0</v>
      </c>
      <c r="GN370" s="155">
        <f>'[1]Automation Master'!$B$11*FO370*FQ370+GM370</f>
        <v>0</v>
      </c>
      <c r="GO370" s="155">
        <f>'[1]Automation Master'!$B$12*FO370*FQ370+GN370</f>
        <v>0</v>
      </c>
      <c r="GP370" s="155">
        <f>'[1]Automation Master'!$B$13*FO370*FQ370+GO370</f>
        <v>0</v>
      </c>
      <c r="GQ370" s="155">
        <f>'[1]Automation Master'!$C$10*FO370*FQ370+GP370</f>
        <v>0</v>
      </c>
      <c r="GR370" s="155">
        <f>'[1]Automation Master'!$C$11*FO370*FQ370+GQ370</f>
        <v>0</v>
      </c>
      <c r="GS370" s="155">
        <f>'[1]Automation Master'!$C$12*FO370*FQ370+GR370</f>
        <v>0</v>
      </c>
      <c r="GT370" s="155">
        <f>'[1]Automation Master'!$C$13*FO370*FQ370+GS370</f>
        <v>0</v>
      </c>
      <c r="GU370" s="155">
        <f>'[1]Automation Master'!$D$10*FO370*FQ370+GT370</f>
        <v>0</v>
      </c>
      <c r="GV370" s="155">
        <f>'[1]Automation Master'!$D$11*FO370*FQ370+GU370</f>
        <v>0</v>
      </c>
      <c r="GW370" s="155">
        <f>'[1]Automation Master'!$D$12*FO370*FQ370+GV370</f>
        <v>0</v>
      </c>
      <c r="GX370" s="155">
        <f>'[1]Automation Master'!$D$13*FO370*FQ370+GW370</f>
        <v>0</v>
      </c>
      <c r="GY370" s="155">
        <f>'[1]Automation Master'!$E$10*FO370*FQ370+GX370</f>
        <v>0</v>
      </c>
      <c r="GZ370" s="155">
        <f>'[1]Automation Master'!$E$11*FO370*FQ370+GY370</f>
        <v>0</v>
      </c>
      <c r="HA370" s="155">
        <f>'[1]Automation Master'!$E$12*FO370*FQ370+GZ370</f>
        <v>0</v>
      </c>
      <c r="HB370" s="155">
        <f>'[1]Automation Master'!$E$13*FO370*FQ370+HA370</f>
        <v>0</v>
      </c>
      <c r="HC370" s="155">
        <f>'[1]Automation Master'!$F$10*FO370*FQ370+HB370</f>
        <v>0</v>
      </c>
      <c r="HD370" s="155">
        <f>'[1]Automation Master'!$F$11*FO370*FQ370+HC370</f>
        <v>0</v>
      </c>
      <c r="HE370" s="155">
        <f>'[1]Automation Master'!$F$12*FO370*FQ370+HD370</f>
        <v>0</v>
      </c>
      <c r="HF370" s="156">
        <f>'[1]Automation Master'!$F$13*FO370*FQ370+HE370</f>
        <v>0</v>
      </c>
      <c r="HG370" s="157"/>
      <c r="HH370" s="157"/>
      <c r="HI370" s="157"/>
      <c r="HJ370" s="157"/>
      <c r="HK370" s="157"/>
      <c r="HL370" s="157"/>
      <c r="HM370" s="157"/>
      <c r="HN370" s="157"/>
      <c r="HO370" s="157"/>
      <c r="HP370" s="157"/>
      <c r="HQ370" s="157"/>
      <c r="HR370" s="157"/>
      <c r="HS370" s="157"/>
      <c r="HT370" s="157"/>
      <c r="HU370" s="157"/>
      <c r="HV370" s="157"/>
      <c r="HW370" s="157"/>
      <c r="HX370" s="157"/>
      <c r="HY370" s="42"/>
      <c r="HZ370" s="42"/>
      <c r="IA370" s="148">
        <f t="shared" si="559"/>
        <v>2</v>
      </c>
      <c r="IB370" s="148">
        <f t="shared" si="560"/>
        <v>2</v>
      </c>
      <c r="IC370" s="148">
        <f t="shared" si="561"/>
        <v>2</v>
      </c>
      <c r="ID370" s="148">
        <f t="shared" si="562"/>
        <v>2</v>
      </c>
      <c r="IE370" s="148">
        <f t="shared" si="563"/>
        <v>2</v>
      </c>
      <c r="IH370">
        <f t="shared" si="574"/>
        <v>1.9786435067361938</v>
      </c>
      <c r="II370">
        <f t="shared" si="575"/>
        <v>1.963555144245315</v>
      </c>
      <c r="IJ370">
        <f t="shared" si="576"/>
        <v>1.9528768976134119</v>
      </c>
      <c r="IK370">
        <f t="shared" si="577"/>
        <v>1.9453391233159516</v>
      </c>
      <c r="IL370">
        <f t="shared" si="578"/>
        <v>1.9453391233159516</v>
      </c>
      <c r="IN370" s="42">
        <f t="shared" si="564"/>
        <v>1.0678246631903088E-2</v>
      </c>
      <c r="IO370" s="42">
        <f t="shared" si="565"/>
        <v>1.8222427877342517E-2</v>
      </c>
      <c r="IP370" s="42">
        <f t="shared" si="566"/>
        <v>2.3561551193294061E-2</v>
      </c>
      <c r="IQ370" s="42">
        <f t="shared" si="567"/>
        <v>2.7330438342024199E-2</v>
      </c>
      <c r="IR370" s="42">
        <f t="shared" si="568"/>
        <v>2.7330438342024199E-2</v>
      </c>
      <c r="IT370" s="9">
        <f t="shared" si="549"/>
        <v>0</v>
      </c>
      <c r="IU370" s="9">
        <f t="shared" si="550"/>
        <v>0</v>
      </c>
      <c r="IV370" s="9">
        <f t="shared" si="551"/>
        <v>0</v>
      </c>
      <c r="IW370" s="9">
        <f t="shared" si="552"/>
        <v>0</v>
      </c>
      <c r="IX370" s="9">
        <f t="shared" si="553"/>
        <v>0</v>
      </c>
    </row>
    <row r="371" spans="1:258" ht="15.75" hidden="1" thickBot="1" x14ac:dyDescent="0.3">
      <c r="A371">
        <v>30</v>
      </c>
      <c r="B371" t="s">
        <v>446</v>
      </c>
      <c r="C371" t="s">
        <v>301</v>
      </c>
      <c r="D371" t="s">
        <v>288</v>
      </c>
      <c r="E371" t="s">
        <v>333</v>
      </c>
      <c r="F371" t="s">
        <v>333</v>
      </c>
      <c r="G371" t="s">
        <v>256</v>
      </c>
      <c r="H371">
        <v>5</v>
      </c>
      <c r="I371">
        <v>25</v>
      </c>
      <c r="L371">
        <v>5</v>
      </c>
      <c r="M371">
        <v>25</v>
      </c>
      <c r="T371">
        <v>2</v>
      </c>
      <c r="U371">
        <v>3</v>
      </c>
      <c r="X371">
        <v>25</v>
      </c>
      <c r="Y371">
        <v>5</v>
      </c>
      <c r="AA371">
        <v>25</v>
      </c>
      <c r="AL371">
        <v>30</v>
      </c>
      <c r="AT371">
        <v>30</v>
      </c>
      <c r="AU371">
        <v>30</v>
      </c>
      <c r="AV371">
        <v>0</v>
      </c>
      <c r="AW371">
        <v>0</v>
      </c>
      <c r="AX371">
        <v>0</v>
      </c>
      <c r="BB371">
        <f t="shared" si="524"/>
        <v>30</v>
      </c>
      <c r="BD371">
        <f t="shared" si="525"/>
        <v>30</v>
      </c>
      <c r="BE371">
        <f t="shared" si="526"/>
        <v>30</v>
      </c>
      <c r="BF371">
        <f t="shared" si="527"/>
        <v>30</v>
      </c>
      <c r="BH371">
        <f t="shared" si="528"/>
        <v>0</v>
      </c>
      <c r="BK371" s="45">
        <f>IF(G371="MEA",'[1]Net Hire Rate'!$E$7,IF(G371="AMR",'[1]Net Hire Rate'!$F$7,IF(G371="EUR",'[1]Net Hire Rate'!$G$7,IF(G371="APAC",'[1]Net Hire Rate'!$H$7,0))))</f>
        <v>1.6761041902604757E-3</v>
      </c>
      <c r="BL371" s="45">
        <f>IF(G371="MEA",'[1]Net Hire Rate'!$E$8,IF(G371="AMR",'[1]Net Hire Rate'!$F$8,IF(G371="EUR",'[1]Net Hire Rate'!$G$8,IF(G371="APAC",'[1]Net Hire Rate'!$H$8,0))))</f>
        <v>1.6761041902604757E-3</v>
      </c>
      <c r="BM371" s="45">
        <f>IF(G371="MEA",'[1]Net Hire Rate'!$E$9,IF(G371="AMR",'[1]Net Hire Rate'!$F$9,IF(G371="EUR",'[1]Net Hire Rate'!$G$9,IF(G371="APAC",'[1]Net Hire Rate'!$H$9,0))))</f>
        <v>1.6761041902604757E-3</v>
      </c>
      <c r="BN371" s="45">
        <f>IF(G371="MEA",'[1]Net Hire Rate'!$E$10,IF(G371="AMR",'[1]Net Hire Rate'!$F$10,IF(G371="EUR",'[1]Net Hire Rate'!$G$10,IF(G371="APAC",'[1]Net Hire Rate'!$H$10,0))))</f>
        <v>1.6761041902604757E-3</v>
      </c>
      <c r="BO371" s="45">
        <f>IF(G371="MEA",'[1]Net Hire Rate'!$E$11,IF(G371="AMR",'[1]Net Hire Rate'!$F$11,IF(G371="EUR",'[1]Net Hire Rate'!$G$11,IF(G371="APAC",'[1]Net Hire Rate'!$H$11,0))))</f>
        <v>1.6761041902604757E-3</v>
      </c>
      <c r="BP371" s="45">
        <f>IF(G371="MEA",'[1]Net Hire Rate'!$E$12,IF(G371="AMR",'[1]Net Hire Rate'!$F$12,IF(G371="EUR",'[1]Net Hire Rate'!$G$12,IF(G371="APAC",'[1]Net Hire Rate'!$H$12,0))))</f>
        <v>1.6761041902604757E-3</v>
      </c>
      <c r="BQ371" s="147">
        <f t="shared" si="529"/>
        <v>30</v>
      </c>
      <c r="BR371" s="147">
        <f t="shared" si="512"/>
        <v>30</v>
      </c>
      <c r="BS371" s="147">
        <f t="shared" si="530"/>
        <v>30.050283125707814</v>
      </c>
      <c r="BT371" s="148">
        <f t="shared" si="513"/>
        <v>30.050283125707814</v>
      </c>
      <c r="BU371" s="149">
        <f t="shared" si="531"/>
        <v>30.100650531173326</v>
      </c>
      <c r="BV371" s="148">
        <f t="shared" si="514"/>
        <v>30.100650531173326</v>
      </c>
      <c r="BW371" s="148">
        <f t="shared" si="532"/>
        <v>30.151102357658189</v>
      </c>
      <c r="BX371" s="148">
        <f t="shared" si="515"/>
        <v>30.151102357658189</v>
      </c>
      <c r="BY371" s="148">
        <f t="shared" si="533"/>
        <v>30.20163874666083</v>
      </c>
      <c r="BZ371" s="148">
        <f t="shared" si="516"/>
        <v>30.20163874666083</v>
      </c>
      <c r="CA371" s="148">
        <f t="shared" si="534"/>
        <v>30.252259839916839</v>
      </c>
      <c r="CB371" s="148">
        <f t="shared" si="517"/>
        <v>30.252259839916839</v>
      </c>
      <c r="CC371" s="148"/>
      <c r="CD371" s="38"/>
      <c r="CE371" s="38"/>
      <c r="CF371" s="38"/>
      <c r="CG371" s="38"/>
      <c r="CH371" s="38"/>
      <c r="CI371" s="38"/>
      <c r="CJ371" s="38"/>
      <c r="CK371" s="41"/>
      <c r="CL371" s="41"/>
      <c r="CM371" s="40"/>
      <c r="CN371" s="41"/>
      <c r="CO371" s="41"/>
      <c r="CP371" s="41"/>
      <c r="CQ371" s="41"/>
      <c r="CR371" s="41"/>
      <c r="CS371" s="41"/>
      <c r="CT371" s="41"/>
      <c r="CU371" s="40"/>
      <c r="CV371" s="41"/>
      <c r="CW371" s="41"/>
      <c r="CX371" s="41"/>
      <c r="CY371" s="41"/>
      <c r="CZ371" s="41"/>
      <c r="DA371" s="41"/>
      <c r="DB371" s="41"/>
      <c r="DC371" s="40"/>
      <c r="DD371" s="41"/>
      <c r="DE371" s="41"/>
      <c r="DF371" s="41"/>
      <c r="DG371" s="41"/>
      <c r="DH371" s="41"/>
      <c r="DI371" s="41"/>
      <c r="DJ371" s="41"/>
      <c r="DK371" s="40"/>
      <c r="DL371" s="41"/>
      <c r="DM371" s="41"/>
      <c r="DN371" s="41"/>
      <c r="DO371" s="41"/>
      <c r="DP371" s="41"/>
      <c r="DQ371" s="41"/>
      <c r="DR371" s="15"/>
      <c r="DS371" s="151">
        <f t="shared" si="518"/>
        <v>30</v>
      </c>
      <c r="DT371" s="152">
        <f t="shared" si="519"/>
        <v>0</v>
      </c>
      <c r="DU371" s="7">
        <f t="shared" si="520"/>
        <v>0</v>
      </c>
      <c r="DV371" s="7">
        <f t="shared" si="521"/>
        <v>0</v>
      </c>
      <c r="DW371">
        <f t="shared" si="522"/>
        <v>0</v>
      </c>
      <c r="DX371">
        <f t="shared" si="523"/>
        <v>0</v>
      </c>
      <c r="DZ371">
        <f t="shared" si="535"/>
        <v>30</v>
      </c>
      <c r="EA371">
        <f t="shared" si="536"/>
        <v>30</v>
      </c>
      <c r="EB371">
        <f t="shared" si="537"/>
        <v>30</v>
      </c>
      <c r="EC371">
        <f t="shared" si="538"/>
        <v>30</v>
      </c>
      <c r="ED371">
        <f t="shared" si="539"/>
        <v>30</v>
      </c>
      <c r="EE371">
        <f t="shared" si="540"/>
        <v>30</v>
      </c>
      <c r="EG371">
        <f t="shared" si="541"/>
        <v>30</v>
      </c>
      <c r="EH371">
        <f t="shared" si="542"/>
        <v>30</v>
      </c>
      <c r="EI371">
        <f t="shared" si="543"/>
        <v>30</v>
      </c>
      <c r="EJ371">
        <f t="shared" si="544"/>
        <v>30</v>
      </c>
      <c r="EK371">
        <f t="shared" si="545"/>
        <v>30</v>
      </c>
      <c r="EM371">
        <f>IF($EM$9='[1]L&amp;D Numbers'!$E$6,'[1]L&amp;D Numbers'!$E$7)</f>
        <v>350</v>
      </c>
      <c r="EN371">
        <f>IF($EN$9='[1]L&amp;D Numbers'!$F$6,'[1]L&amp;D Numbers'!$F$7)</f>
        <v>2000</v>
      </c>
      <c r="EO371">
        <f>IF($EO$9='[1]L&amp;D Numbers'!$G$6,'[1]L&amp;D Numbers'!$G$7)</f>
        <v>2000</v>
      </c>
      <c r="EP371">
        <f>IF($EP$9='[1]L&amp;D Numbers'!$H$6,'[1]L&amp;D Numbers'!$H$7)</f>
        <v>2000</v>
      </c>
      <c r="EQ371">
        <f>IF($EQ$9='[1]L&amp;D Numbers'!$I$6,'[1]L&amp;D Numbers'!$I$7)</f>
        <v>2000</v>
      </c>
      <c r="ER371">
        <f>IF($ER$9='[1]L&amp;D Numbers'!$J$6,'[1]L&amp;D Numbers'!$J$7)</f>
        <v>0</v>
      </c>
      <c r="ET371" s="45">
        <f>'[1]L&amp;D Master'!$E$10</f>
        <v>1.0678246631903041E-2</v>
      </c>
      <c r="EU371" s="45">
        <f>ET371+'[1]L&amp;D Master'!$F$10</f>
        <v>1.8222427877342538E-2</v>
      </c>
      <c r="EV371" s="45">
        <f>EU371+'[1]L&amp;D Master'!$G$10</f>
        <v>2.3561551193294058E-2</v>
      </c>
      <c r="EW371" s="45">
        <f>EV371+'[1]L&amp;D Master'!$H$10</f>
        <v>2.7330438342024234E-2</v>
      </c>
      <c r="EX371" s="45">
        <f>EW371+'[1]L&amp;D Master'!$I$10</f>
        <v>2.9999999999999995E-2</v>
      </c>
      <c r="EY371" s="45"/>
      <c r="EZ371" s="45">
        <f t="shared" si="546"/>
        <v>1.0678246631903041E-2</v>
      </c>
      <c r="FA371" s="45">
        <f t="shared" si="547"/>
        <v>1.8222427877342538E-2</v>
      </c>
      <c r="FB371" s="45">
        <f t="shared" si="547"/>
        <v>2.3561551193294058E-2</v>
      </c>
      <c r="FC371" s="45">
        <f t="shared" si="547"/>
        <v>2.7330438342024234E-2</v>
      </c>
      <c r="FD371" s="45">
        <f t="shared" si="547"/>
        <v>2.7330438342024234E-2</v>
      </c>
      <c r="FE371" s="45"/>
      <c r="FF371">
        <f t="shared" si="554"/>
        <v>29.679652601042907</v>
      </c>
      <c r="FG371">
        <f t="shared" si="555"/>
        <v>29.453327163679724</v>
      </c>
      <c r="FH371">
        <f t="shared" si="556"/>
        <v>29.293153464201179</v>
      </c>
      <c r="FI371">
        <f t="shared" si="557"/>
        <v>29.180086849739276</v>
      </c>
      <c r="FJ371">
        <f t="shared" si="558"/>
        <v>29.180086849739276</v>
      </c>
      <c r="FL371" s="34"/>
      <c r="FM371" s="34"/>
      <c r="FN371" s="34"/>
      <c r="FO371" s="34"/>
      <c r="FP371" s="34"/>
      <c r="FQ371" s="153">
        <f t="shared" si="548"/>
        <v>0.125</v>
      </c>
      <c r="FR371" s="153"/>
      <c r="FS371" s="42"/>
      <c r="FT371" s="42"/>
      <c r="FU371" s="42"/>
      <c r="FV371" s="42"/>
      <c r="FW371" s="42"/>
      <c r="FX371" s="42"/>
      <c r="FY371" s="42"/>
      <c r="FZ371" s="42"/>
      <c r="GA371" s="42"/>
      <c r="GB371" s="42"/>
      <c r="GC371" s="42"/>
      <c r="GD371" s="42"/>
      <c r="GE371" s="42"/>
      <c r="GF371" s="42"/>
      <c r="GG371" s="42"/>
      <c r="GH371" s="42"/>
      <c r="GI371" s="42"/>
      <c r="GJ371" s="42"/>
      <c r="GK371" s="42"/>
      <c r="GL371" s="42"/>
      <c r="GM371" s="154">
        <f>'[1]Automation Master'!$B$10*FQ371*FO371</f>
        <v>0</v>
      </c>
      <c r="GN371" s="155">
        <f>'[1]Automation Master'!$B$11*FO371*FQ371+GM371</f>
        <v>0</v>
      </c>
      <c r="GO371" s="155">
        <f>'[1]Automation Master'!$B$12*FO371*FQ371+GN371</f>
        <v>0</v>
      </c>
      <c r="GP371" s="155">
        <f>'[1]Automation Master'!$B$13*FO371*FQ371+GO371</f>
        <v>0</v>
      </c>
      <c r="GQ371" s="155">
        <f>'[1]Automation Master'!$C$10*FO371*FQ371+GP371</f>
        <v>0</v>
      </c>
      <c r="GR371" s="155">
        <f>'[1]Automation Master'!$C$11*FO371*FQ371+GQ371</f>
        <v>0</v>
      </c>
      <c r="GS371" s="155">
        <f>'[1]Automation Master'!$C$12*FO371*FQ371+GR371</f>
        <v>0</v>
      </c>
      <c r="GT371" s="155">
        <f>'[1]Automation Master'!$C$13*FO371*FQ371+GS371</f>
        <v>0</v>
      </c>
      <c r="GU371" s="155">
        <f>'[1]Automation Master'!$D$10*FO371*FQ371+GT371</f>
        <v>0</v>
      </c>
      <c r="GV371" s="155">
        <f>'[1]Automation Master'!$D$11*FO371*FQ371+GU371</f>
        <v>0</v>
      </c>
      <c r="GW371" s="155">
        <f>'[1]Automation Master'!$D$12*FO371*FQ371+GV371</f>
        <v>0</v>
      </c>
      <c r="GX371" s="155">
        <f>'[1]Automation Master'!$D$13*FO371*FQ371+GW371</f>
        <v>0</v>
      </c>
      <c r="GY371" s="155">
        <f>'[1]Automation Master'!$E$10*FO371*FQ371+GX371</f>
        <v>0</v>
      </c>
      <c r="GZ371" s="155">
        <f>'[1]Automation Master'!$E$11*FO371*FQ371+GY371</f>
        <v>0</v>
      </c>
      <c r="HA371" s="155">
        <f>'[1]Automation Master'!$E$12*FO371*FQ371+GZ371</f>
        <v>0</v>
      </c>
      <c r="HB371" s="155">
        <f>'[1]Automation Master'!$E$13*FO371*FQ371+HA371</f>
        <v>0</v>
      </c>
      <c r="HC371" s="155">
        <f>'[1]Automation Master'!$F$10*FO371*FQ371+HB371</f>
        <v>0</v>
      </c>
      <c r="HD371" s="155">
        <f>'[1]Automation Master'!$F$11*FO371*FQ371+HC371</f>
        <v>0</v>
      </c>
      <c r="HE371" s="155">
        <f>'[1]Automation Master'!$F$12*FO371*FQ371+HD371</f>
        <v>0</v>
      </c>
      <c r="HF371" s="156">
        <f>'[1]Automation Master'!$F$13*FO371*FQ371+HE371</f>
        <v>0</v>
      </c>
      <c r="HG371" s="157"/>
      <c r="HH371" s="157"/>
      <c r="HI371" s="157"/>
      <c r="HJ371" s="157"/>
      <c r="HK371" s="157"/>
      <c r="HL371" s="157"/>
      <c r="HM371" s="157"/>
      <c r="HN371" s="157"/>
      <c r="HO371" s="157"/>
      <c r="HP371" s="157"/>
      <c r="HQ371" s="157"/>
      <c r="HR371" s="157"/>
      <c r="HS371" s="157"/>
      <c r="HT371" s="157"/>
      <c r="HU371" s="157"/>
      <c r="HV371" s="157"/>
      <c r="HW371" s="157"/>
      <c r="HX371" s="157"/>
      <c r="HY371" s="42"/>
      <c r="HZ371" s="42"/>
      <c r="IA371" s="148">
        <f t="shared" si="559"/>
        <v>30</v>
      </c>
      <c r="IB371" s="148">
        <f t="shared" si="560"/>
        <v>30</v>
      </c>
      <c r="IC371" s="148">
        <f t="shared" si="561"/>
        <v>30</v>
      </c>
      <c r="ID371" s="148">
        <f t="shared" si="562"/>
        <v>30</v>
      </c>
      <c r="IE371" s="148">
        <f t="shared" si="563"/>
        <v>30</v>
      </c>
      <c r="IH371">
        <f t="shared" si="574"/>
        <v>29.679652601042907</v>
      </c>
      <c r="II371">
        <f t="shared" si="575"/>
        <v>29.453327163679724</v>
      </c>
      <c r="IJ371">
        <f t="shared" si="576"/>
        <v>29.293153464201179</v>
      </c>
      <c r="IK371">
        <f t="shared" si="577"/>
        <v>29.180086849739276</v>
      </c>
      <c r="IL371">
        <f t="shared" si="578"/>
        <v>29.180086849739276</v>
      </c>
      <c r="IN371" s="42">
        <f t="shared" si="564"/>
        <v>1.0678246631903103E-2</v>
      </c>
      <c r="IO371" s="42">
        <f t="shared" si="565"/>
        <v>1.8222427877342538E-2</v>
      </c>
      <c r="IP371" s="42">
        <f t="shared" si="566"/>
        <v>2.356155119329403E-2</v>
      </c>
      <c r="IQ371" s="42">
        <f t="shared" si="567"/>
        <v>2.7330438342024147E-2</v>
      </c>
      <c r="IR371" s="42">
        <f t="shared" si="568"/>
        <v>2.7330438342024147E-2</v>
      </c>
      <c r="IT371" s="9">
        <f t="shared" si="549"/>
        <v>0</v>
      </c>
      <c r="IU371" s="9">
        <f t="shared" si="550"/>
        <v>0</v>
      </c>
      <c r="IV371" s="9">
        <f t="shared" si="551"/>
        <v>0</v>
      </c>
      <c r="IW371" s="9">
        <f t="shared" si="552"/>
        <v>0</v>
      </c>
      <c r="IX371" s="9">
        <f t="shared" si="553"/>
        <v>0</v>
      </c>
    </row>
    <row r="372" spans="1:258" ht="15.75" hidden="1" thickBot="1" x14ac:dyDescent="0.3">
      <c r="A372">
        <v>2</v>
      </c>
      <c r="B372" t="s">
        <v>446</v>
      </c>
      <c r="C372" t="s">
        <v>504</v>
      </c>
      <c r="D372" t="s">
        <v>476</v>
      </c>
      <c r="E372" t="s">
        <v>333</v>
      </c>
      <c r="F372" t="s">
        <v>333</v>
      </c>
      <c r="G372" t="s">
        <v>256</v>
      </c>
      <c r="H372">
        <v>2</v>
      </c>
      <c r="L372">
        <v>2</v>
      </c>
      <c r="S372">
        <v>1</v>
      </c>
      <c r="T372">
        <v>1</v>
      </c>
      <c r="Y372">
        <v>2</v>
      </c>
      <c r="AB372">
        <v>2</v>
      </c>
      <c r="AT372">
        <v>2</v>
      </c>
      <c r="AU372">
        <v>2</v>
      </c>
      <c r="AV372">
        <v>0</v>
      </c>
      <c r="AW372">
        <v>0</v>
      </c>
      <c r="AX372">
        <v>0</v>
      </c>
      <c r="BB372">
        <f t="shared" si="524"/>
        <v>2</v>
      </c>
      <c r="BC372">
        <v>2</v>
      </c>
      <c r="BD372">
        <f t="shared" si="525"/>
        <v>2</v>
      </c>
      <c r="BE372">
        <f t="shared" si="526"/>
        <v>2</v>
      </c>
      <c r="BF372">
        <f t="shared" si="527"/>
        <v>2</v>
      </c>
      <c r="BH372">
        <f t="shared" si="528"/>
        <v>0</v>
      </c>
      <c r="BK372" s="45">
        <f>IF(G372="MEA",'[1]Net Hire Rate'!$E$7,IF(G372="AMR",'[1]Net Hire Rate'!$F$7,IF(G372="EUR",'[1]Net Hire Rate'!$G$7,IF(G372="APAC",'[1]Net Hire Rate'!$H$7,0))))</f>
        <v>1.6761041902604757E-3</v>
      </c>
      <c r="BL372" s="45">
        <f>IF(G372="MEA",'[1]Net Hire Rate'!$E$8,IF(G372="AMR",'[1]Net Hire Rate'!$F$8,IF(G372="EUR",'[1]Net Hire Rate'!$G$8,IF(G372="APAC",'[1]Net Hire Rate'!$H$8,0))))</f>
        <v>1.6761041902604757E-3</v>
      </c>
      <c r="BM372" s="45">
        <f>IF(G372="MEA",'[1]Net Hire Rate'!$E$9,IF(G372="AMR",'[1]Net Hire Rate'!$F$9,IF(G372="EUR",'[1]Net Hire Rate'!$G$9,IF(G372="APAC",'[1]Net Hire Rate'!$H$9,0))))</f>
        <v>1.6761041902604757E-3</v>
      </c>
      <c r="BN372" s="45">
        <f>IF(G372="MEA",'[1]Net Hire Rate'!$E$10,IF(G372="AMR",'[1]Net Hire Rate'!$F$10,IF(G372="EUR",'[1]Net Hire Rate'!$G$10,IF(G372="APAC",'[1]Net Hire Rate'!$H$10,0))))</f>
        <v>1.6761041902604757E-3</v>
      </c>
      <c r="BO372" s="45">
        <f>IF(G372="MEA",'[1]Net Hire Rate'!$E$11,IF(G372="AMR",'[1]Net Hire Rate'!$F$11,IF(G372="EUR",'[1]Net Hire Rate'!$G$11,IF(G372="APAC",'[1]Net Hire Rate'!$H$11,0))))</f>
        <v>1.6761041902604757E-3</v>
      </c>
      <c r="BP372" s="45">
        <f>IF(G372="MEA",'[1]Net Hire Rate'!$E$12,IF(G372="AMR",'[1]Net Hire Rate'!$F$12,IF(G372="EUR",'[1]Net Hire Rate'!$G$12,IF(G372="APAC",'[1]Net Hire Rate'!$H$12,0))))</f>
        <v>1.6761041902604757E-3</v>
      </c>
      <c r="BQ372" s="147">
        <f t="shared" si="529"/>
        <v>2</v>
      </c>
      <c r="BR372" s="147">
        <f t="shared" si="512"/>
        <v>2</v>
      </c>
      <c r="BS372" s="147">
        <f t="shared" si="530"/>
        <v>2.0033522083805209</v>
      </c>
      <c r="BT372" s="148">
        <f t="shared" si="513"/>
        <v>2.0033522083805209</v>
      </c>
      <c r="BU372" s="149">
        <f t="shared" si="531"/>
        <v>2.006710035411555</v>
      </c>
      <c r="BV372" s="148">
        <f t="shared" si="514"/>
        <v>2.006710035411555</v>
      </c>
      <c r="BW372" s="148">
        <f t="shared" si="532"/>
        <v>2.0100734905105462</v>
      </c>
      <c r="BX372" s="148">
        <f t="shared" si="515"/>
        <v>2.0100734905105462</v>
      </c>
      <c r="BY372" s="148">
        <f t="shared" si="533"/>
        <v>2.0134425831107223</v>
      </c>
      <c r="BZ372" s="148">
        <f t="shared" si="516"/>
        <v>2.0134425831107223</v>
      </c>
      <c r="CA372" s="148">
        <f t="shared" si="534"/>
        <v>2.0168173226611228</v>
      </c>
      <c r="CB372" s="148">
        <f t="shared" si="517"/>
        <v>2.0168173226611228</v>
      </c>
      <c r="CC372" s="148"/>
      <c r="CD372" s="38" t="s">
        <v>505</v>
      </c>
      <c r="CE372" s="38">
        <v>0.5</v>
      </c>
      <c r="CF372" s="38">
        <v>1438954</v>
      </c>
      <c r="CG372" s="38">
        <v>1438954</v>
      </c>
      <c r="CH372" s="38">
        <v>1438954</v>
      </c>
      <c r="CI372" s="38">
        <v>1438954</v>
      </c>
      <c r="CJ372" s="38">
        <v>1438954</v>
      </c>
      <c r="CK372" s="41">
        <v>1438954</v>
      </c>
      <c r="CL372" s="41" t="s">
        <v>506</v>
      </c>
      <c r="CM372" s="40">
        <v>0.5</v>
      </c>
      <c r="CN372" s="41">
        <v>92250</v>
      </c>
      <c r="CO372" s="41">
        <v>94500</v>
      </c>
      <c r="CP372" s="41">
        <v>94500</v>
      </c>
      <c r="CQ372" s="41">
        <v>94500</v>
      </c>
      <c r="CR372" s="41">
        <v>94500</v>
      </c>
      <c r="CS372" s="41">
        <v>94500</v>
      </c>
      <c r="CT372" s="41"/>
      <c r="CU372" s="40"/>
      <c r="CV372" s="41"/>
      <c r="CW372" s="41"/>
      <c r="CX372" s="41"/>
      <c r="CY372" s="41"/>
      <c r="CZ372" s="41"/>
      <c r="DA372" s="41"/>
      <c r="DB372" s="41"/>
      <c r="DC372" s="40"/>
      <c r="DD372" s="41"/>
      <c r="DE372" s="41"/>
      <c r="DF372" s="41"/>
      <c r="DG372" s="41"/>
      <c r="DH372" s="41"/>
      <c r="DI372" s="41"/>
      <c r="DJ372" s="41"/>
      <c r="DK372" s="40"/>
      <c r="DL372" s="41"/>
      <c r="DM372" s="41"/>
      <c r="DN372" s="41"/>
      <c r="DO372" s="41"/>
      <c r="DP372" s="41"/>
      <c r="DQ372" s="41"/>
      <c r="DR372" s="15"/>
      <c r="DS372" s="151">
        <f t="shared" si="518"/>
        <v>2</v>
      </c>
      <c r="DT372" s="152">
        <f t="shared" si="519"/>
        <v>2.024390243902439</v>
      </c>
      <c r="DU372" s="7">
        <f t="shared" si="520"/>
        <v>2.024390243902439</v>
      </c>
      <c r="DV372" s="7">
        <f t="shared" si="521"/>
        <v>2.024390243902439</v>
      </c>
      <c r="DW372">
        <f t="shared" si="522"/>
        <v>2.024390243902439</v>
      </c>
      <c r="DX372">
        <f t="shared" si="523"/>
        <v>2.024390243902439</v>
      </c>
      <c r="DZ372">
        <f t="shared" si="535"/>
        <v>2</v>
      </c>
      <c r="EA372">
        <f t="shared" si="536"/>
        <v>2.024390243902439</v>
      </c>
      <c r="EB372">
        <f t="shared" si="537"/>
        <v>2.024390243902439</v>
      </c>
      <c r="EC372">
        <f t="shared" si="538"/>
        <v>2.024390243902439</v>
      </c>
      <c r="ED372">
        <f t="shared" si="539"/>
        <v>2.024390243902439</v>
      </c>
      <c r="EE372">
        <f t="shared" si="540"/>
        <v>2.024390243902439</v>
      </c>
      <c r="EG372">
        <f t="shared" si="541"/>
        <v>2.024390243902439</v>
      </c>
      <c r="EH372">
        <f t="shared" si="542"/>
        <v>2</v>
      </c>
      <c r="EI372">
        <f t="shared" si="543"/>
        <v>2</v>
      </c>
      <c r="EJ372">
        <f t="shared" si="544"/>
        <v>2</v>
      </c>
      <c r="EK372">
        <f t="shared" si="545"/>
        <v>2</v>
      </c>
      <c r="EM372">
        <f>IF($EM$9='[1]L&amp;D Numbers'!$E$6,'[1]L&amp;D Numbers'!$E$7)</f>
        <v>350</v>
      </c>
      <c r="EN372">
        <f>IF($EN$9='[1]L&amp;D Numbers'!$F$6,'[1]L&amp;D Numbers'!$F$7)</f>
        <v>2000</v>
      </c>
      <c r="EO372">
        <f>IF($EO$9='[1]L&amp;D Numbers'!$G$6,'[1]L&amp;D Numbers'!$G$7)</f>
        <v>2000</v>
      </c>
      <c r="EP372">
        <f>IF($EP$9='[1]L&amp;D Numbers'!$H$6,'[1]L&amp;D Numbers'!$H$7)</f>
        <v>2000</v>
      </c>
      <c r="EQ372">
        <f>IF($EQ$9='[1]L&amp;D Numbers'!$I$6,'[1]L&amp;D Numbers'!$I$7)</f>
        <v>2000</v>
      </c>
      <c r="ER372">
        <f>IF($ER$9='[1]L&amp;D Numbers'!$J$6,'[1]L&amp;D Numbers'!$J$7)</f>
        <v>0</v>
      </c>
      <c r="ET372" s="45">
        <f>'[1]L&amp;D Master'!$E$10</f>
        <v>1.0678246631903041E-2</v>
      </c>
      <c r="EU372" s="45">
        <f>ET372+'[1]L&amp;D Master'!$F$10</f>
        <v>1.8222427877342538E-2</v>
      </c>
      <c r="EV372" s="45">
        <f>EU372+'[1]L&amp;D Master'!$G$10</f>
        <v>2.3561551193294058E-2</v>
      </c>
      <c r="EW372" s="45">
        <f>EV372+'[1]L&amp;D Master'!$H$10</f>
        <v>2.7330438342024234E-2</v>
      </c>
      <c r="EX372" s="45">
        <f>EW372+'[1]L&amp;D Master'!$I$10</f>
        <v>2.9999999999999995E-2</v>
      </c>
      <c r="EY372" s="45"/>
      <c r="EZ372" s="45">
        <f t="shared" si="546"/>
        <v>1.0678246631903041E-2</v>
      </c>
      <c r="FA372" s="45">
        <f t="shared" si="547"/>
        <v>1.8222427877342538E-2</v>
      </c>
      <c r="FB372" s="45">
        <f t="shared" si="547"/>
        <v>2.3561551193294058E-2</v>
      </c>
      <c r="FC372" s="45">
        <f t="shared" si="547"/>
        <v>2.7330438342024234E-2</v>
      </c>
      <c r="FD372" s="45">
        <f t="shared" si="547"/>
        <v>2.7330438342024234E-2</v>
      </c>
      <c r="FE372" s="45"/>
      <c r="FF372">
        <f t="shared" si="554"/>
        <v>2.0027733055988302</v>
      </c>
      <c r="FG372">
        <f t="shared" si="555"/>
        <v>1.987500938687331</v>
      </c>
      <c r="FH372">
        <f t="shared" si="556"/>
        <v>1.9766924695355266</v>
      </c>
      <c r="FI372">
        <f t="shared" si="557"/>
        <v>1.969062771161268</v>
      </c>
      <c r="FJ372">
        <f t="shared" si="558"/>
        <v>1.969062771161268</v>
      </c>
      <c r="FL372" s="34"/>
      <c r="FM372" s="34"/>
      <c r="FN372" s="34"/>
      <c r="FO372" s="34"/>
      <c r="FP372" s="34"/>
      <c r="FQ372" s="153">
        <f t="shared" si="548"/>
        <v>0.125</v>
      </c>
      <c r="FR372" s="153"/>
      <c r="FS372" s="42"/>
      <c r="FT372" s="42"/>
      <c r="FU372" s="42"/>
      <c r="FV372" s="42"/>
      <c r="FW372" s="42"/>
      <c r="FX372" s="42"/>
      <c r="FY372" s="42"/>
      <c r="FZ372" s="42"/>
      <c r="GA372" s="42"/>
      <c r="GB372" s="42"/>
      <c r="GC372" s="42"/>
      <c r="GD372" s="42"/>
      <c r="GE372" s="42"/>
      <c r="GF372" s="42"/>
      <c r="GG372" s="42"/>
      <c r="GH372" s="42"/>
      <c r="GI372" s="42"/>
      <c r="GJ372" s="42"/>
      <c r="GK372" s="42"/>
      <c r="GL372" s="42"/>
      <c r="GM372" s="154">
        <f>'[1]Automation Master'!$B$10*FQ372*FO372</f>
        <v>0</v>
      </c>
      <c r="GN372" s="155">
        <f>'[1]Automation Master'!$B$11*FO372*FQ372+GM372</f>
        <v>0</v>
      </c>
      <c r="GO372" s="155">
        <f>'[1]Automation Master'!$B$12*FO372*FQ372+GN372</f>
        <v>0</v>
      </c>
      <c r="GP372" s="155">
        <f>'[1]Automation Master'!$B$13*FO372*FQ372+GO372</f>
        <v>0</v>
      </c>
      <c r="GQ372" s="155">
        <f>'[1]Automation Master'!$C$10*FO372*FQ372+GP372</f>
        <v>0</v>
      </c>
      <c r="GR372" s="155">
        <f>'[1]Automation Master'!$C$11*FO372*FQ372+GQ372</f>
        <v>0</v>
      </c>
      <c r="GS372" s="155">
        <f>'[1]Automation Master'!$C$12*FO372*FQ372+GR372</f>
        <v>0</v>
      </c>
      <c r="GT372" s="155">
        <f>'[1]Automation Master'!$C$13*FO372*FQ372+GS372</f>
        <v>0</v>
      </c>
      <c r="GU372" s="155">
        <f>'[1]Automation Master'!$D$10*FO372*FQ372+GT372</f>
        <v>0</v>
      </c>
      <c r="GV372" s="155">
        <f>'[1]Automation Master'!$D$11*FO372*FQ372+GU372</f>
        <v>0</v>
      </c>
      <c r="GW372" s="155">
        <f>'[1]Automation Master'!$D$12*FO372*FQ372+GV372</f>
        <v>0</v>
      </c>
      <c r="GX372" s="155">
        <f>'[1]Automation Master'!$D$13*FO372*FQ372+GW372</f>
        <v>0</v>
      </c>
      <c r="GY372" s="155">
        <f>'[1]Automation Master'!$E$10*FO372*FQ372+GX372</f>
        <v>0</v>
      </c>
      <c r="GZ372" s="155">
        <f>'[1]Automation Master'!$E$11*FO372*FQ372+GY372</f>
        <v>0</v>
      </c>
      <c r="HA372" s="155">
        <f>'[1]Automation Master'!$E$12*FO372*FQ372+GZ372</f>
        <v>0</v>
      </c>
      <c r="HB372" s="155">
        <f>'[1]Automation Master'!$E$13*FO372*FQ372+HA372</f>
        <v>0</v>
      </c>
      <c r="HC372" s="155">
        <f>'[1]Automation Master'!$F$10*FO372*FQ372+HB372</f>
        <v>0</v>
      </c>
      <c r="HD372" s="155">
        <f>'[1]Automation Master'!$F$11*FO372*FQ372+HC372</f>
        <v>0</v>
      </c>
      <c r="HE372" s="155">
        <f>'[1]Automation Master'!$F$12*FO372*FQ372+HD372</f>
        <v>0</v>
      </c>
      <c r="HF372" s="156">
        <f>'[1]Automation Master'!$F$13*FO372*FQ372+HE372</f>
        <v>0</v>
      </c>
      <c r="HG372" s="157"/>
      <c r="HH372" s="157"/>
      <c r="HI372" s="157"/>
      <c r="HJ372" s="157"/>
      <c r="HK372" s="157"/>
      <c r="HL372" s="157"/>
      <c r="HM372" s="157"/>
      <c r="HN372" s="157"/>
      <c r="HO372" s="157"/>
      <c r="HP372" s="157"/>
      <c r="HQ372" s="157"/>
      <c r="HR372" s="157"/>
      <c r="HS372" s="157"/>
      <c r="HT372" s="157"/>
      <c r="HU372" s="157"/>
      <c r="HV372" s="157"/>
      <c r="HW372" s="157"/>
      <c r="HX372" s="157"/>
      <c r="HY372" s="42"/>
      <c r="HZ372" s="42"/>
      <c r="IA372" s="148">
        <f t="shared" si="559"/>
        <v>2.024390243902439</v>
      </c>
      <c r="IB372" s="148">
        <f t="shared" si="560"/>
        <v>2.024390243902439</v>
      </c>
      <c r="IC372" s="148">
        <f t="shared" si="561"/>
        <v>2.024390243902439</v>
      </c>
      <c r="ID372" s="148">
        <f t="shared" si="562"/>
        <v>2.024390243902439</v>
      </c>
      <c r="IE372" s="148">
        <f t="shared" si="563"/>
        <v>2.024390243902439</v>
      </c>
      <c r="IH372">
        <f t="shared" si="574"/>
        <v>2.0027733055988302</v>
      </c>
      <c r="II372">
        <f t="shared" si="575"/>
        <v>1.987500938687331</v>
      </c>
      <c r="IJ372">
        <f t="shared" si="576"/>
        <v>1.9766924695355266</v>
      </c>
      <c r="IK372">
        <f t="shared" si="577"/>
        <v>1.969062771161268</v>
      </c>
      <c r="IL372">
        <f t="shared" si="578"/>
        <v>1.969062771161268</v>
      </c>
      <c r="IN372" s="42">
        <f t="shared" si="564"/>
        <v>1.0678246631903187E-2</v>
      </c>
      <c r="IO372" s="42">
        <f t="shared" si="565"/>
        <v>1.8222427877342517E-2</v>
      </c>
      <c r="IP372" s="42">
        <f t="shared" si="566"/>
        <v>2.3561551193294113E-2</v>
      </c>
      <c r="IQ372" s="42">
        <f t="shared" si="567"/>
        <v>2.733043834202423E-2</v>
      </c>
      <c r="IR372" s="42">
        <f t="shared" si="568"/>
        <v>2.733043834202423E-2</v>
      </c>
      <c r="IT372" s="9">
        <f t="shared" si="549"/>
        <v>0</v>
      </c>
      <c r="IU372" s="9">
        <f t="shared" si="550"/>
        <v>0</v>
      </c>
      <c r="IV372" s="9">
        <f t="shared" si="551"/>
        <v>0</v>
      </c>
      <c r="IW372" s="9">
        <f t="shared" si="552"/>
        <v>0</v>
      </c>
      <c r="IX372" s="9">
        <f t="shared" si="553"/>
        <v>0</v>
      </c>
    </row>
    <row r="373" spans="1:258" ht="15.75" hidden="1" thickBot="1" x14ac:dyDescent="0.3">
      <c r="A373">
        <v>9</v>
      </c>
      <c r="B373" t="s">
        <v>446</v>
      </c>
      <c r="C373" t="s">
        <v>488</v>
      </c>
      <c r="D373" t="s">
        <v>484</v>
      </c>
      <c r="E373" t="s">
        <v>333</v>
      </c>
      <c r="F373" t="s">
        <v>333</v>
      </c>
      <c r="G373" t="s">
        <v>256</v>
      </c>
      <c r="H373">
        <v>2</v>
      </c>
      <c r="I373">
        <v>7</v>
      </c>
      <c r="L373">
        <v>2</v>
      </c>
      <c r="M373">
        <v>7</v>
      </c>
      <c r="S373">
        <v>1</v>
      </c>
      <c r="T373">
        <v>1</v>
      </c>
      <c r="X373">
        <v>7</v>
      </c>
      <c r="Y373">
        <v>2</v>
      </c>
      <c r="AA373">
        <v>7</v>
      </c>
      <c r="AH373">
        <v>1</v>
      </c>
      <c r="AL373">
        <v>8</v>
      </c>
      <c r="AT373">
        <v>9</v>
      </c>
      <c r="AU373">
        <v>9</v>
      </c>
      <c r="AV373">
        <v>0</v>
      </c>
      <c r="AW373">
        <v>0</v>
      </c>
      <c r="AX373">
        <v>0</v>
      </c>
      <c r="BB373">
        <f t="shared" si="524"/>
        <v>9</v>
      </c>
      <c r="BC373">
        <v>9</v>
      </c>
      <c r="BD373">
        <f t="shared" si="525"/>
        <v>9</v>
      </c>
      <c r="BE373">
        <f t="shared" si="526"/>
        <v>9</v>
      </c>
      <c r="BF373">
        <f t="shared" si="527"/>
        <v>9</v>
      </c>
      <c r="BH373">
        <f t="shared" si="528"/>
        <v>0</v>
      </c>
      <c r="BK373" s="45">
        <f>IF(G373="MEA",'[1]Net Hire Rate'!$E$7,IF(G373="AMR",'[1]Net Hire Rate'!$F$7,IF(G373="EUR",'[1]Net Hire Rate'!$G$7,IF(G373="APAC",'[1]Net Hire Rate'!$H$7,0))))</f>
        <v>1.6761041902604757E-3</v>
      </c>
      <c r="BL373" s="45">
        <f>IF(G373="MEA",'[1]Net Hire Rate'!$E$8,IF(G373="AMR",'[1]Net Hire Rate'!$F$8,IF(G373="EUR",'[1]Net Hire Rate'!$G$8,IF(G373="APAC",'[1]Net Hire Rate'!$H$8,0))))</f>
        <v>1.6761041902604757E-3</v>
      </c>
      <c r="BM373" s="45">
        <f>IF(G373="MEA",'[1]Net Hire Rate'!$E$9,IF(G373="AMR",'[1]Net Hire Rate'!$F$9,IF(G373="EUR",'[1]Net Hire Rate'!$G$9,IF(G373="APAC",'[1]Net Hire Rate'!$H$9,0))))</f>
        <v>1.6761041902604757E-3</v>
      </c>
      <c r="BN373" s="45">
        <f>IF(G373="MEA",'[1]Net Hire Rate'!$E$10,IF(G373="AMR",'[1]Net Hire Rate'!$F$10,IF(G373="EUR",'[1]Net Hire Rate'!$G$10,IF(G373="APAC",'[1]Net Hire Rate'!$H$10,0))))</f>
        <v>1.6761041902604757E-3</v>
      </c>
      <c r="BO373" s="45">
        <f>IF(G373="MEA",'[1]Net Hire Rate'!$E$11,IF(G373="AMR",'[1]Net Hire Rate'!$F$11,IF(G373="EUR",'[1]Net Hire Rate'!$G$11,IF(G373="APAC",'[1]Net Hire Rate'!$H$11,0))))</f>
        <v>1.6761041902604757E-3</v>
      </c>
      <c r="BP373" s="45">
        <f>IF(G373="MEA",'[1]Net Hire Rate'!$E$12,IF(G373="AMR",'[1]Net Hire Rate'!$F$12,IF(G373="EUR",'[1]Net Hire Rate'!$G$12,IF(G373="APAC",'[1]Net Hire Rate'!$H$12,0))))</f>
        <v>1.6761041902604757E-3</v>
      </c>
      <c r="BQ373" s="147">
        <f t="shared" si="529"/>
        <v>9</v>
      </c>
      <c r="BR373" s="147">
        <f t="shared" si="512"/>
        <v>9</v>
      </c>
      <c r="BS373" s="147">
        <f t="shared" si="530"/>
        <v>9.0150849377123432</v>
      </c>
      <c r="BT373" s="148">
        <f t="shared" si="513"/>
        <v>9.0150849377123432</v>
      </c>
      <c r="BU373" s="149">
        <f t="shared" si="531"/>
        <v>9.0301951593519973</v>
      </c>
      <c r="BV373" s="148">
        <f t="shared" si="514"/>
        <v>9.0301951593519973</v>
      </c>
      <c r="BW373" s="148">
        <f t="shared" si="532"/>
        <v>9.045330707297456</v>
      </c>
      <c r="BX373" s="148">
        <f t="shared" si="515"/>
        <v>9.045330707297456</v>
      </c>
      <c r="BY373" s="148">
        <f t="shared" si="533"/>
        <v>9.0604916239982494</v>
      </c>
      <c r="BZ373" s="148">
        <f t="shared" si="516"/>
        <v>9.0604916239982494</v>
      </c>
      <c r="CA373" s="148">
        <f t="shared" si="534"/>
        <v>9.0756779519750523</v>
      </c>
      <c r="CB373" s="148">
        <f t="shared" si="517"/>
        <v>9.0756779519750523</v>
      </c>
      <c r="CC373" s="148"/>
      <c r="CD373" s="38" t="s">
        <v>489</v>
      </c>
      <c r="CE373" s="39">
        <v>0.34</v>
      </c>
      <c r="CF373" s="38">
        <v>4245935.3874000004</v>
      </c>
      <c r="CG373" s="38">
        <v>4245935.3874000004</v>
      </c>
      <c r="CH373" s="38">
        <v>4264891.0780500006</v>
      </c>
      <c r="CI373" s="38">
        <v>4252253.9509499995</v>
      </c>
      <c r="CJ373" s="38">
        <v>4254360.1387999998</v>
      </c>
      <c r="CK373" s="38">
        <v>4257168.389266667</v>
      </c>
      <c r="CL373" s="38" t="s">
        <v>490</v>
      </c>
      <c r="CM373" s="40">
        <v>0.16</v>
      </c>
      <c r="CN373" s="38">
        <v>1917.8333333333333</v>
      </c>
      <c r="CO373" s="38">
        <v>1919.8333333333333</v>
      </c>
      <c r="CP373" s="38">
        <v>1769</v>
      </c>
      <c r="CQ373" s="38">
        <v>1770</v>
      </c>
      <c r="CR373" s="38">
        <v>1771</v>
      </c>
      <c r="CS373" s="38">
        <v>1770</v>
      </c>
      <c r="CT373" s="39" t="s">
        <v>491</v>
      </c>
      <c r="CU373" s="40">
        <v>0.15</v>
      </c>
      <c r="CV373" s="38">
        <v>14180</v>
      </c>
      <c r="CW373" s="38">
        <v>14180</v>
      </c>
      <c r="CX373" s="38">
        <v>13952.333333333332</v>
      </c>
      <c r="CY373" s="38">
        <v>14104.111111111109</v>
      </c>
      <c r="CZ373" s="38">
        <v>14078.814814814814</v>
      </c>
      <c r="DA373" s="38">
        <v>14045.086419753086</v>
      </c>
      <c r="DB373" s="38" t="s">
        <v>492</v>
      </c>
      <c r="DC373" s="40">
        <v>0.18</v>
      </c>
      <c r="DD373" s="38">
        <v>13341</v>
      </c>
      <c r="DE373" s="38">
        <v>13741</v>
      </c>
      <c r="DF373" s="38">
        <v>15566</v>
      </c>
      <c r="DG373" s="38">
        <v>15707</v>
      </c>
      <c r="DH373" s="38">
        <v>15425</v>
      </c>
      <c r="DI373" s="38">
        <v>15157</v>
      </c>
      <c r="DJ373" s="38" t="s">
        <v>493</v>
      </c>
      <c r="DK373" s="40">
        <v>0.17</v>
      </c>
      <c r="DL373" s="38">
        <v>486168</v>
      </c>
      <c r="DM373" s="38">
        <v>482251</v>
      </c>
      <c r="DN373" s="38">
        <v>517010</v>
      </c>
      <c r="DO373" s="38">
        <v>650006</v>
      </c>
      <c r="DP373" s="38">
        <v>557079</v>
      </c>
      <c r="DQ373" s="38">
        <v>547226</v>
      </c>
      <c r="DR373" s="15"/>
      <c r="DS373" s="151">
        <f t="shared" si="518"/>
        <v>9</v>
      </c>
      <c r="DT373" s="152">
        <f t="shared" si="519"/>
        <v>9.0377467305808281</v>
      </c>
      <c r="DU373" s="7">
        <f t="shared" si="520"/>
        <v>9.2474789385667062</v>
      </c>
      <c r="DV373" s="7">
        <f t="shared" si="521"/>
        <v>9.6892403571167129</v>
      </c>
      <c r="DW373">
        <f t="shared" si="522"/>
        <v>9.3624106094799497</v>
      </c>
      <c r="DX373">
        <f t="shared" si="523"/>
        <v>9.2969212701556145</v>
      </c>
      <c r="DZ373">
        <f t="shared" si="535"/>
        <v>9</v>
      </c>
      <c r="EA373">
        <f t="shared" si="536"/>
        <v>9.0377467305808281</v>
      </c>
      <c r="EB373">
        <f t="shared" si="537"/>
        <v>9.2474789385667062</v>
      </c>
      <c r="EC373">
        <f t="shared" si="538"/>
        <v>9.6892403571167129</v>
      </c>
      <c r="ED373">
        <f t="shared" si="539"/>
        <v>9.3624106094799497</v>
      </c>
      <c r="EE373">
        <f t="shared" si="540"/>
        <v>9.2969212701556145</v>
      </c>
      <c r="EG373">
        <f t="shared" si="541"/>
        <v>9.0377467305808281</v>
      </c>
      <c r="EH373">
        <f t="shared" si="542"/>
        <v>9.2088562479280274</v>
      </c>
      <c r="EI373">
        <f t="shared" si="543"/>
        <v>9.4299390994413326</v>
      </c>
      <c r="EJ373">
        <f t="shared" si="544"/>
        <v>8.6964191597775393</v>
      </c>
      <c r="EK373">
        <f t="shared" si="545"/>
        <v>8.9370456949065851</v>
      </c>
      <c r="EM373">
        <f>IF($EM$9='[1]L&amp;D Numbers'!$E$6,'[1]L&amp;D Numbers'!$E$7)</f>
        <v>350</v>
      </c>
      <c r="EN373">
        <f>IF($EN$9='[1]L&amp;D Numbers'!$F$6,'[1]L&amp;D Numbers'!$F$7)</f>
        <v>2000</v>
      </c>
      <c r="EO373">
        <f>IF($EO$9='[1]L&amp;D Numbers'!$G$6,'[1]L&amp;D Numbers'!$G$7)</f>
        <v>2000</v>
      </c>
      <c r="EP373">
        <f>IF($EP$9='[1]L&amp;D Numbers'!$H$6,'[1]L&amp;D Numbers'!$H$7)</f>
        <v>2000</v>
      </c>
      <c r="EQ373">
        <f>IF($EQ$9='[1]L&amp;D Numbers'!$I$6,'[1]L&amp;D Numbers'!$I$7)</f>
        <v>2000</v>
      </c>
      <c r="ER373">
        <f>IF($ER$9='[1]L&amp;D Numbers'!$J$6,'[1]L&amp;D Numbers'!$J$7)</f>
        <v>0</v>
      </c>
      <c r="ET373" s="45">
        <f>'[1]L&amp;D Master'!$E$10</f>
        <v>1.0678246631903041E-2</v>
      </c>
      <c r="EU373" s="45">
        <f>ET373+'[1]L&amp;D Master'!$F$10</f>
        <v>1.8222427877342538E-2</v>
      </c>
      <c r="EV373" s="45">
        <f>EU373+'[1]L&amp;D Master'!$G$10</f>
        <v>2.3561551193294058E-2</v>
      </c>
      <c r="EW373" s="45">
        <f>EV373+'[1]L&amp;D Master'!$H$10</f>
        <v>2.7330438342024234E-2</v>
      </c>
      <c r="EX373" s="45">
        <f>EW373+'[1]L&amp;D Master'!$I$10</f>
        <v>2.9999999999999995E-2</v>
      </c>
      <c r="EY373" s="45"/>
      <c r="EZ373" s="45">
        <f t="shared" si="546"/>
        <v>1.0678246631903041E-2</v>
      </c>
      <c r="FA373" s="45">
        <f t="shared" si="547"/>
        <v>1.8222427877342538E-2</v>
      </c>
      <c r="FB373" s="45">
        <f t="shared" si="547"/>
        <v>2.3561551193294058E-2</v>
      </c>
      <c r="FC373" s="45">
        <f t="shared" si="547"/>
        <v>2.7330438342024234E-2</v>
      </c>
      <c r="FD373" s="45">
        <f t="shared" si="547"/>
        <v>2.7330438342024234E-2</v>
      </c>
      <c r="FE373" s="45"/>
      <c r="FF373">
        <f t="shared" si="554"/>
        <v>8.9412394419950108</v>
      </c>
      <c r="FG373">
        <f t="shared" si="555"/>
        <v>9.0789674205614297</v>
      </c>
      <c r="FH373">
        <f t="shared" si="556"/>
        <v>9.460946824418377</v>
      </c>
      <c r="FI373">
        <f t="shared" si="557"/>
        <v>9.1065318235848451</v>
      </c>
      <c r="FJ373">
        <f t="shared" si="558"/>
        <v>9.0428323366109726</v>
      </c>
      <c r="FL373" s="34"/>
      <c r="FM373" s="34"/>
      <c r="FN373" s="34"/>
      <c r="FO373" s="34"/>
      <c r="FP373" s="34"/>
      <c r="FQ373" s="153">
        <f t="shared" si="548"/>
        <v>0.125</v>
      </c>
      <c r="FR373" s="153"/>
      <c r="FS373" s="42"/>
      <c r="FT373" s="42"/>
      <c r="FU373" s="42"/>
      <c r="FV373" s="42"/>
      <c r="FW373" s="42"/>
      <c r="FX373" s="42"/>
      <c r="FY373" s="42"/>
      <c r="FZ373" s="42"/>
      <c r="GA373" s="42"/>
      <c r="GB373" s="42"/>
      <c r="GC373" s="42"/>
      <c r="GD373" s="42"/>
      <c r="GE373" s="42"/>
      <c r="GF373" s="42"/>
      <c r="GG373" s="42"/>
      <c r="GH373" s="42"/>
      <c r="GI373" s="42"/>
      <c r="GJ373" s="42"/>
      <c r="GK373" s="42"/>
      <c r="GL373" s="42"/>
      <c r="GM373" s="154">
        <f>'[1]Automation Master'!$B$10*FQ373*FO373</f>
        <v>0</v>
      </c>
      <c r="GN373" s="155">
        <f>'[1]Automation Master'!$B$11*FO373*FQ373+GM373</f>
        <v>0</v>
      </c>
      <c r="GO373" s="155">
        <f>'[1]Automation Master'!$B$12*FO373*FQ373+GN373</f>
        <v>0</v>
      </c>
      <c r="GP373" s="155">
        <f>'[1]Automation Master'!$B$13*FO373*FQ373+GO373</f>
        <v>0</v>
      </c>
      <c r="GQ373" s="155">
        <f>'[1]Automation Master'!$C$10*FO373*FQ373+GP373</f>
        <v>0</v>
      </c>
      <c r="GR373" s="155">
        <f>'[1]Automation Master'!$C$11*FO373*FQ373+GQ373</f>
        <v>0</v>
      </c>
      <c r="GS373" s="155">
        <f>'[1]Automation Master'!$C$12*FO373*FQ373+GR373</f>
        <v>0</v>
      </c>
      <c r="GT373" s="155">
        <f>'[1]Automation Master'!$C$13*FO373*FQ373+GS373</f>
        <v>0</v>
      </c>
      <c r="GU373" s="155">
        <f>'[1]Automation Master'!$D$10*FO373*FQ373+GT373</f>
        <v>0</v>
      </c>
      <c r="GV373" s="155">
        <f>'[1]Automation Master'!$D$11*FO373*FQ373+GU373</f>
        <v>0</v>
      </c>
      <c r="GW373" s="155">
        <f>'[1]Automation Master'!$D$12*FO373*FQ373+GV373</f>
        <v>0</v>
      </c>
      <c r="GX373" s="155">
        <f>'[1]Automation Master'!$D$13*FO373*FQ373+GW373</f>
        <v>0</v>
      </c>
      <c r="GY373" s="155">
        <f>'[1]Automation Master'!$E$10*FO373*FQ373+GX373</f>
        <v>0</v>
      </c>
      <c r="GZ373" s="155">
        <f>'[1]Automation Master'!$E$11*FO373*FQ373+GY373</f>
        <v>0</v>
      </c>
      <c r="HA373" s="155">
        <f>'[1]Automation Master'!$E$12*FO373*FQ373+GZ373</f>
        <v>0</v>
      </c>
      <c r="HB373" s="155">
        <f>'[1]Automation Master'!$E$13*FO373*FQ373+HA373</f>
        <v>0</v>
      </c>
      <c r="HC373" s="155">
        <f>'[1]Automation Master'!$F$10*FO373*FQ373+HB373</f>
        <v>0</v>
      </c>
      <c r="HD373" s="155">
        <f>'[1]Automation Master'!$F$11*FO373*FQ373+HC373</f>
        <v>0</v>
      </c>
      <c r="HE373" s="155">
        <f>'[1]Automation Master'!$F$12*FO373*FQ373+HD373</f>
        <v>0</v>
      </c>
      <c r="HF373" s="156">
        <f>'[1]Automation Master'!$F$13*FO373*FQ373+HE373</f>
        <v>0</v>
      </c>
      <c r="HG373" s="157"/>
      <c r="HH373" s="157"/>
      <c r="HI373" s="157"/>
      <c r="HJ373" s="157"/>
      <c r="HK373" s="157"/>
      <c r="HL373" s="157"/>
      <c r="HM373" s="157"/>
      <c r="HN373" s="157"/>
      <c r="HO373" s="157"/>
      <c r="HP373" s="157"/>
      <c r="HQ373" s="157"/>
      <c r="HR373" s="157"/>
      <c r="HS373" s="157"/>
      <c r="HT373" s="157"/>
      <c r="HU373" s="157"/>
      <c r="HV373" s="157"/>
      <c r="HW373" s="157"/>
      <c r="HX373" s="157"/>
      <c r="HY373" s="42"/>
      <c r="HZ373" s="42"/>
      <c r="IA373" s="148">
        <f t="shared" si="559"/>
        <v>9.0377467305808281</v>
      </c>
      <c r="IB373" s="148">
        <f t="shared" si="560"/>
        <v>9.2474789385667062</v>
      </c>
      <c r="IC373" s="148">
        <f t="shared" si="561"/>
        <v>9.6892403571167129</v>
      </c>
      <c r="ID373" s="148">
        <f t="shared" si="562"/>
        <v>9.3624106094799497</v>
      </c>
      <c r="IE373" s="148">
        <f t="shared" si="563"/>
        <v>9.2969212701556145</v>
      </c>
      <c r="IH373">
        <f t="shared" si="574"/>
        <v>8.9412394419950108</v>
      </c>
      <c r="II373">
        <f t="shared" si="575"/>
        <v>9.0789674205614297</v>
      </c>
      <c r="IJ373">
        <f t="shared" si="576"/>
        <v>9.460946824418377</v>
      </c>
      <c r="IK373">
        <f t="shared" si="577"/>
        <v>9.1065318235848451</v>
      </c>
      <c r="IL373">
        <f t="shared" si="578"/>
        <v>9.0428323366109726</v>
      </c>
      <c r="IN373" s="42">
        <f t="shared" si="564"/>
        <v>1.0678246631903032E-2</v>
      </c>
      <c r="IO373" s="42">
        <f t="shared" si="565"/>
        <v>1.8222427877342604E-2</v>
      </c>
      <c r="IP373" s="42">
        <f t="shared" si="566"/>
        <v>2.356155119329403E-2</v>
      </c>
      <c r="IQ373" s="42">
        <f t="shared" si="567"/>
        <v>2.7330438342024161E-2</v>
      </c>
      <c r="IR373" s="42">
        <f t="shared" si="568"/>
        <v>2.7330438342024262E-2</v>
      </c>
      <c r="IT373" s="9">
        <f t="shared" si="549"/>
        <v>0</v>
      </c>
      <c r="IU373" s="9">
        <f t="shared" si="550"/>
        <v>0</v>
      </c>
      <c r="IV373" s="9">
        <f t="shared" si="551"/>
        <v>0</v>
      </c>
      <c r="IW373" s="9">
        <f t="shared" si="552"/>
        <v>0</v>
      </c>
      <c r="IX373" s="9">
        <f t="shared" si="553"/>
        <v>0</v>
      </c>
    </row>
    <row r="374" spans="1:258" ht="15.75" hidden="1" thickBot="1" x14ac:dyDescent="0.3">
      <c r="A374">
        <v>3</v>
      </c>
      <c r="B374" t="s">
        <v>446</v>
      </c>
      <c r="C374" t="s">
        <v>464</v>
      </c>
      <c r="D374" t="s">
        <v>465</v>
      </c>
      <c r="E374" t="s">
        <v>333</v>
      </c>
      <c r="F374" t="s">
        <v>333</v>
      </c>
      <c r="G374" t="s">
        <v>264</v>
      </c>
      <c r="H374">
        <v>3</v>
      </c>
      <c r="K374">
        <v>1</v>
      </c>
      <c r="L374">
        <v>2</v>
      </c>
      <c r="R374">
        <v>1</v>
      </c>
      <c r="S374">
        <v>2</v>
      </c>
      <c r="Y374">
        <v>3</v>
      </c>
      <c r="AB374">
        <v>2</v>
      </c>
      <c r="AE374">
        <v>1</v>
      </c>
      <c r="AT374">
        <v>3</v>
      </c>
      <c r="AU374">
        <v>0</v>
      </c>
      <c r="AV374">
        <v>3</v>
      </c>
      <c r="AW374">
        <v>0</v>
      </c>
      <c r="AX374">
        <v>0</v>
      </c>
      <c r="BB374">
        <f t="shared" si="524"/>
        <v>3</v>
      </c>
      <c r="BD374">
        <f t="shared" si="525"/>
        <v>3</v>
      </c>
      <c r="BE374">
        <f t="shared" si="526"/>
        <v>3</v>
      </c>
      <c r="BF374">
        <f t="shared" si="527"/>
        <v>3</v>
      </c>
      <c r="BH374">
        <f t="shared" si="528"/>
        <v>0</v>
      </c>
      <c r="BK374" s="45">
        <f>IF(G374="MEA",'[1]Net Hire Rate'!$E$7,IF(G374="AMR",'[1]Net Hire Rate'!$F$7,IF(G374="EUR",'[1]Net Hire Rate'!$G$7,IF(G374="APAC",'[1]Net Hire Rate'!$H$7,0))))</f>
        <v>-4.2535446205170975E-2</v>
      </c>
      <c r="BL374" s="45">
        <f>IF(G374="MEA",'[1]Net Hire Rate'!$E$8,IF(G374="AMR",'[1]Net Hire Rate'!$F$8,IF(G374="EUR",'[1]Net Hire Rate'!$G$8,IF(G374="APAC",'[1]Net Hire Rate'!$H$8,0))))</f>
        <v>-4.2535446205170975E-2</v>
      </c>
      <c r="BM374" s="45">
        <f>IF(G374="MEA",'[1]Net Hire Rate'!$E$9,IF(G374="AMR",'[1]Net Hire Rate'!$F$9,IF(G374="EUR",'[1]Net Hire Rate'!$G$9,IF(G374="APAC",'[1]Net Hire Rate'!$H$9,0))))</f>
        <v>-4.2535446205170975E-2</v>
      </c>
      <c r="BN374" s="45">
        <f>IF(G374="MEA",'[1]Net Hire Rate'!$E$10,IF(G374="AMR",'[1]Net Hire Rate'!$F$10,IF(G374="EUR",'[1]Net Hire Rate'!$G$10,IF(G374="APAC",'[1]Net Hire Rate'!$H$10,0))))</f>
        <v>-4.2535446205170975E-2</v>
      </c>
      <c r="BO374" s="45">
        <f>IF(G374="MEA",'[1]Net Hire Rate'!$E$11,IF(G374="AMR",'[1]Net Hire Rate'!$F$11,IF(G374="EUR",'[1]Net Hire Rate'!$G$11,IF(G374="APAC",'[1]Net Hire Rate'!$H$11,0))))</f>
        <v>-4.2535446205170975E-2</v>
      </c>
      <c r="BP374" s="45">
        <f>IF(G374="MEA",'[1]Net Hire Rate'!$E$12,IF(G374="AMR",'[1]Net Hire Rate'!$F$12,IF(G374="EUR",'[1]Net Hire Rate'!$G$12,IF(G374="APAC",'[1]Net Hire Rate'!$H$12,0))))</f>
        <v>-4.2535446205170975E-2</v>
      </c>
      <c r="BQ374" s="147">
        <f t="shared" si="529"/>
        <v>3</v>
      </c>
      <c r="BR374" s="147">
        <f t="shared" si="512"/>
        <v>3</v>
      </c>
      <c r="BS374" s="147">
        <f t="shared" si="530"/>
        <v>2.8723936613844869</v>
      </c>
      <c r="BT374" s="148">
        <f t="shared" si="513"/>
        <v>2.8723936613844869</v>
      </c>
      <c r="BU374" s="149">
        <f t="shared" si="531"/>
        <v>2.7502151153205929</v>
      </c>
      <c r="BV374" s="148">
        <f t="shared" si="514"/>
        <v>2.7502151153205929</v>
      </c>
      <c r="BW374" s="148">
        <f t="shared" si="532"/>
        <v>2.6332334882302257</v>
      </c>
      <c r="BX374" s="148">
        <f t="shared" si="515"/>
        <v>2.6332334882302257</v>
      </c>
      <c r="BY374" s="148">
        <f t="shared" si="533"/>
        <v>2.5212277268459542</v>
      </c>
      <c r="BZ374" s="148">
        <f t="shared" si="516"/>
        <v>2.5212277268459542</v>
      </c>
      <c r="CA374" s="148">
        <f t="shared" si="534"/>
        <v>2.4139861804997125</v>
      </c>
      <c r="CB374" s="148">
        <f t="shared" si="517"/>
        <v>2.4139861804997125</v>
      </c>
      <c r="CC374" s="148"/>
      <c r="CD374" s="38"/>
      <c r="CE374" s="38"/>
      <c r="CF374" s="38"/>
      <c r="CG374" s="38"/>
      <c r="CH374" s="38"/>
      <c r="CI374" s="38"/>
      <c r="CJ374" s="38"/>
      <c r="CK374" s="41"/>
      <c r="CL374" s="41"/>
      <c r="CM374" s="40"/>
      <c r="CN374" s="41"/>
      <c r="CO374" s="41"/>
      <c r="CP374" s="41"/>
      <c r="CQ374" s="41"/>
      <c r="CR374" s="41"/>
      <c r="CS374" s="41"/>
      <c r="CT374" s="41"/>
      <c r="CU374" s="40"/>
      <c r="CV374" s="41"/>
      <c r="CW374" s="41"/>
      <c r="CX374" s="41"/>
      <c r="CY374" s="41"/>
      <c r="CZ374" s="41"/>
      <c r="DA374" s="41"/>
      <c r="DB374" s="41"/>
      <c r="DC374" s="40"/>
      <c r="DD374" s="41"/>
      <c r="DE374" s="41"/>
      <c r="DF374" s="41"/>
      <c r="DG374" s="41"/>
      <c r="DH374" s="41"/>
      <c r="DI374" s="41"/>
      <c r="DJ374" s="41"/>
      <c r="DK374" s="40"/>
      <c r="DL374" s="41"/>
      <c r="DM374" s="41"/>
      <c r="DN374" s="41"/>
      <c r="DO374" s="41"/>
      <c r="DP374" s="41"/>
      <c r="DQ374" s="41"/>
      <c r="DR374" s="15"/>
      <c r="DS374" s="151">
        <f t="shared" si="518"/>
        <v>3</v>
      </c>
      <c r="DT374" s="152">
        <f t="shared" si="519"/>
        <v>0</v>
      </c>
      <c r="DU374" s="7">
        <f t="shared" si="520"/>
        <v>0</v>
      </c>
      <c r="DV374" s="7">
        <f t="shared" si="521"/>
        <v>0</v>
      </c>
      <c r="DW374">
        <f t="shared" si="522"/>
        <v>0</v>
      </c>
      <c r="DX374">
        <f t="shared" si="523"/>
        <v>0</v>
      </c>
      <c r="DZ374">
        <f t="shared" si="535"/>
        <v>3</v>
      </c>
      <c r="EA374">
        <f t="shared" si="536"/>
        <v>3</v>
      </c>
      <c r="EB374">
        <f t="shared" si="537"/>
        <v>3</v>
      </c>
      <c r="EC374">
        <f t="shared" si="538"/>
        <v>3</v>
      </c>
      <c r="ED374">
        <f t="shared" si="539"/>
        <v>3</v>
      </c>
      <c r="EE374">
        <f t="shared" si="540"/>
        <v>3</v>
      </c>
      <c r="EG374">
        <f t="shared" si="541"/>
        <v>3</v>
      </c>
      <c r="EH374">
        <f t="shared" si="542"/>
        <v>3</v>
      </c>
      <c r="EI374">
        <f t="shared" si="543"/>
        <v>3</v>
      </c>
      <c r="EJ374">
        <f t="shared" si="544"/>
        <v>3</v>
      </c>
      <c r="EK374">
        <f t="shared" si="545"/>
        <v>3</v>
      </c>
      <c r="EM374">
        <f>IF($EM$9='[1]L&amp;D Numbers'!$E$6,'[1]L&amp;D Numbers'!$E$7)</f>
        <v>350</v>
      </c>
      <c r="EN374">
        <f>IF($EN$9='[1]L&amp;D Numbers'!$F$6,'[1]L&amp;D Numbers'!$F$7)</f>
        <v>2000</v>
      </c>
      <c r="EO374">
        <f>IF($EO$9='[1]L&amp;D Numbers'!$G$6,'[1]L&amp;D Numbers'!$G$7)</f>
        <v>2000</v>
      </c>
      <c r="EP374">
        <f>IF($EP$9='[1]L&amp;D Numbers'!$H$6,'[1]L&amp;D Numbers'!$H$7)</f>
        <v>2000</v>
      </c>
      <c r="EQ374">
        <f>IF($EQ$9='[1]L&amp;D Numbers'!$I$6,'[1]L&amp;D Numbers'!$I$7)</f>
        <v>2000</v>
      </c>
      <c r="ER374">
        <f>IF($ER$9='[1]L&amp;D Numbers'!$J$6,'[1]L&amp;D Numbers'!$J$7)</f>
        <v>0</v>
      </c>
      <c r="ET374" s="45">
        <f>'[1]L&amp;D Master'!$E$10</f>
        <v>1.0678246631903041E-2</v>
      </c>
      <c r="EU374" s="45">
        <f>ET374+'[1]L&amp;D Master'!$F$10</f>
        <v>1.8222427877342538E-2</v>
      </c>
      <c r="EV374" s="45">
        <f>EU374+'[1]L&amp;D Master'!$G$10</f>
        <v>2.3561551193294058E-2</v>
      </c>
      <c r="EW374" s="45">
        <f>EV374+'[1]L&amp;D Master'!$H$10</f>
        <v>2.7330438342024234E-2</v>
      </c>
      <c r="EX374" s="45">
        <f>EW374+'[1]L&amp;D Master'!$I$10</f>
        <v>2.9999999999999995E-2</v>
      </c>
      <c r="EY374" s="45"/>
      <c r="EZ374" s="45">
        <f t="shared" si="546"/>
        <v>1.0678246631903041E-2</v>
      </c>
      <c r="FA374" s="45">
        <f t="shared" si="547"/>
        <v>1.8222427877342538E-2</v>
      </c>
      <c r="FB374" s="45">
        <f t="shared" si="547"/>
        <v>2.3561551193294058E-2</v>
      </c>
      <c r="FC374" s="45">
        <f t="shared" si="547"/>
        <v>2.7330438342024234E-2</v>
      </c>
      <c r="FD374" s="45">
        <f t="shared" si="547"/>
        <v>2.7330438342024234E-2</v>
      </c>
      <c r="FE374" s="45"/>
      <c r="FF374">
        <f t="shared" si="554"/>
        <v>2.9679652601042905</v>
      </c>
      <c r="FG374">
        <f t="shared" si="555"/>
        <v>2.9453327163679726</v>
      </c>
      <c r="FH374">
        <f t="shared" si="556"/>
        <v>2.9293153464201178</v>
      </c>
      <c r="FI374">
        <f t="shared" si="557"/>
        <v>2.9180086849739273</v>
      </c>
      <c r="FJ374">
        <f t="shared" si="558"/>
        <v>2.9180086849739273</v>
      </c>
      <c r="FL374" s="34" t="s">
        <v>261</v>
      </c>
      <c r="FM374" s="34">
        <v>2020</v>
      </c>
      <c r="FN374" s="34"/>
      <c r="FO374" s="172">
        <v>0.28000000000000003</v>
      </c>
      <c r="FP374" s="166">
        <v>0.66</v>
      </c>
      <c r="FQ374" s="153">
        <f t="shared" si="548"/>
        <v>0.16500000000000001</v>
      </c>
      <c r="FR374" s="153"/>
      <c r="FS374" s="42"/>
      <c r="FT374" s="42"/>
      <c r="FU374" s="42"/>
      <c r="FV374" s="42"/>
      <c r="FW374" s="42"/>
      <c r="FX374" s="42"/>
      <c r="FY374" s="42"/>
      <c r="FZ374" s="42"/>
      <c r="GA374" s="42"/>
      <c r="GB374" s="42"/>
      <c r="GC374" s="42"/>
      <c r="GD374" s="42"/>
      <c r="GE374" s="42"/>
      <c r="GF374" s="42"/>
      <c r="GG374" s="42"/>
      <c r="GH374" s="42"/>
      <c r="GI374" s="42"/>
      <c r="GJ374" s="42"/>
      <c r="GK374" s="42"/>
      <c r="GL374" s="42"/>
      <c r="GM374" s="45"/>
      <c r="GN374" s="45"/>
      <c r="GO374" s="45"/>
      <c r="GP374" s="45"/>
      <c r="GQ374" s="154">
        <f>'[1]Automation Master'!$B$10*FQ374*FO374</f>
        <v>1.027266557565093E-3</v>
      </c>
      <c r="GR374" s="155">
        <f>'[1]Automation Master'!$B$11*FO374*FQ374+GQ374</f>
        <v>2.0545331151301856E-3</v>
      </c>
      <c r="GS374" s="155">
        <f>'[1]Automation Master'!$B$12*FO374*FQ374+GR374</f>
        <v>3.0817996726952785E-3</v>
      </c>
      <c r="GT374" s="155">
        <f>'[1]Automation Master'!$B$13*FO374*FQ374+GS374</f>
        <v>4.1090662302603713E-3</v>
      </c>
      <c r="GU374" s="155">
        <f>'[1]Automation Master'!$C$10*FO374*FQ374+GT374</f>
        <v>5.5618788960103581E-3</v>
      </c>
      <c r="GV374" s="155">
        <f>'[1]Automation Master'!$C$11*FO374*FQ374+GU374</f>
        <v>7.0146915617603448E-3</v>
      </c>
      <c r="GW374" s="155">
        <f>'[1]Automation Master'!$C$12*FO374*FQ374+GV374</f>
        <v>8.4675042275103307E-3</v>
      </c>
      <c r="GX374" s="155">
        <f>'[1]Automation Master'!$C$13*FO374*FQ374+GW374</f>
        <v>9.9203168932603166E-3</v>
      </c>
      <c r="GY374" s="155">
        <f>'[1]Automation Master'!$D$10*FO374*FQ374+GX374</f>
        <v>1.1974958530545232E-2</v>
      </c>
      <c r="GZ374" s="155">
        <f>'[1]Automation Master'!$D$11*FO374*FQ374+GY374</f>
        <v>1.4029600167830147E-2</v>
      </c>
      <c r="HA374" s="155">
        <f>'[1]Automation Master'!$D$12*FO374*FQ374+GZ374</f>
        <v>1.6084241805115064E-2</v>
      </c>
      <c r="HB374" s="155">
        <f>'[1]Automation Master'!$D$13*FO374*FQ374+HA374</f>
        <v>1.8138883442399979E-2</v>
      </c>
      <c r="HC374" s="155">
        <f>'[1]Automation Master'!$E$10*FO374*FQ374+HB374</f>
        <v>2.1044662251456233E-2</v>
      </c>
      <c r="HD374" s="155">
        <f>'[1]Automation Master'!$E$11*FO374*FQ374+HC374</f>
        <v>2.3950441060512487E-2</v>
      </c>
      <c r="HE374" s="155">
        <f>'[1]Automation Master'!$E$12*FO374*FQ374+HD374</f>
        <v>2.6856219869568741E-2</v>
      </c>
      <c r="HF374" s="155">
        <f>'[1]Automation Master'!$E$13*FO374*FQ374+HE374</f>
        <v>2.9761998678624994E-2</v>
      </c>
      <c r="HG374" s="173">
        <f>'[1]Automation Master'!$F$10*FO374*FQ374+HF374</f>
        <v>3.3871499008968749E-2</v>
      </c>
      <c r="HH374" s="173">
        <f>'[1]Automation Master'!$F$11*FO374*FQ374+HG374</f>
        <v>3.7980999339312503E-2</v>
      </c>
      <c r="HI374" s="173">
        <f>'[1]Automation Master'!$F$12*FO374*FQ374+HH374</f>
        <v>4.2090499669656257E-2</v>
      </c>
      <c r="HJ374" s="174">
        <f>'[1]Automation Master'!$F$13*FO374*FQ374+HI374</f>
        <v>4.6200000000000012E-2</v>
      </c>
      <c r="HK374" s="157"/>
      <c r="HL374" s="157"/>
      <c r="HM374" s="157"/>
      <c r="HN374" s="157"/>
      <c r="HO374" s="157"/>
      <c r="HP374" s="157"/>
      <c r="HQ374" s="157"/>
      <c r="HR374" s="157"/>
      <c r="HS374" s="157"/>
      <c r="HT374" s="157"/>
      <c r="HU374" s="157"/>
      <c r="HV374" s="157"/>
      <c r="HW374" s="157"/>
      <c r="HX374" s="157"/>
      <c r="HY374" s="42"/>
      <c r="HZ374" s="42"/>
      <c r="IA374" s="148">
        <f t="shared" si="559"/>
        <v>3</v>
      </c>
      <c r="IB374" s="148">
        <f t="shared" si="560"/>
        <v>2.9876728013092189</v>
      </c>
      <c r="IC374" s="148">
        <f t="shared" si="561"/>
        <v>2.9702390493202189</v>
      </c>
      <c r="ID374" s="148">
        <f t="shared" si="562"/>
        <v>2.9455833496728001</v>
      </c>
      <c r="IE374" s="148">
        <f t="shared" si="563"/>
        <v>2.9107140039641251</v>
      </c>
      <c r="IH374">
        <f>(EA374)*(1-GT374)*(1-EZ374)</f>
        <v>2.9557696942814102</v>
      </c>
      <c r="II374">
        <f>(EB374)*(1-GX374)*(1-FA374)</f>
        <v>2.9161140824655147</v>
      </c>
      <c r="IJ374">
        <f>(EC374)*(1-HB374)*(1-FB374)</f>
        <v>2.8761808367853696</v>
      </c>
      <c r="IK374">
        <f>(ED374)*(1-HF374)*(1-FC374)</f>
        <v>2.8311629143475172</v>
      </c>
      <c r="IL374">
        <f>(EE374)*(1-HJ374)*(1-FD374)</f>
        <v>2.7831966837281317</v>
      </c>
      <c r="IN374" s="42">
        <f t="shared" si="564"/>
        <v>1.4743435239529923E-2</v>
      </c>
      <c r="IO374" s="42">
        <f t="shared" si="565"/>
        <v>2.7961972511495087E-2</v>
      </c>
      <c r="IP374" s="42">
        <f t="shared" si="566"/>
        <v>4.1273054404876795E-2</v>
      </c>
      <c r="IQ374" s="42">
        <f t="shared" si="567"/>
        <v>5.6279028550827594E-2</v>
      </c>
      <c r="IR374" s="42">
        <f t="shared" si="568"/>
        <v>7.2267772090622781E-2</v>
      </c>
      <c r="IT374" s="9">
        <f t="shared" si="549"/>
        <v>0</v>
      </c>
      <c r="IU374" s="9">
        <f t="shared" si="550"/>
        <v>4.1090662302603713E-3</v>
      </c>
      <c r="IV374" s="9">
        <f t="shared" si="551"/>
        <v>9.9203168932603166E-3</v>
      </c>
      <c r="IW374" s="9">
        <f t="shared" si="552"/>
        <v>1.8138883442399979E-2</v>
      </c>
      <c r="IX374" s="9">
        <f t="shared" si="553"/>
        <v>2.9761998678624994E-2</v>
      </c>
    </row>
    <row r="375" spans="1:258" ht="15.75" hidden="1" thickBot="1" x14ac:dyDescent="0.3">
      <c r="A375">
        <v>1</v>
      </c>
      <c r="B375" t="s">
        <v>446</v>
      </c>
      <c r="C375" t="s">
        <v>308</v>
      </c>
      <c r="D375" t="s">
        <v>288</v>
      </c>
      <c r="E375" t="s">
        <v>333</v>
      </c>
      <c r="F375" t="s">
        <v>333</v>
      </c>
      <c r="G375" t="s">
        <v>256</v>
      </c>
      <c r="H375">
        <v>1</v>
      </c>
      <c r="L375">
        <v>1</v>
      </c>
      <c r="T375">
        <v>1</v>
      </c>
      <c r="Y375">
        <v>1</v>
      </c>
      <c r="AL375">
        <v>1</v>
      </c>
      <c r="AT375">
        <v>1</v>
      </c>
      <c r="AU375">
        <v>0</v>
      </c>
      <c r="AV375">
        <v>1</v>
      </c>
      <c r="AW375">
        <v>0</v>
      </c>
      <c r="AX375">
        <v>0</v>
      </c>
      <c r="BB375">
        <f t="shared" si="524"/>
        <v>1</v>
      </c>
      <c r="BD375">
        <f t="shared" si="525"/>
        <v>1</v>
      </c>
      <c r="BE375">
        <f t="shared" si="526"/>
        <v>1</v>
      </c>
      <c r="BF375">
        <f t="shared" si="527"/>
        <v>1</v>
      </c>
      <c r="BH375">
        <f t="shared" si="528"/>
        <v>0</v>
      </c>
      <c r="BK375" s="45">
        <f>IF(G375="MEA",'[1]Net Hire Rate'!$E$7,IF(G375="AMR",'[1]Net Hire Rate'!$F$7,IF(G375="EUR",'[1]Net Hire Rate'!$G$7,IF(G375="APAC",'[1]Net Hire Rate'!$H$7,0))))</f>
        <v>1.6761041902604757E-3</v>
      </c>
      <c r="BL375" s="45">
        <f>IF(G375="MEA",'[1]Net Hire Rate'!$E$8,IF(G375="AMR",'[1]Net Hire Rate'!$F$8,IF(G375="EUR",'[1]Net Hire Rate'!$G$8,IF(G375="APAC",'[1]Net Hire Rate'!$H$8,0))))</f>
        <v>1.6761041902604757E-3</v>
      </c>
      <c r="BM375" s="45">
        <f>IF(G375="MEA",'[1]Net Hire Rate'!$E$9,IF(G375="AMR",'[1]Net Hire Rate'!$F$9,IF(G375="EUR",'[1]Net Hire Rate'!$G$9,IF(G375="APAC",'[1]Net Hire Rate'!$H$9,0))))</f>
        <v>1.6761041902604757E-3</v>
      </c>
      <c r="BN375" s="45">
        <f>IF(G375="MEA",'[1]Net Hire Rate'!$E$10,IF(G375="AMR",'[1]Net Hire Rate'!$F$10,IF(G375="EUR",'[1]Net Hire Rate'!$G$10,IF(G375="APAC",'[1]Net Hire Rate'!$H$10,0))))</f>
        <v>1.6761041902604757E-3</v>
      </c>
      <c r="BO375" s="45">
        <f>IF(G375="MEA",'[1]Net Hire Rate'!$E$11,IF(G375="AMR",'[1]Net Hire Rate'!$F$11,IF(G375="EUR",'[1]Net Hire Rate'!$G$11,IF(G375="APAC",'[1]Net Hire Rate'!$H$11,0))))</f>
        <v>1.6761041902604757E-3</v>
      </c>
      <c r="BP375" s="45">
        <f>IF(G375="MEA",'[1]Net Hire Rate'!$E$12,IF(G375="AMR",'[1]Net Hire Rate'!$F$12,IF(G375="EUR",'[1]Net Hire Rate'!$G$12,IF(G375="APAC",'[1]Net Hire Rate'!$H$12,0))))</f>
        <v>1.6761041902604757E-3</v>
      </c>
      <c r="BQ375" s="147">
        <f t="shared" si="529"/>
        <v>1</v>
      </c>
      <c r="BR375" s="147">
        <f t="shared" si="512"/>
        <v>1</v>
      </c>
      <c r="BS375" s="147">
        <f t="shared" si="530"/>
        <v>1.0016761041902604</v>
      </c>
      <c r="BT375" s="148">
        <f t="shared" si="513"/>
        <v>1.0016761041902604</v>
      </c>
      <c r="BU375" s="149">
        <f t="shared" si="531"/>
        <v>1.0033550177057775</v>
      </c>
      <c r="BV375" s="148">
        <f t="shared" si="514"/>
        <v>1.0033550177057775</v>
      </c>
      <c r="BW375" s="148">
        <f t="shared" si="532"/>
        <v>1.0050367452552731</v>
      </c>
      <c r="BX375" s="148">
        <f t="shared" si="515"/>
        <v>1.0050367452552731</v>
      </c>
      <c r="BY375" s="148">
        <f t="shared" si="533"/>
        <v>1.0067212915553612</v>
      </c>
      <c r="BZ375" s="148">
        <f t="shared" si="516"/>
        <v>1.0067212915553612</v>
      </c>
      <c r="CA375" s="148">
        <f t="shared" si="534"/>
        <v>1.0084086613305614</v>
      </c>
      <c r="CB375" s="148">
        <f t="shared" si="517"/>
        <v>1.0084086613305614</v>
      </c>
      <c r="CC375" s="148"/>
      <c r="CD375" s="38"/>
      <c r="CE375" s="38"/>
      <c r="CF375" s="38"/>
      <c r="CG375" s="38"/>
      <c r="CH375" s="38"/>
      <c r="CI375" s="38"/>
      <c r="CJ375" s="38"/>
      <c r="CK375" s="41"/>
      <c r="CL375" s="41"/>
      <c r="CM375" s="40"/>
      <c r="CN375" s="41"/>
      <c r="CO375" s="41"/>
      <c r="CP375" s="41"/>
      <c r="CQ375" s="41"/>
      <c r="CR375" s="41"/>
      <c r="CS375" s="41"/>
      <c r="CT375" s="41"/>
      <c r="CU375" s="40"/>
      <c r="CV375" s="41"/>
      <c r="CW375" s="41"/>
      <c r="CX375" s="41"/>
      <c r="CY375" s="41"/>
      <c r="CZ375" s="41"/>
      <c r="DA375" s="41"/>
      <c r="DB375" s="41"/>
      <c r="DC375" s="40"/>
      <c r="DD375" s="41"/>
      <c r="DE375" s="41"/>
      <c r="DF375" s="41"/>
      <c r="DG375" s="41"/>
      <c r="DH375" s="41"/>
      <c r="DI375" s="41"/>
      <c r="DJ375" s="41"/>
      <c r="DK375" s="40"/>
      <c r="DL375" s="41"/>
      <c r="DM375" s="41"/>
      <c r="DN375" s="41"/>
      <c r="DO375" s="41"/>
      <c r="DP375" s="41"/>
      <c r="DQ375" s="41"/>
      <c r="DR375" s="15"/>
      <c r="DS375" s="151">
        <f t="shared" si="518"/>
        <v>1</v>
      </c>
      <c r="DT375" s="152">
        <f t="shared" si="519"/>
        <v>0</v>
      </c>
      <c r="DU375" s="7">
        <f t="shared" si="520"/>
        <v>0</v>
      </c>
      <c r="DV375" s="7">
        <f t="shared" si="521"/>
        <v>0</v>
      </c>
      <c r="DW375">
        <f t="shared" si="522"/>
        <v>0</v>
      </c>
      <c r="DX375">
        <f t="shared" si="523"/>
        <v>0</v>
      </c>
      <c r="DZ375">
        <f t="shared" si="535"/>
        <v>1</v>
      </c>
      <c r="EA375">
        <f t="shared" si="536"/>
        <v>1</v>
      </c>
      <c r="EB375">
        <f t="shared" si="537"/>
        <v>1</v>
      </c>
      <c r="EC375">
        <f t="shared" si="538"/>
        <v>1</v>
      </c>
      <c r="ED375">
        <f t="shared" si="539"/>
        <v>1</v>
      </c>
      <c r="EE375">
        <f t="shared" si="540"/>
        <v>1</v>
      </c>
      <c r="EG375">
        <f t="shared" si="541"/>
        <v>1</v>
      </c>
      <c r="EH375">
        <f t="shared" si="542"/>
        <v>1</v>
      </c>
      <c r="EI375">
        <f t="shared" si="543"/>
        <v>1</v>
      </c>
      <c r="EJ375">
        <f t="shared" si="544"/>
        <v>1</v>
      </c>
      <c r="EK375">
        <f t="shared" si="545"/>
        <v>1</v>
      </c>
      <c r="EM375">
        <f>IF($EM$9='[1]L&amp;D Numbers'!$E$6,'[1]L&amp;D Numbers'!$E$7)</f>
        <v>350</v>
      </c>
      <c r="EN375">
        <f>IF($EN$9='[1]L&amp;D Numbers'!$F$6,'[1]L&amp;D Numbers'!$F$7)</f>
        <v>2000</v>
      </c>
      <c r="EO375">
        <f>IF($EO$9='[1]L&amp;D Numbers'!$G$6,'[1]L&amp;D Numbers'!$G$7)</f>
        <v>2000</v>
      </c>
      <c r="EP375">
        <f>IF($EP$9='[1]L&amp;D Numbers'!$H$6,'[1]L&amp;D Numbers'!$H$7)</f>
        <v>2000</v>
      </c>
      <c r="EQ375">
        <f>IF($EQ$9='[1]L&amp;D Numbers'!$I$6,'[1]L&amp;D Numbers'!$I$7)</f>
        <v>2000</v>
      </c>
      <c r="ER375">
        <f>IF($ER$9='[1]L&amp;D Numbers'!$J$6,'[1]L&amp;D Numbers'!$J$7)</f>
        <v>0</v>
      </c>
      <c r="ET375" s="45">
        <f>'[1]L&amp;D Master'!$E$10</f>
        <v>1.0678246631903041E-2</v>
      </c>
      <c r="EU375" s="45">
        <f>ET375+'[1]L&amp;D Master'!$F$10</f>
        <v>1.8222427877342538E-2</v>
      </c>
      <c r="EV375" s="45">
        <f>EU375+'[1]L&amp;D Master'!$G$10</f>
        <v>2.3561551193294058E-2</v>
      </c>
      <c r="EW375" s="45">
        <f>EV375+'[1]L&amp;D Master'!$H$10</f>
        <v>2.7330438342024234E-2</v>
      </c>
      <c r="EX375" s="45">
        <f>EW375+'[1]L&amp;D Master'!$I$10</f>
        <v>2.9999999999999995E-2</v>
      </c>
      <c r="EY375" s="45"/>
      <c r="EZ375" s="45">
        <f t="shared" si="546"/>
        <v>1.0678246631903041E-2</v>
      </c>
      <c r="FA375" s="45">
        <f t="shared" si="547"/>
        <v>1.8222427877342538E-2</v>
      </c>
      <c r="FB375" s="45">
        <f t="shared" si="547"/>
        <v>2.3561551193294058E-2</v>
      </c>
      <c r="FC375" s="45">
        <f t="shared" si="547"/>
        <v>2.7330438342024234E-2</v>
      </c>
      <c r="FD375" s="45">
        <f t="shared" si="547"/>
        <v>2.7330438342024234E-2</v>
      </c>
      <c r="FE375" s="45"/>
      <c r="FF375">
        <f t="shared" si="554"/>
        <v>0.98932175336809691</v>
      </c>
      <c r="FG375">
        <f t="shared" si="555"/>
        <v>0.98177757212265748</v>
      </c>
      <c r="FH375">
        <f t="shared" si="556"/>
        <v>0.97643844880670594</v>
      </c>
      <c r="FI375">
        <f t="shared" si="557"/>
        <v>0.9726695616579758</v>
      </c>
      <c r="FJ375">
        <f t="shared" si="558"/>
        <v>0.9726695616579758</v>
      </c>
      <c r="FL375" s="34"/>
      <c r="FM375" s="34"/>
      <c r="FN375" s="34"/>
      <c r="FO375" s="34"/>
      <c r="FP375" s="34"/>
      <c r="FQ375" s="153">
        <f t="shared" si="548"/>
        <v>0.125</v>
      </c>
      <c r="FR375" s="153"/>
      <c r="FS375" s="42"/>
      <c r="FT375" s="42"/>
      <c r="FU375" s="42"/>
      <c r="FV375" s="42"/>
      <c r="FW375" s="42"/>
      <c r="FX375" s="42"/>
      <c r="FY375" s="42"/>
      <c r="FZ375" s="42"/>
      <c r="GA375" s="42"/>
      <c r="GB375" s="42"/>
      <c r="GC375" s="42"/>
      <c r="GD375" s="42"/>
      <c r="GE375" s="42"/>
      <c r="GF375" s="42"/>
      <c r="GG375" s="42"/>
      <c r="GH375" s="42"/>
      <c r="GI375" s="42"/>
      <c r="GJ375" s="42"/>
      <c r="GK375" s="42"/>
      <c r="GL375" s="42"/>
      <c r="GM375" s="154">
        <f>'[1]Automation Master'!$B$10*FQ375*FO375</f>
        <v>0</v>
      </c>
      <c r="GN375" s="155">
        <f>'[1]Automation Master'!$B$11*FO375*FQ375+GM375</f>
        <v>0</v>
      </c>
      <c r="GO375" s="155">
        <f>'[1]Automation Master'!$B$12*FO375*FQ375+GN375</f>
        <v>0</v>
      </c>
      <c r="GP375" s="155">
        <f>'[1]Automation Master'!$B$13*FO375*FQ375+GO375</f>
        <v>0</v>
      </c>
      <c r="GQ375" s="155">
        <f>'[1]Automation Master'!$C$10*FO375*FQ375+GP375</f>
        <v>0</v>
      </c>
      <c r="GR375" s="155">
        <f>'[1]Automation Master'!$C$11*FO375*FQ375+GQ375</f>
        <v>0</v>
      </c>
      <c r="GS375" s="155">
        <f>'[1]Automation Master'!$C$12*FO375*FQ375+GR375</f>
        <v>0</v>
      </c>
      <c r="GT375" s="155">
        <f>'[1]Automation Master'!$C$13*FO375*FQ375+GS375</f>
        <v>0</v>
      </c>
      <c r="GU375" s="155">
        <f>'[1]Automation Master'!$D$10*FO375*FQ375+GT375</f>
        <v>0</v>
      </c>
      <c r="GV375" s="155">
        <f>'[1]Automation Master'!$D$11*FO375*FQ375+GU375</f>
        <v>0</v>
      </c>
      <c r="GW375" s="155">
        <f>'[1]Automation Master'!$D$12*FO375*FQ375+GV375</f>
        <v>0</v>
      </c>
      <c r="GX375" s="155">
        <f>'[1]Automation Master'!$D$13*FO375*FQ375+GW375</f>
        <v>0</v>
      </c>
      <c r="GY375" s="155">
        <f>'[1]Automation Master'!$E$10*FO375*FQ375+GX375</f>
        <v>0</v>
      </c>
      <c r="GZ375" s="155">
        <f>'[1]Automation Master'!$E$11*FO375*FQ375+GY375</f>
        <v>0</v>
      </c>
      <c r="HA375" s="155">
        <f>'[1]Automation Master'!$E$12*FO375*FQ375+GZ375</f>
        <v>0</v>
      </c>
      <c r="HB375" s="155">
        <f>'[1]Automation Master'!$E$13*FO375*FQ375+HA375</f>
        <v>0</v>
      </c>
      <c r="HC375" s="155">
        <f>'[1]Automation Master'!$F$10*FO375*FQ375+HB375</f>
        <v>0</v>
      </c>
      <c r="HD375" s="155">
        <f>'[1]Automation Master'!$F$11*FO375*FQ375+HC375</f>
        <v>0</v>
      </c>
      <c r="HE375" s="155">
        <f>'[1]Automation Master'!$F$12*FO375*FQ375+HD375</f>
        <v>0</v>
      </c>
      <c r="HF375" s="156">
        <f>'[1]Automation Master'!$F$13*FO375*FQ375+HE375</f>
        <v>0</v>
      </c>
      <c r="HG375" s="157"/>
      <c r="HH375" s="157"/>
      <c r="HI375" s="157"/>
      <c r="HJ375" s="157"/>
      <c r="HK375" s="157"/>
      <c r="HL375" s="157"/>
      <c r="HM375" s="157"/>
      <c r="HN375" s="157"/>
      <c r="HO375" s="157"/>
      <c r="HP375" s="157"/>
      <c r="HQ375" s="157"/>
      <c r="HR375" s="157"/>
      <c r="HS375" s="157"/>
      <c r="HT375" s="157"/>
      <c r="HU375" s="157"/>
      <c r="HV375" s="157"/>
      <c r="HW375" s="157"/>
      <c r="HX375" s="157"/>
      <c r="HY375" s="42"/>
      <c r="HZ375" s="42"/>
      <c r="IA375" s="148">
        <f t="shared" si="559"/>
        <v>1</v>
      </c>
      <c r="IB375" s="148">
        <f t="shared" si="560"/>
        <v>1</v>
      </c>
      <c r="IC375" s="148">
        <f t="shared" si="561"/>
        <v>1</v>
      </c>
      <c r="ID375" s="148">
        <f t="shared" si="562"/>
        <v>1</v>
      </c>
      <c r="IE375" s="148">
        <f t="shared" si="563"/>
        <v>1</v>
      </c>
      <c r="IH375">
        <f t="shared" ref="IH375:IH438" si="579">(EA375)*(1-GP375)*(1-EZ375)</f>
        <v>0.98932175336809691</v>
      </c>
      <c r="II375">
        <f t="shared" ref="II375:II438" si="580">(EB375)*(1-GT375)*(1-FA375)</f>
        <v>0.98177757212265748</v>
      </c>
      <c r="IJ375">
        <f t="shared" ref="IJ375:IJ438" si="581">(EC375)*(1-GX375)*(1-FB375)</f>
        <v>0.97643844880670594</v>
      </c>
      <c r="IK375">
        <f t="shared" ref="IK375:IK438" si="582">(ED375)*(1-HB375)*(1-FC375)</f>
        <v>0.9726695616579758</v>
      </c>
      <c r="IL375">
        <f t="shared" ref="IL375:IL438" si="583">(EE375)*(1-HF375)*(1-FD375)</f>
        <v>0.9726695616579758</v>
      </c>
      <c r="IN375" s="42">
        <f t="shared" si="564"/>
        <v>1.0678246631903088E-2</v>
      </c>
      <c r="IO375" s="42">
        <f t="shared" si="565"/>
        <v>1.8222427877342517E-2</v>
      </c>
      <c r="IP375" s="42">
        <f t="shared" si="566"/>
        <v>2.3561551193294061E-2</v>
      </c>
      <c r="IQ375" s="42">
        <f t="shared" si="567"/>
        <v>2.7330438342024199E-2</v>
      </c>
      <c r="IR375" s="42">
        <f t="shared" si="568"/>
        <v>2.7330438342024199E-2</v>
      </c>
      <c r="IT375" s="9">
        <f t="shared" si="549"/>
        <v>0</v>
      </c>
      <c r="IU375" s="9">
        <f t="shared" si="550"/>
        <v>0</v>
      </c>
      <c r="IV375" s="9">
        <f t="shared" si="551"/>
        <v>0</v>
      </c>
      <c r="IW375" s="9">
        <f t="shared" si="552"/>
        <v>0</v>
      </c>
      <c r="IX375" s="9">
        <f t="shared" si="553"/>
        <v>0</v>
      </c>
    </row>
    <row r="376" spans="1:258" ht="15.75" hidden="1" thickBot="1" x14ac:dyDescent="0.3">
      <c r="A376">
        <v>13</v>
      </c>
      <c r="B376" t="s">
        <v>446</v>
      </c>
      <c r="C376" t="s">
        <v>281</v>
      </c>
      <c r="D376" t="s">
        <v>282</v>
      </c>
      <c r="E376" t="s">
        <v>333</v>
      </c>
      <c r="F376" t="s">
        <v>333</v>
      </c>
      <c r="G376" t="s">
        <v>256</v>
      </c>
      <c r="H376">
        <v>7</v>
      </c>
      <c r="I376">
        <v>6</v>
      </c>
      <c r="L376">
        <v>7</v>
      </c>
      <c r="M376">
        <v>6</v>
      </c>
      <c r="T376">
        <v>4</v>
      </c>
      <c r="U376">
        <v>3</v>
      </c>
      <c r="X376">
        <v>6</v>
      </c>
      <c r="Y376">
        <v>7</v>
      </c>
      <c r="AA376">
        <v>6</v>
      </c>
      <c r="AG376">
        <v>7</v>
      </c>
      <c r="AL376">
        <v>6</v>
      </c>
      <c r="AT376">
        <v>13</v>
      </c>
      <c r="AU376">
        <v>0</v>
      </c>
      <c r="AV376">
        <v>0</v>
      </c>
      <c r="AW376">
        <v>13</v>
      </c>
      <c r="AX376">
        <v>0</v>
      </c>
      <c r="BB376">
        <f t="shared" si="524"/>
        <v>13</v>
      </c>
      <c r="BD376">
        <f t="shared" si="525"/>
        <v>13</v>
      </c>
      <c r="BE376">
        <f t="shared" si="526"/>
        <v>13</v>
      </c>
      <c r="BF376">
        <f t="shared" si="527"/>
        <v>13</v>
      </c>
      <c r="BH376">
        <f t="shared" si="528"/>
        <v>0</v>
      </c>
      <c r="BK376" s="45">
        <f>IF(G376="MEA",'[1]Net Hire Rate'!$E$7,IF(G376="AMR",'[1]Net Hire Rate'!$F$7,IF(G376="EUR",'[1]Net Hire Rate'!$G$7,IF(G376="APAC",'[1]Net Hire Rate'!$H$7,0))))</f>
        <v>1.6761041902604757E-3</v>
      </c>
      <c r="BL376" s="45">
        <f>IF(G376="MEA",'[1]Net Hire Rate'!$E$8,IF(G376="AMR",'[1]Net Hire Rate'!$F$8,IF(G376="EUR",'[1]Net Hire Rate'!$G$8,IF(G376="APAC",'[1]Net Hire Rate'!$H$8,0))))</f>
        <v>1.6761041902604757E-3</v>
      </c>
      <c r="BM376" s="45">
        <f>IF(G376="MEA",'[1]Net Hire Rate'!$E$9,IF(G376="AMR",'[1]Net Hire Rate'!$F$9,IF(G376="EUR",'[1]Net Hire Rate'!$G$9,IF(G376="APAC",'[1]Net Hire Rate'!$H$9,0))))</f>
        <v>1.6761041902604757E-3</v>
      </c>
      <c r="BN376" s="45">
        <f>IF(G376="MEA",'[1]Net Hire Rate'!$E$10,IF(G376="AMR",'[1]Net Hire Rate'!$F$10,IF(G376="EUR",'[1]Net Hire Rate'!$G$10,IF(G376="APAC",'[1]Net Hire Rate'!$H$10,0))))</f>
        <v>1.6761041902604757E-3</v>
      </c>
      <c r="BO376" s="45">
        <f>IF(G376="MEA",'[1]Net Hire Rate'!$E$11,IF(G376="AMR",'[1]Net Hire Rate'!$F$11,IF(G376="EUR",'[1]Net Hire Rate'!$G$11,IF(G376="APAC",'[1]Net Hire Rate'!$H$11,0))))</f>
        <v>1.6761041902604757E-3</v>
      </c>
      <c r="BP376" s="45">
        <f>IF(G376="MEA",'[1]Net Hire Rate'!$E$12,IF(G376="AMR",'[1]Net Hire Rate'!$F$12,IF(G376="EUR",'[1]Net Hire Rate'!$G$12,IF(G376="APAC",'[1]Net Hire Rate'!$H$12,0))))</f>
        <v>1.6761041902604757E-3</v>
      </c>
      <c r="BQ376" s="147">
        <f t="shared" si="529"/>
        <v>13</v>
      </c>
      <c r="BR376" s="147">
        <f t="shared" si="512"/>
        <v>13</v>
      </c>
      <c r="BS376" s="147">
        <f t="shared" si="530"/>
        <v>13.021789354473386</v>
      </c>
      <c r="BT376" s="148">
        <f t="shared" si="513"/>
        <v>13.021789354473386</v>
      </c>
      <c r="BU376" s="149">
        <f t="shared" si="531"/>
        <v>13.043615230175106</v>
      </c>
      <c r="BV376" s="148">
        <f t="shared" si="514"/>
        <v>13.043615230175106</v>
      </c>
      <c r="BW376" s="148">
        <f t="shared" si="532"/>
        <v>13.065477688318548</v>
      </c>
      <c r="BX376" s="148">
        <f t="shared" si="515"/>
        <v>13.065477688318548</v>
      </c>
      <c r="BY376" s="148">
        <f t="shared" si="533"/>
        <v>13.087376790219693</v>
      </c>
      <c r="BZ376" s="148">
        <f t="shared" si="516"/>
        <v>13.087376790219693</v>
      </c>
      <c r="CA376" s="148">
        <f t="shared" si="534"/>
        <v>13.109312597297297</v>
      </c>
      <c r="CB376" s="148">
        <f t="shared" si="517"/>
        <v>13.109312597297297</v>
      </c>
      <c r="CC376" s="148"/>
      <c r="CD376" s="38"/>
      <c r="CE376" s="38"/>
      <c r="CF376" s="38"/>
      <c r="CG376" s="38"/>
      <c r="CH376" s="38"/>
      <c r="CI376" s="38"/>
      <c r="CJ376" s="38"/>
      <c r="CK376" s="41"/>
      <c r="CL376" s="41"/>
      <c r="CM376" s="40"/>
      <c r="CN376" s="41"/>
      <c r="CO376" s="41"/>
      <c r="CP376" s="41"/>
      <c r="CQ376" s="41"/>
      <c r="CR376" s="41"/>
      <c r="CS376" s="41"/>
      <c r="CT376" s="41"/>
      <c r="CU376" s="40"/>
      <c r="CV376" s="41"/>
      <c r="CW376" s="41"/>
      <c r="CX376" s="41"/>
      <c r="CY376" s="41"/>
      <c r="CZ376" s="41"/>
      <c r="DA376" s="41"/>
      <c r="DB376" s="41"/>
      <c r="DC376" s="40"/>
      <c r="DD376" s="41"/>
      <c r="DE376" s="41"/>
      <c r="DF376" s="41"/>
      <c r="DG376" s="41"/>
      <c r="DH376" s="41"/>
      <c r="DI376" s="41"/>
      <c r="DJ376" s="41"/>
      <c r="DK376" s="40"/>
      <c r="DL376" s="41"/>
      <c r="DM376" s="41"/>
      <c r="DN376" s="41"/>
      <c r="DO376" s="41"/>
      <c r="DP376" s="41"/>
      <c r="DQ376" s="41"/>
      <c r="DR376" s="15"/>
      <c r="DS376" s="151">
        <f t="shared" si="518"/>
        <v>13</v>
      </c>
      <c r="DT376" s="152">
        <f t="shared" si="519"/>
        <v>0</v>
      </c>
      <c r="DU376" s="7">
        <f t="shared" si="520"/>
        <v>0</v>
      </c>
      <c r="DV376" s="7">
        <f t="shared" si="521"/>
        <v>0</v>
      </c>
      <c r="DW376">
        <f t="shared" si="522"/>
        <v>0</v>
      </c>
      <c r="DX376">
        <f t="shared" si="523"/>
        <v>0</v>
      </c>
      <c r="DZ376">
        <f t="shared" si="535"/>
        <v>13</v>
      </c>
      <c r="EA376">
        <f t="shared" si="536"/>
        <v>13</v>
      </c>
      <c r="EB376">
        <f t="shared" si="537"/>
        <v>13</v>
      </c>
      <c r="EC376">
        <f t="shared" si="538"/>
        <v>13</v>
      </c>
      <c r="ED376">
        <f t="shared" si="539"/>
        <v>13</v>
      </c>
      <c r="EE376">
        <f t="shared" si="540"/>
        <v>13</v>
      </c>
      <c r="EG376">
        <f t="shared" si="541"/>
        <v>13</v>
      </c>
      <c r="EH376">
        <f t="shared" si="542"/>
        <v>13</v>
      </c>
      <c r="EI376">
        <f t="shared" si="543"/>
        <v>13</v>
      </c>
      <c r="EJ376">
        <f t="shared" si="544"/>
        <v>13</v>
      </c>
      <c r="EK376">
        <f t="shared" si="545"/>
        <v>13</v>
      </c>
      <c r="EM376">
        <f>IF($EM$9='[1]L&amp;D Numbers'!$E$6,'[1]L&amp;D Numbers'!$E$7)</f>
        <v>350</v>
      </c>
      <c r="EN376">
        <f>IF($EN$9='[1]L&amp;D Numbers'!$F$6,'[1]L&amp;D Numbers'!$F$7)</f>
        <v>2000</v>
      </c>
      <c r="EO376">
        <f>IF($EO$9='[1]L&amp;D Numbers'!$G$6,'[1]L&amp;D Numbers'!$G$7)</f>
        <v>2000</v>
      </c>
      <c r="EP376">
        <f>IF($EP$9='[1]L&amp;D Numbers'!$H$6,'[1]L&amp;D Numbers'!$H$7)</f>
        <v>2000</v>
      </c>
      <c r="EQ376">
        <f>IF($EQ$9='[1]L&amp;D Numbers'!$I$6,'[1]L&amp;D Numbers'!$I$7)</f>
        <v>2000</v>
      </c>
      <c r="ER376">
        <f>IF($ER$9='[1]L&amp;D Numbers'!$J$6,'[1]L&amp;D Numbers'!$J$7)</f>
        <v>0</v>
      </c>
      <c r="ET376" s="45">
        <f>'[1]L&amp;D Master'!$E$10</f>
        <v>1.0678246631903041E-2</v>
      </c>
      <c r="EU376" s="45">
        <f>ET376+'[1]L&amp;D Master'!$F$10</f>
        <v>1.8222427877342538E-2</v>
      </c>
      <c r="EV376" s="45">
        <f>EU376+'[1]L&amp;D Master'!$G$10</f>
        <v>2.3561551193294058E-2</v>
      </c>
      <c r="EW376" s="45">
        <f>EV376+'[1]L&amp;D Master'!$H$10</f>
        <v>2.7330438342024234E-2</v>
      </c>
      <c r="EX376" s="45">
        <f>EW376+'[1]L&amp;D Master'!$I$10</f>
        <v>2.9999999999999995E-2</v>
      </c>
      <c r="EY376" s="45"/>
      <c r="EZ376" s="45">
        <f t="shared" si="546"/>
        <v>1.0678246631903041E-2</v>
      </c>
      <c r="FA376" s="45">
        <f t="shared" si="547"/>
        <v>1.8222427877342538E-2</v>
      </c>
      <c r="FB376" s="45">
        <f t="shared" si="547"/>
        <v>2.3561551193294058E-2</v>
      </c>
      <c r="FC376" s="45">
        <f t="shared" si="547"/>
        <v>2.7330438342024234E-2</v>
      </c>
      <c r="FD376" s="45">
        <f t="shared" si="547"/>
        <v>2.7330438342024234E-2</v>
      </c>
      <c r="FE376" s="45"/>
      <c r="FF376">
        <f t="shared" si="554"/>
        <v>12.861182793785259</v>
      </c>
      <c r="FG376">
        <f t="shared" si="555"/>
        <v>12.763108437594548</v>
      </c>
      <c r="FH376">
        <f t="shared" si="556"/>
        <v>12.693699834487177</v>
      </c>
      <c r="FI376">
        <f t="shared" si="557"/>
        <v>12.644704301553686</v>
      </c>
      <c r="FJ376">
        <f t="shared" si="558"/>
        <v>12.644704301553686</v>
      </c>
      <c r="FL376" s="34"/>
      <c r="FM376" s="34"/>
      <c r="FN376" s="34"/>
      <c r="FO376" s="34"/>
      <c r="FP376" s="34"/>
      <c r="FQ376" s="153">
        <f t="shared" si="548"/>
        <v>0.125</v>
      </c>
      <c r="FR376" s="153"/>
      <c r="FS376" s="42"/>
      <c r="FT376" s="42"/>
      <c r="FU376" s="42"/>
      <c r="FV376" s="42"/>
      <c r="FW376" s="42"/>
      <c r="FX376" s="42"/>
      <c r="FY376" s="42"/>
      <c r="FZ376" s="42"/>
      <c r="GA376" s="42"/>
      <c r="GB376" s="42"/>
      <c r="GC376" s="42"/>
      <c r="GD376" s="42"/>
      <c r="GE376" s="42"/>
      <c r="GF376" s="42"/>
      <c r="GG376" s="42"/>
      <c r="GH376" s="42"/>
      <c r="GI376" s="42"/>
      <c r="GJ376" s="42"/>
      <c r="GK376" s="42"/>
      <c r="GL376" s="42"/>
      <c r="GM376" s="154">
        <f>'[1]Automation Master'!$B$10*FQ376*FO376</f>
        <v>0</v>
      </c>
      <c r="GN376" s="155">
        <f>'[1]Automation Master'!$B$11*FO376*FQ376+GM376</f>
        <v>0</v>
      </c>
      <c r="GO376" s="155">
        <f>'[1]Automation Master'!$B$12*FO376*FQ376+GN376</f>
        <v>0</v>
      </c>
      <c r="GP376" s="155">
        <f>'[1]Automation Master'!$B$13*FO376*FQ376+GO376</f>
        <v>0</v>
      </c>
      <c r="GQ376" s="155">
        <f>'[1]Automation Master'!$C$10*FO376*FQ376+GP376</f>
        <v>0</v>
      </c>
      <c r="GR376" s="155">
        <f>'[1]Automation Master'!$C$11*FO376*FQ376+GQ376</f>
        <v>0</v>
      </c>
      <c r="GS376" s="155">
        <f>'[1]Automation Master'!$C$12*FO376*FQ376+GR376</f>
        <v>0</v>
      </c>
      <c r="GT376" s="155">
        <f>'[1]Automation Master'!$C$13*FO376*FQ376+GS376</f>
        <v>0</v>
      </c>
      <c r="GU376" s="155">
        <f>'[1]Automation Master'!$D$10*FO376*FQ376+GT376</f>
        <v>0</v>
      </c>
      <c r="GV376" s="155">
        <f>'[1]Automation Master'!$D$11*FO376*FQ376+GU376</f>
        <v>0</v>
      </c>
      <c r="GW376" s="155">
        <f>'[1]Automation Master'!$D$12*FO376*FQ376+GV376</f>
        <v>0</v>
      </c>
      <c r="GX376" s="155">
        <f>'[1]Automation Master'!$D$13*FO376*FQ376+GW376</f>
        <v>0</v>
      </c>
      <c r="GY376" s="155">
        <f>'[1]Automation Master'!$E$10*FO376*FQ376+GX376</f>
        <v>0</v>
      </c>
      <c r="GZ376" s="155">
        <f>'[1]Automation Master'!$E$11*FO376*FQ376+GY376</f>
        <v>0</v>
      </c>
      <c r="HA376" s="155">
        <f>'[1]Automation Master'!$E$12*FO376*FQ376+GZ376</f>
        <v>0</v>
      </c>
      <c r="HB376" s="155">
        <f>'[1]Automation Master'!$E$13*FO376*FQ376+HA376</f>
        <v>0</v>
      </c>
      <c r="HC376" s="155">
        <f>'[1]Automation Master'!$F$10*FO376*FQ376+HB376</f>
        <v>0</v>
      </c>
      <c r="HD376" s="155">
        <f>'[1]Automation Master'!$F$11*FO376*FQ376+HC376</f>
        <v>0</v>
      </c>
      <c r="HE376" s="155">
        <f>'[1]Automation Master'!$F$12*FO376*FQ376+HD376</f>
        <v>0</v>
      </c>
      <c r="HF376" s="156">
        <f>'[1]Automation Master'!$F$13*FO376*FQ376+HE376</f>
        <v>0</v>
      </c>
      <c r="HG376" s="157"/>
      <c r="HH376" s="157"/>
      <c r="HI376" s="157"/>
      <c r="HJ376" s="157"/>
      <c r="HK376" s="157"/>
      <c r="HL376" s="157"/>
      <c r="HM376" s="157"/>
      <c r="HN376" s="157"/>
      <c r="HO376" s="157"/>
      <c r="HP376" s="157"/>
      <c r="HQ376" s="157"/>
      <c r="HR376" s="157"/>
      <c r="HS376" s="157"/>
      <c r="HT376" s="157"/>
      <c r="HU376" s="157"/>
      <c r="HV376" s="157"/>
      <c r="HW376" s="157"/>
      <c r="HX376" s="157"/>
      <c r="HY376" s="42"/>
      <c r="HZ376" s="42"/>
      <c r="IA376" s="148">
        <f t="shared" si="559"/>
        <v>13</v>
      </c>
      <c r="IB376" s="148">
        <f t="shared" si="560"/>
        <v>13</v>
      </c>
      <c r="IC376" s="148">
        <f t="shared" si="561"/>
        <v>13</v>
      </c>
      <c r="ID376" s="148">
        <f t="shared" si="562"/>
        <v>13</v>
      </c>
      <c r="IE376" s="148">
        <f t="shared" si="563"/>
        <v>13</v>
      </c>
      <c r="IH376">
        <f t="shared" si="579"/>
        <v>12.861182793785259</v>
      </c>
      <c r="II376">
        <f t="shared" si="580"/>
        <v>12.763108437594548</v>
      </c>
      <c r="IJ376">
        <f t="shared" si="581"/>
        <v>12.693699834487177</v>
      </c>
      <c r="IK376">
        <f t="shared" si="582"/>
        <v>12.644704301553686</v>
      </c>
      <c r="IL376">
        <f t="shared" si="583"/>
        <v>12.644704301553686</v>
      </c>
      <c r="IN376" s="42">
        <f t="shared" si="564"/>
        <v>1.067824663190314E-2</v>
      </c>
      <c r="IO376" s="42">
        <f t="shared" si="565"/>
        <v>1.8222427877342458E-2</v>
      </c>
      <c r="IP376" s="42">
        <f t="shared" si="566"/>
        <v>2.3561551193294096E-2</v>
      </c>
      <c r="IQ376" s="42">
        <f t="shared" si="567"/>
        <v>2.7330438342024158E-2</v>
      </c>
      <c r="IR376" s="42">
        <f t="shared" si="568"/>
        <v>2.7330438342024158E-2</v>
      </c>
      <c r="IT376" s="9">
        <f t="shared" si="549"/>
        <v>0</v>
      </c>
      <c r="IU376" s="9">
        <f t="shared" si="550"/>
        <v>0</v>
      </c>
      <c r="IV376" s="9">
        <f t="shared" si="551"/>
        <v>0</v>
      </c>
      <c r="IW376" s="9">
        <f t="shared" si="552"/>
        <v>0</v>
      </c>
      <c r="IX376" s="9">
        <f t="shared" si="553"/>
        <v>0</v>
      </c>
    </row>
    <row r="377" spans="1:258" ht="15.75" hidden="1" thickBot="1" x14ac:dyDescent="0.3">
      <c r="A377">
        <v>1</v>
      </c>
      <c r="B377" t="s">
        <v>446</v>
      </c>
      <c r="C377" t="e">
        <v>#N/A</v>
      </c>
      <c r="D377" t="e">
        <v>#N/A</v>
      </c>
      <c r="E377" t="s">
        <v>333</v>
      </c>
      <c r="F377" t="s">
        <v>333</v>
      </c>
      <c r="G377" t="s">
        <v>273</v>
      </c>
      <c r="H377">
        <v>1</v>
      </c>
      <c r="L377">
        <v>1</v>
      </c>
      <c r="T377">
        <v>1</v>
      </c>
      <c r="Z377">
        <v>1</v>
      </c>
      <c r="AB377">
        <v>1</v>
      </c>
      <c r="AT377">
        <v>0.8</v>
      </c>
      <c r="AU377">
        <v>0</v>
      </c>
      <c r="AV377">
        <v>0</v>
      </c>
      <c r="AW377">
        <v>0</v>
      </c>
      <c r="AX377">
        <v>0</v>
      </c>
      <c r="BB377">
        <f t="shared" si="524"/>
        <v>1</v>
      </c>
      <c r="BD377">
        <f t="shared" si="525"/>
        <v>1</v>
      </c>
      <c r="BE377">
        <f t="shared" si="526"/>
        <v>1</v>
      </c>
      <c r="BF377">
        <f t="shared" si="527"/>
        <v>1</v>
      </c>
      <c r="BH377">
        <f t="shared" si="528"/>
        <v>0</v>
      </c>
      <c r="BK377" s="45">
        <f>IF(G377="MEA",'[1]Net Hire Rate'!$E$7,IF(G377="AMR",'[1]Net Hire Rate'!$F$7,IF(G377="EUR",'[1]Net Hire Rate'!$G$7,IF(G377="APAC",'[1]Net Hire Rate'!$H$7,0))))</f>
        <v>-2.2817025010969723E-2</v>
      </c>
      <c r="BL377" s="45">
        <f>IF(G377="MEA",'[1]Net Hire Rate'!$E$8,IF(G377="AMR",'[1]Net Hire Rate'!$F$8,IF(G377="EUR",'[1]Net Hire Rate'!$G$8,IF(G377="APAC",'[1]Net Hire Rate'!$H$8,0))))</f>
        <v>-2.2817025010969723E-2</v>
      </c>
      <c r="BM377" s="45">
        <f>IF(G377="MEA",'[1]Net Hire Rate'!$E$9,IF(G377="AMR",'[1]Net Hire Rate'!$F$9,IF(G377="EUR",'[1]Net Hire Rate'!$G$9,IF(G377="APAC",'[1]Net Hire Rate'!$H$9,0))))</f>
        <v>-2.2817025010969723E-2</v>
      </c>
      <c r="BN377" s="45">
        <f>IF(G377="MEA",'[1]Net Hire Rate'!$E$10,IF(G377="AMR",'[1]Net Hire Rate'!$F$10,IF(G377="EUR",'[1]Net Hire Rate'!$G$10,IF(G377="APAC",'[1]Net Hire Rate'!$H$10,0))))</f>
        <v>-2.2817025010969723E-2</v>
      </c>
      <c r="BO377" s="45">
        <f>IF(G377="MEA",'[1]Net Hire Rate'!$E$11,IF(G377="AMR",'[1]Net Hire Rate'!$F$11,IF(G377="EUR",'[1]Net Hire Rate'!$G$11,IF(G377="APAC",'[1]Net Hire Rate'!$H$11,0))))</f>
        <v>-2.2817025010969723E-2</v>
      </c>
      <c r="BP377" s="45">
        <f>IF(G377="MEA",'[1]Net Hire Rate'!$E$12,IF(G377="AMR",'[1]Net Hire Rate'!$F$12,IF(G377="EUR",'[1]Net Hire Rate'!$G$12,IF(G377="APAC",'[1]Net Hire Rate'!$H$12,0))))</f>
        <v>-2.2817025010969723E-2</v>
      </c>
      <c r="BQ377" s="147">
        <f t="shared" si="529"/>
        <v>1</v>
      </c>
      <c r="BR377" s="147">
        <f t="shared" si="512"/>
        <v>1</v>
      </c>
      <c r="BS377" s="147">
        <f t="shared" si="530"/>
        <v>0.97718297498903028</v>
      </c>
      <c r="BT377" s="148">
        <f t="shared" si="513"/>
        <v>0.97718297498903028</v>
      </c>
      <c r="BU377" s="149">
        <f t="shared" si="531"/>
        <v>0.95488656660841176</v>
      </c>
      <c r="BV377" s="148">
        <f t="shared" si="514"/>
        <v>0.95488656660841176</v>
      </c>
      <c r="BW377" s="148">
        <f t="shared" si="532"/>
        <v>0.93309889593546858</v>
      </c>
      <c r="BX377" s="148">
        <f t="shared" si="515"/>
        <v>0.93309889593546858</v>
      </c>
      <c r="BY377" s="148">
        <f t="shared" si="533"/>
        <v>0.91180835508920077</v>
      </c>
      <c r="BZ377" s="148">
        <f t="shared" si="516"/>
        <v>0.91180835508920077</v>
      </c>
      <c r="CA377" s="148">
        <f t="shared" si="534"/>
        <v>0.89100360104591936</v>
      </c>
      <c r="CB377" s="148">
        <f t="shared" si="517"/>
        <v>0.89100360104591936</v>
      </c>
      <c r="CC377" s="148"/>
      <c r="CD377" s="38"/>
      <c r="CE377" s="38"/>
      <c r="CF377" s="38"/>
      <c r="CG377" s="38"/>
      <c r="CH377" s="38"/>
      <c r="CI377" s="38"/>
      <c r="CJ377" s="38"/>
      <c r="CK377" s="41"/>
      <c r="CL377" s="41"/>
      <c r="CM377" s="40"/>
      <c r="CN377" s="41"/>
      <c r="CO377" s="41"/>
      <c r="CP377" s="41"/>
      <c r="CQ377" s="41"/>
      <c r="CR377" s="41"/>
      <c r="CS377" s="41"/>
      <c r="CT377" s="41"/>
      <c r="CU377" s="40"/>
      <c r="CV377" s="41"/>
      <c r="CW377" s="41"/>
      <c r="CX377" s="41"/>
      <c r="CY377" s="41"/>
      <c r="CZ377" s="41"/>
      <c r="DA377" s="41"/>
      <c r="DB377" s="41"/>
      <c r="DC377" s="40"/>
      <c r="DD377" s="41"/>
      <c r="DE377" s="41"/>
      <c r="DF377" s="41"/>
      <c r="DG377" s="41"/>
      <c r="DH377" s="41"/>
      <c r="DI377" s="41"/>
      <c r="DJ377" s="41"/>
      <c r="DK377" s="40"/>
      <c r="DL377" s="41"/>
      <c r="DM377" s="41"/>
      <c r="DN377" s="41"/>
      <c r="DO377" s="41"/>
      <c r="DP377" s="41"/>
      <c r="DQ377" s="41"/>
      <c r="DR377" s="15"/>
      <c r="DS377" s="151">
        <f t="shared" si="518"/>
        <v>1</v>
      </c>
      <c r="DT377" s="152">
        <f t="shared" si="519"/>
        <v>0</v>
      </c>
      <c r="DU377" s="7">
        <f t="shared" si="520"/>
        <v>0</v>
      </c>
      <c r="DV377" s="7">
        <f t="shared" si="521"/>
        <v>0</v>
      </c>
      <c r="DW377">
        <f t="shared" si="522"/>
        <v>0</v>
      </c>
      <c r="DX377">
        <f t="shared" si="523"/>
        <v>0</v>
      </c>
      <c r="DZ377">
        <f t="shared" si="535"/>
        <v>1</v>
      </c>
      <c r="EA377">
        <f t="shared" si="536"/>
        <v>1</v>
      </c>
      <c r="EB377">
        <f t="shared" si="537"/>
        <v>1</v>
      </c>
      <c r="EC377">
        <f t="shared" si="538"/>
        <v>1</v>
      </c>
      <c r="ED377">
        <f t="shared" si="539"/>
        <v>1</v>
      </c>
      <c r="EE377">
        <f t="shared" si="540"/>
        <v>1</v>
      </c>
      <c r="EG377">
        <f t="shared" si="541"/>
        <v>1</v>
      </c>
      <c r="EH377">
        <f t="shared" si="542"/>
        <v>1</v>
      </c>
      <c r="EI377">
        <f t="shared" si="543"/>
        <v>1</v>
      </c>
      <c r="EJ377">
        <f t="shared" si="544"/>
        <v>1</v>
      </c>
      <c r="EK377">
        <f t="shared" si="545"/>
        <v>1</v>
      </c>
      <c r="EM377">
        <f>IF($EM$9='[1]L&amp;D Numbers'!$E$6,'[1]L&amp;D Numbers'!$E$7)</f>
        <v>350</v>
      </c>
      <c r="EN377">
        <f>IF($EN$9='[1]L&amp;D Numbers'!$F$6,'[1]L&amp;D Numbers'!$F$7)</f>
        <v>2000</v>
      </c>
      <c r="EO377">
        <f>IF($EO$9='[1]L&amp;D Numbers'!$G$6,'[1]L&amp;D Numbers'!$G$7)</f>
        <v>2000</v>
      </c>
      <c r="EP377">
        <f>IF($EP$9='[1]L&amp;D Numbers'!$H$6,'[1]L&amp;D Numbers'!$H$7)</f>
        <v>2000</v>
      </c>
      <c r="EQ377">
        <f>IF($EQ$9='[1]L&amp;D Numbers'!$I$6,'[1]L&amp;D Numbers'!$I$7)</f>
        <v>2000</v>
      </c>
      <c r="ER377">
        <f>IF($ER$9='[1]L&amp;D Numbers'!$J$6,'[1]L&amp;D Numbers'!$J$7)</f>
        <v>0</v>
      </c>
      <c r="ET377" s="45">
        <f>'[1]L&amp;D Master'!$E$10</f>
        <v>1.0678246631903041E-2</v>
      </c>
      <c r="EU377" s="45">
        <f>ET377+'[1]L&amp;D Master'!$F$10</f>
        <v>1.8222427877342538E-2</v>
      </c>
      <c r="EV377" s="45">
        <f>EU377+'[1]L&amp;D Master'!$G$10</f>
        <v>2.3561551193294058E-2</v>
      </c>
      <c r="EW377" s="45">
        <f>EV377+'[1]L&amp;D Master'!$H$10</f>
        <v>2.7330438342024234E-2</v>
      </c>
      <c r="EX377" s="45">
        <f>EW377+'[1]L&amp;D Master'!$I$10</f>
        <v>2.9999999999999995E-2</v>
      </c>
      <c r="EY377" s="45"/>
      <c r="EZ377" s="45">
        <f t="shared" si="546"/>
        <v>1.0678246631903041E-2</v>
      </c>
      <c r="FA377" s="45">
        <f t="shared" si="547"/>
        <v>1.8222427877342538E-2</v>
      </c>
      <c r="FB377" s="45">
        <f t="shared" si="547"/>
        <v>2.3561551193294058E-2</v>
      </c>
      <c r="FC377" s="45">
        <f t="shared" si="547"/>
        <v>2.7330438342024234E-2</v>
      </c>
      <c r="FD377" s="45">
        <f t="shared" si="547"/>
        <v>2.7330438342024234E-2</v>
      </c>
      <c r="FE377" s="45"/>
      <c r="FF377">
        <f t="shared" si="554"/>
        <v>0.98932175336809691</v>
      </c>
      <c r="FG377">
        <f t="shared" si="555"/>
        <v>0.98177757212265748</v>
      </c>
      <c r="FH377">
        <f t="shared" si="556"/>
        <v>0.97643844880670594</v>
      </c>
      <c r="FI377">
        <f t="shared" si="557"/>
        <v>0.9726695616579758</v>
      </c>
      <c r="FJ377">
        <f t="shared" si="558"/>
        <v>0.9726695616579758</v>
      </c>
      <c r="FL377" s="34"/>
      <c r="FM377" s="34"/>
      <c r="FN377" s="34"/>
      <c r="FO377" s="34"/>
      <c r="FP377" s="34"/>
      <c r="FQ377" s="153">
        <f t="shared" si="548"/>
        <v>0.125</v>
      </c>
      <c r="FR377" s="153"/>
      <c r="FS377" s="42"/>
      <c r="FT377" s="42"/>
      <c r="FU377" s="42"/>
      <c r="FV377" s="42"/>
      <c r="FW377" s="42"/>
      <c r="FX377" s="42"/>
      <c r="FY377" s="42"/>
      <c r="FZ377" s="42"/>
      <c r="GA377" s="42"/>
      <c r="GB377" s="42"/>
      <c r="GC377" s="42"/>
      <c r="GD377" s="42"/>
      <c r="GE377" s="42"/>
      <c r="GF377" s="42"/>
      <c r="GG377" s="42"/>
      <c r="GH377" s="42"/>
      <c r="GI377" s="42"/>
      <c r="GJ377" s="42"/>
      <c r="GK377" s="42"/>
      <c r="GL377" s="42"/>
      <c r="GM377" s="154">
        <f>'[1]Automation Master'!$B$10*FQ377*FO377</f>
        <v>0</v>
      </c>
      <c r="GN377" s="155">
        <f>'[1]Automation Master'!$B$11*FO377*FQ377+GM377</f>
        <v>0</v>
      </c>
      <c r="GO377" s="155">
        <f>'[1]Automation Master'!$B$12*FO377*FQ377+GN377</f>
        <v>0</v>
      </c>
      <c r="GP377" s="155">
        <f>'[1]Automation Master'!$B$13*FO377*FQ377+GO377</f>
        <v>0</v>
      </c>
      <c r="GQ377" s="155">
        <f>'[1]Automation Master'!$C$10*FO377*FQ377+GP377</f>
        <v>0</v>
      </c>
      <c r="GR377" s="155">
        <f>'[1]Automation Master'!$C$11*FO377*FQ377+GQ377</f>
        <v>0</v>
      </c>
      <c r="GS377" s="155">
        <f>'[1]Automation Master'!$C$12*FO377*FQ377+GR377</f>
        <v>0</v>
      </c>
      <c r="GT377" s="155">
        <f>'[1]Automation Master'!$C$13*FO377*FQ377+GS377</f>
        <v>0</v>
      </c>
      <c r="GU377" s="155">
        <f>'[1]Automation Master'!$D$10*FO377*FQ377+GT377</f>
        <v>0</v>
      </c>
      <c r="GV377" s="155">
        <f>'[1]Automation Master'!$D$11*FO377*FQ377+GU377</f>
        <v>0</v>
      </c>
      <c r="GW377" s="155">
        <f>'[1]Automation Master'!$D$12*FO377*FQ377+GV377</f>
        <v>0</v>
      </c>
      <c r="GX377" s="155">
        <f>'[1]Automation Master'!$D$13*FO377*FQ377+GW377</f>
        <v>0</v>
      </c>
      <c r="GY377" s="155">
        <f>'[1]Automation Master'!$E$10*FO377*FQ377+GX377</f>
        <v>0</v>
      </c>
      <c r="GZ377" s="155">
        <f>'[1]Automation Master'!$E$11*FO377*FQ377+GY377</f>
        <v>0</v>
      </c>
      <c r="HA377" s="155">
        <f>'[1]Automation Master'!$E$12*FO377*FQ377+GZ377</f>
        <v>0</v>
      </c>
      <c r="HB377" s="155">
        <f>'[1]Automation Master'!$E$13*FO377*FQ377+HA377</f>
        <v>0</v>
      </c>
      <c r="HC377" s="155">
        <f>'[1]Automation Master'!$F$10*FO377*FQ377+HB377</f>
        <v>0</v>
      </c>
      <c r="HD377" s="155">
        <f>'[1]Automation Master'!$F$11*FO377*FQ377+HC377</f>
        <v>0</v>
      </c>
      <c r="HE377" s="155">
        <f>'[1]Automation Master'!$F$12*FO377*FQ377+HD377</f>
        <v>0</v>
      </c>
      <c r="HF377" s="156">
        <f>'[1]Automation Master'!$F$13*FO377*FQ377+HE377</f>
        <v>0</v>
      </c>
      <c r="HG377" s="157"/>
      <c r="HH377" s="157"/>
      <c r="HI377" s="157"/>
      <c r="HJ377" s="157"/>
      <c r="HK377" s="157"/>
      <c r="HL377" s="157"/>
      <c r="HM377" s="157"/>
      <c r="HN377" s="157"/>
      <c r="HO377" s="157"/>
      <c r="HP377" s="157"/>
      <c r="HQ377" s="157"/>
      <c r="HR377" s="157"/>
      <c r="HS377" s="157"/>
      <c r="HT377" s="157"/>
      <c r="HU377" s="157"/>
      <c r="HV377" s="157"/>
      <c r="HW377" s="157"/>
      <c r="HX377" s="157"/>
      <c r="HY377" s="42"/>
      <c r="HZ377" s="42"/>
      <c r="IA377" s="148">
        <f t="shared" si="559"/>
        <v>1</v>
      </c>
      <c r="IB377" s="148">
        <f t="shared" si="560"/>
        <v>1</v>
      </c>
      <c r="IC377" s="148">
        <f t="shared" si="561"/>
        <v>1</v>
      </c>
      <c r="ID377" s="148">
        <f t="shared" si="562"/>
        <v>1</v>
      </c>
      <c r="IE377" s="148">
        <f t="shared" si="563"/>
        <v>1</v>
      </c>
      <c r="IH377">
        <f t="shared" si="579"/>
        <v>0.98932175336809691</v>
      </c>
      <c r="II377">
        <f t="shared" si="580"/>
        <v>0.98177757212265748</v>
      </c>
      <c r="IJ377">
        <f t="shared" si="581"/>
        <v>0.97643844880670594</v>
      </c>
      <c r="IK377">
        <f t="shared" si="582"/>
        <v>0.9726695616579758</v>
      </c>
      <c r="IL377">
        <f t="shared" si="583"/>
        <v>0.9726695616579758</v>
      </c>
      <c r="IN377" s="42">
        <f t="shared" si="564"/>
        <v>1.0678246631903088E-2</v>
      </c>
      <c r="IO377" s="42">
        <f t="shared" si="565"/>
        <v>1.8222427877342517E-2</v>
      </c>
      <c r="IP377" s="42">
        <f t="shared" si="566"/>
        <v>2.3561551193294061E-2</v>
      </c>
      <c r="IQ377" s="42">
        <f t="shared" si="567"/>
        <v>2.7330438342024199E-2</v>
      </c>
      <c r="IR377" s="42">
        <f t="shared" si="568"/>
        <v>2.7330438342024199E-2</v>
      </c>
      <c r="IT377" s="9">
        <f t="shared" si="549"/>
        <v>0</v>
      </c>
      <c r="IU377" s="9">
        <f t="shared" si="550"/>
        <v>0</v>
      </c>
      <c r="IV377" s="9">
        <f t="shared" si="551"/>
        <v>0</v>
      </c>
      <c r="IW377" s="9">
        <f t="shared" si="552"/>
        <v>0</v>
      </c>
      <c r="IX377" s="9">
        <f t="shared" si="553"/>
        <v>0</v>
      </c>
    </row>
    <row r="378" spans="1:258" ht="15.75" hidden="1" thickBot="1" x14ac:dyDescent="0.3">
      <c r="A378">
        <v>3</v>
      </c>
      <c r="B378" t="s">
        <v>446</v>
      </c>
      <c r="C378" t="s">
        <v>312</v>
      </c>
      <c r="D378" t="s">
        <v>288</v>
      </c>
      <c r="E378" t="s">
        <v>333</v>
      </c>
      <c r="F378" t="s">
        <v>333</v>
      </c>
      <c r="G378" t="s">
        <v>256</v>
      </c>
      <c r="H378">
        <v>3</v>
      </c>
      <c r="L378">
        <v>3</v>
      </c>
      <c r="S378">
        <v>1</v>
      </c>
      <c r="T378">
        <v>2</v>
      </c>
      <c r="Y378">
        <v>3</v>
      </c>
      <c r="AH378">
        <v>1</v>
      </c>
      <c r="AL378">
        <v>2</v>
      </c>
      <c r="AT378">
        <v>3</v>
      </c>
      <c r="AU378">
        <v>3</v>
      </c>
      <c r="AV378">
        <v>0</v>
      </c>
      <c r="AW378">
        <v>0</v>
      </c>
      <c r="AX378">
        <v>0</v>
      </c>
      <c r="BB378">
        <f t="shared" si="524"/>
        <v>3</v>
      </c>
      <c r="BD378">
        <f t="shared" si="525"/>
        <v>3</v>
      </c>
      <c r="BE378">
        <f t="shared" si="526"/>
        <v>3</v>
      </c>
      <c r="BF378">
        <f t="shared" si="527"/>
        <v>3</v>
      </c>
      <c r="BH378">
        <f t="shared" si="528"/>
        <v>0</v>
      </c>
      <c r="BK378" s="45">
        <f>IF(G378="MEA",'[1]Net Hire Rate'!$E$7,IF(G378="AMR",'[1]Net Hire Rate'!$F$7,IF(G378="EUR",'[1]Net Hire Rate'!$G$7,IF(G378="APAC",'[1]Net Hire Rate'!$H$7,0))))</f>
        <v>1.6761041902604757E-3</v>
      </c>
      <c r="BL378" s="45">
        <f>IF(G378="MEA",'[1]Net Hire Rate'!$E$8,IF(G378="AMR",'[1]Net Hire Rate'!$F$8,IF(G378="EUR",'[1]Net Hire Rate'!$G$8,IF(G378="APAC",'[1]Net Hire Rate'!$H$8,0))))</f>
        <v>1.6761041902604757E-3</v>
      </c>
      <c r="BM378" s="45">
        <f>IF(G378="MEA",'[1]Net Hire Rate'!$E$9,IF(G378="AMR",'[1]Net Hire Rate'!$F$9,IF(G378="EUR",'[1]Net Hire Rate'!$G$9,IF(G378="APAC",'[1]Net Hire Rate'!$H$9,0))))</f>
        <v>1.6761041902604757E-3</v>
      </c>
      <c r="BN378" s="45">
        <f>IF(G378="MEA",'[1]Net Hire Rate'!$E$10,IF(G378="AMR",'[1]Net Hire Rate'!$F$10,IF(G378="EUR",'[1]Net Hire Rate'!$G$10,IF(G378="APAC",'[1]Net Hire Rate'!$H$10,0))))</f>
        <v>1.6761041902604757E-3</v>
      </c>
      <c r="BO378" s="45">
        <f>IF(G378="MEA",'[1]Net Hire Rate'!$E$11,IF(G378="AMR",'[1]Net Hire Rate'!$F$11,IF(G378="EUR",'[1]Net Hire Rate'!$G$11,IF(G378="APAC",'[1]Net Hire Rate'!$H$11,0))))</f>
        <v>1.6761041902604757E-3</v>
      </c>
      <c r="BP378" s="45">
        <f>IF(G378="MEA",'[1]Net Hire Rate'!$E$12,IF(G378="AMR",'[1]Net Hire Rate'!$F$12,IF(G378="EUR",'[1]Net Hire Rate'!$G$12,IF(G378="APAC",'[1]Net Hire Rate'!$H$12,0))))</f>
        <v>1.6761041902604757E-3</v>
      </c>
      <c r="BQ378" s="147">
        <f t="shared" si="529"/>
        <v>3</v>
      </c>
      <c r="BR378" s="147">
        <f t="shared" si="512"/>
        <v>3</v>
      </c>
      <c r="BS378" s="147">
        <f t="shared" si="530"/>
        <v>3.0050283125707811</v>
      </c>
      <c r="BT378" s="148">
        <f t="shared" si="513"/>
        <v>3.0050283125707811</v>
      </c>
      <c r="BU378" s="149">
        <f t="shared" si="531"/>
        <v>3.0100650531173323</v>
      </c>
      <c r="BV378" s="148">
        <f t="shared" si="514"/>
        <v>3.0100650531173323</v>
      </c>
      <c r="BW378" s="148">
        <f t="shared" si="532"/>
        <v>3.0151102357658188</v>
      </c>
      <c r="BX378" s="148">
        <f t="shared" si="515"/>
        <v>3.0151102357658188</v>
      </c>
      <c r="BY378" s="148">
        <f t="shared" si="533"/>
        <v>3.0201638746660828</v>
      </c>
      <c r="BZ378" s="148">
        <f t="shared" si="516"/>
        <v>3.0201638746660828</v>
      </c>
      <c r="CA378" s="148">
        <f t="shared" si="534"/>
        <v>3.025225983991684</v>
      </c>
      <c r="CB378" s="148">
        <f t="shared" si="517"/>
        <v>3.025225983991684</v>
      </c>
      <c r="CC378" s="148"/>
      <c r="CD378" s="38"/>
      <c r="CE378" s="38"/>
      <c r="CF378" s="38"/>
      <c r="CG378" s="38"/>
      <c r="CH378" s="38"/>
      <c r="CI378" s="38"/>
      <c r="CJ378" s="38"/>
      <c r="CK378" s="41"/>
      <c r="CL378" s="41"/>
      <c r="CM378" s="40"/>
      <c r="CN378" s="41"/>
      <c r="CO378" s="41"/>
      <c r="CP378" s="41"/>
      <c r="CQ378" s="41"/>
      <c r="CR378" s="41"/>
      <c r="CS378" s="41"/>
      <c r="CT378" s="41"/>
      <c r="CU378" s="40"/>
      <c r="CV378" s="41"/>
      <c r="CW378" s="41"/>
      <c r="CX378" s="41"/>
      <c r="CY378" s="41"/>
      <c r="CZ378" s="41"/>
      <c r="DA378" s="41"/>
      <c r="DB378" s="41"/>
      <c r="DC378" s="40"/>
      <c r="DD378" s="41"/>
      <c r="DE378" s="41"/>
      <c r="DF378" s="41"/>
      <c r="DG378" s="41"/>
      <c r="DH378" s="41"/>
      <c r="DI378" s="41"/>
      <c r="DJ378" s="41"/>
      <c r="DK378" s="40"/>
      <c r="DL378" s="41"/>
      <c r="DM378" s="41"/>
      <c r="DN378" s="41"/>
      <c r="DO378" s="41"/>
      <c r="DP378" s="41"/>
      <c r="DQ378" s="41"/>
      <c r="DR378" s="15"/>
      <c r="DS378" s="151">
        <f t="shared" si="518"/>
        <v>3</v>
      </c>
      <c r="DT378" s="152">
        <f t="shared" si="519"/>
        <v>0</v>
      </c>
      <c r="DU378" s="7">
        <f t="shared" si="520"/>
        <v>0</v>
      </c>
      <c r="DV378" s="7">
        <f t="shared" si="521"/>
        <v>0</v>
      </c>
      <c r="DW378">
        <f t="shared" si="522"/>
        <v>0</v>
      </c>
      <c r="DX378">
        <f t="shared" si="523"/>
        <v>0</v>
      </c>
      <c r="DZ378">
        <f t="shared" si="535"/>
        <v>3</v>
      </c>
      <c r="EA378">
        <f t="shared" si="536"/>
        <v>3</v>
      </c>
      <c r="EB378">
        <f t="shared" si="537"/>
        <v>3</v>
      </c>
      <c r="EC378">
        <f t="shared" si="538"/>
        <v>3</v>
      </c>
      <c r="ED378">
        <f t="shared" si="539"/>
        <v>3</v>
      </c>
      <c r="EE378">
        <f t="shared" si="540"/>
        <v>3</v>
      </c>
      <c r="EG378">
        <f t="shared" si="541"/>
        <v>3</v>
      </c>
      <c r="EH378">
        <f t="shared" si="542"/>
        <v>3</v>
      </c>
      <c r="EI378">
        <f t="shared" si="543"/>
        <v>3</v>
      </c>
      <c r="EJ378">
        <f t="shared" si="544"/>
        <v>3</v>
      </c>
      <c r="EK378">
        <f t="shared" si="545"/>
        <v>3</v>
      </c>
      <c r="EM378">
        <f>IF($EM$9='[1]L&amp;D Numbers'!$E$6,'[1]L&amp;D Numbers'!$E$7)</f>
        <v>350</v>
      </c>
      <c r="EN378">
        <f>IF($EN$9='[1]L&amp;D Numbers'!$F$6,'[1]L&amp;D Numbers'!$F$7)</f>
        <v>2000</v>
      </c>
      <c r="EO378">
        <f>IF($EO$9='[1]L&amp;D Numbers'!$G$6,'[1]L&amp;D Numbers'!$G$7)</f>
        <v>2000</v>
      </c>
      <c r="EP378">
        <f>IF($EP$9='[1]L&amp;D Numbers'!$H$6,'[1]L&amp;D Numbers'!$H$7)</f>
        <v>2000</v>
      </c>
      <c r="EQ378">
        <f>IF($EQ$9='[1]L&amp;D Numbers'!$I$6,'[1]L&amp;D Numbers'!$I$7)</f>
        <v>2000</v>
      </c>
      <c r="ER378">
        <f>IF($ER$9='[1]L&amp;D Numbers'!$J$6,'[1]L&amp;D Numbers'!$J$7)</f>
        <v>0</v>
      </c>
      <c r="ET378" s="45">
        <f>'[1]L&amp;D Master'!$E$10</f>
        <v>1.0678246631903041E-2</v>
      </c>
      <c r="EU378" s="45">
        <f>ET378+'[1]L&amp;D Master'!$F$10</f>
        <v>1.8222427877342538E-2</v>
      </c>
      <c r="EV378" s="45">
        <f>EU378+'[1]L&amp;D Master'!$G$10</f>
        <v>2.3561551193294058E-2</v>
      </c>
      <c r="EW378" s="45">
        <f>EV378+'[1]L&amp;D Master'!$H$10</f>
        <v>2.7330438342024234E-2</v>
      </c>
      <c r="EX378" s="45">
        <f>EW378+'[1]L&amp;D Master'!$I$10</f>
        <v>2.9999999999999995E-2</v>
      </c>
      <c r="EY378" s="45"/>
      <c r="EZ378" s="45">
        <f t="shared" si="546"/>
        <v>1.0678246631903041E-2</v>
      </c>
      <c r="FA378" s="45">
        <f t="shared" si="547"/>
        <v>1.8222427877342538E-2</v>
      </c>
      <c r="FB378" s="45">
        <f t="shared" si="547"/>
        <v>2.3561551193294058E-2</v>
      </c>
      <c r="FC378" s="45">
        <f t="shared" si="547"/>
        <v>2.7330438342024234E-2</v>
      </c>
      <c r="FD378" s="45">
        <f t="shared" si="547"/>
        <v>2.7330438342024234E-2</v>
      </c>
      <c r="FE378" s="45"/>
      <c r="FF378">
        <f t="shared" si="554"/>
        <v>2.9679652601042905</v>
      </c>
      <c r="FG378">
        <f t="shared" si="555"/>
        <v>2.9453327163679726</v>
      </c>
      <c r="FH378">
        <f t="shared" si="556"/>
        <v>2.9293153464201178</v>
      </c>
      <c r="FI378">
        <f t="shared" si="557"/>
        <v>2.9180086849739273</v>
      </c>
      <c r="FJ378">
        <f t="shared" si="558"/>
        <v>2.9180086849739273</v>
      </c>
      <c r="FL378" s="34"/>
      <c r="FM378" s="34"/>
      <c r="FN378" s="34"/>
      <c r="FO378" s="34"/>
      <c r="FP378" s="34"/>
      <c r="FQ378" s="153">
        <f t="shared" si="548"/>
        <v>0.125</v>
      </c>
      <c r="FR378" s="153"/>
      <c r="FS378" s="42"/>
      <c r="FT378" s="42"/>
      <c r="FU378" s="42"/>
      <c r="FV378" s="42"/>
      <c r="FW378" s="42"/>
      <c r="FX378" s="42"/>
      <c r="FY378" s="42"/>
      <c r="FZ378" s="42"/>
      <c r="GA378" s="42"/>
      <c r="GB378" s="42"/>
      <c r="GC378" s="42"/>
      <c r="GD378" s="42"/>
      <c r="GE378" s="42"/>
      <c r="GF378" s="42"/>
      <c r="GG378" s="42"/>
      <c r="GH378" s="42"/>
      <c r="GI378" s="42"/>
      <c r="GJ378" s="42"/>
      <c r="GK378" s="42"/>
      <c r="GL378" s="42"/>
      <c r="GM378" s="154">
        <f>'[1]Automation Master'!$B$10*FQ378*FO378</f>
        <v>0</v>
      </c>
      <c r="GN378" s="155">
        <f>'[1]Automation Master'!$B$11*FO378*FQ378+GM378</f>
        <v>0</v>
      </c>
      <c r="GO378" s="155">
        <f>'[1]Automation Master'!$B$12*FO378*FQ378+GN378</f>
        <v>0</v>
      </c>
      <c r="GP378" s="155">
        <f>'[1]Automation Master'!$B$13*FO378*FQ378+GO378</f>
        <v>0</v>
      </c>
      <c r="GQ378" s="155">
        <f>'[1]Automation Master'!$C$10*FO378*FQ378+GP378</f>
        <v>0</v>
      </c>
      <c r="GR378" s="155">
        <f>'[1]Automation Master'!$C$11*FO378*FQ378+GQ378</f>
        <v>0</v>
      </c>
      <c r="GS378" s="155">
        <f>'[1]Automation Master'!$C$12*FO378*FQ378+GR378</f>
        <v>0</v>
      </c>
      <c r="GT378" s="155">
        <f>'[1]Automation Master'!$C$13*FO378*FQ378+GS378</f>
        <v>0</v>
      </c>
      <c r="GU378" s="155">
        <f>'[1]Automation Master'!$D$10*FO378*FQ378+GT378</f>
        <v>0</v>
      </c>
      <c r="GV378" s="155">
        <f>'[1]Automation Master'!$D$11*FO378*FQ378+GU378</f>
        <v>0</v>
      </c>
      <c r="GW378" s="155">
        <f>'[1]Automation Master'!$D$12*FO378*FQ378+GV378</f>
        <v>0</v>
      </c>
      <c r="GX378" s="155">
        <f>'[1]Automation Master'!$D$13*FO378*FQ378+GW378</f>
        <v>0</v>
      </c>
      <c r="GY378" s="155">
        <f>'[1]Automation Master'!$E$10*FO378*FQ378+GX378</f>
        <v>0</v>
      </c>
      <c r="GZ378" s="155">
        <f>'[1]Automation Master'!$E$11*FO378*FQ378+GY378</f>
        <v>0</v>
      </c>
      <c r="HA378" s="155">
        <f>'[1]Automation Master'!$E$12*FO378*FQ378+GZ378</f>
        <v>0</v>
      </c>
      <c r="HB378" s="155">
        <f>'[1]Automation Master'!$E$13*FO378*FQ378+HA378</f>
        <v>0</v>
      </c>
      <c r="HC378" s="155">
        <f>'[1]Automation Master'!$F$10*FO378*FQ378+HB378</f>
        <v>0</v>
      </c>
      <c r="HD378" s="155">
        <f>'[1]Automation Master'!$F$11*FO378*FQ378+HC378</f>
        <v>0</v>
      </c>
      <c r="HE378" s="155">
        <f>'[1]Automation Master'!$F$12*FO378*FQ378+HD378</f>
        <v>0</v>
      </c>
      <c r="HF378" s="156">
        <f>'[1]Automation Master'!$F$13*FO378*FQ378+HE378</f>
        <v>0</v>
      </c>
      <c r="HG378" s="157"/>
      <c r="HH378" s="157"/>
      <c r="HI378" s="157"/>
      <c r="HJ378" s="157"/>
      <c r="HK378" s="157"/>
      <c r="HL378" s="157"/>
      <c r="HM378" s="157"/>
      <c r="HN378" s="157"/>
      <c r="HO378" s="157"/>
      <c r="HP378" s="157"/>
      <c r="HQ378" s="157"/>
      <c r="HR378" s="157"/>
      <c r="HS378" s="157"/>
      <c r="HT378" s="157"/>
      <c r="HU378" s="157"/>
      <c r="HV378" s="157"/>
      <c r="HW378" s="157"/>
      <c r="HX378" s="157"/>
      <c r="HY378" s="42"/>
      <c r="HZ378" s="42"/>
      <c r="IA378" s="148">
        <f t="shared" si="559"/>
        <v>3</v>
      </c>
      <c r="IB378" s="148">
        <f t="shared" si="560"/>
        <v>3</v>
      </c>
      <c r="IC378" s="148">
        <f t="shared" si="561"/>
        <v>3</v>
      </c>
      <c r="ID378" s="148">
        <f t="shared" si="562"/>
        <v>3</v>
      </c>
      <c r="IE378" s="148">
        <f t="shared" si="563"/>
        <v>3</v>
      </c>
      <c r="IH378">
        <f t="shared" si="579"/>
        <v>2.9679652601042905</v>
      </c>
      <c r="II378">
        <f t="shared" si="580"/>
        <v>2.9453327163679726</v>
      </c>
      <c r="IJ378">
        <f t="shared" si="581"/>
        <v>2.9293153464201178</v>
      </c>
      <c r="IK378">
        <f t="shared" si="582"/>
        <v>2.9180086849739273</v>
      </c>
      <c r="IL378">
        <f t="shared" si="583"/>
        <v>2.9180086849739273</v>
      </c>
      <c r="IN378" s="42">
        <f t="shared" si="564"/>
        <v>1.0678246631903162E-2</v>
      </c>
      <c r="IO378" s="42">
        <f t="shared" si="565"/>
        <v>1.8222427877342479E-2</v>
      </c>
      <c r="IP378" s="42">
        <f t="shared" si="566"/>
        <v>2.3561551193294061E-2</v>
      </c>
      <c r="IQ378" s="42">
        <f t="shared" si="567"/>
        <v>2.7330438342024237E-2</v>
      </c>
      <c r="IR378" s="42">
        <f t="shared" si="568"/>
        <v>2.7330438342024237E-2</v>
      </c>
      <c r="IT378" s="9">
        <f t="shared" si="549"/>
        <v>0</v>
      </c>
      <c r="IU378" s="9">
        <f t="shared" si="550"/>
        <v>0</v>
      </c>
      <c r="IV378" s="9">
        <f t="shared" si="551"/>
        <v>0</v>
      </c>
      <c r="IW378" s="9">
        <f t="shared" si="552"/>
        <v>0</v>
      </c>
      <c r="IX378" s="9">
        <f t="shared" si="553"/>
        <v>0</v>
      </c>
    </row>
    <row r="379" spans="1:258" ht="15.75" hidden="1" thickBot="1" x14ac:dyDescent="0.3">
      <c r="A379">
        <v>1</v>
      </c>
      <c r="B379" t="s">
        <v>446</v>
      </c>
      <c r="C379" t="s">
        <v>346</v>
      </c>
      <c r="D379" t="s">
        <v>337</v>
      </c>
      <c r="E379" t="s">
        <v>333</v>
      </c>
      <c r="F379" t="s">
        <v>333</v>
      </c>
      <c r="G379" t="s">
        <v>256</v>
      </c>
      <c r="H379">
        <v>1</v>
      </c>
      <c r="L379">
        <v>1</v>
      </c>
      <c r="T379">
        <v>1</v>
      </c>
      <c r="Z379">
        <v>1</v>
      </c>
      <c r="AB379">
        <v>1</v>
      </c>
      <c r="AT379">
        <v>1</v>
      </c>
      <c r="AU379">
        <v>1</v>
      </c>
      <c r="AV379">
        <v>0</v>
      </c>
      <c r="AW379">
        <v>0</v>
      </c>
      <c r="AX379">
        <v>0</v>
      </c>
      <c r="BB379">
        <f t="shared" si="524"/>
        <v>1</v>
      </c>
      <c r="BC379">
        <v>1</v>
      </c>
      <c r="BD379">
        <f t="shared" si="525"/>
        <v>1</v>
      </c>
      <c r="BE379">
        <f t="shared" si="526"/>
        <v>1</v>
      </c>
      <c r="BF379">
        <f t="shared" si="527"/>
        <v>1</v>
      </c>
      <c r="BH379">
        <f t="shared" si="528"/>
        <v>0</v>
      </c>
      <c r="BK379" s="45">
        <f>IF(G379="MEA",'[1]Net Hire Rate'!$E$7,IF(G379="AMR",'[1]Net Hire Rate'!$F$7,IF(G379="EUR",'[1]Net Hire Rate'!$G$7,IF(G379="APAC",'[1]Net Hire Rate'!$H$7,0))))</f>
        <v>1.6761041902604757E-3</v>
      </c>
      <c r="BL379" s="45">
        <f>IF(G379="MEA",'[1]Net Hire Rate'!$E$8,IF(G379="AMR",'[1]Net Hire Rate'!$F$8,IF(G379="EUR",'[1]Net Hire Rate'!$G$8,IF(G379="APAC",'[1]Net Hire Rate'!$H$8,0))))</f>
        <v>1.6761041902604757E-3</v>
      </c>
      <c r="BM379" s="45">
        <f>IF(G379="MEA",'[1]Net Hire Rate'!$E$9,IF(G379="AMR",'[1]Net Hire Rate'!$F$9,IF(G379="EUR",'[1]Net Hire Rate'!$G$9,IF(G379="APAC",'[1]Net Hire Rate'!$H$9,0))))</f>
        <v>1.6761041902604757E-3</v>
      </c>
      <c r="BN379" s="45">
        <f>IF(G379="MEA",'[1]Net Hire Rate'!$E$10,IF(G379="AMR",'[1]Net Hire Rate'!$F$10,IF(G379="EUR",'[1]Net Hire Rate'!$G$10,IF(G379="APAC",'[1]Net Hire Rate'!$H$10,0))))</f>
        <v>1.6761041902604757E-3</v>
      </c>
      <c r="BO379" s="45">
        <f>IF(G379="MEA",'[1]Net Hire Rate'!$E$11,IF(G379="AMR",'[1]Net Hire Rate'!$F$11,IF(G379="EUR",'[1]Net Hire Rate'!$G$11,IF(G379="APAC",'[1]Net Hire Rate'!$H$11,0))))</f>
        <v>1.6761041902604757E-3</v>
      </c>
      <c r="BP379" s="45">
        <f>IF(G379="MEA",'[1]Net Hire Rate'!$E$12,IF(G379="AMR",'[1]Net Hire Rate'!$F$12,IF(G379="EUR",'[1]Net Hire Rate'!$G$12,IF(G379="APAC",'[1]Net Hire Rate'!$H$12,0))))</f>
        <v>1.6761041902604757E-3</v>
      </c>
      <c r="BQ379" s="147">
        <f t="shared" si="529"/>
        <v>1</v>
      </c>
      <c r="BR379" s="147">
        <f t="shared" si="512"/>
        <v>1</v>
      </c>
      <c r="BS379" s="147">
        <f t="shared" si="530"/>
        <v>1.0016761041902604</v>
      </c>
      <c r="BT379" s="148">
        <f t="shared" si="513"/>
        <v>1.0016761041902604</v>
      </c>
      <c r="BU379" s="149">
        <f t="shared" si="531"/>
        <v>1.0033550177057775</v>
      </c>
      <c r="BV379" s="148">
        <f t="shared" si="514"/>
        <v>1.0033550177057775</v>
      </c>
      <c r="BW379" s="148">
        <f t="shared" si="532"/>
        <v>1.0050367452552731</v>
      </c>
      <c r="BX379" s="148">
        <f t="shared" si="515"/>
        <v>1.0050367452552731</v>
      </c>
      <c r="BY379" s="148">
        <f t="shared" si="533"/>
        <v>1.0067212915553612</v>
      </c>
      <c r="BZ379" s="148">
        <f t="shared" si="516"/>
        <v>1.0067212915553612</v>
      </c>
      <c r="CA379" s="148">
        <f t="shared" si="534"/>
        <v>1.0084086613305614</v>
      </c>
      <c r="CB379" s="148">
        <f t="shared" si="517"/>
        <v>1.0084086613305614</v>
      </c>
      <c r="CC379" s="148"/>
      <c r="CD379" s="38" t="s">
        <v>347</v>
      </c>
      <c r="CE379" s="39">
        <v>0.35</v>
      </c>
      <c r="CF379" s="38">
        <v>225</v>
      </c>
      <c r="CG379" s="38">
        <v>232</v>
      </c>
      <c r="CH379" s="38">
        <v>239</v>
      </c>
      <c r="CI379" s="38">
        <v>246</v>
      </c>
      <c r="CJ379" s="38">
        <v>253</v>
      </c>
      <c r="CK379" s="38">
        <v>261</v>
      </c>
      <c r="CL379" s="38" t="s">
        <v>348</v>
      </c>
      <c r="CM379" s="40">
        <v>0.65</v>
      </c>
      <c r="CN379" s="38">
        <v>600</v>
      </c>
      <c r="CO379" s="38">
        <v>642</v>
      </c>
      <c r="CP379" s="38">
        <v>687</v>
      </c>
      <c r="CQ379" s="38">
        <v>735</v>
      </c>
      <c r="CR379" s="38">
        <v>786</v>
      </c>
      <c r="CS379" s="38">
        <v>842</v>
      </c>
      <c r="CT379" s="38"/>
      <c r="CU379" s="40"/>
      <c r="CV379" s="41"/>
      <c r="CW379" s="41"/>
      <c r="CX379" s="41"/>
      <c r="CY379" s="41"/>
      <c r="CZ379" s="41"/>
      <c r="DA379" s="41"/>
      <c r="DB379" s="41"/>
      <c r="DC379" s="40"/>
      <c r="DD379" s="41"/>
      <c r="DE379" s="41"/>
      <c r="DF379" s="41"/>
      <c r="DG379" s="41"/>
      <c r="DH379" s="41"/>
      <c r="DI379" s="41"/>
      <c r="DJ379" s="41"/>
      <c r="DK379" s="40"/>
      <c r="DL379" s="41"/>
      <c r="DM379" s="41"/>
      <c r="DN379" s="41"/>
      <c r="DO379" s="41"/>
      <c r="DP379" s="41"/>
      <c r="DQ379" s="41"/>
      <c r="DR379" s="15"/>
      <c r="DS379" s="151">
        <f t="shared" si="518"/>
        <v>1</v>
      </c>
      <c r="DT379" s="152">
        <f t="shared" si="519"/>
        <v>1.0563888888888888</v>
      </c>
      <c r="DU379" s="7">
        <f t="shared" si="520"/>
        <v>1.1160277777777776</v>
      </c>
      <c r="DV379" s="7">
        <f t="shared" si="521"/>
        <v>1.1789166666666666</v>
      </c>
      <c r="DW379">
        <f t="shared" si="522"/>
        <v>1.2450555555555556</v>
      </c>
      <c r="DX379">
        <f t="shared" si="523"/>
        <v>1.3181666666666667</v>
      </c>
      <c r="DZ379">
        <f t="shared" si="535"/>
        <v>1</v>
      </c>
      <c r="EA379">
        <f t="shared" si="536"/>
        <v>1.0563888888888888</v>
      </c>
      <c r="EB379">
        <f t="shared" si="537"/>
        <v>1.1160277777777776</v>
      </c>
      <c r="EC379">
        <f t="shared" si="538"/>
        <v>1.1789166666666666</v>
      </c>
      <c r="ED379">
        <f t="shared" si="539"/>
        <v>1.2450555555555556</v>
      </c>
      <c r="EE379">
        <f t="shared" si="540"/>
        <v>1.3181666666666667</v>
      </c>
      <c r="EG379">
        <f t="shared" si="541"/>
        <v>1.0563888888888888</v>
      </c>
      <c r="EH379">
        <f t="shared" si="542"/>
        <v>1.0564554299237443</v>
      </c>
      <c r="EI379">
        <f t="shared" si="543"/>
        <v>1.0563506483809146</v>
      </c>
      <c r="EJ379">
        <f t="shared" si="544"/>
        <v>1.05610141137108</v>
      </c>
      <c r="EK379">
        <f t="shared" si="545"/>
        <v>1.0587211637142475</v>
      </c>
      <c r="EM379">
        <f>IF($EM$9='[1]L&amp;D Numbers'!$E$6,'[1]L&amp;D Numbers'!$E$7)</f>
        <v>350</v>
      </c>
      <c r="EN379">
        <f>IF($EN$9='[1]L&amp;D Numbers'!$F$6,'[1]L&amp;D Numbers'!$F$7)</f>
        <v>2000</v>
      </c>
      <c r="EO379">
        <f>IF($EO$9='[1]L&amp;D Numbers'!$G$6,'[1]L&amp;D Numbers'!$G$7)</f>
        <v>2000</v>
      </c>
      <c r="EP379">
        <f>IF($EP$9='[1]L&amp;D Numbers'!$H$6,'[1]L&amp;D Numbers'!$H$7)</f>
        <v>2000</v>
      </c>
      <c r="EQ379">
        <f>IF($EQ$9='[1]L&amp;D Numbers'!$I$6,'[1]L&amp;D Numbers'!$I$7)</f>
        <v>2000</v>
      </c>
      <c r="ER379">
        <f>IF($ER$9='[1]L&amp;D Numbers'!$J$6,'[1]L&amp;D Numbers'!$J$7)</f>
        <v>0</v>
      </c>
      <c r="ET379" s="45">
        <f>'[1]L&amp;D Master'!$E$10</f>
        <v>1.0678246631903041E-2</v>
      </c>
      <c r="EU379" s="45">
        <f>ET379+'[1]L&amp;D Master'!$F$10</f>
        <v>1.8222427877342538E-2</v>
      </c>
      <c r="EV379" s="45">
        <f>EU379+'[1]L&amp;D Master'!$G$10</f>
        <v>2.3561551193294058E-2</v>
      </c>
      <c r="EW379" s="45">
        <f>EV379+'[1]L&amp;D Master'!$H$10</f>
        <v>2.7330438342024234E-2</v>
      </c>
      <c r="EX379" s="45">
        <f>EW379+'[1]L&amp;D Master'!$I$10</f>
        <v>2.9999999999999995E-2</v>
      </c>
      <c r="EY379" s="45"/>
      <c r="EZ379" s="45">
        <f t="shared" si="546"/>
        <v>1.0678246631903041E-2</v>
      </c>
      <c r="FA379" s="45">
        <f t="shared" si="547"/>
        <v>1.8222427877342538E-2</v>
      </c>
      <c r="FB379" s="45">
        <f t="shared" si="547"/>
        <v>2.3561551193294058E-2</v>
      </c>
      <c r="FC379" s="45">
        <f t="shared" si="547"/>
        <v>2.7330438342024234E-2</v>
      </c>
      <c r="FD379" s="45">
        <f t="shared" si="547"/>
        <v>2.7330438342024234E-2</v>
      </c>
      <c r="FE379" s="45"/>
      <c r="FF379">
        <f t="shared" si="554"/>
        <v>1.0451085077941311</v>
      </c>
      <c r="FG379">
        <f t="shared" si="555"/>
        <v>1.0956910420881112</v>
      </c>
      <c r="FH379">
        <f t="shared" si="556"/>
        <v>1.1511395612723723</v>
      </c>
      <c r="FI379">
        <f t="shared" si="557"/>
        <v>1.2110276414620498</v>
      </c>
      <c r="FJ379">
        <f t="shared" si="558"/>
        <v>1.2821405938588217</v>
      </c>
      <c r="FL379" s="34"/>
      <c r="FM379" s="34"/>
      <c r="FN379" s="34"/>
      <c r="FO379" s="34"/>
      <c r="FP379" s="34"/>
      <c r="FQ379" s="153">
        <f t="shared" si="548"/>
        <v>0.125</v>
      </c>
      <c r="FR379" s="153"/>
      <c r="FS379" s="42"/>
      <c r="FT379" s="42"/>
      <c r="FU379" s="42"/>
      <c r="FV379" s="42"/>
      <c r="FW379" s="42"/>
      <c r="FX379" s="42"/>
      <c r="FY379" s="42"/>
      <c r="FZ379" s="42"/>
      <c r="GA379" s="42"/>
      <c r="GB379" s="42"/>
      <c r="GC379" s="42"/>
      <c r="GD379" s="42"/>
      <c r="GE379" s="42"/>
      <c r="GF379" s="42"/>
      <c r="GG379" s="42"/>
      <c r="GH379" s="42"/>
      <c r="GI379" s="42"/>
      <c r="GJ379" s="42"/>
      <c r="GK379" s="42"/>
      <c r="GL379" s="42"/>
      <c r="GM379" s="154">
        <f>'[1]Automation Master'!$B$10*FQ379*FO379</f>
        <v>0</v>
      </c>
      <c r="GN379" s="155">
        <f>'[1]Automation Master'!$B$11*FO379*FQ379+GM379</f>
        <v>0</v>
      </c>
      <c r="GO379" s="155">
        <f>'[1]Automation Master'!$B$12*FO379*FQ379+GN379</f>
        <v>0</v>
      </c>
      <c r="GP379" s="155">
        <f>'[1]Automation Master'!$B$13*FO379*FQ379+GO379</f>
        <v>0</v>
      </c>
      <c r="GQ379" s="155">
        <f>'[1]Automation Master'!$C$10*FO379*FQ379+GP379</f>
        <v>0</v>
      </c>
      <c r="GR379" s="155">
        <f>'[1]Automation Master'!$C$11*FO379*FQ379+GQ379</f>
        <v>0</v>
      </c>
      <c r="GS379" s="155">
        <f>'[1]Automation Master'!$C$12*FO379*FQ379+GR379</f>
        <v>0</v>
      </c>
      <c r="GT379" s="155">
        <f>'[1]Automation Master'!$C$13*FO379*FQ379+GS379</f>
        <v>0</v>
      </c>
      <c r="GU379" s="155">
        <f>'[1]Automation Master'!$D$10*FO379*FQ379+GT379</f>
        <v>0</v>
      </c>
      <c r="GV379" s="155">
        <f>'[1]Automation Master'!$D$11*FO379*FQ379+GU379</f>
        <v>0</v>
      </c>
      <c r="GW379" s="155">
        <f>'[1]Automation Master'!$D$12*FO379*FQ379+GV379</f>
        <v>0</v>
      </c>
      <c r="GX379" s="155">
        <f>'[1]Automation Master'!$D$13*FO379*FQ379+GW379</f>
        <v>0</v>
      </c>
      <c r="GY379" s="155">
        <f>'[1]Automation Master'!$E$10*FO379*FQ379+GX379</f>
        <v>0</v>
      </c>
      <c r="GZ379" s="155">
        <f>'[1]Automation Master'!$E$11*FO379*FQ379+GY379</f>
        <v>0</v>
      </c>
      <c r="HA379" s="155">
        <f>'[1]Automation Master'!$E$12*FO379*FQ379+GZ379</f>
        <v>0</v>
      </c>
      <c r="HB379" s="155">
        <f>'[1]Automation Master'!$E$13*FO379*FQ379+HA379</f>
        <v>0</v>
      </c>
      <c r="HC379" s="155">
        <f>'[1]Automation Master'!$F$10*FO379*FQ379+HB379</f>
        <v>0</v>
      </c>
      <c r="HD379" s="155">
        <f>'[1]Automation Master'!$F$11*FO379*FQ379+HC379</f>
        <v>0</v>
      </c>
      <c r="HE379" s="155">
        <f>'[1]Automation Master'!$F$12*FO379*FQ379+HD379</f>
        <v>0</v>
      </c>
      <c r="HF379" s="156">
        <f>'[1]Automation Master'!$F$13*FO379*FQ379+HE379</f>
        <v>0</v>
      </c>
      <c r="HG379" s="157"/>
      <c r="HH379" s="157"/>
      <c r="HI379" s="157"/>
      <c r="HJ379" s="157"/>
      <c r="HK379" s="157"/>
      <c r="HL379" s="157"/>
      <c r="HM379" s="157"/>
      <c r="HN379" s="157"/>
      <c r="HO379" s="157"/>
      <c r="HP379" s="157"/>
      <c r="HQ379" s="157"/>
      <c r="HR379" s="157"/>
      <c r="HS379" s="157"/>
      <c r="HT379" s="157"/>
      <c r="HU379" s="157"/>
      <c r="HV379" s="157"/>
      <c r="HW379" s="157"/>
      <c r="HX379" s="157"/>
      <c r="HY379" s="42"/>
      <c r="HZ379" s="42"/>
      <c r="IA379" s="148">
        <f t="shared" si="559"/>
        <v>1.0563888888888888</v>
      </c>
      <c r="IB379" s="148">
        <f t="shared" si="560"/>
        <v>1.1160277777777776</v>
      </c>
      <c r="IC379" s="148">
        <f t="shared" si="561"/>
        <v>1.1789166666666666</v>
      </c>
      <c r="ID379" s="148">
        <f t="shared" si="562"/>
        <v>1.2450555555555556</v>
      </c>
      <c r="IE379" s="148">
        <f t="shared" si="563"/>
        <v>1.3181666666666667</v>
      </c>
      <c r="IH379">
        <f t="shared" si="579"/>
        <v>1.0451085077941311</v>
      </c>
      <c r="II379">
        <f t="shared" si="580"/>
        <v>1.0956910420881112</v>
      </c>
      <c r="IJ379">
        <f t="shared" si="581"/>
        <v>1.1511395612723723</v>
      </c>
      <c r="IK379">
        <f t="shared" si="582"/>
        <v>1.2110276414620498</v>
      </c>
      <c r="IL379">
        <f t="shared" si="583"/>
        <v>1.2821405938588217</v>
      </c>
      <c r="IN379" s="42">
        <f t="shared" si="564"/>
        <v>1.0678246631903169E-2</v>
      </c>
      <c r="IO379" s="42">
        <f t="shared" si="565"/>
        <v>1.8222427877342549E-2</v>
      </c>
      <c r="IP379" s="42">
        <f t="shared" si="566"/>
        <v>2.3561551193294134E-2</v>
      </c>
      <c r="IQ379" s="42">
        <f t="shared" si="567"/>
        <v>2.7330438342024206E-2</v>
      </c>
      <c r="IR379" s="42">
        <f t="shared" si="568"/>
        <v>2.7330438342024258E-2</v>
      </c>
      <c r="IT379" s="9">
        <f t="shared" si="549"/>
        <v>0</v>
      </c>
      <c r="IU379" s="9">
        <f t="shared" si="550"/>
        <v>0</v>
      </c>
      <c r="IV379" s="9">
        <f t="shared" si="551"/>
        <v>0</v>
      </c>
      <c r="IW379" s="9">
        <f t="shared" si="552"/>
        <v>0</v>
      </c>
      <c r="IX379" s="9">
        <f t="shared" si="553"/>
        <v>0</v>
      </c>
    </row>
    <row r="380" spans="1:258" ht="15.75" hidden="1" thickBot="1" x14ac:dyDescent="0.3">
      <c r="A380">
        <v>1</v>
      </c>
      <c r="B380" t="s">
        <v>446</v>
      </c>
      <c r="C380" t="s">
        <v>507</v>
      </c>
      <c r="D380" t="s">
        <v>498</v>
      </c>
      <c r="E380" t="s">
        <v>333</v>
      </c>
      <c r="F380" t="s">
        <v>333</v>
      </c>
      <c r="G380" t="s">
        <v>256</v>
      </c>
      <c r="H380">
        <v>1</v>
      </c>
      <c r="L380">
        <v>1</v>
      </c>
      <c r="T380">
        <v>1</v>
      </c>
      <c r="Y380">
        <v>1</v>
      </c>
      <c r="AB380">
        <v>1</v>
      </c>
      <c r="AT380">
        <v>1</v>
      </c>
      <c r="AU380">
        <v>1</v>
      </c>
      <c r="AV380">
        <v>0</v>
      </c>
      <c r="AW380">
        <v>0</v>
      </c>
      <c r="AX380">
        <v>0</v>
      </c>
      <c r="BB380">
        <f t="shared" si="524"/>
        <v>1</v>
      </c>
      <c r="BC380">
        <v>1</v>
      </c>
      <c r="BD380">
        <f t="shared" si="525"/>
        <v>1</v>
      </c>
      <c r="BE380">
        <f t="shared" si="526"/>
        <v>1</v>
      </c>
      <c r="BF380">
        <f t="shared" si="527"/>
        <v>1</v>
      </c>
      <c r="BH380">
        <f t="shared" si="528"/>
        <v>0</v>
      </c>
      <c r="BK380" s="45">
        <f>IF(G380="MEA",'[1]Net Hire Rate'!$E$7,IF(G380="AMR",'[1]Net Hire Rate'!$F$7,IF(G380="EUR",'[1]Net Hire Rate'!$G$7,IF(G380="APAC",'[1]Net Hire Rate'!$H$7,0))))</f>
        <v>1.6761041902604757E-3</v>
      </c>
      <c r="BL380" s="45">
        <f>IF(G380="MEA",'[1]Net Hire Rate'!$E$8,IF(G380="AMR",'[1]Net Hire Rate'!$F$8,IF(G380="EUR",'[1]Net Hire Rate'!$G$8,IF(G380="APAC",'[1]Net Hire Rate'!$H$8,0))))</f>
        <v>1.6761041902604757E-3</v>
      </c>
      <c r="BM380" s="45">
        <f>IF(G380="MEA",'[1]Net Hire Rate'!$E$9,IF(G380="AMR",'[1]Net Hire Rate'!$F$9,IF(G380="EUR",'[1]Net Hire Rate'!$G$9,IF(G380="APAC",'[1]Net Hire Rate'!$H$9,0))))</f>
        <v>1.6761041902604757E-3</v>
      </c>
      <c r="BN380" s="45">
        <f>IF(G380="MEA",'[1]Net Hire Rate'!$E$10,IF(G380="AMR",'[1]Net Hire Rate'!$F$10,IF(G380="EUR",'[1]Net Hire Rate'!$G$10,IF(G380="APAC",'[1]Net Hire Rate'!$H$10,0))))</f>
        <v>1.6761041902604757E-3</v>
      </c>
      <c r="BO380" s="45">
        <f>IF(G380="MEA",'[1]Net Hire Rate'!$E$11,IF(G380="AMR",'[1]Net Hire Rate'!$F$11,IF(G380="EUR",'[1]Net Hire Rate'!$G$11,IF(G380="APAC",'[1]Net Hire Rate'!$H$11,0))))</f>
        <v>1.6761041902604757E-3</v>
      </c>
      <c r="BP380" s="45">
        <f>IF(G380="MEA",'[1]Net Hire Rate'!$E$12,IF(G380="AMR",'[1]Net Hire Rate'!$F$12,IF(G380="EUR",'[1]Net Hire Rate'!$G$12,IF(G380="APAC",'[1]Net Hire Rate'!$H$12,0))))</f>
        <v>1.6761041902604757E-3</v>
      </c>
      <c r="BQ380" s="147">
        <f t="shared" si="529"/>
        <v>1</v>
      </c>
      <c r="BR380" s="147">
        <f t="shared" si="512"/>
        <v>1</v>
      </c>
      <c r="BS380" s="147">
        <f t="shared" si="530"/>
        <v>1.0016761041902604</v>
      </c>
      <c r="BT380" s="148">
        <f t="shared" si="513"/>
        <v>1.0016761041902604</v>
      </c>
      <c r="BU380" s="149">
        <f t="shared" si="531"/>
        <v>1.0033550177057775</v>
      </c>
      <c r="BV380" s="148">
        <f t="shared" si="514"/>
        <v>1.0033550177057775</v>
      </c>
      <c r="BW380" s="148">
        <f t="shared" si="532"/>
        <v>1.0050367452552731</v>
      </c>
      <c r="BX380" s="148">
        <f t="shared" si="515"/>
        <v>1.0050367452552731</v>
      </c>
      <c r="BY380" s="148">
        <f t="shared" si="533"/>
        <v>1.0067212915553612</v>
      </c>
      <c r="BZ380" s="148">
        <f t="shared" si="516"/>
        <v>1.0067212915553612</v>
      </c>
      <c r="CA380" s="148">
        <f t="shared" si="534"/>
        <v>1.0084086613305614</v>
      </c>
      <c r="CB380" s="148">
        <f t="shared" si="517"/>
        <v>1.0084086613305614</v>
      </c>
      <c r="CC380" s="148"/>
      <c r="CD380" s="38" t="s">
        <v>508</v>
      </c>
      <c r="CE380" s="39">
        <v>0.85</v>
      </c>
      <c r="CF380" s="38">
        <v>13</v>
      </c>
      <c r="CG380" s="38">
        <v>13.557142857142857</v>
      </c>
      <c r="CH380" s="38">
        <v>13.835714285714285</v>
      </c>
      <c r="CI380" s="38">
        <v>14.392857142857142</v>
      </c>
      <c r="CJ380" s="38">
        <v>14.95</v>
      </c>
      <c r="CK380" s="41">
        <v>14.95</v>
      </c>
      <c r="CL380" s="39" t="s">
        <v>509</v>
      </c>
      <c r="CM380" s="40">
        <v>7.0000000000000007E-2</v>
      </c>
      <c r="CN380" s="41">
        <v>1</v>
      </c>
      <c r="CO380" s="41">
        <v>1.075</v>
      </c>
      <c r="CP380" s="41">
        <v>1.075</v>
      </c>
      <c r="CQ380" s="41">
        <v>1.1499999999999999</v>
      </c>
      <c r="CR380" s="41">
        <v>1.1499999999999999</v>
      </c>
      <c r="CS380" s="41">
        <v>1.1499999999999999</v>
      </c>
      <c r="CT380" s="41" t="s">
        <v>510</v>
      </c>
      <c r="CU380" s="40">
        <v>0.08</v>
      </c>
      <c r="CV380" s="41">
        <v>2</v>
      </c>
      <c r="CW380" s="41">
        <v>2.023076923076923</v>
      </c>
      <c r="CX380" s="41">
        <v>2.069230769230769</v>
      </c>
      <c r="CY380" s="41">
        <v>2.1384615384615384</v>
      </c>
      <c r="CZ380" s="41">
        <v>2.1846153846153844</v>
      </c>
      <c r="DA380" s="41">
        <v>2.2999999999999998</v>
      </c>
      <c r="DB380" s="41"/>
      <c r="DC380" s="40"/>
      <c r="DD380" s="41"/>
      <c r="DE380" s="41"/>
      <c r="DF380" s="41"/>
      <c r="DG380" s="41"/>
      <c r="DH380" s="41"/>
      <c r="DI380" s="41"/>
      <c r="DJ380" s="41"/>
      <c r="DK380" s="40"/>
      <c r="DL380" s="41"/>
      <c r="DM380" s="41"/>
      <c r="DN380" s="41"/>
      <c r="DO380" s="41"/>
      <c r="DP380" s="41"/>
      <c r="DQ380" s="41"/>
      <c r="DR380" s="15"/>
      <c r="DS380" s="151">
        <f t="shared" si="518"/>
        <v>1</v>
      </c>
      <c r="DT380" s="152">
        <f t="shared" si="519"/>
        <v>1.0426016483516483</v>
      </c>
      <c r="DU380" s="7">
        <f t="shared" si="520"/>
        <v>1.0626620879120878</v>
      </c>
      <c r="DV380" s="7">
        <f t="shared" si="521"/>
        <v>1.1071098901098901</v>
      </c>
      <c r="DW380">
        <f t="shared" si="522"/>
        <v>1.1453846153846152</v>
      </c>
      <c r="DX380">
        <f t="shared" si="523"/>
        <v>1.1499999999999999</v>
      </c>
      <c r="DZ380">
        <f t="shared" si="535"/>
        <v>1</v>
      </c>
      <c r="EA380">
        <f t="shared" si="536"/>
        <v>1.0426016483516483</v>
      </c>
      <c r="EB380">
        <f t="shared" si="537"/>
        <v>1.0626620879120878</v>
      </c>
      <c r="EC380">
        <f t="shared" si="538"/>
        <v>1.1071098901098901</v>
      </c>
      <c r="ED380">
        <f t="shared" si="539"/>
        <v>1.1453846153846152</v>
      </c>
      <c r="EE380">
        <f t="shared" si="540"/>
        <v>1.1499999999999999</v>
      </c>
      <c r="EG380">
        <f t="shared" si="541"/>
        <v>1.0426016483516483</v>
      </c>
      <c r="EH380">
        <f t="shared" si="542"/>
        <v>1.0192407518174895</v>
      </c>
      <c r="EI380">
        <f t="shared" si="543"/>
        <v>1.0418268447735188</v>
      </c>
      <c r="EJ380">
        <f t="shared" si="544"/>
        <v>1.0345717490347104</v>
      </c>
      <c r="EK380">
        <f t="shared" si="545"/>
        <v>1.0040295500335796</v>
      </c>
      <c r="EM380">
        <f>IF($EM$9='[1]L&amp;D Numbers'!$E$6,'[1]L&amp;D Numbers'!$E$7)</f>
        <v>350</v>
      </c>
      <c r="EN380">
        <f>IF($EN$9='[1]L&amp;D Numbers'!$F$6,'[1]L&amp;D Numbers'!$F$7)</f>
        <v>2000</v>
      </c>
      <c r="EO380">
        <f>IF($EO$9='[1]L&amp;D Numbers'!$G$6,'[1]L&amp;D Numbers'!$G$7)</f>
        <v>2000</v>
      </c>
      <c r="EP380">
        <f>IF($EP$9='[1]L&amp;D Numbers'!$H$6,'[1]L&amp;D Numbers'!$H$7)</f>
        <v>2000</v>
      </c>
      <c r="EQ380">
        <f>IF($EQ$9='[1]L&amp;D Numbers'!$I$6,'[1]L&amp;D Numbers'!$I$7)</f>
        <v>2000</v>
      </c>
      <c r="ER380">
        <f>IF($ER$9='[1]L&amp;D Numbers'!$J$6,'[1]L&amp;D Numbers'!$J$7)</f>
        <v>0</v>
      </c>
      <c r="ET380" s="45">
        <f>'[1]L&amp;D Master'!$E$10</f>
        <v>1.0678246631903041E-2</v>
      </c>
      <c r="EU380" s="45">
        <f>ET380+'[1]L&amp;D Master'!$F$10</f>
        <v>1.8222427877342538E-2</v>
      </c>
      <c r="EV380" s="45">
        <f>EU380+'[1]L&amp;D Master'!$G$10</f>
        <v>2.3561551193294058E-2</v>
      </c>
      <c r="EW380" s="45">
        <f>EV380+'[1]L&amp;D Master'!$H$10</f>
        <v>2.7330438342024234E-2</v>
      </c>
      <c r="EX380" s="45">
        <f>EW380+'[1]L&amp;D Master'!$I$10</f>
        <v>2.9999999999999995E-2</v>
      </c>
      <c r="EY380" s="45"/>
      <c r="EZ380" s="45">
        <f t="shared" si="546"/>
        <v>1.0678246631903041E-2</v>
      </c>
      <c r="FA380" s="45">
        <f t="shared" si="547"/>
        <v>1.8222427877342538E-2</v>
      </c>
      <c r="FB380" s="45">
        <f t="shared" si="547"/>
        <v>2.3561551193294058E-2</v>
      </c>
      <c r="FC380" s="45">
        <f t="shared" si="547"/>
        <v>2.7330438342024234E-2</v>
      </c>
      <c r="FD380" s="45">
        <f t="shared" si="547"/>
        <v>2.7330438342024234E-2</v>
      </c>
      <c r="FE380" s="45"/>
      <c r="FF380">
        <f t="shared" si="554"/>
        <v>1.0314684908117207</v>
      </c>
      <c r="FG380">
        <f t="shared" si="555"/>
        <v>1.0432978046571235</v>
      </c>
      <c r="FH380">
        <f t="shared" si="556"/>
        <v>1.0810246637574639</v>
      </c>
      <c r="FI380">
        <f t="shared" si="557"/>
        <v>1.1140807517759428</v>
      </c>
      <c r="FJ380">
        <f t="shared" si="558"/>
        <v>1.1185699959066722</v>
      </c>
      <c r="FL380" s="34"/>
      <c r="FM380" s="34"/>
      <c r="FN380" s="34"/>
      <c r="FO380" s="34"/>
      <c r="FP380" s="34"/>
      <c r="FQ380" s="153">
        <f t="shared" si="548"/>
        <v>0.125</v>
      </c>
      <c r="FR380" s="153"/>
      <c r="FS380" s="42"/>
      <c r="FT380" s="42"/>
      <c r="FU380" s="42"/>
      <c r="FV380" s="42"/>
      <c r="FW380" s="42"/>
      <c r="FX380" s="42"/>
      <c r="FY380" s="42"/>
      <c r="FZ380" s="42"/>
      <c r="GA380" s="42"/>
      <c r="GB380" s="42"/>
      <c r="GC380" s="42"/>
      <c r="GD380" s="42"/>
      <c r="GE380" s="42"/>
      <c r="GF380" s="42"/>
      <c r="GG380" s="42"/>
      <c r="GH380" s="42"/>
      <c r="GI380" s="42"/>
      <c r="GJ380" s="42"/>
      <c r="GK380" s="42"/>
      <c r="GL380" s="42"/>
      <c r="GM380" s="154">
        <f>'[1]Automation Master'!$B$10*FQ380*FO380</f>
        <v>0</v>
      </c>
      <c r="GN380" s="155">
        <f>'[1]Automation Master'!$B$11*FO380*FQ380+GM380</f>
        <v>0</v>
      </c>
      <c r="GO380" s="155">
        <f>'[1]Automation Master'!$B$12*FO380*FQ380+GN380</f>
        <v>0</v>
      </c>
      <c r="GP380" s="155">
        <f>'[1]Automation Master'!$B$13*FO380*FQ380+GO380</f>
        <v>0</v>
      </c>
      <c r="GQ380" s="155">
        <f>'[1]Automation Master'!$C$10*FO380*FQ380+GP380</f>
        <v>0</v>
      </c>
      <c r="GR380" s="155">
        <f>'[1]Automation Master'!$C$11*FO380*FQ380+GQ380</f>
        <v>0</v>
      </c>
      <c r="GS380" s="155">
        <f>'[1]Automation Master'!$C$12*FO380*FQ380+GR380</f>
        <v>0</v>
      </c>
      <c r="GT380" s="155">
        <f>'[1]Automation Master'!$C$13*FO380*FQ380+GS380</f>
        <v>0</v>
      </c>
      <c r="GU380" s="155">
        <f>'[1]Automation Master'!$D$10*FO380*FQ380+GT380</f>
        <v>0</v>
      </c>
      <c r="GV380" s="155">
        <f>'[1]Automation Master'!$D$11*FO380*FQ380+GU380</f>
        <v>0</v>
      </c>
      <c r="GW380" s="155">
        <f>'[1]Automation Master'!$D$12*FO380*FQ380+GV380</f>
        <v>0</v>
      </c>
      <c r="GX380" s="155">
        <f>'[1]Automation Master'!$D$13*FO380*FQ380+GW380</f>
        <v>0</v>
      </c>
      <c r="GY380" s="155">
        <f>'[1]Automation Master'!$E$10*FO380*FQ380+GX380</f>
        <v>0</v>
      </c>
      <c r="GZ380" s="155">
        <f>'[1]Automation Master'!$E$11*FO380*FQ380+GY380</f>
        <v>0</v>
      </c>
      <c r="HA380" s="155">
        <f>'[1]Automation Master'!$E$12*FO380*FQ380+GZ380</f>
        <v>0</v>
      </c>
      <c r="HB380" s="155">
        <f>'[1]Automation Master'!$E$13*FO380*FQ380+HA380</f>
        <v>0</v>
      </c>
      <c r="HC380" s="155">
        <f>'[1]Automation Master'!$F$10*FO380*FQ380+HB380</f>
        <v>0</v>
      </c>
      <c r="HD380" s="155">
        <f>'[1]Automation Master'!$F$11*FO380*FQ380+HC380</f>
        <v>0</v>
      </c>
      <c r="HE380" s="155">
        <f>'[1]Automation Master'!$F$12*FO380*FQ380+HD380</f>
        <v>0</v>
      </c>
      <c r="HF380" s="156">
        <f>'[1]Automation Master'!$F$13*FO380*FQ380+HE380</f>
        <v>0</v>
      </c>
      <c r="HG380" s="157"/>
      <c r="HH380" s="157"/>
      <c r="HI380" s="157"/>
      <c r="HJ380" s="157"/>
      <c r="HK380" s="157"/>
      <c r="HL380" s="157"/>
      <c r="HM380" s="157"/>
      <c r="HN380" s="157"/>
      <c r="HO380" s="157"/>
      <c r="HP380" s="157"/>
      <c r="HQ380" s="157"/>
      <c r="HR380" s="157"/>
      <c r="HS380" s="157"/>
      <c r="HT380" s="157"/>
      <c r="HU380" s="157"/>
      <c r="HV380" s="157"/>
      <c r="HW380" s="157"/>
      <c r="HX380" s="157"/>
      <c r="HY380" s="42"/>
      <c r="HZ380" s="42"/>
      <c r="IA380" s="148">
        <f t="shared" si="559"/>
        <v>1.0426016483516483</v>
      </c>
      <c r="IB380" s="148">
        <f t="shared" si="560"/>
        <v>1.0626620879120878</v>
      </c>
      <c r="IC380" s="148">
        <f t="shared" si="561"/>
        <v>1.1071098901098901</v>
      </c>
      <c r="ID380" s="148">
        <f t="shared" si="562"/>
        <v>1.1453846153846152</v>
      </c>
      <c r="IE380" s="148">
        <f t="shared" si="563"/>
        <v>1.1499999999999999</v>
      </c>
      <c r="IH380">
        <f t="shared" si="579"/>
        <v>1.0314684908117207</v>
      </c>
      <c r="II380">
        <f t="shared" si="580"/>
        <v>1.0432978046571235</v>
      </c>
      <c r="IJ380">
        <f t="shared" si="581"/>
        <v>1.0810246637574639</v>
      </c>
      <c r="IK380">
        <f t="shared" si="582"/>
        <v>1.1140807517759428</v>
      </c>
      <c r="IL380">
        <f t="shared" si="583"/>
        <v>1.1185699959066722</v>
      </c>
      <c r="IN380" s="42">
        <f t="shared" si="564"/>
        <v>1.06782466319031E-2</v>
      </c>
      <c r="IO380" s="42">
        <f t="shared" si="565"/>
        <v>1.8222427877342587E-2</v>
      </c>
      <c r="IP380" s="42">
        <f t="shared" si="566"/>
        <v>2.3561551193293999E-2</v>
      </c>
      <c r="IQ380" s="42">
        <f t="shared" si="567"/>
        <v>2.7330438342024289E-2</v>
      </c>
      <c r="IR380" s="42">
        <f t="shared" si="568"/>
        <v>2.733043834202413E-2</v>
      </c>
      <c r="IT380" s="9">
        <f t="shared" si="549"/>
        <v>0</v>
      </c>
      <c r="IU380" s="9">
        <f t="shared" si="550"/>
        <v>0</v>
      </c>
      <c r="IV380" s="9">
        <f t="shared" si="551"/>
        <v>0</v>
      </c>
      <c r="IW380" s="9">
        <f t="shared" si="552"/>
        <v>0</v>
      </c>
      <c r="IX380" s="9">
        <f t="shared" si="553"/>
        <v>0</v>
      </c>
    </row>
    <row r="381" spans="1:258" ht="15.75" hidden="1" thickBot="1" x14ac:dyDescent="0.3">
      <c r="A381">
        <v>1</v>
      </c>
      <c r="B381" t="s">
        <v>446</v>
      </c>
      <c r="C381" t="s">
        <v>483</v>
      </c>
      <c r="D381" t="s">
        <v>484</v>
      </c>
      <c r="E381" t="s">
        <v>333</v>
      </c>
      <c r="F381" t="s">
        <v>333</v>
      </c>
      <c r="G381" t="s">
        <v>264</v>
      </c>
      <c r="H381">
        <v>1</v>
      </c>
      <c r="K381">
        <v>1</v>
      </c>
      <c r="S381">
        <v>1</v>
      </c>
      <c r="Z381">
        <v>1</v>
      </c>
      <c r="AF381">
        <v>1</v>
      </c>
      <c r="AT381">
        <v>1</v>
      </c>
      <c r="AU381">
        <v>0</v>
      </c>
      <c r="AV381">
        <v>0</v>
      </c>
      <c r="AW381">
        <v>0</v>
      </c>
      <c r="AX381">
        <v>1</v>
      </c>
      <c r="BB381">
        <f t="shared" si="524"/>
        <v>1</v>
      </c>
      <c r="BC381">
        <v>1</v>
      </c>
      <c r="BD381">
        <f t="shared" si="525"/>
        <v>1</v>
      </c>
      <c r="BE381">
        <f t="shared" si="526"/>
        <v>1</v>
      </c>
      <c r="BF381">
        <f t="shared" si="527"/>
        <v>1</v>
      </c>
      <c r="BH381">
        <f t="shared" si="528"/>
        <v>0</v>
      </c>
      <c r="BK381" s="45">
        <f>IF(G381="MEA",'[1]Net Hire Rate'!$E$7,IF(G381="AMR",'[1]Net Hire Rate'!$F$7,IF(G381="EUR",'[1]Net Hire Rate'!$G$7,IF(G381="APAC",'[1]Net Hire Rate'!$H$7,0))))</f>
        <v>-4.2535446205170975E-2</v>
      </c>
      <c r="BL381" s="45">
        <f>IF(G381="MEA",'[1]Net Hire Rate'!$E$8,IF(G381="AMR",'[1]Net Hire Rate'!$F$8,IF(G381="EUR",'[1]Net Hire Rate'!$G$8,IF(G381="APAC",'[1]Net Hire Rate'!$H$8,0))))</f>
        <v>-4.2535446205170975E-2</v>
      </c>
      <c r="BM381" s="45">
        <f>IF(G381="MEA",'[1]Net Hire Rate'!$E$9,IF(G381="AMR",'[1]Net Hire Rate'!$F$9,IF(G381="EUR",'[1]Net Hire Rate'!$G$9,IF(G381="APAC",'[1]Net Hire Rate'!$H$9,0))))</f>
        <v>-4.2535446205170975E-2</v>
      </c>
      <c r="BN381" s="45">
        <f>IF(G381="MEA",'[1]Net Hire Rate'!$E$10,IF(G381="AMR",'[1]Net Hire Rate'!$F$10,IF(G381="EUR",'[1]Net Hire Rate'!$G$10,IF(G381="APAC",'[1]Net Hire Rate'!$H$10,0))))</f>
        <v>-4.2535446205170975E-2</v>
      </c>
      <c r="BO381" s="45">
        <f>IF(G381="MEA",'[1]Net Hire Rate'!$E$11,IF(G381="AMR",'[1]Net Hire Rate'!$F$11,IF(G381="EUR",'[1]Net Hire Rate'!$G$11,IF(G381="APAC",'[1]Net Hire Rate'!$H$11,0))))</f>
        <v>-4.2535446205170975E-2</v>
      </c>
      <c r="BP381" s="45">
        <f>IF(G381="MEA",'[1]Net Hire Rate'!$E$12,IF(G381="AMR",'[1]Net Hire Rate'!$F$12,IF(G381="EUR",'[1]Net Hire Rate'!$G$12,IF(G381="APAC",'[1]Net Hire Rate'!$H$12,0))))</f>
        <v>-4.2535446205170975E-2</v>
      </c>
      <c r="BQ381" s="147">
        <f t="shared" si="529"/>
        <v>1</v>
      </c>
      <c r="BR381" s="147">
        <f t="shared" si="512"/>
        <v>1</v>
      </c>
      <c r="BS381" s="147">
        <f t="shared" si="530"/>
        <v>0.95746455379482898</v>
      </c>
      <c r="BT381" s="148">
        <f t="shared" si="513"/>
        <v>0.95746455379482898</v>
      </c>
      <c r="BU381" s="149">
        <f t="shared" si="531"/>
        <v>0.9167383717735309</v>
      </c>
      <c r="BV381" s="148">
        <f t="shared" si="514"/>
        <v>0.9167383717735309</v>
      </c>
      <c r="BW381" s="148">
        <f t="shared" si="532"/>
        <v>0.87774449607674176</v>
      </c>
      <c r="BX381" s="148">
        <f t="shared" si="515"/>
        <v>0.87774449607674176</v>
      </c>
      <c r="BY381" s="148">
        <f t="shared" si="533"/>
        <v>0.84040924228198455</v>
      </c>
      <c r="BZ381" s="148">
        <f t="shared" si="516"/>
        <v>0.84040924228198455</v>
      </c>
      <c r="CA381" s="148">
        <f t="shared" si="534"/>
        <v>0.8046620601665706</v>
      </c>
      <c r="CB381" s="148">
        <f t="shared" si="517"/>
        <v>0.8046620601665706</v>
      </c>
      <c r="CC381" s="148"/>
      <c r="CD381" s="38" t="s">
        <v>485</v>
      </c>
      <c r="CE381" s="39">
        <v>1</v>
      </c>
      <c r="CF381" s="38">
        <v>935506981</v>
      </c>
      <c r="CG381" s="38">
        <v>2164154467</v>
      </c>
      <c r="CH381" s="38">
        <v>1928102926</v>
      </c>
      <c r="CI381" s="38">
        <v>834737330</v>
      </c>
      <c r="CJ381" s="38">
        <v>1642331574.3333333</v>
      </c>
      <c r="CK381" s="38">
        <v>1468390610.1111109</v>
      </c>
      <c r="CL381" s="41"/>
      <c r="CM381" s="40"/>
      <c r="CN381" s="41"/>
      <c r="CO381" s="41"/>
      <c r="CP381" s="41"/>
      <c r="CQ381" s="41"/>
      <c r="CR381" s="41"/>
      <c r="CS381" s="41"/>
      <c r="CT381" s="41"/>
      <c r="CU381" s="40"/>
      <c r="CV381" s="41"/>
      <c r="CW381" s="41"/>
      <c r="CX381" s="41"/>
      <c r="CY381" s="41"/>
      <c r="CZ381" s="41"/>
      <c r="DA381" s="41"/>
      <c r="DB381" s="41"/>
      <c r="DC381" s="40"/>
      <c r="DD381" s="41"/>
      <c r="DE381" s="41"/>
      <c r="DF381" s="41"/>
      <c r="DG381" s="41"/>
      <c r="DH381" s="41"/>
      <c r="DI381" s="41"/>
      <c r="DJ381" s="41"/>
      <c r="DK381" s="40"/>
      <c r="DL381" s="41"/>
      <c r="DM381" s="41"/>
      <c r="DN381" s="41"/>
      <c r="DO381" s="41"/>
      <c r="DP381" s="41"/>
      <c r="DQ381" s="41"/>
      <c r="DR381" s="15"/>
      <c r="DS381" s="151">
        <f t="shared" si="518"/>
        <v>1</v>
      </c>
      <c r="DT381" s="152">
        <f t="shared" si="519"/>
        <v>2.3133493506233922</v>
      </c>
      <c r="DU381" s="7">
        <f t="shared" si="520"/>
        <v>2.0610246263891856</v>
      </c>
      <c r="DV381" s="7">
        <f t="shared" si="521"/>
        <v>0.89228337890938736</v>
      </c>
      <c r="DW381">
        <f t="shared" si="522"/>
        <v>1.7555524519739882</v>
      </c>
      <c r="DX381">
        <f t="shared" si="523"/>
        <v>1.5696201524241868</v>
      </c>
      <c r="DZ381">
        <f t="shared" si="535"/>
        <v>1</v>
      </c>
      <c r="EA381">
        <f t="shared" si="536"/>
        <v>2.3133493506233922</v>
      </c>
      <c r="EB381">
        <f t="shared" si="537"/>
        <v>2.0610246263891856</v>
      </c>
      <c r="EC381">
        <f t="shared" si="538"/>
        <v>0.89228337890938736</v>
      </c>
      <c r="ED381">
        <f t="shared" si="539"/>
        <v>1.7555524519739882</v>
      </c>
      <c r="EE381">
        <f t="shared" si="540"/>
        <v>1.5696201524241868</v>
      </c>
      <c r="EG381">
        <f t="shared" si="541"/>
        <v>2.3133493506233922</v>
      </c>
      <c r="EH381">
        <f t="shared" si="542"/>
        <v>0.89092666692723632</v>
      </c>
      <c r="EI381">
        <f t="shared" si="543"/>
        <v>0.43293193467203944</v>
      </c>
      <c r="EJ381">
        <f t="shared" si="544"/>
        <v>1.9674830815740962</v>
      </c>
      <c r="EK381">
        <f t="shared" si="545"/>
        <v>0.89408900922286072</v>
      </c>
      <c r="EM381">
        <f>IF($EM$9='[1]L&amp;D Numbers'!$E$6,'[1]L&amp;D Numbers'!$E$7)</f>
        <v>350</v>
      </c>
      <c r="EN381">
        <f>IF($EN$9='[1]L&amp;D Numbers'!$F$6,'[1]L&amp;D Numbers'!$F$7)</f>
        <v>2000</v>
      </c>
      <c r="EO381">
        <f>IF($EO$9='[1]L&amp;D Numbers'!$G$6,'[1]L&amp;D Numbers'!$G$7)</f>
        <v>2000</v>
      </c>
      <c r="EP381">
        <f>IF($EP$9='[1]L&amp;D Numbers'!$H$6,'[1]L&amp;D Numbers'!$H$7)</f>
        <v>2000</v>
      </c>
      <c r="EQ381">
        <f>IF($EQ$9='[1]L&amp;D Numbers'!$I$6,'[1]L&amp;D Numbers'!$I$7)</f>
        <v>2000</v>
      </c>
      <c r="ER381">
        <f>IF($ER$9='[1]L&amp;D Numbers'!$J$6,'[1]L&amp;D Numbers'!$J$7)</f>
        <v>0</v>
      </c>
      <c r="ET381" s="45">
        <f>'[1]L&amp;D Master'!$E$10</f>
        <v>1.0678246631903041E-2</v>
      </c>
      <c r="EU381" s="45">
        <f>ET381+'[1]L&amp;D Master'!$F$10</f>
        <v>1.8222427877342538E-2</v>
      </c>
      <c r="EV381" s="45">
        <f>EU381+'[1]L&amp;D Master'!$G$10</f>
        <v>2.3561551193294058E-2</v>
      </c>
      <c r="EW381" s="45">
        <f>EV381+'[1]L&amp;D Master'!$H$10</f>
        <v>2.7330438342024234E-2</v>
      </c>
      <c r="EX381" s="45">
        <f>EW381+'[1]L&amp;D Master'!$I$10</f>
        <v>2.9999999999999995E-2</v>
      </c>
      <c r="EY381" s="45"/>
      <c r="EZ381" s="45">
        <f t="shared" si="546"/>
        <v>1.0678246631903041E-2</v>
      </c>
      <c r="FA381" s="45">
        <f t="shared" si="547"/>
        <v>1.8222427877342538E-2</v>
      </c>
      <c r="FB381" s="45">
        <f t="shared" si="547"/>
        <v>2.3561551193294058E-2</v>
      </c>
      <c r="FC381" s="45">
        <f t="shared" si="547"/>
        <v>2.7330438342024234E-2</v>
      </c>
      <c r="FD381" s="45">
        <f t="shared" si="547"/>
        <v>2.7330438342024234E-2</v>
      </c>
      <c r="FE381" s="45"/>
      <c r="FF381">
        <f t="shared" si="554"/>
        <v>2.2886468357116829</v>
      </c>
      <c r="FG381">
        <f t="shared" si="555"/>
        <v>2.0234677537813819</v>
      </c>
      <c r="FH381">
        <f t="shared" si="556"/>
        <v>0.87125979839828838</v>
      </c>
      <c r="FI381">
        <f t="shared" si="557"/>
        <v>1.7075724339291238</v>
      </c>
      <c r="FJ381">
        <f t="shared" si="558"/>
        <v>1.5267217456279589</v>
      </c>
      <c r="FL381" s="34"/>
      <c r="FM381" s="34"/>
      <c r="FN381" s="34"/>
      <c r="FO381" s="34"/>
      <c r="FP381" s="34"/>
      <c r="FQ381" s="153">
        <f t="shared" si="548"/>
        <v>0.125</v>
      </c>
      <c r="FR381" s="153"/>
      <c r="FS381" s="42"/>
      <c r="FT381" s="42"/>
      <c r="FU381" s="42"/>
      <c r="FV381" s="42"/>
      <c r="FW381" s="42"/>
      <c r="FX381" s="42"/>
      <c r="FY381" s="42"/>
      <c r="FZ381" s="42"/>
      <c r="GA381" s="42"/>
      <c r="GB381" s="42"/>
      <c r="GC381" s="42"/>
      <c r="GD381" s="42"/>
      <c r="GE381" s="42"/>
      <c r="GF381" s="42"/>
      <c r="GG381" s="42"/>
      <c r="GH381" s="42"/>
      <c r="GI381" s="42"/>
      <c r="GJ381" s="42"/>
      <c r="GK381" s="42"/>
      <c r="GL381" s="42"/>
      <c r="GM381" s="154">
        <f>'[1]Automation Master'!$B$10*FQ381*FO381</f>
        <v>0</v>
      </c>
      <c r="GN381" s="155">
        <f>'[1]Automation Master'!$B$11*FO381*FQ381+GM381</f>
        <v>0</v>
      </c>
      <c r="GO381" s="155">
        <f>'[1]Automation Master'!$B$12*FO381*FQ381+GN381</f>
        <v>0</v>
      </c>
      <c r="GP381" s="155">
        <f>'[1]Automation Master'!$B$13*FO381*FQ381+GO381</f>
        <v>0</v>
      </c>
      <c r="GQ381" s="155">
        <f>'[1]Automation Master'!$C$10*FO381*FQ381+GP381</f>
        <v>0</v>
      </c>
      <c r="GR381" s="155">
        <f>'[1]Automation Master'!$C$11*FO381*FQ381+GQ381</f>
        <v>0</v>
      </c>
      <c r="GS381" s="155">
        <f>'[1]Automation Master'!$C$12*FO381*FQ381+GR381</f>
        <v>0</v>
      </c>
      <c r="GT381" s="155">
        <f>'[1]Automation Master'!$C$13*FO381*FQ381+GS381</f>
        <v>0</v>
      </c>
      <c r="GU381" s="155">
        <f>'[1]Automation Master'!$D$10*FO381*FQ381+GT381</f>
        <v>0</v>
      </c>
      <c r="GV381" s="155">
        <f>'[1]Automation Master'!$D$11*FO381*FQ381+GU381</f>
        <v>0</v>
      </c>
      <c r="GW381" s="155">
        <f>'[1]Automation Master'!$D$12*FO381*FQ381+GV381</f>
        <v>0</v>
      </c>
      <c r="GX381" s="155">
        <f>'[1]Automation Master'!$D$13*FO381*FQ381+GW381</f>
        <v>0</v>
      </c>
      <c r="GY381" s="155">
        <f>'[1]Automation Master'!$E$10*FO381*FQ381+GX381</f>
        <v>0</v>
      </c>
      <c r="GZ381" s="155">
        <f>'[1]Automation Master'!$E$11*FO381*FQ381+GY381</f>
        <v>0</v>
      </c>
      <c r="HA381" s="155">
        <f>'[1]Automation Master'!$E$12*FO381*FQ381+GZ381</f>
        <v>0</v>
      </c>
      <c r="HB381" s="155">
        <f>'[1]Automation Master'!$E$13*FO381*FQ381+HA381</f>
        <v>0</v>
      </c>
      <c r="HC381" s="155">
        <f>'[1]Automation Master'!$F$10*FO381*FQ381+HB381</f>
        <v>0</v>
      </c>
      <c r="HD381" s="155">
        <f>'[1]Automation Master'!$F$11*FO381*FQ381+HC381</f>
        <v>0</v>
      </c>
      <c r="HE381" s="155">
        <f>'[1]Automation Master'!$F$12*FO381*FQ381+HD381</f>
        <v>0</v>
      </c>
      <c r="HF381" s="156">
        <f>'[1]Automation Master'!$F$13*FO381*FQ381+HE381</f>
        <v>0</v>
      </c>
      <c r="HG381" s="157"/>
      <c r="HH381" s="157"/>
      <c r="HI381" s="157"/>
      <c r="HJ381" s="157"/>
      <c r="HK381" s="157"/>
      <c r="HL381" s="157"/>
      <c r="HM381" s="157"/>
      <c r="HN381" s="157"/>
      <c r="HO381" s="157"/>
      <c r="HP381" s="157"/>
      <c r="HQ381" s="157"/>
      <c r="HR381" s="157"/>
      <c r="HS381" s="157"/>
      <c r="HT381" s="157"/>
      <c r="HU381" s="157"/>
      <c r="HV381" s="157"/>
      <c r="HW381" s="157"/>
      <c r="HX381" s="157"/>
      <c r="HY381" s="42"/>
      <c r="HZ381" s="42"/>
      <c r="IA381" s="148">
        <f t="shared" si="559"/>
        <v>2.3133493506233922</v>
      </c>
      <c r="IB381" s="148">
        <f t="shared" si="560"/>
        <v>2.0610246263891856</v>
      </c>
      <c r="IC381" s="148">
        <f t="shared" si="561"/>
        <v>0.89228337890938736</v>
      </c>
      <c r="ID381" s="148">
        <f t="shared" si="562"/>
        <v>1.7555524519739882</v>
      </c>
      <c r="IE381" s="148">
        <f t="shared" si="563"/>
        <v>1.5696201524241868</v>
      </c>
      <c r="IH381">
        <f t="shared" si="579"/>
        <v>2.2886468357116829</v>
      </c>
      <c r="II381">
        <f t="shared" si="580"/>
        <v>2.0234677537813819</v>
      </c>
      <c r="IJ381">
        <f t="shared" si="581"/>
        <v>0.87125979839828838</v>
      </c>
      <c r="IK381">
        <f t="shared" si="582"/>
        <v>1.7075724339291238</v>
      </c>
      <c r="IL381">
        <f t="shared" si="583"/>
        <v>1.5267217456279589</v>
      </c>
      <c r="IN381" s="42">
        <f t="shared" si="564"/>
        <v>1.0678246631903018E-2</v>
      </c>
      <c r="IO381" s="42">
        <f t="shared" si="565"/>
        <v>1.8222427877342504E-2</v>
      </c>
      <c r="IP381" s="42">
        <f t="shared" si="566"/>
        <v>2.3561551193294117E-2</v>
      </c>
      <c r="IQ381" s="42">
        <f t="shared" si="567"/>
        <v>2.7330438342024154E-2</v>
      </c>
      <c r="IR381" s="42">
        <f t="shared" si="568"/>
        <v>2.7330438342024234E-2</v>
      </c>
      <c r="IT381" s="9">
        <f t="shared" si="549"/>
        <v>0</v>
      </c>
      <c r="IU381" s="9">
        <f t="shared" si="550"/>
        <v>0</v>
      </c>
      <c r="IV381" s="9">
        <f t="shared" si="551"/>
        <v>0</v>
      </c>
      <c r="IW381" s="9">
        <f t="shared" si="552"/>
        <v>0</v>
      </c>
      <c r="IX381" s="9">
        <f t="shared" si="553"/>
        <v>0</v>
      </c>
    </row>
    <row r="382" spans="1:258" ht="15.75" hidden="1" thickBot="1" x14ac:dyDescent="0.3">
      <c r="A382">
        <v>24</v>
      </c>
      <c r="B382" t="s">
        <v>446</v>
      </c>
      <c r="C382" t="s">
        <v>278</v>
      </c>
      <c r="D382" t="s">
        <v>259</v>
      </c>
      <c r="E382" t="s">
        <v>333</v>
      </c>
      <c r="F382" t="s">
        <v>333</v>
      </c>
      <c r="G382" t="s">
        <v>264</v>
      </c>
      <c r="H382">
        <v>24</v>
      </c>
      <c r="K382">
        <v>3</v>
      </c>
      <c r="L382">
        <v>21</v>
      </c>
      <c r="S382">
        <v>3</v>
      </c>
      <c r="V382">
        <v>21</v>
      </c>
      <c r="Y382">
        <v>23</v>
      </c>
      <c r="Z382">
        <v>1</v>
      </c>
      <c r="AF382">
        <v>3</v>
      </c>
      <c r="AL382">
        <v>21</v>
      </c>
      <c r="AT382">
        <v>24</v>
      </c>
      <c r="AU382">
        <v>0</v>
      </c>
      <c r="AV382">
        <v>0</v>
      </c>
      <c r="AW382">
        <v>0</v>
      </c>
      <c r="AX382">
        <v>24</v>
      </c>
      <c r="BB382">
        <f t="shared" si="524"/>
        <v>24</v>
      </c>
      <c r="BC382">
        <v>24</v>
      </c>
      <c r="BD382">
        <f t="shared" si="525"/>
        <v>24</v>
      </c>
      <c r="BE382">
        <f t="shared" si="526"/>
        <v>24</v>
      </c>
      <c r="BF382">
        <f t="shared" si="527"/>
        <v>24</v>
      </c>
      <c r="BH382">
        <f t="shared" si="528"/>
        <v>0</v>
      </c>
      <c r="BK382" s="45">
        <f>IF(G382="MEA",'[1]Net Hire Rate'!$E$7,IF(G382="AMR",'[1]Net Hire Rate'!$F$7,IF(G382="EUR",'[1]Net Hire Rate'!$G$7,IF(G382="APAC",'[1]Net Hire Rate'!$H$7,0))))</f>
        <v>-4.2535446205170975E-2</v>
      </c>
      <c r="BL382" s="45">
        <f>IF(G382="MEA",'[1]Net Hire Rate'!$E$8,IF(G382="AMR",'[1]Net Hire Rate'!$F$8,IF(G382="EUR",'[1]Net Hire Rate'!$G$8,IF(G382="APAC",'[1]Net Hire Rate'!$H$8,0))))</f>
        <v>-4.2535446205170975E-2</v>
      </c>
      <c r="BM382" s="45">
        <f>IF(G382="MEA",'[1]Net Hire Rate'!$E$9,IF(G382="AMR",'[1]Net Hire Rate'!$F$9,IF(G382="EUR",'[1]Net Hire Rate'!$G$9,IF(G382="APAC",'[1]Net Hire Rate'!$H$9,0))))</f>
        <v>-4.2535446205170975E-2</v>
      </c>
      <c r="BN382" s="45">
        <f>IF(G382="MEA",'[1]Net Hire Rate'!$E$10,IF(G382="AMR",'[1]Net Hire Rate'!$F$10,IF(G382="EUR",'[1]Net Hire Rate'!$G$10,IF(G382="APAC",'[1]Net Hire Rate'!$H$10,0))))</f>
        <v>-4.2535446205170975E-2</v>
      </c>
      <c r="BO382" s="45">
        <f>IF(G382="MEA",'[1]Net Hire Rate'!$E$11,IF(G382="AMR",'[1]Net Hire Rate'!$F$11,IF(G382="EUR",'[1]Net Hire Rate'!$G$11,IF(G382="APAC",'[1]Net Hire Rate'!$H$11,0))))</f>
        <v>-4.2535446205170975E-2</v>
      </c>
      <c r="BP382" s="45">
        <f>IF(G382="MEA",'[1]Net Hire Rate'!$E$12,IF(G382="AMR",'[1]Net Hire Rate'!$F$12,IF(G382="EUR",'[1]Net Hire Rate'!$G$12,IF(G382="APAC",'[1]Net Hire Rate'!$H$12,0))))</f>
        <v>-4.2535446205170975E-2</v>
      </c>
      <c r="BQ382" s="147">
        <f t="shared" si="529"/>
        <v>24</v>
      </c>
      <c r="BR382" s="147">
        <f t="shared" si="512"/>
        <v>24</v>
      </c>
      <c r="BS382" s="147">
        <f t="shared" si="530"/>
        <v>22.979149291075895</v>
      </c>
      <c r="BT382" s="148">
        <f t="shared" si="513"/>
        <v>22.979149291075895</v>
      </c>
      <c r="BU382" s="149">
        <f t="shared" si="531"/>
        <v>22.001720922564743</v>
      </c>
      <c r="BV382" s="148">
        <f t="shared" si="514"/>
        <v>22.001720922564743</v>
      </c>
      <c r="BW382" s="148">
        <f t="shared" si="532"/>
        <v>21.065867905841806</v>
      </c>
      <c r="BX382" s="148">
        <f t="shared" si="515"/>
        <v>21.065867905841806</v>
      </c>
      <c r="BY382" s="148">
        <f t="shared" si="533"/>
        <v>20.169821814767634</v>
      </c>
      <c r="BZ382" s="148">
        <f t="shared" si="516"/>
        <v>20.169821814767634</v>
      </c>
      <c r="CA382" s="148">
        <f t="shared" si="534"/>
        <v>19.3118894439977</v>
      </c>
      <c r="CB382" s="148">
        <f t="shared" si="517"/>
        <v>19.3118894439977</v>
      </c>
      <c r="CC382" s="148"/>
      <c r="CD382" s="38" t="s">
        <v>503</v>
      </c>
      <c r="CE382" s="38">
        <v>1</v>
      </c>
      <c r="CF382" s="38">
        <v>220</v>
      </c>
      <c r="CG382" s="38">
        <v>230</v>
      </c>
      <c r="CH382" s="38">
        <v>242</v>
      </c>
      <c r="CI382" s="38">
        <v>245</v>
      </c>
      <c r="CJ382" s="38">
        <v>267</v>
      </c>
      <c r="CK382" s="41">
        <v>280</v>
      </c>
      <c r="CL382" s="41"/>
      <c r="CM382" s="40"/>
      <c r="CN382" s="41"/>
      <c r="CO382" s="41"/>
      <c r="CP382" s="41"/>
      <c r="CQ382" s="41"/>
      <c r="CR382" s="41"/>
      <c r="CS382" s="41"/>
      <c r="CT382" s="41"/>
      <c r="CU382" s="40"/>
      <c r="CV382" s="41"/>
      <c r="CW382" s="41"/>
      <c r="CX382" s="41"/>
      <c r="CY382" s="41"/>
      <c r="CZ382" s="41"/>
      <c r="DA382" s="41"/>
      <c r="DB382" s="41"/>
      <c r="DC382" s="40"/>
      <c r="DD382" s="41"/>
      <c r="DE382" s="41"/>
      <c r="DF382" s="41"/>
      <c r="DG382" s="41"/>
      <c r="DH382" s="41"/>
      <c r="DI382" s="41"/>
      <c r="DJ382" s="41"/>
      <c r="DK382" s="40"/>
      <c r="DL382" s="41"/>
      <c r="DM382" s="41"/>
      <c r="DN382" s="41"/>
      <c r="DO382" s="41"/>
      <c r="DP382" s="41"/>
      <c r="DQ382" s="41"/>
      <c r="DR382" s="15"/>
      <c r="DS382" s="151">
        <f t="shared" si="518"/>
        <v>24</v>
      </c>
      <c r="DT382" s="152">
        <f t="shared" si="519"/>
        <v>25.09090909090909</v>
      </c>
      <c r="DU382" s="7">
        <f t="shared" si="520"/>
        <v>26.4</v>
      </c>
      <c r="DV382" s="7">
        <f t="shared" si="521"/>
        <v>26.727272727272727</v>
      </c>
      <c r="DW382">
        <f t="shared" si="522"/>
        <v>29.127272727272729</v>
      </c>
      <c r="DX382">
        <f t="shared" si="523"/>
        <v>30.545454545454547</v>
      </c>
      <c r="DZ382">
        <f t="shared" si="535"/>
        <v>24</v>
      </c>
      <c r="EA382">
        <f t="shared" si="536"/>
        <v>25.09090909090909</v>
      </c>
      <c r="EB382">
        <f t="shared" si="537"/>
        <v>26.4</v>
      </c>
      <c r="EC382">
        <f t="shared" si="538"/>
        <v>26.727272727272727</v>
      </c>
      <c r="ED382">
        <f t="shared" si="539"/>
        <v>29.127272727272729</v>
      </c>
      <c r="EE382">
        <f t="shared" si="540"/>
        <v>30.545454545454547</v>
      </c>
      <c r="EG382">
        <f t="shared" si="541"/>
        <v>25.09090909090909</v>
      </c>
      <c r="EH382">
        <f t="shared" si="542"/>
        <v>25.252173913043478</v>
      </c>
      <c r="EI382">
        <f t="shared" si="543"/>
        <v>24.297520661157026</v>
      </c>
      <c r="EJ382">
        <f t="shared" si="544"/>
        <v>26.155102040816328</v>
      </c>
      <c r="EK382">
        <f t="shared" si="545"/>
        <v>25.168539325842694</v>
      </c>
      <c r="EM382">
        <f>IF($EM$9='[1]L&amp;D Numbers'!$E$6,'[1]L&amp;D Numbers'!$E$7)</f>
        <v>350</v>
      </c>
      <c r="EN382">
        <f>IF($EN$9='[1]L&amp;D Numbers'!$F$6,'[1]L&amp;D Numbers'!$F$7)</f>
        <v>2000</v>
      </c>
      <c r="EO382">
        <f>IF($EO$9='[1]L&amp;D Numbers'!$G$6,'[1]L&amp;D Numbers'!$G$7)</f>
        <v>2000</v>
      </c>
      <c r="EP382">
        <f>IF($EP$9='[1]L&amp;D Numbers'!$H$6,'[1]L&amp;D Numbers'!$H$7)</f>
        <v>2000</v>
      </c>
      <c r="EQ382">
        <f>IF($EQ$9='[1]L&amp;D Numbers'!$I$6,'[1]L&amp;D Numbers'!$I$7)</f>
        <v>2000</v>
      </c>
      <c r="ER382">
        <f>IF($ER$9='[1]L&amp;D Numbers'!$J$6,'[1]L&amp;D Numbers'!$J$7)</f>
        <v>0</v>
      </c>
      <c r="ET382" s="45">
        <f>'[1]L&amp;D Master'!$E$10</f>
        <v>1.0678246631903041E-2</v>
      </c>
      <c r="EU382" s="45">
        <f>ET382+'[1]L&amp;D Master'!$F$10</f>
        <v>1.8222427877342538E-2</v>
      </c>
      <c r="EV382" s="45">
        <f>EU382+'[1]L&amp;D Master'!$G$10</f>
        <v>2.3561551193294058E-2</v>
      </c>
      <c r="EW382" s="45">
        <f>EV382+'[1]L&amp;D Master'!$H$10</f>
        <v>2.7330438342024234E-2</v>
      </c>
      <c r="EX382" s="45">
        <f>EW382+'[1]L&amp;D Master'!$I$10</f>
        <v>2.9999999999999995E-2</v>
      </c>
      <c r="EY382" s="45"/>
      <c r="EZ382" s="45">
        <f t="shared" si="546"/>
        <v>1.0678246631903041E-2</v>
      </c>
      <c r="FA382" s="45">
        <f t="shared" si="547"/>
        <v>1.8222427877342538E-2</v>
      </c>
      <c r="FB382" s="45">
        <f t="shared" si="547"/>
        <v>2.3561551193294058E-2</v>
      </c>
      <c r="FC382" s="45">
        <f t="shared" si="547"/>
        <v>2.7330438342024234E-2</v>
      </c>
      <c r="FD382" s="45">
        <f t="shared" si="547"/>
        <v>2.7330438342024234E-2</v>
      </c>
      <c r="FE382" s="45"/>
      <c r="FF382">
        <f t="shared" si="554"/>
        <v>24.822982175417703</v>
      </c>
      <c r="FG382">
        <f t="shared" si="555"/>
        <v>25.918927904038156</v>
      </c>
      <c r="FH382">
        <f t="shared" si="556"/>
        <v>26.097536722651959</v>
      </c>
      <c r="FI382">
        <f t="shared" si="557"/>
        <v>28.331211595928679</v>
      </c>
      <c r="FJ382">
        <f t="shared" si="558"/>
        <v>29.7106338833709</v>
      </c>
      <c r="FL382" s="34"/>
      <c r="FM382" s="34"/>
      <c r="FN382" s="34"/>
      <c r="FO382" s="34"/>
      <c r="FP382" s="34"/>
      <c r="FQ382" s="153">
        <f t="shared" si="548"/>
        <v>0.125</v>
      </c>
      <c r="FR382" s="153"/>
      <c r="FS382" s="42"/>
      <c r="FT382" s="42"/>
      <c r="FU382" s="42"/>
      <c r="FV382" s="42"/>
      <c r="FW382" s="42"/>
      <c r="FX382" s="42"/>
      <c r="FY382" s="42"/>
      <c r="FZ382" s="42"/>
      <c r="GA382" s="42"/>
      <c r="GB382" s="42"/>
      <c r="GC382" s="42"/>
      <c r="GD382" s="42"/>
      <c r="GE382" s="42"/>
      <c r="GF382" s="42"/>
      <c r="GG382" s="42"/>
      <c r="GH382" s="42"/>
      <c r="GI382" s="42"/>
      <c r="GJ382" s="42"/>
      <c r="GK382" s="42"/>
      <c r="GL382" s="42"/>
      <c r="GM382" s="154">
        <f>'[1]Automation Master'!$B$10*FQ382*FO382</f>
        <v>0</v>
      </c>
      <c r="GN382" s="155">
        <f>'[1]Automation Master'!$B$11*FO382*FQ382+GM382</f>
        <v>0</v>
      </c>
      <c r="GO382" s="155">
        <f>'[1]Automation Master'!$B$12*FO382*FQ382+GN382</f>
        <v>0</v>
      </c>
      <c r="GP382" s="155">
        <f>'[1]Automation Master'!$B$13*FO382*FQ382+GO382</f>
        <v>0</v>
      </c>
      <c r="GQ382" s="155">
        <f>'[1]Automation Master'!$C$10*FO382*FQ382+GP382</f>
        <v>0</v>
      </c>
      <c r="GR382" s="155">
        <f>'[1]Automation Master'!$C$11*FO382*FQ382+GQ382</f>
        <v>0</v>
      </c>
      <c r="GS382" s="155">
        <f>'[1]Automation Master'!$C$12*FO382*FQ382+GR382</f>
        <v>0</v>
      </c>
      <c r="GT382" s="155">
        <f>'[1]Automation Master'!$C$13*FO382*FQ382+GS382</f>
        <v>0</v>
      </c>
      <c r="GU382" s="155">
        <f>'[1]Automation Master'!$D$10*FO382*FQ382+GT382</f>
        <v>0</v>
      </c>
      <c r="GV382" s="155">
        <f>'[1]Automation Master'!$D$11*FO382*FQ382+GU382</f>
        <v>0</v>
      </c>
      <c r="GW382" s="155">
        <f>'[1]Automation Master'!$D$12*FO382*FQ382+GV382</f>
        <v>0</v>
      </c>
      <c r="GX382" s="155">
        <f>'[1]Automation Master'!$D$13*FO382*FQ382+GW382</f>
        <v>0</v>
      </c>
      <c r="GY382" s="155">
        <f>'[1]Automation Master'!$E$10*FO382*FQ382+GX382</f>
        <v>0</v>
      </c>
      <c r="GZ382" s="155">
        <f>'[1]Automation Master'!$E$11*FO382*FQ382+GY382</f>
        <v>0</v>
      </c>
      <c r="HA382" s="155">
        <f>'[1]Automation Master'!$E$12*FO382*FQ382+GZ382</f>
        <v>0</v>
      </c>
      <c r="HB382" s="155">
        <f>'[1]Automation Master'!$E$13*FO382*FQ382+HA382</f>
        <v>0</v>
      </c>
      <c r="HC382" s="155">
        <f>'[1]Automation Master'!$F$10*FO382*FQ382+HB382</f>
        <v>0</v>
      </c>
      <c r="HD382" s="155">
        <f>'[1]Automation Master'!$F$11*FO382*FQ382+HC382</f>
        <v>0</v>
      </c>
      <c r="HE382" s="155">
        <f>'[1]Automation Master'!$F$12*FO382*FQ382+HD382</f>
        <v>0</v>
      </c>
      <c r="HF382" s="156">
        <f>'[1]Automation Master'!$F$13*FO382*FQ382+HE382</f>
        <v>0</v>
      </c>
      <c r="HG382" s="157"/>
      <c r="HH382" s="157"/>
      <c r="HI382" s="157"/>
      <c r="HJ382" s="157"/>
      <c r="HK382" s="157"/>
      <c r="HL382" s="157"/>
      <c r="HM382" s="157"/>
      <c r="HN382" s="157"/>
      <c r="HO382" s="157"/>
      <c r="HP382" s="157"/>
      <c r="HQ382" s="157"/>
      <c r="HR382" s="157"/>
      <c r="HS382" s="157"/>
      <c r="HT382" s="157"/>
      <c r="HU382" s="157"/>
      <c r="HV382" s="157"/>
      <c r="HW382" s="157"/>
      <c r="HX382" s="157"/>
      <c r="HY382" s="42"/>
      <c r="HZ382" s="42"/>
      <c r="IA382" s="148">
        <f t="shared" si="559"/>
        <v>25.09090909090909</v>
      </c>
      <c r="IB382" s="148">
        <f t="shared" si="560"/>
        <v>26.4</v>
      </c>
      <c r="IC382" s="148">
        <f t="shared" si="561"/>
        <v>26.727272727272727</v>
      </c>
      <c r="ID382" s="148">
        <f t="shared" si="562"/>
        <v>29.127272727272729</v>
      </c>
      <c r="IE382" s="148">
        <f t="shared" si="563"/>
        <v>30.545454545454547</v>
      </c>
      <c r="IH382">
        <f t="shared" si="579"/>
        <v>24.822982175417703</v>
      </c>
      <c r="II382">
        <f t="shared" si="580"/>
        <v>25.918927904038156</v>
      </c>
      <c r="IJ382">
        <f t="shared" si="581"/>
        <v>26.097536722651959</v>
      </c>
      <c r="IK382">
        <f t="shared" si="582"/>
        <v>28.331211595928679</v>
      </c>
      <c r="IL382">
        <f t="shared" si="583"/>
        <v>29.7106338833709</v>
      </c>
      <c r="IN382" s="42">
        <f t="shared" si="564"/>
        <v>1.0678246631903098E-2</v>
      </c>
      <c r="IO382" s="42">
        <f t="shared" si="565"/>
        <v>1.8222427877342507E-2</v>
      </c>
      <c r="IP382" s="42">
        <f t="shared" si="566"/>
        <v>2.3561551193294009E-2</v>
      </c>
      <c r="IQ382" s="42">
        <f t="shared" si="567"/>
        <v>2.7330438342024196E-2</v>
      </c>
      <c r="IR382" s="42">
        <f t="shared" si="568"/>
        <v>2.7330438342024161E-2</v>
      </c>
      <c r="IT382" s="9">
        <f t="shared" si="549"/>
        <v>0</v>
      </c>
      <c r="IU382" s="9">
        <f t="shared" si="550"/>
        <v>0</v>
      </c>
      <c r="IV382" s="9">
        <f t="shared" si="551"/>
        <v>0</v>
      </c>
      <c r="IW382" s="9">
        <f t="shared" si="552"/>
        <v>0</v>
      </c>
      <c r="IX382" s="9">
        <f t="shared" si="553"/>
        <v>0</v>
      </c>
    </row>
    <row r="383" spans="1:258" ht="15.75" hidden="1" thickBot="1" x14ac:dyDescent="0.3">
      <c r="A383">
        <v>1</v>
      </c>
      <c r="B383" t="s">
        <v>446</v>
      </c>
      <c r="C383" t="s">
        <v>303</v>
      </c>
      <c r="D383" t="s">
        <v>288</v>
      </c>
      <c r="E383" t="s">
        <v>333</v>
      </c>
      <c r="F383" t="s">
        <v>333</v>
      </c>
      <c r="G383" t="s">
        <v>264</v>
      </c>
      <c r="H383">
        <v>1</v>
      </c>
      <c r="L383">
        <v>1</v>
      </c>
      <c r="S383">
        <v>1</v>
      </c>
      <c r="Y383">
        <v>1</v>
      </c>
      <c r="AB383">
        <v>1</v>
      </c>
      <c r="AT383">
        <v>1</v>
      </c>
      <c r="AU383">
        <v>0</v>
      </c>
      <c r="AV383">
        <v>1</v>
      </c>
      <c r="AW383">
        <v>0</v>
      </c>
      <c r="AX383">
        <v>0</v>
      </c>
      <c r="BB383">
        <f t="shared" si="524"/>
        <v>1</v>
      </c>
      <c r="BD383">
        <f t="shared" si="525"/>
        <v>1</v>
      </c>
      <c r="BE383">
        <f t="shared" si="526"/>
        <v>1</v>
      </c>
      <c r="BF383">
        <f t="shared" si="527"/>
        <v>1</v>
      </c>
      <c r="BH383">
        <f t="shared" si="528"/>
        <v>0</v>
      </c>
      <c r="BK383" s="45">
        <f>IF(G383="MEA",'[1]Net Hire Rate'!$E$7,IF(G383="AMR",'[1]Net Hire Rate'!$F$7,IF(G383="EUR",'[1]Net Hire Rate'!$G$7,IF(G383="APAC",'[1]Net Hire Rate'!$H$7,0))))</f>
        <v>-4.2535446205170975E-2</v>
      </c>
      <c r="BL383" s="45">
        <f>IF(G383="MEA",'[1]Net Hire Rate'!$E$8,IF(G383="AMR",'[1]Net Hire Rate'!$F$8,IF(G383="EUR",'[1]Net Hire Rate'!$G$8,IF(G383="APAC",'[1]Net Hire Rate'!$H$8,0))))</f>
        <v>-4.2535446205170975E-2</v>
      </c>
      <c r="BM383" s="45">
        <f>IF(G383="MEA",'[1]Net Hire Rate'!$E$9,IF(G383="AMR",'[1]Net Hire Rate'!$F$9,IF(G383="EUR",'[1]Net Hire Rate'!$G$9,IF(G383="APAC",'[1]Net Hire Rate'!$H$9,0))))</f>
        <v>-4.2535446205170975E-2</v>
      </c>
      <c r="BN383" s="45">
        <f>IF(G383="MEA",'[1]Net Hire Rate'!$E$10,IF(G383="AMR",'[1]Net Hire Rate'!$F$10,IF(G383="EUR",'[1]Net Hire Rate'!$G$10,IF(G383="APAC",'[1]Net Hire Rate'!$H$10,0))))</f>
        <v>-4.2535446205170975E-2</v>
      </c>
      <c r="BO383" s="45">
        <f>IF(G383="MEA",'[1]Net Hire Rate'!$E$11,IF(G383="AMR",'[1]Net Hire Rate'!$F$11,IF(G383="EUR",'[1]Net Hire Rate'!$G$11,IF(G383="APAC",'[1]Net Hire Rate'!$H$11,0))))</f>
        <v>-4.2535446205170975E-2</v>
      </c>
      <c r="BP383" s="45">
        <f>IF(G383="MEA",'[1]Net Hire Rate'!$E$12,IF(G383="AMR",'[1]Net Hire Rate'!$F$12,IF(G383="EUR",'[1]Net Hire Rate'!$G$12,IF(G383="APAC",'[1]Net Hire Rate'!$H$12,0))))</f>
        <v>-4.2535446205170975E-2</v>
      </c>
      <c r="BQ383" s="147">
        <f t="shared" si="529"/>
        <v>1</v>
      </c>
      <c r="BR383" s="147">
        <f t="shared" si="512"/>
        <v>1</v>
      </c>
      <c r="BS383" s="147">
        <f t="shared" si="530"/>
        <v>0.95746455379482898</v>
      </c>
      <c r="BT383" s="148">
        <f t="shared" si="513"/>
        <v>0.95746455379482898</v>
      </c>
      <c r="BU383" s="149">
        <f t="shared" si="531"/>
        <v>0.9167383717735309</v>
      </c>
      <c r="BV383" s="148">
        <f t="shared" si="514"/>
        <v>0.9167383717735309</v>
      </c>
      <c r="BW383" s="148">
        <f t="shared" si="532"/>
        <v>0.87774449607674176</v>
      </c>
      <c r="BX383" s="148">
        <f t="shared" si="515"/>
        <v>0.87774449607674176</v>
      </c>
      <c r="BY383" s="148">
        <f t="shared" si="533"/>
        <v>0.84040924228198455</v>
      </c>
      <c r="BZ383" s="148">
        <f t="shared" si="516"/>
        <v>0.84040924228198455</v>
      </c>
      <c r="CA383" s="148">
        <f t="shared" si="534"/>
        <v>0.8046620601665706</v>
      </c>
      <c r="CB383" s="148">
        <f t="shared" si="517"/>
        <v>0.8046620601665706</v>
      </c>
      <c r="CC383" s="148"/>
      <c r="CD383" s="38"/>
      <c r="CE383" s="38"/>
      <c r="CF383" s="38"/>
      <c r="CG383" s="38"/>
      <c r="CH383" s="38"/>
      <c r="CI383" s="38"/>
      <c r="CJ383" s="38"/>
      <c r="CK383" s="41"/>
      <c r="CL383" s="41"/>
      <c r="CM383" s="40"/>
      <c r="CN383" s="41"/>
      <c r="CO383" s="41"/>
      <c r="CP383" s="41"/>
      <c r="CQ383" s="41"/>
      <c r="CR383" s="41"/>
      <c r="CS383" s="41"/>
      <c r="CT383" s="41"/>
      <c r="CU383" s="40"/>
      <c r="CV383" s="41"/>
      <c r="CW383" s="41"/>
      <c r="CX383" s="41"/>
      <c r="CY383" s="41"/>
      <c r="CZ383" s="41"/>
      <c r="DA383" s="41"/>
      <c r="DB383" s="41"/>
      <c r="DC383" s="40"/>
      <c r="DD383" s="41"/>
      <c r="DE383" s="41"/>
      <c r="DF383" s="41"/>
      <c r="DG383" s="41"/>
      <c r="DH383" s="41"/>
      <c r="DI383" s="41"/>
      <c r="DJ383" s="41"/>
      <c r="DK383" s="40"/>
      <c r="DL383" s="41"/>
      <c r="DM383" s="41"/>
      <c r="DN383" s="41"/>
      <c r="DO383" s="41"/>
      <c r="DP383" s="41"/>
      <c r="DQ383" s="41"/>
      <c r="DR383" s="15"/>
      <c r="DS383" s="151">
        <f t="shared" si="518"/>
        <v>1</v>
      </c>
      <c r="DT383" s="152">
        <f t="shared" si="519"/>
        <v>0</v>
      </c>
      <c r="DU383" s="7">
        <f t="shared" si="520"/>
        <v>0</v>
      </c>
      <c r="DV383" s="7">
        <f t="shared" si="521"/>
        <v>0</v>
      </c>
      <c r="DW383">
        <f t="shared" si="522"/>
        <v>0</v>
      </c>
      <c r="DX383">
        <f t="shared" si="523"/>
        <v>0</v>
      </c>
      <c r="DZ383">
        <f t="shared" si="535"/>
        <v>1</v>
      </c>
      <c r="EA383">
        <f t="shared" si="536"/>
        <v>1</v>
      </c>
      <c r="EB383">
        <f t="shared" si="537"/>
        <v>1</v>
      </c>
      <c r="EC383">
        <f t="shared" si="538"/>
        <v>1</v>
      </c>
      <c r="ED383">
        <f t="shared" si="539"/>
        <v>1</v>
      </c>
      <c r="EE383">
        <f t="shared" si="540"/>
        <v>1</v>
      </c>
      <c r="EG383">
        <f t="shared" si="541"/>
        <v>1</v>
      </c>
      <c r="EH383">
        <f t="shared" si="542"/>
        <v>1</v>
      </c>
      <c r="EI383">
        <f t="shared" si="543"/>
        <v>1</v>
      </c>
      <c r="EJ383">
        <f t="shared" si="544"/>
        <v>1</v>
      </c>
      <c r="EK383">
        <f t="shared" si="545"/>
        <v>1</v>
      </c>
      <c r="EM383">
        <f>IF($EM$9='[1]L&amp;D Numbers'!$E$6,'[1]L&amp;D Numbers'!$E$7)</f>
        <v>350</v>
      </c>
      <c r="EN383">
        <f>IF($EN$9='[1]L&amp;D Numbers'!$F$6,'[1]L&amp;D Numbers'!$F$7)</f>
        <v>2000</v>
      </c>
      <c r="EO383">
        <f>IF($EO$9='[1]L&amp;D Numbers'!$G$6,'[1]L&amp;D Numbers'!$G$7)</f>
        <v>2000</v>
      </c>
      <c r="EP383">
        <f>IF($EP$9='[1]L&amp;D Numbers'!$H$6,'[1]L&amp;D Numbers'!$H$7)</f>
        <v>2000</v>
      </c>
      <c r="EQ383">
        <f>IF($EQ$9='[1]L&amp;D Numbers'!$I$6,'[1]L&amp;D Numbers'!$I$7)</f>
        <v>2000</v>
      </c>
      <c r="ER383">
        <f>IF($ER$9='[1]L&amp;D Numbers'!$J$6,'[1]L&amp;D Numbers'!$J$7)</f>
        <v>0</v>
      </c>
      <c r="ET383" s="45">
        <f>'[1]L&amp;D Master'!$E$10</f>
        <v>1.0678246631903041E-2</v>
      </c>
      <c r="EU383" s="45">
        <f>ET383+'[1]L&amp;D Master'!$F$10</f>
        <v>1.8222427877342538E-2</v>
      </c>
      <c r="EV383" s="45">
        <f>EU383+'[1]L&amp;D Master'!$G$10</f>
        <v>2.3561551193294058E-2</v>
      </c>
      <c r="EW383" s="45">
        <f>EV383+'[1]L&amp;D Master'!$H$10</f>
        <v>2.7330438342024234E-2</v>
      </c>
      <c r="EX383" s="45">
        <f>EW383+'[1]L&amp;D Master'!$I$10</f>
        <v>2.9999999999999995E-2</v>
      </c>
      <c r="EY383" s="45"/>
      <c r="EZ383" s="45">
        <f t="shared" si="546"/>
        <v>1.0678246631903041E-2</v>
      </c>
      <c r="FA383" s="45">
        <f t="shared" si="547"/>
        <v>1.8222427877342538E-2</v>
      </c>
      <c r="FB383" s="45">
        <f t="shared" si="547"/>
        <v>2.3561551193294058E-2</v>
      </c>
      <c r="FC383" s="45">
        <f t="shared" si="547"/>
        <v>2.7330438342024234E-2</v>
      </c>
      <c r="FD383" s="45">
        <f t="shared" si="547"/>
        <v>2.7330438342024234E-2</v>
      </c>
      <c r="FE383" s="45"/>
      <c r="FF383">
        <f t="shared" si="554"/>
        <v>0.98932175336809691</v>
      </c>
      <c r="FG383">
        <f t="shared" si="555"/>
        <v>0.98177757212265748</v>
      </c>
      <c r="FH383">
        <f t="shared" si="556"/>
        <v>0.97643844880670594</v>
      </c>
      <c r="FI383">
        <f t="shared" si="557"/>
        <v>0.9726695616579758</v>
      </c>
      <c r="FJ383">
        <f t="shared" si="558"/>
        <v>0.9726695616579758</v>
      </c>
      <c r="FL383" s="34"/>
      <c r="FM383" s="34"/>
      <c r="FN383" s="34"/>
      <c r="FO383" s="34"/>
      <c r="FP383" s="34"/>
      <c r="FQ383" s="153">
        <f t="shared" si="548"/>
        <v>0.125</v>
      </c>
      <c r="FR383" s="153"/>
      <c r="FS383" s="42"/>
      <c r="FT383" s="42"/>
      <c r="FU383" s="42"/>
      <c r="FV383" s="42"/>
      <c r="FW383" s="42"/>
      <c r="FX383" s="42"/>
      <c r="FY383" s="42"/>
      <c r="FZ383" s="42"/>
      <c r="GA383" s="42"/>
      <c r="GB383" s="42"/>
      <c r="GC383" s="42"/>
      <c r="GD383" s="42"/>
      <c r="GE383" s="42"/>
      <c r="GF383" s="42"/>
      <c r="GG383" s="42"/>
      <c r="GH383" s="42"/>
      <c r="GI383" s="42"/>
      <c r="GJ383" s="42"/>
      <c r="GK383" s="42"/>
      <c r="GL383" s="42"/>
      <c r="GM383" s="154">
        <f>'[1]Automation Master'!$B$10*FQ383*FO383</f>
        <v>0</v>
      </c>
      <c r="GN383" s="155">
        <f>'[1]Automation Master'!$B$11*FO383*FQ383+GM383</f>
        <v>0</v>
      </c>
      <c r="GO383" s="155">
        <f>'[1]Automation Master'!$B$12*FO383*FQ383+GN383</f>
        <v>0</v>
      </c>
      <c r="GP383" s="155">
        <f>'[1]Automation Master'!$B$13*FO383*FQ383+GO383</f>
        <v>0</v>
      </c>
      <c r="GQ383" s="155">
        <f>'[1]Automation Master'!$C$10*FO383*FQ383+GP383</f>
        <v>0</v>
      </c>
      <c r="GR383" s="155">
        <f>'[1]Automation Master'!$C$11*FO383*FQ383+GQ383</f>
        <v>0</v>
      </c>
      <c r="GS383" s="155">
        <f>'[1]Automation Master'!$C$12*FO383*FQ383+GR383</f>
        <v>0</v>
      </c>
      <c r="GT383" s="155">
        <f>'[1]Automation Master'!$C$13*FO383*FQ383+GS383</f>
        <v>0</v>
      </c>
      <c r="GU383" s="155">
        <f>'[1]Automation Master'!$D$10*FO383*FQ383+GT383</f>
        <v>0</v>
      </c>
      <c r="GV383" s="155">
        <f>'[1]Automation Master'!$D$11*FO383*FQ383+GU383</f>
        <v>0</v>
      </c>
      <c r="GW383" s="155">
        <f>'[1]Automation Master'!$D$12*FO383*FQ383+GV383</f>
        <v>0</v>
      </c>
      <c r="GX383" s="155">
        <f>'[1]Automation Master'!$D$13*FO383*FQ383+GW383</f>
        <v>0</v>
      </c>
      <c r="GY383" s="155">
        <f>'[1]Automation Master'!$E$10*FO383*FQ383+GX383</f>
        <v>0</v>
      </c>
      <c r="GZ383" s="155">
        <f>'[1]Automation Master'!$E$11*FO383*FQ383+GY383</f>
        <v>0</v>
      </c>
      <c r="HA383" s="155">
        <f>'[1]Automation Master'!$E$12*FO383*FQ383+GZ383</f>
        <v>0</v>
      </c>
      <c r="HB383" s="155">
        <f>'[1]Automation Master'!$E$13*FO383*FQ383+HA383</f>
        <v>0</v>
      </c>
      <c r="HC383" s="155">
        <f>'[1]Automation Master'!$F$10*FO383*FQ383+HB383</f>
        <v>0</v>
      </c>
      <c r="HD383" s="155">
        <f>'[1]Automation Master'!$F$11*FO383*FQ383+HC383</f>
        <v>0</v>
      </c>
      <c r="HE383" s="155">
        <f>'[1]Automation Master'!$F$12*FO383*FQ383+HD383</f>
        <v>0</v>
      </c>
      <c r="HF383" s="156">
        <f>'[1]Automation Master'!$F$13*FO383*FQ383+HE383</f>
        <v>0</v>
      </c>
      <c r="HG383" s="157"/>
      <c r="HH383" s="157"/>
      <c r="HI383" s="157"/>
      <c r="HJ383" s="157"/>
      <c r="HK383" s="157"/>
      <c r="HL383" s="157"/>
      <c r="HM383" s="157"/>
      <c r="HN383" s="157"/>
      <c r="HO383" s="157"/>
      <c r="HP383" s="157"/>
      <c r="HQ383" s="157"/>
      <c r="HR383" s="157"/>
      <c r="HS383" s="157"/>
      <c r="HT383" s="157"/>
      <c r="HU383" s="157"/>
      <c r="HV383" s="157"/>
      <c r="HW383" s="157"/>
      <c r="HX383" s="157"/>
      <c r="HY383" s="42"/>
      <c r="HZ383" s="42"/>
      <c r="IA383" s="148">
        <f t="shared" si="559"/>
        <v>1</v>
      </c>
      <c r="IB383" s="148">
        <f t="shared" si="560"/>
        <v>1</v>
      </c>
      <c r="IC383" s="148">
        <f t="shared" si="561"/>
        <v>1</v>
      </c>
      <c r="ID383" s="148">
        <f t="shared" si="562"/>
        <v>1</v>
      </c>
      <c r="IE383" s="148">
        <f t="shared" si="563"/>
        <v>1</v>
      </c>
      <c r="IH383">
        <f t="shared" si="579"/>
        <v>0.98932175336809691</v>
      </c>
      <c r="II383">
        <f t="shared" si="580"/>
        <v>0.98177757212265748</v>
      </c>
      <c r="IJ383">
        <f t="shared" si="581"/>
        <v>0.97643844880670594</v>
      </c>
      <c r="IK383">
        <f t="shared" si="582"/>
        <v>0.9726695616579758</v>
      </c>
      <c r="IL383">
        <f t="shared" si="583"/>
        <v>0.9726695616579758</v>
      </c>
      <c r="IN383" s="42">
        <f t="shared" si="564"/>
        <v>1.0678246631903088E-2</v>
      </c>
      <c r="IO383" s="42">
        <f t="shared" si="565"/>
        <v>1.8222427877342517E-2</v>
      </c>
      <c r="IP383" s="42">
        <f t="shared" si="566"/>
        <v>2.3561551193294061E-2</v>
      </c>
      <c r="IQ383" s="42">
        <f t="shared" si="567"/>
        <v>2.7330438342024199E-2</v>
      </c>
      <c r="IR383" s="42">
        <f t="shared" si="568"/>
        <v>2.7330438342024199E-2</v>
      </c>
      <c r="IT383" s="9">
        <f t="shared" si="549"/>
        <v>0</v>
      </c>
      <c r="IU383" s="9">
        <f t="shared" si="550"/>
        <v>0</v>
      </c>
      <c r="IV383" s="9">
        <f t="shared" si="551"/>
        <v>0</v>
      </c>
      <c r="IW383" s="9">
        <f t="shared" si="552"/>
        <v>0</v>
      </c>
      <c r="IX383" s="9">
        <f t="shared" si="553"/>
        <v>0</v>
      </c>
    </row>
    <row r="384" spans="1:258" ht="15.75" hidden="1" thickBot="1" x14ac:dyDescent="0.3">
      <c r="A384">
        <v>3</v>
      </c>
      <c r="B384" t="s">
        <v>446</v>
      </c>
      <c r="C384" t="s">
        <v>281</v>
      </c>
      <c r="D384" t="s">
        <v>282</v>
      </c>
      <c r="E384" t="s">
        <v>333</v>
      </c>
      <c r="F384" t="s">
        <v>333</v>
      </c>
      <c r="G384" t="s">
        <v>264</v>
      </c>
      <c r="H384">
        <v>3</v>
      </c>
      <c r="K384">
        <v>2</v>
      </c>
      <c r="L384">
        <v>1</v>
      </c>
      <c r="S384">
        <v>2</v>
      </c>
      <c r="T384">
        <v>1</v>
      </c>
      <c r="Z384">
        <v>3</v>
      </c>
      <c r="AB384">
        <v>1</v>
      </c>
      <c r="AG384">
        <v>2</v>
      </c>
      <c r="AT384">
        <v>3</v>
      </c>
      <c r="AU384">
        <v>0</v>
      </c>
      <c r="AV384">
        <v>0</v>
      </c>
      <c r="AW384">
        <v>3</v>
      </c>
      <c r="AX384">
        <v>0</v>
      </c>
      <c r="BB384">
        <f t="shared" si="524"/>
        <v>3</v>
      </c>
      <c r="BD384">
        <f t="shared" si="525"/>
        <v>3</v>
      </c>
      <c r="BE384">
        <f t="shared" si="526"/>
        <v>3</v>
      </c>
      <c r="BF384">
        <f t="shared" si="527"/>
        <v>3</v>
      </c>
      <c r="BH384">
        <f t="shared" si="528"/>
        <v>0</v>
      </c>
      <c r="BK384" s="45">
        <f>IF(G384="MEA",'[1]Net Hire Rate'!$E$7,IF(G384="AMR",'[1]Net Hire Rate'!$F$7,IF(G384="EUR",'[1]Net Hire Rate'!$G$7,IF(G384="APAC",'[1]Net Hire Rate'!$H$7,0))))</f>
        <v>-4.2535446205170975E-2</v>
      </c>
      <c r="BL384" s="45">
        <f>IF(G384="MEA",'[1]Net Hire Rate'!$E$8,IF(G384="AMR",'[1]Net Hire Rate'!$F$8,IF(G384="EUR",'[1]Net Hire Rate'!$G$8,IF(G384="APAC",'[1]Net Hire Rate'!$H$8,0))))</f>
        <v>-4.2535446205170975E-2</v>
      </c>
      <c r="BM384" s="45">
        <f>IF(G384="MEA",'[1]Net Hire Rate'!$E$9,IF(G384="AMR",'[1]Net Hire Rate'!$F$9,IF(G384="EUR",'[1]Net Hire Rate'!$G$9,IF(G384="APAC",'[1]Net Hire Rate'!$H$9,0))))</f>
        <v>-4.2535446205170975E-2</v>
      </c>
      <c r="BN384" s="45">
        <f>IF(G384="MEA",'[1]Net Hire Rate'!$E$10,IF(G384="AMR",'[1]Net Hire Rate'!$F$10,IF(G384="EUR",'[1]Net Hire Rate'!$G$10,IF(G384="APAC",'[1]Net Hire Rate'!$H$10,0))))</f>
        <v>-4.2535446205170975E-2</v>
      </c>
      <c r="BO384" s="45">
        <f>IF(G384="MEA",'[1]Net Hire Rate'!$E$11,IF(G384="AMR",'[1]Net Hire Rate'!$F$11,IF(G384="EUR",'[1]Net Hire Rate'!$G$11,IF(G384="APAC",'[1]Net Hire Rate'!$H$11,0))))</f>
        <v>-4.2535446205170975E-2</v>
      </c>
      <c r="BP384" s="45">
        <f>IF(G384="MEA",'[1]Net Hire Rate'!$E$12,IF(G384="AMR",'[1]Net Hire Rate'!$F$12,IF(G384="EUR",'[1]Net Hire Rate'!$G$12,IF(G384="APAC",'[1]Net Hire Rate'!$H$12,0))))</f>
        <v>-4.2535446205170975E-2</v>
      </c>
      <c r="BQ384" s="147">
        <f t="shared" si="529"/>
        <v>3</v>
      </c>
      <c r="BR384" s="147">
        <f t="shared" si="512"/>
        <v>3</v>
      </c>
      <c r="BS384" s="147">
        <f t="shared" si="530"/>
        <v>2.8723936613844869</v>
      </c>
      <c r="BT384" s="148">
        <f t="shared" si="513"/>
        <v>2.8723936613844869</v>
      </c>
      <c r="BU384" s="149">
        <f t="shared" si="531"/>
        <v>2.7502151153205929</v>
      </c>
      <c r="BV384" s="148">
        <f t="shared" si="514"/>
        <v>2.7502151153205929</v>
      </c>
      <c r="BW384" s="148">
        <f t="shared" si="532"/>
        <v>2.6332334882302257</v>
      </c>
      <c r="BX384" s="148">
        <f t="shared" si="515"/>
        <v>2.6332334882302257</v>
      </c>
      <c r="BY384" s="148">
        <f t="shared" si="533"/>
        <v>2.5212277268459542</v>
      </c>
      <c r="BZ384" s="148">
        <f t="shared" si="516"/>
        <v>2.5212277268459542</v>
      </c>
      <c r="CA384" s="148">
        <f t="shared" si="534"/>
        <v>2.4139861804997125</v>
      </c>
      <c r="CB384" s="148">
        <f t="shared" si="517"/>
        <v>2.4139861804997125</v>
      </c>
      <c r="CC384" s="148"/>
      <c r="CD384" s="38"/>
      <c r="CE384" s="38"/>
      <c r="CF384" s="38"/>
      <c r="CG384" s="38"/>
      <c r="CH384" s="38"/>
      <c r="CI384" s="38"/>
      <c r="CJ384" s="38"/>
      <c r="CK384" s="41"/>
      <c r="CL384" s="41"/>
      <c r="CM384" s="40"/>
      <c r="CN384" s="41"/>
      <c r="CO384" s="41"/>
      <c r="CP384" s="41"/>
      <c r="CQ384" s="41"/>
      <c r="CR384" s="41"/>
      <c r="CS384" s="41"/>
      <c r="CT384" s="41"/>
      <c r="CU384" s="40"/>
      <c r="CV384" s="41"/>
      <c r="CW384" s="41"/>
      <c r="CX384" s="41"/>
      <c r="CY384" s="41"/>
      <c r="CZ384" s="41"/>
      <c r="DA384" s="41"/>
      <c r="DB384" s="41"/>
      <c r="DC384" s="40"/>
      <c r="DD384" s="41"/>
      <c r="DE384" s="41"/>
      <c r="DF384" s="41"/>
      <c r="DG384" s="41"/>
      <c r="DH384" s="41"/>
      <c r="DI384" s="41"/>
      <c r="DJ384" s="41"/>
      <c r="DK384" s="40"/>
      <c r="DL384" s="41"/>
      <c r="DM384" s="41"/>
      <c r="DN384" s="41"/>
      <c r="DO384" s="41"/>
      <c r="DP384" s="41"/>
      <c r="DQ384" s="41"/>
      <c r="DR384" s="15"/>
      <c r="DS384" s="151">
        <f t="shared" si="518"/>
        <v>3</v>
      </c>
      <c r="DT384" s="152">
        <f t="shared" si="519"/>
        <v>0</v>
      </c>
      <c r="DU384" s="7">
        <f t="shared" si="520"/>
        <v>0</v>
      </c>
      <c r="DV384" s="7">
        <f t="shared" si="521"/>
        <v>0</v>
      </c>
      <c r="DW384">
        <f t="shared" si="522"/>
        <v>0</v>
      </c>
      <c r="DX384">
        <f t="shared" si="523"/>
        <v>0</v>
      </c>
      <c r="DZ384">
        <f t="shared" si="535"/>
        <v>3</v>
      </c>
      <c r="EA384">
        <f t="shared" si="536"/>
        <v>3</v>
      </c>
      <c r="EB384">
        <f t="shared" si="537"/>
        <v>3</v>
      </c>
      <c r="EC384">
        <f t="shared" si="538"/>
        <v>3</v>
      </c>
      <c r="ED384">
        <f t="shared" si="539"/>
        <v>3</v>
      </c>
      <c r="EE384">
        <f t="shared" si="540"/>
        <v>3</v>
      </c>
      <c r="EG384">
        <f t="shared" si="541"/>
        <v>3</v>
      </c>
      <c r="EH384">
        <f t="shared" si="542"/>
        <v>3</v>
      </c>
      <c r="EI384">
        <f t="shared" si="543"/>
        <v>3</v>
      </c>
      <c r="EJ384">
        <f t="shared" si="544"/>
        <v>3</v>
      </c>
      <c r="EK384">
        <f t="shared" si="545"/>
        <v>3</v>
      </c>
      <c r="EM384">
        <f>IF($EM$9='[1]L&amp;D Numbers'!$E$6,'[1]L&amp;D Numbers'!$E$7)</f>
        <v>350</v>
      </c>
      <c r="EN384">
        <f>IF($EN$9='[1]L&amp;D Numbers'!$F$6,'[1]L&amp;D Numbers'!$F$7)</f>
        <v>2000</v>
      </c>
      <c r="EO384">
        <f>IF($EO$9='[1]L&amp;D Numbers'!$G$6,'[1]L&amp;D Numbers'!$G$7)</f>
        <v>2000</v>
      </c>
      <c r="EP384">
        <f>IF($EP$9='[1]L&amp;D Numbers'!$H$6,'[1]L&amp;D Numbers'!$H$7)</f>
        <v>2000</v>
      </c>
      <c r="EQ384">
        <f>IF($EQ$9='[1]L&amp;D Numbers'!$I$6,'[1]L&amp;D Numbers'!$I$7)</f>
        <v>2000</v>
      </c>
      <c r="ER384">
        <f>IF($ER$9='[1]L&amp;D Numbers'!$J$6,'[1]L&amp;D Numbers'!$J$7)</f>
        <v>0</v>
      </c>
      <c r="ET384" s="45">
        <f>'[1]L&amp;D Master'!$E$10</f>
        <v>1.0678246631903041E-2</v>
      </c>
      <c r="EU384" s="45">
        <f>ET384+'[1]L&amp;D Master'!$F$10</f>
        <v>1.8222427877342538E-2</v>
      </c>
      <c r="EV384" s="45">
        <f>EU384+'[1]L&amp;D Master'!$G$10</f>
        <v>2.3561551193294058E-2</v>
      </c>
      <c r="EW384" s="45">
        <f>EV384+'[1]L&amp;D Master'!$H$10</f>
        <v>2.7330438342024234E-2</v>
      </c>
      <c r="EX384" s="45">
        <f>EW384+'[1]L&amp;D Master'!$I$10</f>
        <v>2.9999999999999995E-2</v>
      </c>
      <c r="EY384" s="45"/>
      <c r="EZ384" s="45">
        <f t="shared" si="546"/>
        <v>1.0678246631903041E-2</v>
      </c>
      <c r="FA384" s="45">
        <f t="shared" si="547"/>
        <v>1.8222427877342538E-2</v>
      </c>
      <c r="FB384" s="45">
        <f t="shared" si="547"/>
        <v>2.3561551193294058E-2</v>
      </c>
      <c r="FC384" s="45">
        <f t="shared" si="547"/>
        <v>2.7330438342024234E-2</v>
      </c>
      <c r="FD384" s="45">
        <f t="shared" si="547"/>
        <v>2.7330438342024234E-2</v>
      </c>
      <c r="FE384" s="45"/>
      <c r="FF384">
        <f t="shared" si="554"/>
        <v>2.9679652601042905</v>
      </c>
      <c r="FG384">
        <f t="shared" si="555"/>
        <v>2.9453327163679726</v>
      </c>
      <c r="FH384">
        <f t="shared" si="556"/>
        <v>2.9293153464201178</v>
      </c>
      <c r="FI384">
        <f t="shared" si="557"/>
        <v>2.9180086849739273</v>
      </c>
      <c r="FJ384">
        <f t="shared" si="558"/>
        <v>2.9180086849739273</v>
      </c>
      <c r="FL384" s="34"/>
      <c r="FM384" s="34"/>
      <c r="FN384" s="34"/>
      <c r="FO384" s="34"/>
      <c r="FP384" s="34"/>
      <c r="FQ384" s="153">
        <f t="shared" si="548"/>
        <v>0.125</v>
      </c>
      <c r="FR384" s="153"/>
      <c r="FS384" s="42"/>
      <c r="FT384" s="42"/>
      <c r="FU384" s="42"/>
      <c r="FV384" s="42"/>
      <c r="FW384" s="42"/>
      <c r="FX384" s="42"/>
      <c r="FY384" s="42"/>
      <c r="FZ384" s="42"/>
      <c r="GA384" s="42"/>
      <c r="GB384" s="42"/>
      <c r="GC384" s="42"/>
      <c r="GD384" s="42"/>
      <c r="GE384" s="42"/>
      <c r="GF384" s="42"/>
      <c r="GG384" s="42"/>
      <c r="GH384" s="42"/>
      <c r="GI384" s="42"/>
      <c r="GJ384" s="42"/>
      <c r="GK384" s="42"/>
      <c r="GL384" s="42"/>
      <c r="GM384" s="154">
        <f>'[1]Automation Master'!$B$10*FQ384*FO384</f>
        <v>0</v>
      </c>
      <c r="GN384" s="155">
        <f>'[1]Automation Master'!$B$11*FO384*FQ384+GM384</f>
        <v>0</v>
      </c>
      <c r="GO384" s="155">
        <f>'[1]Automation Master'!$B$12*FO384*FQ384+GN384</f>
        <v>0</v>
      </c>
      <c r="GP384" s="155">
        <f>'[1]Automation Master'!$B$13*FO384*FQ384+GO384</f>
        <v>0</v>
      </c>
      <c r="GQ384" s="155">
        <f>'[1]Automation Master'!$C$10*FO384*FQ384+GP384</f>
        <v>0</v>
      </c>
      <c r="GR384" s="155">
        <f>'[1]Automation Master'!$C$11*FO384*FQ384+GQ384</f>
        <v>0</v>
      </c>
      <c r="GS384" s="155">
        <f>'[1]Automation Master'!$C$12*FO384*FQ384+GR384</f>
        <v>0</v>
      </c>
      <c r="GT384" s="155">
        <f>'[1]Automation Master'!$C$13*FO384*FQ384+GS384</f>
        <v>0</v>
      </c>
      <c r="GU384" s="155">
        <f>'[1]Automation Master'!$D$10*FO384*FQ384+GT384</f>
        <v>0</v>
      </c>
      <c r="GV384" s="155">
        <f>'[1]Automation Master'!$D$11*FO384*FQ384+GU384</f>
        <v>0</v>
      </c>
      <c r="GW384" s="155">
        <f>'[1]Automation Master'!$D$12*FO384*FQ384+GV384</f>
        <v>0</v>
      </c>
      <c r="GX384" s="155">
        <f>'[1]Automation Master'!$D$13*FO384*FQ384+GW384</f>
        <v>0</v>
      </c>
      <c r="GY384" s="155">
        <f>'[1]Automation Master'!$E$10*FO384*FQ384+GX384</f>
        <v>0</v>
      </c>
      <c r="GZ384" s="155">
        <f>'[1]Automation Master'!$E$11*FO384*FQ384+GY384</f>
        <v>0</v>
      </c>
      <c r="HA384" s="155">
        <f>'[1]Automation Master'!$E$12*FO384*FQ384+GZ384</f>
        <v>0</v>
      </c>
      <c r="HB384" s="155">
        <f>'[1]Automation Master'!$E$13*FO384*FQ384+HA384</f>
        <v>0</v>
      </c>
      <c r="HC384" s="155">
        <f>'[1]Automation Master'!$F$10*FO384*FQ384+HB384</f>
        <v>0</v>
      </c>
      <c r="HD384" s="155">
        <f>'[1]Automation Master'!$F$11*FO384*FQ384+HC384</f>
        <v>0</v>
      </c>
      <c r="HE384" s="155">
        <f>'[1]Automation Master'!$F$12*FO384*FQ384+HD384</f>
        <v>0</v>
      </c>
      <c r="HF384" s="156">
        <f>'[1]Automation Master'!$F$13*FO384*FQ384+HE384</f>
        <v>0</v>
      </c>
      <c r="HG384" s="157"/>
      <c r="HH384" s="157"/>
      <c r="HI384" s="157"/>
      <c r="HJ384" s="157"/>
      <c r="HK384" s="157"/>
      <c r="HL384" s="157"/>
      <c r="HM384" s="157"/>
      <c r="HN384" s="157"/>
      <c r="HO384" s="157"/>
      <c r="HP384" s="157"/>
      <c r="HQ384" s="157"/>
      <c r="HR384" s="157"/>
      <c r="HS384" s="157"/>
      <c r="HT384" s="157"/>
      <c r="HU384" s="157"/>
      <c r="HV384" s="157"/>
      <c r="HW384" s="157"/>
      <c r="HX384" s="157"/>
      <c r="HY384" s="42"/>
      <c r="HZ384" s="42"/>
      <c r="IA384" s="148">
        <f t="shared" si="559"/>
        <v>3</v>
      </c>
      <c r="IB384" s="148">
        <f t="shared" si="560"/>
        <v>3</v>
      </c>
      <c r="IC384" s="148">
        <f t="shared" si="561"/>
        <v>3</v>
      </c>
      <c r="ID384" s="148">
        <f t="shared" si="562"/>
        <v>3</v>
      </c>
      <c r="IE384" s="148">
        <f t="shared" si="563"/>
        <v>3</v>
      </c>
      <c r="IH384">
        <f t="shared" si="579"/>
        <v>2.9679652601042905</v>
      </c>
      <c r="II384">
        <f t="shared" si="580"/>
        <v>2.9453327163679726</v>
      </c>
      <c r="IJ384">
        <f t="shared" si="581"/>
        <v>2.9293153464201178</v>
      </c>
      <c r="IK384">
        <f t="shared" si="582"/>
        <v>2.9180086849739273</v>
      </c>
      <c r="IL384">
        <f t="shared" si="583"/>
        <v>2.9180086849739273</v>
      </c>
      <c r="IN384" s="42">
        <f t="shared" si="564"/>
        <v>1.0678246631903162E-2</v>
      </c>
      <c r="IO384" s="42">
        <f t="shared" si="565"/>
        <v>1.8222427877342479E-2</v>
      </c>
      <c r="IP384" s="42">
        <f t="shared" si="566"/>
        <v>2.3561551193294061E-2</v>
      </c>
      <c r="IQ384" s="42">
        <f t="shared" si="567"/>
        <v>2.7330438342024237E-2</v>
      </c>
      <c r="IR384" s="42">
        <f t="shared" si="568"/>
        <v>2.7330438342024237E-2</v>
      </c>
      <c r="IT384" s="9">
        <f t="shared" si="549"/>
        <v>0</v>
      </c>
      <c r="IU384" s="9">
        <f t="shared" si="550"/>
        <v>0</v>
      </c>
      <c r="IV384" s="9">
        <f t="shared" si="551"/>
        <v>0</v>
      </c>
      <c r="IW384" s="9">
        <f t="shared" si="552"/>
        <v>0</v>
      </c>
      <c r="IX384" s="9">
        <f t="shared" si="553"/>
        <v>0</v>
      </c>
    </row>
    <row r="385" spans="1:258" ht="15.75" hidden="1" thickBot="1" x14ac:dyDescent="0.3">
      <c r="A385">
        <v>1</v>
      </c>
      <c r="B385" t="s">
        <v>446</v>
      </c>
      <c r="C385" t="s">
        <v>310</v>
      </c>
      <c r="D385" t="s">
        <v>288</v>
      </c>
      <c r="E385" t="s">
        <v>333</v>
      </c>
      <c r="F385" t="s">
        <v>333</v>
      </c>
      <c r="G385" t="s">
        <v>264</v>
      </c>
      <c r="H385">
        <v>1</v>
      </c>
      <c r="L385">
        <v>1</v>
      </c>
      <c r="S385">
        <v>1</v>
      </c>
      <c r="Y385">
        <v>1</v>
      </c>
      <c r="AB385">
        <v>1</v>
      </c>
      <c r="AT385">
        <v>1</v>
      </c>
      <c r="AU385">
        <v>1</v>
      </c>
      <c r="AV385">
        <v>0</v>
      </c>
      <c r="AW385">
        <v>0</v>
      </c>
      <c r="AX385">
        <v>0</v>
      </c>
      <c r="BB385">
        <f t="shared" si="524"/>
        <v>1</v>
      </c>
      <c r="BD385">
        <f t="shared" si="525"/>
        <v>1</v>
      </c>
      <c r="BE385">
        <f t="shared" si="526"/>
        <v>1</v>
      </c>
      <c r="BF385">
        <f t="shared" si="527"/>
        <v>1</v>
      </c>
      <c r="BH385">
        <f t="shared" si="528"/>
        <v>0</v>
      </c>
      <c r="BK385" s="45">
        <f>IF(G385="MEA",'[1]Net Hire Rate'!$E$7,IF(G385="AMR",'[1]Net Hire Rate'!$F$7,IF(G385="EUR",'[1]Net Hire Rate'!$G$7,IF(G385="APAC",'[1]Net Hire Rate'!$H$7,0))))</f>
        <v>-4.2535446205170975E-2</v>
      </c>
      <c r="BL385" s="45">
        <f>IF(G385="MEA",'[1]Net Hire Rate'!$E$8,IF(G385="AMR",'[1]Net Hire Rate'!$F$8,IF(G385="EUR",'[1]Net Hire Rate'!$G$8,IF(G385="APAC",'[1]Net Hire Rate'!$H$8,0))))</f>
        <v>-4.2535446205170975E-2</v>
      </c>
      <c r="BM385" s="45">
        <f>IF(G385="MEA",'[1]Net Hire Rate'!$E$9,IF(G385="AMR",'[1]Net Hire Rate'!$F$9,IF(G385="EUR",'[1]Net Hire Rate'!$G$9,IF(G385="APAC",'[1]Net Hire Rate'!$H$9,0))))</f>
        <v>-4.2535446205170975E-2</v>
      </c>
      <c r="BN385" s="45">
        <f>IF(G385="MEA",'[1]Net Hire Rate'!$E$10,IF(G385="AMR",'[1]Net Hire Rate'!$F$10,IF(G385="EUR",'[1]Net Hire Rate'!$G$10,IF(G385="APAC",'[1]Net Hire Rate'!$H$10,0))))</f>
        <v>-4.2535446205170975E-2</v>
      </c>
      <c r="BO385" s="45">
        <f>IF(G385="MEA",'[1]Net Hire Rate'!$E$11,IF(G385="AMR",'[1]Net Hire Rate'!$F$11,IF(G385="EUR",'[1]Net Hire Rate'!$G$11,IF(G385="APAC",'[1]Net Hire Rate'!$H$11,0))))</f>
        <v>-4.2535446205170975E-2</v>
      </c>
      <c r="BP385" s="45">
        <f>IF(G385="MEA",'[1]Net Hire Rate'!$E$12,IF(G385="AMR",'[1]Net Hire Rate'!$F$12,IF(G385="EUR",'[1]Net Hire Rate'!$G$12,IF(G385="APAC",'[1]Net Hire Rate'!$H$12,0))))</f>
        <v>-4.2535446205170975E-2</v>
      </c>
      <c r="BQ385" s="147">
        <f t="shared" si="529"/>
        <v>1</v>
      </c>
      <c r="BR385" s="147">
        <f t="shared" si="512"/>
        <v>1</v>
      </c>
      <c r="BS385" s="147">
        <f t="shared" si="530"/>
        <v>0.95746455379482898</v>
      </c>
      <c r="BT385" s="148">
        <f t="shared" si="513"/>
        <v>0.95746455379482898</v>
      </c>
      <c r="BU385" s="149">
        <f t="shared" si="531"/>
        <v>0.9167383717735309</v>
      </c>
      <c r="BV385" s="148">
        <f t="shared" si="514"/>
        <v>0.9167383717735309</v>
      </c>
      <c r="BW385" s="148">
        <f t="shared" si="532"/>
        <v>0.87774449607674176</v>
      </c>
      <c r="BX385" s="148">
        <f t="shared" si="515"/>
        <v>0.87774449607674176</v>
      </c>
      <c r="BY385" s="148">
        <f t="shared" si="533"/>
        <v>0.84040924228198455</v>
      </c>
      <c r="BZ385" s="148">
        <f t="shared" si="516"/>
        <v>0.84040924228198455</v>
      </c>
      <c r="CA385" s="148">
        <f t="shared" si="534"/>
        <v>0.8046620601665706</v>
      </c>
      <c r="CB385" s="148">
        <f t="shared" si="517"/>
        <v>0.8046620601665706</v>
      </c>
      <c r="CC385" s="148"/>
      <c r="CD385" s="38"/>
      <c r="CE385" s="38"/>
      <c r="CF385" s="38"/>
      <c r="CG385" s="38"/>
      <c r="CH385" s="38"/>
      <c r="CI385" s="38"/>
      <c r="CJ385" s="38"/>
      <c r="CK385" s="41"/>
      <c r="CL385" s="41"/>
      <c r="CM385" s="40"/>
      <c r="CN385" s="41"/>
      <c r="CO385" s="41"/>
      <c r="CP385" s="41"/>
      <c r="CQ385" s="41"/>
      <c r="CR385" s="41"/>
      <c r="CS385" s="41"/>
      <c r="CT385" s="41"/>
      <c r="CU385" s="40"/>
      <c r="CV385" s="41"/>
      <c r="CW385" s="41"/>
      <c r="CX385" s="41"/>
      <c r="CY385" s="41"/>
      <c r="CZ385" s="41"/>
      <c r="DA385" s="41"/>
      <c r="DB385" s="41"/>
      <c r="DC385" s="40"/>
      <c r="DD385" s="41"/>
      <c r="DE385" s="41"/>
      <c r="DF385" s="41"/>
      <c r="DG385" s="41"/>
      <c r="DH385" s="41"/>
      <c r="DI385" s="41"/>
      <c r="DJ385" s="41"/>
      <c r="DK385" s="40"/>
      <c r="DL385" s="41"/>
      <c r="DM385" s="41"/>
      <c r="DN385" s="41"/>
      <c r="DO385" s="41"/>
      <c r="DP385" s="41"/>
      <c r="DQ385" s="41"/>
      <c r="DR385" s="15"/>
      <c r="DS385" s="151">
        <f t="shared" si="518"/>
        <v>1</v>
      </c>
      <c r="DT385" s="152">
        <f t="shared" si="519"/>
        <v>0</v>
      </c>
      <c r="DU385" s="7">
        <f t="shared" si="520"/>
        <v>0</v>
      </c>
      <c r="DV385" s="7">
        <f t="shared" si="521"/>
        <v>0</v>
      </c>
      <c r="DW385">
        <f t="shared" si="522"/>
        <v>0</v>
      </c>
      <c r="DX385">
        <f t="shared" si="523"/>
        <v>0</v>
      </c>
      <c r="DZ385">
        <f t="shared" si="535"/>
        <v>1</v>
      </c>
      <c r="EA385">
        <f t="shared" si="536"/>
        <v>1</v>
      </c>
      <c r="EB385">
        <f t="shared" si="537"/>
        <v>1</v>
      </c>
      <c r="EC385">
        <f t="shared" si="538"/>
        <v>1</v>
      </c>
      <c r="ED385">
        <f t="shared" si="539"/>
        <v>1</v>
      </c>
      <c r="EE385">
        <f t="shared" si="540"/>
        <v>1</v>
      </c>
      <c r="EG385">
        <f t="shared" si="541"/>
        <v>1</v>
      </c>
      <c r="EH385">
        <f t="shared" si="542"/>
        <v>1</v>
      </c>
      <c r="EI385">
        <f t="shared" si="543"/>
        <v>1</v>
      </c>
      <c r="EJ385">
        <f t="shared" si="544"/>
        <v>1</v>
      </c>
      <c r="EK385">
        <f t="shared" si="545"/>
        <v>1</v>
      </c>
      <c r="EM385">
        <f>IF($EM$9='[1]L&amp;D Numbers'!$E$6,'[1]L&amp;D Numbers'!$E$7)</f>
        <v>350</v>
      </c>
      <c r="EN385">
        <f>IF($EN$9='[1]L&amp;D Numbers'!$F$6,'[1]L&amp;D Numbers'!$F$7)</f>
        <v>2000</v>
      </c>
      <c r="EO385">
        <f>IF($EO$9='[1]L&amp;D Numbers'!$G$6,'[1]L&amp;D Numbers'!$G$7)</f>
        <v>2000</v>
      </c>
      <c r="EP385">
        <f>IF($EP$9='[1]L&amp;D Numbers'!$H$6,'[1]L&amp;D Numbers'!$H$7)</f>
        <v>2000</v>
      </c>
      <c r="EQ385">
        <f>IF($EQ$9='[1]L&amp;D Numbers'!$I$6,'[1]L&amp;D Numbers'!$I$7)</f>
        <v>2000</v>
      </c>
      <c r="ER385">
        <f>IF($ER$9='[1]L&amp;D Numbers'!$J$6,'[1]L&amp;D Numbers'!$J$7)</f>
        <v>0</v>
      </c>
      <c r="ET385" s="45">
        <f>'[1]L&amp;D Master'!$E$10</f>
        <v>1.0678246631903041E-2</v>
      </c>
      <c r="EU385" s="45">
        <f>ET385+'[1]L&amp;D Master'!$F$10</f>
        <v>1.8222427877342538E-2</v>
      </c>
      <c r="EV385" s="45">
        <f>EU385+'[1]L&amp;D Master'!$G$10</f>
        <v>2.3561551193294058E-2</v>
      </c>
      <c r="EW385" s="45">
        <f>EV385+'[1]L&amp;D Master'!$H$10</f>
        <v>2.7330438342024234E-2</v>
      </c>
      <c r="EX385" s="45">
        <f>EW385+'[1]L&amp;D Master'!$I$10</f>
        <v>2.9999999999999995E-2</v>
      </c>
      <c r="EY385" s="45"/>
      <c r="EZ385" s="45">
        <f t="shared" si="546"/>
        <v>1.0678246631903041E-2</v>
      </c>
      <c r="FA385" s="45">
        <f t="shared" si="547"/>
        <v>1.8222427877342538E-2</v>
      </c>
      <c r="FB385" s="45">
        <f t="shared" si="547"/>
        <v>2.3561551193294058E-2</v>
      </c>
      <c r="FC385" s="45">
        <f t="shared" si="547"/>
        <v>2.7330438342024234E-2</v>
      </c>
      <c r="FD385" s="45">
        <f t="shared" si="547"/>
        <v>2.7330438342024234E-2</v>
      </c>
      <c r="FE385" s="45"/>
      <c r="FF385">
        <f t="shared" si="554"/>
        <v>0.98932175336809691</v>
      </c>
      <c r="FG385">
        <f t="shared" si="555"/>
        <v>0.98177757212265748</v>
      </c>
      <c r="FH385">
        <f t="shared" si="556"/>
        <v>0.97643844880670594</v>
      </c>
      <c r="FI385">
        <f t="shared" si="557"/>
        <v>0.9726695616579758</v>
      </c>
      <c r="FJ385">
        <f t="shared" si="558"/>
        <v>0.9726695616579758</v>
      </c>
      <c r="FL385" s="34"/>
      <c r="FM385" s="34"/>
      <c r="FN385" s="34"/>
      <c r="FO385" s="34"/>
      <c r="FP385" s="34"/>
      <c r="FQ385" s="153">
        <f t="shared" si="548"/>
        <v>0.125</v>
      </c>
      <c r="FR385" s="153"/>
      <c r="FS385" s="42"/>
      <c r="FT385" s="42"/>
      <c r="FU385" s="42"/>
      <c r="FV385" s="42"/>
      <c r="FW385" s="42"/>
      <c r="FX385" s="42"/>
      <c r="FY385" s="42"/>
      <c r="FZ385" s="42"/>
      <c r="GA385" s="42"/>
      <c r="GB385" s="42"/>
      <c r="GC385" s="42"/>
      <c r="GD385" s="42"/>
      <c r="GE385" s="42"/>
      <c r="GF385" s="42"/>
      <c r="GG385" s="42"/>
      <c r="GH385" s="42"/>
      <c r="GI385" s="42"/>
      <c r="GJ385" s="42"/>
      <c r="GK385" s="42"/>
      <c r="GL385" s="42"/>
      <c r="GM385" s="154">
        <f>'[1]Automation Master'!$B$10*FQ385*FO385</f>
        <v>0</v>
      </c>
      <c r="GN385" s="155">
        <f>'[1]Automation Master'!$B$11*FO385*FQ385+GM385</f>
        <v>0</v>
      </c>
      <c r="GO385" s="155">
        <f>'[1]Automation Master'!$B$12*FO385*FQ385+GN385</f>
        <v>0</v>
      </c>
      <c r="GP385" s="155">
        <f>'[1]Automation Master'!$B$13*FO385*FQ385+GO385</f>
        <v>0</v>
      </c>
      <c r="GQ385" s="155">
        <f>'[1]Automation Master'!$C$10*FO385*FQ385+GP385</f>
        <v>0</v>
      </c>
      <c r="GR385" s="155">
        <f>'[1]Automation Master'!$C$11*FO385*FQ385+GQ385</f>
        <v>0</v>
      </c>
      <c r="GS385" s="155">
        <f>'[1]Automation Master'!$C$12*FO385*FQ385+GR385</f>
        <v>0</v>
      </c>
      <c r="GT385" s="155">
        <f>'[1]Automation Master'!$C$13*FO385*FQ385+GS385</f>
        <v>0</v>
      </c>
      <c r="GU385" s="155">
        <f>'[1]Automation Master'!$D$10*FO385*FQ385+GT385</f>
        <v>0</v>
      </c>
      <c r="GV385" s="155">
        <f>'[1]Automation Master'!$D$11*FO385*FQ385+GU385</f>
        <v>0</v>
      </c>
      <c r="GW385" s="155">
        <f>'[1]Automation Master'!$D$12*FO385*FQ385+GV385</f>
        <v>0</v>
      </c>
      <c r="GX385" s="155">
        <f>'[1]Automation Master'!$D$13*FO385*FQ385+GW385</f>
        <v>0</v>
      </c>
      <c r="GY385" s="155">
        <f>'[1]Automation Master'!$E$10*FO385*FQ385+GX385</f>
        <v>0</v>
      </c>
      <c r="GZ385" s="155">
        <f>'[1]Automation Master'!$E$11*FO385*FQ385+GY385</f>
        <v>0</v>
      </c>
      <c r="HA385" s="155">
        <f>'[1]Automation Master'!$E$12*FO385*FQ385+GZ385</f>
        <v>0</v>
      </c>
      <c r="HB385" s="155">
        <f>'[1]Automation Master'!$E$13*FO385*FQ385+HA385</f>
        <v>0</v>
      </c>
      <c r="HC385" s="155">
        <f>'[1]Automation Master'!$F$10*FO385*FQ385+HB385</f>
        <v>0</v>
      </c>
      <c r="HD385" s="155">
        <f>'[1]Automation Master'!$F$11*FO385*FQ385+HC385</f>
        <v>0</v>
      </c>
      <c r="HE385" s="155">
        <f>'[1]Automation Master'!$F$12*FO385*FQ385+HD385</f>
        <v>0</v>
      </c>
      <c r="HF385" s="156">
        <f>'[1]Automation Master'!$F$13*FO385*FQ385+HE385</f>
        <v>0</v>
      </c>
      <c r="HG385" s="157"/>
      <c r="HH385" s="157"/>
      <c r="HI385" s="157"/>
      <c r="HJ385" s="157"/>
      <c r="HK385" s="157"/>
      <c r="HL385" s="157"/>
      <c r="HM385" s="157"/>
      <c r="HN385" s="157"/>
      <c r="HO385" s="157"/>
      <c r="HP385" s="157"/>
      <c r="HQ385" s="157"/>
      <c r="HR385" s="157"/>
      <c r="HS385" s="157"/>
      <c r="HT385" s="157"/>
      <c r="HU385" s="157"/>
      <c r="HV385" s="157"/>
      <c r="HW385" s="157"/>
      <c r="HX385" s="157"/>
      <c r="HY385" s="42"/>
      <c r="HZ385" s="42"/>
      <c r="IA385" s="148">
        <f t="shared" si="559"/>
        <v>1</v>
      </c>
      <c r="IB385" s="148">
        <f t="shared" si="560"/>
        <v>1</v>
      </c>
      <c r="IC385" s="148">
        <f t="shared" si="561"/>
        <v>1</v>
      </c>
      <c r="ID385" s="148">
        <f t="shared" si="562"/>
        <v>1</v>
      </c>
      <c r="IE385" s="148">
        <f t="shared" si="563"/>
        <v>1</v>
      </c>
      <c r="IH385">
        <f t="shared" si="579"/>
        <v>0.98932175336809691</v>
      </c>
      <c r="II385">
        <f t="shared" si="580"/>
        <v>0.98177757212265748</v>
      </c>
      <c r="IJ385">
        <f t="shared" si="581"/>
        <v>0.97643844880670594</v>
      </c>
      <c r="IK385">
        <f t="shared" si="582"/>
        <v>0.9726695616579758</v>
      </c>
      <c r="IL385">
        <f t="shared" si="583"/>
        <v>0.9726695616579758</v>
      </c>
      <c r="IN385" s="42">
        <f t="shared" si="564"/>
        <v>1.0678246631903088E-2</v>
      </c>
      <c r="IO385" s="42">
        <f t="shared" si="565"/>
        <v>1.8222427877342517E-2</v>
      </c>
      <c r="IP385" s="42">
        <f t="shared" si="566"/>
        <v>2.3561551193294061E-2</v>
      </c>
      <c r="IQ385" s="42">
        <f t="shared" si="567"/>
        <v>2.7330438342024199E-2</v>
      </c>
      <c r="IR385" s="42">
        <f t="shared" si="568"/>
        <v>2.7330438342024199E-2</v>
      </c>
      <c r="IT385" s="9">
        <f t="shared" si="549"/>
        <v>0</v>
      </c>
      <c r="IU385" s="9">
        <f t="shared" si="550"/>
        <v>0</v>
      </c>
      <c r="IV385" s="9">
        <f t="shared" si="551"/>
        <v>0</v>
      </c>
      <c r="IW385" s="9">
        <f t="shared" si="552"/>
        <v>0</v>
      </c>
      <c r="IX385" s="9">
        <f t="shared" si="553"/>
        <v>0</v>
      </c>
    </row>
    <row r="386" spans="1:258" ht="15.75" hidden="1" thickBot="1" x14ac:dyDescent="0.3">
      <c r="A386">
        <v>1</v>
      </c>
      <c r="B386" t="s">
        <v>446</v>
      </c>
      <c r="C386" t="s">
        <v>313</v>
      </c>
      <c r="D386" t="s">
        <v>288</v>
      </c>
      <c r="E386" t="s">
        <v>333</v>
      </c>
      <c r="F386" t="s">
        <v>333</v>
      </c>
      <c r="G386" t="s">
        <v>264</v>
      </c>
      <c r="H386">
        <v>1</v>
      </c>
      <c r="L386">
        <v>1</v>
      </c>
      <c r="S386">
        <v>1</v>
      </c>
      <c r="Y386">
        <v>1</v>
      </c>
      <c r="AB386">
        <v>1</v>
      </c>
      <c r="AT386">
        <v>1</v>
      </c>
      <c r="AU386">
        <v>0</v>
      </c>
      <c r="AV386">
        <v>1</v>
      </c>
      <c r="AW386">
        <v>0</v>
      </c>
      <c r="AX386">
        <v>0</v>
      </c>
      <c r="BB386">
        <f t="shared" si="524"/>
        <v>1</v>
      </c>
      <c r="BD386">
        <f t="shared" si="525"/>
        <v>1</v>
      </c>
      <c r="BE386">
        <f t="shared" si="526"/>
        <v>1</v>
      </c>
      <c r="BF386">
        <f t="shared" si="527"/>
        <v>1</v>
      </c>
      <c r="BH386">
        <f t="shared" si="528"/>
        <v>0</v>
      </c>
      <c r="BK386" s="45">
        <f>IF(G386="MEA",'[1]Net Hire Rate'!$E$7,IF(G386="AMR",'[1]Net Hire Rate'!$F$7,IF(G386="EUR",'[1]Net Hire Rate'!$G$7,IF(G386="APAC",'[1]Net Hire Rate'!$H$7,0))))</f>
        <v>-4.2535446205170975E-2</v>
      </c>
      <c r="BL386" s="45">
        <f>IF(G386="MEA",'[1]Net Hire Rate'!$E$8,IF(G386="AMR",'[1]Net Hire Rate'!$F$8,IF(G386="EUR",'[1]Net Hire Rate'!$G$8,IF(G386="APAC",'[1]Net Hire Rate'!$H$8,0))))</f>
        <v>-4.2535446205170975E-2</v>
      </c>
      <c r="BM386" s="45">
        <f>IF(G386="MEA",'[1]Net Hire Rate'!$E$9,IF(G386="AMR",'[1]Net Hire Rate'!$F$9,IF(G386="EUR",'[1]Net Hire Rate'!$G$9,IF(G386="APAC",'[1]Net Hire Rate'!$H$9,0))))</f>
        <v>-4.2535446205170975E-2</v>
      </c>
      <c r="BN386" s="45">
        <f>IF(G386="MEA",'[1]Net Hire Rate'!$E$10,IF(G386="AMR",'[1]Net Hire Rate'!$F$10,IF(G386="EUR",'[1]Net Hire Rate'!$G$10,IF(G386="APAC",'[1]Net Hire Rate'!$H$10,0))))</f>
        <v>-4.2535446205170975E-2</v>
      </c>
      <c r="BO386" s="45">
        <f>IF(G386="MEA",'[1]Net Hire Rate'!$E$11,IF(G386="AMR",'[1]Net Hire Rate'!$F$11,IF(G386="EUR",'[1]Net Hire Rate'!$G$11,IF(G386="APAC",'[1]Net Hire Rate'!$H$11,0))))</f>
        <v>-4.2535446205170975E-2</v>
      </c>
      <c r="BP386" s="45">
        <f>IF(G386="MEA",'[1]Net Hire Rate'!$E$12,IF(G386="AMR",'[1]Net Hire Rate'!$F$12,IF(G386="EUR",'[1]Net Hire Rate'!$G$12,IF(G386="APAC",'[1]Net Hire Rate'!$H$12,0))))</f>
        <v>-4.2535446205170975E-2</v>
      </c>
      <c r="BQ386" s="147">
        <f t="shared" si="529"/>
        <v>1</v>
      </c>
      <c r="BR386" s="147">
        <f t="shared" si="512"/>
        <v>1</v>
      </c>
      <c r="BS386" s="147">
        <f t="shared" si="530"/>
        <v>0.95746455379482898</v>
      </c>
      <c r="BT386" s="148">
        <f t="shared" si="513"/>
        <v>0.95746455379482898</v>
      </c>
      <c r="BU386" s="149">
        <f t="shared" si="531"/>
        <v>0.9167383717735309</v>
      </c>
      <c r="BV386" s="148">
        <f t="shared" si="514"/>
        <v>0.9167383717735309</v>
      </c>
      <c r="BW386" s="148">
        <f t="shared" si="532"/>
        <v>0.87774449607674176</v>
      </c>
      <c r="BX386" s="148">
        <f t="shared" si="515"/>
        <v>0.87774449607674176</v>
      </c>
      <c r="BY386" s="148">
        <f t="shared" si="533"/>
        <v>0.84040924228198455</v>
      </c>
      <c r="BZ386" s="148">
        <f t="shared" si="516"/>
        <v>0.84040924228198455</v>
      </c>
      <c r="CA386" s="148">
        <f t="shared" si="534"/>
        <v>0.8046620601665706</v>
      </c>
      <c r="CB386" s="148">
        <f t="shared" si="517"/>
        <v>0.8046620601665706</v>
      </c>
      <c r="CC386" s="148"/>
      <c r="CD386" s="38"/>
      <c r="CE386" s="38"/>
      <c r="CF386" s="38"/>
      <c r="CG386" s="38"/>
      <c r="CH386" s="38"/>
      <c r="CI386" s="38"/>
      <c r="CJ386" s="38"/>
      <c r="CK386" s="41"/>
      <c r="CL386" s="41"/>
      <c r="CM386" s="40"/>
      <c r="CN386" s="41"/>
      <c r="CO386" s="41"/>
      <c r="CP386" s="41"/>
      <c r="CQ386" s="41"/>
      <c r="CR386" s="41"/>
      <c r="CS386" s="41"/>
      <c r="CT386" s="41"/>
      <c r="CU386" s="40"/>
      <c r="CV386" s="41"/>
      <c r="CW386" s="41"/>
      <c r="CX386" s="41"/>
      <c r="CY386" s="41"/>
      <c r="CZ386" s="41"/>
      <c r="DA386" s="41"/>
      <c r="DB386" s="41"/>
      <c r="DC386" s="40"/>
      <c r="DD386" s="41"/>
      <c r="DE386" s="41"/>
      <c r="DF386" s="41"/>
      <c r="DG386" s="41"/>
      <c r="DH386" s="41"/>
      <c r="DI386" s="41"/>
      <c r="DJ386" s="41"/>
      <c r="DK386" s="40"/>
      <c r="DL386" s="41"/>
      <c r="DM386" s="41"/>
      <c r="DN386" s="41"/>
      <c r="DO386" s="41"/>
      <c r="DP386" s="41"/>
      <c r="DQ386" s="41"/>
      <c r="DR386" s="15"/>
      <c r="DS386" s="151">
        <f t="shared" si="518"/>
        <v>1</v>
      </c>
      <c r="DT386" s="152">
        <f t="shared" si="519"/>
        <v>0</v>
      </c>
      <c r="DU386" s="7">
        <f t="shared" si="520"/>
        <v>0</v>
      </c>
      <c r="DV386" s="7">
        <f t="shared" si="521"/>
        <v>0</v>
      </c>
      <c r="DW386">
        <f t="shared" si="522"/>
        <v>0</v>
      </c>
      <c r="DX386">
        <f t="shared" si="523"/>
        <v>0</v>
      </c>
      <c r="DZ386">
        <f t="shared" si="535"/>
        <v>1</v>
      </c>
      <c r="EA386">
        <f t="shared" si="536"/>
        <v>1</v>
      </c>
      <c r="EB386">
        <f t="shared" si="537"/>
        <v>1</v>
      </c>
      <c r="EC386">
        <f t="shared" si="538"/>
        <v>1</v>
      </c>
      <c r="ED386">
        <f t="shared" si="539"/>
        <v>1</v>
      </c>
      <c r="EE386">
        <f t="shared" si="540"/>
        <v>1</v>
      </c>
      <c r="EG386">
        <f t="shared" si="541"/>
        <v>1</v>
      </c>
      <c r="EH386">
        <f t="shared" si="542"/>
        <v>1</v>
      </c>
      <c r="EI386">
        <f t="shared" si="543"/>
        <v>1</v>
      </c>
      <c r="EJ386">
        <f t="shared" si="544"/>
        <v>1</v>
      </c>
      <c r="EK386">
        <f t="shared" si="545"/>
        <v>1</v>
      </c>
      <c r="EM386">
        <f>IF($EM$9='[1]L&amp;D Numbers'!$E$6,'[1]L&amp;D Numbers'!$E$7)</f>
        <v>350</v>
      </c>
      <c r="EN386">
        <f>IF($EN$9='[1]L&amp;D Numbers'!$F$6,'[1]L&amp;D Numbers'!$F$7)</f>
        <v>2000</v>
      </c>
      <c r="EO386">
        <f>IF($EO$9='[1]L&amp;D Numbers'!$G$6,'[1]L&amp;D Numbers'!$G$7)</f>
        <v>2000</v>
      </c>
      <c r="EP386">
        <f>IF($EP$9='[1]L&amp;D Numbers'!$H$6,'[1]L&amp;D Numbers'!$H$7)</f>
        <v>2000</v>
      </c>
      <c r="EQ386">
        <f>IF($EQ$9='[1]L&amp;D Numbers'!$I$6,'[1]L&amp;D Numbers'!$I$7)</f>
        <v>2000</v>
      </c>
      <c r="ER386">
        <f>IF($ER$9='[1]L&amp;D Numbers'!$J$6,'[1]L&amp;D Numbers'!$J$7)</f>
        <v>0</v>
      </c>
      <c r="ET386" s="45">
        <f>'[1]L&amp;D Master'!$E$10</f>
        <v>1.0678246631903041E-2</v>
      </c>
      <c r="EU386" s="45">
        <f>ET386+'[1]L&amp;D Master'!$F$10</f>
        <v>1.8222427877342538E-2</v>
      </c>
      <c r="EV386" s="45">
        <f>EU386+'[1]L&amp;D Master'!$G$10</f>
        <v>2.3561551193294058E-2</v>
      </c>
      <c r="EW386" s="45">
        <f>EV386+'[1]L&amp;D Master'!$H$10</f>
        <v>2.7330438342024234E-2</v>
      </c>
      <c r="EX386" s="45">
        <f>EW386+'[1]L&amp;D Master'!$I$10</f>
        <v>2.9999999999999995E-2</v>
      </c>
      <c r="EY386" s="45"/>
      <c r="EZ386" s="45">
        <f t="shared" si="546"/>
        <v>1.0678246631903041E-2</v>
      </c>
      <c r="FA386" s="45">
        <f t="shared" si="547"/>
        <v>1.8222427877342538E-2</v>
      </c>
      <c r="FB386" s="45">
        <f t="shared" si="547"/>
        <v>2.3561551193294058E-2</v>
      </c>
      <c r="FC386" s="45">
        <f t="shared" si="547"/>
        <v>2.7330438342024234E-2</v>
      </c>
      <c r="FD386" s="45">
        <f t="shared" si="547"/>
        <v>2.7330438342024234E-2</v>
      </c>
      <c r="FE386" s="45"/>
      <c r="FF386">
        <f t="shared" si="554"/>
        <v>0.98932175336809691</v>
      </c>
      <c r="FG386">
        <f t="shared" si="555"/>
        <v>0.98177757212265748</v>
      </c>
      <c r="FH386">
        <f t="shared" si="556"/>
        <v>0.97643844880670594</v>
      </c>
      <c r="FI386">
        <f t="shared" si="557"/>
        <v>0.9726695616579758</v>
      </c>
      <c r="FJ386">
        <f t="shared" si="558"/>
        <v>0.9726695616579758</v>
      </c>
      <c r="FL386" s="34"/>
      <c r="FM386" s="34"/>
      <c r="FN386" s="34"/>
      <c r="FO386" s="34"/>
      <c r="FP386" s="34"/>
      <c r="FQ386" s="153">
        <f t="shared" si="548"/>
        <v>0.125</v>
      </c>
      <c r="FR386" s="153"/>
      <c r="FS386" s="42"/>
      <c r="FT386" s="42"/>
      <c r="FU386" s="42"/>
      <c r="FV386" s="42"/>
      <c r="FW386" s="42"/>
      <c r="FX386" s="42"/>
      <c r="FY386" s="42"/>
      <c r="FZ386" s="42"/>
      <c r="GA386" s="42"/>
      <c r="GB386" s="42"/>
      <c r="GC386" s="42"/>
      <c r="GD386" s="42"/>
      <c r="GE386" s="42"/>
      <c r="GF386" s="42"/>
      <c r="GG386" s="42"/>
      <c r="GH386" s="42"/>
      <c r="GI386" s="42"/>
      <c r="GJ386" s="42"/>
      <c r="GK386" s="42"/>
      <c r="GL386" s="42"/>
      <c r="GM386" s="154">
        <f>'[1]Automation Master'!$B$10*FQ386*FO386</f>
        <v>0</v>
      </c>
      <c r="GN386" s="155">
        <f>'[1]Automation Master'!$B$11*FO386*FQ386+GM386</f>
        <v>0</v>
      </c>
      <c r="GO386" s="155">
        <f>'[1]Automation Master'!$B$12*FO386*FQ386+GN386</f>
        <v>0</v>
      </c>
      <c r="GP386" s="155">
        <f>'[1]Automation Master'!$B$13*FO386*FQ386+GO386</f>
        <v>0</v>
      </c>
      <c r="GQ386" s="155">
        <f>'[1]Automation Master'!$C$10*FO386*FQ386+GP386</f>
        <v>0</v>
      </c>
      <c r="GR386" s="155">
        <f>'[1]Automation Master'!$C$11*FO386*FQ386+GQ386</f>
        <v>0</v>
      </c>
      <c r="GS386" s="155">
        <f>'[1]Automation Master'!$C$12*FO386*FQ386+GR386</f>
        <v>0</v>
      </c>
      <c r="GT386" s="155">
        <f>'[1]Automation Master'!$C$13*FO386*FQ386+GS386</f>
        <v>0</v>
      </c>
      <c r="GU386" s="155">
        <f>'[1]Automation Master'!$D$10*FO386*FQ386+GT386</f>
        <v>0</v>
      </c>
      <c r="GV386" s="155">
        <f>'[1]Automation Master'!$D$11*FO386*FQ386+GU386</f>
        <v>0</v>
      </c>
      <c r="GW386" s="155">
        <f>'[1]Automation Master'!$D$12*FO386*FQ386+GV386</f>
        <v>0</v>
      </c>
      <c r="GX386" s="155">
        <f>'[1]Automation Master'!$D$13*FO386*FQ386+GW386</f>
        <v>0</v>
      </c>
      <c r="GY386" s="155">
        <f>'[1]Automation Master'!$E$10*FO386*FQ386+GX386</f>
        <v>0</v>
      </c>
      <c r="GZ386" s="155">
        <f>'[1]Automation Master'!$E$11*FO386*FQ386+GY386</f>
        <v>0</v>
      </c>
      <c r="HA386" s="155">
        <f>'[1]Automation Master'!$E$12*FO386*FQ386+GZ386</f>
        <v>0</v>
      </c>
      <c r="HB386" s="155">
        <f>'[1]Automation Master'!$E$13*FO386*FQ386+HA386</f>
        <v>0</v>
      </c>
      <c r="HC386" s="155">
        <f>'[1]Automation Master'!$F$10*FO386*FQ386+HB386</f>
        <v>0</v>
      </c>
      <c r="HD386" s="155">
        <f>'[1]Automation Master'!$F$11*FO386*FQ386+HC386</f>
        <v>0</v>
      </c>
      <c r="HE386" s="155">
        <f>'[1]Automation Master'!$F$12*FO386*FQ386+HD386</f>
        <v>0</v>
      </c>
      <c r="HF386" s="156">
        <f>'[1]Automation Master'!$F$13*FO386*FQ386+HE386</f>
        <v>0</v>
      </c>
      <c r="HG386" s="157"/>
      <c r="HH386" s="157"/>
      <c r="HI386" s="157"/>
      <c r="HJ386" s="157"/>
      <c r="HK386" s="157"/>
      <c r="HL386" s="157"/>
      <c r="HM386" s="157"/>
      <c r="HN386" s="157"/>
      <c r="HO386" s="157"/>
      <c r="HP386" s="157"/>
      <c r="HQ386" s="157"/>
      <c r="HR386" s="157"/>
      <c r="HS386" s="157"/>
      <c r="HT386" s="157"/>
      <c r="HU386" s="157"/>
      <c r="HV386" s="157"/>
      <c r="HW386" s="157"/>
      <c r="HX386" s="157"/>
      <c r="HY386" s="42"/>
      <c r="HZ386" s="42"/>
      <c r="IA386" s="148">
        <f t="shared" si="559"/>
        <v>1</v>
      </c>
      <c r="IB386" s="148">
        <f t="shared" si="560"/>
        <v>1</v>
      </c>
      <c r="IC386" s="148">
        <f t="shared" si="561"/>
        <v>1</v>
      </c>
      <c r="ID386" s="148">
        <f t="shared" si="562"/>
        <v>1</v>
      </c>
      <c r="IE386" s="148">
        <f t="shared" si="563"/>
        <v>1</v>
      </c>
      <c r="IH386">
        <f t="shared" si="579"/>
        <v>0.98932175336809691</v>
      </c>
      <c r="II386">
        <f t="shared" si="580"/>
        <v>0.98177757212265748</v>
      </c>
      <c r="IJ386">
        <f t="shared" si="581"/>
        <v>0.97643844880670594</v>
      </c>
      <c r="IK386">
        <f t="shared" si="582"/>
        <v>0.9726695616579758</v>
      </c>
      <c r="IL386">
        <f t="shared" si="583"/>
        <v>0.9726695616579758</v>
      </c>
      <c r="IN386" s="42">
        <f t="shared" si="564"/>
        <v>1.0678246631903088E-2</v>
      </c>
      <c r="IO386" s="42">
        <f t="shared" si="565"/>
        <v>1.8222427877342517E-2</v>
      </c>
      <c r="IP386" s="42">
        <f t="shared" si="566"/>
        <v>2.3561551193294061E-2</v>
      </c>
      <c r="IQ386" s="42">
        <f t="shared" si="567"/>
        <v>2.7330438342024199E-2</v>
      </c>
      <c r="IR386" s="42">
        <f t="shared" si="568"/>
        <v>2.7330438342024199E-2</v>
      </c>
      <c r="IT386" s="9">
        <f t="shared" si="549"/>
        <v>0</v>
      </c>
      <c r="IU386" s="9">
        <f t="shared" si="550"/>
        <v>0</v>
      </c>
      <c r="IV386" s="9">
        <f t="shared" si="551"/>
        <v>0</v>
      </c>
      <c r="IW386" s="9">
        <f t="shared" si="552"/>
        <v>0</v>
      </c>
      <c r="IX386" s="9">
        <f t="shared" si="553"/>
        <v>0</v>
      </c>
    </row>
    <row r="387" spans="1:258" ht="15.75" hidden="1" thickBot="1" x14ac:dyDescent="0.3">
      <c r="A387">
        <v>1</v>
      </c>
      <c r="B387" t="s">
        <v>446</v>
      </c>
      <c r="C387" t="s">
        <v>292</v>
      </c>
      <c r="D387" t="s">
        <v>288</v>
      </c>
      <c r="E387" t="s">
        <v>333</v>
      </c>
      <c r="F387" t="s">
        <v>333</v>
      </c>
      <c r="G387" t="s">
        <v>264</v>
      </c>
      <c r="H387">
        <v>1</v>
      </c>
      <c r="L387">
        <v>1</v>
      </c>
      <c r="S387">
        <v>1</v>
      </c>
      <c r="Y387">
        <v>1</v>
      </c>
      <c r="AB387">
        <v>1</v>
      </c>
      <c r="AT387">
        <v>1</v>
      </c>
      <c r="AU387">
        <v>0</v>
      </c>
      <c r="AV387">
        <v>1</v>
      </c>
      <c r="AW387">
        <v>0</v>
      </c>
      <c r="AX387">
        <v>0</v>
      </c>
      <c r="BB387">
        <f t="shared" si="524"/>
        <v>1</v>
      </c>
      <c r="BD387">
        <f t="shared" si="525"/>
        <v>1</v>
      </c>
      <c r="BE387">
        <f t="shared" si="526"/>
        <v>1</v>
      </c>
      <c r="BF387">
        <f t="shared" si="527"/>
        <v>1</v>
      </c>
      <c r="BH387">
        <f t="shared" si="528"/>
        <v>0</v>
      </c>
      <c r="BK387" s="45">
        <f>IF(G387="MEA",'[1]Net Hire Rate'!$E$7,IF(G387="AMR",'[1]Net Hire Rate'!$F$7,IF(G387="EUR",'[1]Net Hire Rate'!$G$7,IF(G387="APAC",'[1]Net Hire Rate'!$H$7,0))))</f>
        <v>-4.2535446205170975E-2</v>
      </c>
      <c r="BL387" s="45">
        <f>IF(G387="MEA",'[1]Net Hire Rate'!$E$8,IF(G387="AMR",'[1]Net Hire Rate'!$F$8,IF(G387="EUR",'[1]Net Hire Rate'!$G$8,IF(G387="APAC",'[1]Net Hire Rate'!$H$8,0))))</f>
        <v>-4.2535446205170975E-2</v>
      </c>
      <c r="BM387" s="45">
        <f>IF(G387="MEA",'[1]Net Hire Rate'!$E$9,IF(G387="AMR",'[1]Net Hire Rate'!$F$9,IF(G387="EUR",'[1]Net Hire Rate'!$G$9,IF(G387="APAC",'[1]Net Hire Rate'!$H$9,0))))</f>
        <v>-4.2535446205170975E-2</v>
      </c>
      <c r="BN387" s="45">
        <f>IF(G387="MEA",'[1]Net Hire Rate'!$E$10,IF(G387="AMR",'[1]Net Hire Rate'!$F$10,IF(G387="EUR",'[1]Net Hire Rate'!$G$10,IF(G387="APAC",'[1]Net Hire Rate'!$H$10,0))))</f>
        <v>-4.2535446205170975E-2</v>
      </c>
      <c r="BO387" s="45">
        <f>IF(G387="MEA",'[1]Net Hire Rate'!$E$11,IF(G387="AMR",'[1]Net Hire Rate'!$F$11,IF(G387="EUR",'[1]Net Hire Rate'!$G$11,IF(G387="APAC",'[1]Net Hire Rate'!$H$11,0))))</f>
        <v>-4.2535446205170975E-2</v>
      </c>
      <c r="BP387" s="45">
        <f>IF(G387="MEA",'[1]Net Hire Rate'!$E$12,IF(G387="AMR",'[1]Net Hire Rate'!$F$12,IF(G387="EUR",'[1]Net Hire Rate'!$G$12,IF(G387="APAC",'[1]Net Hire Rate'!$H$12,0))))</f>
        <v>-4.2535446205170975E-2</v>
      </c>
      <c r="BQ387" s="147">
        <f t="shared" si="529"/>
        <v>1</v>
      </c>
      <c r="BR387" s="147">
        <f t="shared" si="512"/>
        <v>1</v>
      </c>
      <c r="BS387" s="147">
        <f t="shared" si="530"/>
        <v>0.95746455379482898</v>
      </c>
      <c r="BT387" s="148">
        <f t="shared" si="513"/>
        <v>0.95746455379482898</v>
      </c>
      <c r="BU387" s="149">
        <f t="shared" si="531"/>
        <v>0.9167383717735309</v>
      </c>
      <c r="BV387" s="148">
        <f t="shared" si="514"/>
        <v>0.9167383717735309</v>
      </c>
      <c r="BW387" s="148">
        <f t="shared" si="532"/>
        <v>0.87774449607674176</v>
      </c>
      <c r="BX387" s="148">
        <f t="shared" si="515"/>
        <v>0.87774449607674176</v>
      </c>
      <c r="BY387" s="148">
        <f t="shared" si="533"/>
        <v>0.84040924228198455</v>
      </c>
      <c r="BZ387" s="148">
        <f t="shared" si="516"/>
        <v>0.84040924228198455</v>
      </c>
      <c r="CA387" s="148">
        <f t="shared" si="534"/>
        <v>0.8046620601665706</v>
      </c>
      <c r="CB387" s="148">
        <f t="shared" si="517"/>
        <v>0.8046620601665706</v>
      </c>
      <c r="CC387" s="148"/>
      <c r="CD387" s="38"/>
      <c r="CE387" s="38"/>
      <c r="CF387" s="38"/>
      <c r="CG387" s="38"/>
      <c r="CH387" s="38"/>
      <c r="CI387" s="38"/>
      <c r="CJ387" s="38"/>
      <c r="CK387" s="41"/>
      <c r="CL387" s="41"/>
      <c r="CM387" s="40"/>
      <c r="CN387" s="41"/>
      <c r="CO387" s="41"/>
      <c r="CP387" s="41"/>
      <c r="CQ387" s="41"/>
      <c r="CR387" s="41"/>
      <c r="CS387" s="41"/>
      <c r="CT387" s="41"/>
      <c r="CU387" s="40"/>
      <c r="CV387" s="41"/>
      <c r="CW387" s="41"/>
      <c r="CX387" s="41"/>
      <c r="CY387" s="41"/>
      <c r="CZ387" s="41"/>
      <c r="DA387" s="41"/>
      <c r="DB387" s="41"/>
      <c r="DC387" s="40"/>
      <c r="DD387" s="41"/>
      <c r="DE387" s="41"/>
      <c r="DF387" s="41"/>
      <c r="DG387" s="41"/>
      <c r="DH387" s="41"/>
      <c r="DI387" s="41"/>
      <c r="DJ387" s="41"/>
      <c r="DK387" s="40"/>
      <c r="DL387" s="41"/>
      <c r="DM387" s="41"/>
      <c r="DN387" s="41"/>
      <c r="DO387" s="41"/>
      <c r="DP387" s="41"/>
      <c r="DQ387" s="41"/>
      <c r="DR387" s="15"/>
      <c r="DS387" s="151">
        <f t="shared" si="518"/>
        <v>1</v>
      </c>
      <c r="DT387" s="152">
        <f t="shared" si="519"/>
        <v>0</v>
      </c>
      <c r="DU387" s="7">
        <f t="shared" si="520"/>
        <v>0</v>
      </c>
      <c r="DV387" s="7">
        <f t="shared" si="521"/>
        <v>0</v>
      </c>
      <c r="DW387">
        <f t="shared" si="522"/>
        <v>0</v>
      </c>
      <c r="DX387">
        <f t="shared" si="523"/>
        <v>0</v>
      </c>
      <c r="DZ387">
        <f t="shared" si="535"/>
        <v>1</v>
      </c>
      <c r="EA387">
        <f t="shared" si="536"/>
        <v>1</v>
      </c>
      <c r="EB387">
        <f t="shared" si="537"/>
        <v>1</v>
      </c>
      <c r="EC387">
        <f t="shared" si="538"/>
        <v>1</v>
      </c>
      <c r="ED387">
        <f t="shared" si="539"/>
        <v>1</v>
      </c>
      <c r="EE387">
        <f t="shared" si="540"/>
        <v>1</v>
      </c>
      <c r="EG387">
        <f t="shared" si="541"/>
        <v>1</v>
      </c>
      <c r="EH387">
        <f t="shared" si="542"/>
        <v>1</v>
      </c>
      <c r="EI387">
        <f t="shared" si="543"/>
        <v>1</v>
      </c>
      <c r="EJ387">
        <f t="shared" si="544"/>
        <v>1</v>
      </c>
      <c r="EK387">
        <f t="shared" si="545"/>
        <v>1</v>
      </c>
      <c r="EM387">
        <f>IF($EM$9='[1]L&amp;D Numbers'!$E$6,'[1]L&amp;D Numbers'!$E$7)</f>
        <v>350</v>
      </c>
      <c r="EN387">
        <f>IF($EN$9='[1]L&amp;D Numbers'!$F$6,'[1]L&amp;D Numbers'!$F$7)</f>
        <v>2000</v>
      </c>
      <c r="EO387">
        <f>IF($EO$9='[1]L&amp;D Numbers'!$G$6,'[1]L&amp;D Numbers'!$G$7)</f>
        <v>2000</v>
      </c>
      <c r="EP387">
        <f>IF($EP$9='[1]L&amp;D Numbers'!$H$6,'[1]L&amp;D Numbers'!$H$7)</f>
        <v>2000</v>
      </c>
      <c r="EQ387">
        <f>IF($EQ$9='[1]L&amp;D Numbers'!$I$6,'[1]L&amp;D Numbers'!$I$7)</f>
        <v>2000</v>
      </c>
      <c r="ER387">
        <f>IF($ER$9='[1]L&amp;D Numbers'!$J$6,'[1]L&amp;D Numbers'!$J$7)</f>
        <v>0</v>
      </c>
      <c r="ET387" s="45">
        <f>'[1]L&amp;D Master'!$E$10</f>
        <v>1.0678246631903041E-2</v>
      </c>
      <c r="EU387" s="45">
        <f>ET387+'[1]L&amp;D Master'!$F$10</f>
        <v>1.8222427877342538E-2</v>
      </c>
      <c r="EV387" s="45">
        <f>EU387+'[1]L&amp;D Master'!$G$10</f>
        <v>2.3561551193294058E-2</v>
      </c>
      <c r="EW387" s="45">
        <f>EV387+'[1]L&amp;D Master'!$H$10</f>
        <v>2.7330438342024234E-2</v>
      </c>
      <c r="EX387" s="45">
        <f>EW387+'[1]L&amp;D Master'!$I$10</f>
        <v>2.9999999999999995E-2</v>
      </c>
      <c r="EY387" s="45"/>
      <c r="EZ387" s="45">
        <f t="shared" si="546"/>
        <v>1.0678246631903041E-2</v>
      </c>
      <c r="FA387" s="45">
        <f t="shared" si="547"/>
        <v>1.8222427877342538E-2</v>
      </c>
      <c r="FB387" s="45">
        <f t="shared" si="547"/>
        <v>2.3561551193294058E-2</v>
      </c>
      <c r="FC387" s="45">
        <f t="shared" si="547"/>
        <v>2.7330438342024234E-2</v>
      </c>
      <c r="FD387" s="45">
        <f t="shared" si="547"/>
        <v>2.7330438342024234E-2</v>
      </c>
      <c r="FE387" s="45"/>
      <c r="FF387">
        <f t="shared" si="554"/>
        <v>0.98932175336809691</v>
      </c>
      <c r="FG387">
        <f t="shared" si="555"/>
        <v>0.98177757212265748</v>
      </c>
      <c r="FH387">
        <f t="shared" si="556"/>
        <v>0.97643844880670594</v>
      </c>
      <c r="FI387">
        <f t="shared" si="557"/>
        <v>0.9726695616579758</v>
      </c>
      <c r="FJ387">
        <f t="shared" si="558"/>
        <v>0.9726695616579758</v>
      </c>
      <c r="FL387" s="34"/>
      <c r="FM387" s="34"/>
      <c r="FN387" s="34"/>
      <c r="FO387" s="34"/>
      <c r="FP387" s="34"/>
      <c r="FQ387" s="153">
        <f t="shared" si="548"/>
        <v>0.125</v>
      </c>
      <c r="FR387" s="153"/>
      <c r="FS387" s="42"/>
      <c r="FT387" s="42"/>
      <c r="FU387" s="42"/>
      <c r="FV387" s="42"/>
      <c r="FW387" s="42"/>
      <c r="FX387" s="42"/>
      <c r="FY387" s="42"/>
      <c r="FZ387" s="42"/>
      <c r="GA387" s="42"/>
      <c r="GB387" s="42"/>
      <c r="GC387" s="42"/>
      <c r="GD387" s="42"/>
      <c r="GE387" s="42"/>
      <c r="GF387" s="42"/>
      <c r="GG387" s="42"/>
      <c r="GH387" s="42"/>
      <c r="GI387" s="42"/>
      <c r="GJ387" s="42"/>
      <c r="GK387" s="42"/>
      <c r="GL387" s="42"/>
      <c r="GM387" s="154">
        <f>'[1]Automation Master'!$B$10*FQ387*FO387</f>
        <v>0</v>
      </c>
      <c r="GN387" s="155">
        <f>'[1]Automation Master'!$B$11*FO387*FQ387+GM387</f>
        <v>0</v>
      </c>
      <c r="GO387" s="155">
        <f>'[1]Automation Master'!$B$12*FO387*FQ387+GN387</f>
        <v>0</v>
      </c>
      <c r="GP387" s="155">
        <f>'[1]Automation Master'!$B$13*FO387*FQ387+GO387</f>
        <v>0</v>
      </c>
      <c r="GQ387" s="155">
        <f>'[1]Automation Master'!$C$10*FO387*FQ387+GP387</f>
        <v>0</v>
      </c>
      <c r="GR387" s="155">
        <f>'[1]Automation Master'!$C$11*FO387*FQ387+GQ387</f>
        <v>0</v>
      </c>
      <c r="GS387" s="155">
        <f>'[1]Automation Master'!$C$12*FO387*FQ387+GR387</f>
        <v>0</v>
      </c>
      <c r="GT387" s="155">
        <f>'[1]Automation Master'!$C$13*FO387*FQ387+GS387</f>
        <v>0</v>
      </c>
      <c r="GU387" s="155">
        <f>'[1]Automation Master'!$D$10*FO387*FQ387+GT387</f>
        <v>0</v>
      </c>
      <c r="GV387" s="155">
        <f>'[1]Automation Master'!$D$11*FO387*FQ387+GU387</f>
        <v>0</v>
      </c>
      <c r="GW387" s="155">
        <f>'[1]Automation Master'!$D$12*FO387*FQ387+GV387</f>
        <v>0</v>
      </c>
      <c r="GX387" s="155">
        <f>'[1]Automation Master'!$D$13*FO387*FQ387+GW387</f>
        <v>0</v>
      </c>
      <c r="GY387" s="155">
        <f>'[1]Automation Master'!$E$10*FO387*FQ387+GX387</f>
        <v>0</v>
      </c>
      <c r="GZ387" s="155">
        <f>'[1]Automation Master'!$E$11*FO387*FQ387+GY387</f>
        <v>0</v>
      </c>
      <c r="HA387" s="155">
        <f>'[1]Automation Master'!$E$12*FO387*FQ387+GZ387</f>
        <v>0</v>
      </c>
      <c r="HB387" s="155">
        <f>'[1]Automation Master'!$E$13*FO387*FQ387+HA387</f>
        <v>0</v>
      </c>
      <c r="HC387" s="155">
        <f>'[1]Automation Master'!$F$10*FO387*FQ387+HB387</f>
        <v>0</v>
      </c>
      <c r="HD387" s="155">
        <f>'[1]Automation Master'!$F$11*FO387*FQ387+HC387</f>
        <v>0</v>
      </c>
      <c r="HE387" s="155">
        <f>'[1]Automation Master'!$F$12*FO387*FQ387+HD387</f>
        <v>0</v>
      </c>
      <c r="HF387" s="156">
        <f>'[1]Automation Master'!$F$13*FO387*FQ387+HE387</f>
        <v>0</v>
      </c>
      <c r="HG387" s="157"/>
      <c r="HH387" s="157"/>
      <c r="HI387" s="157"/>
      <c r="HJ387" s="157"/>
      <c r="HK387" s="157"/>
      <c r="HL387" s="157"/>
      <c r="HM387" s="157"/>
      <c r="HN387" s="157"/>
      <c r="HO387" s="157"/>
      <c r="HP387" s="157"/>
      <c r="HQ387" s="157"/>
      <c r="HR387" s="157"/>
      <c r="HS387" s="157"/>
      <c r="HT387" s="157"/>
      <c r="HU387" s="157"/>
      <c r="HV387" s="157"/>
      <c r="HW387" s="157"/>
      <c r="HX387" s="157"/>
      <c r="HY387" s="42"/>
      <c r="HZ387" s="42"/>
      <c r="IA387" s="148">
        <f t="shared" si="559"/>
        <v>1</v>
      </c>
      <c r="IB387" s="148">
        <f t="shared" si="560"/>
        <v>1</v>
      </c>
      <c r="IC387" s="148">
        <f t="shared" si="561"/>
        <v>1</v>
      </c>
      <c r="ID387" s="148">
        <f t="shared" si="562"/>
        <v>1</v>
      </c>
      <c r="IE387" s="148">
        <f t="shared" si="563"/>
        <v>1</v>
      </c>
      <c r="IH387">
        <f t="shared" si="579"/>
        <v>0.98932175336809691</v>
      </c>
      <c r="II387">
        <f t="shared" si="580"/>
        <v>0.98177757212265748</v>
      </c>
      <c r="IJ387">
        <f t="shared" si="581"/>
        <v>0.97643844880670594</v>
      </c>
      <c r="IK387">
        <f t="shared" si="582"/>
        <v>0.9726695616579758</v>
      </c>
      <c r="IL387">
        <f t="shared" si="583"/>
        <v>0.9726695616579758</v>
      </c>
      <c r="IN387" s="42">
        <f t="shared" si="564"/>
        <v>1.0678246631903088E-2</v>
      </c>
      <c r="IO387" s="42">
        <f t="shared" si="565"/>
        <v>1.8222427877342517E-2</v>
      </c>
      <c r="IP387" s="42">
        <f t="shared" si="566"/>
        <v>2.3561551193294061E-2</v>
      </c>
      <c r="IQ387" s="42">
        <f t="shared" si="567"/>
        <v>2.7330438342024199E-2</v>
      </c>
      <c r="IR387" s="42">
        <f t="shared" si="568"/>
        <v>2.7330438342024199E-2</v>
      </c>
      <c r="IT387" s="9">
        <f t="shared" si="549"/>
        <v>0</v>
      </c>
      <c r="IU387" s="9">
        <f t="shared" si="550"/>
        <v>0</v>
      </c>
      <c r="IV387" s="9">
        <f t="shared" si="551"/>
        <v>0</v>
      </c>
      <c r="IW387" s="9">
        <f t="shared" si="552"/>
        <v>0</v>
      </c>
      <c r="IX387" s="9">
        <f t="shared" si="553"/>
        <v>0</v>
      </c>
    </row>
    <row r="388" spans="1:258" ht="15.75" hidden="1" thickBot="1" x14ac:dyDescent="0.3">
      <c r="A388">
        <v>1</v>
      </c>
      <c r="B388" t="s">
        <v>446</v>
      </c>
      <c r="C388" t="s">
        <v>511</v>
      </c>
      <c r="D388" t="s">
        <v>325</v>
      </c>
      <c r="E388" t="s">
        <v>333</v>
      </c>
      <c r="F388" t="s">
        <v>333</v>
      </c>
      <c r="G388" t="s">
        <v>264</v>
      </c>
      <c r="H388">
        <v>1</v>
      </c>
      <c r="L388">
        <v>1</v>
      </c>
      <c r="S388">
        <v>1</v>
      </c>
      <c r="Y388">
        <v>1</v>
      </c>
      <c r="AB388">
        <v>1</v>
      </c>
      <c r="AT388">
        <v>1</v>
      </c>
      <c r="AU388">
        <v>1</v>
      </c>
      <c r="AV388">
        <v>0</v>
      </c>
      <c r="AW388">
        <v>0</v>
      </c>
      <c r="AX388">
        <v>0</v>
      </c>
      <c r="BB388">
        <f t="shared" si="524"/>
        <v>1</v>
      </c>
      <c r="BD388">
        <f t="shared" si="525"/>
        <v>1</v>
      </c>
      <c r="BE388">
        <f t="shared" si="526"/>
        <v>1</v>
      </c>
      <c r="BF388">
        <f t="shared" si="527"/>
        <v>1</v>
      </c>
      <c r="BH388">
        <f t="shared" si="528"/>
        <v>0</v>
      </c>
      <c r="BK388" s="45">
        <f>IF(G388="MEA",'[1]Net Hire Rate'!$E$7,IF(G388="AMR",'[1]Net Hire Rate'!$F$7,IF(G388="EUR",'[1]Net Hire Rate'!$G$7,IF(G388="APAC",'[1]Net Hire Rate'!$H$7,0))))</f>
        <v>-4.2535446205170975E-2</v>
      </c>
      <c r="BL388" s="45">
        <f>IF(G388="MEA",'[1]Net Hire Rate'!$E$8,IF(G388="AMR",'[1]Net Hire Rate'!$F$8,IF(G388="EUR",'[1]Net Hire Rate'!$G$8,IF(G388="APAC",'[1]Net Hire Rate'!$H$8,0))))</f>
        <v>-4.2535446205170975E-2</v>
      </c>
      <c r="BM388" s="45">
        <f>IF(G388="MEA",'[1]Net Hire Rate'!$E$9,IF(G388="AMR",'[1]Net Hire Rate'!$F$9,IF(G388="EUR",'[1]Net Hire Rate'!$G$9,IF(G388="APAC",'[1]Net Hire Rate'!$H$9,0))))</f>
        <v>-4.2535446205170975E-2</v>
      </c>
      <c r="BN388" s="45">
        <f>IF(G388="MEA",'[1]Net Hire Rate'!$E$10,IF(G388="AMR",'[1]Net Hire Rate'!$F$10,IF(G388="EUR",'[1]Net Hire Rate'!$G$10,IF(G388="APAC",'[1]Net Hire Rate'!$H$10,0))))</f>
        <v>-4.2535446205170975E-2</v>
      </c>
      <c r="BO388" s="45">
        <f>IF(G388="MEA",'[1]Net Hire Rate'!$E$11,IF(G388="AMR",'[1]Net Hire Rate'!$F$11,IF(G388="EUR",'[1]Net Hire Rate'!$G$11,IF(G388="APAC",'[1]Net Hire Rate'!$H$11,0))))</f>
        <v>-4.2535446205170975E-2</v>
      </c>
      <c r="BP388" s="45">
        <f>IF(G388="MEA",'[1]Net Hire Rate'!$E$12,IF(G388="AMR",'[1]Net Hire Rate'!$F$12,IF(G388="EUR",'[1]Net Hire Rate'!$G$12,IF(G388="APAC",'[1]Net Hire Rate'!$H$12,0))))</f>
        <v>-4.2535446205170975E-2</v>
      </c>
      <c r="BQ388" s="147">
        <f t="shared" si="529"/>
        <v>1</v>
      </c>
      <c r="BR388" s="147">
        <f t="shared" si="512"/>
        <v>1</v>
      </c>
      <c r="BS388" s="147">
        <f t="shared" si="530"/>
        <v>0.95746455379482898</v>
      </c>
      <c r="BT388" s="148">
        <f t="shared" si="513"/>
        <v>0.95746455379482898</v>
      </c>
      <c r="BU388" s="149">
        <f t="shared" si="531"/>
        <v>0.9167383717735309</v>
      </c>
      <c r="BV388" s="148">
        <f t="shared" si="514"/>
        <v>0.9167383717735309</v>
      </c>
      <c r="BW388" s="148">
        <f t="shared" si="532"/>
        <v>0.87774449607674176</v>
      </c>
      <c r="BX388" s="148">
        <f t="shared" si="515"/>
        <v>0.87774449607674176</v>
      </c>
      <c r="BY388" s="148">
        <f t="shared" si="533"/>
        <v>0.84040924228198455</v>
      </c>
      <c r="BZ388" s="148">
        <f t="shared" si="516"/>
        <v>0.84040924228198455</v>
      </c>
      <c r="CA388" s="148">
        <f t="shared" si="534"/>
        <v>0.8046620601665706</v>
      </c>
      <c r="CB388" s="148">
        <f t="shared" si="517"/>
        <v>0.8046620601665706</v>
      </c>
      <c r="CC388" s="148"/>
      <c r="CD388" s="38"/>
      <c r="CE388" s="38"/>
      <c r="CF388" s="38"/>
      <c r="CG388" s="38"/>
      <c r="CH388" s="38"/>
      <c r="CI388" s="38"/>
      <c r="CJ388" s="38"/>
      <c r="CK388" s="41"/>
      <c r="CL388" s="41"/>
      <c r="CM388" s="40"/>
      <c r="CN388" s="41"/>
      <c r="CO388" s="41"/>
      <c r="CP388" s="41"/>
      <c r="CQ388" s="41"/>
      <c r="CR388" s="41"/>
      <c r="CS388" s="41"/>
      <c r="CT388" s="41"/>
      <c r="CU388" s="40"/>
      <c r="CV388" s="41"/>
      <c r="CW388" s="41"/>
      <c r="CX388" s="41"/>
      <c r="CY388" s="41"/>
      <c r="CZ388" s="41"/>
      <c r="DA388" s="41"/>
      <c r="DB388" s="41"/>
      <c r="DC388" s="40"/>
      <c r="DD388" s="41"/>
      <c r="DE388" s="41"/>
      <c r="DF388" s="41"/>
      <c r="DG388" s="41"/>
      <c r="DH388" s="41"/>
      <c r="DI388" s="41"/>
      <c r="DJ388" s="41"/>
      <c r="DK388" s="40"/>
      <c r="DL388" s="41"/>
      <c r="DM388" s="41"/>
      <c r="DN388" s="41"/>
      <c r="DO388" s="41"/>
      <c r="DP388" s="41"/>
      <c r="DQ388" s="41"/>
      <c r="DR388" s="15"/>
      <c r="DS388" s="151">
        <f t="shared" si="518"/>
        <v>1</v>
      </c>
      <c r="DT388" s="152">
        <f t="shared" si="519"/>
        <v>0</v>
      </c>
      <c r="DU388" s="7">
        <f t="shared" si="520"/>
        <v>0</v>
      </c>
      <c r="DV388" s="7">
        <f t="shared" si="521"/>
        <v>0</v>
      </c>
      <c r="DW388">
        <f t="shared" si="522"/>
        <v>0</v>
      </c>
      <c r="DX388">
        <f t="shared" si="523"/>
        <v>0</v>
      </c>
      <c r="DZ388">
        <f t="shared" si="535"/>
        <v>1</v>
      </c>
      <c r="EA388">
        <f t="shared" si="536"/>
        <v>1</v>
      </c>
      <c r="EB388">
        <f t="shared" si="537"/>
        <v>1</v>
      </c>
      <c r="EC388">
        <f t="shared" si="538"/>
        <v>1</v>
      </c>
      <c r="ED388">
        <f t="shared" si="539"/>
        <v>1</v>
      </c>
      <c r="EE388">
        <f t="shared" si="540"/>
        <v>1</v>
      </c>
      <c r="EG388">
        <f t="shared" si="541"/>
        <v>1</v>
      </c>
      <c r="EH388">
        <f t="shared" si="542"/>
        <v>1</v>
      </c>
      <c r="EI388">
        <f t="shared" si="543"/>
        <v>1</v>
      </c>
      <c r="EJ388">
        <f t="shared" si="544"/>
        <v>1</v>
      </c>
      <c r="EK388">
        <f t="shared" si="545"/>
        <v>1</v>
      </c>
      <c r="EM388">
        <f>IF($EM$9='[1]L&amp;D Numbers'!$E$6,'[1]L&amp;D Numbers'!$E$7)</f>
        <v>350</v>
      </c>
      <c r="EN388">
        <f>IF($EN$9='[1]L&amp;D Numbers'!$F$6,'[1]L&amp;D Numbers'!$F$7)</f>
        <v>2000</v>
      </c>
      <c r="EO388">
        <f>IF($EO$9='[1]L&amp;D Numbers'!$G$6,'[1]L&amp;D Numbers'!$G$7)</f>
        <v>2000</v>
      </c>
      <c r="EP388">
        <f>IF($EP$9='[1]L&amp;D Numbers'!$H$6,'[1]L&amp;D Numbers'!$H$7)</f>
        <v>2000</v>
      </c>
      <c r="EQ388">
        <f>IF($EQ$9='[1]L&amp;D Numbers'!$I$6,'[1]L&amp;D Numbers'!$I$7)</f>
        <v>2000</v>
      </c>
      <c r="ER388">
        <f>IF($ER$9='[1]L&amp;D Numbers'!$J$6,'[1]L&amp;D Numbers'!$J$7)</f>
        <v>0</v>
      </c>
      <c r="ET388" s="45">
        <f>'[1]L&amp;D Master'!$E$10</f>
        <v>1.0678246631903041E-2</v>
      </c>
      <c r="EU388" s="45">
        <f>ET388+'[1]L&amp;D Master'!$F$10</f>
        <v>1.8222427877342538E-2</v>
      </c>
      <c r="EV388" s="45">
        <f>EU388+'[1]L&amp;D Master'!$G$10</f>
        <v>2.3561551193294058E-2</v>
      </c>
      <c r="EW388" s="45">
        <f>EV388+'[1]L&amp;D Master'!$H$10</f>
        <v>2.7330438342024234E-2</v>
      </c>
      <c r="EX388" s="45">
        <f>EW388+'[1]L&amp;D Master'!$I$10</f>
        <v>2.9999999999999995E-2</v>
      </c>
      <c r="EY388" s="45"/>
      <c r="EZ388" s="45">
        <f t="shared" si="546"/>
        <v>1.0678246631903041E-2</v>
      </c>
      <c r="FA388" s="45">
        <f t="shared" si="547"/>
        <v>1.8222427877342538E-2</v>
      </c>
      <c r="FB388" s="45">
        <f t="shared" si="547"/>
        <v>2.3561551193294058E-2</v>
      </c>
      <c r="FC388" s="45">
        <f t="shared" si="547"/>
        <v>2.7330438342024234E-2</v>
      </c>
      <c r="FD388" s="45">
        <f t="shared" si="547"/>
        <v>2.7330438342024234E-2</v>
      </c>
      <c r="FE388" s="45"/>
      <c r="FF388">
        <f t="shared" si="554"/>
        <v>0.98932175336809691</v>
      </c>
      <c r="FG388">
        <f t="shared" si="555"/>
        <v>0.98177757212265748</v>
      </c>
      <c r="FH388">
        <f t="shared" si="556"/>
        <v>0.97643844880670594</v>
      </c>
      <c r="FI388">
        <f t="shared" si="557"/>
        <v>0.9726695616579758</v>
      </c>
      <c r="FJ388">
        <f t="shared" si="558"/>
        <v>0.9726695616579758</v>
      </c>
      <c r="FL388" s="34"/>
      <c r="FM388" s="34"/>
      <c r="FN388" s="34"/>
      <c r="FO388" s="34"/>
      <c r="FP388" s="34"/>
      <c r="FQ388" s="153">
        <f t="shared" si="548"/>
        <v>0.125</v>
      </c>
      <c r="FR388" s="153"/>
      <c r="FS388" s="42"/>
      <c r="FT388" s="42"/>
      <c r="FU388" s="42"/>
      <c r="FV388" s="42"/>
      <c r="FW388" s="42"/>
      <c r="FX388" s="42"/>
      <c r="FY388" s="42"/>
      <c r="FZ388" s="42"/>
      <c r="GA388" s="42"/>
      <c r="GB388" s="42"/>
      <c r="GC388" s="42"/>
      <c r="GD388" s="42"/>
      <c r="GE388" s="42"/>
      <c r="GF388" s="42"/>
      <c r="GG388" s="42"/>
      <c r="GH388" s="42"/>
      <c r="GI388" s="42"/>
      <c r="GJ388" s="42"/>
      <c r="GK388" s="42"/>
      <c r="GL388" s="42"/>
      <c r="GM388" s="154">
        <f>'[1]Automation Master'!$B$10*FQ388*FO388</f>
        <v>0</v>
      </c>
      <c r="GN388" s="155">
        <f>'[1]Automation Master'!$B$11*FO388*FQ388+GM388</f>
        <v>0</v>
      </c>
      <c r="GO388" s="155">
        <f>'[1]Automation Master'!$B$12*FO388*FQ388+GN388</f>
        <v>0</v>
      </c>
      <c r="GP388" s="155">
        <f>'[1]Automation Master'!$B$13*FO388*FQ388+GO388</f>
        <v>0</v>
      </c>
      <c r="GQ388" s="155">
        <f>'[1]Automation Master'!$C$10*FO388*FQ388+GP388</f>
        <v>0</v>
      </c>
      <c r="GR388" s="155">
        <f>'[1]Automation Master'!$C$11*FO388*FQ388+GQ388</f>
        <v>0</v>
      </c>
      <c r="GS388" s="155">
        <f>'[1]Automation Master'!$C$12*FO388*FQ388+GR388</f>
        <v>0</v>
      </c>
      <c r="GT388" s="155">
        <f>'[1]Automation Master'!$C$13*FO388*FQ388+GS388</f>
        <v>0</v>
      </c>
      <c r="GU388" s="155">
        <f>'[1]Automation Master'!$D$10*FO388*FQ388+GT388</f>
        <v>0</v>
      </c>
      <c r="GV388" s="155">
        <f>'[1]Automation Master'!$D$11*FO388*FQ388+GU388</f>
        <v>0</v>
      </c>
      <c r="GW388" s="155">
        <f>'[1]Automation Master'!$D$12*FO388*FQ388+GV388</f>
        <v>0</v>
      </c>
      <c r="GX388" s="155">
        <f>'[1]Automation Master'!$D$13*FO388*FQ388+GW388</f>
        <v>0</v>
      </c>
      <c r="GY388" s="155">
        <f>'[1]Automation Master'!$E$10*FO388*FQ388+GX388</f>
        <v>0</v>
      </c>
      <c r="GZ388" s="155">
        <f>'[1]Automation Master'!$E$11*FO388*FQ388+GY388</f>
        <v>0</v>
      </c>
      <c r="HA388" s="155">
        <f>'[1]Automation Master'!$E$12*FO388*FQ388+GZ388</f>
        <v>0</v>
      </c>
      <c r="HB388" s="155">
        <f>'[1]Automation Master'!$E$13*FO388*FQ388+HA388</f>
        <v>0</v>
      </c>
      <c r="HC388" s="155">
        <f>'[1]Automation Master'!$F$10*FO388*FQ388+HB388</f>
        <v>0</v>
      </c>
      <c r="HD388" s="155">
        <f>'[1]Automation Master'!$F$11*FO388*FQ388+HC388</f>
        <v>0</v>
      </c>
      <c r="HE388" s="155">
        <f>'[1]Automation Master'!$F$12*FO388*FQ388+HD388</f>
        <v>0</v>
      </c>
      <c r="HF388" s="156">
        <f>'[1]Automation Master'!$F$13*FO388*FQ388+HE388</f>
        <v>0</v>
      </c>
      <c r="HG388" s="157"/>
      <c r="HH388" s="157"/>
      <c r="HI388" s="157"/>
      <c r="HJ388" s="157"/>
      <c r="HK388" s="157"/>
      <c r="HL388" s="157"/>
      <c r="HM388" s="157"/>
      <c r="HN388" s="157"/>
      <c r="HO388" s="157"/>
      <c r="HP388" s="157"/>
      <c r="HQ388" s="157"/>
      <c r="HR388" s="157"/>
      <c r="HS388" s="157"/>
      <c r="HT388" s="157"/>
      <c r="HU388" s="157"/>
      <c r="HV388" s="157"/>
      <c r="HW388" s="157"/>
      <c r="HX388" s="157"/>
      <c r="HY388" s="42"/>
      <c r="HZ388" s="42"/>
      <c r="IA388" s="148">
        <f t="shared" si="559"/>
        <v>1</v>
      </c>
      <c r="IB388" s="148">
        <f t="shared" si="560"/>
        <v>1</v>
      </c>
      <c r="IC388" s="148">
        <f t="shared" si="561"/>
        <v>1</v>
      </c>
      <c r="ID388" s="148">
        <f t="shared" si="562"/>
        <v>1</v>
      </c>
      <c r="IE388" s="148">
        <f t="shared" si="563"/>
        <v>1</v>
      </c>
      <c r="IH388">
        <f t="shared" si="579"/>
        <v>0.98932175336809691</v>
      </c>
      <c r="II388">
        <f t="shared" si="580"/>
        <v>0.98177757212265748</v>
      </c>
      <c r="IJ388">
        <f t="shared" si="581"/>
        <v>0.97643844880670594</v>
      </c>
      <c r="IK388">
        <f t="shared" si="582"/>
        <v>0.9726695616579758</v>
      </c>
      <c r="IL388">
        <f t="shared" si="583"/>
        <v>0.9726695616579758</v>
      </c>
      <c r="IN388" s="42">
        <f t="shared" si="564"/>
        <v>1.0678246631903088E-2</v>
      </c>
      <c r="IO388" s="42">
        <f t="shared" si="565"/>
        <v>1.8222427877342517E-2</v>
      </c>
      <c r="IP388" s="42">
        <f t="shared" si="566"/>
        <v>2.3561551193294061E-2</v>
      </c>
      <c r="IQ388" s="42">
        <f t="shared" si="567"/>
        <v>2.7330438342024199E-2</v>
      </c>
      <c r="IR388" s="42">
        <f t="shared" si="568"/>
        <v>2.7330438342024199E-2</v>
      </c>
      <c r="IT388" s="9">
        <f t="shared" si="549"/>
        <v>0</v>
      </c>
      <c r="IU388" s="9">
        <f t="shared" si="550"/>
        <v>0</v>
      </c>
      <c r="IV388" s="9">
        <f t="shared" si="551"/>
        <v>0</v>
      </c>
      <c r="IW388" s="9">
        <f t="shared" si="552"/>
        <v>0</v>
      </c>
      <c r="IX388" s="9">
        <f t="shared" si="553"/>
        <v>0</v>
      </c>
    </row>
    <row r="389" spans="1:258" ht="15.75" hidden="1" thickBot="1" x14ac:dyDescent="0.3">
      <c r="A389">
        <v>1</v>
      </c>
      <c r="B389" t="s">
        <v>446</v>
      </c>
      <c r="C389" t="s">
        <v>278</v>
      </c>
      <c r="D389" t="s">
        <v>259</v>
      </c>
      <c r="E389" t="s">
        <v>333</v>
      </c>
      <c r="F389" t="s">
        <v>333</v>
      </c>
      <c r="G389" t="s">
        <v>256</v>
      </c>
      <c r="I389">
        <v>1</v>
      </c>
      <c r="M389">
        <v>1</v>
      </c>
      <c r="X389">
        <v>1</v>
      </c>
      <c r="AA389">
        <v>1</v>
      </c>
      <c r="AL389">
        <v>1</v>
      </c>
      <c r="AT389">
        <v>1</v>
      </c>
      <c r="AU389">
        <v>0</v>
      </c>
      <c r="AV389">
        <v>0</v>
      </c>
      <c r="AW389">
        <v>0</v>
      </c>
      <c r="AX389">
        <v>1</v>
      </c>
      <c r="BB389">
        <f t="shared" si="524"/>
        <v>1</v>
      </c>
      <c r="BC389">
        <v>1</v>
      </c>
      <c r="BD389">
        <f t="shared" si="525"/>
        <v>1</v>
      </c>
      <c r="BE389">
        <f t="shared" si="526"/>
        <v>1</v>
      </c>
      <c r="BF389">
        <f t="shared" si="527"/>
        <v>1</v>
      </c>
      <c r="BH389">
        <f t="shared" si="528"/>
        <v>0</v>
      </c>
      <c r="BK389" s="45">
        <f>IF(G389="MEA",'[1]Net Hire Rate'!$E$7,IF(G389="AMR",'[1]Net Hire Rate'!$F$7,IF(G389="EUR",'[1]Net Hire Rate'!$G$7,IF(G389="APAC",'[1]Net Hire Rate'!$H$7,0))))</f>
        <v>1.6761041902604757E-3</v>
      </c>
      <c r="BL389" s="45">
        <f>IF(G389="MEA",'[1]Net Hire Rate'!$E$8,IF(G389="AMR",'[1]Net Hire Rate'!$F$8,IF(G389="EUR",'[1]Net Hire Rate'!$G$8,IF(G389="APAC",'[1]Net Hire Rate'!$H$8,0))))</f>
        <v>1.6761041902604757E-3</v>
      </c>
      <c r="BM389" s="45">
        <f>IF(G389="MEA",'[1]Net Hire Rate'!$E$9,IF(G389="AMR",'[1]Net Hire Rate'!$F$9,IF(G389="EUR",'[1]Net Hire Rate'!$G$9,IF(G389="APAC",'[1]Net Hire Rate'!$H$9,0))))</f>
        <v>1.6761041902604757E-3</v>
      </c>
      <c r="BN389" s="45">
        <f>IF(G389="MEA",'[1]Net Hire Rate'!$E$10,IF(G389="AMR",'[1]Net Hire Rate'!$F$10,IF(G389="EUR",'[1]Net Hire Rate'!$G$10,IF(G389="APAC",'[1]Net Hire Rate'!$H$10,0))))</f>
        <v>1.6761041902604757E-3</v>
      </c>
      <c r="BO389" s="45">
        <f>IF(G389="MEA",'[1]Net Hire Rate'!$E$11,IF(G389="AMR",'[1]Net Hire Rate'!$F$11,IF(G389="EUR",'[1]Net Hire Rate'!$G$11,IF(G389="APAC",'[1]Net Hire Rate'!$H$11,0))))</f>
        <v>1.6761041902604757E-3</v>
      </c>
      <c r="BP389" s="45">
        <f>IF(G389="MEA",'[1]Net Hire Rate'!$E$12,IF(G389="AMR",'[1]Net Hire Rate'!$F$12,IF(G389="EUR",'[1]Net Hire Rate'!$G$12,IF(G389="APAC",'[1]Net Hire Rate'!$H$12,0))))</f>
        <v>1.6761041902604757E-3</v>
      </c>
      <c r="BQ389" s="147">
        <f t="shared" si="529"/>
        <v>1</v>
      </c>
      <c r="BR389" s="147">
        <f t="shared" si="512"/>
        <v>1</v>
      </c>
      <c r="BS389" s="147">
        <f t="shared" si="530"/>
        <v>1.0016761041902604</v>
      </c>
      <c r="BT389" s="148">
        <f t="shared" si="513"/>
        <v>1.0016761041902604</v>
      </c>
      <c r="BU389" s="149">
        <f t="shared" si="531"/>
        <v>1.0033550177057775</v>
      </c>
      <c r="BV389" s="148">
        <f t="shared" si="514"/>
        <v>1.0033550177057775</v>
      </c>
      <c r="BW389" s="148">
        <f t="shared" si="532"/>
        <v>1.0050367452552731</v>
      </c>
      <c r="BX389" s="148">
        <f t="shared" si="515"/>
        <v>1.0050367452552731</v>
      </c>
      <c r="BY389" s="148">
        <f t="shared" si="533"/>
        <v>1.0067212915553612</v>
      </c>
      <c r="BZ389" s="148">
        <f t="shared" si="516"/>
        <v>1.0067212915553612</v>
      </c>
      <c r="CA389" s="148">
        <f t="shared" si="534"/>
        <v>1.0084086613305614</v>
      </c>
      <c r="CB389" s="148">
        <f t="shared" si="517"/>
        <v>1.0084086613305614</v>
      </c>
      <c r="CC389" s="148"/>
      <c r="CD389" s="38" t="s">
        <v>503</v>
      </c>
      <c r="CE389" s="38">
        <v>1</v>
      </c>
      <c r="CF389" s="38">
        <v>14</v>
      </c>
      <c r="CG389" s="38">
        <v>23</v>
      </c>
      <c r="CH389" s="38">
        <v>15</v>
      </c>
      <c r="CI389" s="38">
        <v>15</v>
      </c>
      <c r="CJ389" s="38">
        <v>14</v>
      </c>
      <c r="CK389" s="41">
        <v>14</v>
      </c>
      <c r="CL389" s="41"/>
      <c r="CM389" s="40"/>
      <c r="CN389" s="41"/>
      <c r="CO389" s="41"/>
      <c r="CP389" s="41"/>
      <c r="CQ389" s="41"/>
      <c r="CR389" s="41"/>
      <c r="CS389" s="41"/>
      <c r="CT389" s="41"/>
      <c r="CU389" s="40"/>
      <c r="CV389" s="41"/>
      <c r="CW389" s="41"/>
      <c r="CX389" s="41"/>
      <c r="CY389" s="41"/>
      <c r="CZ389" s="41"/>
      <c r="DA389" s="41"/>
      <c r="DB389" s="41"/>
      <c r="DC389" s="40"/>
      <c r="DD389" s="41"/>
      <c r="DE389" s="41"/>
      <c r="DF389" s="41"/>
      <c r="DG389" s="41"/>
      <c r="DH389" s="41"/>
      <c r="DI389" s="41"/>
      <c r="DJ389" s="41"/>
      <c r="DK389" s="40"/>
      <c r="DL389" s="41"/>
      <c r="DM389" s="41"/>
      <c r="DN389" s="41"/>
      <c r="DO389" s="41"/>
      <c r="DP389" s="41"/>
      <c r="DQ389" s="41"/>
      <c r="DR389" s="15"/>
      <c r="DS389" s="151">
        <f t="shared" si="518"/>
        <v>1</v>
      </c>
      <c r="DT389" s="152">
        <f t="shared" si="519"/>
        <v>1.6428571428571428</v>
      </c>
      <c r="DU389" s="7">
        <f t="shared" si="520"/>
        <v>1.0714285714285714</v>
      </c>
      <c r="DV389" s="7">
        <f t="shared" si="521"/>
        <v>1.0714285714285714</v>
      </c>
      <c r="DW389">
        <f t="shared" si="522"/>
        <v>1</v>
      </c>
      <c r="DX389">
        <f t="shared" si="523"/>
        <v>1</v>
      </c>
      <c r="DZ389">
        <f t="shared" si="535"/>
        <v>1</v>
      </c>
      <c r="EA389">
        <f t="shared" si="536"/>
        <v>1.6428571428571428</v>
      </c>
      <c r="EB389">
        <f t="shared" si="537"/>
        <v>1.0714285714285714</v>
      </c>
      <c r="EC389">
        <f t="shared" si="538"/>
        <v>1.0714285714285714</v>
      </c>
      <c r="ED389">
        <f t="shared" si="539"/>
        <v>1</v>
      </c>
      <c r="EE389">
        <f t="shared" si="540"/>
        <v>1</v>
      </c>
      <c r="EG389">
        <f t="shared" si="541"/>
        <v>1.6428571428571428</v>
      </c>
      <c r="EH389">
        <f t="shared" si="542"/>
        <v>0.65217391304347827</v>
      </c>
      <c r="EI389">
        <f t="shared" si="543"/>
        <v>1</v>
      </c>
      <c r="EJ389">
        <f t="shared" si="544"/>
        <v>0.93333333333333335</v>
      </c>
      <c r="EK389">
        <f t="shared" si="545"/>
        <v>1</v>
      </c>
      <c r="EM389">
        <f>IF($EM$9='[1]L&amp;D Numbers'!$E$6,'[1]L&amp;D Numbers'!$E$7)</f>
        <v>350</v>
      </c>
      <c r="EN389">
        <f>IF($EN$9='[1]L&amp;D Numbers'!$F$6,'[1]L&amp;D Numbers'!$F$7)</f>
        <v>2000</v>
      </c>
      <c r="EO389">
        <f>IF($EO$9='[1]L&amp;D Numbers'!$G$6,'[1]L&amp;D Numbers'!$G$7)</f>
        <v>2000</v>
      </c>
      <c r="EP389">
        <f>IF($EP$9='[1]L&amp;D Numbers'!$H$6,'[1]L&amp;D Numbers'!$H$7)</f>
        <v>2000</v>
      </c>
      <c r="EQ389">
        <f>IF($EQ$9='[1]L&amp;D Numbers'!$I$6,'[1]L&amp;D Numbers'!$I$7)</f>
        <v>2000</v>
      </c>
      <c r="ER389">
        <f>IF($ER$9='[1]L&amp;D Numbers'!$J$6,'[1]L&amp;D Numbers'!$J$7)</f>
        <v>0</v>
      </c>
      <c r="ET389" s="45">
        <f>'[1]L&amp;D Master'!$E$10</f>
        <v>1.0678246631903041E-2</v>
      </c>
      <c r="EU389" s="45">
        <f>ET389+'[1]L&amp;D Master'!$F$10</f>
        <v>1.8222427877342538E-2</v>
      </c>
      <c r="EV389" s="45">
        <f>EU389+'[1]L&amp;D Master'!$G$10</f>
        <v>2.3561551193294058E-2</v>
      </c>
      <c r="EW389" s="45">
        <f>EV389+'[1]L&amp;D Master'!$H$10</f>
        <v>2.7330438342024234E-2</v>
      </c>
      <c r="EX389" s="45">
        <f>EW389+'[1]L&amp;D Master'!$I$10</f>
        <v>2.9999999999999995E-2</v>
      </c>
      <c r="EY389" s="45"/>
      <c r="EZ389" s="45">
        <f t="shared" si="546"/>
        <v>1.0678246631903041E-2</v>
      </c>
      <c r="FA389" s="45">
        <f t="shared" si="547"/>
        <v>1.8222427877342538E-2</v>
      </c>
      <c r="FB389" s="45">
        <f t="shared" si="547"/>
        <v>2.3561551193294058E-2</v>
      </c>
      <c r="FC389" s="45">
        <f t="shared" si="547"/>
        <v>2.7330438342024234E-2</v>
      </c>
      <c r="FD389" s="45">
        <f t="shared" si="547"/>
        <v>2.7330438342024234E-2</v>
      </c>
      <c r="FE389" s="45"/>
      <c r="FF389">
        <f t="shared" si="554"/>
        <v>1.6253143091047306</v>
      </c>
      <c r="FG389">
        <f t="shared" si="555"/>
        <v>1.0519045415599901</v>
      </c>
      <c r="FH389">
        <f t="shared" si="556"/>
        <v>1.0461840522928991</v>
      </c>
      <c r="FI389">
        <f t="shared" si="557"/>
        <v>0.9726695616579758</v>
      </c>
      <c r="FJ389">
        <f t="shared" si="558"/>
        <v>0.9726695616579758</v>
      </c>
      <c r="FL389" s="34"/>
      <c r="FM389" s="34"/>
      <c r="FN389" s="34"/>
      <c r="FO389" s="34"/>
      <c r="FP389" s="34"/>
      <c r="FQ389" s="153">
        <f t="shared" si="548"/>
        <v>0.125</v>
      </c>
      <c r="FR389" s="153"/>
      <c r="FS389" s="42"/>
      <c r="FT389" s="42"/>
      <c r="FU389" s="42"/>
      <c r="FV389" s="42"/>
      <c r="FW389" s="42"/>
      <c r="FX389" s="42"/>
      <c r="FY389" s="42"/>
      <c r="FZ389" s="42"/>
      <c r="GA389" s="42"/>
      <c r="GB389" s="42"/>
      <c r="GC389" s="42"/>
      <c r="GD389" s="42"/>
      <c r="GE389" s="42"/>
      <c r="GF389" s="42"/>
      <c r="GG389" s="42"/>
      <c r="GH389" s="42"/>
      <c r="GI389" s="42"/>
      <c r="GJ389" s="42"/>
      <c r="GK389" s="42"/>
      <c r="GL389" s="42"/>
      <c r="GM389" s="154">
        <f>'[1]Automation Master'!$B$10*FQ389*FO389</f>
        <v>0</v>
      </c>
      <c r="GN389" s="155">
        <f>'[1]Automation Master'!$B$11*FO389*FQ389+GM389</f>
        <v>0</v>
      </c>
      <c r="GO389" s="155">
        <f>'[1]Automation Master'!$B$12*FO389*FQ389+GN389</f>
        <v>0</v>
      </c>
      <c r="GP389" s="155">
        <f>'[1]Automation Master'!$B$13*FO389*FQ389+GO389</f>
        <v>0</v>
      </c>
      <c r="GQ389" s="155">
        <f>'[1]Automation Master'!$C$10*FO389*FQ389+GP389</f>
        <v>0</v>
      </c>
      <c r="GR389" s="155">
        <f>'[1]Automation Master'!$C$11*FO389*FQ389+GQ389</f>
        <v>0</v>
      </c>
      <c r="GS389" s="155">
        <f>'[1]Automation Master'!$C$12*FO389*FQ389+GR389</f>
        <v>0</v>
      </c>
      <c r="GT389" s="155">
        <f>'[1]Automation Master'!$C$13*FO389*FQ389+GS389</f>
        <v>0</v>
      </c>
      <c r="GU389" s="155">
        <f>'[1]Automation Master'!$D$10*FO389*FQ389+GT389</f>
        <v>0</v>
      </c>
      <c r="GV389" s="155">
        <f>'[1]Automation Master'!$D$11*FO389*FQ389+GU389</f>
        <v>0</v>
      </c>
      <c r="GW389" s="155">
        <f>'[1]Automation Master'!$D$12*FO389*FQ389+GV389</f>
        <v>0</v>
      </c>
      <c r="GX389" s="155">
        <f>'[1]Automation Master'!$D$13*FO389*FQ389+GW389</f>
        <v>0</v>
      </c>
      <c r="GY389" s="155">
        <f>'[1]Automation Master'!$E$10*FO389*FQ389+GX389</f>
        <v>0</v>
      </c>
      <c r="GZ389" s="155">
        <f>'[1]Automation Master'!$E$11*FO389*FQ389+GY389</f>
        <v>0</v>
      </c>
      <c r="HA389" s="155">
        <f>'[1]Automation Master'!$E$12*FO389*FQ389+GZ389</f>
        <v>0</v>
      </c>
      <c r="HB389" s="155">
        <f>'[1]Automation Master'!$E$13*FO389*FQ389+HA389</f>
        <v>0</v>
      </c>
      <c r="HC389" s="155">
        <f>'[1]Automation Master'!$F$10*FO389*FQ389+HB389</f>
        <v>0</v>
      </c>
      <c r="HD389" s="155">
        <f>'[1]Automation Master'!$F$11*FO389*FQ389+HC389</f>
        <v>0</v>
      </c>
      <c r="HE389" s="155">
        <f>'[1]Automation Master'!$F$12*FO389*FQ389+HD389</f>
        <v>0</v>
      </c>
      <c r="HF389" s="156">
        <f>'[1]Automation Master'!$F$13*FO389*FQ389+HE389</f>
        <v>0</v>
      </c>
      <c r="HG389" s="157"/>
      <c r="HH389" s="157"/>
      <c r="HI389" s="157"/>
      <c r="HJ389" s="157"/>
      <c r="HK389" s="157"/>
      <c r="HL389" s="157"/>
      <c r="HM389" s="157"/>
      <c r="HN389" s="157"/>
      <c r="HO389" s="157"/>
      <c r="HP389" s="157"/>
      <c r="HQ389" s="157"/>
      <c r="HR389" s="157"/>
      <c r="HS389" s="157"/>
      <c r="HT389" s="157"/>
      <c r="HU389" s="157"/>
      <c r="HV389" s="157"/>
      <c r="HW389" s="157"/>
      <c r="HX389" s="157"/>
      <c r="HY389" s="42"/>
      <c r="HZ389" s="42"/>
      <c r="IA389" s="148">
        <f t="shared" si="559"/>
        <v>1.6428571428571428</v>
      </c>
      <c r="IB389" s="148">
        <f t="shared" si="560"/>
        <v>1.0714285714285714</v>
      </c>
      <c r="IC389" s="148">
        <f t="shared" si="561"/>
        <v>1.0714285714285714</v>
      </c>
      <c r="ID389" s="148">
        <f t="shared" si="562"/>
        <v>1</v>
      </c>
      <c r="IE389" s="148">
        <f t="shared" si="563"/>
        <v>1</v>
      </c>
      <c r="IH389">
        <f t="shared" si="579"/>
        <v>1.6253143091047306</v>
      </c>
      <c r="II389">
        <f t="shared" si="580"/>
        <v>1.0519045415599901</v>
      </c>
      <c r="IJ389">
        <f t="shared" si="581"/>
        <v>1.0461840522928991</v>
      </c>
      <c r="IK389">
        <f t="shared" si="582"/>
        <v>0.9726695616579758</v>
      </c>
      <c r="IL389">
        <f t="shared" si="583"/>
        <v>0.9726695616579758</v>
      </c>
      <c r="IN389" s="42">
        <f t="shared" si="564"/>
        <v>1.067824663190306E-2</v>
      </c>
      <c r="IO389" s="42">
        <f t="shared" si="565"/>
        <v>1.8222427877342511E-2</v>
      </c>
      <c r="IP389" s="42">
        <f t="shared" si="566"/>
        <v>2.356155119329412E-2</v>
      </c>
      <c r="IQ389" s="42">
        <f t="shared" si="567"/>
        <v>2.7330438342024199E-2</v>
      </c>
      <c r="IR389" s="42">
        <f t="shared" si="568"/>
        <v>2.7330438342024199E-2</v>
      </c>
      <c r="IT389" s="9">
        <f t="shared" si="549"/>
        <v>0</v>
      </c>
      <c r="IU389" s="9">
        <f t="shared" si="550"/>
        <v>0</v>
      </c>
      <c r="IV389" s="9">
        <f t="shared" si="551"/>
        <v>0</v>
      </c>
      <c r="IW389" s="9">
        <f t="shared" si="552"/>
        <v>0</v>
      </c>
      <c r="IX389" s="9">
        <f t="shared" si="553"/>
        <v>0</v>
      </c>
    </row>
    <row r="390" spans="1:258" ht="15.75" hidden="1" thickBot="1" x14ac:dyDescent="0.3">
      <c r="A390">
        <v>1</v>
      </c>
      <c r="B390" t="s">
        <v>446</v>
      </c>
      <c r="C390" t="s">
        <v>512</v>
      </c>
      <c r="D390" t="s">
        <v>513</v>
      </c>
      <c r="E390" t="s">
        <v>333</v>
      </c>
      <c r="F390" t="s">
        <v>333</v>
      </c>
      <c r="G390" t="s">
        <v>256</v>
      </c>
      <c r="I390">
        <v>1</v>
      </c>
      <c r="M390">
        <v>1</v>
      </c>
      <c r="X390">
        <v>1</v>
      </c>
      <c r="AA390">
        <v>1</v>
      </c>
      <c r="AL390">
        <v>1</v>
      </c>
      <c r="AT390">
        <v>1</v>
      </c>
      <c r="AU390">
        <v>1</v>
      </c>
      <c r="AV390">
        <v>0</v>
      </c>
      <c r="AW390">
        <v>0</v>
      </c>
      <c r="AX390">
        <v>0</v>
      </c>
      <c r="BB390">
        <f t="shared" si="524"/>
        <v>1</v>
      </c>
      <c r="BC390">
        <v>1</v>
      </c>
      <c r="BD390">
        <f t="shared" si="525"/>
        <v>1</v>
      </c>
      <c r="BE390">
        <f t="shared" si="526"/>
        <v>1</v>
      </c>
      <c r="BF390">
        <f t="shared" si="527"/>
        <v>1</v>
      </c>
      <c r="BH390">
        <f t="shared" si="528"/>
        <v>0</v>
      </c>
      <c r="BK390" s="45">
        <f>IF(G390="MEA",'[1]Net Hire Rate'!$E$7,IF(G390="AMR",'[1]Net Hire Rate'!$F$7,IF(G390="EUR",'[1]Net Hire Rate'!$G$7,IF(G390="APAC",'[1]Net Hire Rate'!$H$7,0))))</f>
        <v>1.6761041902604757E-3</v>
      </c>
      <c r="BL390" s="45">
        <f>IF(G390="MEA",'[1]Net Hire Rate'!$E$8,IF(G390="AMR",'[1]Net Hire Rate'!$F$8,IF(G390="EUR",'[1]Net Hire Rate'!$G$8,IF(G390="APAC",'[1]Net Hire Rate'!$H$8,0))))</f>
        <v>1.6761041902604757E-3</v>
      </c>
      <c r="BM390" s="45">
        <f>IF(G390="MEA",'[1]Net Hire Rate'!$E$9,IF(G390="AMR",'[1]Net Hire Rate'!$F$9,IF(G390="EUR",'[1]Net Hire Rate'!$G$9,IF(G390="APAC",'[1]Net Hire Rate'!$H$9,0))))</f>
        <v>1.6761041902604757E-3</v>
      </c>
      <c r="BN390" s="45">
        <f>IF(G390="MEA",'[1]Net Hire Rate'!$E$10,IF(G390="AMR",'[1]Net Hire Rate'!$F$10,IF(G390="EUR",'[1]Net Hire Rate'!$G$10,IF(G390="APAC",'[1]Net Hire Rate'!$H$10,0))))</f>
        <v>1.6761041902604757E-3</v>
      </c>
      <c r="BO390" s="45">
        <f>IF(G390="MEA",'[1]Net Hire Rate'!$E$11,IF(G390="AMR",'[1]Net Hire Rate'!$F$11,IF(G390="EUR",'[1]Net Hire Rate'!$G$11,IF(G390="APAC",'[1]Net Hire Rate'!$H$11,0))))</f>
        <v>1.6761041902604757E-3</v>
      </c>
      <c r="BP390" s="45">
        <f>IF(G390="MEA",'[1]Net Hire Rate'!$E$12,IF(G390="AMR",'[1]Net Hire Rate'!$F$12,IF(G390="EUR",'[1]Net Hire Rate'!$G$12,IF(G390="APAC",'[1]Net Hire Rate'!$H$12,0))))</f>
        <v>1.6761041902604757E-3</v>
      </c>
      <c r="BQ390" s="147">
        <f t="shared" si="529"/>
        <v>1</v>
      </c>
      <c r="BR390" s="147">
        <f t="shared" si="512"/>
        <v>1</v>
      </c>
      <c r="BS390" s="147">
        <f t="shared" si="530"/>
        <v>1.0016761041902604</v>
      </c>
      <c r="BT390" s="148">
        <f t="shared" si="513"/>
        <v>1.0016761041902604</v>
      </c>
      <c r="BU390" s="149">
        <f t="shared" si="531"/>
        <v>1.0033550177057775</v>
      </c>
      <c r="BV390" s="148">
        <f t="shared" si="514"/>
        <v>1.0033550177057775</v>
      </c>
      <c r="BW390" s="148">
        <f t="shared" si="532"/>
        <v>1.0050367452552731</v>
      </c>
      <c r="BX390" s="148">
        <f t="shared" si="515"/>
        <v>1.0050367452552731</v>
      </c>
      <c r="BY390" s="148">
        <f t="shared" si="533"/>
        <v>1.0067212915553612</v>
      </c>
      <c r="BZ390" s="148">
        <f t="shared" si="516"/>
        <v>1.0067212915553612</v>
      </c>
      <c r="CA390" s="148">
        <f t="shared" si="534"/>
        <v>1.0084086613305614</v>
      </c>
      <c r="CB390" s="148">
        <f t="shared" si="517"/>
        <v>1.0084086613305614</v>
      </c>
      <c r="CC390" s="148"/>
      <c r="CD390" s="38" t="s">
        <v>514</v>
      </c>
      <c r="CE390" s="38">
        <v>0.35</v>
      </c>
      <c r="CF390" s="38">
        <v>100</v>
      </c>
      <c r="CG390" s="38">
        <v>85.214694705888448</v>
      </c>
      <c r="CH390" s="38">
        <v>91.377697705160188</v>
      </c>
      <c r="CI390" s="38">
        <v>92.197464137016212</v>
      </c>
      <c r="CJ390" s="38">
        <v>89.596618849354954</v>
      </c>
      <c r="CK390" s="41">
        <v>91.057260230510437</v>
      </c>
      <c r="CL390" s="171" t="s">
        <v>515</v>
      </c>
      <c r="CM390" s="40">
        <v>0.5</v>
      </c>
      <c r="CN390" s="41">
        <v>100</v>
      </c>
      <c r="CO390" s="41">
        <v>84.433145444936756</v>
      </c>
      <c r="CP390" s="41">
        <v>88.372654749993544</v>
      </c>
      <c r="CQ390" s="41">
        <v>90.935266731643424</v>
      </c>
      <c r="CR390" s="41">
        <v>87.913688975524579</v>
      </c>
      <c r="CS390" s="41">
        <v>89.073870152387158</v>
      </c>
      <c r="CT390" s="171" t="s">
        <v>516</v>
      </c>
      <c r="CU390" s="40">
        <v>0.15</v>
      </c>
      <c r="CV390" s="41">
        <v>100</v>
      </c>
      <c r="CW390" s="41">
        <v>88.32122715327607</v>
      </c>
      <c r="CX390" s="41">
        <v>92.214151435517365</v>
      </c>
      <c r="CY390" s="41">
        <v>93.511792862931145</v>
      </c>
      <c r="CZ390" s="41">
        <v>91.349057150574865</v>
      </c>
      <c r="DA390" s="41">
        <v>92.35833381634113</v>
      </c>
      <c r="DB390" s="41"/>
      <c r="DC390" s="40"/>
      <c r="DD390" s="41"/>
      <c r="DE390" s="41"/>
      <c r="DF390" s="41"/>
      <c r="DG390" s="41"/>
      <c r="DH390" s="41"/>
      <c r="DI390" s="41"/>
      <c r="DJ390" s="41"/>
      <c r="DK390" s="40"/>
      <c r="DL390" s="41"/>
      <c r="DM390" s="41"/>
      <c r="DN390" s="41"/>
      <c r="DO390" s="41"/>
      <c r="DP390" s="41"/>
      <c r="DQ390" s="41"/>
      <c r="DR390" s="15"/>
      <c r="DS390" s="151">
        <f t="shared" si="518"/>
        <v>1</v>
      </c>
      <c r="DT390" s="152">
        <f t="shared" si="519"/>
        <v>0.85289899942520742</v>
      </c>
      <c r="DU390" s="7">
        <f t="shared" si="520"/>
        <v>0.90000644287130438</v>
      </c>
      <c r="DV390" s="7">
        <f t="shared" si="521"/>
        <v>0.91763514743217056</v>
      </c>
      <c r="DW390">
        <f t="shared" si="522"/>
        <v>0.89018019657622749</v>
      </c>
      <c r="DX390">
        <f t="shared" si="523"/>
        <v>0.90260726229323396</v>
      </c>
      <c r="DZ390">
        <f t="shared" si="535"/>
        <v>1</v>
      </c>
      <c r="EA390">
        <f t="shared" si="536"/>
        <v>0.85289899942520742</v>
      </c>
      <c r="EB390">
        <f t="shared" si="537"/>
        <v>0.90000644287130438</v>
      </c>
      <c r="EC390">
        <f t="shared" si="538"/>
        <v>0.91763514743217056</v>
      </c>
      <c r="ED390">
        <f t="shared" si="539"/>
        <v>0.89018019657622749</v>
      </c>
      <c r="EE390">
        <f t="shared" si="540"/>
        <v>0.90260726229323396</v>
      </c>
      <c r="EG390">
        <f t="shared" si="541"/>
        <v>0.85289899942520742</v>
      </c>
      <c r="EH390">
        <f t="shared" si="542"/>
        <v>1.0552321476257376</v>
      </c>
      <c r="EI390">
        <f t="shared" si="543"/>
        <v>1.0195873092915035</v>
      </c>
      <c r="EJ390">
        <f t="shared" si="544"/>
        <v>0.97008075493536761</v>
      </c>
      <c r="EK390">
        <f t="shared" si="545"/>
        <v>1.0139601686993296</v>
      </c>
      <c r="EM390">
        <f>IF($EM$9='[1]L&amp;D Numbers'!$E$6,'[1]L&amp;D Numbers'!$E$7)</f>
        <v>350</v>
      </c>
      <c r="EN390">
        <f>IF($EN$9='[1]L&amp;D Numbers'!$F$6,'[1]L&amp;D Numbers'!$F$7)</f>
        <v>2000</v>
      </c>
      <c r="EO390">
        <f>IF($EO$9='[1]L&amp;D Numbers'!$G$6,'[1]L&amp;D Numbers'!$G$7)</f>
        <v>2000</v>
      </c>
      <c r="EP390">
        <f>IF($EP$9='[1]L&amp;D Numbers'!$H$6,'[1]L&amp;D Numbers'!$H$7)</f>
        <v>2000</v>
      </c>
      <c r="EQ390">
        <f>IF($EQ$9='[1]L&amp;D Numbers'!$I$6,'[1]L&amp;D Numbers'!$I$7)</f>
        <v>2000</v>
      </c>
      <c r="ER390">
        <f>IF($ER$9='[1]L&amp;D Numbers'!$J$6,'[1]L&amp;D Numbers'!$J$7)</f>
        <v>0</v>
      </c>
      <c r="ET390" s="45">
        <f>'[1]L&amp;D Master'!$E$10</f>
        <v>1.0678246631903041E-2</v>
      </c>
      <c r="EU390" s="45">
        <f>ET390+'[1]L&amp;D Master'!$F$10</f>
        <v>1.8222427877342538E-2</v>
      </c>
      <c r="EV390" s="45">
        <f>EU390+'[1]L&amp;D Master'!$G$10</f>
        <v>2.3561551193294058E-2</v>
      </c>
      <c r="EW390" s="45">
        <f>EV390+'[1]L&amp;D Master'!$H$10</f>
        <v>2.7330438342024234E-2</v>
      </c>
      <c r="EX390" s="45">
        <f>EW390+'[1]L&amp;D Master'!$I$10</f>
        <v>2.9999999999999995E-2</v>
      </c>
      <c r="EY390" s="45"/>
      <c r="EZ390" s="45">
        <f t="shared" si="546"/>
        <v>1.0678246631903041E-2</v>
      </c>
      <c r="FA390" s="45">
        <f t="shared" si="547"/>
        <v>1.8222427877342538E-2</v>
      </c>
      <c r="FB390" s="45">
        <f t="shared" si="547"/>
        <v>2.3561551193294058E-2</v>
      </c>
      <c r="FC390" s="45">
        <f t="shared" si="547"/>
        <v>2.7330438342024234E-2</v>
      </c>
      <c r="FD390" s="45">
        <f t="shared" si="547"/>
        <v>2.7330438342024234E-2</v>
      </c>
      <c r="FE390" s="45"/>
      <c r="FF390">
        <f t="shared" si="554"/>
        <v>0.84379153355724168</v>
      </c>
      <c r="FG390">
        <f t="shared" si="555"/>
        <v>0.88360614037693841</v>
      </c>
      <c r="FH390">
        <f t="shared" si="556"/>
        <v>0.8960142399291815</v>
      </c>
      <c r="FI390">
        <f t="shared" si="557"/>
        <v>0.86585118160040997</v>
      </c>
      <c r="FJ390">
        <f t="shared" si="558"/>
        <v>0.87793861016406549</v>
      </c>
      <c r="FL390" s="34"/>
      <c r="FM390" s="34"/>
      <c r="FN390" s="34"/>
      <c r="FO390" s="34"/>
      <c r="FP390" s="34"/>
      <c r="FQ390" s="153">
        <f t="shared" si="548"/>
        <v>0.125</v>
      </c>
      <c r="FR390" s="153"/>
      <c r="FS390" s="42"/>
      <c r="FT390" s="42"/>
      <c r="FU390" s="42"/>
      <c r="FV390" s="42"/>
      <c r="FW390" s="42"/>
      <c r="FX390" s="42"/>
      <c r="FY390" s="42"/>
      <c r="FZ390" s="42"/>
      <c r="GA390" s="42"/>
      <c r="GB390" s="42"/>
      <c r="GC390" s="42"/>
      <c r="GD390" s="42"/>
      <c r="GE390" s="42"/>
      <c r="GF390" s="42"/>
      <c r="GG390" s="42"/>
      <c r="GH390" s="42"/>
      <c r="GI390" s="42"/>
      <c r="GJ390" s="42"/>
      <c r="GK390" s="42"/>
      <c r="GL390" s="42"/>
      <c r="GM390" s="154">
        <f>'[1]Automation Master'!$B$10*FQ390*FO390</f>
        <v>0</v>
      </c>
      <c r="GN390" s="155">
        <f>'[1]Automation Master'!$B$11*FO390*FQ390+GM390</f>
        <v>0</v>
      </c>
      <c r="GO390" s="155">
        <f>'[1]Automation Master'!$B$12*FO390*FQ390+GN390</f>
        <v>0</v>
      </c>
      <c r="GP390" s="155">
        <f>'[1]Automation Master'!$B$13*FO390*FQ390+GO390</f>
        <v>0</v>
      </c>
      <c r="GQ390" s="155">
        <f>'[1]Automation Master'!$C$10*FO390*FQ390+GP390</f>
        <v>0</v>
      </c>
      <c r="GR390" s="155">
        <f>'[1]Automation Master'!$C$11*FO390*FQ390+GQ390</f>
        <v>0</v>
      </c>
      <c r="GS390" s="155">
        <f>'[1]Automation Master'!$C$12*FO390*FQ390+GR390</f>
        <v>0</v>
      </c>
      <c r="GT390" s="155">
        <f>'[1]Automation Master'!$C$13*FO390*FQ390+GS390</f>
        <v>0</v>
      </c>
      <c r="GU390" s="155">
        <f>'[1]Automation Master'!$D$10*FO390*FQ390+GT390</f>
        <v>0</v>
      </c>
      <c r="GV390" s="155">
        <f>'[1]Automation Master'!$D$11*FO390*FQ390+GU390</f>
        <v>0</v>
      </c>
      <c r="GW390" s="155">
        <f>'[1]Automation Master'!$D$12*FO390*FQ390+GV390</f>
        <v>0</v>
      </c>
      <c r="GX390" s="155">
        <f>'[1]Automation Master'!$D$13*FO390*FQ390+GW390</f>
        <v>0</v>
      </c>
      <c r="GY390" s="155">
        <f>'[1]Automation Master'!$E$10*FO390*FQ390+GX390</f>
        <v>0</v>
      </c>
      <c r="GZ390" s="155">
        <f>'[1]Automation Master'!$E$11*FO390*FQ390+GY390</f>
        <v>0</v>
      </c>
      <c r="HA390" s="155">
        <f>'[1]Automation Master'!$E$12*FO390*FQ390+GZ390</f>
        <v>0</v>
      </c>
      <c r="HB390" s="155">
        <f>'[1]Automation Master'!$E$13*FO390*FQ390+HA390</f>
        <v>0</v>
      </c>
      <c r="HC390" s="155">
        <f>'[1]Automation Master'!$F$10*FO390*FQ390+HB390</f>
        <v>0</v>
      </c>
      <c r="HD390" s="155">
        <f>'[1]Automation Master'!$F$11*FO390*FQ390+HC390</f>
        <v>0</v>
      </c>
      <c r="HE390" s="155">
        <f>'[1]Automation Master'!$F$12*FO390*FQ390+HD390</f>
        <v>0</v>
      </c>
      <c r="HF390" s="156">
        <f>'[1]Automation Master'!$F$13*FO390*FQ390+HE390</f>
        <v>0</v>
      </c>
      <c r="HG390" s="157"/>
      <c r="HH390" s="157"/>
      <c r="HI390" s="157"/>
      <c r="HJ390" s="157"/>
      <c r="HK390" s="157"/>
      <c r="HL390" s="157"/>
      <c r="HM390" s="157"/>
      <c r="HN390" s="157"/>
      <c r="HO390" s="157"/>
      <c r="HP390" s="157"/>
      <c r="HQ390" s="157"/>
      <c r="HR390" s="157"/>
      <c r="HS390" s="157"/>
      <c r="HT390" s="157"/>
      <c r="HU390" s="157"/>
      <c r="HV390" s="157"/>
      <c r="HW390" s="157"/>
      <c r="HX390" s="157"/>
      <c r="HY390" s="42"/>
      <c r="HZ390" s="42"/>
      <c r="IA390" s="148">
        <f t="shared" si="559"/>
        <v>0.85289899942520742</v>
      </c>
      <c r="IB390" s="148">
        <f t="shared" si="560"/>
        <v>0.90000644287130438</v>
      </c>
      <c r="IC390" s="148">
        <f t="shared" si="561"/>
        <v>0.91763514743217056</v>
      </c>
      <c r="ID390" s="148">
        <f t="shared" si="562"/>
        <v>0.89018019657622749</v>
      </c>
      <c r="IE390" s="148">
        <f t="shared" si="563"/>
        <v>0.90260726229323396</v>
      </c>
      <c r="IH390">
        <f t="shared" si="579"/>
        <v>0.84379153355724168</v>
      </c>
      <c r="II390">
        <f t="shared" si="580"/>
        <v>0.88360614037693841</v>
      </c>
      <c r="IJ390">
        <f t="shared" si="581"/>
        <v>0.8960142399291815</v>
      </c>
      <c r="IK390">
        <f t="shared" si="582"/>
        <v>0.86585118160040997</v>
      </c>
      <c r="IL390">
        <f t="shared" si="583"/>
        <v>0.87793861016406549</v>
      </c>
      <c r="IN390" s="42">
        <f t="shared" si="564"/>
        <v>1.0678246631903089E-2</v>
      </c>
      <c r="IO390" s="42">
        <f t="shared" si="565"/>
        <v>1.8222427877342559E-2</v>
      </c>
      <c r="IP390" s="42">
        <f t="shared" si="566"/>
        <v>2.3561551193294096E-2</v>
      </c>
      <c r="IQ390" s="42">
        <f t="shared" si="567"/>
        <v>2.7330438342024147E-2</v>
      </c>
      <c r="IR390" s="42">
        <f t="shared" si="568"/>
        <v>2.7330438342024168E-2</v>
      </c>
      <c r="IT390" s="9">
        <f t="shared" si="549"/>
        <v>0</v>
      </c>
      <c r="IU390" s="9">
        <f t="shared" si="550"/>
        <v>0</v>
      </c>
      <c r="IV390" s="9">
        <f t="shared" si="551"/>
        <v>0</v>
      </c>
      <c r="IW390" s="9">
        <f t="shared" si="552"/>
        <v>0</v>
      </c>
      <c r="IX390" s="9">
        <f t="shared" si="553"/>
        <v>0</v>
      </c>
    </row>
    <row r="391" spans="1:258" ht="15.75" hidden="1" thickBot="1" x14ac:dyDescent="0.3">
      <c r="A391">
        <v>1</v>
      </c>
      <c r="B391" t="s">
        <v>446</v>
      </c>
      <c r="C391" t="s">
        <v>313</v>
      </c>
      <c r="D391" t="s">
        <v>288</v>
      </c>
      <c r="E391" t="s">
        <v>333</v>
      </c>
      <c r="F391" t="s">
        <v>333</v>
      </c>
      <c r="G391" t="s">
        <v>256</v>
      </c>
      <c r="I391">
        <v>1</v>
      </c>
      <c r="M391">
        <v>1</v>
      </c>
      <c r="X391">
        <v>1</v>
      </c>
      <c r="AA391">
        <v>1</v>
      </c>
      <c r="AL391">
        <v>1</v>
      </c>
      <c r="AT391">
        <v>1</v>
      </c>
      <c r="AU391">
        <v>0</v>
      </c>
      <c r="AV391">
        <v>1</v>
      </c>
      <c r="AW391">
        <v>0</v>
      </c>
      <c r="AX391">
        <v>0</v>
      </c>
      <c r="BB391">
        <f t="shared" si="524"/>
        <v>1</v>
      </c>
      <c r="BD391">
        <f t="shared" si="525"/>
        <v>1</v>
      </c>
      <c r="BE391">
        <f t="shared" si="526"/>
        <v>1</v>
      </c>
      <c r="BF391">
        <f t="shared" si="527"/>
        <v>1</v>
      </c>
      <c r="BH391">
        <f t="shared" si="528"/>
        <v>0</v>
      </c>
      <c r="BK391" s="45">
        <f>IF(G391="MEA",'[1]Net Hire Rate'!$E$7,IF(G391="AMR",'[1]Net Hire Rate'!$F$7,IF(G391="EUR",'[1]Net Hire Rate'!$G$7,IF(G391="APAC",'[1]Net Hire Rate'!$H$7,0))))</f>
        <v>1.6761041902604757E-3</v>
      </c>
      <c r="BL391" s="45">
        <f>IF(G391="MEA",'[1]Net Hire Rate'!$E$8,IF(G391="AMR",'[1]Net Hire Rate'!$F$8,IF(G391="EUR",'[1]Net Hire Rate'!$G$8,IF(G391="APAC",'[1]Net Hire Rate'!$H$8,0))))</f>
        <v>1.6761041902604757E-3</v>
      </c>
      <c r="BM391" s="45">
        <f>IF(G391="MEA",'[1]Net Hire Rate'!$E$9,IF(G391="AMR",'[1]Net Hire Rate'!$F$9,IF(G391="EUR",'[1]Net Hire Rate'!$G$9,IF(G391="APAC",'[1]Net Hire Rate'!$H$9,0))))</f>
        <v>1.6761041902604757E-3</v>
      </c>
      <c r="BN391" s="45">
        <f>IF(G391="MEA",'[1]Net Hire Rate'!$E$10,IF(G391="AMR",'[1]Net Hire Rate'!$F$10,IF(G391="EUR",'[1]Net Hire Rate'!$G$10,IF(G391="APAC",'[1]Net Hire Rate'!$H$10,0))))</f>
        <v>1.6761041902604757E-3</v>
      </c>
      <c r="BO391" s="45">
        <f>IF(G391="MEA",'[1]Net Hire Rate'!$E$11,IF(G391="AMR",'[1]Net Hire Rate'!$F$11,IF(G391="EUR",'[1]Net Hire Rate'!$G$11,IF(G391="APAC",'[1]Net Hire Rate'!$H$11,0))))</f>
        <v>1.6761041902604757E-3</v>
      </c>
      <c r="BP391" s="45">
        <f>IF(G391="MEA",'[1]Net Hire Rate'!$E$12,IF(G391="AMR",'[1]Net Hire Rate'!$F$12,IF(G391="EUR",'[1]Net Hire Rate'!$G$12,IF(G391="APAC",'[1]Net Hire Rate'!$H$12,0))))</f>
        <v>1.6761041902604757E-3</v>
      </c>
      <c r="BQ391" s="147">
        <f t="shared" si="529"/>
        <v>1</v>
      </c>
      <c r="BR391" s="147">
        <f t="shared" si="512"/>
        <v>1</v>
      </c>
      <c r="BS391" s="147">
        <f t="shared" si="530"/>
        <v>1.0016761041902604</v>
      </c>
      <c r="BT391" s="148">
        <f t="shared" si="513"/>
        <v>1.0016761041902604</v>
      </c>
      <c r="BU391" s="149">
        <f t="shared" si="531"/>
        <v>1.0033550177057775</v>
      </c>
      <c r="BV391" s="148">
        <f t="shared" si="514"/>
        <v>1.0033550177057775</v>
      </c>
      <c r="BW391" s="148">
        <f t="shared" si="532"/>
        <v>1.0050367452552731</v>
      </c>
      <c r="BX391" s="148">
        <f t="shared" si="515"/>
        <v>1.0050367452552731</v>
      </c>
      <c r="BY391" s="148">
        <f t="shared" si="533"/>
        <v>1.0067212915553612</v>
      </c>
      <c r="BZ391" s="148">
        <f t="shared" si="516"/>
        <v>1.0067212915553612</v>
      </c>
      <c r="CA391" s="148">
        <f t="shared" si="534"/>
        <v>1.0084086613305614</v>
      </c>
      <c r="CB391" s="148">
        <f t="shared" si="517"/>
        <v>1.0084086613305614</v>
      </c>
      <c r="CC391" s="148"/>
      <c r="CD391" s="38"/>
      <c r="CE391" s="38"/>
      <c r="CF391" s="38"/>
      <c r="CG391" s="38"/>
      <c r="CH391" s="38"/>
      <c r="CI391" s="38"/>
      <c r="CJ391" s="38"/>
      <c r="CK391" s="41"/>
      <c r="CL391" s="41"/>
      <c r="CM391" s="40"/>
      <c r="CN391" s="41"/>
      <c r="CO391" s="41"/>
      <c r="CP391" s="41"/>
      <c r="CQ391" s="41"/>
      <c r="CR391" s="41"/>
      <c r="CS391" s="41"/>
      <c r="CT391" s="41"/>
      <c r="CU391" s="40"/>
      <c r="CV391" s="41"/>
      <c r="CW391" s="41"/>
      <c r="CX391" s="41"/>
      <c r="CY391" s="41"/>
      <c r="CZ391" s="41"/>
      <c r="DA391" s="41"/>
      <c r="DB391" s="41"/>
      <c r="DC391" s="40"/>
      <c r="DD391" s="41"/>
      <c r="DE391" s="41"/>
      <c r="DF391" s="41"/>
      <c r="DG391" s="41"/>
      <c r="DH391" s="41"/>
      <c r="DI391" s="41"/>
      <c r="DJ391" s="41"/>
      <c r="DK391" s="40"/>
      <c r="DL391" s="41"/>
      <c r="DM391" s="41"/>
      <c r="DN391" s="41"/>
      <c r="DO391" s="41"/>
      <c r="DP391" s="41"/>
      <c r="DQ391" s="41"/>
      <c r="DR391" s="15"/>
      <c r="DS391" s="151">
        <f t="shared" si="518"/>
        <v>1</v>
      </c>
      <c r="DT391" s="152">
        <f t="shared" si="519"/>
        <v>0</v>
      </c>
      <c r="DU391" s="7">
        <f t="shared" si="520"/>
        <v>0</v>
      </c>
      <c r="DV391" s="7">
        <f t="shared" si="521"/>
        <v>0</v>
      </c>
      <c r="DW391">
        <f t="shared" si="522"/>
        <v>0</v>
      </c>
      <c r="DX391">
        <f t="shared" si="523"/>
        <v>0</v>
      </c>
      <c r="DZ391">
        <f t="shared" si="535"/>
        <v>1</v>
      </c>
      <c r="EA391">
        <f t="shared" si="536"/>
        <v>1</v>
      </c>
      <c r="EB391">
        <f t="shared" si="537"/>
        <v>1</v>
      </c>
      <c r="EC391">
        <f t="shared" si="538"/>
        <v>1</v>
      </c>
      <c r="ED391">
        <f t="shared" si="539"/>
        <v>1</v>
      </c>
      <c r="EE391">
        <f t="shared" si="540"/>
        <v>1</v>
      </c>
      <c r="EG391">
        <f t="shared" si="541"/>
        <v>1</v>
      </c>
      <c r="EH391">
        <f t="shared" si="542"/>
        <v>1</v>
      </c>
      <c r="EI391">
        <f t="shared" si="543"/>
        <v>1</v>
      </c>
      <c r="EJ391">
        <f t="shared" si="544"/>
        <v>1</v>
      </c>
      <c r="EK391">
        <f t="shared" si="545"/>
        <v>1</v>
      </c>
      <c r="EM391">
        <f>IF($EM$9='[1]L&amp;D Numbers'!$E$6,'[1]L&amp;D Numbers'!$E$7)</f>
        <v>350</v>
      </c>
      <c r="EN391">
        <f>IF($EN$9='[1]L&amp;D Numbers'!$F$6,'[1]L&amp;D Numbers'!$F$7)</f>
        <v>2000</v>
      </c>
      <c r="EO391">
        <f>IF($EO$9='[1]L&amp;D Numbers'!$G$6,'[1]L&amp;D Numbers'!$G$7)</f>
        <v>2000</v>
      </c>
      <c r="EP391">
        <f>IF($EP$9='[1]L&amp;D Numbers'!$H$6,'[1]L&amp;D Numbers'!$H$7)</f>
        <v>2000</v>
      </c>
      <c r="EQ391">
        <f>IF($EQ$9='[1]L&amp;D Numbers'!$I$6,'[1]L&amp;D Numbers'!$I$7)</f>
        <v>2000</v>
      </c>
      <c r="ER391">
        <f>IF($ER$9='[1]L&amp;D Numbers'!$J$6,'[1]L&amp;D Numbers'!$J$7)</f>
        <v>0</v>
      </c>
      <c r="ET391" s="45">
        <f>'[1]L&amp;D Master'!$E$10</f>
        <v>1.0678246631903041E-2</v>
      </c>
      <c r="EU391" s="45">
        <f>ET391+'[1]L&amp;D Master'!$F$10</f>
        <v>1.8222427877342538E-2</v>
      </c>
      <c r="EV391" s="45">
        <f>EU391+'[1]L&amp;D Master'!$G$10</f>
        <v>2.3561551193294058E-2</v>
      </c>
      <c r="EW391" s="45">
        <f>EV391+'[1]L&amp;D Master'!$H$10</f>
        <v>2.7330438342024234E-2</v>
      </c>
      <c r="EX391" s="45">
        <f>EW391+'[1]L&amp;D Master'!$I$10</f>
        <v>2.9999999999999995E-2</v>
      </c>
      <c r="EY391" s="45"/>
      <c r="EZ391" s="45">
        <f t="shared" si="546"/>
        <v>1.0678246631903041E-2</v>
      </c>
      <c r="FA391" s="45">
        <f t="shared" si="547"/>
        <v>1.8222427877342538E-2</v>
      </c>
      <c r="FB391" s="45">
        <f t="shared" si="547"/>
        <v>2.3561551193294058E-2</v>
      </c>
      <c r="FC391" s="45">
        <f t="shared" si="547"/>
        <v>2.7330438342024234E-2</v>
      </c>
      <c r="FD391" s="45">
        <f t="shared" si="547"/>
        <v>2.7330438342024234E-2</v>
      </c>
      <c r="FE391" s="45"/>
      <c r="FF391">
        <f t="shared" si="554"/>
        <v>0.98932175336809691</v>
      </c>
      <c r="FG391">
        <f t="shared" si="555"/>
        <v>0.98177757212265748</v>
      </c>
      <c r="FH391">
        <f t="shared" si="556"/>
        <v>0.97643844880670594</v>
      </c>
      <c r="FI391">
        <f t="shared" si="557"/>
        <v>0.9726695616579758</v>
      </c>
      <c r="FJ391">
        <f t="shared" si="558"/>
        <v>0.9726695616579758</v>
      </c>
      <c r="FL391" s="34"/>
      <c r="FM391" s="34"/>
      <c r="FN391" s="34"/>
      <c r="FO391" s="34"/>
      <c r="FP391" s="34"/>
      <c r="FQ391" s="153">
        <f t="shared" si="548"/>
        <v>0.125</v>
      </c>
      <c r="FR391" s="153"/>
      <c r="FS391" s="42"/>
      <c r="FT391" s="42"/>
      <c r="FU391" s="42"/>
      <c r="FV391" s="42"/>
      <c r="FW391" s="42"/>
      <c r="FX391" s="42"/>
      <c r="FY391" s="42"/>
      <c r="FZ391" s="42"/>
      <c r="GA391" s="42"/>
      <c r="GB391" s="42"/>
      <c r="GC391" s="42"/>
      <c r="GD391" s="42"/>
      <c r="GE391" s="42"/>
      <c r="GF391" s="42"/>
      <c r="GG391" s="42"/>
      <c r="GH391" s="42"/>
      <c r="GI391" s="42"/>
      <c r="GJ391" s="42"/>
      <c r="GK391" s="42"/>
      <c r="GL391" s="42"/>
      <c r="GM391" s="154">
        <f>'[1]Automation Master'!$B$10*FQ391*FO391</f>
        <v>0</v>
      </c>
      <c r="GN391" s="155">
        <f>'[1]Automation Master'!$B$11*FO391*FQ391+GM391</f>
        <v>0</v>
      </c>
      <c r="GO391" s="155">
        <f>'[1]Automation Master'!$B$12*FO391*FQ391+GN391</f>
        <v>0</v>
      </c>
      <c r="GP391" s="155">
        <f>'[1]Automation Master'!$B$13*FO391*FQ391+GO391</f>
        <v>0</v>
      </c>
      <c r="GQ391" s="155">
        <f>'[1]Automation Master'!$C$10*FO391*FQ391+GP391</f>
        <v>0</v>
      </c>
      <c r="GR391" s="155">
        <f>'[1]Automation Master'!$C$11*FO391*FQ391+GQ391</f>
        <v>0</v>
      </c>
      <c r="GS391" s="155">
        <f>'[1]Automation Master'!$C$12*FO391*FQ391+GR391</f>
        <v>0</v>
      </c>
      <c r="GT391" s="155">
        <f>'[1]Automation Master'!$C$13*FO391*FQ391+GS391</f>
        <v>0</v>
      </c>
      <c r="GU391" s="155">
        <f>'[1]Automation Master'!$D$10*FO391*FQ391+GT391</f>
        <v>0</v>
      </c>
      <c r="GV391" s="155">
        <f>'[1]Automation Master'!$D$11*FO391*FQ391+GU391</f>
        <v>0</v>
      </c>
      <c r="GW391" s="155">
        <f>'[1]Automation Master'!$D$12*FO391*FQ391+GV391</f>
        <v>0</v>
      </c>
      <c r="GX391" s="155">
        <f>'[1]Automation Master'!$D$13*FO391*FQ391+GW391</f>
        <v>0</v>
      </c>
      <c r="GY391" s="155">
        <f>'[1]Automation Master'!$E$10*FO391*FQ391+GX391</f>
        <v>0</v>
      </c>
      <c r="GZ391" s="155">
        <f>'[1]Automation Master'!$E$11*FO391*FQ391+GY391</f>
        <v>0</v>
      </c>
      <c r="HA391" s="155">
        <f>'[1]Automation Master'!$E$12*FO391*FQ391+GZ391</f>
        <v>0</v>
      </c>
      <c r="HB391" s="155">
        <f>'[1]Automation Master'!$E$13*FO391*FQ391+HA391</f>
        <v>0</v>
      </c>
      <c r="HC391" s="155">
        <f>'[1]Automation Master'!$F$10*FO391*FQ391+HB391</f>
        <v>0</v>
      </c>
      <c r="HD391" s="155">
        <f>'[1]Automation Master'!$F$11*FO391*FQ391+HC391</f>
        <v>0</v>
      </c>
      <c r="HE391" s="155">
        <f>'[1]Automation Master'!$F$12*FO391*FQ391+HD391</f>
        <v>0</v>
      </c>
      <c r="HF391" s="156">
        <f>'[1]Automation Master'!$F$13*FO391*FQ391+HE391</f>
        <v>0</v>
      </c>
      <c r="HG391" s="157"/>
      <c r="HH391" s="157"/>
      <c r="HI391" s="157"/>
      <c r="HJ391" s="157"/>
      <c r="HK391" s="157"/>
      <c r="HL391" s="157"/>
      <c r="HM391" s="157"/>
      <c r="HN391" s="157"/>
      <c r="HO391" s="157"/>
      <c r="HP391" s="157"/>
      <c r="HQ391" s="157"/>
      <c r="HR391" s="157"/>
      <c r="HS391" s="157"/>
      <c r="HT391" s="157"/>
      <c r="HU391" s="157"/>
      <c r="HV391" s="157"/>
      <c r="HW391" s="157"/>
      <c r="HX391" s="157"/>
      <c r="HY391" s="42"/>
      <c r="HZ391" s="42"/>
      <c r="IA391" s="148">
        <f t="shared" si="559"/>
        <v>1</v>
      </c>
      <c r="IB391" s="148">
        <f t="shared" si="560"/>
        <v>1</v>
      </c>
      <c r="IC391" s="148">
        <f t="shared" si="561"/>
        <v>1</v>
      </c>
      <c r="ID391" s="148">
        <f t="shared" si="562"/>
        <v>1</v>
      </c>
      <c r="IE391" s="148">
        <f t="shared" si="563"/>
        <v>1</v>
      </c>
      <c r="IH391">
        <f t="shared" si="579"/>
        <v>0.98932175336809691</v>
      </c>
      <c r="II391">
        <f t="shared" si="580"/>
        <v>0.98177757212265748</v>
      </c>
      <c r="IJ391">
        <f t="shared" si="581"/>
        <v>0.97643844880670594</v>
      </c>
      <c r="IK391">
        <f t="shared" si="582"/>
        <v>0.9726695616579758</v>
      </c>
      <c r="IL391">
        <f t="shared" si="583"/>
        <v>0.9726695616579758</v>
      </c>
      <c r="IN391" s="42">
        <f t="shared" si="564"/>
        <v>1.0678246631903088E-2</v>
      </c>
      <c r="IO391" s="42">
        <f t="shared" si="565"/>
        <v>1.8222427877342517E-2</v>
      </c>
      <c r="IP391" s="42">
        <f t="shared" si="566"/>
        <v>2.3561551193294061E-2</v>
      </c>
      <c r="IQ391" s="42">
        <f t="shared" si="567"/>
        <v>2.7330438342024199E-2</v>
      </c>
      <c r="IR391" s="42">
        <f t="shared" si="568"/>
        <v>2.7330438342024199E-2</v>
      </c>
      <c r="IT391" s="9">
        <f t="shared" si="549"/>
        <v>0</v>
      </c>
      <c r="IU391" s="9">
        <f t="shared" si="550"/>
        <v>0</v>
      </c>
      <c r="IV391" s="9">
        <f t="shared" si="551"/>
        <v>0</v>
      </c>
      <c r="IW391" s="9">
        <f t="shared" si="552"/>
        <v>0</v>
      </c>
      <c r="IX391" s="9">
        <f t="shared" si="553"/>
        <v>0</v>
      </c>
    </row>
    <row r="392" spans="1:258" ht="15.75" hidden="1" thickBot="1" x14ac:dyDescent="0.3">
      <c r="A392">
        <v>2</v>
      </c>
      <c r="B392" t="s">
        <v>446</v>
      </c>
      <c r="C392" t="s">
        <v>420</v>
      </c>
      <c r="D392" t="s">
        <v>402</v>
      </c>
      <c r="E392" t="s">
        <v>333</v>
      </c>
      <c r="F392" t="s">
        <v>333</v>
      </c>
      <c r="G392" t="s">
        <v>256</v>
      </c>
      <c r="I392">
        <v>2</v>
      </c>
      <c r="M392">
        <v>2</v>
      </c>
      <c r="X392">
        <v>2</v>
      </c>
      <c r="AA392">
        <v>2</v>
      </c>
      <c r="AL392">
        <v>2</v>
      </c>
      <c r="AT392">
        <v>2</v>
      </c>
      <c r="AU392">
        <v>0</v>
      </c>
      <c r="AV392">
        <v>0</v>
      </c>
      <c r="AW392">
        <v>2</v>
      </c>
      <c r="AX392">
        <v>0</v>
      </c>
      <c r="BB392">
        <f t="shared" si="524"/>
        <v>2</v>
      </c>
      <c r="BC392">
        <v>2</v>
      </c>
      <c r="BD392">
        <f t="shared" si="525"/>
        <v>2</v>
      </c>
      <c r="BE392">
        <f t="shared" si="526"/>
        <v>2</v>
      </c>
      <c r="BF392">
        <f t="shared" si="527"/>
        <v>2</v>
      </c>
      <c r="BH392">
        <f t="shared" si="528"/>
        <v>0</v>
      </c>
      <c r="BK392" s="45">
        <f>IF(G392="MEA",'[1]Net Hire Rate'!$E$7,IF(G392="AMR",'[1]Net Hire Rate'!$F$7,IF(G392="EUR",'[1]Net Hire Rate'!$G$7,IF(G392="APAC",'[1]Net Hire Rate'!$H$7,0))))</f>
        <v>1.6761041902604757E-3</v>
      </c>
      <c r="BL392" s="45">
        <f>IF(G392="MEA",'[1]Net Hire Rate'!$E$8,IF(G392="AMR",'[1]Net Hire Rate'!$F$8,IF(G392="EUR",'[1]Net Hire Rate'!$G$8,IF(G392="APAC",'[1]Net Hire Rate'!$H$8,0))))</f>
        <v>1.6761041902604757E-3</v>
      </c>
      <c r="BM392" s="45">
        <f>IF(G392="MEA",'[1]Net Hire Rate'!$E$9,IF(G392="AMR",'[1]Net Hire Rate'!$F$9,IF(G392="EUR",'[1]Net Hire Rate'!$G$9,IF(G392="APAC",'[1]Net Hire Rate'!$H$9,0))))</f>
        <v>1.6761041902604757E-3</v>
      </c>
      <c r="BN392" s="45">
        <f>IF(G392="MEA",'[1]Net Hire Rate'!$E$10,IF(G392="AMR",'[1]Net Hire Rate'!$F$10,IF(G392="EUR",'[1]Net Hire Rate'!$G$10,IF(G392="APAC",'[1]Net Hire Rate'!$H$10,0))))</f>
        <v>1.6761041902604757E-3</v>
      </c>
      <c r="BO392" s="45">
        <f>IF(G392="MEA",'[1]Net Hire Rate'!$E$11,IF(G392="AMR",'[1]Net Hire Rate'!$F$11,IF(G392="EUR",'[1]Net Hire Rate'!$G$11,IF(G392="APAC",'[1]Net Hire Rate'!$H$11,0))))</f>
        <v>1.6761041902604757E-3</v>
      </c>
      <c r="BP392" s="45">
        <f>IF(G392="MEA",'[1]Net Hire Rate'!$E$12,IF(G392="AMR",'[1]Net Hire Rate'!$F$12,IF(G392="EUR",'[1]Net Hire Rate'!$G$12,IF(G392="APAC",'[1]Net Hire Rate'!$H$12,0))))</f>
        <v>1.6761041902604757E-3</v>
      </c>
      <c r="BQ392" s="147">
        <f t="shared" si="529"/>
        <v>2</v>
      </c>
      <c r="BR392" s="147">
        <f t="shared" si="512"/>
        <v>2</v>
      </c>
      <c r="BS392" s="147">
        <f t="shared" si="530"/>
        <v>2.0033522083805209</v>
      </c>
      <c r="BT392" s="148">
        <f t="shared" si="513"/>
        <v>2.0033522083805209</v>
      </c>
      <c r="BU392" s="149">
        <f t="shared" si="531"/>
        <v>2.006710035411555</v>
      </c>
      <c r="BV392" s="148">
        <f t="shared" si="514"/>
        <v>2.006710035411555</v>
      </c>
      <c r="BW392" s="148">
        <f t="shared" si="532"/>
        <v>2.0100734905105462</v>
      </c>
      <c r="BX392" s="148">
        <f t="shared" si="515"/>
        <v>2.0100734905105462</v>
      </c>
      <c r="BY392" s="148">
        <f t="shared" si="533"/>
        <v>2.0134425831107223</v>
      </c>
      <c r="BZ392" s="148">
        <f t="shared" si="516"/>
        <v>2.0134425831107223</v>
      </c>
      <c r="CA392" s="148">
        <f t="shared" si="534"/>
        <v>2.0168173226611228</v>
      </c>
      <c r="CB392" s="148">
        <f t="shared" si="517"/>
        <v>2.0168173226611228</v>
      </c>
      <c r="CC392" s="148"/>
      <c r="CD392" s="38" t="s">
        <v>419</v>
      </c>
      <c r="CE392" s="40">
        <v>1</v>
      </c>
      <c r="CF392" s="38">
        <v>1</v>
      </c>
      <c r="CG392" s="38">
        <v>1</v>
      </c>
      <c r="CH392" s="38">
        <v>1</v>
      </c>
      <c r="CI392" s="38">
        <v>1</v>
      </c>
      <c r="CJ392" s="38">
        <v>1</v>
      </c>
      <c r="CK392" s="41">
        <v>1</v>
      </c>
      <c r="CL392" s="41"/>
      <c r="CM392" s="40"/>
      <c r="CN392" s="41"/>
      <c r="CO392" s="41"/>
      <c r="CP392" s="41"/>
      <c r="CQ392" s="41"/>
      <c r="CR392" s="41"/>
      <c r="CS392" s="41"/>
      <c r="CT392" s="41"/>
      <c r="CU392" s="40"/>
      <c r="CV392" s="41"/>
      <c r="CW392" s="41"/>
      <c r="CX392" s="41"/>
      <c r="CY392" s="41"/>
      <c r="CZ392" s="41"/>
      <c r="DA392" s="41"/>
      <c r="DB392" s="41"/>
      <c r="DC392" s="40"/>
      <c r="DD392" s="41"/>
      <c r="DE392" s="41"/>
      <c r="DF392" s="41"/>
      <c r="DG392" s="41"/>
      <c r="DH392" s="41"/>
      <c r="DI392" s="41"/>
      <c r="DJ392" s="41"/>
      <c r="DK392" s="40"/>
      <c r="DL392" s="41"/>
      <c r="DM392" s="41"/>
      <c r="DN392" s="41"/>
      <c r="DO392" s="41"/>
      <c r="DP392" s="41"/>
      <c r="DQ392" s="41"/>
      <c r="DR392" s="15"/>
      <c r="DS392" s="151">
        <f t="shared" si="518"/>
        <v>2</v>
      </c>
      <c r="DT392" s="152">
        <f t="shared" si="519"/>
        <v>2</v>
      </c>
      <c r="DU392" s="7">
        <f t="shared" si="520"/>
        <v>2</v>
      </c>
      <c r="DV392" s="7">
        <f t="shared" si="521"/>
        <v>2</v>
      </c>
      <c r="DW392">
        <f t="shared" si="522"/>
        <v>2</v>
      </c>
      <c r="DX392">
        <f t="shared" si="523"/>
        <v>2</v>
      </c>
      <c r="DZ392">
        <f t="shared" si="535"/>
        <v>2</v>
      </c>
      <c r="EA392">
        <f t="shared" si="536"/>
        <v>2</v>
      </c>
      <c r="EB392">
        <f t="shared" si="537"/>
        <v>2</v>
      </c>
      <c r="EC392">
        <f t="shared" si="538"/>
        <v>2</v>
      </c>
      <c r="ED392">
        <f t="shared" si="539"/>
        <v>2</v>
      </c>
      <c r="EE392">
        <f t="shared" si="540"/>
        <v>2</v>
      </c>
      <c r="EG392">
        <f t="shared" si="541"/>
        <v>2</v>
      </c>
      <c r="EH392">
        <f t="shared" si="542"/>
        <v>2</v>
      </c>
      <c r="EI392">
        <f t="shared" si="543"/>
        <v>2</v>
      </c>
      <c r="EJ392">
        <f t="shared" si="544"/>
        <v>2</v>
      </c>
      <c r="EK392">
        <f t="shared" si="545"/>
        <v>2</v>
      </c>
      <c r="EM392">
        <f>IF($EM$9='[1]L&amp;D Numbers'!$E$6,'[1]L&amp;D Numbers'!$E$7)</f>
        <v>350</v>
      </c>
      <c r="EN392">
        <f>IF($EN$9='[1]L&amp;D Numbers'!$F$6,'[1]L&amp;D Numbers'!$F$7)</f>
        <v>2000</v>
      </c>
      <c r="EO392">
        <f>IF($EO$9='[1]L&amp;D Numbers'!$G$6,'[1]L&amp;D Numbers'!$G$7)</f>
        <v>2000</v>
      </c>
      <c r="EP392">
        <f>IF($EP$9='[1]L&amp;D Numbers'!$H$6,'[1]L&amp;D Numbers'!$H$7)</f>
        <v>2000</v>
      </c>
      <c r="EQ392">
        <f>IF($EQ$9='[1]L&amp;D Numbers'!$I$6,'[1]L&amp;D Numbers'!$I$7)</f>
        <v>2000</v>
      </c>
      <c r="ER392">
        <f>IF($ER$9='[1]L&amp;D Numbers'!$J$6,'[1]L&amp;D Numbers'!$J$7)</f>
        <v>0</v>
      </c>
      <c r="ET392" s="45">
        <f>'[1]L&amp;D Master'!$E$10</f>
        <v>1.0678246631903041E-2</v>
      </c>
      <c r="EU392" s="45">
        <f>ET392+'[1]L&amp;D Master'!$F$10</f>
        <v>1.8222427877342538E-2</v>
      </c>
      <c r="EV392" s="45">
        <f>EU392+'[1]L&amp;D Master'!$G$10</f>
        <v>2.3561551193294058E-2</v>
      </c>
      <c r="EW392" s="45">
        <f>EV392+'[1]L&amp;D Master'!$H$10</f>
        <v>2.7330438342024234E-2</v>
      </c>
      <c r="EX392" s="45">
        <f>EW392+'[1]L&amp;D Master'!$I$10</f>
        <v>2.9999999999999995E-2</v>
      </c>
      <c r="EY392" s="45"/>
      <c r="EZ392" s="45">
        <f t="shared" si="546"/>
        <v>1.0678246631903041E-2</v>
      </c>
      <c r="FA392" s="45">
        <f t="shared" si="547"/>
        <v>1.8222427877342538E-2</v>
      </c>
      <c r="FB392" s="45">
        <f t="shared" si="547"/>
        <v>2.3561551193294058E-2</v>
      </c>
      <c r="FC392" s="45">
        <f t="shared" si="547"/>
        <v>2.7330438342024234E-2</v>
      </c>
      <c r="FD392" s="45">
        <f t="shared" si="547"/>
        <v>2.7330438342024234E-2</v>
      </c>
      <c r="FE392" s="45"/>
      <c r="FF392">
        <f t="shared" si="554"/>
        <v>1.9786435067361938</v>
      </c>
      <c r="FG392">
        <f t="shared" si="555"/>
        <v>1.963555144245315</v>
      </c>
      <c r="FH392">
        <f t="shared" si="556"/>
        <v>1.9528768976134119</v>
      </c>
      <c r="FI392">
        <f t="shared" si="557"/>
        <v>1.9453391233159516</v>
      </c>
      <c r="FJ392">
        <f t="shared" si="558"/>
        <v>1.9453391233159516</v>
      </c>
      <c r="FL392" s="34"/>
      <c r="FM392" s="34"/>
      <c r="FN392" s="34"/>
      <c r="FO392" s="34"/>
      <c r="FP392" s="34"/>
      <c r="FQ392" s="153">
        <f t="shared" si="548"/>
        <v>0.125</v>
      </c>
      <c r="FR392" s="153"/>
      <c r="FS392" s="42"/>
      <c r="FT392" s="42"/>
      <c r="FU392" s="42"/>
      <c r="FV392" s="42"/>
      <c r="FW392" s="42"/>
      <c r="FX392" s="42"/>
      <c r="FY392" s="42"/>
      <c r="FZ392" s="42"/>
      <c r="GA392" s="42"/>
      <c r="GB392" s="42"/>
      <c r="GC392" s="42"/>
      <c r="GD392" s="42"/>
      <c r="GE392" s="42"/>
      <c r="GF392" s="42"/>
      <c r="GG392" s="42"/>
      <c r="GH392" s="42"/>
      <c r="GI392" s="42"/>
      <c r="GJ392" s="42"/>
      <c r="GK392" s="42"/>
      <c r="GL392" s="42"/>
      <c r="GM392" s="154">
        <f>'[1]Automation Master'!$B$10*FQ392*FO392</f>
        <v>0</v>
      </c>
      <c r="GN392" s="155">
        <f>'[1]Automation Master'!$B$11*FO392*FQ392+GM392</f>
        <v>0</v>
      </c>
      <c r="GO392" s="155">
        <f>'[1]Automation Master'!$B$12*FO392*FQ392+GN392</f>
        <v>0</v>
      </c>
      <c r="GP392" s="155">
        <f>'[1]Automation Master'!$B$13*FO392*FQ392+GO392</f>
        <v>0</v>
      </c>
      <c r="GQ392" s="155">
        <f>'[1]Automation Master'!$C$10*FO392*FQ392+GP392</f>
        <v>0</v>
      </c>
      <c r="GR392" s="155">
        <f>'[1]Automation Master'!$C$11*FO392*FQ392+GQ392</f>
        <v>0</v>
      </c>
      <c r="GS392" s="155">
        <f>'[1]Automation Master'!$C$12*FO392*FQ392+GR392</f>
        <v>0</v>
      </c>
      <c r="GT392" s="155">
        <f>'[1]Automation Master'!$C$13*FO392*FQ392+GS392</f>
        <v>0</v>
      </c>
      <c r="GU392" s="155">
        <f>'[1]Automation Master'!$D$10*FO392*FQ392+GT392</f>
        <v>0</v>
      </c>
      <c r="GV392" s="155">
        <f>'[1]Automation Master'!$D$11*FO392*FQ392+GU392</f>
        <v>0</v>
      </c>
      <c r="GW392" s="155">
        <f>'[1]Automation Master'!$D$12*FO392*FQ392+GV392</f>
        <v>0</v>
      </c>
      <c r="GX392" s="155">
        <f>'[1]Automation Master'!$D$13*FO392*FQ392+GW392</f>
        <v>0</v>
      </c>
      <c r="GY392" s="155">
        <f>'[1]Automation Master'!$E$10*FO392*FQ392+GX392</f>
        <v>0</v>
      </c>
      <c r="GZ392" s="155">
        <f>'[1]Automation Master'!$E$11*FO392*FQ392+GY392</f>
        <v>0</v>
      </c>
      <c r="HA392" s="155">
        <f>'[1]Automation Master'!$E$12*FO392*FQ392+GZ392</f>
        <v>0</v>
      </c>
      <c r="HB392" s="155">
        <f>'[1]Automation Master'!$E$13*FO392*FQ392+HA392</f>
        <v>0</v>
      </c>
      <c r="HC392" s="155">
        <f>'[1]Automation Master'!$F$10*FO392*FQ392+HB392</f>
        <v>0</v>
      </c>
      <c r="HD392" s="155">
        <f>'[1]Automation Master'!$F$11*FO392*FQ392+HC392</f>
        <v>0</v>
      </c>
      <c r="HE392" s="155">
        <f>'[1]Automation Master'!$F$12*FO392*FQ392+HD392</f>
        <v>0</v>
      </c>
      <c r="HF392" s="156">
        <f>'[1]Automation Master'!$F$13*FO392*FQ392+HE392</f>
        <v>0</v>
      </c>
      <c r="HG392" s="157"/>
      <c r="HH392" s="157"/>
      <c r="HI392" s="157"/>
      <c r="HJ392" s="157"/>
      <c r="HK392" s="157"/>
      <c r="HL392" s="157"/>
      <c r="HM392" s="157"/>
      <c r="HN392" s="157"/>
      <c r="HO392" s="157"/>
      <c r="HP392" s="157"/>
      <c r="HQ392" s="157"/>
      <c r="HR392" s="157"/>
      <c r="HS392" s="157"/>
      <c r="HT392" s="157"/>
      <c r="HU392" s="157"/>
      <c r="HV392" s="157"/>
      <c r="HW392" s="157"/>
      <c r="HX392" s="157"/>
      <c r="HY392" s="42"/>
      <c r="HZ392" s="42"/>
      <c r="IA392" s="148">
        <f t="shared" si="559"/>
        <v>2</v>
      </c>
      <c r="IB392" s="148">
        <f t="shared" si="560"/>
        <v>2</v>
      </c>
      <c r="IC392" s="148">
        <f t="shared" si="561"/>
        <v>2</v>
      </c>
      <c r="ID392" s="148">
        <f t="shared" si="562"/>
        <v>2</v>
      </c>
      <c r="IE392" s="148">
        <f t="shared" si="563"/>
        <v>2</v>
      </c>
      <c r="IH392">
        <f t="shared" si="579"/>
        <v>1.9786435067361938</v>
      </c>
      <c r="II392">
        <f t="shared" si="580"/>
        <v>1.963555144245315</v>
      </c>
      <c r="IJ392">
        <f t="shared" si="581"/>
        <v>1.9528768976134119</v>
      </c>
      <c r="IK392">
        <f t="shared" si="582"/>
        <v>1.9453391233159516</v>
      </c>
      <c r="IL392">
        <f t="shared" si="583"/>
        <v>1.9453391233159516</v>
      </c>
      <c r="IN392" s="42">
        <f t="shared" si="564"/>
        <v>1.0678246631903088E-2</v>
      </c>
      <c r="IO392" s="42">
        <f t="shared" si="565"/>
        <v>1.8222427877342517E-2</v>
      </c>
      <c r="IP392" s="42">
        <f t="shared" si="566"/>
        <v>2.3561551193294061E-2</v>
      </c>
      <c r="IQ392" s="42">
        <f t="shared" si="567"/>
        <v>2.7330438342024199E-2</v>
      </c>
      <c r="IR392" s="42">
        <f t="shared" si="568"/>
        <v>2.7330438342024199E-2</v>
      </c>
      <c r="IT392" s="9">
        <f t="shared" si="549"/>
        <v>0</v>
      </c>
      <c r="IU392" s="9">
        <f t="shared" si="550"/>
        <v>0</v>
      </c>
      <c r="IV392" s="9">
        <f t="shared" si="551"/>
        <v>0</v>
      </c>
      <c r="IW392" s="9">
        <f t="shared" si="552"/>
        <v>0</v>
      </c>
      <c r="IX392" s="9">
        <f t="shared" si="553"/>
        <v>0</v>
      </c>
    </row>
    <row r="393" spans="1:258" ht="15.75" hidden="1" thickBot="1" x14ac:dyDescent="0.3">
      <c r="A393">
        <v>1</v>
      </c>
      <c r="B393" t="s">
        <v>446</v>
      </c>
      <c r="C393" t="s">
        <v>517</v>
      </c>
      <c r="D393" t="s">
        <v>513</v>
      </c>
      <c r="E393" t="s">
        <v>333</v>
      </c>
      <c r="F393" t="s">
        <v>333</v>
      </c>
      <c r="G393" t="s">
        <v>256</v>
      </c>
      <c r="I393">
        <v>1</v>
      </c>
      <c r="M393">
        <v>1</v>
      </c>
      <c r="X393">
        <v>1</v>
      </c>
      <c r="AA393">
        <v>1</v>
      </c>
      <c r="AL393">
        <v>1</v>
      </c>
      <c r="AT393">
        <v>1</v>
      </c>
      <c r="AU393">
        <v>0</v>
      </c>
      <c r="AV393">
        <v>0</v>
      </c>
      <c r="AW393">
        <v>1</v>
      </c>
      <c r="AX393">
        <v>0</v>
      </c>
      <c r="BB393">
        <f t="shared" si="524"/>
        <v>1</v>
      </c>
      <c r="BC393">
        <v>1</v>
      </c>
      <c r="BD393">
        <f t="shared" si="525"/>
        <v>1</v>
      </c>
      <c r="BE393">
        <f t="shared" si="526"/>
        <v>1</v>
      </c>
      <c r="BF393">
        <f t="shared" si="527"/>
        <v>1</v>
      </c>
      <c r="BH393">
        <f t="shared" si="528"/>
        <v>0</v>
      </c>
      <c r="BK393" s="45">
        <f>IF(G393="MEA",'[1]Net Hire Rate'!$E$7,IF(G393="AMR",'[1]Net Hire Rate'!$F$7,IF(G393="EUR",'[1]Net Hire Rate'!$G$7,IF(G393="APAC",'[1]Net Hire Rate'!$H$7,0))))</f>
        <v>1.6761041902604757E-3</v>
      </c>
      <c r="BL393" s="45">
        <f>IF(G393="MEA",'[1]Net Hire Rate'!$E$8,IF(G393="AMR",'[1]Net Hire Rate'!$F$8,IF(G393="EUR",'[1]Net Hire Rate'!$G$8,IF(G393="APAC",'[1]Net Hire Rate'!$H$8,0))))</f>
        <v>1.6761041902604757E-3</v>
      </c>
      <c r="BM393" s="45">
        <f>IF(G393="MEA",'[1]Net Hire Rate'!$E$9,IF(G393="AMR",'[1]Net Hire Rate'!$F$9,IF(G393="EUR",'[1]Net Hire Rate'!$G$9,IF(G393="APAC",'[1]Net Hire Rate'!$H$9,0))))</f>
        <v>1.6761041902604757E-3</v>
      </c>
      <c r="BN393" s="45">
        <f>IF(G393="MEA",'[1]Net Hire Rate'!$E$10,IF(G393="AMR",'[1]Net Hire Rate'!$F$10,IF(G393="EUR",'[1]Net Hire Rate'!$G$10,IF(G393="APAC",'[1]Net Hire Rate'!$H$10,0))))</f>
        <v>1.6761041902604757E-3</v>
      </c>
      <c r="BO393" s="45">
        <f>IF(G393="MEA",'[1]Net Hire Rate'!$E$11,IF(G393="AMR",'[1]Net Hire Rate'!$F$11,IF(G393="EUR",'[1]Net Hire Rate'!$G$11,IF(G393="APAC",'[1]Net Hire Rate'!$H$11,0))))</f>
        <v>1.6761041902604757E-3</v>
      </c>
      <c r="BP393" s="45">
        <f>IF(G393="MEA",'[1]Net Hire Rate'!$E$12,IF(G393="AMR",'[1]Net Hire Rate'!$F$12,IF(G393="EUR",'[1]Net Hire Rate'!$G$12,IF(G393="APAC",'[1]Net Hire Rate'!$H$12,0))))</f>
        <v>1.6761041902604757E-3</v>
      </c>
      <c r="BQ393" s="147">
        <f t="shared" si="529"/>
        <v>1</v>
      </c>
      <c r="BR393" s="147">
        <f t="shared" si="512"/>
        <v>1</v>
      </c>
      <c r="BS393" s="147">
        <f t="shared" si="530"/>
        <v>1.0016761041902604</v>
      </c>
      <c r="BT393" s="148">
        <f t="shared" si="513"/>
        <v>1.0016761041902604</v>
      </c>
      <c r="BU393" s="149">
        <f t="shared" si="531"/>
        <v>1.0033550177057775</v>
      </c>
      <c r="BV393" s="148">
        <f t="shared" si="514"/>
        <v>1.0033550177057775</v>
      </c>
      <c r="BW393" s="148">
        <f t="shared" si="532"/>
        <v>1.0050367452552731</v>
      </c>
      <c r="BX393" s="148">
        <f t="shared" si="515"/>
        <v>1.0050367452552731</v>
      </c>
      <c r="BY393" s="148">
        <f t="shared" si="533"/>
        <v>1.0067212915553612</v>
      </c>
      <c r="BZ393" s="148">
        <f t="shared" si="516"/>
        <v>1.0067212915553612</v>
      </c>
      <c r="CA393" s="148">
        <f t="shared" si="534"/>
        <v>1.0084086613305614</v>
      </c>
      <c r="CB393" s="148">
        <f t="shared" si="517"/>
        <v>1.0084086613305614</v>
      </c>
      <c r="CC393" s="148"/>
      <c r="CD393" s="38" t="s">
        <v>518</v>
      </c>
      <c r="CE393" s="38">
        <v>0.15</v>
      </c>
      <c r="CF393" s="38">
        <v>137958</v>
      </c>
      <c r="CG393" s="38">
        <v>124791.33333333333</v>
      </c>
      <c r="CH393" s="38">
        <v>128069.11111111111</v>
      </c>
      <c r="CI393" s="38">
        <v>130272.81481481482</v>
      </c>
      <c r="CJ393" s="38">
        <v>127711.08641975309</v>
      </c>
      <c r="CK393" s="41">
        <v>128684.33744855966</v>
      </c>
      <c r="CL393" s="171" t="s">
        <v>519</v>
      </c>
      <c r="CM393" s="40">
        <v>0.15</v>
      </c>
      <c r="CN393" s="41">
        <v>58018</v>
      </c>
      <c r="CO393" s="41">
        <v>51483</v>
      </c>
      <c r="CP393" s="41">
        <v>53538</v>
      </c>
      <c r="CQ393" s="41">
        <v>54346.333333333336</v>
      </c>
      <c r="CR393" s="41">
        <v>53122.444444444445</v>
      </c>
      <c r="CS393" s="41">
        <v>53668.925925925927</v>
      </c>
      <c r="CT393" s="171" t="s">
        <v>520</v>
      </c>
      <c r="CU393" s="40">
        <v>0.2</v>
      </c>
      <c r="CV393" s="41">
        <v>355</v>
      </c>
      <c r="CW393" s="41">
        <v>318</v>
      </c>
      <c r="CX393" s="41">
        <v>330.33333333333331</v>
      </c>
      <c r="CY393" s="41">
        <v>334.4444444444444</v>
      </c>
      <c r="CZ393" s="41">
        <v>327.59259259259255</v>
      </c>
      <c r="DA393" s="41">
        <v>330.79012345679007</v>
      </c>
      <c r="DB393" s="171" t="s">
        <v>521</v>
      </c>
      <c r="DC393" s="40">
        <v>0.2</v>
      </c>
      <c r="DD393" s="41">
        <v>908270</v>
      </c>
      <c r="DE393" s="41">
        <v>790820</v>
      </c>
      <c r="DF393" s="41">
        <v>854524</v>
      </c>
      <c r="DG393" s="41">
        <v>851204.66666666663</v>
      </c>
      <c r="DH393" s="41">
        <v>832182.88888888888</v>
      </c>
      <c r="DI393" s="41">
        <v>845970.51851851854</v>
      </c>
      <c r="DJ393" s="171" t="s">
        <v>522</v>
      </c>
      <c r="DK393" s="40">
        <v>0.3</v>
      </c>
      <c r="DL393" s="41">
        <v>100</v>
      </c>
      <c r="DM393" s="41">
        <v>109.0606737876853</v>
      </c>
      <c r="DN393" s="41">
        <v>109.48885175417743</v>
      </c>
      <c r="DO393" s="41">
        <v>106.18317518062091</v>
      </c>
      <c r="DP393" s="41">
        <v>108.24423357416121</v>
      </c>
      <c r="DQ393" s="41">
        <v>107.97208683631985</v>
      </c>
      <c r="DR393" s="15"/>
      <c r="DS393" s="151">
        <f t="shared" si="518"/>
        <v>1</v>
      </c>
      <c r="DT393" s="152">
        <f t="shared" si="519"/>
        <v>0.94926302740246671</v>
      </c>
      <c r="DU393" s="7">
        <f t="shared" si="520"/>
        <v>0.98040035788617419</v>
      </c>
      <c r="DV393" s="7">
        <f t="shared" si="521"/>
        <v>0.9765544617628803</v>
      </c>
      <c r="DW393">
        <f t="shared" si="522"/>
        <v>0.96873928235050699</v>
      </c>
      <c r="DX393">
        <f t="shared" si="523"/>
        <v>0.97523136733318705</v>
      </c>
      <c r="DZ393">
        <f t="shared" si="535"/>
        <v>1</v>
      </c>
      <c r="EA393">
        <f t="shared" si="536"/>
        <v>0.94926302740246671</v>
      </c>
      <c r="EB393">
        <f t="shared" si="537"/>
        <v>0.98040035788617419</v>
      </c>
      <c r="EC393">
        <f t="shared" si="538"/>
        <v>0.9765544617628803</v>
      </c>
      <c r="ED393">
        <f t="shared" si="539"/>
        <v>0.96873928235050699</v>
      </c>
      <c r="EE393">
        <f t="shared" si="540"/>
        <v>0.97523136733318705</v>
      </c>
      <c r="EG393">
        <f t="shared" si="541"/>
        <v>0.94926302740246671</v>
      </c>
      <c r="EH393">
        <f t="shared" si="542"/>
        <v>1.0328015835283406</v>
      </c>
      <c r="EI393">
        <f t="shared" si="543"/>
        <v>0.99607721876847755</v>
      </c>
      <c r="EJ393">
        <f t="shared" si="544"/>
        <v>0.99199719040936496</v>
      </c>
      <c r="EK393">
        <f t="shared" si="545"/>
        <v>1.006701581221036</v>
      </c>
      <c r="EM393">
        <f>IF($EM$9='[1]L&amp;D Numbers'!$E$6,'[1]L&amp;D Numbers'!$E$7)</f>
        <v>350</v>
      </c>
      <c r="EN393">
        <f>IF($EN$9='[1]L&amp;D Numbers'!$F$6,'[1]L&amp;D Numbers'!$F$7)</f>
        <v>2000</v>
      </c>
      <c r="EO393">
        <f>IF($EO$9='[1]L&amp;D Numbers'!$G$6,'[1]L&amp;D Numbers'!$G$7)</f>
        <v>2000</v>
      </c>
      <c r="EP393">
        <f>IF($EP$9='[1]L&amp;D Numbers'!$H$6,'[1]L&amp;D Numbers'!$H$7)</f>
        <v>2000</v>
      </c>
      <c r="EQ393">
        <f>IF($EQ$9='[1]L&amp;D Numbers'!$I$6,'[1]L&amp;D Numbers'!$I$7)</f>
        <v>2000</v>
      </c>
      <c r="ER393">
        <f>IF($ER$9='[1]L&amp;D Numbers'!$J$6,'[1]L&amp;D Numbers'!$J$7)</f>
        <v>0</v>
      </c>
      <c r="ET393" s="45">
        <f>'[1]L&amp;D Master'!$E$10</f>
        <v>1.0678246631903041E-2</v>
      </c>
      <c r="EU393" s="45">
        <f>ET393+'[1]L&amp;D Master'!$F$10</f>
        <v>1.8222427877342538E-2</v>
      </c>
      <c r="EV393" s="45">
        <f>EU393+'[1]L&amp;D Master'!$G$10</f>
        <v>2.3561551193294058E-2</v>
      </c>
      <c r="EW393" s="45">
        <f>EV393+'[1]L&amp;D Master'!$H$10</f>
        <v>2.7330438342024234E-2</v>
      </c>
      <c r="EX393" s="45">
        <f>EW393+'[1]L&amp;D Master'!$I$10</f>
        <v>2.9999999999999995E-2</v>
      </c>
      <c r="EY393" s="45"/>
      <c r="EZ393" s="45">
        <f t="shared" si="546"/>
        <v>1.0678246631903041E-2</v>
      </c>
      <c r="FA393" s="45">
        <f t="shared" si="547"/>
        <v>1.8222427877342538E-2</v>
      </c>
      <c r="FB393" s="45">
        <f t="shared" si="547"/>
        <v>2.3561551193294058E-2</v>
      </c>
      <c r="FC393" s="45">
        <f t="shared" si="547"/>
        <v>2.7330438342024234E-2</v>
      </c>
      <c r="FD393" s="45">
        <f t="shared" si="547"/>
        <v>2.7330438342024234E-2</v>
      </c>
      <c r="FE393" s="45"/>
      <c r="FF393">
        <f t="shared" si="554"/>
        <v>0.9391265626773162</v>
      </c>
      <c r="FG393">
        <f t="shared" si="555"/>
        <v>0.96253508307367264</v>
      </c>
      <c r="FH393">
        <f t="shared" si="556"/>
        <v>0.95354532381901447</v>
      </c>
      <c r="FI393">
        <f t="shared" si="557"/>
        <v>0.94226321312472971</v>
      </c>
      <c r="FJ393">
        <f t="shared" si="558"/>
        <v>0.94857786657907939</v>
      </c>
      <c r="FL393" s="34"/>
      <c r="FM393" s="34"/>
      <c r="FN393" s="34"/>
      <c r="FO393" s="34"/>
      <c r="FP393" s="34"/>
      <c r="FQ393" s="153">
        <f t="shared" si="548"/>
        <v>0.125</v>
      </c>
      <c r="FR393" s="153"/>
      <c r="FS393" s="42"/>
      <c r="FT393" s="42"/>
      <c r="FU393" s="42"/>
      <c r="FV393" s="42"/>
      <c r="FW393" s="42"/>
      <c r="FX393" s="42"/>
      <c r="FY393" s="42"/>
      <c r="FZ393" s="42"/>
      <c r="GA393" s="42"/>
      <c r="GB393" s="42"/>
      <c r="GC393" s="42"/>
      <c r="GD393" s="42"/>
      <c r="GE393" s="42"/>
      <c r="GF393" s="42"/>
      <c r="GG393" s="42"/>
      <c r="GH393" s="42"/>
      <c r="GI393" s="42"/>
      <c r="GJ393" s="42"/>
      <c r="GK393" s="42"/>
      <c r="GL393" s="42"/>
      <c r="GM393" s="154">
        <f>'[1]Automation Master'!$B$10*FQ393*FO393</f>
        <v>0</v>
      </c>
      <c r="GN393" s="155">
        <f>'[1]Automation Master'!$B$11*FO393*FQ393+GM393</f>
        <v>0</v>
      </c>
      <c r="GO393" s="155">
        <f>'[1]Automation Master'!$B$12*FO393*FQ393+GN393</f>
        <v>0</v>
      </c>
      <c r="GP393" s="155">
        <f>'[1]Automation Master'!$B$13*FO393*FQ393+GO393</f>
        <v>0</v>
      </c>
      <c r="GQ393" s="155">
        <f>'[1]Automation Master'!$C$10*FO393*FQ393+GP393</f>
        <v>0</v>
      </c>
      <c r="GR393" s="155">
        <f>'[1]Automation Master'!$C$11*FO393*FQ393+GQ393</f>
        <v>0</v>
      </c>
      <c r="GS393" s="155">
        <f>'[1]Automation Master'!$C$12*FO393*FQ393+GR393</f>
        <v>0</v>
      </c>
      <c r="GT393" s="155">
        <f>'[1]Automation Master'!$C$13*FO393*FQ393+GS393</f>
        <v>0</v>
      </c>
      <c r="GU393" s="155">
        <f>'[1]Automation Master'!$D$10*FO393*FQ393+GT393</f>
        <v>0</v>
      </c>
      <c r="GV393" s="155">
        <f>'[1]Automation Master'!$D$11*FO393*FQ393+GU393</f>
        <v>0</v>
      </c>
      <c r="GW393" s="155">
        <f>'[1]Automation Master'!$D$12*FO393*FQ393+GV393</f>
        <v>0</v>
      </c>
      <c r="GX393" s="155">
        <f>'[1]Automation Master'!$D$13*FO393*FQ393+GW393</f>
        <v>0</v>
      </c>
      <c r="GY393" s="155">
        <f>'[1]Automation Master'!$E$10*FO393*FQ393+GX393</f>
        <v>0</v>
      </c>
      <c r="GZ393" s="155">
        <f>'[1]Automation Master'!$E$11*FO393*FQ393+GY393</f>
        <v>0</v>
      </c>
      <c r="HA393" s="155">
        <f>'[1]Automation Master'!$E$12*FO393*FQ393+GZ393</f>
        <v>0</v>
      </c>
      <c r="HB393" s="155">
        <f>'[1]Automation Master'!$E$13*FO393*FQ393+HA393</f>
        <v>0</v>
      </c>
      <c r="HC393" s="155">
        <f>'[1]Automation Master'!$F$10*FO393*FQ393+HB393</f>
        <v>0</v>
      </c>
      <c r="HD393" s="155">
        <f>'[1]Automation Master'!$F$11*FO393*FQ393+HC393</f>
        <v>0</v>
      </c>
      <c r="HE393" s="155">
        <f>'[1]Automation Master'!$F$12*FO393*FQ393+HD393</f>
        <v>0</v>
      </c>
      <c r="HF393" s="156">
        <f>'[1]Automation Master'!$F$13*FO393*FQ393+HE393</f>
        <v>0</v>
      </c>
      <c r="HG393" s="157"/>
      <c r="HH393" s="157"/>
      <c r="HI393" s="157"/>
      <c r="HJ393" s="157"/>
      <c r="HK393" s="157"/>
      <c r="HL393" s="157"/>
      <c r="HM393" s="157"/>
      <c r="HN393" s="157"/>
      <c r="HO393" s="157"/>
      <c r="HP393" s="157"/>
      <c r="HQ393" s="157"/>
      <c r="HR393" s="157"/>
      <c r="HS393" s="157"/>
      <c r="HT393" s="157"/>
      <c r="HU393" s="157"/>
      <c r="HV393" s="157"/>
      <c r="HW393" s="157"/>
      <c r="HX393" s="157"/>
      <c r="HY393" s="42"/>
      <c r="HZ393" s="42"/>
      <c r="IA393" s="148">
        <f t="shared" si="559"/>
        <v>0.94926302740246671</v>
      </c>
      <c r="IB393" s="148">
        <f t="shared" si="560"/>
        <v>0.98040035788617419</v>
      </c>
      <c r="IC393" s="148">
        <f t="shared" si="561"/>
        <v>0.9765544617628803</v>
      </c>
      <c r="ID393" s="148">
        <f t="shared" si="562"/>
        <v>0.96873928235050699</v>
      </c>
      <c r="IE393" s="148">
        <f t="shared" si="563"/>
        <v>0.97523136733318705</v>
      </c>
      <c r="IH393">
        <f t="shared" si="579"/>
        <v>0.9391265626773162</v>
      </c>
      <c r="II393">
        <f t="shared" si="580"/>
        <v>0.96253508307367264</v>
      </c>
      <c r="IJ393">
        <f t="shared" si="581"/>
        <v>0.95354532381901447</v>
      </c>
      <c r="IK393">
        <f t="shared" si="582"/>
        <v>0.94226321312472971</v>
      </c>
      <c r="IL393">
        <f t="shared" si="583"/>
        <v>0.94857786657907939</v>
      </c>
      <c r="IN393" s="42">
        <f t="shared" si="564"/>
        <v>1.0678246631903076E-2</v>
      </c>
      <c r="IO393" s="42">
        <f t="shared" si="565"/>
        <v>1.8222427877342469E-2</v>
      </c>
      <c r="IP393" s="42">
        <f t="shared" si="566"/>
        <v>2.3561551193294061E-2</v>
      </c>
      <c r="IQ393" s="42">
        <f t="shared" si="567"/>
        <v>2.7330438342024171E-2</v>
      </c>
      <c r="IR393" s="42">
        <f t="shared" si="568"/>
        <v>2.7330438342024241E-2</v>
      </c>
      <c r="IT393" s="9">
        <f t="shared" si="549"/>
        <v>0</v>
      </c>
      <c r="IU393" s="9">
        <f t="shared" si="550"/>
        <v>0</v>
      </c>
      <c r="IV393" s="9">
        <f t="shared" si="551"/>
        <v>0</v>
      </c>
      <c r="IW393" s="9">
        <f t="shared" si="552"/>
        <v>0</v>
      </c>
      <c r="IX393" s="9">
        <f t="shared" si="553"/>
        <v>0</v>
      </c>
    </row>
    <row r="394" spans="1:258" ht="15.75" hidden="1" thickBot="1" x14ac:dyDescent="0.3">
      <c r="A394">
        <v>26</v>
      </c>
      <c r="B394" t="s">
        <v>523</v>
      </c>
      <c r="C394" t="s">
        <v>287</v>
      </c>
      <c r="D394" t="s">
        <v>288</v>
      </c>
      <c r="E394" t="s">
        <v>333</v>
      </c>
      <c r="F394" t="s">
        <v>333</v>
      </c>
      <c r="G394" t="s">
        <v>256</v>
      </c>
      <c r="H394">
        <v>26</v>
      </c>
      <c r="K394">
        <v>24</v>
      </c>
      <c r="L394">
        <v>2</v>
      </c>
      <c r="N394">
        <v>2</v>
      </c>
      <c r="O394">
        <v>3</v>
      </c>
      <c r="P394">
        <v>5</v>
      </c>
      <c r="Q394">
        <v>14</v>
      </c>
      <c r="R394">
        <v>2</v>
      </c>
      <c r="Y394">
        <v>26</v>
      </c>
      <c r="AE394">
        <v>21</v>
      </c>
      <c r="AL394">
        <v>5</v>
      </c>
      <c r="AT394">
        <v>26</v>
      </c>
      <c r="AU394">
        <v>0</v>
      </c>
      <c r="AV394">
        <v>0</v>
      </c>
      <c r="AW394">
        <v>0</v>
      </c>
      <c r="AX394">
        <v>26</v>
      </c>
      <c r="BB394">
        <f t="shared" si="524"/>
        <v>26</v>
      </c>
      <c r="BD394">
        <f t="shared" si="525"/>
        <v>26</v>
      </c>
      <c r="BE394">
        <f t="shared" si="526"/>
        <v>26</v>
      </c>
      <c r="BF394">
        <f t="shared" si="527"/>
        <v>26</v>
      </c>
      <c r="BH394">
        <f t="shared" si="528"/>
        <v>0</v>
      </c>
      <c r="BK394" s="45">
        <f>IF(G394="MEA",'[1]Net Hire Rate'!$E$7,IF(G394="AMR",'[1]Net Hire Rate'!$F$7,IF(G394="EUR",'[1]Net Hire Rate'!$G$7,IF(G394="APAC",'[1]Net Hire Rate'!$H$7,0))))</f>
        <v>1.6761041902604757E-3</v>
      </c>
      <c r="BL394" s="45">
        <f>IF(G394="MEA",'[1]Net Hire Rate'!$E$8,IF(G394="AMR",'[1]Net Hire Rate'!$F$8,IF(G394="EUR",'[1]Net Hire Rate'!$G$8,IF(G394="APAC",'[1]Net Hire Rate'!$H$8,0))))</f>
        <v>1.6761041902604757E-3</v>
      </c>
      <c r="BM394" s="45">
        <f>IF(G394="MEA",'[1]Net Hire Rate'!$E$9,IF(G394="AMR",'[1]Net Hire Rate'!$F$9,IF(G394="EUR",'[1]Net Hire Rate'!$G$9,IF(G394="APAC",'[1]Net Hire Rate'!$H$9,0))))</f>
        <v>1.6761041902604757E-3</v>
      </c>
      <c r="BN394" s="45">
        <f>IF(G394="MEA",'[1]Net Hire Rate'!$E$10,IF(G394="AMR",'[1]Net Hire Rate'!$F$10,IF(G394="EUR",'[1]Net Hire Rate'!$G$10,IF(G394="APAC",'[1]Net Hire Rate'!$H$10,0))))</f>
        <v>1.6761041902604757E-3</v>
      </c>
      <c r="BO394" s="45">
        <f>IF(G394="MEA",'[1]Net Hire Rate'!$E$11,IF(G394="AMR",'[1]Net Hire Rate'!$F$11,IF(G394="EUR",'[1]Net Hire Rate'!$G$11,IF(G394="APAC",'[1]Net Hire Rate'!$H$11,0))))</f>
        <v>1.6761041902604757E-3</v>
      </c>
      <c r="BP394" s="45">
        <f>IF(G394="MEA",'[1]Net Hire Rate'!$E$12,IF(G394="AMR",'[1]Net Hire Rate'!$F$12,IF(G394="EUR",'[1]Net Hire Rate'!$G$12,IF(G394="APAC",'[1]Net Hire Rate'!$H$12,0))))</f>
        <v>1.6761041902604757E-3</v>
      </c>
      <c r="BQ394" s="147">
        <f t="shared" si="529"/>
        <v>26</v>
      </c>
      <c r="BR394" s="147">
        <f t="shared" ref="BR394:BR457" si="584">BQ394-AN394</f>
        <v>26</v>
      </c>
      <c r="BS394" s="147">
        <f t="shared" si="530"/>
        <v>26.043578708946772</v>
      </c>
      <c r="BT394" s="148">
        <f t="shared" ref="BT394:BT457" si="585">BS394-AO394</f>
        <v>26.043578708946772</v>
      </c>
      <c r="BU394" s="149">
        <f t="shared" si="531"/>
        <v>26.087230460350213</v>
      </c>
      <c r="BV394" s="148">
        <f t="shared" ref="BV394:BV457" si="586">BU394-AP394</f>
        <v>26.087230460350213</v>
      </c>
      <c r="BW394" s="148">
        <f t="shared" si="532"/>
        <v>26.130955376637097</v>
      </c>
      <c r="BX394" s="148">
        <f t="shared" ref="BX394:BX457" si="587">BW394-AQ394</f>
        <v>26.130955376637097</v>
      </c>
      <c r="BY394" s="148">
        <f t="shared" si="533"/>
        <v>26.174753580439386</v>
      </c>
      <c r="BZ394" s="148">
        <f t="shared" ref="BZ394:BZ457" si="588">BY394-AR394</f>
        <v>26.174753580439386</v>
      </c>
      <c r="CA394" s="148">
        <f t="shared" si="534"/>
        <v>26.218625194594594</v>
      </c>
      <c r="CB394" s="148">
        <f t="shared" ref="CB394:CB457" si="589">CA394-AS394</f>
        <v>26.218625194594594</v>
      </c>
      <c r="CC394" s="148"/>
      <c r="CD394" s="38"/>
      <c r="CE394" s="38"/>
      <c r="CF394" s="38"/>
      <c r="CG394" s="38"/>
      <c r="CH394" s="38"/>
      <c r="CI394" s="38"/>
      <c r="CJ394" s="38"/>
      <c r="CK394" s="41"/>
      <c r="CL394" s="41"/>
      <c r="CM394" s="40"/>
      <c r="CN394" s="41"/>
      <c r="CO394" s="41"/>
      <c r="CP394" s="41"/>
      <c r="CQ394" s="41"/>
      <c r="CR394" s="41"/>
      <c r="CS394" s="41"/>
      <c r="CT394" s="41"/>
      <c r="CU394" s="40"/>
      <c r="CV394" s="41"/>
      <c r="CW394" s="41"/>
      <c r="CX394" s="41"/>
      <c r="CY394" s="41"/>
      <c r="CZ394" s="41"/>
      <c r="DA394" s="41"/>
      <c r="DB394" s="41"/>
      <c r="DC394" s="40"/>
      <c r="DD394" s="41"/>
      <c r="DE394" s="41"/>
      <c r="DF394" s="41"/>
      <c r="DG394" s="41"/>
      <c r="DH394" s="41"/>
      <c r="DI394" s="41"/>
      <c r="DJ394" s="41"/>
      <c r="DK394" s="40"/>
      <c r="DL394" s="41"/>
      <c r="DM394" s="41"/>
      <c r="DN394" s="41"/>
      <c r="DO394" s="41"/>
      <c r="DP394" s="41"/>
      <c r="DQ394" s="41"/>
      <c r="DR394" s="15"/>
      <c r="DS394" s="151">
        <f t="shared" ref="DS394:DS457" si="590">BF394</f>
        <v>26</v>
      </c>
      <c r="DT394" s="152">
        <f t="shared" ref="DT394:DT457" si="591">IFERROR(IFERROR(DS394*CE394*(CG394)/CF394,0)+IFERROR(DS394*CM394*(CO394)/CN394,0)+IFERROR(DS394*CU394*(CW394)/CV394,0)+IFERROR(DS394*DC394*(DE394)/DD394,0)+IFERROR(DS394*DK394*(DM394)/DL394,0),0)</f>
        <v>0</v>
      </c>
      <c r="DU394" s="7">
        <f t="shared" ref="DU394:DU457" si="592">IFERROR(IFERROR(DS394*CE394*(CH394)/CF394,0)+IFERROR(DS394*CM394*(CP394)/CN394,0)+IFERROR(DS394*CU394*(CX394)/CV394,0)+IFERROR(DS394*DC394*(DF394)/DD394,0)+IFERROR(DS394*DK394*(DN394)/DL394,0),0)</f>
        <v>0</v>
      </c>
      <c r="DV394" s="7">
        <f t="shared" ref="DV394:DV457" si="593">IFERROR(IFERROR(DS394*CE394*(CI394)/CF394,0)+IFERROR(DS394*CM394*(CQ394)/CN394,0)+IFERROR(DS394*CU394*(CY394)/CV394,0)+IFERROR(DS394*DC394*(DG394)/DD394,0)+IFERROR(DS394*DK394*(DO394)/DL394,0),0)</f>
        <v>0</v>
      </c>
      <c r="DW394">
        <f t="shared" ref="DW394:DW457" si="594">IFERROR(IFERROR(DS394*CE394*(CJ394)/CF394,0)+IFERROR(DS394*CM394*(CR394)/CN394,0)+IFERROR(DS394*CU394*(CZ394)/CV394,0)+IFERROR(DS394*DC394*(DH394)/DD394,0)+IFERROR(DS394*DK394*(DP394)/DL394,0),0)</f>
        <v>0</v>
      </c>
      <c r="DX394">
        <f t="shared" ref="DX394:DX457" si="595">IFERROR(IFERROR(DS394*CE394*(CK394)/CF394,0)+IFERROR(DS394*CM394*(CS394)/CN394,0)+IFERROR(DS394*CU394*(DA394)/CV394,0)+IFERROR(DS394*DC394*(DI394)/DD394,0)+IFERROR(DS394*DK394*(DQ394)/DL394,0),0)</f>
        <v>0</v>
      </c>
      <c r="DZ394">
        <f t="shared" si="535"/>
        <v>26</v>
      </c>
      <c r="EA394">
        <f t="shared" si="536"/>
        <v>26</v>
      </c>
      <c r="EB394">
        <f t="shared" si="537"/>
        <v>26</v>
      </c>
      <c r="EC394">
        <f t="shared" si="538"/>
        <v>26</v>
      </c>
      <c r="ED394">
        <f t="shared" si="539"/>
        <v>26</v>
      </c>
      <c r="EE394">
        <f t="shared" si="540"/>
        <v>26</v>
      </c>
      <c r="EG394">
        <f t="shared" si="541"/>
        <v>26</v>
      </c>
      <c r="EH394">
        <f t="shared" si="542"/>
        <v>26</v>
      </c>
      <c r="EI394">
        <f t="shared" si="543"/>
        <v>26</v>
      </c>
      <c r="EJ394">
        <f t="shared" si="544"/>
        <v>26</v>
      </c>
      <c r="EK394">
        <f t="shared" si="545"/>
        <v>26</v>
      </c>
      <c r="EM394">
        <f>IF($EM$9='[1]L&amp;D Numbers'!$E$6,'[1]L&amp;D Numbers'!$E$7)</f>
        <v>350</v>
      </c>
      <c r="EN394">
        <f>IF($EN$9='[1]L&amp;D Numbers'!$F$6,'[1]L&amp;D Numbers'!$F$7)</f>
        <v>2000</v>
      </c>
      <c r="EO394">
        <f>IF($EO$9='[1]L&amp;D Numbers'!$G$6,'[1]L&amp;D Numbers'!$G$7)</f>
        <v>2000</v>
      </c>
      <c r="EP394">
        <f>IF($EP$9='[1]L&amp;D Numbers'!$H$6,'[1]L&amp;D Numbers'!$H$7)</f>
        <v>2000</v>
      </c>
      <c r="EQ394">
        <f>IF($EQ$9='[1]L&amp;D Numbers'!$I$6,'[1]L&amp;D Numbers'!$I$7)</f>
        <v>2000</v>
      </c>
      <c r="ER394">
        <f>IF($ER$9='[1]L&amp;D Numbers'!$J$6,'[1]L&amp;D Numbers'!$J$7)</f>
        <v>0</v>
      </c>
      <c r="ET394" s="45">
        <f>'[1]L&amp;D Master'!$E$10</f>
        <v>1.0678246631903041E-2</v>
      </c>
      <c r="EU394" s="45">
        <f>ET394+'[1]L&amp;D Master'!$F$10</f>
        <v>1.8222427877342538E-2</v>
      </c>
      <c r="EV394" s="45">
        <f>EU394+'[1]L&amp;D Master'!$G$10</f>
        <v>2.3561551193294058E-2</v>
      </c>
      <c r="EW394" s="45">
        <f>EV394+'[1]L&amp;D Master'!$H$10</f>
        <v>2.7330438342024234E-2</v>
      </c>
      <c r="EX394" s="45">
        <f>EW394+'[1]L&amp;D Master'!$I$10</f>
        <v>2.9999999999999995E-2</v>
      </c>
      <c r="EY394" s="45"/>
      <c r="EZ394" s="45">
        <f t="shared" si="546"/>
        <v>1.0678246631903041E-2</v>
      </c>
      <c r="FA394" s="45">
        <f t="shared" si="547"/>
        <v>1.8222427877342538E-2</v>
      </c>
      <c r="FB394" s="45">
        <f t="shared" si="547"/>
        <v>2.3561551193294058E-2</v>
      </c>
      <c r="FC394" s="45">
        <f t="shared" si="547"/>
        <v>2.7330438342024234E-2</v>
      </c>
      <c r="FD394" s="45">
        <f t="shared" ref="FD394:FD457" si="596">FC394+((EX394-EW394)/2000)*ER394</f>
        <v>2.7330438342024234E-2</v>
      </c>
      <c r="FE394" s="45"/>
      <c r="FF394">
        <f t="shared" si="554"/>
        <v>25.722365587570518</v>
      </c>
      <c r="FG394">
        <f t="shared" si="555"/>
        <v>25.526216875189096</v>
      </c>
      <c r="FH394">
        <f t="shared" si="556"/>
        <v>25.387399668974354</v>
      </c>
      <c r="FI394">
        <f t="shared" si="557"/>
        <v>25.289408603107372</v>
      </c>
      <c r="FJ394">
        <f t="shared" si="558"/>
        <v>25.289408603107372</v>
      </c>
      <c r="FL394" s="34"/>
      <c r="FM394" s="34"/>
      <c r="FN394" s="34"/>
      <c r="FO394" s="34"/>
      <c r="FP394" s="34"/>
      <c r="FQ394" s="153">
        <f t="shared" si="548"/>
        <v>0.125</v>
      </c>
      <c r="FR394" s="153"/>
      <c r="FS394" s="42"/>
      <c r="FT394" s="42"/>
      <c r="FU394" s="42"/>
      <c r="FV394" s="42"/>
      <c r="FW394" s="42"/>
      <c r="FX394" s="42"/>
      <c r="FY394" s="42"/>
      <c r="FZ394" s="42"/>
      <c r="GA394" s="42"/>
      <c r="GB394" s="42"/>
      <c r="GC394" s="42"/>
      <c r="GD394" s="42"/>
      <c r="GE394" s="42"/>
      <c r="GF394" s="42"/>
      <c r="GG394" s="42"/>
      <c r="GH394" s="42"/>
      <c r="GI394" s="42"/>
      <c r="GJ394" s="42"/>
      <c r="GK394" s="42"/>
      <c r="GL394" s="42"/>
      <c r="GM394" s="154">
        <f>'[1]Automation Master'!$B$10*FQ394*FO394</f>
        <v>0</v>
      </c>
      <c r="GN394" s="155">
        <f>'[1]Automation Master'!$B$11*FO394*FQ394+GM394</f>
        <v>0</v>
      </c>
      <c r="GO394" s="155">
        <f>'[1]Automation Master'!$B$12*FO394*FQ394+GN394</f>
        <v>0</v>
      </c>
      <c r="GP394" s="155">
        <f>'[1]Automation Master'!$B$13*FO394*FQ394+GO394</f>
        <v>0</v>
      </c>
      <c r="GQ394" s="155">
        <f>'[1]Automation Master'!$C$10*FO394*FQ394+GP394</f>
        <v>0</v>
      </c>
      <c r="GR394" s="155">
        <f>'[1]Automation Master'!$C$11*FO394*FQ394+GQ394</f>
        <v>0</v>
      </c>
      <c r="GS394" s="155">
        <f>'[1]Automation Master'!$C$12*FO394*FQ394+GR394</f>
        <v>0</v>
      </c>
      <c r="GT394" s="155">
        <f>'[1]Automation Master'!$C$13*FO394*FQ394+GS394</f>
        <v>0</v>
      </c>
      <c r="GU394" s="155">
        <f>'[1]Automation Master'!$D$10*FO394*FQ394+GT394</f>
        <v>0</v>
      </c>
      <c r="GV394" s="155">
        <f>'[1]Automation Master'!$D$11*FO394*FQ394+GU394</f>
        <v>0</v>
      </c>
      <c r="GW394" s="155">
        <f>'[1]Automation Master'!$D$12*FO394*FQ394+GV394</f>
        <v>0</v>
      </c>
      <c r="GX394" s="155">
        <f>'[1]Automation Master'!$D$13*FO394*FQ394+GW394</f>
        <v>0</v>
      </c>
      <c r="GY394" s="155">
        <f>'[1]Automation Master'!$E$10*FO394*FQ394+GX394</f>
        <v>0</v>
      </c>
      <c r="GZ394" s="155">
        <f>'[1]Automation Master'!$E$11*FO394*FQ394+GY394</f>
        <v>0</v>
      </c>
      <c r="HA394" s="155">
        <f>'[1]Automation Master'!$E$12*FO394*FQ394+GZ394</f>
        <v>0</v>
      </c>
      <c r="HB394" s="155">
        <f>'[1]Automation Master'!$E$13*FO394*FQ394+HA394</f>
        <v>0</v>
      </c>
      <c r="HC394" s="155">
        <f>'[1]Automation Master'!$F$10*FO394*FQ394+HB394</f>
        <v>0</v>
      </c>
      <c r="HD394" s="155">
        <f>'[1]Automation Master'!$F$11*FO394*FQ394+HC394</f>
        <v>0</v>
      </c>
      <c r="HE394" s="155">
        <f>'[1]Automation Master'!$F$12*FO394*FQ394+HD394</f>
        <v>0</v>
      </c>
      <c r="HF394" s="156">
        <f>'[1]Automation Master'!$F$13*FO394*FQ394+HE394</f>
        <v>0</v>
      </c>
      <c r="HG394" s="157"/>
      <c r="HH394" s="157"/>
      <c r="HI394" s="157"/>
      <c r="HJ394" s="157"/>
      <c r="HK394" s="157"/>
      <c r="HL394" s="157"/>
      <c r="HM394" s="157"/>
      <c r="HN394" s="157"/>
      <c r="HO394" s="157"/>
      <c r="HP394" s="157"/>
      <c r="HQ394" s="157"/>
      <c r="HR394" s="157"/>
      <c r="HS394" s="157"/>
      <c r="HT394" s="157"/>
      <c r="HU394" s="157"/>
      <c r="HV394" s="157"/>
      <c r="HW394" s="157"/>
      <c r="HX394" s="157"/>
      <c r="HY394" s="42"/>
      <c r="HZ394" s="42"/>
      <c r="IA394" s="148">
        <f t="shared" si="559"/>
        <v>26</v>
      </c>
      <c r="IB394" s="148">
        <f t="shared" si="560"/>
        <v>26</v>
      </c>
      <c r="IC394" s="148">
        <f t="shared" si="561"/>
        <v>26</v>
      </c>
      <c r="ID394" s="148">
        <f t="shared" si="562"/>
        <v>26</v>
      </c>
      <c r="IE394" s="148">
        <f t="shared" si="563"/>
        <v>26</v>
      </c>
      <c r="IH394">
        <f t="shared" si="579"/>
        <v>25.722365587570518</v>
      </c>
      <c r="II394">
        <f t="shared" si="580"/>
        <v>25.526216875189096</v>
      </c>
      <c r="IJ394">
        <f t="shared" si="581"/>
        <v>25.387399668974354</v>
      </c>
      <c r="IK394">
        <f t="shared" si="582"/>
        <v>25.289408603107372</v>
      </c>
      <c r="IL394">
        <f t="shared" si="583"/>
        <v>25.289408603107372</v>
      </c>
      <c r="IN394" s="42">
        <f t="shared" si="564"/>
        <v>1.067824663190314E-2</v>
      </c>
      <c r="IO394" s="42">
        <f t="shared" si="565"/>
        <v>1.8222427877342458E-2</v>
      </c>
      <c r="IP394" s="42">
        <f t="shared" si="566"/>
        <v>2.3561551193294096E-2</v>
      </c>
      <c r="IQ394" s="42">
        <f t="shared" si="567"/>
        <v>2.7330438342024158E-2</v>
      </c>
      <c r="IR394" s="42">
        <f t="shared" si="568"/>
        <v>2.7330438342024158E-2</v>
      </c>
      <c r="IT394" s="9">
        <f t="shared" si="549"/>
        <v>0</v>
      </c>
      <c r="IU394" s="9">
        <f t="shared" si="550"/>
        <v>0</v>
      </c>
      <c r="IV394" s="9">
        <f t="shared" si="551"/>
        <v>0</v>
      </c>
      <c r="IW394" s="9">
        <f t="shared" si="552"/>
        <v>0</v>
      </c>
      <c r="IX394" s="9">
        <f t="shared" si="553"/>
        <v>0</v>
      </c>
    </row>
    <row r="395" spans="1:258" ht="15.75" hidden="1" thickBot="1" x14ac:dyDescent="0.3">
      <c r="A395">
        <v>10</v>
      </c>
      <c r="B395" t="s">
        <v>523</v>
      </c>
      <c r="C395" t="s">
        <v>287</v>
      </c>
      <c r="D395" t="s">
        <v>288</v>
      </c>
      <c r="E395" t="s">
        <v>333</v>
      </c>
      <c r="F395" t="s">
        <v>333</v>
      </c>
      <c r="G395" t="s">
        <v>268</v>
      </c>
      <c r="H395">
        <v>10</v>
      </c>
      <c r="K395">
        <v>8</v>
      </c>
      <c r="L395">
        <v>2</v>
      </c>
      <c r="O395">
        <v>1</v>
      </c>
      <c r="P395">
        <v>1</v>
      </c>
      <c r="Q395">
        <v>8</v>
      </c>
      <c r="Y395">
        <v>8</v>
      </c>
      <c r="Z395">
        <v>2</v>
      </c>
      <c r="AE395">
        <v>9</v>
      </c>
      <c r="AL395">
        <v>1</v>
      </c>
      <c r="AT395">
        <v>10</v>
      </c>
      <c r="AU395">
        <v>0</v>
      </c>
      <c r="AV395">
        <v>0</v>
      </c>
      <c r="AW395">
        <v>0</v>
      </c>
      <c r="AX395">
        <v>10</v>
      </c>
      <c r="BB395">
        <f t="shared" ref="BB395:BB458" si="597">A395</f>
        <v>10</v>
      </c>
      <c r="BD395">
        <f t="shared" ref="BD395:BD458" si="598">IF(BC395="",BB395,BC395)</f>
        <v>10</v>
      </c>
      <c r="BE395">
        <f t="shared" ref="BE395:BE458" si="599">IF(BC395="",BB395,(BB395-(BB395-BC395)/2))</f>
        <v>10</v>
      </c>
      <c r="BF395">
        <f t="shared" ref="BF395:BF458" si="600">BD395</f>
        <v>10</v>
      </c>
      <c r="BH395">
        <f t="shared" ref="BH395:BH458" si="601">BB395-BF395</f>
        <v>0</v>
      </c>
      <c r="BK395" s="45">
        <f>IF(G395="MEA",'[1]Net Hire Rate'!$E$7,IF(G395="AMR",'[1]Net Hire Rate'!$F$7,IF(G395="EUR",'[1]Net Hire Rate'!$G$7,IF(G395="APAC",'[1]Net Hire Rate'!$H$7,0))))</f>
        <v>-0.12481698389458272</v>
      </c>
      <c r="BL395" s="45">
        <f>IF(G395="MEA",'[1]Net Hire Rate'!$E$8,IF(G395="AMR",'[1]Net Hire Rate'!$F$8,IF(G395="EUR",'[1]Net Hire Rate'!$G$8,IF(G395="APAC",'[1]Net Hire Rate'!$H$8,0))))</f>
        <v>-0.12481698389458272</v>
      </c>
      <c r="BM395" s="45">
        <f>IF(G395="MEA",'[1]Net Hire Rate'!$E$9,IF(G395="AMR",'[1]Net Hire Rate'!$F$9,IF(G395="EUR",'[1]Net Hire Rate'!$G$9,IF(G395="APAC",'[1]Net Hire Rate'!$H$9,0))))</f>
        <v>-0.12481698389458272</v>
      </c>
      <c r="BN395" s="45">
        <f>IF(G395="MEA",'[1]Net Hire Rate'!$E$10,IF(G395="AMR",'[1]Net Hire Rate'!$F$10,IF(G395="EUR",'[1]Net Hire Rate'!$G$10,IF(G395="APAC",'[1]Net Hire Rate'!$H$10,0))))</f>
        <v>-0.12481698389458272</v>
      </c>
      <c r="BO395" s="45">
        <f>IF(G395="MEA",'[1]Net Hire Rate'!$E$11,IF(G395="AMR",'[1]Net Hire Rate'!$F$11,IF(G395="EUR",'[1]Net Hire Rate'!$G$11,IF(G395="APAC",'[1]Net Hire Rate'!$H$11,0))))</f>
        <v>-0.12481698389458272</v>
      </c>
      <c r="BP395" s="45">
        <f>IF(G395="MEA",'[1]Net Hire Rate'!$E$12,IF(G395="AMR",'[1]Net Hire Rate'!$F$12,IF(G395="EUR",'[1]Net Hire Rate'!$G$12,IF(G395="APAC",'[1]Net Hire Rate'!$H$12,0))))</f>
        <v>-0.12481698389458272</v>
      </c>
      <c r="BQ395" s="147">
        <f t="shared" ref="BQ395:BQ458" si="602">BB395</f>
        <v>10</v>
      </c>
      <c r="BR395" s="147">
        <f t="shared" si="584"/>
        <v>10</v>
      </c>
      <c r="BS395" s="147">
        <f t="shared" ref="BS395:BS458" si="603">BR395*(1+BL395)</f>
        <v>8.7518301610541727</v>
      </c>
      <c r="BT395" s="148">
        <f t="shared" si="585"/>
        <v>8.7518301610541727</v>
      </c>
      <c r="BU395" s="149">
        <f t="shared" ref="BU395:BU458" si="604">BT395*(1+BM395)</f>
        <v>7.6594531167937507</v>
      </c>
      <c r="BV395" s="148">
        <f t="shared" si="586"/>
        <v>7.6594531167937507</v>
      </c>
      <c r="BW395" s="148">
        <f t="shared" ref="BW395:BW458" si="605">BV395*(1+BN395)</f>
        <v>6.7034232804735936</v>
      </c>
      <c r="BX395" s="148">
        <f t="shared" si="587"/>
        <v>6.7034232804735936</v>
      </c>
      <c r="BY395" s="148">
        <f t="shared" ref="BY395:BY458" si="606">BX395*(1+BO395)</f>
        <v>5.86672220483615</v>
      </c>
      <c r="BZ395" s="148">
        <f t="shared" si="588"/>
        <v>5.86672220483615</v>
      </c>
      <c r="CA395" s="148">
        <f t="shared" ref="CA395:CA458" si="607">BZ395*(1+BP395)</f>
        <v>5.1344556338811254</v>
      </c>
      <c r="CB395" s="148">
        <f t="shared" si="589"/>
        <v>5.1344556338811254</v>
      </c>
      <c r="CC395" s="148"/>
      <c r="CD395" s="38"/>
      <c r="CE395" s="38"/>
      <c r="CF395" s="38"/>
      <c r="CG395" s="38"/>
      <c r="CH395" s="38"/>
      <c r="CI395" s="38"/>
      <c r="CJ395" s="38"/>
      <c r="CK395" s="41"/>
      <c r="CL395" s="41"/>
      <c r="CM395" s="40"/>
      <c r="CN395" s="41"/>
      <c r="CO395" s="41"/>
      <c r="CP395" s="41"/>
      <c r="CQ395" s="41"/>
      <c r="CR395" s="41"/>
      <c r="CS395" s="41"/>
      <c r="CT395" s="41"/>
      <c r="CU395" s="40"/>
      <c r="CV395" s="41"/>
      <c r="CW395" s="41"/>
      <c r="CX395" s="41"/>
      <c r="CY395" s="41"/>
      <c r="CZ395" s="41"/>
      <c r="DA395" s="41"/>
      <c r="DB395" s="41"/>
      <c r="DC395" s="40"/>
      <c r="DD395" s="41"/>
      <c r="DE395" s="41"/>
      <c r="DF395" s="41"/>
      <c r="DG395" s="41"/>
      <c r="DH395" s="41"/>
      <c r="DI395" s="41"/>
      <c r="DJ395" s="41"/>
      <c r="DK395" s="40"/>
      <c r="DL395" s="41"/>
      <c r="DM395" s="41"/>
      <c r="DN395" s="41"/>
      <c r="DO395" s="41"/>
      <c r="DP395" s="41"/>
      <c r="DQ395" s="41"/>
      <c r="DR395" s="15"/>
      <c r="DS395" s="151">
        <f t="shared" si="590"/>
        <v>10</v>
      </c>
      <c r="DT395" s="152">
        <f t="shared" si="591"/>
        <v>0</v>
      </c>
      <c r="DU395" s="7">
        <f t="shared" si="592"/>
        <v>0</v>
      </c>
      <c r="DV395" s="7">
        <f t="shared" si="593"/>
        <v>0</v>
      </c>
      <c r="DW395">
        <f t="shared" si="594"/>
        <v>0</v>
      </c>
      <c r="DX395">
        <f t="shared" si="595"/>
        <v>0</v>
      </c>
      <c r="DZ395">
        <f t="shared" ref="DZ395:DZ458" si="608">IF(CE395="",DS395,DS395)</f>
        <v>10</v>
      </c>
      <c r="EA395">
        <f t="shared" ref="EA395:EA458" si="609">IF(CE395="",DS395,DT395)</f>
        <v>10</v>
      </c>
      <c r="EB395">
        <f t="shared" ref="EB395:EB458" si="610">IF(CE395="",DS395,DU395)</f>
        <v>10</v>
      </c>
      <c r="EC395">
        <f t="shared" ref="EC395:EC458" si="611">IF(CE395="",DS395,DV395)</f>
        <v>10</v>
      </c>
      <c r="ED395">
        <f t="shared" ref="ED395:ED458" si="612">IF(CE395="",DS395,DW395)</f>
        <v>10</v>
      </c>
      <c r="EE395">
        <f t="shared" ref="EE395:EE458" si="613">IF(CE395="",DS395,DX395)</f>
        <v>10</v>
      </c>
      <c r="EG395">
        <f t="shared" ref="EG395:EG458" si="614">IFERROR((A395/DZ395)*EA395,"")</f>
        <v>10</v>
      </c>
      <c r="EH395">
        <f t="shared" ref="EH395:EH458" si="615">IFERROR((A395/EA395)*EB395,"")</f>
        <v>10</v>
      </c>
      <c r="EI395">
        <f t="shared" ref="EI395:EI458" si="616">IFERROR((A395/EB395)*EC395,"")</f>
        <v>10</v>
      </c>
      <c r="EJ395">
        <f t="shared" ref="EJ395:EJ458" si="617">IFERROR((A395/EC395)*ED395,"")</f>
        <v>10</v>
      </c>
      <c r="EK395">
        <f t="shared" ref="EK395:EK458" si="618">IFERROR((A395/ED395)*EE395,"")</f>
        <v>10</v>
      </c>
      <c r="EM395">
        <f>IF($EM$9='[1]L&amp;D Numbers'!$E$6,'[1]L&amp;D Numbers'!$E$7)</f>
        <v>350</v>
      </c>
      <c r="EN395">
        <f>IF($EN$9='[1]L&amp;D Numbers'!$F$6,'[1]L&amp;D Numbers'!$F$7)</f>
        <v>2000</v>
      </c>
      <c r="EO395">
        <f>IF($EO$9='[1]L&amp;D Numbers'!$G$6,'[1]L&amp;D Numbers'!$G$7)</f>
        <v>2000</v>
      </c>
      <c r="EP395">
        <f>IF($EP$9='[1]L&amp;D Numbers'!$H$6,'[1]L&amp;D Numbers'!$H$7)</f>
        <v>2000</v>
      </c>
      <c r="EQ395">
        <f>IF($EQ$9='[1]L&amp;D Numbers'!$I$6,'[1]L&amp;D Numbers'!$I$7)</f>
        <v>2000</v>
      </c>
      <c r="ER395">
        <f>IF($ER$9='[1]L&amp;D Numbers'!$J$6,'[1]L&amp;D Numbers'!$J$7)</f>
        <v>0</v>
      </c>
      <c r="ET395" s="45">
        <f>'[1]L&amp;D Master'!$E$10</f>
        <v>1.0678246631903041E-2</v>
      </c>
      <c r="EU395" s="45">
        <f>ET395+'[1]L&amp;D Master'!$F$10</f>
        <v>1.8222427877342538E-2</v>
      </c>
      <c r="EV395" s="45">
        <f>EU395+'[1]L&amp;D Master'!$G$10</f>
        <v>2.3561551193294058E-2</v>
      </c>
      <c r="EW395" s="45">
        <f>EV395+'[1]L&amp;D Master'!$H$10</f>
        <v>2.7330438342024234E-2</v>
      </c>
      <c r="EX395" s="45">
        <f>EW395+'[1]L&amp;D Master'!$I$10</f>
        <v>2.9999999999999995E-2</v>
      </c>
      <c r="EY395" s="45"/>
      <c r="EZ395" s="45">
        <f t="shared" ref="EZ395:EZ458" si="619">(ET395/2000)*EN395</f>
        <v>1.0678246631903041E-2</v>
      </c>
      <c r="FA395" s="45">
        <f t="shared" ref="FA395:FD458" si="620">EZ395+((EU395-ET395)/2000)*EO395</f>
        <v>1.8222427877342538E-2</v>
      </c>
      <c r="FB395" s="45">
        <f t="shared" si="620"/>
        <v>2.3561551193294058E-2</v>
      </c>
      <c r="FC395" s="45">
        <f t="shared" si="620"/>
        <v>2.7330438342024234E-2</v>
      </c>
      <c r="FD395" s="45">
        <f t="shared" si="596"/>
        <v>2.7330438342024234E-2</v>
      </c>
      <c r="FE395" s="45"/>
      <c r="FF395">
        <f t="shared" si="554"/>
        <v>9.8932175336809696</v>
      </c>
      <c r="FG395">
        <f t="shared" si="555"/>
        <v>9.8177757212265746</v>
      </c>
      <c r="FH395">
        <f t="shared" si="556"/>
        <v>9.7643844880670585</v>
      </c>
      <c r="FI395">
        <f t="shared" si="557"/>
        <v>9.7266956165797573</v>
      </c>
      <c r="FJ395">
        <f t="shared" si="558"/>
        <v>9.7266956165797573</v>
      </c>
      <c r="FL395" s="34"/>
      <c r="FM395" s="34"/>
      <c r="FN395" s="34"/>
      <c r="FO395" s="34"/>
      <c r="FP395" s="34"/>
      <c r="FQ395" s="153">
        <f t="shared" ref="FQ395:FQ458" si="621">IF(FP395="",0.5/4,FP395/4)</f>
        <v>0.125</v>
      </c>
      <c r="FR395" s="153"/>
      <c r="FS395" s="42"/>
      <c r="FT395" s="42"/>
      <c r="FU395" s="42"/>
      <c r="FV395" s="42"/>
      <c r="FW395" s="42"/>
      <c r="FX395" s="42"/>
      <c r="FY395" s="42"/>
      <c r="FZ395" s="42"/>
      <c r="GA395" s="42"/>
      <c r="GB395" s="42"/>
      <c r="GC395" s="42"/>
      <c r="GD395" s="42"/>
      <c r="GE395" s="42"/>
      <c r="GF395" s="42"/>
      <c r="GG395" s="42"/>
      <c r="GH395" s="42"/>
      <c r="GI395" s="42"/>
      <c r="GJ395" s="42"/>
      <c r="GK395" s="42"/>
      <c r="GL395" s="42"/>
      <c r="GM395" s="154">
        <f>'[1]Automation Master'!$B$10*FQ395*FO395</f>
        <v>0</v>
      </c>
      <c r="GN395" s="155">
        <f>'[1]Automation Master'!$B$11*FO395*FQ395+GM395</f>
        <v>0</v>
      </c>
      <c r="GO395" s="155">
        <f>'[1]Automation Master'!$B$12*FO395*FQ395+GN395</f>
        <v>0</v>
      </c>
      <c r="GP395" s="155">
        <f>'[1]Automation Master'!$B$13*FO395*FQ395+GO395</f>
        <v>0</v>
      </c>
      <c r="GQ395" s="155">
        <f>'[1]Automation Master'!$C$10*FO395*FQ395+GP395</f>
        <v>0</v>
      </c>
      <c r="GR395" s="155">
        <f>'[1]Automation Master'!$C$11*FO395*FQ395+GQ395</f>
        <v>0</v>
      </c>
      <c r="GS395" s="155">
        <f>'[1]Automation Master'!$C$12*FO395*FQ395+GR395</f>
        <v>0</v>
      </c>
      <c r="GT395" s="155">
        <f>'[1]Automation Master'!$C$13*FO395*FQ395+GS395</f>
        <v>0</v>
      </c>
      <c r="GU395" s="155">
        <f>'[1]Automation Master'!$D$10*FO395*FQ395+GT395</f>
        <v>0</v>
      </c>
      <c r="GV395" s="155">
        <f>'[1]Automation Master'!$D$11*FO395*FQ395+GU395</f>
        <v>0</v>
      </c>
      <c r="GW395" s="155">
        <f>'[1]Automation Master'!$D$12*FO395*FQ395+GV395</f>
        <v>0</v>
      </c>
      <c r="GX395" s="155">
        <f>'[1]Automation Master'!$D$13*FO395*FQ395+GW395</f>
        <v>0</v>
      </c>
      <c r="GY395" s="155">
        <f>'[1]Automation Master'!$E$10*FO395*FQ395+GX395</f>
        <v>0</v>
      </c>
      <c r="GZ395" s="155">
        <f>'[1]Automation Master'!$E$11*FO395*FQ395+GY395</f>
        <v>0</v>
      </c>
      <c r="HA395" s="155">
        <f>'[1]Automation Master'!$E$12*FO395*FQ395+GZ395</f>
        <v>0</v>
      </c>
      <c r="HB395" s="155">
        <f>'[1]Automation Master'!$E$13*FO395*FQ395+HA395</f>
        <v>0</v>
      </c>
      <c r="HC395" s="155">
        <f>'[1]Automation Master'!$F$10*FO395*FQ395+HB395</f>
        <v>0</v>
      </c>
      <c r="HD395" s="155">
        <f>'[1]Automation Master'!$F$11*FO395*FQ395+HC395</f>
        <v>0</v>
      </c>
      <c r="HE395" s="155">
        <f>'[1]Automation Master'!$F$12*FO395*FQ395+HD395</f>
        <v>0</v>
      </c>
      <c r="HF395" s="156">
        <f>'[1]Automation Master'!$F$13*FO395*FQ395+HE395</f>
        <v>0</v>
      </c>
      <c r="HG395" s="157"/>
      <c r="HH395" s="157"/>
      <c r="HI395" s="157"/>
      <c r="HJ395" s="157"/>
      <c r="HK395" s="157"/>
      <c r="HL395" s="157"/>
      <c r="HM395" s="157"/>
      <c r="HN395" s="157"/>
      <c r="HO395" s="157"/>
      <c r="HP395" s="157"/>
      <c r="HQ395" s="157"/>
      <c r="HR395" s="157"/>
      <c r="HS395" s="157"/>
      <c r="HT395" s="157"/>
      <c r="HU395" s="157"/>
      <c r="HV395" s="157"/>
      <c r="HW395" s="157"/>
      <c r="HX395" s="157"/>
      <c r="HY395" s="42"/>
      <c r="HZ395" s="42"/>
      <c r="IA395" s="148">
        <f t="shared" si="559"/>
        <v>10</v>
      </c>
      <c r="IB395" s="148">
        <f t="shared" si="560"/>
        <v>10</v>
      </c>
      <c r="IC395" s="148">
        <f t="shared" si="561"/>
        <v>10</v>
      </c>
      <c r="ID395" s="148">
        <f t="shared" si="562"/>
        <v>10</v>
      </c>
      <c r="IE395" s="148">
        <f t="shared" si="563"/>
        <v>10</v>
      </c>
      <c r="IH395">
        <f t="shared" si="579"/>
        <v>9.8932175336809696</v>
      </c>
      <c r="II395">
        <f t="shared" si="580"/>
        <v>9.8177757212265746</v>
      </c>
      <c r="IJ395">
        <f t="shared" si="581"/>
        <v>9.7643844880670585</v>
      </c>
      <c r="IK395">
        <f t="shared" si="582"/>
        <v>9.7266956165797573</v>
      </c>
      <c r="IL395">
        <f t="shared" si="583"/>
        <v>9.7266956165797573</v>
      </c>
      <c r="IN395" s="42">
        <f t="shared" si="564"/>
        <v>1.0678246631903043E-2</v>
      </c>
      <c r="IO395" s="42">
        <f t="shared" si="565"/>
        <v>1.8222427877342538E-2</v>
      </c>
      <c r="IP395" s="42">
        <f t="shared" si="566"/>
        <v>2.3561551193294152E-2</v>
      </c>
      <c r="IQ395" s="42">
        <f t="shared" si="567"/>
        <v>2.7330438342024265E-2</v>
      </c>
      <c r="IR395" s="42">
        <f t="shared" si="568"/>
        <v>2.7330438342024265E-2</v>
      </c>
      <c r="IT395" s="9">
        <f t="shared" ref="IT395:IT458" si="622">GP395</f>
        <v>0</v>
      </c>
      <c r="IU395" s="9">
        <f t="shared" ref="IU395:IU458" si="623">GT395</f>
        <v>0</v>
      </c>
      <c r="IV395" s="9">
        <f t="shared" ref="IV395:IV458" si="624">GX395</f>
        <v>0</v>
      </c>
      <c r="IW395" s="9">
        <f t="shared" ref="IW395:IW458" si="625">HB395</f>
        <v>0</v>
      </c>
      <c r="IX395" s="9">
        <f t="shared" ref="IX395:IX458" si="626">HF395</f>
        <v>0</v>
      </c>
    </row>
    <row r="396" spans="1:258" ht="15.75" hidden="1" thickBot="1" x14ac:dyDescent="0.3">
      <c r="A396">
        <v>14</v>
      </c>
      <c r="B396" t="s">
        <v>523</v>
      </c>
      <c r="C396" t="s">
        <v>295</v>
      </c>
      <c r="D396" t="s">
        <v>288</v>
      </c>
      <c r="E396" t="s">
        <v>333</v>
      </c>
      <c r="F396" t="s">
        <v>333</v>
      </c>
      <c r="G396" t="s">
        <v>268</v>
      </c>
      <c r="H396">
        <v>14</v>
      </c>
      <c r="K396">
        <v>1</v>
      </c>
      <c r="L396">
        <v>13</v>
      </c>
      <c r="Q396">
        <v>1</v>
      </c>
      <c r="R396">
        <v>13</v>
      </c>
      <c r="Y396">
        <v>11</v>
      </c>
      <c r="Z396">
        <v>3</v>
      </c>
      <c r="AB396">
        <v>12</v>
      </c>
      <c r="AE396">
        <v>2</v>
      </c>
      <c r="AQ396">
        <v>1</v>
      </c>
      <c r="AS396">
        <v>2</v>
      </c>
      <c r="AT396">
        <v>14</v>
      </c>
      <c r="AU396">
        <v>14</v>
      </c>
      <c r="AV396">
        <v>0</v>
      </c>
      <c r="AW396">
        <v>0</v>
      </c>
      <c r="AX396">
        <v>0</v>
      </c>
      <c r="BB396">
        <f t="shared" si="597"/>
        <v>14</v>
      </c>
      <c r="BD396">
        <f t="shared" si="598"/>
        <v>14</v>
      </c>
      <c r="BE396">
        <f t="shared" si="599"/>
        <v>14</v>
      </c>
      <c r="BF396">
        <f t="shared" si="600"/>
        <v>14</v>
      </c>
      <c r="BH396">
        <f t="shared" si="601"/>
        <v>0</v>
      </c>
      <c r="BK396" s="45">
        <f>IF(G396="MEA",'[1]Net Hire Rate'!$E$7,IF(G396="AMR",'[1]Net Hire Rate'!$F$7,IF(G396="EUR",'[1]Net Hire Rate'!$G$7,IF(G396="APAC",'[1]Net Hire Rate'!$H$7,0))))</f>
        <v>-0.12481698389458272</v>
      </c>
      <c r="BL396" s="45">
        <f>IF(G396="MEA",'[1]Net Hire Rate'!$E$8,IF(G396="AMR",'[1]Net Hire Rate'!$F$8,IF(G396="EUR",'[1]Net Hire Rate'!$G$8,IF(G396="APAC",'[1]Net Hire Rate'!$H$8,0))))</f>
        <v>-0.12481698389458272</v>
      </c>
      <c r="BM396" s="45">
        <f>IF(G396="MEA",'[1]Net Hire Rate'!$E$9,IF(G396="AMR",'[1]Net Hire Rate'!$F$9,IF(G396="EUR",'[1]Net Hire Rate'!$G$9,IF(G396="APAC",'[1]Net Hire Rate'!$H$9,0))))</f>
        <v>-0.12481698389458272</v>
      </c>
      <c r="BN396" s="45">
        <f>IF(G396="MEA",'[1]Net Hire Rate'!$E$10,IF(G396="AMR",'[1]Net Hire Rate'!$F$10,IF(G396="EUR",'[1]Net Hire Rate'!$G$10,IF(G396="APAC",'[1]Net Hire Rate'!$H$10,0))))</f>
        <v>-0.12481698389458272</v>
      </c>
      <c r="BO396" s="45">
        <f>IF(G396="MEA",'[1]Net Hire Rate'!$E$11,IF(G396="AMR",'[1]Net Hire Rate'!$F$11,IF(G396="EUR",'[1]Net Hire Rate'!$G$11,IF(G396="APAC",'[1]Net Hire Rate'!$H$11,0))))</f>
        <v>-0.12481698389458272</v>
      </c>
      <c r="BP396" s="45">
        <f>IF(G396="MEA",'[1]Net Hire Rate'!$E$12,IF(G396="AMR",'[1]Net Hire Rate'!$F$12,IF(G396="EUR",'[1]Net Hire Rate'!$G$12,IF(G396="APAC",'[1]Net Hire Rate'!$H$12,0))))</f>
        <v>-0.12481698389458272</v>
      </c>
      <c r="BQ396" s="147">
        <f t="shared" si="602"/>
        <v>14</v>
      </c>
      <c r="BR396" s="147">
        <f t="shared" si="584"/>
        <v>14</v>
      </c>
      <c r="BS396" s="147">
        <f t="shared" si="603"/>
        <v>12.252562225475842</v>
      </c>
      <c r="BT396" s="148">
        <f t="shared" si="585"/>
        <v>12.252562225475842</v>
      </c>
      <c r="BU396" s="149">
        <f t="shared" si="604"/>
        <v>10.723234363511251</v>
      </c>
      <c r="BV396" s="148">
        <f t="shared" si="586"/>
        <v>10.723234363511251</v>
      </c>
      <c r="BW396" s="148">
        <f t="shared" si="605"/>
        <v>9.3847925926630307</v>
      </c>
      <c r="BX396" s="148">
        <f t="shared" si="587"/>
        <v>8.3847925926630307</v>
      </c>
      <c r="BY396" s="148">
        <f t="shared" si="606"/>
        <v>7.3382280706651928</v>
      </c>
      <c r="BZ396" s="148">
        <f t="shared" si="588"/>
        <v>7.3382280706651928</v>
      </c>
      <c r="CA396" s="148">
        <f t="shared" si="607"/>
        <v>6.4222925757542004</v>
      </c>
      <c r="CB396" s="148">
        <f t="shared" si="589"/>
        <v>4.4222925757542004</v>
      </c>
      <c r="CC396" s="148"/>
      <c r="CD396" s="38"/>
      <c r="CE396" s="38"/>
      <c r="CF396" s="38"/>
      <c r="CG396" s="38"/>
      <c r="CH396" s="38"/>
      <c r="CI396" s="38"/>
      <c r="CJ396" s="38"/>
      <c r="CK396" s="41"/>
      <c r="CL396" s="41"/>
      <c r="CM396" s="40"/>
      <c r="CN396" s="41"/>
      <c r="CO396" s="41"/>
      <c r="CP396" s="41"/>
      <c r="CQ396" s="41"/>
      <c r="CR396" s="41"/>
      <c r="CS396" s="41"/>
      <c r="CT396" s="41"/>
      <c r="CU396" s="40"/>
      <c r="CV396" s="41"/>
      <c r="CW396" s="41"/>
      <c r="CX396" s="41"/>
      <c r="CY396" s="41"/>
      <c r="CZ396" s="41"/>
      <c r="DA396" s="41"/>
      <c r="DB396" s="41"/>
      <c r="DC396" s="40"/>
      <c r="DD396" s="41"/>
      <c r="DE396" s="41"/>
      <c r="DF396" s="41"/>
      <c r="DG396" s="41"/>
      <c r="DH396" s="41"/>
      <c r="DI396" s="41"/>
      <c r="DJ396" s="41"/>
      <c r="DK396" s="40"/>
      <c r="DL396" s="41"/>
      <c r="DM396" s="41"/>
      <c r="DN396" s="41"/>
      <c r="DO396" s="41"/>
      <c r="DP396" s="41"/>
      <c r="DQ396" s="41"/>
      <c r="DR396" s="15"/>
      <c r="DS396" s="151">
        <f t="shared" si="590"/>
        <v>14</v>
      </c>
      <c r="DT396" s="152">
        <f t="shared" si="591"/>
        <v>0</v>
      </c>
      <c r="DU396" s="7">
        <f t="shared" si="592"/>
        <v>0</v>
      </c>
      <c r="DV396" s="7">
        <f t="shared" si="593"/>
        <v>0</v>
      </c>
      <c r="DW396">
        <f t="shared" si="594"/>
        <v>0</v>
      </c>
      <c r="DX396">
        <f t="shared" si="595"/>
        <v>0</v>
      </c>
      <c r="DZ396">
        <f t="shared" si="608"/>
        <v>14</v>
      </c>
      <c r="EA396">
        <f t="shared" si="609"/>
        <v>14</v>
      </c>
      <c r="EB396">
        <f t="shared" si="610"/>
        <v>14</v>
      </c>
      <c r="EC396">
        <f t="shared" si="611"/>
        <v>14</v>
      </c>
      <c r="ED396">
        <f t="shared" si="612"/>
        <v>14</v>
      </c>
      <c r="EE396">
        <f t="shared" si="613"/>
        <v>14</v>
      </c>
      <c r="EG396">
        <f t="shared" si="614"/>
        <v>14</v>
      </c>
      <c r="EH396">
        <f t="shared" si="615"/>
        <v>14</v>
      </c>
      <c r="EI396">
        <f t="shared" si="616"/>
        <v>14</v>
      </c>
      <c r="EJ396">
        <f t="shared" si="617"/>
        <v>14</v>
      </c>
      <c r="EK396">
        <f t="shared" si="618"/>
        <v>14</v>
      </c>
      <c r="EM396">
        <f>IF($EM$9='[1]L&amp;D Numbers'!$E$6,'[1]L&amp;D Numbers'!$E$7)</f>
        <v>350</v>
      </c>
      <c r="EN396">
        <f>IF($EN$9='[1]L&amp;D Numbers'!$F$6,'[1]L&amp;D Numbers'!$F$7)</f>
        <v>2000</v>
      </c>
      <c r="EO396">
        <f>IF($EO$9='[1]L&amp;D Numbers'!$G$6,'[1]L&amp;D Numbers'!$G$7)</f>
        <v>2000</v>
      </c>
      <c r="EP396">
        <f>IF($EP$9='[1]L&amp;D Numbers'!$H$6,'[1]L&amp;D Numbers'!$H$7)</f>
        <v>2000</v>
      </c>
      <c r="EQ396">
        <f>IF($EQ$9='[1]L&amp;D Numbers'!$I$6,'[1]L&amp;D Numbers'!$I$7)</f>
        <v>2000</v>
      </c>
      <c r="ER396">
        <f>IF($ER$9='[1]L&amp;D Numbers'!$J$6,'[1]L&amp;D Numbers'!$J$7)</f>
        <v>0</v>
      </c>
      <c r="ET396" s="45">
        <f>'[1]L&amp;D Master'!$E$10</f>
        <v>1.0678246631903041E-2</v>
      </c>
      <c r="EU396" s="45">
        <f>ET396+'[1]L&amp;D Master'!$F$10</f>
        <v>1.8222427877342538E-2</v>
      </c>
      <c r="EV396" s="45">
        <f>EU396+'[1]L&amp;D Master'!$G$10</f>
        <v>2.3561551193294058E-2</v>
      </c>
      <c r="EW396" s="45">
        <f>EV396+'[1]L&amp;D Master'!$H$10</f>
        <v>2.7330438342024234E-2</v>
      </c>
      <c r="EX396" s="45">
        <f>EW396+'[1]L&amp;D Master'!$I$10</f>
        <v>2.9999999999999995E-2</v>
      </c>
      <c r="EY396" s="45"/>
      <c r="EZ396" s="45">
        <f t="shared" si="619"/>
        <v>1.0678246631903041E-2</v>
      </c>
      <c r="FA396" s="45">
        <f t="shared" si="620"/>
        <v>1.8222427877342538E-2</v>
      </c>
      <c r="FB396" s="45">
        <f t="shared" si="620"/>
        <v>2.3561551193294058E-2</v>
      </c>
      <c r="FC396" s="45">
        <f t="shared" si="620"/>
        <v>2.7330438342024234E-2</v>
      </c>
      <c r="FD396" s="45">
        <f t="shared" si="596"/>
        <v>2.7330438342024234E-2</v>
      </c>
      <c r="FE396" s="45"/>
      <c r="FF396">
        <f t="shared" si="554"/>
        <v>13.850504547153356</v>
      </c>
      <c r="FG396">
        <f t="shared" si="555"/>
        <v>13.744886009717204</v>
      </c>
      <c r="FH396">
        <f t="shared" si="556"/>
        <v>13.670138283293884</v>
      </c>
      <c r="FI396">
        <f t="shared" si="557"/>
        <v>13.617373863211661</v>
      </c>
      <c r="FJ396">
        <f t="shared" si="558"/>
        <v>13.617373863211661</v>
      </c>
      <c r="FL396" s="34"/>
      <c r="FM396" s="34"/>
      <c r="FN396" s="34"/>
      <c r="FO396" s="34"/>
      <c r="FP396" s="34"/>
      <c r="FQ396" s="153">
        <f t="shared" si="621"/>
        <v>0.125</v>
      </c>
      <c r="FR396" s="153"/>
      <c r="FS396" s="42"/>
      <c r="FT396" s="42"/>
      <c r="FU396" s="42"/>
      <c r="FV396" s="42"/>
      <c r="FW396" s="42"/>
      <c r="FX396" s="42"/>
      <c r="FY396" s="42"/>
      <c r="FZ396" s="42"/>
      <c r="GA396" s="42"/>
      <c r="GB396" s="42"/>
      <c r="GC396" s="42"/>
      <c r="GD396" s="42"/>
      <c r="GE396" s="42"/>
      <c r="GF396" s="42"/>
      <c r="GG396" s="42"/>
      <c r="GH396" s="42"/>
      <c r="GI396" s="42"/>
      <c r="GJ396" s="42"/>
      <c r="GK396" s="42"/>
      <c r="GL396" s="42"/>
      <c r="GM396" s="154">
        <f>'[1]Automation Master'!$B$10*FQ396*FO396</f>
        <v>0</v>
      </c>
      <c r="GN396" s="155">
        <f>'[1]Automation Master'!$B$11*FO396*FQ396+GM396</f>
        <v>0</v>
      </c>
      <c r="GO396" s="155">
        <f>'[1]Automation Master'!$B$12*FO396*FQ396+GN396</f>
        <v>0</v>
      </c>
      <c r="GP396" s="155">
        <f>'[1]Automation Master'!$B$13*FO396*FQ396+GO396</f>
        <v>0</v>
      </c>
      <c r="GQ396" s="155">
        <f>'[1]Automation Master'!$C$10*FO396*FQ396+GP396</f>
        <v>0</v>
      </c>
      <c r="GR396" s="155">
        <f>'[1]Automation Master'!$C$11*FO396*FQ396+GQ396</f>
        <v>0</v>
      </c>
      <c r="GS396" s="155">
        <f>'[1]Automation Master'!$C$12*FO396*FQ396+GR396</f>
        <v>0</v>
      </c>
      <c r="GT396" s="155">
        <f>'[1]Automation Master'!$C$13*FO396*FQ396+GS396</f>
        <v>0</v>
      </c>
      <c r="GU396" s="155">
        <f>'[1]Automation Master'!$D$10*FO396*FQ396+GT396</f>
        <v>0</v>
      </c>
      <c r="GV396" s="155">
        <f>'[1]Automation Master'!$D$11*FO396*FQ396+GU396</f>
        <v>0</v>
      </c>
      <c r="GW396" s="155">
        <f>'[1]Automation Master'!$D$12*FO396*FQ396+GV396</f>
        <v>0</v>
      </c>
      <c r="GX396" s="155">
        <f>'[1]Automation Master'!$D$13*FO396*FQ396+GW396</f>
        <v>0</v>
      </c>
      <c r="GY396" s="155">
        <f>'[1]Automation Master'!$E$10*FO396*FQ396+GX396</f>
        <v>0</v>
      </c>
      <c r="GZ396" s="155">
        <f>'[1]Automation Master'!$E$11*FO396*FQ396+GY396</f>
        <v>0</v>
      </c>
      <c r="HA396" s="155">
        <f>'[1]Automation Master'!$E$12*FO396*FQ396+GZ396</f>
        <v>0</v>
      </c>
      <c r="HB396" s="155">
        <f>'[1]Automation Master'!$E$13*FO396*FQ396+HA396</f>
        <v>0</v>
      </c>
      <c r="HC396" s="155">
        <f>'[1]Automation Master'!$F$10*FO396*FQ396+HB396</f>
        <v>0</v>
      </c>
      <c r="HD396" s="155">
        <f>'[1]Automation Master'!$F$11*FO396*FQ396+HC396</f>
        <v>0</v>
      </c>
      <c r="HE396" s="155">
        <f>'[1]Automation Master'!$F$12*FO396*FQ396+HD396</f>
        <v>0</v>
      </c>
      <c r="HF396" s="156">
        <f>'[1]Automation Master'!$F$13*FO396*FQ396+HE396</f>
        <v>0</v>
      </c>
      <c r="HG396" s="157"/>
      <c r="HH396" s="157"/>
      <c r="HI396" s="157"/>
      <c r="HJ396" s="157"/>
      <c r="HK396" s="157"/>
      <c r="HL396" s="157"/>
      <c r="HM396" s="157"/>
      <c r="HN396" s="157"/>
      <c r="HO396" s="157"/>
      <c r="HP396" s="157"/>
      <c r="HQ396" s="157"/>
      <c r="HR396" s="157"/>
      <c r="HS396" s="157"/>
      <c r="HT396" s="157"/>
      <c r="HU396" s="157"/>
      <c r="HV396" s="157"/>
      <c r="HW396" s="157"/>
      <c r="HX396" s="157"/>
      <c r="HY396" s="42"/>
      <c r="HZ396" s="42"/>
      <c r="IA396" s="148">
        <f t="shared" si="559"/>
        <v>14</v>
      </c>
      <c r="IB396" s="148">
        <f t="shared" si="560"/>
        <v>14</v>
      </c>
      <c r="IC396" s="148">
        <f t="shared" si="561"/>
        <v>14</v>
      </c>
      <c r="ID396" s="148">
        <f t="shared" si="562"/>
        <v>14</v>
      </c>
      <c r="IE396" s="148">
        <f t="shared" si="563"/>
        <v>14</v>
      </c>
      <c r="IH396">
        <f t="shared" si="579"/>
        <v>13.850504547153356</v>
      </c>
      <c r="II396">
        <f t="shared" si="580"/>
        <v>13.744886009717204</v>
      </c>
      <c r="IJ396">
        <f t="shared" si="581"/>
        <v>13.670138283293884</v>
      </c>
      <c r="IK396">
        <f t="shared" si="582"/>
        <v>13.617373863211661</v>
      </c>
      <c r="IL396">
        <f t="shared" si="583"/>
        <v>13.617373863211661</v>
      </c>
      <c r="IN396" s="42">
        <f t="shared" si="564"/>
        <v>1.0678246631903119E-2</v>
      </c>
      <c r="IO396" s="42">
        <f t="shared" si="565"/>
        <v>1.8222427877342566E-2</v>
      </c>
      <c r="IP396" s="42">
        <f t="shared" si="566"/>
        <v>2.3561551193293999E-2</v>
      </c>
      <c r="IQ396" s="42">
        <f t="shared" si="567"/>
        <v>2.7330438342024217E-2</v>
      </c>
      <c r="IR396" s="42">
        <f t="shared" si="568"/>
        <v>2.7330438342024217E-2</v>
      </c>
      <c r="IT396" s="9">
        <f t="shared" si="622"/>
        <v>0</v>
      </c>
      <c r="IU396" s="9">
        <f t="shared" si="623"/>
        <v>0</v>
      </c>
      <c r="IV396" s="9">
        <f t="shared" si="624"/>
        <v>0</v>
      </c>
      <c r="IW396" s="9">
        <f t="shared" si="625"/>
        <v>0</v>
      </c>
      <c r="IX396" s="9">
        <f t="shared" si="626"/>
        <v>0</v>
      </c>
    </row>
    <row r="397" spans="1:258" ht="15.75" hidden="1" thickBot="1" x14ac:dyDescent="0.3">
      <c r="A397">
        <v>2</v>
      </c>
      <c r="B397" t="s">
        <v>523</v>
      </c>
      <c r="C397" t="s">
        <v>291</v>
      </c>
      <c r="D397" t="s">
        <v>288</v>
      </c>
      <c r="E397" t="s">
        <v>333</v>
      </c>
      <c r="F397" t="s">
        <v>333</v>
      </c>
      <c r="G397" t="s">
        <v>268</v>
      </c>
      <c r="H397">
        <v>2</v>
      </c>
      <c r="K397">
        <v>1</v>
      </c>
      <c r="L397">
        <v>1</v>
      </c>
      <c r="Q397">
        <v>1</v>
      </c>
      <c r="S397">
        <v>1</v>
      </c>
      <c r="Y397">
        <v>2</v>
      </c>
      <c r="AB397">
        <v>2</v>
      </c>
      <c r="AR397">
        <v>1</v>
      </c>
      <c r="AT397">
        <v>2</v>
      </c>
      <c r="AU397">
        <v>0</v>
      </c>
      <c r="AV397">
        <v>2</v>
      </c>
      <c r="AW397">
        <v>0</v>
      </c>
      <c r="AX397">
        <v>0</v>
      </c>
      <c r="BB397">
        <f t="shared" si="597"/>
        <v>2</v>
      </c>
      <c r="BD397">
        <f t="shared" si="598"/>
        <v>2</v>
      </c>
      <c r="BE397">
        <f t="shared" si="599"/>
        <v>2</v>
      </c>
      <c r="BF397">
        <f t="shared" si="600"/>
        <v>2</v>
      </c>
      <c r="BH397">
        <f t="shared" si="601"/>
        <v>0</v>
      </c>
      <c r="BK397" s="45">
        <f>IF(G397="MEA",'[1]Net Hire Rate'!$E$7,IF(G397="AMR",'[1]Net Hire Rate'!$F$7,IF(G397="EUR",'[1]Net Hire Rate'!$G$7,IF(G397="APAC",'[1]Net Hire Rate'!$H$7,0))))</f>
        <v>-0.12481698389458272</v>
      </c>
      <c r="BL397" s="45">
        <f>IF(G397="MEA",'[1]Net Hire Rate'!$E$8,IF(G397="AMR",'[1]Net Hire Rate'!$F$8,IF(G397="EUR",'[1]Net Hire Rate'!$G$8,IF(G397="APAC",'[1]Net Hire Rate'!$H$8,0))))</f>
        <v>-0.12481698389458272</v>
      </c>
      <c r="BM397" s="45">
        <f>IF(G397="MEA",'[1]Net Hire Rate'!$E$9,IF(G397="AMR",'[1]Net Hire Rate'!$F$9,IF(G397="EUR",'[1]Net Hire Rate'!$G$9,IF(G397="APAC",'[1]Net Hire Rate'!$H$9,0))))</f>
        <v>-0.12481698389458272</v>
      </c>
      <c r="BN397" s="45">
        <f>IF(G397="MEA",'[1]Net Hire Rate'!$E$10,IF(G397="AMR",'[1]Net Hire Rate'!$F$10,IF(G397="EUR",'[1]Net Hire Rate'!$G$10,IF(G397="APAC",'[1]Net Hire Rate'!$H$10,0))))</f>
        <v>-0.12481698389458272</v>
      </c>
      <c r="BO397" s="45">
        <f>IF(G397="MEA",'[1]Net Hire Rate'!$E$11,IF(G397="AMR",'[1]Net Hire Rate'!$F$11,IF(G397="EUR",'[1]Net Hire Rate'!$G$11,IF(G397="APAC",'[1]Net Hire Rate'!$H$11,0))))</f>
        <v>-0.12481698389458272</v>
      </c>
      <c r="BP397" s="45">
        <f>IF(G397="MEA",'[1]Net Hire Rate'!$E$12,IF(G397="AMR",'[1]Net Hire Rate'!$F$12,IF(G397="EUR",'[1]Net Hire Rate'!$G$12,IF(G397="APAC",'[1]Net Hire Rate'!$H$12,0))))</f>
        <v>-0.12481698389458272</v>
      </c>
      <c r="BQ397" s="147">
        <f t="shared" si="602"/>
        <v>2</v>
      </c>
      <c r="BR397" s="147">
        <f t="shared" si="584"/>
        <v>2</v>
      </c>
      <c r="BS397" s="147">
        <f t="shared" si="603"/>
        <v>1.7503660322108345</v>
      </c>
      <c r="BT397" s="148">
        <f t="shared" si="585"/>
        <v>1.7503660322108345</v>
      </c>
      <c r="BU397" s="149">
        <f t="shared" si="604"/>
        <v>1.5318906233587501</v>
      </c>
      <c r="BV397" s="148">
        <f t="shared" si="586"/>
        <v>1.5318906233587501</v>
      </c>
      <c r="BW397" s="148">
        <f t="shared" si="605"/>
        <v>1.3406846560947188</v>
      </c>
      <c r="BX397" s="148">
        <f t="shared" si="587"/>
        <v>1.3406846560947188</v>
      </c>
      <c r="BY397" s="148">
        <f t="shared" si="606"/>
        <v>1.17334444096723</v>
      </c>
      <c r="BZ397" s="148">
        <f t="shared" si="588"/>
        <v>0.17334444096723001</v>
      </c>
      <c r="CA397" s="148">
        <f t="shared" si="607"/>
        <v>0.15170811067080781</v>
      </c>
      <c r="CB397" s="148">
        <f t="shared" si="589"/>
        <v>0.15170811067080781</v>
      </c>
      <c r="CC397" s="148"/>
      <c r="CD397" s="38"/>
      <c r="CE397" s="38"/>
      <c r="CF397" s="38"/>
      <c r="CG397" s="38"/>
      <c r="CH397" s="38"/>
      <c r="CI397" s="38"/>
      <c r="CJ397" s="38"/>
      <c r="CK397" s="41"/>
      <c r="CL397" s="41"/>
      <c r="CM397" s="40"/>
      <c r="CN397" s="41"/>
      <c r="CO397" s="41"/>
      <c r="CP397" s="41"/>
      <c r="CQ397" s="41"/>
      <c r="CR397" s="41"/>
      <c r="CS397" s="41"/>
      <c r="CT397" s="41"/>
      <c r="CU397" s="40"/>
      <c r="CV397" s="41"/>
      <c r="CW397" s="41"/>
      <c r="CX397" s="41"/>
      <c r="CY397" s="41"/>
      <c r="CZ397" s="41"/>
      <c r="DA397" s="41"/>
      <c r="DB397" s="41"/>
      <c r="DC397" s="40"/>
      <c r="DD397" s="41"/>
      <c r="DE397" s="41"/>
      <c r="DF397" s="41"/>
      <c r="DG397" s="41"/>
      <c r="DH397" s="41"/>
      <c r="DI397" s="41"/>
      <c r="DJ397" s="41"/>
      <c r="DK397" s="40"/>
      <c r="DL397" s="41"/>
      <c r="DM397" s="41"/>
      <c r="DN397" s="41"/>
      <c r="DO397" s="41"/>
      <c r="DP397" s="41"/>
      <c r="DQ397" s="41"/>
      <c r="DR397" s="15"/>
      <c r="DS397" s="151">
        <f t="shared" si="590"/>
        <v>2</v>
      </c>
      <c r="DT397" s="152">
        <f t="shared" si="591"/>
        <v>0</v>
      </c>
      <c r="DU397" s="7">
        <f t="shared" si="592"/>
        <v>0</v>
      </c>
      <c r="DV397" s="7">
        <f t="shared" si="593"/>
        <v>0</v>
      </c>
      <c r="DW397">
        <f t="shared" si="594"/>
        <v>0</v>
      </c>
      <c r="DX397">
        <f t="shared" si="595"/>
        <v>0</v>
      </c>
      <c r="DZ397">
        <f t="shared" si="608"/>
        <v>2</v>
      </c>
      <c r="EA397">
        <f t="shared" si="609"/>
        <v>2</v>
      </c>
      <c r="EB397">
        <f t="shared" si="610"/>
        <v>2</v>
      </c>
      <c r="EC397">
        <f t="shared" si="611"/>
        <v>2</v>
      </c>
      <c r="ED397">
        <f t="shared" si="612"/>
        <v>2</v>
      </c>
      <c r="EE397">
        <f t="shared" si="613"/>
        <v>2</v>
      </c>
      <c r="EG397">
        <f t="shared" si="614"/>
        <v>2</v>
      </c>
      <c r="EH397">
        <f t="shared" si="615"/>
        <v>2</v>
      </c>
      <c r="EI397">
        <f t="shared" si="616"/>
        <v>2</v>
      </c>
      <c r="EJ397">
        <f t="shared" si="617"/>
        <v>2</v>
      </c>
      <c r="EK397">
        <f t="shared" si="618"/>
        <v>2</v>
      </c>
      <c r="EM397">
        <f>IF($EM$9='[1]L&amp;D Numbers'!$E$6,'[1]L&amp;D Numbers'!$E$7)</f>
        <v>350</v>
      </c>
      <c r="EN397">
        <f>IF($EN$9='[1]L&amp;D Numbers'!$F$6,'[1]L&amp;D Numbers'!$F$7)</f>
        <v>2000</v>
      </c>
      <c r="EO397">
        <f>IF($EO$9='[1]L&amp;D Numbers'!$G$6,'[1]L&amp;D Numbers'!$G$7)</f>
        <v>2000</v>
      </c>
      <c r="EP397">
        <f>IF($EP$9='[1]L&amp;D Numbers'!$H$6,'[1]L&amp;D Numbers'!$H$7)</f>
        <v>2000</v>
      </c>
      <c r="EQ397">
        <f>IF($EQ$9='[1]L&amp;D Numbers'!$I$6,'[1]L&amp;D Numbers'!$I$7)</f>
        <v>2000</v>
      </c>
      <c r="ER397">
        <f>IF($ER$9='[1]L&amp;D Numbers'!$J$6,'[1]L&amp;D Numbers'!$J$7)</f>
        <v>0</v>
      </c>
      <c r="ET397" s="45">
        <f>'[1]L&amp;D Master'!$E$10</f>
        <v>1.0678246631903041E-2</v>
      </c>
      <c r="EU397" s="45">
        <f>ET397+'[1]L&amp;D Master'!$F$10</f>
        <v>1.8222427877342538E-2</v>
      </c>
      <c r="EV397" s="45">
        <f>EU397+'[1]L&amp;D Master'!$G$10</f>
        <v>2.3561551193294058E-2</v>
      </c>
      <c r="EW397" s="45">
        <f>EV397+'[1]L&amp;D Master'!$H$10</f>
        <v>2.7330438342024234E-2</v>
      </c>
      <c r="EX397" s="45">
        <f>EW397+'[1]L&amp;D Master'!$I$10</f>
        <v>2.9999999999999995E-2</v>
      </c>
      <c r="EY397" s="45"/>
      <c r="EZ397" s="45">
        <f t="shared" si="619"/>
        <v>1.0678246631903041E-2</v>
      </c>
      <c r="FA397" s="45">
        <f t="shared" si="620"/>
        <v>1.8222427877342538E-2</v>
      </c>
      <c r="FB397" s="45">
        <f t="shared" si="620"/>
        <v>2.3561551193294058E-2</v>
      </c>
      <c r="FC397" s="45">
        <f t="shared" si="620"/>
        <v>2.7330438342024234E-2</v>
      </c>
      <c r="FD397" s="45">
        <f t="shared" si="596"/>
        <v>2.7330438342024234E-2</v>
      </c>
      <c r="FE397" s="45"/>
      <c r="FF397">
        <f t="shared" si="554"/>
        <v>1.9786435067361938</v>
      </c>
      <c r="FG397">
        <f t="shared" si="555"/>
        <v>1.963555144245315</v>
      </c>
      <c r="FH397">
        <f t="shared" si="556"/>
        <v>1.9528768976134119</v>
      </c>
      <c r="FI397">
        <f t="shared" si="557"/>
        <v>1.9453391233159516</v>
      </c>
      <c r="FJ397">
        <f t="shared" si="558"/>
        <v>1.9453391233159516</v>
      </c>
      <c r="FL397" s="34"/>
      <c r="FM397" s="34"/>
      <c r="FN397" s="34"/>
      <c r="FO397" s="34"/>
      <c r="FP397" s="34"/>
      <c r="FQ397" s="153">
        <f t="shared" si="621"/>
        <v>0.125</v>
      </c>
      <c r="FR397" s="153"/>
      <c r="FS397" s="42"/>
      <c r="FT397" s="42"/>
      <c r="FU397" s="42"/>
      <c r="FV397" s="42"/>
      <c r="FW397" s="42"/>
      <c r="FX397" s="42"/>
      <c r="FY397" s="42"/>
      <c r="FZ397" s="42"/>
      <c r="GA397" s="42"/>
      <c r="GB397" s="42"/>
      <c r="GC397" s="42"/>
      <c r="GD397" s="42"/>
      <c r="GE397" s="42"/>
      <c r="GF397" s="42"/>
      <c r="GG397" s="42"/>
      <c r="GH397" s="42"/>
      <c r="GI397" s="42"/>
      <c r="GJ397" s="42"/>
      <c r="GK397" s="42"/>
      <c r="GL397" s="42"/>
      <c r="GM397" s="154">
        <f>'[1]Automation Master'!$B$10*FQ397*FO397</f>
        <v>0</v>
      </c>
      <c r="GN397" s="155">
        <f>'[1]Automation Master'!$B$11*FO397*FQ397+GM397</f>
        <v>0</v>
      </c>
      <c r="GO397" s="155">
        <f>'[1]Automation Master'!$B$12*FO397*FQ397+GN397</f>
        <v>0</v>
      </c>
      <c r="GP397" s="155">
        <f>'[1]Automation Master'!$B$13*FO397*FQ397+GO397</f>
        <v>0</v>
      </c>
      <c r="GQ397" s="155">
        <f>'[1]Automation Master'!$C$10*FO397*FQ397+GP397</f>
        <v>0</v>
      </c>
      <c r="GR397" s="155">
        <f>'[1]Automation Master'!$C$11*FO397*FQ397+GQ397</f>
        <v>0</v>
      </c>
      <c r="GS397" s="155">
        <f>'[1]Automation Master'!$C$12*FO397*FQ397+GR397</f>
        <v>0</v>
      </c>
      <c r="GT397" s="155">
        <f>'[1]Automation Master'!$C$13*FO397*FQ397+GS397</f>
        <v>0</v>
      </c>
      <c r="GU397" s="155">
        <f>'[1]Automation Master'!$D$10*FO397*FQ397+GT397</f>
        <v>0</v>
      </c>
      <c r="GV397" s="155">
        <f>'[1]Automation Master'!$D$11*FO397*FQ397+GU397</f>
        <v>0</v>
      </c>
      <c r="GW397" s="155">
        <f>'[1]Automation Master'!$D$12*FO397*FQ397+GV397</f>
        <v>0</v>
      </c>
      <c r="GX397" s="155">
        <f>'[1]Automation Master'!$D$13*FO397*FQ397+GW397</f>
        <v>0</v>
      </c>
      <c r="GY397" s="155">
        <f>'[1]Automation Master'!$E$10*FO397*FQ397+GX397</f>
        <v>0</v>
      </c>
      <c r="GZ397" s="155">
        <f>'[1]Automation Master'!$E$11*FO397*FQ397+GY397</f>
        <v>0</v>
      </c>
      <c r="HA397" s="155">
        <f>'[1]Automation Master'!$E$12*FO397*FQ397+GZ397</f>
        <v>0</v>
      </c>
      <c r="HB397" s="155">
        <f>'[1]Automation Master'!$E$13*FO397*FQ397+HA397</f>
        <v>0</v>
      </c>
      <c r="HC397" s="155">
        <f>'[1]Automation Master'!$F$10*FO397*FQ397+HB397</f>
        <v>0</v>
      </c>
      <c r="HD397" s="155">
        <f>'[1]Automation Master'!$F$11*FO397*FQ397+HC397</f>
        <v>0</v>
      </c>
      <c r="HE397" s="155">
        <f>'[1]Automation Master'!$F$12*FO397*FQ397+HD397</f>
        <v>0</v>
      </c>
      <c r="HF397" s="156">
        <f>'[1]Automation Master'!$F$13*FO397*FQ397+HE397</f>
        <v>0</v>
      </c>
      <c r="HG397" s="157"/>
      <c r="HH397" s="157"/>
      <c r="HI397" s="157"/>
      <c r="HJ397" s="157"/>
      <c r="HK397" s="157"/>
      <c r="HL397" s="157"/>
      <c r="HM397" s="157"/>
      <c r="HN397" s="157"/>
      <c r="HO397" s="157"/>
      <c r="HP397" s="157"/>
      <c r="HQ397" s="157"/>
      <c r="HR397" s="157"/>
      <c r="HS397" s="157"/>
      <c r="HT397" s="157"/>
      <c r="HU397" s="157"/>
      <c r="HV397" s="157"/>
      <c r="HW397" s="157"/>
      <c r="HX397" s="157"/>
      <c r="HY397" s="42"/>
      <c r="HZ397" s="42"/>
      <c r="IA397" s="148">
        <f t="shared" si="559"/>
        <v>2</v>
      </c>
      <c r="IB397" s="148">
        <f t="shared" si="560"/>
        <v>2</v>
      </c>
      <c r="IC397" s="148">
        <f t="shared" si="561"/>
        <v>2</v>
      </c>
      <c r="ID397" s="148">
        <f t="shared" si="562"/>
        <v>2</v>
      </c>
      <c r="IE397" s="148">
        <f t="shared" si="563"/>
        <v>2</v>
      </c>
      <c r="IH397">
        <f t="shared" si="579"/>
        <v>1.9786435067361938</v>
      </c>
      <c r="II397">
        <f t="shared" si="580"/>
        <v>1.963555144245315</v>
      </c>
      <c r="IJ397">
        <f t="shared" si="581"/>
        <v>1.9528768976134119</v>
      </c>
      <c r="IK397">
        <f t="shared" si="582"/>
        <v>1.9453391233159516</v>
      </c>
      <c r="IL397">
        <f t="shared" si="583"/>
        <v>1.9453391233159516</v>
      </c>
      <c r="IN397" s="42">
        <f t="shared" si="564"/>
        <v>1.0678246631903088E-2</v>
      </c>
      <c r="IO397" s="42">
        <f t="shared" si="565"/>
        <v>1.8222427877342517E-2</v>
      </c>
      <c r="IP397" s="42">
        <f t="shared" si="566"/>
        <v>2.3561551193294061E-2</v>
      </c>
      <c r="IQ397" s="42">
        <f t="shared" si="567"/>
        <v>2.7330438342024199E-2</v>
      </c>
      <c r="IR397" s="42">
        <f t="shared" si="568"/>
        <v>2.7330438342024199E-2</v>
      </c>
      <c r="IT397" s="9">
        <f t="shared" si="622"/>
        <v>0</v>
      </c>
      <c r="IU397" s="9">
        <f t="shared" si="623"/>
        <v>0</v>
      </c>
      <c r="IV397" s="9">
        <f t="shared" si="624"/>
        <v>0</v>
      </c>
      <c r="IW397" s="9">
        <f t="shared" si="625"/>
        <v>0</v>
      </c>
      <c r="IX397" s="9">
        <f t="shared" si="626"/>
        <v>0</v>
      </c>
    </row>
    <row r="398" spans="1:258" ht="15.75" hidden="1" thickBot="1" x14ac:dyDescent="0.3">
      <c r="A398">
        <v>10</v>
      </c>
      <c r="B398" t="s">
        <v>523</v>
      </c>
      <c r="C398" t="s">
        <v>309</v>
      </c>
      <c r="D398" t="s">
        <v>288</v>
      </c>
      <c r="E398" t="s">
        <v>333</v>
      </c>
      <c r="F398" t="s">
        <v>333</v>
      </c>
      <c r="G398" t="s">
        <v>256</v>
      </c>
      <c r="H398">
        <v>10</v>
      </c>
      <c r="L398">
        <v>10</v>
      </c>
      <c r="O398">
        <v>1</v>
      </c>
      <c r="Q398">
        <v>4</v>
      </c>
      <c r="R398">
        <v>3</v>
      </c>
      <c r="S398">
        <v>2</v>
      </c>
      <c r="Y398">
        <v>10</v>
      </c>
      <c r="AB398">
        <v>8</v>
      </c>
      <c r="AD398">
        <v>1</v>
      </c>
      <c r="AE398">
        <v>1</v>
      </c>
      <c r="AT398">
        <v>10</v>
      </c>
      <c r="AU398">
        <v>0</v>
      </c>
      <c r="AV398">
        <v>0</v>
      </c>
      <c r="AW398">
        <v>10</v>
      </c>
      <c r="AX398">
        <v>0</v>
      </c>
      <c r="BB398">
        <f t="shared" si="597"/>
        <v>10</v>
      </c>
      <c r="BD398">
        <f t="shared" si="598"/>
        <v>10</v>
      </c>
      <c r="BE398">
        <f t="shared" si="599"/>
        <v>10</v>
      </c>
      <c r="BF398">
        <f t="shared" si="600"/>
        <v>10</v>
      </c>
      <c r="BH398">
        <f t="shared" si="601"/>
        <v>0</v>
      </c>
      <c r="BK398" s="45">
        <f>IF(G398="MEA",'[1]Net Hire Rate'!$E$7,IF(G398="AMR",'[1]Net Hire Rate'!$F$7,IF(G398="EUR",'[1]Net Hire Rate'!$G$7,IF(G398="APAC",'[1]Net Hire Rate'!$H$7,0))))</f>
        <v>1.6761041902604757E-3</v>
      </c>
      <c r="BL398" s="45">
        <f>IF(G398="MEA",'[1]Net Hire Rate'!$E$8,IF(G398="AMR",'[1]Net Hire Rate'!$F$8,IF(G398="EUR",'[1]Net Hire Rate'!$G$8,IF(G398="APAC",'[1]Net Hire Rate'!$H$8,0))))</f>
        <v>1.6761041902604757E-3</v>
      </c>
      <c r="BM398" s="45">
        <f>IF(G398="MEA",'[1]Net Hire Rate'!$E$9,IF(G398="AMR",'[1]Net Hire Rate'!$F$9,IF(G398="EUR",'[1]Net Hire Rate'!$G$9,IF(G398="APAC",'[1]Net Hire Rate'!$H$9,0))))</f>
        <v>1.6761041902604757E-3</v>
      </c>
      <c r="BN398" s="45">
        <f>IF(G398="MEA",'[1]Net Hire Rate'!$E$10,IF(G398="AMR",'[1]Net Hire Rate'!$F$10,IF(G398="EUR",'[1]Net Hire Rate'!$G$10,IF(G398="APAC",'[1]Net Hire Rate'!$H$10,0))))</f>
        <v>1.6761041902604757E-3</v>
      </c>
      <c r="BO398" s="45">
        <f>IF(G398="MEA",'[1]Net Hire Rate'!$E$11,IF(G398="AMR",'[1]Net Hire Rate'!$F$11,IF(G398="EUR",'[1]Net Hire Rate'!$G$11,IF(G398="APAC",'[1]Net Hire Rate'!$H$11,0))))</f>
        <v>1.6761041902604757E-3</v>
      </c>
      <c r="BP398" s="45">
        <f>IF(G398="MEA",'[1]Net Hire Rate'!$E$12,IF(G398="AMR",'[1]Net Hire Rate'!$F$12,IF(G398="EUR",'[1]Net Hire Rate'!$G$12,IF(G398="APAC",'[1]Net Hire Rate'!$H$12,0))))</f>
        <v>1.6761041902604757E-3</v>
      </c>
      <c r="BQ398" s="147">
        <f t="shared" si="602"/>
        <v>10</v>
      </c>
      <c r="BR398" s="147">
        <f t="shared" si="584"/>
        <v>10</v>
      </c>
      <c r="BS398" s="147">
        <f t="shared" si="603"/>
        <v>10.016761041902605</v>
      </c>
      <c r="BT398" s="148">
        <f t="shared" si="585"/>
        <v>10.016761041902605</v>
      </c>
      <c r="BU398" s="149">
        <f t="shared" si="604"/>
        <v>10.033550177057775</v>
      </c>
      <c r="BV398" s="148">
        <f t="shared" si="586"/>
        <v>10.033550177057775</v>
      </c>
      <c r="BW398" s="148">
        <f t="shared" si="605"/>
        <v>10.050367452552729</v>
      </c>
      <c r="BX398" s="148">
        <f t="shared" si="587"/>
        <v>10.050367452552729</v>
      </c>
      <c r="BY398" s="148">
        <f t="shared" si="606"/>
        <v>10.067212915553609</v>
      </c>
      <c r="BZ398" s="148">
        <f t="shared" si="588"/>
        <v>10.067212915553609</v>
      </c>
      <c r="CA398" s="148">
        <f t="shared" si="607"/>
        <v>10.084086613305614</v>
      </c>
      <c r="CB398" s="148">
        <f t="shared" si="589"/>
        <v>10.084086613305614</v>
      </c>
      <c r="CC398" s="148"/>
      <c r="CD398" s="38"/>
      <c r="CE398" s="38"/>
      <c r="CF398" s="38"/>
      <c r="CG398" s="38"/>
      <c r="CH398" s="38"/>
      <c r="CI398" s="38"/>
      <c r="CJ398" s="38"/>
      <c r="CK398" s="41"/>
      <c r="CL398" s="41"/>
      <c r="CM398" s="40"/>
      <c r="CN398" s="41"/>
      <c r="CO398" s="41"/>
      <c r="CP398" s="41"/>
      <c r="CQ398" s="41"/>
      <c r="CR398" s="41"/>
      <c r="CS398" s="41"/>
      <c r="CT398" s="41"/>
      <c r="CU398" s="40"/>
      <c r="CV398" s="41"/>
      <c r="CW398" s="41"/>
      <c r="CX398" s="41"/>
      <c r="CY398" s="41"/>
      <c r="CZ398" s="41"/>
      <c r="DA398" s="41"/>
      <c r="DB398" s="41"/>
      <c r="DC398" s="40"/>
      <c r="DD398" s="41"/>
      <c r="DE398" s="41"/>
      <c r="DF398" s="41"/>
      <c r="DG398" s="41"/>
      <c r="DH398" s="41"/>
      <c r="DI398" s="41"/>
      <c r="DJ398" s="41"/>
      <c r="DK398" s="40"/>
      <c r="DL398" s="41"/>
      <c r="DM398" s="41"/>
      <c r="DN398" s="41"/>
      <c r="DO398" s="41"/>
      <c r="DP398" s="41"/>
      <c r="DQ398" s="41"/>
      <c r="DR398" s="15"/>
      <c r="DS398" s="151">
        <f t="shared" si="590"/>
        <v>10</v>
      </c>
      <c r="DT398" s="152">
        <f t="shared" si="591"/>
        <v>0</v>
      </c>
      <c r="DU398" s="7">
        <f t="shared" si="592"/>
        <v>0</v>
      </c>
      <c r="DV398" s="7">
        <f t="shared" si="593"/>
        <v>0</v>
      </c>
      <c r="DW398">
        <f t="shared" si="594"/>
        <v>0</v>
      </c>
      <c r="DX398">
        <f t="shared" si="595"/>
        <v>0</v>
      </c>
      <c r="DZ398">
        <f t="shared" si="608"/>
        <v>10</v>
      </c>
      <c r="EA398">
        <f t="shared" si="609"/>
        <v>10</v>
      </c>
      <c r="EB398">
        <f t="shared" si="610"/>
        <v>10</v>
      </c>
      <c r="EC398">
        <f t="shared" si="611"/>
        <v>10</v>
      </c>
      <c r="ED398">
        <f t="shared" si="612"/>
        <v>10</v>
      </c>
      <c r="EE398">
        <f t="shared" si="613"/>
        <v>10</v>
      </c>
      <c r="EG398">
        <f t="shared" si="614"/>
        <v>10</v>
      </c>
      <c r="EH398">
        <f t="shared" si="615"/>
        <v>10</v>
      </c>
      <c r="EI398">
        <f t="shared" si="616"/>
        <v>10</v>
      </c>
      <c r="EJ398">
        <f t="shared" si="617"/>
        <v>10</v>
      </c>
      <c r="EK398">
        <f t="shared" si="618"/>
        <v>10</v>
      </c>
      <c r="EM398">
        <f>IF($EM$9='[1]L&amp;D Numbers'!$E$6,'[1]L&amp;D Numbers'!$E$7)</f>
        <v>350</v>
      </c>
      <c r="EN398">
        <f>IF($EN$9='[1]L&amp;D Numbers'!$F$6,'[1]L&amp;D Numbers'!$F$7)</f>
        <v>2000</v>
      </c>
      <c r="EO398">
        <f>IF($EO$9='[1]L&amp;D Numbers'!$G$6,'[1]L&amp;D Numbers'!$G$7)</f>
        <v>2000</v>
      </c>
      <c r="EP398">
        <f>IF($EP$9='[1]L&amp;D Numbers'!$H$6,'[1]L&amp;D Numbers'!$H$7)</f>
        <v>2000</v>
      </c>
      <c r="EQ398">
        <f>IF($EQ$9='[1]L&amp;D Numbers'!$I$6,'[1]L&amp;D Numbers'!$I$7)</f>
        <v>2000</v>
      </c>
      <c r="ER398">
        <f>IF($ER$9='[1]L&amp;D Numbers'!$J$6,'[1]L&amp;D Numbers'!$J$7)</f>
        <v>0</v>
      </c>
      <c r="ET398" s="45">
        <f>'[1]L&amp;D Master'!$E$10</f>
        <v>1.0678246631903041E-2</v>
      </c>
      <c r="EU398" s="45">
        <f>ET398+'[1]L&amp;D Master'!$F$10</f>
        <v>1.8222427877342538E-2</v>
      </c>
      <c r="EV398" s="45">
        <f>EU398+'[1]L&amp;D Master'!$G$10</f>
        <v>2.3561551193294058E-2</v>
      </c>
      <c r="EW398" s="45">
        <f>EV398+'[1]L&amp;D Master'!$H$10</f>
        <v>2.7330438342024234E-2</v>
      </c>
      <c r="EX398" s="45">
        <f>EW398+'[1]L&amp;D Master'!$I$10</f>
        <v>2.9999999999999995E-2</v>
      </c>
      <c r="EY398" s="45"/>
      <c r="EZ398" s="45">
        <f t="shared" si="619"/>
        <v>1.0678246631903041E-2</v>
      </c>
      <c r="FA398" s="45">
        <f t="shared" si="620"/>
        <v>1.8222427877342538E-2</v>
      </c>
      <c r="FB398" s="45">
        <f t="shared" si="620"/>
        <v>2.3561551193294058E-2</v>
      </c>
      <c r="FC398" s="45">
        <f t="shared" si="620"/>
        <v>2.7330438342024234E-2</v>
      </c>
      <c r="FD398" s="45">
        <f t="shared" si="596"/>
        <v>2.7330438342024234E-2</v>
      </c>
      <c r="FE398" s="45"/>
      <c r="FF398">
        <f t="shared" si="554"/>
        <v>9.8932175336809696</v>
      </c>
      <c r="FG398">
        <f t="shared" si="555"/>
        <v>9.8177757212265746</v>
      </c>
      <c r="FH398">
        <f t="shared" si="556"/>
        <v>9.7643844880670585</v>
      </c>
      <c r="FI398">
        <f t="shared" si="557"/>
        <v>9.7266956165797573</v>
      </c>
      <c r="FJ398">
        <f t="shared" si="558"/>
        <v>9.7266956165797573</v>
      </c>
      <c r="FL398" s="34"/>
      <c r="FM398" s="34"/>
      <c r="FN398" s="34"/>
      <c r="FO398" s="34"/>
      <c r="FP398" s="34"/>
      <c r="FQ398" s="153">
        <f t="shared" si="621"/>
        <v>0.125</v>
      </c>
      <c r="FR398" s="153"/>
      <c r="FS398" s="42"/>
      <c r="FT398" s="42"/>
      <c r="FU398" s="42"/>
      <c r="FV398" s="42"/>
      <c r="FW398" s="42"/>
      <c r="FX398" s="42"/>
      <c r="FY398" s="42"/>
      <c r="FZ398" s="42"/>
      <c r="GA398" s="42"/>
      <c r="GB398" s="42"/>
      <c r="GC398" s="42"/>
      <c r="GD398" s="42"/>
      <c r="GE398" s="42"/>
      <c r="GF398" s="42"/>
      <c r="GG398" s="42"/>
      <c r="GH398" s="42"/>
      <c r="GI398" s="42"/>
      <c r="GJ398" s="42"/>
      <c r="GK398" s="42"/>
      <c r="GL398" s="42"/>
      <c r="GM398" s="154">
        <f>'[1]Automation Master'!$B$10*FQ398*FO398</f>
        <v>0</v>
      </c>
      <c r="GN398" s="155">
        <f>'[1]Automation Master'!$B$11*FO398*FQ398+GM398</f>
        <v>0</v>
      </c>
      <c r="GO398" s="155">
        <f>'[1]Automation Master'!$B$12*FO398*FQ398+GN398</f>
        <v>0</v>
      </c>
      <c r="GP398" s="155">
        <f>'[1]Automation Master'!$B$13*FO398*FQ398+GO398</f>
        <v>0</v>
      </c>
      <c r="GQ398" s="155">
        <f>'[1]Automation Master'!$C$10*FO398*FQ398+GP398</f>
        <v>0</v>
      </c>
      <c r="GR398" s="155">
        <f>'[1]Automation Master'!$C$11*FO398*FQ398+GQ398</f>
        <v>0</v>
      </c>
      <c r="GS398" s="155">
        <f>'[1]Automation Master'!$C$12*FO398*FQ398+GR398</f>
        <v>0</v>
      </c>
      <c r="GT398" s="155">
        <f>'[1]Automation Master'!$C$13*FO398*FQ398+GS398</f>
        <v>0</v>
      </c>
      <c r="GU398" s="155">
        <f>'[1]Automation Master'!$D$10*FO398*FQ398+GT398</f>
        <v>0</v>
      </c>
      <c r="GV398" s="155">
        <f>'[1]Automation Master'!$D$11*FO398*FQ398+GU398</f>
        <v>0</v>
      </c>
      <c r="GW398" s="155">
        <f>'[1]Automation Master'!$D$12*FO398*FQ398+GV398</f>
        <v>0</v>
      </c>
      <c r="GX398" s="155">
        <f>'[1]Automation Master'!$D$13*FO398*FQ398+GW398</f>
        <v>0</v>
      </c>
      <c r="GY398" s="155">
        <f>'[1]Automation Master'!$E$10*FO398*FQ398+GX398</f>
        <v>0</v>
      </c>
      <c r="GZ398" s="155">
        <f>'[1]Automation Master'!$E$11*FO398*FQ398+GY398</f>
        <v>0</v>
      </c>
      <c r="HA398" s="155">
        <f>'[1]Automation Master'!$E$12*FO398*FQ398+GZ398</f>
        <v>0</v>
      </c>
      <c r="HB398" s="155">
        <f>'[1]Automation Master'!$E$13*FO398*FQ398+HA398</f>
        <v>0</v>
      </c>
      <c r="HC398" s="155">
        <f>'[1]Automation Master'!$F$10*FO398*FQ398+HB398</f>
        <v>0</v>
      </c>
      <c r="HD398" s="155">
        <f>'[1]Automation Master'!$F$11*FO398*FQ398+HC398</f>
        <v>0</v>
      </c>
      <c r="HE398" s="155">
        <f>'[1]Automation Master'!$F$12*FO398*FQ398+HD398</f>
        <v>0</v>
      </c>
      <c r="HF398" s="156">
        <f>'[1]Automation Master'!$F$13*FO398*FQ398+HE398</f>
        <v>0</v>
      </c>
      <c r="HG398" s="157"/>
      <c r="HH398" s="157"/>
      <c r="HI398" s="157"/>
      <c r="HJ398" s="157"/>
      <c r="HK398" s="157"/>
      <c r="HL398" s="157"/>
      <c r="HM398" s="157"/>
      <c r="HN398" s="157"/>
      <c r="HO398" s="157"/>
      <c r="HP398" s="157"/>
      <c r="HQ398" s="157"/>
      <c r="HR398" s="157"/>
      <c r="HS398" s="157"/>
      <c r="HT398" s="157"/>
      <c r="HU398" s="157"/>
      <c r="HV398" s="157"/>
      <c r="HW398" s="157"/>
      <c r="HX398" s="157"/>
      <c r="HY398" s="42"/>
      <c r="HZ398" s="42"/>
      <c r="IA398" s="148">
        <f t="shared" si="559"/>
        <v>10</v>
      </c>
      <c r="IB398" s="148">
        <f t="shared" si="560"/>
        <v>10</v>
      </c>
      <c r="IC398" s="148">
        <f t="shared" si="561"/>
        <v>10</v>
      </c>
      <c r="ID398" s="148">
        <f t="shared" si="562"/>
        <v>10</v>
      </c>
      <c r="IE398" s="148">
        <f t="shared" si="563"/>
        <v>10</v>
      </c>
      <c r="IH398">
        <f t="shared" si="579"/>
        <v>9.8932175336809696</v>
      </c>
      <c r="II398">
        <f t="shared" si="580"/>
        <v>9.8177757212265746</v>
      </c>
      <c r="IJ398">
        <f t="shared" si="581"/>
        <v>9.7643844880670585</v>
      </c>
      <c r="IK398">
        <f t="shared" si="582"/>
        <v>9.7266956165797573</v>
      </c>
      <c r="IL398">
        <f t="shared" si="583"/>
        <v>9.7266956165797573</v>
      </c>
      <c r="IN398" s="42">
        <f t="shared" si="564"/>
        <v>1.0678246631903043E-2</v>
      </c>
      <c r="IO398" s="42">
        <f t="shared" si="565"/>
        <v>1.8222427877342538E-2</v>
      </c>
      <c r="IP398" s="42">
        <f t="shared" si="566"/>
        <v>2.3561551193294152E-2</v>
      </c>
      <c r="IQ398" s="42">
        <f t="shared" si="567"/>
        <v>2.7330438342024265E-2</v>
      </c>
      <c r="IR398" s="42">
        <f t="shared" si="568"/>
        <v>2.7330438342024265E-2</v>
      </c>
      <c r="IT398" s="9">
        <f t="shared" si="622"/>
        <v>0</v>
      </c>
      <c r="IU398" s="9">
        <f t="shared" si="623"/>
        <v>0</v>
      </c>
      <c r="IV398" s="9">
        <f t="shared" si="624"/>
        <v>0</v>
      </c>
      <c r="IW398" s="9">
        <f t="shared" si="625"/>
        <v>0</v>
      </c>
      <c r="IX398" s="9">
        <f t="shared" si="626"/>
        <v>0</v>
      </c>
    </row>
    <row r="399" spans="1:258" ht="15.75" hidden="1" thickBot="1" x14ac:dyDescent="0.3">
      <c r="A399">
        <v>2</v>
      </c>
      <c r="B399" t="s">
        <v>523</v>
      </c>
      <c r="C399" t="s">
        <v>303</v>
      </c>
      <c r="D399" t="s">
        <v>288</v>
      </c>
      <c r="E399" t="s">
        <v>333</v>
      </c>
      <c r="F399" t="s">
        <v>333</v>
      </c>
      <c r="G399" t="s">
        <v>256</v>
      </c>
      <c r="H399">
        <v>2</v>
      </c>
      <c r="L399">
        <v>2</v>
      </c>
      <c r="Q399">
        <v>1</v>
      </c>
      <c r="R399">
        <v>1</v>
      </c>
      <c r="Y399">
        <v>2</v>
      </c>
      <c r="AB399">
        <v>2</v>
      </c>
      <c r="AT399">
        <v>2</v>
      </c>
      <c r="AU399">
        <v>0</v>
      </c>
      <c r="AV399">
        <v>2</v>
      </c>
      <c r="AW399">
        <v>0</v>
      </c>
      <c r="AX399">
        <v>0</v>
      </c>
      <c r="BB399">
        <f t="shared" si="597"/>
        <v>2</v>
      </c>
      <c r="BD399">
        <f t="shared" si="598"/>
        <v>2</v>
      </c>
      <c r="BE399">
        <f t="shared" si="599"/>
        <v>2</v>
      </c>
      <c r="BF399">
        <f t="shared" si="600"/>
        <v>2</v>
      </c>
      <c r="BH399">
        <f t="shared" si="601"/>
        <v>0</v>
      </c>
      <c r="BK399" s="45">
        <f>IF(G399="MEA",'[1]Net Hire Rate'!$E$7,IF(G399="AMR",'[1]Net Hire Rate'!$F$7,IF(G399="EUR",'[1]Net Hire Rate'!$G$7,IF(G399="APAC",'[1]Net Hire Rate'!$H$7,0))))</f>
        <v>1.6761041902604757E-3</v>
      </c>
      <c r="BL399" s="45">
        <f>IF(G399="MEA",'[1]Net Hire Rate'!$E$8,IF(G399="AMR",'[1]Net Hire Rate'!$F$8,IF(G399="EUR",'[1]Net Hire Rate'!$G$8,IF(G399="APAC",'[1]Net Hire Rate'!$H$8,0))))</f>
        <v>1.6761041902604757E-3</v>
      </c>
      <c r="BM399" s="45">
        <f>IF(G399="MEA",'[1]Net Hire Rate'!$E$9,IF(G399="AMR",'[1]Net Hire Rate'!$F$9,IF(G399="EUR",'[1]Net Hire Rate'!$G$9,IF(G399="APAC",'[1]Net Hire Rate'!$H$9,0))))</f>
        <v>1.6761041902604757E-3</v>
      </c>
      <c r="BN399" s="45">
        <f>IF(G399="MEA",'[1]Net Hire Rate'!$E$10,IF(G399="AMR",'[1]Net Hire Rate'!$F$10,IF(G399="EUR",'[1]Net Hire Rate'!$G$10,IF(G399="APAC",'[1]Net Hire Rate'!$H$10,0))))</f>
        <v>1.6761041902604757E-3</v>
      </c>
      <c r="BO399" s="45">
        <f>IF(G399="MEA",'[1]Net Hire Rate'!$E$11,IF(G399="AMR",'[1]Net Hire Rate'!$F$11,IF(G399="EUR",'[1]Net Hire Rate'!$G$11,IF(G399="APAC",'[1]Net Hire Rate'!$H$11,0))))</f>
        <v>1.6761041902604757E-3</v>
      </c>
      <c r="BP399" s="45">
        <f>IF(G399="MEA",'[1]Net Hire Rate'!$E$12,IF(G399="AMR",'[1]Net Hire Rate'!$F$12,IF(G399="EUR",'[1]Net Hire Rate'!$G$12,IF(G399="APAC",'[1]Net Hire Rate'!$H$12,0))))</f>
        <v>1.6761041902604757E-3</v>
      </c>
      <c r="BQ399" s="147">
        <f t="shared" si="602"/>
        <v>2</v>
      </c>
      <c r="BR399" s="147">
        <f t="shared" si="584"/>
        <v>2</v>
      </c>
      <c r="BS399" s="147">
        <f t="shared" si="603"/>
        <v>2.0033522083805209</v>
      </c>
      <c r="BT399" s="148">
        <f t="shared" si="585"/>
        <v>2.0033522083805209</v>
      </c>
      <c r="BU399" s="149">
        <f t="shared" si="604"/>
        <v>2.006710035411555</v>
      </c>
      <c r="BV399" s="148">
        <f t="shared" si="586"/>
        <v>2.006710035411555</v>
      </c>
      <c r="BW399" s="148">
        <f t="shared" si="605"/>
        <v>2.0100734905105462</v>
      </c>
      <c r="BX399" s="148">
        <f t="shared" si="587"/>
        <v>2.0100734905105462</v>
      </c>
      <c r="BY399" s="148">
        <f t="shared" si="606"/>
        <v>2.0134425831107223</v>
      </c>
      <c r="BZ399" s="148">
        <f t="shared" si="588"/>
        <v>2.0134425831107223</v>
      </c>
      <c r="CA399" s="148">
        <f t="shared" si="607"/>
        <v>2.0168173226611228</v>
      </c>
      <c r="CB399" s="148">
        <f t="shared" si="589"/>
        <v>2.0168173226611228</v>
      </c>
      <c r="CC399" s="148"/>
      <c r="CD399" s="38"/>
      <c r="CE399" s="38"/>
      <c r="CF399" s="38"/>
      <c r="CG399" s="38"/>
      <c r="CH399" s="38"/>
      <c r="CI399" s="38"/>
      <c r="CJ399" s="38"/>
      <c r="CK399" s="41"/>
      <c r="CL399" s="41"/>
      <c r="CM399" s="40"/>
      <c r="CN399" s="41"/>
      <c r="CO399" s="41"/>
      <c r="CP399" s="41"/>
      <c r="CQ399" s="41"/>
      <c r="CR399" s="41"/>
      <c r="CS399" s="41"/>
      <c r="CT399" s="41"/>
      <c r="CU399" s="40"/>
      <c r="CV399" s="41"/>
      <c r="CW399" s="41"/>
      <c r="CX399" s="41"/>
      <c r="CY399" s="41"/>
      <c r="CZ399" s="41"/>
      <c r="DA399" s="41"/>
      <c r="DB399" s="41"/>
      <c r="DC399" s="40"/>
      <c r="DD399" s="41"/>
      <c r="DE399" s="41"/>
      <c r="DF399" s="41"/>
      <c r="DG399" s="41"/>
      <c r="DH399" s="41"/>
      <c r="DI399" s="41"/>
      <c r="DJ399" s="41"/>
      <c r="DK399" s="40"/>
      <c r="DL399" s="41"/>
      <c r="DM399" s="41"/>
      <c r="DN399" s="41"/>
      <c r="DO399" s="41"/>
      <c r="DP399" s="41"/>
      <c r="DQ399" s="41"/>
      <c r="DR399" s="15"/>
      <c r="DS399" s="151">
        <f t="shared" si="590"/>
        <v>2</v>
      </c>
      <c r="DT399" s="152">
        <f t="shared" si="591"/>
        <v>0</v>
      </c>
      <c r="DU399" s="7">
        <f t="shared" si="592"/>
        <v>0</v>
      </c>
      <c r="DV399" s="7">
        <f t="shared" si="593"/>
        <v>0</v>
      </c>
      <c r="DW399">
        <f t="shared" si="594"/>
        <v>0</v>
      </c>
      <c r="DX399">
        <f t="shared" si="595"/>
        <v>0</v>
      </c>
      <c r="DZ399">
        <f t="shared" si="608"/>
        <v>2</v>
      </c>
      <c r="EA399">
        <f t="shared" si="609"/>
        <v>2</v>
      </c>
      <c r="EB399">
        <f t="shared" si="610"/>
        <v>2</v>
      </c>
      <c r="EC399">
        <f t="shared" si="611"/>
        <v>2</v>
      </c>
      <c r="ED399">
        <f t="shared" si="612"/>
        <v>2</v>
      </c>
      <c r="EE399">
        <f t="shared" si="613"/>
        <v>2</v>
      </c>
      <c r="EG399">
        <f t="shared" si="614"/>
        <v>2</v>
      </c>
      <c r="EH399">
        <f t="shared" si="615"/>
        <v>2</v>
      </c>
      <c r="EI399">
        <f t="shared" si="616"/>
        <v>2</v>
      </c>
      <c r="EJ399">
        <f t="shared" si="617"/>
        <v>2</v>
      </c>
      <c r="EK399">
        <f t="shared" si="618"/>
        <v>2</v>
      </c>
      <c r="EM399">
        <f>IF($EM$9='[1]L&amp;D Numbers'!$E$6,'[1]L&amp;D Numbers'!$E$7)</f>
        <v>350</v>
      </c>
      <c r="EN399">
        <f>IF($EN$9='[1]L&amp;D Numbers'!$F$6,'[1]L&amp;D Numbers'!$F$7)</f>
        <v>2000</v>
      </c>
      <c r="EO399">
        <f>IF($EO$9='[1]L&amp;D Numbers'!$G$6,'[1]L&amp;D Numbers'!$G$7)</f>
        <v>2000</v>
      </c>
      <c r="EP399">
        <f>IF($EP$9='[1]L&amp;D Numbers'!$H$6,'[1]L&amp;D Numbers'!$H$7)</f>
        <v>2000</v>
      </c>
      <c r="EQ399">
        <f>IF($EQ$9='[1]L&amp;D Numbers'!$I$6,'[1]L&amp;D Numbers'!$I$7)</f>
        <v>2000</v>
      </c>
      <c r="ER399">
        <f>IF($ER$9='[1]L&amp;D Numbers'!$J$6,'[1]L&amp;D Numbers'!$J$7)</f>
        <v>0</v>
      </c>
      <c r="ET399" s="45">
        <f>'[1]L&amp;D Master'!$E$10</f>
        <v>1.0678246631903041E-2</v>
      </c>
      <c r="EU399" s="45">
        <f>ET399+'[1]L&amp;D Master'!$F$10</f>
        <v>1.8222427877342538E-2</v>
      </c>
      <c r="EV399" s="45">
        <f>EU399+'[1]L&amp;D Master'!$G$10</f>
        <v>2.3561551193294058E-2</v>
      </c>
      <c r="EW399" s="45">
        <f>EV399+'[1]L&amp;D Master'!$H$10</f>
        <v>2.7330438342024234E-2</v>
      </c>
      <c r="EX399" s="45">
        <f>EW399+'[1]L&amp;D Master'!$I$10</f>
        <v>2.9999999999999995E-2</v>
      </c>
      <c r="EY399" s="45"/>
      <c r="EZ399" s="45">
        <f t="shared" si="619"/>
        <v>1.0678246631903041E-2</v>
      </c>
      <c r="FA399" s="45">
        <f t="shared" si="620"/>
        <v>1.8222427877342538E-2</v>
      </c>
      <c r="FB399" s="45">
        <f t="shared" si="620"/>
        <v>2.3561551193294058E-2</v>
      </c>
      <c r="FC399" s="45">
        <f t="shared" si="620"/>
        <v>2.7330438342024234E-2</v>
      </c>
      <c r="FD399" s="45">
        <f t="shared" si="596"/>
        <v>2.7330438342024234E-2</v>
      </c>
      <c r="FE399" s="45"/>
      <c r="FF399">
        <f t="shared" si="554"/>
        <v>1.9786435067361938</v>
      </c>
      <c r="FG399">
        <f t="shared" si="555"/>
        <v>1.963555144245315</v>
      </c>
      <c r="FH399">
        <f t="shared" si="556"/>
        <v>1.9528768976134119</v>
      </c>
      <c r="FI399">
        <f t="shared" si="557"/>
        <v>1.9453391233159516</v>
      </c>
      <c r="FJ399">
        <f t="shared" si="558"/>
        <v>1.9453391233159516</v>
      </c>
      <c r="FL399" s="34"/>
      <c r="FM399" s="34"/>
      <c r="FN399" s="34"/>
      <c r="FO399" s="34"/>
      <c r="FP399" s="34"/>
      <c r="FQ399" s="153">
        <f t="shared" si="621"/>
        <v>0.125</v>
      </c>
      <c r="FR399" s="153"/>
      <c r="FS399" s="42"/>
      <c r="FT399" s="42"/>
      <c r="FU399" s="42"/>
      <c r="FV399" s="42"/>
      <c r="FW399" s="42"/>
      <c r="FX399" s="42"/>
      <c r="FY399" s="42"/>
      <c r="FZ399" s="42"/>
      <c r="GA399" s="42"/>
      <c r="GB399" s="42"/>
      <c r="GC399" s="42"/>
      <c r="GD399" s="42"/>
      <c r="GE399" s="42"/>
      <c r="GF399" s="42"/>
      <c r="GG399" s="42"/>
      <c r="GH399" s="42"/>
      <c r="GI399" s="42"/>
      <c r="GJ399" s="42"/>
      <c r="GK399" s="42"/>
      <c r="GL399" s="42"/>
      <c r="GM399" s="154">
        <f>'[1]Automation Master'!$B$10*FQ399*FO399</f>
        <v>0</v>
      </c>
      <c r="GN399" s="155">
        <f>'[1]Automation Master'!$B$11*FO399*FQ399+GM399</f>
        <v>0</v>
      </c>
      <c r="GO399" s="155">
        <f>'[1]Automation Master'!$B$12*FO399*FQ399+GN399</f>
        <v>0</v>
      </c>
      <c r="GP399" s="155">
        <f>'[1]Automation Master'!$B$13*FO399*FQ399+GO399</f>
        <v>0</v>
      </c>
      <c r="GQ399" s="155">
        <f>'[1]Automation Master'!$C$10*FO399*FQ399+GP399</f>
        <v>0</v>
      </c>
      <c r="GR399" s="155">
        <f>'[1]Automation Master'!$C$11*FO399*FQ399+GQ399</f>
        <v>0</v>
      </c>
      <c r="GS399" s="155">
        <f>'[1]Automation Master'!$C$12*FO399*FQ399+GR399</f>
        <v>0</v>
      </c>
      <c r="GT399" s="155">
        <f>'[1]Automation Master'!$C$13*FO399*FQ399+GS399</f>
        <v>0</v>
      </c>
      <c r="GU399" s="155">
        <f>'[1]Automation Master'!$D$10*FO399*FQ399+GT399</f>
        <v>0</v>
      </c>
      <c r="GV399" s="155">
        <f>'[1]Automation Master'!$D$11*FO399*FQ399+GU399</f>
        <v>0</v>
      </c>
      <c r="GW399" s="155">
        <f>'[1]Automation Master'!$D$12*FO399*FQ399+GV399</f>
        <v>0</v>
      </c>
      <c r="GX399" s="155">
        <f>'[1]Automation Master'!$D$13*FO399*FQ399+GW399</f>
        <v>0</v>
      </c>
      <c r="GY399" s="155">
        <f>'[1]Automation Master'!$E$10*FO399*FQ399+GX399</f>
        <v>0</v>
      </c>
      <c r="GZ399" s="155">
        <f>'[1]Automation Master'!$E$11*FO399*FQ399+GY399</f>
        <v>0</v>
      </c>
      <c r="HA399" s="155">
        <f>'[1]Automation Master'!$E$12*FO399*FQ399+GZ399</f>
        <v>0</v>
      </c>
      <c r="HB399" s="155">
        <f>'[1]Automation Master'!$E$13*FO399*FQ399+HA399</f>
        <v>0</v>
      </c>
      <c r="HC399" s="155">
        <f>'[1]Automation Master'!$F$10*FO399*FQ399+HB399</f>
        <v>0</v>
      </c>
      <c r="HD399" s="155">
        <f>'[1]Automation Master'!$F$11*FO399*FQ399+HC399</f>
        <v>0</v>
      </c>
      <c r="HE399" s="155">
        <f>'[1]Automation Master'!$F$12*FO399*FQ399+HD399</f>
        <v>0</v>
      </c>
      <c r="HF399" s="156">
        <f>'[1]Automation Master'!$F$13*FO399*FQ399+HE399</f>
        <v>0</v>
      </c>
      <c r="HG399" s="157"/>
      <c r="HH399" s="157"/>
      <c r="HI399" s="157"/>
      <c r="HJ399" s="157"/>
      <c r="HK399" s="157"/>
      <c r="HL399" s="157"/>
      <c r="HM399" s="157"/>
      <c r="HN399" s="157"/>
      <c r="HO399" s="157"/>
      <c r="HP399" s="157"/>
      <c r="HQ399" s="157"/>
      <c r="HR399" s="157"/>
      <c r="HS399" s="157"/>
      <c r="HT399" s="157"/>
      <c r="HU399" s="157"/>
      <c r="HV399" s="157"/>
      <c r="HW399" s="157"/>
      <c r="HX399" s="157"/>
      <c r="HY399" s="42"/>
      <c r="HZ399" s="42"/>
      <c r="IA399" s="148">
        <f t="shared" si="559"/>
        <v>2</v>
      </c>
      <c r="IB399" s="148">
        <f t="shared" si="560"/>
        <v>2</v>
      </c>
      <c r="IC399" s="148">
        <f t="shared" si="561"/>
        <v>2</v>
      </c>
      <c r="ID399" s="148">
        <f t="shared" si="562"/>
        <v>2</v>
      </c>
      <c r="IE399" s="148">
        <f t="shared" si="563"/>
        <v>2</v>
      </c>
      <c r="IH399">
        <f t="shared" si="579"/>
        <v>1.9786435067361938</v>
      </c>
      <c r="II399">
        <f t="shared" si="580"/>
        <v>1.963555144245315</v>
      </c>
      <c r="IJ399">
        <f t="shared" si="581"/>
        <v>1.9528768976134119</v>
      </c>
      <c r="IK399">
        <f t="shared" si="582"/>
        <v>1.9453391233159516</v>
      </c>
      <c r="IL399">
        <f t="shared" si="583"/>
        <v>1.9453391233159516</v>
      </c>
      <c r="IN399" s="42">
        <f t="shared" si="564"/>
        <v>1.0678246631903088E-2</v>
      </c>
      <c r="IO399" s="42">
        <f t="shared" si="565"/>
        <v>1.8222427877342517E-2</v>
      </c>
      <c r="IP399" s="42">
        <f t="shared" si="566"/>
        <v>2.3561551193294061E-2</v>
      </c>
      <c r="IQ399" s="42">
        <f t="shared" si="567"/>
        <v>2.7330438342024199E-2</v>
      </c>
      <c r="IR399" s="42">
        <f t="shared" si="568"/>
        <v>2.7330438342024199E-2</v>
      </c>
      <c r="IT399" s="9">
        <f t="shared" si="622"/>
        <v>0</v>
      </c>
      <c r="IU399" s="9">
        <f t="shared" si="623"/>
        <v>0</v>
      </c>
      <c r="IV399" s="9">
        <f t="shared" si="624"/>
        <v>0</v>
      </c>
      <c r="IW399" s="9">
        <f t="shared" si="625"/>
        <v>0</v>
      </c>
      <c r="IX399" s="9">
        <f t="shared" si="626"/>
        <v>0</v>
      </c>
    </row>
    <row r="400" spans="1:258" ht="15.75" hidden="1" thickBot="1" x14ac:dyDescent="0.3">
      <c r="A400">
        <v>13</v>
      </c>
      <c r="B400" t="s">
        <v>523</v>
      </c>
      <c r="C400" t="s">
        <v>298</v>
      </c>
      <c r="D400" t="s">
        <v>288</v>
      </c>
      <c r="E400" t="s">
        <v>333</v>
      </c>
      <c r="F400" t="s">
        <v>333</v>
      </c>
      <c r="G400" t="s">
        <v>256</v>
      </c>
      <c r="H400">
        <v>13</v>
      </c>
      <c r="L400">
        <v>13</v>
      </c>
      <c r="Q400">
        <v>6</v>
      </c>
      <c r="R400">
        <v>3</v>
      </c>
      <c r="S400">
        <v>2</v>
      </c>
      <c r="W400">
        <v>2</v>
      </c>
      <c r="Y400">
        <v>13</v>
      </c>
      <c r="AB400">
        <v>13</v>
      </c>
      <c r="AT400">
        <v>13</v>
      </c>
      <c r="AU400">
        <v>13</v>
      </c>
      <c r="AV400">
        <v>0</v>
      </c>
      <c r="AW400">
        <v>0</v>
      </c>
      <c r="AX400">
        <v>0</v>
      </c>
      <c r="BB400">
        <f t="shared" si="597"/>
        <v>13</v>
      </c>
      <c r="BD400">
        <f t="shared" si="598"/>
        <v>13</v>
      </c>
      <c r="BE400">
        <f t="shared" si="599"/>
        <v>13</v>
      </c>
      <c r="BF400">
        <f t="shared" si="600"/>
        <v>13</v>
      </c>
      <c r="BH400">
        <f t="shared" si="601"/>
        <v>0</v>
      </c>
      <c r="BK400" s="45">
        <f>IF(G400="MEA",'[1]Net Hire Rate'!$E$7,IF(G400="AMR",'[1]Net Hire Rate'!$F$7,IF(G400="EUR",'[1]Net Hire Rate'!$G$7,IF(G400="APAC",'[1]Net Hire Rate'!$H$7,0))))</f>
        <v>1.6761041902604757E-3</v>
      </c>
      <c r="BL400" s="45">
        <f>IF(G400="MEA",'[1]Net Hire Rate'!$E$8,IF(G400="AMR",'[1]Net Hire Rate'!$F$8,IF(G400="EUR",'[1]Net Hire Rate'!$G$8,IF(G400="APAC",'[1]Net Hire Rate'!$H$8,0))))</f>
        <v>1.6761041902604757E-3</v>
      </c>
      <c r="BM400" s="45">
        <f>IF(G400="MEA",'[1]Net Hire Rate'!$E$9,IF(G400="AMR",'[1]Net Hire Rate'!$F$9,IF(G400="EUR",'[1]Net Hire Rate'!$G$9,IF(G400="APAC",'[1]Net Hire Rate'!$H$9,0))))</f>
        <v>1.6761041902604757E-3</v>
      </c>
      <c r="BN400" s="45">
        <f>IF(G400="MEA",'[1]Net Hire Rate'!$E$10,IF(G400="AMR",'[1]Net Hire Rate'!$F$10,IF(G400="EUR",'[1]Net Hire Rate'!$G$10,IF(G400="APAC",'[1]Net Hire Rate'!$H$10,0))))</f>
        <v>1.6761041902604757E-3</v>
      </c>
      <c r="BO400" s="45">
        <f>IF(G400="MEA",'[1]Net Hire Rate'!$E$11,IF(G400="AMR",'[1]Net Hire Rate'!$F$11,IF(G400="EUR",'[1]Net Hire Rate'!$G$11,IF(G400="APAC",'[1]Net Hire Rate'!$H$11,0))))</f>
        <v>1.6761041902604757E-3</v>
      </c>
      <c r="BP400" s="45">
        <f>IF(G400="MEA",'[1]Net Hire Rate'!$E$12,IF(G400="AMR",'[1]Net Hire Rate'!$F$12,IF(G400="EUR",'[1]Net Hire Rate'!$G$12,IF(G400="APAC",'[1]Net Hire Rate'!$H$12,0))))</f>
        <v>1.6761041902604757E-3</v>
      </c>
      <c r="BQ400" s="147">
        <f t="shared" si="602"/>
        <v>13</v>
      </c>
      <c r="BR400" s="147">
        <f t="shared" si="584"/>
        <v>13</v>
      </c>
      <c r="BS400" s="147">
        <f t="shared" si="603"/>
        <v>13.021789354473386</v>
      </c>
      <c r="BT400" s="148">
        <f t="shared" si="585"/>
        <v>13.021789354473386</v>
      </c>
      <c r="BU400" s="149">
        <f t="shared" si="604"/>
        <v>13.043615230175106</v>
      </c>
      <c r="BV400" s="148">
        <f t="shared" si="586"/>
        <v>13.043615230175106</v>
      </c>
      <c r="BW400" s="148">
        <f t="shared" si="605"/>
        <v>13.065477688318548</v>
      </c>
      <c r="BX400" s="148">
        <f t="shared" si="587"/>
        <v>13.065477688318548</v>
      </c>
      <c r="BY400" s="148">
        <f t="shared" si="606"/>
        <v>13.087376790219693</v>
      </c>
      <c r="BZ400" s="148">
        <f t="shared" si="588"/>
        <v>13.087376790219693</v>
      </c>
      <c r="CA400" s="148">
        <f t="shared" si="607"/>
        <v>13.109312597297297</v>
      </c>
      <c r="CB400" s="148">
        <f t="shared" si="589"/>
        <v>13.109312597297297</v>
      </c>
      <c r="CC400" s="148"/>
      <c r="CD400" s="38"/>
      <c r="CE400" s="38"/>
      <c r="CF400" s="38"/>
      <c r="CG400" s="38"/>
      <c r="CH400" s="38"/>
      <c r="CI400" s="38"/>
      <c r="CJ400" s="38"/>
      <c r="CK400" s="41"/>
      <c r="CL400" s="41"/>
      <c r="CM400" s="40"/>
      <c r="CN400" s="41"/>
      <c r="CO400" s="41"/>
      <c r="CP400" s="41"/>
      <c r="CQ400" s="41"/>
      <c r="CR400" s="41"/>
      <c r="CS400" s="41"/>
      <c r="CT400" s="41"/>
      <c r="CU400" s="40"/>
      <c r="CV400" s="41"/>
      <c r="CW400" s="41"/>
      <c r="CX400" s="41"/>
      <c r="CY400" s="41"/>
      <c r="CZ400" s="41"/>
      <c r="DA400" s="41"/>
      <c r="DB400" s="41"/>
      <c r="DC400" s="40"/>
      <c r="DD400" s="41"/>
      <c r="DE400" s="41"/>
      <c r="DF400" s="41"/>
      <c r="DG400" s="41"/>
      <c r="DH400" s="41"/>
      <c r="DI400" s="41"/>
      <c r="DJ400" s="41"/>
      <c r="DK400" s="40"/>
      <c r="DL400" s="41"/>
      <c r="DM400" s="41"/>
      <c r="DN400" s="41"/>
      <c r="DO400" s="41"/>
      <c r="DP400" s="41"/>
      <c r="DQ400" s="41"/>
      <c r="DR400" s="15"/>
      <c r="DS400" s="151">
        <f t="shared" si="590"/>
        <v>13</v>
      </c>
      <c r="DT400" s="152">
        <f t="shared" si="591"/>
        <v>0</v>
      </c>
      <c r="DU400" s="7">
        <f t="shared" si="592"/>
        <v>0</v>
      </c>
      <c r="DV400" s="7">
        <f t="shared" si="593"/>
        <v>0</v>
      </c>
      <c r="DW400">
        <f t="shared" si="594"/>
        <v>0</v>
      </c>
      <c r="DX400">
        <f t="shared" si="595"/>
        <v>0</v>
      </c>
      <c r="DZ400">
        <f t="shared" si="608"/>
        <v>13</v>
      </c>
      <c r="EA400">
        <f t="shared" si="609"/>
        <v>13</v>
      </c>
      <c r="EB400">
        <f t="shared" si="610"/>
        <v>13</v>
      </c>
      <c r="EC400">
        <f t="shared" si="611"/>
        <v>13</v>
      </c>
      <c r="ED400">
        <f t="shared" si="612"/>
        <v>13</v>
      </c>
      <c r="EE400">
        <f t="shared" si="613"/>
        <v>13</v>
      </c>
      <c r="EG400">
        <f t="shared" si="614"/>
        <v>13</v>
      </c>
      <c r="EH400">
        <f t="shared" si="615"/>
        <v>13</v>
      </c>
      <c r="EI400">
        <f t="shared" si="616"/>
        <v>13</v>
      </c>
      <c r="EJ400">
        <f t="shared" si="617"/>
        <v>13</v>
      </c>
      <c r="EK400">
        <f t="shared" si="618"/>
        <v>13</v>
      </c>
      <c r="EM400">
        <f>IF($EM$9='[1]L&amp;D Numbers'!$E$6,'[1]L&amp;D Numbers'!$E$7)</f>
        <v>350</v>
      </c>
      <c r="EN400">
        <f>IF($EN$9='[1]L&amp;D Numbers'!$F$6,'[1]L&amp;D Numbers'!$F$7)</f>
        <v>2000</v>
      </c>
      <c r="EO400">
        <f>IF($EO$9='[1]L&amp;D Numbers'!$G$6,'[1]L&amp;D Numbers'!$G$7)</f>
        <v>2000</v>
      </c>
      <c r="EP400">
        <f>IF($EP$9='[1]L&amp;D Numbers'!$H$6,'[1]L&amp;D Numbers'!$H$7)</f>
        <v>2000</v>
      </c>
      <c r="EQ400">
        <f>IF($EQ$9='[1]L&amp;D Numbers'!$I$6,'[1]L&amp;D Numbers'!$I$7)</f>
        <v>2000</v>
      </c>
      <c r="ER400">
        <f>IF($ER$9='[1]L&amp;D Numbers'!$J$6,'[1]L&amp;D Numbers'!$J$7)</f>
        <v>0</v>
      </c>
      <c r="ET400" s="45">
        <f>'[1]L&amp;D Master'!$E$10</f>
        <v>1.0678246631903041E-2</v>
      </c>
      <c r="EU400" s="45">
        <f>ET400+'[1]L&amp;D Master'!$F$10</f>
        <v>1.8222427877342538E-2</v>
      </c>
      <c r="EV400" s="45">
        <f>EU400+'[1]L&amp;D Master'!$G$10</f>
        <v>2.3561551193294058E-2</v>
      </c>
      <c r="EW400" s="45">
        <f>EV400+'[1]L&amp;D Master'!$H$10</f>
        <v>2.7330438342024234E-2</v>
      </c>
      <c r="EX400" s="45">
        <f>EW400+'[1]L&amp;D Master'!$I$10</f>
        <v>2.9999999999999995E-2</v>
      </c>
      <c r="EY400" s="45"/>
      <c r="EZ400" s="45">
        <f t="shared" si="619"/>
        <v>1.0678246631903041E-2</v>
      </c>
      <c r="FA400" s="45">
        <f t="shared" si="620"/>
        <v>1.8222427877342538E-2</v>
      </c>
      <c r="FB400" s="45">
        <f t="shared" si="620"/>
        <v>2.3561551193294058E-2</v>
      </c>
      <c r="FC400" s="45">
        <f t="shared" si="620"/>
        <v>2.7330438342024234E-2</v>
      </c>
      <c r="FD400" s="45">
        <f t="shared" si="596"/>
        <v>2.7330438342024234E-2</v>
      </c>
      <c r="FE400" s="45"/>
      <c r="FF400">
        <f t="shared" si="554"/>
        <v>12.861182793785259</v>
      </c>
      <c r="FG400">
        <f t="shared" si="555"/>
        <v>12.763108437594548</v>
      </c>
      <c r="FH400">
        <f t="shared" si="556"/>
        <v>12.693699834487177</v>
      </c>
      <c r="FI400">
        <f t="shared" si="557"/>
        <v>12.644704301553686</v>
      </c>
      <c r="FJ400">
        <f t="shared" si="558"/>
        <v>12.644704301553686</v>
      </c>
      <c r="FL400" s="34"/>
      <c r="FM400" s="34"/>
      <c r="FN400" s="34"/>
      <c r="FO400" s="34"/>
      <c r="FP400" s="34"/>
      <c r="FQ400" s="153">
        <f t="shared" si="621"/>
        <v>0.125</v>
      </c>
      <c r="FR400" s="153"/>
      <c r="FS400" s="42"/>
      <c r="FT400" s="42"/>
      <c r="FU400" s="42"/>
      <c r="FV400" s="42"/>
      <c r="FW400" s="42"/>
      <c r="FX400" s="42"/>
      <c r="FY400" s="42"/>
      <c r="FZ400" s="42"/>
      <c r="GA400" s="42"/>
      <c r="GB400" s="42"/>
      <c r="GC400" s="42"/>
      <c r="GD400" s="42"/>
      <c r="GE400" s="42"/>
      <c r="GF400" s="42"/>
      <c r="GG400" s="42"/>
      <c r="GH400" s="42"/>
      <c r="GI400" s="42"/>
      <c r="GJ400" s="42"/>
      <c r="GK400" s="42"/>
      <c r="GL400" s="42"/>
      <c r="GM400" s="154">
        <f>'[1]Automation Master'!$B$10*FQ400*FO400</f>
        <v>0</v>
      </c>
      <c r="GN400" s="155">
        <f>'[1]Automation Master'!$B$11*FO400*FQ400+GM400</f>
        <v>0</v>
      </c>
      <c r="GO400" s="155">
        <f>'[1]Automation Master'!$B$12*FO400*FQ400+GN400</f>
        <v>0</v>
      </c>
      <c r="GP400" s="155">
        <f>'[1]Automation Master'!$B$13*FO400*FQ400+GO400</f>
        <v>0</v>
      </c>
      <c r="GQ400" s="155">
        <f>'[1]Automation Master'!$C$10*FO400*FQ400+GP400</f>
        <v>0</v>
      </c>
      <c r="GR400" s="155">
        <f>'[1]Automation Master'!$C$11*FO400*FQ400+GQ400</f>
        <v>0</v>
      </c>
      <c r="GS400" s="155">
        <f>'[1]Automation Master'!$C$12*FO400*FQ400+GR400</f>
        <v>0</v>
      </c>
      <c r="GT400" s="155">
        <f>'[1]Automation Master'!$C$13*FO400*FQ400+GS400</f>
        <v>0</v>
      </c>
      <c r="GU400" s="155">
        <f>'[1]Automation Master'!$D$10*FO400*FQ400+GT400</f>
        <v>0</v>
      </c>
      <c r="GV400" s="155">
        <f>'[1]Automation Master'!$D$11*FO400*FQ400+GU400</f>
        <v>0</v>
      </c>
      <c r="GW400" s="155">
        <f>'[1]Automation Master'!$D$12*FO400*FQ400+GV400</f>
        <v>0</v>
      </c>
      <c r="GX400" s="155">
        <f>'[1]Automation Master'!$D$13*FO400*FQ400+GW400</f>
        <v>0</v>
      </c>
      <c r="GY400" s="155">
        <f>'[1]Automation Master'!$E$10*FO400*FQ400+GX400</f>
        <v>0</v>
      </c>
      <c r="GZ400" s="155">
        <f>'[1]Automation Master'!$E$11*FO400*FQ400+GY400</f>
        <v>0</v>
      </c>
      <c r="HA400" s="155">
        <f>'[1]Automation Master'!$E$12*FO400*FQ400+GZ400</f>
        <v>0</v>
      </c>
      <c r="HB400" s="155">
        <f>'[1]Automation Master'!$E$13*FO400*FQ400+HA400</f>
        <v>0</v>
      </c>
      <c r="HC400" s="155">
        <f>'[1]Automation Master'!$F$10*FO400*FQ400+HB400</f>
        <v>0</v>
      </c>
      <c r="HD400" s="155">
        <f>'[1]Automation Master'!$F$11*FO400*FQ400+HC400</f>
        <v>0</v>
      </c>
      <c r="HE400" s="155">
        <f>'[1]Automation Master'!$F$12*FO400*FQ400+HD400</f>
        <v>0</v>
      </c>
      <c r="HF400" s="156">
        <f>'[1]Automation Master'!$F$13*FO400*FQ400+HE400</f>
        <v>0</v>
      </c>
      <c r="HG400" s="157"/>
      <c r="HH400" s="157"/>
      <c r="HI400" s="157"/>
      <c r="HJ400" s="157"/>
      <c r="HK400" s="157"/>
      <c r="HL400" s="157"/>
      <c r="HM400" s="157"/>
      <c r="HN400" s="157"/>
      <c r="HO400" s="157"/>
      <c r="HP400" s="157"/>
      <c r="HQ400" s="157"/>
      <c r="HR400" s="157"/>
      <c r="HS400" s="157"/>
      <c r="HT400" s="157"/>
      <c r="HU400" s="157"/>
      <c r="HV400" s="157"/>
      <c r="HW400" s="157"/>
      <c r="HX400" s="157"/>
      <c r="HY400" s="42"/>
      <c r="HZ400" s="42"/>
      <c r="IA400" s="148">
        <f t="shared" si="559"/>
        <v>13</v>
      </c>
      <c r="IB400" s="148">
        <f t="shared" si="560"/>
        <v>13</v>
      </c>
      <c r="IC400" s="148">
        <f t="shared" si="561"/>
        <v>13</v>
      </c>
      <c r="ID400" s="148">
        <f t="shared" si="562"/>
        <v>13</v>
      </c>
      <c r="IE400" s="148">
        <f t="shared" si="563"/>
        <v>13</v>
      </c>
      <c r="IH400">
        <f t="shared" si="579"/>
        <v>12.861182793785259</v>
      </c>
      <c r="II400">
        <f t="shared" si="580"/>
        <v>12.763108437594548</v>
      </c>
      <c r="IJ400">
        <f t="shared" si="581"/>
        <v>12.693699834487177</v>
      </c>
      <c r="IK400">
        <f t="shared" si="582"/>
        <v>12.644704301553686</v>
      </c>
      <c r="IL400">
        <f t="shared" si="583"/>
        <v>12.644704301553686</v>
      </c>
      <c r="IN400" s="42">
        <f t="shared" si="564"/>
        <v>1.067824663190314E-2</v>
      </c>
      <c r="IO400" s="42">
        <f t="shared" si="565"/>
        <v>1.8222427877342458E-2</v>
      </c>
      <c r="IP400" s="42">
        <f t="shared" si="566"/>
        <v>2.3561551193294096E-2</v>
      </c>
      <c r="IQ400" s="42">
        <f t="shared" si="567"/>
        <v>2.7330438342024158E-2</v>
      </c>
      <c r="IR400" s="42">
        <f t="shared" si="568"/>
        <v>2.7330438342024158E-2</v>
      </c>
      <c r="IT400" s="9">
        <f t="shared" si="622"/>
        <v>0</v>
      </c>
      <c r="IU400" s="9">
        <f t="shared" si="623"/>
        <v>0</v>
      </c>
      <c r="IV400" s="9">
        <f t="shared" si="624"/>
        <v>0</v>
      </c>
      <c r="IW400" s="9">
        <f t="shared" si="625"/>
        <v>0</v>
      </c>
      <c r="IX400" s="9">
        <f t="shared" si="626"/>
        <v>0</v>
      </c>
    </row>
    <row r="401" spans="1:258" ht="15.75" hidden="1" thickBot="1" x14ac:dyDescent="0.3">
      <c r="A401">
        <v>6</v>
      </c>
      <c r="B401" t="s">
        <v>523</v>
      </c>
      <c r="C401" t="s">
        <v>294</v>
      </c>
      <c r="D401" t="s">
        <v>288</v>
      </c>
      <c r="E401" t="s">
        <v>333</v>
      </c>
      <c r="F401" t="s">
        <v>333</v>
      </c>
      <c r="G401" t="s">
        <v>268</v>
      </c>
      <c r="H401">
        <v>6</v>
      </c>
      <c r="L401">
        <v>6</v>
      </c>
      <c r="Q401">
        <v>6</v>
      </c>
      <c r="Y401">
        <v>5</v>
      </c>
      <c r="Z401">
        <v>1</v>
      </c>
      <c r="AB401">
        <v>5</v>
      </c>
      <c r="AE401">
        <v>1</v>
      </c>
      <c r="AN401">
        <v>1</v>
      </c>
      <c r="AR401">
        <v>2</v>
      </c>
      <c r="AT401">
        <v>6</v>
      </c>
      <c r="AU401">
        <v>0</v>
      </c>
      <c r="AV401">
        <v>6</v>
      </c>
      <c r="AW401">
        <v>0</v>
      </c>
      <c r="AX401">
        <v>0</v>
      </c>
      <c r="BB401">
        <f t="shared" si="597"/>
        <v>6</v>
      </c>
      <c r="BD401">
        <f t="shared" si="598"/>
        <v>6</v>
      </c>
      <c r="BE401">
        <f t="shared" si="599"/>
        <v>6</v>
      </c>
      <c r="BF401">
        <f t="shared" si="600"/>
        <v>6</v>
      </c>
      <c r="BH401">
        <f t="shared" si="601"/>
        <v>0</v>
      </c>
      <c r="BK401" s="45">
        <f>IF(G401="MEA",'[1]Net Hire Rate'!$E$7,IF(G401="AMR",'[1]Net Hire Rate'!$F$7,IF(G401="EUR",'[1]Net Hire Rate'!$G$7,IF(G401="APAC",'[1]Net Hire Rate'!$H$7,0))))</f>
        <v>-0.12481698389458272</v>
      </c>
      <c r="BL401" s="45">
        <f>IF(G401="MEA",'[1]Net Hire Rate'!$E$8,IF(G401="AMR",'[1]Net Hire Rate'!$F$8,IF(G401="EUR",'[1]Net Hire Rate'!$G$8,IF(G401="APAC",'[1]Net Hire Rate'!$H$8,0))))</f>
        <v>-0.12481698389458272</v>
      </c>
      <c r="BM401" s="45">
        <f>IF(G401="MEA",'[1]Net Hire Rate'!$E$9,IF(G401="AMR",'[1]Net Hire Rate'!$F$9,IF(G401="EUR",'[1]Net Hire Rate'!$G$9,IF(G401="APAC",'[1]Net Hire Rate'!$H$9,0))))</f>
        <v>-0.12481698389458272</v>
      </c>
      <c r="BN401" s="45">
        <f>IF(G401="MEA",'[1]Net Hire Rate'!$E$10,IF(G401="AMR",'[1]Net Hire Rate'!$F$10,IF(G401="EUR",'[1]Net Hire Rate'!$G$10,IF(G401="APAC",'[1]Net Hire Rate'!$H$10,0))))</f>
        <v>-0.12481698389458272</v>
      </c>
      <c r="BO401" s="45">
        <f>IF(G401="MEA",'[1]Net Hire Rate'!$E$11,IF(G401="AMR",'[1]Net Hire Rate'!$F$11,IF(G401="EUR",'[1]Net Hire Rate'!$G$11,IF(G401="APAC",'[1]Net Hire Rate'!$H$11,0))))</f>
        <v>-0.12481698389458272</v>
      </c>
      <c r="BP401" s="45">
        <f>IF(G401="MEA",'[1]Net Hire Rate'!$E$12,IF(G401="AMR",'[1]Net Hire Rate'!$F$12,IF(G401="EUR",'[1]Net Hire Rate'!$G$12,IF(G401="APAC",'[1]Net Hire Rate'!$H$12,0))))</f>
        <v>-0.12481698389458272</v>
      </c>
      <c r="BQ401" s="147">
        <f t="shared" si="602"/>
        <v>6</v>
      </c>
      <c r="BR401" s="147">
        <f t="shared" si="584"/>
        <v>5</v>
      </c>
      <c r="BS401" s="147">
        <f t="shared" si="603"/>
        <v>4.3759150805270863</v>
      </c>
      <c r="BT401" s="148">
        <f t="shared" si="585"/>
        <v>4.3759150805270863</v>
      </c>
      <c r="BU401" s="149">
        <f t="shared" si="604"/>
        <v>3.8297265583968754</v>
      </c>
      <c r="BV401" s="148">
        <f t="shared" si="586"/>
        <v>3.8297265583968754</v>
      </c>
      <c r="BW401" s="148">
        <f t="shared" si="605"/>
        <v>3.3517116402367968</v>
      </c>
      <c r="BX401" s="148">
        <f t="shared" si="587"/>
        <v>3.3517116402367968</v>
      </c>
      <c r="BY401" s="148">
        <f t="shared" si="606"/>
        <v>2.933361102418075</v>
      </c>
      <c r="BZ401" s="148">
        <f t="shared" si="588"/>
        <v>0.93336110241807502</v>
      </c>
      <c r="CA401" s="148">
        <f t="shared" si="607"/>
        <v>0.81686178472972815</v>
      </c>
      <c r="CB401" s="148">
        <f t="shared" si="589"/>
        <v>0.81686178472972815</v>
      </c>
      <c r="CC401" s="148"/>
      <c r="CD401" s="38"/>
      <c r="CE401" s="38"/>
      <c r="CF401" s="38"/>
      <c r="CG401" s="38"/>
      <c r="CH401" s="38"/>
      <c r="CI401" s="38"/>
      <c r="CJ401" s="38"/>
      <c r="CK401" s="41"/>
      <c r="CL401" s="41"/>
      <c r="CM401" s="40"/>
      <c r="CN401" s="41"/>
      <c r="CO401" s="41"/>
      <c r="CP401" s="41"/>
      <c r="CQ401" s="41"/>
      <c r="CR401" s="41"/>
      <c r="CS401" s="41"/>
      <c r="CT401" s="41"/>
      <c r="CU401" s="40"/>
      <c r="CV401" s="41"/>
      <c r="CW401" s="41"/>
      <c r="CX401" s="41"/>
      <c r="CY401" s="41"/>
      <c r="CZ401" s="41"/>
      <c r="DA401" s="41"/>
      <c r="DB401" s="41"/>
      <c r="DC401" s="40"/>
      <c r="DD401" s="41"/>
      <c r="DE401" s="41"/>
      <c r="DF401" s="41"/>
      <c r="DG401" s="41"/>
      <c r="DH401" s="41"/>
      <c r="DI401" s="41"/>
      <c r="DJ401" s="41"/>
      <c r="DK401" s="40"/>
      <c r="DL401" s="41"/>
      <c r="DM401" s="41"/>
      <c r="DN401" s="41"/>
      <c r="DO401" s="41"/>
      <c r="DP401" s="41"/>
      <c r="DQ401" s="41"/>
      <c r="DR401" s="15"/>
      <c r="DS401" s="151">
        <f t="shared" si="590"/>
        <v>6</v>
      </c>
      <c r="DT401" s="152">
        <f t="shared" si="591"/>
        <v>0</v>
      </c>
      <c r="DU401" s="7">
        <f t="shared" si="592"/>
        <v>0</v>
      </c>
      <c r="DV401" s="7">
        <f t="shared" si="593"/>
        <v>0</v>
      </c>
      <c r="DW401">
        <f t="shared" si="594"/>
        <v>0</v>
      </c>
      <c r="DX401">
        <f t="shared" si="595"/>
        <v>0</v>
      </c>
      <c r="DZ401">
        <f t="shared" si="608"/>
        <v>6</v>
      </c>
      <c r="EA401">
        <f t="shared" si="609"/>
        <v>6</v>
      </c>
      <c r="EB401">
        <f t="shared" si="610"/>
        <v>6</v>
      </c>
      <c r="EC401">
        <f t="shared" si="611"/>
        <v>6</v>
      </c>
      <c r="ED401">
        <f t="shared" si="612"/>
        <v>6</v>
      </c>
      <c r="EE401">
        <f t="shared" si="613"/>
        <v>6</v>
      </c>
      <c r="EG401">
        <f t="shared" si="614"/>
        <v>6</v>
      </c>
      <c r="EH401">
        <f t="shared" si="615"/>
        <v>6</v>
      </c>
      <c r="EI401">
        <f t="shared" si="616"/>
        <v>6</v>
      </c>
      <c r="EJ401">
        <f t="shared" si="617"/>
        <v>6</v>
      </c>
      <c r="EK401">
        <f t="shared" si="618"/>
        <v>6</v>
      </c>
      <c r="EM401">
        <f>IF($EM$9='[1]L&amp;D Numbers'!$E$6,'[1]L&amp;D Numbers'!$E$7)</f>
        <v>350</v>
      </c>
      <c r="EN401">
        <f>IF($EN$9='[1]L&amp;D Numbers'!$F$6,'[1]L&amp;D Numbers'!$F$7)</f>
        <v>2000</v>
      </c>
      <c r="EO401">
        <f>IF($EO$9='[1]L&amp;D Numbers'!$G$6,'[1]L&amp;D Numbers'!$G$7)</f>
        <v>2000</v>
      </c>
      <c r="EP401">
        <f>IF($EP$9='[1]L&amp;D Numbers'!$H$6,'[1]L&amp;D Numbers'!$H$7)</f>
        <v>2000</v>
      </c>
      <c r="EQ401">
        <f>IF($EQ$9='[1]L&amp;D Numbers'!$I$6,'[1]L&amp;D Numbers'!$I$7)</f>
        <v>2000</v>
      </c>
      <c r="ER401">
        <f>IF($ER$9='[1]L&amp;D Numbers'!$J$6,'[1]L&amp;D Numbers'!$J$7)</f>
        <v>0</v>
      </c>
      <c r="ET401" s="45">
        <f>'[1]L&amp;D Master'!$E$10</f>
        <v>1.0678246631903041E-2</v>
      </c>
      <c r="EU401" s="45">
        <f>ET401+'[1]L&amp;D Master'!$F$10</f>
        <v>1.8222427877342538E-2</v>
      </c>
      <c r="EV401" s="45">
        <f>EU401+'[1]L&amp;D Master'!$G$10</f>
        <v>2.3561551193294058E-2</v>
      </c>
      <c r="EW401" s="45">
        <f>EV401+'[1]L&amp;D Master'!$H$10</f>
        <v>2.7330438342024234E-2</v>
      </c>
      <c r="EX401" s="45">
        <f>EW401+'[1]L&amp;D Master'!$I$10</f>
        <v>2.9999999999999995E-2</v>
      </c>
      <c r="EY401" s="45"/>
      <c r="EZ401" s="45">
        <f t="shared" si="619"/>
        <v>1.0678246631903041E-2</v>
      </c>
      <c r="FA401" s="45">
        <f t="shared" si="620"/>
        <v>1.8222427877342538E-2</v>
      </c>
      <c r="FB401" s="45">
        <f t="shared" si="620"/>
        <v>2.3561551193294058E-2</v>
      </c>
      <c r="FC401" s="45">
        <f t="shared" si="620"/>
        <v>2.7330438342024234E-2</v>
      </c>
      <c r="FD401" s="45">
        <f t="shared" si="596"/>
        <v>2.7330438342024234E-2</v>
      </c>
      <c r="FE401" s="45"/>
      <c r="FF401">
        <f t="shared" si="554"/>
        <v>5.935930520208581</v>
      </c>
      <c r="FG401">
        <f t="shared" si="555"/>
        <v>5.8906654327359451</v>
      </c>
      <c r="FH401">
        <f t="shared" si="556"/>
        <v>5.8586306928402356</v>
      </c>
      <c r="FI401">
        <f t="shared" si="557"/>
        <v>5.8360173699478546</v>
      </c>
      <c r="FJ401">
        <f t="shared" si="558"/>
        <v>5.8360173699478546</v>
      </c>
      <c r="FL401" s="34"/>
      <c r="FM401" s="34"/>
      <c r="FN401" s="34"/>
      <c r="FO401" s="34"/>
      <c r="FP401" s="34"/>
      <c r="FQ401" s="153">
        <f t="shared" si="621"/>
        <v>0.125</v>
      </c>
      <c r="FR401" s="153"/>
      <c r="FS401" s="42"/>
      <c r="FT401" s="42"/>
      <c r="FU401" s="42"/>
      <c r="FV401" s="42"/>
      <c r="FW401" s="42"/>
      <c r="FX401" s="42"/>
      <c r="FY401" s="42"/>
      <c r="FZ401" s="42"/>
      <c r="GA401" s="42"/>
      <c r="GB401" s="42"/>
      <c r="GC401" s="42"/>
      <c r="GD401" s="42"/>
      <c r="GE401" s="42"/>
      <c r="GF401" s="42"/>
      <c r="GG401" s="42"/>
      <c r="GH401" s="42"/>
      <c r="GI401" s="42"/>
      <c r="GJ401" s="42"/>
      <c r="GK401" s="42"/>
      <c r="GL401" s="42"/>
      <c r="GM401" s="154">
        <f>'[1]Automation Master'!$B$10*FQ401*FO401</f>
        <v>0</v>
      </c>
      <c r="GN401" s="155">
        <f>'[1]Automation Master'!$B$11*FO401*FQ401+GM401</f>
        <v>0</v>
      </c>
      <c r="GO401" s="155">
        <f>'[1]Automation Master'!$B$12*FO401*FQ401+GN401</f>
        <v>0</v>
      </c>
      <c r="GP401" s="155">
        <f>'[1]Automation Master'!$B$13*FO401*FQ401+GO401</f>
        <v>0</v>
      </c>
      <c r="GQ401" s="155">
        <f>'[1]Automation Master'!$C$10*FO401*FQ401+GP401</f>
        <v>0</v>
      </c>
      <c r="GR401" s="155">
        <f>'[1]Automation Master'!$C$11*FO401*FQ401+GQ401</f>
        <v>0</v>
      </c>
      <c r="GS401" s="155">
        <f>'[1]Automation Master'!$C$12*FO401*FQ401+GR401</f>
        <v>0</v>
      </c>
      <c r="GT401" s="155">
        <f>'[1]Automation Master'!$C$13*FO401*FQ401+GS401</f>
        <v>0</v>
      </c>
      <c r="GU401" s="155">
        <f>'[1]Automation Master'!$D$10*FO401*FQ401+GT401</f>
        <v>0</v>
      </c>
      <c r="GV401" s="155">
        <f>'[1]Automation Master'!$D$11*FO401*FQ401+GU401</f>
        <v>0</v>
      </c>
      <c r="GW401" s="155">
        <f>'[1]Automation Master'!$D$12*FO401*FQ401+GV401</f>
        <v>0</v>
      </c>
      <c r="GX401" s="155">
        <f>'[1]Automation Master'!$D$13*FO401*FQ401+GW401</f>
        <v>0</v>
      </c>
      <c r="GY401" s="155">
        <f>'[1]Automation Master'!$E$10*FO401*FQ401+GX401</f>
        <v>0</v>
      </c>
      <c r="GZ401" s="155">
        <f>'[1]Automation Master'!$E$11*FO401*FQ401+GY401</f>
        <v>0</v>
      </c>
      <c r="HA401" s="155">
        <f>'[1]Automation Master'!$E$12*FO401*FQ401+GZ401</f>
        <v>0</v>
      </c>
      <c r="HB401" s="155">
        <f>'[1]Automation Master'!$E$13*FO401*FQ401+HA401</f>
        <v>0</v>
      </c>
      <c r="HC401" s="155">
        <f>'[1]Automation Master'!$F$10*FO401*FQ401+HB401</f>
        <v>0</v>
      </c>
      <c r="HD401" s="155">
        <f>'[1]Automation Master'!$F$11*FO401*FQ401+HC401</f>
        <v>0</v>
      </c>
      <c r="HE401" s="155">
        <f>'[1]Automation Master'!$F$12*FO401*FQ401+HD401</f>
        <v>0</v>
      </c>
      <c r="HF401" s="156">
        <f>'[1]Automation Master'!$F$13*FO401*FQ401+HE401</f>
        <v>0</v>
      </c>
      <c r="HG401" s="157"/>
      <c r="HH401" s="157"/>
      <c r="HI401" s="157"/>
      <c r="HJ401" s="157"/>
      <c r="HK401" s="157"/>
      <c r="HL401" s="157"/>
      <c r="HM401" s="157"/>
      <c r="HN401" s="157"/>
      <c r="HO401" s="157"/>
      <c r="HP401" s="157"/>
      <c r="HQ401" s="157"/>
      <c r="HR401" s="157"/>
      <c r="HS401" s="157"/>
      <c r="HT401" s="157"/>
      <c r="HU401" s="157"/>
      <c r="HV401" s="157"/>
      <c r="HW401" s="157"/>
      <c r="HX401" s="157"/>
      <c r="HY401" s="42"/>
      <c r="HZ401" s="42"/>
      <c r="IA401" s="148">
        <f t="shared" si="559"/>
        <v>6</v>
      </c>
      <c r="IB401" s="148">
        <f t="shared" si="560"/>
        <v>6</v>
      </c>
      <c r="IC401" s="148">
        <f t="shared" si="561"/>
        <v>6</v>
      </c>
      <c r="ID401" s="148">
        <f t="shared" si="562"/>
        <v>6</v>
      </c>
      <c r="IE401" s="148">
        <f t="shared" si="563"/>
        <v>6</v>
      </c>
      <c r="IH401">
        <f t="shared" si="579"/>
        <v>5.935930520208581</v>
      </c>
      <c r="II401">
        <f t="shared" si="580"/>
        <v>5.8906654327359451</v>
      </c>
      <c r="IJ401">
        <f t="shared" si="581"/>
        <v>5.8586306928402356</v>
      </c>
      <c r="IK401">
        <f t="shared" si="582"/>
        <v>5.8360173699478546</v>
      </c>
      <c r="IL401">
        <f t="shared" si="583"/>
        <v>5.8360173699478546</v>
      </c>
      <c r="IN401" s="42">
        <f t="shared" si="564"/>
        <v>1.0678246631903162E-2</v>
      </c>
      <c r="IO401" s="42">
        <f t="shared" si="565"/>
        <v>1.8222427877342479E-2</v>
      </c>
      <c r="IP401" s="42">
        <f t="shared" si="566"/>
        <v>2.3561551193294061E-2</v>
      </c>
      <c r="IQ401" s="42">
        <f t="shared" si="567"/>
        <v>2.7330438342024237E-2</v>
      </c>
      <c r="IR401" s="42">
        <f t="shared" si="568"/>
        <v>2.7330438342024237E-2</v>
      </c>
      <c r="IT401" s="9">
        <f t="shared" si="622"/>
        <v>0</v>
      </c>
      <c r="IU401" s="9">
        <f t="shared" si="623"/>
        <v>0</v>
      </c>
      <c r="IV401" s="9">
        <f t="shared" si="624"/>
        <v>0</v>
      </c>
      <c r="IW401" s="9">
        <f t="shared" si="625"/>
        <v>0</v>
      </c>
      <c r="IX401" s="9">
        <f t="shared" si="626"/>
        <v>0</v>
      </c>
    </row>
    <row r="402" spans="1:258" ht="15.75" hidden="1" thickBot="1" x14ac:dyDescent="0.3">
      <c r="A402">
        <v>11</v>
      </c>
      <c r="B402" t="s">
        <v>523</v>
      </c>
      <c r="C402" t="s">
        <v>287</v>
      </c>
      <c r="D402" t="s">
        <v>288</v>
      </c>
      <c r="E402" t="s">
        <v>333</v>
      </c>
      <c r="F402" t="s">
        <v>333</v>
      </c>
      <c r="G402" t="s">
        <v>273</v>
      </c>
      <c r="H402">
        <v>11</v>
      </c>
      <c r="K402">
        <v>9</v>
      </c>
      <c r="L402">
        <v>2</v>
      </c>
      <c r="P402">
        <v>1</v>
      </c>
      <c r="Q402">
        <v>10</v>
      </c>
      <c r="Y402">
        <v>8</v>
      </c>
      <c r="Z402">
        <v>3</v>
      </c>
      <c r="AB402">
        <v>1</v>
      </c>
      <c r="AE402">
        <v>10</v>
      </c>
      <c r="AT402">
        <v>10.9091</v>
      </c>
      <c r="AU402">
        <v>0</v>
      </c>
      <c r="AV402">
        <v>0</v>
      </c>
      <c r="AW402">
        <v>0</v>
      </c>
      <c r="AX402">
        <v>11</v>
      </c>
      <c r="BB402">
        <f t="shared" si="597"/>
        <v>11</v>
      </c>
      <c r="BD402">
        <f t="shared" si="598"/>
        <v>11</v>
      </c>
      <c r="BE402">
        <f t="shared" si="599"/>
        <v>11</v>
      </c>
      <c r="BF402">
        <f t="shared" si="600"/>
        <v>11</v>
      </c>
      <c r="BH402">
        <f t="shared" si="601"/>
        <v>0</v>
      </c>
      <c r="BK402" s="45">
        <f>IF(G402="MEA",'[1]Net Hire Rate'!$E$7,IF(G402="AMR",'[1]Net Hire Rate'!$F$7,IF(G402="EUR",'[1]Net Hire Rate'!$G$7,IF(G402="APAC",'[1]Net Hire Rate'!$H$7,0))))</f>
        <v>-2.2817025010969723E-2</v>
      </c>
      <c r="BL402" s="45">
        <f>IF(G402="MEA",'[1]Net Hire Rate'!$E$8,IF(G402="AMR",'[1]Net Hire Rate'!$F$8,IF(G402="EUR",'[1]Net Hire Rate'!$G$8,IF(G402="APAC",'[1]Net Hire Rate'!$H$8,0))))</f>
        <v>-2.2817025010969723E-2</v>
      </c>
      <c r="BM402" s="45">
        <f>IF(G402="MEA",'[1]Net Hire Rate'!$E$9,IF(G402="AMR",'[1]Net Hire Rate'!$F$9,IF(G402="EUR",'[1]Net Hire Rate'!$G$9,IF(G402="APAC",'[1]Net Hire Rate'!$H$9,0))))</f>
        <v>-2.2817025010969723E-2</v>
      </c>
      <c r="BN402" s="45">
        <f>IF(G402="MEA",'[1]Net Hire Rate'!$E$10,IF(G402="AMR",'[1]Net Hire Rate'!$F$10,IF(G402="EUR",'[1]Net Hire Rate'!$G$10,IF(G402="APAC",'[1]Net Hire Rate'!$H$10,0))))</f>
        <v>-2.2817025010969723E-2</v>
      </c>
      <c r="BO402" s="45">
        <f>IF(G402="MEA",'[1]Net Hire Rate'!$E$11,IF(G402="AMR",'[1]Net Hire Rate'!$F$11,IF(G402="EUR",'[1]Net Hire Rate'!$G$11,IF(G402="APAC",'[1]Net Hire Rate'!$H$11,0))))</f>
        <v>-2.2817025010969723E-2</v>
      </c>
      <c r="BP402" s="45">
        <f>IF(G402="MEA",'[1]Net Hire Rate'!$E$12,IF(G402="AMR",'[1]Net Hire Rate'!$F$12,IF(G402="EUR",'[1]Net Hire Rate'!$G$12,IF(G402="APAC",'[1]Net Hire Rate'!$H$12,0))))</f>
        <v>-2.2817025010969723E-2</v>
      </c>
      <c r="BQ402" s="147">
        <f t="shared" si="602"/>
        <v>11</v>
      </c>
      <c r="BR402" s="147">
        <f t="shared" si="584"/>
        <v>11</v>
      </c>
      <c r="BS402" s="147">
        <f t="shared" si="603"/>
        <v>10.749012724879334</v>
      </c>
      <c r="BT402" s="148">
        <f t="shared" si="585"/>
        <v>10.749012724879334</v>
      </c>
      <c r="BU402" s="149">
        <f t="shared" si="604"/>
        <v>10.503752232692531</v>
      </c>
      <c r="BV402" s="148">
        <f t="shared" si="586"/>
        <v>10.503752232692531</v>
      </c>
      <c r="BW402" s="148">
        <f t="shared" si="605"/>
        <v>10.264087855290157</v>
      </c>
      <c r="BX402" s="148">
        <f t="shared" si="587"/>
        <v>10.264087855290157</v>
      </c>
      <c r="BY402" s="148">
        <f t="shared" si="606"/>
        <v>10.029891905981211</v>
      </c>
      <c r="BZ402" s="148">
        <f t="shared" si="588"/>
        <v>10.029891905981211</v>
      </c>
      <c r="CA402" s="148">
        <f t="shared" si="607"/>
        <v>9.8010396115051144</v>
      </c>
      <c r="CB402" s="148">
        <f t="shared" si="589"/>
        <v>9.8010396115051144</v>
      </c>
      <c r="CC402" s="148"/>
      <c r="CD402" s="38"/>
      <c r="CE402" s="38"/>
      <c r="CF402" s="38"/>
      <c r="CG402" s="38"/>
      <c r="CH402" s="38"/>
      <c r="CI402" s="38"/>
      <c r="CJ402" s="38"/>
      <c r="CK402" s="41"/>
      <c r="CL402" s="41"/>
      <c r="CM402" s="40"/>
      <c r="CN402" s="41"/>
      <c r="CO402" s="41"/>
      <c r="CP402" s="41"/>
      <c r="CQ402" s="41"/>
      <c r="CR402" s="41"/>
      <c r="CS402" s="41"/>
      <c r="CT402" s="41"/>
      <c r="CU402" s="40"/>
      <c r="CV402" s="41"/>
      <c r="CW402" s="41"/>
      <c r="CX402" s="41"/>
      <c r="CY402" s="41"/>
      <c r="CZ402" s="41"/>
      <c r="DA402" s="41"/>
      <c r="DB402" s="41"/>
      <c r="DC402" s="40"/>
      <c r="DD402" s="41"/>
      <c r="DE402" s="41"/>
      <c r="DF402" s="41"/>
      <c r="DG402" s="41"/>
      <c r="DH402" s="41"/>
      <c r="DI402" s="41"/>
      <c r="DJ402" s="41"/>
      <c r="DK402" s="40"/>
      <c r="DL402" s="41"/>
      <c r="DM402" s="41"/>
      <c r="DN402" s="41"/>
      <c r="DO402" s="41"/>
      <c r="DP402" s="41"/>
      <c r="DQ402" s="41"/>
      <c r="DR402" s="15"/>
      <c r="DS402" s="151">
        <f t="shared" si="590"/>
        <v>11</v>
      </c>
      <c r="DT402" s="152">
        <f t="shared" si="591"/>
        <v>0</v>
      </c>
      <c r="DU402" s="7">
        <f t="shared" si="592"/>
        <v>0</v>
      </c>
      <c r="DV402" s="7">
        <f t="shared" si="593"/>
        <v>0</v>
      </c>
      <c r="DW402">
        <f t="shared" si="594"/>
        <v>0</v>
      </c>
      <c r="DX402">
        <f t="shared" si="595"/>
        <v>0</v>
      </c>
      <c r="DZ402">
        <f t="shared" si="608"/>
        <v>11</v>
      </c>
      <c r="EA402">
        <f t="shared" si="609"/>
        <v>11</v>
      </c>
      <c r="EB402">
        <f t="shared" si="610"/>
        <v>11</v>
      </c>
      <c r="EC402">
        <f t="shared" si="611"/>
        <v>11</v>
      </c>
      <c r="ED402">
        <f t="shared" si="612"/>
        <v>11</v>
      </c>
      <c r="EE402">
        <f t="shared" si="613"/>
        <v>11</v>
      </c>
      <c r="EG402">
        <f t="shared" si="614"/>
        <v>11</v>
      </c>
      <c r="EH402">
        <f t="shared" si="615"/>
        <v>11</v>
      </c>
      <c r="EI402">
        <f t="shared" si="616"/>
        <v>11</v>
      </c>
      <c r="EJ402">
        <f t="shared" si="617"/>
        <v>11</v>
      </c>
      <c r="EK402">
        <f t="shared" si="618"/>
        <v>11</v>
      </c>
      <c r="EM402">
        <f>IF($EM$9='[1]L&amp;D Numbers'!$E$6,'[1]L&amp;D Numbers'!$E$7)</f>
        <v>350</v>
      </c>
      <c r="EN402">
        <f>IF($EN$9='[1]L&amp;D Numbers'!$F$6,'[1]L&amp;D Numbers'!$F$7)</f>
        <v>2000</v>
      </c>
      <c r="EO402">
        <f>IF($EO$9='[1]L&amp;D Numbers'!$G$6,'[1]L&amp;D Numbers'!$G$7)</f>
        <v>2000</v>
      </c>
      <c r="EP402">
        <f>IF($EP$9='[1]L&amp;D Numbers'!$H$6,'[1]L&amp;D Numbers'!$H$7)</f>
        <v>2000</v>
      </c>
      <c r="EQ402">
        <f>IF($EQ$9='[1]L&amp;D Numbers'!$I$6,'[1]L&amp;D Numbers'!$I$7)</f>
        <v>2000</v>
      </c>
      <c r="ER402">
        <f>IF($ER$9='[1]L&amp;D Numbers'!$J$6,'[1]L&amp;D Numbers'!$J$7)</f>
        <v>0</v>
      </c>
      <c r="ET402" s="45">
        <f>'[1]L&amp;D Master'!$E$10</f>
        <v>1.0678246631903041E-2</v>
      </c>
      <c r="EU402" s="45">
        <f>ET402+'[1]L&amp;D Master'!$F$10</f>
        <v>1.8222427877342538E-2</v>
      </c>
      <c r="EV402" s="45">
        <f>EU402+'[1]L&amp;D Master'!$G$10</f>
        <v>2.3561551193294058E-2</v>
      </c>
      <c r="EW402" s="45">
        <f>EV402+'[1]L&amp;D Master'!$H$10</f>
        <v>2.7330438342024234E-2</v>
      </c>
      <c r="EX402" s="45">
        <f>EW402+'[1]L&amp;D Master'!$I$10</f>
        <v>2.9999999999999995E-2</v>
      </c>
      <c r="EY402" s="45"/>
      <c r="EZ402" s="45">
        <f t="shared" si="619"/>
        <v>1.0678246631903041E-2</v>
      </c>
      <c r="FA402" s="45">
        <f t="shared" si="620"/>
        <v>1.8222427877342538E-2</v>
      </c>
      <c r="FB402" s="45">
        <f t="shared" si="620"/>
        <v>2.3561551193294058E-2</v>
      </c>
      <c r="FC402" s="45">
        <f t="shared" si="620"/>
        <v>2.7330438342024234E-2</v>
      </c>
      <c r="FD402" s="45">
        <f t="shared" si="596"/>
        <v>2.7330438342024234E-2</v>
      </c>
      <c r="FE402" s="45"/>
      <c r="FF402">
        <f t="shared" si="554"/>
        <v>10.882539287049067</v>
      </c>
      <c r="FG402">
        <f t="shared" si="555"/>
        <v>10.799553293349232</v>
      </c>
      <c r="FH402">
        <f t="shared" si="556"/>
        <v>10.740822936873766</v>
      </c>
      <c r="FI402">
        <f t="shared" si="557"/>
        <v>10.699365178237734</v>
      </c>
      <c r="FJ402">
        <f t="shared" si="558"/>
        <v>10.699365178237734</v>
      </c>
      <c r="FL402" s="34"/>
      <c r="FM402" s="34"/>
      <c r="FN402" s="34"/>
      <c r="FO402" s="34"/>
      <c r="FP402" s="34"/>
      <c r="FQ402" s="153">
        <f t="shared" si="621"/>
        <v>0.125</v>
      </c>
      <c r="FR402" s="153"/>
      <c r="FS402" s="42"/>
      <c r="FT402" s="42"/>
      <c r="FU402" s="42"/>
      <c r="FV402" s="42"/>
      <c r="FW402" s="42"/>
      <c r="FX402" s="42"/>
      <c r="FY402" s="42"/>
      <c r="FZ402" s="42"/>
      <c r="GA402" s="42"/>
      <c r="GB402" s="42"/>
      <c r="GC402" s="42"/>
      <c r="GD402" s="42"/>
      <c r="GE402" s="42"/>
      <c r="GF402" s="42"/>
      <c r="GG402" s="42"/>
      <c r="GH402" s="42"/>
      <c r="GI402" s="42"/>
      <c r="GJ402" s="42"/>
      <c r="GK402" s="42"/>
      <c r="GL402" s="42"/>
      <c r="GM402" s="154">
        <f>'[1]Automation Master'!$B$10*FQ402*FO402</f>
        <v>0</v>
      </c>
      <c r="GN402" s="155">
        <f>'[1]Automation Master'!$B$11*FO402*FQ402+GM402</f>
        <v>0</v>
      </c>
      <c r="GO402" s="155">
        <f>'[1]Automation Master'!$B$12*FO402*FQ402+GN402</f>
        <v>0</v>
      </c>
      <c r="GP402" s="155">
        <f>'[1]Automation Master'!$B$13*FO402*FQ402+GO402</f>
        <v>0</v>
      </c>
      <c r="GQ402" s="155">
        <f>'[1]Automation Master'!$C$10*FO402*FQ402+GP402</f>
        <v>0</v>
      </c>
      <c r="GR402" s="155">
        <f>'[1]Automation Master'!$C$11*FO402*FQ402+GQ402</f>
        <v>0</v>
      </c>
      <c r="GS402" s="155">
        <f>'[1]Automation Master'!$C$12*FO402*FQ402+GR402</f>
        <v>0</v>
      </c>
      <c r="GT402" s="155">
        <f>'[1]Automation Master'!$C$13*FO402*FQ402+GS402</f>
        <v>0</v>
      </c>
      <c r="GU402" s="155">
        <f>'[1]Automation Master'!$D$10*FO402*FQ402+GT402</f>
        <v>0</v>
      </c>
      <c r="GV402" s="155">
        <f>'[1]Automation Master'!$D$11*FO402*FQ402+GU402</f>
        <v>0</v>
      </c>
      <c r="GW402" s="155">
        <f>'[1]Automation Master'!$D$12*FO402*FQ402+GV402</f>
        <v>0</v>
      </c>
      <c r="GX402" s="155">
        <f>'[1]Automation Master'!$D$13*FO402*FQ402+GW402</f>
        <v>0</v>
      </c>
      <c r="GY402" s="155">
        <f>'[1]Automation Master'!$E$10*FO402*FQ402+GX402</f>
        <v>0</v>
      </c>
      <c r="GZ402" s="155">
        <f>'[1]Automation Master'!$E$11*FO402*FQ402+GY402</f>
        <v>0</v>
      </c>
      <c r="HA402" s="155">
        <f>'[1]Automation Master'!$E$12*FO402*FQ402+GZ402</f>
        <v>0</v>
      </c>
      <c r="HB402" s="155">
        <f>'[1]Automation Master'!$E$13*FO402*FQ402+HA402</f>
        <v>0</v>
      </c>
      <c r="HC402" s="155">
        <f>'[1]Automation Master'!$F$10*FO402*FQ402+HB402</f>
        <v>0</v>
      </c>
      <c r="HD402" s="155">
        <f>'[1]Automation Master'!$F$11*FO402*FQ402+HC402</f>
        <v>0</v>
      </c>
      <c r="HE402" s="155">
        <f>'[1]Automation Master'!$F$12*FO402*FQ402+HD402</f>
        <v>0</v>
      </c>
      <c r="HF402" s="156">
        <f>'[1]Automation Master'!$F$13*FO402*FQ402+HE402</f>
        <v>0</v>
      </c>
      <c r="HG402" s="157"/>
      <c r="HH402" s="157"/>
      <c r="HI402" s="157"/>
      <c r="HJ402" s="157"/>
      <c r="HK402" s="157"/>
      <c r="HL402" s="157"/>
      <c r="HM402" s="157"/>
      <c r="HN402" s="157"/>
      <c r="HO402" s="157"/>
      <c r="HP402" s="157"/>
      <c r="HQ402" s="157"/>
      <c r="HR402" s="157"/>
      <c r="HS402" s="157"/>
      <c r="HT402" s="157"/>
      <c r="HU402" s="157"/>
      <c r="HV402" s="157"/>
      <c r="HW402" s="157"/>
      <c r="HX402" s="157"/>
      <c r="HY402" s="42"/>
      <c r="HZ402" s="42"/>
      <c r="IA402" s="148">
        <f t="shared" si="559"/>
        <v>11</v>
      </c>
      <c r="IB402" s="148">
        <f t="shared" si="560"/>
        <v>11</v>
      </c>
      <c r="IC402" s="148">
        <f t="shared" si="561"/>
        <v>11</v>
      </c>
      <c r="ID402" s="148">
        <f t="shared" si="562"/>
        <v>11</v>
      </c>
      <c r="IE402" s="148">
        <f t="shared" si="563"/>
        <v>11</v>
      </c>
      <c r="IH402">
        <f t="shared" si="579"/>
        <v>10.882539287049067</v>
      </c>
      <c r="II402">
        <f t="shared" si="580"/>
        <v>10.799553293349232</v>
      </c>
      <c r="IJ402">
        <f t="shared" si="581"/>
        <v>10.740822936873766</v>
      </c>
      <c r="IK402">
        <f t="shared" si="582"/>
        <v>10.699365178237734</v>
      </c>
      <c r="IL402">
        <f t="shared" si="583"/>
        <v>10.699365178237734</v>
      </c>
      <c r="IN402" s="42">
        <f t="shared" si="564"/>
        <v>1.0678246631903027E-2</v>
      </c>
      <c r="IO402" s="42">
        <f t="shared" si="565"/>
        <v>1.8222427877342507E-2</v>
      </c>
      <c r="IP402" s="42">
        <f t="shared" si="566"/>
        <v>2.356155119329402E-2</v>
      </c>
      <c r="IQ402" s="42">
        <f t="shared" si="567"/>
        <v>2.7330438342024168E-2</v>
      </c>
      <c r="IR402" s="42">
        <f t="shared" si="568"/>
        <v>2.7330438342024168E-2</v>
      </c>
      <c r="IT402" s="9">
        <f t="shared" si="622"/>
        <v>0</v>
      </c>
      <c r="IU402" s="9">
        <f t="shared" si="623"/>
        <v>0</v>
      </c>
      <c r="IV402" s="9">
        <f t="shared" si="624"/>
        <v>0</v>
      </c>
      <c r="IW402" s="9">
        <f t="shared" si="625"/>
        <v>0</v>
      </c>
      <c r="IX402" s="9">
        <f t="shared" si="626"/>
        <v>0</v>
      </c>
    </row>
    <row r="403" spans="1:258" ht="15.75" hidden="1" thickBot="1" x14ac:dyDescent="0.3">
      <c r="A403">
        <v>10</v>
      </c>
      <c r="B403" t="s">
        <v>523</v>
      </c>
      <c r="C403" t="s">
        <v>294</v>
      </c>
      <c r="D403" t="s">
        <v>288</v>
      </c>
      <c r="E403" t="s">
        <v>333</v>
      </c>
      <c r="F403" t="s">
        <v>333</v>
      </c>
      <c r="G403" t="s">
        <v>256</v>
      </c>
      <c r="H403">
        <v>10</v>
      </c>
      <c r="L403">
        <v>10</v>
      </c>
      <c r="Q403">
        <v>10</v>
      </c>
      <c r="Y403">
        <v>10</v>
      </c>
      <c r="AB403">
        <v>10</v>
      </c>
      <c r="AN403">
        <v>1</v>
      </c>
      <c r="AO403">
        <v>1</v>
      </c>
      <c r="AR403">
        <v>1</v>
      </c>
      <c r="AT403">
        <v>10</v>
      </c>
      <c r="AU403">
        <v>0</v>
      </c>
      <c r="AV403">
        <v>10</v>
      </c>
      <c r="AW403">
        <v>0</v>
      </c>
      <c r="AX403">
        <v>0</v>
      </c>
      <c r="BB403">
        <f t="shared" si="597"/>
        <v>10</v>
      </c>
      <c r="BD403">
        <f t="shared" si="598"/>
        <v>10</v>
      </c>
      <c r="BE403">
        <f t="shared" si="599"/>
        <v>10</v>
      </c>
      <c r="BF403">
        <f t="shared" si="600"/>
        <v>10</v>
      </c>
      <c r="BH403">
        <f t="shared" si="601"/>
        <v>0</v>
      </c>
      <c r="BK403" s="45">
        <f>IF(G403="MEA",'[1]Net Hire Rate'!$E$7,IF(G403="AMR",'[1]Net Hire Rate'!$F$7,IF(G403="EUR",'[1]Net Hire Rate'!$G$7,IF(G403="APAC",'[1]Net Hire Rate'!$H$7,0))))</f>
        <v>1.6761041902604757E-3</v>
      </c>
      <c r="BL403" s="45">
        <f>IF(G403="MEA",'[1]Net Hire Rate'!$E$8,IF(G403="AMR",'[1]Net Hire Rate'!$F$8,IF(G403="EUR",'[1]Net Hire Rate'!$G$8,IF(G403="APAC",'[1]Net Hire Rate'!$H$8,0))))</f>
        <v>1.6761041902604757E-3</v>
      </c>
      <c r="BM403" s="45">
        <f>IF(G403="MEA",'[1]Net Hire Rate'!$E$9,IF(G403="AMR",'[1]Net Hire Rate'!$F$9,IF(G403="EUR",'[1]Net Hire Rate'!$G$9,IF(G403="APAC",'[1]Net Hire Rate'!$H$9,0))))</f>
        <v>1.6761041902604757E-3</v>
      </c>
      <c r="BN403" s="45">
        <f>IF(G403="MEA",'[1]Net Hire Rate'!$E$10,IF(G403="AMR",'[1]Net Hire Rate'!$F$10,IF(G403="EUR",'[1]Net Hire Rate'!$G$10,IF(G403="APAC",'[1]Net Hire Rate'!$H$10,0))))</f>
        <v>1.6761041902604757E-3</v>
      </c>
      <c r="BO403" s="45">
        <f>IF(G403="MEA",'[1]Net Hire Rate'!$E$11,IF(G403="AMR",'[1]Net Hire Rate'!$F$11,IF(G403="EUR",'[1]Net Hire Rate'!$G$11,IF(G403="APAC",'[1]Net Hire Rate'!$H$11,0))))</f>
        <v>1.6761041902604757E-3</v>
      </c>
      <c r="BP403" s="45">
        <f>IF(G403="MEA",'[1]Net Hire Rate'!$E$12,IF(G403="AMR",'[1]Net Hire Rate'!$F$12,IF(G403="EUR",'[1]Net Hire Rate'!$G$12,IF(G403="APAC",'[1]Net Hire Rate'!$H$12,0))))</f>
        <v>1.6761041902604757E-3</v>
      </c>
      <c r="BQ403" s="147">
        <f t="shared" si="602"/>
        <v>10</v>
      </c>
      <c r="BR403" s="147">
        <f t="shared" si="584"/>
        <v>9</v>
      </c>
      <c r="BS403" s="147">
        <f t="shared" si="603"/>
        <v>9.0150849377123432</v>
      </c>
      <c r="BT403" s="148">
        <f t="shared" si="585"/>
        <v>8.0150849377123432</v>
      </c>
      <c r="BU403" s="149">
        <f t="shared" si="604"/>
        <v>8.0285190551617358</v>
      </c>
      <c r="BV403" s="148">
        <f t="shared" si="586"/>
        <v>8.0285190551617358</v>
      </c>
      <c r="BW403" s="148">
        <f t="shared" si="605"/>
        <v>8.0419756895916787</v>
      </c>
      <c r="BX403" s="148">
        <f t="shared" si="587"/>
        <v>8.0419756895916787</v>
      </c>
      <c r="BY403" s="148">
        <f t="shared" si="606"/>
        <v>8.0554548787429763</v>
      </c>
      <c r="BZ403" s="148">
        <f t="shared" si="588"/>
        <v>7.0554548787429763</v>
      </c>
      <c r="CA403" s="148">
        <f t="shared" si="607"/>
        <v>7.0672805562294307</v>
      </c>
      <c r="CB403" s="148">
        <f t="shared" si="589"/>
        <v>7.0672805562294307</v>
      </c>
      <c r="CC403" s="148"/>
      <c r="CD403" s="38"/>
      <c r="CE403" s="38"/>
      <c r="CF403" s="38"/>
      <c r="CG403" s="38"/>
      <c r="CH403" s="38"/>
      <c r="CI403" s="38"/>
      <c r="CJ403" s="38"/>
      <c r="CK403" s="41"/>
      <c r="CL403" s="41"/>
      <c r="CM403" s="40"/>
      <c r="CN403" s="41"/>
      <c r="CO403" s="41"/>
      <c r="CP403" s="41"/>
      <c r="CQ403" s="41"/>
      <c r="CR403" s="41"/>
      <c r="CS403" s="41"/>
      <c r="CT403" s="41"/>
      <c r="CU403" s="40"/>
      <c r="CV403" s="41"/>
      <c r="CW403" s="41"/>
      <c r="CX403" s="41"/>
      <c r="CY403" s="41"/>
      <c r="CZ403" s="41"/>
      <c r="DA403" s="41"/>
      <c r="DB403" s="41"/>
      <c r="DC403" s="40"/>
      <c r="DD403" s="41"/>
      <c r="DE403" s="41"/>
      <c r="DF403" s="41"/>
      <c r="DG403" s="41"/>
      <c r="DH403" s="41"/>
      <c r="DI403" s="41"/>
      <c r="DJ403" s="41"/>
      <c r="DK403" s="40"/>
      <c r="DL403" s="41"/>
      <c r="DM403" s="41"/>
      <c r="DN403" s="41"/>
      <c r="DO403" s="41"/>
      <c r="DP403" s="41"/>
      <c r="DQ403" s="41"/>
      <c r="DR403" s="15"/>
      <c r="DS403" s="151">
        <f t="shared" si="590"/>
        <v>10</v>
      </c>
      <c r="DT403" s="152">
        <f t="shared" si="591"/>
        <v>0</v>
      </c>
      <c r="DU403" s="7">
        <f t="shared" si="592"/>
        <v>0</v>
      </c>
      <c r="DV403" s="7">
        <f t="shared" si="593"/>
        <v>0</v>
      </c>
      <c r="DW403">
        <f t="shared" si="594"/>
        <v>0</v>
      </c>
      <c r="DX403">
        <f t="shared" si="595"/>
        <v>0</v>
      </c>
      <c r="DZ403">
        <f t="shared" si="608"/>
        <v>10</v>
      </c>
      <c r="EA403">
        <f t="shared" si="609"/>
        <v>10</v>
      </c>
      <c r="EB403">
        <f t="shared" si="610"/>
        <v>10</v>
      </c>
      <c r="EC403">
        <f t="shared" si="611"/>
        <v>10</v>
      </c>
      <c r="ED403">
        <f t="shared" si="612"/>
        <v>10</v>
      </c>
      <c r="EE403">
        <f t="shared" si="613"/>
        <v>10</v>
      </c>
      <c r="EG403">
        <f t="shared" si="614"/>
        <v>10</v>
      </c>
      <c r="EH403">
        <f t="shared" si="615"/>
        <v>10</v>
      </c>
      <c r="EI403">
        <f t="shared" si="616"/>
        <v>10</v>
      </c>
      <c r="EJ403">
        <f t="shared" si="617"/>
        <v>10</v>
      </c>
      <c r="EK403">
        <f t="shared" si="618"/>
        <v>10</v>
      </c>
      <c r="EM403">
        <f>IF($EM$9='[1]L&amp;D Numbers'!$E$6,'[1]L&amp;D Numbers'!$E$7)</f>
        <v>350</v>
      </c>
      <c r="EN403">
        <f>IF($EN$9='[1]L&amp;D Numbers'!$F$6,'[1]L&amp;D Numbers'!$F$7)</f>
        <v>2000</v>
      </c>
      <c r="EO403">
        <f>IF($EO$9='[1]L&amp;D Numbers'!$G$6,'[1]L&amp;D Numbers'!$G$7)</f>
        <v>2000</v>
      </c>
      <c r="EP403">
        <f>IF($EP$9='[1]L&amp;D Numbers'!$H$6,'[1]L&amp;D Numbers'!$H$7)</f>
        <v>2000</v>
      </c>
      <c r="EQ403">
        <f>IF($EQ$9='[1]L&amp;D Numbers'!$I$6,'[1]L&amp;D Numbers'!$I$7)</f>
        <v>2000</v>
      </c>
      <c r="ER403">
        <f>IF($ER$9='[1]L&amp;D Numbers'!$J$6,'[1]L&amp;D Numbers'!$J$7)</f>
        <v>0</v>
      </c>
      <c r="ET403" s="45">
        <f>'[1]L&amp;D Master'!$E$10</f>
        <v>1.0678246631903041E-2</v>
      </c>
      <c r="EU403" s="45">
        <f>ET403+'[1]L&amp;D Master'!$F$10</f>
        <v>1.8222427877342538E-2</v>
      </c>
      <c r="EV403" s="45">
        <f>EU403+'[1]L&amp;D Master'!$G$10</f>
        <v>2.3561551193294058E-2</v>
      </c>
      <c r="EW403" s="45">
        <f>EV403+'[1]L&amp;D Master'!$H$10</f>
        <v>2.7330438342024234E-2</v>
      </c>
      <c r="EX403" s="45">
        <f>EW403+'[1]L&amp;D Master'!$I$10</f>
        <v>2.9999999999999995E-2</v>
      </c>
      <c r="EY403" s="45"/>
      <c r="EZ403" s="45">
        <f t="shared" si="619"/>
        <v>1.0678246631903041E-2</v>
      </c>
      <c r="FA403" s="45">
        <f t="shared" si="620"/>
        <v>1.8222427877342538E-2</v>
      </c>
      <c r="FB403" s="45">
        <f t="shared" si="620"/>
        <v>2.3561551193294058E-2</v>
      </c>
      <c r="FC403" s="45">
        <f t="shared" si="620"/>
        <v>2.7330438342024234E-2</v>
      </c>
      <c r="FD403" s="45">
        <f t="shared" si="596"/>
        <v>2.7330438342024234E-2</v>
      </c>
      <c r="FE403" s="45"/>
      <c r="FF403">
        <f t="shared" si="554"/>
        <v>9.8932175336809696</v>
      </c>
      <c r="FG403">
        <f t="shared" si="555"/>
        <v>9.8177757212265746</v>
      </c>
      <c r="FH403">
        <f t="shared" si="556"/>
        <v>9.7643844880670585</v>
      </c>
      <c r="FI403">
        <f t="shared" si="557"/>
        <v>9.7266956165797573</v>
      </c>
      <c r="FJ403">
        <f t="shared" si="558"/>
        <v>9.7266956165797573</v>
      </c>
      <c r="FL403" s="34"/>
      <c r="FM403" s="34"/>
      <c r="FN403" s="34"/>
      <c r="FO403" s="34"/>
      <c r="FP403" s="34"/>
      <c r="FQ403" s="153">
        <f t="shared" si="621"/>
        <v>0.125</v>
      </c>
      <c r="FR403" s="153"/>
      <c r="FS403" s="42"/>
      <c r="FT403" s="42"/>
      <c r="FU403" s="42"/>
      <c r="FV403" s="42"/>
      <c r="FW403" s="42"/>
      <c r="FX403" s="42"/>
      <c r="FY403" s="42"/>
      <c r="FZ403" s="42"/>
      <c r="GA403" s="42"/>
      <c r="GB403" s="42"/>
      <c r="GC403" s="42"/>
      <c r="GD403" s="42"/>
      <c r="GE403" s="42"/>
      <c r="GF403" s="42"/>
      <c r="GG403" s="42"/>
      <c r="GH403" s="42"/>
      <c r="GI403" s="42"/>
      <c r="GJ403" s="42"/>
      <c r="GK403" s="42"/>
      <c r="GL403" s="42"/>
      <c r="GM403" s="154">
        <f>'[1]Automation Master'!$B$10*FQ403*FO403</f>
        <v>0</v>
      </c>
      <c r="GN403" s="155">
        <f>'[1]Automation Master'!$B$11*FO403*FQ403+GM403</f>
        <v>0</v>
      </c>
      <c r="GO403" s="155">
        <f>'[1]Automation Master'!$B$12*FO403*FQ403+GN403</f>
        <v>0</v>
      </c>
      <c r="GP403" s="155">
        <f>'[1]Automation Master'!$B$13*FO403*FQ403+GO403</f>
        <v>0</v>
      </c>
      <c r="GQ403" s="155">
        <f>'[1]Automation Master'!$C$10*FO403*FQ403+GP403</f>
        <v>0</v>
      </c>
      <c r="GR403" s="155">
        <f>'[1]Automation Master'!$C$11*FO403*FQ403+GQ403</f>
        <v>0</v>
      </c>
      <c r="GS403" s="155">
        <f>'[1]Automation Master'!$C$12*FO403*FQ403+GR403</f>
        <v>0</v>
      </c>
      <c r="GT403" s="155">
        <f>'[1]Automation Master'!$C$13*FO403*FQ403+GS403</f>
        <v>0</v>
      </c>
      <c r="GU403" s="155">
        <f>'[1]Automation Master'!$D$10*FO403*FQ403+GT403</f>
        <v>0</v>
      </c>
      <c r="GV403" s="155">
        <f>'[1]Automation Master'!$D$11*FO403*FQ403+GU403</f>
        <v>0</v>
      </c>
      <c r="GW403" s="155">
        <f>'[1]Automation Master'!$D$12*FO403*FQ403+GV403</f>
        <v>0</v>
      </c>
      <c r="GX403" s="155">
        <f>'[1]Automation Master'!$D$13*FO403*FQ403+GW403</f>
        <v>0</v>
      </c>
      <c r="GY403" s="155">
        <f>'[1]Automation Master'!$E$10*FO403*FQ403+GX403</f>
        <v>0</v>
      </c>
      <c r="GZ403" s="155">
        <f>'[1]Automation Master'!$E$11*FO403*FQ403+GY403</f>
        <v>0</v>
      </c>
      <c r="HA403" s="155">
        <f>'[1]Automation Master'!$E$12*FO403*FQ403+GZ403</f>
        <v>0</v>
      </c>
      <c r="HB403" s="155">
        <f>'[1]Automation Master'!$E$13*FO403*FQ403+HA403</f>
        <v>0</v>
      </c>
      <c r="HC403" s="155">
        <f>'[1]Automation Master'!$F$10*FO403*FQ403+HB403</f>
        <v>0</v>
      </c>
      <c r="HD403" s="155">
        <f>'[1]Automation Master'!$F$11*FO403*FQ403+HC403</f>
        <v>0</v>
      </c>
      <c r="HE403" s="155">
        <f>'[1]Automation Master'!$F$12*FO403*FQ403+HD403</f>
        <v>0</v>
      </c>
      <c r="HF403" s="156">
        <f>'[1]Automation Master'!$F$13*FO403*FQ403+HE403</f>
        <v>0</v>
      </c>
      <c r="HG403" s="157"/>
      <c r="HH403" s="157"/>
      <c r="HI403" s="157"/>
      <c r="HJ403" s="157"/>
      <c r="HK403" s="157"/>
      <c r="HL403" s="157"/>
      <c r="HM403" s="157"/>
      <c r="HN403" s="157"/>
      <c r="HO403" s="157"/>
      <c r="HP403" s="157"/>
      <c r="HQ403" s="157"/>
      <c r="HR403" s="157"/>
      <c r="HS403" s="157"/>
      <c r="HT403" s="157"/>
      <c r="HU403" s="157"/>
      <c r="HV403" s="157"/>
      <c r="HW403" s="157"/>
      <c r="HX403" s="157"/>
      <c r="HY403" s="42"/>
      <c r="HZ403" s="42"/>
      <c r="IA403" s="148">
        <f t="shared" si="559"/>
        <v>10</v>
      </c>
      <c r="IB403" s="148">
        <f t="shared" si="560"/>
        <v>10</v>
      </c>
      <c r="IC403" s="148">
        <f t="shared" si="561"/>
        <v>10</v>
      </c>
      <c r="ID403" s="148">
        <f t="shared" si="562"/>
        <v>10</v>
      </c>
      <c r="IE403" s="148">
        <f t="shared" si="563"/>
        <v>10</v>
      </c>
      <c r="IH403">
        <f t="shared" si="579"/>
        <v>9.8932175336809696</v>
      </c>
      <c r="II403">
        <f t="shared" si="580"/>
        <v>9.8177757212265746</v>
      </c>
      <c r="IJ403">
        <f t="shared" si="581"/>
        <v>9.7643844880670585</v>
      </c>
      <c r="IK403">
        <f t="shared" si="582"/>
        <v>9.7266956165797573</v>
      </c>
      <c r="IL403">
        <f t="shared" si="583"/>
        <v>9.7266956165797573</v>
      </c>
      <c r="IN403" s="42">
        <f t="shared" si="564"/>
        <v>1.0678246631903043E-2</v>
      </c>
      <c r="IO403" s="42">
        <f t="shared" si="565"/>
        <v>1.8222427877342538E-2</v>
      </c>
      <c r="IP403" s="42">
        <f t="shared" si="566"/>
        <v>2.3561551193294152E-2</v>
      </c>
      <c r="IQ403" s="42">
        <f t="shared" si="567"/>
        <v>2.7330438342024265E-2</v>
      </c>
      <c r="IR403" s="42">
        <f t="shared" si="568"/>
        <v>2.7330438342024265E-2</v>
      </c>
      <c r="IT403" s="9">
        <f t="shared" si="622"/>
        <v>0</v>
      </c>
      <c r="IU403" s="9">
        <f t="shared" si="623"/>
        <v>0</v>
      </c>
      <c r="IV403" s="9">
        <f t="shared" si="624"/>
        <v>0</v>
      </c>
      <c r="IW403" s="9">
        <f t="shared" si="625"/>
        <v>0</v>
      </c>
      <c r="IX403" s="9">
        <f t="shared" si="626"/>
        <v>0</v>
      </c>
    </row>
    <row r="404" spans="1:258" ht="15.75" hidden="1" thickBot="1" x14ac:dyDescent="0.3">
      <c r="A404">
        <v>1</v>
      </c>
      <c r="B404" t="s">
        <v>523</v>
      </c>
      <c r="C404" t="s">
        <v>299</v>
      </c>
      <c r="D404" t="s">
        <v>288</v>
      </c>
      <c r="E404" t="s">
        <v>333</v>
      </c>
      <c r="F404" t="s">
        <v>333</v>
      </c>
      <c r="G404" t="s">
        <v>268</v>
      </c>
      <c r="H404">
        <v>1</v>
      </c>
      <c r="K404">
        <v>1</v>
      </c>
      <c r="Q404">
        <v>1</v>
      </c>
      <c r="Y404">
        <v>1</v>
      </c>
      <c r="AB404">
        <v>1</v>
      </c>
      <c r="AT404">
        <v>1</v>
      </c>
      <c r="AU404">
        <v>0</v>
      </c>
      <c r="AV404">
        <v>1</v>
      </c>
      <c r="AW404">
        <v>0</v>
      </c>
      <c r="AX404">
        <v>0</v>
      </c>
      <c r="BB404">
        <f t="shared" si="597"/>
        <v>1</v>
      </c>
      <c r="BD404">
        <f t="shared" si="598"/>
        <v>1</v>
      </c>
      <c r="BE404">
        <f t="shared" si="599"/>
        <v>1</v>
      </c>
      <c r="BF404">
        <f t="shared" si="600"/>
        <v>1</v>
      </c>
      <c r="BH404">
        <f t="shared" si="601"/>
        <v>0</v>
      </c>
      <c r="BK404" s="45">
        <f>IF(G404="MEA",'[1]Net Hire Rate'!$E$7,IF(G404="AMR",'[1]Net Hire Rate'!$F$7,IF(G404="EUR",'[1]Net Hire Rate'!$G$7,IF(G404="APAC",'[1]Net Hire Rate'!$H$7,0))))</f>
        <v>-0.12481698389458272</v>
      </c>
      <c r="BL404" s="45">
        <f>IF(G404="MEA",'[1]Net Hire Rate'!$E$8,IF(G404="AMR",'[1]Net Hire Rate'!$F$8,IF(G404="EUR",'[1]Net Hire Rate'!$G$8,IF(G404="APAC",'[1]Net Hire Rate'!$H$8,0))))</f>
        <v>-0.12481698389458272</v>
      </c>
      <c r="BM404" s="45">
        <f>IF(G404="MEA",'[1]Net Hire Rate'!$E$9,IF(G404="AMR",'[1]Net Hire Rate'!$F$9,IF(G404="EUR",'[1]Net Hire Rate'!$G$9,IF(G404="APAC",'[1]Net Hire Rate'!$H$9,0))))</f>
        <v>-0.12481698389458272</v>
      </c>
      <c r="BN404" s="45">
        <f>IF(G404="MEA",'[1]Net Hire Rate'!$E$10,IF(G404="AMR",'[1]Net Hire Rate'!$F$10,IF(G404="EUR",'[1]Net Hire Rate'!$G$10,IF(G404="APAC",'[1]Net Hire Rate'!$H$10,0))))</f>
        <v>-0.12481698389458272</v>
      </c>
      <c r="BO404" s="45">
        <f>IF(G404="MEA",'[1]Net Hire Rate'!$E$11,IF(G404="AMR",'[1]Net Hire Rate'!$F$11,IF(G404="EUR",'[1]Net Hire Rate'!$G$11,IF(G404="APAC",'[1]Net Hire Rate'!$H$11,0))))</f>
        <v>-0.12481698389458272</v>
      </c>
      <c r="BP404" s="45">
        <f>IF(G404="MEA",'[1]Net Hire Rate'!$E$12,IF(G404="AMR",'[1]Net Hire Rate'!$F$12,IF(G404="EUR",'[1]Net Hire Rate'!$G$12,IF(G404="APAC",'[1]Net Hire Rate'!$H$12,0))))</f>
        <v>-0.12481698389458272</v>
      </c>
      <c r="BQ404" s="147">
        <f t="shared" si="602"/>
        <v>1</v>
      </c>
      <c r="BR404" s="147">
        <f t="shared" si="584"/>
        <v>1</v>
      </c>
      <c r="BS404" s="147">
        <f t="shared" si="603"/>
        <v>0.87518301610541727</v>
      </c>
      <c r="BT404" s="148">
        <f t="shared" si="585"/>
        <v>0.87518301610541727</v>
      </c>
      <c r="BU404" s="149">
        <f t="shared" si="604"/>
        <v>0.76594531167937507</v>
      </c>
      <c r="BV404" s="148">
        <f t="shared" si="586"/>
        <v>0.76594531167937507</v>
      </c>
      <c r="BW404" s="148">
        <f t="shared" si="605"/>
        <v>0.67034232804735938</v>
      </c>
      <c r="BX404" s="148">
        <f t="shared" si="587"/>
        <v>0.67034232804735938</v>
      </c>
      <c r="BY404" s="148">
        <f t="shared" si="606"/>
        <v>0.586672220483615</v>
      </c>
      <c r="BZ404" s="148">
        <f t="shared" si="588"/>
        <v>0.586672220483615</v>
      </c>
      <c r="CA404" s="148">
        <f t="shared" si="607"/>
        <v>0.51344556338811254</v>
      </c>
      <c r="CB404" s="148">
        <f t="shared" si="589"/>
        <v>0.51344556338811254</v>
      </c>
      <c r="CC404" s="148"/>
      <c r="CD404" s="38"/>
      <c r="CE404" s="38"/>
      <c r="CF404" s="38"/>
      <c r="CG404" s="38"/>
      <c r="CH404" s="38"/>
      <c r="CI404" s="38"/>
      <c r="CJ404" s="38"/>
      <c r="CK404" s="41"/>
      <c r="CL404" s="41"/>
      <c r="CM404" s="40"/>
      <c r="CN404" s="41"/>
      <c r="CO404" s="41"/>
      <c r="CP404" s="41"/>
      <c r="CQ404" s="41"/>
      <c r="CR404" s="41"/>
      <c r="CS404" s="41"/>
      <c r="CT404" s="41"/>
      <c r="CU404" s="40"/>
      <c r="CV404" s="41"/>
      <c r="CW404" s="41"/>
      <c r="CX404" s="41"/>
      <c r="CY404" s="41"/>
      <c r="CZ404" s="41"/>
      <c r="DA404" s="41"/>
      <c r="DB404" s="41"/>
      <c r="DC404" s="40"/>
      <c r="DD404" s="41"/>
      <c r="DE404" s="41"/>
      <c r="DF404" s="41"/>
      <c r="DG404" s="41"/>
      <c r="DH404" s="41"/>
      <c r="DI404" s="41"/>
      <c r="DJ404" s="41"/>
      <c r="DK404" s="40"/>
      <c r="DL404" s="41"/>
      <c r="DM404" s="41"/>
      <c r="DN404" s="41"/>
      <c r="DO404" s="41"/>
      <c r="DP404" s="41"/>
      <c r="DQ404" s="41"/>
      <c r="DR404" s="15"/>
      <c r="DS404" s="151">
        <f t="shared" si="590"/>
        <v>1</v>
      </c>
      <c r="DT404" s="152">
        <f t="shared" si="591"/>
        <v>0</v>
      </c>
      <c r="DU404" s="7">
        <f t="shared" si="592"/>
        <v>0</v>
      </c>
      <c r="DV404" s="7">
        <f t="shared" si="593"/>
        <v>0</v>
      </c>
      <c r="DW404">
        <f t="shared" si="594"/>
        <v>0</v>
      </c>
      <c r="DX404">
        <f t="shared" si="595"/>
        <v>0</v>
      </c>
      <c r="DZ404">
        <f t="shared" si="608"/>
        <v>1</v>
      </c>
      <c r="EA404">
        <f t="shared" si="609"/>
        <v>1</v>
      </c>
      <c r="EB404">
        <f t="shared" si="610"/>
        <v>1</v>
      </c>
      <c r="EC404">
        <f t="shared" si="611"/>
        <v>1</v>
      </c>
      <c r="ED404">
        <f t="shared" si="612"/>
        <v>1</v>
      </c>
      <c r="EE404">
        <f t="shared" si="613"/>
        <v>1</v>
      </c>
      <c r="EG404">
        <f t="shared" si="614"/>
        <v>1</v>
      </c>
      <c r="EH404">
        <f t="shared" si="615"/>
        <v>1</v>
      </c>
      <c r="EI404">
        <f t="shared" si="616"/>
        <v>1</v>
      </c>
      <c r="EJ404">
        <f t="shared" si="617"/>
        <v>1</v>
      </c>
      <c r="EK404">
        <f t="shared" si="618"/>
        <v>1</v>
      </c>
      <c r="EM404">
        <f>IF($EM$9='[1]L&amp;D Numbers'!$E$6,'[1]L&amp;D Numbers'!$E$7)</f>
        <v>350</v>
      </c>
      <c r="EN404">
        <f>IF($EN$9='[1]L&amp;D Numbers'!$F$6,'[1]L&amp;D Numbers'!$F$7)</f>
        <v>2000</v>
      </c>
      <c r="EO404">
        <f>IF($EO$9='[1]L&amp;D Numbers'!$G$6,'[1]L&amp;D Numbers'!$G$7)</f>
        <v>2000</v>
      </c>
      <c r="EP404">
        <f>IF($EP$9='[1]L&amp;D Numbers'!$H$6,'[1]L&amp;D Numbers'!$H$7)</f>
        <v>2000</v>
      </c>
      <c r="EQ404">
        <f>IF($EQ$9='[1]L&amp;D Numbers'!$I$6,'[1]L&amp;D Numbers'!$I$7)</f>
        <v>2000</v>
      </c>
      <c r="ER404">
        <f>IF($ER$9='[1]L&amp;D Numbers'!$J$6,'[1]L&amp;D Numbers'!$J$7)</f>
        <v>0</v>
      </c>
      <c r="ET404" s="45">
        <f>'[1]L&amp;D Master'!$E$10</f>
        <v>1.0678246631903041E-2</v>
      </c>
      <c r="EU404" s="45">
        <f>ET404+'[1]L&amp;D Master'!$F$10</f>
        <v>1.8222427877342538E-2</v>
      </c>
      <c r="EV404" s="45">
        <f>EU404+'[1]L&amp;D Master'!$G$10</f>
        <v>2.3561551193294058E-2</v>
      </c>
      <c r="EW404" s="45">
        <f>EV404+'[1]L&amp;D Master'!$H$10</f>
        <v>2.7330438342024234E-2</v>
      </c>
      <c r="EX404" s="45">
        <f>EW404+'[1]L&amp;D Master'!$I$10</f>
        <v>2.9999999999999995E-2</v>
      </c>
      <c r="EY404" s="45"/>
      <c r="EZ404" s="45">
        <f t="shared" si="619"/>
        <v>1.0678246631903041E-2</v>
      </c>
      <c r="FA404" s="45">
        <f t="shared" si="620"/>
        <v>1.8222427877342538E-2</v>
      </c>
      <c r="FB404" s="45">
        <f t="shared" si="620"/>
        <v>2.3561551193294058E-2</v>
      </c>
      <c r="FC404" s="45">
        <f t="shared" si="620"/>
        <v>2.7330438342024234E-2</v>
      </c>
      <c r="FD404" s="45">
        <f t="shared" si="596"/>
        <v>2.7330438342024234E-2</v>
      </c>
      <c r="FE404" s="45"/>
      <c r="FF404">
        <f t="shared" si="554"/>
        <v>0.98932175336809691</v>
      </c>
      <c r="FG404">
        <f t="shared" si="555"/>
        <v>0.98177757212265748</v>
      </c>
      <c r="FH404">
        <f t="shared" si="556"/>
        <v>0.97643844880670594</v>
      </c>
      <c r="FI404">
        <f t="shared" si="557"/>
        <v>0.9726695616579758</v>
      </c>
      <c r="FJ404">
        <f t="shared" si="558"/>
        <v>0.9726695616579758</v>
      </c>
      <c r="FL404" s="34"/>
      <c r="FM404" s="34"/>
      <c r="FN404" s="34"/>
      <c r="FO404" s="34"/>
      <c r="FP404" s="34"/>
      <c r="FQ404" s="153">
        <f t="shared" si="621"/>
        <v>0.125</v>
      </c>
      <c r="FR404" s="153"/>
      <c r="FS404" s="42"/>
      <c r="FT404" s="42"/>
      <c r="FU404" s="42"/>
      <c r="FV404" s="42"/>
      <c r="FW404" s="42"/>
      <c r="FX404" s="42"/>
      <c r="FY404" s="42"/>
      <c r="FZ404" s="42"/>
      <c r="GA404" s="42"/>
      <c r="GB404" s="42"/>
      <c r="GC404" s="42"/>
      <c r="GD404" s="42"/>
      <c r="GE404" s="42"/>
      <c r="GF404" s="42"/>
      <c r="GG404" s="42"/>
      <c r="GH404" s="42"/>
      <c r="GI404" s="42"/>
      <c r="GJ404" s="42"/>
      <c r="GK404" s="42"/>
      <c r="GL404" s="42"/>
      <c r="GM404" s="154">
        <f>'[1]Automation Master'!$B$10*FQ404*FO404</f>
        <v>0</v>
      </c>
      <c r="GN404" s="155">
        <f>'[1]Automation Master'!$B$11*FO404*FQ404+GM404</f>
        <v>0</v>
      </c>
      <c r="GO404" s="155">
        <f>'[1]Automation Master'!$B$12*FO404*FQ404+GN404</f>
        <v>0</v>
      </c>
      <c r="GP404" s="155">
        <f>'[1]Automation Master'!$B$13*FO404*FQ404+GO404</f>
        <v>0</v>
      </c>
      <c r="GQ404" s="155">
        <f>'[1]Automation Master'!$C$10*FO404*FQ404+GP404</f>
        <v>0</v>
      </c>
      <c r="GR404" s="155">
        <f>'[1]Automation Master'!$C$11*FO404*FQ404+GQ404</f>
        <v>0</v>
      </c>
      <c r="GS404" s="155">
        <f>'[1]Automation Master'!$C$12*FO404*FQ404+GR404</f>
        <v>0</v>
      </c>
      <c r="GT404" s="155">
        <f>'[1]Automation Master'!$C$13*FO404*FQ404+GS404</f>
        <v>0</v>
      </c>
      <c r="GU404" s="155">
        <f>'[1]Automation Master'!$D$10*FO404*FQ404+GT404</f>
        <v>0</v>
      </c>
      <c r="GV404" s="155">
        <f>'[1]Automation Master'!$D$11*FO404*FQ404+GU404</f>
        <v>0</v>
      </c>
      <c r="GW404" s="155">
        <f>'[1]Automation Master'!$D$12*FO404*FQ404+GV404</f>
        <v>0</v>
      </c>
      <c r="GX404" s="155">
        <f>'[1]Automation Master'!$D$13*FO404*FQ404+GW404</f>
        <v>0</v>
      </c>
      <c r="GY404" s="155">
        <f>'[1]Automation Master'!$E$10*FO404*FQ404+GX404</f>
        <v>0</v>
      </c>
      <c r="GZ404" s="155">
        <f>'[1]Automation Master'!$E$11*FO404*FQ404+GY404</f>
        <v>0</v>
      </c>
      <c r="HA404" s="155">
        <f>'[1]Automation Master'!$E$12*FO404*FQ404+GZ404</f>
        <v>0</v>
      </c>
      <c r="HB404" s="155">
        <f>'[1]Automation Master'!$E$13*FO404*FQ404+HA404</f>
        <v>0</v>
      </c>
      <c r="HC404" s="155">
        <f>'[1]Automation Master'!$F$10*FO404*FQ404+HB404</f>
        <v>0</v>
      </c>
      <c r="HD404" s="155">
        <f>'[1]Automation Master'!$F$11*FO404*FQ404+HC404</f>
        <v>0</v>
      </c>
      <c r="HE404" s="155">
        <f>'[1]Automation Master'!$F$12*FO404*FQ404+HD404</f>
        <v>0</v>
      </c>
      <c r="HF404" s="156">
        <f>'[1]Automation Master'!$F$13*FO404*FQ404+HE404</f>
        <v>0</v>
      </c>
      <c r="HG404" s="157"/>
      <c r="HH404" s="157"/>
      <c r="HI404" s="157"/>
      <c r="HJ404" s="157"/>
      <c r="HK404" s="157"/>
      <c r="HL404" s="157"/>
      <c r="HM404" s="157"/>
      <c r="HN404" s="157"/>
      <c r="HO404" s="157"/>
      <c r="HP404" s="157"/>
      <c r="HQ404" s="157"/>
      <c r="HR404" s="157"/>
      <c r="HS404" s="157"/>
      <c r="HT404" s="157"/>
      <c r="HU404" s="157"/>
      <c r="HV404" s="157"/>
      <c r="HW404" s="157"/>
      <c r="HX404" s="157"/>
      <c r="HY404" s="42"/>
      <c r="HZ404" s="42"/>
      <c r="IA404" s="148">
        <f t="shared" si="559"/>
        <v>1</v>
      </c>
      <c r="IB404" s="148">
        <f t="shared" si="560"/>
        <v>1</v>
      </c>
      <c r="IC404" s="148">
        <f t="shared" si="561"/>
        <v>1</v>
      </c>
      <c r="ID404" s="148">
        <f t="shared" si="562"/>
        <v>1</v>
      </c>
      <c r="IE404" s="148">
        <f t="shared" si="563"/>
        <v>1</v>
      </c>
      <c r="IH404">
        <f t="shared" si="579"/>
        <v>0.98932175336809691</v>
      </c>
      <c r="II404">
        <f t="shared" si="580"/>
        <v>0.98177757212265748</v>
      </c>
      <c r="IJ404">
        <f t="shared" si="581"/>
        <v>0.97643844880670594</v>
      </c>
      <c r="IK404">
        <f t="shared" si="582"/>
        <v>0.9726695616579758</v>
      </c>
      <c r="IL404">
        <f t="shared" si="583"/>
        <v>0.9726695616579758</v>
      </c>
      <c r="IN404" s="42">
        <f t="shared" si="564"/>
        <v>1.0678246631903088E-2</v>
      </c>
      <c r="IO404" s="42">
        <f t="shared" si="565"/>
        <v>1.8222427877342517E-2</v>
      </c>
      <c r="IP404" s="42">
        <f t="shared" si="566"/>
        <v>2.3561551193294061E-2</v>
      </c>
      <c r="IQ404" s="42">
        <f t="shared" si="567"/>
        <v>2.7330438342024199E-2</v>
      </c>
      <c r="IR404" s="42">
        <f t="shared" si="568"/>
        <v>2.7330438342024199E-2</v>
      </c>
      <c r="IT404" s="9">
        <f t="shared" si="622"/>
        <v>0</v>
      </c>
      <c r="IU404" s="9">
        <f t="shared" si="623"/>
        <v>0</v>
      </c>
      <c r="IV404" s="9">
        <f t="shared" si="624"/>
        <v>0</v>
      </c>
      <c r="IW404" s="9">
        <f t="shared" si="625"/>
        <v>0</v>
      </c>
      <c r="IX404" s="9">
        <f t="shared" si="626"/>
        <v>0</v>
      </c>
    </row>
    <row r="405" spans="1:258" ht="15.75" hidden="1" thickBot="1" x14ac:dyDescent="0.3">
      <c r="A405">
        <v>1</v>
      </c>
      <c r="B405" t="s">
        <v>523</v>
      </c>
      <c r="C405" t="s">
        <v>304</v>
      </c>
      <c r="D405" t="s">
        <v>288</v>
      </c>
      <c r="E405" t="s">
        <v>333</v>
      </c>
      <c r="F405" t="s">
        <v>333</v>
      </c>
      <c r="G405" t="s">
        <v>268</v>
      </c>
      <c r="H405">
        <v>1</v>
      </c>
      <c r="L405">
        <v>1</v>
      </c>
      <c r="Q405">
        <v>1</v>
      </c>
      <c r="Y405">
        <v>1</v>
      </c>
      <c r="AB405">
        <v>1</v>
      </c>
      <c r="AT405">
        <v>1</v>
      </c>
      <c r="AU405">
        <v>1</v>
      </c>
      <c r="AV405">
        <v>0</v>
      </c>
      <c r="AW405">
        <v>0</v>
      </c>
      <c r="AX405">
        <v>0</v>
      </c>
      <c r="BB405">
        <f t="shared" si="597"/>
        <v>1</v>
      </c>
      <c r="BD405">
        <f t="shared" si="598"/>
        <v>1</v>
      </c>
      <c r="BE405">
        <f t="shared" si="599"/>
        <v>1</v>
      </c>
      <c r="BF405">
        <f t="shared" si="600"/>
        <v>1</v>
      </c>
      <c r="BH405">
        <f t="shared" si="601"/>
        <v>0</v>
      </c>
      <c r="BK405" s="45">
        <f>IF(G405="MEA",'[1]Net Hire Rate'!$E$7,IF(G405="AMR",'[1]Net Hire Rate'!$F$7,IF(G405="EUR",'[1]Net Hire Rate'!$G$7,IF(G405="APAC",'[1]Net Hire Rate'!$H$7,0))))</f>
        <v>-0.12481698389458272</v>
      </c>
      <c r="BL405" s="45">
        <f>IF(G405="MEA",'[1]Net Hire Rate'!$E$8,IF(G405="AMR",'[1]Net Hire Rate'!$F$8,IF(G405="EUR",'[1]Net Hire Rate'!$G$8,IF(G405="APAC",'[1]Net Hire Rate'!$H$8,0))))</f>
        <v>-0.12481698389458272</v>
      </c>
      <c r="BM405" s="45">
        <f>IF(G405="MEA",'[1]Net Hire Rate'!$E$9,IF(G405="AMR",'[1]Net Hire Rate'!$F$9,IF(G405="EUR",'[1]Net Hire Rate'!$G$9,IF(G405="APAC",'[1]Net Hire Rate'!$H$9,0))))</f>
        <v>-0.12481698389458272</v>
      </c>
      <c r="BN405" s="45">
        <f>IF(G405="MEA",'[1]Net Hire Rate'!$E$10,IF(G405="AMR",'[1]Net Hire Rate'!$F$10,IF(G405="EUR",'[1]Net Hire Rate'!$G$10,IF(G405="APAC",'[1]Net Hire Rate'!$H$10,0))))</f>
        <v>-0.12481698389458272</v>
      </c>
      <c r="BO405" s="45">
        <f>IF(G405="MEA",'[1]Net Hire Rate'!$E$11,IF(G405="AMR",'[1]Net Hire Rate'!$F$11,IF(G405="EUR",'[1]Net Hire Rate'!$G$11,IF(G405="APAC",'[1]Net Hire Rate'!$H$11,0))))</f>
        <v>-0.12481698389458272</v>
      </c>
      <c r="BP405" s="45">
        <f>IF(G405="MEA",'[1]Net Hire Rate'!$E$12,IF(G405="AMR",'[1]Net Hire Rate'!$F$12,IF(G405="EUR",'[1]Net Hire Rate'!$G$12,IF(G405="APAC",'[1]Net Hire Rate'!$H$12,0))))</f>
        <v>-0.12481698389458272</v>
      </c>
      <c r="BQ405" s="147">
        <f t="shared" si="602"/>
        <v>1</v>
      </c>
      <c r="BR405" s="147">
        <f t="shared" si="584"/>
        <v>1</v>
      </c>
      <c r="BS405" s="147">
        <f t="shared" si="603"/>
        <v>0.87518301610541727</v>
      </c>
      <c r="BT405" s="148">
        <f t="shared" si="585"/>
        <v>0.87518301610541727</v>
      </c>
      <c r="BU405" s="149">
        <f t="shared" si="604"/>
        <v>0.76594531167937507</v>
      </c>
      <c r="BV405" s="148">
        <f t="shared" si="586"/>
        <v>0.76594531167937507</v>
      </c>
      <c r="BW405" s="148">
        <f t="shared" si="605"/>
        <v>0.67034232804735938</v>
      </c>
      <c r="BX405" s="148">
        <f t="shared" si="587"/>
        <v>0.67034232804735938</v>
      </c>
      <c r="BY405" s="148">
        <f t="shared" si="606"/>
        <v>0.586672220483615</v>
      </c>
      <c r="BZ405" s="148">
        <f t="shared" si="588"/>
        <v>0.586672220483615</v>
      </c>
      <c r="CA405" s="148">
        <f t="shared" si="607"/>
        <v>0.51344556338811254</v>
      </c>
      <c r="CB405" s="148">
        <f t="shared" si="589"/>
        <v>0.51344556338811254</v>
      </c>
      <c r="CC405" s="148"/>
      <c r="CD405" s="38"/>
      <c r="CE405" s="38"/>
      <c r="CF405" s="38"/>
      <c r="CG405" s="38"/>
      <c r="CH405" s="38"/>
      <c r="CI405" s="38"/>
      <c r="CJ405" s="38"/>
      <c r="CK405" s="41"/>
      <c r="CL405" s="41"/>
      <c r="CM405" s="40"/>
      <c r="CN405" s="41"/>
      <c r="CO405" s="41"/>
      <c r="CP405" s="41"/>
      <c r="CQ405" s="41"/>
      <c r="CR405" s="41"/>
      <c r="CS405" s="41"/>
      <c r="CT405" s="41"/>
      <c r="CU405" s="40"/>
      <c r="CV405" s="41"/>
      <c r="CW405" s="41"/>
      <c r="CX405" s="41"/>
      <c r="CY405" s="41"/>
      <c r="CZ405" s="41"/>
      <c r="DA405" s="41"/>
      <c r="DB405" s="41"/>
      <c r="DC405" s="40"/>
      <c r="DD405" s="41"/>
      <c r="DE405" s="41"/>
      <c r="DF405" s="41"/>
      <c r="DG405" s="41"/>
      <c r="DH405" s="41"/>
      <c r="DI405" s="41"/>
      <c r="DJ405" s="41"/>
      <c r="DK405" s="40"/>
      <c r="DL405" s="41"/>
      <c r="DM405" s="41"/>
      <c r="DN405" s="41"/>
      <c r="DO405" s="41"/>
      <c r="DP405" s="41"/>
      <c r="DQ405" s="41"/>
      <c r="DR405" s="15"/>
      <c r="DS405" s="151">
        <f t="shared" si="590"/>
        <v>1</v>
      </c>
      <c r="DT405" s="152">
        <f t="shared" si="591"/>
        <v>0</v>
      </c>
      <c r="DU405" s="7">
        <f t="shared" si="592"/>
        <v>0</v>
      </c>
      <c r="DV405" s="7">
        <f t="shared" si="593"/>
        <v>0</v>
      </c>
      <c r="DW405">
        <f t="shared" si="594"/>
        <v>0</v>
      </c>
      <c r="DX405">
        <f t="shared" si="595"/>
        <v>0</v>
      </c>
      <c r="DZ405">
        <f t="shared" si="608"/>
        <v>1</v>
      </c>
      <c r="EA405">
        <f t="shared" si="609"/>
        <v>1</v>
      </c>
      <c r="EB405">
        <f t="shared" si="610"/>
        <v>1</v>
      </c>
      <c r="EC405">
        <f t="shared" si="611"/>
        <v>1</v>
      </c>
      <c r="ED405">
        <f t="shared" si="612"/>
        <v>1</v>
      </c>
      <c r="EE405">
        <f t="shared" si="613"/>
        <v>1</v>
      </c>
      <c r="EG405">
        <f t="shared" si="614"/>
        <v>1</v>
      </c>
      <c r="EH405">
        <f t="shared" si="615"/>
        <v>1</v>
      </c>
      <c r="EI405">
        <f t="shared" si="616"/>
        <v>1</v>
      </c>
      <c r="EJ405">
        <f t="shared" si="617"/>
        <v>1</v>
      </c>
      <c r="EK405">
        <f t="shared" si="618"/>
        <v>1</v>
      </c>
      <c r="EM405">
        <f>IF($EM$9='[1]L&amp;D Numbers'!$E$6,'[1]L&amp;D Numbers'!$E$7)</f>
        <v>350</v>
      </c>
      <c r="EN405">
        <f>IF($EN$9='[1]L&amp;D Numbers'!$F$6,'[1]L&amp;D Numbers'!$F$7)</f>
        <v>2000</v>
      </c>
      <c r="EO405">
        <f>IF($EO$9='[1]L&amp;D Numbers'!$G$6,'[1]L&amp;D Numbers'!$G$7)</f>
        <v>2000</v>
      </c>
      <c r="EP405">
        <f>IF($EP$9='[1]L&amp;D Numbers'!$H$6,'[1]L&amp;D Numbers'!$H$7)</f>
        <v>2000</v>
      </c>
      <c r="EQ405">
        <f>IF($EQ$9='[1]L&amp;D Numbers'!$I$6,'[1]L&amp;D Numbers'!$I$7)</f>
        <v>2000</v>
      </c>
      <c r="ER405">
        <f>IF($ER$9='[1]L&amp;D Numbers'!$J$6,'[1]L&amp;D Numbers'!$J$7)</f>
        <v>0</v>
      </c>
      <c r="ET405" s="45">
        <f>'[1]L&amp;D Master'!$E$10</f>
        <v>1.0678246631903041E-2</v>
      </c>
      <c r="EU405" s="45">
        <f>ET405+'[1]L&amp;D Master'!$F$10</f>
        <v>1.8222427877342538E-2</v>
      </c>
      <c r="EV405" s="45">
        <f>EU405+'[1]L&amp;D Master'!$G$10</f>
        <v>2.3561551193294058E-2</v>
      </c>
      <c r="EW405" s="45">
        <f>EV405+'[1]L&amp;D Master'!$H$10</f>
        <v>2.7330438342024234E-2</v>
      </c>
      <c r="EX405" s="45">
        <f>EW405+'[1]L&amp;D Master'!$I$10</f>
        <v>2.9999999999999995E-2</v>
      </c>
      <c r="EY405" s="45"/>
      <c r="EZ405" s="45">
        <f t="shared" si="619"/>
        <v>1.0678246631903041E-2</v>
      </c>
      <c r="FA405" s="45">
        <f t="shared" si="620"/>
        <v>1.8222427877342538E-2</v>
      </c>
      <c r="FB405" s="45">
        <f t="shared" si="620"/>
        <v>2.3561551193294058E-2</v>
      </c>
      <c r="FC405" s="45">
        <f t="shared" si="620"/>
        <v>2.7330438342024234E-2</v>
      </c>
      <c r="FD405" s="45">
        <f t="shared" si="596"/>
        <v>2.7330438342024234E-2</v>
      </c>
      <c r="FE405" s="45"/>
      <c r="FF405">
        <f t="shared" si="554"/>
        <v>0.98932175336809691</v>
      </c>
      <c r="FG405">
        <f t="shared" si="555"/>
        <v>0.98177757212265748</v>
      </c>
      <c r="FH405">
        <f t="shared" si="556"/>
        <v>0.97643844880670594</v>
      </c>
      <c r="FI405">
        <f t="shared" si="557"/>
        <v>0.9726695616579758</v>
      </c>
      <c r="FJ405">
        <f t="shared" si="558"/>
        <v>0.9726695616579758</v>
      </c>
      <c r="FL405" s="34"/>
      <c r="FM405" s="34"/>
      <c r="FN405" s="34"/>
      <c r="FO405" s="34"/>
      <c r="FP405" s="34"/>
      <c r="FQ405" s="153">
        <f t="shared" si="621"/>
        <v>0.125</v>
      </c>
      <c r="FR405" s="153"/>
      <c r="FS405" s="42"/>
      <c r="FT405" s="42"/>
      <c r="FU405" s="42"/>
      <c r="FV405" s="42"/>
      <c r="FW405" s="42"/>
      <c r="FX405" s="42"/>
      <c r="FY405" s="42"/>
      <c r="FZ405" s="42"/>
      <c r="GA405" s="42"/>
      <c r="GB405" s="42"/>
      <c r="GC405" s="42"/>
      <c r="GD405" s="42"/>
      <c r="GE405" s="42"/>
      <c r="GF405" s="42"/>
      <c r="GG405" s="42"/>
      <c r="GH405" s="42"/>
      <c r="GI405" s="42"/>
      <c r="GJ405" s="42"/>
      <c r="GK405" s="42"/>
      <c r="GL405" s="42"/>
      <c r="GM405" s="154">
        <f>'[1]Automation Master'!$B$10*FQ405*FO405</f>
        <v>0</v>
      </c>
      <c r="GN405" s="155">
        <f>'[1]Automation Master'!$B$11*FO405*FQ405+GM405</f>
        <v>0</v>
      </c>
      <c r="GO405" s="155">
        <f>'[1]Automation Master'!$B$12*FO405*FQ405+GN405</f>
        <v>0</v>
      </c>
      <c r="GP405" s="155">
        <f>'[1]Automation Master'!$B$13*FO405*FQ405+GO405</f>
        <v>0</v>
      </c>
      <c r="GQ405" s="155">
        <f>'[1]Automation Master'!$C$10*FO405*FQ405+GP405</f>
        <v>0</v>
      </c>
      <c r="GR405" s="155">
        <f>'[1]Automation Master'!$C$11*FO405*FQ405+GQ405</f>
        <v>0</v>
      </c>
      <c r="GS405" s="155">
        <f>'[1]Automation Master'!$C$12*FO405*FQ405+GR405</f>
        <v>0</v>
      </c>
      <c r="GT405" s="155">
        <f>'[1]Automation Master'!$C$13*FO405*FQ405+GS405</f>
        <v>0</v>
      </c>
      <c r="GU405" s="155">
        <f>'[1]Automation Master'!$D$10*FO405*FQ405+GT405</f>
        <v>0</v>
      </c>
      <c r="GV405" s="155">
        <f>'[1]Automation Master'!$D$11*FO405*FQ405+GU405</f>
        <v>0</v>
      </c>
      <c r="GW405" s="155">
        <f>'[1]Automation Master'!$D$12*FO405*FQ405+GV405</f>
        <v>0</v>
      </c>
      <c r="GX405" s="155">
        <f>'[1]Automation Master'!$D$13*FO405*FQ405+GW405</f>
        <v>0</v>
      </c>
      <c r="GY405" s="155">
        <f>'[1]Automation Master'!$E$10*FO405*FQ405+GX405</f>
        <v>0</v>
      </c>
      <c r="GZ405" s="155">
        <f>'[1]Automation Master'!$E$11*FO405*FQ405+GY405</f>
        <v>0</v>
      </c>
      <c r="HA405" s="155">
        <f>'[1]Automation Master'!$E$12*FO405*FQ405+GZ405</f>
        <v>0</v>
      </c>
      <c r="HB405" s="155">
        <f>'[1]Automation Master'!$E$13*FO405*FQ405+HA405</f>
        <v>0</v>
      </c>
      <c r="HC405" s="155">
        <f>'[1]Automation Master'!$F$10*FO405*FQ405+HB405</f>
        <v>0</v>
      </c>
      <c r="HD405" s="155">
        <f>'[1]Automation Master'!$F$11*FO405*FQ405+HC405</f>
        <v>0</v>
      </c>
      <c r="HE405" s="155">
        <f>'[1]Automation Master'!$F$12*FO405*FQ405+HD405</f>
        <v>0</v>
      </c>
      <c r="HF405" s="156">
        <f>'[1]Automation Master'!$F$13*FO405*FQ405+HE405</f>
        <v>0</v>
      </c>
      <c r="HG405" s="157"/>
      <c r="HH405" s="157"/>
      <c r="HI405" s="157"/>
      <c r="HJ405" s="157"/>
      <c r="HK405" s="157"/>
      <c r="HL405" s="157"/>
      <c r="HM405" s="157"/>
      <c r="HN405" s="157"/>
      <c r="HO405" s="157"/>
      <c r="HP405" s="157"/>
      <c r="HQ405" s="157"/>
      <c r="HR405" s="157"/>
      <c r="HS405" s="157"/>
      <c r="HT405" s="157"/>
      <c r="HU405" s="157"/>
      <c r="HV405" s="157"/>
      <c r="HW405" s="157"/>
      <c r="HX405" s="157"/>
      <c r="HY405" s="42"/>
      <c r="HZ405" s="42"/>
      <c r="IA405" s="148">
        <f t="shared" si="559"/>
        <v>1</v>
      </c>
      <c r="IB405" s="148">
        <f t="shared" si="560"/>
        <v>1</v>
      </c>
      <c r="IC405" s="148">
        <f t="shared" si="561"/>
        <v>1</v>
      </c>
      <c r="ID405" s="148">
        <f t="shared" si="562"/>
        <v>1</v>
      </c>
      <c r="IE405" s="148">
        <f t="shared" si="563"/>
        <v>1</v>
      </c>
      <c r="IH405">
        <f t="shared" si="579"/>
        <v>0.98932175336809691</v>
      </c>
      <c r="II405">
        <f t="shared" si="580"/>
        <v>0.98177757212265748</v>
      </c>
      <c r="IJ405">
        <f t="shared" si="581"/>
        <v>0.97643844880670594</v>
      </c>
      <c r="IK405">
        <f t="shared" si="582"/>
        <v>0.9726695616579758</v>
      </c>
      <c r="IL405">
        <f t="shared" si="583"/>
        <v>0.9726695616579758</v>
      </c>
      <c r="IN405" s="42">
        <f t="shared" si="564"/>
        <v>1.0678246631903088E-2</v>
      </c>
      <c r="IO405" s="42">
        <f t="shared" si="565"/>
        <v>1.8222427877342517E-2</v>
      </c>
      <c r="IP405" s="42">
        <f t="shared" si="566"/>
        <v>2.3561551193294061E-2</v>
      </c>
      <c r="IQ405" s="42">
        <f t="shared" si="567"/>
        <v>2.7330438342024199E-2</v>
      </c>
      <c r="IR405" s="42">
        <f t="shared" si="568"/>
        <v>2.7330438342024199E-2</v>
      </c>
      <c r="IT405" s="9">
        <f t="shared" si="622"/>
        <v>0</v>
      </c>
      <c r="IU405" s="9">
        <f t="shared" si="623"/>
        <v>0</v>
      </c>
      <c r="IV405" s="9">
        <f t="shared" si="624"/>
        <v>0</v>
      </c>
      <c r="IW405" s="9">
        <f t="shared" si="625"/>
        <v>0</v>
      </c>
      <c r="IX405" s="9">
        <f t="shared" si="626"/>
        <v>0</v>
      </c>
    </row>
    <row r="406" spans="1:258" ht="15.75" hidden="1" thickBot="1" x14ac:dyDescent="0.3">
      <c r="A406">
        <v>5</v>
      </c>
      <c r="B406" t="s">
        <v>523</v>
      </c>
      <c r="C406" t="s">
        <v>310</v>
      </c>
      <c r="D406" t="s">
        <v>288</v>
      </c>
      <c r="E406" t="s">
        <v>333</v>
      </c>
      <c r="F406" t="s">
        <v>333</v>
      </c>
      <c r="G406" t="s">
        <v>256</v>
      </c>
      <c r="H406">
        <v>5</v>
      </c>
      <c r="L406">
        <v>5</v>
      </c>
      <c r="Q406">
        <v>4</v>
      </c>
      <c r="R406">
        <v>1</v>
      </c>
      <c r="Y406">
        <v>5</v>
      </c>
      <c r="AB406">
        <v>5</v>
      </c>
      <c r="AT406">
        <v>5</v>
      </c>
      <c r="AU406">
        <v>5</v>
      </c>
      <c r="AV406">
        <v>0</v>
      </c>
      <c r="AW406">
        <v>0</v>
      </c>
      <c r="AX406">
        <v>0</v>
      </c>
      <c r="BB406">
        <f t="shared" si="597"/>
        <v>5</v>
      </c>
      <c r="BD406">
        <f t="shared" si="598"/>
        <v>5</v>
      </c>
      <c r="BE406">
        <f t="shared" si="599"/>
        <v>5</v>
      </c>
      <c r="BF406">
        <f t="shared" si="600"/>
        <v>5</v>
      </c>
      <c r="BH406">
        <f t="shared" si="601"/>
        <v>0</v>
      </c>
      <c r="BK406" s="45">
        <f>IF(G406="MEA",'[1]Net Hire Rate'!$E$7,IF(G406="AMR",'[1]Net Hire Rate'!$F$7,IF(G406="EUR",'[1]Net Hire Rate'!$G$7,IF(G406="APAC",'[1]Net Hire Rate'!$H$7,0))))</f>
        <v>1.6761041902604757E-3</v>
      </c>
      <c r="BL406" s="45">
        <f>IF(G406="MEA",'[1]Net Hire Rate'!$E$8,IF(G406="AMR",'[1]Net Hire Rate'!$F$8,IF(G406="EUR",'[1]Net Hire Rate'!$G$8,IF(G406="APAC",'[1]Net Hire Rate'!$H$8,0))))</f>
        <v>1.6761041902604757E-3</v>
      </c>
      <c r="BM406" s="45">
        <f>IF(G406="MEA",'[1]Net Hire Rate'!$E$9,IF(G406="AMR",'[1]Net Hire Rate'!$F$9,IF(G406="EUR",'[1]Net Hire Rate'!$G$9,IF(G406="APAC",'[1]Net Hire Rate'!$H$9,0))))</f>
        <v>1.6761041902604757E-3</v>
      </c>
      <c r="BN406" s="45">
        <f>IF(G406="MEA",'[1]Net Hire Rate'!$E$10,IF(G406="AMR",'[1]Net Hire Rate'!$F$10,IF(G406="EUR",'[1]Net Hire Rate'!$G$10,IF(G406="APAC",'[1]Net Hire Rate'!$H$10,0))))</f>
        <v>1.6761041902604757E-3</v>
      </c>
      <c r="BO406" s="45">
        <f>IF(G406="MEA",'[1]Net Hire Rate'!$E$11,IF(G406="AMR",'[1]Net Hire Rate'!$F$11,IF(G406="EUR",'[1]Net Hire Rate'!$G$11,IF(G406="APAC",'[1]Net Hire Rate'!$H$11,0))))</f>
        <v>1.6761041902604757E-3</v>
      </c>
      <c r="BP406" s="45">
        <f>IF(G406="MEA",'[1]Net Hire Rate'!$E$12,IF(G406="AMR",'[1]Net Hire Rate'!$F$12,IF(G406="EUR",'[1]Net Hire Rate'!$G$12,IF(G406="APAC",'[1]Net Hire Rate'!$H$12,0))))</f>
        <v>1.6761041902604757E-3</v>
      </c>
      <c r="BQ406" s="147">
        <f t="shared" si="602"/>
        <v>5</v>
      </c>
      <c r="BR406" s="147">
        <f t="shared" si="584"/>
        <v>5</v>
      </c>
      <c r="BS406" s="147">
        <f t="shared" si="603"/>
        <v>5.0083805209513024</v>
      </c>
      <c r="BT406" s="148">
        <f t="shared" si="585"/>
        <v>5.0083805209513024</v>
      </c>
      <c r="BU406" s="149">
        <f t="shared" si="604"/>
        <v>5.0167750885288873</v>
      </c>
      <c r="BV406" s="148">
        <f t="shared" si="586"/>
        <v>5.0167750885288873</v>
      </c>
      <c r="BW406" s="148">
        <f t="shared" si="605"/>
        <v>5.0251837262763646</v>
      </c>
      <c r="BX406" s="148">
        <f t="shared" si="587"/>
        <v>5.0251837262763646</v>
      </c>
      <c r="BY406" s="148">
        <f t="shared" si="606"/>
        <v>5.0336064577768047</v>
      </c>
      <c r="BZ406" s="148">
        <f t="shared" si="588"/>
        <v>5.0336064577768047</v>
      </c>
      <c r="CA406" s="148">
        <f t="shared" si="607"/>
        <v>5.0420433066528068</v>
      </c>
      <c r="CB406" s="148">
        <f t="shared" si="589"/>
        <v>5.0420433066528068</v>
      </c>
      <c r="CC406" s="148"/>
      <c r="CD406" s="38"/>
      <c r="CE406" s="38"/>
      <c r="CF406" s="38"/>
      <c r="CG406" s="38"/>
      <c r="CH406" s="38"/>
      <c r="CI406" s="38"/>
      <c r="CJ406" s="38"/>
      <c r="CK406" s="41"/>
      <c r="CL406" s="41"/>
      <c r="CM406" s="40"/>
      <c r="CN406" s="41"/>
      <c r="CO406" s="41"/>
      <c r="CP406" s="41"/>
      <c r="CQ406" s="41"/>
      <c r="CR406" s="41"/>
      <c r="CS406" s="41"/>
      <c r="CT406" s="41"/>
      <c r="CU406" s="40"/>
      <c r="CV406" s="41"/>
      <c r="CW406" s="41"/>
      <c r="CX406" s="41"/>
      <c r="CY406" s="41"/>
      <c r="CZ406" s="41"/>
      <c r="DA406" s="41"/>
      <c r="DB406" s="41"/>
      <c r="DC406" s="40"/>
      <c r="DD406" s="41"/>
      <c r="DE406" s="41"/>
      <c r="DF406" s="41"/>
      <c r="DG406" s="41"/>
      <c r="DH406" s="41"/>
      <c r="DI406" s="41"/>
      <c r="DJ406" s="41"/>
      <c r="DK406" s="40"/>
      <c r="DL406" s="41"/>
      <c r="DM406" s="41"/>
      <c r="DN406" s="41"/>
      <c r="DO406" s="41"/>
      <c r="DP406" s="41"/>
      <c r="DQ406" s="41"/>
      <c r="DR406" s="15"/>
      <c r="DS406" s="151">
        <f t="shared" si="590"/>
        <v>5</v>
      </c>
      <c r="DT406" s="152">
        <f t="shared" si="591"/>
        <v>0</v>
      </c>
      <c r="DU406" s="7">
        <f t="shared" si="592"/>
        <v>0</v>
      </c>
      <c r="DV406" s="7">
        <f t="shared" si="593"/>
        <v>0</v>
      </c>
      <c r="DW406">
        <f t="shared" si="594"/>
        <v>0</v>
      </c>
      <c r="DX406">
        <f t="shared" si="595"/>
        <v>0</v>
      </c>
      <c r="DZ406">
        <f t="shared" si="608"/>
        <v>5</v>
      </c>
      <c r="EA406">
        <f t="shared" si="609"/>
        <v>5</v>
      </c>
      <c r="EB406">
        <f t="shared" si="610"/>
        <v>5</v>
      </c>
      <c r="EC406">
        <f t="shared" si="611"/>
        <v>5</v>
      </c>
      <c r="ED406">
        <f t="shared" si="612"/>
        <v>5</v>
      </c>
      <c r="EE406">
        <f t="shared" si="613"/>
        <v>5</v>
      </c>
      <c r="EG406">
        <f t="shared" si="614"/>
        <v>5</v>
      </c>
      <c r="EH406">
        <f t="shared" si="615"/>
        <v>5</v>
      </c>
      <c r="EI406">
        <f t="shared" si="616"/>
        <v>5</v>
      </c>
      <c r="EJ406">
        <f t="shared" si="617"/>
        <v>5</v>
      </c>
      <c r="EK406">
        <f t="shared" si="618"/>
        <v>5</v>
      </c>
      <c r="EM406">
        <f>IF($EM$9='[1]L&amp;D Numbers'!$E$6,'[1]L&amp;D Numbers'!$E$7)</f>
        <v>350</v>
      </c>
      <c r="EN406">
        <f>IF($EN$9='[1]L&amp;D Numbers'!$F$6,'[1]L&amp;D Numbers'!$F$7)</f>
        <v>2000</v>
      </c>
      <c r="EO406">
        <f>IF($EO$9='[1]L&amp;D Numbers'!$G$6,'[1]L&amp;D Numbers'!$G$7)</f>
        <v>2000</v>
      </c>
      <c r="EP406">
        <f>IF($EP$9='[1]L&amp;D Numbers'!$H$6,'[1]L&amp;D Numbers'!$H$7)</f>
        <v>2000</v>
      </c>
      <c r="EQ406">
        <f>IF($EQ$9='[1]L&amp;D Numbers'!$I$6,'[1]L&amp;D Numbers'!$I$7)</f>
        <v>2000</v>
      </c>
      <c r="ER406">
        <f>IF($ER$9='[1]L&amp;D Numbers'!$J$6,'[1]L&amp;D Numbers'!$J$7)</f>
        <v>0</v>
      </c>
      <c r="ET406" s="45">
        <f>'[1]L&amp;D Master'!$E$10</f>
        <v>1.0678246631903041E-2</v>
      </c>
      <c r="EU406" s="45">
        <f>ET406+'[1]L&amp;D Master'!$F$10</f>
        <v>1.8222427877342538E-2</v>
      </c>
      <c r="EV406" s="45">
        <f>EU406+'[1]L&amp;D Master'!$G$10</f>
        <v>2.3561551193294058E-2</v>
      </c>
      <c r="EW406" s="45">
        <f>EV406+'[1]L&amp;D Master'!$H$10</f>
        <v>2.7330438342024234E-2</v>
      </c>
      <c r="EX406" s="45">
        <f>EW406+'[1]L&amp;D Master'!$I$10</f>
        <v>2.9999999999999995E-2</v>
      </c>
      <c r="EY406" s="45"/>
      <c r="EZ406" s="45">
        <f t="shared" si="619"/>
        <v>1.0678246631903041E-2</v>
      </c>
      <c r="FA406" s="45">
        <f t="shared" si="620"/>
        <v>1.8222427877342538E-2</v>
      </c>
      <c r="FB406" s="45">
        <f t="shared" si="620"/>
        <v>2.3561551193294058E-2</v>
      </c>
      <c r="FC406" s="45">
        <f t="shared" si="620"/>
        <v>2.7330438342024234E-2</v>
      </c>
      <c r="FD406" s="45">
        <f t="shared" si="596"/>
        <v>2.7330438342024234E-2</v>
      </c>
      <c r="FE406" s="45"/>
      <c r="FF406">
        <f t="shared" si="554"/>
        <v>4.9466087668404848</v>
      </c>
      <c r="FG406">
        <f t="shared" si="555"/>
        <v>4.9088878606132873</v>
      </c>
      <c r="FH406">
        <f t="shared" si="556"/>
        <v>4.8821922440335292</v>
      </c>
      <c r="FI406">
        <f t="shared" si="557"/>
        <v>4.8633478082898787</v>
      </c>
      <c r="FJ406">
        <f t="shared" si="558"/>
        <v>4.8633478082898787</v>
      </c>
      <c r="FL406" s="34"/>
      <c r="FM406" s="34"/>
      <c r="FN406" s="34"/>
      <c r="FO406" s="34"/>
      <c r="FP406" s="34"/>
      <c r="FQ406" s="153">
        <f t="shared" si="621"/>
        <v>0.125</v>
      </c>
      <c r="FR406" s="153"/>
      <c r="FS406" s="42"/>
      <c r="FT406" s="42"/>
      <c r="FU406" s="42"/>
      <c r="FV406" s="42"/>
      <c r="FW406" s="42"/>
      <c r="FX406" s="42"/>
      <c r="FY406" s="42"/>
      <c r="FZ406" s="42"/>
      <c r="GA406" s="42"/>
      <c r="GB406" s="42"/>
      <c r="GC406" s="42"/>
      <c r="GD406" s="42"/>
      <c r="GE406" s="42"/>
      <c r="GF406" s="42"/>
      <c r="GG406" s="42"/>
      <c r="GH406" s="42"/>
      <c r="GI406" s="42"/>
      <c r="GJ406" s="42"/>
      <c r="GK406" s="42"/>
      <c r="GL406" s="42"/>
      <c r="GM406" s="154">
        <f>'[1]Automation Master'!$B$10*FQ406*FO406</f>
        <v>0</v>
      </c>
      <c r="GN406" s="155">
        <f>'[1]Automation Master'!$B$11*FO406*FQ406+GM406</f>
        <v>0</v>
      </c>
      <c r="GO406" s="155">
        <f>'[1]Automation Master'!$B$12*FO406*FQ406+GN406</f>
        <v>0</v>
      </c>
      <c r="GP406" s="155">
        <f>'[1]Automation Master'!$B$13*FO406*FQ406+GO406</f>
        <v>0</v>
      </c>
      <c r="GQ406" s="155">
        <f>'[1]Automation Master'!$C$10*FO406*FQ406+GP406</f>
        <v>0</v>
      </c>
      <c r="GR406" s="155">
        <f>'[1]Automation Master'!$C$11*FO406*FQ406+GQ406</f>
        <v>0</v>
      </c>
      <c r="GS406" s="155">
        <f>'[1]Automation Master'!$C$12*FO406*FQ406+GR406</f>
        <v>0</v>
      </c>
      <c r="GT406" s="155">
        <f>'[1]Automation Master'!$C$13*FO406*FQ406+GS406</f>
        <v>0</v>
      </c>
      <c r="GU406" s="155">
        <f>'[1]Automation Master'!$D$10*FO406*FQ406+GT406</f>
        <v>0</v>
      </c>
      <c r="GV406" s="155">
        <f>'[1]Automation Master'!$D$11*FO406*FQ406+GU406</f>
        <v>0</v>
      </c>
      <c r="GW406" s="155">
        <f>'[1]Automation Master'!$D$12*FO406*FQ406+GV406</f>
        <v>0</v>
      </c>
      <c r="GX406" s="155">
        <f>'[1]Automation Master'!$D$13*FO406*FQ406+GW406</f>
        <v>0</v>
      </c>
      <c r="GY406" s="155">
        <f>'[1]Automation Master'!$E$10*FO406*FQ406+GX406</f>
        <v>0</v>
      </c>
      <c r="GZ406" s="155">
        <f>'[1]Automation Master'!$E$11*FO406*FQ406+GY406</f>
        <v>0</v>
      </c>
      <c r="HA406" s="155">
        <f>'[1]Automation Master'!$E$12*FO406*FQ406+GZ406</f>
        <v>0</v>
      </c>
      <c r="HB406" s="155">
        <f>'[1]Automation Master'!$E$13*FO406*FQ406+HA406</f>
        <v>0</v>
      </c>
      <c r="HC406" s="155">
        <f>'[1]Automation Master'!$F$10*FO406*FQ406+HB406</f>
        <v>0</v>
      </c>
      <c r="HD406" s="155">
        <f>'[1]Automation Master'!$F$11*FO406*FQ406+HC406</f>
        <v>0</v>
      </c>
      <c r="HE406" s="155">
        <f>'[1]Automation Master'!$F$12*FO406*FQ406+HD406</f>
        <v>0</v>
      </c>
      <c r="HF406" s="156">
        <f>'[1]Automation Master'!$F$13*FO406*FQ406+HE406</f>
        <v>0</v>
      </c>
      <c r="HG406" s="157"/>
      <c r="HH406" s="157"/>
      <c r="HI406" s="157"/>
      <c r="HJ406" s="157"/>
      <c r="HK406" s="157"/>
      <c r="HL406" s="157"/>
      <c r="HM406" s="157"/>
      <c r="HN406" s="157"/>
      <c r="HO406" s="157"/>
      <c r="HP406" s="157"/>
      <c r="HQ406" s="157"/>
      <c r="HR406" s="157"/>
      <c r="HS406" s="157"/>
      <c r="HT406" s="157"/>
      <c r="HU406" s="157"/>
      <c r="HV406" s="157"/>
      <c r="HW406" s="157"/>
      <c r="HX406" s="157"/>
      <c r="HY406" s="42"/>
      <c r="HZ406" s="42"/>
      <c r="IA406" s="148">
        <f t="shared" si="559"/>
        <v>5</v>
      </c>
      <c r="IB406" s="148">
        <f t="shared" si="560"/>
        <v>5</v>
      </c>
      <c r="IC406" s="148">
        <f t="shared" si="561"/>
        <v>5</v>
      </c>
      <c r="ID406" s="148">
        <f t="shared" si="562"/>
        <v>5</v>
      </c>
      <c r="IE406" s="148">
        <f t="shared" si="563"/>
        <v>5</v>
      </c>
      <c r="IH406">
        <f t="shared" si="579"/>
        <v>4.9466087668404848</v>
      </c>
      <c r="II406">
        <f t="shared" si="580"/>
        <v>4.9088878606132873</v>
      </c>
      <c r="IJ406">
        <f t="shared" si="581"/>
        <v>4.8821922440335292</v>
      </c>
      <c r="IK406">
        <f t="shared" si="582"/>
        <v>4.8633478082898787</v>
      </c>
      <c r="IL406">
        <f t="shared" si="583"/>
        <v>4.8633478082898787</v>
      </c>
      <c r="IN406" s="42">
        <f t="shared" si="564"/>
        <v>1.0678246631903043E-2</v>
      </c>
      <c r="IO406" s="42">
        <f t="shared" si="565"/>
        <v>1.8222427877342538E-2</v>
      </c>
      <c r="IP406" s="42">
        <f t="shared" si="566"/>
        <v>2.3561551193294152E-2</v>
      </c>
      <c r="IQ406" s="42">
        <f t="shared" si="567"/>
        <v>2.7330438342024265E-2</v>
      </c>
      <c r="IR406" s="42">
        <f t="shared" si="568"/>
        <v>2.7330438342024265E-2</v>
      </c>
      <c r="IT406" s="9">
        <f t="shared" si="622"/>
        <v>0</v>
      </c>
      <c r="IU406" s="9">
        <f t="shared" si="623"/>
        <v>0</v>
      </c>
      <c r="IV406" s="9">
        <f t="shared" si="624"/>
        <v>0</v>
      </c>
      <c r="IW406" s="9">
        <f t="shared" si="625"/>
        <v>0</v>
      </c>
      <c r="IX406" s="9">
        <f t="shared" si="626"/>
        <v>0</v>
      </c>
    </row>
    <row r="407" spans="1:258" ht="15.75" hidden="1" thickBot="1" x14ac:dyDescent="0.3">
      <c r="A407">
        <v>1</v>
      </c>
      <c r="B407" t="s">
        <v>523</v>
      </c>
      <c r="C407" t="s">
        <v>300</v>
      </c>
      <c r="D407" t="s">
        <v>288</v>
      </c>
      <c r="E407" t="s">
        <v>333</v>
      </c>
      <c r="F407" t="s">
        <v>333</v>
      </c>
      <c r="G407" t="s">
        <v>256</v>
      </c>
      <c r="H407">
        <v>1</v>
      </c>
      <c r="L407">
        <v>1</v>
      </c>
      <c r="Q407">
        <v>1</v>
      </c>
      <c r="Y407">
        <v>1</v>
      </c>
      <c r="AB407">
        <v>1</v>
      </c>
      <c r="AT407">
        <v>1</v>
      </c>
      <c r="AU407">
        <v>0</v>
      </c>
      <c r="AV407">
        <v>0</v>
      </c>
      <c r="AW407">
        <v>0</v>
      </c>
      <c r="AX407">
        <v>1</v>
      </c>
      <c r="BB407">
        <f t="shared" si="597"/>
        <v>1</v>
      </c>
      <c r="BD407">
        <f t="shared" si="598"/>
        <v>1</v>
      </c>
      <c r="BE407">
        <f t="shared" si="599"/>
        <v>1</v>
      </c>
      <c r="BF407">
        <f t="shared" si="600"/>
        <v>1</v>
      </c>
      <c r="BH407">
        <f t="shared" si="601"/>
        <v>0</v>
      </c>
      <c r="BK407" s="45">
        <f>IF(G407="MEA",'[1]Net Hire Rate'!$E$7,IF(G407="AMR",'[1]Net Hire Rate'!$F$7,IF(G407="EUR",'[1]Net Hire Rate'!$G$7,IF(G407="APAC",'[1]Net Hire Rate'!$H$7,0))))</f>
        <v>1.6761041902604757E-3</v>
      </c>
      <c r="BL407" s="45">
        <f>IF(G407="MEA",'[1]Net Hire Rate'!$E$8,IF(G407="AMR",'[1]Net Hire Rate'!$F$8,IF(G407="EUR",'[1]Net Hire Rate'!$G$8,IF(G407="APAC",'[1]Net Hire Rate'!$H$8,0))))</f>
        <v>1.6761041902604757E-3</v>
      </c>
      <c r="BM407" s="45">
        <f>IF(G407="MEA",'[1]Net Hire Rate'!$E$9,IF(G407="AMR",'[1]Net Hire Rate'!$F$9,IF(G407="EUR",'[1]Net Hire Rate'!$G$9,IF(G407="APAC",'[1]Net Hire Rate'!$H$9,0))))</f>
        <v>1.6761041902604757E-3</v>
      </c>
      <c r="BN407" s="45">
        <f>IF(G407="MEA",'[1]Net Hire Rate'!$E$10,IF(G407="AMR",'[1]Net Hire Rate'!$F$10,IF(G407="EUR",'[1]Net Hire Rate'!$G$10,IF(G407="APAC",'[1]Net Hire Rate'!$H$10,0))))</f>
        <v>1.6761041902604757E-3</v>
      </c>
      <c r="BO407" s="45">
        <f>IF(G407="MEA",'[1]Net Hire Rate'!$E$11,IF(G407="AMR",'[1]Net Hire Rate'!$F$11,IF(G407="EUR",'[1]Net Hire Rate'!$G$11,IF(G407="APAC",'[1]Net Hire Rate'!$H$11,0))))</f>
        <v>1.6761041902604757E-3</v>
      </c>
      <c r="BP407" s="45">
        <f>IF(G407="MEA",'[1]Net Hire Rate'!$E$12,IF(G407="AMR",'[1]Net Hire Rate'!$F$12,IF(G407="EUR",'[1]Net Hire Rate'!$G$12,IF(G407="APAC",'[1]Net Hire Rate'!$H$12,0))))</f>
        <v>1.6761041902604757E-3</v>
      </c>
      <c r="BQ407" s="147">
        <f t="shared" si="602"/>
        <v>1</v>
      </c>
      <c r="BR407" s="147">
        <f t="shared" si="584"/>
        <v>1</v>
      </c>
      <c r="BS407" s="147">
        <f t="shared" si="603"/>
        <v>1.0016761041902604</v>
      </c>
      <c r="BT407" s="148">
        <f t="shared" si="585"/>
        <v>1.0016761041902604</v>
      </c>
      <c r="BU407" s="149">
        <f t="shared" si="604"/>
        <v>1.0033550177057775</v>
      </c>
      <c r="BV407" s="148">
        <f t="shared" si="586"/>
        <v>1.0033550177057775</v>
      </c>
      <c r="BW407" s="148">
        <f t="shared" si="605"/>
        <v>1.0050367452552731</v>
      </c>
      <c r="BX407" s="148">
        <f t="shared" si="587"/>
        <v>1.0050367452552731</v>
      </c>
      <c r="BY407" s="148">
        <f t="shared" si="606"/>
        <v>1.0067212915553612</v>
      </c>
      <c r="BZ407" s="148">
        <f t="shared" si="588"/>
        <v>1.0067212915553612</v>
      </c>
      <c r="CA407" s="148">
        <f t="shared" si="607"/>
        <v>1.0084086613305614</v>
      </c>
      <c r="CB407" s="148">
        <f t="shared" si="589"/>
        <v>1.0084086613305614</v>
      </c>
      <c r="CC407" s="148"/>
      <c r="CD407" s="38"/>
      <c r="CE407" s="38"/>
      <c r="CF407" s="38"/>
      <c r="CG407" s="38"/>
      <c r="CH407" s="38"/>
      <c r="CI407" s="38"/>
      <c r="CJ407" s="38"/>
      <c r="CK407" s="41"/>
      <c r="CL407" s="41"/>
      <c r="CM407" s="40"/>
      <c r="CN407" s="41"/>
      <c r="CO407" s="41"/>
      <c r="CP407" s="41"/>
      <c r="CQ407" s="41"/>
      <c r="CR407" s="41"/>
      <c r="CS407" s="41"/>
      <c r="CT407" s="41"/>
      <c r="CU407" s="40"/>
      <c r="CV407" s="41"/>
      <c r="CW407" s="41"/>
      <c r="CX407" s="41"/>
      <c r="CY407" s="41"/>
      <c r="CZ407" s="41"/>
      <c r="DA407" s="41"/>
      <c r="DB407" s="41"/>
      <c r="DC407" s="40"/>
      <c r="DD407" s="41"/>
      <c r="DE407" s="41"/>
      <c r="DF407" s="41"/>
      <c r="DG407" s="41"/>
      <c r="DH407" s="41"/>
      <c r="DI407" s="41"/>
      <c r="DJ407" s="41"/>
      <c r="DK407" s="40"/>
      <c r="DL407" s="41"/>
      <c r="DM407" s="41"/>
      <c r="DN407" s="41"/>
      <c r="DO407" s="41"/>
      <c r="DP407" s="41"/>
      <c r="DQ407" s="41"/>
      <c r="DR407" s="15"/>
      <c r="DS407" s="151">
        <f t="shared" si="590"/>
        <v>1</v>
      </c>
      <c r="DT407" s="152">
        <f t="shared" si="591"/>
        <v>0</v>
      </c>
      <c r="DU407" s="7">
        <f t="shared" si="592"/>
        <v>0</v>
      </c>
      <c r="DV407" s="7">
        <f t="shared" si="593"/>
        <v>0</v>
      </c>
      <c r="DW407">
        <f t="shared" si="594"/>
        <v>0</v>
      </c>
      <c r="DX407">
        <f t="shared" si="595"/>
        <v>0</v>
      </c>
      <c r="DZ407">
        <f t="shared" si="608"/>
        <v>1</v>
      </c>
      <c r="EA407">
        <f t="shared" si="609"/>
        <v>1</v>
      </c>
      <c r="EB407">
        <f t="shared" si="610"/>
        <v>1</v>
      </c>
      <c r="EC407">
        <f t="shared" si="611"/>
        <v>1</v>
      </c>
      <c r="ED407">
        <f t="shared" si="612"/>
        <v>1</v>
      </c>
      <c r="EE407">
        <f t="shared" si="613"/>
        <v>1</v>
      </c>
      <c r="EG407">
        <f t="shared" si="614"/>
        <v>1</v>
      </c>
      <c r="EH407">
        <f t="shared" si="615"/>
        <v>1</v>
      </c>
      <c r="EI407">
        <f t="shared" si="616"/>
        <v>1</v>
      </c>
      <c r="EJ407">
        <f t="shared" si="617"/>
        <v>1</v>
      </c>
      <c r="EK407">
        <f t="shared" si="618"/>
        <v>1</v>
      </c>
      <c r="EM407">
        <f>IF($EM$9='[1]L&amp;D Numbers'!$E$6,'[1]L&amp;D Numbers'!$E$7)</f>
        <v>350</v>
      </c>
      <c r="EN407">
        <f>IF($EN$9='[1]L&amp;D Numbers'!$F$6,'[1]L&amp;D Numbers'!$F$7)</f>
        <v>2000</v>
      </c>
      <c r="EO407">
        <f>IF($EO$9='[1]L&amp;D Numbers'!$G$6,'[1]L&amp;D Numbers'!$G$7)</f>
        <v>2000</v>
      </c>
      <c r="EP407">
        <f>IF($EP$9='[1]L&amp;D Numbers'!$H$6,'[1]L&amp;D Numbers'!$H$7)</f>
        <v>2000</v>
      </c>
      <c r="EQ407">
        <f>IF($EQ$9='[1]L&amp;D Numbers'!$I$6,'[1]L&amp;D Numbers'!$I$7)</f>
        <v>2000</v>
      </c>
      <c r="ER407">
        <f>IF($ER$9='[1]L&amp;D Numbers'!$J$6,'[1]L&amp;D Numbers'!$J$7)</f>
        <v>0</v>
      </c>
      <c r="ET407" s="45">
        <f>'[1]L&amp;D Master'!$E$10</f>
        <v>1.0678246631903041E-2</v>
      </c>
      <c r="EU407" s="45">
        <f>ET407+'[1]L&amp;D Master'!$F$10</f>
        <v>1.8222427877342538E-2</v>
      </c>
      <c r="EV407" s="45">
        <f>EU407+'[1]L&amp;D Master'!$G$10</f>
        <v>2.3561551193294058E-2</v>
      </c>
      <c r="EW407" s="45">
        <f>EV407+'[1]L&amp;D Master'!$H$10</f>
        <v>2.7330438342024234E-2</v>
      </c>
      <c r="EX407" s="45">
        <f>EW407+'[1]L&amp;D Master'!$I$10</f>
        <v>2.9999999999999995E-2</v>
      </c>
      <c r="EY407" s="45"/>
      <c r="EZ407" s="45">
        <f t="shared" si="619"/>
        <v>1.0678246631903041E-2</v>
      </c>
      <c r="FA407" s="45">
        <f t="shared" si="620"/>
        <v>1.8222427877342538E-2</v>
      </c>
      <c r="FB407" s="45">
        <f t="shared" si="620"/>
        <v>2.3561551193294058E-2</v>
      </c>
      <c r="FC407" s="45">
        <f t="shared" si="620"/>
        <v>2.7330438342024234E-2</v>
      </c>
      <c r="FD407" s="45">
        <f t="shared" si="596"/>
        <v>2.7330438342024234E-2</v>
      </c>
      <c r="FE407" s="45"/>
      <c r="FF407">
        <f t="shared" si="554"/>
        <v>0.98932175336809691</v>
      </c>
      <c r="FG407">
        <f t="shared" si="555"/>
        <v>0.98177757212265748</v>
      </c>
      <c r="FH407">
        <f t="shared" si="556"/>
        <v>0.97643844880670594</v>
      </c>
      <c r="FI407">
        <f t="shared" si="557"/>
        <v>0.9726695616579758</v>
      </c>
      <c r="FJ407">
        <f t="shared" si="558"/>
        <v>0.9726695616579758</v>
      </c>
      <c r="FL407" s="34"/>
      <c r="FM407" s="34"/>
      <c r="FN407" s="34"/>
      <c r="FO407" s="34"/>
      <c r="FP407" s="34"/>
      <c r="FQ407" s="153">
        <f t="shared" si="621"/>
        <v>0.125</v>
      </c>
      <c r="FR407" s="153"/>
      <c r="FS407" s="42"/>
      <c r="FT407" s="42"/>
      <c r="FU407" s="42"/>
      <c r="FV407" s="42"/>
      <c r="FW407" s="42"/>
      <c r="FX407" s="42"/>
      <c r="FY407" s="42"/>
      <c r="FZ407" s="42"/>
      <c r="GA407" s="42"/>
      <c r="GB407" s="42"/>
      <c r="GC407" s="42"/>
      <c r="GD407" s="42"/>
      <c r="GE407" s="42"/>
      <c r="GF407" s="42"/>
      <c r="GG407" s="42"/>
      <c r="GH407" s="42"/>
      <c r="GI407" s="42"/>
      <c r="GJ407" s="42"/>
      <c r="GK407" s="42"/>
      <c r="GL407" s="42"/>
      <c r="GM407" s="154">
        <f>'[1]Automation Master'!$B$10*FQ407*FO407</f>
        <v>0</v>
      </c>
      <c r="GN407" s="155">
        <f>'[1]Automation Master'!$B$11*FO407*FQ407+GM407</f>
        <v>0</v>
      </c>
      <c r="GO407" s="155">
        <f>'[1]Automation Master'!$B$12*FO407*FQ407+GN407</f>
        <v>0</v>
      </c>
      <c r="GP407" s="155">
        <f>'[1]Automation Master'!$B$13*FO407*FQ407+GO407</f>
        <v>0</v>
      </c>
      <c r="GQ407" s="155">
        <f>'[1]Automation Master'!$C$10*FO407*FQ407+GP407</f>
        <v>0</v>
      </c>
      <c r="GR407" s="155">
        <f>'[1]Automation Master'!$C$11*FO407*FQ407+GQ407</f>
        <v>0</v>
      </c>
      <c r="GS407" s="155">
        <f>'[1]Automation Master'!$C$12*FO407*FQ407+GR407</f>
        <v>0</v>
      </c>
      <c r="GT407" s="155">
        <f>'[1]Automation Master'!$C$13*FO407*FQ407+GS407</f>
        <v>0</v>
      </c>
      <c r="GU407" s="155">
        <f>'[1]Automation Master'!$D$10*FO407*FQ407+GT407</f>
        <v>0</v>
      </c>
      <c r="GV407" s="155">
        <f>'[1]Automation Master'!$D$11*FO407*FQ407+GU407</f>
        <v>0</v>
      </c>
      <c r="GW407" s="155">
        <f>'[1]Automation Master'!$D$12*FO407*FQ407+GV407</f>
        <v>0</v>
      </c>
      <c r="GX407" s="155">
        <f>'[1]Automation Master'!$D$13*FO407*FQ407+GW407</f>
        <v>0</v>
      </c>
      <c r="GY407" s="155">
        <f>'[1]Automation Master'!$E$10*FO407*FQ407+GX407</f>
        <v>0</v>
      </c>
      <c r="GZ407" s="155">
        <f>'[1]Automation Master'!$E$11*FO407*FQ407+GY407</f>
        <v>0</v>
      </c>
      <c r="HA407" s="155">
        <f>'[1]Automation Master'!$E$12*FO407*FQ407+GZ407</f>
        <v>0</v>
      </c>
      <c r="HB407" s="155">
        <f>'[1]Automation Master'!$E$13*FO407*FQ407+HA407</f>
        <v>0</v>
      </c>
      <c r="HC407" s="155">
        <f>'[1]Automation Master'!$F$10*FO407*FQ407+HB407</f>
        <v>0</v>
      </c>
      <c r="HD407" s="155">
        <f>'[1]Automation Master'!$F$11*FO407*FQ407+HC407</f>
        <v>0</v>
      </c>
      <c r="HE407" s="155">
        <f>'[1]Automation Master'!$F$12*FO407*FQ407+HD407</f>
        <v>0</v>
      </c>
      <c r="HF407" s="156">
        <f>'[1]Automation Master'!$F$13*FO407*FQ407+HE407</f>
        <v>0</v>
      </c>
      <c r="HG407" s="157"/>
      <c r="HH407" s="157"/>
      <c r="HI407" s="157"/>
      <c r="HJ407" s="157"/>
      <c r="HK407" s="157"/>
      <c r="HL407" s="157"/>
      <c r="HM407" s="157"/>
      <c r="HN407" s="157"/>
      <c r="HO407" s="157"/>
      <c r="HP407" s="157"/>
      <c r="HQ407" s="157"/>
      <c r="HR407" s="157"/>
      <c r="HS407" s="157"/>
      <c r="HT407" s="157"/>
      <c r="HU407" s="157"/>
      <c r="HV407" s="157"/>
      <c r="HW407" s="157"/>
      <c r="HX407" s="157"/>
      <c r="HY407" s="42"/>
      <c r="HZ407" s="42"/>
      <c r="IA407" s="148">
        <f t="shared" si="559"/>
        <v>1</v>
      </c>
      <c r="IB407" s="148">
        <f t="shared" si="560"/>
        <v>1</v>
      </c>
      <c r="IC407" s="148">
        <f t="shared" si="561"/>
        <v>1</v>
      </c>
      <c r="ID407" s="148">
        <f t="shared" si="562"/>
        <v>1</v>
      </c>
      <c r="IE407" s="148">
        <f t="shared" si="563"/>
        <v>1</v>
      </c>
      <c r="IH407">
        <f t="shared" si="579"/>
        <v>0.98932175336809691</v>
      </c>
      <c r="II407">
        <f t="shared" si="580"/>
        <v>0.98177757212265748</v>
      </c>
      <c r="IJ407">
        <f t="shared" si="581"/>
        <v>0.97643844880670594</v>
      </c>
      <c r="IK407">
        <f t="shared" si="582"/>
        <v>0.9726695616579758</v>
      </c>
      <c r="IL407">
        <f t="shared" si="583"/>
        <v>0.9726695616579758</v>
      </c>
      <c r="IN407" s="42">
        <f t="shared" si="564"/>
        <v>1.0678246631903088E-2</v>
      </c>
      <c r="IO407" s="42">
        <f t="shared" si="565"/>
        <v>1.8222427877342517E-2</v>
      </c>
      <c r="IP407" s="42">
        <f t="shared" si="566"/>
        <v>2.3561551193294061E-2</v>
      </c>
      <c r="IQ407" s="42">
        <f t="shared" si="567"/>
        <v>2.7330438342024199E-2</v>
      </c>
      <c r="IR407" s="42">
        <f t="shared" si="568"/>
        <v>2.7330438342024199E-2</v>
      </c>
      <c r="IT407" s="9">
        <f t="shared" si="622"/>
        <v>0</v>
      </c>
      <c r="IU407" s="9">
        <f t="shared" si="623"/>
        <v>0</v>
      </c>
      <c r="IV407" s="9">
        <f t="shared" si="624"/>
        <v>0</v>
      </c>
      <c r="IW407" s="9">
        <f t="shared" si="625"/>
        <v>0</v>
      </c>
      <c r="IX407" s="9">
        <f t="shared" si="626"/>
        <v>0</v>
      </c>
    </row>
    <row r="408" spans="1:258" ht="15.75" hidden="1" thickBot="1" x14ac:dyDescent="0.3">
      <c r="A408">
        <v>3</v>
      </c>
      <c r="B408" t="s">
        <v>523</v>
      </c>
      <c r="C408" t="s">
        <v>313</v>
      </c>
      <c r="D408" t="s">
        <v>288</v>
      </c>
      <c r="E408" t="s">
        <v>333</v>
      </c>
      <c r="F408" t="s">
        <v>333</v>
      </c>
      <c r="G408" t="s">
        <v>256</v>
      </c>
      <c r="H408">
        <v>3</v>
      </c>
      <c r="L408">
        <v>3</v>
      </c>
      <c r="Q408">
        <v>3</v>
      </c>
      <c r="Y408">
        <v>3</v>
      </c>
      <c r="AB408">
        <v>3</v>
      </c>
      <c r="AT408">
        <v>3</v>
      </c>
      <c r="AU408">
        <v>0</v>
      </c>
      <c r="AV408">
        <v>3</v>
      </c>
      <c r="AW408">
        <v>0</v>
      </c>
      <c r="AX408">
        <v>0</v>
      </c>
      <c r="BB408">
        <f t="shared" si="597"/>
        <v>3</v>
      </c>
      <c r="BD408">
        <f t="shared" si="598"/>
        <v>3</v>
      </c>
      <c r="BE408">
        <f t="shared" si="599"/>
        <v>3</v>
      </c>
      <c r="BF408">
        <f t="shared" si="600"/>
        <v>3</v>
      </c>
      <c r="BH408">
        <f t="shared" si="601"/>
        <v>0</v>
      </c>
      <c r="BK408" s="45">
        <f>IF(G408="MEA",'[1]Net Hire Rate'!$E$7,IF(G408="AMR",'[1]Net Hire Rate'!$F$7,IF(G408="EUR",'[1]Net Hire Rate'!$G$7,IF(G408="APAC",'[1]Net Hire Rate'!$H$7,0))))</f>
        <v>1.6761041902604757E-3</v>
      </c>
      <c r="BL408" s="45">
        <f>IF(G408="MEA",'[1]Net Hire Rate'!$E$8,IF(G408="AMR",'[1]Net Hire Rate'!$F$8,IF(G408="EUR",'[1]Net Hire Rate'!$G$8,IF(G408="APAC",'[1]Net Hire Rate'!$H$8,0))))</f>
        <v>1.6761041902604757E-3</v>
      </c>
      <c r="BM408" s="45">
        <f>IF(G408="MEA",'[1]Net Hire Rate'!$E$9,IF(G408="AMR",'[1]Net Hire Rate'!$F$9,IF(G408="EUR",'[1]Net Hire Rate'!$G$9,IF(G408="APAC",'[1]Net Hire Rate'!$H$9,0))))</f>
        <v>1.6761041902604757E-3</v>
      </c>
      <c r="BN408" s="45">
        <f>IF(G408="MEA",'[1]Net Hire Rate'!$E$10,IF(G408="AMR",'[1]Net Hire Rate'!$F$10,IF(G408="EUR",'[1]Net Hire Rate'!$G$10,IF(G408="APAC",'[1]Net Hire Rate'!$H$10,0))))</f>
        <v>1.6761041902604757E-3</v>
      </c>
      <c r="BO408" s="45">
        <f>IF(G408="MEA",'[1]Net Hire Rate'!$E$11,IF(G408="AMR",'[1]Net Hire Rate'!$F$11,IF(G408="EUR",'[1]Net Hire Rate'!$G$11,IF(G408="APAC",'[1]Net Hire Rate'!$H$11,0))))</f>
        <v>1.6761041902604757E-3</v>
      </c>
      <c r="BP408" s="45">
        <f>IF(G408="MEA",'[1]Net Hire Rate'!$E$12,IF(G408="AMR",'[1]Net Hire Rate'!$F$12,IF(G408="EUR",'[1]Net Hire Rate'!$G$12,IF(G408="APAC",'[1]Net Hire Rate'!$H$12,0))))</f>
        <v>1.6761041902604757E-3</v>
      </c>
      <c r="BQ408" s="147">
        <f t="shared" si="602"/>
        <v>3</v>
      </c>
      <c r="BR408" s="147">
        <f t="shared" si="584"/>
        <v>3</v>
      </c>
      <c r="BS408" s="147">
        <f t="shared" si="603"/>
        <v>3.0050283125707811</v>
      </c>
      <c r="BT408" s="148">
        <f t="shared" si="585"/>
        <v>3.0050283125707811</v>
      </c>
      <c r="BU408" s="149">
        <f t="shared" si="604"/>
        <v>3.0100650531173323</v>
      </c>
      <c r="BV408" s="148">
        <f t="shared" si="586"/>
        <v>3.0100650531173323</v>
      </c>
      <c r="BW408" s="148">
        <f t="shared" si="605"/>
        <v>3.0151102357658188</v>
      </c>
      <c r="BX408" s="148">
        <f t="shared" si="587"/>
        <v>3.0151102357658188</v>
      </c>
      <c r="BY408" s="148">
        <f t="shared" si="606"/>
        <v>3.0201638746660828</v>
      </c>
      <c r="BZ408" s="148">
        <f t="shared" si="588"/>
        <v>3.0201638746660828</v>
      </c>
      <c r="CA408" s="148">
        <f t="shared" si="607"/>
        <v>3.025225983991684</v>
      </c>
      <c r="CB408" s="148">
        <f t="shared" si="589"/>
        <v>3.025225983991684</v>
      </c>
      <c r="CC408" s="148"/>
      <c r="CD408" s="38"/>
      <c r="CE408" s="38"/>
      <c r="CF408" s="38"/>
      <c r="CG408" s="38"/>
      <c r="CH408" s="38"/>
      <c r="CI408" s="38"/>
      <c r="CJ408" s="38"/>
      <c r="CK408" s="41"/>
      <c r="CL408" s="41"/>
      <c r="CM408" s="40"/>
      <c r="CN408" s="41"/>
      <c r="CO408" s="41"/>
      <c r="CP408" s="41"/>
      <c r="CQ408" s="41"/>
      <c r="CR408" s="41"/>
      <c r="CS408" s="41"/>
      <c r="CT408" s="41"/>
      <c r="CU408" s="40"/>
      <c r="CV408" s="41"/>
      <c r="CW408" s="41"/>
      <c r="CX408" s="41"/>
      <c r="CY408" s="41"/>
      <c r="CZ408" s="41"/>
      <c r="DA408" s="41"/>
      <c r="DB408" s="41"/>
      <c r="DC408" s="40"/>
      <c r="DD408" s="41"/>
      <c r="DE408" s="41"/>
      <c r="DF408" s="41"/>
      <c r="DG408" s="41"/>
      <c r="DH408" s="41"/>
      <c r="DI408" s="41"/>
      <c r="DJ408" s="41"/>
      <c r="DK408" s="40"/>
      <c r="DL408" s="41"/>
      <c r="DM408" s="41"/>
      <c r="DN408" s="41"/>
      <c r="DO408" s="41"/>
      <c r="DP408" s="41"/>
      <c r="DQ408" s="41"/>
      <c r="DR408" s="15"/>
      <c r="DS408" s="151">
        <f t="shared" si="590"/>
        <v>3</v>
      </c>
      <c r="DT408" s="152">
        <f t="shared" si="591"/>
        <v>0</v>
      </c>
      <c r="DU408" s="7">
        <f t="shared" si="592"/>
        <v>0</v>
      </c>
      <c r="DV408" s="7">
        <f t="shared" si="593"/>
        <v>0</v>
      </c>
      <c r="DW408">
        <f t="shared" si="594"/>
        <v>0</v>
      </c>
      <c r="DX408">
        <f t="shared" si="595"/>
        <v>0</v>
      </c>
      <c r="DZ408">
        <f t="shared" si="608"/>
        <v>3</v>
      </c>
      <c r="EA408">
        <f t="shared" si="609"/>
        <v>3</v>
      </c>
      <c r="EB408">
        <f t="shared" si="610"/>
        <v>3</v>
      </c>
      <c r="EC408">
        <f t="shared" si="611"/>
        <v>3</v>
      </c>
      <c r="ED408">
        <f t="shared" si="612"/>
        <v>3</v>
      </c>
      <c r="EE408">
        <f t="shared" si="613"/>
        <v>3</v>
      </c>
      <c r="EG408">
        <f t="shared" si="614"/>
        <v>3</v>
      </c>
      <c r="EH408">
        <f t="shared" si="615"/>
        <v>3</v>
      </c>
      <c r="EI408">
        <f t="shared" si="616"/>
        <v>3</v>
      </c>
      <c r="EJ408">
        <f t="shared" si="617"/>
        <v>3</v>
      </c>
      <c r="EK408">
        <f t="shared" si="618"/>
        <v>3</v>
      </c>
      <c r="EM408">
        <f>IF($EM$9='[1]L&amp;D Numbers'!$E$6,'[1]L&amp;D Numbers'!$E$7)</f>
        <v>350</v>
      </c>
      <c r="EN408">
        <f>IF($EN$9='[1]L&amp;D Numbers'!$F$6,'[1]L&amp;D Numbers'!$F$7)</f>
        <v>2000</v>
      </c>
      <c r="EO408">
        <f>IF($EO$9='[1]L&amp;D Numbers'!$G$6,'[1]L&amp;D Numbers'!$G$7)</f>
        <v>2000</v>
      </c>
      <c r="EP408">
        <f>IF($EP$9='[1]L&amp;D Numbers'!$H$6,'[1]L&amp;D Numbers'!$H$7)</f>
        <v>2000</v>
      </c>
      <c r="EQ408">
        <f>IF($EQ$9='[1]L&amp;D Numbers'!$I$6,'[1]L&amp;D Numbers'!$I$7)</f>
        <v>2000</v>
      </c>
      <c r="ER408">
        <f>IF($ER$9='[1]L&amp;D Numbers'!$J$6,'[1]L&amp;D Numbers'!$J$7)</f>
        <v>0</v>
      </c>
      <c r="ET408" s="45">
        <f>'[1]L&amp;D Master'!$E$10</f>
        <v>1.0678246631903041E-2</v>
      </c>
      <c r="EU408" s="45">
        <f>ET408+'[1]L&amp;D Master'!$F$10</f>
        <v>1.8222427877342538E-2</v>
      </c>
      <c r="EV408" s="45">
        <f>EU408+'[1]L&amp;D Master'!$G$10</f>
        <v>2.3561551193294058E-2</v>
      </c>
      <c r="EW408" s="45">
        <f>EV408+'[1]L&amp;D Master'!$H$10</f>
        <v>2.7330438342024234E-2</v>
      </c>
      <c r="EX408" s="45">
        <f>EW408+'[1]L&amp;D Master'!$I$10</f>
        <v>2.9999999999999995E-2</v>
      </c>
      <c r="EY408" s="45"/>
      <c r="EZ408" s="45">
        <f t="shared" si="619"/>
        <v>1.0678246631903041E-2</v>
      </c>
      <c r="FA408" s="45">
        <f t="shared" si="620"/>
        <v>1.8222427877342538E-2</v>
      </c>
      <c r="FB408" s="45">
        <f t="shared" si="620"/>
        <v>2.3561551193294058E-2</v>
      </c>
      <c r="FC408" s="45">
        <f t="shared" si="620"/>
        <v>2.7330438342024234E-2</v>
      </c>
      <c r="FD408" s="45">
        <f t="shared" si="596"/>
        <v>2.7330438342024234E-2</v>
      </c>
      <c r="FE408" s="45"/>
      <c r="FF408">
        <f t="shared" si="554"/>
        <v>2.9679652601042905</v>
      </c>
      <c r="FG408">
        <f t="shared" si="555"/>
        <v>2.9453327163679726</v>
      </c>
      <c r="FH408">
        <f t="shared" si="556"/>
        <v>2.9293153464201178</v>
      </c>
      <c r="FI408">
        <f t="shared" si="557"/>
        <v>2.9180086849739273</v>
      </c>
      <c r="FJ408">
        <f t="shared" si="558"/>
        <v>2.9180086849739273</v>
      </c>
      <c r="FL408" s="34"/>
      <c r="FM408" s="34"/>
      <c r="FN408" s="34"/>
      <c r="FO408" s="34"/>
      <c r="FP408" s="34"/>
      <c r="FQ408" s="153">
        <f t="shared" si="621"/>
        <v>0.125</v>
      </c>
      <c r="FR408" s="153"/>
      <c r="FS408" s="42"/>
      <c r="FT408" s="42"/>
      <c r="FU408" s="42"/>
      <c r="FV408" s="42"/>
      <c r="FW408" s="42"/>
      <c r="FX408" s="42"/>
      <c r="FY408" s="42"/>
      <c r="FZ408" s="42"/>
      <c r="GA408" s="42"/>
      <c r="GB408" s="42"/>
      <c r="GC408" s="42"/>
      <c r="GD408" s="42"/>
      <c r="GE408" s="42"/>
      <c r="GF408" s="42"/>
      <c r="GG408" s="42"/>
      <c r="GH408" s="42"/>
      <c r="GI408" s="42"/>
      <c r="GJ408" s="42"/>
      <c r="GK408" s="42"/>
      <c r="GL408" s="42"/>
      <c r="GM408" s="154">
        <f>'[1]Automation Master'!$B$10*FQ408*FO408</f>
        <v>0</v>
      </c>
      <c r="GN408" s="155">
        <f>'[1]Automation Master'!$B$11*FO408*FQ408+GM408</f>
        <v>0</v>
      </c>
      <c r="GO408" s="155">
        <f>'[1]Automation Master'!$B$12*FO408*FQ408+GN408</f>
        <v>0</v>
      </c>
      <c r="GP408" s="155">
        <f>'[1]Automation Master'!$B$13*FO408*FQ408+GO408</f>
        <v>0</v>
      </c>
      <c r="GQ408" s="155">
        <f>'[1]Automation Master'!$C$10*FO408*FQ408+GP408</f>
        <v>0</v>
      </c>
      <c r="GR408" s="155">
        <f>'[1]Automation Master'!$C$11*FO408*FQ408+GQ408</f>
        <v>0</v>
      </c>
      <c r="GS408" s="155">
        <f>'[1]Automation Master'!$C$12*FO408*FQ408+GR408</f>
        <v>0</v>
      </c>
      <c r="GT408" s="155">
        <f>'[1]Automation Master'!$C$13*FO408*FQ408+GS408</f>
        <v>0</v>
      </c>
      <c r="GU408" s="155">
        <f>'[1]Automation Master'!$D$10*FO408*FQ408+GT408</f>
        <v>0</v>
      </c>
      <c r="GV408" s="155">
        <f>'[1]Automation Master'!$D$11*FO408*FQ408+GU408</f>
        <v>0</v>
      </c>
      <c r="GW408" s="155">
        <f>'[1]Automation Master'!$D$12*FO408*FQ408+GV408</f>
        <v>0</v>
      </c>
      <c r="GX408" s="155">
        <f>'[1]Automation Master'!$D$13*FO408*FQ408+GW408</f>
        <v>0</v>
      </c>
      <c r="GY408" s="155">
        <f>'[1]Automation Master'!$E$10*FO408*FQ408+GX408</f>
        <v>0</v>
      </c>
      <c r="GZ408" s="155">
        <f>'[1]Automation Master'!$E$11*FO408*FQ408+GY408</f>
        <v>0</v>
      </c>
      <c r="HA408" s="155">
        <f>'[1]Automation Master'!$E$12*FO408*FQ408+GZ408</f>
        <v>0</v>
      </c>
      <c r="HB408" s="155">
        <f>'[1]Automation Master'!$E$13*FO408*FQ408+HA408</f>
        <v>0</v>
      </c>
      <c r="HC408" s="155">
        <f>'[1]Automation Master'!$F$10*FO408*FQ408+HB408</f>
        <v>0</v>
      </c>
      <c r="HD408" s="155">
        <f>'[1]Automation Master'!$F$11*FO408*FQ408+HC408</f>
        <v>0</v>
      </c>
      <c r="HE408" s="155">
        <f>'[1]Automation Master'!$F$12*FO408*FQ408+HD408</f>
        <v>0</v>
      </c>
      <c r="HF408" s="156">
        <f>'[1]Automation Master'!$F$13*FO408*FQ408+HE408</f>
        <v>0</v>
      </c>
      <c r="HG408" s="157"/>
      <c r="HH408" s="157"/>
      <c r="HI408" s="157"/>
      <c r="HJ408" s="157"/>
      <c r="HK408" s="157"/>
      <c r="HL408" s="157"/>
      <c r="HM408" s="157"/>
      <c r="HN408" s="157"/>
      <c r="HO408" s="157"/>
      <c r="HP408" s="157"/>
      <c r="HQ408" s="157"/>
      <c r="HR408" s="157"/>
      <c r="HS408" s="157"/>
      <c r="HT408" s="157"/>
      <c r="HU408" s="157"/>
      <c r="HV408" s="157"/>
      <c r="HW408" s="157"/>
      <c r="HX408" s="157"/>
      <c r="HY408" s="42"/>
      <c r="HZ408" s="42"/>
      <c r="IA408" s="148">
        <f t="shared" si="559"/>
        <v>3</v>
      </c>
      <c r="IB408" s="148">
        <f t="shared" si="560"/>
        <v>3</v>
      </c>
      <c r="IC408" s="148">
        <f t="shared" si="561"/>
        <v>3</v>
      </c>
      <c r="ID408" s="148">
        <f t="shared" si="562"/>
        <v>3</v>
      </c>
      <c r="IE408" s="148">
        <f t="shared" si="563"/>
        <v>3</v>
      </c>
      <c r="IH408">
        <f t="shared" si="579"/>
        <v>2.9679652601042905</v>
      </c>
      <c r="II408">
        <f t="shared" si="580"/>
        <v>2.9453327163679726</v>
      </c>
      <c r="IJ408">
        <f t="shared" si="581"/>
        <v>2.9293153464201178</v>
      </c>
      <c r="IK408">
        <f t="shared" si="582"/>
        <v>2.9180086849739273</v>
      </c>
      <c r="IL408">
        <f t="shared" si="583"/>
        <v>2.9180086849739273</v>
      </c>
      <c r="IN408" s="42">
        <f t="shared" si="564"/>
        <v>1.0678246631903162E-2</v>
      </c>
      <c r="IO408" s="42">
        <f t="shared" si="565"/>
        <v>1.8222427877342479E-2</v>
      </c>
      <c r="IP408" s="42">
        <f t="shared" si="566"/>
        <v>2.3561551193294061E-2</v>
      </c>
      <c r="IQ408" s="42">
        <f t="shared" si="567"/>
        <v>2.7330438342024237E-2</v>
      </c>
      <c r="IR408" s="42">
        <f t="shared" si="568"/>
        <v>2.7330438342024237E-2</v>
      </c>
      <c r="IT408" s="9">
        <f t="shared" si="622"/>
        <v>0</v>
      </c>
      <c r="IU408" s="9">
        <f t="shared" si="623"/>
        <v>0</v>
      </c>
      <c r="IV408" s="9">
        <f t="shared" si="624"/>
        <v>0</v>
      </c>
      <c r="IW408" s="9">
        <f t="shared" si="625"/>
        <v>0</v>
      </c>
      <c r="IX408" s="9">
        <f t="shared" si="626"/>
        <v>0</v>
      </c>
    </row>
    <row r="409" spans="1:258" ht="15.75" hidden="1" thickBot="1" x14ac:dyDescent="0.3">
      <c r="A409">
        <v>8</v>
      </c>
      <c r="B409" t="s">
        <v>523</v>
      </c>
      <c r="C409" t="s">
        <v>295</v>
      </c>
      <c r="D409" t="s">
        <v>288</v>
      </c>
      <c r="E409" t="s">
        <v>333</v>
      </c>
      <c r="F409" t="s">
        <v>333</v>
      </c>
      <c r="G409" t="s">
        <v>264</v>
      </c>
      <c r="H409">
        <v>8</v>
      </c>
      <c r="L409">
        <v>8</v>
      </c>
      <c r="Q409">
        <v>2</v>
      </c>
      <c r="R409">
        <v>5</v>
      </c>
      <c r="S409">
        <v>1</v>
      </c>
      <c r="Y409">
        <v>6</v>
      </c>
      <c r="Z409">
        <v>2</v>
      </c>
      <c r="AB409">
        <v>8</v>
      </c>
      <c r="AP409">
        <v>1</v>
      </c>
      <c r="AS409">
        <v>1</v>
      </c>
      <c r="AT409">
        <v>8</v>
      </c>
      <c r="AU409">
        <v>8</v>
      </c>
      <c r="AV409">
        <v>0</v>
      </c>
      <c r="AW409">
        <v>0</v>
      </c>
      <c r="AX409">
        <v>0</v>
      </c>
      <c r="BB409">
        <f t="shared" si="597"/>
        <v>8</v>
      </c>
      <c r="BD409">
        <f t="shared" si="598"/>
        <v>8</v>
      </c>
      <c r="BE409">
        <f t="shared" si="599"/>
        <v>8</v>
      </c>
      <c r="BF409">
        <f t="shared" si="600"/>
        <v>8</v>
      </c>
      <c r="BH409">
        <f t="shared" si="601"/>
        <v>0</v>
      </c>
      <c r="BK409" s="45">
        <f>IF(G409="MEA",'[1]Net Hire Rate'!$E$7,IF(G409="AMR",'[1]Net Hire Rate'!$F$7,IF(G409="EUR",'[1]Net Hire Rate'!$G$7,IF(G409="APAC",'[1]Net Hire Rate'!$H$7,0))))</f>
        <v>-4.2535446205170975E-2</v>
      </c>
      <c r="BL409" s="45">
        <f>IF(G409="MEA",'[1]Net Hire Rate'!$E$8,IF(G409="AMR",'[1]Net Hire Rate'!$F$8,IF(G409="EUR",'[1]Net Hire Rate'!$G$8,IF(G409="APAC",'[1]Net Hire Rate'!$H$8,0))))</f>
        <v>-4.2535446205170975E-2</v>
      </c>
      <c r="BM409" s="45">
        <f>IF(G409="MEA",'[1]Net Hire Rate'!$E$9,IF(G409="AMR",'[1]Net Hire Rate'!$F$9,IF(G409="EUR",'[1]Net Hire Rate'!$G$9,IF(G409="APAC",'[1]Net Hire Rate'!$H$9,0))))</f>
        <v>-4.2535446205170975E-2</v>
      </c>
      <c r="BN409" s="45">
        <f>IF(G409="MEA",'[1]Net Hire Rate'!$E$10,IF(G409="AMR",'[1]Net Hire Rate'!$F$10,IF(G409="EUR",'[1]Net Hire Rate'!$G$10,IF(G409="APAC",'[1]Net Hire Rate'!$H$10,0))))</f>
        <v>-4.2535446205170975E-2</v>
      </c>
      <c r="BO409" s="45">
        <f>IF(G409="MEA",'[1]Net Hire Rate'!$E$11,IF(G409="AMR",'[1]Net Hire Rate'!$F$11,IF(G409="EUR",'[1]Net Hire Rate'!$G$11,IF(G409="APAC",'[1]Net Hire Rate'!$H$11,0))))</f>
        <v>-4.2535446205170975E-2</v>
      </c>
      <c r="BP409" s="45">
        <f>IF(G409="MEA",'[1]Net Hire Rate'!$E$12,IF(G409="AMR",'[1]Net Hire Rate'!$F$12,IF(G409="EUR",'[1]Net Hire Rate'!$G$12,IF(G409="APAC",'[1]Net Hire Rate'!$H$12,0))))</f>
        <v>-4.2535446205170975E-2</v>
      </c>
      <c r="BQ409" s="147">
        <f t="shared" si="602"/>
        <v>8</v>
      </c>
      <c r="BR409" s="147">
        <f t="shared" si="584"/>
        <v>8</v>
      </c>
      <c r="BS409" s="147">
        <f t="shared" si="603"/>
        <v>7.6597164303586318</v>
      </c>
      <c r="BT409" s="148">
        <f t="shared" si="585"/>
        <v>7.6597164303586318</v>
      </c>
      <c r="BU409" s="149">
        <f t="shared" si="604"/>
        <v>7.3339069741882472</v>
      </c>
      <c r="BV409" s="148">
        <f t="shared" si="586"/>
        <v>6.3339069741882472</v>
      </c>
      <c r="BW409" s="148">
        <f t="shared" si="605"/>
        <v>6.0644914148191056</v>
      </c>
      <c r="BX409" s="148">
        <f t="shared" si="587"/>
        <v>6.0644914148191056</v>
      </c>
      <c r="BY409" s="148">
        <f t="shared" si="606"/>
        <v>5.8065355664823457</v>
      </c>
      <c r="BZ409" s="148">
        <f t="shared" si="588"/>
        <v>5.8065355664823457</v>
      </c>
      <c r="CA409" s="148">
        <f t="shared" si="607"/>
        <v>5.5595519852558235</v>
      </c>
      <c r="CB409" s="148">
        <f t="shared" si="589"/>
        <v>4.5595519852558235</v>
      </c>
      <c r="CC409" s="148"/>
      <c r="CD409" s="38"/>
      <c r="CE409" s="38"/>
      <c r="CF409" s="38"/>
      <c r="CG409" s="38"/>
      <c r="CH409" s="38"/>
      <c r="CI409" s="38"/>
      <c r="CJ409" s="38"/>
      <c r="CK409" s="41"/>
      <c r="CL409" s="41"/>
      <c r="CM409" s="40"/>
      <c r="CN409" s="41"/>
      <c r="CO409" s="41"/>
      <c r="CP409" s="41"/>
      <c r="CQ409" s="41"/>
      <c r="CR409" s="41"/>
      <c r="CS409" s="41"/>
      <c r="CT409" s="41"/>
      <c r="CU409" s="40"/>
      <c r="CV409" s="41"/>
      <c r="CW409" s="41"/>
      <c r="CX409" s="41"/>
      <c r="CY409" s="41"/>
      <c r="CZ409" s="41"/>
      <c r="DA409" s="41"/>
      <c r="DB409" s="41"/>
      <c r="DC409" s="40"/>
      <c r="DD409" s="41"/>
      <c r="DE409" s="41"/>
      <c r="DF409" s="41"/>
      <c r="DG409" s="41"/>
      <c r="DH409" s="41"/>
      <c r="DI409" s="41"/>
      <c r="DJ409" s="41"/>
      <c r="DK409" s="40"/>
      <c r="DL409" s="41"/>
      <c r="DM409" s="41"/>
      <c r="DN409" s="41"/>
      <c r="DO409" s="41"/>
      <c r="DP409" s="41"/>
      <c r="DQ409" s="41"/>
      <c r="DR409" s="15"/>
      <c r="DS409" s="151">
        <f t="shared" si="590"/>
        <v>8</v>
      </c>
      <c r="DT409" s="152">
        <f t="shared" si="591"/>
        <v>0</v>
      </c>
      <c r="DU409" s="7">
        <f t="shared" si="592"/>
        <v>0</v>
      </c>
      <c r="DV409" s="7">
        <f t="shared" si="593"/>
        <v>0</v>
      </c>
      <c r="DW409">
        <f t="shared" si="594"/>
        <v>0</v>
      </c>
      <c r="DX409">
        <f t="shared" si="595"/>
        <v>0</v>
      </c>
      <c r="DZ409">
        <f t="shared" si="608"/>
        <v>8</v>
      </c>
      <c r="EA409">
        <f t="shared" si="609"/>
        <v>8</v>
      </c>
      <c r="EB409">
        <f t="shared" si="610"/>
        <v>8</v>
      </c>
      <c r="EC409">
        <f t="shared" si="611"/>
        <v>8</v>
      </c>
      <c r="ED409">
        <f t="shared" si="612"/>
        <v>8</v>
      </c>
      <c r="EE409">
        <f t="shared" si="613"/>
        <v>8</v>
      </c>
      <c r="EG409">
        <f t="shared" si="614"/>
        <v>8</v>
      </c>
      <c r="EH409">
        <f t="shared" si="615"/>
        <v>8</v>
      </c>
      <c r="EI409">
        <f t="shared" si="616"/>
        <v>8</v>
      </c>
      <c r="EJ409">
        <f t="shared" si="617"/>
        <v>8</v>
      </c>
      <c r="EK409">
        <f t="shared" si="618"/>
        <v>8</v>
      </c>
      <c r="EM409">
        <f>IF($EM$9='[1]L&amp;D Numbers'!$E$6,'[1]L&amp;D Numbers'!$E$7)</f>
        <v>350</v>
      </c>
      <c r="EN409">
        <f>IF($EN$9='[1]L&amp;D Numbers'!$F$6,'[1]L&amp;D Numbers'!$F$7)</f>
        <v>2000</v>
      </c>
      <c r="EO409">
        <f>IF($EO$9='[1]L&amp;D Numbers'!$G$6,'[1]L&amp;D Numbers'!$G$7)</f>
        <v>2000</v>
      </c>
      <c r="EP409">
        <f>IF($EP$9='[1]L&amp;D Numbers'!$H$6,'[1]L&amp;D Numbers'!$H$7)</f>
        <v>2000</v>
      </c>
      <c r="EQ409">
        <f>IF($EQ$9='[1]L&amp;D Numbers'!$I$6,'[1]L&amp;D Numbers'!$I$7)</f>
        <v>2000</v>
      </c>
      <c r="ER409">
        <f>IF($ER$9='[1]L&amp;D Numbers'!$J$6,'[1]L&amp;D Numbers'!$J$7)</f>
        <v>0</v>
      </c>
      <c r="ET409" s="45">
        <f>'[1]L&amp;D Master'!$E$10</f>
        <v>1.0678246631903041E-2</v>
      </c>
      <c r="EU409" s="45">
        <f>ET409+'[1]L&amp;D Master'!$F$10</f>
        <v>1.8222427877342538E-2</v>
      </c>
      <c r="EV409" s="45">
        <f>EU409+'[1]L&amp;D Master'!$G$10</f>
        <v>2.3561551193294058E-2</v>
      </c>
      <c r="EW409" s="45">
        <f>EV409+'[1]L&amp;D Master'!$H$10</f>
        <v>2.7330438342024234E-2</v>
      </c>
      <c r="EX409" s="45">
        <f>EW409+'[1]L&amp;D Master'!$I$10</f>
        <v>2.9999999999999995E-2</v>
      </c>
      <c r="EY409" s="45"/>
      <c r="EZ409" s="45">
        <f t="shared" si="619"/>
        <v>1.0678246631903041E-2</v>
      </c>
      <c r="FA409" s="45">
        <f t="shared" si="620"/>
        <v>1.8222427877342538E-2</v>
      </c>
      <c r="FB409" s="45">
        <f t="shared" si="620"/>
        <v>2.3561551193294058E-2</v>
      </c>
      <c r="FC409" s="45">
        <f t="shared" si="620"/>
        <v>2.7330438342024234E-2</v>
      </c>
      <c r="FD409" s="45">
        <f t="shared" si="596"/>
        <v>2.7330438342024234E-2</v>
      </c>
      <c r="FE409" s="45"/>
      <c r="FF409">
        <f t="shared" si="554"/>
        <v>7.9145740269447753</v>
      </c>
      <c r="FG409">
        <f t="shared" si="555"/>
        <v>7.8542205769812599</v>
      </c>
      <c r="FH409">
        <f t="shared" si="556"/>
        <v>7.8115075904536475</v>
      </c>
      <c r="FI409">
        <f t="shared" si="557"/>
        <v>7.7813564932638064</v>
      </c>
      <c r="FJ409">
        <f t="shared" si="558"/>
        <v>7.7813564932638064</v>
      </c>
      <c r="FL409" s="34"/>
      <c r="FM409" s="34"/>
      <c r="FN409" s="34"/>
      <c r="FO409" s="34"/>
      <c r="FP409" s="34"/>
      <c r="FQ409" s="153">
        <f t="shared" si="621"/>
        <v>0.125</v>
      </c>
      <c r="FR409" s="153"/>
      <c r="FS409" s="42"/>
      <c r="FT409" s="42"/>
      <c r="FU409" s="42"/>
      <c r="FV409" s="42"/>
      <c r="FW409" s="42"/>
      <c r="FX409" s="42"/>
      <c r="FY409" s="42"/>
      <c r="FZ409" s="42"/>
      <c r="GA409" s="42"/>
      <c r="GB409" s="42"/>
      <c r="GC409" s="42"/>
      <c r="GD409" s="42"/>
      <c r="GE409" s="42"/>
      <c r="GF409" s="42"/>
      <c r="GG409" s="42"/>
      <c r="GH409" s="42"/>
      <c r="GI409" s="42"/>
      <c r="GJ409" s="42"/>
      <c r="GK409" s="42"/>
      <c r="GL409" s="42"/>
      <c r="GM409" s="154">
        <f>'[1]Automation Master'!$B$10*FQ409*FO409</f>
        <v>0</v>
      </c>
      <c r="GN409" s="155">
        <f>'[1]Automation Master'!$B$11*FO409*FQ409+GM409</f>
        <v>0</v>
      </c>
      <c r="GO409" s="155">
        <f>'[1]Automation Master'!$B$12*FO409*FQ409+GN409</f>
        <v>0</v>
      </c>
      <c r="GP409" s="155">
        <f>'[1]Automation Master'!$B$13*FO409*FQ409+GO409</f>
        <v>0</v>
      </c>
      <c r="GQ409" s="155">
        <f>'[1]Automation Master'!$C$10*FO409*FQ409+GP409</f>
        <v>0</v>
      </c>
      <c r="GR409" s="155">
        <f>'[1]Automation Master'!$C$11*FO409*FQ409+GQ409</f>
        <v>0</v>
      </c>
      <c r="GS409" s="155">
        <f>'[1]Automation Master'!$C$12*FO409*FQ409+GR409</f>
        <v>0</v>
      </c>
      <c r="GT409" s="155">
        <f>'[1]Automation Master'!$C$13*FO409*FQ409+GS409</f>
        <v>0</v>
      </c>
      <c r="GU409" s="155">
        <f>'[1]Automation Master'!$D$10*FO409*FQ409+GT409</f>
        <v>0</v>
      </c>
      <c r="GV409" s="155">
        <f>'[1]Automation Master'!$D$11*FO409*FQ409+GU409</f>
        <v>0</v>
      </c>
      <c r="GW409" s="155">
        <f>'[1]Automation Master'!$D$12*FO409*FQ409+GV409</f>
        <v>0</v>
      </c>
      <c r="GX409" s="155">
        <f>'[1]Automation Master'!$D$13*FO409*FQ409+GW409</f>
        <v>0</v>
      </c>
      <c r="GY409" s="155">
        <f>'[1]Automation Master'!$E$10*FO409*FQ409+GX409</f>
        <v>0</v>
      </c>
      <c r="GZ409" s="155">
        <f>'[1]Automation Master'!$E$11*FO409*FQ409+GY409</f>
        <v>0</v>
      </c>
      <c r="HA409" s="155">
        <f>'[1]Automation Master'!$E$12*FO409*FQ409+GZ409</f>
        <v>0</v>
      </c>
      <c r="HB409" s="155">
        <f>'[1]Automation Master'!$E$13*FO409*FQ409+HA409</f>
        <v>0</v>
      </c>
      <c r="HC409" s="155">
        <f>'[1]Automation Master'!$F$10*FO409*FQ409+HB409</f>
        <v>0</v>
      </c>
      <c r="HD409" s="155">
        <f>'[1]Automation Master'!$F$11*FO409*FQ409+HC409</f>
        <v>0</v>
      </c>
      <c r="HE409" s="155">
        <f>'[1]Automation Master'!$F$12*FO409*FQ409+HD409</f>
        <v>0</v>
      </c>
      <c r="HF409" s="156">
        <f>'[1]Automation Master'!$F$13*FO409*FQ409+HE409</f>
        <v>0</v>
      </c>
      <c r="HG409" s="157"/>
      <c r="HH409" s="157"/>
      <c r="HI409" s="157"/>
      <c r="HJ409" s="157"/>
      <c r="HK409" s="157"/>
      <c r="HL409" s="157"/>
      <c r="HM409" s="157"/>
      <c r="HN409" s="157"/>
      <c r="HO409" s="157"/>
      <c r="HP409" s="157"/>
      <c r="HQ409" s="157"/>
      <c r="HR409" s="157"/>
      <c r="HS409" s="157"/>
      <c r="HT409" s="157"/>
      <c r="HU409" s="157"/>
      <c r="HV409" s="157"/>
      <c r="HW409" s="157"/>
      <c r="HX409" s="157"/>
      <c r="HY409" s="42"/>
      <c r="HZ409" s="42"/>
      <c r="IA409" s="148">
        <f t="shared" si="559"/>
        <v>8</v>
      </c>
      <c r="IB409" s="148">
        <f t="shared" si="560"/>
        <v>8</v>
      </c>
      <c r="IC409" s="148">
        <f t="shared" si="561"/>
        <v>8</v>
      </c>
      <c r="ID409" s="148">
        <f t="shared" si="562"/>
        <v>8</v>
      </c>
      <c r="IE409" s="148">
        <f t="shared" si="563"/>
        <v>8</v>
      </c>
      <c r="IH409">
        <f t="shared" si="579"/>
        <v>7.9145740269447753</v>
      </c>
      <c r="II409">
        <f t="shared" si="580"/>
        <v>7.8542205769812599</v>
      </c>
      <c r="IJ409">
        <f t="shared" si="581"/>
        <v>7.8115075904536475</v>
      </c>
      <c r="IK409">
        <f t="shared" si="582"/>
        <v>7.7813564932638064</v>
      </c>
      <c r="IL409">
        <f t="shared" si="583"/>
        <v>7.7813564932638064</v>
      </c>
      <c r="IN409" s="42">
        <f t="shared" si="564"/>
        <v>1.0678246631903088E-2</v>
      </c>
      <c r="IO409" s="42">
        <f t="shared" si="565"/>
        <v>1.8222427877342517E-2</v>
      </c>
      <c r="IP409" s="42">
        <f t="shared" si="566"/>
        <v>2.3561551193294061E-2</v>
      </c>
      <c r="IQ409" s="42">
        <f t="shared" si="567"/>
        <v>2.7330438342024199E-2</v>
      </c>
      <c r="IR409" s="42">
        <f t="shared" si="568"/>
        <v>2.7330438342024199E-2</v>
      </c>
      <c r="IT409" s="9">
        <f t="shared" si="622"/>
        <v>0</v>
      </c>
      <c r="IU409" s="9">
        <f t="shared" si="623"/>
        <v>0</v>
      </c>
      <c r="IV409" s="9">
        <f t="shared" si="624"/>
        <v>0</v>
      </c>
      <c r="IW409" s="9">
        <f t="shared" si="625"/>
        <v>0</v>
      </c>
      <c r="IX409" s="9">
        <f t="shared" si="626"/>
        <v>0</v>
      </c>
    </row>
    <row r="410" spans="1:258" ht="15.75" hidden="1" thickBot="1" x14ac:dyDescent="0.3">
      <c r="A410">
        <v>21</v>
      </c>
      <c r="B410" t="s">
        <v>523</v>
      </c>
      <c r="C410" t="s">
        <v>299</v>
      </c>
      <c r="D410" t="s">
        <v>288</v>
      </c>
      <c r="E410" t="s">
        <v>333</v>
      </c>
      <c r="F410" t="s">
        <v>333</v>
      </c>
      <c r="G410" t="s">
        <v>256</v>
      </c>
      <c r="H410">
        <v>20</v>
      </c>
      <c r="I410">
        <v>1</v>
      </c>
      <c r="L410">
        <v>20</v>
      </c>
      <c r="M410">
        <v>1</v>
      </c>
      <c r="Q410">
        <v>6</v>
      </c>
      <c r="R410">
        <v>11</v>
      </c>
      <c r="S410">
        <v>2</v>
      </c>
      <c r="W410">
        <v>1</v>
      </c>
      <c r="X410">
        <v>1</v>
      </c>
      <c r="Y410">
        <v>20</v>
      </c>
      <c r="AA410">
        <v>1</v>
      </c>
      <c r="AB410">
        <v>20</v>
      </c>
      <c r="AL410">
        <v>1</v>
      </c>
      <c r="AO410">
        <v>1</v>
      </c>
      <c r="AP410">
        <v>1</v>
      </c>
      <c r="AR410">
        <v>1</v>
      </c>
      <c r="AT410">
        <v>21</v>
      </c>
      <c r="AU410">
        <v>0</v>
      </c>
      <c r="AV410">
        <v>21</v>
      </c>
      <c r="AW410">
        <v>0</v>
      </c>
      <c r="AX410">
        <v>0</v>
      </c>
      <c r="BB410">
        <f t="shared" si="597"/>
        <v>21</v>
      </c>
      <c r="BD410">
        <f t="shared" si="598"/>
        <v>21</v>
      </c>
      <c r="BE410">
        <f t="shared" si="599"/>
        <v>21</v>
      </c>
      <c r="BF410">
        <f t="shared" si="600"/>
        <v>21</v>
      </c>
      <c r="BH410">
        <f t="shared" si="601"/>
        <v>0</v>
      </c>
      <c r="BK410" s="45">
        <f>IF(G410="MEA",'[1]Net Hire Rate'!$E$7,IF(G410="AMR",'[1]Net Hire Rate'!$F$7,IF(G410="EUR",'[1]Net Hire Rate'!$G$7,IF(G410="APAC",'[1]Net Hire Rate'!$H$7,0))))</f>
        <v>1.6761041902604757E-3</v>
      </c>
      <c r="BL410" s="45">
        <f>IF(G410="MEA",'[1]Net Hire Rate'!$E$8,IF(G410="AMR",'[1]Net Hire Rate'!$F$8,IF(G410="EUR",'[1]Net Hire Rate'!$G$8,IF(G410="APAC",'[1]Net Hire Rate'!$H$8,0))))</f>
        <v>1.6761041902604757E-3</v>
      </c>
      <c r="BM410" s="45">
        <f>IF(G410="MEA",'[1]Net Hire Rate'!$E$9,IF(G410="AMR",'[1]Net Hire Rate'!$F$9,IF(G410="EUR",'[1]Net Hire Rate'!$G$9,IF(G410="APAC",'[1]Net Hire Rate'!$H$9,0))))</f>
        <v>1.6761041902604757E-3</v>
      </c>
      <c r="BN410" s="45">
        <f>IF(G410="MEA",'[1]Net Hire Rate'!$E$10,IF(G410="AMR",'[1]Net Hire Rate'!$F$10,IF(G410="EUR",'[1]Net Hire Rate'!$G$10,IF(G410="APAC",'[1]Net Hire Rate'!$H$10,0))))</f>
        <v>1.6761041902604757E-3</v>
      </c>
      <c r="BO410" s="45">
        <f>IF(G410="MEA",'[1]Net Hire Rate'!$E$11,IF(G410="AMR",'[1]Net Hire Rate'!$F$11,IF(G410="EUR",'[1]Net Hire Rate'!$G$11,IF(G410="APAC",'[1]Net Hire Rate'!$H$11,0))))</f>
        <v>1.6761041902604757E-3</v>
      </c>
      <c r="BP410" s="45">
        <f>IF(G410="MEA",'[1]Net Hire Rate'!$E$12,IF(G410="AMR",'[1]Net Hire Rate'!$F$12,IF(G410="EUR",'[1]Net Hire Rate'!$G$12,IF(G410="APAC",'[1]Net Hire Rate'!$H$12,0))))</f>
        <v>1.6761041902604757E-3</v>
      </c>
      <c r="BQ410" s="147">
        <f t="shared" si="602"/>
        <v>21</v>
      </c>
      <c r="BR410" s="147">
        <f t="shared" si="584"/>
        <v>21</v>
      </c>
      <c r="BS410" s="147">
        <f t="shared" si="603"/>
        <v>21.035198187995469</v>
      </c>
      <c r="BT410" s="148">
        <f t="shared" si="585"/>
        <v>20.035198187995469</v>
      </c>
      <c r="BU410" s="149">
        <f t="shared" si="604"/>
        <v>20.068779267631065</v>
      </c>
      <c r="BV410" s="148">
        <f t="shared" si="586"/>
        <v>19.068779267631065</v>
      </c>
      <c r="BW410" s="148">
        <f t="shared" si="605"/>
        <v>19.100740528464694</v>
      </c>
      <c r="BX410" s="148">
        <f t="shared" si="587"/>
        <v>19.100740528464694</v>
      </c>
      <c r="BY410" s="148">
        <f t="shared" si="606"/>
        <v>19.13275535970153</v>
      </c>
      <c r="BZ410" s="148">
        <f t="shared" si="588"/>
        <v>18.13275535970153</v>
      </c>
      <c r="CA410" s="148">
        <f t="shared" si="607"/>
        <v>18.163147746940894</v>
      </c>
      <c r="CB410" s="148">
        <f t="shared" si="589"/>
        <v>18.163147746940894</v>
      </c>
      <c r="CC410" s="148"/>
      <c r="CD410" s="38"/>
      <c r="CE410" s="38"/>
      <c r="CF410" s="38"/>
      <c r="CG410" s="38"/>
      <c r="CH410" s="38"/>
      <c r="CI410" s="38"/>
      <c r="CJ410" s="38"/>
      <c r="CK410" s="41"/>
      <c r="CL410" s="41"/>
      <c r="CM410" s="40"/>
      <c r="CN410" s="41"/>
      <c r="CO410" s="41"/>
      <c r="CP410" s="41"/>
      <c r="CQ410" s="41"/>
      <c r="CR410" s="41"/>
      <c r="CS410" s="41"/>
      <c r="CT410" s="41"/>
      <c r="CU410" s="40"/>
      <c r="CV410" s="41"/>
      <c r="CW410" s="41"/>
      <c r="CX410" s="41"/>
      <c r="CY410" s="41"/>
      <c r="CZ410" s="41"/>
      <c r="DA410" s="41"/>
      <c r="DB410" s="41"/>
      <c r="DC410" s="40"/>
      <c r="DD410" s="41"/>
      <c r="DE410" s="41"/>
      <c r="DF410" s="41"/>
      <c r="DG410" s="41"/>
      <c r="DH410" s="41"/>
      <c r="DI410" s="41"/>
      <c r="DJ410" s="41"/>
      <c r="DK410" s="40"/>
      <c r="DL410" s="41"/>
      <c r="DM410" s="41"/>
      <c r="DN410" s="41"/>
      <c r="DO410" s="41"/>
      <c r="DP410" s="41"/>
      <c r="DQ410" s="41"/>
      <c r="DR410" s="15"/>
      <c r="DS410" s="151">
        <f t="shared" si="590"/>
        <v>21</v>
      </c>
      <c r="DT410" s="152">
        <f t="shared" si="591"/>
        <v>0</v>
      </c>
      <c r="DU410" s="7">
        <f t="shared" si="592"/>
        <v>0</v>
      </c>
      <c r="DV410" s="7">
        <f t="shared" si="593"/>
        <v>0</v>
      </c>
      <c r="DW410">
        <f t="shared" si="594"/>
        <v>0</v>
      </c>
      <c r="DX410">
        <f t="shared" si="595"/>
        <v>0</v>
      </c>
      <c r="DZ410">
        <f t="shared" si="608"/>
        <v>21</v>
      </c>
      <c r="EA410">
        <f t="shared" si="609"/>
        <v>21</v>
      </c>
      <c r="EB410">
        <f t="shared" si="610"/>
        <v>21</v>
      </c>
      <c r="EC410">
        <f t="shared" si="611"/>
        <v>21</v>
      </c>
      <c r="ED410">
        <f t="shared" si="612"/>
        <v>21</v>
      </c>
      <c r="EE410">
        <f t="shared" si="613"/>
        <v>21</v>
      </c>
      <c r="EG410">
        <f t="shared" si="614"/>
        <v>21</v>
      </c>
      <c r="EH410">
        <f t="shared" si="615"/>
        <v>21</v>
      </c>
      <c r="EI410">
        <f t="shared" si="616"/>
        <v>21</v>
      </c>
      <c r="EJ410">
        <f t="shared" si="617"/>
        <v>21</v>
      </c>
      <c r="EK410">
        <f t="shared" si="618"/>
        <v>21</v>
      </c>
      <c r="EM410">
        <f>IF($EM$9='[1]L&amp;D Numbers'!$E$6,'[1]L&amp;D Numbers'!$E$7)</f>
        <v>350</v>
      </c>
      <c r="EN410">
        <f>IF($EN$9='[1]L&amp;D Numbers'!$F$6,'[1]L&amp;D Numbers'!$F$7)</f>
        <v>2000</v>
      </c>
      <c r="EO410">
        <f>IF($EO$9='[1]L&amp;D Numbers'!$G$6,'[1]L&amp;D Numbers'!$G$7)</f>
        <v>2000</v>
      </c>
      <c r="EP410">
        <f>IF($EP$9='[1]L&amp;D Numbers'!$H$6,'[1]L&amp;D Numbers'!$H$7)</f>
        <v>2000</v>
      </c>
      <c r="EQ410">
        <f>IF($EQ$9='[1]L&amp;D Numbers'!$I$6,'[1]L&amp;D Numbers'!$I$7)</f>
        <v>2000</v>
      </c>
      <c r="ER410">
        <f>IF($ER$9='[1]L&amp;D Numbers'!$J$6,'[1]L&amp;D Numbers'!$J$7)</f>
        <v>0</v>
      </c>
      <c r="ET410" s="45">
        <f>'[1]L&amp;D Master'!$E$10</f>
        <v>1.0678246631903041E-2</v>
      </c>
      <c r="EU410" s="45">
        <f>ET410+'[1]L&amp;D Master'!$F$10</f>
        <v>1.8222427877342538E-2</v>
      </c>
      <c r="EV410" s="45">
        <f>EU410+'[1]L&amp;D Master'!$G$10</f>
        <v>2.3561551193294058E-2</v>
      </c>
      <c r="EW410" s="45">
        <f>EV410+'[1]L&amp;D Master'!$H$10</f>
        <v>2.7330438342024234E-2</v>
      </c>
      <c r="EX410" s="45">
        <f>EW410+'[1]L&amp;D Master'!$I$10</f>
        <v>2.9999999999999995E-2</v>
      </c>
      <c r="EY410" s="45"/>
      <c r="EZ410" s="45">
        <f t="shared" si="619"/>
        <v>1.0678246631903041E-2</v>
      </c>
      <c r="FA410" s="45">
        <f t="shared" si="620"/>
        <v>1.8222427877342538E-2</v>
      </c>
      <c r="FB410" s="45">
        <f t="shared" si="620"/>
        <v>2.3561551193294058E-2</v>
      </c>
      <c r="FC410" s="45">
        <f t="shared" si="620"/>
        <v>2.7330438342024234E-2</v>
      </c>
      <c r="FD410" s="45">
        <f t="shared" si="596"/>
        <v>2.7330438342024234E-2</v>
      </c>
      <c r="FE410" s="45"/>
      <c r="FF410">
        <f t="shared" si="554"/>
        <v>20.775756820730034</v>
      </c>
      <c r="FG410">
        <f t="shared" si="555"/>
        <v>20.617329014575809</v>
      </c>
      <c r="FH410">
        <f t="shared" si="556"/>
        <v>20.505207424940824</v>
      </c>
      <c r="FI410">
        <f t="shared" si="557"/>
        <v>20.426060794817491</v>
      </c>
      <c r="FJ410">
        <f t="shared" si="558"/>
        <v>20.426060794817491</v>
      </c>
      <c r="FL410" s="34"/>
      <c r="FM410" s="34"/>
      <c r="FN410" s="34"/>
      <c r="FO410" s="34"/>
      <c r="FP410" s="34"/>
      <c r="FQ410" s="153">
        <f t="shared" si="621"/>
        <v>0.125</v>
      </c>
      <c r="FR410" s="153"/>
      <c r="FS410" s="42"/>
      <c r="FT410" s="42"/>
      <c r="FU410" s="42"/>
      <c r="FV410" s="42"/>
      <c r="FW410" s="42"/>
      <c r="FX410" s="42"/>
      <c r="FY410" s="42"/>
      <c r="FZ410" s="42"/>
      <c r="GA410" s="42"/>
      <c r="GB410" s="42"/>
      <c r="GC410" s="42"/>
      <c r="GD410" s="42"/>
      <c r="GE410" s="42"/>
      <c r="GF410" s="42"/>
      <c r="GG410" s="42"/>
      <c r="GH410" s="42"/>
      <c r="GI410" s="42"/>
      <c r="GJ410" s="42"/>
      <c r="GK410" s="42"/>
      <c r="GL410" s="42"/>
      <c r="GM410" s="154">
        <f>'[1]Automation Master'!$B$10*FQ410*FO410</f>
        <v>0</v>
      </c>
      <c r="GN410" s="155">
        <f>'[1]Automation Master'!$B$11*FO410*FQ410+GM410</f>
        <v>0</v>
      </c>
      <c r="GO410" s="155">
        <f>'[1]Automation Master'!$B$12*FO410*FQ410+GN410</f>
        <v>0</v>
      </c>
      <c r="GP410" s="155">
        <f>'[1]Automation Master'!$B$13*FO410*FQ410+GO410</f>
        <v>0</v>
      </c>
      <c r="GQ410" s="155">
        <f>'[1]Automation Master'!$C$10*FO410*FQ410+GP410</f>
        <v>0</v>
      </c>
      <c r="GR410" s="155">
        <f>'[1]Automation Master'!$C$11*FO410*FQ410+GQ410</f>
        <v>0</v>
      </c>
      <c r="GS410" s="155">
        <f>'[1]Automation Master'!$C$12*FO410*FQ410+GR410</f>
        <v>0</v>
      </c>
      <c r="GT410" s="155">
        <f>'[1]Automation Master'!$C$13*FO410*FQ410+GS410</f>
        <v>0</v>
      </c>
      <c r="GU410" s="155">
        <f>'[1]Automation Master'!$D$10*FO410*FQ410+GT410</f>
        <v>0</v>
      </c>
      <c r="GV410" s="155">
        <f>'[1]Automation Master'!$D$11*FO410*FQ410+GU410</f>
        <v>0</v>
      </c>
      <c r="GW410" s="155">
        <f>'[1]Automation Master'!$D$12*FO410*FQ410+GV410</f>
        <v>0</v>
      </c>
      <c r="GX410" s="155">
        <f>'[1]Automation Master'!$D$13*FO410*FQ410+GW410</f>
        <v>0</v>
      </c>
      <c r="GY410" s="155">
        <f>'[1]Automation Master'!$E$10*FO410*FQ410+GX410</f>
        <v>0</v>
      </c>
      <c r="GZ410" s="155">
        <f>'[1]Automation Master'!$E$11*FO410*FQ410+GY410</f>
        <v>0</v>
      </c>
      <c r="HA410" s="155">
        <f>'[1]Automation Master'!$E$12*FO410*FQ410+GZ410</f>
        <v>0</v>
      </c>
      <c r="HB410" s="155">
        <f>'[1]Automation Master'!$E$13*FO410*FQ410+HA410</f>
        <v>0</v>
      </c>
      <c r="HC410" s="155">
        <f>'[1]Automation Master'!$F$10*FO410*FQ410+HB410</f>
        <v>0</v>
      </c>
      <c r="HD410" s="155">
        <f>'[1]Automation Master'!$F$11*FO410*FQ410+HC410</f>
        <v>0</v>
      </c>
      <c r="HE410" s="155">
        <f>'[1]Automation Master'!$F$12*FO410*FQ410+HD410</f>
        <v>0</v>
      </c>
      <c r="HF410" s="156">
        <f>'[1]Automation Master'!$F$13*FO410*FQ410+HE410</f>
        <v>0</v>
      </c>
      <c r="HG410" s="157"/>
      <c r="HH410" s="157"/>
      <c r="HI410" s="157"/>
      <c r="HJ410" s="157"/>
      <c r="HK410" s="157"/>
      <c r="HL410" s="157"/>
      <c r="HM410" s="157"/>
      <c r="HN410" s="157"/>
      <c r="HO410" s="157"/>
      <c r="HP410" s="157"/>
      <c r="HQ410" s="157"/>
      <c r="HR410" s="157"/>
      <c r="HS410" s="157"/>
      <c r="HT410" s="157"/>
      <c r="HU410" s="157"/>
      <c r="HV410" s="157"/>
      <c r="HW410" s="157"/>
      <c r="HX410" s="157"/>
      <c r="HY410" s="42"/>
      <c r="HZ410" s="42"/>
      <c r="IA410" s="148">
        <f t="shared" si="559"/>
        <v>21</v>
      </c>
      <c r="IB410" s="148">
        <f t="shared" si="560"/>
        <v>21</v>
      </c>
      <c r="IC410" s="148">
        <f t="shared" si="561"/>
        <v>21</v>
      </c>
      <c r="ID410" s="148">
        <f t="shared" si="562"/>
        <v>21</v>
      </c>
      <c r="IE410" s="148">
        <f t="shared" si="563"/>
        <v>21</v>
      </c>
      <c r="IH410">
        <f t="shared" si="579"/>
        <v>20.775756820730034</v>
      </c>
      <c r="II410">
        <f t="shared" si="580"/>
        <v>20.617329014575809</v>
      </c>
      <c r="IJ410">
        <f t="shared" si="581"/>
        <v>20.505207424940824</v>
      </c>
      <c r="IK410">
        <f t="shared" si="582"/>
        <v>20.426060794817491</v>
      </c>
      <c r="IL410">
        <f t="shared" si="583"/>
        <v>20.426060794817491</v>
      </c>
      <c r="IN410" s="42">
        <f t="shared" si="564"/>
        <v>1.0678246631903119E-2</v>
      </c>
      <c r="IO410" s="42">
        <f t="shared" si="565"/>
        <v>1.8222427877342438E-2</v>
      </c>
      <c r="IP410" s="42">
        <f t="shared" si="566"/>
        <v>2.3561551193294082E-2</v>
      </c>
      <c r="IQ410" s="42">
        <f t="shared" si="567"/>
        <v>2.7330438342024217E-2</v>
      </c>
      <c r="IR410" s="42">
        <f t="shared" si="568"/>
        <v>2.7330438342024217E-2</v>
      </c>
      <c r="IT410" s="9">
        <f t="shared" si="622"/>
        <v>0</v>
      </c>
      <c r="IU410" s="9">
        <f t="shared" si="623"/>
        <v>0</v>
      </c>
      <c r="IV410" s="9">
        <f t="shared" si="624"/>
        <v>0</v>
      </c>
      <c r="IW410" s="9">
        <f t="shared" si="625"/>
        <v>0</v>
      </c>
      <c r="IX410" s="9">
        <f t="shared" si="626"/>
        <v>0</v>
      </c>
    </row>
    <row r="411" spans="1:258" ht="15.75" hidden="1" thickBot="1" x14ac:dyDescent="0.3">
      <c r="A411">
        <v>29</v>
      </c>
      <c r="B411" t="s">
        <v>523</v>
      </c>
      <c r="C411" t="s">
        <v>314</v>
      </c>
      <c r="D411" t="s">
        <v>288</v>
      </c>
      <c r="E411" t="s">
        <v>333</v>
      </c>
      <c r="F411" t="s">
        <v>333</v>
      </c>
      <c r="G411" t="s">
        <v>256</v>
      </c>
      <c r="H411">
        <v>29</v>
      </c>
      <c r="K411">
        <v>1</v>
      </c>
      <c r="L411">
        <v>28</v>
      </c>
      <c r="Q411">
        <v>6</v>
      </c>
      <c r="R411">
        <v>11</v>
      </c>
      <c r="S411">
        <v>11</v>
      </c>
      <c r="T411">
        <v>1</v>
      </c>
      <c r="Y411">
        <v>29</v>
      </c>
      <c r="AB411">
        <v>29</v>
      </c>
      <c r="AT411">
        <v>29</v>
      </c>
      <c r="AU411">
        <v>0</v>
      </c>
      <c r="AV411">
        <v>29</v>
      </c>
      <c r="AW411">
        <v>0</v>
      </c>
      <c r="AX411">
        <v>0</v>
      </c>
      <c r="BB411">
        <f t="shared" si="597"/>
        <v>29</v>
      </c>
      <c r="BD411">
        <f t="shared" si="598"/>
        <v>29</v>
      </c>
      <c r="BE411">
        <f t="shared" si="599"/>
        <v>29</v>
      </c>
      <c r="BF411">
        <f t="shared" si="600"/>
        <v>29</v>
      </c>
      <c r="BH411">
        <f t="shared" si="601"/>
        <v>0</v>
      </c>
      <c r="BK411" s="45">
        <f>IF(G411="MEA",'[1]Net Hire Rate'!$E$7,IF(G411="AMR",'[1]Net Hire Rate'!$F$7,IF(G411="EUR",'[1]Net Hire Rate'!$G$7,IF(G411="APAC",'[1]Net Hire Rate'!$H$7,0))))</f>
        <v>1.6761041902604757E-3</v>
      </c>
      <c r="BL411" s="45">
        <f>IF(G411="MEA",'[1]Net Hire Rate'!$E$8,IF(G411="AMR",'[1]Net Hire Rate'!$F$8,IF(G411="EUR",'[1]Net Hire Rate'!$G$8,IF(G411="APAC",'[1]Net Hire Rate'!$H$8,0))))</f>
        <v>1.6761041902604757E-3</v>
      </c>
      <c r="BM411" s="45">
        <f>IF(G411="MEA",'[1]Net Hire Rate'!$E$9,IF(G411="AMR",'[1]Net Hire Rate'!$F$9,IF(G411="EUR",'[1]Net Hire Rate'!$G$9,IF(G411="APAC",'[1]Net Hire Rate'!$H$9,0))))</f>
        <v>1.6761041902604757E-3</v>
      </c>
      <c r="BN411" s="45">
        <f>IF(G411="MEA",'[1]Net Hire Rate'!$E$10,IF(G411="AMR",'[1]Net Hire Rate'!$F$10,IF(G411="EUR",'[1]Net Hire Rate'!$G$10,IF(G411="APAC",'[1]Net Hire Rate'!$H$10,0))))</f>
        <v>1.6761041902604757E-3</v>
      </c>
      <c r="BO411" s="45">
        <f>IF(G411="MEA",'[1]Net Hire Rate'!$E$11,IF(G411="AMR",'[1]Net Hire Rate'!$F$11,IF(G411="EUR",'[1]Net Hire Rate'!$G$11,IF(G411="APAC",'[1]Net Hire Rate'!$H$11,0))))</f>
        <v>1.6761041902604757E-3</v>
      </c>
      <c r="BP411" s="45">
        <f>IF(G411="MEA",'[1]Net Hire Rate'!$E$12,IF(G411="AMR",'[1]Net Hire Rate'!$F$12,IF(G411="EUR",'[1]Net Hire Rate'!$G$12,IF(G411="APAC",'[1]Net Hire Rate'!$H$12,0))))</f>
        <v>1.6761041902604757E-3</v>
      </c>
      <c r="BQ411" s="147">
        <f t="shared" si="602"/>
        <v>29</v>
      </c>
      <c r="BR411" s="147">
        <f t="shared" si="584"/>
        <v>29</v>
      </c>
      <c r="BS411" s="147">
        <f t="shared" si="603"/>
        <v>29.048607021517551</v>
      </c>
      <c r="BT411" s="148">
        <f t="shared" si="585"/>
        <v>29.048607021517551</v>
      </c>
      <c r="BU411" s="149">
        <f t="shared" si="604"/>
        <v>29.097295513467547</v>
      </c>
      <c r="BV411" s="148">
        <f t="shared" si="586"/>
        <v>29.097295513467547</v>
      </c>
      <c r="BW411" s="148">
        <f t="shared" si="605"/>
        <v>29.146065612402914</v>
      </c>
      <c r="BX411" s="148">
        <f t="shared" si="587"/>
        <v>29.146065612402914</v>
      </c>
      <c r="BY411" s="148">
        <f t="shared" si="606"/>
        <v>29.194917455105468</v>
      </c>
      <c r="BZ411" s="148">
        <f t="shared" si="588"/>
        <v>29.194917455105468</v>
      </c>
      <c r="CA411" s="148">
        <f t="shared" si="607"/>
        <v>29.243851178586279</v>
      </c>
      <c r="CB411" s="148">
        <f t="shared" si="589"/>
        <v>29.243851178586279</v>
      </c>
      <c r="CC411" s="148"/>
      <c r="CD411" s="38"/>
      <c r="CE411" s="38"/>
      <c r="CF411" s="38"/>
      <c r="CG411" s="38"/>
      <c r="CH411" s="38"/>
      <c r="CI411" s="38"/>
      <c r="CJ411" s="38"/>
      <c r="CK411" s="41"/>
      <c r="CL411" s="41"/>
      <c r="CM411" s="40"/>
      <c r="CN411" s="41"/>
      <c r="CO411" s="41"/>
      <c r="CP411" s="41"/>
      <c r="CQ411" s="41"/>
      <c r="CR411" s="41"/>
      <c r="CS411" s="41"/>
      <c r="CT411" s="41"/>
      <c r="CU411" s="40"/>
      <c r="CV411" s="41"/>
      <c r="CW411" s="41"/>
      <c r="CX411" s="41"/>
      <c r="CY411" s="41"/>
      <c r="CZ411" s="41"/>
      <c r="DA411" s="41"/>
      <c r="DB411" s="41"/>
      <c r="DC411" s="40"/>
      <c r="DD411" s="41"/>
      <c r="DE411" s="41"/>
      <c r="DF411" s="41"/>
      <c r="DG411" s="41"/>
      <c r="DH411" s="41"/>
      <c r="DI411" s="41"/>
      <c r="DJ411" s="41"/>
      <c r="DK411" s="40"/>
      <c r="DL411" s="41"/>
      <c r="DM411" s="41"/>
      <c r="DN411" s="41"/>
      <c r="DO411" s="41"/>
      <c r="DP411" s="41"/>
      <c r="DQ411" s="41"/>
      <c r="DR411" s="15"/>
      <c r="DS411" s="151">
        <f t="shared" si="590"/>
        <v>29</v>
      </c>
      <c r="DT411" s="152">
        <f t="shared" si="591"/>
        <v>0</v>
      </c>
      <c r="DU411" s="7">
        <f t="shared" si="592"/>
        <v>0</v>
      </c>
      <c r="DV411" s="7">
        <f t="shared" si="593"/>
        <v>0</v>
      </c>
      <c r="DW411">
        <f t="shared" si="594"/>
        <v>0</v>
      </c>
      <c r="DX411">
        <f t="shared" si="595"/>
        <v>0</v>
      </c>
      <c r="DZ411">
        <f t="shared" si="608"/>
        <v>29</v>
      </c>
      <c r="EA411">
        <f t="shared" si="609"/>
        <v>29</v>
      </c>
      <c r="EB411">
        <f t="shared" si="610"/>
        <v>29</v>
      </c>
      <c r="EC411">
        <f t="shared" si="611"/>
        <v>29</v>
      </c>
      <c r="ED411">
        <f t="shared" si="612"/>
        <v>29</v>
      </c>
      <c r="EE411">
        <f t="shared" si="613"/>
        <v>29</v>
      </c>
      <c r="EG411">
        <f t="shared" si="614"/>
        <v>29</v>
      </c>
      <c r="EH411">
        <f t="shared" si="615"/>
        <v>29</v>
      </c>
      <c r="EI411">
        <f t="shared" si="616"/>
        <v>29</v>
      </c>
      <c r="EJ411">
        <f t="shared" si="617"/>
        <v>29</v>
      </c>
      <c r="EK411">
        <f t="shared" si="618"/>
        <v>29</v>
      </c>
      <c r="EM411">
        <f>IF($EM$9='[1]L&amp;D Numbers'!$E$6,'[1]L&amp;D Numbers'!$E$7)</f>
        <v>350</v>
      </c>
      <c r="EN411">
        <f>IF($EN$9='[1]L&amp;D Numbers'!$F$6,'[1]L&amp;D Numbers'!$F$7)</f>
        <v>2000</v>
      </c>
      <c r="EO411">
        <f>IF($EO$9='[1]L&amp;D Numbers'!$G$6,'[1]L&amp;D Numbers'!$G$7)</f>
        <v>2000</v>
      </c>
      <c r="EP411">
        <f>IF($EP$9='[1]L&amp;D Numbers'!$H$6,'[1]L&amp;D Numbers'!$H$7)</f>
        <v>2000</v>
      </c>
      <c r="EQ411">
        <f>IF($EQ$9='[1]L&amp;D Numbers'!$I$6,'[1]L&amp;D Numbers'!$I$7)</f>
        <v>2000</v>
      </c>
      <c r="ER411">
        <f>IF($ER$9='[1]L&amp;D Numbers'!$J$6,'[1]L&amp;D Numbers'!$J$7)</f>
        <v>0</v>
      </c>
      <c r="ET411" s="45">
        <f>'[1]L&amp;D Master'!$E$10</f>
        <v>1.0678246631903041E-2</v>
      </c>
      <c r="EU411" s="45">
        <f>ET411+'[1]L&amp;D Master'!$F$10</f>
        <v>1.8222427877342538E-2</v>
      </c>
      <c r="EV411" s="45">
        <f>EU411+'[1]L&amp;D Master'!$G$10</f>
        <v>2.3561551193294058E-2</v>
      </c>
      <c r="EW411" s="45">
        <f>EV411+'[1]L&amp;D Master'!$H$10</f>
        <v>2.7330438342024234E-2</v>
      </c>
      <c r="EX411" s="45">
        <f>EW411+'[1]L&amp;D Master'!$I$10</f>
        <v>2.9999999999999995E-2</v>
      </c>
      <c r="EY411" s="45"/>
      <c r="EZ411" s="45">
        <f t="shared" si="619"/>
        <v>1.0678246631903041E-2</v>
      </c>
      <c r="FA411" s="45">
        <f t="shared" si="620"/>
        <v>1.8222427877342538E-2</v>
      </c>
      <c r="FB411" s="45">
        <f t="shared" si="620"/>
        <v>2.3561551193294058E-2</v>
      </c>
      <c r="FC411" s="45">
        <f t="shared" si="620"/>
        <v>2.7330438342024234E-2</v>
      </c>
      <c r="FD411" s="45">
        <f t="shared" si="596"/>
        <v>2.7330438342024234E-2</v>
      </c>
      <c r="FE411" s="45"/>
      <c r="FF411">
        <f t="shared" ref="FF411:FF474" si="627">EA411*(1-EZ411)</f>
        <v>28.690330847674812</v>
      </c>
      <c r="FG411">
        <f t="shared" ref="FG411:FG474" si="628">EB411*(1-FA411)</f>
        <v>28.471549591557068</v>
      </c>
      <c r="FH411">
        <f t="shared" ref="FH411:FH474" si="629">EC411*(1-FB411)</f>
        <v>28.316715015394472</v>
      </c>
      <c r="FI411">
        <f t="shared" ref="FI411:FI474" si="630">ED411*(1-FC411)</f>
        <v>28.207417288081299</v>
      </c>
      <c r="FJ411">
        <f t="shared" ref="FJ411:FJ474" si="631">EE411*(1-FD411)</f>
        <v>28.207417288081299</v>
      </c>
      <c r="FL411" s="34"/>
      <c r="FM411" s="34"/>
      <c r="FN411" s="34"/>
      <c r="FO411" s="34"/>
      <c r="FP411" s="34"/>
      <c r="FQ411" s="153">
        <f t="shared" si="621"/>
        <v>0.125</v>
      </c>
      <c r="FR411" s="153"/>
      <c r="FS411" s="42"/>
      <c r="FT411" s="42"/>
      <c r="FU411" s="42"/>
      <c r="FV411" s="42"/>
      <c r="FW411" s="42"/>
      <c r="FX411" s="42"/>
      <c r="FY411" s="42"/>
      <c r="FZ411" s="42"/>
      <c r="GA411" s="42"/>
      <c r="GB411" s="42"/>
      <c r="GC411" s="42"/>
      <c r="GD411" s="42"/>
      <c r="GE411" s="42"/>
      <c r="GF411" s="42"/>
      <c r="GG411" s="42"/>
      <c r="GH411" s="42"/>
      <c r="GI411" s="42"/>
      <c r="GJ411" s="42"/>
      <c r="GK411" s="42"/>
      <c r="GL411" s="42"/>
      <c r="GM411" s="154">
        <f>'[1]Automation Master'!$B$10*FQ411*FO411</f>
        <v>0</v>
      </c>
      <c r="GN411" s="155">
        <f>'[1]Automation Master'!$B$11*FO411*FQ411+GM411</f>
        <v>0</v>
      </c>
      <c r="GO411" s="155">
        <f>'[1]Automation Master'!$B$12*FO411*FQ411+GN411</f>
        <v>0</v>
      </c>
      <c r="GP411" s="155">
        <f>'[1]Automation Master'!$B$13*FO411*FQ411+GO411</f>
        <v>0</v>
      </c>
      <c r="GQ411" s="155">
        <f>'[1]Automation Master'!$C$10*FO411*FQ411+GP411</f>
        <v>0</v>
      </c>
      <c r="GR411" s="155">
        <f>'[1]Automation Master'!$C$11*FO411*FQ411+GQ411</f>
        <v>0</v>
      </c>
      <c r="GS411" s="155">
        <f>'[1]Automation Master'!$C$12*FO411*FQ411+GR411</f>
        <v>0</v>
      </c>
      <c r="GT411" s="155">
        <f>'[1]Automation Master'!$C$13*FO411*FQ411+GS411</f>
        <v>0</v>
      </c>
      <c r="GU411" s="155">
        <f>'[1]Automation Master'!$D$10*FO411*FQ411+GT411</f>
        <v>0</v>
      </c>
      <c r="GV411" s="155">
        <f>'[1]Automation Master'!$D$11*FO411*FQ411+GU411</f>
        <v>0</v>
      </c>
      <c r="GW411" s="155">
        <f>'[1]Automation Master'!$D$12*FO411*FQ411+GV411</f>
        <v>0</v>
      </c>
      <c r="GX411" s="155">
        <f>'[1]Automation Master'!$D$13*FO411*FQ411+GW411</f>
        <v>0</v>
      </c>
      <c r="GY411" s="155">
        <f>'[1]Automation Master'!$E$10*FO411*FQ411+GX411</f>
        <v>0</v>
      </c>
      <c r="GZ411" s="155">
        <f>'[1]Automation Master'!$E$11*FO411*FQ411+GY411</f>
        <v>0</v>
      </c>
      <c r="HA411" s="155">
        <f>'[1]Automation Master'!$E$12*FO411*FQ411+GZ411</f>
        <v>0</v>
      </c>
      <c r="HB411" s="155">
        <f>'[1]Automation Master'!$E$13*FO411*FQ411+HA411</f>
        <v>0</v>
      </c>
      <c r="HC411" s="155">
        <f>'[1]Automation Master'!$F$10*FO411*FQ411+HB411</f>
        <v>0</v>
      </c>
      <c r="HD411" s="155">
        <f>'[1]Automation Master'!$F$11*FO411*FQ411+HC411</f>
        <v>0</v>
      </c>
      <c r="HE411" s="155">
        <f>'[1]Automation Master'!$F$12*FO411*FQ411+HD411</f>
        <v>0</v>
      </c>
      <c r="HF411" s="156">
        <f>'[1]Automation Master'!$F$13*FO411*FQ411+HE411</f>
        <v>0</v>
      </c>
      <c r="HG411" s="157"/>
      <c r="HH411" s="157"/>
      <c r="HI411" s="157"/>
      <c r="HJ411" s="157"/>
      <c r="HK411" s="157"/>
      <c r="HL411" s="157"/>
      <c r="HM411" s="157"/>
      <c r="HN411" s="157"/>
      <c r="HO411" s="157"/>
      <c r="HP411" s="157"/>
      <c r="HQ411" s="157"/>
      <c r="HR411" s="157"/>
      <c r="HS411" s="157"/>
      <c r="HT411" s="157"/>
      <c r="HU411" s="157"/>
      <c r="HV411" s="157"/>
      <c r="HW411" s="157"/>
      <c r="HX411" s="157"/>
      <c r="HY411" s="42"/>
      <c r="HZ411" s="42"/>
      <c r="IA411" s="148">
        <f t="shared" ref="IA411:IA474" si="632">EA411*(1-GP411)</f>
        <v>29</v>
      </c>
      <c r="IB411" s="148">
        <f t="shared" ref="IB411:IB474" si="633">EB411*(1-GT411)</f>
        <v>29</v>
      </c>
      <c r="IC411" s="148">
        <f t="shared" ref="IC411:IC474" si="634">EC411*(1-GX411)</f>
        <v>29</v>
      </c>
      <c r="ID411" s="148">
        <f t="shared" ref="ID411:ID474" si="635">ED411*(1-HB411)</f>
        <v>29</v>
      </c>
      <c r="IE411" s="148">
        <f t="shared" ref="IE411:IE474" si="636">EE411*(1-HF411)</f>
        <v>29</v>
      </c>
      <c r="IH411">
        <f t="shared" si="579"/>
        <v>28.690330847674812</v>
      </c>
      <c r="II411">
        <f t="shared" si="580"/>
        <v>28.471549591557068</v>
      </c>
      <c r="IJ411">
        <f t="shared" si="581"/>
        <v>28.316715015394472</v>
      </c>
      <c r="IK411">
        <f t="shared" si="582"/>
        <v>28.207417288081299</v>
      </c>
      <c r="IL411">
        <f t="shared" si="583"/>
        <v>28.207417288081299</v>
      </c>
      <c r="IN411" s="42">
        <f t="shared" ref="IN411:IN474" si="637">IFERROR((EA411-IH411)/(EA411),0)</f>
        <v>1.067824663190305E-2</v>
      </c>
      <c r="IO411" s="42">
        <f t="shared" ref="IO411:IO474" si="638">IFERROR((EB411-II411)/EB411,0)</f>
        <v>1.822242787734249E-2</v>
      </c>
      <c r="IP411" s="42">
        <f t="shared" ref="IP411:IP474" si="639">IFERROR((EC411-IJ411)/EC411,0)</f>
        <v>2.3561551193294075E-2</v>
      </c>
      <c r="IQ411" s="42">
        <f t="shared" ref="IQ411:IQ474" si="640">IFERROR((ED411-IK411)/ED411,0)</f>
        <v>2.7330438342024178E-2</v>
      </c>
      <c r="IR411" s="42">
        <f t="shared" ref="IR411:IR474" si="641">IFERROR((EE411-IL411)/EE411,0)</f>
        <v>2.7330438342024178E-2</v>
      </c>
      <c r="IT411" s="9">
        <f t="shared" si="622"/>
        <v>0</v>
      </c>
      <c r="IU411" s="9">
        <f t="shared" si="623"/>
        <v>0</v>
      </c>
      <c r="IV411" s="9">
        <f t="shared" si="624"/>
        <v>0</v>
      </c>
      <c r="IW411" s="9">
        <f t="shared" si="625"/>
        <v>0</v>
      </c>
      <c r="IX411" s="9">
        <f t="shared" si="626"/>
        <v>0</v>
      </c>
    </row>
    <row r="412" spans="1:258" ht="15.75" hidden="1" thickBot="1" x14ac:dyDescent="0.3">
      <c r="A412">
        <v>5</v>
      </c>
      <c r="B412" t="s">
        <v>523</v>
      </c>
      <c r="C412" t="s">
        <v>299</v>
      </c>
      <c r="D412" t="s">
        <v>288</v>
      </c>
      <c r="E412" t="s">
        <v>333</v>
      </c>
      <c r="F412" t="s">
        <v>333</v>
      </c>
      <c r="G412" t="s">
        <v>273</v>
      </c>
      <c r="H412">
        <v>5</v>
      </c>
      <c r="L412">
        <v>5</v>
      </c>
      <c r="Q412">
        <v>5</v>
      </c>
      <c r="Y412">
        <v>5</v>
      </c>
      <c r="AB412">
        <v>5</v>
      </c>
      <c r="AT412">
        <v>5</v>
      </c>
      <c r="AU412">
        <v>0</v>
      </c>
      <c r="AV412">
        <v>5</v>
      </c>
      <c r="AW412">
        <v>0</v>
      </c>
      <c r="AX412">
        <v>0</v>
      </c>
      <c r="BB412">
        <f t="shared" si="597"/>
        <v>5</v>
      </c>
      <c r="BD412">
        <f t="shared" si="598"/>
        <v>5</v>
      </c>
      <c r="BE412">
        <f t="shared" si="599"/>
        <v>5</v>
      </c>
      <c r="BF412">
        <f t="shared" si="600"/>
        <v>5</v>
      </c>
      <c r="BH412">
        <f t="shared" si="601"/>
        <v>0</v>
      </c>
      <c r="BK412" s="45">
        <f>IF(G412="MEA",'[1]Net Hire Rate'!$E$7,IF(G412="AMR",'[1]Net Hire Rate'!$F$7,IF(G412="EUR",'[1]Net Hire Rate'!$G$7,IF(G412="APAC",'[1]Net Hire Rate'!$H$7,0))))</f>
        <v>-2.2817025010969723E-2</v>
      </c>
      <c r="BL412" s="45">
        <f>IF(G412="MEA",'[1]Net Hire Rate'!$E$8,IF(G412="AMR",'[1]Net Hire Rate'!$F$8,IF(G412="EUR",'[1]Net Hire Rate'!$G$8,IF(G412="APAC",'[1]Net Hire Rate'!$H$8,0))))</f>
        <v>-2.2817025010969723E-2</v>
      </c>
      <c r="BM412" s="45">
        <f>IF(G412="MEA",'[1]Net Hire Rate'!$E$9,IF(G412="AMR",'[1]Net Hire Rate'!$F$9,IF(G412="EUR",'[1]Net Hire Rate'!$G$9,IF(G412="APAC",'[1]Net Hire Rate'!$H$9,0))))</f>
        <v>-2.2817025010969723E-2</v>
      </c>
      <c r="BN412" s="45">
        <f>IF(G412="MEA",'[1]Net Hire Rate'!$E$10,IF(G412="AMR",'[1]Net Hire Rate'!$F$10,IF(G412="EUR",'[1]Net Hire Rate'!$G$10,IF(G412="APAC",'[1]Net Hire Rate'!$H$10,0))))</f>
        <v>-2.2817025010969723E-2</v>
      </c>
      <c r="BO412" s="45">
        <f>IF(G412="MEA",'[1]Net Hire Rate'!$E$11,IF(G412="AMR",'[1]Net Hire Rate'!$F$11,IF(G412="EUR",'[1]Net Hire Rate'!$G$11,IF(G412="APAC",'[1]Net Hire Rate'!$H$11,0))))</f>
        <v>-2.2817025010969723E-2</v>
      </c>
      <c r="BP412" s="45">
        <f>IF(G412="MEA",'[1]Net Hire Rate'!$E$12,IF(G412="AMR",'[1]Net Hire Rate'!$F$12,IF(G412="EUR",'[1]Net Hire Rate'!$G$12,IF(G412="APAC",'[1]Net Hire Rate'!$H$12,0))))</f>
        <v>-2.2817025010969723E-2</v>
      </c>
      <c r="BQ412" s="147">
        <f t="shared" si="602"/>
        <v>5</v>
      </c>
      <c r="BR412" s="147">
        <f t="shared" si="584"/>
        <v>5</v>
      </c>
      <c r="BS412" s="147">
        <f t="shared" si="603"/>
        <v>4.8859148749451515</v>
      </c>
      <c r="BT412" s="148">
        <f t="shared" si="585"/>
        <v>4.8859148749451515</v>
      </c>
      <c r="BU412" s="149">
        <f t="shared" si="604"/>
        <v>4.7744328330420593</v>
      </c>
      <c r="BV412" s="148">
        <f t="shared" si="586"/>
        <v>4.7744328330420593</v>
      </c>
      <c r="BW412" s="148">
        <f t="shared" si="605"/>
        <v>4.6654944796773439</v>
      </c>
      <c r="BX412" s="148">
        <f t="shared" si="587"/>
        <v>4.6654944796773439</v>
      </c>
      <c r="BY412" s="148">
        <f t="shared" si="606"/>
        <v>4.5590417754460049</v>
      </c>
      <c r="BZ412" s="148">
        <f t="shared" si="588"/>
        <v>4.5590417754460049</v>
      </c>
      <c r="CA412" s="148">
        <f t="shared" si="607"/>
        <v>4.455018005229598</v>
      </c>
      <c r="CB412" s="148">
        <f t="shared" si="589"/>
        <v>4.455018005229598</v>
      </c>
      <c r="CC412" s="148"/>
      <c r="CD412" s="38"/>
      <c r="CE412" s="38"/>
      <c r="CF412" s="38"/>
      <c r="CG412" s="38"/>
      <c r="CH412" s="38"/>
      <c r="CI412" s="38"/>
      <c r="CJ412" s="38"/>
      <c r="CK412" s="41"/>
      <c r="CL412" s="41"/>
      <c r="CM412" s="40"/>
      <c r="CN412" s="41"/>
      <c r="CO412" s="41"/>
      <c r="CP412" s="41"/>
      <c r="CQ412" s="41"/>
      <c r="CR412" s="41"/>
      <c r="CS412" s="41"/>
      <c r="CT412" s="41"/>
      <c r="CU412" s="40"/>
      <c r="CV412" s="41"/>
      <c r="CW412" s="41"/>
      <c r="CX412" s="41"/>
      <c r="CY412" s="41"/>
      <c r="CZ412" s="41"/>
      <c r="DA412" s="41"/>
      <c r="DB412" s="41"/>
      <c r="DC412" s="40"/>
      <c r="DD412" s="41"/>
      <c r="DE412" s="41"/>
      <c r="DF412" s="41"/>
      <c r="DG412" s="41"/>
      <c r="DH412" s="41"/>
      <c r="DI412" s="41"/>
      <c r="DJ412" s="41"/>
      <c r="DK412" s="40"/>
      <c r="DL412" s="41"/>
      <c r="DM412" s="41"/>
      <c r="DN412" s="41"/>
      <c r="DO412" s="41"/>
      <c r="DP412" s="41"/>
      <c r="DQ412" s="41"/>
      <c r="DR412" s="15"/>
      <c r="DS412" s="151">
        <f t="shared" si="590"/>
        <v>5</v>
      </c>
      <c r="DT412" s="152">
        <f t="shared" si="591"/>
        <v>0</v>
      </c>
      <c r="DU412" s="7">
        <f t="shared" si="592"/>
        <v>0</v>
      </c>
      <c r="DV412" s="7">
        <f t="shared" si="593"/>
        <v>0</v>
      </c>
      <c r="DW412">
        <f t="shared" si="594"/>
        <v>0</v>
      </c>
      <c r="DX412">
        <f t="shared" si="595"/>
        <v>0</v>
      </c>
      <c r="DZ412">
        <f t="shared" si="608"/>
        <v>5</v>
      </c>
      <c r="EA412">
        <f t="shared" si="609"/>
        <v>5</v>
      </c>
      <c r="EB412">
        <f t="shared" si="610"/>
        <v>5</v>
      </c>
      <c r="EC412">
        <f t="shared" si="611"/>
        <v>5</v>
      </c>
      <c r="ED412">
        <f t="shared" si="612"/>
        <v>5</v>
      </c>
      <c r="EE412">
        <f t="shared" si="613"/>
        <v>5</v>
      </c>
      <c r="EG412">
        <f t="shared" si="614"/>
        <v>5</v>
      </c>
      <c r="EH412">
        <f t="shared" si="615"/>
        <v>5</v>
      </c>
      <c r="EI412">
        <f t="shared" si="616"/>
        <v>5</v>
      </c>
      <c r="EJ412">
        <f t="shared" si="617"/>
        <v>5</v>
      </c>
      <c r="EK412">
        <f t="shared" si="618"/>
        <v>5</v>
      </c>
      <c r="EM412">
        <f>IF($EM$9='[1]L&amp;D Numbers'!$E$6,'[1]L&amp;D Numbers'!$E$7)</f>
        <v>350</v>
      </c>
      <c r="EN412">
        <f>IF($EN$9='[1]L&amp;D Numbers'!$F$6,'[1]L&amp;D Numbers'!$F$7)</f>
        <v>2000</v>
      </c>
      <c r="EO412">
        <f>IF($EO$9='[1]L&amp;D Numbers'!$G$6,'[1]L&amp;D Numbers'!$G$7)</f>
        <v>2000</v>
      </c>
      <c r="EP412">
        <f>IF($EP$9='[1]L&amp;D Numbers'!$H$6,'[1]L&amp;D Numbers'!$H$7)</f>
        <v>2000</v>
      </c>
      <c r="EQ412">
        <f>IF($EQ$9='[1]L&amp;D Numbers'!$I$6,'[1]L&amp;D Numbers'!$I$7)</f>
        <v>2000</v>
      </c>
      <c r="ER412">
        <f>IF($ER$9='[1]L&amp;D Numbers'!$J$6,'[1]L&amp;D Numbers'!$J$7)</f>
        <v>0</v>
      </c>
      <c r="ET412" s="45">
        <f>'[1]L&amp;D Master'!$E$10</f>
        <v>1.0678246631903041E-2</v>
      </c>
      <c r="EU412" s="45">
        <f>ET412+'[1]L&amp;D Master'!$F$10</f>
        <v>1.8222427877342538E-2</v>
      </c>
      <c r="EV412" s="45">
        <f>EU412+'[1]L&amp;D Master'!$G$10</f>
        <v>2.3561551193294058E-2</v>
      </c>
      <c r="EW412" s="45">
        <f>EV412+'[1]L&amp;D Master'!$H$10</f>
        <v>2.7330438342024234E-2</v>
      </c>
      <c r="EX412" s="45">
        <f>EW412+'[1]L&amp;D Master'!$I$10</f>
        <v>2.9999999999999995E-2</v>
      </c>
      <c r="EY412" s="45"/>
      <c r="EZ412" s="45">
        <f t="shared" si="619"/>
        <v>1.0678246631903041E-2</v>
      </c>
      <c r="FA412" s="45">
        <f t="shared" si="620"/>
        <v>1.8222427877342538E-2</v>
      </c>
      <c r="FB412" s="45">
        <f t="shared" si="620"/>
        <v>2.3561551193294058E-2</v>
      </c>
      <c r="FC412" s="45">
        <f t="shared" si="620"/>
        <v>2.7330438342024234E-2</v>
      </c>
      <c r="FD412" s="45">
        <f t="shared" si="596"/>
        <v>2.7330438342024234E-2</v>
      </c>
      <c r="FE412" s="45"/>
      <c r="FF412">
        <f t="shared" si="627"/>
        <v>4.9466087668404848</v>
      </c>
      <c r="FG412">
        <f t="shared" si="628"/>
        <v>4.9088878606132873</v>
      </c>
      <c r="FH412">
        <f t="shared" si="629"/>
        <v>4.8821922440335292</v>
      </c>
      <c r="FI412">
        <f t="shared" si="630"/>
        <v>4.8633478082898787</v>
      </c>
      <c r="FJ412">
        <f t="shared" si="631"/>
        <v>4.8633478082898787</v>
      </c>
      <c r="FL412" s="34"/>
      <c r="FM412" s="34"/>
      <c r="FN412" s="34"/>
      <c r="FO412" s="34"/>
      <c r="FP412" s="34"/>
      <c r="FQ412" s="153">
        <f t="shared" si="621"/>
        <v>0.125</v>
      </c>
      <c r="FR412" s="153"/>
      <c r="FS412" s="42"/>
      <c r="FT412" s="42"/>
      <c r="FU412" s="42"/>
      <c r="FV412" s="42"/>
      <c r="FW412" s="42"/>
      <c r="FX412" s="42"/>
      <c r="FY412" s="42"/>
      <c r="FZ412" s="42"/>
      <c r="GA412" s="42"/>
      <c r="GB412" s="42"/>
      <c r="GC412" s="42"/>
      <c r="GD412" s="42"/>
      <c r="GE412" s="42"/>
      <c r="GF412" s="42"/>
      <c r="GG412" s="42"/>
      <c r="GH412" s="42"/>
      <c r="GI412" s="42"/>
      <c r="GJ412" s="42"/>
      <c r="GK412" s="42"/>
      <c r="GL412" s="42"/>
      <c r="GM412" s="154">
        <f>'[1]Automation Master'!$B$10*FQ412*FO412</f>
        <v>0</v>
      </c>
      <c r="GN412" s="155">
        <f>'[1]Automation Master'!$B$11*FO412*FQ412+GM412</f>
        <v>0</v>
      </c>
      <c r="GO412" s="155">
        <f>'[1]Automation Master'!$B$12*FO412*FQ412+GN412</f>
        <v>0</v>
      </c>
      <c r="GP412" s="155">
        <f>'[1]Automation Master'!$B$13*FO412*FQ412+GO412</f>
        <v>0</v>
      </c>
      <c r="GQ412" s="155">
        <f>'[1]Automation Master'!$C$10*FO412*FQ412+GP412</f>
        <v>0</v>
      </c>
      <c r="GR412" s="155">
        <f>'[1]Automation Master'!$C$11*FO412*FQ412+GQ412</f>
        <v>0</v>
      </c>
      <c r="GS412" s="155">
        <f>'[1]Automation Master'!$C$12*FO412*FQ412+GR412</f>
        <v>0</v>
      </c>
      <c r="GT412" s="155">
        <f>'[1]Automation Master'!$C$13*FO412*FQ412+GS412</f>
        <v>0</v>
      </c>
      <c r="GU412" s="155">
        <f>'[1]Automation Master'!$D$10*FO412*FQ412+GT412</f>
        <v>0</v>
      </c>
      <c r="GV412" s="155">
        <f>'[1]Automation Master'!$D$11*FO412*FQ412+GU412</f>
        <v>0</v>
      </c>
      <c r="GW412" s="155">
        <f>'[1]Automation Master'!$D$12*FO412*FQ412+GV412</f>
        <v>0</v>
      </c>
      <c r="GX412" s="155">
        <f>'[1]Automation Master'!$D$13*FO412*FQ412+GW412</f>
        <v>0</v>
      </c>
      <c r="GY412" s="155">
        <f>'[1]Automation Master'!$E$10*FO412*FQ412+GX412</f>
        <v>0</v>
      </c>
      <c r="GZ412" s="155">
        <f>'[1]Automation Master'!$E$11*FO412*FQ412+GY412</f>
        <v>0</v>
      </c>
      <c r="HA412" s="155">
        <f>'[1]Automation Master'!$E$12*FO412*FQ412+GZ412</f>
        <v>0</v>
      </c>
      <c r="HB412" s="155">
        <f>'[1]Automation Master'!$E$13*FO412*FQ412+HA412</f>
        <v>0</v>
      </c>
      <c r="HC412" s="155">
        <f>'[1]Automation Master'!$F$10*FO412*FQ412+HB412</f>
        <v>0</v>
      </c>
      <c r="HD412" s="155">
        <f>'[1]Automation Master'!$F$11*FO412*FQ412+HC412</f>
        <v>0</v>
      </c>
      <c r="HE412" s="155">
        <f>'[1]Automation Master'!$F$12*FO412*FQ412+HD412</f>
        <v>0</v>
      </c>
      <c r="HF412" s="156">
        <f>'[1]Automation Master'!$F$13*FO412*FQ412+HE412</f>
        <v>0</v>
      </c>
      <c r="HG412" s="157"/>
      <c r="HH412" s="157"/>
      <c r="HI412" s="157"/>
      <c r="HJ412" s="157"/>
      <c r="HK412" s="157"/>
      <c r="HL412" s="157"/>
      <c r="HM412" s="157"/>
      <c r="HN412" s="157"/>
      <c r="HO412" s="157"/>
      <c r="HP412" s="157"/>
      <c r="HQ412" s="157"/>
      <c r="HR412" s="157"/>
      <c r="HS412" s="157"/>
      <c r="HT412" s="157"/>
      <c r="HU412" s="157"/>
      <c r="HV412" s="157"/>
      <c r="HW412" s="157"/>
      <c r="HX412" s="157"/>
      <c r="HY412" s="42"/>
      <c r="HZ412" s="42"/>
      <c r="IA412" s="148">
        <f t="shared" si="632"/>
        <v>5</v>
      </c>
      <c r="IB412" s="148">
        <f t="shared" si="633"/>
        <v>5</v>
      </c>
      <c r="IC412" s="148">
        <f t="shared" si="634"/>
        <v>5</v>
      </c>
      <c r="ID412" s="148">
        <f t="shared" si="635"/>
        <v>5</v>
      </c>
      <c r="IE412" s="148">
        <f t="shared" si="636"/>
        <v>5</v>
      </c>
      <c r="IH412">
        <f t="shared" si="579"/>
        <v>4.9466087668404848</v>
      </c>
      <c r="II412">
        <f t="shared" si="580"/>
        <v>4.9088878606132873</v>
      </c>
      <c r="IJ412">
        <f t="shared" si="581"/>
        <v>4.8821922440335292</v>
      </c>
      <c r="IK412">
        <f t="shared" si="582"/>
        <v>4.8633478082898787</v>
      </c>
      <c r="IL412">
        <f t="shared" si="583"/>
        <v>4.8633478082898787</v>
      </c>
      <c r="IN412" s="42">
        <f t="shared" si="637"/>
        <v>1.0678246631903043E-2</v>
      </c>
      <c r="IO412" s="42">
        <f t="shared" si="638"/>
        <v>1.8222427877342538E-2</v>
      </c>
      <c r="IP412" s="42">
        <f t="shared" si="639"/>
        <v>2.3561551193294152E-2</v>
      </c>
      <c r="IQ412" s="42">
        <f t="shared" si="640"/>
        <v>2.7330438342024265E-2</v>
      </c>
      <c r="IR412" s="42">
        <f t="shared" si="641"/>
        <v>2.7330438342024265E-2</v>
      </c>
      <c r="IT412" s="9">
        <f t="shared" si="622"/>
        <v>0</v>
      </c>
      <c r="IU412" s="9">
        <f t="shared" si="623"/>
        <v>0</v>
      </c>
      <c r="IV412" s="9">
        <f t="shared" si="624"/>
        <v>0</v>
      </c>
      <c r="IW412" s="9">
        <f t="shared" si="625"/>
        <v>0</v>
      </c>
      <c r="IX412" s="9">
        <f t="shared" si="626"/>
        <v>0</v>
      </c>
    </row>
    <row r="413" spans="1:258" ht="15.75" hidden="1" thickBot="1" x14ac:dyDescent="0.3">
      <c r="A413">
        <v>3</v>
      </c>
      <c r="B413" t="s">
        <v>523</v>
      </c>
      <c r="C413" t="s">
        <v>309</v>
      </c>
      <c r="D413" t="s">
        <v>288</v>
      </c>
      <c r="E413" t="s">
        <v>333</v>
      </c>
      <c r="F413" t="s">
        <v>333</v>
      </c>
      <c r="G413" t="s">
        <v>273</v>
      </c>
      <c r="H413">
        <v>3</v>
      </c>
      <c r="K413">
        <v>1</v>
      </c>
      <c r="L413">
        <v>2</v>
      </c>
      <c r="Q413">
        <v>3</v>
      </c>
      <c r="Y413">
        <v>2</v>
      </c>
      <c r="Z413">
        <v>1</v>
      </c>
      <c r="AB413">
        <v>2</v>
      </c>
      <c r="AL413">
        <v>1</v>
      </c>
      <c r="AR413">
        <v>1</v>
      </c>
      <c r="AT413">
        <v>3</v>
      </c>
      <c r="AU413">
        <v>0</v>
      </c>
      <c r="AV413">
        <v>0</v>
      </c>
      <c r="AW413">
        <v>3</v>
      </c>
      <c r="AX413">
        <v>0</v>
      </c>
      <c r="BB413">
        <f t="shared" si="597"/>
        <v>3</v>
      </c>
      <c r="BD413">
        <f t="shared" si="598"/>
        <v>3</v>
      </c>
      <c r="BE413">
        <f t="shared" si="599"/>
        <v>3</v>
      </c>
      <c r="BF413">
        <f t="shared" si="600"/>
        <v>3</v>
      </c>
      <c r="BH413">
        <f t="shared" si="601"/>
        <v>0</v>
      </c>
      <c r="BK413" s="45">
        <f>IF(G413="MEA",'[1]Net Hire Rate'!$E$7,IF(G413="AMR",'[1]Net Hire Rate'!$F$7,IF(G413="EUR",'[1]Net Hire Rate'!$G$7,IF(G413="APAC",'[1]Net Hire Rate'!$H$7,0))))</f>
        <v>-2.2817025010969723E-2</v>
      </c>
      <c r="BL413" s="45">
        <f>IF(G413="MEA",'[1]Net Hire Rate'!$E$8,IF(G413="AMR",'[1]Net Hire Rate'!$F$8,IF(G413="EUR",'[1]Net Hire Rate'!$G$8,IF(G413="APAC",'[1]Net Hire Rate'!$H$8,0))))</f>
        <v>-2.2817025010969723E-2</v>
      </c>
      <c r="BM413" s="45">
        <f>IF(G413="MEA",'[1]Net Hire Rate'!$E$9,IF(G413="AMR",'[1]Net Hire Rate'!$F$9,IF(G413="EUR",'[1]Net Hire Rate'!$G$9,IF(G413="APAC",'[1]Net Hire Rate'!$H$9,0))))</f>
        <v>-2.2817025010969723E-2</v>
      </c>
      <c r="BN413" s="45">
        <f>IF(G413="MEA",'[1]Net Hire Rate'!$E$10,IF(G413="AMR",'[1]Net Hire Rate'!$F$10,IF(G413="EUR",'[1]Net Hire Rate'!$G$10,IF(G413="APAC",'[1]Net Hire Rate'!$H$10,0))))</f>
        <v>-2.2817025010969723E-2</v>
      </c>
      <c r="BO413" s="45">
        <f>IF(G413="MEA",'[1]Net Hire Rate'!$E$11,IF(G413="AMR",'[1]Net Hire Rate'!$F$11,IF(G413="EUR",'[1]Net Hire Rate'!$G$11,IF(G413="APAC",'[1]Net Hire Rate'!$H$11,0))))</f>
        <v>-2.2817025010969723E-2</v>
      </c>
      <c r="BP413" s="45">
        <f>IF(G413="MEA",'[1]Net Hire Rate'!$E$12,IF(G413="AMR",'[1]Net Hire Rate'!$F$12,IF(G413="EUR",'[1]Net Hire Rate'!$G$12,IF(G413="APAC",'[1]Net Hire Rate'!$H$12,0))))</f>
        <v>-2.2817025010969723E-2</v>
      </c>
      <c r="BQ413" s="147">
        <f t="shared" si="602"/>
        <v>3</v>
      </c>
      <c r="BR413" s="147">
        <f t="shared" si="584"/>
        <v>3</v>
      </c>
      <c r="BS413" s="147">
        <f t="shared" si="603"/>
        <v>2.9315489249670907</v>
      </c>
      <c r="BT413" s="148">
        <f t="shared" si="585"/>
        <v>2.9315489249670907</v>
      </c>
      <c r="BU413" s="149">
        <f t="shared" si="604"/>
        <v>2.8646596998252352</v>
      </c>
      <c r="BV413" s="148">
        <f t="shared" si="586"/>
        <v>2.8646596998252352</v>
      </c>
      <c r="BW413" s="148">
        <f t="shared" si="605"/>
        <v>2.7992966878064056</v>
      </c>
      <c r="BX413" s="148">
        <f t="shared" si="587"/>
        <v>2.7992966878064056</v>
      </c>
      <c r="BY413" s="148">
        <f t="shared" si="606"/>
        <v>2.7354250652676022</v>
      </c>
      <c r="BZ413" s="148">
        <f t="shared" si="588"/>
        <v>1.7354250652676022</v>
      </c>
      <c r="CA413" s="148">
        <f t="shared" si="607"/>
        <v>1.6958278281487276</v>
      </c>
      <c r="CB413" s="148">
        <f t="shared" si="589"/>
        <v>1.6958278281487276</v>
      </c>
      <c r="CC413" s="148"/>
      <c r="CD413" s="38"/>
      <c r="CE413" s="38"/>
      <c r="CF413" s="38"/>
      <c r="CG413" s="38"/>
      <c r="CH413" s="38"/>
      <c r="CI413" s="38"/>
      <c r="CJ413" s="38"/>
      <c r="CK413" s="41"/>
      <c r="CL413" s="41"/>
      <c r="CM413" s="40"/>
      <c r="CN413" s="41"/>
      <c r="CO413" s="41"/>
      <c r="CP413" s="41"/>
      <c r="CQ413" s="41"/>
      <c r="CR413" s="41"/>
      <c r="CS413" s="41"/>
      <c r="CT413" s="41"/>
      <c r="CU413" s="40"/>
      <c r="CV413" s="41"/>
      <c r="CW413" s="41"/>
      <c r="CX413" s="41"/>
      <c r="CY413" s="41"/>
      <c r="CZ413" s="41"/>
      <c r="DA413" s="41"/>
      <c r="DB413" s="41"/>
      <c r="DC413" s="40"/>
      <c r="DD413" s="41"/>
      <c r="DE413" s="41"/>
      <c r="DF413" s="41"/>
      <c r="DG413" s="41"/>
      <c r="DH413" s="41"/>
      <c r="DI413" s="41"/>
      <c r="DJ413" s="41"/>
      <c r="DK413" s="40"/>
      <c r="DL413" s="41"/>
      <c r="DM413" s="41"/>
      <c r="DN413" s="41"/>
      <c r="DO413" s="41"/>
      <c r="DP413" s="41"/>
      <c r="DQ413" s="41"/>
      <c r="DR413" s="15"/>
      <c r="DS413" s="151">
        <f t="shared" si="590"/>
        <v>3</v>
      </c>
      <c r="DT413" s="152">
        <f t="shared" si="591"/>
        <v>0</v>
      </c>
      <c r="DU413" s="7">
        <f t="shared" si="592"/>
        <v>0</v>
      </c>
      <c r="DV413" s="7">
        <f t="shared" si="593"/>
        <v>0</v>
      </c>
      <c r="DW413">
        <f t="shared" si="594"/>
        <v>0</v>
      </c>
      <c r="DX413">
        <f t="shared" si="595"/>
        <v>0</v>
      </c>
      <c r="DZ413">
        <f t="shared" si="608"/>
        <v>3</v>
      </c>
      <c r="EA413">
        <f t="shared" si="609"/>
        <v>3</v>
      </c>
      <c r="EB413">
        <f t="shared" si="610"/>
        <v>3</v>
      </c>
      <c r="EC413">
        <f t="shared" si="611"/>
        <v>3</v>
      </c>
      <c r="ED413">
        <f t="shared" si="612"/>
        <v>3</v>
      </c>
      <c r="EE413">
        <f t="shared" si="613"/>
        <v>3</v>
      </c>
      <c r="EG413">
        <f t="shared" si="614"/>
        <v>3</v>
      </c>
      <c r="EH413">
        <f t="shared" si="615"/>
        <v>3</v>
      </c>
      <c r="EI413">
        <f t="shared" si="616"/>
        <v>3</v>
      </c>
      <c r="EJ413">
        <f t="shared" si="617"/>
        <v>3</v>
      </c>
      <c r="EK413">
        <f t="shared" si="618"/>
        <v>3</v>
      </c>
      <c r="EM413">
        <f>IF($EM$9='[1]L&amp;D Numbers'!$E$6,'[1]L&amp;D Numbers'!$E$7)</f>
        <v>350</v>
      </c>
      <c r="EN413">
        <f>IF($EN$9='[1]L&amp;D Numbers'!$F$6,'[1]L&amp;D Numbers'!$F$7)</f>
        <v>2000</v>
      </c>
      <c r="EO413">
        <f>IF($EO$9='[1]L&amp;D Numbers'!$G$6,'[1]L&amp;D Numbers'!$G$7)</f>
        <v>2000</v>
      </c>
      <c r="EP413">
        <f>IF($EP$9='[1]L&amp;D Numbers'!$H$6,'[1]L&amp;D Numbers'!$H$7)</f>
        <v>2000</v>
      </c>
      <c r="EQ413">
        <f>IF($EQ$9='[1]L&amp;D Numbers'!$I$6,'[1]L&amp;D Numbers'!$I$7)</f>
        <v>2000</v>
      </c>
      <c r="ER413">
        <f>IF($ER$9='[1]L&amp;D Numbers'!$J$6,'[1]L&amp;D Numbers'!$J$7)</f>
        <v>0</v>
      </c>
      <c r="ET413" s="45">
        <f>'[1]L&amp;D Master'!$E$10</f>
        <v>1.0678246631903041E-2</v>
      </c>
      <c r="EU413" s="45">
        <f>ET413+'[1]L&amp;D Master'!$F$10</f>
        <v>1.8222427877342538E-2</v>
      </c>
      <c r="EV413" s="45">
        <f>EU413+'[1]L&amp;D Master'!$G$10</f>
        <v>2.3561551193294058E-2</v>
      </c>
      <c r="EW413" s="45">
        <f>EV413+'[1]L&amp;D Master'!$H$10</f>
        <v>2.7330438342024234E-2</v>
      </c>
      <c r="EX413" s="45">
        <f>EW413+'[1]L&amp;D Master'!$I$10</f>
        <v>2.9999999999999995E-2</v>
      </c>
      <c r="EY413" s="45"/>
      <c r="EZ413" s="45">
        <f t="shared" si="619"/>
        <v>1.0678246631903041E-2</v>
      </c>
      <c r="FA413" s="45">
        <f t="shared" si="620"/>
        <v>1.8222427877342538E-2</v>
      </c>
      <c r="FB413" s="45">
        <f t="shared" si="620"/>
        <v>2.3561551193294058E-2</v>
      </c>
      <c r="FC413" s="45">
        <f t="shared" si="620"/>
        <v>2.7330438342024234E-2</v>
      </c>
      <c r="FD413" s="45">
        <f t="shared" si="596"/>
        <v>2.7330438342024234E-2</v>
      </c>
      <c r="FE413" s="45"/>
      <c r="FF413">
        <f t="shared" si="627"/>
        <v>2.9679652601042905</v>
      </c>
      <c r="FG413">
        <f t="shared" si="628"/>
        <v>2.9453327163679726</v>
      </c>
      <c r="FH413">
        <f t="shared" si="629"/>
        <v>2.9293153464201178</v>
      </c>
      <c r="FI413">
        <f t="shared" si="630"/>
        <v>2.9180086849739273</v>
      </c>
      <c r="FJ413">
        <f t="shared" si="631"/>
        <v>2.9180086849739273</v>
      </c>
      <c r="FL413" s="34"/>
      <c r="FM413" s="34"/>
      <c r="FN413" s="34"/>
      <c r="FO413" s="34"/>
      <c r="FP413" s="34"/>
      <c r="FQ413" s="153">
        <f t="shared" si="621"/>
        <v>0.125</v>
      </c>
      <c r="FR413" s="153"/>
      <c r="FS413" s="42"/>
      <c r="FT413" s="42"/>
      <c r="FU413" s="42"/>
      <c r="FV413" s="42"/>
      <c r="FW413" s="42"/>
      <c r="FX413" s="42"/>
      <c r="FY413" s="42"/>
      <c r="FZ413" s="42"/>
      <c r="GA413" s="42"/>
      <c r="GB413" s="42"/>
      <c r="GC413" s="42"/>
      <c r="GD413" s="42"/>
      <c r="GE413" s="42"/>
      <c r="GF413" s="42"/>
      <c r="GG413" s="42"/>
      <c r="GH413" s="42"/>
      <c r="GI413" s="42"/>
      <c r="GJ413" s="42"/>
      <c r="GK413" s="42"/>
      <c r="GL413" s="42"/>
      <c r="GM413" s="154">
        <f>'[1]Automation Master'!$B$10*FQ413*FO413</f>
        <v>0</v>
      </c>
      <c r="GN413" s="155">
        <f>'[1]Automation Master'!$B$11*FO413*FQ413+GM413</f>
        <v>0</v>
      </c>
      <c r="GO413" s="155">
        <f>'[1]Automation Master'!$B$12*FO413*FQ413+GN413</f>
        <v>0</v>
      </c>
      <c r="GP413" s="155">
        <f>'[1]Automation Master'!$B$13*FO413*FQ413+GO413</f>
        <v>0</v>
      </c>
      <c r="GQ413" s="155">
        <f>'[1]Automation Master'!$C$10*FO413*FQ413+GP413</f>
        <v>0</v>
      </c>
      <c r="GR413" s="155">
        <f>'[1]Automation Master'!$C$11*FO413*FQ413+GQ413</f>
        <v>0</v>
      </c>
      <c r="GS413" s="155">
        <f>'[1]Automation Master'!$C$12*FO413*FQ413+GR413</f>
        <v>0</v>
      </c>
      <c r="GT413" s="155">
        <f>'[1]Automation Master'!$C$13*FO413*FQ413+GS413</f>
        <v>0</v>
      </c>
      <c r="GU413" s="155">
        <f>'[1]Automation Master'!$D$10*FO413*FQ413+GT413</f>
        <v>0</v>
      </c>
      <c r="GV413" s="155">
        <f>'[1]Automation Master'!$D$11*FO413*FQ413+GU413</f>
        <v>0</v>
      </c>
      <c r="GW413" s="155">
        <f>'[1]Automation Master'!$D$12*FO413*FQ413+GV413</f>
        <v>0</v>
      </c>
      <c r="GX413" s="155">
        <f>'[1]Automation Master'!$D$13*FO413*FQ413+GW413</f>
        <v>0</v>
      </c>
      <c r="GY413" s="155">
        <f>'[1]Automation Master'!$E$10*FO413*FQ413+GX413</f>
        <v>0</v>
      </c>
      <c r="GZ413" s="155">
        <f>'[1]Automation Master'!$E$11*FO413*FQ413+GY413</f>
        <v>0</v>
      </c>
      <c r="HA413" s="155">
        <f>'[1]Automation Master'!$E$12*FO413*FQ413+GZ413</f>
        <v>0</v>
      </c>
      <c r="HB413" s="155">
        <f>'[1]Automation Master'!$E$13*FO413*FQ413+HA413</f>
        <v>0</v>
      </c>
      <c r="HC413" s="155">
        <f>'[1]Automation Master'!$F$10*FO413*FQ413+HB413</f>
        <v>0</v>
      </c>
      <c r="HD413" s="155">
        <f>'[1]Automation Master'!$F$11*FO413*FQ413+HC413</f>
        <v>0</v>
      </c>
      <c r="HE413" s="155">
        <f>'[1]Automation Master'!$F$12*FO413*FQ413+HD413</f>
        <v>0</v>
      </c>
      <c r="HF413" s="156">
        <f>'[1]Automation Master'!$F$13*FO413*FQ413+HE413</f>
        <v>0</v>
      </c>
      <c r="HG413" s="157"/>
      <c r="HH413" s="157"/>
      <c r="HI413" s="157"/>
      <c r="HJ413" s="157"/>
      <c r="HK413" s="157"/>
      <c r="HL413" s="157"/>
      <c r="HM413" s="157"/>
      <c r="HN413" s="157"/>
      <c r="HO413" s="157"/>
      <c r="HP413" s="157"/>
      <c r="HQ413" s="157"/>
      <c r="HR413" s="157"/>
      <c r="HS413" s="157"/>
      <c r="HT413" s="157"/>
      <c r="HU413" s="157"/>
      <c r="HV413" s="157"/>
      <c r="HW413" s="157"/>
      <c r="HX413" s="157"/>
      <c r="HY413" s="42"/>
      <c r="HZ413" s="42"/>
      <c r="IA413" s="148">
        <f t="shared" si="632"/>
        <v>3</v>
      </c>
      <c r="IB413" s="148">
        <f t="shared" si="633"/>
        <v>3</v>
      </c>
      <c r="IC413" s="148">
        <f t="shared" si="634"/>
        <v>3</v>
      </c>
      <c r="ID413" s="148">
        <f t="shared" si="635"/>
        <v>3</v>
      </c>
      <c r="IE413" s="148">
        <f t="shared" si="636"/>
        <v>3</v>
      </c>
      <c r="IH413">
        <f t="shared" si="579"/>
        <v>2.9679652601042905</v>
      </c>
      <c r="II413">
        <f t="shared" si="580"/>
        <v>2.9453327163679726</v>
      </c>
      <c r="IJ413">
        <f t="shared" si="581"/>
        <v>2.9293153464201178</v>
      </c>
      <c r="IK413">
        <f t="shared" si="582"/>
        <v>2.9180086849739273</v>
      </c>
      <c r="IL413">
        <f t="shared" si="583"/>
        <v>2.9180086849739273</v>
      </c>
      <c r="IN413" s="42">
        <f t="shared" si="637"/>
        <v>1.0678246631903162E-2</v>
      </c>
      <c r="IO413" s="42">
        <f t="shared" si="638"/>
        <v>1.8222427877342479E-2</v>
      </c>
      <c r="IP413" s="42">
        <f t="shared" si="639"/>
        <v>2.3561551193294061E-2</v>
      </c>
      <c r="IQ413" s="42">
        <f t="shared" si="640"/>
        <v>2.7330438342024237E-2</v>
      </c>
      <c r="IR413" s="42">
        <f t="shared" si="641"/>
        <v>2.7330438342024237E-2</v>
      </c>
      <c r="IT413" s="9">
        <f t="shared" si="622"/>
        <v>0</v>
      </c>
      <c r="IU413" s="9">
        <f t="shared" si="623"/>
        <v>0</v>
      </c>
      <c r="IV413" s="9">
        <f t="shared" si="624"/>
        <v>0</v>
      </c>
      <c r="IW413" s="9">
        <f t="shared" si="625"/>
        <v>0</v>
      </c>
      <c r="IX413" s="9">
        <f t="shared" si="626"/>
        <v>0</v>
      </c>
    </row>
    <row r="414" spans="1:258" ht="15.75" hidden="1" thickBot="1" x14ac:dyDescent="0.3">
      <c r="A414">
        <v>1</v>
      </c>
      <c r="B414" t="s">
        <v>523</v>
      </c>
      <c r="C414" t="s">
        <v>292</v>
      </c>
      <c r="D414" t="s">
        <v>288</v>
      </c>
      <c r="E414" t="s">
        <v>333</v>
      </c>
      <c r="F414" t="s">
        <v>333</v>
      </c>
      <c r="G414" t="s">
        <v>256</v>
      </c>
      <c r="H414">
        <v>1</v>
      </c>
      <c r="L414">
        <v>1</v>
      </c>
      <c r="P414">
        <v>1</v>
      </c>
      <c r="Y414">
        <v>1</v>
      </c>
      <c r="AB414">
        <v>1</v>
      </c>
      <c r="AT414">
        <v>1</v>
      </c>
      <c r="AU414">
        <v>0</v>
      </c>
      <c r="AV414">
        <v>1</v>
      </c>
      <c r="AW414">
        <v>0</v>
      </c>
      <c r="AX414">
        <v>0</v>
      </c>
      <c r="BB414">
        <f t="shared" si="597"/>
        <v>1</v>
      </c>
      <c r="BD414">
        <f t="shared" si="598"/>
        <v>1</v>
      </c>
      <c r="BE414">
        <f t="shared" si="599"/>
        <v>1</v>
      </c>
      <c r="BF414">
        <f t="shared" si="600"/>
        <v>1</v>
      </c>
      <c r="BH414">
        <f t="shared" si="601"/>
        <v>0</v>
      </c>
      <c r="BK414" s="45">
        <f>IF(G414="MEA",'[1]Net Hire Rate'!$E$7,IF(G414="AMR",'[1]Net Hire Rate'!$F$7,IF(G414="EUR",'[1]Net Hire Rate'!$G$7,IF(G414="APAC",'[1]Net Hire Rate'!$H$7,0))))</f>
        <v>1.6761041902604757E-3</v>
      </c>
      <c r="BL414" s="45">
        <f>IF(G414="MEA",'[1]Net Hire Rate'!$E$8,IF(G414="AMR",'[1]Net Hire Rate'!$F$8,IF(G414="EUR",'[1]Net Hire Rate'!$G$8,IF(G414="APAC",'[1]Net Hire Rate'!$H$8,0))))</f>
        <v>1.6761041902604757E-3</v>
      </c>
      <c r="BM414" s="45">
        <f>IF(G414="MEA",'[1]Net Hire Rate'!$E$9,IF(G414="AMR",'[1]Net Hire Rate'!$F$9,IF(G414="EUR",'[1]Net Hire Rate'!$G$9,IF(G414="APAC",'[1]Net Hire Rate'!$H$9,0))))</f>
        <v>1.6761041902604757E-3</v>
      </c>
      <c r="BN414" s="45">
        <f>IF(G414="MEA",'[1]Net Hire Rate'!$E$10,IF(G414="AMR",'[1]Net Hire Rate'!$F$10,IF(G414="EUR",'[1]Net Hire Rate'!$G$10,IF(G414="APAC",'[1]Net Hire Rate'!$H$10,0))))</f>
        <v>1.6761041902604757E-3</v>
      </c>
      <c r="BO414" s="45">
        <f>IF(G414="MEA",'[1]Net Hire Rate'!$E$11,IF(G414="AMR",'[1]Net Hire Rate'!$F$11,IF(G414="EUR",'[1]Net Hire Rate'!$G$11,IF(G414="APAC",'[1]Net Hire Rate'!$H$11,0))))</f>
        <v>1.6761041902604757E-3</v>
      </c>
      <c r="BP414" s="45">
        <f>IF(G414="MEA",'[1]Net Hire Rate'!$E$12,IF(G414="AMR",'[1]Net Hire Rate'!$F$12,IF(G414="EUR",'[1]Net Hire Rate'!$G$12,IF(G414="APAC",'[1]Net Hire Rate'!$H$12,0))))</f>
        <v>1.6761041902604757E-3</v>
      </c>
      <c r="BQ414" s="147">
        <f t="shared" si="602"/>
        <v>1</v>
      </c>
      <c r="BR414" s="147">
        <f t="shared" si="584"/>
        <v>1</v>
      </c>
      <c r="BS414" s="147">
        <f t="shared" si="603"/>
        <v>1.0016761041902604</v>
      </c>
      <c r="BT414" s="148">
        <f t="shared" si="585"/>
        <v>1.0016761041902604</v>
      </c>
      <c r="BU414" s="149">
        <f t="shared" si="604"/>
        <v>1.0033550177057775</v>
      </c>
      <c r="BV414" s="148">
        <f t="shared" si="586"/>
        <v>1.0033550177057775</v>
      </c>
      <c r="BW414" s="148">
        <f t="shared" si="605"/>
        <v>1.0050367452552731</v>
      </c>
      <c r="BX414" s="148">
        <f t="shared" si="587"/>
        <v>1.0050367452552731</v>
      </c>
      <c r="BY414" s="148">
        <f t="shared" si="606"/>
        <v>1.0067212915553612</v>
      </c>
      <c r="BZ414" s="148">
        <f t="shared" si="588"/>
        <v>1.0067212915553612</v>
      </c>
      <c r="CA414" s="148">
        <f t="shared" si="607"/>
        <v>1.0084086613305614</v>
      </c>
      <c r="CB414" s="148">
        <f t="shared" si="589"/>
        <v>1.0084086613305614</v>
      </c>
      <c r="CC414" s="148"/>
      <c r="CD414" s="38"/>
      <c r="CE414" s="38"/>
      <c r="CF414" s="38"/>
      <c r="CG414" s="38"/>
      <c r="CH414" s="38"/>
      <c r="CI414" s="38"/>
      <c r="CJ414" s="38"/>
      <c r="CK414" s="41"/>
      <c r="CL414" s="41"/>
      <c r="CM414" s="40"/>
      <c r="CN414" s="41"/>
      <c r="CO414" s="41"/>
      <c r="CP414" s="41"/>
      <c r="CQ414" s="41"/>
      <c r="CR414" s="41"/>
      <c r="CS414" s="41"/>
      <c r="CT414" s="41"/>
      <c r="CU414" s="40"/>
      <c r="CV414" s="41"/>
      <c r="CW414" s="41"/>
      <c r="CX414" s="41"/>
      <c r="CY414" s="41"/>
      <c r="CZ414" s="41"/>
      <c r="DA414" s="41"/>
      <c r="DB414" s="41"/>
      <c r="DC414" s="40"/>
      <c r="DD414" s="41"/>
      <c r="DE414" s="41"/>
      <c r="DF414" s="41"/>
      <c r="DG414" s="41"/>
      <c r="DH414" s="41"/>
      <c r="DI414" s="41"/>
      <c r="DJ414" s="41"/>
      <c r="DK414" s="40"/>
      <c r="DL414" s="41"/>
      <c r="DM414" s="41"/>
      <c r="DN414" s="41"/>
      <c r="DO414" s="41"/>
      <c r="DP414" s="41"/>
      <c r="DQ414" s="41"/>
      <c r="DR414" s="15"/>
      <c r="DS414" s="151">
        <f t="shared" si="590"/>
        <v>1</v>
      </c>
      <c r="DT414" s="152">
        <f t="shared" si="591"/>
        <v>0</v>
      </c>
      <c r="DU414" s="7">
        <f t="shared" si="592"/>
        <v>0</v>
      </c>
      <c r="DV414" s="7">
        <f t="shared" si="593"/>
        <v>0</v>
      </c>
      <c r="DW414">
        <f t="shared" si="594"/>
        <v>0</v>
      </c>
      <c r="DX414">
        <f t="shared" si="595"/>
        <v>0</v>
      </c>
      <c r="DZ414">
        <f t="shared" si="608"/>
        <v>1</v>
      </c>
      <c r="EA414">
        <f t="shared" si="609"/>
        <v>1</v>
      </c>
      <c r="EB414">
        <f t="shared" si="610"/>
        <v>1</v>
      </c>
      <c r="EC414">
        <f t="shared" si="611"/>
        <v>1</v>
      </c>
      <c r="ED414">
        <f t="shared" si="612"/>
        <v>1</v>
      </c>
      <c r="EE414">
        <f t="shared" si="613"/>
        <v>1</v>
      </c>
      <c r="EG414">
        <f t="shared" si="614"/>
        <v>1</v>
      </c>
      <c r="EH414">
        <f t="shared" si="615"/>
        <v>1</v>
      </c>
      <c r="EI414">
        <f t="shared" si="616"/>
        <v>1</v>
      </c>
      <c r="EJ414">
        <f t="shared" si="617"/>
        <v>1</v>
      </c>
      <c r="EK414">
        <f t="shared" si="618"/>
        <v>1</v>
      </c>
      <c r="EM414">
        <f>IF($EM$9='[1]L&amp;D Numbers'!$E$6,'[1]L&amp;D Numbers'!$E$7)</f>
        <v>350</v>
      </c>
      <c r="EN414">
        <f>IF($EN$9='[1]L&amp;D Numbers'!$F$6,'[1]L&amp;D Numbers'!$F$7)</f>
        <v>2000</v>
      </c>
      <c r="EO414">
        <f>IF($EO$9='[1]L&amp;D Numbers'!$G$6,'[1]L&amp;D Numbers'!$G$7)</f>
        <v>2000</v>
      </c>
      <c r="EP414">
        <f>IF($EP$9='[1]L&amp;D Numbers'!$H$6,'[1]L&amp;D Numbers'!$H$7)</f>
        <v>2000</v>
      </c>
      <c r="EQ414">
        <f>IF($EQ$9='[1]L&amp;D Numbers'!$I$6,'[1]L&amp;D Numbers'!$I$7)</f>
        <v>2000</v>
      </c>
      <c r="ER414">
        <f>IF($ER$9='[1]L&amp;D Numbers'!$J$6,'[1]L&amp;D Numbers'!$J$7)</f>
        <v>0</v>
      </c>
      <c r="ET414" s="45">
        <f>'[1]L&amp;D Master'!$E$10</f>
        <v>1.0678246631903041E-2</v>
      </c>
      <c r="EU414" s="45">
        <f>ET414+'[1]L&amp;D Master'!$F$10</f>
        <v>1.8222427877342538E-2</v>
      </c>
      <c r="EV414" s="45">
        <f>EU414+'[1]L&amp;D Master'!$G$10</f>
        <v>2.3561551193294058E-2</v>
      </c>
      <c r="EW414" s="45">
        <f>EV414+'[1]L&amp;D Master'!$H$10</f>
        <v>2.7330438342024234E-2</v>
      </c>
      <c r="EX414" s="45">
        <f>EW414+'[1]L&amp;D Master'!$I$10</f>
        <v>2.9999999999999995E-2</v>
      </c>
      <c r="EY414" s="45"/>
      <c r="EZ414" s="45">
        <f t="shared" si="619"/>
        <v>1.0678246631903041E-2</v>
      </c>
      <c r="FA414" s="45">
        <f t="shared" si="620"/>
        <v>1.8222427877342538E-2</v>
      </c>
      <c r="FB414" s="45">
        <f t="shared" si="620"/>
        <v>2.3561551193294058E-2</v>
      </c>
      <c r="FC414" s="45">
        <f t="shared" si="620"/>
        <v>2.7330438342024234E-2</v>
      </c>
      <c r="FD414" s="45">
        <f t="shared" si="596"/>
        <v>2.7330438342024234E-2</v>
      </c>
      <c r="FE414" s="45"/>
      <c r="FF414">
        <f t="shared" si="627"/>
        <v>0.98932175336809691</v>
      </c>
      <c r="FG414">
        <f t="shared" si="628"/>
        <v>0.98177757212265748</v>
      </c>
      <c r="FH414">
        <f t="shared" si="629"/>
        <v>0.97643844880670594</v>
      </c>
      <c r="FI414">
        <f t="shared" si="630"/>
        <v>0.9726695616579758</v>
      </c>
      <c r="FJ414">
        <f t="shared" si="631"/>
        <v>0.9726695616579758</v>
      </c>
      <c r="FL414" s="34"/>
      <c r="FM414" s="34"/>
      <c r="FN414" s="34"/>
      <c r="FO414" s="34"/>
      <c r="FP414" s="34"/>
      <c r="FQ414" s="153">
        <f t="shared" si="621"/>
        <v>0.125</v>
      </c>
      <c r="FR414" s="153"/>
      <c r="FS414" s="42"/>
      <c r="FT414" s="42"/>
      <c r="FU414" s="42"/>
      <c r="FV414" s="42"/>
      <c r="FW414" s="42"/>
      <c r="FX414" s="42"/>
      <c r="FY414" s="42"/>
      <c r="FZ414" s="42"/>
      <c r="GA414" s="42"/>
      <c r="GB414" s="42"/>
      <c r="GC414" s="42"/>
      <c r="GD414" s="42"/>
      <c r="GE414" s="42"/>
      <c r="GF414" s="42"/>
      <c r="GG414" s="42"/>
      <c r="GH414" s="42"/>
      <c r="GI414" s="42"/>
      <c r="GJ414" s="42"/>
      <c r="GK414" s="42"/>
      <c r="GL414" s="42"/>
      <c r="GM414" s="154">
        <f>'[1]Automation Master'!$B$10*FQ414*FO414</f>
        <v>0</v>
      </c>
      <c r="GN414" s="155">
        <f>'[1]Automation Master'!$B$11*FO414*FQ414+GM414</f>
        <v>0</v>
      </c>
      <c r="GO414" s="155">
        <f>'[1]Automation Master'!$B$12*FO414*FQ414+GN414</f>
        <v>0</v>
      </c>
      <c r="GP414" s="155">
        <f>'[1]Automation Master'!$B$13*FO414*FQ414+GO414</f>
        <v>0</v>
      </c>
      <c r="GQ414" s="155">
        <f>'[1]Automation Master'!$C$10*FO414*FQ414+GP414</f>
        <v>0</v>
      </c>
      <c r="GR414" s="155">
        <f>'[1]Automation Master'!$C$11*FO414*FQ414+GQ414</f>
        <v>0</v>
      </c>
      <c r="GS414" s="155">
        <f>'[1]Automation Master'!$C$12*FO414*FQ414+GR414</f>
        <v>0</v>
      </c>
      <c r="GT414" s="155">
        <f>'[1]Automation Master'!$C$13*FO414*FQ414+GS414</f>
        <v>0</v>
      </c>
      <c r="GU414" s="155">
        <f>'[1]Automation Master'!$D$10*FO414*FQ414+GT414</f>
        <v>0</v>
      </c>
      <c r="GV414" s="155">
        <f>'[1]Automation Master'!$D$11*FO414*FQ414+GU414</f>
        <v>0</v>
      </c>
      <c r="GW414" s="155">
        <f>'[1]Automation Master'!$D$12*FO414*FQ414+GV414</f>
        <v>0</v>
      </c>
      <c r="GX414" s="155">
        <f>'[1]Automation Master'!$D$13*FO414*FQ414+GW414</f>
        <v>0</v>
      </c>
      <c r="GY414" s="155">
        <f>'[1]Automation Master'!$E$10*FO414*FQ414+GX414</f>
        <v>0</v>
      </c>
      <c r="GZ414" s="155">
        <f>'[1]Automation Master'!$E$11*FO414*FQ414+GY414</f>
        <v>0</v>
      </c>
      <c r="HA414" s="155">
        <f>'[1]Automation Master'!$E$12*FO414*FQ414+GZ414</f>
        <v>0</v>
      </c>
      <c r="HB414" s="155">
        <f>'[1]Automation Master'!$E$13*FO414*FQ414+HA414</f>
        <v>0</v>
      </c>
      <c r="HC414" s="155">
        <f>'[1]Automation Master'!$F$10*FO414*FQ414+HB414</f>
        <v>0</v>
      </c>
      <c r="HD414" s="155">
        <f>'[1]Automation Master'!$F$11*FO414*FQ414+HC414</f>
        <v>0</v>
      </c>
      <c r="HE414" s="155">
        <f>'[1]Automation Master'!$F$12*FO414*FQ414+HD414</f>
        <v>0</v>
      </c>
      <c r="HF414" s="156">
        <f>'[1]Automation Master'!$F$13*FO414*FQ414+HE414</f>
        <v>0</v>
      </c>
      <c r="HG414" s="157"/>
      <c r="HH414" s="157"/>
      <c r="HI414" s="157"/>
      <c r="HJ414" s="157"/>
      <c r="HK414" s="157"/>
      <c r="HL414" s="157"/>
      <c r="HM414" s="157"/>
      <c r="HN414" s="157"/>
      <c r="HO414" s="157"/>
      <c r="HP414" s="157"/>
      <c r="HQ414" s="157"/>
      <c r="HR414" s="157"/>
      <c r="HS414" s="157"/>
      <c r="HT414" s="157"/>
      <c r="HU414" s="157"/>
      <c r="HV414" s="157"/>
      <c r="HW414" s="157"/>
      <c r="HX414" s="157"/>
      <c r="HY414" s="42"/>
      <c r="HZ414" s="42"/>
      <c r="IA414" s="148">
        <f t="shared" si="632"/>
        <v>1</v>
      </c>
      <c r="IB414" s="148">
        <f t="shared" si="633"/>
        <v>1</v>
      </c>
      <c r="IC414" s="148">
        <f t="shared" si="634"/>
        <v>1</v>
      </c>
      <c r="ID414" s="148">
        <f t="shared" si="635"/>
        <v>1</v>
      </c>
      <c r="IE414" s="148">
        <f t="shared" si="636"/>
        <v>1</v>
      </c>
      <c r="IH414">
        <f t="shared" si="579"/>
        <v>0.98932175336809691</v>
      </c>
      <c r="II414">
        <f t="shared" si="580"/>
        <v>0.98177757212265748</v>
      </c>
      <c r="IJ414">
        <f t="shared" si="581"/>
        <v>0.97643844880670594</v>
      </c>
      <c r="IK414">
        <f t="shared" si="582"/>
        <v>0.9726695616579758</v>
      </c>
      <c r="IL414">
        <f t="shared" si="583"/>
        <v>0.9726695616579758</v>
      </c>
      <c r="IN414" s="42">
        <f t="shared" si="637"/>
        <v>1.0678246631903088E-2</v>
      </c>
      <c r="IO414" s="42">
        <f t="shared" si="638"/>
        <v>1.8222427877342517E-2</v>
      </c>
      <c r="IP414" s="42">
        <f t="shared" si="639"/>
        <v>2.3561551193294061E-2</v>
      </c>
      <c r="IQ414" s="42">
        <f t="shared" si="640"/>
        <v>2.7330438342024199E-2</v>
      </c>
      <c r="IR414" s="42">
        <f t="shared" si="641"/>
        <v>2.7330438342024199E-2</v>
      </c>
      <c r="IT414" s="9">
        <f t="shared" si="622"/>
        <v>0</v>
      </c>
      <c r="IU414" s="9">
        <f t="shared" si="623"/>
        <v>0</v>
      </c>
      <c r="IV414" s="9">
        <f t="shared" si="624"/>
        <v>0</v>
      </c>
      <c r="IW414" s="9">
        <f t="shared" si="625"/>
        <v>0</v>
      </c>
      <c r="IX414" s="9">
        <f t="shared" si="626"/>
        <v>0</v>
      </c>
    </row>
    <row r="415" spans="1:258" ht="15.75" hidden="1" thickBot="1" x14ac:dyDescent="0.3">
      <c r="A415">
        <v>2</v>
      </c>
      <c r="B415" t="s">
        <v>523</v>
      </c>
      <c r="C415" t="s">
        <v>309</v>
      </c>
      <c r="D415" t="s">
        <v>288</v>
      </c>
      <c r="E415" t="s">
        <v>333</v>
      </c>
      <c r="F415" t="s">
        <v>333</v>
      </c>
      <c r="G415" t="s">
        <v>268</v>
      </c>
      <c r="H415">
        <v>2</v>
      </c>
      <c r="L415">
        <v>2</v>
      </c>
      <c r="R415">
        <v>2</v>
      </c>
      <c r="Y415">
        <v>2</v>
      </c>
      <c r="AB415">
        <v>2</v>
      </c>
      <c r="AT415">
        <v>2</v>
      </c>
      <c r="AU415">
        <v>0</v>
      </c>
      <c r="AV415">
        <v>0</v>
      </c>
      <c r="AW415">
        <v>2</v>
      </c>
      <c r="AX415">
        <v>0</v>
      </c>
      <c r="BB415">
        <f t="shared" si="597"/>
        <v>2</v>
      </c>
      <c r="BD415">
        <f t="shared" si="598"/>
        <v>2</v>
      </c>
      <c r="BE415">
        <f t="shared" si="599"/>
        <v>2</v>
      </c>
      <c r="BF415">
        <f t="shared" si="600"/>
        <v>2</v>
      </c>
      <c r="BH415">
        <f t="shared" si="601"/>
        <v>0</v>
      </c>
      <c r="BK415" s="45">
        <f>IF(G415="MEA",'[1]Net Hire Rate'!$E$7,IF(G415="AMR",'[1]Net Hire Rate'!$F$7,IF(G415="EUR",'[1]Net Hire Rate'!$G$7,IF(G415="APAC",'[1]Net Hire Rate'!$H$7,0))))</f>
        <v>-0.12481698389458272</v>
      </c>
      <c r="BL415" s="45">
        <f>IF(G415="MEA",'[1]Net Hire Rate'!$E$8,IF(G415="AMR",'[1]Net Hire Rate'!$F$8,IF(G415="EUR",'[1]Net Hire Rate'!$G$8,IF(G415="APAC",'[1]Net Hire Rate'!$H$8,0))))</f>
        <v>-0.12481698389458272</v>
      </c>
      <c r="BM415" s="45">
        <f>IF(G415="MEA",'[1]Net Hire Rate'!$E$9,IF(G415="AMR",'[1]Net Hire Rate'!$F$9,IF(G415="EUR",'[1]Net Hire Rate'!$G$9,IF(G415="APAC",'[1]Net Hire Rate'!$H$9,0))))</f>
        <v>-0.12481698389458272</v>
      </c>
      <c r="BN415" s="45">
        <f>IF(G415="MEA",'[1]Net Hire Rate'!$E$10,IF(G415="AMR",'[1]Net Hire Rate'!$F$10,IF(G415="EUR",'[1]Net Hire Rate'!$G$10,IF(G415="APAC",'[1]Net Hire Rate'!$H$10,0))))</f>
        <v>-0.12481698389458272</v>
      </c>
      <c r="BO415" s="45">
        <f>IF(G415="MEA",'[1]Net Hire Rate'!$E$11,IF(G415="AMR",'[1]Net Hire Rate'!$F$11,IF(G415="EUR",'[1]Net Hire Rate'!$G$11,IF(G415="APAC",'[1]Net Hire Rate'!$H$11,0))))</f>
        <v>-0.12481698389458272</v>
      </c>
      <c r="BP415" s="45">
        <f>IF(G415="MEA",'[1]Net Hire Rate'!$E$12,IF(G415="AMR",'[1]Net Hire Rate'!$F$12,IF(G415="EUR",'[1]Net Hire Rate'!$G$12,IF(G415="APAC",'[1]Net Hire Rate'!$H$12,0))))</f>
        <v>-0.12481698389458272</v>
      </c>
      <c r="BQ415" s="147">
        <f t="shared" si="602"/>
        <v>2</v>
      </c>
      <c r="BR415" s="147">
        <f t="shared" si="584"/>
        <v>2</v>
      </c>
      <c r="BS415" s="147">
        <f t="shared" si="603"/>
        <v>1.7503660322108345</v>
      </c>
      <c r="BT415" s="148">
        <f t="shared" si="585"/>
        <v>1.7503660322108345</v>
      </c>
      <c r="BU415" s="149">
        <f t="shared" si="604"/>
        <v>1.5318906233587501</v>
      </c>
      <c r="BV415" s="148">
        <f t="shared" si="586"/>
        <v>1.5318906233587501</v>
      </c>
      <c r="BW415" s="148">
        <f t="shared" si="605"/>
        <v>1.3406846560947188</v>
      </c>
      <c r="BX415" s="148">
        <f t="shared" si="587"/>
        <v>1.3406846560947188</v>
      </c>
      <c r="BY415" s="148">
        <f t="shared" si="606"/>
        <v>1.17334444096723</v>
      </c>
      <c r="BZ415" s="148">
        <f t="shared" si="588"/>
        <v>1.17334444096723</v>
      </c>
      <c r="CA415" s="148">
        <f t="shared" si="607"/>
        <v>1.0268911267762251</v>
      </c>
      <c r="CB415" s="148">
        <f t="shared" si="589"/>
        <v>1.0268911267762251</v>
      </c>
      <c r="CC415" s="148"/>
      <c r="CD415" s="38"/>
      <c r="CE415" s="38"/>
      <c r="CF415" s="38"/>
      <c r="CG415" s="38"/>
      <c r="CH415" s="38"/>
      <c r="CI415" s="38"/>
      <c r="CJ415" s="38"/>
      <c r="CK415" s="41"/>
      <c r="CL415" s="41"/>
      <c r="CM415" s="40"/>
      <c r="CN415" s="41"/>
      <c r="CO415" s="41"/>
      <c r="CP415" s="41"/>
      <c r="CQ415" s="41"/>
      <c r="CR415" s="41"/>
      <c r="CS415" s="41"/>
      <c r="CT415" s="41"/>
      <c r="CU415" s="40"/>
      <c r="CV415" s="41"/>
      <c r="CW415" s="41"/>
      <c r="CX415" s="41"/>
      <c r="CY415" s="41"/>
      <c r="CZ415" s="41"/>
      <c r="DA415" s="41"/>
      <c r="DB415" s="41"/>
      <c r="DC415" s="40"/>
      <c r="DD415" s="41"/>
      <c r="DE415" s="41"/>
      <c r="DF415" s="41"/>
      <c r="DG415" s="41"/>
      <c r="DH415" s="41"/>
      <c r="DI415" s="41"/>
      <c r="DJ415" s="41"/>
      <c r="DK415" s="40"/>
      <c r="DL415" s="41"/>
      <c r="DM415" s="41"/>
      <c r="DN415" s="41"/>
      <c r="DO415" s="41"/>
      <c r="DP415" s="41"/>
      <c r="DQ415" s="41"/>
      <c r="DR415" s="15"/>
      <c r="DS415" s="151">
        <f t="shared" si="590"/>
        <v>2</v>
      </c>
      <c r="DT415" s="152">
        <f t="shared" si="591"/>
        <v>0</v>
      </c>
      <c r="DU415" s="7">
        <f t="shared" si="592"/>
        <v>0</v>
      </c>
      <c r="DV415" s="7">
        <f t="shared" si="593"/>
        <v>0</v>
      </c>
      <c r="DW415">
        <f t="shared" si="594"/>
        <v>0</v>
      </c>
      <c r="DX415">
        <f t="shared" si="595"/>
        <v>0</v>
      </c>
      <c r="DZ415">
        <f t="shared" si="608"/>
        <v>2</v>
      </c>
      <c r="EA415">
        <f t="shared" si="609"/>
        <v>2</v>
      </c>
      <c r="EB415">
        <f t="shared" si="610"/>
        <v>2</v>
      </c>
      <c r="EC415">
        <f t="shared" si="611"/>
        <v>2</v>
      </c>
      <c r="ED415">
        <f t="shared" si="612"/>
        <v>2</v>
      </c>
      <c r="EE415">
        <f t="shared" si="613"/>
        <v>2</v>
      </c>
      <c r="EG415">
        <f t="shared" si="614"/>
        <v>2</v>
      </c>
      <c r="EH415">
        <f t="shared" si="615"/>
        <v>2</v>
      </c>
      <c r="EI415">
        <f t="shared" si="616"/>
        <v>2</v>
      </c>
      <c r="EJ415">
        <f t="shared" si="617"/>
        <v>2</v>
      </c>
      <c r="EK415">
        <f t="shared" si="618"/>
        <v>2</v>
      </c>
      <c r="EM415">
        <f>IF($EM$9='[1]L&amp;D Numbers'!$E$6,'[1]L&amp;D Numbers'!$E$7)</f>
        <v>350</v>
      </c>
      <c r="EN415">
        <f>IF($EN$9='[1]L&amp;D Numbers'!$F$6,'[1]L&amp;D Numbers'!$F$7)</f>
        <v>2000</v>
      </c>
      <c r="EO415">
        <f>IF($EO$9='[1]L&amp;D Numbers'!$G$6,'[1]L&amp;D Numbers'!$G$7)</f>
        <v>2000</v>
      </c>
      <c r="EP415">
        <f>IF($EP$9='[1]L&amp;D Numbers'!$H$6,'[1]L&amp;D Numbers'!$H$7)</f>
        <v>2000</v>
      </c>
      <c r="EQ415">
        <f>IF($EQ$9='[1]L&amp;D Numbers'!$I$6,'[1]L&amp;D Numbers'!$I$7)</f>
        <v>2000</v>
      </c>
      <c r="ER415">
        <f>IF($ER$9='[1]L&amp;D Numbers'!$J$6,'[1]L&amp;D Numbers'!$J$7)</f>
        <v>0</v>
      </c>
      <c r="ET415" s="45">
        <f>'[1]L&amp;D Master'!$E$10</f>
        <v>1.0678246631903041E-2</v>
      </c>
      <c r="EU415" s="45">
        <f>ET415+'[1]L&amp;D Master'!$F$10</f>
        <v>1.8222427877342538E-2</v>
      </c>
      <c r="EV415" s="45">
        <f>EU415+'[1]L&amp;D Master'!$G$10</f>
        <v>2.3561551193294058E-2</v>
      </c>
      <c r="EW415" s="45">
        <f>EV415+'[1]L&amp;D Master'!$H$10</f>
        <v>2.7330438342024234E-2</v>
      </c>
      <c r="EX415" s="45">
        <f>EW415+'[1]L&amp;D Master'!$I$10</f>
        <v>2.9999999999999995E-2</v>
      </c>
      <c r="EY415" s="45"/>
      <c r="EZ415" s="45">
        <f t="shared" si="619"/>
        <v>1.0678246631903041E-2</v>
      </c>
      <c r="FA415" s="45">
        <f t="shared" si="620"/>
        <v>1.8222427877342538E-2</v>
      </c>
      <c r="FB415" s="45">
        <f t="shared" si="620"/>
        <v>2.3561551193294058E-2</v>
      </c>
      <c r="FC415" s="45">
        <f t="shared" si="620"/>
        <v>2.7330438342024234E-2</v>
      </c>
      <c r="FD415" s="45">
        <f t="shared" si="596"/>
        <v>2.7330438342024234E-2</v>
      </c>
      <c r="FE415" s="45"/>
      <c r="FF415">
        <f t="shared" si="627"/>
        <v>1.9786435067361938</v>
      </c>
      <c r="FG415">
        <f t="shared" si="628"/>
        <v>1.963555144245315</v>
      </c>
      <c r="FH415">
        <f t="shared" si="629"/>
        <v>1.9528768976134119</v>
      </c>
      <c r="FI415">
        <f t="shared" si="630"/>
        <v>1.9453391233159516</v>
      </c>
      <c r="FJ415">
        <f t="shared" si="631"/>
        <v>1.9453391233159516</v>
      </c>
      <c r="FL415" s="34"/>
      <c r="FM415" s="34"/>
      <c r="FN415" s="34"/>
      <c r="FO415" s="34"/>
      <c r="FP415" s="34"/>
      <c r="FQ415" s="153">
        <f t="shared" si="621"/>
        <v>0.125</v>
      </c>
      <c r="FR415" s="153"/>
      <c r="FS415" s="42"/>
      <c r="FT415" s="42"/>
      <c r="FU415" s="42"/>
      <c r="FV415" s="42"/>
      <c r="FW415" s="42"/>
      <c r="FX415" s="42"/>
      <c r="FY415" s="42"/>
      <c r="FZ415" s="42"/>
      <c r="GA415" s="42"/>
      <c r="GB415" s="42"/>
      <c r="GC415" s="42"/>
      <c r="GD415" s="42"/>
      <c r="GE415" s="42"/>
      <c r="GF415" s="42"/>
      <c r="GG415" s="42"/>
      <c r="GH415" s="42"/>
      <c r="GI415" s="42"/>
      <c r="GJ415" s="42"/>
      <c r="GK415" s="42"/>
      <c r="GL415" s="42"/>
      <c r="GM415" s="154">
        <f>'[1]Automation Master'!$B$10*FQ415*FO415</f>
        <v>0</v>
      </c>
      <c r="GN415" s="155">
        <f>'[1]Automation Master'!$B$11*FO415*FQ415+GM415</f>
        <v>0</v>
      </c>
      <c r="GO415" s="155">
        <f>'[1]Automation Master'!$B$12*FO415*FQ415+GN415</f>
        <v>0</v>
      </c>
      <c r="GP415" s="155">
        <f>'[1]Automation Master'!$B$13*FO415*FQ415+GO415</f>
        <v>0</v>
      </c>
      <c r="GQ415" s="155">
        <f>'[1]Automation Master'!$C$10*FO415*FQ415+GP415</f>
        <v>0</v>
      </c>
      <c r="GR415" s="155">
        <f>'[1]Automation Master'!$C$11*FO415*FQ415+GQ415</f>
        <v>0</v>
      </c>
      <c r="GS415" s="155">
        <f>'[1]Automation Master'!$C$12*FO415*FQ415+GR415</f>
        <v>0</v>
      </c>
      <c r="GT415" s="155">
        <f>'[1]Automation Master'!$C$13*FO415*FQ415+GS415</f>
        <v>0</v>
      </c>
      <c r="GU415" s="155">
        <f>'[1]Automation Master'!$D$10*FO415*FQ415+GT415</f>
        <v>0</v>
      </c>
      <c r="GV415" s="155">
        <f>'[1]Automation Master'!$D$11*FO415*FQ415+GU415</f>
        <v>0</v>
      </c>
      <c r="GW415" s="155">
        <f>'[1]Automation Master'!$D$12*FO415*FQ415+GV415</f>
        <v>0</v>
      </c>
      <c r="GX415" s="155">
        <f>'[1]Automation Master'!$D$13*FO415*FQ415+GW415</f>
        <v>0</v>
      </c>
      <c r="GY415" s="155">
        <f>'[1]Automation Master'!$E$10*FO415*FQ415+GX415</f>
        <v>0</v>
      </c>
      <c r="GZ415" s="155">
        <f>'[1]Automation Master'!$E$11*FO415*FQ415+GY415</f>
        <v>0</v>
      </c>
      <c r="HA415" s="155">
        <f>'[1]Automation Master'!$E$12*FO415*FQ415+GZ415</f>
        <v>0</v>
      </c>
      <c r="HB415" s="155">
        <f>'[1]Automation Master'!$E$13*FO415*FQ415+HA415</f>
        <v>0</v>
      </c>
      <c r="HC415" s="155">
        <f>'[1]Automation Master'!$F$10*FO415*FQ415+HB415</f>
        <v>0</v>
      </c>
      <c r="HD415" s="155">
        <f>'[1]Automation Master'!$F$11*FO415*FQ415+HC415</f>
        <v>0</v>
      </c>
      <c r="HE415" s="155">
        <f>'[1]Automation Master'!$F$12*FO415*FQ415+HD415</f>
        <v>0</v>
      </c>
      <c r="HF415" s="156">
        <f>'[1]Automation Master'!$F$13*FO415*FQ415+HE415</f>
        <v>0</v>
      </c>
      <c r="HG415" s="157"/>
      <c r="HH415" s="157"/>
      <c r="HI415" s="157"/>
      <c r="HJ415" s="157"/>
      <c r="HK415" s="157"/>
      <c r="HL415" s="157"/>
      <c r="HM415" s="157"/>
      <c r="HN415" s="157"/>
      <c r="HO415" s="157"/>
      <c r="HP415" s="157"/>
      <c r="HQ415" s="157"/>
      <c r="HR415" s="157"/>
      <c r="HS415" s="157"/>
      <c r="HT415" s="157"/>
      <c r="HU415" s="157"/>
      <c r="HV415" s="157"/>
      <c r="HW415" s="157"/>
      <c r="HX415" s="157"/>
      <c r="HY415" s="42"/>
      <c r="HZ415" s="42"/>
      <c r="IA415" s="148">
        <f t="shared" si="632"/>
        <v>2</v>
      </c>
      <c r="IB415" s="148">
        <f t="shared" si="633"/>
        <v>2</v>
      </c>
      <c r="IC415" s="148">
        <f t="shared" si="634"/>
        <v>2</v>
      </c>
      <c r="ID415" s="148">
        <f t="shared" si="635"/>
        <v>2</v>
      </c>
      <c r="IE415" s="148">
        <f t="shared" si="636"/>
        <v>2</v>
      </c>
      <c r="IH415">
        <f t="shared" si="579"/>
        <v>1.9786435067361938</v>
      </c>
      <c r="II415">
        <f t="shared" si="580"/>
        <v>1.963555144245315</v>
      </c>
      <c r="IJ415">
        <f t="shared" si="581"/>
        <v>1.9528768976134119</v>
      </c>
      <c r="IK415">
        <f t="shared" si="582"/>
        <v>1.9453391233159516</v>
      </c>
      <c r="IL415">
        <f t="shared" si="583"/>
        <v>1.9453391233159516</v>
      </c>
      <c r="IN415" s="42">
        <f t="shared" si="637"/>
        <v>1.0678246631903088E-2</v>
      </c>
      <c r="IO415" s="42">
        <f t="shared" si="638"/>
        <v>1.8222427877342517E-2</v>
      </c>
      <c r="IP415" s="42">
        <f t="shared" si="639"/>
        <v>2.3561551193294061E-2</v>
      </c>
      <c r="IQ415" s="42">
        <f t="shared" si="640"/>
        <v>2.7330438342024199E-2</v>
      </c>
      <c r="IR415" s="42">
        <f t="shared" si="641"/>
        <v>2.7330438342024199E-2</v>
      </c>
      <c r="IT415" s="9">
        <f t="shared" si="622"/>
        <v>0</v>
      </c>
      <c r="IU415" s="9">
        <f t="shared" si="623"/>
        <v>0</v>
      </c>
      <c r="IV415" s="9">
        <f t="shared" si="624"/>
        <v>0</v>
      </c>
      <c r="IW415" s="9">
        <f t="shared" si="625"/>
        <v>0</v>
      </c>
      <c r="IX415" s="9">
        <f t="shared" si="626"/>
        <v>0</v>
      </c>
    </row>
    <row r="416" spans="1:258" ht="15.75" hidden="1" thickBot="1" x14ac:dyDescent="0.3">
      <c r="A416">
        <v>5</v>
      </c>
      <c r="B416" t="s">
        <v>523</v>
      </c>
      <c r="C416" t="s">
        <v>298</v>
      </c>
      <c r="D416" t="s">
        <v>288</v>
      </c>
      <c r="E416" t="s">
        <v>333</v>
      </c>
      <c r="F416" t="s">
        <v>333</v>
      </c>
      <c r="G416" t="s">
        <v>273</v>
      </c>
      <c r="H416">
        <v>5</v>
      </c>
      <c r="L416">
        <v>5</v>
      </c>
      <c r="Q416">
        <v>3</v>
      </c>
      <c r="R416">
        <v>2</v>
      </c>
      <c r="Y416">
        <v>5</v>
      </c>
      <c r="AB416">
        <v>5</v>
      </c>
      <c r="AQ416">
        <v>1</v>
      </c>
      <c r="AS416">
        <v>2</v>
      </c>
      <c r="AT416">
        <v>5</v>
      </c>
      <c r="AU416">
        <v>5</v>
      </c>
      <c r="AV416">
        <v>0</v>
      </c>
      <c r="AW416">
        <v>0</v>
      </c>
      <c r="AX416">
        <v>0</v>
      </c>
      <c r="BB416">
        <f t="shared" si="597"/>
        <v>5</v>
      </c>
      <c r="BD416">
        <f t="shared" si="598"/>
        <v>5</v>
      </c>
      <c r="BE416">
        <f t="shared" si="599"/>
        <v>5</v>
      </c>
      <c r="BF416">
        <f t="shared" si="600"/>
        <v>5</v>
      </c>
      <c r="BH416">
        <f t="shared" si="601"/>
        <v>0</v>
      </c>
      <c r="BK416" s="45">
        <f>IF(G416="MEA",'[1]Net Hire Rate'!$E$7,IF(G416="AMR",'[1]Net Hire Rate'!$F$7,IF(G416="EUR",'[1]Net Hire Rate'!$G$7,IF(G416="APAC",'[1]Net Hire Rate'!$H$7,0))))</f>
        <v>-2.2817025010969723E-2</v>
      </c>
      <c r="BL416" s="45">
        <f>IF(G416="MEA",'[1]Net Hire Rate'!$E$8,IF(G416="AMR",'[1]Net Hire Rate'!$F$8,IF(G416="EUR",'[1]Net Hire Rate'!$G$8,IF(G416="APAC",'[1]Net Hire Rate'!$H$8,0))))</f>
        <v>-2.2817025010969723E-2</v>
      </c>
      <c r="BM416" s="45">
        <f>IF(G416="MEA",'[1]Net Hire Rate'!$E$9,IF(G416="AMR",'[1]Net Hire Rate'!$F$9,IF(G416="EUR",'[1]Net Hire Rate'!$G$9,IF(G416="APAC",'[1]Net Hire Rate'!$H$9,0))))</f>
        <v>-2.2817025010969723E-2</v>
      </c>
      <c r="BN416" s="45">
        <f>IF(G416="MEA",'[1]Net Hire Rate'!$E$10,IF(G416="AMR",'[1]Net Hire Rate'!$F$10,IF(G416="EUR",'[1]Net Hire Rate'!$G$10,IF(G416="APAC",'[1]Net Hire Rate'!$H$10,0))))</f>
        <v>-2.2817025010969723E-2</v>
      </c>
      <c r="BO416" s="45">
        <f>IF(G416="MEA",'[1]Net Hire Rate'!$E$11,IF(G416="AMR",'[1]Net Hire Rate'!$F$11,IF(G416="EUR",'[1]Net Hire Rate'!$G$11,IF(G416="APAC",'[1]Net Hire Rate'!$H$11,0))))</f>
        <v>-2.2817025010969723E-2</v>
      </c>
      <c r="BP416" s="45">
        <f>IF(G416="MEA",'[1]Net Hire Rate'!$E$12,IF(G416="AMR",'[1]Net Hire Rate'!$F$12,IF(G416="EUR",'[1]Net Hire Rate'!$G$12,IF(G416="APAC",'[1]Net Hire Rate'!$H$12,0))))</f>
        <v>-2.2817025010969723E-2</v>
      </c>
      <c r="BQ416" s="147">
        <f t="shared" si="602"/>
        <v>5</v>
      </c>
      <c r="BR416" s="147">
        <f t="shared" si="584"/>
        <v>5</v>
      </c>
      <c r="BS416" s="147">
        <f t="shared" si="603"/>
        <v>4.8859148749451515</v>
      </c>
      <c r="BT416" s="148">
        <f t="shared" si="585"/>
        <v>4.8859148749451515</v>
      </c>
      <c r="BU416" s="149">
        <f t="shared" si="604"/>
        <v>4.7744328330420593</v>
      </c>
      <c r="BV416" s="148">
        <f t="shared" si="586"/>
        <v>4.7744328330420593</v>
      </c>
      <c r="BW416" s="148">
        <f t="shared" si="605"/>
        <v>4.6654944796773439</v>
      </c>
      <c r="BX416" s="148">
        <f t="shared" si="587"/>
        <v>3.6654944796773439</v>
      </c>
      <c r="BY416" s="148">
        <f t="shared" si="606"/>
        <v>3.5818588004569745</v>
      </c>
      <c r="BZ416" s="148">
        <f t="shared" si="588"/>
        <v>3.5818588004569745</v>
      </c>
      <c r="CA416" s="148">
        <f t="shared" si="607"/>
        <v>3.5001314386211857</v>
      </c>
      <c r="CB416" s="148">
        <f t="shared" si="589"/>
        <v>1.5001314386211857</v>
      </c>
      <c r="CC416" s="148"/>
      <c r="CD416" s="38"/>
      <c r="CE416" s="38"/>
      <c r="CF416" s="38"/>
      <c r="CG416" s="38"/>
      <c r="CH416" s="38"/>
      <c r="CI416" s="38"/>
      <c r="CJ416" s="38"/>
      <c r="CK416" s="41"/>
      <c r="CL416" s="41"/>
      <c r="CM416" s="40"/>
      <c r="CN416" s="41"/>
      <c r="CO416" s="41"/>
      <c r="CP416" s="41"/>
      <c r="CQ416" s="41"/>
      <c r="CR416" s="41"/>
      <c r="CS416" s="41"/>
      <c r="CT416" s="41"/>
      <c r="CU416" s="40"/>
      <c r="CV416" s="41"/>
      <c r="CW416" s="41"/>
      <c r="CX416" s="41"/>
      <c r="CY416" s="41"/>
      <c r="CZ416" s="41"/>
      <c r="DA416" s="41"/>
      <c r="DB416" s="41"/>
      <c r="DC416" s="40"/>
      <c r="DD416" s="41"/>
      <c r="DE416" s="41"/>
      <c r="DF416" s="41"/>
      <c r="DG416" s="41"/>
      <c r="DH416" s="41"/>
      <c r="DI416" s="41"/>
      <c r="DJ416" s="41"/>
      <c r="DK416" s="40"/>
      <c r="DL416" s="41"/>
      <c r="DM416" s="41"/>
      <c r="DN416" s="41"/>
      <c r="DO416" s="41"/>
      <c r="DP416" s="41"/>
      <c r="DQ416" s="41"/>
      <c r="DR416" s="15"/>
      <c r="DS416" s="151">
        <f t="shared" si="590"/>
        <v>5</v>
      </c>
      <c r="DT416" s="152">
        <f t="shared" si="591"/>
        <v>0</v>
      </c>
      <c r="DU416" s="7">
        <f t="shared" si="592"/>
        <v>0</v>
      </c>
      <c r="DV416" s="7">
        <f t="shared" si="593"/>
        <v>0</v>
      </c>
      <c r="DW416">
        <f t="shared" si="594"/>
        <v>0</v>
      </c>
      <c r="DX416">
        <f t="shared" si="595"/>
        <v>0</v>
      </c>
      <c r="DZ416">
        <f t="shared" si="608"/>
        <v>5</v>
      </c>
      <c r="EA416">
        <f t="shared" si="609"/>
        <v>5</v>
      </c>
      <c r="EB416">
        <f t="shared" si="610"/>
        <v>5</v>
      </c>
      <c r="EC416">
        <f t="shared" si="611"/>
        <v>5</v>
      </c>
      <c r="ED416">
        <f t="shared" si="612"/>
        <v>5</v>
      </c>
      <c r="EE416">
        <f t="shared" si="613"/>
        <v>5</v>
      </c>
      <c r="EG416">
        <f t="shared" si="614"/>
        <v>5</v>
      </c>
      <c r="EH416">
        <f t="shared" si="615"/>
        <v>5</v>
      </c>
      <c r="EI416">
        <f t="shared" si="616"/>
        <v>5</v>
      </c>
      <c r="EJ416">
        <f t="shared" si="617"/>
        <v>5</v>
      </c>
      <c r="EK416">
        <f t="shared" si="618"/>
        <v>5</v>
      </c>
      <c r="EM416">
        <f>IF($EM$9='[1]L&amp;D Numbers'!$E$6,'[1]L&amp;D Numbers'!$E$7)</f>
        <v>350</v>
      </c>
      <c r="EN416">
        <f>IF($EN$9='[1]L&amp;D Numbers'!$F$6,'[1]L&amp;D Numbers'!$F$7)</f>
        <v>2000</v>
      </c>
      <c r="EO416">
        <f>IF($EO$9='[1]L&amp;D Numbers'!$G$6,'[1]L&amp;D Numbers'!$G$7)</f>
        <v>2000</v>
      </c>
      <c r="EP416">
        <f>IF($EP$9='[1]L&amp;D Numbers'!$H$6,'[1]L&amp;D Numbers'!$H$7)</f>
        <v>2000</v>
      </c>
      <c r="EQ416">
        <f>IF($EQ$9='[1]L&amp;D Numbers'!$I$6,'[1]L&amp;D Numbers'!$I$7)</f>
        <v>2000</v>
      </c>
      <c r="ER416">
        <f>IF($ER$9='[1]L&amp;D Numbers'!$J$6,'[1]L&amp;D Numbers'!$J$7)</f>
        <v>0</v>
      </c>
      <c r="ET416" s="45">
        <f>'[1]L&amp;D Master'!$E$10</f>
        <v>1.0678246631903041E-2</v>
      </c>
      <c r="EU416" s="45">
        <f>ET416+'[1]L&amp;D Master'!$F$10</f>
        <v>1.8222427877342538E-2</v>
      </c>
      <c r="EV416" s="45">
        <f>EU416+'[1]L&amp;D Master'!$G$10</f>
        <v>2.3561551193294058E-2</v>
      </c>
      <c r="EW416" s="45">
        <f>EV416+'[1]L&amp;D Master'!$H$10</f>
        <v>2.7330438342024234E-2</v>
      </c>
      <c r="EX416" s="45">
        <f>EW416+'[1]L&amp;D Master'!$I$10</f>
        <v>2.9999999999999995E-2</v>
      </c>
      <c r="EY416" s="45"/>
      <c r="EZ416" s="45">
        <f t="shared" si="619"/>
        <v>1.0678246631903041E-2</v>
      </c>
      <c r="FA416" s="45">
        <f t="shared" si="620"/>
        <v>1.8222427877342538E-2</v>
      </c>
      <c r="FB416" s="45">
        <f t="shared" si="620"/>
        <v>2.3561551193294058E-2</v>
      </c>
      <c r="FC416" s="45">
        <f t="shared" si="620"/>
        <v>2.7330438342024234E-2</v>
      </c>
      <c r="FD416" s="45">
        <f t="shared" si="596"/>
        <v>2.7330438342024234E-2</v>
      </c>
      <c r="FE416" s="45"/>
      <c r="FF416">
        <f t="shared" si="627"/>
        <v>4.9466087668404848</v>
      </c>
      <c r="FG416">
        <f t="shared" si="628"/>
        <v>4.9088878606132873</v>
      </c>
      <c r="FH416">
        <f t="shared" si="629"/>
        <v>4.8821922440335292</v>
      </c>
      <c r="FI416">
        <f t="shared" si="630"/>
        <v>4.8633478082898787</v>
      </c>
      <c r="FJ416">
        <f t="shared" si="631"/>
        <v>4.8633478082898787</v>
      </c>
      <c r="FL416" s="34"/>
      <c r="FM416" s="34"/>
      <c r="FN416" s="34"/>
      <c r="FO416" s="34"/>
      <c r="FP416" s="34"/>
      <c r="FQ416" s="153">
        <f t="shared" si="621"/>
        <v>0.125</v>
      </c>
      <c r="FR416" s="153"/>
      <c r="FS416" s="42"/>
      <c r="FT416" s="42"/>
      <c r="FU416" s="42"/>
      <c r="FV416" s="42"/>
      <c r="FW416" s="42"/>
      <c r="FX416" s="42"/>
      <c r="FY416" s="42"/>
      <c r="FZ416" s="42"/>
      <c r="GA416" s="42"/>
      <c r="GB416" s="42"/>
      <c r="GC416" s="42"/>
      <c r="GD416" s="42"/>
      <c r="GE416" s="42"/>
      <c r="GF416" s="42"/>
      <c r="GG416" s="42"/>
      <c r="GH416" s="42"/>
      <c r="GI416" s="42"/>
      <c r="GJ416" s="42"/>
      <c r="GK416" s="42"/>
      <c r="GL416" s="42"/>
      <c r="GM416" s="154">
        <f>'[1]Automation Master'!$B$10*FQ416*FO416</f>
        <v>0</v>
      </c>
      <c r="GN416" s="155">
        <f>'[1]Automation Master'!$B$11*FO416*FQ416+GM416</f>
        <v>0</v>
      </c>
      <c r="GO416" s="155">
        <f>'[1]Automation Master'!$B$12*FO416*FQ416+GN416</f>
        <v>0</v>
      </c>
      <c r="GP416" s="155">
        <f>'[1]Automation Master'!$B$13*FO416*FQ416+GO416</f>
        <v>0</v>
      </c>
      <c r="GQ416" s="155">
        <f>'[1]Automation Master'!$C$10*FO416*FQ416+GP416</f>
        <v>0</v>
      </c>
      <c r="GR416" s="155">
        <f>'[1]Automation Master'!$C$11*FO416*FQ416+GQ416</f>
        <v>0</v>
      </c>
      <c r="GS416" s="155">
        <f>'[1]Automation Master'!$C$12*FO416*FQ416+GR416</f>
        <v>0</v>
      </c>
      <c r="GT416" s="155">
        <f>'[1]Automation Master'!$C$13*FO416*FQ416+GS416</f>
        <v>0</v>
      </c>
      <c r="GU416" s="155">
        <f>'[1]Automation Master'!$D$10*FO416*FQ416+GT416</f>
        <v>0</v>
      </c>
      <c r="GV416" s="155">
        <f>'[1]Automation Master'!$D$11*FO416*FQ416+GU416</f>
        <v>0</v>
      </c>
      <c r="GW416" s="155">
        <f>'[1]Automation Master'!$D$12*FO416*FQ416+GV416</f>
        <v>0</v>
      </c>
      <c r="GX416" s="155">
        <f>'[1]Automation Master'!$D$13*FO416*FQ416+GW416</f>
        <v>0</v>
      </c>
      <c r="GY416" s="155">
        <f>'[1]Automation Master'!$E$10*FO416*FQ416+GX416</f>
        <v>0</v>
      </c>
      <c r="GZ416" s="155">
        <f>'[1]Automation Master'!$E$11*FO416*FQ416+GY416</f>
        <v>0</v>
      </c>
      <c r="HA416" s="155">
        <f>'[1]Automation Master'!$E$12*FO416*FQ416+GZ416</f>
        <v>0</v>
      </c>
      <c r="HB416" s="155">
        <f>'[1]Automation Master'!$E$13*FO416*FQ416+HA416</f>
        <v>0</v>
      </c>
      <c r="HC416" s="155">
        <f>'[1]Automation Master'!$F$10*FO416*FQ416+HB416</f>
        <v>0</v>
      </c>
      <c r="HD416" s="155">
        <f>'[1]Automation Master'!$F$11*FO416*FQ416+HC416</f>
        <v>0</v>
      </c>
      <c r="HE416" s="155">
        <f>'[1]Automation Master'!$F$12*FO416*FQ416+HD416</f>
        <v>0</v>
      </c>
      <c r="HF416" s="156">
        <f>'[1]Automation Master'!$F$13*FO416*FQ416+HE416</f>
        <v>0</v>
      </c>
      <c r="HG416" s="157"/>
      <c r="HH416" s="157"/>
      <c r="HI416" s="157"/>
      <c r="HJ416" s="157"/>
      <c r="HK416" s="157"/>
      <c r="HL416" s="157"/>
      <c r="HM416" s="157"/>
      <c r="HN416" s="157"/>
      <c r="HO416" s="157"/>
      <c r="HP416" s="157"/>
      <c r="HQ416" s="157"/>
      <c r="HR416" s="157"/>
      <c r="HS416" s="157"/>
      <c r="HT416" s="157"/>
      <c r="HU416" s="157"/>
      <c r="HV416" s="157"/>
      <c r="HW416" s="157"/>
      <c r="HX416" s="157"/>
      <c r="HY416" s="42"/>
      <c r="HZ416" s="42"/>
      <c r="IA416" s="148">
        <f t="shared" si="632"/>
        <v>5</v>
      </c>
      <c r="IB416" s="148">
        <f t="shared" si="633"/>
        <v>5</v>
      </c>
      <c r="IC416" s="148">
        <f t="shared" si="634"/>
        <v>5</v>
      </c>
      <c r="ID416" s="148">
        <f t="shared" si="635"/>
        <v>5</v>
      </c>
      <c r="IE416" s="148">
        <f t="shared" si="636"/>
        <v>5</v>
      </c>
      <c r="IH416">
        <f t="shared" si="579"/>
        <v>4.9466087668404848</v>
      </c>
      <c r="II416">
        <f t="shared" si="580"/>
        <v>4.9088878606132873</v>
      </c>
      <c r="IJ416">
        <f t="shared" si="581"/>
        <v>4.8821922440335292</v>
      </c>
      <c r="IK416">
        <f t="shared" si="582"/>
        <v>4.8633478082898787</v>
      </c>
      <c r="IL416">
        <f t="shared" si="583"/>
        <v>4.8633478082898787</v>
      </c>
      <c r="IN416" s="42">
        <f t="shared" si="637"/>
        <v>1.0678246631903043E-2</v>
      </c>
      <c r="IO416" s="42">
        <f t="shared" si="638"/>
        <v>1.8222427877342538E-2</v>
      </c>
      <c r="IP416" s="42">
        <f t="shared" si="639"/>
        <v>2.3561551193294152E-2</v>
      </c>
      <c r="IQ416" s="42">
        <f t="shared" si="640"/>
        <v>2.7330438342024265E-2</v>
      </c>
      <c r="IR416" s="42">
        <f t="shared" si="641"/>
        <v>2.7330438342024265E-2</v>
      </c>
      <c r="IT416" s="9">
        <f t="shared" si="622"/>
        <v>0</v>
      </c>
      <c r="IU416" s="9">
        <f t="shared" si="623"/>
        <v>0</v>
      </c>
      <c r="IV416" s="9">
        <f t="shared" si="624"/>
        <v>0</v>
      </c>
      <c r="IW416" s="9">
        <f t="shared" si="625"/>
        <v>0</v>
      </c>
      <c r="IX416" s="9">
        <f t="shared" si="626"/>
        <v>0</v>
      </c>
    </row>
    <row r="417" spans="1:258" ht="15.75" hidden="1" thickBot="1" x14ac:dyDescent="0.3">
      <c r="A417">
        <v>3</v>
      </c>
      <c r="B417" t="s">
        <v>523</v>
      </c>
      <c r="C417" t="s">
        <v>294</v>
      </c>
      <c r="D417" t="s">
        <v>288</v>
      </c>
      <c r="E417" t="s">
        <v>333</v>
      </c>
      <c r="F417" t="s">
        <v>333</v>
      </c>
      <c r="G417" t="s">
        <v>273</v>
      </c>
      <c r="H417">
        <v>3</v>
      </c>
      <c r="L417">
        <v>3</v>
      </c>
      <c r="Q417">
        <v>3</v>
      </c>
      <c r="Y417">
        <v>3</v>
      </c>
      <c r="AB417">
        <v>3</v>
      </c>
      <c r="AT417">
        <v>3</v>
      </c>
      <c r="AU417">
        <v>0</v>
      </c>
      <c r="AV417">
        <v>3</v>
      </c>
      <c r="AW417">
        <v>0</v>
      </c>
      <c r="AX417">
        <v>0</v>
      </c>
      <c r="BB417">
        <f t="shared" si="597"/>
        <v>3</v>
      </c>
      <c r="BD417">
        <f t="shared" si="598"/>
        <v>3</v>
      </c>
      <c r="BE417">
        <f t="shared" si="599"/>
        <v>3</v>
      </c>
      <c r="BF417">
        <f t="shared" si="600"/>
        <v>3</v>
      </c>
      <c r="BH417">
        <f t="shared" si="601"/>
        <v>0</v>
      </c>
      <c r="BK417" s="45">
        <f>IF(G417="MEA",'[1]Net Hire Rate'!$E$7,IF(G417="AMR",'[1]Net Hire Rate'!$F$7,IF(G417="EUR",'[1]Net Hire Rate'!$G$7,IF(G417="APAC",'[1]Net Hire Rate'!$H$7,0))))</f>
        <v>-2.2817025010969723E-2</v>
      </c>
      <c r="BL417" s="45">
        <f>IF(G417="MEA",'[1]Net Hire Rate'!$E$8,IF(G417="AMR",'[1]Net Hire Rate'!$F$8,IF(G417="EUR",'[1]Net Hire Rate'!$G$8,IF(G417="APAC",'[1]Net Hire Rate'!$H$8,0))))</f>
        <v>-2.2817025010969723E-2</v>
      </c>
      <c r="BM417" s="45">
        <f>IF(G417="MEA",'[1]Net Hire Rate'!$E$9,IF(G417="AMR",'[1]Net Hire Rate'!$F$9,IF(G417="EUR",'[1]Net Hire Rate'!$G$9,IF(G417="APAC",'[1]Net Hire Rate'!$H$9,0))))</f>
        <v>-2.2817025010969723E-2</v>
      </c>
      <c r="BN417" s="45">
        <f>IF(G417="MEA",'[1]Net Hire Rate'!$E$10,IF(G417="AMR",'[1]Net Hire Rate'!$F$10,IF(G417="EUR",'[1]Net Hire Rate'!$G$10,IF(G417="APAC",'[1]Net Hire Rate'!$H$10,0))))</f>
        <v>-2.2817025010969723E-2</v>
      </c>
      <c r="BO417" s="45">
        <f>IF(G417="MEA",'[1]Net Hire Rate'!$E$11,IF(G417="AMR",'[1]Net Hire Rate'!$F$11,IF(G417="EUR",'[1]Net Hire Rate'!$G$11,IF(G417="APAC",'[1]Net Hire Rate'!$H$11,0))))</f>
        <v>-2.2817025010969723E-2</v>
      </c>
      <c r="BP417" s="45">
        <f>IF(G417="MEA",'[1]Net Hire Rate'!$E$12,IF(G417="AMR",'[1]Net Hire Rate'!$F$12,IF(G417="EUR",'[1]Net Hire Rate'!$G$12,IF(G417="APAC",'[1]Net Hire Rate'!$H$12,0))))</f>
        <v>-2.2817025010969723E-2</v>
      </c>
      <c r="BQ417" s="147">
        <f t="shared" si="602"/>
        <v>3</v>
      </c>
      <c r="BR417" s="147">
        <f t="shared" si="584"/>
        <v>3</v>
      </c>
      <c r="BS417" s="147">
        <f t="shared" si="603"/>
        <v>2.9315489249670907</v>
      </c>
      <c r="BT417" s="148">
        <f t="shared" si="585"/>
        <v>2.9315489249670907</v>
      </c>
      <c r="BU417" s="149">
        <f t="shared" si="604"/>
        <v>2.8646596998252352</v>
      </c>
      <c r="BV417" s="148">
        <f t="shared" si="586"/>
        <v>2.8646596998252352</v>
      </c>
      <c r="BW417" s="148">
        <f t="shared" si="605"/>
        <v>2.7992966878064056</v>
      </c>
      <c r="BX417" s="148">
        <f t="shared" si="587"/>
        <v>2.7992966878064056</v>
      </c>
      <c r="BY417" s="148">
        <f t="shared" si="606"/>
        <v>2.7354250652676022</v>
      </c>
      <c r="BZ417" s="148">
        <f t="shared" si="588"/>
        <v>2.7354250652676022</v>
      </c>
      <c r="CA417" s="148">
        <f t="shared" si="607"/>
        <v>2.6730108031377577</v>
      </c>
      <c r="CB417" s="148">
        <f t="shared" si="589"/>
        <v>2.6730108031377577</v>
      </c>
      <c r="CC417" s="148"/>
      <c r="CD417" s="38"/>
      <c r="CE417" s="38"/>
      <c r="CF417" s="38"/>
      <c r="CG417" s="38"/>
      <c r="CH417" s="38"/>
      <c r="CI417" s="38"/>
      <c r="CJ417" s="38"/>
      <c r="CK417" s="41"/>
      <c r="CL417" s="41"/>
      <c r="CM417" s="40"/>
      <c r="CN417" s="41"/>
      <c r="CO417" s="41"/>
      <c r="CP417" s="41"/>
      <c r="CQ417" s="41"/>
      <c r="CR417" s="41"/>
      <c r="CS417" s="41"/>
      <c r="CT417" s="41"/>
      <c r="CU417" s="40"/>
      <c r="CV417" s="41"/>
      <c r="CW417" s="41"/>
      <c r="CX417" s="41"/>
      <c r="CY417" s="41"/>
      <c r="CZ417" s="41"/>
      <c r="DA417" s="41"/>
      <c r="DB417" s="41"/>
      <c r="DC417" s="40"/>
      <c r="DD417" s="41"/>
      <c r="DE417" s="41"/>
      <c r="DF417" s="41"/>
      <c r="DG417" s="41"/>
      <c r="DH417" s="41"/>
      <c r="DI417" s="41"/>
      <c r="DJ417" s="41"/>
      <c r="DK417" s="40"/>
      <c r="DL417" s="41"/>
      <c r="DM417" s="41"/>
      <c r="DN417" s="41"/>
      <c r="DO417" s="41"/>
      <c r="DP417" s="41"/>
      <c r="DQ417" s="41"/>
      <c r="DR417" s="15"/>
      <c r="DS417" s="151">
        <f t="shared" si="590"/>
        <v>3</v>
      </c>
      <c r="DT417" s="152">
        <f t="shared" si="591"/>
        <v>0</v>
      </c>
      <c r="DU417" s="7">
        <f t="shared" si="592"/>
        <v>0</v>
      </c>
      <c r="DV417" s="7">
        <f t="shared" si="593"/>
        <v>0</v>
      </c>
      <c r="DW417">
        <f t="shared" si="594"/>
        <v>0</v>
      </c>
      <c r="DX417">
        <f t="shared" si="595"/>
        <v>0</v>
      </c>
      <c r="DZ417">
        <f t="shared" si="608"/>
        <v>3</v>
      </c>
      <c r="EA417">
        <f t="shared" si="609"/>
        <v>3</v>
      </c>
      <c r="EB417">
        <f t="shared" si="610"/>
        <v>3</v>
      </c>
      <c r="EC417">
        <f t="shared" si="611"/>
        <v>3</v>
      </c>
      <c r="ED417">
        <f t="shared" si="612"/>
        <v>3</v>
      </c>
      <c r="EE417">
        <f t="shared" si="613"/>
        <v>3</v>
      </c>
      <c r="EG417">
        <f t="shared" si="614"/>
        <v>3</v>
      </c>
      <c r="EH417">
        <f t="shared" si="615"/>
        <v>3</v>
      </c>
      <c r="EI417">
        <f t="shared" si="616"/>
        <v>3</v>
      </c>
      <c r="EJ417">
        <f t="shared" si="617"/>
        <v>3</v>
      </c>
      <c r="EK417">
        <f t="shared" si="618"/>
        <v>3</v>
      </c>
      <c r="EM417">
        <f>IF($EM$9='[1]L&amp;D Numbers'!$E$6,'[1]L&amp;D Numbers'!$E$7)</f>
        <v>350</v>
      </c>
      <c r="EN417">
        <f>IF($EN$9='[1]L&amp;D Numbers'!$F$6,'[1]L&amp;D Numbers'!$F$7)</f>
        <v>2000</v>
      </c>
      <c r="EO417">
        <f>IF($EO$9='[1]L&amp;D Numbers'!$G$6,'[1]L&amp;D Numbers'!$G$7)</f>
        <v>2000</v>
      </c>
      <c r="EP417">
        <f>IF($EP$9='[1]L&amp;D Numbers'!$H$6,'[1]L&amp;D Numbers'!$H$7)</f>
        <v>2000</v>
      </c>
      <c r="EQ417">
        <f>IF($EQ$9='[1]L&amp;D Numbers'!$I$6,'[1]L&amp;D Numbers'!$I$7)</f>
        <v>2000</v>
      </c>
      <c r="ER417">
        <f>IF($ER$9='[1]L&amp;D Numbers'!$J$6,'[1]L&amp;D Numbers'!$J$7)</f>
        <v>0</v>
      </c>
      <c r="ET417" s="45">
        <f>'[1]L&amp;D Master'!$E$10</f>
        <v>1.0678246631903041E-2</v>
      </c>
      <c r="EU417" s="45">
        <f>ET417+'[1]L&amp;D Master'!$F$10</f>
        <v>1.8222427877342538E-2</v>
      </c>
      <c r="EV417" s="45">
        <f>EU417+'[1]L&amp;D Master'!$G$10</f>
        <v>2.3561551193294058E-2</v>
      </c>
      <c r="EW417" s="45">
        <f>EV417+'[1]L&amp;D Master'!$H$10</f>
        <v>2.7330438342024234E-2</v>
      </c>
      <c r="EX417" s="45">
        <f>EW417+'[1]L&amp;D Master'!$I$10</f>
        <v>2.9999999999999995E-2</v>
      </c>
      <c r="EY417" s="45"/>
      <c r="EZ417" s="45">
        <f t="shared" si="619"/>
        <v>1.0678246631903041E-2</v>
      </c>
      <c r="FA417" s="45">
        <f t="shared" si="620"/>
        <v>1.8222427877342538E-2</v>
      </c>
      <c r="FB417" s="45">
        <f t="shared" si="620"/>
        <v>2.3561551193294058E-2</v>
      </c>
      <c r="FC417" s="45">
        <f t="shared" si="620"/>
        <v>2.7330438342024234E-2</v>
      </c>
      <c r="FD417" s="45">
        <f t="shared" si="596"/>
        <v>2.7330438342024234E-2</v>
      </c>
      <c r="FE417" s="45"/>
      <c r="FF417">
        <f t="shared" si="627"/>
        <v>2.9679652601042905</v>
      </c>
      <c r="FG417">
        <f t="shared" si="628"/>
        <v>2.9453327163679726</v>
      </c>
      <c r="FH417">
        <f t="shared" si="629"/>
        <v>2.9293153464201178</v>
      </c>
      <c r="FI417">
        <f t="shared" si="630"/>
        <v>2.9180086849739273</v>
      </c>
      <c r="FJ417">
        <f t="shared" si="631"/>
        <v>2.9180086849739273</v>
      </c>
      <c r="FL417" s="34"/>
      <c r="FM417" s="34"/>
      <c r="FN417" s="34"/>
      <c r="FO417" s="34"/>
      <c r="FP417" s="34"/>
      <c r="FQ417" s="153">
        <f t="shared" si="621"/>
        <v>0.125</v>
      </c>
      <c r="FR417" s="153"/>
      <c r="FS417" s="42"/>
      <c r="FT417" s="42"/>
      <c r="FU417" s="42"/>
      <c r="FV417" s="42"/>
      <c r="FW417" s="42"/>
      <c r="FX417" s="42"/>
      <c r="FY417" s="42"/>
      <c r="FZ417" s="42"/>
      <c r="GA417" s="42"/>
      <c r="GB417" s="42"/>
      <c r="GC417" s="42"/>
      <c r="GD417" s="42"/>
      <c r="GE417" s="42"/>
      <c r="GF417" s="42"/>
      <c r="GG417" s="42"/>
      <c r="GH417" s="42"/>
      <c r="GI417" s="42"/>
      <c r="GJ417" s="42"/>
      <c r="GK417" s="42"/>
      <c r="GL417" s="42"/>
      <c r="GM417" s="154">
        <f>'[1]Automation Master'!$B$10*FQ417*FO417</f>
        <v>0</v>
      </c>
      <c r="GN417" s="155">
        <f>'[1]Automation Master'!$B$11*FO417*FQ417+GM417</f>
        <v>0</v>
      </c>
      <c r="GO417" s="155">
        <f>'[1]Automation Master'!$B$12*FO417*FQ417+GN417</f>
        <v>0</v>
      </c>
      <c r="GP417" s="155">
        <f>'[1]Automation Master'!$B$13*FO417*FQ417+GO417</f>
        <v>0</v>
      </c>
      <c r="GQ417" s="155">
        <f>'[1]Automation Master'!$C$10*FO417*FQ417+GP417</f>
        <v>0</v>
      </c>
      <c r="GR417" s="155">
        <f>'[1]Automation Master'!$C$11*FO417*FQ417+GQ417</f>
        <v>0</v>
      </c>
      <c r="GS417" s="155">
        <f>'[1]Automation Master'!$C$12*FO417*FQ417+GR417</f>
        <v>0</v>
      </c>
      <c r="GT417" s="155">
        <f>'[1]Automation Master'!$C$13*FO417*FQ417+GS417</f>
        <v>0</v>
      </c>
      <c r="GU417" s="155">
        <f>'[1]Automation Master'!$D$10*FO417*FQ417+GT417</f>
        <v>0</v>
      </c>
      <c r="GV417" s="155">
        <f>'[1]Automation Master'!$D$11*FO417*FQ417+GU417</f>
        <v>0</v>
      </c>
      <c r="GW417" s="155">
        <f>'[1]Automation Master'!$D$12*FO417*FQ417+GV417</f>
        <v>0</v>
      </c>
      <c r="GX417" s="155">
        <f>'[1]Automation Master'!$D$13*FO417*FQ417+GW417</f>
        <v>0</v>
      </c>
      <c r="GY417" s="155">
        <f>'[1]Automation Master'!$E$10*FO417*FQ417+GX417</f>
        <v>0</v>
      </c>
      <c r="GZ417" s="155">
        <f>'[1]Automation Master'!$E$11*FO417*FQ417+GY417</f>
        <v>0</v>
      </c>
      <c r="HA417" s="155">
        <f>'[1]Automation Master'!$E$12*FO417*FQ417+GZ417</f>
        <v>0</v>
      </c>
      <c r="HB417" s="155">
        <f>'[1]Automation Master'!$E$13*FO417*FQ417+HA417</f>
        <v>0</v>
      </c>
      <c r="HC417" s="155">
        <f>'[1]Automation Master'!$F$10*FO417*FQ417+HB417</f>
        <v>0</v>
      </c>
      <c r="HD417" s="155">
        <f>'[1]Automation Master'!$F$11*FO417*FQ417+HC417</f>
        <v>0</v>
      </c>
      <c r="HE417" s="155">
        <f>'[1]Automation Master'!$F$12*FO417*FQ417+HD417</f>
        <v>0</v>
      </c>
      <c r="HF417" s="156">
        <f>'[1]Automation Master'!$F$13*FO417*FQ417+HE417</f>
        <v>0</v>
      </c>
      <c r="HG417" s="157"/>
      <c r="HH417" s="157"/>
      <c r="HI417" s="157"/>
      <c r="HJ417" s="157"/>
      <c r="HK417" s="157"/>
      <c r="HL417" s="157"/>
      <c r="HM417" s="157"/>
      <c r="HN417" s="157"/>
      <c r="HO417" s="157"/>
      <c r="HP417" s="157"/>
      <c r="HQ417" s="157"/>
      <c r="HR417" s="157"/>
      <c r="HS417" s="157"/>
      <c r="HT417" s="157"/>
      <c r="HU417" s="157"/>
      <c r="HV417" s="157"/>
      <c r="HW417" s="157"/>
      <c r="HX417" s="157"/>
      <c r="HY417" s="42"/>
      <c r="HZ417" s="42"/>
      <c r="IA417" s="148">
        <f t="shared" si="632"/>
        <v>3</v>
      </c>
      <c r="IB417" s="148">
        <f t="shared" si="633"/>
        <v>3</v>
      </c>
      <c r="IC417" s="148">
        <f t="shared" si="634"/>
        <v>3</v>
      </c>
      <c r="ID417" s="148">
        <f t="shared" si="635"/>
        <v>3</v>
      </c>
      <c r="IE417" s="148">
        <f t="shared" si="636"/>
        <v>3</v>
      </c>
      <c r="IH417">
        <f t="shared" si="579"/>
        <v>2.9679652601042905</v>
      </c>
      <c r="II417">
        <f t="shared" si="580"/>
        <v>2.9453327163679726</v>
      </c>
      <c r="IJ417">
        <f t="shared" si="581"/>
        <v>2.9293153464201178</v>
      </c>
      <c r="IK417">
        <f t="shared" si="582"/>
        <v>2.9180086849739273</v>
      </c>
      <c r="IL417">
        <f t="shared" si="583"/>
        <v>2.9180086849739273</v>
      </c>
      <c r="IN417" s="42">
        <f t="shared" si="637"/>
        <v>1.0678246631903162E-2</v>
      </c>
      <c r="IO417" s="42">
        <f t="shared" si="638"/>
        <v>1.8222427877342479E-2</v>
      </c>
      <c r="IP417" s="42">
        <f t="shared" si="639"/>
        <v>2.3561551193294061E-2</v>
      </c>
      <c r="IQ417" s="42">
        <f t="shared" si="640"/>
        <v>2.7330438342024237E-2</v>
      </c>
      <c r="IR417" s="42">
        <f t="shared" si="641"/>
        <v>2.7330438342024237E-2</v>
      </c>
      <c r="IT417" s="9">
        <f t="shared" si="622"/>
        <v>0</v>
      </c>
      <c r="IU417" s="9">
        <f t="shared" si="623"/>
        <v>0</v>
      </c>
      <c r="IV417" s="9">
        <f t="shared" si="624"/>
        <v>0</v>
      </c>
      <c r="IW417" s="9">
        <f t="shared" si="625"/>
        <v>0</v>
      </c>
      <c r="IX417" s="9">
        <f t="shared" si="626"/>
        <v>0</v>
      </c>
    </row>
    <row r="418" spans="1:258" ht="15.75" hidden="1" thickBot="1" x14ac:dyDescent="0.3">
      <c r="A418">
        <v>16</v>
      </c>
      <c r="B418" t="s">
        <v>523</v>
      </c>
      <c r="C418" t="s">
        <v>295</v>
      </c>
      <c r="D418" t="s">
        <v>288</v>
      </c>
      <c r="E418" t="s">
        <v>333</v>
      </c>
      <c r="F418" t="s">
        <v>333</v>
      </c>
      <c r="G418" t="s">
        <v>256</v>
      </c>
      <c r="H418">
        <v>14</v>
      </c>
      <c r="I418">
        <v>2</v>
      </c>
      <c r="L418">
        <v>14</v>
      </c>
      <c r="M418">
        <v>2</v>
      </c>
      <c r="Q418">
        <v>6</v>
      </c>
      <c r="R418">
        <v>5</v>
      </c>
      <c r="S418">
        <v>2</v>
      </c>
      <c r="T418">
        <v>1</v>
      </c>
      <c r="X418">
        <v>2</v>
      </c>
      <c r="Y418">
        <v>14</v>
      </c>
      <c r="AA418">
        <v>2</v>
      </c>
      <c r="AB418">
        <v>14</v>
      </c>
      <c r="AL418">
        <v>2</v>
      </c>
      <c r="AR418">
        <v>1</v>
      </c>
      <c r="AS418">
        <v>1</v>
      </c>
      <c r="AT418">
        <v>16</v>
      </c>
      <c r="AU418">
        <v>16</v>
      </c>
      <c r="AV418">
        <v>0</v>
      </c>
      <c r="AW418">
        <v>0</v>
      </c>
      <c r="AX418">
        <v>0</v>
      </c>
      <c r="BB418">
        <f t="shared" si="597"/>
        <v>16</v>
      </c>
      <c r="BD418">
        <f t="shared" si="598"/>
        <v>16</v>
      </c>
      <c r="BE418">
        <f t="shared" si="599"/>
        <v>16</v>
      </c>
      <c r="BF418">
        <f t="shared" si="600"/>
        <v>16</v>
      </c>
      <c r="BH418">
        <f t="shared" si="601"/>
        <v>0</v>
      </c>
      <c r="BK418" s="45">
        <f>IF(G418="MEA",'[1]Net Hire Rate'!$E$7,IF(G418="AMR",'[1]Net Hire Rate'!$F$7,IF(G418="EUR",'[1]Net Hire Rate'!$G$7,IF(G418="APAC",'[1]Net Hire Rate'!$H$7,0))))</f>
        <v>1.6761041902604757E-3</v>
      </c>
      <c r="BL418" s="45">
        <f>IF(G418="MEA",'[1]Net Hire Rate'!$E$8,IF(G418="AMR",'[1]Net Hire Rate'!$F$8,IF(G418="EUR",'[1]Net Hire Rate'!$G$8,IF(G418="APAC",'[1]Net Hire Rate'!$H$8,0))))</f>
        <v>1.6761041902604757E-3</v>
      </c>
      <c r="BM418" s="45">
        <f>IF(G418="MEA",'[1]Net Hire Rate'!$E$9,IF(G418="AMR",'[1]Net Hire Rate'!$F$9,IF(G418="EUR",'[1]Net Hire Rate'!$G$9,IF(G418="APAC",'[1]Net Hire Rate'!$H$9,0))))</f>
        <v>1.6761041902604757E-3</v>
      </c>
      <c r="BN418" s="45">
        <f>IF(G418="MEA",'[1]Net Hire Rate'!$E$10,IF(G418="AMR",'[1]Net Hire Rate'!$F$10,IF(G418="EUR",'[1]Net Hire Rate'!$G$10,IF(G418="APAC",'[1]Net Hire Rate'!$H$10,0))))</f>
        <v>1.6761041902604757E-3</v>
      </c>
      <c r="BO418" s="45">
        <f>IF(G418="MEA",'[1]Net Hire Rate'!$E$11,IF(G418="AMR",'[1]Net Hire Rate'!$F$11,IF(G418="EUR",'[1]Net Hire Rate'!$G$11,IF(G418="APAC",'[1]Net Hire Rate'!$H$11,0))))</f>
        <v>1.6761041902604757E-3</v>
      </c>
      <c r="BP418" s="45">
        <f>IF(G418="MEA",'[1]Net Hire Rate'!$E$12,IF(G418="AMR",'[1]Net Hire Rate'!$F$12,IF(G418="EUR",'[1]Net Hire Rate'!$G$12,IF(G418="APAC",'[1]Net Hire Rate'!$H$12,0))))</f>
        <v>1.6761041902604757E-3</v>
      </c>
      <c r="BQ418" s="147">
        <f t="shared" si="602"/>
        <v>16</v>
      </c>
      <c r="BR418" s="147">
        <f t="shared" si="584"/>
        <v>16</v>
      </c>
      <c r="BS418" s="147">
        <f t="shared" si="603"/>
        <v>16.026817667044167</v>
      </c>
      <c r="BT418" s="148">
        <f t="shared" si="585"/>
        <v>16.026817667044167</v>
      </c>
      <c r="BU418" s="149">
        <f t="shared" si="604"/>
        <v>16.05368028329244</v>
      </c>
      <c r="BV418" s="148">
        <f t="shared" si="586"/>
        <v>16.05368028329244</v>
      </c>
      <c r="BW418" s="148">
        <f t="shared" si="605"/>
        <v>16.080587924084369</v>
      </c>
      <c r="BX418" s="148">
        <f t="shared" si="587"/>
        <v>16.080587924084369</v>
      </c>
      <c r="BY418" s="148">
        <f t="shared" si="606"/>
        <v>16.107540664885779</v>
      </c>
      <c r="BZ418" s="148">
        <f t="shared" si="588"/>
        <v>15.107540664885779</v>
      </c>
      <c r="CA418" s="148">
        <f t="shared" si="607"/>
        <v>15.132862477098724</v>
      </c>
      <c r="CB418" s="148">
        <f t="shared" si="589"/>
        <v>14.132862477098724</v>
      </c>
      <c r="CC418" s="148"/>
      <c r="CD418" s="38"/>
      <c r="CE418" s="38"/>
      <c r="CF418" s="38"/>
      <c r="CG418" s="38"/>
      <c r="CH418" s="38"/>
      <c r="CI418" s="38"/>
      <c r="CJ418" s="38"/>
      <c r="CK418" s="41"/>
      <c r="CL418" s="41"/>
      <c r="CM418" s="40"/>
      <c r="CN418" s="41"/>
      <c r="CO418" s="41"/>
      <c r="CP418" s="41"/>
      <c r="CQ418" s="41"/>
      <c r="CR418" s="41"/>
      <c r="CS418" s="41"/>
      <c r="CT418" s="41"/>
      <c r="CU418" s="40"/>
      <c r="CV418" s="41"/>
      <c r="CW418" s="41"/>
      <c r="CX418" s="41"/>
      <c r="CY418" s="41"/>
      <c r="CZ418" s="41"/>
      <c r="DA418" s="41"/>
      <c r="DB418" s="41"/>
      <c r="DC418" s="40"/>
      <c r="DD418" s="41"/>
      <c r="DE418" s="41"/>
      <c r="DF418" s="41"/>
      <c r="DG418" s="41"/>
      <c r="DH418" s="41"/>
      <c r="DI418" s="41"/>
      <c r="DJ418" s="41"/>
      <c r="DK418" s="40"/>
      <c r="DL418" s="41"/>
      <c r="DM418" s="41"/>
      <c r="DN418" s="41"/>
      <c r="DO418" s="41"/>
      <c r="DP418" s="41"/>
      <c r="DQ418" s="41"/>
      <c r="DR418" s="15"/>
      <c r="DS418" s="151">
        <f t="shared" si="590"/>
        <v>16</v>
      </c>
      <c r="DT418" s="152">
        <f t="shared" si="591"/>
        <v>0</v>
      </c>
      <c r="DU418" s="7">
        <f t="shared" si="592"/>
        <v>0</v>
      </c>
      <c r="DV418" s="7">
        <f t="shared" si="593"/>
        <v>0</v>
      </c>
      <c r="DW418">
        <f t="shared" si="594"/>
        <v>0</v>
      </c>
      <c r="DX418">
        <f t="shared" si="595"/>
        <v>0</v>
      </c>
      <c r="DZ418">
        <f t="shared" si="608"/>
        <v>16</v>
      </c>
      <c r="EA418">
        <f t="shared" si="609"/>
        <v>16</v>
      </c>
      <c r="EB418">
        <f t="shared" si="610"/>
        <v>16</v>
      </c>
      <c r="EC418">
        <f t="shared" si="611"/>
        <v>16</v>
      </c>
      <c r="ED418">
        <f t="shared" si="612"/>
        <v>16</v>
      </c>
      <c r="EE418">
        <f t="shared" si="613"/>
        <v>16</v>
      </c>
      <c r="EG418">
        <f t="shared" si="614"/>
        <v>16</v>
      </c>
      <c r="EH418">
        <f t="shared" si="615"/>
        <v>16</v>
      </c>
      <c r="EI418">
        <f t="shared" si="616"/>
        <v>16</v>
      </c>
      <c r="EJ418">
        <f t="shared" si="617"/>
        <v>16</v>
      </c>
      <c r="EK418">
        <f t="shared" si="618"/>
        <v>16</v>
      </c>
      <c r="EM418">
        <f>IF($EM$9='[1]L&amp;D Numbers'!$E$6,'[1]L&amp;D Numbers'!$E$7)</f>
        <v>350</v>
      </c>
      <c r="EN418">
        <f>IF($EN$9='[1]L&amp;D Numbers'!$F$6,'[1]L&amp;D Numbers'!$F$7)</f>
        <v>2000</v>
      </c>
      <c r="EO418">
        <f>IF($EO$9='[1]L&amp;D Numbers'!$G$6,'[1]L&amp;D Numbers'!$G$7)</f>
        <v>2000</v>
      </c>
      <c r="EP418">
        <f>IF($EP$9='[1]L&amp;D Numbers'!$H$6,'[1]L&amp;D Numbers'!$H$7)</f>
        <v>2000</v>
      </c>
      <c r="EQ418">
        <f>IF($EQ$9='[1]L&amp;D Numbers'!$I$6,'[1]L&amp;D Numbers'!$I$7)</f>
        <v>2000</v>
      </c>
      <c r="ER418">
        <f>IF($ER$9='[1]L&amp;D Numbers'!$J$6,'[1]L&amp;D Numbers'!$J$7)</f>
        <v>0</v>
      </c>
      <c r="ET418" s="45">
        <f>'[1]L&amp;D Master'!$E$10</f>
        <v>1.0678246631903041E-2</v>
      </c>
      <c r="EU418" s="45">
        <f>ET418+'[1]L&amp;D Master'!$F$10</f>
        <v>1.8222427877342538E-2</v>
      </c>
      <c r="EV418" s="45">
        <f>EU418+'[1]L&amp;D Master'!$G$10</f>
        <v>2.3561551193294058E-2</v>
      </c>
      <c r="EW418" s="45">
        <f>EV418+'[1]L&amp;D Master'!$H$10</f>
        <v>2.7330438342024234E-2</v>
      </c>
      <c r="EX418" s="45">
        <f>EW418+'[1]L&amp;D Master'!$I$10</f>
        <v>2.9999999999999995E-2</v>
      </c>
      <c r="EY418" s="45"/>
      <c r="EZ418" s="45">
        <f t="shared" si="619"/>
        <v>1.0678246631903041E-2</v>
      </c>
      <c r="FA418" s="45">
        <f t="shared" si="620"/>
        <v>1.8222427877342538E-2</v>
      </c>
      <c r="FB418" s="45">
        <f t="shared" si="620"/>
        <v>2.3561551193294058E-2</v>
      </c>
      <c r="FC418" s="45">
        <f t="shared" si="620"/>
        <v>2.7330438342024234E-2</v>
      </c>
      <c r="FD418" s="45">
        <f t="shared" si="596"/>
        <v>2.7330438342024234E-2</v>
      </c>
      <c r="FE418" s="45"/>
      <c r="FF418">
        <f t="shared" si="627"/>
        <v>15.829148053889551</v>
      </c>
      <c r="FG418">
        <f t="shared" si="628"/>
        <v>15.70844115396252</v>
      </c>
      <c r="FH418">
        <f t="shared" si="629"/>
        <v>15.623015180907295</v>
      </c>
      <c r="FI418">
        <f t="shared" si="630"/>
        <v>15.562712986527613</v>
      </c>
      <c r="FJ418">
        <f t="shared" si="631"/>
        <v>15.562712986527613</v>
      </c>
      <c r="FL418" s="34"/>
      <c r="FM418" s="34"/>
      <c r="FN418" s="34"/>
      <c r="FO418" s="34"/>
      <c r="FP418" s="34"/>
      <c r="FQ418" s="153">
        <f t="shared" si="621"/>
        <v>0.125</v>
      </c>
      <c r="FR418" s="153"/>
      <c r="FS418" s="42"/>
      <c r="FT418" s="42"/>
      <c r="FU418" s="42"/>
      <c r="FV418" s="42"/>
      <c r="FW418" s="42"/>
      <c r="FX418" s="42"/>
      <c r="FY418" s="42"/>
      <c r="FZ418" s="42"/>
      <c r="GA418" s="42"/>
      <c r="GB418" s="42"/>
      <c r="GC418" s="42"/>
      <c r="GD418" s="42"/>
      <c r="GE418" s="42"/>
      <c r="GF418" s="42"/>
      <c r="GG418" s="42"/>
      <c r="GH418" s="42"/>
      <c r="GI418" s="42"/>
      <c r="GJ418" s="42"/>
      <c r="GK418" s="42"/>
      <c r="GL418" s="42"/>
      <c r="GM418" s="154">
        <f>'[1]Automation Master'!$B$10*FQ418*FO418</f>
        <v>0</v>
      </c>
      <c r="GN418" s="155">
        <f>'[1]Automation Master'!$B$11*FO418*FQ418+GM418</f>
        <v>0</v>
      </c>
      <c r="GO418" s="155">
        <f>'[1]Automation Master'!$B$12*FO418*FQ418+GN418</f>
        <v>0</v>
      </c>
      <c r="GP418" s="155">
        <f>'[1]Automation Master'!$B$13*FO418*FQ418+GO418</f>
        <v>0</v>
      </c>
      <c r="GQ418" s="155">
        <f>'[1]Automation Master'!$C$10*FO418*FQ418+GP418</f>
        <v>0</v>
      </c>
      <c r="GR418" s="155">
        <f>'[1]Automation Master'!$C$11*FO418*FQ418+GQ418</f>
        <v>0</v>
      </c>
      <c r="GS418" s="155">
        <f>'[1]Automation Master'!$C$12*FO418*FQ418+GR418</f>
        <v>0</v>
      </c>
      <c r="GT418" s="155">
        <f>'[1]Automation Master'!$C$13*FO418*FQ418+GS418</f>
        <v>0</v>
      </c>
      <c r="GU418" s="155">
        <f>'[1]Automation Master'!$D$10*FO418*FQ418+GT418</f>
        <v>0</v>
      </c>
      <c r="GV418" s="155">
        <f>'[1]Automation Master'!$D$11*FO418*FQ418+GU418</f>
        <v>0</v>
      </c>
      <c r="GW418" s="155">
        <f>'[1]Automation Master'!$D$12*FO418*FQ418+GV418</f>
        <v>0</v>
      </c>
      <c r="GX418" s="155">
        <f>'[1]Automation Master'!$D$13*FO418*FQ418+GW418</f>
        <v>0</v>
      </c>
      <c r="GY418" s="155">
        <f>'[1]Automation Master'!$E$10*FO418*FQ418+GX418</f>
        <v>0</v>
      </c>
      <c r="GZ418" s="155">
        <f>'[1]Automation Master'!$E$11*FO418*FQ418+GY418</f>
        <v>0</v>
      </c>
      <c r="HA418" s="155">
        <f>'[1]Automation Master'!$E$12*FO418*FQ418+GZ418</f>
        <v>0</v>
      </c>
      <c r="HB418" s="155">
        <f>'[1]Automation Master'!$E$13*FO418*FQ418+HA418</f>
        <v>0</v>
      </c>
      <c r="HC418" s="155">
        <f>'[1]Automation Master'!$F$10*FO418*FQ418+HB418</f>
        <v>0</v>
      </c>
      <c r="HD418" s="155">
        <f>'[1]Automation Master'!$F$11*FO418*FQ418+HC418</f>
        <v>0</v>
      </c>
      <c r="HE418" s="155">
        <f>'[1]Automation Master'!$F$12*FO418*FQ418+HD418</f>
        <v>0</v>
      </c>
      <c r="HF418" s="156">
        <f>'[1]Automation Master'!$F$13*FO418*FQ418+HE418</f>
        <v>0</v>
      </c>
      <c r="HG418" s="157"/>
      <c r="HH418" s="157"/>
      <c r="HI418" s="157"/>
      <c r="HJ418" s="157"/>
      <c r="HK418" s="157"/>
      <c r="HL418" s="157"/>
      <c r="HM418" s="157"/>
      <c r="HN418" s="157"/>
      <c r="HO418" s="157"/>
      <c r="HP418" s="157"/>
      <c r="HQ418" s="157"/>
      <c r="HR418" s="157"/>
      <c r="HS418" s="157"/>
      <c r="HT418" s="157"/>
      <c r="HU418" s="157"/>
      <c r="HV418" s="157"/>
      <c r="HW418" s="157"/>
      <c r="HX418" s="157"/>
      <c r="HY418" s="42"/>
      <c r="HZ418" s="42"/>
      <c r="IA418" s="148">
        <f t="shared" si="632"/>
        <v>16</v>
      </c>
      <c r="IB418" s="148">
        <f t="shared" si="633"/>
        <v>16</v>
      </c>
      <c r="IC418" s="148">
        <f t="shared" si="634"/>
        <v>16</v>
      </c>
      <c r="ID418" s="148">
        <f t="shared" si="635"/>
        <v>16</v>
      </c>
      <c r="IE418" s="148">
        <f t="shared" si="636"/>
        <v>16</v>
      </c>
      <c r="IH418">
        <f t="shared" si="579"/>
        <v>15.829148053889551</v>
      </c>
      <c r="II418">
        <f t="shared" si="580"/>
        <v>15.70844115396252</v>
      </c>
      <c r="IJ418">
        <f t="shared" si="581"/>
        <v>15.623015180907295</v>
      </c>
      <c r="IK418">
        <f t="shared" si="582"/>
        <v>15.562712986527613</v>
      </c>
      <c r="IL418">
        <f t="shared" si="583"/>
        <v>15.562712986527613</v>
      </c>
      <c r="IN418" s="42">
        <f t="shared" si="637"/>
        <v>1.0678246631903088E-2</v>
      </c>
      <c r="IO418" s="42">
        <f t="shared" si="638"/>
        <v>1.8222427877342517E-2</v>
      </c>
      <c r="IP418" s="42">
        <f t="shared" si="639"/>
        <v>2.3561551193294061E-2</v>
      </c>
      <c r="IQ418" s="42">
        <f t="shared" si="640"/>
        <v>2.7330438342024199E-2</v>
      </c>
      <c r="IR418" s="42">
        <f t="shared" si="641"/>
        <v>2.7330438342024199E-2</v>
      </c>
      <c r="IT418" s="9">
        <f t="shared" si="622"/>
        <v>0</v>
      </c>
      <c r="IU418" s="9">
        <f t="shared" si="623"/>
        <v>0</v>
      </c>
      <c r="IV418" s="9">
        <f t="shared" si="624"/>
        <v>0</v>
      </c>
      <c r="IW418" s="9">
        <f t="shared" si="625"/>
        <v>0</v>
      </c>
      <c r="IX418" s="9">
        <f t="shared" si="626"/>
        <v>0</v>
      </c>
    </row>
    <row r="419" spans="1:258" ht="15.75" hidden="1" thickBot="1" x14ac:dyDescent="0.3">
      <c r="A419">
        <v>3</v>
      </c>
      <c r="B419" t="s">
        <v>523</v>
      </c>
      <c r="C419" t="s">
        <v>314</v>
      </c>
      <c r="D419" t="s">
        <v>288</v>
      </c>
      <c r="E419" t="s">
        <v>333</v>
      </c>
      <c r="F419" t="s">
        <v>333</v>
      </c>
      <c r="G419" t="s">
        <v>268</v>
      </c>
      <c r="H419">
        <v>3</v>
      </c>
      <c r="K419">
        <v>1</v>
      </c>
      <c r="L419">
        <v>2</v>
      </c>
      <c r="Q419">
        <v>1</v>
      </c>
      <c r="R419">
        <v>2</v>
      </c>
      <c r="Y419">
        <v>2</v>
      </c>
      <c r="Z419">
        <v>1</v>
      </c>
      <c r="AB419">
        <v>1</v>
      </c>
      <c r="AE419">
        <v>2</v>
      </c>
      <c r="AO419">
        <v>1</v>
      </c>
      <c r="AT419">
        <v>3</v>
      </c>
      <c r="AU419">
        <v>0</v>
      </c>
      <c r="AV419">
        <v>3</v>
      </c>
      <c r="AW419">
        <v>0</v>
      </c>
      <c r="AX419">
        <v>0</v>
      </c>
      <c r="BB419">
        <f t="shared" si="597"/>
        <v>3</v>
      </c>
      <c r="BD419">
        <f t="shared" si="598"/>
        <v>3</v>
      </c>
      <c r="BE419">
        <f t="shared" si="599"/>
        <v>3</v>
      </c>
      <c r="BF419">
        <f t="shared" si="600"/>
        <v>3</v>
      </c>
      <c r="BH419">
        <f t="shared" si="601"/>
        <v>0</v>
      </c>
      <c r="BK419" s="45">
        <f>IF(G419="MEA",'[1]Net Hire Rate'!$E$7,IF(G419="AMR",'[1]Net Hire Rate'!$F$7,IF(G419="EUR",'[1]Net Hire Rate'!$G$7,IF(G419="APAC",'[1]Net Hire Rate'!$H$7,0))))</f>
        <v>-0.12481698389458272</v>
      </c>
      <c r="BL419" s="45">
        <f>IF(G419="MEA",'[1]Net Hire Rate'!$E$8,IF(G419="AMR",'[1]Net Hire Rate'!$F$8,IF(G419="EUR",'[1]Net Hire Rate'!$G$8,IF(G419="APAC",'[1]Net Hire Rate'!$H$8,0))))</f>
        <v>-0.12481698389458272</v>
      </c>
      <c r="BM419" s="45">
        <f>IF(G419="MEA",'[1]Net Hire Rate'!$E$9,IF(G419="AMR",'[1]Net Hire Rate'!$F$9,IF(G419="EUR",'[1]Net Hire Rate'!$G$9,IF(G419="APAC",'[1]Net Hire Rate'!$H$9,0))))</f>
        <v>-0.12481698389458272</v>
      </c>
      <c r="BN419" s="45">
        <f>IF(G419="MEA",'[1]Net Hire Rate'!$E$10,IF(G419="AMR",'[1]Net Hire Rate'!$F$10,IF(G419="EUR",'[1]Net Hire Rate'!$G$10,IF(G419="APAC",'[1]Net Hire Rate'!$H$10,0))))</f>
        <v>-0.12481698389458272</v>
      </c>
      <c r="BO419" s="45">
        <f>IF(G419="MEA",'[1]Net Hire Rate'!$E$11,IF(G419="AMR",'[1]Net Hire Rate'!$F$11,IF(G419="EUR",'[1]Net Hire Rate'!$G$11,IF(G419="APAC",'[1]Net Hire Rate'!$H$11,0))))</f>
        <v>-0.12481698389458272</v>
      </c>
      <c r="BP419" s="45">
        <f>IF(G419="MEA",'[1]Net Hire Rate'!$E$12,IF(G419="AMR",'[1]Net Hire Rate'!$F$12,IF(G419="EUR",'[1]Net Hire Rate'!$G$12,IF(G419="APAC",'[1]Net Hire Rate'!$H$12,0))))</f>
        <v>-0.12481698389458272</v>
      </c>
      <c r="BQ419" s="147">
        <f t="shared" si="602"/>
        <v>3</v>
      </c>
      <c r="BR419" s="147">
        <f t="shared" si="584"/>
        <v>3</v>
      </c>
      <c r="BS419" s="147">
        <f t="shared" si="603"/>
        <v>2.6255490483162518</v>
      </c>
      <c r="BT419" s="148">
        <f t="shared" si="585"/>
        <v>1.6255490483162518</v>
      </c>
      <c r="BU419" s="149">
        <f t="shared" si="604"/>
        <v>1.422652918932708</v>
      </c>
      <c r="BV419" s="148">
        <f t="shared" si="586"/>
        <v>1.422652918932708</v>
      </c>
      <c r="BW419" s="148">
        <f t="shared" si="605"/>
        <v>1.245081672462703</v>
      </c>
      <c r="BX419" s="148">
        <f t="shared" si="587"/>
        <v>1.245081672462703</v>
      </c>
      <c r="BY419" s="148">
        <f t="shared" si="606"/>
        <v>1.0896743334034857</v>
      </c>
      <c r="BZ419" s="148">
        <f t="shared" si="588"/>
        <v>1.0896743334034857</v>
      </c>
      <c r="CA419" s="148">
        <f t="shared" si="607"/>
        <v>0.95366446968072272</v>
      </c>
      <c r="CB419" s="148">
        <f t="shared" si="589"/>
        <v>0.95366446968072272</v>
      </c>
      <c r="CC419" s="148"/>
      <c r="CD419" s="38"/>
      <c r="CE419" s="38"/>
      <c r="CF419" s="38"/>
      <c r="CG419" s="38"/>
      <c r="CH419" s="38"/>
      <c r="CI419" s="38"/>
      <c r="CJ419" s="38"/>
      <c r="CK419" s="41"/>
      <c r="CL419" s="41"/>
      <c r="CM419" s="40"/>
      <c r="CN419" s="41"/>
      <c r="CO419" s="41"/>
      <c r="CP419" s="41"/>
      <c r="CQ419" s="41"/>
      <c r="CR419" s="41"/>
      <c r="CS419" s="41"/>
      <c r="CT419" s="41"/>
      <c r="CU419" s="40"/>
      <c r="CV419" s="41"/>
      <c r="CW419" s="41"/>
      <c r="CX419" s="41"/>
      <c r="CY419" s="41"/>
      <c r="CZ419" s="41"/>
      <c r="DA419" s="41"/>
      <c r="DB419" s="41"/>
      <c r="DC419" s="40"/>
      <c r="DD419" s="41"/>
      <c r="DE419" s="41"/>
      <c r="DF419" s="41"/>
      <c r="DG419" s="41"/>
      <c r="DH419" s="41"/>
      <c r="DI419" s="41"/>
      <c r="DJ419" s="41"/>
      <c r="DK419" s="40"/>
      <c r="DL419" s="41"/>
      <c r="DM419" s="41"/>
      <c r="DN419" s="41"/>
      <c r="DO419" s="41"/>
      <c r="DP419" s="41"/>
      <c r="DQ419" s="41"/>
      <c r="DR419" s="15"/>
      <c r="DS419" s="151">
        <f t="shared" si="590"/>
        <v>3</v>
      </c>
      <c r="DT419" s="152">
        <f t="shared" si="591"/>
        <v>0</v>
      </c>
      <c r="DU419" s="7">
        <f t="shared" si="592"/>
        <v>0</v>
      </c>
      <c r="DV419" s="7">
        <f t="shared" si="593"/>
        <v>0</v>
      </c>
      <c r="DW419">
        <f t="shared" si="594"/>
        <v>0</v>
      </c>
      <c r="DX419">
        <f t="shared" si="595"/>
        <v>0</v>
      </c>
      <c r="DZ419">
        <f t="shared" si="608"/>
        <v>3</v>
      </c>
      <c r="EA419">
        <f t="shared" si="609"/>
        <v>3</v>
      </c>
      <c r="EB419">
        <f t="shared" si="610"/>
        <v>3</v>
      </c>
      <c r="EC419">
        <f t="shared" si="611"/>
        <v>3</v>
      </c>
      <c r="ED419">
        <f t="shared" si="612"/>
        <v>3</v>
      </c>
      <c r="EE419">
        <f t="shared" si="613"/>
        <v>3</v>
      </c>
      <c r="EG419">
        <f t="shared" si="614"/>
        <v>3</v>
      </c>
      <c r="EH419">
        <f t="shared" si="615"/>
        <v>3</v>
      </c>
      <c r="EI419">
        <f t="shared" si="616"/>
        <v>3</v>
      </c>
      <c r="EJ419">
        <f t="shared" si="617"/>
        <v>3</v>
      </c>
      <c r="EK419">
        <f t="shared" si="618"/>
        <v>3</v>
      </c>
      <c r="EM419">
        <f>IF($EM$9='[1]L&amp;D Numbers'!$E$6,'[1]L&amp;D Numbers'!$E$7)</f>
        <v>350</v>
      </c>
      <c r="EN419">
        <f>IF($EN$9='[1]L&amp;D Numbers'!$F$6,'[1]L&amp;D Numbers'!$F$7)</f>
        <v>2000</v>
      </c>
      <c r="EO419">
        <f>IF($EO$9='[1]L&amp;D Numbers'!$G$6,'[1]L&amp;D Numbers'!$G$7)</f>
        <v>2000</v>
      </c>
      <c r="EP419">
        <f>IF($EP$9='[1]L&amp;D Numbers'!$H$6,'[1]L&amp;D Numbers'!$H$7)</f>
        <v>2000</v>
      </c>
      <c r="EQ419">
        <f>IF($EQ$9='[1]L&amp;D Numbers'!$I$6,'[1]L&amp;D Numbers'!$I$7)</f>
        <v>2000</v>
      </c>
      <c r="ER419">
        <f>IF($ER$9='[1]L&amp;D Numbers'!$J$6,'[1]L&amp;D Numbers'!$J$7)</f>
        <v>0</v>
      </c>
      <c r="ET419" s="45">
        <f>'[1]L&amp;D Master'!$E$10</f>
        <v>1.0678246631903041E-2</v>
      </c>
      <c r="EU419" s="45">
        <f>ET419+'[1]L&amp;D Master'!$F$10</f>
        <v>1.8222427877342538E-2</v>
      </c>
      <c r="EV419" s="45">
        <f>EU419+'[1]L&amp;D Master'!$G$10</f>
        <v>2.3561551193294058E-2</v>
      </c>
      <c r="EW419" s="45">
        <f>EV419+'[1]L&amp;D Master'!$H$10</f>
        <v>2.7330438342024234E-2</v>
      </c>
      <c r="EX419" s="45">
        <f>EW419+'[1]L&amp;D Master'!$I$10</f>
        <v>2.9999999999999995E-2</v>
      </c>
      <c r="EY419" s="45"/>
      <c r="EZ419" s="45">
        <f t="shared" si="619"/>
        <v>1.0678246631903041E-2</v>
      </c>
      <c r="FA419" s="45">
        <f t="shared" si="620"/>
        <v>1.8222427877342538E-2</v>
      </c>
      <c r="FB419" s="45">
        <f t="shared" si="620"/>
        <v>2.3561551193294058E-2</v>
      </c>
      <c r="FC419" s="45">
        <f t="shared" si="620"/>
        <v>2.7330438342024234E-2</v>
      </c>
      <c r="FD419" s="45">
        <f t="shared" si="596"/>
        <v>2.7330438342024234E-2</v>
      </c>
      <c r="FE419" s="45"/>
      <c r="FF419">
        <f t="shared" si="627"/>
        <v>2.9679652601042905</v>
      </c>
      <c r="FG419">
        <f t="shared" si="628"/>
        <v>2.9453327163679726</v>
      </c>
      <c r="FH419">
        <f t="shared" si="629"/>
        <v>2.9293153464201178</v>
      </c>
      <c r="FI419">
        <f t="shared" si="630"/>
        <v>2.9180086849739273</v>
      </c>
      <c r="FJ419">
        <f t="shared" si="631"/>
        <v>2.9180086849739273</v>
      </c>
      <c r="FL419" s="34"/>
      <c r="FM419" s="34"/>
      <c r="FN419" s="34"/>
      <c r="FO419" s="34"/>
      <c r="FP419" s="34"/>
      <c r="FQ419" s="153">
        <f t="shared" si="621"/>
        <v>0.125</v>
      </c>
      <c r="FR419" s="153"/>
      <c r="FS419" s="42"/>
      <c r="FT419" s="42"/>
      <c r="FU419" s="42"/>
      <c r="FV419" s="42"/>
      <c r="FW419" s="42"/>
      <c r="FX419" s="42"/>
      <c r="FY419" s="42"/>
      <c r="FZ419" s="42"/>
      <c r="GA419" s="42"/>
      <c r="GB419" s="42"/>
      <c r="GC419" s="42"/>
      <c r="GD419" s="42"/>
      <c r="GE419" s="42"/>
      <c r="GF419" s="42"/>
      <c r="GG419" s="42"/>
      <c r="GH419" s="42"/>
      <c r="GI419" s="42"/>
      <c r="GJ419" s="42"/>
      <c r="GK419" s="42"/>
      <c r="GL419" s="42"/>
      <c r="GM419" s="154">
        <f>'[1]Automation Master'!$B$10*FQ419*FO419</f>
        <v>0</v>
      </c>
      <c r="GN419" s="155">
        <f>'[1]Automation Master'!$B$11*FO419*FQ419+GM419</f>
        <v>0</v>
      </c>
      <c r="GO419" s="155">
        <f>'[1]Automation Master'!$B$12*FO419*FQ419+GN419</f>
        <v>0</v>
      </c>
      <c r="GP419" s="155">
        <f>'[1]Automation Master'!$B$13*FO419*FQ419+GO419</f>
        <v>0</v>
      </c>
      <c r="GQ419" s="155">
        <f>'[1]Automation Master'!$C$10*FO419*FQ419+GP419</f>
        <v>0</v>
      </c>
      <c r="GR419" s="155">
        <f>'[1]Automation Master'!$C$11*FO419*FQ419+GQ419</f>
        <v>0</v>
      </c>
      <c r="GS419" s="155">
        <f>'[1]Automation Master'!$C$12*FO419*FQ419+GR419</f>
        <v>0</v>
      </c>
      <c r="GT419" s="155">
        <f>'[1]Automation Master'!$C$13*FO419*FQ419+GS419</f>
        <v>0</v>
      </c>
      <c r="GU419" s="155">
        <f>'[1]Automation Master'!$D$10*FO419*FQ419+GT419</f>
        <v>0</v>
      </c>
      <c r="GV419" s="155">
        <f>'[1]Automation Master'!$D$11*FO419*FQ419+GU419</f>
        <v>0</v>
      </c>
      <c r="GW419" s="155">
        <f>'[1]Automation Master'!$D$12*FO419*FQ419+GV419</f>
        <v>0</v>
      </c>
      <c r="GX419" s="155">
        <f>'[1]Automation Master'!$D$13*FO419*FQ419+GW419</f>
        <v>0</v>
      </c>
      <c r="GY419" s="155">
        <f>'[1]Automation Master'!$E$10*FO419*FQ419+GX419</f>
        <v>0</v>
      </c>
      <c r="GZ419" s="155">
        <f>'[1]Automation Master'!$E$11*FO419*FQ419+GY419</f>
        <v>0</v>
      </c>
      <c r="HA419" s="155">
        <f>'[1]Automation Master'!$E$12*FO419*FQ419+GZ419</f>
        <v>0</v>
      </c>
      <c r="HB419" s="155">
        <f>'[1]Automation Master'!$E$13*FO419*FQ419+HA419</f>
        <v>0</v>
      </c>
      <c r="HC419" s="155">
        <f>'[1]Automation Master'!$F$10*FO419*FQ419+HB419</f>
        <v>0</v>
      </c>
      <c r="HD419" s="155">
        <f>'[1]Automation Master'!$F$11*FO419*FQ419+HC419</f>
        <v>0</v>
      </c>
      <c r="HE419" s="155">
        <f>'[1]Automation Master'!$F$12*FO419*FQ419+HD419</f>
        <v>0</v>
      </c>
      <c r="HF419" s="156">
        <f>'[1]Automation Master'!$F$13*FO419*FQ419+HE419</f>
        <v>0</v>
      </c>
      <c r="HG419" s="157"/>
      <c r="HH419" s="157"/>
      <c r="HI419" s="157"/>
      <c r="HJ419" s="157"/>
      <c r="HK419" s="157"/>
      <c r="HL419" s="157"/>
      <c r="HM419" s="157"/>
      <c r="HN419" s="157"/>
      <c r="HO419" s="157"/>
      <c r="HP419" s="157"/>
      <c r="HQ419" s="157"/>
      <c r="HR419" s="157"/>
      <c r="HS419" s="157"/>
      <c r="HT419" s="157"/>
      <c r="HU419" s="157"/>
      <c r="HV419" s="157"/>
      <c r="HW419" s="157"/>
      <c r="HX419" s="157"/>
      <c r="HY419" s="42"/>
      <c r="HZ419" s="42"/>
      <c r="IA419" s="148">
        <f t="shared" si="632"/>
        <v>3</v>
      </c>
      <c r="IB419" s="148">
        <f t="shared" si="633"/>
        <v>3</v>
      </c>
      <c r="IC419" s="148">
        <f t="shared" si="634"/>
        <v>3</v>
      </c>
      <c r="ID419" s="148">
        <f t="shared" si="635"/>
        <v>3</v>
      </c>
      <c r="IE419" s="148">
        <f t="shared" si="636"/>
        <v>3</v>
      </c>
      <c r="IH419">
        <f t="shared" si="579"/>
        <v>2.9679652601042905</v>
      </c>
      <c r="II419">
        <f t="shared" si="580"/>
        <v>2.9453327163679726</v>
      </c>
      <c r="IJ419">
        <f t="shared" si="581"/>
        <v>2.9293153464201178</v>
      </c>
      <c r="IK419">
        <f t="shared" si="582"/>
        <v>2.9180086849739273</v>
      </c>
      <c r="IL419">
        <f t="shared" si="583"/>
        <v>2.9180086849739273</v>
      </c>
      <c r="IN419" s="42">
        <f t="shared" si="637"/>
        <v>1.0678246631903162E-2</v>
      </c>
      <c r="IO419" s="42">
        <f t="shared" si="638"/>
        <v>1.8222427877342479E-2</v>
      </c>
      <c r="IP419" s="42">
        <f t="shared" si="639"/>
        <v>2.3561551193294061E-2</v>
      </c>
      <c r="IQ419" s="42">
        <f t="shared" si="640"/>
        <v>2.7330438342024237E-2</v>
      </c>
      <c r="IR419" s="42">
        <f t="shared" si="641"/>
        <v>2.7330438342024237E-2</v>
      </c>
      <c r="IT419" s="9">
        <f t="shared" si="622"/>
        <v>0</v>
      </c>
      <c r="IU419" s="9">
        <f t="shared" si="623"/>
        <v>0</v>
      </c>
      <c r="IV419" s="9">
        <f t="shared" si="624"/>
        <v>0</v>
      </c>
      <c r="IW419" s="9">
        <f t="shared" si="625"/>
        <v>0</v>
      </c>
      <c r="IX419" s="9">
        <f t="shared" si="626"/>
        <v>0</v>
      </c>
    </row>
    <row r="420" spans="1:258" ht="15.75" hidden="1" thickBot="1" x14ac:dyDescent="0.3">
      <c r="A420">
        <v>5</v>
      </c>
      <c r="B420" t="s">
        <v>523</v>
      </c>
      <c r="C420" t="s">
        <v>300</v>
      </c>
      <c r="D420" t="s">
        <v>288</v>
      </c>
      <c r="E420" t="s">
        <v>333</v>
      </c>
      <c r="F420" t="s">
        <v>333</v>
      </c>
      <c r="G420" t="s">
        <v>268</v>
      </c>
      <c r="H420">
        <v>5</v>
      </c>
      <c r="L420">
        <v>5</v>
      </c>
      <c r="Q420">
        <v>2</v>
      </c>
      <c r="R420">
        <v>1</v>
      </c>
      <c r="S420">
        <v>2</v>
      </c>
      <c r="Y420">
        <v>1</v>
      </c>
      <c r="Z420">
        <v>4</v>
      </c>
      <c r="AB420">
        <v>5</v>
      </c>
      <c r="AT420">
        <v>5</v>
      </c>
      <c r="AU420">
        <v>0</v>
      </c>
      <c r="AV420">
        <v>0</v>
      </c>
      <c r="AW420">
        <v>0</v>
      </c>
      <c r="AX420">
        <v>5</v>
      </c>
      <c r="BB420">
        <f t="shared" si="597"/>
        <v>5</v>
      </c>
      <c r="BD420">
        <f t="shared" si="598"/>
        <v>5</v>
      </c>
      <c r="BE420">
        <f t="shared" si="599"/>
        <v>5</v>
      </c>
      <c r="BF420">
        <f t="shared" si="600"/>
        <v>5</v>
      </c>
      <c r="BH420">
        <f t="shared" si="601"/>
        <v>0</v>
      </c>
      <c r="BK420" s="45">
        <f>IF(G420="MEA",'[1]Net Hire Rate'!$E$7,IF(G420="AMR",'[1]Net Hire Rate'!$F$7,IF(G420="EUR",'[1]Net Hire Rate'!$G$7,IF(G420="APAC",'[1]Net Hire Rate'!$H$7,0))))</f>
        <v>-0.12481698389458272</v>
      </c>
      <c r="BL420" s="45">
        <f>IF(G420="MEA",'[1]Net Hire Rate'!$E$8,IF(G420="AMR",'[1]Net Hire Rate'!$F$8,IF(G420="EUR",'[1]Net Hire Rate'!$G$8,IF(G420="APAC",'[1]Net Hire Rate'!$H$8,0))))</f>
        <v>-0.12481698389458272</v>
      </c>
      <c r="BM420" s="45">
        <f>IF(G420="MEA",'[1]Net Hire Rate'!$E$9,IF(G420="AMR",'[1]Net Hire Rate'!$F$9,IF(G420="EUR",'[1]Net Hire Rate'!$G$9,IF(G420="APAC",'[1]Net Hire Rate'!$H$9,0))))</f>
        <v>-0.12481698389458272</v>
      </c>
      <c r="BN420" s="45">
        <f>IF(G420="MEA",'[1]Net Hire Rate'!$E$10,IF(G420="AMR",'[1]Net Hire Rate'!$F$10,IF(G420="EUR",'[1]Net Hire Rate'!$G$10,IF(G420="APAC",'[1]Net Hire Rate'!$H$10,0))))</f>
        <v>-0.12481698389458272</v>
      </c>
      <c r="BO420" s="45">
        <f>IF(G420="MEA",'[1]Net Hire Rate'!$E$11,IF(G420="AMR",'[1]Net Hire Rate'!$F$11,IF(G420="EUR",'[1]Net Hire Rate'!$G$11,IF(G420="APAC",'[1]Net Hire Rate'!$H$11,0))))</f>
        <v>-0.12481698389458272</v>
      </c>
      <c r="BP420" s="45">
        <f>IF(G420="MEA",'[1]Net Hire Rate'!$E$12,IF(G420="AMR",'[1]Net Hire Rate'!$F$12,IF(G420="EUR",'[1]Net Hire Rate'!$G$12,IF(G420="APAC",'[1]Net Hire Rate'!$H$12,0))))</f>
        <v>-0.12481698389458272</v>
      </c>
      <c r="BQ420" s="147">
        <f t="shared" si="602"/>
        <v>5</v>
      </c>
      <c r="BR420" s="147">
        <f t="shared" si="584"/>
        <v>5</v>
      </c>
      <c r="BS420" s="147">
        <f t="shared" si="603"/>
        <v>4.3759150805270863</v>
      </c>
      <c r="BT420" s="148">
        <f t="shared" si="585"/>
        <v>4.3759150805270863</v>
      </c>
      <c r="BU420" s="149">
        <f t="shared" si="604"/>
        <v>3.8297265583968754</v>
      </c>
      <c r="BV420" s="148">
        <f t="shared" si="586"/>
        <v>3.8297265583968754</v>
      </c>
      <c r="BW420" s="148">
        <f t="shared" si="605"/>
        <v>3.3517116402367968</v>
      </c>
      <c r="BX420" s="148">
        <f t="shared" si="587"/>
        <v>3.3517116402367968</v>
      </c>
      <c r="BY420" s="148">
        <f t="shared" si="606"/>
        <v>2.933361102418075</v>
      </c>
      <c r="BZ420" s="148">
        <f t="shared" si="588"/>
        <v>2.933361102418075</v>
      </c>
      <c r="CA420" s="148">
        <f t="shared" si="607"/>
        <v>2.5672278169405627</v>
      </c>
      <c r="CB420" s="148">
        <f t="shared" si="589"/>
        <v>2.5672278169405627</v>
      </c>
      <c r="CC420" s="148"/>
      <c r="CD420" s="38"/>
      <c r="CE420" s="38"/>
      <c r="CF420" s="38"/>
      <c r="CG420" s="38"/>
      <c r="CH420" s="38"/>
      <c r="CI420" s="38"/>
      <c r="CJ420" s="38"/>
      <c r="CK420" s="41"/>
      <c r="CL420" s="41"/>
      <c r="CM420" s="40"/>
      <c r="CN420" s="41"/>
      <c r="CO420" s="41"/>
      <c r="CP420" s="41"/>
      <c r="CQ420" s="41"/>
      <c r="CR420" s="41"/>
      <c r="CS420" s="41"/>
      <c r="CT420" s="41"/>
      <c r="CU420" s="40"/>
      <c r="CV420" s="41"/>
      <c r="CW420" s="41"/>
      <c r="CX420" s="41"/>
      <c r="CY420" s="41"/>
      <c r="CZ420" s="41"/>
      <c r="DA420" s="41"/>
      <c r="DB420" s="41"/>
      <c r="DC420" s="40"/>
      <c r="DD420" s="41"/>
      <c r="DE420" s="41"/>
      <c r="DF420" s="41"/>
      <c r="DG420" s="41"/>
      <c r="DH420" s="41"/>
      <c r="DI420" s="41"/>
      <c r="DJ420" s="41"/>
      <c r="DK420" s="40"/>
      <c r="DL420" s="41"/>
      <c r="DM420" s="41"/>
      <c r="DN420" s="41"/>
      <c r="DO420" s="41"/>
      <c r="DP420" s="41"/>
      <c r="DQ420" s="41"/>
      <c r="DR420" s="15"/>
      <c r="DS420" s="151">
        <f t="shared" si="590"/>
        <v>5</v>
      </c>
      <c r="DT420" s="152">
        <f t="shared" si="591"/>
        <v>0</v>
      </c>
      <c r="DU420" s="7">
        <f t="shared" si="592"/>
        <v>0</v>
      </c>
      <c r="DV420" s="7">
        <f t="shared" si="593"/>
        <v>0</v>
      </c>
      <c r="DW420">
        <f t="shared" si="594"/>
        <v>0</v>
      </c>
      <c r="DX420">
        <f t="shared" si="595"/>
        <v>0</v>
      </c>
      <c r="DZ420">
        <f t="shared" si="608"/>
        <v>5</v>
      </c>
      <c r="EA420">
        <f t="shared" si="609"/>
        <v>5</v>
      </c>
      <c r="EB420">
        <f t="shared" si="610"/>
        <v>5</v>
      </c>
      <c r="EC420">
        <f t="shared" si="611"/>
        <v>5</v>
      </c>
      <c r="ED420">
        <f t="shared" si="612"/>
        <v>5</v>
      </c>
      <c r="EE420">
        <f t="shared" si="613"/>
        <v>5</v>
      </c>
      <c r="EG420">
        <f t="shared" si="614"/>
        <v>5</v>
      </c>
      <c r="EH420">
        <f t="shared" si="615"/>
        <v>5</v>
      </c>
      <c r="EI420">
        <f t="shared" si="616"/>
        <v>5</v>
      </c>
      <c r="EJ420">
        <f t="shared" si="617"/>
        <v>5</v>
      </c>
      <c r="EK420">
        <f t="shared" si="618"/>
        <v>5</v>
      </c>
      <c r="EM420">
        <f>IF($EM$9='[1]L&amp;D Numbers'!$E$6,'[1]L&amp;D Numbers'!$E$7)</f>
        <v>350</v>
      </c>
      <c r="EN420">
        <f>IF($EN$9='[1]L&amp;D Numbers'!$F$6,'[1]L&amp;D Numbers'!$F$7)</f>
        <v>2000</v>
      </c>
      <c r="EO420">
        <f>IF($EO$9='[1]L&amp;D Numbers'!$G$6,'[1]L&amp;D Numbers'!$G$7)</f>
        <v>2000</v>
      </c>
      <c r="EP420">
        <f>IF($EP$9='[1]L&amp;D Numbers'!$H$6,'[1]L&amp;D Numbers'!$H$7)</f>
        <v>2000</v>
      </c>
      <c r="EQ420">
        <f>IF($EQ$9='[1]L&amp;D Numbers'!$I$6,'[1]L&amp;D Numbers'!$I$7)</f>
        <v>2000</v>
      </c>
      <c r="ER420">
        <f>IF($ER$9='[1]L&amp;D Numbers'!$J$6,'[1]L&amp;D Numbers'!$J$7)</f>
        <v>0</v>
      </c>
      <c r="ET420" s="45">
        <f>'[1]L&amp;D Master'!$E$10</f>
        <v>1.0678246631903041E-2</v>
      </c>
      <c r="EU420" s="45">
        <f>ET420+'[1]L&amp;D Master'!$F$10</f>
        <v>1.8222427877342538E-2</v>
      </c>
      <c r="EV420" s="45">
        <f>EU420+'[1]L&amp;D Master'!$G$10</f>
        <v>2.3561551193294058E-2</v>
      </c>
      <c r="EW420" s="45">
        <f>EV420+'[1]L&amp;D Master'!$H$10</f>
        <v>2.7330438342024234E-2</v>
      </c>
      <c r="EX420" s="45">
        <f>EW420+'[1]L&amp;D Master'!$I$10</f>
        <v>2.9999999999999995E-2</v>
      </c>
      <c r="EY420" s="45"/>
      <c r="EZ420" s="45">
        <f t="shared" si="619"/>
        <v>1.0678246631903041E-2</v>
      </c>
      <c r="FA420" s="45">
        <f t="shared" si="620"/>
        <v>1.8222427877342538E-2</v>
      </c>
      <c r="FB420" s="45">
        <f t="shared" si="620"/>
        <v>2.3561551193294058E-2</v>
      </c>
      <c r="FC420" s="45">
        <f t="shared" si="620"/>
        <v>2.7330438342024234E-2</v>
      </c>
      <c r="FD420" s="45">
        <f t="shared" si="596"/>
        <v>2.7330438342024234E-2</v>
      </c>
      <c r="FE420" s="45"/>
      <c r="FF420">
        <f t="shared" si="627"/>
        <v>4.9466087668404848</v>
      </c>
      <c r="FG420">
        <f t="shared" si="628"/>
        <v>4.9088878606132873</v>
      </c>
      <c r="FH420">
        <f t="shared" si="629"/>
        <v>4.8821922440335292</v>
      </c>
      <c r="FI420">
        <f t="shared" si="630"/>
        <v>4.8633478082898787</v>
      </c>
      <c r="FJ420">
        <f t="shared" si="631"/>
        <v>4.8633478082898787</v>
      </c>
      <c r="FL420" s="34"/>
      <c r="FM420" s="34"/>
      <c r="FN420" s="34"/>
      <c r="FO420" s="34"/>
      <c r="FP420" s="34"/>
      <c r="FQ420" s="153">
        <f t="shared" si="621"/>
        <v>0.125</v>
      </c>
      <c r="FR420" s="153"/>
      <c r="FS420" s="42"/>
      <c r="FT420" s="42"/>
      <c r="FU420" s="42"/>
      <c r="FV420" s="42"/>
      <c r="FW420" s="42"/>
      <c r="FX420" s="42"/>
      <c r="FY420" s="42"/>
      <c r="FZ420" s="42"/>
      <c r="GA420" s="42"/>
      <c r="GB420" s="42"/>
      <c r="GC420" s="42"/>
      <c r="GD420" s="42"/>
      <c r="GE420" s="42"/>
      <c r="GF420" s="42"/>
      <c r="GG420" s="42"/>
      <c r="GH420" s="42"/>
      <c r="GI420" s="42"/>
      <c r="GJ420" s="42"/>
      <c r="GK420" s="42"/>
      <c r="GL420" s="42"/>
      <c r="GM420" s="154">
        <f>'[1]Automation Master'!$B$10*FQ420*FO420</f>
        <v>0</v>
      </c>
      <c r="GN420" s="155">
        <f>'[1]Automation Master'!$B$11*FO420*FQ420+GM420</f>
        <v>0</v>
      </c>
      <c r="GO420" s="155">
        <f>'[1]Automation Master'!$B$12*FO420*FQ420+GN420</f>
        <v>0</v>
      </c>
      <c r="GP420" s="155">
        <f>'[1]Automation Master'!$B$13*FO420*FQ420+GO420</f>
        <v>0</v>
      </c>
      <c r="GQ420" s="155">
        <f>'[1]Automation Master'!$C$10*FO420*FQ420+GP420</f>
        <v>0</v>
      </c>
      <c r="GR420" s="155">
        <f>'[1]Automation Master'!$C$11*FO420*FQ420+GQ420</f>
        <v>0</v>
      </c>
      <c r="GS420" s="155">
        <f>'[1]Automation Master'!$C$12*FO420*FQ420+GR420</f>
        <v>0</v>
      </c>
      <c r="GT420" s="155">
        <f>'[1]Automation Master'!$C$13*FO420*FQ420+GS420</f>
        <v>0</v>
      </c>
      <c r="GU420" s="155">
        <f>'[1]Automation Master'!$D$10*FO420*FQ420+GT420</f>
        <v>0</v>
      </c>
      <c r="GV420" s="155">
        <f>'[1]Automation Master'!$D$11*FO420*FQ420+GU420</f>
        <v>0</v>
      </c>
      <c r="GW420" s="155">
        <f>'[1]Automation Master'!$D$12*FO420*FQ420+GV420</f>
        <v>0</v>
      </c>
      <c r="GX420" s="155">
        <f>'[1]Automation Master'!$D$13*FO420*FQ420+GW420</f>
        <v>0</v>
      </c>
      <c r="GY420" s="155">
        <f>'[1]Automation Master'!$E$10*FO420*FQ420+GX420</f>
        <v>0</v>
      </c>
      <c r="GZ420" s="155">
        <f>'[1]Automation Master'!$E$11*FO420*FQ420+GY420</f>
        <v>0</v>
      </c>
      <c r="HA420" s="155">
        <f>'[1]Automation Master'!$E$12*FO420*FQ420+GZ420</f>
        <v>0</v>
      </c>
      <c r="HB420" s="155">
        <f>'[1]Automation Master'!$E$13*FO420*FQ420+HA420</f>
        <v>0</v>
      </c>
      <c r="HC420" s="155">
        <f>'[1]Automation Master'!$F$10*FO420*FQ420+HB420</f>
        <v>0</v>
      </c>
      <c r="HD420" s="155">
        <f>'[1]Automation Master'!$F$11*FO420*FQ420+HC420</f>
        <v>0</v>
      </c>
      <c r="HE420" s="155">
        <f>'[1]Automation Master'!$F$12*FO420*FQ420+HD420</f>
        <v>0</v>
      </c>
      <c r="HF420" s="156">
        <f>'[1]Automation Master'!$F$13*FO420*FQ420+HE420</f>
        <v>0</v>
      </c>
      <c r="HG420" s="157"/>
      <c r="HH420" s="157"/>
      <c r="HI420" s="157"/>
      <c r="HJ420" s="157"/>
      <c r="HK420" s="157"/>
      <c r="HL420" s="157"/>
      <c r="HM420" s="157"/>
      <c r="HN420" s="157"/>
      <c r="HO420" s="157"/>
      <c r="HP420" s="157"/>
      <c r="HQ420" s="157"/>
      <c r="HR420" s="157"/>
      <c r="HS420" s="157"/>
      <c r="HT420" s="157"/>
      <c r="HU420" s="157"/>
      <c r="HV420" s="157"/>
      <c r="HW420" s="157"/>
      <c r="HX420" s="157"/>
      <c r="HY420" s="42"/>
      <c r="HZ420" s="42"/>
      <c r="IA420" s="148">
        <f t="shared" si="632"/>
        <v>5</v>
      </c>
      <c r="IB420" s="148">
        <f t="shared" si="633"/>
        <v>5</v>
      </c>
      <c r="IC420" s="148">
        <f t="shared" si="634"/>
        <v>5</v>
      </c>
      <c r="ID420" s="148">
        <f t="shared" si="635"/>
        <v>5</v>
      </c>
      <c r="IE420" s="148">
        <f t="shared" si="636"/>
        <v>5</v>
      </c>
      <c r="IH420">
        <f t="shared" si="579"/>
        <v>4.9466087668404848</v>
      </c>
      <c r="II420">
        <f t="shared" si="580"/>
        <v>4.9088878606132873</v>
      </c>
      <c r="IJ420">
        <f t="shared" si="581"/>
        <v>4.8821922440335292</v>
      </c>
      <c r="IK420">
        <f t="shared" si="582"/>
        <v>4.8633478082898787</v>
      </c>
      <c r="IL420">
        <f t="shared" si="583"/>
        <v>4.8633478082898787</v>
      </c>
      <c r="IN420" s="42">
        <f t="shared" si="637"/>
        <v>1.0678246631903043E-2</v>
      </c>
      <c r="IO420" s="42">
        <f t="shared" si="638"/>
        <v>1.8222427877342538E-2</v>
      </c>
      <c r="IP420" s="42">
        <f t="shared" si="639"/>
        <v>2.3561551193294152E-2</v>
      </c>
      <c r="IQ420" s="42">
        <f t="shared" si="640"/>
        <v>2.7330438342024265E-2</v>
      </c>
      <c r="IR420" s="42">
        <f t="shared" si="641"/>
        <v>2.7330438342024265E-2</v>
      </c>
      <c r="IT420" s="9">
        <f t="shared" si="622"/>
        <v>0</v>
      </c>
      <c r="IU420" s="9">
        <f t="shared" si="623"/>
        <v>0</v>
      </c>
      <c r="IV420" s="9">
        <f t="shared" si="624"/>
        <v>0</v>
      </c>
      <c r="IW420" s="9">
        <f t="shared" si="625"/>
        <v>0</v>
      </c>
      <c r="IX420" s="9">
        <f t="shared" si="626"/>
        <v>0</v>
      </c>
    </row>
    <row r="421" spans="1:258" ht="15.75" hidden="1" thickBot="1" x14ac:dyDescent="0.3">
      <c r="A421">
        <v>1</v>
      </c>
      <c r="B421" t="s">
        <v>523</v>
      </c>
      <c r="C421" t="s">
        <v>310</v>
      </c>
      <c r="D421" t="s">
        <v>288</v>
      </c>
      <c r="E421" t="s">
        <v>333</v>
      </c>
      <c r="F421" t="s">
        <v>333</v>
      </c>
      <c r="G421" t="s">
        <v>273</v>
      </c>
      <c r="H421">
        <v>1</v>
      </c>
      <c r="L421">
        <v>1</v>
      </c>
      <c r="Q421">
        <v>1</v>
      </c>
      <c r="Y421">
        <v>1</v>
      </c>
      <c r="AB421">
        <v>1</v>
      </c>
      <c r="AQ421">
        <v>1</v>
      </c>
      <c r="AT421">
        <v>1</v>
      </c>
      <c r="AU421">
        <v>1</v>
      </c>
      <c r="AV421">
        <v>0</v>
      </c>
      <c r="AW421">
        <v>0</v>
      </c>
      <c r="AX421">
        <v>0</v>
      </c>
      <c r="BB421">
        <f t="shared" si="597"/>
        <v>1</v>
      </c>
      <c r="BD421">
        <f t="shared" si="598"/>
        <v>1</v>
      </c>
      <c r="BE421">
        <f t="shared" si="599"/>
        <v>1</v>
      </c>
      <c r="BF421">
        <f t="shared" si="600"/>
        <v>1</v>
      </c>
      <c r="BH421">
        <f t="shared" si="601"/>
        <v>0</v>
      </c>
      <c r="BK421" s="45">
        <f>IF(G421="MEA",'[1]Net Hire Rate'!$E$7,IF(G421="AMR",'[1]Net Hire Rate'!$F$7,IF(G421="EUR",'[1]Net Hire Rate'!$G$7,IF(G421="APAC",'[1]Net Hire Rate'!$H$7,0))))</f>
        <v>-2.2817025010969723E-2</v>
      </c>
      <c r="BL421" s="45">
        <f>IF(G421="MEA",'[1]Net Hire Rate'!$E$8,IF(G421="AMR",'[1]Net Hire Rate'!$F$8,IF(G421="EUR",'[1]Net Hire Rate'!$G$8,IF(G421="APAC",'[1]Net Hire Rate'!$H$8,0))))</f>
        <v>-2.2817025010969723E-2</v>
      </c>
      <c r="BM421" s="45">
        <f>IF(G421="MEA",'[1]Net Hire Rate'!$E$9,IF(G421="AMR",'[1]Net Hire Rate'!$F$9,IF(G421="EUR",'[1]Net Hire Rate'!$G$9,IF(G421="APAC",'[1]Net Hire Rate'!$H$9,0))))</f>
        <v>-2.2817025010969723E-2</v>
      </c>
      <c r="BN421" s="45">
        <f>IF(G421="MEA",'[1]Net Hire Rate'!$E$10,IF(G421="AMR",'[1]Net Hire Rate'!$F$10,IF(G421="EUR",'[1]Net Hire Rate'!$G$10,IF(G421="APAC",'[1]Net Hire Rate'!$H$10,0))))</f>
        <v>-2.2817025010969723E-2</v>
      </c>
      <c r="BO421" s="45">
        <f>IF(G421="MEA",'[1]Net Hire Rate'!$E$11,IF(G421="AMR",'[1]Net Hire Rate'!$F$11,IF(G421="EUR",'[1]Net Hire Rate'!$G$11,IF(G421="APAC",'[1]Net Hire Rate'!$H$11,0))))</f>
        <v>-2.2817025010969723E-2</v>
      </c>
      <c r="BP421" s="45">
        <f>IF(G421="MEA",'[1]Net Hire Rate'!$E$12,IF(G421="AMR",'[1]Net Hire Rate'!$F$12,IF(G421="EUR",'[1]Net Hire Rate'!$G$12,IF(G421="APAC",'[1]Net Hire Rate'!$H$12,0))))</f>
        <v>-2.2817025010969723E-2</v>
      </c>
      <c r="BQ421" s="147">
        <f t="shared" si="602"/>
        <v>1</v>
      </c>
      <c r="BR421" s="147">
        <f t="shared" si="584"/>
        <v>1</v>
      </c>
      <c r="BS421" s="147">
        <f t="shared" si="603"/>
        <v>0.97718297498903028</v>
      </c>
      <c r="BT421" s="148">
        <f t="shared" si="585"/>
        <v>0.97718297498903028</v>
      </c>
      <c r="BU421" s="149">
        <f t="shared" si="604"/>
        <v>0.95488656660841176</v>
      </c>
      <c r="BV421" s="148">
        <f t="shared" si="586"/>
        <v>0.95488656660841176</v>
      </c>
      <c r="BW421" s="148">
        <f t="shared" si="605"/>
        <v>0.93309889593546858</v>
      </c>
      <c r="BX421" s="148">
        <f t="shared" si="587"/>
        <v>-6.6901104064531425E-2</v>
      </c>
      <c r="BY421" s="148">
        <f t="shared" si="606"/>
        <v>-6.5374619899829525E-2</v>
      </c>
      <c r="BZ421" s="148">
        <f t="shared" si="588"/>
        <v>-6.5374619899829525E-2</v>
      </c>
      <c r="CA421" s="148">
        <f t="shared" si="607"/>
        <v>-6.3882965562492483E-2</v>
      </c>
      <c r="CB421" s="148">
        <f t="shared" si="589"/>
        <v>-6.3882965562492483E-2</v>
      </c>
      <c r="CC421" s="148"/>
      <c r="CD421" s="38"/>
      <c r="CE421" s="38"/>
      <c r="CF421" s="38"/>
      <c r="CG421" s="38"/>
      <c r="CH421" s="38"/>
      <c r="CI421" s="38"/>
      <c r="CJ421" s="38"/>
      <c r="CK421" s="41"/>
      <c r="CL421" s="41"/>
      <c r="CM421" s="40"/>
      <c r="CN421" s="41"/>
      <c r="CO421" s="41"/>
      <c r="CP421" s="41"/>
      <c r="CQ421" s="41"/>
      <c r="CR421" s="41"/>
      <c r="CS421" s="41"/>
      <c r="CT421" s="41"/>
      <c r="CU421" s="40"/>
      <c r="CV421" s="41"/>
      <c r="CW421" s="41"/>
      <c r="CX421" s="41"/>
      <c r="CY421" s="41"/>
      <c r="CZ421" s="41"/>
      <c r="DA421" s="41"/>
      <c r="DB421" s="41"/>
      <c r="DC421" s="40"/>
      <c r="DD421" s="41"/>
      <c r="DE421" s="41"/>
      <c r="DF421" s="41"/>
      <c r="DG421" s="41"/>
      <c r="DH421" s="41"/>
      <c r="DI421" s="41"/>
      <c r="DJ421" s="41"/>
      <c r="DK421" s="40"/>
      <c r="DL421" s="41"/>
      <c r="DM421" s="41"/>
      <c r="DN421" s="41"/>
      <c r="DO421" s="41"/>
      <c r="DP421" s="41"/>
      <c r="DQ421" s="41"/>
      <c r="DR421" s="15"/>
      <c r="DS421" s="151">
        <f t="shared" si="590"/>
        <v>1</v>
      </c>
      <c r="DT421" s="152">
        <f t="shared" si="591"/>
        <v>0</v>
      </c>
      <c r="DU421" s="7">
        <f t="shared" si="592"/>
        <v>0</v>
      </c>
      <c r="DV421" s="7">
        <f t="shared" si="593"/>
        <v>0</v>
      </c>
      <c r="DW421">
        <f t="shared" si="594"/>
        <v>0</v>
      </c>
      <c r="DX421">
        <f t="shared" si="595"/>
        <v>0</v>
      </c>
      <c r="DZ421">
        <f t="shared" si="608"/>
        <v>1</v>
      </c>
      <c r="EA421">
        <f t="shared" si="609"/>
        <v>1</v>
      </c>
      <c r="EB421">
        <f t="shared" si="610"/>
        <v>1</v>
      </c>
      <c r="EC421">
        <f t="shared" si="611"/>
        <v>1</v>
      </c>
      <c r="ED421">
        <f t="shared" si="612"/>
        <v>1</v>
      </c>
      <c r="EE421">
        <f t="shared" si="613"/>
        <v>1</v>
      </c>
      <c r="EG421">
        <f t="shared" si="614"/>
        <v>1</v>
      </c>
      <c r="EH421">
        <f t="shared" si="615"/>
        <v>1</v>
      </c>
      <c r="EI421">
        <f t="shared" si="616"/>
        <v>1</v>
      </c>
      <c r="EJ421">
        <f t="shared" si="617"/>
        <v>1</v>
      </c>
      <c r="EK421">
        <f t="shared" si="618"/>
        <v>1</v>
      </c>
      <c r="EM421">
        <f>IF($EM$9='[1]L&amp;D Numbers'!$E$6,'[1]L&amp;D Numbers'!$E$7)</f>
        <v>350</v>
      </c>
      <c r="EN421">
        <f>IF($EN$9='[1]L&amp;D Numbers'!$F$6,'[1]L&amp;D Numbers'!$F$7)</f>
        <v>2000</v>
      </c>
      <c r="EO421">
        <f>IF($EO$9='[1]L&amp;D Numbers'!$G$6,'[1]L&amp;D Numbers'!$G$7)</f>
        <v>2000</v>
      </c>
      <c r="EP421">
        <f>IF($EP$9='[1]L&amp;D Numbers'!$H$6,'[1]L&amp;D Numbers'!$H$7)</f>
        <v>2000</v>
      </c>
      <c r="EQ421">
        <f>IF($EQ$9='[1]L&amp;D Numbers'!$I$6,'[1]L&amp;D Numbers'!$I$7)</f>
        <v>2000</v>
      </c>
      <c r="ER421">
        <f>IF($ER$9='[1]L&amp;D Numbers'!$J$6,'[1]L&amp;D Numbers'!$J$7)</f>
        <v>0</v>
      </c>
      <c r="ET421" s="45">
        <f>'[1]L&amp;D Master'!$E$10</f>
        <v>1.0678246631903041E-2</v>
      </c>
      <c r="EU421" s="45">
        <f>ET421+'[1]L&amp;D Master'!$F$10</f>
        <v>1.8222427877342538E-2</v>
      </c>
      <c r="EV421" s="45">
        <f>EU421+'[1]L&amp;D Master'!$G$10</f>
        <v>2.3561551193294058E-2</v>
      </c>
      <c r="EW421" s="45">
        <f>EV421+'[1]L&amp;D Master'!$H$10</f>
        <v>2.7330438342024234E-2</v>
      </c>
      <c r="EX421" s="45">
        <f>EW421+'[1]L&amp;D Master'!$I$10</f>
        <v>2.9999999999999995E-2</v>
      </c>
      <c r="EY421" s="45"/>
      <c r="EZ421" s="45">
        <f t="shared" si="619"/>
        <v>1.0678246631903041E-2</v>
      </c>
      <c r="FA421" s="45">
        <f t="shared" si="620"/>
        <v>1.8222427877342538E-2</v>
      </c>
      <c r="FB421" s="45">
        <f t="shared" si="620"/>
        <v>2.3561551193294058E-2</v>
      </c>
      <c r="FC421" s="45">
        <f t="shared" si="620"/>
        <v>2.7330438342024234E-2</v>
      </c>
      <c r="FD421" s="45">
        <f t="shared" si="596"/>
        <v>2.7330438342024234E-2</v>
      </c>
      <c r="FE421" s="45"/>
      <c r="FF421">
        <f t="shared" si="627"/>
        <v>0.98932175336809691</v>
      </c>
      <c r="FG421">
        <f t="shared" si="628"/>
        <v>0.98177757212265748</v>
      </c>
      <c r="FH421">
        <f t="shared" si="629"/>
        <v>0.97643844880670594</v>
      </c>
      <c r="FI421">
        <f t="shared" si="630"/>
        <v>0.9726695616579758</v>
      </c>
      <c r="FJ421">
        <f t="shared" si="631"/>
        <v>0.9726695616579758</v>
      </c>
      <c r="FL421" s="34"/>
      <c r="FM421" s="34"/>
      <c r="FN421" s="34"/>
      <c r="FO421" s="34"/>
      <c r="FP421" s="34"/>
      <c r="FQ421" s="153">
        <f t="shared" si="621"/>
        <v>0.125</v>
      </c>
      <c r="FR421" s="153"/>
      <c r="FS421" s="42"/>
      <c r="FT421" s="42"/>
      <c r="FU421" s="42"/>
      <c r="FV421" s="42"/>
      <c r="FW421" s="42"/>
      <c r="FX421" s="42"/>
      <c r="FY421" s="42"/>
      <c r="FZ421" s="42"/>
      <c r="GA421" s="42"/>
      <c r="GB421" s="42"/>
      <c r="GC421" s="42"/>
      <c r="GD421" s="42"/>
      <c r="GE421" s="42"/>
      <c r="GF421" s="42"/>
      <c r="GG421" s="42"/>
      <c r="GH421" s="42"/>
      <c r="GI421" s="42"/>
      <c r="GJ421" s="42"/>
      <c r="GK421" s="42"/>
      <c r="GL421" s="42"/>
      <c r="GM421" s="154">
        <f>'[1]Automation Master'!$B$10*FQ421*FO421</f>
        <v>0</v>
      </c>
      <c r="GN421" s="155">
        <f>'[1]Automation Master'!$B$11*FO421*FQ421+GM421</f>
        <v>0</v>
      </c>
      <c r="GO421" s="155">
        <f>'[1]Automation Master'!$B$12*FO421*FQ421+GN421</f>
        <v>0</v>
      </c>
      <c r="GP421" s="155">
        <f>'[1]Automation Master'!$B$13*FO421*FQ421+GO421</f>
        <v>0</v>
      </c>
      <c r="GQ421" s="155">
        <f>'[1]Automation Master'!$C$10*FO421*FQ421+GP421</f>
        <v>0</v>
      </c>
      <c r="GR421" s="155">
        <f>'[1]Automation Master'!$C$11*FO421*FQ421+GQ421</f>
        <v>0</v>
      </c>
      <c r="GS421" s="155">
        <f>'[1]Automation Master'!$C$12*FO421*FQ421+GR421</f>
        <v>0</v>
      </c>
      <c r="GT421" s="155">
        <f>'[1]Automation Master'!$C$13*FO421*FQ421+GS421</f>
        <v>0</v>
      </c>
      <c r="GU421" s="155">
        <f>'[1]Automation Master'!$D$10*FO421*FQ421+GT421</f>
        <v>0</v>
      </c>
      <c r="GV421" s="155">
        <f>'[1]Automation Master'!$D$11*FO421*FQ421+GU421</f>
        <v>0</v>
      </c>
      <c r="GW421" s="155">
        <f>'[1]Automation Master'!$D$12*FO421*FQ421+GV421</f>
        <v>0</v>
      </c>
      <c r="GX421" s="155">
        <f>'[1]Automation Master'!$D$13*FO421*FQ421+GW421</f>
        <v>0</v>
      </c>
      <c r="GY421" s="155">
        <f>'[1]Automation Master'!$E$10*FO421*FQ421+GX421</f>
        <v>0</v>
      </c>
      <c r="GZ421" s="155">
        <f>'[1]Automation Master'!$E$11*FO421*FQ421+GY421</f>
        <v>0</v>
      </c>
      <c r="HA421" s="155">
        <f>'[1]Automation Master'!$E$12*FO421*FQ421+GZ421</f>
        <v>0</v>
      </c>
      <c r="HB421" s="155">
        <f>'[1]Automation Master'!$E$13*FO421*FQ421+HA421</f>
        <v>0</v>
      </c>
      <c r="HC421" s="155">
        <f>'[1]Automation Master'!$F$10*FO421*FQ421+HB421</f>
        <v>0</v>
      </c>
      <c r="HD421" s="155">
        <f>'[1]Automation Master'!$F$11*FO421*FQ421+HC421</f>
        <v>0</v>
      </c>
      <c r="HE421" s="155">
        <f>'[1]Automation Master'!$F$12*FO421*FQ421+HD421</f>
        <v>0</v>
      </c>
      <c r="HF421" s="156">
        <f>'[1]Automation Master'!$F$13*FO421*FQ421+HE421</f>
        <v>0</v>
      </c>
      <c r="HG421" s="157"/>
      <c r="HH421" s="157"/>
      <c r="HI421" s="157"/>
      <c r="HJ421" s="157"/>
      <c r="HK421" s="157"/>
      <c r="HL421" s="157"/>
      <c r="HM421" s="157"/>
      <c r="HN421" s="157"/>
      <c r="HO421" s="157"/>
      <c r="HP421" s="157"/>
      <c r="HQ421" s="157"/>
      <c r="HR421" s="157"/>
      <c r="HS421" s="157"/>
      <c r="HT421" s="157"/>
      <c r="HU421" s="157"/>
      <c r="HV421" s="157"/>
      <c r="HW421" s="157"/>
      <c r="HX421" s="157"/>
      <c r="HY421" s="42"/>
      <c r="HZ421" s="42"/>
      <c r="IA421" s="148">
        <f t="shared" si="632"/>
        <v>1</v>
      </c>
      <c r="IB421" s="148">
        <f t="shared" si="633"/>
        <v>1</v>
      </c>
      <c r="IC421" s="148">
        <f t="shared" si="634"/>
        <v>1</v>
      </c>
      <c r="ID421" s="148">
        <f t="shared" si="635"/>
        <v>1</v>
      </c>
      <c r="IE421" s="148">
        <f t="shared" si="636"/>
        <v>1</v>
      </c>
      <c r="IH421">
        <f t="shared" si="579"/>
        <v>0.98932175336809691</v>
      </c>
      <c r="II421">
        <f t="shared" si="580"/>
        <v>0.98177757212265748</v>
      </c>
      <c r="IJ421">
        <f t="shared" si="581"/>
        <v>0.97643844880670594</v>
      </c>
      <c r="IK421">
        <f t="shared" si="582"/>
        <v>0.9726695616579758</v>
      </c>
      <c r="IL421">
        <f t="shared" si="583"/>
        <v>0.9726695616579758</v>
      </c>
      <c r="IN421" s="42">
        <f t="shared" si="637"/>
        <v>1.0678246631903088E-2</v>
      </c>
      <c r="IO421" s="42">
        <f t="shared" si="638"/>
        <v>1.8222427877342517E-2</v>
      </c>
      <c r="IP421" s="42">
        <f t="shared" si="639"/>
        <v>2.3561551193294061E-2</v>
      </c>
      <c r="IQ421" s="42">
        <f t="shared" si="640"/>
        <v>2.7330438342024199E-2</v>
      </c>
      <c r="IR421" s="42">
        <f t="shared" si="641"/>
        <v>2.7330438342024199E-2</v>
      </c>
      <c r="IT421" s="9">
        <f t="shared" si="622"/>
        <v>0</v>
      </c>
      <c r="IU421" s="9">
        <f t="shared" si="623"/>
        <v>0</v>
      </c>
      <c r="IV421" s="9">
        <f t="shared" si="624"/>
        <v>0</v>
      </c>
      <c r="IW421" s="9">
        <f t="shared" si="625"/>
        <v>0</v>
      </c>
      <c r="IX421" s="9">
        <f t="shared" si="626"/>
        <v>0</v>
      </c>
    </row>
    <row r="422" spans="1:258" ht="15.75" hidden="1" thickBot="1" x14ac:dyDescent="0.3">
      <c r="A422">
        <v>1</v>
      </c>
      <c r="B422" t="s">
        <v>523</v>
      </c>
      <c r="C422" t="s">
        <v>298</v>
      </c>
      <c r="D422" t="s">
        <v>288</v>
      </c>
      <c r="E422" t="s">
        <v>333</v>
      </c>
      <c r="F422" t="s">
        <v>333</v>
      </c>
      <c r="G422" t="s">
        <v>268</v>
      </c>
      <c r="H422">
        <v>1</v>
      </c>
      <c r="L422">
        <v>1</v>
      </c>
      <c r="R422">
        <v>1</v>
      </c>
      <c r="Y422">
        <v>1</v>
      </c>
      <c r="AB422">
        <v>1</v>
      </c>
      <c r="AQ422">
        <v>1</v>
      </c>
      <c r="AT422">
        <v>1</v>
      </c>
      <c r="AU422">
        <v>1</v>
      </c>
      <c r="AV422">
        <v>0</v>
      </c>
      <c r="AW422">
        <v>0</v>
      </c>
      <c r="AX422">
        <v>0</v>
      </c>
      <c r="BB422">
        <f t="shared" si="597"/>
        <v>1</v>
      </c>
      <c r="BD422">
        <f t="shared" si="598"/>
        <v>1</v>
      </c>
      <c r="BE422">
        <f t="shared" si="599"/>
        <v>1</v>
      </c>
      <c r="BF422">
        <f t="shared" si="600"/>
        <v>1</v>
      </c>
      <c r="BH422">
        <f t="shared" si="601"/>
        <v>0</v>
      </c>
      <c r="BK422" s="45">
        <f>IF(G422="MEA",'[1]Net Hire Rate'!$E$7,IF(G422="AMR",'[1]Net Hire Rate'!$F$7,IF(G422="EUR",'[1]Net Hire Rate'!$G$7,IF(G422="APAC",'[1]Net Hire Rate'!$H$7,0))))</f>
        <v>-0.12481698389458272</v>
      </c>
      <c r="BL422" s="45">
        <f>IF(G422="MEA",'[1]Net Hire Rate'!$E$8,IF(G422="AMR",'[1]Net Hire Rate'!$F$8,IF(G422="EUR",'[1]Net Hire Rate'!$G$8,IF(G422="APAC",'[1]Net Hire Rate'!$H$8,0))))</f>
        <v>-0.12481698389458272</v>
      </c>
      <c r="BM422" s="45">
        <f>IF(G422="MEA",'[1]Net Hire Rate'!$E$9,IF(G422="AMR",'[1]Net Hire Rate'!$F$9,IF(G422="EUR",'[1]Net Hire Rate'!$G$9,IF(G422="APAC",'[1]Net Hire Rate'!$H$9,0))))</f>
        <v>-0.12481698389458272</v>
      </c>
      <c r="BN422" s="45">
        <f>IF(G422="MEA",'[1]Net Hire Rate'!$E$10,IF(G422="AMR",'[1]Net Hire Rate'!$F$10,IF(G422="EUR",'[1]Net Hire Rate'!$G$10,IF(G422="APAC",'[1]Net Hire Rate'!$H$10,0))))</f>
        <v>-0.12481698389458272</v>
      </c>
      <c r="BO422" s="45">
        <f>IF(G422="MEA",'[1]Net Hire Rate'!$E$11,IF(G422="AMR",'[1]Net Hire Rate'!$F$11,IF(G422="EUR",'[1]Net Hire Rate'!$G$11,IF(G422="APAC",'[1]Net Hire Rate'!$H$11,0))))</f>
        <v>-0.12481698389458272</v>
      </c>
      <c r="BP422" s="45">
        <f>IF(G422="MEA",'[1]Net Hire Rate'!$E$12,IF(G422="AMR",'[1]Net Hire Rate'!$F$12,IF(G422="EUR",'[1]Net Hire Rate'!$G$12,IF(G422="APAC",'[1]Net Hire Rate'!$H$12,0))))</f>
        <v>-0.12481698389458272</v>
      </c>
      <c r="BQ422" s="147">
        <f t="shared" si="602"/>
        <v>1</v>
      </c>
      <c r="BR422" s="147">
        <f t="shared" si="584"/>
        <v>1</v>
      </c>
      <c r="BS422" s="147">
        <f t="shared" si="603"/>
        <v>0.87518301610541727</v>
      </c>
      <c r="BT422" s="148">
        <f t="shared" si="585"/>
        <v>0.87518301610541727</v>
      </c>
      <c r="BU422" s="149">
        <f t="shared" si="604"/>
        <v>0.76594531167937507</v>
      </c>
      <c r="BV422" s="148">
        <f t="shared" si="586"/>
        <v>0.76594531167937507</v>
      </c>
      <c r="BW422" s="148">
        <f t="shared" si="605"/>
        <v>0.67034232804735938</v>
      </c>
      <c r="BX422" s="148">
        <f t="shared" si="587"/>
        <v>-0.32965767195264062</v>
      </c>
      <c r="BY422" s="148">
        <f t="shared" si="606"/>
        <v>-0.28851079562180226</v>
      </c>
      <c r="BZ422" s="148">
        <f t="shared" si="588"/>
        <v>-0.28851079562180226</v>
      </c>
      <c r="CA422" s="148">
        <f t="shared" si="607"/>
        <v>-0.25249974829126254</v>
      </c>
      <c r="CB422" s="148">
        <f t="shared" si="589"/>
        <v>-0.25249974829126254</v>
      </c>
      <c r="CC422" s="148"/>
      <c r="CD422" s="38"/>
      <c r="CE422" s="38"/>
      <c r="CF422" s="38"/>
      <c r="CG422" s="38"/>
      <c r="CH422" s="38"/>
      <c r="CI422" s="38"/>
      <c r="CJ422" s="38"/>
      <c r="CK422" s="41"/>
      <c r="CL422" s="41"/>
      <c r="CM422" s="40"/>
      <c r="CN422" s="41"/>
      <c r="CO422" s="41"/>
      <c r="CP422" s="41"/>
      <c r="CQ422" s="41"/>
      <c r="CR422" s="41"/>
      <c r="CS422" s="41"/>
      <c r="CT422" s="41"/>
      <c r="CU422" s="40"/>
      <c r="CV422" s="41"/>
      <c r="CW422" s="41"/>
      <c r="CX422" s="41"/>
      <c r="CY422" s="41"/>
      <c r="CZ422" s="41"/>
      <c r="DA422" s="41"/>
      <c r="DB422" s="41"/>
      <c r="DC422" s="40"/>
      <c r="DD422" s="41"/>
      <c r="DE422" s="41"/>
      <c r="DF422" s="41"/>
      <c r="DG422" s="41"/>
      <c r="DH422" s="41"/>
      <c r="DI422" s="41"/>
      <c r="DJ422" s="41"/>
      <c r="DK422" s="40"/>
      <c r="DL422" s="41"/>
      <c r="DM422" s="41"/>
      <c r="DN422" s="41"/>
      <c r="DO422" s="41"/>
      <c r="DP422" s="41"/>
      <c r="DQ422" s="41"/>
      <c r="DR422" s="15"/>
      <c r="DS422" s="151">
        <f t="shared" si="590"/>
        <v>1</v>
      </c>
      <c r="DT422" s="152">
        <f t="shared" si="591"/>
        <v>0</v>
      </c>
      <c r="DU422" s="7">
        <f t="shared" si="592"/>
        <v>0</v>
      </c>
      <c r="DV422" s="7">
        <f t="shared" si="593"/>
        <v>0</v>
      </c>
      <c r="DW422">
        <f t="shared" si="594"/>
        <v>0</v>
      </c>
      <c r="DX422">
        <f t="shared" si="595"/>
        <v>0</v>
      </c>
      <c r="DZ422">
        <f t="shared" si="608"/>
        <v>1</v>
      </c>
      <c r="EA422">
        <f t="shared" si="609"/>
        <v>1</v>
      </c>
      <c r="EB422">
        <f t="shared" si="610"/>
        <v>1</v>
      </c>
      <c r="EC422">
        <f t="shared" si="611"/>
        <v>1</v>
      </c>
      <c r="ED422">
        <f t="shared" si="612"/>
        <v>1</v>
      </c>
      <c r="EE422">
        <f t="shared" si="613"/>
        <v>1</v>
      </c>
      <c r="EG422">
        <f t="shared" si="614"/>
        <v>1</v>
      </c>
      <c r="EH422">
        <f t="shared" si="615"/>
        <v>1</v>
      </c>
      <c r="EI422">
        <f t="shared" si="616"/>
        <v>1</v>
      </c>
      <c r="EJ422">
        <f t="shared" si="617"/>
        <v>1</v>
      </c>
      <c r="EK422">
        <f t="shared" si="618"/>
        <v>1</v>
      </c>
      <c r="EM422">
        <f>IF($EM$9='[1]L&amp;D Numbers'!$E$6,'[1]L&amp;D Numbers'!$E$7)</f>
        <v>350</v>
      </c>
      <c r="EN422">
        <f>IF($EN$9='[1]L&amp;D Numbers'!$F$6,'[1]L&amp;D Numbers'!$F$7)</f>
        <v>2000</v>
      </c>
      <c r="EO422">
        <f>IF($EO$9='[1]L&amp;D Numbers'!$G$6,'[1]L&amp;D Numbers'!$G$7)</f>
        <v>2000</v>
      </c>
      <c r="EP422">
        <f>IF($EP$9='[1]L&amp;D Numbers'!$H$6,'[1]L&amp;D Numbers'!$H$7)</f>
        <v>2000</v>
      </c>
      <c r="EQ422">
        <f>IF($EQ$9='[1]L&amp;D Numbers'!$I$6,'[1]L&amp;D Numbers'!$I$7)</f>
        <v>2000</v>
      </c>
      <c r="ER422">
        <f>IF($ER$9='[1]L&amp;D Numbers'!$J$6,'[1]L&amp;D Numbers'!$J$7)</f>
        <v>0</v>
      </c>
      <c r="ET422" s="45">
        <f>'[1]L&amp;D Master'!$E$10</f>
        <v>1.0678246631903041E-2</v>
      </c>
      <c r="EU422" s="45">
        <f>ET422+'[1]L&amp;D Master'!$F$10</f>
        <v>1.8222427877342538E-2</v>
      </c>
      <c r="EV422" s="45">
        <f>EU422+'[1]L&amp;D Master'!$G$10</f>
        <v>2.3561551193294058E-2</v>
      </c>
      <c r="EW422" s="45">
        <f>EV422+'[1]L&amp;D Master'!$H$10</f>
        <v>2.7330438342024234E-2</v>
      </c>
      <c r="EX422" s="45">
        <f>EW422+'[1]L&amp;D Master'!$I$10</f>
        <v>2.9999999999999995E-2</v>
      </c>
      <c r="EY422" s="45"/>
      <c r="EZ422" s="45">
        <f t="shared" si="619"/>
        <v>1.0678246631903041E-2</v>
      </c>
      <c r="FA422" s="45">
        <f t="shared" si="620"/>
        <v>1.8222427877342538E-2</v>
      </c>
      <c r="FB422" s="45">
        <f t="shared" si="620"/>
        <v>2.3561551193294058E-2</v>
      </c>
      <c r="FC422" s="45">
        <f t="shared" si="620"/>
        <v>2.7330438342024234E-2</v>
      </c>
      <c r="FD422" s="45">
        <f t="shared" si="596"/>
        <v>2.7330438342024234E-2</v>
      </c>
      <c r="FE422" s="45"/>
      <c r="FF422">
        <f t="shared" si="627"/>
        <v>0.98932175336809691</v>
      </c>
      <c r="FG422">
        <f t="shared" si="628"/>
        <v>0.98177757212265748</v>
      </c>
      <c r="FH422">
        <f t="shared" si="629"/>
        <v>0.97643844880670594</v>
      </c>
      <c r="FI422">
        <f t="shared" si="630"/>
        <v>0.9726695616579758</v>
      </c>
      <c r="FJ422">
        <f t="shared" si="631"/>
        <v>0.9726695616579758</v>
      </c>
      <c r="FL422" s="34"/>
      <c r="FM422" s="34"/>
      <c r="FN422" s="34"/>
      <c r="FO422" s="34"/>
      <c r="FP422" s="34"/>
      <c r="FQ422" s="153">
        <f t="shared" si="621"/>
        <v>0.125</v>
      </c>
      <c r="FR422" s="153"/>
      <c r="FS422" s="42"/>
      <c r="FT422" s="42"/>
      <c r="FU422" s="42"/>
      <c r="FV422" s="42"/>
      <c r="FW422" s="42"/>
      <c r="FX422" s="42"/>
      <c r="FY422" s="42"/>
      <c r="FZ422" s="42"/>
      <c r="GA422" s="42"/>
      <c r="GB422" s="42"/>
      <c r="GC422" s="42"/>
      <c r="GD422" s="42"/>
      <c r="GE422" s="42"/>
      <c r="GF422" s="42"/>
      <c r="GG422" s="42"/>
      <c r="GH422" s="42"/>
      <c r="GI422" s="42"/>
      <c r="GJ422" s="42"/>
      <c r="GK422" s="42"/>
      <c r="GL422" s="42"/>
      <c r="GM422" s="154">
        <f>'[1]Automation Master'!$B$10*FQ422*FO422</f>
        <v>0</v>
      </c>
      <c r="GN422" s="155">
        <f>'[1]Automation Master'!$B$11*FO422*FQ422+GM422</f>
        <v>0</v>
      </c>
      <c r="GO422" s="155">
        <f>'[1]Automation Master'!$B$12*FO422*FQ422+GN422</f>
        <v>0</v>
      </c>
      <c r="GP422" s="155">
        <f>'[1]Automation Master'!$B$13*FO422*FQ422+GO422</f>
        <v>0</v>
      </c>
      <c r="GQ422" s="155">
        <f>'[1]Automation Master'!$C$10*FO422*FQ422+GP422</f>
        <v>0</v>
      </c>
      <c r="GR422" s="155">
        <f>'[1]Automation Master'!$C$11*FO422*FQ422+GQ422</f>
        <v>0</v>
      </c>
      <c r="GS422" s="155">
        <f>'[1]Automation Master'!$C$12*FO422*FQ422+GR422</f>
        <v>0</v>
      </c>
      <c r="GT422" s="155">
        <f>'[1]Automation Master'!$C$13*FO422*FQ422+GS422</f>
        <v>0</v>
      </c>
      <c r="GU422" s="155">
        <f>'[1]Automation Master'!$D$10*FO422*FQ422+GT422</f>
        <v>0</v>
      </c>
      <c r="GV422" s="155">
        <f>'[1]Automation Master'!$D$11*FO422*FQ422+GU422</f>
        <v>0</v>
      </c>
      <c r="GW422" s="155">
        <f>'[1]Automation Master'!$D$12*FO422*FQ422+GV422</f>
        <v>0</v>
      </c>
      <c r="GX422" s="155">
        <f>'[1]Automation Master'!$D$13*FO422*FQ422+GW422</f>
        <v>0</v>
      </c>
      <c r="GY422" s="155">
        <f>'[1]Automation Master'!$E$10*FO422*FQ422+GX422</f>
        <v>0</v>
      </c>
      <c r="GZ422" s="155">
        <f>'[1]Automation Master'!$E$11*FO422*FQ422+GY422</f>
        <v>0</v>
      </c>
      <c r="HA422" s="155">
        <f>'[1]Automation Master'!$E$12*FO422*FQ422+GZ422</f>
        <v>0</v>
      </c>
      <c r="HB422" s="155">
        <f>'[1]Automation Master'!$E$13*FO422*FQ422+HA422</f>
        <v>0</v>
      </c>
      <c r="HC422" s="155">
        <f>'[1]Automation Master'!$F$10*FO422*FQ422+HB422</f>
        <v>0</v>
      </c>
      <c r="HD422" s="155">
        <f>'[1]Automation Master'!$F$11*FO422*FQ422+HC422</f>
        <v>0</v>
      </c>
      <c r="HE422" s="155">
        <f>'[1]Automation Master'!$F$12*FO422*FQ422+HD422</f>
        <v>0</v>
      </c>
      <c r="HF422" s="156">
        <f>'[1]Automation Master'!$F$13*FO422*FQ422+HE422</f>
        <v>0</v>
      </c>
      <c r="HG422" s="157"/>
      <c r="HH422" s="157"/>
      <c r="HI422" s="157"/>
      <c r="HJ422" s="157"/>
      <c r="HK422" s="157"/>
      <c r="HL422" s="157"/>
      <c r="HM422" s="157"/>
      <c r="HN422" s="157"/>
      <c r="HO422" s="157"/>
      <c r="HP422" s="157"/>
      <c r="HQ422" s="157"/>
      <c r="HR422" s="157"/>
      <c r="HS422" s="157"/>
      <c r="HT422" s="157"/>
      <c r="HU422" s="157"/>
      <c r="HV422" s="157"/>
      <c r="HW422" s="157"/>
      <c r="HX422" s="157"/>
      <c r="HY422" s="42"/>
      <c r="HZ422" s="42"/>
      <c r="IA422" s="148">
        <f t="shared" si="632"/>
        <v>1</v>
      </c>
      <c r="IB422" s="148">
        <f t="shared" si="633"/>
        <v>1</v>
      </c>
      <c r="IC422" s="148">
        <f t="shared" si="634"/>
        <v>1</v>
      </c>
      <c r="ID422" s="148">
        <f t="shared" si="635"/>
        <v>1</v>
      </c>
      <c r="IE422" s="148">
        <f t="shared" si="636"/>
        <v>1</v>
      </c>
      <c r="IH422">
        <f t="shared" si="579"/>
        <v>0.98932175336809691</v>
      </c>
      <c r="II422">
        <f t="shared" si="580"/>
        <v>0.98177757212265748</v>
      </c>
      <c r="IJ422">
        <f t="shared" si="581"/>
        <v>0.97643844880670594</v>
      </c>
      <c r="IK422">
        <f t="shared" si="582"/>
        <v>0.9726695616579758</v>
      </c>
      <c r="IL422">
        <f t="shared" si="583"/>
        <v>0.9726695616579758</v>
      </c>
      <c r="IN422" s="42">
        <f t="shared" si="637"/>
        <v>1.0678246631903088E-2</v>
      </c>
      <c r="IO422" s="42">
        <f t="shared" si="638"/>
        <v>1.8222427877342517E-2</v>
      </c>
      <c r="IP422" s="42">
        <f t="shared" si="639"/>
        <v>2.3561551193294061E-2</v>
      </c>
      <c r="IQ422" s="42">
        <f t="shared" si="640"/>
        <v>2.7330438342024199E-2</v>
      </c>
      <c r="IR422" s="42">
        <f t="shared" si="641"/>
        <v>2.7330438342024199E-2</v>
      </c>
      <c r="IT422" s="9">
        <f t="shared" si="622"/>
        <v>0</v>
      </c>
      <c r="IU422" s="9">
        <f t="shared" si="623"/>
        <v>0</v>
      </c>
      <c r="IV422" s="9">
        <f t="shared" si="624"/>
        <v>0</v>
      </c>
      <c r="IW422" s="9">
        <f t="shared" si="625"/>
        <v>0</v>
      </c>
      <c r="IX422" s="9">
        <f t="shared" si="626"/>
        <v>0</v>
      </c>
    </row>
    <row r="423" spans="1:258" ht="15.75" hidden="1" thickBot="1" x14ac:dyDescent="0.3">
      <c r="A423">
        <v>1</v>
      </c>
      <c r="B423" t="s">
        <v>523</v>
      </c>
      <c r="C423" t="s">
        <v>301</v>
      </c>
      <c r="D423" t="s">
        <v>288</v>
      </c>
      <c r="E423" t="s">
        <v>333</v>
      </c>
      <c r="F423" t="s">
        <v>333</v>
      </c>
      <c r="G423" t="s">
        <v>273</v>
      </c>
      <c r="H423">
        <v>1</v>
      </c>
      <c r="L423">
        <v>1</v>
      </c>
      <c r="Q423">
        <v>1</v>
      </c>
      <c r="Y423">
        <v>1</v>
      </c>
      <c r="AB423">
        <v>1</v>
      </c>
      <c r="AQ423">
        <v>1</v>
      </c>
      <c r="AT423">
        <v>1</v>
      </c>
      <c r="AU423">
        <v>1</v>
      </c>
      <c r="AV423">
        <v>0</v>
      </c>
      <c r="AW423">
        <v>0</v>
      </c>
      <c r="AX423">
        <v>0</v>
      </c>
      <c r="BB423">
        <f t="shared" si="597"/>
        <v>1</v>
      </c>
      <c r="BD423">
        <f t="shared" si="598"/>
        <v>1</v>
      </c>
      <c r="BE423">
        <f t="shared" si="599"/>
        <v>1</v>
      </c>
      <c r="BF423">
        <f t="shared" si="600"/>
        <v>1</v>
      </c>
      <c r="BH423">
        <f t="shared" si="601"/>
        <v>0</v>
      </c>
      <c r="BK423" s="45">
        <f>IF(G423="MEA",'[1]Net Hire Rate'!$E$7,IF(G423="AMR",'[1]Net Hire Rate'!$F$7,IF(G423="EUR",'[1]Net Hire Rate'!$G$7,IF(G423="APAC",'[1]Net Hire Rate'!$H$7,0))))</f>
        <v>-2.2817025010969723E-2</v>
      </c>
      <c r="BL423" s="45">
        <f>IF(G423="MEA",'[1]Net Hire Rate'!$E$8,IF(G423="AMR",'[1]Net Hire Rate'!$F$8,IF(G423="EUR",'[1]Net Hire Rate'!$G$8,IF(G423="APAC",'[1]Net Hire Rate'!$H$8,0))))</f>
        <v>-2.2817025010969723E-2</v>
      </c>
      <c r="BM423" s="45">
        <f>IF(G423="MEA",'[1]Net Hire Rate'!$E$9,IF(G423="AMR",'[1]Net Hire Rate'!$F$9,IF(G423="EUR",'[1]Net Hire Rate'!$G$9,IF(G423="APAC",'[1]Net Hire Rate'!$H$9,0))))</f>
        <v>-2.2817025010969723E-2</v>
      </c>
      <c r="BN423" s="45">
        <f>IF(G423="MEA",'[1]Net Hire Rate'!$E$10,IF(G423="AMR",'[1]Net Hire Rate'!$F$10,IF(G423="EUR",'[1]Net Hire Rate'!$G$10,IF(G423="APAC",'[1]Net Hire Rate'!$H$10,0))))</f>
        <v>-2.2817025010969723E-2</v>
      </c>
      <c r="BO423" s="45">
        <f>IF(G423="MEA",'[1]Net Hire Rate'!$E$11,IF(G423="AMR",'[1]Net Hire Rate'!$F$11,IF(G423="EUR",'[1]Net Hire Rate'!$G$11,IF(G423="APAC",'[1]Net Hire Rate'!$H$11,0))))</f>
        <v>-2.2817025010969723E-2</v>
      </c>
      <c r="BP423" s="45">
        <f>IF(G423="MEA",'[1]Net Hire Rate'!$E$12,IF(G423="AMR",'[1]Net Hire Rate'!$F$12,IF(G423="EUR",'[1]Net Hire Rate'!$G$12,IF(G423="APAC",'[1]Net Hire Rate'!$H$12,0))))</f>
        <v>-2.2817025010969723E-2</v>
      </c>
      <c r="BQ423" s="147">
        <f t="shared" si="602"/>
        <v>1</v>
      </c>
      <c r="BR423" s="147">
        <f t="shared" si="584"/>
        <v>1</v>
      </c>
      <c r="BS423" s="147">
        <f t="shared" si="603"/>
        <v>0.97718297498903028</v>
      </c>
      <c r="BT423" s="148">
        <f t="shared" si="585"/>
        <v>0.97718297498903028</v>
      </c>
      <c r="BU423" s="149">
        <f t="shared" si="604"/>
        <v>0.95488656660841176</v>
      </c>
      <c r="BV423" s="148">
        <f t="shared" si="586"/>
        <v>0.95488656660841176</v>
      </c>
      <c r="BW423" s="148">
        <f t="shared" si="605"/>
        <v>0.93309889593546858</v>
      </c>
      <c r="BX423" s="148">
        <f t="shared" si="587"/>
        <v>-6.6901104064531425E-2</v>
      </c>
      <c r="BY423" s="148">
        <f t="shared" si="606"/>
        <v>-6.5374619899829525E-2</v>
      </c>
      <c r="BZ423" s="148">
        <f t="shared" si="588"/>
        <v>-6.5374619899829525E-2</v>
      </c>
      <c r="CA423" s="148">
        <f t="shared" si="607"/>
        <v>-6.3882965562492483E-2</v>
      </c>
      <c r="CB423" s="148">
        <f t="shared" si="589"/>
        <v>-6.3882965562492483E-2</v>
      </c>
      <c r="CC423" s="148"/>
      <c r="CD423" s="38"/>
      <c r="CE423" s="38"/>
      <c r="CF423" s="38"/>
      <c r="CG423" s="38"/>
      <c r="CH423" s="38"/>
      <c r="CI423" s="38"/>
      <c r="CJ423" s="38"/>
      <c r="CK423" s="41"/>
      <c r="CL423" s="41"/>
      <c r="CM423" s="40"/>
      <c r="CN423" s="41"/>
      <c r="CO423" s="41"/>
      <c r="CP423" s="41"/>
      <c r="CQ423" s="41"/>
      <c r="CR423" s="41"/>
      <c r="CS423" s="41"/>
      <c r="CT423" s="41"/>
      <c r="CU423" s="40"/>
      <c r="CV423" s="41"/>
      <c r="CW423" s="41"/>
      <c r="CX423" s="41"/>
      <c r="CY423" s="41"/>
      <c r="CZ423" s="41"/>
      <c r="DA423" s="41"/>
      <c r="DB423" s="41"/>
      <c r="DC423" s="40"/>
      <c r="DD423" s="41"/>
      <c r="DE423" s="41"/>
      <c r="DF423" s="41"/>
      <c r="DG423" s="41"/>
      <c r="DH423" s="41"/>
      <c r="DI423" s="41"/>
      <c r="DJ423" s="41"/>
      <c r="DK423" s="40"/>
      <c r="DL423" s="41"/>
      <c r="DM423" s="41"/>
      <c r="DN423" s="41"/>
      <c r="DO423" s="41"/>
      <c r="DP423" s="41"/>
      <c r="DQ423" s="41"/>
      <c r="DR423" s="15"/>
      <c r="DS423" s="151">
        <f t="shared" si="590"/>
        <v>1</v>
      </c>
      <c r="DT423" s="152">
        <f t="shared" si="591"/>
        <v>0</v>
      </c>
      <c r="DU423" s="7">
        <f t="shared" si="592"/>
        <v>0</v>
      </c>
      <c r="DV423" s="7">
        <f t="shared" si="593"/>
        <v>0</v>
      </c>
      <c r="DW423">
        <f t="shared" si="594"/>
        <v>0</v>
      </c>
      <c r="DX423">
        <f t="shared" si="595"/>
        <v>0</v>
      </c>
      <c r="DZ423">
        <f t="shared" si="608"/>
        <v>1</v>
      </c>
      <c r="EA423">
        <f t="shared" si="609"/>
        <v>1</v>
      </c>
      <c r="EB423">
        <f t="shared" si="610"/>
        <v>1</v>
      </c>
      <c r="EC423">
        <f t="shared" si="611"/>
        <v>1</v>
      </c>
      <c r="ED423">
        <f t="shared" si="612"/>
        <v>1</v>
      </c>
      <c r="EE423">
        <f t="shared" si="613"/>
        <v>1</v>
      </c>
      <c r="EG423">
        <f t="shared" si="614"/>
        <v>1</v>
      </c>
      <c r="EH423">
        <f t="shared" si="615"/>
        <v>1</v>
      </c>
      <c r="EI423">
        <f t="shared" si="616"/>
        <v>1</v>
      </c>
      <c r="EJ423">
        <f t="shared" si="617"/>
        <v>1</v>
      </c>
      <c r="EK423">
        <f t="shared" si="618"/>
        <v>1</v>
      </c>
      <c r="EM423">
        <f>IF($EM$9='[1]L&amp;D Numbers'!$E$6,'[1]L&amp;D Numbers'!$E$7)</f>
        <v>350</v>
      </c>
      <c r="EN423">
        <f>IF($EN$9='[1]L&amp;D Numbers'!$F$6,'[1]L&amp;D Numbers'!$F$7)</f>
        <v>2000</v>
      </c>
      <c r="EO423">
        <f>IF($EO$9='[1]L&amp;D Numbers'!$G$6,'[1]L&amp;D Numbers'!$G$7)</f>
        <v>2000</v>
      </c>
      <c r="EP423">
        <f>IF($EP$9='[1]L&amp;D Numbers'!$H$6,'[1]L&amp;D Numbers'!$H$7)</f>
        <v>2000</v>
      </c>
      <c r="EQ423">
        <f>IF($EQ$9='[1]L&amp;D Numbers'!$I$6,'[1]L&amp;D Numbers'!$I$7)</f>
        <v>2000</v>
      </c>
      <c r="ER423">
        <f>IF($ER$9='[1]L&amp;D Numbers'!$J$6,'[1]L&amp;D Numbers'!$J$7)</f>
        <v>0</v>
      </c>
      <c r="ET423" s="45">
        <f>'[1]L&amp;D Master'!$E$10</f>
        <v>1.0678246631903041E-2</v>
      </c>
      <c r="EU423" s="45">
        <f>ET423+'[1]L&amp;D Master'!$F$10</f>
        <v>1.8222427877342538E-2</v>
      </c>
      <c r="EV423" s="45">
        <f>EU423+'[1]L&amp;D Master'!$G$10</f>
        <v>2.3561551193294058E-2</v>
      </c>
      <c r="EW423" s="45">
        <f>EV423+'[1]L&amp;D Master'!$H$10</f>
        <v>2.7330438342024234E-2</v>
      </c>
      <c r="EX423" s="45">
        <f>EW423+'[1]L&amp;D Master'!$I$10</f>
        <v>2.9999999999999995E-2</v>
      </c>
      <c r="EY423" s="45"/>
      <c r="EZ423" s="45">
        <f t="shared" si="619"/>
        <v>1.0678246631903041E-2</v>
      </c>
      <c r="FA423" s="45">
        <f t="shared" si="620"/>
        <v>1.8222427877342538E-2</v>
      </c>
      <c r="FB423" s="45">
        <f t="shared" si="620"/>
        <v>2.3561551193294058E-2</v>
      </c>
      <c r="FC423" s="45">
        <f t="shared" si="620"/>
        <v>2.7330438342024234E-2</v>
      </c>
      <c r="FD423" s="45">
        <f t="shared" si="596"/>
        <v>2.7330438342024234E-2</v>
      </c>
      <c r="FE423" s="45"/>
      <c r="FF423">
        <f t="shared" si="627"/>
        <v>0.98932175336809691</v>
      </c>
      <c r="FG423">
        <f t="shared" si="628"/>
        <v>0.98177757212265748</v>
      </c>
      <c r="FH423">
        <f t="shared" si="629"/>
        <v>0.97643844880670594</v>
      </c>
      <c r="FI423">
        <f t="shared" si="630"/>
        <v>0.9726695616579758</v>
      </c>
      <c r="FJ423">
        <f t="shared" si="631"/>
        <v>0.9726695616579758</v>
      </c>
      <c r="FL423" s="34"/>
      <c r="FM423" s="34"/>
      <c r="FN423" s="34"/>
      <c r="FO423" s="34"/>
      <c r="FP423" s="34"/>
      <c r="FQ423" s="153">
        <f t="shared" si="621"/>
        <v>0.125</v>
      </c>
      <c r="FR423" s="153"/>
      <c r="FS423" s="42"/>
      <c r="FT423" s="42"/>
      <c r="FU423" s="42"/>
      <c r="FV423" s="42"/>
      <c r="FW423" s="42"/>
      <c r="FX423" s="42"/>
      <c r="FY423" s="42"/>
      <c r="FZ423" s="42"/>
      <c r="GA423" s="42"/>
      <c r="GB423" s="42"/>
      <c r="GC423" s="42"/>
      <c r="GD423" s="42"/>
      <c r="GE423" s="42"/>
      <c r="GF423" s="42"/>
      <c r="GG423" s="42"/>
      <c r="GH423" s="42"/>
      <c r="GI423" s="42"/>
      <c r="GJ423" s="42"/>
      <c r="GK423" s="42"/>
      <c r="GL423" s="42"/>
      <c r="GM423" s="154">
        <f>'[1]Automation Master'!$B$10*FQ423*FO423</f>
        <v>0</v>
      </c>
      <c r="GN423" s="155">
        <f>'[1]Automation Master'!$B$11*FO423*FQ423+GM423</f>
        <v>0</v>
      </c>
      <c r="GO423" s="155">
        <f>'[1]Automation Master'!$B$12*FO423*FQ423+GN423</f>
        <v>0</v>
      </c>
      <c r="GP423" s="155">
        <f>'[1]Automation Master'!$B$13*FO423*FQ423+GO423</f>
        <v>0</v>
      </c>
      <c r="GQ423" s="155">
        <f>'[1]Automation Master'!$C$10*FO423*FQ423+GP423</f>
        <v>0</v>
      </c>
      <c r="GR423" s="155">
        <f>'[1]Automation Master'!$C$11*FO423*FQ423+GQ423</f>
        <v>0</v>
      </c>
      <c r="GS423" s="155">
        <f>'[1]Automation Master'!$C$12*FO423*FQ423+GR423</f>
        <v>0</v>
      </c>
      <c r="GT423" s="155">
        <f>'[1]Automation Master'!$C$13*FO423*FQ423+GS423</f>
        <v>0</v>
      </c>
      <c r="GU423" s="155">
        <f>'[1]Automation Master'!$D$10*FO423*FQ423+GT423</f>
        <v>0</v>
      </c>
      <c r="GV423" s="155">
        <f>'[1]Automation Master'!$D$11*FO423*FQ423+GU423</f>
        <v>0</v>
      </c>
      <c r="GW423" s="155">
        <f>'[1]Automation Master'!$D$12*FO423*FQ423+GV423</f>
        <v>0</v>
      </c>
      <c r="GX423" s="155">
        <f>'[1]Automation Master'!$D$13*FO423*FQ423+GW423</f>
        <v>0</v>
      </c>
      <c r="GY423" s="155">
        <f>'[1]Automation Master'!$E$10*FO423*FQ423+GX423</f>
        <v>0</v>
      </c>
      <c r="GZ423" s="155">
        <f>'[1]Automation Master'!$E$11*FO423*FQ423+GY423</f>
        <v>0</v>
      </c>
      <c r="HA423" s="155">
        <f>'[1]Automation Master'!$E$12*FO423*FQ423+GZ423</f>
        <v>0</v>
      </c>
      <c r="HB423" s="155">
        <f>'[1]Automation Master'!$E$13*FO423*FQ423+HA423</f>
        <v>0</v>
      </c>
      <c r="HC423" s="155">
        <f>'[1]Automation Master'!$F$10*FO423*FQ423+HB423</f>
        <v>0</v>
      </c>
      <c r="HD423" s="155">
        <f>'[1]Automation Master'!$F$11*FO423*FQ423+HC423</f>
        <v>0</v>
      </c>
      <c r="HE423" s="155">
        <f>'[1]Automation Master'!$F$12*FO423*FQ423+HD423</f>
        <v>0</v>
      </c>
      <c r="HF423" s="156">
        <f>'[1]Automation Master'!$F$13*FO423*FQ423+HE423</f>
        <v>0</v>
      </c>
      <c r="HG423" s="157"/>
      <c r="HH423" s="157"/>
      <c r="HI423" s="157"/>
      <c r="HJ423" s="157"/>
      <c r="HK423" s="157"/>
      <c r="HL423" s="157"/>
      <c r="HM423" s="157"/>
      <c r="HN423" s="157"/>
      <c r="HO423" s="157"/>
      <c r="HP423" s="157"/>
      <c r="HQ423" s="157"/>
      <c r="HR423" s="157"/>
      <c r="HS423" s="157"/>
      <c r="HT423" s="157"/>
      <c r="HU423" s="157"/>
      <c r="HV423" s="157"/>
      <c r="HW423" s="157"/>
      <c r="HX423" s="157"/>
      <c r="HY423" s="42"/>
      <c r="HZ423" s="42"/>
      <c r="IA423" s="148">
        <f t="shared" si="632"/>
        <v>1</v>
      </c>
      <c r="IB423" s="148">
        <f t="shared" si="633"/>
        <v>1</v>
      </c>
      <c r="IC423" s="148">
        <f t="shared" si="634"/>
        <v>1</v>
      </c>
      <c r="ID423" s="148">
        <f t="shared" si="635"/>
        <v>1</v>
      </c>
      <c r="IE423" s="148">
        <f t="shared" si="636"/>
        <v>1</v>
      </c>
      <c r="IH423">
        <f t="shared" si="579"/>
        <v>0.98932175336809691</v>
      </c>
      <c r="II423">
        <f t="shared" si="580"/>
        <v>0.98177757212265748</v>
      </c>
      <c r="IJ423">
        <f t="shared" si="581"/>
        <v>0.97643844880670594</v>
      </c>
      <c r="IK423">
        <f t="shared" si="582"/>
        <v>0.9726695616579758</v>
      </c>
      <c r="IL423">
        <f t="shared" si="583"/>
        <v>0.9726695616579758</v>
      </c>
      <c r="IN423" s="42">
        <f t="shared" si="637"/>
        <v>1.0678246631903088E-2</v>
      </c>
      <c r="IO423" s="42">
        <f t="shared" si="638"/>
        <v>1.8222427877342517E-2</v>
      </c>
      <c r="IP423" s="42">
        <f t="shared" si="639"/>
        <v>2.3561551193294061E-2</v>
      </c>
      <c r="IQ423" s="42">
        <f t="shared" si="640"/>
        <v>2.7330438342024199E-2</v>
      </c>
      <c r="IR423" s="42">
        <f t="shared" si="641"/>
        <v>2.7330438342024199E-2</v>
      </c>
      <c r="IT423" s="9">
        <f t="shared" si="622"/>
        <v>0</v>
      </c>
      <c r="IU423" s="9">
        <f t="shared" si="623"/>
        <v>0</v>
      </c>
      <c r="IV423" s="9">
        <f t="shared" si="624"/>
        <v>0</v>
      </c>
      <c r="IW423" s="9">
        <f t="shared" si="625"/>
        <v>0</v>
      </c>
      <c r="IX423" s="9">
        <f t="shared" si="626"/>
        <v>0</v>
      </c>
    </row>
    <row r="424" spans="1:258" ht="15.75" hidden="1" thickBot="1" x14ac:dyDescent="0.3">
      <c r="A424">
        <v>2</v>
      </c>
      <c r="B424" t="s">
        <v>523</v>
      </c>
      <c r="C424" t="s">
        <v>302</v>
      </c>
      <c r="D424" t="s">
        <v>288</v>
      </c>
      <c r="E424" t="s">
        <v>333</v>
      </c>
      <c r="F424" t="s">
        <v>333</v>
      </c>
      <c r="G424" t="s">
        <v>256</v>
      </c>
      <c r="H424">
        <v>2</v>
      </c>
      <c r="L424">
        <v>2</v>
      </c>
      <c r="W424">
        <v>2</v>
      </c>
      <c r="Y424">
        <v>2</v>
      </c>
      <c r="AB424">
        <v>2</v>
      </c>
      <c r="AN424">
        <v>1</v>
      </c>
      <c r="AT424">
        <v>2</v>
      </c>
      <c r="AU424">
        <v>2</v>
      </c>
      <c r="AV424">
        <v>0</v>
      </c>
      <c r="AW424">
        <v>0</v>
      </c>
      <c r="AX424">
        <v>0</v>
      </c>
      <c r="BB424">
        <f t="shared" si="597"/>
        <v>2</v>
      </c>
      <c r="BD424">
        <f t="shared" si="598"/>
        <v>2</v>
      </c>
      <c r="BE424">
        <f t="shared" si="599"/>
        <v>2</v>
      </c>
      <c r="BF424">
        <f t="shared" si="600"/>
        <v>2</v>
      </c>
      <c r="BH424">
        <f t="shared" si="601"/>
        <v>0</v>
      </c>
      <c r="BK424" s="45">
        <f>IF(G424="MEA",'[1]Net Hire Rate'!$E$7,IF(G424="AMR",'[1]Net Hire Rate'!$F$7,IF(G424="EUR",'[1]Net Hire Rate'!$G$7,IF(G424="APAC",'[1]Net Hire Rate'!$H$7,0))))</f>
        <v>1.6761041902604757E-3</v>
      </c>
      <c r="BL424" s="45">
        <f>IF(G424="MEA",'[1]Net Hire Rate'!$E$8,IF(G424="AMR",'[1]Net Hire Rate'!$F$8,IF(G424="EUR",'[1]Net Hire Rate'!$G$8,IF(G424="APAC",'[1]Net Hire Rate'!$H$8,0))))</f>
        <v>1.6761041902604757E-3</v>
      </c>
      <c r="BM424" s="45">
        <f>IF(G424="MEA",'[1]Net Hire Rate'!$E$9,IF(G424="AMR",'[1]Net Hire Rate'!$F$9,IF(G424="EUR",'[1]Net Hire Rate'!$G$9,IF(G424="APAC",'[1]Net Hire Rate'!$H$9,0))))</f>
        <v>1.6761041902604757E-3</v>
      </c>
      <c r="BN424" s="45">
        <f>IF(G424="MEA",'[1]Net Hire Rate'!$E$10,IF(G424="AMR",'[1]Net Hire Rate'!$F$10,IF(G424="EUR",'[1]Net Hire Rate'!$G$10,IF(G424="APAC",'[1]Net Hire Rate'!$H$10,0))))</f>
        <v>1.6761041902604757E-3</v>
      </c>
      <c r="BO424" s="45">
        <f>IF(G424="MEA",'[1]Net Hire Rate'!$E$11,IF(G424="AMR",'[1]Net Hire Rate'!$F$11,IF(G424="EUR",'[1]Net Hire Rate'!$G$11,IF(G424="APAC",'[1]Net Hire Rate'!$H$11,0))))</f>
        <v>1.6761041902604757E-3</v>
      </c>
      <c r="BP424" s="45">
        <f>IF(G424="MEA",'[1]Net Hire Rate'!$E$12,IF(G424="AMR",'[1]Net Hire Rate'!$F$12,IF(G424="EUR",'[1]Net Hire Rate'!$G$12,IF(G424="APAC",'[1]Net Hire Rate'!$H$12,0))))</f>
        <v>1.6761041902604757E-3</v>
      </c>
      <c r="BQ424" s="147">
        <f t="shared" si="602"/>
        <v>2</v>
      </c>
      <c r="BR424" s="147">
        <f t="shared" si="584"/>
        <v>1</v>
      </c>
      <c r="BS424" s="147">
        <f t="shared" si="603"/>
        <v>1.0016761041902604</v>
      </c>
      <c r="BT424" s="148">
        <f t="shared" si="585"/>
        <v>1.0016761041902604</v>
      </c>
      <c r="BU424" s="149">
        <f t="shared" si="604"/>
        <v>1.0033550177057775</v>
      </c>
      <c r="BV424" s="148">
        <f t="shared" si="586"/>
        <v>1.0033550177057775</v>
      </c>
      <c r="BW424" s="148">
        <f t="shared" si="605"/>
        <v>1.0050367452552731</v>
      </c>
      <c r="BX424" s="148">
        <f t="shared" si="587"/>
        <v>1.0050367452552731</v>
      </c>
      <c r="BY424" s="148">
        <f t="shared" si="606"/>
        <v>1.0067212915553612</v>
      </c>
      <c r="BZ424" s="148">
        <f t="shared" si="588"/>
        <v>1.0067212915553612</v>
      </c>
      <c r="CA424" s="148">
        <f t="shared" si="607"/>
        <v>1.0084086613305614</v>
      </c>
      <c r="CB424" s="148">
        <f t="shared" si="589"/>
        <v>1.0084086613305614</v>
      </c>
      <c r="CC424" s="148"/>
      <c r="CD424" s="38"/>
      <c r="CE424" s="38"/>
      <c r="CF424" s="38"/>
      <c r="CG424" s="38"/>
      <c r="CH424" s="38"/>
      <c r="CI424" s="38"/>
      <c r="CJ424" s="38"/>
      <c r="CK424" s="41"/>
      <c r="CL424" s="41"/>
      <c r="CM424" s="40"/>
      <c r="CN424" s="41"/>
      <c r="CO424" s="41"/>
      <c r="CP424" s="41"/>
      <c r="CQ424" s="41"/>
      <c r="CR424" s="41"/>
      <c r="CS424" s="41"/>
      <c r="CT424" s="41"/>
      <c r="CU424" s="40"/>
      <c r="CV424" s="41"/>
      <c r="CW424" s="41"/>
      <c r="CX424" s="41"/>
      <c r="CY424" s="41"/>
      <c r="CZ424" s="41"/>
      <c r="DA424" s="41"/>
      <c r="DB424" s="41"/>
      <c r="DC424" s="40"/>
      <c r="DD424" s="41"/>
      <c r="DE424" s="41"/>
      <c r="DF424" s="41"/>
      <c r="DG424" s="41"/>
      <c r="DH424" s="41"/>
      <c r="DI424" s="41"/>
      <c r="DJ424" s="41"/>
      <c r="DK424" s="40"/>
      <c r="DL424" s="41"/>
      <c r="DM424" s="41"/>
      <c r="DN424" s="41"/>
      <c r="DO424" s="41"/>
      <c r="DP424" s="41"/>
      <c r="DQ424" s="41"/>
      <c r="DR424" s="15"/>
      <c r="DS424" s="151">
        <f t="shared" si="590"/>
        <v>2</v>
      </c>
      <c r="DT424" s="152">
        <f t="shared" si="591"/>
        <v>0</v>
      </c>
      <c r="DU424" s="7">
        <f t="shared" si="592"/>
        <v>0</v>
      </c>
      <c r="DV424" s="7">
        <f t="shared" si="593"/>
        <v>0</v>
      </c>
      <c r="DW424">
        <f t="shared" si="594"/>
        <v>0</v>
      </c>
      <c r="DX424">
        <f t="shared" si="595"/>
        <v>0</v>
      </c>
      <c r="DZ424">
        <f t="shared" si="608"/>
        <v>2</v>
      </c>
      <c r="EA424">
        <f t="shared" si="609"/>
        <v>2</v>
      </c>
      <c r="EB424">
        <f t="shared" si="610"/>
        <v>2</v>
      </c>
      <c r="EC424">
        <f t="shared" si="611"/>
        <v>2</v>
      </c>
      <c r="ED424">
        <f t="shared" si="612"/>
        <v>2</v>
      </c>
      <c r="EE424">
        <f t="shared" si="613"/>
        <v>2</v>
      </c>
      <c r="EG424">
        <f t="shared" si="614"/>
        <v>2</v>
      </c>
      <c r="EH424">
        <f t="shared" si="615"/>
        <v>2</v>
      </c>
      <c r="EI424">
        <f t="shared" si="616"/>
        <v>2</v>
      </c>
      <c r="EJ424">
        <f t="shared" si="617"/>
        <v>2</v>
      </c>
      <c r="EK424">
        <f t="shared" si="618"/>
        <v>2</v>
      </c>
      <c r="EM424">
        <f>IF($EM$9='[1]L&amp;D Numbers'!$E$6,'[1]L&amp;D Numbers'!$E$7)</f>
        <v>350</v>
      </c>
      <c r="EN424">
        <f>IF($EN$9='[1]L&amp;D Numbers'!$F$6,'[1]L&amp;D Numbers'!$F$7)</f>
        <v>2000</v>
      </c>
      <c r="EO424">
        <f>IF($EO$9='[1]L&amp;D Numbers'!$G$6,'[1]L&amp;D Numbers'!$G$7)</f>
        <v>2000</v>
      </c>
      <c r="EP424">
        <f>IF($EP$9='[1]L&amp;D Numbers'!$H$6,'[1]L&amp;D Numbers'!$H$7)</f>
        <v>2000</v>
      </c>
      <c r="EQ424">
        <f>IF($EQ$9='[1]L&amp;D Numbers'!$I$6,'[1]L&amp;D Numbers'!$I$7)</f>
        <v>2000</v>
      </c>
      <c r="ER424">
        <f>IF($ER$9='[1]L&amp;D Numbers'!$J$6,'[1]L&amp;D Numbers'!$J$7)</f>
        <v>0</v>
      </c>
      <c r="ET424" s="45">
        <f>'[1]L&amp;D Master'!$E$10</f>
        <v>1.0678246631903041E-2</v>
      </c>
      <c r="EU424" s="45">
        <f>ET424+'[1]L&amp;D Master'!$F$10</f>
        <v>1.8222427877342538E-2</v>
      </c>
      <c r="EV424" s="45">
        <f>EU424+'[1]L&amp;D Master'!$G$10</f>
        <v>2.3561551193294058E-2</v>
      </c>
      <c r="EW424" s="45">
        <f>EV424+'[1]L&amp;D Master'!$H$10</f>
        <v>2.7330438342024234E-2</v>
      </c>
      <c r="EX424" s="45">
        <f>EW424+'[1]L&amp;D Master'!$I$10</f>
        <v>2.9999999999999995E-2</v>
      </c>
      <c r="EY424" s="45"/>
      <c r="EZ424" s="45">
        <f t="shared" si="619"/>
        <v>1.0678246631903041E-2</v>
      </c>
      <c r="FA424" s="45">
        <f t="shared" si="620"/>
        <v>1.8222427877342538E-2</v>
      </c>
      <c r="FB424" s="45">
        <f t="shared" si="620"/>
        <v>2.3561551193294058E-2</v>
      </c>
      <c r="FC424" s="45">
        <f t="shared" si="620"/>
        <v>2.7330438342024234E-2</v>
      </c>
      <c r="FD424" s="45">
        <f t="shared" si="596"/>
        <v>2.7330438342024234E-2</v>
      </c>
      <c r="FE424" s="45"/>
      <c r="FF424">
        <f t="shared" si="627"/>
        <v>1.9786435067361938</v>
      </c>
      <c r="FG424">
        <f t="shared" si="628"/>
        <v>1.963555144245315</v>
      </c>
      <c r="FH424">
        <f t="shared" si="629"/>
        <v>1.9528768976134119</v>
      </c>
      <c r="FI424">
        <f t="shared" si="630"/>
        <v>1.9453391233159516</v>
      </c>
      <c r="FJ424">
        <f t="shared" si="631"/>
        <v>1.9453391233159516</v>
      </c>
      <c r="FL424" s="34"/>
      <c r="FM424" s="34"/>
      <c r="FN424" s="34"/>
      <c r="FO424" s="34"/>
      <c r="FP424" s="34"/>
      <c r="FQ424" s="153">
        <f t="shared" si="621"/>
        <v>0.125</v>
      </c>
      <c r="FR424" s="153"/>
      <c r="FS424" s="42"/>
      <c r="FT424" s="42"/>
      <c r="FU424" s="42"/>
      <c r="FV424" s="42"/>
      <c r="FW424" s="42"/>
      <c r="FX424" s="42"/>
      <c r="FY424" s="42"/>
      <c r="FZ424" s="42"/>
      <c r="GA424" s="42"/>
      <c r="GB424" s="42"/>
      <c r="GC424" s="42"/>
      <c r="GD424" s="42"/>
      <c r="GE424" s="42"/>
      <c r="GF424" s="42"/>
      <c r="GG424" s="42"/>
      <c r="GH424" s="42"/>
      <c r="GI424" s="42"/>
      <c r="GJ424" s="42"/>
      <c r="GK424" s="42"/>
      <c r="GL424" s="42"/>
      <c r="GM424" s="154">
        <f>'[1]Automation Master'!$B$10*FQ424*FO424</f>
        <v>0</v>
      </c>
      <c r="GN424" s="155">
        <f>'[1]Automation Master'!$B$11*FO424*FQ424+GM424</f>
        <v>0</v>
      </c>
      <c r="GO424" s="155">
        <f>'[1]Automation Master'!$B$12*FO424*FQ424+GN424</f>
        <v>0</v>
      </c>
      <c r="GP424" s="155">
        <f>'[1]Automation Master'!$B$13*FO424*FQ424+GO424</f>
        <v>0</v>
      </c>
      <c r="GQ424" s="155">
        <f>'[1]Automation Master'!$C$10*FO424*FQ424+GP424</f>
        <v>0</v>
      </c>
      <c r="GR424" s="155">
        <f>'[1]Automation Master'!$C$11*FO424*FQ424+GQ424</f>
        <v>0</v>
      </c>
      <c r="GS424" s="155">
        <f>'[1]Automation Master'!$C$12*FO424*FQ424+GR424</f>
        <v>0</v>
      </c>
      <c r="GT424" s="155">
        <f>'[1]Automation Master'!$C$13*FO424*FQ424+GS424</f>
        <v>0</v>
      </c>
      <c r="GU424" s="155">
        <f>'[1]Automation Master'!$D$10*FO424*FQ424+GT424</f>
        <v>0</v>
      </c>
      <c r="GV424" s="155">
        <f>'[1]Automation Master'!$D$11*FO424*FQ424+GU424</f>
        <v>0</v>
      </c>
      <c r="GW424" s="155">
        <f>'[1]Automation Master'!$D$12*FO424*FQ424+GV424</f>
        <v>0</v>
      </c>
      <c r="GX424" s="155">
        <f>'[1]Automation Master'!$D$13*FO424*FQ424+GW424</f>
        <v>0</v>
      </c>
      <c r="GY424" s="155">
        <f>'[1]Automation Master'!$E$10*FO424*FQ424+GX424</f>
        <v>0</v>
      </c>
      <c r="GZ424" s="155">
        <f>'[1]Automation Master'!$E$11*FO424*FQ424+GY424</f>
        <v>0</v>
      </c>
      <c r="HA424" s="155">
        <f>'[1]Automation Master'!$E$12*FO424*FQ424+GZ424</f>
        <v>0</v>
      </c>
      <c r="HB424" s="155">
        <f>'[1]Automation Master'!$E$13*FO424*FQ424+HA424</f>
        <v>0</v>
      </c>
      <c r="HC424" s="155">
        <f>'[1]Automation Master'!$F$10*FO424*FQ424+HB424</f>
        <v>0</v>
      </c>
      <c r="HD424" s="155">
        <f>'[1]Automation Master'!$F$11*FO424*FQ424+HC424</f>
        <v>0</v>
      </c>
      <c r="HE424" s="155">
        <f>'[1]Automation Master'!$F$12*FO424*FQ424+HD424</f>
        <v>0</v>
      </c>
      <c r="HF424" s="156">
        <f>'[1]Automation Master'!$F$13*FO424*FQ424+HE424</f>
        <v>0</v>
      </c>
      <c r="HG424" s="157"/>
      <c r="HH424" s="157"/>
      <c r="HI424" s="157"/>
      <c r="HJ424" s="157"/>
      <c r="HK424" s="157"/>
      <c r="HL424" s="157"/>
      <c r="HM424" s="157"/>
      <c r="HN424" s="157"/>
      <c r="HO424" s="157"/>
      <c r="HP424" s="157"/>
      <c r="HQ424" s="157"/>
      <c r="HR424" s="157"/>
      <c r="HS424" s="157"/>
      <c r="HT424" s="157"/>
      <c r="HU424" s="157"/>
      <c r="HV424" s="157"/>
      <c r="HW424" s="157"/>
      <c r="HX424" s="157"/>
      <c r="HY424" s="42"/>
      <c r="HZ424" s="42"/>
      <c r="IA424" s="148">
        <f t="shared" si="632"/>
        <v>2</v>
      </c>
      <c r="IB424" s="148">
        <f t="shared" si="633"/>
        <v>2</v>
      </c>
      <c r="IC424" s="148">
        <f t="shared" si="634"/>
        <v>2</v>
      </c>
      <c r="ID424" s="148">
        <f t="shared" si="635"/>
        <v>2</v>
      </c>
      <c r="IE424" s="148">
        <f t="shared" si="636"/>
        <v>2</v>
      </c>
      <c r="IH424">
        <f t="shared" si="579"/>
        <v>1.9786435067361938</v>
      </c>
      <c r="II424">
        <f t="shared" si="580"/>
        <v>1.963555144245315</v>
      </c>
      <c r="IJ424">
        <f t="shared" si="581"/>
        <v>1.9528768976134119</v>
      </c>
      <c r="IK424">
        <f t="shared" si="582"/>
        <v>1.9453391233159516</v>
      </c>
      <c r="IL424">
        <f t="shared" si="583"/>
        <v>1.9453391233159516</v>
      </c>
      <c r="IN424" s="42">
        <f t="shared" si="637"/>
        <v>1.0678246631903088E-2</v>
      </c>
      <c r="IO424" s="42">
        <f t="shared" si="638"/>
        <v>1.8222427877342517E-2</v>
      </c>
      <c r="IP424" s="42">
        <f t="shared" si="639"/>
        <v>2.3561551193294061E-2</v>
      </c>
      <c r="IQ424" s="42">
        <f t="shared" si="640"/>
        <v>2.7330438342024199E-2</v>
      </c>
      <c r="IR424" s="42">
        <f t="shared" si="641"/>
        <v>2.7330438342024199E-2</v>
      </c>
      <c r="IT424" s="9">
        <f t="shared" si="622"/>
        <v>0</v>
      </c>
      <c r="IU424" s="9">
        <f t="shared" si="623"/>
        <v>0</v>
      </c>
      <c r="IV424" s="9">
        <f t="shared" si="624"/>
        <v>0</v>
      </c>
      <c r="IW424" s="9">
        <f t="shared" si="625"/>
        <v>0</v>
      </c>
      <c r="IX424" s="9">
        <f t="shared" si="626"/>
        <v>0</v>
      </c>
    </row>
    <row r="425" spans="1:258" ht="15.75" hidden="1" thickBot="1" x14ac:dyDescent="0.3">
      <c r="A425">
        <v>2</v>
      </c>
      <c r="B425" t="s">
        <v>523</v>
      </c>
      <c r="C425" t="s">
        <v>321</v>
      </c>
      <c r="D425" t="s">
        <v>288</v>
      </c>
      <c r="E425" t="s">
        <v>333</v>
      </c>
      <c r="F425" t="s">
        <v>333</v>
      </c>
      <c r="G425" t="s">
        <v>256</v>
      </c>
      <c r="H425">
        <v>2</v>
      </c>
      <c r="L425">
        <v>2</v>
      </c>
      <c r="Q425">
        <v>1</v>
      </c>
      <c r="R425">
        <v>1</v>
      </c>
      <c r="Y425">
        <v>2</v>
      </c>
      <c r="AB425">
        <v>2</v>
      </c>
      <c r="AT425">
        <v>2</v>
      </c>
      <c r="AU425">
        <v>0</v>
      </c>
      <c r="AV425">
        <v>0</v>
      </c>
      <c r="AW425">
        <v>2</v>
      </c>
      <c r="AX425">
        <v>0</v>
      </c>
      <c r="BB425">
        <f t="shared" si="597"/>
        <v>2</v>
      </c>
      <c r="BD425">
        <f t="shared" si="598"/>
        <v>2</v>
      </c>
      <c r="BE425">
        <f t="shared" si="599"/>
        <v>2</v>
      </c>
      <c r="BF425">
        <f t="shared" si="600"/>
        <v>2</v>
      </c>
      <c r="BH425">
        <f t="shared" si="601"/>
        <v>0</v>
      </c>
      <c r="BK425" s="45">
        <f>IF(G425="MEA",'[1]Net Hire Rate'!$E$7,IF(G425="AMR",'[1]Net Hire Rate'!$F$7,IF(G425="EUR",'[1]Net Hire Rate'!$G$7,IF(G425="APAC",'[1]Net Hire Rate'!$H$7,0))))</f>
        <v>1.6761041902604757E-3</v>
      </c>
      <c r="BL425" s="45">
        <f>IF(G425="MEA",'[1]Net Hire Rate'!$E$8,IF(G425="AMR",'[1]Net Hire Rate'!$F$8,IF(G425="EUR",'[1]Net Hire Rate'!$G$8,IF(G425="APAC",'[1]Net Hire Rate'!$H$8,0))))</f>
        <v>1.6761041902604757E-3</v>
      </c>
      <c r="BM425" s="45">
        <f>IF(G425="MEA",'[1]Net Hire Rate'!$E$9,IF(G425="AMR",'[1]Net Hire Rate'!$F$9,IF(G425="EUR",'[1]Net Hire Rate'!$G$9,IF(G425="APAC",'[1]Net Hire Rate'!$H$9,0))))</f>
        <v>1.6761041902604757E-3</v>
      </c>
      <c r="BN425" s="45">
        <f>IF(G425="MEA",'[1]Net Hire Rate'!$E$10,IF(G425="AMR",'[1]Net Hire Rate'!$F$10,IF(G425="EUR",'[1]Net Hire Rate'!$G$10,IF(G425="APAC",'[1]Net Hire Rate'!$H$10,0))))</f>
        <v>1.6761041902604757E-3</v>
      </c>
      <c r="BO425" s="45">
        <f>IF(G425="MEA",'[1]Net Hire Rate'!$E$11,IF(G425="AMR",'[1]Net Hire Rate'!$F$11,IF(G425="EUR",'[1]Net Hire Rate'!$G$11,IF(G425="APAC",'[1]Net Hire Rate'!$H$11,0))))</f>
        <v>1.6761041902604757E-3</v>
      </c>
      <c r="BP425" s="45">
        <f>IF(G425="MEA",'[1]Net Hire Rate'!$E$12,IF(G425="AMR",'[1]Net Hire Rate'!$F$12,IF(G425="EUR",'[1]Net Hire Rate'!$G$12,IF(G425="APAC",'[1]Net Hire Rate'!$H$12,0))))</f>
        <v>1.6761041902604757E-3</v>
      </c>
      <c r="BQ425" s="147">
        <f t="shared" si="602"/>
        <v>2</v>
      </c>
      <c r="BR425" s="147">
        <f t="shared" si="584"/>
        <v>2</v>
      </c>
      <c r="BS425" s="147">
        <f t="shared" si="603"/>
        <v>2.0033522083805209</v>
      </c>
      <c r="BT425" s="148">
        <f t="shared" si="585"/>
        <v>2.0033522083805209</v>
      </c>
      <c r="BU425" s="149">
        <f t="shared" si="604"/>
        <v>2.006710035411555</v>
      </c>
      <c r="BV425" s="148">
        <f t="shared" si="586"/>
        <v>2.006710035411555</v>
      </c>
      <c r="BW425" s="148">
        <f t="shared" si="605"/>
        <v>2.0100734905105462</v>
      </c>
      <c r="BX425" s="148">
        <f t="shared" si="587"/>
        <v>2.0100734905105462</v>
      </c>
      <c r="BY425" s="148">
        <f t="shared" si="606"/>
        <v>2.0134425831107223</v>
      </c>
      <c r="BZ425" s="148">
        <f t="shared" si="588"/>
        <v>2.0134425831107223</v>
      </c>
      <c r="CA425" s="148">
        <f t="shared" si="607"/>
        <v>2.0168173226611228</v>
      </c>
      <c r="CB425" s="148">
        <f t="shared" si="589"/>
        <v>2.0168173226611228</v>
      </c>
      <c r="CC425" s="148"/>
      <c r="CD425" s="38"/>
      <c r="CE425" s="38"/>
      <c r="CF425" s="38"/>
      <c r="CG425" s="38"/>
      <c r="CH425" s="38"/>
      <c r="CI425" s="38"/>
      <c r="CJ425" s="38"/>
      <c r="CK425" s="41"/>
      <c r="CL425" s="41"/>
      <c r="CM425" s="40"/>
      <c r="CN425" s="41"/>
      <c r="CO425" s="41"/>
      <c r="CP425" s="41"/>
      <c r="CQ425" s="41"/>
      <c r="CR425" s="41"/>
      <c r="CS425" s="41"/>
      <c r="CT425" s="41"/>
      <c r="CU425" s="40"/>
      <c r="CV425" s="41"/>
      <c r="CW425" s="41"/>
      <c r="CX425" s="41"/>
      <c r="CY425" s="41"/>
      <c r="CZ425" s="41"/>
      <c r="DA425" s="41"/>
      <c r="DB425" s="41"/>
      <c r="DC425" s="40"/>
      <c r="DD425" s="41"/>
      <c r="DE425" s="41"/>
      <c r="DF425" s="41"/>
      <c r="DG425" s="41"/>
      <c r="DH425" s="41"/>
      <c r="DI425" s="41"/>
      <c r="DJ425" s="41"/>
      <c r="DK425" s="40"/>
      <c r="DL425" s="41"/>
      <c r="DM425" s="41"/>
      <c r="DN425" s="41"/>
      <c r="DO425" s="41"/>
      <c r="DP425" s="41"/>
      <c r="DQ425" s="41"/>
      <c r="DR425" s="15"/>
      <c r="DS425" s="151">
        <f t="shared" si="590"/>
        <v>2</v>
      </c>
      <c r="DT425" s="152">
        <f t="shared" si="591"/>
        <v>0</v>
      </c>
      <c r="DU425" s="7">
        <f t="shared" si="592"/>
        <v>0</v>
      </c>
      <c r="DV425" s="7">
        <f t="shared" si="593"/>
        <v>0</v>
      </c>
      <c r="DW425">
        <f t="shared" si="594"/>
        <v>0</v>
      </c>
      <c r="DX425">
        <f t="shared" si="595"/>
        <v>0</v>
      </c>
      <c r="DZ425">
        <f t="shared" si="608"/>
        <v>2</v>
      </c>
      <c r="EA425">
        <f t="shared" si="609"/>
        <v>2</v>
      </c>
      <c r="EB425">
        <f t="shared" si="610"/>
        <v>2</v>
      </c>
      <c r="EC425">
        <f t="shared" si="611"/>
        <v>2</v>
      </c>
      <c r="ED425">
        <f t="shared" si="612"/>
        <v>2</v>
      </c>
      <c r="EE425">
        <f t="shared" si="613"/>
        <v>2</v>
      </c>
      <c r="EG425">
        <f t="shared" si="614"/>
        <v>2</v>
      </c>
      <c r="EH425">
        <f t="shared" si="615"/>
        <v>2</v>
      </c>
      <c r="EI425">
        <f t="shared" si="616"/>
        <v>2</v>
      </c>
      <c r="EJ425">
        <f t="shared" si="617"/>
        <v>2</v>
      </c>
      <c r="EK425">
        <f t="shared" si="618"/>
        <v>2</v>
      </c>
      <c r="EM425">
        <f>IF($EM$9='[1]L&amp;D Numbers'!$E$6,'[1]L&amp;D Numbers'!$E$7)</f>
        <v>350</v>
      </c>
      <c r="EN425">
        <f>IF($EN$9='[1]L&amp;D Numbers'!$F$6,'[1]L&amp;D Numbers'!$F$7)</f>
        <v>2000</v>
      </c>
      <c r="EO425">
        <f>IF($EO$9='[1]L&amp;D Numbers'!$G$6,'[1]L&amp;D Numbers'!$G$7)</f>
        <v>2000</v>
      </c>
      <c r="EP425">
        <f>IF($EP$9='[1]L&amp;D Numbers'!$H$6,'[1]L&amp;D Numbers'!$H$7)</f>
        <v>2000</v>
      </c>
      <c r="EQ425">
        <f>IF($EQ$9='[1]L&amp;D Numbers'!$I$6,'[1]L&amp;D Numbers'!$I$7)</f>
        <v>2000</v>
      </c>
      <c r="ER425">
        <f>IF($ER$9='[1]L&amp;D Numbers'!$J$6,'[1]L&amp;D Numbers'!$J$7)</f>
        <v>0</v>
      </c>
      <c r="ET425" s="45">
        <f>'[1]L&amp;D Master'!$E$10</f>
        <v>1.0678246631903041E-2</v>
      </c>
      <c r="EU425" s="45">
        <f>ET425+'[1]L&amp;D Master'!$F$10</f>
        <v>1.8222427877342538E-2</v>
      </c>
      <c r="EV425" s="45">
        <f>EU425+'[1]L&amp;D Master'!$G$10</f>
        <v>2.3561551193294058E-2</v>
      </c>
      <c r="EW425" s="45">
        <f>EV425+'[1]L&amp;D Master'!$H$10</f>
        <v>2.7330438342024234E-2</v>
      </c>
      <c r="EX425" s="45">
        <f>EW425+'[1]L&amp;D Master'!$I$10</f>
        <v>2.9999999999999995E-2</v>
      </c>
      <c r="EY425" s="45"/>
      <c r="EZ425" s="45">
        <f t="shared" si="619"/>
        <v>1.0678246631903041E-2</v>
      </c>
      <c r="FA425" s="45">
        <f t="shared" si="620"/>
        <v>1.8222427877342538E-2</v>
      </c>
      <c r="FB425" s="45">
        <f t="shared" si="620"/>
        <v>2.3561551193294058E-2</v>
      </c>
      <c r="FC425" s="45">
        <f t="shared" si="620"/>
        <v>2.7330438342024234E-2</v>
      </c>
      <c r="FD425" s="45">
        <f t="shared" si="596"/>
        <v>2.7330438342024234E-2</v>
      </c>
      <c r="FE425" s="45"/>
      <c r="FF425">
        <f t="shared" si="627"/>
        <v>1.9786435067361938</v>
      </c>
      <c r="FG425">
        <f t="shared" si="628"/>
        <v>1.963555144245315</v>
      </c>
      <c r="FH425">
        <f t="shared" si="629"/>
        <v>1.9528768976134119</v>
      </c>
      <c r="FI425">
        <f t="shared" si="630"/>
        <v>1.9453391233159516</v>
      </c>
      <c r="FJ425">
        <f t="shared" si="631"/>
        <v>1.9453391233159516</v>
      </c>
      <c r="FL425" s="34"/>
      <c r="FM425" s="34"/>
      <c r="FN425" s="34"/>
      <c r="FO425" s="34"/>
      <c r="FP425" s="34"/>
      <c r="FQ425" s="153">
        <f t="shared" si="621"/>
        <v>0.125</v>
      </c>
      <c r="FR425" s="153"/>
      <c r="FS425" s="42"/>
      <c r="FT425" s="42"/>
      <c r="FU425" s="42"/>
      <c r="FV425" s="42"/>
      <c r="FW425" s="42"/>
      <c r="FX425" s="42"/>
      <c r="FY425" s="42"/>
      <c r="FZ425" s="42"/>
      <c r="GA425" s="42"/>
      <c r="GB425" s="42"/>
      <c r="GC425" s="42"/>
      <c r="GD425" s="42"/>
      <c r="GE425" s="42"/>
      <c r="GF425" s="42"/>
      <c r="GG425" s="42"/>
      <c r="GH425" s="42"/>
      <c r="GI425" s="42"/>
      <c r="GJ425" s="42"/>
      <c r="GK425" s="42"/>
      <c r="GL425" s="42"/>
      <c r="GM425" s="154">
        <f>'[1]Automation Master'!$B$10*FQ425*FO425</f>
        <v>0</v>
      </c>
      <c r="GN425" s="155">
        <f>'[1]Automation Master'!$B$11*FO425*FQ425+GM425</f>
        <v>0</v>
      </c>
      <c r="GO425" s="155">
        <f>'[1]Automation Master'!$B$12*FO425*FQ425+GN425</f>
        <v>0</v>
      </c>
      <c r="GP425" s="155">
        <f>'[1]Automation Master'!$B$13*FO425*FQ425+GO425</f>
        <v>0</v>
      </c>
      <c r="GQ425" s="155">
        <f>'[1]Automation Master'!$C$10*FO425*FQ425+GP425</f>
        <v>0</v>
      </c>
      <c r="GR425" s="155">
        <f>'[1]Automation Master'!$C$11*FO425*FQ425+GQ425</f>
        <v>0</v>
      </c>
      <c r="GS425" s="155">
        <f>'[1]Automation Master'!$C$12*FO425*FQ425+GR425</f>
        <v>0</v>
      </c>
      <c r="GT425" s="155">
        <f>'[1]Automation Master'!$C$13*FO425*FQ425+GS425</f>
        <v>0</v>
      </c>
      <c r="GU425" s="155">
        <f>'[1]Automation Master'!$D$10*FO425*FQ425+GT425</f>
        <v>0</v>
      </c>
      <c r="GV425" s="155">
        <f>'[1]Automation Master'!$D$11*FO425*FQ425+GU425</f>
        <v>0</v>
      </c>
      <c r="GW425" s="155">
        <f>'[1]Automation Master'!$D$12*FO425*FQ425+GV425</f>
        <v>0</v>
      </c>
      <c r="GX425" s="155">
        <f>'[1]Automation Master'!$D$13*FO425*FQ425+GW425</f>
        <v>0</v>
      </c>
      <c r="GY425" s="155">
        <f>'[1]Automation Master'!$E$10*FO425*FQ425+GX425</f>
        <v>0</v>
      </c>
      <c r="GZ425" s="155">
        <f>'[1]Automation Master'!$E$11*FO425*FQ425+GY425</f>
        <v>0</v>
      </c>
      <c r="HA425" s="155">
        <f>'[1]Automation Master'!$E$12*FO425*FQ425+GZ425</f>
        <v>0</v>
      </c>
      <c r="HB425" s="155">
        <f>'[1]Automation Master'!$E$13*FO425*FQ425+HA425</f>
        <v>0</v>
      </c>
      <c r="HC425" s="155">
        <f>'[1]Automation Master'!$F$10*FO425*FQ425+HB425</f>
        <v>0</v>
      </c>
      <c r="HD425" s="155">
        <f>'[1]Automation Master'!$F$11*FO425*FQ425+HC425</f>
        <v>0</v>
      </c>
      <c r="HE425" s="155">
        <f>'[1]Automation Master'!$F$12*FO425*FQ425+HD425</f>
        <v>0</v>
      </c>
      <c r="HF425" s="156">
        <f>'[1]Automation Master'!$F$13*FO425*FQ425+HE425</f>
        <v>0</v>
      </c>
      <c r="HG425" s="157"/>
      <c r="HH425" s="157"/>
      <c r="HI425" s="157"/>
      <c r="HJ425" s="157"/>
      <c r="HK425" s="157"/>
      <c r="HL425" s="157"/>
      <c r="HM425" s="157"/>
      <c r="HN425" s="157"/>
      <c r="HO425" s="157"/>
      <c r="HP425" s="157"/>
      <c r="HQ425" s="157"/>
      <c r="HR425" s="157"/>
      <c r="HS425" s="157"/>
      <c r="HT425" s="157"/>
      <c r="HU425" s="157"/>
      <c r="HV425" s="157"/>
      <c r="HW425" s="157"/>
      <c r="HX425" s="157"/>
      <c r="HY425" s="42"/>
      <c r="HZ425" s="42"/>
      <c r="IA425" s="148">
        <f t="shared" si="632"/>
        <v>2</v>
      </c>
      <c r="IB425" s="148">
        <f t="shared" si="633"/>
        <v>2</v>
      </c>
      <c r="IC425" s="148">
        <f t="shared" si="634"/>
        <v>2</v>
      </c>
      <c r="ID425" s="148">
        <f t="shared" si="635"/>
        <v>2</v>
      </c>
      <c r="IE425" s="148">
        <f t="shared" si="636"/>
        <v>2</v>
      </c>
      <c r="IH425">
        <f t="shared" si="579"/>
        <v>1.9786435067361938</v>
      </c>
      <c r="II425">
        <f t="shared" si="580"/>
        <v>1.963555144245315</v>
      </c>
      <c r="IJ425">
        <f t="shared" si="581"/>
        <v>1.9528768976134119</v>
      </c>
      <c r="IK425">
        <f t="shared" si="582"/>
        <v>1.9453391233159516</v>
      </c>
      <c r="IL425">
        <f t="shared" si="583"/>
        <v>1.9453391233159516</v>
      </c>
      <c r="IN425" s="42">
        <f t="shared" si="637"/>
        <v>1.0678246631903088E-2</v>
      </c>
      <c r="IO425" s="42">
        <f t="shared" si="638"/>
        <v>1.8222427877342517E-2</v>
      </c>
      <c r="IP425" s="42">
        <f t="shared" si="639"/>
        <v>2.3561551193294061E-2</v>
      </c>
      <c r="IQ425" s="42">
        <f t="shared" si="640"/>
        <v>2.7330438342024199E-2</v>
      </c>
      <c r="IR425" s="42">
        <f t="shared" si="641"/>
        <v>2.7330438342024199E-2</v>
      </c>
      <c r="IT425" s="9">
        <f t="shared" si="622"/>
        <v>0</v>
      </c>
      <c r="IU425" s="9">
        <f t="shared" si="623"/>
        <v>0</v>
      </c>
      <c r="IV425" s="9">
        <f t="shared" si="624"/>
        <v>0</v>
      </c>
      <c r="IW425" s="9">
        <f t="shared" si="625"/>
        <v>0</v>
      </c>
      <c r="IX425" s="9">
        <f t="shared" si="626"/>
        <v>0</v>
      </c>
    </row>
    <row r="426" spans="1:258" ht="15.75" hidden="1" thickBot="1" x14ac:dyDescent="0.3">
      <c r="A426">
        <v>11</v>
      </c>
      <c r="B426" t="s">
        <v>523</v>
      </c>
      <c r="C426" t="s">
        <v>314</v>
      </c>
      <c r="D426" t="s">
        <v>288</v>
      </c>
      <c r="E426" t="s">
        <v>333</v>
      </c>
      <c r="F426" t="s">
        <v>333</v>
      </c>
      <c r="G426" t="s">
        <v>273</v>
      </c>
      <c r="H426">
        <v>11</v>
      </c>
      <c r="L426">
        <v>11</v>
      </c>
      <c r="R426">
        <v>10</v>
      </c>
      <c r="S426">
        <v>1</v>
      </c>
      <c r="Y426">
        <v>9</v>
      </c>
      <c r="Z426">
        <v>2</v>
      </c>
      <c r="AB426">
        <v>11</v>
      </c>
      <c r="AT426">
        <v>10.9</v>
      </c>
      <c r="AU426">
        <v>0</v>
      </c>
      <c r="AV426">
        <v>11</v>
      </c>
      <c r="AW426">
        <v>0</v>
      </c>
      <c r="AX426">
        <v>0</v>
      </c>
      <c r="BB426">
        <f t="shared" si="597"/>
        <v>11</v>
      </c>
      <c r="BD426">
        <f t="shared" si="598"/>
        <v>11</v>
      </c>
      <c r="BE426">
        <f t="shared" si="599"/>
        <v>11</v>
      </c>
      <c r="BF426">
        <f t="shared" si="600"/>
        <v>11</v>
      </c>
      <c r="BH426">
        <f t="shared" si="601"/>
        <v>0</v>
      </c>
      <c r="BK426" s="45">
        <f>IF(G426="MEA",'[1]Net Hire Rate'!$E$7,IF(G426="AMR",'[1]Net Hire Rate'!$F$7,IF(G426="EUR",'[1]Net Hire Rate'!$G$7,IF(G426="APAC",'[1]Net Hire Rate'!$H$7,0))))</f>
        <v>-2.2817025010969723E-2</v>
      </c>
      <c r="BL426" s="45">
        <f>IF(G426="MEA",'[1]Net Hire Rate'!$E$8,IF(G426="AMR",'[1]Net Hire Rate'!$F$8,IF(G426="EUR",'[1]Net Hire Rate'!$G$8,IF(G426="APAC",'[1]Net Hire Rate'!$H$8,0))))</f>
        <v>-2.2817025010969723E-2</v>
      </c>
      <c r="BM426" s="45">
        <f>IF(G426="MEA",'[1]Net Hire Rate'!$E$9,IF(G426="AMR",'[1]Net Hire Rate'!$F$9,IF(G426="EUR",'[1]Net Hire Rate'!$G$9,IF(G426="APAC",'[1]Net Hire Rate'!$H$9,0))))</f>
        <v>-2.2817025010969723E-2</v>
      </c>
      <c r="BN426" s="45">
        <f>IF(G426="MEA",'[1]Net Hire Rate'!$E$10,IF(G426="AMR",'[1]Net Hire Rate'!$F$10,IF(G426="EUR",'[1]Net Hire Rate'!$G$10,IF(G426="APAC",'[1]Net Hire Rate'!$H$10,0))))</f>
        <v>-2.2817025010969723E-2</v>
      </c>
      <c r="BO426" s="45">
        <f>IF(G426="MEA",'[1]Net Hire Rate'!$E$11,IF(G426="AMR",'[1]Net Hire Rate'!$F$11,IF(G426="EUR",'[1]Net Hire Rate'!$G$11,IF(G426="APAC",'[1]Net Hire Rate'!$H$11,0))))</f>
        <v>-2.2817025010969723E-2</v>
      </c>
      <c r="BP426" s="45">
        <f>IF(G426="MEA",'[1]Net Hire Rate'!$E$12,IF(G426="AMR",'[1]Net Hire Rate'!$F$12,IF(G426="EUR",'[1]Net Hire Rate'!$G$12,IF(G426="APAC",'[1]Net Hire Rate'!$H$12,0))))</f>
        <v>-2.2817025010969723E-2</v>
      </c>
      <c r="BQ426" s="147">
        <f t="shared" si="602"/>
        <v>11</v>
      </c>
      <c r="BR426" s="147">
        <f t="shared" si="584"/>
        <v>11</v>
      </c>
      <c r="BS426" s="147">
        <f t="shared" si="603"/>
        <v>10.749012724879334</v>
      </c>
      <c r="BT426" s="148">
        <f t="shared" si="585"/>
        <v>10.749012724879334</v>
      </c>
      <c r="BU426" s="149">
        <f t="shared" si="604"/>
        <v>10.503752232692531</v>
      </c>
      <c r="BV426" s="148">
        <f t="shared" si="586"/>
        <v>10.503752232692531</v>
      </c>
      <c r="BW426" s="148">
        <f t="shared" si="605"/>
        <v>10.264087855290157</v>
      </c>
      <c r="BX426" s="148">
        <f t="shared" si="587"/>
        <v>10.264087855290157</v>
      </c>
      <c r="BY426" s="148">
        <f t="shared" si="606"/>
        <v>10.029891905981211</v>
      </c>
      <c r="BZ426" s="148">
        <f t="shared" si="588"/>
        <v>10.029891905981211</v>
      </c>
      <c r="CA426" s="148">
        <f t="shared" si="607"/>
        <v>9.8010396115051144</v>
      </c>
      <c r="CB426" s="148">
        <f t="shared" si="589"/>
        <v>9.8010396115051144</v>
      </c>
      <c r="CC426" s="148"/>
      <c r="CD426" s="38"/>
      <c r="CE426" s="38"/>
      <c r="CF426" s="38"/>
      <c r="CG426" s="38"/>
      <c r="CH426" s="38"/>
      <c r="CI426" s="38"/>
      <c r="CJ426" s="38"/>
      <c r="CK426" s="41"/>
      <c r="CL426" s="41"/>
      <c r="CM426" s="40"/>
      <c r="CN426" s="41"/>
      <c r="CO426" s="41"/>
      <c r="CP426" s="41"/>
      <c r="CQ426" s="41"/>
      <c r="CR426" s="41"/>
      <c r="CS426" s="41"/>
      <c r="CT426" s="41"/>
      <c r="CU426" s="40"/>
      <c r="CV426" s="41"/>
      <c r="CW426" s="41"/>
      <c r="CX426" s="41"/>
      <c r="CY426" s="41"/>
      <c r="CZ426" s="41"/>
      <c r="DA426" s="41"/>
      <c r="DB426" s="41"/>
      <c r="DC426" s="40"/>
      <c r="DD426" s="41"/>
      <c r="DE426" s="41"/>
      <c r="DF426" s="41"/>
      <c r="DG426" s="41"/>
      <c r="DH426" s="41"/>
      <c r="DI426" s="41"/>
      <c r="DJ426" s="41"/>
      <c r="DK426" s="40"/>
      <c r="DL426" s="41"/>
      <c r="DM426" s="41"/>
      <c r="DN426" s="41"/>
      <c r="DO426" s="41"/>
      <c r="DP426" s="41"/>
      <c r="DQ426" s="41"/>
      <c r="DR426" s="15"/>
      <c r="DS426" s="151">
        <f t="shared" si="590"/>
        <v>11</v>
      </c>
      <c r="DT426" s="152">
        <f t="shared" si="591"/>
        <v>0</v>
      </c>
      <c r="DU426" s="7">
        <f t="shared" si="592"/>
        <v>0</v>
      </c>
      <c r="DV426" s="7">
        <f t="shared" si="593"/>
        <v>0</v>
      </c>
      <c r="DW426">
        <f t="shared" si="594"/>
        <v>0</v>
      </c>
      <c r="DX426">
        <f t="shared" si="595"/>
        <v>0</v>
      </c>
      <c r="DZ426">
        <f t="shared" si="608"/>
        <v>11</v>
      </c>
      <c r="EA426">
        <f t="shared" si="609"/>
        <v>11</v>
      </c>
      <c r="EB426">
        <f t="shared" si="610"/>
        <v>11</v>
      </c>
      <c r="EC426">
        <f t="shared" si="611"/>
        <v>11</v>
      </c>
      <c r="ED426">
        <f t="shared" si="612"/>
        <v>11</v>
      </c>
      <c r="EE426">
        <f t="shared" si="613"/>
        <v>11</v>
      </c>
      <c r="EG426">
        <f t="shared" si="614"/>
        <v>11</v>
      </c>
      <c r="EH426">
        <f t="shared" si="615"/>
        <v>11</v>
      </c>
      <c r="EI426">
        <f t="shared" si="616"/>
        <v>11</v>
      </c>
      <c r="EJ426">
        <f t="shared" si="617"/>
        <v>11</v>
      </c>
      <c r="EK426">
        <f t="shared" si="618"/>
        <v>11</v>
      </c>
      <c r="EM426">
        <f>IF($EM$9='[1]L&amp;D Numbers'!$E$6,'[1]L&amp;D Numbers'!$E$7)</f>
        <v>350</v>
      </c>
      <c r="EN426">
        <f>IF($EN$9='[1]L&amp;D Numbers'!$F$6,'[1]L&amp;D Numbers'!$F$7)</f>
        <v>2000</v>
      </c>
      <c r="EO426">
        <f>IF($EO$9='[1]L&amp;D Numbers'!$G$6,'[1]L&amp;D Numbers'!$G$7)</f>
        <v>2000</v>
      </c>
      <c r="EP426">
        <f>IF($EP$9='[1]L&amp;D Numbers'!$H$6,'[1]L&amp;D Numbers'!$H$7)</f>
        <v>2000</v>
      </c>
      <c r="EQ426">
        <f>IF($EQ$9='[1]L&amp;D Numbers'!$I$6,'[1]L&amp;D Numbers'!$I$7)</f>
        <v>2000</v>
      </c>
      <c r="ER426">
        <f>IF($ER$9='[1]L&amp;D Numbers'!$J$6,'[1]L&amp;D Numbers'!$J$7)</f>
        <v>0</v>
      </c>
      <c r="ET426" s="45">
        <f>'[1]L&amp;D Master'!$E$10</f>
        <v>1.0678246631903041E-2</v>
      </c>
      <c r="EU426" s="45">
        <f>ET426+'[1]L&amp;D Master'!$F$10</f>
        <v>1.8222427877342538E-2</v>
      </c>
      <c r="EV426" s="45">
        <f>EU426+'[1]L&amp;D Master'!$G$10</f>
        <v>2.3561551193294058E-2</v>
      </c>
      <c r="EW426" s="45">
        <f>EV426+'[1]L&amp;D Master'!$H$10</f>
        <v>2.7330438342024234E-2</v>
      </c>
      <c r="EX426" s="45">
        <f>EW426+'[1]L&amp;D Master'!$I$10</f>
        <v>2.9999999999999995E-2</v>
      </c>
      <c r="EY426" s="45"/>
      <c r="EZ426" s="45">
        <f t="shared" si="619"/>
        <v>1.0678246631903041E-2</v>
      </c>
      <c r="FA426" s="45">
        <f t="shared" si="620"/>
        <v>1.8222427877342538E-2</v>
      </c>
      <c r="FB426" s="45">
        <f t="shared" si="620"/>
        <v>2.3561551193294058E-2</v>
      </c>
      <c r="FC426" s="45">
        <f t="shared" si="620"/>
        <v>2.7330438342024234E-2</v>
      </c>
      <c r="FD426" s="45">
        <f t="shared" si="596"/>
        <v>2.7330438342024234E-2</v>
      </c>
      <c r="FE426" s="45"/>
      <c r="FF426">
        <f t="shared" si="627"/>
        <v>10.882539287049067</v>
      </c>
      <c r="FG426">
        <f t="shared" si="628"/>
        <v>10.799553293349232</v>
      </c>
      <c r="FH426">
        <f t="shared" si="629"/>
        <v>10.740822936873766</v>
      </c>
      <c r="FI426">
        <f t="shared" si="630"/>
        <v>10.699365178237734</v>
      </c>
      <c r="FJ426">
        <f t="shared" si="631"/>
        <v>10.699365178237734</v>
      </c>
      <c r="FL426" s="34"/>
      <c r="FM426" s="34"/>
      <c r="FN426" s="34"/>
      <c r="FO426" s="34"/>
      <c r="FP426" s="34"/>
      <c r="FQ426" s="153">
        <f t="shared" si="621"/>
        <v>0.125</v>
      </c>
      <c r="FR426" s="153"/>
      <c r="FS426" s="42"/>
      <c r="FT426" s="42"/>
      <c r="FU426" s="42"/>
      <c r="FV426" s="42"/>
      <c r="FW426" s="42"/>
      <c r="FX426" s="42"/>
      <c r="FY426" s="42"/>
      <c r="FZ426" s="42"/>
      <c r="GA426" s="42"/>
      <c r="GB426" s="42"/>
      <c r="GC426" s="42"/>
      <c r="GD426" s="42"/>
      <c r="GE426" s="42"/>
      <c r="GF426" s="42"/>
      <c r="GG426" s="42"/>
      <c r="GH426" s="42"/>
      <c r="GI426" s="42"/>
      <c r="GJ426" s="42"/>
      <c r="GK426" s="42"/>
      <c r="GL426" s="42"/>
      <c r="GM426" s="154">
        <f>'[1]Automation Master'!$B$10*FQ426*FO426</f>
        <v>0</v>
      </c>
      <c r="GN426" s="155">
        <f>'[1]Automation Master'!$B$11*FO426*FQ426+GM426</f>
        <v>0</v>
      </c>
      <c r="GO426" s="155">
        <f>'[1]Automation Master'!$B$12*FO426*FQ426+GN426</f>
        <v>0</v>
      </c>
      <c r="GP426" s="155">
        <f>'[1]Automation Master'!$B$13*FO426*FQ426+GO426</f>
        <v>0</v>
      </c>
      <c r="GQ426" s="155">
        <f>'[1]Automation Master'!$C$10*FO426*FQ426+GP426</f>
        <v>0</v>
      </c>
      <c r="GR426" s="155">
        <f>'[1]Automation Master'!$C$11*FO426*FQ426+GQ426</f>
        <v>0</v>
      </c>
      <c r="GS426" s="155">
        <f>'[1]Automation Master'!$C$12*FO426*FQ426+GR426</f>
        <v>0</v>
      </c>
      <c r="GT426" s="155">
        <f>'[1]Automation Master'!$C$13*FO426*FQ426+GS426</f>
        <v>0</v>
      </c>
      <c r="GU426" s="155">
        <f>'[1]Automation Master'!$D$10*FO426*FQ426+GT426</f>
        <v>0</v>
      </c>
      <c r="GV426" s="155">
        <f>'[1]Automation Master'!$D$11*FO426*FQ426+GU426</f>
        <v>0</v>
      </c>
      <c r="GW426" s="155">
        <f>'[1]Automation Master'!$D$12*FO426*FQ426+GV426</f>
        <v>0</v>
      </c>
      <c r="GX426" s="155">
        <f>'[1]Automation Master'!$D$13*FO426*FQ426+GW426</f>
        <v>0</v>
      </c>
      <c r="GY426" s="155">
        <f>'[1]Automation Master'!$E$10*FO426*FQ426+GX426</f>
        <v>0</v>
      </c>
      <c r="GZ426" s="155">
        <f>'[1]Automation Master'!$E$11*FO426*FQ426+GY426</f>
        <v>0</v>
      </c>
      <c r="HA426" s="155">
        <f>'[1]Automation Master'!$E$12*FO426*FQ426+GZ426</f>
        <v>0</v>
      </c>
      <c r="HB426" s="155">
        <f>'[1]Automation Master'!$E$13*FO426*FQ426+HA426</f>
        <v>0</v>
      </c>
      <c r="HC426" s="155">
        <f>'[1]Automation Master'!$F$10*FO426*FQ426+HB426</f>
        <v>0</v>
      </c>
      <c r="HD426" s="155">
        <f>'[1]Automation Master'!$F$11*FO426*FQ426+HC426</f>
        <v>0</v>
      </c>
      <c r="HE426" s="155">
        <f>'[1]Automation Master'!$F$12*FO426*FQ426+HD426</f>
        <v>0</v>
      </c>
      <c r="HF426" s="156">
        <f>'[1]Automation Master'!$F$13*FO426*FQ426+HE426</f>
        <v>0</v>
      </c>
      <c r="HG426" s="157"/>
      <c r="HH426" s="157"/>
      <c r="HI426" s="157"/>
      <c r="HJ426" s="157"/>
      <c r="HK426" s="157"/>
      <c r="HL426" s="157"/>
      <c r="HM426" s="157"/>
      <c r="HN426" s="157"/>
      <c r="HO426" s="157"/>
      <c r="HP426" s="157"/>
      <c r="HQ426" s="157"/>
      <c r="HR426" s="157"/>
      <c r="HS426" s="157"/>
      <c r="HT426" s="157"/>
      <c r="HU426" s="157"/>
      <c r="HV426" s="157"/>
      <c r="HW426" s="157"/>
      <c r="HX426" s="157"/>
      <c r="HY426" s="42"/>
      <c r="HZ426" s="42"/>
      <c r="IA426" s="148">
        <f t="shared" si="632"/>
        <v>11</v>
      </c>
      <c r="IB426" s="148">
        <f t="shared" si="633"/>
        <v>11</v>
      </c>
      <c r="IC426" s="148">
        <f t="shared" si="634"/>
        <v>11</v>
      </c>
      <c r="ID426" s="148">
        <f t="shared" si="635"/>
        <v>11</v>
      </c>
      <c r="IE426" s="148">
        <f t="shared" si="636"/>
        <v>11</v>
      </c>
      <c r="IH426">
        <f t="shared" si="579"/>
        <v>10.882539287049067</v>
      </c>
      <c r="II426">
        <f t="shared" si="580"/>
        <v>10.799553293349232</v>
      </c>
      <c r="IJ426">
        <f t="shared" si="581"/>
        <v>10.740822936873766</v>
      </c>
      <c r="IK426">
        <f t="shared" si="582"/>
        <v>10.699365178237734</v>
      </c>
      <c r="IL426">
        <f t="shared" si="583"/>
        <v>10.699365178237734</v>
      </c>
      <c r="IN426" s="42">
        <f t="shared" si="637"/>
        <v>1.0678246631903027E-2</v>
      </c>
      <c r="IO426" s="42">
        <f t="shared" si="638"/>
        <v>1.8222427877342507E-2</v>
      </c>
      <c r="IP426" s="42">
        <f t="shared" si="639"/>
        <v>2.356155119329402E-2</v>
      </c>
      <c r="IQ426" s="42">
        <f t="shared" si="640"/>
        <v>2.7330438342024168E-2</v>
      </c>
      <c r="IR426" s="42">
        <f t="shared" si="641"/>
        <v>2.7330438342024168E-2</v>
      </c>
      <c r="IT426" s="9">
        <f t="shared" si="622"/>
        <v>0</v>
      </c>
      <c r="IU426" s="9">
        <f t="shared" si="623"/>
        <v>0</v>
      </c>
      <c r="IV426" s="9">
        <f t="shared" si="624"/>
        <v>0</v>
      </c>
      <c r="IW426" s="9">
        <f t="shared" si="625"/>
        <v>0</v>
      </c>
      <c r="IX426" s="9">
        <f t="shared" si="626"/>
        <v>0</v>
      </c>
    </row>
    <row r="427" spans="1:258" ht="15.75" hidden="1" thickBot="1" x14ac:dyDescent="0.3">
      <c r="A427">
        <v>15</v>
      </c>
      <c r="B427" t="s">
        <v>523</v>
      </c>
      <c r="C427" t="s">
        <v>295</v>
      </c>
      <c r="D427" t="s">
        <v>288</v>
      </c>
      <c r="E427" t="s">
        <v>333</v>
      </c>
      <c r="F427" t="s">
        <v>333</v>
      </c>
      <c r="G427" t="s">
        <v>273</v>
      </c>
      <c r="H427">
        <v>15</v>
      </c>
      <c r="L427">
        <v>15</v>
      </c>
      <c r="R427">
        <v>14</v>
      </c>
      <c r="T427">
        <v>1</v>
      </c>
      <c r="Y427">
        <v>11</v>
      </c>
      <c r="Z427">
        <v>4</v>
      </c>
      <c r="AB427">
        <v>15</v>
      </c>
      <c r="AQ427">
        <v>1</v>
      </c>
      <c r="AT427">
        <v>14.3</v>
      </c>
      <c r="AU427">
        <v>15</v>
      </c>
      <c r="AV427">
        <v>0</v>
      </c>
      <c r="AW427">
        <v>0</v>
      </c>
      <c r="AX427">
        <v>0</v>
      </c>
      <c r="BB427">
        <f t="shared" si="597"/>
        <v>15</v>
      </c>
      <c r="BD427">
        <f t="shared" si="598"/>
        <v>15</v>
      </c>
      <c r="BE427">
        <f t="shared" si="599"/>
        <v>15</v>
      </c>
      <c r="BF427">
        <f t="shared" si="600"/>
        <v>15</v>
      </c>
      <c r="BH427">
        <f t="shared" si="601"/>
        <v>0</v>
      </c>
      <c r="BK427" s="45">
        <f>IF(G427="MEA",'[1]Net Hire Rate'!$E$7,IF(G427="AMR",'[1]Net Hire Rate'!$F$7,IF(G427="EUR",'[1]Net Hire Rate'!$G$7,IF(G427="APAC",'[1]Net Hire Rate'!$H$7,0))))</f>
        <v>-2.2817025010969723E-2</v>
      </c>
      <c r="BL427" s="45">
        <f>IF(G427="MEA",'[1]Net Hire Rate'!$E$8,IF(G427="AMR",'[1]Net Hire Rate'!$F$8,IF(G427="EUR",'[1]Net Hire Rate'!$G$8,IF(G427="APAC",'[1]Net Hire Rate'!$H$8,0))))</f>
        <v>-2.2817025010969723E-2</v>
      </c>
      <c r="BM427" s="45">
        <f>IF(G427="MEA",'[1]Net Hire Rate'!$E$9,IF(G427="AMR",'[1]Net Hire Rate'!$F$9,IF(G427="EUR",'[1]Net Hire Rate'!$G$9,IF(G427="APAC",'[1]Net Hire Rate'!$H$9,0))))</f>
        <v>-2.2817025010969723E-2</v>
      </c>
      <c r="BN427" s="45">
        <f>IF(G427="MEA",'[1]Net Hire Rate'!$E$10,IF(G427="AMR",'[1]Net Hire Rate'!$F$10,IF(G427="EUR",'[1]Net Hire Rate'!$G$10,IF(G427="APAC",'[1]Net Hire Rate'!$H$10,0))))</f>
        <v>-2.2817025010969723E-2</v>
      </c>
      <c r="BO427" s="45">
        <f>IF(G427="MEA",'[1]Net Hire Rate'!$E$11,IF(G427="AMR",'[1]Net Hire Rate'!$F$11,IF(G427="EUR",'[1]Net Hire Rate'!$G$11,IF(G427="APAC",'[1]Net Hire Rate'!$H$11,0))))</f>
        <v>-2.2817025010969723E-2</v>
      </c>
      <c r="BP427" s="45">
        <f>IF(G427="MEA",'[1]Net Hire Rate'!$E$12,IF(G427="AMR",'[1]Net Hire Rate'!$F$12,IF(G427="EUR",'[1]Net Hire Rate'!$G$12,IF(G427="APAC",'[1]Net Hire Rate'!$H$12,0))))</f>
        <v>-2.2817025010969723E-2</v>
      </c>
      <c r="BQ427" s="147">
        <f t="shared" si="602"/>
        <v>15</v>
      </c>
      <c r="BR427" s="147">
        <f t="shared" si="584"/>
        <v>15</v>
      </c>
      <c r="BS427" s="147">
        <f t="shared" si="603"/>
        <v>14.657744624835454</v>
      </c>
      <c r="BT427" s="148">
        <f t="shared" si="585"/>
        <v>14.657744624835454</v>
      </c>
      <c r="BU427" s="149">
        <f t="shared" si="604"/>
        <v>14.323298499126176</v>
      </c>
      <c r="BV427" s="148">
        <f t="shared" si="586"/>
        <v>14.323298499126176</v>
      </c>
      <c r="BW427" s="148">
        <f t="shared" si="605"/>
        <v>13.99648343903203</v>
      </c>
      <c r="BX427" s="148">
        <f t="shared" si="587"/>
        <v>12.99648343903203</v>
      </c>
      <c r="BY427" s="148">
        <f t="shared" si="606"/>
        <v>12.699942351348982</v>
      </c>
      <c r="BZ427" s="148">
        <f t="shared" si="588"/>
        <v>12.699942351348982</v>
      </c>
      <c r="CA427" s="148">
        <f t="shared" si="607"/>
        <v>12.410167449080379</v>
      </c>
      <c r="CB427" s="148">
        <f t="shared" si="589"/>
        <v>12.410167449080379</v>
      </c>
      <c r="CC427" s="148"/>
      <c r="CD427" s="38"/>
      <c r="CE427" s="38"/>
      <c r="CF427" s="38"/>
      <c r="CG427" s="38"/>
      <c r="CH427" s="38"/>
      <c r="CI427" s="38"/>
      <c r="CJ427" s="38"/>
      <c r="CK427" s="41"/>
      <c r="CL427" s="41"/>
      <c r="CM427" s="40"/>
      <c r="CN427" s="41"/>
      <c r="CO427" s="41"/>
      <c r="CP427" s="41"/>
      <c r="CQ427" s="41"/>
      <c r="CR427" s="41"/>
      <c r="CS427" s="41"/>
      <c r="CT427" s="41"/>
      <c r="CU427" s="40"/>
      <c r="CV427" s="41"/>
      <c r="CW427" s="41"/>
      <c r="CX427" s="41"/>
      <c r="CY427" s="41"/>
      <c r="CZ427" s="41"/>
      <c r="DA427" s="41"/>
      <c r="DB427" s="41"/>
      <c r="DC427" s="40"/>
      <c r="DD427" s="41"/>
      <c r="DE427" s="41"/>
      <c r="DF427" s="41"/>
      <c r="DG427" s="41"/>
      <c r="DH427" s="41"/>
      <c r="DI427" s="41"/>
      <c r="DJ427" s="41"/>
      <c r="DK427" s="40"/>
      <c r="DL427" s="41"/>
      <c r="DM427" s="41"/>
      <c r="DN427" s="41"/>
      <c r="DO427" s="41"/>
      <c r="DP427" s="41"/>
      <c r="DQ427" s="41"/>
      <c r="DR427" s="15"/>
      <c r="DS427" s="151">
        <f t="shared" si="590"/>
        <v>15</v>
      </c>
      <c r="DT427" s="152">
        <f t="shared" si="591"/>
        <v>0</v>
      </c>
      <c r="DU427" s="7">
        <f t="shared" si="592"/>
        <v>0</v>
      </c>
      <c r="DV427" s="7">
        <f t="shared" si="593"/>
        <v>0</v>
      </c>
      <c r="DW427">
        <f t="shared" si="594"/>
        <v>0</v>
      </c>
      <c r="DX427">
        <f t="shared" si="595"/>
        <v>0</v>
      </c>
      <c r="DZ427">
        <f t="shared" si="608"/>
        <v>15</v>
      </c>
      <c r="EA427">
        <f t="shared" si="609"/>
        <v>15</v>
      </c>
      <c r="EB427">
        <f t="shared" si="610"/>
        <v>15</v>
      </c>
      <c r="EC427">
        <f t="shared" si="611"/>
        <v>15</v>
      </c>
      <c r="ED427">
        <f t="shared" si="612"/>
        <v>15</v>
      </c>
      <c r="EE427">
        <f t="shared" si="613"/>
        <v>15</v>
      </c>
      <c r="EG427">
        <f t="shared" si="614"/>
        <v>15</v>
      </c>
      <c r="EH427">
        <f t="shared" si="615"/>
        <v>15</v>
      </c>
      <c r="EI427">
        <f t="shared" si="616"/>
        <v>15</v>
      </c>
      <c r="EJ427">
        <f t="shared" si="617"/>
        <v>15</v>
      </c>
      <c r="EK427">
        <f t="shared" si="618"/>
        <v>15</v>
      </c>
      <c r="EM427">
        <f>IF($EM$9='[1]L&amp;D Numbers'!$E$6,'[1]L&amp;D Numbers'!$E$7)</f>
        <v>350</v>
      </c>
      <c r="EN427">
        <f>IF($EN$9='[1]L&amp;D Numbers'!$F$6,'[1]L&amp;D Numbers'!$F$7)</f>
        <v>2000</v>
      </c>
      <c r="EO427">
        <f>IF($EO$9='[1]L&amp;D Numbers'!$G$6,'[1]L&amp;D Numbers'!$G$7)</f>
        <v>2000</v>
      </c>
      <c r="EP427">
        <f>IF($EP$9='[1]L&amp;D Numbers'!$H$6,'[1]L&amp;D Numbers'!$H$7)</f>
        <v>2000</v>
      </c>
      <c r="EQ427">
        <f>IF($EQ$9='[1]L&amp;D Numbers'!$I$6,'[1]L&amp;D Numbers'!$I$7)</f>
        <v>2000</v>
      </c>
      <c r="ER427">
        <f>IF($ER$9='[1]L&amp;D Numbers'!$J$6,'[1]L&amp;D Numbers'!$J$7)</f>
        <v>0</v>
      </c>
      <c r="ET427" s="45">
        <f>'[1]L&amp;D Master'!$E$10</f>
        <v>1.0678246631903041E-2</v>
      </c>
      <c r="EU427" s="45">
        <f>ET427+'[1]L&amp;D Master'!$F$10</f>
        <v>1.8222427877342538E-2</v>
      </c>
      <c r="EV427" s="45">
        <f>EU427+'[1]L&amp;D Master'!$G$10</f>
        <v>2.3561551193294058E-2</v>
      </c>
      <c r="EW427" s="45">
        <f>EV427+'[1]L&amp;D Master'!$H$10</f>
        <v>2.7330438342024234E-2</v>
      </c>
      <c r="EX427" s="45">
        <f>EW427+'[1]L&amp;D Master'!$I$10</f>
        <v>2.9999999999999995E-2</v>
      </c>
      <c r="EY427" s="45"/>
      <c r="EZ427" s="45">
        <f t="shared" si="619"/>
        <v>1.0678246631903041E-2</v>
      </c>
      <c r="FA427" s="45">
        <f t="shared" si="620"/>
        <v>1.8222427877342538E-2</v>
      </c>
      <c r="FB427" s="45">
        <f t="shared" si="620"/>
        <v>2.3561551193294058E-2</v>
      </c>
      <c r="FC427" s="45">
        <f t="shared" si="620"/>
        <v>2.7330438342024234E-2</v>
      </c>
      <c r="FD427" s="45">
        <f t="shared" si="596"/>
        <v>2.7330438342024234E-2</v>
      </c>
      <c r="FE427" s="45"/>
      <c r="FF427">
        <f t="shared" si="627"/>
        <v>14.839826300521453</v>
      </c>
      <c r="FG427">
        <f t="shared" si="628"/>
        <v>14.726663581839862</v>
      </c>
      <c r="FH427">
        <f t="shared" si="629"/>
        <v>14.64657673210059</v>
      </c>
      <c r="FI427">
        <f t="shared" si="630"/>
        <v>14.590043424869638</v>
      </c>
      <c r="FJ427">
        <f t="shared" si="631"/>
        <v>14.590043424869638</v>
      </c>
      <c r="FL427" s="34"/>
      <c r="FM427" s="34"/>
      <c r="FN427" s="34"/>
      <c r="FO427" s="34"/>
      <c r="FP427" s="34"/>
      <c r="FQ427" s="153">
        <f t="shared" si="621"/>
        <v>0.125</v>
      </c>
      <c r="FR427" s="153"/>
      <c r="FS427" s="42"/>
      <c r="FT427" s="42"/>
      <c r="FU427" s="42"/>
      <c r="FV427" s="42"/>
      <c r="FW427" s="42"/>
      <c r="FX427" s="42"/>
      <c r="FY427" s="42"/>
      <c r="FZ427" s="42"/>
      <c r="GA427" s="42"/>
      <c r="GB427" s="42"/>
      <c r="GC427" s="42"/>
      <c r="GD427" s="42"/>
      <c r="GE427" s="42"/>
      <c r="GF427" s="42"/>
      <c r="GG427" s="42"/>
      <c r="GH427" s="42"/>
      <c r="GI427" s="42"/>
      <c r="GJ427" s="42"/>
      <c r="GK427" s="42"/>
      <c r="GL427" s="42"/>
      <c r="GM427" s="154">
        <f>'[1]Automation Master'!$B$10*FQ427*FO427</f>
        <v>0</v>
      </c>
      <c r="GN427" s="155">
        <f>'[1]Automation Master'!$B$11*FO427*FQ427+GM427</f>
        <v>0</v>
      </c>
      <c r="GO427" s="155">
        <f>'[1]Automation Master'!$B$12*FO427*FQ427+GN427</f>
        <v>0</v>
      </c>
      <c r="GP427" s="155">
        <f>'[1]Automation Master'!$B$13*FO427*FQ427+GO427</f>
        <v>0</v>
      </c>
      <c r="GQ427" s="155">
        <f>'[1]Automation Master'!$C$10*FO427*FQ427+GP427</f>
        <v>0</v>
      </c>
      <c r="GR427" s="155">
        <f>'[1]Automation Master'!$C$11*FO427*FQ427+GQ427</f>
        <v>0</v>
      </c>
      <c r="GS427" s="155">
        <f>'[1]Automation Master'!$C$12*FO427*FQ427+GR427</f>
        <v>0</v>
      </c>
      <c r="GT427" s="155">
        <f>'[1]Automation Master'!$C$13*FO427*FQ427+GS427</f>
        <v>0</v>
      </c>
      <c r="GU427" s="155">
        <f>'[1]Automation Master'!$D$10*FO427*FQ427+GT427</f>
        <v>0</v>
      </c>
      <c r="GV427" s="155">
        <f>'[1]Automation Master'!$D$11*FO427*FQ427+GU427</f>
        <v>0</v>
      </c>
      <c r="GW427" s="155">
        <f>'[1]Automation Master'!$D$12*FO427*FQ427+GV427</f>
        <v>0</v>
      </c>
      <c r="GX427" s="155">
        <f>'[1]Automation Master'!$D$13*FO427*FQ427+GW427</f>
        <v>0</v>
      </c>
      <c r="GY427" s="155">
        <f>'[1]Automation Master'!$E$10*FO427*FQ427+GX427</f>
        <v>0</v>
      </c>
      <c r="GZ427" s="155">
        <f>'[1]Automation Master'!$E$11*FO427*FQ427+GY427</f>
        <v>0</v>
      </c>
      <c r="HA427" s="155">
        <f>'[1]Automation Master'!$E$12*FO427*FQ427+GZ427</f>
        <v>0</v>
      </c>
      <c r="HB427" s="155">
        <f>'[1]Automation Master'!$E$13*FO427*FQ427+HA427</f>
        <v>0</v>
      </c>
      <c r="HC427" s="155">
        <f>'[1]Automation Master'!$F$10*FO427*FQ427+HB427</f>
        <v>0</v>
      </c>
      <c r="HD427" s="155">
        <f>'[1]Automation Master'!$F$11*FO427*FQ427+HC427</f>
        <v>0</v>
      </c>
      <c r="HE427" s="155">
        <f>'[1]Automation Master'!$F$12*FO427*FQ427+HD427</f>
        <v>0</v>
      </c>
      <c r="HF427" s="156">
        <f>'[1]Automation Master'!$F$13*FO427*FQ427+HE427</f>
        <v>0</v>
      </c>
      <c r="HG427" s="157"/>
      <c r="HH427" s="157"/>
      <c r="HI427" s="157"/>
      <c r="HJ427" s="157"/>
      <c r="HK427" s="157"/>
      <c r="HL427" s="157"/>
      <c r="HM427" s="157"/>
      <c r="HN427" s="157"/>
      <c r="HO427" s="157"/>
      <c r="HP427" s="157"/>
      <c r="HQ427" s="157"/>
      <c r="HR427" s="157"/>
      <c r="HS427" s="157"/>
      <c r="HT427" s="157"/>
      <c r="HU427" s="157"/>
      <c r="HV427" s="157"/>
      <c r="HW427" s="157"/>
      <c r="HX427" s="157"/>
      <c r="HY427" s="42"/>
      <c r="HZ427" s="42"/>
      <c r="IA427" s="148">
        <f t="shared" si="632"/>
        <v>15</v>
      </c>
      <c r="IB427" s="148">
        <f t="shared" si="633"/>
        <v>15</v>
      </c>
      <c r="IC427" s="148">
        <f t="shared" si="634"/>
        <v>15</v>
      </c>
      <c r="ID427" s="148">
        <f t="shared" si="635"/>
        <v>15</v>
      </c>
      <c r="IE427" s="148">
        <f t="shared" si="636"/>
        <v>15</v>
      </c>
      <c r="IH427">
        <f t="shared" si="579"/>
        <v>14.839826300521453</v>
      </c>
      <c r="II427">
        <f t="shared" si="580"/>
        <v>14.726663581839862</v>
      </c>
      <c r="IJ427">
        <f t="shared" si="581"/>
        <v>14.64657673210059</v>
      </c>
      <c r="IK427">
        <f t="shared" si="582"/>
        <v>14.590043424869638</v>
      </c>
      <c r="IL427">
        <f t="shared" si="583"/>
        <v>14.590043424869638</v>
      </c>
      <c r="IN427" s="42">
        <f t="shared" si="637"/>
        <v>1.0678246631903103E-2</v>
      </c>
      <c r="IO427" s="42">
        <f t="shared" si="638"/>
        <v>1.8222427877342538E-2</v>
      </c>
      <c r="IP427" s="42">
        <f t="shared" si="639"/>
        <v>2.356155119329403E-2</v>
      </c>
      <c r="IQ427" s="42">
        <f t="shared" si="640"/>
        <v>2.7330438342024147E-2</v>
      </c>
      <c r="IR427" s="42">
        <f t="shared" si="641"/>
        <v>2.7330438342024147E-2</v>
      </c>
      <c r="IT427" s="9">
        <f t="shared" si="622"/>
        <v>0</v>
      </c>
      <c r="IU427" s="9">
        <f t="shared" si="623"/>
        <v>0</v>
      </c>
      <c r="IV427" s="9">
        <f t="shared" si="624"/>
        <v>0</v>
      </c>
      <c r="IW427" s="9">
        <f t="shared" si="625"/>
        <v>0</v>
      </c>
      <c r="IX427" s="9">
        <f t="shared" si="626"/>
        <v>0</v>
      </c>
    </row>
    <row r="428" spans="1:258" ht="15.75" hidden="1" thickBot="1" x14ac:dyDescent="0.3">
      <c r="A428">
        <v>2</v>
      </c>
      <c r="B428" t="s">
        <v>523</v>
      </c>
      <c r="C428" t="s">
        <v>307</v>
      </c>
      <c r="D428" t="s">
        <v>288</v>
      </c>
      <c r="E428" t="s">
        <v>333</v>
      </c>
      <c r="F428" t="s">
        <v>333</v>
      </c>
      <c r="G428" t="s">
        <v>256</v>
      </c>
      <c r="H428">
        <v>2</v>
      </c>
      <c r="L428">
        <v>2</v>
      </c>
      <c r="Q428">
        <v>1</v>
      </c>
      <c r="R428">
        <v>1</v>
      </c>
      <c r="Y428">
        <v>2</v>
      </c>
      <c r="AB428">
        <v>2</v>
      </c>
      <c r="AT428">
        <v>2</v>
      </c>
      <c r="AU428">
        <v>2</v>
      </c>
      <c r="AV428">
        <v>0</v>
      </c>
      <c r="AW428">
        <v>0</v>
      </c>
      <c r="AX428">
        <v>0</v>
      </c>
      <c r="BB428">
        <f t="shared" si="597"/>
        <v>2</v>
      </c>
      <c r="BD428">
        <f t="shared" si="598"/>
        <v>2</v>
      </c>
      <c r="BE428">
        <f t="shared" si="599"/>
        <v>2</v>
      </c>
      <c r="BF428">
        <f t="shared" si="600"/>
        <v>2</v>
      </c>
      <c r="BH428">
        <f t="shared" si="601"/>
        <v>0</v>
      </c>
      <c r="BK428" s="45">
        <f>IF(G428="MEA",'[1]Net Hire Rate'!$E$7,IF(G428="AMR",'[1]Net Hire Rate'!$F$7,IF(G428="EUR",'[1]Net Hire Rate'!$G$7,IF(G428="APAC",'[1]Net Hire Rate'!$H$7,0))))</f>
        <v>1.6761041902604757E-3</v>
      </c>
      <c r="BL428" s="45">
        <f>IF(G428="MEA",'[1]Net Hire Rate'!$E$8,IF(G428="AMR",'[1]Net Hire Rate'!$F$8,IF(G428="EUR",'[1]Net Hire Rate'!$G$8,IF(G428="APAC",'[1]Net Hire Rate'!$H$8,0))))</f>
        <v>1.6761041902604757E-3</v>
      </c>
      <c r="BM428" s="45">
        <f>IF(G428="MEA",'[1]Net Hire Rate'!$E$9,IF(G428="AMR",'[1]Net Hire Rate'!$F$9,IF(G428="EUR",'[1]Net Hire Rate'!$G$9,IF(G428="APAC",'[1]Net Hire Rate'!$H$9,0))))</f>
        <v>1.6761041902604757E-3</v>
      </c>
      <c r="BN428" s="45">
        <f>IF(G428="MEA",'[1]Net Hire Rate'!$E$10,IF(G428="AMR",'[1]Net Hire Rate'!$F$10,IF(G428="EUR",'[1]Net Hire Rate'!$G$10,IF(G428="APAC",'[1]Net Hire Rate'!$H$10,0))))</f>
        <v>1.6761041902604757E-3</v>
      </c>
      <c r="BO428" s="45">
        <f>IF(G428="MEA",'[1]Net Hire Rate'!$E$11,IF(G428="AMR",'[1]Net Hire Rate'!$F$11,IF(G428="EUR",'[1]Net Hire Rate'!$G$11,IF(G428="APAC",'[1]Net Hire Rate'!$H$11,0))))</f>
        <v>1.6761041902604757E-3</v>
      </c>
      <c r="BP428" s="45">
        <f>IF(G428="MEA",'[1]Net Hire Rate'!$E$12,IF(G428="AMR",'[1]Net Hire Rate'!$F$12,IF(G428="EUR",'[1]Net Hire Rate'!$G$12,IF(G428="APAC",'[1]Net Hire Rate'!$H$12,0))))</f>
        <v>1.6761041902604757E-3</v>
      </c>
      <c r="BQ428" s="147">
        <f t="shared" si="602"/>
        <v>2</v>
      </c>
      <c r="BR428" s="147">
        <f t="shared" si="584"/>
        <v>2</v>
      </c>
      <c r="BS428" s="147">
        <f t="shared" si="603"/>
        <v>2.0033522083805209</v>
      </c>
      <c r="BT428" s="148">
        <f t="shared" si="585"/>
        <v>2.0033522083805209</v>
      </c>
      <c r="BU428" s="149">
        <f t="shared" si="604"/>
        <v>2.006710035411555</v>
      </c>
      <c r="BV428" s="148">
        <f t="shared" si="586"/>
        <v>2.006710035411555</v>
      </c>
      <c r="BW428" s="148">
        <f t="shared" si="605"/>
        <v>2.0100734905105462</v>
      </c>
      <c r="BX428" s="148">
        <f t="shared" si="587"/>
        <v>2.0100734905105462</v>
      </c>
      <c r="BY428" s="148">
        <f t="shared" si="606"/>
        <v>2.0134425831107223</v>
      </c>
      <c r="BZ428" s="148">
        <f t="shared" si="588"/>
        <v>2.0134425831107223</v>
      </c>
      <c r="CA428" s="148">
        <f t="shared" si="607"/>
        <v>2.0168173226611228</v>
      </c>
      <c r="CB428" s="148">
        <f t="shared" si="589"/>
        <v>2.0168173226611228</v>
      </c>
      <c r="CC428" s="148"/>
      <c r="CD428" s="38"/>
      <c r="CE428" s="38"/>
      <c r="CF428" s="38"/>
      <c r="CG428" s="38"/>
      <c r="CH428" s="38"/>
      <c r="CI428" s="38"/>
      <c r="CJ428" s="38"/>
      <c r="CK428" s="41"/>
      <c r="CL428" s="41"/>
      <c r="CM428" s="40"/>
      <c r="CN428" s="41"/>
      <c r="CO428" s="41"/>
      <c r="CP428" s="41"/>
      <c r="CQ428" s="41"/>
      <c r="CR428" s="41"/>
      <c r="CS428" s="41"/>
      <c r="CT428" s="41"/>
      <c r="CU428" s="40"/>
      <c r="CV428" s="41"/>
      <c r="CW428" s="41"/>
      <c r="CX428" s="41"/>
      <c r="CY428" s="41"/>
      <c r="CZ428" s="41"/>
      <c r="DA428" s="41"/>
      <c r="DB428" s="41"/>
      <c r="DC428" s="40"/>
      <c r="DD428" s="41"/>
      <c r="DE428" s="41"/>
      <c r="DF428" s="41"/>
      <c r="DG428" s="41"/>
      <c r="DH428" s="41"/>
      <c r="DI428" s="41"/>
      <c r="DJ428" s="41"/>
      <c r="DK428" s="40"/>
      <c r="DL428" s="41"/>
      <c r="DM428" s="41"/>
      <c r="DN428" s="41"/>
      <c r="DO428" s="41"/>
      <c r="DP428" s="41"/>
      <c r="DQ428" s="41"/>
      <c r="DR428" s="15"/>
      <c r="DS428" s="151">
        <f t="shared" si="590"/>
        <v>2</v>
      </c>
      <c r="DT428" s="152">
        <f t="shared" si="591"/>
        <v>0</v>
      </c>
      <c r="DU428" s="7">
        <f t="shared" si="592"/>
        <v>0</v>
      </c>
      <c r="DV428" s="7">
        <f t="shared" si="593"/>
        <v>0</v>
      </c>
      <c r="DW428">
        <f t="shared" si="594"/>
        <v>0</v>
      </c>
      <c r="DX428">
        <f t="shared" si="595"/>
        <v>0</v>
      </c>
      <c r="DZ428">
        <f t="shared" si="608"/>
        <v>2</v>
      </c>
      <c r="EA428">
        <f t="shared" si="609"/>
        <v>2</v>
      </c>
      <c r="EB428">
        <f t="shared" si="610"/>
        <v>2</v>
      </c>
      <c r="EC428">
        <f t="shared" si="611"/>
        <v>2</v>
      </c>
      <c r="ED428">
        <f t="shared" si="612"/>
        <v>2</v>
      </c>
      <c r="EE428">
        <f t="shared" si="613"/>
        <v>2</v>
      </c>
      <c r="EG428">
        <f t="shared" si="614"/>
        <v>2</v>
      </c>
      <c r="EH428">
        <f t="shared" si="615"/>
        <v>2</v>
      </c>
      <c r="EI428">
        <f t="shared" si="616"/>
        <v>2</v>
      </c>
      <c r="EJ428">
        <f t="shared" si="617"/>
        <v>2</v>
      </c>
      <c r="EK428">
        <f t="shared" si="618"/>
        <v>2</v>
      </c>
      <c r="EM428">
        <f>IF($EM$9='[1]L&amp;D Numbers'!$E$6,'[1]L&amp;D Numbers'!$E$7)</f>
        <v>350</v>
      </c>
      <c r="EN428">
        <f>IF($EN$9='[1]L&amp;D Numbers'!$F$6,'[1]L&amp;D Numbers'!$F$7)</f>
        <v>2000</v>
      </c>
      <c r="EO428">
        <f>IF($EO$9='[1]L&amp;D Numbers'!$G$6,'[1]L&amp;D Numbers'!$G$7)</f>
        <v>2000</v>
      </c>
      <c r="EP428">
        <f>IF($EP$9='[1]L&amp;D Numbers'!$H$6,'[1]L&amp;D Numbers'!$H$7)</f>
        <v>2000</v>
      </c>
      <c r="EQ428">
        <f>IF($EQ$9='[1]L&amp;D Numbers'!$I$6,'[1]L&amp;D Numbers'!$I$7)</f>
        <v>2000</v>
      </c>
      <c r="ER428">
        <f>IF($ER$9='[1]L&amp;D Numbers'!$J$6,'[1]L&amp;D Numbers'!$J$7)</f>
        <v>0</v>
      </c>
      <c r="ET428" s="45">
        <f>'[1]L&amp;D Master'!$E$10</f>
        <v>1.0678246631903041E-2</v>
      </c>
      <c r="EU428" s="45">
        <f>ET428+'[1]L&amp;D Master'!$F$10</f>
        <v>1.8222427877342538E-2</v>
      </c>
      <c r="EV428" s="45">
        <f>EU428+'[1]L&amp;D Master'!$G$10</f>
        <v>2.3561551193294058E-2</v>
      </c>
      <c r="EW428" s="45">
        <f>EV428+'[1]L&amp;D Master'!$H$10</f>
        <v>2.7330438342024234E-2</v>
      </c>
      <c r="EX428" s="45">
        <f>EW428+'[1]L&amp;D Master'!$I$10</f>
        <v>2.9999999999999995E-2</v>
      </c>
      <c r="EY428" s="45"/>
      <c r="EZ428" s="45">
        <f t="shared" si="619"/>
        <v>1.0678246631903041E-2</v>
      </c>
      <c r="FA428" s="45">
        <f t="shared" si="620"/>
        <v>1.8222427877342538E-2</v>
      </c>
      <c r="FB428" s="45">
        <f t="shared" si="620"/>
        <v>2.3561551193294058E-2</v>
      </c>
      <c r="FC428" s="45">
        <f t="shared" si="620"/>
        <v>2.7330438342024234E-2</v>
      </c>
      <c r="FD428" s="45">
        <f t="shared" si="596"/>
        <v>2.7330438342024234E-2</v>
      </c>
      <c r="FE428" s="45"/>
      <c r="FF428">
        <f t="shared" si="627"/>
        <v>1.9786435067361938</v>
      </c>
      <c r="FG428">
        <f t="shared" si="628"/>
        <v>1.963555144245315</v>
      </c>
      <c r="FH428">
        <f t="shared" si="629"/>
        <v>1.9528768976134119</v>
      </c>
      <c r="FI428">
        <f t="shared" si="630"/>
        <v>1.9453391233159516</v>
      </c>
      <c r="FJ428">
        <f t="shared" si="631"/>
        <v>1.9453391233159516</v>
      </c>
      <c r="FL428" s="34"/>
      <c r="FM428" s="34"/>
      <c r="FN428" s="34"/>
      <c r="FO428" s="34"/>
      <c r="FP428" s="34"/>
      <c r="FQ428" s="153">
        <f t="shared" si="621"/>
        <v>0.125</v>
      </c>
      <c r="FR428" s="153"/>
      <c r="FS428" s="42"/>
      <c r="FT428" s="42"/>
      <c r="FU428" s="42"/>
      <c r="FV428" s="42"/>
      <c r="FW428" s="42"/>
      <c r="FX428" s="42"/>
      <c r="FY428" s="42"/>
      <c r="FZ428" s="42"/>
      <c r="GA428" s="42"/>
      <c r="GB428" s="42"/>
      <c r="GC428" s="42"/>
      <c r="GD428" s="42"/>
      <c r="GE428" s="42"/>
      <c r="GF428" s="42"/>
      <c r="GG428" s="42"/>
      <c r="GH428" s="42"/>
      <c r="GI428" s="42"/>
      <c r="GJ428" s="42"/>
      <c r="GK428" s="42"/>
      <c r="GL428" s="42"/>
      <c r="GM428" s="154">
        <f>'[1]Automation Master'!$B$10*FQ428*FO428</f>
        <v>0</v>
      </c>
      <c r="GN428" s="155">
        <f>'[1]Automation Master'!$B$11*FO428*FQ428+GM428</f>
        <v>0</v>
      </c>
      <c r="GO428" s="155">
        <f>'[1]Automation Master'!$B$12*FO428*FQ428+GN428</f>
        <v>0</v>
      </c>
      <c r="GP428" s="155">
        <f>'[1]Automation Master'!$B$13*FO428*FQ428+GO428</f>
        <v>0</v>
      </c>
      <c r="GQ428" s="155">
        <f>'[1]Automation Master'!$C$10*FO428*FQ428+GP428</f>
        <v>0</v>
      </c>
      <c r="GR428" s="155">
        <f>'[1]Automation Master'!$C$11*FO428*FQ428+GQ428</f>
        <v>0</v>
      </c>
      <c r="GS428" s="155">
        <f>'[1]Automation Master'!$C$12*FO428*FQ428+GR428</f>
        <v>0</v>
      </c>
      <c r="GT428" s="155">
        <f>'[1]Automation Master'!$C$13*FO428*FQ428+GS428</f>
        <v>0</v>
      </c>
      <c r="GU428" s="155">
        <f>'[1]Automation Master'!$D$10*FO428*FQ428+GT428</f>
        <v>0</v>
      </c>
      <c r="GV428" s="155">
        <f>'[1]Automation Master'!$D$11*FO428*FQ428+GU428</f>
        <v>0</v>
      </c>
      <c r="GW428" s="155">
        <f>'[1]Automation Master'!$D$12*FO428*FQ428+GV428</f>
        <v>0</v>
      </c>
      <c r="GX428" s="155">
        <f>'[1]Automation Master'!$D$13*FO428*FQ428+GW428</f>
        <v>0</v>
      </c>
      <c r="GY428" s="155">
        <f>'[1]Automation Master'!$E$10*FO428*FQ428+GX428</f>
        <v>0</v>
      </c>
      <c r="GZ428" s="155">
        <f>'[1]Automation Master'!$E$11*FO428*FQ428+GY428</f>
        <v>0</v>
      </c>
      <c r="HA428" s="155">
        <f>'[1]Automation Master'!$E$12*FO428*FQ428+GZ428</f>
        <v>0</v>
      </c>
      <c r="HB428" s="155">
        <f>'[1]Automation Master'!$E$13*FO428*FQ428+HA428</f>
        <v>0</v>
      </c>
      <c r="HC428" s="155">
        <f>'[1]Automation Master'!$F$10*FO428*FQ428+HB428</f>
        <v>0</v>
      </c>
      <c r="HD428" s="155">
        <f>'[1]Automation Master'!$F$11*FO428*FQ428+HC428</f>
        <v>0</v>
      </c>
      <c r="HE428" s="155">
        <f>'[1]Automation Master'!$F$12*FO428*FQ428+HD428</f>
        <v>0</v>
      </c>
      <c r="HF428" s="156">
        <f>'[1]Automation Master'!$F$13*FO428*FQ428+HE428</f>
        <v>0</v>
      </c>
      <c r="HG428" s="157"/>
      <c r="HH428" s="157"/>
      <c r="HI428" s="157"/>
      <c r="HJ428" s="157"/>
      <c r="HK428" s="157"/>
      <c r="HL428" s="157"/>
      <c r="HM428" s="157"/>
      <c r="HN428" s="157"/>
      <c r="HO428" s="157"/>
      <c r="HP428" s="157"/>
      <c r="HQ428" s="157"/>
      <c r="HR428" s="157"/>
      <c r="HS428" s="157"/>
      <c r="HT428" s="157"/>
      <c r="HU428" s="157"/>
      <c r="HV428" s="157"/>
      <c r="HW428" s="157"/>
      <c r="HX428" s="157"/>
      <c r="HY428" s="42"/>
      <c r="HZ428" s="42"/>
      <c r="IA428" s="148">
        <f t="shared" si="632"/>
        <v>2</v>
      </c>
      <c r="IB428" s="148">
        <f t="shared" si="633"/>
        <v>2</v>
      </c>
      <c r="IC428" s="148">
        <f t="shared" si="634"/>
        <v>2</v>
      </c>
      <c r="ID428" s="148">
        <f t="shared" si="635"/>
        <v>2</v>
      </c>
      <c r="IE428" s="148">
        <f t="shared" si="636"/>
        <v>2</v>
      </c>
      <c r="IH428">
        <f t="shared" si="579"/>
        <v>1.9786435067361938</v>
      </c>
      <c r="II428">
        <f t="shared" si="580"/>
        <v>1.963555144245315</v>
      </c>
      <c r="IJ428">
        <f t="shared" si="581"/>
        <v>1.9528768976134119</v>
      </c>
      <c r="IK428">
        <f t="shared" si="582"/>
        <v>1.9453391233159516</v>
      </c>
      <c r="IL428">
        <f t="shared" si="583"/>
        <v>1.9453391233159516</v>
      </c>
      <c r="IN428" s="42">
        <f t="shared" si="637"/>
        <v>1.0678246631903088E-2</v>
      </c>
      <c r="IO428" s="42">
        <f t="shared" si="638"/>
        <v>1.8222427877342517E-2</v>
      </c>
      <c r="IP428" s="42">
        <f t="shared" si="639"/>
        <v>2.3561551193294061E-2</v>
      </c>
      <c r="IQ428" s="42">
        <f t="shared" si="640"/>
        <v>2.7330438342024199E-2</v>
      </c>
      <c r="IR428" s="42">
        <f t="shared" si="641"/>
        <v>2.7330438342024199E-2</v>
      </c>
      <c r="IT428" s="9">
        <f t="shared" si="622"/>
        <v>0</v>
      </c>
      <c r="IU428" s="9">
        <f t="shared" si="623"/>
        <v>0</v>
      </c>
      <c r="IV428" s="9">
        <f t="shared" si="624"/>
        <v>0</v>
      </c>
      <c r="IW428" s="9">
        <f t="shared" si="625"/>
        <v>0</v>
      </c>
      <c r="IX428" s="9">
        <f t="shared" si="626"/>
        <v>0</v>
      </c>
    </row>
    <row r="429" spans="1:258" ht="15.75" hidden="1" thickBot="1" x14ac:dyDescent="0.3">
      <c r="A429">
        <v>6</v>
      </c>
      <c r="B429" t="s">
        <v>523</v>
      </c>
      <c r="C429" t="s">
        <v>301</v>
      </c>
      <c r="D429" t="s">
        <v>288</v>
      </c>
      <c r="E429" t="s">
        <v>333</v>
      </c>
      <c r="F429" t="s">
        <v>333</v>
      </c>
      <c r="G429" t="s">
        <v>256</v>
      </c>
      <c r="H429">
        <v>6</v>
      </c>
      <c r="L429">
        <v>6</v>
      </c>
      <c r="Q429">
        <v>1</v>
      </c>
      <c r="R429">
        <v>3</v>
      </c>
      <c r="S429">
        <v>2</v>
      </c>
      <c r="Y429">
        <v>6</v>
      </c>
      <c r="AB429">
        <v>6</v>
      </c>
      <c r="AT429">
        <v>6</v>
      </c>
      <c r="AU429">
        <v>6</v>
      </c>
      <c r="AV429">
        <v>0</v>
      </c>
      <c r="AW429">
        <v>0</v>
      </c>
      <c r="AX429">
        <v>0</v>
      </c>
      <c r="BB429">
        <f t="shared" si="597"/>
        <v>6</v>
      </c>
      <c r="BD429">
        <f t="shared" si="598"/>
        <v>6</v>
      </c>
      <c r="BE429">
        <f t="shared" si="599"/>
        <v>6</v>
      </c>
      <c r="BF429">
        <f t="shared" si="600"/>
        <v>6</v>
      </c>
      <c r="BH429">
        <f t="shared" si="601"/>
        <v>0</v>
      </c>
      <c r="BK429" s="45">
        <f>IF(G429="MEA",'[1]Net Hire Rate'!$E$7,IF(G429="AMR",'[1]Net Hire Rate'!$F$7,IF(G429="EUR",'[1]Net Hire Rate'!$G$7,IF(G429="APAC",'[1]Net Hire Rate'!$H$7,0))))</f>
        <v>1.6761041902604757E-3</v>
      </c>
      <c r="BL429" s="45">
        <f>IF(G429="MEA",'[1]Net Hire Rate'!$E$8,IF(G429="AMR",'[1]Net Hire Rate'!$F$8,IF(G429="EUR",'[1]Net Hire Rate'!$G$8,IF(G429="APAC",'[1]Net Hire Rate'!$H$8,0))))</f>
        <v>1.6761041902604757E-3</v>
      </c>
      <c r="BM429" s="45">
        <f>IF(G429="MEA",'[1]Net Hire Rate'!$E$9,IF(G429="AMR",'[1]Net Hire Rate'!$F$9,IF(G429="EUR",'[1]Net Hire Rate'!$G$9,IF(G429="APAC",'[1]Net Hire Rate'!$H$9,0))))</f>
        <v>1.6761041902604757E-3</v>
      </c>
      <c r="BN429" s="45">
        <f>IF(G429="MEA",'[1]Net Hire Rate'!$E$10,IF(G429="AMR",'[1]Net Hire Rate'!$F$10,IF(G429="EUR",'[1]Net Hire Rate'!$G$10,IF(G429="APAC",'[1]Net Hire Rate'!$H$10,0))))</f>
        <v>1.6761041902604757E-3</v>
      </c>
      <c r="BO429" s="45">
        <f>IF(G429="MEA",'[1]Net Hire Rate'!$E$11,IF(G429="AMR",'[1]Net Hire Rate'!$F$11,IF(G429="EUR",'[1]Net Hire Rate'!$G$11,IF(G429="APAC",'[1]Net Hire Rate'!$H$11,0))))</f>
        <v>1.6761041902604757E-3</v>
      </c>
      <c r="BP429" s="45">
        <f>IF(G429="MEA",'[1]Net Hire Rate'!$E$12,IF(G429="AMR",'[1]Net Hire Rate'!$F$12,IF(G429="EUR",'[1]Net Hire Rate'!$G$12,IF(G429="APAC",'[1]Net Hire Rate'!$H$12,0))))</f>
        <v>1.6761041902604757E-3</v>
      </c>
      <c r="BQ429" s="147">
        <f t="shared" si="602"/>
        <v>6</v>
      </c>
      <c r="BR429" s="147">
        <f t="shared" si="584"/>
        <v>6</v>
      </c>
      <c r="BS429" s="147">
        <f t="shared" si="603"/>
        <v>6.0100566251415621</v>
      </c>
      <c r="BT429" s="148">
        <f t="shared" si="585"/>
        <v>6.0100566251415621</v>
      </c>
      <c r="BU429" s="149">
        <f t="shared" si="604"/>
        <v>6.0201301062346646</v>
      </c>
      <c r="BV429" s="148">
        <f t="shared" si="586"/>
        <v>6.0201301062346646</v>
      </c>
      <c r="BW429" s="148">
        <f t="shared" si="605"/>
        <v>6.0302204715316376</v>
      </c>
      <c r="BX429" s="148">
        <f t="shared" si="587"/>
        <v>6.0302204715316376</v>
      </c>
      <c r="BY429" s="148">
        <f t="shared" si="606"/>
        <v>6.0403277493321657</v>
      </c>
      <c r="BZ429" s="148">
        <f t="shared" si="588"/>
        <v>6.0403277493321657</v>
      </c>
      <c r="CA429" s="148">
        <f t="shared" si="607"/>
        <v>6.0504519679833679</v>
      </c>
      <c r="CB429" s="148">
        <f t="shared" si="589"/>
        <v>6.0504519679833679</v>
      </c>
      <c r="CC429" s="148"/>
      <c r="CD429" s="38"/>
      <c r="CE429" s="38"/>
      <c r="CF429" s="38"/>
      <c r="CG429" s="38"/>
      <c r="CH429" s="38"/>
      <c r="CI429" s="38"/>
      <c r="CJ429" s="38"/>
      <c r="CK429" s="41"/>
      <c r="CL429" s="41"/>
      <c r="CM429" s="40"/>
      <c r="CN429" s="41"/>
      <c r="CO429" s="41"/>
      <c r="CP429" s="41"/>
      <c r="CQ429" s="41"/>
      <c r="CR429" s="41"/>
      <c r="CS429" s="41"/>
      <c r="CT429" s="41"/>
      <c r="CU429" s="40"/>
      <c r="CV429" s="41"/>
      <c r="CW429" s="41"/>
      <c r="CX429" s="41"/>
      <c r="CY429" s="41"/>
      <c r="CZ429" s="41"/>
      <c r="DA429" s="41"/>
      <c r="DB429" s="41"/>
      <c r="DC429" s="40"/>
      <c r="DD429" s="41"/>
      <c r="DE429" s="41"/>
      <c r="DF429" s="41"/>
      <c r="DG429" s="41"/>
      <c r="DH429" s="41"/>
      <c r="DI429" s="41"/>
      <c r="DJ429" s="41"/>
      <c r="DK429" s="40"/>
      <c r="DL429" s="41"/>
      <c r="DM429" s="41"/>
      <c r="DN429" s="41"/>
      <c r="DO429" s="41"/>
      <c r="DP429" s="41"/>
      <c r="DQ429" s="41"/>
      <c r="DR429" s="15"/>
      <c r="DS429" s="151">
        <f t="shared" si="590"/>
        <v>6</v>
      </c>
      <c r="DT429" s="152">
        <f t="shared" si="591"/>
        <v>0</v>
      </c>
      <c r="DU429" s="7">
        <f t="shared" si="592"/>
        <v>0</v>
      </c>
      <c r="DV429" s="7">
        <f t="shared" si="593"/>
        <v>0</v>
      </c>
      <c r="DW429">
        <f t="shared" si="594"/>
        <v>0</v>
      </c>
      <c r="DX429">
        <f t="shared" si="595"/>
        <v>0</v>
      </c>
      <c r="DZ429">
        <f t="shared" si="608"/>
        <v>6</v>
      </c>
      <c r="EA429">
        <f t="shared" si="609"/>
        <v>6</v>
      </c>
      <c r="EB429">
        <f t="shared" si="610"/>
        <v>6</v>
      </c>
      <c r="EC429">
        <f t="shared" si="611"/>
        <v>6</v>
      </c>
      <c r="ED429">
        <f t="shared" si="612"/>
        <v>6</v>
      </c>
      <c r="EE429">
        <f t="shared" si="613"/>
        <v>6</v>
      </c>
      <c r="EG429">
        <f t="shared" si="614"/>
        <v>6</v>
      </c>
      <c r="EH429">
        <f t="shared" si="615"/>
        <v>6</v>
      </c>
      <c r="EI429">
        <f t="shared" si="616"/>
        <v>6</v>
      </c>
      <c r="EJ429">
        <f t="shared" si="617"/>
        <v>6</v>
      </c>
      <c r="EK429">
        <f t="shared" si="618"/>
        <v>6</v>
      </c>
      <c r="EM429">
        <f>IF($EM$9='[1]L&amp;D Numbers'!$E$6,'[1]L&amp;D Numbers'!$E$7)</f>
        <v>350</v>
      </c>
      <c r="EN429">
        <f>IF($EN$9='[1]L&amp;D Numbers'!$F$6,'[1]L&amp;D Numbers'!$F$7)</f>
        <v>2000</v>
      </c>
      <c r="EO429">
        <f>IF($EO$9='[1]L&amp;D Numbers'!$G$6,'[1]L&amp;D Numbers'!$G$7)</f>
        <v>2000</v>
      </c>
      <c r="EP429">
        <f>IF($EP$9='[1]L&amp;D Numbers'!$H$6,'[1]L&amp;D Numbers'!$H$7)</f>
        <v>2000</v>
      </c>
      <c r="EQ429">
        <f>IF($EQ$9='[1]L&amp;D Numbers'!$I$6,'[1]L&amp;D Numbers'!$I$7)</f>
        <v>2000</v>
      </c>
      <c r="ER429">
        <f>IF($ER$9='[1]L&amp;D Numbers'!$J$6,'[1]L&amp;D Numbers'!$J$7)</f>
        <v>0</v>
      </c>
      <c r="ET429" s="45">
        <f>'[1]L&amp;D Master'!$E$10</f>
        <v>1.0678246631903041E-2</v>
      </c>
      <c r="EU429" s="45">
        <f>ET429+'[1]L&amp;D Master'!$F$10</f>
        <v>1.8222427877342538E-2</v>
      </c>
      <c r="EV429" s="45">
        <f>EU429+'[1]L&amp;D Master'!$G$10</f>
        <v>2.3561551193294058E-2</v>
      </c>
      <c r="EW429" s="45">
        <f>EV429+'[1]L&amp;D Master'!$H$10</f>
        <v>2.7330438342024234E-2</v>
      </c>
      <c r="EX429" s="45">
        <f>EW429+'[1]L&amp;D Master'!$I$10</f>
        <v>2.9999999999999995E-2</v>
      </c>
      <c r="EY429" s="45"/>
      <c r="EZ429" s="45">
        <f t="shared" si="619"/>
        <v>1.0678246631903041E-2</v>
      </c>
      <c r="FA429" s="45">
        <f t="shared" si="620"/>
        <v>1.8222427877342538E-2</v>
      </c>
      <c r="FB429" s="45">
        <f t="shared" si="620"/>
        <v>2.3561551193294058E-2</v>
      </c>
      <c r="FC429" s="45">
        <f t="shared" si="620"/>
        <v>2.7330438342024234E-2</v>
      </c>
      <c r="FD429" s="45">
        <f t="shared" si="596"/>
        <v>2.7330438342024234E-2</v>
      </c>
      <c r="FE429" s="45"/>
      <c r="FF429">
        <f t="shared" si="627"/>
        <v>5.935930520208581</v>
      </c>
      <c r="FG429">
        <f t="shared" si="628"/>
        <v>5.8906654327359451</v>
      </c>
      <c r="FH429">
        <f t="shared" si="629"/>
        <v>5.8586306928402356</v>
      </c>
      <c r="FI429">
        <f t="shared" si="630"/>
        <v>5.8360173699478546</v>
      </c>
      <c r="FJ429">
        <f t="shared" si="631"/>
        <v>5.8360173699478546</v>
      </c>
      <c r="FL429" s="34"/>
      <c r="FM429" s="34"/>
      <c r="FN429" s="34"/>
      <c r="FO429" s="34"/>
      <c r="FP429" s="34"/>
      <c r="FQ429" s="153">
        <f t="shared" si="621"/>
        <v>0.125</v>
      </c>
      <c r="FR429" s="153"/>
      <c r="FS429" s="42"/>
      <c r="FT429" s="42"/>
      <c r="FU429" s="42"/>
      <c r="FV429" s="42"/>
      <c r="FW429" s="42"/>
      <c r="FX429" s="42"/>
      <c r="FY429" s="42"/>
      <c r="FZ429" s="42"/>
      <c r="GA429" s="42"/>
      <c r="GB429" s="42"/>
      <c r="GC429" s="42"/>
      <c r="GD429" s="42"/>
      <c r="GE429" s="42"/>
      <c r="GF429" s="42"/>
      <c r="GG429" s="42"/>
      <c r="GH429" s="42"/>
      <c r="GI429" s="42"/>
      <c r="GJ429" s="42"/>
      <c r="GK429" s="42"/>
      <c r="GL429" s="42"/>
      <c r="GM429" s="154">
        <f>'[1]Automation Master'!$B$10*FQ429*FO429</f>
        <v>0</v>
      </c>
      <c r="GN429" s="155">
        <f>'[1]Automation Master'!$B$11*FO429*FQ429+GM429</f>
        <v>0</v>
      </c>
      <c r="GO429" s="155">
        <f>'[1]Automation Master'!$B$12*FO429*FQ429+GN429</f>
        <v>0</v>
      </c>
      <c r="GP429" s="155">
        <f>'[1]Automation Master'!$B$13*FO429*FQ429+GO429</f>
        <v>0</v>
      </c>
      <c r="GQ429" s="155">
        <f>'[1]Automation Master'!$C$10*FO429*FQ429+GP429</f>
        <v>0</v>
      </c>
      <c r="GR429" s="155">
        <f>'[1]Automation Master'!$C$11*FO429*FQ429+GQ429</f>
        <v>0</v>
      </c>
      <c r="GS429" s="155">
        <f>'[1]Automation Master'!$C$12*FO429*FQ429+GR429</f>
        <v>0</v>
      </c>
      <c r="GT429" s="155">
        <f>'[1]Automation Master'!$C$13*FO429*FQ429+GS429</f>
        <v>0</v>
      </c>
      <c r="GU429" s="155">
        <f>'[1]Automation Master'!$D$10*FO429*FQ429+GT429</f>
        <v>0</v>
      </c>
      <c r="GV429" s="155">
        <f>'[1]Automation Master'!$D$11*FO429*FQ429+GU429</f>
        <v>0</v>
      </c>
      <c r="GW429" s="155">
        <f>'[1]Automation Master'!$D$12*FO429*FQ429+GV429</f>
        <v>0</v>
      </c>
      <c r="GX429" s="155">
        <f>'[1]Automation Master'!$D$13*FO429*FQ429+GW429</f>
        <v>0</v>
      </c>
      <c r="GY429" s="155">
        <f>'[1]Automation Master'!$E$10*FO429*FQ429+GX429</f>
        <v>0</v>
      </c>
      <c r="GZ429" s="155">
        <f>'[1]Automation Master'!$E$11*FO429*FQ429+GY429</f>
        <v>0</v>
      </c>
      <c r="HA429" s="155">
        <f>'[1]Automation Master'!$E$12*FO429*FQ429+GZ429</f>
        <v>0</v>
      </c>
      <c r="HB429" s="155">
        <f>'[1]Automation Master'!$E$13*FO429*FQ429+HA429</f>
        <v>0</v>
      </c>
      <c r="HC429" s="155">
        <f>'[1]Automation Master'!$F$10*FO429*FQ429+HB429</f>
        <v>0</v>
      </c>
      <c r="HD429" s="155">
        <f>'[1]Automation Master'!$F$11*FO429*FQ429+HC429</f>
        <v>0</v>
      </c>
      <c r="HE429" s="155">
        <f>'[1]Automation Master'!$F$12*FO429*FQ429+HD429</f>
        <v>0</v>
      </c>
      <c r="HF429" s="156">
        <f>'[1]Automation Master'!$F$13*FO429*FQ429+HE429</f>
        <v>0</v>
      </c>
      <c r="HG429" s="157"/>
      <c r="HH429" s="157"/>
      <c r="HI429" s="157"/>
      <c r="HJ429" s="157"/>
      <c r="HK429" s="157"/>
      <c r="HL429" s="157"/>
      <c r="HM429" s="157"/>
      <c r="HN429" s="157"/>
      <c r="HO429" s="157"/>
      <c r="HP429" s="157"/>
      <c r="HQ429" s="157"/>
      <c r="HR429" s="157"/>
      <c r="HS429" s="157"/>
      <c r="HT429" s="157"/>
      <c r="HU429" s="157"/>
      <c r="HV429" s="157"/>
      <c r="HW429" s="157"/>
      <c r="HX429" s="157"/>
      <c r="HY429" s="42"/>
      <c r="HZ429" s="42"/>
      <c r="IA429" s="148">
        <f t="shared" si="632"/>
        <v>6</v>
      </c>
      <c r="IB429" s="148">
        <f t="shared" si="633"/>
        <v>6</v>
      </c>
      <c r="IC429" s="148">
        <f t="shared" si="634"/>
        <v>6</v>
      </c>
      <c r="ID429" s="148">
        <f t="shared" si="635"/>
        <v>6</v>
      </c>
      <c r="IE429" s="148">
        <f t="shared" si="636"/>
        <v>6</v>
      </c>
      <c r="IH429">
        <f t="shared" si="579"/>
        <v>5.935930520208581</v>
      </c>
      <c r="II429">
        <f t="shared" si="580"/>
        <v>5.8906654327359451</v>
      </c>
      <c r="IJ429">
        <f t="shared" si="581"/>
        <v>5.8586306928402356</v>
      </c>
      <c r="IK429">
        <f t="shared" si="582"/>
        <v>5.8360173699478546</v>
      </c>
      <c r="IL429">
        <f t="shared" si="583"/>
        <v>5.8360173699478546</v>
      </c>
      <c r="IN429" s="42">
        <f t="shared" si="637"/>
        <v>1.0678246631903162E-2</v>
      </c>
      <c r="IO429" s="42">
        <f t="shared" si="638"/>
        <v>1.8222427877342479E-2</v>
      </c>
      <c r="IP429" s="42">
        <f t="shared" si="639"/>
        <v>2.3561551193294061E-2</v>
      </c>
      <c r="IQ429" s="42">
        <f t="shared" si="640"/>
        <v>2.7330438342024237E-2</v>
      </c>
      <c r="IR429" s="42">
        <f t="shared" si="641"/>
        <v>2.7330438342024237E-2</v>
      </c>
      <c r="IT429" s="9">
        <f t="shared" si="622"/>
        <v>0</v>
      </c>
      <c r="IU429" s="9">
        <f t="shared" si="623"/>
        <v>0</v>
      </c>
      <c r="IV429" s="9">
        <f t="shared" si="624"/>
        <v>0</v>
      </c>
      <c r="IW429" s="9">
        <f t="shared" si="625"/>
        <v>0</v>
      </c>
      <c r="IX429" s="9">
        <f t="shared" si="626"/>
        <v>0</v>
      </c>
    </row>
    <row r="430" spans="1:258" ht="15.75" hidden="1" thickBot="1" x14ac:dyDescent="0.3">
      <c r="A430">
        <v>1</v>
      </c>
      <c r="B430" t="s">
        <v>523</v>
      </c>
      <c r="C430" t="s">
        <v>302</v>
      </c>
      <c r="D430" t="s">
        <v>288</v>
      </c>
      <c r="E430" t="s">
        <v>333</v>
      </c>
      <c r="F430" t="s">
        <v>333</v>
      </c>
      <c r="G430" t="s">
        <v>273</v>
      </c>
      <c r="H430">
        <v>1</v>
      </c>
      <c r="L430">
        <v>1</v>
      </c>
      <c r="R430">
        <v>1</v>
      </c>
      <c r="Y430">
        <v>1</v>
      </c>
      <c r="AB430">
        <v>1</v>
      </c>
      <c r="AT430">
        <v>1</v>
      </c>
      <c r="AU430">
        <v>1</v>
      </c>
      <c r="AV430">
        <v>0</v>
      </c>
      <c r="AW430">
        <v>0</v>
      </c>
      <c r="AX430">
        <v>0</v>
      </c>
      <c r="BB430">
        <f t="shared" si="597"/>
        <v>1</v>
      </c>
      <c r="BD430">
        <f t="shared" si="598"/>
        <v>1</v>
      </c>
      <c r="BE430">
        <f t="shared" si="599"/>
        <v>1</v>
      </c>
      <c r="BF430">
        <f t="shared" si="600"/>
        <v>1</v>
      </c>
      <c r="BH430">
        <f t="shared" si="601"/>
        <v>0</v>
      </c>
      <c r="BK430" s="45">
        <f>IF(G430="MEA",'[1]Net Hire Rate'!$E$7,IF(G430="AMR",'[1]Net Hire Rate'!$F$7,IF(G430="EUR",'[1]Net Hire Rate'!$G$7,IF(G430="APAC",'[1]Net Hire Rate'!$H$7,0))))</f>
        <v>-2.2817025010969723E-2</v>
      </c>
      <c r="BL430" s="45">
        <f>IF(G430="MEA",'[1]Net Hire Rate'!$E$8,IF(G430="AMR",'[1]Net Hire Rate'!$F$8,IF(G430="EUR",'[1]Net Hire Rate'!$G$8,IF(G430="APAC",'[1]Net Hire Rate'!$H$8,0))))</f>
        <v>-2.2817025010969723E-2</v>
      </c>
      <c r="BM430" s="45">
        <f>IF(G430="MEA",'[1]Net Hire Rate'!$E$9,IF(G430="AMR",'[1]Net Hire Rate'!$F$9,IF(G430="EUR",'[1]Net Hire Rate'!$G$9,IF(G430="APAC",'[1]Net Hire Rate'!$H$9,0))))</f>
        <v>-2.2817025010969723E-2</v>
      </c>
      <c r="BN430" s="45">
        <f>IF(G430="MEA",'[1]Net Hire Rate'!$E$10,IF(G430="AMR",'[1]Net Hire Rate'!$F$10,IF(G430="EUR",'[1]Net Hire Rate'!$G$10,IF(G430="APAC",'[1]Net Hire Rate'!$H$10,0))))</f>
        <v>-2.2817025010969723E-2</v>
      </c>
      <c r="BO430" s="45">
        <f>IF(G430="MEA",'[1]Net Hire Rate'!$E$11,IF(G430="AMR",'[1]Net Hire Rate'!$F$11,IF(G430="EUR",'[1]Net Hire Rate'!$G$11,IF(G430="APAC",'[1]Net Hire Rate'!$H$11,0))))</f>
        <v>-2.2817025010969723E-2</v>
      </c>
      <c r="BP430" s="45">
        <f>IF(G430="MEA",'[1]Net Hire Rate'!$E$12,IF(G430="AMR",'[1]Net Hire Rate'!$F$12,IF(G430="EUR",'[1]Net Hire Rate'!$G$12,IF(G430="APAC",'[1]Net Hire Rate'!$H$12,0))))</f>
        <v>-2.2817025010969723E-2</v>
      </c>
      <c r="BQ430" s="147">
        <f t="shared" si="602"/>
        <v>1</v>
      </c>
      <c r="BR430" s="147">
        <f t="shared" si="584"/>
        <v>1</v>
      </c>
      <c r="BS430" s="147">
        <f t="shared" si="603"/>
        <v>0.97718297498903028</v>
      </c>
      <c r="BT430" s="148">
        <f t="shared" si="585"/>
        <v>0.97718297498903028</v>
      </c>
      <c r="BU430" s="149">
        <f t="shared" si="604"/>
        <v>0.95488656660841176</v>
      </c>
      <c r="BV430" s="148">
        <f t="shared" si="586"/>
        <v>0.95488656660841176</v>
      </c>
      <c r="BW430" s="148">
        <f t="shared" si="605"/>
        <v>0.93309889593546858</v>
      </c>
      <c r="BX430" s="148">
        <f t="shared" si="587"/>
        <v>0.93309889593546858</v>
      </c>
      <c r="BY430" s="148">
        <f t="shared" si="606"/>
        <v>0.91180835508920077</v>
      </c>
      <c r="BZ430" s="148">
        <f t="shared" si="588"/>
        <v>0.91180835508920077</v>
      </c>
      <c r="CA430" s="148">
        <f t="shared" si="607"/>
        <v>0.89100360104591936</v>
      </c>
      <c r="CB430" s="148">
        <f t="shared" si="589"/>
        <v>0.89100360104591936</v>
      </c>
      <c r="CC430" s="148"/>
      <c r="CD430" s="38"/>
      <c r="CE430" s="38"/>
      <c r="CF430" s="38"/>
      <c r="CG430" s="38"/>
      <c r="CH430" s="38"/>
      <c r="CI430" s="38"/>
      <c r="CJ430" s="38"/>
      <c r="CK430" s="41"/>
      <c r="CL430" s="41"/>
      <c r="CM430" s="40"/>
      <c r="CN430" s="41"/>
      <c r="CO430" s="41"/>
      <c r="CP430" s="41"/>
      <c r="CQ430" s="41"/>
      <c r="CR430" s="41"/>
      <c r="CS430" s="41"/>
      <c r="CT430" s="41"/>
      <c r="CU430" s="40"/>
      <c r="CV430" s="41"/>
      <c r="CW430" s="41"/>
      <c r="CX430" s="41"/>
      <c r="CY430" s="41"/>
      <c r="CZ430" s="41"/>
      <c r="DA430" s="41"/>
      <c r="DB430" s="41"/>
      <c r="DC430" s="40"/>
      <c r="DD430" s="41"/>
      <c r="DE430" s="41"/>
      <c r="DF430" s="41"/>
      <c r="DG430" s="41"/>
      <c r="DH430" s="41"/>
      <c r="DI430" s="41"/>
      <c r="DJ430" s="41"/>
      <c r="DK430" s="40"/>
      <c r="DL430" s="41"/>
      <c r="DM430" s="41"/>
      <c r="DN430" s="41"/>
      <c r="DO430" s="41"/>
      <c r="DP430" s="41"/>
      <c r="DQ430" s="41"/>
      <c r="DR430" s="15"/>
      <c r="DS430" s="151">
        <f t="shared" si="590"/>
        <v>1</v>
      </c>
      <c r="DT430" s="152">
        <f t="shared" si="591"/>
        <v>0</v>
      </c>
      <c r="DU430" s="7">
        <f t="shared" si="592"/>
        <v>0</v>
      </c>
      <c r="DV430" s="7">
        <f t="shared" si="593"/>
        <v>0</v>
      </c>
      <c r="DW430">
        <f t="shared" si="594"/>
        <v>0</v>
      </c>
      <c r="DX430">
        <f t="shared" si="595"/>
        <v>0</v>
      </c>
      <c r="DZ430">
        <f t="shared" si="608"/>
        <v>1</v>
      </c>
      <c r="EA430">
        <f t="shared" si="609"/>
        <v>1</v>
      </c>
      <c r="EB430">
        <f t="shared" si="610"/>
        <v>1</v>
      </c>
      <c r="EC430">
        <f t="shared" si="611"/>
        <v>1</v>
      </c>
      <c r="ED430">
        <f t="shared" si="612"/>
        <v>1</v>
      </c>
      <c r="EE430">
        <f t="shared" si="613"/>
        <v>1</v>
      </c>
      <c r="EG430">
        <f t="shared" si="614"/>
        <v>1</v>
      </c>
      <c r="EH430">
        <f t="shared" si="615"/>
        <v>1</v>
      </c>
      <c r="EI430">
        <f t="shared" si="616"/>
        <v>1</v>
      </c>
      <c r="EJ430">
        <f t="shared" si="617"/>
        <v>1</v>
      </c>
      <c r="EK430">
        <f t="shared" si="618"/>
        <v>1</v>
      </c>
      <c r="EM430">
        <f>IF($EM$9='[1]L&amp;D Numbers'!$E$6,'[1]L&amp;D Numbers'!$E$7)</f>
        <v>350</v>
      </c>
      <c r="EN430">
        <f>IF($EN$9='[1]L&amp;D Numbers'!$F$6,'[1]L&amp;D Numbers'!$F$7)</f>
        <v>2000</v>
      </c>
      <c r="EO430">
        <f>IF($EO$9='[1]L&amp;D Numbers'!$G$6,'[1]L&amp;D Numbers'!$G$7)</f>
        <v>2000</v>
      </c>
      <c r="EP430">
        <f>IF($EP$9='[1]L&amp;D Numbers'!$H$6,'[1]L&amp;D Numbers'!$H$7)</f>
        <v>2000</v>
      </c>
      <c r="EQ430">
        <f>IF($EQ$9='[1]L&amp;D Numbers'!$I$6,'[1]L&amp;D Numbers'!$I$7)</f>
        <v>2000</v>
      </c>
      <c r="ER430">
        <f>IF($ER$9='[1]L&amp;D Numbers'!$J$6,'[1]L&amp;D Numbers'!$J$7)</f>
        <v>0</v>
      </c>
      <c r="ET430" s="45">
        <f>'[1]L&amp;D Master'!$E$10</f>
        <v>1.0678246631903041E-2</v>
      </c>
      <c r="EU430" s="45">
        <f>ET430+'[1]L&amp;D Master'!$F$10</f>
        <v>1.8222427877342538E-2</v>
      </c>
      <c r="EV430" s="45">
        <f>EU430+'[1]L&amp;D Master'!$G$10</f>
        <v>2.3561551193294058E-2</v>
      </c>
      <c r="EW430" s="45">
        <f>EV430+'[1]L&amp;D Master'!$H$10</f>
        <v>2.7330438342024234E-2</v>
      </c>
      <c r="EX430" s="45">
        <f>EW430+'[1]L&amp;D Master'!$I$10</f>
        <v>2.9999999999999995E-2</v>
      </c>
      <c r="EY430" s="45"/>
      <c r="EZ430" s="45">
        <f t="shared" si="619"/>
        <v>1.0678246631903041E-2</v>
      </c>
      <c r="FA430" s="45">
        <f t="shared" si="620"/>
        <v>1.8222427877342538E-2</v>
      </c>
      <c r="FB430" s="45">
        <f t="shared" si="620"/>
        <v>2.3561551193294058E-2</v>
      </c>
      <c r="FC430" s="45">
        <f t="shared" si="620"/>
        <v>2.7330438342024234E-2</v>
      </c>
      <c r="FD430" s="45">
        <f t="shared" si="596"/>
        <v>2.7330438342024234E-2</v>
      </c>
      <c r="FE430" s="45"/>
      <c r="FF430">
        <f t="shared" si="627"/>
        <v>0.98932175336809691</v>
      </c>
      <c r="FG430">
        <f t="shared" si="628"/>
        <v>0.98177757212265748</v>
      </c>
      <c r="FH430">
        <f t="shared" si="629"/>
        <v>0.97643844880670594</v>
      </c>
      <c r="FI430">
        <f t="shared" si="630"/>
        <v>0.9726695616579758</v>
      </c>
      <c r="FJ430">
        <f t="shared" si="631"/>
        <v>0.9726695616579758</v>
      </c>
      <c r="FL430" s="34"/>
      <c r="FM430" s="34"/>
      <c r="FN430" s="34"/>
      <c r="FO430" s="34"/>
      <c r="FP430" s="34"/>
      <c r="FQ430" s="153">
        <f t="shared" si="621"/>
        <v>0.125</v>
      </c>
      <c r="FR430" s="153"/>
      <c r="FS430" s="42"/>
      <c r="FT430" s="42"/>
      <c r="FU430" s="42"/>
      <c r="FV430" s="42"/>
      <c r="FW430" s="42"/>
      <c r="FX430" s="42"/>
      <c r="FY430" s="42"/>
      <c r="FZ430" s="42"/>
      <c r="GA430" s="42"/>
      <c r="GB430" s="42"/>
      <c r="GC430" s="42"/>
      <c r="GD430" s="42"/>
      <c r="GE430" s="42"/>
      <c r="GF430" s="42"/>
      <c r="GG430" s="42"/>
      <c r="GH430" s="42"/>
      <c r="GI430" s="42"/>
      <c r="GJ430" s="42"/>
      <c r="GK430" s="42"/>
      <c r="GL430" s="42"/>
      <c r="GM430" s="154">
        <f>'[1]Automation Master'!$B$10*FQ430*FO430</f>
        <v>0</v>
      </c>
      <c r="GN430" s="155">
        <f>'[1]Automation Master'!$B$11*FO430*FQ430+GM430</f>
        <v>0</v>
      </c>
      <c r="GO430" s="155">
        <f>'[1]Automation Master'!$B$12*FO430*FQ430+GN430</f>
        <v>0</v>
      </c>
      <c r="GP430" s="155">
        <f>'[1]Automation Master'!$B$13*FO430*FQ430+GO430</f>
        <v>0</v>
      </c>
      <c r="GQ430" s="155">
        <f>'[1]Automation Master'!$C$10*FO430*FQ430+GP430</f>
        <v>0</v>
      </c>
      <c r="GR430" s="155">
        <f>'[1]Automation Master'!$C$11*FO430*FQ430+GQ430</f>
        <v>0</v>
      </c>
      <c r="GS430" s="155">
        <f>'[1]Automation Master'!$C$12*FO430*FQ430+GR430</f>
        <v>0</v>
      </c>
      <c r="GT430" s="155">
        <f>'[1]Automation Master'!$C$13*FO430*FQ430+GS430</f>
        <v>0</v>
      </c>
      <c r="GU430" s="155">
        <f>'[1]Automation Master'!$D$10*FO430*FQ430+GT430</f>
        <v>0</v>
      </c>
      <c r="GV430" s="155">
        <f>'[1]Automation Master'!$D$11*FO430*FQ430+GU430</f>
        <v>0</v>
      </c>
      <c r="GW430" s="155">
        <f>'[1]Automation Master'!$D$12*FO430*FQ430+GV430</f>
        <v>0</v>
      </c>
      <c r="GX430" s="155">
        <f>'[1]Automation Master'!$D$13*FO430*FQ430+GW430</f>
        <v>0</v>
      </c>
      <c r="GY430" s="155">
        <f>'[1]Automation Master'!$E$10*FO430*FQ430+GX430</f>
        <v>0</v>
      </c>
      <c r="GZ430" s="155">
        <f>'[1]Automation Master'!$E$11*FO430*FQ430+GY430</f>
        <v>0</v>
      </c>
      <c r="HA430" s="155">
        <f>'[1]Automation Master'!$E$12*FO430*FQ430+GZ430</f>
        <v>0</v>
      </c>
      <c r="HB430" s="155">
        <f>'[1]Automation Master'!$E$13*FO430*FQ430+HA430</f>
        <v>0</v>
      </c>
      <c r="HC430" s="155">
        <f>'[1]Automation Master'!$F$10*FO430*FQ430+HB430</f>
        <v>0</v>
      </c>
      <c r="HD430" s="155">
        <f>'[1]Automation Master'!$F$11*FO430*FQ430+HC430</f>
        <v>0</v>
      </c>
      <c r="HE430" s="155">
        <f>'[1]Automation Master'!$F$12*FO430*FQ430+HD430</f>
        <v>0</v>
      </c>
      <c r="HF430" s="156">
        <f>'[1]Automation Master'!$F$13*FO430*FQ430+HE430</f>
        <v>0</v>
      </c>
      <c r="HG430" s="157"/>
      <c r="HH430" s="157"/>
      <c r="HI430" s="157"/>
      <c r="HJ430" s="157"/>
      <c r="HK430" s="157"/>
      <c r="HL430" s="157"/>
      <c r="HM430" s="157"/>
      <c r="HN430" s="157"/>
      <c r="HO430" s="157"/>
      <c r="HP430" s="157"/>
      <c r="HQ430" s="157"/>
      <c r="HR430" s="157"/>
      <c r="HS430" s="157"/>
      <c r="HT430" s="157"/>
      <c r="HU430" s="157"/>
      <c r="HV430" s="157"/>
      <c r="HW430" s="157"/>
      <c r="HX430" s="157"/>
      <c r="HY430" s="42"/>
      <c r="HZ430" s="42"/>
      <c r="IA430" s="148">
        <f t="shared" si="632"/>
        <v>1</v>
      </c>
      <c r="IB430" s="148">
        <f t="shared" si="633"/>
        <v>1</v>
      </c>
      <c r="IC430" s="148">
        <f t="shared" si="634"/>
        <v>1</v>
      </c>
      <c r="ID430" s="148">
        <f t="shared" si="635"/>
        <v>1</v>
      </c>
      <c r="IE430" s="148">
        <f t="shared" si="636"/>
        <v>1</v>
      </c>
      <c r="IH430">
        <f t="shared" si="579"/>
        <v>0.98932175336809691</v>
      </c>
      <c r="II430">
        <f t="shared" si="580"/>
        <v>0.98177757212265748</v>
      </c>
      <c r="IJ430">
        <f t="shared" si="581"/>
        <v>0.97643844880670594</v>
      </c>
      <c r="IK430">
        <f t="shared" si="582"/>
        <v>0.9726695616579758</v>
      </c>
      <c r="IL430">
        <f t="shared" si="583"/>
        <v>0.9726695616579758</v>
      </c>
      <c r="IN430" s="42">
        <f t="shared" si="637"/>
        <v>1.0678246631903088E-2</v>
      </c>
      <c r="IO430" s="42">
        <f t="shared" si="638"/>
        <v>1.8222427877342517E-2</v>
      </c>
      <c r="IP430" s="42">
        <f t="shared" si="639"/>
        <v>2.3561551193294061E-2</v>
      </c>
      <c r="IQ430" s="42">
        <f t="shared" si="640"/>
        <v>2.7330438342024199E-2</v>
      </c>
      <c r="IR430" s="42">
        <f t="shared" si="641"/>
        <v>2.7330438342024199E-2</v>
      </c>
      <c r="IT430" s="9">
        <f t="shared" si="622"/>
        <v>0</v>
      </c>
      <c r="IU430" s="9">
        <f t="shared" si="623"/>
        <v>0</v>
      </c>
      <c r="IV430" s="9">
        <f t="shared" si="624"/>
        <v>0</v>
      </c>
      <c r="IW430" s="9">
        <f t="shared" si="625"/>
        <v>0</v>
      </c>
      <c r="IX430" s="9">
        <f t="shared" si="626"/>
        <v>0</v>
      </c>
    </row>
    <row r="431" spans="1:258" ht="15.75" hidden="1" thickBot="1" x14ac:dyDescent="0.3">
      <c r="A431">
        <v>2</v>
      </c>
      <c r="B431" t="s">
        <v>523</v>
      </c>
      <c r="C431" t="s">
        <v>304</v>
      </c>
      <c r="D431" t="s">
        <v>288</v>
      </c>
      <c r="E431" t="s">
        <v>333</v>
      </c>
      <c r="F431" t="s">
        <v>333</v>
      </c>
      <c r="G431" t="s">
        <v>273</v>
      </c>
      <c r="H431">
        <v>2</v>
      </c>
      <c r="L431">
        <v>2</v>
      </c>
      <c r="R431">
        <v>2</v>
      </c>
      <c r="Y431">
        <v>1</v>
      </c>
      <c r="Z431">
        <v>1</v>
      </c>
      <c r="AB431">
        <v>2</v>
      </c>
      <c r="AT431">
        <v>1.8</v>
      </c>
      <c r="AU431">
        <v>2</v>
      </c>
      <c r="AV431">
        <v>0</v>
      </c>
      <c r="AW431">
        <v>0</v>
      </c>
      <c r="AX431">
        <v>0</v>
      </c>
      <c r="BB431">
        <f t="shared" si="597"/>
        <v>2</v>
      </c>
      <c r="BD431">
        <f t="shared" si="598"/>
        <v>2</v>
      </c>
      <c r="BE431">
        <f t="shared" si="599"/>
        <v>2</v>
      </c>
      <c r="BF431">
        <f t="shared" si="600"/>
        <v>2</v>
      </c>
      <c r="BH431">
        <f t="shared" si="601"/>
        <v>0</v>
      </c>
      <c r="BK431" s="45">
        <f>IF(G431="MEA",'[1]Net Hire Rate'!$E$7,IF(G431="AMR",'[1]Net Hire Rate'!$F$7,IF(G431="EUR",'[1]Net Hire Rate'!$G$7,IF(G431="APAC",'[1]Net Hire Rate'!$H$7,0))))</f>
        <v>-2.2817025010969723E-2</v>
      </c>
      <c r="BL431" s="45">
        <f>IF(G431="MEA",'[1]Net Hire Rate'!$E$8,IF(G431="AMR",'[1]Net Hire Rate'!$F$8,IF(G431="EUR",'[1]Net Hire Rate'!$G$8,IF(G431="APAC",'[1]Net Hire Rate'!$H$8,0))))</f>
        <v>-2.2817025010969723E-2</v>
      </c>
      <c r="BM431" s="45">
        <f>IF(G431="MEA",'[1]Net Hire Rate'!$E$9,IF(G431="AMR",'[1]Net Hire Rate'!$F$9,IF(G431="EUR",'[1]Net Hire Rate'!$G$9,IF(G431="APAC",'[1]Net Hire Rate'!$H$9,0))))</f>
        <v>-2.2817025010969723E-2</v>
      </c>
      <c r="BN431" s="45">
        <f>IF(G431="MEA",'[1]Net Hire Rate'!$E$10,IF(G431="AMR",'[1]Net Hire Rate'!$F$10,IF(G431="EUR",'[1]Net Hire Rate'!$G$10,IF(G431="APAC",'[1]Net Hire Rate'!$H$10,0))))</f>
        <v>-2.2817025010969723E-2</v>
      </c>
      <c r="BO431" s="45">
        <f>IF(G431="MEA",'[1]Net Hire Rate'!$E$11,IF(G431="AMR",'[1]Net Hire Rate'!$F$11,IF(G431="EUR",'[1]Net Hire Rate'!$G$11,IF(G431="APAC",'[1]Net Hire Rate'!$H$11,0))))</f>
        <v>-2.2817025010969723E-2</v>
      </c>
      <c r="BP431" s="45">
        <f>IF(G431="MEA",'[1]Net Hire Rate'!$E$12,IF(G431="AMR",'[1]Net Hire Rate'!$F$12,IF(G431="EUR",'[1]Net Hire Rate'!$G$12,IF(G431="APAC",'[1]Net Hire Rate'!$H$12,0))))</f>
        <v>-2.2817025010969723E-2</v>
      </c>
      <c r="BQ431" s="147">
        <f t="shared" si="602"/>
        <v>2</v>
      </c>
      <c r="BR431" s="147">
        <f t="shared" si="584"/>
        <v>2</v>
      </c>
      <c r="BS431" s="147">
        <f t="shared" si="603"/>
        <v>1.9543659499780606</v>
      </c>
      <c r="BT431" s="148">
        <f t="shared" si="585"/>
        <v>1.9543659499780606</v>
      </c>
      <c r="BU431" s="149">
        <f t="shared" si="604"/>
        <v>1.9097731332168235</v>
      </c>
      <c r="BV431" s="148">
        <f t="shared" si="586"/>
        <v>1.9097731332168235</v>
      </c>
      <c r="BW431" s="148">
        <f t="shared" si="605"/>
        <v>1.8661977918709372</v>
      </c>
      <c r="BX431" s="148">
        <f t="shared" si="587"/>
        <v>1.8661977918709372</v>
      </c>
      <c r="BY431" s="148">
        <f t="shared" si="606"/>
        <v>1.8236167101784015</v>
      </c>
      <c r="BZ431" s="148">
        <f t="shared" si="588"/>
        <v>1.8236167101784015</v>
      </c>
      <c r="CA431" s="148">
        <f t="shared" si="607"/>
        <v>1.7820072020918387</v>
      </c>
      <c r="CB431" s="148">
        <f t="shared" si="589"/>
        <v>1.7820072020918387</v>
      </c>
      <c r="CC431" s="148"/>
      <c r="CD431" s="38"/>
      <c r="CE431" s="38"/>
      <c r="CF431" s="38"/>
      <c r="CG431" s="38"/>
      <c r="CH431" s="38"/>
      <c r="CI431" s="38"/>
      <c r="CJ431" s="38"/>
      <c r="CK431" s="41"/>
      <c r="CL431" s="41"/>
      <c r="CM431" s="40"/>
      <c r="CN431" s="41"/>
      <c r="CO431" s="41"/>
      <c r="CP431" s="41"/>
      <c r="CQ431" s="41"/>
      <c r="CR431" s="41"/>
      <c r="CS431" s="41"/>
      <c r="CT431" s="41"/>
      <c r="CU431" s="40"/>
      <c r="CV431" s="41"/>
      <c r="CW431" s="41"/>
      <c r="CX431" s="41"/>
      <c r="CY431" s="41"/>
      <c r="CZ431" s="41"/>
      <c r="DA431" s="41"/>
      <c r="DB431" s="41"/>
      <c r="DC431" s="40"/>
      <c r="DD431" s="41"/>
      <c r="DE431" s="41"/>
      <c r="DF431" s="41"/>
      <c r="DG431" s="41"/>
      <c r="DH431" s="41"/>
      <c r="DI431" s="41"/>
      <c r="DJ431" s="41"/>
      <c r="DK431" s="40"/>
      <c r="DL431" s="41"/>
      <c r="DM431" s="41"/>
      <c r="DN431" s="41"/>
      <c r="DO431" s="41"/>
      <c r="DP431" s="41"/>
      <c r="DQ431" s="41"/>
      <c r="DR431" s="15"/>
      <c r="DS431" s="151">
        <f t="shared" si="590"/>
        <v>2</v>
      </c>
      <c r="DT431" s="152">
        <f t="shared" si="591"/>
        <v>0</v>
      </c>
      <c r="DU431" s="7">
        <f t="shared" si="592"/>
        <v>0</v>
      </c>
      <c r="DV431" s="7">
        <f t="shared" si="593"/>
        <v>0</v>
      </c>
      <c r="DW431">
        <f t="shared" si="594"/>
        <v>0</v>
      </c>
      <c r="DX431">
        <f t="shared" si="595"/>
        <v>0</v>
      </c>
      <c r="DZ431">
        <f t="shared" si="608"/>
        <v>2</v>
      </c>
      <c r="EA431">
        <f t="shared" si="609"/>
        <v>2</v>
      </c>
      <c r="EB431">
        <f t="shared" si="610"/>
        <v>2</v>
      </c>
      <c r="EC431">
        <f t="shared" si="611"/>
        <v>2</v>
      </c>
      <c r="ED431">
        <f t="shared" si="612"/>
        <v>2</v>
      </c>
      <c r="EE431">
        <f t="shared" si="613"/>
        <v>2</v>
      </c>
      <c r="EG431">
        <f t="shared" si="614"/>
        <v>2</v>
      </c>
      <c r="EH431">
        <f t="shared" si="615"/>
        <v>2</v>
      </c>
      <c r="EI431">
        <f t="shared" si="616"/>
        <v>2</v>
      </c>
      <c r="EJ431">
        <f t="shared" si="617"/>
        <v>2</v>
      </c>
      <c r="EK431">
        <f t="shared" si="618"/>
        <v>2</v>
      </c>
      <c r="EM431">
        <f>IF($EM$9='[1]L&amp;D Numbers'!$E$6,'[1]L&amp;D Numbers'!$E$7)</f>
        <v>350</v>
      </c>
      <c r="EN431">
        <f>IF($EN$9='[1]L&amp;D Numbers'!$F$6,'[1]L&amp;D Numbers'!$F$7)</f>
        <v>2000</v>
      </c>
      <c r="EO431">
        <f>IF($EO$9='[1]L&amp;D Numbers'!$G$6,'[1]L&amp;D Numbers'!$G$7)</f>
        <v>2000</v>
      </c>
      <c r="EP431">
        <f>IF($EP$9='[1]L&amp;D Numbers'!$H$6,'[1]L&amp;D Numbers'!$H$7)</f>
        <v>2000</v>
      </c>
      <c r="EQ431">
        <f>IF($EQ$9='[1]L&amp;D Numbers'!$I$6,'[1]L&amp;D Numbers'!$I$7)</f>
        <v>2000</v>
      </c>
      <c r="ER431">
        <f>IF($ER$9='[1]L&amp;D Numbers'!$J$6,'[1]L&amp;D Numbers'!$J$7)</f>
        <v>0</v>
      </c>
      <c r="ET431" s="45">
        <f>'[1]L&amp;D Master'!$E$10</f>
        <v>1.0678246631903041E-2</v>
      </c>
      <c r="EU431" s="45">
        <f>ET431+'[1]L&amp;D Master'!$F$10</f>
        <v>1.8222427877342538E-2</v>
      </c>
      <c r="EV431" s="45">
        <f>EU431+'[1]L&amp;D Master'!$G$10</f>
        <v>2.3561551193294058E-2</v>
      </c>
      <c r="EW431" s="45">
        <f>EV431+'[1]L&amp;D Master'!$H$10</f>
        <v>2.7330438342024234E-2</v>
      </c>
      <c r="EX431" s="45">
        <f>EW431+'[1]L&amp;D Master'!$I$10</f>
        <v>2.9999999999999995E-2</v>
      </c>
      <c r="EY431" s="45"/>
      <c r="EZ431" s="45">
        <f t="shared" si="619"/>
        <v>1.0678246631903041E-2</v>
      </c>
      <c r="FA431" s="45">
        <f t="shared" si="620"/>
        <v>1.8222427877342538E-2</v>
      </c>
      <c r="FB431" s="45">
        <f t="shared" si="620"/>
        <v>2.3561551193294058E-2</v>
      </c>
      <c r="FC431" s="45">
        <f t="shared" si="620"/>
        <v>2.7330438342024234E-2</v>
      </c>
      <c r="FD431" s="45">
        <f t="shared" si="596"/>
        <v>2.7330438342024234E-2</v>
      </c>
      <c r="FE431" s="45"/>
      <c r="FF431">
        <f t="shared" si="627"/>
        <v>1.9786435067361938</v>
      </c>
      <c r="FG431">
        <f t="shared" si="628"/>
        <v>1.963555144245315</v>
      </c>
      <c r="FH431">
        <f t="shared" si="629"/>
        <v>1.9528768976134119</v>
      </c>
      <c r="FI431">
        <f t="shared" si="630"/>
        <v>1.9453391233159516</v>
      </c>
      <c r="FJ431">
        <f t="shared" si="631"/>
        <v>1.9453391233159516</v>
      </c>
      <c r="FL431" s="34"/>
      <c r="FM431" s="34"/>
      <c r="FN431" s="34"/>
      <c r="FO431" s="34"/>
      <c r="FP431" s="34"/>
      <c r="FQ431" s="153">
        <f t="shared" si="621"/>
        <v>0.125</v>
      </c>
      <c r="FR431" s="153"/>
      <c r="FS431" s="42"/>
      <c r="FT431" s="42"/>
      <c r="FU431" s="42"/>
      <c r="FV431" s="42"/>
      <c r="FW431" s="42"/>
      <c r="FX431" s="42"/>
      <c r="FY431" s="42"/>
      <c r="FZ431" s="42"/>
      <c r="GA431" s="42"/>
      <c r="GB431" s="42"/>
      <c r="GC431" s="42"/>
      <c r="GD431" s="42"/>
      <c r="GE431" s="42"/>
      <c r="GF431" s="42"/>
      <c r="GG431" s="42"/>
      <c r="GH431" s="42"/>
      <c r="GI431" s="42"/>
      <c r="GJ431" s="42"/>
      <c r="GK431" s="42"/>
      <c r="GL431" s="42"/>
      <c r="GM431" s="154">
        <f>'[1]Automation Master'!$B$10*FQ431*FO431</f>
        <v>0</v>
      </c>
      <c r="GN431" s="155">
        <f>'[1]Automation Master'!$B$11*FO431*FQ431+GM431</f>
        <v>0</v>
      </c>
      <c r="GO431" s="155">
        <f>'[1]Automation Master'!$B$12*FO431*FQ431+GN431</f>
        <v>0</v>
      </c>
      <c r="GP431" s="155">
        <f>'[1]Automation Master'!$B$13*FO431*FQ431+GO431</f>
        <v>0</v>
      </c>
      <c r="GQ431" s="155">
        <f>'[1]Automation Master'!$C$10*FO431*FQ431+GP431</f>
        <v>0</v>
      </c>
      <c r="GR431" s="155">
        <f>'[1]Automation Master'!$C$11*FO431*FQ431+GQ431</f>
        <v>0</v>
      </c>
      <c r="GS431" s="155">
        <f>'[1]Automation Master'!$C$12*FO431*FQ431+GR431</f>
        <v>0</v>
      </c>
      <c r="GT431" s="155">
        <f>'[1]Automation Master'!$C$13*FO431*FQ431+GS431</f>
        <v>0</v>
      </c>
      <c r="GU431" s="155">
        <f>'[1]Automation Master'!$D$10*FO431*FQ431+GT431</f>
        <v>0</v>
      </c>
      <c r="GV431" s="155">
        <f>'[1]Automation Master'!$D$11*FO431*FQ431+GU431</f>
        <v>0</v>
      </c>
      <c r="GW431" s="155">
        <f>'[1]Automation Master'!$D$12*FO431*FQ431+GV431</f>
        <v>0</v>
      </c>
      <c r="GX431" s="155">
        <f>'[1]Automation Master'!$D$13*FO431*FQ431+GW431</f>
        <v>0</v>
      </c>
      <c r="GY431" s="155">
        <f>'[1]Automation Master'!$E$10*FO431*FQ431+GX431</f>
        <v>0</v>
      </c>
      <c r="GZ431" s="155">
        <f>'[1]Automation Master'!$E$11*FO431*FQ431+GY431</f>
        <v>0</v>
      </c>
      <c r="HA431" s="155">
        <f>'[1]Automation Master'!$E$12*FO431*FQ431+GZ431</f>
        <v>0</v>
      </c>
      <c r="HB431" s="155">
        <f>'[1]Automation Master'!$E$13*FO431*FQ431+HA431</f>
        <v>0</v>
      </c>
      <c r="HC431" s="155">
        <f>'[1]Automation Master'!$F$10*FO431*FQ431+HB431</f>
        <v>0</v>
      </c>
      <c r="HD431" s="155">
        <f>'[1]Automation Master'!$F$11*FO431*FQ431+HC431</f>
        <v>0</v>
      </c>
      <c r="HE431" s="155">
        <f>'[1]Automation Master'!$F$12*FO431*FQ431+HD431</f>
        <v>0</v>
      </c>
      <c r="HF431" s="156">
        <f>'[1]Automation Master'!$F$13*FO431*FQ431+HE431</f>
        <v>0</v>
      </c>
      <c r="HG431" s="157"/>
      <c r="HH431" s="157"/>
      <c r="HI431" s="157"/>
      <c r="HJ431" s="157"/>
      <c r="HK431" s="157"/>
      <c r="HL431" s="157"/>
      <c r="HM431" s="157"/>
      <c r="HN431" s="157"/>
      <c r="HO431" s="157"/>
      <c r="HP431" s="157"/>
      <c r="HQ431" s="157"/>
      <c r="HR431" s="157"/>
      <c r="HS431" s="157"/>
      <c r="HT431" s="157"/>
      <c r="HU431" s="157"/>
      <c r="HV431" s="157"/>
      <c r="HW431" s="157"/>
      <c r="HX431" s="157"/>
      <c r="HY431" s="42"/>
      <c r="HZ431" s="42"/>
      <c r="IA431" s="148">
        <f t="shared" si="632"/>
        <v>2</v>
      </c>
      <c r="IB431" s="148">
        <f t="shared" si="633"/>
        <v>2</v>
      </c>
      <c r="IC431" s="148">
        <f t="shared" si="634"/>
        <v>2</v>
      </c>
      <c r="ID431" s="148">
        <f t="shared" si="635"/>
        <v>2</v>
      </c>
      <c r="IE431" s="148">
        <f t="shared" si="636"/>
        <v>2</v>
      </c>
      <c r="IH431">
        <f t="shared" si="579"/>
        <v>1.9786435067361938</v>
      </c>
      <c r="II431">
        <f t="shared" si="580"/>
        <v>1.963555144245315</v>
      </c>
      <c r="IJ431">
        <f t="shared" si="581"/>
        <v>1.9528768976134119</v>
      </c>
      <c r="IK431">
        <f t="shared" si="582"/>
        <v>1.9453391233159516</v>
      </c>
      <c r="IL431">
        <f t="shared" si="583"/>
        <v>1.9453391233159516</v>
      </c>
      <c r="IN431" s="42">
        <f t="shared" si="637"/>
        <v>1.0678246631903088E-2</v>
      </c>
      <c r="IO431" s="42">
        <f t="shared" si="638"/>
        <v>1.8222427877342517E-2</v>
      </c>
      <c r="IP431" s="42">
        <f t="shared" si="639"/>
        <v>2.3561551193294061E-2</v>
      </c>
      <c r="IQ431" s="42">
        <f t="shared" si="640"/>
        <v>2.7330438342024199E-2</v>
      </c>
      <c r="IR431" s="42">
        <f t="shared" si="641"/>
        <v>2.7330438342024199E-2</v>
      </c>
      <c r="IT431" s="9">
        <f t="shared" si="622"/>
        <v>0</v>
      </c>
      <c r="IU431" s="9">
        <f t="shared" si="623"/>
        <v>0</v>
      </c>
      <c r="IV431" s="9">
        <f t="shared" si="624"/>
        <v>0</v>
      </c>
      <c r="IW431" s="9">
        <f t="shared" si="625"/>
        <v>0</v>
      </c>
      <c r="IX431" s="9">
        <f t="shared" si="626"/>
        <v>0</v>
      </c>
    </row>
    <row r="432" spans="1:258" ht="15.75" hidden="1" thickBot="1" x14ac:dyDescent="0.3">
      <c r="A432">
        <v>286</v>
      </c>
      <c r="B432" t="s">
        <v>523</v>
      </c>
      <c r="C432" t="s">
        <v>304</v>
      </c>
      <c r="D432" t="s">
        <v>288</v>
      </c>
      <c r="E432" t="s">
        <v>333</v>
      </c>
      <c r="F432" t="s">
        <v>333</v>
      </c>
      <c r="G432" t="s">
        <v>256</v>
      </c>
      <c r="H432">
        <v>179</v>
      </c>
      <c r="I432">
        <v>107</v>
      </c>
      <c r="K432">
        <v>12</v>
      </c>
      <c r="L432">
        <v>167</v>
      </c>
      <c r="M432">
        <v>107</v>
      </c>
      <c r="R432">
        <v>3</v>
      </c>
      <c r="S432">
        <v>6</v>
      </c>
      <c r="T432">
        <v>54</v>
      </c>
      <c r="U432">
        <v>116</v>
      </c>
      <c r="X432">
        <v>107</v>
      </c>
      <c r="Y432">
        <v>179</v>
      </c>
      <c r="AA432">
        <v>107</v>
      </c>
      <c r="AB432">
        <v>7</v>
      </c>
      <c r="AF432">
        <v>12</v>
      </c>
      <c r="AJ432">
        <v>160</v>
      </c>
      <c r="AL432">
        <v>107</v>
      </c>
      <c r="AT432">
        <v>286</v>
      </c>
      <c r="AU432">
        <v>286</v>
      </c>
      <c r="AV432">
        <v>0</v>
      </c>
      <c r="AW432">
        <v>0</v>
      </c>
      <c r="AX432">
        <v>0</v>
      </c>
      <c r="BB432">
        <f t="shared" si="597"/>
        <v>286</v>
      </c>
      <c r="BD432">
        <f t="shared" si="598"/>
        <v>286</v>
      </c>
      <c r="BE432">
        <f t="shared" si="599"/>
        <v>286</v>
      </c>
      <c r="BF432">
        <f t="shared" si="600"/>
        <v>286</v>
      </c>
      <c r="BH432">
        <f t="shared" si="601"/>
        <v>0</v>
      </c>
      <c r="BK432" s="45">
        <f>IF(G432="MEA",'[1]Net Hire Rate'!$E$7,IF(G432="AMR",'[1]Net Hire Rate'!$F$7,IF(G432="EUR",'[1]Net Hire Rate'!$G$7,IF(G432="APAC",'[1]Net Hire Rate'!$H$7,0))))</f>
        <v>1.6761041902604757E-3</v>
      </c>
      <c r="BL432" s="45">
        <f>IF(G432="MEA",'[1]Net Hire Rate'!$E$8,IF(G432="AMR",'[1]Net Hire Rate'!$F$8,IF(G432="EUR",'[1]Net Hire Rate'!$G$8,IF(G432="APAC",'[1]Net Hire Rate'!$H$8,0))))</f>
        <v>1.6761041902604757E-3</v>
      </c>
      <c r="BM432" s="45">
        <f>IF(G432="MEA",'[1]Net Hire Rate'!$E$9,IF(G432="AMR",'[1]Net Hire Rate'!$F$9,IF(G432="EUR",'[1]Net Hire Rate'!$G$9,IF(G432="APAC",'[1]Net Hire Rate'!$H$9,0))))</f>
        <v>1.6761041902604757E-3</v>
      </c>
      <c r="BN432" s="45">
        <f>IF(G432="MEA",'[1]Net Hire Rate'!$E$10,IF(G432="AMR",'[1]Net Hire Rate'!$F$10,IF(G432="EUR",'[1]Net Hire Rate'!$G$10,IF(G432="APAC",'[1]Net Hire Rate'!$H$10,0))))</f>
        <v>1.6761041902604757E-3</v>
      </c>
      <c r="BO432" s="45">
        <f>IF(G432="MEA",'[1]Net Hire Rate'!$E$11,IF(G432="AMR",'[1]Net Hire Rate'!$F$11,IF(G432="EUR",'[1]Net Hire Rate'!$G$11,IF(G432="APAC",'[1]Net Hire Rate'!$H$11,0))))</f>
        <v>1.6761041902604757E-3</v>
      </c>
      <c r="BP432" s="45">
        <f>IF(G432="MEA",'[1]Net Hire Rate'!$E$12,IF(G432="AMR",'[1]Net Hire Rate'!$F$12,IF(G432="EUR",'[1]Net Hire Rate'!$G$12,IF(G432="APAC",'[1]Net Hire Rate'!$H$12,0))))</f>
        <v>1.6761041902604757E-3</v>
      </c>
      <c r="BQ432" s="147">
        <f t="shared" si="602"/>
        <v>286</v>
      </c>
      <c r="BR432" s="147">
        <f t="shared" si="584"/>
        <v>286</v>
      </c>
      <c r="BS432" s="147">
        <f t="shared" si="603"/>
        <v>286.47936579841451</v>
      </c>
      <c r="BT432" s="148">
        <f t="shared" si="585"/>
        <v>286.47936579841451</v>
      </c>
      <c r="BU432" s="149">
        <f t="shared" si="604"/>
        <v>286.9595350638524</v>
      </c>
      <c r="BV432" s="148">
        <f t="shared" si="586"/>
        <v>286.9595350638524</v>
      </c>
      <c r="BW432" s="148">
        <f t="shared" si="605"/>
        <v>287.44050914300811</v>
      </c>
      <c r="BX432" s="148">
        <f t="shared" si="587"/>
        <v>287.44050914300811</v>
      </c>
      <c r="BY432" s="148">
        <f t="shared" si="606"/>
        <v>287.92228938483328</v>
      </c>
      <c r="BZ432" s="148">
        <f t="shared" si="588"/>
        <v>287.92228938483328</v>
      </c>
      <c r="CA432" s="148">
        <f t="shared" si="607"/>
        <v>288.40487714054058</v>
      </c>
      <c r="CB432" s="148">
        <f t="shared" si="589"/>
        <v>288.40487714054058</v>
      </c>
      <c r="CC432" s="148"/>
      <c r="CD432" s="38"/>
      <c r="CE432" s="38"/>
      <c r="CF432" s="38"/>
      <c r="CG432" s="38"/>
      <c r="CH432" s="38"/>
      <c r="CI432" s="38"/>
      <c r="CJ432" s="38"/>
      <c r="CK432" s="41"/>
      <c r="CL432" s="41"/>
      <c r="CM432" s="40"/>
      <c r="CN432" s="41"/>
      <c r="CO432" s="41"/>
      <c r="CP432" s="41"/>
      <c r="CQ432" s="41"/>
      <c r="CR432" s="41"/>
      <c r="CS432" s="41"/>
      <c r="CT432" s="41"/>
      <c r="CU432" s="40"/>
      <c r="CV432" s="41"/>
      <c r="CW432" s="41"/>
      <c r="CX432" s="41"/>
      <c r="CY432" s="41"/>
      <c r="CZ432" s="41"/>
      <c r="DA432" s="41"/>
      <c r="DB432" s="41"/>
      <c r="DC432" s="40"/>
      <c r="DD432" s="41"/>
      <c r="DE432" s="41"/>
      <c r="DF432" s="41"/>
      <c r="DG432" s="41"/>
      <c r="DH432" s="41"/>
      <c r="DI432" s="41"/>
      <c r="DJ432" s="41"/>
      <c r="DK432" s="40"/>
      <c r="DL432" s="41"/>
      <c r="DM432" s="41"/>
      <c r="DN432" s="41"/>
      <c r="DO432" s="41"/>
      <c r="DP432" s="41"/>
      <c r="DQ432" s="41"/>
      <c r="DR432" s="15"/>
      <c r="DS432" s="151">
        <f t="shared" si="590"/>
        <v>286</v>
      </c>
      <c r="DT432" s="152">
        <f t="shared" si="591"/>
        <v>0</v>
      </c>
      <c r="DU432" s="7">
        <f t="shared" si="592"/>
        <v>0</v>
      </c>
      <c r="DV432" s="7">
        <f t="shared" si="593"/>
        <v>0</v>
      </c>
      <c r="DW432">
        <f t="shared" si="594"/>
        <v>0</v>
      </c>
      <c r="DX432">
        <f t="shared" si="595"/>
        <v>0</v>
      </c>
      <c r="DZ432">
        <f t="shared" si="608"/>
        <v>286</v>
      </c>
      <c r="EA432">
        <f t="shared" si="609"/>
        <v>286</v>
      </c>
      <c r="EB432">
        <f t="shared" si="610"/>
        <v>286</v>
      </c>
      <c r="EC432">
        <f t="shared" si="611"/>
        <v>286</v>
      </c>
      <c r="ED432">
        <f t="shared" si="612"/>
        <v>286</v>
      </c>
      <c r="EE432">
        <f t="shared" si="613"/>
        <v>286</v>
      </c>
      <c r="EG432">
        <f t="shared" si="614"/>
        <v>286</v>
      </c>
      <c r="EH432">
        <f t="shared" si="615"/>
        <v>286</v>
      </c>
      <c r="EI432">
        <f t="shared" si="616"/>
        <v>286</v>
      </c>
      <c r="EJ432">
        <f t="shared" si="617"/>
        <v>286</v>
      </c>
      <c r="EK432">
        <f t="shared" si="618"/>
        <v>286</v>
      </c>
      <c r="EM432">
        <f>IF($EM$9='[1]L&amp;D Numbers'!$E$6,'[1]L&amp;D Numbers'!$E$7)</f>
        <v>350</v>
      </c>
      <c r="EN432">
        <f>IF($EN$9='[1]L&amp;D Numbers'!$F$6,'[1]L&amp;D Numbers'!$F$7)</f>
        <v>2000</v>
      </c>
      <c r="EO432">
        <f>IF($EO$9='[1]L&amp;D Numbers'!$G$6,'[1]L&amp;D Numbers'!$G$7)</f>
        <v>2000</v>
      </c>
      <c r="EP432">
        <f>IF($EP$9='[1]L&amp;D Numbers'!$H$6,'[1]L&amp;D Numbers'!$H$7)</f>
        <v>2000</v>
      </c>
      <c r="EQ432">
        <f>IF($EQ$9='[1]L&amp;D Numbers'!$I$6,'[1]L&amp;D Numbers'!$I$7)</f>
        <v>2000</v>
      </c>
      <c r="ER432">
        <f>IF($ER$9='[1]L&amp;D Numbers'!$J$6,'[1]L&amp;D Numbers'!$J$7)</f>
        <v>0</v>
      </c>
      <c r="ET432" s="45">
        <f>'[1]L&amp;D Master'!$E$10</f>
        <v>1.0678246631903041E-2</v>
      </c>
      <c r="EU432" s="45">
        <f>ET432+'[1]L&amp;D Master'!$F$10</f>
        <v>1.8222427877342538E-2</v>
      </c>
      <c r="EV432" s="45">
        <f>EU432+'[1]L&amp;D Master'!$G$10</f>
        <v>2.3561551193294058E-2</v>
      </c>
      <c r="EW432" s="45">
        <f>EV432+'[1]L&amp;D Master'!$H$10</f>
        <v>2.7330438342024234E-2</v>
      </c>
      <c r="EX432" s="45">
        <f>EW432+'[1]L&amp;D Master'!$I$10</f>
        <v>2.9999999999999995E-2</v>
      </c>
      <c r="EY432" s="45"/>
      <c r="EZ432" s="45">
        <f t="shared" si="619"/>
        <v>1.0678246631903041E-2</v>
      </c>
      <c r="FA432" s="45">
        <f t="shared" si="620"/>
        <v>1.8222427877342538E-2</v>
      </c>
      <c r="FB432" s="45">
        <f t="shared" si="620"/>
        <v>2.3561551193294058E-2</v>
      </c>
      <c r="FC432" s="45">
        <f t="shared" si="620"/>
        <v>2.7330438342024234E-2</v>
      </c>
      <c r="FD432" s="45">
        <f t="shared" si="596"/>
        <v>2.7330438342024234E-2</v>
      </c>
      <c r="FE432" s="45"/>
      <c r="FF432">
        <f t="shared" si="627"/>
        <v>282.94602146327571</v>
      </c>
      <c r="FG432">
        <f t="shared" si="628"/>
        <v>280.78838562708006</v>
      </c>
      <c r="FH432">
        <f t="shared" si="629"/>
        <v>279.26139635871789</v>
      </c>
      <c r="FI432">
        <f t="shared" si="630"/>
        <v>278.1834946341811</v>
      </c>
      <c r="FJ432">
        <f t="shared" si="631"/>
        <v>278.1834946341811</v>
      </c>
      <c r="FL432" s="34"/>
      <c r="FM432" s="34"/>
      <c r="FN432" s="34"/>
      <c r="FO432" s="34"/>
      <c r="FP432" s="34"/>
      <c r="FQ432" s="153">
        <f t="shared" si="621"/>
        <v>0.125</v>
      </c>
      <c r="FR432" s="153"/>
      <c r="FS432" s="42"/>
      <c r="FT432" s="42"/>
      <c r="FU432" s="42"/>
      <c r="FV432" s="42"/>
      <c r="FW432" s="42"/>
      <c r="FX432" s="42"/>
      <c r="FY432" s="42"/>
      <c r="FZ432" s="42"/>
      <c r="GA432" s="42"/>
      <c r="GB432" s="42"/>
      <c r="GC432" s="42"/>
      <c r="GD432" s="42"/>
      <c r="GE432" s="42"/>
      <c r="GF432" s="42"/>
      <c r="GG432" s="42"/>
      <c r="GH432" s="42"/>
      <c r="GI432" s="42"/>
      <c r="GJ432" s="42"/>
      <c r="GK432" s="42"/>
      <c r="GL432" s="42"/>
      <c r="GM432" s="154">
        <f>'[1]Automation Master'!$B$10*FQ432*FO432</f>
        <v>0</v>
      </c>
      <c r="GN432" s="155">
        <f>'[1]Automation Master'!$B$11*FO432*FQ432+GM432</f>
        <v>0</v>
      </c>
      <c r="GO432" s="155">
        <f>'[1]Automation Master'!$B$12*FO432*FQ432+GN432</f>
        <v>0</v>
      </c>
      <c r="GP432" s="155">
        <f>'[1]Automation Master'!$B$13*FO432*FQ432+GO432</f>
        <v>0</v>
      </c>
      <c r="GQ432" s="155">
        <f>'[1]Automation Master'!$C$10*FO432*FQ432+GP432</f>
        <v>0</v>
      </c>
      <c r="GR432" s="155">
        <f>'[1]Automation Master'!$C$11*FO432*FQ432+GQ432</f>
        <v>0</v>
      </c>
      <c r="GS432" s="155">
        <f>'[1]Automation Master'!$C$12*FO432*FQ432+GR432</f>
        <v>0</v>
      </c>
      <c r="GT432" s="155">
        <f>'[1]Automation Master'!$C$13*FO432*FQ432+GS432</f>
        <v>0</v>
      </c>
      <c r="GU432" s="155">
        <f>'[1]Automation Master'!$D$10*FO432*FQ432+GT432</f>
        <v>0</v>
      </c>
      <c r="GV432" s="155">
        <f>'[1]Automation Master'!$D$11*FO432*FQ432+GU432</f>
        <v>0</v>
      </c>
      <c r="GW432" s="155">
        <f>'[1]Automation Master'!$D$12*FO432*FQ432+GV432</f>
        <v>0</v>
      </c>
      <c r="GX432" s="155">
        <f>'[1]Automation Master'!$D$13*FO432*FQ432+GW432</f>
        <v>0</v>
      </c>
      <c r="GY432" s="155">
        <f>'[1]Automation Master'!$E$10*FO432*FQ432+GX432</f>
        <v>0</v>
      </c>
      <c r="GZ432" s="155">
        <f>'[1]Automation Master'!$E$11*FO432*FQ432+GY432</f>
        <v>0</v>
      </c>
      <c r="HA432" s="155">
        <f>'[1]Automation Master'!$E$12*FO432*FQ432+GZ432</f>
        <v>0</v>
      </c>
      <c r="HB432" s="155">
        <f>'[1]Automation Master'!$E$13*FO432*FQ432+HA432</f>
        <v>0</v>
      </c>
      <c r="HC432" s="155">
        <f>'[1]Automation Master'!$F$10*FO432*FQ432+HB432</f>
        <v>0</v>
      </c>
      <c r="HD432" s="155">
        <f>'[1]Automation Master'!$F$11*FO432*FQ432+HC432</f>
        <v>0</v>
      </c>
      <c r="HE432" s="155">
        <f>'[1]Automation Master'!$F$12*FO432*FQ432+HD432</f>
        <v>0</v>
      </c>
      <c r="HF432" s="156">
        <f>'[1]Automation Master'!$F$13*FO432*FQ432+HE432</f>
        <v>0</v>
      </c>
      <c r="HG432" s="157"/>
      <c r="HH432" s="157"/>
      <c r="HI432" s="157"/>
      <c r="HJ432" s="157"/>
      <c r="HK432" s="157"/>
      <c r="HL432" s="157"/>
      <c r="HM432" s="157"/>
      <c r="HN432" s="157"/>
      <c r="HO432" s="157"/>
      <c r="HP432" s="157"/>
      <c r="HQ432" s="157"/>
      <c r="HR432" s="157"/>
      <c r="HS432" s="157"/>
      <c r="HT432" s="157"/>
      <c r="HU432" s="157"/>
      <c r="HV432" s="157"/>
      <c r="HW432" s="157"/>
      <c r="HX432" s="157"/>
      <c r="HY432" s="42"/>
      <c r="HZ432" s="42"/>
      <c r="IA432" s="148">
        <f t="shared" si="632"/>
        <v>286</v>
      </c>
      <c r="IB432" s="148">
        <f t="shared" si="633"/>
        <v>286</v>
      </c>
      <c r="IC432" s="148">
        <f t="shared" si="634"/>
        <v>286</v>
      </c>
      <c r="ID432" s="148">
        <f t="shared" si="635"/>
        <v>286</v>
      </c>
      <c r="IE432" s="148">
        <f t="shared" si="636"/>
        <v>286</v>
      </c>
      <c r="IH432">
        <f t="shared" si="579"/>
        <v>282.94602146327571</v>
      </c>
      <c r="II432">
        <f t="shared" si="580"/>
        <v>280.78838562708006</v>
      </c>
      <c r="IJ432">
        <f t="shared" si="581"/>
        <v>279.26139635871789</v>
      </c>
      <c r="IK432">
        <f t="shared" si="582"/>
        <v>278.1834946341811</v>
      </c>
      <c r="IL432">
        <f t="shared" si="583"/>
        <v>278.1834946341811</v>
      </c>
      <c r="IN432" s="42">
        <f t="shared" si="637"/>
        <v>1.0678246631903102E-2</v>
      </c>
      <c r="IO432" s="42">
        <f t="shared" si="638"/>
        <v>1.8222427877342445E-2</v>
      </c>
      <c r="IP432" s="42">
        <f t="shared" si="639"/>
        <v>2.3561551193294096E-2</v>
      </c>
      <c r="IQ432" s="42">
        <f t="shared" si="640"/>
        <v>2.7330438342024119E-2</v>
      </c>
      <c r="IR432" s="42">
        <f t="shared" si="641"/>
        <v>2.7330438342024119E-2</v>
      </c>
      <c r="IT432" s="9">
        <f t="shared" si="622"/>
        <v>0</v>
      </c>
      <c r="IU432" s="9">
        <f t="shared" si="623"/>
        <v>0</v>
      </c>
      <c r="IV432" s="9">
        <f t="shared" si="624"/>
        <v>0</v>
      </c>
      <c r="IW432" s="9">
        <f t="shared" si="625"/>
        <v>0</v>
      </c>
      <c r="IX432" s="9">
        <f t="shared" si="626"/>
        <v>0</v>
      </c>
    </row>
    <row r="433" spans="1:258" ht="15.75" hidden="1" thickBot="1" x14ac:dyDescent="0.3">
      <c r="A433">
        <v>2</v>
      </c>
      <c r="B433" t="s">
        <v>523</v>
      </c>
      <c r="C433" t="s">
        <v>308</v>
      </c>
      <c r="D433" t="s">
        <v>288</v>
      </c>
      <c r="E433" t="s">
        <v>333</v>
      </c>
      <c r="F433" t="s">
        <v>333</v>
      </c>
      <c r="G433" t="s">
        <v>256</v>
      </c>
      <c r="H433">
        <v>2</v>
      </c>
      <c r="L433">
        <v>2</v>
      </c>
      <c r="R433">
        <v>2</v>
      </c>
      <c r="Y433">
        <v>2</v>
      </c>
      <c r="AB433">
        <v>2</v>
      </c>
      <c r="AT433">
        <v>2</v>
      </c>
      <c r="AU433">
        <v>0</v>
      </c>
      <c r="AV433">
        <v>2</v>
      </c>
      <c r="AW433">
        <v>0</v>
      </c>
      <c r="AX433">
        <v>0</v>
      </c>
      <c r="BB433">
        <f t="shared" si="597"/>
        <v>2</v>
      </c>
      <c r="BD433">
        <f t="shared" si="598"/>
        <v>2</v>
      </c>
      <c r="BE433">
        <f t="shared" si="599"/>
        <v>2</v>
      </c>
      <c r="BF433">
        <f t="shared" si="600"/>
        <v>2</v>
      </c>
      <c r="BH433">
        <f t="shared" si="601"/>
        <v>0</v>
      </c>
      <c r="BK433" s="45">
        <f>IF(G433="MEA",'[1]Net Hire Rate'!$E$7,IF(G433="AMR",'[1]Net Hire Rate'!$F$7,IF(G433="EUR",'[1]Net Hire Rate'!$G$7,IF(G433="APAC",'[1]Net Hire Rate'!$H$7,0))))</f>
        <v>1.6761041902604757E-3</v>
      </c>
      <c r="BL433" s="45">
        <f>IF(G433="MEA",'[1]Net Hire Rate'!$E$8,IF(G433="AMR",'[1]Net Hire Rate'!$F$8,IF(G433="EUR",'[1]Net Hire Rate'!$G$8,IF(G433="APAC",'[1]Net Hire Rate'!$H$8,0))))</f>
        <v>1.6761041902604757E-3</v>
      </c>
      <c r="BM433" s="45">
        <f>IF(G433="MEA",'[1]Net Hire Rate'!$E$9,IF(G433="AMR",'[1]Net Hire Rate'!$F$9,IF(G433="EUR",'[1]Net Hire Rate'!$G$9,IF(G433="APAC",'[1]Net Hire Rate'!$H$9,0))))</f>
        <v>1.6761041902604757E-3</v>
      </c>
      <c r="BN433" s="45">
        <f>IF(G433="MEA",'[1]Net Hire Rate'!$E$10,IF(G433="AMR",'[1]Net Hire Rate'!$F$10,IF(G433="EUR",'[1]Net Hire Rate'!$G$10,IF(G433="APAC",'[1]Net Hire Rate'!$H$10,0))))</f>
        <v>1.6761041902604757E-3</v>
      </c>
      <c r="BO433" s="45">
        <f>IF(G433="MEA",'[1]Net Hire Rate'!$E$11,IF(G433="AMR",'[1]Net Hire Rate'!$F$11,IF(G433="EUR",'[1]Net Hire Rate'!$G$11,IF(G433="APAC",'[1]Net Hire Rate'!$H$11,0))))</f>
        <v>1.6761041902604757E-3</v>
      </c>
      <c r="BP433" s="45">
        <f>IF(G433="MEA",'[1]Net Hire Rate'!$E$12,IF(G433="AMR",'[1]Net Hire Rate'!$F$12,IF(G433="EUR",'[1]Net Hire Rate'!$G$12,IF(G433="APAC",'[1]Net Hire Rate'!$H$12,0))))</f>
        <v>1.6761041902604757E-3</v>
      </c>
      <c r="BQ433" s="147">
        <f t="shared" si="602"/>
        <v>2</v>
      </c>
      <c r="BR433" s="147">
        <f t="shared" si="584"/>
        <v>2</v>
      </c>
      <c r="BS433" s="147">
        <f t="shared" si="603"/>
        <v>2.0033522083805209</v>
      </c>
      <c r="BT433" s="148">
        <f t="shared" si="585"/>
        <v>2.0033522083805209</v>
      </c>
      <c r="BU433" s="149">
        <f t="shared" si="604"/>
        <v>2.006710035411555</v>
      </c>
      <c r="BV433" s="148">
        <f t="shared" si="586"/>
        <v>2.006710035411555</v>
      </c>
      <c r="BW433" s="148">
        <f t="shared" si="605"/>
        <v>2.0100734905105462</v>
      </c>
      <c r="BX433" s="148">
        <f t="shared" si="587"/>
        <v>2.0100734905105462</v>
      </c>
      <c r="BY433" s="148">
        <f t="shared" si="606"/>
        <v>2.0134425831107223</v>
      </c>
      <c r="BZ433" s="148">
        <f t="shared" si="588"/>
        <v>2.0134425831107223</v>
      </c>
      <c r="CA433" s="148">
        <f t="shared" si="607"/>
        <v>2.0168173226611228</v>
      </c>
      <c r="CB433" s="148">
        <f t="shared" si="589"/>
        <v>2.0168173226611228</v>
      </c>
      <c r="CC433" s="148"/>
      <c r="CD433" s="38"/>
      <c r="CE433" s="38"/>
      <c r="CF433" s="38"/>
      <c r="CG433" s="38"/>
      <c r="CH433" s="38"/>
      <c r="CI433" s="38"/>
      <c r="CJ433" s="38"/>
      <c r="CK433" s="41"/>
      <c r="CL433" s="41"/>
      <c r="CM433" s="40"/>
      <c r="CN433" s="41"/>
      <c r="CO433" s="41"/>
      <c r="CP433" s="41"/>
      <c r="CQ433" s="41"/>
      <c r="CR433" s="41"/>
      <c r="CS433" s="41"/>
      <c r="CT433" s="41"/>
      <c r="CU433" s="40"/>
      <c r="CV433" s="41"/>
      <c r="CW433" s="41"/>
      <c r="CX433" s="41"/>
      <c r="CY433" s="41"/>
      <c r="CZ433" s="41"/>
      <c r="DA433" s="41"/>
      <c r="DB433" s="41"/>
      <c r="DC433" s="40"/>
      <c r="DD433" s="41"/>
      <c r="DE433" s="41"/>
      <c r="DF433" s="41"/>
      <c r="DG433" s="41"/>
      <c r="DH433" s="41"/>
      <c r="DI433" s="41"/>
      <c r="DJ433" s="41"/>
      <c r="DK433" s="40"/>
      <c r="DL433" s="41"/>
      <c r="DM433" s="41"/>
      <c r="DN433" s="41"/>
      <c r="DO433" s="41"/>
      <c r="DP433" s="41"/>
      <c r="DQ433" s="41"/>
      <c r="DR433" s="15"/>
      <c r="DS433" s="151">
        <f t="shared" si="590"/>
        <v>2</v>
      </c>
      <c r="DT433" s="152">
        <f t="shared" si="591"/>
        <v>0</v>
      </c>
      <c r="DU433" s="7">
        <f t="shared" si="592"/>
        <v>0</v>
      </c>
      <c r="DV433" s="7">
        <f t="shared" si="593"/>
        <v>0</v>
      </c>
      <c r="DW433">
        <f t="shared" si="594"/>
        <v>0</v>
      </c>
      <c r="DX433">
        <f t="shared" si="595"/>
        <v>0</v>
      </c>
      <c r="DZ433">
        <f t="shared" si="608"/>
        <v>2</v>
      </c>
      <c r="EA433">
        <f t="shared" si="609"/>
        <v>2</v>
      </c>
      <c r="EB433">
        <f t="shared" si="610"/>
        <v>2</v>
      </c>
      <c r="EC433">
        <f t="shared" si="611"/>
        <v>2</v>
      </c>
      <c r="ED433">
        <f t="shared" si="612"/>
        <v>2</v>
      </c>
      <c r="EE433">
        <f t="shared" si="613"/>
        <v>2</v>
      </c>
      <c r="EG433">
        <f t="shared" si="614"/>
        <v>2</v>
      </c>
      <c r="EH433">
        <f t="shared" si="615"/>
        <v>2</v>
      </c>
      <c r="EI433">
        <f t="shared" si="616"/>
        <v>2</v>
      </c>
      <c r="EJ433">
        <f t="shared" si="617"/>
        <v>2</v>
      </c>
      <c r="EK433">
        <f t="shared" si="618"/>
        <v>2</v>
      </c>
      <c r="EM433">
        <f>IF($EM$9='[1]L&amp;D Numbers'!$E$6,'[1]L&amp;D Numbers'!$E$7)</f>
        <v>350</v>
      </c>
      <c r="EN433">
        <f>IF($EN$9='[1]L&amp;D Numbers'!$F$6,'[1]L&amp;D Numbers'!$F$7)</f>
        <v>2000</v>
      </c>
      <c r="EO433">
        <f>IF($EO$9='[1]L&amp;D Numbers'!$G$6,'[1]L&amp;D Numbers'!$G$7)</f>
        <v>2000</v>
      </c>
      <c r="EP433">
        <f>IF($EP$9='[1]L&amp;D Numbers'!$H$6,'[1]L&amp;D Numbers'!$H$7)</f>
        <v>2000</v>
      </c>
      <c r="EQ433">
        <f>IF($EQ$9='[1]L&amp;D Numbers'!$I$6,'[1]L&amp;D Numbers'!$I$7)</f>
        <v>2000</v>
      </c>
      <c r="ER433">
        <f>IF($ER$9='[1]L&amp;D Numbers'!$J$6,'[1]L&amp;D Numbers'!$J$7)</f>
        <v>0</v>
      </c>
      <c r="ET433" s="45">
        <f>'[1]L&amp;D Master'!$E$10</f>
        <v>1.0678246631903041E-2</v>
      </c>
      <c r="EU433" s="45">
        <f>ET433+'[1]L&amp;D Master'!$F$10</f>
        <v>1.8222427877342538E-2</v>
      </c>
      <c r="EV433" s="45">
        <f>EU433+'[1]L&amp;D Master'!$G$10</f>
        <v>2.3561551193294058E-2</v>
      </c>
      <c r="EW433" s="45">
        <f>EV433+'[1]L&amp;D Master'!$H$10</f>
        <v>2.7330438342024234E-2</v>
      </c>
      <c r="EX433" s="45">
        <f>EW433+'[1]L&amp;D Master'!$I$10</f>
        <v>2.9999999999999995E-2</v>
      </c>
      <c r="EY433" s="45"/>
      <c r="EZ433" s="45">
        <f t="shared" si="619"/>
        <v>1.0678246631903041E-2</v>
      </c>
      <c r="FA433" s="45">
        <f t="shared" si="620"/>
        <v>1.8222427877342538E-2</v>
      </c>
      <c r="FB433" s="45">
        <f t="shared" si="620"/>
        <v>2.3561551193294058E-2</v>
      </c>
      <c r="FC433" s="45">
        <f t="shared" si="620"/>
        <v>2.7330438342024234E-2</v>
      </c>
      <c r="FD433" s="45">
        <f t="shared" si="596"/>
        <v>2.7330438342024234E-2</v>
      </c>
      <c r="FE433" s="45"/>
      <c r="FF433">
        <f t="shared" si="627"/>
        <v>1.9786435067361938</v>
      </c>
      <c r="FG433">
        <f t="shared" si="628"/>
        <v>1.963555144245315</v>
      </c>
      <c r="FH433">
        <f t="shared" si="629"/>
        <v>1.9528768976134119</v>
      </c>
      <c r="FI433">
        <f t="shared" si="630"/>
        <v>1.9453391233159516</v>
      </c>
      <c r="FJ433">
        <f t="shared" si="631"/>
        <v>1.9453391233159516</v>
      </c>
      <c r="FL433" s="34"/>
      <c r="FM433" s="34"/>
      <c r="FN433" s="34"/>
      <c r="FO433" s="34"/>
      <c r="FP433" s="34"/>
      <c r="FQ433" s="153">
        <f t="shared" si="621"/>
        <v>0.125</v>
      </c>
      <c r="FR433" s="153"/>
      <c r="FS433" s="42"/>
      <c r="FT433" s="42"/>
      <c r="FU433" s="42"/>
      <c r="FV433" s="42"/>
      <c r="FW433" s="42"/>
      <c r="FX433" s="42"/>
      <c r="FY433" s="42"/>
      <c r="FZ433" s="42"/>
      <c r="GA433" s="42"/>
      <c r="GB433" s="42"/>
      <c r="GC433" s="42"/>
      <c r="GD433" s="42"/>
      <c r="GE433" s="42"/>
      <c r="GF433" s="42"/>
      <c r="GG433" s="42"/>
      <c r="GH433" s="42"/>
      <c r="GI433" s="42"/>
      <c r="GJ433" s="42"/>
      <c r="GK433" s="42"/>
      <c r="GL433" s="42"/>
      <c r="GM433" s="154">
        <f>'[1]Automation Master'!$B$10*FQ433*FO433</f>
        <v>0</v>
      </c>
      <c r="GN433" s="155">
        <f>'[1]Automation Master'!$B$11*FO433*FQ433+GM433</f>
        <v>0</v>
      </c>
      <c r="GO433" s="155">
        <f>'[1]Automation Master'!$B$12*FO433*FQ433+GN433</f>
        <v>0</v>
      </c>
      <c r="GP433" s="155">
        <f>'[1]Automation Master'!$B$13*FO433*FQ433+GO433</f>
        <v>0</v>
      </c>
      <c r="GQ433" s="155">
        <f>'[1]Automation Master'!$C$10*FO433*FQ433+GP433</f>
        <v>0</v>
      </c>
      <c r="GR433" s="155">
        <f>'[1]Automation Master'!$C$11*FO433*FQ433+GQ433</f>
        <v>0</v>
      </c>
      <c r="GS433" s="155">
        <f>'[1]Automation Master'!$C$12*FO433*FQ433+GR433</f>
        <v>0</v>
      </c>
      <c r="GT433" s="155">
        <f>'[1]Automation Master'!$C$13*FO433*FQ433+GS433</f>
        <v>0</v>
      </c>
      <c r="GU433" s="155">
        <f>'[1]Automation Master'!$D$10*FO433*FQ433+GT433</f>
        <v>0</v>
      </c>
      <c r="GV433" s="155">
        <f>'[1]Automation Master'!$D$11*FO433*FQ433+GU433</f>
        <v>0</v>
      </c>
      <c r="GW433" s="155">
        <f>'[1]Automation Master'!$D$12*FO433*FQ433+GV433</f>
        <v>0</v>
      </c>
      <c r="GX433" s="155">
        <f>'[1]Automation Master'!$D$13*FO433*FQ433+GW433</f>
        <v>0</v>
      </c>
      <c r="GY433" s="155">
        <f>'[1]Automation Master'!$E$10*FO433*FQ433+GX433</f>
        <v>0</v>
      </c>
      <c r="GZ433" s="155">
        <f>'[1]Automation Master'!$E$11*FO433*FQ433+GY433</f>
        <v>0</v>
      </c>
      <c r="HA433" s="155">
        <f>'[1]Automation Master'!$E$12*FO433*FQ433+GZ433</f>
        <v>0</v>
      </c>
      <c r="HB433" s="155">
        <f>'[1]Automation Master'!$E$13*FO433*FQ433+HA433</f>
        <v>0</v>
      </c>
      <c r="HC433" s="155">
        <f>'[1]Automation Master'!$F$10*FO433*FQ433+HB433</f>
        <v>0</v>
      </c>
      <c r="HD433" s="155">
        <f>'[1]Automation Master'!$F$11*FO433*FQ433+HC433</f>
        <v>0</v>
      </c>
      <c r="HE433" s="155">
        <f>'[1]Automation Master'!$F$12*FO433*FQ433+HD433</f>
        <v>0</v>
      </c>
      <c r="HF433" s="156">
        <f>'[1]Automation Master'!$F$13*FO433*FQ433+HE433</f>
        <v>0</v>
      </c>
      <c r="HG433" s="157"/>
      <c r="HH433" s="157"/>
      <c r="HI433" s="157"/>
      <c r="HJ433" s="157"/>
      <c r="HK433" s="157"/>
      <c r="HL433" s="157"/>
      <c r="HM433" s="157"/>
      <c r="HN433" s="157"/>
      <c r="HO433" s="157"/>
      <c r="HP433" s="157"/>
      <c r="HQ433" s="157"/>
      <c r="HR433" s="157"/>
      <c r="HS433" s="157"/>
      <c r="HT433" s="157"/>
      <c r="HU433" s="157"/>
      <c r="HV433" s="157"/>
      <c r="HW433" s="157"/>
      <c r="HX433" s="157"/>
      <c r="HY433" s="42"/>
      <c r="HZ433" s="42"/>
      <c r="IA433" s="148">
        <f t="shared" si="632"/>
        <v>2</v>
      </c>
      <c r="IB433" s="148">
        <f t="shared" si="633"/>
        <v>2</v>
      </c>
      <c r="IC433" s="148">
        <f t="shared" si="634"/>
        <v>2</v>
      </c>
      <c r="ID433" s="148">
        <f t="shared" si="635"/>
        <v>2</v>
      </c>
      <c r="IE433" s="148">
        <f t="shared" si="636"/>
        <v>2</v>
      </c>
      <c r="IH433">
        <f t="shared" si="579"/>
        <v>1.9786435067361938</v>
      </c>
      <c r="II433">
        <f t="shared" si="580"/>
        <v>1.963555144245315</v>
      </c>
      <c r="IJ433">
        <f t="shared" si="581"/>
        <v>1.9528768976134119</v>
      </c>
      <c r="IK433">
        <f t="shared" si="582"/>
        <v>1.9453391233159516</v>
      </c>
      <c r="IL433">
        <f t="shared" si="583"/>
        <v>1.9453391233159516</v>
      </c>
      <c r="IN433" s="42">
        <f t="shared" si="637"/>
        <v>1.0678246631903088E-2</v>
      </c>
      <c r="IO433" s="42">
        <f t="shared" si="638"/>
        <v>1.8222427877342517E-2</v>
      </c>
      <c r="IP433" s="42">
        <f t="shared" si="639"/>
        <v>2.3561551193294061E-2</v>
      </c>
      <c r="IQ433" s="42">
        <f t="shared" si="640"/>
        <v>2.7330438342024199E-2</v>
      </c>
      <c r="IR433" s="42">
        <f t="shared" si="641"/>
        <v>2.7330438342024199E-2</v>
      </c>
      <c r="IT433" s="9">
        <f t="shared" si="622"/>
        <v>0</v>
      </c>
      <c r="IU433" s="9">
        <f t="shared" si="623"/>
        <v>0</v>
      </c>
      <c r="IV433" s="9">
        <f t="shared" si="624"/>
        <v>0</v>
      </c>
      <c r="IW433" s="9">
        <f t="shared" si="625"/>
        <v>0</v>
      </c>
      <c r="IX433" s="9">
        <f t="shared" si="626"/>
        <v>0</v>
      </c>
    </row>
    <row r="434" spans="1:258" ht="15.75" hidden="1" thickBot="1" x14ac:dyDescent="0.3">
      <c r="A434">
        <v>4</v>
      </c>
      <c r="B434" t="s">
        <v>523</v>
      </c>
      <c r="C434" t="s">
        <v>305</v>
      </c>
      <c r="D434" t="s">
        <v>288</v>
      </c>
      <c r="E434" t="s">
        <v>333</v>
      </c>
      <c r="F434" t="s">
        <v>333</v>
      </c>
      <c r="G434" t="s">
        <v>256</v>
      </c>
      <c r="H434">
        <v>4</v>
      </c>
      <c r="L434">
        <v>4</v>
      </c>
      <c r="R434">
        <v>3</v>
      </c>
      <c r="S434">
        <v>1</v>
      </c>
      <c r="Y434">
        <v>4</v>
      </c>
      <c r="AB434">
        <v>4</v>
      </c>
      <c r="AT434">
        <v>4</v>
      </c>
      <c r="AU434">
        <v>4</v>
      </c>
      <c r="AV434">
        <v>0</v>
      </c>
      <c r="AW434">
        <v>0</v>
      </c>
      <c r="AX434">
        <v>0</v>
      </c>
      <c r="BB434">
        <f t="shared" si="597"/>
        <v>4</v>
      </c>
      <c r="BD434">
        <f t="shared" si="598"/>
        <v>4</v>
      </c>
      <c r="BE434">
        <f t="shared" si="599"/>
        <v>4</v>
      </c>
      <c r="BF434">
        <f t="shared" si="600"/>
        <v>4</v>
      </c>
      <c r="BH434">
        <f t="shared" si="601"/>
        <v>0</v>
      </c>
      <c r="BK434" s="45">
        <f>IF(G434="MEA",'[1]Net Hire Rate'!$E$7,IF(G434="AMR",'[1]Net Hire Rate'!$F$7,IF(G434="EUR",'[1]Net Hire Rate'!$G$7,IF(G434="APAC",'[1]Net Hire Rate'!$H$7,0))))</f>
        <v>1.6761041902604757E-3</v>
      </c>
      <c r="BL434" s="45">
        <f>IF(G434="MEA",'[1]Net Hire Rate'!$E$8,IF(G434="AMR",'[1]Net Hire Rate'!$F$8,IF(G434="EUR",'[1]Net Hire Rate'!$G$8,IF(G434="APAC",'[1]Net Hire Rate'!$H$8,0))))</f>
        <v>1.6761041902604757E-3</v>
      </c>
      <c r="BM434" s="45">
        <f>IF(G434="MEA",'[1]Net Hire Rate'!$E$9,IF(G434="AMR",'[1]Net Hire Rate'!$F$9,IF(G434="EUR",'[1]Net Hire Rate'!$G$9,IF(G434="APAC",'[1]Net Hire Rate'!$H$9,0))))</f>
        <v>1.6761041902604757E-3</v>
      </c>
      <c r="BN434" s="45">
        <f>IF(G434="MEA",'[1]Net Hire Rate'!$E$10,IF(G434="AMR",'[1]Net Hire Rate'!$F$10,IF(G434="EUR",'[1]Net Hire Rate'!$G$10,IF(G434="APAC",'[1]Net Hire Rate'!$H$10,0))))</f>
        <v>1.6761041902604757E-3</v>
      </c>
      <c r="BO434" s="45">
        <f>IF(G434="MEA",'[1]Net Hire Rate'!$E$11,IF(G434="AMR",'[1]Net Hire Rate'!$F$11,IF(G434="EUR",'[1]Net Hire Rate'!$G$11,IF(G434="APAC",'[1]Net Hire Rate'!$H$11,0))))</f>
        <v>1.6761041902604757E-3</v>
      </c>
      <c r="BP434" s="45">
        <f>IF(G434="MEA",'[1]Net Hire Rate'!$E$12,IF(G434="AMR",'[1]Net Hire Rate'!$F$12,IF(G434="EUR",'[1]Net Hire Rate'!$G$12,IF(G434="APAC",'[1]Net Hire Rate'!$H$12,0))))</f>
        <v>1.6761041902604757E-3</v>
      </c>
      <c r="BQ434" s="147">
        <f t="shared" si="602"/>
        <v>4</v>
      </c>
      <c r="BR434" s="147">
        <f t="shared" si="584"/>
        <v>4</v>
      </c>
      <c r="BS434" s="147">
        <f t="shared" si="603"/>
        <v>4.0067044167610417</v>
      </c>
      <c r="BT434" s="148">
        <f t="shared" si="585"/>
        <v>4.0067044167610417</v>
      </c>
      <c r="BU434" s="149">
        <f t="shared" si="604"/>
        <v>4.01342007082311</v>
      </c>
      <c r="BV434" s="148">
        <f t="shared" si="586"/>
        <v>4.01342007082311</v>
      </c>
      <c r="BW434" s="148">
        <f t="shared" si="605"/>
        <v>4.0201469810210924</v>
      </c>
      <c r="BX434" s="148">
        <f t="shared" si="587"/>
        <v>4.0201469810210924</v>
      </c>
      <c r="BY434" s="148">
        <f t="shared" si="606"/>
        <v>4.0268851662214447</v>
      </c>
      <c r="BZ434" s="148">
        <f t="shared" si="588"/>
        <v>4.0268851662214447</v>
      </c>
      <c r="CA434" s="148">
        <f t="shared" si="607"/>
        <v>4.0336346453222456</v>
      </c>
      <c r="CB434" s="148">
        <f t="shared" si="589"/>
        <v>4.0336346453222456</v>
      </c>
      <c r="CC434" s="148"/>
      <c r="CD434" s="38"/>
      <c r="CE434" s="38"/>
      <c r="CF434" s="38"/>
      <c r="CG434" s="38"/>
      <c r="CH434" s="38"/>
      <c r="CI434" s="38"/>
      <c r="CJ434" s="38"/>
      <c r="CK434" s="41"/>
      <c r="CL434" s="41"/>
      <c r="CM434" s="40"/>
      <c r="CN434" s="41"/>
      <c r="CO434" s="41"/>
      <c r="CP434" s="41"/>
      <c r="CQ434" s="41"/>
      <c r="CR434" s="41"/>
      <c r="CS434" s="41"/>
      <c r="CT434" s="41"/>
      <c r="CU434" s="40"/>
      <c r="CV434" s="41"/>
      <c r="CW434" s="41"/>
      <c r="CX434" s="41"/>
      <c r="CY434" s="41"/>
      <c r="CZ434" s="41"/>
      <c r="DA434" s="41"/>
      <c r="DB434" s="41"/>
      <c r="DC434" s="40"/>
      <c r="DD434" s="41"/>
      <c r="DE434" s="41"/>
      <c r="DF434" s="41"/>
      <c r="DG434" s="41"/>
      <c r="DH434" s="41"/>
      <c r="DI434" s="41"/>
      <c r="DJ434" s="41"/>
      <c r="DK434" s="40"/>
      <c r="DL434" s="41"/>
      <c r="DM434" s="41"/>
      <c r="DN434" s="41"/>
      <c r="DO434" s="41"/>
      <c r="DP434" s="41"/>
      <c r="DQ434" s="41"/>
      <c r="DR434" s="15"/>
      <c r="DS434" s="151">
        <f t="shared" si="590"/>
        <v>4</v>
      </c>
      <c r="DT434" s="152">
        <f t="shared" si="591"/>
        <v>0</v>
      </c>
      <c r="DU434" s="7">
        <f t="shared" si="592"/>
        <v>0</v>
      </c>
      <c r="DV434" s="7">
        <f t="shared" si="593"/>
        <v>0</v>
      </c>
      <c r="DW434">
        <f t="shared" si="594"/>
        <v>0</v>
      </c>
      <c r="DX434">
        <f t="shared" si="595"/>
        <v>0</v>
      </c>
      <c r="DZ434">
        <f t="shared" si="608"/>
        <v>4</v>
      </c>
      <c r="EA434">
        <f t="shared" si="609"/>
        <v>4</v>
      </c>
      <c r="EB434">
        <f t="shared" si="610"/>
        <v>4</v>
      </c>
      <c r="EC434">
        <f t="shared" si="611"/>
        <v>4</v>
      </c>
      <c r="ED434">
        <f t="shared" si="612"/>
        <v>4</v>
      </c>
      <c r="EE434">
        <f t="shared" si="613"/>
        <v>4</v>
      </c>
      <c r="EG434">
        <f t="shared" si="614"/>
        <v>4</v>
      </c>
      <c r="EH434">
        <f t="shared" si="615"/>
        <v>4</v>
      </c>
      <c r="EI434">
        <f t="shared" si="616"/>
        <v>4</v>
      </c>
      <c r="EJ434">
        <f t="shared" si="617"/>
        <v>4</v>
      </c>
      <c r="EK434">
        <f t="shared" si="618"/>
        <v>4</v>
      </c>
      <c r="EM434">
        <f>IF($EM$9='[1]L&amp;D Numbers'!$E$6,'[1]L&amp;D Numbers'!$E$7)</f>
        <v>350</v>
      </c>
      <c r="EN434">
        <f>IF($EN$9='[1]L&amp;D Numbers'!$F$6,'[1]L&amp;D Numbers'!$F$7)</f>
        <v>2000</v>
      </c>
      <c r="EO434">
        <f>IF($EO$9='[1]L&amp;D Numbers'!$G$6,'[1]L&amp;D Numbers'!$G$7)</f>
        <v>2000</v>
      </c>
      <c r="EP434">
        <f>IF($EP$9='[1]L&amp;D Numbers'!$H$6,'[1]L&amp;D Numbers'!$H$7)</f>
        <v>2000</v>
      </c>
      <c r="EQ434">
        <f>IF($EQ$9='[1]L&amp;D Numbers'!$I$6,'[1]L&amp;D Numbers'!$I$7)</f>
        <v>2000</v>
      </c>
      <c r="ER434">
        <f>IF($ER$9='[1]L&amp;D Numbers'!$J$6,'[1]L&amp;D Numbers'!$J$7)</f>
        <v>0</v>
      </c>
      <c r="ET434" s="45">
        <f>'[1]L&amp;D Master'!$E$10</f>
        <v>1.0678246631903041E-2</v>
      </c>
      <c r="EU434" s="45">
        <f>ET434+'[1]L&amp;D Master'!$F$10</f>
        <v>1.8222427877342538E-2</v>
      </c>
      <c r="EV434" s="45">
        <f>EU434+'[1]L&amp;D Master'!$G$10</f>
        <v>2.3561551193294058E-2</v>
      </c>
      <c r="EW434" s="45">
        <f>EV434+'[1]L&amp;D Master'!$H$10</f>
        <v>2.7330438342024234E-2</v>
      </c>
      <c r="EX434" s="45">
        <f>EW434+'[1]L&amp;D Master'!$I$10</f>
        <v>2.9999999999999995E-2</v>
      </c>
      <c r="EY434" s="45"/>
      <c r="EZ434" s="45">
        <f t="shared" si="619"/>
        <v>1.0678246631903041E-2</v>
      </c>
      <c r="FA434" s="45">
        <f t="shared" si="620"/>
        <v>1.8222427877342538E-2</v>
      </c>
      <c r="FB434" s="45">
        <f t="shared" si="620"/>
        <v>2.3561551193294058E-2</v>
      </c>
      <c r="FC434" s="45">
        <f t="shared" si="620"/>
        <v>2.7330438342024234E-2</v>
      </c>
      <c r="FD434" s="45">
        <f t="shared" si="596"/>
        <v>2.7330438342024234E-2</v>
      </c>
      <c r="FE434" s="45"/>
      <c r="FF434">
        <f t="shared" si="627"/>
        <v>3.9572870134723876</v>
      </c>
      <c r="FG434">
        <f t="shared" si="628"/>
        <v>3.9271102884906299</v>
      </c>
      <c r="FH434">
        <f t="shared" si="629"/>
        <v>3.9057537952268238</v>
      </c>
      <c r="FI434">
        <f t="shared" si="630"/>
        <v>3.8906782466319032</v>
      </c>
      <c r="FJ434">
        <f t="shared" si="631"/>
        <v>3.8906782466319032</v>
      </c>
      <c r="FL434" s="34"/>
      <c r="FM434" s="34"/>
      <c r="FN434" s="34"/>
      <c r="FO434" s="34"/>
      <c r="FP434" s="34"/>
      <c r="FQ434" s="153">
        <f t="shared" si="621"/>
        <v>0.125</v>
      </c>
      <c r="FR434" s="153"/>
      <c r="FS434" s="42"/>
      <c r="FT434" s="42"/>
      <c r="FU434" s="42"/>
      <c r="FV434" s="42"/>
      <c r="FW434" s="42"/>
      <c r="FX434" s="42"/>
      <c r="FY434" s="42"/>
      <c r="FZ434" s="42"/>
      <c r="GA434" s="42"/>
      <c r="GB434" s="42"/>
      <c r="GC434" s="42"/>
      <c r="GD434" s="42"/>
      <c r="GE434" s="42"/>
      <c r="GF434" s="42"/>
      <c r="GG434" s="42"/>
      <c r="GH434" s="42"/>
      <c r="GI434" s="42"/>
      <c r="GJ434" s="42"/>
      <c r="GK434" s="42"/>
      <c r="GL434" s="42"/>
      <c r="GM434" s="154">
        <f>'[1]Automation Master'!$B$10*FQ434*FO434</f>
        <v>0</v>
      </c>
      <c r="GN434" s="155">
        <f>'[1]Automation Master'!$B$11*FO434*FQ434+GM434</f>
        <v>0</v>
      </c>
      <c r="GO434" s="155">
        <f>'[1]Automation Master'!$B$12*FO434*FQ434+GN434</f>
        <v>0</v>
      </c>
      <c r="GP434" s="155">
        <f>'[1]Automation Master'!$B$13*FO434*FQ434+GO434</f>
        <v>0</v>
      </c>
      <c r="GQ434" s="155">
        <f>'[1]Automation Master'!$C$10*FO434*FQ434+GP434</f>
        <v>0</v>
      </c>
      <c r="GR434" s="155">
        <f>'[1]Automation Master'!$C$11*FO434*FQ434+GQ434</f>
        <v>0</v>
      </c>
      <c r="GS434" s="155">
        <f>'[1]Automation Master'!$C$12*FO434*FQ434+GR434</f>
        <v>0</v>
      </c>
      <c r="GT434" s="155">
        <f>'[1]Automation Master'!$C$13*FO434*FQ434+GS434</f>
        <v>0</v>
      </c>
      <c r="GU434" s="155">
        <f>'[1]Automation Master'!$D$10*FO434*FQ434+GT434</f>
        <v>0</v>
      </c>
      <c r="GV434" s="155">
        <f>'[1]Automation Master'!$D$11*FO434*FQ434+GU434</f>
        <v>0</v>
      </c>
      <c r="GW434" s="155">
        <f>'[1]Automation Master'!$D$12*FO434*FQ434+GV434</f>
        <v>0</v>
      </c>
      <c r="GX434" s="155">
        <f>'[1]Automation Master'!$D$13*FO434*FQ434+GW434</f>
        <v>0</v>
      </c>
      <c r="GY434" s="155">
        <f>'[1]Automation Master'!$E$10*FO434*FQ434+GX434</f>
        <v>0</v>
      </c>
      <c r="GZ434" s="155">
        <f>'[1]Automation Master'!$E$11*FO434*FQ434+GY434</f>
        <v>0</v>
      </c>
      <c r="HA434" s="155">
        <f>'[1]Automation Master'!$E$12*FO434*FQ434+GZ434</f>
        <v>0</v>
      </c>
      <c r="HB434" s="155">
        <f>'[1]Automation Master'!$E$13*FO434*FQ434+HA434</f>
        <v>0</v>
      </c>
      <c r="HC434" s="155">
        <f>'[1]Automation Master'!$F$10*FO434*FQ434+HB434</f>
        <v>0</v>
      </c>
      <c r="HD434" s="155">
        <f>'[1]Automation Master'!$F$11*FO434*FQ434+HC434</f>
        <v>0</v>
      </c>
      <c r="HE434" s="155">
        <f>'[1]Automation Master'!$F$12*FO434*FQ434+HD434</f>
        <v>0</v>
      </c>
      <c r="HF434" s="156">
        <f>'[1]Automation Master'!$F$13*FO434*FQ434+HE434</f>
        <v>0</v>
      </c>
      <c r="HG434" s="157"/>
      <c r="HH434" s="157"/>
      <c r="HI434" s="157"/>
      <c r="HJ434" s="157"/>
      <c r="HK434" s="157"/>
      <c r="HL434" s="157"/>
      <c r="HM434" s="157"/>
      <c r="HN434" s="157"/>
      <c r="HO434" s="157"/>
      <c r="HP434" s="157"/>
      <c r="HQ434" s="157"/>
      <c r="HR434" s="157"/>
      <c r="HS434" s="157"/>
      <c r="HT434" s="157"/>
      <c r="HU434" s="157"/>
      <c r="HV434" s="157"/>
      <c r="HW434" s="157"/>
      <c r="HX434" s="157"/>
      <c r="HY434" s="42"/>
      <c r="HZ434" s="42"/>
      <c r="IA434" s="148">
        <f t="shared" si="632"/>
        <v>4</v>
      </c>
      <c r="IB434" s="148">
        <f t="shared" si="633"/>
        <v>4</v>
      </c>
      <c r="IC434" s="148">
        <f t="shared" si="634"/>
        <v>4</v>
      </c>
      <c r="ID434" s="148">
        <f t="shared" si="635"/>
        <v>4</v>
      </c>
      <c r="IE434" s="148">
        <f t="shared" si="636"/>
        <v>4</v>
      </c>
      <c r="IH434">
        <f t="shared" si="579"/>
        <v>3.9572870134723876</v>
      </c>
      <c r="II434">
        <f t="shared" si="580"/>
        <v>3.9271102884906299</v>
      </c>
      <c r="IJ434">
        <f t="shared" si="581"/>
        <v>3.9057537952268238</v>
      </c>
      <c r="IK434">
        <f t="shared" si="582"/>
        <v>3.8906782466319032</v>
      </c>
      <c r="IL434">
        <f t="shared" si="583"/>
        <v>3.8906782466319032</v>
      </c>
      <c r="IN434" s="42">
        <f t="shared" si="637"/>
        <v>1.0678246631903088E-2</v>
      </c>
      <c r="IO434" s="42">
        <f t="shared" si="638"/>
        <v>1.8222427877342517E-2</v>
      </c>
      <c r="IP434" s="42">
        <f t="shared" si="639"/>
        <v>2.3561551193294061E-2</v>
      </c>
      <c r="IQ434" s="42">
        <f t="shared" si="640"/>
        <v>2.7330438342024199E-2</v>
      </c>
      <c r="IR434" s="42">
        <f t="shared" si="641"/>
        <v>2.7330438342024199E-2</v>
      </c>
      <c r="IT434" s="9">
        <f t="shared" si="622"/>
        <v>0</v>
      </c>
      <c r="IU434" s="9">
        <f t="shared" si="623"/>
        <v>0</v>
      </c>
      <c r="IV434" s="9">
        <f t="shared" si="624"/>
        <v>0</v>
      </c>
      <c r="IW434" s="9">
        <f t="shared" si="625"/>
        <v>0</v>
      </c>
      <c r="IX434" s="9">
        <f t="shared" si="626"/>
        <v>0</v>
      </c>
    </row>
    <row r="435" spans="1:258" ht="15.75" hidden="1" thickBot="1" x14ac:dyDescent="0.3">
      <c r="A435">
        <v>2</v>
      </c>
      <c r="B435" t="s">
        <v>523</v>
      </c>
      <c r="C435" t="s">
        <v>291</v>
      </c>
      <c r="D435" t="s">
        <v>288</v>
      </c>
      <c r="E435" t="s">
        <v>333</v>
      </c>
      <c r="F435" t="s">
        <v>333</v>
      </c>
      <c r="G435" t="s">
        <v>256</v>
      </c>
      <c r="H435">
        <v>2</v>
      </c>
      <c r="L435">
        <v>2</v>
      </c>
      <c r="S435">
        <v>1</v>
      </c>
      <c r="T435">
        <v>1</v>
      </c>
      <c r="Y435">
        <v>2</v>
      </c>
      <c r="AB435">
        <v>2</v>
      </c>
      <c r="AT435">
        <v>2</v>
      </c>
      <c r="AU435">
        <v>0</v>
      </c>
      <c r="AV435">
        <v>2</v>
      </c>
      <c r="AW435">
        <v>0</v>
      </c>
      <c r="AX435">
        <v>0</v>
      </c>
      <c r="BB435">
        <f t="shared" si="597"/>
        <v>2</v>
      </c>
      <c r="BD435">
        <f t="shared" si="598"/>
        <v>2</v>
      </c>
      <c r="BE435">
        <f t="shared" si="599"/>
        <v>2</v>
      </c>
      <c r="BF435">
        <f t="shared" si="600"/>
        <v>2</v>
      </c>
      <c r="BH435">
        <f t="shared" si="601"/>
        <v>0</v>
      </c>
      <c r="BK435" s="45">
        <f>IF(G435="MEA",'[1]Net Hire Rate'!$E$7,IF(G435="AMR",'[1]Net Hire Rate'!$F$7,IF(G435="EUR",'[1]Net Hire Rate'!$G$7,IF(G435="APAC",'[1]Net Hire Rate'!$H$7,0))))</f>
        <v>1.6761041902604757E-3</v>
      </c>
      <c r="BL435" s="45">
        <f>IF(G435="MEA",'[1]Net Hire Rate'!$E$8,IF(G435="AMR",'[1]Net Hire Rate'!$F$8,IF(G435="EUR",'[1]Net Hire Rate'!$G$8,IF(G435="APAC",'[1]Net Hire Rate'!$H$8,0))))</f>
        <v>1.6761041902604757E-3</v>
      </c>
      <c r="BM435" s="45">
        <f>IF(G435="MEA",'[1]Net Hire Rate'!$E$9,IF(G435="AMR",'[1]Net Hire Rate'!$F$9,IF(G435="EUR",'[1]Net Hire Rate'!$G$9,IF(G435="APAC",'[1]Net Hire Rate'!$H$9,0))))</f>
        <v>1.6761041902604757E-3</v>
      </c>
      <c r="BN435" s="45">
        <f>IF(G435="MEA",'[1]Net Hire Rate'!$E$10,IF(G435="AMR",'[1]Net Hire Rate'!$F$10,IF(G435="EUR",'[1]Net Hire Rate'!$G$10,IF(G435="APAC",'[1]Net Hire Rate'!$H$10,0))))</f>
        <v>1.6761041902604757E-3</v>
      </c>
      <c r="BO435" s="45">
        <f>IF(G435="MEA",'[1]Net Hire Rate'!$E$11,IF(G435="AMR",'[1]Net Hire Rate'!$F$11,IF(G435="EUR",'[1]Net Hire Rate'!$G$11,IF(G435="APAC",'[1]Net Hire Rate'!$H$11,0))))</f>
        <v>1.6761041902604757E-3</v>
      </c>
      <c r="BP435" s="45">
        <f>IF(G435="MEA",'[1]Net Hire Rate'!$E$12,IF(G435="AMR",'[1]Net Hire Rate'!$F$12,IF(G435="EUR",'[1]Net Hire Rate'!$G$12,IF(G435="APAC",'[1]Net Hire Rate'!$H$12,0))))</f>
        <v>1.6761041902604757E-3</v>
      </c>
      <c r="BQ435" s="147">
        <f t="shared" si="602"/>
        <v>2</v>
      </c>
      <c r="BR435" s="147">
        <f t="shared" si="584"/>
        <v>2</v>
      </c>
      <c r="BS435" s="147">
        <f t="shared" si="603"/>
        <v>2.0033522083805209</v>
      </c>
      <c r="BT435" s="148">
        <f t="shared" si="585"/>
        <v>2.0033522083805209</v>
      </c>
      <c r="BU435" s="149">
        <f t="shared" si="604"/>
        <v>2.006710035411555</v>
      </c>
      <c r="BV435" s="148">
        <f t="shared" si="586"/>
        <v>2.006710035411555</v>
      </c>
      <c r="BW435" s="148">
        <f t="shared" si="605"/>
        <v>2.0100734905105462</v>
      </c>
      <c r="BX435" s="148">
        <f t="shared" si="587"/>
        <v>2.0100734905105462</v>
      </c>
      <c r="BY435" s="148">
        <f t="shared" si="606"/>
        <v>2.0134425831107223</v>
      </c>
      <c r="BZ435" s="148">
        <f t="shared" si="588"/>
        <v>2.0134425831107223</v>
      </c>
      <c r="CA435" s="148">
        <f t="shared" si="607"/>
        <v>2.0168173226611228</v>
      </c>
      <c r="CB435" s="148">
        <f t="shared" si="589"/>
        <v>2.0168173226611228</v>
      </c>
      <c r="CC435" s="148"/>
      <c r="CD435" s="38"/>
      <c r="CE435" s="38"/>
      <c r="CF435" s="38"/>
      <c r="CG435" s="38"/>
      <c r="CH435" s="38"/>
      <c r="CI435" s="38"/>
      <c r="CJ435" s="38"/>
      <c r="CK435" s="41"/>
      <c r="CL435" s="41"/>
      <c r="CM435" s="40"/>
      <c r="CN435" s="41"/>
      <c r="CO435" s="41"/>
      <c r="CP435" s="41"/>
      <c r="CQ435" s="41"/>
      <c r="CR435" s="41"/>
      <c r="CS435" s="41"/>
      <c r="CT435" s="41"/>
      <c r="CU435" s="40"/>
      <c r="CV435" s="41"/>
      <c r="CW435" s="41"/>
      <c r="CX435" s="41"/>
      <c r="CY435" s="41"/>
      <c r="CZ435" s="41"/>
      <c r="DA435" s="41"/>
      <c r="DB435" s="41"/>
      <c r="DC435" s="40"/>
      <c r="DD435" s="41"/>
      <c r="DE435" s="41"/>
      <c r="DF435" s="41"/>
      <c r="DG435" s="41"/>
      <c r="DH435" s="41"/>
      <c r="DI435" s="41"/>
      <c r="DJ435" s="41"/>
      <c r="DK435" s="40"/>
      <c r="DL435" s="41"/>
      <c r="DM435" s="41"/>
      <c r="DN435" s="41"/>
      <c r="DO435" s="41"/>
      <c r="DP435" s="41"/>
      <c r="DQ435" s="41"/>
      <c r="DR435" s="15"/>
      <c r="DS435" s="151">
        <f t="shared" si="590"/>
        <v>2</v>
      </c>
      <c r="DT435" s="152">
        <f t="shared" si="591"/>
        <v>0</v>
      </c>
      <c r="DU435" s="7">
        <f t="shared" si="592"/>
        <v>0</v>
      </c>
      <c r="DV435" s="7">
        <f t="shared" si="593"/>
        <v>0</v>
      </c>
      <c r="DW435">
        <f t="shared" si="594"/>
        <v>0</v>
      </c>
      <c r="DX435">
        <f t="shared" si="595"/>
        <v>0</v>
      </c>
      <c r="DZ435">
        <f t="shared" si="608"/>
        <v>2</v>
      </c>
      <c r="EA435">
        <f t="shared" si="609"/>
        <v>2</v>
      </c>
      <c r="EB435">
        <f t="shared" si="610"/>
        <v>2</v>
      </c>
      <c r="EC435">
        <f t="shared" si="611"/>
        <v>2</v>
      </c>
      <c r="ED435">
        <f t="shared" si="612"/>
        <v>2</v>
      </c>
      <c r="EE435">
        <f t="shared" si="613"/>
        <v>2</v>
      </c>
      <c r="EG435">
        <f t="shared" si="614"/>
        <v>2</v>
      </c>
      <c r="EH435">
        <f t="shared" si="615"/>
        <v>2</v>
      </c>
      <c r="EI435">
        <f t="shared" si="616"/>
        <v>2</v>
      </c>
      <c r="EJ435">
        <f t="shared" si="617"/>
        <v>2</v>
      </c>
      <c r="EK435">
        <f t="shared" si="618"/>
        <v>2</v>
      </c>
      <c r="EM435">
        <f>IF($EM$9='[1]L&amp;D Numbers'!$E$6,'[1]L&amp;D Numbers'!$E$7)</f>
        <v>350</v>
      </c>
      <c r="EN435">
        <f>IF($EN$9='[1]L&amp;D Numbers'!$F$6,'[1]L&amp;D Numbers'!$F$7)</f>
        <v>2000</v>
      </c>
      <c r="EO435">
        <f>IF($EO$9='[1]L&amp;D Numbers'!$G$6,'[1]L&amp;D Numbers'!$G$7)</f>
        <v>2000</v>
      </c>
      <c r="EP435">
        <f>IF($EP$9='[1]L&amp;D Numbers'!$H$6,'[1]L&amp;D Numbers'!$H$7)</f>
        <v>2000</v>
      </c>
      <c r="EQ435">
        <f>IF($EQ$9='[1]L&amp;D Numbers'!$I$6,'[1]L&amp;D Numbers'!$I$7)</f>
        <v>2000</v>
      </c>
      <c r="ER435">
        <f>IF($ER$9='[1]L&amp;D Numbers'!$J$6,'[1]L&amp;D Numbers'!$J$7)</f>
        <v>0</v>
      </c>
      <c r="ET435" s="45">
        <f>'[1]L&amp;D Master'!$E$10</f>
        <v>1.0678246631903041E-2</v>
      </c>
      <c r="EU435" s="45">
        <f>ET435+'[1]L&amp;D Master'!$F$10</f>
        <v>1.8222427877342538E-2</v>
      </c>
      <c r="EV435" s="45">
        <f>EU435+'[1]L&amp;D Master'!$G$10</f>
        <v>2.3561551193294058E-2</v>
      </c>
      <c r="EW435" s="45">
        <f>EV435+'[1]L&amp;D Master'!$H$10</f>
        <v>2.7330438342024234E-2</v>
      </c>
      <c r="EX435" s="45">
        <f>EW435+'[1]L&amp;D Master'!$I$10</f>
        <v>2.9999999999999995E-2</v>
      </c>
      <c r="EY435" s="45"/>
      <c r="EZ435" s="45">
        <f t="shared" si="619"/>
        <v>1.0678246631903041E-2</v>
      </c>
      <c r="FA435" s="45">
        <f t="shared" si="620"/>
        <v>1.8222427877342538E-2</v>
      </c>
      <c r="FB435" s="45">
        <f t="shared" si="620"/>
        <v>2.3561551193294058E-2</v>
      </c>
      <c r="FC435" s="45">
        <f t="shared" si="620"/>
        <v>2.7330438342024234E-2</v>
      </c>
      <c r="FD435" s="45">
        <f t="shared" si="596"/>
        <v>2.7330438342024234E-2</v>
      </c>
      <c r="FE435" s="45"/>
      <c r="FF435">
        <f t="shared" si="627"/>
        <v>1.9786435067361938</v>
      </c>
      <c r="FG435">
        <f t="shared" si="628"/>
        <v>1.963555144245315</v>
      </c>
      <c r="FH435">
        <f t="shared" si="629"/>
        <v>1.9528768976134119</v>
      </c>
      <c r="FI435">
        <f t="shared" si="630"/>
        <v>1.9453391233159516</v>
      </c>
      <c r="FJ435">
        <f t="shared" si="631"/>
        <v>1.9453391233159516</v>
      </c>
      <c r="FL435" s="34"/>
      <c r="FM435" s="34"/>
      <c r="FN435" s="34"/>
      <c r="FO435" s="34"/>
      <c r="FP435" s="34"/>
      <c r="FQ435" s="153">
        <f t="shared" si="621"/>
        <v>0.125</v>
      </c>
      <c r="FR435" s="153"/>
      <c r="FS435" s="42"/>
      <c r="FT435" s="42"/>
      <c r="FU435" s="42"/>
      <c r="FV435" s="42"/>
      <c r="FW435" s="42"/>
      <c r="FX435" s="42"/>
      <c r="FY435" s="42"/>
      <c r="FZ435" s="42"/>
      <c r="GA435" s="42"/>
      <c r="GB435" s="42"/>
      <c r="GC435" s="42"/>
      <c r="GD435" s="42"/>
      <c r="GE435" s="42"/>
      <c r="GF435" s="42"/>
      <c r="GG435" s="42"/>
      <c r="GH435" s="42"/>
      <c r="GI435" s="42"/>
      <c r="GJ435" s="42"/>
      <c r="GK435" s="42"/>
      <c r="GL435" s="42"/>
      <c r="GM435" s="154">
        <f>'[1]Automation Master'!$B$10*FQ435*FO435</f>
        <v>0</v>
      </c>
      <c r="GN435" s="155">
        <f>'[1]Automation Master'!$B$11*FO435*FQ435+GM435</f>
        <v>0</v>
      </c>
      <c r="GO435" s="155">
        <f>'[1]Automation Master'!$B$12*FO435*FQ435+GN435</f>
        <v>0</v>
      </c>
      <c r="GP435" s="155">
        <f>'[1]Automation Master'!$B$13*FO435*FQ435+GO435</f>
        <v>0</v>
      </c>
      <c r="GQ435" s="155">
        <f>'[1]Automation Master'!$C$10*FO435*FQ435+GP435</f>
        <v>0</v>
      </c>
      <c r="GR435" s="155">
        <f>'[1]Automation Master'!$C$11*FO435*FQ435+GQ435</f>
        <v>0</v>
      </c>
      <c r="GS435" s="155">
        <f>'[1]Automation Master'!$C$12*FO435*FQ435+GR435</f>
        <v>0</v>
      </c>
      <c r="GT435" s="155">
        <f>'[1]Automation Master'!$C$13*FO435*FQ435+GS435</f>
        <v>0</v>
      </c>
      <c r="GU435" s="155">
        <f>'[1]Automation Master'!$D$10*FO435*FQ435+GT435</f>
        <v>0</v>
      </c>
      <c r="GV435" s="155">
        <f>'[1]Automation Master'!$D$11*FO435*FQ435+GU435</f>
        <v>0</v>
      </c>
      <c r="GW435" s="155">
        <f>'[1]Automation Master'!$D$12*FO435*FQ435+GV435</f>
        <v>0</v>
      </c>
      <c r="GX435" s="155">
        <f>'[1]Automation Master'!$D$13*FO435*FQ435+GW435</f>
        <v>0</v>
      </c>
      <c r="GY435" s="155">
        <f>'[1]Automation Master'!$E$10*FO435*FQ435+GX435</f>
        <v>0</v>
      </c>
      <c r="GZ435" s="155">
        <f>'[1]Automation Master'!$E$11*FO435*FQ435+GY435</f>
        <v>0</v>
      </c>
      <c r="HA435" s="155">
        <f>'[1]Automation Master'!$E$12*FO435*FQ435+GZ435</f>
        <v>0</v>
      </c>
      <c r="HB435" s="155">
        <f>'[1]Automation Master'!$E$13*FO435*FQ435+HA435</f>
        <v>0</v>
      </c>
      <c r="HC435" s="155">
        <f>'[1]Automation Master'!$F$10*FO435*FQ435+HB435</f>
        <v>0</v>
      </c>
      <c r="HD435" s="155">
        <f>'[1]Automation Master'!$F$11*FO435*FQ435+HC435</f>
        <v>0</v>
      </c>
      <c r="HE435" s="155">
        <f>'[1]Automation Master'!$F$12*FO435*FQ435+HD435</f>
        <v>0</v>
      </c>
      <c r="HF435" s="156">
        <f>'[1]Automation Master'!$F$13*FO435*FQ435+HE435</f>
        <v>0</v>
      </c>
      <c r="HG435" s="157"/>
      <c r="HH435" s="157"/>
      <c r="HI435" s="157"/>
      <c r="HJ435" s="157"/>
      <c r="HK435" s="157"/>
      <c r="HL435" s="157"/>
      <c r="HM435" s="157"/>
      <c r="HN435" s="157"/>
      <c r="HO435" s="157"/>
      <c r="HP435" s="157"/>
      <c r="HQ435" s="157"/>
      <c r="HR435" s="157"/>
      <c r="HS435" s="157"/>
      <c r="HT435" s="157"/>
      <c r="HU435" s="157"/>
      <c r="HV435" s="157"/>
      <c r="HW435" s="157"/>
      <c r="HX435" s="157"/>
      <c r="HY435" s="42"/>
      <c r="HZ435" s="42"/>
      <c r="IA435" s="148">
        <f t="shared" si="632"/>
        <v>2</v>
      </c>
      <c r="IB435" s="148">
        <f t="shared" si="633"/>
        <v>2</v>
      </c>
      <c r="IC435" s="148">
        <f t="shared" si="634"/>
        <v>2</v>
      </c>
      <c r="ID435" s="148">
        <f t="shared" si="635"/>
        <v>2</v>
      </c>
      <c r="IE435" s="148">
        <f t="shared" si="636"/>
        <v>2</v>
      </c>
      <c r="IH435">
        <f t="shared" si="579"/>
        <v>1.9786435067361938</v>
      </c>
      <c r="II435">
        <f t="shared" si="580"/>
        <v>1.963555144245315</v>
      </c>
      <c r="IJ435">
        <f t="shared" si="581"/>
        <v>1.9528768976134119</v>
      </c>
      <c r="IK435">
        <f t="shared" si="582"/>
        <v>1.9453391233159516</v>
      </c>
      <c r="IL435">
        <f t="shared" si="583"/>
        <v>1.9453391233159516</v>
      </c>
      <c r="IN435" s="42">
        <f t="shared" si="637"/>
        <v>1.0678246631903088E-2</v>
      </c>
      <c r="IO435" s="42">
        <f t="shared" si="638"/>
        <v>1.8222427877342517E-2</v>
      </c>
      <c r="IP435" s="42">
        <f t="shared" si="639"/>
        <v>2.3561551193294061E-2</v>
      </c>
      <c r="IQ435" s="42">
        <f t="shared" si="640"/>
        <v>2.7330438342024199E-2</v>
      </c>
      <c r="IR435" s="42">
        <f t="shared" si="641"/>
        <v>2.7330438342024199E-2</v>
      </c>
      <c r="IT435" s="9">
        <f t="shared" si="622"/>
        <v>0</v>
      </c>
      <c r="IU435" s="9">
        <f t="shared" si="623"/>
        <v>0</v>
      </c>
      <c r="IV435" s="9">
        <f t="shared" si="624"/>
        <v>0</v>
      </c>
      <c r="IW435" s="9">
        <f t="shared" si="625"/>
        <v>0</v>
      </c>
      <c r="IX435" s="9">
        <f t="shared" si="626"/>
        <v>0</v>
      </c>
    </row>
    <row r="436" spans="1:258" ht="15.75" hidden="1" thickBot="1" x14ac:dyDescent="0.3">
      <c r="A436">
        <v>12</v>
      </c>
      <c r="B436" t="s">
        <v>523</v>
      </c>
      <c r="C436" t="s">
        <v>311</v>
      </c>
      <c r="D436" t="s">
        <v>288</v>
      </c>
      <c r="E436" t="s">
        <v>333</v>
      </c>
      <c r="F436" t="s">
        <v>333</v>
      </c>
      <c r="G436" t="s">
        <v>256</v>
      </c>
      <c r="H436">
        <v>5</v>
      </c>
      <c r="I436">
        <v>7</v>
      </c>
      <c r="L436">
        <v>5</v>
      </c>
      <c r="M436">
        <v>7</v>
      </c>
      <c r="S436">
        <v>1</v>
      </c>
      <c r="T436">
        <v>3</v>
      </c>
      <c r="U436">
        <v>1</v>
      </c>
      <c r="X436">
        <v>7</v>
      </c>
      <c r="Y436">
        <v>5</v>
      </c>
      <c r="AA436">
        <v>7</v>
      </c>
      <c r="AB436">
        <v>2</v>
      </c>
      <c r="AG436">
        <v>3</v>
      </c>
      <c r="AL436">
        <v>7</v>
      </c>
      <c r="AT436">
        <v>12</v>
      </c>
      <c r="AU436">
        <v>0</v>
      </c>
      <c r="AV436">
        <v>0</v>
      </c>
      <c r="AW436">
        <v>12</v>
      </c>
      <c r="AX436">
        <v>0</v>
      </c>
      <c r="BB436">
        <f t="shared" si="597"/>
        <v>12</v>
      </c>
      <c r="BD436">
        <f t="shared" si="598"/>
        <v>12</v>
      </c>
      <c r="BE436">
        <f t="shared" si="599"/>
        <v>12</v>
      </c>
      <c r="BF436">
        <f t="shared" si="600"/>
        <v>12</v>
      </c>
      <c r="BH436">
        <f t="shared" si="601"/>
        <v>0</v>
      </c>
      <c r="BK436" s="45">
        <f>IF(G436="MEA",'[1]Net Hire Rate'!$E$7,IF(G436="AMR",'[1]Net Hire Rate'!$F$7,IF(G436="EUR",'[1]Net Hire Rate'!$G$7,IF(G436="APAC",'[1]Net Hire Rate'!$H$7,0))))</f>
        <v>1.6761041902604757E-3</v>
      </c>
      <c r="BL436" s="45">
        <f>IF(G436="MEA",'[1]Net Hire Rate'!$E$8,IF(G436="AMR",'[1]Net Hire Rate'!$F$8,IF(G436="EUR",'[1]Net Hire Rate'!$G$8,IF(G436="APAC",'[1]Net Hire Rate'!$H$8,0))))</f>
        <v>1.6761041902604757E-3</v>
      </c>
      <c r="BM436" s="45">
        <f>IF(G436="MEA",'[1]Net Hire Rate'!$E$9,IF(G436="AMR",'[1]Net Hire Rate'!$F$9,IF(G436="EUR",'[1]Net Hire Rate'!$G$9,IF(G436="APAC",'[1]Net Hire Rate'!$H$9,0))))</f>
        <v>1.6761041902604757E-3</v>
      </c>
      <c r="BN436" s="45">
        <f>IF(G436="MEA",'[1]Net Hire Rate'!$E$10,IF(G436="AMR",'[1]Net Hire Rate'!$F$10,IF(G436="EUR",'[1]Net Hire Rate'!$G$10,IF(G436="APAC",'[1]Net Hire Rate'!$H$10,0))))</f>
        <v>1.6761041902604757E-3</v>
      </c>
      <c r="BO436" s="45">
        <f>IF(G436="MEA",'[1]Net Hire Rate'!$E$11,IF(G436="AMR",'[1]Net Hire Rate'!$F$11,IF(G436="EUR",'[1]Net Hire Rate'!$G$11,IF(G436="APAC",'[1]Net Hire Rate'!$H$11,0))))</f>
        <v>1.6761041902604757E-3</v>
      </c>
      <c r="BP436" s="45">
        <f>IF(G436="MEA",'[1]Net Hire Rate'!$E$12,IF(G436="AMR",'[1]Net Hire Rate'!$F$12,IF(G436="EUR",'[1]Net Hire Rate'!$G$12,IF(G436="APAC",'[1]Net Hire Rate'!$H$12,0))))</f>
        <v>1.6761041902604757E-3</v>
      </c>
      <c r="BQ436" s="147">
        <f t="shared" si="602"/>
        <v>12</v>
      </c>
      <c r="BR436" s="147">
        <f t="shared" si="584"/>
        <v>12</v>
      </c>
      <c r="BS436" s="147">
        <f t="shared" si="603"/>
        <v>12.020113250283124</v>
      </c>
      <c r="BT436" s="148">
        <f t="shared" si="585"/>
        <v>12.020113250283124</v>
      </c>
      <c r="BU436" s="149">
        <f t="shared" si="604"/>
        <v>12.040260212469329</v>
      </c>
      <c r="BV436" s="148">
        <f t="shared" si="586"/>
        <v>12.040260212469329</v>
      </c>
      <c r="BW436" s="148">
        <f t="shared" si="605"/>
        <v>12.060440943063275</v>
      </c>
      <c r="BX436" s="148">
        <f t="shared" si="587"/>
        <v>12.060440943063275</v>
      </c>
      <c r="BY436" s="148">
        <f t="shared" si="606"/>
        <v>12.080655498664331</v>
      </c>
      <c r="BZ436" s="148">
        <f t="shared" si="588"/>
        <v>12.080655498664331</v>
      </c>
      <c r="CA436" s="148">
        <f t="shared" si="607"/>
        <v>12.100903935966736</v>
      </c>
      <c r="CB436" s="148">
        <f t="shared" si="589"/>
        <v>12.100903935966736</v>
      </c>
      <c r="CC436" s="148"/>
      <c r="CD436" s="38"/>
      <c r="CE436" s="38"/>
      <c r="CF436" s="38"/>
      <c r="CG436" s="38"/>
      <c r="CH436" s="38"/>
      <c r="CI436" s="38"/>
      <c r="CJ436" s="38"/>
      <c r="CK436" s="41"/>
      <c r="CL436" s="41"/>
      <c r="CM436" s="40"/>
      <c r="CN436" s="41"/>
      <c r="CO436" s="41"/>
      <c r="CP436" s="41"/>
      <c r="CQ436" s="41"/>
      <c r="CR436" s="41"/>
      <c r="CS436" s="41"/>
      <c r="CT436" s="41"/>
      <c r="CU436" s="40"/>
      <c r="CV436" s="41"/>
      <c r="CW436" s="41"/>
      <c r="CX436" s="41"/>
      <c r="CY436" s="41"/>
      <c r="CZ436" s="41"/>
      <c r="DA436" s="41"/>
      <c r="DB436" s="41"/>
      <c r="DC436" s="40"/>
      <c r="DD436" s="41"/>
      <c r="DE436" s="41"/>
      <c r="DF436" s="41"/>
      <c r="DG436" s="41"/>
      <c r="DH436" s="41"/>
      <c r="DI436" s="41"/>
      <c r="DJ436" s="41"/>
      <c r="DK436" s="40"/>
      <c r="DL436" s="41"/>
      <c r="DM436" s="41"/>
      <c r="DN436" s="41"/>
      <c r="DO436" s="41"/>
      <c r="DP436" s="41"/>
      <c r="DQ436" s="41"/>
      <c r="DR436" s="15"/>
      <c r="DS436" s="151">
        <f t="shared" si="590"/>
        <v>12</v>
      </c>
      <c r="DT436" s="152">
        <f t="shared" si="591"/>
        <v>0</v>
      </c>
      <c r="DU436" s="7">
        <f t="shared" si="592"/>
        <v>0</v>
      </c>
      <c r="DV436" s="7">
        <f t="shared" si="593"/>
        <v>0</v>
      </c>
      <c r="DW436">
        <f t="shared" si="594"/>
        <v>0</v>
      </c>
      <c r="DX436">
        <f t="shared" si="595"/>
        <v>0</v>
      </c>
      <c r="DZ436">
        <f t="shared" si="608"/>
        <v>12</v>
      </c>
      <c r="EA436">
        <f t="shared" si="609"/>
        <v>12</v>
      </c>
      <c r="EB436">
        <f t="shared" si="610"/>
        <v>12</v>
      </c>
      <c r="EC436">
        <f t="shared" si="611"/>
        <v>12</v>
      </c>
      <c r="ED436">
        <f t="shared" si="612"/>
        <v>12</v>
      </c>
      <c r="EE436">
        <f t="shared" si="613"/>
        <v>12</v>
      </c>
      <c r="EG436">
        <f t="shared" si="614"/>
        <v>12</v>
      </c>
      <c r="EH436">
        <f t="shared" si="615"/>
        <v>12</v>
      </c>
      <c r="EI436">
        <f t="shared" si="616"/>
        <v>12</v>
      </c>
      <c r="EJ436">
        <f t="shared" si="617"/>
        <v>12</v>
      </c>
      <c r="EK436">
        <f t="shared" si="618"/>
        <v>12</v>
      </c>
      <c r="EM436">
        <f>IF($EM$9='[1]L&amp;D Numbers'!$E$6,'[1]L&amp;D Numbers'!$E$7)</f>
        <v>350</v>
      </c>
      <c r="EN436">
        <f>IF($EN$9='[1]L&amp;D Numbers'!$F$6,'[1]L&amp;D Numbers'!$F$7)</f>
        <v>2000</v>
      </c>
      <c r="EO436">
        <f>IF($EO$9='[1]L&amp;D Numbers'!$G$6,'[1]L&amp;D Numbers'!$G$7)</f>
        <v>2000</v>
      </c>
      <c r="EP436">
        <f>IF($EP$9='[1]L&amp;D Numbers'!$H$6,'[1]L&amp;D Numbers'!$H$7)</f>
        <v>2000</v>
      </c>
      <c r="EQ436">
        <f>IF($EQ$9='[1]L&amp;D Numbers'!$I$6,'[1]L&amp;D Numbers'!$I$7)</f>
        <v>2000</v>
      </c>
      <c r="ER436">
        <f>IF($ER$9='[1]L&amp;D Numbers'!$J$6,'[1]L&amp;D Numbers'!$J$7)</f>
        <v>0</v>
      </c>
      <c r="ET436" s="45">
        <f>'[1]L&amp;D Master'!$E$10</f>
        <v>1.0678246631903041E-2</v>
      </c>
      <c r="EU436" s="45">
        <f>ET436+'[1]L&amp;D Master'!$F$10</f>
        <v>1.8222427877342538E-2</v>
      </c>
      <c r="EV436" s="45">
        <f>EU436+'[1]L&amp;D Master'!$G$10</f>
        <v>2.3561551193294058E-2</v>
      </c>
      <c r="EW436" s="45">
        <f>EV436+'[1]L&amp;D Master'!$H$10</f>
        <v>2.7330438342024234E-2</v>
      </c>
      <c r="EX436" s="45">
        <f>EW436+'[1]L&amp;D Master'!$I$10</f>
        <v>2.9999999999999995E-2</v>
      </c>
      <c r="EY436" s="45"/>
      <c r="EZ436" s="45">
        <f t="shared" si="619"/>
        <v>1.0678246631903041E-2</v>
      </c>
      <c r="FA436" s="45">
        <f t="shared" si="620"/>
        <v>1.8222427877342538E-2</v>
      </c>
      <c r="FB436" s="45">
        <f t="shared" si="620"/>
        <v>2.3561551193294058E-2</v>
      </c>
      <c r="FC436" s="45">
        <f t="shared" si="620"/>
        <v>2.7330438342024234E-2</v>
      </c>
      <c r="FD436" s="45">
        <f t="shared" si="596"/>
        <v>2.7330438342024234E-2</v>
      </c>
      <c r="FE436" s="45"/>
      <c r="FF436">
        <f t="shared" si="627"/>
        <v>11.871861040417162</v>
      </c>
      <c r="FG436">
        <f t="shared" si="628"/>
        <v>11.78133086547189</v>
      </c>
      <c r="FH436">
        <f t="shared" si="629"/>
        <v>11.717261385680471</v>
      </c>
      <c r="FI436">
        <f t="shared" si="630"/>
        <v>11.672034739895709</v>
      </c>
      <c r="FJ436">
        <f t="shared" si="631"/>
        <v>11.672034739895709</v>
      </c>
      <c r="FL436" s="34"/>
      <c r="FM436" s="34"/>
      <c r="FN436" s="34"/>
      <c r="FO436" s="34"/>
      <c r="FP436" s="34"/>
      <c r="FQ436" s="153">
        <f t="shared" si="621"/>
        <v>0.125</v>
      </c>
      <c r="FR436" s="153"/>
      <c r="FS436" s="42"/>
      <c r="FT436" s="42"/>
      <c r="FU436" s="42"/>
      <c r="FV436" s="42"/>
      <c r="FW436" s="42"/>
      <c r="FX436" s="42"/>
      <c r="FY436" s="42"/>
      <c r="FZ436" s="42"/>
      <c r="GA436" s="42"/>
      <c r="GB436" s="42"/>
      <c r="GC436" s="42"/>
      <c r="GD436" s="42"/>
      <c r="GE436" s="42"/>
      <c r="GF436" s="42"/>
      <c r="GG436" s="42"/>
      <c r="GH436" s="42"/>
      <c r="GI436" s="42"/>
      <c r="GJ436" s="42"/>
      <c r="GK436" s="42"/>
      <c r="GL436" s="42"/>
      <c r="GM436" s="154">
        <f>'[1]Automation Master'!$B$10*FQ436*FO436</f>
        <v>0</v>
      </c>
      <c r="GN436" s="155">
        <f>'[1]Automation Master'!$B$11*FO436*FQ436+GM436</f>
        <v>0</v>
      </c>
      <c r="GO436" s="155">
        <f>'[1]Automation Master'!$B$12*FO436*FQ436+GN436</f>
        <v>0</v>
      </c>
      <c r="GP436" s="155">
        <f>'[1]Automation Master'!$B$13*FO436*FQ436+GO436</f>
        <v>0</v>
      </c>
      <c r="GQ436" s="155">
        <f>'[1]Automation Master'!$C$10*FO436*FQ436+GP436</f>
        <v>0</v>
      </c>
      <c r="GR436" s="155">
        <f>'[1]Automation Master'!$C$11*FO436*FQ436+GQ436</f>
        <v>0</v>
      </c>
      <c r="GS436" s="155">
        <f>'[1]Automation Master'!$C$12*FO436*FQ436+GR436</f>
        <v>0</v>
      </c>
      <c r="GT436" s="155">
        <f>'[1]Automation Master'!$C$13*FO436*FQ436+GS436</f>
        <v>0</v>
      </c>
      <c r="GU436" s="155">
        <f>'[1]Automation Master'!$D$10*FO436*FQ436+GT436</f>
        <v>0</v>
      </c>
      <c r="GV436" s="155">
        <f>'[1]Automation Master'!$D$11*FO436*FQ436+GU436</f>
        <v>0</v>
      </c>
      <c r="GW436" s="155">
        <f>'[1]Automation Master'!$D$12*FO436*FQ436+GV436</f>
        <v>0</v>
      </c>
      <c r="GX436" s="155">
        <f>'[1]Automation Master'!$D$13*FO436*FQ436+GW436</f>
        <v>0</v>
      </c>
      <c r="GY436" s="155">
        <f>'[1]Automation Master'!$E$10*FO436*FQ436+GX436</f>
        <v>0</v>
      </c>
      <c r="GZ436" s="155">
        <f>'[1]Automation Master'!$E$11*FO436*FQ436+GY436</f>
        <v>0</v>
      </c>
      <c r="HA436" s="155">
        <f>'[1]Automation Master'!$E$12*FO436*FQ436+GZ436</f>
        <v>0</v>
      </c>
      <c r="HB436" s="155">
        <f>'[1]Automation Master'!$E$13*FO436*FQ436+HA436</f>
        <v>0</v>
      </c>
      <c r="HC436" s="155">
        <f>'[1]Automation Master'!$F$10*FO436*FQ436+HB436</f>
        <v>0</v>
      </c>
      <c r="HD436" s="155">
        <f>'[1]Automation Master'!$F$11*FO436*FQ436+HC436</f>
        <v>0</v>
      </c>
      <c r="HE436" s="155">
        <f>'[1]Automation Master'!$F$12*FO436*FQ436+HD436</f>
        <v>0</v>
      </c>
      <c r="HF436" s="156">
        <f>'[1]Automation Master'!$F$13*FO436*FQ436+HE436</f>
        <v>0</v>
      </c>
      <c r="HG436" s="157"/>
      <c r="HH436" s="157"/>
      <c r="HI436" s="157"/>
      <c r="HJ436" s="157"/>
      <c r="HK436" s="157"/>
      <c r="HL436" s="157"/>
      <c r="HM436" s="157"/>
      <c r="HN436" s="157"/>
      <c r="HO436" s="157"/>
      <c r="HP436" s="157"/>
      <c r="HQ436" s="157"/>
      <c r="HR436" s="157"/>
      <c r="HS436" s="157"/>
      <c r="HT436" s="157"/>
      <c r="HU436" s="157"/>
      <c r="HV436" s="157"/>
      <c r="HW436" s="157"/>
      <c r="HX436" s="157"/>
      <c r="HY436" s="42"/>
      <c r="HZ436" s="42"/>
      <c r="IA436" s="148">
        <f t="shared" si="632"/>
        <v>12</v>
      </c>
      <c r="IB436" s="148">
        <f t="shared" si="633"/>
        <v>12</v>
      </c>
      <c r="IC436" s="148">
        <f t="shared" si="634"/>
        <v>12</v>
      </c>
      <c r="ID436" s="148">
        <f t="shared" si="635"/>
        <v>12</v>
      </c>
      <c r="IE436" s="148">
        <f t="shared" si="636"/>
        <v>12</v>
      </c>
      <c r="IH436">
        <f t="shared" si="579"/>
        <v>11.871861040417162</v>
      </c>
      <c r="II436">
        <f t="shared" si="580"/>
        <v>11.78133086547189</v>
      </c>
      <c r="IJ436">
        <f t="shared" si="581"/>
        <v>11.717261385680471</v>
      </c>
      <c r="IK436">
        <f t="shared" si="582"/>
        <v>11.672034739895709</v>
      </c>
      <c r="IL436">
        <f t="shared" si="583"/>
        <v>11.672034739895709</v>
      </c>
      <c r="IN436" s="42">
        <f t="shared" si="637"/>
        <v>1.0678246631903162E-2</v>
      </c>
      <c r="IO436" s="42">
        <f t="shared" si="638"/>
        <v>1.8222427877342479E-2</v>
      </c>
      <c r="IP436" s="42">
        <f t="shared" si="639"/>
        <v>2.3561551193294061E-2</v>
      </c>
      <c r="IQ436" s="42">
        <f t="shared" si="640"/>
        <v>2.7330438342024237E-2</v>
      </c>
      <c r="IR436" s="42">
        <f t="shared" si="641"/>
        <v>2.7330438342024237E-2</v>
      </c>
      <c r="IT436" s="9">
        <f t="shared" si="622"/>
        <v>0</v>
      </c>
      <c r="IU436" s="9">
        <f t="shared" si="623"/>
        <v>0</v>
      </c>
      <c r="IV436" s="9">
        <f t="shared" si="624"/>
        <v>0</v>
      </c>
      <c r="IW436" s="9">
        <f t="shared" si="625"/>
        <v>0</v>
      </c>
      <c r="IX436" s="9">
        <f t="shared" si="626"/>
        <v>0</v>
      </c>
    </row>
    <row r="437" spans="1:258" ht="15.75" hidden="1" thickBot="1" x14ac:dyDescent="0.3">
      <c r="A437">
        <v>4</v>
      </c>
      <c r="B437" t="s">
        <v>523</v>
      </c>
      <c r="C437" t="s">
        <v>311</v>
      </c>
      <c r="D437" t="s">
        <v>288</v>
      </c>
      <c r="E437" t="s">
        <v>333</v>
      </c>
      <c r="F437" t="s">
        <v>333</v>
      </c>
      <c r="G437" t="s">
        <v>273</v>
      </c>
      <c r="H437">
        <v>4</v>
      </c>
      <c r="L437">
        <v>4</v>
      </c>
      <c r="T437">
        <v>3</v>
      </c>
      <c r="V437">
        <v>1</v>
      </c>
      <c r="Z437">
        <v>4</v>
      </c>
      <c r="AG437">
        <v>4</v>
      </c>
      <c r="AS437">
        <v>1</v>
      </c>
      <c r="AT437">
        <v>2.2749999999999999</v>
      </c>
      <c r="AU437">
        <v>0</v>
      </c>
      <c r="AV437">
        <v>0</v>
      </c>
      <c r="AW437">
        <v>4</v>
      </c>
      <c r="AX437">
        <v>0</v>
      </c>
      <c r="BB437">
        <f t="shared" si="597"/>
        <v>4</v>
      </c>
      <c r="BD437">
        <f t="shared" si="598"/>
        <v>4</v>
      </c>
      <c r="BE437">
        <f t="shared" si="599"/>
        <v>4</v>
      </c>
      <c r="BF437">
        <f t="shared" si="600"/>
        <v>4</v>
      </c>
      <c r="BH437">
        <f t="shared" si="601"/>
        <v>0</v>
      </c>
      <c r="BK437" s="45">
        <f>IF(G437="MEA",'[1]Net Hire Rate'!$E$7,IF(G437="AMR",'[1]Net Hire Rate'!$F$7,IF(G437="EUR",'[1]Net Hire Rate'!$G$7,IF(G437="APAC",'[1]Net Hire Rate'!$H$7,0))))</f>
        <v>-2.2817025010969723E-2</v>
      </c>
      <c r="BL437" s="45">
        <f>IF(G437="MEA",'[1]Net Hire Rate'!$E$8,IF(G437="AMR",'[1]Net Hire Rate'!$F$8,IF(G437="EUR",'[1]Net Hire Rate'!$G$8,IF(G437="APAC",'[1]Net Hire Rate'!$H$8,0))))</f>
        <v>-2.2817025010969723E-2</v>
      </c>
      <c r="BM437" s="45">
        <f>IF(G437="MEA",'[1]Net Hire Rate'!$E$9,IF(G437="AMR",'[1]Net Hire Rate'!$F$9,IF(G437="EUR",'[1]Net Hire Rate'!$G$9,IF(G437="APAC",'[1]Net Hire Rate'!$H$9,0))))</f>
        <v>-2.2817025010969723E-2</v>
      </c>
      <c r="BN437" s="45">
        <f>IF(G437="MEA",'[1]Net Hire Rate'!$E$10,IF(G437="AMR",'[1]Net Hire Rate'!$F$10,IF(G437="EUR",'[1]Net Hire Rate'!$G$10,IF(G437="APAC",'[1]Net Hire Rate'!$H$10,0))))</f>
        <v>-2.2817025010969723E-2</v>
      </c>
      <c r="BO437" s="45">
        <f>IF(G437="MEA",'[1]Net Hire Rate'!$E$11,IF(G437="AMR",'[1]Net Hire Rate'!$F$11,IF(G437="EUR",'[1]Net Hire Rate'!$G$11,IF(G437="APAC",'[1]Net Hire Rate'!$H$11,0))))</f>
        <v>-2.2817025010969723E-2</v>
      </c>
      <c r="BP437" s="45">
        <f>IF(G437="MEA",'[1]Net Hire Rate'!$E$12,IF(G437="AMR",'[1]Net Hire Rate'!$F$12,IF(G437="EUR",'[1]Net Hire Rate'!$G$12,IF(G437="APAC",'[1]Net Hire Rate'!$H$12,0))))</f>
        <v>-2.2817025010969723E-2</v>
      </c>
      <c r="BQ437" s="147">
        <f t="shared" si="602"/>
        <v>4</v>
      </c>
      <c r="BR437" s="147">
        <f t="shared" si="584"/>
        <v>4</v>
      </c>
      <c r="BS437" s="147">
        <f t="shared" si="603"/>
        <v>3.9087318999561211</v>
      </c>
      <c r="BT437" s="148">
        <f t="shared" si="585"/>
        <v>3.9087318999561211</v>
      </c>
      <c r="BU437" s="149">
        <f t="shared" si="604"/>
        <v>3.819546266433647</v>
      </c>
      <c r="BV437" s="148">
        <f t="shared" si="586"/>
        <v>3.819546266433647</v>
      </c>
      <c r="BW437" s="148">
        <f t="shared" si="605"/>
        <v>3.7323955837418743</v>
      </c>
      <c r="BX437" s="148">
        <f t="shared" si="587"/>
        <v>3.7323955837418743</v>
      </c>
      <c r="BY437" s="148">
        <f t="shared" si="606"/>
        <v>3.6472334203568031</v>
      </c>
      <c r="BZ437" s="148">
        <f t="shared" si="588"/>
        <v>3.6472334203568031</v>
      </c>
      <c r="CA437" s="148">
        <f t="shared" si="607"/>
        <v>3.5640144041836774</v>
      </c>
      <c r="CB437" s="148">
        <f t="shared" si="589"/>
        <v>2.5640144041836774</v>
      </c>
      <c r="CC437" s="148"/>
      <c r="CD437" s="38"/>
      <c r="CE437" s="38"/>
      <c r="CF437" s="38"/>
      <c r="CG437" s="38"/>
      <c r="CH437" s="38"/>
      <c r="CI437" s="38"/>
      <c r="CJ437" s="38"/>
      <c r="CK437" s="41"/>
      <c r="CL437" s="41"/>
      <c r="CM437" s="40"/>
      <c r="CN437" s="41"/>
      <c r="CO437" s="41"/>
      <c r="CP437" s="41"/>
      <c r="CQ437" s="41"/>
      <c r="CR437" s="41"/>
      <c r="CS437" s="41"/>
      <c r="CT437" s="41"/>
      <c r="CU437" s="40"/>
      <c r="CV437" s="41"/>
      <c r="CW437" s="41"/>
      <c r="CX437" s="41"/>
      <c r="CY437" s="41"/>
      <c r="CZ437" s="41"/>
      <c r="DA437" s="41"/>
      <c r="DB437" s="41"/>
      <c r="DC437" s="40"/>
      <c r="DD437" s="41"/>
      <c r="DE437" s="41"/>
      <c r="DF437" s="41"/>
      <c r="DG437" s="41"/>
      <c r="DH437" s="41"/>
      <c r="DI437" s="41"/>
      <c r="DJ437" s="41"/>
      <c r="DK437" s="40"/>
      <c r="DL437" s="41"/>
      <c r="DM437" s="41"/>
      <c r="DN437" s="41"/>
      <c r="DO437" s="41"/>
      <c r="DP437" s="41"/>
      <c r="DQ437" s="41"/>
      <c r="DR437" s="15"/>
      <c r="DS437" s="151">
        <f t="shared" si="590"/>
        <v>4</v>
      </c>
      <c r="DT437" s="152">
        <f t="shared" si="591"/>
        <v>0</v>
      </c>
      <c r="DU437" s="7">
        <f t="shared" si="592"/>
        <v>0</v>
      </c>
      <c r="DV437" s="7">
        <f t="shared" si="593"/>
        <v>0</v>
      </c>
      <c r="DW437">
        <f t="shared" si="594"/>
        <v>0</v>
      </c>
      <c r="DX437">
        <f t="shared" si="595"/>
        <v>0</v>
      </c>
      <c r="DZ437">
        <f t="shared" si="608"/>
        <v>4</v>
      </c>
      <c r="EA437">
        <f t="shared" si="609"/>
        <v>4</v>
      </c>
      <c r="EB437">
        <f t="shared" si="610"/>
        <v>4</v>
      </c>
      <c r="EC437">
        <f t="shared" si="611"/>
        <v>4</v>
      </c>
      <c r="ED437">
        <f t="shared" si="612"/>
        <v>4</v>
      </c>
      <c r="EE437">
        <f t="shared" si="613"/>
        <v>4</v>
      </c>
      <c r="EG437">
        <f t="shared" si="614"/>
        <v>4</v>
      </c>
      <c r="EH437">
        <f t="shared" si="615"/>
        <v>4</v>
      </c>
      <c r="EI437">
        <f t="shared" si="616"/>
        <v>4</v>
      </c>
      <c r="EJ437">
        <f t="shared" si="617"/>
        <v>4</v>
      </c>
      <c r="EK437">
        <f t="shared" si="618"/>
        <v>4</v>
      </c>
      <c r="EM437">
        <f>IF($EM$9='[1]L&amp;D Numbers'!$E$6,'[1]L&amp;D Numbers'!$E$7)</f>
        <v>350</v>
      </c>
      <c r="EN437">
        <f>IF($EN$9='[1]L&amp;D Numbers'!$F$6,'[1]L&amp;D Numbers'!$F$7)</f>
        <v>2000</v>
      </c>
      <c r="EO437">
        <f>IF($EO$9='[1]L&amp;D Numbers'!$G$6,'[1]L&amp;D Numbers'!$G$7)</f>
        <v>2000</v>
      </c>
      <c r="EP437">
        <f>IF($EP$9='[1]L&amp;D Numbers'!$H$6,'[1]L&amp;D Numbers'!$H$7)</f>
        <v>2000</v>
      </c>
      <c r="EQ437">
        <f>IF($EQ$9='[1]L&amp;D Numbers'!$I$6,'[1]L&amp;D Numbers'!$I$7)</f>
        <v>2000</v>
      </c>
      <c r="ER437">
        <f>IF($ER$9='[1]L&amp;D Numbers'!$J$6,'[1]L&amp;D Numbers'!$J$7)</f>
        <v>0</v>
      </c>
      <c r="ET437" s="45">
        <f>'[1]L&amp;D Master'!$E$10</f>
        <v>1.0678246631903041E-2</v>
      </c>
      <c r="EU437" s="45">
        <f>ET437+'[1]L&amp;D Master'!$F$10</f>
        <v>1.8222427877342538E-2</v>
      </c>
      <c r="EV437" s="45">
        <f>EU437+'[1]L&amp;D Master'!$G$10</f>
        <v>2.3561551193294058E-2</v>
      </c>
      <c r="EW437" s="45">
        <f>EV437+'[1]L&amp;D Master'!$H$10</f>
        <v>2.7330438342024234E-2</v>
      </c>
      <c r="EX437" s="45">
        <f>EW437+'[1]L&amp;D Master'!$I$10</f>
        <v>2.9999999999999995E-2</v>
      </c>
      <c r="EY437" s="45"/>
      <c r="EZ437" s="45">
        <f t="shared" si="619"/>
        <v>1.0678246631903041E-2</v>
      </c>
      <c r="FA437" s="45">
        <f t="shared" si="620"/>
        <v>1.8222427877342538E-2</v>
      </c>
      <c r="FB437" s="45">
        <f t="shared" si="620"/>
        <v>2.3561551193294058E-2</v>
      </c>
      <c r="FC437" s="45">
        <f t="shared" si="620"/>
        <v>2.7330438342024234E-2</v>
      </c>
      <c r="FD437" s="45">
        <f t="shared" si="596"/>
        <v>2.7330438342024234E-2</v>
      </c>
      <c r="FE437" s="45"/>
      <c r="FF437">
        <f t="shared" si="627"/>
        <v>3.9572870134723876</v>
      </c>
      <c r="FG437">
        <f t="shared" si="628"/>
        <v>3.9271102884906299</v>
      </c>
      <c r="FH437">
        <f t="shared" si="629"/>
        <v>3.9057537952268238</v>
      </c>
      <c r="FI437">
        <f t="shared" si="630"/>
        <v>3.8906782466319032</v>
      </c>
      <c r="FJ437">
        <f t="shared" si="631"/>
        <v>3.8906782466319032</v>
      </c>
      <c r="FL437" s="34"/>
      <c r="FM437" s="34"/>
      <c r="FN437" s="34"/>
      <c r="FO437" s="34"/>
      <c r="FP437" s="34"/>
      <c r="FQ437" s="153">
        <f t="shared" si="621"/>
        <v>0.125</v>
      </c>
      <c r="FR437" s="153"/>
      <c r="FS437" s="42"/>
      <c r="FT437" s="42"/>
      <c r="FU437" s="42"/>
      <c r="FV437" s="42"/>
      <c r="FW437" s="42"/>
      <c r="FX437" s="42"/>
      <c r="FY437" s="42"/>
      <c r="FZ437" s="42"/>
      <c r="GA437" s="42"/>
      <c r="GB437" s="42"/>
      <c r="GC437" s="42"/>
      <c r="GD437" s="42"/>
      <c r="GE437" s="42"/>
      <c r="GF437" s="42"/>
      <c r="GG437" s="42"/>
      <c r="GH437" s="42"/>
      <c r="GI437" s="42"/>
      <c r="GJ437" s="42"/>
      <c r="GK437" s="42"/>
      <c r="GL437" s="42"/>
      <c r="GM437" s="154">
        <f>'[1]Automation Master'!$B$10*FQ437*FO437</f>
        <v>0</v>
      </c>
      <c r="GN437" s="155">
        <f>'[1]Automation Master'!$B$11*FO437*FQ437+GM437</f>
        <v>0</v>
      </c>
      <c r="GO437" s="155">
        <f>'[1]Automation Master'!$B$12*FO437*FQ437+GN437</f>
        <v>0</v>
      </c>
      <c r="GP437" s="155">
        <f>'[1]Automation Master'!$B$13*FO437*FQ437+GO437</f>
        <v>0</v>
      </c>
      <c r="GQ437" s="155">
        <f>'[1]Automation Master'!$C$10*FO437*FQ437+GP437</f>
        <v>0</v>
      </c>
      <c r="GR437" s="155">
        <f>'[1]Automation Master'!$C$11*FO437*FQ437+GQ437</f>
        <v>0</v>
      </c>
      <c r="GS437" s="155">
        <f>'[1]Automation Master'!$C$12*FO437*FQ437+GR437</f>
        <v>0</v>
      </c>
      <c r="GT437" s="155">
        <f>'[1]Automation Master'!$C$13*FO437*FQ437+GS437</f>
        <v>0</v>
      </c>
      <c r="GU437" s="155">
        <f>'[1]Automation Master'!$D$10*FO437*FQ437+GT437</f>
        <v>0</v>
      </c>
      <c r="GV437" s="155">
        <f>'[1]Automation Master'!$D$11*FO437*FQ437+GU437</f>
        <v>0</v>
      </c>
      <c r="GW437" s="155">
        <f>'[1]Automation Master'!$D$12*FO437*FQ437+GV437</f>
        <v>0</v>
      </c>
      <c r="GX437" s="155">
        <f>'[1]Automation Master'!$D$13*FO437*FQ437+GW437</f>
        <v>0</v>
      </c>
      <c r="GY437" s="155">
        <f>'[1]Automation Master'!$E$10*FO437*FQ437+GX437</f>
        <v>0</v>
      </c>
      <c r="GZ437" s="155">
        <f>'[1]Automation Master'!$E$11*FO437*FQ437+GY437</f>
        <v>0</v>
      </c>
      <c r="HA437" s="155">
        <f>'[1]Automation Master'!$E$12*FO437*FQ437+GZ437</f>
        <v>0</v>
      </c>
      <c r="HB437" s="155">
        <f>'[1]Automation Master'!$E$13*FO437*FQ437+HA437</f>
        <v>0</v>
      </c>
      <c r="HC437" s="155">
        <f>'[1]Automation Master'!$F$10*FO437*FQ437+HB437</f>
        <v>0</v>
      </c>
      <c r="HD437" s="155">
        <f>'[1]Automation Master'!$F$11*FO437*FQ437+HC437</f>
        <v>0</v>
      </c>
      <c r="HE437" s="155">
        <f>'[1]Automation Master'!$F$12*FO437*FQ437+HD437</f>
        <v>0</v>
      </c>
      <c r="HF437" s="156">
        <f>'[1]Automation Master'!$F$13*FO437*FQ437+HE437</f>
        <v>0</v>
      </c>
      <c r="HG437" s="157"/>
      <c r="HH437" s="157"/>
      <c r="HI437" s="157"/>
      <c r="HJ437" s="157"/>
      <c r="HK437" s="157"/>
      <c r="HL437" s="157"/>
      <c r="HM437" s="157"/>
      <c r="HN437" s="157"/>
      <c r="HO437" s="157"/>
      <c r="HP437" s="157"/>
      <c r="HQ437" s="157"/>
      <c r="HR437" s="157"/>
      <c r="HS437" s="157"/>
      <c r="HT437" s="157"/>
      <c r="HU437" s="157"/>
      <c r="HV437" s="157"/>
      <c r="HW437" s="157"/>
      <c r="HX437" s="157"/>
      <c r="HY437" s="42"/>
      <c r="HZ437" s="42"/>
      <c r="IA437" s="148">
        <f t="shared" si="632"/>
        <v>4</v>
      </c>
      <c r="IB437" s="148">
        <f t="shared" si="633"/>
        <v>4</v>
      </c>
      <c r="IC437" s="148">
        <f t="shared" si="634"/>
        <v>4</v>
      </c>
      <c r="ID437" s="148">
        <f t="shared" si="635"/>
        <v>4</v>
      </c>
      <c r="IE437" s="148">
        <f t="shared" si="636"/>
        <v>4</v>
      </c>
      <c r="IH437">
        <f t="shared" si="579"/>
        <v>3.9572870134723876</v>
      </c>
      <c r="II437">
        <f t="shared" si="580"/>
        <v>3.9271102884906299</v>
      </c>
      <c r="IJ437">
        <f t="shared" si="581"/>
        <v>3.9057537952268238</v>
      </c>
      <c r="IK437">
        <f t="shared" si="582"/>
        <v>3.8906782466319032</v>
      </c>
      <c r="IL437">
        <f t="shared" si="583"/>
        <v>3.8906782466319032</v>
      </c>
      <c r="IN437" s="42">
        <f t="shared" si="637"/>
        <v>1.0678246631903088E-2</v>
      </c>
      <c r="IO437" s="42">
        <f t="shared" si="638"/>
        <v>1.8222427877342517E-2</v>
      </c>
      <c r="IP437" s="42">
        <f t="shared" si="639"/>
        <v>2.3561551193294061E-2</v>
      </c>
      <c r="IQ437" s="42">
        <f t="shared" si="640"/>
        <v>2.7330438342024199E-2</v>
      </c>
      <c r="IR437" s="42">
        <f t="shared" si="641"/>
        <v>2.7330438342024199E-2</v>
      </c>
      <c r="IT437" s="9">
        <f t="shared" si="622"/>
        <v>0</v>
      </c>
      <c r="IU437" s="9">
        <f t="shared" si="623"/>
        <v>0</v>
      </c>
      <c r="IV437" s="9">
        <f t="shared" si="624"/>
        <v>0</v>
      </c>
      <c r="IW437" s="9">
        <f t="shared" si="625"/>
        <v>0</v>
      </c>
      <c r="IX437" s="9">
        <f t="shared" si="626"/>
        <v>0</v>
      </c>
    </row>
    <row r="438" spans="1:258" ht="15.75" hidden="1" thickBot="1" x14ac:dyDescent="0.3">
      <c r="A438">
        <v>67</v>
      </c>
      <c r="B438" t="s">
        <v>524</v>
      </c>
      <c r="C438" t="s">
        <v>335</v>
      </c>
      <c r="D438" t="s">
        <v>253</v>
      </c>
      <c r="E438" t="s">
        <v>333</v>
      </c>
      <c r="F438" t="s">
        <v>333</v>
      </c>
      <c r="G438" t="s">
        <v>256</v>
      </c>
      <c r="H438">
        <v>65</v>
      </c>
      <c r="I438">
        <v>2</v>
      </c>
      <c r="K438">
        <v>62</v>
      </c>
      <c r="L438">
        <v>3</v>
      </c>
      <c r="M438">
        <v>2</v>
      </c>
      <c r="N438">
        <v>1</v>
      </c>
      <c r="O438">
        <v>3</v>
      </c>
      <c r="P438">
        <v>12</v>
      </c>
      <c r="Q438">
        <v>35</v>
      </c>
      <c r="R438">
        <v>12</v>
      </c>
      <c r="S438">
        <v>2</v>
      </c>
      <c r="X438">
        <v>2</v>
      </c>
      <c r="Y438">
        <v>65</v>
      </c>
      <c r="AA438">
        <v>2</v>
      </c>
      <c r="AB438">
        <v>2</v>
      </c>
      <c r="AE438">
        <v>57</v>
      </c>
      <c r="AF438">
        <v>2</v>
      </c>
      <c r="AL438">
        <v>6</v>
      </c>
      <c r="AR438">
        <v>1</v>
      </c>
      <c r="AT438">
        <v>67</v>
      </c>
      <c r="AU438">
        <v>0</v>
      </c>
      <c r="AV438">
        <v>0</v>
      </c>
      <c r="AW438">
        <v>0</v>
      </c>
      <c r="AX438">
        <v>0</v>
      </c>
      <c r="BB438">
        <f t="shared" si="597"/>
        <v>67</v>
      </c>
      <c r="BD438">
        <f t="shared" si="598"/>
        <v>67</v>
      </c>
      <c r="BE438">
        <f t="shared" si="599"/>
        <v>67</v>
      </c>
      <c r="BF438">
        <f t="shared" si="600"/>
        <v>67</v>
      </c>
      <c r="BH438">
        <f t="shared" si="601"/>
        <v>0</v>
      </c>
      <c r="BK438" s="45">
        <f>IF(G438="MEA",'[1]Net Hire Rate'!$E$7,IF(G438="AMR",'[1]Net Hire Rate'!$F$7,IF(G438="EUR",'[1]Net Hire Rate'!$G$7,IF(G438="APAC",'[1]Net Hire Rate'!$H$7,0))))</f>
        <v>1.6761041902604757E-3</v>
      </c>
      <c r="BL438" s="45">
        <f>IF(G438="MEA",'[1]Net Hire Rate'!$E$8,IF(G438="AMR",'[1]Net Hire Rate'!$F$8,IF(G438="EUR",'[1]Net Hire Rate'!$G$8,IF(G438="APAC",'[1]Net Hire Rate'!$H$8,0))))</f>
        <v>1.6761041902604757E-3</v>
      </c>
      <c r="BM438" s="45">
        <f>IF(G438="MEA",'[1]Net Hire Rate'!$E$9,IF(G438="AMR",'[1]Net Hire Rate'!$F$9,IF(G438="EUR",'[1]Net Hire Rate'!$G$9,IF(G438="APAC",'[1]Net Hire Rate'!$H$9,0))))</f>
        <v>1.6761041902604757E-3</v>
      </c>
      <c r="BN438" s="45">
        <f>IF(G438="MEA",'[1]Net Hire Rate'!$E$10,IF(G438="AMR",'[1]Net Hire Rate'!$F$10,IF(G438="EUR",'[1]Net Hire Rate'!$G$10,IF(G438="APAC",'[1]Net Hire Rate'!$H$10,0))))</f>
        <v>1.6761041902604757E-3</v>
      </c>
      <c r="BO438" s="45">
        <f>IF(G438="MEA",'[1]Net Hire Rate'!$E$11,IF(G438="AMR",'[1]Net Hire Rate'!$F$11,IF(G438="EUR",'[1]Net Hire Rate'!$G$11,IF(G438="APAC",'[1]Net Hire Rate'!$H$11,0))))</f>
        <v>1.6761041902604757E-3</v>
      </c>
      <c r="BP438" s="45">
        <f>IF(G438="MEA",'[1]Net Hire Rate'!$E$12,IF(G438="AMR",'[1]Net Hire Rate'!$F$12,IF(G438="EUR",'[1]Net Hire Rate'!$G$12,IF(G438="APAC",'[1]Net Hire Rate'!$H$12,0))))</f>
        <v>1.6761041902604757E-3</v>
      </c>
      <c r="BQ438" s="147">
        <f t="shared" si="602"/>
        <v>67</v>
      </c>
      <c r="BR438" s="147">
        <f t="shared" si="584"/>
        <v>67</v>
      </c>
      <c r="BS438" s="147">
        <f t="shared" si="603"/>
        <v>67.112298980747454</v>
      </c>
      <c r="BT438" s="148">
        <f t="shared" si="585"/>
        <v>67.112298980747454</v>
      </c>
      <c r="BU438" s="149">
        <f t="shared" si="604"/>
        <v>67.224786186287091</v>
      </c>
      <c r="BV438" s="148">
        <f t="shared" si="586"/>
        <v>67.224786186287091</v>
      </c>
      <c r="BW438" s="148">
        <f t="shared" si="605"/>
        <v>67.337461932103281</v>
      </c>
      <c r="BX438" s="148">
        <f t="shared" si="587"/>
        <v>67.337461932103281</v>
      </c>
      <c r="BY438" s="148">
        <f t="shared" si="606"/>
        <v>67.450326534209182</v>
      </c>
      <c r="BZ438" s="148">
        <f t="shared" si="588"/>
        <v>66.450326534209182</v>
      </c>
      <c r="CA438" s="148">
        <f t="shared" si="607"/>
        <v>66.561704204957337</v>
      </c>
      <c r="CB438" s="148">
        <f t="shared" si="589"/>
        <v>66.561704204957337</v>
      </c>
      <c r="CC438" s="148"/>
      <c r="CD438" s="38"/>
      <c r="CE438" s="38"/>
      <c r="CF438" s="38"/>
      <c r="CG438" s="38"/>
      <c r="CH438" s="38"/>
      <c r="CI438" s="38"/>
      <c r="CJ438" s="38"/>
      <c r="CK438" s="41"/>
      <c r="CL438" s="41"/>
      <c r="CM438" s="40"/>
      <c r="CN438" s="41"/>
      <c r="CO438" s="41"/>
      <c r="CP438" s="41"/>
      <c r="CQ438" s="41"/>
      <c r="CR438" s="41"/>
      <c r="CS438" s="41"/>
      <c r="CT438" s="41"/>
      <c r="CU438" s="40"/>
      <c r="CV438" s="41"/>
      <c r="CW438" s="41"/>
      <c r="CX438" s="41"/>
      <c r="CY438" s="41"/>
      <c r="CZ438" s="41"/>
      <c r="DA438" s="41"/>
      <c r="DB438" s="41"/>
      <c r="DC438" s="40"/>
      <c r="DD438" s="41"/>
      <c r="DE438" s="41"/>
      <c r="DF438" s="41"/>
      <c r="DG438" s="41"/>
      <c r="DH438" s="41"/>
      <c r="DI438" s="41"/>
      <c r="DJ438" s="41"/>
      <c r="DK438" s="40"/>
      <c r="DL438" s="41"/>
      <c r="DM438" s="41"/>
      <c r="DN438" s="41"/>
      <c r="DO438" s="41"/>
      <c r="DP438" s="41"/>
      <c r="DQ438" s="41"/>
      <c r="DR438" s="15"/>
      <c r="DS438" s="151">
        <f t="shared" si="590"/>
        <v>67</v>
      </c>
      <c r="DT438" s="152">
        <f t="shared" si="591"/>
        <v>0</v>
      </c>
      <c r="DU438" s="7">
        <f t="shared" si="592"/>
        <v>0</v>
      </c>
      <c r="DV438" s="7">
        <f t="shared" si="593"/>
        <v>0</v>
      </c>
      <c r="DW438">
        <f t="shared" si="594"/>
        <v>0</v>
      </c>
      <c r="DX438">
        <f t="shared" si="595"/>
        <v>0</v>
      </c>
      <c r="DZ438">
        <f t="shared" si="608"/>
        <v>67</v>
      </c>
      <c r="EA438">
        <f t="shared" si="609"/>
        <v>67</v>
      </c>
      <c r="EB438">
        <f t="shared" si="610"/>
        <v>67</v>
      </c>
      <c r="EC438">
        <f t="shared" si="611"/>
        <v>67</v>
      </c>
      <c r="ED438">
        <f t="shared" si="612"/>
        <v>67</v>
      </c>
      <c r="EE438">
        <f t="shared" si="613"/>
        <v>67</v>
      </c>
      <c r="EG438">
        <f t="shared" si="614"/>
        <v>67</v>
      </c>
      <c r="EH438">
        <f t="shared" si="615"/>
        <v>67</v>
      </c>
      <c r="EI438">
        <f t="shared" si="616"/>
        <v>67</v>
      </c>
      <c r="EJ438">
        <f t="shared" si="617"/>
        <v>67</v>
      </c>
      <c r="EK438">
        <f t="shared" si="618"/>
        <v>67</v>
      </c>
      <c r="EM438">
        <f>IF($EM$9='[1]L&amp;D Numbers'!$E$6,'[1]L&amp;D Numbers'!$E$7)</f>
        <v>350</v>
      </c>
      <c r="EN438">
        <f>IF($EN$9='[1]L&amp;D Numbers'!$F$6,'[1]L&amp;D Numbers'!$F$7)</f>
        <v>2000</v>
      </c>
      <c r="EO438">
        <f>IF($EO$9='[1]L&amp;D Numbers'!$G$6,'[1]L&amp;D Numbers'!$G$7)</f>
        <v>2000</v>
      </c>
      <c r="EP438">
        <f>IF($EP$9='[1]L&amp;D Numbers'!$H$6,'[1]L&amp;D Numbers'!$H$7)</f>
        <v>2000</v>
      </c>
      <c r="EQ438">
        <f>IF($EQ$9='[1]L&amp;D Numbers'!$I$6,'[1]L&amp;D Numbers'!$I$7)</f>
        <v>2000</v>
      </c>
      <c r="ER438">
        <f>IF($ER$9='[1]L&amp;D Numbers'!$J$6,'[1]L&amp;D Numbers'!$J$7)</f>
        <v>0</v>
      </c>
      <c r="ET438" s="45">
        <f>'[1]L&amp;D Master'!$E$10</f>
        <v>1.0678246631903041E-2</v>
      </c>
      <c r="EU438" s="45">
        <f>ET438+'[1]L&amp;D Master'!$F$10</f>
        <v>1.8222427877342538E-2</v>
      </c>
      <c r="EV438" s="45">
        <f>EU438+'[1]L&amp;D Master'!$G$10</f>
        <v>2.3561551193294058E-2</v>
      </c>
      <c r="EW438" s="45">
        <f>EV438+'[1]L&amp;D Master'!$H$10</f>
        <v>2.7330438342024234E-2</v>
      </c>
      <c r="EX438" s="45">
        <f>EW438+'[1]L&amp;D Master'!$I$10</f>
        <v>2.9999999999999995E-2</v>
      </c>
      <c r="EY438" s="45"/>
      <c r="EZ438" s="45">
        <f t="shared" si="619"/>
        <v>1.0678246631903041E-2</v>
      </c>
      <c r="FA438" s="45">
        <f t="shared" si="620"/>
        <v>1.8222427877342538E-2</v>
      </c>
      <c r="FB438" s="45">
        <f t="shared" si="620"/>
        <v>2.3561551193294058E-2</v>
      </c>
      <c r="FC438" s="45">
        <f t="shared" si="620"/>
        <v>2.7330438342024234E-2</v>
      </c>
      <c r="FD438" s="45">
        <f t="shared" si="596"/>
        <v>2.7330438342024234E-2</v>
      </c>
      <c r="FE438" s="45"/>
      <c r="FF438">
        <f t="shared" si="627"/>
        <v>66.284557475662496</v>
      </c>
      <c r="FG438">
        <f t="shared" si="628"/>
        <v>65.779097332218058</v>
      </c>
      <c r="FH438">
        <f t="shared" si="629"/>
        <v>65.421376070049291</v>
      </c>
      <c r="FI438">
        <f t="shared" si="630"/>
        <v>65.168860631084385</v>
      </c>
      <c r="FJ438">
        <f t="shared" si="631"/>
        <v>65.168860631084385</v>
      </c>
      <c r="FL438" s="34"/>
      <c r="FM438" s="34"/>
      <c r="FN438" s="34"/>
      <c r="FO438" s="34"/>
      <c r="FP438" s="34"/>
      <c r="FQ438" s="153">
        <f t="shared" si="621"/>
        <v>0.125</v>
      </c>
      <c r="FR438" s="153"/>
      <c r="FS438" s="42"/>
      <c r="FT438" s="42"/>
      <c r="FU438" s="42"/>
      <c r="FV438" s="42"/>
      <c r="FW438" s="42"/>
      <c r="FX438" s="42"/>
      <c r="FY438" s="42"/>
      <c r="FZ438" s="42"/>
      <c r="GA438" s="42"/>
      <c r="GB438" s="42"/>
      <c r="GC438" s="42"/>
      <c r="GD438" s="42"/>
      <c r="GE438" s="42"/>
      <c r="GF438" s="42"/>
      <c r="GG438" s="42"/>
      <c r="GH438" s="42"/>
      <c r="GI438" s="42"/>
      <c r="GJ438" s="42"/>
      <c r="GK438" s="42"/>
      <c r="GL438" s="42"/>
      <c r="GM438" s="154">
        <f>'[1]Automation Master'!$B$10*FQ438*FO438</f>
        <v>0</v>
      </c>
      <c r="GN438" s="155">
        <f>'[1]Automation Master'!$B$11*FO438*FQ438+GM438</f>
        <v>0</v>
      </c>
      <c r="GO438" s="155">
        <f>'[1]Automation Master'!$B$12*FO438*FQ438+GN438</f>
        <v>0</v>
      </c>
      <c r="GP438" s="155">
        <f>'[1]Automation Master'!$B$13*FO438*FQ438+GO438</f>
        <v>0</v>
      </c>
      <c r="GQ438" s="155">
        <f>'[1]Automation Master'!$C$10*FO438*FQ438+GP438</f>
        <v>0</v>
      </c>
      <c r="GR438" s="155">
        <f>'[1]Automation Master'!$C$11*FO438*FQ438+GQ438</f>
        <v>0</v>
      </c>
      <c r="GS438" s="155">
        <f>'[1]Automation Master'!$C$12*FO438*FQ438+GR438</f>
        <v>0</v>
      </c>
      <c r="GT438" s="155">
        <f>'[1]Automation Master'!$C$13*FO438*FQ438+GS438</f>
        <v>0</v>
      </c>
      <c r="GU438" s="155">
        <f>'[1]Automation Master'!$D$10*FO438*FQ438+GT438</f>
        <v>0</v>
      </c>
      <c r="GV438" s="155">
        <f>'[1]Automation Master'!$D$11*FO438*FQ438+GU438</f>
        <v>0</v>
      </c>
      <c r="GW438" s="155">
        <f>'[1]Automation Master'!$D$12*FO438*FQ438+GV438</f>
        <v>0</v>
      </c>
      <c r="GX438" s="155">
        <f>'[1]Automation Master'!$D$13*FO438*FQ438+GW438</f>
        <v>0</v>
      </c>
      <c r="GY438" s="155">
        <f>'[1]Automation Master'!$E$10*FO438*FQ438+GX438</f>
        <v>0</v>
      </c>
      <c r="GZ438" s="155">
        <f>'[1]Automation Master'!$E$11*FO438*FQ438+GY438</f>
        <v>0</v>
      </c>
      <c r="HA438" s="155">
        <f>'[1]Automation Master'!$E$12*FO438*FQ438+GZ438</f>
        <v>0</v>
      </c>
      <c r="HB438" s="155">
        <f>'[1]Automation Master'!$E$13*FO438*FQ438+HA438</f>
        <v>0</v>
      </c>
      <c r="HC438" s="155">
        <f>'[1]Automation Master'!$F$10*FO438*FQ438+HB438</f>
        <v>0</v>
      </c>
      <c r="HD438" s="155">
        <f>'[1]Automation Master'!$F$11*FO438*FQ438+HC438</f>
        <v>0</v>
      </c>
      <c r="HE438" s="155">
        <f>'[1]Automation Master'!$F$12*FO438*FQ438+HD438</f>
        <v>0</v>
      </c>
      <c r="HF438" s="156">
        <f>'[1]Automation Master'!$F$13*FO438*FQ438+HE438</f>
        <v>0</v>
      </c>
      <c r="HG438" s="157"/>
      <c r="HH438" s="157"/>
      <c r="HI438" s="157"/>
      <c r="HJ438" s="157"/>
      <c r="HK438" s="157"/>
      <c r="HL438" s="157"/>
      <c r="HM438" s="157"/>
      <c r="HN438" s="157"/>
      <c r="HO438" s="157"/>
      <c r="HP438" s="157"/>
      <c r="HQ438" s="157"/>
      <c r="HR438" s="157"/>
      <c r="HS438" s="157"/>
      <c r="HT438" s="157"/>
      <c r="HU438" s="157"/>
      <c r="HV438" s="157"/>
      <c r="HW438" s="157"/>
      <c r="HX438" s="157"/>
      <c r="HY438" s="42"/>
      <c r="HZ438" s="42"/>
      <c r="IA438" s="148">
        <f t="shared" si="632"/>
        <v>67</v>
      </c>
      <c r="IB438" s="148">
        <f t="shared" si="633"/>
        <v>67</v>
      </c>
      <c r="IC438" s="148">
        <f t="shared" si="634"/>
        <v>67</v>
      </c>
      <c r="ID438" s="148">
        <f t="shared" si="635"/>
        <v>67</v>
      </c>
      <c r="IE438" s="148">
        <f t="shared" si="636"/>
        <v>67</v>
      </c>
      <c r="IH438">
        <f t="shared" si="579"/>
        <v>66.284557475662496</v>
      </c>
      <c r="II438">
        <f t="shared" si="580"/>
        <v>65.779097332218058</v>
      </c>
      <c r="IJ438">
        <f t="shared" si="581"/>
        <v>65.421376070049291</v>
      </c>
      <c r="IK438">
        <f t="shared" si="582"/>
        <v>65.168860631084385</v>
      </c>
      <c r="IL438">
        <f t="shared" si="583"/>
        <v>65.168860631084385</v>
      </c>
      <c r="IN438" s="42">
        <f t="shared" si="637"/>
        <v>1.0678246631903051E-2</v>
      </c>
      <c r="IO438" s="42">
        <f t="shared" si="638"/>
        <v>1.8222427877342424E-2</v>
      </c>
      <c r="IP438" s="42">
        <f t="shared" si="639"/>
        <v>2.3561551193294162E-2</v>
      </c>
      <c r="IQ438" s="42">
        <f t="shared" si="640"/>
        <v>2.7330438342024102E-2</v>
      </c>
      <c r="IR438" s="42">
        <f t="shared" si="641"/>
        <v>2.7330438342024102E-2</v>
      </c>
      <c r="IT438" s="9">
        <f t="shared" si="622"/>
        <v>0</v>
      </c>
      <c r="IU438" s="9">
        <f t="shared" si="623"/>
        <v>0</v>
      </c>
      <c r="IV438" s="9">
        <f t="shared" si="624"/>
        <v>0</v>
      </c>
      <c r="IW438" s="9">
        <f t="shared" si="625"/>
        <v>0</v>
      </c>
      <c r="IX438" s="9">
        <f t="shared" si="626"/>
        <v>0</v>
      </c>
    </row>
    <row r="439" spans="1:258" ht="15.75" hidden="1" thickBot="1" x14ac:dyDescent="0.3">
      <c r="A439">
        <v>4</v>
      </c>
      <c r="B439" t="s">
        <v>524</v>
      </c>
      <c r="C439" t="s">
        <v>335</v>
      </c>
      <c r="D439" t="s">
        <v>253</v>
      </c>
      <c r="E439" t="s">
        <v>333</v>
      </c>
      <c r="F439" t="s">
        <v>333</v>
      </c>
      <c r="G439" t="s">
        <v>268</v>
      </c>
      <c r="H439">
        <v>4</v>
      </c>
      <c r="K439">
        <v>4</v>
      </c>
      <c r="O439">
        <v>1</v>
      </c>
      <c r="Q439">
        <v>3</v>
      </c>
      <c r="Y439">
        <v>4</v>
      </c>
      <c r="AE439">
        <v>3</v>
      </c>
      <c r="AL439">
        <v>1</v>
      </c>
      <c r="AO439">
        <v>1</v>
      </c>
      <c r="AQ439">
        <v>1</v>
      </c>
      <c r="AT439">
        <v>4</v>
      </c>
      <c r="AU439">
        <v>0</v>
      </c>
      <c r="AV439">
        <v>0</v>
      </c>
      <c r="AW439">
        <v>0</v>
      </c>
      <c r="AX439">
        <v>0</v>
      </c>
      <c r="BB439">
        <f t="shared" si="597"/>
        <v>4</v>
      </c>
      <c r="BD439">
        <f t="shared" si="598"/>
        <v>4</v>
      </c>
      <c r="BE439">
        <f t="shared" si="599"/>
        <v>4</v>
      </c>
      <c r="BF439">
        <f t="shared" si="600"/>
        <v>4</v>
      </c>
      <c r="BH439">
        <f t="shared" si="601"/>
        <v>0</v>
      </c>
      <c r="BK439" s="45">
        <f>IF(G439="MEA",'[1]Net Hire Rate'!$E$7,IF(G439="AMR",'[1]Net Hire Rate'!$F$7,IF(G439="EUR",'[1]Net Hire Rate'!$G$7,IF(G439="APAC",'[1]Net Hire Rate'!$H$7,0))))</f>
        <v>-0.12481698389458272</v>
      </c>
      <c r="BL439" s="45">
        <f>IF(G439="MEA",'[1]Net Hire Rate'!$E$8,IF(G439="AMR",'[1]Net Hire Rate'!$F$8,IF(G439="EUR",'[1]Net Hire Rate'!$G$8,IF(G439="APAC",'[1]Net Hire Rate'!$H$8,0))))</f>
        <v>-0.12481698389458272</v>
      </c>
      <c r="BM439" s="45">
        <f>IF(G439="MEA",'[1]Net Hire Rate'!$E$9,IF(G439="AMR",'[1]Net Hire Rate'!$F$9,IF(G439="EUR",'[1]Net Hire Rate'!$G$9,IF(G439="APAC",'[1]Net Hire Rate'!$H$9,0))))</f>
        <v>-0.12481698389458272</v>
      </c>
      <c r="BN439" s="45">
        <f>IF(G439="MEA",'[1]Net Hire Rate'!$E$10,IF(G439="AMR",'[1]Net Hire Rate'!$F$10,IF(G439="EUR",'[1]Net Hire Rate'!$G$10,IF(G439="APAC",'[1]Net Hire Rate'!$H$10,0))))</f>
        <v>-0.12481698389458272</v>
      </c>
      <c r="BO439" s="45">
        <f>IF(G439="MEA",'[1]Net Hire Rate'!$E$11,IF(G439="AMR",'[1]Net Hire Rate'!$F$11,IF(G439="EUR",'[1]Net Hire Rate'!$G$11,IF(G439="APAC",'[1]Net Hire Rate'!$H$11,0))))</f>
        <v>-0.12481698389458272</v>
      </c>
      <c r="BP439" s="45">
        <f>IF(G439="MEA",'[1]Net Hire Rate'!$E$12,IF(G439="AMR",'[1]Net Hire Rate'!$F$12,IF(G439="EUR",'[1]Net Hire Rate'!$G$12,IF(G439="APAC",'[1]Net Hire Rate'!$H$12,0))))</f>
        <v>-0.12481698389458272</v>
      </c>
      <c r="BQ439" s="147">
        <f t="shared" si="602"/>
        <v>4</v>
      </c>
      <c r="BR439" s="147">
        <f t="shared" si="584"/>
        <v>4</v>
      </c>
      <c r="BS439" s="147">
        <f t="shared" si="603"/>
        <v>3.5007320644216691</v>
      </c>
      <c r="BT439" s="148">
        <f t="shared" si="585"/>
        <v>2.5007320644216691</v>
      </c>
      <c r="BU439" s="149">
        <f t="shared" si="604"/>
        <v>2.188598230612083</v>
      </c>
      <c r="BV439" s="148">
        <f t="shared" si="586"/>
        <v>2.188598230612083</v>
      </c>
      <c r="BW439" s="148">
        <f t="shared" si="605"/>
        <v>1.9154240005100625</v>
      </c>
      <c r="BX439" s="148">
        <f t="shared" si="587"/>
        <v>0.91542400051006245</v>
      </c>
      <c r="BY439" s="148">
        <f t="shared" si="606"/>
        <v>0.80116353778168348</v>
      </c>
      <c r="BZ439" s="148">
        <f t="shared" si="588"/>
        <v>0.80116353778168348</v>
      </c>
      <c r="CA439" s="148">
        <f t="shared" si="607"/>
        <v>0.70116472138946018</v>
      </c>
      <c r="CB439" s="148">
        <f t="shared" si="589"/>
        <v>0.70116472138946018</v>
      </c>
      <c r="CC439" s="148"/>
      <c r="CD439" s="38"/>
      <c r="CE439" s="38"/>
      <c r="CF439" s="38"/>
      <c r="CG439" s="38"/>
      <c r="CH439" s="38"/>
      <c r="CI439" s="38"/>
      <c r="CJ439" s="38"/>
      <c r="CK439" s="41"/>
      <c r="CL439" s="41"/>
      <c r="CM439" s="40"/>
      <c r="CN439" s="41"/>
      <c r="CO439" s="41"/>
      <c r="CP439" s="41"/>
      <c r="CQ439" s="41"/>
      <c r="CR439" s="41"/>
      <c r="CS439" s="41"/>
      <c r="CT439" s="41"/>
      <c r="CU439" s="40"/>
      <c r="CV439" s="41"/>
      <c r="CW439" s="41"/>
      <c r="CX439" s="41"/>
      <c r="CY439" s="41"/>
      <c r="CZ439" s="41"/>
      <c r="DA439" s="41"/>
      <c r="DB439" s="41"/>
      <c r="DC439" s="40"/>
      <c r="DD439" s="41"/>
      <c r="DE439" s="41"/>
      <c r="DF439" s="41"/>
      <c r="DG439" s="41"/>
      <c r="DH439" s="41"/>
      <c r="DI439" s="41"/>
      <c r="DJ439" s="41"/>
      <c r="DK439" s="40"/>
      <c r="DL439" s="41"/>
      <c r="DM439" s="41"/>
      <c r="DN439" s="41"/>
      <c r="DO439" s="41"/>
      <c r="DP439" s="41"/>
      <c r="DQ439" s="41"/>
      <c r="DR439" s="15"/>
      <c r="DS439" s="151">
        <f t="shared" si="590"/>
        <v>4</v>
      </c>
      <c r="DT439" s="152">
        <f t="shared" si="591"/>
        <v>0</v>
      </c>
      <c r="DU439" s="7">
        <f t="shared" si="592"/>
        <v>0</v>
      </c>
      <c r="DV439" s="7">
        <f t="shared" si="593"/>
        <v>0</v>
      </c>
      <c r="DW439">
        <f t="shared" si="594"/>
        <v>0</v>
      </c>
      <c r="DX439">
        <f t="shared" si="595"/>
        <v>0</v>
      </c>
      <c r="DZ439">
        <f t="shared" si="608"/>
        <v>4</v>
      </c>
      <c r="EA439">
        <f t="shared" si="609"/>
        <v>4</v>
      </c>
      <c r="EB439">
        <f t="shared" si="610"/>
        <v>4</v>
      </c>
      <c r="EC439">
        <f t="shared" si="611"/>
        <v>4</v>
      </c>
      <c r="ED439">
        <f t="shared" si="612"/>
        <v>4</v>
      </c>
      <c r="EE439">
        <f t="shared" si="613"/>
        <v>4</v>
      </c>
      <c r="EG439">
        <f t="shared" si="614"/>
        <v>4</v>
      </c>
      <c r="EH439">
        <f t="shared" si="615"/>
        <v>4</v>
      </c>
      <c r="EI439">
        <f t="shared" si="616"/>
        <v>4</v>
      </c>
      <c r="EJ439">
        <f t="shared" si="617"/>
        <v>4</v>
      </c>
      <c r="EK439">
        <f t="shared" si="618"/>
        <v>4</v>
      </c>
      <c r="EM439">
        <f>IF($EM$9='[1]L&amp;D Numbers'!$E$6,'[1]L&amp;D Numbers'!$E$7)</f>
        <v>350</v>
      </c>
      <c r="EN439">
        <f>IF($EN$9='[1]L&amp;D Numbers'!$F$6,'[1]L&amp;D Numbers'!$F$7)</f>
        <v>2000</v>
      </c>
      <c r="EO439">
        <f>IF($EO$9='[1]L&amp;D Numbers'!$G$6,'[1]L&amp;D Numbers'!$G$7)</f>
        <v>2000</v>
      </c>
      <c r="EP439">
        <f>IF($EP$9='[1]L&amp;D Numbers'!$H$6,'[1]L&amp;D Numbers'!$H$7)</f>
        <v>2000</v>
      </c>
      <c r="EQ439">
        <f>IF($EQ$9='[1]L&amp;D Numbers'!$I$6,'[1]L&amp;D Numbers'!$I$7)</f>
        <v>2000</v>
      </c>
      <c r="ER439">
        <f>IF($ER$9='[1]L&amp;D Numbers'!$J$6,'[1]L&amp;D Numbers'!$J$7)</f>
        <v>0</v>
      </c>
      <c r="ET439" s="45">
        <f>'[1]L&amp;D Master'!$E$10</f>
        <v>1.0678246631903041E-2</v>
      </c>
      <c r="EU439" s="45">
        <f>ET439+'[1]L&amp;D Master'!$F$10</f>
        <v>1.8222427877342538E-2</v>
      </c>
      <c r="EV439" s="45">
        <f>EU439+'[1]L&amp;D Master'!$G$10</f>
        <v>2.3561551193294058E-2</v>
      </c>
      <c r="EW439" s="45">
        <f>EV439+'[1]L&amp;D Master'!$H$10</f>
        <v>2.7330438342024234E-2</v>
      </c>
      <c r="EX439" s="45">
        <f>EW439+'[1]L&amp;D Master'!$I$10</f>
        <v>2.9999999999999995E-2</v>
      </c>
      <c r="EY439" s="45"/>
      <c r="EZ439" s="45">
        <f t="shared" si="619"/>
        <v>1.0678246631903041E-2</v>
      </c>
      <c r="FA439" s="45">
        <f t="shared" si="620"/>
        <v>1.8222427877342538E-2</v>
      </c>
      <c r="FB439" s="45">
        <f t="shared" si="620"/>
        <v>2.3561551193294058E-2</v>
      </c>
      <c r="FC439" s="45">
        <f t="shared" si="620"/>
        <v>2.7330438342024234E-2</v>
      </c>
      <c r="FD439" s="45">
        <f t="shared" si="596"/>
        <v>2.7330438342024234E-2</v>
      </c>
      <c r="FE439" s="45"/>
      <c r="FF439">
        <f t="shared" si="627"/>
        <v>3.9572870134723876</v>
      </c>
      <c r="FG439">
        <f t="shared" si="628"/>
        <v>3.9271102884906299</v>
      </c>
      <c r="FH439">
        <f t="shared" si="629"/>
        <v>3.9057537952268238</v>
      </c>
      <c r="FI439">
        <f t="shared" si="630"/>
        <v>3.8906782466319032</v>
      </c>
      <c r="FJ439">
        <f t="shared" si="631"/>
        <v>3.8906782466319032</v>
      </c>
      <c r="FL439" s="34"/>
      <c r="FM439" s="34"/>
      <c r="FN439" s="34"/>
      <c r="FO439" s="34"/>
      <c r="FP439" s="34"/>
      <c r="FQ439" s="153">
        <f t="shared" si="621"/>
        <v>0.125</v>
      </c>
      <c r="FR439" s="153"/>
      <c r="FS439" s="42"/>
      <c r="FT439" s="42"/>
      <c r="FU439" s="42"/>
      <c r="FV439" s="42"/>
      <c r="FW439" s="42"/>
      <c r="FX439" s="42"/>
      <c r="FY439" s="42"/>
      <c r="FZ439" s="42"/>
      <c r="GA439" s="42"/>
      <c r="GB439" s="42"/>
      <c r="GC439" s="42"/>
      <c r="GD439" s="42"/>
      <c r="GE439" s="42"/>
      <c r="GF439" s="42"/>
      <c r="GG439" s="42"/>
      <c r="GH439" s="42"/>
      <c r="GI439" s="42"/>
      <c r="GJ439" s="42"/>
      <c r="GK439" s="42"/>
      <c r="GL439" s="42"/>
      <c r="GM439" s="154">
        <f>'[1]Automation Master'!$B$10*FQ439*FO439</f>
        <v>0</v>
      </c>
      <c r="GN439" s="155">
        <f>'[1]Automation Master'!$B$11*FO439*FQ439+GM439</f>
        <v>0</v>
      </c>
      <c r="GO439" s="155">
        <f>'[1]Automation Master'!$B$12*FO439*FQ439+GN439</f>
        <v>0</v>
      </c>
      <c r="GP439" s="155">
        <f>'[1]Automation Master'!$B$13*FO439*FQ439+GO439</f>
        <v>0</v>
      </c>
      <c r="GQ439" s="155">
        <f>'[1]Automation Master'!$C$10*FO439*FQ439+GP439</f>
        <v>0</v>
      </c>
      <c r="GR439" s="155">
        <f>'[1]Automation Master'!$C$11*FO439*FQ439+GQ439</f>
        <v>0</v>
      </c>
      <c r="GS439" s="155">
        <f>'[1]Automation Master'!$C$12*FO439*FQ439+GR439</f>
        <v>0</v>
      </c>
      <c r="GT439" s="155">
        <f>'[1]Automation Master'!$C$13*FO439*FQ439+GS439</f>
        <v>0</v>
      </c>
      <c r="GU439" s="155">
        <f>'[1]Automation Master'!$D$10*FO439*FQ439+GT439</f>
        <v>0</v>
      </c>
      <c r="GV439" s="155">
        <f>'[1]Automation Master'!$D$11*FO439*FQ439+GU439</f>
        <v>0</v>
      </c>
      <c r="GW439" s="155">
        <f>'[1]Automation Master'!$D$12*FO439*FQ439+GV439</f>
        <v>0</v>
      </c>
      <c r="GX439" s="155">
        <f>'[1]Automation Master'!$D$13*FO439*FQ439+GW439</f>
        <v>0</v>
      </c>
      <c r="GY439" s="155">
        <f>'[1]Automation Master'!$E$10*FO439*FQ439+GX439</f>
        <v>0</v>
      </c>
      <c r="GZ439" s="155">
        <f>'[1]Automation Master'!$E$11*FO439*FQ439+GY439</f>
        <v>0</v>
      </c>
      <c r="HA439" s="155">
        <f>'[1]Automation Master'!$E$12*FO439*FQ439+GZ439</f>
        <v>0</v>
      </c>
      <c r="HB439" s="155">
        <f>'[1]Automation Master'!$E$13*FO439*FQ439+HA439</f>
        <v>0</v>
      </c>
      <c r="HC439" s="155">
        <f>'[1]Automation Master'!$F$10*FO439*FQ439+HB439</f>
        <v>0</v>
      </c>
      <c r="HD439" s="155">
        <f>'[1]Automation Master'!$F$11*FO439*FQ439+HC439</f>
        <v>0</v>
      </c>
      <c r="HE439" s="155">
        <f>'[1]Automation Master'!$F$12*FO439*FQ439+HD439</f>
        <v>0</v>
      </c>
      <c r="HF439" s="156">
        <f>'[1]Automation Master'!$F$13*FO439*FQ439+HE439</f>
        <v>0</v>
      </c>
      <c r="HG439" s="157"/>
      <c r="HH439" s="157"/>
      <c r="HI439" s="157"/>
      <c r="HJ439" s="157"/>
      <c r="HK439" s="157"/>
      <c r="HL439" s="157"/>
      <c r="HM439" s="157"/>
      <c r="HN439" s="157"/>
      <c r="HO439" s="157"/>
      <c r="HP439" s="157"/>
      <c r="HQ439" s="157"/>
      <c r="HR439" s="157"/>
      <c r="HS439" s="157"/>
      <c r="HT439" s="157"/>
      <c r="HU439" s="157"/>
      <c r="HV439" s="157"/>
      <c r="HW439" s="157"/>
      <c r="HX439" s="157"/>
      <c r="HY439" s="42"/>
      <c r="HZ439" s="42"/>
      <c r="IA439" s="148">
        <f t="shared" si="632"/>
        <v>4</v>
      </c>
      <c r="IB439" s="148">
        <f t="shared" si="633"/>
        <v>4</v>
      </c>
      <c r="IC439" s="148">
        <f t="shared" si="634"/>
        <v>4</v>
      </c>
      <c r="ID439" s="148">
        <f t="shared" si="635"/>
        <v>4</v>
      </c>
      <c r="IE439" s="148">
        <f t="shared" si="636"/>
        <v>4</v>
      </c>
      <c r="IH439">
        <f t="shared" ref="IH439:IH502" si="642">(EA439)*(1-GP439)*(1-EZ439)</f>
        <v>3.9572870134723876</v>
      </c>
      <c r="II439">
        <f t="shared" ref="II439:II502" si="643">(EB439)*(1-GT439)*(1-FA439)</f>
        <v>3.9271102884906299</v>
      </c>
      <c r="IJ439">
        <f t="shared" ref="IJ439:IJ502" si="644">(EC439)*(1-GX439)*(1-FB439)</f>
        <v>3.9057537952268238</v>
      </c>
      <c r="IK439">
        <f t="shared" ref="IK439:IK502" si="645">(ED439)*(1-HB439)*(1-FC439)</f>
        <v>3.8906782466319032</v>
      </c>
      <c r="IL439">
        <f t="shared" ref="IL439:IL502" si="646">(EE439)*(1-HF439)*(1-FD439)</f>
        <v>3.8906782466319032</v>
      </c>
      <c r="IN439" s="42">
        <f t="shared" si="637"/>
        <v>1.0678246631903088E-2</v>
      </c>
      <c r="IO439" s="42">
        <f t="shared" si="638"/>
        <v>1.8222427877342517E-2</v>
      </c>
      <c r="IP439" s="42">
        <f t="shared" si="639"/>
        <v>2.3561551193294061E-2</v>
      </c>
      <c r="IQ439" s="42">
        <f t="shared" si="640"/>
        <v>2.7330438342024199E-2</v>
      </c>
      <c r="IR439" s="42">
        <f t="shared" si="641"/>
        <v>2.7330438342024199E-2</v>
      </c>
      <c r="IT439" s="9">
        <f t="shared" si="622"/>
        <v>0</v>
      </c>
      <c r="IU439" s="9">
        <f t="shared" si="623"/>
        <v>0</v>
      </c>
      <c r="IV439" s="9">
        <f t="shared" si="624"/>
        <v>0</v>
      </c>
      <c r="IW439" s="9">
        <f t="shared" si="625"/>
        <v>0</v>
      </c>
      <c r="IX439" s="9">
        <f t="shared" si="626"/>
        <v>0</v>
      </c>
    </row>
    <row r="440" spans="1:258" ht="15.75" hidden="1" thickBot="1" x14ac:dyDescent="0.3">
      <c r="A440">
        <v>1</v>
      </c>
      <c r="B440" t="s">
        <v>524</v>
      </c>
      <c r="C440" t="s">
        <v>335</v>
      </c>
      <c r="D440" t="s">
        <v>253</v>
      </c>
      <c r="E440" t="s">
        <v>333</v>
      </c>
      <c r="F440" t="s">
        <v>333</v>
      </c>
      <c r="G440" t="s">
        <v>264</v>
      </c>
      <c r="H440">
        <v>1</v>
      </c>
      <c r="L440">
        <v>1</v>
      </c>
      <c r="Q440">
        <v>1</v>
      </c>
      <c r="Y440">
        <v>1</v>
      </c>
      <c r="AE440">
        <v>1</v>
      </c>
      <c r="AT440">
        <v>1</v>
      </c>
      <c r="AU440">
        <v>0</v>
      </c>
      <c r="AV440">
        <v>0</v>
      </c>
      <c r="AW440">
        <v>0</v>
      </c>
      <c r="AX440">
        <v>0</v>
      </c>
      <c r="BB440">
        <f t="shared" si="597"/>
        <v>1</v>
      </c>
      <c r="BD440">
        <f t="shared" si="598"/>
        <v>1</v>
      </c>
      <c r="BE440">
        <f t="shared" si="599"/>
        <v>1</v>
      </c>
      <c r="BF440">
        <f t="shared" si="600"/>
        <v>1</v>
      </c>
      <c r="BH440">
        <f t="shared" si="601"/>
        <v>0</v>
      </c>
      <c r="BK440" s="45">
        <f>IF(G440="MEA",'[1]Net Hire Rate'!$E$7,IF(G440="AMR",'[1]Net Hire Rate'!$F$7,IF(G440="EUR",'[1]Net Hire Rate'!$G$7,IF(G440="APAC",'[1]Net Hire Rate'!$H$7,0))))</f>
        <v>-4.2535446205170975E-2</v>
      </c>
      <c r="BL440" s="45">
        <f>IF(G440="MEA",'[1]Net Hire Rate'!$E$8,IF(G440="AMR",'[1]Net Hire Rate'!$F$8,IF(G440="EUR",'[1]Net Hire Rate'!$G$8,IF(G440="APAC",'[1]Net Hire Rate'!$H$8,0))))</f>
        <v>-4.2535446205170975E-2</v>
      </c>
      <c r="BM440" s="45">
        <f>IF(G440="MEA",'[1]Net Hire Rate'!$E$9,IF(G440="AMR",'[1]Net Hire Rate'!$F$9,IF(G440="EUR",'[1]Net Hire Rate'!$G$9,IF(G440="APAC",'[1]Net Hire Rate'!$H$9,0))))</f>
        <v>-4.2535446205170975E-2</v>
      </c>
      <c r="BN440" s="45">
        <f>IF(G440="MEA",'[1]Net Hire Rate'!$E$10,IF(G440="AMR",'[1]Net Hire Rate'!$F$10,IF(G440="EUR",'[1]Net Hire Rate'!$G$10,IF(G440="APAC",'[1]Net Hire Rate'!$H$10,0))))</f>
        <v>-4.2535446205170975E-2</v>
      </c>
      <c r="BO440" s="45">
        <f>IF(G440="MEA",'[1]Net Hire Rate'!$E$11,IF(G440="AMR",'[1]Net Hire Rate'!$F$11,IF(G440="EUR",'[1]Net Hire Rate'!$G$11,IF(G440="APAC",'[1]Net Hire Rate'!$H$11,0))))</f>
        <v>-4.2535446205170975E-2</v>
      </c>
      <c r="BP440" s="45">
        <f>IF(G440="MEA",'[1]Net Hire Rate'!$E$12,IF(G440="AMR",'[1]Net Hire Rate'!$F$12,IF(G440="EUR",'[1]Net Hire Rate'!$G$12,IF(G440="APAC",'[1]Net Hire Rate'!$H$12,0))))</f>
        <v>-4.2535446205170975E-2</v>
      </c>
      <c r="BQ440" s="147">
        <f t="shared" si="602"/>
        <v>1</v>
      </c>
      <c r="BR440" s="147">
        <f t="shared" si="584"/>
        <v>1</v>
      </c>
      <c r="BS440" s="147">
        <f t="shared" si="603"/>
        <v>0.95746455379482898</v>
      </c>
      <c r="BT440" s="148">
        <f t="shared" si="585"/>
        <v>0.95746455379482898</v>
      </c>
      <c r="BU440" s="149">
        <f t="shared" si="604"/>
        <v>0.9167383717735309</v>
      </c>
      <c r="BV440" s="148">
        <f t="shared" si="586"/>
        <v>0.9167383717735309</v>
      </c>
      <c r="BW440" s="148">
        <f t="shared" si="605"/>
        <v>0.87774449607674176</v>
      </c>
      <c r="BX440" s="148">
        <f t="shared" si="587"/>
        <v>0.87774449607674176</v>
      </c>
      <c r="BY440" s="148">
        <f t="shared" si="606"/>
        <v>0.84040924228198455</v>
      </c>
      <c r="BZ440" s="148">
        <f t="shared" si="588"/>
        <v>0.84040924228198455</v>
      </c>
      <c r="CA440" s="148">
        <f t="shared" si="607"/>
        <v>0.8046620601665706</v>
      </c>
      <c r="CB440" s="148">
        <f t="shared" si="589"/>
        <v>0.8046620601665706</v>
      </c>
      <c r="CC440" s="148"/>
      <c r="CD440" s="38"/>
      <c r="CE440" s="38"/>
      <c r="CF440" s="38"/>
      <c r="CG440" s="38"/>
      <c r="CH440" s="38"/>
      <c r="CI440" s="38"/>
      <c r="CJ440" s="38"/>
      <c r="CK440" s="41"/>
      <c r="CL440" s="41"/>
      <c r="CM440" s="40"/>
      <c r="CN440" s="41"/>
      <c r="CO440" s="41"/>
      <c r="CP440" s="41"/>
      <c r="CQ440" s="41"/>
      <c r="CR440" s="41"/>
      <c r="CS440" s="41"/>
      <c r="CT440" s="41"/>
      <c r="CU440" s="40"/>
      <c r="CV440" s="41"/>
      <c r="CW440" s="41"/>
      <c r="CX440" s="41"/>
      <c r="CY440" s="41"/>
      <c r="CZ440" s="41"/>
      <c r="DA440" s="41"/>
      <c r="DB440" s="41"/>
      <c r="DC440" s="40"/>
      <c r="DD440" s="41"/>
      <c r="DE440" s="41"/>
      <c r="DF440" s="41"/>
      <c r="DG440" s="41"/>
      <c r="DH440" s="41"/>
      <c r="DI440" s="41"/>
      <c r="DJ440" s="41"/>
      <c r="DK440" s="40"/>
      <c r="DL440" s="41"/>
      <c r="DM440" s="41"/>
      <c r="DN440" s="41"/>
      <c r="DO440" s="41"/>
      <c r="DP440" s="41"/>
      <c r="DQ440" s="41"/>
      <c r="DR440" s="15"/>
      <c r="DS440" s="151">
        <f t="shared" si="590"/>
        <v>1</v>
      </c>
      <c r="DT440" s="152">
        <f t="shared" si="591"/>
        <v>0</v>
      </c>
      <c r="DU440" s="7">
        <f t="shared" si="592"/>
        <v>0</v>
      </c>
      <c r="DV440" s="7">
        <f t="shared" si="593"/>
        <v>0</v>
      </c>
      <c r="DW440">
        <f t="shared" si="594"/>
        <v>0</v>
      </c>
      <c r="DX440">
        <f t="shared" si="595"/>
        <v>0</v>
      </c>
      <c r="DZ440">
        <f t="shared" si="608"/>
        <v>1</v>
      </c>
      <c r="EA440">
        <f t="shared" si="609"/>
        <v>1</v>
      </c>
      <c r="EB440">
        <f t="shared" si="610"/>
        <v>1</v>
      </c>
      <c r="EC440">
        <f t="shared" si="611"/>
        <v>1</v>
      </c>
      <c r="ED440">
        <f t="shared" si="612"/>
        <v>1</v>
      </c>
      <c r="EE440">
        <f t="shared" si="613"/>
        <v>1</v>
      </c>
      <c r="EG440">
        <f t="shared" si="614"/>
        <v>1</v>
      </c>
      <c r="EH440">
        <f t="shared" si="615"/>
        <v>1</v>
      </c>
      <c r="EI440">
        <f t="shared" si="616"/>
        <v>1</v>
      </c>
      <c r="EJ440">
        <f t="shared" si="617"/>
        <v>1</v>
      </c>
      <c r="EK440">
        <f t="shared" si="618"/>
        <v>1</v>
      </c>
      <c r="EM440">
        <f>IF($EM$9='[1]L&amp;D Numbers'!$E$6,'[1]L&amp;D Numbers'!$E$7)</f>
        <v>350</v>
      </c>
      <c r="EN440">
        <f>IF($EN$9='[1]L&amp;D Numbers'!$F$6,'[1]L&amp;D Numbers'!$F$7)</f>
        <v>2000</v>
      </c>
      <c r="EO440">
        <f>IF($EO$9='[1]L&amp;D Numbers'!$G$6,'[1]L&amp;D Numbers'!$G$7)</f>
        <v>2000</v>
      </c>
      <c r="EP440">
        <f>IF($EP$9='[1]L&amp;D Numbers'!$H$6,'[1]L&amp;D Numbers'!$H$7)</f>
        <v>2000</v>
      </c>
      <c r="EQ440">
        <f>IF($EQ$9='[1]L&amp;D Numbers'!$I$6,'[1]L&amp;D Numbers'!$I$7)</f>
        <v>2000</v>
      </c>
      <c r="ER440">
        <f>IF($ER$9='[1]L&amp;D Numbers'!$J$6,'[1]L&amp;D Numbers'!$J$7)</f>
        <v>0</v>
      </c>
      <c r="ET440" s="45">
        <f>'[1]L&amp;D Master'!$E$10</f>
        <v>1.0678246631903041E-2</v>
      </c>
      <c r="EU440" s="45">
        <f>ET440+'[1]L&amp;D Master'!$F$10</f>
        <v>1.8222427877342538E-2</v>
      </c>
      <c r="EV440" s="45">
        <f>EU440+'[1]L&amp;D Master'!$G$10</f>
        <v>2.3561551193294058E-2</v>
      </c>
      <c r="EW440" s="45">
        <f>EV440+'[1]L&amp;D Master'!$H$10</f>
        <v>2.7330438342024234E-2</v>
      </c>
      <c r="EX440" s="45">
        <f>EW440+'[1]L&amp;D Master'!$I$10</f>
        <v>2.9999999999999995E-2</v>
      </c>
      <c r="EY440" s="45"/>
      <c r="EZ440" s="45">
        <f t="shared" si="619"/>
        <v>1.0678246631903041E-2</v>
      </c>
      <c r="FA440" s="45">
        <f t="shared" si="620"/>
        <v>1.8222427877342538E-2</v>
      </c>
      <c r="FB440" s="45">
        <f t="shared" si="620"/>
        <v>2.3561551193294058E-2</v>
      </c>
      <c r="FC440" s="45">
        <f t="shared" si="620"/>
        <v>2.7330438342024234E-2</v>
      </c>
      <c r="FD440" s="45">
        <f t="shared" si="596"/>
        <v>2.7330438342024234E-2</v>
      </c>
      <c r="FE440" s="45"/>
      <c r="FF440">
        <f t="shared" si="627"/>
        <v>0.98932175336809691</v>
      </c>
      <c r="FG440">
        <f t="shared" si="628"/>
        <v>0.98177757212265748</v>
      </c>
      <c r="FH440">
        <f t="shared" si="629"/>
        <v>0.97643844880670594</v>
      </c>
      <c r="FI440">
        <f t="shared" si="630"/>
        <v>0.9726695616579758</v>
      </c>
      <c r="FJ440">
        <f t="shared" si="631"/>
        <v>0.9726695616579758</v>
      </c>
      <c r="FL440" s="34"/>
      <c r="FM440" s="34"/>
      <c r="FN440" s="34"/>
      <c r="FO440" s="34"/>
      <c r="FP440" s="34"/>
      <c r="FQ440" s="153">
        <f t="shared" si="621"/>
        <v>0.125</v>
      </c>
      <c r="FR440" s="153"/>
      <c r="FS440" s="42"/>
      <c r="FT440" s="42"/>
      <c r="FU440" s="42"/>
      <c r="FV440" s="42"/>
      <c r="FW440" s="42"/>
      <c r="FX440" s="42"/>
      <c r="FY440" s="42"/>
      <c r="FZ440" s="42"/>
      <c r="GA440" s="42"/>
      <c r="GB440" s="42"/>
      <c r="GC440" s="42"/>
      <c r="GD440" s="42"/>
      <c r="GE440" s="42"/>
      <c r="GF440" s="42"/>
      <c r="GG440" s="42"/>
      <c r="GH440" s="42"/>
      <c r="GI440" s="42"/>
      <c r="GJ440" s="42"/>
      <c r="GK440" s="42"/>
      <c r="GL440" s="42"/>
      <c r="GM440" s="154">
        <f>'[1]Automation Master'!$B$10*FQ440*FO440</f>
        <v>0</v>
      </c>
      <c r="GN440" s="155">
        <f>'[1]Automation Master'!$B$11*FO440*FQ440+GM440</f>
        <v>0</v>
      </c>
      <c r="GO440" s="155">
        <f>'[1]Automation Master'!$B$12*FO440*FQ440+GN440</f>
        <v>0</v>
      </c>
      <c r="GP440" s="155">
        <f>'[1]Automation Master'!$B$13*FO440*FQ440+GO440</f>
        <v>0</v>
      </c>
      <c r="GQ440" s="155">
        <f>'[1]Automation Master'!$C$10*FO440*FQ440+GP440</f>
        <v>0</v>
      </c>
      <c r="GR440" s="155">
        <f>'[1]Automation Master'!$C$11*FO440*FQ440+GQ440</f>
        <v>0</v>
      </c>
      <c r="GS440" s="155">
        <f>'[1]Automation Master'!$C$12*FO440*FQ440+GR440</f>
        <v>0</v>
      </c>
      <c r="GT440" s="155">
        <f>'[1]Automation Master'!$C$13*FO440*FQ440+GS440</f>
        <v>0</v>
      </c>
      <c r="GU440" s="155">
        <f>'[1]Automation Master'!$D$10*FO440*FQ440+GT440</f>
        <v>0</v>
      </c>
      <c r="GV440" s="155">
        <f>'[1]Automation Master'!$D$11*FO440*FQ440+GU440</f>
        <v>0</v>
      </c>
      <c r="GW440" s="155">
        <f>'[1]Automation Master'!$D$12*FO440*FQ440+GV440</f>
        <v>0</v>
      </c>
      <c r="GX440" s="155">
        <f>'[1]Automation Master'!$D$13*FO440*FQ440+GW440</f>
        <v>0</v>
      </c>
      <c r="GY440" s="155">
        <f>'[1]Automation Master'!$E$10*FO440*FQ440+GX440</f>
        <v>0</v>
      </c>
      <c r="GZ440" s="155">
        <f>'[1]Automation Master'!$E$11*FO440*FQ440+GY440</f>
        <v>0</v>
      </c>
      <c r="HA440" s="155">
        <f>'[1]Automation Master'!$E$12*FO440*FQ440+GZ440</f>
        <v>0</v>
      </c>
      <c r="HB440" s="155">
        <f>'[1]Automation Master'!$E$13*FO440*FQ440+HA440</f>
        <v>0</v>
      </c>
      <c r="HC440" s="155">
        <f>'[1]Automation Master'!$F$10*FO440*FQ440+HB440</f>
        <v>0</v>
      </c>
      <c r="HD440" s="155">
        <f>'[1]Automation Master'!$F$11*FO440*FQ440+HC440</f>
        <v>0</v>
      </c>
      <c r="HE440" s="155">
        <f>'[1]Automation Master'!$F$12*FO440*FQ440+HD440</f>
        <v>0</v>
      </c>
      <c r="HF440" s="156">
        <f>'[1]Automation Master'!$F$13*FO440*FQ440+HE440</f>
        <v>0</v>
      </c>
      <c r="HG440" s="157"/>
      <c r="HH440" s="157"/>
      <c r="HI440" s="157"/>
      <c r="HJ440" s="157"/>
      <c r="HK440" s="157"/>
      <c r="HL440" s="157"/>
      <c r="HM440" s="157"/>
      <c r="HN440" s="157"/>
      <c r="HO440" s="157"/>
      <c r="HP440" s="157"/>
      <c r="HQ440" s="157"/>
      <c r="HR440" s="157"/>
      <c r="HS440" s="157"/>
      <c r="HT440" s="157"/>
      <c r="HU440" s="157"/>
      <c r="HV440" s="157"/>
      <c r="HW440" s="157"/>
      <c r="HX440" s="157"/>
      <c r="HY440" s="42"/>
      <c r="HZ440" s="42"/>
      <c r="IA440" s="148">
        <f t="shared" si="632"/>
        <v>1</v>
      </c>
      <c r="IB440" s="148">
        <f t="shared" si="633"/>
        <v>1</v>
      </c>
      <c r="IC440" s="148">
        <f t="shared" si="634"/>
        <v>1</v>
      </c>
      <c r="ID440" s="148">
        <f t="shared" si="635"/>
        <v>1</v>
      </c>
      <c r="IE440" s="148">
        <f t="shared" si="636"/>
        <v>1</v>
      </c>
      <c r="IH440">
        <f t="shared" si="642"/>
        <v>0.98932175336809691</v>
      </c>
      <c r="II440">
        <f t="shared" si="643"/>
        <v>0.98177757212265748</v>
      </c>
      <c r="IJ440">
        <f t="shared" si="644"/>
        <v>0.97643844880670594</v>
      </c>
      <c r="IK440">
        <f t="shared" si="645"/>
        <v>0.9726695616579758</v>
      </c>
      <c r="IL440">
        <f t="shared" si="646"/>
        <v>0.9726695616579758</v>
      </c>
      <c r="IN440" s="42">
        <f t="shared" si="637"/>
        <v>1.0678246631903088E-2</v>
      </c>
      <c r="IO440" s="42">
        <f t="shared" si="638"/>
        <v>1.8222427877342517E-2</v>
      </c>
      <c r="IP440" s="42">
        <f t="shared" si="639"/>
        <v>2.3561551193294061E-2</v>
      </c>
      <c r="IQ440" s="42">
        <f t="shared" si="640"/>
        <v>2.7330438342024199E-2</v>
      </c>
      <c r="IR440" s="42">
        <f t="shared" si="641"/>
        <v>2.7330438342024199E-2</v>
      </c>
      <c r="IT440" s="9">
        <f t="shared" si="622"/>
        <v>0</v>
      </c>
      <c r="IU440" s="9">
        <f t="shared" si="623"/>
        <v>0</v>
      </c>
      <c r="IV440" s="9">
        <f t="shared" si="624"/>
        <v>0</v>
      </c>
      <c r="IW440" s="9">
        <f t="shared" si="625"/>
        <v>0</v>
      </c>
      <c r="IX440" s="9">
        <f t="shared" si="626"/>
        <v>0</v>
      </c>
    </row>
    <row r="441" spans="1:258" ht="15.75" hidden="1" thickBot="1" x14ac:dyDescent="0.3">
      <c r="A441">
        <v>40</v>
      </c>
      <c r="B441" t="s">
        <v>524</v>
      </c>
      <c r="C441" t="s">
        <v>494</v>
      </c>
      <c r="D441" t="s">
        <v>495</v>
      </c>
      <c r="E441" t="s">
        <v>333</v>
      </c>
      <c r="F441" t="s">
        <v>333</v>
      </c>
      <c r="G441" t="s">
        <v>268</v>
      </c>
      <c r="H441">
        <v>16</v>
      </c>
      <c r="I441">
        <v>24</v>
      </c>
      <c r="L441">
        <v>16</v>
      </c>
      <c r="M441">
        <v>24</v>
      </c>
      <c r="Q441">
        <v>6</v>
      </c>
      <c r="R441">
        <v>9</v>
      </c>
      <c r="S441">
        <v>1</v>
      </c>
      <c r="X441">
        <v>24</v>
      </c>
      <c r="Y441">
        <v>14</v>
      </c>
      <c r="Z441">
        <v>2</v>
      </c>
      <c r="AA441">
        <v>24</v>
      </c>
      <c r="AB441">
        <v>16</v>
      </c>
      <c r="AL441">
        <v>24</v>
      </c>
      <c r="AP441">
        <v>1</v>
      </c>
      <c r="AR441">
        <v>3</v>
      </c>
      <c r="AT441">
        <v>40</v>
      </c>
      <c r="AU441">
        <v>40</v>
      </c>
      <c r="AV441">
        <v>0</v>
      </c>
      <c r="AW441">
        <v>0</v>
      </c>
      <c r="AX441">
        <v>0</v>
      </c>
      <c r="BB441">
        <f t="shared" si="597"/>
        <v>40</v>
      </c>
      <c r="BC441">
        <v>40</v>
      </c>
      <c r="BD441">
        <f t="shared" si="598"/>
        <v>40</v>
      </c>
      <c r="BE441">
        <f t="shared" si="599"/>
        <v>40</v>
      </c>
      <c r="BF441">
        <f t="shared" si="600"/>
        <v>40</v>
      </c>
      <c r="BH441">
        <f t="shared" si="601"/>
        <v>0</v>
      </c>
      <c r="BK441" s="45">
        <f>IF(G441="MEA",'[1]Net Hire Rate'!$E$7,IF(G441="AMR",'[1]Net Hire Rate'!$F$7,IF(G441="EUR",'[1]Net Hire Rate'!$G$7,IF(G441="APAC",'[1]Net Hire Rate'!$H$7,0))))</f>
        <v>-0.12481698389458272</v>
      </c>
      <c r="BL441" s="45">
        <f>IF(G441="MEA",'[1]Net Hire Rate'!$E$8,IF(G441="AMR",'[1]Net Hire Rate'!$F$8,IF(G441="EUR",'[1]Net Hire Rate'!$G$8,IF(G441="APAC",'[1]Net Hire Rate'!$H$8,0))))</f>
        <v>-0.12481698389458272</v>
      </c>
      <c r="BM441" s="45">
        <f>IF(G441="MEA",'[1]Net Hire Rate'!$E$9,IF(G441="AMR",'[1]Net Hire Rate'!$F$9,IF(G441="EUR",'[1]Net Hire Rate'!$G$9,IF(G441="APAC",'[1]Net Hire Rate'!$H$9,0))))</f>
        <v>-0.12481698389458272</v>
      </c>
      <c r="BN441" s="45">
        <f>IF(G441="MEA",'[1]Net Hire Rate'!$E$10,IF(G441="AMR",'[1]Net Hire Rate'!$F$10,IF(G441="EUR",'[1]Net Hire Rate'!$G$10,IF(G441="APAC",'[1]Net Hire Rate'!$H$10,0))))</f>
        <v>-0.12481698389458272</v>
      </c>
      <c r="BO441" s="45">
        <f>IF(G441="MEA",'[1]Net Hire Rate'!$E$11,IF(G441="AMR",'[1]Net Hire Rate'!$F$11,IF(G441="EUR",'[1]Net Hire Rate'!$G$11,IF(G441="APAC",'[1]Net Hire Rate'!$H$11,0))))</f>
        <v>-0.12481698389458272</v>
      </c>
      <c r="BP441" s="45">
        <f>IF(G441="MEA",'[1]Net Hire Rate'!$E$12,IF(G441="AMR",'[1]Net Hire Rate'!$F$12,IF(G441="EUR",'[1]Net Hire Rate'!$G$12,IF(G441="APAC",'[1]Net Hire Rate'!$H$12,0))))</f>
        <v>-0.12481698389458272</v>
      </c>
      <c r="BQ441" s="147">
        <f t="shared" si="602"/>
        <v>40</v>
      </c>
      <c r="BR441" s="147">
        <f t="shared" si="584"/>
        <v>40</v>
      </c>
      <c r="BS441" s="147">
        <f t="shared" si="603"/>
        <v>35.007320644216691</v>
      </c>
      <c r="BT441" s="148">
        <f t="shared" si="585"/>
        <v>35.007320644216691</v>
      </c>
      <c r="BU441" s="149">
        <f t="shared" si="604"/>
        <v>30.637812467175003</v>
      </c>
      <c r="BV441" s="148">
        <f t="shared" si="586"/>
        <v>29.637812467175003</v>
      </c>
      <c r="BW441" s="148">
        <f t="shared" si="605"/>
        <v>25.938510105788957</v>
      </c>
      <c r="BX441" s="148">
        <f t="shared" si="587"/>
        <v>25.938510105788957</v>
      </c>
      <c r="BY441" s="148">
        <f t="shared" si="606"/>
        <v>22.700943507665226</v>
      </c>
      <c r="BZ441" s="148">
        <f t="shared" si="588"/>
        <v>19.700943507665226</v>
      </c>
      <c r="CA441" s="148">
        <f t="shared" si="607"/>
        <v>17.241931159160892</v>
      </c>
      <c r="CB441" s="148">
        <f t="shared" si="589"/>
        <v>17.241931159160892</v>
      </c>
      <c r="CC441" s="148"/>
      <c r="CD441" s="38" t="s">
        <v>496</v>
      </c>
      <c r="CE441" s="39">
        <v>1</v>
      </c>
      <c r="CF441" s="38">
        <v>1619383</v>
      </c>
      <c r="CG441" s="38">
        <v>1744399</v>
      </c>
      <c r="CH441" s="38">
        <v>1849551</v>
      </c>
      <c r="CI441" s="38">
        <v>1596536</v>
      </c>
      <c r="CJ441" s="38">
        <v>1295024</v>
      </c>
      <c r="CK441" s="38">
        <v>1201521</v>
      </c>
      <c r="CL441" s="38"/>
      <c r="CM441" s="40"/>
      <c r="CN441" s="41"/>
      <c r="CO441" s="41"/>
      <c r="CP441" s="41"/>
      <c r="CQ441" s="41"/>
      <c r="CR441" s="41"/>
      <c r="CS441" s="41"/>
      <c r="CT441" s="41"/>
      <c r="CU441" s="40"/>
      <c r="CV441" s="41"/>
      <c r="CW441" s="41"/>
      <c r="CX441" s="41"/>
      <c r="CY441" s="41"/>
      <c r="CZ441" s="41"/>
      <c r="DA441" s="41"/>
      <c r="DB441" s="41"/>
      <c r="DC441" s="40"/>
      <c r="DD441" s="41"/>
      <c r="DE441" s="41"/>
      <c r="DF441" s="41"/>
      <c r="DG441" s="41"/>
      <c r="DH441" s="41"/>
      <c r="DI441" s="41"/>
      <c r="DJ441" s="41"/>
      <c r="DK441" s="40"/>
      <c r="DL441" s="41"/>
      <c r="DM441" s="41"/>
      <c r="DN441" s="41"/>
      <c r="DO441" s="41"/>
      <c r="DP441" s="41"/>
      <c r="DQ441" s="41"/>
      <c r="DR441" s="15"/>
      <c r="DS441" s="151">
        <f t="shared" si="590"/>
        <v>40</v>
      </c>
      <c r="DT441" s="152">
        <f t="shared" si="591"/>
        <v>43.087990919998539</v>
      </c>
      <c r="DU441" s="7">
        <f t="shared" si="592"/>
        <v>45.685325830887443</v>
      </c>
      <c r="DV441" s="7">
        <f t="shared" si="593"/>
        <v>39.435661606920661</v>
      </c>
      <c r="DW441">
        <f t="shared" si="594"/>
        <v>31.988084350644659</v>
      </c>
      <c r="DX441">
        <f t="shared" si="595"/>
        <v>29.678488658952205</v>
      </c>
      <c r="DZ441">
        <f t="shared" si="608"/>
        <v>40</v>
      </c>
      <c r="EA441">
        <f t="shared" si="609"/>
        <v>43.087990919998539</v>
      </c>
      <c r="EB441">
        <f t="shared" si="610"/>
        <v>45.685325830887443</v>
      </c>
      <c r="EC441">
        <f t="shared" si="611"/>
        <v>39.435661606920661</v>
      </c>
      <c r="ED441">
        <f t="shared" si="612"/>
        <v>31.988084350644659</v>
      </c>
      <c r="EE441">
        <f t="shared" si="613"/>
        <v>29.678488658952205</v>
      </c>
      <c r="EG441">
        <f t="shared" si="614"/>
        <v>43.087990919998539</v>
      </c>
      <c r="EH441">
        <f t="shared" si="615"/>
        <v>42.411191476262026</v>
      </c>
      <c r="EI441">
        <f t="shared" si="616"/>
        <v>34.528077354990486</v>
      </c>
      <c r="EJ441">
        <f t="shared" si="617"/>
        <v>32.445845254977023</v>
      </c>
      <c r="EK441">
        <f t="shared" si="618"/>
        <v>37.111929971954183</v>
      </c>
      <c r="EM441">
        <f>IF($EM$9='[1]L&amp;D Numbers'!$E$6,'[1]L&amp;D Numbers'!$E$7)</f>
        <v>350</v>
      </c>
      <c r="EN441">
        <f>IF($EN$9='[1]L&amp;D Numbers'!$F$6,'[1]L&amp;D Numbers'!$F$7)</f>
        <v>2000</v>
      </c>
      <c r="EO441">
        <f>IF($EO$9='[1]L&amp;D Numbers'!$G$6,'[1]L&amp;D Numbers'!$G$7)</f>
        <v>2000</v>
      </c>
      <c r="EP441">
        <f>IF($EP$9='[1]L&amp;D Numbers'!$H$6,'[1]L&amp;D Numbers'!$H$7)</f>
        <v>2000</v>
      </c>
      <c r="EQ441">
        <f>IF($EQ$9='[1]L&amp;D Numbers'!$I$6,'[1]L&amp;D Numbers'!$I$7)</f>
        <v>2000</v>
      </c>
      <c r="ER441">
        <f>IF($ER$9='[1]L&amp;D Numbers'!$J$6,'[1]L&amp;D Numbers'!$J$7)</f>
        <v>0</v>
      </c>
      <c r="ET441" s="45">
        <f>'[1]L&amp;D Master'!$E$10</f>
        <v>1.0678246631903041E-2</v>
      </c>
      <c r="EU441" s="45">
        <f>ET441+'[1]L&amp;D Master'!$F$10</f>
        <v>1.8222427877342538E-2</v>
      </c>
      <c r="EV441" s="45">
        <f>EU441+'[1]L&amp;D Master'!$G$10</f>
        <v>2.3561551193294058E-2</v>
      </c>
      <c r="EW441" s="45">
        <f>EV441+'[1]L&amp;D Master'!$H$10</f>
        <v>2.7330438342024234E-2</v>
      </c>
      <c r="EX441" s="45">
        <f>EW441+'[1]L&amp;D Master'!$I$10</f>
        <v>2.9999999999999995E-2</v>
      </c>
      <c r="EY441" s="45"/>
      <c r="EZ441" s="45">
        <f t="shared" si="619"/>
        <v>1.0678246631903041E-2</v>
      </c>
      <c r="FA441" s="45">
        <f t="shared" si="620"/>
        <v>1.8222427877342538E-2</v>
      </c>
      <c r="FB441" s="45">
        <f t="shared" si="620"/>
        <v>2.3561551193294058E-2</v>
      </c>
      <c r="FC441" s="45">
        <f t="shared" si="620"/>
        <v>2.7330438342024234E-2</v>
      </c>
      <c r="FD441" s="45">
        <f t="shared" si="596"/>
        <v>2.7330438342024234E-2</v>
      </c>
      <c r="FE441" s="45"/>
      <c r="FF441">
        <f t="shared" si="627"/>
        <v>42.627886726081591</v>
      </c>
      <c r="FG441">
        <f t="shared" si="628"/>
        <v>44.852828275881201</v>
      </c>
      <c r="FH441">
        <f t="shared" si="629"/>
        <v>38.506496247127778</v>
      </c>
      <c r="FI441">
        <f t="shared" si="630"/>
        <v>31.113835983619897</v>
      </c>
      <c r="FJ441">
        <f t="shared" si="631"/>
        <v>28.867362554574246</v>
      </c>
      <c r="FL441" s="34"/>
      <c r="FM441" s="34"/>
      <c r="FN441" s="34"/>
      <c r="FO441" s="34"/>
      <c r="FP441" s="34"/>
      <c r="FQ441" s="153">
        <f t="shared" si="621"/>
        <v>0.125</v>
      </c>
      <c r="FR441" s="153"/>
      <c r="FS441" s="42"/>
      <c r="FT441" s="42"/>
      <c r="FU441" s="42"/>
      <c r="FV441" s="42"/>
      <c r="FW441" s="42"/>
      <c r="FX441" s="42"/>
      <c r="FY441" s="42"/>
      <c r="FZ441" s="42"/>
      <c r="GA441" s="42"/>
      <c r="GB441" s="42"/>
      <c r="GC441" s="42"/>
      <c r="GD441" s="42"/>
      <c r="GE441" s="42"/>
      <c r="GF441" s="42"/>
      <c r="GG441" s="42"/>
      <c r="GH441" s="42"/>
      <c r="GI441" s="42"/>
      <c r="GJ441" s="42"/>
      <c r="GK441" s="42"/>
      <c r="GL441" s="42"/>
      <c r="GM441" s="154">
        <f>'[1]Automation Master'!$B$10*FQ441*FO441</f>
        <v>0</v>
      </c>
      <c r="GN441" s="155">
        <f>'[1]Automation Master'!$B$11*FO441*FQ441+GM441</f>
        <v>0</v>
      </c>
      <c r="GO441" s="155">
        <f>'[1]Automation Master'!$B$12*FO441*FQ441+GN441</f>
        <v>0</v>
      </c>
      <c r="GP441" s="155">
        <f>'[1]Automation Master'!$B$13*FO441*FQ441+GO441</f>
        <v>0</v>
      </c>
      <c r="GQ441" s="155">
        <f>'[1]Automation Master'!$C$10*FO441*FQ441+GP441</f>
        <v>0</v>
      </c>
      <c r="GR441" s="155">
        <f>'[1]Automation Master'!$C$11*FO441*FQ441+GQ441</f>
        <v>0</v>
      </c>
      <c r="GS441" s="155">
        <f>'[1]Automation Master'!$C$12*FO441*FQ441+GR441</f>
        <v>0</v>
      </c>
      <c r="GT441" s="155">
        <f>'[1]Automation Master'!$C$13*FO441*FQ441+GS441</f>
        <v>0</v>
      </c>
      <c r="GU441" s="155">
        <f>'[1]Automation Master'!$D$10*FO441*FQ441+GT441</f>
        <v>0</v>
      </c>
      <c r="GV441" s="155">
        <f>'[1]Automation Master'!$D$11*FO441*FQ441+GU441</f>
        <v>0</v>
      </c>
      <c r="GW441" s="155">
        <f>'[1]Automation Master'!$D$12*FO441*FQ441+GV441</f>
        <v>0</v>
      </c>
      <c r="GX441" s="155">
        <f>'[1]Automation Master'!$D$13*FO441*FQ441+GW441</f>
        <v>0</v>
      </c>
      <c r="GY441" s="155">
        <f>'[1]Automation Master'!$E$10*FO441*FQ441+GX441</f>
        <v>0</v>
      </c>
      <c r="GZ441" s="155">
        <f>'[1]Automation Master'!$E$11*FO441*FQ441+GY441</f>
        <v>0</v>
      </c>
      <c r="HA441" s="155">
        <f>'[1]Automation Master'!$E$12*FO441*FQ441+GZ441</f>
        <v>0</v>
      </c>
      <c r="HB441" s="155">
        <f>'[1]Automation Master'!$E$13*FO441*FQ441+HA441</f>
        <v>0</v>
      </c>
      <c r="HC441" s="155">
        <f>'[1]Automation Master'!$F$10*FO441*FQ441+HB441</f>
        <v>0</v>
      </c>
      <c r="HD441" s="155">
        <f>'[1]Automation Master'!$F$11*FO441*FQ441+HC441</f>
        <v>0</v>
      </c>
      <c r="HE441" s="155">
        <f>'[1]Automation Master'!$F$12*FO441*FQ441+HD441</f>
        <v>0</v>
      </c>
      <c r="HF441" s="156">
        <f>'[1]Automation Master'!$F$13*FO441*FQ441+HE441</f>
        <v>0</v>
      </c>
      <c r="HG441" s="157"/>
      <c r="HH441" s="157"/>
      <c r="HI441" s="157"/>
      <c r="HJ441" s="157"/>
      <c r="HK441" s="157"/>
      <c r="HL441" s="157"/>
      <c r="HM441" s="157"/>
      <c r="HN441" s="157"/>
      <c r="HO441" s="157"/>
      <c r="HP441" s="157"/>
      <c r="HQ441" s="157"/>
      <c r="HR441" s="157"/>
      <c r="HS441" s="157"/>
      <c r="HT441" s="157"/>
      <c r="HU441" s="157"/>
      <c r="HV441" s="157"/>
      <c r="HW441" s="157"/>
      <c r="HX441" s="157"/>
      <c r="HY441" s="42"/>
      <c r="HZ441" s="42"/>
      <c r="IA441" s="148">
        <f t="shared" si="632"/>
        <v>43.087990919998539</v>
      </c>
      <c r="IB441" s="148">
        <f t="shared" si="633"/>
        <v>45.685325830887443</v>
      </c>
      <c r="IC441" s="148">
        <f t="shared" si="634"/>
        <v>39.435661606920661</v>
      </c>
      <c r="ID441" s="148">
        <f t="shared" si="635"/>
        <v>31.988084350644659</v>
      </c>
      <c r="IE441" s="148">
        <f t="shared" si="636"/>
        <v>29.678488658952205</v>
      </c>
      <c r="IH441">
        <f t="shared" si="642"/>
        <v>42.627886726081591</v>
      </c>
      <c r="II441">
        <f t="shared" si="643"/>
        <v>44.852828275881201</v>
      </c>
      <c r="IJ441">
        <f t="shared" si="644"/>
        <v>38.506496247127778</v>
      </c>
      <c r="IK441">
        <f t="shared" si="645"/>
        <v>31.113835983619897</v>
      </c>
      <c r="IL441">
        <f t="shared" si="646"/>
        <v>28.867362554574246</v>
      </c>
      <c r="IN441" s="42">
        <f t="shared" si="637"/>
        <v>1.0678246631903145E-2</v>
      </c>
      <c r="IO441" s="42">
        <f t="shared" si="638"/>
        <v>1.8222427877342569E-2</v>
      </c>
      <c r="IP441" s="42">
        <f t="shared" si="639"/>
        <v>2.3561551193294075E-2</v>
      </c>
      <c r="IQ441" s="42">
        <f t="shared" si="640"/>
        <v>2.7330438342024175E-2</v>
      </c>
      <c r="IR441" s="42">
        <f t="shared" si="641"/>
        <v>2.7330438342024227E-2</v>
      </c>
      <c r="IT441" s="9">
        <f t="shared" si="622"/>
        <v>0</v>
      </c>
      <c r="IU441" s="9">
        <f t="shared" si="623"/>
        <v>0</v>
      </c>
      <c r="IV441" s="9">
        <f t="shared" si="624"/>
        <v>0</v>
      </c>
      <c r="IW441" s="9">
        <f t="shared" si="625"/>
        <v>0</v>
      </c>
      <c r="IX441" s="9">
        <f t="shared" si="626"/>
        <v>0</v>
      </c>
    </row>
    <row r="442" spans="1:258" ht="15.75" hidden="1" thickBot="1" x14ac:dyDescent="0.3">
      <c r="A442">
        <v>240</v>
      </c>
      <c r="B442" t="s">
        <v>524</v>
      </c>
      <c r="C442" t="s">
        <v>494</v>
      </c>
      <c r="D442" t="s">
        <v>495</v>
      </c>
      <c r="E442" t="s">
        <v>333</v>
      </c>
      <c r="F442" t="s">
        <v>333</v>
      </c>
      <c r="G442" t="s">
        <v>256</v>
      </c>
      <c r="H442">
        <v>183</v>
      </c>
      <c r="I442">
        <v>57</v>
      </c>
      <c r="K442">
        <v>40</v>
      </c>
      <c r="L442">
        <v>143</v>
      </c>
      <c r="M442">
        <v>57</v>
      </c>
      <c r="Q442">
        <v>47</v>
      </c>
      <c r="R442">
        <v>84</v>
      </c>
      <c r="S442">
        <v>52</v>
      </c>
      <c r="X442">
        <v>57</v>
      </c>
      <c r="Y442">
        <v>183</v>
      </c>
      <c r="AA442">
        <v>57</v>
      </c>
      <c r="AB442">
        <v>157</v>
      </c>
      <c r="AE442">
        <v>25</v>
      </c>
      <c r="AF442">
        <v>1</v>
      </c>
      <c r="AL442">
        <v>57</v>
      </c>
      <c r="AN442">
        <v>1</v>
      </c>
      <c r="AO442">
        <v>1</v>
      </c>
      <c r="AP442">
        <v>3</v>
      </c>
      <c r="AQ442">
        <v>2</v>
      </c>
      <c r="AR442">
        <v>1</v>
      </c>
      <c r="AT442">
        <v>240</v>
      </c>
      <c r="AU442">
        <v>240</v>
      </c>
      <c r="AV442">
        <v>0</v>
      </c>
      <c r="AW442">
        <v>0</v>
      </c>
      <c r="AX442">
        <v>0</v>
      </c>
      <c r="BB442">
        <f t="shared" si="597"/>
        <v>240</v>
      </c>
      <c r="BC442">
        <v>218</v>
      </c>
      <c r="BD442">
        <f t="shared" si="598"/>
        <v>218</v>
      </c>
      <c r="BE442">
        <f t="shared" si="599"/>
        <v>229</v>
      </c>
      <c r="BF442">
        <f t="shared" si="600"/>
        <v>218</v>
      </c>
      <c r="BH442">
        <f t="shared" si="601"/>
        <v>22</v>
      </c>
      <c r="BK442" s="45">
        <f>IF(G442="MEA",'[1]Net Hire Rate'!$E$7,IF(G442="AMR",'[1]Net Hire Rate'!$F$7,IF(G442="EUR",'[1]Net Hire Rate'!$G$7,IF(G442="APAC",'[1]Net Hire Rate'!$H$7,0))))</f>
        <v>1.6761041902604757E-3</v>
      </c>
      <c r="BL442" s="45">
        <f>IF(G442="MEA",'[1]Net Hire Rate'!$E$8,IF(G442="AMR",'[1]Net Hire Rate'!$F$8,IF(G442="EUR",'[1]Net Hire Rate'!$G$8,IF(G442="APAC",'[1]Net Hire Rate'!$H$8,0))))</f>
        <v>1.6761041902604757E-3</v>
      </c>
      <c r="BM442" s="45">
        <f>IF(G442="MEA",'[1]Net Hire Rate'!$E$9,IF(G442="AMR",'[1]Net Hire Rate'!$F$9,IF(G442="EUR",'[1]Net Hire Rate'!$G$9,IF(G442="APAC",'[1]Net Hire Rate'!$H$9,0))))</f>
        <v>1.6761041902604757E-3</v>
      </c>
      <c r="BN442" s="45">
        <f>IF(G442="MEA",'[1]Net Hire Rate'!$E$10,IF(G442="AMR",'[1]Net Hire Rate'!$F$10,IF(G442="EUR",'[1]Net Hire Rate'!$G$10,IF(G442="APAC",'[1]Net Hire Rate'!$H$10,0))))</f>
        <v>1.6761041902604757E-3</v>
      </c>
      <c r="BO442" s="45">
        <f>IF(G442="MEA",'[1]Net Hire Rate'!$E$11,IF(G442="AMR",'[1]Net Hire Rate'!$F$11,IF(G442="EUR",'[1]Net Hire Rate'!$G$11,IF(G442="APAC",'[1]Net Hire Rate'!$H$11,0))))</f>
        <v>1.6761041902604757E-3</v>
      </c>
      <c r="BP442" s="45">
        <f>IF(G442="MEA",'[1]Net Hire Rate'!$E$12,IF(G442="AMR",'[1]Net Hire Rate'!$F$12,IF(G442="EUR",'[1]Net Hire Rate'!$G$12,IF(G442="APAC",'[1]Net Hire Rate'!$H$12,0))))</f>
        <v>1.6761041902604757E-3</v>
      </c>
      <c r="BQ442" s="147">
        <f t="shared" si="602"/>
        <v>240</v>
      </c>
      <c r="BR442" s="147">
        <f t="shared" si="584"/>
        <v>239</v>
      </c>
      <c r="BS442" s="147">
        <f t="shared" si="603"/>
        <v>239.40058890147225</v>
      </c>
      <c r="BT442" s="148">
        <f t="shared" si="585"/>
        <v>238.40058890147225</v>
      </c>
      <c r="BU442" s="149">
        <f t="shared" si="604"/>
        <v>238.80017312749055</v>
      </c>
      <c r="BV442" s="148">
        <f t="shared" si="586"/>
        <v>235.80017312749055</v>
      </c>
      <c r="BW442" s="148">
        <f t="shared" si="605"/>
        <v>236.19539878573369</v>
      </c>
      <c r="BX442" s="148">
        <f t="shared" si="587"/>
        <v>234.19539878573369</v>
      </c>
      <c r="BY442" s="148">
        <f t="shared" si="606"/>
        <v>234.58793467497816</v>
      </c>
      <c r="BZ442" s="148">
        <f t="shared" si="588"/>
        <v>233.58793467497816</v>
      </c>
      <c r="CA442" s="148">
        <f t="shared" si="607"/>
        <v>233.97945239108117</v>
      </c>
      <c r="CB442" s="148">
        <f t="shared" si="589"/>
        <v>233.97945239108117</v>
      </c>
      <c r="CC442" s="148"/>
      <c r="CD442" s="38" t="s">
        <v>496</v>
      </c>
      <c r="CE442" s="39">
        <v>1</v>
      </c>
      <c r="CF442" s="38">
        <v>1619383</v>
      </c>
      <c r="CG442" s="38">
        <v>1744399</v>
      </c>
      <c r="CH442" s="38">
        <v>1849551</v>
      </c>
      <c r="CI442" s="38">
        <v>1596536</v>
      </c>
      <c r="CJ442" s="38">
        <v>1295024</v>
      </c>
      <c r="CK442" s="38">
        <v>1201521</v>
      </c>
      <c r="CL442" s="38"/>
      <c r="CM442" s="40"/>
      <c r="CN442" s="41"/>
      <c r="CO442" s="41"/>
      <c r="CP442" s="41"/>
      <c r="CQ442" s="41"/>
      <c r="CR442" s="41"/>
      <c r="CS442" s="41"/>
      <c r="CT442" s="41"/>
      <c r="CU442" s="40"/>
      <c r="CV442" s="41"/>
      <c r="CW442" s="41"/>
      <c r="CX442" s="41"/>
      <c r="CY442" s="41"/>
      <c r="CZ442" s="41"/>
      <c r="DA442" s="41"/>
      <c r="DB442" s="41"/>
      <c r="DC442" s="40"/>
      <c r="DD442" s="41"/>
      <c r="DE442" s="41"/>
      <c r="DF442" s="41"/>
      <c r="DG442" s="41"/>
      <c r="DH442" s="41"/>
      <c r="DI442" s="41"/>
      <c r="DJ442" s="41"/>
      <c r="DK442" s="40"/>
      <c r="DL442" s="41"/>
      <c r="DM442" s="41"/>
      <c r="DN442" s="41"/>
      <c r="DO442" s="41"/>
      <c r="DP442" s="41"/>
      <c r="DQ442" s="41"/>
      <c r="DR442" s="15"/>
      <c r="DS442" s="151">
        <f t="shared" si="590"/>
        <v>218</v>
      </c>
      <c r="DT442" s="152">
        <f t="shared" si="591"/>
        <v>234.82955051399205</v>
      </c>
      <c r="DU442" s="7">
        <f t="shared" si="592"/>
        <v>248.98502577833656</v>
      </c>
      <c r="DV442" s="7">
        <f t="shared" si="593"/>
        <v>214.92435575771759</v>
      </c>
      <c r="DW442">
        <f t="shared" si="594"/>
        <v>174.3350597110134</v>
      </c>
      <c r="DX442">
        <f t="shared" si="595"/>
        <v>161.74776319128952</v>
      </c>
      <c r="DZ442">
        <f t="shared" si="608"/>
        <v>218</v>
      </c>
      <c r="EA442">
        <f t="shared" si="609"/>
        <v>234.82955051399205</v>
      </c>
      <c r="EB442">
        <f t="shared" si="610"/>
        <v>248.98502577833656</v>
      </c>
      <c r="EC442">
        <f t="shared" si="611"/>
        <v>214.92435575771759</v>
      </c>
      <c r="ED442">
        <f t="shared" si="612"/>
        <v>174.3350597110134</v>
      </c>
      <c r="EE442">
        <f t="shared" si="613"/>
        <v>161.74776319128952</v>
      </c>
      <c r="EG442">
        <f t="shared" si="614"/>
        <v>258.52794551999125</v>
      </c>
      <c r="EH442">
        <f t="shared" si="615"/>
        <v>254.46714885757214</v>
      </c>
      <c r="EI442">
        <f t="shared" si="616"/>
        <v>207.16846412994289</v>
      </c>
      <c r="EJ442">
        <f t="shared" si="617"/>
        <v>194.67507152986218</v>
      </c>
      <c r="EK442">
        <f t="shared" si="618"/>
        <v>222.6715798317251</v>
      </c>
      <c r="EM442">
        <f>IF($EM$9='[1]L&amp;D Numbers'!$E$6,'[1]L&amp;D Numbers'!$E$7)</f>
        <v>350</v>
      </c>
      <c r="EN442">
        <f>IF($EN$9='[1]L&amp;D Numbers'!$F$6,'[1]L&amp;D Numbers'!$F$7)</f>
        <v>2000</v>
      </c>
      <c r="EO442">
        <f>IF($EO$9='[1]L&amp;D Numbers'!$G$6,'[1]L&amp;D Numbers'!$G$7)</f>
        <v>2000</v>
      </c>
      <c r="EP442">
        <f>IF($EP$9='[1]L&amp;D Numbers'!$H$6,'[1]L&amp;D Numbers'!$H$7)</f>
        <v>2000</v>
      </c>
      <c r="EQ442">
        <f>IF($EQ$9='[1]L&amp;D Numbers'!$I$6,'[1]L&amp;D Numbers'!$I$7)</f>
        <v>2000</v>
      </c>
      <c r="ER442">
        <f>IF($ER$9='[1]L&amp;D Numbers'!$J$6,'[1]L&amp;D Numbers'!$J$7)</f>
        <v>0</v>
      </c>
      <c r="ET442" s="45">
        <f>'[1]L&amp;D Master'!$E$10</f>
        <v>1.0678246631903041E-2</v>
      </c>
      <c r="EU442" s="45">
        <f>ET442+'[1]L&amp;D Master'!$F$10</f>
        <v>1.8222427877342538E-2</v>
      </c>
      <c r="EV442" s="45">
        <f>EU442+'[1]L&amp;D Master'!$G$10</f>
        <v>2.3561551193294058E-2</v>
      </c>
      <c r="EW442" s="45">
        <f>EV442+'[1]L&amp;D Master'!$H$10</f>
        <v>2.7330438342024234E-2</v>
      </c>
      <c r="EX442" s="45">
        <f>EW442+'[1]L&amp;D Master'!$I$10</f>
        <v>2.9999999999999995E-2</v>
      </c>
      <c r="EY442" s="45"/>
      <c r="EZ442" s="45">
        <f t="shared" si="619"/>
        <v>1.0678246631903041E-2</v>
      </c>
      <c r="FA442" s="45">
        <f t="shared" si="620"/>
        <v>1.8222427877342538E-2</v>
      </c>
      <c r="FB442" s="45">
        <f t="shared" si="620"/>
        <v>2.3561551193294058E-2</v>
      </c>
      <c r="FC442" s="45">
        <f t="shared" si="620"/>
        <v>2.7330438342024234E-2</v>
      </c>
      <c r="FD442" s="45">
        <f t="shared" si="596"/>
        <v>2.7330438342024234E-2</v>
      </c>
      <c r="FE442" s="45"/>
      <c r="FF442">
        <f t="shared" si="627"/>
        <v>232.3219826571447</v>
      </c>
      <c r="FG442">
        <f t="shared" si="628"/>
        <v>244.44791410355256</v>
      </c>
      <c r="FH442">
        <f t="shared" si="629"/>
        <v>209.86040454684638</v>
      </c>
      <c r="FI442">
        <f t="shared" si="630"/>
        <v>169.57040611072844</v>
      </c>
      <c r="FJ442">
        <f t="shared" si="631"/>
        <v>157.32712592242964</v>
      </c>
      <c r="FL442" s="34"/>
      <c r="FM442" s="34"/>
      <c r="FN442" s="34"/>
      <c r="FO442" s="34"/>
      <c r="FP442" s="34"/>
      <c r="FQ442" s="153">
        <f t="shared" si="621"/>
        <v>0.125</v>
      </c>
      <c r="FR442" s="153"/>
      <c r="FS442" s="42"/>
      <c r="FT442" s="42"/>
      <c r="FU442" s="42"/>
      <c r="FV442" s="42"/>
      <c r="FW442" s="42"/>
      <c r="FX442" s="42"/>
      <c r="FY442" s="42"/>
      <c r="FZ442" s="42"/>
      <c r="GA442" s="42"/>
      <c r="GB442" s="42"/>
      <c r="GC442" s="42"/>
      <c r="GD442" s="42"/>
      <c r="GE442" s="42"/>
      <c r="GF442" s="42"/>
      <c r="GG442" s="42"/>
      <c r="GH442" s="42"/>
      <c r="GI442" s="42"/>
      <c r="GJ442" s="42"/>
      <c r="GK442" s="42"/>
      <c r="GL442" s="42"/>
      <c r="GM442" s="154">
        <f>'[1]Automation Master'!$B$10*FQ442*FO442</f>
        <v>0</v>
      </c>
      <c r="GN442" s="155">
        <f>'[1]Automation Master'!$B$11*FO442*FQ442+GM442</f>
        <v>0</v>
      </c>
      <c r="GO442" s="155">
        <f>'[1]Automation Master'!$B$12*FO442*FQ442+GN442</f>
        <v>0</v>
      </c>
      <c r="GP442" s="155">
        <f>'[1]Automation Master'!$B$13*FO442*FQ442+GO442</f>
        <v>0</v>
      </c>
      <c r="GQ442" s="155">
        <f>'[1]Automation Master'!$C$10*FO442*FQ442+GP442</f>
        <v>0</v>
      </c>
      <c r="GR442" s="155">
        <f>'[1]Automation Master'!$C$11*FO442*FQ442+GQ442</f>
        <v>0</v>
      </c>
      <c r="GS442" s="155">
        <f>'[1]Automation Master'!$C$12*FO442*FQ442+GR442</f>
        <v>0</v>
      </c>
      <c r="GT442" s="155">
        <f>'[1]Automation Master'!$C$13*FO442*FQ442+GS442</f>
        <v>0</v>
      </c>
      <c r="GU442" s="155">
        <f>'[1]Automation Master'!$D$10*FO442*FQ442+GT442</f>
        <v>0</v>
      </c>
      <c r="GV442" s="155">
        <f>'[1]Automation Master'!$D$11*FO442*FQ442+GU442</f>
        <v>0</v>
      </c>
      <c r="GW442" s="155">
        <f>'[1]Automation Master'!$D$12*FO442*FQ442+GV442</f>
        <v>0</v>
      </c>
      <c r="GX442" s="155">
        <f>'[1]Automation Master'!$D$13*FO442*FQ442+GW442</f>
        <v>0</v>
      </c>
      <c r="GY442" s="155">
        <f>'[1]Automation Master'!$E$10*FO442*FQ442+GX442</f>
        <v>0</v>
      </c>
      <c r="GZ442" s="155">
        <f>'[1]Automation Master'!$E$11*FO442*FQ442+GY442</f>
        <v>0</v>
      </c>
      <c r="HA442" s="155">
        <f>'[1]Automation Master'!$E$12*FO442*FQ442+GZ442</f>
        <v>0</v>
      </c>
      <c r="HB442" s="155">
        <f>'[1]Automation Master'!$E$13*FO442*FQ442+HA442</f>
        <v>0</v>
      </c>
      <c r="HC442" s="155">
        <f>'[1]Automation Master'!$F$10*FO442*FQ442+HB442</f>
        <v>0</v>
      </c>
      <c r="HD442" s="155">
        <f>'[1]Automation Master'!$F$11*FO442*FQ442+HC442</f>
        <v>0</v>
      </c>
      <c r="HE442" s="155">
        <f>'[1]Automation Master'!$F$12*FO442*FQ442+HD442</f>
        <v>0</v>
      </c>
      <c r="HF442" s="156">
        <f>'[1]Automation Master'!$F$13*FO442*FQ442+HE442</f>
        <v>0</v>
      </c>
      <c r="HG442" s="157"/>
      <c r="HH442" s="157"/>
      <c r="HI442" s="157"/>
      <c r="HJ442" s="157"/>
      <c r="HK442" s="157"/>
      <c r="HL442" s="157"/>
      <c r="HM442" s="157"/>
      <c r="HN442" s="157"/>
      <c r="HO442" s="157"/>
      <c r="HP442" s="157"/>
      <c r="HQ442" s="157"/>
      <c r="HR442" s="157"/>
      <c r="HS442" s="157"/>
      <c r="HT442" s="157"/>
      <c r="HU442" s="157"/>
      <c r="HV442" s="157"/>
      <c r="HW442" s="157"/>
      <c r="HX442" s="157"/>
      <c r="HY442" s="42"/>
      <c r="HZ442" s="42"/>
      <c r="IA442" s="148">
        <f t="shared" si="632"/>
        <v>234.82955051399205</v>
      </c>
      <c r="IB442" s="148">
        <f t="shared" si="633"/>
        <v>248.98502577833656</v>
      </c>
      <c r="IC442" s="148">
        <f t="shared" si="634"/>
        <v>214.92435575771759</v>
      </c>
      <c r="ID442" s="148">
        <f t="shared" si="635"/>
        <v>174.3350597110134</v>
      </c>
      <c r="IE442" s="148">
        <f t="shared" si="636"/>
        <v>161.74776319128952</v>
      </c>
      <c r="IH442">
        <f t="shared" si="642"/>
        <v>232.3219826571447</v>
      </c>
      <c r="II442">
        <f t="shared" si="643"/>
        <v>244.44791410355256</v>
      </c>
      <c r="IJ442">
        <f t="shared" si="644"/>
        <v>209.86040454684638</v>
      </c>
      <c r="IK442">
        <f t="shared" si="645"/>
        <v>169.57040611072844</v>
      </c>
      <c r="IL442">
        <f t="shared" si="646"/>
        <v>157.32712592242964</v>
      </c>
      <c r="IN442" s="42">
        <f t="shared" si="637"/>
        <v>1.067824663190306E-2</v>
      </c>
      <c r="IO442" s="42">
        <f t="shared" si="638"/>
        <v>1.8222427877342497E-2</v>
      </c>
      <c r="IP442" s="42">
        <f t="shared" si="639"/>
        <v>2.3561551193294068E-2</v>
      </c>
      <c r="IQ442" s="42">
        <f t="shared" si="640"/>
        <v>2.7330438342024199E-2</v>
      </c>
      <c r="IR442" s="42">
        <f t="shared" si="641"/>
        <v>2.7330438342024248E-2</v>
      </c>
      <c r="IT442" s="9">
        <f t="shared" si="622"/>
        <v>0</v>
      </c>
      <c r="IU442" s="9">
        <f t="shared" si="623"/>
        <v>0</v>
      </c>
      <c r="IV442" s="9">
        <f t="shared" si="624"/>
        <v>0</v>
      </c>
      <c r="IW442" s="9">
        <f t="shared" si="625"/>
        <v>0</v>
      </c>
      <c r="IX442" s="9">
        <f t="shared" si="626"/>
        <v>0</v>
      </c>
    </row>
    <row r="443" spans="1:258" ht="15.75" hidden="1" thickBot="1" x14ac:dyDescent="0.3">
      <c r="A443">
        <v>331</v>
      </c>
      <c r="B443" t="s">
        <v>524</v>
      </c>
      <c r="C443" t="s">
        <v>525</v>
      </c>
      <c r="D443" t="s">
        <v>495</v>
      </c>
      <c r="E443" t="s">
        <v>333</v>
      </c>
      <c r="F443" t="s">
        <v>333</v>
      </c>
      <c r="G443" t="s">
        <v>256</v>
      </c>
      <c r="H443">
        <v>147</v>
      </c>
      <c r="I443">
        <v>184</v>
      </c>
      <c r="K443">
        <v>1</v>
      </c>
      <c r="L443">
        <v>146</v>
      </c>
      <c r="M443">
        <v>184</v>
      </c>
      <c r="Q443">
        <v>22</v>
      </c>
      <c r="R443">
        <v>55</v>
      </c>
      <c r="S443">
        <v>66</v>
      </c>
      <c r="T443">
        <v>4</v>
      </c>
      <c r="X443">
        <v>184</v>
      </c>
      <c r="Y443">
        <v>147</v>
      </c>
      <c r="AA443">
        <v>184</v>
      </c>
      <c r="AB443">
        <v>146</v>
      </c>
      <c r="AE443">
        <v>1</v>
      </c>
      <c r="AL443">
        <v>184</v>
      </c>
      <c r="AO443">
        <v>3</v>
      </c>
      <c r="AP443">
        <v>3</v>
      </c>
      <c r="AQ443">
        <v>4</v>
      </c>
      <c r="AR443">
        <v>1</v>
      </c>
      <c r="AS443">
        <v>3</v>
      </c>
      <c r="AT443">
        <v>331</v>
      </c>
      <c r="AU443">
        <v>0</v>
      </c>
      <c r="AV443">
        <v>331</v>
      </c>
      <c r="AW443">
        <v>0</v>
      </c>
      <c r="AX443">
        <v>0</v>
      </c>
      <c r="BB443">
        <f t="shared" si="597"/>
        <v>331</v>
      </c>
      <c r="BC443">
        <v>328</v>
      </c>
      <c r="BD443">
        <f t="shared" si="598"/>
        <v>328</v>
      </c>
      <c r="BE443">
        <f t="shared" si="599"/>
        <v>329.5</v>
      </c>
      <c r="BF443">
        <f t="shared" si="600"/>
        <v>328</v>
      </c>
      <c r="BH443">
        <f t="shared" si="601"/>
        <v>3</v>
      </c>
      <c r="BK443" s="45">
        <f>IF(G443="MEA",'[1]Net Hire Rate'!$E$7,IF(G443="AMR",'[1]Net Hire Rate'!$F$7,IF(G443="EUR",'[1]Net Hire Rate'!$G$7,IF(G443="APAC",'[1]Net Hire Rate'!$H$7,0))))</f>
        <v>1.6761041902604757E-3</v>
      </c>
      <c r="BL443" s="45">
        <f>IF(G443="MEA",'[1]Net Hire Rate'!$E$8,IF(G443="AMR",'[1]Net Hire Rate'!$F$8,IF(G443="EUR",'[1]Net Hire Rate'!$G$8,IF(G443="APAC",'[1]Net Hire Rate'!$H$8,0))))</f>
        <v>1.6761041902604757E-3</v>
      </c>
      <c r="BM443" s="45">
        <f>IF(G443="MEA",'[1]Net Hire Rate'!$E$9,IF(G443="AMR",'[1]Net Hire Rate'!$F$9,IF(G443="EUR",'[1]Net Hire Rate'!$G$9,IF(G443="APAC",'[1]Net Hire Rate'!$H$9,0))))</f>
        <v>1.6761041902604757E-3</v>
      </c>
      <c r="BN443" s="45">
        <f>IF(G443="MEA",'[1]Net Hire Rate'!$E$10,IF(G443="AMR",'[1]Net Hire Rate'!$F$10,IF(G443="EUR",'[1]Net Hire Rate'!$G$10,IF(G443="APAC",'[1]Net Hire Rate'!$H$10,0))))</f>
        <v>1.6761041902604757E-3</v>
      </c>
      <c r="BO443" s="45">
        <f>IF(G443="MEA",'[1]Net Hire Rate'!$E$11,IF(G443="AMR",'[1]Net Hire Rate'!$F$11,IF(G443="EUR",'[1]Net Hire Rate'!$G$11,IF(G443="APAC",'[1]Net Hire Rate'!$H$11,0))))</f>
        <v>1.6761041902604757E-3</v>
      </c>
      <c r="BP443" s="45">
        <f>IF(G443="MEA",'[1]Net Hire Rate'!$E$12,IF(G443="AMR",'[1]Net Hire Rate'!$F$12,IF(G443="EUR",'[1]Net Hire Rate'!$G$12,IF(G443="APAC",'[1]Net Hire Rate'!$H$12,0))))</f>
        <v>1.6761041902604757E-3</v>
      </c>
      <c r="BQ443" s="147">
        <f t="shared" si="602"/>
        <v>331</v>
      </c>
      <c r="BR443" s="147">
        <f t="shared" si="584"/>
        <v>331</v>
      </c>
      <c r="BS443" s="147">
        <f t="shared" si="603"/>
        <v>331.55479048697623</v>
      </c>
      <c r="BT443" s="148">
        <f t="shared" si="585"/>
        <v>328.55479048697623</v>
      </c>
      <c r="BU443" s="149">
        <f t="shared" si="604"/>
        <v>329.10548254804161</v>
      </c>
      <c r="BV443" s="148">
        <f t="shared" si="586"/>
        <v>326.10548254804161</v>
      </c>
      <c r="BW443" s="148">
        <f t="shared" si="605"/>
        <v>326.65206931380726</v>
      </c>
      <c r="BX443" s="148">
        <f t="shared" si="587"/>
        <v>322.65206931380726</v>
      </c>
      <c r="BY443" s="148">
        <f t="shared" si="606"/>
        <v>323.19286779918031</v>
      </c>
      <c r="BZ443" s="148">
        <f t="shared" si="588"/>
        <v>322.19286779918031</v>
      </c>
      <c r="CA443" s="148">
        <f t="shared" si="607"/>
        <v>322.73289661497051</v>
      </c>
      <c r="CB443" s="148">
        <f t="shared" si="589"/>
        <v>319.73289661497051</v>
      </c>
      <c r="CC443" s="148"/>
      <c r="CD443" s="38" t="s">
        <v>496</v>
      </c>
      <c r="CE443" s="39">
        <v>1</v>
      </c>
      <c r="CF443" s="38">
        <v>1619383</v>
      </c>
      <c r="CG443" s="38">
        <v>1744399</v>
      </c>
      <c r="CH443" s="38">
        <v>1849551</v>
      </c>
      <c r="CI443" s="38">
        <v>1596536</v>
      </c>
      <c r="CJ443" s="38">
        <v>1295024</v>
      </c>
      <c r="CK443" s="38">
        <v>1201521</v>
      </c>
      <c r="CL443" s="38"/>
      <c r="CM443" s="40"/>
      <c r="CN443" s="41"/>
      <c r="CO443" s="41"/>
      <c r="CP443" s="41"/>
      <c r="CQ443" s="41"/>
      <c r="CR443" s="41"/>
      <c r="CS443" s="41"/>
      <c r="CT443" s="41"/>
      <c r="CU443" s="40"/>
      <c r="CV443" s="41"/>
      <c r="CW443" s="41"/>
      <c r="CX443" s="41"/>
      <c r="CY443" s="41"/>
      <c r="CZ443" s="41"/>
      <c r="DA443" s="41"/>
      <c r="DB443" s="41"/>
      <c r="DC443" s="40"/>
      <c r="DD443" s="41"/>
      <c r="DE443" s="41"/>
      <c r="DF443" s="41"/>
      <c r="DG443" s="41"/>
      <c r="DH443" s="41"/>
      <c r="DI443" s="41"/>
      <c r="DJ443" s="41"/>
      <c r="DK443" s="40"/>
      <c r="DL443" s="41"/>
      <c r="DM443" s="41"/>
      <c r="DN443" s="41"/>
      <c r="DO443" s="41"/>
      <c r="DP443" s="41"/>
      <c r="DQ443" s="41"/>
      <c r="DR443" s="15"/>
      <c r="DS443" s="151">
        <f t="shared" si="590"/>
        <v>328</v>
      </c>
      <c r="DT443" s="152">
        <f t="shared" si="591"/>
        <v>353.32152554398806</v>
      </c>
      <c r="DU443" s="7">
        <f t="shared" si="592"/>
        <v>374.61967181327702</v>
      </c>
      <c r="DV443" s="7">
        <f t="shared" si="593"/>
        <v>323.3724251767494</v>
      </c>
      <c r="DW443">
        <f t="shared" si="594"/>
        <v>262.3022916752862</v>
      </c>
      <c r="DX443">
        <f t="shared" si="595"/>
        <v>243.36360700340808</v>
      </c>
      <c r="DZ443">
        <f t="shared" si="608"/>
        <v>328</v>
      </c>
      <c r="EA443">
        <f t="shared" si="609"/>
        <v>353.32152554398806</v>
      </c>
      <c r="EB443">
        <f t="shared" si="610"/>
        <v>374.61967181327702</v>
      </c>
      <c r="EC443">
        <f t="shared" si="611"/>
        <v>323.3724251767494</v>
      </c>
      <c r="ED443">
        <f t="shared" si="612"/>
        <v>262.3022916752862</v>
      </c>
      <c r="EE443">
        <f t="shared" si="613"/>
        <v>243.36360700340808</v>
      </c>
      <c r="EG443">
        <f t="shared" si="614"/>
        <v>356.55312486298789</v>
      </c>
      <c r="EH443">
        <f t="shared" si="615"/>
        <v>350.95260946606822</v>
      </c>
      <c r="EI443">
        <f t="shared" si="616"/>
        <v>285.71984011254625</v>
      </c>
      <c r="EJ443">
        <f t="shared" si="617"/>
        <v>268.48936948493491</v>
      </c>
      <c r="EK443">
        <f t="shared" si="618"/>
        <v>307.10122051792086</v>
      </c>
      <c r="EM443">
        <f>IF($EM$9='[1]L&amp;D Numbers'!$E$6,'[1]L&amp;D Numbers'!$E$7)</f>
        <v>350</v>
      </c>
      <c r="EN443">
        <f>IF($EN$9='[1]L&amp;D Numbers'!$F$6,'[1]L&amp;D Numbers'!$F$7)</f>
        <v>2000</v>
      </c>
      <c r="EO443">
        <f>IF($EO$9='[1]L&amp;D Numbers'!$G$6,'[1]L&amp;D Numbers'!$G$7)</f>
        <v>2000</v>
      </c>
      <c r="EP443">
        <f>IF($EP$9='[1]L&amp;D Numbers'!$H$6,'[1]L&amp;D Numbers'!$H$7)</f>
        <v>2000</v>
      </c>
      <c r="EQ443">
        <f>IF($EQ$9='[1]L&amp;D Numbers'!$I$6,'[1]L&amp;D Numbers'!$I$7)</f>
        <v>2000</v>
      </c>
      <c r="ER443">
        <f>IF($ER$9='[1]L&amp;D Numbers'!$J$6,'[1]L&amp;D Numbers'!$J$7)</f>
        <v>0</v>
      </c>
      <c r="ET443" s="45">
        <f>'[1]L&amp;D Master'!$E$10</f>
        <v>1.0678246631903041E-2</v>
      </c>
      <c r="EU443" s="45">
        <f>ET443+'[1]L&amp;D Master'!$F$10</f>
        <v>1.8222427877342538E-2</v>
      </c>
      <c r="EV443" s="45">
        <f>EU443+'[1]L&amp;D Master'!$G$10</f>
        <v>2.3561551193294058E-2</v>
      </c>
      <c r="EW443" s="45">
        <f>EV443+'[1]L&amp;D Master'!$H$10</f>
        <v>2.7330438342024234E-2</v>
      </c>
      <c r="EX443" s="45">
        <f>EW443+'[1]L&amp;D Master'!$I$10</f>
        <v>2.9999999999999995E-2</v>
      </c>
      <c r="EY443" s="45"/>
      <c r="EZ443" s="45">
        <f t="shared" si="619"/>
        <v>1.0678246631903041E-2</v>
      </c>
      <c r="FA443" s="45">
        <f t="shared" si="620"/>
        <v>1.8222427877342538E-2</v>
      </c>
      <c r="FB443" s="45">
        <f t="shared" si="620"/>
        <v>2.3561551193294058E-2</v>
      </c>
      <c r="FC443" s="45">
        <f t="shared" si="620"/>
        <v>2.7330438342024234E-2</v>
      </c>
      <c r="FD443" s="45">
        <f t="shared" si="596"/>
        <v>2.7330438342024234E-2</v>
      </c>
      <c r="FE443" s="45"/>
      <c r="FF443">
        <f t="shared" si="627"/>
        <v>349.54867115386912</v>
      </c>
      <c r="FG443">
        <f t="shared" si="628"/>
        <v>367.79319186222585</v>
      </c>
      <c r="FH443">
        <f t="shared" si="629"/>
        <v>315.75326922644774</v>
      </c>
      <c r="FI443">
        <f t="shared" si="630"/>
        <v>255.13345506568314</v>
      </c>
      <c r="FJ443">
        <f t="shared" si="631"/>
        <v>236.71237294750881</v>
      </c>
      <c r="FL443" s="34"/>
      <c r="FM443" s="34"/>
      <c r="FN443" s="34"/>
      <c r="FO443" s="34"/>
      <c r="FP443" s="34"/>
      <c r="FQ443" s="153">
        <f t="shared" si="621"/>
        <v>0.125</v>
      </c>
      <c r="FR443" s="153"/>
      <c r="FS443" s="42"/>
      <c r="FT443" s="42"/>
      <c r="FU443" s="42"/>
      <c r="FV443" s="42"/>
      <c r="FW443" s="42"/>
      <c r="FX443" s="42"/>
      <c r="FY443" s="42"/>
      <c r="FZ443" s="42"/>
      <c r="GA443" s="42"/>
      <c r="GB443" s="42"/>
      <c r="GC443" s="42"/>
      <c r="GD443" s="42"/>
      <c r="GE443" s="42"/>
      <c r="GF443" s="42"/>
      <c r="GG443" s="42"/>
      <c r="GH443" s="42"/>
      <c r="GI443" s="42"/>
      <c r="GJ443" s="42"/>
      <c r="GK443" s="42"/>
      <c r="GL443" s="42"/>
      <c r="GM443" s="154">
        <f>'[1]Automation Master'!$B$10*FQ443*FO443</f>
        <v>0</v>
      </c>
      <c r="GN443" s="155">
        <f>'[1]Automation Master'!$B$11*FO443*FQ443+GM443</f>
        <v>0</v>
      </c>
      <c r="GO443" s="155">
        <f>'[1]Automation Master'!$B$12*FO443*FQ443+GN443</f>
        <v>0</v>
      </c>
      <c r="GP443" s="155">
        <f>'[1]Automation Master'!$B$13*FO443*FQ443+GO443</f>
        <v>0</v>
      </c>
      <c r="GQ443" s="155">
        <f>'[1]Automation Master'!$C$10*FO443*FQ443+GP443</f>
        <v>0</v>
      </c>
      <c r="GR443" s="155">
        <f>'[1]Automation Master'!$C$11*FO443*FQ443+GQ443</f>
        <v>0</v>
      </c>
      <c r="GS443" s="155">
        <f>'[1]Automation Master'!$C$12*FO443*FQ443+GR443</f>
        <v>0</v>
      </c>
      <c r="GT443" s="155">
        <f>'[1]Automation Master'!$C$13*FO443*FQ443+GS443</f>
        <v>0</v>
      </c>
      <c r="GU443" s="155">
        <f>'[1]Automation Master'!$D$10*FO443*FQ443+GT443</f>
        <v>0</v>
      </c>
      <c r="GV443" s="155">
        <f>'[1]Automation Master'!$D$11*FO443*FQ443+GU443</f>
        <v>0</v>
      </c>
      <c r="GW443" s="155">
        <f>'[1]Automation Master'!$D$12*FO443*FQ443+GV443</f>
        <v>0</v>
      </c>
      <c r="GX443" s="155">
        <f>'[1]Automation Master'!$D$13*FO443*FQ443+GW443</f>
        <v>0</v>
      </c>
      <c r="GY443" s="155">
        <f>'[1]Automation Master'!$E$10*FO443*FQ443+GX443</f>
        <v>0</v>
      </c>
      <c r="GZ443" s="155">
        <f>'[1]Automation Master'!$E$11*FO443*FQ443+GY443</f>
        <v>0</v>
      </c>
      <c r="HA443" s="155">
        <f>'[1]Automation Master'!$E$12*FO443*FQ443+GZ443</f>
        <v>0</v>
      </c>
      <c r="HB443" s="155">
        <f>'[1]Automation Master'!$E$13*FO443*FQ443+HA443</f>
        <v>0</v>
      </c>
      <c r="HC443" s="155">
        <f>'[1]Automation Master'!$F$10*FO443*FQ443+HB443</f>
        <v>0</v>
      </c>
      <c r="HD443" s="155">
        <f>'[1]Automation Master'!$F$11*FO443*FQ443+HC443</f>
        <v>0</v>
      </c>
      <c r="HE443" s="155">
        <f>'[1]Automation Master'!$F$12*FO443*FQ443+HD443</f>
        <v>0</v>
      </c>
      <c r="HF443" s="156">
        <f>'[1]Automation Master'!$F$13*FO443*FQ443+HE443</f>
        <v>0</v>
      </c>
      <c r="HG443" s="157"/>
      <c r="HH443" s="157"/>
      <c r="HI443" s="157"/>
      <c r="HJ443" s="157"/>
      <c r="HK443" s="157"/>
      <c r="HL443" s="157"/>
      <c r="HM443" s="157"/>
      <c r="HN443" s="157"/>
      <c r="HO443" s="157"/>
      <c r="HP443" s="157"/>
      <c r="HQ443" s="157"/>
      <c r="HR443" s="157"/>
      <c r="HS443" s="157"/>
      <c r="HT443" s="157"/>
      <c r="HU443" s="157"/>
      <c r="HV443" s="157"/>
      <c r="HW443" s="157"/>
      <c r="HX443" s="157"/>
      <c r="HY443" s="42"/>
      <c r="HZ443" s="42"/>
      <c r="IA443" s="148">
        <f t="shared" si="632"/>
        <v>353.32152554398806</v>
      </c>
      <c r="IB443" s="148">
        <f t="shared" si="633"/>
        <v>374.61967181327702</v>
      </c>
      <c r="IC443" s="148">
        <f t="shared" si="634"/>
        <v>323.3724251767494</v>
      </c>
      <c r="ID443" s="148">
        <f t="shared" si="635"/>
        <v>262.3022916752862</v>
      </c>
      <c r="IE443" s="148">
        <f t="shared" si="636"/>
        <v>243.36360700340808</v>
      </c>
      <c r="IH443">
        <f t="shared" si="642"/>
        <v>349.54867115386912</v>
      </c>
      <c r="II443">
        <f t="shared" si="643"/>
        <v>367.79319186222585</v>
      </c>
      <c r="IJ443">
        <f t="shared" si="644"/>
        <v>315.75326922644774</v>
      </c>
      <c r="IK443">
        <f t="shared" si="645"/>
        <v>255.13345506568314</v>
      </c>
      <c r="IL443">
        <f t="shared" si="646"/>
        <v>236.71237294750881</v>
      </c>
      <c r="IN443" s="42">
        <f t="shared" si="637"/>
        <v>1.0678246631903046E-2</v>
      </c>
      <c r="IO443" s="42">
        <f t="shared" si="638"/>
        <v>1.8222427877342531E-2</v>
      </c>
      <c r="IP443" s="42">
        <f t="shared" si="639"/>
        <v>2.3561551193294141E-2</v>
      </c>
      <c r="IQ443" s="42">
        <f t="shared" si="640"/>
        <v>2.733043834202422E-2</v>
      </c>
      <c r="IR443" s="42">
        <f t="shared" si="641"/>
        <v>2.7330438342024255E-2</v>
      </c>
      <c r="IT443" s="9">
        <f t="shared" si="622"/>
        <v>0</v>
      </c>
      <c r="IU443" s="9">
        <f t="shared" si="623"/>
        <v>0</v>
      </c>
      <c r="IV443" s="9">
        <f t="shared" si="624"/>
        <v>0</v>
      </c>
      <c r="IW443" s="9">
        <f t="shared" si="625"/>
        <v>0</v>
      </c>
      <c r="IX443" s="9">
        <f t="shared" si="626"/>
        <v>0</v>
      </c>
    </row>
    <row r="444" spans="1:258" ht="15.75" hidden="1" thickBot="1" x14ac:dyDescent="0.3">
      <c r="A444">
        <v>10</v>
      </c>
      <c r="B444" t="s">
        <v>524</v>
      </c>
      <c r="C444" t="s">
        <v>525</v>
      </c>
      <c r="D444" t="s">
        <v>495</v>
      </c>
      <c r="E444" t="s">
        <v>333</v>
      </c>
      <c r="F444" t="s">
        <v>333</v>
      </c>
      <c r="G444" t="s">
        <v>268</v>
      </c>
      <c r="H444">
        <v>4</v>
      </c>
      <c r="I444">
        <v>6</v>
      </c>
      <c r="L444">
        <v>4</v>
      </c>
      <c r="M444">
        <v>6</v>
      </c>
      <c r="Q444">
        <v>1</v>
      </c>
      <c r="R444">
        <v>1</v>
      </c>
      <c r="S444">
        <v>1</v>
      </c>
      <c r="V444">
        <v>1</v>
      </c>
      <c r="X444">
        <v>6</v>
      </c>
      <c r="Y444">
        <v>2</v>
      </c>
      <c r="Z444">
        <v>2</v>
      </c>
      <c r="AA444">
        <v>6</v>
      </c>
      <c r="AB444">
        <v>3</v>
      </c>
      <c r="AL444">
        <v>7</v>
      </c>
      <c r="AR444">
        <v>1</v>
      </c>
      <c r="AT444">
        <v>10</v>
      </c>
      <c r="AU444">
        <v>0</v>
      </c>
      <c r="AV444">
        <v>10</v>
      </c>
      <c r="AW444">
        <v>0</v>
      </c>
      <c r="AX444">
        <v>0</v>
      </c>
      <c r="BB444">
        <f t="shared" si="597"/>
        <v>10</v>
      </c>
      <c r="BC444">
        <v>10</v>
      </c>
      <c r="BD444">
        <f t="shared" si="598"/>
        <v>10</v>
      </c>
      <c r="BE444">
        <f t="shared" si="599"/>
        <v>10</v>
      </c>
      <c r="BF444">
        <f t="shared" si="600"/>
        <v>10</v>
      </c>
      <c r="BH444">
        <f t="shared" si="601"/>
        <v>0</v>
      </c>
      <c r="BK444" s="45">
        <f>IF(G444="MEA",'[1]Net Hire Rate'!$E$7,IF(G444="AMR",'[1]Net Hire Rate'!$F$7,IF(G444="EUR",'[1]Net Hire Rate'!$G$7,IF(G444="APAC",'[1]Net Hire Rate'!$H$7,0))))</f>
        <v>-0.12481698389458272</v>
      </c>
      <c r="BL444" s="45">
        <f>IF(G444="MEA",'[1]Net Hire Rate'!$E$8,IF(G444="AMR",'[1]Net Hire Rate'!$F$8,IF(G444="EUR",'[1]Net Hire Rate'!$G$8,IF(G444="APAC",'[1]Net Hire Rate'!$H$8,0))))</f>
        <v>-0.12481698389458272</v>
      </c>
      <c r="BM444" s="45">
        <f>IF(G444="MEA",'[1]Net Hire Rate'!$E$9,IF(G444="AMR",'[1]Net Hire Rate'!$F$9,IF(G444="EUR",'[1]Net Hire Rate'!$G$9,IF(G444="APAC",'[1]Net Hire Rate'!$H$9,0))))</f>
        <v>-0.12481698389458272</v>
      </c>
      <c r="BN444" s="45">
        <f>IF(G444="MEA",'[1]Net Hire Rate'!$E$10,IF(G444="AMR",'[1]Net Hire Rate'!$F$10,IF(G444="EUR",'[1]Net Hire Rate'!$G$10,IF(G444="APAC",'[1]Net Hire Rate'!$H$10,0))))</f>
        <v>-0.12481698389458272</v>
      </c>
      <c r="BO444" s="45">
        <f>IF(G444="MEA",'[1]Net Hire Rate'!$E$11,IF(G444="AMR",'[1]Net Hire Rate'!$F$11,IF(G444="EUR",'[1]Net Hire Rate'!$G$11,IF(G444="APAC",'[1]Net Hire Rate'!$H$11,0))))</f>
        <v>-0.12481698389458272</v>
      </c>
      <c r="BP444" s="45">
        <f>IF(G444="MEA",'[1]Net Hire Rate'!$E$12,IF(G444="AMR",'[1]Net Hire Rate'!$F$12,IF(G444="EUR",'[1]Net Hire Rate'!$G$12,IF(G444="APAC",'[1]Net Hire Rate'!$H$12,0))))</f>
        <v>-0.12481698389458272</v>
      </c>
      <c r="BQ444" s="147">
        <f t="shared" si="602"/>
        <v>10</v>
      </c>
      <c r="BR444" s="147">
        <f t="shared" si="584"/>
        <v>10</v>
      </c>
      <c r="BS444" s="147">
        <f t="shared" si="603"/>
        <v>8.7518301610541727</v>
      </c>
      <c r="BT444" s="148">
        <f t="shared" si="585"/>
        <v>8.7518301610541727</v>
      </c>
      <c r="BU444" s="149">
        <f t="shared" si="604"/>
        <v>7.6594531167937507</v>
      </c>
      <c r="BV444" s="148">
        <f t="shared" si="586"/>
        <v>7.6594531167937507</v>
      </c>
      <c r="BW444" s="148">
        <f t="shared" si="605"/>
        <v>6.7034232804735936</v>
      </c>
      <c r="BX444" s="148">
        <f t="shared" si="587"/>
        <v>6.7034232804735936</v>
      </c>
      <c r="BY444" s="148">
        <f t="shared" si="606"/>
        <v>5.86672220483615</v>
      </c>
      <c r="BZ444" s="148">
        <f t="shared" si="588"/>
        <v>4.86672220483615</v>
      </c>
      <c r="CA444" s="148">
        <f t="shared" si="607"/>
        <v>4.2592726177757081</v>
      </c>
      <c r="CB444" s="148">
        <f t="shared" si="589"/>
        <v>4.2592726177757081</v>
      </c>
      <c r="CC444" s="148"/>
      <c r="CD444" s="38" t="s">
        <v>496</v>
      </c>
      <c r="CE444" s="39">
        <v>1</v>
      </c>
      <c r="CF444" s="38">
        <v>1619383</v>
      </c>
      <c r="CG444" s="38">
        <v>1744399</v>
      </c>
      <c r="CH444" s="38">
        <v>1849551</v>
      </c>
      <c r="CI444" s="38">
        <v>1596536</v>
      </c>
      <c r="CJ444" s="38">
        <v>1295024</v>
      </c>
      <c r="CK444" s="38">
        <v>1201521</v>
      </c>
      <c r="CL444" s="38"/>
      <c r="CM444" s="40"/>
      <c r="CN444" s="41"/>
      <c r="CO444" s="41"/>
      <c r="CP444" s="41"/>
      <c r="CQ444" s="41"/>
      <c r="CR444" s="41"/>
      <c r="CS444" s="41"/>
      <c r="CT444" s="41"/>
      <c r="CU444" s="40"/>
      <c r="CV444" s="41"/>
      <c r="CW444" s="41"/>
      <c r="CX444" s="41"/>
      <c r="CY444" s="41"/>
      <c r="CZ444" s="41"/>
      <c r="DA444" s="41"/>
      <c r="DB444" s="41"/>
      <c r="DC444" s="40"/>
      <c r="DD444" s="41"/>
      <c r="DE444" s="41"/>
      <c r="DF444" s="41"/>
      <c r="DG444" s="41"/>
      <c r="DH444" s="41"/>
      <c r="DI444" s="41"/>
      <c r="DJ444" s="41"/>
      <c r="DK444" s="40"/>
      <c r="DL444" s="41"/>
      <c r="DM444" s="41"/>
      <c r="DN444" s="41"/>
      <c r="DO444" s="41"/>
      <c r="DP444" s="41"/>
      <c r="DQ444" s="41"/>
      <c r="DR444" s="15"/>
      <c r="DS444" s="151">
        <f t="shared" si="590"/>
        <v>10</v>
      </c>
      <c r="DT444" s="152">
        <f t="shared" si="591"/>
        <v>10.771997729999635</v>
      </c>
      <c r="DU444" s="7">
        <f t="shared" si="592"/>
        <v>11.421331457721861</v>
      </c>
      <c r="DV444" s="7">
        <f t="shared" si="593"/>
        <v>9.8589154017301652</v>
      </c>
      <c r="DW444">
        <f t="shared" si="594"/>
        <v>7.9970210876611647</v>
      </c>
      <c r="DX444">
        <f t="shared" si="595"/>
        <v>7.4196221647380511</v>
      </c>
      <c r="DZ444">
        <f t="shared" si="608"/>
        <v>10</v>
      </c>
      <c r="EA444">
        <f t="shared" si="609"/>
        <v>10.771997729999635</v>
      </c>
      <c r="EB444">
        <f t="shared" si="610"/>
        <v>11.421331457721861</v>
      </c>
      <c r="EC444">
        <f t="shared" si="611"/>
        <v>9.8589154017301652</v>
      </c>
      <c r="ED444">
        <f t="shared" si="612"/>
        <v>7.9970210876611647</v>
      </c>
      <c r="EE444">
        <f t="shared" si="613"/>
        <v>7.4196221647380511</v>
      </c>
      <c r="EG444">
        <f t="shared" si="614"/>
        <v>10.771997729999635</v>
      </c>
      <c r="EH444">
        <f t="shared" si="615"/>
        <v>10.602797869065506</v>
      </c>
      <c r="EI444">
        <f t="shared" si="616"/>
        <v>8.6320193387476216</v>
      </c>
      <c r="EJ444">
        <f t="shared" si="617"/>
        <v>8.1114613137442557</v>
      </c>
      <c r="EK444">
        <f t="shared" si="618"/>
        <v>9.2779824929885457</v>
      </c>
      <c r="EM444">
        <f>IF($EM$9='[1]L&amp;D Numbers'!$E$6,'[1]L&amp;D Numbers'!$E$7)</f>
        <v>350</v>
      </c>
      <c r="EN444">
        <f>IF($EN$9='[1]L&amp;D Numbers'!$F$6,'[1]L&amp;D Numbers'!$F$7)</f>
        <v>2000</v>
      </c>
      <c r="EO444">
        <f>IF($EO$9='[1]L&amp;D Numbers'!$G$6,'[1]L&amp;D Numbers'!$G$7)</f>
        <v>2000</v>
      </c>
      <c r="EP444">
        <f>IF($EP$9='[1]L&amp;D Numbers'!$H$6,'[1]L&amp;D Numbers'!$H$7)</f>
        <v>2000</v>
      </c>
      <c r="EQ444">
        <f>IF($EQ$9='[1]L&amp;D Numbers'!$I$6,'[1]L&amp;D Numbers'!$I$7)</f>
        <v>2000</v>
      </c>
      <c r="ER444">
        <f>IF($ER$9='[1]L&amp;D Numbers'!$J$6,'[1]L&amp;D Numbers'!$J$7)</f>
        <v>0</v>
      </c>
      <c r="ET444" s="45">
        <f>'[1]L&amp;D Master'!$E$10</f>
        <v>1.0678246631903041E-2</v>
      </c>
      <c r="EU444" s="45">
        <f>ET444+'[1]L&amp;D Master'!$F$10</f>
        <v>1.8222427877342538E-2</v>
      </c>
      <c r="EV444" s="45">
        <f>EU444+'[1]L&amp;D Master'!$G$10</f>
        <v>2.3561551193294058E-2</v>
      </c>
      <c r="EW444" s="45">
        <f>EV444+'[1]L&amp;D Master'!$H$10</f>
        <v>2.7330438342024234E-2</v>
      </c>
      <c r="EX444" s="45">
        <f>EW444+'[1]L&amp;D Master'!$I$10</f>
        <v>2.9999999999999995E-2</v>
      </c>
      <c r="EY444" s="45"/>
      <c r="EZ444" s="45">
        <f t="shared" si="619"/>
        <v>1.0678246631903041E-2</v>
      </c>
      <c r="FA444" s="45">
        <f t="shared" si="620"/>
        <v>1.8222427877342538E-2</v>
      </c>
      <c r="FB444" s="45">
        <f t="shared" si="620"/>
        <v>2.3561551193294058E-2</v>
      </c>
      <c r="FC444" s="45">
        <f t="shared" si="620"/>
        <v>2.7330438342024234E-2</v>
      </c>
      <c r="FD444" s="45">
        <f t="shared" si="596"/>
        <v>2.7330438342024234E-2</v>
      </c>
      <c r="FE444" s="45"/>
      <c r="FF444">
        <f t="shared" si="627"/>
        <v>10.656971681520398</v>
      </c>
      <c r="FG444">
        <f t="shared" si="628"/>
        <v>11.2132070689703</v>
      </c>
      <c r="FH444">
        <f t="shared" si="629"/>
        <v>9.6266240617819445</v>
      </c>
      <c r="FI444">
        <f t="shared" si="630"/>
        <v>7.7784589959049741</v>
      </c>
      <c r="FJ444">
        <f t="shared" si="631"/>
        <v>7.2168406386435615</v>
      </c>
      <c r="FL444" s="34"/>
      <c r="FM444" s="34"/>
      <c r="FN444" s="34"/>
      <c r="FO444" s="34"/>
      <c r="FP444" s="34"/>
      <c r="FQ444" s="153">
        <f t="shared" si="621"/>
        <v>0.125</v>
      </c>
      <c r="FR444" s="153"/>
      <c r="FS444" s="42"/>
      <c r="FT444" s="42"/>
      <c r="FU444" s="42"/>
      <c r="FV444" s="42"/>
      <c r="FW444" s="42"/>
      <c r="FX444" s="42"/>
      <c r="FY444" s="42"/>
      <c r="FZ444" s="42"/>
      <c r="GA444" s="42"/>
      <c r="GB444" s="42"/>
      <c r="GC444" s="42"/>
      <c r="GD444" s="42"/>
      <c r="GE444" s="42"/>
      <c r="GF444" s="42"/>
      <c r="GG444" s="42"/>
      <c r="GH444" s="42"/>
      <c r="GI444" s="42"/>
      <c r="GJ444" s="42"/>
      <c r="GK444" s="42"/>
      <c r="GL444" s="42"/>
      <c r="GM444" s="154">
        <f>'[1]Automation Master'!$B$10*FQ444*FO444</f>
        <v>0</v>
      </c>
      <c r="GN444" s="155">
        <f>'[1]Automation Master'!$B$11*FO444*FQ444+GM444</f>
        <v>0</v>
      </c>
      <c r="GO444" s="155">
        <f>'[1]Automation Master'!$B$12*FO444*FQ444+GN444</f>
        <v>0</v>
      </c>
      <c r="GP444" s="155">
        <f>'[1]Automation Master'!$B$13*FO444*FQ444+GO444</f>
        <v>0</v>
      </c>
      <c r="GQ444" s="155">
        <f>'[1]Automation Master'!$C$10*FO444*FQ444+GP444</f>
        <v>0</v>
      </c>
      <c r="GR444" s="155">
        <f>'[1]Automation Master'!$C$11*FO444*FQ444+GQ444</f>
        <v>0</v>
      </c>
      <c r="GS444" s="155">
        <f>'[1]Automation Master'!$C$12*FO444*FQ444+GR444</f>
        <v>0</v>
      </c>
      <c r="GT444" s="155">
        <f>'[1]Automation Master'!$C$13*FO444*FQ444+GS444</f>
        <v>0</v>
      </c>
      <c r="GU444" s="155">
        <f>'[1]Automation Master'!$D$10*FO444*FQ444+GT444</f>
        <v>0</v>
      </c>
      <c r="GV444" s="155">
        <f>'[1]Automation Master'!$D$11*FO444*FQ444+GU444</f>
        <v>0</v>
      </c>
      <c r="GW444" s="155">
        <f>'[1]Automation Master'!$D$12*FO444*FQ444+GV444</f>
        <v>0</v>
      </c>
      <c r="GX444" s="155">
        <f>'[1]Automation Master'!$D$13*FO444*FQ444+GW444</f>
        <v>0</v>
      </c>
      <c r="GY444" s="155">
        <f>'[1]Automation Master'!$E$10*FO444*FQ444+GX444</f>
        <v>0</v>
      </c>
      <c r="GZ444" s="155">
        <f>'[1]Automation Master'!$E$11*FO444*FQ444+GY444</f>
        <v>0</v>
      </c>
      <c r="HA444" s="155">
        <f>'[1]Automation Master'!$E$12*FO444*FQ444+GZ444</f>
        <v>0</v>
      </c>
      <c r="HB444" s="155">
        <f>'[1]Automation Master'!$E$13*FO444*FQ444+HA444</f>
        <v>0</v>
      </c>
      <c r="HC444" s="155">
        <f>'[1]Automation Master'!$F$10*FO444*FQ444+HB444</f>
        <v>0</v>
      </c>
      <c r="HD444" s="155">
        <f>'[1]Automation Master'!$F$11*FO444*FQ444+HC444</f>
        <v>0</v>
      </c>
      <c r="HE444" s="155">
        <f>'[1]Automation Master'!$F$12*FO444*FQ444+HD444</f>
        <v>0</v>
      </c>
      <c r="HF444" s="156">
        <f>'[1]Automation Master'!$F$13*FO444*FQ444+HE444</f>
        <v>0</v>
      </c>
      <c r="HG444" s="157"/>
      <c r="HH444" s="157"/>
      <c r="HI444" s="157"/>
      <c r="HJ444" s="157"/>
      <c r="HK444" s="157"/>
      <c r="HL444" s="157"/>
      <c r="HM444" s="157"/>
      <c r="HN444" s="157"/>
      <c r="HO444" s="157"/>
      <c r="HP444" s="157"/>
      <c r="HQ444" s="157"/>
      <c r="HR444" s="157"/>
      <c r="HS444" s="157"/>
      <c r="HT444" s="157"/>
      <c r="HU444" s="157"/>
      <c r="HV444" s="157"/>
      <c r="HW444" s="157"/>
      <c r="HX444" s="157"/>
      <c r="HY444" s="42"/>
      <c r="HZ444" s="42"/>
      <c r="IA444" s="148">
        <f t="shared" si="632"/>
        <v>10.771997729999635</v>
      </c>
      <c r="IB444" s="148">
        <f t="shared" si="633"/>
        <v>11.421331457721861</v>
      </c>
      <c r="IC444" s="148">
        <f t="shared" si="634"/>
        <v>9.8589154017301652</v>
      </c>
      <c r="ID444" s="148">
        <f t="shared" si="635"/>
        <v>7.9970210876611647</v>
      </c>
      <c r="IE444" s="148">
        <f t="shared" si="636"/>
        <v>7.4196221647380511</v>
      </c>
      <c r="IH444">
        <f t="shared" si="642"/>
        <v>10.656971681520398</v>
      </c>
      <c r="II444">
        <f t="shared" si="643"/>
        <v>11.2132070689703</v>
      </c>
      <c r="IJ444">
        <f t="shared" si="644"/>
        <v>9.6266240617819445</v>
      </c>
      <c r="IK444">
        <f t="shared" si="645"/>
        <v>7.7784589959049741</v>
      </c>
      <c r="IL444">
        <f t="shared" si="646"/>
        <v>7.2168406386435615</v>
      </c>
      <c r="IN444" s="42">
        <f t="shared" si="637"/>
        <v>1.0678246631903145E-2</v>
      </c>
      <c r="IO444" s="42">
        <f t="shared" si="638"/>
        <v>1.8222427877342569E-2</v>
      </c>
      <c r="IP444" s="42">
        <f t="shared" si="639"/>
        <v>2.3561551193294075E-2</v>
      </c>
      <c r="IQ444" s="42">
        <f t="shared" si="640"/>
        <v>2.7330438342024175E-2</v>
      </c>
      <c r="IR444" s="42">
        <f t="shared" si="641"/>
        <v>2.7330438342024227E-2</v>
      </c>
      <c r="IT444" s="9">
        <f t="shared" si="622"/>
        <v>0</v>
      </c>
      <c r="IU444" s="9">
        <f t="shared" si="623"/>
        <v>0</v>
      </c>
      <c r="IV444" s="9">
        <f t="shared" si="624"/>
        <v>0</v>
      </c>
      <c r="IW444" s="9">
        <f t="shared" si="625"/>
        <v>0</v>
      </c>
      <c r="IX444" s="9">
        <f t="shared" si="626"/>
        <v>0</v>
      </c>
    </row>
    <row r="445" spans="1:258" ht="15.75" hidden="1" thickBot="1" x14ac:dyDescent="0.3">
      <c r="A445">
        <v>54</v>
      </c>
      <c r="B445" t="s">
        <v>524</v>
      </c>
      <c r="C445" t="s">
        <v>525</v>
      </c>
      <c r="D445" t="s">
        <v>495</v>
      </c>
      <c r="E445" t="s">
        <v>333</v>
      </c>
      <c r="F445" t="s">
        <v>333</v>
      </c>
      <c r="G445" t="s">
        <v>273</v>
      </c>
      <c r="H445">
        <v>11</v>
      </c>
      <c r="I445">
        <v>43</v>
      </c>
      <c r="L445">
        <v>11</v>
      </c>
      <c r="M445">
        <v>43</v>
      </c>
      <c r="Q445">
        <v>2</v>
      </c>
      <c r="R445">
        <v>5</v>
      </c>
      <c r="S445">
        <v>4</v>
      </c>
      <c r="X445">
        <v>43</v>
      </c>
      <c r="Y445">
        <v>10</v>
      </c>
      <c r="Z445">
        <v>1</v>
      </c>
      <c r="AA445">
        <v>43</v>
      </c>
      <c r="AB445">
        <v>10</v>
      </c>
      <c r="AE445">
        <v>1</v>
      </c>
      <c r="AL445">
        <v>43</v>
      </c>
      <c r="AN445">
        <v>1</v>
      </c>
      <c r="AQ445">
        <v>1</v>
      </c>
      <c r="AR445">
        <v>1</v>
      </c>
      <c r="AS445">
        <v>2</v>
      </c>
      <c r="AT445">
        <v>53.6</v>
      </c>
      <c r="AU445">
        <v>0</v>
      </c>
      <c r="AV445">
        <v>54</v>
      </c>
      <c r="AW445">
        <v>0</v>
      </c>
      <c r="AX445">
        <v>0</v>
      </c>
      <c r="BB445">
        <f t="shared" si="597"/>
        <v>54</v>
      </c>
      <c r="BC445">
        <v>53</v>
      </c>
      <c r="BD445">
        <f t="shared" si="598"/>
        <v>53</v>
      </c>
      <c r="BE445">
        <f t="shared" si="599"/>
        <v>53.5</v>
      </c>
      <c r="BF445">
        <f t="shared" si="600"/>
        <v>53</v>
      </c>
      <c r="BH445">
        <f t="shared" si="601"/>
        <v>1</v>
      </c>
      <c r="BK445" s="45">
        <f>IF(G445="MEA",'[1]Net Hire Rate'!$E$7,IF(G445="AMR",'[1]Net Hire Rate'!$F$7,IF(G445="EUR",'[1]Net Hire Rate'!$G$7,IF(G445="APAC",'[1]Net Hire Rate'!$H$7,0))))</f>
        <v>-2.2817025010969723E-2</v>
      </c>
      <c r="BL445" s="45">
        <f>IF(G445="MEA",'[1]Net Hire Rate'!$E$8,IF(G445="AMR",'[1]Net Hire Rate'!$F$8,IF(G445="EUR",'[1]Net Hire Rate'!$G$8,IF(G445="APAC",'[1]Net Hire Rate'!$H$8,0))))</f>
        <v>-2.2817025010969723E-2</v>
      </c>
      <c r="BM445" s="45">
        <f>IF(G445="MEA",'[1]Net Hire Rate'!$E$9,IF(G445="AMR",'[1]Net Hire Rate'!$F$9,IF(G445="EUR",'[1]Net Hire Rate'!$G$9,IF(G445="APAC",'[1]Net Hire Rate'!$H$9,0))))</f>
        <v>-2.2817025010969723E-2</v>
      </c>
      <c r="BN445" s="45">
        <f>IF(G445="MEA",'[1]Net Hire Rate'!$E$10,IF(G445="AMR",'[1]Net Hire Rate'!$F$10,IF(G445="EUR",'[1]Net Hire Rate'!$G$10,IF(G445="APAC",'[1]Net Hire Rate'!$H$10,0))))</f>
        <v>-2.2817025010969723E-2</v>
      </c>
      <c r="BO445" s="45">
        <f>IF(G445="MEA",'[1]Net Hire Rate'!$E$11,IF(G445="AMR",'[1]Net Hire Rate'!$F$11,IF(G445="EUR",'[1]Net Hire Rate'!$G$11,IF(G445="APAC",'[1]Net Hire Rate'!$H$11,0))))</f>
        <v>-2.2817025010969723E-2</v>
      </c>
      <c r="BP445" s="45">
        <f>IF(G445="MEA",'[1]Net Hire Rate'!$E$12,IF(G445="AMR",'[1]Net Hire Rate'!$F$12,IF(G445="EUR",'[1]Net Hire Rate'!$G$12,IF(G445="APAC",'[1]Net Hire Rate'!$H$12,0))))</f>
        <v>-2.2817025010969723E-2</v>
      </c>
      <c r="BQ445" s="147">
        <f t="shared" si="602"/>
        <v>54</v>
      </c>
      <c r="BR445" s="147">
        <f t="shared" si="584"/>
        <v>53</v>
      </c>
      <c r="BS445" s="147">
        <f t="shared" si="603"/>
        <v>51.790697674418603</v>
      </c>
      <c r="BT445" s="148">
        <f t="shared" si="585"/>
        <v>51.790697674418603</v>
      </c>
      <c r="BU445" s="149">
        <f t="shared" si="604"/>
        <v>50.608988030245825</v>
      </c>
      <c r="BV445" s="148">
        <f t="shared" si="586"/>
        <v>50.608988030245825</v>
      </c>
      <c r="BW445" s="148">
        <f t="shared" si="605"/>
        <v>49.454241484579839</v>
      </c>
      <c r="BX445" s="148">
        <f t="shared" si="587"/>
        <v>48.454241484579839</v>
      </c>
      <c r="BY445" s="148">
        <f t="shared" si="606"/>
        <v>47.348659844738613</v>
      </c>
      <c r="BZ445" s="148">
        <f t="shared" si="588"/>
        <v>46.348659844738613</v>
      </c>
      <c r="CA445" s="148">
        <f t="shared" si="607"/>
        <v>45.291121313836285</v>
      </c>
      <c r="CB445" s="148">
        <f t="shared" si="589"/>
        <v>43.291121313836285</v>
      </c>
      <c r="CC445" s="148"/>
      <c r="CD445" s="38" t="s">
        <v>496</v>
      </c>
      <c r="CE445" s="39">
        <v>1</v>
      </c>
      <c r="CF445" s="38">
        <v>1619383</v>
      </c>
      <c r="CG445" s="38">
        <v>1744399</v>
      </c>
      <c r="CH445" s="38">
        <v>1849551</v>
      </c>
      <c r="CI445" s="38">
        <v>1596536</v>
      </c>
      <c r="CJ445" s="38">
        <v>1295024</v>
      </c>
      <c r="CK445" s="38">
        <v>1201521</v>
      </c>
      <c r="CL445" s="38"/>
      <c r="CM445" s="40"/>
      <c r="CN445" s="41"/>
      <c r="CO445" s="41"/>
      <c r="CP445" s="41"/>
      <c r="CQ445" s="41"/>
      <c r="CR445" s="41"/>
      <c r="CS445" s="41"/>
      <c r="CT445" s="41"/>
      <c r="CU445" s="40"/>
      <c r="CV445" s="41"/>
      <c r="CW445" s="41"/>
      <c r="CX445" s="41"/>
      <c r="CY445" s="41"/>
      <c r="CZ445" s="41"/>
      <c r="DA445" s="41"/>
      <c r="DB445" s="41"/>
      <c r="DC445" s="40"/>
      <c r="DD445" s="41"/>
      <c r="DE445" s="41"/>
      <c r="DF445" s="41"/>
      <c r="DG445" s="41"/>
      <c r="DH445" s="41"/>
      <c r="DI445" s="41"/>
      <c r="DJ445" s="41"/>
      <c r="DK445" s="40"/>
      <c r="DL445" s="41"/>
      <c r="DM445" s="41"/>
      <c r="DN445" s="41"/>
      <c r="DO445" s="41"/>
      <c r="DP445" s="41"/>
      <c r="DQ445" s="41"/>
      <c r="DR445" s="15"/>
      <c r="DS445" s="151">
        <f t="shared" si="590"/>
        <v>53</v>
      </c>
      <c r="DT445" s="152">
        <f t="shared" si="591"/>
        <v>57.09158796899807</v>
      </c>
      <c r="DU445" s="7">
        <f t="shared" si="592"/>
        <v>60.53305672592586</v>
      </c>
      <c r="DV445" s="7">
        <f t="shared" si="593"/>
        <v>52.252251629169876</v>
      </c>
      <c r="DW445">
        <f t="shared" si="594"/>
        <v>42.384211764604174</v>
      </c>
      <c r="DX445">
        <f t="shared" si="595"/>
        <v>39.323997473111675</v>
      </c>
      <c r="DZ445">
        <f t="shared" si="608"/>
        <v>53</v>
      </c>
      <c r="EA445">
        <f t="shared" si="609"/>
        <v>57.09158796899807</v>
      </c>
      <c r="EB445">
        <f t="shared" si="610"/>
        <v>60.53305672592586</v>
      </c>
      <c r="EC445">
        <f t="shared" si="611"/>
        <v>52.252251629169876</v>
      </c>
      <c r="ED445">
        <f t="shared" si="612"/>
        <v>42.384211764604174</v>
      </c>
      <c r="EE445">
        <f t="shared" si="613"/>
        <v>39.323997473111675</v>
      </c>
      <c r="EG445">
        <f t="shared" si="614"/>
        <v>58.168787741998031</v>
      </c>
      <c r="EH445">
        <f t="shared" si="615"/>
        <v>57.255108492953731</v>
      </c>
      <c r="EI445">
        <f t="shared" si="616"/>
        <v>46.612904429237155</v>
      </c>
      <c r="EJ445">
        <f t="shared" si="617"/>
        <v>43.801891094218981</v>
      </c>
      <c r="EK445">
        <f t="shared" si="618"/>
        <v>50.101105462138158</v>
      </c>
      <c r="EM445">
        <f>IF($EM$9='[1]L&amp;D Numbers'!$E$6,'[1]L&amp;D Numbers'!$E$7)</f>
        <v>350</v>
      </c>
      <c r="EN445">
        <f>IF($EN$9='[1]L&amp;D Numbers'!$F$6,'[1]L&amp;D Numbers'!$F$7)</f>
        <v>2000</v>
      </c>
      <c r="EO445">
        <f>IF($EO$9='[1]L&amp;D Numbers'!$G$6,'[1]L&amp;D Numbers'!$G$7)</f>
        <v>2000</v>
      </c>
      <c r="EP445">
        <f>IF($EP$9='[1]L&amp;D Numbers'!$H$6,'[1]L&amp;D Numbers'!$H$7)</f>
        <v>2000</v>
      </c>
      <c r="EQ445">
        <f>IF($EQ$9='[1]L&amp;D Numbers'!$I$6,'[1]L&amp;D Numbers'!$I$7)</f>
        <v>2000</v>
      </c>
      <c r="ER445">
        <f>IF($ER$9='[1]L&amp;D Numbers'!$J$6,'[1]L&amp;D Numbers'!$J$7)</f>
        <v>0</v>
      </c>
      <c r="ET445" s="45">
        <f>'[1]L&amp;D Master'!$E$10</f>
        <v>1.0678246631903041E-2</v>
      </c>
      <c r="EU445" s="45">
        <f>ET445+'[1]L&amp;D Master'!$F$10</f>
        <v>1.8222427877342538E-2</v>
      </c>
      <c r="EV445" s="45">
        <f>EU445+'[1]L&amp;D Master'!$G$10</f>
        <v>2.3561551193294058E-2</v>
      </c>
      <c r="EW445" s="45">
        <f>EV445+'[1]L&amp;D Master'!$H$10</f>
        <v>2.7330438342024234E-2</v>
      </c>
      <c r="EX445" s="45">
        <f>EW445+'[1]L&amp;D Master'!$I$10</f>
        <v>2.9999999999999995E-2</v>
      </c>
      <c r="EY445" s="45"/>
      <c r="EZ445" s="45">
        <f t="shared" si="619"/>
        <v>1.0678246631903041E-2</v>
      </c>
      <c r="FA445" s="45">
        <f t="shared" si="620"/>
        <v>1.8222427877342538E-2</v>
      </c>
      <c r="FB445" s="45">
        <f t="shared" si="620"/>
        <v>2.3561551193294058E-2</v>
      </c>
      <c r="FC445" s="45">
        <f t="shared" si="620"/>
        <v>2.7330438342024234E-2</v>
      </c>
      <c r="FD445" s="45">
        <f t="shared" si="596"/>
        <v>2.7330438342024234E-2</v>
      </c>
      <c r="FE445" s="45"/>
      <c r="FF445">
        <f t="shared" si="627"/>
        <v>56.48194991205812</v>
      </c>
      <c r="FG445">
        <f t="shared" si="628"/>
        <v>59.429997465542591</v>
      </c>
      <c r="FH445">
        <f t="shared" si="629"/>
        <v>51.021107527444308</v>
      </c>
      <c r="FI445">
        <f t="shared" si="630"/>
        <v>41.225832678296364</v>
      </c>
      <c r="FJ445">
        <f t="shared" si="631"/>
        <v>38.24925538481088</v>
      </c>
      <c r="FL445" s="34"/>
      <c r="FM445" s="34"/>
      <c r="FN445" s="34"/>
      <c r="FO445" s="34"/>
      <c r="FP445" s="34"/>
      <c r="FQ445" s="153">
        <f t="shared" si="621"/>
        <v>0.125</v>
      </c>
      <c r="FR445" s="153"/>
      <c r="FS445" s="42"/>
      <c r="FT445" s="42"/>
      <c r="FU445" s="42"/>
      <c r="FV445" s="42"/>
      <c r="FW445" s="42"/>
      <c r="FX445" s="42"/>
      <c r="FY445" s="42"/>
      <c r="FZ445" s="42"/>
      <c r="GA445" s="42"/>
      <c r="GB445" s="42"/>
      <c r="GC445" s="42"/>
      <c r="GD445" s="42"/>
      <c r="GE445" s="42"/>
      <c r="GF445" s="42"/>
      <c r="GG445" s="42"/>
      <c r="GH445" s="42"/>
      <c r="GI445" s="42"/>
      <c r="GJ445" s="42"/>
      <c r="GK445" s="42"/>
      <c r="GL445" s="42"/>
      <c r="GM445" s="154">
        <f>'[1]Automation Master'!$B$10*FQ445*FO445</f>
        <v>0</v>
      </c>
      <c r="GN445" s="155">
        <f>'[1]Automation Master'!$B$11*FO445*FQ445+GM445</f>
        <v>0</v>
      </c>
      <c r="GO445" s="155">
        <f>'[1]Automation Master'!$B$12*FO445*FQ445+GN445</f>
        <v>0</v>
      </c>
      <c r="GP445" s="155">
        <f>'[1]Automation Master'!$B$13*FO445*FQ445+GO445</f>
        <v>0</v>
      </c>
      <c r="GQ445" s="155">
        <f>'[1]Automation Master'!$C$10*FO445*FQ445+GP445</f>
        <v>0</v>
      </c>
      <c r="GR445" s="155">
        <f>'[1]Automation Master'!$C$11*FO445*FQ445+GQ445</f>
        <v>0</v>
      </c>
      <c r="GS445" s="155">
        <f>'[1]Automation Master'!$C$12*FO445*FQ445+GR445</f>
        <v>0</v>
      </c>
      <c r="GT445" s="155">
        <f>'[1]Automation Master'!$C$13*FO445*FQ445+GS445</f>
        <v>0</v>
      </c>
      <c r="GU445" s="155">
        <f>'[1]Automation Master'!$D$10*FO445*FQ445+GT445</f>
        <v>0</v>
      </c>
      <c r="GV445" s="155">
        <f>'[1]Automation Master'!$D$11*FO445*FQ445+GU445</f>
        <v>0</v>
      </c>
      <c r="GW445" s="155">
        <f>'[1]Automation Master'!$D$12*FO445*FQ445+GV445</f>
        <v>0</v>
      </c>
      <c r="GX445" s="155">
        <f>'[1]Automation Master'!$D$13*FO445*FQ445+GW445</f>
        <v>0</v>
      </c>
      <c r="GY445" s="155">
        <f>'[1]Automation Master'!$E$10*FO445*FQ445+GX445</f>
        <v>0</v>
      </c>
      <c r="GZ445" s="155">
        <f>'[1]Automation Master'!$E$11*FO445*FQ445+GY445</f>
        <v>0</v>
      </c>
      <c r="HA445" s="155">
        <f>'[1]Automation Master'!$E$12*FO445*FQ445+GZ445</f>
        <v>0</v>
      </c>
      <c r="HB445" s="155">
        <f>'[1]Automation Master'!$E$13*FO445*FQ445+HA445</f>
        <v>0</v>
      </c>
      <c r="HC445" s="155">
        <f>'[1]Automation Master'!$F$10*FO445*FQ445+HB445</f>
        <v>0</v>
      </c>
      <c r="HD445" s="155">
        <f>'[1]Automation Master'!$F$11*FO445*FQ445+HC445</f>
        <v>0</v>
      </c>
      <c r="HE445" s="155">
        <f>'[1]Automation Master'!$F$12*FO445*FQ445+HD445</f>
        <v>0</v>
      </c>
      <c r="HF445" s="156">
        <f>'[1]Automation Master'!$F$13*FO445*FQ445+HE445</f>
        <v>0</v>
      </c>
      <c r="HG445" s="157"/>
      <c r="HH445" s="157"/>
      <c r="HI445" s="157"/>
      <c r="HJ445" s="157"/>
      <c r="HK445" s="157"/>
      <c r="HL445" s="157"/>
      <c r="HM445" s="157"/>
      <c r="HN445" s="157"/>
      <c r="HO445" s="157"/>
      <c r="HP445" s="157"/>
      <c r="HQ445" s="157"/>
      <c r="HR445" s="157"/>
      <c r="HS445" s="157"/>
      <c r="HT445" s="157"/>
      <c r="HU445" s="157"/>
      <c r="HV445" s="157"/>
      <c r="HW445" s="157"/>
      <c r="HX445" s="157"/>
      <c r="HY445" s="42"/>
      <c r="HZ445" s="42"/>
      <c r="IA445" s="148">
        <f t="shared" si="632"/>
        <v>57.09158796899807</v>
      </c>
      <c r="IB445" s="148">
        <f t="shared" si="633"/>
        <v>60.53305672592586</v>
      </c>
      <c r="IC445" s="148">
        <f t="shared" si="634"/>
        <v>52.252251629169876</v>
      </c>
      <c r="ID445" s="148">
        <f t="shared" si="635"/>
        <v>42.384211764604174</v>
      </c>
      <c r="IE445" s="148">
        <f t="shared" si="636"/>
        <v>39.323997473111675</v>
      </c>
      <c r="IH445">
        <f t="shared" si="642"/>
        <v>56.48194991205812</v>
      </c>
      <c r="II445">
        <f t="shared" si="643"/>
        <v>59.429997465542591</v>
      </c>
      <c r="IJ445">
        <f t="shared" si="644"/>
        <v>51.021107527444308</v>
      </c>
      <c r="IK445">
        <f t="shared" si="645"/>
        <v>41.225832678296364</v>
      </c>
      <c r="IL445">
        <f t="shared" si="646"/>
        <v>38.24925538481088</v>
      </c>
      <c r="IN445" s="42">
        <f t="shared" si="637"/>
        <v>1.0678246631903044E-2</v>
      </c>
      <c r="IO445" s="42">
        <f t="shared" si="638"/>
        <v>1.8222427877342542E-2</v>
      </c>
      <c r="IP445" s="42">
        <f t="shared" si="639"/>
        <v>2.3561551193294058E-2</v>
      </c>
      <c r="IQ445" s="42">
        <f t="shared" si="640"/>
        <v>2.7330438342024192E-2</v>
      </c>
      <c r="IR445" s="42">
        <f t="shared" si="641"/>
        <v>2.7330438342024217E-2</v>
      </c>
      <c r="IT445" s="9">
        <f t="shared" si="622"/>
        <v>0</v>
      </c>
      <c r="IU445" s="9">
        <f t="shared" si="623"/>
        <v>0</v>
      </c>
      <c r="IV445" s="9">
        <f t="shared" si="624"/>
        <v>0</v>
      </c>
      <c r="IW445" s="9">
        <f t="shared" si="625"/>
        <v>0</v>
      </c>
      <c r="IX445" s="9">
        <f t="shared" si="626"/>
        <v>0</v>
      </c>
    </row>
    <row r="446" spans="1:258" ht="15.75" hidden="1" thickBot="1" x14ac:dyDescent="0.3">
      <c r="A446">
        <v>5</v>
      </c>
      <c r="B446" t="s">
        <v>524</v>
      </c>
      <c r="C446" t="s">
        <v>525</v>
      </c>
      <c r="D446" t="s">
        <v>495</v>
      </c>
      <c r="E446" t="s">
        <v>333</v>
      </c>
      <c r="F446" t="s">
        <v>333</v>
      </c>
      <c r="G446" t="s">
        <v>264</v>
      </c>
      <c r="H446">
        <v>3</v>
      </c>
      <c r="I446">
        <v>2</v>
      </c>
      <c r="L446">
        <v>3</v>
      </c>
      <c r="M446">
        <v>2</v>
      </c>
      <c r="Q446">
        <v>1</v>
      </c>
      <c r="S446">
        <v>2</v>
      </c>
      <c r="X446">
        <v>2</v>
      </c>
      <c r="Y446">
        <v>3</v>
      </c>
      <c r="AA446">
        <v>2</v>
      </c>
      <c r="AB446">
        <v>2</v>
      </c>
      <c r="AE446">
        <v>1</v>
      </c>
      <c r="AL446">
        <v>2</v>
      </c>
      <c r="AT446">
        <v>5</v>
      </c>
      <c r="AU446">
        <v>0</v>
      </c>
      <c r="AV446">
        <v>5</v>
      </c>
      <c r="AW446">
        <v>0</v>
      </c>
      <c r="AX446">
        <v>0</v>
      </c>
      <c r="BB446">
        <f t="shared" si="597"/>
        <v>5</v>
      </c>
      <c r="BC446">
        <v>5</v>
      </c>
      <c r="BD446">
        <f t="shared" si="598"/>
        <v>5</v>
      </c>
      <c r="BE446">
        <f t="shared" si="599"/>
        <v>5</v>
      </c>
      <c r="BF446">
        <f t="shared" si="600"/>
        <v>5</v>
      </c>
      <c r="BH446">
        <f t="shared" si="601"/>
        <v>0</v>
      </c>
      <c r="BK446" s="45">
        <f>IF(G446="MEA",'[1]Net Hire Rate'!$E$7,IF(G446="AMR",'[1]Net Hire Rate'!$F$7,IF(G446="EUR",'[1]Net Hire Rate'!$G$7,IF(G446="APAC",'[1]Net Hire Rate'!$H$7,0))))</f>
        <v>-4.2535446205170975E-2</v>
      </c>
      <c r="BL446" s="45">
        <f>IF(G446="MEA",'[1]Net Hire Rate'!$E$8,IF(G446="AMR",'[1]Net Hire Rate'!$F$8,IF(G446="EUR",'[1]Net Hire Rate'!$G$8,IF(G446="APAC",'[1]Net Hire Rate'!$H$8,0))))</f>
        <v>-4.2535446205170975E-2</v>
      </c>
      <c r="BM446" s="45">
        <f>IF(G446="MEA",'[1]Net Hire Rate'!$E$9,IF(G446="AMR",'[1]Net Hire Rate'!$F$9,IF(G446="EUR",'[1]Net Hire Rate'!$G$9,IF(G446="APAC",'[1]Net Hire Rate'!$H$9,0))))</f>
        <v>-4.2535446205170975E-2</v>
      </c>
      <c r="BN446" s="45">
        <f>IF(G446="MEA",'[1]Net Hire Rate'!$E$10,IF(G446="AMR",'[1]Net Hire Rate'!$F$10,IF(G446="EUR",'[1]Net Hire Rate'!$G$10,IF(G446="APAC",'[1]Net Hire Rate'!$H$10,0))))</f>
        <v>-4.2535446205170975E-2</v>
      </c>
      <c r="BO446" s="45">
        <f>IF(G446="MEA",'[1]Net Hire Rate'!$E$11,IF(G446="AMR",'[1]Net Hire Rate'!$F$11,IF(G446="EUR",'[1]Net Hire Rate'!$G$11,IF(G446="APAC",'[1]Net Hire Rate'!$H$11,0))))</f>
        <v>-4.2535446205170975E-2</v>
      </c>
      <c r="BP446" s="45">
        <f>IF(G446="MEA",'[1]Net Hire Rate'!$E$12,IF(G446="AMR",'[1]Net Hire Rate'!$F$12,IF(G446="EUR",'[1]Net Hire Rate'!$G$12,IF(G446="APAC",'[1]Net Hire Rate'!$H$12,0))))</f>
        <v>-4.2535446205170975E-2</v>
      </c>
      <c r="BQ446" s="147">
        <f t="shared" si="602"/>
        <v>5</v>
      </c>
      <c r="BR446" s="147">
        <f t="shared" si="584"/>
        <v>5</v>
      </c>
      <c r="BS446" s="147">
        <f t="shared" si="603"/>
        <v>4.7873227689741444</v>
      </c>
      <c r="BT446" s="148">
        <f t="shared" si="585"/>
        <v>4.7873227689741444</v>
      </c>
      <c r="BU446" s="149">
        <f t="shared" si="604"/>
        <v>4.5836918588676543</v>
      </c>
      <c r="BV446" s="148">
        <f t="shared" si="586"/>
        <v>4.5836918588676543</v>
      </c>
      <c r="BW446" s="148">
        <f t="shared" si="605"/>
        <v>4.3887224803837084</v>
      </c>
      <c r="BX446" s="148">
        <f t="shared" si="587"/>
        <v>4.3887224803837084</v>
      </c>
      <c r="BY446" s="148">
        <f t="shared" si="606"/>
        <v>4.2020462114099226</v>
      </c>
      <c r="BZ446" s="148">
        <f t="shared" si="588"/>
        <v>4.2020462114099226</v>
      </c>
      <c r="CA446" s="148">
        <f t="shared" si="607"/>
        <v>4.0233103008328532</v>
      </c>
      <c r="CB446" s="148">
        <f t="shared" si="589"/>
        <v>4.0233103008328532</v>
      </c>
      <c r="CC446" s="148"/>
      <c r="CD446" s="38" t="s">
        <v>496</v>
      </c>
      <c r="CE446" s="39">
        <v>1</v>
      </c>
      <c r="CF446" s="38">
        <v>1619383</v>
      </c>
      <c r="CG446" s="38">
        <v>1744399</v>
      </c>
      <c r="CH446" s="38">
        <v>1849551</v>
      </c>
      <c r="CI446" s="38">
        <v>1596536</v>
      </c>
      <c r="CJ446" s="38">
        <v>1295024</v>
      </c>
      <c r="CK446" s="38">
        <v>1201521</v>
      </c>
      <c r="CL446" s="38"/>
      <c r="CM446" s="40"/>
      <c r="CN446" s="41"/>
      <c r="CO446" s="41"/>
      <c r="CP446" s="41"/>
      <c r="CQ446" s="41"/>
      <c r="CR446" s="41"/>
      <c r="CS446" s="41"/>
      <c r="CT446" s="41"/>
      <c r="CU446" s="40"/>
      <c r="CV446" s="41"/>
      <c r="CW446" s="41"/>
      <c r="CX446" s="41"/>
      <c r="CY446" s="41"/>
      <c r="CZ446" s="41"/>
      <c r="DA446" s="41"/>
      <c r="DB446" s="41"/>
      <c r="DC446" s="40"/>
      <c r="DD446" s="41"/>
      <c r="DE446" s="41"/>
      <c r="DF446" s="41"/>
      <c r="DG446" s="41"/>
      <c r="DH446" s="41"/>
      <c r="DI446" s="41"/>
      <c r="DJ446" s="41"/>
      <c r="DK446" s="40"/>
      <c r="DL446" s="41"/>
      <c r="DM446" s="41"/>
      <c r="DN446" s="41"/>
      <c r="DO446" s="41"/>
      <c r="DP446" s="41"/>
      <c r="DQ446" s="41"/>
      <c r="DR446" s="15"/>
      <c r="DS446" s="151">
        <f t="shared" si="590"/>
        <v>5</v>
      </c>
      <c r="DT446" s="152">
        <f t="shared" si="591"/>
        <v>5.3859988649998174</v>
      </c>
      <c r="DU446" s="7">
        <f t="shared" si="592"/>
        <v>5.7106657288609304</v>
      </c>
      <c r="DV446" s="7">
        <f t="shared" si="593"/>
        <v>4.9294577008650826</v>
      </c>
      <c r="DW446">
        <f t="shared" si="594"/>
        <v>3.9985105438305824</v>
      </c>
      <c r="DX446">
        <f t="shared" si="595"/>
        <v>3.7098110823690256</v>
      </c>
      <c r="DZ446">
        <f t="shared" si="608"/>
        <v>5</v>
      </c>
      <c r="EA446">
        <f t="shared" si="609"/>
        <v>5.3859988649998174</v>
      </c>
      <c r="EB446">
        <f t="shared" si="610"/>
        <v>5.7106657288609304</v>
      </c>
      <c r="EC446">
        <f t="shared" si="611"/>
        <v>4.9294577008650826</v>
      </c>
      <c r="ED446">
        <f t="shared" si="612"/>
        <v>3.9985105438305824</v>
      </c>
      <c r="EE446">
        <f t="shared" si="613"/>
        <v>3.7098110823690256</v>
      </c>
      <c r="EG446">
        <f t="shared" si="614"/>
        <v>5.3859988649998174</v>
      </c>
      <c r="EH446">
        <f t="shared" si="615"/>
        <v>5.3013989345327532</v>
      </c>
      <c r="EI446">
        <f t="shared" si="616"/>
        <v>4.3160096693738108</v>
      </c>
      <c r="EJ446">
        <f t="shared" si="617"/>
        <v>4.0557306568721279</v>
      </c>
      <c r="EK446">
        <f t="shared" si="618"/>
        <v>4.6389912464942729</v>
      </c>
      <c r="EM446">
        <f>IF($EM$9='[1]L&amp;D Numbers'!$E$6,'[1]L&amp;D Numbers'!$E$7)</f>
        <v>350</v>
      </c>
      <c r="EN446">
        <f>IF($EN$9='[1]L&amp;D Numbers'!$F$6,'[1]L&amp;D Numbers'!$F$7)</f>
        <v>2000</v>
      </c>
      <c r="EO446">
        <f>IF($EO$9='[1]L&amp;D Numbers'!$G$6,'[1]L&amp;D Numbers'!$G$7)</f>
        <v>2000</v>
      </c>
      <c r="EP446">
        <f>IF($EP$9='[1]L&amp;D Numbers'!$H$6,'[1]L&amp;D Numbers'!$H$7)</f>
        <v>2000</v>
      </c>
      <c r="EQ446">
        <f>IF($EQ$9='[1]L&amp;D Numbers'!$I$6,'[1]L&amp;D Numbers'!$I$7)</f>
        <v>2000</v>
      </c>
      <c r="ER446">
        <f>IF($ER$9='[1]L&amp;D Numbers'!$J$6,'[1]L&amp;D Numbers'!$J$7)</f>
        <v>0</v>
      </c>
      <c r="ET446" s="45">
        <f>'[1]L&amp;D Master'!$E$10</f>
        <v>1.0678246631903041E-2</v>
      </c>
      <c r="EU446" s="45">
        <f>ET446+'[1]L&amp;D Master'!$F$10</f>
        <v>1.8222427877342538E-2</v>
      </c>
      <c r="EV446" s="45">
        <f>EU446+'[1]L&amp;D Master'!$G$10</f>
        <v>2.3561551193294058E-2</v>
      </c>
      <c r="EW446" s="45">
        <f>EV446+'[1]L&amp;D Master'!$H$10</f>
        <v>2.7330438342024234E-2</v>
      </c>
      <c r="EX446" s="45">
        <f>EW446+'[1]L&amp;D Master'!$I$10</f>
        <v>2.9999999999999995E-2</v>
      </c>
      <c r="EY446" s="45"/>
      <c r="EZ446" s="45">
        <f t="shared" si="619"/>
        <v>1.0678246631903041E-2</v>
      </c>
      <c r="FA446" s="45">
        <f t="shared" si="620"/>
        <v>1.8222427877342538E-2</v>
      </c>
      <c r="FB446" s="45">
        <f t="shared" si="620"/>
        <v>2.3561551193294058E-2</v>
      </c>
      <c r="FC446" s="45">
        <f t="shared" si="620"/>
        <v>2.7330438342024234E-2</v>
      </c>
      <c r="FD446" s="45">
        <f t="shared" si="596"/>
        <v>2.7330438342024234E-2</v>
      </c>
      <c r="FE446" s="45"/>
      <c r="FF446">
        <f t="shared" si="627"/>
        <v>5.3284858407601989</v>
      </c>
      <c r="FG446">
        <f t="shared" si="628"/>
        <v>5.6066035344851501</v>
      </c>
      <c r="FH446">
        <f t="shared" si="629"/>
        <v>4.8133120308909723</v>
      </c>
      <c r="FI446">
        <f t="shared" si="630"/>
        <v>3.8892294979524871</v>
      </c>
      <c r="FJ446">
        <f t="shared" si="631"/>
        <v>3.6084203193217808</v>
      </c>
      <c r="FL446" s="34"/>
      <c r="FM446" s="34"/>
      <c r="FN446" s="34"/>
      <c r="FO446" s="34"/>
      <c r="FP446" s="34"/>
      <c r="FQ446" s="153">
        <f t="shared" si="621"/>
        <v>0.125</v>
      </c>
      <c r="FR446" s="153"/>
      <c r="FS446" s="42"/>
      <c r="FT446" s="42"/>
      <c r="FU446" s="42"/>
      <c r="FV446" s="42"/>
      <c r="FW446" s="42"/>
      <c r="FX446" s="42"/>
      <c r="FY446" s="42"/>
      <c r="FZ446" s="42"/>
      <c r="GA446" s="42"/>
      <c r="GB446" s="42"/>
      <c r="GC446" s="42"/>
      <c r="GD446" s="42"/>
      <c r="GE446" s="42"/>
      <c r="GF446" s="42"/>
      <c r="GG446" s="42"/>
      <c r="GH446" s="42"/>
      <c r="GI446" s="42"/>
      <c r="GJ446" s="42"/>
      <c r="GK446" s="42"/>
      <c r="GL446" s="42"/>
      <c r="GM446" s="154">
        <f>'[1]Automation Master'!$B$10*FQ446*FO446</f>
        <v>0</v>
      </c>
      <c r="GN446" s="155">
        <f>'[1]Automation Master'!$B$11*FO446*FQ446+GM446</f>
        <v>0</v>
      </c>
      <c r="GO446" s="155">
        <f>'[1]Automation Master'!$B$12*FO446*FQ446+GN446</f>
        <v>0</v>
      </c>
      <c r="GP446" s="155">
        <f>'[1]Automation Master'!$B$13*FO446*FQ446+GO446</f>
        <v>0</v>
      </c>
      <c r="GQ446" s="155">
        <f>'[1]Automation Master'!$C$10*FO446*FQ446+GP446</f>
        <v>0</v>
      </c>
      <c r="GR446" s="155">
        <f>'[1]Automation Master'!$C$11*FO446*FQ446+GQ446</f>
        <v>0</v>
      </c>
      <c r="GS446" s="155">
        <f>'[1]Automation Master'!$C$12*FO446*FQ446+GR446</f>
        <v>0</v>
      </c>
      <c r="GT446" s="155">
        <f>'[1]Automation Master'!$C$13*FO446*FQ446+GS446</f>
        <v>0</v>
      </c>
      <c r="GU446" s="155">
        <f>'[1]Automation Master'!$D$10*FO446*FQ446+GT446</f>
        <v>0</v>
      </c>
      <c r="GV446" s="155">
        <f>'[1]Automation Master'!$D$11*FO446*FQ446+GU446</f>
        <v>0</v>
      </c>
      <c r="GW446" s="155">
        <f>'[1]Automation Master'!$D$12*FO446*FQ446+GV446</f>
        <v>0</v>
      </c>
      <c r="GX446" s="155">
        <f>'[1]Automation Master'!$D$13*FO446*FQ446+GW446</f>
        <v>0</v>
      </c>
      <c r="GY446" s="155">
        <f>'[1]Automation Master'!$E$10*FO446*FQ446+GX446</f>
        <v>0</v>
      </c>
      <c r="GZ446" s="155">
        <f>'[1]Automation Master'!$E$11*FO446*FQ446+GY446</f>
        <v>0</v>
      </c>
      <c r="HA446" s="155">
        <f>'[1]Automation Master'!$E$12*FO446*FQ446+GZ446</f>
        <v>0</v>
      </c>
      <c r="HB446" s="155">
        <f>'[1]Automation Master'!$E$13*FO446*FQ446+HA446</f>
        <v>0</v>
      </c>
      <c r="HC446" s="155">
        <f>'[1]Automation Master'!$F$10*FO446*FQ446+HB446</f>
        <v>0</v>
      </c>
      <c r="HD446" s="155">
        <f>'[1]Automation Master'!$F$11*FO446*FQ446+HC446</f>
        <v>0</v>
      </c>
      <c r="HE446" s="155">
        <f>'[1]Automation Master'!$F$12*FO446*FQ446+HD446</f>
        <v>0</v>
      </c>
      <c r="HF446" s="156">
        <f>'[1]Automation Master'!$F$13*FO446*FQ446+HE446</f>
        <v>0</v>
      </c>
      <c r="HG446" s="157"/>
      <c r="HH446" s="157"/>
      <c r="HI446" s="157"/>
      <c r="HJ446" s="157"/>
      <c r="HK446" s="157"/>
      <c r="HL446" s="157"/>
      <c r="HM446" s="157"/>
      <c r="HN446" s="157"/>
      <c r="HO446" s="157"/>
      <c r="HP446" s="157"/>
      <c r="HQ446" s="157"/>
      <c r="HR446" s="157"/>
      <c r="HS446" s="157"/>
      <c r="HT446" s="157"/>
      <c r="HU446" s="157"/>
      <c r="HV446" s="157"/>
      <c r="HW446" s="157"/>
      <c r="HX446" s="157"/>
      <c r="HY446" s="42"/>
      <c r="HZ446" s="42"/>
      <c r="IA446" s="148">
        <f t="shared" si="632"/>
        <v>5.3859988649998174</v>
      </c>
      <c r="IB446" s="148">
        <f t="shared" si="633"/>
        <v>5.7106657288609304</v>
      </c>
      <c r="IC446" s="148">
        <f t="shared" si="634"/>
        <v>4.9294577008650826</v>
      </c>
      <c r="ID446" s="148">
        <f t="shared" si="635"/>
        <v>3.9985105438305824</v>
      </c>
      <c r="IE446" s="148">
        <f t="shared" si="636"/>
        <v>3.7098110823690256</v>
      </c>
      <c r="IH446">
        <f t="shared" si="642"/>
        <v>5.3284858407601989</v>
      </c>
      <c r="II446">
        <f t="shared" si="643"/>
        <v>5.6066035344851501</v>
      </c>
      <c r="IJ446">
        <f t="shared" si="644"/>
        <v>4.8133120308909723</v>
      </c>
      <c r="IK446">
        <f t="shared" si="645"/>
        <v>3.8892294979524871</v>
      </c>
      <c r="IL446">
        <f t="shared" si="646"/>
        <v>3.6084203193217808</v>
      </c>
      <c r="IN446" s="42">
        <f t="shared" si="637"/>
        <v>1.0678246631903145E-2</v>
      </c>
      <c r="IO446" s="42">
        <f t="shared" si="638"/>
        <v>1.8222427877342569E-2</v>
      </c>
      <c r="IP446" s="42">
        <f t="shared" si="639"/>
        <v>2.3561551193294075E-2</v>
      </c>
      <c r="IQ446" s="42">
        <f t="shared" si="640"/>
        <v>2.7330438342024175E-2</v>
      </c>
      <c r="IR446" s="42">
        <f t="shared" si="641"/>
        <v>2.7330438342024227E-2</v>
      </c>
      <c r="IT446" s="9">
        <f t="shared" si="622"/>
        <v>0</v>
      </c>
      <c r="IU446" s="9">
        <f t="shared" si="623"/>
        <v>0</v>
      </c>
      <c r="IV446" s="9">
        <f t="shared" si="624"/>
        <v>0</v>
      </c>
      <c r="IW446" s="9">
        <f t="shared" si="625"/>
        <v>0</v>
      </c>
      <c r="IX446" s="9">
        <f t="shared" si="626"/>
        <v>0</v>
      </c>
    </row>
    <row r="447" spans="1:258" ht="15.75" hidden="1" thickBot="1" x14ac:dyDescent="0.3">
      <c r="A447">
        <v>109</v>
      </c>
      <c r="B447" t="s">
        <v>524</v>
      </c>
      <c r="C447" t="s">
        <v>526</v>
      </c>
      <c r="D447" t="s">
        <v>495</v>
      </c>
      <c r="E447" t="s">
        <v>333</v>
      </c>
      <c r="F447" t="s">
        <v>333</v>
      </c>
      <c r="G447" t="s">
        <v>256</v>
      </c>
      <c r="H447">
        <v>30</v>
      </c>
      <c r="I447">
        <v>79</v>
      </c>
      <c r="K447">
        <v>1</v>
      </c>
      <c r="L447">
        <v>29</v>
      </c>
      <c r="M447">
        <v>79</v>
      </c>
      <c r="Q447">
        <v>7</v>
      </c>
      <c r="R447">
        <v>14</v>
      </c>
      <c r="S447">
        <v>8</v>
      </c>
      <c r="U447">
        <v>1</v>
      </c>
      <c r="X447">
        <v>79</v>
      </c>
      <c r="Y447">
        <v>30</v>
      </c>
      <c r="AA447">
        <v>79</v>
      </c>
      <c r="AB447">
        <v>30</v>
      </c>
      <c r="AL447">
        <v>79</v>
      </c>
      <c r="AO447">
        <v>1</v>
      </c>
      <c r="AP447">
        <v>1</v>
      </c>
      <c r="AQ447">
        <v>1</v>
      </c>
      <c r="AR447">
        <v>3</v>
      </c>
      <c r="AT447">
        <v>109</v>
      </c>
      <c r="AU447">
        <v>109</v>
      </c>
      <c r="AV447">
        <v>0</v>
      </c>
      <c r="AW447">
        <v>0</v>
      </c>
      <c r="AX447">
        <v>0</v>
      </c>
      <c r="BB447">
        <f t="shared" si="597"/>
        <v>109</v>
      </c>
      <c r="BC447">
        <v>104</v>
      </c>
      <c r="BD447">
        <f t="shared" si="598"/>
        <v>104</v>
      </c>
      <c r="BE447">
        <f t="shared" si="599"/>
        <v>106.5</v>
      </c>
      <c r="BF447">
        <f t="shared" si="600"/>
        <v>104</v>
      </c>
      <c r="BH447">
        <f t="shared" si="601"/>
        <v>5</v>
      </c>
      <c r="BK447" s="45">
        <f>IF(G447="MEA",'[1]Net Hire Rate'!$E$7,IF(G447="AMR",'[1]Net Hire Rate'!$F$7,IF(G447="EUR",'[1]Net Hire Rate'!$G$7,IF(G447="APAC",'[1]Net Hire Rate'!$H$7,0))))</f>
        <v>1.6761041902604757E-3</v>
      </c>
      <c r="BL447" s="45">
        <f>IF(G447="MEA",'[1]Net Hire Rate'!$E$8,IF(G447="AMR",'[1]Net Hire Rate'!$F$8,IF(G447="EUR",'[1]Net Hire Rate'!$G$8,IF(G447="APAC",'[1]Net Hire Rate'!$H$8,0))))</f>
        <v>1.6761041902604757E-3</v>
      </c>
      <c r="BM447" s="45">
        <f>IF(G447="MEA",'[1]Net Hire Rate'!$E$9,IF(G447="AMR",'[1]Net Hire Rate'!$F$9,IF(G447="EUR",'[1]Net Hire Rate'!$G$9,IF(G447="APAC",'[1]Net Hire Rate'!$H$9,0))))</f>
        <v>1.6761041902604757E-3</v>
      </c>
      <c r="BN447" s="45">
        <f>IF(G447="MEA",'[1]Net Hire Rate'!$E$10,IF(G447="AMR",'[1]Net Hire Rate'!$F$10,IF(G447="EUR",'[1]Net Hire Rate'!$G$10,IF(G447="APAC",'[1]Net Hire Rate'!$H$10,0))))</f>
        <v>1.6761041902604757E-3</v>
      </c>
      <c r="BO447" s="45">
        <f>IF(G447="MEA",'[1]Net Hire Rate'!$E$11,IF(G447="AMR",'[1]Net Hire Rate'!$F$11,IF(G447="EUR",'[1]Net Hire Rate'!$G$11,IF(G447="APAC",'[1]Net Hire Rate'!$H$11,0))))</f>
        <v>1.6761041902604757E-3</v>
      </c>
      <c r="BP447" s="45">
        <f>IF(G447="MEA",'[1]Net Hire Rate'!$E$12,IF(G447="AMR",'[1]Net Hire Rate'!$F$12,IF(G447="EUR",'[1]Net Hire Rate'!$G$12,IF(G447="APAC",'[1]Net Hire Rate'!$H$12,0))))</f>
        <v>1.6761041902604757E-3</v>
      </c>
      <c r="BQ447" s="147">
        <f t="shared" si="602"/>
        <v>109</v>
      </c>
      <c r="BR447" s="147">
        <f t="shared" si="584"/>
        <v>109</v>
      </c>
      <c r="BS447" s="147">
        <f t="shared" si="603"/>
        <v>109.18269535673839</v>
      </c>
      <c r="BT447" s="148">
        <f t="shared" si="585"/>
        <v>108.18269535673839</v>
      </c>
      <c r="BU447" s="149">
        <f t="shared" si="604"/>
        <v>108.36402082573949</v>
      </c>
      <c r="BV447" s="148">
        <f t="shared" si="586"/>
        <v>107.36402082573949</v>
      </c>
      <c r="BW447" s="148">
        <f t="shared" si="605"/>
        <v>107.54397411092872</v>
      </c>
      <c r="BX447" s="148">
        <f t="shared" si="587"/>
        <v>106.54397411092872</v>
      </c>
      <c r="BY447" s="148">
        <f t="shared" si="606"/>
        <v>106.72255291238304</v>
      </c>
      <c r="BZ447" s="148">
        <f t="shared" si="588"/>
        <v>103.72255291238304</v>
      </c>
      <c r="CA447" s="148">
        <f t="shared" si="607"/>
        <v>103.89640271794399</v>
      </c>
      <c r="CB447" s="148">
        <f t="shared" si="589"/>
        <v>103.89640271794399</v>
      </c>
      <c r="CC447" s="148"/>
      <c r="CD447" s="38" t="s">
        <v>496</v>
      </c>
      <c r="CE447" s="39">
        <v>1</v>
      </c>
      <c r="CF447" s="38">
        <v>1619383</v>
      </c>
      <c r="CG447" s="38">
        <v>1744399</v>
      </c>
      <c r="CH447" s="38">
        <v>1849551</v>
      </c>
      <c r="CI447" s="38">
        <v>1596536</v>
      </c>
      <c r="CJ447" s="38">
        <v>1295024</v>
      </c>
      <c r="CK447" s="38">
        <v>1201521</v>
      </c>
      <c r="CL447" s="38"/>
      <c r="CM447" s="40"/>
      <c r="CN447" s="41"/>
      <c r="CO447" s="41"/>
      <c r="CP447" s="41"/>
      <c r="CQ447" s="41"/>
      <c r="CR447" s="41"/>
      <c r="CS447" s="41"/>
      <c r="CT447" s="41"/>
      <c r="CU447" s="40"/>
      <c r="CV447" s="41"/>
      <c r="CW447" s="41"/>
      <c r="CX447" s="41"/>
      <c r="CY447" s="41"/>
      <c r="CZ447" s="41"/>
      <c r="DA447" s="41"/>
      <c r="DB447" s="41"/>
      <c r="DC447" s="40"/>
      <c r="DD447" s="41"/>
      <c r="DE447" s="41"/>
      <c r="DF447" s="41"/>
      <c r="DG447" s="41"/>
      <c r="DH447" s="41"/>
      <c r="DI447" s="41"/>
      <c r="DJ447" s="41"/>
      <c r="DK447" s="40"/>
      <c r="DL447" s="41"/>
      <c r="DM447" s="41"/>
      <c r="DN447" s="41"/>
      <c r="DO447" s="41"/>
      <c r="DP447" s="41"/>
      <c r="DQ447" s="41"/>
      <c r="DR447" s="15"/>
      <c r="DS447" s="151">
        <f t="shared" si="590"/>
        <v>104</v>
      </c>
      <c r="DT447" s="152">
        <f t="shared" si="591"/>
        <v>112.02877639199622</v>
      </c>
      <c r="DU447" s="7">
        <f t="shared" si="592"/>
        <v>118.78184716030735</v>
      </c>
      <c r="DV447" s="7">
        <f t="shared" si="593"/>
        <v>102.53272017799372</v>
      </c>
      <c r="DW447">
        <f t="shared" si="594"/>
        <v>83.169019311676109</v>
      </c>
      <c r="DX447">
        <f t="shared" si="595"/>
        <v>77.164070513275732</v>
      </c>
      <c r="DZ447">
        <f t="shared" si="608"/>
        <v>104</v>
      </c>
      <c r="EA447">
        <f t="shared" si="609"/>
        <v>112.02877639199622</v>
      </c>
      <c r="EB447">
        <f t="shared" si="610"/>
        <v>118.78184716030735</v>
      </c>
      <c r="EC447">
        <f t="shared" si="611"/>
        <v>102.53272017799372</v>
      </c>
      <c r="ED447">
        <f t="shared" si="612"/>
        <v>83.169019311676109</v>
      </c>
      <c r="EE447">
        <f t="shared" si="613"/>
        <v>77.164070513275732</v>
      </c>
      <c r="EG447">
        <f t="shared" si="614"/>
        <v>117.41477525699604</v>
      </c>
      <c r="EH447">
        <f t="shared" si="615"/>
        <v>115.57049677281401</v>
      </c>
      <c r="EI447">
        <f t="shared" si="616"/>
        <v>94.089010792349072</v>
      </c>
      <c r="EJ447">
        <f t="shared" si="617"/>
        <v>88.41492831981239</v>
      </c>
      <c r="EK447">
        <f t="shared" si="618"/>
        <v>101.13000917357516</v>
      </c>
      <c r="EM447">
        <f>IF($EM$9='[1]L&amp;D Numbers'!$E$6,'[1]L&amp;D Numbers'!$E$7)</f>
        <v>350</v>
      </c>
      <c r="EN447">
        <f>IF($EN$9='[1]L&amp;D Numbers'!$F$6,'[1]L&amp;D Numbers'!$F$7)</f>
        <v>2000</v>
      </c>
      <c r="EO447">
        <f>IF($EO$9='[1]L&amp;D Numbers'!$G$6,'[1]L&amp;D Numbers'!$G$7)</f>
        <v>2000</v>
      </c>
      <c r="EP447">
        <f>IF($EP$9='[1]L&amp;D Numbers'!$H$6,'[1]L&amp;D Numbers'!$H$7)</f>
        <v>2000</v>
      </c>
      <c r="EQ447">
        <f>IF($EQ$9='[1]L&amp;D Numbers'!$I$6,'[1]L&amp;D Numbers'!$I$7)</f>
        <v>2000</v>
      </c>
      <c r="ER447">
        <f>IF($ER$9='[1]L&amp;D Numbers'!$J$6,'[1]L&amp;D Numbers'!$J$7)</f>
        <v>0</v>
      </c>
      <c r="ET447" s="45">
        <f>'[1]L&amp;D Master'!$E$10</f>
        <v>1.0678246631903041E-2</v>
      </c>
      <c r="EU447" s="45">
        <f>ET447+'[1]L&amp;D Master'!$F$10</f>
        <v>1.8222427877342538E-2</v>
      </c>
      <c r="EV447" s="45">
        <f>EU447+'[1]L&amp;D Master'!$G$10</f>
        <v>2.3561551193294058E-2</v>
      </c>
      <c r="EW447" s="45">
        <f>EV447+'[1]L&amp;D Master'!$H$10</f>
        <v>2.7330438342024234E-2</v>
      </c>
      <c r="EX447" s="45">
        <f>EW447+'[1]L&amp;D Master'!$I$10</f>
        <v>2.9999999999999995E-2</v>
      </c>
      <c r="EY447" s="45"/>
      <c r="EZ447" s="45">
        <f t="shared" si="619"/>
        <v>1.0678246631903041E-2</v>
      </c>
      <c r="FA447" s="45">
        <f t="shared" si="620"/>
        <v>1.8222427877342538E-2</v>
      </c>
      <c r="FB447" s="45">
        <f t="shared" si="620"/>
        <v>2.3561551193294058E-2</v>
      </c>
      <c r="FC447" s="45">
        <f t="shared" si="620"/>
        <v>2.7330438342024234E-2</v>
      </c>
      <c r="FD447" s="45">
        <f t="shared" si="596"/>
        <v>2.7330438342024234E-2</v>
      </c>
      <c r="FE447" s="45"/>
      <c r="FF447">
        <f t="shared" si="627"/>
        <v>110.83250548781216</v>
      </c>
      <c r="FG447">
        <f t="shared" si="628"/>
        <v>116.61735351729112</v>
      </c>
      <c r="FH447">
        <f t="shared" si="629"/>
        <v>100.11689024253224</v>
      </c>
      <c r="FI447">
        <f t="shared" si="630"/>
        <v>80.895973557411722</v>
      </c>
      <c r="FJ447">
        <f t="shared" si="631"/>
        <v>75.055142641893042</v>
      </c>
      <c r="FL447" s="34"/>
      <c r="FM447" s="34"/>
      <c r="FN447" s="34"/>
      <c r="FO447" s="34"/>
      <c r="FP447" s="34"/>
      <c r="FQ447" s="153">
        <f t="shared" si="621"/>
        <v>0.125</v>
      </c>
      <c r="FR447" s="153"/>
      <c r="FS447" s="42"/>
      <c r="FT447" s="42"/>
      <c r="FU447" s="42"/>
      <c r="FV447" s="42"/>
      <c r="FW447" s="42"/>
      <c r="FX447" s="42"/>
      <c r="FY447" s="42"/>
      <c r="FZ447" s="42"/>
      <c r="GA447" s="42"/>
      <c r="GB447" s="42"/>
      <c r="GC447" s="42"/>
      <c r="GD447" s="42"/>
      <c r="GE447" s="42"/>
      <c r="GF447" s="42"/>
      <c r="GG447" s="42"/>
      <c r="GH447" s="42"/>
      <c r="GI447" s="42"/>
      <c r="GJ447" s="42"/>
      <c r="GK447" s="42"/>
      <c r="GL447" s="42"/>
      <c r="GM447" s="154">
        <f>'[1]Automation Master'!$B$10*FQ447*FO447</f>
        <v>0</v>
      </c>
      <c r="GN447" s="155">
        <f>'[1]Automation Master'!$B$11*FO447*FQ447+GM447</f>
        <v>0</v>
      </c>
      <c r="GO447" s="155">
        <f>'[1]Automation Master'!$B$12*FO447*FQ447+GN447</f>
        <v>0</v>
      </c>
      <c r="GP447" s="155">
        <f>'[1]Automation Master'!$B$13*FO447*FQ447+GO447</f>
        <v>0</v>
      </c>
      <c r="GQ447" s="155">
        <f>'[1]Automation Master'!$C$10*FO447*FQ447+GP447</f>
        <v>0</v>
      </c>
      <c r="GR447" s="155">
        <f>'[1]Automation Master'!$C$11*FO447*FQ447+GQ447</f>
        <v>0</v>
      </c>
      <c r="GS447" s="155">
        <f>'[1]Automation Master'!$C$12*FO447*FQ447+GR447</f>
        <v>0</v>
      </c>
      <c r="GT447" s="155">
        <f>'[1]Automation Master'!$C$13*FO447*FQ447+GS447</f>
        <v>0</v>
      </c>
      <c r="GU447" s="155">
        <f>'[1]Automation Master'!$D$10*FO447*FQ447+GT447</f>
        <v>0</v>
      </c>
      <c r="GV447" s="155">
        <f>'[1]Automation Master'!$D$11*FO447*FQ447+GU447</f>
        <v>0</v>
      </c>
      <c r="GW447" s="155">
        <f>'[1]Automation Master'!$D$12*FO447*FQ447+GV447</f>
        <v>0</v>
      </c>
      <c r="GX447" s="155">
        <f>'[1]Automation Master'!$D$13*FO447*FQ447+GW447</f>
        <v>0</v>
      </c>
      <c r="GY447" s="155">
        <f>'[1]Automation Master'!$E$10*FO447*FQ447+GX447</f>
        <v>0</v>
      </c>
      <c r="GZ447" s="155">
        <f>'[1]Automation Master'!$E$11*FO447*FQ447+GY447</f>
        <v>0</v>
      </c>
      <c r="HA447" s="155">
        <f>'[1]Automation Master'!$E$12*FO447*FQ447+GZ447</f>
        <v>0</v>
      </c>
      <c r="HB447" s="155">
        <f>'[1]Automation Master'!$E$13*FO447*FQ447+HA447</f>
        <v>0</v>
      </c>
      <c r="HC447" s="155">
        <f>'[1]Automation Master'!$F$10*FO447*FQ447+HB447</f>
        <v>0</v>
      </c>
      <c r="HD447" s="155">
        <f>'[1]Automation Master'!$F$11*FO447*FQ447+HC447</f>
        <v>0</v>
      </c>
      <c r="HE447" s="155">
        <f>'[1]Automation Master'!$F$12*FO447*FQ447+HD447</f>
        <v>0</v>
      </c>
      <c r="HF447" s="156">
        <f>'[1]Automation Master'!$F$13*FO447*FQ447+HE447</f>
        <v>0</v>
      </c>
      <c r="HG447" s="157"/>
      <c r="HH447" s="157"/>
      <c r="HI447" s="157"/>
      <c r="HJ447" s="157"/>
      <c r="HK447" s="157"/>
      <c r="HL447" s="157"/>
      <c r="HM447" s="157"/>
      <c r="HN447" s="157"/>
      <c r="HO447" s="157"/>
      <c r="HP447" s="157"/>
      <c r="HQ447" s="157"/>
      <c r="HR447" s="157"/>
      <c r="HS447" s="157"/>
      <c r="HT447" s="157"/>
      <c r="HU447" s="157"/>
      <c r="HV447" s="157"/>
      <c r="HW447" s="157"/>
      <c r="HX447" s="157"/>
      <c r="HY447" s="42"/>
      <c r="HZ447" s="42"/>
      <c r="IA447" s="148">
        <f t="shared" si="632"/>
        <v>112.02877639199622</v>
      </c>
      <c r="IB447" s="148">
        <f t="shared" si="633"/>
        <v>118.78184716030735</v>
      </c>
      <c r="IC447" s="148">
        <f t="shared" si="634"/>
        <v>102.53272017799372</v>
      </c>
      <c r="ID447" s="148">
        <f t="shared" si="635"/>
        <v>83.169019311676109</v>
      </c>
      <c r="IE447" s="148">
        <f t="shared" si="636"/>
        <v>77.164070513275732</v>
      </c>
      <c r="IH447">
        <f t="shared" si="642"/>
        <v>110.83250548781216</v>
      </c>
      <c r="II447">
        <f t="shared" si="643"/>
        <v>116.61735351729112</v>
      </c>
      <c r="IJ447">
        <f t="shared" si="644"/>
        <v>100.11689024253224</v>
      </c>
      <c r="IK447">
        <f t="shared" si="645"/>
        <v>80.895973557411722</v>
      </c>
      <c r="IL447">
        <f t="shared" si="646"/>
        <v>75.055142641893042</v>
      </c>
      <c r="IN447" s="42">
        <f t="shared" si="637"/>
        <v>1.0678246631903117E-2</v>
      </c>
      <c r="IO447" s="42">
        <f t="shared" si="638"/>
        <v>1.8222427877342569E-2</v>
      </c>
      <c r="IP447" s="42">
        <f t="shared" si="639"/>
        <v>2.3561551193294006E-2</v>
      </c>
      <c r="IQ447" s="42">
        <f t="shared" si="640"/>
        <v>2.7330438342024244E-2</v>
      </c>
      <c r="IR447" s="42">
        <f t="shared" si="641"/>
        <v>2.7330438342024199E-2</v>
      </c>
      <c r="IT447" s="9">
        <f t="shared" si="622"/>
        <v>0</v>
      </c>
      <c r="IU447" s="9">
        <f t="shared" si="623"/>
        <v>0</v>
      </c>
      <c r="IV447" s="9">
        <f t="shared" si="624"/>
        <v>0</v>
      </c>
      <c r="IW447" s="9">
        <f t="shared" si="625"/>
        <v>0</v>
      </c>
      <c r="IX447" s="9">
        <f t="shared" si="626"/>
        <v>0</v>
      </c>
    </row>
    <row r="448" spans="1:258" ht="15.75" hidden="1" thickBot="1" x14ac:dyDescent="0.3">
      <c r="A448">
        <v>5</v>
      </c>
      <c r="B448" t="s">
        <v>524</v>
      </c>
      <c r="C448" t="s">
        <v>335</v>
      </c>
      <c r="D448" t="s">
        <v>253</v>
      </c>
      <c r="E448" t="s">
        <v>333</v>
      </c>
      <c r="F448" t="s">
        <v>333</v>
      </c>
      <c r="G448" t="s">
        <v>273</v>
      </c>
      <c r="H448">
        <v>5</v>
      </c>
      <c r="K448">
        <v>5</v>
      </c>
      <c r="Q448">
        <v>3</v>
      </c>
      <c r="R448">
        <v>2</v>
      </c>
      <c r="Y448">
        <v>5</v>
      </c>
      <c r="AE448">
        <v>5</v>
      </c>
      <c r="AT448">
        <v>5</v>
      </c>
      <c r="AU448">
        <v>0</v>
      </c>
      <c r="AV448">
        <v>0</v>
      </c>
      <c r="AW448">
        <v>0</v>
      </c>
      <c r="AX448">
        <v>0</v>
      </c>
      <c r="BB448">
        <f t="shared" si="597"/>
        <v>5</v>
      </c>
      <c r="BD448">
        <f t="shared" si="598"/>
        <v>5</v>
      </c>
      <c r="BE448">
        <f t="shared" si="599"/>
        <v>5</v>
      </c>
      <c r="BF448">
        <f t="shared" si="600"/>
        <v>5</v>
      </c>
      <c r="BH448">
        <f t="shared" si="601"/>
        <v>0</v>
      </c>
      <c r="BK448" s="45">
        <f>IF(G448="MEA",'[1]Net Hire Rate'!$E$7,IF(G448="AMR",'[1]Net Hire Rate'!$F$7,IF(G448="EUR",'[1]Net Hire Rate'!$G$7,IF(G448="APAC",'[1]Net Hire Rate'!$H$7,0))))</f>
        <v>-2.2817025010969723E-2</v>
      </c>
      <c r="BL448" s="45">
        <f>IF(G448="MEA",'[1]Net Hire Rate'!$E$8,IF(G448="AMR",'[1]Net Hire Rate'!$F$8,IF(G448="EUR",'[1]Net Hire Rate'!$G$8,IF(G448="APAC",'[1]Net Hire Rate'!$H$8,0))))</f>
        <v>-2.2817025010969723E-2</v>
      </c>
      <c r="BM448" s="45">
        <f>IF(G448="MEA",'[1]Net Hire Rate'!$E$9,IF(G448="AMR",'[1]Net Hire Rate'!$F$9,IF(G448="EUR",'[1]Net Hire Rate'!$G$9,IF(G448="APAC",'[1]Net Hire Rate'!$H$9,0))))</f>
        <v>-2.2817025010969723E-2</v>
      </c>
      <c r="BN448" s="45">
        <f>IF(G448="MEA",'[1]Net Hire Rate'!$E$10,IF(G448="AMR",'[1]Net Hire Rate'!$F$10,IF(G448="EUR",'[1]Net Hire Rate'!$G$10,IF(G448="APAC",'[1]Net Hire Rate'!$H$10,0))))</f>
        <v>-2.2817025010969723E-2</v>
      </c>
      <c r="BO448" s="45">
        <f>IF(G448="MEA",'[1]Net Hire Rate'!$E$11,IF(G448="AMR",'[1]Net Hire Rate'!$F$11,IF(G448="EUR",'[1]Net Hire Rate'!$G$11,IF(G448="APAC",'[1]Net Hire Rate'!$H$11,0))))</f>
        <v>-2.2817025010969723E-2</v>
      </c>
      <c r="BP448" s="45">
        <f>IF(G448="MEA",'[1]Net Hire Rate'!$E$12,IF(G448="AMR",'[1]Net Hire Rate'!$F$12,IF(G448="EUR",'[1]Net Hire Rate'!$G$12,IF(G448="APAC",'[1]Net Hire Rate'!$H$12,0))))</f>
        <v>-2.2817025010969723E-2</v>
      </c>
      <c r="BQ448" s="147">
        <f t="shared" si="602"/>
        <v>5</v>
      </c>
      <c r="BR448" s="147">
        <f t="shared" si="584"/>
        <v>5</v>
      </c>
      <c r="BS448" s="147">
        <f t="shared" si="603"/>
        <v>4.8859148749451515</v>
      </c>
      <c r="BT448" s="148">
        <f t="shared" si="585"/>
        <v>4.8859148749451515</v>
      </c>
      <c r="BU448" s="149">
        <f t="shared" si="604"/>
        <v>4.7744328330420593</v>
      </c>
      <c r="BV448" s="148">
        <f t="shared" si="586"/>
        <v>4.7744328330420593</v>
      </c>
      <c r="BW448" s="148">
        <f t="shared" si="605"/>
        <v>4.6654944796773439</v>
      </c>
      <c r="BX448" s="148">
        <f t="shared" si="587"/>
        <v>4.6654944796773439</v>
      </c>
      <c r="BY448" s="148">
        <f t="shared" si="606"/>
        <v>4.5590417754460049</v>
      </c>
      <c r="BZ448" s="148">
        <f t="shared" si="588"/>
        <v>4.5590417754460049</v>
      </c>
      <c r="CA448" s="148">
        <f t="shared" si="607"/>
        <v>4.455018005229598</v>
      </c>
      <c r="CB448" s="148">
        <f t="shared" si="589"/>
        <v>4.455018005229598</v>
      </c>
      <c r="CC448" s="148"/>
      <c r="CD448" s="38"/>
      <c r="CE448" s="38"/>
      <c r="CF448" s="38"/>
      <c r="CG448" s="38"/>
      <c r="CH448" s="38"/>
      <c r="CI448" s="38"/>
      <c r="CJ448" s="38"/>
      <c r="CK448" s="41"/>
      <c r="CL448" s="41"/>
      <c r="CM448" s="40"/>
      <c r="CN448" s="41"/>
      <c r="CO448" s="41"/>
      <c r="CP448" s="41"/>
      <c r="CQ448" s="41"/>
      <c r="CR448" s="41"/>
      <c r="CS448" s="41"/>
      <c r="CT448" s="41"/>
      <c r="CU448" s="40"/>
      <c r="CV448" s="41"/>
      <c r="CW448" s="41"/>
      <c r="CX448" s="41"/>
      <c r="CY448" s="41"/>
      <c r="CZ448" s="41"/>
      <c r="DA448" s="41"/>
      <c r="DB448" s="41"/>
      <c r="DC448" s="40"/>
      <c r="DD448" s="41"/>
      <c r="DE448" s="41"/>
      <c r="DF448" s="41"/>
      <c r="DG448" s="41"/>
      <c r="DH448" s="41"/>
      <c r="DI448" s="41"/>
      <c r="DJ448" s="41"/>
      <c r="DK448" s="40"/>
      <c r="DL448" s="41"/>
      <c r="DM448" s="41"/>
      <c r="DN448" s="41"/>
      <c r="DO448" s="41"/>
      <c r="DP448" s="41"/>
      <c r="DQ448" s="41"/>
      <c r="DR448" s="15"/>
      <c r="DS448" s="151">
        <f t="shared" si="590"/>
        <v>5</v>
      </c>
      <c r="DT448" s="152">
        <f t="shared" si="591"/>
        <v>0</v>
      </c>
      <c r="DU448" s="7">
        <f t="shared" si="592"/>
        <v>0</v>
      </c>
      <c r="DV448" s="7">
        <f t="shared" si="593"/>
        <v>0</v>
      </c>
      <c r="DW448">
        <f t="shared" si="594"/>
        <v>0</v>
      </c>
      <c r="DX448">
        <f t="shared" si="595"/>
        <v>0</v>
      </c>
      <c r="DZ448">
        <f t="shared" si="608"/>
        <v>5</v>
      </c>
      <c r="EA448">
        <f t="shared" si="609"/>
        <v>5</v>
      </c>
      <c r="EB448">
        <f t="shared" si="610"/>
        <v>5</v>
      </c>
      <c r="EC448">
        <f t="shared" si="611"/>
        <v>5</v>
      </c>
      <c r="ED448">
        <f t="shared" si="612"/>
        <v>5</v>
      </c>
      <c r="EE448">
        <f t="shared" si="613"/>
        <v>5</v>
      </c>
      <c r="EG448">
        <f t="shared" si="614"/>
        <v>5</v>
      </c>
      <c r="EH448">
        <f t="shared" si="615"/>
        <v>5</v>
      </c>
      <c r="EI448">
        <f t="shared" si="616"/>
        <v>5</v>
      </c>
      <c r="EJ448">
        <f t="shared" si="617"/>
        <v>5</v>
      </c>
      <c r="EK448">
        <f t="shared" si="618"/>
        <v>5</v>
      </c>
      <c r="EM448">
        <f>IF($EM$9='[1]L&amp;D Numbers'!$E$6,'[1]L&amp;D Numbers'!$E$7)</f>
        <v>350</v>
      </c>
      <c r="EN448">
        <f>IF($EN$9='[1]L&amp;D Numbers'!$F$6,'[1]L&amp;D Numbers'!$F$7)</f>
        <v>2000</v>
      </c>
      <c r="EO448">
        <f>IF($EO$9='[1]L&amp;D Numbers'!$G$6,'[1]L&amp;D Numbers'!$G$7)</f>
        <v>2000</v>
      </c>
      <c r="EP448">
        <f>IF($EP$9='[1]L&amp;D Numbers'!$H$6,'[1]L&amp;D Numbers'!$H$7)</f>
        <v>2000</v>
      </c>
      <c r="EQ448">
        <f>IF($EQ$9='[1]L&amp;D Numbers'!$I$6,'[1]L&amp;D Numbers'!$I$7)</f>
        <v>2000</v>
      </c>
      <c r="ER448">
        <f>IF($ER$9='[1]L&amp;D Numbers'!$J$6,'[1]L&amp;D Numbers'!$J$7)</f>
        <v>0</v>
      </c>
      <c r="ET448" s="45">
        <f>'[1]L&amp;D Master'!$E$10</f>
        <v>1.0678246631903041E-2</v>
      </c>
      <c r="EU448" s="45">
        <f>ET448+'[1]L&amp;D Master'!$F$10</f>
        <v>1.8222427877342538E-2</v>
      </c>
      <c r="EV448" s="45">
        <f>EU448+'[1]L&amp;D Master'!$G$10</f>
        <v>2.3561551193294058E-2</v>
      </c>
      <c r="EW448" s="45">
        <f>EV448+'[1]L&amp;D Master'!$H$10</f>
        <v>2.7330438342024234E-2</v>
      </c>
      <c r="EX448" s="45">
        <f>EW448+'[1]L&amp;D Master'!$I$10</f>
        <v>2.9999999999999995E-2</v>
      </c>
      <c r="EY448" s="45"/>
      <c r="EZ448" s="45">
        <f t="shared" si="619"/>
        <v>1.0678246631903041E-2</v>
      </c>
      <c r="FA448" s="45">
        <f t="shared" si="620"/>
        <v>1.8222427877342538E-2</v>
      </c>
      <c r="FB448" s="45">
        <f t="shared" si="620"/>
        <v>2.3561551193294058E-2</v>
      </c>
      <c r="FC448" s="45">
        <f t="shared" si="620"/>
        <v>2.7330438342024234E-2</v>
      </c>
      <c r="FD448" s="45">
        <f t="shared" si="596"/>
        <v>2.7330438342024234E-2</v>
      </c>
      <c r="FE448" s="45"/>
      <c r="FF448">
        <f t="shared" si="627"/>
        <v>4.9466087668404848</v>
      </c>
      <c r="FG448">
        <f t="shared" si="628"/>
        <v>4.9088878606132873</v>
      </c>
      <c r="FH448">
        <f t="shared" si="629"/>
        <v>4.8821922440335292</v>
      </c>
      <c r="FI448">
        <f t="shared" si="630"/>
        <v>4.8633478082898787</v>
      </c>
      <c r="FJ448">
        <f t="shared" si="631"/>
        <v>4.8633478082898787</v>
      </c>
      <c r="FL448" s="34"/>
      <c r="FM448" s="34"/>
      <c r="FN448" s="34"/>
      <c r="FO448" s="34"/>
      <c r="FP448" s="34"/>
      <c r="FQ448" s="153">
        <f t="shared" si="621"/>
        <v>0.125</v>
      </c>
      <c r="FR448" s="153"/>
      <c r="FS448" s="42"/>
      <c r="FT448" s="42"/>
      <c r="FU448" s="42"/>
      <c r="FV448" s="42"/>
      <c r="FW448" s="42"/>
      <c r="FX448" s="42"/>
      <c r="FY448" s="42"/>
      <c r="FZ448" s="42"/>
      <c r="GA448" s="42"/>
      <c r="GB448" s="42"/>
      <c r="GC448" s="42"/>
      <c r="GD448" s="42"/>
      <c r="GE448" s="42"/>
      <c r="GF448" s="42"/>
      <c r="GG448" s="42"/>
      <c r="GH448" s="42"/>
      <c r="GI448" s="42"/>
      <c r="GJ448" s="42"/>
      <c r="GK448" s="42"/>
      <c r="GL448" s="42"/>
      <c r="GM448" s="154">
        <f>'[1]Automation Master'!$B$10*FQ448*FO448</f>
        <v>0</v>
      </c>
      <c r="GN448" s="155">
        <f>'[1]Automation Master'!$B$11*FO448*FQ448+GM448</f>
        <v>0</v>
      </c>
      <c r="GO448" s="155">
        <f>'[1]Automation Master'!$B$12*FO448*FQ448+GN448</f>
        <v>0</v>
      </c>
      <c r="GP448" s="155">
        <f>'[1]Automation Master'!$B$13*FO448*FQ448+GO448</f>
        <v>0</v>
      </c>
      <c r="GQ448" s="155">
        <f>'[1]Automation Master'!$C$10*FO448*FQ448+GP448</f>
        <v>0</v>
      </c>
      <c r="GR448" s="155">
        <f>'[1]Automation Master'!$C$11*FO448*FQ448+GQ448</f>
        <v>0</v>
      </c>
      <c r="GS448" s="155">
        <f>'[1]Automation Master'!$C$12*FO448*FQ448+GR448</f>
        <v>0</v>
      </c>
      <c r="GT448" s="155">
        <f>'[1]Automation Master'!$C$13*FO448*FQ448+GS448</f>
        <v>0</v>
      </c>
      <c r="GU448" s="155">
        <f>'[1]Automation Master'!$D$10*FO448*FQ448+GT448</f>
        <v>0</v>
      </c>
      <c r="GV448" s="155">
        <f>'[1]Automation Master'!$D$11*FO448*FQ448+GU448</f>
        <v>0</v>
      </c>
      <c r="GW448" s="155">
        <f>'[1]Automation Master'!$D$12*FO448*FQ448+GV448</f>
        <v>0</v>
      </c>
      <c r="GX448" s="155">
        <f>'[1]Automation Master'!$D$13*FO448*FQ448+GW448</f>
        <v>0</v>
      </c>
      <c r="GY448" s="155">
        <f>'[1]Automation Master'!$E$10*FO448*FQ448+GX448</f>
        <v>0</v>
      </c>
      <c r="GZ448" s="155">
        <f>'[1]Automation Master'!$E$11*FO448*FQ448+GY448</f>
        <v>0</v>
      </c>
      <c r="HA448" s="155">
        <f>'[1]Automation Master'!$E$12*FO448*FQ448+GZ448</f>
        <v>0</v>
      </c>
      <c r="HB448" s="155">
        <f>'[1]Automation Master'!$E$13*FO448*FQ448+HA448</f>
        <v>0</v>
      </c>
      <c r="HC448" s="155">
        <f>'[1]Automation Master'!$F$10*FO448*FQ448+HB448</f>
        <v>0</v>
      </c>
      <c r="HD448" s="155">
        <f>'[1]Automation Master'!$F$11*FO448*FQ448+HC448</f>
        <v>0</v>
      </c>
      <c r="HE448" s="155">
        <f>'[1]Automation Master'!$F$12*FO448*FQ448+HD448</f>
        <v>0</v>
      </c>
      <c r="HF448" s="156">
        <f>'[1]Automation Master'!$F$13*FO448*FQ448+HE448</f>
        <v>0</v>
      </c>
      <c r="HG448" s="157"/>
      <c r="HH448" s="157"/>
      <c r="HI448" s="157"/>
      <c r="HJ448" s="157"/>
      <c r="HK448" s="157"/>
      <c r="HL448" s="157"/>
      <c r="HM448" s="157"/>
      <c r="HN448" s="157"/>
      <c r="HO448" s="157"/>
      <c r="HP448" s="157"/>
      <c r="HQ448" s="157"/>
      <c r="HR448" s="157"/>
      <c r="HS448" s="157"/>
      <c r="HT448" s="157"/>
      <c r="HU448" s="157"/>
      <c r="HV448" s="157"/>
      <c r="HW448" s="157"/>
      <c r="HX448" s="157"/>
      <c r="HY448" s="42"/>
      <c r="HZ448" s="42"/>
      <c r="IA448" s="148">
        <f t="shared" si="632"/>
        <v>5</v>
      </c>
      <c r="IB448" s="148">
        <f t="shared" si="633"/>
        <v>5</v>
      </c>
      <c r="IC448" s="148">
        <f t="shared" si="634"/>
        <v>5</v>
      </c>
      <c r="ID448" s="148">
        <f t="shared" si="635"/>
        <v>5</v>
      </c>
      <c r="IE448" s="148">
        <f t="shared" si="636"/>
        <v>5</v>
      </c>
      <c r="IH448">
        <f t="shared" si="642"/>
        <v>4.9466087668404848</v>
      </c>
      <c r="II448">
        <f t="shared" si="643"/>
        <v>4.9088878606132873</v>
      </c>
      <c r="IJ448">
        <f t="shared" si="644"/>
        <v>4.8821922440335292</v>
      </c>
      <c r="IK448">
        <f t="shared" si="645"/>
        <v>4.8633478082898787</v>
      </c>
      <c r="IL448">
        <f t="shared" si="646"/>
        <v>4.8633478082898787</v>
      </c>
      <c r="IN448" s="42">
        <f t="shared" si="637"/>
        <v>1.0678246631903043E-2</v>
      </c>
      <c r="IO448" s="42">
        <f t="shared" si="638"/>
        <v>1.8222427877342538E-2</v>
      </c>
      <c r="IP448" s="42">
        <f t="shared" si="639"/>
        <v>2.3561551193294152E-2</v>
      </c>
      <c r="IQ448" s="42">
        <f t="shared" si="640"/>
        <v>2.7330438342024265E-2</v>
      </c>
      <c r="IR448" s="42">
        <f t="shared" si="641"/>
        <v>2.7330438342024265E-2</v>
      </c>
      <c r="IT448" s="9">
        <f t="shared" si="622"/>
        <v>0</v>
      </c>
      <c r="IU448" s="9">
        <f t="shared" si="623"/>
        <v>0</v>
      </c>
      <c r="IV448" s="9">
        <f t="shared" si="624"/>
        <v>0</v>
      </c>
      <c r="IW448" s="9">
        <f t="shared" si="625"/>
        <v>0</v>
      </c>
      <c r="IX448" s="9">
        <f t="shared" si="626"/>
        <v>0</v>
      </c>
    </row>
    <row r="449" spans="1:258" ht="15.75" hidden="1" thickBot="1" x14ac:dyDescent="0.3">
      <c r="A449">
        <v>59</v>
      </c>
      <c r="B449" t="s">
        <v>524</v>
      </c>
      <c r="C449" t="s">
        <v>494</v>
      </c>
      <c r="D449" t="s">
        <v>495</v>
      </c>
      <c r="E449" t="s">
        <v>333</v>
      </c>
      <c r="F449" t="s">
        <v>333</v>
      </c>
      <c r="G449" t="s">
        <v>273</v>
      </c>
      <c r="H449">
        <v>22</v>
      </c>
      <c r="I449">
        <v>37</v>
      </c>
      <c r="K449">
        <v>1</v>
      </c>
      <c r="L449">
        <v>21</v>
      </c>
      <c r="M449">
        <v>37</v>
      </c>
      <c r="Q449">
        <v>1</v>
      </c>
      <c r="R449">
        <v>12</v>
      </c>
      <c r="S449">
        <v>9</v>
      </c>
      <c r="X449">
        <v>37</v>
      </c>
      <c r="Y449">
        <v>20</v>
      </c>
      <c r="Z449">
        <v>2</v>
      </c>
      <c r="AA449">
        <v>37</v>
      </c>
      <c r="AB449">
        <v>18</v>
      </c>
      <c r="AE449">
        <v>1</v>
      </c>
      <c r="AL449">
        <v>40</v>
      </c>
      <c r="AT449">
        <v>59</v>
      </c>
      <c r="AU449">
        <v>59</v>
      </c>
      <c r="AV449">
        <v>0</v>
      </c>
      <c r="AW449">
        <v>0</v>
      </c>
      <c r="AX449">
        <v>0</v>
      </c>
      <c r="BB449">
        <f t="shared" si="597"/>
        <v>59</v>
      </c>
      <c r="BC449">
        <v>45</v>
      </c>
      <c r="BD449">
        <f t="shared" si="598"/>
        <v>45</v>
      </c>
      <c r="BE449">
        <f t="shared" si="599"/>
        <v>52</v>
      </c>
      <c r="BF449">
        <f t="shared" si="600"/>
        <v>45</v>
      </c>
      <c r="BH449">
        <f t="shared" si="601"/>
        <v>14</v>
      </c>
      <c r="BK449" s="45">
        <f>IF(G449="MEA",'[1]Net Hire Rate'!$E$7,IF(G449="AMR",'[1]Net Hire Rate'!$F$7,IF(G449="EUR",'[1]Net Hire Rate'!$G$7,IF(G449="APAC",'[1]Net Hire Rate'!$H$7,0))))</f>
        <v>-2.2817025010969723E-2</v>
      </c>
      <c r="BL449" s="45">
        <f>IF(G449="MEA",'[1]Net Hire Rate'!$E$8,IF(G449="AMR",'[1]Net Hire Rate'!$F$8,IF(G449="EUR",'[1]Net Hire Rate'!$G$8,IF(G449="APAC",'[1]Net Hire Rate'!$H$8,0))))</f>
        <v>-2.2817025010969723E-2</v>
      </c>
      <c r="BM449" s="45">
        <f>IF(G449="MEA",'[1]Net Hire Rate'!$E$9,IF(G449="AMR",'[1]Net Hire Rate'!$F$9,IF(G449="EUR",'[1]Net Hire Rate'!$G$9,IF(G449="APAC",'[1]Net Hire Rate'!$H$9,0))))</f>
        <v>-2.2817025010969723E-2</v>
      </c>
      <c r="BN449" s="45">
        <f>IF(G449="MEA",'[1]Net Hire Rate'!$E$10,IF(G449="AMR",'[1]Net Hire Rate'!$F$10,IF(G449="EUR",'[1]Net Hire Rate'!$G$10,IF(G449="APAC",'[1]Net Hire Rate'!$H$10,0))))</f>
        <v>-2.2817025010969723E-2</v>
      </c>
      <c r="BO449" s="45">
        <f>IF(G449="MEA",'[1]Net Hire Rate'!$E$11,IF(G449="AMR",'[1]Net Hire Rate'!$F$11,IF(G449="EUR",'[1]Net Hire Rate'!$G$11,IF(G449="APAC",'[1]Net Hire Rate'!$H$11,0))))</f>
        <v>-2.2817025010969723E-2</v>
      </c>
      <c r="BP449" s="45">
        <f>IF(G449="MEA",'[1]Net Hire Rate'!$E$12,IF(G449="AMR",'[1]Net Hire Rate'!$F$12,IF(G449="EUR",'[1]Net Hire Rate'!$G$12,IF(G449="APAC",'[1]Net Hire Rate'!$H$12,0))))</f>
        <v>-2.2817025010969723E-2</v>
      </c>
      <c r="BQ449" s="147">
        <f t="shared" si="602"/>
        <v>59</v>
      </c>
      <c r="BR449" s="147">
        <f t="shared" si="584"/>
        <v>59</v>
      </c>
      <c r="BS449" s="147">
        <f t="shared" si="603"/>
        <v>57.653795524352788</v>
      </c>
      <c r="BT449" s="148">
        <f t="shared" si="585"/>
        <v>57.653795524352788</v>
      </c>
      <c r="BU449" s="149">
        <f t="shared" si="604"/>
        <v>56.338307429896297</v>
      </c>
      <c r="BV449" s="148">
        <f t="shared" si="586"/>
        <v>56.338307429896297</v>
      </c>
      <c r="BW449" s="148">
        <f t="shared" si="605"/>
        <v>55.052834860192654</v>
      </c>
      <c r="BX449" s="148">
        <f t="shared" si="587"/>
        <v>55.052834860192654</v>
      </c>
      <c r="BY449" s="148">
        <f t="shared" si="606"/>
        <v>53.796692950262852</v>
      </c>
      <c r="BZ449" s="148">
        <f t="shared" si="588"/>
        <v>53.796692950262852</v>
      </c>
      <c r="CA449" s="148">
        <f t="shared" si="607"/>
        <v>52.569212461709249</v>
      </c>
      <c r="CB449" s="148">
        <f t="shared" si="589"/>
        <v>52.569212461709249</v>
      </c>
      <c r="CC449" s="148"/>
      <c r="CD449" s="38" t="s">
        <v>496</v>
      </c>
      <c r="CE449" s="39">
        <v>1</v>
      </c>
      <c r="CF449" s="38">
        <v>1619383</v>
      </c>
      <c r="CG449" s="38">
        <v>1744399</v>
      </c>
      <c r="CH449" s="38">
        <v>1849551</v>
      </c>
      <c r="CI449" s="38">
        <v>1596536</v>
      </c>
      <c r="CJ449" s="38">
        <v>1295024</v>
      </c>
      <c r="CK449" s="38">
        <v>1201521</v>
      </c>
      <c r="CL449" s="38"/>
      <c r="CM449" s="40"/>
      <c r="CN449" s="41"/>
      <c r="CO449" s="41"/>
      <c r="CP449" s="41"/>
      <c r="CQ449" s="41"/>
      <c r="CR449" s="41"/>
      <c r="CS449" s="41"/>
      <c r="CT449" s="41"/>
      <c r="CU449" s="40"/>
      <c r="CV449" s="41"/>
      <c r="CW449" s="41"/>
      <c r="CX449" s="41"/>
      <c r="CY449" s="41"/>
      <c r="CZ449" s="41"/>
      <c r="DA449" s="41"/>
      <c r="DB449" s="41"/>
      <c r="DC449" s="40"/>
      <c r="DD449" s="41"/>
      <c r="DE449" s="41"/>
      <c r="DF449" s="41"/>
      <c r="DG449" s="41"/>
      <c r="DH449" s="41"/>
      <c r="DI449" s="41"/>
      <c r="DJ449" s="41"/>
      <c r="DK449" s="40"/>
      <c r="DL449" s="41"/>
      <c r="DM449" s="41"/>
      <c r="DN449" s="41"/>
      <c r="DO449" s="41"/>
      <c r="DP449" s="41"/>
      <c r="DQ449" s="41"/>
      <c r="DR449" s="15"/>
      <c r="DS449" s="151">
        <f t="shared" si="590"/>
        <v>45</v>
      </c>
      <c r="DT449" s="152">
        <f t="shared" si="591"/>
        <v>48.473989784998359</v>
      </c>
      <c r="DU449" s="7">
        <f t="shared" si="592"/>
        <v>51.395991559748374</v>
      </c>
      <c r="DV449" s="7">
        <f t="shared" si="593"/>
        <v>44.36511930778574</v>
      </c>
      <c r="DW449">
        <f t="shared" si="594"/>
        <v>35.986594894475239</v>
      </c>
      <c r="DX449">
        <f t="shared" si="595"/>
        <v>33.388299741321234</v>
      </c>
      <c r="DZ449">
        <f t="shared" si="608"/>
        <v>45</v>
      </c>
      <c r="EA449">
        <f t="shared" si="609"/>
        <v>48.473989784998359</v>
      </c>
      <c r="EB449">
        <f t="shared" si="610"/>
        <v>51.395991559748374</v>
      </c>
      <c r="EC449">
        <f t="shared" si="611"/>
        <v>44.36511930778574</v>
      </c>
      <c r="ED449">
        <f t="shared" si="612"/>
        <v>35.986594894475239</v>
      </c>
      <c r="EE449">
        <f t="shared" si="613"/>
        <v>33.388299741321234</v>
      </c>
      <c r="EG449">
        <f t="shared" si="614"/>
        <v>63.554786606997851</v>
      </c>
      <c r="EH449">
        <f t="shared" si="615"/>
        <v>62.556507427486487</v>
      </c>
      <c r="EI449">
        <f t="shared" si="616"/>
        <v>50.92891409861096</v>
      </c>
      <c r="EJ449">
        <f t="shared" si="617"/>
        <v>47.857621751091109</v>
      </c>
      <c r="EK449">
        <f t="shared" si="618"/>
        <v>54.740096708632429</v>
      </c>
      <c r="EM449">
        <f>IF($EM$9='[1]L&amp;D Numbers'!$E$6,'[1]L&amp;D Numbers'!$E$7)</f>
        <v>350</v>
      </c>
      <c r="EN449">
        <f>IF($EN$9='[1]L&amp;D Numbers'!$F$6,'[1]L&amp;D Numbers'!$F$7)</f>
        <v>2000</v>
      </c>
      <c r="EO449">
        <f>IF($EO$9='[1]L&amp;D Numbers'!$G$6,'[1]L&amp;D Numbers'!$G$7)</f>
        <v>2000</v>
      </c>
      <c r="EP449">
        <f>IF($EP$9='[1]L&amp;D Numbers'!$H$6,'[1]L&amp;D Numbers'!$H$7)</f>
        <v>2000</v>
      </c>
      <c r="EQ449">
        <f>IF($EQ$9='[1]L&amp;D Numbers'!$I$6,'[1]L&amp;D Numbers'!$I$7)</f>
        <v>2000</v>
      </c>
      <c r="ER449">
        <f>IF($ER$9='[1]L&amp;D Numbers'!$J$6,'[1]L&amp;D Numbers'!$J$7)</f>
        <v>0</v>
      </c>
      <c r="ET449" s="45">
        <f>'[1]L&amp;D Master'!$E$10</f>
        <v>1.0678246631903041E-2</v>
      </c>
      <c r="EU449" s="45">
        <f>ET449+'[1]L&amp;D Master'!$F$10</f>
        <v>1.8222427877342538E-2</v>
      </c>
      <c r="EV449" s="45">
        <f>EU449+'[1]L&amp;D Master'!$G$10</f>
        <v>2.3561551193294058E-2</v>
      </c>
      <c r="EW449" s="45">
        <f>EV449+'[1]L&amp;D Master'!$H$10</f>
        <v>2.7330438342024234E-2</v>
      </c>
      <c r="EX449" s="45">
        <f>EW449+'[1]L&amp;D Master'!$I$10</f>
        <v>2.9999999999999995E-2</v>
      </c>
      <c r="EY449" s="45"/>
      <c r="EZ449" s="45">
        <f t="shared" si="619"/>
        <v>1.0678246631903041E-2</v>
      </c>
      <c r="FA449" s="45">
        <f t="shared" si="620"/>
        <v>1.8222427877342538E-2</v>
      </c>
      <c r="FB449" s="45">
        <f t="shared" si="620"/>
        <v>2.3561551193294058E-2</v>
      </c>
      <c r="FC449" s="45">
        <f t="shared" si="620"/>
        <v>2.7330438342024234E-2</v>
      </c>
      <c r="FD449" s="45">
        <f t="shared" si="596"/>
        <v>2.7330438342024234E-2</v>
      </c>
      <c r="FE449" s="45"/>
      <c r="FF449">
        <f t="shared" si="627"/>
        <v>47.956372566841793</v>
      </c>
      <c r="FG449">
        <f t="shared" si="628"/>
        <v>50.459431810366354</v>
      </c>
      <c r="FH449">
        <f t="shared" si="629"/>
        <v>43.319808278018748</v>
      </c>
      <c r="FI449">
        <f t="shared" si="630"/>
        <v>35.003065481572378</v>
      </c>
      <c r="FJ449">
        <f t="shared" si="631"/>
        <v>32.47578287389603</v>
      </c>
      <c r="FL449" s="34"/>
      <c r="FM449" s="34"/>
      <c r="FN449" s="34"/>
      <c r="FO449" s="34"/>
      <c r="FP449" s="34"/>
      <c r="FQ449" s="153">
        <f t="shared" si="621"/>
        <v>0.125</v>
      </c>
      <c r="FR449" s="153"/>
      <c r="FS449" s="42"/>
      <c r="FT449" s="42"/>
      <c r="FU449" s="42"/>
      <c r="FV449" s="42"/>
      <c r="FW449" s="42"/>
      <c r="FX449" s="42"/>
      <c r="FY449" s="42"/>
      <c r="FZ449" s="42"/>
      <c r="GA449" s="42"/>
      <c r="GB449" s="42"/>
      <c r="GC449" s="42"/>
      <c r="GD449" s="42"/>
      <c r="GE449" s="42"/>
      <c r="GF449" s="42"/>
      <c r="GG449" s="42"/>
      <c r="GH449" s="42"/>
      <c r="GI449" s="42"/>
      <c r="GJ449" s="42"/>
      <c r="GK449" s="42"/>
      <c r="GL449" s="42"/>
      <c r="GM449" s="154">
        <f>'[1]Automation Master'!$B$10*FQ449*FO449</f>
        <v>0</v>
      </c>
      <c r="GN449" s="155">
        <f>'[1]Automation Master'!$B$11*FO449*FQ449+GM449</f>
        <v>0</v>
      </c>
      <c r="GO449" s="155">
        <f>'[1]Automation Master'!$B$12*FO449*FQ449+GN449</f>
        <v>0</v>
      </c>
      <c r="GP449" s="155">
        <f>'[1]Automation Master'!$B$13*FO449*FQ449+GO449</f>
        <v>0</v>
      </c>
      <c r="GQ449" s="155">
        <f>'[1]Automation Master'!$C$10*FO449*FQ449+GP449</f>
        <v>0</v>
      </c>
      <c r="GR449" s="155">
        <f>'[1]Automation Master'!$C$11*FO449*FQ449+GQ449</f>
        <v>0</v>
      </c>
      <c r="GS449" s="155">
        <f>'[1]Automation Master'!$C$12*FO449*FQ449+GR449</f>
        <v>0</v>
      </c>
      <c r="GT449" s="155">
        <f>'[1]Automation Master'!$C$13*FO449*FQ449+GS449</f>
        <v>0</v>
      </c>
      <c r="GU449" s="155">
        <f>'[1]Automation Master'!$D$10*FO449*FQ449+GT449</f>
        <v>0</v>
      </c>
      <c r="GV449" s="155">
        <f>'[1]Automation Master'!$D$11*FO449*FQ449+GU449</f>
        <v>0</v>
      </c>
      <c r="GW449" s="155">
        <f>'[1]Automation Master'!$D$12*FO449*FQ449+GV449</f>
        <v>0</v>
      </c>
      <c r="GX449" s="155">
        <f>'[1]Automation Master'!$D$13*FO449*FQ449+GW449</f>
        <v>0</v>
      </c>
      <c r="GY449" s="155">
        <f>'[1]Automation Master'!$E$10*FO449*FQ449+GX449</f>
        <v>0</v>
      </c>
      <c r="GZ449" s="155">
        <f>'[1]Automation Master'!$E$11*FO449*FQ449+GY449</f>
        <v>0</v>
      </c>
      <c r="HA449" s="155">
        <f>'[1]Automation Master'!$E$12*FO449*FQ449+GZ449</f>
        <v>0</v>
      </c>
      <c r="HB449" s="155">
        <f>'[1]Automation Master'!$E$13*FO449*FQ449+HA449</f>
        <v>0</v>
      </c>
      <c r="HC449" s="155">
        <f>'[1]Automation Master'!$F$10*FO449*FQ449+HB449</f>
        <v>0</v>
      </c>
      <c r="HD449" s="155">
        <f>'[1]Automation Master'!$F$11*FO449*FQ449+HC449</f>
        <v>0</v>
      </c>
      <c r="HE449" s="155">
        <f>'[1]Automation Master'!$F$12*FO449*FQ449+HD449</f>
        <v>0</v>
      </c>
      <c r="HF449" s="156">
        <f>'[1]Automation Master'!$F$13*FO449*FQ449+HE449</f>
        <v>0</v>
      </c>
      <c r="HG449" s="157"/>
      <c r="HH449" s="157"/>
      <c r="HI449" s="157"/>
      <c r="HJ449" s="157"/>
      <c r="HK449" s="157"/>
      <c r="HL449" s="157"/>
      <c r="HM449" s="157"/>
      <c r="HN449" s="157"/>
      <c r="HO449" s="157"/>
      <c r="HP449" s="157"/>
      <c r="HQ449" s="157"/>
      <c r="HR449" s="157"/>
      <c r="HS449" s="157"/>
      <c r="HT449" s="157"/>
      <c r="HU449" s="157"/>
      <c r="HV449" s="157"/>
      <c r="HW449" s="157"/>
      <c r="HX449" s="157"/>
      <c r="HY449" s="42"/>
      <c r="HZ449" s="42"/>
      <c r="IA449" s="148">
        <f t="shared" si="632"/>
        <v>48.473989784998359</v>
      </c>
      <c r="IB449" s="148">
        <f t="shared" si="633"/>
        <v>51.395991559748374</v>
      </c>
      <c r="IC449" s="148">
        <f t="shared" si="634"/>
        <v>44.36511930778574</v>
      </c>
      <c r="ID449" s="148">
        <f t="shared" si="635"/>
        <v>35.986594894475239</v>
      </c>
      <c r="IE449" s="148">
        <f t="shared" si="636"/>
        <v>33.388299741321234</v>
      </c>
      <c r="IH449">
        <f t="shared" si="642"/>
        <v>47.956372566841793</v>
      </c>
      <c r="II449">
        <f t="shared" si="643"/>
        <v>50.459431810366354</v>
      </c>
      <c r="IJ449">
        <f t="shared" si="644"/>
        <v>43.319808278018748</v>
      </c>
      <c r="IK449">
        <f t="shared" si="645"/>
        <v>35.003065481572378</v>
      </c>
      <c r="IL449">
        <f t="shared" si="646"/>
        <v>32.47578287389603</v>
      </c>
      <c r="IN449" s="42">
        <f t="shared" si="637"/>
        <v>1.0678246631903143E-2</v>
      </c>
      <c r="IO449" s="42">
        <f t="shared" si="638"/>
        <v>1.8222427877342535E-2</v>
      </c>
      <c r="IP449" s="42">
        <f t="shared" si="639"/>
        <v>2.3561551193294058E-2</v>
      </c>
      <c r="IQ449" s="42">
        <f t="shared" si="640"/>
        <v>2.7330438342024276E-2</v>
      </c>
      <c r="IR449" s="42">
        <f t="shared" si="641"/>
        <v>2.7330438342024237E-2</v>
      </c>
      <c r="IT449" s="9">
        <f t="shared" si="622"/>
        <v>0</v>
      </c>
      <c r="IU449" s="9">
        <f t="shared" si="623"/>
        <v>0</v>
      </c>
      <c r="IV449" s="9">
        <f t="shared" si="624"/>
        <v>0</v>
      </c>
      <c r="IW449" s="9">
        <f t="shared" si="625"/>
        <v>0</v>
      </c>
      <c r="IX449" s="9">
        <f t="shared" si="626"/>
        <v>0</v>
      </c>
    </row>
    <row r="450" spans="1:258" ht="15.75" hidden="1" thickBot="1" x14ac:dyDescent="0.3">
      <c r="A450">
        <v>169</v>
      </c>
      <c r="B450" t="s">
        <v>524</v>
      </c>
      <c r="C450" t="s">
        <v>527</v>
      </c>
      <c r="D450" t="s">
        <v>495</v>
      </c>
      <c r="E450" t="s">
        <v>333</v>
      </c>
      <c r="F450" t="s">
        <v>333</v>
      </c>
      <c r="G450" t="s">
        <v>256</v>
      </c>
      <c r="H450">
        <v>30</v>
      </c>
      <c r="I450">
        <v>139</v>
      </c>
      <c r="L450">
        <v>30</v>
      </c>
      <c r="M450">
        <v>139</v>
      </c>
      <c r="R450">
        <v>5</v>
      </c>
      <c r="S450">
        <v>15</v>
      </c>
      <c r="T450">
        <v>10</v>
      </c>
      <c r="X450">
        <v>139</v>
      </c>
      <c r="Y450">
        <v>30</v>
      </c>
      <c r="AA450">
        <v>139</v>
      </c>
      <c r="AB450">
        <v>10</v>
      </c>
      <c r="AF450">
        <v>16</v>
      </c>
      <c r="AH450">
        <v>2</v>
      </c>
      <c r="AK450">
        <v>2</v>
      </c>
      <c r="AL450">
        <v>139</v>
      </c>
      <c r="AP450">
        <v>1</v>
      </c>
      <c r="AQ450">
        <v>3</v>
      </c>
      <c r="AS450">
        <v>2</v>
      </c>
      <c r="AT450">
        <v>169</v>
      </c>
      <c r="AU450">
        <v>0</v>
      </c>
      <c r="AV450">
        <v>0</v>
      </c>
      <c r="AW450">
        <v>169</v>
      </c>
      <c r="AX450">
        <v>0</v>
      </c>
      <c r="BB450">
        <f t="shared" si="597"/>
        <v>169</v>
      </c>
      <c r="BC450">
        <v>152</v>
      </c>
      <c r="BD450">
        <f t="shared" si="598"/>
        <v>152</v>
      </c>
      <c r="BE450">
        <f t="shared" si="599"/>
        <v>160.5</v>
      </c>
      <c r="BF450">
        <f t="shared" si="600"/>
        <v>152</v>
      </c>
      <c r="BH450">
        <f t="shared" si="601"/>
        <v>17</v>
      </c>
      <c r="BK450" s="45">
        <f>IF(G450="MEA",'[1]Net Hire Rate'!$E$7,IF(G450="AMR",'[1]Net Hire Rate'!$F$7,IF(G450="EUR",'[1]Net Hire Rate'!$G$7,IF(G450="APAC",'[1]Net Hire Rate'!$H$7,0))))</f>
        <v>1.6761041902604757E-3</v>
      </c>
      <c r="BL450" s="45">
        <f>IF(G450="MEA",'[1]Net Hire Rate'!$E$8,IF(G450="AMR",'[1]Net Hire Rate'!$F$8,IF(G450="EUR",'[1]Net Hire Rate'!$G$8,IF(G450="APAC",'[1]Net Hire Rate'!$H$8,0))))</f>
        <v>1.6761041902604757E-3</v>
      </c>
      <c r="BM450" s="45">
        <f>IF(G450="MEA",'[1]Net Hire Rate'!$E$9,IF(G450="AMR",'[1]Net Hire Rate'!$F$9,IF(G450="EUR",'[1]Net Hire Rate'!$G$9,IF(G450="APAC",'[1]Net Hire Rate'!$H$9,0))))</f>
        <v>1.6761041902604757E-3</v>
      </c>
      <c r="BN450" s="45">
        <f>IF(G450="MEA",'[1]Net Hire Rate'!$E$10,IF(G450="AMR",'[1]Net Hire Rate'!$F$10,IF(G450="EUR",'[1]Net Hire Rate'!$G$10,IF(G450="APAC",'[1]Net Hire Rate'!$H$10,0))))</f>
        <v>1.6761041902604757E-3</v>
      </c>
      <c r="BO450" s="45">
        <f>IF(G450="MEA",'[1]Net Hire Rate'!$E$11,IF(G450="AMR",'[1]Net Hire Rate'!$F$11,IF(G450="EUR",'[1]Net Hire Rate'!$G$11,IF(G450="APAC",'[1]Net Hire Rate'!$H$11,0))))</f>
        <v>1.6761041902604757E-3</v>
      </c>
      <c r="BP450" s="45">
        <f>IF(G450="MEA",'[1]Net Hire Rate'!$E$12,IF(G450="AMR",'[1]Net Hire Rate'!$F$12,IF(G450="EUR",'[1]Net Hire Rate'!$G$12,IF(G450="APAC",'[1]Net Hire Rate'!$H$12,0))))</f>
        <v>1.6761041902604757E-3</v>
      </c>
      <c r="BQ450" s="147">
        <f t="shared" si="602"/>
        <v>169</v>
      </c>
      <c r="BR450" s="147">
        <f t="shared" si="584"/>
        <v>169</v>
      </c>
      <c r="BS450" s="147">
        <f t="shared" si="603"/>
        <v>169.28326160815402</v>
      </c>
      <c r="BT450" s="148">
        <f t="shared" si="585"/>
        <v>169.28326160815402</v>
      </c>
      <c r="BU450" s="149">
        <f t="shared" si="604"/>
        <v>169.56699799227641</v>
      </c>
      <c r="BV450" s="148">
        <f t="shared" si="586"/>
        <v>168.56699799227641</v>
      </c>
      <c r="BW450" s="148">
        <f t="shared" si="605"/>
        <v>168.84953384395089</v>
      </c>
      <c r="BX450" s="148">
        <f t="shared" si="587"/>
        <v>165.84953384395089</v>
      </c>
      <c r="BY450" s="148">
        <f t="shared" si="606"/>
        <v>166.12751494257947</v>
      </c>
      <c r="BZ450" s="148">
        <f t="shared" si="588"/>
        <v>166.12751494257947</v>
      </c>
      <c r="CA450" s="148">
        <f t="shared" si="607"/>
        <v>166.40596196649227</v>
      </c>
      <c r="CB450" s="148">
        <f t="shared" si="589"/>
        <v>164.40596196649227</v>
      </c>
      <c r="CC450" s="148"/>
      <c r="CD450" s="38" t="s">
        <v>496</v>
      </c>
      <c r="CE450" s="39">
        <v>1</v>
      </c>
      <c r="CF450" s="38">
        <v>1619383</v>
      </c>
      <c r="CG450" s="38">
        <v>1744399</v>
      </c>
      <c r="CH450" s="38">
        <v>1849551</v>
      </c>
      <c r="CI450" s="38">
        <v>1596536</v>
      </c>
      <c r="CJ450" s="38">
        <v>1295024</v>
      </c>
      <c r="CK450" s="38">
        <v>1201521</v>
      </c>
      <c r="CL450" s="38"/>
      <c r="CM450" s="40"/>
      <c r="CN450" s="41"/>
      <c r="CO450" s="41"/>
      <c r="CP450" s="41"/>
      <c r="CQ450" s="41"/>
      <c r="CR450" s="41"/>
      <c r="CS450" s="41"/>
      <c r="CT450" s="41"/>
      <c r="CU450" s="40"/>
      <c r="CV450" s="41"/>
      <c r="CW450" s="41"/>
      <c r="CX450" s="41"/>
      <c r="CY450" s="41"/>
      <c r="CZ450" s="41"/>
      <c r="DA450" s="41"/>
      <c r="DB450" s="41"/>
      <c r="DC450" s="40"/>
      <c r="DD450" s="41"/>
      <c r="DE450" s="41"/>
      <c r="DF450" s="41"/>
      <c r="DG450" s="41"/>
      <c r="DH450" s="41"/>
      <c r="DI450" s="41"/>
      <c r="DJ450" s="41"/>
      <c r="DK450" s="40"/>
      <c r="DL450" s="41"/>
      <c r="DM450" s="41"/>
      <c r="DN450" s="41"/>
      <c r="DO450" s="41"/>
      <c r="DP450" s="41"/>
      <c r="DQ450" s="41"/>
      <c r="DR450" s="15"/>
      <c r="DS450" s="151">
        <f t="shared" si="590"/>
        <v>152</v>
      </c>
      <c r="DT450" s="152">
        <f t="shared" si="591"/>
        <v>163.73436549599447</v>
      </c>
      <c r="DU450" s="7">
        <f t="shared" si="592"/>
        <v>173.60423815737229</v>
      </c>
      <c r="DV450" s="7">
        <f t="shared" si="593"/>
        <v>149.8555141062985</v>
      </c>
      <c r="DW450">
        <f t="shared" si="594"/>
        <v>121.55472053244971</v>
      </c>
      <c r="DX450">
        <f t="shared" si="595"/>
        <v>112.77825690401838</v>
      </c>
      <c r="DZ450">
        <f t="shared" si="608"/>
        <v>152</v>
      </c>
      <c r="EA450">
        <f t="shared" si="609"/>
        <v>163.73436549599447</v>
      </c>
      <c r="EB450">
        <f t="shared" si="610"/>
        <v>173.60423815737229</v>
      </c>
      <c r="EC450">
        <f t="shared" si="611"/>
        <v>149.8555141062985</v>
      </c>
      <c r="ED450">
        <f t="shared" si="612"/>
        <v>121.55472053244971</v>
      </c>
      <c r="EE450">
        <f t="shared" si="613"/>
        <v>112.77825690401838</v>
      </c>
      <c r="EG450">
        <f t="shared" si="614"/>
        <v>182.04676163699386</v>
      </c>
      <c r="EH450">
        <f t="shared" si="615"/>
        <v>179.18728398720705</v>
      </c>
      <c r="EI450">
        <f t="shared" si="616"/>
        <v>145.88112682483478</v>
      </c>
      <c r="EJ450">
        <f t="shared" si="617"/>
        <v>137.08369620227796</v>
      </c>
      <c r="EK450">
        <f t="shared" si="618"/>
        <v>156.79790413150644</v>
      </c>
      <c r="EM450">
        <f>IF($EM$9='[1]L&amp;D Numbers'!$E$6,'[1]L&amp;D Numbers'!$E$7)</f>
        <v>350</v>
      </c>
      <c r="EN450">
        <f>IF($EN$9='[1]L&amp;D Numbers'!$F$6,'[1]L&amp;D Numbers'!$F$7)</f>
        <v>2000</v>
      </c>
      <c r="EO450">
        <f>IF($EO$9='[1]L&amp;D Numbers'!$G$6,'[1]L&amp;D Numbers'!$G$7)</f>
        <v>2000</v>
      </c>
      <c r="EP450">
        <f>IF($EP$9='[1]L&amp;D Numbers'!$H$6,'[1]L&amp;D Numbers'!$H$7)</f>
        <v>2000</v>
      </c>
      <c r="EQ450">
        <f>IF($EQ$9='[1]L&amp;D Numbers'!$I$6,'[1]L&amp;D Numbers'!$I$7)</f>
        <v>2000</v>
      </c>
      <c r="ER450">
        <f>IF($ER$9='[1]L&amp;D Numbers'!$J$6,'[1]L&amp;D Numbers'!$J$7)</f>
        <v>0</v>
      </c>
      <c r="ET450" s="45">
        <f>'[1]L&amp;D Master'!$E$10</f>
        <v>1.0678246631903041E-2</v>
      </c>
      <c r="EU450" s="45">
        <f>ET450+'[1]L&amp;D Master'!$F$10</f>
        <v>1.8222427877342538E-2</v>
      </c>
      <c r="EV450" s="45">
        <f>EU450+'[1]L&amp;D Master'!$G$10</f>
        <v>2.3561551193294058E-2</v>
      </c>
      <c r="EW450" s="45">
        <f>EV450+'[1]L&amp;D Master'!$H$10</f>
        <v>2.7330438342024234E-2</v>
      </c>
      <c r="EX450" s="45">
        <f>EW450+'[1]L&amp;D Master'!$I$10</f>
        <v>2.9999999999999995E-2</v>
      </c>
      <c r="EY450" s="45"/>
      <c r="EZ450" s="45">
        <f t="shared" si="619"/>
        <v>1.0678246631903041E-2</v>
      </c>
      <c r="FA450" s="45">
        <f t="shared" si="620"/>
        <v>1.8222427877342538E-2</v>
      </c>
      <c r="FB450" s="45">
        <f t="shared" si="620"/>
        <v>2.3561551193294058E-2</v>
      </c>
      <c r="FC450" s="45">
        <f t="shared" si="620"/>
        <v>2.7330438342024234E-2</v>
      </c>
      <c r="FD450" s="45">
        <f t="shared" si="596"/>
        <v>2.7330438342024234E-2</v>
      </c>
      <c r="FE450" s="45"/>
      <c r="FF450">
        <f t="shared" si="627"/>
        <v>161.98596955911009</v>
      </c>
      <c r="FG450">
        <f t="shared" si="628"/>
        <v>170.44074744834859</v>
      </c>
      <c r="FH450">
        <f t="shared" si="629"/>
        <v>146.32468573908554</v>
      </c>
      <c r="FI450">
        <f t="shared" si="630"/>
        <v>118.23257673775561</v>
      </c>
      <c r="FJ450">
        <f t="shared" si="631"/>
        <v>109.69597770738214</v>
      </c>
      <c r="FL450" s="34"/>
      <c r="FM450" s="34"/>
      <c r="FN450" s="34"/>
      <c r="FO450" s="34"/>
      <c r="FP450" s="34"/>
      <c r="FQ450" s="153">
        <f t="shared" si="621"/>
        <v>0.125</v>
      </c>
      <c r="FR450" s="153"/>
      <c r="FS450" s="42"/>
      <c r="FT450" s="42"/>
      <c r="FU450" s="42"/>
      <c r="FV450" s="42"/>
      <c r="FW450" s="42"/>
      <c r="FX450" s="42"/>
      <c r="FY450" s="42"/>
      <c r="FZ450" s="42"/>
      <c r="GA450" s="42"/>
      <c r="GB450" s="42"/>
      <c r="GC450" s="42"/>
      <c r="GD450" s="42"/>
      <c r="GE450" s="42"/>
      <c r="GF450" s="42"/>
      <c r="GG450" s="42"/>
      <c r="GH450" s="42"/>
      <c r="GI450" s="42"/>
      <c r="GJ450" s="42"/>
      <c r="GK450" s="42"/>
      <c r="GL450" s="42"/>
      <c r="GM450" s="154">
        <f>'[1]Automation Master'!$B$10*FQ450*FO450</f>
        <v>0</v>
      </c>
      <c r="GN450" s="155">
        <f>'[1]Automation Master'!$B$11*FO450*FQ450+GM450</f>
        <v>0</v>
      </c>
      <c r="GO450" s="155">
        <f>'[1]Automation Master'!$B$12*FO450*FQ450+GN450</f>
        <v>0</v>
      </c>
      <c r="GP450" s="155">
        <f>'[1]Automation Master'!$B$13*FO450*FQ450+GO450</f>
        <v>0</v>
      </c>
      <c r="GQ450" s="155">
        <f>'[1]Automation Master'!$C$10*FO450*FQ450+GP450</f>
        <v>0</v>
      </c>
      <c r="GR450" s="155">
        <f>'[1]Automation Master'!$C$11*FO450*FQ450+GQ450</f>
        <v>0</v>
      </c>
      <c r="GS450" s="155">
        <f>'[1]Automation Master'!$C$12*FO450*FQ450+GR450</f>
        <v>0</v>
      </c>
      <c r="GT450" s="155">
        <f>'[1]Automation Master'!$C$13*FO450*FQ450+GS450</f>
        <v>0</v>
      </c>
      <c r="GU450" s="155">
        <f>'[1]Automation Master'!$D$10*FO450*FQ450+GT450</f>
        <v>0</v>
      </c>
      <c r="GV450" s="155">
        <f>'[1]Automation Master'!$D$11*FO450*FQ450+GU450</f>
        <v>0</v>
      </c>
      <c r="GW450" s="155">
        <f>'[1]Automation Master'!$D$12*FO450*FQ450+GV450</f>
        <v>0</v>
      </c>
      <c r="GX450" s="155">
        <f>'[1]Automation Master'!$D$13*FO450*FQ450+GW450</f>
        <v>0</v>
      </c>
      <c r="GY450" s="155">
        <f>'[1]Automation Master'!$E$10*FO450*FQ450+GX450</f>
        <v>0</v>
      </c>
      <c r="GZ450" s="155">
        <f>'[1]Automation Master'!$E$11*FO450*FQ450+GY450</f>
        <v>0</v>
      </c>
      <c r="HA450" s="155">
        <f>'[1]Automation Master'!$E$12*FO450*FQ450+GZ450</f>
        <v>0</v>
      </c>
      <c r="HB450" s="155">
        <f>'[1]Automation Master'!$E$13*FO450*FQ450+HA450</f>
        <v>0</v>
      </c>
      <c r="HC450" s="155">
        <f>'[1]Automation Master'!$F$10*FO450*FQ450+HB450</f>
        <v>0</v>
      </c>
      <c r="HD450" s="155">
        <f>'[1]Automation Master'!$F$11*FO450*FQ450+HC450</f>
        <v>0</v>
      </c>
      <c r="HE450" s="155">
        <f>'[1]Automation Master'!$F$12*FO450*FQ450+HD450</f>
        <v>0</v>
      </c>
      <c r="HF450" s="156">
        <f>'[1]Automation Master'!$F$13*FO450*FQ450+HE450</f>
        <v>0</v>
      </c>
      <c r="HG450" s="157"/>
      <c r="HH450" s="157"/>
      <c r="HI450" s="157"/>
      <c r="HJ450" s="157"/>
      <c r="HK450" s="157"/>
      <c r="HL450" s="157"/>
      <c r="HM450" s="157"/>
      <c r="HN450" s="157"/>
      <c r="HO450" s="157"/>
      <c r="HP450" s="157"/>
      <c r="HQ450" s="157"/>
      <c r="HR450" s="157"/>
      <c r="HS450" s="157"/>
      <c r="HT450" s="157"/>
      <c r="HU450" s="157"/>
      <c r="HV450" s="157"/>
      <c r="HW450" s="157"/>
      <c r="HX450" s="157"/>
      <c r="HY450" s="42"/>
      <c r="HZ450" s="42"/>
      <c r="IA450" s="148">
        <f t="shared" si="632"/>
        <v>163.73436549599447</v>
      </c>
      <c r="IB450" s="148">
        <f t="shared" si="633"/>
        <v>173.60423815737229</v>
      </c>
      <c r="IC450" s="148">
        <f t="shared" si="634"/>
        <v>149.8555141062985</v>
      </c>
      <c r="ID450" s="148">
        <f t="shared" si="635"/>
        <v>121.55472053244971</v>
      </c>
      <c r="IE450" s="148">
        <f t="shared" si="636"/>
        <v>112.77825690401838</v>
      </c>
      <c r="IH450">
        <f t="shared" si="642"/>
        <v>161.98596955911009</v>
      </c>
      <c r="II450">
        <f t="shared" si="643"/>
        <v>170.44074744834859</v>
      </c>
      <c r="IJ450">
        <f t="shared" si="644"/>
        <v>146.32468573908554</v>
      </c>
      <c r="IK450">
        <f t="shared" si="645"/>
        <v>118.23257673775561</v>
      </c>
      <c r="IL450">
        <f t="shared" si="646"/>
        <v>109.69597770738214</v>
      </c>
      <c r="IN450" s="42">
        <f t="shared" si="637"/>
        <v>1.0678246631903004E-2</v>
      </c>
      <c r="IO450" s="42">
        <f t="shared" si="638"/>
        <v>1.8222427877342486E-2</v>
      </c>
      <c r="IP450" s="42">
        <f t="shared" si="639"/>
        <v>2.3561551193294124E-2</v>
      </c>
      <c r="IQ450" s="42">
        <f t="shared" si="640"/>
        <v>2.7330438342024199E-2</v>
      </c>
      <c r="IR450" s="42">
        <f t="shared" si="641"/>
        <v>2.7330438342024171E-2</v>
      </c>
      <c r="IT450" s="9">
        <f t="shared" si="622"/>
        <v>0</v>
      </c>
      <c r="IU450" s="9">
        <f t="shared" si="623"/>
        <v>0</v>
      </c>
      <c r="IV450" s="9">
        <f t="shared" si="624"/>
        <v>0</v>
      </c>
      <c r="IW450" s="9">
        <f t="shared" si="625"/>
        <v>0</v>
      </c>
      <c r="IX450" s="9">
        <f t="shared" si="626"/>
        <v>0</v>
      </c>
    </row>
    <row r="451" spans="1:258" ht="15.75" hidden="1" thickBot="1" x14ac:dyDescent="0.3">
      <c r="A451">
        <v>13</v>
      </c>
      <c r="B451" t="s">
        <v>524</v>
      </c>
      <c r="C451" t="s">
        <v>376</v>
      </c>
      <c r="D451" t="s">
        <v>270</v>
      </c>
      <c r="E451" t="s">
        <v>333</v>
      </c>
      <c r="F451" t="s">
        <v>333</v>
      </c>
      <c r="G451" t="s">
        <v>256</v>
      </c>
      <c r="H451">
        <v>3</v>
      </c>
      <c r="I451">
        <v>10</v>
      </c>
      <c r="K451">
        <v>1</v>
      </c>
      <c r="L451">
        <v>2</v>
      </c>
      <c r="M451">
        <v>10</v>
      </c>
      <c r="R451">
        <v>1</v>
      </c>
      <c r="S451">
        <v>1</v>
      </c>
      <c r="T451">
        <v>1</v>
      </c>
      <c r="X451">
        <v>10</v>
      </c>
      <c r="Y451">
        <v>3</v>
      </c>
      <c r="AA451">
        <v>10</v>
      </c>
      <c r="AB451">
        <v>3</v>
      </c>
      <c r="AL451">
        <v>10</v>
      </c>
      <c r="AT451">
        <v>13</v>
      </c>
      <c r="AU451">
        <v>0</v>
      </c>
      <c r="AV451">
        <v>13</v>
      </c>
      <c r="AW451">
        <v>0</v>
      </c>
      <c r="AX451">
        <v>0</v>
      </c>
      <c r="BB451">
        <f t="shared" si="597"/>
        <v>13</v>
      </c>
      <c r="BC451">
        <v>10</v>
      </c>
      <c r="BD451">
        <f t="shared" si="598"/>
        <v>10</v>
      </c>
      <c r="BE451">
        <f t="shared" si="599"/>
        <v>11.5</v>
      </c>
      <c r="BF451">
        <f t="shared" si="600"/>
        <v>10</v>
      </c>
      <c r="BH451">
        <f t="shared" si="601"/>
        <v>3</v>
      </c>
      <c r="BK451" s="45">
        <f>IF(G451="MEA",'[1]Net Hire Rate'!$E$7,IF(G451="AMR",'[1]Net Hire Rate'!$F$7,IF(G451="EUR",'[1]Net Hire Rate'!$G$7,IF(G451="APAC",'[1]Net Hire Rate'!$H$7,0))))</f>
        <v>1.6761041902604757E-3</v>
      </c>
      <c r="BL451" s="45">
        <f>IF(G451="MEA",'[1]Net Hire Rate'!$E$8,IF(G451="AMR",'[1]Net Hire Rate'!$F$8,IF(G451="EUR",'[1]Net Hire Rate'!$G$8,IF(G451="APAC",'[1]Net Hire Rate'!$H$8,0))))</f>
        <v>1.6761041902604757E-3</v>
      </c>
      <c r="BM451" s="45">
        <f>IF(G451="MEA",'[1]Net Hire Rate'!$E$9,IF(G451="AMR",'[1]Net Hire Rate'!$F$9,IF(G451="EUR",'[1]Net Hire Rate'!$G$9,IF(G451="APAC",'[1]Net Hire Rate'!$H$9,0))))</f>
        <v>1.6761041902604757E-3</v>
      </c>
      <c r="BN451" s="45">
        <f>IF(G451="MEA",'[1]Net Hire Rate'!$E$10,IF(G451="AMR",'[1]Net Hire Rate'!$F$10,IF(G451="EUR",'[1]Net Hire Rate'!$G$10,IF(G451="APAC",'[1]Net Hire Rate'!$H$10,0))))</f>
        <v>1.6761041902604757E-3</v>
      </c>
      <c r="BO451" s="45">
        <f>IF(G451="MEA",'[1]Net Hire Rate'!$E$11,IF(G451="AMR",'[1]Net Hire Rate'!$F$11,IF(G451="EUR",'[1]Net Hire Rate'!$G$11,IF(G451="APAC",'[1]Net Hire Rate'!$H$11,0))))</f>
        <v>1.6761041902604757E-3</v>
      </c>
      <c r="BP451" s="45">
        <f>IF(G451="MEA",'[1]Net Hire Rate'!$E$12,IF(G451="AMR",'[1]Net Hire Rate'!$F$12,IF(G451="EUR",'[1]Net Hire Rate'!$G$12,IF(G451="APAC",'[1]Net Hire Rate'!$H$12,0))))</f>
        <v>1.6761041902604757E-3</v>
      </c>
      <c r="BQ451" s="147">
        <f t="shared" si="602"/>
        <v>13</v>
      </c>
      <c r="BR451" s="147">
        <f t="shared" si="584"/>
        <v>13</v>
      </c>
      <c r="BS451" s="147">
        <f t="shared" si="603"/>
        <v>13.021789354473386</v>
      </c>
      <c r="BT451" s="148">
        <f t="shared" si="585"/>
        <v>13.021789354473386</v>
      </c>
      <c r="BU451" s="149">
        <f t="shared" si="604"/>
        <v>13.043615230175106</v>
      </c>
      <c r="BV451" s="148">
        <f t="shared" si="586"/>
        <v>13.043615230175106</v>
      </c>
      <c r="BW451" s="148">
        <f t="shared" si="605"/>
        <v>13.065477688318548</v>
      </c>
      <c r="BX451" s="148">
        <f t="shared" si="587"/>
        <v>13.065477688318548</v>
      </c>
      <c r="BY451" s="148">
        <f t="shared" si="606"/>
        <v>13.087376790219693</v>
      </c>
      <c r="BZ451" s="148">
        <f t="shared" si="588"/>
        <v>13.087376790219693</v>
      </c>
      <c r="CA451" s="148">
        <f t="shared" si="607"/>
        <v>13.109312597297297</v>
      </c>
      <c r="CB451" s="148">
        <f t="shared" si="589"/>
        <v>13.109312597297297</v>
      </c>
      <c r="CC451" s="148"/>
      <c r="CD451" s="38" t="s">
        <v>377</v>
      </c>
      <c r="CE451" s="40">
        <v>0.13333333333333333</v>
      </c>
      <c r="CF451" s="38">
        <v>5676</v>
      </c>
      <c r="CG451" s="38">
        <v>5834.4</v>
      </c>
      <c r="CH451" s="38">
        <v>6151.2</v>
      </c>
      <c r="CI451" s="38">
        <v>6339.2999999999993</v>
      </c>
      <c r="CJ451" s="38">
        <v>6458.0999999999995</v>
      </c>
      <c r="CK451" s="41">
        <v>6527.4</v>
      </c>
      <c r="CL451" s="41" t="s">
        <v>378</v>
      </c>
      <c r="CM451" s="40">
        <v>5.7142857142857141E-2</v>
      </c>
      <c r="CN451" s="41">
        <v>176088</v>
      </c>
      <c r="CO451" s="41">
        <v>180001.06666666665</v>
      </c>
      <c r="CP451" s="41">
        <v>187175.02222222221</v>
      </c>
      <c r="CQ451" s="41">
        <v>193370.7111111111</v>
      </c>
      <c r="CR451" s="41">
        <v>197609.86666666664</v>
      </c>
      <c r="CS451" s="41">
        <v>202501.19999999998</v>
      </c>
      <c r="CT451" s="41" t="s">
        <v>379</v>
      </c>
      <c r="CU451" s="40">
        <v>4.7619047619047616E-2</v>
      </c>
      <c r="CV451" s="41">
        <v>1500</v>
      </c>
      <c r="CW451" s="41">
        <v>1539.7058823529412</v>
      </c>
      <c r="CX451" s="41">
        <v>1619.1176470588234</v>
      </c>
      <c r="CY451" s="41">
        <v>1672.0588235294117</v>
      </c>
      <c r="CZ451" s="41">
        <v>1698.5294117647056</v>
      </c>
      <c r="DA451" s="41">
        <v>1724.9999999999998</v>
      </c>
      <c r="DB451" s="41" t="s">
        <v>380</v>
      </c>
      <c r="DC451" s="40">
        <v>0.14285714285714285</v>
      </c>
      <c r="DD451" s="41">
        <v>5676</v>
      </c>
      <c r="DE451" s="41">
        <v>5834.4</v>
      </c>
      <c r="DF451" s="41">
        <v>6151.2</v>
      </c>
      <c r="DG451" s="41">
        <v>6339.2999999999993</v>
      </c>
      <c r="DH451" s="41">
        <v>6458.0999999999995</v>
      </c>
      <c r="DI451" s="41">
        <v>6527.4</v>
      </c>
      <c r="DJ451" s="41" t="s">
        <v>381</v>
      </c>
      <c r="DK451" s="40">
        <v>0.61904761904761907</v>
      </c>
      <c r="DL451" s="41">
        <v>100</v>
      </c>
      <c r="DM451" s="41">
        <v>101.44319246424224</v>
      </c>
      <c r="DN451" s="41">
        <v>107.35637800770995</v>
      </c>
      <c r="DO451" s="41">
        <v>109.98330118141425</v>
      </c>
      <c r="DP451" s="41">
        <v>112.49826785150429</v>
      </c>
      <c r="DQ451" s="41">
        <v>114.99999999999999</v>
      </c>
      <c r="DR451" s="15"/>
      <c r="DS451" s="151">
        <f t="shared" si="590"/>
        <v>10</v>
      </c>
      <c r="DT451" s="152">
        <f t="shared" si="591"/>
        <v>10.191720352557015</v>
      </c>
      <c r="DU451" s="7">
        <f t="shared" si="592"/>
        <v>10.760418026958366</v>
      </c>
      <c r="DV451" s="7">
        <f t="shared" si="593"/>
        <v>11.051477862566184</v>
      </c>
      <c r="DW451">
        <f t="shared" si="594"/>
        <v>11.287133559547772</v>
      </c>
      <c r="DX451">
        <f t="shared" si="595"/>
        <v>11.499999999999998</v>
      </c>
      <c r="DZ451">
        <f t="shared" si="608"/>
        <v>10</v>
      </c>
      <c r="EA451">
        <f t="shared" si="609"/>
        <v>10.191720352557015</v>
      </c>
      <c r="EB451">
        <f t="shared" si="610"/>
        <v>10.760418026958366</v>
      </c>
      <c r="EC451">
        <f t="shared" si="611"/>
        <v>11.051477862566184</v>
      </c>
      <c r="ED451">
        <f t="shared" si="612"/>
        <v>11.287133559547772</v>
      </c>
      <c r="EE451">
        <f t="shared" si="613"/>
        <v>11.499999999999998</v>
      </c>
      <c r="EG451">
        <f t="shared" si="614"/>
        <v>13.24923645832412</v>
      </c>
      <c r="EH451">
        <f t="shared" si="615"/>
        <v>13.725399590203896</v>
      </c>
      <c r="EI451">
        <f t="shared" si="616"/>
        <v>13.351638556552546</v>
      </c>
      <c r="EJ451">
        <f t="shared" si="617"/>
        <v>13.277204922170407</v>
      </c>
      <c r="EK451">
        <f t="shared" si="618"/>
        <v>13.245169751140057</v>
      </c>
      <c r="EM451">
        <f>IF($EM$9='[1]L&amp;D Numbers'!$E$6,'[1]L&amp;D Numbers'!$E$7)</f>
        <v>350</v>
      </c>
      <c r="EN451">
        <f>IF($EN$9='[1]L&amp;D Numbers'!$F$6,'[1]L&amp;D Numbers'!$F$7)</f>
        <v>2000</v>
      </c>
      <c r="EO451">
        <f>IF($EO$9='[1]L&amp;D Numbers'!$G$6,'[1]L&amp;D Numbers'!$G$7)</f>
        <v>2000</v>
      </c>
      <c r="EP451">
        <f>IF($EP$9='[1]L&amp;D Numbers'!$H$6,'[1]L&amp;D Numbers'!$H$7)</f>
        <v>2000</v>
      </c>
      <c r="EQ451">
        <f>IF($EQ$9='[1]L&amp;D Numbers'!$I$6,'[1]L&amp;D Numbers'!$I$7)</f>
        <v>2000</v>
      </c>
      <c r="ER451">
        <f>IF($ER$9='[1]L&amp;D Numbers'!$J$6,'[1]L&amp;D Numbers'!$J$7)</f>
        <v>0</v>
      </c>
      <c r="ET451" s="45">
        <f>'[1]L&amp;D Master'!$E$10</f>
        <v>1.0678246631903041E-2</v>
      </c>
      <c r="EU451" s="45">
        <f>ET451+'[1]L&amp;D Master'!$F$10</f>
        <v>1.8222427877342538E-2</v>
      </c>
      <c r="EV451" s="45">
        <f>EU451+'[1]L&amp;D Master'!$G$10</f>
        <v>2.3561551193294058E-2</v>
      </c>
      <c r="EW451" s="45">
        <f>EV451+'[1]L&amp;D Master'!$H$10</f>
        <v>2.7330438342024234E-2</v>
      </c>
      <c r="EX451" s="45">
        <f>EW451+'[1]L&amp;D Master'!$I$10</f>
        <v>2.9999999999999995E-2</v>
      </c>
      <c r="EY451" s="45"/>
      <c r="EZ451" s="45">
        <f t="shared" si="619"/>
        <v>1.0678246631903041E-2</v>
      </c>
      <c r="FA451" s="45">
        <f t="shared" si="620"/>
        <v>1.8222427877342538E-2</v>
      </c>
      <c r="FB451" s="45">
        <f t="shared" si="620"/>
        <v>2.3561551193294058E-2</v>
      </c>
      <c r="FC451" s="45">
        <f t="shared" si="620"/>
        <v>2.7330438342024234E-2</v>
      </c>
      <c r="FD451" s="45">
        <f t="shared" si="596"/>
        <v>2.7330438342024234E-2</v>
      </c>
      <c r="FE451" s="45"/>
      <c r="FF451">
        <f t="shared" si="627"/>
        <v>10.082890649029025</v>
      </c>
      <c r="FG451">
        <f t="shared" si="628"/>
        <v>10.564337085532062</v>
      </c>
      <c r="FH451">
        <f t="shared" si="629"/>
        <v>10.791087901145774</v>
      </c>
      <c r="FI451">
        <f t="shared" si="630"/>
        <v>10.978651251740359</v>
      </c>
      <c r="FJ451">
        <f t="shared" si="631"/>
        <v>11.185699959066721</v>
      </c>
      <c r="FL451" s="34"/>
      <c r="FM451" s="34"/>
      <c r="FN451" s="34"/>
      <c r="FO451" s="34"/>
      <c r="FP451" s="34"/>
      <c r="FQ451" s="153">
        <f t="shared" si="621"/>
        <v>0.125</v>
      </c>
      <c r="FR451" s="153"/>
      <c r="FS451" s="42"/>
      <c r="FT451" s="42"/>
      <c r="FU451" s="42"/>
      <c r="FV451" s="42"/>
      <c r="FW451" s="42"/>
      <c r="FX451" s="42"/>
      <c r="FY451" s="42"/>
      <c r="FZ451" s="42"/>
      <c r="GA451" s="42"/>
      <c r="GB451" s="42"/>
      <c r="GC451" s="42"/>
      <c r="GD451" s="42"/>
      <c r="GE451" s="42"/>
      <c r="GF451" s="42"/>
      <c r="GG451" s="42"/>
      <c r="GH451" s="42"/>
      <c r="GI451" s="42"/>
      <c r="GJ451" s="42"/>
      <c r="GK451" s="42"/>
      <c r="GL451" s="42"/>
      <c r="GM451" s="154">
        <f>'[1]Automation Master'!$B$10*FQ451*FO451</f>
        <v>0</v>
      </c>
      <c r="GN451" s="155">
        <f>'[1]Automation Master'!$B$11*FO451*FQ451+GM451</f>
        <v>0</v>
      </c>
      <c r="GO451" s="155">
        <f>'[1]Automation Master'!$B$12*FO451*FQ451+GN451</f>
        <v>0</v>
      </c>
      <c r="GP451" s="155">
        <f>'[1]Automation Master'!$B$13*FO451*FQ451+GO451</f>
        <v>0</v>
      </c>
      <c r="GQ451" s="155">
        <f>'[1]Automation Master'!$C$10*FO451*FQ451+GP451</f>
        <v>0</v>
      </c>
      <c r="GR451" s="155">
        <f>'[1]Automation Master'!$C$11*FO451*FQ451+GQ451</f>
        <v>0</v>
      </c>
      <c r="GS451" s="155">
        <f>'[1]Automation Master'!$C$12*FO451*FQ451+GR451</f>
        <v>0</v>
      </c>
      <c r="GT451" s="155">
        <f>'[1]Automation Master'!$C$13*FO451*FQ451+GS451</f>
        <v>0</v>
      </c>
      <c r="GU451" s="155">
        <f>'[1]Automation Master'!$D$10*FO451*FQ451+GT451</f>
        <v>0</v>
      </c>
      <c r="GV451" s="155">
        <f>'[1]Automation Master'!$D$11*FO451*FQ451+GU451</f>
        <v>0</v>
      </c>
      <c r="GW451" s="155">
        <f>'[1]Automation Master'!$D$12*FO451*FQ451+GV451</f>
        <v>0</v>
      </c>
      <c r="GX451" s="155">
        <f>'[1]Automation Master'!$D$13*FO451*FQ451+GW451</f>
        <v>0</v>
      </c>
      <c r="GY451" s="155">
        <f>'[1]Automation Master'!$E$10*FO451*FQ451+GX451</f>
        <v>0</v>
      </c>
      <c r="GZ451" s="155">
        <f>'[1]Automation Master'!$E$11*FO451*FQ451+GY451</f>
        <v>0</v>
      </c>
      <c r="HA451" s="155">
        <f>'[1]Automation Master'!$E$12*FO451*FQ451+GZ451</f>
        <v>0</v>
      </c>
      <c r="HB451" s="155">
        <f>'[1]Automation Master'!$E$13*FO451*FQ451+HA451</f>
        <v>0</v>
      </c>
      <c r="HC451" s="155">
        <f>'[1]Automation Master'!$F$10*FO451*FQ451+HB451</f>
        <v>0</v>
      </c>
      <c r="HD451" s="155">
        <f>'[1]Automation Master'!$F$11*FO451*FQ451+HC451</f>
        <v>0</v>
      </c>
      <c r="HE451" s="155">
        <f>'[1]Automation Master'!$F$12*FO451*FQ451+HD451</f>
        <v>0</v>
      </c>
      <c r="HF451" s="156">
        <f>'[1]Automation Master'!$F$13*FO451*FQ451+HE451</f>
        <v>0</v>
      </c>
      <c r="HG451" s="157"/>
      <c r="HH451" s="157"/>
      <c r="HI451" s="157"/>
      <c r="HJ451" s="157"/>
      <c r="HK451" s="157"/>
      <c r="HL451" s="157"/>
      <c r="HM451" s="157"/>
      <c r="HN451" s="157"/>
      <c r="HO451" s="157"/>
      <c r="HP451" s="157"/>
      <c r="HQ451" s="157"/>
      <c r="HR451" s="157"/>
      <c r="HS451" s="157"/>
      <c r="HT451" s="157"/>
      <c r="HU451" s="157"/>
      <c r="HV451" s="157"/>
      <c r="HW451" s="157"/>
      <c r="HX451" s="157"/>
      <c r="HY451" s="42"/>
      <c r="HZ451" s="42"/>
      <c r="IA451" s="148">
        <f t="shared" si="632"/>
        <v>10.191720352557015</v>
      </c>
      <c r="IB451" s="148">
        <f t="shared" si="633"/>
        <v>10.760418026958366</v>
      </c>
      <c r="IC451" s="148">
        <f t="shared" si="634"/>
        <v>11.051477862566184</v>
      </c>
      <c r="ID451" s="148">
        <f t="shared" si="635"/>
        <v>11.287133559547772</v>
      </c>
      <c r="IE451" s="148">
        <f t="shared" si="636"/>
        <v>11.499999999999998</v>
      </c>
      <c r="IH451">
        <f t="shared" si="642"/>
        <v>10.082890649029025</v>
      </c>
      <c r="II451">
        <f t="shared" si="643"/>
        <v>10.564337085532062</v>
      </c>
      <c r="IJ451">
        <f t="shared" si="644"/>
        <v>10.791087901145774</v>
      </c>
      <c r="IK451">
        <f t="shared" si="645"/>
        <v>10.978651251740359</v>
      </c>
      <c r="IL451">
        <f t="shared" si="646"/>
        <v>11.185699959066721</v>
      </c>
      <c r="IN451" s="42">
        <f t="shared" si="637"/>
        <v>1.067824663190305E-2</v>
      </c>
      <c r="IO451" s="42">
        <f t="shared" si="638"/>
        <v>1.8222427877342441E-2</v>
      </c>
      <c r="IP451" s="42">
        <f t="shared" si="639"/>
        <v>2.3561551193294131E-2</v>
      </c>
      <c r="IQ451" s="42">
        <f t="shared" si="640"/>
        <v>2.7330438342024244E-2</v>
      </c>
      <c r="IR451" s="42">
        <f t="shared" si="641"/>
        <v>2.733043834202413E-2</v>
      </c>
      <c r="IT451" s="9">
        <f t="shared" si="622"/>
        <v>0</v>
      </c>
      <c r="IU451" s="9">
        <f t="shared" si="623"/>
        <v>0</v>
      </c>
      <c r="IV451" s="9">
        <f t="shared" si="624"/>
        <v>0</v>
      </c>
      <c r="IW451" s="9">
        <f t="shared" si="625"/>
        <v>0</v>
      </c>
      <c r="IX451" s="9">
        <f t="shared" si="626"/>
        <v>0</v>
      </c>
    </row>
    <row r="452" spans="1:258" ht="15.75" hidden="1" thickBot="1" x14ac:dyDescent="0.3">
      <c r="A452">
        <v>4</v>
      </c>
      <c r="B452" t="s">
        <v>524</v>
      </c>
      <c r="C452" t="s">
        <v>494</v>
      </c>
      <c r="D452" t="s">
        <v>495</v>
      </c>
      <c r="E452" t="s">
        <v>333</v>
      </c>
      <c r="F452" t="s">
        <v>333</v>
      </c>
      <c r="G452" t="s">
        <v>264</v>
      </c>
      <c r="H452">
        <v>3</v>
      </c>
      <c r="I452">
        <v>1</v>
      </c>
      <c r="L452">
        <v>3</v>
      </c>
      <c r="M452">
        <v>1</v>
      </c>
      <c r="R452">
        <v>2</v>
      </c>
      <c r="S452">
        <v>1</v>
      </c>
      <c r="X452">
        <v>1</v>
      </c>
      <c r="Y452">
        <v>1</v>
      </c>
      <c r="Z452">
        <v>2</v>
      </c>
      <c r="AA452">
        <v>1</v>
      </c>
      <c r="AB452">
        <v>3</v>
      </c>
      <c r="AL452">
        <v>1</v>
      </c>
      <c r="AT452">
        <v>4</v>
      </c>
      <c r="AU452">
        <v>4</v>
      </c>
      <c r="AV452">
        <v>0</v>
      </c>
      <c r="AW452">
        <v>0</v>
      </c>
      <c r="AX452">
        <v>0</v>
      </c>
      <c r="BB452">
        <f t="shared" si="597"/>
        <v>4</v>
      </c>
      <c r="BC452">
        <v>4</v>
      </c>
      <c r="BD452">
        <f t="shared" si="598"/>
        <v>4</v>
      </c>
      <c r="BE452">
        <f t="shared" si="599"/>
        <v>4</v>
      </c>
      <c r="BF452">
        <f t="shared" si="600"/>
        <v>4</v>
      </c>
      <c r="BH452">
        <f t="shared" si="601"/>
        <v>0</v>
      </c>
      <c r="BK452" s="45">
        <f>IF(G452="MEA",'[1]Net Hire Rate'!$E$7,IF(G452="AMR",'[1]Net Hire Rate'!$F$7,IF(G452="EUR",'[1]Net Hire Rate'!$G$7,IF(G452="APAC",'[1]Net Hire Rate'!$H$7,0))))</f>
        <v>-4.2535446205170975E-2</v>
      </c>
      <c r="BL452" s="45">
        <f>IF(G452="MEA",'[1]Net Hire Rate'!$E$8,IF(G452="AMR",'[1]Net Hire Rate'!$F$8,IF(G452="EUR",'[1]Net Hire Rate'!$G$8,IF(G452="APAC",'[1]Net Hire Rate'!$H$8,0))))</f>
        <v>-4.2535446205170975E-2</v>
      </c>
      <c r="BM452" s="45">
        <f>IF(G452="MEA",'[1]Net Hire Rate'!$E$9,IF(G452="AMR",'[1]Net Hire Rate'!$F$9,IF(G452="EUR",'[1]Net Hire Rate'!$G$9,IF(G452="APAC",'[1]Net Hire Rate'!$H$9,0))))</f>
        <v>-4.2535446205170975E-2</v>
      </c>
      <c r="BN452" s="45">
        <f>IF(G452="MEA",'[1]Net Hire Rate'!$E$10,IF(G452="AMR",'[1]Net Hire Rate'!$F$10,IF(G452="EUR",'[1]Net Hire Rate'!$G$10,IF(G452="APAC",'[1]Net Hire Rate'!$H$10,0))))</f>
        <v>-4.2535446205170975E-2</v>
      </c>
      <c r="BO452" s="45">
        <f>IF(G452="MEA",'[1]Net Hire Rate'!$E$11,IF(G452="AMR",'[1]Net Hire Rate'!$F$11,IF(G452="EUR",'[1]Net Hire Rate'!$G$11,IF(G452="APAC",'[1]Net Hire Rate'!$H$11,0))))</f>
        <v>-4.2535446205170975E-2</v>
      </c>
      <c r="BP452" s="45">
        <f>IF(G452="MEA",'[1]Net Hire Rate'!$E$12,IF(G452="AMR",'[1]Net Hire Rate'!$F$12,IF(G452="EUR",'[1]Net Hire Rate'!$G$12,IF(G452="APAC",'[1]Net Hire Rate'!$H$12,0))))</f>
        <v>-4.2535446205170975E-2</v>
      </c>
      <c r="BQ452" s="147">
        <f t="shared" si="602"/>
        <v>4</v>
      </c>
      <c r="BR452" s="147">
        <f t="shared" si="584"/>
        <v>4</v>
      </c>
      <c r="BS452" s="147">
        <f t="shared" si="603"/>
        <v>3.8298582151793159</v>
      </c>
      <c r="BT452" s="148">
        <f t="shared" si="585"/>
        <v>3.8298582151793159</v>
      </c>
      <c r="BU452" s="149">
        <f t="shared" si="604"/>
        <v>3.6669534870941236</v>
      </c>
      <c r="BV452" s="148">
        <f t="shared" si="586"/>
        <v>3.6669534870941236</v>
      </c>
      <c r="BW452" s="148">
        <f t="shared" si="605"/>
        <v>3.5109779843069671</v>
      </c>
      <c r="BX452" s="148">
        <f t="shared" si="587"/>
        <v>3.5109779843069671</v>
      </c>
      <c r="BY452" s="148">
        <f t="shared" si="606"/>
        <v>3.3616369691279382</v>
      </c>
      <c r="BZ452" s="148">
        <f t="shared" si="588"/>
        <v>3.3616369691279382</v>
      </c>
      <c r="CA452" s="148">
        <f t="shared" si="607"/>
        <v>3.2186482406662824</v>
      </c>
      <c r="CB452" s="148">
        <f t="shared" si="589"/>
        <v>3.2186482406662824</v>
      </c>
      <c r="CC452" s="148"/>
      <c r="CD452" s="38" t="s">
        <v>496</v>
      </c>
      <c r="CE452" s="39">
        <v>1</v>
      </c>
      <c r="CF452" s="38">
        <v>1619383</v>
      </c>
      <c r="CG452" s="38">
        <v>1744399</v>
      </c>
      <c r="CH452" s="38">
        <v>1849551</v>
      </c>
      <c r="CI452" s="38">
        <v>1596536</v>
      </c>
      <c r="CJ452" s="38">
        <v>1295024</v>
      </c>
      <c r="CK452" s="38">
        <v>1201521</v>
      </c>
      <c r="CL452" s="38"/>
      <c r="CM452" s="40"/>
      <c r="CN452" s="41"/>
      <c r="CO452" s="41"/>
      <c r="CP452" s="41"/>
      <c r="CQ452" s="41"/>
      <c r="CR452" s="41"/>
      <c r="CS452" s="41"/>
      <c r="CT452" s="41"/>
      <c r="CU452" s="40"/>
      <c r="CV452" s="41"/>
      <c r="CW452" s="41"/>
      <c r="CX452" s="41"/>
      <c r="CY452" s="41"/>
      <c r="CZ452" s="41"/>
      <c r="DA452" s="41"/>
      <c r="DB452" s="41"/>
      <c r="DC452" s="40"/>
      <c r="DD452" s="41"/>
      <c r="DE452" s="41"/>
      <c r="DF452" s="41"/>
      <c r="DG452" s="41"/>
      <c r="DH452" s="41"/>
      <c r="DI452" s="41"/>
      <c r="DJ452" s="41"/>
      <c r="DK452" s="40"/>
      <c r="DL452" s="41"/>
      <c r="DM452" s="41"/>
      <c r="DN452" s="41"/>
      <c r="DO452" s="41"/>
      <c r="DP452" s="41"/>
      <c r="DQ452" s="41"/>
      <c r="DR452" s="15"/>
      <c r="DS452" s="151">
        <f t="shared" si="590"/>
        <v>4</v>
      </c>
      <c r="DT452" s="152">
        <f t="shared" si="591"/>
        <v>4.3087990919998544</v>
      </c>
      <c r="DU452" s="7">
        <f t="shared" si="592"/>
        <v>4.5685325830887447</v>
      </c>
      <c r="DV452" s="7">
        <f t="shared" si="593"/>
        <v>3.943566160692066</v>
      </c>
      <c r="DW452">
        <f t="shared" si="594"/>
        <v>3.1988084350644659</v>
      </c>
      <c r="DX452">
        <f t="shared" si="595"/>
        <v>2.9678488658952205</v>
      </c>
      <c r="DZ452">
        <f t="shared" si="608"/>
        <v>4</v>
      </c>
      <c r="EA452">
        <f t="shared" si="609"/>
        <v>4.3087990919998544</v>
      </c>
      <c r="EB452">
        <f t="shared" si="610"/>
        <v>4.5685325830887447</v>
      </c>
      <c r="EC452">
        <f t="shared" si="611"/>
        <v>3.943566160692066</v>
      </c>
      <c r="ED452">
        <f t="shared" si="612"/>
        <v>3.1988084350644659</v>
      </c>
      <c r="EE452">
        <f t="shared" si="613"/>
        <v>2.9678488658952205</v>
      </c>
      <c r="EG452">
        <f t="shared" si="614"/>
        <v>4.3087990919998544</v>
      </c>
      <c r="EH452">
        <f t="shared" si="615"/>
        <v>4.2411191476262022</v>
      </c>
      <c r="EI452">
        <f t="shared" si="616"/>
        <v>3.4528077354990478</v>
      </c>
      <c r="EJ452">
        <f t="shared" si="617"/>
        <v>3.2445845254977024</v>
      </c>
      <c r="EK452">
        <f t="shared" si="618"/>
        <v>3.7111929971954183</v>
      </c>
      <c r="EM452">
        <f>IF($EM$9='[1]L&amp;D Numbers'!$E$6,'[1]L&amp;D Numbers'!$E$7)</f>
        <v>350</v>
      </c>
      <c r="EN452">
        <f>IF($EN$9='[1]L&amp;D Numbers'!$F$6,'[1]L&amp;D Numbers'!$F$7)</f>
        <v>2000</v>
      </c>
      <c r="EO452">
        <f>IF($EO$9='[1]L&amp;D Numbers'!$G$6,'[1]L&amp;D Numbers'!$G$7)</f>
        <v>2000</v>
      </c>
      <c r="EP452">
        <f>IF($EP$9='[1]L&amp;D Numbers'!$H$6,'[1]L&amp;D Numbers'!$H$7)</f>
        <v>2000</v>
      </c>
      <c r="EQ452">
        <f>IF($EQ$9='[1]L&amp;D Numbers'!$I$6,'[1]L&amp;D Numbers'!$I$7)</f>
        <v>2000</v>
      </c>
      <c r="ER452">
        <f>IF($ER$9='[1]L&amp;D Numbers'!$J$6,'[1]L&amp;D Numbers'!$J$7)</f>
        <v>0</v>
      </c>
      <c r="ET452" s="45">
        <f>'[1]L&amp;D Master'!$E$10</f>
        <v>1.0678246631903041E-2</v>
      </c>
      <c r="EU452" s="45">
        <f>ET452+'[1]L&amp;D Master'!$F$10</f>
        <v>1.8222427877342538E-2</v>
      </c>
      <c r="EV452" s="45">
        <f>EU452+'[1]L&amp;D Master'!$G$10</f>
        <v>2.3561551193294058E-2</v>
      </c>
      <c r="EW452" s="45">
        <f>EV452+'[1]L&amp;D Master'!$H$10</f>
        <v>2.7330438342024234E-2</v>
      </c>
      <c r="EX452" s="45">
        <f>EW452+'[1]L&amp;D Master'!$I$10</f>
        <v>2.9999999999999995E-2</v>
      </c>
      <c r="EY452" s="45"/>
      <c r="EZ452" s="45">
        <f t="shared" si="619"/>
        <v>1.0678246631903041E-2</v>
      </c>
      <c r="FA452" s="45">
        <f t="shared" si="620"/>
        <v>1.8222427877342538E-2</v>
      </c>
      <c r="FB452" s="45">
        <f t="shared" si="620"/>
        <v>2.3561551193294058E-2</v>
      </c>
      <c r="FC452" s="45">
        <f t="shared" si="620"/>
        <v>2.7330438342024234E-2</v>
      </c>
      <c r="FD452" s="45">
        <f t="shared" si="596"/>
        <v>2.7330438342024234E-2</v>
      </c>
      <c r="FE452" s="45"/>
      <c r="FF452">
        <f t="shared" si="627"/>
        <v>4.2627886726081599</v>
      </c>
      <c r="FG452">
        <f t="shared" si="628"/>
        <v>4.4852828275881205</v>
      </c>
      <c r="FH452">
        <f t="shared" si="629"/>
        <v>3.8506496247127777</v>
      </c>
      <c r="FI452">
        <f t="shared" si="630"/>
        <v>3.1113835983619897</v>
      </c>
      <c r="FJ452">
        <f t="shared" si="631"/>
        <v>2.8867362554574245</v>
      </c>
      <c r="FL452" s="34"/>
      <c r="FM452" s="34"/>
      <c r="FN452" s="34"/>
      <c r="FO452" s="34"/>
      <c r="FP452" s="34"/>
      <c r="FQ452" s="153">
        <f t="shared" si="621"/>
        <v>0.125</v>
      </c>
      <c r="FR452" s="153"/>
      <c r="FS452" s="42"/>
      <c r="FT452" s="42"/>
      <c r="FU452" s="42"/>
      <c r="FV452" s="42"/>
      <c r="FW452" s="42"/>
      <c r="FX452" s="42"/>
      <c r="FY452" s="42"/>
      <c r="FZ452" s="42"/>
      <c r="GA452" s="42"/>
      <c r="GB452" s="42"/>
      <c r="GC452" s="42"/>
      <c r="GD452" s="42"/>
      <c r="GE452" s="42"/>
      <c r="GF452" s="42"/>
      <c r="GG452" s="42"/>
      <c r="GH452" s="42"/>
      <c r="GI452" s="42"/>
      <c r="GJ452" s="42"/>
      <c r="GK452" s="42"/>
      <c r="GL452" s="42"/>
      <c r="GM452" s="154">
        <f>'[1]Automation Master'!$B$10*FQ452*FO452</f>
        <v>0</v>
      </c>
      <c r="GN452" s="155">
        <f>'[1]Automation Master'!$B$11*FO452*FQ452+GM452</f>
        <v>0</v>
      </c>
      <c r="GO452" s="155">
        <f>'[1]Automation Master'!$B$12*FO452*FQ452+GN452</f>
        <v>0</v>
      </c>
      <c r="GP452" s="155">
        <f>'[1]Automation Master'!$B$13*FO452*FQ452+GO452</f>
        <v>0</v>
      </c>
      <c r="GQ452" s="155">
        <f>'[1]Automation Master'!$C$10*FO452*FQ452+GP452</f>
        <v>0</v>
      </c>
      <c r="GR452" s="155">
        <f>'[1]Automation Master'!$C$11*FO452*FQ452+GQ452</f>
        <v>0</v>
      </c>
      <c r="GS452" s="155">
        <f>'[1]Automation Master'!$C$12*FO452*FQ452+GR452</f>
        <v>0</v>
      </c>
      <c r="GT452" s="155">
        <f>'[1]Automation Master'!$C$13*FO452*FQ452+GS452</f>
        <v>0</v>
      </c>
      <c r="GU452" s="155">
        <f>'[1]Automation Master'!$D$10*FO452*FQ452+GT452</f>
        <v>0</v>
      </c>
      <c r="GV452" s="155">
        <f>'[1]Automation Master'!$D$11*FO452*FQ452+GU452</f>
        <v>0</v>
      </c>
      <c r="GW452" s="155">
        <f>'[1]Automation Master'!$D$12*FO452*FQ452+GV452</f>
        <v>0</v>
      </c>
      <c r="GX452" s="155">
        <f>'[1]Automation Master'!$D$13*FO452*FQ452+GW452</f>
        <v>0</v>
      </c>
      <c r="GY452" s="155">
        <f>'[1]Automation Master'!$E$10*FO452*FQ452+GX452</f>
        <v>0</v>
      </c>
      <c r="GZ452" s="155">
        <f>'[1]Automation Master'!$E$11*FO452*FQ452+GY452</f>
        <v>0</v>
      </c>
      <c r="HA452" s="155">
        <f>'[1]Automation Master'!$E$12*FO452*FQ452+GZ452</f>
        <v>0</v>
      </c>
      <c r="HB452" s="155">
        <f>'[1]Automation Master'!$E$13*FO452*FQ452+HA452</f>
        <v>0</v>
      </c>
      <c r="HC452" s="155">
        <f>'[1]Automation Master'!$F$10*FO452*FQ452+HB452</f>
        <v>0</v>
      </c>
      <c r="HD452" s="155">
        <f>'[1]Automation Master'!$F$11*FO452*FQ452+HC452</f>
        <v>0</v>
      </c>
      <c r="HE452" s="155">
        <f>'[1]Automation Master'!$F$12*FO452*FQ452+HD452</f>
        <v>0</v>
      </c>
      <c r="HF452" s="156">
        <f>'[1]Automation Master'!$F$13*FO452*FQ452+HE452</f>
        <v>0</v>
      </c>
      <c r="HG452" s="157"/>
      <c r="HH452" s="157"/>
      <c r="HI452" s="157"/>
      <c r="HJ452" s="157"/>
      <c r="HK452" s="157"/>
      <c r="HL452" s="157"/>
      <c r="HM452" s="157"/>
      <c r="HN452" s="157"/>
      <c r="HO452" s="157"/>
      <c r="HP452" s="157"/>
      <c r="HQ452" s="157"/>
      <c r="HR452" s="157"/>
      <c r="HS452" s="157"/>
      <c r="HT452" s="157"/>
      <c r="HU452" s="157"/>
      <c r="HV452" s="157"/>
      <c r="HW452" s="157"/>
      <c r="HX452" s="157"/>
      <c r="HY452" s="42"/>
      <c r="HZ452" s="42"/>
      <c r="IA452" s="148">
        <f t="shared" si="632"/>
        <v>4.3087990919998544</v>
      </c>
      <c r="IB452" s="148">
        <f t="shared" si="633"/>
        <v>4.5685325830887447</v>
      </c>
      <c r="IC452" s="148">
        <f t="shared" si="634"/>
        <v>3.943566160692066</v>
      </c>
      <c r="ID452" s="148">
        <f t="shared" si="635"/>
        <v>3.1988084350644659</v>
      </c>
      <c r="IE452" s="148">
        <f t="shared" si="636"/>
        <v>2.9678488658952205</v>
      </c>
      <c r="IH452">
        <f t="shared" si="642"/>
        <v>4.2627886726081599</v>
      </c>
      <c r="II452">
        <f t="shared" si="643"/>
        <v>4.4852828275881205</v>
      </c>
      <c r="IJ452">
        <f t="shared" si="644"/>
        <v>3.8506496247127777</v>
      </c>
      <c r="IK452">
        <f t="shared" si="645"/>
        <v>3.1113835983619897</v>
      </c>
      <c r="IL452">
        <f t="shared" si="646"/>
        <v>2.8867362554574245</v>
      </c>
      <c r="IN452" s="42">
        <f t="shared" si="637"/>
        <v>1.0678246631903102E-2</v>
      </c>
      <c r="IO452" s="42">
        <f t="shared" si="638"/>
        <v>1.8222427877342566E-2</v>
      </c>
      <c r="IP452" s="42">
        <f t="shared" si="639"/>
        <v>2.3561551193294075E-2</v>
      </c>
      <c r="IQ452" s="42">
        <f t="shared" si="640"/>
        <v>2.7330438342024147E-2</v>
      </c>
      <c r="IR452" s="42">
        <f t="shared" si="641"/>
        <v>2.7330438342024258E-2</v>
      </c>
      <c r="IT452" s="9">
        <f t="shared" si="622"/>
        <v>0</v>
      </c>
      <c r="IU452" s="9">
        <f t="shared" si="623"/>
        <v>0</v>
      </c>
      <c r="IV452" s="9">
        <f t="shared" si="624"/>
        <v>0</v>
      </c>
      <c r="IW452" s="9">
        <f t="shared" si="625"/>
        <v>0</v>
      </c>
      <c r="IX452" s="9">
        <f t="shared" si="626"/>
        <v>0</v>
      </c>
    </row>
    <row r="453" spans="1:258" ht="15.75" hidden="1" thickBot="1" x14ac:dyDescent="0.3">
      <c r="A453">
        <v>5</v>
      </c>
      <c r="B453" t="s">
        <v>524</v>
      </c>
      <c r="C453" t="s">
        <v>281</v>
      </c>
      <c r="D453" t="s">
        <v>282</v>
      </c>
      <c r="E453" t="s">
        <v>333</v>
      </c>
      <c r="F453" t="s">
        <v>333</v>
      </c>
      <c r="G453" t="s">
        <v>268</v>
      </c>
      <c r="H453">
        <v>1</v>
      </c>
      <c r="I453">
        <v>4</v>
      </c>
      <c r="L453">
        <v>1</v>
      </c>
      <c r="M453">
        <v>4</v>
      </c>
      <c r="T453">
        <v>1</v>
      </c>
      <c r="X453">
        <v>4</v>
      </c>
      <c r="Z453">
        <v>1</v>
      </c>
      <c r="AA453">
        <v>4</v>
      </c>
      <c r="AB453">
        <v>1</v>
      </c>
      <c r="AL453">
        <v>4</v>
      </c>
      <c r="AT453">
        <v>5</v>
      </c>
      <c r="AU453">
        <v>0</v>
      </c>
      <c r="AV453">
        <v>0</v>
      </c>
      <c r="AW453">
        <v>5</v>
      </c>
      <c r="AX453">
        <v>0</v>
      </c>
      <c r="BB453">
        <f t="shared" si="597"/>
        <v>5</v>
      </c>
      <c r="BD453">
        <f t="shared" si="598"/>
        <v>5</v>
      </c>
      <c r="BE453">
        <f t="shared" si="599"/>
        <v>5</v>
      </c>
      <c r="BF453">
        <f t="shared" si="600"/>
        <v>5</v>
      </c>
      <c r="BH453">
        <f t="shared" si="601"/>
        <v>0</v>
      </c>
      <c r="BK453" s="45">
        <f>IF(G453="MEA",'[1]Net Hire Rate'!$E$7,IF(G453="AMR",'[1]Net Hire Rate'!$F$7,IF(G453="EUR",'[1]Net Hire Rate'!$G$7,IF(G453="APAC",'[1]Net Hire Rate'!$H$7,0))))</f>
        <v>-0.12481698389458272</v>
      </c>
      <c r="BL453" s="45">
        <f>IF(G453="MEA",'[1]Net Hire Rate'!$E$8,IF(G453="AMR",'[1]Net Hire Rate'!$F$8,IF(G453="EUR",'[1]Net Hire Rate'!$G$8,IF(G453="APAC",'[1]Net Hire Rate'!$H$8,0))))</f>
        <v>-0.12481698389458272</v>
      </c>
      <c r="BM453" s="45">
        <f>IF(G453="MEA",'[1]Net Hire Rate'!$E$9,IF(G453="AMR",'[1]Net Hire Rate'!$F$9,IF(G453="EUR",'[1]Net Hire Rate'!$G$9,IF(G453="APAC",'[1]Net Hire Rate'!$H$9,0))))</f>
        <v>-0.12481698389458272</v>
      </c>
      <c r="BN453" s="45">
        <f>IF(G453="MEA",'[1]Net Hire Rate'!$E$10,IF(G453="AMR",'[1]Net Hire Rate'!$F$10,IF(G453="EUR",'[1]Net Hire Rate'!$G$10,IF(G453="APAC",'[1]Net Hire Rate'!$H$10,0))))</f>
        <v>-0.12481698389458272</v>
      </c>
      <c r="BO453" s="45">
        <f>IF(G453="MEA",'[1]Net Hire Rate'!$E$11,IF(G453="AMR",'[1]Net Hire Rate'!$F$11,IF(G453="EUR",'[1]Net Hire Rate'!$G$11,IF(G453="APAC",'[1]Net Hire Rate'!$H$11,0))))</f>
        <v>-0.12481698389458272</v>
      </c>
      <c r="BP453" s="45">
        <f>IF(G453="MEA",'[1]Net Hire Rate'!$E$12,IF(G453="AMR",'[1]Net Hire Rate'!$F$12,IF(G453="EUR",'[1]Net Hire Rate'!$G$12,IF(G453="APAC",'[1]Net Hire Rate'!$H$12,0))))</f>
        <v>-0.12481698389458272</v>
      </c>
      <c r="BQ453" s="147">
        <f t="shared" si="602"/>
        <v>5</v>
      </c>
      <c r="BR453" s="147">
        <f t="shared" si="584"/>
        <v>5</v>
      </c>
      <c r="BS453" s="147">
        <f t="shared" si="603"/>
        <v>4.3759150805270863</v>
      </c>
      <c r="BT453" s="148">
        <f t="shared" si="585"/>
        <v>4.3759150805270863</v>
      </c>
      <c r="BU453" s="149">
        <f t="shared" si="604"/>
        <v>3.8297265583968754</v>
      </c>
      <c r="BV453" s="148">
        <f t="shared" si="586"/>
        <v>3.8297265583968754</v>
      </c>
      <c r="BW453" s="148">
        <f t="shared" si="605"/>
        <v>3.3517116402367968</v>
      </c>
      <c r="BX453" s="148">
        <f t="shared" si="587"/>
        <v>3.3517116402367968</v>
      </c>
      <c r="BY453" s="148">
        <f t="shared" si="606"/>
        <v>2.933361102418075</v>
      </c>
      <c r="BZ453" s="148">
        <f t="shared" si="588"/>
        <v>2.933361102418075</v>
      </c>
      <c r="CA453" s="148">
        <f t="shared" si="607"/>
        <v>2.5672278169405627</v>
      </c>
      <c r="CB453" s="148">
        <f t="shared" si="589"/>
        <v>2.5672278169405627</v>
      </c>
      <c r="CC453" s="148"/>
      <c r="CD453" s="38"/>
      <c r="CE453" s="38"/>
      <c r="CF453" s="38"/>
      <c r="CG453" s="38"/>
      <c r="CH453" s="38"/>
      <c r="CI453" s="38"/>
      <c r="CJ453" s="38"/>
      <c r="CK453" s="41"/>
      <c r="CL453" s="41"/>
      <c r="CM453" s="40"/>
      <c r="CN453" s="41"/>
      <c r="CO453" s="41"/>
      <c r="CP453" s="41"/>
      <c r="CQ453" s="41"/>
      <c r="CR453" s="41"/>
      <c r="CS453" s="41"/>
      <c r="CT453" s="41"/>
      <c r="CU453" s="40"/>
      <c r="CV453" s="41"/>
      <c r="CW453" s="41"/>
      <c r="CX453" s="41"/>
      <c r="CY453" s="41"/>
      <c r="CZ453" s="41"/>
      <c r="DA453" s="41"/>
      <c r="DB453" s="41"/>
      <c r="DC453" s="40"/>
      <c r="DD453" s="41"/>
      <c r="DE453" s="41"/>
      <c r="DF453" s="41"/>
      <c r="DG453" s="41"/>
      <c r="DH453" s="41"/>
      <c r="DI453" s="41"/>
      <c r="DJ453" s="41"/>
      <c r="DK453" s="40"/>
      <c r="DL453" s="41"/>
      <c r="DM453" s="41"/>
      <c r="DN453" s="41"/>
      <c r="DO453" s="41"/>
      <c r="DP453" s="41"/>
      <c r="DQ453" s="41"/>
      <c r="DR453" s="15"/>
      <c r="DS453" s="151">
        <f t="shared" si="590"/>
        <v>5</v>
      </c>
      <c r="DT453" s="152">
        <f t="shared" si="591"/>
        <v>0</v>
      </c>
      <c r="DU453" s="7">
        <f t="shared" si="592"/>
        <v>0</v>
      </c>
      <c r="DV453" s="7">
        <f t="shared" si="593"/>
        <v>0</v>
      </c>
      <c r="DW453">
        <f t="shared" si="594"/>
        <v>0</v>
      </c>
      <c r="DX453">
        <f t="shared" si="595"/>
        <v>0</v>
      </c>
      <c r="DZ453">
        <f t="shared" si="608"/>
        <v>5</v>
      </c>
      <c r="EA453">
        <f t="shared" si="609"/>
        <v>5</v>
      </c>
      <c r="EB453">
        <f t="shared" si="610"/>
        <v>5</v>
      </c>
      <c r="EC453">
        <f t="shared" si="611"/>
        <v>5</v>
      </c>
      <c r="ED453">
        <f t="shared" si="612"/>
        <v>5</v>
      </c>
      <c r="EE453">
        <f t="shared" si="613"/>
        <v>5</v>
      </c>
      <c r="EG453">
        <f t="shared" si="614"/>
        <v>5</v>
      </c>
      <c r="EH453">
        <f t="shared" si="615"/>
        <v>5</v>
      </c>
      <c r="EI453">
        <f t="shared" si="616"/>
        <v>5</v>
      </c>
      <c r="EJ453">
        <f t="shared" si="617"/>
        <v>5</v>
      </c>
      <c r="EK453">
        <f t="shared" si="618"/>
        <v>5</v>
      </c>
      <c r="EM453">
        <f>IF($EM$9='[1]L&amp;D Numbers'!$E$6,'[1]L&amp;D Numbers'!$E$7)</f>
        <v>350</v>
      </c>
      <c r="EN453">
        <f>IF($EN$9='[1]L&amp;D Numbers'!$F$6,'[1]L&amp;D Numbers'!$F$7)</f>
        <v>2000</v>
      </c>
      <c r="EO453">
        <f>IF($EO$9='[1]L&amp;D Numbers'!$G$6,'[1]L&amp;D Numbers'!$G$7)</f>
        <v>2000</v>
      </c>
      <c r="EP453">
        <f>IF($EP$9='[1]L&amp;D Numbers'!$H$6,'[1]L&amp;D Numbers'!$H$7)</f>
        <v>2000</v>
      </c>
      <c r="EQ453">
        <f>IF($EQ$9='[1]L&amp;D Numbers'!$I$6,'[1]L&amp;D Numbers'!$I$7)</f>
        <v>2000</v>
      </c>
      <c r="ER453">
        <f>IF($ER$9='[1]L&amp;D Numbers'!$J$6,'[1]L&amp;D Numbers'!$J$7)</f>
        <v>0</v>
      </c>
      <c r="ET453" s="45">
        <f>'[1]L&amp;D Master'!$E$10</f>
        <v>1.0678246631903041E-2</v>
      </c>
      <c r="EU453" s="45">
        <f>ET453+'[1]L&amp;D Master'!$F$10</f>
        <v>1.8222427877342538E-2</v>
      </c>
      <c r="EV453" s="45">
        <f>EU453+'[1]L&amp;D Master'!$G$10</f>
        <v>2.3561551193294058E-2</v>
      </c>
      <c r="EW453" s="45">
        <f>EV453+'[1]L&amp;D Master'!$H$10</f>
        <v>2.7330438342024234E-2</v>
      </c>
      <c r="EX453" s="45">
        <f>EW453+'[1]L&amp;D Master'!$I$10</f>
        <v>2.9999999999999995E-2</v>
      </c>
      <c r="EY453" s="45"/>
      <c r="EZ453" s="45">
        <f t="shared" si="619"/>
        <v>1.0678246631903041E-2</v>
      </c>
      <c r="FA453" s="45">
        <f t="shared" si="620"/>
        <v>1.8222427877342538E-2</v>
      </c>
      <c r="FB453" s="45">
        <f t="shared" si="620"/>
        <v>2.3561551193294058E-2</v>
      </c>
      <c r="FC453" s="45">
        <f t="shared" si="620"/>
        <v>2.7330438342024234E-2</v>
      </c>
      <c r="FD453" s="45">
        <f t="shared" si="596"/>
        <v>2.7330438342024234E-2</v>
      </c>
      <c r="FE453" s="45"/>
      <c r="FF453">
        <f t="shared" si="627"/>
        <v>4.9466087668404848</v>
      </c>
      <c r="FG453">
        <f t="shared" si="628"/>
        <v>4.9088878606132873</v>
      </c>
      <c r="FH453">
        <f t="shared" si="629"/>
        <v>4.8821922440335292</v>
      </c>
      <c r="FI453">
        <f t="shared" si="630"/>
        <v>4.8633478082898787</v>
      </c>
      <c r="FJ453">
        <f t="shared" si="631"/>
        <v>4.8633478082898787</v>
      </c>
      <c r="FL453" s="34"/>
      <c r="FM453" s="34"/>
      <c r="FN453" s="34"/>
      <c r="FO453" s="34"/>
      <c r="FP453" s="34"/>
      <c r="FQ453" s="153">
        <f t="shared" si="621"/>
        <v>0.125</v>
      </c>
      <c r="FR453" s="153"/>
      <c r="FS453" s="42"/>
      <c r="FT453" s="42"/>
      <c r="FU453" s="42"/>
      <c r="FV453" s="42"/>
      <c r="FW453" s="42"/>
      <c r="FX453" s="42"/>
      <c r="FY453" s="42"/>
      <c r="FZ453" s="42"/>
      <c r="GA453" s="42"/>
      <c r="GB453" s="42"/>
      <c r="GC453" s="42"/>
      <c r="GD453" s="42"/>
      <c r="GE453" s="42"/>
      <c r="GF453" s="42"/>
      <c r="GG453" s="42"/>
      <c r="GH453" s="42"/>
      <c r="GI453" s="42"/>
      <c r="GJ453" s="42"/>
      <c r="GK453" s="42"/>
      <c r="GL453" s="42"/>
      <c r="GM453" s="154">
        <f>'[1]Automation Master'!$B$10*FQ453*FO453</f>
        <v>0</v>
      </c>
      <c r="GN453" s="155">
        <f>'[1]Automation Master'!$B$11*FO453*FQ453+GM453</f>
        <v>0</v>
      </c>
      <c r="GO453" s="155">
        <f>'[1]Automation Master'!$B$12*FO453*FQ453+GN453</f>
        <v>0</v>
      </c>
      <c r="GP453" s="155">
        <f>'[1]Automation Master'!$B$13*FO453*FQ453+GO453</f>
        <v>0</v>
      </c>
      <c r="GQ453" s="155">
        <f>'[1]Automation Master'!$C$10*FO453*FQ453+GP453</f>
        <v>0</v>
      </c>
      <c r="GR453" s="155">
        <f>'[1]Automation Master'!$C$11*FO453*FQ453+GQ453</f>
        <v>0</v>
      </c>
      <c r="GS453" s="155">
        <f>'[1]Automation Master'!$C$12*FO453*FQ453+GR453</f>
        <v>0</v>
      </c>
      <c r="GT453" s="155">
        <f>'[1]Automation Master'!$C$13*FO453*FQ453+GS453</f>
        <v>0</v>
      </c>
      <c r="GU453" s="155">
        <f>'[1]Automation Master'!$D$10*FO453*FQ453+GT453</f>
        <v>0</v>
      </c>
      <c r="GV453" s="155">
        <f>'[1]Automation Master'!$D$11*FO453*FQ453+GU453</f>
        <v>0</v>
      </c>
      <c r="GW453" s="155">
        <f>'[1]Automation Master'!$D$12*FO453*FQ453+GV453</f>
        <v>0</v>
      </c>
      <c r="GX453" s="155">
        <f>'[1]Automation Master'!$D$13*FO453*FQ453+GW453</f>
        <v>0</v>
      </c>
      <c r="GY453" s="155">
        <f>'[1]Automation Master'!$E$10*FO453*FQ453+GX453</f>
        <v>0</v>
      </c>
      <c r="GZ453" s="155">
        <f>'[1]Automation Master'!$E$11*FO453*FQ453+GY453</f>
        <v>0</v>
      </c>
      <c r="HA453" s="155">
        <f>'[1]Automation Master'!$E$12*FO453*FQ453+GZ453</f>
        <v>0</v>
      </c>
      <c r="HB453" s="155">
        <f>'[1]Automation Master'!$E$13*FO453*FQ453+HA453</f>
        <v>0</v>
      </c>
      <c r="HC453" s="155">
        <f>'[1]Automation Master'!$F$10*FO453*FQ453+HB453</f>
        <v>0</v>
      </c>
      <c r="HD453" s="155">
        <f>'[1]Automation Master'!$F$11*FO453*FQ453+HC453</f>
        <v>0</v>
      </c>
      <c r="HE453" s="155">
        <f>'[1]Automation Master'!$F$12*FO453*FQ453+HD453</f>
        <v>0</v>
      </c>
      <c r="HF453" s="156">
        <f>'[1]Automation Master'!$F$13*FO453*FQ453+HE453</f>
        <v>0</v>
      </c>
      <c r="HG453" s="157"/>
      <c r="HH453" s="157"/>
      <c r="HI453" s="157"/>
      <c r="HJ453" s="157"/>
      <c r="HK453" s="157"/>
      <c r="HL453" s="157"/>
      <c r="HM453" s="157"/>
      <c r="HN453" s="157"/>
      <c r="HO453" s="157"/>
      <c r="HP453" s="157"/>
      <c r="HQ453" s="157"/>
      <c r="HR453" s="157"/>
      <c r="HS453" s="157"/>
      <c r="HT453" s="157"/>
      <c r="HU453" s="157"/>
      <c r="HV453" s="157"/>
      <c r="HW453" s="157"/>
      <c r="HX453" s="157"/>
      <c r="HY453" s="42"/>
      <c r="HZ453" s="42"/>
      <c r="IA453" s="148">
        <f t="shared" si="632"/>
        <v>5</v>
      </c>
      <c r="IB453" s="148">
        <f t="shared" si="633"/>
        <v>5</v>
      </c>
      <c r="IC453" s="148">
        <f t="shared" si="634"/>
        <v>5</v>
      </c>
      <c r="ID453" s="148">
        <f t="shared" si="635"/>
        <v>5</v>
      </c>
      <c r="IE453" s="148">
        <f t="shared" si="636"/>
        <v>5</v>
      </c>
      <c r="IH453">
        <f t="shared" si="642"/>
        <v>4.9466087668404848</v>
      </c>
      <c r="II453">
        <f t="shared" si="643"/>
        <v>4.9088878606132873</v>
      </c>
      <c r="IJ453">
        <f t="shared" si="644"/>
        <v>4.8821922440335292</v>
      </c>
      <c r="IK453">
        <f t="shared" si="645"/>
        <v>4.8633478082898787</v>
      </c>
      <c r="IL453">
        <f t="shared" si="646"/>
        <v>4.8633478082898787</v>
      </c>
      <c r="IN453" s="42">
        <f t="shared" si="637"/>
        <v>1.0678246631903043E-2</v>
      </c>
      <c r="IO453" s="42">
        <f t="shared" si="638"/>
        <v>1.8222427877342538E-2</v>
      </c>
      <c r="IP453" s="42">
        <f t="shared" si="639"/>
        <v>2.3561551193294152E-2</v>
      </c>
      <c r="IQ453" s="42">
        <f t="shared" si="640"/>
        <v>2.7330438342024265E-2</v>
      </c>
      <c r="IR453" s="42">
        <f t="shared" si="641"/>
        <v>2.7330438342024265E-2</v>
      </c>
      <c r="IT453" s="9">
        <f t="shared" si="622"/>
        <v>0</v>
      </c>
      <c r="IU453" s="9">
        <f t="shared" si="623"/>
        <v>0</v>
      </c>
      <c r="IV453" s="9">
        <f t="shared" si="624"/>
        <v>0</v>
      </c>
      <c r="IW453" s="9">
        <f t="shared" si="625"/>
        <v>0</v>
      </c>
      <c r="IX453" s="9">
        <f t="shared" si="626"/>
        <v>0</v>
      </c>
    </row>
    <row r="454" spans="1:258" ht="15.75" hidden="1" thickBot="1" x14ac:dyDescent="0.3">
      <c r="A454">
        <v>16</v>
      </c>
      <c r="B454" t="s">
        <v>524</v>
      </c>
      <c r="C454" t="s">
        <v>527</v>
      </c>
      <c r="D454" t="s">
        <v>495</v>
      </c>
      <c r="E454" t="s">
        <v>333</v>
      </c>
      <c r="F454" t="s">
        <v>333</v>
      </c>
      <c r="G454" t="s">
        <v>273</v>
      </c>
      <c r="H454">
        <v>1</v>
      </c>
      <c r="I454">
        <v>15</v>
      </c>
      <c r="L454">
        <v>1</v>
      </c>
      <c r="M454">
        <v>15</v>
      </c>
      <c r="T454">
        <v>1</v>
      </c>
      <c r="X454">
        <v>15</v>
      </c>
      <c r="Z454">
        <v>1</v>
      </c>
      <c r="AA454">
        <v>15</v>
      </c>
      <c r="AG454">
        <v>1</v>
      </c>
      <c r="AL454">
        <v>15</v>
      </c>
      <c r="AT454">
        <v>15.9</v>
      </c>
      <c r="AU454">
        <v>0</v>
      </c>
      <c r="AV454">
        <v>0</v>
      </c>
      <c r="AW454">
        <v>16</v>
      </c>
      <c r="AX454">
        <v>0</v>
      </c>
      <c r="BB454">
        <f t="shared" si="597"/>
        <v>16</v>
      </c>
      <c r="BC454">
        <v>14</v>
      </c>
      <c r="BD454">
        <f t="shared" si="598"/>
        <v>14</v>
      </c>
      <c r="BE454">
        <f t="shared" si="599"/>
        <v>15</v>
      </c>
      <c r="BF454">
        <f t="shared" si="600"/>
        <v>14</v>
      </c>
      <c r="BH454">
        <f t="shared" si="601"/>
        <v>2</v>
      </c>
      <c r="BK454" s="45">
        <f>IF(G454="MEA",'[1]Net Hire Rate'!$E$7,IF(G454="AMR",'[1]Net Hire Rate'!$F$7,IF(G454="EUR",'[1]Net Hire Rate'!$G$7,IF(G454="APAC",'[1]Net Hire Rate'!$H$7,0))))</f>
        <v>-2.2817025010969723E-2</v>
      </c>
      <c r="BL454" s="45">
        <f>IF(G454="MEA",'[1]Net Hire Rate'!$E$8,IF(G454="AMR",'[1]Net Hire Rate'!$F$8,IF(G454="EUR",'[1]Net Hire Rate'!$G$8,IF(G454="APAC",'[1]Net Hire Rate'!$H$8,0))))</f>
        <v>-2.2817025010969723E-2</v>
      </c>
      <c r="BM454" s="45">
        <f>IF(G454="MEA",'[1]Net Hire Rate'!$E$9,IF(G454="AMR",'[1]Net Hire Rate'!$F$9,IF(G454="EUR",'[1]Net Hire Rate'!$G$9,IF(G454="APAC",'[1]Net Hire Rate'!$H$9,0))))</f>
        <v>-2.2817025010969723E-2</v>
      </c>
      <c r="BN454" s="45">
        <f>IF(G454="MEA",'[1]Net Hire Rate'!$E$10,IF(G454="AMR",'[1]Net Hire Rate'!$F$10,IF(G454="EUR",'[1]Net Hire Rate'!$G$10,IF(G454="APAC",'[1]Net Hire Rate'!$H$10,0))))</f>
        <v>-2.2817025010969723E-2</v>
      </c>
      <c r="BO454" s="45">
        <f>IF(G454="MEA",'[1]Net Hire Rate'!$E$11,IF(G454="AMR",'[1]Net Hire Rate'!$F$11,IF(G454="EUR",'[1]Net Hire Rate'!$G$11,IF(G454="APAC",'[1]Net Hire Rate'!$H$11,0))))</f>
        <v>-2.2817025010969723E-2</v>
      </c>
      <c r="BP454" s="45">
        <f>IF(G454="MEA",'[1]Net Hire Rate'!$E$12,IF(G454="AMR",'[1]Net Hire Rate'!$F$12,IF(G454="EUR",'[1]Net Hire Rate'!$G$12,IF(G454="APAC",'[1]Net Hire Rate'!$H$12,0))))</f>
        <v>-2.2817025010969723E-2</v>
      </c>
      <c r="BQ454" s="147">
        <f t="shared" si="602"/>
        <v>16</v>
      </c>
      <c r="BR454" s="147">
        <f t="shared" si="584"/>
        <v>16</v>
      </c>
      <c r="BS454" s="147">
        <f t="shared" si="603"/>
        <v>15.634927599824485</v>
      </c>
      <c r="BT454" s="148">
        <f t="shared" si="585"/>
        <v>15.634927599824485</v>
      </c>
      <c r="BU454" s="149">
        <f t="shared" si="604"/>
        <v>15.278185065734588</v>
      </c>
      <c r="BV454" s="148">
        <f t="shared" si="586"/>
        <v>15.278185065734588</v>
      </c>
      <c r="BW454" s="148">
        <f t="shared" si="605"/>
        <v>14.929582334967497</v>
      </c>
      <c r="BX454" s="148">
        <f t="shared" si="587"/>
        <v>14.929582334967497</v>
      </c>
      <c r="BY454" s="148">
        <f t="shared" si="606"/>
        <v>14.588933681427212</v>
      </c>
      <c r="BZ454" s="148">
        <f t="shared" si="588"/>
        <v>14.588933681427212</v>
      </c>
      <c r="CA454" s="148">
        <f t="shared" si="607"/>
        <v>14.25605761673471</v>
      </c>
      <c r="CB454" s="148">
        <f t="shared" si="589"/>
        <v>14.25605761673471</v>
      </c>
      <c r="CC454" s="148"/>
      <c r="CD454" s="38" t="s">
        <v>496</v>
      </c>
      <c r="CE454" s="39">
        <v>1</v>
      </c>
      <c r="CF454" s="38">
        <v>1619383</v>
      </c>
      <c r="CG454" s="38">
        <v>1744399</v>
      </c>
      <c r="CH454" s="38">
        <v>1849551</v>
      </c>
      <c r="CI454" s="38">
        <v>1596536</v>
      </c>
      <c r="CJ454" s="38">
        <v>1295024</v>
      </c>
      <c r="CK454" s="38">
        <v>1201521</v>
      </c>
      <c r="CL454" s="38"/>
      <c r="CM454" s="40"/>
      <c r="CN454" s="41"/>
      <c r="CO454" s="41"/>
      <c r="CP454" s="41"/>
      <c r="CQ454" s="41"/>
      <c r="CR454" s="41"/>
      <c r="CS454" s="41"/>
      <c r="CT454" s="41"/>
      <c r="CU454" s="40"/>
      <c r="CV454" s="41"/>
      <c r="CW454" s="41"/>
      <c r="CX454" s="41"/>
      <c r="CY454" s="41"/>
      <c r="CZ454" s="41"/>
      <c r="DA454" s="41"/>
      <c r="DB454" s="41"/>
      <c r="DC454" s="40"/>
      <c r="DD454" s="41"/>
      <c r="DE454" s="41"/>
      <c r="DF454" s="41"/>
      <c r="DG454" s="41"/>
      <c r="DH454" s="41"/>
      <c r="DI454" s="41"/>
      <c r="DJ454" s="41"/>
      <c r="DK454" s="40"/>
      <c r="DL454" s="41"/>
      <c r="DM454" s="41"/>
      <c r="DN454" s="41"/>
      <c r="DO454" s="41"/>
      <c r="DP454" s="41"/>
      <c r="DQ454" s="41"/>
      <c r="DR454" s="15"/>
      <c r="DS454" s="151">
        <f t="shared" si="590"/>
        <v>14</v>
      </c>
      <c r="DT454" s="152">
        <f t="shared" si="591"/>
        <v>15.08079682199949</v>
      </c>
      <c r="DU454" s="7">
        <f t="shared" si="592"/>
        <v>15.989864040810605</v>
      </c>
      <c r="DV454" s="7">
        <f t="shared" si="593"/>
        <v>13.802481562422232</v>
      </c>
      <c r="DW454">
        <f t="shared" si="594"/>
        <v>11.195829522725631</v>
      </c>
      <c r="DX454">
        <f t="shared" si="595"/>
        <v>10.387471030633272</v>
      </c>
      <c r="DZ454">
        <f t="shared" si="608"/>
        <v>14</v>
      </c>
      <c r="EA454">
        <f t="shared" si="609"/>
        <v>15.08079682199949</v>
      </c>
      <c r="EB454">
        <f t="shared" si="610"/>
        <v>15.989864040810605</v>
      </c>
      <c r="EC454">
        <f t="shared" si="611"/>
        <v>13.802481562422232</v>
      </c>
      <c r="ED454">
        <f t="shared" si="612"/>
        <v>11.195829522725631</v>
      </c>
      <c r="EE454">
        <f t="shared" si="613"/>
        <v>10.387471030633272</v>
      </c>
      <c r="EG454">
        <f t="shared" si="614"/>
        <v>17.235196367999418</v>
      </c>
      <c r="EH454">
        <f t="shared" si="615"/>
        <v>16.964476590504809</v>
      </c>
      <c r="EI454">
        <f t="shared" si="616"/>
        <v>13.811230941996193</v>
      </c>
      <c r="EJ454">
        <f t="shared" si="617"/>
        <v>12.97833810199081</v>
      </c>
      <c r="EK454">
        <f t="shared" si="618"/>
        <v>14.844771988781673</v>
      </c>
      <c r="EM454">
        <f>IF($EM$9='[1]L&amp;D Numbers'!$E$6,'[1]L&amp;D Numbers'!$E$7)</f>
        <v>350</v>
      </c>
      <c r="EN454">
        <f>IF($EN$9='[1]L&amp;D Numbers'!$F$6,'[1]L&amp;D Numbers'!$F$7)</f>
        <v>2000</v>
      </c>
      <c r="EO454">
        <f>IF($EO$9='[1]L&amp;D Numbers'!$G$6,'[1]L&amp;D Numbers'!$G$7)</f>
        <v>2000</v>
      </c>
      <c r="EP454">
        <f>IF($EP$9='[1]L&amp;D Numbers'!$H$6,'[1]L&amp;D Numbers'!$H$7)</f>
        <v>2000</v>
      </c>
      <c r="EQ454">
        <f>IF($EQ$9='[1]L&amp;D Numbers'!$I$6,'[1]L&amp;D Numbers'!$I$7)</f>
        <v>2000</v>
      </c>
      <c r="ER454">
        <f>IF($ER$9='[1]L&amp;D Numbers'!$J$6,'[1]L&amp;D Numbers'!$J$7)</f>
        <v>0</v>
      </c>
      <c r="ET454" s="45">
        <f>'[1]L&amp;D Master'!$E$10</f>
        <v>1.0678246631903041E-2</v>
      </c>
      <c r="EU454" s="45">
        <f>ET454+'[1]L&amp;D Master'!$F$10</f>
        <v>1.8222427877342538E-2</v>
      </c>
      <c r="EV454" s="45">
        <f>EU454+'[1]L&amp;D Master'!$G$10</f>
        <v>2.3561551193294058E-2</v>
      </c>
      <c r="EW454" s="45">
        <f>EV454+'[1]L&amp;D Master'!$H$10</f>
        <v>2.7330438342024234E-2</v>
      </c>
      <c r="EX454" s="45">
        <f>EW454+'[1]L&amp;D Master'!$I$10</f>
        <v>2.9999999999999995E-2</v>
      </c>
      <c r="EY454" s="45"/>
      <c r="EZ454" s="45">
        <f t="shared" si="619"/>
        <v>1.0678246631903041E-2</v>
      </c>
      <c r="FA454" s="45">
        <f t="shared" si="620"/>
        <v>1.8222427877342538E-2</v>
      </c>
      <c r="FB454" s="45">
        <f t="shared" si="620"/>
        <v>2.3561551193294058E-2</v>
      </c>
      <c r="FC454" s="45">
        <f t="shared" si="620"/>
        <v>2.7330438342024234E-2</v>
      </c>
      <c r="FD454" s="45">
        <f t="shared" si="596"/>
        <v>2.7330438342024234E-2</v>
      </c>
      <c r="FE454" s="45"/>
      <c r="FF454">
        <f t="shared" si="627"/>
        <v>14.919760354128559</v>
      </c>
      <c r="FG454">
        <f t="shared" si="628"/>
        <v>15.698489896558421</v>
      </c>
      <c r="FH454">
        <f t="shared" si="629"/>
        <v>13.477273686494723</v>
      </c>
      <c r="FI454">
        <f t="shared" si="630"/>
        <v>10.889842594266964</v>
      </c>
      <c r="FJ454">
        <f t="shared" si="631"/>
        <v>10.103576894100986</v>
      </c>
      <c r="FL454" s="34"/>
      <c r="FM454" s="34"/>
      <c r="FN454" s="34"/>
      <c r="FO454" s="34"/>
      <c r="FP454" s="34"/>
      <c r="FQ454" s="153">
        <f t="shared" si="621"/>
        <v>0.125</v>
      </c>
      <c r="FR454" s="153"/>
      <c r="FS454" s="42"/>
      <c r="FT454" s="42"/>
      <c r="FU454" s="42"/>
      <c r="FV454" s="42"/>
      <c r="FW454" s="42"/>
      <c r="FX454" s="42"/>
      <c r="FY454" s="42"/>
      <c r="FZ454" s="42"/>
      <c r="GA454" s="42"/>
      <c r="GB454" s="42"/>
      <c r="GC454" s="42"/>
      <c r="GD454" s="42"/>
      <c r="GE454" s="42"/>
      <c r="GF454" s="42"/>
      <c r="GG454" s="42"/>
      <c r="GH454" s="42"/>
      <c r="GI454" s="42"/>
      <c r="GJ454" s="42"/>
      <c r="GK454" s="42"/>
      <c r="GL454" s="42"/>
      <c r="GM454" s="154">
        <f>'[1]Automation Master'!$B$10*FQ454*FO454</f>
        <v>0</v>
      </c>
      <c r="GN454" s="155">
        <f>'[1]Automation Master'!$B$11*FO454*FQ454+GM454</f>
        <v>0</v>
      </c>
      <c r="GO454" s="155">
        <f>'[1]Automation Master'!$B$12*FO454*FQ454+GN454</f>
        <v>0</v>
      </c>
      <c r="GP454" s="155">
        <f>'[1]Automation Master'!$B$13*FO454*FQ454+GO454</f>
        <v>0</v>
      </c>
      <c r="GQ454" s="155">
        <f>'[1]Automation Master'!$C$10*FO454*FQ454+GP454</f>
        <v>0</v>
      </c>
      <c r="GR454" s="155">
        <f>'[1]Automation Master'!$C$11*FO454*FQ454+GQ454</f>
        <v>0</v>
      </c>
      <c r="GS454" s="155">
        <f>'[1]Automation Master'!$C$12*FO454*FQ454+GR454</f>
        <v>0</v>
      </c>
      <c r="GT454" s="155">
        <f>'[1]Automation Master'!$C$13*FO454*FQ454+GS454</f>
        <v>0</v>
      </c>
      <c r="GU454" s="155">
        <f>'[1]Automation Master'!$D$10*FO454*FQ454+GT454</f>
        <v>0</v>
      </c>
      <c r="GV454" s="155">
        <f>'[1]Automation Master'!$D$11*FO454*FQ454+GU454</f>
        <v>0</v>
      </c>
      <c r="GW454" s="155">
        <f>'[1]Automation Master'!$D$12*FO454*FQ454+GV454</f>
        <v>0</v>
      </c>
      <c r="GX454" s="155">
        <f>'[1]Automation Master'!$D$13*FO454*FQ454+GW454</f>
        <v>0</v>
      </c>
      <c r="GY454" s="155">
        <f>'[1]Automation Master'!$E$10*FO454*FQ454+GX454</f>
        <v>0</v>
      </c>
      <c r="GZ454" s="155">
        <f>'[1]Automation Master'!$E$11*FO454*FQ454+GY454</f>
        <v>0</v>
      </c>
      <c r="HA454" s="155">
        <f>'[1]Automation Master'!$E$12*FO454*FQ454+GZ454</f>
        <v>0</v>
      </c>
      <c r="HB454" s="155">
        <f>'[1]Automation Master'!$E$13*FO454*FQ454+HA454</f>
        <v>0</v>
      </c>
      <c r="HC454" s="155">
        <f>'[1]Automation Master'!$F$10*FO454*FQ454+HB454</f>
        <v>0</v>
      </c>
      <c r="HD454" s="155">
        <f>'[1]Automation Master'!$F$11*FO454*FQ454+HC454</f>
        <v>0</v>
      </c>
      <c r="HE454" s="155">
        <f>'[1]Automation Master'!$F$12*FO454*FQ454+HD454</f>
        <v>0</v>
      </c>
      <c r="HF454" s="156">
        <f>'[1]Automation Master'!$F$13*FO454*FQ454+HE454</f>
        <v>0</v>
      </c>
      <c r="HG454" s="157"/>
      <c r="HH454" s="157"/>
      <c r="HI454" s="157"/>
      <c r="HJ454" s="157"/>
      <c r="HK454" s="157"/>
      <c r="HL454" s="157"/>
      <c r="HM454" s="157"/>
      <c r="HN454" s="157"/>
      <c r="HO454" s="157"/>
      <c r="HP454" s="157"/>
      <c r="HQ454" s="157"/>
      <c r="HR454" s="157"/>
      <c r="HS454" s="157"/>
      <c r="HT454" s="157"/>
      <c r="HU454" s="157"/>
      <c r="HV454" s="157"/>
      <c r="HW454" s="157"/>
      <c r="HX454" s="157"/>
      <c r="HY454" s="42"/>
      <c r="HZ454" s="42"/>
      <c r="IA454" s="148">
        <f t="shared" si="632"/>
        <v>15.08079682199949</v>
      </c>
      <c r="IB454" s="148">
        <f t="shared" si="633"/>
        <v>15.989864040810605</v>
      </c>
      <c r="IC454" s="148">
        <f t="shared" si="634"/>
        <v>13.802481562422232</v>
      </c>
      <c r="ID454" s="148">
        <f t="shared" si="635"/>
        <v>11.195829522725631</v>
      </c>
      <c r="IE454" s="148">
        <f t="shared" si="636"/>
        <v>10.387471030633272</v>
      </c>
      <c r="IH454">
        <f t="shared" si="642"/>
        <v>14.919760354128559</v>
      </c>
      <c r="II454">
        <f t="shared" si="643"/>
        <v>15.698489896558421</v>
      </c>
      <c r="IJ454">
        <f t="shared" si="644"/>
        <v>13.477273686494723</v>
      </c>
      <c r="IK454">
        <f t="shared" si="645"/>
        <v>10.889842594266964</v>
      </c>
      <c r="IL454">
        <f t="shared" si="646"/>
        <v>10.103576894100986</v>
      </c>
      <c r="IN454" s="42">
        <f t="shared" si="637"/>
        <v>1.0678246631903072E-2</v>
      </c>
      <c r="IO454" s="42">
        <f t="shared" si="638"/>
        <v>1.8222427877342569E-2</v>
      </c>
      <c r="IP454" s="42">
        <f t="shared" si="639"/>
        <v>2.3561551193294075E-2</v>
      </c>
      <c r="IQ454" s="42">
        <f t="shared" si="640"/>
        <v>2.7330438342024206E-2</v>
      </c>
      <c r="IR454" s="42">
        <f t="shared" si="641"/>
        <v>2.7330438342024279E-2</v>
      </c>
      <c r="IT454" s="9">
        <f t="shared" si="622"/>
        <v>0</v>
      </c>
      <c r="IU454" s="9">
        <f t="shared" si="623"/>
        <v>0</v>
      </c>
      <c r="IV454" s="9">
        <f t="shared" si="624"/>
        <v>0</v>
      </c>
      <c r="IW454" s="9">
        <f t="shared" si="625"/>
        <v>0</v>
      </c>
      <c r="IX454" s="9">
        <f t="shared" si="626"/>
        <v>0</v>
      </c>
    </row>
    <row r="455" spans="1:258" ht="15.75" hidden="1" thickBot="1" x14ac:dyDescent="0.3">
      <c r="A455">
        <v>82</v>
      </c>
      <c r="B455" t="s">
        <v>524</v>
      </c>
      <c r="C455" t="s">
        <v>281</v>
      </c>
      <c r="D455" t="s">
        <v>282</v>
      </c>
      <c r="E455" t="s">
        <v>333</v>
      </c>
      <c r="F455" t="s">
        <v>333</v>
      </c>
      <c r="G455" t="s">
        <v>256</v>
      </c>
      <c r="H455">
        <v>4</v>
      </c>
      <c r="I455">
        <v>78</v>
      </c>
      <c r="L455">
        <v>4</v>
      </c>
      <c r="M455">
        <v>78</v>
      </c>
      <c r="T455">
        <v>4</v>
      </c>
      <c r="X455">
        <v>78</v>
      </c>
      <c r="Y455">
        <v>4</v>
      </c>
      <c r="AA455">
        <v>78</v>
      </c>
      <c r="AB455">
        <v>2</v>
      </c>
      <c r="AG455">
        <v>2</v>
      </c>
      <c r="AL455">
        <v>78</v>
      </c>
      <c r="AT455">
        <v>82</v>
      </c>
      <c r="AU455">
        <v>0</v>
      </c>
      <c r="AV455">
        <v>0</v>
      </c>
      <c r="AW455">
        <v>82</v>
      </c>
      <c r="AX455">
        <v>0</v>
      </c>
      <c r="BB455">
        <f t="shared" si="597"/>
        <v>82</v>
      </c>
      <c r="BD455">
        <f t="shared" si="598"/>
        <v>82</v>
      </c>
      <c r="BE455">
        <f t="shared" si="599"/>
        <v>82</v>
      </c>
      <c r="BF455">
        <f t="shared" si="600"/>
        <v>82</v>
      </c>
      <c r="BH455">
        <f t="shared" si="601"/>
        <v>0</v>
      </c>
      <c r="BK455" s="45">
        <f>IF(G455="MEA",'[1]Net Hire Rate'!$E$7,IF(G455="AMR",'[1]Net Hire Rate'!$F$7,IF(G455="EUR",'[1]Net Hire Rate'!$G$7,IF(G455="APAC",'[1]Net Hire Rate'!$H$7,0))))</f>
        <v>1.6761041902604757E-3</v>
      </c>
      <c r="BL455" s="45">
        <f>IF(G455="MEA",'[1]Net Hire Rate'!$E$8,IF(G455="AMR",'[1]Net Hire Rate'!$F$8,IF(G455="EUR",'[1]Net Hire Rate'!$G$8,IF(G455="APAC",'[1]Net Hire Rate'!$H$8,0))))</f>
        <v>1.6761041902604757E-3</v>
      </c>
      <c r="BM455" s="45">
        <f>IF(G455="MEA",'[1]Net Hire Rate'!$E$9,IF(G455="AMR",'[1]Net Hire Rate'!$F$9,IF(G455="EUR",'[1]Net Hire Rate'!$G$9,IF(G455="APAC",'[1]Net Hire Rate'!$H$9,0))))</f>
        <v>1.6761041902604757E-3</v>
      </c>
      <c r="BN455" s="45">
        <f>IF(G455="MEA",'[1]Net Hire Rate'!$E$10,IF(G455="AMR",'[1]Net Hire Rate'!$F$10,IF(G455="EUR",'[1]Net Hire Rate'!$G$10,IF(G455="APAC",'[1]Net Hire Rate'!$H$10,0))))</f>
        <v>1.6761041902604757E-3</v>
      </c>
      <c r="BO455" s="45">
        <f>IF(G455="MEA",'[1]Net Hire Rate'!$E$11,IF(G455="AMR",'[1]Net Hire Rate'!$F$11,IF(G455="EUR",'[1]Net Hire Rate'!$G$11,IF(G455="APAC",'[1]Net Hire Rate'!$H$11,0))))</f>
        <v>1.6761041902604757E-3</v>
      </c>
      <c r="BP455" s="45">
        <f>IF(G455="MEA",'[1]Net Hire Rate'!$E$12,IF(G455="AMR",'[1]Net Hire Rate'!$F$12,IF(G455="EUR",'[1]Net Hire Rate'!$G$12,IF(G455="APAC",'[1]Net Hire Rate'!$H$12,0))))</f>
        <v>1.6761041902604757E-3</v>
      </c>
      <c r="BQ455" s="147">
        <f t="shared" si="602"/>
        <v>82</v>
      </c>
      <c r="BR455" s="147">
        <f t="shared" si="584"/>
        <v>82</v>
      </c>
      <c r="BS455" s="147">
        <f t="shared" si="603"/>
        <v>82.137440543601357</v>
      </c>
      <c r="BT455" s="148">
        <f t="shared" si="585"/>
        <v>82.137440543601357</v>
      </c>
      <c r="BU455" s="149">
        <f t="shared" si="604"/>
        <v>82.275111451873755</v>
      </c>
      <c r="BV455" s="148">
        <f t="shared" si="586"/>
        <v>82.275111451873755</v>
      </c>
      <c r="BW455" s="148">
        <f t="shared" si="605"/>
        <v>82.413013110932383</v>
      </c>
      <c r="BX455" s="148">
        <f t="shared" si="587"/>
        <v>82.413013110932383</v>
      </c>
      <c r="BY455" s="148">
        <f t="shared" si="606"/>
        <v>82.551145907539606</v>
      </c>
      <c r="BZ455" s="148">
        <f t="shared" si="588"/>
        <v>82.551145907539606</v>
      </c>
      <c r="CA455" s="148">
        <f t="shared" si="607"/>
        <v>82.689510229106034</v>
      </c>
      <c r="CB455" s="148">
        <f t="shared" si="589"/>
        <v>82.689510229106034</v>
      </c>
      <c r="CC455" s="148"/>
      <c r="CD455" s="38"/>
      <c r="CE455" s="38"/>
      <c r="CF455" s="38"/>
      <c r="CG455" s="38"/>
      <c r="CH455" s="38"/>
      <c r="CI455" s="38"/>
      <c r="CJ455" s="38"/>
      <c r="CK455" s="41"/>
      <c r="CL455" s="41"/>
      <c r="CM455" s="40"/>
      <c r="CN455" s="41"/>
      <c r="CO455" s="41"/>
      <c r="CP455" s="41"/>
      <c r="CQ455" s="41"/>
      <c r="CR455" s="41"/>
      <c r="CS455" s="41"/>
      <c r="CT455" s="41"/>
      <c r="CU455" s="40"/>
      <c r="CV455" s="41"/>
      <c r="CW455" s="41"/>
      <c r="CX455" s="41"/>
      <c r="CY455" s="41"/>
      <c r="CZ455" s="41"/>
      <c r="DA455" s="41"/>
      <c r="DB455" s="41"/>
      <c r="DC455" s="40"/>
      <c r="DD455" s="41"/>
      <c r="DE455" s="41"/>
      <c r="DF455" s="41"/>
      <c r="DG455" s="41"/>
      <c r="DH455" s="41"/>
      <c r="DI455" s="41"/>
      <c r="DJ455" s="41"/>
      <c r="DK455" s="40"/>
      <c r="DL455" s="41"/>
      <c r="DM455" s="41"/>
      <c r="DN455" s="41"/>
      <c r="DO455" s="41"/>
      <c r="DP455" s="41"/>
      <c r="DQ455" s="41"/>
      <c r="DR455" s="15"/>
      <c r="DS455" s="151">
        <f t="shared" si="590"/>
        <v>82</v>
      </c>
      <c r="DT455" s="152">
        <f t="shared" si="591"/>
        <v>0</v>
      </c>
      <c r="DU455" s="7">
        <f t="shared" si="592"/>
        <v>0</v>
      </c>
      <c r="DV455" s="7">
        <f t="shared" si="593"/>
        <v>0</v>
      </c>
      <c r="DW455">
        <f t="shared" si="594"/>
        <v>0</v>
      </c>
      <c r="DX455">
        <f t="shared" si="595"/>
        <v>0</v>
      </c>
      <c r="DZ455">
        <f t="shared" si="608"/>
        <v>82</v>
      </c>
      <c r="EA455">
        <f t="shared" si="609"/>
        <v>82</v>
      </c>
      <c r="EB455">
        <f t="shared" si="610"/>
        <v>82</v>
      </c>
      <c r="EC455">
        <f t="shared" si="611"/>
        <v>82</v>
      </c>
      <c r="ED455">
        <f t="shared" si="612"/>
        <v>82</v>
      </c>
      <c r="EE455">
        <f t="shared" si="613"/>
        <v>82</v>
      </c>
      <c r="EG455">
        <f t="shared" si="614"/>
        <v>82</v>
      </c>
      <c r="EH455">
        <f t="shared" si="615"/>
        <v>82</v>
      </c>
      <c r="EI455">
        <f t="shared" si="616"/>
        <v>82</v>
      </c>
      <c r="EJ455">
        <f t="shared" si="617"/>
        <v>82</v>
      </c>
      <c r="EK455">
        <f t="shared" si="618"/>
        <v>82</v>
      </c>
      <c r="EM455">
        <f>IF($EM$9='[1]L&amp;D Numbers'!$E$6,'[1]L&amp;D Numbers'!$E$7)</f>
        <v>350</v>
      </c>
      <c r="EN455">
        <f>IF($EN$9='[1]L&amp;D Numbers'!$F$6,'[1]L&amp;D Numbers'!$F$7)</f>
        <v>2000</v>
      </c>
      <c r="EO455">
        <f>IF($EO$9='[1]L&amp;D Numbers'!$G$6,'[1]L&amp;D Numbers'!$G$7)</f>
        <v>2000</v>
      </c>
      <c r="EP455">
        <f>IF($EP$9='[1]L&amp;D Numbers'!$H$6,'[1]L&amp;D Numbers'!$H$7)</f>
        <v>2000</v>
      </c>
      <c r="EQ455">
        <f>IF($EQ$9='[1]L&amp;D Numbers'!$I$6,'[1]L&amp;D Numbers'!$I$7)</f>
        <v>2000</v>
      </c>
      <c r="ER455">
        <f>IF($ER$9='[1]L&amp;D Numbers'!$J$6,'[1]L&amp;D Numbers'!$J$7)</f>
        <v>0</v>
      </c>
      <c r="ET455" s="45">
        <f>'[1]L&amp;D Master'!$E$10</f>
        <v>1.0678246631903041E-2</v>
      </c>
      <c r="EU455" s="45">
        <f>ET455+'[1]L&amp;D Master'!$F$10</f>
        <v>1.8222427877342538E-2</v>
      </c>
      <c r="EV455" s="45">
        <f>EU455+'[1]L&amp;D Master'!$G$10</f>
        <v>2.3561551193294058E-2</v>
      </c>
      <c r="EW455" s="45">
        <f>EV455+'[1]L&amp;D Master'!$H$10</f>
        <v>2.7330438342024234E-2</v>
      </c>
      <c r="EX455" s="45">
        <f>EW455+'[1]L&amp;D Master'!$I$10</f>
        <v>2.9999999999999995E-2</v>
      </c>
      <c r="EY455" s="45"/>
      <c r="EZ455" s="45">
        <f t="shared" si="619"/>
        <v>1.0678246631903041E-2</v>
      </c>
      <c r="FA455" s="45">
        <f t="shared" si="620"/>
        <v>1.8222427877342538E-2</v>
      </c>
      <c r="FB455" s="45">
        <f t="shared" si="620"/>
        <v>2.3561551193294058E-2</v>
      </c>
      <c r="FC455" s="45">
        <f t="shared" si="620"/>
        <v>2.7330438342024234E-2</v>
      </c>
      <c r="FD455" s="45">
        <f t="shared" si="596"/>
        <v>2.7330438342024234E-2</v>
      </c>
      <c r="FE455" s="45"/>
      <c r="FF455">
        <f t="shared" si="627"/>
        <v>81.124383776183947</v>
      </c>
      <c r="FG455">
        <f t="shared" si="628"/>
        <v>80.505760914057916</v>
      </c>
      <c r="FH455">
        <f t="shared" si="629"/>
        <v>80.06795280214989</v>
      </c>
      <c r="FI455">
        <f t="shared" si="630"/>
        <v>79.758904055954019</v>
      </c>
      <c r="FJ455">
        <f t="shared" si="631"/>
        <v>79.758904055954019</v>
      </c>
      <c r="FL455" s="34"/>
      <c r="FM455" s="34"/>
      <c r="FN455" s="34"/>
      <c r="FO455" s="34"/>
      <c r="FP455" s="34"/>
      <c r="FQ455" s="153">
        <f t="shared" si="621"/>
        <v>0.125</v>
      </c>
      <c r="FR455" s="153"/>
      <c r="FS455" s="42"/>
      <c r="FT455" s="42"/>
      <c r="FU455" s="42"/>
      <c r="FV455" s="42"/>
      <c r="FW455" s="42"/>
      <c r="FX455" s="42"/>
      <c r="FY455" s="42"/>
      <c r="FZ455" s="42"/>
      <c r="GA455" s="42"/>
      <c r="GB455" s="42"/>
      <c r="GC455" s="42"/>
      <c r="GD455" s="42"/>
      <c r="GE455" s="42"/>
      <c r="GF455" s="42"/>
      <c r="GG455" s="42"/>
      <c r="GH455" s="42"/>
      <c r="GI455" s="42"/>
      <c r="GJ455" s="42"/>
      <c r="GK455" s="42"/>
      <c r="GL455" s="42"/>
      <c r="GM455" s="154">
        <f>'[1]Automation Master'!$B$10*FQ455*FO455</f>
        <v>0</v>
      </c>
      <c r="GN455" s="155">
        <f>'[1]Automation Master'!$B$11*FO455*FQ455+GM455</f>
        <v>0</v>
      </c>
      <c r="GO455" s="155">
        <f>'[1]Automation Master'!$B$12*FO455*FQ455+GN455</f>
        <v>0</v>
      </c>
      <c r="GP455" s="155">
        <f>'[1]Automation Master'!$B$13*FO455*FQ455+GO455</f>
        <v>0</v>
      </c>
      <c r="GQ455" s="155">
        <f>'[1]Automation Master'!$C$10*FO455*FQ455+GP455</f>
        <v>0</v>
      </c>
      <c r="GR455" s="155">
        <f>'[1]Automation Master'!$C$11*FO455*FQ455+GQ455</f>
        <v>0</v>
      </c>
      <c r="GS455" s="155">
        <f>'[1]Automation Master'!$C$12*FO455*FQ455+GR455</f>
        <v>0</v>
      </c>
      <c r="GT455" s="155">
        <f>'[1]Automation Master'!$C$13*FO455*FQ455+GS455</f>
        <v>0</v>
      </c>
      <c r="GU455" s="155">
        <f>'[1]Automation Master'!$D$10*FO455*FQ455+GT455</f>
        <v>0</v>
      </c>
      <c r="GV455" s="155">
        <f>'[1]Automation Master'!$D$11*FO455*FQ455+GU455</f>
        <v>0</v>
      </c>
      <c r="GW455" s="155">
        <f>'[1]Automation Master'!$D$12*FO455*FQ455+GV455</f>
        <v>0</v>
      </c>
      <c r="GX455" s="155">
        <f>'[1]Automation Master'!$D$13*FO455*FQ455+GW455</f>
        <v>0</v>
      </c>
      <c r="GY455" s="155">
        <f>'[1]Automation Master'!$E$10*FO455*FQ455+GX455</f>
        <v>0</v>
      </c>
      <c r="GZ455" s="155">
        <f>'[1]Automation Master'!$E$11*FO455*FQ455+GY455</f>
        <v>0</v>
      </c>
      <c r="HA455" s="155">
        <f>'[1]Automation Master'!$E$12*FO455*FQ455+GZ455</f>
        <v>0</v>
      </c>
      <c r="HB455" s="155">
        <f>'[1]Automation Master'!$E$13*FO455*FQ455+HA455</f>
        <v>0</v>
      </c>
      <c r="HC455" s="155">
        <f>'[1]Automation Master'!$F$10*FO455*FQ455+HB455</f>
        <v>0</v>
      </c>
      <c r="HD455" s="155">
        <f>'[1]Automation Master'!$F$11*FO455*FQ455+HC455</f>
        <v>0</v>
      </c>
      <c r="HE455" s="155">
        <f>'[1]Automation Master'!$F$12*FO455*FQ455+HD455</f>
        <v>0</v>
      </c>
      <c r="HF455" s="156">
        <f>'[1]Automation Master'!$F$13*FO455*FQ455+HE455</f>
        <v>0</v>
      </c>
      <c r="HG455" s="157"/>
      <c r="HH455" s="157"/>
      <c r="HI455" s="157"/>
      <c r="HJ455" s="157"/>
      <c r="HK455" s="157"/>
      <c r="HL455" s="157"/>
      <c r="HM455" s="157"/>
      <c r="HN455" s="157"/>
      <c r="HO455" s="157"/>
      <c r="HP455" s="157"/>
      <c r="HQ455" s="157"/>
      <c r="HR455" s="157"/>
      <c r="HS455" s="157"/>
      <c r="HT455" s="157"/>
      <c r="HU455" s="157"/>
      <c r="HV455" s="157"/>
      <c r="HW455" s="157"/>
      <c r="HX455" s="157"/>
      <c r="HY455" s="42"/>
      <c r="HZ455" s="42"/>
      <c r="IA455" s="148">
        <f t="shared" si="632"/>
        <v>82</v>
      </c>
      <c r="IB455" s="148">
        <f t="shared" si="633"/>
        <v>82</v>
      </c>
      <c r="IC455" s="148">
        <f t="shared" si="634"/>
        <v>82</v>
      </c>
      <c r="ID455" s="148">
        <f t="shared" si="635"/>
        <v>82</v>
      </c>
      <c r="IE455" s="148">
        <f t="shared" si="636"/>
        <v>82</v>
      </c>
      <c r="IH455">
        <f t="shared" si="642"/>
        <v>81.124383776183947</v>
      </c>
      <c r="II455">
        <f t="shared" si="643"/>
        <v>80.505760914057916</v>
      </c>
      <c r="IJ455">
        <f t="shared" si="644"/>
        <v>80.06795280214989</v>
      </c>
      <c r="IK455">
        <f t="shared" si="645"/>
        <v>79.758904055954019</v>
      </c>
      <c r="IL455">
        <f t="shared" si="646"/>
        <v>79.758904055954019</v>
      </c>
      <c r="IN455" s="42">
        <f t="shared" si="637"/>
        <v>1.0678246631903083E-2</v>
      </c>
      <c r="IO455" s="42">
        <f t="shared" si="638"/>
        <v>1.8222427877342486E-2</v>
      </c>
      <c r="IP455" s="42">
        <f t="shared" si="639"/>
        <v>2.356155119329403E-2</v>
      </c>
      <c r="IQ455" s="42">
        <f t="shared" si="640"/>
        <v>2.7330438342024154E-2</v>
      </c>
      <c r="IR455" s="42">
        <f t="shared" si="641"/>
        <v>2.7330438342024154E-2</v>
      </c>
      <c r="IT455" s="9">
        <f t="shared" si="622"/>
        <v>0</v>
      </c>
      <c r="IU455" s="9">
        <f t="shared" si="623"/>
        <v>0</v>
      </c>
      <c r="IV455" s="9">
        <f t="shared" si="624"/>
        <v>0</v>
      </c>
      <c r="IW455" s="9">
        <f t="shared" si="625"/>
        <v>0</v>
      </c>
      <c r="IX455" s="9">
        <f t="shared" si="626"/>
        <v>0</v>
      </c>
    </row>
    <row r="456" spans="1:258" ht="15.75" hidden="1" thickBot="1" x14ac:dyDescent="0.3">
      <c r="A456">
        <v>2</v>
      </c>
      <c r="B456" t="s">
        <v>524</v>
      </c>
      <c r="C456" t="s">
        <v>526</v>
      </c>
      <c r="D456" t="s">
        <v>495</v>
      </c>
      <c r="E456" t="s">
        <v>333</v>
      </c>
      <c r="F456" t="s">
        <v>333</v>
      </c>
      <c r="G456" t="s">
        <v>273</v>
      </c>
      <c r="H456">
        <v>1</v>
      </c>
      <c r="I456">
        <v>1</v>
      </c>
      <c r="L456">
        <v>1</v>
      </c>
      <c r="M456">
        <v>1</v>
      </c>
      <c r="V456">
        <v>1</v>
      </c>
      <c r="X456">
        <v>1</v>
      </c>
      <c r="Z456">
        <v>1</v>
      </c>
      <c r="AA456">
        <v>1</v>
      </c>
      <c r="AB456">
        <v>1</v>
      </c>
      <c r="AL456">
        <v>1</v>
      </c>
      <c r="AT456">
        <v>2</v>
      </c>
      <c r="AU456">
        <v>2</v>
      </c>
      <c r="AV456">
        <v>0</v>
      </c>
      <c r="AW456">
        <v>0</v>
      </c>
      <c r="AX456">
        <v>0</v>
      </c>
      <c r="BB456">
        <f t="shared" si="597"/>
        <v>2</v>
      </c>
      <c r="BC456">
        <v>2</v>
      </c>
      <c r="BD456">
        <f t="shared" si="598"/>
        <v>2</v>
      </c>
      <c r="BE456">
        <f t="shared" si="599"/>
        <v>2</v>
      </c>
      <c r="BF456">
        <f t="shared" si="600"/>
        <v>2</v>
      </c>
      <c r="BH456">
        <f t="shared" si="601"/>
        <v>0</v>
      </c>
      <c r="BK456" s="45">
        <f>IF(G456="MEA",'[1]Net Hire Rate'!$E$7,IF(G456="AMR",'[1]Net Hire Rate'!$F$7,IF(G456="EUR",'[1]Net Hire Rate'!$G$7,IF(G456="APAC",'[1]Net Hire Rate'!$H$7,0))))</f>
        <v>-2.2817025010969723E-2</v>
      </c>
      <c r="BL456" s="45">
        <f>IF(G456="MEA",'[1]Net Hire Rate'!$E$8,IF(G456="AMR",'[1]Net Hire Rate'!$F$8,IF(G456="EUR",'[1]Net Hire Rate'!$G$8,IF(G456="APAC",'[1]Net Hire Rate'!$H$8,0))))</f>
        <v>-2.2817025010969723E-2</v>
      </c>
      <c r="BM456" s="45">
        <f>IF(G456="MEA",'[1]Net Hire Rate'!$E$9,IF(G456="AMR",'[1]Net Hire Rate'!$F$9,IF(G456="EUR",'[1]Net Hire Rate'!$G$9,IF(G456="APAC",'[1]Net Hire Rate'!$H$9,0))))</f>
        <v>-2.2817025010969723E-2</v>
      </c>
      <c r="BN456" s="45">
        <f>IF(G456="MEA",'[1]Net Hire Rate'!$E$10,IF(G456="AMR",'[1]Net Hire Rate'!$F$10,IF(G456="EUR",'[1]Net Hire Rate'!$G$10,IF(G456="APAC",'[1]Net Hire Rate'!$H$10,0))))</f>
        <v>-2.2817025010969723E-2</v>
      </c>
      <c r="BO456" s="45">
        <f>IF(G456="MEA",'[1]Net Hire Rate'!$E$11,IF(G456="AMR",'[1]Net Hire Rate'!$F$11,IF(G456="EUR",'[1]Net Hire Rate'!$G$11,IF(G456="APAC",'[1]Net Hire Rate'!$H$11,0))))</f>
        <v>-2.2817025010969723E-2</v>
      </c>
      <c r="BP456" s="45">
        <f>IF(G456="MEA",'[1]Net Hire Rate'!$E$12,IF(G456="AMR",'[1]Net Hire Rate'!$F$12,IF(G456="EUR",'[1]Net Hire Rate'!$G$12,IF(G456="APAC",'[1]Net Hire Rate'!$H$12,0))))</f>
        <v>-2.2817025010969723E-2</v>
      </c>
      <c r="BQ456" s="147">
        <f t="shared" si="602"/>
        <v>2</v>
      </c>
      <c r="BR456" s="147">
        <f t="shared" si="584"/>
        <v>2</v>
      </c>
      <c r="BS456" s="147">
        <f t="shared" si="603"/>
        <v>1.9543659499780606</v>
      </c>
      <c r="BT456" s="148">
        <f t="shared" si="585"/>
        <v>1.9543659499780606</v>
      </c>
      <c r="BU456" s="149">
        <f t="shared" si="604"/>
        <v>1.9097731332168235</v>
      </c>
      <c r="BV456" s="148">
        <f t="shared" si="586"/>
        <v>1.9097731332168235</v>
      </c>
      <c r="BW456" s="148">
        <f t="shared" si="605"/>
        <v>1.8661977918709372</v>
      </c>
      <c r="BX456" s="148">
        <f t="shared" si="587"/>
        <v>1.8661977918709372</v>
      </c>
      <c r="BY456" s="148">
        <f t="shared" si="606"/>
        <v>1.8236167101784015</v>
      </c>
      <c r="BZ456" s="148">
        <f t="shared" si="588"/>
        <v>1.8236167101784015</v>
      </c>
      <c r="CA456" s="148">
        <f t="shared" si="607"/>
        <v>1.7820072020918387</v>
      </c>
      <c r="CB456" s="148">
        <f t="shared" si="589"/>
        <v>1.7820072020918387</v>
      </c>
      <c r="CC456" s="148"/>
      <c r="CD456" s="38" t="s">
        <v>496</v>
      </c>
      <c r="CE456" s="39">
        <v>1</v>
      </c>
      <c r="CF456" s="38">
        <v>1619383</v>
      </c>
      <c r="CG456" s="38">
        <v>1744399</v>
      </c>
      <c r="CH456" s="38">
        <v>1849551</v>
      </c>
      <c r="CI456" s="38">
        <v>1596536</v>
      </c>
      <c r="CJ456" s="38">
        <v>1295024</v>
      </c>
      <c r="CK456" s="38">
        <v>1201521</v>
      </c>
      <c r="CL456" s="38"/>
      <c r="CM456" s="40"/>
      <c r="CN456" s="41"/>
      <c r="CO456" s="41"/>
      <c r="CP456" s="41"/>
      <c r="CQ456" s="41"/>
      <c r="CR456" s="41"/>
      <c r="CS456" s="41"/>
      <c r="CT456" s="41"/>
      <c r="CU456" s="40"/>
      <c r="CV456" s="41"/>
      <c r="CW456" s="41"/>
      <c r="CX456" s="41"/>
      <c r="CY456" s="41"/>
      <c r="CZ456" s="41"/>
      <c r="DA456" s="41"/>
      <c r="DB456" s="41"/>
      <c r="DC456" s="40"/>
      <c r="DD456" s="41"/>
      <c r="DE456" s="41"/>
      <c r="DF456" s="41"/>
      <c r="DG456" s="41"/>
      <c r="DH456" s="41"/>
      <c r="DI456" s="41"/>
      <c r="DJ456" s="41"/>
      <c r="DK456" s="40"/>
      <c r="DL456" s="41"/>
      <c r="DM456" s="41"/>
      <c r="DN456" s="41"/>
      <c r="DO456" s="41"/>
      <c r="DP456" s="41"/>
      <c r="DQ456" s="41"/>
      <c r="DR456" s="15"/>
      <c r="DS456" s="151">
        <f t="shared" si="590"/>
        <v>2</v>
      </c>
      <c r="DT456" s="152">
        <f t="shared" si="591"/>
        <v>2.1543995459999272</v>
      </c>
      <c r="DU456" s="7">
        <f t="shared" si="592"/>
        <v>2.2842662915443723</v>
      </c>
      <c r="DV456" s="7">
        <f t="shared" si="593"/>
        <v>1.971783080346033</v>
      </c>
      <c r="DW456">
        <f t="shared" si="594"/>
        <v>1.5994042175322329</v>
      </c>
      <c r="DX456">
        <f t="shared" si="595"/>
        <v>1.4839244329476102</v>
      </c>
      <c r="DZ456">
        <f t="shared" si="608"/>
        <v>2</v>
      </c>
      <c r="EA456">
        <f t="shared" si="609"/>
        <v>2.1543995459999272</v>
      </c>
      <c r="EB456">
        <f t="shared" si="610"/>
        <v>2.2842662915443723</v>
      </c>
      <c r="EC456">
        <f t="shared" si="611"/>
        <v>1.971783080346033</v>
      </c>
      <c r="ED456">
        <f t="shared" si="612"/>
        <v>1.5994042175322329</v>
      </c>
      <c r="EE456">
        <f t="shared" si="613"/>
        <v>1.4839244329476102</v>
      </c>
      <c r="EG456">
        <f t="shared" si="614"/>
        <v>2.1543995459999272</v>
      </c>
      <c r="EH456">
        <f t="shared" si="615"/>
        <v>2.1205595738131011</v>
      </c>
      <c r="EI456">
        <f t="shared" si="616"/>
        <v>1.7264038677495239</v>
      </c>
      <c r="EJ456">
        <f t="shared" si="617"/>
        <v>1.6222922627488512</v>
      </c>
      <c r="EK456">
        <f t="shared" si="618"/>
        <v>1.8555964985977091</v>
      </c>
      <c r="EM456">
        <f>IF($EM$9='[1]L&amp;D Numbers'!$E$6,'[1]L&amp;D Numbers'!$E$7)</f>
        <v>350</v>
      </c>
      <c r="EN456">
        <f>IF($EN$9='[1]L&amp;D Numbers'!$F$6,'[1]L&amp;D Numbers'!$F$7)</f>
        <v>2000</v>
      </c>
      <c r="EO456">
        <f>IF($EO$9='[1]L&amp;D Numbers'!$G$6,'[1]L&amp;D Numbers'!$G$7)</f>
        <v>2000</v>
      </c>
      <c r="EP456">
        <f>IF($EP$9='[1]L&amp;D Numbers'!$H$6,'[1]L&amp;D Numbers'!$H$7)</f>
        <v>2000</v>
      </c>
      <c r="EQ456">
        <f>IF($EQ$9='[1]L&amp;D Numbers'!$I$6,'[1]L&amp;D Numbers'!$I$7)</f>
        <v>2000</v>
      </c>
      <c r="ER456">
        <f>IF($ER$9='[1]L&amp;D Numbers'!$J$6,'[1]L&amp;D Numbers'!$J$7)</f>
        <v>0</v>
      </c>
      <c r="ET456" s="45">
        <f>'[1]L&amp;D Master'!$E$10</f>
        <v>1.0678246631903041E-2</v>
      </c>
      <c r="EU456" s="45">
        <f>ET456+'[1]L&amp;D Master'!$F$10</f>
        <v>1.8222427877342538E-2</v>
      </c>
      <c r="EV456" s="45">
        <f>EU456+'[1]L&amp;D Master'!$G$10</f>
        <v>2.3561551193294058E-2</v>
      </c>
      <c r="EW456" s="45">
        <f>EV456+'[1]L&amp;D Master'!$H$10</f>
        <v>2.7330438342024234E-2</v>
      </c>
      <c r="EX456" s="45">
        <f>EW456+'[1]L&amp;D Master'!$I$10</f>
        <v>2.9999999999999995E-2</v>
      </c>
      <c r="EY456" s="45"/>
      <c r="EZ456" s="45">
        <f t="shared" si="619"/>
        <v>1.0678246631903041E-2</v>
      </c>
      <c r="FA456" s="45">
        <f t="shared" si="620"/>
        <v>1.8222427877342538E-2</v>
      </c>
      <c r="FB456" s="45">
        <f t="shared" si="620"/>
        <v>2.3561551193294058E-2</v>
      </c>
      <c r="FC456" s="45">
        <f t="shared" si="620"/>
        <v>2.7330438342024234E-2</v>
      </c>
      <c r="FD456" s="45">
        <f t="shared" si="596"/>
        <v>2.7330438342024234E-2</v>
      </c>
      <c r="FE456" s="45"/>
      <c r="FF456">
        <f t="shared" si="627"/>
        <v>2.1313943363040799</v>
      </c>
      <c r="FG456">
        <f t="shared" si="628"/>
        <v>2.2426414137940602</v>
      </c>
      <c r="FH456">
        <f t="shared" si="629"/>
        <v>1.9253248123563889</v>
      </c>
      <c r="FI456">
        <f t="shared" si="630"/>
        <v>1.5556917991809949</v>
      </c>
      <c r="FJ456">
        <f t="shared" si="631"/>
        <v>1.4433681277287123</v>
      </c>
      <c r="FL456" s="34"/>
      <c r="FM456" s="34"/>
      <c r="FN456" s="34"/>
      <c r="FO456" s="34"/>
      <c r="FP456" s="34"/>
      <c r="FQ456" s="153">
        <f t="shared" si="621"/>
        <v>0.125</v>
      </c>
      <c r="FR456" s="153"/>
      <c r="FS456" s="42"/>
      <c r="FT456" s="42"/>
      <c r="FU456" s="42"/>
      <c r="FV456" s="42"/>
      <c r="FW456" s="42"/>
      <c r="FX456" s="42"/>
      <c r="FY456" s="42"/>
      <c r="FZ456" s="42"/>
      <c r="GA456" s="42"/>
      <c r="GB456" s="42"/>
      <c r="GC456" s="42"/>
      <c r="GD456" s="42"/>
      <c r="GE456" s="42"/>
      <c r="GF456" s="42"/>
      <c r="GG456" s="42"/>
      <c r="GH456" s="42"/>
      <c r="GI456" s="42"/>
      <c r="GJ456" s="42"/>
      <c r="GK456" s="42"/>
      <c r="GL456" s="42"/>
      <c r="GM456" s="154">
        <f>'[1]Automation Master'!$B$10*FQ456*FO456</f>
        <v>0</v>
      </c>
      <c r="GN456" s="155">
        <f>'[1]Automation Master'!$B$11*FO456*FQ456+GM456</f>
        <v>0</v>
      </c>
      <c r="GO456" s="155">
        <f>'[1]Automation Master'!$B$12*FO456*FQ456+GN456</f>
        <v>0</v>
      </c>
      <c r="GP456" s="155">
        <f>'[1]Automation Master'!$B$13*FO456*FQ456+GO456</f>
        <v>0</v>
      </c>
      <c r="GQ456" s="155">
        <f>'[1]Automation Master'!$C$10*FO456*FQ456+GP456</f>
        <v>0</v>
      </c>
      <c r="GR456" s="155">
        <f>'[1]Automation Master'!$C$11*FO456*FQ456+GQ456</f>
        <v>0</v>
      </c>
      <c r="GS456" s="155">
        <f>'[1]Automation Master'!$C$12*FO456*FQ456+GR456</f>
        <v>0</v>
      </c>
      <c r="GT456" s="155">
        <f>'[1]Automation Master'!$C$13*FO456*FQ456+GS456</f>
        <v>0</v>
      </c>
      <c r="GU456" s="155">
        <f>'[1]Automation Master'!$D$10*FO456*FQ456+GT456</f>
        <v>0</v>
      </c>
      <c r="GV456" s="155">
        <f>'[1]Automation Master'!$D$11*FO456*FQ456+GU456</f>
        <v>0</v>
      </c>
      <c r="GW456" s="155">
        <f>'[1]Automation Master'!$D$12*FO456*FQ456+GV456</f>
        <v>0</v>
      </c>
      <c r="GX456" s="155">
        <f>'[1]Automation Master'!$D$13*FO456*FQ456+GW456</f>
        <v>0</v>
      </c>
      <c r="GY456" s="155">
        <f>'[1]Automation Master'!$E$10*FO456*FQ456+GX456</f>
        <v>0</v>
      </c>
      <c r="GZ456" s="155">
        <f>'[1]Automation Master'!$E$11*FO456*FQ456+GY456</f>
        <v>0</v>
      </c>
      <c r="HA456" s="155">
        <f>'[1]Automation Master'!$E$12*FO456*FQ456+GZ456</f>
        <v>0</v>
      </c>
      <c r="HB456" s="155">
        <f>'[1]Automation Master'!$E$13*FO456*FQ456+HA456</f>
        <v>0</v>
      </c>
      <c r="HC456" s="155">
        <f>'[1]Automation Master'!$F$10*FO456*FQ456+HB456</f>
        <v>0</v>
      </c>
      <c r="HD456" s="155">
        <f>'[1]Automation Master'!$F$11*FO456*FQ456+HC456</f>
        <v>0</v>
      </c>
      <c r="HE456" s="155">
        <f>'[1]Automation Master'!$F$12*FO456*FQ456+HD456</f>
        <v>0</v>
      </c>
      <c r="HF456" s="156">
        <f>'[1]Automation Master'!$F$13*FO456*FQ456+HE456</f>
        <v>0</v>
      </c>
      <c r="HG456" s="157"/>
      <c r="HH456" s="157"/>
      <c r="HI456" s="157"/>
      <c r="HJ456" s="157"/>
      <c r="HK456" s="157"/>
      <c r="HL456" s="157"/>
      <c r="HM456" s="157"/>
      <c r="HN456" s="157"/>
      <c r="HO456" s="157"/>
      <c r="HP456" s="157"/>
      <c r="HQ456" s="157"/>
      <c r="HR456" s="157"/>
      <c r="HS456" s="157"/>
      <c r="HT456" s="157"/>
      <c r="HU456" s="157"/>
      <c r="HV456" s="157"/>
      <c r="HW456" s="157"/>
      <c r="HX456" s="157"/>
      <c r="HY456" s="42"/>
      <c r="HZ456" s="42"/>
      <c r="IA456" s="148">
        <f t="shared" si="632"/>
        <v>2.1543995459999272</v>
      </c>
      <c r="IB456" s="148">
        <f t="shared" si="633"/>
        <v>2.2842662915443723</v>
      </c>
      <c r="IC456" s="148">
        <f t="shared" si="634"/>
        <v>1.971783080346033</v>
      </c>
      <c r="ID456" s="148">
        <f t="shared" si="635"/>
        <v>1.5994042175322329</v>
      </c>
      <c r="IE456" s="148">
        <f t="shared" si="636"/>
        <v>1.4839244329476102</v>
      </c>
      <c r="IH456">
        <f t="shared" si="642"/>
        <v>2.1313943363040799</v>
      </c>
      <c r="II456">
        <f t="shared" si="643"/>
        <v>2.2426414137940602</v>
      </c>
      <c r="IJ456">
        <f t="shared" si="644"/>
        <v>1.9253248123563889</v>
      </c>
      <c r="IK456">
        <f t="shared" si="645"/>
        <v>1.5556917991809949</v>
      </c>
      <c r="IL456">
        <f t="shared" si="646"/>
        <v>1.4433681277287123</v>
      </c>
      <c r="IN456" s="42">
        <f t="shared" si="637"/>
        <v>1.0678246631903102E-2</v>
      </c>
      <c r="IO456" s="42">
        <f t="shared" si="638"/>
        <v>1.8222427877342566E-2</v>
      </c>
      <c r="IP456" s="42">
        <f t="shared" si="639"/>
        <v>2.3561551193294075E-2</v>
      </c>
      <c r="IQ456" s="42">
        <f t="shared" si="640"/>
        <v>2.7330438342024147E-2</v>
      </c>
      <c r="IR456" s="42">
        <f t="shared" si="641"/>
        <v>2.7330438342024258E-2</v>
      </c>
      <c r="IT456" s="9">
        <f t="shared" si="622"/>
        <v>0</v>
      </c>
      <c r="IU456" s="9">
        <f t="shared" si="623"/>
        <v>0</v>
      </c>
      <c r="IV456" s="9">
        <f t="shared" si="624"/>
        <v>0</v>
      </c>
      <c r="IW456" s="9">
        <f t="shared" si="625"/>
        <v>0</v>
      </c>
      <c r="IX456" s="9">
        <f t="shared" si="626"/>
        <v>0</v>
      </c>
    </row>
    <row r="457" spans="1:258" ht="15.75" hidden="1" thickBot="1" x14ac:dyDescent="0.3">
      <c r="A457">
        <v>2</v>
      </c>
      <c r="B457" t="s">
        <v>524</v>
      </c>
      <c r="C457" t="s">
        <v>527</v>
      </c>
      <c r="D457" t="s">
        <v>495</v>
      </c>
      <c r="E457" t="s">
        <v>333</v>
      </c>
      <c r="F457" t="s">
        <v>333</v>
      </c>
      <c r="G457" t="s">
        <v>268</v>
      </c>
      <c r="H457">
        <v>1</v>
      </c>
      <c r="I457">
        <v>1</v>
      </c>
      <c r="L457">
        <v>1</v>
      </c>
      <c r="M457">
        <v>1</v>
      </c>
      <c r="S457">
        <v>1</v>
      </c>
      <c r="X457">
        <v>1</v>
      </c>
      <c r="Y457">
        <v>1</v>
      </c>
      <c r="AA457">
        <v>1</v>
      </c>
      <c r="AF457">
        <v>1</v>
      </c>
      <c r="AL457">
        <v>1</v>
      </c>
      <c r="AT457">
        <v>2</v>
      </c>
      <c r="AU457">
        <v>0</v>
      </c>
      <c r="AV457">
        <v>0</v>
      </c>
      <c r="AW457">
        <v>2</v>
      </c>
      <c r="AX457">
        <v>0</v>
      </c>
      <c r="BB457">
        <f t="shared" si="597"/>
        <v>2</v>
      </c>
      <c r="BC457">
        <v>2</v>
      </c>
      <c r="BD457">
        <f t="shared" si="598"/>
        <v>2</v>
      </c>
      <c r="BE457">
        <f t="shared" si="599"/>
        <v>2</v>
      </c>
      <c r="BF457">
        <f t="shared" si="600"/>
        <v>2</v>
      </c>
      <c r="BH457">
        <f t="shared" si="601"/>
        <v>0</v>
      </c>
      <c r="BK457" s="45">
        <f>IF(G457="MEA",'[1]Net Hire Rate'!$E$7,IF(G457="AMR",'[1]Net Hire Rate'!$F$7,IF(G457="EUR",'[1]Net Hire Rate'!$G$7,IF(G457="APAC",'[1]Net Hire Rate'!$H$7,0))))</f>
        <v>-0.12481698389458272</v>
      </c>
      <c r="BL457" s="45">
        <f>IF(G457="MEA",'[1]Net Hire Rate'!$E$8,IF(G457="AMR",'[1]Net Hire Rate'!$F$8,IF(G457="EUR",'[1]Net Hire Rate'!$G$8,IF(G457="APAC",'[1]Net Hire Rate'!$H$8,0))))</f>
        <v>-0.12481698389458272</v>
      </c>
      <c r="BM457" s="45">
        <f>IF(G457="MEA",'[1]Net Hire Rate'!$E$9,IF(G457="AMR",'[1]Net Hire Rate'!$F$9,IF(G457="EUR",'[1]Net Hire Rate'!$G$9,IF(G457="APAC",'[1]Net Hire Rate'!$H$9,0))))</f>
        <v>-0.12481698389458272</v>
      </c>
      <c r="BN457" s="45">
        <f>IF(G457="MEA",'[1]Net Hire Rate'!$E$10,IF(G457="AMR",'[1]Net Hire Rate'!$F$10,IF(G457="EUR",'[1]Net Hire Rate'!$G$10,IF(G457="APAC",'[1]Net Hire Rate'!$H$10,0))))</f>
        <v>-0.12481698389458272</v>
      </c>
      <c r="BO457" s="45">
        <f>IF(G457="MEA",'[1]Net Hire Rate'!$E$11,IF(G457="AMR",'[1]Net Hire Rate'!$F$11,IF(G457="EUR",'[1]Net Hire Rate'!$G$11,IF(G457="APAC",'[1]Net Hire Rate'!$H$11,0))))</f>
        <v>-0.12481698389458272</v>
      </c>
      <c r="BP457" s="45">
        <f>IF(G457="MEA",'[1]Net Hire Rate'!$E$12,IF(G457="AMR",'[1]Net Hire Rate'!$F$12,IF(G457="EUR",'[1]Net Hire Rate'!$G$12,IF(G457="APAC",'[1]Net Hire Rate'!$H$12,0))))</f>
        <v>-0.12481698389458272</v>
      </c>
      <c r="BQ457" s="147">
        <f t="shared" si="602"/>
        <v>2</v>
      </c>
      <c r="BR457" s="147">
        <f t="shared" si="584"/>
        <v>2</v>
      </c>
      <c r="BS457" s="147">
        <f t="shared" si="603"/>
        <v>1.7503660322108345</v>
      </c>
      <c r="BT457" s="148">
        <f t="shared" si="585"/>
        <v>1.7503660322108345</v>
      </c>
      <c r="BU457" s="149">
        <f t="shared" si="604"/>
        <v>1.5318906233587501</v>
      </c>
      <c r="BV457" s="148">
        <f t="shared" si="586"/>
        <v>1.5318906233587501</v>
      </c>
      <c r="BW457" s="148">
        <f t="shared" si="605"/>
        <v>1.3406846560947188</v>
      </c>
      <c r="BX457" s="148">
        <f t="shared" si="587"/>
        <v>1.3406846560947188</v>
      </c>
      <c r="BY457" s="148">
        <f t="shared" si="606"/>
        <v>1.17334444096723</v>
      </c>
      <c r="BZ457" s="148">
        <f t="shared" si="588"/>
        <v>1.17334444096723</v>
      </c>
      <c r="CA457" s="148">
        <f t="shared" si="607"/>
        <v>1.0268911267762251</v>
      </c>
      <c r="CB457" s="148">
        <f t="shared" si="589"/>
        <v>1.0268911267762251</v>
      </c>
      <c r="CC457" s="148"/>
      <c r="CD457" s="38" t="s">
        <v>496</v>
      </c>
      <c r="CE457" s="39">
        <v>1</v>
      </c>
      <c r="CF457" s="38">
        <v>1619383</v>
      </c>
      <c r="CG457" s="38">
        <v>1744399</v>
      </c>
      <c r="CH457" s="38">
        <v>1849551</v>
      </c>
      <c r="CI457" s="38">
        <v>1596536</v>
      </c>
      <c r="CJ457" s="38">
        <v>1295024</v>
      </c>
      <c r="CK457" s="38">
        <v>1201521</v>
      </c>
      <c r="CL457" s="38"/>
      <c r="CM457" s="40"/>
      <c r="CN457" s="41"/>
      <c r="CO457" s="41"/>
      <c r="CP457" s="41"/>
      <c r="CQ457" s="41"/>
      <c r="CR457" s="41"/>
      <c r="CS457" s="41"/>
      <c r="CT457" s="41"/>
      <c r="CU457" s="40"/>
      <c r="CV457" s="41"/>
      <c r="CW457" s="41"/>
      <c r="CX457" s="41"/>
      <c r="CY457" s="41"/>
      <c r="CZ457" s="41"/>
      <c r="DA457" s="41"/>
      <c r="DB457" s="41"/>
      <c r="DC457" s="40"/>
      <c r="DD457" s="41"/>
      <c r="DE457" s="41"/>
      <c r="DF457" s="41"/>
      <c r="DG457" s="41"/>
      <c r="DH457" s="41"/>
      <c r="DI457" s="41"/>
      <c r="DJ457" s="41"/>
      <c r="DK457" s="40"/>
      <c r="DL457" s="41"/>
      <c r="DM457" s="41"/>
      <c r="DN457" s="41"/>
      <c r="DO457" s="41"/>
      <c r="DP457" s="41"/>
      <c r="DQ457" s="41"/>
      <c r="DR457" s="15"/>
      <c r="DS457" s="151">
        <f t="shared" si="590"/>
        <v>2</v>
      </c>
      <c r="DT457" s="152">
        <f t="shared" si="591"/>
        <v>2.1543995459999272</v>
      </c>
      <c r="DU457" s="7">
        <f t="shared" si="592"/>
        <v>2.2842662915443723</v>
      </c>
      <c r="DV457" s="7">
        <f t="shared" si="593"/>
        <v>1.971783080346033</v>
      </c>
      <c r="DW457">
        <f t="shared" si="594"/>
        <v>1.5994042175322329</v>
      </c>
      <c r="DX457">
        <f t="shared" si="595"/>
        <v>1.4839244329476102</v>
      </c>
      <c r="DZ457">
        <f t="shared" si="608"/>
        <v>2</v>
      </c>
      <c r="EA457">
        <f t="shared" si="609"/>
        <v>2.1543995459999272</v>
      </c>
      <c r="EB457">
        <f t="shared" si="610"/>
        <v>2.2842662915443723</v>
      </c>
      <c r="EC457">
        <f t="shared" si="611"/>
        <v>1.971783080346033</v>
      </c>
      <c r="ED457">
        <f t="shared" si="612"/>
        <v>1.5994042175322329</v>
      </c>
      <c r="EE457">
        <f t="shared" si="613"/>
        <v>1.4839244329476102</v>
      </c>
      <c r="EG457">
        <f t="shared" si="614"/>
        <v>2.1543995459999272</v>
      </c>
      <c r="EH457">
        <f t="shared" si="615"/>
        <v>2.1205595738131011</v>
      </c>
      <c r="EI457">
        <f t="shared" si="616"/>
        <v>1.7264038677495239</v>
      </c>
      <c r="EJ457">
        <f t="shared" si="617"/>
        <v>1.6222922627488512</v>
      </c>
      <c r="EK457">
        <f t="shared" si="618"/>
        <v>1.8555964985977091</v>
      </c>
      <c r="EM457">
        <f>IF($EM$9='[1]L&amp;D Numbers'!$E$6,'[1]L&amp;D Numbers'!$E$7)</f>
        <v>350</v>
      </c>
      <c r="EN457">
        <f>IF($EN$9='[1]L&amp;D Numbers'!$F$6,'[1]L&amp;D Numbers'!$F$7)</f>
        <v>2000</v>
      </c>
      <c r="EO457">
        <f>IF($EO$9='[1]L&amp;D Numbers'!$G$6,'[1]L&amp;D Numbers'!$G$7)</f>
        <v>2000</v>
      </c>
      <c r="EP457">
        <f>IF($EP$9='[1]L&amp;D Numbers'!$H$6,'[1]L&amp;D Numbers'!$H$7)</f>
        <v>2000</v>
      </c>
      <c r="EQ457">
        <f>IF($EQ$9='[1]L&amp;D Numbers'!$I$6,'[1]L&amp;D Numbers'!$I$7)</f>
        <v>2000</v>
      </c>
      <c r="ER457">
        <f>IF($ER$9='[1]L&amp;D Numbers'!$J$6,'[1]L&amp;D Numbers'!$J$7)</f>
        <v>0</v>
      </c>
      <c r="ET457" s="45">
        <f>'[1]L&amp;D Master'!$E$10</f>
        <v>1.0678246631903041E-2</v>
      </c>
      <c r="EU457" s="45">
        <f>ET457+'[1]L&amp;D Master'!$F$10</f>
        <v>1.8222427877342538E-2</v>
      </c>
      <c r="EV457" s="45">
        <f>EU457+'[1]L&amp;D Master'!$G$10</f>
        <v>2.3561551193294058E-2</v>
      </c>
      <c r="EW457" s="45">
        <f>EV457+'[1]L&amp;D Master'!$H$10</f>
        <v>2.7330438342024234E-2</v>
      </c>
      <c r="EX457" s="45">
        <f>EW457+'[1]L&amp;D Master'!$I$10</f>
        <v>2.9999999999999995E-2</v>
      </c>
      <c r="EY457" s="45"/>
      <c r="EZ457" s="45">
        <f t="shared" si="619"/>
        <v>1.0678246631903041E-2</v>
      </c>
      <c r="FA457" s="45">
        <f t="shared" si="620"/>
        <v>1.8222427877342538E-2</v>
      </c>
      <c r="FB457" s="45">
        <f t="shared" si="620"/>
        <v>2.3561551193294058E-2</v>
      </c>
      <c r="FC457" s="45">
        <f t="shared" si="620"/>
        <v>2.7330438342024234E-2</v>
      </c>
      <c r="FD457" s="45">
        <f t="shared" si="596"/>
        <v>2.7330438342024234E-2</v>
      </c>
      <c r="FE457" s="45"/>
      <c r="FF457">
        <f t="shared" si="627"/>
        <v>2.1313943363040799</v>
      </c>
      <c r="FG457">
        <f t="shared" si="628"/>
        <v>2.2426414137940602</v>
      </c>
      <c r="FH457">
        <f t="shared" si="629"/>
        <v>1.9253248123563889</v>
      </c>
      <c r="FI457">
        <f t="shared" si="630"/>
        <v>1.5556917991809949</v>
      </c>
      <c r="FJ457">
        <f t="shared" si="631"/>
        <v>1.4433681277287123</v>
      </c>
      <c r="FL457" s="34"/>
      <c r="FM457" s="34"/>
      <c r="FN457" s="34"/>
      <c r="FO457" s="34"/>
      <c r="FP457" s="34"/>
      <c r="FQ457" s="153">
        <f t="shared" si="621"/>
        <v>0.125</v>
      </c>
      <c r="FR457" s="153"/>
      <c r="FS457" s="42"/>
      <c r="FT457" s="42"/>
      <c r="FU457" s="42"/>
      <c r="FV457" s="42"/>
      <c r="FW457" s="42"/>
      <c r="FX457" s="42"/>
      <c r="FY457" s="42"/>
      <c r="FZ457" s="42"/>
      <c r="GA457" s="42"/>
      <c r="GB457" s="42"/>
      <c r="GC457" s="42"/>
      <c r="GD457" s="42"/>
      <c r="GE457" s="42"/>
      <c r="GF457" s="42"/>
      <c r="GG457" s="42"/>
      <c r="GH457" s="42"/>
      <c r="GI457" s="42"/>
      <c r="GJ457" s="42"/>
      <c r="GK457" s="42"/>
      <c r="GL457" s="42"/>
      <c r="GM457" s="154">
        <f>'[1]Automation Master'!$B$10*FQ457*FO457</f>
        <v>0</v>
      </c>
      <c r="GN457" s="155">
        <f>'[1]Automation Master'!$B$11*FO457*FQ457+GM457</f>
        <v>0</v>
      </c>
      <c r="GO457" s="155">
        <f>'[1]Automation Master'!$B$12*FO457*FQ457+GN457</f>
        <v>0</v>
      </c>
      <c r="GP457" s="155">
        <f>'[1]Automation Master'!$B$13*FO457*FQ457+GO457</f>
        <v>0</v>
      </c>
      <c r="GQ457" s="155">
        <f>'[1]Automation Master'!$C$10*FO457*FQ457+GP457</f>
        <v>0</v>
      </c>
      <c r="GR457" s="155">
        <f>'[1]Automation Master'!$C$11*FO457*FQ457+GQ457</f>
        <v>0</v>
      </c>
      <c r="GS457" s="155">
        <f>'[1]Automation Master'!$C$12*FO457*FQ457+GR457</f>
        <v>0</v>
      </c>
      <c r="GT457" s="155">
        <f>'[1]Automation Master'!$C$13*FO457*FQ457+GS457</f>
        <v>0</v>
      </c>
      <c r="GU457" s="155">
        <f>'[1]Automation Master'!$D$10*FO457*FQ457+GT457</f>
        <v>0</v>
      </c>
      <c r="GV457" s="155">
        <f>'[1]Automation Master'!$D$11*FO457*FQ457+GU457</f>
        <v>0</v>
      </c>
      <c r="GW457" s="155">
        <f>'[1]Automation Master'!$D$12*FO457*FQ457+GV457</f>
        <v>0</v>
      </c>
      <c r="GX457" s="155">
        <f>'[1]Automation Master'!$D$13*FO457*FQ457+GW457</f>
        <v>0</v>
      </c>
      <c r="GY457" s="155">
        <f>'[1]Automation Master'!$E$10*FO457*FQ457+GX457</f>
        <v>0</v>
      </c>
      <c r="GZ457" s="155">
        <f>'[1]Automation Master'!$E$11*FO457*FQ457+GY457</f>
        <v>0</v>
      </c>
      <c r="HA457" s="155">
        <f>'[1]Automation Master'!$E$12*FO457*FQ457+GZ457</f>
        <v>0</v>
      </c>
      <c r="HB457" s="155">
        <f>'[1]Automation Master'!$E$13*FO457*FQ457+HA457</f>
        <v>0</v>
      </c>
      <c r="HC457" s="155">
        <f>'[1]Automation Master'!$F$10*FO457*FQ457+HB457</f>
        <v>0</v>
      </c>
      <c r="HD457" s="155">
        <f>'[1]Automation Master'!$F$11*FO457*FQ457+HC457</f>
        <v>0</v>
      </c>
      <c r="HE457" s="155">
        <f>'[1]Automation Master'!$F$12*FO457*FQ457+HD457</f>
        <v>0</v>
      </c>
      <c r="HF457" s="156">
        <f>'[1]Automation Master'!$F$13*FO457*FQ457+HE457</f>
        <v>0</v>
      </c>
      <c r="HG457" s="157"/>
      <c r="HH457" s="157"/>
      <c r="HI457" s="157"/>
      <c r="HJ457" s="157"/>
      <c r="HK457" s="157"/>
      <c r="HL457" s="157"/>
      <c r="HM457" s="157"/>
      <c r="HN457" s="157"/>
      <c r="HO457" s="157"/>
      <c r="HP457" s="157"/>
      <c r="HQ457" s="157"/>
      <c r="HR457" s="157"/>
      <c r="HS457" s="157"/>
      <c r="HT457" s="157"/>
      <c r="HU457" s="157"/>
      <c r="HV457" s="157"/>
      <c r="HW457" s="157"/>
      <c r="HX457" s="157"/>
      <c r="HY457" s="42"/>
      <c r="HZ457" s="42"/>
      <c r="IA457" s="148">
        <f t="shared" si="632"/>
        <v>2.1543995459999272</v>
      </c>
      <c r="IB457" s="148">
        <f t="shared" si="633"/>
        <v>2.2842662915443723</v>
      </c>
      <c r="IC457" s="148">
        <f t="shared" si="634"/>
        <v>1.971783080346033</v>
      </c>
      <c r="ID457" s="148">
        <f t="shared" si="635"/>
        <v>1.5994042175322329</v>
      </c>
      <c r="IE457" s="148">
        <f t="shared" si="636"/>
        <v>1.4839244329476102</v>
      </c>
      <c r="IH457">
        <f t="shared" si="642"/>
        <v>2.1313943363040799</v>
      </c>
      <c r="II457">
        <f t="shared" si="643"/>
        <v>2.2426414137940602</v>
      </c>
      <c r="IJ457">
        <f t="shared" si="644"/>
        <v>1.9253248123563889</v>
      </c>
      <c r="IK457">
        <f t="shared" si="645"/>
        <v>1.5556917991809949</v>
      </c>
      <c r="IL457">
        <f t="shared" si="646"/>
        <v>1.4433681277287123</v>
      </c>
      <c r="IN457" s="42">
        <f t="shared" si="637"/>
        <v>1.0678246631903102E-2</v>
      </c>
      <c r="IO457" s="42">
        <f t="shared" si="638"/>
        <v>1.8222427877342566E-2</v>
      </c>
      <c r="IP457" s="42">
        <f t="shared" si="639"/>
        <v>2.3561551193294075E-2</v>
      </c>
      <c r="IQ457" s="42">
        <f t="shared" si="640"/>
        <v>2.7330438342024147E-2</v>
      </c>
      <c r="IR457" s="42">
        <f t="shared" si="641"/>
        <v>2.7330438342024258E-2</v>
      </c>
      <c r="IT457" s="9">
        <f t="shared" si="622"/>
        <v>0</v>
      </c>
      <c r="IU457" s="9">
        <f t="shared" si="623"/>
        <v>0</v>
      </c>
      <c r="IV457" s="9">
        <f t="shared" si="624"/>
        <v>0</v>
      </c>
      <c r="IW457" s="9">
        <f t="shared" si="625"/>
        <v>0</v>
      </c>
      <c r="IX457" s="9">
        <f t="shared" si="626"/>
        <v>0</v>
      </c>
    </row>
    <row r="458" spans="1:258" ht="15.75" hidden="1" thickBot="1" x14ac:dyDescent="0.3">
      <c r="A458">
        <v>2</v>
      </c>
      <c r="B458" t="s">
        <v>524</v>
      </c>
      <c r="C458" t="s">
        <v>281</v>
      </c>
      <c r="D458" t="s">
        <v>282</v>
      </c>
      <c r="E458" t="s">
        <v>333</v>
      </c>
      <c r="F458" t="s">
        <v>333</v>
      </c>
      <c r="G458" t="s">
        <v>264</v>
      </c>
      <c r="H458">
        <v>1</v>
      </c>
      <c r="I458">
        <v>1</v>
      </c>
      <c r="L458">
        <v>1</v>
      </c>
      <c r="M458">
        <v>1</v>
      </c>
      <c r="T458">
        <v>1</v>
      </c>
      <c r="X458">
        <v>1</v>
      </c>
      <c r="Z458">
        <v>1</v>
      </c>
      <c r="AA458">
        <v>1</v>
      </c>
      <c r="AG458">
        <v>1</v>
      </c>
      <c r="AL458">
        <v>1</v>
      </c>
      <c r="AT458">
        <v>2</v>
      </c>
      <c r="AU458">
        <v>0</v>
      </c>
      <c r="AV458">
        <v>0</v>
      </c>
      <c r="AW458">
        <v>2</v>
      </c>
      <c r="AX458">
        <v>0</v>
      </c>
      <c r="BB458">
        <f t="shared" si="597"/>
        <v>2</v>
      </c>
      <c r="BD458">
        <f t="shared" si="598"/>
        <v>2</v>
      </c>
      <c r="BE458">
        <f t="shared" si="599"/>
        <v>2</v>
      </c>
      <c r="BF458">
        <f t="shared" si="600"/>
        <v>2</v>
      </c>
      <c r="BH458">
        <f t="shared" si="601"/>
        <v>0</v>
      </c>
      <c r="BK458" s="45">
        <f>IF(G458="MEA",'[1]Net Hire Rate'!$E$7,IF(G458="AMR",'[1]Net Hire Rate'!$F$7,IF(G458="EUR",'[1]Net Hire Rate'!$G$7,IF(G458="APAC",'[1]Net Hire Rate'!$H$7,0))))</f>
        <v>-4.2535446205170975E-2</v>
      </c>
      <c r="BL458" s="45">
        <f>IF(G458="MEA",'[1]Net Hire Rate'!$E$8,IF(G458="AMR",'[1]Net Hire Rate'!$F$8,IF(G458="EUR",'[1]Net Hire Rate'!$G$8,IF(G458="APAC",'[1]Net Hire Rate'!$H$8,0))))</f>
        <v>-4.2535446205170975E-2</v>
      </c>
      <c r="BM458" s="45">
        <f>IF(G458="MEA",'[1]Net Hire Rate'!$E$9,IF(G458="AMR",'[1]Net Hire Rate'!$F$9,IF(G458="EUR",'[1]Net Hire Rate'!$G$9,IF(G458="APAC",'[1]Net Hire Rate'!$H$9,0))))</f>
        <v>-4.2535446205170975E-2</v>
      </c>
      <c r="BN458" s="45">
        <f>IF(G458="MEA",'[1]Net Hire Rate'!$E$10,IF(G458="AMR",'[1]Net Hire Rate'!$F$10,IF(G458="EUR",'[1]Net Hire Rate'!$G$10,IF(G458="APAC",'[1]Net Hire Rate'!$H$10,0))))</f>
        <v>-4.2535446205170975E-2</v>
      </c>
      <c r="BO458" s="45">
        <f>IF(G458="MEA",'[1]Net Hire Rate'!$E$11,IF(G458="AMR",'[1]Net Hire Rate'!$F$11,IF(G458="EUR",'[1]Net Hire Rate'!$G$11,IF(G458="APAC",'[1]Net Hire Rate'!$H$11,0))))</f>
        <v>-4.2535446205170975E-2</v>
      </c>
      <c r="BP458" s="45">
        <f>IF(G458="MEA",'[1]Net Hire Rate'!$E$12,IF(G458="AMR",'[1]Net Hire Rate'!$F$12,IF(G458="EUR",'[1]Net Hire Rate'!$G$12,IF(G458="APAC",'[1]Net Hire Rate'!$H$12,0))))</f>
        <v>-4.2535446205170975E-2</v>
      </c>
      <c r="BQ458" s="147">
        <f t="shared" si="602"/>
        <v>2</v>
      </c>
      <c r="BR458" s="147">
        <f t="shared" ref="BR458:BR521" si="647">BQ458-AN458</f>
        <v>2</v>
      </c>
      <c r="BS458" s="147">
        <f t="shared" si="603"/>
        <v>1.914929107589658</v>
      </c>
      <c r="BT458" s="148">
        <f t="shared" ref="BT458:BT521" si="648">BS458-AO458</f>
        <v>1.914929107589658</v>
      </c>
      <c r="BU458" s="149">
        <f t="shared" si="604"/>
        <v>1.8334767435470618</v>
      </c>
      <c r="BV458" s="148">
        <f t="shared" ref="BV458:BV521" si="649">BU458-AP458</f>
        <v>1.8334767435470618</v>
      </c>
      <c r="BW458" s="148">
        <f t="shared" si="605"/>
        <v>1.7554889921534835</v>
      </c>
      <c r="BX458" s="148">
        <f t="shared" ref="BX458:BX521" si="650">BW458-AQ458</f>
        <v>1.7554889921534835</v>
      </c>
      <c r="BY458" s="148">
        <f t="shared" si="606"/>
        <v>1.6808184845639691</v>
      </c>
      <c r="BZ458" s="148">
        <f t="shared" ref="BZ458:BZ521" si="651">BY458-AR458</f>
        <v>1.6808184845639691</v>
      </c>
      <c r="CA458" s="148">
        <f t="shared" si="607"/>
        <v>1.6093241203331412</v>
      </c>
      <c r="CB458" s="148">
        <f t="shared" ref="CB458:CB521" si="652">CA458-AS458</f>
        <v>1.6093241203331412</v>
      </c>
      <c r="CC458" s="148"/>
      <c r="CD458" s="38"/>
      <c r="CE458" s="38"/>
      <c r="CF458" s="38"/>
      <c r="CG458" s="38"/>
      <c r="CH458" s="38"/>
      <c r="CI458" s="38"/>
      <c r="CJ458" s="38"/>
      <c r="CK458" s="41"/>
      <c r="CL458" s="41"/>
      <c r="CM458" s="40"/>
      <c r="CN458" s="41"/>
      <c r="CO458" s="41"/>
      <c r="CP458" s="41"/>
      <c r="CQ458" s="41"/>
      <c r="CR458" s="41"/>
      <c r="CS458" s="41"/>
      <c r="CT458" s="41"/>
      <c r="CU458" s="40"/>
      <c r="CV458" s="41"/>
      <c r="CW458" s="41"/>
      <c r="CX458" s="41"/>
      <c r="CY458" s="41"/>
      <c r="CZ458" s="41"/>
      <c r="DA458" s="41"/>
      <c r="DB458" s="41"/>
      <c r="DC458" s="40"/>
      <c r="DD458" s="41"/>
      <c r="DE458" s="41"/>
      <c r="DF458" s="41"/>
      <c r="DG458" s="41"/>
      <c r="DH458" s="41"/>
      <c r="DI458" s="41"/>
      <c r="DJ458" s="41"/>
      <c r="DK458" s="40"/>
      <c r="DL458" s="41"/>
      <c r="DM458" s="41"/>
      <c r="DN458" s="41"/>
      <c r="DO458" s="41"/>
      <c r="DP458" s="41"/>
      <c r="DQ458" s="41"/>
      <c r="DR458" s="15"/>
      <c r="DS458" s="151">
        <f t="shared" ref="DS458:DS521" si="653">BF458</f>
        <v>2</v>
      </c>
      <c r="DT458" s="152">
        <f t="shared" ref="DT458:DT521" si="654">IFERROR(IFERROR(DS458*CE458*(CG458)/CF458,0)+IFERROR(DS458*CM458*(CO458)/CN458,0)+IFERROR(DS458*CU458*(CW458)/CV458,0)+IFERROR(DS458*DC458*(DE458)/DD458,0)+IFERROR(DS458*DK458*(DM458)/DL458,0),0)</f>
        <v>0</v>
      </c>
      <c r="DU458" s="7">
        <f t="shared" ref="DU458:DU521" si="655">IFERROR(IFERROR(DS458*CE458*(CH458)/CF458,0)+IFERROR(DS458*CM458*(CP458)/CN458,0)+IFERROR(DS458*CU458*(CX458)/CV458,0)+IFERROR(DS458*DC458*(DF458)/DD458,0)+IFERROR(DS458*DK458*(DN458)/DL458,0),0)</f>
        <v>0</v>
      </c>
      <c r="DV458" s="7">
        <f t="shared" ref="DV458:DV521" si="656">IFERROR(IFERROR(DS458*CE458*(CI458)/CF458,0)+IFERROR(DS458*CM458*(CQ458)/CN458,0)+IFERROR(DS458*CU458*(CY458)/CV458,0)+IFERROR(DS458*DC458*(DG458)/DD458,0)+IFERROR(DS458*DK458*(DO458)/DL458,0),0)</f>
        <v>0</v>
      </c>
      <c r="DW458">
        <f t="shared" ref="DW458:DW521" si="657">IFERROR(IFERROR(DS458*CE458*(CJ458)/CF458,0)+IFERROR(DS458*CM458*(CR458)/CN458,0)+IFERROR(DS458*CU458*(CZ458)/CV458,0)+IFERROR(DS458*DC458*(DH458)/DD458,0)+IFERROR(DS458*DK458*(DP458)/DL458,0),0)</f>
        <v>0</v>
      </c>
      <c r="DX458">
        <f t="shared" ref="DX458:DX521" si="658">IFERROR(IFERROR(DS458*CE458*(CK458)/CF458,0)+IFERROR(DS458*CM458*(CS458)/CN458,0)+IFERROR(DS458*CU458*(DA458)/CV458,0)+IFERROR(DS458*DC458*(DI458)/DD458,0)+IFERROR(DS458*DK458*(DQ458)/DL458,0),0)</f>
        <v>0</v>
      </c>
      <c r="DZ458">
        <f t="shared" si="608"/>
        <v>2</v>
      </c>
      <c r="EA458">
        <f t="shared" si="609"/>
        <v>2</v>
      </c>
      <c r="EB458">
        <f t="shared" si="610"/>
        <v>2</v>
      </c>
      <c r="EC458">
        <f t="shared" si="611"/>
        <v>2</v>
      </c>
      <c r="ED458">
        <f t="shared" si="612"/>
        <v>2</v>
      </c>
      <c r="EE458">
        <f t="shared" si="613"/>
        <v>2</v>
      </c>
      <c r="EG458">
        <f t="shared" si="614"/>
        <v>2</v>
      </c>
      <c r="EH458">
        <f t="shared" si="615"/>
        <v>2</v>
      </c>
      <c r="EI458">
        <f t="shared" si="616"/>
        <v>2</v>
      </c>
      <c r="EJ458">
        <f t="shared" si="617"/>
        <v>2</v>
      </c>
      <c r="EK458">
        <f t="shared" si="618"/>
        <v>2</v>
      </c>
      <c r="EM458">
        <f>IF($EM$9='[1]L&amp;D Numbers'!$E$6,'[1]L&amp;D Numbers'!$E$7)</f>
        <v>350</v>
      </c>
      <c r="EN458">
        <f>IF($EN$9='[1]L&amp;D Numbers'!$F$6,'[1]L&amp;D Numbers'!$F$7)</f>
        <v>2000</v>
      </c>
      <c r="EO458">
        <f>IF($EO$9='[1]L&amp;D Numbers'!$G$6,'[1]L&amp;D Numbers'!$G$7)</f>
        <v>2000</v>
      </c>
      <c r="EP458">
        <f>IF($EP$9='[1]L&amp;D Numbers'!$H$6,'[1]L&amp;D Numbers'!$H$7)</f>
        <v>2000</v>
      </c>
      <c r="EQ458">
        <f>IF($EQ$9='[1]L&amp;D Numbers'!$I$6,'[1]L&amp;D Numbers'!$I$7)</f>
        <v>2000</v>
      </c>
      <c r="ER458">
        <f>IF($ER$9='[1]L&amp;D Numbers'!$J$6,'[1]L&amp;D Numbers'!$J$7)</f>
        <v>0</v>
      </c>
      <c r="ET458" s="45">
        <f>'[1]L&amp;D Master'!$E$10</f>
        <v>1.0678246631903041E-2</v>
      </c>
      <c r="EU458" s="45">
        <f>ET458+'[1]L&amp;D Master'!$F$10</f>
        <v>1.8222427877342538E-2</v>
      </c>
      <c r="EV458" s="45">
        <f>EU458+'[1]L&amp;D Master'!$G$10</f>
        <v>2.3561551193294058E-2</v>
      </c>
      <c r="EW458" s="45">
        <f>EV458+'[1]L&amp;D Master'!$H$10</f>
        <v>2.7330438342024234E-2</v>
      </c>
      <c r="EX458" s="45">
        <f>EW458+'[1]L&amp;D Master'!$I$10</f>
        <v>2.9999999999999995E-2</v>
      </c>
      <c r="EY458" s="45"/>
      <c r="EZ458" s="45">
        <f t="shared" si="619"/>
        <v>1.0678246631903041E-2</v>
      </c>
      <c r="FA458" s="45">
        <f t="shared" si="620"/>
        <v>1.8222427877342538E-2</v>
      </c>
      <c r="FB458" s="45">
        <f t="shared" si="620"/>
        <v>2.3561551193294058E-2</v>
      </c>
      <c r="FC458" s="45">
        <f t="shared" si="620"/>
        <v>2.7330438342024234E-2</v>
      </c>
      <c r="FD458" s="45">
        <f t="shared" si="620"/>
        <v>2.7330438342024234E-2</v>
      </c>
      <c r="FE458" s="45"/>
      <c r="FF458">
        <f t="shared" si="627"/>
        <v>1.9786435067361938</v>
      </c>
      <c r="FG458">
        <f t="shared" si="628"/>
        <v>1.963555144245315</v>
      </c>
      <c r="FH458">
        <f t="shared" si="629"/>
        <v>1.9528768976134119</v>
      </c>
      <c r="FI458">
        <f t="shared" si="630"/>
        <v>1.9453391233159516</v>
      </c>
      <c r="FJ458">
        <f t="shared" si="631"/>
        <v>1.9453391233159516</v>
      </c>
      <c r="FL458" s="34"/>
      <c r="FM458" s="34"/>
      <c r="FN458" s="34"/>
      <c r="FO458" s="34"/>
      <c r="FP458" s="34"/>
      <c r="FQ458" s="153">
        <f t="shared" si="621"/>
        <v>0.125</v>
      </c>
      <c r="FR458" s="153"/>
      <c r="FS458" s="42"/>
      <c r="FT458" s="42"/>
      <c r="FU458" s="42"/>
      <c r="FV458" s="42"/>
      <c r="FW458" s="42"/>
      <c r="FX458" s="42"/>
      <c r="FY458" s="42"/>
      <c r="FZ458" s="42"/>
      <c r="GA458" s="42"/>
      <c r="GB458" s="42"/>
      <c r="GC458" s="42"/>
      <c r="GD458" s="42"/>
      <c r="GE458" s="42"/>
      <c r="GF458" s="42"/>
      <c r="GG458" s="42"/>
      <c r="GH458" s="42"/>
      <c r="GI458" s="42"/>
      <c r="GJ458" s="42"/>
      <c r="GK458" s="42"/>
      <c r="GL458" s="42"/>
      <c r="GM458" s="154">
        <f>'[1]Automation Master'!$B$10*FQ458*FO458</f>
        <v>0</v>
      </c>
      <c r="GN458" s="155">
        <f>'[1]Automation Master'!$B$11*FO458*FQ458+GM458</f>
        <v>0</v>
      </c>
      <c r="GO458" s="155">
        <f>'[1]Automation Master'!$B$12*FO458*FQ458+GN458</f>
        <v>0</v>
      </c>
      <c r="GP458" s="155">
        <f>'[1]Automation Master'!$B$13*FO458*FQ458+GO458</f>
        <v>0</v>
      </c>
      <c r="GQ458" s="155">
        <f>'[1]Automation Master'!$C$10*FO458*FQ458+GP458</f>
        <v>0</v>
      </c>
      <c r="GR458" s="155">
        <f>'[1]Automation Master'!$C$11*FO458*FQ458+GQ458</f>
        <v>0</v>
      </c>
      <c r="GS458" s="155">
        <f>'[1]Automation Master'!$C$12*FO458*FQ458+GR458</f>
        <v>0</v>
      </c>
      <c r="GT458" s="155">
        <f>'[1]Automation Master'!$C$13*FO458*FQ458+GS458</f>
        <v>0</v>
      </c>
      <c r="GU458" s="155">
        <f>'[1]Automation Master'!$D$10*FO458*FQ458+GT458</f>
        <v>0</v>
      </c>
      <c r="GV458" s="155">
        <f>'[1]Automation Master'!$D$11*FO458*FQ458+GU458</f>
        <v>0</v>
      </c>
      <c r="GW458" s="155">
        <f>'[1]Automation Master'!$D$12*FO458*FQ458+GV458</f>
        <v>0</v>
      </c>
      <c r="GX458" s="155">
        <f>'[1]Automation Master'!$D$13*FO458*FQ458+GW458</f>
        <v>0</v>
      </c>
      <c r="GY458" s="155">
        <f>'[1]Automation Master'!$E$10*FO458*FQ458+GX458</f>
        <v>0</v>
      </c>
      <c r="GZ458" s="155">
        <f>'[1]Automation Master'!$E$11*FO458*FQ458+GY458</f>
        <v>0</v>
      </c>
      <c r="HA458" s="155">
        <f>'[1]Automation Master'!$E$12*FO458*FQ458+GZ458</f>
        <v>0</v>
      </c>
      <c r="HB458" s="155">
        <f>'[1]Automation Master'!$E$13*FO458*FQ458+HA458</f>
        <v>0</v>
      </c>
      <c r="HC458" s="155">
        <f>'[1]Automation Master'!$F$10*FO458*FQ458+HB458</f>
        <v>0</v>
      </c>
      <c r="HD458" s="155">
        <f>'[1]Automation Master'!$F$11*FO458*FQ458+HC458</f>
        <v>0</v>
      </c>
      <c r="HE458" s="155">
        <f>'[1]Automation Master'!$F$12*FO458*FQ458+HD458</f>
        <v>0</v>
      </c>
      <c r="HF458" s="156">
        <f>'[1]Automation Master'!$F$13*FO458*FQ458+HE458</f>
        <v>0</v>
      </c>
      <c r="HG458" s="157"/>
      <c r="HH458" s="157"/>
      <c r="HI458" s="157"/>
      <c r="HJ458" s="157"/>
      <c r="HK458" s="157"/>
      <c r="HL458" s="157"/>
      <c r="HM458" s="157"/>
      <c r="HN458" s="157"/>
      <c r="HO458" s="157"/>
      <c r="HP458" s="157"/>
      <c r="HQ458" s="157"/>
      <c r="HR458" s="157"/>
      <c r="HS458" s="157"/>
      <c r="HT458" s="157"/>
      <c r="HU458" s="157"/>
      <c r="HV458" s="157"/>
      <c r="HW458" s="157"/>
      <c r="HX458" s="157"/>
      <c r="HY458" s="42"/>
      <c r="HZ458" s="42"/>
      <c r="IA458" s="148">
        <f t="shared" si="632"/>
        <v>2</v>
      </c>
      <c r="IB458" s="148">
        <f t="shared" si="633"/>
        <v>2</v>
      </c>
      <c r="IC458" s="148">
        <f t="shared" si="634"/>
        <v>2</v>
      </c>
      <c r="ID458" s="148">
        <f t="shared" si="635"/>
        <v>2</v>
      </c>
      <c r="IE458" s="148">
        <f t="shared" si="636"/>
        <v>2</v>
      </c>
      <c r="IH458">
        <f t="shared" si="642"/>
        <v>1.9786435067361938</v>
      </c>
      <c r="II458">
        <f t="shared" si="643"/>
        <v>1.963555144245315</v>
      </c>
      <c r="IJ458">
        <f t="shared" si="644"/>
        <v>1.9528768976134119</v>
      </c>
      <c r="IK458">
        <f t="shared" si="645"/>
        <v>1.9453391233159516</v>
      </c>
      <c r="IL458">
        <f t="shared" si="646"/>
        <v>1.9453391233159516</v>
      </c>
      <c r="IN458" s="42">
        <f t="shared" si="637"/>
        <v>1.0678246631903088E-2</v>
      </c>
      <c r="IO458" s="42">
        <f t="shared" si="638"/>
        <v>1.8222427877342517E-2</v>
      </c>
      <c r="IP458" s="42">
        <f t="shared" si="639"/>
        <v>2.3561551193294061E-2</v>
      </c>
      <c r="IQ458" s="42">
        <f t="shared" si="640"/>
        <v>2.7330438342024199E-2</v>
      </c>
      <c r="IR458" s="42">
        <f t="shared" si="641"/>
        <v>2.7330438342024199E-2</v>
      </c>
      <c r="IT458" s="9">
        <f t="shared" si="622"/>
        <v>0</v>
      </c>
      <c r="IU458" s="9">
        <f t="shared" si="623"/>
        <v>0</v>
      </c>
      <c r="IV458" s="9">
        <f t="shared" si="624"/>
        <v>0</v>
      </c>
      <c r="IW458" s="9">
        <f t="shared" si="625"/>
        <v>0</v>
      </c>
      <c r="IX458" s="9">
        <f t="shared" si="626"/>
        <v>0</v>
      </c>
    </row>
    <row r="459" spans="1:258" ht="15.75" hidden="1" thickBot="1" x14ac:dyDescent="0.3">
      <c r="A459">
        <v>12</v>
      </c>
      <c r="B459" t="s">
        <v>528</v>
      </c>
      <c r="C459" t="s">
        <v>287</v>
      </c>
      <c r="D459" t="s">
        <v>288</v>
      </c>
      <c r="E459" t="s">
        <v>529</v>
      </c>
      <c r="F459" t="s">
        <v>290</v>
      </c>
      <c r="G459" t="s">
        <v>273</v>
      </c>
      <c r="H459">
        <v>12</v>
      </c>
      <c r="K459">
        <v>11</v>
      </c>
      <c r="L459">
        <v>1</v>
      </c>
      <c r="O459">
        <v>1</v>
      </c>
      <c r="Q459">
        <v>11</v>
      </c>
      <c r="Y459">
        <v>10</v>
      </c>
      <c r="Z459">
        <v>2</v>
      </c>
      <c r="AE459">
        <v>11</v>
      </c>
      <c r="AL459">
        <v>1</v>
      </c>
      <c r="AQ459">
        <v>1</v>
      </c>
      <c r="AT459">
        <v>11.9</v>
      </c>
      <c r="AU459">
        <v>0</v>
      </c>
      <c r="AV459">
        <v>0</v>
      </c>
      <c r="AW459">
        <v>0</v>
      </c>
      <c r="AX459">
        <v>12</v>
      </c>
      <c r="BB459">
        <f t="shared" ref="BB459:BB522" si="659">A459</f>
        <v>12</v>
      </c>
      <c r="BD459">
        <f t="shared" ref="BD459:BD522" si="660">IF(BC459="",BB459,BC459)</f>
        <v>12</v>
      </c>
      <c r="BE459">
        <f t="shared" ref="BE459:BE522" si="661">IF(BC459="",BB459,(BB459-(BB459-BC459)/2))</f>
        <v>12</v>
      </c>
      <c r="BF459">
        <f t="shared" ref="BF459:BF522" si="662">BD459</f>
        <v>12</v>
      </c>
      <c r="BH459">
        <f t="shared" ref="BH459:BH522" si="663">BB459-BF459</f>
        <v>0</v>
      </c>
      <c r="BK459" s="45">
        <f>IF(G459="MEA",'[1]Net Hire Rate'!$E$7,IF(G459="AMR",'[1]Net Hire Rate'!$F$7,IF(G459="EUR",'[1]Net Hire Rate'!$G$7,IF(G459="APAC",'[1]Net Hire Rate'!$H$7,0))))</f>
        <v>-2.2817025010969723E-2</v>
      </c>
      <c r="BL459" s="45">
        <f>IF(G459="MEA",'[1]Net Hire Rate'!$E$8,IF(G459="AMR",'[1]Net Hire Rate'!$F$8,IF(G459="EUR",'[1]Net Hire Rate'!$G$8,IF(G459="APAC",'[1]Net Hire Rate'!$H$8,0))))</f>
        <v>-2.2817025010969723E-2</v>
      </c>
      <c r="BM459" s="45">
        <f>IF(G459="MEA",'[1]Net Hire Rate'!$E$9,IF(G459="AMR",'[1]Net Hire Rate'!$F$9,IF(G459="EUR",'[1]Net Hire Rate'!$G$9,IF(G459="APAC",'[1]Net Hire Rate'!$H$9,0))))</f>
        <v>-2.2817025010969723E-2</v>
      </c>
      <c r="BN459" s="45">
        <f>IF(G459="MEA",'[1]Net Hire Rate'!$E$10,IF(G459="AMR",'[1]Net Hire Rate'!$F$10,IF(G459="EUR",'[1]Net Hire Rate'!$G$10,IF(G459="APAC",'[1]Net Hire Rate'!$H$10,0))))</f>
        <v>-2.2817025010969723E-2</v>
      </c>
      <c r="BO459" s="45">
        <f>IF(G459="MEA",'[1]Net Hire Rate'!$E$11,IF(G459="AMR",'[1]Net Hire Rate'!$F$11,IF(G459="EUR",'[1]Net Hire Rate'!$G$11,IF(G459="APAC",'[1]Net Hire Rate'!$H$11,0))))</f>
        <v>-2.2817025010969723E-2</v>
      </c>
      <c r="BP459" s="45">
        <f>IF(G459="MEA",'[1]Net Hire Rate'!$E$12,IF(G459="AMR",'[1]Net Hire Rate'!$F$12,IF(G459="EUR",'[1]Net Hire Rate'!$G$12,IF(G459="APAC",'[1]Net Hire Rate'!$H$12,0))))</f>
        <v>-2.2817025010969723E-2</v>
      </c>
      <c r="BQ459" s="147">
        <f t="shared" ref="BQ459:BQ522" si="664">BB459</f>
        <v>12</v>
      </c>
      <c r="BR459" s="147">
        <f t="shared" si="647"/>
        <v>12</v>
      </c>
      <c r="BS459" s="147">
        <f t="shared" ref="BS459:BS522" si="665">BR459*(1+BL459)</f>
        <v>11.726195699868363</v>
      </c>
      <c r="BT459" s="148">
        <f t="shared" si="648"/>
        <v>11.726195699868363</v>
      </c>
      <c r="BU459" s="149">
        <f t="shared" ref="BU459:BU522" si="666">BT459*(1+BM459)</f>
        <v>11.458638799300941</v>
      </c>
      <c r="BV459" s="148">
        <f t="shared" si="649"/>
        <v>11.458638799300941</v>
      </c>
      <c r="BW459" s="148">
        <f t="shared" ref="BW459:BW522" si="667">BV459*(1+BN459)</f>
        <v>11.197186751225622</v>
      </c>
      <c r="BX459" s="148">
        <f t="shared" si="650"/>
        <v>10.197186751225622</v>
      </c>
      <c r="BY459" s="148">
        <f t="shared" ref="BY459:BY522" si="668">BX459*(1+BO459)</f>
        <v>9.964517286081378</v>
      </c>
      <c r="BZ459" s="148">
        <f t="shared" si="651"/>
        <v>9.964517286081378</v>
      </c>
      <c r="CA459" s="148">
        <f t="shared" ref="CA459:CA522" si="669">BZ459*(1+BP459)</f>
        <v>9.7371566459426191</v>
      </c>
      <c r="CB459" s="148">
        <f t="shared" si="652"/>
        <v>9.7371566459426191</v>
      </c>
      <c r="CC459" s="148"/>
      <c r="CD459" s="38"/>
      <c r="CE459" s="38"/>
      <c r="CF459" s="38"/>
      <c r="CG459" s="38"/>
      <c r="CH459" s="38"/>
      <c r="CI459" s="38"/>
      <c r="CJ459" s="38"/>
      <c r="CK459" s="41"/>
      <c r="CL459" s="41"/>
      <c r="CM459" s="40"/>
      <c r="CN459" s="41"/>
      <c r="CO459" s="41"/>
      <c r="CP459" s="41"/>
      <c r="CQ459" s="41"/>
      <c r="CR459" s="41"/>
      <c r="CS459" s="41"/>
      <c r="CT459" s="41"/>
      <c r="CU459" s="40"/>
      <c r="CV459" s="41"/>
      <c r="CW459" s="41"/>
      <c r="CX459" s="41"/>
      <c r="CY459" s="41"/>
      <c r="CZ459" s="41"/>
      <c r="DA459" s="41"/>
      <c r="DB459" s="41"/>
      <c r="DC459" s="40"/>
      <c r="DD459" s="41"/>
      <c r="DE459" s="41"/>
      <c r="DF459" s="41"/>
      <c r="DG459" s="41"/>
      <c r="DH459" s="41"/>
      <c r="DI459" s="41"/>
      <c r="DJ459" s="41"/>
      <c r="DK459" s="40"/>
      <c r="DL459" s="41"/>
      <c r="DM459" s="41"/>
      <c r="DN459" s="41"/>
      <c r="DO459" s="41"/>
      <c r="DP459" s="41"/>
      <c r="DQ459" s="41"/>
      <c r="DR459" s="15"/>
      <c r="DS459" s="151">
        <f t="shared" si="653"/>
        <v>12</v>
      </c>
      <c r="DT459" s="152">
        <f t="shared" si="654"/>
        <v>0</v>
      </c>
      <c r="DU459" s="7">
        <f t="shared" si="655"/>
        <v>0</v>
      </c>
      <c r="DV459" s="7">
        <f t="shared" si="656"/>
        <v>0</v>
      </c>
      <c r="DW459">
        <f t="shared" si="657"/>
        <v>0</v>
      </c>
      <c r="DX459">
        <f t="shared" si="658"/>
        <v>0</v>
      </c>
      <c r="DZ459">
        <f t="shared" ref="DZ459:DZ522" si="670">IF(CE459="",DS459,DS459)</f>
        <v>12</v>
      </c>
      <c r="EA459">
        <f t="shared" ref="EA459:EA522" si="671">IF(CE459="",DS459,DT459)</f>
        <v>12</v>
      </c>
      <c r="EB459">
        <f t="shared" ref="EB459:EB522" si="672">IF(CE459="",DS459,DU459)</f>
        <v>12</v>
      </c>
      <c r="EC459">
        <f t="shared" ref="EC459:EC522" si="673">IF(CE459="",DS459,DV459)</f>
        <v>12</v>
      </c>
      <c r="ED459">
        <f t="shared" ref="ED459:ED522" si="674">IF(CE459="",DS459,DW459)</f>
        <v>12</v>
      </c>
      <c r="EE459">
        <f t="shared" ref="EE459:EE522" si="675">IF(CE459="",DS459,DX459)</f>
        <v>12</v>
      </c>
      <c r="EG459">
        <f t="shared" ref="EG459:EG522" si="676">IFERROR((A459/DZ459)*EA459,"")</f>
        <v>12</v>
      </c>
      <c r="EH459">
        <f t="shared" ref="EH459:EH522" si="677">IFERROR((A459/EA459)*EB459,"")</f>
        <v>12</v>
      </c>
      <c r="EI459">
        <f t="shared" ref="EI459:EI522" si="678">IFERROR((A459/EB459)*EC459,"")</f>
        <v>12</v>
      </c>
      <c r="EJ459">
        <f t="shared" ref="EJ459:EJ522" si="679">IFERROR((A459/EC459)*ED459,"")</f>
        <v>12</v>
      </c>
      <c r="EK459">
        <f t="shared" ref="EK459:EK522" si="680">IFERROR((A459/ED459)*EE459,"")</f>
        <v>12</v>
      </c>
      <c r="EM459">
        <f>IF($EM$9='[1]L&amp;D Numbers'!$E$6,'[1]L&amp;D Numbers'!$E$7)</f>
        <v>350</v>
      </c>
      <c r="EN459">
        <f>IF($EN$9='[1]L&amp;D Numbers'!$F$6,'[1]L&amp;D Numbers'!$F$7)</f>
        <v>2000</v>
      </c>
      <c r="EO459">
        <f>IF($EO$9='[1]L&amp;D Numbers'!$G$6,'[1]L&amp;D Numbers'!$G$7)</f>
        <v>2000</v>
      </c>
      <c r="EP459">
        <f>IF($EP$9='[1]L&amp;D Numbers'!$H$6,'[1]L&amp;D Numbers'!$H$7)</f>
        <v>2000</v>
      </c>
      <c r="EQ459">
        <f>IF($EQ$9='[1]L&amp;D Numbers'!$I$6,'[1]L&amp;D Numbers'!$I$7)</f>
        <v>2000</v>
      </c>
      <c r="ER459">
        <f>IF($ER$9='[1]L&amp;D Numbers'!$J$6,'[1]L&amp;D Numbers'!$J$7)</f>
        <v>0</v>
      </c>
      <c r="ET459" s="45">
        <f>'[1]L&amp;D Master'!$E$10</f>
        <v>1.0678246631903041E-2</v>
      </c>
      <c r="EU459" s="45">
        <f>ET459+'[1]L&amp;D Master'!$F$10</f>
        <v>1.8222427877342538E-2</v>
      </c>
      <c r="EV459" s="45">
        <f>EU459+'[1]L&amp;D Master'!$G$10</f>
        <v>2.3561551193294058E-2</v>
      </c>
      <c r="EW459" s="45">
        <f>EV459+'[1]L&amp;D Master'!$H$10</f>
        <v>2.7330438342024234E-2</v>
      </c>
      <c r="EX459" s="45">
        <f>EW459+'[1]L&amp;D Master'!$I$10</f>
        <v>2.9999999999999995E-2</v>
      </c>
      <c r="EY459" s="45"/>
      <c r="EZ459" s="45">
        <f t="shared" ref="EZ459:EZ522" si="681">(ET459/2000)*EN459</f>
        <v>1.0678246631903041E-2</v>
      </c>
      <c r="FA459" s="45">
        <f t="shared" ref="FA459:FD522" si="682">EZ459+((EU459-ET459)/2000)*EO459</f>
        <v>1.8222427877342538E-2</v>
      </c>
      <c r="FB459" s="45">
        <f t="shared" si="682"/>
        <v>2.3561551193294058E-2</v>
      </c>
      <c r="FC459" s="45">
        <f t="shared" si="682"/>
        <v>2.7330438342024234E-2</v>
      </c>
      <c r="FD459" s="45">
        <f t="shared" si="682"/>
        <v>2.7330438342024234E-2</v>
      </c>
      <c r="FE459" s="45"/>
      <c r="FF459">
        <f t="shared" si="627"/>
        <v>11.871861040417162</v>
      </c>
      <c r="FG459">
        <f t="shared" si="628"/>
        <v>11.78133086547189</v>
      </c>
      <c r="FH459">
        <f t="shared" si="629"/>
        <v>11.717261385680471</v>
      </c>
      <c r="FI459">
        <f t="shared" si="630"/>
        <v>11.672034739895709</v>
      </c>
      <c r="FJ459">
        <f t="shared" si="631"/>
        <v>11.672034739895709</v>
      </c>
      <c r="FL459" s="34"/>
      <c r="FM459" s="34"/>
      <c r="FN459" s="34"/>
      <c r="FO459" s="34"/>
      <c r="FP459" s="34"/>
      <c r="FQ459" s="153">
        <f t="shared" ref="FQ459:FQ522" si="683">IF(FP459="",0.5/4,FP459/4)</f>
        <v>0.125</v>
      </c>
      <c r="FR459" s="153"/>
      <c r="FS459" s="42"/>
      <c r="FT459" s="42"/>
      <c r="FU459" s="42"/>
      <c r="FV459" s="42"/>
      <c r="FW459" s="42"/>
      <c r="FX459" s="42"/>
      <c r="FY459" s="42"/>
      <c r="FZ459" s="42"/>
      <c r="GA459" s="42"/>
      <c r="GB459" s="42"/>
      <c r="GC459" s="42"/>
      <c r="GD459" s="42"/>
      <c r="GE459" s="42"/>
      <c r="GF459" s="42"/>
      <c r="GG459" s="42"/>
      <c r="GH459" s="42"/>
      <c r="GI459" s="42"/>
      <c r="GJ459" s="42"/>
      <c r="GK459" s="42"/>
      <c r="GL459" s="42"/>
      <c r="GM459" s="154">
        <f>'[1]Automation Master'!$B$10*FQ459*FO459</f>
        <v>0</v>
      </c>
      <c r="GN459" s="155">
        <f>'[1]Automation Master'!$B$11*FO459*FQ459+GM459</f>
        <v>0</v>
      </c>
      <c r="GO459" s="155">
        <f>'[1]Automation Master'!$B$12*FO459*FQ459+GN459</f>
        <v>0</v>
      </c>
      <c r="GP459" s="155">
        <f>'[1]Automation Master'!$B$13*FO459*FQ459+GO459</f>
        <v>0</v>
      </c>
      <c r="GQ459" s="155">
        <f>'[1]Automation Master'!$C$10*FO459*FQ459+GP459</f>
        <v>0</v>
      </c>
      <c r="GR459" s="155">
        <f>'[1]Automation Master'!$C$11*FO459*FQ459+GQ459</f>
        <v>0</v>
      </c>
      <c r="GS459" s="155">
        <f>'[1]Automation Master'!$C$12*FO459*FQ459+GR459</f>
        <v>0</v>
      </c>
      <c r="GT459" s="155">
        <f>'[1]Automation Master'!$C$13*FO459*FQ459+GS459</f>
        <v>0</v>
      </c>
      <c r="GU459" s="155">
        <f>'[1]Automation Master'!$D$10*FO459*FQ459+GT459</f>
        <v>0</v>
      </c>
      <c r="GV459" s="155">
        <f>'[1]Automation Master'!$D$11*FO459*FQ459+GU459</f>
        <v>0</v>
      </c>
      <c r="GW459" s="155">
        <f>'[1]Automation Master'!$D$12*FO459*FQ459+GV459</f>
        <v>0</v>
      </c>
      <c r="GX459" s="155">
        <f>'[1]Automation Master'!$D$13*FO459*FQ459+GW459</f>
        <v>0</v>
      </c>
      <c r="GY459" s="155">
        <f>'[1]Automation Master'!$E$10*FO459*FQ459+GX459</f>
        <v>0</v>
      </c>
      <c r="GZ459" s="155">
        <f>'[1]Automation Master'!$E$11*FO459*FQ459+GY459</f>
        <v>0</v>
      </c>
      <c r="HA459" s="155">
        <f>'[1]Automation Master'!$E$12*FO459*FQ459+GZ459</f>
        <v>0</v>
      </c>
      <c r="HB459" s="155">
        <f>'[1]Automation Master'!$E$13*FO459*FQ459+HA459</f>
        <v>0</v>
      </c>
      <c r="HC459" s="155">
        <f>'[1]Automation Master'!$F$10*FO459*FQ459+HB459</f>
        <v>0</v>
      </c>
      <c r="HD459" s="155">
        <f>'[1]Automation Master'!$F$11*FO459*FQ459+HC459</f>
        <v>0</v>
      </c>
      <c r="HE459" s="155">
        <f>'[1]Automation Master'!$F$12*FO459*FQ459+HD459</f>
        <v>0</v>
      </c>
      <c r="HF459" s="156">
        <f>'[1]Automation Master'!$F$13*FO459*FQ459+HE459</f>
        <v>0</v>
      </c>
      <c r="HG459" s="157"/>
      <c r="HH459" s="157"/>
      <c r="HI459" s="157"/>
      <c r="HJ459" s="157"/>
      <c r="HK459" s="157"/>
      <c r="HL459" s="157"/>
      <c r="HM459" s="157"/>
      <c r="HN459" s="157"/>
      <c r="HO459" s="157"/>
      <c r="HP459" s="157"/>
      <c r="HQ459" s="157"/>
      <c r="HR459" s="157"/>
      <c r="HS459" s="157"/>
      <c r="HT459" s="157"/>
      <c r="HU459" s="157"/>
      <c r="HV459" s="157"/>
      <c r="HW459" s="157"/>
      <c r="HX459" s="157"/>
      <c r="HY459" s="42"/>
      <c r="HZ459" s="42"/>
      <c r="IA459" s="148">
        <f t="shared" si="632"/>
        <v>12</v>
      </c>
      <c r="IB459" s="148">
        <f t="shared" si="633"/>
        <v>12</v>
      </c>
      <c r="IC459" s="148">
        <f t="shared" si="634"/>
        <v>12</v>
      </c>
      <c r="ID459" s="148">
        <f t="shared" si="635"/>
        <v>12</v>
      </c>
      <c r="IE459" s="148">
        <f t="shared" si="636"/>
        <v>12</v>
      </c>
      <c r="IH459">
        <f t="shared" si="642"/>
        <v>11.871861040417162</v>
      </c>
      <c r="II459">
        <f t="shared" si="643"/>
        <v>11.78133086547189</v>
      </c>
      <c r="IJ459">
        <f t="shared" si="644"/>
        <v>11.717261385680471</v>
      </c>
      <c r="IK459">
        <f t="shared" si="645"/>
        <v>11.672034739895709</v>
      </c>
      <c r="IL459">
        <f t="shared" si="646"/>
        <v>11.672034739895709</v>
      </c>
      <c r="IN459" s="42">
        <f t="shared" si="637"/>
        <v>1.0678246631903162E-2</v>
      </c>
      <c r="IO459" s="42">
        <f t="shared" si="638"/>
        <v>1.8222427877342479E-2</v>
      </c>
      <c r="IP459" s="42">
        <f t="shared" si="639"/>
        <v>2.3561551193294061E-2</v>
      </c>
      <c r="IQ459" s="42">
        <f t="shared" si="640"/>
        <v>2.7330438342024237E-2</v>
      </c>
      <c r="IR459" s="42">
        <f t="shared" si="641"/>
        <v>2.7330438342024237E-2</v>
      </c>
      <c r="IT459" s="9">
        <f t="shared" ref="IT459:IT522" si="684">GP459</f>
        <v>0</v>
      </c>
      <c r="IU459" s="9">
        <f t="shared" ref="IU459:IU522" si="685">GT459</f>
        <v>0</v>
      </c>
      <c r="IV459" s="9">
        <f t="shared" ref="IV459:IV522" si="686">GX459</f>
        <v>0</v>
      </c>
      <c r="IW459" s="9">
        <f t="shared" ref="IW459:IW522" si="687">HB459</f>
        <v>0</v>
      </c>
      <c r="IX459" s="9">
        <f t="shared" ref="IX459:IX522" si="688">HF459</f>
        <v>0</v>
      </c>
    </row>
    <row r="460" spans="1:258" ht="15.75" hidden="1" thickBot="1" x14ac:dyDescent="0.3">
      <c r="A460">
        <v>6</v>
      </c>
      <c r="B460" t="s">
        <v>528</v>
      </c>
      <c r="C460" t="s">
        <v>287</v>
      </c>
      <c r="D460" t="s">
        <v>288</v>
      </c>
      <c r="E460" t="s">
        <v>530</v>
      </c>
      <c r="F460" t="s">
        <v>290</v>
      </c>
      <c r="G460" t="s">
        <v>273</v>
      </c>
      <c r="H460">
        <v>6</v>
      </c>
      <c r="K460">
        <v>6</v>
      </c>
      <c r="O460">
        <v>1</v>
      </c>
      <c r="P460">
        <v>3</v>
      </c>
      <c r="Q460">
        <v>2</v>
      </c>
      <c r="Y460">
        <v>6</v>
      </c>
      <c r="AE460">
        <v>5</v>
      </c>
      <c r="AL460">
        <v>1</v>
      </c>
      <c r="AQ460">
        <v>1</v>
      </c>
      <c r="AT460">
        <v>6</v>
      </c>
      <c r="AU460">
        <v>0</v>
      </c>
      <c r="AV460">
        <v>0</v>
      </c>
      <c r="AW460">
        <v>0</v>
      </c>
      <c r="AX460">
        <v>6</v>
      </c>
      <c r="BB460">
        <f t="shared" si="659"/>
        <v>6</v>
      </c>
      <c r="BD460">
        <f t="shared" si="660"/>
        <v>6</v>
      </c>
      <c r="BE460">
        <f t="shared" si="661"/>
        <v>6</v>
      </c>
      <c r="BF460">
        <f t="shared" si="662"/>
        <v>6</v>
      </c>
      <c r="BH460">
        <f t="shared" si="663"/>
        <v>0</v>
      </c>
      <c r="BK460" s="45">
        <f>IF(G460="MEA",'[1]Net Hire Rate'!$E$7,IF(G460="AMR",'[1]Net Hire Rate'!$F$7,IF(G460="EUR",'[1]Net Hire Rate'!$G$7,IF(G460="APAC",'[1]Net Hire Rate'!$H$7,0))))</f>
        <v>-2.2817025010969723E-2</v>
      </c>
      <c r="BL460" s="45">
        <f>IF(G460="MEA",'[1]Net Hire Rate'!$E$8,IF(G460="AMR",'[1]Net Hire Rate'!$F$8,IF(G460="EUR",'[1]Net Hire Rate'!$G$8,IF(G460="APAC",'[1]Net Hire Rate'!$H$8,0))))</f>
        <v>-2.2817025010969723E-2</v>
      </c>
      <c r="BM460" s="45">
        <f>IF(G460="MEA",'[1]Net Hire Rate'!$E$9,IF(G460="AMR",'[1]Net Hire Rate'!$F$9,IF(G460="EUR",'[1]Net Hire Rate'!$G$9,IF(G460="APAC",'[1]Net Hire Rate'!$H$9,0))))</f>
        <v>-2.2817025010969723E-2</v>
      </c>
      <c r="BN460" s="45">
        <f>IF(G460="MEA",'[1]Net Hire Rate'!$E$10,IF(G460="AMR",'[1]Net Hire Rate'!$F$10,IF(G460="EUR",'[1]Net Hire Rate'!$G$10,IF(G460="APAC",'[1]Net Hire Rate'!$H$10,0))))</f>
        <v>-2.2817025010969723E-2</v>
      </c>
      <c r="BO460" s="45">
        <f>IF(G460="MEA",'[1]Net Hire Rate'!$E$11,IF(G460="AMR",'[1]Net Hire Rate'!$F$11,IF(G460="EUR",'[1]Net Hire Rate'!$G$11,IF(G460="APAC",'[1]Net Hire Rate'!$H$11,0))))</f>
        <v>-2.2817025010969723E-2</v>
      </c>
      <c r="BP460" s="45">
        <f>IF(G460="MEA",'[1]Net Hire Rate'!$E$12,IF(G460="AMR",'[1]Net Hire Rate'!$F$12,IF(G460="EUR",'[1]Net Hire Rate'!$G$12,IF(G460="APAC",'[1]Net Hire Rate'!$H$12,0))))</f>
        <v>-2.2817025010969723E-2</v>
      </c>
      <c r="BQ460" s="147">
        <f t="shared" si="664"/>
        <v>6</v>
      </c>
      <c r="BR460" s="147">
        <f t="shared" si="647"/>
        <v>6</v>
      </c>
      <c r="BS460" s="147">
        <f t="shared" si="665"/>
        <v>5.8630978499341815</v>
      </c>
      <c r="BT460" s="148">
        <f t="shared" si="648"/>
        <v>5.8630978499341815</v>
      </c>
      <c r="BU460" s="149">
        <f t="shared" si="666"/>
        <v>5.7293193996504703</v>
      </c>
      <c r="BV460" s="148">
        <f t="shared" si="649"/>
        <v>5.7293193996504703</v>
      </c>
      <c r="BW460" s="148">
        <f t="shared" si="667"/>
        <v>5.5985933756128112</v>
      </c>
      <c r="BX460" s="148">
        <f t="shared" si="650"/>
        <v>4.5985933756128112</v>
      </c>
      <c r="BY460" s="148">
        <f t="shared" si="668"/>
        <v>4.4936671555461745</v>
      </c>
      <c r="BZ460" s="148">
        <f t="shared" si="651"/>
        <v>4.4936671555461745</v>
      </c>
      <c r="CA460" s="148">
        <f t="shared" si="669"/>
        <v>4.3911350396671045</v>
      </c>
      <c r="CB460" s="148">
        <f t="shared" si="652"/>
        <v>4.3911350396671045</v>
      </c>
      <c r="CC460" s="148"/>
      <c r="CD460" s="38"/>
      <c r="CE460" s="38"/>
      <c r="CF460" s="38"/>
      <c r="CG460" s="38"/>
      <c r="CH460" s="38"/>
      <c r="CI460" s="38"/>
      <c r="CJ460" s="38"/>
      <c r="CK460" s="41"/>
      <c r="CL460" s="41"/>
      <c r="CM460" s="40"/>
      <c r="CN460" s="41"/>
      <c r="CO460" s="41"/>
      <c r="CP460" s="41"/>
      <c r="CQ460" s="41"/>
      <c r="CR460" s="41"/>
      <c r="CS460" s="41"/>
      <c r="CT460" s="41"/>
      <c r="CU460" s="40"/>
      <c r="CV460" s="41"/>
      <c r="CW460" s="41"/>
      <c r="CX460" s="41"/>
      <c r="CY460" s="41"/>
      <c r="CZ460" s="41"/>
      <c r="DA460" s="41"/>
      <c r="DB460" s="41"/>
      <c r="DC460" s="40"/>
      <c r="DD460" s="41"/>
      <c r="DE460" s="41"/>
      <c r="DF460" s="41"/>
      <c r="DG460" s="41"/>
      <c r="DH460" s="41"/>
      <c r="DI460" s="41"/>
      <c r="DJ460" s="41"/>
      <c r="DK460" s="40"/>
      <c r="DL460" s="41"/>
      <c r="DM460" s="41"/>
      <c r="DN460" s="41"/>
      <c r="DO460" s="41"/>
      <c r="DP460" s="41"/>
      <c r="DQ460" s="41"/>
      <c r="DR460" s="15"/>
      <c r="DS460" s="151">
        <f t="shared" si="653"/>
        <v>6</v>
      </c>
      <c r="DT460" s="152">
        <f t="shared" si="654"/>
        <v>0</v>
      </c>
      <c r="DU460" s="7">
        <f t="shared" si="655"/>
        <v>0</v>
      </c>
      <c r="DV460" s="7">
        <f t="shared" si="656"/>
        <v>0</v>
      </c>
      <c r="DW460">
        <f t="shared" si="657"/>
        <v>0</v>
      </c>
      <c r="DX460">
        <f t="shared" si="658"/>
        <v>0</v>
      </c>
      <c r="DZ460">
        <f t="shared" si="670"/>
        <v>6</v>
      </c>
      <c r="EA460">
        <f t="shared" si="671"/>
        <v>6</v>
      </c>
      <c r="EB460">
        <f t="shared" si="672"/>
        <v>6</v>
      </c>
      <c r="EC460">
        <f t="shared" si="673"/>
        <v>6</v>
      </c>
      <c r="ED460">
        <f t="shared" si="674"/>
        <v>6</v>
      </c>
      <c r="EE460">
        <f t="shared" si="675"/>
        <v>6</v>
      </c>
      <c r="EG460">
        <f t="shared" si="676"/>
        <v>6</v>
      </c>
      <c r="EH460">
        <f t="shared" si="677"/>
        <v>6</v>
      </c>
      <c r="EI460">
        <f t="shared" si="678"/>
        <v>6</v>
      </c>
      <c r="EJ460">
        <f t="shared" si="679"/>
        <v>6</v>
      </c>
      <c r="EK460">
        <f t="shared" si="680"/>
        <v>6</v>
      </c>
      <c r="EM460">
        <f>IF($EM$9='[1]L&amp;D Numbers'!$E$6,'[1]L&amp;D Numbers'!$E$7)</f>
        <v>350</v>
      </c>
      <c r="EN460">
        <f>IF($EN$9='[1]L&amp;D Numbers'!$F$6,'[1]L&amp;D Numbers'!$F$7)</f>
        <v>2000</v>
      </c>
      <c r="EO460">
        <f>IF($EO$9='[1]L&amp;D Numbers'!$G$6,'[1]L&amp;D Numbers'!$G$7)</f>
        <v>2000</v>
      </c>
      <c r="EP460">
        <f>IF($EP$9='[1]L&amp;D Numbers'!$H$6,'[1]L&amp;D Numbers'!$H$7)</f>
        <v>2000</v>
      </c>
      <c r="EQ460">
        <f>IF($EQ$9='[1]L&amp;D Numbers'!$I$6,'[1]L&amp;D Numbers'!$I$7)</f>
        <v>2000</v>
      </c>
      <c r="ER460">
        <f>IF($ER$9='[1]L&amp;D Numbers'!$J$6,'[1]L&amp;D Numbers'!$J$7)</f>
        <v>0</v>
      </c>
      <c r="ET460" s="45">
        <f>'[1]L&amp;D Master'!$E$10</f>
        <v>1.0678246631903041E-2</v>
      </c>
      <c r="EU460" s="45">
        <f>ET460+'[1]L&amp;D Master'!$F$10</f>
        <v>1.8222427877342538E-2</v>
      </c>
      <c r="EV460" s="45">
        <f>EU460+'[1]L&amp;D Master'!$G$10</f>
        <v>2.3561551193294058E-2</v>
      </c>
      <c r="EW460" s="45">
        <f>EV460+'[1]L&amp;D Master'!$H$10</f>
        <v>2.7330438342024234E-2</v>
      </c>
      <c r="EX460" s="45">
        <f>EW460+'[1]L&amp;D Master'!$I$10</f>
        <v>2.9999999999999995E-2</v>
      </c>
      <c r="EY460" s="45"/>
      <c r="EZ460" s="45">
        <f t="shared" si="681"/>
        <v>1.0678246631903041E-2</v>
      </c>
      <c r="FA460" s="45">
        <f t="shared" si="682"/>
        <v>1.8222427877342538E-2</v>
      </c>
      <c r="FB460" s="45">
        <f t="shared" si="682"/>
        <v>2.3561551193294058E-2</v>
      </c>
      <c r="FC460" s="45">
        <f t="shared" si="682"/>
        <v>2.7330438342024234E-2</v>
      </c>
      <c r="FD460" s="45">
        <f t="shared" si="682"/>
        <v>2.7330438342024234E-2</v>
      </c>
      <c r="FE460" s="45"/>
      <c r="FF460">
        <f t="shared" si="627"/>
        <v>5.935930520208581</v>
      </c>
      <c r="FG460">
        <f t="shared" si="628"/>
        <v>5.8906654327359451</v>
      </c>
      <c r="FH460">
        <f t="shared" si="629"/>
        <v>5.8586306928402356</v>
      </c>
      <c r="FI460">
        <f t="shared" si="630"/>
        <v>5.8360173699478546</v>
      </c>
      <c r="FJ460">
        <f t="shared" si="631"/>
        <v>5.8360173699478546</v>
      </c>
      <c r="FL460" s="34"/>
      <c r="FM460" s="34"/>
      <c r="FN460" s="34"/>
      <c r="FO460" s="34"/>
      <c r="FP460" s="34"/>
      <c r="FQ460" s="153">
        <f t="shared" si="683"/>
        <v>0.125</v>
      </c>
      <c r="FR460" s="153"/>
      <c r="FS460" s="42"/>
      <c r="FT460" s="42"/>
      <c r="FU460" s="42"/>
      <c r="FV460" s="42"/>
      <c r="FW460" s="42"/>
      <c r="FX460" s="42"/>
      <c r="FY460" s="42"/>
      <c r="FZ460" s="42"/>
      <c r="GA460" s="42"/>
      <c r="GB460" s="42"/>
      <c r="GC460" s="42"/>
      <c r="GD460" s="42"/>
      <c r="GE460" s="42"/>
      <c r="GF460" s="42"/>
      <c r="GG460" s="42"/>
      <c r="GH460" s="42"/>
      <c r="GI460" s="42"/>
      <c r="GJ460" s="42"/>
      <c r="GK460" s="42"/>
      <c r="GL460" s="42"/>
      <c r="GM460" s="154">
        <f>'[1]Automation Master'!$B$10*FQ460*FO460</f>
        <v>0</v>
      </c>
      <c r="GN460" s="155">
        <f>'[1]Automation Master'!$B$11*FO460*FQ460+GM460</f>
        <v>0</v>
      </c>
      <c r="GO460" s="155">
        <f>'[1]Automation Master'!$B$12*FO460*FQ460+GN460</f>
        <v>0</v>
      </c>
      <c r="GP460" s="155">
        <f>'[1]Automation Master'!$B$13*FO460*FQ460+GO460</f>
        <v>0</v>
      </c>
      <c r="GQ460" s="155">
        <f>'[1]Automation Master'!$C$10*FO460*FQ460+GP460</f>
        <v>0</v>
      </c>
      <c r="GR460" s="155">
        <f>'[1]Automation Master'!$C$11*FO460*FQ460+GQ460</f>
        <v>0</v>
      </c>
      <c r="GS460" s="155">
        <f>'[1]Automation Master'!$C$12*FO460*FQ460+GR460</f>
        <v>0</v>
      </c>
      <c r="GT460" s="155">
        <f>'[1]Automation Master'!$C$13*FO460*FQ460+GS460</f>
        <v>0</v>
      </c>
      <c r="GU460" s="155">
        <f>'[1]Automation Master'!$D$10*FO460*FQ460+GT460</f>
        <v>0</v>
      </c>
      <c r="GV460" s="155">
        <f>'[1]Automation Master'!$D$11*FO460*FQ460+GU460</f>
        <v>0</v>
      </c>
      <c r="GW460" s="155">
        <f>'[1]Automation Master'!$D$12*FO460*FQ460+GV460</f>
        <v>0</v>
      </c>
      <c r="GX460" s="155">
        <f>'[1]Automation Master'!$D$13*FO460*FQ460+GW460</f>
        <v>0</v>
      </c>
      <c r="GY460" s="155">
        <f>'[1]Automation Master'!$E$10*FO460*FQ460+GX460</f>
        <v>0</v>
      </c>
      <c r="GZ460" s="155">
        <f>'[1]Automation Master'!$E$11*FO460*FQ460+GY460</f>
        <v>0</v>
      </c>
      <c r="HA460" s="155">
        <f>'[1]Automation Master'!$E$12*FO460*FQ460+GZ460</f>
        <v>0</v>
      </c>
      <c r="HB460" s="155">
        <f>'[1]Automation Master'!$E$13*FO460*FQ460+HA460</f>
        <v>0</v>
      </c>
      <c r="HC460" s="155">
        <f>'[1]Automation Master'!$F$10*FO460*FQ460+HB460</f>
        <v>0</v>
      </c>
      <c r="HD460" s="155">
        <f>'[1]Automation Master'!$F$11*FO460*FQ460+HC460</f>
        <v>0</v>
      </c>
      <c r="HE460" s="155">
        <f>'[1]Automation Master'!$F$12*FO460*FQ460+HD460</f>
        <v>0</v>
      </c>
      <c r="HF460" s="156">
        <f>'[1]Automation Master'!$F$13*FO460*FQ460+HE460</f>
        <v>0</v>
      </c>
      <c r="HG460" s="157"/>
      <c r="HH460" s="157"/>
      <c r="HI460" s="157"/>
      <c r="HJ460" s="157"/>
      <c r="HK460" s="157"/>
      <c r="HL460" s="157"/>
      <c r="HM460" s="157"/>
      <c r="HN460" s="157"/>
      <c r="HO460" s="157"/>
      <c r="HP460" s="157"/>
      <c r="HQ460" s="157"/>
      <c r="HR460" s="157"/>
      <c r="HS460" s="157"/>
      <c r="HT460" s="157"/>
      <c r="HU460" s="157"/>
      <c r="HV460" s="157"/>
      <c r="HW460" s="157"/>
      <c r="HX460" s="157"/>
      <c r="HY460" s="42"/>
      <c r="HZ460" s="42"/>
      <c r="IA460" s="148">
        <f t="shared" si="632"/>
        <v>6</v>
      </c>
      <c r="IB460" s="148">
        <f t="shared" si="633"/>
        <v>6</v>
      </c>
      <c r="IC460" s="148">
        <f t="shared" si="634"/>
        <v>6</v>
      </c>
      <c r="ID460" s="148">
        <f t="shared" si="635"/>
        <v>6</v>
      </c>
      <c r="IE460" s="148">
        <f t="shared" si="636"/>
        <v>6</v>
      </c>
      <c r="IH460">
        <f t="shared" si="642"/>
        <v>5.935930520208581</v>
      </c>
      <c r="II460">
        <f t="shared" si="643"/>
        <v>5.8906654327359451</v>
      </c>
      <c r="IJ460">
        <f t="shared" si="644"/>
        <v>5.8586306928402356</v>
      </c>
      <c r="IK460">
        <f t="shared" si="645"/>
        <v>5.8360173699478546</v>
      </c>
      <c r="IL460">
        <f t="shared" si="646"/>
        <v>5.8360173699478546</v>
      </c>
      <c r="IN460" s="42">
        <f t="shared" si="637"/>
        <v>1.0678246631903162E-2</v>
      </c>
      <c r="IO460" s="42">
        <f t="shared" si="638"/>
        <v>1.8222427877342479E-2</v>
      </c>
      <c r="IP460" s="42">
        <f t="shared" si="639"/>
        <v>2.3561551193294061E-2</v>
      </c>
      <c r="IQ460" s="42">
        <f t="shared" si="640"/>
        <v>2.7330438342024237E-2</v>
      </c>
      <c r="IR460" s="42">
        <f t="shared" si="641"/>
        <v>2.7330438342024237E-2</v>
      </c>
      <c r="IT460" s="9">
        <f t="shared" si="684"/>
        <v>0</v>
      </c>
      <c r="IU460" s="9">
        <f t="shared" si="685"/>
        <v>0</v>
      </c>
      <c r="IV460" s="9">
        <f t="shared" si="686"/>
        <v>0</v>
      </c>
      <c r="IW460" s="9">
        <f t="shared" si="687"/>
        <v>0</v>
      </c>
      <c r="IX460" s="9">
        <f t="shared" si="688"/>
        <v>0</v>
      </c>
    </row>
    <row r="461" spans="1:258" ht="15.75" hidden="1" thickBot="1" x14ac:dyDescent="0.3">
      <c r="A461">
        <v>13</v>
      </c>
      <c r="B461" t="s">
        <v>528</v>
      </c>
      <c r="C461" t="s">
        <v>287</v>
      </c>
      <c r="D461" t="s">
        <v>288</v>
      </c>
      <c r="E461" t="s">
        <v>531</v>
      </c>
      <c r="F461" t="s">
        <v>290</v>
      </c>
      <c r="G461" t="s">
        <v>273</v>
      </c>
      <c r="H461">
        <v>13</v>
      </c>
      <c r="K461">
        <v>13</v>
      </c>
      <c r="P461">
        <v>1</v>
      </c>
      <c r="Q461">
        <v>12</v>
      </c>
      <c r="Y461">
        <v>11</v>
      </c>
      <c r="Z461">
        <v>2</v>
      </c>
      <c r="AB461">
        <v>1</v>
      </c>
      <c r="AE461">
        <v>11</v>
      </c>
      <c r="AL461">
        <v>1</v>
      </c>
      <c r="AS461">
        <v>1</v>
      </c>
      <c r="AT461">
        <v>13</v>
      </c>
      <c r="AU461">
        <v>0</v>
      </c>
      <c r="AV461">
        <v>0</v>
      </c>
      <c r="AW461">
        <v>0</v>
      </c>
      <c r="AX461">
        <v>13</v>
      </c>
      <c r="BB461">
        <f t="shared" si="659"/>
        <v>13</v>
      </c>
      <c r="BD461">
        <f t="shared" si="660"/>
        <v>13</v>
      </c>
      <c r="BE461">
        <f t="shared" si="661"/>
        <v>13</v>
      </c>
      <c r="BF461">
        <f t="shared" si="662"/>
        <v>13</v>
      </c>
      <c r="BH461">
        <f t="shared" si="663"/>
        <v>0</v>
      </c>
      <c r="BK461" s="45">
        <f>IF(G461="MEA",'[1]Net Hire Rate'!$E$7,IF(G461="AMR",'[1]Net Hire Rate'!$F$7,IF(G461="EUR",'[1]Net Hire Rate'!$G$7,IF(G461="APAC",'[1]Net Hire Rate'!$H$7,0))))</f>
        <v>-2.2817025010969723E-2</v>
      </c>
      <c r="BL461" s="45">
        <f>IF(G461="MEA",'[1]Net Hire Rate'!$E$8,IF(G461="AMR",'[1]Net Hire Rate'!$F$8,IF(G461="EUR",'[1]Net Hire Rate'!$G$8,IF(G461="APAC",'[1]Net Hire Rate'!$H$8,0))))</f>
        <v>-2.2817025010969723E-2</v>
      </c>
      <c r="BM461" s="45">
        <f>IF(G461="MEA",'[1]Net Hire Rate'!$E$9,IF(G461="AMR",'[1]Net Hire Rate'!$F$9,IF(G461="EUR",'[1]Net Hire Rate'!$G$9,IF(G461="APAC",'[1]Net Hire Rate'!$H$9,0))))</f>
        <v>-2.2817025010969723E-2</v>
      </c>
      <c r="BN461" s="45">
        <f>IF(G461="MEA",'[1]Net Hire Rate'!$E$10,IF(G461="AMR",'[1]Net Hire Rate'!$F$10,IF(G461="EUR",'[1]Net Hire Rate'!$G$10,IF(G461="APAC",'[1]Net Hire Rate'!$H$10,0))))</f>
        <v>-2.2817025010969723E-2</v>
      </c>
      <c r="BO461" s="45">
        <f>IF(G461="MEA",'[1]Net Hire Rate'!$E$11,IF(G461="AMR",'[1]Net Hire Rate'!$F$11,IF(G461="EUR",'[1]Net Hire Rate'!$G$11,IF(G461="APAC",'[1]Net Hire Rate'!$H$11,0))))</f>
        <v>-2.2817025010969723E-2</v>
      </c>
      <c r="BP461" s="45">
        <f>IF(G461="MEA",'[1]Net Hire Rate'!$E$12,IF(G461="AMR",'[1]Net Hire Rate'!$F$12,IF(G461="EUR",'[1]Net Hire Rate'!$G$12,IF(G461="APAC",'[1]Net Hire Rate'!$H$12,0))))</f>
        <v>-2.2817025010969723E-2</v>
      </c>
      <c r="BQ461" s="147">
        <f t="shared" si="664"/>
        <v>13</v>
      </c>
      <c r="BR461" s="147">
        <f t="shared" si="647"/>
        <v>13</v>
      </c>
      <c r="BS461" s="147">
        <f t="shared" si="665"/>
        <v>12.703378674857394</v>
      </c>
      <c r="BT461" s="148">
        <f t="shared" si="648"/>
        <v>12.703378674857394</v>
      </c>
      <c r="BU461" s="149">
        <f t="shared" si="666"/>
        <v>12.413525365909353</v>
      </c>
      <c r="BV461" s="148">
        <f t="shared" si="649"/>
        <v>12.413525365909353</v>
      </c>
      <c r="BW461" s="148">
        <f t="shared" si="667"/>
        <v>12.130285647161092</v>
      </c>
      <c r="BX461" s="148">
        <f t="shared" si="650"/>
        <v>12.130285647161092</v>
      </c>
      <c r="BY461" s="148">
        <f t="shared" si="668"/>
        <v>11.85350861615961</v>
      </c>
      <c r="BZ461" s="148">
        <f t="shared" si="651"/>
        <v>11.85350861615961</v>
      </c>
      <c r="CA461" s="148">
        <f t="shared" si="669"/>
        <v>11.583046813596951</v>
      </c>
      <c r="CB461" s="148">
        <f t="shared" si="652"/>
        <v>10.583046813596951</v>
      </c>
      <c r="CC461" s="148"/>
      <c r="CD461" s="38"/>
      <c r="CE461" s="38"/>
      <c r="CF461" s="38"/>
      <c r="CG461" s="38"/>
      <c r="CH461" s="38"/>
      <c r="CI461" s="38"/>
      <c r="CJ461" s="38"/>
      <c r="CK461" s="41"/>
      <c r="CL461" s="41"/>
      <c r="CM461" s="40"/>
      <c r="CN461" s="41"/>
      <c r="CO461" s="41"/>
      <c r="CP461" s="41"/>
      <c r="CQ461" s="41"/>
      <c r="CR461" s="41"/>
      <c r="CS461" s="41"/>
      <c r="CT461" s="41"/>
      <c r="CU461" s="40"/>
      <c r="CV461" s="41"/>
      <c r="CW461" s="41"/>
      <c r="CX461" s="41"/>
      <c r="CY461" s="41"/>
      <c r="CZ461" s="41"/>
      <c r="DA461" s="41"/>
      <c r="DB461" s="41"/>
      <c r="DC461" s="40"/>
      <c r="DD461" s="41"/>
      <c r="DE461" s="41"/>
      <c r="DF461" s="41"/>
      <c r="DG461" s="41"/>
      <c r="DH461" s="41"/>
      <c r="DI461" s="41"/>
      <c r="DJ461" s="41"/>
      <c r="DK461" s="40"/>
      <c r="DL461" s="41"/>
      <c r="DM461" s="41"/>
      <c r="DN461" s="41"/>
      <c r="DO461" s="41"/>
      <c r="DP461" s="41"/>
      <c r="DQ461" s="41"/>
      <c r="DR461" s="15"/>
      <c r="DS461" s="151">
        <f t="shared" si="653"/>
        <v>13</v>
      </c>
      <c r="DT461" s="152">
        <f t="shared" si="654"/>
        <v>0</v>
      </c>
      <c r="DU461" s="7">
        <f t="shared" si="655"/>
        <v>0</v>
      </c>
      <c r="DV461" s="7">
        <f t="shared" si="656"/>
        <v>0</v>
      </c>
      <c r="DW461">
        <f t="shared" si="657"/>
        <v>0</v>
      </c>
      <c r="DX461">
        <f t="shared" si="658"/>
        <v>0</v>
      </c>
      <c r="DZ461">
        <f t="shared" si="670"/>
        <v>13</v>
      </c>
      <c r="EA461">
        <f t="shared" si="671"/>
        <v>13</v>
      </c>
      <c r="EB461">
        <f t="shared" si="672"/>
        <v>13</v>
      </c>
      <c r="EC461">
        <f t="shared" si="673"/>
        <v>13</v>
      </c>
      <c r="ED461">
        <f t="shared" si="674"/>
        <v>13</v>
      </c>
      <c r="EE461">
        <f t="shared" si="675"/>
        <v>13</v>
      </c>
      <c r="EG461">
        <f t="shared" si="676"/>
        <v>13</v>
      </c>
      <c r="EH461">
        <f t="shared" si="677"/>
        <v>13</v>
      </c>
      <c r="EI461">
        <f t="shared" si="678"/>
        <v>13</v>
      </c>
      <c r="EJ461">
        <f t="shared" si="679"/>
        <v>13</v>
      </c>
      <c r="EK461">
        <f t="shared" si="680"/>
        <v>13</v>
      </c>
      <c r="EM461">
        <f>IF($EM$9='[1]L&amp;D Numbers'!$E$6,'[1]L&amp;D Numbers'!$E$7)</f>
        <v>350</v>
      </c>
      <c r="EN461">
        <f>IF($EN$9='[1]L&amp;D Numbers'!$F$6,'[1]L&amp;D Numbers'!$F$7)</f>
        <v>2000</v>
      </c>
      <c r="EO461">
        <f>IF($EO$9='[1]L&amp;D Numbers'!$G$6,'[1]L&amp;D Numbers'!$G$7)</f>
        <v>2000</v>
      </c>
      <c r="EP461">
        <f>IF($EP$9='[1]L&amp;D Numbers'!$H$6,'[1]L&amp;D Numbers'!$H$7)</f>
        <v>2000</v>
      </c>
      <c r="EQ461">
        <f>IF($EQ$9='[1]L&amp;D Numbers'!$I$6,'[1]L&amp;D Numbers'!$I$7)</f>
        <v>2000</v>
      </c>
      <c r="ER461">
        <f>IF($ER$9='[1]L&amp;D Numbers'!$J$6,'[1]L&amp;D Numbers'!$J$7)</f>
        <v>0</v>
      </c>
      <c r="ET461" s="45">
        <f>'[1]L&amp;D Master'!$E$10</f>
        <v>1.0678246631903041E-2</v>
      </c>
      <c r="EU461" s="45">
        <f>ET461+'[1]L&amp;D Master'!$F$10</f>
        <v>1.8222427877342538E-2</v>
      </c>
      <c r="EV461" s="45">
        <f>EU461+'[1]L&amp;D Master'!$G$10</f>
        <v>2.3561551193294058E-2</v>
      </c>
      <c r="EW461" s="45">
        <f>EV461+'[1]L&amp;D Master'!$H$10</f>
        <v>2.7330438342024234E-2</v>
      </c>
      <c r="EX461" s="45">
        <f>EW461+'[1]L&amp;D Master'!$I$10</f>
        <v>2.9999999999999995E-2</v>
      </c>
      <c r="EY461" s="45"/>
      <c r="EZ461" s="45">
        <f t="shared" si="681"/>
        <v>1.0678246631903041E-2</v>
      </c>
      <c r="FA461" s="45">
        <f t="shared" si="682"/>
        <v>1.8222427877342538E-2</v>
      </c>
      <c r="FB461" s="45">
        <f t="shared" si="682"/>
        <v>2.3561551193294058E-2</v>
      </c>
      <c r="FC461" s="45">
        <f t="shared" si="682"/>
        <v>2.7330438342024234E-2</v>
      </c>
      <c r="FD461" s="45">
        <f t="shared" si="682"/>
        <v>2.7330438342024234E-2</v>
      </c>
      <c r="FE461" s="45"/>
      <c r="FF461">
        <f t="shared" si="627"/>
        <v>12.861182793785259</v>
      </c>
      <c r="FG461">
        <f t="shared" si="628"/>
        <v>12.763108437594548</v>
      </c>
      <c r="FH461">
        <f t="shared" si="629"/>
        <v>12.693699834487177</v>
      </c>
      <c r="FI461">
        <f t="shared" si="630"/>
        <v>12.644704301553686</v>
      </c>
      <c r="FJ461">
        <f t="shared" si="631"/>
        <v>12.644704301553686</v>
      </c>
      <c r="FL461" s="34"/>
      <c r="FM461" s="34"/>
      <c r="FN461" s="34"/>
      <c r="FO461" s="34"/>
      <c r="FP461" s="34"/>
      <c r="FQ461" s="153">
        <f t="shared" si="683"/>
        <v>0.125</v>
      </c>
      <c r="FR461" s="153"/>
      <c r="FS461" s="42"/>
      <c r="FT461" s="42"/>
      <c r="FU461" s="42"/>
      <c r="FV461" s="42"/>
      <c r="FW461" s="42"/>
      <c r="FX461" s="42"/>
      <c r="FY461" s="42"/>
      <c r="FZ461" s="42"/>
      <c r="GA461" s="42"/>
      <c r="GB461" s="42"/>
      <c r="GC461" s="42"/>
      <c r="GD461" s="42"/>
      <c r="GE461" s="42"/>
      <c r="GF461" s="42"/>
      <c r="GG461" s="42"/>
      <c r="GH461" s="42"/>
      <c r="GI461" s="42"/>
      <c r="GJ461" s="42"/>
      <c r="GK461" s="42"/>
      <c r="GL461" s="42"/>
      <c r="GM461" s="154">
        <f>'[1]Automation Master'!$B$10*FQ461*FO461</f>
        <v>0</v>
      </c>
      <c r="GN461" s="155">
        <f>'[1]Automation Master'!$B$11*FO461*FQ461+GM461</f>
        <v>0</v>
      </c>
      <c r="GO461" s="155">
        <f>'[1]Automation Master'!$B$12*FO461*FQ461+GN461</f>
        <v>0</v>
      </c>
      <c r="GP461" s="155">
        <f>'[1]Automation Master'!$B$13*FO461*FQ461+GO461</f>
        <v>0</v>
      </c>
      <c r="GQ461" s="155">
        <f>'[1]Automation Master'!$C$10*FO461*FQ461+GP461</f>
        <v>0</v>
      </c>
      <c r="GR461" s="155">
        <f>'[1]Automation Master'!$C$11*FO461*FQ461+GQ461</f>
        <v>0</v>
      </c>
      <c r="GS461" s="155">
        <f>'[1]Automation Master'!$C$12*FO461*FQ461+GR461</f>
        <v>0</v>
      </c>
      <c r="GT461" s="155">
        <f>'[1]Automation Master'!$C$13*FO461*FQ461+GS461</f>
        <v>0</v>
      </c>
      <c r="GU461" s="155">
        <f>'[1]Automation Master'!$D$10*FO461*FQ461+GT461</f>
        <v>0</v>
      </c>
      <c r="GV461" s="155">
        <f>'[1]Automation Master'!$D$11*FO461*FQ461+GU461</f>
        <v>0</v>
      </c>
      <c r="GW461" s="155">
        <f>'[1]Automation Master'!$D$12*FO461*FQ461+GV461</f>
        <v>0</v>
      </c>
      <c r="GX461" s="155">
        <f>'[1]Automation Master'!$D$13*FO461*FQ461+GW461</f>
        <v>0</v>
      </c>
      <c r="GY461" s="155">
        <f>'[1]Automation Master'!$E$10*FO461*FQ461+GX461</f>
        <v>0</v>
      </c>
      <c r="GZ461" s="155">
        <f>'[1]Automation Master'!$E$11*FO461*FQ461+GY461</f>
        <v>0</v>
      </c>
      <c r="HA461" s="155">
        <f>'[1]Automation Master'!$E$12*FO461*FQ461+GZ461</f>
        <v>0</v>
      </c>
      <c r="HB461" s="155">
        <f>'[1]Automation Master'!$E$13*FO461*FQ461+HA461</f>
        <v>0</v>
      </c>
      <c r="HC461" s="155">
        <f>'[1]Automation Master'!$F$10*FO461*FQ461+HB461</f>
        <v>0</v>
      </c>
      <c r="HD461" s="155">
        <f>'[1]Automation Master'!$F$11*FO461*FQ461+HC461</f>
        <v>0</v>
      </c>
      <c r="HE461" s="155">
        <f>'[1]Automation Master'!$F$12*FO461*FQ461+HD461</f>
        <v>0</v>
      </c>
      <c r="HF461" s="156">
        <f>'[1]Automation Master'!$F$13*FO461*FQ461+HE461</f>
        <v>0</v>
      </c>
      <c r="HG461" s="157"/>
      <c r="HH461" s="157"/>
      <c r="HI461" s="157"/>
      <c r="HJ461" s="157"/>
      <c r="HK461" s="157"/>
      <c r="HL461" s="157"/>
      <c r="HM461" s="157"/>
      <c r="HN461" s="157"/>
      <c r="HO461" s="157"/>
      <c r="HP461" s="157"/>
      <c r="HQ461" s="157"/>
      <c r="HR461" s="157"/>
      <c r="HS461" s="157"/>
      <c r="HT461" s="157"/>
      <c r="HU461" s="157"/>
      <c r="HV461" s="157"/>
      <c r="HW461" s="157"/>
      <c r="HX461" s="157"/>
      <c r="HY461" s="42"/>
      <c r="HZ461" s="42"/>
      <c r="IA461" s="148">
        <f t="shared" si="632"/>
        <v>13</v>
      </c>
      <c r="IB461" s="148">
        <f t="shared" si="633"/>
        <v>13</v>
      </c>
      <c r="IC461" s="148">
        <f t="shared" si="634"/>
        <v>13</v>
      </c>
      <c r="ID461" s="148">
        <f t="shared" si="635"/>
        <v>13</v>
      </c>
      <c r="IE461" s="148">
        <f t="shared" si="636"/>
        <v>13</v>
      </c>
      <c r="IH461">
        <f t="shared" si="642"/>
        <v>12.861182793785259</v>
      </c>
      <c r="II461">
        <f t="shared" si="643"/>
        <v>12.763108437594548</v>
      </c>
      <c r="IJ461">
        <f t="shared" si="644"/>
        <v>12.693699834487177</v>
      </c>
      <c r="IK461">
        <f t="shared" si="645"/>
        <v>12.644704301553686</v>
      </c>
      <c r="IL461">
        <f t="shared" si="646"/>
        <v>12.644704301553686</v>
      </c>
      <c r="IN461" s="42">
        <f t="shared" si="637"/>
        <v>1.067824663190314E-2</v>
      </c>
      <c r="IO461" s="42">
        <f t="shared" si="638"/>
        <v>1.8222427877342458E-2</v>
      </c>
      <c r="IP461" s="42">
        <f t="shared" si="639"/>
        <v>2.3561551193294096E-2</v>
      </c>
      <c r="IQ461" s="42">
        <f t="shared" si="640"/>
        <v>2.7330438342024158E-2</v>
      </c>
      <c r="IR461" s="42">
        <f t="shared" si="641"/>
        <v>2.7330438342024158E-2</v>
      </c>
      <c r="IT461" s="9">
        <f t="shared" si="684"/>
        <v>0</v>
      </c>
      <c r="IU461" s="9">
        <f t="shared" si="685"/>
        <v>0</v>
      </c>
      <c r="IV461" s="9">
        <f t="shared" si="686"/>
        <v>0</v>
      </c>
      <c r="IW461" s="9">
        <f t="shared" si="687"/>
        <v>0</v>
      </c>
      <c r="IX461" s="9">
        <f t="shared" si="688"/>
        <v>0</v>
      </c>
    </row>
    <row r="462" spans="1:258" ht="15.75" hidden="1" thickBot="1" x14ac:dyDescent="0.3">
      <c r="A462">
        <v>19</v>
      </c>
      <c r="B462" t="s">
        <v>528</v>
      </c>
      <c r="C462" t="s">
        <v>287</v>
      </c>
      <c r="D462" t="s">
        <v>288</v>
      </c>
      <c r="E462" t="s">
        <v>532</v>
      </c>
      <c r="F462" t="s">
        <v>290</v>
      </c>
      <c r="G462" t="s">
        <v>273</v>
      </c>
      <c r="H462">
        <v>19</v>
      </c>
      <c r="K462">
        <v>18</v>
      </c>
      <c r="L462">
        <v>1</v>
      </c>
      <c r="Q462">
        <v>18</v>
      </c>
      <c r="R462">
        <v>1</v>
      </c>
      <c r="Y462">
        <v>19</v>
      </c>
      <c r="AE462">
        <v>19</v>
      </c>
      <c r="AO462">
        <v>1</v>
      </c>
      <c r="AT462">
        <v>19</v>
      </c>
      <c r="AU462">
        <v>0</v>
      </c>
      <c r="AV462">
        <v>0</v>
      </c>
      <c r="AW462">
        <v>0</v>
      </c>
      <c r="AX462">
        <v>19</v>
      </c>
      <c r="BB462">
        <f t="shared" si="659"/>
        <v>19</v>
      </c>
      <c r="BD462">
        <f t="shared" si="660"/>
        <v>19</v>
      </c>
      <c r="BE462">
        <f t="shared" si="661"/>
        <v>19</v>
      </c>
      <c r="BF462">
        <f t="shared" si="662"/>
        <v>19</v>
      </c>
      <c r="BH462">
        <f t="shared" si="663"/>
        <v>0</v>
      </c>
      <c r="BK462" s="45">
        <f>IF(G462="MEA",'[1]Net Hire Rate'!$E$7,IF(G462="AMR",'[1]Net Hire Rate'!$F$7,IF(G462="EUR",'[1]Net Hire Rate'!$G$7,IF(G462="APAC",'[1]Net Hire Rate'!$H$7,0))))</f>
        <v>-2.2817025010969723E-2</v>
      </c>
      <c r="BL462" s="45">
        <f>IF(G462="MEA",'[1]Net Hire Rate'!$E$8,IF(G462="AMR",'[1]Net Hire Rate'!$F$8,IF(G462="EUR",'[1]Net Hire Rate'!$G$8,IF(G462="APAC",'[1]Net Hire Rate'!$H$8,0))))</f>
        <v>-2.2817025010969723E-2</v>
      </c>
      <c r="BM462" s="45">
        <f>IF(G462="MEA",'[1]Net Hire Rate'!$E$9,IF(G462="AMR",'[1]Net Hire Rate'!$F$9,IF(G462="EUR",'[1]Net Hire Rate'!$G$9,IF(G462="APAC",'[1]Net Hire Rate'!$H$9,0))))</f>
        <v>-2.2817025010969723E-2</v>
      </c>
      <c r="BN462" s="45">
        <f>IF(G462="MEA",'[1]Net Hire Rate'!$E$10,IF(G462="AMR",'[1]Net Hire Rate'!$F$10,IF(G462="EUR",'[1]Net Hire Rate'!$G$10,IF(G462="APAC",'[1]Net Hire Rate'!$H$10,0))))</f>
        <v>-2.2817025010969723E-2</v>
      </c>
      <c r="BO462" s="45">
        <f>IF(G462="MEA",'[1]Net Hire Rate'!$E$11,IF(G462="AMR",'[1]Net Hire Rate'!$F$11,IF(G462="EUR",'[1]Net Hire Rate'!$G$11,IF(G462="APAC",'[1]Net Hire Rate'!$H$11,0))))</f>
        <v>-2.2817025010969723E-2</v>
      </c>
      <c r="BP462" s="45">
        <f>IF(G462="MEA",'[1]Net Hire Rate'!$E$12,IF(G462="AMR",'[1]Net Hire Rate'!$F$12,IF(G462="EUR",'[1]Net Hire Rate'!$G$12,IF(G462="APAC",'[1]Net Hire Rate'!$H$12,0))))</f>
        <v>-2.2817025010969723E-2</v>
      </c>
      <c r="BQ462" s="147">
        <f t="shared" si="664"/>
        <v>19</v>
      </c>
      <c r="BR462" s="147">
        <f t="shared" si="647"/>
        <v>19</v>
      </c>
      <c r="BS462" s="147">
        <f t="shared" si="665"/>
        <v>18.566476524791575</v>
      </c>
      <c r="BT462" s="148">
        <f t="shared" si="648"/>
        <v>17.566476524791575</v>
      </c>
      <c r="BU462" s="149">
        <f t="shared" si="666"/>
        <v>17.165661790570795</v>
      </c>
      <c r="BV462" s="148">
        <f t="shared" si="649"/>
        <v>17.165661790570795</v>
      </c>
      <c r="BW462" s="148">
        <f t="shared" si="667"/>
        <v>16.773992456165495</v>
      </c>
      <c r="BX462" s="148">
        <f t="shared" si="650"/>
        <v>16.773992456165495</v>
      </c>
      <c r="BY462" s="148">
        <f t="shared" si="668"/>
        <v>16.391259850759351</v>
      </c>
      <c r="BZ462" s="148">
        <f t="shared" si="651"/>
        <v>16.391259850759351</v>
      </c>
      <c r="CA462" s="148">
        <f t="shared" si="669"/>
        <v>16.017260064783272</v>
      </c>
      <c r="CB462" s="148">
        <f t="shared" si="652"/>
        <v>16.017260064783272</v>
      </c>
      <c r="CC462" s="148"/>
      <c r="CD462" s="38"/>
      <c r="CE462" s="38"/>
      <c r="CF462" s="38"/>
      <c r="CG462" s="38"/>
      <c r="CH462" s="38"/>
      <c r="CI462" s="38"/>
      <c r="CJ462" s="38"/>
      <c r="CK462" s="41"/>
      <c r="CL462" s="41"/>
      <c r="CM462" s="40"/>
      <c r="CN462" s="41"/>
      <c r="CO462" s="41"/>
      <c r="CP462" s="41"/>
      <c r="CQ462" s="41"/>
      <c r="CR462" s="41"/>
      <c r="CS462" s="41"/>
      <c r="CT462" s="41"/>
      <c r="CU462" s="40"/>
      <c r="CV462" s="41"/>
      <c r="CW462" s="41"/>
      <c r="CX462" s="41"/>
      <c r="CY462" s="41"/>
      <c r="CZ462" s="41"/>
      <c r="DA462" s="41"/>
      <c r="DB462" s="41"/>
      <c r="DC462" s="40"/>
      <c r="DD462" s="41"/>
      <c r="DE462" s="41"/>
      <c r="DF462" s="41"/>
      <c r="DG462" s="41"/>
      <c r="DH462" s="41"/>
      <c r="DI462" s="41"/>
      <c r="DJ462" s="41"/>
      <c r="DK462" s="40"/>
      <c r="DL462" s="41"/>
      <c r="DM462" s="41"/>
      <c r="DN462" s="41"/>
      <c r="DO462" s="41"/>
      <c r="DP462" s="41"/>
      <c r="DQ462" s="41"/>
      <c r="DR462" s="15"/>
      <c r="DS462" s="151">
        <f t="shared" si="653"/>
        <v>19</v>
      </c>
      <c r="DT462" s="152">
        <f t="shared" si="654"/>
        <v>0</v>
      </c>
      <c r="DU462" s="7">
        <f t="shared" si="655"/>
        <v>0</v>
      </c>
      <c r="DV462" s="7">
        <f t="shared" si="656"/>
        <v>0</v>
      </c>
      <c r="DW462">
        <f t="shared" si="657"/>
        <v>0</v>
      </c>
      <c r="DX462">
        <f t="shared" si="658"/>
        <v>0</v>
      </c>
      <c r="DZ462">
        <f t="shared" si="670"/>
        <v>19</v>
      </c>
      <c r="EA462">
        <f t="shared" si="671"/>
        <v>19</v>
      </c>
      <c r="EB462">
        <f t="shared" si="672"/>
        <v>19</v>
      </c>
      <c r="EC462">
        <f t="shared" si="673"/>
        <v>19</v>
      </c>
      <c r="ED462">
        <f t="shared" si="674"/>
        <v>19</v>
      </c>
      <c r="EE462">
        <f t="shared" si="675"/>
        <v>19</v>
      </c>
      <c r="EG462">
        <f t="shared" si="676"/>
        <v>19</v>
      </c>
      <c r="EH462">
        <f t="shared" si="677"/>
        <v>19</v>
      </c>
      <c r="EI462">
        <f t="shared" si="678"/>
        <v>19</v>
      </c>
      <c r="EJ462">
        <f t="shared" si="679"/>
        <v>19</v>
      </c>
      <c r="EK462">
        <f t="shared" si="680"/>
        <v>19</v>
      </c>
      <c r="EM462">
        <f>IF($EM$9='[1]L&amp;D Numbers'!$E$6,'[1]L&amp;D Numbers'!$E$7)</f>
        <v>350</v>
      </c>
      <c r="EN462">
        <f>IF($EN$9='[1]L&amp;D Numbers'!$F$6,'[1]L&amp;D Numbers'!$F$7)</f>
        <v>2000</v>
      </c>
      <c r="EO462">
        <f>IF($EO$9='[1]L&amp;D Numbers'!$G$6,'[1]L&amp;D Numbers'!$G$7)</f>
        <v>2000</v>
      </c>
      <c r="EP462">
        <f>IF($EP$9='[1]L&amp;D Numbers'!$H$6,'[1]L&amp;D Numbers'!$H$7)</f>
        <v>2000</v>
      </c>
      <c r="EQ462">
        <f>IF($EQ$9='[1]L&amp;D Numbers'!$I$6,'[1]L&amp;D Numbers'!$I$7)</f>
        <v>2000</v>
      </c>
      <c r="ER462">
        <f>IF($ER$9='[1]L&amp;D Numbers'!$J$6,'[1]L&amp;D Numbers'!$J$7)</f>
        <v>0</v>
      </c>
      <c r="ET462" s="45">
        <f>'[1]L&amp;D Master'!$E$10</f>
        <v>1.0678246631903041E-2</v>
      </c>
      <c r="EU462" s="45">
        <f>ET462+'[1]L&amp;D Master'!$F$10</f>
        <v>1.8222427877342538E-2</v>
      </c>
      <c r="EV462" s="45">
        <f>EU462+'[1]L&amp;D Master'!$G$10</f>
        <v>2.3561551193294058E-2</v>
      </c>
      <c r="EW462" s="45">
        <f>EV462+'[1]L&amp;D Master'!$H$10</f>
        <v>2.7330438342024234E-2</v>
      </c>
      <c r="EX462" s="45">
        <f>EW462+'[1]L&amp;D Master'!$I$10</f>
        <v>2.9999999999999995E-2</v>
      </c>
      <c r="EY462" s="45"/>
      <c r="EZ462" s="45">
        <f t="shared" si="681"/>
        <v>1.0678246631903041E-2</v>
      </c>
      <c r="FA462" s="45">
        <f t="shared" si="682"/>
        <v>1.8222427877342538E-2</v>
      </c>
      <c r="FB462" s="45">
        <f t="shared" si="682"/>
        <v>2.3561551193294058E-2</v>
      </c>
      <c r="FC462" s="45">
        <f t="shared" si="682"/>
        <v>2.7330438342024234E-2</v>
      </c>
      <c r="FD462" s="45">
        <f t="shared" si="682"/>
        <v>2.7330438342024234E-2</v>
      </c>
      <c r="FE462" s="45"/>
      <c r="FF462">
        <f t="shared" si="627"/>
        <v>18.79711331399384</v>
      </c>
      <c r="FG462">
        <f t="shared" si="628"/>
        <v>18.653773870330493</v>
      </c>
      <c r="FH462">
        <f t="shared" si="629"/>
        <v>18.552330527327413</v>
      </c>
      <c r="FI462">
        <f t="shared" si="630"/>
        <v>18.480721671501541</v>
      </c>
      <c r="FJ462">
        <f t="shared" si="631"/>
        <v>18.480721671501541</v>
      </c>
      <c r="FL462" s="34"/>
      <c r="FM462" s="34"/>
      <c r="FN462" s="34"/>
      <c r="FO462" s="34"/>
      <c r="FP462" s="34"/>
      <c r="FQ462" s="153">
        <f t="shared" si="683"/>
        <v>0.125</v>
      </c>
      <c r="FR462" s="153"/>
      <c r="FS462" s="42"/>
      <c r="FT462" s="42"/>
      <c r="FU462" s="42"/>
      <c r="FV462" s="42"/>
      <c r="FW462" s="42"/>
      <c r="FX462" s="42"/>
      <c r="FY462" s="42"/>
      <c r="FZ462" s="42"/>
      <c r="GA462" s="42"/>
      <c r="GB462" s="42"/>
      <c r="GC462" s="42"/>
      <c r="GD462" s="42"/>
      <c r="GE462" s="42"/>
      <c r="GF462" s="42"/>
      <c r="GG462" s="42"/>
      <c r="GH462" s="42"/>
      <c r="GI462" s="42"/>
      <c r="GJ462" s="42"/>
      <c r="GK462" s="42"/>
      <c r="GL462" s="42"/>
      <c r="GM462" s="154">
        <f>'[1]Automation Master'!$B$10*FQ462*FO462</f>
        <v>0</v>
      </c>
      <c r="GN462" s="155">
        <f>'[1]Automation Master'!$B$11*FO462*FQ462+GM462</f>
        <v>0</v>
      </c>
      <c r="GO462" s="155">
        <f>'[1]Automation Master'!$B$12*FO462*FQ462+GN462</f>
        <v>0</v>
      </c>
      <c r="GP462" s="155">
        <f>'[1]Automation Master'!$B$13*FO462*FQ462+GO462</f>
        <v>0</v>
      </c>
      <c r="GQ462" s="155">
        <f>'[1]Automation Master'!$C$10*FO462*FQ462+GP462</f>
        <v>0</v>
      </c>
      <c r="GR462" s="155">
        <f>'[1]Automation Master'!$C$11*FO462*FQ462+GQ462</f>
        <v>0</v>
      </c>
      <c r="GS462" s="155">
        <f>'[1]Automation Master'!$C$12*FO462*FQ462+GR462</f>
        <v>0</v>
      </c>
      <c r="GT462" s="155">
        <f>'[1]Automation Master'!$C$13*FO462*FQ462+GS462</f>
        <v>0</v>
      </c>
      <c r="GU462" s="155">
        <f>'[1]Automation Master'!$D$10*FO462*FQ462+GT462</f>
        <v>0</v>
      </c>
      <c r="GV462" s="155">
        <f>'[1]Automation Master'!$D$11*FO462*FQ462+GU462</f>
        <v>0</v>
      </c>
      <c r="GW462" s="155">
        <f>'[1]Automation Master'!$D$12*FO462*FQ462+GV462</f>
        <v>0</v>
      </c>
      <c r="GX462" s="155">
        <f>'[1]Automation Master'!$D$13*FO462*FQ462+GW462</f>
        <v>0</v>
      </c>
      <c r="GY462" s="155">
        <f>'[1]Automation Master'!$E$10*FO462*FQ462+GX462</f>
        <v>0</v>
      </c>
      <c r="GZ462" s="155">
        <f>'[1]Automation Master'!$E$11*FO462*FQ462+GY462</f>
        <v>0</v>
      </c>
      <c r="HA462" s="155">
        <f>'[1]Automation Master'!$E$12*FO462*FQ462+GZ462</f>
        <v>0</v>
      </c>
      <c r="HB462" s="155">
        <f>'[1]Automation Master'!$E$13*FO462*FQ462+HA462</f>
        <v>0</v>
      </c>
      <c r="HC462" s="155">
        <f>'[1]Automation Master'!$F$10*FO462*FQ462+HB462</f>
        <v>0</v>
      </c>
      <c r="HD462" s="155">
        <f>'[1]Automation Master'!$F$11*FO462*FQ462+HC462</f>
        <v>0</v>
      </c>
      <c r="HE462" s="155">
        <f>'[1]Automation Master'!$F$12*FO462*FQ462+HD462</f>
        <v>0</v>
      </c>
      <c r="HF462" s="156">
        <f>'[1]Automation Master'!$F$13*FO462*FQ462+HE462</f>
        <v>0</v>
      </c>
      <c r="HG462" s="157"/>
      <c r="HH462" s="157"/>
      <c r="HI462" s="157"/>
      <c r="HJ462" s="157"/>
      <c r="HK462" s="157"/>
      <c r="HL462" s="157"/>
      <c r="HM462" s="157"/>
      <c r="HN462" s="157"/>
      <c r="HO462" s="157"/>
      <c r="HP462" s="157"/>
      <c r="HQ462" s="157"/>
      <c r="HR462" s="157"/>
      <c r="HS462" s="157"/>
      <c r="HT462" s="157"/>
      <c r="HU462" s="157"/>
      <c r="HV462" s="157"/>
      <c r="HW462" s="157"/>
      <c r="HX462" s="157"/>
      <c r="HY462" s="42"/>
      <c r="HZ462" s="42"/>
      <c r="IA462" s="148">
        <f t="shared" si="632"/>
        <v>19</v>
      </c>
      <c r="IB462" s="148">
        <f t="shared" si="633"/>
        <v>19</v>
      </c>
      <c r="IC462" s="148">
        <f t="shared" si="634"/>
        <v>19</v>
      </c>
      <c r="ID462" s="148">
        <f t="shared" si="635"/>
        <v>19</v>
      </c>
      <c r="IE462" s="148">
        <f t="shared" si="636"/>
        <v>19</v>
      </c>
      <c r="IH462">
        <f t="shared" si="642"/>
        <v>18.79711331399384</v>
      </c>
      <c r="II462">
        <f t="shared" si="643"/>
        <v>18.653773870330493</v>
      </c>
      <c r="IJ462">
        <f t="shared" si="644"/>
        <v>18.552330527327413</v>
      </c>
      <c r="IK462">
        <f t="shared" si="645"/>
        <v>18.480721671501541</v>
      </c>
      <c r="IL462">
        <f t="shared" si="646"/>
        <v>18.480721671501541</v>
      </c>
      <c r="IN462" s="42">
        <f t="shared" si="637"/>
        <v>1.0678246631903147E-2</v>
      </c>
      <c r="IO462" s="42">
        <f t="shared" si="638"/>
        <v>1.8222427877342465E-2</v>
      </c>
      <c r="IP462" s="42">
        <f t="shared" si="639"/>
        <v>2.3561551193294037E-2</v>
      </c>
      <c r="IQ462" s="42">
        <f t="shared" si="640"/>
        <v>2.7330438342024133E-2</v>
      </c>
      <c r="IR462" s="42">
        <f t="shared" si="641"/>
        <v>2.7330438342024133E-2</v>
      </c>
      <c r="IT462" s="9">
        <f t="shared" si="684"/>
        <v>0</v>
      </c>
      <c r="IU462" s="9">
        <f t="shared" si="685"/>
        <v>0</v>
      </c>
      <c r="IV462" s="9">
        <f t="shared" si="686"/>
        <v>0</v>
      </c>
      <c r="IW462" s="9">
        <f t="shared" si="687"/>
        <v>0</v>
      </c>
      <c r="IX462" s="9">
        <f t="shared" si="688"/>
        <v>0</v>
      </c>
    </row>
    <row r="463" spans="1:258" ht="15.75" hidden="1" thickBot="1" x14ac:dyDescent="0.3">
      <c r="A463">
        <v>1</v>
      </c>
      <c r="B463" t="s">
        <v>528</v>
      </c>
      <c r="C463" t="s">
        <v>287</v>
      </c>
      <c r="D463" t="s">
        <v>288</v>
      </c>
      <c r="E463" t="s">
        <v>533</v>
      </c>
      <c r="F463" t="s">
        <v>290</v>
      </c>
      <c r="G463" t="s">
        <v>273</v>
      </c>
      <c r="H463">
        <v>1</v>
      </c>
      <c r="K463">
        <v>1</v>
      </c>
      <c r="Q463">
        <v>1</v>
      </c>
      <c r="Y463">
        <v>1</v>
      </c>
      <c r="AE463">
        <v>1</v>
      </c>
      <c r="AT463">
        <v>1</v>
      </c>
      <c r="AU463">
        <v>0</v>
      </c>
      <c r="AV463">
        <v>0</v>
      </c>
      <c r="AW463">
        <v>0</v>
      </c>
      <c r="AX463">
        <v>1</v>
      </c>
      <c r="BB463">
        <f t="shared" si="659"/>
        <v>1</v>
      </c>
      <c r="BD463">
        <f t="shared" si="660"/>
        <v>1</v>
      </c>
      <c r="BE463">
        <f t="shared" si="661"/>
        <v>1</v>
      </c>
      <c r="BF463">
        <f t="shared" si="662"/>
        <v>1</v>
      </c>
      <c r="BH463">
        <f t="shared" si="663"/>
        <v>0</v>
      </c>
      <c r="BK463" s="45">
        <f>IF(G463="MEA",'[1]Net Hire Rate'!$E$7,IF(G463="AMR",'[1]Net Hire Rate'!$F$7,IF(G463="EUR",'[1]Net Hire Rate'!$G$7,IF(G463="APAC",'[1]Net Hire Rate'!$H$7,0))))</f>
        <v>-2.2817025010969723E-2</v>
      </c>
      <c r="BL463" s="45">
        <f>IF(G463="MEA",'[1]Net Hire Rate'!$E$8,IF(G463="AMR",'[1]Net Hire Rate'!$F$8,IF(G463="EUR",'[1]Net Hire Rate'!$G$8,IF(G463="APAC",'[1]Net Hire Rate'!$H$8,0))))</f>
        <v>-2.2817025010969723E-2</v>
      </c>
      <c r="BM463" s="45">
        <f>IF(G463="MEA",'[1]Net Hire Rate'!$E$9,IF(G463="AMR",'[1]Net Hire Rate'!$F$9,IF(G463="EUR",'[1]Net Hire Rate'!$G$9,IF(G463="APAC",'[1]Net Hire Rate'!$H$9,0))))</f>
        <v>-2.2817025010969723E-2</v>
      </c>
      <c r="BN463" s="45">
        <f>IF(G463="MEA",'[1]Net Hire Rate'!$E$10,IF(G463="AMR",'[1]Net Hire Rate'!$F$10,IF(G463="EUR",'[1]Net Hire Rate'!$G$10,IF(G463="APAC",'[1]Net Hire Rate'!$H$10,0))))</f>
        <v>-2.2817025010969723E-2</v>
      </c>
      <c r="BO463" s="45">
        <f>IF(G463="MEA",'[1]Net Hire Rate'!$E$11,IF(G463="AMR",'[1]Net Hire Rate'!$F$11,IF(G463="EUR",'[1]Net Hire Rate'!$G$11,IF(G463="APAC",'[1]Net Hire Rate'!$H$11,0))))</f>
        <v>-2.2817025010969723E-2</v>
      </c>
      <c r="BP463" s="45">
        <f>IF(G463="MEA",'[1]Net Hire Rate'!$E$12,IF(G463="AMR",'[1]Net Hire Rate'!$F$12,IF(G463="EUR",'[1]Net Hire Rate'!$G$12,IF(G463="APAC",'[1]Net Hire Rate'!$H$12,0))))</f>
        <v>-2.2817025010969723E-2</v>
      </c>
      <c r="BQ463" s="147">
        <f t="shared" si="664"/>
        <v>1</v>
      </c>
      <c r="BR463" s="147">
        <f t="shared" si="647"/>
        <v>1</v>
      </c>
      <c r="BS463" s="147">
        <f t="shared" si="665"/>
        <v>0.97718297498903028</v>
      </c>
      <c r="BT463" s="148">
        <f t="shared" si="648"/>
        <v>0.97718297498903028</v>
      </c>
      <c r="BU463" s="149">
        <f t="shared" si="666"/>
        <v>0.95488656660841176</v>
      </c>
      <c r="BV463" s="148">
        <f t="shared" si="649"/>
        <v>0.95488656660841176</v>
      </c>
      <c r="BW463" s="148">
        <f t="shared" si="667"/>
        <v>0.93309889593546858</v>
      </c>
      <c r="BX463" s="148">
        <f t="shared" si="650"/>
        <v>0.93309889593546858</v>
      </c>
      <c r="BY463" s="148">
        <f t="shared" si="668"/>
        <v>0.91180835508920077</v>
      </c>
      <c r="BZ463" s="148">
        <f t="shared" si="651"/>
        <v>0.91180835508920077</v>
      </c>
      <c r="CA463" s="148">
        <f t="shared" si="669"/>
        <v>0.89100360104591936</v>
      </c>
      <c r="CB463" s="148">
        <f t="shared" si="652"/>
        <v>0.89100360104591936</v>
      </c>
      <c r="CC463" s="148"/>
      <c r="CD463" s="38"/>
      <c r="CE463" s="38"/>
      <c r="CF463" s="38"/>
      <c r="CG463" s="38"/>
      <c r="CH463" s="38"/>
      <c r="CI463" s="38"/>
      <c r="CJ463" s="38"/>
      <c r="CK463" s="41"/>
      <c r="CL463" s="41"/>
      <c r="CM463" s="40"/>
      <c r="CN463" s="41"/>
      <c r="CO463" s="41"/>
      <c r="CP463" s="41"/>
      <c r="CQ463" s="41"/>
      <c r="CR463" s="41"/>
      <c r="CS463" s="41"/>
      <c r="CT463" s="41"/>
      <c r="CU463" s="40"/>
      <c r="CV463" s="41"/>
      <c r="CW463" s="41"/>
      <c r="CX463" s="41"/>
      <c r="CY463" s="41"/>
      <c r="CZ463" s="41"/>
      <c r="DA463" s="41"/>
      <c r="DB463" s="41"/>
      <c r="DC463" s="40"/>
      <c r="DD463" s="41"/>
      <c r="DE463" s="41"/>
      <c r="DF463" s="41"/>
      <c r="DG463" s="41"/>
      <c r="DH463" s="41"/>
      <c r="DI463" s="41"/>
      <c r="DJ463" s="41"/>
      <c r="DK463" s="40"/>
      <c r="DL463" s="41"/>
      <c r="DM463" s="41"/>
      <c r="DN463" s="41"/>
      <c r="DO463" s="41"/>
      <c r="DP463" s="41"/>
      <c r="DQ463" s="41"/>
      <c r="DR463" s="15"/>
      <c r="DS463" s="151">
        <f t="shared" si="653"/>
        <v>1</v>
      </c>
      <c r="DT463" s="152">
        <f t="shared" si="654"/>
        <v>0</v>
      </c>
      <c r="DU463" s="7">
        <f t="shared" si="655"/>
        <v>0</v>
      </c>
      <c r="DV463" s="7">
        <f t="shared" si="656"/>
        <v>0</v>
      </c>
      <c r="DW463">
        <f t="shared" si="657"/>
        <v>0</v>
      </c>
      <c r="DX463">
        <f t="shared" si="658"/>
        <v>0</v>
      </c>
      <c r="DZ463">
        <f t="shared" si="670"/>
        <v>1</v>
      </c>
      <c r="EA463">
        <f t="shared" si="671"/>
        <v>1</v>
      </c>
      <c r="EB463">
        <f t="shared" si="672"/>
        <v>1</v>
      </c>
      <c r="EC463">
        <f t="shared" si="673"/>
        <v>1</v>
      </c>
      <c r="ED463">
        <f t="shared" si="674"/>
        <v>1</v>
      </c>
      <c r="EE463">
        <f t="shared" si="675"/>
        <v>1</v>
      </c>
      <c r="EG463">
        <f t="shared" si="676"/>
        <v>1</v>
      </c>
      <c r="EH463">
        <f t="shared" si="677"/>
        <v>1</v>
      </c>
      <c r="EI463">
        <f t="shared" si="678"/>
        <v>1</v>
      </c>
      <c r="EJ463">
        <f t="shared" si="679"/>
        <v>1</v>
      </c>
      <c r="EK463">
        <f t="shared" si="680"/>
        <v>1</v>
      </c>
      <c r="EM463">
        <f>IF($EM$9='[1]L&amp;D Numbers'!$E$6,'[1]L&amp;D Numbers'!$E$7)</f>
        <v>350</v>
      </c>
      <c r="EN463">
        <f>IF($EN$9='[1]L&amp;D Numbers'!$F$6,'[1]L&amp;D Numbers'!$F$7)</f>
        <v>2000</v>
      </c>
      <c r="EO463">
        <f>IF($EO$9='[1]L&amp;D Numbers'!$G$6,'[1]L&amp;D Numbers'!$G$7)</f>
        <v>2000</v>
      </c>
      <c r="EP463">
        <f>IF($EP$9='[1]L&amp;D Numbers'!$H$6,'[1]L&amp;D Numbers'!$H$7)</f>
        <v>2000</v>
      </c>
      <c r="EQ463">
        <f>IF($EQ$9='[1]L&amp;D Numbers'!$I$6,'[1]L&amp;D Numbers'!$I$7)</f>
        <v>2000</v>
      </c>
      <c r="ER463">
        <f>IF($ER$9='[1]L&amp;D Numbers'!$J$6,'[1]L&amp;D Numbers'!$J$7)</f>
        <v>0</v>
      </c>
      <c r="ET463" s="45">
        <f>'[1]L&amp;D Master'!$E$10</f>
        <v>1.0678246631903041E-2</v>
      </c>
      <c r="EU463" s="45">
        <f>ET463+'[1]L&amp;D Master'!$F$10</f>
        <v>1.8222427877342538E-2</v>
      </c>
      <c r="EV463" s="45">
        <f>EU463+'[1]L&amp;D Master'!$G$10</f>
        <v>2.3561551193294058E-2</v>
      </c>
      <c r="EW463" s="45">
        <f>EV463+'[1]L&amp;D Master'!$H$10</f>
        <v>2.7330438342024234E-2</v>
      </c>
      <c r="EX463" s="45">
        <f>EW463+'[1]L&amp;D Master'!$I$10</f>
        <v>2.9999999999999995E-2</v>
      </c>
      <c r="EY463" s="45"/>
      <c r="EZ463" s="45">
        <f t="shared" si="681"/>
        <v>1.0678246631903041E-2</v>
      </c>
      <c r="FA463" s="45">
        <f t="shared" si="682"/>
        <v>1.8222427877342538E-2</v>
      </c>
      <c r="FB463" s="45">
        <f t="shared" si="682"/>
        <v>2.3561551193294058E-2</v>
      </c>
      <c r="FC463" s="45">
        <f t="shared" si="682"/>
        <v>2.7330438342024234E-2</v>
      </c>
      <c r="FD463" s="45">
        <f t="shared" si="682"/>
        <v>2.7330438342024234E-2</v>
      </c>
      <c r="FE463" s="45"/>
      <c r="FF463">
        <f t="shared" si="627"/>
        <v>0.98932175336809691</v>
      </c>
      <c r="FG463">
        <f t="shared" si="628"/>
        <v>0.98177757212265748</v>
      </c>
      <c r="FH463">
        <f t="shared" si="629"/>
        <v>0.97643844880670594</v>
      </c>
      <c r="FI463">
        <f t="shared" si="630"/>
        <v>0.9726695616579758</v>
      </c>
      <c r="FJ463">
        <f t="shared" si="631"/>
        <v>0.9726695616579758</v>
      </c>
      <c r="FL463" s="34"/>
      <c r="FM463" s="34"/>
      <c r="FN463" s="34"/>
      <c r="FO463" s="34"/>
      <c r="FP463" s="34"/>
      <c r="FQ463" s="153">
        <f t="shared" si="683"/>
        <v>0.125</v>
      </c>
      <c r="FR463" s="153"/>
      <c r="FS463" s="42"/>
      <c r="FT463" s="42"/>
      <c r="FU463" s="42"/>
      <c r="FV463" s="42"/>
      <c r="FW463" s="42"/>
      <c r="FX463" s="42"/>
      <c r="FY463" s="42"/>
      <c r="FZ463" s="42"/>
      <c r="GA463" s="42"/>
      <c r="GB463" s="42"/>
      <c r="GC463" s="42"/>
      <c r="GD463" s="42"/>
      <c r="GE463" s="42"/>
      <c r="GF463" s="42"/>
      <c r="GG463" s="42"/>
      <c r="GH463" s="42"/>
      <c r="GI463" s="42"/>
      <c r="GJ463" s="42"/>
      <c r="GK463" s="42"/>
      <c r="GL463" s="42"/>
      <c r="GM463" s="154">
        <f>'[1]Automation Master'!$B$10*FQ463*FO463</f>
        <v>0</v>
      </c>
      <c r="GN463" s="155">
        <f>'[1]Automation Master'!$B$11*FO463*FQ463+GM463</f>
        <v>0</v>
      </c>
      <c r="GO463" s="155">
        <f>'[1]Automation Master'!$B$12*FO463*FQ463+GN463</f>
        <v>0</v>
      </c>
      <c r="GP463" s="155">
        <f>'[1]Automation Master'!$B$13*FO463*FQ463+GO463</f>
        <v>0</v>
      </c>
      <c r="GQ463" s="155">
        <f>'[1]Automation Master'!$C$10*FO463*FQ463+GP463</f>
        <v>0</v>
      </c>
      <c r="GR463" s="155">
        <f>'[1]Automation Master'!$C$11*FO463*FQ463+GQ463</f>
        <v>0</v>
      </c>
      <c r="GS463" s="155">
        <f>'[1]Automation Master'!$C$12*FO463*FQ463+GR463</f>
        <v>0</v>
      </c>
      <c r="GT463" s="155">
        <f>'[1]Automation Master'!$C$13*FO463*FQ463+GS463</f>
        <v>0</v>
      </c>
      <c r="GU463" s="155">
        <f>'[1]Automation Master'!$D$10*FO463*FQ463+GT463</f>
        <v>0</v>
      </c>
      <c r="GV463" s="155">
        <f>'[1]Automation Master'!$D$11*FO463*FQ463+GU463</f>
        <v>0</v>
      </c>
      <c r="GW463" s="155">
        <f>'[1]Automation Master'!$D$12*FO463*FQ463+GV463</f>
        <v>0</v>
      </c>
      <c r="GX463" s="155">
        <f>'[1]Automation Master'!$D$13*FO463*FQ463+GW463</f>
        <v>0</v>
      </c>
      <c r="GY463" s="155">
        <f>'[1]Automation Master'!$E$10*FO463*FQ463+GX463</f>
        <v>0</v>
      </c>
      <c r="GZ463" s="155">
        <f>'[1]Automation Master'!$E$11*FO463*FQ463+GY463</f>
        <v>0</v>
      </c>
      <c r="HA463" s="155">
        <f>'[1]Automation Master'!$E$12*FO463*FQ463+GZ463</f>
        <v>0</v>
      </c>
      <c r="HB463" s="155">
        <f>'[1]Automation Master'!$E$13*FO463*FQ463+HA463</f>
        <v>0</v>
      </c>
      <c r="HC463" s="155">
        <f>'[1]Automation Master'!$F$10*FO463*FQ463+HB463</f>
        <v>0</v>
      </c>
      <c r="HD463" s="155">
        <f>'[1]Automation Master'!$F$11*FO463*FQ463+HC463</f>
        <v>0</v>
      </c>
      <c r="HE463" s="155">
        <f>'[1]Automation Master'!$F$12*FO463*FQ463+HD463</f>
        <v>0</v>
      </c>
      <c r="HF463" s="156">
        <f>'[1]Automation Master'!$F$13*FO463*FQ463+HE463</f>
        <v>0</v>
      </c>
      <c r="HG463" s="157"/>
      <c r="HH463" s="157"/>
      <c r="HI463" s="157"/>
      <c r="HJ463" s="157"/>
      <c r="HK463" s="157"/>
      <c r="HL463" s="157"/>
      <c r="HM463" s="157"/>
      <c r="HN463" s="157"/>
      <c r="HO463" s="157"/>
      <c r="HP463" s="157"/>
      <c r="HQ463" s="157"/>
      <c r="HR463" s="157"/>
      <c r="HS463" s="157"/>
      <c r="HT463" s="157"/>
      <c r="HU463" s="157"/>
      <c r="HV463" s="157"/>
      <c r="HW463" s="157"/>
      <c r="HX463" s="157"/>
      <c r="HY463" s="42"/>
      <c r="HZ463" s="42"/>
      <c r="IA463" s="148">
        <f t="shared" si="632"/>
        <v>1</v>
      </c>
      <c r="IB463" s="148">
        <f t="shared" si="633"/>
        <v>1</v>
      </c>
      <c r="IC463" s="148">
        <f t="shared" si="634"/>
        <v>1</v>
      </c>
      <c r="ID463" s="148">
        <f t="shared" si="635"/>
        <v>1</v>
      </c>
      <c r="IE463" s="148">
        <f t="shared" si="636"/>
        <v>1</v>
      </c>
      <c r="IH463">
        <f t="shared" si="642"/>
        <v>0.98932175336809691</v>
      </c>
      <c r="II463">
        <f t="shared" si="643"/>
        <v>0.98177757212265748</v>
      </c>
      <c r="IJ463">
        <f t="shared" si="644"/>
        <v>0.97643844880670594</v>
      </c>
      <c r="IK463">
        <f t="shared" si="645"/>
        <v>0.9726695616579758</v>
      </c>
      <c r="IL463">
        <f t="shared" si="646"/>
        <v>0.9726695616579758</v>
      </c>
      <c r="IN463" s="42">
        <f t="shared" si="637"/>
        <v>1.0678246631903088E-2</v>
      </c>
      <c r="IO463" s="42">
        <f t="shared" si="638"/>
        <v>1.8222427877342517E-2</v>
      </c>
      <c r="IP463" s="42">
        <f t="shared" si="639"/>
        <v>2.3561551193294061E-2</v>
      </c>
      <c r="IQ463" s="42">
        <f t="shared" si="640"/>
        <v>2.7330438342024199E-2</v>
      </c>
      <c r="IR463" s="42">
        <f t="shared" si="641"/>
        <v>2.7330438342024199E-2</v>
      </c>
      <c r="IT463" s="9">
        <f t="shared" si="684"/>
        <v>0</v>
      </c>
      <c r="IU463" s="9">
        <f t="shared" si="685"/>
        <v>0</v>
      </c>
      <c r="IV463" s="9">
        <f t="shared" si="686"/>
        <v>0</v>
      </c>
      <c r="IW463" s="9">
        <f t="shared" si="687"/>
        <v>0</v>
      </c>
      <c r="IX463" s="9">
        <f t="shared" si="688"/>
        <v>0</v>
      </c>
    </row>
    <row r="464" spans="1:258" ht="15.75" hidden="1" thickBot="1" x14ac:dyDescent="0.3">
      <c r="A464">
        <v>14</v>
      </c>
      <c r="B464" t="s">
        <v>528</v>
      </c>
      <c r="C464" t="s">
        <v>287</v>
      </c>
      <c r="D464" t="s">
        <v>288</v>
      </c>
      <c r="E464" t="s">
        <v>534</v>
      </c>
      <c r="F464" t="s">
        <v>290</v>
      </c>
      <c r="G464" t="s">
        <v>273</v>
      </c>
      <c r="H464">
        <v>14</v>
      </c>
      <c r="K464">
        <v>14</v>
      </c>
      <c r="P464">
        <v>1</v>
      </c>
      <c r="Q464">
        <v>13</v>
      </c>
      <c r="Y464">
        <v>14</v>
      </c>
      <c r="AE464">
        <v>11</v>
      </c>
      <c r="AL464">
        <v>3</v>
      </c>
      <c r="AR464">
        <v>1</v>
      </c>
      <c r="AT464">
        <v>14</v>
      </c>
      <c r="AU464">
        <v>0</v>
      </c>
      <c r="AV464">
        <v>0</v>
      </c>
      <c r="AW464">
        <v>0</v>
      </c>
      <c r="AX464">
        <v>14</v>
      </c>
      <c r="BB464">
        <f t="shared" si="659"/>
        <v>14</v>
      </c>
      <c r="BD464">
        <f t="shared" si="660"/>
        <v>14</v>
      </c>
      <c r="BE464">
        <f t="shared" si="661"/>
        <v>14</v>
      </c>
      <c r="BF464">
        <f t="shared" si="662"/>
        <v>14</v>
      </c>
      <c r="BH464">
        <f t="shared" si="663"/>
        <v>0</v>
      </c>
      <c r="BK464" s="45">
        <f>IF(G464="MEA",'[1]Net Hire Rate'!$E$7,IF(G464="AMR",'[1]Net Hire Rate'!$F$7,IF(G464="EUR",'[1]Net Hire Rate'!$G$7,IF(G464="APAC",'[1]Net Hire Rate'!$H$7,0))))</f>
        <v>-2.2817025010969723E-2</v>
      </c>
      <c r="BL464" s="45">
        <f>IF(G464="MEA",'[1]Net Hire Rate'!$E$8,IF(G464="AMR",'[1]Net Hire Rate'!$F$8,IF(G464="EUR",'[1]Net Hire Rate'!$G$8,IF(G464="APAC",'[1]Net Hire Rate'!$H$8,0))))</f>
        <v>-2.2817025010969723E-2</v>
      </c>
      <c r="BM464" s="45">
        <f>IF(G464="MEA",'[1]Net Hire Rate'!$E$9,IF(G464="AMR",'[1]Net Hire Rate'!$F$9,IF(G464="EUR",'[1]Net Hire Rate'!$G$9,IF(G464="APAC",'[1]Net Hire Rate'!$H$9,0))))</f>
        <v>-2.2817025010969723E-2</v>
      </c>
      <c r="BN464" s="45">
        <f>IF(G464="MEA",'[1]Net Hire Rate'!$E$10,IF(G464="AMR",'[1]Net Hire Rate'!$F$10,IF(G464="EUR",'[1]Net Hire Rate'!$G$10,IF(G464="APAC",'[1]Net Hire Rate'!$H$10,0))))</f>
        <v>-2.2817025010969723E-2</v>
      </c>
      <c r="BO464" s="45">
        <f>IF(G464="MEA",'[1]Net Hire Rate'!$E$11,IF(G464="AMR",'[1]Net Hire Rate'!$F$11,IF(G464="EUR",'[1]Net Hire Rate'!$G$11,IF(G464="APAC",'[1]Net Hire Rate'!$H$11,0))))</f>
        <v>-2.2817025010969723E-2</v>
      </c>
      <c r="BP464" s="45">
        <f>IF(G464="MEA",'[1]Net Hire Rate'!$E$12,IF(G464="AMR",'[1]Net Hire Rate'!$F$12,IF(G464="EUR",'[1]Net Hire Rate'!$G$12,IF(G464="APAC",'[1]Net Hire Rate'!$H$12,0))))</f>
        <v>-2.2817025010969723E-2</v>
      </c>
      <c r="BQ464" s="147">
        <f t="shared" si="664"/>
        <v>14</v>
      </c>
      <c r="BR464" s="147">
        <f t="shared" si="647"/>
        <v>14</v>
      </c>
      <c r="BS464" s="147">
        <f t="shared" si="665"/>
        <v>13.680561649846425</v>
      </c>
      <c r="BT464" s="148">
        <f t="shared" si="648"/>
        <v>13.680561649846425</v>
      </c>
      <c r="BU464" s="149">
        <f t="shared" si="666"/>
        <v>13.368411932517766</v>
      </c>
      <c r="BV464" s="148">
        <f t="shared" si="649"/>
        <v>13.368411932517766</v>
      </c>
      <c r="BW464" s="148">
        <f t="shared" si="667"/>
        <v>13.063384543096562</v>
      </c>
      <c r="BX464" s="148">
        <f t="shared" si="650"/>
        <v>13.063384543096562</v>
      </c>
      <c r="BY464" s="148">
        <f t="shared" si="668"/>
        <v>12.765316971248813</v>
      </c>
      <c r="BZ464" s="148">
        <f t="shared" si="651"/>
        <v>11.765316971248813</v>
      </c>
      <c r="CA464" s="148">
        <f t="shared" si="669"/>
        <v>11.496867439653842</v>
      </c>
      <c r="CB464" s="148">
        <f t="shared" si="652"/>
        <v>11.496867439653842</v>
      </c>
      <c r="CC464" s="148"/>
      <c r="CD464" s="38"/>
      <c r="CE464" s="38"/>
      <c r="CF464" s="38"/>
      <c r="CG464" s="38"/>
      <c r="CH464" s="38"/>
      <c r="CI464" s="38"/>
      <c r="CJ464" s="38"/>
      <c r="CK464" s="41"/>
      <c r="CL464" s="41"/>
      <c r="CM464" s="40"/>
      <c r="CN464" s="41"/>
      <c r="CO464" s="41"/>
      <c r="CP464" s="41"/>
      <c r="CQ464" s="41"/>
      <c r="CR464" s="41"/>
      <c r="CS464" s="41"/>
      <c r="CT464" s="41"/>
      <c r="CU464" s="40"/>
      <c r="CV464" s="41"/>
      <c r="CW464" s="41"/>
      <c r="CX464" s="41"/>
      <c r="CY464" s="41"/>
      <c r="CZ464" s="41"/>
      <c r="DA464" s="41"/>
      <c r="DB464" s="41"/>
      <c r="DC464" s="40"/>
      <c r="DD464" s="41"/>
      <c r="DE464" s="41"/>
      <c r="DF464" s="41"/>
      <c r="DG464" s="41"/>
      <c r="DH464" s="41"/>
      <c r="DI464" s="41"/>
      <c r="DJ464" s="41"/>
      <c r="DK464" s="40"/>
      <c r="DL464" s="41"/>
      <c r="DM464" s="41"/>
      <c r="DN464" s="41"/>
      <c r="DO464" s="41"/>
      <c r="DP464" s="41"/>
      <c r="DQ464" s="41"/>
      <c r="DR464" s="15"/>
      <c r="DS464" s="151">
        <f t="shared" si="653"/>
        <v>14</v>
      </c>
      <c r="DT464" s="152">
        <f t="shared" si="654"/>
        <v>0</v>
      </c>
      <c r="DU464" s="7">
        <f t="shared" si="655"/>
        <v>0</v>
      </c>
      <c r="DV464" s="7">
        <f t="shared" si="656"/>
        <v>0</v>
      </c>
      <c r="DW464">
        <f t="shared" si="657"/>
        <v>0</v>
      </c>
      <c r="DX464">
        <f t="shared" si="658"/>
        <v>0</v>
      </c>
      <c r="DZ464">
        <f t="shared" si="670"/>
        <v>14</v>
      </c>
      <c r="EA464">
        <f t="shared" si="671"/>
        <v>14</v>
      </c>
      <c r="EB464">
        <f t="shared" si="672"/>
        <v>14</v>
      </c>
      <c r="EC464">
        <f t="shared" si="673"/>
        <v>14</v>
      </c>
      <c r="ED464">
        <f t="shared" si="674"/>
        <v>14</v>
      </c>
      <c r="EE464">
        <f t="shared" si="675"/>
        <v>14</v>
      </c>
      <c r="EG464">
        <f t="shared" si="676"/>
        <v>14</v>
      </c>
      <c r="EH464">
        <f t="shared" si="677"/>
        <v>14</v>
      </c>
      <c r="EI464">
        <f t="shared" si="678"/>
        <v>14</v>
      </c>
      <c r="EJ464">
        <f t="shared" si="679"/>
        <v>14</v>
      </c>
      <c r="EK464">
        <f t="shared" si="680"/>
        <v>14</v>
      </c>
      <c r="EM464">
        <f>IF($EM$9='[1]L&amp;D Numbers'!$E$6,'[1]L&amp;D Numbers'!$E$7)</f>
        <v>350</v>
      </c>
      <c r="EN464">
        <f>IF($EN$9='[1]L&amp;D Numbers'!$F$6,'[1]L&amp;D Numbers'!$F$7)</f>
        <v>2000</v>
      </c>
      <c r="EO464">
        <f>IF($EO$9='[1]L&amp;D Numbers'!$G$6,'[1]L&amp;D Numbers'!$G$7)</f>
        <v>2000</v>
      </c>
      <c r="EP464">
        <f>IF($EP$9='[1]L&amp;D Numbers'!$H$6,'[1]L&amp;D Numbers'!$H$7)</f>
        <v>2000</v>
      </c>
      <c r="EQ464">
        <f>IF($EQ$9='[1]L&amp;D Numbers'!$I$6,'[1]L&amp;D Numbers'!$I$7)</f>
        <v>2000</v>
      </c>
      <c r="ER464">
        <f>IF($ER$9='[1]L&amp;D Numbers'!$J$6,'[1]L&amp;D Numbers'!$J$7)</f>
        <v>0</v>
      </c>
      <c r="ET464" s="45">
        <f>'[1]L&amp;D Master'!$E$10</f>
        <v>1.0678246631903041E-2</v>
      </c>
      <c r="EU464" s="45">
        <f>ET464+'[1]L&amp;D Master'!$F$10</f>
        <v>1.8222427877342538E-2</v>
      </c>
      <c r="EV464" s="45">
        <f>EU464+'[1]L&amp;D Master'!$G$10</f>
        <v>2.3561551193294058E-2</v>
      </c>
      <c r="EW464" s="45">
        <f>EV464+'[1]L&amp;D Master'!$H$10</f>
        <v>2.7330438342024234E-2</v>
      </c>
      <c r="EX464" s="45">
        <f>EW464+'[1]L&amp;D Master'!$I$10</f>
        <v>2.9999999999999995E-2</v>
      </c>
      <c r="EY464" s="45"/>
      <c r="EZ464" s="45">
        <f t="shared" si="681"/>
        <v>1.0678246631903041E-2</v>
      </c>
      <c r="FA464" s="45">
        <f t="shared" si="682"/>
        <v>1.8222427877342538E-2</v>
      </c>
      <c r="FB464" s="45">
        <f t="shared" si="682"/>
        <v>2.3561551193294058E-2</v>
      </c>
      <c r="FC464" s="45">
        <f t="shared" si="682"/>
        <v>2.7330438342024234E-2</v>
      </c>
      <c r="FD464" s="45">
        <f t="shared" si="682"/>
        <v>2.7330438342024234E-2</v>
      </c>
      <c r="FE464" s="45"/>
      <c r="FF464">
        <f t="shared" si="627"/>
        <v>13.850504547153356</v>
      </c>
      <c r="FG464">
        <f t="shared" si="628"/>
        <v>13.744886009717204</v>
      </c>
      <c r="FH464">
        <f t="shared" si="629"/>
        <v>13.670138283293884</v>
      </c>
      <c r="FI464">
        <f t="shared" si="630"/>
        <v>13.617373863211661</v>
      </c>
      <c r="FJ464">
        <f t="shared" si="631"/>
        <v>13.617373863211661</v>
      </c>
      <c r="FL464" s="34"/>
      <c r="FM464" s="34"/>
      <c r="FN464" s="34"/>
      <c r="FO464" s="34"/>
      <c r="FP464" s="34"/>
      <c r="FQ464" s="153">
        <f t="shared" si="683"/>
        <v>0.125</v>
      </c>
      <c r="FR464" s="153"/>
      <c r="FS464" s="42"/>
      <c r="FT464" s="42"/>
      <c r="FU464" s="42"/>
      <c r="FV464" s="42"/>
      <c r="FW464" s="42"/>
      <c r="FX464" s="42"/>
      <c r="FY464" s="42"/>
      <c r="FZ464" s="42"/>
      <c r="GA464" s="42"/>
      <c r="GB464" s="42"/>
      <c r="GC464" s="42"/>
      <c r="GD464" s="42"/>
      <c r="GE464" s="42"/>
      <c r="GF464" s="42"/>
      <c r="GG464" s="42"/>
      <c r="GH464" s="42"/>
      <c r="GI464" s="42"/>
      <c r="GJ464" s="42"/>
      <c r="GK464" s="42"/>
      <c r="GL464" s="42"/>
      <c r="GM464" s="154">
        <f>'[1]Automation Master'!$B$10*FQ464*FO464</f>
        <v>0</v>
      </c>
      <c r="GN464" s="155">
        <f>'[1]Automation Master'!$B$11*FO464*FQ464+GM464</f>
        <v>0</v>
      </c>
      <c r="GO464" s="155">
        <f>'[1]Automation Master'!$B$12*FO464*FQ464+GN464</f>
        <v>0</v>
      </c>
      <c r="GP464" s="155">
        <f>'[1]Automation Master'!$B$13*FO464*FQ464+GO464</f>
        <v>0</v>
      </c>
      <c r="GQ464" s="155">
        <f>'[1]Automation Master'!$C$10*FO464*FQ464+GP464</f>
        <v>0</v>
      </c>
      <c r="GR464" s="155">
        <f>'[1]Automation Master'!$C$11*FO464*FQ464+GQ464</f>
        <v>0</v>
      </c>
      <c r="GS464" s="155">
        <f>'[1]Automation Master'!$C$12*FO464*FQ464+GR464</f>
        <v>0</v>
      </c>
      <c r="GT464" s="155">
        <f>'[1]Automation Master'!$C$13*FO464*FQ464+GS464</f>
        <v>0</v>
      </c>
      <c r="GU464" s="155">
        <f>'[1]Automation Master'!$D$10*FO464*FQ464+GT464</f>
        <v>0</v>
      </c>
      <c r="GV464" s="155">
        <f>'[1]Automation Master'!$D$11*FO464*FQ464+GU464</f>
        <v>0</v>
      </c>
      <c r="GW464" s="155">
        <f>'[1]Automation Master'!$D$12*FO464*FQ464+GV464</f>
        <v>0</v>
      </c>
      <c r="GX464" s="155">
        <f>'[1]Automation Master'!$D$13*FO464*FQ464+GW464</f>
        <v>0</v>
      </c>
      <c r="GY464" s="155">
        <f>'[1]Automation Master'!$E$10*FO464*FQ464+GX464</f>
        <v>0</v>
      </c>
      <c r="GZ464" s="155">
        <f>'[1]Automation Master'!$E$11*FO464*FQ464+GY464</f>
        <v>0</v>
      </c>
      <c r="HA464" s="155">
        <f>'[1]Automation Master'!$E$12*FO464*FQ464+GZ464</f>
        <v>0</v>
      </c>
      <c r="HB464" s="155">
        <f>'[1]Automation Master'!$E$13*FO464*FQ464+HA464</f>
        <v>0</v>
      </c>
      <c r="HC464" s="155">
        <f>'[1]Automation Master'!$F$10*FO464*FQ464+HB464</f>
        <v>0</v>
      </c>
      <c r="HD464" s="155">
        <f>'[1]Automation Master'!$F$11*FO464*FQ464+HC464</f>
        <v>0</v>
      </c>
      <c r="HE464" s="155">
        <f>'[1]Automation Master'!$F$12*FO464*FQ464+HD464</f>
        <v>0</v>
      </c>
      <c r="HF464" s="156">
        <f>'[1]Automation Master'!$F$13*FO464*FQ464+HE464</f>
        <v>0</v>
      </c>
      <c r="HG464" s="157"/>
      <c r="HH464" s="157"/>
      <c r="HI464" s="157"/>
      <c r="HJ464" s="157"/>
      <c r="HK464" s="157"/>
      <c r="HL464" s="157"/>
      <c r="HM464" s="157"/>
      <c r="HN464" s="157"/>
      <c r="HO464" s="157"/>
      <c r="HP464" s="157"/>
      <c r="HQ464" s="157"/>
      <c r="HR464" s="157"/>
      <c r="HS464" s="157"/>
      <c r="HT464" s="157"/>
      <c r="HU464" s="157"/>
      <c r="HV464" s="157"/>
      <c r="HW464" s="157"/>
      <c r="HX464" s="157"/>
      <c r="HY464" s="42"/>
      <c r="HZ464" s="42"/>
      <c r="IA464" s="148">
        <f t="shared" si="632"/>
        <v>14</v>
      </c>
      <c r="IB464" s="148">
        <f t="shared" si="633"/>
        <v>14</v>
      </c>
      <c r="IC464" s="148">
        <f t="shared" si="634"/>
        <v>14</v>
      </c>
      <c r="ID464" s="148">
        <f t="shared" si="635"/>
        <v>14</v>
      </c>
      <c r="IE464" s="148">
        <f t="shared" si="636"/>
        <v>14</v>
      </c>
      <c r="IH464">
        <f t="shared" si="642"/>
        <v>13.850504547153356</v>
      </c>
      <c r="II464">
        <f t="shared" si="643"/>
        <v>13.744886009717204</v>
      </c>
      <c r="IJ464">
        <f t="shared" si="644"/>
        <v>13.670138283293884</v>
      </c>
      <c r="IK464">
        <f t="shared" si="645"/>
        <v>13.617373863211661</v>
      </c>
      <c r="IL464">
        <f t="shared" si="646"/>
        <v>13.617373863211661</v>
      </c>
      <c r="IN464" s="42">
        <f t="shared" si="637"/>
        <v>1.0678246631903119E-2</v>
      </c>
      <c r="IO464" s="42">
        <f t="shared" si="638"/>
        <v>1.8222427877342566E-2</v>
      </c>
      <c r="IP464" s="42">
        <f t="shared" si="639"/>
        <v>2.3561551193293999E-2</v>
      </c>
      <c r="IQ464" s="42">
        <f t="shared" si="640"/>
        <v>2.7330438342024217E-2</v>
      </c>
      <c r="IR464" s="42">
        <f t="shared" si="641"/>
        <v>2.7330438342024217E-2</v>
      </c>
      <c r="IT464" s="9">
        <f t="shared" si="684"/>
        <v>0</v>
      </c>
      <c r="IU464" s="9">
        <f t="shared" si="685"/>
        <v>0</v>
      </c>
      <c r="IV464" s="9">
        <f t="shared" si="686"/>
        <v>0</v>
      </c>
      <c r="IW464" s="9">
        <f t="shared" si="687"/>
        <v>0</v>
      </c>
      <c r="IX464" s="9">
        <f t="shared" si="688"/>
        <v>0</v>
      </c>
    </row>
    <row r="465" spans="1:258" ht="15.75" hidden="1" thickBot="1" x14ac:dyDescent="0.3">
      <c r="A465">
        <v>6</v>
      </c>
      <c r="B465" t="s">
        <v>528</v>
      </c>
      <c r="C465" t="s">
        <v>300</v>
      </c>
      <c r="D465" t="s">
        <v>288</v>
      </c>
      <c r="E465" t="s">
        <v>532</v>
      </c>
      <c r="F465" t="s">
        <v>290</v>
      </c>
      <c r="G465" t="s">
        <v>273</v>
      </c>
      <c r="H465">
        <v>6</v>
      </c>
      <c r="K465">
        <v>2</v>
      </c>
      <c r="L465">
        <v>4</v>
      </c>
      <c r="Q465">
        <v>1</v>
      </c>
      <c r="R465">
        <v>4</v>
      </c>
      <c r="S465">
        <v>1</v>
      </c>
      <c r="Y465">
        <v>4</v>
      </c>
      <c r="Z465">
        <v>2</v>
      </c>
      <c r="AB465">
        <v>5</v>
      </c>
      <c r="AE465">
        <v>1</v>
      </c>
      <c r="AT465">
        <v>5.8</v>
      </c>
      <c r="AU465">
        <v>0</v>
      </c>
      <c r="AV465">
        <v>0</v>
      </c>
      <c r="AW465">
        <v>0</v>
      </c>
      <c r="AX465">
        <v>6</v>
      </c>
      <c r="BB465">
        <f t="shared" si="659"/>
        <v>6</v>
      </c>
      <c r="BD465">
        <f t="shared" si="660"/>
        <v>6</v>
      </c>
      <c r="BE465">
        <f t="shared" si="661"/>
        <v>6</v>
      </c>
      <c r="BF465">
        <f t="shared" si="662"/>
        <v>6</v>
      </c>
      <c r="BH465">
        <f t="shared" si="663"/>
        <v>0</v>
      </c>
      <c r="BK465" s="45">
        <f>IF(G465="MEA",'[1]Net Hire Rate'!$E$7,IF(G465="AMR",'[1]Net Hire Rate'!$F$7,IF(G465="EUR",'[1]Net Hire Rate'!$G$7,IF(G465="APAC",'[1]Net Hire Rate'!$H$7,0))))</f>
        <v>-2.2817025010969723E-2</v>
      </c>
      <c r="BL465" s="45">
        <f>IF(G465="MEA",'[1]Net Hire Rate'!$E$8,IF(G465="AMR",'[1]Net Hire Rate'!$F$8,IF(G465="EUR",'[1]Net Hire Rate'!$G$8,IF(G465="APAC",'[1]Net Hire Rate'!$H$8,0))))</f>
        <v>-2.2817025010969723E-2</v>
      </c>
      <c r="BM465" s="45">
        <f>IF(G465="MEA",'[1]Net Hire Rate'!$E$9,IF(G465="AMR",'[1]Net Hire Rate'!$F$9,IF(G465="EUR",'[1]Net Hire Rate'!$G$9,IF(G465="APAC",'[1]Net Hire Rate'!$H$9,0))))</f>
        <v>-2.2817025010969723E-2</v>
      </c>
      <c r="BN465" s="45">
        <f>IF(G465="MEA",'[1]Net Hire Rate'!$E$10,IF(G465="AMR",'[1]Net Hire Rate'!$F$10,IF(G465="EUR",'[1]Net Hire Rate'!$G$10,IF(G465="APAC",'[1]Net Hire Rate'!$H$10,0))))</f>
        <v>-2.2817025010969723E-2</v>
      </c>
      <c r="BO465" s="45">
        <f>IF(G465="MEA",'[1]Net Hire Rate'!$E$11,IF(G465="AMR",'[1]Net Hire Rate'!$F$11,IF(G465="EUR",'[1]Net Hire Rate'!$G$11,IF(G465="APAC",'[1]Net Hire Rate'!$H$11,0))))</f>
        <v>-2.2817025010969723E-2</v>
      </c>
      <c r="BP465" s="45">
        <f>IF(G465="MEA",'[1]Net Hire Rate'!$E$12,IF(G465="AMR",'[1]Net Hire Rate'!$F$12,IF(G465="EUR",'[1]Net Hire Rate'!$G$12,IF(G465="APAC",'[1]Net Hire Rate'!$H$12,0))))</f>
        <v>-2.2817025010969723E-2</v>
      </c>
      <c r="BQ465" s="147">
        <f t="shared" si="664"/>
        <v>6</v>
      </c>
      <c r="BR465" s="147">
        <f t="shared" si="647"/>
        <v>6</v>
      </c>
      <c r="BS465" s="147">
        <f t="shared" si="665"/>
        <v>5.8630978499341815</v>
      </c>
      <c r="BT465" s="148">
        <f t="shared" si="648"/>
        <v>5.8630978499341815</v>
      </c>
      <c r="BU465" s="149">
        <f t="shared" si="666"/>
        <v>5.7293193996504703</v>
      </c>
      <c r="BV465" s="148">
        <f t="shared" si="649"/>
        <v>5.7293193996504703</v>
      </c>
      <c r="BW465" s="148">
        <f t="shared" si="667"/>
        <v>5.5985933756128112</v>
      </c>
      <c r="BX465" s="148">
        <f t="shared" si="650"/>
        <v>5.5985933756128112</v>
      </c>
      <c r="BY465" s="148">
        <f t="shared" si="668"/>
        <v>5.4708501305352044</v>
      </c>
      <c r="BZ465" s="148">
        <f t="shared" si="651"/>
        <v>5.4708501305352044</v>
      </c>
      <c r="CA465" s="148">
        <f t="shared" si="669"/>
        <v>5.3460216062755155</v>
      </c>
      <c r="CB465" s="148">
        <f t="shared" si="652"/>
        <v>5.3460216062755155</v>
      </c>
      <c r="CC465" s="148"/>
      <c r="CD465" s="38"/>
      <c r="CE465" s="38"/>
      <c r="CF465" s="38"/>
      <c r="CG465" s="38"/>
      <c r="CH465" s="38"/>
      <c r="CI465" s="38"/>
      <c r="CJ465" s="38"/>
      <c r="CK465" s="41"/>
      <c r="CL465" s="41"/>
      <c r="CM465" s="40"/>
      <c r="CN465" s="41"/>
      <c r="CO465" s="41"/>
      <c r="CP465" s="41"/>
      <c r="CQ465" s="41"/>
      <c r="CR465" s="41"/>
      <c r="CS465" s="41"/>
      <c r="CT465" s="41"/>
      <c r="CU465" s="40"/>
      <c r="CV465" s="41"/>
      <c r="CW465" s="41"/>
      <c r="CX465" s="41"/>
      <c r="CY465" s="41"/>
      <c r="CZ465" s="41"/>
      <c r="DA465" s="41"/>
      <c r="DB465" s="41"/>
      <c r="DC465" s="40"/>
      <c r="DD465" s="41"/>
      <c r="DE465" s="41"/>
      <c r="DF465" s="41"/>
      <c r="DG465" s="41"/>
      <c r="DH465" s="41"/>
      <c r="DI465" s="41"/>
      <c r="DJ465" s="41"/>
      <c r="DK465" s="40"/>
      <c r="DL465" s="41"/>
      <c r="DM465" s="41"/>
      <c r="DN465" s="41"/>
      <c r="DO465" s="41"/>
      <c r="DP465" s="41"/>
      <c r="DQ465" s="41"/>
      <c r="DR465" s="15"/>
      <c r="DS465" s="151">
        <f t="shared" si="653"/>
        <v>6</v>
      </c>
      <c r="DT465" s="152">
        <f t="shared" si="654"/>
        <v>0</v>
      </c>
      <c r="DU465" s="7">
        <f t="shared" si="655"/>
        <v>0</v>
      </c>
      <c r="DV465" s="7">
        <f t="shared" si="656"/>
        <v>0</v>
      </c>
      <c r="DW465">
        <f t="shared" si="657"/>
        <v>0</v>
      </c>
      <c r="DX465">
        <f t="shared" si="658"/>
        <v>0</v>
      </c>
      <c r="DZ465">
        <f t="shared" si="670"/>
        <v>6</v>
      </c>
      <c r="EA465">
        <f t="shared" si="671"/>
        <v>6</v>
      </c>
      <c r="EB465">
        <f t="shared" si="672"/>
        <v>6</v>
      </c>
      <c r="EC465">
        <f t="shared" si="673"/>
        <v>6</v>
      </c>
      <c r="ED465">
        <f t="shared" si="674"/>
        <v>6</v>
      </c>
      <c r="EE465">
        <f t="shared" si="675"/>
        <v>6</v>
      </c>
      <c r="EG465">
        <f t="shared" si="676"/>
        <v>6</v>
      </c>
      <c r="EH465">
        <f t="shared" si="677"/>
        <v>6</v>
      </c>
      <c r="EI465">
        <f t="shared" si="678"/>
        <v>6</v>
      </c>
      <c r="EJ465">
        <f t="shared" si="679"/>
        <v>6</v>
      </c>
      <c r="EK465">
        <f t="shared" si="680"/>
        <v>6</v>
      </c>
      <c r="EM465">
        <f>IF($EM$9='[1]L&amp;D Numbers'!$E$6,'[1]L&amp;D Numbers'!$E$7)</f>
        <v>350</v>
      </c>
      <c r="EN465">
        <f>IF($EN$9='[1]L&amp;D Numbers'!$F$6,'[1]L&amp;D Numbers'!$F$7)</f>
        <v>2000</v>
      </c>
      <c r="EO465">
        <f>IF($EO$9='[1]L&amp;D Numbers'!$G$6,'[1]L&amp;D Numbers'!$G$7)</f>
        <v>2000</v>
      </c>
      <c r="EP465">
        <f>IF($EP$9='[1]L&amp;D Numbers'!$H$6,'[1]L&amp;D Numbers'!$H$7)</f>
        <v>2000</v>
      </c>
      <c r="EQ465">
        <f>IF($EQ$9='[1]L&amp;D Numbers'!$I$6,'[1]L&amp;D Numbers'!$I$7)</f>
        <v>2000</v>
      </c>
      <c r="ER465">
        <f>IF($ER$9='[1]L&amp;D Numbers'!$J$6,'[1]L&amp;D Numbers'!$J$7)</f>
        <v>0</v>
      </c>
      <c r="ET465" s="45">
        <f>'[1]L&amp;D Master'!$E$10</f>
        <v>1.0678246631903041E-2</v>
      </c>
      <c r="EU465" s="45">
        <f>ET465+'[1]L&amp;D Master'!$F$10</f>
        <v>1.8222427877342538E-2</v>
      </c>
      <c r="EV465" s="45">
        <f>EU465+'[1]L&amp;D Master'!$G$10</f>
        <v>2.3561551193294058E-2</v>
      </c>
      <c r="EW465" s="45">
        <f>EV465+'[1]L&amp;D Master'!$H$10</f>
        <v>2.7330438342024234E-2</v>
      </c>
      <c r="EX465" s="45">
        <f>EW465+'[1]L&amp;D Master'!$I$10</f>
        <v>2.9999999999999995E-2</v>
      </c>
      <c r="EY465" s="45"/>
      <c r="EZ465" s="45">
        <f t="shared" si="681"/>
        <v>1.0678246631903041E-2</v>
      </c>
      <c r="FA465" s="45">
        <f t="shared" si="682"/>
        <v>1.8222427877342538E-2</v>
      </c>
      <c r="FB465" s="45">
        <f t="shared" si="682"/>
        <v>2.3561551193294058E-2</v>
      </c>
      <c r="FC465" s="45">
        <f t="shared" si="682"/>
        <v>2.7330438342024234E-2</v>
      </c>
      <c r="FD465" s="45">
        <f t="shared" si="682"/>
        <v>2.7330438342024234E-2</v>
      </c>
      <c r="FE465" s="45"/>
      <c r="FF465">
        <f t="shared" si="627"/>
        <v>5.935930520208581</v>
      </c>
      <c r="FG465">
        <f t="shared" si="628"/>
        <v>5.8906654327359451</v>
      </c>
      <c r="FH465">
        <f t="shared" si="629"/>
        <v>5.8586306928402356</v>
      </c>
      <c r="FI465">
        <f t="shared" si="630"/>
        <v>5.8360173699478546</v>
      </c>
      <c r="FJ465">
        <f t="shared" si="631"/>
        <v>5.8360173699478546</v>
      </c>
      <c r="FL465" s="34"/>
      <c r="FM465" s="34"/>
      <c r="FN465" s="34"/>
      <c r="FO465" s="34"/>
      <c r="FP465" s="34"/>
      <c r="FQ465" s="153">
        <f t="shared" si="683"/>
        <v>0.125</v>
      </c>
      <c r="FR465" s="153"/>
      <c r="FS465" s="42"/>
      <c r="FT465" s="42"/>
      <c r="FU465" s="42"/>
      <c r="FV465" s="42"/>
      <c r="FW465" s="42"/>
      <c r="FX465" s="42"/>
      <c r="FY465" s="42"/>
      <c r="FZ465" s="42"/>
      <c r="GA465" s="42"/>
      <c r="GB465" s="42"/>
      <c r="GC465" s="42"/>
      <c r="GD465" s="42"/>
      <c r="GE465" s="42"/>
      <c r="GF465" s="42"/>
      <c r="GG465" s="42"/>
      <c r="GH465" s="42"/>
      <c r="GI465" s="42"/>
      <c r="GJ465" s="42"/>
      <c r="GK465" s="42"/>
      <c r="GL465" s="42"/>
      <c r="GM465" s="154">
        <f>'[1]Automation Master'!$B$10*FQ465*FO465</f>
        <v>0</v>
      </c>
      <c r="GN465" s="155">
        <f>'[1]Automation Master'!$B$11*FO465*FQ465+GM465</f>
        <v>0</v>
      </c>
      <c r="GO465" s="155">
        <f>'[1]Automation Master'!$B$12*FO465*FQ465+GN465</f>
        <v>0</v>
      </c>
      <c r="GP465" s="155">
        <f>'[1]Automation Master'!$B$13*FO465*FQ465+GO465</f>
        <v>0</v>
      </c>
      <c r="GQ465" s="155">
        <f>'[1]Automation Master'!$C$10*FO465*FQ465+GP465</f>
        <v>0</v>
      </c>
      <c r="GR465" s="155">
        <f>'[1]Automation Master'!$C$11*FO465*FQ465+GQ465</f>
        <v>0</v>
      </c>
      <c r="GS465" s="155">
        <f>'[1]Automation Master'!$C$12*FO465*FQ465+GR465</f>
        <v>0</v>
      </c>
      <c r="GT465" s="155">
        <f>'[1]Automation Master'!$C$13*FO465*FQ465+GS465</f>
        <v>0</v>
      </c>
      <c r="GU465" s="155">
        <f>'[1]Automation Master'!$D$10*FO465*FQ465+GT465</f>
        <v>0</v>
      </c>
      <c r="GV465" s="155">
        <f>'[1]Automation Master'!$D$11*FO465*FQ465+GU465</f>
        <v>0</v>
      </c>
      <c r="GW465" s="155">
        <f>'[1]Automation Master'!$D$12*FO465*FQ465+GV465</f>
        <v>0</v>
      </c>
      <c r="GX465" s="155">
        <f>'[1]Automation Master'!$D$13*FO465*FQ465+GW465</f>
        <v>0</v>
      </c>
      <c r="GY465" s="155">
        <f>'[1]Automation Master'!$E$10*FO465*FQ465+GX465</f>
        <v>0</v>
      </c>
      <c r="GZ465" s="155">
        <f>'[1]Automation Master'!$E$11*FO465*FQ465+GY465</f>
        <v>0</v>
      </c>
      <c r="HA465" s="155">
        <f>'[1]Automation Master'!$E$12*FO465*FQ465+GZ465</f>
        <v>0</v>
      </c>
      <c r="HB465" s="155">
        <f>'[1]Automation Master'!$E$13*FO465*FQ465+HA465</f>
        <v>0</v>
      </c>
      <c r="HC465" s="155">
        <f>'[1]Automation Master'!$F$10*FO465*FQ465+HB465</f>
        <v>0</v>
      </c>
      <c r="HD465" s="155">
        <f>'[1]Automation Master'!$F$11*FO465*FQ465+HC465</f>
        <v>0</v>
      </c>
      <c r="HE465" s="155">
        <f>'[1]Automation Master'!$F$12*FO465*FQ465+HD465</f>
        <v>0</v>
      </c>
      <c r="HF465" s="156">
        <f>'[1]Automation Master'!$F$13*FO465*FQ465+HE465</f>
        <v>0</v>
      </c>
      <c r="HG465" s="157"/>
      <c r="HH465" s="157"/>
      <c r="HI465" s="157"/>
      <c r="HJ465" s="157"/>
      <c r="HK465" s="157"/>
      <c r="HL465" s="157"/>
      <c r="HM465" s="157"/>
      <c r="HN465" s="157"/>
      <c r="HO465" s="157"/>
      <c r="HP465" s="157"/>
      <c r="HQ465" s="157"/>
      <c r="HR465" s="157"/>
      <c r="HS465" s="157"/>
      <c r="HT465" s="157"/>
      <c r="HU465" s="157"/>
      <c r="HV465" s="157"/>
      <c r="HW465" s="157"/>
      <c r="HX465" s="157"/>
      <c r="HY465" s="42"/>
      <c r="HZ465" s="42"/>
      <c r="IA465" s="148">
        <f t="shared" si="632"/>
        <v>6</v>
      </c>
      <c r="IB465" s="148">
        <f t="shared" si="633"/>
        <v>6</v>
      </c>
      <c r="IC465" s="148">
        <f t="shared" si="634"/>
        <v>6</v>
      </c>
      <c r="ID465" s="148">
        <f t="shared" si="635"/>
        <v>6</v>
      </c>
      <c r="IE465" s="148">
        <f t="shared" si="636"/>
        <v>6</v>
      </c>
      <c r="IH465">
        <f t="shared" si="642"/>
        <v>5.935930520208581</v>
      </c>
      <c r="II465">
        <f t="shared" si="643"/>
        <v>5.8906654327359451</v>
      </c>
      <c r="IJ465">
        <f t="shared" si="644"/>
        <v>5.8586306928402356</v>
      </c>
      <c r="IK465">
        <f t="shared" si="645"/>
        <v>5.8360173699478546</v>
      </c>
      <c r="IL465">
        <f t="shared" si="646"/>
        <v>5.8360173699478546</v>
      </c>
      <c r="IN465" s="42">
        <f t="shared" si="637"/>
        <v>1.0678246631903162E-2</v>
      </c>
      <c r="IO465" s="42">
        <f t="shared" si="638"/>
        <v>1.8222427877342479E-2</v>
      </c>
      <c r="IP465" s="42">
        <f t="shared" si="639"/>
        <v>2.3561551193294061E-2</v>
      </c>
      <c r="IQ465" s="42">
        <f t="shared" si="640"/>
        <v>2.7330438342024237E-2</v>
      </c>
      <c r="IR465" s="42">
        <f t="shared" si="641"/>
        <v>2.7330438342024237E-2</v>
      </c>
      <c r="IT465" s="9">
        <f t="shared" si="684"/>
        <v>0</v>
      </c>
      <c r="IU465" s="9">
        <f t="shared" si="685"/>
        <v>0</v>
      </c>
      <c r="IV465" s="9">
        <f t="shared" si="686"/>
        <v>0</v>
      </c>
      <c r="IW465" s="9">
        <f t="shared" si="687"/>
        <v>0</v>
      </c>
      <c r="IX465" s="9">
        <f t="shared" si="688"/>
        <v>0</v>
      </c>
    </row>
    <row r="466" spans="1:258" ht="15.75" hidden="1" thickBot="1" x14ac:dyDescent="0.3">
      <c r="A466">
        <v>5</v>
      </c>
      <c r="B466" t="s">
        <v>528</v>
      </c>
      <c r="C466" t="s">
        <v>294</v>
      </c>
      <c r="D466" t="s">
        <v>288</v>
      </c>
      <c r="E466" t="s">
        <v>529</v>
      </c>
      <c r="F466" t="s">
        <v>290</v>
      </c>
      <c r="G466" t="s">
        <v>273</v>
      </c>
      <c r="H466">
        <v>5</v>
      </c>
      <c r="K466">
        <v>1</v>
      </c>
      <c r="L466">
        <v>4</v>
      </c>
      <c r="R466">
        <v>5</v>
      </c>
      <c r="Y466">
        <v>5</v>
      </c>
      <c r="AB466">
        <v>4</v>
      </c>
      <c r="AE466">
        <v>1</v>
      </c>
      <c r="AT466">
        <v>5</v>
      </c>
      <c r="AU466">
        <v>0</v>
      </c>
      <c r="AV466">
        <v>0</v>
      </c>
      <c r="AW466">
        <v>0</v>
      </c>
      <c r="AX466">
        <v>5</v>
      </c>
      <c r="BB466">
        <f t="shared" si="659"/>
        <v>5</v>
      </c>
      <c r="BD466">
        <f t="shared" si="660"/>
        <v>5</v>
      </c>
      <c r="BE466">
        <f t="shared" si="661"/>
        <v>5</v>
      </c>
      <c r="BF466">
        <f t="shared" si="662"/>
        <v>5</v>
      </c>
      <c r="BH466">
        <f t="shared" si="663"/>
        <v>0</v>
      </c>
      <c r="BK466" s="45">
        <f>IF(G466="MEA",'[1]Net Hire Rate'!$E$7,IF(G466="AMR",'[1]Net Hire Rate'!$F$7,IF(G466="EUR",'[1]Net Hire Rate'!$G$7,IF(G466="APAC",'[1]Net Hire Rate'!$H$7,0))))</f>
        <v>-2.2817025010969723E-2</v>
      </c>
      <c r="BL466" s="45">
        <f>IF(G466="MEA",'[1]Net Hire Rate'!$E$8,IF(G466="AMR",'[1]Net Hire Rate'!$F$8,IF(G466="EUR",'[1]Net Hire Rate'!$G$8,IF(G466="APAC",'[1]Net Hire Rate'!$H$8,0))))</f>
        <v>-2.2817025010969723E-2</v>
      </c>
      <c r="BM466" s="45">
        <f>IF(G466="MEA",'[1]Net Hire Rate'!$E$9,IF(G466="AMR",'[1]Net Hire Rate'!$F$9,IF(G466="EUR",'[1]Net Hire Rate'!$G$9,IF(G466="APAC",'[1]Net Hire Rate'!$H$9,0))))</f>
        <v>-2.2817025010969723E-2</v>
      </c>
      <c r="BN466" s="45">
        <f>IF(G466="MEA",'[1]Net Hire Rate'!$E$10,IF(G466="AMR",'[1]Net Hire Rate'!$F$10,IF(G466="EUR",'[1]Net Hire Rate'!$G$10,IF(G466="APAC",'[1]Net Hire Rate'!$H$10,0))))</f>
        <v>-2.2817025010969723E-2</v>
      </c>
      <c r="BO466" s="45">
        <f>IF(G466="MEA",'[1]Net Hire Rate'!$E$11,IF(G466="AMR",'[1]Net Hire Rate'!$F$11,IF(G466="EUR",'[1]Net Hire Rate'!$G$11,IF(G466="APAC",'[1]Net Hire Rate'!$H$11,0))))</f>
        <v>-2.2817025010969723E-2</v>
      </c>
      <c r="BP466" s="45">
        <f>IF(G466="MEA",'[1]Net Hire Rate'!$E$12,IF(G466="AMR",'[1]Net Hire Rate'!$F$12,IF(G466="EUR",'[1]Net Hire Rate'!$G$12,IF(G466="APAC",'[1]Net Hire Rate'!$H$12,0))))</f>
        <v>-2.2817025010969723E-2</v>
      </c>
      <c r="BQ466" s="147">
        <f t="shared" si="664"/>
        <v>5</v>
      </c>
      <c r="BR466" s="147">
        <f t="shared" si="647"/>
        <v>5</v>
      </c>
      <c r="BS466" s="147">
        <f t="shared" si="665"/>
        <v>4.8859148749451515</v>
      </c>
      <c r="BT466" s="148">
        <f t="shared" si="648"/>
        <v>4.8859148749451515</v>
      </c>
      <c r="BU466" s="149">
        <f t="shared" si="666"/>
        <v>4.7744328330420593</v>
      </c>
      <c r="BV466" s="148">
        <f t="shared" si="649"/>
        <v>4.7744328330420593</v>
      </c>
      <c r="BW466" s="148">
        <f t="shared" si="667"/>
        <v>4.6654944796773439</v>
      </c>
      <c r="BX466" s="148">
        <f t="shared" si="650"/>
        <v>4.6654944796773439</v>
      </c>
      <c r="BY466" s="148">
        <f t="shared" si="668"/>
        <v>4.5590417754460049</v>
      </c>
      <c r="BZ466" s="148">
        <f t="shared" si="651"/>
        <v>4.5590417754460049</v>
      </c>
      <c r="CA466" s="148">
        <f t="shared" si="669"/>
        <v>4.455018005229598</v>
      </c>
      <c r="CB466" s="148">
        <f t="shared" si="652"/>
        <v>4.455018005229598</v>
      </c>
      <c r="CC466" s="148"/>
      <c r="CD466" s="38"/>
      <c r="CE466" s="38"/>
      <c r="CF466" s="38"/>
      <c r="CG466" s="38"/>
      <c r="CH466" s="38"/>
      <c r="CI466" s="38"/>
      <c r="CJ466" s="38"/>
      <c r="CK466" s="41"/>
      <c r="CL466" s="41"/>
      <c r="CM466" s="40"/>
      <c r="CN466" s="41"/>
      <c r="CO466" s="41"/>
      <c r="CP466" s="41"/>
      <c r="CQ466" s="41"/>
      <c r="CR466" s="41"/>
      <c r="CS466" s="41"/>
      <c r="CT466" s="41"/>
      <c r="CU466" s="40"/>
      <c r="CV466" s="41"/>
      <c r="CW466" s="41"/>
      <c r="CX466" s="41"/>
      <c r="CY466" s="41"/>
      <c r="CZ466" s="41"/>
      <c r="DA466" s="41"/>
      <c r="DB466" s="41"/>
      <c r="DC466" s="40"/>
      <c r="DD466" s="41"/>
      <c r="DE466" s="41"/>
      <c r="DF466" s="41"/>
      <c r="DG466" s="41"/>
      <c r="DH466" s="41"/>
      <c r="DI466" s="41"/>
      <c r="DJ466" s="41"/>
      <c r="DK466" s="40"/>
      <c r="DL466" s="41"/>
      <c r="DM466" s="41"/>
      <c r="DN466" s="41"/>
      <c r="DO466" s="41"/>
      <c r="DP466" s="41"/>
      <c r="DQ466" s="41"/>
      <c r="DR466" s="15"/>
      <c r="DS466" s="151">
        <f t="shared" si="653"/>
        <v>5</v>
      </c>
      <c r="DT466" s="152">
        <f t="shared" si="654"/>
        <v>0</v>
      </c>
      <c r="DU466" s="7">
        <f t="shared" si="655"/>
        <v>0</v>
      </c>
      <c r="DV466" s="7">
        <f t="shared" si="656"/>
        <v>0</v>
      </c>
      <c r="DW466">
        <f t="shared" si="657"/>
        <v>0</v>
      </c>
      <c r="DX466">
        <f t="shared" si="658"/>
        <v>0</v>
      </c>
      <c r="DZ466">
        <f t="shared" si="670"/>
        <v>5</v>
      </c>
      <c r="EA466">
        <f t="shared" si="671"/>
        <v>5</v>
      </c>
      <c r="EB466">
        <f t="shared" si="672"/>
        <v>5</v>
      </c>
      <c r="EC466">
        <f t="shared" si="673"/>
        <v>5</v>
      </c>
      <c r="ED466">
        <f t="shared" si="674"/>
        <v>5</v>
      </c>
      <c r="EE466">
        <f t="shared" si="675"/>
        <v>5</v>
      </c>
      <c r="EG466">
        <f t="shared" si="676"/>
        <v>5</v>
      </c>
      <c r="EH466">
        <f t="shared" si="677"/>
        <v>5</v>
      </c>
      <c r="EI466">
        <f t="shared" si="678"/>
        <v>5</v>
      </c>
      <c r="EJ466">
        <f t="shared" si="679"/>
        <v>5</v>
      </c>
      <c r="EK466">
        <f t="shared" si="680"/>
        <v>5</v>
      </c>
      <c r="EM466">
        <f>IF($EM$9='[1]L&amp;D Numbers'!$E$6,'[1]L&amp;D Numbers'!$E$7)</f>
        <v>350</v>
      </c>
      <c r="EN466">
        <f>IF($EN$9='[1]L&amp;D Numbers'!$F$6,'[1]L&amp;D Numbers'!$F$7)</f>
        <v>2000</v>
      </c>
      <c r="EO466">
        <f>IF($EO$9='[1]L&amp;D Numbers'!$G$6,'[1]L&amp;D Numbers'!$G$7)</f>
        <v>2000</v>
      </c>
      <c r="EP466">
        <f>IF($EP$9='[1]L&amp;D Numbers'!$H$6,'[1]L&amp;D Numbers'!$H$7)</f>
        <v>2000</v>
      </c>
      <c r="EQ466">
        <f>IF($EQ$9='[1]L&amp;D Numbers'!$I$6,'[1]L&amp;D Numbers'!$I$7)</f>
        <v>2000</v>
      </c>
      <c r="ER466">
        <f>IF($ER$9='[1]L&amp;D Numbers'!$J$6,'[1]L&amp;D Numbers'!$J$7)</f>
        <v>0</v>
      </c>
      <c r="ET466" s="45">
        <f>'[1]L&amp;D Master'!$E$10</f>
        <v>1.0678246631903041E-2</v>
      </c>
      <c r="EU466" s="45">
        <f>ET466+'[1]L&amp;D Master'!$F$10</f>
        <v>1.8222427877342538E-2</v>
      </c>
      <c r="EV466" s="45">
        <f>EU466+'[1]L&amp;D Master'!$G$10</f>
        <v>2.3561551193294058E-2</v>
      </c>
      <c r="EW466" s="45">
        <f>EV466+'[1]L&amp;D Master'!$H$10</f>
        <v>2.7330438342024234E-2</v>
      </c>
      <c r="EX466" s="45">
        <f>EW466+'[1]L&amp;D Master'!$I$10</f>
        <v>2.9999999999999995E-2</v>
      </c>
      <c r="EY466" s="45"/>
      <c r="EZ466" s="45">
        <f t="shared" si="681"/>
        <v>1.0678246631903041E-2</v>
      </c>
      <c r="FA466" s="45">
        <f t="shared" si="682"/>
        <v>1.8222427877342538E-2</v>
      </c>
      <c r="FB466" s="45">
        <f t="shared" si="682"/>
        <v>2.3561551193294058E-2</v>
      </c>
      <c r="FC466" s="45">
        <f t="shared" si="682"/>
        <v>2.7330438342024234E-2</v>
      </c>
      <c r="FD466" s="45">
        <f t="shared" si="682"/>
        <v>2.7330438342024234E-2</v>
      </c>
      <c r="FE466" s="45"/>
      <c r="FF466">
        <f t="shared" si="627"/>
        <v>4.9466087668404848</v>
      </c>
      <c r="FG466">
        <f t="shared" si="628"/>
        <v>4.9088878606132873</v>
      </c>
      <c r="FH466">
        <f t="shared" si="629"/>
        <v>4.8821922440335292</v>
      </c>
      <c r="FI466">
        <f t="shared" si="630"/>
        <v>4.8633478082898787</v>
      </c>
      <c r="FJ466">
        <f t="shared" si="631"/>
        <v>4.8633478082898787</v>
      </c>
      <c r="FL466" s="34"/>
      <c r="FM466" s="34"/>
      <c r="FN466" s="34"/>
      <c r="FO466" s="34"/>
      <c r="FP466" s="34"/>
      <c r="FQ466" s="153">
        <f t="shared" si="683"/>
        <v>0.125</v>
      </c>
      <c r="FR466" s="153"/>
      <c r="FS466" s="42"/>
      <c r="FT466" s="42"/>
      <c r="FU466" s="42"/>
      <c r="FV466" s="42"/>
      <c r="FW466" s="42"/>
      <c r="FX466" s="42"/>
      <c r="FY466" s="42"/>
      <c r="FZ466" s="42"/>
      <c r="GA466" s="42"/>
      <c r="GB466" s="42"/>
      <c r="GC466" s="42"/>
      <c r="GD466" s="42"/>
      <c r="GE466" s="42"/>
      <c r="GF466" s="42"/>
      <c r="GG466" s="42"/>
      <c r="GH466" s="42"/>
      <c r="GI466" s="42"/>
      <c r="GJ466" s="42"/>
      <c r="GK466" s="42"/>
      <c r="GL466" s="42"/>
      <c r="GM466" s="154">
        <f>'[1]Automation Master'!$B$10*FQ466*FO466</f>
        <v>0</v>
      </c>
      <c r="GN466" s="155">
        <f>'[1]Automation Master'!$B$11*FO466*FQ466+GM466</f>
        <v>0</v>
      </c>
      <c r="GO466" s="155">
        <f>'[1]Automation Master'!$B$12*FO466*FQ466+GN466</f>
        <v>0</v>
      </c>
      <c r="GP466" s="155">
        <f>'[1]Automation Master'!$B$13*FO466*FQ466+GO466</f>
        <v>0</v>
      </c>
      <c r="GQ466" s="155">
        <f>'[1]Automation Master'!$C$10*FO466*FQ466+GP466</f>
        <v>0</v>
      </c>
      <c r="GR466" s="155">
        <f>'[1]Automation Master'!$C$11*FO466*FQ466+GQ466</f>
        <v>0</v>
      </c>
      <c r="GS466" s="155">
        <f>'[1]Automation Master'!$C$12*FO466*FQ466+GR466</f>
        <v>0</v>
      </c>
      <c r="GT466" s="155">
        <f>'[1]Automation Master'!$C$13*FO466*FQ466+GS466</f>
        <v>0</v>
      </c>
      <c r="GU466" s="155">
        <f>'[1]Automation Master'!$D$10*FO466*FQ466+GT466</f>
        <v>0</v>
      </c>
      <c r="GV466" s="155">
        <f>'[1]Automation Master'!$D$11*FO466*FQ466+GU466</f>
        <v>0</v>
      </c>
      <c r="GW466" s="155">
        <f>'[1]Automation Master'!$D$12*FO466*FQ466+GV466</f>
        <v>0</v>
      </c>
      <c r="GX466" s="155">
        <f>'[1]Automation Master'!$D$13*FO466*FQ466+GW466</f>
        <v>0</v>
      </c>
      <c r="GY466" s="155">
        <f>'[1]Automation Master'!$E$10*FO466*FQ466+GX466</f>
        <v>0</v>
      </c>
      <c r="GZ466" s="155">
        <f>'[1]Automation Master'!$E$11*FO466*FQ466+GY466</f>
        <v>0</v>
      </c>
      <c r="HA466" s="155">
        <f>'[1]Automation Master'!$E$12*FO466*FQ466+GZ466</f>
        <v>0</v>
      </c>
      <c r="HB466" s="155">
        <f>'[1]Automation Master'!$E$13*FO466*FQ466+HA466</f>
        <v>0</v>
      </c>
      <c r="HC466" s="155">
        <f>'[1]Automation Master'!$F$10*FO466*FQ466+HB466</f>
        <v>0</v>
      </c>
      <c r="HD466" s="155">
        <f>'[1]Automation Master'!$F$11*FO466*FQ466+HC466</f>
        <v>0</v>
      </c>
      <c r="HE466" s="155">
        <f>'[1]Automation Master'!$F$12*FO466*FQ466+HD466</f>
        <v>0</v>
      </c>
      <c r="HF466" s="156">
        <f>'[1]Automation Master'!$F$13*FO466*FQ466+HE466</f>
        <v>0</v>
      </c>
      <c r="HG466" s="157"/>
      <c r="HH466" s="157"/>
      <c r="HI466" s="157"/>
      <c r="HJ466" s="157"/>
      <c r="HK466" s="157"/>
      <c r="HL466" s="157"/>
      <c r="HM466" s="157"/>
      <c r="HN466" s="157"/>
      <c r="HO466" s="157"/>
      <c r="HP466" s="157"/>
      <c r="HQ466" s="157"/>
      <c r="HR466" s="157"/>
      <c r="HS466" s="157"/>
      <c r="HT466" s="157"/>
      <c r="HU466" s="157"/>
      <c r="HV466" s="157"/>
      <c r="HW466" s="157"/>
      <c r="HX466" s="157"/>
      <c r="HY466" s="42"/>
      <c r="HZ466" s="42"/>
      <c r="IA466" s="148">
        <f t="shared" si="632"/>
        <v>5</v>
      </c>
      <c r="IB466" s="148">
        <f t="shared" si="633"/>
        <v>5</v>
      </c>
      <c r="IC466" s="148">
        <f t="shared" si="634"/>
        <v>5</v>
      </c>
      <c r="ID466" s="148">
        <f t="shared" si="635"/>
        <v>5</v>
      </c>
      <c r="IE466" s="148">
        <f t="shared" si="636"/>
        <v>5</v>
      </c>
      <c r="IH466">
        <f t="shared" si="642"/>
        <v>4.9466087668404848</v>
      </c>
      <c r="II466">
        <f t="shared" si="643"/>
        <v>4.9088878606132873</v>
      </c>
      <c r="IJ466">
        <f t="shared" si="644"/>
        <v>4.8821922440335292</v>
      </c>
      <c r="IK466">
        <f t="shared" si="645"/>
        <v>4.8633478082898787</v>
      </c>
      <c r="IL466">
        <f t="shared" si="646"/>
        <v>4.8633478082898787</v>
      </c>
      <c r="IN466" s="42">
        <f t="shared" si="637"/>
        <v>1.0678246631903043E-2</v>
      </c>
      <c r="IO466" s="42">
        <f t="shared" si="638"/>
        <v>1.8222427877342538E-2</v>
      </c>
      <c r="IP466" s="42">
        <f t="shared" si="639"/>
        <v>2.3561551193294152E-2</v>
      </c>
      <c r="IQ466" s="42">
        <f t="shared" si="640"/>
        <v>2.7330438342024265E-2</v>
      </c>
      <c r="IR466" s="42">
        <f t="shared" si="641"/>
        <v>2.7330438342024265E-2</v>
      </c>
      <c r="IT466" s="9">
        <f t="shared" si="684"/>
        <v>0</v>
      </c>
      <c r="IU466" s="9">
        <f t="shared" si="685"/>
        <v>0</v>
      </c>
      <c r="IV466" s="9">
        <f t="shared" si="686"/>
        <v>0</v>
      </c>
      <c r="IW466" s="9">
        <f t="shared" si="687"/>
        <v>0</v>
      </c>
      <c r="IX466" s="9">
        <f t="shared" si="688"/>
        <v>0</v>
      </c>
    </row>
    <row r="467" spans="1:258" ht="15.75" hidden="1" thickBot="1" x14ac:dyDescent="0.3">
      <c r="A467">
        <v>49</v>
      </c>
      <c r="B467" t="s">
        <v>528</v>
      </c>
      <c r="C467" t="s">
        <v>299</v>
      </c>
      <c r="D467" t="s">
        <v>288</v>
      </c>
      <c r="E467" t="s">
        <v>532</v>
      </c>
      <c r="F467" t="s">
        <v>290</v>
      </c>
      <c r="G467" t="s">
        <v>273</v>
      </c>
      <c r="H467">
        <v>49</v>
      </c>
      <c r="K467">
        <v>4</v>
      </c>
      <c r="L467">
        <v>45</v>
      </c>
      <c r="R467">
        <v>23</v>
      </c>
      <c r="S467">
        <v>23</v>
      </c>
      <c r="T467">
        <v>3</v>
      </c>
      <c r="Y467">
        <v>48</v>
      </c>
      <c r="Z467">
        <v>1</v>
      </c>
      <c r="AB467">
        <v>45</v>
      </c>
      <c r="AE467">
        <v>4</v>
      </c>
      <c r="AQ467">
        <v>3</v>
      </c>
      <c r="AR467">
        <v>1</v>
      </c>
      <c r="AS467">
        <v>2</v>
      </c>
      <c r="AT467">
        <v>48.199999999999989</v>
      </c>
      <c r="AU467">
        <v>0</v>
      </c>
      <c r="AV467">
        <v>49</v>
      </c>
      <c r="AW467">
        <v>0</v>
      </c>
      <c r="AX467">
        <v>0</v>
      </c>
      <c r="BB467">
        <f t="shared" si="659"/>
        <v>49</v>
      </c>
      <c r="BD467">
        <f t="shared" si="660"/>
        <v>49</v>
      </c>
      <c r="BE467">
        <f t="shared" si="661"/>
        <v>49</v>
      </c>
      <c r="BF467">
        <f t="shared" si="662"/>
        <v>49</v>
      </c>
      <c r="BH467">
        <f t="shared" si="663"/>
        <v>0</v>
      </c>
      <c r="BK467" s="45">
        <f>IF(G467="MEA",'[1]Net Hire Rate'!$E$7,IF(G467="AMR",'[1]Net Hire Rate'!$F$7,IF(G467="EUR",'[1]Net Hire Rate'!$G$7,IF(G467="APAC",'[1]Net Hire Rate'!$H$7,0))))</f>
        <v>-2.2817025010969723E-2</v>
      </c>
      <c r="BL467" s="45">
        <f>IF(G467="MEA",'[1]Net Hire Rate'!$E$8,IF(G467="AMR",'[1]Net Hire Rate'!$F$8,IF(G467="EUR",'[1]Net Hire Rate'!$G$8,IF(G467="APAC",'[1]Net Hire Rate'!$H$8,0))))</f>
        <v>-2.2817025010969723E-2</v>
      </c>
      <c r="BM467" s="45">
        <f>IF(G467="MEA",'[1]Net Hire Rate'!$E$9,IF(G467="AMR",'[1]Net Hire Rate'!$F$9,IF(G467="EUR",'[1]Net Hire Rate'!$G$9,IF(G467="APAC",'[1]Net Hire Rate'!$H$9,0))))</f>
        <v>-2.2817025010969723E-2</v>
      </c>
      <c r="BN467" s="45">
        <f>IF(G467="MEA",'[1]Net Hire Rate'!$E$10,IF(G467="AMR",'[1]Net Hire Rate'!$F$10,IF(G467="EUR",'[1]Net Hire Rate'!$G$10,IF(G467="APAC",'[1]Net Hire Rate'!$H$10,0))))</f>
        <v>-2.2817025010969723E-2</v>
      </c>
      <c r="BO467" s="45">
        <f>IF(G467="MEA",'[1]Net Hire Rate'!$E$11,IF(G467="AMR",'[1]Net Hire Rate'!$F$11,IF(G467="EUR",'[1]Net Hire Rate'!$G$11,IF(G467="APAC",'[1]Net Hire Rate'!$H$11,0))))</f>
        <v>-2.2817025010969723E-2</v>
      </c>
      <c r="BP467" s="45">
        <f>IF(G467="MEA",'[1]Net Hire Rate'!$E$12,IF(G467="AMR",'[1]Net Hire Rate'!$F$12,IF(G467="EUR",'[1]Net Hire Rate'!$G$12,IF(G467="APAC",'[1]Net Hire Rate'!$H$12,0))))</f>
        <v>-2.2817025010969723E-2</v>
      </c>
      <c r="BQ467" s="147">
        <f t="shared" si="664"/>
        <v>49</v>
      </c>
      <c r="BR467" s="147">
        <f t="shared" si="647"/>
        <v>49</v>
      </c>
      <c r="BS467" s="147">
        <f t="shared" si="665"/>
        <v>47.881965774462486</v>
      </c>
      <c r="BT467" s="148">
        <f t="shared" si="648"/>
        <v>47.881965774462486</v>
      </c>
      <c r="BU467" s="149">
        <f t="shared" si="666"/>
        <v>46.789441763812178</v>
      </c>
      <c r="BV467" s="148">
        <f t="shared" si="649"/>
        <v>46.789441763812178</v>
      </c>
      <c r="BW467" s="148">
        <f t="shared" si="667"/>
        <v>45.721845900837963</v>
      </c>
      <c r="BX467" s="148">
        <f t="shared" si="650"/>
        <v>42.721845900837963</v>
      </c>
      <c r="BY467" s="148">
        <f t="shared" si="668"/>
        <v>41.747060474403746</v>
      </c>
      <c r="BZ467" s="148">
        <f t="shared" si="651"/>
        <v>40.747060474403746</v>
      </c>
      <c r="CA467" s="148">
        <f t="shared" si="669"/>
        <v>39.817333776435781</v>
      </c>
      <c r="CB467" s="148">
        <f t="shared" si="652"/>
        <v>37.817333776435781</v>
      </c>
      <c r="CC467" s="148"/>
      <c r="CD467" s="38"/>
      <c r="CE467" s="38"/>
      <c r="CF467" s="38"/>
      <c r="CG467" s="38"/>
      <c r="CH467" s="38"/>
      <c r="CI467" s="38"/>
      <c r="CJ467" s="38"/>
      <c r="CK467" s="41"/>
      <c r="CL467" s="41"/>
      <c r="CM467" s="40"/>
      <c r="CN467" s="41"/>
      <c r="CO467" s="41"/>
      <c r="CP467" s="41"/>
      <c r="CQ467" s="41"/>
      <c r="CR467" s="41"/>
      <c r="CS467" s="41"/>
      <c r="CT467" s="41"/>
      <c r="CU467" s="40"/>
      <c r="CV467" s="41"/>
      <c r="CW467" s="41"/>
      <c r="CX467" s="41"/>
      <c r="CY467" s="41"/>
      <c r="CZ467" s="41"/>
      <c r="DA467" s="41"/>
      <c r="DB467" s="41"/>
      <c r="DC467" s="40"/>
      <c r="DD467" s="41"/>
      <c r="DE467" s="41"/>
      <c r="DF467" s="41"/>
      <c r="DG467" s="41"/>
      <c r="DH467" s="41"/>
      <c r="DI467" s="41"/>
      <c r="DJ467" s="41"/>
      <c r="DK467" s="40"/>
      <c r="DL467" s="41"/>
      <c r="DM467" s="41"/>
      <c r="DN467" s="41"/>
      <c r="DO467" s="41"/>
      <c r="DP467" s="41"/>
      <c r="DQ467" s="41"/>
      <c r="DR467" s="15"/>
      <c r="DS467" s="151">
        <f t="shared" si="653"/>
        <v>49</v>
      </c>
      <c r="DT467" s="152">
        <f t="shared" si="654"/>
        <v>0</v>
      </c>
      <c r="DU467" s="7">
        <f t="shared" si="655"/>
        <v>0</v>
      </c>
      <c r="DV467" s="7">
        <f t="shared" si="656"/>
        <v>0</v>
      </c>
      <c r="DW467">
        <f t="shared" si="657"/>
        <v>0</v>
      </c>
      <c r="DX467">
        <f t="shared" si="658"/>
        <v>0</v>
      </c>
      <c r="DZ467">
        <f t="shared" si="670"/>
        <v>49</v>
      </c>
      <c r="EA467">
        <f t="shared" si="671"/>
        <v>49</v>
      </c>
      <c r="EB467">
        <f t="shared" si="672"/>
        <v>49</v>
      </c>
      <c r="EC467">
        <f t="shared" si="673"/>
        <v>49</v>
      </c>
      <c r="ED467">
        <f t="shared" si="674"/>
        <v>49</v>
      </c>
      <c r="EE467">
        <f t="shared" si="675"/>
        <v>49</v>
      </c>
      <c r="EG467">
        <f t="shared" si="676"/>
        <v>49</v>
      </c>
      <c r="EH467">
        <f t="shared" si="677"/>
        <v>49</v>
      </c>
      <c r="EI467">
        <f t="shared" si="678"/>
        <v>49</v>
      </c>
      <c r="EJ467">
        <f t="shared" si="679"/>
        <v>49</v>
      </c>
      <c r="EK467">
        <f t="shared" si="680"/>
        <v>49</v>
      </c>
      <c r="EM467">
        <f>IF($EM$9='[1]L&amp;D Numbers'!$E$6,'[1]L&amp;D Numbers'!$E$7)</f>
        <v>350</v>
      </c>
      <c r="EN467">
        <f>IF($EN$9='[1]L&amp;D Numbers'!$F$6,'[1]L&amp;D Numbers'!$F$7)</f>
        <v>2000</v>
      </c>
      <c r="EO467">
        <f>IF($EO$9='[1]L&amp;D Numbers'!$G$6,'[1]L&amp;D Numbers'!$G$7)</f>
        <v>2000</v>
      </c>
      <c r="EP467">
        <f>IF($EP$9='[1]L&amp;D Numbers'!$H$6,'[1]L&amp;D Numbers'!$H$7)</f>
        <v>2000</v>
      </c>
      <c r="EQ467">
        <f>IF($EQ$9='[1]L&amp;D Numbers'!$I$6,'[1]L&amp;D Numbers'!$I$7)</f>
        <v>2000</v>
      </c>
      <c r="ER467">
        <f>IF($ER$9='[1]L&amp;D Numbers'!$J$6,'[1]L&amp;D Numbers'!$J$7)</f>
        <v>0</v>
      </c>
      <c r="ET467" s="45">
        <f>'[1]L&amp;D Master'!$E$10</f>
        <v>1.0678246631903041E-2</v>
      </c>
      <c r="EU467" s="45">
        <f>ET467+'[1]L&amp;D Master'!$F$10</f>
        <v>1.8222427877342538E-2</v>
      </c>
      <c r="EV467" s="45">
        <f>EU467+'[1]L&amp;D Master'!$G$10</f>
        <v>2.3561551193294058E-2</v>
      </c>
      <c r="EW467" s="45">
        <f>EV467+'[1]L&amp;D Master'!$H$10</f>
        <v>2.7330438342024234E-2</v>
      </c>
      <c r="EX467" s="45">
        <f>EW467+'[1]L&amp;D Master'!$I$10</f>
        <v>2.9999999999999995E-2</v>
      </c>
      <c r="EY467" s="45"/>
      <c r="EZ467" s="45">
        <f t="shared" si="681"/>
        <v>1.0678246631903041E-2</v>
      </c>
      <c r="FA467" s="45">
        <f t="shared" si="682"/>
        <v>1.8222427877342538E-2</v>
      </c>
      <c r="FB467" s="45">
        <f t="shared" si="682"/>
        <v>2.3561551193294058E-2</v>
      </c>
      <c r="FC467" s="45">
        <f t="shared" si="682"/>
        <v>2.7330438342024234E-2</v>
      </c>
      <c r="FD467" s="45">
        <f t="shared" si="682"/>
        <v>2.7330438342024234E-2</v>
      </c>
      <c r="FE467" s="45"/>
      <c r="FF467">
        <f t="shared" si="627"/>
        <v>48.476765915036751</v>
      </c>
      <c r="FG467">
        <f t="shared" si="628"/>
        <v>48.107101034010213</v>
      </c>
      <c r="FH467">
        <f t="shared" si="629"/>
        <v>47.845483991528589</v>
      </c>
      <c r="FI467">
        <f t="shared" si="630"/>
        <v>47.660808521240817</v>
      </c>
      <c r="FJ467">
        <f t="shared" si="631"/>
        <v>47.660808521240817</v>
      </c>
      <c r="FL467" s="34"/>
      <c r="FM467" s="34"/>
      <c r="FN467" s="34"/>
      <c r="FO467" s="34"/>
      <c r="FP467" s="34"/>
      <c r="FQ467" s="153">
        <f t="shared" si="683"/>
        <v>0.125</v>
      </c>
      <c r="FR467" s="153"/>
      <c r="FS467" s="42"/>
      <c r="FT467" s="42"/>
      <c r="FU467" s="42"/>
      <c r="FV467" s="42"/>
      <c r="FW467" s="42"/>
      <c r="FX467" s="42"/>
      <c r="FY467" s="42"/>
      <c r="FZ467" s="42"/>
      <c r="GA467" s="42"/>
      <c r="GB467" s="42"/>
      <c r="GC467" s="42"/>
      <c r="GD467" s="42"/>
      <c r="GE467" s="42"/>
      <c r="GF467" s="42"/>
      <c r="GG467" s="42"/>
      <c r="GH467" s="42"/>
      <c r="GI467" s="42"/>
      <c r="GJ467" s="42"/>
      <c r="GK467" s="42"/>
      <c r="GL467" s="42"/>
      <c r="GM467" s="154">
        <f>'[1]Automation Master'!$B$10*FQ467*FO467</f>
        <v>0</v>
      </c>
      <c r="GN467" s="155">
        <f>'[1]Automation Master'!$B$11*FO467*FQ467+GM467</f>
        <v>0</v>
      </c>
      <c r="GO467" s="155">
        <f>'[1]Automation Master'!$B$12*FO467*FQ467+GN467</f>
        <v>0</v>
      </c>
      <c r="GP467" s="155">
        <f>'[1]Automation Master'!$B$13*FO467*FQ467+GO467</f>
        <v>0</v>
      </c>
      <c r="GQ467" s="155">
        <f>'[1]Automation Master'!$C$10*FO467*FQ467+GP467</f>
        <v>0</v>
      </c>
      <c r="GR467" s="155">
        <f>'[1]Automation Master'!$C$11*FO467*FQ467+GQ467</f>
        <v>0</v>
      </c>
      <c r="GS467" s="155">
        <f>'[1]Automation Master'!$C$12*FO467*FQ467+GR467</f>
        <v>0</v>
      </c>
      <c r="GT467" s="155">
        <f>'[1]Automation Master'!$C$13*FO467*FQ467+GS467</f>
        <v>0</v>
      </c>
      <c r="GU467" s="155">
        <f>'[1]Automation Master'!$D$10*FO467*FQ467+GT467</f>
        <v>0</v>
      </c>
      <c r="GV467" s="155">
        <f>'[1]Automation Master'!$D$11*FO467*FQ467+GU467</f>
        <v>0</v>
      </c>
      <c r="GW467" s="155">
        <f>'[1]Automation Master'!$D$12*FO467*FQ467+GV467</f>
        <v>0</v>
      </c>
      <c r="GX467" s="155">
        <f>'[1]Automation Master'!$D$13*FO467*FQ467+GW467</f>
        <v>0</v>
      </c>
      <c r="GY467" s="155">
        <f>'[1]Automation Master'!$E$10*FO467*FQ467+GX467</f>
        <v>0</v>
      </c>
      <c r="GZ467" s="155">
        <f>'[1]Automation Master'!$E$11*FO467*FQ467+GY467</f>
        <v>0</v>
      </c>
      <c r="HA467" s="155">
        <f>'[1]Automation Master'!$E$12*FO467*FQ467+GZ467</f>
        <v>0</v>
      </c>
      <c r="HB467" s="155">
        <f>'[1]Automation Master'!$E$13*FO467*FQ467+HA467</f>
        <v>0</v>
      </c>
      <c r="HC467" s="155">
        <f>'[1]Automation Master'!$F$10*FO467*FQ467+HB467</f>
        <v>0</v>
      </c>
      <c r="HD467" s="155">
        <f>'[1]Automation Master'!$F$11*FO467*FQ467+HC467</f>
        <v>0</v>
      </c>
      <c r="HE467" s="155">
        <f>'[1]Automation Master'!$F$12*FO467*FQ467+HD467</f>
        <v>0</v>
      </c>
      <c r="HF467" s="156">
        <f>'[1]Automation Master'!$F$13*FO467*FQ467+HE467</f>
        <v>0</v>
      </c>
      <c r="HG467" s="157"/>
      <c r="HH467" s="157"/>
      <c r="HI467" s="157"/>
      <c r="HJ467" s="157"/>
      <c r="HK467" s="157"/>
      <c r="HL467" s="157"/>
      <c r="HM467" s="157"/>
      <c r="HN467" s="157"/>
      <c r="HO467" s="157"/>
      <c r="HP467" s="157"/>
      <c r="HQ467" s="157"/>
      <c r="HR467" s="157"/>
      <c r="HS467" s="157"/>
      <c r="HT467" s="157"/>
      <c r="HU467" s="157"/>
      <c r="HV467" s="157"/>
      <c r="HW467" s="157"/>
      <c r="HX467" s="157"/>
      <c r="HY467" s="42"/>
      <c r="HZ467" s="42"/>
      <c r="IA467" s="148">
        <f t="shared" si="632"/>
        <v>49</v>
      </c>
      <c r="IB467" s="148">
        <f t="shared" si="633"/>
        <v>49</v>
      </c>
      <c r="IC467" s="148">
        <f t="shared" si="634"/>
        <v>49</v>
      </c>
      <c r="ID467" s="148">
        <f t="shared" si="635"/>
        <v>49</v>
      </c>
      <c r="IE467" s="148">
        <f t="shared" si="636"/>
        <v>49</v>
      </c>
      <c r="IH467">
        <f t="shared" si="642"/>
        <v>48.476765915036751</v>
      </c>
      <c r="II467">
        <f t="shared" si="643"/>
        <v>48.107101034010213</v>
      </c>
      <c r="IJ467">
        <f t="shared" si="644"/>
        <v>47.845483991528589</v>
      </c>
      <c r="IK467">
        <f t="shared" si="645"/>
        <v>47.660808521240817</v>
      </c>
      <c r="IL467">
        <f t="shared" si="646"/>
        <v>47.660808521240817</v>
      </c>
      <c r="IN467" s="42">
        <f t="shared" si="637"/>
        <v>1.0678246631903046E-2</v>
      </c>
      <c r="IO467" s="42">
        <f t="shared" si="638"/>
        <v>1.8222427877342583E-2</v>
      </c>
      <c r="IP467" s="42">
        <f t="shared" si="639"/>
        <v>2.3561551193294106E-2</v>
      </c>
      <c r="IQ467" s="42">
        <f t="shared" si="640"/>
        <v>2.7330438342024144E-2</v>
      </c>
      <c r="IR467" s="42">
        <f t="shared" si="641"/>
        <v>2.7330438342024144E-2</v>
      </c>
      <c r="IT467" s="9">
        <f t="shared" si="684"/>
        <v>0</v>
      </c>
      <c r="IU467" s="9">
        <f t="shared" si="685"/>
        <v>0</v>
      </c>
      <c r="IV467" s="9">
        <f t="shared" si="686"/>
        <v>0</v>
      </c>
      <c r="IW467" s="9">
        <f t="shared" si="687"/>
        <v>0</v>
      </c>
      <c r="IX467" s="9">
        <f t="shared" si="688"/>
        <v>0</v>
      </c>
    </row>
    <row r="468" spans="1:258" ht="15.75" hidden="1" thickBot="1" x14ac:dyDescent="0.3">
      <c r="A468">
        <v>1</v>
      </c>
      <c r="B468" t="s">
        <v>528</v>
      </c>
      <c r="C468" t="s">
        <v>314</v>
      </c>
      <c r="D468" t="s">
        <v>288</v>
      </c>
      <c r="E468" t="s">
        <v>532</v>
      </c>
      <c r="F468" t="s">
        <v>290</v>
      </c>
      <c r="G468" t="s">
        <v>273</v>
      </c>
      <c r="H468">
        <v>1</v>
      </c>
      <c r="L468">
        <v>1</v>
      </c>
      <c r="Q468">
        <v>1</v>
      </c>
      <c r="Y468">
        <v>1</v>
      </c>
      <c r="AB468">
        <v>1</v>
      </c>
      <c r="AT468">
        <v>1</v>
      </c>
      <c r="AU468">
        <v>0</v>
      </c>
      <c r="AV468">
        <v>1</v>
      </c>
      <c r="AW468">
        <v>0</v>
      </c>
      <c r="AX468">
        <v>0</v>
      </c>
      <c r="BB468">
        <f t="shared" si="659"/>
        <v>1</v>
      </c>
      <c r="BD468">
        <f t="shared" si="660"/>
        <v>1</v>
      </c>
      <c r="BE468">
        <f t="shared" si="661"/>
        <v>1</v>
      </c>
      <c r="BF468">
        <f t="shared" si="662"/>
        <v>1</v>
      </c>
      <c r="BH468">
        <f t="shared" si="663"/>
        <v>0</v>
      </c>
      <c r="BK468" s="45">
        <f>IF(G468="MEA",'[1]Net Hire Rate'!$E$7,IF(G468="AMR",'[1]Net Hire Rate'!$F$7,IF(G468="EUR",'[1]Net Hire Rate'!$G$7,IF(G468="APAC",'[1]Net Hire Rate'!$H$7,0))))</f>
        <v>-2.2817025010969723E-2</v>
      </c>
      <c r="BL468" s="45">
        <f>IF(G468="MEA",'[1]Net Hire Rate'!$E$8,IF(G468="AMR",'[1]Net Hire Rate'!$F$8,IF(G468="EUR",'[1]Net Hire Rate'!$G$8,IF(G468="APAC",'[1]Net Hire Rate'!$H$8,0))))</f>
        <v>-2.2817025010969723E-2</v>
      </c>
      <c r="BM468" s="45">
        <f>IF(G468="MEA",'[1]Net Hire Rate'!$E$9,IF(G468="AMR",'[1]Net Hire Rate'!$F$9,IF(G468="EUR",'[1]Net Hire Rate'!$G$9,IF(G468="APAC",'[1]Net Hire Rate'!$H$9,0))))</f>
        <v>-2.2817025010969723E-2</v>
      </c>
      <c r="BN468" s="45">
        <f>IF(G468="MEA",'[1]Net Hire Rate'!$E$10,IF(G468="AMR",'[1]Net Hire Rate'!$F$10,IF(G468="EUR",'[1]Net Hire Rate'!$G$10,IF(G468="APAC",'[1]Net Hire Rate'!$H$10,0))))</f>
        <v>-2.2817025010969723E-2</v>
      </c>
      <c r="BO468" s="45">
        <f>IF(G468="MEA",'[1]Net Hire Rate'!$E$11,IF(G468="AMR",'[1]Net Hire Rate'!$F$11,IF(G468="EUR",'[1]Net Hire Rate'!$G$11,IF(G468="APAC",'[1]Net Hire Rate'!$H$11,0))))</f>
        <v>-2.2817025010969723E-2</v>
      </c>
      <c r="BP468" s="45">
        <f>IF(G468="MEA",'[1]Net Hire Rate'!$E$12,IF(G468="AMR",'[1]Net Hire Rate'!$F$12,IF(G468="EUR",'[1]Net Hire Rate'!$G$12,IF(G468="APAC",'[1]Net Hire Rate'!$H$12,0))))</f>
        <v>-2.2817025010969723E-2</v>
      </c>
      <c r="BQ468" s="147">
        <f t="shared" si="664"/>
        <v>1</v>
      </c>
      <c r="BR468" s="147">
        <f t="shared" si="647"/>
        <v>1</v>
      </c>
      <c r="BS468" s="147">
        <f t="shared" si="665"/>
        <v>0.97718297498903028</v>
      </c>
      <c r="BT468" s="148">
        <f t="shared" si="648"/>
        <v>0.97718297498903028</v>
      </c>
      <c r="BU468" s="149">
        <f t="shared" si="666"/>
        <v>0.95488656660841176</v>
      </c>
      <c r="BV468" s="148">
        <f t="shared" si="649"/>
        <v>0.95488656660841176</v>
      </c>
      <c r="BW468" s="148">
        <f t="shared" si="667"/>
        <v>0.93309889593546858</v>
      </c>
      <c r="BX468" s="148">
        <f t="shared" si="650"/>
        <v>0.93309889593546858</v>
      </c>
      <c r="BY468" s="148">
        <f t="shared" si="668"/>
        <v>0.91180835508920077</v>
      </c>
      <c r="BZ468" s="148">
        <f t="shared" si="651"/>
        <v>0.91180835508920077</v>
      </c>
      <c r="CA468" s="148">
        <f t="shared" si="669"/>
        <v>0.89100360104591936</v>
      </c>
      <c r="CB468" s="148">
        <f t="shared" si="652"/>
        <v>0.89100360104591936</v>
      </c>
      <c r="CC468" s="148"/>
      <c r="CD468" s="38"/>
      <c r="CE468" s="38"/>
      <c r="CF468" s="38"/>
      <c r="CG468" s="38"/>
      <c r="CH468" s="38"/>
      <c r="CI468" s="38"/>
      <c r="CJ468" s="38"/>
      <c r="CK468" s="41"/>
      <c r="CL468" s="41"/>
      <c r="CM468" s="40"/>
      <c r="CN468" s="41"/>
      <c r="CO468" s="41"/>
      <c r="CP468" s="41"/>
      <c r="CQ468" s="41"/>
      <c r="CR468" s="41"/>
      <c r="CS468" s="41"/>
      <c r="CT468" s="41"/>
      <c r="CU468" s="40"/>
      <c r="CV468" s="41"/>
      <c r="CW468" s="41"/>
      <c r="CX468" s="41"/>
      <c r="CY468" s="41"/>
      <c r="CZ468" s="41"/>
      <c r="DA468" s="41"/>
      <c r="DB468" s="41"/>
      <c r="DC468" s="40"/>
      <c r="DD468" s="41"/>
      <c r="DE468" s="41"/>
      <c r="DF468" s="41"/>
      <c r="DG468" s="41"/>
      <c r="DH468" s="41"/>
      <c r="DI468" s="41"/>
      <c r="DJ468" s="41"/>
      <c r="DK468" s="40"/>
      <c r="DL468" s="41"/>
      <c r="DM468" s="41"/>
      <c r="DN468" s="41"/>
      <c r="DO468" s="41"/>
      <c r="DP468" s="41"/>
      <c r="DQ468" s="41"/>
      <c r="DR468" s="15"/>
      <c r="DS468" s="151">
        <f t="shared" si="653"/>
        <v>1</v>
      </c>
      <c r="DT468" s="152">
        <f t="shared" si="654"/>
        <v>0</v>
      </c>
      <c r="DU468" s="7">
        <f t="shared" si="655"/>
        <v>0</v>
      </c>
      <c r="DV468" s="7">
        <f t="shared" si="656"/>
        <v>0</v>
      </c>
      <c r="DW468">
        <f t="shared" si="657"/>
        <v>0</v>
      </c>
      <c r="DX468">
        <f t="shared" si="658"/>
        <v>0</v>
      </c>
      <c r="DZ468">
        <f t="shared" si="670"/>
        <v>1</v>
      </c>
      <c r="EA468">
        <f t="shared" si="671"/>
        <v>1</v>
      </c>
      <c r="EB468">
        <f t="shared" si="672"/>
        <v>1</v>
      </c>
      <c r="EC468">
        <f t="shared" si="673"/>
        <v>1</v>
      </c>
      <c r="ED468">
        <f t="shared" si="674"/>
        <v>1</v>
      </c>
      <c r="EE468">
        <f t="shared" si="675"/>
        <v>1</v>
      </c>
      <c r="EG468">
        <f t="shared" si="676"/>
        <v>1</v>
      </c>
      <c r="EH468">
        <f t="shared" si="677"/>
        <v>1</v>
      </c>
      <c r="EI468">
        <f t="shared" si="678"/>
        <v>1</v>
      </c>
      <c r="EJ468">
        <f t="shared" si="679"/>
        <v>1</v>
      </c>
      <c r="EK468">
        <f t="shared" si="680"/>
        <v>1</v>
      </c>
      <c r="EM468">
        <f>IF($EM$9='[1]L&amp;D Numbers'!$E$6,'[1]L&amp;D Numbers'!$E$7)</f>
        <v>350</v>
      </c>
      <c r="EN468">
        <f>IF($EN$9='[1]L&amp;D Numbers'!$F$6,'[1]L&amp;D Numbers'!$F$7)</f>
        <v>2000</v>
      </c>
      <c r="EO468">
        <f>IF($EO$9='[1]L&amp;D Numbers'!$G$6,'[1]L&amp;D Numbers'!$G$7)</f>
        <v>2000</v>
      </c>
      <c r="EP468">
        <f>IF($EP$9='[1]L&amp;D Numbers'!$H$6,'[1]L&amp;D Numbers'!$H$7)</f>
        <v>2000</v>
      </c>
      <c r="EQ468">
        <f>IF($EQ$9='[1]L&amp;D Numbers'!$I$6,'[1]L&amp;D Numbers'!$I$7)</f>
        <v>2000</v>
      </c>
      <c r="ER468">
        <f>IF($ER$9='[1]L&amp;D Numbers'!$J$6,'[1]L&amp;D Numbers'!$J$7)</f>
        <v>0</v>
      </c>
      <c r="ET468" s="45">
        <f>'[1]L&amp;D Master'!$E$10</f>
        <v>1.0678246631903041E-2</v>
      </c>
      <c r="EU468" s="45">
        <f>ET468+'[1]L&amp;D Master'!$F$10</f>
        <v>1.8222427877342538E-2</v>
      </c>
      <c r="EV468" s="45">
        <f>EU468+'[1]L&amp;D Master'!$G$10</f>
        <v>2.3561551193294058E-2</v>
      </c>
      <c r="EW468" s="45">
        <f>EV468+'[1]L&amp;D Master'!$H$10</f>
        <v>2.7330438342024234E-2</v>
      </c>
      <c r="EX468" s="45">
        <f>EW468+'[1]L&amp;D Master'!$I$10</f>
        <v>2.9999999999999995E-2</v>
      </c>
      <c r="EY468" s="45"/>
      <c r="EZ468" s="45">
        <f t="shared" si="681"/>
        <v>1.0678246631903041E-2</v>
      </c>
      <c r="FA468" s="45">
        <f t="shared" si="682"/>
        <v>1.8222427877342538E-2</v>
      </c>
      <c r="FB468" s="45">
        <f t="shared" si="682"/>
        <v>2.3561551193294058E-2</v>
      </c>
      <c r="FC468" s="45">
        <f t="shared" si="682"/>
        <v>2.7330438342024234E-2</v>
      </c>
      <c r="FD468" s="45">
        <f t="shared" si="682"/>
        <v>2.7330438342024234E-2</v>
      </c>
      <c r="FE468" s="45"/>
      <c r="FF468">
        <f t="shared" si="627"/>
        <v>0.98932175336809691</v>
      </c>
      <c r="FG468">
        <f t="shared" si="628"/>
        <v>0.98177757212265748</v>
      </c>
      <c r="FH468">
        <f t="shared" si="629"/>
        <v>0.97643844880670594</v>
      </c>
      <c r="FI468">
        <f t="shared" si="630"/>
        <v>0.9726695616579758</v>
      </c>
      <c r="FJ468">
        <f t="shared" si="631"/>
        <v>0.9726695616579758</v>
      </c>
      <c r="FL468" s="34"/>
      <c r="FM468" s="34"/>
      <c r="FN468" s="34"/>
      <c r="FO468" s="34"/>
      <c r="FP468" s="34"/>
      <c r="FQ468" s="153">
        <f t="shared" si="683"/>
        <v>0.125</v>
      </c>
      <c r="FR468" s="153"/>
      <c r="FS468" s="42"/>
      <c r="FT468" s="42"/>
      <c r="FU468" s="42"/>
      <c r="FV468" s="42"/>
      <c r="FW468" s="42"/>
      <c r="FX468" s="42"/>
      <c r="FY468" s="42"/>
      <c r="FZ468" s="42"/>
      <c r="GA468" s="42"/>
      <c r="GB468" s="42"/>
      <c r="GC468" s="42"/>
      <c r="GD468" s="42"/>
      <c r="GE468" s="42"/>
      <c r="GF468" s="42"/>
      <c r="GG468" s="42"/>
      <c r="GH468" s="42"/>
      <c r="GI468" s="42"/>
      <c r="GJ468" s="42"/>
      <c r="GK468" s="42"/>
      <c r="GL468" s="42"/>
      <c r="GM468" s="154">
        <f>'[1]Automation Master'!$B$10*FQ468*FO468</f>
        <v>0</v>
      </c>
      <c r="GN468" s="155">
        <f>'[1]Automation Master'!$B$11*FO468*FQ468+GM468</f>
        <v>0</v>
      </c>
      <c r="GO468" s="155">
        <f>'[1]Automation Master'!$B$12*FO468*FQ468+GN468</f>
        <v>0</v>
      </c>
      <c r="GP468" s="155">
        <f>'[1]Automation Master'!$B$13*FO468*FQ468+GO468</f>
        <v>0</v>
      </c>
      <c r="GQ468" s="155">
        <f>'[1]Automation Master'!$C$10*FO468*FQ468+GP468</f>
        <v>0</v>
      </c>
      <c r="GR468" s="155">
        <f>'[1]Automation Master'!$C$11*FO468*FQ468+GQ468</f>
        <v>0</v>
      </c>
      <c r="GS468" s="155">
        <f>'[1]Automation Master'!$C$12*FO468*FQ468+GR468</f>
        <v>0</v>
      </c>
      <c r="GT468" s="155">
        <f>'[1]Automation Master'!$C$13*FO468*FQ468+GS468</f>
        <v>0</v>
      </c>
      <c r="GU468" s="155">
        <f>'[1]Automation Master'!$D$10*FO468*FQ468+GT468</f>
        <v>0</v>
      </c>
      <c r="GV468" s="155">
        <f>'[1]Automation Master'!$D$11*FO468*FQ468+GU468</f>
        <v>0</v>
      </c>
      <c r="GW468" s="155">
        <f>'[1]Automation Master'!$D$12*FO468*FQ468+GV468</f>
        <v>0</v>
      </c>
      <c r="GX468" s="155">
        <f>'[1]Automation Master'!$D$13*FO468*FQ468+GW468</f>
        <v>0</v>
      </c>
      <c r="GY468" s="155">
        <f>'[1]Automation Master'!$E$10*FO468*FQ468+GX468</f>
        <v>0</v>
      </c>
      <c r="GZ468" s="155">
        <f>'[1]Automation Master'!$E$11*FO468*FQ468+GY468</f>
        <v>0</v>
      </c>
      <c r="HA468" s="155">
        <f>'[1]Automation Master'!$E$12*FO468*FQ468+GZ468</f>
        <v>0</v>
      </c>
      <c r="HB468" s="155">
        <f>'[1]Automation Master'!$E$13*FO468*FQ468+HA468</f>
        <v>0</v>
      </c>
      <c r="HC468" s="155">
        <f>'[1]Automation Master'!$F$10*FO468*FQ468+HB468</f>
        <v>0</v>
      </c>
      <c r="HD468" s="155">
        <f>'[1]Automation Master'!$F$11*FO468*FQ468+HC468</f>
        <v>0</v>
      </c>
      <c r="HE468" s="155">
        <f>'[1]Automation Master'!$F$12*FO468*FQ468+HD468</f>
        <v>0</v>
      </c>
      <c r="HF468" s="156">
        <f>'[1]Automation Master'!$F$13*FO468*FQ468+HE468</f>
        <v>0</v>
      </c>
      <c r="HG468" s="157"/>
      <c r="HH468" s="157"/>
      <c r="HI468" s="157"/>
      <c r="HJ468" s="157"/>
      <c r="HK468" s="157"/>
      <c r="HL468" s="157"/>
      <c r="HM468" s="157"/>
      <c r="HN468" s="157"/>
      <c r="HO468" s="157"/>
      <c r="HP468" s="157"/>
      <c r="HQ468" s="157"/>
      <c r="HR468" s="157"/>
      <c r="HS468" s="157"/>
      <c r="HT468" s="157"/>
      <c r="HU468" s="157"/>
      <c r="HV468" s="157"/>
      <c r="HW468" s="157"/>
      <c r="HX468" s="157"/>
      <c r="HY468" s="42"/>
      <c r="HZ468" s="42"/>
      <c r="IA468" s="148">
        <f t="shared" si="632"/>
        <v>1</v>
      </c>
      <c r="IB468" s="148">
        <f t="shared" si="633"/>
        <v>1</v>
      </c>
      <c r="IC468" s="148">
        <f t="shared" si="634"/>
        <v>1</v>
      </c>
      <c r="ID468" s="148">
        <f t="shared" si="635"/>
        <v>1</v>
      </c>
      <c r="IE468" s="148">
        <f t="shared" si="636"/>
        <v>1</v>
      </c>
      <c r="IH468">
        <f t="shared" si="642"/>
        <v>0.98932175336809691</v>
      </c>
      <c r="II468">
        <f t="shared" si="643"/>
        <v>0.98177757212265748</v>
      </c>
      <c r="IJ468">
        <f t="shared" si="644"/>
        <v>0.97643844880670594</v>
      </c>
      <c r="IK468">
        <f t="shared" si="645"/>
        <v>0.9726695616579758</v>
      </c>
      <c r="IL468">
        <f t="shared" si="646"/>
        <v>0.9726695616579758</v>
      </c>
      <c r="IN468" s="42">
        <f t="shared" si="637"/>
        <v>1.0678246631903088E-2</v>
      </c>
      <c r="IO468" s="42">
        <f t="shared" si="638"/>
        <v>1.8222427877342517E-2</v>
      </c>
      <c r="IP468" s="42">
        <f t="shared" si="639"/>
        <v>2.3561551193294061E-2</v>
      </c>
      <c r="IQ468" s="42">
        <f t="shared" si="640"/>
        <v>2.7330438342024199E-2</v>
      </c>
      <c r="IR468" s="42">
        <f t="shared" si="641"/>
        <v>2.7330438342024199E-2</v>
      </c>
      <c r="IT468" s="9">
        <f t="shared" si="684"/>
        <v>0</v>
      </c>
      <c r="IU468" s="9">
        <f t="shared" si="685"/>
        <v>0</v>
      </c>
      <c r="IV468" s="9">
        <f t="shared" si="686"/>
        <v>0</v>
      </c>
      <c r="IW468" s="9">
        <f t="shared" si="687"/>
        <v>0</v>
      </c>
      <c r="IX468" s="9">
        <f t="shared" si="688"/>
        <v>0</v>
      </c>
    </row>
    <row r="469" spans="1:258" ht="15.75" hidden="1" thickBot="1" x14ac:dyDescent="0.3">
      <c r="A469">
        <v>13</v>
      </c>
      <c r="B469" t="s">
        <v>528</v>
      </c>
      <c r="C469" t="s">
        <v>299</v>
      </c>
      <c r="D469" t="s">
        <v>288</v>
      </c>
      <c r="E469" t="s">
        <v>534</v>
      </c>
      <c r="F469" t="s">
        <v>290</v>
      </c>
      <c r="G469" t="s">
        <v>273</v>
      </c>
      <c r="H469">
        <v>13</v>
      </c>
      <c r="K469">
        <v>4</v>
      </c>
      <c r="L469">
        <v>9</v>
      </c>
      <c r="Q469">
        <v>3</v>
      </c>
      <c r="R469">
        <v>5</v>
      </c>
      <c r="S469">
        <v>5</v>
      </c>
      <c r="Y469">
        <v>13</v>
      </c>
      <c r="AB469">
        <v>10</v>
      </c>
      <c r="AE469">
        <v>2</v>
      </c>
      <c r="AK469">
        <v>1</v>
      </c>
      <c r="AR469">
        <v>1</v>
      </c>
      <c r="AT469">
        <v>13</v>
      </c>
      <c r="AU469">
        <v>0</v>
      </c>
      <c r="AV469">
        <v>13</v>
      </c>
      <c r="AW469">
        <v>0</v>
      </c>
      <c r="AX469">
        <v>0</v>
      </c>
      <c r="BB469">
        <f t="shared" si="659"/>
        <v>13</v>
      </c>
      <c r="BD469">
        <f t="shared" si="660"/>
        <v>13</v>
      </c>
      <c r="BE469">
        <f t="shared" si="661"/>
        <v>13</v>
      </c>
      <c r="BF469">
        <f t="shared" si="662"/>
        <v>13</v>
      </c>
      <c r="BH469">
        <f t="shared" si="663"/>
        <v>0</v>
      </c>
      <c r="BK469" s="45">
        <f>IF(G469="MEA",'[1]Net Hire Rate'!$E$7,IF(G469="AMR",'[1]Net Hire Rate'!$F$7,IF(G469="EUR",'[1]Net Hire Rate'!$G$7,IF(G469="APAC",'[1]Net Hire Rate'!$H$7,0))))</f>
        <v>-2.2817025010969723E-2</v>
      </c>
      <c r="BL469" s="45">
        <f>IF(G469="MEA",'[1]Net Hire Rate'!$E$8,IF(G469="AMR",'[1]Net Hire Rate'!$F$8,IF(G469="EUR",'[1]Net Hire Rate'!$G$8,IF(G469="APAC",'[1]Net Hire Rate'!$H$8,0))))</f>
        <v>-2.2817025010969723E-2</v>
      </c>
      <c r="BM469" s="45">
        <f>IF(G469="MEA",'[1]Net Hire Rate'!$E$9,IF(G469="AMR",'[1]Net Hire Rate'!$F$9,IF(G469="EUR",'[1]Net Hire Rate'!$G$9,IF(G469="APAC",'[1]Net Hire Rate'!$H$9,0))))</f>
        <v>-2.2817025010969723E-2</v>
      </c>
      <c r="BN469" s="45">
        <f>IF(G469="MEA",'[1]Net Hire Rate'!$E$10,IF(G469="AMR",'[1]Net Hire Rate'!$F$10,IF(G469="EUR",'[1]Net Hire Rate'!$G$10,IF(G469="APAC",'[1]Net Hire Rate'!$H$10,0))))</f>
        <v>-2.2817025010969723E-2</v>
      </c>
      <c r="BO469" s="45">
        <f>IF(G469="MEA",'[1]Net Hire Rate'!$E$11,IF(G469="AMR",'[1]Net Hire Rate'!$F$11,IF(G469="EUR",'[1]Net Hire Rate'!$G$11,IF(G469="APAC",'[1]Net Hire Rate'!$H$11,0))))</f>
        <v>-2.2817025010969723E-2</v>
      </c>
      <c r="BP469" s="45">
        <f>IF(G469="MEA",'[1]Net Hire Rate'!$E$12,IF(G469="AMR",'[1]Net Hire Rate'!$F$12,IF(G469="EUR",'[1]Net Hire Rate'!$G$12,IF(G469="APAC",'[1]Net Hire Rate'!$H$12,0))))</f>
        <v>-2.2817025010969723E-2</v>
      </c>
      <c r="BQ469" s="147">
        <f t="shared" si="664"/>
        <v>13</v>
      </c>
      <c r="BR469" s="147">
        <f t="shared" si="647"/>
        <v>13</v>
      </c>
      <c r="BS469" s="147">
        <f t="shared" si="665"/>
        <v>12.703378674857394</v>
      </c>
      <c r="BT469" s="148">
        <f t="shared" si="648"/>
        <v>12.703378674857394</v>
      </c>
      <c r="BU469" s="149">
        <f t="shared" si="666"/>
        <v>12.413525365909353</v>
      </c>
      <c r="BV469" s="148">
        <f t="shared" si="649"/>
        <v>12.413525365909353</v>
      </c>
      <c r="BW469" s="148">
        <f t="shared" si="667"/>
        <v>12.130285647161092</v>
      </c>
      <c r="BX469" s="148">
        <f t="shared" si="650"/>
        <v>12.130285647161092</v>
      </c>
      <c r="BY469" s="148">
        <f t="shared" si="668"/>
        <v>11.85350861615961</v>
      </c>
      <c r="BZ469" s="148">
        <f t="shared" si="651"/>
        <v>10.85350861615961</v>
      </c>
      <c r="CA469" s="148">
        <f t="shared" si="669"/>
        <v>10.60586383860792</v>
      </c>
      <c r="CB469" s="148">
        <f t="shared" si="652"/>
        <v>10.60586383860792</v>
      </c>
      <c r="CC469" s="148"/>
      <c r="CD469" s="38"/>
      <c r="CE469" s="38"/>
      <c r="CF469" s="38"/>
      <c r="CG469" s="38"/>
      <c r="CH469" s="38"/>
      <c r="CI469" s="38"/>
      <c r="CJ469" s="38"/>
      <c r="CK469" s="41"/>
      <c r="CL469" s="41"/>
      <c r="CM469" s="40"/>
      <c r="CN469" s="41"/>
      <c r="CO469" s="41"/>
      <c r="CP469" s="41"/>
      <c r="CQ469" s="41"/>
      <c r="CR469" s="41"/>
      <c r="CS469" s="41"/>
      <c r="CT469" s="41"/>
      <c r="CU469" s="40"/>
      <c r="CV469" s="41"/>
      <c r="CW469" s="41"/>
      <c r="CX469" s="41"/>
      <c r="CY469" s="41"/>
      <c r="CZ469" s="41"/>
      <c r="DA469" s="41"/>
      <c r="DB469" s="41"/>
      <c r="DC469" s="40"/>
      <c r="DD469" s="41"/>
      <c r="DE469" s="41"/>
      <c r="DF469" s="41"/>
      <c r="DG469" s="41"/>
      <c r="DH469" s="41"/>
      <c r="DI469" s="41"/>
      <c r="DJ469" s="41"/>
      <c r="DK469" s="40"/>
      <c r="DL469" s="41"/>
      <c r="DM469" s="41"/>
      <c r="DN469" s="41"/>
      <c r="DO469" s="41"/>
      <c r="DP469" s="41"/>
      <c r="DQ469" s="41"/>
      <c r="DR469" s="15"/>
      <c r="DS469" s="151">
        <f t="shared" si="653"/>
        <v>13</v>
      </c>
      <c r="DT469" s="152">
        <f t="shared" si="654"/>
        <v>0</v>
      </c>
      <c r="DU469" s="7">
        <f t="shared" si="655"/>
        <v>0</v>
      </c>
      <c r="DV469" s="7">
        <f t="shared" si="656"/>
        <v>0</v>
      </c>
      <c r="DW469">
        <f t="shared" si="657"/>
        <v>0</v>
      </c>
      <c r="DX469">
        <f t="shared" si="658"/>
        <v>0</v>
      </c>
      <c r="DZ469">
        <f t="shared" si="670"/>
        <v>13</v>
      </c>
      <c r="EA469">
        <f t="shared" si="671"/>
        <v>13</v>
      </c>
      <c r="EB469">
        <f t="shared" si="672"/>
        <v>13</v>
      </c>
      <c r="EC469">
        <f t="shared" si="673"/>
        <v>13</v>
      </c>
      <c r="ED469">
        <f t="shared" si="674"/>
        <v>13</v>
      </c>
      <c r="EE469">
        <f t="shared" si="675"/>
        <v>13</v>
      </c>
      <c r="EG469">
        <f t="shared" si="676"/>
        <v>13</v>
      </c>
      <c r="EH469">
        <f t="shared" si="677"/>
        <v>13</v>
      </c>
      <c r="EI469">
        <f t="shared" si="678"/>
        <v>13</v>
      </c>
      <c r="EJ469">
        <f t="shared" si="679"/>
        <v>13</v>
      </c>
      <c r="EK469">
        <f t="shared" si="680"/>
        <v>13</v>
      </c>
      <c r="EM469">
        <f>IF($EM$9='[1]L&amp;D Numbers'!$E$6,'[1]L&amp;D Numbers'!$E$7)</f>
        <v>350</v>
      </c>
      <c r="EN469">
        <f>IF($EN$9='[1]L&amp;D Numbers'!$F$6,'[1]L&amp;D Numbers'!$F$7)</f>
        <v>2000</v>
      </c>
      <c r="EO469">
        <f>IF($EO$9='[1]L&amp;D Numbers'!$G$6,'[1]L&amp;D Numbers'!$G$7)</f>
        <v>2000</v>
      </c>
      <c r="EP469">
        <f>IF($EP$9='[1]L&amp;D Numbers'!$H$6,'[1]L&amp;D Numbers'!$H$7)</f>
        <v>2000</v>
      </c>
      <c r="EQ469">
        <f>IF($EQ$9='[1]L&amp;D Numbers'!$I$6,'[1]L&amp;D Numbers'!$I$7)</f>
        <v>2000</v>
      </c>
      <c r="ER469">
        <f>IF($ER$9='[1]L&amp;D Numbers'!$J$6,'[1]L&amp;D Numbers'!$J$7)</f>
        <v>0</v>
      </c>
      <c r="ET469" s="45">
        <f>'[1]L&amp;D Master'!$E$10</f>
        <v>1.0678246631903041E-2</v>
      </c>
      <c r="EU469" s="45">
        <f>ET469+'[1]L&amp;D Master'!$F$10</f>
        <v>1.8222427877342538E-2</v>
      </c>
      <c r="EV469" s="45">
        <f>EU469+'[1]L&amp;D Master'!$G$10</f>
        <v>2.3561551193294058E-2</v>
      </c>
      <c r="EW469" s="45">
        <f>EV469+'[1]L&amp;D Master'!$H$10</f>
        <v>2.7330438342024234E-2</v>
      </c>
      <c r="EX469" s="45">
        <f>EW469+'[1]L&amp;D Master'!$I$10</f>
        <v>2.9999999999999995E-2</v>
      </c>
      <c r="EY469" s="45"/>
      <c r="EZ469" s="45">
        <f t="shared" si="681"/>
        <v>1.0678246631903041E-2</v>
      </c>
      <c r="FA469" s="45">
        <f t="shared" si="682"/>
        <v>1.8222427877342538E-2</v>
      </c>
      <c r="FB469" s="45">
        <f t="shared" si="682"/>
        <v>2.3561551193294058E-2</v>
      </c>
      <c r="FC469" s="45">
        <f t="shared" si="682"/>
        <v>2.7330438342024234E-2</v>
      </c>
      <c r="FD469" s="45">
        <f t="shared" si="682"/>
        <v>2.7330438342024234E-2</v>
      </c>
      <c r="FE469" s="45"/>
      <c r="FF469">
        <f t="shared" si="627"/>
        <v>12.861182793785259</v>
      </c>
      <c r="FG469">
        <f t="shared" si="628"/>
        <v>12.763108437594548</v>
      </c>
      <c r="FH469">
        <f t="shared" si="629"/>
        <v>12.693699834487177</v>
      </c>
      <c r="FI469">
        <f t="shared" si="630"/>
        <v>12.644704301553686</v>
      </c>
      <c r="FJ469">
        <f t="shared" si="631"/>
        <v>12.644704301553686</v>
      </c>
      <c r="FL469" s="34"/>
      <c r="FM469" s="34"/>
      <c r="FN469" s="34"/>
      <c r="FO469" s="34"/>
      <c r="FP469" s="34"/>
      <c r="FQ469" s="153">
        <f t="shared" si="683"/>
        <v>0.125</v>
      </c>
      <c r="FR469" s="153"/>
      <c r="FS469" s="42"/>
      <c r="FT469" s="42"/>
      <c r="FU469" s="42"/>
      <c r="FV469" s="42"/>
      <c r="FW469" s="42"/>
      <c r="FX469" s="42"/>
      <c r="FY469" s="42"/>
      <c r="FZ469" s="42"/>
      <c r="GA469" s="42"/>
      <c r="GB469" s="42"/>
      <c r="GC469" s="42"/>
      <c r="GD469" s="42"/>
      <c r="GE469" s="42"/>
      <c r="GF469" s="42"/>
      <c r="GG469" s="42"/>
      <c r="GH469" s="42"/>
      <c r="GI469" s="42"/>
      <c r="GJ469" s="42"/>
      <c r="GK469" s="42"/>
      <c r="GL469" s="42"/>
      <c r="GM469" s="154">
        <f>'[1]Automation Master'!$B$10*FQ469*FO469</f>
        <v>0</v>
      </c>
      <c r="GN469" s="155">
        <f>'[1]Automation Master'!$B$11*FO469*FQ469+GM469</f>
        <v>0</v>
      </c>
      <c r="GO469" s="155">
        <f>'[1]Automation Master'!$B$12*FO469*FQ469+GN469</f>
        <v>0</v>
      </c>
      <c r="GP469" s="155">
        <f>'[1]Automation Master'!$B$13*FO469*FQ469+GO469</f>
        <v>0</v>
      </c>
      <c r="GQ469" s="155">
        <f>'[1]Automation Master'!$C$10*FO469*FQ469+GP469</f>
        <v>0</v>
      </c>
      <c r="GR469" s="155">
        <f>'[1]Automation Master'!$C$11*FO469*FQ469+GQ469</f>
        <v>0</v>
      </c>
      <c r="GS469" s="155">
        <f>'[1]Automation Master'!$C$12*FO469*FQ469+GR469</f>
        <v>0</v>
      </c>
      <c r="GT469" s="155">
        <f>'[1]Automation Master'!$C$13*FO469*FQ469+GS469</f>
        <v>0</v>
      </c>
      <c r="GU469" s="155">
        <f>'[1]Automation Master'!$D$10*FO469*FQ469+GT469</f>
        <v>0</v>
      </c>
      <c r="GV469" s="155">
        <f>'[1]Automation Master'!$D$11*FO469*FQ469+GU469</f>
        <v>0</v>
      </c>
      <c r="GW469" s="155">
        <f>'[1]Automation Master'!$D$12*FO469*FQ469+GV469</f>
        <v>0</v>
      </c>
      <c r="GX469" s="155">
        <f>'[1]Automation Master'!$D$13*FO469*FQ469+GW469</f>
        <v>0</v>
      </c>
      <c r="GY469" s="155">
        <f>'[1]Automation Master'!$E$10*FO469*FQ469+GX469</f>
        <v>0</v>
      </c>
      <c r="GZ469" s="155">
        <f>'[1]Automation Master'!$E$11*FO469*FQ469+GY469</f>
        <v>0</v>
      </c>
      <c r="HA469" s="155">
        <f>'[1]Automation Master'!$E$12*FO469*FQ469+GZ469</f>
        <v>0</v>
      </c>
      <c r="HB469" s="155">
        <f>'[1]Automation Master'!$E$13*FO469*FQ469+HA469</f>
        <v>0</v>
      </c>
      <c r="HC469" s="155">
        <f>'[1]Automation Master'!$F$10*FO469*FQ469+HB469</f>
        <v>0</v>
      </c>
      <c r="HD469" s="155">
        <f>'[1]Automation Master'!$F$11*FO469*FQ469+HC469</f>
        <v>0</v>
      </c>
      <c r="HE469" s="155">
        <f>'[1]Automation Master'!$F$12*FO469*FQ469+HD469</f>
        <v>0</v>
      </c>
      <c r="HF469" s="156">
        <f>'[1]Automation Master'!$F$13*FO469*FQ469+HE469</f>
        <v>0</v>
      </c>
      <c r="HG469" s="157"/>
      <c r="HH469" s="157"/>
      <c r="HI469" s="157"/>
      <c r="HJ469" s="157"/>
      <c r="HK469" s="157"/>
      <c r="HL469" s="157"/>
      <c r="HM469" s="157"/>
      <c r="HN469" s="157"/>
      <c r="HO469" s="157"/>
      <c r="HP469" s="157"/>
      <c r="HQ469" s="157"/>
      <c r="HR469" s="157"/>
      <c r="HS469" s="157"/>
      <c r="HT469" s="157"/>
      <c r="HU469" s="157"/>
      <c r="HV469" s="157"/>
      <c r="HW469" s="157"/>
      <c r="HX469" s="157"/>
      <c r="HY469" s="42"/>
      <c r="HZ469" s="42"/>
      <c r="IA469" s="148">
        <f t="shared" si="632"/>
        <v>13</v>
      </c>
      <c r="IB469" s="148">
        <f t="shared" si="633"/>
        <v>13</v>
      </c>
      <c r="IC469" s="148">
        <f t="shared" si="634"/>
        <v>13</v>
      </c>
      <c r="ID469" s="148">
        <f t="shared" si="635"/>
        <v>13</v>
      </c>
      <c r="IE469" s="148">
        <f t="shared" si="636"/>
        <v>13</v>
      </c>
      <c r="IH469">
        <f t="shared" si="642"/>
        <v>12.861182793785259</v>
      </c>
      <c r="II469">
        <f t="shared" si="643"/>
        <v>12.763108437594548</v>
      </c>
      <c r="IJ469">
        <f t="shared" si="644"/>
        <v>12.693699834487177</v>
      </c>
      <c r="IK469">
        <f t="shared" si="645"/>
        <v>12.644704301553686</v>
      </c>
      <c r="IL469">
        <f t="shared" si="646"/>
        <v>12.644704301553686</v>
      </c>
      <c r="IN469" s="42">
        <f t="shared" si="637"/>
        <v>1.067824663190314E-2</v>
      </c>
      <c r="IO469" s="42">
        <f t="shared" si="638"/>
        <v>1.8222427877342458E-2</v>
      </c>
      <c r="IP469" s="42">
        <f t="shared" si="639"/>
        <v>2.3561551193294096E-2</v>
      </c>
      <c r="IQ469" s="42">
        <f t="shared" si="640"/>
        <v>2.7330438342024158E-2</v>
      </c>
      <c r="IR469" s="42">
        <f t="shared" si="641"/>
        <v>2.7330438342024158E-2</v>
      </c>
      <c r="IT469" s="9">
        <f t="shared" si="684"/>
        <v>0</v>
      </c>
      <c r="IU469" s="9">
        <f t="shared" si="685"/>
        <v>0</v>
      </c>
      <c r="IV469" s="9">
        <f t="shared" si="686"/>
        <v>0</v>
      </c>
      <c r="IW469" s="9">
        <f t="shared" si="687"/>
        <v>0</v>
      </c>
      <c r="IX469" s="9">
        <f t="shared" si="688"/>
        <v>0</v>
      </c>
    </row>
    <row r="470" spans="1:258" ht="15.75" hidden="1" thickBot="1" x14ac:dyDescent="0.3">
      <c r="A470">
        <v>10</v>
      </c>
      <c r="B470" t="s">
        <v>528</v>
      </c>
      <c r="C470" t="s">
        <v>294</v>
      </c>
      <c r="D470" t="s">
        <v>288</v>
      </c>
      <c r="E470" t="s">
        <v>532</v>
      </c>
      <c r="F470" t="s">
        <v>290</v>
      </c>
      <c r="G470" t="s">
        <v>273</v>
      </c>
      <c r="H470">
        <v>10</v>
      </c>
      <c r="K470">
        <v>1</v>
      </c>
      <c r="L470">
        <v>9</v>
      </c>
      <c r="Q470">
        <v>1</v>
      </c>
      <c r="R470">
        <v>8</v>
      </c>
      <c r="S470">
        <v>1</v>
      </c>
      <c r="Y470">
        <v>10</v>
      </c>
      <c r="AB470">
        <v>9</v>
      </c>
      <c r="AE470">
        <v>1</v>
      </c>
      <c r="AR470">
        <v>1</v>
      </c>
      <c r="AT470">
        <v>10</v>
      </c>
      <c r="AU470">
        <v>0</v>
      </c>
      <c r="AV470">
        <v>0</v>
      </c>
      <c r="AW470">
        <v>0</v>
      </c>
      <c r="AX470">
        <v>10</v>
      </c>
      <c r="BB470">
        <f t="shared" si="659"/>
        <v>10</v>
      </c>
      <c r="BD470">
        <f t="shared" si="660"/>
        <v>10</v>
      </c>
      <c r="BE470">
        <f t="shared" si="661"/>
        <v>10</v>
      </c>
      <c r="BF470">
        <f t="shared" si="662"/>
        <v>10</v>
      </c>
      <c r="BH470">
        <f t="shared" si="663"/>
        <v>0</v>
      </c>
      <c r="BK470" s="45">
        <f>IF(G470="MEA",'[1]Net Hire Rate'!$E$7,IF(G470="AMR",'[1]Net Hire Rate'!$F$7,IF(G470="EUR",'[1]Net Hire Rate'!$G$7,IF(G470="APAC",'[1]Net Hire Rate'!$H$7,0))))</f>
        <v>-2.2817025010969723E-2</v>
      </c>
      <c r="BL470" s="45">
        <f>IF(G470="MEA",'[1]Net Hire Rate'!$E$8,IF(G470="AMR",'[1]Net Hire Rate'!$F$8,IF(G470="EUR",'[1]Net Hire Rate'!$G$8,IF(G470="APAC",'[1]Net Hire Rate'!$H$8,0))))</f>
        <v>-2.2817025010969723E-2</v>
      </c>
      <c r="BM470" s="45">
        <f>IF(G470="MEA",'[1]Net Hire Rate'!$E$9,IF(G470="AMR",'[1]Net Hire Rate'!$F$9,IF(G470="EUR",'[1]Net Hire Rate'!$G$9,IF(G470="APAC",'[1]Net Hire Rate'!$H$9,0))))</f>
        <v>-2.2817025010969723E-2</v>
      </c>
      <c r="BN470" s="45">
        <f>IF(G470="MEA",'[1]Net Hire Rate'!$E$10,IF(G470="AMR",'[1]Net Hire Rate'!$F$10,IF(G470="EUR",'[1]Net Hire Rate'!$G$10,IF(G470="APAC",'[1]Net Hire Rate'!$H$10,0))))</f>
        <v>-2.2817025010969723E-2</v>
      </c>
      <c r="BO470" s="45">
        <f>IF(G470="MEA",'[1]Net Hire Rate'!$E$11,IF(G470="AMR",'[1]Net Hire Rate'!$F$11,IF(G470="EUR",'[1]Net Hire Rate'!$G$11,IF(G470="APAC",'[1]Net Hire Rate'!$H$11,0))))</f>
        <v>-2.2817025010969723E-2</v>
      </c>
      <c r="BP470" s="45">
        <f>IF(G470="MEA",'[1]Net Hire Rate'!$E$12,IF(G470="AMR",'[1]Net Hire Rate'!$F$12,IF(G470="EUR",'[1]Net Hire Rate'!$G$12,IF(G470="APAC",'[1]Net Hire Rate'!$H$12,0))))</f>
        <v>-2.2817025010969723E-2</v>
      </c>
      <c r="BQ470" s="147">
        <f t="shared" si="664"/>
        <v>10</v>
      </c>
      <c r="BR470" s="147">
        <f t="shared" si="647"/>
        <v>10</v>
      </c>
      <c r="BS470" s="147">
        <f t="shared" si="665"/>
        <v>9.7718297498903031</v>
      </c>
      <c r="BT470" s="148">
        <f t="shared" si="648"/>
        <v>9.7718297498903031</v>
      </c>
      <c r="BU470" s="149">
        <f t="shared" si="666"/>
        <v>9.5488656660841187</v>
      </c>
      <c r="BV470" s="148">
        <f t="shared" si="649"/>
        <v>9.5488656660841187</v>
      </c>
      <c r="BW470" s="148">
        <f t="shared" si="667"/>
        <v>9.3309889593546878</v>
      </c>
      <c r="BX470" s="148">
        <f t="shared" si="650"/>
        <v>9.3309889593546878</v>
      </c>
      <c r="BY470" s="148">
        <f t="shared" si="668"/>
        <v>9.1180835508920097</v>
      </c>
      <c r="BZ470" s="148">
        <f t="shared" si="651"/>
        <v>8.1180835508920097</v>
      </c>
      <c r="CA470" s="148">
        <f t="shared" si="669"/>
        <v>7.9328530354701652</v>
      </c>
      <c r="CB470" s="148">
        <f t="shared" si="652"/>
        <v>7.9328530354701652</v>
      </c>
      <c r="CC470" s="148"/>
      <c r="CD470" s="38"/>
      <c r="CE470" s="38"/>
      <c r="CF470" s="38"/>
      <c r="CG470" s="38"/>
      <c r="CH470" s="38"/>
      <c r="CI470" s="38"/>
      <c r="CJ470" s="38"/>
      <c r="CK470" s="41"/>
      <c r="CL470" s="41"/>
      <c r="CM470" s="40"/>
      <c r="CN470" s="41"/>
      <c r="CO470" s="41"/>
      <c r="CP470" s="41"/>
      <c r="CQ470" s="41"/>
      <c r="CR470" s="41"/>
      <c r="CS470" s="41"/>
      <c r="CT470" s="41"/>
      <c r="CU470" s="40"/>
      <c r="CV470" s="41"/>
      <c r="CW470" s="41"/>
      <c r="CX470" s="41"/>
      <c r="CY470" s="41"/>
      <c r="CZ470" s="41"/>
      <c r="DA470" s="41"/>
      <c r="DB470" s="41"/>
      <c r="DC470" s="40"/>
      <c r="DD470" s="41"/>
      <c r="DE470" s="41"/>
      <c r="DF470" s="41"/>
      <c r="DG470" s="41"/>
      <c r="DH470" s="41"/>
      <c r="DI470" s="41"/>
      <c r="DJ470" s="41"/>
      <c r="DK470" s="40"/>
      <c r="DL470" s="41"/>
      <c r="DM470" s="41"/>
      <c r="DN470" s="41"/>
      <c r="DO470" s="41"/>
      <c r="DP470" s="41"/>
      <c r="DQ470" s="41"/>
      <c r="DR470" s="15"/>
      <c r="DS470" s="151">
        <f t="shared" si="653"/>
        <v>10</v>
      </c>
      <c r="DT470" s="152">
        <f t="shared" si="654"/>
        <v>0</v>
      </c>
      <c r="DU470" s="7">
        <f t="shared" si="655"/>
        <v>0</v>
      </c>
      <c r="DV470" s="7">
        <f t="shared" si="656"/>
        <v>0</v>
      </c>
      <c r="DW470">
        <f t="shared" si="657"/>
        <v>0</v>
      </c>
      <c r="DX470">
        <f t="shared" si="658"/>
        <v>0</v>
      </c>
      <c r="DZ470">
        <f t="shared" si="670"/>
        <v>10</v>
      </c>
      <c r="EA470">
        <f t="shared" si="671"/>
        <v>10</v>
      </c>
      <c r="EB470">
        <f t="shared" si="672"/>
        <v>10</v>
      </c>
      <c r="EC470">
        <f t="shared" si="673"/>
        <v>10</v>
      </c>
      <c r="ED470">
        <f t="shared" si="674"/>
        <v>10</v>
      </c>
      <c r="EE470">
        <f t="shared" si="675"/>
        <v>10</v>
      </c>
      <c r="EG470">
        <f t="shared" si="676"/>
        <v>10</v>
      </c>
      <c r="EH470">
        <f t="shared" si="677"/>
        <v>10</v>
      </c>
      <c r="EI470">
        <f t="shared" si="678"/>
        <v>10</v>
      </c>
      <c r="EJ470">
        <f t="shared" si="679"/>
        <v>10</v>
      </c>
      <c r="EK470">
        <f t="shared" si="680"/>
        <v>10</v>
      </c>
      <c r="EM470">
        <f>IF($EM$9='[1]L&amp;D Numbers'!$E$6,'[1]L&amp;D Numbers'!$E$7)</f>
        <v>350</v>
      </c>
      <c r="EN470">
        <f>IF($EN$9='[1]L&amp;D Numbers'!$F$6,'[1]L&amp;D Numbers'!$F$7)</f>
        <v>2000</v>
      </c>
      <c r="EO470">
        <f>IF($EO$9='[1]L&amp;D Numbers'!$G$6,'[1]L&amp;D Numbers'!$G$7)</f>
        <v>2000</v>
      </c>
      <c r="EP470">
        <f>IF($EP$9='[1]L&amp;D Numbers'!$H$6,'[1]L&amp;D Numbers'!$H$7)</f>
        <v>2000</v>
      </c>
      <c r="EQ470">
        <f>IF($EQ$9='[1]L&amp;D Numbers'!$I$6,'[1]L&amp;D Numbers'!$I$7)</f>
        <v>2000</v>
      </c>
      <c r="ER470">
        <f>IF($ER$9='[1]L&amp;D Numbers'!$J$6,'[1]L&amp;D Numbers'!$J$7)</f>
        <v>0</v>
      </c>
      <c r="ET470" s="45">
        <f>'[1]L&amp;D Master'!$E$10</f>
        <v>1.0678246631903041E-2</v>
      </c>
      <c r="EU470" s="45">
        <f>ET470+'[1]L&amp;D Master'!$F$10</f>
        <v>1.8222427877342538E-2</v>
      </c>
      <c r="EV470" s="45">
        <f>EU470+'[1]L&amp;D Master'!$G$10</f>
        <v>2.3561551193294058E-2</v>
      </c>
      <c r="EW470" s="45">
        <f>EV470+'[1]L&amp;D Master'!$H$10</f>
        <v>2.7330438342024234E-2</v>
      </c>
      <c r="EX470" s="45">
        <f>EW470+'[1]L&amp;D Master'!$I$10</f>
        <v>2.9999999999999995E-2</v>
      </c>
      <c r="EY470" s="45"/>
      <c r="EZ470" s="45">
        <f t="shared" si="681"/>
        <v>1.0678246631903041E-2</v>
      </c>
      <c r="FA470" s="45">
        <f t="shared" si="682"/>
        <v>1.8222427877342538E-2</v>
      </c>
      <c r="FB470" s="45">
        <f t="shared" si="682"/>
        <v>2.3561551193294058E-2</v>
      </c>
      <c r="FC470" s="45">
        <f t="shared" si="682"/>
        <v>2.7330438342024234E-2</v>
      </c>
      <c r="FD470" s="45">
        <f t="shared" si="682"/>
        <v>2.7330438342024234E-2</v>
      </c>
      <c r="FE470" s="45"/>
      <c r="FF470">
        <f t="shared" si="627"/>
        <v>9.8932175336809696</v>
      </c>
      <c r="FG470">
        <f t="shared" si="628"/>
        <v>9.8177757212265746</v>
      </c>
      <c r="FH470">
        <f t="shared" si="629"/>
        <v>9.7643844880670585</v>
      </c>
      <c r="FI470">
        <f t="shared" si="630"/>
        <v>9.7266956165797573</v>
      </c>
      <c r="FJ470">
        <f t="shared" si="631"/>
        <v>9.7266956165797573</v>
      </c>
      <c r="FL470" s="34"/>
      <c r="FM470" s="34"/>
      <c r="FN470" s="34"/>
      <c r="FO470" s="34"/>
      <c r="FP470" s="34"/>
      <c r="FQ470" s="153">
        <f t="shared" si="683"/>
        <v>0.125</v>
      </c>
      <c r="FR470" s="153"/>
      <c r="FS470" s="42"/>
      <c r="FT470" s="42"/>
      <c r="FU470" s="42"/>
      <c r="FV470" s="42"/>
      <c r="FW470" s="42"/>
      <c r="FX470" s="42"/>
      <c r="FY470" s="42"/>
      <c r="FZ470" s="42"/>
      <c r="GA470" s="42"/>
      <c r="GB470" s="42"/>
      <c r="GC470" s="42"/>
      <c r="GD470" s="42"/>
      <c r="GE470" s="42"/>
      <c r="GF470" s="42"/>
      <c r="GG470" s="42"/>
      <c r="GH470" s="42"/>
      <c r="GI470" s="42"/>
      <c r="GJ470" s="42"/>
      <c r="GK470" s="42"/>
      <c r="GL470" s="42"/>
      <c r="GM470" s="154">
        <f>'[1]Automation Master'!$B$10*FQ470*FO470</f>
        <v>0</v>
      </c>
      <c r="GN470" s="155">
        <f>'[1]Automation Master'!$B$11*FO470*FQ470+GM470</f>
        <v>0</v>
      </c>
      <c r="GO470" s="155">
        <f>'[1]Automation Master'!$B$12*FO470*FQ470+GN470</f>
        <v>0</v>
      </c>
      <c r="GP470" s="155">
        <f>'[1]Automation Master'!$B$13*FO470*FQ470+GO470</f>
        <v>0</v>
      </c>
      <c r="GQ470" s="155">
        <f>'[1]Automation Master'!$C$10*FO470*FQ470+GP470</f>
        <v>0</v>
      </c>
      <c r="GR470" s="155">
        <f>'[1]Automation Master'!$C$11*FO470*FQ470+GQ470</f>
        <v>0</v>
      </c>
      <c r="GS470" s="155">
        <f>'[1]Automation Master'!$C$12*FO470*FQ470+GR470</f>
        <v>0</v>
      </c>
      <c r="GT470" s="155">
        <f>'[1]Automation Master'!$C$13*FO470*FQ470+GS470</f>
        <v>0</v>
      </c>
      <c r="GU470" s="155">
        <f>'[1]Automation Master'!$D$10*FO470*FQ470+GT470</f>
        <v>0</v>
      </c>
      <c r="GV470" s="155">
        <f>'[1]Automation Master'!$D$11*FO470*FQ470+GU470</f>
        <v>0</v>
      </c>
      <c r="GW470" s="155">
        <f>'[1]Automation Master'!$D$12*FO470*FQ470+GV470</f>
        <v>0</v>
      </c>
      <c r="GX470" s="155">
        <f>'[1]Automation Master'!$D$13*FO470*FQ470+GW470</f>
        <v>0</v>
      </c>
      <c r="GY470" s="155">
        <f>'[1]Automation Master'!$E$10*FO470*FQ470+GX470</f>
        <v>0</v>
      </c>
      <c r="GZ470" s="155">
        <f>'[1]Automation Master'!$E$11*FO470*FQ470+GY470</f>
        <v>0</v>
      </c>
      <c r="HA470" s="155">
        <f>'[1]Automation Master'!$E$12*FO470*FQ470+GZ470</f>
        <v>0</v>
      </c>
      <c r="HB470" s="155">
        <f>'[1]Automation Master'!$E$13*FO470*FQ470+HA470</f>
        <v>0</v>
      </c>
      <c r="HC470" s="155">
        <f>'[1]Automation Master'!$F$10*FO470*FQ470+HB470</f>
        <v>0</v>
      </c>
      <c r="HD470" s="155">
        <f>'[1]Automation Master'!$F$11*FO470*FQ470+HC470</f>
        <v>0</v>
      </c>
      <c r="HE470" s="155">
        <f>'[1]Automation Master'!$F$12*FO470*FQ470+HD470</f>
        <v>0</v>
      </c>
      <c r="HF470" s="156">
        <f>'[1]Automation Master'!$F$13*FO470*FQ470+HE470</f>
        <v>0</v>
      </c>
      <c r="HG470" s="157"/>
      <c r="HH470" s="157"/>
      <c r="HI470" s="157"/>
      <c r="HJ470" s="157"/>
      <c r="HK470" s="157"/>
      <c r="HL470" s="157"/>
      <c r="HM470" s="157"/>
      <c r="HN470" s="157"/>
      <c r="HO470" s="157"/>
      <c r="HP470" s="157"/>
      <c r="HQ470" s="157"/>
      <c r="HR470" s="157"/>
      <c r="HS470" s="157"/>
      <c r="HT470" s="157"/>
      <c r="HU470" s="157"/>
      <c r="HV470" s="157"/>
      <c r="HW470" s="157"/>
      <c r="HX470" s="157"/>
      <c r="HY470" s="42"/>
      <c r="HZ470" s="42"/>
      <c r="IA470" s="148">
        <f t="shared" si="632"/>
        <v>10</v>
      </c>
      <c r="IB470" s="148">
        <f t="shared" si="633"/>
        <v>10</v>
      </c>
      <c r="IC470" s="148">
        <f t="shared" si="634"/>
        <v>10</v>
      </c>
      <c r="ID470" s="148">
        <f t="shared" si="635"/>
        <v>10</v>
      </c>
      <c r="IE470" s="148">
        <f t="shared" si="636"/>
        <v>10</v>
      </c>
      <c r="IH470">
        <f t="shared" si="642"/>
        <v>9.8932175336809696</v>
      </c>
      <c r="II470">
        <f t="shared" si="643"/>
        <v>9.8177757212265746</v>
      </c>
      <c r="IJ470">
        <f t="shared" si="644"/>
        <v>9.7643844880670585</v>
      </c>
      <c r="IK470">
        <f t="shared" si="645"/>
        <v>9.7266956165797573</v>
      </c>
      <c r="IL470">
        <f t="shared" si="646"/>
        <v>9.7266956165797573</v>
      </c>
      <c r="IN470" s="42">
        <f t="shared" si="637"/>
        <v>1.0678246631903043E-2</v>
      </c>
      <c r="IO470" s="42">
        <f t="shared" si="638"/>
        <v>1.8222427877342538E-2</v>
      </c>
      <c r="IP470" s="42">
        <f t="shared" si="639"/>
        <v>2.3561551193294152E-2</v>
      </c>
      <c r="IQ470" s="42">
        <f t="shared" si="640"/>
        <v>2.7330438342024265E-2</v>
      </c>
      <c r="IR470" s="42">
        <f t="shared" si="641"/>
        <v>2.7330438342024265E-2</v>
      </c>
      <c r="IT470" s="9">
        <f t="shared" si="684"/>
        <v>0</v>
      </c>
      <c r="IU470" s="9">
        <f t="shared" si="685"/>
        <v>0</v>
      </c>
      <c r="IV470" s="9">
        <f t="shared" si="686"/>
        <v>0</v>
      </c>
      <c r="IW470" s="9">
        <f t="shared" si="687"/>
        <v>0</v>
      </c>
      <c r="IX470" s="9">
        <f t="shared" si="688"/>
        <v>0</v>
      </c>
    </row>
    <row r="471" spans="1:258" ht="15.75" hidden="1" thickBot="1" x14ac:dyDescent="0.3">
      <c r="A471">
        <v>12</v>
      </c>
      <c r="B471" t="s">
        <v>528</v>
      </c>
      <c r="C471" t="s">
        <v>318</v>
      </c>
      <c r="D471" t="s">
        <v>288</v>
      </c>
      <c r="E471" t="s">
        <v>532</v>
      </c>
      <c r="F471" t="s">
        <v>290</v>
      </c>
      <c r="G471" t="s">
        <v>273</v>
      </c>
      <c r="H471">
        <v>12</v>
      </c>
      <c r="K471">
        <v>12</v>
      </c>
      <c r="R471">
        <v>6</v>
      </c>
      <c r="S471">
        <v>6</v>
      </c>
      <c r="Y471">
        <v>12</v>
      </c>
      <c r="AE471">
        <v>6</v>
      </c>
      <c r="AF471">
        <v>6</v>
      </c>
      <c r="AS471">
        <v>1</v>
      </c>
      <c r="AT471">
        <v>12</v>
      </c>
      <c r="AU471">
        <v>0</v>
      </c>
      <c r="AV471">
        <v>0</v>
      </c>
      <c r="AW471">
        <v>0</v>
      </c>
      <c r="AX471">
        <v>12</v>
      </c>
      <c r="BB471">
        <f t="shared" si="659"/>
        <v>12</v>
      </c>
      <c r="BD471">
        <f t="shared" si="660"/>
        <v>12</v>
      </c>
      <c r="BE471">
        <f t="shared" si="661"/>
        <v>12</v>
      </c>
      <c r="BF471">
        <f t="shared" si="662"/>
        <v>12</v>
      </c>
      <c r="BH471">
        <f t="shared" si="663"/>
        <v>0</v>
      </c>
      <c r="BK471" s="45">
        <f>IF(G471="MEA",'[1]Net Hire Rate'!$E$7,IF(G471="AMR",'[1]Net Hire Rate'!$F$7,IF(G471="EUR",'[1]Net Hire Rate'!$G$7,IF(G471="APAC",'[1]Net Hire Rate'!$H$7,0))))</f>
        <v>-2.2817025010969723E-2</v>
      </c>
      <c r="BL471" s="45">
        <f>IF(G471="MEA",'[1]Net Hire Rate'!$E$8,IF(G471="AMR",'[1]Net Hire Rate'!$F$8,IF(G471="EUR",'[1]Net Hire Rate'!$G$8,IF(G471="APAC",'[1]Net Hire Rate'!$H$8,0))))</f>
        <v>-2.2817025010969723E-2</v>
      </c>
      <c r="BM471" s="45">
        <f>IF(G471="MEA",'[1]Net Hire Rate'!$E$9,IF(G471="AMR",'[1]Net Hire Rate'!$F$9,IF(G471="EUR",'[1]Net Hire Rate'!$G$9,IF(G471="APAC",'[1]Net Hire Rate'!$H$9,0))))</f>
        <v>-2.2817025010969723E-2</v>
      </c>
      <c r="BN471" s="45">
        <f>IF(G471="MEA",'[1]Net Hire Rate'!$E$10,IF(G471="AMR",'[1]Net Hire Rate'!$F$10,IF(G471="EUR",'[1]Net Hire Rate'!$G$10,IF(G471="APAC",'[1]Net Hire Rate'!$H$10,0))))</f>
        <v>-2.2817025010969723E-2</v>
      </c>
      <c r="BO471" s="45">
        <f>IF(G471="MEA",'[1]Net Hire Rate'!$E$11,IF(G471="AMR",'[1]Net Hire Rate'!$F$11,IF(G471="EUR",'[1]Net Hire Rate'!$G$11,IF(G471="APAC",'[1]Net Hire Rate'!$H$11,0))))</f>
        <v>-2.2817025010969723E-2</v>
      </c>
      <c r="BP471" s="45">
        <f>IF(G471="MEA",'[1]Net Hire Rate'!$E$12,IF(G471="AMR",'[1]Net Hire Rate'!$F$12,IF(G471="EUR",'[1]Net Hire Rate'!$G$12,IF(G471="APAC",'[1]Net Hire Rate'!$H$12,0))))</f>
        <v>-2.2817025010969723E-2</v>
      </c>
      <c r="BQ471" s="147">
        <f t="shared" si="664"/>
        <v>12</v>
      </c>
      <c r="BR471" s="147">
        <f t="shared" si="647"/>
        <v>12</v>
      </c>
      <c r="BS471" s="147">
        <f t="shared" si="665"/>
        <v>11.726195699868363</v>
      </c>
      <c r="BT471" s="148">
        <f t="shared" si="648"/>
        <v>11.726195699868363</v>
      </c>
      <c r="BU471" s="149">
        <f t="shared" si="666"/>
        <v>11.458638799300941</v>
      </c>
      <c r="BV471" s="148">
        <f t="shared" si="649"/>
        <v>11.458638799300941</v>
      </c>
      <c r="BW471" s="148">
        <f t="shared" si="667"/>
        <v>11.197186751225622</v>
      </c>
      <c r="BX471" s="148">
        <f t="shared" si="650"/>
        <v>11.197186751225622</v>
      </c>
      <c r="BY471" s="148">
        <f t="shared" si="668"/>
        <v>10.941700261070409</v>
      </c>
      <c r="BZ471" s="148">
        <f t="shared" si="651"/>
        <v>10.941700261070409</v>
      </c>
      <c r="CA471" s="148">
        <f t="shared" si="669"/>
        <v>10.692043212551031</v>
      </c>
      <c r="CB471" s="148">
        <f t="shared" si="652"/>
        <v>9.692043212551031</v>
      </c>
      <c r="CC471" s="148"/>
      <c r="CD471" s="38"/>
      <c r="CE471" s="38"/>
      <c r="CF471" s="38"/>
      <c r="CG471" s="38"/>
      <c r="CH471" s="38"/>
      <c r="CI471" s="38"/>
      <c r="CJ471" s="38"/>
      <c r="CK471" s="41"/>
      <c r="CL471" s="41"/>
      <c r="CM471" s="40"/>
      <c r="CN471" s="41"/>
      <c r="CO471" s="41"/>
      <c r="CP471" s="41"/>
      <c r="CQ471" s="41"/>
      <c r="CR471" s="41"/>
      <c r="CS471" s="41"/>
      <c r="CT471" s="41"/>
      <c r="CU471" s="40"/>
      <c r="CV471" s="41"/>
      <c r="CW471" s="41"/>
      <c r="CX471" s="41"/>
      <c r="CY471" s="41"/>
      <c r="CZ471" s="41"/>
      <c r="DA471" s="41"/>
      <c r="DB471" s="41"/>
      <c r="DC471" s="40"/>
      <c r="DD471" s="41"/>
      <c r="DE471" s="41"/>
      <c r="DF471" s="41"/>
      <c r="DG471" s="41"/>
      <c r="DH471" s="41"/>
      <c r="DI471" s="41"/>
      <c r="DJ471" s="41"/>
      <c r="DK471" s="40"/>
      <c r="DL471" s="41"/>
      <c r="DM471" s="41"/>
      <c r="DN471" s="41"/>
      <c r="DO471" s="41"/>
      <c r="DP471" s="41"/>
      <c r="DQ471" s="41"/>
      <c r="DR471" s="15"/>
      <c r="DS471" s="151">
        <f t="shared" si="653"/>
        <v>12</v>
      </c>
      <c r="DT471" s="152">
        <f t="shared" si="654"/>
        <v>0</v>
      </c>
      <c r="DU471" s="7">
        <f t="shared" si="655"/>
        <v>0</v>
      </c>
      <c r="DV471" s="7">
        <f t="shared" si="656"/>
        <v>0</v>
      </c>
      <c r="DW471">
        <f t="shared" si="657"/>
        <v>0</v>
      </c>
      <c r="DX471">
        <f t="shared" si="658"/>
        <v>0</v>
      </c>
      <c r="DZ471">
        <f t="shared" si="670"/>
        <v>12</v>
      </c>
      <c r="EA471">
        <f t="shared" si="671"/>
        <v>12</v>
      </c>
      <c r="EB471">
        <f t="shared" si="672"/>
        <v>12</v>
      </c>
      <c r="EC471">
        <f t="shared" si="673"/>
        <v>12</v>
      </c>
      <c r="ED471">
        <f t="shared" si="674"/>
        <v>12</v>
      </c>
      <c r="EE471">
        <f t="shared" si="675"/>
        <v>12</v>
      </c>
      <c r="EG471">
        <f t="shared" si="676"/>
        <v>12</v>
      </c>
      <c r="EH471">
        <f t="shared" si="677"/>
        <v>12</v>
      </c>
      <c r="EI471">
        <f t="shared" si="678"/>
        <v>12</v>
      </c>
      <c r="EJ471">
        <f t="shared" si="679"/>
        <v>12</v>
      </c>
      <c r="EK471">
        <f t="shared" si="680"/>
        <v>12</v>
      </c>
      <c r="EM471">
        <f>IF($EM$9='[1]L&amp;D Numbers'!$E$6,'[1]L&amp;D Numbers'!$E$7)</f>
        <v>350</v>
      </c>
      <c r="EN471">
        <f>IF($EN$9='[1]L&amp;D Numbers'!$F$6,'[1]L&amp;D Numbers'!$F$7)</f>
        <v>2000</v>
      </c>
      <c r="EO471">
        <f>IF($EO$9='[1]L&amp;D Numbers'!$G$6,'[1]L&amp;D Numbers'!$G$7)</f>
        <v>2000</v>
      </c>
      <c r="EP471">
        <f>IF($EP$9='[1]L&amp;D Numbers'!$H$6,'[1]L&amp;D Numbers'!$H$7)</f>
        <v>2000</v>
      </c>
      <c r="EQ471">
        <f>IF($EQ$9='[1]L&amp;D Numbers'!$I$6,'[1]L&amp;D Numbers'!$I$7)</f>
        <v>2000</v>
      </c>
      <c r="ER471">
        <f>IF($ER$9='[1]L&amp;D Numbers'!$J$6,'[1]L&amp;D Numbers'!$J$7)</f>
        <v>0</v>
      </c>
      <c r="ET471" s="45">
        <f>'[1]L&amp;D Master'!$E$10</f>
        <v>1.0678246631903041E-2</v>
      </c>
      <c r="EU471" s="45">
        <f>ET471+'[1]L&amp;D Master'!$F$10</f>
        <v>1.8222427877342538E-2</v>
      </c>
      <c r="EV471" s="45">
        <f>EU471+'[1]L&amp;D Master'!$G$10</f>
        <v>2.3561551193294058E-2</v>
      </c>
      <c r="EW471" s="45">
        <f>EV471+'[1]L&amp;D Master'!$H$10</f>
        <v>2.7330438342024234E-2</v>
      </c>
      <c r="EX471" s="45">
        <f>EW471+'[1]L&amp;D Master'!$I$10</f>
        <v>2.9999999999999995E-2</v>
      </c>
      <c r="EY471" s="45"/>
      <c r="EZ471" s="45">
        <f t="shared" si="681"/>
        <v>1.0678246631903041E-2</v>
      </c>
      <c r="FA471" s="45">
        <f t="shared" si="682"/>
        <v>1.8222427877342538E-2</v>
      </c>
      <c r="FB471" s="45">
        <f t="shared" si="682"/>
        <v>2.3561551193294058E-2</v>
      </c>
      <c r="FC471" s="45">
        <f t="shared" si="682"/>
        <v>2.7330438342024234E-2</v>
      </c>
      <c r="FD471" s="45">
        <f t="shared" si="682"/>
        <v>2.7330438342024234E-2</v>
      </c>
      <c r="FE471" s="45"/>
      <c r="FF471">
        <f t="shared" si="627"/>
        <v>11.871861040417162</v>
      </c>
      <c r="FG471">
        <f t="shared" si="628"/>
        <v>11.78133086547189</v>
      </c>
      <c r="FH471">
        <f t="shared" si="629"/>
        <v>11.717261385680471</v>
      </c>
      <c r="FI471">
        <f t="shared" si="630"/>
        <v>11.672034739895709</v>
      </c>
      <c r="FJ471">
        <f t="shared" si="631"/>
        <v>11.672034739895709</v>
      </c>
      <c r="FL471" s="34"/>
      <c r="FM471" s="34"/>
      <c r="FN471" s="34"/>
      <c r="FO471" s="34"/>
      <c r="FP471" s="34"/>
      <c r="FQ471" s="153">
        <f t="shared" si="683"/>
        <v>0.125</v>
      </c>
      <c r="FR471" s="153"/>
      <c r="FS471" s="42"/>
      <c r="FT471" s="42"/>
      <c r="FU471" s="42"/>
      <c r="FV471" s="42"/>
      <c r="FW471" s="42"/>
      <c r="FX471" s="42"/>
      <c r="FY471" s="42"/>
      <c r="FZ471" s="42"/>
      <c r="GA471" s="42"/>
      <c r="GB471" s="42"/>
      <c r="GC471" s="42"/>
      <c r="GD471" s="42"/>
      <c r="GE471" s="42"/>
      <c r="GF471" s="42"/>
      <c r="GG471" s="42"/>
      <c r="GH471" s="42"/>
      <c r="GI471" s="42"/>
      <c r="GJ471" s="42"/>
      <c r="GK471" s="42"/>
      <c r="GL471" s="42"/>
      <c r="GM471" s="154">
        <f>'[1]Automation Master'!$B$10*FQ471*FO471</f>
        <v>0</v>
      </c>
      <c r="GN471" s="155">
        <f>'[1]Automation Master'!$B$11*FO471*FQ471+GM471</f>
        <v>0</v>
      </c>
      <c r="GO471" s="155">
        <f>'[1]Automation Master'!$B$12*FO471*FQ471+GN471</f>
        <v>0</v>
      </c>
      <c r="GP471" s="155">
        <f>'[1]Automation Master'!$B$13*FO471*FQ471+GO471</f>
        <v>0</v>
      </c>
      <c r="GQ471" s="155">
        <f>'[1]Automation Master'!$C$10*FO471*FQ471+GP471</f>
        <v>0</v>
      </c>
      <c r="GR471" s="155">
        <f>'[1]Automation Master'!$C$11*FO471*FQ471+GQ471</f>
        <v>0</v>
      </c>
      <c r="GS471" s="155">
        <f>'[1]Automation Master'!$C$12*FO471*FQ471+GR471</f>
        <v>0</v>
      </c>
      <c r="GT471" s="155">
        <f>'[1]Automation Master'!$C$13*FO471*FQ471+GS471</f>
        <v>0</v>
      </c>
      <c r="GU471" s="155">
        <f>'[1]Automation Master'!$D$10*FO471*FQ471+GT471</f>
        <v>0</v>
      </c>
      <c r="GV471" s="155">
        <f>'[1]Automation Master'!$D$11*FO471*FQ471+GU471</f>
        <v>0</v>
      </c>
      <c r="GW471" s="155">
        <f>'[1]Automation Master'!$D$12*FO471*FQ471+GV471</f>
        <v>0</v>
      </c>
      <c r="GX471" s="155">
        <f>'[1]Automation Master'!$D$13*FO471*FQ471+GW471</f>
        <v>0</v>
      </c>
      <c r="GY471" s="155">
        <f>'[1]Automation Master'!$E$10*FO471*FQ471+GX471</f>
        <v>0</v>
      </c>
      <c r="GZ471" s="155">
        <f>'[1]Automation Master'!$E$11*FO471*FQ471+GY471</f>
        <v>0</v>
      </c>
      <c r="HA471" s="155">
        <f>'[1]Automation Master'!$E$12*FO471*FQ471+GZ471</f>
        <v>0</v>
      </c>
      <c r="HB471" s="155">
        <f>'[1]Automation Master'!$E$13*FO471*FQ471+HA471</f>
        <v>0</v>
      </c>
      <c r="HC471" s="155">
        <f>'[1]Automation Master'!$F$10*FO471*FQ471+HB471</f>
        <v>0</v>
      </c>
      <c r="HD471" s="155">
        <f>'[1]Automation Master'!$F$11*FO471*FQ471+HC471</f>
        <v>0</v>
      </c>
      <c r="HE471" s="155">
        <f>'[1]Automation Master'!$F$12*FO471*FQ471+HD471</f>
        <v>0</v>
      </c>
      <c r="HF471" s="156">
        <f>'[1]Automation Master'!$F$13*FO471*FQ471+HE471</f>
        <v>0</v>
      </c>
      <c r="HG471" s="157"/>
      <c r="HH471" s="157"/>
      <c r="HI471" s="157"/>
      <c r="HJ471" s="157"/>
      <c r="HK471" s="157"/>
      <c r="HL471" s="157"/>
      <c r="HM471" s="157"/>
      <c r="HN471" s="157"/>
      <c r="HO471" s="157"/>
      <c r="HP471" s="157"/>
      <c r="HQ471" s="157"/>
      <c r="HR471" s="157"/>
      <c r="HS471" s="157"/>
      <c r="HT471" s="157"/>
      <c r="HU471" s="157"/>
      <c r="HV471" s="157"/>
      <c r="HW471" s="157"/>
      <c r="HX471" s="157"/>
      <c r="HY471" s="42"/>
      <c r="HZ471" s="42"/>
      <c r="IA471" s="148">
        <f t="shared" si="632"/>
        <v>12</v>
      </c>
      <c r="IB471" s="148">
        <f t="shared" si="633"/>
        <v>12</v>
      </c>
      <c r="IC471" s="148">
        <f t="shared" si="634"/>
        <v>12</v>
      </c>
      <c r="ID471" s="148">
        <f t="shared" si="635"/>
        <v>12</v>
      </c>
      <c r="IE471" s="148">
        <f t="shared" si="636"/>
        <v>12</v>
      </c>
      <c r="IH471">
        <f t="shared" si="642"/>
        <v>11.871861040417162</v>
      </c>
      <c r="II471">
        <f t="shared" si="643"/>
        <v>11.78133086547189</v>
      </c>
      <c r="IJ471">
        <f t="shared" si="644"/>
        <v>11.717261385680471</v>
      </c>
      <c r="IK471">
        <f t="shared" si="645"/>
        <v>11.672034739895709</v>
      </c>
      <c r="IL471">
        <f t="shared" si="646"/>
        <v>11.672034739895709</v>
      </c>
      <c r="IN471" s="42">
        <f t="shared" si="637"/>
        <v>1.0678246631903162E-2</v>
      </c>
      <c r="IO471" s="42">
        <f t="shared" si="638"/>
        <v>1.8222427877342479E-2</v>
      </c>
      <c r="IP471" s="42">
        <f t="shared" si="639"/>
        <v>2.3561551193294061E-2</v>
      </c>
      <c r="IQ471" s="42">
        <f t="shared" si="640"/>
        <v>2.7330438342024237E-2</v>
      </c>
      <c r="IR471" s="42">
        <f t="shared" si="641"/>
        <v>2.7330438342024237E-2</v>
      </c>
      <c r="IT471" s="9">
        <f t="shared" si="684"/>
        <v>0</v>
      </c>
      <c r="IU471" s="9">
        <f t="shared" si="685"/>
        <v>0</v>
      </c>
      <c r="IV471" s="9">
        <f t="shared" si="686"/>
        <v>0</v>
      </c>
      <c r="IW471" s="9">
        <f t="shared" si="687"/>
        <v>0</v>
      </c>
      <c r="IX471" s="9">
        <f t="shared" si="688"/>
        <v>0</v>
      </c>
    </row>
    <row r="472" spans="1:258" ht="15.75" hidden="1" thickBot="1" x14ac:dyDescent="0.3">
      <c r="A472">
        <v>15</v>
      </c>
      <c r="B472" t="s">
        <v>528</v>
      </c>
      <c r="C472" t="s">
        <v>299</v>
      </c>
      <c r="D472" t="s">
        <v>288</v>
      </c>
      <c r="E472" t="s">
        <v>529</v>
      </c>
      <c r="F472" t="s">
        <v>290</v>
      </c>
      <c r="G472" t="s">
        <v>273</v>
      </c>
      <c r="H472">
        <v>15</v>
      </c>
      <c r="L472">
        <v>15</v>
      </c>
      <c r="R472">
        <v>5</v>
      </c>
      <c r="S472">
        <v>4</v>
      </c>
      <c r="V472">
        <v>6</v>
      </c>
      <c r="Y472">
        <v>14</v>
      </c>
      <c r="Z472">
        <v>1</v>
      </c>
      <c r="AB472">
        <v>14</v>
      </c>
      <c r="AL472">
        <v>1</v>
      </c>
      <c r="AT472">
        <v>14.8</v>
      </c>
      <c r="AU472">
        <v>0</v>
      </c>
      <c r="AV472">
        <v>15</v>
      </c>
      <c r="AW472">
        <v>0</v>
      </c>
      <c r="AX472">
        <v>0</v>
      </c>
      <c r="BB472">
        <f t="shared" si="659"/>
        <v>15</v>
      </c>
      <c r="BD472">
        <f t="shared" si="660"/>
        <v>15</v>
      </c>
      <c r="BE472">
        <f t="shared" si="661"/>
        <v>15</v>
      </c>
      <c r="BF472">
        <f t="shared" si="662"/>
        <v>15</v>
      </c>
      <c r="BH472">
        <f t="shared" si="663"/>
        <v>0</v>
      </c>
      <c r="BK472" s="45">
        <f>IF(G472="MEA",'[1]Net Hire Rate'!$E$7,IF(G472="AMR",'[1]Net Hire Rate'!$F$7,IF(G472="EUR",'[1]Net Hire Rate'!$G$7,IF(G472="APAC",'[1]Net Hire Rate'!$H$7,0))))</f>
        <v>-2.2817025010969723E-2</v>
      </c>
      <c r="BL472" s="45">
        <f>IF(G472="MEA",'[1]Net Hire Rate'!$E$8,IF(G472="AMR",'[1]Net Hire Rate'!$F$8,IF(G472="EUR",'[1]Net Hire Rate'!$G$8,IF(G472="APAC",'[1]Net Hire Rate'!$H$8,0))))</f>
        <v>-2.2817025010969723E-2</v>
      </c>
      <c r="BM472" s="45">
        <f>IF(G472="MEA",'[1]Net Hire Rate'!$E$9,IF(G472="AMR",'[1]Net Hire Rate'!$F$9,IF(G472="EUR",'[1]Net Hire Rate'!$G$9,IF(G472="APAC",'[1]Net Hire Rate'!$H$9,0))))</f>
        <v>-2.2817025010969723E-2</v>
      </c>
      <c r="BN472" s="45">
        <f>IF(G472="MEA",'[1]Net Hire Rate'!$E$10,IF(G472="AMR",'[1]Net Hire Rate'!$F$10,IF(G472="EUR",'[1]Net Hire Rate'!$G$10,IF(G472="APAC",'[1]Net Hire Rate'!$H$10,0))))</f>
        <v>-2.2817025010969723E-2</v>
      </c>
      <c r="BO472" s="45">
        <f>IF(G472="MEA",'[1]Net Hire Rate'!$E$11,IF(G472="AMR",'[1]Net Hire Rate'!$F$11,IF(G472="EUR",'[1]Net Hire Rate'!$G$11,IF(G472="APAC",'[1]Net Hire Rate'!$H$11,0))))</f>
        <v>-2.2817025010969723E-2</v>
      </c>
      <c r="BP472" s="45">
        <f>IF(G472="MEA",'[1]Net Hire Rate'!$E$12,IF(G472="AMR",'[1]Net Hire Rate'!$F$12,IF(G472="EUR",'[1]Net Hire Rate'!$G$12,IF(G472="APAC",'[1]Net Hire Rate'!$H$12,0))))</f>
        <v>-2.2817025010969723E-2</v>
      </c>
      <c r="BQ472" s="147">
        <f t="shared" si="664"/>
        <v>15</v>
      </c>
      <c r="BR472" s="147">
        <f t="shared" si="647"/>
        <v>15</v>
      </c>
      <c r="BS472" s="147">
        <f t="shared" si="665"/>
        <v>14.657744624835454</v>
      </c>
      <c r="BT472" s="148">
        <f t="shared" si="648"/>
        <v>14.657744624835454</v>
      </c>
      <c r="BU472" s="149">
        <f t="shared" si="666"/>
        <v>14.323298499126176</v>
      </c>
      <c r="BV472" s="148">
        <f t="shared" si="649"/>
        <v>14.323298499126176</v>
      </c>
      <c r="BW472" s="148">
        <f t="shared" si="667"/>
        <v>13.99648343903203</v>
      </c>
      <c r="BX472" s="148">
        <f t="shared" si="650"/>
        <v>13.99648343903203</v>
      </c>
      <c r="BY472" s="148">
        <f t="shared" si="668"/>
        <v>13.677125326338013</v>
      </c>
      <c r="BZ472" s="148">
        <f t="shared" si="651"/>
        <v>13.677125326338013</v>
      </c>
      <c r="CA472" s="148">
        <f t="shared" si="669"/>
        <v>13.365054015688791</v>
      </c>
      <c r="CB472" s="148">
        <f t="shared" si="652"/>
        <v>13.365054015688791</v>
      </c>
      <c r="CC472" s="148"/>
      <c r="CD472" s="38"/>
      <c r="CE472" s="38"/>
      <c r="CF472" s="38"/>
      <c r="CG472" s="38"/>
      <c r="CH472" s="38"/>
      <c r="CI472" s="38"/>
      <c r="CJ472" s="38"/>
      <c r="CK472" s="41"/>
      <c r="CL472" s="41"/>
      <c r="CM472" s="40"/>
      <c r="CN472" s="41"/>
      <c r="CO472" s="41"/>
      <c r="CP472" s="41"/>
      <c r="CQ472" s="41"/>
      <c r="CR472" s="41"/>
      <c r="CS472" s="41"/>
      <c r="CT472" s="41"/>
      <c r="CU472" s="40"/>
      <c r="CV472" s="41"/>
      <c r="CW472" s="41"/>
      <c r="CX472" s="41"/>
      <c r="CY472" s="41"/>
      <c r="CZ472" s="41"/>
      <c r="DA472" s="41"/>
      <c r="DB472" s="41"/>
      <c r="DC472" s="40"/>
      <c r="DD472" s="41"/>
      <c r="DE472" s="41"/>
      <c r="DF472" s="41"/>
      <c r="DG472" s="41"/>
      <c r="DH472" s="41"/>
      <c r="DI472" s="41"/>
      <c r="DJ472" s="41"/>
      <c r="DK472" s="40"/>
      <c r="DL472" s="41"/>
      <c r="DM472" s="41"/>
      <c r="DN472" s="41"/>
      <c r="DO472" s="41"/>
      <c r="DP472" s="41"/>
      <c r="DQ472" s="41"/>
      <c r="DR472" s="15"/>
      <c r="DS472" s="151">
        <f t="shared" si="653"/>
        <v>15</v>
      </c>
      <c r="DT472" s="152">
        <f t="shared" si="654"/>
        <v>0</v>
      </c>
      <c r="DU472" s="7">
        <f t="shared" si="655"/>
        <v>0</v>
      </c>
      <c r="DV472" s="7">
        <f t="shared" si="656"/>
        <v>0</v>
      </c>
      <c r="DW472">
        <f t="shared" si="657"/>
        <v>0</v>
      </c>
      <c r="DX472">
        <f t="shared" si="658"/>
        <v>0</v>
      </c>
      <c r="DZ472">
        <f t="shared" si="670"/>
        <v>15</v>
      </c>
      <c r="EA472">
        <f t="shared" si="671"/>
        <v>15</v>
      </c>
      <c r="EB472">
        <f t="shared" si="672"/>
        <v>15</v>
      </c>
      <c r="EC472">
        <f t="shared" si="673"/>
        <v>15</v>
      </c>
      <c r="ED472">
        <f t="shared" si="674"/>
        <v>15</v>
      </c>
      <c r="EE472">
        <f t="shared" si="675"/>
        <v>15</v>
      </c>
      <c r="EG472">
        <f t="shared" si="676"/>
        <v>15</v>
      </c>
      <c r="EH472">
        <f t="shared" si="677"/>
        <v>15</v>
      </c>
      <c r="EI472">
        <f t="shared" si="678"/>
        <v>15</v>
      </c>
      <c r="EJ472">
        <f t="shared" si="679"/>
        <v>15</v>
      </c>
      <c r="EK472">
        <f t="shared" si="680"/>
        <v>15</v>
      </c>
      <c r="EM472">
        <f>IF($EM$9='[1]L&amp;D Numbers'!$E$6,'[1]L&amp;D Numbers'!$E$7)</f>
        <v>350</v>
      </c>
      <c r="EN472">
        <f>IF($EN$9='[1]L&amp;D Numbers'!$F$6,'[1]L&amp;D Numbers'!$F$7)</f>
        <v>2000</v>
      </c>
      <c r="EO472">
        <f>IF($EO$9='[1]L&amp;D Numbers'!$G$6,'[1]L&amp;D Numbers'!$G$7)</f>
        <v>2000</v>
      </c>
      <c r="EP472">
        <f>IF($EP$9='[1]L&amp;D Numbers'!$H$6,'[1]L&amp;D Numbers'!$H$7)</f>
        <v>2000</v>
      </c>
      <c r="EQ472">
        <f>IF($EQ$9='[1]L&amp;D Numbers'!$I$6,'[1]L&amp;D Numbers'!$I$7)</f>
        <v>2000</v>
      </c>
      <c r="ER472">
        <f>IF($ER$9='[1]L&amp;D Numbers'!$J$6,'[1]L&amp;D Numbers'!$J$7)</f>
        <v>0</v>
      </c>
      <c r="ET472" s="45">
        <f>'[1]L&amp;D Master'!$E$10</f>
        <v>1.0678246631903041E-2</v>
      </c>
      <c r="EU472" s="45">
        <f>ET472+'[1]L&amp;D Master'!$F$10</f>
        <v>1.8222427877342538E-2</v>
      </c>
      <c r="EV472" s="45">
        <f>EU472+'[1]L&amp;D Master'!$G$10</f>
        <v>2.3561551193294058E-2</v>
      </c>
      <c r="EW472" s="45">
        <f>EV472+'[1]L&amp;D Master'!$H$10</f>
        <v>2.7330438342024234E-2</v>
      </c>
      <c r="EX472" s="45">
        <f>EW472+'[1]L&amp;D Master'!$I$10</f>
        <v>2.9999999999999995E-2</v>
      </c>
      <c r="EY472" s="45"/>
      <c r="EZ472" s="45">
        <f t="shared" si="681"/>
        <v>1.0678246631903041E-2</v>
      </c>
      <c r="FA472" s="45">
        <f t="shared" si="682"/>
        <v>1.8222427877342538E-2</v>
      </c>
      <c r="FB472" s="45">
        <f t="shared" si="682"/>
        <v>2.3561551193294058E-2</v>
      </c>
      <c r="FC472" s="45">
        <f t="shared" si="682"/>
        <v>2.7330438342024234E-2</v>
      </c>
      <c r="FD472" s="45">
        <f t="shared" si="682"/>
        <v>2.7330438342024234E-2</v>
      </c>
      <c r="FE472" s="45"/>
      <c r="FF472">
        <f t="shared" si="627"/>
        <v>14.839826300521453</v>
      </c>
      <c r="FG472">
        <f t="shared" si="628"/>
        <v>14.726663581839862</v>
      </c>
      <c r="FH472">
        <f t="shared" si="629"/>
        <v>14.64657673210059</v>
      </c>
      <c r="FI472">
        <f t="shared" si="630"/>
        <v>14.590043424869638</v>
      </c>
      <c r="FJ472">
        <f t="shared" si="631"/>
        <v>14.590043424869638</v>
      </c>
      <c r="FL472" s="34"/>
      <c r="FM472" s="34"/>
      <c r="FN472" s="34"/>
      <c r="FO472" s="34"/>
      <c r="FP472" s="34"/>
      <c r="FQ472" s="153">
        <f t="shared" si="683"/>
        <v>0.125</v>
      </c>
      <c r="FR472" s="153"/>
      <c r="FS472" s="42"/>
      <c r="FT472" s="42"/>
      <c r="FU472" s="42"/>
      <c r="FV472" s="42"/>
      <c r="FW472" s="42"/>
      <c r="FX472" s="42"/>
      <c r="FY472" s="42"/>
      <c r="FZ472" s="42"/>
      <c r="GA472" s="42"/>
      <c r="GB472" s="42"/>
      <c r="GC472" s="42"/>
      <c r="GD472" s="42"/>
      <c r="GE472" s="42"/>
      <c r="GF472" s="42"/>
      <c r="GG472" s="42"/>
      <c r="GH472" s="42"/>
      <c r="GI472" s="42"/>
      <c r="GJ472" s="42"/>
      <c r="GK472" s="42"/>
      <c r="GL472" s="42"/>
      <c r="GM472" s="154">
        <f>'[1]Automation Master'!$B$10*FQ472*FO472</f>
        <v>0</v>
      </c>
      <c r="GN472" s="155">
        <f>'[1]Automation Master'!$B$11*FO472*FQ472+GM472</f>
        <v>0</v>
      </c>
      <c r="GO472" s="155">
        <f>'[1]Automation Master'!$B$12*FO472*FQ472+GN472</f>
        <v>0</v>
      </c>
      <c r="GP472" s="155">
        <f>'[1]Automation Master'!$B$13*FO472*FQ472+GO472</f>
        <v>0</v>
      </c>
      <c r="GQ472" s="155">
        <f>'[1]Automation Master'!$C$10*FO472*FQ472+GP472</f>
        <v>0</v>
      </c>
      <c r="GR472" s="155">
        <f>'[1]Automation Master'!$C$11*FO472*FQ472+GQ472</f>
        <v>0</v>
      </c>
      <c r="GS472" s="155">
        <f>'[1]Automation Master'!$C$12*FO472*FQ472+GR472</f>
        <v>0</v>
      </c>
      <c r="GT472" s="155">
        <f>'[1]Automation Master'!$C$13*FO472*FQ472+GS472</f>
        <v>0</v>
      </c>
      <c r="GU472" s="155">
        <f>'[1]Automation Master'!$D$10*FO472*FQ472+GT472</f>
        <v>0</v>
      </c>
      <c r="GV472" s="155">
        <f>'[1]Automation Master'!$D$11*FO472*FQ472+GU472</f>
        <v>0</v>
      </c>
      <c r="GW472" s="155">
        <f>'[1]Automation Master'!$D$12*FO472*FQ472+GV472</f>
        <v>0</v>
      </c>
      <c r="GX472" s="155">
        <f>'[1]Automation Master'!$D$13*FO472*FQ472+GW472</f>
        <v>0</v>
      </c>
      <c r="GY472" s="155">
        <f>'[1]Automation Master'!$E$10*FO472*FQ472+GX472</f>
        <v>0</v>
      </c>
      <c r="GZ472" s="155">
        <f>'[1]Automation Master'!$E$11*FO472*FQ472+GY472</f>
        <v>0</v>
      </c>
      <c r="HA472" s="155">
        <f>'[1]Automation Master'!$E$12*FO472*FQ472+GZ472</f>
        <v>0</v>
      </c>
      <c r="HB472" s="155">
        <f>'[1]Automation Master'!$E$13*FO472*FQ472+HA472</f>
        <v>0</v>
      </c>
      <c r="HC472" s="155">
        <f>'[1]Automation Master'!$F$10*FO472*FQ472+HB472</f>
        <v>0</v>
      </c>
      <c r="HD472" s="155">
        <f>'[1]Automation Master'!$F$11*FO472*FQ472+HC472</f>
        <v>0</v>
      </c>
      <c r="HE472" s="155">
        <f>'[1]Automation Master'!$F$12*FO472*FQ472+HD472</f>
        <v>0</v>
      </c>
      <c r="HF472" s="156">
        <f>'[1]Automation Master'!$F$13*FO472*FQ472+HE472</f>
        <v>0</v>
      </c>
      <c r="HG472" s="157"/>
      <c r="HH472" s="157"/>
      <c r="HI472" s="157"/>
      <c r="HJ472" s="157"/>
      <c r="HK472" s="157"/>
      <c r="HL472" s="157"/>
      <c r="HM472" s="157"/>
      <c r="HN472" s="157"/>
      <c r="HO472" s="157"/>
      <c r="HP472" s="157"/>
      <c r="HQ472" s="157"/>
      <c r="HR472" s="157"/>
      <c r="HS472" s="157"/>
      <c r="HT472" s="157"/>
      <c r="HU472" s="157"/>
      <c r="HV472" s="157"/>
      <c r="HW472" s="157"/>
      <c r="HX472" s="157"/>
      <c r="HY472" s="42"/>
      <c r="HZ472" s="42"/>
      <c r="IA472" s="148">
        <f t="shared" si="632"/>
        <v>15</v>
      </c>
      <c r="IB472" s="148">
        <f t="shared" si="633"/>
        <v>15</v>
      </c>
      <c r="IC472" s="148">
        <f t="shared" si="634"/>
        <v>15</v>
      </c>
      <c r="ID472" s="148">
        <f t="shared" si="635"/>
        <v>15</v>
      </c>
      <c r="IE472" s="148">
        <f t="shared" si="636"/>
        <v>15</v>
      </c>
      <c r="IH472">
        <f t="shared" si="642"/>
        <v>14.839826300521453</v>
      </c>
      <c r="II472">
        <f t="shared" si="643"/>
        <v>14.726663581839862</v>
      </c>
      <c r="IJ472">
        <f t="shared" si="644"/>
        <v>14.64657673210059</v>
      </c>
      <c r="IK472">
        <f t="shared" si="645"/>
        <v>14.590043424869638</v>
      </c>
      <c r="IL472">
        <f t="shared" si="646"/>
        <v>14.590043424869638</v>
      </c>
      <c r="IN472" s="42">
        <f t="shared" si="637"/>
        <v>1.0678246631903103E-2</v>
      </c>
      <c r="IO472" s="42">
        <f t="shared" si="638"/>
        <v>1.8222427877342538E-2</v>
      </c>
      <c r="IP472" s="42">
        <f t="shared" si="639"/>
        <v>2.356155119329403E-2</v>
      </c>
      <c r="IQ472" s="42">
        <f t="shared" si="640"/>
        <v>2.7330438342024147E-2</v>
      </c>
      <c r="IR472" s="42">
        <f t="shared" si="641"/>
        <v>2.7330438342024147E-2</v>
      </c>
      <c r="IT472" s="9">
        <f t="shared" si="684"/>
        <v>0</v>
      </c>
      <c r="IU472" s="9">
        <f t="shared" si="685"/>
        <v>0</v>
      </c>
      <c r="IV472" s="9">
        <f t="shared" si="686"/>
        <v>0</v>
      </c>
      <c r="IW472" s="9">
        <f t="shared" si="687"/>
        <v>0</v>
      </c>
      <c r="IX472" s="9">
        <f t="shared" si="688"/>
        <v>0</v>
      </c>
    </row>
    <row r="473" spans="1:258" ht="15.75" hidden="1" thickBot="1" x14ac:dyDescent="0.3">
      <c r="A473">
        <v>2</v>
      </c>
      <c r="B473" t="s">
        <v>528</v>
      </c>
      <c r="C473" t="s">
        <v>299</v>
      </c>
      <c r="D473" t="s">
        <v>288</v>
      </c>
      <c r="E473" t="s">
        <v>533</v>
      </c>
      <c r="F473" t="s">
        <v>290</v>
      </c>
      <c r="G473" t="s">
        <v>273</v>
      </c>
      <c r="H473">
        <v>2</v>
      </c>
      <c r="K473">
        <v>1</v>
      </c>
      <c r="L473">
        <v>1</v>
      </c>
      <c r="R473">
        <v>1</v>
      </c>
      <c r="S473">
        <v>1</v>
      </c>
      <c r="Y473">
        <v>2</v>
      </c>
      <c r="AB473">
        <v>1</v>
      </c>
      <c r="AE473">
        <v>1</v>
      </c>
      <c r="AT473">
        <v>2</v>
      </c>
      <c r="AU473">
        <v>0</v>
      </c>
      <c r="AV473">
        <v>2</v>
      </c>
      <c r="AW473">
        <v>0</v>
      </c>
      <c r="AX473">
        <v>0</v>
      </c>
      <c r="BB473">
        <f t="shared" si="659"/>
        <v>2</v>
      </c>
      <c r="BD473">
        <f t="shared" si="660"/>
        <v>2</v>
      </c>
      <c r="BE473">
        <f t="shared" si="661"/>
        <v>2</v>
      </c>
      <c r="BF473">
        <f t="shared" si="662"/>
        <v>2</v>
      </c>
      <c r="BH473">
        <f t="shared" si="663"/>
        <v>0</v>
      </c>
      <c r="BK473" s="45">
        <f>IF(G473="MEA",'[1]Net Hire Rate'!$E$7,IF(G473="AMR",'[1]Net Hire Rate'!$F$7,IF(G473="EUR",'[1]Net Hire Rate'!$G$7,IF(G473="APAC",'[1]Net Hire Rate'!$H$7,0))))</f>
        <v>-2.2817025010969723E-2</v>
      </c>
      <c r="BL473" s="45">
        <f>IF(G473="MEA",'[1]Net Hire Rate'!$E$8,IF(G473="AMR",'[1]Net Hire Rate'!$F$8,IF(G473="EUR",'[1]Net Hire Rate'!$G$8,IF(G473="APAC",'[1]Net Hire Rate'!$H$8,0))))</f>
        <v>-2.2817025010969723E-2</v>
      </c>
      <c r="BM473" s="45">
        <f>IF(G473="MEA",'[1]Net Hire Rate'!$E$9,IF(G473="AMR",'[1]Net Hire Rate'!$F$9,IF(G473="EUR",'[1]Net Hire Rate'!$G$9,IF(G473="APAC",'[1]Net Hire Rate'!$H$9,0))))</f>
        <v>-2.2817025010969723E-2</v>
      </c>
      <c r="BN473" s="45">
        <f>IF(G473="MEA",'[1]Net Hire Rate'!$E$10,IF(G473="AMR",'[1]Net Hire Rate'!$F$10,IF(G473="EUR",'[1]Net Hire Rate'!$G$10,IF(G473="APAC",'[1]Net Hire Rate'!$H$10,0))))</f>
        <v>-2.2817025010969723E-2</v>
      </c>
      <c r="BO473" s="45">
        <f>IF(G473="MEA",'[1]Net Hire Rate'!$E$11,IF(G473="AMR",'[1]Net Hire Rate'!$F$11,IF(G473="EUR",'[1]Net Hire Rate'!$G$11,IF(G473="APAC",'[1]Net Hire Rate'!$H$11,0))))</f>
        <v>-2.2817025010969723E-2</v>
      </c>
      <c r="BP473" s="45">
        <f>IF(G473="MEA",'[1]Net Hire Rate'!$E$12,IF(G473="AMR",'[1]Net Hire Rate'!$F$12,IF(G473="EUR",'[1]Net Hire Rate'!$G$12,IF(G473="APAC",'[1]Net Hire Rate'!$H$12,0))))</f>
        <v>-2.2817025010969723E-2</v>
      </c>
      <c r="BQ473" s="147">
        <f t="shared" si="664"/>
        <v>2</v>
      </c>
      <c r="BR473" s="147">
        <f t="shared" si="647"/>
        <v>2</v>
      </c>
      <c r="BS473" s="147">
        <f t="shared" si="665"/>
        <v>1.9543659499780606</v>
      </c>
      <c r="BT473" s="148">
        <f t="shared" si="648"/>
        <v>1.9543659499780606</v>
      </c>
      <c r="BU473" s="149">
        <f t="shared" si="666"/>
        <v>1.9097731332168235</v>
      </c>
      <c r="BV473" s="148">
        <f t="shared" si="649"/>
        <v>1.9097731332168235</v>
      </c>
      <c r="BW473" s="148">
        <f t="shared" si="667"/>
        <v>1.8661977918709372</v>
      </c>
      <c r="BX473" s="148">
        <f t="shared" si="650"/>
        <v>1.8661977918709372</v>
      </c>
      <c r="BY473" s="148">
        <f t="shared" si="668"/>
        <v>1.8236167101784015</v>
      </c>
      <c r="BZ473" s="148">
        <f t="shared" si="651"/>
        <v>1.8236167101784015</v>
      </c>
      <c r="CA473" s="148">
        <f t="shared" si="669"/>
        <v>1.7820072020918387</v>
      </c>
      <c r="CB473" s="148">
        <f t="shared" si="652"/>
        <v>1.7820072020918387</v>
      </c>
      <c r="CC473" s="148"/>
      <c r="CD473" s="38"/>
      <c r="CE473" s="38"/>
      <c r="CF473" s="38"/>
      <c r="CG473" s="38"/>
      <c r="CH473" s="38"/>
      <c r="CI473" s="38"/>
      <c r="CJ473" s="38"/>
      <c r="CK473" s="41"/>
      <c r="CL473" s="41"/>
      <c r="CM473" s="40"/>
      <c r="CN473" s="41"/>
      <c r="CO473" s="41"/>
      <c r="CP473" s="41"/>
      <c r="CQ473" s="41"/>
      <c r="CR473" s="41"/>
      <c r="CS473" s="41"/>
      <c r="CT473" s="41"/>
      <c r="CU473" s="40"/>
      <c r="CV473" s="41"/>
      <c r="CW473" s="41"/>
      <c r="CX473" s="41"/>
      <c r="CY473" s="41"/>
      <c r="CZ473" s="41"/>
      <c r="DA473" s="41"/>
      <c r="DB473" s="41"/>
      <c r="DC473" s="40"/>
      <c r="DD473" s="41"/>
      <c r="DE473" s="41"/>
      <c r="DF473" s="41"/>
      <c r="DG473" s="41"/>
      <c r="DH473" s="41"/>
      <c r="DI473" s="41"/>
      <c r="DJ473" s="41"/>
      <c r="DK473" s="40"/>
      <c r="DL473" s="41"/>
      <c r="DM473" s="41"/>
      <c r="DN473" s="41"/>
      <c r="DO473" s="41"/>
      <c r="DP473" s="41"/>
      <c r="DQ473" s="41"/>
      <c r="DR473" s="15"/>
      <c r="DS473" s="151">
        <f t="shared" si="653"/>
        <v>2</v>
      </c>
      <c r="DT473" s="152">
        <f t="shared" si="654"/>
        <v>0</v>
      </c>
      <c r="DU473" s="7">
        <f t="shared" si="655"/>
        <v>0</v>
      </c>
      <c r="DV473" s="7">
        <f t="shared" si="656"/>
        <v>0</v>
      </c>
      <c r="DW473">
        <f t="shared" si="657"/>
        <v>0</v>
      </c>
      <c r="DX473">
        <f t="shared" si="658"/>
        <v>0</v>
      </c>
      <c r="DZ473">
        <f t="shared" si="670"/>
        <v>2</v>
      </c>
      <c r="EA473">
        <f t="shared" si="671"/>
        <v>2</v>
      </c>
      <c r="EB473">
        <f t="shared" si="672"/>
        <v>2</v>
      </c>
      <c r="EC473">
        <f t="shared" si="673"/>
        <v>2</v>
      </c>
      <c r="ED473">
        <f t="shared" si="674"/>
        <v>2</v>
      </c>
      <c r="EE473">
        <f t="shared" si="675"/>
        <v>2</v>
      </c>
      <c r="EG473">
        <f t="shared" si="676"/>
        <v>2</v>
      </c>
      <c r="EH473">
        <f t="shared" si="677"/>
        <v>2</v>
      </c>
      <c r="EI473">
        <f t="shared" si="678"/>
        <v>2</v>
      </c>
      <c r="EJ473">
        <f t="shared" si="679"/>
        <v>2</v>
      </c>
      <c r="EK473">
        <f t="shared" si="680"/>
        <v>2</v>
      </c>
      <c r="EM473">
        <f>IF($EM$9='[1]L&amp;D Numbers'!$E$6,'[1]L&amp;D Numbers'!$E$7)</f>
        <v>350</v>
      </c>
      <c r="EN473">
        <f>IF($EN$9='[1]L&amp;D Numbers'!$F$6,'[1]L&amp;D Numbers'!$F$7)</f>
        <v>2000</v>
      </c>
      <c r="EO473">
        <f>IF($EO$9='[1]L&amp;D Numbers'!$G$6,'[1]L&amp;D Numbers'!$G$7)</f>
        <v>2000</v>
      </c>
      <c r="EP473">
        <f>IF($EP$9='[1]L&amp;D Numbers'!$H$6,'[1]L&amp;D Numbers'!$H$7)</f>
        <v>2000</v>
      </c>
      <c r="EQ473">
        <f>IF($EQ$9='[1]L&amp;D Numbers'!$I$6,'[1]L&amp;D Numbers'!$I$7)</f>
        <v>2000</v>
      </c>
      <c r="ER473">
        <f>IF($ER$9='[1]L&amp;D Numbers'!$J$6,'[1]L&amp;D Numbers'!$J$7)</f>
        <v>0</v>
      </c>
      <c r="ET473" s="45">
        <f>'[1]L&amp;D Master'!$E$10</f>
        <v>1.0678246631903041E-2</v>
      </c>
      <c r="EU473" s="45">
        <f>ET473+'[1]L&amp;D Master'!$F$10</f>
        <v>1.8222427877342538E-2</v>
      </c>
      <c r="EV473" s="45">
        <f>EU473+'[1]L&amp;D Master'!$G$10</f>
        <v>2.3561551193294058E-2</v>
      </c>
      <c r="EW473" s="45">
        <f>EV473+'[1]L&amp;D Master'!$H$10</f>
        <v>2.7330438342024234E-2</v>
      </c>
      <c r="EX473" s="45">
        <f>EW473+'[1]L&amp;D Master'!$I$10</f>
        <v>2.9999999999999995E-2</v>
      </c>
      <c r="EY473" s="45"/>
      <c r="EZ473" s="45">
        <f t="shared" si="681"/>
        <v>1.0678246631903041E-2</v>
      </c>
      <c r="FA473" s="45">
        <f t="shared" si="682"/>
        <v>1.8222427877342538E-2</v>
      </c>
      <c r="FB473" s="45">
        <f t="shared" si="682"/>
        <v>2.3561551193294058E-2</v>
      </c>
      <c r="FC473" s="45">
        <f t="shared" si="682"/>
        <v>2.7330438342024234E-2</v>
      </c>
      <c r="FD473" s="45">
        <f t="shared" si="682"/>
        <v>2.7330438342024234E-2</v>
      </c>
      <c r="FE473" s="45"/>
      <c r="FF473">
        <f t="shared" si="627"/>
        <v>1.9786435067361938</v>
      </c>
      <c r="FG473">
        <f t="shared" si="628"/>
        <v>1.963555144245315</v>
      </c>
      <c r="FH473">
        <f t="shared" si="629"/>
        <v>1.9528768976134119</v>
      </c>
      <c r="FI473">
        <f t="shared" si="630"/>
        <v>1.9453391233159516</v>
      </c>
      <c r="FJ473">
        <f t="shared" si="631"/>
        <v>1.9453391233159516</v>
      </c>
      <c r="FL473" s="34"/>
      <c r="FM473" s="34"/>
      <c r="FN473" s="34"/>
      <c r="FO473" s="34"/>
      <c r="FP473" s="34"/>
      <c r="FQ473" s="153">
        <f t="shared" si="683"/>
        <v>0.125</v>
      </c>
      <c r="FR473" s="153"/>
      <c r="FS473" s="42"/>
      <c r="FT473" s="42"/>
      <c r="FU473" s="42"/>
      <c r="FV473" s="42"/>
      <c r="FW473" s="42"/>
      <c r="FX473" s="42"/>
      <c r="FY473" s="42"/>
      <c r="FZ473" s="42"/>
      <c r="GA473" s="42"/>
      <c r="GB473" s="42"/>
      <c r="GC473" s="42"/>
      <c r="GD473" s="42"/>
      <c r="GE473" s="42"/>
      <c r="GF473" s="42"/>
      <c r="GG473" s="42"/>
      <c r="GH473" s="42"/>
      <c r="GI473" s="42"/>
      <c r="GJ473" s="42"/>
      <c r="GK473" s="42"/>
      <c r="GL473" s="42"/>
      <c r="GM473" s="154">
        <f>'[1]Automation Master'!$B$10*FQ473*FO473</f>
        <v>0</v>
      </c>
      <c r="GN473" s="155">
        <f>'[1]Automation Master'!$B$11*FO473*FQ473+GM473</f>
        <v>0</v>
      </c>
      <c r="GO473" s="155">
        <f>'[1]Automation Master'!$B$12*FO473*FQ473+GN473</f>
        <v>0</v>
      </c>
      <c r="GP473" s="155">
        <f>'[1]Automation Master'!$B$13*FO473*FQ473+GO473</f>
        <v>0</v>
      </c>
      <c r="GQ473" s="155">
        <f>'[1]Automation Master'!$C$10*FO473*FQ473+GP473</f>
        <v>0</v>
      </c>
      <c r="GR473" s="155">
        <f>'[1]Automation Master'!$C$11*FO473*FQ473+GQ473</f>
        <v>0</v>
      </c>
      <c r="GS473" s="155">
        <f>'[1]Automation Master'!$C$12*FO473*FQ473+GR473</f>
        <v>0</v>
      </c>
      <c r="GT473" s="155">
        <f>'[1]Automation Master'!$C$13*FO473*FQ473+GS473</f>
        <v>0</v>
      </c>
      <c r="GU473" s="155">
        <f>'[1]Automation Master'!$D$10*FO473*FQ473+GT473</f>
        <v>0</v>
      </c>
      <c r="GV473" s="155">
        <f>'[1]Automation Master'!$D$11*FO473*FQ473+GU473</f>
        <v>0</v>
      </c>
      <c r="GW473" s="155">
        <f>'[1]Automation Master'!$D$12*FO473*FQ473+GV473</f>
        <v>0</v>
      </c>
      <c r="GX473" s="155">
        <f>'[1]Automation Master'!$D$13*FO473*FQ473+GW473</f>
        <v>0</v>
      </c>
      <c r="GY473" s="155">
        <f>'[1]Automation Master'!$E$10*FO473*FQ473+GX473</f>
        <v>0</v>
      </c>
      <c r="GZ473" s="155">
        <f>'[1]Automation Master'!$E$11*FO473*FQ473+GY473</f>
        <v>0</v>
      </c>
      <c r="HA473" s="155">
        <f>'[1]Automation Master'!$E$12*FO473*FQ473+GZ473</f>
        <v>0</v>
      </c>
      <c r="HB473" s="155">
        <f>'[1]Automation Master'!$E$13*FO473*FQ473+HA473</f>
        <v>0</v>
      </c>
      <c r="HC473" s="155">
        <f>'[1]Automation Master'!$F$10*FO473*FQ473+HB473</f>
        <v>0</v>
      </c>
      <c r="HD473" s="155">
        <f>'[1]Automation Master'!$F$11*FO473*FQ473+HC473</f>
        <v>0</v>
      </c>
      <c r="HE473" s="155">
        <f>'[1]Automation Master'!$F$12*FO473*FQ473+HD473</f>
        <v>0</v>
      </c>
      <c r="HF473" s="156">
        <f>'[1]Automation Master'!$F$13*FO473*FQ473+HE473</f>
        <v>0</v>
      </c>
      <c r="HG473" s="157"/>
      <c r="HH473" s="157"/>
      <c r="HI473" s="157"/>
      <c r="HJ473" s="157"/>
      <c r="HK473" s="157"/>
      <c r="HL473" s="157"/>
      <c r="HM473" s="157"/>
      <c r="HN473" s="157"/>
      <c r="HO473" s="157"/>
      <c r="HP473" s="157"/>
      <c r="HQ473" s="157"/>
      <c r="HR473" s="157"/>
      <c r="HS473" s="157"/>
      <c r="HT473" s="157"/>
      <c r="HU473" s="157"/>
      <c r="HV473" s="157"/>
      <c r="HW473" s="157"/>
      <c r="HX473" s="157"/>
      <c r="HY473" s="42"/>
      <c r="HZ473" s="42"/>
      <c r="IA473" s="148">
        <f t="shared" si="632"/>
        <v>2</v>
      </c>
      <c r="IB473" s="148">
        <f t="shared" si="633"/>
        <v>2</v>
      </c>
      <c r="IC473" s="148">
        <f t="shared" si="634"/>
        <v>2</v>
      </c>
      <c r="ID473" s="148">
        <f t="shared" si="635"/>
        <v>2</v>
      </c>
      <c r="IE473" s="148">
        <f t="shared" si="636"/>
        <v>2</v>
      </c>
      <c r="IH473">
        <f t="shared" si="642"/>
        <v>1.9786435067361938</v>
      </c>
      <c r="II473">
        <f t="shared" si="643"/>
        <v>1.963555144245315</v>
      </c>
      <c r="IJ473">
        <f t="shared" si="644"/>
        <v>1.9528768976134119</v>
      </c>
      <c r="IK473">
        <f t="shared" si="645"/>
        <v>1.9453391233159516</v>
      </c>
      <c r="IL473">
        <f t="shared" si="646"/>
        <v>1.9453391233159516</v>
      </c>
      <c r="IN473" s="42">
        <f t="shared" si="637"/>
        <v>1.0678246631903088E-2</v>
      </c>
      <c r="IO473" s="42">
        <f t="shared" si="638"/>
        <v>1.8222427877342517E-2</v>
      </c>
      <c r="IP473" s="42">
        <f t="shared" si="639"/>
        <v>2.3561551193294061E-2</v>
      </c>
      <c r="IQ473" s="42">
        <f t="shared" si="640"/>
        <v>2.7330438342024199E-2</v>
      </c>
      <c r="IR473" s="42">
        <f t="shared" si="641"/>
        <v>2.7330438342024199E-2</v>
      </c>
      <c r="IT473" s="9">
        <f t="shared" si="684"/>
        <v>0</v>
      </c>
      <c r="IU473" s="9">
        <f t="shared" si="685"/>
        <v>0</v>
      </c>
      <c r="IV473" s="9">
        <f t="shared" si="686"/>
        <v>0</v>
      </c>
      <c r="IW473" s="9">
        <f t="shared" si="687"/>
        <v>0</v>
      </c>
      <c r="IX473" s="9">
        <f t="shared" si="688"/>
        <v>0</v>
      </c>
    </row>
    <row r="474" spans="1:258" ht="15.75" hidden="1" thickBot="1" x14ac:dyDescent="0.3">
      <c r="A474">
        <v>33</v>
      </c>
      <c r="B474" t="s">
        <v>528</v>
      </c>
      <c r="C474" t="s">
        <v>293</v>
      </c>
      <c r="D474" t="s">
        <v>288</v>
      </c>
      <c r="E474" t="s">
        <v>529</v>
      </c>
      <c r="F474" t="s">
        <v>290</v>
      </c>
      <c r="G474" t="s">
        <v>273</v>
      </c>
      <c r="H474">
        <v>33</v>
      </c>
      <c r="K474">
        <v>32</v>
      </c>
      <c r="L474">
        <v>1</v>
      </c>
      <c r="R474">
        <v>5</v>
      </c>
      <c r="V474">
        <v>28</v>
      </c>
      <c r="Y474">
        <v>32</v>
      </c>
      <c r="Z474">
        <v>1</v>
      </c>
      <c r="AE474">
        <v>5</v>
      </c>
      <c r="AH474">
        <v>1</v>
      </c>
      <c r="AL474">
        <v>27</v>
      </c>
      <c r="AO474">
        <v>1</v>
      </c>
      <c r="AS474">
        <v>1</v>
      </c>
      <c r="AT474">
        <v>32.9</v>
      </c>
      <c r="AU474">
        <v>0</v>
      </c>
      <c r="AV474">
        <v>0</v>
      </c>
      <c r="AW474">
        <v>0</v>
      </c>
      <c r="AX474">
        <v>33</v>
      </c>
      <c r="BB474">
        <f t="shared" si="659"/>
        <v>33</v>
      </c>
      <c r="BD474">
        <f t="shared" si="660"/>
        <v>33</v>
      </c>
      <c r="BE474">
        <f t="shared" si="661"/>
        <v>33</v>
      </c>
      <c r="BF474">
        <f t="shared" si="662"/>
        <v>33</v>
      </c>
      <c r="BH474">
        <f t="shared" si="663"/>
        <v>0</v>
      </c>
      <c r="BK474" s="45">
        <f>IF(G474="MEA",'[1]Net Hire Rate'!$E$7,IF(G474="AMR",'[1]Net Hire Rate'!$F$7,IF(G474="EUR",'[1]Net Hire Rate'!$G$7,IF(G474="APAC",'[1]Net Hire Rate'!$H$7,0))))</f>
        <v>-2.2817025010969723E-2</v>
      </c>
      <c r="BL474" s="45">
        <f>IF(G474="MEA",'[1]Net Hire Rate'!$E$8,IF(G474="AMR",'[1]Net Hire Rate'!$F$8,IF(G474="EUR",'[1]Net Hire Rate'!$G$8,IF(G474="APAC",'[1]Net Hire Rate'!$H$8,0))))</f>
        <v>-2.2817025010969723E-2</v>
      </c>
      <c r="BM474" s="45">
        <f>IF(G474="MEA",'[1]Net Hire Rate'!$E$9,IF(G474="AMR",'[1]Net Hire Rate'!$F$9,IF(G474="EUR",'[1]Net Hire Rate'!$G$9,IF(G474="APAC",'[1]Net Hire Rate'!$H$9,0))))</f>
        <v>-2.2817025010969723E-2</v>
      </c>
      <c r="BN474" s="45">
        <f>IF(G474="MEA",'[1]Net Hire Rate'!$E$10,IF(G474="AMR",'[1]Net Hire Rate'!$F$10,IF(G474="EUR",'[1]Net Hire Rate'!$G$10,IF(G474="APAC",'[1]Net Hire Rate'!$H$10,0))))</f>
        <v>-2.2817025010969723E-2</v>
      </c>
      <c r="BO474" s="45">
        <f>IF(G474="MEA",'[1]Net Hire Rate'!$E$11,IF(G474="AMR",'[1]Net Hire Rate'!$F$11,IF(G474="EUR",'[1]Net Hire Rate'!$G$11,IF(G474="APAC",'[1]Net Hire Rate'!$H$11,0))))</f>
        <v>-2.2817025010969723E-2</v>
      </c>
      <c r="BP474" s="45">
        <f>IF(G474="MEA",'[1]Net Hire Rate'!$E$12,IF(G474="AMR",'[1]Net Hire Rate'!$F$12,IF(G474="EUR",'[1]Net Hire Rate'!$G$12,IF(G474="APAC",'[1]Net Hire Rate'!$H$12,0))))</f>
        <v>-2.2817025010969723E-2</v>
      </c>
      <c r="BQ474" s="147">
        <f t="shared" si="664"/>
        <v>33</v>
      </c>
      <c r="BR474" s="147">
        <f t="shared" si="647"/>
        <v>33</v>
      </c>
      <c r="BS474" s="147">
        <f t="shared" si="665"/>
        <v>32.247038174638</v>
      </c>
      <c r="BT474" s="148">
        <f t="shared" si="648"/>
        <v>31.247038174638</v>
      </c>
      <c r="BU474" s="149">
        <f t="shared" si="666"/>
        <v>30.534073723088561</v>
      </c>
      <c r="BV474" s="148">
        <f t="shared" si="649"/>
        <v>30.534073723088561</v>
      </c>
      <c r="BW474" s="148">
        <f t="shared" si="667"/>
        <v>29.837376999262055</v>
      </c>
      <c r="BX474" s="148">
        <f t="shared" si="650"/>
        <v>29.837376999262055</v>
      </c>
      <c r="BY474" s="148">
        <f t="shared" si="668"/>
        <v>29.156576822008159</v>
      </c>
      <c r="BZ474" s="148">
        <f t="shared" si="651"/>
        <v>29.156576822008159</v>
      </c>
      <c r="CA474" s="148">
        <f t="shared" si="669"/>
        <v>28.49131047942614</v>
      </c>
      <c r="CB474" s="148">
        <f t="shared" si="652"/>
        <v>27.49131047942614</v>
      </c>
      <c r="CC474" s="148"/>
      <c r="CD474" s="38"/>
      <c r="CE474" s="38"/>
      <c r="CF474" s="38"/>
      <c r="CG474" s="38"/>
      <c r="CH474" s="38"/>
      <c r="CI474" s="38"/>
      <c r="CJ474" s="38"/>
      <c r="CK474" s="41"/>
      <c r="CL474" s="41"/>
      <c r="CM474" s="40"/>
      <c r="CN474" s="41"/>
      <c r="CO474" s="41"/>
      <c r="CP474" s="41"/>
      <c r="CQ474" s="41"/>
      <c r="CR474" s="41"/>
      <c r="CS474" s="41"/>
      <c r="CT474" s="41"/>
      <c r="CU474" s="40"/>
      <c r="CV474" s="41"/>
      <c r="CW474" s="41"/>
      <c r="CX474" s="41"/>
      <c r="CY474" s="41"/>
      <c r="CZ474" s="41"/>
      <c r="DA474" s="41"/>
      <c r="DB474" s="41"/>
      <c r="DC474" s="40"/>
      <c r="DD474" s="41"/>
      <c r="DE474" s="41"/>
      <c r="DF474" s="41"/>
      <c r="DG474" s="41"/>
      <c r="DH474" s="41"/>
      <c r="DI474" s="41"/>
      <c r="DJ474" s="41"/>
      <c r="DK474" s="40"/>
      <c r="DL474" s="41"/>
      <c r="DM474" s="41"/>
      <c r="DN474" s="41"/>
      <c r="DO474" s="41"/>
      <c r="DP474" s="41"/>
      <c r="DQ474" s="41"/>
      <c r="DR474" s="15"/>
      <c r="DS474" s="151">
        <f t="shared" si="653"/>
        <v>33</v>
      </c>
      <c r="DT474" s="152">
        <f t="shared" si="654"/>
        <v>0</v>
      </c>
      <c r="DU474" s="7">
        <f t="shared" si="655"/>
        <v>0</v>
      </c>
      <c r="DV474" s="7">
        <f t="shared" si="656"/>
        <v>0</v>
      </c>
      <c r="DW474">
        <f t="shared" si="657"/>
        <v>0</v>
      </c>
      <c r="DX474">
        <f t="shared" si="658"/>
        <v>0</v>
      </c>
      <c r="DZ474">
        <f t="shared" si="670"/>
        <v>33</v>
      </c>
      <c r="EA474">
        <f t="shared" si="671"/>
        <v>33</v>
      </c>
      <c r="EB474">
        <f t="shared" si="672"/>
        <v>33</v>
      </c>
      <c r="EC474">
        <f t="shared" si="673"/>
        <v>33</v>
      </c>
      <c r="ED474">
        <f t="shared" si="674"/>
        <v>33</v>
      </c>
      <c r="EE474">
        <f t="shared" si="675"/>
        <v>33</v>
      </c>
      <c r="EG474">
        <f t="shared" si="676"/>
        <v>33</v>
      </c>
      <c r="EH474">
        <f t="shared" si="677"/>
        <v>33</v>
      </c>
      <c r="EI474">
        <f t="shared" si="678"/>
        <v>33</v>
      </c>
      <c r="EJ474">
        <f t="shared" si="679"/>
        <v>33</v>
      </c>
      <c r="EK474">
        <f t="shared" si="680"/>
        <v>33</v>
      </c>
      <c r="EM474">
        <f>IF($EM$9='[1]L&amp;D Numbers'!$E$6,'[1]L&amp;D Numbers'!$E$7)</f>
        <v>350</v>
      </c>
      <c r="EN474">
        <f>IF($EN$9='[1]L&amp;D Numbers'!$F$6,'[1]L&amp;D Numbers'!$F$7)</f>
        <v>2000</v>
      </c>
      <c r="EO474">
        <f>IF($EO$9='[1]L&amp;D Numbers'!$G$6,'[1]L&amp;D Numbers'!$G$7)</f>
        <v>2000</v>
      </c>
      <c r="EP474">
        <f>IF($EP$9='[1]L&amp;D Numbers'!$H$6,'[1]L&amp;D Numbers'!$H$7)</f>
        <v>2000</v>
      </c>
      <c r="EQ474">
        <f>IF($EQ$9='[1]L&amp;D Numbers'!$I$6,'[1]L&amp;D Numbers'!$I$7)</f>
        <v>2000</v>
      </c>
      <c r="ER474">
        <f>IF($ER$9='[1]L&amp;D Numbers'!$J$6,'[1]L&amp;D Numbers'!$J$7)</f>
        <v>0</v>
      </c>
      <c r="ET474" s="45">
        <f>'[1]L&amp;D Master'!$E$10</f>
        <v>1.0678246631903041E-2</v>
      </c>
      <c r="EU474" s="45">
        <f>ET474+'[1]L&amp;D Master'!$F$10</f>
        <v>1.8222427877342538E-2</v>
      </c>
      <c r="EV474" s="45">
        <f>EU474+'[1]L&amp;D Master'!$G$10</f>
        <v>2.3561551193294058E-2</v>
      </c>
      <c r="EW474" s="45">
        <f>EV474+'[1]L&amp;D Master'!$H$10</f>
        <v>2.7330438342024234E-2</v>
      </c>
      <c r="EX474" s="45">
        <f>EW474+'[1]L&amp;D Master'!$I$10</f>
        <v>2.9999999999999995E-2</v>
      </c>
      <c r="EY474" s="45"/>
      <c r="EZ474" s="45">
        <f t="shared" si="681"/>
        <v>1.0678246631903041E-2</v>
      </c>
      <c r="FA474" s="45">
        <f t="shared" si="682"/>
        <v>1.8222427877342538E-2</v>
      </c>
      <c r="FB474" s="45">
        <f t="shared" si="682"/>
        <v>2.3561551193294058E-2</v>
      </c>
      <c r="FC474" s="45">
        <f t="shared" si="682"/>
        <v>2.7330438342024234E-2</v>
      </c>
      <c r="FD474" s="45">
        <f t="shared" si="682"/>
        <v>2.7330438342024234E-2</v>
      </c>
      <c r="FE474" s="45"/>
      <c r="FF474">
        <f t="shared" si="627"/>
        <v>32.647617861147197</v>
      </c>
      <c r="FG474">
        <f t="shared" si="628"/>
        <v>32.398659880047695</v>
      </c>
      <c r="FH474">
        <f t="shared" si="629"/>
        <v>32.222468810621294</v>
      </c>
      <c r="FI474">
        <f t="shared" si="630"/>
        <v>32.098095534713202</v>
      </c>
      <c r="FJ474">
        <f t="shared" si="631"/>
        <v>32.098095534713202</v>
      </c>
      <c r="FL474" s="34"/>
      <c r="FM474" s="34"/>
      <c r="FN474" s="34"/>
      <c r="FO474" s="34"/>
      <c r="FP474" s="34"/>
      <c r="FQ474" s="153">
        <f t="shared" si="683"/>
        <v>0.125</v>
      </c>
      <c r="FR474" s="153"/>
      <c r="FS474" s="42"/>
      <c r="FT474" s="42"/>
      <c r="FU474" s="42"/>
      <c r="FV474" s="42"/>
      <c r="FW474" s="42"/>
      <c r="FX474" s="42"/>
      <c r="FY474" s="42"/>
      <c r="FZ474" s="42"/>
      <c r="GA474" s="42"/>
      <c r="GB474" s="42"/>
      <c r="GC474" s="42"/>
      <c r="GD474" s="42"/>
      <c r="GE474" s="42"/>
      <c r="GF474" s="42"/>
      <c r="GG474" s="42"/>
      <c r="GH474" s="42"/>
      <c r="GI474" s="42"/>
      <c r="GJ474" s="42"/>
      <c r="GK474" s="42"/>
      <c r="GL474" s="42"/>
      <c r="GM474" s="154">
        <f>'[1]Automation Master'!$B$10*FQ474*FO474</f>
        <v>0</v>
      </c>
      <c r="GN474" s="155">
        <f>'[1]Automation Master'!$B$11*FO474*FQ474+GM474</f>
        <v>0</v>
      </c>
      <c r="GO474" s="155">
        <f>'[1]Automation Master'!$B$12*FO474*FQ474+GN474</f>
        <v>0</v>
      </c>
      <c r="GP474" s="155">
        <f>'[1]Automation Master'!$B$13*FO474*FQ474+GO474</f>
        <v>0</v>
      </c>
      <c r="GQ474" s="155">
        <f>'[1]Automation Master'!$C$10*FO474*FQ474+GP474</f>
        <v>0</v>
      </c>
      <c r="GR474" s="155">
        <f>'[1]Automation Master'!$C$11*FO474*FQ474+GQ474</f>
        <v>0</v>
      </c>
      <c r="GS474" s="155">
        <f>'[1]Automation Master'!$C$12*FO474*FQ474+GR474</f>
        <v>0</v>
      </c>
      <c r="GT474" s="155">
        <f>'[1]Automation Master'!$C$13*FO474*FQ474+GS474</f>
        <v>0</v>
      </c>
      <c r="GU474" s="155">
        <f>'[1]Automation Master'!$D$10*FO474*FQ474+GT474</f>
        <v>0</v>
      </c>
      <c r="GV474" s="155">
        <f>'[1]Automation Master'!$D$11*FO474*FQ474+GU474</f>
        <v>0</v>
      </c>
      <c r="GW474" s="155">
        <f>'[1]Automation Master'!$D$12*FO474*FQ474+GV474</f>
        <v>0</v>
      </c>
      <c r="GX474" s="155">
        <f>'[1]Automation Master'!$D$13*FO474*FQ474+GW474</f>
        <v>0</v>
      </c>
      <c r="GY474" s="155">
        <f>'[1]Automation Master'!$E$10*FO474*FQ474+GX474</f>
        <v>0</v>
      </c>
      <c r="GZ474" s="155">
        <f>'[1]Automation Master'!$E$11*FO474*FQ474+GY474</f>
        <v>0</v>
      </c>
      <c r="HA474" s="155">
        <f>'[1]Automation Master'!$E$12*FO474*FQ474+GZ474</f>
        <v>0</v>
      </c>
      <c r="HB474" s="155">
        <f>'[1]Automation Master'!$E$13*FO474*FQ474+HA474</f>
        <v>0</v>
      </c>
      <c r="HC474" s="155">
        <f>'[1]Automation Master'!$F$10*FO474*FQ474+HB474</f>
        <v>0</v>
      </c>
      <c r="HD474" s="155">
        <f>'[1]Automation Master'!$F$11*FO474*FQ474+HC474</f>
        <v>0</v>
      </c>
      <c r="HE474" s="155">
        <f>'[1]Automation Master'!$F$12*FO474*FQ474+HD474</f>
        <v>0</v>
      </c>
      <c r="HF474" s="156">
        <f>'[1]Automation Master'!$F$13*FO474*FQ474+HE474</f>
        <v>0</v>
      </c>
      <c r="HG474" s="157"/>
      <c r="HH474" s="157"/>
      <c r="HI474" s="157"/>
      <c r="HJ474" s="157"/>
      <c r="HK474" s="157"/>
      <c r="HL474" s="157"/>
      <c r="HM474" s="157"/>
      <c r="HN474" s="157"/>
      <c r="HO474" s="157"/>
      <c r="HP474" s="157"/>
      <c r="HQ474" s="157"/>
      <c r="HR474" s="157"/>
      <c r="HS474" s="157"/>
      <c r="HT474" s="157"/>
      <c r="HU474" s="157"/>
      <c r="HV474" s="157"/>
      <c r="HW474" s="157"/>
      <c r="HX474" s="157"/>
      <c r="HY474" s="42"/>
      <c r="HZ474" s="42"/>
      <c r="IA474" s="148">
        <f t="shared" si="632"/>
        <v>33</v>
      </c>
      <c r="IB474" s="148">
        <f t="shared" si="633"/>
        <v>33</v>
      </c>
      <c r="IC474" s="148">
        <f t="shared" si="634"/>
        <v>33</v>
      </c>
      <c r="ID474" s="148">
        <f t="shared" si="635"/>
        <v>33</v>
      </c>
      <c r="IE474" s="148">
        <f t="shared" si="636"/>
        <v>33</v>
      </c>
      <c r="IH474">
        <f t="shared" si="642"/>
        <v>32.647617861147197</v>
      </c>
      <c r="II474">
        <f t="shared" si="643"/>
        <v>32.398659880047695</v>
      </c>
      <c r="IJ474">
        <f t="shared" si="644"/>
        <v>32.222468810621294</v>
      </c>
      <c r="IK474">
        <f t="shared" si="645"/>
        <v>32.098095534713202</v>
      </c>
      <c r="IL474">
        <f t="shared" si="646"/>
        <v>32.098095534713202</v>
      </c>
      <c r="IN474" s="42">
        <f t="shared" si="637"/>
        <v>1.0678246631903135E-2</v>
      </c>
      <c r="IO474" s="42">
        <f t="shared" si="638"/>
        <v>1.8222427877342563E-2</v>
      </c>
      <c r="IP474" s="42">
        <f t="shared" si="639"/>
        <v>2.3561551193294127E-2</v>
      </c>
      <c r="IQ474" s="42">
        <f t="shared" si="640"/>
        <v>2.7330438342024168E-2</v>
      </c>
      <c r="IR474" s="42">
        <f t="shared" si="641"/>
        <v>2.7330438342024168E-2</v>
      </c>
      <c r="IT474" s="9">
        <f t="shared" si="684"/>
        <v>0</v>
      </c>
      <c r="IU474" s="9">
        <f t="shared" si="685"/>
        <v>0</v>
      </c>
      <c r="IV474" s="9">
        <f t="shared" si="686"/>
        <v>0</v>
      </c>
      <c r="IW474" s="9">
        <f t="shared" si="687"/>
        <v>0</v>
      </c>
      <c r="IX474" s="9">
        <f t="shared" si="688"/>
        <v>0</v>
      </c>
    </row>
    <row r="475" spans="1:258" ht="15.75" hidden="1" thickBot="1" x14ac:dyDescent="0.3">
      <c r="A475">
        <v>2</v>
      </c>
      <c r="B475" t="s">
        <v>528</v>
      </c>
      <c r="C475" t="s">
        <v>318</v>
      </c>
      <c r="D475" t="s">
        <v>288</v>
      </c>
      <c r="E475" t="s">
        <v>533</v>
      </c>
      <c r="F475" t="s">
        <v>290</v>
      </c>
      <c r="G475" t="s">
        <v>273</v>
      </c>
      <c r="H475">
        <v>2</v>
      </c>
      <c r="K475">
        <v>2</v>
      </c>
      <c r="R475">
        <v>1</v>
      </c>
      <c r="S475">
        <v>1</v>
      </c>
      <c r="Y475">
        <v>2</v>
      </c>
      <c r="AE475">
        <v>1</v>
      </c>
      <c r="AF475">
        <v>1</v>
      </c>
      <c r="AT475">
        <v>2</v>
      </c>
      <c r="AU475">
        <v>0</v>
      </c>
      <c r="AV475">
        <v>0</v>
      </c>
      <c r="AW475">
        <v>0</v>
      </c>
      <c r="AX475">
        <v>2</v>
      </c>
      <c r="BB475">
        <f t="shared" si="659"/>
        <v>2</v>
      </c>
      <c r="BD475">
        <f t="shared" si="660"/>
        <v>2</v>
      </c>
      <c r="BE475">
        <f t="shared" si="661"/>
        <v>2</v>
      </c>
      <c r="BF475">
        <f t="shared" si="662"/>
        <v>2</v>
      </c>
      <c r="BH475">
        <f t="shared" si="663"/>
        <v>0</v>
      </c>
      <c r="BK475" s="45">
        <f>IF(G475="MEA",'[1]Net Hire Rate'!$E$7,IF(G475="AMR",'[1]Net Hire Rate'!$F$7,IF(G475="EUR",'[1]Net Hire Rate'!$G$7,IF(G475="APAC",'[1]Net Hire Rate'!$H$7,0))))</f>
        <v>-2.2817025010969723E-2</v>
      </c>
      <c r="BL475" s="45">
        <f>IF(G475="MEA",'[1]Net Hire Rate'!$E$8,IF(G475="AMR",'[1]Net Hire Rate'!$F$8,IF(G475="EUR",'[1]Net Hire Rate'!$G$8,IF(G475="APAC",'[1]Net Hire Rate'!$H$8,0))))</f>
        <v>-2.2817025010969723E-2</v>
      </c>
      <c r="BM475" s="45">
        <f>IF(G475="MEA",'[1]Net Hire Rate'!$E$9,IF(G475="AMR",'[1]Net Hire Rate'!$F$9,IF(G475="EUR",'[1]Net Hire Rate'!$G$9,IF(G475="APAC",'[1]Net Hire Rate'!$H$9,0))))</f>
        <v>-2.2817025010969723E-2</v>
      </c>
      <c r="BN475" s="45">
        <f>IF(G475="MEA",'[1]Net Hire Rate'!$E$10,IF(G475="AMR",'[1]Net Hire Rate'!$F$10,IF(G475="EUR",'[1]Net Hire Rate'!$G$10,IF(G475="APAC",'[1]Net Hire Rate'!$H$10,0))))</f>
        <v>-2.2817025010969723E-2</v>
      </c>
      <c r="BO475" s="45">
        <f>IF(G475="MEA",'[1]Net Hire Rate'!$E$11,IF(G475="AMR",'[1]Net Hire Rate'!$F$11,IF(G475="EUR",'[1]Net Hire Rate'!$G$11,IF(G475="APAC",'[1]Net Hire Rate'!$H$11,0))))</f>
        <v>-2.2817025010969723E-2</v>
      </c>
      <c r="BP475" s="45">
        <f>IF(G475="MEA",'[1]Net Hire Rate'!$E$12,IF(G475="AMR",'[1]Net Hire Rate'!$F$12,IF(G475="EUR",'[1]Net Hire Rate'!$G$12,IF(G475="APAC",'[1]Net Hire Rate'!$H$12,0))))</f>
        <v>-2.2817025010969723E-2</v>
      </c>
      <c r="BQ475" s="147">
        <f t="shared" si="664"/>
        <v>2</v>
      </c>
      <c r="BR475" s="147">
        <f t="shared" si="647"/>
        <v>2</v>
      </c>
      <c r="BS475" s="147">
        <f t="shared" si="665"/>
        <v>1.9543659499780606</v>
      </c>
      <c r="BT475" s="148">
        <f t="shared" si="648"/>
        <v>1.9543659499780606</v>
      </c>
      <c r="BU475" s="149">
        <f t="shared" si="666"/>
        <v>1.9097731332168235</v>
      </c>
      <c r="BV475" s="148">
        <f t="shared" si="649"/>
        <v>1.9097731332168235</v>
      </c>
      <c r="BW475" s="148">
        <f t="shared" si="667"/>
        <v>1.8661977918709372</v>
      </c>
      <c r="BX475" s="148">
        <f t="shared" si="650"/>
        <v>1.8661977918709372</v>
      </c>
      <c r="BY475" s="148">
        <f t="shared" si="668"/>
        <v>1.8236167101784015</v>
      </c>
      <c r="BZ475" s="148">
        <f t="shared" si="651"/>
        <v>1.8236167101784015</v>
      </c>
      <c r="CA475" s="148">
        <f t="shared" si="669"/>
        <v>1.7820072020918387</v>
      </c>
      <c r="CB475" s="148">
        <f t="shared" si="652"/>
        <v>1.7820072020918387</v>
      </c>
      <c r="CC475" s="148"/>
      <c r="CD475" s="38"/>
      <c r="CE475" s="38"/>
      <c r="CF475" s="38"/>
      <c r="CG475" s="38"/>
      <c r="CH475" s="38"/>
      <c r="CI475" s="38"/>
      <c r="CJ475" s="38"/>
      <c r="CK475" s="41"/>
      <c r="CL475" s="41"/>
      <c r="CM475" s="40"/>
      <c r="CN475" s="41"/>
      <c r="CO475" s="41"/>
      <c r="CP475" s="41"/>
      <c r="CQ475" s="41"/>
      <c r="CR475" s="41"/>
      <c r="CS475" s="41"/>
      <c r="CT475" s="41"/>
      <c r="CU475" s="40"/>
      <c r="CV475" s="41"/>
      <c r="CW475" s="41"/>
      <c r="CX475" s="41"/>
      <c r="CY475" s="41"/>
      <c r="CZ475" s="41"/>
      <c r="DA475" s="41"/>
      <c r="DB475" s="41"/>
      <c r="DC475" s="40"/>
      <c r="DD475" s="41"/>
      <c r="DE475" s="41"/>
      <c r="DF475" s="41"/>
      <c r="DG475" s="41"/>
      <c r="DH475" s="41"/>
      <c r="DI475" s="41"/>
      <c r="DJ475" s="41"/>
      <c r="DK475" s="40"/>
      <c r="DL475" s="41"/>
      <c r="DM475" s="41"/>
      <c r="DN475" s="41"/>
      <c r="DO475" s="41"/>
      <c r="DP475" s="41"/>
      <c r="DQ475" s="41"/>
      <c r="DR475" s="15"/>
      <c r="DS475" s="151">
        <f t="shared" si="653"/>
        <v>2</v>
      </c>
      <c r="DT475" s="152">
        <f t="shared" si="654"/>
        <v>0</v>
      </c>
      <c r="DU475" s="7">
        <f t="shared" si="655"/>
        <v>0</v>
      </c>
      <c r="DV475" s="7">
        <f t="shared" si="656"/>
        <v>0</v>
      </c>
      <c r="DW475">
        <f t="shared" si="657"/>
        <v>0</v>
      </c>
      <c r="DX475">
        <f t="shared" si="658"/>
        <v>0</v>
      </c>
      <c r="DZ475">
        <f t="shared" si="670"/>
        <v>2</v>
      </c>
      <c r="EA475">
        <f t="shared" si="671"/>
        <v>2</v>
      </c>
      <c r="EB475">
        <f t="shared" si="672"/>
        <v>2</v>
      </c>
      <c r="EC475">
        <f t="shared" si="673"/>
        <v>2</v>
      </c>
      <c r="ED475">
        <f t="shared" si="674"/>
        <v>2</v>
      </c>
      <c r="EE475">
        <f t="shared" si="675"/>
        <v>2</v>
      </c>
      <c r="EG475">
        <f t="shared" si="676"/>
        <v>2</v>
      </c>
      <c r="EH475">
        <f t="shared" si="677"/>
        <v>2</v>
      </c>
      <c r="EI475">
        <f t="shared" si="678"/>
        <v>2</v>
      </c>
      <c r="EJ475">
        <f t="shared" si="679"/>
        <v>2</v>
      </c>
      <c r="EK475">
        <f t="shared" si="680"/>
        <v>2</v>
      </c>
      <c r="EM475">
        <f>IF($EM$9='[1]L&amp;D Numbers'!$E$6,'[1]L&amp;D Numbers'!$E$7)</f>
        <v>350</v>
      </c>
      <c r="EN475">
        <f>IF($EN$9='[1]L&amp;D Numbers'!$F$6,'[1]L&amp;D Numbers'!$F$7)</f>
        <v>2000</v>
      </c>
      <c r="EO475">
        <f>IF($EO$9='[1]L&amp;D Numbers'!$G$6,'[1]L&amp;D Numbers'!$G$7)</f>
        <v>2000</v>
      </c>
      <c r="EP475">
        <f>IF($EP$9='[1]L&amp;D Numbers'!$H$6,'[1]L&amp;D Numbers'!$H$7)</f>
        <v>2000</v>
      </c>
      <c r="EQ475">
        <f>IF($EQ$9='[1]L&amp;D Numbers'!$I$6,'[1]L&amp;D Numbers'!$I$7)</f>
        <v>2000</v>
      </c>
      <c r="ER475">
        <f>IF($ER$9='[1]L&amp;D Numbers'!$J$6,'[1]L&amp;D Numbers'!$J$7)</f>
        <v>0</v>
      </c>
      <c r="ET475" s="45">
        <f>'[1]L&amp;D Master'!$E$10</f>
        <v>1.0678246631903041E-2</v>
      </c>
      <c r="EU475" s="45">
        <f>ET475+'[1]L&amp;D Master'!$F$10</f>
        <v>1.8222427877342538E-2</v>
      </c>
      <c r="EV475" s="45">
        <f>EU475+'[1]L&amp;D Master'!$G$10</f>
        <v>2.3561551193294058E-2</v>
      </c>
      <c r="EW475" s="45">
        <f>EV475+'[1]L&amp;D Master'!$H$10</f>
        <v>2.7330438342024234E-2</v>
      </c>
      <c r="EX475" s="45">
        <f>EW475+'[1]L&amp;D Master'!$I$10</f>
        <v>2.9999999999999995E-2</v>
      </c>
      <c r="EY475" s="45"/>
      <c r="EZ475" s="45">
        <f t="shared" si="681"/>
        <v>1.0678246631903041E-2</v>
      </c>
      <c r="FA475" s="45">
        <f t="shared" si="682"/>
        <v>1.8222427877342538E-2</v>
      </c>
      <c r="FB475" s="45">
        <f t="shared" si="682"/>
        <v>2.3561551193294058E-2</v>
      </c>
      <c r="FC475" s="45">
        <f t="shared" si="682"/>
        <v>2.7330438342024234E-2</v>
      </c>
      <c r="FD475" s="45">
        <f t="shared" si="682"/>
        <v>2.7330438342024234E-2</v>
      </c>
      <c r="FE475" s="45"/>
      <c r="FF475">
        <f t="shared" ref="FF475:FF538" si="689">EA475*(1-EZ475)</f>
        <v>1.9786435067361938</v>
      </c>
      <c r="FG475">
        <f t="shared" ref="FG475:FG538" si="690">EB475*(1-FA475)</f>
        <v>1.963555144245315</v>
      </c>
      <c r="FH475">
        <f t="shared" ref="FH475:FH538" si="691">EC475*(1-FB475)</f>
        <v>1.9528768976134119</v>
      </c>
      <c r="FI475">
        <f t="shared" ref="FI475:FI538" si="692">ED475*(1-FC475)</f>
        <v>1.9453391233159516</v>
      </c>
      <c r="FJ475">
        <f t="shared" ref="FJ475:FJ538" si="693">EE475*(1-FD475)</f>
        <v>1.9453391233159516</v>
      </c>
      <c r="FL475" s="34"/>
      <c r="FM475" s="34"/>
      <c r="FN475" s="34"/>
      <c r="FO475" s="34"/>
      <c r="FP475" s="34"/>
      <c r="FQ475" s="153">
        <f t="shared" si="683"/>
        <v>0.125</v>
      </c>
      <c r="FR475" s="153"/>
      <c r="FS475" s="42"/>
      <c r="FT475" s="42"/>
      <c r="FU475" s="42"/>
      <c r="FV475" s="42"/>
      <c r="FW475" s="42"/>
      <c r="FX475" s="42"/>
      <c r="FY475" s="42"/>
      <c r="FZ475" s="42"/>
      <c r="GA475" s="42"/>
      <c r="GB475" s="42"/>
      <c r="GC475" s="42"/>
      <c r="GD475" s="42"/>
      <c r="GE475" s="42"/>
      <c r="GF475" s="42"/>
      <c r="GG475" s="42"/>
      <c r="GH475" s="42"/>
      <c r="GI475" s="42"/>
      <c r="GJ475" s="42"/>
      <c r="GK475" s="42"/>
      <c r="GL475" s="42"/>
      <c r="GM475" s="154">
        <f>'[1]Automation Master'!$B$10*FQ475*FO475</f>
        <v>0</v>
      </c>
      <c r="GN475" s="155">
        <f>'[1]Automation Master'!$B$11*FO475*FQ475+GM475</f>
        <v>0</v>
      </c>
      <c r="GO475" s="155">
        <f>'[1]Automation Master'!$B$12*FO475*FQ475+GN475</f>
        <v>0</v>
      </c>
      <c r="GP475" s="155">
        <f>'[1]Automation Master'!$B$13*FO475*FQ475+GO475</f>
        <v>0</v>
      </c>
      <c r="GQ475" s="155">
        <f>'[1]Automation Master'!$C$10*FO475*FQ475+GP475</f>
        <v>0</v>
      </c>
      <c r="GR475" s="155">
        <f>'[1]Automation Master'!$C$11*FO475*FQ475+GQ475</f>
        <v>0</v>
      </c>
      <c r="GS475" s="155">
        <f>'[1]Automation Master'!$C$12*FO475*FQ475+GR475</f>
        <v>0</v>
      </c>
      <c r="GT475" s="155">
        <f>'[1]Automation Master'!$C$13*FO475*FQ475+GS475</f>
        <v>0</v>
      </c>
      <c r="GU475" s="155">
        <f>'[1]Automation Master'!$D$10*FO475*FQ475+GT475</f>
        <v>0</v>
      </c>
      <c r="GV475" s="155">
        <f>'[1]Automation Master'!$D$11*FO475*FQ475+GU475</f>
        <v>0</v>
      </c>
      <c r="GW475" s="155">
        <f>'[1]Automation Master'!$D$12*FO475*FQ475+GV475</f>
        <v>0</v>
      </c>
      <c r="GX475" s="155">
        <f>'[1]Automation Master'!$D$13*FO475*FQ475+GW475</f>
        <v>0</v>
      </c>
      <c r="GY475" s="155">
        <f>'[1]Automation Master'!$E$10*FO475*FQ475+GX475</f>
        <v>0</v>
      </c>
      <c r="GZ475" s="155">
        <f>'[1]Automation Master'!$E$11*FO475*FQ475+GY475</f>
        <v>0</v>
      </c>
      <c r="HA475" s="155">
        <f>'[1]Automation Master'!$E$12*FO475*FQ475+GZ475</f>
        <v>0</v>
      </c>
      <c r="HB475" s="155">
        <f>'[1]Automation Master'!$E$13*FO475*FQ475+HA475</f>
        <v>0</v>
      </c>
      <c r="HC475" s="155">
        <f>'[1]Automation Master'!$F$10*FO475*FQ475+HB475</f>
        <v>0</v>
      </c>
      <c r="HD475" s="155">
        <f>'[1]Automation Master'!$F$11*FO475*FQ475+HC475</f>
        <v>0</v>
      </c>
      <c r="HE475" s="155">
        <f>'[1]Automation Master'!$F$12*FO475*FQ475+HD475</f>
        <v>0</v>
      </c>
      <c r="HF475" s="156">
        <f>'[1]Automation Master'!$F$13*FO475*FQ475+HE475</f>
        <v>0</v>
      </c>
      <c r="HG475" s="157"/>
      <c r="HH475" s="157"/>
      <c r="HI475" s="157"/>
      <c r="HJ475" s="157"/>
      <c r="HK475" s="157"/>
      <c r="HL475" s="157"/>
      <c r="HM475" s="157"/>
      <c r="HN475" s="157"/>
      <c r="HO475" s="157"/>
      <c r="HP475" s="157"/>
      <c r="HQ475" s="157"/>
      <c r="HR475" s="157"/>
      <c r="HS475" s="157"/>
      <c r="HT475" s="157"/>
      <c r="HU475" s="157"/>
      <c r="HV475" s="157"/>
      <c r="HW475" s="157"/>
      <c r="HX475" s="157"/>
      <c r="HY475" s="42"/>
      <c r="HZ475" s="42"/>
      <c r="IA475" s="148">
        <f t="shared" ref="IA475:IA538" si="694">EA475*(1-GP475)</f>
        <v>2</v>
      </c>
      <c r="IB475" s="148">
        <f t="shared" ref="IB475:IB538" si="695">EB475*(1-GT475)</f>
        <v>2</v>
      </c>
      <c r="IC475" s="148">
        <f t="shared" ref="IC475:IC538" si="696">EC475*(1-GX475)</f>
        <v>2</v>
      </c>
      <c r="ID475" s="148">
        <f t="shared" ref="ID475:ID538" si="697">ED475*(1-HB475)</f>
        <v>2</v>
      </c>
      <c r="IE475" s="148">
        <f t="shared" ref="IE475:IE538" si="698">EE475*(1-HF475)</f>
        <v>2</v>
      </c>
      <c r="IH475">
        <f t="shared" si="642"/>
        <v>1.9786435067361938</v>
      </c>
      <c r="II475">
        <f t="shared" si="643"/>
        <v>1.963555144245315</v>
      </c>
      <c r="IJ475">
        <f t="shared" si="644"/>
        <v>1.9528768976134119</v>
      </c>
      <c r="IK475">
        <f t="shared" si="645"/>
        <v>1.9453391233159516</v>
      </c>
      <c r="IL475">
        <f t="shared" si="646"/>
        <v>1.9453391233159516</v>
      </c>
      <c r="IN475" s="42">
        <f t="shared" ref="IN475:IN538" si="699">IFERROR((EA475-IH475)/(EA475),0)</f>
        <v>1.0678246631903088E-2</v>
      </c>
      <c r="IO475" s="42">
        <f t="shared" ref="IO475:IO538" si="700">IFERROR((EB475-II475)/EB475,0)</f>
        <v>1.8222427877342517E-2</v>
      </c>
      <c r="IP475" s="42">
        <f t="shared" ref="IP475:IP538" si="701">IFERROR((EC475-IJ475)/EC475,0)</f>
        <v>2.3561551193294061E-2</v>
      </c>
      <c r="IQ475" s="42">
        <f t="shared" ref="IQ475:IQ538" si="702">IFERROR((ED475-IK475)/ED475,0)</f>
        <v>2.7330438342024199E-2</v>
      </c>
      <c r="IR475" s="42">
        <f t="shared" ref="IR475:IR538" si="703">IFERROR((EE475-IL475)/EE475,0)</f>
        <v>2.7330438342024199E-2</v>
      </c>
      <c r="IT475" s="9">
        <f t="shared" si="684"/>
        <v>0</v>
      </c>
      <c r="IU475" s="9">
        <f t="shared" si="685"/>
        <v>0</v>
      </c>
      <c r="IV475" s="9">
        <f t="shared" si="686"/>
        <v>0</v>
      </c>
      <c r="IW475" s="9">
        <f t="shared" si="687"/>
        <v>0</v>
      </c>
      <c r="IX475" s="9">
        <f t="shared" si="688"/>
        <v>0</v>
      </c>
    </row>
    <row r="476" spans="1:258" ht="15.75" hidden="1" thickBot="1" x14ac:dyDescent="0.3">
      <c r="A476">
        <v>19</v>
      </c>
      <c r="B476" t="s">
        <v>528</v>
      </c>
      <c r="C476" t="s">
        <v>295</v>
      </c>
      <c r="D476" t="s">
        <v>288</v>
      </c>
      <c r="E476" t="s">
        <v>532</v>
      </c>
      <c r="F476" t="s">
        <v>290</v>
      </c>
      <c r="G476" t="s">
        <v>273</v>
      </c>
      <c r="H476">
        <v>19</v>
      </c>
      <c r="K476">
        <v>2</v>
      </c>
      <c r="L476">
        <v>17</v>
      </c>
      <c r="R476">
        <v>9</v>
      </c>
      <c r="S476">
        <v>9</v>
      </c>
      <c r="T476">
        <v>1</v>
      </c>
      <c r="Y476">
        <v>15</v>
      </c>
      <c r="Z476">
        <v>4</v>
      </c>
      <c r="AB476">
        <v>16</v>
      </c>
      <c r="AE476">
        <v>3</v>
      </c>
      <c r="AQ476">
        <v>2</v>
      </c>
      <c r="AR476">
        <v>3</v>
      </c>
      <c r="AT476">
        <v>17.75</v>
      </c>
      <c r="AU476">
        <v>19</v>
      </c>
      <c r="AV476">
        <v>0</v>
      </c>
      <c r="AW476">
        <v>0</v>
      </c>
      <c r="AX476">
        <v>0</v>
      </c>
      <c r="BB476">
        <f t="shared" si="659"/>
        <v>19</v>
      </c>
      <c r="BD476">
        <f t="shared" si="660"/>
        <v>19</v>
      </c>
      <c r="BE476">
        <f t="shared" si="661"/>
        <v>19</v>
      </c>
      <c r="BF476">
        <f t="shared" si="662"/>
        <v>19</v>
      </c>
      <c r="BH476">
        <f t="shared" si="663"/>
        <v>0</v>
      </c>
      <c r="BK476" s="45">
        <f>IF(G476="MEA",'[1]Net Hire Rate'!$E$7,IF(G476="AMR",'[1]Net Hire Rate'!$F$7,IF(G476="EUR",'[1]Net Hire Rate'!$G$7,IF(G476="APAC",'[1]Net Hire Rate'!$H$7,0))))</f>
        <v>-2.2817025010969723E-2</v>
      </c>
      <c r="BL476" s="45">
        <f>IF(G476="MEA",'[1]Net Hire Rate'!$E$8,IF(G476="AMR",'[1]Net Hire Rate'!$F$8,IF(G476="EUR",'[1]Net Hire Rate'!$G$8,IF(G476="APAC",'[1]Net Hire Rate'!$H$8,0))))</f>
        <v>-2.2817025010969723E-2</v>
      </c>
      <c r="BM476" s="45">
        <f>IF(G476="MEA",'[1]Net Hire Rate'!$E$9,IF(G476="AMR",'[1]Net Hire Rate'!$F$9,IF(G476="EUR",'[1]Net Hire Rate'!$G$9,IF(G476="APAC",'[1]Net Hire Rate'!$H$9,0))))</f>
        <v>-2.2817025010969723E-2</v>
      </c>
      <c r="BN476" s="45">
        <f>IF(G476="MEA",'[1]Net Hire Rate'!$E$10,IF(G476="AMR",'[1]Net Hire Rate'!$F$10,IF(G476="EUR",'[1]Net Hire Rate'!$G$10,IF(G476="APAC",'[1]Net Hire Rate'!$H$10,0))))</f>
        <v>-2.2817025010969723E-2</v>
      </c>
      <c r="BO476" s="45">
        <f>IF(G476="MEA",'[1]Net Hire Rate'!$E$11,IF(G476="AMR",'[1]Net Hire Rate'!$F$11,IF(G476="EUR",'[1]Net Hire Rate'!$G$11,IF(G476="APAC",'[1]Net Hire Rate'!$H$11,0))))</f>
        <v>-2.2817025010969723E-2</v>
      </c>
      <c r="BP476" s="45">
        <f>IF(G476="MEA",'[1]Net Hire Rate'!$E$12,IF(G476="AMR",'[1]Net Hire Rate'!$F$12,IF(G476="EUR",'[1]Net Hire Rate'!$G$12,IF(G476="APAC",'[1]Net Hire Rate'!$H$12,0))))</f>
        <v>-2.2817025010969723E-2</v>
      </c>
      <c r="BQ476" s="147">
        <f t="shared" si="664"/>
        <v>19</v>
      </c>
      <c r="BR476" s="147">
        <f t="shared" si="647"/>
        <v>19</v>
      </c>
      <c r="BS476" s="147">
        <f t="shared" si="665"/>
        <v>18.566476524791575</v>
      </c>
      <c r="BT476" s="148">
        <f t="shared" si="648"/>
        <v>18.566476524791575</v>
      </c>
      <c r="BU476" s="149">
        <f t="shared" si="666"/>
        <v>18.142844765559826</v>
      </c>
      <c r="BV476" s="148">
        <f t="shared" si="649"/>
        <v>18.142844765559826</v>
      </c>
      <c r="BW476" s="148">
        <f t="shared" si="667"/>
        <v>17.728879022773906</v>
      </c>
      <c r="BX476" s="148">
        <f t="shared" si="650"/>
        <v>15.728879022773906</v>
      </c>
      <c r="BY476" s="148">
        <f t="shared" si="668"/>
        <v>15.369992796716756</v>
      </c>
      <c r="BZ476" s="148">
        <f t="shared" si="651"/>
        <v>12.369992796716756</v>
      </c>
      <c r="CA476" s="148">
        <f t="shared" si="669"/>
        <v>12.087746361688556</v>
      </c>
      <c r="CB476" s="148">
        <f t="shared" si="652"/>
        <v>12.087746361688556</v>
      </c>
      <c r="CC476" s="148"/>
      <c r="CD476" s="38"/>
      <c r="CE476" s="38"/>
      <c r="CF476" s="38"/>
      <c r="CG476" s="38"/>
      <c r="CH476" s="38"/>
      <c r="CI476" s="38"/>
      <c r="CJ476" s="38"/>
      <c r="CK476" s="41"/>
      <c r="CL476" s="41"/>
      <c r="CM476" s="40"/>
      <c r="CN476" s="41"/>
      <c r="CO476" s="41"/>
      <c r="CP476" s="41"/>
      <c r="CQ476" s="41"/>
      <c r="CR476" s="41"/>
      <c r="CS476" s="41"/>
      <c r="CT476" s="41"/>
      <c r="CU476" s="40"/>
      <c r="CV476" s="41"/>
      <c r="CW476" s="41"/>
      <c r="CX476" s="41"/>
      <c r="CY476" s="41"/>
      <c r="CZ476" s="41"/>
      <c r="DA476" s="41"/>
      <c r="DB476" s="41"/>
      <c r="DC476" s="40"/>
      <c r="DD476" s="41"/>
      <c r="DE476" s="41"/>
      <c r="DF476" s="41"/>
      <c r="DG476" s="41"/>
      <c r="DH476" s="41"/>
      <c r="DI476" s="41"/>
      <c r="DJ476" s="41"/>
      <c r="DK476" s="40"/>
      <c r="DL476" s="41"/>
      <c r="DM476" s="41"/>
      <c r="DN476" s="41"/>
      <c r="DO476" s="41"/>
      <c r="DP476" s="41"/>
      <c r="DQ476" s="41"/>
      <c r="DR476" s="15"/>
      <c r="DS476" s="151">
        <f t="shared" si="653"/>
        <v>19</v>
      </c>
      <c r="DT476" s="152">
        <f t="shared" si="654"/>
        <v>0</v>
      </c>
      <c r="DU476" s="7">
        <f t="shared" si="655"/>
        <v>0</v>
      </c>
      <c r="DV476" s="7">
        <f t="shared" si="656"/>
        <v>0</v>
      </c>
      <c r="DW476">
        <f t="shared" si="657"/>
        <v>0</v>
      </c>
      <c r="DX476">
        <f t="shared" si="658"/>
        <v>0</v>
      </c>
      <c r="DZ476">
        <f t="shared" si="670"/>
        <v>19</v>
      </c>
      <c r="EA476">
        <f t="shared" si="671"/>
        <v>19</v>
      </c>
      <c r="EB476">
        <f t="shared" si="672"/>
        <v>19</v>
      </c>
      <c r="EC476">
        <f t="shared" si="673"/>
        <v>19</v>
      </c>
      <c r="ED476">
        <f t="shared" si="674"/>
        <v>19</v>
      </c>
      <c r="EE476">
        <f t="shared" si="675"/>
        <v>19</v>
      </c>
      <c r="EG476">
        <f t="shared" si="676"/>
        <v>19</v>
      </c>
      <c r="EH476">
        <f t="shared" si="677"/>
        <v>19</v>
      </c>
      <c r="EI476">
        <f t="shared" si="678"/>
        <v>19</v>
      </c>
      <c r="EJ476">
        <f t="shared" si="679"/>
        <v>19</v>
      </c>
      <c r="EK476">
        <f t="shared" si="680"/>
        <v>19</v>
      </c>
      <c r="EM476">
        <f>IF($EM$9='[1]L&amp;D Numbers'!$E$6,'[1]L&amp;D Numbers'!$E$7)</f>
        <v>350</v>
      </c>
      <c r="EN476">
        <f>IF($EN$9='[1]L&amp;D Numbers'!$F$6,'[1]L&amp;D Numbers'!$F$7)</f>
        <v>2000</v>
      </c>
      <c r="EO476">
        <f>IF($EO$9='[1]L&amp;D Numbers'!$G$6,'[1]L&amp;D Numbers'!$G$7)</f>
        <v>2000</v>
      </c>
      <c r="EP476">
        <f>IF($EP$9='[1]L&amp;D Numbers'!$H$6,'[1]L&amp;D Numbers'!$H$7)</f>
        <v>2000</v>
      </c>
      <c r="EQ476">
        <f>IF($EQ$9='[1]L&amp;D Numbers'!$I$6,'[1]L&amp;D Numbers'!$I$7)</f>
        <v>2000</v>
      </c>
      <c r="ER476">
        <f>IF($ER$9='[1]L&amp;D Numbers'!$J$6,'[1]L&amp;D Numbers'!$J$7)</f>
        <v>0</v>
      </c>
      <c r="ET476" s="45">
        <f>'[1]L&amp;D Master'!$E$10</f>
        <v>1.0678246631903041E-2</v>
      </c>
      <c r="EU476" s="45">
        <f>ET476+'[1]L&amp;D Master'!$F$10</f>
        <v>1.8222427877342538E-2</v>
      </c>
      <c r="EV476" s="45">
        <f>EU476+'[1]L&amp;D Master'!$G$10</f>
        <v>2.3561551193294058E-2</v>
      </c>
      <c r="EW476" s="45">
        <f>EV476+'[1]L&amp;D Master'!$H$10</f>
        <v>2.7330438342024234E-2</v>
      </c>
      <c r="EX476" s="45">
        <f>EW476+'[1]L&amp;D Master'!$I$10</f>
        <v>2.9999999999999995E-2</v>
      </c>
      <c r="EY476" s="45"/>
      <c r="EZ476" s="45">
        <f t="shared" si="681"/>
        <v>1.0678246631903041E-2</v>
      </c>
      <c r="FA476" s="45">
        <f t="shared" si="682"/>
        <v>1.8222427877342538E-2</v>
      </c>
      <c r="FB476" s="45">
        <f t="shared" si="682"/>
        <v>2.3561551193294058E-2</v>
      </c>
      <c r="FC476" s="45">
        <f t="shared" si="682"/>
        <v>2.7330438342024234E-2</v>
      </c>
      <c r="FD476" s="45">
        <f t="shared" si="682"/>
        <v>2.7330438342024234E-2</v>
      </c>
      <c r="FE476" s="45"/>
      <c r="FF476">
        <f t="shared" si="689"/>
        <v>18.79711331399384</v>
      </c>
      <c r="FG476">
        <f t="shared" si="690"/>
        <v>18.653773870330493</v>
      </c>
      <c r="FH476">
        <f t="shared" si="691"/>
        <v>18.552330527327413</v>
      </c>
      <c r="FI476">
        <f t="shared" si="692"/>
        <v>18.480721671501541</v>
      </c>
      <c r="FJ476">
        <f t="shared" si="693"/>
        <v>18.480721671501541</v>
      </c>
      <c r="FL476" s="34"/>
      <c r="FM476" s="34"/>
      <c r="FN476" s="34"/>
      <c r="FO476" s="34"/>
      <c r="FP476" s="34"/>
      <c r="FQ476" s="153">
        <f t="shared" si="683"/>
        <v>0.125</v>
      </c>
      <c r="FR476" s="153"/>
      <c r="FS476" s="42"/>
      <c r="FT476" s="42"/>
      <c r="FU476" s="42"/>
      <c r="FV476" s="42"/>
      <c r="FW476" s="42"/>
      <c r="FX476" s="42"/>
      <c r="FY476" s="42"/>
      <c r="FZ476" s="42"/>
      <c r="GA476" s="42"/>
      <c r="GB476" s="42"/>
      <c r="GC476" s="42"/>
      <c r="GD476" s="42"/>
      <c r="GE476" s="42"/>
      <c r="GF476" s="42"/>
      <c r="GG476" s="42"/>
      <c r="GH476" s="42"/>
      <c r="GI476" s="42"/>
      <c r="GJ476" s="42"/>
      <c r="GK476" s="42"/>
      <c r="GL476" s="42"/>
      <c r="GM476" s="154">
        <f>'[1]Automation Master'!$B$10*FQ476*FO476</f>
        <v>0</v>
      </c>
      <c r="GN476" s="155">
        <f>'[1]Automation Master'!$B$11*FO476*FQ476+GM476</f>
        <v>0</v>
      </c>
      <c r="GO476" s="155">
        <f>'[1]Automation Master'!$B$12*FO476*FQ476+GN476</f>
        <v>0</v>
      </c>
      <c r="GP476" s="155">
        <f>'[1]Automation Master'!$B$13*FO476*FQ476+GO476</f>
        <v>0</v>
      </c>
      <c r="GQ476" s="155">
        <f>'[1]Automation Master'!$C$10*FO476*FQ476+GP476</f>
        <v>0</v>
      </c>
      <c r="GR476" s="155">
        <f>'[1]Automation Master'!$C$11*FO476*FQ476+GQ476</f>
        <v>0</v>
      </c>
      <c r="GS476" s="155">
        <f>'[1]Automation Master'!$C$12*FO476*FQ476+GR476</f>
        <v>0</v>
      </c>
      <c r="GT476" s="155">
        <f>'[1]Automation Master'!$C$13*FO476*FQ476+GS476</f>
        <v>0</v>
      </c>
      <c r="GU476" s="155">
        <f>'[1]Automation Master'!$D$10*FO476*FQ476+GT476</f>
        <v>0</v>
      </c>
      <c r="GV476" s="155">
        <f>'[1]Automation Master'!$D$11*FO476*FQ476+GU476</f>
        <v>0</v>
      </c>
      <c r="GW476" s="155">
        <f>'[1]Automation Master'!$D$12*FO476*FQ476+GV476</f>
        <v>0</v>
      </c>
      <c r="GX476" s="155">
        <f>'[1]Automation Master'!$D$13*FO476*FQ476+GW476</f>
        <v>0</v>
      </c>
      <c r="GY476" s="155">
        <f>'[1]Automation Master'!$E$10*FO476*FQ476+GX476</f>
        <v>0</v>
      </c>
      <c r="GZ476" s="155">
        <f>'[1]Automation Master'!$E$11*FO476*FQ476+GY476</f>
        <v>0</v>
      </c>
      <c r="HA476" s="155">
        <f>'[1]Automation Master'!$E$12*FO476*FQ476+GZ476</f>
        <v>0</v>
      </c>
      <c r="HB476" s="155">
        <f>'[1]Automation Master'!$E$13*FO476*FQ476+HA476</f>
        <v>0</v>
      </c>
      <c r="HC476" s="155">
        <f>'[1]Automation Master'!$F$10*FO476*FQ476+HB476</f>
        <v>0</v>
      </c>
      <c r="HD476" s="155">
        <f>'[1]Automation Master'!$F$11*FO476*FQ476+HC476</f>
        <v>0</v>
      </c>
      <c r="HE476" s="155">
        <f>'[1]Automation Master'!$F$12*FO476*FQ476+HD476</f>
        <v>0</v>
      </c>
      <c r="HF476" s="156">
        <f>'[1]Automation Master'!$F$13*FO476*FQ476+HE476</f>
        <v>0</v>
      </c>
      <c r="HG476" s="157"/>
      <c r="HH476" s="157"/>
      <c r="HI476" s="157"/>
      <c r="HJ476" s="157"/>
      <c r="HK476" s="157"/>
      <c r="HL476" s="157"/>
      <c r="HM476" s="157"/>
      <c r="HN476" s="157"/>
      <c r="HO476" s="157"/>
      <c r="HP476" s="157"/>
      <c r="HQ476" s="157"/>
      <c r="HR476" s="157"/>
      <c r="HS476" s="157"/>
      <c r="HT476" s="157"/>
      <c r="HU476" s="157"/>
      <c r="HV476" s="157"/>
      <c r="HW476" s="157"/>
      <c r="HX476" s="157"/>
      <c r="HY476" s="42"/>
      <c r="HZ476" s="42"/>
      <c r="IA476" s="148">
        <f t="shared" si="694"/>
        <v>19</v>
      </c>
      <c r="IB476" s="148">
        <f t="shared" si="695"/>
        <v>19</v>
      </c>
      <c r="IC476" s="148">
        <f t="shared" si="696"/>
        <v>19</v>
      </c>
      <c r="ID476" s="148">
        <f t="shared" si="697"/>
        <v>19</v>
      </c>
      <c r="IE476" s="148">
        <f t="shared" si="698"/>
        <v>19</v>
      </c>
      <c r="IH476">
        <f t="shared" si="642"/>
        <v>18.79711331399384</v>
      </c>
      <c r="II476">
        <f t="shared" si="643"/>
        <v>18.653773870330493</v>
      </c>
      <c r="IJ476">
        <f t="shared" si="644"/>
        <v>18.552330527327413</v>
      </c>
      <c r="IK476">
        <f t="shared" si="645"/>
        <v>18.480721671501541</v>
      </c>
      <c r="IL476">
        <f t="shared" si="646"/>
        <v>18.480721671501541</v>
      </c>
      <c r="IN476" s="42">
        <f t="shared" si="699"/>
        <v>1.0678246631903147E-2</v>
      </c>
      <c r="IO476" s="42">
        <f t="shared" si="700"/>
        <v>1.8222427877342465E-2</v>
      </c>
      <c r="IP476" s="42">
        <f t="shared" si="701"/>
        <v>2.3561551193294037E-2</v>
      </c>
      <c r="IQ476" s="42">
        <f t="shared" si="702"/>
        <v>2.7330438342024133E-2</v>
      </c>
      <c r="IR476" s="42">
        <f t="shared" si="703"/>
        <v>2.7330438342024133E-2</v>
      </c>
      <c r="IT476" s="9">
        <f t="shared" si="684"/>
        <v>0</v>
      </c>
      <c r="IU476" s="9">
        <f t="shared" si="685"/>
        <v>0</v>
      </c>
      <c r="IV476" s="9">
        <f t="shared" si="686"/>
        <v>0</v>
      </c>
      <c r="IW476" s="9">
        <f t="shared" si="687"/>
        <v>0</v>
      </c>
      <c r="IX476" s="9">
        <f t="shared" si="688"/>
        <v>0</v>
      </c>
    </row>
    <row r="477" spans="1:258" ht="15.75" hidden="1" thickBot="1" x14ac:dyDescent="0.3">
      <c r="A477">
        <v>74</v>
      </c>
      <c r="B477" t="s">
        <v>528</v>
      </c>
      <c r="C477" t="s">
        <v>293</v>
      </c>
      <c r="D477" t="s">
        <v>288</v>
      </c>
      <c r="E477" t="s">
        <v>532</v>
      </c>
      <c r="F477" t="s">
        <v>290</v>
      </c>
      <c r="G477" t="s">
        <v>273</v>
      </c>
      <c r="H477">
        <v>74</v>
      </c>
      <c r="K477">
        <v>46</v>
      </c>
      <c r="L477">
        <v>28</v>
      </c>
      <c r="R477">
        <v>10</v>
      </c>
      <c r="S477">
        <v>55</v>
      </c>
      <c r="T477">
        <v>9</v>
      </c>
      <c r="Y477">
        <v>73</v>
      </c>
      <c r="Z477">
        <v>1</v>
      </c>
      <c r="AB477">
        <v>1</v>
      </c>
      <c r="AE477">
        <v>10</v>
      </c>
      <c r="AF477">
        <v>63</v>
      </c>
      <c r="AP477">
        <v>2</v>
      </c>
      <c r="AQ477">
        <v>5</v>
      </c>
      <c r="AR477">
        <v>4</v>
      </c>
      <c r="AS477">
        <v>5</v>
      </c>
      <c r="AT477">
        <v>73.900000000000006</v>
      </c>
      <c r="AU477">
        <v>0</v>
      </c>
      <c r="AV477">
        <v>0</v>
      </c>
      <c r="AW477">
        <v>0</v>
      </c>
      <c r="AX477">
        <v>74</v>
      </c>
      <c r="BB477">
        <f t="shared" si="659"/>
        <v>74</v>
      </c>
      <c r="BD477">
        <f t="shared" si="660"/>
        <v>74</v>
      </c>
      <c r="BE477">
        <f t="shared" si="661"/>
        <v>74</v>
      </c>
      <c r="BF477">
        <f t="shared" si="662"/>
        <v>74</v>
      </c>
      <c r="BH477">
        <f t="shared" si="663"/>
        <v>0</v>
      </c>
      <c r="BK477" s="45">
        <f>IF(G477="MEA",'[1]Net Hire Rate'!$E$7,IF(G477="AMR",'[1]Net Hire Rate'!$F$7,IF(G477="EUR",'[1]Net Hire Rate'!$G$7,IF(G477="APAC",'[1]Net Hire Rate'!$H$7,0))))</f>
        <v>-2.2817025010969723E-2</v>
      </c>
      <c r="BL477" s="45">
        <f>IF(G477="MEA",'[1]Net Hire Rate'!$E$8,IF(G477="AMR",'[1]Net Hire Rate'!$F$8,IF(G477="EUR",'[1]Net Hire Rate'!$G$8,IF(G477="APAC",'[1]Net Hire Rate'!$H$8,0))))</f>
        <v>-2.2817025010969723E-2</v>
      </c>
      <c r="BM477" s="45">
        <f>IF(G477="MEA",'[1]Net Hire Rate'!$E$9,IF(G477="AMR",'[1]Net Hire Rate'!$F$9,IF(G477="EUR",'[1]Net Hire Rate'!$G$9,IF(G477="APAC",'[1]Net Hire Rate'!$H$9,0))))</f>
        <v>-2.2817025010969723E-2</v>
      </c>
      <c r="BN477" s="45">
        <f>IF(G477="MEA",'[1]Net Hire Rate'!$E$10,IF(G477="AMR",'[1]Net Hire Rate'!$F$10,IF(G477="EUR",'[1]Net Hire Rate'!$G$10,IF(G477="APAC",'[1]Net Hire Rate'!$H$10,0))))</f>
        <v>-2.2817025010969723E-2</v>
      </c>
      <c r="BO477" s="45">
        <f>IF(G477="MEA",'[1]Net Hire Rate'!$E$11,IF(G477="AMR",'[1]Net Hire Rate'!$F$11,IF(G477="EUR",'[1]Net Hire Rate'!$G$11,IF(G477="APAC",'[1]Net Hire Rate'!$H$11,0))))</f>
        <v>-2.2817025010969723E-2</v>
      </c>
      <c r="BP477" s="45">
        <f>IF(G477="MEA",'[1]Net Hire Rate'!$E$12,IF(G477="AMR",'[1]Net Hire Rate'!$F$12,IF(G477="EUR",'[1]Net Hire Rate'!$G$12,IF(G477="APAC",'[1]Net Hire Rate'!$H$12,0))))</f>
        <v>-2.2817025010969723E-2</v>
      </c>
      <c r="BQ477" s="147">
        <f t="shared" si="664"/>
        <v>74</v>
      </c>
      <c r="BR477" s="147">
        <f t="shared" si="647"/>
        <v>74</v>
      </c>
      <c r="BS477" s="147">
        <f t="shared" si="665"/>
        <v>72.311540149188247</v>
      </c>
      <c r="BT477" s="148">
        <f t="shared" si="648"/>
        <v>72.311540149188247</v>
      </c>
      <c r="BU477" s="149">
        <f t="shared" si="666"/>
        <v>70.661605929022471</v>
      </c>
      <c r="BV477" s="148">
        <f t="shared" si="649"/>
        <v>68.661605929022471</v>
      </c>
      <c r="BW477" s="148">
        <f t="shared" si="667"/>
        <v>67.094952349246626</v>
      </c>
      <c r="BX477" s="148">
        <f t="shared" si="650"/>
        <v>62.094952349246626</v>
      </c>
      <c r="BY477" s="148">
        <f t="shared" si="668"/>
        <v>60.678130268438892</v>
      </c>
      <c r="BZ477" s="148">
        <f t="shared" si="651"/>
        <v>56.678130268438892</v>
      </c>
      <c r="CA477" s="148">
        <f t="shared" si="669"/>
        <v>55.384903952528923</v>
      </c>
      <c r="CB477" s="148">
        <f t="shared" si="652"/>
        <v>50.384903952528923</v>
      </c>
      <c r="CC477" s="148"/>
      <c r="CD477" s="38"/>
      <c r="CE477" s="38"/>
      <c r="CF477" s="38"/>
      <c r="CG477" s="38"/>
      <c r="CH477" s="38"/>
      <c r="CI477" s="38"/>
      <c r="CJ477" s="38"/>
      <c r="CK477" s="41"/>
      <c r="CL477" s="41"/>
      <c r="CM477" s="40"/>
      <c r="CN477" s="41"/>
      <c r="CO477" s="41"/>
      <c r="CP477" s="41"/>
      <c r="CQ477" s="41"/>
      <c r="CR477" s="41"/>
      <c r="CS477" s="41"/>
      <c r="CT477" s="41"/>
      <c r="CU477" s="40"/>
      <c r="CV477" s="41"/>
      <c r="CW477" s="41"/>
      <c r="CX477" s="41"/>
      <c r="CY477" s="41"/>
      <c r="CZ477" s="41"/>
      <c r="DA477" s="41"/>
      <c r="DB477" s="41"/>
      <c r="DC477" s="40"/>
      <c r="DD477" s="41"/>
      <c r="DE477" s="41"/>
      <c r="DF477" s="41"/>
      <c r="DG477" s="41"/>
      <c r="DH477" s="41"/>
      <c r="DI477" s="41"/>
      <c r="DJ477" s="41"/>
      <c r="DK477" s="40"/>
      <c r="DL477" s="41"/>
      <c r="DM477" s="41"/>
      <c r="DN477" s="41"/>
      <c r="DO477" s="41"/>
      <c r="DP477" s="41"/>
      <c r="DQ477" s="41"/>
      <c r="DR477" s="15"/>
      <c r="DS477" s="151">
        <f t="shared" si="653"/>
        <v>74</v>
      </c>
      <c r="DT477" s="152">
        <f t="shared" si="654"/>
        <v>0</v>
      </c>
      <c r="DU477" s="7">
        <f t="shared" si="655"/>
        <v>0</v>
      </c>
      <c r="DV477" s="7">
        <f t="shared" si="656"/>
        <v>0</v>
      </c>
      <c r="DW477">
        <f t="shared" si="657"/>
        <v>0</v>
      </c>
      <c r="DX477">
        <f t="shared" si="658"/>
        <v>0</v>
      </c>
      <c r="DZ477">
        <f t="shared" si="670"/>
        <v>74</v>
      </c>
      <c r="EA477">
        <f t="shared" si="671"/>
        <v>74</v>
      </c>
      <c r="EB477">
        <f t="shared" si="672"/>
        <v>74</v>
      </c>
      <c r="EC477">
        <f t="shared" si="673"/>
        <v>74</v>
      </c>
      <c r="ED477">
        <f t="shared" si="674"/>
        <v>74</v>
      </c>
      <c r="EE477">
        <f t="shared" si="675"/>
        <v>74</v>
      </c>
      <c r="EG477">
        <f t="shared" si="676"/>
        <v>74</v>
      </c>
      <c r="EH477">
        <f t="shared" si="677"/>
        <v>74</v>
      </c>
      <c r="EI477">
        <f t="shared" si="678"/>
        <v>74</v>
      </c>
      <c r="EJ477">
        <f t="shared" si="679"/>
        <v>74</v>
      </c>
      <c r="EK477">
        <f t="shared" si="680"/>
        <v>74</v>
      </c>
      <c r="EM477">
        <f>IF($EM$9='[1]L&amp;D Numbers'!$E$6,'[1]L&amp;D Numbers'!$E$7)</f>
        <v>350</v>
      </c>
      <c r="EN477">
        <f>IF($EN$9='[1]L&amp;D Numbers'!$F$6,'[1]L&amp;D Numbers'!$F$7)</f>
        <v>2000</v>
      </c>
      <c r="EO477">
        <f>IF($EO$9='[1]L&amp;D Numbers'!$G$6,'[1]L&amp;D Numbers'!$G$7)</f>
        <v>2000</v>
      </c>
      <c r="EP477">
        <f>IF($EP$9='[1]L&amp;D Numbers'!$H$6,'[1]L&amp;D Numbers'!$H$7)</f>
        <v>2000</v>
      </c>
      <c r="EQ477">
        <f>IF($EQ$9='[1]L&amp;D Numbers'!$I$6,'[1]L&amp;D Numbers'!$I$7)</f>
        <v>2000</v>
      </c>
      <c r="ER477">
        <f>IF($ER$9='[1]L&amp;D Numbers'!$J$6,'[1]L&amp;D Numbers'!$J$7)</f>
        <v>0</v>
      </c>
      <c r="ET477" s="45">
        <f>'[1]L&amp;D Master'!$E$10</f>
        <v>1.0678246631903041E-2</v>
      </c>
      <c r="EU477" s="45">
        <f>ET477+'[1]L&amp;D Master'!$F$10</f>
        <v>1.8222427877342538E-2</v>
      </c>
      <c r="EV477" s="45">
        <f>EU477+'[1]L&amp;D Master'!$G$10</f>
        <v>2.3561551193294058E-2</v>
      </c>
      <c r="EW477" s="45">
        <f>EV477+'[1]L&amp;D Master'!$H$10</f>
        <v>2.7330438342024234E-2</v>
      </c>
      <c r="EX477" s="45">
        <f>EW477+'[1]L&amp;D Master'!$I$10</f>
        <v>2.9999999999999995E-2</v>
      </c>
      <c r="EY477" s="45"/>
      <c r="EZ477" s="45">
        <f t="shared" si="681"/>
        <v>1.0678246631903041E-2</v>
      </c>
      <c r="FA477" s="45">
        <f t="shared" si="682"/>
        <v>1.8222427877342538E-2</v>
      </c>
      <c r="FB477" s="45">
        <f t="shared" si="682"/>
        <v>2.3561551193294058E-2</v>
      </c>
      <c r="FC477" s="45">
        <f t="shared" si="682"/>
        <v>2.7330438342024234E-2</v>
      </c>
      <c r="FD477" s="45">
        <f t="shared" si="682"/>
        <v>2.7330438342024234E-2</v>
      </c>
      <c r="FE477" s="45"/>
      <c r="FF477">
        <f t="shared" si="689"/>
        <v>73.20980974923917</v>
      </c>
      <c r="FG477">
        <f t="shared" si="690"/>
        <v>72.651540337076653</v>
      </c>
      <c r="FH477">
        <f t="shared" si="691"/>
        <v>72.256445211696246</v>
      </c>
      <c r="FI477">
        <f t="shared" si="692"/>
        <v>71.977547562690205</v>
      </c>
      <c r="FJ477">
        <f t="shared" si="693"/>
        <v>71.977547562690205</v>
      </c>
      <c r="FL477" s="34"/>
      <c r="FM477" s="34"/>
      <c r="FN477" s="34"/>
      <c r="FO477" s="34"/>
      <c r="FP477" s="34"/>
      <c r="FQ477" s="153">
        <f t="shared" si="683"/>
        <v>0.125</v>
      </c>
      <c r="FR477" s="153"/>
      <c r="FS477" s="42"/>
      <c r="FT477" s="42"/>
      <c r="FU477" s="42"/>
      <c r="FV477" s="42"/>
      <c r="FW477" s="42"/>
      <c r="FX477" s="42"/>
      <c r="FY477" s="42"/>
      <c r="FZ477" s="42"/>
      <c r="GA477" s="42"/>
      <c r="GB477" s="42"/>
      <c r="GC477" s="42"/>
      <c r="GD477" s="42"/>
      <c r="GE477" s="42"/>
      <c r="GF477" s="42"/>
      <c r="GG477" s="42"/>
      <c r="GH477" s="42"/>
      <c r="GI477" s="42"/>
      <c r="GJ477" s="42"/>
      <c r="GK477" s="42"/>
      <c r="GL477" s="42"/>
      <c r="GM477" s="154">
        <f>'[1]Automation Master'!$B$10*FQ477*FO477</f>
        <v>0</v>
      </c>
      <c r="GN477" s="155">
        <f>'[1]Automation Master'!$B$11*FO477*FQ477+GM477</f>
        <v>0</v>
      </c>
      <c r="GO477" s="155">
        <f>'[1]Automation Master'!$B$12*FO477*FQ477+GN477</f>
        <v>0</v>
      </c>
      <c r="GP477" s="155">
        <f>'[1]Automation Master'!$B$13*FO477*FQ477+GO477</f>
        <v>0</v>
      </c>
      <c r="GQ477" s="155">
        <f>'[1]Automation Master'!$C$10*FO477*FQ477+GP477</f>
        <v>0</v>
      </c>
      <c r="GR477" s="155">
        <f>'[1]Automation Master'!$C$11*FO477*FQ477+GQ477</f>
        <v>0</v>
      </c>
      <c r="GS477" s="155">
        <f>'[1]Automation Master'!$C$12*FO477*FQ477+GR477</f>
        <v>0</v>
      </c>
      <c r="GT477" s="155">
        <f>'[1]Automation Master'!$C$13*FO477*FQ477+GS477</f>
        <v>0</v>
      </c>
      <c r="GU477" s="155">
        <f>'[1]Automation Master'!$D$10*FO477*FQ477+GT477</f>
        <v>0</v>
      </c>
      <c r="GV477" s="155">
        <f>'[1]Automation Master'!$D$11*FO477*FQ477+GU477</f>
        <v>0</v>
      </c>
      <c r="GW477" s="155">
        <f>'[1]Automation Master'!$D$12*FO477*FQ477+GV477</f>
        <v>0</v>
      </c>
      <c r="GX477" s="155">
        <f>'[1]Automation Master'!$D$13*FO477*FQ477+GW477</f>
        <v>0</v>
      </c>
      <c r="GY477" s="155">
        <f>'[1]Automation Master'!$E$10*FO477*FQ477+GX477</f>
        <v>0</v>
      </c>
      <c r="GZ477" s="155">
        <f>'[1]Automation Master'!$E$11*FO477*FQ477+GY477</f>
        <v>0</v>
      </c>
      <c r="HA477" s="155">
        <f>'[1]Automation Master'!$E$12*FO477*FQ477+GZ477</f>
        <v>0</v>
      </c>
      <c r="HB477" s="155">
        <f>'[1]Automation Master'!$E$13*FO477*FQ477+HA477</f>
        <v>0</v>
      </c>
      <c r="HC477" s="155">
        <f>'[1]Automation Master'!$F$10*FO477*FQ477+HB477</f>
        <v>0</v>
      </c>
      <c r="HD477" s="155">
        <f>'[1]Automation Master'!$F$11*FO477*FQ477+HC477</f>
        <v>0</v>
      </c>
      <c r="HE477" s="155">
        <f>'[1]Automation Master'!$F$12*FO477*FQ477+HD477</f>
        <v>0</v>
      </c>
      <c r="HF477" s="156">
        <f>'[1]Automation Master'!$F$13*FO477*FQ477+HE477</f>
        <v>0</v>
      </c>
      <c r="HG477" s="157"/>
      <c r="HH477" s="157"/>
      <c r="HI477" s="157"/>
      <c r="HJ477" s="157"/>
      <c r="HK477" s="157"/>
      <c r="HL477" s="157"/>
      <c r="HM477" s="157"/>
      <c r="HN477" s="157"/>
      <c r="HO477" s="157"/>
      <c r="HP477" s="157"/>
      <c r="HQ477" s="157"/>
      <c r="HR477" s="157"/>
      <c r="HS477" s="157"/>
      <c r="HT477" s="157"/>
      <c r="HU477" s="157"/>
      <c r="HV477" s="157"/>
      <c r="HW477" s="157"/>
      <c r="HX477" s="157"/>
      <c r="HY477" s="42"/>
      <c r="HZ477" s="42"/>
      <c r="IA477" s="148">
        <f t="shared" si="694"/>
        <v>74</v>
      </c>
      <c r="IB477" s="148">
        <f t="shared" si="695"/>
        <v>74</v>
      </c>
      <c r="IC477" s="148">
        <f t="shared" si="696"/>
        <v>74</v>
      </c>
      <c r="ID477" s="148">
        <f t="shared" si="697"/>
        <v>74</v>
      </c>
      <c r="IE477" s="148">
        <f t="shared" si="698"/>
        <v>74</v>
      </c>
      <c r="IH477">
        <f t="shared" si="642"/>
        <v>73.20980974923917</v>
      </c>
      <c r="II477">
        <f t="shared" si="643"/>
        <v>72.651540337076653</v>
      </c>
      <c r="IJ477">
        <f t="shared" si="644"/>
        <v>72.256445211696246</v>
      </c>
      <c r="IK477">
        <f t="shared" si="645"/>
        <v>71.977547562690205</v>
      </c>
      <c r="IL477">
        <f t="shared" si="646"/>
        <v>71.977547562690205</v>
      </c>
      <c r="IN477" s="42">
        <f t="shared" si="699"/>
        <v>1.0678246631903105E-2</v>
      </c>
      <c r="IO477" s="42">
        <f t="shared" si="700"/>
        <v>1.8222427877342521E-2</v>
      </c>
      <c r="IP477" s="42">
        <f t="shared" si="701"/>
        <v>2.3561551193293978E-2</v>
      </c>
      <c r="IQ477" s="42">
        <f t="shared" si="702"/>
        <v>2.7330438342024255E-2</v>
      </c>
      <c r="IR477" s="42">
        <f t="shared" si="703"/>
        <v>2.7330438342024255E-2</v>
      </c>
      <c r="IT477" s="9">
        <f t="shared" si="684"/>
        <v>0</v>
      </c>
      <c r="IU477" s="9">
        <f t="shared" si="685"/>
        <v>0</v>
      </c>
      <c r="IV477" s="9">
        <f t="shared" si="686"/>
        <v>0</v>
      </c>
      <c r="IW477" s="9">
        <f t="shared" si="687"/>
        <v>0</v>
      </c>
      <c r="IX477" s="9">
        <f t="shared" si="688"/>
        <v>0</v>
      </c>
    </row>
    <row r="478" spans="1:258" ht="15.75" hidden="1" thickBot="1" x14ac:dyDescent="0.3">
      <c r="A478">
        <v>41</v>
      </c>
      <c r="B478" t="s">
        <v>528</v>
      </c>
      <c r="C478" t="s">
        <v>305</v>
      </c>
      <c r="D478" t="s">
        <v>288</v>
      </c>
      <c r="E478" t="s">
        <v>532</v>
      </c>
      <c r="F478" t="s">
        <v>290</v>
      </c>
      <c r="G478" t="s">
        <v>273</v>
      </c>
      <c r="H478">
        <v>41</v>
      </c>
      <c r="L478">
        <v>41</v>
      </c>
      <c r="R478">
        <v>2</v>
      </c>
      <c r="S478">
        <v>28</v>
      </c>
      <c r="T478">
        <v>11</v>
      </c>
      <c r="Y478">
        <v>41</v>
      </c>
      <c r="AB478">
        <v>41</v>
      </c>
      <c r="AR478">
        <v>3</v>
      </c>
      <c r="AS478">
        <v>1</v>
      </c>
      <c r="AT478">
        <v>40.499999999999993</v>
      </c>
      <c r="AU478">
        <v>41</v>
      </c>
      <c r="AV478">
        <v>0</v>
      </c>
      <c r="AW478">
        <v>0</v>
      </c>
      <c r="AX478">
        <v>0</v>
      </c>
      <c r="BB478">
        <f t="shared" si="659"/>
        <v>41</v>
      </c>
      <c r="BD478">
        <f t="shared" si="660"/>
        <v>41</v>
      </c>
      <c r="BE478">
        <f t="shared" si="661"/>
        <v>41</v>
      </c>
      <c r="BF478">
        <f t="shared" si="662"/>
        <v>41</v>
      </c>
      <c r="BH478">
        <f t="shared" si="663"/>
        <v>0</v>
      </c>
      <c r="BK478" s="45">
        <f>IF(G478="MEA",'[1]Net Hire Rate'!$E$7,IF(G478="AMR",'[1]Net Hire Rate'!$F$7,IF(G478="EUR",'[1]Net Hire Rate'!$G$7,IF(G478="APAC",'[1]Net Hire Rate'!$H$7,0))))</f>
        <v>-2.2817025010969723E-2</v>
      </c>
      <c r="BL478" s="45">
        <f>IF(G478="MEA",'[1]Net Hire Rate'!$E$8,IF(G478="AMR",'[1]Net Hire Rate'!$F$8,IF(G478="EUR",'[1]Net Hire Rate'!$G$8,IF(G478="APAC",'[1]Net Hire Rate'!$H$8,0))))</f>
        <v>-2.2817025010969723E-2</v>
      </c>
      <c r="BM478" s="45">
        <f>IF(G478="MEA",'[1]Net Hire Rate'!$E$9,IF(G478="AMR",'[1]Net Hire Rate'!$F$9,IF(G478="EUR",'[1]Net Hire Rate'!$G$9,IF(G478="APAC",'[1]Net Hire Rate'!$H$9,0))))</f>
        <v>-2.2817025010969723E-2</v>
      </c>
      <c r="BN478" s="45">
        <f>IF(G478="MEA",'[1]Net Hire Rate'!$E$10,IF(G478="AMR",'[1]Net Hire Rate'!$F$10,IF(G478="EUR",'[1]Net Hire Rate'!$G$10,IF(G478="APAC",'[1]Net Hire Rate'!$H$10,0))))</f>
        <v>-2.2817025010969723E-2</v>
      </c>
      <c r="BO478" s="45">
        <f>IF(G478="MEA",'[1]Net Hire Rate'!$E$11,IF(G478="AMR",'[1]Net Hire Rate'!$F$11,IF(G478="EUR",'[1]Net Hire Rate'!$G$11,IF(G478="APAC",'[1]Net Hire Rate'!$H$11,0))))</f>
        <v>-2.2817025010969723E-2</v>
      </c>
      <c r="BP478" s="45">
        <f>IF(G478="MEA",'[1]Net Hire Rate'!$E$12,IF(G478="AMR",'[1]Net Hire Rate'!$F$12,IF(G478="EUR",'[1]Net Hire Rate'!$G$12,IF(G478="APAC",'[1]Net Hire Rate'!$H$12,0))))</f>
        <v>-2.2817025010969723E-2</v>
      </c>
      <c r="BQ478" s="147">
        <f t="shared" si="664"/>
        <v>41</v>
      </c>
      <c r="BR478" s="147">
        <f t="shared" si="647"/>
        <v>41</v>
      </c>
      <c r="BS478" s="147">
        <f t="shared" si="665"/>
        <v>40.06450197455024</v>
      </c>
      <c r="BT478" s="148">
        <f t="shared" si="648"/>
        <v>40.06450197455024</v>
      </c>
      <c r="BU478" s="149">
        <f t="shared" si="666"/>
        <v>39.150349230944883</v>
      </c>
      <c r="BV478" s="148">
        <f t="shared" si="649"/>
        <v>39.150349230944883</v>
      </c>
      <c r="BW478" s="148">
        <f t="shared" si="667"/>
        <v>38.257054733354217</v>
      </c>
      <c r="BX478" s="148">
        <f t="shared" si="650"/>
        <v>38.257054733354217</v>
      </c>
      <c r="BY478" s="148">
        <f t="shared" si="668"/>
        <v>37.384142558657238</v>
      </c>
      <c r="BZ478" s="148">
        <f t="shared" si="651"/>
        <v>34.384142558657238</v>
      </c>
      <c r="CA478" s="148">
        <f t="shared" si="669"/>
        <v>33.599598717915605</v>
      </c>
      <c r="CB478" s="148">
        <f t="shared" si="652"/>
        <v>32.599598717915605</v>
      </c>
      <c r="CC478" s="148"/>
      <c r="CD478" s="38"/>
      <c r="CE478" s="38"/>
      <c r="CF478" s="38"/>
      <c r="CG478" s="38"/>
      <c r="CH478" s="38"/>
      <c r="CI478" s="38"/>
      <c r="CJ478" s="38"/>
      <c r="CK478" s="41"/>
      <c r="CL478" s="41"/>
      <c r="CM478" s="40"/>
      <c r="CN478" s="41"/>
      <c r="CO478" s="41"/>
      <c r="CP478" s="41"/>
      <c r="CQ478" s="41"/>
      <c r="CR478" s="41"/>
      <c r="CS478" s="41"/>
      <c r="CT478" s="41"/>
      <c r="CU478" s="40"/>
      <c r="CV478" s="41"/>
      <c r="CW478" s="41"/>
      <c r="CX478" s="41"/>
      <c r="CY478" s="41"/>
      <c r="CZ478" s="41"/>
      <c r="DA478" s="41"/>
      <c r="DB478" s="41"/>
      <c r="DC478" s="40"/>
      <c r="DD478" s="41"/>
      <c r="DE478" s="41"/>
      <c r="DF478" s="41"/>
      <c r="DG478" s="41"/>
      <c r="DH478" s="41"/>
      <c r="DI478" s="41"/>
      <c r="DJ478" s="41"/>
      <c r="DK478" s="40"/>
      <c r="DL478" s="41"/>
      <c r="DM478" s="41"/>
      <c r="DN478" s="41"/>
      <c r="DO478" s="41"/>
      <c r="DP478" s="41"/>
      <c r="DQ478" s="41"/>
      <c r="DR478" s="15"/>
      <c r="DS478" s="151">
        <f t="shared" si="653"/>
        <v>41</v>
      </c>
      <c r="DT478" s="152">
        <f t="shared" si="654"/>
        <v>0</v>
      </c>
      <c r="DU478" s="7">
        <f t="shared" si="655"/>
        <v>0</v>
      </c>
      <c r="DV478" s="7">
        <f t="shared" si="656"/>
        <v>0</v>
      </c>
      <c r="DW478">
        <f t="shared" si="657"/>
        <v>0</v>
      </c>
      <c r="DX478">
        <f t="shared" si="658"/>
        <v>0</v>
      </c>
      <c r="DZ478">
        <f t="shared" si="670"/>
        <v>41</v>
      </c>
      <c r="EA478">
        <f t="shared" si="671"/>
        <v>41</v>
      </c>
      <c r="EB478">
        <f t="shared" si="672"/>
        <v>41</v>
      </c>
      <c r="EC478">
        <f t="shared" si="673"/>
        <v>41</v>
      </c>
      <c r="ED478">
        <f t="shared" si="674"/>
        <v>41</v>
      </c>
      <c r="EE478">
        <f t="shared" si="675"/>
        <v>41</v>
      </c>
      <c r="EG478">
        <f t="shared" si="676"/>
        <v>41</v>
      </c>
      <c r="EH478">
        <f t="shared" si="677"/>
        <v>41</v>
      </c>
      <c r="EI478">
        <f t="shared" si="678"/>
        <v>41</v>
      </c>
      <c r="EJ478">
        <f t="shared" si="679"/>
        <v>41</v>
      </c>
      <c r="EK478">
        <f t="shared" si="680"/>
        <v>41</v>
      </c>
      <c r="EM478">
        <f>IF($EM$9='[1]L&amp;D Numbers'!$E$6,'[1]L&amp;D Numbers'!$E$7)</f>
        <v>350</v>
      </c>
      <c r="EN478">
        <f>IF($EN$9='[1]L&amp;D Numbers'!$F$6,'[1]L&amp;D Numbers'!$F$7)</f>
        <v>2000</v>
      </c>
      <c r="EO478">
        <f>IF($EO$9='[1]L&amp;D Numbers'!$G$6,'[1]L&amp;D Numbers'!$G$7)</f>
        <v>2000</v>
      </c>
      <c r="EP478">
        <f>IF($EP$9='[1]L&amp;D Numbers'!$H$6,'[1]L&amp;D Numbers'!$H$7)</f>
        <v>2000</v>
      </c>
      <c r="EQ478">
        <f>IF($EQ$9='[1]L&amp;D Numbers'!$I$6,'[1]L&amp;D Numbers'!$I$7)</f>
        <v>2000</v>
      </c>
      <c r="ER478">
        <f>IF($ER$9='[1]L&amp;D Numbers'!$J$6,'[1]L&amp;D Numbers'!$J$7)</f>
        <v>0</v>
      </c>
      <c r="ET478" s="45">
        <f>'[1]L&amp;D Master'!$E$10</f>
        <v>1.0678246631903041E-2</v>
      </c>
      <c r="EU478" s="45">
        <f>ET478+'[1]L&amp;D Master'!$F$10</f>
        <v>1.8222427877342538E-2</v>
      </c>
      <c r="EV478" s="45">
        <f>EU478+'[1]L&amp;D Master'!$G$10</f>
        <v>2.3561551193294058E-2</v>
      </c>
      <c r="EW478" s="45">
        <f>EV478+'[1]L&amp;D Master'!$H$10</f>
        <v>2.7330438342024234E-2</v>
      </c>
      <c r="EX478" s="45">
        <f>EW478+'[1]L&amp;D Master'!$I$10</f>
        <v>2.9999999999999995E-2</v>
      </c>
      <c r="EY478" s="45"/>
      <c r="EZ478" s="45">
        <f t="shared" si="681"/>
        <v>1.0678246631903041E-2</v>
      </c>
      <c r="FA478" s="45">
        <f t="shared" si="682"/>
        <v>1.8222427877342538E-2</v>
      </c>
      <c r="FB478" s="45">
        <f t="shared" si="682"/>
        <v>2.3561551193294058E-2</v>
      </c>
      <c r="FC478" s="45">
        <f t="shared" si="682"/>
        <v>2.7330438342024234E-2</v>
      </c>
      <c r="FD478" s="45">
        <f t="shared" si="682"/>
        <v>2.7330438342024234E-2</v>
      </c>
      <c r="FE478" s="45"/>
      <c r="FF478">
        <f t="shared" si="689"/>
        <v>40.562191888091974</v>
      </c>
      <c r="FG478">
        <f t="shared" si="690"/>
        <v>40.252880457028958</v>
      </c>
      <c r="FH478">
        <f t="shared" si="691"/>
        <v>40.033976401074945</v>
      </c>
      <c r="FI478">
        <f t="shared" si="692"/>
        <v>39.87945202797701</v>
      </c>
      <c r="FJ478">
        <f t="shared" si="693"/>
        <v>39.87945202797701</v>
      </c>
      <c r="FL478" s="34"/>
      <c r="FM478" s="34"/>
      <c r="FN478" s="34"/>
      <c r="FO478" s="34"/>
      <c r="FP478" s="34"/>
      <c r="FQ478" s="153">
        <f t="shared" si="683"/>
        <v>0.125</v>
      </c>
      <c r="FR478" s="153"/>
      <c r="FS478" s="42"/>
      <c r="FT478" s="42"/>
      <c r="FU478" s="42"/>
      <c r="FV478" s="42"/>
      <c r="FW478" s="42"/>
      <c r="FX478" s="42"/>
      <c r="FY478" s="42"/>
      <c r="FZ478" s="42"/>
      <c r="GA478" s="42"/>
      <c r="GB478" s="42"/>
      <c r="GC478" s="42"/>
      <c r="GD478" s="42"/>
      <c r="GE478" s="42"/>
      <c r="GF478" s="42"/>
      <c r="GG478" s="42"/>
      <c r="GH478" s="42"/>
      <c r="GI478" s="42"/>
      <c r="GJ478" s="42"/>
      <c r="GK478" s="42"/>
      <c r="GL478" s="42"/>
      <c r="GM478" s="154">
        <f>'[1]Automation Master'!$B$10*FQ478*FO478</f>
        <v>0</v>
      </c>
      <c r="GN478" s="155">
        <f>'[1]Automation Master'!$B$11*FO478*FQ478+GM478</f>
        <v>0</v>
      </c>
      <c r="GO478" s="155">
        <f>'[1]Automation Master'!$B$12*FO478*FQ478+GN478</f>
        <v>0</v>
      </c>
      <c r="GP478" s="155">
        <f>'[1]Automation Master'!$B$13*FO478*FQ478+GO478</f>
        <v>0</v>
      </c>
      <c r="GQ478" s="155">
        <f>'[1]Automation Master'!$C$10*FO478*FQ478+GP478</f>
        <v>0</v>
      </c>
      <c r="GR478" s="155">
        <f>'[1]Automation Master'!$C$11*FO478*FQ478+GQ478</f>
        <v>0</v>
      </c>
      <c r="GS478" s="155">
        <f>'[1]Automation Master'!$C$12*FO478*FQ478+GR478</f>
        <v>0</v>
      </c>
      <c r="GT478" s="155">
        <f>'[1]Automation Master'!$C$13*FO478*FQ478+GS478</f>
        <v>0</v>
      </c>
      <c r="GU478" s="155">
        <f>'[1]Automation Master'!$D$10*FO478*FQ478+GT478</f>
        <v>0</v>
      </c>
      <c r="GV478" s="155">
        <f>'[1]Automation Master'!$D$11*FO478*FQ478+GU478</f>
        <v>0</v>
      </c>
      <c r="GW478" s="155">
        <f>'[1]Automation Master'!$D$12*FO478*FQ478+GV478</f>
        <v>0</v>
      </c>
      <c r="GX478" s="155">
        <f>'[1]Automation Master'!$D$13*FO478*FQ478+GW478</f>
        <v>0</v>
      </c>
      <c r="GY478" s="155">
        <f>'[1]Automation Master'!$E$10*FO478*FQ478+GX478</f>
        <v>0</v>
      </c>
      <c r="GZ478" s="155">
        <f>'[1]Automation Master'!$E$11*FO478*FQ478+GY478</f>
        <v>0</v>
      </c>
      <c r="HA478" s="155">
        <f>'[1]Automation Master'!$E$12*FO478*FQ478+GZ478</f>
        <v>0</v>
      </c>
      <c r="HB478" s="155">
        <f>'[1]Automation Master'!$E$13*FO478*FQ478+HA478</f>
        <v>0</v>
      </c>
      <c r="HC478" s="155">
        <f>'[1]Automation Master'!$F$10*FO478*FQ478+HB478</f>
        <v>0</v>
      </c>
      <c r="HD478" s="155">
        <f>'[1]Automation Master'!$F$11*FO478*FQ478+HC478</f>
        <v>0</v>
      </c>
      <c r="HE478" s="155">
        <f>'[1]Automation Master'!$F$12*FO478*FQ478+HD478</f>
        <v>0</v>
      </c>
      <c r="HF478" s="156">
        <f>'[1]Automation Master'!$F$13*FO478*FQ478+HE478</f>
        <v>0</v>
      </c>
      <c r="HG478" s="157"/>
      <c r="HH478" s="157"/>
      <c r="HI478" s="157"/>
      <c r="HJ478" s="157"/>
      <c r="HK478" s="157"/>
      <c r="HL478" s="157"/>
      <c r="HM478" s="157"/>
      <c r="HN478" s="157"/>
      <c r="HO478" s="157"/>
      <c r="HP478" s="157"/>
      <c r="HQ478" s="157"/>
      <c r="HR478" s="157"/>
      <c r="HS478" s="157"/>
      <c r="HT478" s="157"/>
      <c r="HU478" s="157"/>
      <c r="HV478" s="157"/>
      <c r="HW478" s="157"/>
      <c r="HX478" s="157"/>
      <c r="HY478" s="42"/>
      <c r="HZ478" s="42"/>
      <c r="IA478" s="148">
        <f t="shared" si="694"/>
        <v>41</v>
      </c>
      <c r="IB478" s="148">
        <f t="shared" si="695"/>
        <v>41</v>
      </c>
      <c r="IC478" s="148">
        <f t="shared" si="696"/>
        <v>41</v>
      </c>
      <c r="ID478" s="148">
        <f t="shared" si="697"/>
        <v>41</v>
      </c>
      <c r="IE478" s="148">
        <f t="shared" si="698"/>
        <v>41</v>
      </c>
      <c r="IH478">
        <f t="shared" si="642"/>
        <v>40.562191888091974</v>
      </c>
      <c r="II478">
        <f t="shared" si="643"/>
        <v>40.252880457028958</v>
      </c>
      <c r="IJ478">
        <f t="shared" si="644"/>
        <v>40.033976401074945</v>
      </c>
      <c r="IK478">
        <f t="shared" si="645"/>
        <v>39.87945202797701</v>
      </c>
      <c r="IL478">
        <f t="shared" si="646"/>
        <v>39.87945202797701</v>
      </c>
      <c r="IN478" s="42">
        <f t="shared" si="699"/>
        <v>1.0678246631903083E-2</v>
      </c>
      <c r="IO478" s="42">
        <f t="shared" si="700"/>
        <v>1.8222427877342486E-2</v>
      </c>
      <c r="IP478" s="42">
        <f t="shared" si="701"/>
        <v>2.356155119329403E-2</v>
      </c>
      <c r="IQ478" s="42">
        <f t="shared" si="702"/>
        <v>2.7330438342024154E-2</v>
      </c>
      <c r="IR478" s="42">
        <f t="shared" si="703"/>
        <v>2.7330438342024154E-2</v>
      </c>
      <c r="IT478" s="9">
        <f t="shared" si="684"/>
        <v>0</v>
      </c>
      <c r="IU478" s="9">
        <f t="shared" si="685"/>
        <v>0</v>
      </c>
      <c r="IV478" s="9">
        <f t="shared" si="686"/>
        <v>0</v>
      </c>
      <c r="IW478" s="9">
        <f t="shared" si="687"/>
        <v>0</v>
      </c>
      <c r="IX478" s="9">
        <f t="shared" si="688"/>
        <v>0</v>
      </c>
    </row>
    <row r="479" spans="1:258" ht="15.75" hidden="1" thickBot="1" x14ac:dyDescent="0.3">
      <c r="A479">
        <v>8</v>
      </c>
      <c r="B479" t="s">
        <v>528</v>
      </c>
      <c r="C479" t="s">
        <v>293</v>
      </c>
      <c r="D479" t="s">
        <v>288</v>
      </c>
      <c r="E479" t="s">
        <v>533</v>
      </c>
      <c r="F479" t="s">
        <v>290</v>
      </c>
      <c r="G479" t="s">
        <v>273</v>
      </c>
      <c r="H479">
        <v>8</v>
      </c>
      <c r="K479">
        <v>3</v>
      </c>
      <c r="L479">
        <v>5</v>
      </c>
      <c r="R479">
        <v>2</v>
      </c>
      <c r="S479">
        <v>6</v>
      </c>
      <c r="Y479">
        <v>7</v>
      </c>
      <c r="Z479">
        <v>1</v>
      </c>
      <c r="AE479">
        <v>2</v>
      </c>
      <c r="AF479">
        <v>5</v>
      </c>
      <c r="AH479">
        <v>1</v>
      </c>
      <c r="AT479">
        <v>7.6</v>
      </c>
      <c r="AU479">
        <v>0</v>
      </c>
      <c r="AV479">
        <v>0</v>
      </c>
      <c r="AW479">
        <v>0</v>
      </c>
      <c r="AX479">
        <v>8</v>
      </c>
      <c r="BB479">
        <f t="shared" si="659"/>
        <v>8</v>
      </c>
      <c r="BD479">
        <f t="shared" si="660"/>
        <v>8</v>
      </c>
      <c r="BE479">
        <f t="shared" si="661"/>
        <v>8</v>
      </c>
      <c r="BF479">
        <f t="shared" si="662"/>
        <v>8</v>
      </c>
      <c r="BH479">
        <f t="shared" si="663"/>
        <v>0</v>
      </c>
      <c r="BK479" s="45">
        <f>IF(G479="MEA",'[1]Net Hire Rate'!$E$7,IF(G479="AMR",'[1]Net Hire Rate'!$F$7,IF(G479="EUR",'[1]Net Hire Rate'!$G$7,IF(G479="APAC",'[1]Net Hire Rate'!$H$7,0))))</f>
        <v>-2.2817025010969723E-2</v>
      </c>
      <c r="BL479" s="45">
        <f>IF(G479="MEA",'[1]Net Hire Rate'!$E$8,IF(G479="AMR",'[1]Net Hire Rate'!$F$8,IF(G479="EUR",'[1]Net Hire Rate'!$G$8,IF(G479="APAC",'[1]Net Hire Rate'!$H$8,0))))</f>
        <v>-2.2817025010969723E-2</v>
      </c>
      <c r="BM479" s="45">
        <f>IF(G479="MEA",'[1]Net Hire Rate'!$E$9,IF(G479="AMR",'[1]Net Hire Rate'!$F$9,IF(G479="EUR",'[1]Net Hire Rate'!$G$9,IF(G479="APAC",'[1]Net Hire Rate'!$H$9,0))))</f>
        <v>-2.2817025010969723E-2</v>
      </c>
      <c r="BN479" s="45">
        <f>IF(G479="MEA",'[1]Net Hire Rate'!$E$10,IF(G479="AMR",'[1]Net Hire Rate'!$F$10,IF(G479="EUR",'[1]Net Hire Rate'!$G$10,IF(G479="APAC",'[1]Net Hire Rate'!$H$10,0))))</f>
        <v>-2.2817025010969723E-2</v>
      </c>
      <c r="BO479" s="45">
        <f>IF(G479="MEA",'[1]Net Hire Rate'!$E$11,IF(G479="AMR",'[1]Net Hire Rate'!$F$11,IF(G479="EUR",'[1]Net Hire Rate'!$G$11,IF(G479="APAC",'[1]Net Hire Rate'!$H$11,0))))</f>
        <v>-2.2817025010969723E-2</v>
      </c>
      <c r="BP479" s="45">
        <f>IF(G479="MEA",'[1]Net Hire Rate'!$E$12,IF(G479="AMR",'[1]Net Hire Rate'!$F$12,IF(G479="EUR",'[1]Net Hire Rate'!$G$12,IF(G479="APAC",'[1]Net Hire Rate'!$H$12,0))))</f>
        <v>-2.2817025010969723E-2</v>
      </c>
      <c r="BQ479" s="147">
        <f t="shared" si="664"/>
        <v>8</v>
      </c>
      <c r="BR479" s="147">
        <f t="shared" si="647"/>
        <v>8</v>
      </c>
      <c r="BS479" s="147">
        <f t="shared" si="665"/>
        <v>7.8174637999122423</v>
      </c>
      <c r="BT479" s="148">
        <f t="shared" si="648"/>
        <v>7.8174637999122423</v>
      </c>
      <c r="BU479" s="149">
        <f t="shared" si="666"/>
        <v>7.6390925328672941</v>
      </c>
      <c r="BV479" s="148">
        <f t="shared" si="649"/>
        <v>7.6390925328672941</v>
      </c>
      <c r="BW479" s="148">
        <f t="shared" si="667"/>
        <v>7.4647911674837486</v>
      </c>
      <c r="BX479" s="148">
        <f t="shared" si="650"/>
        <v>7.4647911674837486</v>
      </c>
      <c r="BY479" s="148">
        <f t="shared" si="668"/>
        <v>7.2944668407136062</v>
      </c>
      <c r="BZ479" s="148">
        <f t="shared" si="651"/>
        <v>7.2944668407136062</v>
      </c>
      <c r="CA479" s="148">
        <f t="shared" si="669"/>
        <v>7.1280288083673549</v>
      </c>
      <c r="CB479" s="148">
        <f t="shared" si="652"/>
        <v>7.1280288083673549</v>
      </c>
      <c r="CC479" s="148"/>
      <c r="CD479" s="38"/>
      <c r="CE479" s="38"/>
      <c r="CF479" s="38"/>
      <c r="CG479" s="38"/>
      <c r="CH479" s="38"/>
      <c r="CI479" s="38"/>
      <c r="CJ479" s="38"/>
      <c r="CK479" s="41"/>
      <c r="CL479" s="41"/>
      <c r="CM479" s="40"/>
      <c r="CN479" s="41"/>
      <c r="CO479" s="41"/>
      <c r="CP479" s="41"/>
      <c r="CQ479" s="41"/>
      <c r="CR479" s="41"/>
      <c r="CS479" s="41"/>
      <c r="CT479" s="41"/>
      <c r="CU479" s="40"/>
      <c r="CV479" s="41"/>
      <c r="CW479" s="41"/>
      <c r="CX479" s="41"/>
      <c r="CY479" s="41"/>
      <c r="CZ479" s="41"/>
      <c r="DA479" s="41"/>
      <c r="DB479" s="41"/>
      <c r="DC479" s="40"/>
      <c r="DD479" s="41"/>
      <c r="DE479" s="41"/>
      <c r="DF479" s="41"/>
      <c r="DG479" s="41"/>
      <c r="DH479" s="41"/>
      <c r="DI479" s="41"/>
      <c r="DJ479" s="41"/>
      <c r="DK479" s="40"/>
      <c r="DL479" s="41"/>
      <c r="DM479" s="41"/>
      <c r="DN479" s="41"/>
      <c r="DO479" s="41"/>
      <c r="DP479" s="41"/>
      <c r="DQ479" s="41"/>
      <c r="DR479" s="15"/>
      <c r="DS479" s="151">
        <f t="shared" si="653"/>
        <v>8</v>
      </c>
      <c r="DT479" s="152">
        <f t="shared" si="654"/>
        <v>0</v>
      </c>
      <c r="DU479" s="7">
        <f t="shared" si="655"/>
        <v>0</v>
      </c>
      <c r="DV479" s="7">
        <f t="shared" si="656"/>
        <v>0</v>
      </c>
      <c r="DW479">
        <f t="shared" si="657"/>
        <v>0</v>
      </c>
      <c r="DX479">
        <f t="shared" si="658"/>
        <v>0</v>
      </c>
      <c r="DZ479">
        <f t="shared" si="670"/>
        <v>8</v>
      </c>
      <c r="EA479">
        <f t="shared" si="671"/>
        <v>8</v>
      </c>
      <c r="EB479">
        <f t="shared" si="672"/>
        <v>8</v>
      </c>
      <c r="EC479">
        <f t="shared" si="673"/>
        <v>8</v>
      </c>
      <c r="ED479">
        <f t="shared" si="674"/>
        <v>8</v>
      </c>
      <c r="EE479">
        <f t="shared" si="675"/>
        <v>8</v>
      </c>
      <c r="EG479">
        <f t="shared" si="676"/>
        <v>8</v>
      </c>
      <c r="EH479">
        <f t="shared" si="677"/>
        <v>8</v>
      </c>
      <c r="EI479">
        <f t="shared" si="678"/>
        <v>8</v>
      </c>
      <c r="EJ479">
        <f t="shared" si="679"/>
        <v>8</v>
      </c>
      <c r="EK479">
        <f t="shared" si="680"/>
        <v>8</v>
      </c>
      <c r="EM479">
        <f>IF($EM$9='[1]L&amp;D Numbers'!$E$6,'[1]L&amp;D Numbers'!$E$7)</f>
        <v>350</v>
      </c>
      <c r="EN479">
        <f>IF($EN$9='[1]L&amp;D Numbers'!$F$6,'[1]L&amp;D Numbers'!$F$7)</f>
        <v>2000</v>
      </c>
      <c r="EO479">
        <f>IF($EO$9='[1]L&amp;D Numbers'!$G$6,'[1]L&amp;D Numbers'!$G$7)</f>
        <v>2000</v>
      </c>
      <c r="EP479">
        <f>IF($EP$9='[1]L&amp;D Numbers'!$H$6,'[1]L&amp;D Numbers'!$H$7)</f>
        <v>2000</v>
      </c>
      <c r="EQ479">
        <f>IF($EQ$9='[1]L&amp;D Numbers'!$I$6,'[1]L&amp;D Numbers'!$I$7)</f>
        <v>2000</v>
      </c>
      <c r="ER479">
        <f>IF($ER$9='[1]L&amp;D Numbers'!$J$6,'[1]L&amp;D Numbers'!$J$7)</f>
        <v>0</v>
      </c>
      <c r="ET479" s="45">
        <f>'[1]L&amp;D Master'!$E$10</f>
        <v>1.0678246631903041E-2</v>
      </c>
      <c r="EU479" s="45">
        <f>ET479+'[1]L&amp;D Master'!$F$10</f>
        <v>1.8222427877342538E-2</v>
      </c>
      <c r="EV479" s="45">
        <f>EU479+'[1]L&amp;D Master'!$G$10</f>
        <v>2.3561551193294058E-2</v>
      </c>
      <c r="EW479" s="45">
        <f>EV479+'[1]L&amp;D Master'!$H$10</f>
        <v>2.7330438342024234E-2</v>
      </c>
      <c r="EX479" s="45">
        <f>EW479+'[1]L&amp;D Master'!$I$10</f>
        <v>2.9999999999999995E-2</v>
      </c>
      <c r="EY479" s="45"/>
      <c r="EZ479" s="45">
        <f t="shared" si="681"/>
        <v>1.0678246631903041E-2</v>
      </c>
      <c r="FA479" s="45">
        <f t="shared" si="682"/>
        <v>1.8222427877342538E-2</v>
      </c>
      <c r="FB479" s="45">
        <f t="shared" si="682"/>
        <v>2.3561551193294058E-2</v>
      </c>
      <c r="FC479" s="45">
        <f t="shared" si="682"/>
        <v>2.7330438342024234E-2</v>
      </c>
      <c r="FD479" s="45">
        <f t="shared" si="682"/>
        <v>2.7330438342024234E-2</v>
      </c>
      <c r="FE479" s="45"/>
      <c r="FF479">
        <f t="shared" si="689"/>
        <v>7.9145740269447753</v>
      </c>
      <c r="FG479">
        <f t="shared" si="690"/>
        <v>7.8542205769812599</v>
      </c>
      <c r="FH479">
        <f t="shared" si="691"/>
        <v>7.8115075904536475</v>
      </c>
      <c r="FI479">
        <f t="shared" si="692"/>
        <v>7.7813564932638064</v>
      </c>
      <c r="FJ479">
        <f t="shared" si="693"/>
        <v>7.7813564932638064</v>
      </c>
      <c r="FL479" s="34"/>
      <c r="FM479" s="34"/>
      <c r="FN479" s="34"/>
      <c r="FO479" s="34"/>
      <c r="FP479" s="34"/>
      <c r="FQ479" s="153">
        <f t="shared" si="683"/>
        <v>0.125</v>
      </c>
      <c r="FR479" s="153"/>
      <c r="FS479" s="42"/>
      <c r="FT479" s="42"/>
      <c r="FU479" s="42"/>
      <c r="FV479" s="42"/>
      <c r="FW479" s="42"/>
      <c r="FX479" s="42"/>
      <c r="FY479" s="42"/>
      <c r="FZ479" s="42"/>
      <c r="GA479" s="42"/>
      <c r="GB479" s="42"/>
      <c r="GC479" s="42"/>
      <c r="GD479" s="42"/>
      <c r="GE479" s="42"/>
      <c r="GF479" s="42"/>
      <c r="GG479" s="42"/>
      <c r="GH479" s="42"/>
      <c r="GI479" s="42"/>
      <c r="GJ479" s="42"/>
      <c r="GK479" s="42"/>
      <c r="GL479" s="42"/>
      <c r="GM479" s="154">
        <f>'[1]Automation Master'!$B$10*FQ479*FO479</f>
        <v>0</v>
      </c>
      <c r="GN479" s="155">
        <f>'[1]Automation Master'!$B$11*FO479*FQ479+GM479</f>
        <v>0</v>
      </c>
      <c r="GO479" s="155">
        <f>'[1]Automation Master'!$B$12*FO479*FQ479+GN479</f>
        <v>0</v>
      </c>
      <c r="GP479" s="155">
        <f>'[1]Automation Master'!$B$13*FO479*FQ479+GO479</f>
        <v>0</v>
      </c>
      <c r="GQ479" s="155">
        <f>'[1]Automation Master'!$C$10*FO479*FQ479+GP479</f>
        <v>0</v>
      </c>
      <c r="GR479" s="155">
        <f>'[1]Automation Master'!$C$11*FO479*FQ479+GQ479</f>
        <v>0</v>
      </c>
      <c r="GS479" s="155">
        <f>'[1]Automation Master'!$C$12*FO479*FQ479+GR479</f>
        <v>0</v>
      </c>
      <c r="GT479" s="155">
        <f>'[1]Automation Master'!$C$13*FO479*FQ479+GS479</f>
        <v>0</v>
      </c>
      <c r="GU479" s="155">
        <f>'[1]Automation Master'!$D$10*FO479*FQ479+GT479</f>
        <v>0</v>
      </c>
      <c r="GV479" s="155">
        <f>'[1]Automation Master'!$D$11*FO479*FQ479+GU479</f>
        <v>0</v>
      </c>
      <c r="GW479" s="155">
        <f>'[1]Automation Master'!$D$12*FO479*FQ479+GV479</f>
        <v>0</v>
      </c>
      <c r="GX479" s="155">
        <f>'[1]Automation Master'!$D$13*FO479*FQ479+GW479</f>
        <v>0</v>
      </c>
      <c r="GY479" s="155">
        <f>'[1]Automation Master'!$E$10*FO479*FQ479+GX479</f>
        <v>0</v>
      </c>
      <c r="GZ479" s="155">
        <f>'[1]Automation Master'!$E$11*FO479*FQ479+GY479</f>
        <v>0</v>
      </c>
      <c r="HA479" s="155">
        <f>'[1]Automation Master'!$E$12*FO479*FQ479+GZ479</f>
        <v>0</v>
      </c>
      <c r="HB479" s="155">
        <f>'[1]Automation Master'!$E$13*FO479*FQ479+HA479</f>
        <v>0</v>
      </c>
      <c r="HC479" s="155">
        <f>'[1]Automation Master'!$F$10*FO479*FQ479+HB479</f>
        <v>0</v>
      </c>
      <c r="HD479" s="155">
        <f>'[1]Automation Master'!$F$11*FO479*FQ479+HC479</f>
        <v>0</v>
      </c>
      <c r="HE479" s="155">
        <f>'[1]Automation Master'!$F$12*FO479*FQ479+HD479</f>
        <v>0</v>
      </c>
      <c r="HF479" s="156">
        <f>'[1]Automation Master'!$F$13*FO479*FQ479+HE479</f>
        <v>0</v>
      </c>
      <c r="HG479" s="157"/>
      <c r="HH479" s="157"/>
      <c r="HI479" s="157"/>
      <c r="HJ479" s="157"/>
      <c r="HK479" s="157"/>
      <c r="HL479" s="157"/>
      <c r="HM479" s="157"/>
      <c r="HN479" s="157"/>
      <c r="HO479" s="157"/>
      <c r="HP479" s="157"/>
      <c r="HQ479" s="157"/>
      <c r="HR479" s="157"/>
      <c r="HS479" s="157"/>
      <c r="HT479" s="157"/>
      <c r="HU479" s="157"/>
      <c r="HV479" s="157"/>
      <c r="HW479" s="157"/>
      <c r="HX479" s="157"/>
      <c r="HY479" s="42"/>
      <c r="HZ479" s="42"/>
      <c r="IA479" s="148">
        <f t="shared" si="694"/>
        <v>8</v>
      </c>
      <c r="IB479" s="148">
        <f t="shared" si="695"/>
        <v>8</v>
      </c>
      <c r="IC479" s="148">
        <f t="shared" si="696"/>
        <v>8</v>
      </c>
      <c r="ID479" s="148">
        <f t="shared" si="697"/>
        <v>8</v>
      </c>
      <c r="IE479" s="148">
        <f t="shared" si="698"/>
        <v>8</v>
      </c>
      <c r="IH479">
        <f t="shared" si="642"/>
        <v>7.9145740269447753</v>
      </c>
      <c r="II479">
        <f t="shared" si="643"/>
        <v>7.8542205769812599</v>
      </c>
      <c r="IJ479">
        <f t="shared" si="644"/>
        <v>7.8115075904536475</v>
      </c>
      <c r="IK479">
        <f t="shared" si="645"/>
        <v>7.7813564932638064</v>
      </c>
      <c r="IL479">
        <f t="shared" si="646"/>
        <v>7.7813564932638064</v>
      </c>
      <c r="IN479" s="42">
        <f t="shared" si="699"/>
        <v>1.0678246631903088E-2</v>
      </c>
      <c r="IO479" s="42">
        <f t="shared" si="700"/>
        <v>1.8222427877342517E-2</v>
      </c>
      <c r="IP479" s="42">
        <f t="shared" si="701"/>
        <v>2.3561551193294061E-2</v>
      </c>
      <c r="IQ479" s="42">
        <f t="shared" si="702"/>
        <v>2.7330438342024199E-2</v>
      </c>
      <c r="IR479" s="42">
        <f t="shared" si="703"/>
        <v>2.7330438342024199E-2</v>
      </c>
      <c r="IT479" s="9">
        <f t="shared" si="684"/>
        <v>0</v>
      </c>
      <c r="IU479" s="9">
        <f t="shared" si="685"/>
        <v>0</v>
      </c>
      <c r="IV479" s="9">
        <f t="shared" si="686"/>
        <v>0</v>
      </c>
      <c r="IW479" s="9">
        <f t="shared" si="687"/>
        <v>0</v>
      </c>
      <c r="IX479" s="9">
        <f t="shared" si="688"/>
        <v>0</v>
      </c>
    </row>
    <row r="480" spans="1:258" ht="15.75" hidden="1" thickBot="1" x14ac:dyDescent="0.3">
      <c r="A480">
        <v>11</v>
      </c>
      <c r="B480" t="s">
        <v>528</v>
      </c>
      <c r="C480" t="s">
        <v>308</v>
      </c>
      <c r="D480" t="s">
        <v>288</v>
      </c>
      <c r="E480" t="s">
        <v>532</v>
      </c>
      <c r="F480" t="s">
        <v>290</v>
      </c>
      <c r="G480" t="s">
        <v>273</v>
      </c>
      <c r="H480">
        <v>11</v>
      </c>
      <c r="K480">
        <v>1</v>
      </c>
      <c r="L480">
        <v>10</v>
      </c>
      <c r="R480">
        <v>1</v>
      </c>
      <c r="S480">
        <v>6</v>
      </c>
      <c r="T480">
        <v>4</v>
      </c>
      <c r="Y480">
        <v>11</v>
      </c>
      <c r="AB480">
        <v>10</v>
      </c>
      <c r="AE480">
        <v>1</v>
      </c>
      <c r="AO480">
        <v>1</v>
      </c>
      <c r="AR480">
        <v>3</v>
      </c>
      <c r="AT480">
        <v>10.5</v>
      </c>
      <c r="AU480">
        <v>0</v>
      </c>
      <c r="AV480">
        <v>11</v>
      </c>
      <c r="AW480">
        <v>0</v>
      </c>
      <c r="AX480">
        <v>0</v>
      </c>
      <c r="BB480">
        <f t="shared" si="659"/>
        <v>11</v>
      </c>
      <c r="BD480">
        <f t="shared" si="660"/>
        <v>11</v>
      </c>
      <c r="BE480">
        <f t="shared" si="661"/>
        <v>11</v>
      </c>
      <c r="BF480">
        <f t="shared" si="662"/>
        <v>11</v>
      </c>
      <c r="BH480">
        <f t="shared" si="663"/>
        <v>0</v>
      </c>
      <c r="BK480" s="45">
        <f>IF(G480="MEA",'[1]Net Hire Rate'!$E$7,IF(G480="AMR",'[1]Net Hire Rate'!$F$7,IF(G480="EUR",'[1]Net Hire Rate'!$G$7,IF(G480="APAC",'[1]Net Hire Rate'!$H$7,0))))</f>
        <v>-2.2817025010969723E-2</v>
      </c>
      <c r="BL480" s="45">
        <f>IF(G480="MEA",'[1]Net Hire Rate'!$E$8,IF(G480="AMR",'[1]Net Hire Rate'!$F$8,IF(G480="EUR",'[1]Net Hire Rate'!$G$8,IF(G480="APAC",'[1]Net Hire Rate'!$H$8,0))))</f>
        <v>-2.2817025010969723E-2</v>
      </c>
      <c r="BM480" s="45">
        <f>IF(G480="MEA",'[1]Net Hire Rate'!$E$9,IF(G480="AMR",'[1]Net Hire Rate'!$F$9,IF(G480="EUR",'[1]Net Hire Rate'!$G$9,IF(G480="APAC",'[1]Net Hire Rate'!$H$9,0))))</f>
        <v>-2.2817025010969723E-2</v>
      </c>
      <c r="BN480" s="45">
        <f>IF(G480="MEA",'[1]Net Hire Rate'!$E$10,IF(G480="AMR",'[1]Net Hire Rate'!$F$10,IF(G480="EUR",'[1]Net Hire Rate'!$G$10,IF(G480="APAC",'[1]Net Hire Rate'!$H$10,0))))</f>
        <v>-2.2817025010969723E-2</v>
      </c>
      <c r="BO480" s="45">
        <f>IF(G480="MEA",'[1]Net Hire Rate'!$E$11,IF(G480="AMR",'[1]Net Hire Rate'!$F$11,IF(G480="EUR",'[1]Net Hire Rate'!$G$11,IF(G480="APAC",'[1]Net Hire Rate'!$H$11,0))))</f>
        <v>-2.2817025010969723E-2</v>
      </c>
      <c r="BP480" s="45">
        <f>IF(G480="MEA",'[1]Net Hire Rate'!$E$12,IF(G480="AMR",'[1]Net Hire Rate'!$F$12,IF(G480="EUR",'[1]Net Hire Rate'!$G$12,IF(G480="APAC",'[1]Net Hire Rate'!$H$12,0))))</f>
        <v>-2.2817025010969723E-2</v>
      </c>
      <c r="BQ480" s="147">
        <f t="shared" si="664"/>
        <v>11</v>
      </c>
      <c r="BR480" s="147">
        <f t="shared" si="647"/>
        <v>11</v>
      </c>
      <c r="BS480" s="147">
        <f t="shared" si="665"/>
        <v>10.749012724879334</v>
      </c>
      <c r="BT480" s="148">
        <f t="shared" si="648"/>
        <v>9.7490127248793339</v>
      </c>
      <c r="BU480" s="149">
        <f t="shared" si="666"/>
        <v>9.5265692577034997</v>
      </c>
      <c r="BV480" s="148">
        <f t="shared" si="649"/>
        <v>9.5265692577034997</v>
      </c>
      <c r="BW480" s="148">
        <f t="shared" si="667"/>
        <v>9.3092012886817432</v>
      </c>
      <c r="BX480" s="148">
        <f t="shared" si="650"/>
        <v>9.3092012886817432</v>
      </c>
      <c r="BY480" s="148">
        <f t="shared" si="668"/>
        <v>9.0967930100457401</v>
      </c>
      <c r="BZ480" s="148">
        <f t="shared" si="651"/>
        <v>6.0967930100457401</v>
      </c>
      <c r="CA480" s="148">
        <f t="shared" si="669"/>
        <v>5.9576823314488214</v>
      </c>
      <c r="CB480" s="148">
        <f t="shared" si="652"/>
        <v>5.9576823314488214</v>
      </c>
      <c r="CC480" s="148"/>
      <c r="CD480" s="38"/>
      <c r="CE480" s="38"/>
      <c r="CF480" s="38"/>
      <c r="CG480" s="38"/>
      <c r="CH480" s="38"/>
      <c r="CI480" s="38"/>
      <c r="CJ480" s="38"/>
      <c r="CK480" s="41"/>
      <c r="CL480" s="41"/>
      <c r="CM480" s="40"/>
      <c r="CN480" s="41"/>
      <c r="CO480" s="41"/>
      <c r="CP480" s="41"/>
      <c r="CQ480" s="41"/>
      <c r="CR480" s="41"/>
      <c r="CS480" s="41"/>
      <c r="CT480" s="41"/>
      <c r="CU480" s="40"/>
      <c r="CV480" s="41"/>
      <c r="CW480" s="41"/>
      <c r="CX480" s="41"/>
      <c r="CY480" s="41"/>
      <c r="CZ480" s="41"/>
      <c r="DA480" s="41"/>
      <c r="DB480" s="41"/>
      <c r="DC480" s="40"/>
      <c r="DD480" s="41"/>
      <c r="DE480" s="41"/>
      <c r="DF480" s="41"/>
      <c r="DG480" s="41"/>
      <c r="DH480" s="41"/>
      <c r="DI480" s="41"/>
      <c r="DJ480" s="41"/>
      <c r="DK480" s="40"/>
      <c r="DL480" s="41"/>
      <c r="DM480" s="41"/>
      <c r="DN480" s="41"/>
      <c r="DO480" s="41"/>
      <c r="DP480" s="41"/>
      <c r="DQ480" s="41"/>
      <c r="DR480" s="15"/>
      <c r="DS480" s="151">
        <f t="shared" si="653"/>
        <v>11</v>
      </c>
      <c r="DT480" s="152">
        <f t="shared" si="654"/>
        <v>0</v>
      </c>
      <c r="DU480" s="7">
        <f t="shared" si="655"/>
        <v>0</v>
      </c>
      <c r="DV480" s="7">
        <f t="shared" si="656"/>
        <v>0</v>
      </c>
      <c r="DW480">
        <f t="shared" si="657"/>
        <v>0</v>
      </c>
      <c r="DX480">
        <f t="shared" si="658"/>
        <v>0</v>
      </c>
      <c r="DZ480">
        <f t="shared" si="670"/>
        <v>11</v>
      </c>
      <c r="EA480">
        <f t="shared" si="671"/>
        <v>11</v>
      </c>
      <c r="EB480">
        <f t="shared" si="672"/>
        <v>11</v>
      </c>
      <c r="EC480">
        <f t="shared" si="673"/>
        <v>11</v>
      </c>
      <c r="ED480">
        <f t="shared" si="674"/>
        <v>11</v>
      </c>
      <c r="EE480">
        <f t="shared" si="675"/>
        <v>11</v>
      </c>
      <c r="EG480">
        <f t="shared" si="676"/>
        <v>11</v>
      </c>
      <c r="EH480">
        <f t="shared" si="677"/>
        <v>11</v>
      </c>
      <c r="EI480">
        <f t="shared" si="678"/>
        <v>11</v>
      </c>
      <c r="EJ480">
        <f t="shared" si="679"/>
        <v>11</v>
      </c>
      <c r="EK480">
        <f t="shared" si="680"/>
        <v>11</v>
      </c>
      <c r="EM480">
        <f>IF($EM$9='[1]L&amp;D Numbers'!$E$6,'[1]L&amp;D Numbers'!$E$7)</f>
        <v>350</v>
      </c>
      <c r="EN480">
        <f>IF($EN$9='[1]L&amp;D Numbers'!$F$6,'[1]L&amp;D Numbers'!$F$7)</f>
        <v>2000</v>
      </c>
      <c r="EO480">
        <f>IF($EO$9='[1]L&amp;D Numbers'!$G$6,'[1]L&amp;D Numbers'!$G$7)</f>
        <v>2000</v>
      </c>
      <c r="EP480">
        <f>IF($EP$9='[1]L&amp;D Numbers'!$H$6,'[1]L&amp;D Numbers'!$H$7)</f>
        <v>2000</v>
      </c>
      <c r="EQ480">
        <f>IF($EQ$9='[1]L&amp;D Numbers'!$I$6,'[1]L&amp;D Numbers'!$I$7)</f>
        <v>2000</v>
      </c>
      <c r="ER480">
        <f>IF($ER$9='[1]L&amp;D Numbers'!$J$6,'[1]L&amp;D Numbers'!$J$7)</f>
        <v>0</v>
      </c>
      <c r="ET480" s="45">
        <f>'[1]L&amp;D Master'!$E$10</f>
        <v>1.0678246631903041E-2</v>
      </c>
      <c r="EU480" s="45">
        <f>ET480+'[1]L&amp;D Master'!$F$10</f>
        <v>1.8222427877342538E-2</v>
      </c>
      <c r="EV480" s="45">
        <f>EU480+'[1]L&amp;D Master'!$G$10</f>
        <v>2.3561551193294058E-2</v>
      </c>
      <c r="EW480" s="45">
        <f>EV480+'[1]L&amp;D Master'!$H$10</f>
        <v>2.7330438342024234E-2</v>
      </c>
      <c r="EX480" s="45">
        <f>EW480+'[1]L&amp;D Master'!$I$10</f>
        <v>2.9999999999999995E-2</v>
      </c>
      <c r="EY480" s="45"/>
      <c r="EZ480" s="45">
        <f t="shared" si="681"/>
        <v>1.0678246631903041E-2</v>
      </c>
      <c r="FA480" s="45">
        <f t="shared" si="682"/>
        <v>1.8222427877342538E-2</v>
      </c>
      <c r="FB480" s="45">
        <f t="shared" si="682"/>
        <v>2.3561551193294058E-2</v>
      </c>
      <c r="FC480" s="45">
        <f t="shared" si="682"/>
        <v>2.7330438342024234E-2</v>
      </c>
      <c r="FD480" s="45">
        <f t="shared" si="682"/>
        <v>2.7330438342024234E-2</v>
      </c>
      <c r="FE480" s="45"/>
      <c r="FF480">
        <f t="shared" si="689"/>
        <v>10.882539287049067</v>
      </c>
      <c r="FG480">
        <f t="shared" si="690"/>
        <v>10.799553293349232</v>
      </c>
      <c r="FH480">
        <f t="shared" si="691"/>
        <v>10.740822936873766</v>
      </c>
      <c r="FI480">
        <f t="shared" si="692"/>
        <v>10.699365178237734</v>
      </c>
      <c r="FJ480">
        <f t="shared" si="693"/>
        <v>10.699365178237734</v>
      </c>
      <c r="FL480" s="34"/>
      <c r="FM480" s="34"/>
      <c r="FN480" s="34"/>
      <c r="FO480" s="34"/>
      <c r="FP480" s="34"/>
      <c r="FQ480" s="153">
        <f t="shared" si="683"/>
        <v>0.125</v>
      </c>
      <c r="FR480" s="153"/>
      <c r="FS480" s="42"/>
      <c r="FT480" s="42"/>
      <c r="FU480" s="42"/>
      <c r="FV480" s="42"/>
      <c r="FW480" s="42"/>
      <c r="FX480" s="42"/>
      <c r="FY480" s="42"/>
      <c r="FZ480" s="42"/>
      <c r="GA480" s="42"/>
      <c r="GB480" s="42"/>
      <c r="GC480" s="42"/>
      <c r="GD480" s="42"/>
      <c r="GE480" s="42"/>
      <c r="GF480" s="42"/>
      <c r="GG480" s="42"/>
      <c r="GH480" s="42"/>
      <c r="GI480" s="42"/>
      <c r="GJ480" s="42"/>
      <c r="GK480" s="42"/>
      <c r="GL480" s="42"/>
      <c r="GM480" s="154">
        <f>'[1]Automation Master'!$B$10*FQ480*FO480</f>
        <v>0</v>
      </c>
      <c r="GN480" s="155">
        <f>'[1]Automation Master'!$B$11*FO480*FQ480+GM480</f>
        <v>0</v>
      </c>
      <c r="GO480" s="155">
        <f>'[1]Automation Master'!$B$12*FO480*FQ480+GN480</f>
        <v>0</v>
      </c>
      <c r="GP480" s="155">
        <f>'[1]Automation Master'!$B$13*FO480*FQ480+GO480</f>
        <v>0</v>
      </c>
      <c r="GQ480" s="155">
        <f>'[1]Automation Master'!$C$10*FO480*FQ480+GP480</f>
        <v>0</v>
      </c>
      <c r="GR480" s="155">
        <f>'[1]Automation Master'!$C$11*FO480*FQ480+GQ480</f>
        <v>0</v>
      </c>
      <c r="GS480" s="155">
        <f>'[1]Automation Master'!$C$12*FO480*FQ480+GR480</f>
        <v>0</v>
      </c>
      <c r="GT480" s="155">
        <f>'[1]Automation Master'!$C$13*FO480*FQ480+GS480</f>
        <v>0</v>
      </c>
      <c r="GU480" s="155">
        <f>'[1]Automation Master'!$D$10*FO480*FQ480+GT480</f>
        <v>0</v>
      </c>
      <c r="GV480" s="155">
        <f>'[1]Automation Master'!$D$11*FO480*FQ480+GU480</f>
        <v>0</v>
      </c>
      <c r="GW480" s="155">
        <f>'[1]Automation Master'!$D$12*FO480*FQ480+GV480</f>
        <v>0</v>
      </c>
      <c r="GX480" s="155">
        <f>'[1]Automation Master'!$D$13*FO480*FQ480+GW480</f>
        <v>0</v>
      </c>
      <c r="GY480" s="155">
        <f>'[1]Automation Master'!$E$10*FO480*FQ480+GX480</f>
        <v>0</v>
      </c>
      <c r="GZ480" s="155">
        <f>'[1]Automation Master'!$E$11*FO480*FQ480+GY480</f>
        <v>0</v>
      </c>
      <c r="HA480" s="155">
        <f>'[1]Automation Master'!$E$12*FO480*FQ480+GZ480</f>
        <v>0</v>
      </c>
      <c r="HB480" s="155">
        <f>'[1]Automation Master'!$E$13*FO480*FQ480+HA480</f>
        <v>0</v>
      </c>
      <c r="HC480" s="155">
        <f>'[1]Automation Master'!$F$10*FO480*FQ480+HB480</f>
        <v>0</v>
      </c>
      <c r="HD480" s="155">
        <f>'[1]Automation Master'!$F$11*FO480*FQ480+HC480</f>
        <v>0</v>
      </c>
      <c r="HE480" s="155">
        <f>'[1]Automation Master'!$F$12*FO480*FQ480+HD480</f>
        <v>0</v>
      </c>
      <c r="HF480" s="156">
        <f>'[1]Automation Master'!$F$13*FO480*FQ480+HE480</f>
        <v>0</v>
      </c>
      <c r="HG480" s="157"/>
      <c r="HH480" s="157"/>
      <c r="HI480" s="157"/>
      <c r="HJ480" s="157"/>
      <c r="HK480" s="157"/>
      <c r="HL480" s="157"/>
      <c r="HM480" s="157"/>
      <c r="HN480" s="157"/>
      <c r="HO480" s="157"/>
      <c r="HP480" s="157"/>
      <c r="HQ480" s="157"/>
      <c r="HR480" s="157"/>
      <c r="HS480" s="157"/>
      <c r="HT480" s="157"/>
      <c r="HU480" s="157"/>
      <c r="HV480" s="157"/>
      <c r="HW480" s="157"/>
      <c r="HX480" s="157"/>
      <c r="HY480" s="42"/>
      <c r="HZ480" s="42"/>
      <c r="IA480" s="148">
        <f t="shared" si="694"/>
        <v>11</v>
      </c>
      <c r="IB480" s="148">
        <f t="shared" si="695"/>
        <v>11</v>
      </c>
      <c r="IC480" s="148">
        <f t="shared" si="696"/>
        <v>11</v>
      </c>
      <c r="ID480" s="148">
        <f t="shared" si="697"/>
        <v>11</v>
      </c>
      <c r="IE480" s="148">
        <f t="shared" si="698"/>
        <v>11</v>
      </c>
      <c r="IH480">
        <f t="shared" si="642"/>
        <v>10.882539287049067</v>
      </c>
      <c r="II480">
        <f t="shared" si="643"/>
        <v>10.799553293349232</v>
      </c>
      <c r="IJ480">
        <f t="shared" si="644"/>
        <v>10.740822936873766</v>
      </c>
      <c r="IK480">
        <f t="shared" si="645"/>
        <v>10.699365178237734</v>
      </c>
      <c r="IL480">
        <f t="shared" si="646"/>
        <v>10.699365178237734</v>
      </c>
      <c r="IN480" s="42">
        <f t="shared" si="699"/>
        <v>1.0678246631903027E-2</v>
      </c>
      <c r="IO480" s="42">
        <f t="shared" si="700"/>
        <v>1.8222427877342507E-2</v>
      </c>
      <c r="IP480" s="42">
        <f t="shared" si="701"/>
        <v>2.356155119329402E-2</v>
      </c>
      <c r="IQ480" s="42">
        <f t="shared" si="702"/>
        <v>2.7330438342024168E-2</v>
      </c>
      <c r="IR480" s="42">
        <f t="shared" si="703"/>
        <v>2.7330438342024168E-2</v>
      </c>
      <c r="IT480" s="9">
        <f t="shared" si="684"/>
        <v>0</v>
      </c>
      <c r="IU480" s="9">
        <f t="shared" si="685"/>
        <v>0</v>
      </c>
      <c r="IV480" s="9">
        <f t="shared" si="686"/>
        <v>0</v>
      </c>
      <c r="IW480" s="9">
        <f t="shared" si="687"/>
        <v>0</v>
      </c>
      <c r="IX480" s="9">
        <f t="shared" si="688"/>
        <v>0</v>
      </c>
    </row>
    <row r="481" spans="1:258" ht="15.75" hidden="1" thickBot="1" x14ac:dyDescent="0.3">
      <c r="A481">
        <v>339</v>
      </c>
      <c r="B481" t="s">
        <v>528</v>
      </c>
      <c r="C481" t="s">
        <v>297</v>
      </c>
      <c r="D481" t="s">
        <v>288</v>
      </c>
      <c r="E481" t="s">
        <v>529</v>
      </c>
      <c r="F481" t="s">
        <v>290</v>
      </c>
      <c r="G481" t="s">
        <v>273</v>
      </c>
      <c r="H481">
        <v>339</v>
      </c>
      <c r="L481">
        <v>339</v>
      </c>
      <c r="R481">
        <v>2</v>
      </c>
      <c r="S481">
        <v>3</v>
      </c>
      <c r="V481">
        <v>334</v>
      </c>
      <c r="Y481">
        <v>334</v>
      </c>
      <c r="Z481">
        <v>5</v>
      </c>
      <c r="AB481">
        <v>17</v>
      </c>
      <c r="AH481">
        <v>293</v>
      </c>
      <c r="AL481">
        <v>29</v>
      </c>
      <c r="AN481">
        <v>3</v>
      </c>
      <c r="AO481">
        <v>7</v>
      </c>
      <c r="AP481">
        <v>10</v>
      </c>
      <c r="AQ481">
        <v>8</v>
      </c>
      <c r="AR481">
        <v>9</v>
      </c>
      <c r="AS481">
        <v>9</v>
      </c>
      <c r="AT481">
        <v>337.11000000000013</v>
      </c>
      <c r="AU481">
        <v>339</v>
      </c>
      <c r="AV481">
        <v>0</v>
      </c>
      <c r="AW481">
        <v>0</v>
      </c>
      <c r="AX481">
        <v>0</v>
      </c>
      <c r="BB481">
        <f t="shared" si="659"/>
        <v>339</v>
      </c>
      <c r="BD481">
        <f t="shared" si="660"/>
        <v>339</v>
      </c>
      <c r="BE481">
        <f t="shared" si="661"/>
        <v>339</v>
      </c>
      <c r="BF481">
        <f t="shared" si="662"/>
        <v>339</v>
      </c>
      <c r="BH481">
        <f t="shared" si="663"/>
        <v>0</v>
      </c>
      <c r="BK481" s="45">
        <f>IF(G481="MEA",'[1]Net Hire Rate'!$E$7,IF(G481="AMR",'[1]Net Hire Rate'!$F$7,IF(G481="EUR",'[1]Net Hire Rate'!$G$7,IF(G481="APAC",'[1]Net Hire Rate'!$H$7,0))))</f>
        <v>-2.2817025010969723E-2</v>
      </c>
      <c r="BL481" s="45">
        <f>IF(G481="MEA",'[1]Net Hire Rate'!$E$8,IF(G481="AMR",'[1]Net Hire Rate'!$F$8,IF(G481="EUR",'[1]Net Hire Rate'!$G$8,IF(G481="APAC",'[1]Net Hire Rate'!$H$8,0))))</f>
        <v>-2.2817025010969723E-2</v>
      </c>
      <c r="BM481" s="45">
        <f>IF(G481="MEA",'[1]Net Hire Rate'!$E$9,IF(G481="AMR",'[1]Net Hire Rate'!$F$9,IF(G481="EUR",'[1]Net Hire Rate'!$G$9,IF(G481="APAC",'[1]Net Hire Rate'!$H$9,0))))</f>
        <v>-2.2817025010969723E-2</v>
      </c>
      <c r="BN481" s="45">
        <f>IF(G481="MEA",'[1]Net Hire Rate'!$E$10,IF(G481="AMR",'[1]Net Hire Rate'!$F$10,IF(G481="EUR",'[1]Net Hire Rate'!$G$10,IF(G481="APAC",'[1]Net Hire Rate'!$H$10,0))))</f>
        <v>-2.2817025010969723E-2</v>
      </c>
      <c r="BO481" s="45">
        <f>IF(G481="MEA",'[1]Net Hire Rate'!$E$11,IF(G481="AMR",'[1]Net Hire Rate'!$F$11,IF(G481="EUR",'[1]Net Hire Rate'!$G$11,IF(G481="APAC",'[1]Net Hire Rate'!$H$11,0))))</f>
        <v>-2.2817025010969723E-2</v>
      </c>
      <c r="BP481" s="45">
        <f>IF(G481="MEA",'[1]Net Hire Rate'!$E$12,IF(G481="AMR",'[1]Net Hire Rate'!$F$12,IF(G481="EUR",'[1]Net Hire Rate'!$G$12,IF(G481="APAC",'[1]Net Hire Rate'!$H$12,0))))</f>
        <v>-2.2817025010969723E-2</v>
      </c>
      <c r="BQ481" s="147">
        <f t="shared" si="664"/>
        <v>339</v>
      </c>
      <c r="BR481" s="147">
        <f t="shared" si="647"/>
        <v>336</v>
      </c>
      <c r="BS481" s="147">
        <f t="shared" si="665"/>
        <v>328.33347959631419</v>
      </c>
      <c r="BT481" s="148">
        <f t="shared" si="648"/>
        <v>321.33347959631419</v>
      </c>
      <c r="BU481" s="149">
        <f t="shared" si="666"/>
        <v>314.00160555550315</v>
      </c>
      <c r="BV481" s="148">
        <f t="shared" si="649"/>
        <v>304.00160555550315</v>
      </c>
      <c r="BW481" s="148">
        <f t="shared" si="667"/>
        <v>297.06519331816827</v>
      </c>
      <c r="BX481" s="148">
        <f t="shared" si="650"/>
        <v>289.06519331816827</v>
      </c>
      <c r="BY481" s="148">
        <f t="shared" si="668"/>
        <v>282.46958557242681</v>
      </c>
      <c r="BZ481" s="148">
        <f t="shared" si="651"/>
        <v>273.46958557242681</v>
      </c>
      <c r="CA481" s="148">
        <f t="shared" si="669"/>
        <v>267.22982319868123</v>
      </c>
      <c r="CB481" s="148">
        <f t="shared" si="652"/>
        <v>258.22982319868123</v>
      </c>
      <c r="CC481" s="148"/>
      <c r="CD481" s="38"/>
      <c r="CE481" s="38"/>
      <c r="CF481" s="38"/>
      <c r="CG481" s="38"/>
      <c r="CH481" s="38"/>
      <c r="CI481" s="38"/>
      <c r="CJ481" s="38"/>
      <c r="CK481" s="41"/>
      <c r="CL481" s="41"/>
      <c r="CM481" s="40"/>
      <c r="CN481" s="41"/>
      <c r="CO481" s="41"/>
      <c r="CP481" s="41"/>
      <c r="CQ481" s="41"/>
      <c r="CR481" s="41"/>
      <c r="CS481" s="41"/>
      <c r="CT481" s="41"/>
      <c r="CU481" s="40"/>
      <c r="CV481" s="41"/>
      <c r="CW481" s="41"/>
      <c r="CX481" s="41"/>
      <c r="CY481" s="41"/>
      <c r="CZ481" s="41"/>
      <c r="DA481" s="41"/>
      <c r="DB481" s="41"/>
      <c r="DC481" s="40"/>
      <c r="DD481" s="41"/>
      <c r="DE481" s="41"/>
      <c r="DF481" s="41"/>
      <c r="DG481" s="41"/>
      <c r="DH481" s="41"/>
      <c r="DI481" s="41"/>
      <c r="DJ481" s="41"/>
      <c r="DK481" s="40"/>
      <c r="DL481" s="41"/>
      <c r="DM481" s="41"/>
      <c r="DN481" s="41"/>
      <c r="DO481" s="41"/>
      <c r="DP481" s="41"/>
      <c r="DQ481" s="41"/>
      <c r="DR481" s="15"/>
      <c r="DS481" s="151">
        <f t="shared" si="653"/>
        <v>339</v>
      </c>
      <c r="DT481" s="152">
        <f t="shared" si="654"/>
        <v>0</v>
      </c>
      <c r="DU481" s="7">
        <f t="shared" si="655"/>
        <v>0</v>
      </c>
      <c r="DV481" s="7">
        <f t="shared" si="656"/>
        <v>0</v>
      </c>
      <c r="DW481">
        <f t="shared" si="657"/>
        <v>0</v>
      </c>
      <c r="DX481">
        <f t="shared" si="658"/>
        <v>0</v>
      </c>
      <c r="DZ481">
        <f t="shared" si="670"/>
        <v>339</v>
      </c>
      <c r="EA481">
        <f t="shared" si="671"/>
        <v>339</v>
      </c>
      <c r="EB481">
        <f t="shared" si="672"/>
        <v>339</v>
      </c>
      <c r="EC481">
        <f t="shared" si="673"/>
        <v>339</v>
      </c>
      <c r="ED481">
        <f t="shared" si="674"/>
        <v>339</v>
      </c>
      <c r="EE481">
        <f t="shared" si="675"/>
        <v>339</v>
      </c>
      <c r="EG481">
        <f t="shared" si="676"/>
        <v>339</v>
      </c>
      <c r="EH481">
        <f t="shared" si="677"/>
        <v>339</v>
      </c>
      <c r="EI481">
        <f t="shared" si="678"/>
        <v>339</v>
      </c>
      <c r="EJ481">
        <f t="shared" si="679"/>
        <v>339</v>
      </c>
      <c r="EK481">
        <f t="shared" si="680"/>
        <v>339</v>
      </c>
      <c r="EM481">
        <f>IF($EM$9='[1]L&amp;D Numbers'!$E$6,'[1]L&amp;D Numbers'!$E$7)</f>
        <v>350</v>
      </c>
      <c r="EN481">
        <f>IF($EN$9='[1]L&amp;D Numbers'!$F$6,'[1]L&amp;D Numbers'!$F$7)</f>
        <v>2000</v>
      </c>
      <c r="EO481">
        <f>IF($EO$9='[1]L&amp;D Numbers'!$G$6,'[1]L&amp;D Numbers'!$G$7)</f>
        <v>2000</v>
      </c>
      <c r="EP481">
        <f>IF($EP$9='[1]L&amp;D Numbers'!$H$6,'[1]L&amp;D Numbers'!$H$7)</f>
        <v>2000</v>
      </c>
      <c r="EQ481">
        <f>IF($EQ$9='[1]L&amp;D Numbers'!$I$6,'[1]L&amp;D Numbers'!$I$7)</f>
        <v>2000</v>
      </c>
      <c r="ER481">
        <f>IF($ER$9='[1]L&amp;D Numbers'!$J$6,'[1]L&amp;D Numbers'!$J$7)</f>
        <v>0</v>
      </c>
      <c r="ET481" s="45">
        <f>'[1]L&amp;D Master'!$E$10</f>
        <v>1.0678246631903041E-2</v>
      </c>
      <c r="EU481" s="45">
        <f>ET481+'[1]L&amp;D Master'!$F$10</f>
        <v>1.8222427877342538E-2</v>
      </c>
      <c r="EV481" s="45">
        <f>EU481+'[1]L&amp;D Master'!$G$10</f>
        <v>2.3561551193294058E-2</v>
      </c>
      <c r="EW481" s="45">
        <f>EV481+'[1]L&amp;D Master'!$H$10</f>
        <v>2.7330438342024234E-2</v>
      </c>
      <c r="EX481" s="45">
        <f>EW481+'[1]L&amp;D Master'!$I$10</f>
        <v>2.9999999999999995E-2</v>
      </c>
      <c r="EY481" s="45"/>
      <c r="EZ481" s="45">
        <f t="shared" si="681"/>
        <v>1.0678246631903041E-2</v>
      </c>
      <c r="FA481" s="45">
        <f t="shared" si="682"/>
        <v>1.8222427877342538E-2</v>
      </c>
      <c r="FB481" s="45">
        <f t="shared" si="682"/>
        <v>2.3561551193294058E-2</v>
      </c>
      <c r="FC481" s="45">
        <f t="shared" si="682"/>
        <v>2.7330438342024234E-2</v>
      </c>
      <c r="FD481" s="45">
        <f t="shared" si="682"/>
        <v>2.7330438342024234E-2</v>
      </c>
      <c r="FE481" s="45"/>
      <c r="FF481">
        <f t="shared" si="689"/>
        <v>335.38007439178483</v>
      </c>
      <c r="FG481">
        <f t="shared" si="690"/>
        <v>332.82259694958088</v>
      </c>
      <c r="FH481">
        <f t="shared" si="691"/>
        <v>331.01263414547333</v>
      </c>
      <c r="FI481">
        <f t="shared" si="692"/>
        <v>329.73498140205379</v>
      </c>
      <c r="FJ481">
        <f t="shared" si="693"/>
        <v>329.73498140205379</v>
      </c>
      <c r="FL481" s="34"/>
      <c r="FM481" s="34"/>
      <c r="FN481" s="34"/>
      <c r="FO481" s="34"/>
      <c r="FP481" s="34"/>
      <c r="FQ481" s="153">
        <f t="shared" si="683"/>
        <v>0.125</v>
      </c>
      <c r="FR481" s="153"/>
      <c r="FS481" s="42"/>
      <c r="FT481" s="42"/>
      <c r="FU481" s="42"/>
      <c r="FV481" s="42"/>
      <c r="FW481" s="42"/>
      <c r="FX481" s="42"/>
      <c r="FY481" s="42"/>
      <c r="FZ481" s="42"/>
      <c r="GA481" s="42"/>
      <c r="GB481" s="42"/>
      <c r="GC481" s="42"/>
      <c r="GD481" s="42"/>
      <c r="GE481" s="42"/>
      <c r="GF481" s="42"/>
      <c r="GG481" s="42"/>
      <c r="GH481" s="42"/>
      <c r="GI481" s="42"/>
      <c r="GJ481" s="42"/>
      <c r="GK481" s="42"/>
      <c r="GL481" s="42"/>
      <c r="GM481" s="154">
        <f>'[1]Automation Master'!$B$10*FQ481*FO481</f>
        <v>0</v>
      </c>
      <c r="GN481" s="155">
        <f>'[1]Automation Master'!$B$11*FO481*FQ481+GM481</f>
        <v>0</v>
      </c>
      <c r="GO481" s="155">
        <f>'[1]Automation Master'!$B$12*FO481*FQ481+GN481</f>
        <v>0</v>
      </c>
      <c r="GP481" s="155">
        <f>'[1]Automation Master'!$B$13*FO481*FQ481+GO481</f>
        <v>0</v>
      </c>
      <c r="GQ481" s="155">
        <f>'[1]Automation Master'!$C$10*FO481*FQ481+GP481</f>
        <v>0</v>
      </c>
      <c r="GR481" s="155">
        <f>'[1]Automation Master'!$C$11*FO481*FQ481+GQ481</f>
        <v>0</v>
      </c>
      <c r="GS481" s="155">
        <f>'[1]Automation Master'!$C$12*FO481*FQ481+GR481</f>
        <v>0</v>
      </c>
      <c r="GT481" s="155">
        <f>'[1]Automation Master'!$C$13*FO481*FQ481+GS481</f>
        <v>0</v>
      </c>
      <c r="GU481" s="155">
        <f>'[1]Automation Master'!$D$10*FO481*FQ481+GT481</f>
        <v>0</v>
      </c>
      <c r="GV481" s="155">
        <f>'[1]Automation Master'!$D$11*FO481*FQ481+GU481</f>
        <v>0</v>
      </c>
      <c r="GW481" s="155">
        <f>'[1]Automation Master'!$D$12*FO481*FQ481+GV481</f>
        <v>0</v>
      </c>
      <c r="GX481" s="155">
        <f>'[1]Automation Master'!$D$13*FO481*FQ481+GW481</f>
        <v>0</v>
      </c>
      <c r="GY481" s="155">
        <f>'[1]Automation Master'!$E$10*FO481*FQ481+GX481</f>
        <v>0</v>
      </c>
      <c r="GZ481" s="155">
        <f>'[1]Automation Master'!$E$11*FO481*FQ481+GY481</f>
        <v>0</v>
      </c>
      <c r="HA481" s="155">
        <f>'[1]Automation Master'!$E$12*FO481*FQ481+GZ481</f>
        <v>0</v>
      </c>
      <c r="HB481" s="155">
        <f>'[1]Automation Master'!$E$13*FO481*FQ481+HA481</f>
        <v>0</v>
      </c>
      <c r="HC481" s="155">
        <f>'[1]Automation Master'!$F$10*FO481*FQ481+HB481</f>
        <v>0</v>
      </c>
      <c r="HD481" s="155">
        <f>'[1]Automation Master'!$F$11*FO481*FQ481+HC481</f>
        <v>0</v>
      </c>
      <c r="HE481" s="155">
        <f>'[1]Automation Master'!$F$12*FO481*FQ481+HD481</f>
        <v>0</v>
      </c>
      <c r="HF481" s="156">
        <f>'[1]Automation Master'!$F$13*FO481*FQ481+HE481</f>
        <v>0</v>
      </c>
      <c r="HG481" s="157"/>
      <c r="HH481" s="157"/>
      <c r="HI481" s="157"/>
      <c r="HJ481" s="157"/>
      <c r="HK481" s="157"/>
      <c r="HL481" s="157"/>
      <c r="HM481" s="157"/>
      <c r="HN481" s="157"/>
      <c r="HO481" s="157"/>
      <c r="HP481" s="157"/>
      <c r="HQ481" s="157"/>
      <c r="HR481" s="157"/>
      <c r="HS481" s="157"/>
      <c r="HT481" s="157"/>
      <c r="HU481" s="157"/>
      <c r="HV481" s="157"/>
      <c r="HW481" s="157"/>
      <c r="HX481" s="157"/>
      <c r="HY481" s="42"/>
      <c r="HZ481" s="42"/>
      <c r="IA481" s="148">
        <f t="shared" si="694"/>
        <v>339</v>
      </c>
      <c r="IB481" s="148">
        <f t="shared" si="695"/>
        <v>339</v>
      </c>
      <c r="IC481" s="148">
        <f t="shared" si="696"/>
        <v>339</v>
      </c>
      <c r="ID481" s="148">
        <f t="shared" si="697"/>
        <v>339</v>
      </c>
      <c r="IE481" s="148">
        <f t="shared" si="698"/>
        <v>339</v>
      </c>
      <c r="IH481">
        <f t="shared" si="642"/>
        <v>335.38007439178483</v>
      </c>
      <c r="II481">
        <f t="shared" si="643"/>
        <v>332.82259694958088</v>
      </c>
      <c r="IJ481">
        <f t="shared" si="644"/>
        <v>331.01263414547333</v>
      </c>
      <c r="IK481">
        <f t="shared" si="645"/>
        <v>329.73498140205379</v>
      </c>
      <c r="IL481">
        <f t="shared" si="646"/>
        <v>329.73498140205379</v>
      </c>
      <c r="IN481" s="42">
        <f t="shared" si="699"/>
        <v>1.0678246631903154E-2</v>
      </c>
      <c r="IO481" s="42">
        <f t="shared" si="700"/>
        <v>1.8222427877342524E-2</v>
      </c>
      <c r="IP481" s="42">
        <f t="shared" si="701"/>
        <v>2.356155119329402E-2</v>
      </c>
      <c r="IQ481" s="42">
        <f t="shared" si="702"/>
        <v>2.7330438342024217E-2</v>
      </c>
      <c r="IR481" s="42">
        <f t="shared" si="703"/>
        <v>2.7330438342024217E-2</v>
      </c>
      <c r="IT481" s="9">
        <f t="shared" si="684"/>
        <v>0</v>
      </c>
      <c r="IU481" s="9">
        <f t="shared" si="685"/>
        <v>0</v>
      </c>
      <c r="IV481" s="9">
        <f t="shared" si="686"/>
        <v>0</v>
      </c>
      <c r="IW481" s="9">
        <f t="shared" si="687"/>
        <v>0</v>
      </c>
      <c r="IX481" s="9">
        <f t="shared" si="688"/>
        <v>0</v>
      </c>
    </row>
    <row r="482" spans="1:258" ht="15.75" hidden="1" thickBot="1" x14ac:dyDescent="0.3">
      <c r="A482">
        <v>5</v>
      </c>
      <c r="B482" t="s">
        <v>528</v>
      </c>
      <c r="C482" t="s">
        <v>298</v>
      </c>
      <c r="D482" t="s">
        <v>288</v>
      </c>
      <c r="E482" t="s">
        <v>533</v>
      </c>
      <c r="F482" t="s">
        <v>290</v>
      </c>
      <c r="G482" t="s">
        <v>273</v>
      </c>
      <c r="H482">
        <v>5</v>
      </c>
      <c r="L482">
        <v>5</v>
      </c>
      <c r="S482">
        <v>4</v>
      </c>
      <c r="T482">
        <v>1</v>
      </c>
      <c r="Y482">
        <v>5</v>
      </c>
      <c r="AB482">
        <v>5</v>
      </c>
      <c r="AO482">
        <v>1</v>
      </c>
      <c r="AT482">
        <v>4.8</v>
      </c>
      <c r="AU482">
        <v>5</v>
      </c>
      <c r="AV482">
        <v>0</v>
      </c>
      <c r="AW482">
        <v>0</v>
      </c>
      <c r="AX482">
        <v>0</v>
      </c>
      <c r="BB482">
        <f t="shared" si="659"/>
        <v>5</v>
      </c>
      <c r="BD482">
        <f t="shared" si="660"/>
        <v>5</v>
      </c>
      <c r="BE482">
        <f t="shared" si="661"/>
        <v>5</v>
      </c>
      <c r="BF482">
        <f t="shared" si="662"/>
        <v>5</v>
      </c>
      <c r="BH482">
        <f t="shared" si="663"/>
        <v>0</v>
      </c>
      <c r="BK482" s="45">
        <f>IF(G482="MEA",'[1]Net Hire Rate'!$E$7,IF(G482="AMR",'[1]Net Hire Rate'!$F$7,IF(G482="EUR",'[1]Net Hire Rate'!$G$7,IF(G482="APAC",'[1]Net Hire Rate'!$H$7,0))))</f>
        <v>-2.2817025010969723E-2</v>
      </c>
      <c r="BL482" s="45">
        <f>IF(G482="MEA",'[1]Net Hire Rate'!$E$8,IF(G482="AMR",'[1]Net Hire Rate'!$F$8,IF(G482="EUR",'[1]Net Hire Rate'!$G$8,IF(G482="APAC",'[1]Net Hire Rate'!$H$8,0))))</f>
        <v>-2.2817025010969723E-2</v>
      </c>
      <c r="BM482" s="45">
        <f>IF(G482="MEA",'[1]Net Hire Rate'!$E$9,IF(G482="AMR",'[1]Net Hire Rate'!$F$9,IF(G482="EUR",'[1]Net Hire Rate'!$G$9,IF(G482="APAC",'[1]Net Hire Rate'!$H$9,0))))</f>
        <v>-2.2817025010969723E-2</v>
      </c>
      <c r="BN482" s="45">
        <f>IF(G482="MEA",'[1]Net Hire Rate'!$E$10,IF(G482="AMR",'[1]Net Hire Rate'!$F$10,IF(G482="EUR",'[1]Net Hire Rate'!$G$10,IF(G482="APAC",'[1]Net Hire Rate'!$H$10,0))))</f>
        <v>-2.2817025010969723E-2</v>
      </c>
      <c r="BO482" s="45">
        <f>IF(G482="MEA",'[1]Net Hire Rate'!$E$11,IF(G482="AMR",'[1]Net Hire Rate'!$F$11,IF(G482="EUR",'[1]Net Hire Rate'!$G$11,IF(G482="APAC",'[1]Net Hire Rate'!$H$11,0))))</f>
        <v>-2.2817025010969723E-2</v>
      </c>
      <c r="BP482" s="45">
        <f>IF(G482="MEA",'[1]Net Hire Rate'!$E$12,IF(G482="AMR",'[1]Net Hire Rate'!$F$12,IF(G482="EUR",'[1]Net Hire Rate'!$G$12,IF(G482="APAC",'[1]Net Hire Rate'!$H$12,0))))</f>
        <v>-2.2817025010969723E-2</v>
      </c>
      <c r="BQ482" s="147">
        <f t="shared" si="664"/>
        <v>5</v>
      </c>
      <c r="BR482" s="147">
        <f t="shared" si="647"/>
        <v>5</v>
      </c>
      <c r="BS482" s="147">
        <f t="shared" si="665"/>
        <v>4.8859148749451515</v>
      </c>
      <c r="BT482" s="148">
        <f t="shared" si="648"/>
        <v>3.8859148749451515</v>
      </c>
      <c r="BU482" s="149">
        <f t="shared" si="666"/>
        <v>3.7972498580530289</v>
      </c>
      <c r="BV482" s="148">
        <f t="shared" si="649"/>
        <v>3.7972498580530289</v>
      </c>
      <c r="BW482" s="148">
        <f t="shared" si="667"/>
        <v>3.7106079130689316</v>
      </c>
      <c r="BX482" s="148">
        <f t="shared" si="650"/>
        <v>3.7106079130689316</v>
      </c>
      <c r="BY482" s="148">
        <f t="shared" si="668"/>
        <v>3.6259428795105357</v>
      </c>
      <c r="BZ482" s="148">
        <f t="shared" si="651"/>
        <v>3.6259428795105357</v>
      </c>
      <c r="CA482" s="148">
        <f t="shared" si="669"/>
        <v>3.5432096501403962</v>
      </c>
      <c r="CB482" s="148">
        <f t="shared" si="652"/>
        <v>3.5432096501403962</v>
      </c>
      <c r="CC482" s="148"/>
      <c r="CD482" s="38"/>
      <c r="CE482" s="38"/>
      <c r="CF482" s="38"/>
      <c r="CG482" s="38"/>
      <c r="CH482" s="38"/>
      <c r="CI482" s="38"/>
      <c r="CJ482" s="38"/>
      <c r="CK482" s="41"/>
      <c r="CL482" s="41"/>
      <c r="CM482" s="40"/>
      <c r="CN482" s="41"/>
      <c r="CO482" s="41"/>
      <c r="CP482" s="41"/>
      <c r="CQ482" s="41"/>
      <c r="CR482" s="41"/>
      <c r="CS482" s="41"/>
      <c r="CT482" s="41"/>
      <c r="CU482" s="40"/>
      <c r="CV482" s="41"/>
      <c r="CW482" s="41"/>
      <c r="CX482" s="41"/>
      <c r="CY482" s="41"/>
      <c r="CZ482" s="41"/>
      <c r="DA482" s="41"/>
      <c r="DB482" s="41"/>
      <c r="DC482" s="40"/>
      <c r="DD482" s="41"/>
      <c r="DE482" s="41"/>
      <c r="DF482" s="41"/>
      <c r="DG482" s="41"/>
      <c r="DH482" s="41"/>
      <c r="DI482" s="41"/>
      <c r="DJ482" s="41"/>
      <c r="DK482" s="40"/>
      <c r="DL482" s="41"/>
      <c r="DM482" s="41"/>
      <c r="DN482" s="41"/>
      <c r="DO482" s="41"/>
      <c r="DP482" s="41"/>
      <c r="DQ482" s="41"/>
      <c r="DR482" s="15"/>
      <c r="DS482" s="151">
        <f t="shared" si="653"/>
        <v>5</v>
      </c>
      <c r="DT482" s="152">
        <f t="shared" si="654"/>
        <v>0</v>
      </c>
      <c r="DU482" s="7">
        <f t="shared" si="655"/>
        <v>0</v>
      </c>
      <c r="DV482" s="7">
        <f t="shared" si="656"/>
        <v>0</v>
      </c>
      <c r="DW482">
        <f t="shared" si="657"/>
        <v>0</v>
      </c>
      <c r="DX482">
        <f t="shared" si="658"/>
        <v>0</v>
      </c>
      <c r="DZ482">
        <f t="shared" si="670"/>
        <v>5</v>
      </c>
      <c r="EA482">
        <f t="shared" si="671"/>
        <v>5</v>
      </c>
      <c r="EB482">
        <f t="shared" si="672"/>
        <v>5</v>
      </c>
      <c r="EC482">
        <f t="shared" si="673"/>
        <v>5</v>
      </c>
      <c r="ED482">
        <f t="shared" si="674"/>
        <v>5</v>
      </c>
      <c r="EE482">
        <f t="shared" si="675"/>
        <v>5</v>
      </c>
      <c r="EG482">
        <f t="shared" si="676"/>
        <v>5</v>
      </c>
      <c r="EH482">
        <f t="shared" si="677"/>
        <v>5</v>
      </c>
      <c r="EI482">
        <f t="shared" si="678"/>
        <v>5</v>
      </c>
      <c r="EJ482">
        <f t="shared" si="679"/>
        <v>5</v>
      </c>
      <c r="EK482">
        <f t="shared" si="680"/>
        <v>5</v>
      </c>
      <c r="EM482">
        <f>IF($EM$9='[1]L&amp;D Numbers'!$E$6,'[1]L&amp;D Numbers'!$E$7)</f>
        <v>350</v>
      </c>
      <c r="EN482">
        <f>IF($EN$9='[1]L&amp;D Numbers'!$F$6,'[1]L&amp;D Numbers'!$F$7)</f>
        <v>2000</v>
      </c>
      <c r="EO482">
        <f>IF($EO$9='[1]L&amp;D Numbers'!$G$6,'[1]L&amp;D Numbers'!$G$7)</f>
        <v>2000</v>
      </c>
      <c r="EP482">
        <f>IF($EP$9='[1]L&amp;D Numbers'!$H$6,'[1]L&amp;D Numbers'!$H$7)</f>
        <v>2000</v>
      </c>
      <c r="EQ482">
        <f>IF($EQ$9='[1]L&amp;D Numbers'!$I$6,'[1]L&amp;D Numbers'!$I$7)</f>
        <v>2000</v>
      </c>
      <c r="ER482">
        <f>IF($ER$9='[1]L&amp;D Numbers'!$J$6,'[1]L&amp;D Numbers'!$J$7)</f>
        <v>0</v>
      </c>
      <c r="ET482" s="45">
        <f>'[1]L&amp;D Master'!$E$10</f>
        <v>1.0678246631903041E-2</v>
      </c>
      <c r="EU482" s="45">
        <f>ET482+'[1]L&amp;D Master'!$F$10</f>
        <v>1.8222427877342538E-2</v>
      </c>
      <c r="EV482" s="45">
        <f>EU482+'[1]L&amp;D Master'!$G$10</f>
        <v>2.3561551193294058E-2</v>
      </c>
      <c r="EW482" s="45">
        <f>EV482+'[1]L&amp;D Master'!$H$10</f>
        <v>2.7330438342024234E-2</v>
      </c>
      <c r="EX482" s="45">
        <f>EW482+'[1]L&amp;D Master'!$I$10</f>
        <v>2.9999999999999995E-2</v>
      </c>
      <c r="EY482" s="45"/>
      <c r="EZ482" s="45">
        <f t="shared" si="681"/>
        <v>1.0678246631903041E-2</v>
      </c>
      <c r="FA482" s="45">
        <f t="shared" si="682"/>
        <v>1.8222427877342538E-2</v>
      </c>
      <c r="FB482" s="45">
        <f t="shared" si="682"/>
        <v>2.3561551193294058E-2</v>
      </c>
      <c r="FC482" s="45">
        <f t="shared" si="682"/>
        <v>2.7330438342024234E-2</v>
      </c>
      <c r="FD482" s="45">
        <f t="shared" si="682"/>
        <v>2.7330438342024234E-2</v>
      </c>
      <c r="FE482" s="45"/>
      <c r="FF482">
        <f t="shared" si="689"/>
        <v>4.9466087668404848</v>
      </c>
      <c r="FG482">
        <f t="shared" si="690"/>
        <v>4.9088878606132873</v>
      </c>
      <c r="FH482">
        <f t="shared" si="691"/>
        <v>4.8821922440335292</v>
      </c>
      <c r="FI482">
        <f t="shared" si="692"/>
        <v>4.8633478082898787</v>
      </c>
      <c r="FJ482">
        <f t="shared" si="693"/>
        <v>4.8633478082898787</v>
      </c>
      <c r="FL482" s="34"/>
      <c r="FM482" s="34"/>
      <c r="FN482" s="34"/>
      <c r="FO482" s="34"/>
      <c r="FP482" s="34"/>
      <c r="FQ482" s="153">
        <f t="shared" si="683"/>
        <v>0.125</v>
      </c>
      <c r="FR482" s="153"/>
      <c r="FS482" s="42"/>
      <c r="FT482" s="42"/>
      <c r="FU482" s="42"/>
      <c r="FV482" s="42"/>
      <c r="FW482" s="42"/>
      <c r="FX482" s="42"/>
      <c r="FY482" s="42"/>
      <c r="FZ482" s="42"/>
      <c r="GA482" s="42"/>
      <c r="GB482" s="42"/>
      <c r="GC482" s="42"/>
      <c r="GD482" s="42"/>
      <c r="GE482" s="42"/>
      <c r="GF482" s="42"/>
      <c r="GG482" s="42"/>
      <c r="GH482" s="42"/>
      <c r="GI482" s="42"/>
      <c r="GJ482" s="42"/>
      <c r="GK482" s="42"/>
      <c r="GL482" s="42"/>
      <c r="GM482" s="154">
        <f>'[1]Automation Master'!$B$10*FQ482*FO482</f>
        <v>0</v>
      </c>
      <c r="GN482" s="155">
        <f>'[1]Automation Master'!$B$11*FO482*FQ482+GM482</f>
        <v>0</v>
      </c>
      <c r="GO482" s="155">
        <f>'[1]Automation Master'!$B$12*FO482*FQ482+GN482</f>
        <v>0</v>
      </c>
      <c r="GP482" s="155">
        <f>'[1]Automation Master'!$B$13*FO482*FQ482+GO482</f>
        <v>0</v>
      </c>
      <c r="GQ482" s="155">
        <f>'[1]Automation Master'!$C$10*FO482*FQ482+GP482</f>
        <v>0</v>
      </c>
      <c r="GR482" s="155">
        <f>'[1]Automation Master'!$C$11*FO482*FQ482+GQ482</f>
        <v>0</v>
      </c>
      <c r="GS482" s="155">
        <f>'[1]Automation Master'!$C$12*FO482*FQ482+GR482</f>
        <v>0</v>
      </c>
      <c r="GT482" s="155">
        <f>'[1]Automation Master'!$C$13*FO482*FQ482+GS482</f>
        <v>0</v>
      </c>
      <c r="GU482" s="155">
        <f>'[1]Automation Master'!$D$10*FO482*FQ482+GT482</f>
        <v>0</v>
      </c>
      <c r="GV482" s="155">
        <f>'[1]Automation Master'!$D$11*FO482*FQ482+GU482</f>
        <v>0</v>
      </c>
      <c r="GW482" s="155">
        <f>'[1]Automation Master'!$D$12*FO482*FQ482+GV482</f>
        <v>0</v>
      </c>
      <c r="GX482" s="155">
        <f>'[1]Automation Master'!$D$13*FO482*FQ482+GW482</f>
        <v>0</v>
      </c>
      <c r="GY482" s="155">
        <f>'[1]Automation Master'!$E$10*FO482*FQ482+GX482</f>
        <v>0</v>
      </c>
      <c r="GZ482" s="155">
        <f>'[1]Automation Master'!$E$11*FO482*FQ482+GY482</f>
        <v>0</v>
      </c>
      <c r="HA482" s="155">
        <f>'[1]Automation Master'!$E$12*FO482*FQ482+GZ482</f>
        <v>0</v>
      </c>
      <c r="HB482" s="155">
        <f>'[1]Automation Master'!$E$13*FO482*FQ482+HA482</f>
        <v>0</v>
      </c>
      <c r="HC482" s="155">
        <f>'[1]Automation Master'!$F$10*FO482*FQ482+HB482</f>
        <v>0</v>
      </c>
      <c r="HD482" s="155">
        <f>'[1]Automation Master'!$F$11*FO482*FQ482+HC482</f>
        <v>0</v>
      </c>
      <c r="HE482" s="155">
        <f>'[1]Automation Master'!$F$12*FO482*FQ482+HD482</f>
        <v>0</v>
      </c>
      <c r="HF482" s="156">
        <f>'[1]Automation Master'!$F$13*FO482*FQ482+HE482</f>
        <v>0</v>
      </c>
      <c r="HG482" s="157"/>
      <c r="HH482" s="157"/>
      <c r="HI482" s="157"/>
      <c r="HJ482" s="157"/>
      <c r="HK482" s="157"/>
      <c r="HL482" s="157"/>
      <c r="HM482" s="157"/>
      <c r="HN482" s="157"/>
      <c r="HO482" s="157"/>
      <c r="HP482" s="157"/>
      <c r="HQ482" s="157"/>
      <c r="HR482" s="157"/>
      <c r="HS482" s="157"/>
      <c r="HT482" s="157"/>
      <c r="HU482" s="157"/>
      <c r="HV482" s="157"/>
      <c r="HW482" s="157"/>
      <c r="HX482" s="157"/>
      <c r="HY482" s="42"/>
      <c r="HZ482" s="42"/>
      <c r="IA482" s="148">
        <f t="shared" si="694"/>
        <v>5</v>
      </c>
      <c r="IB482" s="148">
        <f t="shared" si="695"/>
        <v>5</v>
      </c>
      <c r="IC482" s="148">
        <f t="shared" si="696"/>
        <v>5</v>
      </c>
      <c r="ID482" s="148">
        <f t="shared" si="697"/>
        <v>5</v>
      </c>
      <c r="IE482" s="148">
        <f t="shared" si="698"/>
        <v>5</v>
      </c>
      <c r="IH482">
        <f t="shared" si="642"/>
        <v>4.9466087668404848</v>
      </c>
      <c r="II482">
        <f t="shared" si="643"/>
        <v>4.9088878606132873</v>
      </c>
      <c r="IJ482">
        <f t="shared" si="644"/>
        <v>4.8821922440335292</v>
      </c>
      <c r="IK482">
        <f t="shared" si="645"/>
        <v>4.8633478082898787</v>
      </c>
      <c r="IL482">
        <f t="shared" si="646"/>
        <v>4.8633478082898787</v>
      </c>
      <c r="IN482" s="42">
        <f t="shared" si="699"/>
        <v>1.0678246631903043E-2</v>
      </c>
      <c r="IO482" s="42">
        <f t="shared" si="700"/>
        <v>1.8222427877342538E-2</v>
      </c>
      <c r="IP482" s="42">
        <f t="shared" si="701"/>
        <v>2.3561551193294152E-2</v>
      </c>
      <c r="IQ482" s="42">
        <f t="shared" si="702"/>
        <v>2.7330438342024265E-2</v>
      </c>
      <c r="IR482" s="42">
        <f t="shared" si="703"/>
        <v>2.7330438342024265E-2</v>
      </c>
      <c r="IT482" s="9">
        <f t="shared" si="684"/>
        <v>0</v>
      </c>
      <c r="IU482" s="9">
        <f t="shared" si="685"/>
        <v>0</v>
      </c>
      <c r="IV482" s="9">
        <f t="shared" si="686"/>
        <v>0</v>
      </c>
      <c r="IW482" s="9">
        <f t="shared" si="687"/>
        <v>0</v>
      </c>
      <c r="IX482" s="9">
        <f t="shared" si="688"/>
        <v>0</v>
      </c>
    </row>
    <row r="483" spans="1:258" ht="15.75" hidden="1" thickBot="1" x14ac:dyDescent="0.3">
      <c r="A483">
        <v>13</v>
      </c>
      <c r="B483" t="s">
        <v>528</v>
      </c>
      <c r="C483" t="s">
        <v>309</v>
      </c>
      <c r="D483" t="s">
        <v>288</v>
      </c>
      <c r="E483" t="s">
        <v>532</v>
      </c>
      <c r="F483" t="s">
        <v>290</v>
      </c>
      <c r="G483" t="s">
        <v>273</v>
      </c>
      <c r="H483">
        <v>13</v>
      </c>
      <c r="L483">
        <v>13</v>
      </c>
      <c r="R483">
        <v>1</v>
      </c>
      <c r="S483">
        <v>6</v>
      </c>
      <c r="T483">
        <v>6</v>
      </c>
      <c r="Y483">
        <v>11</v>
      </c>
      <c r="Z483">
        <v>2</v>
      </c>
      <c r="AB483">
        <v>12</v>
      </c>
      <c r="AF483">
        <v>1</v>
      </c>
      <c r="AR483">
        <v>1</v>
      </c>
      <c r="AS483">
        <v>1</v>
      </c>
      <c r="AT483">
        <v>12.9</v>
      </c>
      <c r="AU483">
        <v>0</v>
      </c>
      <c r="AV483">
        <v>0</v>
      </c>
      <c r="AW483">
        <v>13</v>
      </c>
      <c r="AX483">
        <v>0</v>
      </c>
      <c r="BB483">
        <f t="shared" si="659"/>
        <v>13</v>
      </c>
      <c r="BD483">
        <f t="shared" si="660"/>
        <v>13</v>
      </c>
      <c r="BE483">
        <f t="shared" si="661"/>
        <v>13</v>
      </c>
      <c r="BF483">
        <f t="shared" si="662"/>
        <v>13</v>
      </c>
      <c r="BH483">
        <f t="shared" si="663"/>
        <v>0</v>
      </c>
      <c r="BK483" s="45">
        <f>IF(G483="MEA",'[1]Net Hire Rate'!$E$7,IF(G483="AMR",'[1]Net Hire Rate'!$F$7,IF(G483="EUR",'[1]Net Hire Rate'!$G$7,IF(G483="APAC",'[1]Net Hire Rate'!$H$7,0))))</f>
        <v>-2.2817025010969723E-2</v>
      </c>
      <c r="BL483" s="45">
        <f>IF(G483="MEA",'[1]Net Hire Rate'!$E$8,IF(G483="AMR",'[1]Net Hire Rate'!$F$8,IF(G483="EUR",'[1]Net Hire Rate'!$G$8,IF(G483="APAC",'[1]Net Hire Rate'!$H$8,0))))</f>
        <v>-2.2817025010969723E-2</v>
      </c>
      <c r="BM483" s="45">
        <f>IF(G483="MEA",'[1]Net Hire Rate'!$E$9,IF(G483="AMR",'[1]Net Hire Rate'!$F$9,IF(G483="EUR",'[1]Net Hire Rate'!$G$9,IF(G483="APAC",'[1]Net Hire Rate'!$H$9,0))))</f>
        <v>-2.2817025010969723E-2</v>
      </c>
      <c r="BN483" s="45">
        <f>IF(G483="MEA",'[1]Net Hire Rate'!$E$10,IF(G483="AMR",'[1]Net Hire Rate'!$F$10,IF(G483="EUR",'[1]Net Hire Rate'!$G$10,IF(G483="APAC",'[1]Net Hire Rate'!$H$10,0))))</f>
        <v>-2.2817025010969723E-2</v>
      </c>
      <c r="BO483" s="45">
        <f>IF(G483="MEA",'[1]Net Hire Rate'!$E$11,IF(G483="AMR",'[1]Net Hire Rate'!$F$11,IF(G483="EUR",'[1]Net Hire Rate'!$G$11,IF(G483="APAC",'[1]Net Hire Rate'!$H$11,0))))</f>
        <v>-2.2817025010969723E-2</v>
      </c>
      <c r="BP483" s="45">
        <f>IF(G483="MEA",'[1]Net Hire Rate'!$E$12,IF(G483="AMR",'[1]Net Hire Rate'!$F$12,IF(G483="EUR",'[1]Net Hire Rate'!$G$12,IF(G483="APAC",'[1]Net Hire Rate'!$H$12,0))))</f>
        <v>-2.2817025010969723E-2</v>
      </c>
      <c r="BQ483" s="147">
        <f t="shared" si="664"/>
        <v>13</v>
      </c>
      <c r="BR483" s="147">
        <f t="shared" si="647"/>
        <v>13</v>
      </c>
      <c r="BS483" s="147">
        <f t="shared" si="665"/>
        <v>12.703378674857394</v>
      </c>
      <c r="BT483" s="148">
        <f t="shared" si="648"/>
        <v>12.703378674857394</v>
      </c>
      <c r="BU483" s="149">
        <f t="shared" si="666"/>
        <v>12.413525365909353</v>
      </c>
      <c r="BV483" s="148">
        <f t="shared" si="649"/>
        <v>12.413525365909353</v>
      </c>
      <c r="BW483" s="148">
        <f t="shared" si="667"/>
        <v>12.130285647161092</v>
      </c>
      <c r="BX483" s="148">
        <f t="shared" si="650"/>
        <v>12.130285647161092</v>
      </c>
      <c r="BY483" s="148">
        <f t="shared" si="668"/>
        <v>11.85350861615961</v>
      </c>
      <c r="BZ483" s="148">
        <f t="shared" si="651"/>
        <v>10.85350861615961</v>
      </c>
      <c r="CA483" s="148">
        <f t="shared" si="669"/>
        <v>10.60586383860792</v>
      </c>
      <c r="CB483" s="148">
        <f t="shared" si="652"/>
        <v>9.6058638386079203</v>
      </c>
      <c r="CC483" s="148"/>
      <c r="CD483" s="38"/>
      <c r="CE483" s="38"/>
      <c r="CF483" s="38"/>
      <c r="CG483" s="38"/>
      <c r="CH483" s="38"/>
      <c r="CI483" s="38"/>
      <c r="CJ483" s="38"/>
      <c r="CK483" s="41"/>
      <c r="CL483" s="41"/>
      <c r="CM483" s="40"/>
      <c r="CN483" s="41"/>
      <c r="CO483" s="41"/>
      <c r="CP483" s="41"/>
      <c r="CQ483" s="41"/>
      <c r="CR483" s="41"/>
      <c r="CS483" s="41"/>
      <c r="CT483" s="41"/>
      <c r="CU483" s="40"/>
      <c r="CV483" s="41"/>
      <c r="CW483" s="41"/>
      <c r="CX483" s="41"/>
      <c r="CY483" s="41"/>
      <c r="CZ483" s="41"/>
      <c r="DA483" s="41"/>
      <c r="DB483" s="41"/>
      <c r="DC483" s="40"/>
      <c r="DD483" s="41"/>
      <c r="DE483" s="41"/>
      <c r="DF483" s="41"/>
      <c r="DG483" s="41"/>
      <c r="DH483" s="41"/>
      <c r="DI483" s="41"/>
      <c r="DJ483" s="41"/>
      <c r="DK483" s="40"/>
      <c r="DL483" s="41"/>
      <c r="DM483" s="41"/>
      <c r="DN483" s="41"/>
      <c r="DO483" s="41"/>
      <c r="DP483" s="41"/>
      <c r="DQ483" s="41"/>
      <c r="DR483" s="15"/>
      <c r="DS483" s="151">
        <f t="shared" si="653"/>
        <v>13</v>
      </c>
      <c r="DT483" s="152">
        <f t="shared" si="654"/>
        <v>0</v>
      </c>
      <c r="DU483" s="7">
        <f t="shared" si="655"/>
        <v>0</v>
      </c>
      <c r="DV483" s="7">
        <f t="shared" si="656"/>
        <v>0</v>
      </c>
      <c r="DW483">
        <f t="shared" si="657"/>
        <v>0</v>
      </c>
      <c r="DX483">
        <f t="shared" si="658"/>
        <v>0</v>
      </c>
      <c r="DZ483">
        <f t="shared" si="670"/>
        <v>13</v>
      </c>
      <c r="EA483">
        <f t="shared" si="671"/>
        <v>13</v>
      </c>
      <c r="EB483">
        <f t="shared" si="672"/>
        <v>13</v>
      </c>
      <c r="EC483">
        <f t="shared" si="673"/>
        <v>13</v>
      </c>
      <c r="ED483">
        <f t="shared" si="674"/>
        <v>13</v>
      </c>
      <c r="EE483">
        <f t="shared" si="675"/>
        <v>13</v>
      </c>
      <c r="EG483">
        <f t="shared" si="676"/>
        <v>13</v>
      </c>
      <c r="EH483">
        <f t="shared" si="677"/>
        <v>13</v>
      </c>
      <c r="EI483">
        <f t="shared" si="678"/>
        <v>13</v>
      </c>
      <c r="EJ483">
        <f t="shared" si="679"/>
        <v>13</v>
      </c>
      <c r="EK483">
        <f t="shared" si="680"/>
        <v>13</v>
      </c>
      <c r="EM483">
        <f>IF($EM$9='[1]L&amp;D Numbers'!$E$6,'[1]L&amp;D Numbers'!$E$7)</f>
        <v>350</v>
      </c>
      <c r="EN483">
        <f>IF($EN$9='[1]L&amp;D Numbers'!$F$6,'[1]L&amp;D Numbers'!$F$7)</f>
        <v>2000</v>
      </c>
      <c r="EO483">
        <f>IF($EO$9='[1]L&amp;D Numbers'!$G$6,'[1]L&amp;D Numbers'!$G$7)</f>
        <v>2000</v>
      </c>
      <c r="EP483">
        <f>IF($EP$9='[1]L&amp;D Numbers'!$H$6,'[1]L&amp;D Numbers'!$H$7)</f>
        <v>2000</v>
      </c>
      <c r="EQ483">
        <f>IF($EQ$9='[1]L&amp;D Numbers'!$I$6,'[1]L&amp;D Numbers'!$I$7)</f>
        <v>2000</v>
      </c>
      <c r="ER483">
        <f>IF($ER$9='[1]L&amp;D Numbers'!$J$6,'[1]L&amp;D Numbers'!$J$7)</f>
        <v>0</v>
      </c>
      <c r="ET483" s="45">
        <f>'[1]L&amp;D Master'!$E$10</f>
        <v>1.0678246631903041E-2</v>
      </c>
      <c r="EU483" s="45">
        <f>ET483+'[1]L&amp;D Master'!$F$10</f>
        <v>1.8222427877342538E-2</v>
      </c>
      <c r="EV483" s="45">
        <f>EU483+'[1]L&amp;D Master'!$G$10</f>
        <v>2.3561551193294058E-2</v>
      </c>
      <c r="EW483" s="45">
        <f>EV483+'[1]L&amp;D Master'!$H$10</f>
        <v>2.7330438342024234E-2</v>
      </c>
      <c r="EX483" s="45">
        <f>EW483+'[1]L&amp;D Master'!$I$10</f>
        <v>2.9999999999999995E-2</v>
      </c>
      <c r="EY483" s="45"/>
      <c r="EZ483" s="45">
        <f t="shared" si="681"/>
        <v>1.0678246631903041E-2</v>
      </c>
      <c r="FA483" s="45">
        <f t="shared" si="682"/>
        <v>1.8222427877342538E-2</v>
      </c>
      <c r="FB483" s="45">
        <f t="shared" si="682"/>
        <v>2.3561551193294058E-2</v>
      </c>
      <c r="FC483" s="45">
        <f t="shared" si="682"/>
        <v>2.7330438342024234E-2</v>
      </c>
      <c r="FD483" s="45">
        <f t="shared" si="682"/>
        <v>2.7330438342024234E-2</v>
      </c>
      <c r="FE483" s="45"/>
      <c r="FF483">
        <f t="shared" si="689"/>
        <v>12.861182793785259</v>
      </c>
      <c r="FG483">
        <f t="shared" si="690"/>
        <v>12.763108437594548</v>
      </c>
      <c r="FH483">
        <f t="shared" si="691"/>
        <v>12.693699834487177</v>
      </c>
      <c r="FI483">
        <f t="shared" si="692"/>
        <v>12.644704301553686</v>
      </c>
      <c r="FJ483">
        <f t="shared" si="693"/>
        <v>12.644704301553686</v>
      </c>
      <c r="FL483" s="34"/>
      <c r="FM483" s="34"/>
      <c r="FN483" s="34"/>
      <c r="FO483" s="34"/>
      <c r="FP483" s="34"/>
      <c r="FQ483" s="153">
        <f t="shared" si="683"/>
        <v>0.125</v>
      </c>
      <c r="FR483" s="153"/>
      <c r="FS483" s="42"/>
      <c r="FT483" s="42"/>
      <c r="FU483" s="42"/>
      <c r="FV483" s="42"/>
      <c r="FW483" s="42"/>
      <c r="FX483" s="42"/>
      <c r="FY483" s="42"/>
      <c r="FZ483" s="42"/>
      <c r="GA483" s="42"/>
      <c r="GB483" s="42"/>
      <c r="GC483" s="42"/>
      <c r="GD483" s="42"/>
      <c r="GE483" s="42"/>
      <c r="GF483" s="42"/>
      <c r="GG483" s="42"/>
      <c r="GH483" s="42"/>
      <c r="GI483" s="42"/>
      <c r="GJ483" s="42"/>
      <c r="GK483" s="42"/>
      <c r="GL483" s="42"/>
      <c r="GM483" s="154">
        <f>'[1]Automation Master'!$B$10*FQ483*FO483</f>
        <v>0</v>
      </c>
      <c r="GN483" s="155">
        <f>'[1]Automation Master'!$B$11*FO483*FQ483+GM483</f>
        <v>0</v>
      </c>
      <c r="GO483" s="155">
        <f>'[1]Automation Master'!$B$12*FO483*FQ483+GN483</f>
        <v>0</v>
      </c>
      <c r="GP483" s="155">
        <f>'[1]Automation Master'!$B$13*FO483*FQ483+GO483</f>
        <v>0</v>
      </c>
      <c r="GQ483" s="155">
        <f>'[1]Automation Master'!$C$10*FO483*FQ483+GP483</f>
        <v>0</v>
      </c>
      <c r="GR483" s="155">
        <f>'[1]Automation Master'!$C$11*FO483*FQ483+GQ483</f>
        <v>0</v>
      </c>
      <c r="GS483" s="155">
        <f>'[1]Automation Master'!$C$12*FO483*FQ483+GR483</f>
        <v>0</v>
      </c>
      <c r="GT483" s="155">
        <f>'[1]Automation Master'!$C$13*FO483*FQ483+GS483</f>
        <v>0</v>
      </c>
      <c r="GU483" s="155">
        <f>'[1]Automation Master'!$D$10*FO483*FQ483+GT483</f>
        <v>0</v>
      </c>
      <c r="GV483" s="155">
        <f>'[1]Automation Master'!$D$11*FO483*FQ483+GU483</f>
        <v>0</v>
      </c>
      <c r="GW483" s="155">
        <f>'[1]Automation Master'!$D$12*FO483*FQ483+GV483</f>
        <v>0</v>
      </c>
      <c r="GX483" s="155">
        <f>'[1]Automation Master'!$D$13*FO483*FQ483+GW483</f>
        <v>0</v>
      </c>
      <c r="GY483" s="155">
        <f>'[1]Automation Master'!$E$10*FO483*FQ483+GX483</f>
        <v>0</v>
      </c>
      <c r="GZ483" s="155">
        <f>'[1]Automation Master'!$E$11*FO483*FQ483+GY483</f>
        <v>0</v>
      </c>
      <c r="HA483" s="155">
        <f>'[1]Automation Master'!$E$12*FO483*FQ483+GZ483</f>
        <v>0</v>
      </c>
      <c r="HB483" s="155">
        <f>'[1]Automation Master'!$E$13*FO483*FQ483+HA483</f>
        <v>0</v>
      </c>
      <c r="HC483" s="155">
        <f>'[1]Automation Master'!$F$10*FO483*FQ483+HB483</f>
        <v>0</v>
      </c>
      <c r="HD483" s="155">
        <f>'[1]Automation Master'!$F$11*FO483*FQ483+HC483</f>
        <v>0</v>
      </c>
      <c r="HE483" s="155">
        <f>'[1]Automation Master'!$F$12*FO483*FQ483+HD483</f>
        <v>0</v>
      </c>
      <c r="HF483" s="156">
        <f>'[1]Automation Master'!$F$13*FO483*FQ483+HE483</f>
        <v>0</v>
      </c>
      <c r="HG483" s="157"/>
      <c r="HH483" s="157"/>
      <c r="HI483" s="157"/>
      <c r="HJ483" s="157"/>
      <c r="HK483" s="157"/>
      <c r="HL483" s="157"/>
      <c r="HM483" s="157"/>
      <c r="HN483" s="157"/>
      <c r="HO483" s="157"/>
      <c r="HP483" s="157"/>
      <c r="HQ483" s="157"/>
      <c r="HR483" s="157"/>
      <c r="HS483" s="157"/>
      <c r="HT483" s="157"/>
      <c r="HU483" s="157"/>
      <c r="HV483" s="157"/>
      <c r="HW483" s="157"/>
      <c r="HX483" s="157"/>
      <c r="HY483" s="42"/>
      <c r="HZ483" s="42"/>
      <c r="IA483" s="148">
        <f t="shared" si="694"/>
        <v>13</v>
      </c>
      <c r="IB483" s="148">
        <f t="shared" si="695"/>
        <v>13</v>
      </c>
      <c r="IC483" s="148">
        <f t="shared" si="696"/>
        <v>13</v>
      </c>
      <c r="ID483" s="148">
        <f t="shared" si="697"/>
        <v>13</v>
      </c>
      <c r="IE483" s="148">
        <f t="shared" si="698"/>
        <v>13</v>
      </c>
      <c r="IH483">
        <f t="shared" si="642"/>
        <v>12.861182793785259</v>
      </c>
      <c r="II483">
        <f t="shared" si="643"/>
        <v>12.763108437594548</v>
      </c>
      <c r="IJ483">
        <f t="shared" si="644"/>
        <v>12.693699834487177</v>
      </c>
      <c r="IK483">
        <f t="shared" si="645"/>
        <v>12.644704301553686</v>
      </c>
      <c r="IL483">
        <f t="shared" si="646"/>
        <v>12.644704301553686</v>
      </c>
      <c r="IN483" s="42">
        <f t="shared" si="699"/>
        <v>1.067824663190314E-2</v>
      </c>
      <c r="IO483" s="42">
        <f t="shared" si="700"/>
        <v>1.8222427877342458E-2</v>
      </c>
      <c r="IP483" s="42">
        <f t="shared" si="701"/>
        <v>2.3561551193294096E-2</v>
      </c>
      <c r="IQ483" s="42">
        <f t="shared" si="702"/>
        <v>2.7330438342024158E-2</v>
      </c>
      <c r="IR483" s="42">
        <f t="shared" si="703"/>
        <v>2.7330438342024158E-2</v>
      </c>
      <c r="IT483" s="9">
        <f t="shared" si="684"/>
        <v>0</v>
      </c>
      <c r="IU483" s="9">
        <f t="shared" si="685"/>
        <v>0</v>
      </c>
      <c r="IV483" s="9">
        <f t="shared" si="686"/>
        <v>0</v>
      </c>
      <c r="IW483" s="9">
        <f t="shared" si="687"/>
        <v>0</v>
      </c>
      <c r="IX483" s="9">
        <f t="shared" si="688"/>
        <v>0</v>
      </c>
    </row>
    <row r="484" spans="1:258" ht="15.75" hidden="1" thickBot="1" x14ac:dyDescent="0.3">
      <c r="A484">
        <v>21</v>
      </c>
      <c r="B484" t="s">
        <v>528</v>
      </c>
      <c r="C484" t="s">
        <v>305</v>
      </c>
      <c r="D484" t="s">
        <v>288</v>
      </c>
      <c r="E484" t="s">
        <v>529</v>
      </c>
      <c r="F484" t="s">
        <v>290</v>
      </c>
      <c r="G484" t="s">
        <v>273</v>
      </c>
      <c r="H484">
        <v>21</v>
      </c>
      <c r="K484">
        <v>1</v>
      </c>
      <c r="L484">
        <v>20</v>
      </c>
      <c r="R484">
        <v>1</v>
      </c>
      <c r="V484">
        <v>20</v>
      </c>
      <c r="Y484">
        <v>21</v>
      </c>
      <c r="AB484">
        <v>3</v>
      </c>
      <c r="AE484">
        <v>1</v>
      </c>
      <c r="AL484">
        <v>17</v>
      </c>
      <c r="AR484">
        <v>1</v>
      </c>
      <c r="AS484">
        <v>1</v>
      </c>
      <c r="AT484">
        <v>21</v>
      </c>
      <c r="AU484">
        <v>21</v>
      </c>
      <c r="AV484">
        <v>0</v>
      </c>
      <c r="AW484">
        <v>0</v>
      </c>
      <c r="AX484">
        <v>0</v>
      </c>
      <c r="BB484">
        <f t="shared" si="659"/>
        <v>21</v>
      </c>
      <c r="BD484">
        <f t="shared" si="660"/>
        <v>21</v>
      </c>
      <c r="BE484">
        <f t="shared" si="661"/>
        <v>21</v>
      </c>
      <c r="BF484">
        <f t="shared" si="662"/>
        <v>21</v>
      </c>
      <c r="BH484">
        <f t="shared" si="663"/>
        <v>0</v>
      </c>
      <c r="BK484" s="45">
        <f>IF(G484="MEA",'[1]Net Hire Rate'!$E$7,IF(G484="AMR",'[1]Net Hire Rate'!$F$7,IF(G484="EUR",'[1]Net Hire Rate'!$G$7,IF(G484="APAC",'[1]Net Hire Rate'!$H$7,0))))</f>
        <v>-2.2817025010969723E-2</v>
      </c>
      <c r="BL484" s="45">
        <f>IF(G484="MEA",'[1]Net Hire Rate'!$E$8,IF(G484="AMR",'[1]Net Hire Rate'!$F$8,IF(G484="EUR",'[1]Net Hire Rate'!$G$8,IF(G484="APAC",'[1]Net Hire Rate'!$H$8,0))))</f>
        <v>-2.2817025010969723E-2</v>
      </c>
      <c r="BM484" s="45">
        <f>IF(G484="MEA",'[1]Net Hire Rate'!$E$9,IF(G484="AMR",'[1]Net Hire Rate'!$F$9,IF(G484="EUR",'[1]Net Hire Rate'!$G$9,IF(G484="APAC",'[1]Net Hire Rate'!$H$9,0))))</f>
        <v>-2.2817025010969723E-2</v>
      </c>
      <c r="BN484" s="45">
        <f>IF(G484="MEA",'[1]Net Hire Rate'!$E$10,IF(G484="AMR",'[1]Net Hire Rate'!$F$10,IF(G484="EUR",'[1]Net Hire Rate'!$G$10,IF(G484="APAC",'[1]Net Hire Rate'!$H$10,0))))</f>
        <v>-2.2817025010969723E-2</v>
      </c>
      <c r="BO484" s="45">
        <f>IF(G484="MEA",'[1]Net Hire Rate'!$E$11,IF(G484="AMR",'[1]Net Hire Rate'!$F$11,IF(G484="EUR",'[1]Net Hire Rate'!$G$11,IF(G484="APAC",'[1]Net Hire Rate'!$H$11,0))))</f>
        <v>-2.2817025010969723E-2</v>
      </c>
      <c r="BP484" s="45">
        <f>IF(G484="MEA",'[1]Net Hire Rate'!$E$12,IF(G484="AMR",'[1]Net Hire Rate'!$F$12,IF(G484="EUR",'[1]Net Hire Rate'!$G$12,IF(G484="APAC",'[1]Net Hire Rate'!$H$12,0))))</f>
        <v>-2.2817025010969723E-2</v>
      </c>
      <c r="BQ484" s="147">
        <f t="shared" si="664"/>
        <v>21</v>
      </c>
      <c r="BR484" s="147">
        <f t="shared" si="647"/>
        <v>21</v>
      </c>
      <c r="BS484" s="147">
        <f t="shared" si="665"/>
        <v>20.520842474769637</v>
      </c>
      <c r="BT484" s="148">
        <f t="shared" si="648"/>
        <v>20.520842474769637</v>
      </c>
      <c r="BU484" s="149">
        <f t="shared" si="666"/>
        <v>20.052617898776649</v>
      </c>
      <c r="BV484" s="148">
        <f t="shared" si="649"/>
        <v>20.052617898776649</v>
      </c>
      <c r="BW484" s="148">
        <f t="shared" si="667"/>
        <v>19.595076814644845</v>
      </c>
      <c r="BX484" s="148">
        <f t="shared" si="650"/>
        <v>19.595076814644845</v>
      </c>
      <c r="BY484" s="148">
        <f t="shared" si="668"/>
        <v>19.147975456873219</v>
      </c>
      <c r="BZ484" s="148">
        <f t="shared" si="651"/>
        <v>18.147975456873219</v>
      </c>
      <c r="CA484" s="148">
        <f t="shared" si="669"/>
        <v>17.733892646975278</v>
      </c>
      <c r="CB484" s="148">
        <f t="shared" si="652"/>
        <v>16.733892646975278</v>
      </c>
      <c r="CC484" s="148"/>
      <c r="CD484" s="38"/>
      <c r="CE484" s="38"/>
      <c r="CF484" s="38"/>
      <c r="CG484" s="38"/>
      <c r="CH484" s="38"/>
      <c r="CI484" s="38"/>
      <c r="CJ484" s="38"/>
      <c r="CK484" s="41"/>
      <c r="CL484" s="41"/>
      <c r="CM484" s="40"/>
      <c r="CN484" s="41"/>
      <c r="CO484" s="41"/>
      <c r="CP484" s="41"/>
      <c r="CQ484" s="41"/>
      <c r="CR484" s="41"/>
      <c r="CS484" s="41"/>
      <c r="CT484" s="41"/>
      <c r="CU484" s="40"/>
      <c r="CV484" s="41"/>
      <c r="CW484" s="41"/>
      <c r="CX484" s="41"/>
      <c r="CY484" s="41"/>
      <c r="CZ484" s="41"/>
      <c r="DA484" s="41"/>
      <c r="DB484" s="41"/>
      <c r="DC484" s="40"/>
      <c r="DD484" s="41"/>
      <c r="DE484" s="41"/>
      <c r="DF484" s="41"/>
      <c r="DG484" s="41"/>
      <c r="DH484" s="41"/>
      <c r="DI484" s="41"/>
      <c r="DJ484" s="41"/>
      <c r="DK484" s="40"/>
      <c r="DL484" s="41"/>
      <c r="DM484" s="41"/>
      <c r="DN484" s="41"/>
      <c r="DO484" s="41"/>
      <c r="DP484" s="41"/>
      <c r="DQ484" s="41"/>
      <c r="DR484" s="15"/>
      <c r="DS484" s="151">
        <f t="shared" si="653"/>
        <v>21</v>
      </c>
      <c r="DT484" s="152">
        <f t="shared" si="654"/>
        <v>0</v>
      </c>
      <c r="DU484" s="7">
        <f t="shared" si="655"/>
        <v>0</v>
      </c>
      <c r="DV484" s="7">
        <f t="shared" si="656"/>
        <v>0</v>
      </c>
      <c r="DW484">
        <f t="shared" si="657"/>
        <v>0</v>
      </c>
      <c r="DX484">
        <f t="shared" si="658"/>
        <v>0</v>
      </c>
      <c r="DZ484">
        <f t="shared" si="670"/>
        <v>21</v>
      </c>
      <c r="EA484">
        <f t="shared" si="671"/>
        <v>21</v>
      </c>
      <c r="EB484">
        <f t="shared" si="672"/>
        <v>21</v>
      </c>
      <c r="EC484">
        <f t="shared" si="673"/>
        <v>21</v>
      </c>
      <c r="ED484">
        <f t="shared" si="674"/>
        <v>21</v>
      </c>
      <c r="EE484">
        <f t="shared" si="675"/>
        <v>21</v>
      </c>
      <c r="EG484">
        <f t="shared" si="676"/>
        <v>21</v>
      </c>
      <c r="EH484">
        <f t="shared" si="677"/>
        <v>21</v>
      </c>
      <c r="EI484">
        <f t="shared" si="678"/>
        <v>21</v>
      </c>
      <c r="EJ484">
        <f t="shared" si="679"/>
        <v>21</v>
      </c>
      <c r="EK484">
        <f t="shared" si="680"/>
        <v>21</v>
      </c>
      <c r="EM484">
        <f>IF($EM$9='[1]L&amp;D Numbers'!$E$6,'[1]L&amp;D Numbers'!$E$7)</f>
        <v>350</v>
      </c>
      <c r="EN484">
        <f>IF($EN$9='[1]L&amp;D Numbers'!$F$6,'[1]L&amp;D Numbers'!$F$7)</f>
        <v>2000</v>
      </c>
      <c r="EO484">
        <f>IF($EO$9='[1]L&amp;D Numbers'!$G$6,'[1]L&amp;D Numbers'!$G$7)</f>
        <v>2000</v>
      </c>
      <c r="EP484">
        <f>IF($EP$9='[1]L&amp;D Numbers'!$H$6,'[1]L&amp;D Numbers'!$H$7)</f>
        <v>2000</v>
      </c>
      <c r="EQ484">
        <f>IF($EQ$9='[1]L&amp;D Numbers'!$I$6,'[1]L&amp;D Numbers'!$I$7)</f>
        <v>2000</v>
      </c>
      <c r="ER484">
        <f>IF($ER$9='[1]L&amp;D Numbers'!$J$6,'[1]L&amp;D Numbers'!$J$7)</f>
        <v>0</v>
      </c>
      <c r="ET484" s="45">
        <f>'[1]L&amp;D Master'!$E$10</f>
        <v>1.0678246631903041E-2</v>
      </c>
      <c r="EU484" s="45">
        <f>ET484+'[1]L&amp;D Master'!$F$10</f>
        <v>1.8222427877342538E-2</v>
      </c>
      <c r="EV484" s="45">
        <f>EU484+'[1]L&amp;D Master'!$G$10</f>
        <v>2.3561551193294058E-2</v>
      </c>
      <c r="EW484" s="45">
        <f>EV484+'[1]L&amp;D Master'!$H$10</f>
        <v>2.7330438342024234E-2</v>
      </c>
      <c r="EX484" s="45">
        <f>EW484+'[1]L&amp;D Master'!$I$10</f>
        <v>2.9999999999999995E-2</v>
      </c>
      <c r="EY484" s="45"/>
      <c r="EZ484" s="45">
        <f t="shared" si="681"/>
        <v>1.0678246631903041E-2</v>
      </c>
      <c r="FA484" s="45">
        <f t="shared" si="682"/>
        <v>1.8222427877342538E-2</v>
      </c>
      <c r="FB484" s="45">
        <f t="shared" si="682"/>
        <v>2.3561551193294058E-2</v>
      </c>
      <c r="FC484" s="45">
        <f t="shared" si="682"/>
        <v>2.7330438342024234E-2</v>
      </c>
      <c r="FD484" s="45">
        <f t="shared" si="682"/>
        <v>2.7330438342024234E-2</v>
      </c>
      <c r="FE484" s="45"/>
      <c r="FF484">
        <f t="shared" si="689"/>
        <v>20.775756820730034</v>
      </c>
      <c r="FG484">
        <f t="shared" si="690"/>
        <v>20.617329014575809</v>
      </c>
      <c r="FH484">
        <f t="shared" si="691"/>
        <v>20.505207424940824</v>
      </c>
      <c r="FI484">
        <f t="shared" si="692"/>
        <v>20.426060794817491</v>
      </c>
      <c r="FJ484">
        <f t="shared" si="693"/>
        <v>20.426060794817491</v>
      </c>
      <c r="FL484" s="34"/>
      <c r="FM484" s="34"/>
      <c r="FN484" s="34"/>
      <c r="FO484" s="34"/>
      <c r="FP484" s="34"/>
      <c r="FQ484" s="153">
        <f t="shared" si="683"/>
        <v>0.125</v>
      </c>
      <c r="FR484" s="153"/>
      <c r="FS484" s="42"/>
      <c r="FT484" s="42"/>
      <c r="FU484" s="42"/>
      <c r="FV484" s="42"/>
      <c r="FW484" s="42"/>
      <c r="FX484" s="42"/>
      <c r="FY484" s="42"/>
      <c r="FZ484" s="42"/>
      <c r="GA484" s="42"/>
      <c r="GB484" s="42"/>
      <c r="GC484" s="42"/>
      <c r="GD484" s="42"/>
      <c r="GE484" s="42"/>
      <c r="GF484" s="42"/>
      <c r="GG484" s="42"/>
      <c r="GH484" s="42"/>
      <c r="GI484" s="42"/>
      <c r="GJ484" s="42"/>
      <c r="GK484" s="42"/>
      <c r="GL484" s="42"/>
      <c r="GM484" s="154">
        <f>'[1]Automation Master'!$B$10*FQ484*FO484</f>
        <v>0</v>
      </c>
      <c r="GN484" s="155">
        <f>'[1]Automation Master'!$B$11*FO484*FQ484+GM484</f>
        <v>0</v>
      </c>
      <c r="GO484" s="155">
        <f>'[1]Automation Master'!$B$12*FO484*FQ484+GN484</f>
        <v>0</v>
      </c>
      <c r="GP484" s="155">
        <f>'[1]Automation Master'!$B$13*FO484*FQ484+GO484</f>
        <v>0</v>
      </c>
      <c r="GQ484" s="155">
        <f>'[1]Automation Master'!$C$10*FO484*FQ484+GP484</f>
        <v>0</v>
      </c>
      <c r="GR484" s="155">
        <f>'[1]Automation Master'!$C$11*FO484*FQ484+GQ484</f>
        <v>0</v>
      </c>
      <c r="GS484" s="155">
        <f>'[1]Automation Master'!$C$12*FO484*FQ484+GR484</f>
        <v>0</v>
      </c>
      <c r="GT484" s="155">
        <f>'[1]Automation Master'!$C$13*FO484*FQ484+GS484</f>
        <v>0</v>
      </c>
      <c r="GU484" s="155">
        <f>'[1]Automation Master'!$D$10*FO484*FQ484+GT484</f>
        <v>0</v>
      </c>
      <c r="GV484" s="155">
        <f>'[1]Automation Master'!$D$11*FO484*FQ484+GU484</f>
        <v>0</v>
      </c>
      <c r="GW484" s="155">
        <f>'[1]Automation Master'!$D$12*FO484*FQ484+GV484</f>
        <v>0</v>
      </c>
      <c r="GX484" s="155">
        <f>'[1]Automation Master'!$D$13*FO484*FQ484+GW484</f>
        <v>0</v>
      </c>
      <c r="GY484" s="155">
        <f>'[1]Automation Master'!$E$10*FO484*FQ484+GX484</f>
        <v>0</v>
      </c>
      <c r="GZ484" s="155">
        <f>'[1]Automation Master'!$E$11*FO484*FQ484+GY484</f>
        <v>0</v>
      </c>
      <c r="HA484" s="155">
        <f>'[1]Automation Master'!$E$12*FO484*FQ484+GZ484</f>
        <v>0</v>
      </c>
      <c r="HB484" s="155">
        <f>'[1]Automation Master'!$E$13*FO484*FQ484+HA484</f>
        <v>0</v>
      </c>
      <c r="HC484" s="155">
        <f>'[1]Automation Master'!$F$10*FO484*FQ484+HB484</f>
        <v>0</v>
      </c>
      <c r="HD484" s="155">
        <f>'[1]Automation Master'!$F$11*FO484*FQ484+HC484</f>
        <v>0</v>
      </c>
      <c r="HE484" s="155">
        <f>'[1]Automation Master'!$F$12*FO484*FQ484+HD484</f>
        <v>0</v>
      </c>
      <c r="HF484" s="156">
        <f>'[1]Automation Master'!$F$13*FO484*FQ484+HE484</f>
        <v>0</v>
      </c>
      <c r="HG484" s="157"/>
      <c r="HH484" s="157"/>
      <c r="HI484" s="157"/>
      <c r="HJ484" s="157"/>
      <c r="HK484" s="157"/>
      <c r="HL484" s="157"/>
      <c r="HM484" s="157"/>
      <c r="HN484" s="157"/>
      <c r="HO484" s="157"/>
      <c r="HP484" s="157"/>
      <c r="HQ484" s="157"/>
      <c r="HR484" s="157"/>
      <c r="HS484" s="157"/>
      <c r="HT484" s="157"/>
      <c r="HU484" s="157"/>
      <c r="HV484" s="157"/>
      <c r="HW484" s="157"/>
      <c r="HX484" s="157"/>
      <c r="HY484" s="42"/>
      <c r="HZ484" s="42"/>
      <c r="IA484" s="148">
        <f t="shared" si="694"/>
        <v>21</v>
      </c>
      <c r="IB484" s="148">
        <f t="shared" si="695"/>
        <v>21</v>
      </c>
      <c r="IC484" s="148">
        <f t="shared" si="696"/>
        <v>21</v>
      </c>
      <c r="ID484" s="148">
        <f t="shared" si="697"/>
        <v>21</v>
      </c>
      <c r="IE484" s="148">
        <f t="shared" si="698"/>
        <v>21</v>
      </c>
      <c r="IH484">
        <f t="shared" si="642"/>
        <v>20.775756820730034</v>
      </c>
      <c r="II484">
        <f t="shared" si="643"/>
        <v>20.617329014575809</v>
      </c>
      <c r="IJ484">
        <f t="shared" si="644"/>
        <v>20.505207424940824</v>
      </c>
      <c r="IK484">
        <f t="shared" si="645"/>
        <v>20.426060794817491</v>
      </c>
      <c r="IL484">
        <f t="shared" si="646"/>
        <v>20.426060794817491</v>
      </c>
      <c r="IN484" s="42">
        <f t="shared" si="699"/>
        <v>1.0678246631903119E-2</v>
      </c>
      <c r="IO484" s="42">
        <f t="shared" si="700"/>
        <v>1.8222427877342438E-2</v>
      </c>
      <c r="IP484" s="42">
        <f t="shared" si="701"/>
        <v>2.3561551193294082E-2</v>
      </c>
      <c r="IQ484" s="42">
        <f t="shared" si="702"/>
        <v>2.7330438342024217E-2</v>
      </c>
      <c r="IR484" s="42">
        <f t="shared" si="703"/>
        <v>2.7330438342024217E-2</v>
      </c>
      <c r="IT484" s="9">
        <f t="shared" si="684"/>
        <v>0</v>
      </c>
      <c r="IU484" s="9">
        <f t="shared" si="685"/>
        <v>0</v>
      </c>
      <c r="IV484" s="9">
        <f t="shared" si="686"/>
        <v>0</v>
      </c>
      <c r="IW484" s="9">
        <f t="shared" si="687"/>
        <v>0</v>
      </c>
      <c r="IX484" s="9">
        <f t="shared" si="688"/>
        <v>0</v>
      </c>
    </row>
    <row r="485" spans="1:258" ht="15.75" hidden="1" thickBot="1" x14ac:dyDescent="0.3">
      <c r="A485">
        <v>18</v>
      </c>
      <c r="B485" t="s">
        <v>528</v>
      </c>
      <c r="C485" t="s">
        <v>298</v>
      </c>
      <c r="D485" t="s">
        <v>288</v>
      </c>
      <c r="E485" t="s">
        <v>529</v>
      </c>
      <c r="F485" t="s">
        <v>290</v>
      </c>
      <c r="G485" t="s">
        <v>273</v>
      </c>
      <c r="H485">
        <v>18</v>
      </c>
      <c r="L485">
        <v>18</v>
      </c>
      <c r="R485">
        <v>5</v>
      </c>
      <c r="S485">
        <v>10</v>
      </c>
      <c r="V485">
        <v>3</v>
      </c>
      <c r="Y485">
        <v>15</v>
      </c>
      <c r="Z485">
        <v>3</v>
      </c>
      <c r="AB485">
        <v>16</v>
      </c>
      <c r="AL485">
        <v>2</v>
      </c>
      <c r="AQ485">
        <v>2</v>
      </c>
      <c r="AR485">
        <v>1</v>
      </c>
      <c r="AS485">
        <v>1</v>
      </c>
      <c r="AT485">
        <v>17.8</v>
      </c>
      <c r="AU485">
        <v>18</v>
      </c>
      <c r="AV485">
        <v>0</v>
      </c>
      <c r="AW485">
        <v>0</v>
      </c>
      <c r="AX485">
        <v>0</v>
      </c>
      <c r="BB485">
        <f t="shared" si="659"/>
        <v>18</v>
      </c>
      <c r="BD485">
        <f t="shared" si="660"/>
        <v>18</v>
      </c>
      <c r="BE485">
        <f t="shared" si="661"/>
        <v>18</v>
      </c>
      <c r="BF485">
        <f t="shared" si="662"/>
        <v>18</v>
      </c>
      <c r="BH485">
        <f t="shared" si="663"/>
        <v>0</v>
      </c>
      <c r="BK485" s="45">
        <f>IF(G485="MEA",'[1]Net Hire Rate'!$E$7,IF(G485="AMR",'[1]Net Hire Rate'!$F$7,IF(G485="EUR",'[1]Net Hire Rate'!$G$7,IF(G485="APAC",'[1]Net Hire Rate'!$H$7,0))))</f>
        <v>-2.2817025010969723E-2</v>
      </c>
      <c r="BL485" s="45">
        <f>IF(G485="MEA",'[1]Net Hire Rate'!$E$8,IF(G485="AMR",'[1]Net Hire Rate'!$F$8,IF(G485="EUR",'[1]Net Hire Rate'!$G$8,IF(G485="APAC",'[1]Net Hire Rate'!$H$8,0))))</f>
        <v>-2.2817025010969723E-2</v>
      </c>
      <c r="BM485" s="45">
        <f>IF(G485="MEA",'[1]Net Hire Rate'!$E$9,IF(G485="AMR",'[1]Net Hire Rate'!$F$9,IF(G485="EUR",'[1]Net Hire Rate'!$G$9,IF(G485="APAC",'[1]Net Hire Rate'!$H$9,0))))</f>
        <v>-2.2817025010969723E-2</v>
      </c>
      <c r="BN485" s="45">
        <f>IF(G485="MEA",'[1]Net Hire Rate'!$E$10,IF(G485="AMR",'[1]Net Hire Rate'!$F$10,IF(G485="EUR",'[1]Net Hire Rate'!$G$10,IF(G485="APAC",'[1]Net Hire Rate'!$H$10,0))))</f>
        <v>-2.2817025010969723E-2</v>
      </c>
      <c r="BO485" s="45">
        <f>IF(G485="MEA",'[1]Net Hire Rate'!$E$11,IF(G485="AMR",'[1]Net Hire Rate'!$F$11,IF(G485="EUR",'[1]Net Hire Rate'!$G$11,IF(G485="APAC",'[1]Net Hire Rate'!$H$11,0))))</f>
        <v>-2.2817025010969723E-2</v>
      </c>
      <c r="BP485" s="45">
        <f>IF(G485="MEA",'[1]Net Hire Rate'!$E$12,IF(G485="AMR",'[1]Net Hire Rate'!$F$12,IF(G485="EUR",'[1]Net Hire Rate'!$G$12,IF(G485="APAC",'[1]Net Hire Rate'!$H$12,0))))</f>
        <v>-2.2817025010969723E-2</v>
      </c>
      <c r="BQ485" s="147">
        <f t="shared" si="664"/>
        <v>18</v>
      </c>
      <c r="BR485" s="147">
        <f t="shared" si="647"/>
        <v>18</v>
      </c>
      <c r="BS485" s="147">
        <f t="shared" si="665"/>
        <v>17.589293549802544</v>
      </c>
      <c r="BT485" s="148">
        <f t="shared" si="648"/>
        <v>17.589293549802544</v>
      </c>
      <c r="BU485" s="149">
        <f t="shared" si="666"/>
        <v>17.18795819895141</v>
      </c>
      <c r="BV485" s="148">
        <f t="shared" si="649"/>
        <v>17.18795819895141</v>
      </c>
      <c r="BW485" s="148">
        <f t="shared" si="667"/>
        <v>16.795780126838434</v>
      </c>
      <c r="BX485" s="148">
        <f t="shared" si="650"/>
        <v>14.795780126838434</v>
      </c>
      <c r="BY485" s="148">
        <f t="shared" si="668"/>
        <v>14.458184441627553</v>
      </c>
      <c r="BZ485" s="148">
        <f t="shared" si="651"/>
        <v>13.458184441627553</v>
      </c>
      <c r="CA485" s="148">
        <f t="shared" si="669"/>
        <v>13.151108710620694</v>
      </c>
      <c r="CB485" s="148">
        <f t="shared" si="652"/>
        <v>12.151108710620694</v>
      </c>
      <c r="CC485" s="148"/>
      <c r="CD485" s="38"/>
      <c r="CE485" s="38"/>
      <c r="CF485" s="38"/>
      <c r="CG485" s="38"/>
      <c r="CH485" s="38"/>
      <c r="CI485" s="38"/>
      <c r="CJ485" s="38"/>
      <c r="CK485" s="41"/>
      <c r="CL485" s="41"/>
      <c r="CM485" s="40"/>
      <c r="CN485" s="41"/>
      <c r="CO485" s="41"/>
      <c r="CP485" s="41"/>
      <c r="CQ485" s="41"/>
      <c r="CR485" s="41"/>
      <c r="CS485" s="41"/>
      <c r="CT485" s="41"/>
      <c r="CU485" s="40"/>
      <c r="CV485" s="41"/>
      <c r="CW485" s="41"/>
      <c r="CX485" s="41"/>
      <c r="CY485" s="41"/>
      <c r="CZ485" s="41"/>
      <c r="DA485" s="41"/>
      <c r="DB485" s="41"/>
      <c r="DC485" s="40"/>
      <c r="DD485" s="41"/>
      <c r="DE485" s="41"/>
      <c r="DF485" s="41"/>
      <c r="DG485" s="41"/>
      <c r="DH485" s="41"/>
      <c r="DI485" s="41"/>
      <c r="DJ485" s="41"/>
      <c r="DK485" s="40"/>
      <c r="DL485" s="41"/>
      <c r="DM485" s="41"/>
      <c r="DN485" s="41"/>
      <c r="DO485" s="41"/>
      <c r="DP485" s="41"/>
      <c r="DQ485" s="41"/>
      <c r="DR485" s="15"/>
      <c r="DS485" s="151">
        <f t="shared" si="653"/>
        <v>18</v>
      </c>
      <c r="DT485" s="152">
        <f t="shared" si="654"/>
        <v>0</v>
      </c>
      <c r="DU485" s="7">
        <f t="shared" si="655"/>
        <v>0</v>
      </c>
      <c r="DV485" s="7">
        <f t="shared" si="656"/>
        <v>0</v>
      </c>
      <c r="DW485">
        <f t="shared" si="657"/>
        <v>0</v>
      </c>
      <c r="DX485">
        <f t="shared" si="658"/>
        <v>0</v>
      </c>
      <c r="DZ485">
        <f t="shared" si="670"/>
        <v>18</v>
      </c>
      <c r="EA485">
        <f t="shared" si="671"/>
        <v>18</v>
      </c>
      <c r="EB485">
        <f t="shared" si="672"/>
        <v>18</v>
      </c>
      <c r="EC485">
        <f t="shared" si="673"/>
        <v>18</v>
      </c>
      <c r="ED485">
        <f t="shared" si="674"/>
        <v>18</v>
      </c>
      <c r="EE485">
        <f t="shared" si="675"/>
        <v>18</v>
      </c>
      <c r="EG485">
        <f t="shared" si="676"/>
        <v>18</v>
      </c>
      <c r="EH485">
        <f t="shared" si="677"/>
        <v>18</v>
      </c>
      <c r="EI485">
        <f t="shared" si="678"/>
        <v>18</v>
      </c>
      <c r="EJ485">
        <f t="shared" si="679"/>
        <v>18</v>
      </c>
      <c r="EK485">
        <f t="shared" si="680"/>
        <v>18</v>
      </c>
      <c r="EM485">
        <f>IF($EM$9='[1]L&amp;D Numbers'!$E$6,'[1]L&amp;D Numbers'!$E$7)</f>
        <v>350</v>
      </c>
      <c r="EN485">
        <f>IF($EN$9='[1]L&amp;D Numbers'!$F$6,'[1]L&amp;D Numbers'!$F$7)</f>
        <v>2000</v>
      </c>
      <c r="EO485">
        <f>IF($EO$9='[1]L&amp;D Numbers'!$G$6,'[1]L&amp;D Numbers'!$G$7)</f>
        <v>2000</v>
      </c>
      <c r="EP485">
        <f>IF($EP$9='[1]L&amp;D Numbers'!$H$6,'[1]L&amp;D Numbers'!$H$7)</f>
        <v>2000</v>
      </c>
      <c r="EQ485">
        <f>IF($EQ$9='[1]L&amp;D Numbers'!$I$6,'[1]L&amp;D Numbers'!$I$7)</f>
        <v>2000</v>
      </c>
      <c r="ER485">
        <f>IF($ER$9='[1]L&amp;D Numbers'!$J$6,'[1]L&amp;D Numbers'!$J$7)</f>
        <v>0</v>
      </c>
      <c r="ET485" s="45">
        <f>'[1]L&amp;D Master'!$E$10</f>
        <v>1.0678246631903041E-2</v>
      </c>
      <c r="EU485" s="45">
        <f>ET485+'[1]L&amp;D Master'!$F$10</f>
        <v>1.8222427877342538E-2</v>
      </c>
      <c r="EV485" s="45">
        <f>EU485+'[1]L&amp;D Master'!$G$10</f>
        <v>2.3561551193294058E-2</v>
      </c>
      <c r="EW485" s="45">
        <f>EV485+'[1]L&amp;D Master'!$H$10</f>
        <v>2.7330438342024234E-2</v>
      </c>
      <c r="EX485" s="45">
        <f>EW485+'[1]L&amp;D Master'!$I$10</f>
        <v>2.9999999999999995E-2</v>
      </c>
      <c r="EY485" s="45"/>
      <c r="EZ485" s="45">
        <f t="shared" si="681"/>
        <v>1.0678246631903041E-2</v>
      </c>
      <c r="FA485" s="45">
        <f t="shared" si="682"/>
        <v>1.8222427877342538E-2</v>
      </c>
      <c r="FB485" s="45">
        <f t="shared" si="682"/>
        <v>2.3561551193294058E-2</v>
      </c>
      <c r="FC485" s="45">
        <f t="shared" si="682"/>
        <v>2.7330438342024234E-2</v>
      </c>
      <c r="FD485" s="45">
        <f t="shared" si="682"/>
        <v>2.7330438342024234E-2</v>
      </c>
      <c r="FE485" s="45"/>
      <c r="FF485">
        <f t="shared" si="689"/>
        <v>17.807791560625745</v>
      </c>
      <c r="FG485">
        <f t="shared" si="690"/>
        <v>17.671996298207834</v>
      </c>
      <c r="FH485">
        <f t="shared" si="691"/>
        <v>17.575892078520706</v>
      </c>
      <c r="FI485">
        <f t="shared" si="692"/>
        <v>17.508052109843565</v>
      </c>
      <c r="FJ485">
        <f t="shared" si="693"/>
        <v>17.508052109843565</v>
      </c>
      <c r="FL485" s="34"/>
      <c r="FM485" s="34"/>
      <c r="FN485" s="34"/>
      <c r="FO485" s="34"/>
      <c r="FP485" s="34"/>
      <c r="FQ485" s="153">
        <f t="shared" si="683"/>
        <v>0.125</v>
      </c>
      <c r="FR485" s="153"/>
      <c r="FS485" s="42"/>
      <c r="FT485" s="42"/>
      <c r="FU485" s="42"/>
      <c r="FV485" s="42"/>
      <c r="FW485" s="42"/>
      <c r="FX485" s="42"/>
      <c r="FY485" s="42"/>
      <c r="FZ485" s="42"/>
      <c r="GA485" s="42"/>
      <c r="GB485" s="42"/>
      <c r="GC485" s="42"/>
      <c r="GD485" s="42"/>
      <c r="GE485" s="42"/>
      <c r="GF485" s="42"/>
      <c r="GG485" s="42"/>
      <c r="GH485" s="42"/>
      <c r="GI485" s="42"/>
      <c r="GJ485" s="42"/>
      <c r="GK485" s="42"/>
      <c r="GL485" s="42"/>
      <c r="GM485" s="154">
        <f>'[1]Automation Master'!$B$10*FQ485*FO485</f>
        <v>0</v>
      </c>
      <c r="GN485" s="155">
        <f>'[1]Automation Master'!$B$11*FO485*FQ485+GM485</f>
        <v>0</v>
      </c>
      <c r="GO485" s="155">
        <f>'[1]Automation Master'!$B$12*FO485*FQ485+GN485</f>
        <v>0</v>
      </c>
      <c r="GP485" s="155">
        <f>'[1]Automation Master'!$B$13*FO485*FQ485+GO485</f>
        <v>0</v>
      </c>
      <c r="GQ485" s="155">
        <f>'[1]Automation Master'!$C$10*FO485*FQ485+GP485</f>
        <v>0</v>
      </c>
      <c r="GR485" s="155">
        <f>'[1]Automation Master'!$C$11*FO485*FQ485+GQ485</f>
        <v>0</v>
      </c>
      <c r="GS485" s="155">
        <f>'[1]Automation Master'!$C$12*FO485*FQ485+GR485</f>
        <v>0</v>
      </c>
      <c r="GT485" s="155">
        <f>'[1]Automation Master'!$C$13*FO485*FQ485+GS485</f>
        <v>0</v>
      </c>
      <c r="GU485" s="155">
        <f>'[1]Automation Master'!$D$10*FO485*FQ485+GT485</f>
        <v>0</v>
      </c>
      <c r="GV485" s="155">
        <f>'[1]Automation Master'!$D$11*FO485*FQ485+GU485</f>
        <v>0</v>
      </c>
      <c r="GW485" s="155">
        <f>'[1]Automation Master'!$D$12*FO485*FQ485+GV485</f>
        <v>0</v>
      </c>
      <c r="GX485" s="155">
        <f>'[1]Automation Master'!$D$13*FO485*FQ485+GW485</f>
        <v>0</v>
      </c>
      <c r="GY485" s="155">
        <f>'[1]Automation Master'!$E$10*FO485*FQ485+GX485</f>
        <v>0</v>
      </c>
      <c r="GZ485" s="155">
        <f>'[1]Automation Master'!$E$11*FO485*FQ485+GY485</f>
        <v>0</v>
      </c>
      <c r="HA485" s="155">
        <f>'[1]Automation Master'!$E$12*FO485*FQ485+GZ485</f>
        <v>0</v>
      </c>
      <c r="HB485" s="155">
        <f>'[1]Automation Master'!$E$13*FO485*FQ485+HA485</f>
        <v>0</v>
      </c>
      <c r="HC485" s="155">
        <f>'[1]Automation Master'!$F$10*FO485*FQ485+HB485</f>
        <v>0</v>
      </c>
      <c r="HD485" s="155">
        <f>'[1]Automation Master'!$F$11*FO485*FQ485+HC485</f>
        <v>0</v>
      </c>
      <c r="HE485" s="155">
        <f>'[1]Automation Master'!$F$12*FO485*FQ485+HD485</f>
        <v>0</v>
      </c>
      <c r="HF485" s="156">
        <f>'[1]Automation Master'!$F$13*FO485*FQ485+HE485</f>
        <v>0</v>
      </c>
      <c r="HG485" s="157"/>
      <c r="HH485" s="157"/>
      <c r="HI485" s="157"/>
      <c r="HJ485" s="157"/>
      <c r="HK485" s="157"/>
      <c r="HL485" s="157"/>
      <c r="HM485" s="157"/>
      <c r="HN485" s="157"/>
      <c r="HO485" s="157"/>
      <c r="HP485" s="157"/>
      <c r="HQ485" s="157"/>
      <c r="HR485" s="157"/>
      <c r="HS485" s="157"/>
      <c r="HT485" s="157"/>
      <c r="HU485" s="157"/>
      <c r="HV485" s="157"/>
      <c r="HW485" s="157"/>
      <c r="HX485" s="157"/>
      <c r="HY485" s="42"/>
      <c r="HZ485" s="42"/>
      <c r="IA485" s="148">
        <f t="shared" si="694"/>
        <v>18</v>
      </c>
      <c r="IB485" s="148">
        <f t="shared" si="695"/>
        <v>18</v>
      </c>
      <c r="IC485" s="148">
        <f t="shared" si="696"/>
        <v>18</v>
      </c>
      <c r="ID485" s="148">
        <f t="shared" si="697"/>
        <v>18</v>
      </c>
      <c r="IE485" s="148">
        <f t="shared" si="698"/>
        <v>18</v>
      </c>
      <c r="IH485">
        <f t="shared" si="642"/>
        <v>17.807791560625745</v>
      </c>
      <c r="II485">
        <f t="shared" si="643"/>
        <v>17.671996298207834</v>
      </c>
      <c r="IJ485">
        <f t="shared" si="644"/>
        <v>17.575892078520706</v>
      </c>
      <c r="IK485">
        <f t="shared" si="645"/>
        <v>17.508052109843565</v>
      </c>
      <c r="IL485">
        <f t="shared" si="646"/>
        <v>17.508052109843565</v>
      </c>
      <c r="IN485" s="42">
        <f t="shared" si="699"/>
        <v>1.0678246631903063E-2</v>
      </c>
      <c r="IO485" s="42">
        <f t="shared" si="700"/>
        <v>1.822242787734258E-2</v>
      </c>
      <c r="IP485" s="42">
        <f t="shared" si="701"/>
        <v>2.356155119329411E-2</v>
      </c>
      <c r="IQ485" s="42">
        <f t="shared" si="702"/>
        <v>2.7330438342024185E-2</v>
      </c>
      <c r="IR485" s="42">
        <f t="shared" si="703"/>
        <v>2.7330438342024185E-2</v>
      </c>
      <c r="IT485" s="9">
        <f t="shared" si="684"/>
        <v>0</v>
      </c>
      <c r="IU485" s="9">
        <f t="shared" si="685"/>
        <v>0</v>
      </c>
      <c r="IV485" s="9">
        <f t="shared" si="686"/>
        <v>0</v>
      </c>
      <c r="IW485" s="9">
        <f t="shared" si="687"/>
        <v>0</v>
      </c>
      <c r="IX485" s="9">
        <f t="shared" si="688"/>
        <v>0</v>
      </c>
    </row>
    <row r="486" spans="1:258" ht="15.75" hidden="1" thickBot="1" x14ac:dyDescent="0.3">
      <c r="A486">
        <v>38</v>
      </c>
      <c r="B486" t="s">
        <v>528</v>
      </c>
      <c r="C486" t="s">
        <v>298</v>
      </c>
      <c r="D486" t="s">
        <v>288</v>
      </c>
      <c r="E486" t="s">
        <v>534</v>
      </c>
      <c r="F486" t="s">
        <v>290</v>
      </c>
      <c r="G486" t="s">
        <v>273</v>
      </c>
      <c r="H486">
        <v>38</v>
      </c>
      <c r="K486">
        <v>4</v>
      </c>
      <c r="L486">
        <v>34</v>
      </c>
      <c r="R486">
        <v>11</v>
      </c>
      <c r="S486">
        <v>26</v>
      </c>
      <c r="T486">
        <v>1</v>
      </c>
      <c r="Y486">
        <v>33</v>
      </c>
      <c r="Z486">
        <v>5</v>
      </c>
      <c r="AB486">
        <v>35</v>
      </c>
      <c r="AE486">
        <v>3</v>
      </c>
      <c r="AT486">
        <v>37.684200000000004</v>
      </c>
      <c r="AU486">
        <v>38</v>
      </c>
      <c r="AV486">
        <v>0</v>
      </c>
      <c r="AW486">
        <v>0</v>
      </c>
      <c r="AX486">
        <v>0</v>
      </c>
      <c r="BB486">
        <f t="shared" si="659"/>
        <v>38</v>
      </c>
      <c r="BD486">
        <f t="shared" si="660"/>
        <v>38</v>
      </c>
      <c r="BE486">
        <f t="shared" si="661"/>
        <v>38</v>
      </c>
      <c r="BF486">
        <f t="shared" si="662"/>
        <v>38</v>
      </c>
      <c r="BH486">
        <f t="shared" si="663"/>
        <v>0</v>
      </c>
      <c r="BK486" s="45">
        <f>IF(G486="MEA",'[1]Net Hire Rate'!$E$7,IF(G486="AMR",'[1]Net Hire Rate'!$F$7,IF(G486="EUR",'[1]Net Hire Rate'!$G$7,IF(G486="APAC",'[1]Net Hire Rate'!$H$7,0))))</f>
        <v>-2.2817025010969723E-2</v>
      </c>
      <c r="BL486" s="45">
        <f>IF(G486="MEA",'[1]Net Hire Rate'!$E$8,IF(G486="AMR",'[1]Net Hire Rate'!$F$8,IF(G486="EUR",'[1]Net Hire Rate'!$G$8,IF(G486="APAC",'[1]Net Hire Rate'!$H$8,0))))</f>
        <v>-2.2817025010969723E-2</v>
      </c>
      <c r="BM486" s="45">
        <f>IF(G486="MEA",'[1]Net Hire Rate'!$E$9,IF(G486="AMR",'[1]Net Hire Rate'!$F$9,IF(G486="EUR",'[1]Net Hire Rate'!$G$9,IF(G486="APAC",'[1]Net Hire Rate'!$H$9,0))))</f>
        <v>-2.2817025010969723E-2</v>
      </c>
      <c r="BN486" s="45">
        <f>IF(G486="MEA",'[1]Net Hire Rate'!$E$10,IF(G486="AMR",'[1]Net Hire Rate'!$F$10,IF(G486="EUR",'[1]Net Hire Rate'!$G$10,IF(G486="APAC",'[1]Net Hire Rate'!$H$10,0))))</f>
        <v>-2.2817025010969723E-2</v>
      </c>
      <c r="BO486" s="45">
        <f>IF(G486="MEA",'[1]Net Hire Rate'!$E$11,IF(G486="AMR",'[1]Net Hire Rate'!$F$11,IF(G486="EUR",'[1]Net Hire Rate'!$G$11,IF(G486="APAC",'[1]Net Hire Rate'!$H$11,0))))</f>
        <v>-2.2817025010969723E-2</v>
      </c>
      <c r="BP486" s="45">
        <f>IF(G486="MEA",'[1]Net Hire Rate'!$E$12,IF(G486="AMR",'[1]Net Hire Rate'!$F$12,IF(G486="EUR",'[1]Net Hire Rate'!$G$12,IF(G486="APAC",'[1]Net Hire Rate'!$H$12,0))))</f>
        <v>-2.2817025010969723E-2</v>
      </c>
      <c r="BQ486" s="147">
        <f t="shared" si="664"/>
        <v>38</v>
      </c>
      <c r="BR486" s="147">
        <f t="shared" si="647"/>
        <v>38</v>
      </c>
      <c r="BS486" s="147">
        <f t="shared" si="665"/>
        <v>37.132953049583151</v>
      </c>
      <c r="BT486" s="148">
        <f t="shared" si="648"/>
        <v>37.132953049583151</v>
      </c>
      <c r="BU486" s="149">
        <f t="shared" si="666"/>
        <v>36.285689531119651</v>
      </c>
      <c r="BV486" s="148">
        <f t="shared" si="649"/>
        <v>36.285689531119651</v>
      </c>
      <c r="BW486" s="148">
        <f t="shared" si="667"/>
        <v>35.457758045547813</v>
      </c>
      <c r="BX486" s="148">
        <f t="shared" si="650"/>
        <v>35.457758045547813</v>
      </c>
      <c r="BY486" s="148">
        <f t="shared" si="668"/>
        <v>34.648717493389633</v>
      </c>
      <c r="BZ486" s="148">
        <f t="shared" si="651"/>
        <v>34.648717493389633</v>
      </c>
      <c r="CA486" s="148">
        <f t="shared" si="669"/>
        <v>33.858136839744937</v>
      </c>
      <c r="CB486" s="148">
        <f t="shared" si="652"/>
        <v>33.858136839744937</v>
      </c>
      <c r="CC486" s="148"/>
      <c r="CD486" s="38"/>
      <c r="CE486" s="38"/>
      <c r="CF486" s="38"/>
      <c r="CG486" s="38"/>
      <c r="CH486" s="38"/>
      <c r="CI486" s="38"/>
      <c r="CJ486" s="38"/>
      <c r="CK486" s="41"/>
      <c r="CL486" s="41"/>
      <c r="CM486" s="40"/>
      <c r="CN486" s="41"/>
      <c r="CO486" s="41"/>
      <c r="CP486" s="41"/>
      <c r="CQ486" s="41"/>
      <c r="CR486" s="41"/>
      <c r="CS486" s="41"/>
      <c r="CT486" s="41"/>
      <c r="CU486" s="40"/>
      <c r="CV486" s="41"/>
      <c r="CW486" s="41"/>
      <c r="CX486" s="41"/>
      <c r="CY486" s="41"/>
      <c r="CZ486" s="41"/>
      <c r="DA486" s="41"/>
      <c r="DB486" s="41"/>
      <c r="DC486" s="40"/>
      <c r="DD486" s="41"/>
      <c r="DE486" s="41"/>
      <c r="DF486" s="41"/>
      <c r="DG486" s="41"/>
      <c r="DH486" s="41"/>
      <c r="DI486" s="41"/>
      <c r="DJ486" s="41"/>
      <c r="DK486" s="40"/>
      <c r="DL486" s="41"/>
      <c r="DM486" s="41"/>
      <c r="DN486" s="41"/>
      <c r="DO486" s="41"/>
      <c r="DP486" s="41"/>
      <c r="DQ486" s="41"/>
      <c r="DR486" s="15"/>
      <c r="DS486" s="151">
        <f t="shared" si="653"/>
        <v>38</v>
      </c>
      <c r="DT486" s="152">
        <f t="shared" si="654"/>
        <v>0</v>
      </c>
      <c r="DU486" s="7">
        <f t="shared" si="655"/>
        <v>0</v>
      </c>
      <c r="DV486" s="7">
        <f t="shared" si="656"/>
        <v>0</v>
      </c>
      <c r="DW486">
        <f t="shared" si="657"/>
        <v>0</v>
      </c>
      <c r="DX486">
        <f t="shared" si="658"/>
        <v>0</v>
      </c>
      <c r="DZ486">
        <f t="shared" si="670"/>
        <v>38</v>
      </c>
      <c r="EA486">
        <f t="shared" si="671"/>
        <v>38</v>
      </c>
      <c r="EB486">
        <f t="shared" si="672"/>
        <v>38</v>
      </c>
      <c r="EC486">
        <f t="shared" si="673"/>
        <v>38</v>
      </c>
      <c r="ED486">
        <f t="shared" si="674"/>
        <v>38</v>
      </c>
      <c r="EE486">
        <f t="shared" si="675"/>
        <v>38</v>
      </c>
      <c r="EG486">
        <f t="shared" si="676"/>
        <v>38</v>
      </c>
      <c r="EH486">
        <f t="shared" si="677"/>
        <v>38</v>
      </c>
      <c r="EI486">
        <f t="shared" si="678"/>
        <v>38</v>
      </c>
      <c r="EJ486">
        <f t="shared" si="679"/>
        <v>38</v>
      </c>
      <c r="EK486">
        <f t="shared" si="680"/>
        <v>38</v>
      </c>
      <c r="EM486">
        <f>IF($EM$9='[1]L&amp;D Numbers'!$E$6,'[1]L&amp;D Numbers'!$E$7)</f>
        <v>350</v>
      </c>
      <c r="EN486">
        <f>IF($EN$9='[1]L&amp;D Numbers'!$F$6,'[1]L&amp;D Numbers'!$F$7)</f>
        <v>2000</v>
      </c>
      <c r="EO486">
        <f>IF($EO$9='[1]L&amp;D Numbers'!$G$6,'[1]L&amp;D Numbers'!$G$7)</f>
        <v>2000</v>
      </c>
      <c r="EP486">
        <f>IF($EP$9='[1]L&amp;D Numbers'!$H$6,'[1]L&amp;D Numbers'!$H$7)</f>
        <v>2000</v>
      </c>
      <c r="EQ486">
        <f>IF($EQ$9='[1]L&amp;D Numbers'!$I$6,'[1]L&amp;D Numbers'!$I$7)</f>
        <v>2000</v>
      </c>
      <c r="ER486">
        <f>IF($ER$9='[1]L&amp;D Numbers'!$J$6,'[1]L&amp;D Numbers'!$J$7)</f>
        <v>0</v>
      </c>
      <c r="ET486" s="45">
        <f>'[1]L&amp;D Master'!$E$10</f>
        <v>1.0678246631903041E-2</v>
      </c>
      <c r="EU486" s="45">
        <f>ET486+'[1]L&amp;D Master'!$F$10</f>
        <v>1.8222427877342538E-2</v>
      </c>
      <c r="EV486" s="45">
        <f>EU486+'[1]L&amp;D Master'!$G$10</f>
        <v>2.3561551193294058E-2</v>
      </c>
      <c r="EW486" s="45">
        <f>EV486+'[1]L&amp;D Master'!$H$10</f>
        <v>2.7330438342024234E-2</v>
      </c>
      <c r="EX486" s="45">
        <f>EW486+'[1]L&amp;D Master'!$I$10</f>
        <v>2.9999999999999995E-2</v>
      </c>
      <c r="EY486" s="45"/>
      <c r="EZ486" s="45">
        <f t="shared" si="681"/>
        <v>1.0678246631903041E-2</v>
      </c>
      <c r="FA486" s="45">
        <f t="shared" si="682"/>
        <v>1.8222427877342538E-2</v>
      </c>
      <c r="FB486" s="45">
        <f t="shared" si="682"/>
        <v>2.3561551193294058E-2</v>
      </c>
      <c r="FC486" s="45">
        <f t="shared" si="682"/>
        <v>2.7330438342024234E-2</v>
      </c>
      <c r="FD486" s="45">
        <f t="shared" si="682"/>
        <v>2.7330438342024234E-2</v>
      </c>
      <c r="FE486" s="45"/>
      <c r="FF486">
        <f t="shared" si="689"/>
        <v>37.59422662798768</v>
      </c>
      <c r="FG486">
        <f t="shared" si="690"/>
        <v>37.307547740660986</v>
      </c>
      <c r="FH486">
        <f t="shared" si="691"/>
        <v>37.104661054654827</v>
      </c>
      <c r="FI486">
        <f t="shared" si="692"/>
        <v>36.961443343003083</v>
      </c>
      <c r="FJ486">
        <f t="shared" si="693"/>
        <v>36.961443343003083</v>
      </c>
      <c r="FL486" s="34"/>
      <c r="FM486" s="34"/>
      <c r="FN486" s="34"/>
      <c r="FO486" s="34"/>
      <c r="FP486" s="34"/>
      <c r="FQ486" s="153">
        <f t="shared" si="683"/>
        <v>0.125</v>
      </c>
      <c r="FR486" s="153"/>
      <c r="FS486" s="42"/>
      <c r="FT486" s="42"/>
      <c r="FU486" s="42"/>
      <c r="FV486" s="42"/>
      <c r="FW486" s="42"/>
      <c r="FX486" s="42"/>
      <c r="FY486" s="42"/>
      <c r="FZ486" s="42"/>
      <c r="GA486" s="42"/>
      <c r="GB486" s="42"/>
      <c r="GC486" s="42"/>
      <c r="GD486" s="42"/>
      <c r="GE486" s="42"/>
      <c r="GF486" s="42"/>
      <c r="GG486" s="42"/>
      <c r="GH486" s="42"/>
      <c r="GI486" s="42"/>
      <c r="GJ486" s="42"/>
      <c r="GK486" s="42"/>
      <c r="GL486" s="42"/>
      <c r="GM486" s="154">
        <f>'[1]Automation Master'!$B$10*FQ486*FO486</f>
        <v>0</v>
      </c>
      <c r="GN486" s="155">
        <f>'[1]Automation Master'!$B$11*FO486*FQ486+GM486</f>
        <v>0</v>
      </c>
      <c r="GO486" s="155">
        <f>'[1]Automation Master'!$B$12*FO486*FQ486+GN486</f>
        <v>0</v>
      </c>
      <c r="GP486" s="155">
        <f>'[1]Automation Master'!$B$13*FO486*FQ486+GO486</f>
        <v>0</v>
      </c>
      <c r="GQ486" s="155">
        <f>'[1]Automation Master'!$C$10*FO486*FQ486+GP486</f>
        <v>0</v>
      </c>
      <c r="GR486" s="155">
        <f>'[1]Automation Master'!$C$11*FO486*FQ486+GQ486</f>
        <v>0</v>
      </c>
      <c r="GS486" s="155">
        <f>'[1]Automation Master'!$C$12*FO486*FQ486+GR486</f>
        <v>0</v>
      </c>
      <c r="GT486" s="155">
        <f>'[1]Automation Master'!$C$13*FO486*FQ486+GS486</f>
        <v>0</v>
      </c>
      <c r="GU486" s="155">
        <f>'[1]Automation Master'!$D$10*FO486*FQ486+GT486</f>
        <v>0</v>
      </c>
      <c r="GV486" s="155">
        <f>'[1]Automation Master'!$D$11*FO486*FQ486+GU486</f>
        <v>0</v>
      </c>
      <c r="GW486" s="155">
        <f>'[1]Automation Master'!$D$12*FO486*FQ486+GV486</f>
        <v>0</v>
      </c>
      <c r="GX486" s="155">
        <f>'[1]Automation Master'!$D$13*FO486*FQ486+GW486</f>
        <v>0</v>
      </c>
      <c r="GY486" s="155">
        <f>'[1]Automation Master'!$E$10*FO486*FQ486+GX486</f>
        <v>0</v>
      </c>
      <c r="GZ486" s="155">
        <f>'[1]Automation Master'!$E$11*FO486*FQ486+GY486</f>
        <v>0</v>
      </c>
      <c r="HA486" s="155">
        <f>'[1]Automation Master'!$E$12*FO486*FQ486+GZ486</f>
        <v>0</v>
      </c>
      <c r="HB486" s="155">
        <f>'[1]Automation Master'!$E$13*FO486*FQ486+HA486</f>
        <v>0</v>
      </c>
      <c r="HC486" s="155">
        <f>'[1]Automation Master'!$F$10*FO486*FQ486+HB486</f>
        <v>0</v>
      </c>
      <c r="HD486" s="155">
        <f>'[1]Automation Master'!$F$11*FO486*FQ486+HC486</f>
        <v>0</v>
      </c>
      <c r="HE486" s="155">
        <f>'[1]Automation Master'!$F$12*FO486*FQ486+HD486</f>
        <v>0</v>
      </c>
      <c r="HF486" s="156">
        <f>'[1]Automation Master'!$F$13*FO486*FQ486+HE486</f>
        <v>0</v>
      </c>
      <c r="HG486" s="157"/>
      <c r="HH486" s="157"/>
      <c r="HI486" s="157"/>
      <c r="HJ486" s="157"/>
      <c r="HK486" s="157"/>
      <c r="HL486" s="157"/>
      <c r="HM486" s="157"/>
      <c r="HN486" s="157"/>
      <c r="HO486" s="157"/>
      <c r="HP486" s="157"/>
      <c r="HQ486" s="157"/>
      <c r="HR486" s="157"/>
      <c r="HS486" s="157"/>
      <c r="HT486" s="157"/>
      <c r="HU486" s="157"/>
      <c r="HV486" s="157"/>
      <c r="HW486" s="157"/>
      <c r="HX486" s="157"/>
      <c r="HY486" s="42"/>
      <c r="HZ486" s="42"/>
      <c r="IA486" s="148">
        <f t="shared" si="694"/>
        <v>38</v>
      </c>
      <c r="IB486" s="148">
        <f t="shared" si="695"/>
        <v>38</v>
      </c>
      <c r="IC486" s="148">
        <f t="shared" si="696"/>
        <v>38</v>
      </c>
      <c r="ID486" s="148">
        <f t="shared" si="697"/>
        <v>38</v>
      </c>
      <c r="IE486" s="148">
        <f t="shared" si="698"/>
        <v>38</v>
      </c>
      <c r="IH486">
        <f t="shared" si="642"/>
        <v>37.59422662798768</v>
      </c>
      <c r="II486">
        <f t="shared" si="643"/>
        <v>37.307547740660986</v>
      </c>
      <c r="IJ486">
        <f t="shared" si="644"/>
        <v>37.104661054654827</v>
      </c>
      <c r="IK486">
        <f t="shared" si="645"/>
        <v>36.961443343003083</v>
      </c>
      <c r="IL486">
        <f t="shared" si="646"/>
        <v>36.961443343003083</v>
      </c>
      <c r="IN486" s="42">
        <f t="shared" si="699"/>
        <v>1.0678246631903147E-2</v>
      </c>
      <c r="IO486" s="42">
        <f t="shared" si="700"/>
        <v>1.8222427877342465E-2</v>
      </c>
      <c r="IP486" s="42">
        <f t="shared" si="701"/>
        <v>2.3561551193294037E-2</v>
      </c>
      <c r="IQ486" s="42">
        <f t="shared" si="702"/>
        <v>2.7330438342024133E-2</v>
      </c>
      <c r="IR486" s="42">
        <f t="shared" si="703"/>
        <v>2.7330438342024133E-2</v>
      </c>
      <c r="IT486" s="9">
        <f t="shared" si="684"/>
        <v>0</v>
      </c>
      <c r="IU486" s="9">
        <f t="shared" si="685"/>
        <v>0</v>
      </c>
      <c r="IV486" s="9">
        <f t="shared" si="686"/>
        <v>0</v>
      </c>
      <c r="IW486" s="9">
        <f t="shared" si="687"/>
        <v>0</v>
      </c>
      <c r="IX486" s="9">
        <f t="shared" si="688"/>
        <v>0</v>
      </c>
    </row>
    <row r="487" spans="1:258" ht="15.75" hidden="1" thickBot="1" x14ac:dyDescent="0.3">
      <c r="A487">
        <v>21</v>
      </c>
      <c r="B487" t="s">
        <v>528</v>
      </c>
      <c r="C487" t="s">
        <v>305</v>
      </c>
      <c r="D487" t="s">
        <v>288</v>
      </c>
      <c r="E487" t="s">
        <v>534</v>
      </c>
      <c r="F487" t="s">
        <v>290</v>
      </c>
      <c r="G487" t="s">
        <v>273</v>
      </c>
      <c r="H487">
        <v>21</v>
      </c>
      <c r="K487">
        <v>3</v>
      </c>
      <c r="L487">
        <v>18</v>
      </c>
      <c r="R487">
        <v>5</v>
      </c>
      <c r="S487">
        <v>4</v>
      </c>
      <c r="T487">
        <v>12</v>
      </c>
      <c r="Y487">
        <v>20</v>
      </c>
      <c r="Z487">
        <v>1</v>
      </c>
      <c r="AB487">
        <v>17</v>
      </c>
      <c r="AE487">
        <v>3</v>
      </c>
      <c r="AF487">
        <v>1</v>
      </c>
      <c r="AO487">
        <v>1</v>
      </c>
      <c r="AP487">
        <v>1</v>
      </c>
      <c r="AQ487">
        <v>2</v>
      </c>
      <c r="AS487">
        <v>1</v>
      </c>
      <c r="AT487">
        <v>20.842100000000002</v>
      </c>
      <c r="AU487">
        <v>21</v>
      </c>
      <c r="AV487">
        <v>0</v>
      </c>
      <c r="AW487">
        <v>0</v>
      </c>
      <c r="AX487">
        <v>0</v>
      </c>
      <c r="BB487">
        <f t="shared" si="659"/>
        <v>21</v>
      </c>
      <c r="BD487">
        <f t="shared" si="660"/>
        <v>21</v>
      </c>
      <c r="BE487">
        <f t="shared" si="661"/>
        <v>21</v>
      </c>
      <c r="BF487">
        <f t="shared" si="662"/>
        <v>21</v>
      </c>
      <c r="BH487">
        <f t="shared" si="663"/>
        <v>0</v>
      </c>
      <c r="BK487" s="45">
        <f>IF(G487="MEA",'[1]Net Hire Rate'!$E$7,IF(G487="AMR",'[1]Net Hire Rate'!$F$7,IF(G487="EUR",'[1]Net Hire Rate'!$G$7,IF(G487="APAC",'[1]Net Hire Rate'!$H$7,0))))</f>
        <v>-2.2817025010969723E-2</v>
      </c>
      <c r="BL487" s="45">
        <f>IF(G487="MEA",'[1]Net Hire Rate'!$E$8,IF(G487="AMR",'[1]Net Hire Rate'!$F$8,IF(G487="EUR",'[1]Net Hire Rate'!$G$8,IF(G487="APAC",'[1]Net Hire Rate'!$H$8,0))))</f>
        <v>-2.2817025010969723E-2</v>
      </c>
      <c r="BM487" s="45">
        <f>IF(G487="MEA",'[1]Net Hire Rate'!$E$9,IF(G487="AMR",'[1]Net Hire Rate'!$F$9,IF(G487="EUR",'[1]Net Hire Rate'!$G$9,IF(G487="APAC",'[1]Net Hire Rate'!$H$9,0))))</f>
        <v>-2.2817025010969723E-2</v>
      </c>
      <c r="BN487" s="45">
        <f>IF(G487="MEA",'[1]Net Hire Rate'!$E$10,IF(G487="AMR",'[1]Net Hire Rate'!$F$10,IF(G487="EUR",'[1]Net Hire Rate'!$G$10,IF(G487="APAC",'[1]Net Hire Rate'!$H$10,0))))</f>
        <v>-2.2817025010969723E-2</v>
      </c>
      <c r="BO487" s="45">
        <f>IF(G487="MEA",'[1]Net Hire Rate'!$E$11,IF(G487="AMR",'[1]Net Hire Rate'!$F$11,IF(G487="EUR",'[1]Net Hire Rate'!$G$11,IF(G487="APAC",'[1]Net Hire Rate'!$H$11,0))))</f>
        <v>-2.2817025010969723E-2</v>
      </c>
      <c r="BP487" s="45">
        <f>IF(G487="MEA",'[1]Net Hire Rate'!$E$12,IF(G487="AMR",'[1]Net Hire Rate'!$F$12,IF(G487="EUR",'[1]Net Hire Rate'!$G$12,IF(G487="APAC",'[1]Net Hire Rate'!$H$12,0))))</f>
        <v>-2.2817025010969723E-2</v>
      </c>
      <c r="BQ487" s="147">
        <f t="shared" si="664"/>
        <v>21</v>
      </c>
      <c r="BR487" s="147">
        <f t="shared" si="647"/>
        <v>21</v>
      </c>
      <c r="BS487" s="147">
        <f t="shared" si="665"/>
        <v>20.520842474769637</v>
      </c>
      <c r="BT487" s="148">
        <f t="shared" si="648"/>
        <v>19.520842474769637</v>
      </c>
      <c r="BU487" s="149">
        <f t="shared" si="666"/>
        <v>19.075434923787618</v>
      </c>
      <c r="BV487" s="148">
        <f t="shared" si="649"/>
        <v>18.075434923787618</v>
      </c>
      <c r="BW487" s="148">
        <f t="shared" si="667"/>
        <v>17.663007273047402</v>
      </c>
      <c r="BX487" s="148">
        <f t="shared" si="650"/>
        <v>15.663007273047402</v>
      </c>
      <c r="BY487" s="148">
        <f t="shared" si="668"/>
        <v>15.305624044351278</v>
      </c>
      <c r="BZ487" s="148">
        <f t="shared" si="651"/>
        <v>15.305624044351278</v>
      </c>
      <c r="CA487" s="148">
        <f t="shared" si="669"/>
        <v>14.956395237722816</v>
      </c>
      <c r="CB487" s="148">
        <f t="shared" si="652"/>
        <v>13.956395237722816</v>
      </c>
      <c r="CC487" s="148"/>
      <c r="CD487" s="38"/>
      <c r="CE487" s="38"/>
      <c r="CF487" s="38"/>
      <c r="CG487" s="38"/>
      <c r="CH487" s="38"/>
      <c r="CI487" s="38"/>
      <c r="CJ487" s="38"/>
      <c r="CK487" s="41"/>
      <c r="CL487" s="41"/>
      <c r="CM487" s="40"/>
      <c r="CN487" s="41"/>
      <c r="CO487" s="41"/>
      <c r="CP487" s="41"/>
      <c r="CQ487" s="41"/>
      <c r="CR487" s="41"/>
      <c r="CS487" s="41"/>
      <c r="CT487" s="41"/>
      <c r="CU487" s="40"/>
      <c r="CV487" s="41"/>
      <c r="CW487" s="41"/>
      <c r="CX487" s="41"/>
      <c r="CY487" s="41"/>
      <c r="CZ487" s="41"/>
      <c r="DA487" s="41"/>
      <c r="DB487" s="41"/>
      <c r="DC487" s="40"/>
      <c r="DD487" s="41"/>
      <c r="DE487" s="41"/>
      <c r="DF487" s="41"/>
      <c r="DG487" s="41"/>
      <c r="DH487" s="41"/>
      <c r="DI487" s="41"/>
      <c r="DJ487" s="41"/>
      <c r="DK487" s="40"/>
      <c r="DL487" s="41"/>
      <c r="DM487" s="41"/>
      <c r="DN487" s="41"/>
      <c r="DO487" s="41"/>
      <c r="DP487" s="41"/>
      <c r="DQ487" s="41"/>
      <c r="DR487" s="15"/>
      <c r="DS487" s="151">
        <f t="shared" si="653"/>
        <v>21</v>
      </c>
      <c r="DT487" s="152">
        <f t="shared" si="654"/>
        <v>0</v>
      </c>
      <c r="DU487" s="7">
        <f t="shared" si="655"/>
        <v>0</v>
      </c>
      <c r="DV487" s="7">
        <f t="shared" si="656"/>
        <v>0</v>
      </c>
      <c r="DW487">
        <f t="shared" si="657"/>
        <v>0</v>
      </c>
      <c r="DX487">
        <f t="shared" si="658"/>
        <v>0</v>
      </c>
      <c r="DZ487">
        <f t="shared" si="670"/>
        <v>21</v>
      </c>
      <c r="EA487">
        <f t="shared" si="671"/>
        <v>21</v>
      </c>
      <c r="EB487">
        <f t="shared" si="672"/>
        <v>21</v>
      </c>
      <c r="EC487">
        <f t="shared" si="673"/>
        <v>21</v>
      </c>
      <c r="ED487">
        <f t="shared" si="674"/>
        <v>21</v>
      </c>
      <c r="EE487">
        <f t="shared" si="675"/>
        <v>21</v>
      </c>
      <c r="EG487">
        <f t="shared" si="676"/>
        <v>21</v>
      </c>
      <c r="EH487">
        <f t="shared" si="677"/>
        <v>21</v>
      </c>
      <c r="EI487">
        <f t="shared" si="678"/>
        <v>21</v>
      </c>
      <c r="EJ487">
        <f t="shared" si="679"/>
        <v>21</v>
      </c>
      <c r="EK487">
        <f t="shared" si="680"/>
        <v>21</v>
      </c>
      <c r="EM487">
        <f>IF($EM$9='[1]L&amp;D Numbers'!$E$6,'[1]L&amp;D Numbers'!$E$7)</f>
        <v>350</v>
      </c>
      <c r="EN487">
        <f>IF($EN$9='[1]L&amp;D Numbers'!$F$6,'[1]L&amp;D Numbers'!$F$7)</f>
        <v>2000</v>
      </c>
      <c r="EO487">
        <f>IF($EO$9='[1]L&amp;D Numbers'!$G$6,'[1]L&amp;D Numbers'!$G$7)</f>
        <v>2000</v>
      </c>
      <c r="EP487">
        <f>IF($EP$9='[1]L&amp;D Numbers'!$H$6,'[1]L&amp;D Numbers'!$H$7)</f>
        <v>2000</v>
      </c>
      <c r="EQ487">
        <f>IF($EQ$9='[1]L&amp;D Numbers'!$I$6,'[1]L&amp;D Numbers'!$I$7)</f>
        <v>2000</v>
      </c>
      <c r="ER487">
        <f>IF($ER$9='[1]L&amp;D Numbers'!$J$6,'[1]L&amp;D Numbers'!$J$7)</f>
        <v>0</v>
      </c>
      <c r="ET487" s="45">
        <f>'[1]L&amp;D Master'!$E$10</f>
        <v>1.0678246631903041E-2</v>
      </c>
      <c r="EU487" s="45">
        <f>ET487+'[1]L&amp;D Master'!$F$10</f>
        <v>1.8222427877342538E-2</v>
      </c>
      <c r="EV487" s="45">
        <f>EU487+'[1]L&amp;D Master'!$G$10</f>
        <v>2.3561551193294058E-2</v>
      </c>
      <c r="EW487" s="45">
        <f>EV487+'[1]L&amp;D Master'!$H$10</f>
        <v>2.7330438342024234E-2</v>
      </c>
      <c r="EX487" s="45">
        <f>EW487+'[1]L&amp;D Master'!$I$10</f>
        <v>2.9999999999999995E-2</v>
      </c>
      <c r="EY487" s="45"/>
      <c r="EZ487" s="45">
        <f t="shared" si="681"/>
        <v>1.0678246631903041E-2</v>
      </c>
      <c r="FA487" s="45">
        <f t="shared" si="682"/>
        <v>1.8222427877342538E-2</v>
      </c>
      <c r="FB487" s="45">
        <f t="shared" si="682"/>
        <v>2.3561551193294058E-2</v>
      </c>
      <c r="FC487" s="45">
        <f t="shared" si="682"/>
        <v>2.7330438342024234E-2</v>
      </c>
      <c r="FD487" s="45">
        <f t="shared" si="682"/>
        <v>2.7330438342024234E-2</v>
      </c>
      <c r="FE487" s="45"/>
      <c r="FF487">
        <f t="shared" si="689"/>
        <v>20.775756820730034</v>
      </c>
      <c r="FG487">
        <f t="shared" si="690"/>
        <v>20.617329014575809</v>
      </c>
      <c r="FH487">
        <f t="shared" si="691"/>
        <v>20.505207424940824</v>
      </c>
      <c r="FI487">
        <f t="shared" si="692"/>
        <v>20.426060794817491</v>
      </c>
      <c r="FJ487">
        <f t="shared" si="693"/>
        <v>20.426060794817491</v>
      </c>
      <c r="FL487" s="34"/>
      <c r="FM487" s="34"/>
      <c r="FN487" s="34"/>
      <c r="FO487" s="34"/>
      <c r="FP487" s="34"/>
      <c r="FQ487" s="153">
        <f t="shared" si="683"/>
        <v>0.125</v>
      </c>
      <c r="FR487" s="153"/>
      <c r="FS487" s="42"/>
      <c r="FT487" s="42"/>
      <c r="FU487" s="42"/>
      <c r="FV487" s="42"/>
      <c r="FW487" s="42"/>
      <c r="FX487" s="42"/>
      <c r="FY487" s="42"/>
      <c r="FZ487" s="42"/>
      <c r="GA487" s="42"/>
      <c r="GB487" s="42"/>
      <c r="GC487" s="42"/>
      <c r="GD487" s="42"/>
      <c r="GE487" s="42"/>
      <c r="GF487" s="42"/>
      <c r="GG487" s="42"/>
      <c r="GH487" s="42"/>
      <c r="GI487" s="42"/>
      <c r="GJ487" s="42"/>
      <c r="GK487" s="42"/>
      <c r="GL487" s="42"/>
      <c r="GM487" s="154">
        <f>'[1]Automation Master'!$B$10*FQ487*FO487</f>
        <v>0</v>
      </c>
      <c r="GN487" s="155">
        <f>'[1]Automation Master'!$B$11*FO487*FQ487+GM487</f>
        <v>0</v>
      </c>
      <c r="GO487" s="155">
        <f>'[1]Automation Master'!$B$12*FO487*FQ487+GN487</f>
        <v>0</v>
      </c>
      <c r="GP487" s="155">
        <f>'[1]Automation Master'!$B$13*FO487*FQ487+GO487</f>
        <v>0</v>
      </c>
      <c r="GQ487" s="155">
        <f>'[1]Automation Master'!$C$10*FO487*FQ487+GP487</f>
        <v>0</v>
      </c>
      <c r="GR487" s="155">
        <f>'[1]Automation Master'!$C$11*FO487*FQ487+GQ487</f>
        <v>0</v>
      </c>
      <c r="GS487" s="155">
        <f>'[1]Automation Master'!$C$12*FO487*FQ487+GR487</f>
        <v>0</v>
      </c>
      <c r="GT487" s="155">
        <f>'[1]Automation Master'!$C$13*FO487*FQ487+GS487</f>
        <v>0</v>
      </c>
      <c r="GU487" s="155">
        <f>'[1]Automation Master'!$D$10*FO487*FQ487+GT487</f>
        <v>0</v>
      </c>
      <c r="GV487" s="155">
        <f>'[1]Automation Master'!$D$11*FO487*FQ487+GU487</f>
        <v>0</v>
      </c>
      <c r="GW487" s="155">
        <f>'[1]Automation Master'!$D$12*FO487*FQ487+GV487</f>
        <v>0</v>
      </c>
      <c r="GX487" s="155">
        <f>'[1]Automation Master'!$D$13*FO487*FQ487+GW487</f>
        <v>0</v>
      </c>
      <c r="GY487" s="155">
        <f>'[1]Automation Master'!$E$10*FO487*FQ487+GX487</f>
        <v>0</v>
      </c>
      <c r="GZ487" s="155">
        <f>'[1]Automation Master'!$E$11*FO487*FQ487+GY487</f>
        <v>0</v>
      </c>
      <c r="HA487" s="155">
        <f>'[1]Automation Master'!$E$12*FO487*FQ487+GZ487</f>
        <v>0</v>
      </c>
      <c r="HB487" s="155">
        <f>'[1]Automation Master'!$E$13*FO487*FQ487+HA487</f>
        <v>0</v>
      </c>
      <c r="HC487" s="155">
        <f>'[1]Automation Master'!$F$10*FO487*FQ487+HB487</f>
        <v>0</v>
      </c>
      <c r="HD487" s="155">
        <f>'[1]Automation Master'!$F$11*FO487*FQ487+HC487</f>
        <v>0</v>
      </c>
      <c r="HE487" s="155">
        <f>'[1]Automation Master'!$F$12*FO487*FQ487+HD487</f>
        <v>0</v>
      </c>
      <c r="HF487" s="156">
        <f>'[1]Automation Master'!$F$13*FO487*FQ487+HE487</f>
        <v>0</v>
      </c>
      <c r="HG487" s="157"/>
      <c r="HH487" s="157"/>
      <c r="HI487" s="157"/>
      <c r="HJ487" s="157"/>
      <c r="HK487" s="157"/>
      <c r="HL487" s="157"/>
      <c r="HM487" s="157"/>
      <c r="HN487" s="157"/>
      <c r="HO487" s="157"/>
      <c r="HP487" s="157"/>
      <c r="HQ487" s="157"/>
      <c r="HR487" s="157"/>
      <c r="HS487" s="157"/>
      <c r="HT487" s="157"/>
      <c r="HU487" s="157"/>
      <c r="HV487" s="157"/>
      <c r="HW487" s="157"/>
      <c r="HX487" s="157"/>
      <c r="HY487" s="42"/>
      <c r="HZ487" s="42"/>
      <c r="IA487" s="148">
        <f t="shared" si="694"/>
        <v>21</v>
      </c>
      <c r="IB487" s="148">
        <f t="shared" si="695"/>
        <v>21</v>
      </c>
      <c r="IC487" s="148">
        <f t="shared" si="696"/>
        <v>21</v>
      </c>
      <c r="ID487" s="148">
        <f t="shared" si="697"/>
        <v>21</v>
      </c>
      <c r="IE487" s="148">
        <f t="shared" si="698"/>
        <v>21</v>
      </c>
      <c r="IH487">
        <f t="shared" si="642"/>
        <v>20.775756820730034</v>
      </c>
      <c r="II487">
        <f t="shared" si="643"/>
        <v>20.617329014575809</v>
      </c>
      <c r="IJ487">
        <f t="shared" si="644"/>
        <v>20.505207424940824</v>
      </c>
      <c r="IK487">
        <f t="shared" si="645"/>
        <v>20.426060794817491</v>
      </c>
      <c r="IL487">
        <f t="shared" si="646"/>
        <v>20.426060794817491</v>
      </c>
      <c r="IN487" s="42">
        <f t="shared" si="699"/>
        <v>1.0678246631903119E-2</v>
      </c>
      <c r="IO487" s="42">
        <f t="shared" si="700"/>
        <v>1.8222427877342438E-2</v>
      </c>
      <c r="IP487" s="42">
        <f t="shared" si="701"/>
        <v>2.3561551193294082E-2</v>
      </c>
      <c r="IQ487" s="42">
        <f t="shared" si="702"/>
        <v>2.7330438342024217E-2</v>
      </c>
      <c r="IR487" s="42">
        <f t="shared" si="703"/>
        <v>2.7330438342024217E-2</v>
      </c>
      <c r="IT487" s="9">
        <f t="shared" si="684"/>
        <v>0</v>
      </c>
      <c r="IU487" s="9">
        <f t="shared" si="685"/>
        <v>0</v>
      </c>
      <c r="IV487" s="9">
        <f t="shared" si="686"/>
        <v>0</v>
      </c>
      <c r="IW487" s="9">
        <f t="shared" si="687"/>
        <v>0</v>
      </c>
      <c r="IX487" s="9">
        <f t="shared" si="688"/>
        <v>0</v>
      </c>
    </row>
    <row r="488" spans="1:258" ht="15.75" hidden="1" thickBot="1" x14ac:dyDescent="0.3">
      <c r="A488">
        <v>9</v>
      </c>
      <c r="B488" t="s">
        <v>528</v>
      </c>
      <c r="C488" t="s">
        <v>318</v>
      </c>
      <c r="D488" t="s">
        <v>288</v>
      </c>
      <c r="E488" t="s">
        <v>529</v>
      </c>
      <c r="F488" t="s">
        <v>290</v>
      </c>
      <c r="G488" t="s">
        <v>273</v>
      </c>
      <c r="H488">
        <v>9</v>
      </c>
      <c r="K488">
        <v>9</v>
      </c>
      <c r="R488">
        <v>3</v>
      </c>
      <c r="V488">
        <v>6</v>
      </c>
      <c r="Y488">
        <v>9</v>
      </c>
      <c r="AE488">
        <v>3</v>
      </c>
      <c r="AL488">
        <v>6</v>
      </c>
      <c r="AS488">
        <v>2</v>
      </c>
      <c r="AT488">
        <v>9</v>
      </c>
      <c r="AU488">
        <v>0</v>
      </c>
      <c r="AV488">
        <v>0</v>
      </c>
      <c r="AW488">
        <v>0</v>
      </c>
      <c r="AX488">
        <v>9</v>
      </c>
      <c r="BB488">
        <f t="shared" si="659"/>
        <v>9</v>
      </c>
      <c r="BD488">
        <f t="shared" si="660"/>
        <v>9</v>
      </c>
      <c r="BE488">
        <f t="shared" si="661"/>
        <v>9</v>
      </c>
      <c r="BF488">
        <f t="shared" si="662"/>
        <v>9</v>
      </c>
      <c r="BH488">
        <f t="shared" si="663"/>
        <v>0</v>
      </c>
      <c r="BK488" s="45">
        <f>IF(G488="MEA",'[1]Net Hire Rate'!$E$7,IF(G488="AMR",'[1]Net Hire Rate'!$F$7,IF(G488="EUR",'[1]Net Hire Rate'!$G$7,IF(G488="APAC",'[1]Net Hire Rate'!$H$7,0))))</f>
        <v>-2.2817025010969723E-2</v>
      </c>
      <c r="BL488" s="45">
        <f>IF(G488="MEA",'[1]Net Hire Rate'!$E$8,IF(G488="AMR",'[1]Net Hire Rate'!$F$8,IF(G488="EUR",'[1]Net Hire Rate'!$G$8,IF(G488="APAC",'[1]Net Hire Rate'!$H$8,0))))</f>
        <v>-2.2817025010969723E-2</v>
      </c>
      <c r="BM488" s="45">
        <f>IF(G488="MEA",'[1]Net Hire Rate'!$E$9,IF(G488="AMR",'[1]Net Hire Rate'!$F$9,IF(G488="EUR",'[1]Net Hire Rate'!$G$9,IF(G488="APAC",'[1]Net Hire Rate'!$H$9,0))))</f>
        <v>-2.2817025010969723E-2</v>
      </c>
      <c r="BN488" s="45">
        <f>IF(G488="MEA",'[1]Net Hire Rate'!$E$10,IF(G488="AMR",'[1]Net Hire Rate'!$F$10,IF(G488="EUR",'[1]Net Hire Rate'!$G$10,IF(G488="APAC",'[1]Net Hire Rate'!$H$10,0))))</f>
        <v>-2.2817025010969723E-2</v>
      </c>
      <c r="BO488" s="45">
        <f>IF(G488="MEA",'[1]Net Hire Rate'!$E$11,IF(G488="AMR",'[1]Net Hire Rate'!$F$11,IF(G488="EUR",'[1]Net Hire Rate'!$G$11,IF(G488="APAC",'[1]Net Hire Rate'!$H$11,0))))</f>
        <v>-2.2817025010969723E-2</v>
      </c>
      <c r="BP488" s="45">
        <f>IF(G488="MEA",'[1]Net Hire Rate'!$E$12,IF(G488="AMR",'[1]Net Hire Rate'!$F$12,IF(G488="EUR",'[1]Net Hire Rate'!$G$12,IF(G488="APAC",'[1]Net Hire Rate'!$H$12,0))))</f>
        <v>-2.2817025010969723E-2</v>
      </c>
      <c r="BQ488" s="147">
        <f t="shared" si="664"/>
        <v>9</v>
      </c>
      <c r="BR488" s="147">
        <f t="shared" si="647"/>
        <v>9</v>
      </c>
      <c r="BS488" s="147">
        <f t="shared" si="665"/>
        <v>8.7946467749012722</v>
      </c>
      <c r="BT488" s="148">
        <f t="shared" si="648"/>
        <v>8.7946467749012722</v>
      </c>
      <c r="BU488" s="149">
        <f t="shared" si="666"/>
        <v>8.593979099475705</v>
      </c>
      <c r="BV488" s="148">
        <f t="shared" si="649"/>
        <v>8.593979099475705</v>
      </c>
      <c r="BW488" s="148">
        <f t="shared" si="667"/>
        <v>8.3978900634192168</v>
      </c>
      <c r="BX488" s="148">
        <f t="shared" si="650"/>
        <v>8.3978900634192168</v>
      </c>
      <c r="BY488" s="148">
        <f t="shared" si="668"/>
        <v>8.2062751958028066</v>
      </c>
      <c r="BZ488" s="148">
        <f t="shared" si="651"/>
        <v>8.2062751958028066</v>
      </c>
      <c r="CA488" s="148">
        <f t="shared" si="669"/>
        <v>8.0190324094132741</v>
      </c>
      <c r="CB488" s="148">
        <f t="shared" si="652"/>
        <v>6.0190324094132741</v>
      </c>
      <c r="CC488" s="148"/>
      <c r="CD488" s="38"/>
      <c r="CE488" s="38"/>
      <c r="CF488" s="38"/>
      <c r="CG488" s="38"/>
      <c r="CH488" s="38"/>
      <c r="CI488" s="38"/>
      <c r="CJ488" s="38"/>
      <c r="CK488" s="41"/>
      <c r="CL488" s="41"/>
      <c r="CM488" s="40"/>
      <c r="CN488" s="41"/>
      <c r="CO488" s="41"/>
      <c r="CP488" s="41"/>
      <c r="CQ488" s="41"/>
      <c r="CR488" s="41"/>
      <c r="CS488" s="41"/>
      <c r="CT488" s="41"/>
      <c r="CU488" s="40"/>
      <c r="CV488" s="41"/>
      <c r="CW488" s="41"/>
      <c r="CX488" s="41"/>
      <c r="CY488" s="41"/>
      <c r="CZ488" s="41"/>
      <c r="DA488" s="41"/>
      <c r="DB488" s="41"/>
      <c r="DC488" s="40"/>
      <c r="DD488" s="41"/>
      <c r="DE488" s="41"/>
      <c r="DF488" s="41"/>
      <c r="DG488" s="41"/>
      <c r="DH488" s="41"/>
      <c r="DI488" s="41"/>
      <c r="DJ488" s="41"/>
      <c r="DK488" s="40"/>
      <c r="DL488" s="41"/>
      <c r="DM488" s="41"/>
      <c r="DN488" s="41"/>
      <c r="DO488" s="41"/>
      <c r="DP488" s="41"/>
      <c r="DQ488" s="41"/>
      <c r="DR488" s="15"/>
      <c r="DS488" s="151">
        <f t="shared" si="653"/>
        <v>9</v>
      </c>
      <c r="DT488" s="152">
        <f t="shared" si="654"/>
        <v>0</v>
      </c>
      <c r="DU488" s="7">
        <f t="shared" si="655"/>
        <v>0</v>
      </c>
      <c r="DV488" s="7">
        <f t="shared" si="656"/>
        <v>0</v>
      </c>
      <c r="DW488">
        <f t="shared" si="657"/>
        <v>0</v>
      </c>
      <c r="DX488">
        <f t="shared" si="658"/>
        <v>0</v>
      </c>
      <c r="DZ488">
        <f t="shared" si="670"/>
        <v>9</v>
      </c>
      <c r="EA488">
        <f t="shared" si="671"/>
        <v>9</v>
      </c>
      <c r="EB488">
        <f t="shared" si="672"/>
        <v>9</v>
      </c>
      <c r="EC488">
        <f t="shared" si="673"/>
        <v>9</v>
      </c>
      <c r="ED488">
        <f t="shared" si="674"/>
        <v>9</v>
      </c>
      <c r="EE488">
        <f t="shared" si="675"/>
        <v>9</v>
      </c>
      <c r="EG488">
        <f t="shared" si="676"/>
        <v>9</v>
      </c>
      <c r="EH488">
        <f t="shared" si="677"/>
        <v>9</v>
      </c>
      <c r="EI488">
        <f t="shared" si="678"/>
        <v>9</v>
      </c>
      <c r="EJ488">
        <f t="shared" si="679"/>
        <v>9</v>
      </c>
      <c r="EK488">
        <f t="shared" si="680"/>
        <v>9</v>
      </c>
      <c r="EM488">
        <f>IF($EM$9='[1]L&amp;D Numbers'!$E$6,'[1]L&amp;D Numbers'!$E$7)</f>
        <v>350</v>
      </c>
      <c r="EN488">
        <f>IF($EN$9='[1]L&amp;D Numbers'!$F$6,'[1]L&amp;D Numbers'!$F$7)</f>
        <v>2000</v>
      </c>
      <c r="EO488">
        <f>IF($EO$9='[1]L&amp;D Numbers'!$G$6,'[1]L&amp;D Numbers'!$G$7)</f>
        <v>2000</v>
      </c>
      <c r="EP488">
        <f>IF($EP$9='[1]L&amp;D Numbers'!$H$6,'[1]L&amp;D Numbers'!$H$7)</f>
        <v>2000</v>
      </c>
      <c r="EQ488">
        <f>IF($EQ$9='[1]L&amp;D Numbers'!$I$6,'[1]L&amp;D Numbers'!$I$7)</f>
        <v>2000</v>
      </c>
      <c r="ER488">
        <f>IF($ER$9='[1]L&amp;D Numbers'!$J$6,'[1]L&amp;D Numbers'!$J$7)</f>
        <v>0</v>
      </c>
      <c r="ET488" s="45">
        <f>'[1]L&amp;D Master'!$E$10</f>
        <v>1.0678246631903041E-2</v>
      </c>
      <c r="EU488" s="45">
        <f>ET488+'[1]L&amp;D Master'!$F$10</f>
        <v>1.8222427877342538E-2</v>
      </c>
      <c r="EV488" s="45">
        <f>EU488+'[1]L&amp;D Master'!$G$10</f>
        <v>2.3561551193294058E-2</v>
      </c>
      <c r="EW488" s="45">
        <f>EV488+'[1]L&amp;D Master'!$H$10</f>
        <v>2.7330438342024234E-2</v>
      </c>
      <c r="EX488" s="45">
        <f>EW488+'[1]L&amp;D Master'!$I$10</f>
        <v>2.9999999999999995E-2</v>
      </c>
      <c r="EY488" s="45"/>
      <c r="EZ488" s="45">
        <f t="shared" si="681"/>
        <v>1.0678246631903041E-2</v>
      </c>
      <c r="FA488" s="45">
        <f t="shared" si="682"/>
        <v>1.8222427877342538E-2</v>
      </c>
      <c r="FB488" s="45">
        <f t="shared" si="682"/>
        <v>2.3561551193294058E-2</v>
      </c>
      <c r="FC488" s="45">
        <f t="shared" si="682"/>
        <v>2.7330438342024234E-2</v>
      </c>
      <c r="FD488" s="45">
        <f t="shared" si="682"/>
        <v>2.7330438342024234E-2</v>
      </c>
      <c r="FE488" s="45"/>
      <c r="FF488">
        <f t="shared" si="689"/>
        <v>8.9038957803128724</v>
      </c>
      <c r="FG488">
        <f t="shared" si="690"/>
        <v>8.8359981491039168</v>
      </c>
      <c r="FH488">
        <f t="shared" si="691"/>
        <v>8.787946039260353</v>
      </c>
      <c r="FI488">
        <f t="shared" si="692"/>
        <v>8.7540260549217823</v>
      </c>
      <c r="FJ488">
        <f t="shared" si="693"/>
        <v>8.7540260549217823</v>
      </c>
      <c r="FL488" s="34"/>
      <c r="FM488" s="34"/>
      <c r="FN488" s="34"/>
      <c r="FO488" s="34"/>
      <c r="FP488" s="34"/>
      <c r="FQ488" s="153">
        <f t="shared" si="683"/>
        <v>0.125</v>
      </c>
      <c r="FR488" s="153"/>
      <c r="FS488" s="42"/>
      <c r="FT488" s="42"/>
      <c r="FU488" s="42"/>
      <c r="FV488" s="42"/>
      <c r="FW488" s="42"/>
      <c r="FX488" s="42"/>
      <c r="FY488" s="42"/>
      <c r="FZ488" s="42"/>
      <c r="GA488" s="42"/>
      <c r="GB488" s="42"/>
      <c r="GC488" s="42"/>
      <c r="GD488" s="42"/>
      <c r="GE488" s="42"/>
      <c r="GF488" s="42"/>
      <c r="GG488" s="42"/>
      <c r="GH488" s="42"/>
      <c r="GI488" s="42"/>
      <c r="GJ488" s="42"/>
      <c r="GK488" s="42"/>
      <c r="GL488" s="42"/>
      <c r="GM488" s="154">
        <f>'[1]Automation Master'!$B$10*FQ488*FO488</f>
        <v>0</v>
      </c>
      <c r="GN488" s="155">
        <f>'[1]Automation Master'!$B$11*FO488*FQ488+GM488</f>
        <v>0</v>
      </c>
      <c r="GO488" s="155">
        <f>'[1]Automation Master'!$B$12*FO488*FQ488+GN488</f>
        <v>0</v>
      </c>
      <c r="GP488" s="155">
        <f>'[1]Automation Master'!$B$13*FO488*FQ488+GO488</f>
        <v>0</v>
      </c>
      <c r="GQ488" s="155">
        <f>'[1]Automation Master'!$C$10*FO488*FQ488+GP488</f>
        <v>0</v>
      </c>
      <c r="GR488" s="155">
        <f>'[1]Automation Master'!$C$11*FO488*FQ488+GQ488</f>
        <v>0</v>
      </c>
      <c r="GS488" s="155">
        <f>'[1]Automation Master'!$C$12*FO488*FQ488+GR488</f>
        <v>0</v>
      </c>
      <c r="GT488" s="155">
        <f>'[1]Automation Master'!$C$13*FO488*FQ488+GS488</f>
        <v>0</v>
      </c>
      <c r="GU488" s="155">
        <f>'[1]Automation Master'!$D$10*FO488*FQ488+GT488</f>
        <v>0</v>
      </c>
      <c r="GV488" s="155">
        <f>'[1]Automation Master'!$D$11*FO488*FQ488+GU488</f>
        <v>0</v>
      </c>
      <c r="GW488" s="155">
        <f>'[1]Automation Master'!$D$12*FO488*FQ488+GV488</f>
        <v>0</v>
      </c>
      <c r="GX488" s="155">
        <f>'[1]Automation Master'!$D$13*FO488*FQ488+GW488</f>
        <v>0</v>
      </c>
      <c r="GY488" s="155">
        <f>'[1]Automation Master'!$E$10*FO488*FQ488+GX488</f>
        <v>0</v>
      </c>
      <c r="GZ488" s="155">
        <f>'[1]Automation Master'!$E$11*FO488*FQ488+GY488</f>
        <v>0</v>
      </c>
      <c r="HA488" s="155">
        <f>'[1]Automation Master'!$E$12*FO488*FQ488+GZ488</f>
        <v>0</v>
      </c>
      <c r="HB488" s="155">
        <f>'[1]Automation Master'!$E$13*FO488*FQ488+HA488</f>
        <v>0</v>
      </c>
      <c r="HC488" s="155">
        <f>'[1]Automation Master'!$F$10*FO488*FQ488+HB488</f>
        <v>0</v>
      </c>
      <c r="HD488" s="155">
        <f>'[1]Automation Master'!$F$11*FO488*FQ488+HC488</f>
        <v>0</v>
      </c>
      <c r="HE488" s="155">
        <f>'[1]Automation Master'!$F$12*FO488*FQ488+HD488</f>
        <v>0</v>
      </c>
      <c r="HF488" s="156">
        <f>'[1]Automation Master'!$F$13*FO488*FQ488+HE488</f>
        <v>0</v>
      </c>
      <c r="HG488" s="157"/>
      <c r="HH488" s="157"/>
      <c r="HI488" s="157"/>
      <c r="HJ488" s="157"/>
      <c r="HK488" s="157"/>
      <c r="HL488" s="157"/>
      <c r="HM488" s="157"/>
      <c r="HN488" s="157"/>
      <c r="HO488" s="157"/>
      <c r="HP488" s="157"/>
      <c r="HQ488" s="157"/>
      <c r="HR488" s="157"/>
      <c r="HS488" s="157"/>
      <c r="HT488" s="157"/>
      <c r="HU488" s="157"/>
      <c r="HV488" s="157"/>
      <c r="HW488" s="157"/>
      <c r="HX488" s="157"/>
      <c r="HY488" s="42"/>
      <c r="HZ488" s="42"/>
      <c r="IA488" s="148">
        <f t="shared" si="694"/>
        <v>9</v>
      </c>
      <c r="IB488" s="148">
        <f t="shared" si="695"/>
        <v>9</v>
      </c>
      <c r="IC488" s="148">
        <f t="shared" si="696"/>
        <v>9</v>
      </c>
      <c r="ID488" s="148">
        <f t="shared" si="697"/>
        <v>9</v>
      </c>
      <c r="IE488" s="148">
        <f t="shared" si="698"/>
        <v>9</v>
      </c>
      <c r="IH488">
        <f t="shared" si="642"/>
        <v>8.9038957803128724</v>
      </c>
      <c r="II488">
        <f t="shared" si="643"/>
        <v>8.8359981491039168</v>
      </c>
      <c r="IJ488">
        <f t="shared" si="644"/>
        <v>8.787946039260353</v>
      </c>
      <c r="IK488">
        <f t="shared" si="645"/>
        <v>8.7540260549217823</v>
      </c>
      <c r="IL488">
        <f t="shared" si="646"/>
        <v>8.7540260549217823</v>
      </c>
      <c r="IN488" s="42">
        <f t="shared" si="699"/>
        <v>1.0678246631903063E-2</v>
      </c>
      <c r="IO488" s="42">
        <f t="shared" si="700"/>
        <v>1.822242787734258E-2</v>
      </c>
      <c r="IP488" s="42">
        <f t="shared" si="701"/>
        <v>2.356155119329411E-2</v>
      </c>
      <c r="IQ488" s="42">
        <f t="shared" si="702"/>
        <v>2.7330438342024185E-2</v>
      </c>
      <c r="IR488" s="42">
        <f t="shared" si="703"/>
        <v>2.7330438342024185E-2</v>
      </c>
      <c r="IT488" s="9">
        <f t="shared" si="684"/>
        <v>0</v>
      </c>
      <c r="IU488" s="9">
        <f t="shared" si="685"/>
        <v>0</v>
      </c>
      <c r="IV488" s="9">
        <f t="shared" si="686"/>
        <v>0</v>
      </c>
      <c r="IW488" s="9">
        <f t="shared" si="687"/>
        <v>0</v>
      </c>
      <c r="IX488" s="9">
        <f t="shared" si="688"/>
        <v>0</v>
      </c>
    </row>
    <row r="489" spans="1:258" ht="15.75" hidden="1" thickBot="1" x14ac:dyDescent="0.3">
      <c r="A489">
        <v>9</v>
      </c>
      <c r="B489" t="s">
        <v>528</v>
      </c>
      <c r="C489" t="s">
        <v>318</v>
      </c>
      <c r="D489" t="s">
        <v>288</v>
      </c>
      <c r="E489" t="s">
        <v>534</v>
      </c>
      <c r="F489" t="s">
        <v>290</v>
      </c>
      <c r="G489" t="s">
        <v>273</v>
      </c>
      <c r="H489">
        <v>9</v>
      </c>
      <c r="K489">
        <v>9</v>
      </c>
      <c r="R489">
        <v>3</v>
      </c>
      <c r="T489">
        <v>6</v>
      </c>
      <c r="Y489">
        <v>8</v>
      </c>
      <c r="Z489">
        <v>1</v>
      </c>
      <c r="AE489">
        <v>3</v>
      </c>
      <c r="AF489">
        <v>6</v>
      </c>
      <c r="AT489">
        <v>9</v>
      </c>
      <c r="AU489">
        <v>0</v>
      </c>
      <c r="AV489">
        <v>0</v>
      </c>
      <c r="AW489">
        <v>0</v>
      </c>
      <c r="AX489">
        <v>9</v>
      </c>
      <c r="BB489">
        <f t="shared" si="659"/>
        <v>9</v>
      </c>
      <c r="BD489">
        <f t="shared" si="660"/>
        <v>9</v>
      </c>
      <c r="BE489">
        <f t="shared" si="661"/>
        <v>9</v>
      </c>
      <c r="BF489">
        <f t="shared" si="662"/>
        <v>9</v>
      </c>
      <c r="BH489">
        <f t="shared" si="663"/>
        <v>0</v>
      </c>
      <c r="BK489" s="45">
        <f>IF(G489="MEA",'[1]Net Hire Rate'!$E$7,IF(G489="AMR",'[1]Net Hire Rate'!$F$7,IF(G489="EUR",'[1]Net Hire Rate'!$G$7,IF(G489="APAC",'[1]Net Hire Rate'!$H$7,0))))</f>
        <v>-2.2817025010969723E-2</v>
      </c>
      <c r="BL489" s="45">
        <f>IF(G489="MEA",'[1]Net Hire Rate'!$E$8,IF(G489="AMR",'[1]Net Hire Rate'!$F$8,IF(G489="EUR",'[1]Net Hire Rate'!$G$8,IF(G489="APAC",'[1]Net Hire Rate'!$H$8,0))))</f>
        <v>-2.2817025010969723E-2</v>
      </c>
      <c r="BM489" s="45">
        <f>IF(G489="MEA",'[1]Net Hire Rate'!$E$9,IF(G489="AMR",'[1]Net Hire Rate'!$F$9,IF(G489="EUR",'[1]Net Hire Rate'!$G$9,IF(G489="APAC",'[1]Net Hire Rate'!$H$9,0))))</f>
        <v>-2.2817025010969723E-2</v>
      </c>
      <c r="BN489" s="45">
        <f>IF(G489="MEA",'[1]Net Hire Rate'!$E$10,IF(G489="AMR",'[1]Net Hire Rate'!$F$10,IF(G489="EUR",'[1]Net Hire Rate'!$G$10,IF(G489="APAC",'[1]Net Hire Rate'!$H$10,0))))</f>
        <v>-2.2817025010969723E-2</v>
      </c>
      <c r="BO489" s="45">
        <f>IF(G489="MEA",'[1]Net Hire Rate'!$E$11,IF(G489="AMR",'[1]Net Hire Rate'!$F$11,IF(G489="EUR",'[1]Net Hire Rate'!$G$11,IF(G489="APAC",'[1]Net Hire Rate'!$H$11,0))))</f>
        <v>-2.2817025010969723E-2</v>
      </c>
      <c r="BP489" s="45">
        <f>IF(G489="MEA",'[1]Net Hire Rate'!$E$12,IF(G489="AMR",'[1]Net Hire Rate'!$F$12,IF(G489="EUR",'[1]Net Hire Rate'!$G$12,IF(G489="APAC",'[1]Net Hire Rate'!$H$12,0))))</f>
        <v>-2.2817025010969723E-2</v>
      </c>
      <c r="BQ489" s="147">
        <f t="shared" si="664"/>
        <v>9</v>
      </c>
      <c r="BR489" s="147">
        <f t="shared" si="647"/>
        <v>9</v>
      </c>
      <c r="BS489" s="147">
        <f t="shared" si="665"/>
        <v>8.7946467749012722</v>
      </c>
      <c r="BT489" s="148">
        <f t="shared" si="648"/>
        <v>8.7946467749012722</v>
      </c>
      <c r="BU489" s="149">
        <f t="shared" si="666"/>
        <v>8.593979099475705</v>
      </c>
      <c r="BV489" s="148">
        <f t="shared" si="649"/>
        <v>8.593979099475705</v>
      </c>
      <c r="BW489" s="148">
        <f t="shared" si="667"/>
        <v>8.3978900634192168</v>
      </c>
      <c r="BX489" s="148">
        <f t="shared" si="650"/>
        <v>8.3978900634192168</v>
      </c>
      <c r="BY489" s="148">
        <f t="shared" si="668"/>
        <v>8.2062751958028066</v>
      </c>
      <c r="BZ489" s="148">
        <f t="shared" si="651"/>
        <v>8.2062751958028066</v>
      </c>
      <c r="CA489" s="148">
        <f t="shared" si="669"/>
        <v>8.0190324094132741</v>
      </c>
      <c r="CB489" s="148">
        <f t="shared" si="652"/>
        <v>8.0190324094132741</v>
      </c>
      <c r="CC489" s="148"/>
      <c r="CD489" s="38"/>
      <c r="CE489" s="38"/>
      <c r="CF489" s="38"/>
      <c r="CG489" s="38"/>
      <c r="CH489" s="38"/>
      <c r="CI489" s="38"/>
      <c r="CJ489" s="38"/>
      <c r="CK489" s="41"/>
      <c r="CL489" s="41"/>
      <c r="CM489" s="40"/>
      <c r="CN489" s="41"/>
      <c r="CO489" s="41"/>
      <c r="CP489" s="41"/>
      <c r="CQ489" s="41"/>
      <c r="CR489" s="41"/>
      <c r="CS489" s="41"/>
      <c r="CT489" s="41"/>
      <c r="CU489" s="40"/>
      <c r="CV489" s="41"/>
      <c r="CW489" s="41"/>
      <c r="CX489" s="41"/>
      <c r="CY489" s="41"/>
      <c r="CZ489" s="41"/>
      <c r="DA489" s="41"/>
      <c r="DB489" s="41"/>
      <c r="DC489" s="40"/>
      <c r="DD489" s="41"/>
      <c r="DE489" s="41"/>
      <c r="DF489" s="41"/>
      <c r="DG489" s="41"/>
      <c r="DH489" s="41"/>
      <c r="DI489" s="41"/>
      <c r="DJ489" s="41"/>
      <c r="DK489" s="40"/>
      <c r="DL489" s="41"/>
      <c r="DM489" s="41"/>
      <c r="DN489" s="41"/>
      <c r="DO489" s="41"/>
      <c r="DP489" s="41"/>
      <c r="DQ489" s="41"/>
      <c r="DR489" s="15"/>
      <c r="DS489" s="151">
        <f t="shared" si="653"/>
        <v>9</v>
      </c>
      <c r="DT489" s="152">
        <f t="shared" si="654"/>
        <v>0</v>
      </c>
      <c r="DU489" s="7">
        <f t="shared" si="655"/>
        <v>0</v>
      </c>
      <c r="DV489" s="7">
        <f t="shared" si="656"/>
        <v>0</v>
      </c>
      <c r="DW489">
        <f t="shared" si="657"/>
        <v>0</v>
      </c>
      <c r="DX489">
        <f t="shared" si="658"/>
        <v>0</v>
      </c>
      <c r="DZ489">
        <f t="shared" si="670"/>
        <v>9</v>
      </c>
      <c r="EA489">
        <f t="shared" si="671"/>
        <v>9</v>
      </c>
      <c r="EB489">
        <f t="shared" si="672"/>
        <v>9</v>
      </c>
      <c r="EC489">
        <f t="shared" si="673"/>
        <v>9</v>
      </c>
      <c r="ED489">
        <f t="shared" si="674"/>
        <v>9</v>
      </c>
      <c r="EE489">
        <f t="shared" si="675"/>
        <v>9</v>
      </c>
      <c r="EG489">
        <f t="shared" si="676"/>
        <v>9</v>
      </c>
      <c r="EH489">
        <f t="shared" si="677"/>
        <v>9</v>
      </c>
      <c r="EI489">
        <f t="shared" si="678"/>
        <v>9</v>
      </c>
      <c r="EJ489">
        <f t="shared" si="679"/>
        <v>9</v>
      </c>
      <c r="EK489">
        <f t="shared" si="680"/>
        <v>9</v>
      </c>
      <c r="EM489">
        <f>IF($EM$9='[1]L&amp;D Numbers'!$E$6,'[1]L&amp;D Numbers'!$E$7)</f>
        <v>350</v>
      </c>
      <c r="EN489">
        <f>IF($EN$9='[1]L&amp;D Numbers'!$F$6,'[1]L&amp;D Numbers'!$F$7)</f>
        <v>2000</v>
      </c>
      <c r="EO489">
        <f>IF($EO$9='[1]L&amp;D Numbers'!$G$6,'[1]L&amp;D Numbers'!$G$7)</f>
        <v>2000</v>
      </c>
      <c r="EP489">
        <f>IF($EP$9='[1]L&amp;D Numbers'!$H$6,'[1]L&amp;D Numbers'!$H$7)</f>
        <v>2000</v>
      </c>
      <c r="EQ489">
        <f>IF($EQ$9='[1]L&amp;D Numbers'!$I$6,'[1]L&amp;D Numbers'!$I$7)</f>
        <v>2000</v>
      </c>
      <c r="ER489">
        <f>IF($ER$9='[1]L&amp;D Numbers'!$J$6,'[1]L&amp;D Numbers'!$J$7)</f>
        <v>0</v>
      </c>
      <c r="ET489" s="45">
        <f>'[1]L&amp;D Master'!$E$10</f>
        <v>1.0678246631903041E-2</v>
      </c>
      <c r="EU489" s="45">
        <f>ET489+'[1]L&amp;D Master'!$F$10</f>
        <v>1.8222427877342538E-2</v>
      </c>
      <c r="EV489" s="45">
        <f>EU489+'[1]L&amp;D Master'!$G$10</f>
        <v>2.3561551193294058E-2</v>
      </c>
      <c r="EW489" s="45">
        <f>EV489+'[1]L&amp;D Master'!$H$10</f>
        <v>2.7330438342024234E-2</v>
      </c>
      <c r="EX489" s="45">
        <f>EW489+'[1]L&amp;D Master'!$I$10</f>
        <v>2.9999999999999995E-2</v>
      </c>
      <c r="EY489" s="45"/>
      <c r="EZ489" s="45">
        <f t="shared" si="681"/>
        <v>1.0678246631903041E-2</v>
      </c>
      <c r="FA489" s="45">
        <f t="shared" si="682"/>
        <v>1.8222427877342538E-2</v>
      </c>
      <c r="FB489" s="45">
        <f t="shared" si="682"/>
        <v>2.3561551193294058E-2</v>
      </c>
      <c r="FC489" s="45">
        <f t="shared" si="682"/>
        <v>2.7330438342024234E-2</v>
      </c>
      <c r="FD489" s="45">
        <f t="shared" si="682"/>
        <v>2.7330438342024234E-2</v>
      </c>
      <c r="FE489" s="45"/>
      <c r="FF489">
        <f t="shared" si="689"/>
        <v>8.9038957803128724</v>
      </c>
      <c r="FG489">
        <f t="shared" si="690"/>
        <v>8.8359981491039168</v>
      </c>
      <c r="FH489">
        <f t="shared" si="691"/>
        <v>8.787946039260353</v>
      </c>
      <c r="FI489">
        <f t="shared" si="692"/>
        <v>8.7540260549217823</v>
      </c>
      <c r="FJ489">
        <f t="shared" si="693"/>
        <v>8.7540260549217823</v>
      </c>
      <c r="FL489" s="34"/>
      <c r="FM489" s="34"/>
      <c r="FN489" s="34"/>
      <c r="FO489" s="34"/>
      <c r="FP489" s="34"/>
      <c r="FQ489" s="153">
        <f t="shared" si="683"/>
        <v>0.125</v>
      </c>
      <c r="FR489" s="153"/>
      <c r="FS489" s="42"/>
      <c r="FT489" s="42"/>
      <c r="FU489" s="42"/>
      <c r="FV489" s="42"/>
      <c r="FW489" s="42"/>
      <c r="FX489" s="42"/>
      <c r="FY489" s="42"/>
      <c r="FZ489" s="42"/>
      <c r="GA489" s="42"/>
      <c r="GB489" s="42"/>
      <c r="GC489" s="42"/>
      <c r="GD489" s="42"/>
      <c r="GE489" s="42"/>
      <c r="GF489" s="42"/>
      <c r="GG489" s="42"/>
      <c r="GH489" s="42"/>
      <c r="GI489" s="42"/>
      <c r="GJ489" s="42"/>
      <c r="GK489" s="42"/>
      <c r="GL489" s="42"/>
      <c r="GM489" s="154">
        <f>'[1]Automation Master'!$B$10*FQ489*FO489</f>
        <v>0</v>
      </c>
      <c r="GN489" s="155">
        <f>'[1]Automation Master'!$B$11*FO489*FQ489+GM489</f>
        <v>0</v>
      </c>
      <c r="GO489" s="155">
        <f>'[1]Automation Master'!$B$12*FO489*FQ489+GN489</f>
        <v>0</v>
      </c>
      <c r="GP489" s="155">
        <f>'[1]Automation Master'!$B$13*FO489*FQ489+GO489</f>
        <v>0</v>
      </c>
      <c r="GQ489" s="155">
        <f>'[1]Automation Master'!$C$10*FO489*FQ489+GP489</f>
        <v>0</v>
      </c>
      <c r="GR489" s="155">
        <f>'[1]Automation Master'!$C$11*FO489*FQ489+GQ489</f>
        <v>0</v>
      </c>
      <c r="GS489" s="155">
        <f>'[1]Automation Master'!$C$12*FO489*FQ489+GR489</f>
        <v>0</v>
      </c>
      <c r="GT489" s="155">
        <f>'[1]Automation Master'!$C$13*FO489*FQ489+GS489</f>
        <v>0</v>
      </c>
      <c r="GU489" s="155">
        <f>'[1]Automation Master'!$D$10*FO489*FQ489+GT489</f>
        <v>0</v>
      </c>
      <c r="GV489" s="155">
        <f>'[1]Automation Master'!$D$11*FO489*FQ489+GU489</f>
        <v>0</v>
      </c>
      <c r="GW489" s="155">
        <f>'[1]Automation Master'!$D$12*FO489*FQ489+GV489</f>
        <v>0</v>
      </c>
      <c r="GX489" s="155">
        <f>'[1]Automation Master'!$D$13*FO489*FQ489+GW489</f>
        <v>0</v>
      </c>
      <c r="GY489" s="155">
        <f>'[1]Automation Master'!$E$10*FO489*FQ489+GX489</f>
        <v>0</v>
      </c>
      <c r="GZ489" s="155">
        <f>'[1]Automation Master'!$E$11*FO489*FQ489+GY489</f>
        <v>0</v>
      </c>
      <c r="HA489" s="155">
        <f>'[1]Automation Master'!$E$12*FO489*FQ489+GZ489</f>
        <v>0</v>
      </c>
      <c r="HB489" s="155">
        <f>'[1]Automation Master'!$E$13*FO489*FQ489+HA489</f>
        <v>0</v>
      </c>
      <c r="HC489" s="155">
        <f>'[1]Automation Master'!$F$10*FO489*FQ489+HB489</f>
        <v>0</v>
      </c>
      <c r="HD489" s="155">
        <f>'[1]Automation Master'!$F$11*FO489*FQ489+HC489</f>
        <v>0</v>
      </c>
      <c r="HE489" s="155">
        <f>'[1]Automation Master'!$F$12*FO489*FQ489+HD489</f>
        <v>0</v>
      </c>
      <c r="HF489" s="156">
        <f>'[1]Automation Master'!$F$13*FO489*FQ489+HE489</f>
        <v>0</v>
      </c>
      <c r="HG489" s="157"/>
      <c r="HH489" s="157"/>
      <c r="HI489" s="157"/>
      <c r="HJ489" s="157"/>
      <c r="HK489" s="157"/>
      <c r="HL489" s="157"/>
      <c r="HM489" s="157"/>
      <c r="HN489" s="157"/>
      <c r="HO489" s="157"/>
      <c r="HP489" s="157"/>
      <c r="HQ489" s="157"/>
      <c r="HR489" s="157"/>
      <c r="HS489" s="157"/>
      <c r="HT489" s="157"/>
      <c r="HU489" s="157"/>
      <c r="HV489" s="157"/>
      <c r="HW489" s="157"/>
      <c r="HX489" s="157"/>
      <c r="HY489" s="42"/>
      <c r="HZ489" s="42"/>
      <c r="IA489" s="148">
        <f t="shared" si="694"/>
        <v>9</v>
      </c>
      <c r="IB489" s="148">
        <f t="shared" si="695"/>
        <v>9</v>
      </c>
      <c r="IC489" s="148">
        <f t="shared" si="696"/>
        <v>9</v>
      </c>
      <c r="ID489" s="148">
        <f t="shared" si="697"/>
        <v>9</v>
      </c>
      <c r="IE489" s="148">
        <f t="shared" si="698"/>
        <v>9</v>
      </c>
      <c r="IH489">
        <f t="shared" si="642"/>
        <v>8.9038957803128724</v>
      </c>
      <c r="II489">
        <f t="shared" si="643"/>
        <v>8.8359981491039168</v>
      </c>
      <c r="IJ489">
        <f t="shared" si="644"/>
        <v>8.787946039260353</v>
      </c>
      <c r="IK489">
        <f t="shared" si="645"/>
        <v>8.7540260549217823</v>
      </c>
      <c r="IL489">
        <f t="shared" si="646"/>
        <v>8.7540260549217823</v>
      </c>
      <c r="IN489" s="42">
        <f t="shared" si="699"/>
        <v>1.0678246631903063E-2</v>
      </c>
      <c r="IO489" s="42">
        <f t="shared" si="700"/>
        <v>1.822242787734258E-2</v>
      </c>
      <c r="IP489" s="42">
        <f t="shared" si="701"/>
        <v>2.356155119329411E-2</v>
      </c>
      <c r="IQ489" s="42">
        <f t="shared" si="702"/>
        <v>2.7330438342024185E-2</v>
      </c>
      <c r="IR489" s="42">
        <f t="shared" si="703"/>
        <v>2.7330438342024185E-2</v>
      </c>
      <c r="IT489" s="9">
        <f t="shared" si="684"/>
        <v>0</v>
      </c>
      <c r="IU489" s="9">
        <f t="shared" si="685"/>
        <v>0</v>
      </c>
      <c r="IV489" s="9">
        <f t="shared" si="686"/>
        <v>0</v>
      </c>
      <c r="IW489" s="9">
        <f t="shared" si="687"/>
        <v>0</v>
      </c>
      <c r="IX489" s="9">
        <f t="shared" si="688"/>
        <v>0</v>
      </c>
    </row>
    <row r="490" spans="1:258" ht="15.75" hidden="1" thickBot="1" x14ac:dyDescent="0.3">
      <c r="A490">
        <v>48</v>
      </c>
      <c r="B490" t="s">
        <v>528</v>
      </c>
      <c r="C490" t="s">
        <v>293</v>
      </c>
      <c r="D490" t="s">
        <v>288</v>
      </c>
      <c r="E490" t="s">
        <v>534</v>
      </c>
      <c r="F490" t="s">
        <v>290</v>
      </c>
      <c r="G490" t="s">
        <v>273</v>
      </c>
      <c r="H490">
        <v>48</v>
      </c>
      <c r="K490">
        <v>46</v>
      </c>
      <c r="L490">
        <v>2</v>
      </c>
      <c r="R490">
        <v>6</v>
      </c>
      <c r="S490">
        <v>8</v>
      </c>
      <c r="T490">
        <v>34</v>
      </c>
      <c r="Y490">
        <v>47</v>
      </c>
      <c r="Z490">
        <v>1</v>
      </c>
      <c r="AB490">
        <v>3</v>
      </c>
      <c r="AE490">
        <v>4</v>
      </c>
      <c r="AF490">
        <v>37</v>
      </c>
      <c r="AH490">
        <v>4</v>
      </c>
      <c r="AS490">
        <v>2</v>
      </c>
      <c r="AT490">
        <v>48</v>
      </c>
      <c r="AU490">
        <v>0</v>
      </c>
      <c r="AV490">
        <v>0</v>
      </c>
      <c r="AW490">
        <v>0</v>
      </c>
      <c r="AX490">
        <v>48</v>
      </c>
      <c r="BB490">
        <f t="shared" si="659"/>
        <v>48</v>
      </c>
      <c r="BD490">
        <f t="shared" si="660"/>
        <v>48</v>
      </c>
      <c r="BE490">
        <f t="shared" si="661"/>
        <v>48</v>
      </c>
      <c r="BF490">
        <f t="shared" si="662"/>
        <v>48</v>
      </c>
      <c r="BH490">
        <f t="shared" si="663"/>
        <v>0</v>
      </c>
      <c r="BK490" s="45">
        <f>IF(G490="MEA",'[1]Net Hire Rate'!$E$7,IF(G490="AMR",'[1]Net Hire Rate'!$F$7,IF(G490="EUR",'[1]Net Hire Rate'!$G$7,IF(G490="APAC",'[1]Net Hire Rate'!$H$7,0))))</f>
        <v>-2.2817025010969723E-2</v>
      </c>
      <c r="BL490" s="45">
        <f>IF(G490="MEA",'[1]Net Hire Rate'!$E$8,IF(G490="AMR",'[1]Net Hire Rate'!$F$8,IF(G490="EUR",'[1]Net Hire Rate'!$G$8,IF(G490="APAC",'[1]Net Hire Rate'!$H$8,0))))</f>
        <v>-2.2817025010969723E-2</v>
      </c>
      <c r="BM490" s="45">
        <f>IF(G490="MEA",'[1]Net Hire Rate'!$E$9,IF(G490="AMR",'[1]Net Hire Rate'!$F$9,IF(G490="EUR",'[1]Net Hire Rate'!$G$9,IF(G490="APAC",'[1]Net Hire Rate'!$H$9,0))))</f>
        <v>-2.2817025010969723E-2</v>
      </c>
      <c r="BN490" s="45">
        <f>IF(G490="MEA",'[1]Net Hire Rate'!$E$10,IF(G490="AMR",'[1]Net Hire Rate'!$F$10,IF(G490="EUR",'[1]Net Hire Rate'!$G$10,IF(G490="APAC",'[1]Net Hire Rate'!$H$10,0))))</f>
        <v>-2.2817025010969723E-2</v>
      </c>
      <c r="BO490" s="45">
        <f>IF(G490="MEA",'[1]Net Hire Rate'!$E$11,IF(G490="AMR",'[1]Net Hire Rate'!$F$11,IF(G490="EUR",'[1]Net Hire Rate'!$G$11,IF(G490="APAC",'[1]Net Hire Rate'!$H$11,0))))</f>
        <v>-2.2817025010969723E-2</v>
      </c>
      <c r="BP490" s="45">
        <f>IF(G490="MEA",'[1]Net Hire Rate'!$E$12,IF(G490="AMR",'[1]Net Hire Rate'!$F$12,IF(G490="EUR",'[1]Net Hire Rate'!$G$12,IF(G490="APAC",'[1]Net Hire Rate'!$H$12,0))))</f>
        <v>-2.2817025010969723E-2</v>
      </c>
      <c r="BQ490" s="147">
        <f t="shared" si="664"/>
        <v>48</v>
      </c>
      <c r="BR490" s="147">
        <f t="shared" si="647"/>
        <v>48</v>
      </c>
      <c r="BS490" s="147">
        <f t="shared" si="665"/>
        <v>46.904782799473452</v>
      </c>
      <c r="BT490" s="148">
        <f t="shared" si="648"/>
        <v>46.904782799473452</v>
      </c>
      <c r="BU490" s="149">
        <f t="shared" si="666"/>
        <v>45.834555197203763</v>
      </c>
      <c r="BV490" s="148">
        <f t="shared" si="649"/>
        <v>45.834555197203763</v>
      </c>
      <c r="BW490" s="148">
        <f t="shared" si="667"/>
        <v>44.78874700490249</v>
      </c>
      <c r="BX490" s="148">
        <f t="shared" si="650"/>
        <v>44.78874700490249</v>
      </c>
      <c r="BY490" s="148">
        <f t="shared" si="668"/>
        <v>43.766801044281635</v>
      </c>
      <c r="BZ490" s="148">
        <f t="shared" si="651"/>
        <v>43.766801044281635</v>
      </c>
      <c r="CA490" s="148">
        <f t="shared" si="669"/>
        <v>42.768172850204124</v>
      </c>
      <c r="CB490" s="148">
        <f t="shared" si="652"/>
        <v>40.768172850204124</v>
      </c>
      <c r="CC490" s="148"/>
      <c r="CD490" s="38"/>
      <c r="CE490" s="38"/>
      <c r="CF490" s="38"/>
      <c r="CG490" s="38"/>
      <c r="CH490" s="38"/>
      <c r="CI490" s="38"/>
      <c r="CJ490" s="38"/>
      <c r="CK490" s="41"/>
      <c r="CL490" s="41"/>
      <c r="CM490" s="40"/>
      <c r="CN490" s="41"/>
      <c r="CO490" s="41"/>
      <c r="CP490" s="41"/>
      <c r="CQ490" s="41"/>
      <c r="CR490" s="41"/>
      <c r="CS490" s="41"/>
      <c r="CT490" s="41"/>
      <c r="CU490" s="40"/>
      <c r="CV490" s="41"/>
      <c r="CW490" s="41"/>
      <c r="CX490" s="41"/>
      <c r="CY490" s="41"/>
      <c r="CZ490" s="41"/>
      <c r="DA490" s="41"/>
      <c r="DB490" s="41"/>
      <c r="DC490" s="40"/>
      <c r="DD490" s="41"/>
      <c r="DE490" s="41"/>
      <c r="DF490" s="41"/>
      <c r="DG490" s="41"/>
      <c r="DH490" s="41"/>
      <c r="DI490" s="41"/>
      <c r="DJ490" s="41"/>
      <c r="DK490" s="40"/>
      <c r="DL490" s="41"/>
      <c r="DM490" s="41"/>
      <c r="DN490" s="41"/>
      <c r="DO490" s="41"/>
      <c r="DP490" s="41"/>
      <c r="DQ490" s="41"/>
      <c r="DR490" s="15"/>
      <c r="DS490" s="151">
        <f t="shared" si="653"/>
        <v>48</v>
      </c>
      <c r="DT490" s="152">
        <f t="shared" si="654"/>
        <v>0</v>
      </c>
      <c r="DU490" s="7">
        <f t="shared" si="655"/>
        <v>0</v>
      </c>
      <c r="DV490" s="7">
        <f t="shared" si="656"/>
        <v>0</v>
      </c>
      <c r="DW490">
        <f t="shared" si="657"/>
        <v>0</v>
      </c>
      <c r="DX490">
        <f t="shared" si="658"/>
        <v>0</v>
      </c>
      <c r="DZ490">
        <f t="shared" si="670"/>
        <v>48</v>
      </c>
      <c r="EA490">
        <f t="shared" si="671"/>
        <v>48</v>
      </c>
      <c r="EB490">
        <f t="shared" si="672"/>
        <v>48</v>
      </c>
      <c r="EC490">
        <f t="shared" si="673"/>
        <v>48</v>
      </c>
      <c r="ED490">
        <f t="shared" si="674"/>
        <v>48</v>
      </c>
      <c r="EE490">
        <f t="shared" si="675"/>
        <v>48</v>
      </c>
      <c r="EG490">
        <f t="shared" si="676"/>
        <v>48</v>
      </c>
      <c r="EH490">
        <f t="shared" si="677"/>
        <v>48</v>
      </c>
      <c r="EI490">
        <f t="shared" si="678"/>
        <v>48</v>
      </c>
      <c r="EJ490">
        <f t="shared" si="679"/>
        <v>48</v>
      </c>
      <c r="EK490">
        <f t="shared" si="680"/>
        <v>48</v>
      </c>
      <c r="EM490">
        <f>IF($EM$9='[1]L&amp;D Numbers'!$E$6,'[1]L&amp;D Numbers'!$E$7)</f>
        <v>350</v>
      </c>
      <c r="EN490">
        <f>IF($EN$9='[1]L&amp;D Numbers'!$F$6,'[1]L&amp;D Numbers'!$F$7)</f>
        <v>2000</v>
      </c>
      <c r="EO490">
        <f>IF($EO$9='[1]L&amp;D Numbers'!$G$6,'[1]L&amp;D Numbers'!$G$7)</f>
        <v>2000</v>
      </c>
      <c r="EP490">
        <f>IF($EP$9='[1]L&amp;D Numbers'!$H$6,'[1]L&amp;D Numbers'!$H$7)</f>
        <v>2000</v>
      </c>
      <c r="EQ490">
        <f>IF($EQ$9='[1]L&amp;D Numbers'!$I$6,'[1]L&amp;D Numbers'!$I$7)</f>
        <v>2000</v>
      </c>
      <c r="ER490">
        <f>IF($ER$9='[1]L&amp;D Numbers'!$J$6,'[1]L&amp;D Numbers'!$J$7)</f>
        <v>0</v>
      </c>
      <c r="ET490" s="45">
        <f>'[1]L&amp;D Master'!$E$10</f>
        <v>1.0678246631903041E-2</v>
      </c>
      <c r="EU490" s="45">
        <f>ET490+'[1]L&amp;D Master'!$F$10</f>
        <v>1.8222427877342538E-2</v>
      </c>
      <c r="EV490" s="45">
        <f>EU490+'[1]L&amp;D Master'!$G$10</f>
        <v>2.3561551193294058E-2</v>
      </c>
      <c r="EW490" s="45">
        <f>EV490+'[1]L&amp;D Master'!$H$10</f>
        <v>2.7330438342024234E-2</v>
      </c>
      <c r="EX490" s="45">
        <f>EW490+'[1]L&amp;D Master'!$I$10</f>
        <v>2.9999999999999995E-2</v>
      </c>
      <c r="EY490" s="45"/>
      <c r="EZ490" s="45">
        <f t="shared" si="681"/>
        <v>1.0678246631903041E-2</v>
      </c>
      <c r="FA490" s="45">
        <f t="shared" si="682"/>
        <v>1.8222427877342538E-2</v>
      </c>
      <c r="FB490" s="45">
        <f t="shared" si="682"/>
        <v>2.3561551193294058E-2</v>
      </c>
      <c r="FC490" s="45">
        <f t="shared" si="682"/>
        <v>2.7330438342024234E-2</v>
      </c>
      <c r="FD490" s="45">
        <f t="shared" si="682"/>
        <v>2.7330438342024234E-2</v>
      </c>
      <c r="FE490" s="45"/>
      <c r="FF490">
        <f t="shared" si="689"/>
        <v>47.487444161668648</v>
      </c>
      <c r="FG490">
        <f t="shared" si="690"/>
        <v>47.125323461887561</v>
      </c>
      <c r="FH490">
        <f t="shared" si="691"/>
        <v>46.869045542721885</v>
      </c>
      <c r="FI490">
        <f t="shared" si="692"/>
        <v>46.688138959582837</v>
      </c>
      <c r="FJ490">
        <f t="shared" si="693"/>
        <v>46.688138959582837</v>
      </c>
      <c r="FL490" s="34"/>
      <c r="FM490" s="34"/>
      <c r="FN490" s="34"/>
      <c r="FO490" s="34"/>
      <c r="FP490" s="34"/>
      <c r="FQ490" s="153">
        <f t="shared" si="683"/>
        <v>0.125</v>
      </c>
      <c r="FR490" s="153"/>
      <c r="FS490" s="42"/>
      <c r="FT490" s="42"/>
      <c r="FU490" s="42"/>
      <c r="FV490" s="42"/>
      <c r="FW490" s="42"/>
      <c r="FX490" s="42"/>
      <c r="FY490" s="42"/>
      <c r="FZ490" s="42"/>
      <c r="GA490" s="42"/>
      <c r="GB490" s="42"/>
      <c r="GC490" s="42"/>
      <c r="GD490" s="42"/>
      <c r="GE490" s="42"/>
      <c r="GF490" s="42"/>
      <c r="GG490" s="42"/>
      <c r="GH490" s="42"/>
      <c r="GI490" s="42"/>
      <c r="GJ490" s="42"/>
      <c r="GK490" s="42"/>
      <c r="GL490" s="42"/>
      <c r="GM490" s="154">
        <f>'[1]Automation Master'!$B$10*FQ490*FO490</f>
        <v>0</v>
      </c>
      <c r="GN490" s="155">
        <f>'[1]Automation Master'!$B$11*FO490*FQ490+GM490</f>
        <v>0</v>
      </c>
      <c r="GO490" s="155">
        <f>'[1]Automation Master'!$B$12*FO490*FQ490+GN490</f>
        <v>0</v>
      </c>
      <c r="GP490" s="155">
        <f>'[1]Automation Master'!$B$13*FO490*FQ490+GO490</f>
        <v>0</v>
      </c>
      <c r="GQ490" s="155">
        <f>'[1]Automation Master'!$C$10*FO490*FQ490+GP490</f>
        <v>0</v>
      </c>
      <c r="GR490" s="155">
        <f>'[1]Automation Master'!$C$11*FO490*FQ490+GQ490</f>
        <v>0</v>
      </c>
      <c r="GS490" s="155">
        <f>'[1]Automation Master'!$C$12*FO490*FQ490+GR490</f>
        <v>0</v>
      </c>
      <c r="GT490" s="155">
        <f>'[1]Automation Master'!$C$13*FO490*FQ490+GS490</f>
        <v>0</v>
      </c>
      <c r="GU490" s="155">
        <f>'[1]Automation Master'!$D$10*FO490*FQ490+GT490</f>
        <v>0</v>
      </c>
      <c r="GV490" s="155">
        <f>'[1]Automation Master'!$D$11*FO490*FQ490+GU490</f>
        <v>0</v>
      </c>
      <c r="GW490" s="155">
        <f>'[1]Automation Master'!$D$12*FO490*FQ490+GV490</f>
        <v>0</v>
      </c>
      <c r="GX490" s="155">
        <f>'[1]Automation Master'!$D$13*FO490*FQ490+GW490</f>
        <v>0</v>
      </c>
      <c r="GY490" s="155">
        <f>'[1]Automation Master'!$E$10*FO490*FQ490+GX490</f>
        <v>0</v>
      </c>
      <c r="GZ490" s="155">
        <f>'[1]Automation Master'!$E$11*FO490*FQ490+GY490</f>
        <v>0</v>
      </c>
      <c r="HA490" s="155">
        <f>'[1]Automation Master'!$E$12*FO490*FQ490+GZ490</f>
        <v>0</v>
      </c>
      <c r="HB490" s="155">
        <f>'[1]Automation Master'!$E$13*FO490*FQ490+HA490</f>
        <v>0</v>
      </c>
      <c r="HC490" s="155">
        <f>'[1]Automation Master'!$F$10*FO490*FQ490+HB490</f>
        <v>0</v>
      </c>
      <c r="HD490" s="155">
        <f>'[1]Automation Master'!$F$11*FO490*FQ490+HC490</f>
        <v>0</v>
      </c>
      <c r="HE490" s="155">
        <f>'[1]Automation Master'!$F$12*FO490*FQ490+HD490</f>
        <v>0</v>
      </c>
      <c r="HF490" s="156">
        <f>'[1]Automation Master'!$F$13*FO490*FQ490+HE490</f>
        <v>0</v>
      </c>
      <c r="HG490" s="157"/>
      <c r="HH490" s="157"/>
      <c r="HI490" s="157"/>
      <c r="HJ490" s="157"/>
      <c r="HK490" s="157"/>
      <c r="HL490" s="157"/>
      <c r="HM490" s="157"/>
      <c r="HN490" s="157"/>
      <c r="HO490" s="157"/>
      <c r="HP490" s="157"/>
      <c r="HQ490" s="157"/>
      <c r="HR490" s="157"/>
      <c r="HS490" s="157"/>
      <c r="HT490" s="157"/>
      <c r="HU490" s="157"/>
      <c r="HV490" s="157"/>
      <c r="HW490" s="157"/>
      <c r="HX490" s="157"/>
      <c r="HY490" s="42"/>
      <c r="HZ490" s="42"/>
      <c r="IA490" s="148">
        <f t="shared" si="694"/>
        <v>48</v>
      </c>
      <c r="IB490" s="148">
        <f t="shared" si="695"/>
        <v>48</v>
      </c>
      <c r="IC490" s="148">
        <f t="shared" si="696"/>
        <v>48</v>
      </c>
      <c r="ID490" s="148">
        <f t="shared" si="697"/>
        <v>48</v>
      </c>
      <c r="IE490" s="148">
        <f t="shared" si="698"/>
        <v>48</v>
      </c>
      <c r="IH490">
        <f t="shared" si="642"/>
        <v>47.487444161668648</v>
      </c>
      <c r="II490">
        <f t="shared" si="643"/>
        <v>47.125323461887561</v>
      </c>
      <c r="IJ490">
        <f t="shared" si="644"/>
        <v>46.869045542721885</v>
      </c>
      <c r="IK490">
        <f t="shared" si="645"/>
        <v>46.688138959582837</v>
      </c>
      <c r="IL490">
        <f t="shared" si="646"/>
        <v>46.688138959582837</v>
      </c>
      <c r="IN490" s="42">
        <f t="shared" si="699"/>
        <v>1.0678246631903162E-2</v>
      </c>
      <c r="IO490" s="42">
        <f t="shared" si="700"/>
        <v>1.8222427877342479E-2</v>
      </c>
      <c r="IP490" s="42">
        <f t="shared" si="701"/>
        <v>2.3561551193294061E-2</v>
      </c>
      <c r="IQ490" s="42">
        <f t="shared" si="702"/>
        <v>2.7330438342024237E-2</v>
      </c>
      <c r="IR490" s="42">
        <f t="shared" si="703"/>
        <v>2.7330438342024237E-2</v>
      </c>
      <c r="IT490" s="9">
        <f t="shared" si="684"/>
        <v>0</v>
      </c>
      <c r="IU490" s="9">
        <f t="shared" si="685"/>
        <v>0</v>
      </c>
      <c r="IV490" s="9">
        <f t="shared" si="686"/>
        <v>0</v>
      </c>
      <c r="IW490" s="9">
        <f t="shared" si="687"/>
        <v>0</v>
      </c>
      <c r="IX490" s="9">
        <f t="shared" si="688"/>
        <v>0</v>
      </c>
    </row>
    <row r="491" spans="1:258" ht="15.75" hidden="1" thickBot="1" x14ac:dyDescent="0.3">
      <c r="A491">
        <v>19</v>
      </c>
      <c r="B491" t="s">
        <v>528</v>
      </c>
      <c r="C491" t="s">
        <v>295</v>
      </c>
      <c r="D491" t="s">
        <v>288</v>
      </c>
      <c r="E491" t="s">
        <v>529</v>
      </c>
      <c r="F491" t="s">
        <v>290</v>
      </c>
      <c r="G491" t="s">
        <v>273</v>
      </c>
      <c r="H491">
        <v>19</v>
      </c>
      <c r="K491">
        <v>1</v>
      </c>
      <c r="L491">
        <v>18</v>
      </c>
      <c r="R491">
        <v>3</v>
      </c>
      <c r="V491">
        <v>16</v>
      </c>
      <c r="Y491">
        <v>18</v>
      </c>
      <c r="Z491">
        <v>1</v>
      </c>
      <c r="AB491">
        <v>7</v>
      </c>
      <c r="AE491">
        <v>1</v>
      </c>
      <c r="AG491">
        <v>1</v>
      </c>
      <c r="AL491">
        <v>10</v>
      </c>
      <c r="AN491">
        <v>1</v>
      </c>
      <c r="AR491">
        <v>1</v>
      </c>
      <c r="AS491">
        <v>1</v>
      </c>
      <c r="AT491">
        <v>18.574999999999999</v>
      </c>
      <c r="AU491">
        <v>19</v>
      </c>
      <c r="AV491">
        <v>0</v>
      </c>
      <c r="AW491">
        <v>0</v>
      </c>
      <c r="AX491">
        <v>0</v>
      </c>
      <c r="BB491">
        <f t="shared" si="659"/>
        <v>19</v>
      </c>
      <c r="BD491">
        <f t="shared" si="660"/>
        <v>19</v>
      </c>
      <c r="BE491">
        <f t="shared" si="661"/>
        <v>19</v>
      </c>
      <c r="BF491">
        <f t="shared" si="662"/>
        <v>19</v>
      </c>
      <c r="BH491">
        <f t="shared" si="663"/>
        <v>0</v>
      </c>
      <c r="BK491" s="45">
        <f>IF(G491="MEA",'[1]Net Hire Rate'!$E$7,IF(G491="AMR",'[1]Net Hire Rate'!$F$7,IF(G491="EUR",'[1]Net Hire Rate'!$G$7,IF(G491="APAC",'[1]Net Hire Rate'!$H$7,0))))</f>
        <v>-2.2817025010969723E-2</v>
      </c>
      <c r="BL491" s="45">
        <f>IF(G491="MEA",'[1]Net Hire Rate'!$E$8,IF(G491="AMR",'[1]Net Hire Rate'!$F$8,IF(G491="EUR",'[1]Net Hire Rate'!$G$8,IF(G491="APAC",'[1]Net Hire Rate'!$H$8,0))))</f>
        <v>-2.2817025010969723E-2</v>
      </c>
      <c r="BM491" s="45">
        <f>IF(G491="MEA",'[1]Net Hire Rate'!$E$9,IF(G491="AMR",'[1]Net Hire Rate'!$F$9,IF(G491="EUR",'[1]Net Hire Rate'!$G$9,IF(G491="APAC",'[1]Net Hire Rate'!$H$9,0))))</f>
        <v>-2.2817025010969723E-2</v>
      </c>
      <c r="BN491" s="45">
        <f>IF(G491="MEA",'[1]Net Hire Rate'!$E$10,IF(G491="AMR",'[1]Net Hire Rate'!$F$10,IF(G491="EUR",'[1]Net Hire Rate'!$G$10,IF(G491="APAC",'[1]Net Hire Rate'!$H$10,0))))</f>
        <v>-2.2817025010969723E-2</v>
      </c>
      <c r="BO491" s="45">
        <f>IF(G491="MEA",'[1]Net Hire Rate'!$E$11,IF(G491="AMR",'[1]Net Hire Rate'!$F$11,IF(G491="EUR",'[1]Net Hire Rate'!$G$11,IF(G491="APAC",'[1]Net Hire Rate'!$H$11,0))))</f>
        <v>-2.2817025010969723E-2</v>
      </c>
      <c r="BP491" s="45">
        <f>IF(G491="MEA",'[1]Net Hire Rate'!$E$12,IF(G491="AMR",'[1]Net Hire Rate'!$F$12,IF(G491="EUR",'[1]Net Hire Rate'!$G$12,IF(G491="APAC",'[1]Net Hire Rate'!$H$12,0))))</f>
        <v>-2.2817025010969723E-2</v>
      </c>
      <c r="BQ491" s="147">
        <f t="shared" si="664"/>
        <v>19</v>
      </c>
      <c r="BR491" s="147">
        <f t="shared" si="647"/>
        <v>18</v>
      </c>
      <c r="BS491" s="147">
        <f t="shared" si="665"/>
        <v>17.589293549802544</v>
      </c>
      <c r="BT491" s="148">
        <f t="shared" si="648"/>
        <v>17.589293549802544</v>
      </c>
      <c r="BU491" s="149">
        <f t="shared" si="666"/>
        <v>17.18795819895141</v>
      </c>
      <c r="BV491" s="148">
        <f t="shared" si="649"/>
        <v>17.18795819895141</v>
      </c>
      <c r="BW491" s="148">
        <f t="shared" si="667"/>
        <v>16.795780126838434</v>
      </c>
      <c r="BX491" s="148">
        <f t="shared" si="650"/>
        <v>16.795780126838434</v>
      </c>
      <c r="BY491" s="148">
        <f t="shared" si="668"/>
        <v>16.412550391605613</v>
      </c>
      <c r="BZ491" s="148">
        <f t="shared" si="651"/>
        <v>15.412550391605613</v>
      </c>
      <c r="CA491" s="148">
        <f t="shared" si="669"/>
        <v>15.060881843837517</v>
      </c>
      <c r="CB491" s="148">
        <f t="shared" si="652"/>
        <v>14.060881843837517</v>
      </c>
      <c r="CC491" s="148"/>
      <c r="CD491" s="38"/>
      <c r="CE491" s="38"/>
      <c r="CF491" s="38"/>
      <c r="CG491" s="38"/>
      <c r="CH491" s="38"/>
      <c r="CI491" s="38"/>
      <c r="CJ491" s="38"/>
      <c r="CK491" s="41"/>
      <c r="CL491" s="41"/>
      <c r="CM491" s="40"/>
      <c r="CN491" s="41"/>
      <c r="CO491" s="41"/>
      <c r="CP491" s="41"/>
      <c r="CQ491" s="41"/>
      <c r="CR491" s="41"/>
      <c r="CS491" s="41"/>
      <c r="CT491" s="41"/>
      <c r="CU491" s="40"/>
      <c r="CV491" s="41"/>
      <c r="CW491" s="41"/>
      <c r="CX491" s="41"/>
      <c r="CY491" s="41"/>
      <c r="CZ491" s="41"/>
      <c r="DA491" s="41"/>
      <c r="DB491" s="41"/>
      <c r="DC491" s="40"/>
      <c r="DD491" s="41"/>
      <c r="DE491" s="41"/>
      <c r="DF491" s="41"/>
      <c r="DG491" s="41"/>
      <c r="DH491" s="41"/>
      <c r="DI491" s="41"/>
      <c r="DJ491" s="41"/>
      <c r="DK491" s="40"/>
      <c r="DL491" s="41"/>
      <c r="DM491" s="41"/>
      <c r="DN491" s="41"/>
      <c r="DO491" s="41"/>
      <c r="DP491" s="41"/>
      <c r="DQ491" s="41"/>
      <c r="DR491" s="15"/>
      <c r="DS491" s="151">
        <f t="shared" si="653"/>
        <v>19</v>
      </c>
      <c r="DT491" s="152">
        <f t="shared" si="654"/>
        <v>0</v>
      </c>
      <c r="DU491" s="7">
        <f t="shared" si="655"/>
        <v>0</v>
      </c>
      <c r="DV491" s="7">
        <f t="shared" si="656"/>
        <v>0</v>
      </c>
      <c r="DW491">
        <f t="shared" si="657"/>
        <v>0</v>
      </c>
      <c r="DX491">
        <f t="shared" si="658"/>
        <v>0</v>
      </c>
      <c r="DZ491">
        <f t="shared" si="670"/>
        <v>19</v>
      </c>
      <c r="EA491">
        <f t="shared" si="671"/>
        <v>19</v>
      </c>
      <c r="EB491">
        <f t="shared" si="672"/>
        <v>19</v>
      </c>
      <c r="EC491">
        <f t="shared" si="673"/>
        <v>19</v>
      </c>
      <c r="ED491">
        <f t="shared" si="674"/>
        <v>19</v>
      </c>
      <c r="EE491">
        <f t="shared" si="675"/>
        <v>19</v>
      </c>
      <c r="EG491">
        <f t="shared" si="676"/>
        <v>19</v>
      </c>
      <c r="EH491">
        <f t="shared" si="677"/>
        <v>19</v>
      </c>
      <c r="EI491">
        <f t="shared" si="678"/>
        <v>19</v>
      </c>
      <c r="EJ491">
        <f t="shared" si="679"/>
        <v>19</v>
      </c>
      <c r="EK491">
        <f t="shared" si="680"/>
        <v>19</v>
      </c>
      <c r="EM491">
        <f>IF($EM$9='[1]L&amp;D Numbers'!$E$6,'[1]L&amp;D Numbers'!$E$7)</f>
        <v>350</v>
      </c>
      <c r="EN491">
        <f>IF($EN$9='[1]L&amp;D Numbers'!$F$6,'[1]L&amp;D Numbers'!$F$7)</f>
        <v>2000</v>
      </c>
      <c r="EO491">
        <f>IF($EO$9='[1]L&amp;D Numbers'!$G$6,'[1]L&amp;D Numbers'!$G$7)</f>
        <v>2000</v>
      </c>
      <c r="EP491">
        <f>IF($EP$9='[1]L&amp;D Numbers'!$H$6,'[1]L&amp;D Numbers'!$H$7)</f>
        <v>2000</v>
      </c>
      <c r="EQ491">
        <f>IF($EQ$9='[1]L&amp;D Numbers'!$I$6,'[1]L&amp;D Numbers'!$I$7)</f>
        <v>2000</v>
      </c>
      <c r="ER491">
        <f>IF($ER$9='[1]L&amp;D Numbers'!$J$6,'[1]L&amp;D Numbers'!$J$7)</f>
        <v>0</v>
      </c>
      <c r="ET491" s="45">
        <f>'[1]L&amp;D Master'!$E$10</f>
        <v>1.0678246631903041E-2</v>
      </c>
      <c r="EU491" s="45">
        <f>ET491+'[1]L&amp;D Master'!$F$10</f>
        <v>1.8222427877342538E-2</v>
      </c>
      <c r="EV491" s="45">
        <f>EU491+'[1]L&amp;D Master'!$G$10</f>
        <v>2.3561551193294058E-2</v>
      </c>
      <c r="EW491" s="45">
        <f>EV491+'[1]L&amp;D Master'!$H$10</f>
        <v>2.7330438342024234E-2</v>
      </c>
      <c r="EX491" s="45">
        <f>EW491+'[1]L&amp;D Master'!$I$10</f>
        <v>2.9999999999999995E-2</v>
      </c>
      <c r="EY491" s="45"/>
      <c r="EZ491" s="45">
        <f t="shared" si="681"/>
        <v>1.0678246631903041E-2</v>
      </c>
      <c r="FA491" s="45">
        <f t="shared" si="682"/>
        <v>1.8222427877342538E-2</v>
      </c>
      <c r="FB491" s="45">
        <f t="shared" si="682"/>
        <v>2.3561551193294058E-2</v>
      </c>
      <c r="FC491" s="45">
        <f t="shared" si="682"/>
        <v>2.7330438342024234E-2</v>
      </c>
      <c r="FD491" s="45">
        <f t="shared" si="682"/>
        <v>2.7330438342024234E-2</v>
      </c>
      <c r="FE491" s="45"/>
      <c r="FF491">
        <f t="shared" si="689"/>
        <v>18.79711331399384</v>
      </c>
      <c r="FG491">
        <f t="shared" si="690"/>
        <v>18.653773870330493</v>
      </c>
      <c r="FH491">
        <f t="shared" si="691"/>
        <v>18.552330527327413</v>
      </c>
      <c r="FI491">
        <f t="shared" si="692"/>
        <v>18.480721671501541</v>
      </c>
      <c r="FJ491">
        <f t="shared" si="693"/>
        <v>18.480721671501541</v>
      </c>
      <c r="FL491" s="34"/>
      <c r="FM491" s="34"/>
      <c r="FN491" s="34"/>
      <c r="FO491" s="34"/>
      <c r="FP491" s="34"/>
      <c r="FQ491" s="153">
        <f t="shared" si="683"/>
        <v>0.125</v>
      </c>
      <c r="FR491" s="153"/>
      <c r="FS491" s="42"/>
      <c r="FT491" s="42"/>
      <c r="FU491" s="42"/>
      <c r="FV491" s="42"/>
      <c r="FW491" s="42"/>
      <c r="FX491" s="42"/>
      <c r="FY491" s="42"/>
      <c r="FZ491" s="42"/>
      <c r="GA491" s="42"/>
      <c r="GB491" s="42"/>
      <c r="GC491" s="42"/>
      <c r="GD491" s="42"/>
      <c r="GE491" s="42"/>
      <c r="GF491" s="42"/>
      <c r="GG491" s="42"/>
      <c r="GH491" s="42"/>
      <c r="GI491" s="42"/>
      <c r="GJ491" s="42"/>
      <c r="GK491" s="42"/>
      <c r="GL491" s="42"/>
      <c r="GM491" s="154">
        <f>'[1]Automation Master'!$B$10*FQ491*FO491</f>
        <v>0</v>
      </c>
      <c r="GN491" s="155">
        <f>'[1]Automation Master'!$B$11*FO491*FQ491+GM491</f>
        <v>0</v>
      </c>
      <c r="GO491" s="155">
        <f>'[1]Automation Master'!$B$12*FO491*FQ491+GN491</f>
        <v>0</v>
      </c>
      <c r="GP491" s="155">
        <f>'[1]Automation Master'!$B$13*FO491*FQ491+GO491</f>
        <v>0</v>
      </c>
      <c r="GQ491" s="155">
        <f>'[1]Automation Master'!$C$10*FO491*FQ491+GP491</f>
        <v>0</v>
      </c>
      <c r="GR491" s="155">
        <f>'[1]Automation Master'!$C$11*FO491*FQ491+GQ491</f>
        <v>0</v>
      </c>
      <c r="GS491" s="155">
        <f>'[1]Automation Master'!$C$12*FO491*FQ491+GR491</f>
        <v>0</v>
      </c>
      <c r="GT491" s="155">
        <f>'[1]Automation Master'!$C$13*FO491*FQ491+GS491</f>
        <v>0</v>
      </c>
      <c r="GU491" s="155">
        <f>'[1]Automation Master'!$D$10*FO491*FQ491+GT491</f>
        <v>0</v>
      </c>
      <c r="GV491" s="155">
        <f>'[1]Automation Master'!$D$11*FO491*FQ491+GU491</f>
        <v>0</v>
      </c>
      <c r="GW491" s="155">
        <f>'[1]Automation Master'!$D$12*FO491*FQ491+GV491</f>
        <v>0</v>
      </c>
      <c r="GX491" s="155">
        <f>'[1]Automation Master'!$D$13*FO491*FQ491+GW491</f>
        <v>0</v>
      </c>
      <c r="GY491" s="155">
        <f>'[1]Automation Master'!$E$10*FO491*FQ491+GX491</f>
        <v>0</v>
      </c>
      <c r="GZ491" s="155">
        <f>'[1]Automation Master'!$E$11*FO491*FQ491+GY491</f>
        <v>0</v>
      </c>
      <c r="HA491" s="155">
        <f>'[1]Automation Master'!$E$12*FO491*FQ491+GZ491</f>
        <v>0</v>
      </c>
      <c r="HB491" s="155">
        <f>'[1]Automation Master'!$E$13*FO491*FQ491+HA491</f>
        <v>0</v>
      </c>
      <c r="HC491" s="155">
        <f>'[1]Automation Master'!$F$10*FO491*FQ491+HB491</f>
        <v>0</v>
      </c>
      <c r="HD491" s="155">
        <f>'[1]Automation Master'!$F$11*FO491*FQ491+HC491</f>
        <v>0</v>
      </c>
      <c r="HE491" s="155">
        <f>'[1]Automation Master'!$F$12*FO491*FQ491+HD491</f>
        <v>0</v>
      </c>
      <c r="HF491" s="156">
        <f>'[1]Automation Master'!$F$13*FO491*FQ491+HE491</f>
        <v>0</v>
      </c>
      <c r="HG491" s="157"/>
      <c r="HH491" s="157"/>
      <c r="HI491" s="157"/>
      <c r="HJ491" s="157"/>
      <c r="HK491" s="157"/>
      <c r="HL491" s="157"/>
      <c r="HM491" s="157"/>
      <c r="HN491" s="157"/>
      <c r="HO491" s="157"/>
      <c r="HP491" s="157"/>
      <c r="HQ491" s="157"/>
      <c r="HR491" s="157"/>
      <c r="HS491" s="157"/>
      <c r="HT491" s="157"/>
      <c r="HU491" s="157"/>
      <c r="HV491" s="157"/>
      <c r="HW491" s="157"/>
      <c r="HX491" s="157"/>
      <c r="HY491" s="42"/>
      <c r="HZ491" s="42"/>
      <c r="IA491" s="148">
        <f t="shared" si="694"/>
        <v>19</v>
      </c>
      <c r="IB491" s="148">
        <f t="shared" si="695"/>
        <v>19</v>
      </c>
      <c r="IC491" s="148">
        <f t="shared" si="696"/>
        <v>19</v>
      </c>
      <c r="ID491" s="148">
        <f t="shared" si="697"/>
        <v>19</v>
      </c>
      <c r="IE491" s="148">
        <f t="shared" si="698"/>
        <v>19</v>
      </c>
      <c r="IH491">
        <f t="shared" si="642"/>
        <v>18.79711331399384</v>
      </c>
      <c r="II491">
        <f t="shared" si="643"/>
        <v>18.653773870330493</v>
      </c>
      <c r="IJ491">
        <f t="shared" si="644"/>
        <v>18.552330527327413</v>
      </c>
      <c r="IK491">
        <f t="shared" si="645"/>
        <v>18.480721671501541</v>
      </c>
      <c r="IL491">
        <f t="shared" si="646"/>
        <v>18.480721671501541</v>
      </c>
      <c r="IN491" s="42">
        <f t="shared" si="699"/>
        <v>1.0678246631903147E-2</v>
      </c>
      <c r="IO491" s="42">
        <f t="shared" si="700"/>
        <v>1.8222427877342465E-2</v>
      </c>
      <c r="IP491" s="42">
        <f t="shared" si="701"/>
        <v>2.3561551193294037E-2</v>
      </c>
      <c r="IQ491" s="42">
        <f t="shared" si="702"/>
        <v>2.7330438342024133E-2</v>
      </c>
      <c r="IR491" s="42">
        <f t="shared" si="703"/>
        <v>2.7330438342024133E-2</v>
      </c>
      <c r="IT491" s="9">
        <f t="shared" si="684"/>
        <v>0</v>
      </c>
      <c r="IU491" s="9">
        <f t="shared" si="685"/>
        <v>0</v>
      </c>
      <c r="IV491" s="9">
        <f t="shared" si="686"/>
        <v>0</v>
      </c>
      <c r="IW491" s="9">
        <f t="shared" si="687"/>
        <v>0</v>
      </c>
      <c r="IX491" s="9">
        <f t="shared" si="688"/>
        <v>0</v>
      </c>
    </row>
    <row r="492" spans="1:258" ht="15.75" hidden="1" thickBot="1" x14ac:dyDescent="0.3">
      <c r="A492">
        <v>3</v>
      </c>
      <c r="B492" t="s">
        <v>528</v>
      </c>
      <c r="C492" t="s">
        <v>300</v>
      </c>
      <c r="D492" t="s">
        <v>288</v>
      </c>
      <c r="E492" t="s">
        <v>534</v>
      </c>
      <c r="F492" t="s">
        <v>290</v>
      </c>
      <c r="G492" t="s">
        <v>273</v>
      </c>
      <c r="H492">
        <v>3</v>
      </c>
      <c r="L492">
        <v>3</v>
      </c>
      <c r="R492">
        <v>1</v>
      </c>
      <c r="S492">
        <v>1</v>
      </c>
      <c r="T492">
        <v>1</v>
      </c>
      <c r="Z492">
        <v>3</v>
      </c>
      <c r="AB492">
        <v>3</v>
      </c>
      <c r="AT492">
        <v>3</v>
      </c>
      <c r="AU492">
        <v>0</v>
      </c>
      <c r="AV492">
        <v>0</v>
      </c>
      <c r="AW492">
        <v>0</v>
      </c>
      <c r="AX492">
        <v>3</v>
      </c>
      <c r="BB492">
        <f t="shared" si="659"/>
        <v>3</v>
      </c>
      <c r="BD492">
        <f t="shared" si="660"/>
        <v>3</v>
      </c>
      <c r="BE492">
        <f t="shared" si="661"/>
        <v>3</v>
      </c>
      <c r="BF492">
        <f t="shared" si="662"/>
        <v>3</v>
      </c>
      <c r="BH492">
        <f t="shared" si="663"/>
        <v>0</v>
      </c>
      <c r="BK492" s="45">
        <f>IF(G492="MEA",'[1]Net Hire Rate'!$E$7,IF(G492="AMR",'[1]Net Hire Rate'!$F$7,IF(G492="EUR",'[1]Net Hire Rate'!$G$7,IF(G492="APAC",'[1]Net Hire Rate'!$H$7,0))))</f>
        <v>-2.2817025010969723E-2</v>
      </c>
      <c r="BL492" s="45">
        <f>IF(G492="MEA",'[1]Net Hire Rate'!$E$8,IF(G492="AMR",'[1]Net Hire Rate'!$F$8,IF(G492="EUR",'[1]Net Hire Rate'!$G$8,IF(G492="APAC",'[1]Net Hire Rate'!$H$8,0))))</f>
        <v>-2.2817025010969723E-2</v>
      </c>
      <c r="BM492" s="45">
        <f>IF(G492="MEA",'[1]Net Hire Rate'!$E$9,IF(G492="AMR",'[1]Net Hire Rate'!$F$9,IF(G492="EUR",'[1]Net Hire Rate'!$G$9,IF(G492="APAC",'[1]Net Hire Rate'!$H$9,0))))</f>
        <v>-2.2817025010969723E-2</v>
      </c>
      <c r="BN492" s="45">
        <f>IF(G492="MEA",'[1]Net Hire Rate'!$E$10,IF(G492="AMR",'[1]Net Hire Rate'!$F$10,IF(G492="EUR",'[1]Net Hire Rate'!$G$10,IF(G492="APAC",'[1]Net Hire Rate'!$H$10,0))))</f>
        <v>-2.2817025010969723E-2</v>
      </c>
      <c r="BO492" s="45">
        <f>IF(G492="MEA",'[1]Net Hire Rate'!$E$11,IF(G492="AMR",'[1]Net Hire Rate'!$F$11,IF(G492="EUR",'[1]Net Hire Rate'!$G$11,IF(G492="APAC",'[1]Net Hire Rate'!$H$11,0))))</f>
        <v>-2.2817025010969723E-2</v>
      </c>
      <c r="BP492" s="45">
        <f>IF(G492="MEA",'[1]Net Hire Rate'!$E$12,IF(G492="AMR",'[1]Net Hire Rate'!$F$12,IF(G492="EUR",'[1]Net Hire Rate'!$G$12,IF(G492="APAC",'[1]Net Hire Rate'!$H$12,0))))</f>
        <v>-2.2817025010969723E-2</v>
      </c>
      <c r="BQ492" s="147">
        <f t="shared" si="664"/>
        <v>3</v>
      </c>
      <c r="BR492" s="147">
        <f t="shared" si="647"/>
        <v>3</v>
      </c>
      <c r="BS492" s="147">
        <f t="shared" si="665"/>
        <v>2.9315489249670907</v>
      </c>
      <c r="BT492" s="148">
        <f t="shared" si="648"/>
        <v>2.9315489249670907</v>
      </c>
      <c r="BU492" s="149">
        <f t="shared" si="666"/>
        <v>2.8646596998252352</v>
      </c>
      <c r="BV492" s="148">
        <f t="shared" si="649"/>
        <v>2.8646596998252352</v>
      </c>
      <c r="BW492" s="148">
        <f t="shared" si="667"/>
        <v>2.7992966878064056</v>
      </c>
      <c r="BX492" s="148">
        <f t="shared" si="650"/>
        <v>2.7992966878064056</v>
      </c>
      <c r="BY492" s="148">
        <f t="shared" si="668"/>
        <v>2.7354250652676022</v>
      </c>
      <c r="BZ492" s="148">
        <f t="shared" si="651"/>
        <v>2.7354250652676022</v>
      </c>
      <c r="CA492" s="148">
        <f t="shared" si="669"/>
        <v>2.6730108031377577</v>
      </c>
      <c r="CB492" s="148">
        <f t="shared" si="652"/>
        <v>2.6730108031377577</v>
      </c>
      <c r="CC492" s="148"/>
      <c r="CD492" s="38"/>
      <c r="CE492" s="38"/>
      <c r="CF492" s="38"/>
      <c r="CG492" s="38"/>
      <c r="CH492" s="38"/>
      <c r="CI492" s="38"/>
      <c r="CJ492" s="38"/>
      <c r="CK492" s="41"/>
      <c r="CL492" s="41"/>
      <c r="CM492" s="40"/>
      <c r="CN492" s="41"/>
      <c r="CO492" s="41"/>
      <c r="CP492" s="41"/>
      <c r="CQ492" s="41"/>
      <c r="CR492" s="41"/>
      <c r="CS492" s="41"/>
      <c r="CT492" s="41"/>
      <c r="CU492" s="40"/>
      <c r="CV492" s="41"/>
      <c r="CW492" s="41"/>
      <c r="CX492" s="41"/>
      <c r="CY492" s="41"/>
      <c r="CZ492" s="41"/>
      <c r="DA492" s="41"/>
      <c r="DB492" s="41"/>
      <c r="DC492" s="40"/>
      <c r="DD492" s="41"/>
      <c r="DE492" s="41"/>
      <c r="DF492" s="41"/>
      <c r="DG492" s="41"/>
      <c r="DH492" s="41"/>
      <c r="DI492" s="41"/>
      <c r="DJ492" s="41"/>
      <c r="DK492" s="40"/>
      <c r="DL492" s="41"/>
      <c r="DM492" s="41"/>
      <c r="DN492" s="41"/>
      <c r="DO492" s="41"/>
      <c r="DP492" s="41"/>
      <c r="DQ492" s="41"/>
      <c r="DR492" s="15"/>
      <c r="DS492" s="151">
        <f t="shared" si="653"/>
        <v>3</v>
      </c>
      <c r="DT492" s="152">
        <f t="shared" si="654"/>
        <v>0</v>
      </c>
      <c r="DU492" s="7">
        <f t="shared" si="655"/>
        <v>0</v>
      </c>
      <c r="DV492" s="7">
        <f t="shared" si="656"/>
        <v>0</v>
      </c>
      <c r="DW492">
        <f t="shared" si="657"/>
        <v>0</v>
      </c>
      <c r="DX492">
        <f t="shared" si="658"/>
        <v>0</v>
      </c>
      <c r="DZ492">
        <f t="shared" si="670"/>
        <v>3</v>
      </c>
      <c r="EA492">
        <f t="shared" si="671"/>
        <v>3</v>
      </c>
      <c r="EB492">
        <f t="shared" si="672"/>
        <v>3</v>
      </c>
      <c r="EC492">
        <f t="shared" si="673"/>
        <v>3</v>
      </c>
      <c r="ED492">
        <f t="shared" si="674"/>
        <v>3</v>
      </c>
      <c r="EE492">
        <f t="shared" si="675"/>
        <v>3</v>
      </c>
      <c r="EG492">
        <f t="shared" si="676"/>
        <v>3</v>
      </c>
      <c r="EH492">
        <f t="shared" si="677"/>
        <v>3</v>
      </c>
      <c r="EI492">
        <f t="shared" si="678"/>
        <v>3</v>
      </c>
      <c r="EJ492">
        <f t="shared" si="679"/>
        <v>3</v>
      </c>
      <c r="EK492">
        <f t="shared" si="680"/>
        <v>3</v>
      </c>
      <c r="EM492">
        <f>IF($EM$9='[1]L&amp;D Numbers'!$E$6,'[1]L&amp;D Numbers'!$E$7)</f>
        <v>350</v>
      </c>
      <c r="EN492">
        <f>IF($EN$9='[1]L&amp;D Numbers'!$F$6,'[1]L&amp;D Numbers'!$F$7)</f>
        <v>2000</v>
      </c>
      <c r="EO492">
        <f>IF($EO$9='[1]L&amp;D Numbers'!$G$6,'[1]L&amp;D Numbers'!$G$7)</f>
        <v>2000</v>
      </c>
      <c r="EP492">
        <f>IF($EP$9='[1]L&amp;D Numbers'!$H$6,'[1]L&amp;D Numbers'!$H$7)</f>
        <v>2000</v>
      </c>
      <c r="EQ492">
        <f>IF($EQ$9='[1]L&amp;D Numbers'!$I$6,'[1]L&amp;D Numbers'!$I$7)</f>
        <v>2000</v>
      </c>
      <c r="ER492">
        <f>IF($ER$9='[1]L&amp;D Numbers'!$J$6,'[1]L&amp;D Numbers'!$J$7)</f>
        <v>0</v>
      </c>
      <c r="ET492" s="45">
        <f>'[1]L&amp;D Master'!$E$10</f>
        <v>1.0678246631903041E-2</v>
      </c>
      <c r="EU492" s="45">
        <f>ET492+'[1]L&amp;D Master'!$F$10</f>
        <v>1.8222427877342538E-2</v>
      </c>
      <c r="EV492" s="45">
        <f>EU492+'[1]L&amp;D Master'!$G$10</f>
        <v>2.3561551193294058E-2</v>
      </c>
      <c r="EW492" s="45">
        <f>EV492+'[1]L&amp;D Master'!$H$10</f>
        <v>2.7330438342024234E-2</v>
      </c>
      <c r="EX492" s="45">
        <f>EW492+'[1]L&amp;D Master'!$I$10</f>
        <v>2.9999999999999995E-2</v>
      </c>
      <c r="EY492" s="45"/>
      <c r="EZ492" s="45">
        <f t="shared" si="681"/>
        <v>1.0678246631903041E-2</v>
      </c>
      <c r="FA492" s="45">
        <f t="shared" si="682"/>
        <v>1.8222427877342538E-2</v>
      </c>
      <c r="FB492" s="45">
        <f t="shared" si="682"/>
        <v>2.3561551193294058E-2</v>
      </c>
      <c r="FC492" s="45">
        <f t="shared" si="682"/>
        <v>2.7330438342024234E-2</v>
      </c>
      <c r="FD492" s="45">
        <f t="shared" si="682"/>
        <v>2.7330438342024234E-2</v>
      </c>
      <c r="FE492" s="45"/>
      <c r="FF492">
        <f t="shared" si="689"/>
        <v>2.9679652601042905</v>
      </c>
      <c r="FG492">
        <f t="shared" si="690"/>
        <v>2.9453327163679726</v>
      </c>
      <c r="FH492">
        <f t="shared" si="691"/>
        <v>2.9293153464201178</v>
      </c>
      <c r="FI492">
        <f t="shared" si="692"/>
        <v>2.9180086849739273</v>
      </c>
      <c r="FJ492">
        <f t="shared" si="693"/>
        <v>2.9180086849739273</v>
      </c>
      <c r="FL492" s="34"/>
      <c r="FM492" s="34"/>
      <c r="FN492" s="34"/>
      <c r="FO492" s="34"/>
      <c r="FP492" s="34"/>
      <c r="FQ492" s="153">
        <f t="shared" si="683"/>
        <v>0.125</v>
      </c>
      <c r="FR492" s="153"/>
      <c r="FS492" s="42"/>
      <c r="FT492" s="42"/>
      <c r="FU492" s="42"/>
      <c r="FV492" s="42"/>
      <c r="FW492" s="42"/>
      <c r="FX492" s="42"/>
      <c r="FY492" s="42"/>
      <c r="FZ492" s="42"/>
      <c r="GA492" s="42"/>
      <c r="GB492" s="42"/>
      <c r="GC492" s="42"/>
      <c r="GD492" s="42"/>
      <c r="GE492" s="42"/>
      <c r="GF492" s="42"/>
      <c r="GG492" s="42"/>
      <c r="GH492" s="42"/>
      <c r="GI492" s="42"/>
      <c r="GJ492" s="42"/>
      <c r="GK492" s="42"/>
      <c r="GL492" s="42"/>
      <c r="GM492" s="154">
        <f>'[1]Automation Master'!$B$10*FQ492*FO492</f>
        <v>0</v>
      </c>
      <c r="GN492" s="155">
        <f>'[1]Automation Master'!$B$11*FO492*FQ492+GM492</f>
        <v>0</v>
      </c>
      <c r="GO492" s="155">
        <f>'[1]Automation Master'!$B$12*FO492*FQ492+GN492</f>
        <v>0</v>
      </c>
      <c r="GP492" s="155">
        <f>'[1]Automation Master'!$B$13*FO492*FQ492+GO492</f>
        <v>0</v>
      </c>
      <c r="GQ492" s="155">
        <f>'[1]Automation Master'!$C$10*FO492*FQ492+GP492</f>
        <v>0</v>
      </c>
      <c r="GR492" s="155">
        <f>'[1]Automation Master'!$C$11*FO492*FQ492+GQ492</f>
        <v>0</v>
      </c>
      <c r="GS492" s="155">
        <f>'[1]Automation Master'!$C$12*FO492*FQ492+GR492</f>
        <v>0</v>
      </c>
      <c r="GT492" s="155">
        <f>'[1]Automation Master'!$C$13*FO492*FQ492+GS492</f>
        <v>0</v>
      </c>
      <c r="GU492" s="155">
        <f>'[1]Automation Master'!$D$10*FO492*FQ492+GT492</f>
        <v>0</v>
      </c>
      <c r="GV492" s="155">
        <f>'[1]Automation Master'!$D$11*FO492*FQ492+GU492</f>
        <v>0</v>
      </c>
      <c r="GW492" s="155">
        <f>'[1]Automation Master'!$D$12*FO492*FQ492+GV492</f>
        <v>0</v>
      </c>
      <c r="GX492" s="155">
        <f>'[1]Automation Master'!$D$13*FO492*FQ492+GW492</f>
        <v>0</v>
      </c>
      <c r="GY492" s="155">
        <f>'[1]Automation Master'!$E$10*FO492*FQ492+GX492</f>
        <v>0</v>
      </c>
      <c r="GZ492" s="155">
        <f>'[1]Automation Master'!$E$11*FO492*FQ492+GY492</f>
        <v>0</v>
      </c>
      <c r="HA492" s="155">
        <f>'[1]Automation Master'!$E$12*FO492*FQ492+GZ492</f>
        <v>0</v>
      </c>
      <c r="HB492" s="155">
        <f>'[1]Automation Master'!$E$13*FO492*FQ492+HA492</f>
        <v>0</v>
      </c>
      <c r="HC492" s="155">
        <f>'[1]Automation Master'!$F$10*FO492*FQ492+HB492</f>
        <v>0</v>
      </c>
      <c r="HD492" s="155">
        <f>'[1]Automation Master'!$F$11*FO492*FQ492+HC492</f>
        <v>0</v>
      </c>
      <c r="HE492" s="155">
        <f>'[1]Automation Master'!$F$12*FO492*FQ492+HD492</f>
        <v>0</v>
      </c>
      <c r="HF492" s="156">
        <f>'[1]Automation Master'!$F$13*FO492*FQ492+HE492</f>
        <v>0</v>
      </c>
      <c r="HG492" s="157"/>
      <c r="HH492" s="157"/>
      <c r="HI492" s="157"/>
      <c r="HJ492" s="157"/>
      <c r="HK492" s="157"/>
      <c r="HL492" s="157"/>
      <c r="HM492" s="157"/>
      <c r="HN492" s="157"/>
      <c r="HO492" s="157"/>
      <c r="HP492" s="157"/>
      <c r="HQ492" s="157"/>
      <c r="HR492" s="157"/>
      <c r="HS492" s="157"/>
      <c r="HT492" s="157"/>
      <c r="HU492" s="157"/>
      <c r="HV492" s="157"/>
      <c r="HW492" s="157"/>
      <c r="HX492" s="157"/>
      <c r="HY492" s="42"/>
      <c r="HZ492" s="42"/>
      <c r="IA492" s="148">
        <f t="shared" si="694"/>
        <v>3</v>
      </c>
      <c r="IB492" s="148">
        <f t="shared" si="695"/>
        <v>3</v>
      </c>
      <c r="IC492" s="148">
        <f t="shared" si="696"/>
        <v>3</v>
      </c>
      <c r="ID492" s="148">
        <f t="shared" si="697"/>
        <v>3</v>
      </c>
      <c r="IE492" s="148">
        <f t="shared" si="698"/>
        <v>3</v>
      </c>
      <c r="IH492">
        <f t="shared" si="642"/>
        <v>2.9679652601042905</v>
      </c>
      <c r="II492">
        <f t="shared" si="643"/>
        <v>2.9453327163679726</v>
      </c>
      <c r="IJ492">
        <f t="shared" si="644"/>
        <v>2.9293153464201178</v>
      </c>
      <c r="IK492">
        <f t="shared" si="645"/>
        <v>2.9180086849739273</v>
      </c>
      <c r="IL492">
        <f t="shared" si="646"/>
        <v>2.9180086849739273</v>
      </c>
      <c r="IN492" s="42">
        <f t="shared" si="699"/>
        <v>1.0678246631903162E-2</v>
      </c>
      <c r="IO492" s="42">
        <f t="shared" si="700"/>
        <v>1.8222427877342479E-2</v>
      </c>
      <c r="IP492" s="42">
        <f t="shared" si="701"/>
        <v>2.3561551193294061E-2</v>
      </c>
      <c r="IQ492" s="42">
        <f t="shared" si="702"/>
        <v>2.7330438342024237E-2</v>
      </c>
      <c r="IR492" s="42">
        <f t="shared" si="703"/>
        <v>2.7330438342024237E-2</v>
      </c>
      <c r="IT492" s="9">
        <f t="shared" si="684"/>
        <v>0</v>
      </c>
      <c r="IU492" s="9">
        <f t="shared" si="685"/>
        <v>0</v>
      </c>
      <c r="IV492" s="9">
        <f t="shared" si="686"/>
        <v>0</v>
      </c>
      <c r="IW492" s="9">
        <f t="shared" si="687"/>
        <v>0</v>
      </c>
      <c r="IX492" s="9">
        <f t="shared" si="688"/>
        <v>0</v>
      </c>
    </row>
    <row r="493" spans="1:258" ht="15.75" hidden="1" thickBot="1" x14ac:dyDescent="0.3">
      <c r="A493">
        <v>4</v>
      </c>
      <c r="B493" t="s">
        <v>528</v>
      </c>
      <c r="C493" t="s">
        <v>294</v>
      </c>
      <c r="D493" t="s">
        <v>288</v>
      </c>
      <c r="E493" t="s">
        <v>534</v>
      </c>
      <c r="F493" t="s">
        <v>290</v>
      </c>
      <c r="G493" t="s">
        <v>273</v>
      </c>
      <c r="H493">
        <v>4</v>
      </c>
      <c r="K493">
        <v>2</v>
      </c>
      <c r="L493">
        <v>2</v>
      </c>
      <c r="R493">
        <v>4</v>
      </c>
      <c r="Y493">
        <v>4</v>
      </c>
      <c r="AB493">
        <v>3</v>
      </c>
      <c r="AE493">
        <v>1</v>
      </c>
      <c r="AT493">
        <v>4</v>
      </c>
      <c r="AU493">
        <v>0</v>
      </c>
      <c r="AV493">
        <v>0</v>
      </c>
      <c r="AW493">
        <v>0</v>
      </c>
      <c r="AX493">
        <v>4</v>
      </c>
      <c r="BB493">
        <f t="shared" si="659"/>
        <v>4</v>
      </c>
      <c r="BD493">
        <f t="shared" si="660"/>
        <v>4</v>
      </c>
      <c r="BE493">
        <f t="shared" si="661"/>
        <v>4</v>
      </c>
      <c r="BF493">
        <f t="shared" si="662"/>
        <v>4</v>
      </c>
      <c r="BH493">
        <f t="shared" si="663"/>
        <v>0</v>
      </c>
      <c r="BK493" s="45">
        <f>IF(G493="MEA",'[1]Net Hire Rate'!$E$7,IF(G493="AMR",'[1]Net Hire Rate'!$F$7,IF(G493="EUR",'[1]Net Hire Rate'!$G$7,IF(G493="APAC",'[1]Net Hire Rate'!$H$7,0))))</f>
        <v>-2.2817025010969723E-2</v>
      </c>
      <c r="BL493" s="45">
        <f>IF(G493="MEA",'[1]Net Hire Rate'!$E$8,IF(G493="AMR",'[1]Net Hire Rate'!$F$8,IF(G493="EUR",'[1]Net Hire Rate'!$G$8,IF(G493="APAC",'[1]Net Hire Rate'!$H$8,0))))</f>
        <v>-2.2817025010969723E-2</v>
      </c>
      <c r="BM493" s="45">
        <f>IF(G493="MEA",'[1]Net Hire Rate'!$E$9,IF(G493="AMR",'[1]Net Hire Rate'!$F$9,IF(G493="EUR",'[1]Net Hire Rate'!$G$9,IF(G493="APAC",'[1]Net Hire Rate'!$H$9,0))))</f>
        <v>-2.2817025010969723E-2</v>
      </c>
      <c r="BN493" s="45">
        <f>IF(G493="MEA",'[1]Net Hire Rate'!$E$10,IF(G493="AMR",'[1]Net Hire Rate'!$F$10,IF(G493="EUR",'[1]Net Hire Rate'!$G$10,IF(G493="APAC",'[1]Net Hire Rate'!$H$10,0))))</f>
        <v>-2.2817025010969723E-2</v>
      </c>
      <c r="BO493" s="45">
        <f>IF(G493="MEA",'[1]Net Hire Rate'!$E$11,IF(G493="AMR",'[1]Net Hire Rate'!$F$11,IF(G493="EUR",'[1]Net Hire Rate'!$G$11,IF(G493="APAC",'[1]Net Hire Rate'!$H$11,0))))</f>
        <v>-2.2817025010969723E-2</v>
      </c>
      <c r="BP493" s="45">
        <f>IF(G493="MEA",'[1]Net Hire Rate'!$E$12,IF(G493="AMR",'[1]Net Hire Rate'!$F$12,IF(G493="EUR",'[1]Net Hire Rate'!$G$12,IF(G493="APAC",'[1]Net Hire Rate'!$H$12,0))))</f>
        <v>-2.2817025010969723E-2</v>
      </c>
      <c r="BQ493" s="147">
        <f t="shared" si="664"/>
        <v>4</v>
      </c>
      <c r="BR493" s="147">
        <f t="shared" si="647"/>
        <v>4</v>
      </c>
      <c r="BS493" s="147">
        <f t="shared" si="665"/>
        <v>3.9087318999561211</v>
      </c>
      <c r="BT493" s="148">
        <f t="shared" si="648"/>
        <v>3.9087318999561211</v>
      </c>
      <c r="BU493" s="149">
        <f t="shared" si="666"/>
        <v>3.819546266433647</v>
      </c>
      <c r="BV493" s="148">
        <f t="shared" si="649"/>
        <v>3.819546266433647</v>
      </c>
      <c r="BW493" s="148">
        <f t="shared" si="667"/>
        <v>3.7323955837418743</v>
      </c>
      <c r="BX493" s="148">
        <f t="shared" si="650"/>
        <v>3.7323955837418743</v>
      </c>
      <c r="BY493" s="148">
        <f t="shared" si="668"/>
        <v>3.6472334203568031</v>
      </c>
      <c r="BZ493" s="148">
        <f t="shared" si="651"/>
        <v>3.6472334203568031</v>
      </c>
      <c r="CA493" s="148">
        <f t="shared" si="669"/>
        <v>3.5640144041836774</v>
      </c>
      <c r="CB493" s="148">
        <f t="shared" si="652"/>
        <v>3.5640144041836774</v>
      </c>
      <c r="CC493" s="148"/>
      <c r="CD493" s="38"/>
      <c r="CE493" s="38"/>
      <c r="CF493" s="38"/>
      <c r="CG493" s="38"/>
      <c r="CH493" s="38"/>
      <c r="CI493" s="38"/>
      <c r="CJ493" s="38"/>
      <c r="CK493" s="41"/>
      <c r="CL493" s="41"/>
      <c r="CM493" s="40"/>
      <c r="CN493" s="41"/>
      <c r="CO493" s="41"/>
      <c r="CP493" s="41"/>
      <c r="CQ493" s="41"/>
      <c r="CR493" s="41"/>
      <c r="CS493" s="41"/>
      <c r="CT493" s="41"/>
      <c r="CU493" s="40"/>
      <c r="CV493" s="41"/>
      <c r="CW493" s="41"/>
      <c r="CX493" s="41"/>
      <c r="CY493" s="41"/>
      <c r="CZ493" s="41"/>
      <c r="DA493" s="41"/>
      <c r="DB493" s="41"/>
      <c r="DC493" s="40"/>
      <c r="DD493" s="41"/>
      <c r="DE493" s="41"/>
      <c r="DF493" s="41"/>
      <c r="DG493" s="41"/>
      <c r="DH493" s="41"/>
      <c r="DI493" s="41"/>
      <c r="DJ493" s="41"/>
      <c r="DK493" s="40"/>
      <c r="DL493" s="41"/>
      <c r="DM493" s="41"/>
      <c r="DN493" s="41"/>
      <c r="DO493" s="41"/>
      <c r="DP493" s="41"/>
      <c r="DQ493" s="41"/>
      <c r="DR493" s="15"/>
      <c r="DS493" s="151">
        <f t="shared" si="653"/>
        <v>4</v>
      </c>
      <c r="DT493" s="152">
        <f t="shared" si="654"/>
        <v>0</v>
      </c>
      <c r="DU493" s="7">
        <f t="shared" si="655"/>
        <v>0</v>
      </c>
      <c r="DV493" s="7">
        <f t="shared" si="656"/>
        <v>0</v>
      </c>
      <c r="DW493">
        <f t="shared" si="657"/>
        <v>0</v>
      </c>
      <c r="DX493">
        <f t="shared" si="658"/>
        <v>0</v>
      </c>
      <c r="DZ493">
        <f t="shared" si="670"/>
        <v>4</v>
      </c>
      <c r="EA493">
        <f t="shared" si="671"/>
        <v>4</v>
      </c>
      <c r="EB493">
        <f t="shared" si="672"/>
        <v>4</v>
      </c>
      <c r="EC493">
        <f t="shared" si="673"/>
        <v>4</v>
      </c>
      <c r="ED493">
        <f t="shared" si="674"/>
        <v>4</v>
      </c>
      <c r="EE493">
        <f t="shared" si="675"/>
        <v>4</v>
      </c>
      <c r="EG493">
        <f t="shared" si="676"/>
        <v>4</v>
      </c>
      <c r="EH493">
        <f t="shared" si="677"/>
        <v>4</v>
      </c>
      <c r="EI493">
        <f t="shared" si="678"/>
        <v>4</v>
      </c>
      <c r="EJ493">
        <f t="shared" si="679"/>
        <v>4</v>
      </c>
      <c r="EK493">
        <f t="shared" si="680"/>
        <v>4</v>
      </c>
      <c r="EM493">
        <f>IF($EM$9='[1]L&amp;D Numbers'!$E$6,'[1]L&amp;D Numbers'!$E$7)</f>
        <v>350</v>
      </c>
      <c r="EN493">
        <f>IF($EN$9='[1]L&amp;D Numbers'!$F$6,'[1]L&amp;D Numbers'!$F$7)</f>
        <v>2000</v>
      </c>
      <c r="EO493">
        <f>IF($EO$9='[1]L&amp;D Numbers'!$G$6,'[1]L&amp;D Numbers'!$G$7)</f>
        <v>2000</v>
      </c>
      <c r="EP493">
        <f>IF($EP$9='[1]L&amp;D Numbers'!$H$6,'[1]L&amp;D Numbers'!$H$7)</f>
        <v>2000</v>
      </c>
      <c r="EQ493">
        <f>IF($EQ$9='[1]L&amp;D Numbers'!$I$6,'[1]L&amp;D Numbers'!$I$7)</f>
        <v>2000</v>
      </c>
      <c r="ER493">
        <f>IF($ER$9='[1]L&amp;D Numbers'!$J$6,'[1]L&amp;D Numbers'!$J$7)</f>
        <v>0</v>
      </c>
      <c r="ET493" s="45">
        <f>'[1]L&amp;D Master'!$E$10</f>
        <v>1.0678246631903041E-2</v>
      </c>
      <c r="EU493" s="45">
        <f>ET493+'[1]L&amp;D Master'!$F$10</f>
        <v>1.8222427877342538E-2</v>
      </c>
      <c r="EV493" s="45">
        <f>EU493+'[1]L&amp;D Master'!$G$10</f>
        <v>2.3561551193294058E-2</v>
      </c>
      <c r="EW493" s="45">
        <f>EV493+'[1]L&amp;D Master'!$H$10</f>
        <v>2.7330438342024234E-2</v>
      </c>
      <c r="EX493" s="45">
        <f>EW493+'[1]L&amp;D Master'!$I$10</f>
        <v>2.9999999999999995E-2</v>
      </c>
      <c r="EY493" s="45"/>
      <c r="EZ493" s="45">
        <f t="shared" si="681"/>
        <v>1.0678246631903041E-2</v>
      </c>
      <c r="FA493" s="45">
        <f t="shared" si="682"/>
        <v>1.8222427877342538E-2</v>
      </c>
      <c r="FB493" s="45">
        <f t="shared" si="682"/>
        <v>2.3561551193294058E-2</v>
      </c>
      <c r="FC493" s="45">
        <f t="shared" si="682"/>
        <v>2.7330438342024234E-2</v>
      </c>
      <c r="FD493" s="45">
        <f t="shared" si="682"/>
        <v>2.7330438342024234E-2</v>
      </c>
      <c r="FE493" s="45"/>
      <c r="FF493">
        <f t="shared" si="689"/>
        <v>3.9572870134723876</v>
      </c>
      <c r="FG493">
        <f t="shared" si="690"/>
        <v>3.9271102884906299</v>
      </c>
      <c r="FH493">
        <f t="shared" si="691"/>
        <v>3.9057537952268238</v>
      </c>
      <c r="FI493">
        <f t="shared" si="692"/>
        <v>3.8906782466319032</v>
      </c>
      <c r="FJ493">
        <f t="shared" si="693"/>
        <v>3.8906782466319032</v>
      </c>
      <c r="FL493" s="34"/>
      <c r="FM493" s="34"/>
      <c r="FN493" s="34"/>
      <c r="FO493" s="34"/>
      <c r="FP493" s="34"/>
      <c r="FQ493" s="153">
        <f t="shared" si="683"/>
        <v>0.125</v>
      </c>
      <c r="FR493" s="153"/>
      <c r="FS493" s="42"/>
      <c r="FT493" s="42"/>
      <c r="FU493" s="42"/>
      <c r="FV493" s="42"/>
      <c r="FW493" s="42"/>
      <c r="FX493" s="42"/>
      <c r="FY493" s="42"/>
      <c r="FZ493" s="42"/>
      <c r="GA493" s="42"/>
      <c r="GB493" s="42"/>
      <c r="GC493" s="42"/>
      <c r="GD493" s="42"/>
      <c r="GE493" s="42"/>
      <c r="GF493" s="42"/>
      <c r="GG493" s="42"/>
      <c r="GH493" s="42"/>
      <c r="GI493" s="42"/>
      <c r="GJ493" s="42"/>
      <c r="GK493" s="42"/>
      <c r="GL493" s="42"/>
      <c r="GM493" s="154">
        <f>'[1]Automation Master'!$B$10*FQ493*FO493</f>
        <v>0</v>
      </c>
      <c r="GN493" s="155">
        <f>'[1]Automation Master'!$B$11*FO493*FQ493+GM493</f>
        <v>0</v>
      </c>
      <c r="GO493" s="155">
        <f>'[1]Automation Master'!$B$12*FO493*FQ493+GN493</f>
        <v>0</v>
      </c>
      <c r="GP493" s="155">
        <f>'[1]Automation Master'!$B$13*FO493*FQ493+GO493</f>
        <v>0</v>
      </c>
      <c r="GQ493" s="155">
        <f>'[1]Automation Master'!$C$10*FO493*FQ493+GP493</f>
        <v>0</v>
      </c>
      <c r="GR493" s="155">
        <f>'[1]Automation Master'!$C$11*FO493*FQ493+GQ493</f>
        <v>0</v>
      </c>
      <c r="GS493" s="155">
        <f>'[1]Automation Master'!$C$12*FO493*FQ493+GR493</f>
        <v>0</v>
      </c>
      <c r="GT493" s="155">
        <f>'[1]Automation Master'!$C$13*FO493*FQ493+GS493</f>
        <v>0</v>
      </c>
      <c r="GU493" s="155">
        <f>'[1]Automation Master'!$D$10*FO493*FQ493+GT493</f>
        <v>0</v>
      </c>
      <c r="GV493" s="155">
        <f>'[1]Automation Master'!$D$11*FO493*FQ493+GU493</f>
        <v>0</v>
      </c>
      <c r="GW493" s="155">
        <f>'[1]Automation Master'!$D$12*FO493*FQ493+GV493</f>
        <v>0</v>
      </c>
      <c r="GX493" s="155">
        <f>'[1]Automation Master'!$D$13*FO493*FQ493+GW493</f>
        <v>0</v>
      </c>
      <c r="GY493" s="155">
        <f>'[1]Automation Master'!$E$10*FO493*FQ493+GX493</f>
        <v>0</v>
      </c>
      <c r="GZ493" s="155">
        <f>'[1]Automation Master'!$E$11*FO493*FQ493+GY493</f>
        <v>0</v>
      </c>
      <c r="HA493" s="155">
        <f>'[1]Automation Master'!$E$12*FO493*FQ493+GZ493</f>
        <v>0</v>
      </c>
      <c r="HB493" s="155">
        <f>'[1]Automation Master'!$E$13*FO493*FQ493+HA493</f>
        <v>0</v>
      </c>
      <c r="HC493" s="155">
        <f>'[1]Automation Master'!$F$10*FO493*FQ493+HB493</f>
        <v>0</v>
      </c>
      <c r="HD493" s="155">
        <f>'[1]Automation Master'!$F$11*FO493*FQ493+HC493</f>
        <v>0</v>
      </c>
      <c r="HE493" s="155">
        <f>'[1]Automation Master'!$F$12*FO493*FQ493+HD493</f>
        <v>0</v>
      </c>
      <c r="HF493" s="156">
        <f>'[1]Automation Master'!$F$13*FO493*FQ493+HE493</f>
        <v>0</v>
      </c>
      <c r="HG493" s="157"/>
      <c r="HH493" s="157"/>
      <c r="HI493" s="157"/>
      <c r="HJ493" s="157"/>
      <c r="HK493" s="157"/>
      <c r="HL493" s="157"/>
      <c r="HM493" s="157"/>
      <c r="HN493" s="157"/>
      <c r="HO493" s="157"/>
      <c r="HP493" s="157"/>
      <c r="HQ493" s="157"/>
      <c r="HR493" s="157"/>
      <c r="HS493" s="157"/>
      <c r="HT493" s="157"/>
      <c r="HU493" s="157"/>
      <c r="HV493" s="157"/>
      <c r="HW493" s="157"/>
      <c r="HX493" s="157"/>
      <c r="HY493" s="42"/>
      <c r="HZ493" s="42"/>
      <c r="IA493" s="148">
        <f t="shared" si="694"/>
        <v>4</v>
      </c>
      <c r="IB493" s="148">
        <f t="shared" si="695"/>
        <v>4</v>
      </c>
      <c r="IC493" s="148">
        <f t="shared" si="696"/>
        <v>4</v>
      </c>
      <c r="ID493" s="148">
        <f t="shared" si="697"/>
        <v>4</v>
      </c>
      <c r="IE493" s="148">
        <f t="shared" si="698"/>
        <v>4</v>
      </c>
      <c r="IH493">
        <f t="shared" si="642"/>
        <v>3.9572870134723876</v>
      </c>
      <c r="II493">
        <f t="shared" si="643"/>
        <v>3.9271102884906299</v>
      </c>
      <c r="IJ493">
        <f t="shared" si="644"/>
        <v>3.9057537952268238</v>
      </c>
      <c r="IK493">
        <f t="shared" si="645"/>
        <v>3.8906782466319032</v>
      </c>
      <c r="IL493">
        <f t="shared" si="646"/>
        <v>3.8906782466319032</v>
      </c>
      <c r="IN493" s="42">
        <f t="shared" si="699"/>
        <v>1.0678246631903088E-2</v>
      </c>
      <c r="IO493" s="42">
        <f t="shared" si="700"/>
        <v>1.8222427877342517E-2</v>
      </c>
      <c r="IP493" s="42">
        <f t="shared" si="701"/>
        <v>2.3561551193294061E-2</v>
      </c>
      <c r="IQ493" s="42">
        <f t="shared" si="702"/>
        <v>2.7330438342024199E-2</v>
      </c>
      <c r="IR493" s="42">
        <f t="shared" si="703"/>
        <v>2.7330438342024199E-2</v>
      </c>
      <c r="IT493" s="9">
        <f t="shared" si="684"/>
        <v>0</v>
      </c>
      <c r="IU493" s="9">
        <f t="shared" si="685"/>
        <v>0</v>
      </c>
      <c r="IV493" s="9">
        <f t="shared" si="686"/>
        <v>0</v>
      </c>
      <c r="IW493" s="9">
        <f t="shared" si="687"/>
        <v>0</v>
      </c>
      <c r="IX493" s="9">
        <f t="shared" si="688"/>
        <v>0</v>
      </c>
    </row>
    <row r="494" spans="1:258" ht="15.75" hidden="1" thickBot="1" x14ac:dyDescent="0.3">
      <c r="A494">
        <v>40</v>
      </c>
      <c r="B494" t="s">
        <v>528</v>
      </c>
      <c r="C494" t="s">
        <v>298</v>
      </c>
      <c r="D494" t="s">
        <v>288</v>
      </c>
      <c r="E494" t="s">
        <v>532</v>
      </c>
      <c r="F494" t="s">
        <v>290</v>
      </c>
      <c r="G494" t="s">
        <v>273</v>
      </c>
      <c r="H494">
        <v>40</v>
      </c>
      <c r="K494">
        <v>1</v>
      </c>
      <c r="L494">
        <v>39</v>
      </c>
      <c r="R494">
        <v>7</v>
      </c>
      <c r="S494">
        <v>31</v>
      </c>
      <c r="T494">
        <v>2</v>
      </c>
      <c r="Y494">
        <v>35</v>
      </c>
      <c r="Z494">
        <v>5</v>
      </c>
      <c r="AB494">
        <v>39</v>
      </c>
      <c r="AE494">
        <v>1</v>
      </c>
      <c r="AR494">
        <v>2</v>
      </c>
      <c r="AS494">
        <v>1</v>
      </c>
      <c r="AT494">
        <v>39.35</v>
      </c>
      <c r="AU494">
        <v>40</v>
      </c>
      <c r="AV494">
        <v>0</v>
      </c>
      <c r="AW494">
        <v>0</v>
      </c>
      <c r="AX494">
        <v>0</v>
      </c>
      <c r="BB494">
        <f t="shared" si="659"/>
        <v>40</v>
      </c>
      <c r="BD494">
        <f t="shared" si="660"/>
        <v>40</v>
      </c>
      <c r="BE494">
        <f t="shared" si="661"/>
        <v>40</v>
      </c>
      <c r="BF494">
        <f t="shared" si="662"/>
        <v>40</v>
      </c>
      <c r="BH494">
        <f t="shared" si="663"/>
        <v>0</v>
      </c>
      <c r="BK494" s="45">
        <f>IF(G494="MEA",'[1]Net Hire Rate'!$E$7,IF(G494="AMR",'[1]Net Hire Rate'!$F$7,IF(G494="EUR",'[1]Net Hire Rate'!$G$7,IF(G494="APAC",'[1]Net Hire Rate'!$H$7,0))))</f>
        <v>-2.2817025010969723E-2</v>
      </c>
      <c r="BL494" s="45">
        <f>IF(G494="MEA",'[1]Net Hire Rate'!$E$8,IF(G494="AMR",'[1]Net Hire Rate'!$F$8,IF(G494="EUR",'[1]Net Hire Rate'!$G$8,IF(G494="APAC",'[1]Net Hire Rate'!$H$8,0))))</f>
        <v>-2.2817025010969723E-2</v>
      </c>
      <c r="BM494" s="45">
        <f>IF(G494="MEA",'[1]Net Hire Rate'!$E$9,IF(G494="AMR",'[1]Net Hire Rate'!$F$9,IF(G494="EUR",'[1]Net Hire Rate'!$G$9,IF(G494="APAC",'[1]Net Hire Rate'!$H$9,0))))</f>
        <v>-2.2817025010969723E-2</v>
      </c>
      <c r="BN494" s="45">
        <f>IF(G494="MEA",'[1]Net Hire Rate'!$E$10,IF(G494="AMR",'[1]Net Hire Rate'!$F$10,IF(G494="EUR",'[1]Net Hire Rate'!$G$10,IF(G494="APAC",'[1]Net Hire Rate'!$H$10,0))))</f>
        <v>-2.2817025010969723E-2</v>
      </c>
      <c r="BO494" s="45">
        <f>IF(G494="MEA",'[1]Net Hire Rate'!$E$11,IF(G494="AMR",'[1]Net Hire Rate'!$F$11,IF(G494="EUR",'[1]Net Hire Rate'!$G$11,IF(G494="APAC",'[1]Net Hire Rate'!$H$11,0))))</f>
        <v>-2.2817025010969723E-2</v>
      </c>
      <c r="BP494" s="45">
        <f>IF(G494="MEA",'[1]Net Hire Rate'!$E$12,IF(G494="AMR",'[1]Net Hire Rate'!$F$12,IF(G494="EUR",'[1]Net Hire Rate'!$G$12,IF(G494="APAC",'[1]Net Hire Rate'!$H$12,0))))</f>
        <v>-2.2817025010969723E-2</v>
      </c>
      <c r="BQ494" s="147">
        <f t="shared" si="664"/>
        <v>40</v>
      </c>
      <c r="BR494" s="147">
        <f t="shared" si="647"/>
        <v>40</v>
      </c>
      <c r="BS494" s="147">
        <f t="shared" si="665"/>
        <v>39.087318999561212</v>
      </c>
      <c r="BT494" s="148">
        <f t="shared" si="648"/>
        <v>39.087318999561212</v>
      </c>
      <c r="BU494" s="149">
        <f t="shared" si="666"/>
        <v>38.195462664336475</v>
      </c>
      <c r="BV494" s="148">
        <f t="shared" si="649"/>
        <v>38.195462664336475</v>
      </c>
      <c r="BW494" s="148">
        <f t="shared" si="667"/>
        <v>37.323955837418751</v>
      </c>
      <c r="BX494" s="148">
        <f t="shared" si="650"/>
        <v>37.323955837418751</v>
      </c>
      <c r="BY494" s="148">
        <f t="shared" si="668"/>
        <v>36.472334203568039</v>
      </c>
      <c r="BZ494" s="148">
        <f t="shared" si="651"/>
        <v>34.472334203568039</v>
      </c>
      <c r="CA494" s="148">
        <f t="shared" si="669"/>
        <v>33.685778091858722</v>
      </c>
      <c r="CB494" s="148">
        <f t="shared" si="652"/>
        <v>32.685778091858722</v>
      </c>
      <c r="CC494" s="148"/>
      <c r="CD494" s="38"/>
      <c r="CE494" s="38"/>
      <c r="CF494" s="38"/>
      <c r="CG494" s="38"/>
      <c r="CH494" s="38"/>
      <c r="CI494" s="38"/>
      <c r="CJ494" s="38"/>
      <c r="CK494" s="41"/>
      <c r="CL494" s="41"/>
      <c r="CM494" s="40"/>
      <c r="CN494" s="41"/>
      <c r="CO494" s="41"/>
      <c r="CP494" s="41"/>
      <c r="CQ494" s="41"/>
      <c r="CR494" s="41"/>
      <c r="CS494" s="41"/>
      <c r="CT494" s="41"/>
      <c r="CU494" s="40"/>
      <c r="CV494" s="41"/>
      <c r="CW494" s="41"/>
      <c r="CX494" s="41"/>
      <c r="CY494" s="41"/>
      <c r="CZ494" s="41"/>
      <c r="DA494" s="41"/>
      <c r="DB494" s="41"/>
      <c r="DC494" s="40"/>
      <c r="DD494" s="41"/>
      <c r="DE494" s="41"/>
      <c r="DF494" s="41"/>
      <c r="DG494" s="41"/>
      <c r="DH494" s="41"/>
      <c r="DI494" s="41"/>
      <c r="DJ494" s="41"/>
      <c r="DK494" s="40"/>
      <c r="DL494" s="41"/>
      <c r="DM494" s="41"/>
      <c r="DN494" s="41"/>
      <c r="DO494" s="41"/>
      <c r="DP494" s="41"/>
      <c r="DQ494" s="41"/>
      <c r="DR494" s="15"/>
      <c r="DS494" s="151">
        <f t="shared" si="653"/>
        <v>40</v>
      </c>
      <c r="DT494" s="152">
        <f t="shared" si="654"/>
        <v>0</v>
      </c>
      <c r="DU494" s="7">
        <f t="shared" si="655"/>
        <v>0</v>
      </c>
      <c r="DV494" s="7">
        <f t="shared" si="656"/>
        <v>0</v>
      </c>
      <c r="DW494">
        <f t="shared" si="657"/>
        <v>0</v>
      </c>
      <c r="DX494">
        <f t="shared" si="658"/>
        <v>0</v>
      </c>
      <c r="DZ494">
        <f t="shared" si="670"/>
        <v>40</v>
      </c>
      <c r="EA494">
        <f t="shared" si="671"/>
        <v>40</v>
      </c>
      <c r="EB494">
        <f t="shared" si="672"/>
        <v>40</v>
      </c>
      <c r="EC494">
        <f t="shared" si="673"/>
        <v>40</v>
      </c>
      <c r="ED494">
        <f t="shared" si="674"/>
        <v>40</v>
      </c>
      <c r="EE494">
        <f t="shared" si="675"/>
        <v>40</v>
      </c>
      <c r="EG494">
        <f t="shared" si="676"/>
        <v>40</v>
      </c>
      <c r="EH494">
        <f t="shared" si="677"/>
        <v>40</v>
      </c>
      <c r="EI494">
        <f t="shared" si="678"/>
        <v>40</v>
      </c>
      <c r="EJ494">
        <f t="shared" si="679"/>
        <v>40</v>
      </c>
      <c r="EK494">
        <f t="shared" si="680"/>
        <v>40</v>
      </c>
      <c r="EM494">
        <f>IF($EM$9='[1]L&amp;D Numbers'!$E$6,'[1]L&amp;D Numbers'!$E$7)</f>
        <v>350</v>
      </c>
      <c r="EN494">
        <f>IF($EN$9='[1]L&amp;D Numbers'!$F$6,'[1]L&amp;D Numbers'!$F$7)</f>
        <v>2000</v>
      </c>
      <c r="EO494">
        <f>IF($EO$9='[1]L&amp;D Numbers'!$G$6,'[1]L&amp;D Numbers'!$G$7)</f>
        <v>2000</v>
      </c>
      <c r="EP494">
        <f>IF($EP$9='[1]L&amp;D Numbers'!$H$6,'[1]L&amp;D Numbers'!$H$7)</f>
        <v>2000</v>
      </c>
      <c r="EQ494">
        <f>IF($EQ$9='[1]L&amp;D Numbers'!$I$6,'[1]L&amp;D Numbers'!$I$7)</f>
        <v>2000</v>
      </c>
      <c r="ER494">
        <f>IF($ER$9='[1]L&amp;D Numbers'!$J$6,'[1]L&amp;D Numbers'!$J$7)</f>
        <v>0</v>
      </c>
      <c r="ET494" s="45">
        <f>'[1]L&amp;D Master'!$E$10</f>
        <v>1.0678246631903041E-2</v>
      </c>
      <c r="EU494" s="45">
        <f>ET494+'[1]L&amp;D Master'!$F$10</f>
        <v>1.8222427877342538E-2</v>
      </c>
      <c r="EV494" s="45">
        <f>EU494+'[1]L&amp;D Master'!$G$10</f>
        <v>2.3561551193294058E-2</v>
      </c>
      <c r="EW494" s="45">
        <f>EV494+'[1]L&amp;D Master'!$H$10</f>
        <v>2.7330438342024234E-2</v>
      </c>
      <c r="EX494" s="45">
        <f>EW494+'[1]L&amp;D Master'!$I$10</f>
        <v>2.9999999999999995E-2</v>
      </c>
      <c r="EY494" s="45"/>
      <c r="EZ494" s="45">
        <f t="shared" si="681"/>
        <v>1.0678246631903041E-2</v>
      </c>
      <c r="FA494" s="45">
        <f t="shared" si="682"/>
        <v>1.8222427877342538E-2</v>
      </c>
      <c r="FB494" s="45">
        <f t="shared" si="682"/>
        <v>2.3561551193294058E-2</v>
      </c>
      <c r="FC494" s="45">
        <f t="shared" si="682"/>
        <v>2.7330438342024234E-2</v>
      </c>
      <c r="FD494" s="45">
        <f t="shared" si="682"/>
        <v>2.7330438342024234E-2</v>
      </c>
      <c r="FE494" s="45"/>
      <c r="FF494">
        <f t="shared" si="689"/>
        <v>39.572870134723878</v>
      </c>
      <c r="FG494">
        <f t="shared" si="690"/>
        <v>39.271102884906298</v>
      </c>
      <c r="FH494">
        <f t="shared" si="691"/>
        <v>39.057537952268234</v>
      </c>
      <c r="FI494">
        <f t="shared" si="692"/>
        <v>38.906782466319029</v>
      </c>
      <c r="FJ494">
        <f t="shared" si="693"/>
        <v>38.906782466319029</v>
      </c>
      <c r="FL494" s="34"/>
      <c r="FM494" s="34"/>
      <c r="FN494" s="34"/>
      <c r="FO494" s="34"/>
      <c r="FP494" s="34"/>
      <c r="FQ494" s="153">
        <f t="shared" si="683"/>
        <v>0.125</v>
      </c>
      <c r="FR494" s="153"/>
      <c r="FS494" s="42"/>
      <c r="FT494" s="42"/>
      <c r="FU494" s="42"/>
      <c r="FV494" s="42"/>
      <c r="FW494" s="42"/>
      <c r="FX494" s="42"/>
      <c r="FY494" s="42"/>
      <c r="FZ494" s="42"/>
      <c r="GA494" s="42"/>
      <c r="GB494" s="42"/>
      <c r="GC494" s="42"/>
      <c r="GD494" s="42"/>
      <c r="GE494" s="42"/>
      <c r="GF494" s="42"/>
      <c r="GG494" s="42"/>
      <c r="GH494" s="42"/>
      <c r="GI494" s="42"/>
      <c r="GJ494" s="42"/>
      <c r="GK494" s="42"/>
      <c r="GL494" s="42"/>
      <c r="GM494" s="154">
        <f>'[1]Automation Master'!$B$10*FQ494*FO494</f>
        <v>0</v>
      </c>
      <c r="GN494" s="155">
        <f>'[1]Automation Master'!$B$11*FO494*FQ494+GM494</f>
        <v>0</v>
      </c>
      <c r="GO494" s="155">
        <f>'[1]Automation Master'!$B$12*FO494*FQ494+GN494</f>
        <v>0</v>
      </c>
      <c r="GP494" s="155">
        <f>'[1]Automation Master'!$B$13*FO494*FQ494+GO494</f>
        <v>0</v>
      </c>
      <c r="GQ494" s="155">
        <f>'[1]Automation Master'!$C$10*FO494*FQ494+GP494</f>
        <v>0</v>
      </c>
      <c r="GR494" s="155">
        <f>'[1]Automation Master'!$C$11*FO494*FQ494+GQ494</f>
        <v>0</v>
      </c>
      <c r="GS494" s="155">
        <f>'[1]Automation Master'!$C$12*FO494*FQ494+GR494</f>
        <v>0</v>
      </c>
      <c r="GT494" s="155">
        <f>'[1]Automation Master'!$C$13*FO494*FQ494+GS494</f>
        <v>0</v>
      </c>
      <c r="GU494" s="155">
        <f>'[1]Automation Master'!$D$10*FO494*FQ494+GT494</f>
        <v>0</v>
      </c>
      <c r="GV494" s="155">
        <f>'[1]Automation Master'!$D$11*FO494*FQ494+GU494</f>
        <v>0</v>
      </c>
      <c r="GW494" s="155">
        <f>'[1]Automation Master'!$D$12*FO494*FQ494+GV494</f>
        <v>0</v>
      </c>
      <c r="GX494" s="155">
        <f>'[1]Automation Master'!$D$13*FO494*FQ494+GW494</f>
        <v>0</v>
      </c>
      <c r="GY494" s="155">
        <f>'[1]Automation Master'!$E$10*FO494*FQ494+GX494</f>
        <v>0</v>
      </c>
      <c r="GZ494" s="155">
        <f>'[1]Automation Master'!$E$11*FO494*FQ494+GY494</f>
        <v>0</v>
      </c>
      <c r="HA494" s="155">
        <f>'[1]Automation Master'!$E$12*FO494*FQ494+GZ494</f>
        <v>0</v>
      </c>
      <c r="HB494" s="155">
        <f>'[1]Automation Master'!$E$13*FO494*FQ494+HA494</f>
        <v>0</v>
      </c>
      <c r="HC494" s="155">
        <f>'[1]Automation Master'!$F$10*FO494*FQ494+HB494</f>
        <v>0</v>
      </c>
      <c r="HD494" s="155">
        <f>'[1]Automation Master'!$F$11*FO494*FQ494+HC494</f>
        <v>0</v>
      </c>
      <c r="HE494" s="155">
        <f>'[1]Automation Master'!$F$12*FO494*FQ494+HD494</f>
        <v>0</v>
      </c>
      <c r="HF494" s="156">
        <f>'[1]Automation Master'!$F$13*FO494*FQ494+HE494</f>
        <v>0</v>
      </c>
      <c r="HG494" s="157"/>
      <c r="HH494" s="157"/>
      <c r="HI494" s="157"/>
      <c r="HJ494" s="157"/>
      <c r="HK494" s="157"/>
      <c r="HL494" s="157"/>
      <c r="HM494" s="157"/>
      <c r="HN494" s="157"/>
      <c r="HO494" s="157"/>
      <c r="HP494" s="157"/>
      <c r="HQ494" s="157"/>
      <c r="HR494" s="157"/>
      <c r="HS494" s="157"/>
      <c r="HT494" s="157"/>
      <c r="HU494" s="157"/>
      <c r="HV494" s="157"/>
      <c r="HW494" s="157"/>
      <c r="HX494" s="157"/>
      <c r="HY494" s="42"/>
      <c r="HZ494" s="42"/>
      <c r="IA494" s="148">
        <f t="shared" si="694"/>
        <v>40</v>
      </c>
      <c r="IB494" s="148">
        <f t="shared" si="695"/>
        <v>40</v>
      </c>
      <c r="IC494" s="148">
        <f t="shared" si="696"/>
        <v>40</v>
      </c>
      <c r="ID494" s="148">
        <f t="shared" si="697"/>
        <v>40</v>
      </c>
      <c r="IE494" s="148">
        <f t="shared" si="698"/>
        <v>40</v>
      </c>
      <c r="IH494">
        <f t="shared" si="642"/>
        <v>39.572870134723878</v>
      </c>
      <c r="II494">
        <f t="shared" si="643"/>
        <v>39.271102884906298</v>
      </c>
      <c r="IJ494">
        <f t="shared" si="644"/>
        <v>39.057537952268234</v>
      </c>
      <c r="IK494">
        <f t="shared" si="645"/>
        <v>38.906782466319029</v>
      </c>
      <c r="IL494">
        <f t="shared" si="646"/>
        <v>38.906782466319029</v>
      </c>
      <c r="IN494" s="42">
        <f t="shared" si="699"/>
        <v>1.0678246631903043E-2</v>
      </c>
      <c r="IO494" s="42">
        <f t="shared" si="700"/>
        <v>1.8222427877342538E-2</v>
      </c>
      <c r="IP494" s="42">
        <f t="shared" si="701"/>
        <v>2.3561551193294152E-2</v>
      </c>
      <c r="IQ494" s="42">
        <f t="shared" si="702"/>
        <v>2.7330438342024265E-2</v>
      </c>
      <c r="IR494" s="42">
        <f t="shared" si="703"/>
        <v>2.7330438342024265E-2</v>
      </c>
      <c r="IT494" s="9">
        <f t="shared" si="684"/>
        <v>0</v>
      </c>
      <c r="IU494" s="9">
        <f t="shared" si="685"/>
        <v>0</v>
      </c>
      <c r="IV494" s="9">
        <f t="shared" si="686"/>
        <v>0</v>
      </c>
      <c r="IW494" s="9">
        <f t="shared" si="687"/>
        <v>0</v>
      </c>
      <c r="IX494" s="9">
        <f t="shared" si="688"/>
        <v>0</v>
      </c>
    </row>
    <row r="495" spans="1:258" ht="15.75" hidden="1" thickBot="1" x14ac:dyDescent="0.3">
      <c r="A495">
        <v>11</v>
      </c>
      <c r="B495" t="s">
        <v>528</v>
      </c>
      <c r="C495" t="s">
        <v>291</v>
      </c>
      <c r="D495" t="s">
        <v>288</v>
      </c>
      <c r="E495" t="s">
        <v>532</v>
      </c>
      <c r="F495" t="s">
        <v>290</v>
      </c>
      <c r="G495" t="s">
        <v>273</v>
      </c>
      <c r="H495">
        <v>11</v>
      </c>
      <c r="L495">
        <v>11</v>
      </c>
      <c r="R495">
        <v>1</v>
      </c>
      <c r="S495">
        <v>1</v>
      </c>
      <c r="T495">
        <v>9</v>
      </c>
      <c r="Y495">
        <v>9</v>
      </c>
      <c r="Z495">
        <v>2</v>
      </c>
      <c r="AB495">
        <v>11</v>
      </c>
      <c r="AQ495">
        <v>1</v>
      </c>
      <c r="AS495">
        <v>2</v>
      </c>
      <c r="AT495">
        <v>10.600000000000001</v>
      </c>
      <c r="AU495">
        <v>0</v>
      </c>
      <c r="AV495">
        <v>11</v>
      </c>
      <c r="AW495">
        <v>0</v>
      </c>
      <c r="AX495">
        <v>0</v>
      </c>
      <c r="BB495">
        <f t="shared" si="659"/>
        <v>11</v>
      </c>
      <c r="BD495">
        <f t="shared" si="660"/>
        <v>11</v>
      </c>
      <c r="BE495">
        <f t="shared" si="661"/>
        <v>11</v>
      </c>
      <c r="BF495">
        <f t="shared" si="662"/>
        <v>11</v>
      </c>
      <c r="BH495">
        <f t="shared" si="663"/>
        <v>0</v>
      </c>
      <c r="BK495" s="45">
        <f>IF(G495="MEA",'[1]Net Hire Rate'!$E$7,IF(G495="AMR",'[1]Net Hire Rate'!$F$7,IF(G495="EUR",'[1]Net Hire Rate'!$G$7,IF(G495="APAC",'[1]Net Hire Rate'!$H$7,0))))</f>
        <v>-2.2817025010969723E-2</v>
      </c>
      <c r="BL495" s="45">
        <f>IF(G495="MEA",'[1]Net Hire Rate'!$E$8,IF(G495="AMR",'[1]Net Hire Rate'!$F$8,IF(G495="EUR",'[1]Net Hire Rate'!$G$8,IF(G495="APAC",'[1]Net Hire Rate'!$H$8,0))))</f>
        <v>-2.2817025010969723E-2</v>
      </c>
      <c r="BM495" s="45">
        <f>IF(G495="MEA",'[1]Net Hire Rate'!$E$9,IF(G495="AMR",'[1]Net Hire Rate'!$F$9,IF(G495="EUR",'[1]Net Hire Rate'!$G$9,IF(G495="APAC",'[1]Net Hire Rate'!$H$9,0))))</f>
        <v>-2.2817025010969723E-2</v>
      </c>
      <c r="BN495" s="45">
        <f>IF(G495="MEA",'[1]Net Hire Rate'!$E$10,IF(G495="AMR",'[1]Net Hire Rate'!$F$10,IF(G495="EUR",'[1]Net Hire Rate'!$G$10,IF(G495="APAC",'[1]Net Hire Rate'!$H$10,0))))</f>
        <v>-2.2817025010969723E-2</v>
      </c>
      <c r="BO495" s="45">
        <f>IF(G495="MEA",'[1]Net Hire Rate'!$E$11,IF(G495="AMR",'[1]Net Hire Rate'!$F$11,IF(G495="EUR",'[1]Net Hire Rate'!$G$11,IF(G495="APAC",'[1]Net Hire Rate'!$H$11,0))))</f>
        <v>-2.2817025010969723E-2</v>
      </c>
      <c r="BP495" s="45">
        <f>IF(G495="MEA",'[1]Net Hire Rate'!$E$12,IF(G495="AMR",'[1]Net Hire Rate'!$F$12,IF(G495="EUR",'[1]Net Hire Rate'!$G$12,IF(G495="APAC",'[1]Net Hire Rate'!$H$12,0))))</f>
        <v>-2.2817025010969723E-2</v>
      </c>
      <c r="BQ495" s="147">
        <f t="shared" si="664"/>
        <v>11</v>
      </c>
      <c r="BR495" s="147">
        <f t="shared" si="647"/>
        <v>11</v>
      </c>
      <c r="BS495" s="147">
        <f t="shared" si="665"/>
        <v>10.749012724879334</v>
      </c>
      <c r="BT495" s="148">
        <f t="shared" si="648"/>
        <v>10.749012724879334</v>
      </c>
      <c r="BU495" s="149">
        <f t="shared" si="666"/>
        <v>10.503752232692531</v>
      </c>
      <c r="BV495" s="148">
        <f t="shared" si="649"/>
        <v>10.503752232692531</v>
      </c>
      <c r="BW495" s="148">
        <f t="shared" si="667"/>
        <v>10.264087855290157</v>
      </c>
      <c r="BX495" s="148">
        <f t="shared" si="650"/>
        <v>9.2640878552901569</v>
      </c>
      <c r="BY495" s="148">
        <f t="shared" si="668"/>
        <v>9.0527089309921802</v>
      </c>
      <c r="BZ495" s="148">
        <f t="shared" si="651"/>
        <v>9.0527089309921802</v>
      </c>
      <c r="CA495" s="148">
        <f t="shared" si="669"/>
        <v>8.8461530448967025</v>
      </c>
      <c r="CB495" s="148">
        <f t="shared" si="652"/>
        <v>6.8461530448967025</v>
      </c>
      <c r="CC495" s="148"/>
      <c r="CD495" s="38"/>
      <c r="CE495" s="38"/>
      <c r="CF495" s="38"/>
      <c r="CG495" s="38"/>
      <c r="CH495" s="38"/>
      <c r="CI495" s="38"/>
      <c r="CJ495" s="38"/>
      <c r="CK495" s="41"/>
      <c r="CL495" s="41"/>
      <c r="CM495" s="40"/>
      <c r="CN495" s="41"/>
      <c r="CO495" s="41"/>
      <c r="CP495" s="41"/>
      <c r="CQ495" s="41"/>
      <c r="CR495" s="41"/>
      <c r="CS495" s="41"/>
      <c r="CT495" s="41"/>
      <c r="CU495" s="40"/>
      <c r="CV495" s="41"/>
      <c r="CW495" s="41"/>
      <c r="CX495" s="41"/>
      <c r="CY495" s="41"/>
      <c r="CZ495" s="41"/>
      <c r="DA495" s="41"/>
      <c r="DB495" s="41"/>
      <c r="DC495" s="40"/>
      <c r="DD495" s="41"/>
      <c r="DE495" s="41"/>
      <c r="DF495" s="41"/>
      <c r="DG495" s="41"/>
      <c r="DH495" s="41"/>
      <c r="DI495" s="41"/>
      <c r="DJ495" s="41"/>
      <c r="DK495" s="40"/>
      <c r="DL495" s="41"/>
      <c r="DM495" s="41"/>
      <c r="DN495" s="41"/>
      <c r="DO495" s="41"/>
      <c r="DP495" s="41"/>
      <c r="DQ495" s="41"/>
      <c r="DR495" s="15"/>
      <c r="DS495" s="151">
        <f t="shared" si="653"/>
        <v>11</v>
      </c>
      <c r="DT495" s="152">
        <f t="shared" si="654"/>
        <v>0</v>
      </c>
      <c r="DU495" s="7">
        <f t="shared" si="655"/>
        <v>0</v>
      </c>
      <c r="DV495" s="7">
        <f t="shared" si="656"/>
        <v>0</v>
      </c>
      <c r="DW495">
        <f t="shared" si="657"/>
        <v>0</v>
      </c>
      <c r="DX495">
        <f t="shared" si="658"/>
        <v>0</v>
      </c>
      <c r="DZ495">
        <f t="shared" si="670"/>
        <v>11</v>
      </c>
      <c r="EA495">
        <f t="shared" si="671"/>
        <v>11</v>
      </c>
      <c r="EB495">
        <f t="shared" si="672"/>
        <v>11</v>
      </c>
      <c r="EC495">
        <f t="shared" si="673"/>
        <v>11</v>
      </c>
      <c r="ED495">
        <f t="shared" si="674"/>
        <v>11</v>
      </c>
      <c r="EE495">
        <f t="shared" si="675"/>
        <v>11</v>
      </c>
      <c r="EG495">
        <f t="shared" si="676"/>
        <v>11</v>
      </c>
      <c r="EH495">
        <f t="shared" si="677"/>
        <v>11</v>
      </c>
      <c r="EI495">
        <f t="shared" si="678"/>
        <v>11</v>
      </c>
      <c r="EJ495">
        <f t="shared" si="679"/>
        <v>11</v>
      </c>
      <c r="EK495">
        <f t="shared" si="680"/>
        <v>11</v>
      </c>
      <c r="EM495">
        <f>IF($EM$9='[1]L&amp;D Numbers'!$E$6,'[1]L&amp;D Numbers'!$E$7)</f>
        <v>350</v>
      </c>
      <c r="EN495">
        <f>IF($EN$9='[1]L&amp;D Numbers'!$F$6,'[1]L&amp;D Numbers'!$F$7)</f>
        <v>2000</v>
      </c>
      <c r="EO495">
        <f>IF($EO$9='[1]L&amp;D Numbers'!$G$6,'[1]L&amp;D Numbers'!$G$7)</f>
        <v>2000</v>
      </c>
      <c r="EP495">
        <f>IF($EP$9='[1]L&amp;D Numbers'!$H$6,'[1]L&amp;D Numbers'!$H$7)</f>
        <v>2000</v>
      </c>
      <c r="EQ495">
        <f>IF($EQ$9='[1]L&amp;D Numbers'!$I$6,'[1]L&amp;D Numbers'!$I$7)</f>
        <v>2000</v>
      </c>
      <c r="ER495">
        <f>IF($ER$9='[1]L&amp;D Numbers'!$J$6,'[1]L&amp;D Numbers'!$J$7)</f>
        <v>0</v>
      </c>
      <c r="ET495" s="45">
        <f>'[1]L&amp;D Master'!$E$10</f>
        <v>1.0678246631903041E-2</v>
      </c>
      <c r="EU495" s="45">
        <f>ET495+'[1]L&amp;D Master'!$F$10</f>
        <v>1.8222427877342538E-2</v>
      </c>
      <c r="EV495" s="45">
        <f>EU495+'[1]L&amp;D Master'!$G$10</f>
        <v>2.3561551193294058E-2</v>
      </c>
      <c r="EW495" s="45">
        <f>EV495+'[1]L&amp;D Master'!$H$10</f>
        <v>2.7330438342024234E-2</v>
      </c>
      <c r="EX495" s="45">
        <f>EW495+'[1]L&amp;D Master'!$I$10</f>
        <v>2.9999999999999995E-2</v>
      </c>
      <c r="EY495" s="45"/>
      <c r="EZ495" s="45">
        <f t="shared" si="681"/>
        <v>1.0678246631903041E-2</v>
      </c>
      <c r="FA495" s="45">
        <f t="shared" si="682"/>
        <v>1.8222427877342538E-2</v>
      </c>
      <c r="FB495" s="45">
        <f t="shared" si="682"/>
        <v>2.3561551193294058E-2</v>
      </c>
      <c r="FC495" s="45">
        <f t="shared" si="682"/>
        <v>2.7330438342024234E-2</v>
      </c>
      <c r="FD495" s="45">
        <f t="shared" si="682"/>
        <v>2.7330438342024234E-2</v>
      </c>
      <c r="FE495" s="45"/>
      <c r="FF495">
        <f t="shared" si="689"/>
        <v>10.882539287049067</v>
      </c>
      <c r="FG495">
        <f t="shared" si="690"/>
        <v>10.799553293349232</v>
      </c>
      <c r="FH495">
        <f t="shared" si="691"/>
        <v>10.740822936873766</v>
      </c>
      <c r="FI495">
        <f t="shared" si="692"/>
        <v>10.699365178237734</v>
      </c>
      <c r="FJ495">
        <f t="shared" si="693"/>
        <v>10.699365178237734</v>
      </c>
      <c r="FL495" s="34"/>
      <c r="FM495" s="34"/>
      <c r="FN495" s="34"/>
      <c r="FO495" s="34"/>
      <c r="FP495" s="34"/>
      <c r="FQ495" s="153">
        <f t="shared" si="683"/>
        <v>0.125</v>
      </c>
      <c r="FR495" s="153"/>
      <c r="FS495" s="42"/>
      <c r="FT495" s="42"/>
      <c r="FU495" s="42"/>
      <c r="FV495" s="42"/>
      <c r="FW495" s="42"/>
      <c r="FX495" s="42"/>
      <c r="FY495" s="42"/>
      <c r="FZ495" s="42"/>
      <c r="GA495" s="42"/>
      <c r="GB495" s="42"/>
      <c r="GC495" s="42"/>
      <c r="GD495" s="42"/>
      <c r="GE495" s="42"/>
      <c r="GF495" s="42"/>
      <c r="GG495" s="42"/>
      <c r="GH495" s="42"/>
      <c r="GI495" s="42"/>
      <c r="GJ495" s="42"/>
      <c r="GK495" s="42"/>
      <c r="GL495" s="42"/>
      <c r="GM495" s="154">
        <f>'[1]Automation Master'!$B$10*FQ495*FO495</f>
        <v>0</v>
      </c>
      <c r="GN495" s="155">
        <f>'[1]Automation Master'!$B$11*FO495*FQ495+GM495</f>
        <v>0</v>
      </c>
      <c r="GO495" s="155">
        <f>'[1]Automation Master'!$B$12*FO495*FQ495+GN495</f>
        <v>0</v>
      </c>
      <c r="GP495" s="155">
        <f>'[1]Automation Master'!$B$13*FO495*FQ495+GO495</f>
        <v>0</v>
      </c>
      <c r="GQ495" s="155">
        <f>'[1]Automation Master'!$C$10*FO495*FQ495+GP495</f>
        <v>0</v>
      </c>
      <c r="GR495" s="155">
        <f>'[1]Automation Master'!$C$11*FO495*FQ495+GQ495</f>
        <v>0</v>
      </c>
      <c r="GS495" s="155">
        <f>'[1]Automation Master'!$C$12*FO495*FQ495+GR495</f>
        <v>0</v>
      </c>
      <c r="GT495" s="155">
        <f>'[1]Automation Master'!$C$13*FO495*FQ495+GS495</f>
        <v>0</v>
      </c>
      <c r="GU495" s="155">
        <f>'[1]Automation Master'!$D$10*FO495*FQ495+GT495</f>
        <v>0</v>
      </c>
      <c r="GV495" s="155">
        <f>'[1]Automation Master'!$D$11*FO495*FQ495+GU495</f>
        <v>0</v>
      </c>
      <c r="GW495" s="155">
        <f>'[1]Automation Master'!$D$12*FO495*FQ495+GV495</f>
        <v>0</v>
      </c>
      <c r="GX495" s="155">
        <f>'[1]Automation Master'!$D$13*FO495*FQ495+GW495</f>
        <v>0</v>
      </c>
      <c r="GY495" s="155">
        <f>'[1]Automation Master'!$E$10*FO495*FQ495+GX495</f>
        <v>0</v>
      </c>
      <c r="GZ495" s="155">
        <f>'[1]Automation Master'!$E$11*FO495*FQ495+GY495</f>
        <v>0</v>
      </c>
      <c r="HA495" s="155">
        <f>'[1]Automation Master'!$E$12*FO495*FQ495+GZ495</f>
        <v>0</v>
      </c>
      <c r="HB495" s="155">
        <f>'[1]Automation Master'!$E$13*FO495*FQ495+HA495</f>
        <v>0</v>
      </c>
      <c r="HC495" s="155">
        <f>'[1]Automation Master'!$F$10*FO495*FQ495+HB495</f>
        <v>0</v>
      </c>
      <c r="HD495" s="155">
        <f>'[1]Automation Master'!$F$11*FO495*FQ495+HC495</f>
        <v>0</v>
      </c>
      <c r="HE495" s="155">
        <f>'[1]Automation Master'!$F$12*FO495*FQ495+HD495</f>
        <v>0</v>
      </c>
      <c r="HF495" s="156">
        <f>'[1]Automation Master'!$F$13*FO495*FQ495+HE495</f>
        <v>0</v>
      </c>
      <c r="HG495" s="157"/>
      <c r="HH495" s="157"/>
      <c r="HI495" s="157"/>
      <c r="HJ495" s="157"/>
      <c r="HK495" s="157"/>
      <c r="HL495" s="157"/>
      <c r="HM495" s="157"/>
      <c r="HN495" s="157"/>
      <c r="HO495" s="157"/>
      <c r="HP495" s="157"/>
      <c r="HQ495" s="157"/>
      <c r="HR495" s="157"/>
      <c r="HS495" s="157"/>
      <c r="HT495" s="157"/>
      <c r="HU495" s="157"/>
      <c r="HV495" s="157"/>
      <c r="HW495" s="157"/>
      <c r="HX495" s="157"/>
      <c r="HY495" s="42"/>
      <c r="HZ495" s="42"/>
      <c r="IA495" s="148">
        <f t="shared" si="694"/>
        <v>11</v>
      </c>
      <c r="IB495" s="148">
        <f t="shared" si="695"/>
        <v>11</v>
      </c>
      <c r="IC495" s="148">
        <f t="shared" si="696"/>
        <v>11</v>
      </c>
      <c r="ID495" s="148">
        <f t="shared" si="697"/>
        <v>11</v>
      </c>
      <c r="IE495" s="148">
        <f t="shared" si="698"/>
        <v>11</v>
      </c>
      <c r="IH495">
        <f t="shared" si="642"/>
        <v>10.882539287049067</v>
      </c>
      <c r="II495">
        <f t="shared" si="643"/>
        <v>10.799553293349232</v>
      </c>
      <c r="IJ495">
        <f t="shared" si="644"/>
        <v>10.740822936873766</v>
      </c>
      <c r="IK495">
        <f t="shared" si="645"/>
        <v>10.699365178237734</v>
      </c>
      <c r="IL495">
        <f t="shared" si="646"/>
        <v>10.699365178237734</v>
      </c>
      <c r="IN495" s="42">
        <f t="shared" si="699"/>
        <v>1.0678246631903027E-2</v>
      </c>
      <c r="IO495" s="42">
        <f t="shared" si="700"/>
        <v>1.8222427877342507E-2</v>
      </c>
      <c r="IP495" s="42">
        <f t="shared" si="701"/>
        <v>2.356155119329402E-2</v>
      </c>
      <c r="IQ495" s="42">
        <f t="shared" si="702"/>
        <v>2.7330438342024168E-2</v>
      </c>
      <c r="IR495" s="42">
        <f t="shared" si="703"/>
        <v>2.7330438342024168E-2</v>
      </c>
      <c r="IT495" s="9">
        <f t="shared" si="684"/>
        <v>0</v>
      </c>
      <c r="IU495" s="9">
        <f t="shared" si="685"/>
        <v>0</v>
      </c>
      <c r="IV495" s="9">
        <f t="shared" si="686"/>
        <v>0</v>
      </c>
      <c r="IW495" s="9">
        <f t="shared" si="687"/>
        <v>0</v>
      </c>
      <c r="IX495" s="9">
        <f t="shared" si="688"/>
        <v>0</v>
      </c>
    </row>
    <row r="496" spans="1:258" ht="15.75" hidden="1" thickBot="1" x14ac:dyDescent="0.3">
      <c r="A496">
        <v>10</v>
      </c>
      <c r="B496" t="s">
        <v>528</v>
      </c>
      <c r="C496" t="s">
        <v>323</v>
      </c>
      <c r="D496" t="s">
        <v>288</v>
      </c>
      <c r="E496" t="s">
        <v>529</v>
      </c>
      <c r="F496" t="s">
        <v>290</v>
      </c>
      <c r="G496" t="s">
        <v>273</v>
      </c>
      <c r="H496">
        <v>10</v>
      </c>
      <c r="K496">
        <v>1</v>
      </c>
      <c r="L496">
        <v>9</v>
      </c>
      <c r="R496">
        <v>2</v>
      </c>
      <c r="S496">
        <v>6</v>
      </c>
      <c r="V496">
        <v>2</v>
      </c>
      <c r="Y496">
        <v>9</v>
      </c>
      <c r="Z496">
        <v>1</v>
      </c>
      <c r="AB496">
        <v>8</v>
      </c>
      <c r="AL496">
        <v>2</v>
      </c>
      <c r="AR496">
        <v>1</v>
      </c>
      <c r="AT496">
        <v>9.6</v>
      </c>
      <c r="AU496">
        <v>0</v>
      </c>
      <c r="AV496">
        <v>10</v>
      </c>
      <c r="AW496">
        <v>0</v>
      </c>
      <c r="AX496">
        <v>0</v>
      </c>
      <c r="BB496">
        <f t="shared" si="659"/>
        <v>10</v>
      </c>
      <c r="BD496">
        <f t="shared" si="660"/>
        <v>10</v>
      </c>
      <c r="BE496">
        <f t="shared" si="661"/>
        <v>10</v>
      </c>
      <c r="BF496">
        <f t="shared" si="662"/>
        <v>10</v>
      </c>
      <c r="BH496">
        <f t="shared" si="663"/>
        <v>0</v>
      </c>
      <c r="BK496" s="45">
        <f>IF(G496="MEA",'[1]Net Hire Rate'!$E$7,IF(G496="AMR",'[1]Net Hire Rate'!$F$7,IF(G496="EUR",'[1]Net Hire Rate'!$G$7,IF(G496="APAC",'[1]Net Hire Rate'!$H$7,0))))</f>
        <v>-2.2817025010969723E-2</v>
      </c>
      <c r="BL496" s="45">
        <f>IF(G496="MEA",'[1]Net Hire Rate'!$E$8,IF(G496="AMR",'[1]Net Hire Rate'!$F$8,IF(G496="EUR",'[1]Net Hire Rate'!$G$8,IF(G496="APAC",'[1]Net Hire Rate'!$H$8,0))))</f>
        <v>-2.2817025010969723E-2</v>
      </c>
      <c r="BM496" s="45">
        <f>IF(G496="MEA",'[1]Net Hire Rate'!$E$9,IF(G496="AMR",'[1]Net Hire Rate'!$F$9,IF(G496="EUR",'[1]Net Hire Rate'!$G$9,IF(G496="APAC",'[1]Net Hire Rate'!$H$9,0))))</f>
        <v>-2.2817025010969723E-2</v>
      </c>
      <c r="BN496" s="45">
        <f>IF(G496="MEA",'[1]Net Hire Rate'!$E$10,IF(G496="AMR",'[1]Net Hire Rate'!$F$10,IF(G496="EUR",'[1]Net Hire Rate'!$G$10,IF(G496="APAC",'[1]Net Hire Rate'!$H$10,0))))</f>
        <v>-2.2817025010969723E-2</v>
      </c>
      <c r="BO496" s="45">
        <f>IF(G496="MEA",'[1]Net Hire Rate'!$E$11,IF(G496="AMR",'[1]Net Hire Rate'!$F$11,IF(G496="EUR",'[1]Net Hire Rate'!$G$11,IF(G496="APAC",'[1]Net Hire Rate'!$H$11,0))))</f>
        <v>-2.2817025010969723E-2</v>
      </c>
      <c r="BP496" s="45">
        <f>IF(G496="MEA",'[1]Net Hire Rate'!$E$12,IF(G496="AMR",'[1]Net Hire Rate'!$F$12,IF(G496="EUR",'[1]Net Hire Rate'!$G$12,IF(G496="APAC",'[1]Net Hire Rate'!$H$12,0))))</f>
        <v>-2.2817025010969723E-2</v>
      </c>
      <c r="BQ496" s="147">
        <f t="shared" si="664"/>
        <v>10</v>
      </c>
      <c r="BR496" s="147">
        <f t="shared" si="647"/>
        <v>10</v>
      </c>
      <c r="BS496" s="147">
        <f t="shared" si="665"/>
        <v>9.7718297498903031</v>
      </c>
      <c r="BT496" s="148">
        <f t="shared" si="648"/>
        <v>9.7718297498903031</v>
      </c>
      <c r="BU496" s="149">
        <f t="shared" si="666"/>
        <v>9.5488656660841187</v>
      </c>
      <c r="BV496" s="148">
        <f t="shared" si="649"/>
        <v>9.5488656660841187</v>
      </c>
      <c r="BW496" s="148">
        <f t="shared" si="667"/>
        <v>9.3309889593546878</v>
      </c>
      <c r="BX496" s="148">
        <f t="shared" si="650"/>
        <v>9.3309889593546878</v>
      </c>
      <c r="BY496" s="148">
        <f t="shared" si="668"/>
        <v>9.1180835508920097</v>
      </c>
      <c r="BZ496" s="148">
        <f t="shared" si="651"/>
        <v>8.1180835508920097</v>
      </c>
      <c r="CA496" s="148">
        <f t="shared" si="669"/>
        <v>7.9328530354701652</v>
      </c>
      <c r="CB496" s="148">
        <f t="shared" si="652"/>
        <v>7.9328530354701652</v>
      </c>
      <c r="CC496" s="148"/>
      <c r="CD496" s="38"/>
      <c r="CE496" s="38"/>
      <c r="CF496" s="38"/>
      <c r="CG496" s="38"/>
      <c r="CH496" s="38"/>
      <c r="CI496" s="38"/>
      <c r="CJ496" s="38"/>
      <c r="CK496" s="41"/>
      <c r="CL496" s="41"/>
      <c r="CM496" s="40"/>
      <c r="CN496" s="41"/>
      <c r="CO496" s="41"/>
      <c r="CP496" s="41"/>
      <c r="CQ496" s="41"/>
      <c r="CR496" s="41"/>
      <c r="CS496" s="41"/>
      <c r="CT496" s="41"/>
      <c r="CU496" s="40"/>
      <c r="CV496" s="41"/>
      <c r="CW496" s="41"/>
      <c r="CX496" s="41"/>
      <c r="CY496" s="41"/>
      <c r="CZ496" s="41"/>
      <c r="DA496" s="41"/>
      <c r="DB496" s="41"/>
      <c r="DC496" s="40"/>
      <c r="DD496" s="41"/>
      <c r="DE496" s="41"/>
      <c r="DF496" s="41"/>
      <c r="DG496" s="41"/>
      <c r="DH496" s="41"/>
      <c r="DI496" s="41"/>
      <c r="DJ496" s="41"/>
      <c r="DK496" s="40"/>
      <c r="DL496" s="41"/>
      <c r="DM496" s="41"/>
      <c r="DN496" s="41"/>
      <c r="DO496" s="41"/>
      <c r="DP496" s="41"/>
      <c r="DQ496" s="41"/>
      <c r="DR496" s="15"/>
      <c r="DS496" s="151">
        <f t="shared" si="653"/>
        <v>10</v>
      </c>
      <c r="DT496" s="152">
        <f t="shared" si="654"/>
        <v>0</v>
      </c>
      <c r="DU496" s="7">
        <f t="shared" si="655"/>
        <v>0</v>
      </c>
      <c r="DV496" s="7">
        <f t="shared" si="656"/>
        <v>0</v>
      </c>
      <c r="DW496">
        <f t="shared" si="657"/>
        <v>0</v>
      </c>
      <c r="DX496">
        <f t="shared" si="658"/>
        <v>0</v>
      </c>
      <c r="DZ496">
        <f t="shared" si="670"/>
        <v>10</v>
      </c>
      <c r="EA496">
        <f t="shared" si="671"/>
        <v>10</v>
      </c>
      <c r="EB496">
        <f t="shared" si="672"/>
        <v>10</v>
      </c>
      <c r="EC496">
        <f t="shared" si="673"/>
        <v>10</v>
      </c>
      <c r="ED496">
        <f t="shared" si="674"/>
        <v>10</v>
      </c>
      <c r="EE496">
        <f t="shared" si="675"/>
        <v>10</v>
      </c>
      <c r="EG496">
        <f t="shared" si="676"/>
        <v>10</v>
      </c>
      <c r="EH496">
        <f t="shared" si="677"/>
        <v>10</v>
      </c>
      <c r="EI496">
        <f t="shared" si="678"/>
        <v>10</v>
      </c>
      <c r="EJ496">
        <f t="shared" si="679"/>
        <v>10</v>
      </c>
      <c r="EK496">
        <f t="shared" si="680"/>
        <v>10</v>
      </c>
      <c r="EM496">
        <f>IF($EM$9='[1]L&amp;D Numbers'!$E$6,'[1]L&amp;D Numbers'!$E$7)</f>
        <v>350</v>
      </c>
      <c r="EN496">
        <f>IF($EN$9='[1]L&amp;D Numbers'!$F$6,'[1]L&amp;D Numbers'!$F$7)</f>
        <v>2000</v>
      </c>
      <c r="EO496">
        <f>IF($EO$9='[1]L&amp;D Numbers'!$G$6,'[1]L&amp;D Numbers'!$G$7)</f>
        <v>2000</v>
      </c>
      <c r="EP496">
        <f>IF($EP$9='[1]L&amp;D Numbers'!$H$6,'[1]L&amp;D Numbers'!$H$7)</f>
        <v>2000</v>
      </c>
      <c r="EQ496">
        <f>IF($EQ$9='[1]L&amp;D Numbers'!$I$6,'[1]L&amp;D Numbers'!$I$7)</f>
        <v>2000</v>
      </c>
      <c r="ER496">
        <f>IF($ER$9='[1]L&amp;D Numbers'!$J$6,'[1]L&amp;D Numbers'!$J$7)</f>
        <v>0</v>
      </c>
      <c r="ET496" s="45">
        <f>'[1]L&amp;D Master'!$E$10</f>
        <v>1.0678246631903041E-2</v>
      </c>
      <c r="EU496" s="45">
        <f>ET496+'[1]L&amp;D Master'!$F$10</f>
        <v>1.8222427877342538E-2</v>
      </c>
      <c r="EV496" s="45">
        <f>EU496+'[1]L&amp;D Master'!$G$10</f>
        <v>2.3561551193294058E-2</v>
      </c>
      <c r="EW496" s="45">
        <f>EV496+'[1]L&amp;D Master'!$H$10</f>
        <v>2.7330438342024234E-2</v>
      </c>
      <c r="EX496" s="45">
        <f>EW496+'[1]L&amp;D Master'!$I$10</f>
        <v>2.9999999999999995E-2</v>
      </c>
      <c r="EY496" s="45"/>
      <c r="EZ496" s="45">
        <f t="shared" si="681"/>
        <v>1.0678246631903041E-2</v>
      </c>
      <c r="FA496" s="45">
        <f t="shared" si="682"/>
        <v>1.8222427877342538E-2</v>
      </c>
      <c r="FB496" s="45">
        <f t="shared" si="682"/>
        <v>2.3561551193294058E-2</v>
      </c>
      <c r="FC496" s="45">
        <f t="shared" si="682"/>
        <v>2.7330438342024234E-2</v>
      </c>
      <c r="FD496" s="45">
        <f t="shared" si="682"/>
        <v>2.7330438342024234E-2</v>
      </c>
      <c r="FE496" s="45"/>
      <c r="FF496">
        <f t="shared" si="689"/>
        <v>9.8932175336809696</v>
      </c>
      <c r="FG496">
        <f t="shared" si="690"/>
        <v>9.8177757212265746</v>
      </c>
      <c r="FH496">
        <f t="shared" si="691"/>
        <v>9.7643844880670585</v>
      </c>
      <c r="FI496">
        <f t="shared" si="692"/>
        <v>9.7266956165797573</v>
      </c>
      <c r="FJ496">
        <f t="shared" si="693"/>
        <v>9.7266956165797573</v>
      </c>
      <c r="FL496" s="34"/>
      <c r="FM496" s="34"/>
      <c r="FN496" s="34"/>
      <c r="FO496" s="34"/>
      <c r="FP496" s="34"/>
      <c r="FQ496" s="153">
        <f t="shared" si="683"/>
        <v>0.125</v>
      </c>
      <c r="FR496" s="153"/>
      <c r="FS496" s="42"/>
      <c r="FT496" s="42"/>
      <c r="FU496" s="42"/>
      <c r="FV496" s="42"/>
      <c r="FW496" s="42"/>
      <c r="FX496" s="42"/>
      <c r="FY496" s="42"/>
      <c r="FZ496" s="42"/>
      <c r="GA496" s="42"/>
      <c r="GB496" s="42"/>
      <c r="GC496" s="42"/>
      <c r="GD496" s="42"/>
      <c r="GE496" s="42"/>
      <c r="GF496" s="42"/>
      <c r="GG496" s="42"/>
      <c r="GH496" s="42"/>
      <c r="GI496" s="42"/>
      <c r="GJ496" s="42"/>
      <c r="GK496" s="42"/>
      <c r="GL496" s="42"/>
      <c r="GM496" s="154">
        <f>'[1]Automation Master'!$B$10*FQ496*FO496</f>
        <v>0</v>
      </c>
      <c r="GN496" s="155">
        <f>'[1]Automation Master'!$B$11*FO496*FQ496+GM496</f>
        <v>0</v>
      </c>
      <c r="GO496" s="155">
        <f>'[1]Automation Master'!$B$12*FO496*FQ496+GN496</f>
        <v>0</v>
      </c>
      <c r="GP496" s="155">
        <f>'[1]Automation Master'!$B$13*FO496*FQ496+GO496</f>
        <v>0</v>
      </c>
      <c r="GQ496" s="155">
        <f>'[1]Automation Master'!$C$10*FO496*FQ496+GP496</f>
        <v>0</v>
      </c>
      <c r="GR496" s="155">
        <f>'[1]Automation Master'!$C$11*FO496*FQ496+GQ496</f>
        <v>0</v>
      </c>
      <c r="GS496" s="155">
        <f>'[1]Automation Master'!$C$12*FO496*FQ496+GR496</f>
        <v>0</v>
      </c>
      <c r="GT496" s="155">
        <f>'[1]Automation Master'!$C$13*FO496*FQ496+GS496</f>
        <v>0</v>
      </c>
      <c r="GU496" s="155">
        <f>'[1]Automation Master'!$D$10*FO496*FQ496+GT496</f>
        <v>0</v>
      </c>
      <c r="GV496" s="155">
        <f>'[1]Automation Master'!$D$11*FO496*FQ496+GU496</f>
        <v>0</v>
      </c>
      <c r="GW496" s="155">
        <f>'[1]Automation Master'!$D$12*FO496*FQ496+GV496</f>
        <v>0</v>
      </c>
      <c r="GX496" s="155">
        <f>'[1]Automation Master'!$D$13*FO496*FQ496+GW496</f>
        <v>0</v>
      </c>
      <c r="GY496" s="155">
        <f>'[1]Automation Master'!$E$10*FO496*FQ496+GX496</f>
        <v>0</v>
      </c>
      <c r="GZ496" s="155">
        <f>'[1]Automation Master'!$E$11*FO496*FQ496+GY496</f>
        <v>0</v>
      </c>
      <c r="HA496" s="155">
        <f>'[1]Automation Master'!$E$12*FO496*FQ496+GZ496</f>
        <v>0</v>
      </c>
      <c r="HB496" s="155">
        <f>'[1]Automation Master'!$E$13*FO496*FQ496+HA496</f>
        <v>0</v>
      </c>
      <c r="HC496" s="155">
        <f>'[1]Automation Master'!$F$10*FO496*FQ496+HB496</f>
        <v>0</v>
      </c>
      <c r="HD496" s="155">
        <f>'[1]Automation Master'!$F$11*FO496*FQ496+HC496</f>
        <v>0</v>
      </c>
      <c r="HE496" s="155">
        <f>'[1]Automation Master'!$F$12*FO496*FQ496+HD496</f>
        <v>0</v>
      </c>
      <c r="HF496" s="156">
        <f>'[1]Automation Master'!$F$13*FO496*FQ496+HE496</f>
        <v>0</v>
      </c>
      <c r="HG496" s="157"/>
      <c r="HH496" s="157"/>
      <c r="HI496" s="157"/>
      <c r="HJ496" s="157"/>
      <c r="HK496" s="157"/>
      <c r="HL496" s="157"/>
      <c r="HM496" s="157"/>
      <c r="HN496" s="157"/>
      <c r="HO496" s="157"/>
      <c r="HP496" s="157"/>
      <c r="HQ496" s="157"/>
      <c r="HR496" s="157"/>
      <c r="HS496" s="157"/>
      <c r="HT496" s="157"/>
      <c r="HU496" s="157"/>
      <c r="HV496" s="157"/>
      <c r="HW496" s="157"/>
      <c r="HX496" s="157"/>
      <c r="HY496" s="42"/>
      <c r="HZ496" s="42"/>
      <c r="IA496" s="148">
        <f t="shared" si="694"/>
        <v>10</v>
      </c>
      <c r="IB496" s="148">
        <f t="shared" si="695"/>
        <v>10</v>
      </c>
      <c r="IC496" s="148">
        <f t="shared" si="696"/>
        <v>10</v>
      </c>
      <c r="ID496" s="148">
        <f t="shared" si="697"/>
        <v>10</v>
      </c>
      <c r="IE496" s="148">
        <f t="shared" si="698"/>
        <v>10</v>
      </c>
      <c r="IH496">
        <f t="shared" si="642"/>
        <v>9.8932175336809696</v>
      </c>
      <c r="II496">
        <f t="shared" si="643"/>
        <v>9.8177757212265746</v>
      </c>
      <c r="IJ496">
        <f t="shared" si="644"/>
        <v>9.7643844880670585</v>
      </c>
      <c r="IK496">
        <f t="shared" si="645"/>
        <v>9.7266956165797573</v>
      </c>
      <c r="IL496">
        <f t="shared" si="646"/>
        <v>9.7266956165797573</v>
      </c>
      <c r="IN496" s="42">
        <f t="shared" si="699"/>
        <v>1.0678246631903043E-2</v>
      </c>
      <c r="IO496" s="42">
        <f t="shared" si="700"/>
        <v>1.8222427877342538E-2</v>
      </c>
      <c r="IP496" s="42">
        <f t="shared" si="701"/>
        <v>2.3561551193294152E-2</v>
      </c>
      <c r="IQ496" s="42">
        <f t="shared" si="702"/>
        <v>2.7330438342024265E-2</v>
      </c>
      <c r="IR496" s="42">
        <f t="shared" si="703"/>
        <v>2.7330438342024265E-2</v>
      </c>
      <c r="IT496" s="9">
        <f t="shared" si="684"/>
        <v>0</v>
      </c>
      <c r="IU496" s="9">
        <f t="shared" si="685"/>
        <v>0</v>
      </c>
      <c r="IV496" s="9">
        <f t="shared" si="686"/>
        <v>0</v>
      </c>
      <c r="IW496" s="9">
        <f t="shared" si="687"/>
        <v>0</v>
      </c>
      <c r="IX496" s="9">
        <f t="shared" si="688"/>
        <v>0</v>
      </c>
    </row>
    <row r="497" spans="1:258" ht="15.75" hidden="1" thickBot="1" x14ac:dyDescent="0.3">
      <c r="A497">
        <v>535</v>
      </c>
      <c r="B497" t="s">
        <v>528</v>
      </c>
      <c r="C497" t="s">
        <v>297</v>
      </c>
      <c r="D497" t="s">
        <v>288</v>
      </c>
      <c r="E497" t="s">
        <v>532</v>
      </c>
      <c r="F497" t="s">
        <v>290</v>
      </c>
      <c r="G497" t="s">
        <v>273</v>
      </c>
      <c r="H497">
        <v>535</v>
      </c>
      <c r="L497">
        <v>535</v>
      </c>
      <c r="R497">
        <v>3</v>
      </c>
      <c r="S497">
        <v>68</v>
      </c>
      <c r="T497">
        <v>215</v>
      </c>
      <c r="U497">
        <v>249</v>
      </c>
      <c r="Y497">
        <v>523</v>
      </c>
      <c r="Z497">
        <v>12</v>
      </c>
      <c r="AB497">
        <v>51</v>
      </c>
      <c r="AF497">
        <v>1</v>
      </c>
      <c r="AH497">
        <v>482</v>
      </c>
      <c r="AL497">
        <v>1</v>
      </c>
      <c r="AN497">
        <v>1</v>
      </c>
      <c r="AO497">
        <v>6</v>
      </c>
      <c r="AP497">
        <v>4</v>
      </c>
      <c r="AQ497">
        <v>10</v>
      </c>
      <c r="AR497">
        <v>11</v>
      </c>
      <c r="AS497">
        <v>18</v>
      </c>
      <c r="AT497">
        <v>530.98299999999983</v>
      </c>
      <c r="AU497">
        <v>535</v>
      </c>
      <c r="AV497">
        <v>0</v>
      </c>
      <c r="AW497">
        <v>0</v>
      </c>
      <c r="AX497">
        <v>0</v>
      </c>
      <c r="BB497">
        <f t="shared" si="659"/>
        <v>535</v>
      </c>
      <c r="BD497">
        <f t="shared" si="660"/>
        <v>535</v>
      </c>
      <c r="BE497">
        <f t="shared" si="661"/>
        <v>535</v>
      </c>
      <c r="BF497">
        <f t="shared" si="662"/>
        <v>535</v>
      </c>
      <c r="BH497">
        <f t="shared" si="663"/>
        <v>0</v>
      </c>
      <c r="BK497" s="45">
        <f>IF(G497="MEA",'[1]Net Hire Rate'!$E$7,IF(G497="AMR",'[1]Net Hire Rate'!$F$7,IF(G497="EUR",'[1]Net Hire Rate'!$G$7,IF(G497="APAC",'[1]Net Hire Rate'!$H$7,0))))</f>
        <v>-2.2817025010969723E-2</v>
      </c>
      <c r="BL497" s="45">
        <f>IF(G497="MEA",'[1]Net Hire Rate'!$E$8,IF(G497="AMR",'[1]Net Hire Rate'!$F$8,IF(G497="EUR",'[1]Net Hire Rate'!$G$8,IF(G497="APAC",'[1]Net Hire Rate'!$H$8,0))))</f>
        <v>-2.2817025010969723E-2</v>
      </c>
      <c r="BM497" s="45">
        <f>IF(G497="MEA",'[1]Net Hire Rate'!$E$9,IF(G497="AMR",'[1]Net Hire Rate'!$F$9,IF(G497="EUR",'[1]Net Hire Rate'!$G$9,IF(G497="APAC",'[1]Net Hire Rate'!$H$9,0))))</f>
        <v>-2.2817025010969723E-2</v>
      </c>
      <c r="BN497" s="45">
        <f>IF(G497="MEA",'[1]Net Hire Rate'!$E$10,IF(G497="AMR",'[1]Net Hire Rate'!$F$10,IF(G497="EUR",'[1]Net Hire Rate'!$G$10,IF(G497="APAC",'[1]Net Hire Rate'!$H$10,0))))</f>
        <v>-2.2817025010969723E-2</v>
      </c>
      <c r="BO497" s="45">
        <f>IF(G497="MEA",'[1]Net Hire Rate'!$E$11,IF(G497="AMR",'[1]Net Hire Rate'!$F$11,IF(G497="EUR",'[1]Net Hire Rate'!$G$11,IF(G497="APAC",'[1]Net Hire Rate'!$H$11,0))))</f>
        <v>-2.2817025010969723E-2</v>
      </c>
      <c r="BP497" s="45">
        <f>IF(G497="MEA",'[1]Net Hire Rate'!$E$12,IF(G497="AMR",'[1]Net Hire Rate'!$F$12,IF(G497="EUR",'[1]Net Hire Rate'!$G$12,IF(G497="APAC",'[1]Net Hire Rate'!$H$12,0))))</f>
        <v>-2.2817025010969723E-2</v>
      </c>
      <c r="BQ497" s="147">
        <f t="shared" si="664"/>
        <v>535</v>
      </c>
      <c r="BR497" s="147">
        <f t="shared" si="647"/>
        <v>534</v>
      </c>
      <c r="BS497" s="147">
        <f t="shared" si="665"/>
        <v>521.81570864414221</v>
      </c>
      <c r="BT497" s="148">
        <f t="shared" si="648"/>
        <v>515.81570864414221</v>
      </c>
      <c r="BU497" s="149">
        <f t="shared" si="666"/>
        <v>504.04632871895774</v>
      </c>
      <c r="BV497" s="148">
        <f t="shared" si="649"/>
        <v>500.04632871895774</v>
      </c>
      <c r="BW497" s="148">
        <f t="shared" si="667"/>
        <v>488.63675912993369</v>
      </c>
      <c r="BX497" s="148">
        <f t="shared" si="650"/>
        <v>478.63675912993369</v>
      </c>
      <c r="BY497" s="148">
        <f t="shared" si="668"/>
        <v>467.7156922256965</v>
      </c>
      <c r="BZ497" s="148">
        <f t="shared" si="651"/>
        <v>456.7156922256965</v>
      </c>
      <c r="CA497" s="148">
        <f t="shared" si="669"/>
        <v>446.29479885328044</v>
      </c>
      <c r="CB497" s="148">
        <f t="shared" si="652"/>
        <v>428.29479885328044</v>
      </c>
      <c r="CC497" s="148"/>
      <c r="CD497" s="38"/>
      <c r="CE497" s="38"/>
      <c r="CF497" s="38"/>
      <c r="CG497" s="38"/>
      <c r="CH497" s="38"/>
      <c r="CI497" s="38"/>
      <c r="CJ497" s="38"/>
      <c r="CK497" s="41"/>
      <c r="CL497" s="41"/>
      <c r="CM497" s="40"/>
      <c r="CN497" s="41"/>
      <c r="CO497" s="41"/>
      <c r="CP497" s="41"/>
      <c r="CQ497" s="41"/>
      <c r="CR497" s="41"/>
      <c r="CS497" s="41"/>
      <c r="CT497" s="41"/>
      <c r="CU497" s="40"/>
      <c r="CV497" s="41"/>
      <c r="CW497" s="41"/>
      <c r="CX497" s="41"/>
      <c r="CY497" s="41"/>
      <c r="CZ497" s="41"/>
      <c r="DA497" s="41"/>
      <c r="DB497" s="41"/>
      <c r="DC497" s="40"/>
      <c r="DD497" s="41"/>
      <c r="DE497" s="41"/>
      <c r="DF497" s="41"/>
      <c r="DG497" s="41"/>
      <c r="DH497" s="41"/>
      <c r="DI497" s="41"/>
      <c r="DJ497" s="41"/>
      <c r="DK497" s="40"/>
      <c r="DL497" s="41"/>
      <c r="DM497" s="41"/>
      <c r="DN497" s="41"/>
      <c r="DO497" s="41"/>
      <c r="DP497" s="41"/>
      <c r="DQ497" s="41"/>
      <c r="DR497" s="15"/>
      <c r="DS497" s="151">
        <f t="shared" si="653"/>
        <v>535</v>
      </c>
      <c r="DT497" s="152">
        <f t="shared" si="654"/>
        <v>0</v>
      </c>
      <c r="DU497" s="7">
        <f t="shared" si="655"/>
        <v>0</v>
      </c>
      <c r="DV497" s="7">
        <f t="shared" si="656"/>
        <v>0</v>
      </c>
      <c r="DW497">
        <f t="shared" si="657"/>
        <v>0</v>
      </c>
      <c r="DX497">
        <f t="shared" si="658"/>
        <v>0</v>
      </c>
      <c r="DZ497">
        <f t="shared" si="670"/>
        <v>535</v>
      </c>
      <c r="EA497">
        <f t="shared" si="671"/>
        <v>535</v>
      </c>
      <c r="EB497">
        <f t="shared" si="672"/>
        <v>535</v>
      </c>
      <c r="EC497">
        <f t="shared" si="673"/>
        <v>535</v>
      </c>
      <c r="ED497">
        <f t="shared" si="674"/>
        <v>535</v>
      </c>
      <c r="EE497">
        <f t="shared" si="675"/>
        <v>535</v>
      </c>
      <c r="EG497">
        <f t="shared" si="676"/>
        <v>535</v>
      </c>
      <c r="EH497">
        <f t="shared" si="677"/>
        <v>535</v>
      </c>
      <c r="EI497">
        <f t="shared" si="678"/>
        <v>535</v>
      </c>
      <c r="EJ497">
        <f t="shared" si="679"/>
        <v>535</v>
      </c>
      <c r="EK497">
        <f t="shared" si="680"/>
        <v>535</v>
      </c>
      <c r="EM497">
        <f>IF($EM$9='[1]L&amp;D Numbers'!$E$6,'[1]L&amp;D Numbers'!$E$7)</f>
        <v>350</v>
      </c>
      <c r="EN497">
        <f>IF($EN$9='[1]L&amp;D Numbers'!$F$6,'[1]L&amp;D Numbers'!$F$7)</f>
        <v>2000</v>
      </c>
      <c r="EO497">
        <f>IF($EO$9='[1]L&amp;D Numbers'!$G$6,'[1]L&amp;D Numbers'!$G$7)</f>
        <v>2000</v>
      </c>
      <c r="EP497">
        <f>IF($EP$9='[1]L&amp;D Numbers'!$H$6,'[1]L&amp;D Numbers'!$H$7)</f>
        <v>2000</v>
      </c>
      <c r="EQ497">
        <f>IF($EQ$9='[1]L&amp;D Numbers'!$I$6,'[1]L&amp;D Numbers'!$I$7)</f>
        <v>2000</v>
      </c>
      <c r="ER497">
        <f>IF($ER$9='[1]L&amp;D Numbers'!$J$6,'[1]L&amp;D Numbers'!$J$7)</f>
        <v>0</v>
      </c>
      <c r="ET497" s="45">
        <f>'[1]L&amp;D Master'!$E$10</f>
        <v>1.0678246631903041E-2</v>
      </c>
      <c r="EU497" s="45">
        <f>ET497+'[1]L&amp;D Master'!$F$10</f>
        <v>1.8222427877342538E-2</v>
      </c>
      <c r="EV497" s="45">
        <f>EU497+'[1]L&amp;D Master'!$G$10</f>
        <v>2.3561551193294058E-2</v>
      </c>
      <c r="EW497" s="45">
        <f>EV497+'[1]L&amp;D Master'!$H$10</f>
        <v>2.7330438342024234E-2</v>
      </c>
      <c r="EX497" s="45">
        <f>EW497+'[1]L&amp;D Master'!$I$10</f>
        <v>2.9999999999999995E-2</v>
      </c>
      <c r="EY497" s="45"/>
      <c r="EZ497" s="45">
        <f t="shared" si="681"/>
        <v>1.0678246631903041E-2</v>
      </c>
      <c r="FA497" s="45">
        <f t="shared" si="682"/>
        <v>1.8222427877342538E-2</v>
      </c>
      <c r="FB497" s="45">
        <f t="shared" si="682"/>
        <v>2.3561551193294058E-2</v>
      </c>
      <c r="FC497" s="45">
        <f t="shared" si="682"/>
        <v>2.7330438342024234E-2</v>
      </c>
      <c r="FD497" s="45">
        <f t="shared" si="682"/>
        <v>2.7330438342024234E-2</v>
      </c>
      <c r="FE497" s="45"/>
      <c r="FF497">
        <f t="shared" si="689"/>
        <v>529.28713805193183</v>
      </c>
      <c r="FG497">
        <f t="shared" si="690"/>
        <v>525.25100108562174</v>
      </c>
      <c r="FH497">
        <f t="shared" si="691"/>
        <v>522.39457011158765</v>
      </c>
      <c r="FI497">
        <f t="shared" si="692"/>
        <v>520.37821548701709</v>
      </c>
      <c r="FJ497">
        <f t="shared" si="693"/>
        <v>520.37821548701709</v>
      </c>
      <c r="FL497" s="34"/>
      <c r="FM497" s="34"/>
      <c r="FN497" s="34"/>
      <c r="FO497" s="34"/>
      <c r="FP497" s="34"/>
      <c r="FQ497" s="153">
        <f t="shared" si="683"/>
        <v>0.125</v>
      </c>
      <c r="FR497" s="153"/>
      <c r="FS497" s="42"/>
      <c r="FT497" s="42"/>
      <c r="FU497" s="42"/>
      <c r="FV497" s="42"/>
      <c r="FW497" s="42"/>
      <c r="FX497" s="42"/>
      <c r="FY497" s="42"/>
      <c r="FZ497" s="42"/>
      <c r="GA497" s="42"/>
      <c r="GB497" s="42"/>
      <c r="GC497" s="42"/>
      <c r="GD497" s="42"/>
      <c r="GE497" s="42"/>
      <c r="GF497" s="42"/>
      <c r="GG497" s="42"/>
      <c r="GH497" s="42"/>
      <c r="GI497" s="42"/>
      <c r="GJ497" s="42"/>
      <c r="GK497" s="42"/>
      <c r="GL497" s="42"/>
      <c r="GM497" s="154">
        <f>'[1]Automation Master'!$B$10*FQ497*FO497</f>
        <v>0</v>
      </c>
      <c r="GN497" s="155">
        <f>'[1]Automation Master'!$B$11*FO497*FQ497+GM497</f>
        <v>0</v>
      </c>
      <c r="GO497" s="155">
        <f>'[1]Automation Master'!$B$12*FO497*FQ497+GN497</f>
        <v>0</v>
      </c>
      <c r="GP497" s="155">
        <f>'[1]Automation Master'!$B$13*FO497*FQ497+GO497</f>
        <v>0</v>
      </c>
      <c r="GQ497" s="155">
        <f>'[1]Automation Master'!$C$10*FO497*FQ497+GP497</f>
        <v>0</v>
      </c>
      <c r="GR497" s="155">
        <f>'[1]Automation Master'!$C$11*FO497*FQ497+GQ497</f>
        <v>0</v>
      </c>
      <c r="GS497" s="155">
        <f>'[1]Automation Master'!$C$12*FO497*FQ497+GR497</f>
        <v>0</v>
      </c>
      <c r="GT497" s="155">
        <f>'[1]Automation Master'!$C$13*FO497*FQ497+GS497</f>
        <v>0</v>
      </c>
      <c r="GU497" s="155">
        <f>'[1]Automation Master'!$D$10*FO497*FQ497+GT497</f>
        <v>0</v>
      </c>
      <c r="GV497" s="155">
        <f>'[1]Automation Master'!$D$11*FO497*FQ497+GU497</f>
        <v>0</v>
      </c>
      <c r="GW497" s="155">
        <f>'[1]Automation Master'!$D$12*FO497*FQ497+GV497</f>
        <v>0</v>
      </c>
      <c r="GX497" s="155">
        <f>'[1]Automation Master'!$D$13*FO497*FQ497+GW497</f>
        <v>0</v>
      </c>
      <c r="GY497" s="155">
        <f>'[1]Automation Master'!$E$10*FO497*FQ497+GX497</f>
        <v>0</v>
      </c>
      <c r="GZ497" s="155">
        <f>'[1]Automation Master'!$E$11*FO497*FQ497+GY497</f>
        <v>0</v>
      </c>
      <c r="HA497" s="155">
        <f>'[1]Automation Master'!$E$12*FO497*FQ497+GZ497</f>
        <v>0</v>
      </c>
      <c r="HB497" s="155">
        <f>'[1]Automation Master'!$E$13*FO497*FQ497+HA497</f>
        <v>0</v>
      </c>
      <c r="HC497" s="155">
        <f>'[1]Automation Master'!$F$10*FO497*FQ497+HB497</f>
        <v>0</v>
      </c>
      <c r="HD497" s="155">
        <f>'[1]Automation Master'!$F$11*FO497*FQ497+HC497</f>
        <v>0</v>
      </c>
      <c r="HE497" s="155">
        <f>'[1]Automation Master'!$F$12*FO497*FQ497+HD497</f>
        <v>0</v>
      </c>
      <c r="HF497" s="156">
        <f>'[1]Automation Master'!$F$13*FO497*FQ497+HE497</f>
        <v>0</v>
      </c>
      <c r="HG497" s="157"/>
      <c r="HH497" s="157"/>
      <c r="HI497" s="157"/>
      <c r="HJ497" s="157"/>
      <c r="HK497" s="157"/>
      <c r="HL497" s="157"/>
      <c r="HM497" s="157"/>
      <c r="HN497" s="157"/>
      <c r="HO497" s="157"/>
      <c r="HP497" s="157"/>
      <c r="HQ497" s="157"/>
      <c r="HR497" s="157"/>
      <c r="HS497" s="157"/>
      <c r="HT497" s="157"/>
      <c r="HU497" s="157"/>
      <c r="HV497" s="157"/>
      <c r="HW497" s="157"/>
      <c r="HX497" s="157"/>
      <c r="HY497" s="42"/>
      <c r="HZ497" s="42"/>
      <c r="IA497" s="148">
        <f t="shared" si="694"/>
        <v>535</v>
      </c>
      <c r="IB497" s="148">
        <f t="shared" si="695"/>
        <v>535</v>
      </c>
      <c r="IC497" s="148">
        <f t="shared" si="696"/>
        <v>535</v>
      </c>
      <c r="ID497" s="148">
        <f t="shared" si="697"/>
        <v>535</v>
      </c>
      <c r="IE497" s="148">
        <f t="shared" si="698"/>
        <v>535</v>
      </c>
      <c r="IH497">
        <f t="shared" si="642"/>
        <v>529.28713805193183</v>
      </c>
      <c r="II497">
        <f t="shared" si="643"/>
        <v>525.25100108562174</v>
      </c>
      <c r="IJ497">
        <f t="shared" si="644"/>
        <v>522.39457011158765</v>
      </c>
      <c r="IK497">
        <f t="shared" si="645"/>
        <v>520.37821548701709</v>
      </c>
      <c r="IL497">
        <f t="shared" si="646"/>
        <v>520.37821548701709</v>
      </c>
      <c r="IN497" s="42">
        <f t="shared" si="699"/>
        <v>1.0678246631903116E-2</v>
      </c>
      <c r="IO497" s="42">
        <f t="shared" si="700"/>
        <v>1.8222427877342545E-2</v>
      </c>
      <c r="IP497" s="42">
        <f t="shared" si="701"/>
        <v>2.3561551193294103E-2</v>
      </c>
      <c r="IQ497" s="42">
        <f t="shared" si="702"/>
        <v>2.7330438342024137E-2</v>
      </c>
      <c r="IR497" s="42">
        <f t="shared" si="703"/>
        <v>2.7330438342024137E-2</v>
      </c>
      <c r="IT497" s="9">
        <f t="shared" si="684"/>
        <v>0</v>
      </c>
      <c r="IU497" s="9">
        <f t="shared" si="685"/>
        <v>0</v>
      </c>
      <c r="IV497" s="9">
        <f t="shared" si="686"/>
        <v>0</v>
      </c>
      <c r="IW497" s="9">
        <f t="shared" si="687"/>
        <v>0</v>
      </c>
      <c r="IX497" s="9">
        <f t="shared" si="688"/>
        <v>0</v>
      </c>
    </row>
    <row r="498" spans="1:258" ht="15.75" hidden="1" thickBot="1" x14ac:dyDescent="0.3">
      <c r="A498">
        <v>9</v>
      </c>
      <c r="B498" t="s">
        <v>528</v>
      </c>
      <c r="C498" t="s">
        <v>291</v>
      </c>
      <c r="D498" t="s">
        <v>288</v>
      </c>
      <c r="E498" t="s">
        <v>529</v>
      </c>
      <c r="F498" t="s">
        <v>290</v>
      </c>
      <c r="G498" t="s">
        <v>273</v>
      </c>
      <c r="H498">
        <v>9</v>
      </c>
      <c r="L498">
        <v>9</v>
      </c>
      <c r="R498">
        <v>3</v>
      </c>
      <c r="V498">
        <v>6</v>
      </c>
      <c r="Y498">
        <v>6</v>
      </c>
      <c r="Z498">
        <v>3</v>
      </c>
      <c r="AB498">
        <v>7</v>
      </c>
      <c r="AL498">
        <v>2</v>
      </c>
      <c r="AT498">
        <v>8.6</v>
      </c>
      <c r="AU498">
        <v>0</v>
      </c>
      <c r="AV498">
        <v>9</v>
      </c>
      <c r="AW498">
        <v>0</v>
      </c>
      <c r="AX498">
        <v>0</v>
      </c>
      <c r="BB498">
        <f t="shared" si="659"/>
        <v>9</v>
      </c>
      <c r="BD498">
        <f t="shared" si="660"/>
        <v>9</v>
      </c>
      <c r="BE498">
        <f t="shared" si="661"/>
        <v>9</v>
      </c>
      <c r="BF498">
        <f t="shared" si="662"/>
        <v>9</v>
      </c>
      <c r="BH498">
        <f t="shared" si="663"/>
        <v>0</v>
      </c>
      <c r="BK498" s="45">
        <f>IF(G498="MEA",'[1]Net Hire Rate'!$E$7,IF(G498="AMR",'[1]Net Hire Rate'!$F$7,IF(G498="EUR",'[1]Net Hire Rate'!$G$7,IF(G498="APAC",'[1]Net Hire Rate'!$H$7,0))))</f>
        <v>-2.2817025010969723E-2</v>
      </c>
      <c r="BL498" s="45">
        <f>IF(G498="MEA",'[1]Net Hire Rate'!$E$8,IF(G498="AMR",'[1]Net Hire Rate'!$F$8,IF(G498="EUR",'[1]Net Hire Rate'!$G$8,IF(G498="APAC",'[1]Net Hire Rate'!$H$8,0))))</f>
        <v>-2.2817025010969723E-2</v>
      </c>
      <c r="BM498" s="45">
        <f>IF(G498="MEA",'[1]Net Hire Rate'!$E$9,IF(G498="AMR",'[1]Net Hire Rate'!$F$9,IF(G498="EUR",'[1]Net Hire Rate'!$G$9,IF(G498="APAC",'[1]Net Hire Rate'!$H$9,0))))</f>
        <v>-2.2817025010969723E-2</v>
      </c>
      <c r="BN498" s="45">
        <f>IF(G498="MEA",'[1]Net Hire Rate'!$E$10,IF(G498="AMR",'[1]Net Hire Rate'!$F$10,IF(G498="EUR",'[1]Net Hire Rate'!$G$10,IF(G498="APAC",'[1]Net Hire Rate'!$H$10,0))))</f>
        <v>-2.2817025010969723E-2</v>
      </c>
      <c r="BO498" s="45">
        <f>IF(G498="MEA",'[1]Net Hire Rate'!$E$11,IF(G498="AMR",'[1]Net Hire Rate'!$F$11,IF(G498="EUR",'[1]Net Hire Rate'!$G$11,IF(G498="APAC",'[1]Net Hire Rate'!$H$11,0))))</f>
        <v>-2.2817025010969723E-2</v>
      </c>
      <c r="BP498" s="45">
        <f>IF(G498="MEA",'[1]Net Hire Rate'!$E$12,IF(G498="AMR",'[1]Net Hire Rate'!$F$12,IF(G498="EUR",'[1]Net Hire Rate'!$G$12,IF(G498="APAC",'[1]Net Hire Rate'!$H$12,0))))</f>
        <v>-2.2817025010969723E-2</v>
      </c>
      <c r="BQ498" s="147">
        <f t="shared" si="664"/>
        <v>9</v>
      </c>
      <c r="BR498" s="147">
        <f t="shared" si="647"/>
        <v>9</v>
      </c>
      <c r="BS498" s="147">
        <f t="shared" si="665"/>
        <v>8.7946467749012722</v>
      </c>
      <c r="BT498" s="148">
        <f t="shared" si="648"/>
        <v>8.7946467749012722</v>
      </c>
      <c r="BU498" s="149">
        <f t="shared" si="666"/>
        <v>8.593979099475705</v>
      </c>
      <c r="BV498" s="148">
        <f t="shared" si="649"/>
        <v>8.593979099475705</v>
      </c>
      <c r="BW498" s="148">
        <f t="shared" si="667"/>
        <v>8.3978900634192168</v>
      </c>
      <c r="BX498" s="148">
        <f t="shared" si="650"/>
        <v>8.3978900634192168</v>
      </c>
      <c r="BY498" s="148">
        <f t="shared" si="668"/>
        <v>8.2062751958028066</v>
      </c>
      <c r="BZ498" s="148">
        <f t="shared" si="651"/>
        <v>8.2062751958028066</v>
      </c>
      <c r="CA498" s="148">
        <f t="shared" si="669"/>
        <v>8.0190324094132741</v>
      </c>
      <c r="CB498" s="148">
        <f t="shared" si="652"/>
        <v>8.0190324094132741</v>
      </c>
      <c r="CC498" s="148"/>
      <c r="CD498" s="38"/>
      <c r="CE498" s="38"/>
      <c r="CF498" s="38"/>
      <c r="CG498" s="38"/>
      <c r="CH498" s="38"/>
      <c r="CI498" s="38"/>
      <c r="CJ498" s="38"/>
      <c r="CK498" s="41"/>
      <c r="CL498" s="41"/>
      <c r="CM498" s="40"/>
      <c r="CN498" s="41"/>
      <c r="CO498" s="41"/>
      <c r="CP498" s="41"/>
      <c r="CQ498" s="41"/>
      <c r="CR498" s="41"/>
      <c r="CS498" s="41"/>
      <c r="CT498" s="41"/>
      <c r="CU498" s="40"/>
      <c r="CV498" s="41"/>
      <c r="CW498" s="41"/>
      <c r="CX498" s="41"/>
      <c r="CY498" s="41"/>
      <c r="CZ498" s="41"/>
      <c r="DA498" s="41"/>
      <c r="DB498" s="41"/>
      <c r="DC498" s="40"/>
      <c r="DD498" s="41"/>
      <c r="DE498" s="41"/>
      <c r="DF498" s="41"/>
      <c r="DG498" s="41"/>
      <c r="DH498" s="41"/>
      <c r="DI498" s="41"/>
      <c r="DJ498" s="41"/>
      <c r="DK498" s="40"/>
      <c r="DL498" s="41"/>
      <c r="DM498" s="41"/>
      <c r="DN498" s="41"/>
      <c r="DO498" s="41"/>
      <c r="DP498" s="41"/>
      <c r="DQ498" s="41"/>
      <c r="DR498" s="15"/>
      <c r="DS498" s="151">
        <f t="shared" si="653"/>
        <v>9</v>
      </c>
      <c r="DT498" s="152">
        <f t="shared" si="654"/>
        <v>0</v>
      </c>
      <c r="DU498" s="7">
        <f t="shared" si="655"/>
        <v>0</v>
      </c>
      <c r="DV498" s="7">
        <f t="shared" si="656"/>
        <v>0</v>
      </c>
      <c r="DW498">
        <f t="shared" si="657"/>
        <v>0</v>
      </c>
      <c r="DX498">
        <f t="shared" si="658"/>
        <v>0</v>
      </c>
      <c r="DZ498">
        <f t="shared" si="670"/>
        <v>9</v>
      </c>
      <c r="EA498">
        <f t="shared" si="671"/>
        <v>9</v>
      </c>
      <c r="EB498">
        <f t="shared" si="672"/>
        <v>9</v>
      </c>
      <c r="EC498">
        <f t="shared" si="673"/>
        <v>9</v>
      </c>
      <c r="ED498">
        <f t="shared" si="674"/>
        <v>9</v>
      </c>
      <c r="EE498">
        <f t="shared" si="675"/>
        <v>9</v>
      </c>
      <c r="EG498">
        <f t="shared" si="676"/>
        <v>9</v>
      </c>
      <c r="EH498">
        <f t="shared" si="677"/>
        <v>9</v>
      </c>
      <c r="EI498">
        <f t="shared" si="678"/>
        <v>9</v>
      </c>
      <c r="EJ498">
        <f t="shared" si="679"/>
        <v>9</v>
      </c>
      <c r="EK498">
        <f t="shared" si="680"/>
        <v>9</v>
      </c>
      <c r="EM498">
        <f>IF($EM$9='[1]L&amp;D Numbers'!$E$6,'[1]L&amp;D Numbers'!$E$7)</f>
        <v>350</v>
      </c>
      <c r="EN498">
        <f>IF($EN$9='[1]L&amp;D Numbers'!$F$6,'[1]L&amp;D Numbers'!$F$7)</f>
        <v>2000</v>
      </c>
      <c r="EO498">
        <f>IF($EO$9='[1]L&amp;D Numbers'!$G$6,'[1]L&amp;D Numbers'!$G$7)</f>
        <v>2000</v>
      </c>
      <c r="EP498">
        <f>IF($EP$9='[1]L&amp;D Numbers'!$H$6,'[1]L&amp;D Numbers'!$H$7)</f>
        <v>2000</v>
      </c>
      <c r="EQ498">
        <f>IF($EQ$9='[1]L&amp;D Numbers'!$I$6,'[1]L&amp;D Numbers'!$I$7)</f>
        <v>2000</v>
      </c>
      <c r="ER498">
        <f>IF($ER$9='[1]L&amp;D Numbers'!$J$6,'[1]L&amp;D Numbers'!$J$7)</f>
        <v>0</v>
      </c>
      <c r="ET498" s="45">
        <f>'[1]L&amp;D Master'!$E$10</f>
        <v>1.0678246631903041E-2</v>
      </c>
      <c r="EU498" s="45">
        <f>ET498+'[1]L&amp;D Master'!$F$10</f>
        <v>1.8222427877342538E-2</v>
      </c>
      <c r="EV498" s="45">
        <f>EU498+'[1]L&amp;D Master'!$G$10</f>
        <v>2.3561551193294058E-2</v>
      </c>
      <c r="EW498" s="45">
        <f>EV498+'[1]L&amp;D Master'!$H$10</f>
        <v>2.7330438342024234E-2</v>
      </c>
      <c r="EX498" s="45">
        <f>EW498+'[1]L&amp;D Master'!$I$10</f>
        <v>2.9999999999999995E-2</v>
      </c>
      <c r="EY498" s="45"/>
      <c r="EZ498" s="45">
        <f t="shared" si="681"/>
        <v>1.0678246631903041E-2</v>
      </c>
      <c r="FA498" s="45">
        <f t="shared" si="682"/>
        <v>1.8222427877342538E-2</v>
      </c>
      <c r="FB498" s="45">
        <f t="shared" si="682"/>
        <v>2.3561551193294058E-2</v>
      </c>
      <c r="FC498" s="45">
        <f t="shared" si="682"/>
        <v>2.7330438342024234E-2</v>
      </c>
      <c r="FD498" s="45">
        <f t="shared" si="682"/>
        <v>2.7330438342024234E-2</v>
      </c>
      <c r="FE498" s="45"/>
      <c r="FF498">
        <f t="shared" si="689"/>
        <v>8.9038957803128724</v>
      </c>
      <c r="FG498">
        <f t="shared" si="690"/>
        <v>8.8359981491039168</v>
      </c>
      <c r="FH498">
        <f t="shared" si="691"/>
        <v>8.787946039260353</v>
      </c>
      <c r="FI498">
        <f t="shared" si="692"/>
        <v>8.7540260549217823</v>
      </c>
      <c r="FJ498">
        <f t="shared" si="693"/>
        <v>8.7540260549217823</v>
      </c>
      <c r="FL498" s="34"/>
      <c r="FM498" s="34"/>
      <c r="FN498" s="34"/>
      <c r="FO498" s="34"/>
      <c r="FP498" s="34"/>
      <c r="FQ498" s="153">
        <f t="shared" si="683"/>
        <v>0.125</v>
      </c>
      <c r="FR498" s="153"/>
      <c r="FS498" s="42"/>
      <c r="FT498" s="42"/>
      <c r="FU498" s="42"/>
      <c r="FV498" s="42"/>
      <c r="FW498" s="42"/>
      <c r="FX498" s="42"/>
      <c r="FY498" s="42"/>
      <c r="FZ498" s="42"/>
      <c r="GA498" s="42"/>
      <c r="GB498" s="42"/>
      <c r="GC498" s="42"/>
      <c r="GD498" s="42"/>
      <c r="GE498" s="42"/>
      <c r="GF498" s="42"/>
      <c r="GG498" s="42"/>
      <c r="GH498" s="42"/>
      <c r="GI498" s="42"/>
      <c r="GJ498" s="42"/>
      <c r="GK498" s="42"/>
      <c r="GL498" s="42"/>
      <c r="GM498" s="154">
        <f>'[1]Automation Master'!$B$10*FQ498*FO498</f>
        <v>0</v>
      </c>
      <c r="GN498" s="155">
        <f>'[1]Automation Master'!$B$11*FO498*FQ498+GM498</f>
        <v>0</v>
      </c>
      <c r="GO498" s="155">
        <f>'[1]Automation Master'!$B$12*FO498*FQ498+GN498</f>
        <v>0</v>
      </c>
      <c r="GP498" s="155">
        <f>'[1]Automation Master'!$B$13*FO498*FQ498+GO498</f>
        <v>0</v>
      </c>
      <c r="GQ498" s="155">
        <f>'[1]Automation Master'!$C$10*FO498*FQ498+GP498</f>
        <v>0</v>
      </c>
      <c r="GR498" s="155">
        <f>'[1]Automation Master'!$C$11*FO498*FQ498+GQ498</f>
        <v>0</v>
      </c>
      <c r="GS498" s="155">
        <f>'[1]Automation Master'!$C$12*FO498*FQ498+GR498</f>
        <v>0</v>
      </c>
      <c r="GT498" s="155">
        <f>'[1]Automation Master'!$C$13*FO498*FQ498+GS498</f>
        <v>0</v>
      </c>
      <c r="GU498" s="155">
        <f>'[1]Automation Master'!$D$10*FO498*FQ498+GT498</f>
        <v>0</v>
      </c>
      <c r="GV498" s="155">
        <f>'[1]Automation Master'!$D$11*FO498*FQ498+GU498</f>
        <v>0</v>
      </c>
      <c r="GW498" s="155">
        <f>'[1]Automation Master'!$D$12*FO498*FQ498+GV498</f>
        <v>0</v>
      </c>
      <c r="GX498" s="155">
        <f>'[1]Automation Master'!$D$13*FO498*FQ498+GW498</f>
        <v>0</v>
      </c>
      <c r="GY498" s="155">
        <f>'[1]Automation Master'!$E$10*FO498*FQ498+GX498</f>
        <v>0</v>
      </c>
      <c r="GZ498" s="155">
        <f>'[1]Automation Master'!$E$11*FO498*FQ498+GY498</f>
        <v>0</v>
      </c>
      <c r="HA498" s="155">
        <f>'[1]Automation Master'!$E$12*FO498*FQ498+GZ498</f>
        <v>0</v>
      </c>
      <c r="HB498" s="155">
        <f>'[1]Automation Master'!$E$13*FO498*FQ498+HA498</f>
        <v>0</v>
      </c>
      <c r="HC498" s="155">
        <f>'[1]Automation Master'!$F$10*FO498*FQ498+HB498</f>
        <v>0</v>
      </c>
      <c r="HD498" s="155">
        <f>'[1]Automation Master'!$F$11*FO498*FQ498+HC498</f>
        <v>0</v>
      </c>
      <c r="HE498" s="155">
        <f>'[1]Automation Master'!$F$12*FO498*FQ498+HD498</f>
        <v>0</v>
      </c>
      <c r="HF498" s="156">
        <f>'[1]Automation Master'!$F$13*FO498*FQ498+HE498</f>
        <v>0</v>
      </c>
      <c r="HG498" s="157"/>
      <c r="HH498" s="157"/>
      <c r="HI498" s="157"/>
      <c r="HJ498" s="157"/>
      <c r="HK498" s="157"/>
      <c r="HL498" s="157"/>
      <c r="HM498" s="157"/>
      <c r="HN498" s="157"/>
      <c r="HO498" s="157"/>
      <c r="HP498" s="157"/>
      <c r="HQ498" s="157"/>
      <c r="HR498" s="157"/>
      <c r="HS498" s="157"/>
      <c r="HT498" s="157"/>
      <c r="HU498" s="157"/>
      <c r="HV498" s="157"/>
      <c r="HW498" s="157"/>
      <c r="HX498" s="157"/>
      <c r="HY498" s="42"/>
      <c r="HZ498" s="42"/>
      <c r="IA498" s="148">
        <f t="shared" si="694"/>
        <v>9</v>
      </c>
      <c r="IB498" s="148">
        <f t="shared" si="695"/>
        <v>9</v>
      </c>
      <c r="IC498" s="148">
        <f t="shared" si="696"/>
        <v>9</v>
      </c>
      <c r="ID498" s="148">
        <f t="shared" si="697"/>
        <v>9</v>
      </c>
      <c r="IE498" s="148">
        <f t="shared" si="698"/>
        <v>9</v>
      </c>
      <c r="IH498">
        <f t="shared" si="642"/>
        <v>8.9038957803128724</v>
      </c>
      <c r="II498">
        <f t="shared" si="643"/>
        <v>8.8359981491039168</v>
      </c>
      <c r="IJ498">
        <f t="shared" si="644"/>
        <v>8.787946039260353</v>
      </c>
      <c r="IK498">
        <f t="shared" si="645"/>
        <v>8.7540260549217823</v>
      </c>
      <c r="IL498">
        <f t="shared" si="646"/>
        <v>8.7540260549217823</v>
      </c>
      <c r="IN498" s="42">
        <f t="shared" si="699"/>
        <v>1.0678246631903063E-2</v>
      </c>
      <c r="IO498" s="42">
        <f t="shared" si="700"/>
        <v>1.822242787734258E-2</v>
      </c>
      <c r="IP498" s="42">
        <f t="shared" si="701"/>
        <v>2.356155119329411E-2</v>
      </c>
      <c r="IQ498" s="42">
        <f t="shared" si="702"/>
        <v>2.7330438342024185E-2</v>
      </c>
      <c r="IR498" s="42">
        <f t="shared" si="703"/>
        <v>2.7330438342024185E-2</v>
      </c>
      <c r="IT498" s="9">
        <f t="shared" si="684"/>
        <v>0</v>
      </c>
      <c r="IU498" s="9">
        <f t="shared" si="685"/>
        <v>0</v>
      </c>
      <c r="IV498" s="9">
        <f t="shared" si="686"/>
        <v>0</v>
      </c>
      <c r="IW498" s="9">
        <f t="shared" si="687"/>
        <v>0</v>
      </c>
      <c r="IX498" s="9">
        <f t="shared" si="688"/>
        <v>0</v>
      </c>
    </row>
    <row r="499" spans="1:258" ht="15.75" hidden="1" thickBot="1" x14ac:dyDescent="0.3">
      <c r="A499">
        <v>5</v>
      </c>
      <c r="B499" t="s">
        <v>528</v>
      </c>
      <c r="C499" t="s">
        <v>308</v>
      </c>
      <c r="D499" t="s">
        <v>288</v>
      </c>
      <c r="E499" t="s">
        <v>529</v>
      </c>
      <c r="F499" t="s">
        <v>290</v>
      </c>
      <c r="G499" t="s">
        <v>273</v>
      </c>
      <c r="H499">
        <v>5</v>
      </c>
      <c r="K499">
        <v>1</v>
      </c>
      <c r="L499">
        <v>4</v>
      </c>
      <c r="R499">
        <v>2</v>
      </c>
      <c r="S499">
        <v>3</v>
      </c>
      <c r="Y499">
        <v>5</v>
      </c>
      <c r="AB499">
        <v>4</v>
      </c>
      <c r="AE499">
        <v>1</v>
      </c>
      <c r="AT499">
        <v>5</v>
      </c>
      <c r="AU499">
        <v>0</v>
      </c>
      <c r="AV499">
        <v>5</v>
      </c>
      <c r="AW499">
        <v>0</v>
      </c>
      <c r="AX499">
        <v>0</v>
      </c>
      <c r="BB499">
        <f t="shared" si="659"/>
        <v>5</v>
      </c>
      <c r="BD499">
        <f t="shared" si="660"/>
        <v>5</v>
      </c>
      <c r="BE499">
        <f t="shared" si="661"/>
        <v>5</v>
      </c>
      <c r="BF499">
        <f t="shared" si="662"/>
        <v>5</v>
      </c>
      <c r="BH499">
        <f t="shared" si="663"/>
        <v>0</v>
      </c>
      <c r="BK499" s="45">
        <f>IF(G499="MEA",'[1]Net Hire Rate'!$E$7,IF(G499="AMR",'[1]Net Hire Rate'!$F$7,IF(G499="EUR",'[1]Net Hire Rate'!$G$7,IF(G499="APAC",'[1]Net Hire Rate'!$H$7,0))))</f>
        <v>-2.2817025010969723E-2</v>
      </c>
      <c r="BL499" s="45">
        <f>IF(G499="MEA",'[1]Net Hire Rate'!$E$8,IF(G499="AMR",'[1]Net Hire Rate'!$F$8,IF(G499="EUR",'[1]Net Hire Rate'!$G$8,IF(G499="APAC",'[1]Net Hire Rate'!$H$8,0))))</f>
        <v>-2.2817025010969723E-2</v>
      </c>
      <c r="BM499" s="45">
        <f>IF(G499="MEA",'[1]Net Hire Rate'!$E$9,IF(G499="AMR",'[1]Net Hire Rate'!$F$9,IF(G499="EUR",'[1]Net Hire Rate'!$G$9,IF(G499="APAC",'[1]Net Hire Rate'!$H$9,0))))</f>
        <v>-2.2817025010969723E-2</v>
      </c>
      <c r="BN499" s="45">
        <f>IF(G499="MEA",'[1]Net Hire Rate'!$E$10,IF(G499="AMR",'[1]Net Hire Rate'!$F$10,IF(G499="EUR",'[1]Net Hire Rate'!$G$10,IF(G499="APAC",'[1]Net Hire Rate'!$H$10,0))))</f>
        <v>-2.2817025010969723E-2</v>
      </c>
      <c r="BO499" s="45">
        <f>IF(G499="MEA",'[1]Net Hire Rate'!$E$11,IF(G499="AMR",'[1]Net Hire Rate'!$F$11,IF(G499="EUR",'[1]Net Hire Rate'!$G$11,IF(G499="APAC",'[1]Net Hire Rate'!$H$11,0))))</f>
        <v>-2.2817025010969723E-2</v>
      </c>
      <c r="BP499" s="45">
        <f>IF(G499="MEA",'[1]Net Hire Rate'!$E$12,IF(G499="AMR",'[1]Net Hire Rate'!$F$12,IF(G499="EUR",'[1]Net Hire Rate'!$G$12,IF(G499="APAC",'[1]Net Hire Rate'!$H$12,0))))</f>
        <v>-2.2817025010969723E-2</v>
      </c>
      <c r="BQ499" s="147">
        <f t="shared" si="664"/>
        <v>5</v>
      </c>
      <c r="BR499" s="147">
        <f t="shared" si="647"/>
        <v>5</v>
      </c>
      <c r="BS499" s="147">
        <f t="shared" si="665"/>
        <v>4.8859148749451515</v>
      </c>
      <c r="BT499" s="148">
        <f t="shared" si="648"/>
        <v>4.8859148749451515</v>
      </c>
      <c r="BU499" s="149">
        <f t="shared" si="666"/>
        <v>4.7744328330420593</v>
      </c>
      <c r="BV499" s="148">
        <f t="shared" si="649"/>
        <v>4.7744328330420593</v>
      </c>
      <c r="BW499" s="148">
        <f t="shared" si="667"/>
        <v>4.6654944796773439</v>
      </c>
      <c r="BX499" s="148">
        <f t="shared" si="650"/>
        <v>4.6654944796773439</v>
      </c>
      <c r="BY499" s="148">
        <f t="shared" si="668"/>
        <v>4.5590417754460049</v>
      </c>
      <c r="BZ499" s="148">
        <f t="shared" si="651"/>
        <v>4.5590417754460049</v>
      </c>
      <c r="CA499" s="148">
        <f t="shared" si="669"/>
        <v>4.455018005229598</v>
      </c>
      <c r="CB499" s="148">
        <f t="shared" si="652"/>
        <v>4.455018005229598</v>
      </c>
      <c r="CC499" s="148"/>
      <c r="CD499" s="38"/>
      <c r="CE499" s="38"/>
      <c r="CF499" s="38"/>
      <c r="CG499" s="38"/>
      <c r="CH499" s="38"/>
      <c r="CI499" s="38"/>
      <c r="CJ499" s="38"/>
      <c r="CK499" s="41"/>
      <c r="CL499" s="41"/>
      <c r="CM499" s="40"/>
      <c r="CN499" s="41"/>
      <c r="CO499" s="41"/>
      <c r="CP499" s="41"/>
      <c r="CQ499" s="41"/>
      <c r="CR499" s="41"/>
      <c r="CS499" s="41"/>
      <c r="CT499" s="41"/>
      <c r="CU499" s="40"/>
      <c r="CV499" s="41"/>
      <c r="CW499" s="41"/>
      <c r="CX499" s="41"/>
      <c r="CY499" s="41"/>
      <c r="CZ499" s="41"/>
      <c r="DA499" s="41"/>
      <c r="DB499" s="41"/>
      <c r="DC499" s="40"/>
      <c r="DD499" s="41"/>
      <c r="DE499" s="41"/>
      <c r="DF499" s="41"/>
      <c r="DG499" s="41"/>
      <c r="DH499" s="41"/>
      <c r="DI499" s="41"/>
      <c r="DJ499" s="41"/>
      <c r="DK499" s="40"/>
      <c r="DL499" s="41"/>
      <c r="DM499" s="41"/>
      <c r="DN499" s="41"/>
      <c r="DO499" s="41"/>
      <c r="DP499" s="41"/>
      <c r="DQ499" s="41"/>
      <c r="DR499" s="15"/>
      <c r="DS499" s="151">
        <f t="shared" si="653"/>
        <v>5</v>
      </c>
      <c r="DT499" s="152">
        <f t="shared" si="654"/>
        <v>0</v>
      </c>
      <c r="DU499" s="7">
        <f t="shared" si="655"/>
        <v>0</v>
      </c>
      <c r="DV499" s="7">
        <f t="shared" si="656"/>
        <v>0</v>
      </c>
      <c r="DW499">
        <f t="shared" si="657"/>
        <v>0</v>
      </c>
      <c r="DX499">
        <f t="shared" si="658"/>
        <v>0</v>
      </c>
      <c r="DZ499">
        <f t="shared" si="670"/>
        <v>5</v>
      </c>
      <c r="EA499">
        <f t="shared" si="671"/>
        <v>5</v>
      </c>
      <c r="EB499">
        <f t="shared" si="672"/>
        <v>5</v>
      </c>
      <c r="EC499">
        <f t="shared" si="673"/>
        <v>5</v>
      </c>
      <c r="ED499">
        <f t="shared" si="674"/>
        <v>5</v>
      </c>
      <c r="EE499">
        <f t="shared" si="675"/>
        <v>5</v>
      </c>
      <c r="EG499">
        <f t="shared" si="676"/>
        <v>5</v>
      </c>
      <c r="EH499">
        <f t="shared" si="677"/>
        <v>5</v>
      </c>
      <c r="EI499">
        <f t="shared" si="678"/>
        <v>5</v>
      </c>
      <c r="EJ499">
        <f t="shared" si="679"/>
        <v>5</v>
      </c>
      <c r="EK499">
        <f t="shared" si="680"/>
        <v>5</v>
      </c>
      <c r="EM499">
        <f>IF($EM$9='[1]L&amp;D Numbers'!$E$6,'[1]L&amp;D Numbers'!$E$7)</f>
        <v>350</v>
      </c>
      <c r="EN499">
        <f>IF($EN$9='[1]L&amp;D Numbers'!$F$6,'[1]L&amp;D Numbers'!$F$7)</f>
        <v>2000</v>
      </c>
      <c r="EO499">
        <f>IF($EO$9='[1]L&amp;D Numbers'!$G$6,'[1]L&amp;D Numbers'!$G$7)</f>
        <v>2000</v>
      </c>
      <c r="EP499">
        <f>IF($EP$9='[1]L&amp;D Numbers'!$H$6,'[1]L&amp;D Numbers'!$H$7)</f>
        <v>2000</v>
      </c>
      <c r="EQ499">
        <f>IF($EQ$9='[1]L&amp;D Numbers'!$I$6,'[1]L&amp;D Numbers'!$I$7)</f>
        <v>2000</v>
      </c>
      <c r="ER499">
        <f>IF($ER$9='[1]L&amp;D Numbers'!$J$6,'[1]L&amp;D Numbers'!$J$7)</f>
        <v>0</v>
      </c>
      <c r="ET499" s="45">
        <f>'[1]L&amp;D Master'!$E$10</f>
        <v>1.0678246631903041E-2</v>
      </c>
      <c r="EU499" s="45">
        <f>ET499+'[1]L&amp;D Master'!$F$10</f>
        <v>1.8222427877342538E-2</v>
      </c>
      <c r="EV499" s="45">
        <f>EU499+'[1]L&amp;D Master'!$G$10</f>
        <v>2.3561551193294058E-2</v>
      </c>
      <c r="EW499" s="45">
        <f>EV499+'[1]L&amp;D Master'!$H$10</f>
        <v>2.7330438342024234E-2</v>
      </c>
      <c r="EX499" s="45">
        <f>EW499+'[1]L&amp;D Master'!$I$10</f>
        <v>2.9999999999999995E-2</v>
      </c>
      <c r="EY499" s="45"/>
      <c r="EZ499" s="45">
        <f t="shared" si="681"/>
        <v>1.0678246631903041E-2</v>
      </c>
      <c r="FA499" s="45">
        <f t="shared" si="682"/>
        <v>1.8222427877342538E-2</v>
      </c>
      <c r="FB499" s="45">
        <f t="shared" si="682"/>
        <v>2.3561551193294058E-2</v>
      </c>
      <c r="FC499" s="45">
        <f t="shared" si="682"/>
        <v>2.7330438342024234E-2</v>
      </c>
      <c r="FD499" s="45">
        <f t="shared" si="682"/>
        <v>2.7330438342024234E-2</v>
      </c>
      <c r="FE499" s="45"/>
      <c r="FF499">
        <f t="shared" si="689"/>
        <v>4.9466087668404848</v>
      </c>
      <c r="FG499">
        <f t="shared" si="690"/>
        <v>4.9088878606132873</v>
      </c>
      <c r="FH499">
        <f t="shared" si="691"/>
        <v>4.8821922440335292</v>
      </c>
      <c r="FI499">
        <f t="shared" si="692"/>
        <v>4.8633478082898787</v>
      </c>
      <c r="FJ499">
        <f t="shared" si="693"/>
        <v>4.8633478082898787</v>
      </c>
      <c r="FL499" s="34"/>
      <c r="FM499" s="34"/>
      <c r="FN499" s="34"/>
      <c r="FO499" s="34"/>
      <c r="FP499" s="34"/>
      <c r="FQ499" s="153">
        <f t="shared" si="683"/>
        <v>0.125</v>
      </c>
      <c r="FR499" s="153"/>
      <c r="FS499" s="42"/>
      <c r="FT499" s="42"/>
      <c r="FU499" s="42"/>
      <c r="FV499" s="42"/>
      <c r="FW499" s="42"/>
      <c r="FX499" s="42"/>
      <c r="FY499" s="42"/>
      <c r="FZ499" s="42"/>
      <c r="GA499" s="42"/>
      <c r="GB499" s="42"/>
      <c r="GC499" s="42"/>
      <c r="GD499" s="42"/>
      <c r="GE499" s="42"/>
      <c r="GF499" s="42"/>
      <c r="GG499" s="42"/>
      <c r="GH499" s="42"/>
      <c r="GI499" s="42"/>
      <c r="GJ499" s="42"/>
      <c r="GK499" s="42"/>
      <c r="GL499" s="42"/>
      <c r="GM499" s="154">
        <f>'[1]Automation Master'!$B$10*FQ499*FO499</f>
        <v>0</v>
      </c>
      <c r="GN499" s="155">
        <f>'[1]Automation Master'!$B$11*FO499*FQ499+GM499</f>
        <v>0</v>
      </c>
      <c r="GO499" s="155">
        <f>'[1]Automation Master'!$B$12*FO499*FQ499+GN499</f>
        <v>0</v>
      </c>
      <c r="GP499" s="155">
        <f>'[1]Automation Master'!$B$13*FO499*FQ499+GO499</f>
        <v>0</v>
      </c>
      <c r="GQ499" s="155">
        <f>'[1]Automation Master'!$C$10*FO499*FQ499+GP499</f>
        <v>0</v>
      </c>
      <c r="GR499" s="155">
        <f>'[1]Automation Master'!$C$11*FO499*FQ499+GQ499</f>
        <v>0</v>
      </c>
      <c r="GS499" s="155">
        <f>'[1]Automation Master'!$C$12*FO499*FQ499+GR499</f>
        <v>0</v>
      </c>
      <c r="GT499" s="155">
        <f>'[1]Automation Master'!$C$13*FO499*FQ499+GS499</f>
        <v>0</v>
      </c>
      <c r="GU499" s="155">
        <f>'[1]Automation Master'!$D$10*FO499*FQ499+GT499</f>
        <v>0</v>
      </c>
      <c r="GV499" s="155">
        <f>'[1]Automation Master'!$D$11*FO499*FQ499+GU499</f>
        <v>0</v>
      </c>
      <c r="GW499" s="155">
        <f>'[1]Automation Master'!$D$12*FO499*FQ499+GV499</f>
        <v>0</v>
      </c>
      <c r="GX499" s="155">
        <f>'[1]Automation Master'!$D$13*FO499*FQ499+GW499</f>
        <v>0</v>
      </c>
      <c r="GY499" s="155">
        <f>'[1]Automation Master'!$E$10*FO499*FQ499+GX499</f>
        <v>0</v>
      </c>
      <c r="GZ499" s="155">
        <f>'[1]Automation Master'!$E$11*FO499*FQ499+GY499</f>
        <v>0</v>
      </c>
      <c r="HA499" s="155">
        <f>'[1]Automation Master'!$E$12*FO499*FQ499+GZ499</f>
        <v>0</v>
      </c>
      <c r="HB499" s="155">
        <f>'[1]Automation Master'!$E$13*FO499*FQ499+HA499</f>
        <v>0</v>
      </c>
      <c r="HC499" s="155">
        <f>'[1]Automation Master'!$F$10*FO499*FQ499+HB499</f>
        <v>0</v>
      </c>
      <c r="HD499" s="155">
        <f>'[1]Automation Master'!$F$11*FO499*FQ499+HC499</f>
        <v>0</v>
      </c>
      <c r="HE499" s="155">
        <f>'[1]Automation Master'!$F$12*FO499*FQ499+HD499</f>
        <v>0</v>
      </c>
      <c r="HF499" s="156">
        <f>'[1]Automation Master'!$F$13*FO499*FQ499+HE499</f>
        <v>0</v>
      </c>
      <c r="HG499" s="157"/>
      <c r="HH499" s="157"/>
      <c r="HI499" s="157"/>
      <c r="HJ499" s="157"/>
      <c r="HK499" s="157"/>
      <c r="HL499" s="157"/>
      <c r="HM499" s="157"/>
      <c r="HN499" s="157"/>
      <c r="HO499" s="157"/>
      <c r="HP499" s="157"/>
      <c r="HQ499" s="157"/>
      <c r="HR499" s="157"/>
      <c r="HS499" s="157"/>
      <c r="HT499" s="157"/>
      <c r="HU499" s="157"/>
      <c r="HV499" s="157"/>
      <c r="HW499" s="157"/>
      <c r="HX499" s="157"/>
      <c r="HY499" s="42"/>
      <c r="HZ499" s="42"/>
      <c r="IA499" s="148">
        <f t="shared" si="694"/>
        <v>5</v>
      </c>
      <c r="IB499" s="148">
        <f t="shared" si="695"/>
        <v>5</v>
      </c>
      <c r="IC499" s="148">
        <f t="shared" si="696"/>
        <v>5</v>
      </c>
      <c r="ID499" s="148">
        <f t="shared" si="697"/>
        <v>5</v>
      </c>
      <c r="IE499" s="148">
        <f t="shared" si="698"/>
        <v>5</v>
      </c>
      <c r="IH499">
        <f t="shared" si="642"/>
        <v>4.9466087668404848</v>
      </c>
      <c r="II499">
        <f t="shared" si="643"/>
        <v>4.9088878606132873</v>
      </c>
      <c r="IJ499">
        <f t="shared" si="644"/>
        <v>4.8821922440335292</v>
      </c>
      <c r="IK499">
        <f t="shared" si="645"/>
        <v>4.8633478082898787</v>
      </c>
      <c r="IL499">
        <f t="shared" si="646"/>
        <v>4.8633478082898787</v>
      </c>
      <c r="IN499" s="42">
        <f t="shared" si="699"/>
        <v>1.0678246631903043E-2</v>
      </c>
      <c r="IO499" s="42">
        <f t="shared" si="700"/>
        <v>1.8222427877342538E-2</v>
      </c>
      <c r="IP499" s="42">
        <f t="shared" si="701"/>
        <v>2.3561551193294152E-2</v>
      </c>
      <c r="IQ499" s="42">
        <f t="shared" si="702"/>
        <v>2.7330438342024265E-2</v>
      </c>
      <c r="IR499" s="42">
        <f t="shared" si="703"/>
        <v>2.7330438342024265E-2</v>
      </c>
      <c r="IT499" s="9">
        <f t="shared" si="684"/>
        <v>0</v>
      </c>
      <c r="IU499" s="9">
        <f t="shared" si="685"/>
        <v>0</v>
      </c>
      <c r="IV499" s="9">
        <f t="shared" si="686"/>
        <v>0</v>
      </c>
      <c r="IW499" s="9">
        <f t="shared" si="687"/>
        <v>0</v>
      </c>
      <c r="IX499" s="9">
        <f t="shared" si="688"/>
        <v>0</v>
      </c>
    </row>
    <row r="500" spans="1:258" ht="15.75" hidden="1" thickBot="1" x14ac:dyDescent="0.3">
      <c r="A500">
        <v>34</v>
      </c>
      <c r="B500" t="s">
        <v>528</v>
      </c>
      <c r="C500" t="s">
        <v>296</v>
      </c>
      <c r="D500" t="s">
        <v>288</v>
      </c>
      <c r="E500" t="s">
        <v>529</v>
      </c>
      <c r="F500" t="s">
        <v>290</v>
      </c>
      <c r="G500" t="s">
        <v>273</v>
      </c>
      <c r="H500">
        <v>34</v>
      </c>
      <c r="K500">
        <v>1</v>
      </c>
      <c r="L500">
        <v>33</v>
      </c>
      <c r="S500">
        <v>1</v>
      </c>
      <c r="V500">
        <v>33</v>
      </c>
      <c r="Y500">
        <v>33</v>
      </c>
      <c r="Z500">
        <v>1</v>
      </c>
      <c r="AB500">
        <v>18</v>
      </c>
      <c r="AF500">
        <v>1</v>
      </c>
      <c r="AL500">
        <v>15</v>
      </c>
      <c r="AQ500">
        <v>1</v>
      </c>
      <c r="AR500">
        <v>1</v>
      </c>
      <c r="AT500">
        <v>32.919999999999995</v>
      </c>
      <c r="AU500">
        <v>34</v>
      </c>
      <c r="AV500">
        <v>0</v>
      </c>
      <c r="AW500">
        <v>0</v>
      </c>
      <c r="AX500">
        <v>0</v>
      </c>
      <c r="BB500">
        <f t="shared" si="659"/>
        <v>34</v>
      </c>
      <c r="BD500">
        <f t="shared" si="660"/>
        <v>34</v>
      </c>
      <c r="BE500">
        <f t="shared" si="661"/>
        <v>34</v>
      </c>
      <c r="BF500">
        <f t="shared" si="662"/>
        <v>34</v>
      </c>
      <c r="BH500">
        <f t="shared" si="663"/>
        <v>0</v>
      </c>
      <c r="BK500" s="45">
        <f>IF(G500="MEA",'[1]Net Hire Rate'!$E$7,IF(G500="AMR",'[1]Net Hire Rate'!$F$7,IF(G500="EUR",'[1]Net Hire Rate'!$G$7,IF(G500="APAC",'[1]Net Hire Rate'!$H$7,0))))</f>
        <v>-2.2817025010969723E-2</v>
      </c>
      <c r="BL500" s="45">
        <f>IF(G500="MEA",'[1]Net Hire Rate'!$E$8,IF(G500="AMR",'[1]Net Hire Rate'!$F$8,IF(G500="EUR",'[1]Net Hire Rate'!$G$8,IF(G500="APAC",'[1]Net Hire Rate'!$H$8,0))))</f>
        <v>-2.2817025010969723E-2</v>
      </c>
      <c r="BM500" s="45">
        <f>IF(G500="MEA",'[1]Net Hire Rate'!$E$9,IF(G500="AMR",'[1]Net Hire Rate'!$F$9,IF(G500="EUR",'[1]Net Hire Rate'!$G$9,IF(G500="APAC",'[1]Net Hire Rate'!$H$9,0))))</f>
        <v>-2.2817025010969723E-2</v>
      </c>
      <c r="BN500" s="45">
        <f>IF(G500="MEA",'[1]Net Hire Rate'!$E$10,IF(G500="AMR",'[1]Net Hire Rate'!$F$10,IF(G500="EUR",'[1]Net Hire Rate'!$G$10,IF(G500="APAC",'[1]Net Hire Rate'!$H$10,0))))</f>
        <v>-2.2817025010969723E-2</v>
      </c>
      <c r="BO500" s="45">
        <f>IF(G500="MEA",'[1]Net Hire Rate'!$E$11,IF(G500="AMR",'[1]Net Hire Rate'!$F$11,IF(G500="EUR",'[1]Net Hire Rate'!$G$11,IF(G500="APAC",'[1]Net Hire Rate'!$H$11,0))))</f>
        <v>-2.2817025010969723E-2</v>
      </c>
      <c r="BP500" s="45">
        <f>IF(G500="MEA",'[1]Net Hire Rate'!$E$12,IF(G500="AMR",'[1]Net Hire Rate'!$F$12,IF(G500="EUR",'[1]Net Hire Rate'!$G$12,IF(G500="APAC",'[1]Net Hire Rate'!$H$12,0))))</f>
        <v>-2.2817025010969723E-2</v>
      </c>
      <c r="BQ500" s="147">
        <f t="shared" si="664"/>
        <v>34</v>
      </c>
      <c r="BR500" s="147">
        <f t="shared" si="647"/>
        <v>34</v>
      </c>
      <c r="BS500" s="147">
        <f t="shared" si="665"/>
        <v>33.224221149627027</v>
      </c>
      <c r="BT500" s="148">
        <f t="shared" si="648"/>
        <v>33.224221149627027</v>
      </c>
      <c r="BU500" s="149">
        <f t="shared" si="666"/>
        <v>32.466143264685996</v>
      </c>
      <c r="BV500" s="148">
        <f t="shared" si="649"/>
        <v>32.466143264685996</v>
      </c>
      <c r="BW500" s="148">
        <f t="shared" si="667"/>
        <v>31.725362461805929</v>
      </c>
      <c r="BX500" s="148">
        <f t="shared" si="650"/>
        <v>30.725362461805929</v>
      </c>
      <c r="BY500" s="148">
        <f t="shared" si="668"/>
        <v>30.024301098043793</v>
      </c>
      <c r="BZ500" s="148">
        <f t="shared" si="651"/>
        <v>29.024301098043793</v>
      </c>
      <c r="CA500" s="148">
        <f t="shared" si="669"/>
        <v>28.362052893963813</v>
      </c>
      <c r="CB500" s="148">
        <f t="shared" si="652"/>
        <v>28.362052893963813</v>
      </c>
      <c r="CC500" s="148"/>
      <c r="CD500" s="38"/>
      <c r="CE500" s="38"/>
      <c r="CF500" s="38"/>
      <c r="CG500" s="38"/>
      <c r="CH500" s="38"/>
      <c r="CI500" s="38"/>
      <c r="CJ500" s="38"/>
      <c r="CK500" s="41"/>
      <c r="CL500" s="41"/>
      <c r="CM500" s="40"/>
      <c r="CN500" s="41"/>
      <c r="CO500" s="41"/>
      <c r="CP500" s="41"/>
      <c r="CQ500" s="41"/>
      <c r="CR500" s="41"/>
      <c r="CS500" s="41"/>
      <c r="CT500" s="41"/>
      <c r="CU500" s="40"/>
      <c r="CV500" s="41"/>
      <c r="CW500" s="41"/>
      <c r="CX500" s="41"/>
      <c r="CY500" s="41"/>
      <c r="CZ500" s="41"/>
      <c r="DA500" s="41"/>
      <c r="DB500" s="41"/>
      <c r="DC500" s="40"/>
      <c r="DD500" s="41"/>
      <c r="DE500" s="41"/>
      <c r="DF500" s="41"/>
      <c r="DG500" s="41"/>
      <c r="DH500" s="41"/>
      <c r="DI500" s="41"/>
      <c r="DJ500" s="41"/>
      <c r="DK500" s="40"/>
      <c r="DL500" s="41"/>
      <c r="DM500" s="41"/>
      <c r="DN500" s="41"/>
      <c r="DO500" s="41"/>
      <c r="DP500" s="41"/>
      <c r="DQ500" s="41"/>
      <c r="DR500" s="15"/>
      <c r="DS500" s="151">
        <f t="shared" si="653"/>
        <v>34</v>
      </c>
      <c r="DT500" s="152">
        <f t="shared" si="654"/>
        <v>0</v>
      </c>
      <c r="DU500" s="7">
        <f t="shared" si="655"/>
        <v>0</v>
      </c>
      <c r="DV500" s="7">
        <f t="shared" si="656"/>
        <v>0</v>
      </c>
      <c r="DW500">
        <f t="shared" si="657"/>
        <v>0</v>
      </c>
      <c r="DX500">
        <f t="shared" si="658"/>
        <v>0</v>
      </c>
      <c r="DZ500">
        <f t="shared" si="670"/>
        <v>34</v>
      </c>
      <c r="EA500">
        <f t="shared" si="671"/>
        <v>34</v>
      </c>
      <c r="EB500">
        <f t="shared" si="672"/>
        <v>34</v>
      </c>
      <c r="EC500">
        <f t="shared" si="673"/>
        <v>34</v>
      </c>
      <c r="ED500">
        <f t="shared" si="674"/>
        <v>34</v>
      </c>
      <c r="EE500">
        <f t="shared" si="675"/>
        <v>34</v>
      </c>
      <c r="EG500">
        <f t="shared" si="676"/>
        <v>34</v>
      </c>
      <c r="EH500">
        <f t="shared" si="677"/>
        <v>34</v>
      </c>
      <c r="EI500">
        <f t="shared" si="678"/>
        <v>34</v>
      </c>
      <c r="EJ500">
        <f t="shared" si="679"/>
        <v>34</v>
      </c>
      <c r="EK500">
        <f t="shared" si="680"/>
        <v>34</v>
      </c>
      <c r="EM500">
        <f>IF($EM$9='[1]L&amp;D Numbers'!$E$6,'[1]L&amp;D Numbers'!$E$7)</f>
        <v>350</v>
      </c>
      <c r="EN500">
        <f>IF($EN$9='[1]L&amp;D Numbers'!$F$6,'[1]L&amp;D Numbers'!$F$7)</f>
        <v>2000</v>
      </c>
      <c r="EO500">
        <f>IF($EO$9='[1]L&amp;D Numbers'!$G$6,'[1]L&amp;D Numbers'!$G$7)</f>
        <v>2000</v>
      </c>
      <c r="EP500">
        <f>IF($EP$9='[1]L&amp;D Numbers'!$H$6,'[1]L&amp;D Numbers'!$H$7)</f>
        <v>2000</v>
      </c>
      <c r="EQ500">
        <f>IF($EQ$9='[1]L&amp;D Numbers'!$I$6,'[1]L&amp;D Numbers'!$I$7)</f>
        <v>2000</v>
      </c>
      <c r="ER500">
        <f>IF($ER$9='[1]L&amp;D Numbers'!$J$6,'[1]L&amp;D Numbers'!$J$7)</f>
        <v>0</v>
      </c>
      <c r="ET500" s="45">
        <f>'[1]L&amp;D Master'!$E$10</f>
        <v>1.0678246631903041E-2</v>
      </c>
      <c r="EU500" s="45">
        <f>ET500+'[1]L&amp;D Master'!$F$10</f>
        <v>1.8222427877342538E-2</v>
      </c>
      <c r="EV500" s="45">
        <f>EU500+'[1]L&amp;D Master'!$G$10</f>
        <v>2.3561551193294058E-2</v>
      </c>
      <c r="EW500" s="45">
        <f>EV500+'[1]L&amp;D Master'!$H$10</f>
        <v>2.7330438342024234E-2</v>
      </c>
      <c r="EX500" s="45">
        <f>EW500+'[1]L&amp;D Master'!$I$10</f>
        <v>2.9999999999999995E-2</v>
      </c>
      <c r="EY500" s="45"/>
      <c r="EZ500" s="45">
        <f t="shared" si="681"/>
        <v>1.0678246631903041E-2</v>
      </c>
      <c r="FA500" s="45">
        <f t="shared" si="682"/>
        <v>1.8222427877342538E-2</v>
      </c>
      <c r="FB500" s="45">
        <f t="shared" si="682"/>
        <v>2.3561551193294058E-2</v>
      </c>
      <c r="FC500" s="45">
        <f t="shared" si="682"/>
        <v>2.7330438342024234E-2</v>
      </c>
      <c r="FD500" s="45">
        <f t="shared" si="682"/>
        <v>2.7330438342024234E-2</v>
      </c>
      <c r="FE500" s="45"/>
      <c r="FF500">
        <f t="shared" si="689"/>
        <v>33.636939614515292</v>
      </c>
      <c r="FG500">
        <f t="shared" si="690"/>
        <v>33.380437452170355</v>
      </c>
      <c r="FH500">
        <f t="shared" si="691"/>
        <v>33.198907259428005</v>
      </c>
      <c r="FI500">
        <f t="shared" si="692"/>
        <v>33.070765096371176</v>
      </c>
      <c r="FJ500">
        <f t="shared" si="693"/>
        <v>33.070765096371176</v>
      </c>
      <c r="FL500" s="34"/>
      <c r="FM500" s="34"/>
      <c r="FN500" s="34"/>
      <c r="FO500" s="34"/>
      <c r="FP500" s="34"/>
      <c r="FQ500" s="153">
        <f t="shared" si="683"/>
        <v>0.125</v>
      </c>
      <c r="FR500" s="153"/>
      <c r="FS500" s="42"/>
      <c r="FT500" s="42"/>
      <c r="FU500" s="42"/>
      <c r="FV500" s="42"/>
      <c r="FW500" s="42"/>
      <c r="FX500" s="42"/>
      <c r="FY500" s="42"/>
      <c r="FZ500" s="42"/>
      <c r="GA500" s="42"/>
      <c r="GB500" s="42"/>
      <c r="GC500" s="42"/>
      <c r="GD500" s="42"/>
      <c r="GE500" s="42"/>
      <c r="GF500" s="42"/>
      <c r="GG500" s="42"/>
      <c r="GH500" s="42"/>
      <c r="GI500" s="42"/>
      <c r="GJ500" s="42"/>
      <c r="GK500" s="42"/>
      <c r="GL500" s="42"/>
      <c r="GM500" s="154">
        <f>'[1]Automation Master'!$B$10*FQ500*FO500</f>
        <v>0</v>
      </c>
      <c r="GN500" s="155">
        <f>'[1]Automation Master'!$B$11*FO500*FQ500+GM500</f>
        <v>0</v>
      </c>
      <c r="GO500" s="155">
        <f>'[1]Automation Master'!$B$12*FO500*FQ500+GN500</f>
        <v>0</v>
      </c>
      <c r="GP500" s="155">
        <f>'[1]Automation Master'!$B$13*FO500*FQ500+GO500</f>
        <v>0</v>
      </c>
      <c r="GQ500" s="155">
        <f>'[1]Automation Master'!$C$10*FO500*FQ500+GP500</f>
        <v>0</v>
      </c>
      <c r="GR500" s="155">
        <f>'[1]Automation Master'!$C$11*FO500*FQ500+GQ500</f>
        <v>0</v>
      </c>
      <c r="GS500" s="155">
        <f>'[1]Automation Master'!$C$12*FO500*FQ500+GR500</f>
        <v>0</v>
      </c>
      <c r="GT500" s="155">
        <f>'[1]Automation Master'!$C$13*FO500*FQ500+GS500</f>
        <v>0</v>
      </c>
      <c r="GU500" s="155">
        <f>'[1]Automation Master'!$D$10*FO500*FQ500+GT500</f>
        <v>0</v>
      </c>
      <c r="GV500" s="155">
        <f>'[1]Automation Master'!$D$11*FO500*FQ500+GU500</f>
        <v>0</v>
      </c>
      <c r="GW500" s="155">
        <f>'[1]Automation Master'!$D$12*FO500*FQ500+GV500</f>
        <v>0</v>
      </c>
      <c r="GX500" s="155">
        <f>'[1]Automation Master'!$D$13*FO500*FQ500+GW500</f>
        <v>0</v>
      </c>
      <c r="GY500" s="155">
        <f>'[1]Automation Master'!$E$10*FO500*FQ500+GX500</f>
        <v>0</v>
      </c>
      <c r="GZ500" s="155">
        <f>'[1]Automation Master'!$E$11*FO500*FQ500+GY500</f>
        <v>0</v>
      </c>
      <c r="HA500" s="155">
        <f>'[1]Automation Master'!$E$12*FO500*FQ500+GZ500</f>
        <v>0</v>
      </c>
      <c r="HB500" s="155">
        <f>'[1]Automation Master'!$E$13*FO500*FQ500+HA500</f>
        <v>0</v>
      </c>
      <c r="HC500" s="155">
        <f>'[1]Automation Master'!$F$10*FO500*FQ500+HB500</f>
        <v>0</v>
      </c>
      <c r="HD500" s="155">
        <f>'[1]Automation Master'!$F$11*FO500*FQ500+HC500</f>
        <v>0</v>
      </c>
      <c r="HE500" s="155">
        <f>'[1]Automation Master'!$F$12*FO500*FQ500+HD500</f>
        <v>0</v>
      </c>
      <c r="HF500" s="156">
        <f>'[1]Automation Master'!$F$13*FO500*FQ500+HE500</f>
        <v>0</v>
      </c>
      <c r="HG500" s="157"/>
      <c r="HH500" s="157"/>
      <c r="HI500" s="157"/>
      <c r="HJ500" s="157"/>
      <c r="HK500" s="157"/>
      <c r="HL500" s="157"/>
      <c r="HM500" s="157"/>
      <c r="HN500" s="157"/>
      <c r="HO500" s="157"/>
      <c r="HP500" s="157"/>
      <c r="HQ500" s="157"/>
      <c r="HR500" s="157"/>
      <c r="HS500" s="157"/>
      <c r="HT500" s="157"/>
      <c r="HU500" s="157"/>
      <c r="HV500" s="157"/>
      <c r="HW500" s="157"/>
      <c r="HX500" s="157"/>
      <c r="HY500" s="42"/>
      <c r="HZ500" s="42"/>
      <c r="IA500" s="148">
        <f t="shared" si="694"/>
        <v>34</v>
      </c>
      <c r="IB500" s="148">
        <f t="shared" si="695"/>
        <v>34</v>
      </c>
      <c r="IC500" s="148">
        <f t="shared" si="696"/>
        <v>34</v>
      </c>
      <c r="ID500" s="148">
        <f t="shared" si="697"/>
        <v>34</v>
      </c>
      <c r="IE500" s="148">
        <f t="shared" si="698"/>
        <v>34</v>
      </c>
      <c r="IH500">
        <f t="shared" si="642"/>
        <v>33.636939614515292</v>
      </c>
      <c r="II500">
        <f t="shared" si="643"/>
        <v>33.380437452170355</v>
      </c>
      <c r="IJ500">
        <f t="shared" si="644"/>
        <v>33.198907259428005</v>
      </c>
      <c r="IK500">
        <f t="shared" si="645"/>
        <v>33.070765096371176</v>
      </c>
      <c r="IL500">
        <f t="shared" si="646"/>
        <v>33.070765096371176</v>
      </c>
      <c r="IN500" s="42">
        <f t="shared" si="699"/>
        <v>1.067824663190318E-2</v>
      </c>
      <c r="IO500" s="42">
        <f t="shared" si="700"/>
        <v>1.8222427877342497E-2</v>
      </c>
      <c r="IP500" s="42">
        <f t="shared" si="701"/>
        <v>2.3561551193293982E-2</v>
      </c>
      <c r="IQ500" s="42">
        <f t="shared" si="702"/>
        <v>2.7330438342024244E-2</v>
      </c>
      <c r="IR500" s="42">
        <f t="shared" si="703"/>
        <v>2.7330438342024244E-2</v>
      </c>
      <c r="IT500" s="9">
        <f t="shared" si="684"/>
        <v>0</v>
      </c>
      <c r="IU500" s="9">
        <f t="shared" si="685"/>
        <v>0</v>
      </c>
      <c r="IV500" s="9">
        <f t="shared" si="686"/>
        <v>0</v>
      </c>
      <c r="IW500" s="9">
        <f t="shared" si="687"/>
        <v>0</v>
      </c>
      <c r="IX500" s="9">
        <f t="shared" si="688"/>
        <v>0</v>
      </c>
    </row>
    <row r="501" spans="1:258" ht="15.75" hidden="1" thickBot="1" x14ac:dyDescent="0.3">
      <c r="A501">
        <v>8</v>
      </c>
      <c r="B501" t="s">
        <v>528</v>
      </c>
      <c r="C501" t="s">
        <v>299</v>
      </c>
      <c r="D501" t="s">
        <v>288</v>
      </c>
      <c r="E501" t="s">
        <v>531</v>
      </c>
      <c r="F501" t="s">
        <v>290</v>
      </c>
      <c r="G501" t="s">
        <v>273</v>
      </c>
      <c r="H501">
        <v>8</v>
      </c>
      <c r="K501">
        <v>1</v>
      </c>
      <c r="L501">
        <v>7</v>
      </c>
      <c r="R501">
        <v>1</v>
      </c>
      <c r="S501">
        <v>1</v>
      </c>
      <c r="V501">
        <v>6</v>
      </c>
      <c r="Y501">
        <v>8</v>
      </c>
      <c r="AB501">
        <v>6</v>
      </c>
      <c r="AL501">
        <v>2</v>
      </c>
      <c r="AS501">
        <v>1</v>
      </c>
      <c r="AT501">
        <v>8</v>
      </c>
      <c r="AU501">
        <v>0</v>
      </c>
      <c r="AV501">
        <v>8</v>
      </c>
      <c r="AW501">
        <v>0</v>
      </c>
      <c r="AX501">
        <v>0</v>
      </c>
      <c r="BB501">
        <f t="shared" si="659"/>
        <v>8</v>
      </c>
      <c r="BD501">
        <f t="shared" si="660"/>
        <v>8</v>
      </c>
      <c r="BE501">
        <f t="shared" si="661"/>
        <v>8</v>
      </c>
      <c r="BF501">
        <f t="shared" si="662"/>
        <v>8</v>
      </c>
      <c r="BH501">
        <f t="shared" si="663"/>
        <v>0</v>
      </c>
      <c r="BK501" s="45">
        <f>IF(G501="MEA",'[1]Net Hire Rate'!$E$7,IF(G501="AMR",'[1]Net Hire Rate'!$F$7,IF(G501="EUR",'[1]Net Hire Rate'!$G$7,IF(G501="APAC",'[1]Net Hire Rate'!$H$7,0))))</f>
        <v>-2.2817025010969723E-2</v>
      </c>
      <c r="BL501" s="45">
        <f>IF(G501="MEA",'[1]Net Hire Rate'!$E$8,IF(G501="AMR",'[1]Net Hire Rate'!$F$8,IF(G501="EUR",'[1]Net Hire Rate'!$G$8,IF(G501="APAC",'[1]Net Hire Rate'!$H$8,0))))</f>
        <v>-2.2817025010969723E-2</v>
      </c>
      <c r="BM501" s="45">
        <f>IF(G501="MEA",'[1]Net Hire Rate'!$E$9,IF(G501="AMR",'[1]Net Hire Rate'!$F$9,IF(G501="EUR",'[1]Net Hire Rate'!$G$9,IF(G501="APAC",'[1]Net Hire Rate'!$H$9,0))))</f>
        <v>-2.2817025010969723E-2</v>
      </c>
      <c r="BN501" s="45">
        <f>IF(G501="MEA",'[1]Net Hire Rate'!$E$10,IF(G501="AMR",'[1]Net Hire Rate'!$F$10,IF(G501="EUR",'[1]Net Hire Rate'!$G$10,IF(G501="APAC",'[1]Net Hire Rate'!$H$10,0))))</f>
        <v>-2.2817025010969723E-2</v>
      </c>
      <c r="BO501" s="45">
        <f>IF(G501="MEA",'[1]Net Hire Rate'!$E$11,IF(G501="AMR",'[1]Net Hire Rate'!$F$11,IF(G501="EUR",'[1]Net Hire Rate'!$G$11,IF(G501="APAC",'[1]Net Hire Rate'!$H$11,0))))</f>
        <v>-2.2817025010969723E-2</v>
      </c>
      <c r="BP501" s="45">
        <f>IF(G501="MEA",'[1]Net Hire Rate'!$E$12,IF(G501="AMR",'[1]Net Hire Rate'!$F$12,IF(G501="EUR",'[1]Net Hire Rate'!$G$12,IF(G501="APAC",'[1]Net Hire Rate'!$H$12,0))))</f>
        <v>-2.2817025010969723E-2</v>
      </c>
      <c r="BQ501" s="147">
        <f t="shared" si="664"/>
        <v>8</v>
      </c>
      <c r="BR501" s="147">
        <f t="shared" si="647"/>
        <v>8</v>
      </c>
      <c r="BS501" s="147">
        <f t="shared" si="665"/>
        <v>7.8174637999122423</v>
      </c>
      <c r="BT501" s="148">
        <f t="shared" si="648"/>
        <v>7.8174637999122423</v>
      </c>
      <c r="BU501" s="149">
        <f t="shared" si="666"/>
        <v>7.6390925328672941</v>
      </c>
      <c r="BV501" s="148">
        <f t="shared" si="649"/>
        <v>7.6390925328672941</v>
      </c>
      <c r="BW501" s="148">
        <f t="shared" si="667"/>
        <v>7.4647911674837486</v>
      </c>
      <c r="BX501" s="148">
        <f t="shared" si="650"/>
        <v>7.4647911674837486</v>
      </c>
      <c r="BY501" s="148">
        <f t="shared" si="668"/>
        <v>7.2944668407136062</v>
      </c>
      <c r="BZ501" s="148">
        <f t="shared" si="651"/>
        <v>7.2944668407136062</v>
      </c>
      <c r="CA501" s="148">
        <f t="shared" si="669"/>
        <v>7.1280288083673549</v>
      </c>
      <c r="CB501" s="148">
        <f t="shared" si="652"/>
        <v>6.1280288083673549</v>
      </c>
      <c r="CC501" s="148"/>
      <c r="CD501" s="38"/>
      <c r="CE501" s="38"/>
      <c r="CF501" s="38"/>
      <c r="CG501" s="38"/>
      <c r="CH501" s="38"/>
      <c r="CI501" s="38"/>
      <c r="CJ501" s="38"/>
      <c r="CK501" s="41"/>
      <c r="CL501" s="41"/>
      <c r="CM501" s="40"/>
      <c r="CN501" s="41"/>
      <c r="CO501" s="41"/>
      <c r="CP501" s="41"/>
      <c r="CQ501" s="41"/>
      <c r="CR501" s="41"/>
      <c r="CS501" s="41"/>
      <c r="CT501" s="41"/>
      <c r="CU501" s="40"/>
      <c r="CV501" s="41"/>
      <c r="CW501" s="41"/>
      <c r="CX501" s="41"/>
      <c r="CY501" s="41"/>
      <c r="CZ501" s="41"/>
      <c r="DA501" s="41"/>
      <c r="DB501" s="41"/>
      <c r="DC501" s="40"/>
      <c r="DD501" s="41"/>
      <c r="DE501" s="41"/>
      <c r="DF501" s="41"/>
      <c r="DG501" s="41"/>
      <c r="DH501" s="41"/>
      <c r="DI501" s="41"/>
      <c r="DJ501" s="41"/>
      <c r="DK501" s="40"/>
      <c r="DL501" s="41"/>
      <c r="DM501" s="41"/>
      <c r="DN501" s="41"/>
      <c r="DO501" s="41"/>
      <c r="DP501" s="41"/>
      <c r="DQ501" s="41"/>
      <c r="DR501" s="15"/>
      <c r="DS501" s="151">
        <f t="shared" si="653"/>
        <v>8</v>
      </c>
      <c r="DT501" s="152">
        <f t="shared" si="654"/>
        <v>0</v>
      </c>
      <c r="DU501" s="7">
        <f t="shared" si="655"/>
        <v>0</v>
      </c>
      <c r="DV501" s="7">
        <f t="shared" si="656"/>
        <v>0</v>
      </c>
      <c r="DW501">
        <f t="shared" si="657"/>
        <v>0</v>
      </c>
      <c r="DX501">
        <f t="shared" si="658"/>
        <v>0</v>
      </c>
      <c r="DZ501">
        <f t="shared" si="670"/>
        <v>8</v>
      </c>
      <c r="EA501">
        <f t="shared" si="671"/>
        <v>8</v>
      </c>
      <c r="EB501">
        <f t="shared" si="672"/>
        <v>8</v>
      </c>
      <c r="EC501">
        <f t="shared" si="673"/>
        <v>8</v>
      </c>
      <c r="ED501">
        <f t="shared" si="674"/>
        <v>8</v>
      </c>
      <c r="EE501">
        <f t="shared" si="675"/>
        <v>8</v>
      </c>
      <c r="EG501">
        <f t="shared" si="676"/>
        <v>8</v>
      </c>
      <c r="EH501">
        <f t="shared" si="677"/>
        <v>8</v>
      </c>
      <c r="EI501">
        <f t="shared" si="678"/>
        <v>8</v>
      </c>
      <c r="EJ501">
        <f t="shared" si="679"/>
        <v>8</v>
      </c>
      <c r="EK501">
        <f t="shared" si="680"/>
        <v>8</v>
      </c>
      <c r="EM501">
        <f>IF($EM$9='[1]L&amp;D Numbers'!$E$6,'[1]L&amp;D Numbers'!$E$7)</f>
        <v>350</v>
      </c>
      <c r="EN501">
        <f>IF($EN$9='[1]L&amp;D Numbers'!$F$6,'[1]L&amp;D Numbers'!$F$7)</f>
        <v>2000</v>
      </c>
      <c r="EO501">
        <f>IF($EO$9='[1]L&amp;D Numbers'!$G$6,'[1]L&amp;D Numbers'!$G$7)</f>
        <v>2000</v>
      </c>
      <c r="EP501">
        <f>IF($EP$9='[1]L&amp;D Numbers'!$H$6,'[1]L&amp;D Numbers'!$H$7)</f>
        <v>2000</v>
      </c>
      <c r="EQ501">
        <f>IF($EQ$9='[1]L&amp;D Numbers'!$I$6,'[1]L&amp;D Numbers'!$I$7)</f>
        <v>2000</v>
      </c>
      <c r="ER501">
        <f>IF($ER$9='[1]L&amp;D Numbers'!$J$6,'[1]L&amp;D Numbers'!$J$7)</f>
        <v>0</v>
      </c>
      <c r="ET501" s="45">
        <f>'[1]L&amp;D Master'!$E$10</f>
        <v>1.0678246631903041E-2</v>
      </c>
      <c r="EU501" s="45">
        <f>ET501+'[1]L&amp;D Master'!$F$10</f>
        <v>1.8222427877342538E-2</v>
      </c>
      <c r="EV501" s="45">
        <f>EU501+'[1]L&amp;D Master'!$G$10</f>
        <v>2.3561551193294058E-2</v>
      </c>
      <c r="EW501" s="45">
        <f>EV501+'[1]L&amp;D Master'!$H$10</f>
        <v>2.7330438342024234E-2</v>
      </c>
      <c r="EX501" s="45">
        <f>EW501+'[1]L&amp;D Master'!$I$10</f>
        <v>2.9999999999999995E-2</v>
      </c>
      <c r="EY501" s="45"/>
      <c r="EZ501" s="45">
        <f t="shared" si="681"/>
        <v>1.0678246631903041E-2</v>
      </c>
      <c r="FA501" s="45">
        <f t="shared" si="682"/>
        <v>1.8222427877342538E-2</v>
      </c>
      <c r="FB501" s="45">
        <f t="shared" si="682"/>
        <v>2.3561551193294058E-2</v>
      </c>
      <c r="FC501" s="45">
        <f t="shared" si="682"/>
        <v>2.7330438342024234E-2</v>
      </c>
      <c r="FD501" s="45">
        <f t="shared" si="682"/>
        <v>2.7330438342024234E-2</v>
      </c>
      <c r="FE501" s="45"/>
      <c r="FF501">
        <f t="shared" si="689"/>
        <v>7.9145740269447753</v>
      </c>
      <c r="FG501">
        <f t="shared" si="690"/>
        <v>7.8542205769812599</v>
      </c>
      <c r="FH501">
        <f t="shared" si="691"/>
        <v>7.8115075904536475</v>
      </c>
      <c r="FI501">
        <f t="shared" si="692"/>
        <v>7.7813564932638064</v>
      </c>
      <c r="FJ501">
        <f t="shared" si="693"/>
        <v>7.7813564932638064</v>
      </c>
      <c r="FL501" s="34"/>
      <c r="FM501" s="34"/>
      <c r="FN501" s="34"/>
      <c r="FO501" s="34"/>
      <c r="FP501" s="34"/>
      <c r="FQ501" s="153">
        <f t="shared" si="683"/>
        <v>0.125</v>
      </c>
      <c r="FR501" s="153"/>
      <c r="FS501" s="42"/>
      <c r="FT501" s="42"/>
      <c r="FU501" s="42"/>
      <c r="FV501" s="42"/>
      <c r="FW501" s="42"/>
      <c r="FX501" s="42"/>
      <c r="FY501" s="42"/>
      <c r="FZ501" s="42"/>
      <c r="GA501" s="42"/>
      <c r="GB501" s="42"/>
      <c r="GC501" s="42"/>
      <c r="GD501" s="42"/>
      <c r="GE501" s="42"/>
      <c r="GF501" s="42"/>
      <c r="GG501" s="42"/>
      <c r="GH501" s="42"/>
      <c r="GI501" s="42"/>
      <c r="GJ501" s="42"/>
      <c r="GK501" s="42"/>
      <c r="GL501" s="42"/>
      <c r="GM501" s="154">
        <f>'[1]Automation Master'!$B$10*FQ501*FO501</f>
        <v>0</v>
      </c>
      <c r="GN501" s="155">
        <f>'[1]Automation Master'!$B$11*FO501*FQ501+GM501</f>
        <v>0</v>
      </c>
      <c r="GO501" s="155">
        <f>'[1]Automation Master'!$B$12*FO501*FQ501+GN501</f>
        <v>0</v>
      </c>
      <c r="GP501" s="155">
        <f>'[1]Automation Master'!$B$13*FO501*FQ501+GO501</f>
        <v>0</v>
      </c>
      <c r="GQ501" s="155">
        <f>'[1]Automation Master'!$C$10*FO501*FQ501+GP501</f>
        <v>0</v>
      </c>
      <c r="GR501" s="155">
        <f>'[1]Automation Master'!$C$11*FO501*FQ501+GQ501</f>
        <v>0</v>
      </c>
      <c r="GS501" s="155">
        <f>'[1]Automation Master'!$C$12*FO501*FQ501+GR501</f>
        <v>0</v>
      </c>
      <c r="GT501" s="155">
        <f>'[1]Automation Master'!$C$13*FO501*FQ501+GS501</f>
        <v>0</v>
      </c>
      <c r="GU501" s="155">
        <f>'[1]Automation Master'!$D$10*FO501*FQ501+GT501</f>
        <v>0</v>
      </c>
      <c r="GV501" s="155">
        <f>'[1]Automation Master'!$D$11*FO501*FQ501+GU501</f>
        <v>0</v>
      </c>
      <c r="GW501" s="155">
        <f>'[1]Automation Master'!$D$12*FO501*FQ501+GV501</f>
        <v>0</v>
      </c>
      <c r="GX501" s="155">
        <f>'[1]Automation Master'!$D$13*FO501*FQ501+GW501</f>
        <v>0</v>
      </c>
      <c r="GY501" s="155">
        <f>'[1]Automation Master'!$E$10*FO501*FQ501+GX501</f>
        <v>0</v>
      </c>
      <c r="GZ501" s="155">
        <f>'[1]Automation Master'!$E$11*FO501*FQ501+GY501</f>
        <v>0</v>
      </c>
      <c r="HA501" s="155">
        <f>'[1]Automation Master'!$E$12*FO501*FQ501+GZ501</f>
        <v>0</v>
      </c>
      <c r="HB501" s="155">
        <f>'[1]Automation Master'!$E$13*FO501*FQ501+HA501</f>
        <v>0</v>
      </c>
      <c r="HC501" s="155">
        <f>'[1]Automation Master'!$F$10*FO501*FQ501+HB501</f>
        <v>0</v>
      </c>
      <c r="HD501" s="155">
        <f>'[1]Automation Master'!$F$11*FO501*FQ501+HC501</f>
        <v>0</v>
      </c>
      <c r="HE501" s="155">
        <f>'[1]Automation Master'!$F$12*FO501*FQ501+HD501</f>
        <v>0</v>
      </c>
      <c r="HF501" s="156">
        <f>'[1]Automation Master'!$F$13*FO501*FQ501+HE501</f>
        <v>0</v>
      </c>
      <c r="HG501" s="157"/>
      <c r="HH501" s="157"/>
      <c r="HI501" s="157"/>
      <c r="HJ501" s="157"/>
      <c r="HK501" s="157"/>
      <c r="HL501" s="157"/>
      <c r="HM501" s="157"/>
      <c r="HN501" s="157"/>
      <c r="HO501" s="157"/>
      <c r="HP501" s="157"/>
      <c r="HQ501" s="157"/>
      <c r="HR501" s="157"/>
      <c r="HS501" s="157"/>
      <c r="HT501" s="157"/>
      <c r="HU501" s="157"/>
      <c r="HV501" s="157"/>
      <c r="HW501" s="157"/>
      <c r="HX501" s="157"/>
      <c r="HY501" s="42"/>
      <c r="HZ501" s="42"/>
      <c r="IA501" s="148">
        <f t="shared" si="694"/>
        <v>8</v>
      </c>
      <c r="IB501" s="148">
        <f t="shared" si="695"/>
        <v>8</v>
      </c>
      <c r="IC501" s="148">
        <f t="shared" si="696"/>
        <v>8</v>
      </c>
      <c r="ID501" s="148">
        <f t="shared" si="697"/>
        <v>8</v>
      </c>
      <c r="IE501" s="148">
        <f t="shared" si="698"/>
        <v>8</v>
      </c>
      <c r="IH501">
        <f t="shared" si="642"/>
        <v>7.9145740269447753</v>
      </c>
      <c r="II501">
        <f t="shared" si="643"/>
        <v>7.8542205769812599</v>
      </c>
      <c r="IJ501">
        <f t="shared" si="644"/>
        <v>7.8115075904536475</v>
      </c>
      <c r="IK501">
        <f t="shared" si="645"/>
        <v>7.7813564932638064</v>
      </c>
      <c r="IL501">
        <f t="shared" si="646"/>
        <v>7.7813564932638064</v>
      </c>
      <c r="IN501" s="42">
        <f t="shared" si="699"/>
        <v>1.0678246631903088E-2</v>
      </c>
      <c r="IO501" s="42">
        <f t="shared" si="700"/>
        <v>1.8222427877342517E-2</v>
      </c>
      <c r="IP501" s="42">
        <f t="shared" si="701"/>
        <v>2.3561551193294061E-2</v>
      </c>
      <c r="IQ501" s="42">
        <f t="shared" si="702"/>
        <v>2.7330438342024199E-2</v>
      </c>
      <c r="IR501" s="42">
        <f t="shared" si="703"/>
        <v>2.7330438342024199E-2</v>
      </c>
      <c r="IT501" s="9">
        <f t="shared" si="684"/>
        <v>0</v>
      </c>
      <c r="IU501" s="9">
        <f t="shared" si="685"/>
        <v>0</v>
      </c>
      <c r="IV501" s="9">
        <f t="shared" si="686"/>
        <v>0</v>
      </c>
      <c r="IW501" s="9">
        <f t="shared" si="687"/>
        <v>0</v>
      </c>
      <c r="IX501" s="9">
        <f t="shared" si="688"/>
        <v>0</v>
      </c>
    </row>
    <row r="502" spans="1:258" ht="15.75" hidden="1" thickBot="1" x14ac:dyDescent="0.3">
      <c r="A502">
        <v>15</v>
      </c>
      <c r="B502" t="s">
        <v>528</v>
      </c>
      <c r="C502" t="s">
        <v>295</v>
      </c>
      <c r="D502" t="s">
        <v>288</v>
      </c>
      <c r="E502" t="s">
        <v>531</v>
      </c>
      <c r="F502" t="s">
        <v>290</v>
      </c>
      <c r="G502" t="s">
        <v>273</v>
      </c>
      <c r="H502">
        <v>15</v>
      </c>
      <c r="K502">
        <v>1</v>
      </c>
      <c r="L502">
        <v>14</v>
      </c>
      <c r="R502">
        <v>7</v>
      </c>
      <c r="S502">
        <v>1</v>
      </c>
      <c r="V502">
        <v>7</v>
      </c>
      <c r="Y502">
        <v>12</v>
      </c>
      <c r="Z502">
        <v>3</v>
      </c>
      <c r="AB502">
        <v>7</v>
      </c>
      <c r="AE502">
        <v>2</v>
      </c>
      <c r="AL502">
        <v>6</v>
      </c>
      <c r="AN502">
        <v>1</v>
      </c>
      <c r="AS502">
        <v>1</v>
      </c>
      <c r="AT502">
        <v>14.584999999999999</v>
      </c>
      <c r="AU502">
        <v>15</v>
      </c>
      <c r="AV502">
        <v>0</v>
      </c>
      <c r="AW502">
        <v>0</v>
      </c>
      <c r="AX502">
        <v>0</v>
      </c>
      <c r="BB502">
        <f t="shared" si="659"/>
        <v>15</v>
      </c>
      <c r="BD502">
        <f t="shared" si="660"/>
        <v>15</v>
      </c>
      <c r="BE502">
        <f t="shared" si="661"/>
        <v>15</v>
      </c>
      <c r="BF502">
        <f t="shared" si="662"/>
        <v>15</v>
      </c>
      <c r="BH502">
        <f t="shared" si="663"/>
        <v>0</v>
      </c>
      <c r="BK502" s="45">
        <f>IF(G502="MEA",'[1]Net Hire Rate'!$E$7,IF(G502="AMR",'[1]Net Hire Rate'!$F$7,IF(G502="EUR",'[1]Net Hire Rate'!$G$7,IF(G502="APAC",'[1]Net Hire Rate'!$H$7,0))))</f>
        <v>-2.2817025010969723E-2</v>
      </c>
      <c r="BL502" s="45">
        <f>IF(G502="MEA",'[1]Net Hire Rate'!$E$8,IF(G502="AMR",'[1]Net Hire Rate'!$F$8,IF(G502="EUR",'[1]Net Hire Rate'!$G$8,IF(G502="APAC",'[1]Net Hire Rate'!$H$8,0))))</f>
        <v>-2.2817025010969723E-2</v>
      </c>
      <c r="BM502" s="45">
        <f>IF(G502="MEA",'[1]Net Hire Rate'!$E$9,IF(G502="AMR",'[1]Net Hire Rate'!$F$9,IF(G502="EUR",'[1]Net Hire Rate'!$G$9,IF(G502="APAC",'[1]Net Hire Rate'!$H$9,0))))</f>
        <v>-2.2817025010969723E-2</v>
      </c>
      <c r="BN502" s="45">
        <f>IF(G502="MEA",'[1]Net Hire Rate'!$E$10,IF(G502="AMR",'[1]Net Hire Rate'!$F$10,IF(G502="EUR",'[1]Net Hire Rate'!$G$10,IF(G502="APAC",'[1]Net Hire Rate'!$H$10,0))))</f>
        <v>-2.2817025010969723E-2</v>
      </c>
      <c r="BO502" s="45">
        <f>IF(G502="MEA",'[1]Net Hire Rate'!$E$11,IF(G502="AMR",'[1]Net Hire Rate'!$F$11,IF(G502="EUR",'[1]Net Hire Rate'!$G$11,IF(G502="APAC",'[1]Net Hire Rate'!$H$11,0))))</f>
        <v>-2.2817025010969723E-2</v>
      </c>
      <c r="BP502" s="45">
        <f>IF(G502="MEA",'[1]Net Hire Rate'!$E$12,IF(G502="AMR",'[1]Net Hire Rate'!$F$12,IF(G502="EUR",'[1]Net Hire Rate'!$G$12,IF(G502="APAC",'[1]Net Hire Rate'!$H$12,0))))</f>
        <v>-2.2817025010969723E-2</v>
      </c>
      <c r="BQ502" s="147">
        <f t="shared" si="664"/>
        <v>15</v>
      </c>
      <c r="BR502" s="147">
        <f t="shared" si="647"/>
        <v>14</v>
      </c>
      <c r="BS502" s="147">
        <f t="shared" si="665"/>
        <v>13.680561649846425</v>
      </c>
      <c r="BT502" s="148">
        <f t="shared" si="648"/>
        <v>13.680561649846425</v>
      </c>
      <c r="BU502" s="149">
        <f t="shared" si="666"/>
        <v>13.368411932517766</v>
      </c>
      <c r="BV502" s="148">
        <f t="shared" si="649"/>
        <v>13.368411932517766</v>
      </c>
      <c r="BW502" s="148">
        <f t="shared" si="667"/>
        <v>13.063384543096562</v>
      </c>
      <c r="BX502" s="148">
        <f t="shared" si="650"/>
        <v>13.063384543096562</v>
      </c>
      <c r="BY502" s="148">
        <f t="shared" si="668"/>
        <v>12.765316971248813</v>
      </c>
      <c r="BZ502" s="148">
        <f t="shared" si="651"/>
        <v>12.765316971248813</v>
      </c>
      <c r="CA502" s="148">
        <f t="shared" si="669"/>
        <v>12.474050414642873</v>
      </c>
      <c r="CB502" s="148">
        <f t="shared" si="652"/>
        <v>11.474050414642873</v>
      </c>
      <c r="CC502" s="148"/>
      <c r="CD502" s="38"/>
      <c r="CE502" s="38"/>
      <c r="CF502" s="38"/>
      <c r="CG502" s="38"/>
      <c r="CH502" s="38"/>
      <c r="CI502" s="38"/>
      <c r="CJ502" s="38"/>
      <c r="CK502" s="41"/>
      <c r="CL502" s="41"/>
      <c r="CM502" s="40"/>
      <c r="CN502" s="41"/>
      <c r="CO502" s="41"/>
      <c r="CP502" s="41"/>
      <c r="CQ502" s="41"/>
      <c r="CR502" s="41"/>
      <c r="CS502" s="41"/>
      <c r="CT502" s="41"/>
      <c r="CU502" s="40"/>
      <c r="CV502" s="41"/>
      <c r="CW502" s="41"/>
      <c r="CX502" s="41"/>
      <c r="CY502" s="41"/>
      <c r="CZ502" s="41"/>
      <c r="DA502" s="41"/>
      <c r="DB502" s="41"/>
      <c r="DC502" s="40"/>
      <c r="DD502" s="41"/>
      <c r="DE502" s="41"/>
      <c r="DF502" s="41"/>
      <c r="DG502" s="41"/>
      <c r="DH502" s="41"/>
      <c r="DI502" s="41"/>
      <c r="DJ502" s="41"/>
      <c r="DK502" s="40"/>
      <c r="DL502" s="41"/>
      <c r="DM502" s="41"/>
      <c r="DN502" s="41"/>
      <c r="DO502" s="41"/>
      <c r="DP502" s="41"/>
      <c r="DQ502" s="41"/>
      <c r="DR502" s="15"/>
      <c r="DS502" s="151">
        <f t="shared" si="653"/>
        <v>15</v>
      </c>
      <c r="DT502" s="152">
        <f t="shared" si="654"/>
        <v>0</v>
      </c>
      <c r="DU502" s="7">
        <f t="shared" si="655"/>
        <v>0</v>
      </c>
      <c r="DV502" s="7">
        <f t="shared" si="656"/>
        <v>0</v>
      </c>
      <c r="DW502">
        <f t="shared" si="657"/>
        <v>0</v>
      </c>
      <c r="DX502">
        <f t="shared" si="658"/>
        <v>0</v>
      </c>
      <c r="DZ502">
        <f t="shared" si="670"/>
        <v>15</v>
      </c>
      <c r="EA502">
        <f t="shared" si="671"/>
        <v>15</v>
      </c>
      <c r="EB502">
        <f t="shared" si="672"/>
        <v>15</v>
      </c>
      <c r="EC502">
        <f t="shared" si="673"/>
        <v>15</v>
      </c>
      <c r="ED502">
        <f t="shared" si="674"/>
        <v>15</v>
      </c>
      <c r="EE502">
        <f t="shared" si="675"/>
        <v>15</v>
      </c>
      <c r="EG502">
        <f t="shared" si="676"/>
        <v>15</v>
      </c>
      <c r="EH502">
        <f t="shared" si="677"/>
        <v>15</v>
      </c>
      <c r="EI502">
        <f t="shared" si="678"/>
        <v>15</v>
      </c>
      <c r="EJ502">
        <f t="shared" si="679"/>
        <v>15</v>
      </c>
      <c r="EK502">
        <f t="shared" si="680"/>
        <v>15</v>
      </c>
      <c r="EM502">
        <f>IF($EM$9='[1]L&amp;D Numbers'!$E$6,'[1]L&amp;D Numbers'!$E$7)</f>
        <v>350</v>
      </c>
      <c r="EN502">
        <f>IF($EN$9='[1]L&amp;D Numbers'!$F$6,'[1]L&amp;D Numbers'!$F$7)</f>
        <v>2000</v>
      </c>
      <c r="EO502">
        <f>IF($EO$9='[1]L&amp;D Numbers'!$G$6,'[1]L&amp;D Numbers'!$G$7)</f>
        <v>2000</v>
      </c>
      <c r="EP502">
        <f>IF($EP$9='[1]L&amp;D Numbers'!$H$6,'[1]L&amp;D Numbers'!$H$7)</f>
        <v>2000</v>
      </c>
      <c r="EQ502">
        <f>IF($EQ$9='[1]L&amp;D Numbers'!$I$6,'[1]L&amp;D Numbers'!$I$7)</f>
        <v>2000</v>
      </c>
      <c r="ER502">
        <f>IF($ER$9='[1]L&amp;D Numbers'!$J$6,'[1]L&amp;D Numbers'!$J$7)</f>
        <v>0</v>
      </c>
      <c r="ET502" s="45">
        <f>'[1]L&amp;D Master'!$E$10</f>
        <v>1.0678246631903041E-2</v>
      </c>
      <c r="EU502" s="45">
        <f>ET502+'[1]L&amp;D Master'!$F$10</f>
        <v>1.8222427877342538E-2</v>
      </c>
      <c r="EV502" s="45">
        <f>EU502+'[1]L&amp;D Master'!$G$10</f>
        <v>2.3561551193294058E-2</v>
      </c>
      <c r="EW502" s="45">
        <f>EV502+'[1]L&amp;D Master'!$H$10</f>
        <v>2.7330438342024234E-2</v>
      </c>
      <c r="EX502" s="45">
        <f>EW502+'[1]L&amp;D Master'!$I$10</f>
        <v>2.9999999999999995E-2</v>
      </c>
      <c r="EY502" s="45"/>
      <c r="EZ502" s="45">
        <f t="shared" si="681"/>
        <v>1.0678246631903041E-2</v>
      </c>
      <c r="FA502" s="45">
        <f t="shared" si="682"/>
        <v>1.8222427877342538E-2</v>
      </c>
      <c r="FB502" s="45">
        <f t="shared" si="682"/>
        <v>2.3561551193294058E-2</v>
      </c>
      <c r="FC502" s="45">
        <f t="shared" si="682"/>
        <v>2.7330438342024234E-2</v>
      </c>
      <c r="FD502" s="45">
        <f t="shared" si="682"/>
        <v>2.7330438342024234E-2</v>
      </c>
      <c r="FE502" s="45"/>
      <c r="FF502">
        <f t="shared" si="689"/>
        <v>14.839826300521453</v>
      </c>
      <c r="FG502">
        <f t="shared" si="690"/>
        <v>14.726663581839862</v>
      </c>
      <c r="FH502">
        <f t="shared" si="691"/>
        <v>14.64657673210059</v>
      </c>
      <c r="FI502">
        <f t="shared" si="692"/>
        <v>14.590043424869638</v>
      </c>
      <c r="FJ502">
        <f t="shared" si="693"/>
        <v>14.590043424869638</v>
      </c>
      <c r="FL502" s="34"/>
      <c r="FM502" s="34"/>
      <c r="FN502" s="34"/>
      <c r="FO502" s="34"/>
      <c r="FP502" s="34"/>
      <c r="FQ502" s="153">
        <f t="shared" si="683"/>
        <v>0.125</v>
      </c>
      <c r="FR502" s="153"/>
      <c r="FS502" s="42"/>
      <c r="FT502" s="42"/>
      <c r="FU502" s="42"/>
      <c r="FV502" s="42"/>
      <c r="FW502" s="42"/>
      <c r="FX502" s="42"/>
      <c r="FY502" s="42"/>
      <c r="FZ502" s="42"/>
      <c r="GA502" s="42"/>
      <c r="GB502" s="42"/>
      <c r="GC502" s="42"/>
      <c r="GD502" s="42"/>
      <c r="GE502" s="42"/>
      <c r="GF502" s="42"/>
      <c r="GG502" s="42"/>
      <c r="GH502" s="42"/>
      <c r="GI502" s="42"/>
      <c r="GJ502" s="42"/>
      <c r="GK502" s="42"/>
      <c r="GL502" s="42"/>
      <c r="GM502" s="154">
        <f>'[1]Automation Master'!$B$10*FQ502*FO502</f>
        <v>0</v>
      </c>
      <c r="GN502" s="155">
        <f>'[1]Automation Master'!$B$11*FO502*FQ502+GM502</f>
        <v>0</v>
      </c>
      <c r="GO502" s="155">
        <f>'[1]Automation Master'!$B$12*FO502*FQ502+GN502</f>
        <v>0</v>
      </c>
      <c r="GP502" s="155">
        <f>'[1]Automation Master'!$B$13*FO502*FQ502+GO502</f>
        <v>0</v>
      </c>
      <c r="GQ502" s="155">
        <f>'[1]Automation Master'!$C$10*FO502*FQ502+GP502</f>
        <v>0</v>
      </c>
      <c r="GR502" s="155">
        <f>'[1]Automation Master'!$C$11*FO502*FQ502+GQ502</f>
        <v>0</v>
      </c>
      <c r="GS502" s="155">
        <f>'[1]Automation Master'!$C$12*FO502*FQ502+GR502</f>
        <v>0</v>
      </c>
      <c r="GT502" s="155">
        <f>'[1]Automation Master'!$C$13*FO502*FQ502+GS502</f>
        <v>0</v>
      </c>
      <c r="GU502" s="155">
        <f>'[1]Automation Master'!$D$10*FO502*FQ502+GT502</f>
        <v>0</v>
      </c>
      <c r="GV502" s="155">
        <f>'[1]Automation Master'!$D$11*FO502*FQ502+GU502</f>
        <v>0</v>
      </c>
      <c r="GW502" s="155">
        <f>'[1]Automation Master'!$D$12*FO502*FQ502+GV502</f>
        <v>0</v>
      </c>
      <c r="GX502" s="155">
        <f>'[1]Automation Master'!$D$13*FO502*FQ502+GW502</f>
        <v>0</v>
      </c>
      <c r="GY502" s="155">
        <f>'[1]Automation Master'!$E$10*FO502*FQ502+GX502</f>
        <v>0</v>
      </c>
      <c r="GZ502" s="155">
        <f>'[1]Automation Master'!$E$11*FO502*FQ502+GY502</f>
        <v>0</v>
      </c>
      <c r="HA502" s="155">
        <f>'[1]Automation Master'!$E$12*FO502*FQ502+GZ502</f>
        <v>0</v>
      </c>
      <c r="HB502" s="155">
        <f>'[1]Automation Master'!$E$13*FO502*FQ502+HA502</f>
        <v>0</v>
      </c>
      <c r="HC502" s="155">
        <f>'[1]Automation Master'!$F$10*FO502*FQ502+HB502</f>
        <v>0</v>
      </c>
      <c r="HD502" s="155">
        <f>'[1]Automation Master'!$F$11*FO502*FQ502+HC502</f>
        <v>0</v>
      </c>
      <c r="HE502" s="155">
        <f>'[1]Automation Master'!$F$12*FO502*FQ502+HD502</f>
        <v>0</v>
      </c>
      <c r="HF502" s="156">
        <f>'[1]Automation Master'!$F$13*FO502*FQ502+HE502</f>
        <v>0</v>
      </c>
      <c r="HG502" s="157"/>
      <c r="HH502" s="157"/>
      <c r="HI502" s="157"/>
      <c r="HJ502" s="157"/>
      <c r="HK502" s="157"/>
      <c r="HL502" s="157"/>
      <c r="HM502" s="157"/>
      <c r="HN502" s="157"/>
      <c r="HO502" s="157"/>
      <c r="HP502" s="157"/>
      <c r="HQ502" s="157"/>
      <c r="HR502" s="157"/>
      <c r="HS502" s="157"/>
      <c r="HT502" s="157"/>
      <c r="HU502" s="157"/>
      <c r="HV502" s="157"/>
      <c r="HW502" s="157"/>
      <c r="HX502" s="157"/>
      <c r="HY502" s="42"/>
      <c r="HZ502" s="42"/>
      <c r="IA502" s="148">
        <f t="shared" si="694"/>
        <v>15</v>
      </c>
      <c r="IB502" s="148">
        <f t="shared" si="695"/>
        <v>15</v>
      </c>
      <c r="IC502" s="148">
        <f t="shared" si="696"/>
        <v>15</v>
      </c>
      <c r="ID502" s="148">
        <f t="shared" si="697"/>
        <v>15</v>
      </c>
      <c r="IE502" s="148">
        <f t="shared" si="698"/>
        <v>15</v>
      </c>
      <c r="IH502">
        <f t="shared" si="642"/>
        <v>14.839826300521453</v>
      </c>
      <c r="II502">
        <f t="shared" si="643"/>
        <v>14.726663581839862</v>
      </c>
      <c r="IJ502">
        <f t="shared" si="644"/>
        <v>14.64657673210059</v>
      </c>
      <c r="IK502">
        <f t="shared" si="645"/>
        <v>14.590043424869638</v>
      </c>
      <c r="IL502">
        <f t="shared" si="646"/>
        <v>14.590043424869638</v>
      </c>
      <c r="IN502" s="42">
        <f t="shared" si="699"/>
        <v>1.0678246631903103E-2</v>
      </c>
      <c r="IO502" s="42">
        <f t="shared" si="700"/>
        <v>1.8222427877342538E-2</v>
      </c>
      <c r="IP502" s="42">
        <f t="shared" si="701"/>
        <v>2.356155119329403E-2</v>
      </c>
      <c r="IQ502" s="42">
        <f t="shared" si="702"/>
        <v>2.7330438342024147E-2</v>
      </c>
      <c r="IR502" s="42">
        <f t="shared" si="703"/>
        <v>2.7330438342024147E-2</v>
      </c>
      <c r="IT502" s="9">
        <f t="shared" si="684"/>
        <v>0</v>
      </c>
      <c r="IU502" s="9">
        <f t="shared" si="685"/>
        <v>0</v>
      </c>
      <c r="IV502" s="9">
        <f t="shared" si="686"/>
        <v>0</v>
      </c>
      <c r="IW502" s="9">
        <f t="shared" si="687"/>
        <v>0</v>
      </c>
      <c r="IX502" s="9">
        <f t="shared" si="688"/>
        <v>0</v>
      </c>
    </row>
    <row r="503" spans="1:258" ht="15.75" hidden="1" thickBot="1" x14ac:dyDescent="0.3">
      <c r="A503">
        <v>12</v>
      </c>
      <c r="B503" t="s">
        <v>528</v>
      </c>
      <c r="C503" t="s">
        <v>295</v>
      </c>
      <c r="D503" t="s">
        <v>288</v>
      </c>
      <c r="E503" t="s">
        <v>534</v>
      </c>
      <c r="F503" t="s">
        <v>290</v>
      </c>
      <c r="G503" t="s">
        <v>273</v>
      </c>
      <c r="H503">
        <v>12</v>
      </c>
      <c r="K503">
        <v>2</v>
      </c>
      <c r="L503">
        <v>10</v>
      </c>
      <c r="R503">
        <v>7</v>
      </c>
      <c r="S503">
        <v>3</v>
      </c>
      <c r="T503">
        <v>2</v>
      </c>
      <c r="Y503">
        <v>7</v>
      </c>
      <c r="Z503">
        <v>5</v>
      </c>
      <c r="AB503">
        <v>10</v>
      </c>
      <c r="AE503">
        <v>1</v>
      </c>
      <c r="AH503">
        <v>1</v>
      </c>
      <c r="AT503">
        <v>11.5154</v>
      </c>
      <c r="AU503">
        <v>12</v>
      </c>
      <c r="AV503">
        <v>0</v>
      </c>
      <c r="AW503">
        <v>0</v>
      </c>
      <c r="AX503">
        <v>0</v>
      </c>
      <c r="BB503">
        <f t="shared" si="659"/>
        <v>12</v>
      </c>
      <c r="BD503">
        <f t="shared" si="660"/>
        <v>12</v>
      </c>
      <c r="BE503">
        <f t="shared" si="661"/>
        <v>12</v>
      </c>
      <c r="BF503">
        <f t="shared" si="662"/>
        <v>12</v>
      </c>
      <c r="BH503">
        <f t="shared" si="663"/>
        <v>0</v>
      </c>
      <c r="BK503" s="45">
        <f>IF(G503="MEA",'[1]Net Hire Rate'!$E$7,IF(G503="AMR",'[1]Net Hire Rate'!$F$7,IF(G503="EUR",'[1]Net Hire Rate'!$G$7,IF(G503="APAC",'[1]Net Hire Rate'!$H$7,0))))</f>
        <v>-2.2817025010969723E-2</v>
      </c>
      <c r="BL503" s="45">
        <f>IF(G503="MEA",'[1]Net Hire Rate'!$E$8,IF(G503="AMR",'[1]Net Hire Rate'!$F$8,IF(G503="EUR",'[1]Net Hire Rate'!$G$8,IF(G503="APAC",'[1]Net Hire Rate'!$H$8,0))))</f>
        <v>-2.2817025010969723E-2</v>
      </c>
      <c r="BM503" s="45">
        <f>IF(G503="MEA",'[1]Net Hire Rate'!$E$9,IF(G503="AMR",'[1]Net Hire Rate'!$F$9,IF(G503="EUR",'[1]Net Hire Rate'!$G$9,IF(G503="APAC",'[1]Net Hire Rate'!$H$9,0))))</f>
        <v>-2.2817025010969723E-2</v>
      </c>
      <c r="BN503" s="45">
        <f>IF(G503="MEA",'[1]Net Hire Rate'!$E$10,IF(G503="AMR",'[1]Net Hire Rate'!$F$10,IF(G503="EUR",'[1]Net Hire Rate'!$G$10,IF(G503="APAC",'[1]Net Hire Rate'!$H$10,0))))</f>
        <v>-2.2817025010969723E-2</v>
      </c>
      <c r="BO503" s="45">
        <f>IF(G503="MEA",'[1]Net Hire Rate'!$E$11,IF(G503="AMR",'[1]Net Hire Rate'!$F$11,IF(G503="EUR",'[1]Net Hire Rate'!$G$11,IF(G503="APAC",'[1]Net Hire Rate'!$H$11,0))))</f>
        <v>-2.2817025010969723E-2</v>
      </c>
      <c r="BP503" s="45">
        <f>IF(G503="MEA",'[1]Net Hire Rate'!$E$12,IF(G503="AMR",'[1]Net Hire Rate'!$F$12,IF(G503="EUR",'[1]Net Hire Rate'!$G$12,IF(G503="APAC",'[1]Net Hire Rate'!$H$12,0))))</f>
        <v>-2.2817025010969723E-2</v>
      </c>
      <c r="BQ503" s="147">
        <f t="shared" si="664"/>
        <v>12</v>
      </c>
      <c r="BR503" s="147">
        <f t="shared" si="647"/>
        <v>12</v>
      </c>
      <c r="BS503" s="147">
        <f t="shared" si="665"/>
        <v>11.726195699868363</v>
      </c>
      <c r="BT503" s="148">
        <f t="shared" si="648"/>
        <v>11.726195699868363</v>
      </c>
      <c r="BU503" s="149">
        <f t="shared" si="666"/>
        <v>11.458638799300941</v>
      </c>
      <c r="BV503" s="148">
        <f t="shared" si="649"/>
        <v>11.458638799300941</v>
      </c>
      <c r="BW503" s="148">
        <f t="shared" si="667"/>
        <v>11.197186751225622</v>
      </c>
      <c r="BX503" s="148">
        <f t="shared" si="650"/>
        <v>11.197186751225622</v>
      </c>
      <c r="BY503" s="148">
        <f t="shared" si="668"/>
        <v>10.941700261070409</v>
      </c>
      <c r="BZ503" s="148">
        <f t="shared" si="651"/>
        <v>10.941700261070409</v>
      </c>
      <c r="CA503" s="148">
        <f t="shared" si="669"/>
        <v>10.692043212551031</v>
      </c>
      <c r="CB503" s="148">
        <f t="shared" si="652"/>
        <v>10.692043212551031</v>
      </c>
      <c r="CC503" s="148"/>
      <c r="CD503" s="38"/>
      <c r="CE503" s="38"/>
      <c r="CF503" s="38"/>
      <c r="CG503" s="38"/>
      <c r="CH503" s="38"/>
      <c r="CI503" s="38"/>
      <c r="CJ503" s="38"/>
      <c r="CK503" s="41"/>
      <c r="CL503" s="41"/>
      <c r="CM503" s="40"/>
      <c r="CN503" s="41"/>
      <c r="CO503" s="41"/>
      <c r="CP503" s="41"/>
      <c r="CQ503" s="41"/>
      <c r="CR503" s="41"/>
      <c r="CS503" s="41"/>
      <c r="CT503" s="41"/>
      <c r="CU503" s="40"/>
      <c r="CV503" s="41"/>
      <c r="CW503" s="41"/>
      <c r="CX503" s="41"/>
      <c r="CY503" s="41"/>
      <c r="CZ503" s="41"/>
      <c r="DA503" s="41"/>
      <c r="DB503" s="41"/>
      <c r="DC503" s="40"/>
      <c r="DD503" s="41"/>
      <c r="DE503" s="41"/>
      <c r="DF503" s="41"/>
      <c r="DG503" s="41"/>
      <c r="DH503" s="41"/>
      <c r="DI503" s="41"/>
      <c r="DJ503" s="41"/>
      <c r="DK503" s="40"/>
      <c r="DL503" s="41"/>
      <c r="DM503" s="41"/>
      <c r="DN503" s="41"/>
      <c r="DO503" s="41"/>
      <c r="DP503" s="41"/>
      <c r="DQ503" s="41"/>
      <c r="DR503" s="15"/>
      <c r="DS503" s="151">
        <f t="shared" si="653"/>
        <v>12</v>
      </c>
      <c r="DT503" s="152">
        <f t="shared" si="654"/>
        <v>0</v>
      </c>
      <c r="DU503" s="7">
        <f t="shared" si="655"/>
        <v>0</v>
      </c>
      <c r="DV503" s="7">
        <f t="shared" si="656"/>
        <v>0</v>
      </c>
      <c r="DW503">
        <f t="shared" si="657"/>
        <v>0</v>
      </c>
      <c r="DX503">
        <f t="shared" si="658"/>
        <v>0</v>
      </c>
      <c r="DZ503">
        <f t="shared" si="670"/>
        <v>12</v>
      </c>
      <c r="EA503">
        <f t="shared" si="671"/>
        <v>12</v>
      </c>
      <c r="EB503">
        <f t="shared" si="672"/>
        <v>12</v>
      </c>
      <c r="EC503">
        <f t="shared" si="673"/>
        <v>12</v>
      </c>
      <c r="ED503">
        <f t="shared" si="674"/>
        <v>12</v>
      </c>
      <c r="EE503">
        <f t="shared" si="675"/>
        <v>12</v>
      </c>
      <c r="EG503">
        <f t="shared" si="676"/>
        <v>12</v>
      </c>
      <c r="EH503">
        <f t="shared" si="677"/>
        <v>12</v>
      </c>
      <c r="EI503">
        <f t="shared" si="678"/>
        <v>12</v>
      </c>
      <c r="EJ503">
        <f t="shared" si="679"/>
        <v>12</v>
      </c>
      <c r="EK503">
        <f t="shared" si="680"/>
        <v>12</v>
      </c>
      <c r="EM503">
        <f>IF($EM$9='[1]L&amp;D Numbers'!$E$6,'[1]L&amp;D Numbers'!$E$7)</f>
        <v>350</v>
      </c>
      <c r="EN503">
        <f>IF($EN$9='[1]L&amp;D Numbers'!$F$6,'[1]L&amp;D Numbers'!$F$7)</f>
        <v>2000</v>
      </c>
      <c r="EO503">
        <f>IF($EO$9='[1]L&amp;D Numbers'!$G$6,'[1]L&amp;D Numbers'!$G$7)</f>
        <v>2000</v>
      </c>
      <c r="EP503">
        <f>IF($EP$9='[1]L&amp;D Numbers'!$H$6,'[1]L&amp;D Numbers'!$H$7)</f>
        <v>2000</v>
      </c>
      <c r="EQ503">
        <f>IF($EQ$9='[1]L&amp;D Numbers'!$I$6,'[1]L&amp;D Numbers'!$I$7)</f>
        <v>2000</v>
      </c>
      <c r="ER503">
        <f>IF($ER$9='[1]L&amp;D Numbers'!$J$6,'[1]L&amp;D Numbers'!$J$7)</f>
        <v>0</v>
      </c>
      <c r="ET503" s="45">
        <f>'[1]L&amp;D Master'!$E$10</f>
        <v>1.0678246631903041E-2</v>
      </c>
      <c r="EU503" s="45">
        <f>ET503+'[1]L&amp;D Master'!$F$10</f>
        <v>1.8222427877342538E-2</v>
      </c>
      <c r="EV503" s="45">
        <f>EU503+'[1]L&amp;D Master'!$G$10</f>
        <v>2.3561551193294058E-2</v>
      </c>
      <c r="EW503" s="45">
        <f>EV503+'[1]L&amp;D Master'!$H$10</f>
        <v>2.7330438342024234E-2</v>
      </c>
      <c r="EX503" s="45">
        <f>EW503+'[1]L&amp;D Master'!$I$10</f>
        <v>2.9999999999999995E-2</v>
      </c>
      <c r="EY503" s="45"/>
      <c r="EZ503" s="45">
        <f t="shared" si="681"/>
        <v>1.0678246631903041E-2</v>
      </c>
      <c r="FA503" s="45">
        <f t="shared" si="682"/>
        <v>1.8222427877342538E-2</v>
      </c>
      <c r="FB503" s="45">
        <f t="shared" si="682"/>
        <v>2.3561551193294058E-2</v>
      </c>
      <c r="FC503" s="45">
        <f t="shared" si="682"/>
        <v>2.7330438342024234E-2</v>
      </c>
      <c r="FD503" s="45">
        <f t="shared" si="682"/>
        <v>2.7330438342024234E-2</v>
      </c>
      <c r="FE503" s="45"/>
      <c r="FF503">
        <f t="shared" si="689"/>
        <v>11.871861040417162</v>
      </c>
      <c r="FG503">
        <f t="shared" si="690"/>
        <v>11.78133086547189</v>
      </c>
      <c r="FH503">
        <f t="shared" si="691"/>
        <v>11.717261385680471</v>
      </c>
      <c r="FI503">
        <f t="shared" si="692"/>
        <v>11.672034739895709</v>
      </c>
      <c r="FJ503">
        <f t="shared" si="693"/>
        <v>11.672034739895709</v>
      </c>
      <c r="FL503" s="34"/>
      <c r="FM503" s="34"/>
      <c r="FN503" s="34"/>
      <c r="FO503" s="34"/>
      <c r="FP503" s="34"/>
      <c r="FQ503" s="153">
        <f t="shared" si="683"/>
        <v>0.125</v>
      </c>
      <c r="FR503" s="153"/>
      <c r="FS503" s="42"/>
      <c r="FT503" s="42"/>
      <c r="FU503" s="42"/>
      <c r="FV503" s="42"/>
      <c r="FW503" s="42"/>
      <c r="FX503" s="42"/>
      <c r="FY503" s="42"/>
      <c r="FZ503" s="42"/>
      <c r="GA503" s="42"/>
      <c r="GB503" s="42"/>
      <c r="GC503" s="42"/>
      <c r="GD503" s="42"/>
      <c r="GE503" s="42"/>
      <c r="GF503" s="42"/>
      <c r="GG503" s="42"/>
      <c r="GH503" s="42"/>
      <c r="GI503" s="42"/>
      <c r="GJ503" s="42"/>
      <c r="GK503" s="42"/>
      <c r="GL503" s="42"/>
      <c r="GM503" s="154">
        <f>'[1]Automation Master'!$B$10*FQ503*FO503</f>
        <v>0</v>
      </c>
      <c r="GN503" s="155">
        <f>'[1]Automation Master'!$B$11*FO503*FQ503+GM503</f>
        <v>0</v>
      </c>
      <c r="GO503" s="155">
        <f>'[1]Automation Master'!$B$12*FO503*FQ503+GN503</f>
        <v>0</v>
      </c>
      <c r="GP503" s="155">
        <f>'[1]Automation Master'!$B$13*FO503*FQ503+GO503</f>
        <v>0</v>
      </c>
      <c r="GQ503" s="155">
        <f>'[1]Automation Master'!$C$10*FO503*FQ503+GP503</f>
        <v>0</v>
      </c>
      <c r="GR503" s="155">
        <f>'[1]Automation Master'!$C$11*FO503*FQ503+GQ503</f>
        <v>0</v>
      </c>
      <c r="GS503" s="155">
        <f>'[1]Automation Master'!$C$12*FO503*FQ503+GR503</f>
        <v>0</v>
      </c>
      <c r="GT503" s="155">
        <f>'[1]Automation Master'!$C$13*FO503*FQ503+GS503</f>
        <v>0</v>
      </c>
      <c r="GU503" s="155">
        <f>'[1]Automation Master'!$D$10*FO503*FQ503+GT503</f>
        <v>0</v>
      </c>
      <c r="GV503" s="155">
        <f>'[1]Automation Master'!$D$11*FO503*FQ503+GU503</f>
        <v>0</v>
      </c>
      <c r="GW503" s="155">
        <f>'[1]Automation Master'!$D$12*FO503*FQ503+GV503</f>
        <v>0</v>
      </c>
      <c r="GX503" s="155">
        <f>'[1]Automation Master'!$D$13*FO503*FQ503+GW503</f>
        <v>0</v>
      </c>
      <c r="GY503" s="155">
        <f>'[1]Automation Master'!$E$10*FO503*FQ503+GX503</f>
        <v>0</v>
      </c>
      <c r="GZ503" s="155">
        <f>'[1]Automation Master'!$E$11*FO503*FQ503+GY503</f>
        <v>0</v>
      </c>
      <c r="HA503" s="155">
        <f>'[1]Automation Master'!$E$12*FO503*FQ503+GZ503</f>
        <v>0</v>
      </c>
      <c r="HB503" s="155">
        <f>'[1]Automation Master'!$E$13*FO503*FQ503+HA503</f>
        <v>0</v>
      </c>
      <c r="HC503" s="155">
        <f>'[1]Automation Master'!$F$10*FO503*FQ503+HB503</f>
        <v>0</v>
      </c>
      <c r="HD503" s="155">
        <f>'[1]Automation Master'!$F$11*FO503*FQ503+HC503</f>
        <v>0</v>
      </c>
      <c r="HE503" s="155">
        <f>'[1]Automation Master'!$F$12*FO503*FQ503+HD503</f>
        <v>0</v>
      </c>
      <c r="HF503" s="156">
        <f>'[1]Automation Master'!$F$13*FO503*FQ503+HE503</f>
        <v>0</v>
      </c>
      <c r="HG503" s="157"/>
      <c r="HH503" s="157"/>
      <c r="HI503" s="157"/>
      <c r="HJ503" s="157"/>
      <c r="HK503" s="157"/>
      <c r="HL503" s="157"/>
      <c r="HM503" s="157"/>
      <c r="HN503" s="157"/>
      <c r="HO503" s="157"/>
      <c r="HP503" s="157"/>
      <c r="HQ503" s="157"/>
      <c r="HR503" s="157"/>
      <c r="HS503" s="157"/>
      <c r="HT503" s="157"/>
      <c r="HU503" s="157"/>
      <c r="HV503" s="157"/>
      <c r="HW503" s="157"/>
      <c r="HX503" s="157"/>
      <c r="HY503" s="42"/>
      <c r="HZ503" s="42"/>
      <c r="IA503" s="148">
        <f t="shared" si="694"/>
        <v>12</v>
      </c>
      <c r="IB503" s="148">
        <f t="shared" si="695"/>
        <v>12</v>
      </c>
      <c r="IC503" s="148">
        <f t="shared" si="696"/>
        <v>12</v>
      </c>
      <c r="ID503" s="148">
        <f t="shared" si="697"/>
        <v>12</v>
      </c>
      <c r="IE503" s="148">
        <f t="shared" si="698"/>
        <v>12</v>
      </c>
      <c r="IH503">
        <f t="shared" ref="IH503:IH566" si="704">(EA503)*(1-GP503)*(1-EZ503)</f>
        <v>11.871861040417162</v>
      </c>
      <c r="II503">
        <f t="shared" ref="II503:II566" si="705">(EB503)*(1-GT503)*(1-FA503)</f>
        <v>11.78133086547189</v>
      </c>
      <c r="IJ503">
        <f t="shared" ref="IJ503:IJ566" si="706">(EC503)*(1-GX503)*(1-FB503)</f>
        <v>11.717261385680471</v>
      </c>
      <c r="IK503">
        <f t="shared" ref="IK503:IK566" si="707">(ED503)*(1-HB503)*(1-FC503)</f>
        <v>11.672034739895709</v>
      </c>
      <c r="IL503">
        <f t="shared" ref="IL503:IL566" si="708">(EE503)*(1-HF503)*(1-FD503)</f>
        <v>11.672034739895709</v>
      </c>
      <c r="IN503" s="42">
        <f t="shared" si="699"/>
        <v>1.0678246631903162E-2</v>
      </c>
      <c r="IO503" s="42">
        <f t="shared" si="700"/>
        <v>1.8222427877342479E-2</v>
      </c>
      <c r="IP503" s="42">
        <f t="shared" si="701"/>
        <v>2.3561551193294061E-2</v>
      </c>
      <c r="IQ503" s="42">
        <f t="shared" si="702"/>
        <v>2.7330438342024237E-2</v>
      </c>
      <c r="IR503" s="42">
        <f t="shared" si="703"/>
        <v>2.7330438342024237E-2</v>
      </c>
      <c r="IT503" s="9">
        <f t="shared" si="684"/>
        <v>0</v>
      </c>
      <c r="IU503" s="9">
        <f t="shared" si="685"/>
        <v>0</v>
      </c>
      <c r="IV503" s="9">
        <f t="shared" si="686"/>
        <v>0</v>
      </c>
      <c r="IW503" s="9">
        <f t="shared" si="687"/>
        <v>0</v>
      </c>
      <c r="IX503" s="9">
        <f t="shared" si="688"/>
        <v>0</v>
      </c>
    </row>
    <row r="504" spans="1:258" ht="15.75" hidden="1" thickBot="1" x14ac:dyDescent="0.3">
      <c r="A504">
        <v>12</v>
      </c>
      <c r="B504" t="s">
        <v>528</v>
      </c>
      <c r="C504" t="s">
        <v>318</v>
      </c>
      <c r="D504" t="s">
        <v>288</v>
      </c>
      <c r="E504" t="s">
        <v>531</v>
      </c>
      <c r="F504" t="s">
        <v>290</v>
      </c>
      <c r="G504" t="s">
        <v>273</v>
      </c>
      <c r="H504">
        <v>12</v>
      </c>
      <c r="K504">
        <v>11</v>
      </c>
      <c r="L504">
        <v>1</v>
      </c>
      <c r="R504">
        <v>3</v>
      </c>
      <c r="V504">
        <v>9</v>
      </c>
      <c r="Y504">
        <v>10</v>
      </c>
      <c r="Z504">
        <v>2</v>
      </c>
      <c r="AE504">
        <v>3</v>
      </c>
      <c r="AL504">
        <v>9</v>
      </c>
      <c r="AR504">
        <v>2</v>
      </c>
      <c r="AS504">
        <v>1</v>
      </c>
      <c r="AT504">
        <v>12</v>
      </c>
      <c r="AU504">
        <v>0</v>
      </c>
      <c r="AV504">
        <v>0</v>
      </c>
      <c r="AW504">
        <v>0</v>
      </c>
      <c r="AX504">
        <v>12</v>
      </c>
      <c r="BB504">
        <f t="shared" si="659"/>
        <v>12</v>
      </c>
      <c r="BD504">
        <f t="shared" si="660"/>
        <v>12</v>
      </c>
      <c r="BE504">
        <f t="shared" si="661"/>
        <v>12</v>
      </c>
      <c r="BF504">
        <f t="shared" si="662"/>
        <v>12</v>
      </c>
      <c r="BH504">
        <f t="shared" si="663"/>
        <v>0</v>
      </c>
      <c r="BK504" s="45">
        <f>IF(G504="MEA",'[1]Net Hire Rate'!$E$7,IF(G504="AMR",'[1]Net Hire Rate'!$F$7,IF(G504="EUR",'[1]Net Hire Rate'!$G$7,IF(G504="APAC",'[1]Net Hire Rate'!$H$7,0))))</f>
        <v>-2.2817025010969723E-2</v>
      </c>
      <c r="BL504" s="45">
        <f>IF(G504="MEA",'[1]Net Hire Rate'!$E$8,IF(G504="AMR",'[1]Net Hire Rate'!$F$8,IF(G504="EUR",'[1]Net Hire Rate'!$G$8,IF(G504="APAC",'[1]Net Hire Rate'!$H$8,0))))</f>
        <v>-2.2817025010969723E-2</v>
      </c>
      <c r="BM504" s="45">
        <f>IF(G504="MEA",'[1]Net Hire Rate'!$E$9,IF(G504="AMR",'[1]Net Hire Rate'!$F$9,IF(G504="EUR",'[1]Net Hire Rate'!$G$9,IF(G504="APAC",'[1]Net Hire Rate'!$H$9,0))))</f>
        <v>-2.2817025010969723E-2</v>
      </c>
      <c r="BN504" s="45">
        <f>IF(G504="MEA",'[1]Net Hire Rate'!$E$10,IF(G504="AMR",'[1]Net Hire Rate'!$F$10,IF(G504="EUR",'[1]Net Hire Rate'!$G$10,IF(G504="APAC",'[1]Net Hire Rate'!$H$10,0))))</f>
        <v>-2.2817025010969723E-2</v>
      </c>
      <c r="BO504" s="45">
        <f>IF(G504="MEA",'[1]Net Hire Rate'!$E$11,IF(G504="AMR",'[1]Net Hire Rate'!$F$11,IF(G504="EUR",'[1]Net Hire Rate'!$G$11,IF(G504="APAC",'[1]Net Hire Rate'!$H$11,0))))</f>
        <v>-2.2817025010969723E-2</v>
      </c>
      <c r="BP504" s="45">
        <f>IF(G504="MEA",'[1]Net Hire Rate'!$E$12,IF(G504="AMR",'[1]Net Hire Rate'!$F$12,IF(G504="EUR",'[1]Net Hire Rate'!$G$12,IF(G504="APAC",'[1]Net Hire Rate'!$H$12,0))))</f>
        <v>-2.2817025010969723E-2</v>
      </c>
      <c r="BQ504" s="147">
        <f t="shared" si="664"/>
        <v>12</v>
      </c>
      <c r="BR504" s="147">
        <f t="shared" si="647"/>
        <v>12</v>
      </c>
      <c r="BS504" s="147">
        <f t="shared" si="665"/>
        <v>11.726195699868363</v>
      </c>
      <c r="BT504" s="148">
        <f t="shared" si="648"/>
        <v>11.726195699868363</v>
      </c>
      <c r="BU504" s="149">
        <f t="shared" si="666"/>
        <v>11.458638799300941</v>
      </c>
      <c r="BV504" s="148">
        <f t="shared" si="649"/>
        <v>11.458638799300941</v>
      </c>
      <c r="BW504" s="148">
        <f t="shared" si="667"/>
        <v>11.197186751225622</v>
      </c>
      <c r="BX504" s="148">
        <f t="shared" si="650"/>
        <v>11.197186751225622</v>
      </c>
      <c r="BY504" s="148">
        <f t="shared" si="668"/>
        <v>10.941700261070409</v>
      </c>
      <c r="BZ504" s="148">
        <f t="shared" si="651"/>
        <v>8.9417002610704088</v>
      </c>
      <c r="CA504" s="148">
        <f t="shared" si="669"/>
        <v>8.7376772625729711</v>
      </c>
      <c r="CB504" s="148">
        <f t="shared" si="652"/>
        <v>7.7376772625729711</v>
      </c>
      <c r="CC504" s="148"/>
      <c r="CD504" s="38"/>
      <c r="CE504" s="38"/>
      <c r="CF504" s="38"/>
      <c r="CG504" s="38"/>
      <c r="CH504" s="38"/>
      <c r="CI504" s="38"/>
      <c r="CJ504" s="38"/>
      <c r="CK504" s="41"/>
      <c r="CL504" s="41"/>
      <c r="CM504" s="40"/>
      <c r="CN504" s="41"/>
      <c r="CO504" s="41"/>
      <c r="CP504" s="41"/>
      <c r="CQ504" s="41"/>
      <c r="CR504" s="41"/>
      <c r="CS504" s="41"/>
      <c r="CT504" s="41"/>
      <c r="CU504" s="40"/>
      <c r="CV504" s="41"/>
      <c r="CW504" s="41"/>
      <c r="CX504" s="41"/>
      <c r="CY504" s="41"/>
      <c r="CZ504" s="41"/>
      <c r="DA504" s="41"/>
      <c r="DB504" s="41"/>
      <c r="DC504" s="40"/>
      <c r="DD504" s="41"/>
      <c r="DE504" s="41"/>
      <c r="DF504" s="41"/>
      <c r="DG504" s="41"/>
      <c r="DH504" s="41"/>
      <c r="DI504" s="41"/>
      <c r="DJ504" s="41"/>
      <c r="DK504" s="40"/>
      <c r="DL504" s="41"/>
      <c r="DM504" s="41"/>
      <c r="DN504" s="41"/>
      <c r="DO504" s="41"/>
      <c r="DP504" s="41"/>
      <c r="DQ504" s="41"/>
      <c r="DR504" s="15"/>
      <c r="DS504" s="151">
        <f t="shared" si="653"/>
        <v>12</v>
      </c>
      <c r="DT504" s="152">
        <f t="shared" si="654"/>
        <v>0</v>
      </c>
      <c r="DU504" s="7">
        <f t="shared" si="655"/>
        <v>0</v>
      </c>
      <c r="DV504" s="7">
        <f t="shared" si="656"/>
        <v>0</v>
      </c>
      <c r="DW504">
        <f t="shared" si="657"/>
        <v>0</v>
      </c>
      <c r="DX504">
        <f t="shared" si="658"/>
        <v>0</v>
      </c>
      <c r="DZ504">
        <f t="shared" si="670"/>
        <v>12</v>
      </c>
      <c r="EA504">
        <f t="shared" si="671"/>
        <v>12</v>
      </c>
      <c r="EB504">
        <f t="shared" si="672"/>
        <v>12</v>
      </c>
      <c r="EC504">
        <f t="shared" si="673"/>
        <v>12</v>
      </c>
      <c r="ED504">
        <f t="shared" si="674"/>
        <v>12</v>
      </c>
      <c r="EE504">
        <f t="shared" si="675"/>
        <v>12</v>
      </c>
      <c r="EG504">
        <f t="shared" si="676"/>
        <v>12</v>
      </c>
      <c r="EH504">
        <f t="shared" si="677"/>
        <v>12</v>
      </c>
      <c r="EI504">
        <f t="shared" si="678"/>
        <v>12</v>
      </c>
      <c r="EJ504">
        <f t="shared" si="679"/>
        <v>12</v>
      </c>
      <c r="EK504">
        <f t="shared" si="680"/>
        <v>12</v>
      </c>
      <c r="EM504">
        <f>IF($EM$9='[1]L&amp;D Numbers'!$E$6,'[1]L&amp;D Numbers'!$E$7)</f>
        <v>350</v>
      </c>
      <c r="EN504">
        <f>IF($EN$9='[1]L&amp;D Numbers'!$F$6,'[1]L&amp;D Numbers'!$F$7)</f>
        <v>2000</v>
      </c>
      <c r="EO504">
        <f>IF($EO$9='[1]L&amp;D Numbers'!$G$6,'[1]L&amp;D Numbers'!$G$7)</f>
        <v>2000</v>
      </c>
      <c r="EP504">
        <f>IF($EP$9='[1]L&amp;D Numbers'!$H$6,'[1]L&amp;D Numbers'!$H$7)</f>
        <v>2000</v>
      </c>
      <c r="EQ504">
        <f>IF($EQ$9='[1]L&amp;D Numbers'!$I$6,'[1]L&amp;D Numbers'!$I$7)</f>
        <v>2000</v>
      </c>
      <c r="ER504">
        <f>IF($ER$9='[1]L&amp;D Numbers'!$J$6,'[1]L&amp;D Numbers'!$J$7)</f>
        <v>0</v>
      </c>
      <c r="ET504" s="45">
        <f>'[1]L&amp;D Master'!$E$10</f>
        <v>1.0678246631903041E-2</v>
      </c>
      <c r="EU504" s="45">
        <f>ET504+'[1]L&amp;D Master'!$F$10</f>
        <v>1.8222427877342538E-2</v>
      </c>
      <c r="EV504" s="45">
        <f>EU504+'[1]L&amp;D Master'!$G$10</f>
        <v>2.3561551193294058E-2</v>
      </c>
      <c r="EW504" s="45">
        <f>EV504+'[1]L&amp;D Master'!$H$10</f>
        <v>2.7330438342024234E-2</v>
      </c>
      <c r="EX504" s="45">
        <f>EW504+'[1]L&amp;D Master'!$I$10</f>
        <v>2.9999999999999995E-2</v>
      </c>
      <c r="EY504" s="45"/>
      <c r="EZ504" s="45">
        <f t="shared" si="681"/>
        <v>1.0678246631903041E-2</v>
      </c>
      <c r="FA504" s="45">
        <f t="shared" si="682"/>
        <v>1.8222427877342538E-2</v>
      </c>
      <c r="FB504" s="45">
        <f t="shared" si="682"/>
        <v>2.3561551193294058E-2</v>
      </c>
      <c r="FC504" s="45">
        <f t="shared" si="682"/>
        <v>2.7330438342024234E-2</v>
      </c>
      <c r="FD504" s="45">
        <f t="shared" si="682"/>
        <v>2.7330438342024234E-2</v>
      </c>
      <c r="FE504" s="45"/>
      <c r="FF504">
        <f t="shared" si="689"/>
        <v>11.871861040417162</v>
      </c>
      <c r="FG504">
        <f t="shared" si="690"/>
        <v>11.78133086547189</v>
      </c>
      <c r="FH504">
        <f t="shared" si="691"/>
        <v>11.717261385680471</v>
      </c>
      <c r="FI504">
        <f t="shared" si="692"/>
        <v>11.672034739895709</v>
      </c>
      <c r="FJ504">
        <f t="shared" si="693"/>
        <v>11.672034739895709</v>
      </c>
      <c r="FL504" s="34"/>
      <c r="FM504" s="34"/>
      <c r="FN504" s="34"/>
      <c r="FO504" s="34"/>
      <c r="FP504" s="34"/>
      <c r="FQ504" s="153">
        <f t="shared" si="683"/>
        <v>0.125</v>
      </c>
      <c r="FR504" s="153"/>
      <c r="FS504" s="42"/>
      <c r="FT504" s="42"/>
      <c r="FU504" s="42"/>
      <c r="FV504" s="42"/>
      <c r="FW504" s="42"/>
      <c r="FX504" s="42"/>
      <c r="FY504" s="42"/>
      <c r="FZ504" s="42"/>
      <c r="GA504" s="42"/>
      <c r="GB504" s="42"/>
      <c r="GC504" s="42"/>
      <c r="GD504" s="42"/>
      <c r="GE504" s="42"/>
      <c r="GF504" s="42"/>
      <c r="GG504" s="42"/>
      <c r="GH504" s="42"/>
      <c r="GI504" s="42"/>
      <c r="GJ504" s="42"/>
      <c r="GK504" s="42"/>
      <c r="GL504" s="42"/>
      <c r="GM504" s="154">
        <f>'[1]Automation Master'!$B$10*FQ504*FO504</f>
        <v>0</v>
      </c>
      <c r="GN504" s="155">
        <f>'[1]Automation Master'!$B$11*FO504*FQ504+GM504</f>
        <v>0</v>
      </c>
      <c r="GO504" s="155">
        <f>'[1]Automation Master'!$B$12*FO504*FQ504+GN504</f>
        <v>0</v>
      </c>
      <c r="GP504" s="155">
        <f>'[1]Automation Master'!$B$13*FO504*FQ504+GO504</f>
        <v>0</v>
      </c>
      <c r="GQ504" s="155">
        <f>'[1]Automation Master'!$C$10*FO504*FQ504+GP504</f>
        <v>0</v>
      </c>
      <c r="GR504" s="155">
        <f>'[1]Automation Master'!$C$11*FO504*FQ504+GQ504</f>
        <v>0</v>
      </c>
      <c r="GS504" s="155">
        <f>'[1]Automation Master'!$C$12*FO504*FQ504+GR504</f>
        <v>0</v>
      </c>
      <c r="GT504" s="155">
        <f>'[1]Automation Master'!$C$13*FO504*FQ504+GS504</f>
        <v>0</v>
      </c>
      <c r="GU504" s="155">
        <f>'[1]Automation Master'!$D$10*FO504*FQ504+GT504</f>
        <v>0</v>
      </c>
      <c r="GV504" s="155">
        <f>'[1]Automation Master'!$D$11*FO504*FQ504+GU504</f>
        <v>0</v>
      </c>
      <c r="GW504" s="155">
        <f>'[1]Automation Master'!$D$12*FO504*FQ504+GV504</f>
        <v>0</v>
      </c>
      <c r="GX504" s="155">
        <f>'[1]Automation Master'!$D$13*FO504*FQ504+GW504</f>
        <v>0</v>
      </c>
      <c r="GY504" s="155">
        <f>'[1]Automation Master'!$E$10*FO504*FQ504+GX504</f>
        <v>0</v>
      </c>
      <c r="GZ504" s="155">
        <f>'[1]Automation Master'!$E$11*FO504*FQ504+GY504</f>
        <v>0</v>
      </c>
      <c r="HA504" s="155">
        <f>'[1]Automation Master'!$E$12*FO504*FQ504+GZ504</f>
        <v>0</v>
      </c>
      <c r="HB504" s="155">
        <f>'[1]Automation Master'!$E$13*FO504*FQ504+HA504</f>
        <v>0</v>
      </c>
      <c r="HC504" s="155">
        <f>'[1]Automation Master'!$F$10*FO504*FQ504+HB504</f>
        <v>0</v>
      </c>
      <c r="HD504" s="155">
        <f>'[1]Automation Master'!$F$11*FO504*FQ504+HC504</f>
        <v>0</v>
      </c>
      <c r="HE504" s="155">
        <f>'[1]Automation Master'!$F$12*FO504*FQ504+HD504</f>
        <v>0</v>
      </c>
      <c r="HF504" s="156">
        <f>'[1]Automation Master'!$F$13*FO504*FQ504+HE504</f>
        <v>0</v>
      </c>
      <c r="HG504" s="157"/>
      <c r="HH504" s="157"/>
      <c r="HI504" s="157"/>
      <c r="HJ504" s="157"/>
      <c r="HK504" s="157"/>
      <c r="HL504" s="157"/>
      <c r="HM504" s="157"/>
      <c r="HN504" s="157"/>
      <c r="HO504" s="157"/>
      <c r="HP504" s="157"/>
      <c r="HQ504" s="157"/>
      <c r="HR504" s="157"/>
      <c r="HS504" s="157"/>
      <c r="HT504" s="157"/>
      <c r="HU504" s="157"/>
      <c r="HV504" s="157"/>
      <c r="HW504" s="157"/>
      <c r="HX504" s="157"/>
      <c r="HY504" s="42"/>
      <c r="HZ504" s="42"/>
      <c r="IA504" s="148">
        <f t="shared" si="694"/>
        <v>12</v>
      </c>
      <c r="IB504" s="148">
        <f t="shared" si="695"/>
        <v>12</v>
      </c>
      <c r="IC504" s="148">
        <f t="shared" si="696"/>
        <v>12</v>
      </c>
      <c r="ID504" s="148">
        <f t="shared" si="697"/>
        <v>12</v>
      </c>
      <c r="IE504" s="148">
        <f t="shared" si="698"/>
        <v>12</v>
      </c>
      <c r="IH504">
        <f t="shared" si="704"/>
        <v>11.871861040417162</v>
      </c>
      <c r="II504">
        <f t="shared" si="705"/>
        <v>11.78133086547189</v>
      </c>
      <c r="IJ504">
        <f t="shared" si="706"/>
        <v>11.717261385680471</v>
      </c>
      <c r="IK504">
        <f t="shared" si="707"/>
        <v>11.672034739895709</v>
      </c>
      <c r="IL504">
        <f t="shared" si="708"/>
        <v>11.672034739895709</v>
      </c>
      <c r="IN504" s="42">
        <f t="shared" si="699"/>
        <v>1.0678246631903162E-2</v>
      </c>
      <c r="IO504" s="42">
        <f t="shared" si="700"/>
        <v>1.8222427877342479E-2</v>
      </c>
      <c r="IP504" s="42">
        <f t="shared" si="701"/>
        <v>2.3561551193294061E-2</v>
      </c>
      <c r="IQ504" s="42">
        <f t="shared" si="702"/>
        <v>2.7330438342024237E-2</v>
      </c>
      <c r="IR504" s="42">
        <f t="shared" si="703"/>
        <v>2.7330438342024237E-2</v>
      </c>
      <c r="IT504" s="9">
        <f t="shared" si="684"/>
        <v>0</v>
      </c>
      <c r="IU504" s="9">
        <f t="shared" si="685"/>
        <v>0</v>
      </c>
      <c r="IV504" s="9">
        <f t="shared" si="686"/>
        <v>0</v>
      </c>
      <c r="IW504" s="9">
        <f t="shared" si="687"/>
        <v>0</v>
      </c>
      <c r="IX504" s="9">
        <f t="shared" si="688"/>
        <v>0</v>
      </c>
    </row>
    <row r="505" spans="1:258" ht="15.75" hidden="1" thickBot="1" x14ac:dyDescent="0.3">
      <c r="A505">
        <v>2</v>
      </c>
      <c r="B505" t="s">
        <v>528</v>
      </c>
      <c r="C505" t="s">
        <v>313</v>
      </c>
      <c r="D505" t="s">
        <v>288</v>
      </c>
      <c r="E505" t="s">
        <v>532</v>
      </c>
      <c r="F505" t="s">
        <v>290</v>
      </c>
      <c r="G505" t="s">
        <v>273</v>
      </c>
      <c r="H505">
        <v>2</v>
      </c>
      <c r="L505">
        <v>2</v>
      </c>
      <c r="S505">
        <v>2</v>
      </c>
      <c r="Y505">
        <v>2</v>
      </c>
      <c r="AB505">
        <v>2</v>
      </c>
      <c r="AQ505">
        <v>1</v>
      </c>
      <c r="AT505">
        <v>2</v>
      </c>
      <c r="AU505">
        <v>0</v>
      </c>
      <c r="AV505">
        <v>2</v>
      </c>
      <c r="AW505">
        <v>0</v>
      </c>
      <c r="AX505">
        <v>0</v>
      </c>
      <c r="BB505">
        <f t="shared" si="659"/>
        <v>2</v>
      </c>
      <c r="BD505">
        <f t="shared" si="660"/>
        <v>2</v>
      </c>
      <c r="BE505">
        <f t="shared" si="661"/>
        <v>2</v>
      </c>
      <c r="BF505">
        <f t="shared" si="662"/>
        <v>2</v>
      </c>
      <c r="BH505">
        <f t="shared" si="663"/>
        <v>0</v>
      </c>
      <c r="BK505" s="45">
        <f>IF(G505="MEA",'[1]Net Hire Rate'!$E$7,IF(G505="AMR",'[1]Net Hire Rate'!$F$7,IF(G505="EUR",'[1]Net Hire Rate'!$G$7,IF(G505="APAC",'[1]Net Hire Rate'!$H$7,0))))</f>
        <v>-2.2817025010969723E-2</v>
      </c>
      <c r="BL505" s="45">
        <f>IF(G505="MEA",'[1]Net Hire Rate'!$E$8,IF(G505="AMR",'[1]Net Hire Rate'!$F$8,IF(G505="EUR",'[1]Net Hire Rate'!$G$8,IF(G505="APAC",'[1]Net Hire Rate'!$H$8,0))))</f>
        <v>-2.2817025010969723E-2</v>
      </c>
      <c r="BM505" s="45">
        <f>IF(G505="MEA",'[1]Net Hire Rate'!$E$9,IF(G505="AMR",'[1]Net Hire Rate'!$F$9,IF(G505="EUR",'[1]Net Hire Rate'!$G$9,IF(G505="APAC",'[1]Net Hire Rate'!$H$9,0))))</f>
        <v>-2.2817025010969723E-2</v>
      </c>
      <c r="BN505" s="45">
        <f>IF(G505="MEA",'[1]Net Hire Rate'!$E$10,IF(G505="AMR",'[1]Net Hire Rate'!$F$10,IF(G505="EUR",'[1]Net Hire Rate'!$G$10,IF(G505="APAC",'[1]Net Hire Rate'!$H$10,0))))</f>
        <v>-2.2817025010969723E-2</v>
      </c>
      <c r="BO505" s="45">
        <f>IF(G505="MEA",'[1]Net Hire Rate'!$E$11,IF(G505="AMR",'[1]Net Hire Rate'!$F$11,IF(G505="EUR",'[1]Net Hire Rate'!$G$11,IF(G505="APAC",'[1]Net Hire Rate'!$H$11,0))))</f>
        <v>-2.2817025010969723E-2</v>
      </c>
      <c r="BP505" s="45">
        <f>IF(G505="MEA",'[1]Net Hire Rate'!$E$12,IF(G505="AMR",'[1]Net Hire Rate'!$F$12,IF(G505="EUR",'[1]Net Hire Rate'!$G$12,IF(G505="APAC",'[1]Net Hire Rate'!$H$12,0))))</f>
        <v>-2.2817025010969723E-2</v>
      </c>
      <c r="BQ505" s="147">
        <f t="shared" si="664"/>
        <v>2</v>
      </c>
      <c r="BR505" s="147">
        <f t="shared" si="647"/>
        <v>2</v>
      </c>
      <c r="BS505" s="147">
        <f t="shared" si="665"/>
        <v>1.9543659499780606</v>
      </c>
      <c r="BT505" s="148">
        <f t="shared" si="648"/>
        <v>1.9543659499780606</v>
      </c>
      <c r="BU505" s="149">
        <f t="shared" si="666"/>
        <v>1.9097731332168235</v>
      </c>
      <c r="BV505" s="148">
        <f t="shared" si="649"/>
        <v>1.9097731332168235</v>
      </c>
      <c r="BW505" s="148">
        <f t="shared" si="667"/>
        <v>1.8661977918709372</v>
      </c>
      <c r="BX505" s="148">
        <f t="shared" si="650"/>
        <v>0.86619779187093715</v>
      </c>
      <c r="BY505" s="148">
        <f t="shared" si="668"/>
        <v>0.84643373518937126</v>
      </c>
      <c r="BZ505" s="148">
        <f t="shared" si="651"/>
        <v>0.84643373518937126</v>
      </c>
      <c r="CA505" s="148">
        <f t="shared" si="669"/>
        <v>0.82712063548342685</v>
      </c>
      <c r="CB505" s="148">
        <f t="shared" si="652"/>
        <v>0.82712063548342685</v>
      </c>
      <c r="CC505" s="148"/>
      <c r="CD505" s="38"/>
      <c r="CE505" s="38"/>
      <c r="CF505" s="38"/>
      <c r="CG505" s="38"/>
      <c r="CH505" s="38"/>
      <c r="CI505" s="38"/>
      <c r="CJ505" s="38"/>
      <c r="CK505" s="41"/>
      <c r="CL505" s="41"/>
      <c r="CM505" s="40"/>
      <c r="CN505" s="41"/>
      <c r="CO505" s="41"/>
      <c r="CP505" s="41"/>
      <c r="CQ505" s="41"/>
      <c r="CR505" s="41"/>
      <c r="CS505" s="41"/>
      <c r="CT505" s="41"/>
      <c r="CU505" s="40"/>
      <c r="CV505" s="41"/>
      <c r="CW505" s="41"/>
      <c r="CX505" s="41"/>
      <c r="CY505" s="41"/>
      <c r="CZ505" s="41"/>
      <c r="DA505" s="41"/>
      <c r="DB505" s="41"/>
      <c r="DC505" s="40"/>
      <c r="DD505" s="41"/>
      <c r="DE505" s="41"/>
      <c r="DF505" s="41"/>
      <c r="DG505" s="41"/>
      <c r="DH505" s="41"/>
      <c r="DI505" s="41"/>
      <c r="DJ505" s="41"/>
      <c r="DK505" s="40"/>
      <c r="DL505" s="41"/>
      <c r="DM505" s="41"/>
      <c r="DN505" s="41"/>
      <c r="DO505" s="41"/>
      <c r="DP505" s="41"/>
      <c r="DQ505" s="41"/>
      <c r="DR505" s="15"/>
      <c r="DS505" s="151">
        <f t="shared" si="653"/>
        <v>2</v>
      </c>
      <c r="DT505" s="152">
        <f t="shared" si="654"/>
        <v>0</v>
      </c>
      <c r="DU505" s="7">
        <f t="shared" si="655"/>
        <v>0</v>
      </c>
      <c r="DV505" s="7">
        <f t="shared" si="656"/>
        <v>0</v>
      </c>
      <c r="DW505">
        <f t="shared" si="657"/>
        <v>0</v>
      </c>
      <c r="DX505">
        <f t="shared" si="658"/>
        <v>0</v>
      </c>
      <c r="DZ505">
        <f t="shared" si="670"/>
        <v>2</v>
      </c>
      <c r="EA505">
        <f t="shared" si="671"/>
        <v>2</v>
      </c>
      <c r="EB505">
        <f t="shared" si="672"/>
        <v>2</v>
      </c>
      <c r="EC505">
        <f t="shared" si="673"/>
        <v>2</v>
      </c>
      <c r="ED505">
        <f t="shared" si="674"/>
        <v>2</v>
      </c>
      <c r="EE505">
        <f t="shared" si="675"/>
        <v>2</v>
      </c>
      <c r="EG505">
        <f t="shared" si="676"/>
        <v>2</v>
      </c>
      <c r="EH505">
        <f t="shared" si="677"/>
        <v>2</v>
      </c>
      <c r="EI505">
        <f t="shared" si="678"/>
        <v>2</v>
      </c>
      <c r="EJ505">
        <f t="shared" si="679"/>
        <v>2</v>
      </c>
      <c r="EK505">
        <f t="shared" si="680"/>
        <v>2</v>
      </c>
      <c r="EM505">
        <f>IF($EM$9='[1]L&amp;D Numbers'!$E$6,'[1]L&amp;D Numbers'!$E$7)</f>
        <v>350</v>
      </c>
      <c r="EN505">
        <f>IF($EN$9='[1]L&amp;D Numbers'!$F$6,'[1]L&amp;D Numbers'!$F$7)</f>
        <v>2000</v>
      </c>
      <c r="EO505">
        <f>IF($EO$9='[1]L&amp;D Numbers'!$G$6,'[1]L&amp;D Numbers'!$G$7)</f>
        <v>2000</v>
      </c>
      <c r="EP505">
        <f>IF($EP$9='[1]L&amp;D Numbers'!$H$6,'[1]L&amp;D Numbers'!$H$7)</f>
        <v>2000</v>
      </c>
      <c r="EQ505">
        <f>IF($EQ$9='[1]L&amp;D Numbers'!$I$6,'[1]L&amp;D Numbers'!$I$7)</f>
        <v>2000</v>
      </c>
      <c r="ER505">
        <f>IF($ER$9='[1]L&amp;D Numbers'!$J$6,'[1]L&amp;D Numbers'!$J$7)</f>
        <v>0</v>
      </c>
      <c r="ET505" s="45">
        <f>'[1]L&amp;D Master'!$E$10</f>
        <v>1.0678246631903041E-2</v>
      </c>
      <c r="EU505" s="45">
        <f>ET505+'[1]L&amp;D Master'!$F$10</f>
        <v>1.8222427877342538E-2</v>
      </c>
      <c r="EV505" s="45">
        <f>EU505+'[1]L&amp;D Master'!$G$10</f>
        <v>2.3561551193294058E-2</v>
      </c>
      <c r="EW505" s="45">
        <f>EV505+'[1]L&amp;D Master'!$H$10</f>
        <v>2.7330438342024234E-2</v>
      </c>
      <c r="EX505" s="45">
        <f>EW505+'[1]L&amp;D Master'!$I$10</f>
        <v>2.9999999999999995E-2</v>
      </c>
      <c r="EY505" s="45"/>
      <c r="EZ505" s="45">
        <f t="shared" si="681"/>
        <v>1.0678246631903041E-2</v>
      </c>
      <c r="FA505" s="45">
        <f t="shared" si="682"/>
        <v>1.8222427877342538E-2</v>
      </c>
      <c r="FB505" s="45">
        <f t="shared" si="682"/>
        <v>2.3561551193294058E-2</v>
      </c>
      <c r="FC505" s="45">
        <f t="shared" si="682"/>
        <v>2.7330438342024234E-2</v>
      </c>
      <c r="FD505" s="45">
        <f t="shared" si="682"/>
        <v>2.7330438342024234E-2</v>
      </c>
      <c r="FE505" s="45"/>
      <c r="FF505">
        <f t="shared" si="689"/>
        <v>1.9786435067361938</v>
      </c>
      <c r="FG505">
        <f t="shared" si="690"/>
        <v>1.963555144245315</v>
      </c>
      <c r="FH505">
        <f t="shared" si="691"/>
        <v>1.9528768976134119</v>
      </c>
      <c r="FI505">
        <f t="shared" si="692"/>
        <v>1.9453391233159516</v>
      </c>
      <c r="FJ505">
        <f t="shared" si="693"/>
        <v>1.9453391233159516</v>
      </c>
      <c r="FL505" s="34"/>
      <c r="FM505" s="34"/>
      <c r="FN505" s="34"/>
      <c r="FO505" s="34"/>
      <c r="FP505" s="34"/>
      <c r="FQ505" s="153">
        <f t="shared" si="683"/>
        <v>0.125</v>
      </c>
      <c r="FR505" s="153"/>
      <c r="FS505" s="42"/>
      <c r="FT505" s="42"/>
      <c r="FU505" s="42"/>
      <c r="FV505" s="42"/>
      <c r="FW505" s="42"/>
      <c r="FX505" s="42"/>
      <c r="FY505" s="42"/>
      <c r="FZ505" s="42"/>
      <c r="GA505" s="42"/>
      <c r="GB505" s="42"/>
      <c r="GC505" s="42"/>
      <c r="GD505" s="42"/>
      <c r="GE505" s="42"/>
      <c r="GF505" s="42"/>
      <c r="GG505" s="42"/>
      <c r="GH505" s="42"/>
      <c r="GI505" s="42"/>
      <c r="GJ505" s="42"/>
      <c r="GK505" s="42"/>
      <c r="GL505" s="42"/>
      <c r="GM505" s="154">
        <f>'[1]Automation Master'!$B$10*FQ505*FO505</f>
        <v>0</v>
      </c>
      <c r="GN505" s="155">
        <f>'[1]Automation Master'!$B$11*FO505*FQ505+GM505</f>
        <v>0</v>
      </c>
      <c r="GO505" s="155">
        <f>'[1]Automation Master'!$B$12*FO505*FQ505+GN505</f>
        <v>0</v>
      </c>
      <c r="GP505" s="155">
        <f>'[1]Automation Master'!$B$13*FO505*FQ505+GO505</f>
        <v>0</v>
      </c>
      <c r="GQ505" s="155">
        <f>'[1]Automation Master'!$C$10*FO505*FQ505+GP505</f>
        <v>0</v>
      </c>
      <c r="GR505" s="155">
        <f>'[1]Automation Master'!$C$11*FO505*FQ505+GQ505</f>
        <v>0</v>
      </c>
      <c r="GS505" s="155">
        <f>'[1]Automation Master'!$C$12*FO505*FQ505+GR505</f>
        <v>0</v>
      </c>
      <c r="GT505" s="155">
        <f>'[1]Automation Master'!$C$13*FO505*FQ505+GS505</f>
        <v>0</v>
      </c>
      <c r="GU505" s="155">
        <f>'[1]Automation Master'!$D$10*FO505*FQ505+GT505</f>
        <v>0</v>
      </c>
      <c r="GV505" s="155">
        <f>'[1]Automation Master'!$D$11*FO505*FQ505+GU505</f>
        <v>0</v>
      </c>
      <c r="GW505" s="155">
        <f>'[1]Automation Master'!$D$12*FO505*FQ505+GV505</f>
        <v>0</v>
      </c>
      <c r="GX505" s="155">
        <f>'[1]Automation Master'!$D$13*FO505*FQ505+GW505</f>
        <v>0</v>
      </c>
      <c r="GY505" s="155">
        <f>'[1]Automation Master'!$E$10*FO505*FQ505+GX505</f>
        <v>0</v>
      </c>
      <c r="GZ505" s="155">
        <f>'[1]Automation Master'!$E$11*FO505*FQ505+GY505</f>
        <v>0</v>
      </c>
      <c r="HA505" s="155">
        <f>'[1]Automation Master'!$E$12*FO505*FQ505+GZ505</f>
        <v>0</v>
      </c>
      <c r="HB505" s="155">
        <f>'[1]Automation Master'!$E$13*FO505*FQ505+HA505</f>
        <v>0</v>
      </c>
      <c r="HC505" s="155">
        <f>'[1]Automation Master'!$F$10*FO505*FQ505+HB505</f>
        <v>0</v>
      </c>
      <c r="HD505" s="155">
        <f>'[1]Automation Master'!$F$11*FO505*FQ505+HC505</f>
        <v>0</v>
      </c>
      <c r="HE505" s="155">
        <f>'[1]Automation Master'!$F$12*FO505*FQ505+HD505</f>
        <v>0</v>
      </c>
      <c r="HF505" s="156">
        <f>'[1]Automation Master'!$F$13*FO505*FQ505+HE505</f>
        <v>0</v>
      </c>
      <c r="HG505" s="157"/>
      <c r="HH505" s="157"/>
      <c r="HI505" s="157"/>
      <c r="HJ505" s="157"/>
      <c r="HK505" s="157"/>
      <c r="HL505" s="157"/>
      <c r="HM505" s="157"/>
      <c r="HN505" s="157"/>
      <c r="HO505" s="157"/>
      <c r="HP505" s="157"/>
      <c r="HQ505" s="157"/>
      <c r="HR505" s="157"/>
      <c r="HS505" s="157"/>
      <c r="HT505" s="157"/>
      <c r="HU505" s="157"/>
      <c r="HV505" s="157"/>
      <c r="HW505" s="157"/>
      <c r="HX505" s="157"/>
      <c r="HY505" s="42"/>
      <c r="HZ505" s="42"/>
      <c r="IA505" s="148">
        <f t="shared" si="694"/>
        <v>2</v>
      </c>
      <c r="IB505" s="148">
        <f t="shared" si="695"/>
        <v>2</v>
      </c>
      <c r="IC505" s="148">
        <f t="shared" si="696"/>
        <v>2</v>
      </c>
      <c r="ID505" s="148">
        <f t="shared" si="697"/>
        <v>2</v>
      </c>
      <c r="IE505" s="148">
        <f t="shared" si="698"/>
        <v>2</v>
      </c>
      <c r="IH505">
        <f t="shared" si="704"/>
        <v>1.9786435067361938</v>
      </c>
      <c r="II505">
        <f t="shared" si="705"/>
        <v>1.963555144245315</v>
      </c>
      <c r="IJ505">
        <f t="shared" si="706"/>
        <v>1.9528768976134119</v>
      </c>
      <c r="IK505">
        <f t="shared" si="707"/>
        <v>1.9453391233159516</v>
      </c>
      <c r="IL505">
        <f t="shared" si="708"/>
        <v>1.9453391233159516</v>
      </c>
      <c r="IN505" s="42">
        <f t="shared" si="699"/>
        <v>1.0678246631903088E-2</v>
      </c>
      <c r="IO505" s="42">
        <f t="shared" si="700"/>
        <v>1.8222427877342517E-2</v>
      </c>
      <c r="IP505" s="42">
        <f t="shared" si="701"/>
        <v>2.3561551193294061E-2</v>
      </c>
      <c r="IQ505" s="42">
        <f t="shared" si="702"/>
        <v>2.7330438342024199E-2</v>
      </c>
      <c r="IR505" s="42">
        <f t="shared" si="703"/>
        <v>2.7330438342024199E-2</v>
      </c>
      <c r="IT505" s="9">
        <f t="shared" si="684"/>
        <v>0</v>
      </c>
      <c r="IU505" s="9">
        <f t="shared" si="685"/>
        <v>0</v>
      </c>
      <c r="IV505" s="9">
        <f t="shared" si="686"/>
        <v>0</v>
      </c>
      <c r="IW505" s="9">
        <f t="shared" si="687"/>
        <v>0</v>
      </c>
      <c r="IX505" s="9">
        <f t="shared" si="688"/>
        <v>0</v>
      </c>
    </row>
    <row r="506" spans="1:258" ht="15.75" hidden="1" thickBot="1" x14ac:dyDescent="0.3">
      <c r="A506">
        <v>52</v>
      </c>
      <c r="B506" t="s">
        <v>528</v>
      </c>
      <c r="C506" t="s">
        <v>301</v>
      </c>
      <c r="D506" t="s">
        <v>288</v>
      </c>
      <c r="E506" t="s">
        <v>532</v>
      </c>
      <c r="F506" t="s">
        <v>290</v>
      </c>
      <c r="G506" t="s">
        <v>273</v>
      </c>
      <c r="H506">
        <v>52</v>
      </c>
      <c r="L506">
        <v>52</v>
      </c>
      <c r="S506">
        <v>20</v>
      </c>
      <c r="T506">
        <v>27</v>
      </c>
      <c r="U506">
        <v>5</v>
      </c>
      <c r="Y506">
        <v>52</v>
      </c>
      <c r="AB506">
        <v>12</v>
      </c>
      <c r="AL506">
        <v>40</v>
      </c>
      <c r="AO506">
        <v>1</v>
      </c>
      <c r="AP506">
        <v>1</v>
      </c>
      <c r="AQ506">
        <v>1</v>
      </c>
      <c r="AR506">
        <v>3</v>
      </c>
      <c r="AT506">
        <v>51.474999999999994</v>
      </c>
      <c r="AU506">
        <v>52</v>
      </c>
      <c r="AV506">
        <v>0</v>
      </c>
      <c r="AW506">
        <v>0</v>
      </c>
      <c r="AX506">
        <v>0</v>
      </c>
      <c r="BB506">
        <f t="shared" si="659"/>
        <v>52</v>
      </c>
      <c r="BD506">
        <f t="shared" si="660"/>
        <v>52</v>
      </c>
      <c r="BE506">
        <f t="shared" si="661"/>
        <v>52</v>
      </c>
      <c r="BF506">
        <f t="shared" si="662"/>
        <v>52</v>
      </c>
      <c r="BH506">
        <f t="shared" si="663"/>
        <v>0</v>
      </c>
      <c r="BK506" s="45">
        <f>IF(G506="MEA",'[1]Net Hire Rate'!$E$7,IF(G506="AMR",'[1]Net Hire Rate'!$F$7,IF(G506="EUR",'[1]Net Hire Rate'!$G$7,IF(G506="APAC",'[1]Net Hire Rate'!$H$7,0))))</f>
        <v>-2.2817025010969723E-2</v>
      </c>
      <c r="BL506" s="45">
        <f>IF(G506="MEA",'[1]Net Hire Rate'!$E$8,IF(G506="AMR",'[1]Net Hire Rate'!$F$8,IF(G506="EUR",'[1]Net Hire Rate'!$G$8,IF(G506="APAC",'[1]Net Hire Rate'!$H$8,0))))</f>
        <v>-2.2817025010969723E-2</v>
      </c>
      <c r="BM506" s="45">
        <f>IF(G506="MEA",'[1]Net Hire Rate'!$E$9,IF(G506="AMR",'[1]Net Hire Rate'!$F$9,IF(G506="EUR",'[1]Net Hire Rate'!$G$9,IF(G506="APAC",'[1]Net Hire Rate'!$H$9,0))))</f>
        <v>-2.2817025010969723E-2</v>
      </c>
      <c r="BN506" s="45">
        <f>IF(G506="MEA",'[1]Net Hire Rate'!$E$10,IF(G506="AMR",'[1]Net Hire Rate'!$F$10,IF(G506="EUR",'[1]Net Hire Rate'!$G$10,IF(G506="APAC",'[1]Net Hire Rate'!$H$10,0))))</f>
        <v>-2.2817025010969723E-2</v>
      </c>
      <c r="BO506" s="45">
        <f>IF(G506="MEA",'[1]Net Hire Rate'!$E$11,IF(G506="AMR",'[1]Net Hire Rate'!$F$11,IF(G506="EUR",'[1]Net Hire Rate'!$G$11,IF(G506="APAC",'[1]Net Hire Rate'!$H$11,0))))</f>
        <v>-2.2817025010969723E-2</v>
      </c>
      <c r="BP506" s="45">
        <f>IF(G506="MEA",'[1]Net Hire Rate'!$E$12,IF(G506="AMR",'[1]Net Hire Rate'!$F$12,IF(G506="EUR",'[1]Net Hire Rate'!$G$12,IF(G506="APAC",'[1]Net Hire Rate'!$H$12,0))))</f>
        <v>-2.2817025010969723E-2</v>
      </c>
      <c r="BQ506" s="147">
        <f t="shared" si="664"/>
        <v>52</v>
      </c>
      <c r="BR506" s="147">
        <f t="shared" si="647"/>
        <v>52</v>
      </c>
      <c r="BS506" s="147">
        <f t="shared" si="665"/>
        <v>50.813514699429575</v>
      </c>
      <c r="BT506" s="148">
        <f t="shared" si="648"/>
        <v>49.813514699429575</v>
      </c>
      <c r="BU506" s="149">
        <f t="shared" si="666"/>
        <v>48.676918488648383</v>
      </c>
      <c r="BV506" s="148">
        <f t="shared" si="649"/>
        <v>47.676918488648383</v>
      </c>
      <c r="BW506" s="148">
        <f t="shared" si="667"/>
        <v>46.589073047046931</v>
      </c>
      <c r="BX506" s="148">
        <f t="shared" si="650"/>
        <v>45.589073047046931</v>
      </c>
      <c r="BY506" s="148">
        <f t="shared" si="668"/>
        <v>44.548866027105532</v>
      </c>
      <c r="BZ506" s="148">
        <f t="shared" si="651"/>
        <v>41.548866027105532</v>
      </c>
      <c r="CA506" s="148">
        <f t="shared" si="669"/>
        <v>40.600844511787635</v>
      </c>
      <c r="CB506" s="148">
        <f t="shared" si="652"/>
        <v>40.600844511787635</v>
      </c>
      <c r="CC506" s="148"/>
      <c r="CD506" s="38"/>
      <c r="CE506" s="38"/>
      <c r="CF506" s="38"/>
      <c r="CG506" s="38"/>
      <c r="CH506" s="38"/>
      <c r="CI506" s="38"/>
      <c r="CJ506" s="38"/>
      <c r="CK506" s="41"/>
      <c r="CL506" s="41"/>
      <c r="CM506" s="40"/>
      <c r="CN506" s="41"/>
      <c r="CO506" s="41"/>
      <c r="CP506" s="41"/>
      <c r="CQ506" s="41"/>
      <c r="CR506" s="41"/>
      <c r="CS506" s="41"/>
      <c r="CT506" s="41"/>
      <c r="CU506" s="40"/>
      <c r="CV506" s="41"/>
      <c r="CW506" s="41"/>
      <c r="CX506" s="41"/>
      <c r="CY506" s="41"/>
      <c r="CZ506" s="41"/>
      <c r="DA506" s="41"/>
      <c r="DB506" s="41"/>
      <c r="DC506" s="40"/>
      <c r="DD506" s="41"/>
      <c r="DE506" s="41"/>
      <c r="DF506" s="41"/>
      <c r="DG506" s="41"/>
      <c r="DH506" s="41"/>
      <c r="DI506" s="41"/>
      <c r="DJ506" s="41"/>
      <c r="DK506" s="40"/>
      <c r="DL506" s="41"/>
      <c r="DM506" s="41"/>
      <c r="DN506" s="41"/>
      <c r="DO506" s="41"/>
      <c r="DP506" s="41"/>
      <c r="DQ506" s="41"/>
      <c r="DR506" s="15"/>
      <c r="DS506" s="151">
        <f t="shared" si="653"/>
        <v>52</v>
      </c>
      <c r="DT506" s="152">
        <f t="shared" si="654"/>
        <v>0</v>
      </c>
      <c r="DU506" s="7">
        <f t="shared" si="655"/>
        <v>0</v>
      </c>
      <c r="DV506" s="7">
        <f t="shared" si="656"/>
        <v>0</v>
      </c>
      <c r="DW506">
        <f t="shared" si="657"/>
        <v>0</v>
      </c>
      <c r="DX506">
        <f t="shared" si="658"/>
        <v>0</v>
      </c>
      <c r="DZ506">
        <f t="shared" si="670"/>
        <v>52</v>
      </c>
      <c r="EA506">
        <f t="shared" si="671"/>
        <v>52</v>
      </c>
      <c r="EB506">
        <f t="shared" si="672"/>
        <v>52</v>
      </c>
      <c r="EC506">
        <f t="shared" si="673"/>
        <v>52</v>
      </c>
      <c r="ED506">
        <f t="shared" si="674"/>
        <v>52</v>
      </c>
      <c r="EE506">
        <f t="shared" si="675"/>
        <v>52</v>
      </c>
      <c r="EG506">
        <f t="shared" si="676"/>
        <v>52</v>
      </c>
      <c r="EH506">
        <f t="shared" si="677"/>
        <v>52</v>
      </c>
      <c r="EI506">
        <f t="shared" si="678"/>
        <v>52</v>
      </c>
      <c r="EJ506">
        <f t="shared" si="679"/>
        <v>52</v>
      </c>
      <c r="EK506">
        <f t="shared" si="680"/>
        <v>52</v>
      </c>
      <c r="EM506">
        <f>IF($EM$9='[1]L&amp;D Numbers'!$E$6,'[1]L&amp;D Numbers'!$E$7)</f>
        <v>350</v>
      </c>
      <c r="EN506">
        <f>IF($EN$9='[1]L&amp;D Numbers'!$F$6,'[1]L&amp;D Numbers'!$F$7)</f>
        <v>2000</v>
      </c>
      <c r="EO506">
        <f>IF($EO$9='[1]L&amp;D Numbers'!$G$6,'[1]L&amp;D Numbers'!$G$7)</f>
        <v>2000</v>
      </c>
      <c r="EP506">
        <f>IF($EP$9='[1]L&amp;D Numbers'!$H$6,'[1]L&amp;D Numbers'!$H$7)</f>
        <v>2000</v>
      </c>
      <c r="EQ506">
        <f>IF($EQ$9='[1]L&amp;D Numbers'!$I$6,'[1]L&amp;D Numbers'!$I$7)</f>
        <v>2000</v>
      </c>
      <c r="ER506">
        <f>IF($ER$9='[1]L&amp;D Numbers'!$J$6,'[1]L&amp;D Numbers'!$J$7)</f>
        <v>0</v>
      </c>
      <c r="ET506" s="45">
        <f>'[1]L&amp;D Master'!$E$10</f>
        <v>1.0678246631903041E-2</v>
      </c>
      <c r="EU506" s="45">
        <f>ET506+'[1]L&amp;D Master'!$F$10</f>
        <v>1.8222427877342538E-2</v>
      </c>
      <c r="EV506" s="45">
        <f>EU506+'[1]L&amp;D Master'!$G$10</f>
        <v>2.3561551193294058E-2</v>
      </c>
      <c r="EW506" s="45">
        <f>EV506+'[1]L&amp;D Master'!$H$10</f>
        <v>2.7330438342024234E-2</v>
      </c>
      <c r="EX506" s="45">
        <f>EW506+'[1]L&amp;D Master'!$I$10</f>
        <v>2.9999999999999995E-2</v>
      </c>
      <c r="EY506" s="45"/>
      <c r="EZ506" s="45">
        <f t="shared" si="681"/>
        <v>1.0678246631903041E-2</v>
      </c>
      <c r="FA506" s="45">
        <f t="shared" si="682"/>
        <v>1.8222427877342538E-2</v>
      </c>
      <c r="FB506" s="45">
        <f t="shared" si="682"/>
        <v>2.3561551193294058E-2</v>
      </c>
      <c r="FC506" s="45">
        <f t="shared" si="682"/>
        <v>2.7330438342024234E-2</v>
      </c>
      <c r="FD506" s="45">
        <f t="shared" si="682"/>
        <v>2.7330438342024234E-2</v>
      </c>
      <c r="FE506" s="45"/>
      <c r="FF506">
        <f t="shared" si="689"/>
        <v>51.444731175141037</v>
      </c>
      <c r="FG506">
        <f t="shared" si="690"/>
        <v>51.052433750378192</v>
      </c>
      <c r="FH506">
        <f t="shared" si="691"/>
        <v>50.774799337948707</v>
      </c>
      <c r="FI506">
        <f t="shared" si="692"/>
        <v>50.578817206214744</v>
      </c>
      <c r="FJ506">
        <f t="shared" si="693"/>
        <v>50.578817206214744</v>
      </c>
      <c r="FL506" s="34"/>
      <c r="FM506" s="34"/>
      <c r="FN506" s="34"/>
      <c r="FO506" s="34"/>
      <c r="FP506" s="34"/>
      <c r="FQ506" s="153">
        <f t="shared" si="683"/>
        <v>0.125</v>
      </c>
      <c r="FR506" s="153"/>
      <c r="FS506" s="42"/>
      <c r="FT506" s="42"/>
      <c r="FU506" s="42"/>
      <c r="FV506" s="42"/>
      <c r="FW506" s="42"/>
      <c r="FX506" s="42"/>
      <c r="FY506" s="42"/>
      <c r="FZ506" s="42"/>
      <c r="GA506" s="42"/>
      <c r="GB506" s="42"/>
      <c r="GC506" s="42"/>
      <c r="GD506" s="42"/>
      <c r="GE506" s="42"/>
      <c r="GF506" s="42"/>
      <c r="GG506" s="42"/>
      <c r="GH506" s="42"/>
      <c r="GI506" s="42"/>
      <c r="GJ506" s="42"/>
      <c r="GK506" s="42"/>
      <c r="GL506" s="42"/>
      <c r="GM506" s="154">
        <f>'[1]Automation Master'!$B$10*FQ506*FO506</f>
        <v>0</v>
      </c>
      <c r="GN506" s="155">
        <f>'[1]Automation Master'!$B$11*FO506*FQ506+GM506</f>
        <v>0</v>
      </c>
      <c r="GO506" s="155">
        <f>'[1]Automation Master'!$B$12*FO506*FQ506+GN506</f>
        <v>0</v>
      </c>
      <c r="GP506" s="155">
        <f>'[1]Automation Master'!$B$13*FO506*FQ506+GO506</f>
        <v>0</v>
      </c>
      <c r="GQ506" s="155">
        <f>'[1]Automation Master'!$C$10*FO506*FQ506+GP506</f>
        <v>0</v>
      </c>
      <c r="GR506" s="155">
        <f>'[1]Automation Master'!$C$11*FO506*FQ506+GQ506</f>
        <v>0</v>
      </c>
      <c r="GS506" s="155">
        <f>'[1]Automation Master'!$C$12*FO506*FQ506+GR506</f>
        <v>0</v>
      </c>
      <c r="GT506" s="155">
        <f>'[1]Automation Master'!$C$13*FO506*FQ506+GS506</f>
        <v>0</v>
      </c>
      <c r="GU506" s="155">
        <f>'[1]Automation Master'!$D$10*FO506*FQ506+GT506</f>
        <v>0</v>
      </c>
      <c r="GV506" s="155">
        <f>'[1]Automation Master'!$D$11*FO506*FQ506+GU506</f>
        <v>0</v>
      </c>
      <c r="GW506" s="155">
        <f>'[1]Automation Master'!$D$12*FO506*FQ506+GV506</f>
        <v>0</v>
      </c>
      <c r="GX506" s="155">
        <f>'[1]Automation Master'!$D$13*FO506*FQ506+GW506</f>
        <v>0</v>
      </c>
      <c r="GY506" s="155">
        <f>'[1]Automation Master'!$E$10*FO506*FQ506+GX506</f>
        <v>0</v>
      </c>
      <c r="GZ506" s="155">
        <f>'[1]Automation Master'!$E$11*FO506*FQ506+GY506</f>
        <v>0</v>
      </c>
      <c r="HA506" s="155">
        <f>'[1]Automation Master'!$E$12*FO506*FQ506+GZ506</f>
        <v>0</v>
      </c>
      <c r="HB506" s="155">
        <f>'[1]Automation Master'!$E$13*FO506*FQ506+HA506</f>
        <v>0</v>
      </c>
      <c r="HC506" s="155">
        <f>'[1]Automation Master'!$F$10*FO506*FQ506+HB506</f>
        <v>0</v>
      </c>
      <c r="HD506" s="155">
        <f>'[1]Automation Master'!$F$11*FO506*FQ506+HC506</f>
        <v>0</v>
      </c>
      <c r="HE506" s="155">
        <f>'[1]Automation Master'!$F$12*FO506*FQ506+HD506</f>
        <v>0</v>
      </c>
      <c r="HF506" s="156">
        <f>'[1]Automation Master'!$F$13*FO506*FQ506+HE506</f>
        <v>0</v>
      </c>
      <c r="HG506" s="157"/>
      <c r="HH506" s="157"/>
      <c r="HI506" s="157"/>
      <c r="HJ506" s="157"/>
      <c r="HK506" s="157"/>
      <c r="HL506" s="157"/>
      <c r="HM506" s="157"/>
      <c r="HN506" s="157"/>
      <c r="HO506" s="157"/>
      <c r="HP506" s="157"/>
      <c r="HQ506" s="157"/>
      <c r="HR506" s="157"/>
      <c r="HS506" s="157"/>
      <c r="HT506" s="157"/>
      <c r="HU506" s="157"/>
      <c r="HV506" s="157"/>
      <c r="HW506" s="157"/>
      <c r="HX506" s="157"/>
      <c r="HY506" s="42"/>
      <c r="HZ506" s="42"/>
      <c r="IA506" s="148">
        <f t="shared" si="694"/>
        <v>52</v>
      </c>
      <c r="IB506" s="148">
        <f t="shared" si="695"/>
        <v>52</v>
      </c>
      <c r="IC506" s="148">
        <f t="shared" si="696"/>
        <v>52</v>
      </c>
      <c r="ID506" s="148">
        <f t="shared" si="697"/>
        <v>52</v>
      </c>
      <c r="IE506" s="148">
        <f t="shared" si="698"/>
        <v>52</v>
      </c>
      <c r="IH506">
        <f t="shared" si="704"/>
        <v>51.444731175141037</v>
      </c>
      <c r="II506">
        <f t="shared" si="705"/>
        <v>51.052433750378192</v>
      </c>
      <c r="IJ506">
        <f t="shared" si="706"/>
        <v>50.774799337948707</v>
      </c>
      <c r="IK506">
        <f t="shared" si="707"/>
        <v>50.578817206214744</v>
      </c>
      <c r="IL506">
        <f t="shared" si="708"/>
        <v>50.578817206214744</v>
      </c>
      <c r="IN506" s="42">
        <f t="shared" si="699"/>
        <v>1.067824663190314E-2</v>
      </c>
      <c r="IO506" s="42">
        <f t="shared" si="700"/>
        <v>1.8222427877342458E-2</v>
      </c>
      <c r="IP506" s="42">
        <f t="shared" si="701"/>
        <v>2.3561551193294096E-2</v>
      </c>
      <c r="IQ506" s="42">
        <f t="shared" si="702"/>
        <v>2.7330438342024158E-2</v>
      </c>
      <c r="IR506" s="42">
        <f t="shared" si="703"/>
        <v>2.7330438342024158E-2</v>
      </c>
      <c r="IT506" s="9">
        <f t="shared" si="684"/>
        <v>0</v>
      </c>
      <c r="IU506" s="9">
        <f t="shared" si="685"/>
        <v>0</v>
      </c>
      <c r="IV506" s="9">
        <f t="shared" si="686"/>
        <v>0</v>
      </c>
      <c r="IW506" s="9">
        <f t="shared" si="687"/>
        <v>0</v>
      </c>
      <c r="IX506" s="9">
        <f t="shared" si="688"/>
        <v>0</v>
      </c>
    </row>
    <row r="507" spans="1:258" ht="15.75" hidden="1" thickBot="1" x14ac:dyDescent="0.3">
      <c r="A507">
        <v>28</v>
      </c>
      <c r="B507" t="s">
        <v>528</v>
      </c>
      <c r="C507" t="s">
        <v>302</v>
      </c>
      <c r="D507" t="s">
        <v>288</v>
      </c>
      <c r="E507" t="s">
        <v>532</v>
      </c>
      <c r="F507" t="s">
        <v>290</v>
      </c>
      <c r="G507" t="s">
        <v>273</v>
      </c>
      <c r="H507">
        <v>28</v>
      </c>
      <c r="L507">
        <v>28</v>
      </c>
      <c r="S507">
        <v>10</v>
      </c>
      <c r="T507">
        <v>14</v>
      </c>
      <c r="U507">
        <v>4</v>
      </c>
      <c r="Y507">
        <v>28</v>
      </c>
      <c r="AB507">
        <v>4</v>
      </c>
      <c r="AL507">
        <v>24</v>
      </c>
      <c r="AN507">
        <v>1</v>
      </c>
      <c r="AP507">
        <v>3</v>
      </c>
      <c r="AR507">
        <v>1</v>
      </c>
      <c r="AS507">
        <v>1</v>
      </c>
      <c r="AT507">
        <v>27.200000000000003</v>
      </c>
      <c r="AU507">
        <v>28</v>
      </c>
      <c r="AV507">
        <v>0</v>
      </c>
      <c r="AW507">
        <v>0</v>
      </c>
      <c r="AX507">
        <v>0</v>
      </c>
      <c r="BB507">
        <f t="shared" si="659"/>
        <v>28</v>
      </c>
      <c r="BD507">
        <f t="shared" si="660"/>
        <v>28</v>
      </c>
      <c r="BE507">
        <f t="shared" si="661"/>
        <v>28</v>
      </c>
      <c r="BF507">
        <f t="shared" si="662"/>
        <v>28</v>
      </c>
      <c r="BH507">
        <f t="shared" si="663"/>
        <v>0</v>
      </c>
      <c r="BK507" s="45">
        <f>IF(G507="MEA",'[1]Net Hire Rate'!$E$7,IF(G507="AMR",'[1]Net Hire Rate'!$F$7,IF(G507="EUR",'[1]Net Hire Rate'!$G$7,IF(G507="APAC",'[1]Net Hire Rate'!$H$7,0))))</f>
        <v>-2.2817025010969723E-2</v>
      </c>
      <c r="BL507" s="45">
        <f>IF(G507="MEA",'[1]Net Hire Rate'!$E$8,IF(G507="AMR",'[1]Net Hire Rate'!$F$8,IF(G507="EUR",'[1]Net Hire Rate'!$G$8,IF(G507="APAC",'[1]Net Hire Rate'!$H$8,0))))</f>
        <v>-2.2817025010969723E-2</v>
      </c>
      <c r="BM507" s="45">
        <f>IF(G507="MEA",'[1]Net Hire Rate'!$E$9,IF(G507="AMR",'[1]Net Hire Rate'!$F$9,IF(G507="EUR",'[1]Net Hire Rate'!$G$9,IF(G507="APAC",'[1]Net Hire Rate'!$H$9,0))))</f>
        <v>-2.2817025010969723E-2</v>
      </c>
      <c r="BN507" s="45">
        <f>IF(G507="MEA",'[1]Net Hire Rate'!$E$10,IF(G507="AMR",'[1]Net Hire Rate'!$F$10,IF(G507="EUR",'[1]Net Hire Rate'!$G$10,IF(G507="APAC",'[1]Net Hire Rate'!$H$10,0))))</f>
        <v>-2.2817025010969723E-2</v>
      </c>
      <c r="BO507" s="45">
        <f>IF(G507="MEA",'[1]Net Hire Rate'!$E$11,IF(G507="AMR",'[1]Net Hire Rate'!$F$11,IF(G507="EUR",'[1]Net Hire Rate'!$G$11,IF(G507="APAC",'[1]Net Hire Rate'!$H$11,0))))</f>
        <v>-2.2817025010969723E-2</v>
      </c>
      <c r="BP507" s="45">
        <f>IF(G507="MEA",'[1]Net Hire Rate'!$E$12,IF(G507="AMR",'[1]Net Hire Rate'!$F$12,IF(G507="EUR",'[1]Net Hire Rate'!$G$12,IF(G507="APAC",'[1]Net Hire Rate'!$H$12,0))))</f>
        <v>-2.2817025010969723E-2</v>
      </c>
      <c r="BQ507" s="147">
        <f t="shared" si="664"/>
        <v>28</v>
      </c>
      <c r="BR507" s="147">
        <f t="shared" si="647"/>
        <v>27</v>
      </c>
      <c r="BS507" s="147">
        <f t="shared" si="665"/>
        <v>26.383940324703818</v>
      </c>
      <c r="BT507" s="148">
        <f t="shared" si="648"/>
        <v>26.383940324703818</v>
      </c>
      <c r="BU507" s="149">
        <f t="shared" si="666"/>
        <v>25.78193729842712</v>
      </c>
      <c r="BV507" s="148">
        <f t="shared" si="649"/>
        <v>22.78193729842712</v>
      </c>
      <c r="BW507" s="148">
        <f t="shared" si="667"/>
        <v>22.262121265290563</v>
      </c>
      <c r="BX507" s="148">
        <f t="shared" si="650"/>
        <v>22.262121265290563</v>
      </c>
      <c r="BY507" s="148">
        <f t="shared" si="668"/>
        <v>21.754165887583188</v>
      </c>
      <c r="BZ507" s="148">
        <f t="shared" si="651"/>
        <v>20.754165887583188</v>
      </c>
      <c r="CA507" s="148">
        <f t="shared" si="669"/>
        <v>20.280617565444388</v>
      </c>
      <c r="CB507" s="148">
        <f t="shared" si="652"/>
        <v>19.280617565444388</v>
      </c>
      <c r="CC507" s="148"/>
      <c r="CD507" s="38"/>
      <c r="CE507" s="38"/>
      <c r="CF507" s="38"/>
      <c r="CG507" s="38"/>
      <c r="CH507" s="38"/>
      <c r="CI507" s="38"/>
      <c r="CJ507" s="38"/>
      <c r="CK507" s="41"/>
      <c r="CL507" s="41"/>
      <c r="CM507" s="40"/>
      <c r="CN507" s="41"/>
      <c r="CO507" s="41"/>
      <c r="CP507" s="41"/>
      <c r="CQ507" s="41"/>
      <c r="CR507" s="41"/>
      <c r="CS507" s="41"/>
      <c r="CT507" s="41"/>
      <c r="CU507" s="40"/>
      <c r="CV507" s="41"/>
      <c r="CW507" s="41"/>
      <c r="CX507" s="41"/>
      <c r="CY507" s="41"/>
      <c r="CZ507" s="41"/>
      <c r="DA507" s="41"/>
      <c r="DB507" s="41"/>
      <c r="DC507" s="40"/>
      <c r="DD507" s="41"/>
      <c r="DE507" s="41"/>
      <c r="DF507" s="41"/>
      <c r="DG507" s="41"/>
      <c r="DH507" s="41"/>
      <c r="DI507" s="41"/>
      <c r="DJ507" s="41"/>
      <c r="DK507" s="40"/>
      <c r="DL507" s="41"/>
      <c r="DM507" s="41"/>
      <c r="DN507" s="41"/>
      <c r="DO507" s="41"/>
      <c r="DP507" s="41"/>
      <c r="DQ507" s="41"/>
      <c r="DR507" s="15"/>
      <c r="DS507" s="151">
        <f t="shared" si="653"/>
        <v>28</v>
      </c>
      <c r="DT507" s="152">
        <f t="shared" si="654"/>
        <v>0</v>
      </c>
      <c r="DU507" s="7">
        <f t="shared" si="655"/>
        <v>0</v>
      </c>
      <c r="DV507" s="7">
        <f t="shared" si="656"/>
        <v>0</v>
      </c>
      <c r="DW507">
        <f t="shared" si="657"/>
        <v>0</v>
      </c>
      <c r="DX507">
        <f t="shared" si="658"/>
        <v>0</v>
      </c>
      <c r="DZ507">
        <f t="shared" si="670"/>
        <v>28</v>
      </c>
      <c r="EA507">
        <f t="shared" si="671"/>
        <v>28</v>
      </c>
      <c r="EB507">
        <f t="shared" si="672"/>
        <v>28</v>
      </c>
      <c r="EC507">
        <f t="shared" si="673"/>
        <v>28</v>
      </c>
      <c r="ED507">
        <f t="shared" si="674"/>
        <v>28</v>
      </c>
      <c r="EE507">
        <f t="shared" si="675"/>
        <v>28</v>
      </c>
      <c r="EG507">
        <f t="shared" si="676"/>
        <v>28</v>
      </c>
      <c r="EH507">
        <f t="shared" si="677"/>
        <v>28</v>
      </c>
      <c r="EI507">
        <f t="shared" si="678"/>
        <v>28</v>
      </c>
      <c r="EJ507">
        <f t="shared" si="679"/>
        <v>28</v>
      </c>
      <c r="EK507">
        <f t="shared" si="680"/>
        <v>28</v>
      </c>
      <c r="EM507">
        <f>IF($EM$9='[1]L&amp;D Numbers'!$E$6,'[1]L&amp;D Numbers'!$E$7)</f>
        <v>350</v>
      </c>
      <c r="EN507">
        <f>IF($EN$9='[1]L&amp;D Numbers'!$F$6,'[1]L&amp;D Numbers'!$F$7)</f>
        <v>2000</v>
      </c>
      <c r="EO507">
        <f>IF($EO$9='[1]L&amp;D Numbers'!$G$6,'[1]L&amp;D Numbers'!$G$7)</f>
        <v>2000</v>
      </c>
      <c r="EP507">
        <f>IF($EP$9='[1]L&amp;D Numbers'!$H$6,'[1]L&amp;D Numbers'!$H$7)</f>
        <v>2000</v>
      </c>
      <c r="EQ507">
        <f>IF($EQ$9='[1]L&amp;D Numbers'!$I$6,'[1]L&amp;D Numbers'!$I$7)</f>
        <v>2000</v>
      </c>
      <c r="ER507">
        <f>IF($ER$9='[1]L&amp;D Numbers'!$J$6,'[1]L&amp;D Numbers'!$J$7)</f>
        <v>0</v>
      </c>
      <c r="ET507" s="45">
        <f>'[1]L&amp;D Master'!$E$10</f>
        <v>1.0678246631903041E-2</v>
      </c>
      <c r="EU507" s="45">
        <f>ET507+'[1]L&amp;D Master'!$F$10</f>
        <v>1.8222427877342538E-2</v>
      </c>
      <c r="EV507" s="45">
        <f>EU507+'[1]L&amp;D Master'!$G$10</f>
        <v>2.3561551193294058E-2</v>
      </c>
      <c r="EW507" s="45">
        <f>EV507+'[1]L&amp;D Master'!$H$10</f>
        <v>2.7330438342024234E-2</v>
      </c>
      <c r="EX507" s="45">
        <f>EW507+'[1]L&amp;D Master'!$I$10</f>
        <v>2.9999999999999995E-2</v>
      </c>
      <c r="EY507" s="45"/>
      <c r="EZ507" s="45">
        <f t="shared" si="681"/>
        <v>1.0678246631903041E-2</v>
      </c>
      <c r="FA507" s="45">
        <f t="shared" si="682"/>
        <v>1.8222427877342538E-2</v>
      </c>
      <c r="FB507" s="45">
        <f t="shared" si="682"/>
        <v>2.3561551193294058E-2</v>
      </c>
      <c r="FC507" s="45">
        <f t="shared" si="682"/>
        <v>2.7330438342024234E-2</v>
      </c>
      <c r="FD507" s="45">
        <f t="shared" si="682"/>
        <v>2.7330438342024234E-2</v>
      </c>
      <c r="FE507" s="45"/>
      <c r="FF507">
        <f t="shared" si="689"/>
        <v>27.701009094306713</v>
      </c>
      <c r="FG507">
        <f t="shared" si="690"/>
        <v>27.489772019434408</v>
      </c>
      <c r="FH507">
        <f t="shared" si="691"/>
        <v>27.340276566587768</v>
      </c>
      <c r="FI507">
        <f t="shared" si="692"/>
        <v>27.234747726423322</v>
      </c>
      <c r="FJ507">
        <f t="shared" si="693"/>
        <v>27.234747726423322</v>
      </c>
      <c r="FL507" s="34"/>
      <c r="FM507" s="34"/>
      <c r="FN507" s="34"/>
      <c r="FO507" s="34"/>
      <c r="FP507" s="34"/>
      <c r="FQ507" s="153">
        <f t="shared" si="683"/>
        <v>0.125</v>
      </c>
      <c r="FR507" s="153"/>
      <c r="FS507" s="42"/>
      <c r="FT507" s="42"/>
      <c r="FU507" s="42"/>
      <c r="FV507" s="42"/>
      <c r="FW507" s="42"/>
      <c r="FX507" s="42"/>
      <c r="FY507" s="42"/>
      <c r="FZ507" s="42"/>
      <c r="GA507" s="42"/>
      <c r="GB507" s="42"/>
      <c r="GC507" s="42"/>
      <c r="GD507" s="42"/>
      <c r="GE507" s="42"/>
      <c r="GF507" s="42"/>
      <c r="GG507" s="42"/>
      <c r="GH507" s="42"/>
      <c r="GI507" s="42"/>
      <c r="GJ507" s="42"/>
      <c r="GK507" s="42"/>
      <c r="GL507" s="42"/>
      <c r="GM507" s="154">
        <f>'[1]Automation Master'!$B$10*FQ507*FO507</f>
        <v>0</v>
      </c>
      <c r="GN507" s="155">
        <f>'[1]Automation Master'!$B$11*FO507*FQ507+GM507</f>
        <v>0</v>
      </c>
      <c r="GO507" s="155">
        <f>'[1]Automation Master'!$B$12*FO507*FQ507+GN507</f>
        <v>0</v>
      </c>
      <c r="GP507" s="155">
        <f>'[1]Automation Master'!$B$13*FO507*FQ507+GO507</f>
        <v>0</v>
      </c>
      <c r="GQ507" s="155">
        <f>'[1]Automation Master'!$C$10*FO507*FQ507+GP507</f>
        <v>0</v>
      </c>
      <c r="GR507" s="155">
        <f>'[1]Automation Master'!$C$11*FO507*FQ507+GQ507</f>
        <v>0</v>
      </c>
      <c r="GS507" s="155">
        <f>'[1]Automation Master'!$C$12*FO507*FQ507+GR507</f>
        <v>0</v>
      </c>
      <c r="GT507" s="155">
        <f>'[1]Automation Master'!$C$13*FO507*FQ507+GS507</f>
        <v>0</v>
      </c>
      <c r="GU507" s="155">
        <f>'[1]Automation Master'!$D$10*FO507*FQ507+GT507</f>
        <v>0</v>
      </c>
      <c r="GV507" s="155">
        <f>'[1]Automation Master'!$D$11*FO507*FQ507+GU507</f>
        <v>0</v>
      </c>
      <c r="GW507" s="155">
        <f>'[1]Automation Master'!$D$12*FO507*FQ507+GV507</f>
        <v>0</v>
      </c>
      <c r="GX507" s="155">
        <f>'[1]Automation Master'!$D$13*FO507*FQ507+GW507</f>
        <v>0</v>
      </c>
      <c r="GY507" s="155">
        <f>'[1]Automation Master'!$E$10*FO507*FQ507+GX507</f>
        <v>0</v>
      </c>
      <c r="GZ507" s="155">
        <f>'[1]Automation Master'!$E$11*FO507*FQ507+GY507</f>
        <v>0</v>
      </c>
      <c r="HA507" s="155">
        <f>'[1]Automation Master'!$E$12*FO507*FQ507+GZ507</f>
        <v>0</v>
      </c>
      <c r="HB507" s="155">
        <f>'[1]Automation Master'!$E$13*FO507*FQ507+HA507</f>
        <v>0</v>
      </c>
      <c r="HC507" s="155">
        <f>'[1]Automation Master'!$F$10*FO507*FQ507+HB507</f>
        <v>0</v>
      </c>
      <c r="HD507" s="155">
        <f>'[1]Automation Master'!$F$11*FO507*FQ507+HC507</f>
        <v>0</v>
      </c>
      <c r="HE507" s="155">
        <f>'[1]Automation Master'!$F$12*FO507*FQ507+HD507</f>
        <v>0</v>
      </c>
      <c r="HF507" s="156">
        <f>'[1]Automation Master'!$F$13*FO507*FQ507+HE507</f>
        <v>0</v>
      </c>
      <c r="HG507" s="157"/>
      <c r="HH507" s="157"/>
      <c r="HI507" s="157"/>
      <c r="HJ507" s="157"/>
      <c r="HK507" s="157"/>
      <c r="HL507" s="157"/>
      <c r="HM507" s="157"/>
      <c r="HN507" s="157"/>
      <c r="HO507" s="157"/>
      <c r="HP507" s="157"/>
      <c r="HQ507" s="157"/>
      <c r="HR507" s="157"/>
      <c r="HS507" s="157"/>
      <c r="HT507" s="157"/>
      <c r="HU507" s="157"/>
      <c r="HV507" s="157"/>
      <c r="HW507" s="157"/>
      <c r="HX507" s="157"/>
      <c r="HY507" s="42"/>
      <c r="HZ507" s="42"/>
      <c r="IA507" s="148">
        <f t="shared" si="694"/>
        <v>28</v>
      </c>
      <c r="IB507" s="148">
        <f t="shared" si="695"/>
        <v>28</v>
      </c>
      <c r="IC507" s="148">
        <f t="shared" si="696"/>
        <v>28</v>
      </c>
      <c r="ID507" s="148">
        <f t="shared" si="697"/>
        <v>28</v>
      </c>
      <c r="IE507" s="148">
        <f t="shared" si="698"/>
        <v>28</v>
      </c>
      <c r="IH507">
        <f t="shared" si="704"/>
        <v>27.701009094306713</v>
      </c>
      <c r="II507">
        <f t="shared" si="705"/>
        <v>27.489772019434408</v>
      </c>
      <c r="IJ507">
        <f t="shared" si="706"/>
        <v>27.340276566587768</v>
      </c>
      <c r="IK507">
        <f t="shared" si="707"/>
        <v>27.234747726423322</v>
      </c>
      <c r="IL507">
        <f t="shared" si="708"/>
        <v>27.234747726423322</v>
      </c>
      <c r="IN507" s="42">
        <f t="shared" si="699"/>
        <v>1.0678246631903119E-2</v>
      </c>
      <c r="IO507" s="42">
        <f t="shared" si="700"/>
        <v>1.8222427877342566E-2</v>
      </c>
      <c r="IP507" s="42">
        <f t="shared" si="701"/>
        <v>2.3561551193293999E-2</v>
      </c>
      <c r="IQ507" s="42">
        <f t="shared" si="702"/>
        <v>2.7330438342024217E-2</v>
      </c>
      <c r="IR507" s="42">
        <f t="shared" si="703"/>
        <v>2.7330438342024217E-2</v>
      </c>
      <c r="IT507" s="9">
        <f t="shared" si="684"/>
        <v>0</v>
      </c>
      <c r="IU507" s="9">
        <f t="shared" si="685"/>
        <v>0</v>
      </c>
      <c r="IV507" s="9">
        <f t="shared" si="686"/>
        <v>0</v>
      </c>
      <c r="IW507" s="9">
        <f t="shared" si="687"/>
        <v>0</v>
      </c>
      <c r="IX507" s="9">
        <f t="shared" si="688"/>
        <v>0</v>
      </c>
    </row>
    <row r="508" spans="1:258" ht="15.75" hidden="1" thickBot="1" x14ac:dyDescent="0.3">
      <c r="A508">
        <v>18</v>
      </c>
      <c r="B508" t="s">
        <v>528</v>
      </c>
      <c r="C508" t="s">
        <v>298</v>
      </c>
      <c r="D508" t="s">
        <v>288</v>
      </c>
      <c r="E508" t="s">
        <v>531</v>
      </c>
      <c r="F508" t="s">
        <v>290</v>
      </c>
      <c r="G508" t="s">
        <v>273</v>
      </c>
      <c r="H508">
        <v>18</v>
      </c>
      <c r="K508">
        <v>1</v>
      </c>
      <c r="L508">
        <v>17</v>
      </c>
      <c r="R508">
        <v>4</v>
      </c>
      <c r="S508">
        <v>9</v>
      </c>
      <c r="V508">
        <v>5</v>
      </c>
      <c r="Y508">
        <v>14</v>
      </c>
      <c r="Z508">
        <v>4</v>
      </c>
      <c r="AB508">
        <v>13</v>
      </c>
      <c r="AE508">
        <v>1</v>
      </c>
      <c r="AL508">
        <v>4</v>
      </c>
      <c r="AS508">
        <v>1</v>
      </c>
      <c r="AT508">
        <v>17.5</v>
      </c>
      <c r="AU508">
        <v>18</v>
      </c>
      <c r="AV508">
        <v>0</v>
      </c>
      <c r="AW508">
        <v>0</v>
      </c>
      <c r="AX508">
        <v>0</v>
      </c>
      <c r="BB508">
        <f t="shared" si="659"/>
        <v>18</v>
      </c>
      <c r="BD508">
        <f t="shared" si="660"/>
        <v>18</v>
      </c>
      <c r="BE508">
        <f t="shared" si="661"/>
        <v>18</v>
      </c>
      <c r="BF508">
        <f t="shared" si="662"/>
        <v>18</v>
      </c>
      <c r="BH508">
        <f t="shared" si="663"/>
        <v>0</v>
      </c>
      <c r="BK508" s="45">
        <f>IF(G508="MEA",'[1]Net Hire Rate'!$E$7,IF(G508="AMR",'[1]Net Hire Rate'!$F$7,IF(G508="EUR",'[1]Net Hire Rate'!$G$7,IF(G508="APAC",'[1]Net Hire Rate'!$H$7,0))))</f>
        <v>-2.2817025010969723E-2</v>
      </c>
      <c r="BL508" s="45">
        <f>IF(G508="MEA",'[1]Net Hire Rate'!$E$8,IF(G508="AMR",'[1]Net Hire Rate'!$F$8,IF(G508="EUR",'[1]Net Hire Rate'!$G$8,IF(G508="APAC",'[1]Net Hire Rate'!$H$8,0))))</f>
        <v>-2.2817025010969723E-2</v>
      </c>
      <c r="BM508" s="45">
        <f>IF(G508="MEA",'[1]Net Hire Rate'!$E$9,IF(G508="AMR",'[1]Net Hire Rate'!$F$9,IF(G508="EUR",'[1]Net Hire Rate'!$G$9,IF(G508="APAC",'[1]Net Hire Rate'!$H$9,0))))</f>
        <v>-2.2817025010969723E-2</v>
      </c>
      <c r="BN508" s="45">
        <f>IF(G508="MEA",'[1]Net Hire Rate'!$E$10,IF(G508="AMR",'[1]Net Hire Rate'!$F$10,IF(G508="EUR",'[1]Net Hire Rate'!$G$10,IF(G508="APAC",'[1]Net Hire Rate'!$H$10,0))))</f>
        <v>-2.2817025010969723E-2</v>
      </c>
      <c r="BO508" s="45">
        <f>IF(G508="MEA",'[1]Net Hire Rate'!$E$11,IF(G508="AMR",'[1]Net Hire Rate'!$F$11,IF(G508="EUR",'[1]Net Hire Rate'!$G$11,IF(G508="APAC",'[1]Net Hire Rate'!$H$11,0))))</f>
        <v>-2.2817025010969723E-2</v>
      </c>
      <c r="BP508" s="45">
        <f>IF(G508="MEA",'[1]Net Hire Rate'!$E$12,IF(G508="AMR",'[1]Net Hire Rate'!$F$12,IF(G508="EUR",'[1]Net Hire Rate'!$G$12,IF(G508="APAC",'[1]Net Hire Rate'!$H$12,0))))</f>
        <v>-2.2817025010969723E-2</v>
      </c>
      <c r="BQ508" s="147">
        <f t="shared" si="664"/>
        <v>18</v>
      </c>
      <c r="BR508" s="147">
        <f t="shared" si="647"/>
        <v>18</v>
      </c>
      <c r="BS508" s="147">
        <f t="shared" si="665"/>
        <v>17.589293549802544</v>
      </c>
      <c r="BT508" s="148">
        <f t="shared" si="648"/>
        <v>17.589293549802544</v>
      </c>
      <c r="BU508" s="149">
        <f t="shared" si="666"/>
        <v>17.18795819895141</v>
      </c>
      <c r="BV508" s="148">
        <f t="shared" si="649"/>
        <v>17.18795819895141</v>
      </c>
      <c r="BW508" s="148">
        <f t="shared" si="667"/>
        <v>16.795780126838434</v>
      </c>
      <c r="BX508" s="148">
        <f t="shared" si="650"/>
        <v>16.795780126838434</v>
      </c>
      <c r="BY508" s="148">
        <f t="shared" si="668"/>
        <v>16.412550391605613</v>
      </c>
      <c r="BZ508" s="148">
        <f t="shared" si="651"/>
        <v>16.412550391605613</v>
      </c>
      <c r="CA508" s="148">
        <f t="shared" si="669"/>
        <v>16.038064818826548</v>
      </c>
      <c r="CB508" s="148">
        <f t="shared" si="652"/>
        <v>15.038064818826548</v>
      </c>
      <c r="CC508" s="148"/>
      <c r="CD508" s="38"/>
      <c r="CE508" s="38"/>
      <c r="CF508" s="38"/>
      <c r="CG508" s="38"/>
      <c r="CH508" s="38"/>
      <c r="CI508" s="38"/>
      <c r="CJ508" s="38"/>
      <c r="CK508" s="41"/>
      <c r="CL508" s="41"/>
      <c r="CM508" s="40"/>
      <c r="CN508" s="41"/>
      <c r="CO508" s="41"/>
      <c r="CP508" s="41"/>
      <c r="CQ508" s="41"/>
      <c r="CR508" s="41"/>
      <c r="CS508" s="41"/>
      <c r="CT508" s="41"/>
      <c r="CU508" s="40"/>
      <c r="CV508" s="41"/>
      <c r="CW508" s="41"/>
      <c r="CX508" s="41"/>
      <c r="CY508" s="41"/>
      <c r="CZ508" s="41"/>
      <c r="DA508" s="41"/>
      <c r="DB508" s="41"/>
      <c r="DC508" s="40"/>
      <c r="DD508" s="41"/>
      <c r="DE508" s="41"/>
      <c r="DF508" s="41"/>
      <c r="DG508" s="41"/>
      <c r="DH508" s="41"/>
      <c r="DI508" s="41"/>
      <c r="DJ508" s="41"/>
      <c r="DK508" s="40"/>
      <c r="DL508" s="41"/>
      <c r="DM508" s="41"/>
      <c r="DN508" s="41"/>
      <c r="DO508" s="41"/>
      <c r="DP508" s="41"/>
      <c r="DQ508" s="41"/>
      <c r="DR508" s="15"/>
      <c r="DS508" s="151">
        <f t="shared" si="653"/>
        <v>18</v>
      </c>
      <c r="DT508" s="152">
        <f t="shared" si="654"/>
        <v>0</v>
      </c>
      <c r="DU508" s="7">
        <f t="shared" si="655"/>
        <v>0</v>
      </c>
      <c r="DV508" s="7">
        <f t="shared" si="656"/>
        <v>0</v>
      </c>
      <c r="DW508">
        <f t="shared" si="657"/>
        <v>0</v>
      </c>
      <c r="DX508">
        <f t="shared" si="658"/>
        <v>0</v>
      </c>
      <c r="DZ508">
        <f t="shared" si="670"/>
        <v>18</v>
      </c>
      <c r="EA508">
        <f t="shared" si="671"/>
        <v>18</v>
      </c>
      <c r="EB508">
        <f t="shared" si="672"/>
        <v>18</v>
      </c>
      <c r="EC508">
        <f t="shared" si="673"/>
        <v>18</v>
      </c>
      <c r="ED508">
        <f t="shared" si="674"/>
        <v>18</v>
      </c>
      <c r="EE508">
        <f t="shared" si="675"/>
        <v>18</v>
      </c>
      <c r="EG508">
        <f t="shared" si="676"/>
        <v>18</v>
      </c>
      <c r="EH508">
        <f t="shared" si="677"/>
        <v>18</v>
      </c>
      <c r="EI508">
        <f t="shared" si="678"/>
        <v>18</v>
      </c>
      <c r="EJ508">
        <f t="shared" si="679"/>
        <v>18</v>
      </c>
      <c r="EK508">
        <f t="shared" si="680"/>
        <v>18</v>
      </c>
      <c r="EM508">
        <f>IF($EM$9='[1]L&amp;D Numbers'!$E$6,'[1]L&amp;D Numbers'!$E$7)</f>
        <v>350</v>
      </c>
      <c r="EN508">
        <f>IF($EN$9='[1]L&amp;D Numbers'!$F$6,'[1]L&amp;D Numbers'!$F$7)</f>
        <v>2000</v>
      </c>
      <c r="EO508">
        <f>IF($EO$9='[1]L&amp;D Numbers'!$G$6,'[1]L&amp;D Numbers'!$G$7)</f>
        <v>2000</v>
      </c>
      <c r="EP508">
        <f>IF($EP$9='[1]L&amp;D Numbers'!$H$6,'[1]L&amp;D Numbers'!$H$7)</f>
        <v>2000</v>
      </c>
      <c r="EQ508">
        <f>IF($EQ$9='[1]L&amp;D Numbers'!$I$6,'[1]L&amp;D Numbers'!$I$7)</f>
        <v>2000</v>
      </c>
      <c r="ER508">
        <f>IF($ER$9='[1]L&amp;D Numbers'!$J$6,'[1]L&amp;D Numbers'!$J$7)</f>
        <v>0</v>
      </c>
      <c r="ET508" s="45">
        <f>'[1]L&amp;D Master'!$E$10</f>
        <v>1.0678246631903041E-2</v>
      </c>
      <c r="EU508" s="45">
        <f>ET508+'[1]L&amp;D Master'!$F$10</f>
        <v>1.8222427877342538E-2</v>
      </c>
      <c r="EV508" s="45">
        <f>EU508+'[1]L&amp;D Master'!$G$10</f>
        <v>2.3561551193294058E-2</v>
      </c>
      <c r="EW508" s="45">
        <f>EV508+'[1]L&amp;D Master'!$H$10</f>
        <v>2.7330438342024234E-2</v>
      </c>
      <c r="EX508" s="45">
        <f>EW508+'[1]L&amp;D Master'!$I$10</f>
        <v>2.9999999999999995E-2</v>
      </c>
      <c r="EY508" s="45"/>
      <c r="EZ508" s="45">
        <f t="shared" si="681"/>
        <v>1.0678246631903041E-2</v>
      </c>
      <c r="FA508" s="45">
        <f t="shared" si="682"/>
        <v>1.8222427877342538E-2</v>
      </c>
      <c r="FB508" s="45">
        <f t="shared" si="682"/>
        <v>2.3561551193294058E-2</v>
      </c>
      <c r="FC508" s="45">
        <f t="shared" si="682"/>
        <v>2.7330438342024234E-2</v>
      </c>
      <c r="FD508" s="45">
        <f t="shared" si="682"/>
        <v>2.7330438342024234E-2</v>
      </c>
      <c r="FE508" s="45"/>
      <c r="FF508">
        <f t="shared" si="689"/>
        <v>17.807791560625745</v>
      </c>
      <c r="FG508">
        <f t="shared" si="690"/>
        <v>17.671996298207834</v>
      </c>
      <c r="FH508">
        <f t="shared" si="691"/>
        <v>17.575892078520706</v>
      </c>
      <c r="FI508">
        <f t="shared" si="692"/>
        <v>17.508052109843565</v>
      </c>
      <c r="FJ508">
        <f t="shared" si="693"/>
        <v>17.508052109843565</v>
      </c>
      <c r="FL508" s="34"/>
      <c r="FM508" s="34"/>
      <c r="FN508" s="34"/>
      <c r="FO508" s="34"/>
      <c r="FP508" s="34"/>
      <c r="FQ508" s="153">
        <f t="shared" si="683"/>
        <v>0.125</v>
      </c>
      <c r="FR508" s="153"/>
      <c r="FS508" s="42"/>
      <c r="FT508" s="42"/>
      <c r="FU508" s="42"/>
      <c r="FV508" s="42"/>
      <c r="FW508" s="42"/>
      <c r="FX508" s="42"/>
      <c r="FY508" s="42"/>
      <c r="FZ508" s="42"/>
      <c r="GA508" s="42"/>
      <c r="GB508" s="42"/>
      <c r="GC508" s="42"/>
      <c r="GD508" s="42"/>
      <c r="GE508" s="42"/>
      <c r="GF508" s="42"/>
      <c r="GG508" s="42"/>
      <c r="GH508" s="42"/>
      <c r="GI508" s="42"/>
      <c r="GJ508" s="42"/>
      <c r="GK508" s="42"/>
      <c r="GL508" s="42"/>
      <c r="GM508" s="154">
        <f>'[1]Automation Master'!$B$10*FQ508*FO508</f>
        <v>0</v>
      </c>
      <c r="GN508" s="155">
        <f>'[1]Automation Master'!$B$11*FO508*FQ508+GM508</f>
        <v>0</v>
      </c>
      <c r="GO508" s="155">
        <f>'[1]Automation Master'!$B$12*FO508*FQ508+GN508</f>
        <v>0</v>
      </c>
      <c r="GP508" s="155">
        <f>'[1]Automation Master'!$B$13*FO508*FQ508+GO508</f>
        <v>0</v>
      </c>
      <c r="GQ508" s="155">
        <f>'[1]Automation Master'!$C$10*FO508*FQ508+GP508</f>
        <v>0</v>
      </c>
      <c r="GR508" s="155">
        <f>'[1]Automation Master'!$C$11*FO508*FQ508+GQ508</f>
        <v>0</v>
      </c>
      <c r="GS508" s="155">
        <f>'[1]Automation Master'!$C$12*FO508*FQ508+GR508</f>
        <v>0</v>
      </c>
      <c r="GT508" s="155">
        <f>'[1]Automation Master'!$C$13*FO508*FQ508+GS508</f>
        <v>0</v>
      </c>
      <c r="GU508" s="155">
        <f>'[1]Automation Master'!$D$10*FO508*FQ508+GT508</f>
        <v>0</v>
      </c>
      <c r="GV508" s="155">
        <f>'[1]Automation Master'!$D$11*FO508*FQ508+GU508</f>
        <v>0</v>
      </c>
      <c r="GW508" s="155">
        <f>'[1]Automation Master'!$D$12*FO508*FQ508+GV508</f>
        <v>0</v>
      </c>
      <c r="GX508" s="155">
        <f>'[1]Automation Master'!$D$13*FO508*FQ508+GW508</f>
        <v>0</v>
      </c>
      <c r="GY508" s="155">
        <f>'[1]Automation Master'!$E$10*FO508*FQ508+GX508</f>
        <v>0</v>
      </c>
      <c r="GZ508" s="155">
        <f>'[1]Automation Master'!$E$11*FO508*FQ508+GY508</f>
        <v>0</v>
      </c>
      <c r="HA508" s="155">
        <f>'[1]Automation Master'!$E$12*FO508*FQ508+GZ508</f>
        <v>0</v>
      </c>
      <c r="HB508" s="155">
        <f>'[1]Automation Master'!$E$13*FO508*FQ508+HA508</f>
        <v>0</v>
      </c>
      <c r="HC508" s="155">
        <f>'[1]Automation Master'!$F$10*FO508*FQ508+HB508</f>
        <v>0</v>
      </c>
      <c r="HD508" s="155">
        <f>'[1]Automation Master'!$F$11*FO508*FQ508+HC508</f>
        <v>0</v>
      </c>
      <c r="HE508" s="155">
        <f>'[1]Automation Master'!$F$12*FO508*FQ508+HD508</f>
        <v>0</v>
      </c>
      <c r="HF508" s="156">
        <f>'[1]Automation Master'!$F$13*FO508*FQ508+HE508</f>
        <v>0</v>
      </c>
      <c r="HG508" s="157"/>
      <c r="HH508" s="157"/>
      <c r="HI508" s="157"/>
      <c r="HJ508" s="157"/>
      <c r="HK508" s="157"/>
      <c r="HL508" s="157"/>
      <c r="HM508" s="157"/>
      <c r="HN508" s="157"/>
      <c r="HO508" s="157"/>
      <c r="HP508" s="157"/>
      <c r="HQ508" s="157"/>
      <c r="HR508" s="157"/>
      <c r="HS508" s="157"/>
      <c r="HT508" s="157"/>
      <c r="HU508" s="157"/>
      <c r="HV508" s="157"/>
      <c r="HW508" s="157"/>
      <c r="HX508" s="157"/>
      <c r="HY508" s="42"/>
      <c r="HZ508" s="42"/>
      <c r="IA508" s="148">
        <f t="shared" si="694"/>
        <v>18</v>
      </c>
      <c r="IB508" s="148">
        <f t="shared" si="695"/>
        <v>18</v>
      </c>
      <c r="IC508" s="148">
        <f t="shared" si="696"/>
        <v>18</v>
      </c>
      <c r="ID508" s="148">
        <f t="shared" si="697"/>
        <v>18</v>
      </c>
      <c r="IE508" s="148">
        <f t="shared" si="698"/>
        <v>18</v>
      </c>
      <c r="IH508">
        <f t="shared" si="704"/>
        <v>17.807791560625745</v>
      </c>
      <c r="II508">
        <f t="shared" si="705"/>
        <v>17.671996298207834</v>
      </c>
      <c r="IJ508">
        <f t="shared" si="706"/>
        <v>17.575892078520706</v>
      </c>
      <c r="IK508">
        <f t="shared" si="707"/>
        <v>17.508052109843565</v>
      </c>
      <c r="IL508">
        <f t="shared" si="708"/>
        <v>17.508052109843565</v>
      </c>
      <c r="IN508" s="42">
        <f t="shared" si="699"/>
        <v>1.0678246631903063E-2</v>
      </c>
      <c r="IO508" s="42">
        <f t="shared" si="700"/>
        <v>1.822242787734258E-2</v>
      </c>
      <c r="IP508" s="42">
        <f t="shared" si="701"/>
        <v>2.356155119329411E-2</v>
      </c>
      <c r="IQ508" s="42">
        <f t="shared" si="702"/>
        <v>2.7330438342024185E-2</v>
      </c>
      <c r="IR508" s="42">
        <f t="shared" si="703"/>
        <v>2.7330438342024185E-2</v>
      </c>
      <c r="IT508" s="9">
        <f t="shared" si="684"/>
        <v>0</v>
      </c>
      <c r="IU508" s="9">
        <f t="shared" si="685"/>
        <v>0</v>
      </c>
      <c r="IV508" s="9">
        <f t="shared" si="686"/>
        <v>0</v>
      </c>
      <c r="IW508" s="9">
        <f t="shared" si="687"/>
        <v>0</v>
      </c>
      <c r="IX508" s="9">
        <f t="shared" si="688"/>
        <v>0</v>
      </c>
    </row>
    <row r="509" spans="1:258" ht="15.75" hidden="1" thickBot="1" x14ac:dyDescent="0.3">
      <c r="A509">
        <v>232</v>
      </c>
      <c r="B509" t="s">
        <v>528</v>
      </c>
      <c r="C509" t="s">
        <v>297</v>
      </c>
      <c r="D509" t="s">
        <v>288</v>
      </c>
      <c r="E509" t="s">
        <v>534</v>
      </c>
      <c r="F509" t="s">
        <v>290</v>
      </c>
      <c r="G509" t="s">
        <v>273</v>
      </c>
      <c r="H509">
        <v>232</v>
      </c>
      <c r="K509">
        <v>2</v>
      </c>
      <c r="L509">
        <v>230</v>
      </c>
      <c r="R509">
        <v>1</v>
      </c>
      <c r="S509">
        <v>7</v>
      </c>
      <c r="T509">
        <v>224</v>
      </c>
      <c r="Y509">
        <v>229</v>
      </c>
      <c r="Z509">
        <v>3</v>
      </c>
      <c r="AB509">
        <v>22</v>
      </c>
      <c r="AH509">
        <v>200</v>
      </c>
      <c r="AK509">
        <v>1</v>
      </c>
      <c r="AL509">
        <v>9</v>
      </c>
      <c r="AP509">
        <v>2</v>
      </c>
      <c r="AQ509">
        <v>4</v>
      </c>
      <c r="AR509">
        <v>6</v>
      </c>
      <c r="AS509">
        <v>10</v>
      </c>
      <c r="AT509">
        <v>231.36840000000001</v>
      </c>
      <c r="AU509">
        <v>232</v>
      </c>
      <c r="AV509">
        <v>0</v>
      </c>
      <c r="AW509">
        <v>0</v>
      </c>
      <c r="AX509">
        <v>0</v>
      </c>
      <c r="BB509">
        <f t="shared" si="659"/>
        <v>232</v>
      </c>
      <c r="BD509">
        <f t="shared" si="660"/>
        <v>232</v>
      </c>
      <c r="BE509">
        <f t="shared" si="661"/>
        <v>232</v>
      </c>
      <c r="BF509">
        <f t="shared" si="662"/>
        <v>232</v>
      </c>
      <c r="BH509">
        <f t="shared" si="663"/>
        <v>0</v>
      </c>
      <c r="BK509" s="45">
        <f>IF(G509="MEA",'[1]Net Hire Rate'!$E$7,IF(G509="AMR",'[1]Net Hire Rate'!$F$7,IF(G509="EUR",'[1]Net Hire Rate'!$G$7,IF(G509="APAC",'[1]Net Hire Rate'!$H$7,0))))</f>
        <v>-2.2817025010969723E-2</v>
      </c>
      <c r="BL509" s="45">
        <f>IF(G509="MEA",'[1]Net Hire Rate'!$E$8,IF(G509="AMR",'[1]Net Hire Rate'!$F$8,IF(G509="EUR",'[1]Net Hire Rate'!$G$8,IF(G509="APAC",'[1]Net Hire Rate'!$H$8,0))))</f>
        <v>-2.2817025010969723E-2</v>
      </c>
      <c r="BM509" s="45">
        <f>IF(G509="MEA",'[1]Net Hire Rate'!$E$9,IF(G509="AMR",'[1]Net Hire Rate'!$F$9,IF(G509="EUR",'[1]Net Hire Rate'!$G$9,IF(G509="APAC",'[1]Net Hire Rate'!$H$9,0))))</f>
        <v>-2.2817025010969723E-2</v>
      </c>
      <c r="BN509" s="45">
        <f>IF(G509="MEA",'[1]Net Hire Rate'!$E$10,IF(G509="AMR",'[1]Net Hire Rate'!$F$10,IF(G509="EUR",'[1]Net Hire Rate'!$G$10,IF(G509="APAC",'[1]Net Hire Rate'!$H$10,0))))</f>
        <v>-2.2817025010969723E-2</v>
      </c>
      <c r="BO509" s="45">
        <f>IF(G509="MEA",'[1]Net Hire Rate'!$E$11,IF(G509="AMR",'[1]Net Hire Rate'!$F$11,IF(G509="EUR",'[1]Net Hire Rate'!$G$11,IF(G509="APAC",'[1]Net Hire Rate'!$H$11,0))))</f>
        <v>-2.2817025010969723E-2</v>
      </c>
      <c r="BP509" s="45">
        <f>IF(G509="MEA",'[1]Net Hire Rate'!$E$12,IF(G509="AMR",'[1]Net Hire Rate'!$F$12,IF(G509="EUR",'[1]Net Hire Rate'!$G$12,IF(G509="APAC",'[1]Net Hire Rate'!$H$12,0))))</f>
        <v>-2.2817025010969723E-2</v>
      </c>
      <c r="BQ509" s="147">
        <f t="shared" si="664"/>
        <v>232</v>
      </c>
      <c r="BR509" s="147">
        <f t="shared" si="647"/>
        <v>232</v>
      </c>
      <c r="BS509" s="147">
        <f t="shared" si="665"/>
        <v>226.70645019745501</v>
      </c>
      <c r="BT509" s="148">
        <f t="shared" si="648"/>
        <v>226.70645019745501</v>
      </c>
      <c r="BU509" s="149">
        <f t="shared" si="666"/>
        <v>221.53368345315153</v>
      </c>
      <c r="BV509" s="148">
        <f t="shared" si="649"/>
        <v>219.53368345315153</v>
      </c>
      <c r="BW509" s="148">
        <f t="shared" si="667"/>
        <v>214.52457790705066</v>
      </c>
      <c r="BX509" s="148">
        <f t="shared" si="650"/>
        <v>210.52457790705066</v>
      </c>
      <c r="BY509" s="148">
        <f t="shared" si="668"/>
        <v>205.72103334752163</v>
      </c>
      <c r="BZ509" s="148">
        <f t="shared" si="651"/>
        <v>199.72103334752163</v>
      </c>
      <c r="CA509" s="148">
        <f t="shared" si="669"/>
        <v>195.16399353441452</v>
      </c>
      <c r="CB509" s="148">
        <f t="shared" si="652"/>
        <v>185.16399353441452</v>
      </c>
      <c r="CC509" s="148"/>
      <c r="CD509" s="38"/>
      <c r="CE509" s="38"/>
      <c r="CF509" s="38"/>
      <c r="CG509" s="38"/>
      <c r="CH509" s="38"/>
      <c r="CI509" s="38"/>
      <c r="CJ509" s="38"/>
      <c r="CK509" s="41"/>
      <c r="CL509" s="41"/>
      <c r="CM509" s="40"/>
      <c r="CN509" s="41"/>
      <c r="CO509" s="41"/>
      <c r="CP509" s="41"/>
      <c r="CQ509" s="41"/>
      <c r="CR509" s="41"/>
      <c r="CS509" s="41"/>
      <c r="CT509" s="41"/>
      <c r="CU509" s="40"/>
      <c r="CV509" s="41"/>
      <c r="CW509" s="41"/>
      <c r="CX509" s="41"/>
      <c r="CY509" s="41"/>
      <c r="CZ509" s="41"/>
      <c r="DA509" s="41"/>
      <c r="DB509" s="41"/>
      <c r="DC509" s="40"/>
      <c r="DD509" s="41"/>
      <c r="DE509" s="41"/>
      <c r="DF509" s="41"/>
      <c r="DG509" s="41"/>
      <c r="DH509" s="41"/>
      <c r="DI509" s="41"/>
      <c r="DJ509" s="41"/>
      <c r="DK509" s="40"/>
      <c r="DL509" s="41"/>
      <c r="DM509" s="41"/>
      <c r="DN509" s="41"/>
      <c r="DO509" s="41"/>
      <c r="DP509" s="41"/>
      <c r="DQ509" s="41"/>
      <c r="DR509" s="15"/>
      <c r="DS509" s="151">
        <f t="shared" si="653"/>
        <v>232</v>
      </c>
      <c r="DT509" s="152">
        <f t="shared" si="654"/>
        <v>0</v>
      </c>
      <c r="DU509" s="7">
        <f t="shared" si="655"/>
        <v>0</v>
      </c>
      <c r="DV509" s="7">
        <f t="shared" si="656"/>
        <v>0</v>
      </c>
      <c r="DW509">
        <f t="shared" si="657"/>
        <v>0</v>
      </c>
      <c r="DX509">
        <f t="shared" si="658"/>
        <v>0</v>
      </c>
      <c r="DZ509">
        <f t="shared" si="670"/>
        <v>232</v>
      </c>
      <c r="EA509">
        <f t="shared" si="671"/>
        <v>232</v>
      </c>
      <c r="EB509">
        <f t="shared" si="672"/>
        <v>232</v>
      </c>
      <c r="EC509">
        <f t="shared" si="673"/>
        <v>232</v>
      </c>
      <c r="ED509">
        <f t="shared" si="674"/>
        <v>232</v>
      </c>
      <c r="EE509">
        <f t="shared" si="675"/>
        <v>232</v>
      </c>
      <c r="EG509">
        <f t="shared" si="676"/>
        <v>232</v>
      </c>
      <c r="EH509">
        <f t="shared" si="677"/>
        <v>232</v>
      </c>
      <c r="EI509">
        <f t="shared" si="678"/>
        <v>232</v>
      </c>
      <c r="EJ509">
        <f t="shared" si="679"/>
        <v>232</v>
      </c>
      <c r="EK509">
        <f t="shared" si="680"/>
        <v>232</v>
      </c>
      <c r="EM509">
        <f>IF($EM$9='[1]L&amp;D Numbers'!$E$6,'[1]L&amp;D Numbers'!$E$7)</f>
        <v>350</v>
      </c>
      <c r="EN509">
        <f>IF($EN$9='[1]L&amp;D Numbers'!$F$6,'[1]L&amp;D Numbers'!$F$7)</f>
        <v>2000</v>
      </c>
      <c r="EO509">
        <f>IF($EO$9='[1]L&amp;D Numbers'!$G$6,'[1]L&amp;D Numbers'!$G$7)</f>
        <v>2000</v>
      </c>
      <c r="EP509">
        <f>IF($EP$9='[1]L&amp;D Numbers'!$H$6,'[1]L&amp;D Numbers'!$H$7)</f>
        <v>2000</v>
      </c>
      <c r="EQ509">
        <f>IF($EQ$9='[1]L&amp;D Numbers'!$I$6,'[1]L&amp;D Numbers'!$I$7)</f>
        <v>2000</v>
      </c>
      <c r="ER509">
        <f>IF($ER$9='[1]L&amp;D Numbers'!$J$6,'[1]L&amp;D Numbers'!$J$7)</f>
        <v>0</v>
      </c>
      <c r="ET509" s="45">
        <f>'[1]L&amp;D Master'!$E$10</f>
        <v>1.0678246631903041E-2</v>
      </c>
      <c r="EU509" s="45">
        <f>ET509+'[1]L&amp;D Master'!$F$10</f>
        <v>1.8222427877342538E-2</v>
      </c>
      <c r="EV509" s="45">
        <f>EU509+'[1]L&amp;D Master'!$G$10</f>
        <v>2.3561551193294058E-2</v>
      </c>
      <c r="EW509" s="45">
        <f>EV509+'[1]L&amp;D Master'!$H$10</f>
        <v>2.7330438342024234E-2</v>
      </c>
      <c r="EX509" s="45">
        <f>EW509+'[1]L&amp;D Master'!$I$10</f>
        <v>2.9999999999999995E-2</v>
      </c>
      <c r="EY509" s="45"/>
      <c r="EZ509" s="45">
        <f t="shared" si="681"/>
        <v>1.0678246631903041E-2</v>
      </c>
      <c r="FA509" s="45">
        <f t="shared" si="682"/>
        <v>1.8222427877342538E-2</v>
      </c>
      <c r="FB509" s="45">
        <f t="shared" si="682"/>
        <v>2.3561551193294058E-2</v>
      </c>
      <c r="FC509" s="45">
        <f t="shared" si="682"/>
        <v>2.7330438342024234E-2</v>
      </c>
      <c r="FD509" s="45">
        <f t="shared" si="682"/>
        <v>2.7330438342024234E-2</v>
      </c>
      <c r="FE509" s="45"/>
      <c r="FF509">
        <f t="shared" si="689"/>
        <v>229.52264678139849</v>
      </c>
      <c r="FG509">
        <f t="shared" si="690"/>
        <v>227.77239673245654</v>
      </c>
      <c r="FH509">
        <f t="shared" si="691"/>
        <v>226.53372012315577</v>
      </c>
      <c r="FI509">
        <f t="shared" si="692"/>
        <v>225.65933830465039</v>
      </c>
      <c r="FJ509">
        <f t="shared" si="693"/>
        <v>225.65933830465039</v>
      </c>
      <c r="FL509" s="34"/>
      <c r="FM509" s="34"/>
      <c r="FN509" s="34"/>
      <c r="FO509" s="34"/>
      <c r="FP509" s="34"/>
      <c r="FQ509" s="153">
        <f t="shared" si="683"/>
        <v>0.125</v>
      </c>
      <c r="FR509" s="153"/>
      <c r="FS509" s="42"/>
      <c r="FT509" s="42"/>
      <c r="FU509" s="42"/>
      <c r="FV509" s="42"/>
      <c r="FW509" s="42"/>
      <c r="FX509" s="42"/>
      <c r="FY509" s="42"/>
      <c r="FZ509" s="42"/>
      <c r="GA509" s="42"/>
      <c r="GB509" s="42"/>
      <c r="GC509" s="42"/>
      <c r="GD509" s="42"/>
      <c r="GE509" s="42"/>
      <c r="GF509" s="42"/>
      <c r="GG509" s="42"/>
      <c r="GH509" s="42"/>
      <c r="GI509" s="42"/>
      <c r="GJ509" s="42"/>
      <c r="GK509" s="42"/>
      <c r="GL509" s="42"/>
      <c r="GM509" s="154">
        <f>'[1]Automation Master'!$B$10*FQ509*FO509</f>
        <v>0</v>
      </c>
      <c r="GN509" s="155">
        <f>'[1]Automation Master'!$B$11*FO509*FQ509+GM509</f>
        <v>0</v>
      </c>
      <c r="GO509" s="155">
        <f>'[1]Automation Master'!$B$12*FO509*FQ509+GN509</f>
        <v>0</v>
      </c>
      <c r="GP509" s="155">
        <f>'[1]Automation Master'!$B$13*FO509*FQ509+GO509</f>
        <v>0</v>
      </c>
      <c r="GQ509" s="155">
        <f>'[1]Automation Master'!$C$10*FO509*FQ509+GP509</f>
        <v>0</v>
      </c>
      <c r="GR509" s="155">
        <f>'[1]Automation Master'!$C$11*FO509*FQ509+GQ509</f>
        <v>0</v>
      </c>
      <c r="GS509" s="155">
        <f>'[1]Automation Master'!$C$12*FO509*FQ509+GR509</f>
        <v>0</v>
      </c>
      <c r="GT509" s="155">
        <f>'[1]Automation Master'!$C$13*FO509*FQ509+GS509</f>
        <v>0</v>
      </c>
      <c r="GU509" s="155">
        <f>'[1]Automation Master'!$D$10*FO509*FQ509+GT509</f>
        <v>0</v>
      </c>
      <c r="GV509" s="155">
        <f>'[1]Automation Master'!$D$11*FO509*FQ509+GU509</f>
        <v>0</v>
      </c>
      <c r="GW509" s="155">
        <f>'[1]Automation Master'!$D$12*FO509*FQ509+GV509</f>
        <v>0</v>
      </c>
      <c r="GX509" s="155">
        <f>'[1]Automation Master'!$D$13*FO509*FQ509+GW509</f>
        <v>0</v>
      </c>
      <c r="GY509" s="155">
        <f>'[1]Automation Master'!$E$10*FO509*FQ509+GX509</f>
        <v>0</v>
      </c>
      <c r="GZ509" s="155">
        <f>'[1]Automation Master'!$E$11*FO509*FQ509+GY509</f>
        <v>0</v>
      </c>
      <c r="HA509" s="155">
        <f>'[1]Automation Master'!$E$12*FO509*FQ509+GZ509</f>
        <v>0</v>
      </c>
      <c r="HB509" s="155">
        <f>'[1]Automation Master'!$E$13*FO509*FQ509+HA509</f>
        <v>0</v>
      </c>
      <c r="HC509" s="155">
        <f>'[1]Automation Master'!$F$10*FO509*FQ509+HB509</f>
        <v>0</v>
      </c>
      <c r="HD509" s="155">
        <f>'[1]Automation Master'!$F$11*FO509*FQ509+HC509</f>
        <v>0</v>
      </c>
      <c r="HE509" s="155">
        <f>'[1]Automation Master'!$F$12*FO509*FQ509+HD509</f>
        <v>0</v>
      </c>
      <c r="HF509" s="156">
        <f>'[1]Automation Master'!$F$13*FO509*FQ509+HE509</f>
        <v>0</v>
      </c>
      <c r="HG509" s="157"/>
      <c r="HH509" s="157"/>
      <c r="HI509" s="157"/>
      <c r="HJ509" s="157"/>
      <c r="HK509" s="157"/>
      <c r="HL509" s="157"/>
      <c r="HM509" s="157"/>
      <c r="HN509" s="157"/>
      <c r="HO509" s="157"/>
      <c r="HP509" s="157"/>
      <c r="HQ509" s="157"/>
      <c r="HR509" s="157"/>
      <c r="HS509" s="157"/>
      <c r="HT509" s="157"/>
      <c r="HU509" s="157"/>
      <c r="HV509" s="157"/>
      <c r="HW509" s="157"/>
      <c r="HX509" s="157"/>
      <c r="HY509" s="42"/>
      <c r="HZ509" s="42"/>
      <c r="IA509" s="148">
        <f t="shared" si="694"/>
        <v>232</v>
      </c>
      <c r="IB509" s="148">
        <f t="shared" si="695"/>
        <v>232</v>
      </c>
      <c r="IC509" s="148">
        <f t="shared" si="696"/>
        <v>232</v>
      </c>
      <c r="ID509" s="148">
        <f t="shared" si="697"/>
        <v>232</v>
      </c>
      <c r="IE509" s="148">
        <f t="shared" si="698"/>
        <v>232</v>
      </c>
      <c r="IH509">
        <f t="shared" si="704"/>
        <v>229.52264678139849</v>
      </c>
      <c r="II509">
        <f t="shared" si="705"/>
        <v>227.77239673245654</v>
      </c>
      <c r="IJ509">
        <f t="shared" si="706"/>
        <v>226.53372012315577</v>
      </c>
      <c r="IK509">
        <f t="shared" si="707"/>
        <v>225.65933830465039</v>
      </c>
      <c r="IL509">
        <f t="shared" si="708"/>
        <v>225.65933830465039</v>
      </c>
      <c r="IN509" s="42">
        <f t="shared" si="699"/>
        <v>1.067824663190305E-2</v>
      </c>
      <c r="IO509" s="42">
        <f t="shared" si="700"/>
        <v>1.822242787734249E-2</v>
      </c>
      <c r="IP509" s="42">
        <f t="shared" si="701"/>
        <v>2.3561551193294075E-2</v>
      </c>
      <c r="IQ509" s="42">
        <f t="shared" si="702"/>
        <v>2.7330438342024178E-2</v>
      </c>
      <c r="IR509" s="42">
        <f t="shared" si="703"/>
        <v>2.7330438342024178E-2</v>
      </c>
      <c r="IT509" s="9">
        <f t="shared" si="684"/>
        <v>0</v>
      </c>
      <c r="IU509" s="9">
        <f t="shared" si="685"/>
        <v>0</v>
      </c>
      <c r="IV509" s="9">
        <f t="shared" si="686"/>
        <v>0</v>
      </c>
      <c r="IW509" s="9">
        <f t="shared" si="687"/>
        <v>0</v>
      </c>
      <c r="IX509" s="9">
        <f t="shared" si="688"/>
        <v>0</v>
      </c>
    </row>
    <row r="510" spans="1:258" ht="15.75" hidden="1" thickBot="1" x14ac:dyDescent="0.3">
      <c r="A510">
        <v>4</v>
      </c>
      <c r="B510" t="s">
        <v>528</v>
      </c>
      <c r="C510" t="s">
        <v>291</v>
      </c>
      <c r="D510" t="s">
        <v>288</v>
      </c>
      <c r="E510" t="s">
        <v>531</v>
      </c>
      <c r="F510" t="s">
        <v>290</v>
      </c>
      <c r="G510" t="s">
        <v>273</v>
      </c>
      <c r="H510">
        <v>4</v>
      </c>
      <c r="L510">
        <v>4</v>
      </c>
      <c r="R510">
        <v>2</v>
      </c>
      <c r="V510">
        <v>2</v>
      </c>
      <c r="Y510">
        <v>3</v>
      </c>
      <c r="Z510">
        <v>1</v>
      </c>
      <c r="AB510">
        <v>2</v>
      </c>
      <c r="AL510">
        <v>2</v>
      </c>
      <c r="AT510">
        <v>4</v>
      </c>
      <c r="AU510">
        <v>0</v>
      </c>
      <c r="AV510">
        <v>4</v>
      </c>
      <c r="AW510">
        <v>0</v>
      </c>
      <c r="AX510">
        <v>0</v>
      </c>
      <c r="BB510">
        <f t="shared" si="659"/>
        <v>4</v>
      </c>
      <c r="BD510">
        <f t="shared" si="660"/>
        <v>4</v>
      </c>
      <c r="BE510">
        <f t="shared" si="661"/>
        <v>4</v>
      </c>
      <c r="BF510">
        <f t="shared" si="662"/>
        <v>4</v>
      </c>
      <c r="BH510">
        <f t="shared" si="663"/>
        <v>0</v>
      </c>
      <c r="BK510" s="45">
        <f>IF(G510="MEA",'[1]Net Hire Rate'!$E$7,IF(G510="AMR",'[1]Net Hire Rate'!$F$7,IF(G510="EUR",'[1]Net Hire Rate'!$G$7,IF(G510="APAC",'[1]Net Hire Rate'!$H$7,0))))</f>
        <v>-2.2817025010969723E-2</v>
      </c>
      <c r="BL510" s="45">
        <f>IF(G510="MEA",'[1]Net Hire Rate'!$E$8,IF(G510="AMR",'[1]Net Hire Rate'!$F$8,IF(G510="EUR",'[1]Net Hire Rate'!$G$8,IF(G510="APAC",'[1]Net Hire Rate'!$H$8,0))))</f>
        <v>-2.2817025010969723E-2</v>
      </c>
      <c r="BM510" s="45">
        <f>IF(G510="MEA",'[1]Net Hire Rate'!$E$9,IF(G510="AMR",'[1]Net Hire Rate'!$F$9,IF(G510="EUR",'[1]Net Hire Rate'!$G$9,IF(G510="APAC",'[1]Net Hire Rate'!$H$9,0))))</f>
        <v>-2.2817025010969723E-2</v>
      </c>
      <c r="BN510" s="45">
        <f>IF(G510="MEA",'[1]Net Hire Rate'!$E$10,IF(G510="AMR",'[1]Net Hire Rate'!$F$10,IF(G510="EUR",'[1]Net Hire Rate'!$G$10,IF(G510="APAC",'[1]Net Hire Rate'!$H$10,0))))</f>
        <v>-2.2817025010969723E-2</v>
      </c>
      <c r="BO510" s="45">
        <f>IF(G510="MEA",'[1]Net Hire Rate'!$E$11,IF(G510="AMR",'[1]Net Hire Rate'!$F$11,IF(G510="EUR",'[1]Net Hire Rate'!$G$11,IF(G510="APAC",'[1]Net Hire Rate'!$H$11,0))))</f>
        <v>-2.2817025010969723E-2</v>
      </c>
      <c r="BP510" s="45">
        <f>IF(G510="MEA",'[1]Net Hire Rate'!$E$12,IF(G510="AMR",'[1]Net Hire Rate'!$F$12,IF(G510="EUR",'[1]Net Hire Rate'!$G$12,IF(G510="APAC",'[1]Net Hire Rate'!$H$12,0))))</f>
        <v>-2.2817025010969723E-2</v>
      </c>
      <c r="BQ510" s="147">
        <f t="shared" si="664"/>
        <v>4</v>
      </c>
      <c r="BR510" s="147">
        <f t="shared" si="647"/>
        <v>4</v>
      </c>
      <c r="BS510" s="147">
        <f t="shared" si="665"/>
        <v>3.9087318999561211</v>
      </c>
      <c r="BT510" s="148">
        <f t="shared" si="648"/>
        <v>3.9087318999561211</v>
      </c>
      <c r="BU510" s="149">
        <f t="shared" si="666"/>
        <v>3.819546266433647</v>
      </c>
      <c r="BV510" s="148">
        <f t="shared" si="649"/>
        <v>3.819546266433647</v>
      </c>
      <c r="BW510" s="148">
        <f t="shared" si="667"/>
        <v>3.7323955837418743</v>
      </c>
      <c r="BX510" s="148">
        <f t="shared" si="650"/>
        <v>3.7323955837418743</v>
      </c>
      <c r="BY510" s="148">
        <f t="shared" si="668"/>
        <v>3.6472334203568031</v>
      </c>
      <c r="BZ510" s="148">
        <f t="shared" si="651"/>
        <v>3.6472334203568031</v>
      </c>
      <c r="CA510" s="148">
        <f t="shared" si="669"/>
        <v>3.5640144041836774</v>
      </c>
      <c r="CB510" s="148">
        <f t="shared" si="652"/>
        <v>3.5640144041836774</v>
      </c>
      <c r="CC510" s="148"/>
      <c r="CD510" s="38"/>
      <c r="CE510" s="38"/>
      <c r="CF510" s="38"/>
      <c r="CG510" s="38"/>
      <c r="CH510" s="38"/>
      <c r="CI510" s="38"/>
      <c r="CJ510" s="38"/>
      <c r="CK510" s="41"/>
      <c r="CL510" s="41"/>
      <c r="CM510" s="40"/>
      <c r="CN510" s="41"/>
      <c r="CO510" s="41"/>
      <c r="CP510" s="41"/>
      <c r="CQ510" s="41"/>
      <c r="CR510" s="41"/>
      <c r="CS510" s="41"/>
      <c r="CT510" s="41"/>
      <c r="CU510" s="40"/>
      <c r="CV510" s="41"/>
      <c r="CW510" s="41"/>
      <c r="CX510" s="41"/>
      <c r="CY510" s="41"/>
      <c r="CZ510" s="41"/>
      <c r="DA510" s="41"/>
      <c r="DB510" s="41"/>
      <c r="DC510" s="40"/>
      <c r="DD510" s="41"/>
      <c r="DE510" s="41"/>
      <c r="DF510" s="41"/>
      <c r="DG510" s="41"/>
      <c r="DH510" s="41"/>
      <c r="DI510" s="41"/>
      <c r="DJ510" s="41"/>
      <c r="DK510" s="40"/>
      <c r="DL510" s="41"/>
      <c r="DM510" s="41"/>
      <c r="DN510" s="41"/>
      <c r="DO510" s="41"/>
      <c r="DP510" s="41"/>
      <c r="DQ510" s="41"/>
      <c r="DR510" s="15"/>
      <c r="DS510" s="151">
        <f t="shared" si="653"/>
        <v>4</v>
      </c>
      <c r="DT510" s="152">
        <f t="shared" si="654"/>
        <v>0</v>
      </c>
      <c r="DU510" s="7">
        <f t="shared" si="655"/>
        <v>0</v>
      </c>
      <c r="DV510" s="7">
        <f t="shared" si="656"/>
        <v>0</v>
      </c>
      <c r="DW510">
        <f t="shared" si="657"/>
        <v>0</v>
      </c>
      <c r="DX510">
        <f t="shared" si="658"/>
        <v>0</v>
      </c>
      <c r="DZ510">
        <f t="shared" si="670"/>
        <v>4</v>
      </c>
      <c r="EA510">
        <f t="shared" si="671"/>
        <v>4</v>
      </c>
      <c r="EB510">
        <f t="shared" si="672"/>
        <v>4</v>
      </c>
      <c r="EC510">
        <f t="shared" si="673"/>
        <v>4</v>
      </c>
      <c r="ED510">
        <f t="shared" si="674"/>
        <v>4</v>
      </c>
      <c r="EE510">
        <f t="shared" si="675"/>
        <v>4</v>
      </c>
      <c r="EG510">
        <f t="shared" si="676"/>
        <v>4</v>
      </c>
      <c r="EH510">
        <f t="shared" si="677"/>
        <v>4</v>
      </c>
      <c r="EI510">
        <f t="shared" si="678"/>
        <v>4</v>
      </c>
      <c r="EJ510">
        <f t="shared" si="679"/>
        <v>4</v>
      </c>
      <c r="EK510">
        <f t="shared" si="680"/>
        <v>4</v>
      </c>
      <c r="EM510">
        <f>IF($EM$9='[1]L&amp;D Numbers'!$E$6,'[1]L&amp;D Numbers'!$E$7)</f>
        <v>350</v>
      </c>
      <c r="EN510">
        <f>IF($EN$9='[1]L&amp;D Numbers'!$F$6,'[1]L&amp;D Numbers'!$F$7)</f>
        <v>2000</v>
      </c>
      <c r="EO510">
        <f>IF($EO$9='[1]L&amp;D Numbers'!$G$6,'[1]L&amp;D Numbers'!$G$7)</f>
        <v>2000</v>
      </c>
      <c r="EP510">
        <f>IF($EP$9='[1]L&amp;D Numbers'!$H$6,'[1]L&amp;D Numbers'!$H$7)</f>
        <v>2000</v>
      </c>
      <c r="EQ510">
        <f>IF($EQ$9='[1]L&amp;D Numbers'!$I$6,'[1]L&amp;D Numbers'!$I$7)</f>
        <v>2000</v>
      </c>
      <c r="ER510">
        <f>IF($ER$9='[1]L&amp;D Numbers'!$J$6,'[1]L&amp;D Numbers'!$J$7)</f>
        <v>0</v>
      </c>
      <c r="ET510" s="45">
        <f>'[1]L&amp;D Master'!$E$10</f>
        <v>1.0678246631903041E-2</v>
      </c>
      <c r="EU510" s="45">
        <f>ET510+'[1]L&amp;D Master'!$F$10</f>
        <v>1.8222427877342538E-2</v>
      </c>
      <c r="EV510" s="45">
        <f>EU510+'[1]L&amp;D Master'!$G$10</f>
        <v>2.3561551193294058E-2</v>
      </c>
      <c r="EW510" s="45">
        <f>EV510+'[1]L&amp;D Master'!$H$10</f>
        <v>2.7330438342024234E-2</v>
      </c>
      <c r="EX510" s="45">
        <f>EW510+'[1]L&amp;D Master'!$I$10</f>
        <v>2.9999999999999995E-2</v>
      </c>
      <c r="EY510" s="45"/>
      <c r="EZ510" s="45">
        <f t="shared" si="681"/>
        <v>1.0678246631903041E-2</v>
      </c>
      <c r="FA510" s="45">
        <f t="shared" si="682"/>
        <v>1.8222427877342538E-2</v>
      </c>
      <c r="FB510" s="45">
        <f t="shared" si="682"/>
        <v>2.3561551193294058E-2</v>
      </c>
      <c r="FC510" s="45">
        <f t="shared" si="682"/>
        <v>2.7330438342024234E-2</v>
      </c>
      <c r="FD510" s="45">
        <f t="shared" si="682"/>
        <v>2.7330438342024234E-2</v>
      </c>
      <c r="FE510" s="45"/>
      <c r="FF510">
        <f t="shared" si="689"/>
        <v>3.9572870134723876</v>
      </c>
      <c r="FG510">
        <f t="shared" si="690"/>
        <v>3.9271102884906299</v>
      </c>
      <c r="FH510">
        <f t="shared" si="691"/>
        <v>3.9057537952268238</v>
      </c>
      <c r="FI510">
        <f t="shared" si="692"/>
        <v>3.8906782466319032</v>
      </c>
      <c r="FJ510">
        <f t="shared" si="693"/>
        <v>3.8906782466319032</v>
      </c>
      <c r="FL510" s="34"/>
      <c r="FM510" s="34"/>
      <c r="FN510" s="34"/>
      <c r="FO510" s="34"/>
      <c r="FP510" s="34"/>
      <c r="FQ510" s="153">
        <f t="shared" si="683"/>
        <v>0.125</v>
      </c>
      <c r="FR510" s="153"/>
      <c r="FS510" s="42"/>
      <c r="FT510" s="42"/>
      <c r="FU510" s="42"/>
      <c r="FV510" s="42"/>
      <c r="FW510" s="42"/>
      <c r="FX510" s="42"/>
      <c r="FY510" s="42"/>
      <c r="FZ510" s="42"/>
      <c r="GA510" s="42"/>
      <c r="GB510" s="42"/>
      <c r="GC510" s="42"/>
      <c r="GD510" s="42"/>
      <c r="GE510" s="42"/>
      <c r="GF510" s="42"/>
      <c r="GG510" s="42"/>
      <c r="GH510" s="42"/>
      <c r="GI510" s="42"/>
      <c r="GJ510" s="42"/>
      <c r="GK510" s="42"/>
      <c r="GL510" s="42"/>
      <c r="GM510" s="154">
        <f>'[1]Automation Master'!$B$10*FQ510*FO510</f>
        <v>0</v>
      </c>
      <c r="GN510" s="155">
        <f>'[1]Automation Master'!$B$11*FO510*FQ510+GM510</f>
        <v>0</v>
      </c>
      <c r="GO510" s="155">
        <f>'[1]Automation Master'!$B$12*FO510*FQ510+GN510</f>
        <v>0</v>
      </c>
      <c r="GP510" s="155">
        <f>'[1]Automation Master'!$B$13*FO510*FQ510+GO510</f>
        <v>0</v>
      </c>
      <c r="GQ510" s="155">
        <f>'[1]Automation Master'!$C$10*FO510*FQ510+GP510</f>
        <v>0</v>
      </c>
      <c r="GR510" s="155">
        <f>'[1]Automation Master'!$C$11*FO510*FQ510+GQ510</f>
        <v>0</v>
      </c>
      <c r="GS510" s="155">
        <f>'[1]Automation Master'!$C$12*FO510*FQ510+GR510</f>
        <v>0</v>
      </c>
      <c r="GT510" s="155">
        <f>'[1]Automation Master'!$C$13*FO510*FQ510+GS510</f>
        <v>0</v>
      </c>
      <c r="GU510" s="155">
        <f>'[1]Automation Master'!$D$10*FO510*FQ510+GT510</f>
        <v>0</v>
      </c>
      <c r="GV510" s="155">
        <f>'[1]Automation Master'!$D$11*FO510*FQ510+GU510</f>
        <v>0</v>
      </c>
      <c r="GW510" s="155">
        <f>'[1]Automation Master'!$D$12*FO510*FQ510+GV510</f>
        <v>0</v>
      </c>
      <c r="GX510" s="155">
        <f>'[1]Automation Master'!$D$13*FO510*FQ510+GW510</f>
        <v>0</v>
      </c>
      <c r="GY510" s="155">
        <f>'[1]Automation Master'!$E$10*FO510*FQ510+GX510</f>
        <v>0</v>
      </c>
      <c r="GZ510" s="155">
        <f>'[1]Automation Master'!$E$11*FO510*FQ510+GY510</f>
        <v>0</v>
      </c>
      <c r="HA510" s="155">
        <f>'[1]Automation Master'!$E$12*FO510*FQ510+GZ510</f>
        <v>0</v>
      </c>
      <c r="HB510" s="155">
        <f>'[1]Automation Master'!$E$13*FO510*FQ510+HA510</f>
        <v>0</v>
      </c>
      <c r="HC510" s="155">
        <f>'[1]Automation Master'!$F$10*FO510*FQ510+HB510</f>
        <v>0</v>
      </c>
      <c r="HD510" s="155">
        <f>'[1]Automation Master'!$F$11*FO510*FQ510+HC510</f>
        <v>0</v>
      </c>
      <c r="HE510" s="155">
        <f>'[1]Automation Master'!$F$12*FO510*FQ510+HD510</f>
        <v>0</v>
      </c>
      <c r="HF510" s="156">
        <f>'[1]Automation Master'!$F$13*FO510*FQ510+HE510</f>
        <v>0</v>
      </c>
      <c r="HG510" s="157"/>
      <c r="HH510" s="157"/>
      <c r="HI510" s="157"/>
      <c r="HJ510" s="157"/>
      <c r="HK510" s="157"/>
      <c r="HL510" s="157"/>
      <c r="HM510" s="157"/>
      <c r="HN510" s="157"/>
      <c r="HO510" s="157"/>
      <c r="HP510" s="157"/>
      <c r="HQ510" s="157"/>
      <c r="HR510" s="157"/>
      <c r="HS510" s="157"/>
      <c r="HT510" s="157"/>
      <c r="HU510" s="157"/>
      <c r="HV510" s="157"/>
      <c r="HW510" s="157"/>
      <c r="HX510" s="157"/>
      <c r="HY510" s="42"/>
      <c r="HZ510" s="42"/>
      <c r="IA510" s="148">
        <f t="shared" si="694"/>
        <v>4</v>
      </c>
      <c r="IB510" s="148">
        <f t="shared" si="695"/>
        <v>4</v>
      </c>
      <c r="IC510" s="148">
        <f t="shared" si="696"/>
        <v>4</v>
      </c>
      <c r="ID510" s="148">
        <f t="shared" si="697"/>
        <v>4</v>
      </c>
      <c r="IE510" s="148">
        <f t="shared" si="698"/>
        <v>4</v>
      </c>
      <c r="IH510">
        <f t="shared" si="704"/>
        <v>3.9572870134723876</v>
      </c>
      <c r="II510">
        <f t="shared" si="705"/>
        <v>3.9271102884906299</v>
      </c>
      <c r="IJ510">
        <f t="shared" si="706"/>
        <v>3.9057537952268238</v>
      </c>
      <c r="IK510">
        <f t="shared" si="707"/>
        <v>3.8906782466319032</v>
      </c>
      <c r="IL510">
        <f t="shared" si="708"/>
        <v>3.8906782466319032</v>
      </c>
      <c r="IN510" s="42">
        <f t="shared" si="699"/>
        <v>1.0678246631903088E-2</v>
      </c>
      <c r="IO510" s="42">
        <f t="shared" si="700"/>
        <v>1.8222427877342517E-2</v>
      </c>
      <c r="IP510" s="42">
        <f t="shared" si="701"/>
        <v>2.3561551193294061E-2</v>
      </c>
      <c r="IQ510" s="42">
        <f t="shared" si="702"/>
        <v>2.7330438342024199E-2</v>
      </c>
      <c r="IR510" s="42">
        <f t="shared" si="703"/>
        <v>2.7330438342024199E-2</v>
      </c>
      <c r="IT510" s="9">
        <f t="shared" si="684"/>
        <v>0</v>
      </c>
      <c r="IU510" s="9">
        <f t="shared" si="685"/>
        <v>0</v>
      </c>
      <c r="IV510" s="9">
        <f t="shared" si="686"/>
        <v>0</v>
      </c>
      <c r="IW510" s="9">
        <f t="shared" si="687"/>
        <v>0</v>
      </c>
      <c r="IX510" s="9">
        <f t="shared" si="688"/>
        <v>0</v>
      </c>
    </row>
    <row r="511" spans="1:258" ht="15.75" hidden="1" thickBot="1" x14ac:dyDescent="0.3">
      <c r="A511">
        <v>5</v>
      </c>
      <c r="B511" t="s">
        <v>528</v>
      </c>
      <c r="C511" t="s">
        <v>291</v>
      </c>
      <c r="D511" t="s">
        <v>288</v>
      </c>
      <c r="E511" t="s">
        <v>534</v>
      </c>
      <c r="F511" t="s">
        <v>290</v>
      </c>
      <c r="G511" t="s">
        <v>273</v>
      </c>
      <c r="H511">
        <v>5</v>
      </c>
      <c r="L511">
        <v>5</v>
      </c>
      <c r="R511">
        <v>1</v>
      </c>
      <c r="S511">
        <v>3</v>
      </c>
      <c r="T511">
        <v>1</v>
      </c>
      <c r="Y511">
        <v>4</v>
      </c>
      <c r="Z511">
        <v>1</v>
      </c>
      <c r="AB511">
        <v>5</v>
      </c>
      <c r="AT511">
        <v>5</v>
      </c>
      <c r="AU511">
        <v>0</v>
      </c>
      <c r="AV511">
        <v>5</v>
      </c>
      <c r="AW511">
        <v>0</v>
      </c>
      <c r="AX511">
        <v>0</v>
      </c>
      <c r="BB511">
        <f t="shared" si="659"/>
        <v>5</v>
      </c>
      <c r="BD511">
        <f t="shared" si="660"/>
        <v>5</v>
      </c>
      <c r="BE511">
        <f t="shared" si="661"/>
        <v>5</v>
      </c>
      <c r="BF511">
        <f t="shared" si="662"/>
        <v>5</v>
      </c>
      <c r="BH511">
        <f t="shared" si="663"/>
        <v>0</v>
      </c>
      <c r="BK511" s="45">
        <f>IF(G511="MEA",'[1]Net Hire Rate'!$E$7,IF(G511="AMR",'[1]Net Hire Rate'!$F$7,IF(G511="EUR",'[1]Net Hire Rate'!$G$7,IF(G511="APAC",'[1]Net Hire Rate'!$H$7,0))))</f>
        <v>-2.2817025010969723E-2</v>
      </c>
      <c r="BL511" s="45">
        <f>IF(G511="MEA",'[1]Net Hire Rate'!$E$8,IF(G511="AMR",'[1]Net Hire Rate'!$F$8,IF(G511="EUR",'[1]Net Hire Rate'!$G$8,IF(G511="APAC",'[1]Net Hire Rate'!$H$8,0))))</f>
        <v>-2.2817025010969723E-2</v>
      </c>
      <c r="BM511" s="45">
        <f>IF(G511="MEA",'[1]Net Hire Rate'!$E$9,IF(G511="AMR",'[1]Net Hire Rate'!$F$9,IF(G511="EUR",'[1]Net Hire Rate'!$G$9,IF(G511="APAC",'[1]Net Hire Rate'!$H$9,0))))</f>
        <v>-2.2817025010969723E-2</v>
      </c>
      <c r="BN511" s="45">
        <f>IF(G511="MEA",'[1]Net Hire Rate'!$E$10,IF(G511="AMR",'[1]Net Hire Rate'!$F$10,IF(G511="EUR",'[1]Net Hire Rate'!$G$10,IF(G511="APAC",'[1]Net Hire Rate'!$H$10,0))))</f>
        <v>-2.2817025010969723E-2</v>
      </c>
      <c r="BO511" s="45">
        <f>IF(G511="MEA",'[1]Net Hire Rate'!$E$11,IF(G511="AMR",'[1]Net Hire Rate'!$F$11,IF(G511="EUR",'[1]Net Hire Rate'!$G$11,IF(G511="APAC",'[1]Net Hire Rate'!$H$11,0))))</f>
        <v>-2.2817025010969723E-2</v>
      </c>
      <c r="BP511" s="45">
        <f>IF(G511="MEA",'[1]Net Hire Rate'!$E$12,IF(G511="AMR",'[1]Net Hire Rate'!$F$12,IF(G511="EUR",'[1]Net Hire Rate'!$G$12,IF(G511="APAC",'[1]Net Hire Rate'!$H$12,0))))</f>
        <v>-2.2817025010969723E-2</v>
      </c>
      <c r="BQ511" s="147">
        <f t="shared" si="664"/>
        <v>5</v>
      </c>
      <c r="BR511" s="147">
        <f t="shared" si="647"/>
        <v>5</v>
      </c>
      <c r="BS511" s="147">
        <f t="shared" si="665"/>
        <v>4.8859148749451515</v>
      </c>
      <c r="BT511" s="148">
        <f t="shared" si="648"/>
        <v>4.8859148749451515</v>
      </c>
      <c r="BU511" s="149">
        <f t="shared" si="666"/>
        <v>4.7744328330420593</v>
      </c>
      <c r="BV511" s="148">
        <f t="shared" si="649"/>
        <v>4.7744328330420593</v>
      </c>
      <c r="BW511" s="148">
        <f t="shared" si="667"/>
        <v>4.6654944796773439</v>
      </c>
      <c r="BX511" s="148">
        <f t="shared" si="650"/>
        <v>4.6654944796773439</v>
      </c>
      <c r="BY511" s="148">
        <f t="shared" si="668"/>
        <v>4.5590417754460049</v>
      </c>
      <c r="BZ511" s="148">
        <f t="shared" si="651"/>
        <v>4.5590417754460049</v>
      </c>
      <c r="CA511" s="148">
        <f t="shared" si="669"/>
        <v>4.455018005229598</v>
      </c>
      <c r="CB511" s="148">
        <f t="shared" si="652"/>
        <v>4.455018005229598</v>
      </c>
      <c r="CC511" s="148"/>
      <c r="CD511" s="38"/>
      <c r="CE511" s="38"/>
      <c r="CF511" s="38"/>
      <c r="CG511" s="38"/>
      <c r="CH511" s="38"/>
      <c r="CI511" s="38"/>
      <c r="CJ511" s="38"/>
      <c r="CK511" s="41"/>
      <c r="CL511" s="41"/>
      <c r="CM511" s="40"/>
      <c r="CN511" s="41"/>
      <c r="CO511" s="41"/>
      <c r="CP511" s="41"/>
      <c r="CQ511" s="41"/>
      <c r="CR511" s="41"/>
      <c r="CS511" s="41"/>
      <c r="CT511" s="41"/>
      <c r="CU511" s="40"/>
      <c r="CV511" s="41"/>
      <c r="CW511" s="41"/>
      <c r="CX511" s="41"/>
      <c r="CY511" s="41"/>
      <c r="CZ511" s="41"/>
      <c r="DA511" s="41"/>
      <c r="DB511" s="41"/>
      <c r="DC511" s="40"/>
      <c r="DD511" s="41"/>
      <c r="DE511" s="41"/>
      <c r="DF511" s="41"/>
      <c r="DG511" s="41"/>
      <c r="DH511" s="41"/>
      <c r="DI511" s="41"/>
      <c r="DJ511" s="41"/>
      <c r="DK511" s="40"/>
      <c r="DL511" s="41"/>
      <c r="DM511" s="41"/>
      <c r="DN511" s="41"/>
      <c r="DO511" s="41"/>
      <c r="DP511" s="41"/>
      <c r="DQ511" s="41"/>
      <c r="DR511" s="15"/>
      <c r="DS511" s="151">
        <f t="shared" si="653"/>
        <v>5</v>
      </c>
      <c r="DT511" s="152">
        <f t="shared" si="654"/>
        <v>0</v>
      </c>
      <c r="DU511" s="7">
        <f t="shared" si="655"/>
        <v>0</v>
      </c>
      <c r="DV511" s="7">
        <f t="shared" si="656"/>
        <v>0</v>
      </c>
      <c r="DW511">
        <f t="shared" si="657"/>
        <v>0</v>
      </c>
      <c r="DX511">
        <f t="shared" si="658"/>
        <v>0</v>
      </c>
      <c r="DZ511">
        <f t="shared" si="670"/>
        <v>5</v>
      </c>
      <c r="EA511">
        <f t="shared" si="671"/>
        <v>5</v>
      </c>
      <c r="EB511">
        <f t="shared" si="672"/>
        <v>5</v>
      </c>
      <c r="EC511">
        <f t="shared" si="673"/>
        <v>5</v>
      </c>
      <c r="ED511">
        <f t="shared" si="674"/>
        <v>5</v>
      </c>
      <c r="EE511">
        <f t="shared" si="675"/>
        <v>5</v>
      </c>
      <c r="EG511">
        <f t="shared" si="676"/>
        <v>5</v>
      </c>
      <c r="EH511">
        <f t="shared" si="677"/>
        <v>5</v>
      </c>
      <c r="EI511">
        <f t="shared" si="678"/>
        <v>5</v>
      </c>
      <c r="EJ511">
        <f t="shared" si="679"/>
        <v>5</v>
      </c>
      <c r="EK511">
        <f t="shared" si="680"/>
        <v>5</v>
      </c>
      <c r="EM511">
        <f>IF($EM$9='[1]L&amp;D Numbers'!$E$6,'[1]L&amp;D Numbers'!$E$7)</f>
        <v>350</v>
      </c>
      <c r="EN511">
        <f>IF($EN$9='[1]L&amp;D Numbers'!$F$6,'[1]L&amp;D Numbers'!$F$7)</f>
        <v>2000</v>
      </c>
      <c r="EO511">
        <f>IF($EO$9='[1]L&amp;D Numbers'!$G$6,'[1]L&amp;D Numbers'!$G$7)</f>
        <v>2000</v>
      </c>
      <c r="EP511">
        <f>IF($EP$9='[1]L&amp;D Numbers'!$H$6,'[1]L&amp;D Numbers'!$H$7)</f>
        <v>2000</v>
      </c>
      <c r="EQ511">
        <f>IF($EQ$9='[1]L&amp;D Numbers'!$I$6,'[1]L&amp;D Numbers'!$I$7)</f>
        <v>2000</v>
      </c>
      <c r="ER511">
        <f>IF($ER$9='[1]L&amp;D Numbers'!$J$6,'[1]L&amp;D Numbers'!$J$7)</f>
        <v>0</v>
      </c>
      <c r="ET511" s="45">
        <f>'[1]L&amp;D Master'!$E$10</f>
        <v>1.0678246631903041E-2</v>
      </c>
      <c r="EU511" s="45">
        <f>ET511+'[1]L&amp;D Master'!$F$10</f>
        <v>1.8222427877342538E-2</v>
      </c>
      <c r="EV511" s="45">
        <f>EU511+'[1]L&amp;D Master'!$G$10</f>
        <v>2.3561551193294058E-2</v>
      </c>
      <c r="EW511" s="45">
        <f>EV511+'[1]L&amp;D Master'!$H$10</f>
        <v>2.7330438342024234E-2</v>
      </c>
      <c r="EX511" s="45">
        <f>EW511+'[1]L&amp;D Master'!$I$10</f>
        <v>2.9999999999999995E-2</v>
      </c>
      <c r="EY511" s="45"/>
      <c r="EZ511" s="45">
        <f t="shared" si="681"/>
        <v>1.0678246631903041E-2</v>
      </c>
      <c r="FA511" s="45">
        <f t="shared" si="682"/>
        <v>1.8222427877342538E-2</v>
      </c>
      <c r="FB511" s="45">
        <f t="shared" si="682"/>
        <v>2.3561551193294058E-2</v>
      </c>
      <c r="FC511" s="45">
        <f t="shared" si="682"/>
        <v>2.7330438342024234E-2</v>
      </c>
      <c r="FD511" s="45">
        <f t="shared" si="682"/>
        <v>2.7330438342024234E-2</v>
      </c>
      <c r="FE511" s="45"/>
      <c r="FF511">
        <f t="shared" si="689"/>
        <v>4.9466087668404848</v>
      </c>
      <c r="FG511">
        <f t="shared" si="690"/>
        <v>4.9088878606132873</v>
      </c>
      <c r="FH511">
        <f t="shared" si="691"/>
        <v>4.8821922440335292</v>
      </c>
      <c r="FI511">
        <f t="shared" si="692"/>
        <v>4.8633478082898787</v>
      </c>
      <c r="FJ511">
        <f t="shared" si="693"/>
        <v>4.8633478082898787</v>
      </c>
      <c r="FL511" s="34"/>
      <c r="FM511" s="34"/>
      <c r="FN511" s="34"/>
      <c r="FO511" s="34"/>
      <c r="FP511" s="34"/>
      <c r="FQ511" s="153">
        <f t="shared" si="683"/>
        <v>0.125</v>
      </c>
      <c r="FR511" s="153"/>
      <c r="FS511" s="42"/>
      <c r="FT511" s="42"/>
      <c r="FU511" s="42"/>
      <c r="FV511" s="42"/>
      <c r="FW511" s="42"/>
      <c r="FX511" s="42"/>
      <c r="FY511" s="42"/>
      <c r="FZ511" s="42"/>
      <c r="GA511" s="42"/>
      <c r="GB511" s="42"/>
      <c r="GC511" s="42"/>
      <c r="GD511" s="42"/>
      <c r="GE511" s="42"/>
      <c r="GF511" s="42"/>
      <c r="GG511" s="42"/>
      <c r="GH511" s="42"/>
      <c r="GI511" s="42"/>
      <c r="GJ511" s="42"/>
      <c r="GK511" s="42"/>
      <c r="GL511" s="42"/>
      <c r="GM511" s="154">
        <f>'[1]Automation Master'!$B$10*FQ511*FO511</f>
        <v>0</v>
      </c>
      <c r="GN511" s="155">
        <f>'[1]Automation Master'!$B$11*FO511*FQ511+GM511</f>
        <v>0</v>
      </c>
      <c r="GO511" s="155">
        <f>'[1]Automation Master'!$B$12*FO511*FQ511+GN511</f>
        <v>0</v>
      </c>
      <c r="GP511" s="155">
        <f>'[1]Automation Master'!$B$13*FO511*FQ511+GO511</f>
        <v>0</v>
      </c>
      <c r="GQ511" s="155">
        <f>'[1]Automation Master'!$C$10*FO511*FQ511+GP511</f>
        <v>0</v>
      </c>
      <c r="GR511" s="155">
        <f>'[1]Automation Master'!$C$11*FO511*FQ511+GQ511</f>
        <v>0</v>
      </c>
      <c r="GS511" s="155">
        <f>'[1]Automation Master'!$C$12*FO511*FQ511+GR511</f>
        <v>0</v>
      </c>
      <c r="GT511" s="155">
        <f>'[1]Automation Master'!$C$13*FO511*FQ511+GS511</f>
        <v>0</v>
      </c>
      <c r="GU511" s="155">
        <f>'[1]Automation Master'!$D$10*FO511*FQ511+GT511</f>
        <v>0</v>
      </c>
      <c r="GV511" s="155">
        <f>'[1]Automation Master'!$D$11*FO511*FQ511+GU511</f>
        <v>0</v>
      </c>
      <c r="GW511" s="155">
        <f>'[1]Automation Master'!$D$12*FO511*FQ511+GV511</f>
        <v>0</v>
      </c>
      <c r="GX511" s="155">
        <f>'[1]Automation Master'!$D$13*FO511*FQ511+GW511</f>
        <v>0</v>
      </c>
      <c r="GY511" s="155">
        <f>'[1]Automation Master'!$E$10*FO511*FQ511+GX511</f>
        <v>0</v>
      </c>
      <c r="GZ511" s="155">
        <f>'[1]Automation Master'!$E$11*FO511*FQ511+GY511</f>
        <v>0</v>
      </c>
      <c r="HA511" s="155">
        <f>'[1]Automation Master'!$E$12*FO511*FQ511+GZ511</f>
        <v>0</v>
      </c>
      <c r="HB511" s="155">
        <f>'[1]Automation Master'!$E$13*FO511*FQ511+HA511</f>
        <v>0</v>
      </c>
      <c r="HC511" s="155">
        <f>'[1]Automation Master'!$F$10*FO511*FQ511+HB511</f>
        <v>0</v>
      </c>
      <c r="HD511" s="155">
        <f>'[1]Automation Master'!$F$11*FO511*FQ511+HC511</f>
        <v>0</v>
      </c>
      <c r="HE511" s="155">
        <f>'[1]Automation Master'!$F$12*FO511*FQ511+HD511</f>
        <v>0</v>
      </c>
      <c r="HF511" s="156">
        <f>'[1]Automation Master'!$F$13*FO511*FQ511+HE511</f>
        <v>0</v>
      </c>
      <c r="HG511" s="157"/>
      <c r="HH511" s="157"/>
      <c r="HI511" s="157"/>
      <c r="HJ511" s="157"/>
      <c r="HK511" s="157"/>
      <c r="HL511" s="157"/>
      <c r="HM511" s="157"/>
      <c r="HN511" s="157"/>
      <c r="HO511" s="157"/>
      <c r="HP511" s="157"/>
      <c r="HQ511" s="157"/>
      <c r="HR511" s="157"/>
      <c r="HS511" s="157"/>
      <c r="HT511" s="157"/>
      <c r="HU511" s="157"/>
      <c r="HV511" s="157"/>
      <c r="HW511" s="157"/>
      <c r="HX511" s="157"/>
      <c r="HY511" s="42"/>
      <c r="HZ511" s="42"/>
      <c r="IA511" s="148">
        <f t="shared" si="694"/>
        <v>5</v>
      </c>
      <c r="IB511" s="148">
        <f t="shared" si="695"/>
        <v>5</v>
      </c>
      <c r="IC511" s="148">
        <f t="shared" si="696"/>
        <v>5</v>
      </c>
      <c r="ID511" s="148">
        <f t="shared" si="697"/>
        <v>5</v>
      </c>
      <c r="IE511" s="148">
        <f t="shared" si="698"/>
        <v>5</v>
      </c>
      <c r="IH511">
        <f t="shared" si="704"/>
        <v>4.9466087668404848</v>
      </c>
      <c r="II511">
        <f t="shared" si="705"/>
        <v>4.9088878606132873</v>
      </c>
      <c r="IJ511">
        <f t="shared" si="706"/>
        <v>4.8821922440335292</v>
      </c>
      <c r="IK511">
        <f t="shared" si="707"/>
        <v>4.8633478082898787</v>
      </c>
      <c r="IL511">
        <f t="shared" si="708"/>
        <v>4.8633478082898787</v>
      </c>
      <c r="IN511" s="42">
        <f t="shared" si="699"/>
        <v>1.0678246631903043E-2</v>
      </c>
      <c r="IO511" s="42">
        <f t="shared" si="700"/>
        <v>1.8222427877342538E-2</v>
      </c>
      <c r="IP511" s="42">
        <f t="shared" si="701"/>
        <v>2.3561551193294152E-2</v>
      </c>
      <c r="IQ511" s="42">
        <f t="shared" si="702"/>
        <v>2.7330438342024265E-2</v>
      </c>
      <c r="IR511" s="42">
        <f t="shared" si="703"/>
        <v>2.7330438342024265E-2</v>
      </c>
      <c r="IT511" s="9">
        <f t="shared" si="684"/>
        <v>0</v>
      </c>
      <c r="IU511" s="9">
        <f t="shared" si="685"/>
        <v>0</v>
      </c>
      <c r="IV511" s="9">
        <f t="shared" si="686"/>
        <v>0</v>
      </c>
      <c r="IW511" s="9">
        <f t="shared" si="687"/>
        <v>0</v>
      </c>
      <c r="IX511" s="9">
        <f t="shared" si="688"/>
        <v>0</v>
      </c>
    </row>
    <row r="512" spans="1:258" ht="15.75" hidden="1" thickBot="1" x14ac:dyDescent="0.3">
      <c r="A512">
        <v>2</v>
      </c>
      <c r="B512" t="s">
        <v>528</v>
      </c>
      <c r="C512" t="s">
        <v>309</v>
      </c>
      <c r="D512" t="s">
        <v>288</v>
      </c>
      <c r="E512" t="s">
        <v>529</v>
      </c>
      <c r="F512" t="s">
        <v>290</v>
      </c>
      <c r="G512" t="s">
        <v>273</v>
      </c>
      <c r="H512">
        <v>2</v>
      </c>
      <c r="L512">
        <v>2</v>
      </c>
      <c r="V512">
        <v>2</v>
      </c>
      <c r="Y512">
        <v>2</v>
      </c>
      <c r="AL512">
        <v>2</v>
      </c>
      <c r="AP512">
        <v>1</v>
      </c>
      <c r="AT512">
        <v>2</v>
      </c>
      <c r="AU512">
        <v>0</v>
      </c>
      <c r="AV512">
        <v>0</v>
      </c>
      <c r="AW512">
        <v>2</v>
      </c>
      <c r="AX512">
        <v>0</v>
      </c>
      <c r="BB512">
        <f t="shared" si="659"/>
        <v>2</v>
      </c>
      <c r="BD512">
        <f t="shared" si="660"/>
        <v>2</v>
      </c>
      <c r="BE512">
        <f t="shared" si="661"/>
        <v>2</v>
      </c>
      <c r="BF512">
        <f t="shared" si="662"/>
        <v>2</v>
      </c>
      <c r="BH512">
        <f t="shared" si="663"/>
        <v>0</v>
      </c>
      <c r="BK512" s="45">
        <f>IF(G512="MEA",'[1]Net Hire Rate'!$E$7,IF(G512="AMR",'[1]Net Hire Rate'!$F$7,IF(G512="EUR",'[1]Net Hire Rate'!$G$7,IF(G512="APAC",'[1]Net Hire Rate'!$H$7,0))))</f>
        <v>-2.2817025010969723E-2</v>
      </c>
      <c r="BL512" s="45">
        <f>IF(G512="MEA",'[1]Net Hire Rate'!$E$8,IF(G512="AMR",'[1]Net Hire Rate'!$F$8,IF(G512="EUR",'[1]Net Hire Rate'!$G$8,IF(G512="APAC",'[1]Net Hire Rate'!$H$8,0))))</f>
        <v>-2.2817025010969723E-2</v>
      </c>
      <c r="BM512" s="45">
        <f>IF(G512="MEA",'[1]Net Hire Rate'!$E$9,IF(G512="AMR",'[1]Net Hire Rate'!$F$9,IF(G512="EUR",'[1]Net Hire Rate'!$G$9,IF(G512="APAC",'[1]Net Hire Rate'!$H$9,0))))</f>
        <v>-2.2817025010969723E-2</v>
      </c>
      <c r="BN512" s="45">
        <f>IF(G512="MEA",'[1]Net Hire Rate'!$E$10,IF(G512="AMR",'[1]Net Hire Rate'!$F$10,IF(G512="EUR",'[1]Net Hire Rate'!$G$10,IF(G512="APAC",'[1]Net Hire Rate'!$H$10,0))))</f>
        <v>-2.2817025010969723E-2</v>
      </c>
      <c r="BO512" s="45">
        <f>IF(G512="MEA",'[1]Net Hire Rate'!$E$11,IF(G512="AMR",'[1]Net Hire Rate'!$F$11,IF(G512="EUR",'[1]Net Hire Rate'!$G$11,IF(G512="APAC",'[1]Net Hire Rate'!$H$11,0))))</f>
        <v>-2.2817025010969723E-2</v>
      </c>
      <c r="BP512" s="45">
        <f>IF(G512="MEA",'[1]Net Hire Rate'!$E$12,IF(G512="AMR",'[1]Net Hire Rate'!$F$12,IF(G512="EUR",'[1]Net Hire Rate'!$G$12,IF(G512="APAC",'[1]Net Hire Rate'!$H$12,0))))</f>
        <v>-2.2817025010969723E-2</v>
      </c>
      <c r="BQ512" s="147">
        <f t="shared" si="664"/>
        <v>2</v>
      </c>
      <c r="BR512" s="147">
        <f t="shared" si="647"/>
        <v>2</v>
      </c>
      <c r="BS512" s="147">
        <f t="shared" si="665"/>
        <v>1.9543659499780606</v>
      </c>
      <c r="BT512" s="148">
        <f t="shared" si="648"/>
        <v>1.9543659499780606</v>
      </c>
      <c r="BU512" s="149">
        <f t="shared" si="666"/>
        <v>1.9097731332168235</v>
      </c>
      <c r="BV512" s="148">
        <f t="shared" si="649"/>
        <v>0.90977313321682352</v>
      </c>
      <c r="BW512" s="148">
        <f t="shared" si="667"/>
        <v>0.88901481688190698</v>
      </c>
      <c r="BX512" s="148">
        <f t="shared" si="650"/>
        <v>0.88901481688190698</v>
      </c>
      <c r="BY512" s="148">
        <f t="shared" si="668"/>
        <v>0.8687301435699899</v>
      </c>
      <c r="BZ512" s="148">
        <f t="shared" si="651"/>
        <v>0.8687301435699899</v>
      </c>
      <c r="CA512" s="148">
        <f t="shared" si="669"/>
        <v>0.84890830615637014</v>
      </c>
      <c r="CB512" s="148">
        <f t="shared" si="652"/>
        <v>0.84890830615637014</v>
      </c>
      <c r="CC512" s="148"/>
      <c r="CD512" s="38"/>
      <c r="CE512" s="38"/>
      <c r="CF512" s="38"/>
      <c r="CG512" s="38"/>
      <c r="CH512" s="38"/>
      <c r="CI512" s="38"/>
      <c r="CJ512" s="38"/>
      <c r="CK512" s="41"/>
      <c r="CL512" s="41"/>
      <c r="CM512" s="40"/>
      <c r="CN512" s="41"/>
      <c r="CO512" s="41"/>
      <c r="CP512" s="41"/>
      <c r="CQ512" s="41"/>
      <c r="CR512" s="41"/>
      <c r="CS512" s="41"/>
      <c r="CT512" s="41"/>
      <c r="CU512" s="40"/>
      <c r="CV512" s="41"/>
      <c r="CW512" s="41"/>
      <c r="CX512" s="41"/>
      <c r="CY512" s="41"/>
      <c r="CZ512" s="41"/>
      <c r="DA512" s="41"/>
      <c r="DB512" s="41"/>
      <c r="DC512" s="40"/>
      <c r="DD512" s="41"/>
      <c r="DE512" s="41"/>
      <c r="DF512" s="41"/>
      <c r="DG512" s="41"/>
      <c r="DH512" s="41"/>
      <c r="DI512" s="41"/>
      <c r="DJ512" s="41"/>
      <c r="DK512" s="40"/>
      <c r="DL512" s="41"/>
      <c r="DM512" s="41"/>
      <c r="DN512" s="41"/>
      <c r="DO512" s="41"/>
      <c r="DP512" s="41"/>
      <c r="DQ512" s="41"/>
      <c r="DR512" s="15"/>
      <c r="DS512" s="151">
        <f t="shared" si="653"/>
        <v>2</v>
      </c>
      <c r="DT512" s="152">
        <f t="shared" si="654"/>
        <v>0</v>
      </c>
      <c r="DU512" s="7">
        <f t="shared" si="655"/>
        <v>0</v>
      </c>
      <c r="DV512" s="7">
        <f t="shared" si="656"/>
        <v>0</v>
      </c>
      <c r="DW512">
        <f t="shared" si="657"/>
        <v>0</v>
      </c>
      <c r="DX512">
        <f t="shared" si="658"/>
        <v>0</v>
      </c>
      <c r="DZ512">
        <f t="shared" si="670"/>
        <v>2</v>
      </c>
      <c r="EA512">
        <f t="shared" si="671"/>
        <v>2</v>
      </c>
      <c r="EB512">
        <f t="shared" si="672"/>
        <v>2</v>
      </c>
      <c r="EC512">
        <f t="shared" si="673"/>
        <v>2</v>
      </c>
      <c r="ED512">
        <f t="shared" si="674"/>
        <v>2</v>
      </c>
      <c r="EE512">
        <f t="shared" si="675"/>
        <v>2</v>
      </c>
      <c r="EG512">
        <f t="shared" si="676"/>
        <v>2</v>
      </c>
      <c r="EH512">
        <f t="shared" si="677"/>
        <v>2</v>
      </c>
      <c r="EI512">
        <f t="shared" si="678"/>
        <v>2</v>
      </c>
      <c r="EJ512">
        <f t="shared" si="679"/>
        <v>2</v>
      </c>
      <c r="EK512">
        <f t="shared" si="680"/>
        <v>2</v>
      </c>
      <c r="EM512">
        <f>IF($EM$9='[1]L&amp;D Numbers'!$E$6,'[1]L&amp;D Numbers'!$E$7)</f>
        <v>350</v>
      </c>
      <c r="EN512">
        <f>IF($EN$9='[1]L&amp;D Numbers'!$F$6,'[1]L&amp;D Numbers'!$F$7)</f>
        <v>2000</v>
      </c>
      <c r="EO512">
        <f>IF($EO$9='[1]L&amp;D Numbers'!$G$6,'[1]L&amp;D Numbers'!$G$7)</f>
        <v>2000</v>
      </c>
      <c r="EP512">
        <f>IF($EP$9='[1]L&amp;D Numbers'!$H$6,'[1]L&amp;D Numbers'!$H$7)</f>
        <v>2000</v>
      </c>
      <c r="EQ512">
        <f>IF($EQ$9='[1]L&amp;D Numbers'!$I$6,'[1]L&amp;D Numbers'!$I$7)</f>
        <v>2000</v>
      </c>
      <c r="ER512">
        <f>IF($ER$9='[1]L&amp;D Numbers'!$J$6,'[1]L&amp;D Numbers'!$J$7)</f>
        <v>0</v>
      </c>
      <c r="ET512" s="45">
        <f>'[1]L&amp;D Master'!$E$10</f>
        <v>1.0678246631903041E-2</v>
      </c>
      <c r="EU512" s="45">
        <f>ET512+'[1]L&amp;D Master'!$F$10</f>
        <v>1.8222427877342538E-2</v>
      </c>
      <c r="EV512" s="45">
        <f>EU512+'[1]L&amp;D Master'!$G$10</f>
        <v>2.3561551193294058E-2</v>
      </c>
      <c r="EW512" s="45">
        <f>EV512+'[1]L&amp;D Master'!$H$10</f>
        <v>2.7330438342024234E-2</v>
      </c>
      <c r="EX512" s="45">
        <f>EW512+'[1]L&amp;D Master'!$I$10</f>
        <v>2.9999999999999995E-2</v>
      </c>
      <c r="EY512" s="45"/>
      <c r="EZ512" s="45">
        <f t="shared" si="681"/>
        <v>1.0678246631903041E-2</v>
      </c>
      <c r="FA512" s="45">
        <f t="shared" si="682"/>
        <v>1.8222427877342538E-2</v>
      </c>
      <c r="FB512" s="45">
        <f t="shared" si="682"/>
        <v>2.3561551193294058E-2</v>
      </c>
      <c r="FC512" s="45">
        <f t="shared" si="682"/>
        <v>2.7330438342024234E-2</v>
      </c>
      <c r="FD512" s="45">
        <f t="shared" si="682"/>
        <v>2.7330438342024234E-2</v>
      </c>
      <c r="FE512" s="45"/>
      <c r="FF512">
        <f t="shared" si="689"/>
        <v>1.9786435067361938</v>
      </c>
      <c r="FG512">
        <f t="shared" si="690"/>
        <v>1.963555144245315</v>
      </c>
      <c r="FH512">
        <f t="shared" si="691"/>
        <v>1.9528768976134119</v>
      </c>
      <c r="FI512">
        <f t="shared" si="692"/>
        <v>1.9453391233159516</v>
      </c>
      <c r="FJ512">
        <f t="shared" si="693"/>
        <v>1.9453391233159516</v>
      </c>
      <c r="FL512" s="34"/>
      <c r="FM512" s="34"/>
      <c r="FN512" s="34"/>
      <c r="FO512" s="34"/>
      <c r="FP512" s="34"/>
      <c r="FQ512" s="153">
        <f t="shared" si="683"/>
        <v>0.125</v>
      </c>
      <c r="FR512" s="153"/>
      <c r="FS512" s="42"/>
      <c r="FT512" s="42"/>
      <c r="FU512" s="42"/>
      <c r="FV512" s="42"/>
      <c r="FW512" s="42"/>
      <c r="FX512" s="42"/>
      <c r="FY512" s="42"/>
      <c r="FZ512" s="42"/>
      <c r="GA512" s="42"/>
      <c r="GB512" s="42"/>
      <c r="GC512" s="42"/>
      <c r="GD512" s="42"/>
      <c r="GE512" s="42"/>
      <c r="GF512" s="42"/>
      <c r="GG512" s="42"/>
      <c r="GH512" s="42"/>
      <c r="GI512" s="42"/>
      <c r="GJ512" s="42"/>
      <c r="GK512" s="42"/>
      <c r="GL512" s="42"/>
      <c r="GM512" s="154">
        <f>'[1]Automation Master'!$B$10*FQ512*FO512</f>
        <v>0</v>
      </c>
      <c r="GN512" s="155">
        <f>'[1]Automation Master'!$B$11*FO512*FQ512+GM512</f>
        <v>0</v>
      </c>
      <c r="GO512" s="155">
        <f>'[1]Automation Master'!$B$12*FO512*FQ512+GN512</f>
        <v>0</v>
      </c>
      <c r="GP512" s="155">
        <f>'[1]Automation Master'!$B$13*FO512*FQ512+GO512</f>
        <v>0</v>
      </c>
      <c r="GQ512" s="155">
        <f>'[1]Automation Master'!$C$10*FO512*FQ512+GP512</f>
        <v>0</v>
      </c>
      <c r="GR512" s="155">
        <f>'[1]Automation Master'!$C$11*FO512*FQ512+GQ512</f>
        <v>0</v>
      </c>
      <c r="GS512" s="155">
        <f>'[1]Automation Master'!$C$12*FO512*FQ512+GR512</f>
        <v>0</v>
      </c>
      <c r="GT512" s="155">
        <f>'[1]Automation Master'!$C$13*FO512*FQ512+GS512</f>
        <v>0</v>
      </c>
      <c r="GU512" s="155">
        <f>'[1]Automation Master'!$D$10*FO512*FQ512+GT512</f>
        <v>0</v>
      </c>
      <c r="GV512" s="155">
        <f>'[1]Automation Master'!$D$11*FO512*FQ512+GU512</f>
        <v>0</v>
      </c>
      <c r="GW512" s="155">
        <f>'[1]Automation Master'!$D$12*FO512*FQ512+GV512</f>
        <v>0</v>
      </c>
      <c r="GX512" s="155">
        <f>'[1]Automation Master'!$D$13*FO512*FQ512+GW512</f>
        <v>0</v>
      </c>
      <c r="GY512" s="155">
        <f>'[1]Automation Master'!$E$10*FO512*FQ512+GX512</f>
        <v>0</v>
      </c>
      <c r="GZ512" s="155">
        <f>'[1]Automation Master'!$E$11*FO512*FQ512+GY512</f>
        <v>0</v>
      </c>
      <c r="HA512" s="155">
        <f>'[1]Automation Master'!$E$12*FO512*FQ512+GZ512</f>
        <v>0</v>
      </c>
      <c r="HB512" s="155">
        <f>'[1]Automation Master'!$E$13*FO512*FQ512+HA512</f>
        <v>0</v>
      </c>
      <c r="HC512" s="155">
        <f>'[1]Automation Master'!$F$10*FO512*FQ512+HB512</f>
        <v>0</v>
      </c>
      <c r="HD512" s="155">
        <f>'[1]Automation Master'!$F$11*FO512*FQ512+HC512</f>
        <v>0</v>
      </c>
      <c r="HE512" s="155">
        <f>'[1]Automation Master'!$F$12*FO512*FQ512+HD512</f>
        <v>0</v>
      </c>
      <c r="HF512" s="156">
        <f>'[1]Automation Master'!$F$13*FO512*FQ512+HE512</f>
        <v>0</v>
      </c>
      <c r="HG512" s="157"/>
      <c r="HH512" s="157"/>
      <c r="HI512" s="157"/>
      <c r="HJ512" s="157"/>
      <c r="HK512" s="157"/>
      <c r="HL512" s="157"/>
      <c r="HM512" s="157"/>
      <c r="HN512" s="157"/>
      <c r="HO512" s="157"/>
      <c r="HP512" s="157"/>
      <c r="HQ512" s="157"/>
      <c r="HR512" s="157"/>
      <c r="HS512" s="157"/>
      <c r="HT512" s="157"/>
      <c r="HU512" s="157"/>
      <c r="HV512" s="157"/>
      <c r="HW512" s="157"/>
      <c r="HX512" s="157"/>
      <c r="HY512" s="42"/>
      <c r="HZ512" s="42"/>
      <c r="IA512" s="148">
        <f t="shared" si="694"/>
        <v>2</v>
      </c>
      <c r="IB512" s="148">
        <f t="shared" si="695"/>
        <v>2</v>
      </c>
      <c r="IC512" s="148">
        <f t="shared" si="696"/>
        <v>2</v>
      </c>
      <c r="ID512" s="148">
        <f t="shared" si="697"/>
        <v>2</v>
      </c>
      <c r="IE512" s="148">
        <f t="shared" si="698"/>
        <v>2</v>
      </c>
      <c r="IH512">
        <f t="shared" si="704"/>
        <v>1.9786435067361938</v>
      </c>
      <c r="II512">
        <f t="shared" si="705"/>
        <v>1.963555144245315</v>
      </c>
      <c r="IJ512">
        <f t="shared" si="706"/>
        <v>1.9528768976134119</v>
      </c>
      <c r="IK512">
        <f t="shared" si="707"/>
        <v>1.9453391233159516</v>
      </c>
      <c r="IL512">
        <f t="shared" si="708"/>
        <v>1.9453391233159516</v>
      </c>
      <c r="IN512" s="42">
        <f t="shared" si="699"/>
        <v>1.0678246631903088E-2</v>
      </c>
      <c r="IO512" s="42">
        <f t="shared" si="700"/>
        <v>1.8222427877342517E-2</v>
      </c>
      <c r="IP512" s="42">
        <f t="shared" si="701"/>
        <v>2.3561551193294061E-2</v>
      </c>
      <c r="IQ512" s="42">
        <f t="shared" si="702"/>
        <v>2.7330438342024199E-2</v>
      </c>
      <c r="IR512" s="42">
        <f t="shared" si="703"/>
        <v>2.7330438342024199E-2</v>
      </c>
      <c r="IT512" s="9">
        <f t="shared" si="684"/>
        <v>0</v>
      </c>
      <c r="IU512" s="9">
        <f t="shared" si="685"/>
        <v>0</v>
      </c>
      <c r="IV512" s="9">
        <f t="shared" si="686"/>
        <v>0</v>
      </c>
      <c r="IW512" s="9">
        <f t="shared" si="687"/>
        <v>0</v>
      </c>
      <c r="IX512" s="9">
        <f t="shared" si="688"/>
        <v>0</v>
      </c>
    </row>
    <row r="513" spans="1:258" ht="15.75" hidden="1" thickBot="1" x14ac:dyDescent="0.3">
      <c r="A513">
        <v>9</v>
      </c>
      <c r="B513" t="s">
        <v>528</v>
      </c>
      <c r="C513" t="s">
        <v>308</v>
      </c>
      <c r="D513" t="s">
        <v>288</v>
      </c>
      <c r="E513" t="s">
        <v>534</v>
      </c>
      <c r="F513" t="s">
        <v>290</v>
      </c>
      <c r="G513" t="s">
        <v>273</v>
      </c>
      <c r="H513">
        <v>9</v>
      </c>
      <c r="K513">
        <v>2</v>
      </c>
      <c r="L513">
        <v>7</v>
      </c>
      <c r="S513">
        <v>2</v>
      </c>
      <c r="T513">
        <v>7</v>
      </c>
      <c r="Y513">
        <v>9</v>
      </c>
      <c r="AB513">
        <v>1</v>
      </c>
      <c r="AE513">
        <v>1</v>
      </c>
      <c r="AF513">
        <v>1</v>
      </c>
      <c r="AK513">
        <v>6</v>
      </c>
      <c r="AP513">
        <v>1</v>
      </c>
      <c r="AR513">
        <v>1</v>
      </c>
      <c r="AS513">
        <v>1</v>
      </c>
      <c r="AT513">
        <v>9</v>
      </c>
      <c r="AU513">
        <v>0</v>
      </c>
      <c r="AV513">
        <v>9</v>
      </c>
      <c r="AW513">
        <v>0</v>
      </c>
      <c r="AX513">
        <v>0</v>
      </c>
      <c r="BB513">
        <f t="shared" si="659"/>
        <v>9</v>
      </c>
      <c r="BD513">
        <f t="shared" si="660"/>
        <v>9</v>
      </c>
      <c r="BE513">
        <f t="shared" si="661"/>
        <v>9</v>
      </c>
      <c r="BF513">
        <f t="shared" si="662"/>
        <v>9</v>
      </c>
      <c r="BH513">
        <f t="shared" si="663"/>
        <v>0</v>
      </c>
      <c r="BK513" s="45">
        <f>IF(G513="MEA",'[1]Net Hire Rate'!$E$7,IF(G513="AMR",'[1]Net Hire Rate'!$F$7,IF(G513="EUR",'[1]Net Hire Rate'!$G$7,IF(G513="APAC",'[1]Net Hire Rate'!$H$7,0))))</f>
        <v>-2.2817025010969723E-2</v>
      </c>
      <c r="BL513" s="45">
        <f>IF(G513="MEA",'[1]Net Hire Rate'!$E$8,IF(G513="AMR",'[1]Net Hire Rate'!$F$8,IF(G513="EUR",'[1]Net Hire Rate'!$G$8,IF(G513="APAC",'[1]Net Hire Rate'!$H$8,0))))</f>
        <v>-2.2817025010969723E-2</v>
      </c>
      <c r="BM513" s="45">
        <f>IF(G513="MEA",'[1]Net Hire Rate'!$E$9,IF(G513="AMR",'[1]Net Hire Rate'!$F$9,IF(G513="EUR",'[1]Net Hire Rate'!$G$9,IF(G513="APAC",'[1]Net Hire Rate'!$H$9,0))))</f>
        <v>-2.2817025010969723E-2</v>
      </c>
      <c r="BN513" s="45">
        <f>IF(G513="MEA",'[1]Net Hire Rate'!$E$10,IF(G513="AMR",'[1]Net Hire Rate'!$F$10,IF(G513="EUR",'[1]Net Hire Rate'!$G$10,IF(G513="APAC",'[1]Net Hire Rate'!$H$10,0))))</f>
        <v>-2.2817025010969723E-2</v>
      </c>
      <c r="BO513" s="45">
        <f>IF(G513="MEA",'[1]Net Hire Rate'!$E$11,IF(G513="AMR",'[1]Net Hire Rate'!$F$11,IF(G513="EUR",'[1]Net Hire Rate'!$G$11,IF(G513="APAC",'[1]Net Hire Rate'!$H$11,0))))</f>
        <v>-2.2817025010969723E-2</v>
      </c>
      <c r="BP513" s="45">
        <f>IF(G513="MEA",'[1]Net Hire Rate'!$E$12,IF(G513="AMR",'[1]Net Hire Rate'!$F$12,IF(G513="EUR",'[1]Net Hire Rate'!$G$12,IF(G513="APAC",'[1]Net Hire Rate'!$H$12,0))))</f>
        <v>-2.2817025010969723E-2</v>
      </c>
      <c r="BQ513" s="147">
        <f t="shared" si="664"/>
        <v>9</v>
      </c>
      <c r="BR513" s="147">
        <f t="shared" si="647"/>
        <v>9</v>
      </c>
      <c r="BS513" s="147">
        <f t="shared" si="665"/>
        <v>8.7946467749012722</v>
      </c>
      <c r="BT513" s="148">
        <f t="shared" si="648"/>
        <v>8.7946467749012722</v>
      </c>
      <c r="BU513" s="149">
        <f t="shared" si="666"/>
        <v>8.593979099475705</v>
      </c>
      <c r="BV513" s="148">
        <f t="shared" si="649"/>
        <v>7.593979099475705</v>
      </c>
      <c r="BW513" s="148">
        <f t="shared" si="667"/>
        <v>7.4207070884301869</v>
      </c>
      <c r="BX513" s="148">
        <f t="shared" si="650"/>
        <v>7.4207070884301869</v>
      </c>
      <c r="BY513" s="148">
        <f t="shared" si="668"/>
        <v>7.2513886291943948</v>
      </c>
      <c r="BZ513" s="148">
        <f t="shared" si="651"/>
        <v>6.2513886291943948</v>
      </c>
      <c r="CA513" s="148">
        <f t="shared" si="669"/>
        <v>6.1087505384887741</v>
      </c>
      <c r="CB513" s="148">
        <f t="shared" si="652"/>
        <v>5.1087505384887741</v>
      </c>
      <c r="CC513" s="148"/>
      <c r="CD513" s="38"/>
      <c r="CE513" s="38"/>
      <c r="CF513" s="38"/>
      <c r="CG513" s="38"/>
      <c r="CH513" s="38"/>
      <c r="CI513" s="38"/>
      <c r="CJ513" s="38"/>
      <c r="CK513" s="41"/>
      <c r="CL513" s="41"/>
      <c r="CM513" s="40"/>
      <c r="CN513" s="41"/>
      <c r="CO513" s="41"/>
      <c r="CP513" s="41"/>
      <c r="CQ513" s="41"/>
      <c r="CR513" s="41"/>
      <c r="CS513" s="41"/>
      <c r="CT513" s="41"/>
      <c r="CU513" s="40"/>
      <c r="CV513" s="41"/>
      <c r="CW513" s="41"/>
      <c r="CX513" s="41"/>
      <c r="CY513" s="41"/>
      <c r="CZ513" s="41"/>
      <c r="DA513" s="41"/>
      <c r="DB513" s="41"/>
      <c r="DC513" s="40"/>
      <c r="DD513" s="41"/>
      <c r="DE513" s="41"/>
      <c r="DF513" s="41"/>
      <c r="DG513" s="41"/>
      <c r="DH513" s="41"/>
      <c r="DI513" s="41"/>
      <c r="DJ513" s="41"/>
      <c r="DK513" s="40"/>
      <c r="DL513" s="41"/>
      <c r="DM513" s="41"/>
      <c r="DN513" s="41"/>
      <c r="DO513" s="41"/>
      <c r="DP513" s="41"/>
      <c r="DQ513" s="41"/>
      <c r="DR513" s="15"/>
      <c r="DS513" s="151">
        <f t="shared" si="653"/>
        <v>9</v>
      </c>
      <c r="DT513" s="152">
        <f t="shared" si="654"/>
        <v>0</v>
      </c>
      <c r="DU513" s="7">
        <f t="shared" si="655"/>
        <v>0</v>
      </c>
      <c r="DV513" s="7">
        <f t="shared" si="656"/>
        <v>0</v>
      </c>
      <c r="DW513">
        <f t="shared" si="657"/>
        <v>0</v>
      </c>
      <c r="DX513">
        <f t="shared" si="658"/>
        <v>0</v>
      </c>
      <c r="DZ513">
        <f t="shared" si="670"/>
        <v>9</v>
      </c>
      <c r="EA513">
        <f t="shared" si="671"/>
        <v>9</v>
      </c>
      <c r="EB513">
        <f t="shared" si="672"/>
        <v>9</v>
      </c>
      <c r="EC513">
        <f t="shared" si="673"/>
        <v>9</v>
      </c>
      <c r="ED513">
        <f t="shared" si="674"/>
        <v>9</v>
      </c>
      <c r="EE513">
        <f t="shared" si="675"/>
        <v>9</v>
      </c>
      <c r="EG513">
        <f t="shared" si="676"/>
        <v>9</v>
      </c>
      <c r="EH513">
        <f t="shared" si="677"/>
        <v>9</v>
      </c>
      <c r="EI513">
        <f t="shared" si="678"/>
        <v>9</v>
      </c>
      <c r="EJ513">
        <f t="shared" si="679"/>
        <v>9</v>
      </c>
      <c r="EK513">
        <f t="shared" si="680"/>
        <v>9</v>
      </c>
      <c r="EM513">
        <f>IF($EM$9='[1]L&amp;D Numbers'!$E$6,'[1]L&amp;D Numbers'!$E$7)</f>
        <v>350</v>
      </c>
      <c r="EN513">
        <f>IF($EN$9='[1]L&amp;D Numbers'!$F$6,'[1]L&amp;D Numbers'!$F$7)</f>
        <v>2000</v>
      </c>
      <c r="EO513">
        <f>IF($EO$9='[1]L&amp;D Numbers'!$G$6,'[1]L&amp;D Numbers'!$G$7)</f>
        <v>2000</v>
      </c>
      <c r="EP513">
        <f>IF($EP$9='[1]L&amp;D Numbers'!$H$6,'[1]L&amp;D Numbers'!$H$7)</f>
        <v>2000</v>
      </c>
      <c r="EQ513">
        <f>IF($EQ$9='[1]L&amp;D Numbers'!$I$6,'[1]L&amp;D Numbers'!$I$7)</f>
        <v>2000</v>
      </c>
      <c r="ER513">
        <f>IF($ER$9='[1]L&amp;D Numbers'!$J$6,'[1]L&amp;D Numbers'!$J$7)</f>
        <v>0</v>
      </c>
      <c r="ET513" s="45">
        <f>'[1]L&amp;D Master'!$E$10</f>
        <v>1.0678246631903041E-2</v>
      </c>
      <c r="EU513" s="45">
        <f>ET513+'[1]L&amp;D Master'!$F$10</f>
        <v>1.8222427877342538E-2</v>
      </c>
      <c r="EV513" s="45">
        <f>EU513+'[1]L&amp;D Master'!$G$10</f>
        <v>2.3561551193294058E-2</v>
      </c>
      <c r="EW513" s="45">
        <f>EV513+'[1]L&amp;D Master'!$H$10</f>
        <v>2.7330438342024234E-2</v>
      </c>
      <c r="EX513" s="45">
        <f>EW513+'[1]L&amp;D Master'!$I$10</f>
        <v>2.9999999999999995E-2</v>
      </c>
      <c r="EY513" s="45"/>
      <c r="EZ513" s="45">
        <f t="shared" si="681"/>
        <v>1.0678246631903041E-2</v>
      </c>
      <c r="FA513" s="45">
        <f t="shared" si="682"/>
        <v>1.8222427877342538E-2</v>
      </c>
      <c r="FB513" s="45">
        <f t="shared" si="682"/>
        <v>2.3561551193294058E-2</v>
      </c>
      <c r="FC513" s="45">
        <f t="shared" si="682"/>
        <v>2.7330438342024234E-2</v>
      </c>
      <c r="FD513" s="45">
        <f t="shared" si="682"/>
        <v>2.7330438342024234E-2</v>
      </c>
      <c r="FE513" s="45"/>
      <c r="FF513">
        <f t="shared" si="689"/>
        <v>8.9038957803128724</v>
      </c>
      <c r="FG513">
        <f t="shared" si="690"/>
        <v>8.8359981491039168</v>
      </c>
      <c r="FH513">
        <f t="shared" si="691"/>
        <v>8.787946039260353</v>
      </c>
      <c r="FI513">
        <f t="shared" si="692"/>
        <v>8.7540260549217823</v>
      </c>
      <c r="FJ513">
        <f t="shared" si="693"/>
        <v>8.7540260549217823</v>
      </c>
      <c r="FL513" s="34"/>
      <c r="FM513" s="34"/>
      <c r="FN513" s="34"/>
      <c r="FO513" s="34"/>
      <c r="FP513" s="34"/>
      <c r="FQ513" s="153">
        <f t="shared" si="683"/>
        <v>0.125</v>
      </c>
      <c r="FR513" s="153"/>
      <c r="FS513" s="42"/>
      <c r="FT513" s="42"/>
      <c r="FU513" s="42"/>
      <c r="FV513" s="42"/>
      <c r="FW513" s="42"/>
      <c r="FX513" s="42"/>
      <c r="FY513" s="42"/>
      <c r="FZ513" s="42"/>
      <c r="GA513" s="42"/>
      <c r="GB513" s="42"/>
      <c r="GC513" s="42"/>
      <c r="GD513" s="42"/>
      <c r="GE513" s="42"/>
      <c r="GF513" s="42"/>
      <c r="GG513" s="42"/>
      <c r="GH513" s="42"/>
      <c r="GI513" s="42"/>
      <c r="GJ513" s="42"/>
      <c r="GK513" s="42"/>
      <c r="GL513" s="42"/>
      <c r="GM513" s="154">
        <f>'[1]Automation Master'!$B$10*FQ513*FO513</f>
        <v>0</v>
      </c>
      <c r="GN513" s="155">
        <f>'[1]Automation Master'!$B$11*FO513*FQ513+GM513</f>
        <v>0</v>
      </c>
      <c r="GO513" s="155">
        <f>'[1]Automation Master'!$B$12*FO513*FQ513+GN513</f>
        <v>0</v>
      </c>
      <c r="GP513" s="155">
        <f>'[1]Automation Master'!$B$13*FO513*FQ513+GO513</f>
        <v>0</v>
      </c>
      <c r="GQ513" s="155">
        <f>'[1]Automation Master'!$C$10*FO513*FQ513+GP513</f>
        <v>0</v>
      </c>
      <c r="GR513" s="155">
        <f>'[1]Automation Master'!$C$11*FO513*FQ513+GQ513</f>
        <v>0</v>
      </c>
      <c r="GS513" s="155">
        <f>'[1]Automation Master'!$C$12*FO513*FQ513+GR513</f>
        <v>0</v>
      </c>
      <c r="GT513" s="155">
        <f>'[1]Automation Master'!$C$13*FO513*FQ513+GS513</f>
        <v>0</v>
      </c>
      <c r="GU513" s="155">
        <f>'[1]Automation Master'!$D$10*FO513*FQ513+GT513</f>
        <v>0</v>
      </c>
      <c r="GV513" s="155">
        <f>'[1]Automation Master'!$D$11*FO513*FQ513+GU513</f>
        <v>0</v>
      </c>
      <c r="GW513" s="155">
        <f>'[1]Automation Master'!$D$12*FO513*FQ513+GV513</f>
        <v>0</v>
      </c>
      <c r="GX513" s="155">
        <f>'[1]Automation Master'!$D$13*FO513*FQ513+GW513</f>
        <v>0</v>
      </c>
      <c r="GY513" s="155">
        <f>'[1]Automation Master'!$E$10*FO513*FQ513+GX513</f>
        <v>0</v>
      </c>
      <c r="GZ513" s="155">
        <f>'[1]Automation Master'!$E$11*FO513*FQ513+GY513</f>
        <v>0</v>
      </c>
      <c r="HA513" s="155">
        <f>'[1]Automation Master'!$E$12*FO513*FQ513+GZ513</f>
        <v>0</v>
      </c>
      <c r="HB513" s="155">
        <f>'[1]Automation Master'!$E$13*FO513*FQ513+HA513</f>
        <v>0</v>
      </c>
      <c r="HC513" s="155">
        <f>'[1]Automation Master'!$F$10*FO513*FQ513+HB513</f>
        <v>0</v>
      </c>
      <c r="HD513" s="155">
        <f>'[1]Automation Master'!$F$11*FO513*FQ513+HC513</f>
        <v>0</v>
      </c>
      <c r="HE513" s="155">
        <f>'[1]Automation Master'!$F$12*FO513*FQ513+HD513</f>
        <v>0</v>
      </c>
      <c r="HF513" s="156">
        <f>'[1]Automation Master'!$F$13*FO513*FQ513+HE513</f>
        <v>0</v>
      </c>
      <c r="HG513" s="157"/>
      <c r="HH513" s="157"/>
      <c r="HI513" s="157"/>
      <c r="HJ513" s="157"/>
      <c r="HK513" s="157"/>
      <c r="HL513" s="157"/>
      <c r="HM513" s="157"/>
      <c r="HN513" s="157"/>
      <c r="HO513" s="157"/>
      <c r="HP513" s="157"/>
      <c r="HQ513" s="157"/>
      <c r="HR513" s="157"/>
      <c r="HS513" s="157"/>
      <c r="HT513" s="157"/>
      <c r="HU513" s="157"/>
      <c r="HV513" s="157"/>
      <c r="HW513" s="157"/>
      <c r="HX513" s="157"/>
      <c r="HY513" s="42"/>
      <c r="HZ513" s="42"/>
      <c r="IA513" s="148">
        <f t="shared" si="694"/>
        <v>9</v>
      </c>
      <c r="IB513" s="148">
        <f t="shared" si="695"/>
        <v>9</v>
      </c>
      <c r="IC513" s="148">
        <f t="shared" si="696"/>
        <v>9</v>
      </c>
      <c r="ID513" s="148">
        <f t="shared" si="697"/>
        <v>9</v>
      </c>
      <c r="IE513" s="148">
        <f t="shared" si="698"/>
        <v>9</v>
      </c>
      <c r="IH513">
        <f t="shared" si="704"/>
        <v>8.9038957803128724</v>
      </c>
      <c r="II513">
        <f t="shared" si="705"/>
        <v>8.8359981491039168</v>
      </c>
      <c r="IJ513">
        <f t="shared" si="706"/>
        <v>8.787946039260353</v>
      </c>
      <c r="IK513">
        <f t="shared" si="707"/>
        <v>8.7540260549217823</v>
      </c>
      <c r="IL513">
        <f t="shared" si="708"/>
        <v>8.7540260549217823</v>
      </c>
      <c r="IN513" s="42">
        <f t="shared" si="699"/>
        <v>1.0678246631903063E-2</v>
      </c>
      <c r="IO513" s="42">
        <f t="shared" si="700"/>
        <v>1.822242787734258E-2</v>
      </c>
      <c r="IP513" s="42">
        <f t="shared" si="701"/>
        <v>2.356155119329411E-2</v>
      </c>
      <c r="IQ513" s="42">
        <f t="shared" si="702"/>
        <v>2.7330438342024185E-2</v>
      </c>
      <c r="IR513" s="42">
        <f t="shared" si="703"/>
        <v>2.7330438342024185E-2</v>
      </c>
      <c r="IT513" s="9">
        <f t="shared" si="684"/>
        <v>0</v>
      </c>
      <c r="IU513" s="9">
        <f t="shared" si="685"/>
        <v>0</v>
      </c>
      <c r="IV513" s="9">
        <f t="shared" si="686"/>
        <v>0</v>
      </c>
      <c r="IW513" s="9">
        <f t="shared" si="687"/>
        <v>0</v>
      </c>
      <c r="IX513" s="9">
        <f t="shared" si="688"/>
        <v>0</v>
      </c>
    </row>
    <row r="514" spans="1:258" ht="15.75" hidden="1" thickBot="1" x14ac:dyDescent="0.3">
      <c r="A514">
        <v>34</v>
      </c>
      <c r="B514" t="s">
        <v>528</v>
      </c>
      <c r="C514" t="s">
        <v>301</v>
      </c>
      <c r="D514" t="s">
        <v>288</v>
      </c>
      <c r="E514" t="s">
        <v>534</v>
      </c>
      <c r="F514" t="s">
        <v>290</v>
      </c>
      <c r="G514" t="s">
        <v>273</v>
      </c>
      <c r="H514">
        <v>34</v>
      </c>
      <c r="L514">
        <v>34</v>
      </c>
      <c r="S514">
        <v>4</v>
      </c>
      <c r="T514">
        <v>30</v>
      </c>
      <c r="Y514">
        <v>34</v>
      </c>
      <c r="AB514">
        <v>11</v>
      </c>
      <c r="AL514">
        <v>23</v>
      </c>
      <c r="AN514">
        <v>2</v>
      </c>
      <c r="AP514">
        <v>1</v>
      </c>
      <c r="AQ514">
        <v>1</v>
      </c>
      <c r="AR514">
        <v>3</v>
      </c>
      <c r="AT514">
        <v>34</v>
      </c>
      <c r="AU514">
        <v>34</v>
      </c>
      <c r="AV514">
        <v>0</v>
      </c>
      <c r="AW514">
        <v>0</v>
      </c>
      <c r="AX514">
        <v>0</v>
      </c>
      <c r="BB514">
        <f t="shared" si="659"/>
        <v>34</v>
      </c>
      <c r="BD514">
        <f t="shared" si="660"/>
        <v>34</v>
      </c>
      <c r="BE514">
        <f t="shared" si="661"/>
        <v>34</v>
      </c>
      <c r="BF514">
        <f t="shared" si="662"/>
        <v>34</v>
      </c>
      <c r="BH514">
        <f t="shared" si="663"/>
        <v>0</v>
      </c>
      <c r="BK514" s="45">
        <f>IF(G514="MEA",'[1]Net Hire Rate'!$E$7,IF(G514="AMR",'[1]Net Hire Rate'!$F$7,IF(G514="EUR",'[1]Net Hire Rate'!$G$7,IF(G514="APAC",'[1]Net Hire Rate'!$H$7,0))))</f>
        <v>-2.2817025010969723E-2</v>
      </c>
      <c r="BL514" s="45">
        <f>IF(G514="MEA",'[1]Net Hire Rate'!$E$8,IF(G514="AMR",'[1]Net Hire Rate'!$F$8,IF(G514="EUR",'[1]Net Hire Rate'!$G$8,IF(G514="APAC",'[1]Net Hire Rate'!$H$8,0))))</f>
        <v>-2.2817025010969723E-2</v>
      </c>
      <c r="BM514" s="45">
        <f>IF(G514="MEA",'[1]Net Hire Rate'!$E$9,IF(G514="AMR",'[1]Net Hire Rate'!$F$9,IF(G514="EUR",'[1]Net Hire Rate'!$G$9,IF(G514="APAC",'[1]Net Hire Rate'!$H$9,0))))</f>
        <v>-2.2817025010969723E-2</v>
      </c>
      <c r="BN514" s="45">
        <f>IF(G514="MEA",'[1]Net Hire Rate'!$E$10,IF(G514="AMR",'[1]Net Hire Rate'!$F$10,IF(G514="EUR",'[1]Net Hire Rate'!$G$10,IF(G514="APAC",'[1]Net Hire Rate'!$H$10,0))))</f>
        <v>-2.2817025010969723E-2</v>
      </c>
      <c r="BO514" s="45">
        <f>IF(G514="MEA",'[1]Net Hire Rate'!$E$11,IF(G514="AMR",'[1]Net Hire Rate'!$F$11,IF(G514="EUR",'[1]Net Hire Rate'!$G$11,IF(G514="APAC",'[1]Net Hire Rate'!$H$11,0))))</f>
        <v>-2.2817025010969723E-2</v>
      </c>
      <c r="BP514" s="45">
        <f>IF(G514="MEA",'[1]Net Hire Rate'!$E$12,IF(G514="AMR",'[1]Net Hire Rate'!$F$12,IF(G514="EUR",'[1]Net Hire Rate'!$G$12,IF(G514="APAC",'[1]Net Hire Rate'!$H$12,0))))</f>
        <v>-2.2817025010969723E-2</v>
      </c>
      <c r="BQ514" s="147">
        <f t="shared" si="664"/>
        <v>34</v>
      </c>
      <c r="BR514" s="147">
        <f t="shared" si="647"/>
        <v>32</v>
      </c>
      <c r="BS514" s="147">
        <f t="shared" si="665"/>
        <v>31.269855199648969</v>
      </c>
      <c r="BT514" s="148">
        <f t="shared" si="648"/>
        <v>31.269855199648969</v>
      </c>
      <c r="BU514" s="149">
        <f t="shared" si="666"/>
        <v>30.556370131469176</v>
      </c>
      <c r="BV514" s="148">
        <f t="shared" si="649"/>
        <v>29.556370131469176</v>
      </c>
      <c r="BW514" s="148">
        <f t="shared" si="667"/>
        <v>28.881981694945967</v>
      </c>
      <c r="BX514" s="148">
        <f t="shared" si="650"/>
        <v>27.881981694945967</v>
      </c>
      <c r="BY514" s="148">
        <f t="shared" si="668"/>
        <v>27.245797821256986</v>
      </c>
      <c r="BZ514" s="148">
        <f t="shared" si="651"/>
        <v>24.245797821256986</v>
      </c>
      <c r="CA514" s="148">
        <f t="shared" si="669"/>
        <v>23.692580845958449</v>
      </c>
      <c r="CB514" s="148">
        <f t="shared" si="652"/>
        <v>23.692580845958449</v>
      </c>
      <c r="CC514" s="148"/>
      <c r="CD514" s="38"/>
      <c r="CE514" s="38"/>
      <c r="CF514" s="38"/>
      <c r="CG514" s="38"/>
      <c r="CH514" s="38"/>
      <c r="CI514" s="38"/>
      <c r="CJ514" s="38"/>
      <c r="CK514" s="41"/>
      <c r="CL514" s="41"/>
      <c r="CM514" s="40"/>
      <c r="CN514" s="41"/>
      <c r="CO514" s="41"/>
      <c r="CP514" s="41"/>
      <c r="CQ514" s="41"/>
      <c r="CR514" s="41"/>
      <c r="CS514" s="41"/>
      <c r="CT514" s="41"/>
      <c r="CU514" s="40"/>
      <c r="CV514" s="41"/>
      <c r="CW514" s="41"/>
      <c r="CX514" s="41"/>
      <c r="CY514" s="41"/>
      <c r="CZ514" s="41"/>
      <c r="DA514" s="41"/>
      <c r="DB514" s="41"/>
      <c r="DC514" s="40"/>
      <c r="DD514" s="41"/>
      <c r="DE514" s="41"/>
      <c r="DF514" s="41"/>
      <c r="DG514" s="41"/>
      <c r="DH514" s="41"/>
      <c r="DI514" s="41"/>
      <c r="DJ514" s="41"/>
      <c r="DK514" s="40"/>
      <c r="DL514" s="41"/>
      <c r="DM514" s="41"/>
      <c r="DN514" s="41"/>
      <c r="DO514" s="41"/>
      <c r="DP514" s="41"/>
      <c r="DQ514" s="41"/>
      <c r="DR514" s="15"/>
      <c r="DS514" s="151">
        <f t="shared" si="653"/>
        <v>34</v>
      </c>
      <c r="DT514" s="152">
        <f t="shared" si="654"/>
        <v>0</v>
      </c>
      <c r="DU514" s="7">
        <f t="shared" si="655"/>
        <v>0</v>
      </c>
      <c r="DV514" s="7">
        <f t="shared" si="656"/>
        <v>0</v>
      </c>
      <c r="DW514">
        <f t="shared" si="657"/>
        <v>0</v>
      </c>
      <c r="DX514">
        <f t="shared" si="658"/>
        <v>0</v>
      </c>
      <c r="DZ514">
        <f t="shared" si="670"/>
        <v>34</v>
      </c>
      <c r="EA514">
        <f t="shared" si="671"/>
        <v>34</v>
      </c>
      <c r="EB514">
        <f t="shared" si="672"/>
        <v>34</v>
      </c>
      <c r="EC514">
        <f t="shared" si="673"/>
        <v>34</v>
      </c>
      <c r="ED514">
        <f t="shared" si="674"/>
        <v>34</v>
      </c>
      <c r="EE514">
        <f t="shared" si="675"/>
        <v>34</v>
      </c>
      <c r="EG514">
        <f t="shared" si="676"/>
        <v>34</v>
      </c>
      <c r="EH514">
        <f t="shared" si="677"/>
        <v>34</v>
      </c>
      <c r="EI514">
        <f t="shared" si="678"/>
        <v>34</v>
      </c>
      <c r="EJ514">
        <f t="shared" si="679"/>
        <v>34</v>
      </c>
      <c r="EK514">
        <f t="shared" si="680"/>
        <v>34</v>
      </c>
      <c r="EM514">
        <f>IF($EM$9='[1]L&amp;D Numbers'!$E$6,'[1]L&amp;D Numbers'!$E$7)</f>
        <v>350</v>
      </c>
      <c r="EN514">
        <f>IF($EN$9='[1]L&amp;D Numbers'!$F$6,'[1]L&amp;D Numbers'!$F$7)</f>
        <v>2000</v>
      </c>
      <c r="EO514">
        <f>IF($EO$9='[1]L&amp;D Numbers'!$G$6,'[1]L&amp;D Numbers'!$G$7)</f>
        <v>2000</v>
      </c>
      <c r="EP514">
        <f>IF($EP$9='[1]L&amp;D Numbers'!$H$6,'[1]L&amp;D Numbers'!$H$7)</f>
        <v>2000</v>
      </c>
      <c r="EQ514">
        <f>IF($EQ$9='[1]L&amp;D Numbers'!$I$6,'[1]L&amp;D Numbers'!$I$7)</f>
        <v>2000</v>
      </c>
      <c r="ER514">
        <f>IF($ER$9='[1]L&amp;D Numbers'!$J$6,'[1]L&amp;D Numbers'!$J$7)</f>
        <v>0</v>
      </c>
      <c r="ET514" s="45">
        <f>'[1]L&amp;D Master'!$E$10</f>
        <v>1.0678246631903041E-2</v>
      </c>
      <c r="EU514" s="45">
        <f>ET514+'[1]L&amp;D Master'!$F$10</f>
        <v>1.8222427877342538E-2</v>
      </c>
      <c r="EV514" s="45">
        <f>EU514+'[1]L&amp;D Master'!$G$10</f>
        <v>2.3561551193294058E-2</v>
      </c>
      <c r="EW514" s="45">
        <f>EV514+'[1]L&amp;D Master'!$H$10</f>
        <v>2.7330438342024234E-2</v>
      </c>
      <c r="EX514" s="45">
        <f>EW514+'[1]L&amp;D Master'!$I$10</f>
        <v>2.9999999999999995E-2</v>
      </c>
      <c r="EY514" s="45"/>
      <c r="EZ514" s="45">
        <f t="shared" si="681"/>
        <v>1.0678246631903041E-2</v>
      </c>
      <c r="FA514" s="45">
        <f t="shared" si="682"/>
        <v>1.8222427877342538E-2</v>
      </c>
      <c r="FB514" s="45">
        <f t="shared" si="682"/>
        <v>2.3561551193294058E-2</v>
      </c>
      <c r="FC514" s="45">
        <f t="shared" si="682"/>
        <v>2.7330438342024234E-2</v>
      </c>
      <c r="FD514" s="45">
        <f t="shared" si="682"/>
        <v>2.7330438342024234E-2</v>
      </c>
      <c r="FE514" s="45"/>
      <c r="FF514">
        <f t="shared" si="689"/>
        <v>33.636939614515292</v>
      </c>
      <c r="FG514">
        <f t="shared" si="690"/>
        <v>33.380437452170355</v>
      </c>
      <c r="FH514">
        <f t="shared" si="691"/>
        <v>33.198907259428005</v>
      </c>
      <c r="FI514">
        <f t="shared" si="692"/>
        <v>33.070765096371176</v>
      </c>
      <c r="FJ514">
        <f t="shared" si="693"/>
        <v>33.070765096371176</v>
      </c>
      <c r="FL514" s="34"/>
      <c r="FM514" s="34"/>
      <c r="FN514" s="34"/>
      <c r="FO514" s="34"/>
      <c r="FP514" s="34"/>
      <c r="FQ514" s="153">
        <f t="shared" si="683"/>
        <v>0.125</v>
      </c>
      <c r="FR514" s="153"/>
      <c r="FS514" s="42"/>
      <c r="FT514" s="42"/>
      <c r="FU514" s="42"/>
      <c r="FV514" s="42"/>
      <c r="FW514" s="42"/>
      <c r="FX514" s="42"/>
      <c r="FY514" s="42"/>
      <c r="FZ514" s="42"/>
      <c r="GA514" s="42"/>
      <c r="GB514" s="42"/>
      <c r="GC514" s="42"/>
      <c r="GD514" s="42"/>
      <c r="GE514" s="42"/>
      <c r="GF514" s="42"/>
      <c r="GG514" s="42"/>
      <c r="GH514" s="42"/>
      <c r="GI514" s="42"/>
      <c r="GJ514" s="42"/>
      <c r="GK514" s="42"/>
      <c r="GL514" s="42"/>
      <c r="GM514" s="154">
        <f>'[1]Automation Master'!$B$10*FQ514*FO514</f>
        <v>0</v>
      </c>
      <c r="GN514" s="155">
        <f>'[1]Automation Master'!$B$11*FO514*FQ514+GM514</f>
        <v>0</v>
      </c>
      <c r="GO514" s="155">
        <f>'[1]Automation Master'!$B$12*FO514*FQ514+GN514</f>
        <v>0</v>
      </c>
      <c r="GP514" s="155">
        <f>'[1]Automation Master'!$B$13*FO514*FQ514+GO514</f>
        <v>0</v>
      </c>
      <c r="GQ514" s="155">
        <f>'[1]Automation Master'!$C$10*FO514*FQ514+GP514</f>
        <v>0</v>
      </c>
      <c r="GR514" s="155">
        <f>'[1]Automation Master'!$C$11*FO514*FQ514+GQ514</f>
        <v>0</v>
      </c>
      <c r="GS514" s="155">
        <f>'[1]Automation Master'!$C$12*FO514*FQ514+GR514</f>
        <v>0</v>
      </c>
      <c r="GT514" s="155">
        <f>'[1]Automation Master'!$C$13*FO514*FQ514+GS514</f>
        <v>0</v>
      </c>
      <c r="GU514" s="155">
        <f>'[1]Automation Master'!$D$10*FO514*FQ514+GT514</f>
        <v>0</v>
      </c>
      <c r="GV514" s="155">
        <f>'[1]Automation Master'!$D$11*FO514*FQ514+GU514</f>
        <v>0</v>
      </c>
      <c r="GW514" s="155">
        <f>'[1]Automation Master'!$D$12*FO514*FQ514+GV514</f>
        <v>0</v>
      </c>
      <c r="GX514" s="155">
        <f>'[1]Automation Master'!$D$13*FO514*FQ514+GW514</f>
        <v>0</v>
      </c>
      <c r="GY514" s="155">
        <f>'[1]Automation Master'!$E$10*FO514*FQ514+GX514</f>
        <v>0</v>
      </c>
      <c r="GZ514" s="155">
        <f>'[1]Automation Master'!$E$11*FO514*FQ514+GY514</f>
        <v>0</v>
      </c>
      <c r="HA514" s="155">
        <f>'[1]Automation Master'!$E$12*FO514*FQ514+GZ514</f>
        <v>0</v>
      </c>
      <c r="HB514" s="155">
        <f>'[1]Automation Master'!$E$13*FO514*FQ514+HA514</f>
        <v>0</v>
      </c>
      <c r="HC514" s="155">
        <f>'[1]Automation Master'!$F$10*FO514*FQ514+HB514</f>
        <v>0</v>
      </c>
      <c r="HD514" s="155">
        <f>'[1]Automation Master'!$F$11*FO514*FQ514+HC514</f>
        <v>0</v>
      </c>
      <c r="HE514" s="155">
        <f>'[1]Automation Master'!$F$12*FO514*FQ514+HD514</f>
        <v>0</v>
      </c>
      <c r="HF514" s="156">
        <f>'[1]Automation Master'!$F$13*FO514*FQ514+HE514</f>
        <v>0</v>
      </c>
      <c r="HG514" s="157"/>
      <c r="HH514" s="157"/>
      <c r="HI514" s="157"/>
      <c r="HJ514" s="157"/>
      <c r="HK514" s="157"/>
      <c r="HL514" s="157"/>
      <c r="HM514" s="157"/>
      <c r="HN514" s="157"/>
      <c r="HO514" s="157"/>
      <c r="HP514" s="157"/>
      <c r="HQ514" s="157"/>
      <c r="HR514" s="157"/>
      <c r="HS514" s="157"/>
      <c r="HT514" s="157"/>
      <c r="HU514" s="157"/>
      <c r="HV514" s="157"/>
      <c r="HW514" s="157"/>
      <c r="HX514" s="157"/>
      <c r="HY514" s="42"/>
      <c r="HZ514" s="42"/>
      <c r="IA514" s="148">
        <f t="shared" si="694"/>
        <v>34</v>
      </c>
      <c r="IB514" s="148">
        <f t="shared" si="695"/>
        <v>34</v>
      </c>
      <c r="IC514" s="148">
        <f t="shared" si="696"/>
        <v>34</v>
      </c>
      <c r="ID514" s="148">
        <f t="shared" si="697"/>
        <v>34</v>
      </c>
      <c r="IE514" s="148">
        <f t="shared" si="698"/>
        <v>34</v>
      </c>
      <c r="IH514">
        <f t="shared" si="704"/>
        <v>33.636939614515292</v>
      </c>
      <c r="II514">
        <f t="shared" si="705"/>
        <v>33.380437452170355</v>
      </c>
      <c r="IJ514">
        <f t="shared" si="706"/>
        <v>33.198907259428005</v>
      </c>
      <c r="IK514">
        <f t="shared" si="707"/>
        <v>33.070765096371176</v>
      </c>
      <c r="IL514">
        <f t="shared" si="708"/>
        <v>33.070765096371176</v>
      </c>
      <c r="IN514" s="42">
        <f t="shared" si="699"/>
        <v>1.067824663190318E-2</v>
      </c>
      <c r="IO514" s="42">
        <f t="shared" si="700"/>
        <v>1.8222427877342497E-2</v>
      </c>
      <c r="IP514" s="42">
        <f t="shared" si="701"/>
        <v>2.3561551193293982E-2</v>
      </c>
      <c r="IQ514" s="42">
        <f t="shared" si="702"/>
        <v>2.7330438342024244E-2</v>
      </c>
      <c r="IR514" s="42">
        <f t="shared" si="703"/>
        <v>2.7330438342024244E-2</v>
      </c>
      <c r="IT514" s="9">
        <f t="shared" si="684"/>
        <v>0</v>
      </c>
      <c r="IU514" s="9">
        <f t="shared" si="685"/>
        <v>0</v>
      </c>
      <c r="IV514" s="9">
        <f t="shared" si="686"/>
        <v>0</v>
      </c>
      <c r="IW514" s="9">
        <f t="shared" si="687"/>
        <v>0</v>
      </c>
      <c r="IX514" s="9">
        <f t="shared" si="688"/>
        <v>0</v>
      </c>
    </row>
    <row r="515" spans="1:258" ht="15.75" hidden="1" thickBot="1" x14ac:dyDescent="0.3">
      <c r="A515">
        <v>5</v>
      </c>
      <c r="B515" t="s">
        <v>528</v>
      </c>
      <c r="C515" t="s">
        <v>313</v>
      </c>
      <c r="D515" t="s">
        <v>288</v>
      </c>
      <c r="E515" t="s">
        <v>529</v>
      </c>
      <c r="F515" t="s">
        <v>290</v>
      </c>
      <c r="G515" t="s">
        <v>273</v>
      </c>
      <c r="H515">
        <v>5</v>
      </c>
      <c r="L515">
        <v>5</v>
      </c>
      <c r="V515">
        <v>5</v>
      </c>
      <c r="Y515">
        <v>5</v>
      </c>
      <c r="AB515">
        <v>2</v>
      </c>
      <c r="AL515">
        <v>3</v>
      </c>
      <c r="AT515">
        <v>5</v>
      </c>
      <c r="AU515">
        <v>0</v>
      </c>
      <c r="AV515">
        <v>5</v>
      </c>
      <c r="AW515">
        <v>0</v>
      </c>
      <c r="AX515">
        <v>0</v>
      </c>
      <c r="BB515">
        <f t="shared" si="659"/>
        <v>5</v>
      </c>
      <c r="BD515">
        <f t="shared" si="660"/>
        <v>5</v>
      </c>
      <c r="BE515">
        <f t="shared" si="661"/>
        <v>5</v>
      </c>
      <c r="BF515">
        <f t="shared" si="662"/>
        <v>5</v>
      </c>
      <c r="BH515">
        <f t="shared" si="663"/>
        <v>0</v>
      </c>
      <c r="BK515" s="45">
        <f>IF(G515="MEA",'[1]Net Hire Rate'!$E$7,IF(G515="AMR",'[1]Net Hire Rate'!$F$7,IF(G515="EUR",'[1]Net Hire Rate'!$G$7,IF(G515="APAC",'[1]Net Hire Rate'!$H$7,0))))</f>
        <v>-2.2817025010969723E-2</v>
      </c>
      <c r="BL515" s="45">
        <f>IF(G515="MEA",'[1]Net Hire Rate'!$E$8,IF(G515="AMR",'[1]Net Hire Rate'!$F$8,IF(G515="EUR",'[1]Net Hire Rate'!$G$8,IF(G515="APAC",'[1]Net Hire Rate'!$H$8,0))))</f>
        <v>-2.2817025010969723E-2</v>
      </c>
      <c r="BM515" s="45">
        <f>IF(G515="MEA",'[1]Net Hire Rate'!$E$9,IF(G515="AMR",'[1]Net Hire Rate'!$F$9,IF(G515="EUR",'[1]Net Hire Rate'!$G$9,IF(G515="APAC",'[1]Net Hire Rate'!$H$9,0))))</f>
        <v>-2.2817025010969723E-2</v>
      </c>
      <c r="BN515" s="45">
        <f>IF(G515="MEA",'[1]Net Hire Rate'!$E$10,IF(G515="AMR",'[1]Net Hire Rate'!$F$10,IF(G515="EUR",'[1]Net Hire Rate'!$G$10,IF(G515="APAC",'[1]Net Hire Rate'!$H$10,0))))</f>
        <v>-2.2817025010969723E-2</v>
      </c>
      <c r="BO515" s="45">
        <f>IF(G515="MEA",'[1]Net Hire Rate'!$E$11,IF(G515="AMR",'[1]Net Hire Rate'!$F$11,IF(G515="EUR",'[1]Net Hire Rate'!$G$11,IF(G515="APAC",'[1]Net Hire Rate'!$H$11,0))))</f>
        <v>-2.2817025010969723E-2</v>
      </c>
      <c r="BP515" s="45">
        <f>IF(G515="MEA",'[1]Net Hire Rate'!$E$12,IF(G515="AMR",'[1]Net Hire Rate'!$F$12,IF(G515="EUR",'[1]Net Hire Rate'!$G$12,IF(G515="APAC",'[1]Net Hire Rate'!$H$12,0))))</f>
        <v>-2.2817025010969723E-2</v>
      </c>
      <c r="BQ515" s="147">
        <f t="shared" si="664"/>
        <v>5</v>
      </c>
      <c r="BR515" s="147">
        <f t="shared" si="647"/>
        <v>5</v>
      </c>
      <c r="BS515" s="147">
        <f t="shared" si="665"/>
        <v>4.8859148749451515</v>
      </c>
      <c r="BT515" s="148">
        <f t="shared" si="648"/>
        <v>4.8859148749451515</v>
      </c>
      <c r="BU515" s="149">
        <f t="shared" si="666"/>
        <v>4.7744328330420593</v>
      </c>
      <c r="BV515" s="148">
        <f t="shared" si="649"/>
        <v>4.7744328330420593</v>
      </c>
      <c r="BW515" s="148">
        <f t="shared" si="667"/>
        <v>4.6654944796773439</v>
      </c>
      <c r="BX515" s="148">
        <f t="shared" si="650"/>
        <v>4.6654944796773439</v>
      </c>
      <c r="BY515" s="148">
        <f t="shared" si="668"/>
        <v>4.5590417754460049</v>
      </c>
      <c r="BZ515" s="148">
        <f t="shared" si="651"/>
        <v>4.5590417754460049</v>
      </c>
      <c r="CA515" s="148">
        <f t="shared" si="669"/>
        <v>4.455018005229598</v>
      </c>
      <c r="CB515" s="148">
        <f t="shared" si="652"/>
        <v>4.455018005229598</v>
      </c>
      <c r="CC515" s="148"/>
      <c r="CD515" s="38"/>
      <c r="CE515" s="38"/>
      <c r="CF515" s="38"/>
      <c r="CG515" s="38"/>
      <c r="CH515" s="38"/>
      <c r="CI515" s="38"/>
      <c r="CJ515" s="38"/>
      <c r="CK515" s="41"/>
      <c r="CL515" s="41"/>
      <c r="CM515" s="40"/>
      <c r="CN515" s="41"/>
      <c r="CO515" s="41"/>
      <c r="CP515" s="41"/>
      <c r="CQ515" s="41"/>
      <c r="CR515" s="41"/>
      <c r="CS515" s="41"/>
      <c r="CT515" s="41"/>
      <c r="CU515" s="40"/>
      <c r="CV515" s="41"/>
      <c r="CW515" s="41"/>
      <c r="CX515" s="41"/>
      <c r="CY515" s="41"/>
      <c r="CZ515" s="41"/>
      <c r="DA515" s="41"/>
      <c r="DB515" s="41"/>
      <c r="DC515" s="40"/>
      <c r="DD515" s="41"/>
      <c r="DE515" s="41"/>
      <c r="DF515" s="41"/>
      <c r="DG515" s="41"/>
      <c r="DH515" s="41"/>
      <c r="DI515" s="41"/>
      <c r="DJ515" s="41"/>
      <c r="DK515" s="40"/>
      <c r="DL515" s="41"/>
      <c r="DM515" s="41"/>
      <c r="DN515" s="41"/>
      <c r="DO515" s="41"/>
      <c r="DP515" s="41"/>
      <c r="DQ515" s="41"/>
      <c r="DR515" s="15"/>
      <c r="DS515" s="151">
        <f t="shared" si="653"/>
        <v>5</v>
      </c>
      <c r="DT515" s="152">
        <f t="shared" si="654"/>
        <v>0</v>
      </c>
      <c r="DU515" s="7">
        <f t="shared" si="655"/>
        <v>0</v>
      </c>
      <c r="DV515" s="7">
        <f t="shared" si="656"/>
        <v>0</v>
      </c>
      <c r="DW515">
        <f t="shared" si="657"/>
        <v>0</v>
      </c>
      <c r="DX515">
        <f t="shared" si="658"/>
        <v>0</v>
      </c>
      <c r="DZ515">
        <f t="shared" si="670"/>
        <v>5</v>
      </c>
      <c r="EA515">
        <f t="shared" si="671"/>
        <v>5</v>
      </c>
      <c r="EB515">
        <f t="shared" si="672"/>
        <v>5</v>
      </c>
      <c r="EC515">
        <f t="shared" si="673"/>
        <v>5</v>
      </c>
      <c r="ED515">
        <f t="shared" si="674"/>
        <v>5</v>
      </c>
      <c r="EE515">
        <f t="shared" si="675"/>
        <v>5</v>
      </c>
      <c r="EG515">
        <f t="shared" si="676"/>
        <v>5</v>
      </c>
      <c r="EH515">
        <f t="shared" si="677"/>
        <v>5</v>
      </c>
      <c r="EI515">
        <f t="shared" si="678"/>
        <v>5</v>
      </c>
      <c r="EJ515">
        <f t="shared" si="679"/>
        <v>5</v>
      </c>
      <c r="EK515">
        <f t="shared" si="680"/>
        <v>5</v>
      </c>
      <c r="EM515">
        <f>IF($EM$9='[1]L&amp;D Numbers'!$E$6,'[1]L&amp;D Numbers'!$E$7)</f>
        <v>350</v>
      </c>
      <c r="EN515">
        <f>IF($EN$9='[1]L&amp;D Numbers'!$F$6,'[1]L&amp;D Numbers'!$F$7)</f>
        <v>2000</v>
      </c>
      <c r="EO515">
        <f>IF($EO$9='[1]L&amp;D Numbers'!$G$6,'[1]L&amp;D Numbers'!$G$7)</f>
        <v>2000</v>
      </c>
      <c r="EP515">
        <f>IF($EP$9='[1]L&amp;D Numbers'!$H$6,'[1]L&amp;D Numbers'!$H$7)</f>
        <v>2000</v>
      </c>
      <c r="EQ515">
        <f>IF($EQ$9='[1]L&amp;D Numbers'!$I$6,'[1]L&amp;D Numbers'!$I$7)</f>
        <v>2000</v>
      </c>
      <c r="ER515">
        <f>IF($ER$9='[1]L&amp;D Numbers'!$J$6,'[1]L&amp;D Numbers'!$J$7)</f>
        <v>0</v>
      </c>
      <c r="ET515" s="45">
        <f>'[1]L&amp;D Master'!$E$10</f>
        <v>1.0678246631903041E-2</v>
      </c>
      <c r="EU515" s="45">
        <f>ET515+'[1]L&amp;D Master'!$F$10</f>
        <v>1.8222427877342538E-2</v>
      </c>
      <c r="EV515" s="45">
        <f>EU515+'[1]L&amp;D Master'!$G$10</f>
        <v>2.3561551193294058E-2</v>
      </c>
      <c r="EW515" s="45">
        <f>EV515+'[1]L&amp;D Master'!$H$10</f>
        <v>2.7330438342024234E-2</v>
      </c>
      <c r="EX515" s="45">
        <f>EW515+'[1]L&amp;D Master'!$I$10</f>
        <v>2.9999999999999995E-2</v>
      </c>
      <c r="EY515" s="45"/>
      <c r="EZ515" s="45">
        <f t="shared" si="681"/>
        <v>1.0678246631903041E-2</v>
      </c>
      <c r="FA515" s="45">
        <f t="shared" si="682"/>
        <v>1.8222427877342538E-2</v>
      </c>
      <c r="FB515" s="45">
        <f t="shared" si="682"/>
        <v>2.3561551193294058E-2</v>
      </c>
      <c r="FC515" s="45">
        <f t="shared" si="682"/>
        <v>2.7330438342024234E-2</v>
      </c>
      <c r="FD515" s="45">
        <f t="shared" si="682"/>
        <v>2.7330438342024234E-2</v>
      </c>
      <c r="FE515" s="45"/>
      <c r="FF515">
        <f t="shared" si="689"/>
        <v>4.9466087668404848</v>
      </c>
      <c r="FG515">
        <f t="shared" si="690"/>
        <v>4.9088878606132873</v>
      </c>
      <c r="FH515">
        <f t="shared" si="691"/>
        <v>4.8821922440335292</v>
      </c>
      <c r="FI515">
        <f t="shared" si="692"/>
        <v>4.8633478082898787</v>
      </c>
      <c r="FJ515">
        <f t="shared" si="693"/>
        <v>4.8633478082898787</v>
      </c>
      <c r="FL515" s="34"/>
      <c r="FM515" s="34"/>
      <c r="FN515" s="34"/>
      <c r="FO515" s="34"/>
      <c r="FP515" s="34"/>
      <c r="FQ515" s="153">
        <f t="shared" si="683"/>
        <v>0.125</v>
      </c>
      <c r="FR515" s="153"/>
      <c r="FS515" s="42"/>
      <c r="FT515" s="42"/>
      <c r="FU515" s="42"/>
      <c r="FV515" s="42"/>
      <c r="FW515" s="42"/>
      <c r="FX515" s="42"/>
      <c r="FY515" s="42"/>
      <c r="FZ515" s="42"/>
      <c r="GA515" s="42"/>
      <c r="GB515" s="42"/>
      <c r="GC515" s="42"/>
      <c r="GD515" s="42"/>
      <c r="GE515" s="42"/>
      <c r="GF515" s="42"/>
      <c r="GG515" s="42"/>
      <c r="GH515" s="42"/>
      <c r="GI515" s="42"/>
      <c r="GJ515" s="42"/>
      <c r="GK515" s="42"/>
      <c r="GL515" s="42"/>
      <c r="GM515" s="154">
        <f>'[1]Automation Master'!$B$10*FQ515*FO515</f>
        <v>0</v>
      </c>
      <c r="GN515" s="155">
        <f>'[1]Automation Master'!$B$11*FO515*FQ515+GM515</f>
        <v>0</v>
      </c>
      <c r="GO515" s="155">
        <f>'[1]Automation Master'!$B$12*FO515*FQ515+GN515</f>
        <v>0</v>
      </c>
      <c r="GP515" s="155">
        <f>'[1]Automation Master'!$B$13*FO515*FQ515+GO515</f>
        <v>0</v>
      </c>
      <c r="GQ515" s="155">
        <f>'[1]Automation Master'!$C$10*FO515*FQ515+GP515</f>
        <v>0</v>
      </c>
      <c r="GR515" s="155">
        <f>'[1]Automation Master'!$C$11*FO515*FQ515+GQ515</f>
        <v>0</v>
      </c>
      <c r="GS515" s="155">
        <f>'[1]Automation Master'!$C$12*FO515*FQ515+GR515</f>
        <v>0</v>
      </c>
      <c r="GT515" s="155">
        <f>'[1]Automation Master'!$C$13*FO515*FQ515+GS515</f>
        <v>0</v>
      </c>
      <c r="GU515" s="155">
        <f>'[1]Automation Master'!$D$10*FO515*FQ515+GT515</f>
        <v>0</v>
      </c>
      <c r="GV515" s="155">
        <f>'[1]Automation Master'!$D$11*FO515*FQ515+GU515</f>
        <v>0</v>
      </c>
      <c r="GW515" s="155">
        <f>'[1]Automation Master'!$D$12*FO515*FQ515+GV515</f>
        <v>0</v>
      </c>
      <c r="GX515" s="155">
        <f>'[1]Automation Master'!$D$13*FO515*FQ515+GW515</f>
        <v>0</v>
      </c>
      <c r="GY515" s="155">
        <f>'[1]Automation Master'!$E$10*FO515*FQ515+GX515</f>
        <v>0</v>
      </c>
      <c r="GZ515" s="155">
        <f>'[1]Automation Master'!$E$11*FO515*FQ515+GY515</f>
        <v>0</v>
      </c>
      <c r="HA515" s="155">
        <f>'[1]Automation Master'!$E$12*FO515*FQ515+GZ515</f>
        <v>0</v>
      </c>
      <c r="HB515" s="155">
        <f>'[1]Automation Master'!$E$13*FO515*FQ515+HA515</f>
        <v>0</v>
      </c>
      <c r="HC515" s="155">
        <f>'[1]Automation Master'!$F$10*FO515*FQ515+HB515</f>
        <v>0</v>
      </c>
      <c r="HD515" s="155">
        <f>'[1]Automation Master'!$F$11*FO515*FQ515+HC515</f>
        <v>0</v>
      </c>
      <c r="HE515" s="155">
        <f>'[1]Automation Master'!$F$12*FO515*FQ515+HD515</f>
        <v>0</v>
      </c>
      <c r="HF515" s="156">
        <f>'[1]Automation Master'!$F$13*FO515*FQ515+HE515</f>
        <v>0</v>
      </c>
      <c r="HG515" s="157"/>
      <c r="HH515" s="157"/>
      <c r="HI515" s="157"/>
      <c r="HJ515" s="157"/>
      <c r="HK515" s="157"/>
      <c r="HL515" s="157"/>
      <c r="HM515" s="157"/>
      <c r="HN515" s="157"/>
      <c r="HO515" s="157"/>
      <c r="HP515" s="157"/>
      <c r="HQ515" s="157"/>
      <c r="HR515" s="157"/>
      <c r="HS515" s="157"/>
      <c r="HT515" s="157"/>
      <c r="HU515" s="157"/>
      <c r="HV515" s="157"/>
      <c r="HW515" s="157"/>
      <c r="HX515" s="157"/>
      <c r="HY515" s="42"/>
      <c r="HZ515" s="42"/>
      <c r="IA515" s="148">
        <f t="shared" si="694"/>
        <v>5</v>
      </c>
      <c r="IB515" s="148">
        <f t="shared" si="695"/>
        <v>5</v>
      </c>
      <c r="IC515" s="148">
        <f t="shared" si="696"/>
        <v>5</v>
      </c>
      <c r="ID515" s="148">
        <f t="shared" si="697"/>
        <v>5</v>
      </c>
      <c r="IE515" s="148">
        <f t="shared" si="698"/>
        <v>5</v>
      </c>
      <c r="IH515">
        <f t="shared" si="704"/>
        <v>4.9466087668404848</v>
      </c>
      <c r="II515">
        <f t="shared" si="705"/>
        <v>4.9088878606132873</v>
      </c>
      <c r="IJ515">
        <f t="shared" si="706"/>
        <v>4.8821922440335292</v>
      </c>
      <c r="IK515">
        <f t="shared" si="707"/>
        <v>4.8633478082898787</v>
      </c>
      <c r="IL515">
        <f t="shared" si="708"/>
        <v>4.8633478082898787</v>
      </c>
      <c r="IN515" s="42">
        <f t="shared" si="699"/>
        <v>1.0678246631903043E-2</v>
      </c>
      <c r="IO515" s="42">
        <f t="shared" si="700"/>
        <v>1.8222427877342538E-2</v>
      </c>
      <c r="IP515" s="42">
        <f t="shared" si="701"/>
        <v>2.3561551193294152E-2</v>
      </c>
      <c r="IQ515" s="42">
        <f t="shared" si="702"/>
        <v>2.7330438342024265E-2</v>
      </c>
      <c r="IR515" s="42">
        <f t="shared" si="703"/>
        <v>2.7330438342024265E-2</v>
      </c>
      <c r="IT515" s="9">
        <f t="shared" si="684"/>
        <v>0</v>
      </c>
      <c r="IU515" s="9">
        <f t="shared" si="685"/>
        <v>0</v>
      </c>
      <c r="IV515" s="9">
        <f t="shared" si="686"/>
        <v>0</v>
      </c>
      <c r="IW515" s="9">
        <f t="shared" si="687"/>
        <v>0</v>
      </c>
      <c r="IX515" s="9">
        <f t="shared" si="688"/>
        <v>0</v>
      </c>
    </row>
    <row r="516" spans="1:258" ht="15.75" hidden="1" thickBot="1" x14ac:dyDescent="0.3">
      <c r="A516">
        <v>1</v>
      </c>
      <c r="B516" t="s">
        <v>528</v>
      </c>
      <c r="C516" t="s">
        <v>300</v>
      </c>
      <c r="D516" t="s">
        <v>288</v>
      </c>
      <c r="E516" t="s">
        <v>529</v>
      </c>
      <c r="F516" t="s">
        <v>290</v>
      </c>
      <c r="G516" t="s">
        <v>273</v>
      </c>
      <c r="H516">
        <v>1</v>
      </c>
      <c r="L516">
        <v>1</v>
      </c>
      <c r="R516">
        <v>1</v>
      </c>
      <c r="Y516">
        <v>1</v>
      </c>
      <c r="AB516">
        <v>1</v>
      </c>
      <c r="AT516">
        <v>1</v>
      </c>
      <c r="AU516">
        <v>0</v>
      </c>
      <c r="AV516">
        <v>0</v>
      </c>
      <c r="AW516">
        <v>0</v>
      </c>
      <c r="AX516">
        <v>1</v>
      </c>
      <c r="BB516">
        <f t="shared" si="659"/>
        <v>1</v>
      </c>
      <c r="BD516">
        <f t="shared" si="660"/>
        <v>1</v>
      </c>
      <c r="BE516">
        <f t="shared" si="661"/>
        <v>1</v>
      </c>
      <c r="BF516">
        <f t="shared" si="662"/>
        <v>1</v>
      </c>
      <c r="BH516">
        <f t="shared" si="663"/>
        <v>0</v>
      </c>
      <c r="BK516" s="45">
        <f>IF(G516="MEA",'[1]Net Hire Rate'!$E$7,IF(G516="AMR",'[1]Net Hire Rate'!$F$7,IF(G516="EUR",'[1]Net Hire Rate'!$G$7,IF(G516="APAC",'[1]Net Hire Rate'!$H$7,0))))</f>
        <v>-2.2817025010969723E-2</v>
      </c>
      <c r="BL516" s="45">
        <f>IF(G516="MEA",'[1]Net Hire Rate'!$E$8,IF(G516="AMR",'[1]Net Hire Rate'!$F$8,IF(G516="EUR",'[1]Net Hire Rate'!$G$8,IF(G516="APAC",'[1]Net Hire Rate'!$H$8,0))))</f>
        <v>-2.2817025010969723E-2</v>
      </c>
      <c r="BM516" s="45">
        <f>IF(G516="MEA",'[1]Net Hire Rate'!$E$9,IF(G516="AMR",'[1]Net Hire Rate'!$F$9,IF(G516="EUR",'[1]Net Hire Rate'!$G$9,IF(G516="APAC",'[1]Net Hire Rate'!$H$9,0))))</f>
        <v>-2.2817025010969723E-2</v>
      </c>
      <c r="BN516" s="45">
        <f>IF(G516="MEA",'[1]Net Hire Rate'!$E$10,IF(G516="AMR",'[1]Net Hire Rate'!$F$10,IF(G516="EUR",'[1]Net Hire Rate'!$G$10,IF(G516="APAC",'[1]Net Hire Rate'!$H$10,0))))</f>
        <v>-2.2817025010969723E-2</v>
      </c>
      <c r="BO516" s="45">
        <f>IF(G516="MEA",'[1]Net Hire Rate'!$E$11,IF(G516="AMR",'[1]Net Hire Rate'!$F$11,IF(G516="EUR",'[1]Net Hire Rate'!$G$11,IF(G516="APAC",'[1]Net Hire Rate'!$H$11,0))))</f>
        <v>-2.2817025010969723E-2</v>
      </c>
      <c r="BP516" s="45">
        <f>IF(G516="MEA",'[1]Net Hire Rate'!$E$12,IF(G516="AMR",'[1]Net Hire Rate'!$F$12,IF(G516="EUR",'[1]Net Hire Rate'!$G$12,IF(G516="APAC",'[1]Net Hire Rate'!$H$12,0))))</f>
        <v>-2.2817025010969723E-2</v>
      </c>
      <c r="BQ516" s="147">
        <f t="shared" si="664"/>
        <v>1</v>
      </c>
      <c r="BR516" s="147">
        <f t="shared" si="647"/>
        <v>1</v>
      </c>
      <c r="BS516" s="147">
        <f t="shared" si="665"/>
        <v>0.97718297498903028</v>
      </c>
      <c r="BT516" s="148">
        <f t="shared" si="648"/>
        <v>0.97718297498903028</v>
      </c>
      <c r="BU516" s="149">
        <f t="shared" si="666"/>
        <v>0.95488656660841176</v>
      </c>
      <c r="BV516" s="148">
        <f t="shared" si="649"/>
        <v>0.95488656660841176</v>
      </c>
      <c r="BW516" s="148">
        <f t="shared" si="667"/>
        <v>0.93309889593546858</v>
      </c>
      <c r="BX516" s="148">
        <f t="shared" si="650"/>
        <v>0.93309889593546858</v>
      </c>
      <c r="BY516" s="148">
        <f t="shared" si="668"/>
        <v>0.91180835508920077</v>
      </c>
      <c r="BZ516" s="148">
        <f t="shared" si="651"/>
        <v>0.91180835508920077</v>
      </c>
      <c r="CA516" s="148">
        <f t="shared" si="669"/>
        <v>0.89100360104591936</v>
      </c>
      <c r="CB516" s="148">
        <f t="shared" si="652"/>
        <v>0.89100360104591936</v>
      </c>
      <c r="CC516" s="148"/>
      <c r="CD516" s="38"/>
      <c r="CE516" s="38"/>
      <c r="CF516" s="38"/>
      <c r="CG516" s="38"/>
      <c r="CH516" s="38"/>
      <c r="CI516" s="38"/>
      <c r="CJ516" s="38"/>
      <c r="CK516" s="41"/>
      <c r="CL516" s="41"/>
      <c r="CM516" s="40"/>
      <c r="CN516" s="41"/>
      <c r="CO516" s="41"/>
      <c r="CP516" s="41"/>
      <c r="CQ516" s="41"/>
      <c r="CR516" s="41"/>
      <c r="CS516" s="41"/>
      <c r="CT516" s="41"/>
      <c r="CU516" s="40"/>
      <c r="CV516" s="41"/>
      <c r="CW516" s="41"/>
      <c r="CX516" s="41"/>
      <c r="CY516" s="41"/>
      <c r="CZ516" s="41"/>
      <c r="DA516" s="41"/>
      <c r="DB516" s="41"/>
      <c r="DC516" s="40"/>
      <c r="DD516" s="41"/>
      <c r="DE516" s="41"/>
      <c r="DF516" s="41"/>
      <c r="DG516" s="41"/>
      <c r="DH516" s="41"/>
      <c r="DI516" s="41"/>
      <c r="DJ516" s="41"/>
      <c r="DK516" s="40"/>
      <c r="DL516" s="41"/>
      <c r="DM516" s="41"/>
      <c r="DN516" s="41"/>
      <c r="DO516" s="41"/>
      <c r="DP516" s="41"/>
      <c r="DQ516" s="41"/>
      <c r="DR516" s="15"/>
      <c r="DS516" s="151">
        <f t="shared" si="653"/>
        <v>1</v>
      </c>
      <c r="DT516" s="152">
        <f t="shared" si="654"/>
        <v>0</v>
      </c>
      <c r="DU516" s="7">
        <f t="shared" si="655"/>
        <v>0</v>
      </c>
      <c r="DV516" s="7">
        <f t="shared" si="656"/>
        <v>0</v>
      </c>
      <c r="DW516">
        <f t="shared" si="657"/>
        <v>0</v>
      </c>
      <c r="DX516">
        <f t="shared" si="658"/>
        <v>0</v>
      </c>
      <c r="DZ516">
        <f t="shared" si="670"/>
        <v>1</v>
      </c>
      <c r="EA516">
        <f t="shared" si="671"/>
        <v>1</v>
      </c>
      <c r="EB516">
        <f t="shared" si="672"/>
        <v>1</v>
      </c>
      <c r="EC516">
        <f t="shared" si="673"/>
        <v>1</v>
      </c>
      <c r="ED516">
        <f t="shared" si="674"/>
        <v>1</v>
      </c>
      <c r="EE516">
        <f t="shared" si="675"/>
        <v>1</v>
      </c>
      <c r="EG516">
        <f t="shared" si="676"/>
        <v>1</v>
      </c>
      <c r="EH516">
        <f t="shared" si="677"/>
        <v>1</v>
      </c>
      <c r="EI516">
        <f t="shared" si="678"/>
        <v>1</v>
      </c>
      <c r="EJ516">
        <f t="shared" si="679"/>
        <v>1</v>
      </c>
      <c r="EK516">
        <f t="shared" si="680"/>
        <v>1</v>
      </c>
      <c r="EM516">
        <f>IF($EM$9='[1]L&amp;D Numbers'!$E$6,'[1]L&amp;D Numbers'!$E$7)</f>
        <v>350</v>
      </c>
      <c r="EN516">
        <f>IF($EN$9='[1]L&amp;D Numbers'!$F$6,'[1]L&amp;D Numbers'!$F$7)</f>
        <v>2000</v>
      </c>
      <c r="EO516">
        <f>IF($EO$9='[1]L&amp;D Numbers'!$G$6,'[1]L&amp;D Numbers'!$G$7)</f>
        <v>2000</v>
      </c>
      <c r="EP516">
        <f>IF($EP$9='[1]L&amp;D Numbers'!$H$6,'[1]L&amp;D Numbers'!$H$7)</f>
        <v>2000</v>
      </c>
      <c r="EQ516">
        <f>IF($EQ$9='[1]L&amp;D Numbers'!$I$6,'[1]L&amp;D Numbers'!$I$7)</f>
        <v>2000</v>
      </c>
      <c r="ER516">
        <f>IF($ER$9='[1]L&amp;D Numbers'!$J$6,'[1]L&amp;D Numbers'!$J$7)</f>
        <v>0</v>
      </c>
      <c r="ET516" s="45">
        <f>'[1]L&amp;D Master'!$E$10</f>
        <v>1.0678246631903041E-2</v>
      </c>
      <c r="EU516" s="45">
        <f>ET516+'[1]L&amp;D Master'!$F$10</f>
        <v>1.8222427877342538E-2</v>
      </c>
      <c r="EV516" s="45">
        <f>EU516+'[1]L&amp;D Master'!$G$10</f>
        <v>2.3561551193294058E-2</v>
      </c>
      <c r="EW516" s="45">
        <f>EV516+'[1]L&amp;D Master'!$H$10</f>
        <v>2.7330438342024234E-2</v>
      </c>
      <c r="EX516" s="45">
        <f>EW516+'[1]L&amp;D Master'!$I$10</f>
        <v>2.9999999999999995E-2</v>
      </c>
      <c r="EY516" s="45"/>
      <c r="EZ516" s="45">
        <f t="shared" si="681"/>
        <v>1.0678246631903041E-2</v>
      </c>
      <c r="FA516" s="45">
        <f t="shared" si="682"/>
        <v>1.8222427877342538E-2</v>
      </c>
      <c r="FB516" s="45">
        <f t="shared" si="682"/>
        <v>2.3561551193294058E-2</v>
      </c>
      <c r="FC516" s="45">
        <f t="shared" si="682"/>
        <v>2.7330438342024234E-2</v>
      </c>
      <c r="FD516" s="45">
        <f t="shared" si="682"/>
        <v>2.7330438342024234E-2</v>
      </c>
      <c r="FE516" s="45"/>
      <c r="FF516">
        <f t="shared" si="689"/>
        <v>0.98932175336809691</v>
      </c>
      <c r="FG516">
        <f t="shared" si="690"/>
        <v>0.98177757212265748</v>
      </c>
      <c r="FH516">
        <f t="shared" si="691"/>
        <v>0.97643844880670594</v>
      </c>
      <c r="FI516">
        <f t="shared" si="692"/>
        <v>0.9726695616579758</v>
      </c>
      <c r="FJ516">
        <f t="shared" si="693"/>
        <v>0.9726695616579758</v>
      </c>
      <c r="FL516" s="34"/>
      <c r="FM516" s="34"/>
      <c r="FN516" s="34"/>
      <c r="FO516" s="34"/>
      <c r="FP516" s="34"/>
      <c r="FQ516" s="153">
        <f t="shared" si="683"/>
        <v>0.125</v>
      </c>
      <c r="FR516" s="153"/>
      <c r="FS516" s="42"/>
      <c r="FT516" s="42"/>
      <c r="FU516" s="42"/>
      <c r="FV516" s="42"/>
      <c r="FW516" s="42"/>
      <c r="FX516" s="42"/>
      <c r="FY516" s="42"/>
      <c r="FZ516" s="42"/>
      <c r="GA516" s="42"/>
      <c r="GB516" s="42"/>
      <c r="GC516" s="42"/>
      <c r="GD516" s="42"/>
      <c r="GE516" s="42"/>
      <c r="GF516" s="42"/>
      <c r="GG516" s="42"/>
      <c r="GH516" s="42"/>
      <c r="GI516" s="42"/>
      <c r="GJ516" s="42"/>
      <c r="GK516" s="42"/>
      <c r="GL516" s="42"/>
      <c r="GM516" s="154">
        <f>'[1]Automation Master'!$B$10*FQ516*FO516</f>
        <v>0</v>
      </c>
      <c r="GN516" s="155">
        <f>'[1]Automation Master'!$B$11*FO516*FQ516+GM516</f>
        <v>0</v>
      </c>
      <c r="GO516" s="155">
        <f>'[1]Automation Master'!$B$12*FO516*FQ516+GN516</f>
        <v>0</v>
      </c>
      <c r="GP516" s="155">
        <f>'[1]Automation Master'!$B$13*FO516*FQ516+GO516</f>
        <v>0</v>
      </c>
      <c r="GQ516" s="155">
        <f>'[1]Automation Master'!$C$10*FO516*FQ516+GP516</f>
        <v>0</v>
      </c>
      <c r="GR516" s="155">
        <f>'[1]Automation Master'!$C$11*FO516*FQ516+GQ516</f>
        <v>0</v>
      </c>
      <c r="GS516" s="155">
        <f>'[1]Automation Master'!$C$12*FO516*FQ516+GR516</f>
        <v>0</v>
      </c>
      <c r="GT516" s="155">
        <f>'[1]Automation Master'!$C$13*FO516*FQ516+GS516</f>
        <v>0</v>
      </c>
      <c r="GU516" s="155">
        <f>'[1]Automation Master'!$D$10*FO516*FQ516+GT516</f>
        <v>0</v>
      </c>
      <c r="GV516" s="155">
        <f>'[1]Automation Master'!$D$11*FO516*FQ516+GU516</f>
        <v>0</v>
      </c>
      <c r="GW516" s="155">
        <f>'[1]Automation Master'!$D$12*FO516*FQ516+GV516</f>
        <v>0</v>
      </c>
      <c r="GX516" s="155">
        <f>'[1]Automation Master'!$D$13*FO516*FQ516+GW516</f>
        <v>0</v>
      </c>
      <c r="GY516" s="155">
        <f>'[1]Automation Master'!$E$10*FO516*FQ516+GX516</f>
        <v>0</v>
      </c>
      <c r="GZ516" s="155">
        <f>'[1]Automation Master'!$E$11*FO516*FQ516+GY516</f>
        <v>0</v>
      </c>
      <c r="HA516" s="155">
        <f>'[1]Automation Master'!$E$12*FO516*FQ516+GZ516</f>
        <v>0</v>
      </c>
      <c r="HB516" s="155">
        <f>'[1]Automation Master'!$E$13*FO516*FQ516+HA516</f>
        <v>0</v>
      </c>
      <c r="HC516" s="155">
        <f>'[1]Automation Master'!$F$10*FO516*FQ516+HB516</f>
        <v>0</v>
      </c>
      <c r="HD516" s="155">
        <f>'[1]Automation Master'!$F$11*FO516*FQ516+HC516</f>
        <v>0</v>
      </c>
      <c r="HE516" s="155">
        <f>'[1]Automation Master'!$F$12*FO516*FQ516+HD516</f>
        <v>0</v>
      </c>
      <c r="HF516" s="156">
        <f>'[1]Automation Master'!$F$13*FO516*FQ516+HE516</f>
        <v>0</v>
      </c>
      <c r="HG516" s="157"/>
      <c r="HH516" s="157"/>
      <c r="HI516" s="157"/>
      <c r="HJ516" s="157"/>
      <c r="HK516" s="157"/>
      <c r="HL516" s="157"/>
      <c r="HM516" s="157"/>
      <c r="HN516" s="157"/>
      <c r="HO516" s="157"/>
      <c r="HP516" s="157"/>
      <c r="HQ516" s="157"/>
      <c r="HR516" s="157"/>
      <c r="HS516" s="157"/>
      <c r="HT516" s="157"/>
      <c r="HU516" s="157"/>
      <c r="HV516" s="157"/>
      <c r="HW516" s="157"/>
      <c r="HX516" s="157"/>
      <c r="HY516" s="42"/>
      <c r="HZ516" s="42"/>
      <c r="IA516" s="148">
        <f t="shared" si="694"/>
        <v>1</v>
      </c>
      <c r="IB516" s="148">
        <f t="shared" si="695"/>
        <v>1</v>
      </c>
      <c r="IC516" s="148">
        <f t="shared" si="696"/>
        <v>1</v>
      </c>
      <c r="ID516" s="148">
        <f t="shared" si="697"/>
        <v>1</v>
      </c>
      <c r="IE516" s="148">
        <f t="shared" si="698"/>
        <v>1</v>
      </c>
      <c r="IH516">
        <f t="shared" si="704"/>
        <v>0.98932175336809691</v>
      </c>
      <c r="II516">
        <f t="shared" si="705"/>
        <v>0.98177757212265748</v>
      </c>
      <c r="IJ516">
        <f t="shared" si="706"/>
        <v>0.97643844880670594</v>
      </c>
      <c r="IK516">
        <f t="shared" si="707"/>
        <v>0.9726695616579758</v>
      </c>
      <c r="IL516">
        <f t="shared" si="708"/>
        <v>0.9726695616579758</v>
      </c>
      <c r="IN516" s="42">
        <f t="shared" si="699"/>
        <v>1.0678246631903088E-2</v>
      </c>
      <c r="IO516" s="42">
        <f t="shared" si="700"/>
        <v>1.8222427877342517E-2</v>
      </c>
      <c r="IP516" s="42">
        <f t="shared" si="701"/>
        <v>2.3561551193294061E-2</v>
      </c>
      <c r="IQ516" s="42">
        <f t="shared" si="702"/>
        <v>2.7330438342024199E-2</v>
      </c>
      <c r="IR516" s="42">
        <f t="shared" si="703"/>
        <v>2.7330438342024199E-2</v>
      </c>
      <c r="IT516" s="9">
        <f t="shared" si="684"/>
        <v>0</v>
      </c>
      <c r="IU516" s="9">
        <f t="shared" si="685"/>
        <v>0</v>
      </c>
      <c r="IV516" s="9">
        <f t="shared" si="686"/>
        <v>0</v>
      </c>
      <c r="IW516" s="9">
        <f t="shared" si="687"/>
        <v>0</v>
      </c>
      <c r="IX516" s="9">
        <f t="shared" si="688"/>
        <v>0</v>
      </c>
    </row>
    <row r="517" spans="1:258" ht="15.75" hidden="1" thickBot="1" x14ac:dyDescent="0.3">
      <c r="A517">
        <v>52</v>
      </c>
      <c r="B517" t="s">
        <v>528</v>
      </c>
      <c r="C517" t="s">
        <v>296</v>
      </c>
      <c r="D517" t="s">
        <v>288</v>
      </c>
      <c r="E517" t="s">
        <v>531</v>
      </c>
      <c r="F517" t="s">
        <v>290</v>
      </c>
      <c r="G517" t="s">
        <v>273</v>
      </c>
      <c r="H517">
        <v>52</v>
      </c>
      <c r="K517">
        <v>2</v>
      </c>
      <c r="L517">
        <v>50</v>
      </c>
      <c r="R517">
        <v>1</v>
      </c>
      <c r="V517">
        <v>51</v>
      </c>
      <c r="Y517">
        <v>26</v>
      </c>
      <c r="Z517">
        <v>26</v>
      </c>
      <c r="AB517">
        <v>1</v>
      </c>
      <c r="AE517">
        <v>1</v>
      </c>
      <c r="AH517">
        <v>45</v>
      </c>
      <c r="AL517">
        <v>5</v>
      </c>
      <c r="AT517">
        <v>46.795099999999991</v>
      </c>
      <c r="AU517">
        <v>52</v>
      </c>
      <c r="AV517">
        <v>0</v>
      </c>
      <c r="AW517">
        <v>0</v>
      </c>
      <c r="AX517">
        <v>0</v>
      </c>
      <c r="BB517">
        <f t="shared" si="659"/>
        <v>52</v>
      </c>
      <c r="BD517">
        <f t="shared" si="660"/>
        <v>52</v>
      </c>
      <c r="BE517">
        <f t="shared" si="661"/>
        <v>52</v>
      </c>
      <c r="BF517">
        <f t="shared" si="662"/>
        <v>52</v>
      </c>
      <c r="BH517">
        <f t="shared" si="663"/>
        <v>0</v>
      </c>
      <c r="BK517" s="45">
        <f>IF(G517="MEA",'[1]Net Hire Rate'!$E$7,IF(G517="AMR",'[1]Net Hire Rate'!$F$7,IF(G517="EUR",'[1]Net Hire Rate'!$G$7,IF(G517="APAC",'[1]Net Hire Rate'!$H$7,0))))</f>
        <v>-2.2817025010969723E-2</v>
      </c>
      <c r="BL517" s="45">
        <f>IF(G517="MEA",'[1]Net Hire Rate'!$E$8,IF(G517="AMR",'[1]Net Hire Rate'!$F$8,IF(G517="EUR",'[1]Net Hire Rate'!$G$8,IF(G517="APAC",'[1]Net Hire Rate'!$H$8,0))))</f>
        <v>-2.2817025010969723E-2</v>
      </c>
      <c r="BM517" s="45">
        <f>IF(G517="MEA",'[1]Net Hire Rate'!$E$9,IF(G517="AMR",'[1]Net Hire Rate'!$F$9,IF(G517="EUR",'[1]Net Hire Rate'!$G$9,IF(G517="APAC",'[1]Net Hire Rate'!$H$9,0))))</f>
        <v>-2.2817025010969723E-2</v>
      </c>
      <c r="BN517" s="45">
        <f>IF(G517="MEA",'[1]Net Hire Rate'!$E$10,IF(G517="AMR",'[1]Net Hire Rate'!$F$10,IF(G517="EUR",'[1]Net Hire Rate'!$G$10,IF(G517="APAC",'[1]Net Hire Rate'!$H$10,0))))</f>
        <v>-2.2817025010969723E-2</v>
      </c>
      <c r="BO517" s="45">
        <f>IF(G517="MEA",'[1]Net Hire Rate'!$E$11,IF(G517="AMR",'[1]Net Hire Rate'!$F$11,IF(G517="EUR",'[1]Net Hire Rate'!$G$11,IF(G517="APAC",'[1]Net Hire Rate'!$H$11,0))))</f>
        <v>-2.2817025010969723E-2</v>
      </c>
      <c r="BP517" s="45">
        <f>IF(G517="MEA",'[1]Net Hire Rate'!$E$12,IF(G517="AMR",'[1]Net Hire Rate'!$F$12,IF(G517="EUR",'[1]Net Hire Rate'!$G$12,IF(G517="APAC",'[1]Net Hire Rate'!$H$12,0))))</f>
        <v>-2.2817025010969723E-2</v>
      </c>
      <c r="BQ517" s="147">
        <f t="shared" si="664"/>
        <v>52</v>
      </c>
      <c r="BR517" s="147">
        <f t="shared" si="647"/>
        <v>52</v>
      </c>
      <c r="BS517" s="147">
        <f t="shared" si="665"/>
        <v>50.813514699429575</v>
      </c>
      <c r="BT517" s="148">
        <f t="shared" si="648"/>
        <v>50.813514699429575</v>
      </c>
      <c r="BU517" s="149">
        <f t="shared" si="666"/>
        <v>49.65410146363741</v>
      </c>
      <c r="BV517" s="148">
        <f t="shared" si="649"/>
        <v>49.65410146363741</v>
      </c>
      <c r="BW517" s="148">
        <f t="shared" si="667"/>
        <v>48.521142588644366</v>
      </c>
      <c r="BX517" s="148">
        <f t="shared" si="650"/>
        <v>48.521142588644366</v>
      </c>
      <c r="BY517" s="148">
        <f t="shared" si="668"/>
        <v>47.414034464638441</v>
      </c>
      <c r="BZ517" s="148">
        <f t="shared" si="651"/>
        <v>47.414034464638441</v>
      </c>
      <c r="CA517" s="148">
        <f t="shared" si="669"/>
        <v>46.332187254387804</v>
      </c>
      <c r="CB517" s="148">
        <f t="shared" si="652"/>
        <v>46.332187254387804</v>
      </c>
      <c r="CC517" s="148"/>
      <c r="CD517" s="38"/>
      <c r="CE517" s="38"/>
      <c r="CF517" s="38"/>
      <c r="CG517" s="38"/>
      <c r="CH517" s="38"/>
      <c r="CI517" s="38"/>
      <c r="CJ517" s="38"/>
      <c r="CK517" s="41"/>
      <c r="CL517" s="41"/>
      <c r="CM517" s="40"/>
      <c r="CN517" s="41"/>
      <c r="CO517" s="41"/>
      <c r="CP517" s="41"/>
      <c r="CQ517" s="41"/>
      <c r="CR517" s="41"/>
      <c r="CS517" s="41"/>
      <c r="CT517" s="41"/>
      <c r="CU517" s="40"/>
      <c r="CV517" s="41"/>
      <c r="CW517" s="41"/>
      <c r="CX517" s="41"/>
      <c r="CY517" s="41"/>
      <c r="CZ517" s="41"/>
      <c r="DA517" s="41"/>
      <c r="DB517" s="41"/>
      <c r="DC517" s="40"/>
      <c r="DD517" s="41"/>
      <c r="DE517" s="41"/>
      <c r="DF517" s="41"/>
      <c r="DG517" s="41"/>
      <c r="DH517" s="41"/>
      <c r="DI517" s="41"/>
      <c r="DJ517" s="41"/>
      <c r="DK517" s="40"/>
      <c r="DL517" s="41"/>
      <c r="DM517" s="41"/>
      <c r="DN517" s="41"/>
      <c r="DO517" s="41"/>
      <c r="DP517" s="41"/>
      <c r="DQ517" s="41"/>
      <c r="DR517" s="15"/>
      <c r="DS517" s="151">
        <f t="shared" si="653"/>
        <v>52</v>
      </c>
      <c r="DT517" s="152">
        <f t="shared" si="654"/>
        <v>0</v>
      </c>
      <c r="DU517" s="7">
        <f t="shared" si="655"/>
        <v>0</v>
      </c>
      <c r="DV517" s="7">
        <f t="shared" si="656"/>
        <v>0</v>
      </c>
      <c r="DW517">
        <f t="shared" si="657"/>
        <v>0</v>
      </c>
      <c r="DX517">
        <f t="shared" si="658"/>
        <v>0</v>
      </c>
      <c r="DZ517">
        <f t="shared" si="670"/>
        <v>52</v>
      </c>
      <c r="EA517">
        <f t="shared" si="671"/>
        <v>52</v>
      </c>
      <c r="EB517">
        <f t="shared" si="672"/>
        <v>52</v>
      </c>
      <c r="EC517">
        <f t="shared" si="673"/>
        <v>52</v>
      </c>
      <c r="ED517">
        <f t="shared" si="674"/>
        <v>52</v>
      </c>
      <c r="EE517">
        <f t="shared" si="675"/>
        <v>52</v>
      </c>
      <c r="EG517">
        <f t="shared" si="676"/>
        <v>52</v>
      </c>
      <c r="EH517">
        <f t="shared" si="677"/>
        <v>52</v>
      </c>
      <c r="EI517">
        <f t="shared" si="678"/>
        <v>52</v>
      </c>
      <c r="EJ517">
        <f t="shared" si="679"/>
        <v>52</v>
      </c>
      <c r="EK517">
        <f t="shared" si="680"/>
        <v>52</v>
      </c>
      <c r="EM517">
        <f>IF($EM$9='[1]L&amp;D Numbers'!$E$6,'[1]L&amp;D Numbers'!$E$7)</f>
        <v>350</v>
      </c>
      <c r="EN517">
        <f>IF($EN$9='[1]L&amp;D Numbers'!$F$6,'[1]L&amp;D Numbers'!$F$7)</f>
        <v>2000</v>
      </c>
      <c r="EO517">
        <f>IF($EO$9='[1]L&amp;D Numbers'!$G$6,'[1]L&amp;D Numbers'!$G$7)</f>
        <v>2000</v>
      </c>
      <c r="EP517">
        <f>IF($EP$9='[1]L&amp;D Numbers'!$H$6,'[1]L&amp;D Numbers'!$H$7)</f>
        <v>2000</v>
      </c>
      <c r="EQ517">
        <f>IF($EQ$9='[1]L&amp;D Numbers'!$I$6,'[1]L&amp;D Numbers'!$I$7)</f>
        <v>2000</v>
      </c>
      <c r="ER517">
        <f>IF($ER$9='[1]L&amp;D Numbers'!$J$6,'[1]L&amp;D Numbers'!$J$7)</f>
        <v>0</v>
      </c>
      <c r="ET517" s="45">
        <f>'[1]L&amp;D Master'!$E$10</f>
        <v>1.0678246631903041E-2</v>
      </c>
      <c r="EU517" s="45">
        <f>ET517+'[1]L&amp;D Master'!$F$10</f>
        <v>1.8222427877342538E-2</v>
      </c>
      <c r="EV517" s="45">
        <f>EU517+'[1]L&amp;D Master'!$G$10</f>
        <v>2.3561551193294058E-2</v>
      </c>
      <c r="EW517" s="45">
        <f>EV517+'[1]L&amp;D Master'!$H$10</f>
        <v>2.7330438342024234E-2</v>
      </c>
      <c r="EX517" s="45">
        <f>EW517+'[1]L&amp;D Master'!$I$10</f>
        <v>2.9999999999999995E-2</v>
      </c>
      <c r="EY517" s="45"/>
      <c r="EZ517" s="45">
        <f t="shared" si="681"/>
        <v>1.0678246631903041E-2</v>
      </c>
      <c r="FA517" s="45">
        <f t="shared" si="682"/>
        <v>1.8222427877342538E-2</v>
      </c>
      <c r="FB517" s="45">
        <f t="shared" si="682"/>
        <v>2.3561551193294058E-2</v>
      </c>
      <c r="FC517" s="45">
        <f t="shared" si="682"/>
        <v>2.7330438342024234E-2</v>
      </c>
      <c r="FD517" s="45">
        <f t="shared" si="682"/>
        <v>2.7330438342024234E-2</v>
      </c>
      <c r="FE517" s="45"/>
      <c r="FF517">
        <f t="shared" si="689"/>
        <v>51.444731175141037</v>
      </c>
      <c r="FG517">
        <f t="shared" si="690"/>
        <v>51.052433750378192</v>
      </c>
      <c r="FH517">
        <f t="shared" si="691"/>
        <v>50.774799337948707</v>
      </c>
      <c r="FI517">
        <f t="shared" si="692"/>
        <v>50.578817206214744</v>
      </c>
      <c r="FJ517">
        <f t="shared" si="693"/>
        <v>50.578817206214744</v>
      </c>
      <c r="FL517" s="34"/>
      <c r="FM517" s="34"/>
      <c r="FN517" s="34"/>
      <c r="FO517" s="34"/>
      <c r="FP517" s="34"/>
      <c r="FQ517" s="153">
        <f t="shared" si="683"/>
        <v>0.125</v>
      </c>
      <c r="FR517" s="153"/>
      <c r="FS517" s="42"/>
      <c r="FT517" s="42"/>
      <c r="FU517" s="42"/>
      <c r="FV517" s="42"/>
      <c r="FW517" s="42"/>
      <c r="FX517" s="42"/>
      <c r="FY517" s="42"/>
      <c r="FZ517" s="42"/>
      <c r="GA517" s="42"/>
      <c r="GB517" s="42"/>
      <c r="GC517" s="42"/>
      <c r="GD517" s="42"/>
      <c r="GE517" s="42"/>
      <c r="GF517" s="42"/>
      <c r="GG517" s="42"/>
      <c r="GH517" s="42"/>
      <c r="GI517" s="42"/>
      <c r="GJ517" s="42"/>
      <c r="GK517" s="42"/>
      <c r="GL517" s="42"/>
      <c r="GM517" s="154">
        <f>'[1]Automation Master'!$B$10*FQ517*FO517</f>
        <v>0</v>
      </c>
      <c r="GN517" s="155">
        <f>'[1]Automation Master'!$B$11*FO517*FQ517+GM517</f>
        <v>0</v>
      </c>
      <c r="GO517" s="155">
        <f>'[1]Automation Master'!$B$12*FO517*FQ517+GN517</f>
        <v>0</v>
      </c>
      <c r="GP517" s="155">
        <f>'[1]Automation Master'!$B$13*FO517*FQ517+GO517</f>
        <v>0</v>
      </c>
      <c r="GQ517" s="155">
        <f>'[1]Automation Master'!$C$10*FO517*FQ517+GP517</f>
        <v>0</v>
      </c>
      <c r="GR517" s="155">
        <f>'[1]Automation Master'!$C$11*FO517*FQ517+GQ517</f>
        <v>0</v>
      </c>
      <c r="GS517" s="155">
        <f>'[1]Automation Master'!$C$12*FO517*FQ517+GR517</f>
        <v>0</v>
      </c>
      <c r="GT517" s="155">
        <f>'[1]Automation Master'!$C$13*FO517*FQ517+GS517</f>
        <v>0</v>
      </c>
      <c r="GU517" s="155">
        <f>'[1]Automation Master'!$D$10*FO517*FQ517+GT517</f>
        <v>0</v>
      </c>
      <c r="GV517" s="155">
        <f>'[1]Automation Master'!$D$11*FO517*FQ517+GU517</f>
        <v>0</v>
      </c>
      <c r="GW517" s="155">
        <f>'[1]Automation Master'!$D$12*FO517*FQ517+GV517</f>
        <v>0</v>
      </c>
      <c r="GX517" s="155">
        <f>'[1]Automation Master'!$D$13*FO517*FQ517+GW517</f>
        <v>0</v>
      </c>
      <c r="GY517" s="155">
        <f>'[1]Automation Master'!$E$10*FO517*FQ517+GX517</f>
        <v>0</v>
      </c>
      <c r="GZ517" s="155">
        <f>'[1]Automation Master'!$E$11*FO517*FQ517+GY517</f>
        <v>0</v>
      </c>
      <c r="HA517" s="155">
        <f>'[1]Automation Master'!$E$12*FO517*FQ517+GZ517</f>
        <v>0</v>
      </c>
      <c r="HB517" s="155">
        <f>'[1]Automation Master'!$E$13*FO517*FQ517+HA517</f>
        <v>0</v>
      </c>
      <c r="HC517" s="155">
        <f>'[1]Automation Master'!$F$10*FO517*FQ517+HB517</f>
        <v>0</v>
      </c>
      <c r="HD517" s="155">
        <f>'[1]Automation Master'!$F$11*FO517*FQ517+HC517</f>
        <v>0</v>
      </c>
      <c r="HE517" s="155">
        <f>'[1]Automation Master'!$F$12*FO517*FQ517+HD517</f>
        <v>0</v>
      </c>
      <c r="HF517" s="156">
        <f>'[1]Automation Master'!$F$13*FO517*FQ517+HE517</f>
        <v>0</v>
      </c>
      <c r="HG517" s="157"/>
      <c r="HH517" s="157"/>
      <c r="HI517" s="157"/>
      <c r="HJ517" s="157"/>
      <c r="HK517" s="157"/>
      <c r="HL517" s="157"/>
      <c r="HM517" s="157"/>
      <c r="HN517" s="157"/>
      <c r="HO517" s="157"/>
      <c r="HP517" s="157"/>
      <c r="HQ517" s="157"/>
      <c r="HR517" s="157"/>
      <c r="HS517" s="157"/>
      <c r="HT517" s="157"/>
      <c r="HU517" s="157"/>
      <c r="HV517" s="157"/>
      <c r="HW517" s="157"/>
      <c r="HX517" s="157"/>
      <c r="HY517" s="42"/>
      <c r="HZ517" s="42"/>
      <c r="IA517" s="148">
        <f t="shared" si="694"/>
        <v>52</v>
      </c>
      <c r="IB517" s="148">
        <f t="shared" si="695"/>
        <v>52</v>
      </c>
      <c r="IC517" s="148">
        <f t="shared" si="696"/>
        <v>52</v>
      </c>
      <c r="ID517" s="148">
        <f t="shared" si="697"/>
        <v>52</v>
      </c>
      <c r="IE517" s="148">
        <f t="shared" si="698"/>
        <v>52</v>
      </c>
      <c r="IH517">
        <f t="shared" si="704"/>
        <v>51.444731175141037</v>
      </c>
      <c r="II517">
        <f t="shared" si="705"/>
        <v>51.052433750378192</v>
      </c>
      <c r="IJ517">
        <f t="shared" si="706"/>
        <v>50.774799337948707</v>
      </c>
      <c r="IK517">
        <f t="shared" si="707"/>
        <v>50.578817206214744</v>
      </c>
      <c r="IL517">
        <f t="shared" si="708"/>
        <v>50.578817206214744</v>
      </c>
      <c r="IN517" s="42">
        <f t="shared" si="699"/>
        <v>1.067824663190314E-2</v>
      </c>
      <c r="IO517" s="42">
        <f t="shared" si="700"/>
        <v>1.8222427877342458E-2</v>
      </c>
      <c r="IP517" s="42">
        <f t="shared" si="701"/>
        <v>2.3561551193294096E-2</v>
      </c>
      <c r="IQ517" s="42">
        <f t="shared" si="702"/>
        <v>2.7330438342024158E-2</v>
      </c>
      <c r="IR517" s="42">
        <f t="shared" si="703"/>
        <v>2.7330438342024158E-2</v>
      </c>
      <c r="IT517" s="9">
        <f t="shared" si="684"/>
        <v>0</v>
      </c>
      <c r="IU517" s="9">
        <f t="shared" si="685"/>
        <v>0</v>
      </c>
      <c r="IV517" s="9">
        <f t="shared" si="686"/>
        <v>0</v>
      </c>
      <c r="IW517" s="9">
        <f t="shared" si="687"/>
        <v>0</v>
      </c>
      <c r="IX517" s="9">
        <f t="shared" si="688"/>
        <v>0</v>
      </c>
    </row>
    <row r="518" spans="1:258" ht="15.75" hidden="1" thickBot="1" x14ac:dyDescent="0.3">
      <c r="A518">
        <v>18</v>
      </c>
      <c r="B518" t="s">
        <v>528</v>
      </c>
      <c r="C518" t="s">
        <v>296</v>
      </c>
      <c r="D518" t="s">
        <v>288</v>
      </c>
      <c r="E518" t="s">
        <v>534</v>
      </c>
      <c r="F518" t="s">
        <v>290</v>
      </c>
      <c r="G518" t="s">
        <v>273</v>
      </c>
      <c r="H518">
        <v>18</v>
      </c>
      <c r="K518">
        <v>1</v>
      </c>
      <c r="L518">
        <v>17</v>
      </c>
      <c r="S518">
        <v>1</v>
      </c>
      <c r="T518">
        <v>17</v>
      </c>
      <c r="Y518">
        <v>15</v>
      </c>
      <c r="Z518">
        <v>3</v>
      </c>
      <c r="AB518">
        <v>13</v>
      </c>
      <c r="AF518">
        <v>1</v>
      </c>
      <c r="AH518">
        <v>1</v>
      </c>
      <c r="AL518">
        <v>3</v>
      </c>
      <c r="AR518">
        <v>1</v>
      </c>
      <c r="AS518">
        <v>1</v>
      </c>
      <c r="AT518">
        <v>18</v>
      </c>
      <c r="AU518">
        <v>18</v>
      </c>
      <c r="AV518">
        <v>0</v>
      </c>
      <c r="AW518">
        <v>0</v>
      </c>
      <c r="AX518">
        <v>0</v>
      </c>
      <c r="BB518">
        <f t="shared" si="659"/>
        <v>18</v>
      </c>
      <c r="BD518">
        <f t="shared" si="660"/>
        <v>18</v>
      </c>
      <c r="BE518">
        <f t="shared" si="661"/>
        <v>18</v>
      </c>
      <c r="BF518">
        <f t="shared" si="662"/>
        <v>18</v>
      </c>
      <c r="BH518">
        <f t="shared" si="663"/>
        <v>0</v>
      </c>
      <c r="BK518" s="45">
        <f>IF(G518="MEA",'[1]Net Hire Rate'!$E$7,IF(G518="AMR",'[1]Net Hire Rate'!$F$7,IF(G518="EUR",'[1]Net Hire Rate'!$G$7,IF(G518="APAC",'[1]Net Hire Rate'!$H$7,0))))</f>
        <v>-2.2817025010969723E-2</v>
      </c>
      <c r="BL518" s="45">
        <f>IF(G518="MEA",'[1]Net Hire Rate'!$E$8,IF(G518="AMR",'[1]Net Hire Rate'!$F$8,IF(G518="EUR",'[1]Net Hire Rate'!$G$8,IF(G518="APAC",'[1]Net Hire Rate'!$H$8,0))))</f>
        <v>-2.2817025010969723E-2</v>
      </c>
      <c r="BM518" s="45">
        <f>IF(G518="MEA",'[1]Net Hire Rate'!$E$9,IF(G518="AMR",'[1]Net Hire Rate'!$F$9,IF(G518="EUR",'[1]Net Hire Rate'!$G$9,IF(G518="APAC",'[1]Net Hire Rate'!$H$9,0))))</f>
        <v>-2.2817025010969723E-2</v>
      </c>
      <c r="BN518" s="45">
        <f>IF(G518="MEA",'[1]Net Hire Rate'!$E$10,IF(G518="AMR",'[1]Net Hire Rate'!$F$10,IF(G518="EUR",'[1]Net Hire Rate'!$G$10,IF(G518="APAC",'[1]Net Hire Rate'!$H$10,0))))</f>
        <v>-2.2817025010969723E-2</v>
      </c>
      <c r="BO518" s="45">
        <f>IF(G518="MEA",'[1]Net Hire Rate'!$E$11,IF(G518="AMR",'[1]Net Hire Rate'!$F$11,IF(G518="EUR",'[1]Net Hire Rate'!$G$11,IF(G518="APAC",'[1]Net Hire Rate'!$H$11,0))))</f>
        <v>-2.2817025010969723E-2</v>
      </c>
      <c r="BP518" s="45">
        <f>IF(G518="MEA",'[1]Net Hire Rate'!$E$12,IF(G518="AMR",'[1]Net Hire Rate'!$F$12,IF(G518="EUR",'[1]Net Hire Rate'!$G$12,IF(G518="APAC",'[1]Net Hire Rate'!$H$12,0))))</f>
        <v>-2.2817025010969723E-2</v>
      </c>
      <c r="BQ518" s="147">
        <f t="shared" si="664"/>
        <v>18</v>
      </c>
      <c r="BR518" s="147">
        <f t="shared" si="647"/>
        <v>18</v>
      </c>
      <c r="BS518" s="147">
        <f t="shared" si="665"/>
        <v>17.589293549802544</v>
      </c>
      <c r="BT518" s="148">
        <f t="shared" si="648"/>
        <v>17.589293549802544</v>
      </c>
      <c r="BU518" s="149">
        <f t="shared" si="666"/>
        <v>17.18795819895141</v>
      </c>
      <c r="BV518" s="148">
        <f t="shared" si="649"/>
        <v>17.18795819895141</v>
      </c>
      <c r="BW518" s="148">
        <f t="shared" si="667"/>
        <v>16.795780126838434</v>
      </c>
      <c r="BX518" s="148">
        <f t="shared" si="650"/>
        <v>16.795780126838434</v>
      </c>
      <c r="BY518" s="148">
        <f t="shared" si="668"/>
        <v>16.412550391605613</v>
      </c>
      <c r="BZ518" s="148">
        <f t="shared" si="651"/>
        <v>15.412550391605613</v>
      </c>
      <c r="CA518" s="148">
        <f t="shared" si="669"/>
        <v>15.060881843837517</v>
      </c>
      <c r="CB518" s="148">
        <f t="shared" si="652"/>
        <v>14.060881843837517</v>
      </c>
      <c r="CC518" s="148"/>
      <c r="CD518" s="38"/>
      <c r="CE518" s="38"/>
      <c r="CF518" s="38"/>
      <c r="CG518" s="38"/>
      <c r="CH518" s="38"/>
      <c r="CI518" s="38"/>
      <c r="CJ518" s="38"/>
      <c r="CK518" s="41"/>
      <c r="CL518" s="41"/>
      <c r="CM518" s="40"/>
      <c r="CN518" s="41"/>
      <c r="CO518" s="41"/>
      <c r="CP518" s="41"/>
      <c r="CQ518" s="41"/>
      <c r="CR518" s="41"/>
      <c r="CS518" s="41"/>
      <c r="CT518" s="41"/>
      <c r="CU518" s="40"/>
      <c r="CV518" s="41"/>
      <c r="CW518" s="41"/>
      <c r="CX518" s="41"/>
      <c r="CY518" s="41"/>
      <c r="CZ518" s="41"/>
      <c r="DA518" s="41"/>
      <c r="DB518" s="41"/>
      <c r="DC518" s="40"/>
      <c r="DD518" s="41"/>
      <c r="DE518" s="41"/>
      <c r="DF518" s="41"/>
      <c r="DG518" s="41"/>
      <c r="DH518" s="41"/>
      <c r="DI518" s="41"/>
      <c r="DJ518" s="41"/>
      <c r="DK518" s="40"/>
      <c r="DL518" s="41"/>
      <c r="DM518" s="41"/>
      <c r="DN518" s="41"/>
      <c r="DO518" s="41"/>
      <c r="DP518" s="41"/>
      <c r="DQ518" s="41"/>
      <c r="DR518" s="15"/>
      <c r="DS518" s="151">
        <f t="shared" si="653"/>
        <v>18</v>
      </c>
      <c r="DT518" s="152">
        <f t="shared" si="654"/>
        <v>0</v>
      </c>
      <c r="DU518" s="7">
        <f t="shared" si="655"/>
        <v>0</v>
      </c>
      <c r="DV518" s="7">
        <f t="shared" si="656"/>
        <v>0</v>
      </c>
      <c r="DW518">
        <f t="shared" si="657"/>
        <v>0</v>
      </c>
      <c r="DX518">
        <f t="shared" si="658"/>
        <v>0</v>
      </c>
      <c r="DZ518">
        <f t="shared" si="670"/>
        <v>18</v>
      </c>
      <c r="EA518">
        <f t="shared" si="671"/>
        <v>18</v>
      </c>
      <c r="EB518">
        <f t="shared" si="672"/>
        <v>18</v>
      </c>
      <c r="EC518">
        <f t="shared" si="673"/>
        <v>18</v>
      </c>
      <c r="ED518">
        <f t="shared" si="674"/>
        <v>18</v>
      </c>
      <c r="EE518">
        <f t="shared" si="675"/>
        <v>18</v>
      </c>
      <c r="EG518">
        <f t="shared" si="676"/>
        <v>18</v>
      </c>
      <c r="EH518">
        <f t="shared" si="677"/>
        <v>18</v>
      </c>
      <c r="EI518">
        <f t="shared" si="678"/>
        <v>18</v>
      </c>
      <c r="EJ518">
        <f t="shared" si="679"/>
        <v>18</v>
      </c>
      <c r="EK518">
        <f t="shared" si="680"/>
        <v>18</v>
      </c>
      <c r="EM518">
        <f>IF($EM$9='[1]L&amp;D Numbers'!$E$6,'[1]L&amp;D Numbers'!$E$7)</f>
        <v>350</v>
      </c>
      <c r="EN518">
        <f>IF($EN$9='[1]L&amp;D Numbers'!$F$6,'[1]L&amp;D Numbers'!$F$7)</f>
        <v>2000</v>
      </c>
      <c r="EO518">
        <f>IF($EO$9='[1]L&amp;D Numbers'!$G$6,'[1]L&amp;D Numbers'!$G$7)</f>
        <v>2000</v>
      </c>
      <c r="EP518">
        <f>IF($EP$9='[1]L&amp;D Numbers'!$H$6,'[1]L&amp;D Numbers'!$H$7)</f>
        <v>2000</v>
      </c>
      <c r="EQ518">
        <f>IF($EQ$9='[1]L&amp;D Numbers'!$I$6,'[1]L&amp;D Numbers'!$I$7)</f>
        <v>2000</v>
      </c>
      <c r="ER518">
        <f>IF($ER$9='[1]L&amp;D Numbers'!$J$6,'[1]L&amp;D Numbers'!$J$7)</f>
        <v>0</v>
      </c>
      <c r="ET518" s="45">
        <f>'[1]L&amp;D Master'!$E$10</f>
        <v>1.0678246631903041E-2</v>
      </c>
      <c r="EU518" s="45">
        <f>ET518+'[1]L&amp;D Master'!$F$10</f>
        <v>1.8222427877342538E-2</v>
      </c>
      <c r="EV518" s="45">
        <f>EU518+'[1]L&amp;D Master'!$G$10</f>
        <v>2.3561551193294058E-2</v>
      </c>
      <c r="EW518" s="45">
        <f>EV518+'[1]L&amp;D Master'!$H$10</f>
        <v>2.7330438342024234E-2</v>
      </c>
      <c r="EX518" s="45">
        <f>EW518+'[1]L&amp;D Master'!$I$10</f>
        <v>2.9999999999999995E-2</v>
      </c>
      <c r="EY518" s="45"/>
      <c r="EZ518" s="45">
        <f t="shared" si="681"/>
        <v>1.0678246631903041E-2</v>
      </c>
      <c r="FA518" s="45">
        <f t="shared" si="682"/>
        <v>1.8222427877342538E-2</v>
      </c>
      <c r="FB518" s="45">
        <f t="shared" si="682"/>
        <v>2.3561551193294058E-2</v>
      </c>
      <c r="FC518" s="45">
        <f t="shared" si="682"/>
        <v>2.7330438342024234E-2</v>
      </c>
      <c r="FD518" s="45">
        <f t="shared" si="682"/>
        <v>2.7330438342024234E-2</v>
      </c>
      <c r="FE518" s="45"/>
      <c r="FF518">
        <f t="shared" si="689"/>
        <v>17.807791560625745</v>
      </c>
      <c r="FG518">
        <f t="shared" si="690"/>
        <v>17.671996298207834</v>
      </c>
      <c r="FH518">
        <f t="shared" si="691"/>
        <v>17.575892078520706</v>
      </c>
      <c r="FI518">
        <f t="shared" si="692"/>
        <v>17.508052109843565</v>
      </c>
      <c r="FJ518">
        <f t="shared" si="693"/>
        <v>17.508052109843565</v>
      </c>
      <c r="FL518" s="34"/>
      <c r="FM518" s="34"/>
      <c r="FN518" s="34"/>
      <c r="FO518" s="34"/>
      <c r="FP518" s="34"/>
      <c r="FQ518" s="153">
        <f t="shared" si="683"/>
        <v>0.125</v>
      </c>
      <c r="FR518" s="153"/>
      <c r="FS518" s="42"/>
      <c r="FT518" s="42"/>
      <c r="FU518" s="42"/>
      <c r="FV518" s="42"/>
      <c r="FW518" s="42"/>
      <c r="FX518" s="42"/>
      <c r="FY518" s="42"/>
      <c r="FZ518" s="42"/>
      <c r="GA518" s="42"/>
      <c r="GB518" s="42"/>
      <c r="GC518" s="42"/>
      <c r="GD518" s="42"/>
      <c r="GE518" s="42"/>
      <c r="GF518" s="42"/>
      <c r="GG518" s="42"/>
      <c r="GH518" s="42"/>
      <c r="GI518" s="42"/>
      <c r="GJ518" s="42"/>
      <c r="GK518" s="42"/>
      <c r="GL518" s="42"/>
      <c r="GM518" s="154">
        <f>'[1]Automation Master'!$B$10*FQ518*FO518</f>
        <v>0</v>
      </c>
      <c r="GN518" s="155">
        <f>'[1]Automation Master'!$B$11*FO518*FQ518+GM518</f>
        <v>0</v>
      </c>
      <c r="GO518" s="155">
        <f>'[1]Automation Master'!$B$12*FO518*FQ518+GN518</f>
        <v>0</v>
      </c>
      <c r="GP518" s="155">
        <f>'[1]Automation Master'!$B$13*FO518*FQ518+GO518</f>
        <v>0</v>
      </c>
      <c r="GQ518" s="155">
        <f>'[1]Automation Master'!$C$10*FO518*FQ518+GP518</f>
        <v>0</v>
      </c>
      <c r="GR518" s="155">
        <f>'[1]Automation Master'!$C$11*FO518*FQ518+GQ518</f>
        <v>0</v>
      </c>
      <c r="GS518" s="155">
        <f>'[1]Automation Master'!$C$12*FO518*FQ518+GR518</f>
        <v>0</v>
      </c>
      <c r="GT518" s="155">
        <f>'[1]Automation Master'!$C$13*FO518*FQ518+GS518</f>
        <v>0</v>
      </c>
      <c r="GU518" s="155">
        <f>'[1]Automation Master'!$D$10*FO518*FQ518+GT518</f>
        <v>0</v>
      </c>
      <c r="GV518" s="155">
        <f>'[1]Automation Master'!$D$11*FO518*FQ518+GU518</f>
        <v>0</v>
      </c>
      <c r="GW518" s="155">
        <f>'[1]Automation Master'!$D$12*FO518*FQ518+GV518</f>
        <v>0</v>
      </c>
      <c r="GX518" s="155">
        <f>'[1]Automation Master'!$D$13*FO518*FQ518+GW518</f>
        <v>0</v>
      </c>
      <c r="GY518" s="155">
        <f>'[1]Automation Master'!$E$10*FO518*FQ518+GX518</f>
        <v>0</v>
      </c>
      <c r="GZ518" s="155">
        <f>'[1]Automation Master'!$E$11*FO518*FQ518+GY518</f>
        <v>0</v>
      </c>
      <c r="HA518" s="155">
        <f>'[1]Automation Master'!$E$12*FO518*FQ518+GZ518</f>
        <v>0</v>
      </c>
      <c r="HB518" s="155">
        <f>'[1]Automation Master'!$E$13*FO518*FQ518+HA518</f>
        <v>0</v>
      </c>
      <c r="HC518" s="155">
        <f>'[1]Automation Master'!$F$10*FO518*FQ518+HB518</f>
        <v>0</v>
      </c>
      <c r="HD518" s="155">
        <f>'[1]Automation Master'!$F$11*FO518*FQ518+HC518</f>
        <v>0</v>
      </c>
      <c r="HE518" s="155">
        <f>'[1]Automation Master'!$F$12*FO518*FQ518+HD518</f>
        <v>0</v>
      </c>
      <c r="HF518" s="156">
        <f>'[1]Automation Master'!$F$13*FO518*FQ518+HE518</f>
        <v>0</v>
      </c>
      <c r="HG518" s="157"/>
      <c r="HH518" s="157"/>
      <c r="HI518" s="157"/>
      <c r="HJ518" s="157"/>
      <c r="HK518" s="157"/>
      <c r="HL518" s="157"/>
      <c r="HM518" s="157"/>
      <c r="HN518" s="157"/>
      <c r="HO518" s="157"/>
      <c r="HP518" s="157"/>
      <c r="HQ518" s="157"/>
      <c r="HR518" s="157"/>
      <c r="HS518" s="157"/>
      <c r="HT518" s="157"/>
      <c r="HU518" s="157"/>
      <c r="HV518" s="157"/>
      <c r="HW518" s="157"/>
      <c r="HX518" s="157"/>
      <c r="HY518" s="42"/>
      <c r="HZ518" s="42"/>
      <c r="IA518" s="148">
        <f t="shared" si="694"/>
        <v>18</v>
      </c>
      <c r="IB518" s="148">
        <f t="shared" si="695"/>
        <v>18</v>
      </c>
      <c r="IC518" s="148">
        <f t="shared" si="696"/>
        <v>18</v>
      </c>
      <c r="ID518" s="148">
        <f t="shared" si="697"/>
        <v>18</v>
      </c>
      <c r="IE518" s="148">
        <f t="shared" si="698"/>
        <v>18</v>
      </c>
      <c r="IH518">
        <f t="shared" si="704"/>
        <v>17.807791560625745</v>
      </c>
      <c r="II518">
        <f t="shared" si="705"/>
        <v>17.671996298207834</v>
      </c>
      <c r="IJ518">
        <f t="shared" si="706"/>
        <v>17.575892078520706</v>
      </c>
      <c r="IK518">
        <f t="shared" si="707"/>
        <v>17.508052109843565</v>
      </c>
      <c r="IL518">
        <f t="shared" si="708"/>
        <v>17.508052109843565</v>
      </c>
      <c r="IN518" s="42">
        <f t="shared" si="699"/>
        <v>1.0678246631903063E-2</v>
      </c>
      <c r="IO518" s="42">
        <f t="shared" si="700"/>
        <v>1.822242787734258E-2</v>
      </c>
      <c r="IP518" s="42">
        <f t="shared" si="701"/>
        <v>2.356155119329411E-2</v>
      </c>
      <c r="IQ518" s="42">
        <f t="shared" si="702"/>
        <v>2.7330438342024185E-2</v>
      </c>
      <c r="IR518" s="42">
        <f t="shared" si="703"/>
        <v>2.7330438342024185E-2</v>
      </c>
      <c r="IT518" s="9">
        <f t="shared" si="684"/>
        <v>0</v>
      </c>
      <c r="IU518" s="9">
        <f t="shared" si="685"/>
        <v>0</v>
      </c>
      <c r="IV518" s="9">
        <f t="shared" si="686"/>
        <v>0</v>
      </c>
      <c r="IW518" s="9">
        <f t="shared" si="687"/>
        <v>0</v>
      </c>
      <c r="IX518" s="9">
        <f t="shared" si="688"/>
        <v>0</v>
      </c>
    </row>
    <row r="519" spans="1:258" ht="15.75" hidden="1" thickBot="1" x14ac:dyDescent="0.3">
      <c r="A519">
        <v>6</v>
      </c>
      <c r="B519" t="s">
        <v>528</v>
      </c>
      <c r="C519" t="s">
        <v>301</v>
      </c>
      <c r="D519" t="s">
        <v>288</v>
      </c>
      <c r="E519" t="s">
        <v>533</v>
      </c>
      <c r="F519" t="s">
        <v>290</v>
      </c>
      <c r="G519" t="s">
        <v>273</v>
      </c>
      <c r="H519">
        <v>6</v>
      </c>
      <c r="L519">
        <v>6</v>
      </c>
      <c r="S519">
        <v>1</v>
      </c>
      <c r="T519">
        <v>5</v>
      </c>
      <c r="Y519">
        <v>6</v>
      </c>
      <c r="AB519">
        <v>1</v>
      </c>
      <c r="AK519">
        <v>1</v>
      </c>
      <c r="AL519">
        <v>4</v>
      </c>
      <c r="AT519">
        <v>5.8</v>
      </c>
      <c r="AU519">
        <v>6</v>
      </c>
      <c r="AV519">
        <v>0</v>
      </c>
      <c r="AW519">
        <v>0</v>
      </c>
      <c r="AX519">
        <v>0</v>
      </c>
      <c r="BB519">
        <f t="shared" si="659"/>
        <v>6</v>
      </c>
      <c r="BD519">
        <f t="shared" si="660"/>
        <v>6</v>
      </c>
      <c r="BE519">
        <f t="shared" si="661"/>
        <v>6</v>
      </c>
      <c r="BF519">
        <f t="shared" si="662"/>
        <v>6</v>
      </c>
      <c r="BH519">
        <f t="shared" si="663"/>
        <v>0</v>
      </c>
      <c r="BK519" s="45">
        <f>IF(G519="MEA",'[1]Net Hire Rate'!$E$7,IF(G519="AMR",'[1]Net Hire Rate'!$F$7,IF(G519="EUR",'[1]Net Hire Rate'!$G$7,IF(G519="APAC",'[1]Net Hire Rate'!$H$7,0))))</f>
        <v>-2.2817025010969723E-2</v>
      </c>
      <c r="BL519" s="45">
        <f>IF(G519="MEA",'[1]Net Hire Rate'!$E$8,IF(G519="AMR",'[1]Net Hire Rate'!$F$8,IF(G519="EUR",'[1]Net Hire Rate'!$G$8,IF(G519="APAC",'[1]Net Hire Rate'!$H$8,0))))</f>
        <v>-2.2817025010969723E-2</v>
      </c>
      <c r="BM519" s="45">
        <f>IF(G519="MEA",'[1]Net Hire Rate'!$E$9,IF(G519="AMR",'[1]Net Hire Rate'!$F$9,IF(G519="EUR",'[1]Net Hire Rate'!$G$9,IF(G519="APAC",'[1]Net Hire Rate'!$H$9,0))))</f>
        <v>-2.2817025010969723E-2</v>
      </c>
      <c r="BN519" s="45">
        <f>IF(G519="MEA",'[1]Net Hire Rate'!$E$10,IF(G519="AMR",'[1]Net Hire Rate'!$F$10,IF(G519="EUR",'[1]Net Hire Rate'!$G$10,IF(G519="APAC",'[1]Net Hire Rate'!$H$10,0))))</f>
        <v>-2.2817025010969723E-2</v>
      </c>
      <c r="BO519" s="45">
        <f>IF(G519="MEA",'[1]Net Hire Rate'!$E$11,IF(G519="AMR",'[1]Net Hire Rate'!$F$11,IF(G519="EUR",'[1]Net Hire Rate'!$G$11,IF(G519="APAC",'[1]Net Hire Rate'!$H$11,0))))</f>
        <v>-2.2817025010969723E-2</v>
      </c>
      <c r="BP519" s="45">
        <f>IF(G519="MEA",'[1]Net Hire Rate'!$E$12,IF(G519="AMR",'[1]Net Hire Rate'!$F$12,IF(G519="EUR",'[1]Net Hire Rate'!$G$12,IF(G519="APAC",'[1]Net Hire Rate'!$H$12,0))))</f>
        <v>-2.2817025010969723E-2</v>
      </c>
      <c r="BQ519" s="147">
        <f t="shared" si="664"/>
        <v>6</v>
      </c>
      <c r="BR519" s="147">
        <f t="shared" si="647"/>
        <v>6</v>
      </c>
      <c r="BS519" s="147">
        <f t="shared" si="665"/>
        <v>5.8630978499341815</v>
      </c>
      <c r="BT519" s="148">
        <f t="shared" si="648"/>
        <v>5.8630978499341815</v>
      </c>
      <c r="BU519" s="149">
        <f t="shared" si="666"/>
        <v>5.7293193996504703</v>
      </c>
      <c r="BV519" s="148">
        <f t="shared" si="649"/>
        <v>5.7293193996504703</v>
      </c>
      <c r="BW519" s="148">
        <f t="shared" si="667"/>
        <v>5.5985933756128112</v>
      </c>
      <c r="BX519" s="148">
        <f t="shared" si="650"/>
        <v>5.5985933756128112</v>
      </c>
      <c r="BY519" s="148">
        <f t="shared" si="668"/>
        <v>5.4708501305352044</v>
      </c>
      <c r="BZ519" s="148">
        <f t="shared" si="651"/>
        <v>5.4708501305352044</v>
      </c>
      <c r="CA519" s="148">
        <f t="shared" si="669"/>
        <v>5.3460216062755155</v>
      </c>
      <c r="CB519" s="148">
        <f t="shared" si="652"/>
        <v>5.3460216062755155</v>
      </c>
      <c r="CC519" s="148"/>
      <c r="CD519" s="38"/>
      <c r="CE519" s="38"/>
      <c r="CF519" s="38"/>
      <c r="CG519" s="38"/>
      <c r="CH519" s="38"/>
      <c r="CI519" s="38"/>
      <c r="CJ519" s="38"/>
      <c r="CK519" s="41"/>
      <c r="CL519" s="41"/>
      <c r="CM519" s="40"/>
      <c r="CN519" s="41"/>
      <c r="CO519" s="41"/>
      <c r="CP519" s="41"/>
      <c r="CQ519" s="41"/>
      <c r="CR519" s="41"/>
      <c r="CS519" s="41"/>
      <c r="CT519" s="41"/>
      <c r="CU519" s="40"/>
      <c r="CV519" s="41"/>
      <c r="CW519" s="41"/>
      <c r="CX519" s="41"/>
      <c r="CY519" s="41"/>
      <c r="CZ519" s="41"/>
      <c r="DA519" s="41"/>
      <c r="DB519" s="41"/>
      <c r="DC519" s="40"/>
      <c r="DD519" s="41"/>
      <c r="DE519" s="41"/>
      <c r="DF519" s="41"/>
      <c r="DG519" s="41"/>
      <c r="DH519" s="41"/>
      <c r="DI519" s="41"/>
      <c r="DJ519" s="41"/>
      <c r="DK519" s="40"/>
      <c r="DL519" s="41"/>
      <c r="DM519" s="41"/>
      <c r="DN519" s="41"/>
      <c r="DO519" s="41"/>
      <c r="DP519" s="41"/>
      <c r="DQ519" s="41"/>
      <c r="DR519" s="15"/>
      <c r="DS519" s="151">
        <f t="shared" si="653"/>
        <v>6</v>
      </c>
      <c r="DT519" s="152">
        <f t="shared" si="654"/>
        <v>0</v>
      </c>
      <c r="DU519" s="7">
        <f t="shared" si="655"/>
        <v>0</v>
      </c>
      <c r="DV519" s="7">
        <f t="shared" si="656"/>
        <v>0</v>
      </c>
      <c r="DW519">
        <f t="shared" si="657"/>
        <v>0</v>
      </c>
      <c r="DX519">
        <f t="shared" si="658"/>
        <v>0</v>
      </c>
      <c r="DZ519">
        <f t="shared" si="670"/>
        <v>6</v>
      </c>
      <c r="EA519">
        <f t="shared" si="671"/>
        <v>6</v>
      </c>
      <c r="EB519">
        <f t="shared" si="672"/>
        <v>6</v>
      </c>
      <c r="EC519">
        <f t="shared" si="673"/>
        <v>6</v>
      </c>
      <c r="ED519">
        <f t="shared" si="674"/>
        <v>6</v>
      </c>
      <c r="EE519">
        <f t="shared" si="675"/>
        <v>6</v>
      </c>
      <c r="EG519">
        <f t="shared" si="676"/>
        <v>6</v>
      </c>
      <c r="EH519">
        <f t="shared" si="677"/>
        <v>6</v>
      </c>
      <c r="EI519">
        <f t="shared" si="678"/>
        <v>6</v>
      </c>
      <c r="EJ519">
        <f t="shared" si="679"/>
        <v>6</v>
      </c>
      <c r="EK519">
        <f t="shared" si="680"/>
        <v>6</v>
      </c>
      <c r="EM519">
        <f>IF($EM$9='[1]L&amp;D Numbers'!$E$6,'[1]L&amp;D Numbers'!$E$7)</f>
        <v>350</v>
      </c>
      <c r="EN519">
        <f>IF($EN$9='[1]L&amp;D Numbers'!$F$6,'[1]L&amp;D Numbers'!$F$7)</f>
        <v>2000</v>
      </c>
      <c r="EO519">
        <f>IF($EO$9='[1]L&amp;D Numbers'!$G$6,'[1]L&amp;D Numbers'!$G$7)</f>
        <v>2000</v>
      </c>
      <c r="EP519">
        <f>IF($EP$9='[1]L&amp;D Numbers'!$H$6,'[1]L&amp;D Numbers'!$H$7)</f>
        <v>2000</v>
      </c>
      <c r="EQ519">
        <f>IF($EQ$9='[1]L&amp;D Numbers'!$I$6,'[1]L&amp;D Numbers'!$I$7)</f>
        <v>2000</v>
      </c>
      <c r="ER519">
        <f>IF($ER$9='[1]L&amp;D Numbers'!$J$6,'[1]L&amp;D Numbers'!$J$7)</f>
        <v>0</v>
      </c>
      <c r="ET519" s="45">
        <f>'[1]L&amp;D Master'!$E$10</f>
        <v>1.0678246631903041E-2</v>
      </c>
      <c r="EU519" s="45">
        <f>ET519+'[1]L&amp;D Master'!$F$10</f>
        <v>1.8222427877342538E-2</v>
      </c>
      <c r="EV519" s="45">
        <f>EU519+'[1]L&amp;D Master'!$G$10</f>
        <v>2.3561551193294058E-2</v>
      </c>
      <c r="EW519" s="45">
        <f>EV519+'[1]L&amp;D Master'!$H$10</f>
        <v>2.7330438342024234E-2</v>
      </c>
      <c r="EX519" s="45">
        <f>EW519+'[1]L&amp;D Master'!$I$10</f>
        <v>2.9999999999999995E-2</v>
      </c>
      <c r="EY519" s="45"/>
      <c r="EZ519" s="45">
        <f t="shared" si="681"/>
        <v>1.0678246631903041E-2</v>
      </c>
      <c r="FA519" s="45">
        <f t="shared" si="682"/>
        <v>1.8222427877342538E-2</v>
      </c>
      <c r="FB519" s="45">
        <f t="shared" si="682"/>
        <v>2.3561551193294058E-2</v>
      </c>
      <c r="FC519" s="45">
        <f t="shared" si="682"/>
        <v>2.7330438342024234E-2</v>
      </c>
      <c r="FD519" s="45">
        <f t="shared" si="682"/>
        <v>2.7330438342024234E-2</v>
      </c>
      <c r="FE519" s="45"/>
      <c r="FF519">
        <f t="shared" si="689"/>
        <v>5.935930520208581</v>
      </c>
      <c r="FG519">
        <f t="shared" si="690"/>
        <v>5.8906654327359451</v>
      </c>
      <c r="FH519">
        <f t="shared" si="691"/>
        <v>5.8586306928402356</v>
      </c>
      <c r="FI519">
        <f t="shared" si="692"/>
        <v>5.8360173699478546</v>
      </c>
      <c r="FJ519">
        <f t="shared" si="693"/>
        <v>5.8360173699478546</v>
      </c>
      <c r="FL519" s="34"/>
      <c r="FM519" s="34"/>
      <c r="FN519" s="34"/>
      <c r="FO519" s="34"/>
      <c r="FP519" s="34"/>
      <c r="FQ519" s="153">
        <f t="shared" si="683"/>
        <v>0.125</v>
      </c>
      <c r="FR519" s="153"/>
      <c r="FS519" s="42"/>
      <c r="FT519" s="42"/>
      <c r="FU519" s="42"/>
      <c r="FV519" s="42"/>
      <c r="FW519" s="42"/>
      <c r="FX519" s="42"/>
      <c r="FY519" s="42"/>
      <c r="FZ519" s="42"/>
      <c r="GA519" s="42"/>
      <c r="GB519" s="42"/>
      <c r="GC519" s="42"/>
      <c r="GD519" s="42"/>
      <c r="GE519" s="42"/>
      <c r="GF519" s="42"/>
      <c r="GG519" s="42"/>
      <c r="GH519" s="42"/>
      <c r="GI519" s="42"/>
      <c r="GJ519" s="42"/>
      <c r="GK519" s="42"/>
      <c r="GL519" s="42"/>
      <c r="GM519" s="154">
        <f>'[1]Automation Master'!$B$10*FQ519*FO519</f>
        <v>0</v>
      </c>
      <c r="GN519" s="155">
        <f>'[1]Automation Master'!$B$11*FO519*FQ519+GM519</f>
        <v>0</v>
      </c>
      <c r="GO519" s="155">
        <f>'[1]Automation Master'!$B$12*FO519*FQ519+GN519</f>
        <v>0</v>
      </c>
      <c r="GP519" s="155">
        <f>'[1]Automation Master'!$B$13*FO519*FQ519+GO519</f>
        <v>0</v>
      </c>
      <c r="GQ519" s="155">
        <f>'[1]Automation Master'!$C$10*FO519*FQ519+GP519</f>
        <v>0</v>
      </c>
      <c r="GR519" s="155">
        <f>'[1]Automation Master'!$C$11*FO519*FQ519+GQ519</f>
        <v>0</v>
      </c>
      <c r="GS519" s="155">
        <f>'[1]Automation Master'!$C$12*FO519*FQ519+GR519</f>
        <v>0</v>
      </c>
      <c r="GT519" s="155">
        <f>'[1]Automation Master'!$C$13*FO519*FQ519+GS519</f>
        <v>0</v>
      </c>
      <c r="GU519" s="155">
        <f>'[1]Automation Master'!$D$10*FO519*FQ519+GT519</f>
        <v>0</v>
      </c>
      <c r="GV519" s="155">
        <f>'[1]Automation Master'!$D$11*FO519*FQ519+GU519</f>
        <v>0</v>
      </c>
      <c r="GW519" s="155">
        <f>'[1]Automation Master'!$D$12*FO519*FQ519+GV519</f>
        <v>0</v>
      </c>
      <c r="GX519" s="155">
        <f>'[1]Automation Master'!$D$13*FO519*FQ519+GW519</f>
        <v>0</v>
      </c>
      <c r="GY519" s="155">
        <f>'[1]Automation Master'!$E$10*FO519*FQ519+GX519</f>
        <v>0</v>
      </c>
      <c r="GZ519" s="155">
        <f>'[1]Automation Master'!$E$11*FO519*FQ519+GY519</f>
        <v>0</v>
      </c>
      <c r="HA519" s="155">
        <f>'[1]Automation Master'!$E$12*FO519*FQ519+GZ519</f>
        <v>0</v>
      </c>
      <c r="HB519" s="155">
        <f>'[1]Automation Master'!$E$13*FO519*FQ519+HA519</f>
        <v>0</v>
      </c>
      <c r="HC519" s="155">
        <f>'[1]Automation Master'!$F$10*FO519*FQ519+HB519</f>
        <v>0</v>
      </c>
      <c r="HD519" s="155">
        <f>'[1]Automation Master'!$F$11*FO519*FQ519+HC519</f>
        <v>0</v>
      </c>
      <c r="HE519" s="155">
        <f>'[1]Automation Master'!$F$12*FO519*FQ519+HD519</f>
        <v>0</v>
      </c>
      <c r="HF519" s="156">
        <f>'[1]Automation Master'!$F$13*FO519*FQ519+HE519</f>
        <v>0</v>
      </c>
      <c r="HG519" s="157"/>
      <c r="HH519" s="157"/>
      <c r="HI519" s="157"/>
      <c r="HJ519" s="157"/>
      <c r="HK519" s="157"/>
      <c r="HL519" s="157"/>
      <c r="HM519" s="157"/>
      <c r="HN519" s="157"/>
      <c r="HO519" s="157"/>
      <c r="HP519" s="157"/>
      <c r="HQ519" s="157"/>
      <c r="HR519" s="157"/>
      <c r="HS519" s="157"/>
      <c r="HT519" s="157"/>
      <c r="HU519" s="157"/>
      <c r="HV519" s="157"/>
      <c r="HW519" s="157"/>
      <c r="HX519" s="157"/>
      <c r="HY519" s="42"/>
      <c r="HZ519" s="42"/>
      <c r="IA519" s="148">
        <f t="shared" si="694"/>
        <v>6</v>
      </c>
      <c r="IB519" s="148">
        <f t="shared" si="695"/>
        <v>6</v>
      </c>
      <c r="IC519" s="148">
        <f t="shared" si="696"/>
        <v>6</v>
      </c>
      <c r="ID519" s="148">
        <f t="shared" si="697"/>
        <v>6</v>
      </c>
      <c r="IE519" s="148">
        <f t="shared" si="698"/>
        <v>6</v>
      </c>
      <c r="IH519">
        <f t="shared" si="704"/>
        <v>5.935930520208581</v>
      </c>
      <c r="II519">
        <f t="shared" si="705"/>
        <v>5.8906654327359451</v>
      </c>
      <c r="IJ519">
        <f t="shared" si="706"/>
        <v>5.8586306928402356</v>
      </c>
      <c r="IK519">
        <f t="shared" si="707"/>
        <v>5.8360173699478546</v>
      </c>
      <c r="IL519">
        <f t="shared" si="708"/>
        <v>5.8360173699478546</v>
      </c>
      <c r="IN519" s="42">
        <f t="shared" si="699"/>
        <v>1.0678246631903162E-2</v>
      </c>
      <c r="IO519" s="42">
        <f t="shared" si="700"/>
        <v>1.8222427877342479E-2</v>
      </c>
      <c r="IP519" s="42">
        <f t="shared" si="701"/>
        <v>2.3561551193294061E-2</v>
      </c>
      <c r="IQ519" s="42">
        <f t="shared" si="702"/>
        <v>2.7330438342024237E-2</v>
      </c>
      <c r="IR519" s="42">
        <f t="shared" si="703"/>
        <v>2.7330438342024237E-2</v>
      </c>
      <c r="IT519" s="9">
        <f t="shared" si="684"/>
        <v>0</v>
      </c>
      <c r="IU519" s="9">
        <f t="shared" si="685"/>
        <v>0</v>
      </c>
      <c r="IV519" s="9">
        <f t="shared" si="686"/>
        <v>0</v>
      </c>
      <c r="IW519" s="9">
        <f t="shared" si="687"/>
        <v>0</v>
      </c>
      <c r="IX519" s="9">
        <f t="shared" si="688"/>
        <v>0</v>
      </c>
    </row>
    <row r="520" spans="1:258" ht="15.75" hidden="1" thickBot="1" x14ac:dyDescent="0.3">
      <c r="A520">
        <v>387</v>
      </c>
      <c r="B520" t="s">
        <v>528</v>
      </c>
      <c r="C520" t="s">
        <v>297</v>
      </c>
      <c r="D520" t="s">
        <v>288</v>
      </c>
      <c r="E520" t="s">
        <v>531</v>
      </c>
      <c r="F520" t="s">
        <v>290</v>
      </c>
      <c r="G520" t="s">
        <v>273</v>
      </c>
      <c r="H520">
        <v>387</v>
      </c>
      <c r="K520">
        <v>6</v>
      </c>
      <c r="L520">
        <v>381</v>
      </c>
      <c r="R520">
        <v>4</v>
      </c>
      <c r="S520">
        <v>10</v>
      </c>
      <c r="V520">
        <v>373</v>
      </c>
      <c r="Y520">
        <v>335</v>
      </c>
      <c r="Z520">
        <v>52</v>
      </c>
      <c r="AB520">
        <v>27</v>
      </c>
      <c r="AE520">
        <v>1</v>
      </c>
      <c r="AH520">
        <v>353</v>
      </c>
      <c r="AL520">
        <v>6</v>
      </c>
      <c r="AO520">
        <v>2</v>
      </c>
      <c r="AQ520">
        <v>1</v>
      </c>
      <c r="AR520">
        <v>2</v>
      </c>
      <c r="AS520">
        <v>4</v>
      </c>
      <c r="AT520">
        <v>372.8171999999999</v>
      </c>
      <c r="AU520">
        <v>387</v>
      </c>
      <c r="AV520">
        <v>0</v>
      </c>
      <c r="AW520">
        <v>0</v>
      </c>
      <c r="AX520">
        <v>0</v>
      </c>
      <c r="BB520">
        <f t="shared" si="659"/>
        <v>387</v>
      </c>
      <c r="BD520">
        <f t="shared" si="660"/>
        <v>387</v>
      </c>
      <c r="BE520">
        <f t="shared" si="661"/>
        <v>387</v>
      </c>
      <c r="BF520">
        <f t="shared" si="662"/>
        <v>387</v>
      </c>
      <c r="BH520">
        <f t="shared" si="663"/>
        <v>0</v>
      </c>
      <c r="BK520" s="45">
        <f>IF(G520="MEA",'[1]Net Hire Rate'!$E$7,IF(G520="AMR",'[1]Net Hire Rate'!$F$7,IF(G520="EUR",'[1]Net Hire Rate'!$G$7,IF(G520="APAC",'[1]Net Hire Rate'!$H$7,0))))</f>
        <v>-2.2817025010969723E-2</v>
      </c>
      <c r="BL520" s="45">
        <f>IF(G520="MEA",'[1]Net Hire Rate'!$E$8,IF(G520="AMR",'[1]Net Hire Rate'!$F$8,IF(G520="EUR",'[1]Net Hire Rate'!$G$8,IF(G520="APAC",'[1]Net Hire Rate'!$H$8,0))))</f>
        <v>-2.2817025010969723E-2</v>
      </c>
      <c r="BM520" s="45">
        <f>IF(G520="MEA",'[1]Net Hire Rate'!$E$9,IF(G520="AMR",'[1]Net Hire Rate'!$F$9,IF(G520="EUR",'[1]Net Hire Rate'!$G$9,IF(G520="APAC",'[1]Net Hire Rate'!$H$9,0))))</f>
        <v>-2.2817025010969723E-2</v>
      </c>
      <c r="BN520" s="45">
        <f>IF(G520="MEA",'[1]Net Hire Rate'!$E$10,IF(G520="AMR",'[1]Net Hire Rate'!$F$10,IF(G520="EUR",'[1]Net Hire Rate'!$G$10,IF(G520="APAC",'[1]Net Hire Rate'!$H$10,0))))</f>
        <v>-2.2817025010969723E-2</v>
      </c>
      <c r="BO520" s="45">
        <f>IF(G520="MEA",'[1]Net Hire Rate'!$E$11,IF(G520="AMR",'[1]Net Hire Rate'!$F$11,IF(G520="EUR",'[1]Net Hire Rate'!$G$11,IF(G520="APAC",'[1]Net Hire Rate'!$H$11,0))))</f>
        <v>-2.2817025010969723E-2</v>
      </c>
      <c r="BP520" s="45">
        <f>IF(G520="MEA",'[1]Net Hire Rate'!$E$12,IF(G520="AMR",'[1]Net Hire Rate'!$F$12,IF(G520="EUR",'[1]Net Hire Rate'!$G$12,IF(G520="APAC",'[1]Net Hire Rate'!$H$12,0))))</f>
        <v>-2.2817025010969723E-2</v>
      </c>
      <c r="BQ520" s="147">
        <f t="shared" si="664"/>
        <v>387</v>
      </c>
      <c r="BR520" s="147">
        <f t="shared" si="647"/>
        <v>387</v>
      </c>
      <c r="BS520" s="147">
        <f t="shared" si="665"/>
        <v>378.16981132075472</v>
      </c>
      <c r="BT520" s="148">
        <f t="shared" si="648"/>
        <v>376.16981132075472</v>
      </c>
      <c r="BU520" s="149">
        <f t="shared" si="666"/>
        <v>367.5867353274773</v>
      </c>
      <c r="BV520" s="148">
        <f t="shared" si="649"/>
        <v>367.5867353274773</v>
      </c>
      <c r="BW520" s="148">
        <f t="shared" si="667"/>
        <v>359.19949959380955</v>
      </c>
      <c r="BX520" s="148">
        <f t="shared" si="650"/>
        <v>358.19949959380955</v>
      </c>
      <c r="BY520" s="148">
        <f t="shared" si="668"/>
        <v>350.02645265266074</v>
      </c>
      <c r="BZ520" s="148">
        <f t="shared" si="651"/>
        <v>348.02645265266074</v>
      </c>
      <c r="CA520" s="148">
        <f t="shared" si="669"/>
        <v>340.08552437800591</v>
      </c>
      <c r="CB520" s="148">
        <f t="shared" si="652"/>
        <v>336.08552437800591</v>
      </c>
      <c r="CC520" s="148"/>
      <c r="CD520" s="38"/>
      <c r="CE520" s="38"/>
      <c r="CF520" s="38"/>
      <c r="CG520" s="38"/>
      <c r="CH520" s="38"/>
      <c r="CI520" s="38"/>
      <c r="CJ520" s="38"/>
      <c r="CK520" s="41"/>
      <c r="CL520" s="41"/>
      <c r="CM520" s="40"/>
      <c r="CN520" s="41"/>
      <c r="CO520" s="41"/>
      <c r="CP520" s="41"/>
      <c r="CQ520" s="41"/>
      <c r="CR520" s="41"/>
      <c r="CS520" s="41"/>
      <c r="CT520" s="41"/>
      <c r="CU520" s="40"/>
      <c r="CV520" s="41"/>
      <c r="CW520" s="41"/>
      <c r="CX520" s="41"/>
      <c r="CY520" s="41"/>
      <c r="CZ520" s="41"/>
      <c r="DA520" s="41"/>
      <c r="DB520" s="41"/>
      <c r="DC520" s="40"/>
      <c r="DD520" s="41"/>
      <c r="DE520" s="41"/>
      <c r="DF520" s="41"/>
      <c r="DG520" s="41"/>
      <c r="DH520" s="41"/>
      <c r="DI520" s="41"/>
      <c r="DJ520" s="41"/>
      <c r="DK520" s="40"/>
      <c r="DL520" s="41"/>
      <c r="DM520" s="41"/>
      <c r="DN520" s="41"/>
      <c r="DO520" s="41"/>
      <c r="DP520" s="41"/>
      <c r="DQ520" s="41"/>
      <c r="DR520" s="15"/>
      <c r="DS520" s="151">
        <f t="shared" si="653"/>
        <v>387</v>
      </c>
      <c r="DT520" s="152">
        <f t="shared" si="654"/>
        <v>0</v>
      </c>
      <c r="DU520" s="7">
        <f t="shared" si="655"/>
        <v>0</v>
      </c>
      <c r="DV520" s="7">
        <f t="shared" si="656"/>
        <v>0</v>
      </c>
      <c r="DW520">
        <f t="shared" si="657"/>
        <v>0</v>
      </c>
      <c r="DX520">
        <f t="shared" si="658"/>
        <v>0</v>
      </c>
      <c r="DZ520">
        <f t="shared" si="670"/>
        <v>387</v>
      </c>
      <c r="EA520">
        <f t="shared" si="671"/>
        <v>387</v>
      </c>
      <c r="EB520">
        <f t="shared" si="672"/>
        <v>387</v>
      </c>
      <c r="EC520">
        <f t="shared" si="673"/>
        <v>387</v>
      </c>
      <c r="ED520">
        <f t="shared" si="674"/>
        <v>387</v>
      </c>
      <c r="EE520">
        <f t="shared" si="675"/>
        <v>387</v>
      </c>
      <c r="EG520">
        <f t="shared" si="676"/>
        <v>387</v>
      </c>
      <c r="EH520">
        <f t="shared" si="677"/>
        <v>387</v>
      </c>
      <c r="EI520">
        <f t="shared" si="678"/>
        <v>387</v>
      </c>
      <c r="EJ520">
        <f t="shared" si="679"/>
        <v>387</v>
      </c>
      <c r="EK520">
        <f t="shared" si="680"/>
        <v>387</v>
      </c>
      <c r="EM520">
        <f>IF($EM$9='[1]L&amp;D Numbers'!$E$6,'[1]L&amp;D Numbers'!$E$7)</f>
        <v>350</v>
      </c>
      <c r="EN520">
        <f>IF($EN$9='[1]L&amp;D Numbers'!$F$6,'[1]L&amp;D Numbers'!$F$7)</f>
        <v>2000</v>
      </c>
      <c r="EO520">
        <f>IF($EO$9='[1]L&amp;D Numbers'!$G$6,'[1]L&amp;D Numbers'!$G$7)</f>
        <v>2000</v>
      </c>
      <c r="EP520">
        <f>IF($EP$9='[1]L&amp;D Numbers'!$H$6,'[1]L&amp;D Numbers'!$H$7)</f>
        <v>2000</v>
      </c>
      <c r="EQ520">
        <f>IF($EQ$9='[1]L&amp;D Numbers'!$I$6,'[1]L&amp;D Numbers'!$I$7)</f>
        <v>2000</v>
      </c>
      <c r="ER520">
        <f>IF($ER$9='[1]L&amp;D Numbers'!$J$6,'[1]L&amp;D Numbers'!$J$7)</f>
        <v>0</v>
      </c>
      <c r="ET520" s="45">
        <f>'[1]L&amp;D Master'!$E$10</f>
        <v>1.0678246631903041E-2</v>
      </c>
      <c r="EU520" s="45">
        <f>ET520+'[1]L&amp;D Master'!$F$10</f>
        <v>1.8222427877342538E-2</v>
      </c>
      <c r="EV520" s="45">
        <f>EU520+'[1]L&amp;D Master'!$G$10</f>
        <v>2.3561551193294058E-2</v>
      </c>
      <c r="EW520" s="45">
        <f>EV520+'[1]L&amp;D Master'!$H$10</f>
        <v>2.7330438342024234E-2</v>
      </c>
      <c r="EX520" s="45">
        <f>EW520+'[1]L&amp;D Master'!$I$10</f>
        <v>2.9999999999999995E-2</v>
      </c>
      <c r="EY520" s="45"/>
      <c r="EZ520" s="45">
        <f t="shared" si="681"/>
        <v>1.0678246631903041E-2</v>
      </c>
      <c r="FA520" s="45">
        <f t="shared" si="682"/>
        <v>1.8222427877342538E-2</v>
      </c>
      <c r="FB520" s="45">
        <f t="shared" si="682"/>
        <v>2.3561551193294058E-2</v>
      </c>
      <c r="FC520" s="45">
        <f t="shared" si="682"/>
        <v>2.7330438342024234E-2</v>
      </c>
      <c r="FD520" s="45">
        <f t="shared" si="682"/>
        <v>2.7330438342024234E-2</v>
      </c>
      <c r="FE520" s="45"/>
      <c r="FF520">
        <f t="shared" si="689"/>
        <v>382.86751855345352</v>
      </c>
      <c r="FG520">
        <f t="shared" si="690"/>
        <v>379.94792041146843</v>
      </c>
      <c r="FH520">
        <f t="shared" si="691"/>
        <v>377.88167968819522</v>
      </c>
      <c r="FI520">
        <f t="shared" si="692"/>
        <v>376.42312036163662</v>
      </c>
      <c r="FJ520">
        <f t="shared" si="693"/>
        <v>376.42312036163662</v>
      </c>
      <c r="FL520" s="34"/>
      <c r="FM520" s="34"/>
      <c r="FN520" s="34"/>
      <c r="FO520" s="34"/>
      <c r="FP520" s="34"/>
      <c r="FQ520" s="153">
        <f t="shared" si="683"/>
        <v>0.125</v>
      </c>
      <c r="FR520" s="153"/>
      <c r="FS520" s="42"/>
      <c r="FT520" s="42"/>
      <c r="FU520" s="42"/>
      <c r="FV520" s="42"/>
      <c r="FW520" s="42"/>
      <c r="FX520" s="42"/>
      <c r="FY520" s="42"/>
      <c r="FZ520" s="42"/>
      <c r="GA520" s="42"/>
      <c r="GB520" s="42"/>
      <c r="GC520" s="42"/>
      <c r="GD520" s="42"/>
      <c r="GE520" s="42"/>
      <c r="GF520" s="42"/>
      <c r="GG520" s="42"/>
      <c r="GH520" s="42"/>
      <c r="GI520" s="42"/>
      <c r="GJ520" s="42"/>
      <c r="GK520" s="42"/>
      <c r="GL520" s="42"/>
      <c r="GM520" s="154">
        <f>'[1]Automation Master'!$B$10*FQ520*FO520</f>
        <v>0</v>
      </c>
      <c r="GN520" s="155">
        <f>'[1]Automation Master'!$B$11*FO520*FQ520+GM520</f>
        <v>0</v>
      </c>
      <c r="GO520" s="155">
        <f>'[1]Automation Master'!$B$12*FO520*FQ520+GN520</f>
        <v>0</v>
      </c>
      <c r="GP520" s="155">
        <f>'[1]Automation Master'!$B$13*FO520*FQ520+GO520</f>
        <v>0</v>
      </c>
      <c r="GQ520" s="155">
        <f>'[1]Automation Master'!$C$10*FO520*FQ520+GP520</f>
        <v>0</v>
      </c>
      <c r="GR520" s="155">
        <f>'[1]Automation Master'!$C$11*FO520*FQ520+GQ520</f>
        <v>0</v>
      </c>
      <c r="GS520" s="155">
        <f>'[1]Automation Master'!$C$12*FO520*FQ520+GR520</f>
        <v>0</v>
      </c>
      <c r="GT520" s="155">
        <f>'[1]Automation Master'!$C$13*FO520*FQ520+GS520</f>
        <v>0</v>
      </c>
      <c r="GU520" s="155">
        <f>'[1]Automation Master'!$D$10*FO520*FQ520+GT520</f>
        <v>0</v>
      </c>
      <c r="GV520" s="155">
        <f>'[1]Automation Master'!$D$11*FO520*FQ520+GU520</f>
        <v>0</v>
      </c>
      <c r="GW520" s="155">
        <f>'[1]Automation Master'!$D$12*FO520*FQ520+GV520</f>
        <v>0</v>
      </c>
      <c r="GX520" s="155">
        <f>'[1]Automation Master'!$D$13*FO520*FQ520+GW520</f>
        <v>0</v>
      </c>
      <c r="GY520" s="155">
        <f>'[1]Automation Master'!$E$10*FO520*FQ520+GX520</f>
        <v>0</v>
      </c>
      <c r="GZ520" s="155">
        <f>'[1]Automation Master'!$E$11*FO520*FQ520+GY520</f>
        <v>0</v>
      </c>
      <c r="HA520" s="155">
        <f>'[1]Automation Master'!$E$12*FO520*FQ520+GZ520</f>
        <v>0</v>
      </c>
      <c r="HB520" s="155">
        <f>'[1]Automation Master'!$E$13*FO520*FQ520+HA520</f>
        <v>0</v>
      </c>
      <c r="HC520" s="155">
        <f>'[1]Automation Master'!$F$10*FO520*FQ520+HB520</f>
        <v>0</v>
      </c>
      <c r="HD520" s="155">
        <f>'[1]Automation Master'!$F$11*FO520*FQ520+HC520</f>
        <v>0</v>
      </c>
      <c r="HE520" s="155">
        <f>'[1]Automation Master'!$F$12*FO520*FQ520+HD520</f>
        <v>0</v>
      </c>
      <c r="HF520" s="156">
        <f>'[1]Automation Master'!$F$13*FO520*FQ520+HE520</f>
        <v>0</v>
      </c>
      <c r="HG520" s="157"/>
      <c r="HH520" s="157"/>
      <c r="HI520" s="157"/>
      <c r="HJ520" s="157"/>
      <c r="HK520" s="157"/>
      <c r="HL520" s="157"/>
      <c r="HM520" s="157"/>
      <c r="HN520" s="157"/>
      <c r="HO520" s="157"/>
      <c r="HP520" s="157"/>
      <c r="HQ520" s="157"/>
      <c r="HR520" s="157"/>
      <c r="HS520" s="157"/>
      <c r="HT520" s="157"/>
      <c r="HU520" s="157"/>
      <c r="HV520" s="157"/>
      <c r="HW520" s="157"/>
      <c r="HX520" s="157"/>
      <c r="HY520" s="42"/>
      <c r="HZ520" s="42"/>
      <c r="IA520" s="148">
        <f t="shared" si="694"/>
        <v>387</v>
      </c>
      <c r="IB520" s="148">
        <f t="shared" si="695"/>
        <v>387</v>
      </c>
      <c r="IC520" s="148">
        <f t="shared" si="696"/>
        <v>387</v>
      </c>
      <c r="ID520" s="148">
        <f t="shared" si="697"/>
        <v>387</v>
      </c>
      <c r="IE520" s="148">
        <f t="shared" si="698"/>
        <v>387</v>
      </c>
      <c r="IH520">
        <f t="shared" si="704"/>
        <v>382.86751855345352</v>
      </c>
      <c r="II520">
        <f t="shared" si="705"/>
        <v>379.94792041146843</v>
      </c>
      <c r="IJ520">
        <f t="shared" si="706"/>
        <v>377.88167968819522</v>
      </c>
      <c r="IK520">
        <f t="shared" si="707"/>
        <v>376.42312036163662</v>
      </c>
      <c r="IL520">
        <f t="shared" si="708"/>
        <v>376.42312036163662</v>
      </c>
      <c r="IN520" s="42">
        <f t="shared" si="699"/>
        <v>1.0678246631903044E-2</v>
      </c>
      <c r="IO520" s="42">
        <f t="shared" si="700"/>
        <v>1.8222427877342556E-2</v>
      </c>
      <c r="IP520" s="42">
        <f t="shared" si="701"/>
        <v>2.3561551193294006E-2</v>
      </c>
      <c r="IQ520" s="42">
        <f t="shared" si="702"/>
        <v>2.7330438342024237E-2</v>
      </c>
      <c r="IR520" s="42">
        <f t="shared" si="703"/>
        <v>2.7330438342024237E-2</v>
      </c>
      <c r="IT520" s="9">
        <f t="shared" si="684"/>
        <v>0</v>
      </c>
      <c r="IU520" s="9">
        <f t="shared" si="685"/>
        <v>0</v>
      </c>
      <c r="IV520" s="9">
        <f t="shared" si="686"/>
        <v>0</v>
      </c>
      <c r="IW520" s="9">
        <f t="shared" si="687"/>
        <v>0</v>
      </c>
      <c r="IX520" s="9">
        <f t="shared" si="688"/>
        <v>0</v>
      </c>
    </row>
    <row r="521" spans="1:258" ht="15.75" hidden="1" thickBot="1" x14ac:dyDescent="0.3">
      <c r="A521">
        <v>2</v>
      </c>
      <c r="B521" t="s">
        <v>528</v>
      </c>
      <c r="C521" t="s">
        <v>292</v>
      </c>
      <c r="D521" t="s">
        <v>288</v>
      </c>
      <c r="E521" t="s">
        <v>532</v>
      </c>
      <c r="F521" t="s">
        <v>290</v>
      </c>
      <c r="G521" t="s">
        <v>273</v>
      </c>
      <c r="H521">
        <v>2</v>
      </c>
      <c r="L521">
        <v>2</v>
      </c>
      <c r="S521">
        <v>2</v>
      </c>
      <c r="Y521">
        <v>2</v>
      </c>
      <c r="AB521">
        <v>2</v>
      </c>
      <c r="AO521">
        <v>1</v>
      </c>
      <c r="AT521">
        <v>2</v>
      </c>
      <c r="AU521">
        <v>0</v>
      </c>
      <c r="AV521">
        <v>2</v>
      </c>
      <c r="AW521">
        <v>0</v>
      </c>
      <c r="AX521">
        <v>0</v>
      </c>
      <c r="BB521">
        <f t="shared" si="659"/>
        <v>2</v>
      </c>
      <c r="BD521">
        <f t="shared" si="660"/>
        <v>2</v>
      </c>
      <c r="BE521">
        <f t="shared" si="661"/>
        <v>2</v>
      </c>
      <c r="BF521">
        <f t="shared" si="662"/>
        <v>2</v>
      </c>
      <c r="BH521">
        <f t="shared" si="663"/>
        <v>0</v>
      </c>
      <c r="BK521" s="45">
        <f>IF(G521="MEA",'[1]Net Hire Rate'!$E$7,IF(G521="AMR",'[1]Net Hire Rate'!$F$7,IF(G521="EUR",'[1]Net Hire Rate'!$G$7,IF(G521="APAC",'[1]Net Hire Rate'!$H$7,0))))</f>
        <v>-2.2817025010969723E-2</v>
      </c>
      <c r="BL521" s="45">
        <f>IF(G521="MEA",'[1]Net Hire Rate'!$E$8,IF(G521="AMR",'[1]Net Hire Rate'!$F$8,IF(G521="EUR",'[1]Net Hire Rate'!$G$8,IF(G521="APAC",'[1]Net Hire Rate'!$H$8,0))))</f>
        <v>-2.2817025010969723E-2</v>
      </c>
      <c r="BM521" s="45">
        <f>IF(G521="MEA",'[1]Net Hire Rate'!$E$9,IF(G521="AMR",'[1]Net Hire Rate'!$F$9,IF(G521="EUR",'[1]Net Hire Rate'!$G$9,IF(G521="APAC",'[1]Net Hire Rate'!$H$9,0))))</f>
        <v>-2.2817025010969723E-2</v>
      </c>
      <c r="BN521" s="45">
        <f>IF(G521="MEA",'[1]Net Hire Rate'!$E$10,IF(G521="AMR",'[1]Net Hire Rate'!$F$10,IF(G521="EUR",'[1]Net Hire Rate'!$G$10,IF(G521="APAC",'[1]Net Hire Rate'!$H$10,0))))</f>
        <v>-2.2817025010969723E-2</v>
      </c>
      <c r="BO521" s="45">
        <f>IF(G521="MEA",'[1]Net Hire Rate'!$E$11,IF(G521="AMR",'[1]Net Hire Rate'!$F$11,IF(G521="EUR",'[1]Net Hire Rate'!$G$11,IF(G521="APAC",'[1]Net Hire Rate'!$H$11,0))))</f>
        <v>-2.2817025010969723E-2</v>
      </c>
      <c r="BP521" s="45">
        <f>IF(G521="MEA",'[1]Net Hire Rate'!$E$12,IF(G521="AMR",'[1]Net Hire Rate'!$F$12,IF(G521="EUR",'[1]Net Hire Rate'!$G$12,IF(G521="APAC",'[1]Net Hire Rate'!$H$12,0))))</f>
        <v>-2.2817025010969723E-2</v>
      </c>
      <c r="BQ521" s="147">
        <f t="shared" si="664"/>
        <v>2</v>
      </c>
      <c r="BR521" s="147">
        <f t="shared" si="647"/>
        <v>2</v>
      </c>
      <c r="BS521" s="147">
        <f t="shared" si="665"/>
        <v>1.9543659499780606</v>
      </c>
      <c r="BT521" s="148">
        <f t="shared" si="648"/>
        <v>0.95436594997806057</v>
      </c>
      <c r="BU521" s="149">
        <f t="shared" si="666"/>
        <v>0.93259015822779334</v>
      </c>
      <c r="BV521" s="148">
        <f t="shared" si="649"/>
        <v>0.93259015822779334</v>
      </c>
      <c r="BW521" s="148">
        <f t="shared" si="667"/>
        <v>0.91131122526252561</v>
      </c>
      <c r="BX521" s="148">
        <f t="shared" si="650"/>
        <v>0.91131122526252561</v>
      </c>
      <c r="BY521" s="148">
        <f t="shared" si="668"/>
        <v>0.89051781424293308</v>
      </c>
      <c r="BZ521" s="148">
        <f t="shared" si="651"/>
        <v>0.89051781424293308</v>
      </c>
      <c r="CA521" s="148">
        <f t="shared" si="669"/>
        <v>0.87019884700263794</v>
      </c>
      <c r="CB521" s="148">
        <f t="shared" si="652"/>
        <v>0.87019884700263794</v>
      </c>
      <c r="CC521" s="148"/>
      <c r="CD521" s="38"/>
      <c r="CE521" s="38"/>
      <c r="CF521" s="38"/>
      <c r="CG521" s="38"/>
      <c r="CH521" s="38"/>
      <c r="CI521" s="38"/>
      <c r="CJ521" s="38"/>
      <c r="CK521" s="41"/>
      <c r="CL521" s="41"/>
      <c r="CM521" s="40"/>
      <c r="CN521" s="41"/>
      <c r="CO521" s="41"/>
      <c r="CP521" s="41"/>
      <c r="CQ521" s="41"/>
      <c r="CR521" s="41"/>
      <c r="CS521" s="41"/>
      <c r="CT521" s="41"/>
      <c r="CU521" s="40"/>
      <c r="CV521" s="41"/>
      <c r="CW521" s="41"/>
      <c r="CX521" s="41"/>
      <c r="CY521" s="41"/>
      <c r="CZ521" s="41"/>
      <c r="DA521" s="41"/>
      <c r="DB521" s="41"/>
      <c r="DC521" s="40"/>
      <c r="DD521" s="41"/>
      <c r="DE521" s="41"/>
      <c r="DF521" s="41"/>
      <c r="DG521" s="41"/>
      <c r="DH521" s="41"/>
      <c r="DI521" s="41"/>
      <c r="DJ521" s="41"/>
      <c r="DK521" s="40"/>
      <c r="DL521" s="41"/>
      <c r="DM521" s="41"/>
      <c r="DN521" s="41"/>
      <c r="DO521" s="41"/>
      <c r="DP521" s="41"/>
      <c r="DQ521" s="41"/>
      <c r="DR521" s="15"/>
      <c r="DS521" s="151">
        <f t="shared" si="653"/>
        <v>2</v>
      </c>
      <c r="DT521" s="152">
        <f t="shared" si="654"/>
        <v>0</v>
      </c>
      <c r="DU521" s="7">
        <f t="shared" si="655"/>
        <v>0</v>
      </c>
      <c r="DV521" s="7">
        <f t="shared" si="656"/>
        <v>0</v>
      </c>
      <c r="DW521">
        <f t="shared" si="657"/>
        <v>0</v>
      </c>
      <c r="DX521">
        <f t="shared" si="658"/>
        <v>0</v>
      </c>
      <c r="DZ521">
        <f t="shared" si="670"/>
        <v>2</v>
      </c>
      <c r="EA521">
        <f t="shared" si="671"/>
        <v>2</v>
      </c>
      <c r="EB521">
        <f t="shared" si="672"/>
        <v>2</v>
      </c>
      <c r="EC521">
        <f t="shared" si="673"/>
        <v>2</v>
      </c>
      <c r="ED521">
        <f t="shared" si="674"/>
        <v>2</v>
      </c>
      <c r="EE521">
        <f t="shared" si="675"/>
        <v>2</v>
      </c>
      <c r="EG521">
        <f t="shared" si="676"/>
        <v>2</v>
      </c>
      <c r="EH521">
        <f t="shared" si="677"/>
        <v>2</v>
      </c>
      <c r="EI521">
        <f t="shared" si="678"/>
        <v>2</v>
      </c>
      <c r="EJ521">
        <f t="shared" si="679"/>
        <v>2</v>
      </c>
      <c r="EK521">
        <f t="shared" si="680"/>
        <v>2</v>
      </c>
      <c r="EM521">
        <f>IF($EM$9='[1]L&amp;D Numbers'!$E$6,'[1]L&amp;D Numbers'!$E$7)</f>
        <v>350</v>
      </c>
      <c r="EN521">
        <f>IF($EN$9='[1]L&amp;D Numbers'!$F$6,'[1]L&amp;D Numbers'!$F$7)</f>
        <v>2000</v>
      </c>
      <c r="EO521">
        <f>IF($EO$9='[1]L&amp;D Numbers'!$G$6,'[1]L&amp;D Numbers'!$G$7)</f>
        <v>2000</v>
      </c>
      <c r="EP521">
        <f>IF($EP$9='[1]L&amp;D Numbers'!$H$6,'[1]L&amp;D Numbers'!$H$7)</f>
        <v>2000</v>
      </c>
      <c r="EQ521">
        <f>IF($EQ$9='[1]L&amp;D Numbers'!$I$6,'[1]L&amp;D Numbers'!$I$7)</f>
        <v>2000</v>
      </c>
      <c r="ER521">
        <f>IF($ER$9='[1]L&amp;D Numbers'!$J$6,'[1]L&amp;D Numbers'!$J$7)</f>
        <v>0</v>
      </c>
      <c r="ET521" s="45">
        <f>'[1]L&amp;D Master'!$E$10</f>
        <v>1.0678246631903041E-2</v>
      </c>
      <c r="EU521" s="45">
        <f>ET521+'[1]L&amp;D Master'!$F$10</f>
        <v>1.8222427877342538E-2</v>
      </c>
      <c r="EV521" s="45">
        <f>EU521+'[1]L&amp;D Master'!$G$10</f>
        <v>2.3561551193294058E-2</v>
      </c>
      <c r="EW521" s="45">
        <f>EV521+'[1]L&amp;D Master'!$H$10</f>
        <v>2.7330438342024234E-2</v>
      </c>
      <c r="EX521" s="45">
        <f>EW521+'[1]L&amp;D Master'!$I$10</f>
        <v>2.9999999999999995E-2</v>
      </c>
      <c r="EY521" s="45"/>
      <c r="EZ521" s="45">
        <f t="shared" si="681"/>
        <v>1.0678246631903041E-2</v>
      </c>
      <c r="FA521" s="45">
        <f t="shared" si="682"/>
        <v>1.8222427877342538E-2</v>
      </c>
      <c r="FB521" s="45">
        <f t="shared" si="682"/>
        <v>2.3561551193294058E-2</v>
      </c>
      <c r="FC521" s="45">
        <f t="shared" si="682"/>
        <v>2.7330438342024234E-2</v>
      </c>
      <c r="FD521" s="45">
        <f t="shared" si="682"/>
        <v>2.7330438342024234E-2</v>
      </c>
      <c r="FE521" s="45"/>
      <c r="FF521">
        <f t="shared" si="689"/>
        <v>1.9786435067361938</v>
      </c>
      <c r="FG521">
        <f t="shared" si="690"/>
        <v>1.963555144245315</v>
      </c>
      <c r="FH521">
        <f t="shared" si="691"/>
        <v>1.9528768976134119</v>
      </c>
      <c r="FI521">
        <f t="shared" si="692"/>
        <v>1.9453391233159516</v>
      </c>
      <c r="FJ521">
        <f t="shared" si="693"/>
        <v>1.9453391233159516</v>
      </c>
      <c r="FL521" s="34"/>
      <c r="FM521" s="34"/>
      <c r="FN521" s="34"/>
      <c r="FO521" s="34"/>
      <c r="FP521" s="34"/>
      <c r="FQ521" s="153">
        <f t="shared" si="683"/>
        <v>0.125</v>
      </c>
      <c r="FR521" s="153"/>
      <c r="FS521" s="42"/>
      <c r="FT521" s="42"/>
      <c r="FU521" s="42"/>
      <c r="FV521" s="42"/>
      <c r="FW521" s="42"/>
      <c r="FX521" s="42"/>
      <c r="FY521" s="42"/>
      <c r="FZ521" s="42"/>
      <c r="GA521" s="42"/>
      <c r="GB521" s="42"/>
      <c r="GC521" s="42"/>
      <c r="GD521" s="42"/>
      <c r="GE521" s="42"/>
      <c r="GF521" s="42"/>
      <c r="GG521" s="42"/>
      <c r="GH521" s="42"/>
      <c r="GI521" s="42"/>
      <c r="GJ521" s="42"/>
      <c r="GK521" s="42"/>
      <c r="GL521" s="42"/>
      <c r="GM521" s="154">
        <f>'[1]Automation Master'!$B$10*FQ521*FO521</f>
        <v>0</v>
      </c>
      <c r="GN521" s="155">
        <f>'[1]Automation Master'!$B$11*FO521*FQ521+GM521</f>
        <v>0</v>
      </c>
      <c r="GO521" s="155">
        <f>'[1]Automation Master'!$B$12*FO521*FQ521+GN521</f>
        <v>0</v>
      </c>
      <c r="GP521" s="155">
        <f>'[1]Automation Master'!$B$13*FO521*FQ521+GO521</f>
        <v>0</v>
      </c>
      <c r="GQ521" s="155">
        <f>'[1]Automation Master'!$C$10*FO521*FQ521+GP521</f>
        <v>0</v>
      </c>
      <c r="GR521" s="155">
        <f>'[1]Automation Master'!$C$11*FO521*FQ521+GQ521</f>
        <v>0</v>
      </c>
      <c r="GS521" s="155">
        <f>'[1]Automation Master'!$C$12*FO521*FQ521+GR521</f>
        <v>0</v>
      </c>
      <c r="GT521" s="155">
        <f>'[1]Automation Master'!$C$13*FO521*FQ521+GS521</f>
        <v>0</v>
      </c>
      <c r="GU521" s="155">
        <f>'[1]Automation Master'!$D$10*FO521*FQ521+GT521</f>
        <v>0</v>
      </c>
      <c r="GV521" s="155">
        <f>'[1]Automation Master'!$D$11*FO521*FQ521+GU521</f>
        <v>0</v>
      </c>
      <c r="GW521" s="155">
        <f>'[1]Automation Master'!$D$12*FO521*FQ521+GV521</f>
        <v>0</v>
      </c>
      <c r="GX521" s="155">
        <f>'[1]Automation Master'!$D$13*FO521*FQ521+GW521</f>
        <v>0</v>
      </c>
      <c r="GY521" s="155">
        <f>'[1]Automation Master'!$E$10*FO521*FQ521+GX521</f>
        <v>0</v>
      </c>
      <c r="GZ521" s="155">
        <f>'[1]Automation Master'!$E$11*FO521*FQ521+GY521</f>
        <v>0</v>
      </c>
      <c r="HA521" s="155">
        <f>'[1]Automation Master'!$E$12*FO521*FQ521+GZ521</f>
        <v>0</v>
      </c>
      <c r="HB521" s="155">
        <f>'[1]Automation Master'!$E$13*FO521*FQ521+HA521</f>
        <v>0</v>
      </c>
      <c r="HC521" s="155">
        <f>'[1]Automation Master'!$F$10*FO521*FQ521+HB521</f>
        <v>0</v>
      </c>
      <c r="HD521" s="155">
        <f>'[1]Automation Master'!$F$11*FO521*FQ521+HC521</f>
        <v>0</v>
      </c>
      <c r="HE521" s="155">
        <f>'[1]Automation Master'!$F$12*FO521*FQ521+HD521</f>
        <v>0</v>
      </c>
      <c r="HF521" s="156">
        <f>'[1]Automation Master'!$F$13*FO521*FQ521+HE521</f>
        <v>0</v>
      </c>
      <c r="HG521" s="157"/>
      <c r="HH521" s="157"/>
      <c r="HI521" s="157"/>
      <c r="HJ521" s="157"/>
      <c r="HK521" s="157"/>
      <c r="HL521" s="157"/>
      <c r="HM521" s="157"/>
      <c r="HN521" s="157"/>
      <c r="HO521" s="157"/>
      <c r="HP521" s="157"/>
      <c r="HQ521" s="157"/>
      <c r="HR521" s="157"/>
      <c r="HS521" s="157"/>
      <c r="HT521" s="157"/>
      <c r="HU521" s="157"/>
      <c r="HV521" s="157"/>
      <c r="HW521" s="157"/>
      <c r="HX521" s="157"/>
      <c r="HY521" s="42"/>
      <c r="HZ521" s="42"/>
      <c r="IA521" s="148">
        <f t="shared" si="694"/>
        <v>2</v>
      </c>
      <c r="IB521" s="148">
        <f t="shared" si="695"/>
        <v>2</v>
      </c>
      <c r="IC521" s="148">
        <f t="shared" si="696"/>
        <v>2</v>
      </c>
      <c r="ID521" s="148">
        <f t="shared" si="697"/>
        <v>2</v>
      </c>
      <c r="IE521" s="148">
        <f t="shared" si="698"/>
        <v>2</v>
      </c>
      <c r="IH521">
        <f t="shared" si="704"/>
        <v>1.9786435067361938</v>
      </c>
      <c r="II521">
        <f t="shared" si="705"/>
        <v>1.963555144245315</v>
      </c>
      <c r="IJ521">
        <f t="shared" si="706"/>
        <v>1.9528768976134119</v>
      </c>
      <c r="IK521">
        <f t="shared" si="707"/>
        <v>1.9453391233159516</v>
      </c>
      <c r="IL521">
        <f t="shared" si="708"/>
        <v>1.9453391233159516</v>
      </c>
      <c r="IN521" s="42">
        <f t="shared" si="699"/>
        <v>1.0678246631903088E-2</v>
      </c>
      <c r="IO521" s="42">
        <f t="shared" si="700"/>
        <v>1.8222427877342517E-2</v>
      </c>
      <c r="IP521" s="42">
        <f t="shared" si="701"/>
        <v>2.3561551193294061E-2</v>
      </c>
      <c r="IQ521" s="42">
        <f t="shared" si="702"/>
        <v>2.7330438342024199E-2</v>
      </c>
      <c r="IR521" s="42">
        <f t="shared" si="703"/>
        <v>2.7330438342024199E-2</v>
      </c>
      <c r="IT521" s="9">
        <f t="shared" si="684"/>
        <v>0</v>
      </c>
      <c r="IU521" s="9">
        <f t="shared" si="685"/>
        <v>0</v>
      </c>
      <c r="IV521" s="9">
        <f t="shared" si="686"/>
        <v>0</v>
      </c>
      <c r="IW521" s="9">
        <f t="shared" si="687"/>
        <v>0</v>
      </c>
      <c r="IX521" s="9">
        <f t="shared" si="688"/>
        <v>0</v>
      </c>
    </row>
    <row r="522" spans="1:258" ht="15.75" hidden="1" thickBot="1" x14ac:dyDescent="0.3">
      <c r="A522">
        <v>2</v>
      </c>
      <c r="B522" t="s">
        <v>528</v>
      </c>
      <c r="C522" t="s">
        <v>321</v>
      </c>
      <c r="D522" t="s">
        <v>288</v>
      </c>
      <c r="E522" t="s">
        <v>532</v>
      </c>
      <c r="F522" t="s">
        <v>290</v>
      </c>
      <c r="G522" t="s">
        <v>273</v>
      </c>
      <c r="H522">
        <v>2</v>
      </c>
      <c r="L522">
        <v>2</v>
      </c>
      <c r="S522">
        <v>2</v>
      </c>
      <c r="Y522">
        <v>2</v>
      </c>
      <c r="AB522">
        <v>2</v>
      </c>
      <c r="AT522">
        <v>2</v>
      </c>
      <c r="AU522">
        <v>0</v>
      </c>
      <c r="AV522">
        <v>0</v>
      </c>
      <c r="AW522">
        <v>2</v>
      </c>
      <c r="AX522">
        <v>0</v>
      </c>
      <c r="BB522">
        <f t="shared" si="659"/>
        <v>2</v>
      </c>
      <c r="BD522">
        <f t="shared" si="660"/>
        <v>2</v>
      </c>
      <c r="BE522">
        <f t="shared" si="661"/>
        <v>2</v>
      </c>
      <c r="BF522">
        <f t="shared" si="662"/>
        <v>2</v>
      </c>
      <c r="BH522">
        <f t="shared" si="663"/>
        <v>0</v>
      </c>
      <c r="BK522" s="45">
        <f>IF(G522="MEA",'[1]Net Hire Rate'!$E$7,IF(G522="AMR",'[1]Net Hire Rate'!$F$7,IF(G522="EUR",'[1]Net Hire Rate'!$G$7,IF(G522="APAC",'[1]Net Hire Rate'!$H$7,0))))</f>
        <v>-2.2817025010969723E-2</v>
      </c>
      <c r="BL522" s="45">
        <f>IF(G522="MEA",'[1]Net Hire Rate'!$E$8,IF(G522="AMR",'[1]Net Hire Rate'!$F$8,IF(G522="EUR",'[1]Net Hire Rate'!$G$8,IF(G522="APAC",'[1]Net Hire Rate'!$H$8,0))))</f>
        <v>-2.2817025010969723E-2</v>
      </c>
      <c r="BM522" s="45">
        <f>IF(G522="MEA",'[1]Net Hire Rate'!$E$9,IF(G522="AMR",'[1]Net Hire Rate'!$F$9,IF(G522="EUR",'[1]Net Hire Rate'!$G$9,IF(G522="APAC",'[1]Net Hire Rate'!$H$9,0))))</f>
        <v>-2.2817025010969723E-2</v>
      </c>
      <c r="BN522" s="45">
        <f>IF(G522="MEA",'[1]Net Hire Rate'!$E$10,IF(G522="AMR",'[1]Net Hire Rate'!$F$10,IF(G522="EUR",'[1]Net Hire Rate'!$G$10,IF(G522="APAC",'[1]Net Hire Rate'!$H$10,0))))</f>
        <v>-2.2817025010969723E-2</v>
      </c>
      <c r="BO522" s="45">
        <f>IF(G522="MEA",'[1]Net Hire Rate'!$E$11,IF(G522="AMR",'[1]Net Hire Rate'!$F$11,IF(G522="EUR",'[1]Net Hire Rate'!$G$11,IF(G522="APAC",'[1]Net Hire Rate'!$H$11,0))))</f>
        <v>-2.2817025010969723E-2</v>
      </c>
      <c r="BP522" s="45">
        <f>IF(G522="MEA",'[1]Net Hire Rate'!$E$12,IF(G522="AMR",'[1]Net Hire Rate'!$F$12,IF(G522="EUR",'[1]Net Hire Rate'!$G$12,IF(G522="APAC",'[1]Net Hire Rate'!$H$12,0))))</f>
        <v>-2.2817025010969723E-2</v>
      </c>
      <c r="BQ522" s="147">
        <f t="shared" si="664"/>
        <v>2</v>
      </c>
      <c r="BR522" s="147">
        <f t="shared" ref="BR522:BR585" si="709">BQ522-AN522</f>
        <v>2</v>
      </c>
      <c r="BS522" s="147">
        <f t="shared" si="665"/>
        <v>1.9543659499780606</v>
      </c>
      <c r="BT522" s="148">
        <f t="shared" ref="BT522:BT585" si="710">BS522-AO522</f>
        <v>1.9543659499780606</v>
      </c>
      <c r="BU522" s="149">
        <f t="shared" si="666"/>
        <v>1.9097731332168235</v>
      </c>
      <c r="BV522" s="148">
        <f t="shared" ref="BV522:BV585" si="711">BU522-AP522</f>
        <v>1.9097731332168235</v>
      </c>
      <c r="BW522" s="148">
        <f t="shared" si="667"/>
        <v>1.8661977918709372</v>
      </c>
      <c r="BX522" s="148">
        <f t="shared" ref="BX522:BX585" si="712">BW522-AQ522</f>
        <v>1.8661977918709372</v>
      </c>
      <c r="BY522" s="148">
        <f t="shared" si="668"/>
        <v>1.8236167101784015</v>
      </c>
      <c r="BZ522" s="148">
        <f t="shared" ref="BZ522:BZ585" si="713">BY522-AR522</f>
        <v>1.8236167101784015</v>
      </c>
      <c r="CA522" s="148">
        <f t="shared" si="669"/>
        <v>1.7820072020918387</v>
      </c>
      <c r="CB522" s="148">
        <f t="shared" ref="CB522:CB585" si="714">CA522-AS522</f>
        <v>1.7820072020918387</v>
      </c>
      <c r="CC522" s="148"/>
      <c r="CD522" s="38"/>
      <c r="CE522" s="38"/>
      <c r="CF522" s="38"/>
      <c r="CG522" s="38"/>
      <c r="CH522" s="38"/>
      <c r="CI522" s="38"/>
      <c r="CJ522" s="38"/>
      <c r="CK522" s="41"/>
      <c r="CL522" s="41"/>
      <c r="CM522" s="40"/>
      <c r="CN522" s="41"/>
      <c r="CO522" s="41"/>
      <c r="CP522" s="41"/>
      <c r="CQ522" s="41"/>
      <c r="CR522" s="41"/>
      <c r="CS522" s="41"/>
      <c r="CT522" s="41"/>
      <c r="CU522" s="40"/>
      <c r="CV522" s="41"/>
      <c r="CW522" s="41"/>
      <c r="CX522" s="41"/>
      <c r="CY522" s="41"/>
      <c r="CZ522" s="41"/>
      <c r="DA522" s="41"/>
      <c r="DB522" s="41"/>
      <c r="DC522" s="40"/>
      <c r="DD522" s="41"/>
      <c r="DE522" s="41"/>
      <c r="DF522" s="41"/>
      <c r="DG522" s="41"/>
      <c r="DH522" s="41"/>
      <c r="DI522" s="41"/>
      <c r="DJ522" s="41"/>
      <c r="DK522" s="40"/>
      <c r="DL522" s="41"/>
      <c r="DM522" s="41"/>
      <c r="DN522" s="41"/>
      <c r="DO522" s="41"/>
      <c r="DP522" s="41"/>
      <c r="DQ522" s="41"/>
      <c r="DR522" s="15"/>
      <c r="DS522" s="151">
        <f t="shared" ref="DS522:DS585" si="715">BF522</f>
        <v>2</v>
      </c>
      <c r="DT522" s="152">
        <f t="shared" ref="DT522:DT585" si="716">IFERROR(IFERROR(DS522*CE522*(CG522)/CF522,0)+IFERROR(DS522*CM522*(CO522)/CN522,0)+IFERROR(DS522*CU522*(CW522)/CV522,0)+IFERROR(DS522*DC522*(DE522)/DD522,0)+IFERROR(DS522*DK522*(DM522)/DL522,0),0)</f>
        <v>0</v>
      </c>
      <c r="DU522" s="7">
        <f t="shared" ref="DU522:DU585" si="717">IFERROR(IFERROR(DS522*CE522*(CH522)/CF522,0)+IFERROR(DS522*CM522*(CP522)/CN522,0)+IFERROR(DS522*CU522*(CX522)/CV522,0)+IFERROR(DS522*DC522*(DF522)/DD522,0)+IFERROR(DS522*DK522*(DN522)/DL522,0),0)</f>
        <v>0</v>
      </c>
      <c r="DV522" s="7">
        <f t="shared" ref="DV522:DV585" si="718">IFERROR(IFERROR(DS522*CE522*(CI522)/CF522,0)+IFERROR(DS522*CM522*(CQ522)/CN522,0)+IFERROR(DS522*CU522*(CY522)/CV522,0)+IFERROR(DS522*DC522*(DG522)/DD522,0)+IFERROR(DS522*DK522*(DO522)/DL522,0),0)</f>
        <v>0</v>
      </c>
      <c r="DW522">
        <f t="shared" ref="DW522:DW585" si="719">IFERROR(IFERROR(DS522*CE522*(CJ522)/CF522,0)+IFERROR(DS522*CM522*(CR522)/CN522,0)+IFERROR(DS522*CU522*(CZ522)/CV522,0)+IFERROR(DS522*DC522*(DH522)/DD522,0)+IFERROR(DS522*DK522*(DP522)/DL522,0),0)</f>
        <v>0</v>
      </c>
      <c r="DX522">
        <f t="shared" ref="DX522:DX585" si="720">IFERROR(IFERROR(DS522*CE522*(CK522)/CF522,0)+IFERROR(DS522*CM522*(CS522)/CN522,0)+IFERROR(DS522*CU522*(DA522)/CV522,0)+IFERROR(DS522*DC522*(DI522)/DD522,0)+IFERROR(DS522*DK522*(DQ522)/DL522,0),0)</f>
        <v>0</v>
      </c>
      <c r="DZ522">
        <f t="shared" si="670"/>
        <v>2</v>
      </c>
      <c r="EA522">
        <f t="shared" si="671"/>
        <v>2</v>
      </c>
      <c r="EB522">
        <f t="shared" si="672"/>
        <v>2</v>
      </c>
      <c r="EC522">
        <f t="shared" si="673"/>
        <v>2</v>
      </c>
      <c r="ED522">
        <f t="shared" si="674"/>
        <v>2</v>
      </c>
      <c r="EE522">
        <f t="shared" si="675"/>
        <v>2</v>
      </c>
      <c r="EG522">
        <f t="shared" si="676"/>
        <v>2</v>
      </c>
      <c r="EH522">
        <f t="shared" si="677"/>
        <v>2</v>
      </c>
      <c r="EI522">
        <f t="shared" si="678"/>
        <v>2</v>
      </c>
      <c r="EJ522">
        <f t="shared" si="679"/>
        <v>2</v>
      </c>
      <c r="EK522">
        <f t="shared" si="680"/>
        <v>2</v>
      </c>
      <c r="EM522">
        <f>IF($EM$9='[1]L&amp;D Numbers'!$E$6,'[1]L&amp;D Numbers'!$E$7)</f>
        <v>350</v>
      </c>
      <c r="EN522">
        <f>IF($EN$9='[1]L&amp;D Numbers'!$F$6,'[1]L&amp;D Numbers'!$F$7)</f>
        <v>2000</v>
      </c>
      <c r="EO522">
        <f>IF($EO$9='[1]L&amp;D Numbers'!$G$6,'[1]L&amp;D Numbers'!$G$7)</f>
        <v>2000</v>
      </c>
      <c r="EP522">
        <f>IF($EP$9='[1]L&amp;D Numbers'!$H$6,'[1]L&amp;D Numbers'!$H$7)</f>
        <v>2000</v>
      </c>
      <c r="EQ522">
        <f>IF($EQ$9='[1]L&amp;D Numbers'!$I$6,'[1]L&amp;D Numbers'!$I$7)</f>
        <v>2000</v>
      </c>
      <c r="ER522">
        <f>IF($ER$9='[1]L&amp;D Numbers'!$J$6,'[1]L&amp;D Numbers'!$J$7)</f>
        <v>0</v>
      </c>
      <c r="ET522" s="45">
        <f>'[1]L&amp;D Master'!$E$10</f>
        <v>1.0678246631903041E-2</v>
      </c>
      <c r="EU522" s="45">
        <f>ET522+'[1]L&amp;D Master'!$F$10</f>
        <v>1.8222427877342538E-2</v>
      </c>
      <c r="EV522" s="45">
        <f>EU522+'[1]L&amp;D Master'!$G$10</f>
        <v>2.3561551193294058E-2</v>
      </c>
      <c r="EW522" s="45">
        <f>EV522+'[1]L&amp;D Master'!$H$10</f>
        <v>2.7330438342024234E-2</v>
      </c>
      <c r="EX522" s="45">
        <f>EW522+'[1]L&amp;D Master'!$I$10</f>
        <v>2.9999999999999995E-2</v>
      </c>
      <c r="EY522" s="45"/>
      <c r="EZ522" s="45">
        <f t="shared" si="681"/>
        <v>1.0678246631903041E-2</v>
      </c>
      <c r="FA522" s="45">
        <f t="shared" si="682"/>
        <v>1.8222427877342538E-2</v>
      </c>
      <c r="FB522" s="45">
        <f t="shared" si="682"/>
        <v>2.3561551193294058E-2</v>
      </c>
      <c r="FC522" s="45">
        <f t="shared" si="682"/>
        <v>2.7330438342024234E-2</v>
      </c>
      <c r="FD522" s="45">
        <f t="shared" ref="FD522:FD585" si="721">FC522+((EX522-EW522)/2000)*ER522</f>
        <v>2.7330438342024234E-2</v>
      </c>
      <c r="FE522" s="45"/>
      <c r="FF522">
        <f t="shared" si="689"/>
        <v>1.9786435067361938</v>
      </c>
      <c r="FG522">
        <f t="shared" si="690"/>
        <v>1.963555144245315</v>
      </c>
      <c r="FH522">
        <f t="shared" si="691"/>
        <v>1.9528768976134119</v>
      </c>
      <c r="FI522">
        <f t="shared" si="692"/>
        <v>1.9453391233159516</v>
      </c>
      <c r="FJ522">
        <f t="shared" si="693"/>
        <v>1.9453391233159516</v>
      </c>
      <c r="FL522" s="34"/>
      <c r="FM522" s="34"/>
      <c r="FN522" s="34"/>
      <c r="FO522" s="34"/>
      <c r="FP522" s="34"/>
      <c r="FQ522" s="153">
        <f t="shared" si="683"/>
        <v>0.125</v>
      </c>
      <c r="FR522" s="153"/>
      <c r="FS522" s="42"/>
      <c r="FT522" s="42"/>
      <c r="FU522" s="42"/>
      <c r="FV522" s="42"/>
      <c r="FW522" s="42"/>
      <c r="FX522" s="42"/>
      <c r="FY522" s="42"/>
      <c r="FZ522" s="42"/>
      <c r="GA522" s="42"/>
      <c r="GB522" s="42"/>
      <c r="GC522" s="42"/>
      <c r="GD522" s="42"/>
      <c r="GE522" s="42"/>
      <c r="GF522" s="42"/>
      <c r="GG522" s="42"/>
      <c r="GH522" s="42"/>
      <c r="GI522" s="42"/>
      <c r="GJ522" s="42"/>
      <c r="GK522" s="42"/>
      <c r="GL522" s="42"/>
      <c r="GM522" s="154">
        <f>'[1]Automation Master'!$B$10*FQ522*FO522</f>
        <v>0</v>
      </c>
      <c r="GN522" s="155">
        <f>'[1]Automation Master'!$B$11*FO522*FQ522+GM522</f>
        <v>0</v>
      </c>
      <c r="GO522" s="155">
        <f>'[1]Automation Master'!$B$12*FO522*FQ522+GN522</f>
        <v>0</v>
      </c>
      <c r="GP522" s="155">
        <f>'[1]Automation Master'!$B$13*FO522*FQ522+GO522</f>
        <v>0</v>
      </c>
      <c r="GQ522" s="155">
        <f>'[1]Automation Master'!$C$10*FO522*FQ522+GP522</f>
        <v>0</v>
      </c>
      <c r="GR522" s="155">
        <f>'[1]Automation Master'!$C$11*FO522*FQ522+GQ522</f>
        <v>0</v>
      </c>
      <c r="GS522" s="155">
        <f>'[1]Automation Master'!$C$12*FO522*FQ522+GR522</f>
        <v>0</v>
      </c>
      <c r="GT522" s="155">
        <f>'[1]Automation Master'!$C$13*FO522*FQ522+GS522</f>
        <v>0</v>
      </c>
      <c r="GU522" s="155">
        <f>'[1]Automation Master'!$D$10*FO522*FQ522+GT522</f>
        <v>0</v>
      </c>
      <c r="GV522" s="155">
        <f>'[1]Automation Master'!$D$11*FO522*FQ522+GU522</f>
        <v>0</v>
      </c>
      <c r="GW522" s="155">
        <f>'[1]Automation Master'!$D$12*FO522*FQ522+GV522</f>
        <v>0</v>
      </c>
      <c r="GX522" s="155">
        <f>'[1]Automation Master'!$D$13*FO522*FQ522+GW522</f>
        <v>0</v>
      </c>
      <c r="GY522" s="155">
        <f>'[1]Automation Master'!$E$10*FO522*FQ522+GX522</f>
        <v>0</v>
      </c>
      <c r="GZ522" s="155">
        <f>'[1]Automation Master'!$E$11*FO522*FQ522+GY522</f>
        <v>0</v>
      </c>
      <c r="HA522" s="155">
        <f>'[1]Automation Master'!$E$12*FO522*FQ522+GZ522</f>
        <v>0</v>
      </c>
      <c r="HB522" s="155">
        <f>'[1]Automation Master'!$E$13*FO522*FQ522+HA522</f>
        <v>0</v>
      </c>
      <c r="HC522" s="155">
        <f>'[1]Automation Master'!$F$10*FO522*FQ522+HB522</f>
        <v>0</v>
      </c>
      <c r="HD522" s="155">
        <f>'[1]Automation Master'!$F$11*FO522*FQ522+HC522</f>
        <v>0</v>
      </c>
      <c r="HE522" s="155">
        <f>'[1]Automation Master'!$F$12*FO522*FQ522+HD522</f>
        <v>0</v>
      </c>
      <c r="HF522" s="156">
        <f>'[1]Automation Master'!$F$13*FO522*FQ522+HE522</f>
        <v>0</v>
      </c>
      <c r="HG522" s="157"/>
      <c r="HH522" s="157"/>
      <c r="HI522" s="157"/>
      <c r="HJ522" s="157"/>
      <c r="HK522" s="157"/>
      <c r="HL522" s="157"/>
      <c r="HM522" s="157"/>
      <c r="HN522" s="157"/>
      <c r="HO522" s="157"/>
      <c r="HP522" s="157"/>
      <c r="HQ522" s="157"/>
      <c r="HR522" s="157"/>
      <c r="HS522" s="157"/>
      <c r="HT522" s="157"/>
      <c r="HU522" s="157"/>
      <c r="HV522" s="157"/>
      <c r="HW522" s="157"/>
      <c r="HX522" s="157"/>
      <c r="HY522" s="42"/>
      <c r="HZ522" s="42"/>
      <c r="IA522" s="148">
        <f t="shared" si="694"/>
        <v>2</v>
      </c>
      <c r="IB522" s="148">
        <f t="shared" si="695"/>
        <v>2</v>
      </c>
      <c r="IC522" s="148">
        <f t="shared" si="696"/>
        <v>2</v>
      </c>
      <c r="ID522" s="148">
        <f t="shared" si="697"/>
        <v>2</v>
      </c>
      <c r="IE522" s="148">
        <f t="shared" si="698"/>
        <v>2</v>
      </c>
      <c r="IH522">
        <f t="shared" si="704"/>
        <v>1.9786435067361938</v>
      </c>
      <c r="II522">
        <f t="shared" si="705"/>
        <v>1.963555144245315</v>
      </c>
      <c r="IJ522">
        <f t="shared" si="706"/>
        <v>1.9528768976134119</v>
      </c>
      <c r="IK522">
        <f t="shared" si="707"/>
        <v>1.9453391233159516</v>
      </c>
      <c r="IL522">
        <f t="shared" si="708"/>
        <v>1.9453391233159516</v>
      </c>
      <c r="IN522" s="42">
        <f t="shared" si="699"/>
        <v>1.0678246631903088E-2</v>
      </c>
      <c r="IO522" s="42">
        <f t="shared" si="700"/>
        <v>1.8222427877342517E-2</v>
      </c>
      <c r="IP522" s="42">
        <f t="shared" si="701"/>
        <v>2.3561551193294061E-2</v>
      </c>
      <c r="IQ522" s="42">
        <f t="shared" si="702"/>
        <v>2.7330438342024199E-2</v>
      </c>
      <c r="IR522" s="42">
        <f t="shared" si="703"/>
        <v>2.7330438342024199E-2</v>
      </c>
      <c r="IT522" s="9">
        <f t="shared" si="684"/>
        <v>0</v>
      </c>
      <c r="IU522" s="9">
        <f t="shared" si="685"/>
        <v>0</v>
      </c>
      <c r="IV522" s="9">
        <f t="shared" si="686"/>
        <v>0</v>
      </c>
      <c r="IW522" s="9">
        <f t="shared" si="687"/>
        <v>0</v>
      </c>
      <c r="IX522" s="9">
        <f t="shared" si="688"/>
        <v>0</v>
      </c>
    </row>
    <row r="523" spans="1:258" ht="15.75" hidden="1" thickBot="1" x14ac:dyDescent="0.3">
      <c r="A523">
        <v>2</v>
      </c>
      <c r="B523" t="s">
        <v>528</v>
      </c>
      <c r="C523" t="s">
        <v>535</v>
      </c>
      <c r="D523" t="s">
        <v>288</v>
      </c>
      <c r="E523" t="s">
        <v>532</v>
      </c>
      <c r="F523" t="s">
        <v>290</v>
      </c>
      <c r="G523" t="s">
        <v>273</v>
      </c>
      <c r="H523">
        <v>2</v>
      </c>
      <c r="L523">
        <v>2</v>
      </c>
      <c r="S523">
        <v>2</v>
      </c>
      <c r="Y523">
        <v>2</v>
      </c>
      <c r="AB523">
        <v>2</v>
      </c>
      <c r="AT523">
        <v>2</v>
      </c>
      <c r="AU523">
        <v>0</v>
      </c>
      <c r="AV523">
        <v>0</v>
      </c>
      <c r="AW523">
        <v>2</v>
      </c>
      <c r="AX523">
        <v>0</v>
      </c>
      <c r="BB523">
        <f t="shared" ref="BB523:BB586" si="722">A523</f>
        <v>2</v>
      </c>
      <c r="BD523">
        <f t="shared" ref="BD523:BD586" si="723">IF(BC523="",BB523,BC523)</f>
        <v>2</v>
      </c>
      <c r="BE523">
        <f t="shared" ref="BE523:BE586" si="724">IF(BC523="",BB523,(BB523-(BB523-BC523)/2))</f>
        <v>2</v>
      </c>
      <c r="BF523">
        <f t="shared" ref="BF523:BF586" si="725">BD523</f>
        <v>2</v>
      </c>
      <c r="BH523">
        <f t="shared" ref="BH523:BH586" si="726">BB523-BF523</f>
        <v>0</v>
      </c>
      <c r="BK523" s="45">
        <f>IF(G523="MEA",'[1]Net Hire Rate'!$E$7,IF(G523="AMR",'[1]Net Hire Rate'!$F$7,IF(G523="EUR",'[1]Net Hire Rate'!$G$7,IF(G523="APAC",'[1]Net Hire Rate'!$H$7,0))))</f>
        <v>-2.2817025010969723E-2</v>
      </c>
      <c r="BL523" s="45">
        <f>IF(G523="MEA",'[1]Net Hire Rate'!$E$8,IF(G523="AMR",'[1]Net Hire Rate'!$F$8,IF(G523="EUR",'[1]Net Hire Rate'!$G$8,IF(G523="APAC",'[1]Net Hire Rate'!$H$8,0))))</f>
        <v>-2.2817025010969723E-2</v>
      </c>
      <c r="BM523" s="45">
        <f>IF(G523="MEA",'[1]Net Hire Rate'!$E$9,IF(G523="AMR",'[1]Net Hire Rate'!$F$9,IF(G523="EUR",'[1]Net Hire Rate'!$G$9,IF(G523="APAC",'[1]Net Hire Rate'!$H$9,0))))</f>
        <v>-2.2817025010969723E-2</v>
      </c>
      <c r="BN523" s="45">
        <f>IF(G523="MEA",'[1]Net Hire Rate'!$E$10,IF(G523="AMR",'[1]Net Hire Rate'!$F$10,IF(G523="EUR",'[1]Net Hire Rate'!$G$10,IF(G523="APAC",'[1]Net Hire Rate'!$H$10,0))))</f>
        <v>-2.2817025010969723E-2</v>
      </c>
      <c r="BO523" s="45">
        <f>IF(G523="MEA",'[1]Net Hire Rate'!$E$11,IF(G523="AMR",'[1]Net Hire Rate'!$F$11,IF(G523="EUR",'[1]Net Hire Rate'!$G$11,IF(G523="APAC",'[1]Net Hire Rate'!$H$11,0))))</f>
        <v>-2.2817025010969723E-2</v>
      </c>
      <c r="BP523" s="45">
        <f>IF(G523="MEA",'[1]Net Hire Rate'!$E$12,IF(G523="AMR",'[1]Net Hire Rate'!$F$12,IF(G523="EUR",'[1]Net Hire Rate'!$G$12,IF(G523="APAC",'[1]Net Hire Rate'!$H$12,0))))</f>
        <v>-2.2817025010969723E-2</v>
      </c>
      <c r="BQ523" s="147">
        <f t="shared" ref="BQ523:BQ586" si="727">BB523</f>
        <v>2</v>
      </c>
      <c r="BR523" s="147">
        <f t="shared" si="709"/>
        <v>2</v>
      </c>
      <c r="BS523" s="147">
        <f t="shared" ref="BS523:BS586" si="728">BR523*(1+BL523)</f>
        <v>1.9543659499780606</v>
      </c>
      <c r="BT523" s="148">
        <f t="shared" si="710"/>
        <v>1.9543659499780606</v>
      </c>
      <c r="BU523" s="149">
        <f t="shared" ref="BU523:BU586" si="729">BT523*(1+BM523)</f>
        <v>1.9097731332168235</v>
      </c>
      <c r="BV523" s="148">
        <f t="shared" si="711"/>
        <v>1.9097731332168235</v>
      </c>
      <c r="BW523" s="148">
        <f t="shared" ref="BW523:BW586" si="730">BV523*(1+BN523)</f>
        <v>1.8661977918709372</v>
      </c>
      <c r="BX523" s="148">
        <f t="shared" si="712"/>
        <v>1.8661977918709372</v>
      </c>
      <c r="BY523" s="148">
        <f t="shared" ref="BY523:BY586" si="731">BX523*(1+BO523)</f>
        <v>1.8236167101784015</v>
      </c>
      <c r="BZ523" s="148">
        <f t="shared" si="713"/>
        <v>1.8236167101784015</v>
      </c>
      <c r="CA523" s="148">
        <f t="shared" ref="CA523:CA586" si="732">BZ523*(1+BP523)</f>
        <v>1.7820072020918387</v>
      </c>
      <c r="CB523" s="148">
        <f t="shared" si="714"/>
        <v>1.7820072020918387</v>
      </c>
      <c r="CC523" s="148"/>
      <c r="CD523" s="38"/>
      <c r="CE523" s="38"/>
      <c r="CF523" s="38"/>
      <c r="CG523" s="38"/>
      <c r="CH523" s="38"/>
      <c r="CI523" s="38"/>
      <c r="CJ523" s="38"/>
      <c r="CK523" s="41"/>
      <c r="CL523" s="41"/>
      <c r="CM523" s="40"/>
      <c r="CN523" s="41"/>
      <c r="CO523" s="41"/>
      <c r="CP523" s="41"/>
      <c r="CQ523" s="41"/>
      <c r="CR523" s="41"/>
      <c r="CS523" s="41"/>
      <c r="CT523" s="41"/>
      <c r="CU523" s="40"/>
      <c r="CV523" s="41"/>
      <c r="CW523" s="41"/>
      <c r="CX523" s="41"/>
      <c r="CY523" s="41"/>
      <c r="CZ523" s="41"/>
      <c r="DA523" s="41"/>
      <c r="DB523" s="41"/>
      <c r="DC523" s="40"/>
      <c r="DD523" s="41"/>
      <c r="DE523" s="41"/>
      <c r="DF523" s="41"/>
      <c r="DG523" s="41"/>
      <c r="DH523" s="41"/>
      <c r="DI523" s="41"/>
      <c r="DJ523" s="41"/>
      <c r="DK523" s="40"/>
      <c r="DL523" s="41"/>
      <c r="DM523" s="41"/>
      <c r="DN523" s="41"/>
      <c r="DO523" s="41"/>
      <c r="DP523" s="41"/>
      <c r="DQ523" s="41"/>
      <c r="DR523" s="15"/>
      <c r="DS523" s="151">
        <f t="shared" si="715"/>
        <v>2</v>
      </c>
      <c r="DT523" s="152">
        <f t="shared" si="716"/>
        <v>0</v>
      </c>
      <c r="DU523" s="7">
        <f t="shared" si="717"/>
        <v>0</v>
      </c>
      <c r="DV523" s="7">
        <f t="shared" si="718"/>
        <v>0</v>
      </c>
      <c r="DW523">
        <f t="shared" si="719"/>
        <v>0</v>
      </c>
      <c r="DX523">
        <f t="shared" si="720"/>
        <v>0</v>
      </c>
      <c r="DZ523">
        <f t="shared" ref="DZ523:DZ586" si="733">IF(CE523="",DS523,DS523)</f>
        <v>2</v>
      </c>
      <c r="EA523">
        <f t="shared" ref="EA523:EA586" si="734">IF(CE523="",DS523,DT523)</f>
        <v>2</v>
      </c>
      <c r="EB523">
        <f t="shared" ref="EB523:EB586" si="735">IF(CE523="",DS523,DU523)</f>
        <v>2</v>
      </c>
      <c r="EC523">
        <f t="shared" ref="EC523:EC586" si="736">IF(CE523="",DS523,DV523)</f>
        <v>2</v>
      </c>
      <c r="ED523">
        <f t="shared" ref="ED523:ED586" si="737">IF(CE523="",DS523,DW523)</f>
        <v>2</v>
      </c>
      <c r="EE523">
        <f t="shared" ref="EE523:EE586" si="738">IF(CE523="",DS523,DX523)</f>
        <v>2</v>
      </c>
      <c r="EG523">
        <f t="shared" ref="EG523:EG586" si="739">IFERROR((A523/DZ523)*EA523,"")</f>
        <v>2</v>
      </c>
      <c r="EH523">
        <f t="shared" ref="EH523:EH586" si="740">IFERROR((A523/EA523)*EB523,"")</f>
        <v>2</v>
      </c>
      <c r="EI523">
        <f t="shared" ref="EI523:EI586" si="741">IFERROR((A523/EB523)*EC523,"")</f>
        <v>2</v>
      </c>
      <c r="EJ523">
        <f t="shared" ref="EJ523:EJ586" si="742">IFERROR((A523/EC523)*ED523,"")</f>
        <v>2</v>
      </c>
      <c r="EK523">
        <f t="shared" ref="EK523:EK586" si="743">IFERROR((A523/ED523)*EE523,"")</f>
        <v>2</v>
      </c>
      <c r="EM523">
        <f>IF($EM$9='[1]L&amp;D Numbers'!$E$6,'[1]L&amp;D Numbers'!$E$7)</f>
        <v>350</v>
      </c>
      <c r="EN523">
        <f>IF($EN$9='[1]L&amp;D Numbers'!$F$6,'[1]L&amp;D Numbers'!$F$7)</f>
        <v>2000</v>
      </c>
      <c r="EO523">
        <f>IF($EO$9='[1]L&amp;D Numbers'!$G$6,'[1]L&amp;D Numbers'!$G$7)</f>
        <v>2000</v>
      </c>
      <c r="EP523">
        <f>IF($EP$9='[1]L&amp;D Numbers'!$H$6,'[1]L&amp;D Numbers'!$H$7)</f>
        <v>2000</v>
      </c>
      <c r="EQ523">
        <f>IF($EQ$9='[1]L&amp;D Numbers'!$I$6,'[1]L&amp;D Numbers'!$I$7)</f>
        <v>2000</v>
      </c>
      <c r="ER523">
        <f>IF($ER$9='[1]L&amp;D Numbers'!$J$6,'[1]L&amp;D Numbers'!$J$7)</f>
        <v>0</v>
      </c>
      <c r="ET523" s="45">
        <f>'[1]L&amp;D Master'!$E$10</f>
        <v>1.0678246631903041E-2</v>
      </c>
      <c r="EU523" s="45">
        <f>ET523+'[1]L&amp;D Master'!$F$10</f>
        <v>1.8222427877342538E-2</v>
      </c>
      <c r="EV523" s="45">
        <f>EU523+'[1]L&amp;D Master'!$G$10</f>
        <v>2.3561551193294058E-2</v>
      </c>
      <c r="EW523" s="45">
        <f>EV523+'[1]L&amp;D Master'!$H$10</f>
        <v>2.7330438342024234E-2</v>
      </c>
      <c r="EX523" s="45">
        <f>EW523+'[1]L&amp;D Master'!$I$10</f>
        <v>2.9999999999999995E-2</v>
      </c>
      <c r="EY523" s="45"/>
      <c r="EZ523" s="45">
        <f t="shared" ref="EZ523:EZ586" si="744">(ET523/2000)*EN523</f>
        <v>1.0678246631903041E-2</v>
      </c>
      <c r="FA523" s="45">
        <f t="shared" ref="FA523:FD586" si="745">EZ523+((EU523-ET523)/2000)*EO523</f>
        <v>1.8222427877342538E-2</v>
      </c>
      <c r="FB523" s="45">
        <f t="shared" si="745"/>
        <v>2.3561551193294058E-2</v>
      </c>
      <c r="FC523" s="45">
        <f t="shared" si="745"/>
        <v>2.7330438342024234E-2</v>
      </c>
      <c r="FD523" s="45">
        <f t="shared" si="721"/>
        <v>2.7330438342024234E-2</v>
      </c>
      <c r="FE523" s="45"/>
      <c r="FF523">
        <f t="shared" si="689"/>
        <v>1.9786435067361938</v>
      </c>
      <c r="FG523">
        <f t="shared" si="690"/>
        <v>1.963555144245315</v>
      </c>
      <c r="FH523">
        <f t="shared" si="691"/>
        <v>1.9528768976134119</v>
      </c>
      <c r="FI523">
        <f t="shared" si="692"/>
        <v>1.9453391233159516</v>
      </c>
      <c r="FJ523">
        <f t="shared" si="693"/>
        <v>1.9453391233159516</v>
      </c>
      <c r="FL523" s="34"/>
      <c r="FM523" s="34"/>
      <c r="FN523" s="34"/>
      <c r="FO523" s="34"/>
      <c r="FP523" s="34"/>
      <c r="FQ523" s="153">
        <f t="shared" ref="FQ523:FQ586" si="746">IF(FP523="",0.5/4,FP523/4)</f>
        <v>0.125</v>
      </c>
      <c r="FR523" s="153"/>
      <c r="FS523" s="42"/>
      <c r="FT523" s="42"/>
      <c r="FU523" s="42"/>
      <c r="FV523" s="42"/>
      <c r="FW523" s="42"/>
      <c r="FX523" s="42"/>
      <c r="FY523" s="42"/>
      <c r="FZ523" s="42"/>
      <c r="GA523" s="42"/>
      <c r="GB523" s="42"/>
      <c r="GC523" s="42"/>
      <c r="GD523" s="42"/>
      <c r="GE523" s="42"/>
      <c r="GF523" s="42"/>
      <c r="GG523" s="42"/>
      <c r="GH523" s="42"/>
      <c r="GI523" s="42"/>
      <c r="GJ523" s="42"/>
      <c r="GK523" s="42"/>
      <c r="GL523" s="42"/>
      <c r="GM523" s="154">
        <f>'[1]Automation Master'!$B$10*FQ523*FO523</f>
        <v>0</v>
      </c>
      <c r="GN523" s="155">
        <f>'[1]Automation Master'!$B$11*FO523*FQ523+GM523</f>
        <v>0</v>
      </c>
      <c r="GO523" s="155">
        <f>'[1]Automation Master'!$B$12*FO523*FQ523+GN523</f>
        <v>0</v>
      </c>
      <c r="GP523" s="155">
        <f>'[1]Automation Master'!$B$13*FO523*FQ523+GO523</f>
        <v>0</v>
      </c>
      <c r="GQ523" s="155">
        <f>'[1]Automation Master'!$C$10*FO523*FQ523+GP523</f>
        <v>0</v>
      </c>
      <c r="GR523" s="155">
        <f>'[1]Automation Master'!$C$11*FO523*FQ523+GQ523</f>
        <v>0</v>
      </c>
      <c r="GS523" s="155">
        <f>'[1]Automation Master'!$C$12*FO523*FQ523+GR523</f>
        <v>0</v>
      </c>
      <c r="GT523" s="155">
        <f>'[1]Automation Master'!$C$13*FO523*FQ523+GS523</f>
        <v>0</v>
      </c>
      <c r="GU523" s="155">
        <f>'[1]Automation Master'!$D$10*FO523*FQ523+GT523</f>
        <v>0</v>
      </c>
      <c r="GV523" s="155">
        <f>'[1]Automation Master'!$D$11*FO523*FQ523+GU523</f>
        <v>0</v>
      </c>
      <c r="GW523" s="155">
        <f>'[1]Automation Master'!$D$12*FO523*FQ523+GV523</f>
        <v>0</v>
      </c>
      <c r="GX523" s="155">
        <f>'[1]Automation Master'!$D$13*FO523*FQ523+GW523</f>
        <v>0</v>
      </c>
      <c r="GY523" s="155">
        <f>'[1]Automation Master'!$E$10*FO523*FQ523+GX523</f>
        <v>0</v>
      </c>
      <c r="GZ523" s="155">
        <f>'[1]Automation Master'!$E$11*FO523*FQ523+GY523</f>
        <v>0</v>
      </c>
      <c r="HA523" s="155">
        <f>'[1]Automation Master'!$E$12*FO523*FQ523+GZ523</f>
        <v>0</v>
      </c>
      <c r="HB523" s="155">
        <f>'[1]Automation Master'!$E$13*FO523*FQ523+HA523</f>
        <v>0</v>
      </c>
      <c r="HC523" s="155">
        <f>'[1]Automation Master'!$F$10*FO523*FQ523+HB523</f>
        <v>0</v>
      </c>
      <c r="HD523" s="155">
        <f>'[1]Automation Master'!$F$11*FO523*FQ523+HC523</f>
        <v>0</v>
      </c>
      <c r="HE523" s="155">
        <f>'[1]Automation Master'!$F$12*FO523*FQ523+HD523</f>
        <v>0</v>
      </c>
      <c r="HF523" s="156">
        <f>'[1]Automation Master'!$F$13*FO523*FQ523+HE523</f>
        <v>0</v>
      </c>
      <c r="HG523" s="157"/>
      <c r="HH523" s="157"/>
      <c r="HI523" s="157"/>
      <c r="HJ523" s="157"/>
      <c r="HK523" s="157"/>
      <c r="HL523" s="157"/>
      <c r="HM523" s="157"/>
      <c r="HN523" s="157"/>
      <c r="HO523" s="157"/>
      <c r="HP523" s="157"/>
      <c r="HQ523" s="157"/>
      <c r="HR523" s="157"/>
      <c r="HS523" s="157"/>
      <c r="HT523" s="157"/>
      <c r="HU523" s="157"/>
      <c r="HV523" s="157"/>
      <c r="HW523" s="157"/>
      <c r="HX523" s="157"/>
      <c r="HY523" s="42"/>
      <c r="HZ523" s="42"/>
      <c r="IA523" s="148">
        <f t="shared" si="694"/>
        <v>2</v>
      </c>
      <c r="IB523" s="148">
        <f t="shared" si="695"/>
        <v>2</v>
      </c>
      <c r="IC523" s="148">
        <f t="shared" si="696"/>
        <v>2</v>
      </c>
      <c r="ID523" s="148">
        <f t="shared" si="697"/>
        <v>2</v>
      </c>
      <c r="IE523" s="148">
        <f t="shared" si="698"/>
        <v>2</v>
      </c>
      <c r="IH523">
        <f t="shared" si="704"/>
        <v>1.9786435067361938</v>
      </c>
      <c r="II523">
        <f t="shared" si="705"/>
        <v>1.963555144245315</v>
      </c>
      <c r="IJ523">
        <f t="shared" si="706"/>
        <v>1.9528768976134119</v>
      </c>
      <c r="IK523">
        <f t="shared" si="707"/>
        <v>1.9453391233159516</v>
      </c>
      <c r="IL523">
        <f t="shared" si="708"/>
        <v>1.9453391233159516</v>
      </c>
      <c r="IN523" s="42">
        <f t="shared" si="699"/>
        <v>1.0678246631903088E-2</v>
      </c>
      <c r="IO523" s="42">
        <f t="shared" si="700"/>
        <v>1.8222427877342517E-2</v>
      </c>
      <c r="IP523" s="42">
        <f t="shared" si="701"/>
        <v>2.3561551193294061E-2</v>
      </c>
      <c r="IQ523" s="42">
        <f t="shared" si="702"/>
        <v>2.7330438342024199E-2</v>
      </c>
      <c r="IR523" s="42">
        <f t="shared" si="703"/>
        <v>2.7330438342024199E-2</v>
      </c>
      <c r="IT523" s="9">
        <f t="shared" ref="IT523:IT586" si="747">GP523</f>
        <v>0</v>
      </c>
      <c r="IU523" s="9">
        <f t="shared" ref="IU523:IU586" si="748">GT523</f>
        <v>0</v>
      </c>
      <c r="IV523" s="9">
        <f t="shared" ref="IV523:IV586" si="749">GX523</f>
        <v>0</v>
      </c>
      <c r="IW523" s="9">
        <f t="shared" ref="IW523:IW586" si="750">HB523</f>
        <v>0</v>
      </c>
      <c r="IX523" s="9">
        <f t="shared" ref="IX523:IX586" si="751">HF523</f>
        <v>0</v>
      </c>
    </row>
    <row r="524" spans="1:258" ht="15.75" hidden="1" thickBot="1" x14ac:dyDescent="0.3">
      <c r="A524">
        <v>1</v>
      </c>
      <c r="B524" t="s">
        <v>528</v>
      </c>
      <c r="C524" t="s">
        <v>305</v>
      </c>
      <c r="D524" t="s">
        <v>288</v>
      </c>
      <c r="E524" t="s">
        <v>533</v>
      </c>
      <c r="F524" t="s">
        <v>290</v>
      </c>
      <c r="G524" t="s">
        <v>273</v>
      </c>
      <c r="H524">
        <v>1</v>
      </c>
      <c r="L524">
        <v>1</v>
      </c>
      <c r="T524">
        <v>1</v>
      </c>
      <c r="Y524">
        <v>1</v>
      </c>
      <c r="AB524">
        <v>1</v>
      </c>
      <c r="AT524">
        <v>1</v>
      </c>
      <c r="AU524">
        <v>1</v>
      </c>
      <c r="AV524">
        <v>0</v>
      </c>
      <c r="AW524">
        <v>0</v>
      </c>
      <c r="AX524">
        <v>0</v>
      </c>
      <c r="BB524">
        <f t="shared" si="722"/>
        <v>1</v>
      </c>
      <c r="BD524">
        <f t="shared" si="723"/>
        <v>1</v>
      </c>
      <c r="BE524">
        <f t="shared" si="724"/>
        <v>1</v>
      </c>
      <c r="BF524">
        <f t="shared" si="725"/>
        <v>1</v>
      </c>
      <c r="BH524">
        <f t="shared" si="726"/>
        <v>0</v>
      </c>
      <c r="BK524" s="45">
        <f>IF(G524="MEA",'[1]Net Hire Rate'!$E$7,IF(G524="AMR",'[1]Net Hire Rate'!$F$7,IF(G524="EUR",'[1]Net Hire Rate'!$G$7,IF(G524="APAC",'[1]Net Hire Rate'!$H$7,0))))</f>
        <v>-2.2817025010969723E-2</v>
      </c>
      <c r="BL524" s="45">
        <f>IF(G524="MEA",'[1]Net Hire Rate'!$E$8,IF(G524="AMR",'[1]Net Hire Rate'!$F$8,IF(G524="EUR",'[1]Net Hire Rate'!$G$8,IF(G524="APAC",'[1]Net Hire Rate'!$H$8,0))))</f>
        <v>-2.2817025010969723E-2</v>
      </c>
      <c r="BM524" s="45">
        <f>IF(G524="MEA",'[1]Net Hire Rate'!$E$9,IF(G524="AMR",'[1]Net Hire Rate'!$F$9,IF(G524="EUR",'[1]Net Hire Rate'!$G$9,IF(G524="APAC",'[1]Net Hire Rate'!$H$9,0))))</f>
        <v>-2.2817025010969723E-2</v>
      </c>
      <c r="BN524" s="45">
        <f>IF(G524="MEA",'[1]Net Hire Rate'!$E$10,IF(G524="AMR",'[1]Net Hire Rate'!$F$10,IF(G524="EUR",'[1]Net Hire Rate'!$G$10,IF(G524="APAC",'[1]Net Hire Rate'!$H$10,0))))</f>
        <v>-2.2817025010969723E-2</v>
      </c>
      <c r="BO524" s="45">
        <f>IF(G524="MEA",'[1]Net Hire Rate'!$E$11,IF(G524="AMR",'[1]Net Hire Rate'!$F$11,IF(G524="EUR",'[1]Net Hire Rate'!$G$11,IF(G524="APAC",'[1]Net Hire Rate'!$H$11,0))))</f>
        <v>-2.2817025010969723E-2</v>
      </c>
      <c r="BP524" s="45">
        <f>IF(G524="MEA",'[1]Net Hire Rate'!$E$12,IF(G524="AMR",'[1]Net Hire Rate'!$F$12,IF(G524="EUR",'[1]Net Hire Rate'!$G$12,IF(G524="APAC",'[1]Net Hire Rate'!$H$12,0))))</f>
        <v>-2.2817025010969723E-2</v>
      </c>
      <c r="BQ524" s="147">
        <f t="shared" si="727"/>
        <v>1</v>
      </c>
      <c r="BR524" s="147">
        <f t="shared" si="709"/>
        <v>1</v>
      </c>
      <c r="BS524" s="147">
        <f t="shared" si="728"/>
        <v>0.97718297498903028</v>
      </c>
      <c r="BT524" s="148">
        <f t="shared" si="710"/>
        <v>0.97718297498903028</v>
      </c>
      <c r="BU524" s="149">
        <f t="shared" si="729"/>
        <v>0.95488656660841176</v>
      </c>
      <c r="BV524" s="148">
        <f t="shared" si="711"/>
        <v>0.95488656660841176</v>
      </c>
      <c r="BW524" s="148">
        <f t="shared" si="730"/>
        <v>0.93309889593546858</v>
      </c>
      <c r="BX524" s="148">
        <f t="shared" si="712"/>
        <v>0.93309889593546858</v>
      </c>
      <c r="BY524" s="148">
        <f t="shared" si="731"/>
        <v>0.91180835508920077</v>
      </c>
      <c r="BZ524" s="148">
        <f t="shared" si="713"/>
        <v>0.91180835508920077</v>
      </c>
      <c r="CA524" s="148">
        <f t="shared" si="732"/>
        <v>0.89100360104591936</v>
      </c>
      <c r="CB524" s="148">
        <f t="shared" si="714"/>
        <v>0.89100360104591936</v>
      </c>
      <c r="CC524" s="148"/>
      <c r="CD524" s="38"/>
      <c r="CE524" s="38"/>
      <c r="CF524" s="38"/>
      <c r="CG524" s="38"/>
      <c r="CH524" s="38"/>
      <c r="CI524" s="38"/>
      <c r="CJ524" s="38"/>
      <c r="CK524" s="41"/>
      <c r="CL524" s="41"/>
      <c r="CM524" s="40"/>
      <c r="CN524" s="41"/>
      <c r="CO524" s="41"/>
      <c r="CP524" s="41"/>
      <c r="CQ524" s="41"/>
      <c r="CR524" s="41"/>
      <c r="CS524" s="41"/>
      <c r="CT524" s="41"/>
      <c r="CU524" s="40"/>
      <c r="CV524" s="41"/>
      <c r="CW524" s="41"/>
      <c r="CX524" s="41"/>
      <c r="CY524" s="41"/>
      <c r="CZ524" s="41"/>
      <c r="DA524" s="41"/>
      <c r="DB524" s="41"/>
      <c r="DC524" s="40"/>
      <c r="DD524" s="41"/>
      <c r="DE524" s="41"/>
      <c r="DF524" s="41"/>
      <c r="DG524" s="41"/>
      <c r="DH524" s="41"/>
      <c r="DI524" s="41"/>
      <c r="DJ524" s="41"/>
      <c r="DK524" s="40"/>
      <c r="DL524" s="41"/>
      <c r="DM524" s="41"/>
      <c r="DN524" s="41"/>
      <c r="DO524" s="41"/>
      <c r="DP524" s="41"/>
      <c r="DQ524" s="41"/>
      <c r="DR524" s="15"/>
      <c r="DS524" s="151">
        <f t="shared" si="715"/>
        <v>1</v>
      </c>
      <c r="DT524" s="152">
        <f t="shared" si="716"/>
        <v>0</v>
      </c>
      <c r="DU524" s="7">
        <f t="shared" si="717"/>
        <v>0</v>
      </c>
      <c r="DV524" s="7">
        <f t="shared" si="718"/>
        <v>0</v>
      </c>
      <c r="DW524">
        <f t="shared" si="719"/>
        <v>0</v>
      </c>
      <c r="DX524">
        <f t="shared" si="720"/>
        <v>0</v>
      </c>
      <c r="DZ524">
        <f t="shared" si="733"/>
        <v>1</v>
      </c>
      <c r="EA524">
        <f t="shared" si="734"/>
        <v>1</v>
      </c>
      <c r="EB524">
        <f t="shared" si="735"/>
        <v>1</v>
      </c>
      <c r="EC524">
        <f t="shared" si="736"/>
        <v>1</v>
      </c>
      <c r="ED524">
        <f t="shared" si="737"/>
        <v>1</v>
      </c>
      <c r="EE524">
        <f t="shared" si="738"/>
        <v>1</v>
      </c>
      <c r="EG524">
        <f t="shared" si="739"/>
        <v>1</v>
      </c>
      <c r="EH524">
        <f t="shared" si="740"/>
        <v>1</v>
      </c>
      <c r="EI524">
        <f t="shared" si="741"/>
        <v>1</v>
      </c>
      <c r="EJ524">
        <f t="shared" si="742"/>
        <v>1</v>
      </c>
      <c r="EK524">
        <f t="shared" si="743"/>
        <v>1</v>
      </c>
      <c r="EM524">
        <f>IF($EM$9='[1]L&amp;D Numbers'!$E$6,'[1]L&amp;D Numbers'!$E$7)</f>
        <v>350</v>
      </c>
      <c r="EN524">
        <f>IF($EN$9='[1]L&amp;D Numbers'!$F$6,'[1]L&amp;D Numbers'!$F$7)</f>
        <v>2000</v>
      </c>
      <c r="EO524">
        <f>IF($EO$9='[1]L&amp;D Numbers'!$G$6,'[1]L&amp;D Numbers'!$G$7)</f>
        <v>2000</v>
      </c>
      <c r="EP524">
        <f>IF($EP$9='[1]L&amp;D Numbers'!$H$6,'[1]L&amp;D Numbers'!$H$7)</f>
        <v>2000</v>
      </c>
      <c r="EQ524">
        <f>IF($EQ$9='[1]L&amp;D Numbers'!$I$6,'[1]L&amp;D Numbers'!$I$7)</f>
        <v>2000</v>
      </c>
      <c r="ER524">
        <f>IF($ER$9='[1]L&amp;D Numbers'!$J$6,'[1]L&amp;D Numbers'!$J$7)</f>
        <v>0</v>
      </c>
      <c r="ET524" s="45">
        <f>'[1]L&amp;D Master'!$E$10</f>
        <v>1.0678246631903041E-2</v>
      </c>
      <c r="EU524" s="45">
        <f>ET524+'[1]L&amp;D Master'!$F$10</f>
        <v>1.8222427877342538E-2</v>
      </c>
      <c r="EV524" s="45">
        <f>EU524+'[1]L&amp;D Master'!$G$10</f>
        <v>2.3561551193294058E-2</v>
      </c>
      <c r="EW524" s="45">
        <f>EV524+'[1]L&amp;D Master'!$H$10</f>
        <v>2.7330438342024234E-2</v>
      </c>
      <c r="EX524" s="45">
        <f>EW524+'[1]L&amp;D Master'!$I$10</f>
        <v>2.9999999999999995E-2</v>
      </c>
      <c r="EY524" s="45"/>
      <c r="EZ524" s="45">
        <f t="shared" si="744"/>
        <v>1.0678246631903041E-2</v>
      </c>
      <c r="FA524" s="45">
        <f t="shared" si="745"/>
        <v>1.8222427877342538E-2</v>
      </c>
      <c r="FB524" s="45">
        <f t="shared" si="745"/>
        <v>2.3561551193294058E-2</v>
      </c>
      <c r="FC524" s="45">
        <f t="shared" si="745"/>
        <v>2.7330438342024234E-2</v>
      </c>
      <c r="FD524" s="45">
        <f t="shared" si="721"/>
        <v>2.7330438342024234E-2</v>
      </c>
      <c r="FE524" s="45"/>
      <c r="FF524">
        <f t="shared" si="689"/>
        <v>0.98932175336809691</v>
      </c>
      <c r="FG524">
        <f t="shared" si="690"/>
        <v>0.98177757212265748</v>
      </c>
      <c r="FH524">
        <f t="shared" si="691"/>
        <v>0.97643844880670594</v>
      </c>
      <c r="FI524">
        <f t="shared" si="692"/>
        <v>0.9726695616579758</v>
      </c>
      <c r="FJ524">
        <f t="shared" si="693"/>
        <v>0.9726695616579758</v>
      </c>
      <c r="FL524" s="34"/>
      <c r="FM524" s="34"/>
      <c r="FN524" s="34"/>
      <c r="FO524" s="34"/>
      <c r="FP524" s="34"/>
      <c r="FQ524" s="153">
        <f t="shared" si="746"/>
        <v>0.125</v>
      </c>
      <c r="FR524" s="153"/>
      <c r="FS524" s="42"/>
      <c r="FT524" s="42"/>
      <c r="FU524" s="42"/>
      <c r="FV524" s="42"/>
      <c r="FW524" s="42"/>
      <c r="FX524" s="42"/>
      <c r="FY524" s="42"/>
      <c r="FZ524" s="42"/>
      <c r="GA524" s="42"/>
      <c r="GB524" s="42"/>
      <c r="GC524" s="42"/>
      <c r="GD524" s="42"/>
      <c r="GE524" s="42"/>
      <c r="GF524" s="42"/>
      <c r="GG524" s="42"/>
      <c r="GH524" s="42"/>
      <c r="GI524" s="42"/>
      <c r="GJ524" s="42"/>
      <c r="GK524" s="42"/>
      <c r="GL524" s="42"/>
      <c r="GM524" s="154">
        <f>'[1]Automation Master'!$B$10*FQ524*FO524</f>
        <v>0</v>
      </c>
      <c r="GN524" s="155">
        <f>'[1]Automation Master'!$B$11*FO524*FQ524+GM524</f>
        <v>0</v>
      </c>
      <c r="GO524" s="155">
        <f>'[1]Automation Master'!$B$12*FO524*FQ524+GN524</f>
        <v>0</v>
      </c>
      <c r="GP524" s="155">
        <f>'[1]Automation Master'!$B$13*FO524*FQ524+GO524</f>
        <v>0</v>
      </c>
      <c r="GQ524" s="155">
        <f>'[1]Automation Master'!$C$10*FO524*FQ524+GP524</f>
        <v>0</v>
      </c>
      <c r="GR524" s="155">
        <f>'[1]Automation Master'!$C$11*FO524*FQ524+GQ524</f>
        <v>0</v>
      </c>
      <c r="GS524" s="155">
        <f>'[1]Automation Master'!$C$12*FO524*FQ524+GR524</f>
        <v>0</v>
      </c>
      <c r="GT524" s="155">
        <f>'[1]Automation Master'!$C$13*FO524*FQ524+GS524</f>
        <v>0</v>
      </c>
      <c r="GU524" s="155">
        <f>'[1]Automation Master'!$D$10*FO524*FQ524+GT524</f>
        <v>0</v>
      </c>
      <c r="GV524" s="155">
        <f>'[1]Automation Master'!$D$11*FO524*FQ524+GU524</f>
        <v>0</v>
      </c>
      <c r="GW524" s="155">
        <f>'[1]Automation Master'!$D$12*FO524*FQ524+GV524</f>
        <v>0</v>
      </c>
      <c r="GX524" s="155">
        <f>'[1]Automation Master'!$D$13*FO524*FQ524+GW524</f>
        <v>0</v>
      </c>
      <c r="GY524" s="155">
        <f>'[1]Automation Master'!$E$10*FO524*FQ524+GX524</f>
        <v>0</v>
      </c>
      <c r="GZ524" s="155">
        <f>'[1]Automation Master'!$E$11*FO524*FQ524+GY524</f>
        <v>0</v>
      </c>
      <c r="HA524" s="155">
        <f>'[1]Automation Master'!$E$12*FO524*FQ524+GZ524</f>
        <v>0</v>
      </c>
      <c r="HB524" s="155">
        <f>'[1]Automation Master'!$E$13*FO524*FQ524+HA524</f>
        <v>0</v>
      </c>
      <c r="HC524" s="155">
        <f>'[1]Automation Master'!$F$10*FO524*FQ524+HB524</f>
        <v>0</v>
      </c>
      <c r="HD524" s="155">
        <f>'[1]Automation Master'!$F$11*FO524*FQ524+HC524</f>
        <v>0</v>
      </c>
      <c r="HE524" s="155">
        <f>'[1]Automation Master'!$F$12*FO524*FQ524+HD524</f>
        <v>0</v>
      </c>
      <c r="HF524" s="156">
        <f>'[1]Automation Master'!$F$13*FO524*FQ524+HE524</f>
        <v>0</v>
      </c>
      <c r="HG524" s="157"/>
      <c r="HH524" s="157"/>
      <c r="HI524" s="157"/>
      <c r="HJ524" s="157"/>
      <c r="HK524" s="157"/>
      <c r="HL524" s="157"/>
      <c r="HM524" s="157"/>
      <c r="HN524" s="157"/>
      <c r="HO524" s="157"/>
      <c r="HP524" s="157"/>
      <c r="HQ524" s="157"/>
      <c r="HR524" s="157"/>
      <c r="HS524" s="157"/>
      <c r="HT524" s="157"/>
      <c r="HU524" s="157"/>
      <c r="HV524" s="157"/>
      <c r="HW524" s="157"/>
      <c r="HX524" s="157"/>
      <c r="HY524" s="42"/>
      <c r="HZ524" s="42"/>
      <c r="IA524" s="148">
        <f t="shared" si="694"/>
        <v>1</v>
      </c>
      <c r="IB524" s="148">
        <f t="shared" si="695"/>
        <v>1</v>
      </c>
      <c r="IC524" s="148">
        <f t="shared" si="696"/>
        <v>1</v>
      </c>
      <c r="ID524" s="148">
        <f t="shared" si="697"/>
        <v>1</v>
      </c>
      <c r="IE524" s="148">
        <f t="shared" si="698"/>
        <v>1</v>
      </c>
      <c r="IH524">
        <f t="shared" si="704"/>
        <v>0.98932175336809691</v>
      </c>
      <c r="II524">
        <f t="shared" si="705"/>
        <v>0.98177757212265748</v>
      </c>
      <c r="IJ524">
        <f t="shared" si="706"/>
        <v>0.97643844880670594</v>
      </c>
      <c r="IK524">
        <f t="shared" si="707"/>
        <v>0.9726695616579758</v>
      </c>
      <c r="IL524">
        <f t="shared" si="708"/>
        <v>0.9726695616579758</v>
      </c>
      <c r="IN524" s="42">
        <f t="shared" si="699"/>
        <v>1.0678246631903088E-2</v>
      </c>
      <c r="IO524" s="42">
        <f t="shared" si="700"/>
        <v>1.8222427877342517E-2</v>
      </c>
      <c r="IP524" s="42">
        <f t="shared" si="701"/>
        <v>2.3561551193294061E-2</v>
      </c>
      <c r="IQ524" s="42">
        <f t="shared" si="702"/>
        <v>2.7330438342024199E-2</v>
      </c>
      <c r="IR524" s="42">
        <f t="shared" si="703"/>
        <v>2.7330438342024199E-2</v>
      </c>
      <c r="IT524" s="9">
        <f t="shared" si="747"/>
        <v>0</v>
      </c>
      <c r="IU524" s="9">
        <f t="shared" si="748"/>
        <v>0</v>
      </c>
      <c r="IV524" s="9">
        <f t="shared" si="749"/>
        <v>0</v>
      </c>
      <c r="IW524" s="9">
        <f t="shared" si="750"/>
        <v>0</v>
      </c>
      <c r="IX524" s="9">
        <f t="shared" si="751"/>
        <v>0</v>
      </c>
    </row>
    <row r="525" spans="1:258" ht="15.75" hidden="1" thickBot="1" x14ac:dyDescent="0.3">
      <c r="A525">
        <v>2</v>
      </c>
      <c r="B525" t="s">
        <v>528</v>
      </c>
      <c r="C525" t="s">
        <v>294</v>
      </c>
      <c r="D525" t="s">
        <v>288</v>
      </c>
      <c r="E525" t="s">
        <v>531</v>
      </c>
      <c r="F525" t="s">
        <v>290</v>
      </c>
      <c r="G525" t="s">
        <v>273</v>
      </c>
      <c r="H525">
        <v>2</v>
      </c>
      <c r="L525">
        <v>2</v>
      </c>
      <c r="R525">
        <v>2</v>
      </c>
      <c r="Y525">
        <v>2</v>
      </c>
      <c r="AB525">
        <v>2</v>
      </c>
      <c r="AT525">
        <v>2</v>
      </c>
      <c r="AU525">
        <v>0</v>
      </c>
      <c r="AV525">
        <v>0</v>
      </c>
      <c r="AW525">
        <v>0</v>
      </c>
      <c r="AX525">
        <v>2</v>
      </c>
      <c r="BB525">
        <f t="shared" si="722"/>
        <v>2</v>
      </c>
      <c r="BD525">
        <f t="shared" si="723"/>
        <v>2</v>
      </c>
      <c r="BE525">
        <f t="shared" si="724"/>
        <v>2</v>
      </c>
      <c r="BF525">
        <f t="shared" si="725"/>
        <v>2</v>
      </c>
      <c r="BH525">
        <f t="shared" si="726"/>
        <v>0</v>
      </c>
      <c r="BK525" s="45">
        <f>IF(G525="MEA",'[1]Net Hire Rate'!$E$7,IF(G525="AMR",'[1]Net Hire Rate'!$F$7,IF(G525="EUR",'[1]Net Hire Rate'!$G$7,IF(G525="APAC",'[1]Net Hire Rate'!$H$7,0))))</f>
        <v>-2.2817025010969723E-2</v>
      </c>
      <c r="BL525" s="45">
        <f>IF(G525="MEA",'[1]Net Hire Rate'!$E$8,IF(G525="AMR",'[1]Net Hire Rate'!$F$8,IF(G525="EUR",'[1]Net Hire Rate'!$G$8,IF(G525="APAC",'[1]Net Hire Rate'!$H$8,0))))</f>
        <v>-2.2817025010969723E-2</v>
      </c>
      <c r="BM525" s="45">
        <f>IF(G525="MEA",'[1]Net Hire Rate'!$E$9,IF(G525="AMR",'[1]Net Hire Rate'!$F$9,IF(G525="EUR",'[1]Net Hire Rate'!$G$9,IF(G525="APAC",'[1]Net Hire Rate'!$H$9,0))))</f>
        <v>-2.2817025010969723E-2</v>
      </c>
      <c r="BN525" s="45">
        <f>IF(G525="MEA",'[1]Net Hire Rate'!$E$10,IF(G525="AMR",'[1]Net Hire Rate'!$F$10,IF(G525="EUR",'[1]Net Hire Rate'!$G$10,IF(G525="APAC",'[1]Net Hire Rate'!$H$10,0))))</f>
        <v>-2.2817025010969723E-2</v>
      </c>
      <c r="BO525" s="45">
        <f>IF(G525="MEA",'[1]Net Hire Rate'!$E$11,IF(G525="AMR",'[1]Net Hire Rate'!$F$11,IF(G525="EUR",'[1]Net Hire Rate'!$G$11,IF(G525="APAC",'[1]Net Hire Rate'!$H$11,0))))</f>
        <v>-2.2817025010969723E-2</v>
      </c>
      <c r="BP525" s="45">
        <f>IF(G525="MEA",'[1]Net Hire Rate'!$E$12,IF(G525="AMR",'[1]Net Hire Rate'!$F$12,IF(G525="EUR",'[1]Net Hire Rate'!$G$12,IF(G525="APAC",'[1]Net Hire Rate'!$H$12,0))))</f>
        <v>-2.2817025010969723E-2</v>
      </c>
      <c r="BQ525" s="147">
        <f t="shared" si="727"/>
        <v>2</v>
      </c>
      <c r="BR525" s="147">
        <f t="shared" si="709"/>
        <v>2</v>
      </c>
      <c r="BS525" s="147">
        <f t="shared" si="728"/>
        <v>1.9543659499780606</v>
      </c>
      <c r="BT525" s="148">
        <f t="shared" si="710"/>
        <v>1.9543659499780606</v>
      </c>
      <c r="BU525" s="149">
        <f t="shared" si="729"/>
        <v>1.9097731332168235</v>
      </c>
      <c r="BV525" s="148">
        <f t="shared" si="711"/>
        <v>1.9097731332168235</v>
      </c>
      <c r="BW525" s="148">
        <f t="shared" si="730"/>
        <v>1.8661977918709372</v>
      </c>
      <c r="BX525" s="148">
        <f t="shared" si="712"/>
        <v>1.8661977918709372</v>
      </c>
      <c r="BY525" s="148">
        <f t="shared" si="731"/>
        <v>1.8236167101784015</v>
      </c>
      <c r="BZ525" s="148">
        <f t="shared" si="713"/>
        <v>1.8236167101784015</v>
      </c>
      <c r="CA525" s="148">
        <f t="shared" si="732"/>
        <v>1.7820072020918387</v>
      </c>
      <c r="CB525" s="148">
        <f t="shared" si="714"/>
        <v>1.7820072020918387</v>
      </c>
      <c r="CC525" s="148"/>
      <c r="CD525" s="38"/>
      <c r="CE525" s="38"/>
      <c r="CF525" s="38"/>
      <c r="CG525" s="38"/>
      <c r="CH525" s="38"/>
      <c r="CI525" s="38"/>
      <c r="CJ525" s="38"/>
      <c r="CK525" s="41"/>
      <c r="CL525" s="41"/>
      <c r="CM525" s="40"/>
      <c r="CN525" s="41"/>
      <c r="CO525" s="41"/>
      <c r="CP525" s="41"/>
      <c r="CQ525" s="41"/>
      <c r="CR525" s="41"/>
      <c r="CS525" s="41"/>
      <c r="CT525" s="41"/>
      <c r="CU525" s="40"/>
      <c r="CV525" s="41"/>
      <c r="CW525" s="41"/>
      <c r="CX525" s="41"/>
      <c r="CY525" s="41"/>
      <c r="CZ525" s="41"/>
      <c r="DA525" s="41"/>
      <c r="DB525" s="41"/>
      <c r="DC525" s="40"/>
      <c r="DD525" s="41"/>
      <c r="DE525" s="41"/>
      <c r="DF525" s="41"/>
      <c r="DG525" s="41"/>
      <c r="DH525" s="41"/>
      <c r="DI525" s="41"/>
      <c r="DJ525" s="41"/>
      <c r="DK525" s="40"/>
      <c r="DL525" s="41"/>
      <c r="DM525" s="41"/>
      <c r="DN525" s="41"/>
      <c r="DO525" s="41"/>
      <c r="DP525" s="41"/>
      <c r="DQ525" s="41"/>
      <c r="DR525" s="15"/>
      <c r="DS525" s="151">
        <f t="shared" si="715"/>
        <v>2</v>
      </c>
      <c r="DT525" s="152">
        <f t="shared" si="716"/>
        <v>0</v>
      </c>
      <c r="DU525" s="7">
        <f t="shared" si="717"/>
        <v>0</v>
      </c>
      <c r="DV525" s="7">
        <f t="shared" si="718"/>
        <v>0</v>
      </c>
      <c r="DW525">
        <f t="shared" si="719"/>
        <v>0</v>
      </c>
      <c r="DX525">
        <f t="shared" si="720"/>
        <v>0</v>
      </c>
      <c r="DZ525">
        <f t="shared" si="733"/>
        <v>2</v>
      </c>
      <c r="EA525">
        <f t="shared" si="734"/>
        <v>2</v>
      </c>
      <c r="EB525">
        <f t="shared" si="735"/>
        <v>2</v>
      </c>
      <c r="EC525">
        <f t="shared" si="736"/>
        <v>2</v>
      </c>
      <c r="ED525">
        <f t="shared" si="737"/>
        <v>2</v>
      </c>
      <c r="EE525">
        <f t="shared" si="738"/>
        <v>2</v>
      </c>
      <c r="EG525">
        <f t="shared" si="739"/>
        <v>2</v>
      </c>
      <c r="EH525">
        <f t="shared" si="740"/>
        <v>2</v>
      </c>
      <c r="EI525">
        <f t="shared" si="741"/>
        <v>2</v>
      </c>
      <c r="EJ525">
        <f t="shared" si="742"/>
        <v>2</v>
      </c>
      <c r="EK525">
        <f t="shared" si="743"/>
        <v>2</v>
      </c>
      <c r="EM525">
        <f>IF($EM$9='[1]L&amp;D Numbers'!$E$6,'[1]L&amp;D Numbers'!$E$7)</f>
        <v>350</v>
      </c>
      <c r="EN525">
        <f>IF($EN$9='[1]L&amp;D Numbers'!$F$6,'[1]L&amp;D Numbers'!$F$7)</f>
        <v>2000</v>
      </c>
      <c r="EO525">
        <f>IF($EO$9='[1]L&amp;D Numbers'!$G$6,'[1]L&amp;D Numbers'!$G$7)</f>
        <v>2000</v>
      </c>
      <c r="EP525">
        <f>IF($EP$9='[1]L&amp;D Numbers'!$H$6,'[1]L&amp;D Numbers'!$H$7)</f>
        <v>2000</v>
      </c>
      <c r="EQ525">
        <f>IF($EQ$9='[1]L&amp;D Numbers'!$I$6,'[1]L&amp;D Numbers'!$I$7)</f>
        <v>2000</v>
      </c>
      <c r="ER525">
        <f>IF($ER$9='[1]L&amp;D Numbers'!$J$6,'[1]L&amp;D Numbers'!$J$7)</f>
        <v>0</v>
      </c>
      <c r="ET525" s="45">
        <f>'[1]L&amp;D Master'!$E$10</f>
        <v>1.0678246631903041E-2</v>
      </c>
      <c r="EU525" s="45">
        <f>ET525+'[1]L&amp;D Master'!$F$10</f>
        <v>1.8222427877342538E-2</v>
      </c>
      <c r="EV525" s="45">
        <f>EU525+'[1]L&amp;D Master'!$G$10</f>
        <v>2.3561551193294058E-2</v>
      </c>
      <c r="EW525" s="45">
        <f>EV525+'[1]L&amp;D Master'!$H$10</f>
        <v>2.7330438342024234E-2</v>
      </c>
      <c r="EX525" s="45">
        <f>EW525+'[1]L&amp;D Master'!$I$10</f>
        <v>2.9999999999999995E-2</v>
      </c>
      <c r="EY525" s="45"/>
      <c r="EZ525" s="45">
        <f t="shared" si="744"/>
        <v>1.0678246631903041E-2</v>
      </c>
      <c r="FA525" s="45">
        <f t="shared" si="745"/>
        <v>1.8222427877342538E-2</v>
      </c>
      <c r="FB525" s="45">
        <f t="shared" si="745"/>
        <v>2.3561551193294058E-2</v>
      </c>
      <c r="FC525" s="45">
        <f t="shared" si="745"/>
        <v>2.7330438342024234E-2</v>
      </c>
      <c r="FD525" s="45">
        <f t="shared" si="721"/>
        <v>2.7330438342024234E-2</v>
      </c>
      <c r="FE525" s="45"/>
      <c r="FF525">
        <f t="shared" si="689"/>
        <v>1.9786435067361938</v>
      </c>
      <c r="FG525">
        <f t="shared" si="690"/>
        <v>1.963555144245315</v>
      </c>
      <c r="FH525">
        <f t="shared" si="691"/>
        <v>1.9528768976134119</v>
      </c>
      <c r="FI525">
        <f t="shared" si="692"/>
        <v>1.9453391233159516</v>
      </c>
      <c r="FJ525">
        <f t="shared" si="693"/>
        <v>1.9453391233159516</v>
      </c>
      <c r="FL525" s="34"/>
      <c r="FM525" s="34"/>
      <c r="FN525" s="34"/>
      <c r="FO525" s="34"/>
      <c r="FP525" s="34"/>
      <c r="FQ525" s="153">
        <f t="shared" si="746"/>
        <v>0.125</v>
      </c>
      <c r="FR525" s="153"/>
      <c r="FS525" s="42"/>
      <c r="FT525" s="42"/>
      <c r="FU525" s="42"/>
      <c r="FV525" s="42"/>
      <c r="FW525" s="42"/>
      <c r="FX525" s="42"/>
      <c r="FY525" s="42"/>
      <c r="FZ525" s="42"/>
      <c r="GA525" s="42"/>
      <c r="GB525" s="42"/>
      <c r="GC525" s="42"/>
      <c r="GD525" s="42"/>
      <c r="GE525" s="42"/>
      <c r="GF525" s="42"/>
      <c r="GG525" s="42"/>
      <c r="GH525" s="42"/>
      <c r="GI525" s="42"/>
      <c r="GJ525" s="42"/>
      <c r="GK525" s="42"/>
      <c r="GL525" s="42"/>
      <c r="GM525" s="154">
        <f>'[1]Automation Master'!$B$10*FQ525*FO525</f>
        <v>0</v>
      </c>
      <c r="GN525" s="155">
        <f>'[1]Automation Master'!$B$11*FO525*FQ525+GM525</f>
        <v>0</v>
      </c>
      <c r="GO525" s="155">
        <f>'[1]Automation Master'!$B$12*FO525*FQ525+GN525</f>
        <v>0</v>
      </c>
      <c r="GP525" s="155">
        <f>'[1]Automation Master'!$B$13*FO525*FQ525+GO525</f>
        <v>0</v>
      </c>
      <c r="GQ525" s="155">
        <f>'[1]Automation Master'!$C$10*FO525*FQ525+GP525</f>
        <v>0</v>
      </c>
      <c r="GR525" s="155">
        <f>'[1]Automation Master'!$C$11*FO525*FQ525+GQ525</f>
        <v>0</v>
      </c>
      <c r="GS525" s="155">
        <f>'[1]Automation Master'!$C$12*FO525*FQ525+GR525</f>
        <v>0</v>
      </c>
      <c r="GT525" s="155">
        <f>'[1]Automation Master'!$C$13*FO525*FQ525+GS525</f>
        <v>0</v>
      </c>
      <c r="GU525" s="155">
        <f>'[1]Automation Master'!$D$10*FO525*FQ525+GT525</f>
        <v>0</v>
      </c>
      <c r="GV525" s="155">
        <f>'[1]Automation Master'!$D$11*FO525*FQ525+GU525</f>
        <v>0</v>
      </c>
      <c r="GW525" s="155">
        <f>'[1]Automation Master'!$D$12*FO525*FQ525+GV525</f>
        <v>0</v>
      </c>
      <c r="GX525" s="155">
        <f>'[1]Automation Master'!$D$13*FO525*FQ525+GW525</f>
        <v>0</v>
      </c>
      <c r="GY525" s="155">
        <f>'[1]Automation Master'!$E$10*FO525*FQ525+GX525</f>
        <v>0</v>
      </c>
      <c r="GZ525" s="155">
        <f>'[1]Automation Master'!$E$11*FO525*FQ525+GY525</f>
        <v>0</v>
      </c>
      <c r="HA525" s="155">
        <f>'[1]Automation Master'!$E$12*FO525*FQ525+GZ525</f>
        <v>0</v>
      </c>
      <c r="HB525" s="155">
        <f>'[1]Automation Master'!$E$13*FO525*FQ525+HA525</f>
        <v>0</v>
      </c>
      <c r="HC525" s="155">
        <f>'[1]Automation Master'!$F$10*FO525*FQ525+HB525</f>
        <v>0</v>
      </c>
      <c r="HD525" s="155">
        <f>'[1]Automation Master'!$F$11*FO525*FQ525+HC525</f>
        <v>0</v>
      </c>
      <c r="HE525" s="155">
        <f>'[1]Automation Master'!$F$12*FO525*FQ525+HD525</f>
        <v>0</v>
      </c>
      <c r="HF525" s="156">
        <f>'[1]Automation Master'!$F$13*FO525*FQ525+HE525</f>
        <v>0</v>
      </c>
      <c r="HG525" s="157"/>
      <c r="HH525" s="157"/>
      <c r="HI525" s="157"/>
      <c r="HJ525" s="157"/>
      <c r="HK525" s="157"/>
      <c r="HL525" s="157"/>
      <c r="HM525" s="157"/>
      <c r="HN525" s="157"/>
      <c r="HO525" s="157"/>
      <c r="HP525" s="157"/>
      <c r="HQ525" s="157"/>
      <c r="HR525" s="157"/>
      <c r="HS525" s="157"/>
      <c r="HT525" s="157"/>
      <c r="HU525" s="157"/>
      <c r="HV525" s="157"/>
      <c r="HW525" s="157"/>
      <c r="HX525" s="157"/>
      <c r="HY525" s="42"/>
      <c r="HZ525" s="42"/>
      <c r="IA525" s="148">
        <f t="shared" si="694"/>
        <v>2</v>
      </c>
      <c r="IB525" s="148">
        <f t="shared" si="695"/>
        <v>2</v>
      </c>
      <c r="IC525" s="148">
        <f t="shared" si="696"/>
        <v>2</v>
      </c>
      <c r="ID525" s="148">
        <f t="shared" si="697"/>
        <v>2</v>
      </c>
      <c r="IE525" s="148">
        <f t="shared" si="698"/>
        <v>2</v>
      </c>
      <c r="IH525">
        <f t="shared" si="704"/>
        <v>1.9786435067361938</v>
      </c>
      <c r="II525">
        <f t="shared" si="705"/>
        <v>1.963555144245315</v>
      </c>
      <c r="IJ525">
        <f t="shared" si="706"/>
        <v>1.9528768976134119</v>
      </c>
      <c r="IK525">
        <f t="shared" si="707"/>
        <v>1.9453391233159516</v>
      </c>
      <c r="IL525">
        <f t="shared" si="708"/>
        <v>1.9453391233159516</v>
      </c>
      <c r="IN525" s="42">
        <f t="shared" si="699"/>
        <v>1.0678246631903088E-2</v>
      </c>
      <c r="IO525" s="42">
        <f t="shared" si="700"/>
        <v>1.8222427877342517E-2</v>
      </c>
      <c r="IP525" s="42">
        <f t="shared" si="701"/>
        <v>2.3561551193294061E-2</v>
      </c>
      <c r="IQ525" s="42">
        <f t="shared" si="702"/>
        <v>2.7330438342024199E-2</v>
      </c>
      <c r="IR525" s="42">
        <f t="shared" si="703"/>
        <v>2.7330438342024199E-2</v>
      </c>
      <c r="IT525" s="9">
        <f t="shared" si="747"/>
        <v>0</v>
      </c>
      <c r="IU525" s="9">
        <f t="shared" si="748"/>
        <v>0</v>
      </c>
      <c r="IV525" s="9">
        <f t="shared" si="749"/>
        <v>0</v>
      </c>
      <c r="IW525" s="9">
        <f t="shared" si="750"/>
        <v>0</v>
      </c>
      <c r="IX525" s="9">
        <f t="shared" si="751"/>
        <v>0</v>
      </c>
    </row>
    <row r="526" spans="1:258" ht="15.75" hidden="1" thickBot="1" x14ac:dyDescent="0.3">
      <c r="A526">
        <v>4</v>
      </c>
      <c r="B526" t="s">
        <v>528</v>
      </c>
      <c r="C526" t="s">
        <v>307</v>
      </c>
      <c r="D526" t="s">
        <v>288</v>
      </c>
      <c r="E526" t="s">
        <v>529</v>
      </c>
      <c r="F526" t="s">
        <v>290</v>
      </c>
      <c r="G526" t="s">
        <v>273</v>
      </c>
      <c r="H526">
        <v>4</v>
      </c>
      <c r="L526">
        <v>4</v>
      </c>
      <c r="V526">
        <v>4</v>
      </c>
      <c r="Y526">
        <v>4</v>
      </c>
      <c r="AL526">
        <v>4</v>
      </c>
      <c r="AT526">
        <v>4</v>
      </c>
      <c r="AU526">
        <v>4</v>
      </c>
      <c r="AV526">
        <v>0</v>
      </c>
      <c r="AW526">
        <v>0</v>
      </c>
      <c r="AX526">
        <v>0</v>
      </c>
      <c r="BB526">
        <f t="shared" si="722"/>
        <v>4</v>
      </c>
      <c r="BD526">
        <f t="shared" si="723"/>
        <v>4</v>
      </c>
      <c r="BE526">
        <f t="shared" si="724"/>
        <v>4</v>
      </c>
      <c r="BF526">
        <f t="shared" si="725"/>
        <v>4</v>
      </c>
      <c r="BH526">
        <f t="shared" si="726"/>
        <v>0</v>
      </c>
      <c r="BK526" s="45">
        <f>IF(G526="MEA",'[1]Net Hire Rate'!$E$7,IF(G526="AMR",'[1]Net Hire Rate'!$F$7,IF(G526="EUR",'[1]Net Hire Rate'!$G$7,IF(G526="APAC",'[1]Net Hire Rate'!$H$7,0))))</f>
        <v>-2.2817025010969723E-2</v>
      </c>
      <c r="BL526" s="45">
        <f>IF(G526="MEA",'[1]Net Hire Rate'!$E$8,IF(G526="AMR",'[1]Net Hire Rate'!$F$8,IF(G526="EUR",'[1]Net Hire Rate'!$G$8,IF(G526="APAC",'[1]Net Hire Rate'!$H$8,0))))</f>
        <v>-2.2817025010969723E-2</v>
      </c>
      <c r="BM526" s="45">
        <f>IF(G526="MEA",'[1]Net Hire Rate'!$E$9,IF(G526="AMR",'[1]Net Hire Rate'!$F$9,IF(G526="EUR",'[1]Net Hire Rate'!$G$9,IF(G526="APAC",'[1]Net Hire Rate'!$H$9,0))))</f>
        <v>-2.2817025010969723E-2</v>
      </c>
      <c r="BN526" s="45">
        <f>IF(G526="MEA",'[1]Net Hire Rate'!$E$10,IF(G526="AMR",'[1]Net Hire Rate'!$F$10,IF(G526="EUR",'[1]Net Hire Rate'!$G$10,IF(G526="APAC",'[1]Net Hire Rate'!$H$10,0))))</f>
        <v>-2.2817025010969723E-2</v>
      </c>
      <c r="BO526" s="45">
        <f>IF(G526="MEA",'[1]Net Hire Rate'!$E$11,IF(G526="AMR",'[1]Net Hire Rate'!$F$11,IF(G526="EUR",'[1]Net Hire Rate'!$G$11,IF(G526="APAC",'[1]Net Hire Rate'!$H$11,0))))</f>
        <v>-2.2817025010969723E-2</v>
      </c>
      <c r="BP526" s="45">
        <f>IF(G526="MEA",'[1]Net Hire Rate'!$E$12,IF(G526="AMR",'[1]Net Hire Rate'!$F$12,IF(G526="EUR",'[1]Net Hire Rate'!$G$12,IF(G526="APAC",'[1]Net Hire Rate'!$H$12,0))))</f>
        <v>-2.2817025010969723E-2</v>
      </c>
      <c r="BQ526" s="147">
        <f t="shared" si="727"/>
        <v>4</v>
      </c>
      <c r="BR526" s="147">
        <f t="shared" si="709"/>
        <v>4</v>
      </c>
      <c r="BS526" s="147">
        <f t="shared" si="728"/>
        <v>3.9087318999561211</v>
      </c>
      <c r="BT526" s="148">
        <f t="shared" si="710"/>
        <v>3.9087318999561211</v>
      </c>
      <c r="BU526" s="149">
        <f t="shared" si="729"/>
        <v>3.819546266433647</v>
      </c>
      <c r="BV526" s="148">
        <f t="shared" si="711"/>
        <v>3.819546266433647</v>
      </c>
      <c r="BW526" s="148">
        <f t="shared" si="730"/>
        <v>3.7323955837418743</v>
      </c>
      <c r="BX526" s="148">
        <f t="shared" si="712"/>
        <v>3.7323955837418743</v>
      </c>
      <c r="BY526" s="148">
        <f t="shared" si="731"/>
        <v>3.6472334203568031</v>
      </c>
      <c r="BZ526" s="148">
        <f t="shared" si="713"/>
        <v>3.6472334203568031</v>
      </c>
      <c r="CA526" s="148">
        <f t="shared" si="732"/>
        <v>3.5640144041836774</v>
      </c>
      <c r="CB526" s="148">
        <f t="shared" si="714"/>
        <v>3.5640144041836774</v>
      </c>
      <c r="CC526" s="148"/>
      <c r="CD526" s="38"/>
      <c r="CE526" s="38"/>
      <c r="CF526" s="38"/>
      <c r="CG526" s="38"/>
      <c r="CH526" s="38"/>
      <c r="CI526" s="38"/>
      <c r="CJ526" s="38"/>
      <c r="CK526" s="41"/>
      <c r="CL526" s="41"/>
      <c r="CM526" s="40"/>
      <c r="CN526" s="41"/>
      <c r="CO526" s="41"/>
      <c r="CP526" s="41"/>
      <c r="CQ526" s="41"/>
      <c r="CR526" s="41"/>
      <c r="CS526" s="41"/>
      <c r="CT526" s="41"/>
      <c r="CU526" s="40"/>
      <c r="CV526" s="41"/>
      <c r="CW526" s="41"/>
      <c r="CX526" s="41"/>
      <c r="CY526" s="41"/>
      <c r="CZ526" s="41"/>
      <c r="DA526" s="41"/>
      <c r="DB526" s="41"/>
      <c r="DC526" s="40"/>
      <c r="DD526" s="41"/>
      <c r="DE526" s="41"/>
      <c r="DF526" s="41"/>
      <c r="DG526" s="41"/>
      <c r="DH526" s="41"/>
      <c r="DI526" s="41"/>
      <c r="DJ526" s="41"/>
      <c r="DK526" s="40"/>
      <c r="DL526" s="41"/>
      <c r="DM526" s="41"/>
      <c r="DN526" s="41"/>
      <c r="DO526" s="41"/>
      <c r="DP526" s="41"/>
      <c r="DQ526" s="41"/>
      <c r="DR526" s="15"/>
      <c r="DS526" s="151">
        <f t="shared" si="715"/>
        <v>4</v>
      </c>
      <c r="DT526" s="152">
        <f t="shared" si="716"/>
        <v>0</v>
      </c>
      <c r="DU526" s="7">
        <f t="shared" si="717"/>
        <v>0</v>
      </c>
      <c r="DV526" s="7">
        <f t="shared" si="718"/>
        <v>0</v>
      </c>
      <c r="DW526">
        <f t="shared" si="719"/>
        <v>0</v>
      </c>
      <c r="DX526">
        <f t="shared" si="720"/>
        <v>0</v>
      </c>
      <c r="DZ526">
        <f t="shared" si="733"/>
        <v>4</v>
      </c>
      <c r="EA526">
        <f t="shared" si="734"/>
        <v>4</v>
      </c>
      <c r="EB526">
        <f t="shared" si="735"/>
        <v>4</v>
      </c>
      <c r="EC526">
        <f t="shared" si="736"/>
        <v>4</v>
      </c>
      <c r="ED526">
        <f t="shared" si="737"/>
        <v>4</v>
      </c>
      <c r="EE526">
        <f t="shared" si="738"/>
        <v>4</v>
      </c>
      <c r="EG526">
        <f t="shared" si="739"/>
        <v>4</v>
      </c>
      <c r="EH526">
        <f t="shared" si="740"/>
        <v>4</v>
      </c>
      <c r="EI526">
        <f t="shared" si="741"/>
        <v>4</v>
      </c>
      <c r="EJ526">
        <f t="shared" si="742"/>
        <v>4</v>
      </c>
      <c r="EK526">
        <f t="shared" si="743"/>
        <v>4</v>
      </c>
      <c r="EM526">
        <f>IF($EM$9='[1]L&amp;D Numbers'!$E$6,'[1]L&amp;D Numbers'!$E$7)</f>
        <v>350</v>
      </c>
      <c r="EN526">
        <f>IF($EN$9='[1]L&amp;D Numbers'!$F$6,'[1]L&amp;D Numbers'!$F$7)</f>
        <v>2000</v>
      </c>
      <c r="EO526">
        <f>IF($EO$9='[1]L&amp;D Numbers'!$G$6,'[1]L&amp;D Numbers'!$G$7)</f>
        <v>2000</v>
      </c>
      <c r="EP526">
        <f>IF($EP$9='[1]L&amp;D Numbers'!$H$6,'[1]L&amp;D Numbers'!$H$7)</f>
        <v>2000</v>
      </c>
      <c r="EQ526">
        <f>IF($EQ$9='[1]L&amp;D Numbers'!$I$6,'[1]L&amp;D Numbers'!$I$7)</f>
        <v>2000</v>
      </c>
      <c r="ER526">
        <f>IF($ER$9='[1]L&amp;D Numbers'!$J$6,'[1]L&amp;D Numbers'!$J$7)</f>
        <v>0</v>
      </c>
      <c r="ET526" s="45">
        <f>'[1]L&amp;D Master'!$E$10</f>
        <v>1.0678246631903041E-2</v>
      </c>
      <c r="EU526" s="45">
        <f>ET526+'[1]L&amp;D Master'!$F$10</f>
        <v>1.8222427877342538E-2</v>
      </c>
      <c r="EV526" s="45">
        <f>EU526+'[1]L&amp;D Master'!$G$10</f>
        <v>2.3561551193294058E-2</v>
      </c>
      <c r="EW526" s="45">
        <f>EV526+'[1]L&amp;D Master'!$H$10</f>
        <v>2.7330438342024234E-2</v>
      </c>
      <c r="EX526" s="45">
        <f>EW526+'[1]L&amp;D Master'!$I$10</f>
        <v>2.9999999999999995E-2</v>
      </c>
      <c r="EY526" s="45"/>
      <c r="EZ526" s="45">
        <f t="shared" si="744"/>
        <v>1.0678246631903041E-2</v>
      </c>
      <c r="FA526" s="45">
        <f t="shared" si="745"/>
        <v>1.8222427877342538E-2</v>
      </c>
      <c r="FB526" s="45">
        <f t="shared" si="745"/>
        <v>2.3561551193294058E-2</v>
      </c>
      <c r="FC526" s="45">
        <f t="shared" si="745"/>
        <v>2.7330438342024234E-2</v>
      </c>
      <c r="FD526" s="45">
        <f t="shared" si="721"/>
        <v>2.7330438342024234E-2</v>
      </c>
      <c r="FE526" s="45"/>
      <c r="FF526">
        <f t="shared" si="689"/>
        <v>3.9572870134723876</v>
      </c>
      <c r="FG526">
        <f t="shared" si="690"/>
        <v>3.9271102884906299</v>
      </c>
      <c r="FH526">
        <f t="shared" si="691"/>
        <v>3.9057537952268238</v>
      </c>
      <c r="FI526">
        <f t="shared" si="692"/>
        <v>3.8906782466319032</v>
      </c>
      <c r="FJ526">
        <f t="shared" si="693"/>
        <v>3.8906782466319032</v>
      </c>
      <c r="FL526" s="34"/>
      <c r="FM526" s="34"/>
      <c r="FN526" s="34"/>
      <c r="FO526" s="34"/>
      <c r="FP526" s="34"/>
      <c r="FQ526" s="153">
        <f t="shared" si="746"/>
        <v>0.125</v>
      </c>
      <c r="FR526" s="153"/>
      <c r="FS526" s="42"/>
      <c r="FT526" s="42"/>
      <c r="FU526" s="42"/>
      <c r="FV526" s="42"/>
      <c r="FW526" s="42"/>
      <c r="FX526" s="42"/>
      <c r="FY526" s="42"/>
      <c r="FZ526" s="42"/>
      <c r="GA526" s="42"/>
      <c r="GB526" s="42"/>
      <c r="GC526" s="42"/>
      <c r="GD526" s="42"/>
      <c r="GE526" s="42"/>
      <c r="GF526" s="42"/>
      <c r="GG526" s="42"/>
      <c r="GH526" s="42"/>
      <c r="GI526" s="42"/>
      <c r="GJ526" s="42"/>
      <c r="GK526" s="42"/>
      <c r="GL526" s="42"/>
      <c r="GM526" s="154">
        <f>'[1]Automation Master'!$B$10*FQ526*FO526</f>
        <v>0</v>
      </c>
      <c r="GN526" s="155">
        <f>'[1]Automation Master'!$B$11*FO526*FQ526+GM526</f>
        <v>0</v>
      </c>
      <c r="GO526" s="155">
        <f>'[1]Automation Master'!$B$12*FO526*FQ526+GN526</f>
        <v>0</v>
      </c>
      <c r="GP526" s="155">
        <f>'[1]Automation Master'!$B$13*FO526*FQ526+GO526</f>
        <v>0</v>
      </c>
      <c r="GQ526" s="155">
        <f>'[1]Automation Master'!$C$10*FO526*FQ526+GP526</f>
        <v>0</v>
      </c>
      <c r="GR526" s="155">
        <f>'[1]Automation Master'!$C$11*FO526*FQ526+GQ526</f>
        <v>0</v>
      </c>
      <c r="GS526" s="155">
        <f>'[1]Automation Master'!$C$12*FO526*FQ526+GR526</f>
        <v>0</v>
      </c>
      <c r="GT526" s="155">
        <f>'[1]Automation Master'!$C$13*FO526*FQ526+GS526</f>
        <v>0</v>
      </c>
      <c r="GU526" s="155">
        <f>'[1]Automation Master'!$D$10*FO526*FQ526+GT526</f>
        <v>0</v>
      </c>
      <c r="GV526" s="155">
        <f>'[1]Automation Master'!$D$11*FO526*FQ526+GU526</f>
        <v>0</v>
      </c>
      <c r="GW526" s="155">
        <f>'[1]Automation Master'!$D$12*FO526*FQ526+GV526</f>
        <v>0</v>
      </c>
      <c r="GX526" s="155">
        <f>'[1]Automation Master'!$D$13*FO526*FQ526+GW526</f>
        <v>0</v>
      </c>
      <c r="GY526" s="155">
        <f>'[1]Automation Master'!$E$10*FO526*FQ526+GX526</f>
        <v>0</v>
      </c>
      <c r="GZ526" s="155">
        <f>'[1]Automation Master'!$E$11*FO526*FQ526+GY526</f>
        <v>0</v>
      </c>
      <c r="HA526" s="155">
        <f>'[1]Automation Master'!$E$12*FO526*FQ526+GZ526</f>
        <v>0</v>
      </c>
      <c r="HB526" s="155">
        <f>'[1]Automation Master'!$E$13*FO526*FQ526+HA526</f>
        <v>0</v>
      </c>
      <c r="HC526" s="155">
        <f>'[1]Automation Master'!$F$10*FO526*FQ526+HB526</f>
        <v>0</v>
      </c>
      <c r="HD526" s="155">
        <f>'[1]Automation Master'!$F$11*FO526*FQ526+HC526</f>
        <v>0</v>
      </c>
      <c r="HE526" s="155">
        <f>'[1]Automation Master'!$F$12*FO526*FQ526+HD526</f>
        <v>0</v>
      </c>
      <c r="HF526" s="156">
        <f>'[1]Automation Master'!$F$13*FO526*FQ526+HE526</f>
        <v>0</v>
      </c>
      <c r="HG526" s="157"/>
      <c r="HH526" s="157"/>
      <c r="HI526" s="157"/>
      <c r="HJ526" s="157"/>
      <c r="HK526" s="157"/>
      <c r="HL526" s="157"/>
      <c r="HM526" s="157"/>
      <c r="HN526" s="157"/>
      <c r="HO526" s="157"/>
      <c r="HP526" s="157"/>
      <c r="HQ526" s="157"/>
      <c r="HR526" s="157"/>
      <c r="HS526" s="157"/>
      <c r="HT526" s="157"/>
      <c r="HU526" s="157"/>
      <c r="HV526" s="157"/>
      <c r="HW526" s="157"/>
      <c r="HX526" s="157"/>
      <c r="HY526" s="42"/>
      <c r="HZ526" s="42"/>
      <c r="IA526" s="148">
        <f t="shared" si="694"/>
        <v>4</v>
      </c>
      <c r="IB526" s="148">
        <f t="shared" si="695"/>
        <v>4</v>
      </c>
      <c r="IC526" s="148">
        <f t="shared" si="696"/>
        <v>4</v>
      </c>
      <c r="ID526" s="148">
        <f t="shared" si="697"/>
        <v>4</v>
      </c>
      <c r="IE526" s="148">
        <f t="shared" si="698"/>
        <v>4</v>
      </c>
      <c r="IH526">
        <f t="shared" si="704"/>
        <v>3.9572870134723876</v>
      </c>
      <c r="II526">
        <f t="shared" si="705"/>
        <v>3.9271102884906299</v>
      </c>
      <c r="IJ526">
        <f t="shared" si="706"/>
        <v>3.9057537952268238</v>
      </c>
      <c r="IK526">
        <f t="shared" si="707"/>
        <v>3.8906782466319032</v>
      </c>
      <c r="IL526">
        <f t="shared" si="708"/>
        <v>3.8906782466319032</v>
      </c>
      <c r="IN526" s="42">
        <f t="shared" si="699"/>
        <v>1.0678246631903088E-2</v>
      </c>
      <c r="IO526" s="42">
        <f t="shared" si="700"/>
        <v>1.8222427877342517E-2</v>
      </c>
      <c r="IP526" s="42">
        <f t="shared" si="701"/>
        <v>2.3561551193294061E-2</v>
      </c>
      <c r="IQ526" s="42">
        <f t="shared" si="702"/>
        <v>2.7330438342024199E-2</v>
      </c>
      <c r="IR526" s="42">
        <f t="shared" si="703"/>
        <v>2.7330438342024199E-2</v>
      </c>
      <c r="IT526" s="9">
        <f t="shared" si="747"/>
        <v>0</v>
      </c>
      <c r="IU526" s="9">
        <f t="shared" si="748"/>
        <v>0</v>
      </c>
      <c r="IV526" s="9">
        <f t="shared" si="749"/>
        <v>0</v>
      </c>
      <c r="IW526" s="9">
        <f t="shared" si="750"/>
        <v>0</v>
      </c>
      <c r="IX526" s="9">
        <f t="shared" si="751"/>
        <v>0</v>
      </c>
    </row>
    <row r="527" spans="1:258" ht="15.75" hidden="1" thickBot="1" x14ac:dyDescent="0.3">
      <c r="A527">
        <v>14</v>
      </c>
      <c r="B527" t="s">
        <v>528</v>
      </c>
      <c r="C527" t="s">
        <v>305</v>
      </c>
      <c r="D527" t="s">
        <v>288</v>
      </c>
      <c r="E527" t="s">
        <v>531</v>
      </c>
      <c r="F527" t="s">
        <v>290</v>
      </c>
      <c r="G527" t="s">
        <v>273</v>
      </c>
      <c r="H527">
        <v>14</v>
      </c>
      <c r="K527">
        <v>2</v>
      </c>
      <c r="L527">
        <v>12</v>
      </c>
      <c r="R527">
        <v>1</v>
      </c>
      <c r="V527">
        <v>13</v>
      </c>
      <c r="Y527">
        <v>14</v>
      </c>
      <c r="AB527">
        <v>1</v>
      </c>
      <c r="AE527">
        <v>1</v>
      </c>
      <c r="AL527">
        <v>12</v>
      </c>
      <c r="AS527">
        <v>1</v>
      </c>
      <c r="AT527">
        <v>14</v>
      </c>
      <c r="AU527">
        <v>14</v>
      </c>
      <c r="AV527">
        <v>0</v>
      </c>
      <c r="AW527">
        <v>0</v>
      </c>
      <c r="AX527">
        <v>0</v>
      </c>
      <c r="BB527">
        <f t="shared" si="722"/>
        <v>14</v>
      </c>
      <c r="BD527">
        <f t="shared" si="723"/>
        <v>14</v>
      </c>
      <c r="BE527">
        <f t="shared" si="724"/>
        <v>14</v>
      </c>
      <c r="BF527">
        <f t="shared" si="725"/>
        <v>14</v>
      </c>
      <c r="BH527">
        <f t="shared" si="726"/>
        <v>0</v>
      </c>
      <c r="BK527" s="45">
        <f>IF(G527="MEA",'[1]Net Hire Rate'!$E$7,IF(G527="AMR",'[1]Net Hire Rate'!$F$7,IF(G527="EUR",'[1]Net Hire Rate'!$G$7,IF(G527="APAC",'[1]Net Hire Rate'!$H$7,0))))</f>
        <v>-2.2817025010969723E-2</v>
      </c>
      <c r="BL527" s="45">
        <f>IF(G527="MEA",'[1]Net Hire Rate'!$E$8,IF(G527="AMR",'[1]Net Hire Rate'!$F$8,IF(G527="EUR",'[1]Net Hire Rate'!$G$8,IF(G527="APAC",'[1]Net Hire Rate'!$H$8,0))))</f>
        <v>-2.2817025010969723E-2</v>
      </c>
      <c r="BM527" s="45">
        <f>IF(G527="MEA",'[1]Net Hire Rate'!$E$9,IF(G527="AMR",'[1]Net Hire Rate'!$F$9,IF(G527="EUR",'[1]Net Hire Rate'!$G$9,IF(G527="APAC",'[1]Net Hire Rate'!$H$9,0))))</f>
        <v>-2.2817025010969723E-2</v>
      </c>
      <c r="BN527" s="45">
        <f>IF(G527="MEA",'[1]Net Hire Rate'!$E$10,IF(G527="AMR",'[1]Net Hire Rate'!$F$10,IF(G527="EUR",'[1]Net Hire Rate'!$G$10,IF(G527="APAC",'[1]Net Hire Rate'!$H$10,0))))</f>
        <v>-2.2817025010969723E-2</v>
      </c>
      <c r="BO527" s="45">
        <f>IF(G527="MEA",'[1]Net Hire Rate'!$E$11,IF(G527="AMR",'[1]Net Hire Rate'!$F$11,IF(G527="EUR",'[1]Net Hire Rate'!$G$11,IF(G527="APAC",'[1]Net Hire Rate'!$H$11,0))))</f>
        <v>-2.2817025010969723E-2</v>
      </c>
      <c r="BP527" s="45">
        <f>IF(G527="MEA",'[1]Net Hire Rate'!$E$12,IF(G527="AMR",'[1]Net Hire Rate'!$F$12,IF(G527="EUR",'[1]Net Hire Rate'!$G$12,IF(G527="APAC",'[1]Net Hire Rate'!$H$12,0))))</f>
        <v>-2.2817025010969723E-2</v>
      </c>
      <c r="BQ527" s="147">
        <f t="shared" si="727"/>
        <v>14</v>
      </c>
      <c r="BR527" s="147">
        <f t="shared" si="709"/>
        <v>14</v>
      </c>
      <c r="BS527" s="147">
        <f t="shared" si="728"/>
        <v>13.680561649846425</v>
      </c>
      <c r="BT527" s="148">
        <f t="shared" si="710"/>
        <v>13.680561649846425</v>
      </c>
      <c r="BU527" s="149">
        <f t="shared" si="729"/>
        <v>13.368411932517766</v>
      </c>
      <c r="BV527" s="148">
        <f t="shared" si="711"/>
        <v>13.368411932517766</v>
      </c>
      <c r="BW527" s="148">
        <f t="shared" si="730"/>
        <v>13.063384543096562</v>
      </c>
      <c r="BX527" s="148">
        <f t="shared" si="712"/>
        <v>13.063384543096562</v>
      </c>
      <c r="BY527" s="148">
        <f t="shared" si="731"/>
        <v>12.765316971248813</v>
      </c>
      <c r="BZ527" s="148">
        <f t="shared" si="713"/>
        <v>12.765316971248813</v>
      </c>
      <c r="CA527" s="148">
        <f t="shared" si="732"/>
        <v>12.474050414642873</v>
      </c>
      <c r="CB527" s="148">
        <f t="shared" si="714"/>
        <v>11.474050414642873</v>
      </c>
      <c r="CC527" s="148"/>
      <c r="CD527" s="38"/>
      <c r="CE527" s="38"/>
      <c r="CF527" s="38"/>
      <c r="CG527" s="38"/>
      <c r="CH527" s="38"/>
      <c r="CI527" s="38"/>
      <c r="CJ527" s="38"/>
      <c r="CK527" s="41"/>
      <c r="CL527" s="41"/>
      <c r="CM527" s="40"/>
      <c r="CN527" s="41"/>
      <c r="CO527" s="41"/>
      <c r="CP527" s="41"/>
      <c r="CQ527" s="41"/>
      <c r="CR527" s="41"/>
      <c r="CS527" s="41"/>
      <c r="CT527" s="41"/>
      <c r="CU527" s="40"/>
      <c r="CV527" s="41"/>
      <c r="CW527" s="41"/>
      <c r="CX527" s="41"/>
      <c r="CY527" s="41"/>
      <c r="CZ527" s="41"/>
      <c r="DA527" s="41"/>
      <c r="DB527" s="41"/>
      <c r="DC527" s="40"/>
      <c r="DD527" s="41"/>
      <c r="DE527" s="41"/>
      <c r="DF527" s="41"/>
      <c r="DG527" s="41"/>
      <c r="DH527" s="41"/>
      <c r="DI527" s="41"/>
      <c r="DJ527" s="41"/>
      <c r="DK527" s="40"/>
      <c r="DL527" s="41"/>
      <c r="DM527" s="41"/>
      <c r="DN527" s="41"/>
      <c r="DO527" s="41"/>
      <c r="DP527" s="41"/>
      <c r="DQ527" s="41"/>
      <c r="DR527" s="15"/>
      <c r="DS527" s="151">
        <f t="shared" si="715"/>
        <v>14</v>
      </c>
      <c r="DT527" s="152">
        <f t="shared" si="716"/>
        <v>0</v>
      </c>
      <c r="DU527" s="7">
        <f t="shared" si="717"/>
        <v>0</v>
      </c>
      <c r="DV527" s="7">
        <f t="shared" si="718"/>
        <v>0</v>
      </c>
      <c r="DW527">
        <f t="shared" si="719"/>
        <v>0</v>
      </c>
      <c r="DX527">
        <f t="shared" si="720"/>
        <v>0</v>
      </c>
      <c r="DZ527">
        <f t="shared" si="733"/>
        <v>14</v>
      </c>
      <c r="EA527">
        <f t="shared" si="734"/>
        <v>14</v>
      </c>
      <c r="EB527">
        <f t="shared" si="735"/>
        <v>14</v>
      </c>
      <c r="EC527">
        <f t="shared" si="736"/>
        <v>14</v>
      </c>
      <c r="ED527">
        <f t="shared" si="737"/>
        <v>14</v>
      </c>
      <c r="EE527">
        <f t="shared" si="738"/>
        <v>14</v>
      </c>
      <c r="EG527">
        <f t="shared" si="739"/>
        <v>14</v>
      </c>
      <c r="EH527">
        <f t="shared" si="740"/>
        <v>14</v>
      </c>
      <c r="EI527">
        <f t="shared" si="741"/>
        <v>14</v>
      </c>
      <c r="EJ527">
        <f t="shared" si="742"/>
        <v>14</v>
      </c>
      <c r="EK527">
        <f t="shared" si="743"/>
        <v>14</v>
      </c>
      <c r="EM527">
        <f>IF($EM$9='[1]L&amp;D Numbers'!$E$6,'[1]L&amp;D Numbers'!$E$7)</f>
        <v>350</v>
      </c>
      <c r="EN527">
        <f>IF($EN$9='[1]L&amp;D Numbers'!$F$6,'[1]L&amp;D Numbers'!$F$7)</f>
        <v>2000</v>
      </c>
      <c r="EO527">
        <f>IF($EO$9='[1]L&amp;D Numbers'!$G$6,'[1]L&amp;D Numbers'!$G$7)</f>
        <v>2000</v>
      </c>
      <c r="EP527">
        <f>IF($EP$9='[1]L&amp;D Numbers'!$H$6,'[1]L&amp;D Numbers'!$H$7)</f>
        <v>2000</v>
      </c>
      <c r="EQ527">
        <f>IF($EQ$9='[1]L&amp;D Numbers'!$I$6,'[1]L&amp;D Numbers'!$I$7)</f>
        <v>2000</v>
      </c>
      <c r="ER527">
        <f>IF($ER$9='[1]L&amp;D Numbers'!$J$6,'[1]L&amp;D Numbers'!$J$7)</f>
        <v>0</v>
      </c>
      <c r="ET527" s="45">
        <f>'[1]L&amp;D Master'!$E$10</f>
        <v>1.0678246631903041E-2</v>
      </c>
      <c r="EU527" s="45">
        <f>ET527+'[1]L&amp;D Master'!$F$10</f>
        <v>1.8222427877342538E-2</v>
      </c>
      <c r="EV527" s="45">
        <f>EU527+'[1]L&amp;D Master'!$G$10</f>
        <v>2.3561551193294058E-2</v>
      </c>
      <c r="EW527" s="45">
        <f>EV527+'[1]L&amp;D Master'!$H$10</f>
        <v>2.7330438342024234E-2</v>
      </c>
      <c r="EX527" s="45">
        <f>EW527+'[1]L&amp;D Master'!$I$10</f>
        <v>2.9999999999999995E-2</v>
      </c>
      <c r="EY527" s="45"/>
      <c r="EZ527" s="45">
        <f t="shared" si="744"/>
        <v>1.0678246631903041E-2</v>
      </c>
      <c r="FA527" s="45">
        <f t="shared" si="745"/>
        <v>1.8222427877342538E-2</v>
      </c>
      <c r="FB527" s="45">
        <f t="shared" si="745"/>
        <v>2.3561551193294058E-2</v>
      </c>
      <c r="FC527" s="45">
        <f t="shared" si="745"/>
        <v>2.7330438342024234E-2</v>
      </c>
      <c r="FD527" s="45">
        <f t="shared" si="721"/>
        <v>2.7330438342024234E-2</v>
      </c>
      <c r="FE527" s="45"/>
      <c r="FF527">
        <f t="shared" si="689"/>
        <v>13.850504547153356</v>
      </c>
      <c r="FG527">
        <f t="shared" si="690"/>
        <v>13.744886009717204</v>
      </c>
      <c r="FH527">
        <f t="shared" si="691"/>
        <v>13.670138283293884</v>
      </c>
      <c r="FI527">
        <f t="shared" si="692"/>
        <v>13.617373863211661</v>
      </c>
      <c r="FJ527">
        <f t="shared" si="693"/>
        <v>13.617373863211661</v>
      </c>
      <c r="FL527" s="34"/>
      <c r="FM527" s="34"/>
      <c r="FN527" s="34"/>
      <c r="FO527" s="34"/>
      <c r="FP527" s="34"/>
      <c r="FQ527" s="153">
        <f t="shared" si="746"/>
        <v>0.125</v>
      </c>
      <c r="FR527" s="153"/>
      <c r="FS527" s="42"/>
      <c r="FT527" s="42"/>
      <c r="FU527" s="42"/>
      <c r="FV527" s="42"/>
      <c r="FW527" s="42"/>
      <c r="FX527" s="42"/>
      <c r="FY527" s="42"/>
      <c r="FZ527" s="42"/>
      <c r="GA527" s="42"/>
      <c r="GB527" s="42"/>
      <c r="GC527" s="42"/>
      <c r="GD527" s="42"/>
      <c r="GE527" s="42"/>
      <c r="GF527" s="42"/>
      <c r="GG527" s="42"/>
      <c r="GH527" s="42"/>
      <c r="GI527" s="42"/>
      <c r="GJ527" s="42"/>
      <c r="GK527" s="42"/>
      <c r="GL527" s="42"/>
      <c r="GM527" s="154">
        <f>'[1]Automation Master'!$B$10*FQ527*FO527</f>
        <v>0</v>
      </c>
      <c r="GN527" s="155">
        <f>'[1]Automation Master'!$B$11*FO527*FQ527+GM527</f>
        <v>0</v>
      </c>
      <c r="GO527" s="155">
        <f>'[1]Automation Master'!$B$12*FO527*FQ527+GN527</f>
        <v>0</v>
      </c>
      <c r="GP527" s="155">
        <f>'[1]Automation Master'!$B$13*FO527*FQ527+GO527</f>
        <v>0</v>
      </c>
      <c r="GQ527" s="155">
        <f>'[1]Automation Master'!$C$10*FO527*FQ527+GP527</f>
        <v>0</v>
      </c>
      <c r="GR527" s="155">
        <f>'[1]Automation Master'!$C$11*FO527*FQ527+GQ527</f>
        <v>0</v>
      </c>
      <c r="GS527" s="155">
        <f>'[1]Automation Master'!$C$12*FO527*FQ527+GR527</f>
        <v>0</v>
      </c>
      <c r="GT527" s="155">
        <f>'[1]Automation Master'!$C$13*FO527*FQ527+GS527</f>
        <v>0</v>
      </c>
      <c r="GU527" s="155">
        <f>'[1]Automation Master'!$D$10*FO527*FQ527+GT527</f>
        <v>0</v>
      </c>
      <c r="GV527" s="155">
        <f>'[1]Automation Master'!$D$11*FO527*FQ527+GU527</f>
        <v>0</v>
      </c>
      <c r="GW527" s="155">
        <f>'[1]Automation Master'!$D$12*FO527*FQ527+GV527</f>
        <v>0</v>
      </c>
      <c r="GX527" s="155">
        <f>'[1]Automation Master'!$D$13*FO527*FQ527+GW527</f>
        <v>0</v>
      </c>
      <c r="GY527" s="155">
        <f>'[1]Automation Master'!$E$10*FO527*FQ527+GX527</f>
        <v>0</v>
      </c>
      <c r="GZ527" s="155">
        <f>'[1]Automation Master'!$E$11*FO527*FQ527+GY527</f>
        <v>0</v>
      </c>
      <c r="HA527" s="155">
        <f>'[1]Automation Master'!$E$12*FO527*FQ527+GZ527</f>
        <v>0</v>
      </c>
      <c r="HB527" s="155">
        <f>'[1]Automation Master'!$E$13*FO527*FQ527+HA527</f>
        <v>0</v>
      </c>
      <c r="HC527" s="155">
        <f>'[1]Automation Master'!$F$10*FO527*FQ527+HB527</f>
        <v>0</v>
      </c>
      <c r="HD527" s="155">
        <f>'[1]Automation Master'!$F$11*FO527*FQ527+HC527</f>
        <v>0</v>
      </c>
      <c r="HE527" s="155">
        <f>'[1]Automation Master'!$F$12*FO527*FQ527+HD527</f>
        <v>0</v>
      </c>
      <c r="HF527" s="156">
        <f>'[1]Automation Master'!$F$13*FO527*FQ527+HE527</f>
        <v>0</v>
      </c>
      <c r="HG527" s="157"/>
      <c r="HH527" s="157"/>
      <c r="HI527" s="157"/>
      <c r="HJ527" s="157"/>
      <c r="HK527" s="157"/>
      <c r="HL527" s="157"/>
      <c r="HM527" s="157"/>
      <c r="HN527" s="157"/>
      <c r="HO527" s="157"/>
      <c r="HP527" s="157"/>
      <c r="HQ527" s="157"/>
      <c r="HR527" s="157"/>
      <c r="HS527" s="157"/>
      <c r="HT527" s="157"/>
      <c r="HU527" s="157"/>
      <c r="HV527" s="157"/>
      <c r="HW527" s="157"/>
      <c r="HX527" s="157"/>
      <c r="HY527" s="42"/>
      <c r="HZ527" s="42"/>
      <c r="IA527" s="148">
        <f t="shared" si="694"/>
        <v>14</v>
      </c>
      <c r="IB527" s="148">
        <f t="shared" si="695"/>
        <v>14</v>
      </c>
      <c r="IC527" s="148">
        <f t="shared" si="696"/>
        <v>14</v>
      </c>
      <c r="ID527" s="148">
        <f t="shared" si="697"/>
        <v>14</v>
      </c>
      <c r="IE527" s="148">
        <f t="shared" si="698"/>
        <v>14</v>
      </c>
      <c r="IH527">
        <f t="shared" si="704"/>
        <v>13.850504547153356</v>
      </c>
      <c r="II527">
        <f t="shared" si="705"/>
        <v>13.744886009717204</v>
      </c>
      <c r="IJ527">
        <f t="shared" si="706"/>
        <v>13.670138283293884</v>
      </c>
      <c r="IK527">
        <f t="shared" si="707"/>
        <v>13.617373863211661</v>
      </c>
      <c r="IL527">
        <f t="shared" si="708"/>
        <v>13.617373863211661</v>
      </c>
      <c r="IN527" s="42">
        <f t="shared" si="699"/>
        <v>1.0678246631903119E-2</v>
      </c>
      <c r="IO527" s="42">
        <f t="shared" si="700"/>
        <v>1.8222427877342566E-2</v>
      </c>
      <c r="IP527" s="42">
        <f t="shared" si="701"/>
        <v>2.3561551193293999E-2</v>
      </c>
      <c r="IQ527" s="42">
        <f t="shared" si="702"/>
        <v>2.7330438342024217E-2</v>
      </c>
      <c r="IR527" s="42">
        <f t="shared" si="703"/>
        <v>2.7330438342024217E-2</v>
      </c>
      <c r="IT527" s="9">
        <f t="shared" si="747"/>
        <v>0</v>
      </c>
      <c r="IU527" s="9">
        <f t="shared" si="748"/>
        <v>0</v>
      </c>
      <c r="IV527" s="9">
        <f t="shared" si="749"/>
        <v>0</v>
      </c>
      <c r="IW527" s="9">
        <f t="shared" si="750"/>
        <v>0</v>
      </c>
      <c r="IX527" s="9">
        <f t="shared" si="751"/>
        <v>0</v>
      </c>
    </row>
    <row r="528" spans="1:258" ht="15.75" hidden="1" thickBot="1" x14ac:dyDescent="0.3">
      <c r="A528">
        <v>51</v>
      </c>
      <c r="B528" t="s">
        <v>528</v>
      </c>
      <c r="C528" t="s">
        <v>297</v>
      </c>
      <c r="D528" t="s">
        <v>288</v>
      </c>
      <c r="E528" t="s">
        <v>533</v>
      </c>
      <c r="F528" t="s">
        <v>290</v>
      </c>
      <c r="G528" t="s">
        <v>273</v>
      </c>
      <c r="H528">
        <v>51</v>
      </c>
      <c r="L528">
        <v>51</v>
      </c>
      <c r="T528">
        <v>8</v>
      </c>
      <c r="U528">
        <v>43</v>
      </c>
      <c r="Y528">
        <v>48</v>
      </c>
      <c r="Z528">
        <v>3</v>
      </c>
      <c r="AB528">
        <v>9</v>
      </c>
      <c r="AH528">
        <v>42</v>
      </c>
      <c r="AR528">
        <v>1</v>
      </c>
      <c r="AS528">
        <v>1</v>
      </c>
      <c r="AT528">
        <v>49.999999999999993</v>
      </c>
      <c r="AU528">
        <v>51</v>
      </c>
      <c r="AV528">
        <v>0</v>
      </c>
      <c r="AW528">
        <v>0</v>
      </c>
      <c r="AX528">
        <v>0</v>
      </c>
      <c r="BB528">
        <f t="shared" si="722"/>
        <v>51</v>
      </c>
      <c r="BD528">
        <f t="shared" si="723"/>
        <v>51</v>
      </c>
      <c r="BE528">
        <f t="shared" si="724"/>
        <v>51</v>
      </c>
      <c r="BF528">
        <f t="shared" si="725"/>
        <v>51</v>
      </c>
      <c r="BH528">
        <f t="shared" si="726"/>
        <v>0</v>
      </c>
      <c r="BK528" s="45">
        <f>IF(G528="MEA",'[1]Net Hire Rate'!$E$7,IF(G528="AMR",'[1]Net Hire Rate'!$F$7,IF(G528="EUR",'[1]Net Hire Rate'!$G$7,IF(G528="APAC",'[1]Net Hire Rate'!$H$7,0))))</f>
        <v>-2.2817025010969723E-2</v>
      </c>
      <c r="BL528" s="45">
        <f>IF(G528="MEA",'[1]Net Hire Rate'!$E$8,IF(G528="AMR",'[1]Net Hire Rate'!$F$8,IF(G528="EUR",'[1]Net Hire Rate'!$G$8,IF(G528="APAC",'[1]Net Hire Rate'!$H$8,0))))</f>
        <v>-2.2817025010969723E-2</v>
      </c>
      <c r="BM528" s="45">
        <f>IF(G528="MEA",'[1]Net Hire Rate'!$E$9,IF(G528="AMR",'[1]Net Hire Rate'!$F$9,IF(G528="EUR",'[1]Net Hire Rate'!$G$9,IF(G528="APAC",'[1]Net Hire Rate'!$H$9,0))))</f>
        <v>-2.2817025010969723E-2</v>
      </c>
      <c r="BN528" s="45">
        <f>IF(G528="MEA",'[1]Net Hire Rate'!$E$10,IF(G528="AMR",'[1]Net Hire Rate'!$F$10,IF(G528="EUR",'[1]Net Hire Rate'!$G$10,IF(G528="APAC",'[1]Net Hire Rate'!$H$10,0))))</f>
        <v>-2.2817025010969723E-2</v>
      </c>
      <c r="BO528" s="45">
        <f>IF(G528="MEA",'[1]Net Hire Rate'!$E$11,IF(G528="AMR",'[1]Net Hire Rate'!$F$11,IF(G528="EUR",'[1]Net Hire Rate'!$G$11,IF(G528="APAC",'[1]Net Hire Rate'!$H$11,0))))</f>
        <v>-2.2817025010969723E-2</v>
      </c>
      <c r="BP528" s="45">
        <f>IF(G528="MEA",'[1]Net Hire Rate'!$E$12,IF(G528="AMR",'[1]Net Hire Rate'!$F$12,IF(G528="EUR",'[1]Net Hire Rate'!$G$12,IF(G528="APAC",'[1]Net Hire Rate'!$H$12,0))))</f>
        <v>-2.2817025010969723E-2</v>
      </c>
      <c r="BQ528" s="147">
        <f t="shared" si="727"/>
        <v>51</v>
      </c>
      <c r="BR528" s="147">
        <f t="shared" si="709"/>
        <v>51</v>
      </c>
      <c r="BS528" s="147">
        <f t="shared" si="728"/>
        <v>49.836331724440548</v>
      </c>
      <c r="BT528" s="148">
        <f t="shared" si="710"/>
        <v>49.836331724440548</v>
      </c>
      <c r="BU528" s="149">
        <f t="shared" si="729"/>
        <v>48.699214897029002</v>
      </c>
      <c r="BV528" s="148">
        <f t="shared" si="711"/>
        <v>48.699214897029002</v>
      </c>
      <c r="BW528" s="148">
        <f t="shared" si="730"/>
        <v>47.588043692708901</v>
      </c>
      <c r="BX528" s="148">
        <f t="shared" si="712"/>
        <v>47.588043692708901</v>
      </c>
      <c r="BY528" s="148">
        <f t="shared" si="731"/>
        <v>46.502226109549241</v>
      </c>
      <c r="BZ528" s="148">
        <f t="shared" si="713"/>
        <v>45.502226109549241</v>
      </c>
      <c r="CA528" s="148">
        <f t="shared" si="732"/>
        <v>44.464000678352853</v>
      </c>
      <c r="CB528" s="148">
        <f t="shared" si="714"/>
        <v>43.464000678352853</v>
      </c>
      <c r="CC528" s="148"/>
      <c r="CD528" s="38"/>
      <c r="CE528" s="38"/>
      <c r="CF528" s="38"/>
      <c r="CG528" s="38"/>
      <c r="CH528" s="38"/>
      <c r="CI528" s="38"/>
      <c r="CJ528" s="38"/>
      <c r="CK528" s="41"/>
      <c r="CL528" s="41"/>
      <c r="CM528" s="40"/>
      <c r="CN528" s="41"/>
      <c r="CO528" s="41"/>
      <c r="CP528" s="41"/>
      <c r="CQ528" s="41"/>
      <c r="CR528" s="41"/>
      <c r="CS528" s="41"/>
      <c r="CT528" s="41"/>
      <c r="CU528" s="40"/>
      <c r="CV528" s="41"/>
      <c r="CW528" s="41"/>
      <c r="CX528" s="41"/>
      <c r="CY528" s="41"/>
      <c r="CZ528" s="41"/>
      <c r="DA528" s="41"/>
      <c r="DB528" s="41"/>
      <c r="DC528" s="40"/>
      <c r="DD528" s="41"/>
      <c r="DE528" s="41"/>
      <c r="DF528" s="41"/>
      <c r="DG528" s="41"/>
      <c r="DH528" s="41"/>
      <c r="DI528" s="41"/>
      <c r="DJ528" s="41"/>
      <c r="DK528" s="40"/>
      <c r="DL528" s="41"/>
      <c r="DM528" s="41"/>
      <c r="DN528" s="41"/>
      <c r="DO528" s="41"/>
      <c r="DP528" s="41"/>
      <c r="DQ528" s="41"/>
      <c r="DR528" s="15"/>
      <c r="DS528" s="151">
        <f t="shared" si="715"/>
        <v>51</v>
      </c>
      <c r="DT528" s="152">
        <f t="shared" si="716"/>
        <v>0</v>
      </c>
      <c r="DU528" s="7">
        <f t="shared" si="717"/>
        <v>0</v>
      </c>
      <c r="DV528" s="7">
        <f t="shared" si="718"/>
        <v>0</v>
      </c>
      <c r="DW528">
        <f t="shared" si="719"/>
        <v>0</v>
      </c>
      <c r="DX528">
        <f t="shared" si="720"/>
        <v>0</v>
      </c>
      <c r="DZ528">
        <f t="shared" si="733"/>
        <v>51</v>
      </c>
      <c r="EA528">
        <f t="shared" si="734"/>
        <v>51</v>
      </c>
      <c r="EB528">
        <f t="shared" si="735"/>
        <v>51</v>
      </c>
      <c r="EC528">
        <f t="shared" si="736"/>
        <v>51</v>
      </c>
      <c r="ED528">
        <f t="shared" si="737"/>
        <v>51</v>
      </c>
      <c r="EE528">
        <f t="shared" si="738"/>
        <v>51</v>
      </c>
      <c r="EG528">
        <f t="shared" si="739"/>
        <v>51</v>
      </c>
      <c r="EH528">
        <f t="shared" si="740"/>
        <v>51</v>
      </c>
      <c r="EI528">
        <f t="shared" si="741"/>
        <v>51</v>
      </c>
      <c r="EJ528">
        <f t="shared" si="742"/>
        <v>51</v>
      </c>
      <c r="EK528">
        <f t="shared" si="743"/>
        <v>51</v>
      </c>
      <c r="EM528">
        <f>IF($EM$9='[1]L&amp;D Numbers'!$E$6,'[1]L&amp;D Numbers'!$E$7)</f>
        <v>350</v>
      </c>
      <c r="EN528">
        <f>IF($EN$9='[1]L&amp;D Numbers'!$F$6,'[1]L&amp;D Numbers'!$F$7)</f>
        <v>2000</v>
      </c>
      <c r="EO528">
        <f>IF($EO$9='[1]L&amp;D Numbers'!$G$6,'[1]L&amp;D Numbers'!$G$7)</f>
        <v>2000</v>
      </c>
      <c r="EP528">
        <f>IF($EP$9='[1]L&amp;D Numbers'!$H$6,'[1]L&amp;D Numbers'!$H$7)</f>
        <v>2000</v>
      </c>
      <c r="EQ528">
        <f>IF($EQ$9='[1]L&amp;D Numbers'!$I$6,'[1]L&amp;D Numbers'!$I$7)</f>
        <v>2000</v>
      </c>
      <c r="ER528">
        <f>IF($ER$9='[1]L&amp;D Numbers'!$J$6,'[1]L&amp;D Numbers'!$J$7)</f>
        <v>0</v>
      </c>
      <c r="ET528" s="45">
        <f>'[1]L&amp;D Master'!$E$10</f>
        <v>1.0678246631903041E-2</v>
      </c>
      <c r="EU528" s="45">
        <f>ET528+'[1]L&amp;D Master'!$F$10</f>
        <v>1.8222427877342538E-2</v>
      </c>
      <c r="EV528" s="45">
        <f>EU528+'[1]L&amp;D Master'!$G$10</f>
        <v>2.3561551193294058E-2</v>
      </c>
      <c r="EW528" s="45">
        <f>EV528+'[1]L&amp;D Master'!$H$10</f>
        <v>2.7330438342024234E-2</v>
      </c>
      <c r="EX528" s="45">
        <f>EW528+'[1]L&amp;D Master'!$I$10</f>
        <v>2.9999999999999995E-2</v>
      </c>
      <c r="EY528" s="45"/>
      <c r="EZ528" s="45">
        <f t="shared" si="744"/>
        <v>1.0678246631903041E-2</v>
      </c>
      <c r="FA528" s="45">
        <f t="shared" si="745"/>
        <v>1.8222427877342538E-2</v>
      </c>
      <c r="FB528" s="45">
        <f t="shared" si="745"/>
        <v>2.3561551193294058E-2</v>
      </c>
      <c r="FC528" s="45">
        <f t="shared" si="745"/>
        <v>2.7330438342024234E-2</v>
      </c>
      <c r="FD528" s="45">
        <f t="shared" si="721"/>
        <v>2.7330438342024234E-2</v>
      </c>
      <c r="FE528" s="45"/>
      <c r="FF528">
        <f t="shared" si="689"/>
        <v>50.455409421772941</v>
      </c>
      <c r="FG528">
        <f t="shared" si="690"/>
        <v>50.070656178255533</v>
      </c>
      <c r="FH528">
        <f t="shared" si="691"/>
        <v>49.798360889142003</v>
      </c>
      <c r="FI528">
        <f t="shared" si="692"/>
        <v>49.606147644556764</v>
      </c>
      <c r="FJ528">
        <f t="shared" si="693"/>
        <v>49.606147644556764</v>
      </c>
      <c r="FL528" s="34"/>
      <c r="FM528" s="34"/>
      <c r="FN528" s="34"/>
      <c r="FO528" s="34"/>
      <c r="FP528" s="34"/>
      <c r="FQ528" s="153">
        <f t="shared" si="746"/>
        <v>0.125</v>
      </c>
      <c r="FR528" s="153"/>
      <c r="FS528" s="42"/>
      <c r="FT528" s="42"/>
      <c r="FU528" s="42"/>
      <c r="FV528" s="42"/>
      <c r="FW528" s="42"/>
      <c r="FX528" s="42"/>
      <c r="FY528" s="42"/>
      <c r="FZ528" s="42"/>
      <c r="GA528" s="42"/>
      <c r="GB528" s="42"/>
      <c r="GC528" s="42"/>
      <c r="GD528" s="42"/>
      <c r="GE528" s="42"/>
      <c r="GF528" s="42"/>
      <c r="GG528" s="42"/>
      <c r="GH528" s="42"/>
      <c r="GI528" s="42"/>
      <c r="GJ528" s="42"/>
      <c r="GK528" s="42"/>
      <c r="GL528" s="42"/>
      <c r="GM528" s="154">
        <f>'[1]Automation Master'!$B$10*FQ528*FO528</f>
        <v>0</v>
      </c>
      <c r="GN528" s="155">
        <f>'[1]Automation Master'!$B$11*FO528*FQ528+GM528</f>
        <v>0</v>
      </c>
      <c r="GO528" s="155">
        <f>'[1]Automation Master'!$B$12*FO528*FQ528+GN528</f>
        <v>0</v>
      </c>
      <c r="GP528" s="155">
        <f>'[1]Automation Master'!$B$13*FO528*FQ528+GO528</f>
        <v>0</v>
      </c>
      <c r="GQ528" s="155">
        <f>'[1]Automation Master'!$C$10*FO528*FQ528+GP528</f>
        <v>0</v>
      </c>
      <c r="GR528" s="155">
        <f>'[1]Automation Master'!$C$11*FO528*FQ528+GQ528</f>
        <v>0</v>
      </c>
      <c r="GS528" s="155">
        <f>'[1]Automation Master'!$C$12*FO528*FQ528+GR528</f>
        <v>0</v>
      </c>
      <c r="GT528" s="155">
        <f>'[1]Automation Master'!$C$13*FO528*FQ528+GS528</f>
        <v>0</v>
      </c>
      <c r="GU528" s="155">
        <f>'[1]Automation Master'!$D$10*FO528*FQ528+GT528</f>
        <v>0</v>
      </c>
      <c r="GV528" s="155">
        <f>'[1]Automation Master'!$D$11*FO528*FQ528+GU528</f>
        <v>0</v>
      </c>
      <c r="GW528" s="155">
        <f>'[1]Automation Master'!$D$12*FO528*FQ528+GV528</f>
        <v>0</v>
      </c>
      <c r="GX528" s="155">
        <f>'[1]Automation Master'!$D$13*FO528*FQ528+GW528</f>
        <v>0</v>
      </c>
      <c r="GY528" s="155">
        <f>'[1]Automation Master'!$E$10*FO528*FQ528+GX528</f>
        <v>0</v>
      </c>
      <c r="GZ528" s="155">
        <f>'[1]Automation Master'!$E$11*FO528*FQ528+GY528</f>
        <v>0</v>
      </c>
      <c r="HA528" s="155">
        <f>'[1]Automation Master'!$E$12*FO528*FQ528+GZ528</f>
        <v>0</v>
      </c>
      <c r="HB528" s="155">
        <f>'[1]Automation Master'!$E$13*FO528*FQ528+HA528</f>
        <v>0</v>
      </c>
      <c r="HC528" s="155">
        <f>'[1]Automation Master'!$F$10*FO528*FQ528+HB528</f>
        <v>0</v>
      </c>
      <c r="HD528" s="155">
        <f>'[1]Automation Master'!$F$11*FO528*FQ528+HC528</f>
        <v>0</v>
      </c>
      <c r="HE528" s="155">
        <f>'[1]Automation Master'!$F$12*FO528*FQ528+HD528</f>
        <v>0</v>
      </c>
      <c r="HF528" s="156">
        <f>'[1]Automation Master'!$F$13*FO528*FQ528+HE528</f>
        <v>0</v>
      </c>
      <c r="HG528" s="157"/>
      <c r="HH528" s="157"/>
      <c r="HI528" s="157"/>
      <c r="HJ528" s="157"/>
      <c r="HK528" s="157"/>
      <c r="HL528" s="157"/>
      <c r="HM528" s="157"/>
      <c r="HN528" s="157"/>
      <c r="HO528" s="157"/>
      <c r="HP528" s="157"/>
      <c r="HQ528" s="157"/>
      <c r="HR528" s="157"/>
      <c r="HS528" s="157"/>
      <c r="HT528" s="157"/>
      <c r="HU528" s="157"/>
      <c r="HV528" s="157"/>
      <c r="HW528" s="157"/>
      <c r="HX528" s="157"/>
      <c r="HY528" s="42"/>
      <c r="HZ528" s="42"/>
      <c r="IA528" s="148">
        <f t="shared" si="694"/>
        <v>51</v>
      </c>
      <c r="IB528" s="148">
        <f t="shared" si="695"/>
        <v>51</v>
      </c>
      <c r="IC528" s="148">
        <f t="shared" si="696"/>
        <v>51</v>
      </c>
      <c r="ID528" s="148">
        <f t="shared" si="697"/>
        <v>51</v>
      </c>
      <c r="IE528" s="148">
        <f t="shared" si="698"/>
        <v>51</v>
      </c>
      <c r="IH528">
        <f t="shared" si="704"/>
        <v>50.455409421772941</v>
      </c>
      <c r="II528">
        <f t="shared" si="705"/>
        <v>50.070656178255533</v>
      </c>
      <c r="IJ528">
        <f t="shared" si="706"/>
        <v>49.798360889142003</v>
      </c>
      <c r="IK528">
        <f t="shared" si="707"/>
        <v>49.606147644556764</v>
      </c>
      <c r="IL528">
        <f t="shared" si="708"/>
        <v>49.606147644556764</v>
      </c>
      <c r="IN528" s="42">
        <f t="shared" si="699"/>
        <v>1.067824663190311E-2</v>
      </c>
      <c r="IO528" s="42">
        <f t="shared" si="700"/>
        <v>1.8222427877342497E-2</v>
      </c>
      <c r="IP528" s="42">
        <f t="shared" si="701"/>
        <v>2.3561551193294051E-2</v>
      </c>
      <c r="IQ528" s="42">
        <f t="shared" si="702"/>
        <v>2.7330438342024244E-2</v>
      </c>
      <c r="IR528" s="42">
        <f t="shared" si="703"/>
        <v>2.7330438342024244E-2</v>
      </c>
      <c r="IT528" s="9">
        <f t="shared" si="747"/>
        <v>0</v>
      </c>
      <c r="IU528" s="9">
        <f t="shared" si="748"/>
        <v>0</v>
      </c>
      <c r="IV528" s="9">
        <f t="shared" si="749"/>
        <v>0</v>
      </c>
      <c r="IW528" s="9">
        <f t="shared" si="750"/>
        <v>0</v>
      </c>
      <c r="IX528" s="9">
        <f t="shared" si="751"/>
        <v>0</v>
      </c>
    </row>
    <row r="529" spans="1:258" ht="15.75" hidden="1" thickBot="1" x14ac:dyDescent="0.3">
      <c r="A529">
        <v>23</v>
      </c>
      <c r="B529" t="s">
        <v>528</v>
      </c>
      <c r="C529" t="s">
        <v>301</v>
      </c>
      <c r="D529" t="s">
        <v>288</v>
      </c>
      <c r="E529" t="s">
        <v>529</v>
      </c>
      <c r="F529" t="s">
        <v>290</v>
      </c>
      <c r="G529" t="s">
        <v>273</v>
      </c>
      <c r="H529">
        <v>23</v>
      </c>
      <c r="L529">
        <v>23</v>
      </c>
      <c r="V529">
        <v>23</v>
      </c>
      <c r="Y529">
        <v>23</v>
      </c>
      <c r="AB529">
        <v>1</v>
      </c>
      <c r="AL529">
        <v>22</v>
      </c>
      <c r="AP529">
        <v>1</v>
      </c>
      <c r="AT529">
        <v>23</v>
      </c>
      <c r="AU529">
        <v>23</v>
      </c>
      <c r="AV529">
        <v>0</v>
      </c>
      <c r="AW529">
        <v>0</v>
      </c>
      <c r="AX529">
        <v>0</v>
      </c>
      <c r="BB529">
        <f t="shared" si="722"/>
        <v>23</v>
      </c>
      <c r="BD529">
        <f t="shared" si="723"/>
        <v>23</v>
      </c>
      <c r="BE529">
        <f t="shared" si="724"/>
        <v>23</v>
      </c>
      <c r="BF529">
        <f t="shared" si="725"/>
        <v>23</v>
      </c>
      <c r="BH529">
        <f t="shared" si="726"/>
        <v>0</v>
      </c>
      <c r="BK529" s="45">
        <f>IF(G529="MEA",'[1]Net Hire Rate'!$E$7,IF(G529="AMR",'[1]Net Hire Rate'!$F$7,IF(G529="EUR",'[1]Net Hire Rate'!$G$7,IF(G529="APAC",'[1]Net Hire Rate'!$H$7,0))))</f>
        <v>-2.2817025010969723E-2</v>
      </c>
      <c r="BL529" s="45">
        <f>IF(G529="MEA",'[1]Net Hire Rate'!$E$8,IF(G529="AMR",'[1]Net Hire Rate'!$F$8,IF(G529="EUR",'[1]Net Hire Rate'!$G$8,IF(G529="APAC",'[1]Net Hire Rate'!$H$8,0))))</f>
        <v>-2.2817025010969723E-2</v>
      </c>
      <c r="BM529" s="45">
        <f>IF(G529="MEA",'[1]Net Hire Rate'!$E$9,IF(G529="AMR",'[1]Net Hire Rate'!$F$9,IF(G529="EUR",'[1]Net Hire Rate'!$G$9,IF(G529="APAC",'[1]Net Hire Rate'!$H$9,0))))</f>
        <v>-2.2817025010969723E-2</v>
      </c>
      <c r="BN529" s="45">
        <f>IF(G529="MEA",'[1]Net Hire Rate'!$E$10,IF(G529="AMR",'[1]Net Hire Rate'!$F$10,IF(G529="EUR",'[1]Net Hire Rate'!$G$10,IF(G529="APAC",'[1]Net Hire Rate'!$H$10,0))))</f>
        <v>-2.2817025010969723E-2</v>
      </c>
      <c r="BO529" s="45">
        <f>IF(G529="MEA",'[1]Net Hire Rate'!$E$11,IF(G529="AMR",'[1]Net Hire Rate'!$F$11,IF(G529="EUR",'[1]Net Hire Rate'!$G$11,IF(G529="APAC",'[1]Net Hire Rate'!$H$11,0))))</f>
        <v>-2.2817025010969723E-2</v>
      </c>
      <c r="BP529" s="45">
        <f>IF(G529="MEA",'[1]Net Hire Rate'!$E$12,IF(G529="AMR",'[1]Net Hire Rate'!$F$12,IF(G529="EUR",'[1]Net Hire Rate'!$G$12,IF(G529="APAC",'[1]Net Hire Rate'!$H$12,0))))</f>
        <v>-2.2817025010969723E-2</v>
      </c>
      <c r="BQ529" s="147">
        <f t="shared" si="727"/>
        <v>23</v>
      </c>
      <c r="BR529" s="147">
        <f t="shared" si="709"/>
        <v>23</v>
      </c>
      <c r="BS529" s="147">
        <f t="shared" si="728"/>
        <v>22.475208424747695</v>
      </c>
      <c r="BT529" s="148">
        <f t="shared" si="710"/>
        <v>22.475208424747695</v>
      </c>
      <c r="BU529" s="149">
        <f t="shared" si="729"/>
        <v>21.962391031993469</v>
      </c>
      <c r="BV529" s="148">
        <f t="shared" si="711"/>
        <v>20.962391031993469</v>
      </c>
      <c r="BW529" s="148">
        <f t="shared" si="730"/>
        <v>20.484091631526749</v>
      </c>
      <c r="BX529" s="148">
        <f t="shared" si="712"/>
        <v>20.484091631526749</v>
      </c>
      <c r="BY529" s="148">
        <f t="shared" si="731"/>
        <v>20.016705600443206</v>
      </c>
      <c r="BZ529" s="148">
        <f t="shared" si="713"/>
        <v>20.016705600443206</v>
      </c>
      <c r="CA529" s="148">
        <f t="shared" si="732"/>
        <v>19.559983928120676</v>
      </c>
      <c r="CB529" s="148">
        <f t="shared" si="714"/>
        <v>19.559983928120676</v>
      </c>
      <c r="CC529" s="148"/>
      <c r="CD529" s="38"/>
      <c r="CE529" s="38"/>
      <c r="CF529" s="38"/>
      <c r="CG529" s="38"/>
      <c r="CH529" s="38"/>
      <c r="CI529" s="38"/>
      <c r="CJ529" s="38"/>
      <c r="CK529" s="41"/>
      <c r="CL529" s="41"/>
      <c r="CM529" s="40"/>
      <c r="CN529" s="41"/>
      <c r="CO529" s="41"/>
      <c r="CP529" s="41"/>
      <c r="CQ529" s="41"/>
      <c r="CR529" s="41"/>
      <c r="CS529" s="41"/>
      <c r="CT529" s="41"/>
      <c r="CU529" s="40"/>
      <c r="CV529" s="41"/>
      <c r="CW529" s="41"/>
      <c r="CX529" s="41"/>
      <c r="CY529" s="41"/>
      <c r="CZ529" s="41"/>
      <c r="DA529" s="41"/>
      <c r="DB529" s="41"/>
      <c r="DC529" s="40"/>
      <c r="DD529" s="41"/>
      <c r="DE529" s="41"/>
      <c r="DF529" s="41"/>
      <c r="DG529" s="41"/>
      <c r="DH529" s="41"/>
      <c r="DI529" s="41"/>
      <c r="DJ529" s="41"/>
      <c r="DK529" s="40"/>
      <c r="DL529" s="41"/>
      <c r="DM529" s="41"/>
      <c r="DN529" s="41"/>
      <c r="DO529" s="41"/>
      <c r="DP529" s="41"/>
      <c r="DQ529" s="41"/>
      <c r="DR529" s="15"/>
      <c r="DS529" s="151">
        <f t="shared" si="715"/>
        <v>23</v>
      </c>
      <c r="DT529" s="152">
        <f t="shared" si="716"/>
        <v>0</v>
      </c>
      <c r="DU529" s="7">
        <f t="shared" si="717"/>
        <v>0</v>
      </c>
      <c r="DV529" s="7">
        <f t="shared" si="718"/>
        <v>0</v>
      </c>
      <c r="DW529">
        <f t="shared" si="719"/>
        <v>0</v>
      </c>
      <c r="DX529">
        <f t="shared" si="720"/>
        <v>0</v>
      </c>
      <c r="DZ529">
        <f t="shared" si="733"/>
        <v>23</v>
      </c>
      <c r="EA529">
        <f t="shared" si="734"/>
        <v>23</v>
      </c>
      <c r="EB529">
        <f t="shared" si="735"/>
        <v>23</v>
      </c>
      <c r="EC529">
        <f t="shared" si="736"/>
        <v>23</v>
      </c>
      <c r="ED529">
        <f t="shared" si="737"/>
        <v>23</v>
      </c>
      <c r="EE529">
        <f t="shared" si="738"/>
        <v>23</v>
      </c>
      <c r="EG529">
        <f t="shared" si="739"/>
        <v>23</v>
      </c>
      <c r="EH529">
        <f t="shared" si="740"/>
        <v>23</v>
      </c>
      <c r="EI529">
        <f t="shared" si="741"/>
        <v>23</v>
      </c>
      <c r="EJ529">
        <f t="shared" si="742"/>
        <v>23</v>
      </c>
      <c r="EK529">
        <f t="shared" si="743"/>
        <v>23</v>
      </c>
      <c r="EM529">
        <f>IF($EM$9='[1]L&amp;D Numbers'!$E$6,'[1]L&amp;D Numbers'!$E$7)</f>
        <v>350</v>
      </c>
      <c r="EN529">
        <f>IF($EN$9='[1]L&amp;D Numbers'!$F$6,'[1]L&amp;D Numbers'!$F$7)</f>
        <v>2000</v>
      </c>
      <c r="EO529">
        <f>IF($EO$9='[1]L&amp;D Numbers'!$G$6,'[1]L&amp;D Numbers'!$G$7)</f>
        <v>2000</v>
      </c>
      <c r="EP529">
        <f>IF($EP$9='[1]L&amp;D Numbers'!$H$6,'[1]L&amp;D Numbers'!$H$7)</f>
        <v>2000</v>
      </c>
      <c r="EQ529">
        <f>IF($EQ$9='[1]L&amp;D Numbers'!$I$6,'[1]L&amp;D Numbers'!$I$7)</f>
        <v>2000</v>
      </c>
      <c r="ER529">
        <f>IF($ER$9='[1]L&amp;D Numbers'!$J$6,'[1]L&amp;D Numbers'!$J$7)</f>
        <v>0</v>
      </c>
      <c r="ET529" s="45">
        <f>'[1]L&amp;D Master'!$E$10</f>
        <v>1.0678246631903041E-2</v>
      </c>
      <c r="EU529" s="45">
        <f>ET529+'[1]L&amp;D Master'!$F$10</f>
        <v>1.8222427877342538E-2</v>
      </c>
      <c r="EV529" s="45">
        <f>EU529+'[1]L&amp;D Master'!$G$10</f>
        <v>2.3561551193294058E-2</v>
      </c>
      <c r="EW529" s="45">
        <f>EV529+'[1]L&amp;D Master'!$H$10</f>
        <v>2.7330438342024234E-2</v>
      </c>
      <c r="EX529" s="45">
        <f>EW529+'[1]L&amp;D Master'!$I$10</f>
        <v>2.9999999999999995E-2</v>
      </c>
      <c r="EY529" s="45"/>
      <c r="EZ529" s="45">
        <f t="shared" si="744"/>
        <v>1.0678246631903041E-2</v>
      </c>
      <c r="FA529" s="45">
        <f t="shared" si="745"/>
        <v>1.8222427877342538E-2</v>
      </c>
      <c r="FB529" s="45">
        <f t="shared" si="745"/>
        <v>2.3561551193294058E-2</v>
      </c>
      <c r="FC529" s="45">
        <f t="shared" si="745"/>
        <v>2.7330438342024234E-2</v>
      </c>
      <c r="FD529" s="45">
        <f t="shared" si="721"/>
        <v>2.7330438342024234E-2</v>
      </c>
      <c r="FE529" s="45"/>
      <c r="FF529">
        <f t="shared" si="689"/>
        <v>22.754400327466229</v>
      </c>
      <c r="FG529">
        <f t="shared" si="690"/>
        <v>22.580884158821121</v>
      </c>
      <c r="FH529">
        <f t="shared" si="691"/>
        <v>22.458084322554235</v>
      </c>
      <c r="FI529">
        <f t="shared" si="692"/>
        <v>22.371399918133445</v>
      </c>
      <c r="FJ529">
        <f t="shared" si="693"/>
        <v>22.371399918133445</v>
      </c>
      <c r="FL529" s="34"/>
      <c r="FM529" s="34"/>
      <c r="FN529" s="34"/>
      <c r="FO529" s="34"/>
      <c r="FP529" s="34"/>
      <c r="FQ529" s="153">
        <f t="shared" si="746"/>
        <v>0.125</v>
      </c>
      <c r="FR529" s="153"/>
      <c r="FS529" s="42"/>
      <c r="FT529" s="42"/>
      <c r="FU529" s="42"/>
      <c r="FV529" s="42"/>
      <c r="FW529" s="42"/>
      <c r="FX529" s="42"/>
      <c r="FY529" s="42"/>
      <c r="FZ529" s="42"/>
      <c r="GA529" s="42"/>
      <c r="GB529" s="42"/>
      <c r="GC529" s="42"/>
      <c r="GD529" s="42"/>
      <c r="GE529" s="42"/>
      <c r="GF529" s="42"/>
      <c r="GG529" s="42"/>
      <c r="GH529" s="42"/>
      <c r="GI529" s="42"/>
      <c r="GJ529" s="42"/>
      <c r="GK529" s="42"/>
      <c r="GL529" s="42"/>
      <c r="GM529" s="154">
        <f>'[1]Automation Master'!$B$10*FQ529*FO529</f>
        <v>0</v>
      </c>
      <c r="GN529" s="155">
        <f>'[1]Automation Master'!$B$11*FO529*FQ529+GM529</f>
        <v>0</v>
      </c>
      <c r="GO529" s="155">
        <f>'[1]Automation Master'!$B$12*FO529*FQ529+GN529</f>
        <v>0</v>
      </c>
      <c r="GP529" s="155">
        <f>'[1]Automation Master'!$B$13*FO529*FQ529+GO529</f>
        <v>0</v>
      </c>
      <c r="GQ529" s="155">
        <f>'[1]Automation Master'!$C$10*FO529*FQ529+GP529</f>
        <v>0</v>
      </c>
      <c r="GR529" s="155">
        <f>'[1]Automation Master'!$C$11*FO529*FQ529+GQ529</f>
        <v>0</v>
      </c>
      <c r="GS529" s="155">
        <f>'[1]Automation Master'!$C$12*FO529*FQ529+GR529</f>
        <v>0</v>
      </c>
      <c r="GT529" s="155">
        <f>'[1]Automation Master'!$C$13*FO529*FQ529+GS529</f>
        <v>0</v>
      </c>
      <c r="GU529" s="155">
        <f>'[1]Automation Master'!$D$10*FO529*FQ529+GT529</f>
        <v>0</v>
      </c>
      <c r="GV529" s="155">
        <f>'[1]Automation Master'!$D$11*FO529*FQ529+GU529</f>
        <v>0</v>
      </c>
      <c r="GW529" s="155">
        <f>'[1]Automation Master'!$D$12*FO529*FQ529+GV529</f>
        <v>0</v>
      </c>
      <c r="GX529" s="155">
        <f>'[1]Automation Master'!$D$13*FO529*FQ529+GW529</f>
        <v>0</v>
      </c>
      <c r="GY529" s="155">
        <f>'[1]Automation Master'!$E$10*FO529*FQ529+GX529</f>
        <v>0</v>
      </c>
      <c r="GZ529" s="155">
        <f>'[1]Automation Master'!$E$11*FO529*FQ529+GY529</f>
        <v>0</v>
      </c>
      <c r="HA529" s="155">
        <f>'[1]Automation Master'!$E$12*FO529*FQ529+GZ529</f>
        <v>0</v>
      </c>
      <c r="HB529" s="155">
        <f>'[1]Automation Master'!$E$13*FO529*FQ529+HA529</f>
        <v>0</v>
      </c>
      <c r="HC529" s="155">
        <f>'[1]Automation Master'!$F$10*FO529*FQ529+HB529</f>
        <v>0</v>
      </c>
      <c r="HD529" s="155">
        <f>'[1]Automation Master'!$F$11*FO529*FQ529+HC529</f>
        <v>0</v>
      </c>
      <c r="HE529" s="155">
        <f>'[1]Automation Master'!$F$12*FO529*FQ529+HD529</f>
        <v>0</v>
      </c>
      <c r="HF529" s="156">
        <f>'[1]Automation Master'!$F$13*FO529*FQ529+HE529</f>
        <v>0</v>
      </c>
      <c r="HG529" s="157"/>
      <c r="HH529" s="157"/>
      <c r="HI529" s="157"/>
      <c r="HJ529" s="157"/>
      <c r="HK529" s="157"/>
      <c r="HL529" s="157"/>
      <c r="HM529" s="157"/>
      <c r="HN529" s="157"/>
      <c r="HO529" s="157"/>
      <c r="HP529" s="157"/>
      <c r="HQ529" s="157"/>
      <c r="HR529" s="157"/>
      <c r="HS529" s="157"/>
      <c r="HT529" s="157"/>
      <c r="HU529" s="157"/>
      <c r="HV529" s="157"/>
      <c r="HW529" s="157"/>
      <c r="HX529" s="157"/>
      <c r="HY529" s="42"/>
      <c r="HZ529" s="42"/>
      <c r="IA529" s="148">
        <f t="shared" si="694"/>
        <v>23</v>
      </c>
      <c r="IB529" s="148">
        <f t="shared" si="695"/>
        <v>23</v>
      </c>
      <c r="IC529" s="148">
        <f t="shared" si="696"/>
        <v>23</v>
      </c>
      <c r="ID529" s="148">
        <f t="shared" si="697"/>
        <v>23</v>
      </c>
      <c r="IE529" s="148">
        <f t="shared" si="698"/>
        <v>23</v>
      </c>
      <c r="IH529">
        <f t="shared" si="704"/>
        <v>22.754400327466229</v>
      </c>
      <c r="II529">
        <f t="shared" si="705"/>
        <v>22.580884158821121</v>
      </c>
      <c r="IJ529">
        <f t="shared" si="706"/>
        <v>22.458084322554235</v>
      </c>
      <c r="IK529">
        <f t="shared" si="707"/>
        <v>22.371399918133445</v>
      </c>
      <c r="IL529">
        <f t="shared" si="708"/>
        <v>22.371399918133445</v>
      </c>
      <c r="IN529" s="42">
        <f t="shared" si="699"/>
        <v>1.0678246631903098E-2</v>
      </c>
      <c r="IO529" s="42">
        <f t="shared" si="700"/>
        <v>1.8222427877342569E-2</v>
      </c>
      <c r="IP529" s="42">
        <f t="shared" si="701"/>
        <v>2.356155119329412E-2</v>
      </c>
      <c r="IQ529" s="42">
        <f t="shared" si="702"/>
        <v>2.7330438342024126E-2</v>
      </c>
      <c r="IR529" s="42">
        <f t="shared" si="703"/>
        <v>2.7330438342024126E-2</v>
      </c>
      <c r="IT529" s="9">
        <f t="shared" si="747"/>
        <v>0</v>
      </c>
      <c r="IU529" s="9">
        <f t="shared" si="748"/>
        <v>0</v>
      </c>
      <c r="IV529" s="9">
        <f t="shared" si="749"/>
        <v>0</v>
      </c>
      <c r="IW529" s="9">
        <f t="shared" si="750"/>
        <v>0</v>
      </c>
      <c r="IX529" s="9">
        <f t="shared" si="751"/>
        <v>0</v>
      </c>
    </row>
    <row r="530" spans="1:258" ht="15.75" hidden="1" thickBot="1" x14ac:dyDescent="0.3">
      <c r="A530">
        <v>24</v>
      </c>
      <c r="B530" t="s">
        <v>528</v>
      </c>
      <c r="C530" t="s">
        <v>306</v>
      </c>
      <c r="D530" t="s">
        <v>288</v>
      </c>
      <c r="E530" t="s">
        <v>529</v>
      </c>
      <c r="F530" t="s">
        <v>290</v>
      </c>
      <c r="G530" t="s">
        <v>273</v>
      </c>
      <c r="H530">
        <v>24</v>
      </c>
      <c r="L530">
        <v>24</v>
      </c>
      <c r="V530">
        <v>24</v>
      </c>
      <c r="Y530">
        <v>24</v>
      </c>
      <c r="AL530">
        <v>24</v>
      </c>
      <c r="AO530">
        <v>1</v>
      </c>
      <c r="AQ530">
        <v>1</v>
      </c>
      <c r="AT530">
        <v>23.7</v>
      </c>
      <c r="AU530">
        <v>24</v>
      </c>
      <c r="AV530">
        <v>0</v>
      </c>
      <c r="AW530">
        <v>0</v>
      </c>
      <c r="AX530">
        <v>0</v>
      </c>
      <c r="BB530">
        <f t="shared" si="722"/>
        <v>24</v>
      </c>
      <c r="BD530">
        <f t="shared" si="723"/>
        <v>24</v>
      </c>
      <c r="BE530">
        <f t="shared" si="724"/>
        <v>24</v>
      </c>
      <c r="BF530">
        <f t="shared" si="725"/>
        <v>24</v>
      </c>
      <c r="BH530">
        <f t="shared" si="726"/>
        <v>0</v>
      </c>
      <c r="BK530" s="45">
        <f>IF(G530="MEA",'[1]Net Hire Rate'!$E$7,IF(G530="AMR",'[1]Net Hire Rate'!$F$7,IF(G530="EUR",'[1]Net Hire Rate'!$G$7,IF(G530="APAC",'[1]Net Hire Rate'!$H$7,0))))</f>
        <v>-2.2817025010969723E-2</v>
      </c>
      <c r="BL530" s="45">
        <f>IF(G530="MEA",'[1]Net Hire Rate'!$E$8,IF(G530="AMR",'[1]Net Hire Rate'!$F$8,IF(G530="EUR",'[1]Net Hire Rate'!$G$8,IF(G530="APAC",'[1]Net Hire Rate'!$H$8,0))))</f>
        <v>-2.2817025010969723E-2</v>
      </c>
      <c r="BM530" s="45">
        <f>IF(G530="MEA",'[1]Net Hire Rate'!$E$9,IF(G530="AMR",'[1]Net Hire Rate'!$F$9,IF(G530="EUR",'[1]Net Hire Rate'!$G$9,IF(G530="APAC",'[1]Net Hire Rate'!$H$9,0))))</f>
        <v>-2.2817025010969723E-2</v>
      </c>
      <c r="BN530" s="45">
        <f>IF(G530="MEA",'[1]Net Hire Rate'!$E$10,IF(G530="AMR",'[1]Net Hire Rate'!$F$10,IF(G530="EUR",'[1]Net Hire Rate'!$G$10,IF(G530="APAC",'[1]Net Hire Rate'!$H$10,0))))</f>
        <v>-2.2817025010969723E-2</v>
      </c>
      <c r="BO530" s="45">
        <f>IF(G530="MEA",'[1]Net Hire Rate'!$E$11,IF(G530="AMR",'[1]Net Hire Rate'!$F$11,IF(G530="EUR",'[1]Net Hire Rate'!$G$11,IF(G530="APAC",'[1]Net Hire Rate'!$H$11,0))))</f>
        <v>-2.2817025010969723E-2</v>
      </c>
      <c r="BP530" s="45">
        <f>IF(G530="MEA",'[1]Net Hire Rate'!$E$12,IF(G530="AMR",'[1]Net Hire Rate'!$F$12,IF(G530="EUR",'[1]Net Hire Rate'!$G$12,IF(G530="APAC",'[1]Net Hire Rate'!$H$12,0))))</f>
        <v>-2.2817025010969723E-2</v>
      </c>
      <c r="BQ530" s="147">
        <f t="shared" si="727"/>
        <v>24</v>
      </c>
      <c r="BR530" s="147">
        <f t="shared" si="709"/>
        <v>24</v>
      </c>
      <c r="BS530" s="147">
        <f t="shared" si="728"/>
        <v>23.452391399736726</v>
      </c>
      <c r="BT530" s="148">
        <f t="shared" si="710"/>
        <v>22.452391399736726</v>
      </c>
      <c r="BU530" s="149">
        <f t="shared" si="729"/>
        <v>21.94009462361285</v>
      </c>
      <c r="BV530" s="148">
        <f t="shared" si="711"/>
        <v>21.94009462361285</v>
      </c>
      <c r="BW530" s="148">
        <f t="shared" si="730"/>
        <v>21.439486935842833</v>
      </c>
      <c r="BX530" s="148">
        <f t="shared" si="712"/>
        <v>20.439486935842833</v>
      </c>
      <c r="BY530" s="148">
        <f t="shared" si="731"/>
        <v>19.973118651216318</v>
      </c>
      <c r="BZ530" s="148">
        <f t="shared" si="713"/>
        <v>19.973118651216318</v>
      </c>
      <c r="CA530" s="148">
        <f t="shared" si="732"/>
        <v>19.517391503404451</v>
      </c>
      <c r="CB530" s="148">
        <f t="shared" si="714"/>
        <v>19.517391503404451</v>
      </c>
      <c r="CC530" s="148"/>
      <c r="CD530" s="38"/>
      <c r="CE530" s="38"/>
      <c r="CF530" s="38"/>
      <c r="CG530" s="38"/>
      <c r="CH530" s="38"/>
      <c r="CI530" s="38"/>
      <c r="CJ530" s="38"/>
      <c r="CK530" s="41"/>
      <c r="CL530" s="41"/>
      <c r="CM530" s="40"/>
      <c r="CN530" s="41"/>
      <c r="CO530" s="41"/>
      <c r="CP530" s="41"/>
      <c r="CQ530" s="41"/>
      <c r="CR530" s="41"/>
      <c r="CS530" s="41"/>
      <c r="CT530" s="41"/>
      <c r="CU530" s="40"/>
      <c r="CV530" s="41"/>
      <c r="CW530" s="41"/>
      <c r="CX530" s="41"/>
      <c r="CY530" s="41"/>
      <c r="CZ530" s="41"/>
      <c r="DA530" s="41"/>
      <c r="DB530" s="41"/>
      <c r="DC530" s="40"/>
      <c r="DD530" s="41"/>
      <c r="DE530" s="41"/>
      <c r="DF530" s="41"/>
      <c r="DG530" s="41"/>
      <c r="DH530" s="41"/>
      <c r="DI530" s="41"/>
      <c r="DJ530" s="41"/>
      <c r="DK530" s="40"/>
      <c r="DL530" s="41"/>
      <c r="DM530" s="41"/>
      <c r="DN530" s="41"/>
      <c r="DO530" s="41"/>
      <c r="DP530" s="41"/>
      <c r="DQ530" s="41"/>
      <c r="DR530" s="15"/>
      <c r="DS530" s="151">
        <f t="shared" si="715"/>
        <v>24</v>
      </c>
      <c r="DT530" s="152">
        <f t="shared" si="716"/>
        <v>0</v>
      </c>
      <c r="DU530" s="7">
        <f t="shared" si="717"/>
        <v>0</v>
      </c>
      <c r="DV530" s="7">
        <f t="shared" si="718"/>
        <v>0</v>
      </c>
      <c r="DW530">
        <f t="shared" si="719"/>
        <v>0</v>
      </c>
      <c r="DX530">
        <f t="shared" si="720"/>
        <v>0</v>
      </c>
      <c r="DZ530">
        <f t="shared" si="733"/>
        <v>24</v>
      </c>
      <c r="EA530">
        <f t="shared" si="734"/>
        <v>24</v>
      </c>
      <c r="EB530">
        <f t="shared" si="735"/>
        <v>24</v>
      </c>
      <c r="EC530">
        <f t="shared" si="736"/>
        <v>24</v>
      </c>
      <c r="ED530">
        <f t="shared" si="737"/>
        <v>24</v>
      </c>
      <c r="EE530">
        <f t="shared" si="738"/>
        <v>24</v>
      </c>
      <c r="EG530">
        <f t="shared" si="739"/>
        <v>24</v>
      </c>
      <c r="EH530">
        <f t="shared" si="740"/>
        <v>24</v>
      </c>
      <c r="EI530">
        <f t="shared" si="741"/>
        <v>24</v>
      </c>
      <c r="EJ530">
        <f t="shared" si="742"/>
        <v>24</v>
      </c>
      <c r="EK530">
        <f t="shared" si="743"/>
        <v>24</v>
      </c>
      <c r="EM530">
        <f>IF($EM$9='[1]L&amp;D Numbers'!$E$6,'[1]L&amp;D Numbers'!$E$7)</f>
        <v>350</v>
      </c>
      <c r="EN530">
        <f>IF($EN$9='[1]L&amp;D Numbers'!$F$6,'[1]L&amp;D Numbers'!$F$7)</f>
        <v>2000</v>
      </c>
      <c r="EO530">
        <f>IF($EO$9='[1]L&amp;D Numbers'!$G$6,'[1]L&amp;D Numbers'!$G$7)</f>
        <v>2000</v>
      </c>
      <c r="EP530">
        <f>IF($EP$9='[1]L&amp;D Numbers'!$H$6,'[1]L&amp;D Numbers'!$H$7)</f>
        <v>2000</v>
      </c>
      <c r="EQ530">
        <f>IF($EQ$9='[1]L&amp;D Numbers'!$I$6,'[1]L&amp;D Numbers'!$I$7)</f>
        <v>2000</v>
      </c>
      <c r="ER530">
        <f>IF($ER$9='[1]L&amp;D Numbers'!$J$6,'[1]L&amp;D Numbers'!$J$7)</f>
        <v>0</v>
      </c>
      <c r="ET530" s="45">
        <f>'[1]L&amp;D Master'!$E$10</f>
        <v>1.0678246631903041E-2</v>
      </c>
      <c r="EU530" s="45">
        <f>ET530+'[1]L&amp;D Master'!$F$10</f>
        <v>1.8222427877342538E-2</v>
      </c>
      <c r="EV530" s="45">
        <f>EU530+'[1]L&amp;D Master'!$G$10</f>
        <v>2.3561551193294058E-2</v>
      </c>
      <c r="EW530" s="45">
        <f>EV530+'[1]L&amp;D Master'!$H$10</f>
        <v>2.7330438342024234E-2</v>
      </c>
      <c r="EX530" s="45">
        <f>EW530+'[1]L&amp;D Master'!$I$10</f>
        <v>2.9999999999999995E-2</v>
      </c>
      <c r="EY530" s="45"/>
      <c r="EZ530" s="45">
        <f t="shared" si="744"/>
        <v>1.0678246631903041E-2</v>
      </c>
      <c r="FA530" s="45">
        <f t="shared" si="745"/>
        <v>1.8222427877342538E-2</v>
      </c>
      <c r="FB530" s="45">
        <f t="shared" si="745"/>
        <v>2.3561551193294058E-2</v>
      </c>
      <c r="FC530" s="45">
        <f t="shared" si="745"/>
        <v>2.7330438342024234E-2</v>
      </c>
      <c r="FD530" s="45">
        <f t="shared" si="721"/>
        <v>2.7330438342024234E-2</v>
      </c>
      <c r="FE530" s="45"/>
      <c r="FF530">
        <f t="shared" si="689"/>
        <v>23.743722080834324</v>
      </c>
      <c r="FG530">
        <f t="shared" si="690"/>
        <v>23.56266173094378</v>
      </c>
      <c r="FH530">
        <f t="shared" si="691"/>
        <v>23.434522771360943</v>
      </c>
      <c r="FI530">
        <f t="shared" si="692"/>
        <v>23.344069479791418</v>
      </c>
      <c r="FJ530">
        <f t="shared" si="693"/>
        <v>23.344069479791418</v>
      </c>
      <c r="FL530" s="34"/>
      <c r="FM530" s="34"/>
      <c r="FN530" s="34"/>
      <c r="FO530" s="34"/>
      <c r="FP530" s="34"/>
      <c r="FQ530" s="153">
        <f t="shared" si="746"/>
        <v>0.125</v>
      </c>
      <c r="FR530" s="153"/>
      <c r="FS530" s="42"/>
      <c r="FT530" s="42"/>
      <c r="FU530" s="42"/>
      <c r="FV530" s="42"/>
      <c r="FW530" s="42"/>
      <c r="FX530" s="42"/>
      <c r="FY530" s="42"/>
      <c r="FZ530" s="42"/>
      <c r="GA530" s="42"/>
      <c r="GB530" s="42"/>
      <c r="GC530" s="42"/>
      <c r="GD530" s="42"/>
      <c r="GE530" s="42"/>
      <c r="GF530" s="42"/>
      <c r="GG530" s="42"/>
      <c r="GH530" s="42"/>
      <c r="GI530" s="42"/>
      <c r="GJ530" s="42"/>
      <c r="GK530" s="42"/>
      <c r="GL530" s="42"/>
      <c r="GM530" s="154">
        <f>'[1]Automation Master'!$B$10*FQ530*FO530</f>
        <v>0</v>
      </c>
      <c r="GN530" s="155">
        <f>'[1]Automation Master'!$B$11*FO530*FQ530+GM530</f>
        <v>0</v>
      </c>
      <c r="GO530" s="155">
        <f>'[1]Automation Master'!$B$12*FO530*FQ530+GN530</f>
        <v>0</v>
      </c>
      <c r="GP530" s="155">
        <f>'[1]Automation Master'!$B$13*FO530*FQ530+GO530</f>
        <v>0</v>
      </c>
      <c r="GQ530" s="155">
        <f>'[1]Automation Master'!$C$10*FO530*FQ530+GP530</f>
        <v>0</v>
      </c>
      <c r="GR530" s="155">
        <f>'[1]Automation Master'!$C$11*FO530*FQ530+GQ530</f>
        <v>0</v>
      </c>
      <c r="GS530" s="155">
        <f>'[1]Automation Master'!$C$12*FO530*FQ530+GR530</f>
        <v>0</v>
      </c>
      <c r="GT530" s="155">
        <f>'[1]Automation Master'!$C$13*FO530*FQ530+GS530</f>
        <v>0</v>
      </c>
      <c r="GU530" s="155">
        <f>'[1]Automation Master'!$D$10*FO530*FQ530+GT530</f>
        <v>0</v>
      </c>
      <c r="GV530" s="155">
        <f>'[1]Automation Master'!$D$11*FO530*FQ530+GU530</f>
        <v>0</v>
      </c>
      <c r="GW530" s="155">
        <f>'[1]Automation Master'!$D$12*FO530*FQ530+GV530</f>
        <v>0</v>
      </c>
      <c r="GX530" s="155">
        <f>'[1]Automation Master'!$D$13*FO530*FQ530+GW530</f>
        <v>0</v>
      </c>
      <c r="GY530" s="155">
        <f>'[1]Automation Master'!$E$10*FO530*FQ530+GX530</f>
        <v>0</v>
      </c>
      <c r="GZ530" s="155">
        <f>'[1]Automation Master'!$E$11*FO530*FQ530+GY530</f>
        <v>0</v>
      </c>
      <c r="HA530" s="155">
        <f>'[1]Automation Master'!$E$12*FO530*FQ530+GZ530</f>
        <v>0</v>
      </c>
      <c r="HB530" s="155">
        <f>'[1]Automation Master'!$E$13*FO530*FQ530+HA530</f>
        <v>0</v>
      </c>
      <c r="HC530" s="155">
        <f>'[1]Automation Master'!$F$10*FO530*FQ530+HB530</f>
        <v>0</v>
      </c>
      <c r="HD530" s="155">
        <f>'[1]Automation Master'!$F$11*FO530*FQ530+HC530</f>
        <v>0</v>
      </c>
      <c r="HE530" s="155">
        <f>'[1]Automation Master'!$F$12*FO530*FQ530+HD530</f>
        <v>0</v>
      </c>
      <c r="HF530" s="156">
        <f>'[1]Automation Master'!$F$13*FO530*FQ530+HE530</f>
        <v>0</v>
      </c>
      <c r="HG530" s="157"/>
      <c r="HH530" s="157"/>
      <c r="HI530" s="157"/>
      <c r="HJ530" s="157"/>
      <c r="HK530" s="157"/>
      <c r="HL530" s="157"/>
      <c r="HM530" s="157"/>
      <c r="HN530" s="157"/>
      <c r="HO530" s="157"/>
      <c r="HP530" s="157"/>
      <c r="HQ530" s="157"/>
      <c r="HR530" s="157"/>
      <c r="HS530" s="157"/>
      <c r="HT530" s="157"/>
      <c r="HU530" s="157"/>
      <c r="HV530" s="157"/>
      <c r="HW530" s="157"/>
      <c r="HX530" s="157"/>
      <c r="HY530" s="42"/>
      <c r="HZ530" s="42"/>
      <c r="IA530" s="148">
        <f t="shared" si="694"/>
        <v>24</v>
      </c>
      <c r="IB530" s="148">
        <f t="shared" si="695"/>
        <v>24</v>
      </c>
      <c r="IC530" s="148">
        <f t="shared" si="696"/>
        <v>24</v>
      </c>
      <c r="ID530" s="148">
        <f t="shared" si="697"/>
        <v>24</v>
      </c>
      <c r="IE530" s="148">
        <f t="shared" si="698"/>
        <v>24</v>
      </c>
      <c r="IH530">
        <f t="shared" si="704"/>
        <v>23.743722080834324</v>
      </c>
      <c r="II530">
        <f t="shared" si="705"/>
        <v>23.56266173094378</v>
      </c>
      <c r="IJ530">
        <f t="shared" si="706"/>
        <v>23.434522771360943</v>
      </c>
      <c r="IK530">
        <f t="shared" si="707"/>
        <v>23.344069479791418</v>
      </c>
      <c r="IL530">
        <f t="shared" si="708"/>
        <v>23.344069479791418</v>
      </c>
      <c r="IN530" s="42">
        <f t="shared" si="699"/>
        <v>1.0678246631903162E-2</v>
      </c>
      <c r="IO530" s="42">
        <f t="shared" si="700"/>
        <v>1.8222427877342479E-2</v>
      </c>
      <c r="IP530" s="42">
        <f t="shared" si="701"/>
        <v>2.3561551193294061E-2</v>
      </c>
      <c r="IQ530" s="42">
        <f t="shared" si="702"/>
        <v>2.7330438342024237E-2</v>
      </c>
      <c r="IR530" s="42">
        <f t="shared" si="703"/>
        <v>2.7330438342024237E-2</v>
      </c>
      <c r="IT530" s="9">
        <f t="shared" si="747"/>
        <v>0</v>
      </c>
      <c r="IU530" s="9">
        <f t="shared" si="748"/>
        <v>0</v>
      </c>
      <c r="IV530" s="9">
        <f t="shared" si="749"/>
        <v>0</v>
      </c>
      <c r="IW530" s="9">
        <f t="shared" si="750"/>
        <v>0</v>
      </c>
      <c r="IX530" s="9">
        <f t="shared" si="751"/>
        <v>0</v>
      </c>
    </row>
    <row r="531" spans="1:258" ht="15.75" hidden="1" thickBot="1" x14ac:dyDescent="0.3">
      <c r="A531">
        <v>1</v>
      </c>
      <c r="B531" t="s">
        <v>528</v>
      </c>
      <c r="C531" t="s">
        <v>321</v>
      </c>
      <c r="D531" t="s">
        <v>288</v>
      </c>
      <c r="E531" t="s">
        <v>529</v>
      </c>
      <c r="F531" t="s">
        <v>290</v>
      </c>
      <c r="G531" t="s">
        <v>273</v>
      </c>
      <c r="H531">
        <v>1</v>
      </c>
      <c r="L531">
        <v>1</v>
      </c>
      <c r="V531">
        <v>1</v>
      </c>
      <c r="Y531">
        <v>1</v>
      </c>
      <c r="AL531">
        <v>1</v>
      </c>
      <c r="AT531">
        <v>1</v>
      </c>
      <c r="AU531">
        <v>0</v>
      </c>
      <c r="AV531">
        <v>0</v>
      </c>
      <c r="AW531">
        <v>1</v>
      </c>
      <c r="AX531">
        <v>0</v>
      </c>
      <c r="BB531">
        <f t="shared" si="722"/>
        <v>1</v>
      </c>
      <c r="BD531">
        <f t="shared" si="723"/>
        <v>1</v>
      </c>
      <c r="BE531">
        <f t="shared" si="724"/>
        <v>1</v>
      </c>
      <c r="BF531">
        <f t="shared" si="725"/>
        <v>1</v>
      </c>
      <c r="BH531">
        <f t="shared" si="726"/>
        <v>0</v>
      </c>
      <c r="BK531" s="45">
        <f>IF(G531="MEA",'[1]Net Hire Rate'!$E$7,IF(G531="AMR",'[1]Net Hire Rate'!$F$7,IF(G531="EUR",'[1]Net Hire Rate'!$G$7,IF(G531="APAC",'[1]Net Hire Rate'!$H$7,0))))</f>
        <v>-2.2817025010969723E-2</v>
      </c>
      <c r="BL531" s="45">
        <f>IF(G531="MEA",'[1]Net Hire Rate'!$E$8,IF(G531="AMR",'[1]Net Hire Rate'!$F$8,IF(G531="EUR",'[1]Net Hire Rate'!$G$8,IF(G531="APAC",'[1]Net Hire Rate'!$H$8,0))))</f>
        <v>-2.2817025010969723E-2</v>
      </c>
      <c r="BM531" s="45">
        <f>IF(G531="MEA",'[1]Net Hire Rate'!$E$9,IF(G531="AMR",'[1]Net Hire Rate'!$F$9,IF(G531="EUR",'[1]Net Hire Rate'!$G$9,IF(G531="APAC",'[1]Net Hire Rate'!$H$9,0))))</f>
        <v>-2.2817025010969723E-2</v>
      </c>
      <c r="BN531" s="45">
        <f>IF(G531="MEA",'[1]Net Hire Rate'!$E$10,IF(G531="AMR",'[1]Net Hire Rate'!$F$10,IF(G531="EUR",'[1]Net Hire Rate'!$G$10,IF(G531="APAC",'[1]Net Hire Rate'!$H$10,0))))</f>
        <v>-2.2817025010969723E-2</v>
      </c>
      <c r="BO531" s="45">
        <f>IF(G531="MEA",'[1]Net Hire Rate'!$E$11,IF(G531="AMR",'[1]Net Hire Rate'!$F$11,IF(G531="EUR",'[1]Net Hire Rate'!$G$11,IF(G531="APAC",'[1]Net Hire Rate'!$H$11,0))))</f>
        <v>-2.2817025010969723E-2</v>
      </c>
      <c r="BP531" s="45">
        <f>IF(G531="MEA",'[1]Net Hire Rate'!$E$12,IF(G531="AMR",'[1]Net Hire Rate'!$F$12,IF(G531="EUR",'[1]Net Hire Rate'!$G$12,IF(G531="APAC",'[1]Net Hire Rate'!$H$12,0))))</f>
        <v>-2.2817025010969723E-2</v>
      </c>
      <c r="BQ531" s="147">
        <f t="shared" si="727"/>
        <v>1</v>
      </c>
      <c r="BR531" s="147">
        <f t="shared" si="709"/>
        <v>1</v>
      </c>
      <c r="BS531" s="147">
        <f t="shared" si="728"/>
        <v>0.97718297498903028</v>
      </c>
      <c r="BT531" s="148">
        <f t="shared" si="710"/>
        <v>0.97718297498903028</v>
      </c>
      <c r="BU531" s="149">
        <f t="shared" si="729"/>
        <v>0.95488656660841176</v>
      </c>
      <c r="BV531" s="148">
        <f t="shared" si="711"/>
        <v>0.95488656660841176</v>
      </c>
      <c r="BW531" s="148">
        <f t="shared" si="730"/>
        <v>0.93309889593546858</v>
      </c>
      <c r="BX531" s="148">
        <f t="shared" si="712"/>
        <v>0.93309889593546858</v>
      </c>
      <c r="BY531" s="148">
        <f t="shared" si="731"/>
        <v>0.91180835508920077</v>
      </c>
      <c r="BZ531" s="148">
        <f t="shared" si="713"/>
        <v>0.91180835508920077</v>
      </c>
      <c r="CA531" s="148">
        <f t="shared" si="732"/>
        <v>0.89100360104591936</v>
      </c>
      <c r="CB531" s="148">
        <f t="shared" si="714"/>
        <v>0.89100360104591936</v>
      </c>
      <c r="CC531" s="148"/>
      <c r="CD531" s="38"/>
      <c r="CE531" s="38"/>
      <c r="CF531" s="38"/>
      <c r="CG531" s="38"/>
      <c r="CH531" s="38"/>
      <c r="CI531" s="38"/>
      <c r="CJ531" s="38"/>
      <c r="CK531" s="41"/>
      <c r="CL531" s="41"/>
      <c r="CM531" s="40"/>
      <c r="CN531" s="41"/>
      <c r="CO531" s="41"/>
      <c r="CP531" s="41"/>
      <c r="CQ531" s="41"/>
      <c r="CR531" s="41"/>
      <c r="CS531" s="41"/>
      <c r="CT531" s="41"/>
      <c r="CU531" s="40"/>
      <c r="CV531" s="41"/>
      <c r="CW531" s="41"/>
      <c r="CX531" s="41"/>
      <c r="CY531" s="41"/>
      <c r="CZ531" s="41"/>
      <c r="DA531" s="41"/>
      <c r="DB531" s="41"/>
      <c r="DC531" s="40"/>
      <c r="DD531" s="41"/>
      <c r="DE531" s="41"/>
      <c r="DF531" s="41"/>
      <c r="DG531" s="41"/>
      <c r="DH531" s="41"/>
      <c r="DI531" s="41"/>
      <c r="DJ531" s="41"/>
      <c r="DK531" s="40"/>
      <c r="DL531" s="41"/>
      <c r="DM531" s="41"/>
      <c r="DN531" s="41"/>
      <c r="DO531" s="41"/>
      <c r="DP531" s="41"/>
      <c r="DQ531" s="41"/>
      <c r="DR531" s="15"/>
      <c r="DS531" s="151">
        <f t="shared" si="715"/>
        <v>1</v>
      </c>
      <c r="DT531" s="152">
        <f t="shared" si="716"/>
        <v>0</v>
      </c>
      <c r="DU531" s="7">
        <f t="shared" si="717"/>
        <v>0</v>
      </c>
      <c r="DV531" s="7">
        <f t="shared" si="718"/>
        <v>0</v>
      </c>
      <c r="DW531">
        <f t="shared" si="719"/>
        <v>0</v>
      </c>
      <c r="DX531">
        <f t="shared" si="720"/>
        <v>0</v>
      </c>
      <c r="DZ531">
        <f t="shared" si="733"/>
        <v>1</v>
      </c>
      <c r="EA531">
        <f t="shared" si="734"/>
        <v>1</v>
      </c>
      <c r="EB531">
        <f t="shared" si="735"/>
        <v>1</v>
      </c>
      <c r="EC531">
        <f t="shared" si="736"/>
        <v>1</v>
      </c>
      <c r="ED531">
        <f t="shared" si="737"/>
        <v>1</v>
      </c>
      <c r="EE531">
        <f t="shared" si="738"/>
        <v>1</v>
      </c>
      <c r="EG531">
        <f t="shared" si="739"/>
        <v>1</v>
      </c>
      <c r="EH531">
        <f t="shared" si="740"/>
        <v>1</v>
      </c>
      <c r="EI531">
        <f t="shared" si="741"/>
        <v>1</v>
      </c>
      <c r="EJ531">
        <f t="shared" si="742"/>
        <v>1</v>
      </c>
      <c r="EK531">
        <f t="shared" si="743"/>
        <v>1</v>
      </c>
      <c r="EM531">
        <f>IF($EM$9='[1]L&amp;D Numbers'!$E$6,'[1]L&amp;D Numbers'!$E$7)</f>
        <v>350</v>
      </c>
      <c r="EN531">
        <f>IF($EN$9='[1]L&amp;D Numbers'!$F$6,'[1]L&amp;D Numbers'!$F$7)</f>
        <v>2000</v>
      </c>
      <c r="EO531">
        <f>IF($EO$9='[1]L&amp;D Numbers'!$G$6,'[1]L&amp;D Numbers'!$G$7)</f>
        <v>2000</v>
      </c>
      <c r="EP531">
        <f>IF($EP$9='[1]L&amp;D Numbers'!$H$6,'[1]L&amp;D Numbers'!$H$7)</f>
        <v>2000</v>
      </c>
      <c r="EQ531">
        <f>IF($EQ$9='[1]L&amp;D Numbers'!$I$6,'[1]L&amp;D Numbers'!$I$7)</f>
        <v>2000</v>
      </c>
      <c r="ER531">
        <f>IF($ER$9='[1]L&amp;D Numbers'!$J$6,'[1]L&amp;D Numbers'!$J$7)</f>
        <v>0</v>
      </c>
      <c r="ET531" s="45">
        <f>'[1]L&amp;D Master'!$E$10</f>
        <v>1.0678246631903041E-2</v>
      </c>
      <c r="EU531" s="45">
        <f>ET531+'[1]L&amp;D Master'!$F$10</f>
        <v>1.8222427877342538E-2</v>
      </c>
      <c r="EV531" s="45">
        <f>EU531+'[1]L&amp;D Master'!$G$10</f>
        <v>2.3561551193294058E-2</v>
      </c>
      <c r="EW531" s="45">
        <f>EV531+'[1]L&amp;D Master'!$H$10</f>
        <v>2.7330438342024234E-2</v>
      </c>
      <c r="EX531" s="45">
        <f>EW531+'[1]L&amp;D Master'!$I$10</f>
        <v>2.9999999999999995E-2</v>
      </c>
      <c r="EY531" s="45"/>
      <c r="EZ531" s="45">
        <f t="shared" si="744"/>
        <v>1.0678246631903041E-2</v>
      </c>
      <c r="FA531" s="45">
        <f t="shared" si="745"/>
        <v>1.8222427877342538E-2</v>
      </c>
      <c r="FB531" s="45">
        <f t="shared" si="745"/>
        <v>2.3561551193294058E-2</v>
      </c>
      <c r="FC531" s="45">
        <f t="shared" si="745"/>
        <v>2.7330438342024234E-2</v>
      </c>
      <c r="FD531" s="45">
        <f t="shared" si="721"/>
        <v>2.7330438342024234E-2</v>
      </c>
      <c r="FE531" s="45"/>
      <c r="FF531">
        <f t="shared" si="689"/>
        <v>0.98932175336809691</v>
      </c>
      <c r="FG531">
        <f t="shared" si="690"/>
        <v>0.98177757212265748</v>
      </c>
      <c r="FH531">
        <f t="shared" si="691"/>
        <v>0.97643844880670594</v>
      </c>
      <c r="FI531">
        <f t="shared" si="692"/>
        <v>0.9726695616579758</v>
      </c>
      <c r="FJ531">
        <f t="shared" si="693"/>
        <v>0.9726695616579758</v>
      </c>
      <c r="FL531" s="34"/>
      <c r="FM531" s="34"/>
      <c r="FN531" s="34"/>
      <c r="FO531" s="34"/>
      <c r="FP531" s="34"/>
      <c r="FQ531" s="153">
        <f t="shared" si="746"/>
        <v>0.125</v>
      </c>
      <c r="FR531" s="153"/>
      <c r="FS531" s="42"/>
      <c r="FT531" s="42"/>
      <c r="FU531" s="42"/>
      <c r="FV531" s="42"/>
      <c r="FW531" s="42"/>
      <c r="FX531" s="42"/>
      <c r="FY531" s="42"/>
      <c r="FZ531" s="42"/>
      <c r="GA531" s="42"/>
      <c r="GB531" s="42"/>
      <c r="GC531" s="42"/>
      <c r="GD531" s="42"/>
      <c r="GE531" s="42"/>
      <c r="GF531" s="42"/>
      <c r="GG531" s="42"/>
      <c r="GH531" s="42"/>
      <c r="GI531" s="42"/>
      <c r="GJ531" s="42"/>
      <c r="GK531" s="42"/>
      <c r="GL531" s="42"/>
      <c r="GM531" s="154">
        <f>'[1]Automation Master'!$B$10*FQ531*FO531</f>
        <v>0</v>
      </c>
      <c r="GN531" s="155">
        <f>'[1]Automation Master'!$B$11*FO531*FQ531+GM531</f>
        <v>0</v>
      </c>
      <c r="GO531" s="155">
        <f>'[1]Automation Master'!$B$12*FO531*FQ531+GN531</f>
        <v>0</v>
      </c>
      <c r="GP531" s="155">
        <f>'[1]Automation Master'!$B$13*FO531*FQ531+GO531</f>
        <v>0</v>
      </c>
      <c r="GQ531" s="155">
        <f>'[1]Automation Master'!$C$10*FO531*FQ531+GP531</f>
        <v>0</v>
      </c>
      <c r="GR531" s="155">
        <f>'[1]Automation Master'!$C$11*FO531*FQ531+GQ531</f>
        <v>0</v>
      </c>
      <c r="GS531" s="155">
        <f>'[1]Automation Master'!$C$12*FO531*FQ531+GR531</f>
        <v>0</v>
      </c>
      <c r="GT531" s="155">
        <f>'[1]Automation Master'!$C$13*FO531*FQ531+GS531</f>
        <v>0</v>
      </c>
      <c r="GU531" s="155">
        <f>'[1]Automation Master'!$D$10*FO531*FQ531+GT531</f>
        <v>0</v>
      </c>
      <c r="GV531" s="155">
        <f>'[1]Automation Master'!$D$11*FO531*FQ531+GU531</f>
        <v>0</v>
      </c>
      <c r="GW531" s="155">
        <f>'[1]Automation Master'!$D$12*FO531*FQ531+GV531</f>
        <v>0</v>
      </c>
      <c r="GX531" s="155">
        <f>'[1]Automation Master'!$D$13*FO531*FQ531+GW531</f>
        <v>0</v>
      </c>
      <c r="GY531" s="155">
        <f>'[1]Automation Master'!$E$10*FO531*FQ531+GX531</f>
        <v>0</v>
      </c>
      <c r="GZ531" s="155">
        <f>'[1]Automation Master'!$E$11*FO531*FQ531+GY531</f>
        <v>0</v>
      </c>
      <c r="HA531" s="155">
        <f>'[1]Automation Master'!$E$12*FO531*FQ531+GZ531</f>
        <v>0</v>
      </c>
      <c r="HB531" s="155">
        <f>'[1]Automation Master'!$E$13*FO531*FQ531+HA531</f>
        <v>0</v>
      </c>
      <c r="HC531" s="155">
        <f>'[1]Automation Master'!$F$10*FO531*FQ531+HB531</f>
        <v>0</v>
      </c>
      <c r="HD531" s="155">
        <f>'[1]Automation Master'!$F$11*FO531*FQ531+HC531</f>
        <v>0</v>
      </c>
      <c r="HE531" s="155">
        <f>'[1]Automation Master'!$F$12*FO531*FQ531+HD531</f>
        <v>0</v>
      </c>
      <c r="HF531" s="156">
        <f>'[1]Automation Master'!$F$13*FO531*FQ531+HE531</f>
        <v>0</v>
      </c>
      <c r="HG531" s="157"/>
      <c r="HH531" s="157"/>
      <c r="HI531" s="157"/>
      <c r="HJ531" s="157"/>
      <c r="HK531" s="157"/>
      <c r="HL531" s="157"/>
      <c r="HM531" s="157"/>
      <c r="HN531" s="157"/>
      <c r="HO531" s="157"/>
      <c r="HP531" s="157"/>
      <c r="HQ531" s="157"/>
      <c r="HR531" s="157"/>
      <c r="HS531" s="157"/>
      <c r="HT531" s="157"/>
      <c r="HU531" s="157"/>
      <c r="HV531" s="157"/>
      <c r="HW531" s="157"/>
      <c r="HX531" s="157"/>
      <c r="HY531" s="42"/>
      <c r="HZ531" s="42"/>
      <c r="IA531" s="148">
        <f t="shared" si="694"/>
        <v>1</v>
      </c>
      <c r="IB531" s="148">
        <f t="shared" si="695"/>
        <v>1</v>
      </c>
      <c r="IC531" s="148">
        <f t="shared" si="696"/>
        <v>1</v>
      </c>
      <c r="ID531" s="148">
        <f t="shared" si="697"/>
        <v>1</v>
      </c>
      <c r="IE531" s="148">
        <f t="shared" si="698"/>
        <v>1</v>
      </c>
      <c r="IH531">
        <f t="shared" si="704"/>
        <v>0.98932175336809691</v>
      </c>
      <c r="II531">
        <f t="shared" si="705"/>
        <v>0.98177757212265748</v>
      </c>
      <c r="IJ531">
        <f t="shared" si="706"/>
        <v>0.97643844880670594</v>
      </c>
      <c r="IK531">
        <f t="shared" si="707"/>
        <v>0.9726695616579758</v>
      </c>
      <c r="IL531">
        <f t="shared" si="708"/>
        <v>0.9726695616579758</v>
      </c>
      <c r="IN531" s="42">
        <f t="shared" si="699"/>
        <v>1.0678246631903088E-2</v>
      </c>
      <c r="IO531" s="42">
        <f t="shared" si="700"/>
        <v>1.8222427877342517E-2</v>
      </c>
      <c r="IP531" s="42">
        <f t="shared" si="701"/>
        <v>2.3561551193294061E-2</v>
      </c>
      <c r="IQ531" s="42">
        <f t="shared" si="702"/>
        <v>2.7330438342024199E-2</v>
      </c>
      <c r="IR531" s="42">
        <f t="shared" si="703"/>
        <v>2.7330438342024199E-2</v>
      </c>
      <c r="IT531" s="9">
        <f t="shared" si="747"/>
        <v>0</v>
      </c>
      <c r="IU531" s="9">
        <f t="shared" si="748"/>
        <v>0</v>
      </c>
      <c r="IV531" s="9">
        <f t="shared" si="749"/>
        <v>0</v>
      </c>
      <c r="IW531" s="9">
        <f t="shared" si="750"/>
        <v>0</v>
      </c>
      <c r="IX531" s="9">
        <f t="shared" si="751"/>
        <v>0</v>
      </c>
    </row>
    <row r="532" spans="1:258" ht="15.75" hidden="1" thickBot="1" x14ac:dyDescent="0.3">
      <c r="A532">
        <v>18</v>
      </c>
      <c r="B532" t="s">
        <v>528</v>
      </c>
      <c r="C532" t="s">
        <v>306</v>
      </c>
      <c r="D532" t="s">
        <v>288</v>
      </c>
      <c r="E532" t="s">
        <v>534</v>
      </c>
      <c r="F532" t="s">
        <v>290</v>
      </c>
      <c r="G532" t="s">
        <v>273</v>
      </c>
      <c r="H532">
        <v>18</v>
      </c>
      <c r="L532">
        <v>18</v>
      </c>
      <c r="T532">
        <v>18</v>
      </c>
      <c r="Y532">
        <v>18</v>
      </c>
      <c r="AB532">
        <v>5</v>
      </c>
      <c r="AH532">
        <v>1</v>
      </c>
      <c r="AL532">
        <v>12</v>
      </c>
      <c r="AO532">
        <v>1</v>
      </c>
      <c r="AS532">
        <v>1</v>
      </c>
      <c r="AT532">
        <v>18</v>
      </c>
      <c r="AU532">
        <v>18</v>
      </c>
      <c r="AV532">
        <v>0</v>
      </c>
      <c r="AW532">
        <v>0</v>
      </c>
      <c r="AX532">
        <v>0</v>
      </c>
      <c r="BB532">
        <f t="shared" si="722"/>
        <v>18</v>
      </c>
      <c r="BD532">
        <f t="shared" si="723"/>
        <v>18</v>
      </c>
      <c r="BE532">
        <f t="shared" si="724"/>
        <v>18</v>
      </c>
      <c r="BF532">
        <f t="shared" si="725"/>
        <v>18</v>
      </c>
      <c r="BH532">
        <f t="shared" si="726"/>
        <v>0</v>
      </c>
      <c r="BK532" s="45">
        <f>IF(G532="MEA",'[1]Net Hire Rate'!$E$7,IF(G532="AMR",'[1]Net Hire Rate'!$F$7,IF(G532="EUR",'[1]Net Hire Rate'!$G$7,IF(G532="APAC",'[1]Net Hire Rate'!$H$7,0))))</f>
        <v>-2.2817025010969723E-2</v>
      </c>
      <c r="BL532" s="45">
        <f>IF(G532="MEA",'[1]Net Hire Rate'!$E$8,IF(G532="AMR",'[1]Net Hire Rate'!$F$8,IF(G532="EUR",'[1]Net Hire Rate'!$G$8,IF(G532="APAC",'[1]Net Hire Rate'!$H$8,0))))</f>
        <v>-2.2817025010969723E-2</v>
      </c>
      <c r="BM532" s="45">
        <f>IF(G532="MEA",'[1]Net Hire Rate'!$E$9,IF(G532="AMR",'[1]Net Hire Rate'!$F$9,IF(G532="EUR",'[1]Net Hire Rate'!$G$9,IF(G532="APAC",'[1]Net Hire Rate'!$H$9,0))))</f>
        <v>-2.2817025010969723E-2</v>
      </c>
      <c r="BN532" s="45">
        <f>IF(G532="MEA",'[1]Net Hire Rate'!$E$10,IF(G532="AMR",'[1]Net Hire Rate'!$F$10,IF(G532="EUR",'[1]Net Hire Rate'!$G$10,IF(G532="APAC",'[1]Net Hire Rate'!$H$10,0))))</f>
        <v>-2.2817025010969723E-2</v>
      </c>
      <c r="BO532" s="45">
        <f>IF(G532="MEA",'[1]Net Hire Rate'!$E$11,IF(G532="AMR",'[1]Net Hire Rate'!$F$11,IF(G532="EUR",'[1]Net Hire Rate'!$G$11,IF(G532="APAC",'[1]Net Hire Rate'!$H$11,0))))</f>
        <v>-2.2817025010969723E-2</v>
      </c>
      <c r="BP532" s="45">
        <f>IF(G532="MEA",'[1]Net Hire Rate'!$E$12,IF(G532="AMR",'[1]Net Hire Rate'!$F$12,IF(G532="EUR",'[1]Net Hire Rate'!$G$12,IF(G532="APAC",'[1]Net Hire Rate'!$H$12,0))))</f>
        <v>-2.2817025010969723E-2</v>
      </c>
      <c r="BQ532" s="147">
        <f t="shared" si="727"/>
        <v>18</v>
      </c>
      <c r="BR532" s="147">
        <f t="shared" si="709"/>
        <v>18</v>
      </c>
      <c r="BS532" s="147">
        <f t="shared" si="728"/>
        <v>17.589293549802544</v>
      </c>
      <c r="BT532" s="148">
        <f t="shared" si="710"/>
        <v>16.589293549802544</v>
      </c>
      <c r="BU532" s="149">
        <f t="shared" si="729"/>
        <v>16.210775223962383</v>
      </c>
      <c r="BV532" s="148">
        <f t="shared" si="711"/>
        <v>16.210775223962383</v>
      </c>
      <c r="BW532" s="148">
        <f t="shared" si="730"/>
        <v>15.840893560230025</v>
      </c>
      <c r="BX532" s="148">
        <f t="shared" si="712"/>
        <v>15.840893560230025</v>
      </c>
      <c r="BY532" s="148">
        <f t="shared" si="731"/>
        <v>15.479451495670148</v>
      </c>
      <c r="BZ532" s="148">
        <f t="shared" si="713"/>
        <v>15.479451495670148</v>
      </c>
      <c r="CA532" s="148">
        <f t="shared" si="732"/>
        <v>15.126256463737349</v>
      </c>
      <c r="CB532" s="148">
        <f t="shared" si="714"/>
        <v>14.126256463737349</v>
      </c>
      <c r="CC532" s="148"/>
      <c r="CD532" s="38"/>
      <c r="CE532" s="38"/>
      <c r="CF532" s="38"/>
      <c r="CG532" s="38"/>
      <c r="CH532" s="38"/>
      <c r="CI532" s="38"/>
      <c r="CJ532" s="38"/>
      <c r="CK532" s="41"/>
      <c r="CL532" s="41"/>
      <c r="CM532" s="40"/>
      <c r="CN532" s="41"/>
      <c r="CO532" s="41"/>
      <c r="CP532" s="41"/>
      <c r="CQ532" s="41"/>
      <c r="CR532" s="41"/>
      <c r="CS532" s="41"/>
      <c r="CT532" s="41"/>
      <c r="CU532" s="40"/>
      <c r="CV532" s="41"/>
      <c r="CW532" s="41"/>
      <c r="CX532" s="41"/>
      <c r="CY532" s="41"/>
      <c r="CZ532" s="41"/>
      <c r="DA532" s="41"/>
      <c r="DB532" s="41"/>
      <c r="DC532" s="40"/>
      <c r="DD532" s="41"/>
      <c r="DE532" s="41"/>
      <c r="DF532" s="41"/>
      <c r="DG532" s="41"/>
      <c r="DH532" s="41"/>
      <c r="DI532" s="41"/>
      <c r="DJ532" s="41"/>
      <c r="DK532" s="40"/>
      <c r="DL532" s="41"/>
      <c r="DM532" s="41"/>
      <c r="DN532" s="41"/>
      <c r="DO532" s="41"/>
      <c r="DP532" s="41"/>
      <c r="DQ532" s="41"/>
      <c r="DR532" s="15"/>
      <c r="DS532" s="151">
        <f t="shared" si="715"/>
        <v>18</v>
      </c>
      <c r="DT532" s="152">
        <f t="shared" si="716"/>
        <v>0</v>
      </c>
      <c r="DU532" s="7">
        <f t="shared" si="717"/>
        <v>0</v>
      </c>
      <c r="DV532" s="7">
        <f t="shared" si="718"/>
        <v>0</v>
      </c>
      <c r="DW532">
        <f t="shared" si="719"/>
        <v>0</v>
      </c>
      <c r="DX532">
        <f t="shared" si="720"/>
        <v>0</v>
      </c>
      <c r="DZ532">
        <f t="shared" si="733"/>
        <v>18</v>
      </c>
      <c r="EA532">
        <f t="shared" si="734"/>
        <v>18</v>
      </c>
      <c r="EB532">
        <f t="shared" si="735"/>
        <v>18</v>
      </c>
      <c r="EC532">
        <f t="shared" si="736"/>
        <v>18</v>
      </c>
      <c r="ED532">
        <f t="shared" si="737"/>
        <v>18</v>
      </c>
      <c r="EE532">
        <f t="shared" si="738"/>
        <v>18</v>
      </c>
      <c r="EG532">
        <f t="shared" si="739"/>
        <v>18</v>
      </c>
      <c r="EH532">
        <f t="shared" si="740"/>
        <v>18</v>
      </c>
      <c r="EI532">
        <f t="shared" si="741"/>
        <v>18</v>
      </c>
      <c r="EJ532">
        <f t="shared" si="742"/>
        <v>18</v>
      </c>
      <c r="EK532">
        <f t="shared" si="743"/>
        <v>18</v>
      </c>
      <c r="EM532">
        <f>IF($EM$9='[1]L&amp;D Numbers'!$E$6,'[1]L&amp;D Numbers'!$E$7)</f>
        <v>350</v>
      </c>
      <c r="EN532">
        <f>IF($EN$9='[1]L&amp;D Numbers'!$F$6,'[1]L&amp;D Numbers'!$F$7)</f>
        <v>2000</v>
      </c>
      <c r="EO532">
        <f>IF($EO$9='[1]L&amp;D Numbers'!$G$6,'[1]L&amp;D Numbers'!$G$7)</f>
        <v>2000</v>
      </c>
      <c r="EP532">
        <f>IF($EP$9='[1]L&amp;D Numbers'!$H$6,'[1]L&amp;D Numbers'!$H$7)</f>
        <v>2000</v>
      </c>
      <c r="EQ532">
        <f>IF($EQ$9='[1]L&amp;D Numbers'!$I$6,'[1]L&amp;D Numbers'!$I$7)</f>
        <v>2000</v>
      </c>
      <c r="ER532">
        <f>IF($ER$9='[1]L&amp;D Numbers'!$J$6,'[1]L&amp;D Numbers'!$J$7)</f>
        <v>0</v>
      </c>
      <c r="ET532" s="45">
        <f>'[1]L&amp;D Master'!$E$10</f>
        <v>1.0678246631903041E-2</v>
      </c>
      <c r="EU532" s="45">
        <f>ET532+'[1]L&amp;D Master'!$F$10</f>
        <v>1.8222427877342538E-2</v>
      </c>
      <c r="EV532" s="45">
        <f>EU532+'[1]L&amp;D Master'!$G$10</f>
        <v>2.3561551193294058E-2</v>
      </c>
      <c r="EW532" s="45">
        <f>EV532+'[1]L&amp;D Master'!$H$10</f>
        <v>2.7330438342024234E-2</v>
      </c>
      <c r="EX532" s="45">
        <f>EW532+'[1]L&amp;D Master'!$I$10</f>
        <v>2.9999999999999995E-2</v>
      </c>
      <c r="EY532" s="45"/>
      <c r="EZ532" s="45">
        <f t="shared" si="744"/>
        <v>1.0678246631903041E-2</v>
      </c>
      <c r="FA532" s="45">
        <f t="shared" si="745"/>
        <v>1.8222427877342538E-2</v>
      </c>
      <c r="FB532" s="45">
        <f t="shared" si="745"/>
        <v>2.3561551193294058E-2</v>
      </c>
      <c r="FC532" s="45">
        <f t="shared" si="745"/>
        <v>2.7330438342024234E-2</v>
      </c>
      <c r="FD532" s="45">
        <f t="shared" si="721"/>
        <v>2.7330438342024234E-2</v>
      </c>
      <c r="FE532" s="45"/>
      <c r="FF532">
        <f t="shared" si="689"/>
        <v>17.807791560625745</v>
      </c>
      <c r="FG532">
        <f t="shared" si="690"/>
        <v>17.671996298207834</v>
      </c>
      <c r="FH532">
        <f t="shared" si="691"/>
        <v>17.575892078520706</v>
      </c>
      <c r="FI532">
        <f t="shared" si="692"/>
        <v>17.508052109843565</v>
      </c>
      <c r="FJ532">
        <f t="shared" si="693"/>
        <v>17.508052109843565</v>
      </c>
      <c r="FL532" s="34"/>
      <c r="FM532" s="34"/>
      <c r="FN532" s="34"/>
      <c r="FO532" s="34"/>
      <c r="FP532" s="34"/>
      <c r="FQ532" s="153">
        <f t="shared" si="746"/>
        <v>0.125</v>
      </c>
      <c r="FR532" s="153"/>
      <c r="FS532" s="42"/>
      <c r="FT532" s="42"/>
      <c r="FU532" s="42"/>
      <c r="FV532" s="42"/>
      <c r="FW532" s="42"/>
      <c r="FX532" s="42"/>
      <c r="FY532" s="42"/>
      <c r="FZ532" s="42"/>
      <c r="GA532" s="42"/>
      <c r="GB532" s="42"/>
      <c r="GC532" s="42"/>
      <c r="GD532" s="42"/>
      <c r="GE532" s="42"/>
      <c r="GF532" s="42"/>
      <c r="GG532" s="42"/>
      <c r="GH532" s="42"/>
      <c r="GI532" s="42"/>
      <c r="GJ532" s="42"/>
      <c r="GK532" s="42"/>
      <c r="GL532" s="42"/>
      <c r="GM532" s="154">
        <f>'[1]Automation Master'!$B$10*FQ532*FO532</f>
        <v>0</v>
      </c>
      <c r="GN532" s="155">
        <f>'[1]Automation Master'!$B$11*FO532*FQ532+GM532</f>
        <v>0</v>
      </c>
      <c r="GO532" s="155">
        <f>'[1]Automation Master'!$B$12*FO532*FQ532+GN532</f>
        <v>0</v>
      </c>
      <c r="GP532" s="155">
        <f>'[1]Automation Master'!$B$13*FO532*FQ532+GO532</f>
        <v>0</v>
      </c>
      <c r="GQ532" s="155">
        <f>'[1]Automation Master'!$C$10*FO532*FQ532+GP532</f>
        <v>0</v>
      </c>
      <c r="GR532" s="155">
        <f>'[1]Automation Master'!$C$11*FO532*FQ532+GQ532</f>
        <v>0</v>
      </c>
      <c r="GS532" s="155">
        <f>'[1]Automation Master'!$C$12*FO532*FQ532+GR532</f>
        <v>0</v>
      </c>
      <c r="GT532" s="155">
        <f>'[1]Automation Master'!$C$13*FO532*FQ532+GS532</f>
        <v>0</v>
      </c>
      <c r="GU532" s="155">
        <f>'[1]Automation Master'!$D$10*FO532*FQ532+GT532</f>
        <v>0</v>
      </c>
      <c r="GV532" s="155">
        <f>'[1]Automation Master'!$D$11*FO532*FQ532+GU532</f>
        <v>0</v>
      </c>
      <c r="GW532" s="155">
        <f>'[1]Automation Master'!$D$12*FO532*FQ532+GV532</f>
        <v>0</v>
      </c>
      <c r="GX532" s="155">
        <f>'[1]Automation Master'!$D$13*FO532*FQ532+GW532</f>
        <v>0</v>
      </c>
      <c r="GY532" s="155">
        <f>'[1]Automation Master'!$E$10*FO532*FQ532+GX532</f>
        <v>0</v>
      </c>
      <c r="GZ532" s="155">
        <f>'[1]Automation Master'!$E$11*FO532*FQ532+GY532</f>
        <v>0</v>
      </c>
      <c r="HA532" s="155">
        <f>'[1]Automation Master'!$E$12*FO532*FQ532+GZ532</f>
        <v>0</v>
      </c>
      <c r="HB532" s="155">
        <f>'[1]Automation Master'!$E$13*FO532*FQ532+HA532</f>
        <v>0</v>
      </c>
      <c r="HC532" s="155">
        <f>'[1]Automation Master'!$F$10*FO532*FQ532+HB532</f>
        <v>0</v>
      </c>
      <c r="HD532" s="155">
        <f>'[1]Automation Master'!$F$11*FO532*FQ532+HC532</f>
        <v>0</v>
      </c>
      <c r="HE532" s="155">
        <f>'[1]Automation Master'!$F$12*FO532*FQ532+HD532</f>
        <v>0</v>
      </c>
      <c r="HF532" s="156">
        <f>'[1]Automation Master'!$F$13*FO532*FQ532+HE532</f>
        <v>0</v>
      </c>
      <c r="HG532" s="157"/>
      <c r="HH532" s="157"/>
      <c r="HI532" s="157"/>
      <c r="HJ532" s="157"/>
      <c r="HK532" s="157"/>
      <c r="HL532" s="157"/>
      <c r="HM532" s="157"/>
      <c r="HN532" s="157"/>
      <c r="HO532" s="157"/>
      <c r="HP532" s="157"/>
      <c r="HQ532" s="157"/>
      <c r="HR532" s="157"/>
      <c r="HS532" s="157"/>
      <c r="HT532" s="157"/>
      <c r="HU532" s="157"/>
      <c r="HV532" s="157"/>
      <c r="HW532" s="157"/>
      <c r="HX532" s="157"/>
      <c r="HY532" s="42"/>
      <c r="HZ532" s="42"/>
      <c r="IA532" s="148">
        <f t="shared" si="694"/>
        <v>18</v>
      </c>
      <c r="IB532" s="148">
        <f t="shared" si="695"/>
        <v>18</v>
      </c>
      <c r="IC532" s="148">
        <f t="shared" si="696"/>
        <v>18</v>
      </c>
      <c r="ID532" s="148">
        <f t="shared" si="697"/>
        <v>18</v>
      </c>
      <c r="IE532" s="148">
        <f t="shared" si="698"/>
        <v>18</v>
      </c>
      <c r="IH532">
        <f t="shared" si="704"/>
        <v>17.807791560625745</v>
      </c>
      <c r="II532">
        <f t="shared" si="705"/>
        <v>17.671996298207834</v>
      </c>
      <c r="IJ532">
        <f t="shared" si="706"/>
        <v>17.575892078520706</v>
      </c>
      <c r="IK532">
        <f t="shared" si="707"/>
        <v>17.508052109843565</v>
      </c>
      <c r="IL532">
        <f t="shared" si="708"/>
        <v>17.508052109843565</v>
      </c>
      <c r="IN532" s="42">
        <f t="shared" si="699"/>
        <v>1.0678246631903063E-2</v>
      </c>
      <c r="IO532" s="42">
        <f t="shared" si="700"/>
        <v>1.822242787734258E-2</v>
      </c>
      <c r="IP532" s="42">
        <f t="shared" si="701"/>
        <v>2.356155119329411E-2</v>
      </c>
      <c r="IQ532" s="42">
        <f t="shared" si="702"/>
        <v>2.7330438342024185E-2</v>
      </c>
      <c r="IR532" s="42">
        <f t="shared" si="703"/>
        <v>2.7330438342024185E-2</v>
      </c>
      <c r="IT532" s="9">
        <f t="shared" si="747"/>
        <v>0</v>
      </c>
      <c r="IU532" s="9">
        <f t="shared" si="748"/>
        <v>0</v>
      </c>
      <c r="IV532" s="9">
        <f t="shared" si="749"/>
        <v>0</v>
      </c>
      <c r="IW532" s="9">
        <f t="shared" si="750"/>
        <v>0</v>
      </c>
      <c r="IX532" s="9">
        <f t="shared" si="751"/>
        <v>0</v>
      </c>
    </row>
    <row r="533" spans="1:258" ht="15.75" hidden="1" thickBot="1" x14ac:dyDescent="0.3">
      <c r="A533">
        <v>5</v>
      </c>
      <c r="B533" t="s">
        <v>528</v>
      </c>
      <c r="C533" t="s">
        <v>308</v>
      </c>
      <c r="D533" t="s">
        <v>288</v>
      </c>
      <c r="E533" t="s">
        <v>531</v>
      </c>
      <c r="F533" t="s">
        <v>290</v>
      </c>
      <c r="G533" t="s">
        <v>273</v>
      </c>
      <c r="H533">
        <v>5</v>
      </c>
      <c r="K533">
        <v>1</v>
      </c>
      <c r="L533">
        <v>4</v>
      </c>
      <c r="R533">
        <v>1</v>
      </c>
      <c r="S533">
        <v>2</v>
      </c>
      <c r="V533">
        <v>2</v>
      </c>
      <c r="Y533">
        <v>2</v>
      </c>
      <c r="Z533">
        <v>3</v>
      </c>
      <c r="AB533">
        <v>4</v>
      </c>
      <c r="AE533">
        <v>1</v>
      </c>
      <c r="AT533">
        <v>4.84</v>
      </c>
      <c r="AU533">
        <v>0</v>
      </c>
      <c r="AV533">
        <v>5</v>
      </c>
      <c r="AW533">
        <v>0</v>
      </c>
      <c r="AX533">
        <v>0</v>
      </c>
      <c r="BB533">
        <f t="shared" si="722"/>
        <v>5</v>
      </c>
      <c r="BD533">
        <f t="shared" si="723"/>
        <v>5</v>
      </c>
      <c r="BE533">
        <f t="shared" si="724"/>
        <v>5</v>
      </c>
      <c r="BF533">
        <f t="shared" si="725"/>
        <v>5</v>
      </c>
      <c r="BH533">
        <f t="shared" si="726"/>
        <v>0</v>
      </c>
      <c r="BK533" s="45">
        <f>IF(G533="MEA",'[1]Net Hire Rate'!$E$7,IF(G533="AMR",'[1]Net Hire Rate'!$F$7,IF(G533="EUR",'[1]Net Hire Rate'!$G$7,IF(G533="APAC",'[1]Net Hire Rate'!$H$7,0))))</f>
        <v>-2.2817025010969723E-2</v>
      </c>
      <c r="BL533" s="45">
        <f>IF(G533="MEA",'[1]Net Hire Rate'!$E$8,IF(G533="AMR",'[1]Net Hire Rate'!$F$8,IF(G533="EUR",'[1]Net Hire Rate'!$G$8,IF(G533="APAC",'[1]Net Hire Rate'!$H$8,0))))</f>
        <v>-2.2817025010969723E-2</v>
      </c>
      <c r="BM533" s="45">
        <f>IF(G533="MEA",'[1]Net Hire Rate'!$E$9,IF(G533="AMR",'[1]Net Hire Rate'!$F$9,IF(G533="EUR",'[1]Net Hire Rate'!$G$9,IF(G533="APAC",'[1]Net Hire Rate'!$H$9,0))))</f>
        <v>-2.2817025010969723E-2</v>
      </c>
      <c r="BN533" s="45">
        <f>IF(G533="MEA",'[1]Net Hire Rate'!$E$10,IF(G533="AMR",'[1]Net Hire Rate'!$F$10,IF(G533="EUR",'[1]Net Hire Rate'!$G$10,IF(G533="APAC",'[1]Net Hire Rate'!$H$10,0))))</f>
        <v>-2.2817025010969723E-2</v>
      </c>
      <c r="BO533" s="45">
        <f>IF(G533="MEA",'[1]Net Hire Rate'!$E$11,IF(G533="AMR",'[1]Net Hire Rate'!$F$11,IF(G533="EUR",'[1]Net Hire Rate'!$G$11,IF(G533="APAC",'[1]Net Hire Rate'!$H$11,0))))</f>
        <v>-2.2817025010969723E-2</v>
      </c>
      <c r="BP533" s="45">
        <f>IF(G533="MEA",'[1]Net Hire Rate'!$E$12,IF(G533="AMR",'[1]Net Hire Rate'!$F$12,IF(G533="EUR",'[1]Net Hire Rate'!$G$12,IF(G533="APAC",'[1]Net Hire Rate'!$H$12,0))))</f>
        <v>-2.2817025010969723E-2</v>
      </c>
      <c r="BQ533" s="147">
        <f t="shared" si="727"/>
        <v>5</v>
      </c>
      <c r="BR533" s="147">
        <f t="shared" si="709"/>
        <v>5</v>
      </c>
      <c r="BS533" s="147">
        <f t="shared" si="728"/>
        <v>4.8859148749451515</v>
      </c>
      <c r="BT533" s="148">
        <f t="shared" si="710"/>
        <v>4.8859148749451515</v>
      </c>
      <c r="BU533" s="149">
        <f t="shared" si="729"/>
        <v>4.7744328330420593</v>
      </c>
      <c r="BV533" s="148">
        <f t="shared" si="711"/>
        <v>4.7744328330420593</v>
      </c>
      <c r="BW533" s="148">
        <f t="shared" si="730"/>
        <v>4.6654944796773439</v>
      </c>
      <c r="BX533" s="148">
        <f t="shared" si="712"/>
        <v>4.6654944796773439</v>
      </c>
      <c r="BY533" s="148">
        <f t="shared" si="731"/>
        <v>4.5590417754460049</v>
      </c>
      <c r="BZ533" s="148">
        <f t="shared" si="713"/>
        <v>4.5590417754460049</v>
      </c>
      <c r="CA533" s="148">
        <f t="shared" si="732"/>
        <v>4.455018005229598</v>
      </c>
      <c r="CB533" s="148">
        <f t="shared" si="714"/>
        <v>4.455018005229598</v>
      </c>
      <c r="CC533" s="148"/>
      <c r="CD533" s="38"/>
      <c r="CE533" s="38"/>
      <c r="CF533" s="38"/>
      <c r="CG533" s="38"/>
      <c r="CH533" s="38"/>
      <c r="CI533" s="38"/>
      <c r="CJ533" s="38"/>
      <c r="CK533" s="41"/>
      <c r="CL533" s="41"/>
      <c r="CM533" s="40"/>
      <c r="CN533" s="41"/>
      <c r="CO533" s="41"/>
      <c r="CP533" s="41"/>
      <c r="CQ533" s="41"/>
      <c r="CR533" s="41"/>
      <c r="CS533" s="41"/>
      <c r="CT533" s="41"/>
      <c r="CU533" s="40"/>
      <c r="CV533" s="41"/>
      <c r="CW533" s="41"/>
      <c r="CX533" s="41"/>
      <c r="CY533" s="41"/>
      <c r="CZ533" s="41"/>
      <c r="DA533" s="41"/>
      <c r="DB533" s="41"/>
      <c r="DC533" s="40"/>
      <c r="DD533" s="41"/>
      <c r="DE533" s="41"/>
      <c r="DF533" s="41"/>
      <c r="DG533" s="41"/>
      <c r="DH533" s="41"/>
      <c r="DI533" s="41"/>
      <c r="DJ533" s="41"/>
      <c r="DK533" s="40"/>
      <c r="DL533" s="41"/>
      <c r="DM533" s="41"/>
      <c r="DN533" s="41"/>
      <c r="DO533" s="41"/>
      <c r="DP533" s="41"/>
      <c r="DQ533" s="41"/>
      <c r="DR533" s="15"/>
      <c r="DS533" s="151">
        <f t="shared" si="715"/>
        <v>5</v>
      </c>
      <c r="DT533" s="152">
        <f t="shared" si="716"/>
        <v>0</v>
      </c>
      <c r="DU533" s="7">
        <f t="shared" si="717"/>
        <v>0</v>
      </c>
      <c r="DV533" s="7">
        <f t="shared" si="718"/>
        <v>0</v>
      </c>
      <c r="DW533">
        <f t="shared" si="719"/>
        <v>0</v>
      </c>
      <c r="DX533">
        <f t="shared" si="720"/>
        <v>0</v>
      </c>
      <c r="DZ533">
        <f t="shared" si="733"/>
        <v>5</v>
      </c>
      <c r="EA533">
        <f t="shared" si="734"/>
        <v>5</v>
      </c>
      <c r="EB533">
        <f t="shared" si="735"/>
        <v>5</v>
      </c>
      <c r="EC533">
        <f t="shared" si="736"/>
        <v>5</v>
      </c>
      <c r="ED533">
        <f t="shared" si="737"/>
        <v>5</v>
      </c>
      <c r="EE533">
        <f t="shared" si="738"/>
        <v>5</v>
      </c>
      <c r="EG533">
        <f t="shared" si="739"/>
        <v>5</v>
      </c>
      <c r="EH533">
        <f t="shared" si="740"/>
        <v>5</v>
      </c>
      <c r="EI533">
        <f t="shared" si="741"/>
        <v>5</v>
      </c>
      <c r="EJ533">
        <f t="shared" si="742"/>
        <v>5</v>
      </c>
      <c r="EK533">
        <f t="shared" si="743"/>
        <v>5</v>
      </c>
      <c r="EM533">
        <f>IF($EM$9='[1]L&amp;D Numbers'!$E$6,'[1]L&amp;D Numbers'!$E$7)</f>
        <v>350</v>
      </c>
      <c r="EN533">
        <f>IF($EN$9='[1]L&amp;D Numbers'!$F$6,'[1]L&amp;D Numbers'!$F$7)</f>
        <v>2000</v>
      </c>
      <c r="EO533">
        <f>IF($EO$9='[1]L&amp;D Numbers'!$G$6,'[1]L&amp;D Numbers'!$G$7)</f>
        <v>2000</v>
      </c>
      <c r="EP533">
        <f>IF($EP$9='[1]L&amp;D Numbers'!$H$6,'[1]L&amp;D Numbers'!$H$7)</f>
        <v>2000</v>
      </c>
      <c r="EQ533">
        <f>IF($EQ$9='[1]L&amp;D Numbers'!$I$6,'[1]L&amp;D Numbers'!$I$7)</f>
        <v>2000</v>
      </c>
      <c r="ER533">
        <f>IF($ER$9='[1]L&amp;D Numbers'!$J$6,'[1]L&amp;D Numbers'!$J$7)</f>
        <v>0</v>
      </c>
      <c r="ET533" s="45">
        <f>'[1]L&amp;D Master'!$E$10</f>
        <v>1.0678246631903041E-2</v>
      </c>
      <c r="EU533" s="45">
        <f>ET533+'[1]L&amp;D Master'!$F$10</f>
        <v>1.8222427877342538E-2</v>
      </c>
      <c r="EV533" s="45">
        <f>EU533+'[1]L&amp;D Master'!$G$10</f>
        <v>2.3561551193294058E-2</v>
      </c>
      <c r="EW533" s="45">
        <f>EV533+'[1]L&amp;D Master'!$H$10</f>
        <v>2.7330438342024234E-2</v>
      </c>
      <c r="EX533" s="45">
        <f>EW533+'[1]L&amp;D Master'!$I$10</f>
        <v>2.9999999999999995E-2</v>
      </c>
      <c r="EY533" s="45"/>
      <c r="EZ533" s="45">
        <f t="shared" si="744"/>
        <v>1.0678246631903041E-2</v>
      </c>
      <c r="FA533" s="45">
        <f t="shared" si="745"/>
        <v>1.8222427877342538E-2</v>
      </c>
      <c r="FB533" s="45">
        <f t="shared" si="745"/>
        <v>2.3561551193294058E-2</v>
      </c>
      <c r="FC533" s="45">
        <f t="shared" si="745"/>
        <v>2.7330438342024234E-2</v>
      </c>
      <c r="FD533" s="45">
        <f t="shared" si="721"/>
        <v>2.7330438342024234E-2</v>
      </c>
      <c r="FE533" s="45"/>
      <c r="FF533">
        <f t="shared" si="689"/>
        <v>4.9466087668404848</v>
      </c>
      <c r="FG533">
        <f t="shared" si="690"/>
        <v>4.9088878606132873</v>
      </c>
      <c r="FH533">
        <f t="shared" si="691"/>
        <v>4.8821922440335292</v>
      </c>
      <c r="FI533">
        <f t="shared" si="692"/>
        <v>4.8633478082898787</v>
      </c>
      <c r="FJ533">
        <f t="shared" si="693"/>
        <v>4.8633478082898787</v>
      </c>
      <c r="FL533" s="34"/>
      <c r="FM533" s="34"/>
      <c r="FN533" s="34"/>
      <c r="FO533" s="34"/>
      <c r="FP533" s="34"/>
      <c r="FQ533" s="153">
        <f t="shared" si="746"/>
        <v>0.125</v>
      </c>
      <c r="FR533" s="153"/>
      <c r="FS533" s="42"/>
      <c r="FT533" s="42"/>
      <c r="FU533" s="42"/>
      <c r="FV533" s="42"/>
      <c r="FW533" s="42"/>
      <c r="FX533" s="42"/>
      <c r="FY533" s="42"/>
      <c r="FZ533" s="42"/>
      <c r="GA533" s="42"/>
      <c r="GB533" s="42"/>
      <c r="GC533" s="42"/>
      <c r="GD533" s="42"/>
      <c r="GE533" s="42"/>
      <c r="GF533" s="42"/>
      <c r="GG533" s="42"/>
      <c r="GH533" s="42"/>
      <c r="GI533" s="42"/>
      <c r="GJ533" s="42"/>
      <c r="GK533" s="42"/>
      <c r="GL533" s="42"/>
      <c r="GM533" s="154">
        <f>'[1]Automation Master'!$B$10*FQ533*FO533</f>
        <v>0</v>
      </c>
      <c r="GN533" s="155">
        <f>'[1]Automation Master'!$B$11*FO533*FQ533+GM533</f>
        <v>0</v>
      </c>
      <c r="GO533" s="155">
        <f>'[1]Automation Master'!$B$12*FO533*FQ533+GN533</f>
        <v>0</v>
      </c>
      <c r="GP533" s="155">
        <f>'[1]Automation Master'!$B$13*FO533*FQ533+GO533</f>
        <v>0</v>
      </c>
      <c r="GQ533" s="155">
        <f>'[1]Automation Master'!$C$10*FO533*FQ533+GP533</f>
        <v>0</v>
      </c>
      <c r="GR533" s="155">
        <f>'[1]Automation Master'!$C$11*FO533*FQ533+GQ533</f>
        <v>0</v>
      </c>
      <c r="GS533" s="155">
        <f>'[1]Automation Master'!$C$12*FO533*FQ533+GR533</f>
        <v>0</v>
      </c>
      <c r="GT533" s="155">
        <f>'[1]Automation Master'!$C$13*FO533*FQ533+GS533</f>
        <v>0</v>
      </c>
      <c r="GU533" s="155">
        <f>'[1]Automation Master'!$D$10*FO533*FQ533+GT533</f>
        <v>0</v>
      </c>
      <c r="GV533" s="155">
        <f>'[1]Automation Master'!$D$11*FO533*FQ533+GU533</f>
        <v>0</v>
      </c>
      <c r="GW533" s="155">
        <f>'[1]Automation Master'!$D$12*FO533*FQ533+GV533</f>
        <v>0</v>
      </c>
      <c r="GX533" s="155">
        <f>'[1]Automation Master'!$D$13*FO533*FQ533+GW533</f>
        <v>0</v>
      </c>
      <c r="GY533" s="155">
        <f>'[1]Automation Master'!$E$10*FO533*FQ533+GX533</f>
        <v>0</v>
      </c>
      <c r="GZ533" s="155">
        <f>'[1]Automation Master'!$E$11*FO533*FQ533+GY533</f>
        <v>0</v>
      </c>
      <c r="HA533" s="155">
        <f>'[1]Automation Master'!$E$12*FO533*FQ533+GZ533</f>
        <v>0</v>
      </c>
      <c r="HB533" s="155">
        <f>'[1]Automation Master'!$E$13*FO533*FQ533+HA533</f>
        <v>0</v>
      </c>
      <c r="HC533" s="155">
        <f>'[1]Automation Master'!$F$10*FO533*FQ533+HB533</f>
        <v>0</v>
      </c>
      <c r="HD533" s="155">
        <f>'[1]Automation Master'!$F$11*FO533*FQ533+HC533</f>
        <v>0</v>
      </c>
      <c r="HE533" s="155">
        <f>'[1]Automation Master'!$F$12*FO533*FQ533+HD533</f>
        <v>0</v>
      </c>
      <c r="HF533" s="156">
        <f>'[1]Automation Master'!$F$13*FO533*FQ533+HE533</f>
        <v>0</v>
      </c>
      <c r="HG533" s="157"/>
      <c r="HH533" s="157"/>
      <c r="HI533" s="157"/>
      <c r="HJ533" s="157"/>
      <c r="HK533" s="157"/>
      <c r="HL533" s="157"/>
      <c r="HM533" s="157"/>
      <c r="HN533" s="157"/>
      <c r="HO533" s="157"/>
      <c r="HP533" s="157"/>
      <c r="HQ533" s="157"/>
      <c r="HR533" s="157"/>
      <c r="HS533" s="157"/>
      <c r="HT533" s="157"/>
      <c r="HU533" s="157"/>
      <c r="HV533" s="157"/>
      <c r="HW533" s="157"/>
      <c r="HX533" s="157"/>
      <c r="HY533" s="42"/>
      <c r="HZ533" s="42"/>
      <c r="IA533" s="148">
        <f t="shared" si="694"/>
        <v>5</v>
      </c>
      <c r="IB533" s="148">
        <f t="shared" si="695"/>
        <v>5</v>
      </c>
      <c r="IC533" s="148">
        <f t="shared" si="696"/>
        <v>5</v>
      </c>
      <c r="ID533" s="148">
        <f t="shared" si="697"/>
        <v>5</v>
      </c>
      <c r="IE533" s="148">
        <f t="shared" si="698"/>
        <v>5</v>
      </c>
      <c r="IH533">
        <f t="shared" si="704"/>
        <v>4.9466087668404848</v>
      </c>
      <c r="II533">
        <f t="shared" si="705"/>
        <v>4.9088878606132873</v>
      </c>
      <c r="IJ533">
        <f t="shared" si="706"/>
        <v>4.8821922440335292</v>
      </c>
      <c r="IK533">
        <f t="shared" si="707"/>
        <v>4.8633478082898787</v>
      </c>
      <c r="IL533">
        <f t="shared" si="708"/>
        <v>4.8633478082898787</v>
      </c>
      <c r="IN533" s="42">
        <f t="shared" si="699"/>
        <v>1.0678246631903043E-2</v>
      </c>
      <c r="IO533" s="42">
        <f t="shared" si="700"/>
        <v>1.8222427877342538E-2</v>
      </c>
      <c r="IP533" s="42">
        <f t="shared" si="701"/>
        <v>2.3561551193294152E-2</v>
      </c>
      <c r="IQ533" s="42">
        <f t="shared" si="702"/>
        <v>2.7330438342024265E-2</v>
      </c>
      <c r="IR533" s="42">
        <f t="shared" si="703"/>
        <v>2.7330438342024265E-2</v>
      </c>
      <c r="IT533" s="9">
        <f t="shared" si="747"/>
        <v>0</v>
      </c>
      <c r="IU533" s="9">
        <f t="shared" si="748"/>
        <v>0</v>
      </c>
      <c r="IV533" s="9">
        <f t="shared" si="749"/>
        <v>0</v>
      </c>
      <c r="IW533" s="9">
        <f t="shared" si="750"/>
        <v>0</v>
      </c>
      <c r="IX533" s="9">
        <f t="shared" si="751"/>
        <v>0</v>
      </c>
    </row>
    <row r="534" spans="1:258" ht="15.75" hidden="1" thickBot="1" x14ac:dyDescent="0.3">
      <c r="A534">
        <v>9</v>
      </c>
      <c r="B534" t="s">
        <v>528</v>
      </c>
      <c r="C534" t="s">
        <v>306</v>
      </c>
      <c r="D534" t="s">
        <v>288</v>
      </c>
      <c r="E534" t="s">
        <v>532</v>
      </c>
      <c r="F534" t="s">
        <v>290</v>
      </c>
      <c r="G534" t="s">
        <v>273</v>
      </c>
      <c r="H534">
        <v>9</v>
      </c>
      <c r="L534">
        <v>9</v>
      </c>
      <c r="S534">
        <v>5</v>
      </c>
      <c r="T534">
        <v>4</v>
      </c>
      <c r="Y534">
        <v>9</v>
      </c>
      <c r="AL534">
        <v>9</v>
      </c>
      <c r="AT534">
        <v>8.6000000000000014</v>
      </c>
      <c r="AU534">
        <v>9</v>
      </c>
      <c r="AV534">
        <v>0</v>
      </c>
      <c r="AW534">
        <v>0</v>
      </c>
      <c r="AX534">
        <v>0</v>
      </c>
      <c r="BB534">
        <f t="shared" si="722"/>
        <v>9</v>
      </c>
      <c r="BD534">
        <f t="shared" si="723"/>
        <v>9</v>
      </c>
      <c r="BE534">
        <f t="shared" si="724"/>
        <v>9</v>
      </c>
      <c r="BF534">
        <f t="shared" si="725"/>
        <v>9</v>
      </c>
      <c r="BH534">
        <f t="shared" si="726"/>
        <v>0</v>
      </c>
      <c r="BK534" s="45">
        <f>IF(G534="MEA",'[1]Net Hire Rate'!$E$7,IF(G534="AMR",'[1]Net Hire Rate'!$F$7,IF(G534="EUR",'[1]Net Hire Rate'!$G$7,IF(G534="APAC",'[1]Net Hire Rate'!$H$7,0))))</f>
        <v>-2.2817025010969723E-2</v>
      </c>
      <c r="BL534" s="45">
        <f>IF(G534="MEA",'[1]Net Hire Rate'!$E$8,IF(G534="AMR",'[1]Net Hire Rate'!$F$8,IF(G534="EUR",'[1]Net Hire Rate'!$G$8,IF(G534="APAC",'[1]Net Hire Rate'!$H$8,0))))</f>
        <v>-2.2817025010969723E-2</v>
      </c>
      <c r="BM534" s="45">
        <f>IF(G534="MEA",'[1]Net Hire Rate'!$E$9,IF(G534="AMR",'[1]Net Hire Rate'!$F$9,IF(G534="EUR",'[1]Net Hire Rate'!$G$9,IF(G534="APAC",'[1]Net Hire Rate'!$H$9,0))))</f>
        <v>-2.2817025010969723E-2</v>
      </c>
      <c r="BN534" s="45">
        <f>IF(G534="MEA",'[1]Net Hire Rate'!$E$10,IF(G534="AMR",'[1]Net Hire Rate'!$F$10,IF(G534="EUR",'[1]Net Hire Rate'!$G$10,IF(G534="APAC",'[1]Net Hire Rate'!$H$10,0))))</f>
        <v>-2.2817025010969723E-2</v>
      </c>
      <c r="BO534" s="45">
        <f>IF(G534="MEA",'[1]Net Hire Rate'!$E$11,IF(G534="AMR",'[1]Net Hire Rate'!$F$11,IF(G534="EUR",'[1]Net Hire Rate'!$G$11,IF(G534="APAC",'[1]Net Hire Rate'!$H$11,0))))</f>
        <v>-2.2817025010969723E-2</v>
      </c>
      <c r="BP534" s="45">
        <f>IF(G534="MEA",'[1]Net Hire Rate'!$E$12,IF(G534="AMR",'[1]Net Hire Rate'!$F$12,IF(G534="EUR",'[1]Net Hire Rate'!$G$12,IF(G534="APAC",'[1]Net Hire Rate'!$H$12,0))))</f>
        <v>-2.2817025010969723E-2</v>
      </c>
      <c r="BQ534" s="147">
        <f t="shared" si="727"/>
        <v>9</v>
      </c>
      <c r="BR534" s="147">
        <f t="shared" si="709"/>
        <v>9</v>
      </c>
      <c r="BS534" s="147">
        <f t="shared" si="728"/>
        <v>8.7946467749012722</v>
      </c>
      <c r="BT534" s="148">
        <f t="shared" si="710"/>
        <v>8.7946467749012722</v>
      </c>
      <c r="BU534" s="149">
        <f t="shared" si="729"/>
        <v>8.593979099475705</v>
      </c>
      <c r="BV534" s="148">
        <f t="shared" si="711"/>
        <v>8.593979099475705</v>
      </c>
      <c r="BW534" s="148">
        <f t="shared" si="730"/>
        <v>8.3978900634192168</v>
      </c>
      <c r="BX534" s="148">
        <f t="shared" si="712"/>
        <v>8.3978900634192168</v>
      </c>
      <c r="BY534" s="148">
        <f t="shared" si="731"/>
        <v>8.2062751958028066</v>
      </c>
      <c r="BZ534" s="148">
        <f t="shared" si="713"/>
        <v>8.2062751958028066</v>
      </c>
      <c r="CA534" s="148">
        <f t="shared" si="732"/>
        <v>8.0190324094132741</v>
      </c>
      <c r="CB534" s="148">
        <f t="shared" si="714"/>
        <v>8.0190324094132741</v>
      </c>
      <c r="CC534" s="148"/>
      <c r="CD534" s="38"/>
      <c r="CE534" s="38"/>
      <c r="CF534" s="38"/>
      <c r="CG534" s="38"/>
      <c r="CH534" s="38"/>
      <c r="CI534" s="38"/>
      <c r="CJ534" s="38"/>
      <c r="CK534" s="41"/>
      <c r="CL534" s="41"/>
      <c r="CM534" s="40"/>
      <c r="CN534" s="41"/>
      <c r="CO534" s="41"/>
      <c r="CP534" s="41"/>
      <c r="CQ534" s="41"/>
      <c r="CR534" s="41"/>
      <c r="CS534" s="41"/>
      <c r="CT534" s="41"/>
      <c r="CU534" s="40"/>
      <c r="CV534" s="41"/>
      <c r="CW534" s="41"/>
      <c r="CX534" s="41"/>
      <c r="CY534" s="41"/>
      <c r="CZ534" s="41"/>
      <c r="DA534" s="41"/>
      <c r="DB534" s="41"/>
      <c r="DC534" s="40"/>
      <c r="DD534" s="41"/>
      <c r="DE534" s="41"/>
      <c r="DF534" s="41"/>
      <c r="DG534" s="41"/>
      <c r="DH534" s="41"/>
      <c r="DI534" s="41"/>
      <c r="DJ534" s="41"/>
      <c r="DK534" s="40"/>
      <c r="DL534" s="41"/>
      <c r="DM534" s="41"/>
      <c r="DN534" s="41"/>
      <c r="DO534" s="41"/>
      <c r="DP534" s="41"/>
      <c r="DQ534" s="41"/>
      <c r="DR534" s="15"/>
      <c r="DS534" s="151">
        <f t="shared" si="715"/>
        <v>9</v>
      </c>
      <c r="DT534" s="152">
        <f t="shared" si="716"/>
        <v>0</v>
      </c>
      <c r="DU534" s="7">
        <f t="shared" si="717"/>
        <v>0</v>
      </c>
      <c r="DV534" s="7">
        <f t="shared" si="718"/>
        <v>0</v>
      </c>
      <c r="DW534">
        <f t="shared" si="719"/>
        <v>0</v>
      </c>
      <c r="DX534">
        <f t="shared" si="720"/>
        <v>0</v>
      </c>
      <c r="DZ534">
        <f t="shared" si="733"/>
        <v>9</v>
      </c>
      <c r="EA534">
        <f t="shared" si="734"/>
        <v>9</v>
      </c>
      <c r="EB534">
        <f t="shared" si="735"/>
        <v>9</v>
      </c>
      <c r="EC534">
        <f t="shared" si="736"/>
        <v>9</v>
      </c>
      <c r="ED534">
        <f t="shared" si="737"/>
        <v>9</v>
      </c>
      <c r="EE534">
        <f t="shared" si="738"/>
        <v>9</v>
      </c>
      <c r="EG534">
        <f t="shared" si="739"/>
        <v>9</v>
      </c>
      <c r="EH534">
        <f t="shared" si="740"/>
        <v>9</v>
      </c>
      <c r="EI534">
        <f t="shared" si="741"/>
        <v>9</v>
      </c>
      <c r="EJ534">
        <f t="shared" si="742"/>
        <v>9</v>
      </c>
      <c r="EK534">
        <f t="shared" si="743"/>
        <v>9</v>
      </c>
      <c r="EM534">
        <f>IF($EM$9='[1]L&amp;D Numbers'!$E$6,'[1]L&amp;D Numbers'!$E$7)</f>
        <v>350</v>
      </c>
      <c r="EN534">
        <f>IF($EN$9='[1]L&amp;D Numbers'!$F$6,'[1]L&amp;D Numbers'!$F$7)</f>
        <v>2000</v>
      </c>
      <c r="EO534">
        <f>IF($EO$9='[1]L&amp;D Numbers'!$G$6,'[1]L&amp;D Numbers'!$G$7)</f>
        <v>2000</v>
      </c>
      <c r="EP534">
        <f>IF($EP$9='[1]L&amp;D Numbers'!$H$6,'[1]L&amp;D Numbers'!$H$7)</f>
        <v>2000</v>
      </c>
      <c r="EQ534">
        <f>IF($EQ$9='[1]L&amp;D Numbers'!$I$6,'[1]L&amp;D Numbers'!$I$7)</f>
        <v>2000</v>
      </c>
      <c r="ER534">
        <f>IF($ER$9='[1]L&amp;D Numbers'!$J$6,'[1]L&amp;D Numbers'!$J$7)</f>
        <v>0</v>
      </c>
      <c r="ET534" s="45">
        <f>'[1]L&amp;D Master'!$E$10</f>
        <v>1.0678246631903041E-2</v>
      </c>
      <c r="EU534" s="45">
        <f>ET534+'[1]L&amp;D Master'!$F$10</f>
        <v>1.8222427877342538E-2</v>
      </c>
      <c r="EV534" s="45">
        <f>EU534+'[1]L&amp;D Master'!$G$10</f>
        <v>2.3561551193294058E-2</v>
      </c>
      <c r="EW534" s="45">
        <f>EV534+'[1]L&amp;D Master'!$H$10</f>
        <v>2.7330438342024234E-2</v>
      </c>
      <c r="EX534" s="45">
        <f>EW534+'[1]L&amp;D Master'!$I$10</f>
        <v>2.9999999999999995E-2</v>
      </c>
      <c r="EY534" s="45"/>
      <c r="EZ534" s="45">
        <f t="shared" si="744"/>
        <v>1.0678246631903041E-2</v>
      </c>
      <c r="FA534" s="45">
        <f t="shared" si="745"/>
        <v>1.8222427877342538E-2</v>
      </c>
      <c r="FB534" s="45">
        <f t="shared" si="745"/>
        <v>2.3561551193294058E-2</v>
      </c>
      <c r="FC534" s="45">
        <f t="shared" si="745"/>
        <v>2.7330438342024234E-2</v>
      </c>
      <c r="FD534" s="45">
        <f t="shared" si="721"/>
        <v>2.7330438342024234E-2</v>
      </c>
      <c r="FE534" s="45"/>
      <c r="FF534">
        <f t="shared" si="689"/>
        <v>8.9038957803128724</v>
      </c>
      <c r="FG534">
        <f t="shared" si="690"/>
        <v>8.8359981491039168</v>
      </c>
      <c r="FH534">
        <f t="shared" si="691"/>
        <v>8.787946039260353</v>
      </c>
      <c r="FI534">
        <f t="shared" si="692"/>
        <v>8.7540260549217823</v>
      </c>
      <c r="FJ534">
        <f t="shared" si="693"/>
        <v>8.7540260549217823</v>
      </c>
      <c r="FL534" s="34"/>
      <c r="FM534" s="34"/>
      <c r="FN534" s="34"/>
      <c r="FO534" s="34"/>
      <c r="FP534" s="34"/>
      <c r="FQ534" s="153">
        <f t="shared" si="746"/>
        <v>0.125</v>
      </c>
      <c r="FR534" s="153"/>
      <c r="FS534" s="42"/>
      <c r="FT534" s="42"/>
      <c r="FU534" s="42"/>
      <c r="FV534" s="42"/>
      <c r="FW534" s="42"/>
      <c r="FX534" s="42"/>
      <c r="FY534" s="42"/>
      <c r="FZ534" s="42"/>
      <c r="GA534" s="42"/>
      <c r="GB534" s="42"/>
      <c r="GC534" s="42"/>
      <c r="GD534" s="42"/>
      <c r="GE534" s="42"/>
      <c r="GF534" s="42"/>
      <c r="GG534" s="42"/>
      <c r="GH534" s="42"/>
      <c r="GI534" s="42"/>
      <c r="GJ534" s="42"/>
      <c r="GK534" s="42"/>
      <c r="GL534" s="42"/>
      <c r="GM534" s="154">
        <f>'[1]Automation Master'!$B$10*FQ534*FO534</f>
        <v>0</v>
      </c>
      <c r="GN534" s="155">
        <f>'[1]Automation Master'!$B$11*FO534*FQ534+GM534</f>
        <v>0</v>
      </c>
      <c r="GO534" s="155">
        <f>'[1]Automation Master'!$B$12*FO534*FQ534+GN534</f>
        <v>0</v>
      </c>
      <c r="GP534" s="155">
        <f>'[1]Automation Master'!$B$13*FO534*FQ534+GO534</f>
        <v>0</v>
      </c>
      <c r="GQ534" s="155">
        <f>'[1]Automation Master'!$C$10*FO534*FQ534+GP534</f>
        <v>0</v>
      </c>
      <c r="GR534" s="155">
        <f>'[1]Automation Master'!$C$11*FO534*FQ534+GQ534</f>
        <v>0</v>
      </c>
      <c r="GS534" s="155">
        <f>'[1]Automation Master'!$C$12*FO534*FQ534+GR534</f>
        <v>0</v>
      </c>
      <c r="GT534" s="155">
        <f>'[1]Automation Master'!$C$13*FO534*FQ534+GS534</f>
        <v>0</v>
      </c>
      <c r="GU534" s="155">
        <f>'[1]Automation Master'!$D$10*FO534*FQ534+GT534</f>
        <v>0</v>
      </c>
      <c r="GV534" s="155">
        <f>'[1]Automation Master'!$D$11*FO534*FQ534+GU534</f>
        <v>0</v>
      </c>
      <c r="GW534" s="155">
        <f>'[1]Automation Master'!$D$12*FO534*FQ534+GV534</f>
        <v>0</v>
      </c>
      <c r="GX534" s="155">
        <f>'[1]Automation Master'!$D$13*FO534*FQ534+GW534</f>
        <v>0</v>
      </c>
      <c r="GY534" s="155">
        <f>'[1]Automation Master'!$E$10*FO534*FQ534+GX534</f>
        <v>0</v>
      </c>
      <c r="GZ534" s="155">
        <f>'[1]Automation Master'!$E$11*FO534*FQ534+GY534</f>
        <v>0</v>
      </c>
      <c r="HA534" s="155">
        <f>'[1]Automation Master'!$E$12*FO534*FQ534+GZ534</f>
        <v>0</v>
      </c>
      <c r="HB534" s="155">
        <f>'[1]Automation Master'!$E$13*FO534*FQ534+HA534</f>
        <v>0</v>
      </c>
      <c r="HC534" s="155">
        <f>'[1]Automation Master'!$F$10*FO534*FQ534+HB534</f>
        <v>0</v>
      </c>
      <c r="HD534" s="155">
        <f>'[1]Automation Master'!$F$11*FO534*FQ534+HC534</f>
        <v>0</v>
      </c>
      <c r="HE534" s="155">
        <f>'[1]Automation Master'!$F$12*FO534*FQ534+HD534</f>
        <v>0</v>
      </c>
      <c r="HF534" s="156">
        <f>'[1]Automation Master'!$F$13*FO534*FQ534+HE534</f>
        <v>0</v>
      </c>
      <c r="HG534" s="157"/>
      <c r="HH534" s="157"/>
      <c r="HI534" s="157"/>
      <c r="HJ534" s="157"/>
      <c r="HK534" s="157"/>
      <c r="HL534" s="157"/>
      <c r="HM534" s="157"/>
      <c r="HN534" s="157"/>
      <c r="HO534" s="157"/>
      <c r="HP534" s="157"/>
      <c r="HQ534" s="157"/>
      <c r="HR534" s="157"/>
      <c r="HS534" s="157"/>
      <c r="HT534" s="157"/>
      <c r="HU534" s="157"/>
      <c r="HV534" s="157"/>
      <c r="HW534" s="157"/>
      <c r="HX534" s="157"/>
      <c r="HY534" s="42"/>
      <c r="HZ534" s="42"/>
      <c r="IA534" s="148">
        <f t="shared" si="694"/>
        <v>9</v>
      </c>
      <c r="IB534" s="148">
        <f t="shared" si="695"/>
        <v>9</v>
      </c>
      <c r="IC534" s="148">
        <f t="shared" si="696"/>
        <v>9</v>
      </c>
      <c r="ID534" s="148">
        <f t="shared" si="697"/>
        <v>9</v>
      </c>
      <c r="IE534" s="148">
        <f t="shared" si="698"/>
        <v>9</v>
      </c>
      <c r="IH534">
        <f t="shared" si="704"/>
        <v>8.9038957803128724</v>
      </c>
      <c r="II534">
        <f t="shared" si="705"/>
        <v>8.8359981491039168</v>
      </c>
      <c r="IJ534">
        <f t="shared" si="706"/>
        <v>8.787946039260353</v>
      </c>
      <c r="IK534">
        <f t="shared" si="707"/>
        <v>8.7540260549217823</v>
      </c>
      <c r="IL534">
        <f t="shared" si="708"/>
        <v>8.7540260549217823</v>
      </c>
      <c r="IN534" s="42">
        <f t="shared" si="699"/>
        <v>1.0678246631903063E-2</v>
      </c>
      <c r="IO534" s="42">
        <f t="shared" si="700"/>
        <v>1.822242787734258E-2</v>
      </c>
      <c r="IP534" s="42">
        <f t="shared" si="701"/>
        <v>2.356155119329411E-2</v>
      </c>
      <c r="IQ534" s="42">
        <f t="shared" si="702"/>
        <v>2.7330438342024185E-2</v>
      </c>
      <c r="IR534" s="42">
        <f t="shared" si="703"/>
        <v>2.7330438342024185E-2</v>
      </c>
      <c r="IT534" s="9">
        <f t="shared" si="747"/>
        <v>0</v>
      </c>
      <c r="IU534" s="9">
        <f t="shared" si="748"/>
        <v>0</v>
      </c>
      <c r="IV534" s="9">
        <f t="shared" si="749"/>
        <v>0</v>
      </c>
      <c r="IW534" s="9">
        <f t="shared" si="750"/>
        <v>0</v>
      </c>
      <c r="IX534" s="9">
        <f t="shared" si="751"/>
        <v>0</v>
      </c>
    </row>
    <row r="535" spans="1:258" ht="15.75" hidden="1" thickBot="1" x14ac:dyDescent="0.3">
      <c r="A535">
        <v>12</v>
      </c>
      <c r="B535" t="s">
        <v>528</v>
      </c>
      <c r="C535" t="s">
        <v>311</v>
      </c>
      <c r="D535" t="s">
        <v>288</v>
      </c>
      <c r="E535" t="s">
        <v>532</v>
      </c>
      <c r="F535" t="s">
        <v>290</v>
      </c>
      <c r="G535" t="s">
        <v>273</v>
      </c>
      <c r="H535">
        <v>12</v>
      </c>
      <c r="L535">
        <v>12</v>
      </c>
      <c r="S535">
        <v>1</v>
      </c>
      <c r="T535">
        <v>11</v>
      </c>
      <c r="Z535">
        <v>12</v>
      </c>
      <c r="AG535">
        <v>12</v>
      </c>
      <c r="AS535">
        <v>1</v>
      </c>
      <c r="AT535">
        <v>11.150000000000002</v>
      </c>
      <c r="AU535">
        <v>0</v>
      </c>
      <c r="AV535">
        <v>0</v>
      </c>
      <c r="AW535">
        <v>12</v>
      </c>
      <c r="AX535">
        <v>0</v>
      </c>
      <c r="BB535">
        <f t="shared" si="722"/>
        <v>12</v>
      </c>
      <c r="BD535">
        <f t="shared" si="723"/>
        <v>12</v>
      </c>
      <c r="BE535">
        <f t="shared" si="724"/>
        <v>12</v>
      </c>
      <c r="BF535">
        <f t="shared" si="725"/>
        <v>12</v>
      </c>
      <c r="BH535">
        <f t="shared" si="726"/>
        <v>0</v>
      </c>
      <c r="BK535" s="45">
        <f>IF(G535="MEA",'[1]Net Hire Rate'!$E$7,IF(G535="AMR",'[1]Net Hire Rate'!$F$7,IF(G535="EUR",'[1]Net Hire Rate'!$G$7,IF(G535="APAC",'[1]Net Hire Rate'!$H$7,0))))</f>
        <v>-2.2817025010969723E-2</v>
      </c>
      <c r="BL535" s="45">
        <f>IF(G535="MEA",'[1]Net Hire Rate'!$E$8,IF(G535="AMR",'[1]Net Hire Rate'!$F$8,IF(G535="EUR",'[1]Net Hire Rate'!$G$8,IF(G535="APAC",'[1]Net Hire Rate'!$H$8,0))))</f>
        <v>-2.2817025010969723E-2</v>
      </c>
      <c r="BM535" s="45">
        <f>IF(G535="MEA",'[1]Net Hire Rate'!$E$9,IF(G535="AMR",'[1]Net Hire Rate'!$F$9,IF(G535="EUR",'[1]Net Hire Rate'!$G$9,IF(G535="APAC",'[1]Net Hire Rate'!$H$9,0))))</f>
        <v>-2.2817025010969723E-2</v>
      </c>
      <c r="BN535" s="45">
        <f>IF(G535="MEA",'[1]Net Hire Rate'!$E$10,IF(G535="AMR",'[1]Net Hire Rate'!$F$10,IF(G535="EUR",'[1]Net Hire Rate'!$G$10,IF(G535="APAC",'[1]Net Hire Rate'!$H$10,0))))</f>
        <v>-2.2817025010969723E-2</v>
      </c>
      <c r="BO535" s="45">
        <f>IF(G535="MEA",'[1]Net Hire Rate'!$E$11,IF(G535="AMR",'[1]Net Hire Rate'!$F$11,IF(G535="EUR",'[1]Net Hire Rate'!$G$11,IF(G535="APAC",'[1]Net Hire Rate'!$H$11,0))))</f>
        <v>-2.2817025010969723E-2</v>
      </c>
      <c r="BP535" s="45">
        <f>IF(G535="MEA",'[1]Net Hire Rate'!$E$12,IF(G535="AMR",'[1]Net Hire Rate'!$F$12,IF(G535="EUR",'[1]Net Hire Rate'!$G$12,IF(G535="APAC",'[1]Net Hire Rate'!$H$12,0))))</f>
        <v>-2.2817025010969723E-2</v>
      </c>
      <c r="BQ535" s="147">
        <f t="shared" si="727"/>
        <v>12</v>
      </c>
      <c r="BR535" s="147">
        <f t="shared" si="709"/>
        <v>12</v>
      </c>
      <c r="BS535" s="147">
        <f t="shared" si="728"/>
        <v>11.726195699868363</v>
      </c>
      <c r="BT535" s="148">
        <f t="shared" si="710"/>
        <v>11.726195699868363</v>
      </c>
      <c r="BU535" s="149">
        <f t="shared" si="729"/>
        <v>11.458638799300941</v>
      </c>
      <c r="BV535" s="148">
        <f t="shared" si="711"/>
        <v>11.458638799300941</v>
      </c>
      <c r="BW535" s="148">
        <f t="shared" si="730"/>
        <v>11.197186751225622</v>
      </c>
      <c r="BX535" s="148">
        <f t="shared" si="712"/>
        <v>11.197186751225622</v>
      </c>
      <c r="BY535" s="148">
        <f t="shared" si="731"/>
        <v>10.941700261070409</v>
      </c>
      <c r="BZ535" s="148">
        <f t="shared" si="713"/>
        <v>10.941700261070409</v>
      </c>
      <c r="CA535" s="148">
        <f t="shared" si="732"/>
        <v>10.692043212551031</v>
      </c>
      <c r="CB535" s="148">
        <f t="shared" si="714"/>
        <v>9.692043212551031</v>
      </c>
      <c r="CC535" s="148"/>
      <c r="CD535" s="38"/>
      <c r="CE535" s="38"/>
      <c r="CF535" s="38"/>
      <c r="CG535" s="38"/>
      <c r="CH535" s="38"/>
      <c r="CI535" s="38"/>
      <c r="CJ535" s="38"/>
      <c r="CK535" s="41"/>
      <c r="CL535" s="41"/>
      <c r="CM535" s="40"/>
      <c r="CN535" s="41"/>
      <c r="CO535" s="41"/>
      <c r="CP535" s="41"/>
      <c r="CQ535" s="41"/>
      <c r="CR535" s="41"/>
      <c r="CS535" s="41"/>
      <c r="CT535" s="41"/>
      <c r="CU535" s="40"/>
      <c r="CV535" s="41"/>
      <c r="CW535" s="41"/>
      <c r="CX535" s="41"/>
      <c r="CY535" s="41"/>
      <c r="CZ535" s="41"/>
      <c r="DA535" s="41"/>
      <c r="DB535" s="41"/>
      <c r="DC535" s="40"/>
      <c r="DD535" s="41"/>
      <c r="DE535" s="41"/>
      <c r="DF535" s="41"/>
      <c r="DG535" s="41"/>
      <c r="DH535" s="41"/>
      <c r="DI535" s="41"/>
      <c r="DJ535" s="41"/>
      <c r="DK535" s="40"/>
      <c r="DL535" s="41"/>
      <c r="DM535" s="41"/>
      <c r="DN535" s="41"/>
      <c r="DO535" s="41"/>
      <c r="DP535" s="41"/>
      <c r="DQ535" s="41"/>
      <c r="DR535" s="15"/>
      <c r="DS535" s="151">
        <f t="shared" si="715"/>
        <v>12</v>
      </c>
      <c r="DT535" s="152">
        <f t="shared" si="716"/>
        <v>0</v>
      </c>
      <c r="DU535" s="7">
        <f t="shared" si="717"/>
        <v>0</v>
      </c>
      <c r="DV535" s="7">
        <f t="shared" si="718"/>
        <v>0</v>
      </c>
      <c r="DW535">
        <f t="shared" si="719"/>
        <v>0</v>
      </c>
      <c r="DX535">
        <f t="shared" si="720"/>
        <v>0</v>
      </c>
      <c r="DZ535">
        <f t="shared" si="733"/>
        <v>12</v>
      </c>
      <c r="EA535">
        <f t="shared" si="734"/>
        <v>12</v>
      </c>
      <c r="EB535">
        <f t="shared" si="735"/>
        <v>12</v>
      </c>
      <c r="EC535">
        <f t="shared" si="736"/>
        <v>12</v>
      </c>
      <c r="ED535">
        <f t="shared" si="737"/>
        <v>12</v>
      </c>
      <c r="EE535">
        <f t="shared" si="738"/>
        <v>12</v>
      </c>
      <c r="EG535">
        <f t="shared" si="739"/>
        <v>12</v>
      </c>
      <c r="EH535">
        <f t="shared" si="740"/>
        <v>12</v>
      </c>
      <c r="EI535">
        <f t="shared" si="741"/>
        <v>12</v>
      </c>
      <c r="EJ535">
        <f t="shared" si="742"/>
        <v>12</v>
      </c>
      <c r="EK535">
        <f t="shared" si="743"/>
        <v>12</v>
      </c>
      <c r="EM535">
        <f>IF($EM$9='[1]L&amp;D Numbers'!$E$6,'[1]L&amp;D Numbers'!$E$7)</f>
        <v>350</v>
      </c>
      <c r="EN535">
        <f>IF($EN$9='[1]L&amp;D Numbers'!$F$6,'[1]L&amp;D Numbers'!$F$7)</f>
        <v>2000</v>
      </c>
      <c r="EO535">
        <f>IF($EO$9='[1]L&amp;D Numbers'!$G$6,'[1]L&amp;D Numbers'!$G$7)</f>
        <v>2000</v>
      </c>
      <c r="EP535">
        <f>IF($EP$9='[1]L&amp;D Numbers'!$H$6,'[1]L&amp;D Numbers'!$H$7)</f>
        <v>2000</v>
      </c>
      <c r="EQ535">
        <f>IF($EQ$9='[1]L&amp;D Numbers'!$I$6,'[1]L&amp;D Numbers'!$I$7)</f>
        <v>2000</v>
      </c>
      <c r="ER535">
        <f>IF($ER$9='[1]L&amp;D Numbers'!$J$6,'[1]L&amp;D Numbers'!$J$7)</f>
        <v>0</v>
      </c>
      <c r="ET535" s="45">
        <f>'[1]L&amp;D Master'!$E$10</f>
        <v>1.0678246631903041E-2</v>
      </c>
      <c r="EU535" s="45">
        <f>ET535+'[1]L&amp;D Master'!$F$10</f>
        <v>1.8222427877342538E-2</v>
      </c>
      <c r="EV535" s="45">
        <f>EU535+'[1]L&amp;D Master'!$G$10</f>
        <v>2.3561551193294058E-2</v>
      </c>
      <c r="EW535" s="45">
        <f>EV535+'[1]L&amp;D Master'!$H$10</f>
        <v>2.7330438342024234E-2</v>
      </c>
      <c r="EX535" s="45">
        <f>EW535+'[1]L&amp;D Master'!$I$10</f>
        <v>2.9999999999999995E-2</v>
      </c>
      <c r="EY535" s="45"/>
      <c r="EZ535" s="45">
        <f t="shared" si="744"/>
        <v>1.0678246631903041E-2</v>
      </c>
      <c r="FA535" s="45">
        <f t="shared" si="745"/>
        <v>1.8222427877342538E-2</v>
      </c>
      <c r="FB535" s="45">
        <f t="shared" si="745"/>
        <v>2.3561551193294058E-2</v>
      </c>
      <c r="FC535" s="45">
        <f t="shared" si="745"/>
        <v>2.7330438342024234E-2</v>
      </c>
      <c r="FD535" s="45">
        <f t="shared" si="721"/>
        <v>2.7330438342024234E-2</v>
      </c>
      <c r="FE535" s="45"/>
      <c r="FF535">
        <f t="shared" si="689"/>
        <v>11.871861040417162</v>
      </c>
      <c r="FG535">
        <f t="shared" si="690"/>
        <v>11.78133086547189</v>
      </c>
      <c r="FH535">
        <f t="shared" si="691"/>
        <v>11.717261385680471</v>
      </c>
      <c r="FI535">
        <f t="shared" si="692"/>
        <v>11.672034739895709</v>
      </c>
      <c r="FJ535">
        <f t="shared" si="693"/>
        <v>11.672034739895709</v>
      </c>
      <c r="FL535" s="34"/>
      <c r="FM535" s="34"/>
      <c r="FN535" s="34"/>
      <c r="FO535" s="34"/>
      <c r="FP535" s="34"/>
      <c r="FQ535" s="153">
        <f t="shared" si="746"/>
        <v>0.125</v>
      </c>
      <c r="FR535" s="153"/>
      <c r="FS535" s="42"/>
      <c r="FT535" s="42"/>
      <c r="FU535" s="42"/>
      <c r="FV535" s="42"/>
      <c r="FW535" s="42"/>
      <c r="FX535" s="42"/>
      <c r="FY535" s="42"/>
      <c r="FZ535" s="42"/>
      <c r="GA535" s="42"/>
      <c r="GB535" s="42"/>
      <c r="GC535" s="42"/>
      <c r="GD535" s="42"/>
      <c r="GE535" s="42"/>
      <c r="GF535" s="42"/>
      <c r="GG535" s="42"/>
      <c r="GH535" s="42"/>
      <c r="GI535" s="42"/>
      <c r="GJ535" s="42"/>
      <c r="GK535" s="42"/>
      <c r="GL535" s="42"/>
      <c r="GM535" s="154">
        <f>'[1]Automation Master'!$B$10*FQ535*FO535</f>
        <v>0</v>
      </c>
      <c r="GN535" s="155">
        <f>'[1]Automation Master'!$B$11*FO535*FQ535+GM535</f>
        <v>0</v>
      </c>
      <c r="GO535" s="155">
        <f>'[1]Automation Master'!$B$12*FO535*FQ535+GN535</f>
        <v>0</v>
      </c>
      <c r="GP535" s="155">
        <f>'[1]Automation Master'!$B$13*FO535*FQ535+GO535</f>
        <v>0</v>
      </c>
      <c r="GQ535" s="155">
        <f>'[1]Automation Master'!$C$10*FO535*FQ535+GP535</f>
        <v>0</v>
      </c>
      <c r="GR535" s="155">
        <f>'[1]Automation Master'!$C$11*FO535*FQ535+GQ535</f>
        <v>0</v>
      </c>
      <c r="GS535" s="155">
        <f>'[1]Automation Master'!$C$12*FO535*FQ535+GR535</f>
        <v>0</v>
      </c>
      <c r="GT535" s="155">
        <f>'[1]Automation Master'!$C$13*FO535*FQ535+GS535</f>
        <v>0</v>
      </c>
      <c r="GU535" s="155">
        <f>'[1]Automation Master'!$D$10*FO535*FQ535+GT535</f>
        <v>0</v>
      </c>
      <c r="GV535" s="155">
        <f>'[1]Automation Master'!$D$11*FO535*FQ535+GU535</f>
        <v>0</v>
      </c>
      <c r="GW535" s="155">
        <f>'[1]Automation Master'!$D$12*FO535*FQ535+GV535</f>
        <v>0</v>
      </c>
      <c r="GX535" s="155">
        <f>'[1]Automation Master'!$D$13*FO535*FQ535+GW535</f>
        <v>0</v>
      </c>
      <c r="GY535" s="155">
        <f>'[1]Automation Master'!$E$10*FO535*FQ535+GX535</f>
        <v>0</v>
      </c>
      <c r="GZ535" s="155">
        <f>'[1]Automation Master'!$E$11*FO535*FQ535+GY535</f>
        <v>0</v>
      </c>
      <c r="HA535" s="155">
        <f>'[1]Automation Master'!$E$12*FO535*FQ535+GZ535</f>
        <v>0</v>
      </c>
      <c r="HB535" s="155">
        <f>'[1]Automation Master'!$E$13*FO535*FQ535+HA535</f>
        <v>0</v>
      </c>
      <c r="HC535" s="155">
        <f>'[1]Automation Master'!$F$10*FO535*FQ535+HB535</f>
        <v>0</v>
      </c>
      <c r="HD535" s="155">
        <f>'[1]Automation Master'!$F$11*FO535*FQ535+HC535</f>
        <v>0</v>
      </c>
      <c r="HE535" s="155">
        <f>'[1]Automation Master'!$F$12*FO535*FQ535+HD535</f>
        <v>0</v>
      </c>
      <c r="HF535" s="156">
        <f>'[1]Automation Master'!$F$13*FO535*FQ535+HE535</f>
        <v>0</v>
      </c>
      <c r="HG535" s="157"/>
      <c r="HH535" s="157"/>
      <c r="HI535" s="157"/>
      <c r="HJ535" s="157"/>
      <c r="HK535" s="157"/>
      <c r="HL535" s="157"/>
      <c r="HM535" s="157"/>
      <c r="HN535" s="157"/>
      <c r="HO535" s="157"/>
      <c r="HP535" s="157"/>
      <c r="HQ535" s="157"/>
      <c r="HR535" s="157"/>
      <c r="HS535" s="157"/>
      <c r="HT535" s="157"/>
      <c r="HU535" s="157"/>
      <c r="HV535" s="157"/>
      <c r="HW535" s="157"/>
      <c r="HX535" s="157"/>
      <c r="HY535" s="42"/>
      <c r="HZ535" s="42"/>
      <c r="IA535" s="148">
        <f t="shared" si="694"/>
        <v>12</v>
      </c>
      <c r="IB535" s="148">
        <f t="shared" si="695"/>
        <v>12</v>
      </c>
      <c r="IC535" s="148">
        <f t="shared" si="696"/>
        <v>12</v>
      </c>
      <c r="ID535" s="148">
        <f t="shared" si="697"/>
        <v>12</v>
      </c>
      <c r="IE535" s="148">
        <f t="shared" si="698"/>
        <v>12</v>
      </c>
      <c r="IH535">
        <f t="shared" si="704"/>
        <v>11.871861040417162</v>
      </c>
      <c r="II535">
        <f t="shared" si="705"/>
        <v>11.78133086547189</v>
      </c>
      <c r="IJ535">
        <f t="shared" si="706"/>
        <v>11.717261385680471</v>
      </c>
      <c r="IK535">
        <f t="shared" si="707"/>
        <v>11.672034739895709</v>
      </c>
      <c r="IL535">
        <f t="shared" si="708"/>
        <v>11.672034739895709</v>
      </c>
      <c r="IN535" s="42">
        <f t="shared" si="699"/>
        <v>1.0678246631903162E-2</v>
      </c>
      <c r="IO535" s="42">
        <f t="shared" si="700"/>
        <v>1.8222427877342479E-2</v>
      </c>
      <c r="IP535" s="42">
        <f t="shared" si="701"/>
        <v>2.3561551193294061E-2</v>
      </c>
      <c r="IQ535" s="42">
        <f t="shared" si="702"/>
        <v>2.7330438342024237E-2</v>
      </c>
      <c r="IR535" s="42">
        <f t="shared" si="703"/>
        <v>2.7330438342024237E-2</v>
      </c>
      <c r="IT535" s="9">
        <f t="shared" si="747"/>
        <v>0</v>
      </c>
      <c r="IU535" s="9">
        <f t="shared" si="748"/>
        <v>0</v>
      </c>
      <c r="IV535" s="9">
        <f t="shared" si="749"/>
        <v>0</v>
      </c>
      <c r="IW535" s="9">
        <f t="shared" si="750"/>
        <v>0</v>
      </c>
      <c r="IX535" s="9">
        <f t="shared" si="751"/>
        <v>0</v>
      </c>
    </row>
    <row r="536" spans="1:258" ht="15.75" hidden="1" thickBot="1" x14ac:dyDescent="0.3">
      <c r="A536">
        <v>3</v>
      </c>
      <c r="B536" t="s">
        <v>528</v>
      </c>
      <c r="C536" t="s">
        <v>311</v>
      </c>
      <c r="D536" t="s">
        <v>288</v>
      </c>
      <c r="E536" t="s">
        <v>533</v>
      </c>
      <c r="F536" t="s">
        <v>290</v>
      </c>
      <c r="G536" t="s">
        <v>273</v>
      </c>
      <c r="H536">
        <v>3</v>
      </c>
      <c r="L536">
        <v>3</v>
      </c>
      <c r="T536">
        <v>2</v>
      </c>
      <c r="U536">
        <v>1</v>
      </c>
      <c r="Z536">
        <v>3</v>
      </c>
      <c r="AG536">
        <v>2</v>
      </c>
      <c r="AK536">
        <v>1</v>
      </c>
      <c r="AT536">
        <v>2</v>
      </c>
      <c r="AU536">
        <v>0</v>
      </c>
      <c r="AV536">
        <v>0</v>
      </c>
      <c r="AW536">
        <v>3</v>
      </c>
      <c r="AX536">
        <v>0</v>
      </c>
      <c r="BB536">
        <f t="shared" si="722"/>
        <v>3</v>
      </c>
      <c r="BD536">
        <f t="shared" si="723"/>
        <v>3</v>
      </c>
      <c r="BE536">
        <f t="shared" si="724"/>
        <v>3</v>
      </c>
      <c r="BF536">
        <f t="shared" si="725"/>
        <v>3</v>
      </c>
      <c r="BH536">
        <f t="shared" si="726"/>
        <v>0</v>
      </c>
      <c r="BK536" s="45">
        <f>IF(G536="MEA",'[1]Net Hire Rate'!$E$7,IF(G536="AMR",'[1]Net Hire Rate'!$F$7,IF(G536="EUR",'[1]Net Hire Rate'!$G$7,IF(G536="APAC",'[1]Net Hire Rate'!$H$7,0))))</f>
        <v>-2.2817025010969723E-2</v>
      </c>
      <c r="BL536" s="45">
        <f>IF(G536="MEA",'[1]Net Hire Rate'!$E$8,IF(G536="AMR",'[1]Net Hire Rate'!$F$8,IF(G536="EUR",'[1]Net Hire Rate'!$G$8,IF(G536="APAC",'[1]Net Hire Rate'!$H$8,0))))</f>
        <v>-2.2817025010969723E-2</v>
      </c>
      <c r="BM536" s="45">
        <f>IF(G536="MEA",'[1]Net Hire Rate'!$E$9,IF(G536="AMR",'[1]Net Hire Rate'!$F$9,IF(G536="EUR",'[1]Net Hire Rate'!$G$9,IF(G536="APAC",'[1]Net Hire Rate'!$H$9,0))))</f>
        <v>-2.2817025010969723E-2</v>
      </c>
      <c r="BN536" s="45">
        <f>IF(G536="MEA",'[1]Net Hire Rate'!$E$10,IF(G536="AMR",'[1]Net Hire Rate'!$F$10,IF(G536="EUR",'[1]Net Hire Rate'!$G$10,IF(G536="APAC",'[1]Net Hire Rate'!$H$10,0))))</f>
        <v>-2.2817025010969723E-2</v>
      </c>
      <c r="BO536" s="45">
        <f>IF(G536="MEA",'[1]Net Hire Rate'!$E$11,IF(G536="AMR",'[1]Net Hire Rate'!$F$11,IF(G536="EUR",'[1]Net Hire Rate'!$G$11,IF(G536="APAC",'[1]Net Hire Rate'!$H$11,0))))</f>
        <v>-2.2817025010969723E-2</v>
      </c>
      <c r="BP536" s="45">
        <f>IF(G536="MEA",'[1]Net Hire Rate'!$E$12,IF(G536="AMR",'[1]Net Hire Rate'!$F$12,IF(G536="EUR",'[1]Net Hire Rate'!$G$12,IF(G536="APAC",'[1]Net Hire Rate'!$H$12,0))))</f>
        <v>-2.2817025010969723E-2</v>
      </c>
      <c r="BQ536" s="147">
        <f t="shared" si="727"/>
        <v>3</v>
      </c>
      <c r="BR536" s="147">
        <f t="shared" si="709"/>
        <v>3</v>
      </c>
      <c r="BS536" s="147">
        <f t="shared" si="728"/>
        <v>2.9315489249670907</v>
      </c>
      <c r="BT536" s="148">
        <f t="shared" si="710"/>
        <v>2.9315489249670907</v>
      </c>
      <c r="BU536" s="149">
        <f t="shared" si="729"/>
        <v>2.8646596998252352</v>
      </c>
      <c r="BV536" s="148">
        <f t="shared" si="711"/>
        <v>2.8646596998252352</v>
      </c>
      <c r="BW536" s="148">
        <f t="shared" si="730"/>
        <v>2.7992966878064056</v>
      </c>
      <c r="BX536" s="148">
        <f t="shared" si="712"/>
        <v>2.7992966878064056</v>
      </c>
      <c r="BY536" s="148">
        <f t="shared" si="731"/>
        <v>2.7354250652676022</v>
      </c>
      <c r="BZ536" s="148">
        <f t="shared" si="713"/>
        <v>2.7354250652676022</v>
      </c>
      <c r="CA536" s="148">
        <f t="shared" si="732"/>
        <v>2.6730108031377577</v>
      </c>
      <c r="CB536" s="148">
        <f t="shared" si="714"/>
        <v>2.6730108031377577</v>
      </c>
      <c r="CC536" s="148"/>
      <c r="CD536" s="38"/>
      <c r="CE536" s="38"/>
      <c r="CF536" s="38"/>
      <c r="CG536" s="38"/>
      <c r="CH536" s="38"/>
      <c r="CI536" s="38"/>
      <c r="CJ536" s="38"/>
      <c r="CK536" s="41"/>
      <c r="CL536" s="41"/>
      <c r="CM536" s="40"/>
      <c r="CN536" s="41"/>
      <c r="CO536" s="41"/>
      <c r="CP536" s="41"/>
      <c r="CQ536" s="41"/>
      <c r="CR536" s="41"/>
      <c r="CS536" s="41"/>
      <c r="CT536" s="41"/>
      <c r="CU536" s="40"/>
      <c r="CV536" s="41"/>
      <c r="CW536" s="41"/>
      <c r="CX536" s="41"/>
      <c r="CY536" s="41"/>
      <c r="CZ536" s="41"/>
      <c r="DA536" s="41"/>
      <c r="DB536" s="41"/>
      <c r="DC536" s="40"/>
      <c r="DD536" s="41"/>
      <c r="DE536" s="41"/>
      <c r="DF536" s="41"/>
      <c r="DG536" s="41"/>
      <c r="DH536" s="41"/>
      <c r="DI536" s="41"/>
      <c r="DJ536" s="41"/>
      <c r="DK536" s="40"/>
      <c r="DL536" s="41"/>
      <c r="DM536" s="41"/>
      <c r="DN536" s="41"/>
      <c r="DO536" s="41"/>
      <c r="DP536" s="41"/>
      <c r="DQ536" s="41"/>
      <c r="DR536" s="15"/>
      <c r="DS536" s="151">
        <f t="shared" si="715"/>
        <v>3</v>
      </c>
      <c r="DT536" s="152">
        <f t="shared" si="716"/>
        <v>0</v>
      </c>
      <c r="DU536" s="7">
        <f t="shared" si="717"/>
        <v>0</v>
      </c>
      <c r="DV536" s="7">
        <f t="shared" si="718"/>
        <v>0</v>
      </c>
      <c r="DW536">
        <f t="shared" si="719"/>
        <v>0</v>
      </c>
      <c r="DX536">
        <f t="shared" si="720"/>
        <v>0</v>
      </c>
      <c r="DZ536">
        <f t="shared" si="733"/>
        <v>3</v>
      </c>
      <c r="EA536">
        <f t="shared" si="734"/>
        <v>3</v>
      </c>
      <c r="EB536">
        <f t="shared" si="735"/>
        <v>3</v>
      </c>
      <c r="EC536">
        <f t="shared" si="736"/>
        <v>3</v>
      </c>
      <c r="ED536">
        <f t="shared" si="737"/>
        <v>3</v>
      </c>
      <c r="EE536">
        <f t="shared" si="738"/>
        <v>3</v>
      </c>
      <c r="EG536">
        <f t="shared" si="739"/>
        <v>3</v>
      </c>
      <c r="EH536">
        <f t="shared" si="740"/>
        <v>3</v>
      </c>
      <c r="EI536">
        <f t="shared" si="741"/>
        <v>3</v>
      </c>
      <c r="EJ536">
        <f t="shared" si="742"/>
        <v>3</v>
      </c>
      <c r="EK536">
        <f t="shared" si="743"/>
        <v>3</v>
      </c>
      <c r="EM536">
        <f>IF($EM$9='[1]L&amp;D Numbers'!$E$6,'[1]L&amp;D Numbers'!$E$7)</f>
        <v>350</v>
      </c>
      <c r="EN536">
        <f>IF($EN$9='[1]L&amp;D Numbers'!$F$6,'[1]L&amp;D Numbers'!$F$7)</f>
        <v>2000</v>
      </c>
      <c r="EO536">
        <f>IF($EO$9='[1]L&amp;D Numbers'!$G$6,'[1]L&amp;D Numbers'!$G$7)</f>
        <v>2000</v>
      </c>
      <c r="EP536">
        <f>IF($EP$9='[1]L&amp;D Numbers'!$H$6,'[1]L&amp;D Numbers'!$H$7)</f>
        <v>2000</v>
      </c>
      <c r="EQ536">
        <f>IF($EQ$9='[1]L&amp;D Numbers'!$I$6,'[1]L&amp;D Numbers'!$I$7)</f>
        <v>2000</v>
      </c>
      <c r="ER536">
        <f>IF($ER$9='[1]L&amp;D Numbers'!$J$6,'[1]L&amp;D Numbers'!$J$7)</f>
        <v>0</v>
      </c>
      <c r="ET536" s="45">
        <f>'[1]L&amp;D Master'!$E$10</f>
        <v>1.0678246631903041E-2</v>
      </c>
      <c r="EU536" s="45">
        <f>ET536+'[1]L&amp;D Master'!$F$10</f>
        <v>1.8222427877342538E-2</v>
      </c>
      <c r="EV536" s="45">
        <f>EU536+'[1]L&amp;D Master'!$G$10</f>
        <v>2.3561551193294058E-2</v>
      </c>
      <c r="EW536" s="45">
        <f>EV536+'[1]L&amp;D Master'!$H$10</f>
        <v>2.7330438342024234E-2</v>
      </c>
      <c r="EX536" s="45">
        <f>EW536+'[1]L&amp;D Master'!$I$10</f>
        <v>2.9999999999999995E-2</v>
      </c>
      <c r="EY536" s="45"/>
      <c r="EZ536" s="45">
        <f t="shared" si="744"/>
        <v>1.0678246631903041E-2</v>
      </c>
      <c r="FA536" s="45">
        <f t="shared" si="745"/>
        <v>1.8222427877342538E-2</v>
      </c>
      <c r="FB536" s="45">
        <f t="shared" si="745"/>
        <v>2.3561551193294058E-2</v>
      </c>
      <c r="FC536" s="45">
        <f t="shared" si="745"/>
        <v>2.7330438342024234E-2</v>
      </c>
      <c r="FD536" s="45">
        <f t="shared" si="721"/>
        <v>2.7330438342024234E-2</v>
      </c>
      <c r="FE536" s="45"/>
      <c r="FF536">
        <f t="shared" si="689"/>
        <v>2.9679652601042905</v>
      </c>
      <c r="FG536">
        <f t="shared" si="690"/>
        <v>2.9453327163679726</v>
      </c>
      <c r="FH536">
        <f t="shared" si="691"/>
        <v>2.9293153464201178</v>
      </c>
      <c r="FI536">
        <f t="shared" si="692"/>
        <v>2.9180086849739273</v>
      </c>
      <c r="FJ536">
        <f t="shared" si="693"/>
        <v>2.9180086849739273</v>
      </c>
      <c r="FL536" s="34"/>
      <c r="FM536" s="34"/>
      <c r="FN536" s="34"/>
      <c r="FO536" s="34"/>
      <c r="FP536" s="34"/>
      <c r="FQ536" s="153">
        <f t="shared" si="746"/>
        <v>0.125</v>
      </c>
      <c r="FR536" s="153"/>
      <c r="FS536" s="42"/>
      <c r="FT536" s="42"/>
      <c r="FU536" s="42"/>
      <c r="FV536" s="42"/>
      <c r="FW536" s="42"/>
      <c r="FX536" s="42"/>
      <c r="FY536" s="42"/>
      <c r="FZ536" s="42"/>
      <c r="GA536" s="42"/>
      <c r="GB536" s="42"/>
      <c r="GC536" s="42"/>
      <c r="GD536" s="42"/>
      <c r="GE536" s="42"/>
      <c r="GF536" s="42"/>
      <c r="GG536" s="42"/>
      <c r="GH536" s="42"/>
      <c r="GI536" s="42"/>
      <c r="GJ536" s="42"/>
      <c r="GK536" s="42"/>
      <c r="GL536" s="42"/>
      <c r="GM536" s="154">
        <f>'[1]Automation Master'!$B$10*FQ536*FO536</f>
        <v>0</v>
      </c>
      <c r="GN536" s="155">
        <f>'[1]Automation Master'!$B$11*FO536*FQ536+GM536</f>
        <v>0</v>
      </c>
      <c r="GO536" s="155">
        <f>'[1]Automation Master'!$B$12*FO536*FQ536+GN536</f>
        <v>0</v>
      </c>
      <c r="GP536" s="155">
        <f>'[1]Automation Master'!$B$13*FO536*FQ536+GO536</f>
        <v>0</v>
      </c>
      <c r="GQ536" s="155">
        <f>'[1]Automation Master'!$C$10*FO536*FQ536+GP536</f>
        <v>0</v>
      </c>
      <c r="GR536" s="155">
        <f>'[1]Automation Master'!$C$11*FO536*FQ536+GQ536</f>
        <v>0</v>
      </c>
      <c r="GS536" s="155">
        <f>'[1]Automation Master'!$C$12*FO536*FQ536+GR536</f>
        <v>0</v>
      </c>
      <c r="GT536" s="155">
        <f>'[1]Automation Master'!$C$13*FO536*FQ536+GS536</f>
        <v>0</v>
      </c>
      <c r="GU536" s="155">
        <f>'[1]Automation Master'!$D$10*FO536*FQ536+GT536</f>
        <v>0</v>
      </c>
      <c r="GV536" s="155">
        <f>'[1]Automation Master'!$D$11*FO536*FQ536+GU536</f>
        <v>0</v>
      </c>
      <c r="GW536" s="155">
        <f>'[1]Automation Master'!$D$12*FO536*FQ536+GV536</f>
        <v>0</v>
      </c>
      <c r="GX536" s="155">
        <f>'[1]Automation Master'!$D$13*FO536*FQ536+GW536</f>
        <v>0</v>
      </c>
      <c r="GY536" s="155">
        <f>'[1]Automation Master'!$E$10*FO536*FQ536+GX536</f>
        <v>0</v>
      </c>
      <c r="GZ536" s="155">
        <f>'[1]Automation Master'!$E$11*FO536*FQ536+GY536</f>
        <v>0</v>
      </c>
      <c r="HA536" s="155">
        <f>'[1]Automation Master'!$E$12*FO536*FQ536+GZ536</f>
        <v>0</v>
      </c>
      <c r="HB536" s="155">
        <f>'[1]Automation Master'!$E$13*FO536*FQ536+HA536</f>
        <v>0</v>
      </c>
      <c r="HC536" s="155">
        <f>'[1]Automation Master'!$F$10*FO536*FQ536+HB536</f>
        <v>0</v>
      </c>
      <c r="HD536" s="155">
        <f>'[1]Automation Master'!$F$11*FO536*FQ536+HC536</f>
        <v>0</v>
      </c>
      <c r="HE536" s="155">
        <f>'[1]Automation Master'!$F$12*FO536*FQ536+HD536</f>
        <v>0</v>
      </c>
      <c r="HF536" s="156">
        <f>'[1]Automation Master'!$F$13*FO536*FQ536+HE536</f>
        <v>0</v>
      </c>
      <c r="HG536" s="157"/>
      <c r="HH536" s="157"/>
      <c r="HI536" s="157"/>
      <c r="HJ536" s="157"/>
      <c r="HK536" s="157"/>
      <c r="HL536" s="157"/>
      <c r="HM536" s="157"/>
      <c r="HN536" s="157"/>
      <c r="HO536" s="157"/>
      <c r="HP536" s="157"/>
      <c r="HQ536" s="157"/>
      <c r="HR536" s="157"/>
      <c r="HS536" s="157"/>
      <c r="HT536" s="157"/>
      <c r="HU536" s="157"/>
      <c r="HV536" s="157"/>
      <c r="HW536" s="157"/>
      <c r="HX536" s="157"/>
      <c r="HY536" s="42"/>
      <c r="HZ536" s="42"/>
      <c r="IA536" s="148">
        <f t="shared" si="694"/>
        <v>3</v>
      </c>
      <c r="IB536" s="148">
        <f t="shared" si="695"/>
        <v>3</v>
      </c>
      <c r="IC536" s="148">
        <f t="shared" si="696"/>
        <v>3</v>
      </c>
      <c r="ID536" s="148">
        <f t="shared" si="697"/>
        <v>3</v>
      </c>
      <c r="IE536" s="148">
        <f t="shared" si="698"/>
        <v>3</v>
      </c>
      <c r="IH536">
        <f t="shared" si="704"/>
        <v>2.9679652601042905</v>
      </c>
      <c r="II536">
        <f t="shared" si="705"/>
        <v>2.9453327163679726</v>
      </c>
      <c r="IJ536">
        <f t="shared" si="706"/>
        <v>2.9293153464201178</v>
      </c>
      <c r="IK536">
        <f t="shared" si="707"/>
        <v>2.9180086849739273</v>
      </c>
      <c r="IL536">
        <f t="shared" si="708"/>
        <v>2.9180086849739273</v>
      </c>
      <c r="IN536" s="42">
        <f t="shared" si="699"/>
        <v>1.0678246631903162E-2</v>
      </c>
      <c r="IO536" s="42">
        <f t="shared" si="700"/>
        <v>1.8222427877342479E-2</v>
      </c>
      <c r="IP536" s="42">
        <f t="shared" si="701"/>
        <v>2.3561551193294061E-2</v>
      </c>
      <c r="IQ536" s="42">
        <f t="shared" si="702"/>
        <v>2.7330438342024237E-2</v>
      </c>
      <c r="IR536" s="42">
        <f t="shared" si="703"/>
        <v>2.7330438342024237E-2</v>
      </c>
      <c r="IT536" s="9">
        <f t="shared" si="747"/>
        <v>0</v>
      </c>
      <c r="IU536" s="9">
        <f t="shared" si="748"/>
        <v>0</v>
      </c>
      <c r="IV536" s="9">
        <f t="shared" si="749"/>
        <v>0</v>
      </c>
      <c r="IW536" s="9">
        <f t="shared" si="750"/>
        <v>0</v>
      </c>
      <c r="IX536" s="9">
        <f t="shared" si="751"/>
        <v>0</v>
      </c>
    </row>
    <row r="537" spans="1:258" ht="15.75" hidden="1" thickBot="1" x14ac:dyDescent="0.3">
      <c r="A537">
        <v>10</v>
      </c>
      <c r="B537" t="s">
        <v>528</v>
      </c>
      <c r="C537" t="s">
        <v>311</v>
      </c>
      <c r="D537" t="s">
        <v>288</v>
      </c>
      <c r="E537" t="s">
        <v>529</v>
      </c>
      <c r="F537" t="s">
        <v>290</v>
      </c>
      <c r="G537" t="s">
        <v>273</v>
      </c>
      <c r="H537">
        <v>10</v>
      </c>
      <c r="L537">
        <v>10</v>
      </c>
      <c r="V537">
        <v>10</v>
      </c>
      <c r="Z537">
        <v>10</v>
      </c>
      <c r="AG537">
        <v>9</v>
      </c>
      <c r="AL537">
        <v>1</v>
      </c>
      <c r="AT537">
        <v>7.5499999999999989</v>
      </c>
      <c r="AU537">
        <v>0</v>
      </c>
      <c r="AV537">
        <v>0</v>
      </c>
      <c r="AW537">
        <v>10</v>
      </c>
      <c r="AX537">
        <v>0</v>
      </c>
      <c r="BB537">
        <f t="shared" si="722"/>
        <v>10</v>
      </c>
      <c r="BD537">
        <f t="shared" si="723"/>
        <v>10</v>
      </c>
      <c r="BE537">
        <f t="shared" si="724"/>
        <v>10</v>
      </c>
      <c r="BF537">
        <f t="shared" si="725"/>
        <v>10</v>
      </c>
      <c r="BH537">
        <f t="shared" si="726"/>
        <v>0</v>
      </c>
      <c r="BK537" s="45">
        <f>IF(G537="MEA",'[1]Net Hire Rate'!$E$7,IF(G537="AMR",'[1]Net Hire Rate'!$F$7,IF(G537="EUR",'[1]Net Hire Rate'!$G$7,IF(G537="APAC",'[1]Net Hire Rate'!$H$7,0))))</f>
        <v>-2.2817025010969723E-2</v>
      </c>
      <c r="BL537" s="45">
        <f>IF(G537="MEA",'[1]Net Hire Rate'!$E$8,IF(G537="AMR",'[1]Net Hire Rate'!$F$8,IF(G537="EUR",'[1]Net Hire Rate'!$G$8,IF(G537="APAC",'[1]Net Hire Rate'!$H$8,0))))</f>
        <v>-2.2817025010969723E-2</v>
      </c>
      <c r="BM537" s="45">
        <f>IF(G537="MEA",'[1]Net Hire Rate'!$E$9,IF(G537="AMR",'[1]Net Hire Rate'!$F$9,IF(G537="EUR",'[1]Net Hire Rate'!$G$9,IF(G537="APAC",'[1]Net Hire Rate'!$H$9,0))))</f>
        <v>-2.2817025010969723E-2</v>
      </c>
      <c r="BN537" s="45">
        <f>IF(G537="MEA",'[1]Net Hire Rate'!$E$10,IF(G537="AMR",'[1]Net Hire Rate'!$F$10,IF(G537="EUR",'[1]Net Hire Rate'!$G$10,IF(G537="APAC",'[1]Net Hire Rate'!$H$10,0))))</f>
        <v>-2.2817025010969723E-2</v>
      </c>
      <c r="BO537" s="45">
        <f>IF(G537="MEA",'[1]Net Hire Rate'!$E$11,IF(G537="AMR",'[1]Net Hire Rate'!$F$11,IF(G537="EUR",'[1]Net Hire Rate'!$G$11,IF(G537="APAC",'[1]Net Hire Rate'!$H$11,0))))</f>
        <v>-2.2817025010969723E-2</v>
      </c>
      <c r="BP537" s="45">
        <f>IF(G537="MEA",'[1]Net Hire Rate'!$E$12,IF(G537="AMR",'[1]Net Hire Rate'!$F$12,IF(G537="EUR",'[1]Net Hire Rate'!$G$12,IF(G537="APAC",'[1]Net Hire Rate'!$H$12,0))))</f>
        <v>-2.2817025010969723E-2</v>
      </c>
      <c r="BQ537" s="147">
        <f t="shared" si="727"/>
        <v>10</v>
      </c>
      <c r="BR537" s="147">
        <f t="shared" si="709"/>
        <v>10</v>
      </c>
      <c r="BS537" s="147">
        <f t="shared" si="728"/>
        <v>9.7718297498903031</v>
      </c>
      <c r="BT537" s="148">
        <f t="shared" si="710"/>
        <v>9.7718297498903031</v>
      </c>
      <c r="BU537" s="149">
        <f t="shared" si="729"/>
        <v>9.5488656660841187</v>
      </c>
      <c r="BV537" s="148">
        <f t="shared" si="711"/>
        <v>9.5488656660841187</v>
      </c>
      <c r="BW537" s="148">
        <f t="shared" si="730"/>
        <v>9.3309889593546878</v>
      </c>
      <c r="BX537" s="148">
        <f t="shared" si="712"/>
        <v>9.3309889593546878</v>
      </c>
      <c r="BY537" s="148">
        <f t="shared" si="731"/>
        <v>9.1180835508920097</v>
      </c>
      <c r="BZ537" s="148">
        <f t="shared" si="713"/>
        <v>9.1180835508920097</v>
      </c>
      <c r="CA537" s="148">
        <f t="shared" si="732"/>
        <v>8.910036010459196</v>
      </c>
      <c r="CB537" s="148">
        <f t="shared" si="714"/>
        <v>8.910036010459196</v>
      </c>
      <c r="CC537" s="148"/>
      <c r="CD537" s="38"/>
      <c r="CE537" s="38"/>
      <c r="CF537" s="38"/>
      <c r="CG537" s="38"/>
      <c r="CH537" s="38"/>
      <c r="CI537" s="38"/>
      <c r="CJ537" s="38"/>
      <c r="CK537" s="41"/>
      <c r="CL537" s="41"/>
      <c r="CM537" s="40"/>
      <c r="CN537" s="41"/>
      <c r="CO537" s="41"/>
      <c r="CP537" s="41"/>
      <c r="CQ537" s="41"/>
      <c r="CR537" s="41"/>
      <c r="CS537" s="41"/>
      <c r="CT537" s="41"/>
      <c r="CU537" s="40"/>
      <c r="CV537" s="41"/>
      <c r="CW537" s="41"/>
      <c r="CX537" s="41"/>
      <c r="CY537" s="41"/>
      <c r="CZ537" s="41"/>
      <c r="DA537" s="41"/>
      <c r="DB537" s="41"/>
      <c r="DC537" s="40"/>
      <c r="DD537" s="41"/>
      <c r="DE537" s="41"/>
      <c r="DF537" s="41"/>
      <c r="DG537" s="41"/>
      <c r="DH537" s="41"/>
      <c r="DI537" s="41"/>
      <c r="DJ537" s="41"/>
      <c r="DK537" s="40"/>
      <c r="DL537" s="41"/>
      <c r="DM537" s="41"/>
      <c r="DN537" s="41"/>
      <c r="DO537" s="41"/>
      <c r="DP537" s="41"/>
      <c r="DQ537" s="41"/>
      <c r="DR537" s="15"/>
      <c r="DS537" s="151">
        <f t="shared" si="715"/>
        <v>10</v>
      </c>
      <c r="DT537" s="152">
        <f t="shared" si="716"/>
        <v>0</v>
      </c>
      <c r="DU537" s="7">
        <f t="shared" si="717"/>
        <v>0</v>
      </c>
      <c r="DV537" s="7">
        <f t="shared" si="718"/>
        <v>0</v>
      </c>
      <c r="DW537">
        <f t="shared" si="719"/>
        <v>0</v>
      </c>
      <c r="DX537">
        <f t="shared" si="720"/>
        <v>0</v>
      </c>
      <c r="DZ537">
        <f t="shared" si="733"/>
        <v>10</v>
      </c>
      <c r="EA537">
        <f t="shared" si="734"/>
        <v>10</v>
      </c>
      <c r="EB537">
        <f t="shared" si="735"/>
        <v>10</v>
      </c>
      <c r="EC537">
        <f t="shared" si="736"/>
        <v>10</v>
      </c>
      <c r="ED537">
        <f t="shared" si="737"/>
        <v>10</v>
      </c>
      <c r="EE537">
        <f t="shared" si="738"/>
        <v>10</v>
      </c>
      <c r="EG537">
        <f t="shared" si="739"/>
        <v>10</v>
      </c>
      <c r="EH537">
        <f t="shared" si="740"/>
        <v>10</v>
      </c>
      <c r="EI537">
        <f t="shared" si="741"/>
        <v>10</v>
      </c>
      <c r="EJ537">
        <f t="shared" si="742"/>
        <v>10</v>
      </c>
      <c r="EK537">
        <f t="shared" si="743"/>
        <v>10</v>
      </c>
      <c r="EM537">
        <f>IF($EM$9='[1]L&amp;D Numbers'!$E$6,'[1]L&amp;D Numbers'!$E$7)</f>
        <v>350</v>
      </c>
      <c r="EN537">
        <f>IF($EN$9='[1]L&amp;D Numbers'!$F$6,'[1]L&amp;D Numbers'!$F$7)</f>
        <v>2000</v>
      </c>
      <c r="EO537">
        <f>IF($EO$9='[1]L&amp;D Numbers'!$G$6,'[1]L&amp;D Numbers'!$G$7)</f>
        <v>2000</v>
      </c>
      <c r="EP537">
        <f>IF($EP$9='[1]L&amp;D Numbers'!$H$6,'[1]L&amp;D Numbers'!$H$7)</f>
        <v>2000</v>
      </c>
      <c r="EQ537">
        <f>IF($EQ$9='[1]L&amp;D Numbers'!$I$6,'[1]L&amp;D Numbers'!$I$7)</f>
        <v>2000</v>
      </c>
      <c r="ER537">
        <f>IF($ER$9='[1]L&amp;D Numbers'!$J$6,'[1]L&amp;D Numbers'!$J$7)</f>
        <v>0</v>
      </c>
      <c r="ET537" s="45">
        <f>'[1]L&amp;D Master'!$E$10</f>
        <v>1.0678246631903041E-2</v>
      </c>
      <c r="EU537" s="45">
        <f>ET537+'[1]L&amp;D Master'!$F$10</f>
        <v>1.8222427877342538E-2</v>
      </c>
      <c r="EV537" s="45">
        <f>EU537+'[1]L&amp;D Master'!$G$10</f>
        <v>2.3561551193294058E-2</v>
      </c>
      <c r="EW537" s="45">
        <f>EV537+'[1]L&amp;D Master'!$H$10</f>
        <v>2.7330438342024234E-2</v>
      </c>
      <c r="EX537" s="45">
        <f>EW537+'[1]L&amp;D Master'!$I$10</f>
        <v>2.9999999999999995E-2</v>
      </c>
      <c r="EY537" s="45"/>
      <c r="EZ537" s="45">
        <f t="shared" si="744"/>
        <v>1.0678246631903041E-2</v>
      </c>
      <c r="FA537" s="45">
        <f t="shared" si="745"/>
        <v>1.8222427877342538E-2</v>
      </c>
      <c r="FB537" s="45">
        <f t="shared" si="745"/>
        <v>2.3561551193294058E-2</v>
      </c>
      <c r="FC537" s="45">
        <f t="shared" si="745"/>
        <v>2.7330438342024234E-2</v>
      </c>
      <c r="FD537" s="45">
        <f t="shared" si="721"/>
        <v>2.7330438342024234E-2</v>
      </c>
      <c r="FE537" s="45"/>
      <c r="FF537">
        <f t="shared" si="689"/>
        <v>9.8932175336809696</v>
      </c>
      <c r="FG537">
        <f t="shared" si="690"/>
        <v>9.8177757212265746</v>
      </c>
      <c r="FH537">
        <f t="shared" si="691"/>
        <v>9.7643844880670585</v>
      </c>
      <c r="FI537">
        <f t="shared" si="692"/>
        <v>9.7266956165797573</v>
      </c>
      <c r="FJ537">
        <f t="shared" si="693"/>
        <v>9.7266956165797573</v>
      </c>
      <c r="FL537" s="34"/>
      <c r="FM537" s="34"/>
      <c r="FN537" s="34"/>
      <c r="FO537" s="34"/>
      <c r="FP537" s="34"/>
      <c r="FQ537" s="153">
        <f t="shared" si="746"/>
        <v>0.125</v>
      </c>
      <c r="FR537" s="153"/>
      <c r="FS537" s="42"/>
      <c r="FT537" s="42"/>
      <c r="FU537" s="42"/>
      <c r="FV537" s="42"/>
      <c r="FW537" s="42"/>
      <c r="FX537" s="42"/>
      <c r="FY537" s="42"/>
      <c r="FZ537" s="42"/>
      <c r="GA537" s="42"/>
      <c r="GB537" s="42"/>
      <c r="GC537" s="42"/>
      <c r="GD537" s="42"/>
      <c r="GE537" s="42"/>
      <c r="GF537" s="42"/>
      <c r="GG537" s="42"/>
      <c r="GH537" s="42"/>
      <c r="GI537" s="42"/>
      <c r="GJ537" s="42"/>
      <c r="GK537" s="42"/>
      <c r="GL537" s="42"/>
      <c r="GM537" s="154">
        <f>'[1]Automation Master'!$B$10*FQ537*FO537</f>
        <v>0</v>
      </c>
      <c r="GN537" s="155">
        <f>'[1]Automation Master'!$B$11*FO537*FQ537+GM537</f>
        <v>0</v>
      </c>
      <c r="GO537" s="155">
        <f>'[1]Automation Master'!$B$12*FO537*FQ537+GN537</f>
        <v>0</v>
      </c>
      <c r="GP537" s="155">
        <f>'[1]Automation Master'!$B$13*FO537*FQ537+GO537</f>
        <v>0</v>
      </c>
      <c r="GQ537" s="155">
        <f>'[1]Automation Master'!$C$10*FO537*FQ537+GP537</f>
        <v>0</v>
      </c>
      <c r="GR537" s="155">
        <f>'[1]Automation Master'!$C$11*FO537*FQ537+GQ537</f>
        <v>0</v>
      </c>
      <c r="GS537" s="155">
        <f>'[1]Automation Master'!$C$12*FO537*FQ537+GR537</f>
        <v>0</v>
      </c>
      <c r="GT537" s="155">
        <f>'[1]Automation Master'!$C$13*FO537*FQ537+GS537</f>
        <v>0</v>
      </c>
      <c r="GU537" s="155">
        <f>'[1]Automation Master'!$D$10*FO537*FQ537+GT537</f>
        <v>0</v>
      </c>
      <c r="GV537" s="155">
        <f>'[1]Automation Master'!$D$11*FO537*FQ537+GU537</f>
        <v>0</v>
      </c>
      <c r="GW537" s="155">
        <f>'[1]Automation Master'!$D$12*FO537*FQ537+GV537</f>
        <v>0</v>
      </c>
      <c r="GX537" s="155">
        <f>'[1]Automation Master'!$D$13*FO537*FQ537+GW537</f>
        <v>0</v>
      </c>
      <c r="GY537" s="155">
        <f>'[1]Automation Master'!$E$10*FO537*FQ537+GX537</f>
        <v>0</v>
      </c>
      <c r="GZ537" s="155">
        <f>'[1]Automation Master'!$E$11*FO537*FQ537+GY537</f>
        <v>0</v>
      </c>
      <c r="HA537" s="155">
        <f>'[1]Automation Master'!$E$12*FO537*FQ537+GZ537</f>
        <v>0</v>
      </c>
      <c r="HB537" s="155">
        <f>'[1]Automation Master'!$E$13*FO537*FQ537+HA537</f>
        <v>0</v>
      </c>
      <c r="HC537" s="155">
        <f>'[1]Automation Master'!$F$10*FO537*FQ537+HB537</f>
        <v>0</v>
      </c>
      <c r="HD537" s="155">
        <f>'[1]Automation Master'!$F$11*FO537*FQ537+HC537</f>
        <v>0</v>
      </c>
      <c r="HE537" s="155">
        <f>'[1]Automation Master'!$F$12*FO537*FQ537+HD537</f>
        <v>0</v>
      </c>
      <c r="HF537" s="156">
        <f>'[1]Automation Master'!$F$13*FO537*FQ537+HE537</f>
        <v>0</v>
      </c>
      <c r="HG537" s="157"/>
      <c r="HH537" s="157"/>
      <c r="HI537" s="157"/>
      <c r="HJ537" s="157"/>
      <c r="HK537" s="157"/>
      <c r="HL537" s="157"/>
      <c r="HM537" s="157"/>
      <c r="HN537" s="157"/>
      <c r="HO537" s="157"/>
      <c r="HP537" s="157"/>
      <c r="HQ537" s="157"/>
      <c r="HR537" s="157"/>
      <c r="HS537" s="157"/>
      <c r="HT537" s="157"/>
      <c r="HU537" s="157"/>
      <c r="HV537" s="157"/>
      <c r="HW537" s="157"/>
      <c r="HX537" s="157"/>
      <c r="HY537" s="42"/>
      <c r="HZ537" s="42"/>
      <c r="IA537" s="148">
        <f t="shared" si="694"/>
        <v>10</v>
      </c>
      <c r="IB537" s="148">
        <f t="shared" si="695"/>
        <v>10</v>
      </c>
      <c r="IC537" s="148">
        <f t="shared" si="696"/>
        <v>10</v>
      </c>
      <c r="ID537" s="148">
        <f t="shared" si="697"/>
        <v>10</v>
      </c>
      <c r="IE537" s="148">
        <f t="shared" si="698"/>
        <v>10</v>
      </c>
      <c r="IH537">
        <f t="shared" si="704"/>
        <v>9.8932175336809696</v>
      </c>
      <c r="II537">
        <f t="shared" si="705"/>
        <v>9.8177757212265746</v>
      </c>
      <c r="IJ537">
        <f t="shared" si="706"/>
        <v>9.7643844880670585</v>
      </c>
      <c r="IK537">
        <f t="shared" si="707"/>
        <v>9.7266956165797573</v>
      </c>
      <c r="IL537">
        <f t="shared" si="708"/>
        <v>9.7266956165797573</v>
      </c>
      <c r="IN537" s="42">
        <f t="shared" si="699"/>
        <v>1.0678246631903043E-2</v>
      </c>
      <c r="IO537" s="42">
        <f t="shared" si="700"/>
        <v>1.8222427877342538E-2</v>
      </c>
      <c r="IP537" s="42">
        <f t="shared" si="701"/>
        <v>2.3561551193294152E-2</v>
      </c>
      <c r="IQ537" s="42">
        <f t="shared" si="702"/>
        <v>2.7330438342024265E-2</v>
      </c>
      <c r="IR537" s="42">
        <f t="shared" si="703"/>
        <v>2.7330438342024265E-2</v>
      </c>
      <c r="IT537" s="9">
        <f t="shared" si="747"/>
        <v>0</v>
      </c>
      <c r="IU537" s="9">
        <f t="shared" si="748"/>
        <v>0</v>
      </c>
      <c r="IV537" s="9">
        <f t="shared" si="749"/>
        <v>0</v>
      </c>
      <c r="IW537" s="9">
        <f t="shared" si="750"/>
        <v>0</v>
      </c>
      <c r="IX537" s="9">
        <f t="shared" si="751"/>
        <v>0</v>
      </c>
    </row>
    <row r="538" spans="1:258" ht="15.75" hidden="1" thickBot="1" x14ac:dyDescent="0.3">
      <c r="A538">
        <v>4</v>
      </c>
      <c r="B538" t="s">
        <v>528</v>
      </c>
      <c r="C538" t="s">
        <v>311</v>
      </c>
      <c r="D538" t="s">
        <v>288</v>
      </c>
      <c r="E538" t="s">
        <v>534</v>
      </c>
      <c r="F538" t="s">
        <v>290</v>
      </c>
      <c r="G538" t="s">
        <v>273</v>
      </c>
      <c r="H538">
        <v>4</v>
      </c>
      <c r="K538">
        <v>2</v>
      </c>
      <c r="L538">
        <v>2</v>
      </c>
      <c r="T538">
        <v>4</v>
      </c>
      <c r="Z538">
        <v>4</v>
      </c>
      <c r="AB538">
        <v>1</v>
      </c>
      <c r="AG538">
        <v>3</v>
      </c>
      <c r="AT538">
        <v>3.8331999999999997</v>
      </c>
      <c r="AU538">
        <v>0</v>
      </c>
      <c r="AV538">
        <v>0</v>
      </c>
      <c r="AW538">
        <v>4</v>
      </c>
      <c r="AX538">
        <v>0</v>
      </c>
      <c r="BB538">
        <f t="shared" si="722"/>
        <v>4</v>
      </c>
      <c r="BD538">
        <f t="shared" si="723"/>
        <v>4</v>
      </c>
      <c r="BE538">
        <f t="shared" si="724"/>
        <v>4</v>
      </c>
      <c r="BF538">
        <f t="shared" si="725"/>
        <v>4</v>
      </c>
      <c r="BH538">
        <f t="shared" si="726"/>
        <v>0</v>
      </c>
      <c r="BK538" s="45">
        <f>IF(G538="MEA",'[1]Net Hire Rate'!$E$7,IF(G538="AMR",'[1]Net Hire Rate'!$F$7,IF(G538="EUR",'[1]Net Hire Rate'!$G$7,IF(G538="APAC",'[1]Net Hire Rate'!$H$7,0))))</f>
        <v>-2.2817025010969723E-2</v>
      </c>
      <c r="BL538" s="45">
        <f>IF(G538="MEA",'[1]Net Hire Rate'!$E$8,IF(G538="AMR",'[1]Net Hire Rate'!$F$8,IF(G538="EUR",'[1]Net Hire Rate'!$G$8,IF(G538="APAC",'[1]Net Hire Rate'!$H$8,0))))</f>
        <v>-2.2817025010969723E-2</v>
      </c>
      <c r="BM538" s="45">
        <f>IF(G538="MEA",'[1]Net Hire Rate'!$E$9,IF(G538="AMR",'[1]Net Hire Rate'!$F$9,IF(G538="EUR",'[1]Net Hire Rate'!$G$9,IF(G538="APAC",'[1]Net Hire Rate'!$H$9,0))))</f>
        <v>-2.2817025010969723E-2</v>
      </c>
      <c r="BN538" s="45">
        <f>IF(G538="MEA",'[1]Net Hire Rate'!$E$10,IF(G538="AMR",'[1]Net Hire Rate'!$F$10,IF(G538="EUR",'[1]Net Hire Rate'!$G$10,IF(G538="APAC",'[1]Net Hire Rate'!$H$10,0))))</f>
        <v>-2.2817025010969723E-2</v>
      </c>
      <c r="BO538" s="45">
        <f>IF(G538="MEA",'[1]Net Hire Rate'!$E$11,IF(G538="AMR",'[1]Net Hire Rate'!$F$11,IF(G538="EUR",'[1]Net Hire Rate'!$G$11,IF(G538="APAC",'[1]Net Hire Rate'!$H$11,0))))</f>
        <v>-2.2817025010969723E-2</v>
      </c>
      <c r="BP538" s="45">
        <f>IF(G538="MEA",'[1]Net Hire Rate'!$E$12,IF(G538="AMR",'[1]Net Hire Rate'!$F$12,IF(G538="EUR",'[1]Net Hire Rate'!$G$12,IF(G538="APAC",'[1]Net Hire Rate'!$H$12,0))))</f>
        <v>-2.2817025010969723E-2</v>
      </c>
      <c r="BQ538" s="147">
        <f t="shared" si="727"/>
        <v>4</v>
      </c>
      <c r="BR538" s="147">
        <f t="shared" si="709"/>
        <v>4</v>
      </c>
      <c r="BS538" s="147">
        <f t="shared" si="728"/>
        <v>3.9087318999561211</v>
      </c>
      <c r="BT538" s="148">
        <f t="shared" si="710"/>
        <v>3.9087318999561211</v>
      </c>
      <c r="BU538" s="149">
        <f t="shared" si="729"/>
        <v>3.819546266433647</v>
      </c>
      <c r="BV538" s="148">
        <f t="shared" si="711"/>
        <v>3.819546266433647</v>
      </c>
      <c r="BW538" s="148">
        <f t="shared" si="730"/>
        <v>3.7323955837418743</v>
      </c>
      <c r="BX538" s="148">
        <f t="shared" si="712"/>
        <v>3.7323955837418743</v>
      </c>
      <c r="BY538" s="148">
        <f t="shared" si="731"/>
        <v>3.6472334203568031</v>
      </c>
      <c r="BZ538" s="148">
        <f t="shared" si="713"/>
        <v>3.6472334203568031</v>
      </c>
      <c r="CA538" s="148">
        <f t="shared" si="732"/>
        <v>3.5640144041836774</v>
      </c>
      <c r="CB538" s="148">
        <f t="shared" si="714"/>
        <v>3.5640144041836774</v>
      </c>
      <c r="CC538" s="148"/>
      <c r="CD538" s="38"/>
      <c r="CE538" s="38"/>
      <c r="CF538" s="38"/>
      <c r="CG538" s="38"/>
      <c r="CH538" s="38"/>
      <c r="CI538" s="38"/>
      <c r="CJ538" s="38"/>
      <c r="CK538" s="41"/>
      <c r="CL538" s="41"/>
      <c r="CM538" s="40"/>
      <c r="CN538" s="41"/>
      <c r="CO538" s="41"/>
      <c r="CP538" s="41"/>
      <c r="CQ538" s="41"/>
      <c r="CR538" s="41"/>
      <c r="CS538" s="41"/>
      <c r="CT538" s="41"/>
      <c r="CU538" s="40"/>
      <c r="CV538" s="41"/>
      <c r="CW538" s="41"/>
      <c r="CX538" s="41"/>
      <c r="CY538" s="41"/>
      <c r="CZ538" s="41"/>
      <c r="DA538" s="41"/>
      <c r="DB538" s="41"/>
      <c r="DC538" s="40"/>
      <c r="DD538" s="41"/>
      <c r="DE538" s="41"/>
      <c r="DF538" s="41"/>
      <c r="DG538" s="41"/>
      <c r="DH538" s="41"/>
      <c r="DI538" s="41"/>
      <c r="DJ538" s="41"/>
      <c r="DK538" s="40"/>
      <c r="DL538" s="41"/>
      <c r="DM538" s="41"/>
      <c r="DN538" s="41"/>
      <c r="DO538" s="41"/>
      <c r="DP538" s="41"/>
      <c r="DQ538" s="41"/>
      <c r="DR538" s="15"/>
      <c r="DS538" s="151">
        <f t="shared" si="715"/>
        <v>4</v>
      </c>
      <c r="DT538" s="152">
        <f t="shared" si="716"/>
        <v>0</v>
      </c>
      <c r="DU538" s="7">
        <f t="shared" si="717"/>
        <v>0</v>
      </c>
      <c r="DV538" s="7">
        <f t="shared" si="718"/>
        <v>0</v>
      </c>
      <c r="DW538">
        <f t="shared" si="719"/>
        <v>0</v>
      </c>
      <c r="DX538">
        <f t="shared" si="720"/>
        <v>0</v>
      </c>
      <c r="DZ538">
        <f t="shared" si="733"/>
        <v>4</v>
      </c>
      <c r="EA538">
        <f t="shared" si="734"/>
        <v>4</v>
      </c>
      <c r="EB538">
        <f t="shared" si="735"/>
        <v>4</v>
      </c>
      <c r="EC538">
        <f t="shared" si="736"/>
        <v>4</v>
      </c>
      <c r="ED538">
        <f t="shared" si="737"/>
        <v>4</v>
      </c>
      <c r="EE538">
        <f t="shared" si="738"/>
        <v>4</v>
      </c>
      <c r="EG538">
        <f t="shared" si="739"/>
        <v>4</v>
      </c>
      <c r="EH538">
        <f t="shared" si="740"/>
        <v>4</v>
      </c>
      <c r="EI538">
        <f t="shared" si="741"/>
        <v>4</v>
      </c>
      <c r="EJ538">
        <f t="shared" si="742"/>
        <v>4</v>
      </c>
      <c r="EK538">
        <f t="shared" si="743"/>
        <v>4</v>
      </c>
      <c r="EM538">
        <f>IF($EM$9='[1]L&amp;D Numbers'!$E$6,'[1]L&amp;D Numbers'!$E$7)</f>
        <v>350</v>
      </c>
      <c r="EN538">
        <f>IF($EN$9='[1]L&amp;D Numbers'!$F$6,'[1]L&amp;D Numbers'!$F$7)</f>
        <v>2000</v>
      </c>
      <c r="EO538">
        <f>IF($EO$9='[1]L&amp;D Numbers'!$G$6,'[1]L&amp;D Numbers'!$G$7)</f>
        <v>2000</v>
      </c>
      <c r="EP538">
        <f>IF($EP$9='[1]L&amp;D Numbers'!$H$6,'[1]L&amp;D Numbers'!$H$7)</f>
        <v>2000</v>
      </c>
      <c r="EQ538">
        <f>IF($EQ$9='[1]L&amp;D Numbers'!$I$6,'[1]L&amp;D Numbers'!$I$7)</f>
        <v>2000</v>
      </c>
      <c r="ER538">
        <f>IF($ER$9='[1]L&amp;D Numbers'!$J$6,'[1]L&amp;D Numbers'!$J$7)</f>
        <v>0</v>
      </c>
      <c r="ET538" s="45">
        <f>'[1]L&amp;D Master'!$E$10</f>
        <v>1.0678246631903041E-2</v>
      </c>
      <c r="EU538" s="45">
        <f>ET538+'[1]L&amp;D Master'!$F$10</f>
        <v>1.8222427877342538E-2</v>
      </c>
      <c r="EV538" s="45">
        <f>EU538+'[1]L&amp;D Master'!$G$10</f>
        <v>2.3561551193294058E-2</v>
      </c>
      <c r="EW538" s="45">
        <f>EV538+'[1]L&amp;D Master'!$H$10</f>
        <v>2.7330438342024234E-2</v>
      </c>
      <c r="EX538" s="45">
        <f>EW538+'[1]L&amp;D Master'!$I$10</f>
        <v>2.9999999999999995E-2</v>
      </c>
      <c r="EY538" s="45"/>
      <c r="EZ538" s="45">
        <f t="shared" si="744"/>
        <v>1.0678246631903041E-2</v>
      </c>
      <c r="FA538" s="45">
        <f t="shared" si="745"/>
        <v>1.8222427877342538E-2</v>
      </c>
      <c r="FB538" s="45">
        <f t="shared" si="745"/>
        <v>2.3561551193294058E-2</v>
      </c>
      <c r="FC538" s="45">
        <f t="shared" si="745"/>
        <v>2.7330438342024234E-2</v>
      </c>
      <c r="FD538" s="45">
        <f t="shared" si="721"/>
        <v>2.7330438342024234E-2</v>
      </c>
      <c r="FE538" s="45"/>
      <c r="FF538">
        <f t="shared" si="689"/>
        <v>3.9572870134723876</v>
      </c>
      <c r="FG538">
        <f t="shared" si="690"/>
        <v>3.9271102884906299</v>
      </c>
      <c r="FH538">
        <f t="shared" si="691"/>
        <v>3.9057537952268238</v>
      </c>
      <c r="FI538">
        <f t="shared" si="692"/>
        <v>3.8906782466319032</v>
      </c>
      <c r="FJ538">
        <f t="shared" si="693"/>
        <v>3.8906782466319032</v>
      </c>
      <c r="FL538" s="34"/>
      <c r="FM538" s="34"/>
      <c r="FN538" s="34"/>
      <c r="FO538" s="34"/>
      <c r="FP538" s="34"/>
      <c r="FQ538" s="153">
        <f t="shared" si="746"/>
        <v>0.125</v>
      </c>
      <c r="FR538" s="153"/>
      <c r="FS538" s="42"/>
      <c r="FT538" s="42"/>
      <c r="FU538" s="42"/>
      <c r="FV538" s="42"/>
      <c r="FW538" s="42"/>
      <c r="FX538" s="42"/>
      <c r="FY538" s="42"/>
      <c r="FZ538" s="42"/>
      <c r="GA538" s="42"/>
      <c r="GB538" s="42"/>
      <c r="GC538" s="42"/>
      <c r="GD538" s="42"/>
      <c r="GE538" s="42"/>
      <c r="GF538" s="42"/>
      <c r="GG538" s="42"/>
      <c r="GH538" s="42"/>
      <c r="GI538" s="42"/>
      <c r="GJ538" s="42"/>
      <c r="GK538" s="42"/>
      <c r="GL538" s="42"/>
      <c r="GM538" s="154">
        <f>'[1]Automation Master'!$B$10*FQ538*FO538</f>
        <v>0</v>
      </c>
      <c r="GN538" s="155">
        <f>'[1]Automation Master'!$B$11*FO538*FQ538+GM538</f>
        <v>0</v>
      </c>
      <c r="GO538" s="155">
        <f>'[1]Automation Master'!$B$12*FO538*FQ538+GN538</f>
        <v>0</v>
      </c>
      <c r="GP538" s="155">
        <f>'[1]Automation Master'!$B$13*FO538*FQ538+GO538</f>
        <v>0</v>
      </c>
      <c r="GQ538" s="155">
        <f>'[1]Automation Master'!$C$10*FO538*FQ538+GP538</f>
        <v>0</v>
      </c>
      <c r="GR538" s="155">
        <f>'[1]Automation Master'!$C$11*FO538*FQ538+GQ538</f>
        <v>0</v>
      </c>
      <c r="GS538" s="155">
        <f>'[1]Automation Master'!$C$12*FO538*FQ538+GR538</f>
        <v>0</v>
      </c>
      <c r="GT538" s="155">
        <f>'[1]Automation Master'!$C$13*FO538*FQ538+GS538</f>
        <v>0</v>
      </c>
      <c r="GU538" s="155">
        <f>'[1]Automation Master'!$D$10*FO538*FQ538+GT538</f>
        <v>0</v>
      </c>
      <c r="GV538" s="155">
        <f>'[1]Automation Master'!$D$11*FO538*FQ538+GU538</f>
        <v>0</v>
      </c>
      <c r="GW538" s="155">
        <f>'[1]Automation Master'!$D$12*FO538*FQ538+GV538</f>
        <v>0</v>
      </c>
      <c r="GX538" s="155">
        <f>'[1]Automation Master'!$D$13*FO538*FQ538+GW538</f>
        <v>0</v>
      </c>
      <c r="GY538" s="155">
        <f>'[1]Automation Master'!$E$10*FO538*FQ538+GX538</f>
        <v>0</v>
      </c>
      <c r="GZ538" s="155">
        <f>'[1]Automation Master'!$E$11*FO538*FQ538+GY538</f>
        <v>0</v>
      </c>
      <c r="HA538" s="155">
        <f>'[1]Automation Master'!$E$12*FO538*FQ538+GZ538</f>
        <v>0</v>
      </c>
      <c r="HB538" s="155">
        <f>'[1]Automation Master'!$E$13*FO538*FQ538+HA538</f>
        <v>0</v>
      </c>
      <c r="HC538" s="155">
        <f>'[1]Automation Master'!$F$10*FO538*FQ538+HB538</f>
        <v>0</v>
      </c>
      <c r="HD538" s="155">
        <f>'[1]Automation Master'!$F$11*FO538*FQ538+HC538</f>
        <v>0</v>
      </c>
      <c r="HE538" s="155">
        <f>'[1]Automation Master'!$F$12*FO538*FQ538+HD538</f>
        <v>0</v>
      </c>
      <c r="HF538" s="156">
        <f>'[1]Automation Master'!$F$13*FO538*FQ538+HE538</f>
        <v>0</v>
      </c>
      <c r="HG538" s="157"/>
      <c r="HH538" s="157"/>
      <c r="HI538" s="157"/>
      <c r="HJ538" s="157"/>
      <c r="HK538" s="157"/>
      <c r="HL538" s="157"/>
      <c r="HM538" s="157"/>
      <c r="HN538" s="157"/>
      <c r="HO538" s="157"/>
      <c r="HP538" s="157"/>
      <c r="HQ538" s="157"/>
      <c r="HR538" s="157"/>
      <c r="HS538" s="157"/>
      <c r="HT538" s="157"/>
      <c r="HU538" s="157"/>
      <c r="HV538" s="157"/>
      <c r="HW538" s="157"/>
      <c r="HX538" s="157"/>
      <c r="HY538" s="42"/>
      <c r="HZ538" s="42"/>
      <c r="IA538" s="148">
        <f t="shared" si="694"/>
        <v>4</v>
      </c>
      <c r="IB538" s="148">
        <f t="shared" si="695"/>
        <v>4</v>
      </c>
      <c r="IC538" s="148">
        <f t="shared" si="696"/>
        <v>4</v>
      </c>
      <c r="ID538" s="148">
        <f t="shared" si="697"/>
        <v>4</v>
      </c>
      <c r="IE538" s="148">
        <f t="shared" si="698"/>
        <v>4</v>
      </c>
      <c r="IH538">
        <f t="shared" si="704"/>
        <v>3.9572870134723876</v>
      </c>
      <c r="II538">
        <f t="shared" si="705"/>
        <v>3.9271102884906299</v>
      </c>
      <c r="IJ538">
        <f t="shared" si="706"/>
        <v>3.9057537952268238</v>
      </c>
      <c r="IK538">
        <f t="shared" si="707"/>
        <v>3.8906782466319032</v>
      </c>
      <c r="IL538">
        <f t="shared" si="708"/>
        <v>3.8906782466319032</v>
      </c>
      <c r="IN538" s="42">
        <f t="shared" si="699"/>
        <v>1.0678246631903088E-2</v>
      </c>
      <c r="IO538" s="42">
        <f t="shared" si="700"/>
        <v>1.8222427877342517E-2</v>
      </c>
      <c r="IP538" s="42">
        <f t="shared" si="701"/>
        <v>2.3561551193294061E-2</v>
      </c>
      <c r="IQ538" s="42">
        <f t="shared" si="702"/>
        <v>2.7330438342024199E-2</v>
      </c>
      <c r="IR538" s="42">
        <f t="shared" si="703"/>
        <v>2.7330438342024199E-2</v>
      </c>
      <c r="IT538" s="9">
        <f t="shared" si="747"/>
        <v>0</v>
      </c>
      <c r="IU538" s="9">
        <f t="shared" si="748"/>
        <v>0</v>
      </c>
      <c r="IV538" s="9">
        <f t="shared" si="749"/>
        <v>0</v>
      </c>
      <c r="IW538" s="9">
        <f t="shared" si="750"/>
        <v>0</v>
      </c>
      <c r="IX538" s="9">
        <f t="shared" si="751"/>
        <v>0</v>
      </c>
    </row>
    <row r="539" spans="1:258" ht="15.75" hidden="1" thickBot="1" x14ac:dyDescent="0.3">
      <c r="A539">
        <v>30</v>
      </c>
      <c r="B539" t="s">
        <v>528</v>
      </c>
      <c r="C539" t="s">
        <v>293</v>
      </c>
      <c r="D539" t="s">
        <v>288</v>
      </c>
      <c r="E539" t="s">
        <v>531</v>
      </c>
      <c r="F539" t="s">
        <v>290</v>
      </c>
      <c r="G539" t="s">
        <v>273</v>
      </c>
      <c r="H539">
        <v>30</v>
      </c>
      <c r="K539">
        <v>30</v>
      </c>
      <c r="V539">
        <v>30</v>
      </c>
      <c r="Y539">
        <v>26</v>
      </c>
      <c r="Z539">
        <v>4</v>
      </c>
      <c r="AL539">
        <v>30</v>
      </c>
      <c r="AR539">
        <v>1</v>
      </c>
      <c r="AT539">
        <v>30</v>
      </c>
      <c r="AU539">
        <v>0</v>
      </c>
      <c r="AV539">
        <v>0</v>
      </c>
      <c r="AW539">
        <v>0</v>
      </c>
      <c r="AX539">
        <v>30</v>
      </c>
      <c r="BB539">
        <f t="shared" si="722"/>
        <v>30</v>
      </c>
      <c r="BD539">
        <f t="shared" si="723"/>
        <v>30</v>
      </c>
      <c r="BE539">
        <f t="shared" si="724"/>
        <v>30</v>
      </c>
      <c r="BF539">
        <f t="shared" si="725"/>
        <v>30</v>
      </c>
      <c r="BH539">
        <f t="shared" si="726"/>
        <v>0</v>
      </c>
      <c r="BK539" s="45">
        <f>IF(G539="MEA",'[1]Net Hire Rate'!$E$7,IF(G539="AMR",'[1]Net Hire Rate'!$F$7,IF(G539="EUR",'[1]Net Hire Rate'!$G$7,IF(G539="APAC",'[1]Net Hire Rate'!$H$7,0))))</f>
        <v>-2.2817025010969723E-2</v>
      </c>
      <c r="BL539" s="45">
        <f>IF(G539="MEA",'[1]Net Hire Rate'!$E$8,IF(G539="AMR",'[1]Net Hire Rate'!$F$8,IF(G539="EUR",'[1]Net Hire Rate'!$G$8,IF(G539="APAC",'[1]Net Hire Rate'!$H$8,0))))</f>
        <v>-2.2817025010969723E-2</v>
      </c>
      <c r="BM539" s="45">
        <f>IF(G539="MEA",'[1]Net Hire Rate'!$E$9,IF(G539="AMR",'[1]Net Hire Rate'!$F$9,IF(G539="EUR",'[1]Net Hire Rate'!$G$9,IF(G539="APAC",'[1]Net Hire Rate'!$H$9,0))))</f>
        <v>-2.2817025010969723E-2</v>
      </c>
      <c r="BN539" s="45">
        <f>IF(G539="MEA",'[1]Net Hire Rate'!$E$10,IF(G539="AMR",'[1]Net Hire Rate'!$F$10,IF(G539="EUR",'[1]Net Hire Rate'!$G$10,IF(G539="APAC",'[1]Net Hire Rate'!$H$10,0))))</f>
        <v>-2.2817025010969723E-2</v>
      </c>
      <c r="BO539" s="45">
        <f>IF(G539="MEA",'[1]Net Hire Rate'!$E$11,IF(G539="AMR",'[1]Net Hire Rate'!$F$11,IF(G539="EUR",'[1]Net Hire Rate'!$G$11,IF(G539="APAC",'[1]Net Hire Rate'!$H$11,0))))</f>
        <v>-2.2817025010969723E-2</v>
      </c>
      <c r="BP539" s="45">
        <f>IF(G539="MEA",'[1]Net Hire Rate'!$E$12,IF(G539="AMR",'[1]Net Hire Rate'!$F$12,IF(G539="EUR",'[1]Net Hire Rate'!$G$12,IF(G539="APAC",'[1]Net Hire Rate'!$H$12,0))))</f>
        <v>-2.2817025010969723E-2</v>
      </c>
      <c r="BQ539" s="147">
        <f t="shared" si="727"/>
        <v>30</v>
      </c>
      <c r="BR539" s="147">
        <f t="shared" si="709"/>
        <v>30</v>
      </c>
      <c r="BS539" s="147">
        <f t="shared" si="728"/>
        <v>29.315489249670907</v>
      </c>
      <c r="BT539" s="148">
        <f t="shared" si="710"/>
        <v>29.315489249670907</v>
      </c>
      <c r="BU539" s="149">
        <f t="shared" si="729"/>
        <v>28.646596998252353</v>
      </c>
      <c r="BV539" s="148">
        <f t="shared" si="711"/>
        <v>28.646596998252353</v>
      </c>
      <c r="BW539" s="148">
        <f t="shared" si="730"/>
        <v>27.99296687806406</v>
      </c>
      <c r="BX539" s="148">
        <f t="shared" si="712"/>
        <v>27.99296687806406</v>
      </c>
      <c r="BY539" s="148">
        <f t="shared" si="731"/>
        <v>27.354250652676026</v>
      </c>
      <c r="BZ539" s="148">
        <f t="shared" si="713"/>
        <v>26.354250652676026</v>
      </c>
      <c r="CA539" s="148">
        <f t="shared" si="732"/>
        <v>25.752925056388552</v>
      </c>
      <c r="CB539" s="148">
        <f t="shared" si="714"/>
        <v>25.752925056388552</v>
      </c>
      <c r="CC539" s="148"/>
      <c r="CD539" s="38"/>
      <c r="CE539" s="38"/>
      <c r="CF539" s="38"/>
      <c r="CG539" s="38"/>
      <c r="CH539" s="38"/>
      <c r="CI539" s="38"/>
      <c r="CJ539" s="38"/>
      <c r="CK539" s="41"/>
      <c r="CL539" s="41"/>
      <c r="CM539" s="40"/>
      <c r="CN539" s="41"/>
      <c r="CO539" s="41"/>
      <c r="CP539" s="41"/>
      <c r="CQ539" s="41"/>
      <c r="CR539" s="41"/>
      <c r="CS539" s="41"/>
      <c r="CT539" s="41"/>
      <c r="CU539" s="40"/>
      <c r="CV539" s="41"/>
      <c r="CW539" s="41"/>
      <c r="CX539" s="41"/>
      <c r="CY539" s="41"/>
      <c r="CZ539" s="41"/>
      <c r="DA539" s="41"/>
      <c r="DB539" s="41"/>
      <c r="DC539" s="40"/>
      <c r="DD539" s="41"/>
      <c r="DE539" s="41"/>
      <c r="DF539" s="41"/>
      <c r="DG539" s="41"/>
      <c r="DH539" s="41"/>
      <c r="DI539" s="41"/>
      <c r="DJ539" s="41"/>
      <c r="DK539" s="40"/>
      <c r="DL539" s="41"/>
      <c r="DM539" s="41"/>
      <c r="DN539" s="41"/>
      <c r="DO539" s="41"/>
      <c r="DP539" s="41"/>
      <c r="DQ539" s="41"/>
      <c r="DR539" s="15"/>
      <c r="DS539" s="151">
        <f t="shared" si="715"/>
        <v>30</v>
      </c>
      <c r="DT539" s="152">
        <f t="shared" si="716"/>
        <v>0</v>
      </c>
      <c r="DU539" s="7">
        <f t="shared" si="717"/>
        <v>0</v>
      </c>
      <c r="DV539" s="7">
        <f t="shared" si="718"/>
        <v>0</v>
      </c>
      <c r="DW539">
        <f t="shared" si="719"/>
        <v>0</v>
      </c>
      <c r="DX539">
        <f t="shared" si="720"/>
        <v>0</v>
      </c>
      <c r="DZ539">
        <f t="shared" si="733"/>
        <v>30</v>
      </c>
      <c r="EA539">
        <f t="shared" si="734"/>
        <v>30</v>
      </c>
      <c r="EB539">
        <f t="shared" si="735"/>
        <v>30</v>
      </c>
      <c r="EC539">
        <f t="shared" si="736"/>
        <v>30</v>
      </c>
      <c r="ED539">
        <f t="shared" si="737"/>
        <v>30</v>
      </c>
      <c r="EE539">
        <f t="shared" si="738"/>
        <v>30</v>
      </c>
      <c r="EG539">
        <f t="shared" si="739"/>
        <v>30</v>
      </c>
      <c r="EH539">
        <f t="shared" si="740"/>
        <v>30</v>
      </c>
      <c r="EI539">
        <f t="shared" si="741"/>
        <v>30</v>
      </c>
      <c r="EJ539">
        <f t="shared" si="742"/>
        <v>30</v>
      </c>
      <c r="EK539">
        <f t="shared" si="743"/>
        <v>30</v>
      </c>
      <c r="EM539">
        <f>IF($EM$9='[1]L&amp;D Numbers'!$E$6,'[1]L&amp;D Numbers'!$E$7)</f>
        <v>350</v>
      </c>
      <c r="EN539">
        <f>IF($EN$9='[1]L&amp;D Numbers'!$F$6,'[1]L&amp;D Numbers'!$F$7)</f>
        <v>2000</v>
      </c>
      <c r="EO539">
        <f>IF($EO$9='[1]L&amp;D Numbers'!$G$6,'[1]L&amp;D Numbers'!$G$7)</f>
        <v>2000</v>
      </c>
      <c r="EP539">
        <f>IF($EP$9='[1]L&amp;D Numbers'!$H$6,'[1]L&amp;D Numbers'!$H$7)</f>
        <v>2000</v>
      </c>
      <c r="EQ539">
        <f>IF($EQ$9='[1]L&amp;D Numbers'!$I$6,'[1]L&amp;D Numbers'!$I$7)</f>
        <v>2000</v>
      </c>
      <c r="ER539">
        <f>IF($ER$9='[1]L&amp;D Numbers'!$J$6,'[1]L&amp;D Numbers'!$J$7)</f>
        <v>0</v>
      </c>
      <c r="ET539" s="45">
        <f>'[1]L&amp;D Master'!$E$10</f>
        <v>1.0678246631903041E-2</v>
      </c>
      <c r="EU539" s="45">
        <f>ET539+'[1]L&amp;D Master'!$F$10</f>
        <v>1.8222427877342538E-2</v>
      </c>
      <c r="EV539" s="45">
        <f>EU539+'[1]L&amp;D Master'!$G$10</f>
        <v>2.3561551193294058E-2</v>
      </c>
      <c r="EW539" s="45">
        <f>EV539+'[1]L&amp;D Master'!$H$10</f>
        <v>2.7330438342024234E-2</v>
      </c>
      <c r="EX539" s="45">
        <f>EW539+'[1]L&amp;D Master'!$I$10</f>
        <v>2.9999999999999995E-2</v>
      </c>
      <c r="EY539" s="45"/>
      <c r="EZ539" s="45">
        <f t="shared" si="744"/>
        <v>1.0678246631903041E-2</v>
      </c>
      <c r="FA539" s="45">
        <f t="shared" si="745"/>
        <v>1.8222427877342538E-2</v>
      </c>
      <c r="FB539" s="45">
        <f t="shared" si="745"/>
        <v>2.3561551193294058E-2</v>
      </c>
      <c r="FC539" s="45">
        <f t="shared" si="745"/>
        <v>2.7330438342024234E-2</v>
      </c>
      <c r="FD539" s="45">
        <f t="shared" si="721"/>
        <v>2.7330438342024234E-2</v>
      </c>
      <c r="FE539" s="45"/>
      <c r="FF539">
        <f t="shared" ref="FF539:FF602" si="752">EA539*(1-EZ539)</f>
        <v>29.679652601042907</v>
      </c>
      <c r="FG539">
        <f t="shared" ref="FG539:FG602" si="753">EB539*(1-FA539)</f>
        <v>29.453327163679724</v>
      </c>
      <c r="FH539">
        <f t="shared" ref="FH539:FH602" si="754">EC539*(1-FB539)</f>
        <v>29.293153464201179</v>
      </c>
      <c r="FI539">
        <f t="shared" ref="FI539:FI602" si="755">ED539*(1-FC539)</f>
        <v>29.180086849739276</v>
      </c>
      <c r="FJ539">
        <f t="shared" ref="FJ539:FJ602" si="756">EE539*(1-FD539)</f>
        <v>29.180086849739276</v>
      </c>
      <c r="FL539" s="34"/>
      <c r="FM539" s="34"/>
      <c r="FN539" s="34"/>
      <c r="FO539" s="34"/>
      <c r="FP539" s="34"/>
      <c r="FQ539" s="153">
        <f t="shared" si="746"/>
        <v>0.125</v>
      </c>
      <c r="FR539" s="153"/>
      <c r="FS539" s="42"/>
      <c r="FT539" s="42"/>
      <c r="FU539" s="42"/>
      <c r="FV539" s="42"/>
      <c r="FW539" s="42"/>
      <c r="FX539" s="42"/>
      <c r="FY539" s="42"/>
      <c r="FZ539" s="42"/>
      <c r="GA539" s="42"/>
      <c r="GB539" s="42"/>
      <c r="GC539" s="42"/>
      <c r="GD539" s="42"/>
      <c r="GE539" s="42"/>
      <c r="GF539" s="42"/>
      <c r="GG539" s="42"/>
      <c r="GH539" s="42"/>
      <c r="GI539" s="42"/>
      <c r="GJ539" s="42"/>
      <c r="GK539" s="42"/>
      <c r="GL539" s="42"/>
      <c r="GM539" s="154">
        <f>'[1]Automation Master'!$B$10*FQ539*FO539</f>
        <v>0</v>
      </c>
      <c r="GN539" s="155">
        <f>'[1]Automation Master'!$B$11*FO539*FQ539+GM539</f>
        <v>0</v>
      </c>
      <c r="GO539" s="155">
        <f>'[1]Automation Master'!$B$12*FO539*FQ539+GN539</f>
        <v>0</v>
      </c>
      <c r="GP539" s="155">
        <f>'[1]Automation Master'!$B$13*FO539*FQ539+GO539</f>
        <v>0</v>
      </c>
      <c r="GQ539" s="155">
        <f>'[1]Automation Master'!$C$10*FO539*FQ539+GP539</f>
        <v>0</v>
      </c>
      <c r="GR539" s="155">
        <f>'[1]Automation Master'!$C$11*FO539*FQ539+GQ539</f>
        <v>0</v>
      </c>
      <c r="GS539" s="155">
        <f>'[1]Automation Master'!$C$12*FO539*FQ539+GR539</f>
        <v>0</v>
      </c>
      <c r="GT539" s="155">
        <f>'[1]Automation Master'!$C$13*FO539*FQ539+GS539</f>
        <v>0</v>
      </c>
      <c r="GU539" s="155">
        <f>'[1]Automation Master'!$D$10*FO539*FQ539+GT539</f>
        <v>0</v>
      </c>
      <c r="GV539" s="155">
        <f>'[1]Automation Master'!$D$11*FO539*FQ539+GU539</f>
        <v>0</v>
      </c>
      <c r="GW539" s="155">
        <f>'[1]Automation Master'!$D$12*FO539*FQ539+GV539</f>
        <v>0</v>
      </c>
      <c r="GX539" s="155">
        <f>'[1]Automation Master'!$D$13*FO539*FQ539+GW539</f>
        <v>0</v>
      </c>
      <c r="GY539" s="155">
        <f>'[1]Automation Master'!$E$10*FO539*FQ539+GX539</f>
        <v>0</v>
      </c>
      <c r="GZ539" s="155">
        <f>'[1]Automation Master'!$E$11*FO539*FQ539+GY539</f>
        <v>0</v>
      </c>
      <c r="HA539" s="155">
        <f>'[1]Automation Master'!$E$12*FO539*FQ539+GZ539</f>
        <v>0</v>
      </c>
      <c r="HB539" s="155">
        <f>'[1]Automation Master'!$E$13*FO539*FQ539+HA539</f>
        <v>0</v>
      </c>
      <c r="HC539" s="155">
        <f>'[1]Automation Master'!$F$10*FO539*FQ539+HB539</f>
        <v>0</v>
      </c>
      <c r="HD539" s="155">
        <f>'[1]Automation Master'!$F$11*FO539*FQ539+HC539</f>
        <v>0</v>
      </c>
      <c r="HE539" s="155">
        <f>'[1]Automation Master'!$F$12*FO539*FQ539+HD539</f>
        <v>0</v>
      </c>
      <c r="HF539" s="156">
        <f>'[1]Automation Master'!$F$13*FO539*FQ539+HE539</f>
        <v>0</v>
      </c>
      <c r="HG539" s="157"/>
      <c r="HH539" s="157"/>
      <c r="HI539" s="157"/>
      <c r="HJ539" s="157"/>
      <c r="HK539" s="157"/>
      <c r="HL539" s="157"/>
      <c r="HM539" s="157"/>
      <c r="HN539" s="157"/>
      <c r="HO539" s="157"/>
      <c r="HP539" s="157"/>
      <c r="HQ539" s="157"/>
      <c r="HR539" s="157"/>
      <c r="HS539" s="157"/>
      <c r="HT539" s="157"/>
      <c r="HU539" s="157"/>
      <c r="HV539" s="157"/>
      <c r="HW539" s="157"/>
      <c r="HX539" s="157"/>
      <c r="HY539" s="42"/>
      <c r="HZ539" s="42"/>
      <c r="IA539" s="148">
        <f t="shared" ref="IA539:IA602" si="757">EA539*(1-GP539)</f>
        <v>30</v>
      </c>
      <c r="IB539" s="148">
        <f t="shared" ref="IB539:IB602" si="758">EB539*(1-GT539)</f>
        <v>30</v>
      </c>
      <c r="IC539" s="148">
        <f t="shared" ref="IC539:IC602" si="759">EC539*(1-GX539)</f>
        <v>30</v>
      </c>
      <c r="ID539" s="148">
        <f t="shared" ref="ID539:ID602" si="760">ED539*(1-HB539)</f>
        <v>30</v>
      </c>
      <c r="IE539" s="148">
        <f t="shared" ref="IE539:IE602" si="761">EE539*(1-HF539)</f>
        <v>30</v>
      </c>
      <c r="IH539">
        <f t="shared" si="704"/>
        <v>29.679652601042907</v>
      </c>
      <c r="II539">
        <f t="shared" si="705"/>
        <v>29.453327163679724</v>
      </c>
      <c r="IJ539">
        <f t="shared" si="706"/>
        <v>29.293153464201179</v>
      </c>
      <c r="IK539">
        <f t="shared" si="707"/>
        <v>29.180086849739276</v>
      </c>
      <c r="IL539">
        <f t="shared" si="708"/>
        <v>29.180086849739276</v>
      </c>
      <c r="IN539" s="42">
        <f t="shared" ref="IN539:IN602" si="762">IFERROR((EA539-IH539)/(EA539),0)</f>
        <v>1.0678246631903103E-2</v>
      </c>
      <c r="IO539" s="42">
        <f t="shared" ref="IO539:IO602" si="763">IFERROR((EB539-II539)/EB539,0)</f>
        <v>1.8222427877342538E-2</v>
      </c>
      <c r="IP539" s="42">
        <f t="shared" ref="IP539:IP602" si="764">IFERROR((EC539-IJ539)/EC539,0)</f>
        <v>2.356155119329403E-2</v>
      </c>
      <c r="IQ539" s="42">
        <f t="shared" ref="IQ539:IQ602" si="765">IFERROR((ED539-IK539)/ED539,0)</f>
        <v>2.7330438342024147E-2</v>
      </c>
      <c r="IR539" s="42">
        <f t="shared" ref="IR539:IR602" si="766">IFERROR((EE539-IL539)/EE539,0)</f>
        <v>2.7330438342024147E-2</v>
      </c>
      <c r="IT539" s="9">
        <f t="shared" si="747"/>
        <v>0</v>
      </c>
      <c r="IU539" s="9">
        <f t="shared" si="748"/>
        <v>0</v>
      </c>
      <c r="IV539" s="9">
        <f t="shared" si="749"/>
        <v>0</v>
      </c>
      <c r="IW539" s="9">
        <f t="shared" si="750"/>
        <v>0</v>
      </c>
      <c r="IX539" s="9">
        <f t="shared" si="751"/>
        <v>0</v>
      </c>
    </row>
    <row r="540" spans="1:258" ht="15.75" hidden="1" thickBot="1" x14ac:dyDescent="0.3">
      <c r="A540">
        <v>4</v>
      </c>
      <c r="B540" t="s">
        <v>528</v>
      </c>
      <c r="C540" t="s">
        <v>311</v>
      </c>
      <c r="D540" t="s">
        <v>288</v>
      </c>
      <c r="E540" t="s">
        <v>531</v>
      </c>
      <c r="F540" t="s">
        <v>290</v>
      </c>
      <c r="G540" t="s">
        <v>273</v>
      </c>
      <c r="H540">
        <v>4</v>
      </c>
      <c r="L540">
        <v>4</v>
      </c>
      <c r="V540">
        <v>4</v>
      </c>
      <c r="Z540">
        <v>4</v>
      </c>
      <c r="AG540">
        <v>3</v>
      </c>
      <c r="AL540">
        <v>1</v>
      </c>
      <c r="AT540">
        <v>4</v>
      </c>
      <c r="AU540">
        <v>0</v>
      </c>
      <c r="AV540">
        <v>0</v>
      </c>
      <c r="AW540">
        <v>4</v>
      </c>
      <c r="AX540">
        <v>0</v>
      </c>
      <c r="BB540">
        <f t="shared" si="722"/>
        <v>4</v>
      </c>
      <c r="BD540">
        <f t="shared" si="723"/>
        <v>4</v>
      </c>
      <c r="BE540">
        <f t="shared" si="724"/>
        <v>4</v>
      </c>
      <c r="BF540">
        <f t="shared" si="725"/>
        <v>4</v>
      </c>
      <c r="BH540">
        <f t="shared" si="726"/>
        <v>0</v>
      </c>
      <c r="BK540" s="45">
        <f>IF(G540="MEA",'[1]Net Hire Rate'!$E$7,IF(G540="AMR",'[1]Net Hire Rate'!$F$7,IF(G540="EUR",'[1]Net Hire Rate'!$G$7,IF(G540="APAC",'[1]Net Hire Rate'!$H$7,0))))</f>
        <v>-2.2817025010969723E-2</v>
      </c>
      <c r="BL540" s="45">
        <f>IF(G540="MEA",'[1]Net Hire Rate'!$E$8,IF(G540="AMR",'[1]Net Hire Rate'!$F$8,IF(G540="EUR",'[1]Net Hire Rate'!$G$8,IF(G540="APAC",'[1]Net Hire Rate'!$H$8,0))))</f>
        <v>-2.2817025010969723E-2</v>
      </c>
      <c r="BM540" s="45">
        <f>IF(G540="MEA",'[1]Net Hire Rate'!$E$9,IF(G540="AMR",'[1]Net Hire Rate'!$F$9,IF(G540="EUR",'[1]Net Hire Rate'!$G$9,IF(G540="APAC",'[1]Net Hire Rate'!$H$9,0))))</f>
        <v>-2.2817025010969723E-2</v>
      </c>
      <c r="BN540" s="45">
        <f>IF(G540="MEA",'[1]Net Hire Rate'!$E$10,IF(G540="AMR",'[1]Net Hire Rate'!$F$10,IF(G540="EUR",'[1]Net Hire Rate'!$G$10,IF(G540="APAC",'[1]Net Hire Rate'!$H$10,0))))</f>
        <v>-2.2817025010969723E-2</v>
      </c>
      <c r="BO540" s="45">
        <f>IF(G540="MEA",'[1]Net Hire Rate'!$E$11,IF(G540="AMR",'[1]Net Hire Rate'!$F$11,IF(G540="EUR",'[1]Net Hire Rate'!$G$11,IF(G540="APAC",'[1]Net Hire Rate'!$H$11,0))))</f>
        <v>-2.2817025010969723E-2</v>
      </c>
      <c r="BP540" s="45">
        <f>IF(G540="MEA",'[1]Net Hire Rate'!$E$12,IF(G540="AMR",'[1]Net Hire Rate'!$F$12,IF(G540="EUR",'[1]Net Hire Rate'!$G$12,IF(G540="APAC",'[1]Net Hire Rate'!$H$12,0))))</f>
        <v>-2.2817025010969723E-2</v>
      </c>
      <c r="BQ540" s="147">
        <f t="shared" si="727"/>
        <v>4</v>
      </c>
      <c r="BR540" s="147">
        <f t="shared" si="709"/>
        <v>4</v>
      </c>
      <c r="BS540" s="147">
        <f t="shared" si="728"/>
        <v>3.9087318999561211</v>
      </c>
      <c r="BT540" s="148">
        <f t="shared" si="710"/>
        <v>3.9087318999561211</v>
      </c>
      <c r="BU540" s="149">
        <f t="shared" si="729"/>
        <v>3.819546266433647</v>
      </c>
      <c r="BV540" s="148">
        <f t="shared" si="711"/>
        <v>3.819546266433647</v>
      </c>
      <c r="BW540" s="148">
        <f t="shared" si="730"/>
        <v>3.7323955837418743</v>
      </c>
      <c r="BX540" s="148">
        <f t="shared" si="712"/>
        <v>3.7323955837418743</v>
      </c>
      <c r="BY540" s="148">
        <f t="shared" si="731"/>
        <v>3.6472334203568031</v>
      </c>
      <c r="BZ540" s="148">
        <f t="shared" si="713"/>
        <v>3.6472334203568031</v>
      </c>
      <c r="CA540" s="148">
        <f t="shared" si="732"/>
        <v>3.5640144041836774</v>
      </c>
      <c r="CB540" s="148">
        <f t="shared" si="714"/>
        <v>3.5640144041836774</v>
      </c>
      <c r="CC540" s="148"/>
      <c r="CD540" s="38"/>
      <c r="CE540" s="38"/>
      <c r="CF540" s="38"/>
      <c r="CG540" s="38"/>
      <c r="CH540" s="38"/>
      <c r="CI540" s="38"/>
      <c r="CJ540" s="38"/>
      <c r="CK540" s="41"/>
      <c r="CL540" s="41"/>
      <c r="CM540" s="40"/>
      <c r="CN540" s="41"/>
      <c r="CO540" s="41"/>
      <c r="CP540" s="41"/>
      <c r="CQ540" s="41"/>
      <c r="CR540" s="41"/>
      <c r="CS540" s="41"/>
      <c r="CT540" s="41"/>
      <c r="CU540" s="40"/>
      <c r="CV540" s="41"/>
      <c r="CW540" s="41"/>
      <c r="CX540" s="41"/>
      <c r="CY540" s="41"/>
      <c r="CZ540" s="41"/>
      <c r="DA540" s="41"/>
      <c r="DB540" s="41"/>
      <c r="DC540" s="40"/>
      <c r="DD540" s="41"/>
      <c r="DE540" s="41"/>
      <c r="DF540" s="41"/>
      <c r="DG540" s="41"/>
      <c r="DH540" s="41"/>
      <c r="DI540" s="41"/>
      <c r="DJ540" s="41"/>
      <c r="DK540" s="40"/>
      <c r="DL540" s="41"/>
      <c r="DM540" s="41"/>
      <c r="DN540" s="41"/>
      <c r="DO540" s="41"/>
      <c r="DP540" s="41"/>
      <c r="DQ540" s="41"/>
      <c r="DR540" s="15"/>
      <c r="DS540" s="151">
        <f t="shared" si="715"/>
        <v>4</v>
      </c>
      <c r="DT540" s="152">
        <f t="shared" si="716"/>
        <v>0</v>
      </c>
      <c r="DU540" s="7">
        <f t="shared" si="717"/>
        <v>0</v>
      </c>
      <c r="DV540" s="7">
        <f t="shared" si="718"/>
        <v>0</v>
      </c>
      <c r="DW540">
        <f t="shared" si="719"/>
        <v>0</v>
      </c>
      <c r="DX540">
        <f t="shared" si="720"/>
        <v>0</v>
      </c>
      <c r="DZ540">
        <f t="shared" si="733"/>
        <v>4</v>
      </c>
      <c r="EA540">
        <f t="shared" si="734"/>
        <v>4</v>
      </c>
      <c r="EB540">
        <f t="shared" si="735"/>
        <v>4</v>
      </c>
      <c r="EC540">
        <f t="shared" si="736"/>
        <v>4</v>
      </c>
      <c r="ED540">
        <f t="shared" si="737"/>
        <v>4</v>
      </c>
      <c r="EE540">
        <f t="shared" si="738"/>
        <v>4</v>
      </c>
      <c r="EG540">
        <f t="shared" si="739"/>
        <v>4</v>
      </c>
      <c r="EH540">
        <f t="shared" si="740"/>
        <v>4</v>
      </c>
      <c r="EI540">
        <f t="shared" si="741"/>
        <v>4</v>
      </c>
      <c r="EJ540">
        <f t="shared" si="742"/>
        <v>4</v>
      </c>
      <c r="EK540">
        <f t="shared" si="743"/>
        <v>4</v>
      </c>
      <c r="EM540">
        <f>IF($EM$9='[1]L&amp;D Numbers'!$E$6,'[1]L&amp;D Numbers'!$E$7)</f>
        <v>350</v>
      </c>
      <c r="EN540">
        <f>IF($EN$9='[1]L&amp;D Numbers'!$F$6,'[1]L&amp;D Numbers'!$F$7)</f>
        <v>2000</v>
      </c>
      <c r="EO540">
        <f>IF($EO$9='[1]L&amp;D Numbers'!$G$6,'[1]L&amp;D Numbers'!$G$7)</f>
        <v>2000</v>
      </c>
      <c r="EP540">
        <f>IF($EP$9='[1]L&amp;D Numbers'!$H$6,'[1]L&amp;D Numbers'!$H$7)</f>
        <v>2000</v>
      </c>
      <c r="EQ540">
        <f>IF($EQ$9='[1]L&amp;D Numbers'!$I$6,'[1]L&amp;D Numbers'!$I$7)</f>
        <v>2000</v>
      </c>
      <c r="ER540">
        <f>IF($ER$9='[1]L&amp;D Numbers'!$J$6,'[1]L&amp;D Numbers'!$J$7)</f>
        <v>0</v>
      </c>
      <c r="ET540" s="45">
        <f>'[1]L&amp;D Master'!$E$10</f>
        <v>1.0678246631903041E-2</v>
      </c>
      <c r="EU540" s="45">
        <f>ET540+'[1]L&amp;D Master'!$F$10</f>
        <v>1.8222427877342538E-2</v>
      </c>
      <c r="EV540" s="45">
        <f>EU540+'[1]L&amp;D Master'!$G$10</f>
        <v>2.3561551193294058E-2</v>
      </c>
      <c r="EW540" s="45">
        <f>EV540+'[1]L&amp;D Master'!$H$10</f>
        <v>2.7330438342024234E-2</v>
      </c>
      <c r="EX540" s="45">
        <f>EW540+'[1]L&amp;D Master'!$I$10</f>
        <v>2.9999999999999995E-2</v>
      </c>
      <c r="EY540" s="45"/>
      <c r="EZ540" s="45">
        <f t="shared" si="744"/>
        <v>1.0678246631903041E-2</v>
      </c>
      <c r="FA540" s="45">
        <f t="shared" si="745"/>
        <v>1.8222427877342538E-2</v>
      </c>
      <c r="FB540" s="45">
        <f t="shared" si="745"/>
        <v>2.3561551193294058E-2</v>
      </c>
      <c r="FC540" s="45">
        <f t="shared" si="745"/>
        <v>2.7330438342024234E-2</v>
      </c>
      <c r="FD540" s="45">
        <f t="shared" si="721"/>
        <v>2.7330438342024234E-2</v>
      </c>
      <c r="FE540" s="45"/>
      <c r="FF540">
        <f t="shared" si="752"/>
        <v>3.9572870134723876</v>
      </c>
      <c r="FG540">
        <f t="shared" si="753"/>
        <v>3.9271102884906299</v>
      </c>
      <c r="FH540">
        <f t="shared" si="754"/>
        <v>3.9057537952268238</v>
      </c>
      <c r="FI540">
        <f t="shared" si="755"/>
        <v>3.8906782466319032</v>
      </c>
      <c r="FJ540">
        <f t="shared" si="756"/>
        <v>3.8906782466319032</v>
      </c>
      <c r="FL540" s="34"/>
      <c r="FM540" s="34"/>
      <c r="FN540" s="34"/>
      <c r="FO540" s="34"/>
      <c r="FP540" s="34"/>
      <c r="FQ540" s="153">
        <f t="shared" si="746"/>
        <v>0.125</v>
      </c>
      <c r="FR540" s="153"/>
      <c r="FS540" s="42"/>
      <c r="FT540" s="42"/>
      <c r="FU540" s="42"/>
      <c r="FV540" s="42"/>
      <c r="FW540" s="42"/>
      <c r="FX540" s="42"/>
      <c r="FY540" s="42"/>
      <c r="FZ540" s="42"/>
      <c r="GA540" s="42"/>
      <c r="GB540" s="42"/>
      <c r="GC540" s="42"/>
      <c r="GD540" s="42"/>
      <c r="GE540" s="42"/>
      <c r="GF540" s="42"/>
      <c r="GG540" s="42"/>
      <c r="GH540" s="42"/>
      <c r="GI540" s="42"/>
      <c r="GJ540" s="42"/>
      <c r="GK540" s="42"/>
      <c r="GL540" s="42"/>
      <c r="GM540" s="154">
        <f>'[1]Automation Master'!$B$10*FQ540*FO540</f>
        <v>0</v>
      </c>
      <c r="GN540" s="155">
        <f>'[1]Automation Master'!$B$11*FO540*FQ540+GM540</f>
        <v>0</v>
      </c>
      <c r="GO540" s="155">
        <f>'[1]Automation Master'!$B$12*FO540*FQ540+GN540</f>
        <v>0</v>
      </c>
      <c r="GP540" s="155">
        <f>'[1]Automation Master'!$B$13*FO540*FQ540+GO540</f>
        <v>0</v>
      </c>
      <c r="GQ540" s="155">
        <f>'[1]Automation Master'!$C$10*FO540*FQ540+GP540</f>
        <v>0</v>
      </c>
      <c r="GR540" s="155">
        <f>'[1]Automation Master'!$C$11*FO540*FQ540+GQ540</f>
        <v>0</v>
      </c>
      <c r="GS540" s="155">
        <f>'[1]Automation Master'!$C$12*FO540*FQ540+GR540</f>
        <v>0</v>
      </c>
      <c r="GT540" s="155">
        <f>'[1]Automation Master'!$C$13*FO540*FQ540+GS540</f>
        <v>0</v>
      </c>
      <c r="GU540" s="155">
        <f>'[1]Automation Master'!$D$10*FO540*FQ540+GT540</f>
        <v>0</v>
      </c>
      <c r="GV540" s="155">
        <f>'[1]Automation Master'!$D$11*FO540*FQ540+GU540</f>
        <v>0</v>
      </c>
      <c r="GW540" s="155">
        <f>'[1]Automation Master'!$D$12*FO540*FQ540+GV540</f>
        <v>0</v>
      </c>
      <c r="GX540" s="155">
        <f>'[1]Automation Master'!$D$13*FO540*FQ540+GW540</f>
        <v>0</v>
      </c>
      <c r="GY540" s="155">
        <f>'[1]Automation Master'!$E$10*FO540*FQ540+GX540</f>
        <v>0</v>
      </c>
      <c r="GZ540" s="155">
        <f>'[1]Automation Master'!$E$11*FO540*FQ540+GY540</f>
        <v>0</v>
      </c>
      <c r="HA540" s="155">
        <f>'[1]Automation Master'!$E$12*FO540*FQ540+GZ540</f>
        <v>0</v>
      </c>
      <c r="HB540" s="155">
        <f>'[1]Automation Master'!$E$13*FO540*FQ540+HA540</f>
        <v>0</v>
      </c>
      <c r="HC540" s="155">
        <f>'[1]Automation Master'!$F$10*FO540*FQ540+HB540</f>
        <v>0</v>
      </c>
      <c r="HD540" s="155">
        <f>'[1]Automation Master'!$F$11*FO540*FQ540+HC540</f>
        <v>0</v>
      </c>
      <c r="HE540" s="155">
        <f>'[1]Automation Master'!$F$12*FO540*FQ540+HD540</f>
        <v>0</v>
      </c>
      <c r="HF540" s="156">
        <f>'[1]Automation Master'!$F$13*FO540*FQ540+HE540</f>
        <v>0</v>
      </c>
      <c r="HG540" s="157"/>
      <c r="HH540" s="157"/>
      <c r="HI540" s="157"/>
      <c r="HJ540" s="157"/>
      <c r="HK540" s="157"/>
      <c r="HL540" s="157"/>
      <c r="HM540" s="157"/>
      <c r="HN540" s="157"/>
      <c r="HO540" s="157"/>
      <c r="HP540" s="157"/>
      <c r="HQ540" s="157"/>
      <c r="HR540" s="157"/>
      <c r="HS540" s="157"/>
      <c r="HT540" s="157"/>
      <c r="HU540" s="157"/>
      <c r="HV540" s="157"/>
      <c r="HW540" s="157"/>
      <c r="HX540" s="157"/>
      <c r="HY540" s="42"/>
      <c r="HZ540" s="42"/>
      <c r="IA540" s="148">
        <f t="shared" si="757"/>
        <v>4</v>
      </c>
      <c r="IB540" s="148">
        <f t="shared" si="758"/>
        <v>4</v>
      </c>
      <c r="IC540" s="148">
        <f t="shared" si="759"/>
        <v>4</v>
      </c>
      <c r="ID540" s="148">
        <f t="shared" si="760"/>
        <v>4</v>
      </c>
      <c r="IE540" s="148">
        <f t="shared" si="761"/>
        <v>4</v>
      </c>
      <c r="IH540">
        <f t="shared" si="704"/>
        <v>3.9572870134723876</v>
      </c>
      <c r="II540">
        <f t="shared" si="705"/>
        <v>3.9271102884906299</v>
      </c>
      <c r="IJ540">
        <f t="shared" si="706"/>
        <v>3.9057537952268238</v>
      </c>
      <c r="IK540">
        <f t="shared" si="707"/>
        <v>3.8906782466319032</v>
      </c>
      <c r="IL540">
        <f t="shared" si="708"/>
        <v>3.8906782466319032</v>
      </c>
      <c r="IN540" s="42">
        <f t="shared" si="762"/>
        <v>1.0678246631903088E-2</v>
      </c>
      <c r="IO540" s="42">
        <f t="shared" si="763"/>
        <v>1.8222427877342517E-2</v>
      </c>
      <c r="IP540" s="42">
        <f t="shared" si="764"/>
        <v>2.3561551193294061E-2</v>
      </c>
      <c r="IQ540" s="42">
        <f t="shared" si="765"/>
        <v>2.7330438342024199E-2</v>
      </c>
      <c r="IR540" s="42">
        <f t="shared" si="766"/>
        <v>2.7330438342024199E-2</v>
      </c>
      <c r="IT540" s="9">
        <f t="shared" si="747"/>
        <v>0</v>
      </c>
      <c r="IU540" s="9">
        <f t="shared" si="748"/>
        <v>0</v>
      </c>
      <c r="IV540" s="9">
        <f t="shared" si="749"/>
        <v>0</v>
      </c>
      <c r="IW540" s="9">
        <f t="shared" si="750"/>
        <v>0</v>
      </c>
      <c r="IX540" s="9">
        <f t="shared" si="751"/>
        <v>0</v>
      </c>
    </row>
    <row r="541" spans="1:258" ht="15.75" hidden="1" thickBot="1" x14ac:dyDescent="0.3">
      <c r="A541">
        <v>17</v>
      </c>
      <c r="B541" t="s">
        <v>528</v>
      </c>
      <c r="C541" t="s">
        <v>302</v>
      </c>
      <c r="D541" t="s">
        <v>288</v>
      </c>
      <c r="E541" t="s">
        <v>534</v>
      </c>
      <c r="F541" t="s">
        <v>290</v>
      </c>
      <c r="G541" t="s">
        <v>273</v>
      </c>
      <c r="H541">
        <v>17</v>
      </c>
      <c r="L541">
        <v>17</v>
      </c>
      <c r="T541">
        <v>17</v>
      </c>
      <c r="Y541">
        <v>17</v>
      </c>
      <c r="AH541">
        <v>1</v>
      </c>
      <c r="AL541">
        <v>16</v>
      </c>
      <c r="AT541">
        <v>17</v>
      </c>
      <c r="AU541">
        <v>17</v>
      </c>
      <c r="AV541">
        <v>0</v>
      </c>
      <c r="AW541">
        <v>0</v>
      </c>
      <c r="AX541">
        <v>0</v>
      </c>
      <c r="BB541">
        <f t="shared" si="722"/>
        <v>17</v>
      </c>
      <c r="BD541">
        <f t="shared" si="723"/>
        <v>17</v>
      </c>
      <c r="BE541">
        <f t="shared" si="724"/>
        <v>17</v>
      </c>
      <c r="BF541">
        <f t="shared" si="725"/>
        <v>17</v>
      </c>
      <c r="BH541">
        <f t="shared" si="726"/>
        <v>0</v>
      </c>
      <c r="BK541" s="45">
        <f>IF(G541="MEA",'[1]Net Hire Rate'!$E$7,IF(G541="AMR",'[1]Net Hire Rate'!$F$7,IF(G541="EUR",'[1]Net Hire Rate'!$G$7,IF(G541="APAC",'[1]Net Hire Rate'!$H$7,0))))</f>
        <v>-2.2817025010969723E-2</v>
      </c>
      <c r="BL541" s="45">
        <f>IF(G541="MEA",'[1]Net Hire Rate'!$E$8,IF(G541="AMR",'[1]Net Hire Rate'!$F$8,IF(G541="EUR",'[1]Net Hire Rate'!$G$8,IF(G541="APAC",'[1]Net Hire Rate'!$H$8,0))))</f>
        <v>-2.2817025010969723E-2</v>
      </c>
      <c r="BM541" s="45">
        <f>IF(G541="MEA",'[1]Net Hire Rate'!$E$9,IF(G541="AMR",'[1]Net Hire Rate'!$F$9,IF(G541="EUR",'[1]Net Hire Rate'!$G$9,IF(G541="APAC",'[1]Net Hire Rate'!$H$9,0))))</f>
        <v>-2.2817025010969723E-2</v>
      </c>
      <c r="BN541" s="45">
        <f>IF(G541="MEA",'[1]Net Hire Rate'!$E$10,IF(G541="AMR",'[1]Net Hire Rate'!$F$10,IF(G541="EUR",'[1]Net Hire Rate'!$G$10,IF(G541="APAC",'[1]Net Hire Rate'!$H$10,0))))</f>
        <v>-2.2817025010969723E-2</v>
      </c>
      <c r="BO541" s="45">
        <f>IF(G541="MEA",'[1]Net Hire Rate'!$E$11,IF(G541="AMR",'[1]Net Hire Rate'!$F$11,IF(G541="EUR",'[1]Net Hire Rate'!$G$11,IF(G541="APAC",'[1]Net Hire Rate'!$H$11,0))))</f>
        <v>-2.2817025010969723E-2</v>
      </c>
      <c r="BP541" s="45">
        <f>IF(G541="MEA",'[1]Net Hire Rate'!$E$12,IF(G541="AMR",'[1]Net Hire Rate'!$F$12,IF(G541="EUR",'[1]Net Hire Rate'!$G$12,IF(G541="APAC",'[1]Net Hire Rate'!$H$12,0))))</f>
        <v>-2.2817025010969723E-2</v>
      </c>
      <c r="BQ541" s="147">
        <f t="shared" si="727"/>
        <v>17</v>
      </c>
      <c r="BR541" s="147">
        <f t="shared" si="709"/>
        <v>17</v>
      </c>
      <c r="BS541" s="147">
        <f t="shared" si="728"/>
        <v>16.612110574813514</v>
      </c>
      <c r="BT541" s="148">
        <f t="shared" si="710"/>
        <v>16.612110574813514</v>
      </c>
      <c r="BU541" s="149">
        <f t="shared" si="729"/>
        <v>16.233071632342998</v>
      </c>
      <c r="BV541" s="148">
        <f t="shared" si="711"/>
        <v>16.233071632342998</v>
      </c>
      <c r="BW541" s="148">
        <f t="shared" si="730"/>
        <v>15.862681230902965</v>
      </c>
      <c r="BX541" s="148">
        <f t="shared" si="712"/>
        <v>15.862681230902965</v>
      </c>
      <c r="BY541" s="148">
        <f t="shared" si="731"/>
        <v>15.500742036516412</v>
      </c>
      <c r="BZ541" s="148">
        <f t="shared" si="713"/>
        <v>15.500742036516412</v>
      </c>
      <c r="CA541" s="148">
        <f t="shared" si="732"/>
        <v>15.147061217780628</v>
      </c>
      <c r="CB541" s="148">
        <f t="shared" si="714"/>
        <v>15.147061217780628</v>
      </c>
      <c r="CC541" s="148"/>
      <c r="CD541" s="38"/>
      <c r="CE541" s="38"/>
      <c r="CF541" s="38"/>
      <c r="CG541" s="38"/>
      <c r="CH541" s="38"/>
      <c r="CI541" s="38"/>
      <c r="CJ541" s="38"/>
      <c r="CK541" s="41"/>
      <c r="CL541" s="41"/>
      <c r="CM541" s="40"/>
      <c r="CN541" s="41"/>
      <c r="CO541" s="41"/>
      <c r="CP541" s="41"/>
      <c r="CQ541" s="41"/>
      <c r="CR541" s="41"/>
      <c r="CS541" s="41"/>
      <c r="CT541" s="41"/>
      <c r="CU541" s="40"/>
      <c r="CV541" s="41"/>
      <c r="CW541" s="41"/>
      <c r="CX541" s="41"/>
      <c r="CY541" s="41"/>
      <c r="CZ541" s="41"/>
      <c r="DA541" s="41"/>
      <c r="DB541" s="41"/>
      <c r="DC541" s="40"/>
      <c r="DD541" s="41"/>
      <c r="DE541" s="41"/>
      <c r="DF541" s="41"/>
      <c r="DG541" s="41"/>
      <c r="DH541" s="41"/>
      <c r="DI541" s="41"/>
      <c r="DJ541" s="41"/>
      <c r="DK541" s="40"/>
      <c r="DL541" s="41"/>
      <c r="DM541" s="41"/>
      <c r="DN541" s="41"/>
      <c r="DO541" s="41"/>
      <c r="DP541" s="41"/>
      <c r="DQ541" s="41"/>
      <c r="DR541" s="15"/>
      <c r="DS541" s="151">
        <f t="shared" si="715"/>
        <v>17</v>
      </c>
      <c r="DT541" s="152">
        <f t="shared" si="716"/>
        <v>0</v>
      </c>
      <c r="DU541" s="7">
        <f t="shared" si="717"/>
        <v>0</v>
      </c>
      <c r="DV541" s="7">
        <f t="shared" si="718"/>
        <v>0</v>
      </c>
      <c r="DW541">
        <f t="shared" si="719"/>
        <v>0</v>
      </c>
      <c r="DX541">
        <f t="shared" si="720"/>
        <v>0</v>
      </c>
      <c r="DZ541">
        <f t="shared" si="733"/>
        <v>17</v>
      </c>
      <c r="EA541">
        <f t="shared" si="734"/>
        <v>17</v>
      </c>
      <c r="EB541">
        <f t="shared" si="735"/>
        <v>17</v>
      </c>
      <c r="EC541">
        <f t="shared" si="736"/>
        <v>17</v>
      </c>
      <c r="ED541">
        <f t="shared" si="737"/>
        <v>17</v>
      </c>
      <c r="EE541">
        <f t="shared" si="738"/>
        <v>17</v>
      </c>
      <c r="EG541">
        <f t="shared" si="739"/>
        <v>17</v>
      </c>
      <c r="EH541">
        <f t="shared" si="740"/>
        <v>17</v>
      </c>
      <c r="EI541">
        <f t="shared" si="741"/>
        <v>17</v>
      </c>
      <c r="EJ541">
        <f t="shared" si="742"/>
        <v>17</v>
      </c>
      <c r="EK541">
        <f t="shared" si="743"/>
        <v>17</v>
      </c>
      <c r="EM541">
        <f>IF($EM$9='[1]L&amp;D Numbers'!$E$6,'[1]L&amp;D Numbers'!$E$7)</f>
        <v>350</v>
      </c>
      <c r="EN541">
        <f>IF($EN$9='[1]L&amp;D Numbers'!$F$6,'[1]L&amp;D Numbers'!$F$7)</f>
        <v>2000</v>
      </c>
      <c r="EO541">
        <f>IF($EO$9='[1]L&amp;D Numbers'!$G$6,'[1]L&amp;D Numbers'!$G$7)</f>
        <v>2000</v>
      </c>
      <c r="EP541">
        <f>IF($EP$9='[1]L&amp;D Numbers'!$H$6,'[1]L&amp;D Numbers'!$H$7)</f>
        <v>2000</v>
      </c>
      <c r="EQ541">
        <f>IF($EQ$9='[1]L&amp;D Numbers'!$I$6,'[1]L&amp;D Numbers'!$I$7)</f>
        <v>2000</v>
      </c>
      <c r="ER541">
        <f>IF($ER$9='[1]L&amp;D Numbers'!$J$6,'[1]L&amp;D Numbers'!$J$7)</f>
        <v>0</v>
      </c>
      <c r="ET541" s="45">
        <f>'[1]L&amp;D Master'!$E$10</f>
        <v>1.0678246631903041E-2</v>
      </c>
      <c r="EU541" s="45">
        <f>ET541+'[1]L&amp;D Master'!$F$10</f>
        <v>1.8222427877342538E-2</v>
      </c>
      <c r="EV541" s="45">
        <f>EU541+'[1]L&amp;D Master'!$G$10</f>
        <v>2.3561551193294058E-2</v>
      </c>
      <c r="EW541" s="45">
        <f>EV541+'[1]L&amp;D Master'!$H$10</f>
        <v>2.7330438342024234E-2</v>
      </c>
      <c r="EX541" s="45">
        <f>EW541+'[1]L&amp;D Master'!$I$10</f>
        <v>2.9999999999999995E-2</v>
      </c>
      <c r="EY541" s="45"/>
      <c r="EZ541" s="45">
        <f t="shared" si="744"/>
        <v>1.0678246631903041E-2</v>
      </c>
      <c r="FA541" s="45">
        <f t="shared" si="745"/>
        <v>1.8222427877342538E-2</v>
      </c>
      <c r="FB541" s="45">
        <f t="shared" si="745"/>
        <v>2.3561551193294058E-2</v>
      </c>
      <c r="FC541" s="45">
        <f t="shared" si="745"/>
        <v>2.7330438342024234E-2</v>
      </c>
      <c r="FD541" s="45">
        <f t="shared" si="721"/>
        <v>2.7330438342024234E-2</v>
      </c>
      <c r="FE541" s="45"/>
      <c r="FF541">
        <f t="shared" si="752"/>
        <v>16.818469807257646</v>
      </c>
      <c r="FG541">
        <f t="shared" si="753"/>
        <v>16.690218726085178</v>
      </c>
      <c r="FH541">
        <f t="shared" si="754"/>
        <v>16.599453629714002</v>
      </c>
      <c r="FI541">
        <f t="shared" si="755"/>
        <v>16.535382548185588</v>
      </c>
      <c r="FJ541">
        <f t="shared" si="756"/>
        <v>16.535382548185588</v>
      </c>
      <c r="FL541" s="34"/>
      <c r="FM541" s="34"/>
      <c r="FN541" s="34"/>
      <c r="FO541" s="34"/>
      <c r="FP541" s="34"/>
      <c r="FQ541" s="153">
        <f t="shared" si="746"/>
        <v>0.125</v>
      </c>
      <c r="FR541" s="153"/>
      <c r="FS541" s="42"/>
      <c r="FT541" s="42"/>
      <c r="FU541" s="42"/>
      <c r="FV541" s="42"/>
      <c r="FW541" s="42"/>
      <c r="FX541" s="42"/>
      <c r="FY541" s="42"/>
      <c r="FZ541" s="42"/>
      <c r="GA541" s="42"/>
      <c r="GB541" s="42"/>
      <c r="GC541" s="42"/>
      <c r="GD541" s="42"/>
      <c r="GE541" s="42"/>
      <c r="GF541" s="42"/>
      <c r="GG541" s="42"/>
      <c r="GH541" s="42"/>
      <c r="GI541" s="42"/>
      <c r="GJ541" s="42"/>
      <c r="GK541" s="42"/>
      <c r="GL541" s="42"/>
      <c r="GM541" s="154">
        <f>'[1]Automation Master'!$B$10*FQ541*FO541</f>
        <v>0</v>
      </c>
      <c r="GN541" s="155">
        <f>'[1]Automation Master'!$B$11*FO541*FQ541+GM541</f>
        <v>0</v>
      </c>
      <c r="GO541" s="155">
        <f>'[1]Automation Master'!$B$12*FO541*FQ541+GN541</f>
        <v>0</v>
      </c>
      <c r="GP541" s="155">
        <f>'[1]Automation Master'!$B$13*FO541*FQ541+GO541</f>
        <v>0</v>
      </c>
      <c r="GQ541" s="155">
        <f>'[1]Automation Master'!$C$10*FO541*FQ541+GP541</f>
        <v>0</v>
      </c>
      <c r="GR541" s="155">
        <f>'[1]Automation Master'!$C$11*FO541*FQ541+GQ541</f>
        <v>0</v>
      </c>
      <c r="GS541" s="155">
        <f>'[1]Automation Master'!$C$12*FO541*FQ541+GR541</f>
        <v>0</v>
      </c>
      <c r="GT541" s="155">
        <f>'[1]Automation Master'!$C$13*FO541*FQ541+GS541</f>
        <v>0</v>
      </c>
      <c r="GU541" s="155">
        <f>'[1]Automation Master'!$D$10*FO541*FQ541+GT541</f>
        <v>0</v>
      </c>
      <c r="GV541" s="155">
        <f>'[1]Automation Master'!$D$11*FO541*FQ541+GU541</f>
        <v>0</v>
      </c>
      <c r="GW541" s="155">
        <f>'[1]Automation Master'!$D$12*FO541*FQ541+GV541</f>
        <v>0</v>
      </c>
      <c r="GX541" s="155">
        <f>'[1]Automation Master'!$D$13*FO541*FQ541+GW541</f>
        <v>0</v>
      </c>
      <c r="GY541" s="155">
        <f>'[1]Automation Master'!$E$10*FO541*FQ541+GX541</f>
        <v>0</v>
      </c>
      <c r="GZ541" s="155">
        <f>'[1]Automation Master'!$E$11*FO541*FQ541+GY541</f>
        <v>0</v>
      </c>
      <c r="HA541" s="155">
        <f>'[1]Automation Master'!$E$12*FO541*FQ541+GZ541</f>
        <v>0</v>
      </c>
      <c r="HB541" s="155">
        <f>'[1]Automation Master'!$E$13*FO541*FQ541+HA541</f>
        <v>0</v>
      </c>
      <c r="HC541" s="155">
        <f>'[1]Automation Master'!$F$10*FO541*FQ541+HB541</f>
        <v>0</v>
      </c>
      <c r="HD541" s="155">
        <f>'[1]Automation Master'!$F$11*FO541*FQ541+HC541</f>
        <v>0</v>
      </c>
      <c r="HE541" s="155">
        <f>'[1]Automation Master'!$F$12*FO541*FQ541+HD541</f>
        <v>0</v>
      </c>
      <c r="HF541" s="156">
        <f>'[1]Automation Master'!$F$13*FO541*FQ541+HE541</f>
        <v>0</v>
      </c>
      <c r="HG541" s="157"/>
      <c r="HH541" s="157"/>
      <c r="HI541" s="157"/>
      <c r="HJ541" s="157"/>
      <c r="HK541" s="157"/>
      <c r="HL541" s="157"/>
      <c r="HM541" s="157"/>
      <c r="HN541" s="157"/>
      <c r="HO541" s="157"/>
      <c r="HP541" s="157"/>
      <c r="HQ541" s="157"/>
      <c r="HR541" s="157"/>
      <c r="HS541" s="157"/>
      <c r="HT541" s="157"/>
      <c r="HU541" s="157"/>
      <c r="HV541" s="157"/>
      <c r="HW541" s="157"/>
      <c r="HX541" s="157"/>
      <c r="HY541" s="42"/>
      <c r="HZ541" s="42"/>
      <c r="IA541" s="148">
        <f t="shared" si="757"/>
        <v>17</v>
      </c>
      <c r="IB541" s="148">
        <f t="shared" si="758"/>
        <v>17</v>
      </c>
      <c r="IC541" s="148">
        <f t="shared" si="759"/>
        <v>17</v>
      </c>
      <c r="ID541" s="148">
        <f t="shared" si="760"/>
        <v>17</v>
      </c>
      <c r="IE541" s="148">
        <f t="shared" si="761"/>
        <v>17</v>
      </c>
      <c r="IH541">
        <f t="shared" si="704"/>
        <v>16.818469807257646</v>
      </c>
      <c r="II541">
        <f t="shared" si="705"/>
        <v>16.690218726085178</v>
      </c>
      <c r="IJ541">
        <f t="shared" si="706"/>
        <v>16.599453629714002</v>
      </c>
      <c r="IK541">
        <f t="shared" si="707"/>
        <v>16.535382548185588</v>
      </c>
      <c r="IL541">
        <f t="shared" si="708"/>
        <v>16.535382548185588</v>
      </c>
      <c r="IN541" s="42">
        <f t="shared" si="762"/>
        <v>1.067824663190318E-2</v>
      </c>
      <c r="IO541" s="42">
        <f t="shared" si="763"/>
        <v>1.8222427877342497E-2</v>
      </c>
      <c r="IP541" s="42">
        <f t="shared" si="764"/>
        <v>2.3561551193293982E-2</v>
      </c>
      <c r="IQ541" s="42">
        <f t="shared" si="765"/>
        <v>2.7330438342024244E-2</v>
      </c>
      <c r="IR541" s="42">
        <f t="shared" si="766"/>
        <v>2.7330438342024244E-2</v>
      </c>
      <c r="IT541" s="9">
        <f t="shared" si="747"/>
        <v>0</v>
      </c>
      <c r="IU541" s="9">
        <f t="shared" si="748"/>
        <v>0</v>
      </c>
      <c r="IV541" s="9">
        <f t="shared" si="749"/>
        <v>0</v>
      </c>
      <c r="IW541" s="9">
        <f t="shared" si="750"/>
        <v>0</v>
      </c>
      <c r="IX541" s="9">
        <f t="shared" si="751"/>
        <v>0</v>
      </c>
    </row>
    <row r="542" spans="1:258" ht="15.75" hidden="1" thickBot="1" x14ac:dyDescent="0.3">
      <c r="A542">
        <v>1</v>
      </c>
      <c r="B542" t="s">
        <v>528</v>
      </c>
      <c r="C542" t="s">
        <v>300</v>
      </c>
      <c r="D542" t="s">
        <v>288</v>
      </c>
      <c r="E542" t="s">
        <v>531</v>
      </c>
      <c r="F542" t="s">
        <v>290</v>
      </c>
      <c r="G542" t="s">
        <v>273</v>
      </c>
      <c r="H542">
        <v>1</v>
      </c>
      <c r="L542">
        <v>1</v>
      </c>
      <c r="S542">
        <v>1</v>
      </c>
      <c r="Z542">
        <v>1</v>
      </c>
      <c r="AB542">
        <v>1</v>
      </c>
      <c r="AT542">
        <v>1</v>
      </c>
      <c r="AU542">
        <v>0</v>
      </c>
      <c r="AV542">
        <v>0</v>
      </c>
      <c r="AW542">
        <v>0</v>
      </c>
      <c r="AX542">
        <v>1</v>
      </c>
      <c r="BB542">
        <f t="shared" si="722"/>
        <v>1</v>
      </c>
      <c r="BD542">
        <f t="shared" si="723"/>
        <v>1</v>
      </c>
      <c r="BE542">
        <f t="shared" si="724"/>
        <v>1</v>
      </c>
      <c r="BF542">
        <f t="shared" si="725"/>
        <v>1</v>
      </c>
      <c r="BH542">
        <f t="shared" si="726"/>
        <v>0</v>
      </c>
      <c r="BK542" s="45">
        <f>IF(G542="MEA",'[1]Net Hire Rate'!$E$7,IF(G542="AMR",'[1]Net Hire Rate'!$F$7,IF(G542="EUR",'[1]Net Hire Rate'!$G$7,IF(G542="APAC",'[1]Net Hire Rate'!$H$7,0))))</f>
        <v>-2.2817025010969723E-2</v>
      </c>
      <c r="BL542" s="45">
        <f>IF(G542="MEA",'[1]Net Hire Rate'!$E$8,IF(G542="AMR",'[1]Net Hire Rate'!$F$8,IF(G542="EUR",'[1]Net Hire Rate'!$G$8,IF(G542="APAC",'[1]Net Hire Rate'!$H$8,0))))</f>
        <v>-2.2817025010969723E-2</v>
      </c>
      <c r="BM542" s="45">
        <f>IF(G542="MEA",'[1]Net Hire Rate'!$E$9,IF(G542="AMR",'[1]Net Hire Rate'!$F$9,IF(G542="EUR",'[1]Net Hire Rate'!$G$9,IF(G542="APAC",'[1]Net Hire Rate'!$H$9,0))))</f>
        <v>-2.2817025010969723E-2</v>
      </c>
      <c r="BN542" s="45">
        <f>IF(G542="MEA",'[1]Net Hire Rate'!$E$10,IF(G542="AMR",'[1]Net Hire Rate'!$F$10,IF(G542="EUR",'[1]Net Hire Rate'!$G$10,IF(G542="APAC",'[1]Net Hire Rate'!$H$10,0))))</f>
        <v>-2.2817025010969723E-2</v>
      </c>
      <c r="BO542" s="45">
        <f>IF(G542="MEA",'[1]Net Hire Rate'!$E$11,IF(G542="AMR",'[1]Net Hire Rate'!$F$11,IF(G542="EUR",'[1]Net Hire Rate'!$G$11,IF(G542="APAC",'[1]Net Hire Rate'!$H$11,0))))</f>
        <v>-2.2817025010969723E-2</v>
      </c>
      <c r="BP542" s="45">
        <f>IF(G542="MEA",'[1]Net Hire Rate'!$E$12,IF(G542="AMR",'[1]Net Hire Rate'!$F$12,IF(G542="EUR",'[1]Net Hire Rate'!$G$12,IF(G542="APAC",'[1]Net Hire Rate'!$H$12,0))))</f>
        <v>-2.2817025010969723E-2</v>
      </c>
      <c r="BQ542" s="147">
        <f t="shared" si="727"/>
        <v>1</v>
      </c>
      <c r="BR542" s="147">
        <f t="shared" si="709"/>
        <v>1</v>
      </c>
      <c r="BS542" s="147">
        <f t="shared" si="728"/>
        <v>0.97718297498903028</v>
      </c>
      <c r="BT542" s="148">
        <f t="shared" si="710"/>
        <v>0.97718297498903028</v>
      </c>
      <c r="BU542" s="149">
        <f t="shared" si="729"/>
        <v>0.95488656660841176</v>
      </c>
      <c r="BV542" s="148">
        <f t="shared" si="711"/>
        <v>0.95488656660841176</v>
      </c>
      <c r="BW542" s="148">
        <f t="shared" si="730"/>
        <v>0.93309889593546858</v>
      </c>
      <c r="BX542" s="148">
        <f t="shared" si="712"/>
        <v>0.93309889593546858</v>
      </c>
      <c r="BY542" s="148">
        <f t="shared" si="731"/>
        <v>0.91180835508920077</v>
      </c>
      <c r="BZ542" s="148">
        <f t="shared" si="713"/>
        <v>0.91180835508920077</v>
      </c>
      <c r="CA542" s="148">
        <f t="shared" si="732"/>
        <v>0.89100360104591936</v>
      </c>
      <c r="CB542" s="148">
        <f t="shared" si="714"/>
        <v>0.89100360104591936</v>
      </c>
      <c r="CC542" s="148"/>
      <c r="CD542" s="38"/>
      <c r="CE542" s="38"/>
      <c r="CF542" s="38"/>
      <c r="CG542" s="38"/>
      <c r="CH542" s="38"/>
      <c r="CI542" s="38"/>
      <c r="CJ542" s="38"/>
      <c r="CK542" s="41"/>
      <c r="CL542" s="41"/>
      <c r="CM542" s="40"/>
      <c r="CN542" s="41"/>
      <c r="CO542" s="41"/>
      <c r="CP542" s="41"/>
      <c r="CQ542" s="41"/>
      <c r="CR542" s="41"/>
      <c r="CS542" s="41"/>
      <c r="CT542" s="41"/>
      <c r="CU542" s="40"/>
      <c r="CV542" s="41"/>
      <c r="CW542" s="41"/>
      <c r="CX542" s="41"/>
      <c r="CY542" s="41"/>
      <c r="CZ542" s="41"/>
      <c r="DA542" s="41"/>
      <c r="DB542" s="41"/>
      <c r="DC542" s="40"/>
      <c r="DD542" s="41"/>
      <c r="DE542" s="41"/>
      <c r="DF542" s="41"/>
      <c r="DG542" s="41"/>
      <c r="DH542" s="41"/>
      <c r="DI542" s="41"/>
      <c r="DJ542" s="41"/>
      <c r="DK542" s="40"/>
      <c r="DL542" s="41"/>
      <c r="DM542" s="41"/>
      <c r="DN542" s="41"/>
      <c r="DO542" s="41"/>
      <c r="DP542" s="41"/>
      <c r="DQ542" s="41"/>
      <c r="DR542" s="15"/>
      <c r="DS542" s="151">
        <f t="shared" si="715"/>
        <v>1</v>
      </c>
      <c r="DT542" s="152">
        <f t="shared" si="716"/>
        <v>0</v>
      </c>
      <c r="DU542" s="7">
        <f t="shared" si="717"/>
        <v>0</v>
      </c>
      <c r="DV542" s="7">
        <f t="shared" si="718"/>
        <v>0</v>
      </c>
      <c r="DW542">
        <f t="shared" si="719"/>
        <v>0</v>
      </c>
      <c r="DX542">
        <f t="shared" si="720"/>
        <v>0</v>
      </c>
      <c r="DZ542">
        <f t="shared" si="733"/>
        <v>1</v>
      </c>
      <c r="EA542">
        <f t="shared" si="734"/>
        <v>1</v>
      </c>
      <c r="EB542">
        <f t="shared" si="735"/>
        <v>1</v>
      </c>
      <c r="EC542">
        <f t="shared" si="736"/>
        <v>1</v>
      </c>
      <c r="ED542">
        <f t="shared" si="737"/>
        <v>1</v>
      </c>
      <c r="EE542">
        <f t="shared" si="738"/>
        <v>1</v>
      </c>
      <c r="EG542">
        <f t="shared" si="739"/>
        <v>1</v>
      </c>
      <c r="EH542">
        <f t="shared" si="740"/>
        <v>1</v>
      </c>
      <c r="EI542">
        <f t="shared" si="741"/>
        <v>1</v>
      </c>
      <c r="EJ542">
        <f t="shared" si="742"/>
        <v>1</v>
      </c>
      <c r="EK542">
        <f t="shared" si="743"/>
        <v>1</v>
      </c>
      <c r="EM542">
        <f>IF($EM$9='[1]L&amp;D Numbers'!$E$6,'[1]L&amp;D Numbers'!$E$7)</f>
        <v>350</v>
      </c>
      <c r="EN542">
        <f>IF($EN$9='[1]L&amp;D Numbers'!$F$6,'[1]L&amp;D Numbers'!$F$7)</f>
        <v>2000</v>
      </c>
      <c r="EO542">
        <f>IF($EO$9='[1]L&amp;D Numbers'!$G$6,'[1]L&amp;D Numbers'!$G$7)</f>
        <v>2000</v>
      </c>
      <c r="EP542">
        <f>IF($EP$9='[1]L&amp;D Numbers'!$H$6,'[1]L&amp;D Numbers'!$H$7)</f>
        <v>2000</v>
      </c>
      <c r="EQ542">
        <f>IF($EQ$9='[1]L&amp;D Numbers'!$I$6,'[1]L&amp;D Numbers'!$I$7)</f>
        <v>2000</v>
      </c>
      <c r="ER542">
        <f>IF($ER$9='[1]L&amp;D Numbers'!$J$6,'[1]L&amp;D Numbers'!$J$7)</f>
        <v>0</v>
      </c>
      <c r="ET542" s="45">
        <f>'[1]L&amp;D Master'!$E$10</f>
        <v>1.0678246631903041E-2</v>
      </c>
      <c r="EU542" s="45">
        <f>ET542+'[1]L&amp;D Master'!$F$10</f>
        <v>1.8222427877342538E-2</v>
      </c>
      <c r="EV542" s="45">
        <f>EU542+'[1]L&amp;D Master'!$G$10</f>
        <v>2.3561551193294058E-2</v>
      </c>
      <c r="EW542" s="45">
        <f>EV542+'[1]L&amp;D Master'!$H$10</f>
        <v>2.7330438342024234E-2</v>
      </c>
      <c r="EX542" s="45">
        <f>EW542+'[1]L&amp;D Master'!$I$10</f>
        <v>2.9999999999999995E-2</v>
      </c>
      <c r="EY542" s="45"/>
      <c r="EZ542" s="45">
        <f t="shared" si="744"/>
        <v>1.0678246631903041E-2</v>
      </c>
      <c r="FA542" s="45">
        <f t="shared" si="745"/>
        <v>1.8222427877342538E-2</v>
      </c>
      <c r="FB542" s="45">
        <f t="shared" si="745"/>
        <v>2.3561551193294058E-2</v>
      </c>
      <c r="FC542" s="45">
        <f t="shared" si="745"/>
        <v>2.7330438342024234E-2</v>
      </c>
      <c r="FD542" s="45">
        <f t="shared" si="721"/>
        <v>2.7330438342024234E-2</v>
      </c>
      <c r="FE542" s="45"/>
      <c r="FF542">
        <f t="shared" si="752"/>
        <v>0.98932175336809691</v>
      </c>
      <c r="FG542">
        <f t="shared" si="753"/>
        <v>0.98177757212265748</v>
      </c>
      <c r="FH542">
        <f t="shared" si="754"/>
        <v>0.97643844880670594</v>
      </c>
      <c r="FI542">
        <f t="shared" si="755"/>
        <v>0.9726695616579758</v>
      </c>
      <c r="FJ542">
        <f t="shared" si="756"/>
        <v>0.9726695616579758</v>
      </c>
      <c r="FL542" s="34"/>
      <c r="FM542" s="34"/>
      <c r="FN542" s="34"/>
      <c r="FO542" s="34"/>
      <c r="FP542" s="34"/>
      <c r="FQ542" s="153">
        <f t="shared" si="746"/>
        <v>0.125</v>
      </c>
      <c r="FR542" s="153"/>
      <c r="FS542" s="42"/>
      <c r="FT542" s="42"/>
      <c r="FU542" s="42"/>
      <c r="FV542" s="42"/>
      <c r="FW542" s="42"/>
      <c r="FX542" s="42"/>
      <c r="FY542" s="42"/>
      <c r="FZ542" s="42"/>
      <c r="GA542" s="42"/>
      <c r="GB542" s="42"/>
      <c r="GC542" s="42"/>
      <c r="GD542" s="42"/>
      <c r="GE542" s="42"/>
      <c r="GF542" s="42"/>
      <c r="GG542" s="42"/>
      <c r="GH542" s="42"/>
      <c r="GI542" s="42"/>
      <c r="GJ542" s="42"/>
      <c r="GK542" s="42"/>
      <c r="GL542" s="42"/>
      <c r="GM542" s="154">
        <f>'[1]Automation Master'!$B$10*FQ542*FO542</f>
        <v>0</v>
      </c>
      <c r="GN542" s="155">
        <f>'[1]Automation Master'!$B$11*FO542*FQ542+GM542</f>
        <v>0</v>
      </c>
      <c r="GO542" s="155">
        <f>'[1]Automation Master'!$B$12*FO542*FQ542+GN542</f>
        <v>0</v>
      </c>
      <c r="GP542" s="155">
        <f>'[1]Automation Master'!$B$13*FO542*FQ542+GO542</f>
        <v>0</v>
      </c>
      <c r="GQ542" s="155">
        <f>'[1]Automation Master'!$C$10*FO542*FQ542+GP542</f>
        <v>0</v>
      </c>
      <c r="GR542" s="155">
        <f>'[1]Automation Master'!$C$11*FO542*FQ542+GQ542</f>
        <v>0</v>
      </c>
      <c r="GS542" s="155">
        <f>'[1]Automation Master'!$C$12*FO542*FQ542+GR542</f>
        <v>0</v>
      </c>
      <c r="GT542" s="155">
        <f>'[1]Automation Master'!$C$13*FO542*FQ542+GS542</f>
        <v>0</v>
      </c>
      <c r="GU542" s="155">
        <f>'[1]Automation Master'!$D$10*FO542*FQ542+GT542</f>
        <v>0</v>
      </c>
      <c r="GV542" s="155">
        <f>'[1]Automation Master'!$D$11*FO542*FQ542+GU542</f>
        <v>0</v>
      </c>
      <c r="GW542" s="155">
        <f>'[1]Automation Master'!$D$12*FO542*FQ542+GV542</f>
        <v>0</v>
      </c>
      <c r="GX542" s="155">
        <f>'[1]Automation Master'!$D$13*FO542*FQ542+GW542</f>
        <v>0</v>
      </c>
      <c r="GY542" s="155">
        <f>'[1]Automation Master'!$E$10*FO542*FQ542+GX542</f>
        <v>0</v>
      </c>
      <c r="GZ542" s="155">
        <f>'[1]Automation Master'!$E$11*FO542*FQ542+GY542</f>
        <v>0</v>
      </c>
      <c r="HA542" s="155">
        <f>'[1]Automation Master'!$E$12*FO542*FQ542+GZ542</f>
        <v>0</v>
      </c>
      <c r="HB542" s="155">
        <f>'[1]Automation Master'!$E$13*FO542*FQ542+HA542</f>
        <v>0</v>
      </c>
      <c r="HC542" s="155">
        <f>'[1]Automation Master'!$F$10*FO542*FQ542+HB542</f>
        <v>0</v>
      </c>
      <c r="HD542" s="155">
        <f>'[1]Automation Master'!$F$11*FO542*FQ542+HC542</f>
        <v>0</v>
      </c>
      <c r="HE542" s="155">
        <f>'[1]Automation Master'!$F$12*FO542*FQ542+HD542</f>
        <v>0</v>
      </c>
      <c r="HF542" s="156">
        <f>'[1]Automation Master'!$F$13*FO542*FQ542+HE542</f>
        <v>0</v>
      </c>
      <c r="HG542" s="157"/>
      <c r="HH542" s="157"/>
      <c r="HI542" s="157"/>
      <c r="HJ542" s="157"/>
      <c r="HK542" s="157"/>
      <c r="HL542" s="157"/>
      <c r="HM542" s="157"/>
      <c r="HN542" s="157"/>
      <c r="HO542" s="157"/>
      <c r="HP542" s="157"/>
      <c r="HQ542" s="157"/>
      <c r="HR542" s="157"/>
      <c r="HS542" s="157"/>
      <c r="HT542" s="157"/>
      <c r="HU542" s="157"/>
      <c r="HV542" s="157"/>
      <c r="HW542" s="157"/>
      <c r="HX542" s="157"/>
      <c r="HY542" s="42"/>
      <c r="HZ542" s="42"/>
      <c r="IA542" s="148">
        <f t="shared" si="757"/>
        <v>1</v>
      </c>
      <c r="IB542" s="148">
        <f t="shared" si="758"/>
        <v>1</v>
      </c>
      <c r="IC542" s="148">
        <f t="shared" si="759"/>
        <v>1</v>
      </c>
      <c r="ID542" s="148">
        <f t="shared" si="760"/>
        <v>1</v>
      </c>
      <c r="IE542" s="148">
        <f t="shared" si="761"/>
        <v>1</v>
      </c>
      <c r="IH542">
        <f t="shared" si="704"/>
        <v>0.98932175336809691</v>
      </c>
      <c r="II542">
        <f t="shared" si="705"/>
        <v>0.98177757212265748</v>
      </c>
      <c r="IJ542">
        <f t="shared" si="706"/>
        <v>0.97643844880670594</v>
      </c>
      <c r="IK542">
        <f t="shared" si="707"/>
        <v>0.9726695616579758</v>
      </c>
      <c r="IL542">
        <f t="shared" si="708"/>
        <v>0.9726695616579758</v>
      </c>
      <c r="IN542" s="42">
        <f t="shared" si="762"/>
        <v>1.0678246631903088E-2</v>
      </c>
      <c r="IO542" s="42">
        <f t="shared" si="763"/>
        <v>1.8222427877342517E-2</v>
      </c>
      <c r="IP542" s="42">
        <f t="shared" si="764"/>
        <v>2.3561551193294061E-2</v>
      </c>
      <c r="IQ542" s="42">
        <f t="shared" si="765"/>
        <v>2.7330438342024199E-2</v>
      </c>
      <c r="IR542" s="42">
        <f t="shared" si="766"/>
        <v>2.7330438342024199E-2</v>
      </c>
      <c r="IT542" s="9">
        <f t="shared" si="747"/>
        <v>0</v>
      </c>
      <c r="IU542" s="9">
        <f t="shared" si="748"/>
        <v>0</v>
      </c>
      <c r="IV542" s="9">
        <f t="shared" si="749"/>
        <v>0</v>
      </c>
      <c r="IW542" s="9">
        <f t="shared" si="750"/>
        <v>0</v>
      </c>
      <c r="IX542" s="9">
        <f t="shared" si="751"/>
        <v>0</v>
      </c>
    </row>
    <row r="543" spans="1:258" ht="15.75" hidden="1" thickBot="1" x14ac:dyDescent="0.3">
      <c r="A543">
        <v>7</v>
      </c>
      <c r="B543" t="s">
        <v>528</v>
      </c>
      <c r="C543" t="s">
        <v>306</v>
      </c>
      <c r="D543" t="s">
        <v>288</v>
      </c>
      <c r="E543" t="s">
        <v>531</v>
      </c>
      <c r="F543" t="s">
        <v>290</v>
      </c>
      <c r="G543" t="s">
        <v>273</v>
      </c>
      <c r="H543">
        <v>7</v>
      </c>
      <c r="K543">
        <v>1</v>
      </c>
      <c r="L543">
        <v>6</v>
      </c>
      <c r="S543">
        <v>1</v>
      </c>
      <c r="V543">
        <v>6</v>
      </c>
      <c r="Y543">
        <v>7</v>
      </c>
      <c r="AB543">
        <v>1</v>
      </c>
      <c r="AL543">
        <v>6</v>
      </c>
      <c r="AR543">
        <v>2</v>
      </c>
      <c r="AT543">
        <v>7</v>
      </c>
      <c r="AU543">
        <v>7</v>
      </c>
      <c r="AV543">
        <v>0</v>
      </c>
      <c r="AW543">
        <v>0</v>
      </c>
      <c r="AX543">
        <v>0</v>
      </c>
      <c r="BB543">
        <f t="shared" si="722"/>
        <v>7</v>
      </c>
      <c r="BD543">
        <f t="shared" si="723"/>
        <v>7</v>
      </c>
      <c r="BE543">
        <f t="shared" si="724"/>
        <v>7</v>
      </c>
      <c r="BF543">
        <f t="shared" si="725"/>
        <v>7</v>
      </c>
      <c r="BH543">
        <f t="shared" si="726"/>
        <v>0</v>
      </c>
      <c r="BK543" s="45">
        <f>IF(G543="MEA",'[1]Net Hire Rate'!$E$7,IF(G543="AMR",'[1]Net Hire Rate'!$F$7,IF(G543="EUR",'[1]Net Hire Rate'!$G$7,IF(G543="APAC",'[1]Net Hire Rate'!$H$7,0))))</f>
        <v>-2.2817025010969723E-2</v>
      </c>
      <c r="BL543" s="45">
        <f>IF(G543="MEA",'[1]Net Hire Rate'!$E$8,IF(G543="AMR",'[1]Net Hire Rate'!$F$8,IF(G543="EUR",'[1]Net Hire Rate'!$G$8,IF(G543="APAC",'[1]Net Hire Rate'!$H$8,0))))</f>
        <v>-2.2817025010969723E-2</v>
      </c>
      <c r="BM543" s="45">
        <f>IF(G543="MEA",'[1]Net Hire Rate'!$E$9,IF(G543="AMR",'[1]Net Hire Rate'!$F$9,IF(G543="EUR",'[1]Net Hire Rate'!$G$9,IF(G543="APAC",'[1]Net Hire Rate'!$H$9,0))))</f>
        <v>-2.2817025010969723E-2</v>
      </c>
      <c r="BN543" s="45">
        <f>IF(G543="MEA",'[1]Net Hire Rate'!$E$10,IF(G543="AMR",'[1]Net Hire Rate'!$F$10,IF(G543="EUR",'[1]Net Hire Rate'!$G$10,IF(G543="APAC",'[1]Net Hire Rate'!$H$10,0))))</f>
        <v>-2.2817025010969723E-2</v>
      </c>
      <c r="BO543" s="45">
        <f>IF(G543="MEA",'[1]Net Hire Rate'!$E$11,IF(G543="AMR",'[1]Net Hire Rate'!$F$11,IF(G543="EUR",'[1]Net Hire Rate'!$G$11,IF(G543="APAC",'[1]Net Hire Rate'!$H$11,0))))</f>
        <v>-2.2817025010969723E-2</v>
      </c>
      <c r="BP543" s="45">
        <f>IF(G543="MEA",'[1]Net Hire Rate'!$E$12,IF(G543="AMR",'[1]Net Hire Rate'!$F$12,IF(G543="EUR",'[1]Net Hire Rate'!$G$12,IF(G543="APAC",'[1]Net Hire Rate'!$H$12,0))))</f>
        <v>-2.2817025010969723E-2</v>
      </c>
      <c r="BQ543" s="147">
        <f t="shared" si="727"/>
        <v>7</v>
      </c>
      <c r="BR543" s="147">
        <f t="shared" si="709"/>
        <v>7</v>
      </c>
      <c r="BS543" s="147">
        <f t="shared" si="728"/>
        <v>6.8402808249232123</v>
      </c>
      <c r="BT543" s="148">
        <f t="shared" si="710"/>
        <v>6.8402808249232123</v>
      </c>
      <c r="BU543" s="149">
        <f t="shared" si="729"/>
        <v>6.6842059662588831</v>
      </c>
      <c r="BV543" s="148">
        <f t="shared" si="711"/>
        <v>6.6842059662588831</v>
      </c>
      <c r="BW543" s="148">
        <f t="shared" si="730"/>
        <v>6.5316922715482812</v>
      </c>
      <c r="BX543" s="148">
        <f t="shared" si="712"/>
        <v>6.5316922715482812</v>
      </c>
      <c r="BY543" s="148">
        <f t="shared" si="731"/>
        <v>6.3826584856244066</v>
      </c>
      <c r="BZ543" s="148">
        <f t="shared" si="713"/>
        <v>4.3826584856244066</v>
      </c>
      <c r="CA543" s="148">
        <f t="shared" si="732"/>
        <v>4.2826592573433757</v>
      </c>
      <c r="CB543" s="148">
        <f t="shared" si="714"/>
        <v>4.2826592573433757</v>
      </c>
      <c r="CC543" s="148"/>
      <c r="CD543" s="38"/>
      <c r="CE543" s="38"/>
      <c r="CF543" s="38"/>
      <c r="CG543" s="38"/>
      <c r="CH543" s="38"/>
      <c r="CI543" s="38"/>
      <c r="CJ543" s="38"/>
      <c r="CK543" s="41"/>
      <c r="CL543" s="41"/>
      <c r="CM543" s="40"/>
      <c r="CN543" s="41"/>
      <c r="CO543" s="41"/>
      <c r="CP543" s="41"/>
      <c r="CQ543" s="41"/>
      <c r="CR543" s="41"/>
      <c r="CS543" s="41"/>
      <c r="CT543" s="41"/>
      <c r="CU543" s="40"/>
      <c r="CV543" s="41"/>
      <c r="CW543" s="41"/>
      <c r="CX543" s="41"/>
      <c r="CY543" s="41"/>
      <c r="CZ543" s="41"/>
      <c r="DA543" s="41"/>
      <c r="DB543" s="41"/>
      <c r="DC543" s="40"/>
      <c r="DD543" s="41"/>
      <c r="DE543" s="41"/>
      <c r="DF543" s="41"/>
      <c r="DG543" s="41"/>
      <c r="DH543" s="41"/>
      <c r="DI543" s="41"/>
      <c r="DJ543" s="41"/>
      <c r="DK543" s="40"/>
      <c r="DL543" s="41"/>
      <c r="DM543" s="41"/>
      <c r="DN543" s="41"/>
      <c r="DO543" s="41"/>
      <c r="DP543" s="41"/>
      <c r="DQ543" s="41"/>
      <c r="DR543" s="15"/>
      <c r="DS543" s="151">
        <f t="shared" si="715"/>
        <v>7</v>
      </c>
      <c r="DT543" s="152">
        <f t="shared" si="716"/>
        <v>0</v>
      </c>
      <c r="DU543" s="7">
        <f t="shared" si="717"/>
        <v>0</v>
      </c>
      <c r="DV543" s="7">
        <f t="shared" si="718"/>
        <v>0</v>
      </c>
      <c r="DW543">
        <f t="shared" si="719"/>
        <v>0</v>
      </c>
      <c r="DX543">
        <f t="shared" si="720"/>
        <v>0</v>
      </c>
      <c r="DZ543">
        <f t="shared" si="733"/>
        <v>7</v>
      </c>
      <c r="EA543">
        <f t="shared" si="734"/>
        <v>7</v>
      </c>
      <c r="EB543">
        <f t="shared" si="735"/>
        <v>7</v>
      </c>
      <c r="EC543">
        <f t="shared" si="736"/>
        <v>7</v>
      </c>
      <c r="ED543">
        <f t="shared" si="737"/>
        <v>7</v>
      </c>
      <c r="EE543">
        <f t="shared" si="738"/>
        <v>7</v>
      </c>
      <c r="EG543">
        <f t="shared" si="739"/>
        <v>7</v>
      </c>
      <c r="EH543">
        <f t="shared" si="740"/>
        <v>7</v>
      </c>
      <c r="EI543">
        <f t="shared" si="741"/>
        <v>7</v>
      </c>
      <c r="EJ543">
        <f t="shared" si="742"/>
        <v>7</v>
      </c>
      <c r="EK543">
        <f t="shared" si="743"/>
        <v>7</v>
      </c>
      <c r="EM543">
        <f>IF($EM$9='[1]L&amp;D Numbers'!$E$6,'[1]L&amp;D Numbers'!$E$7)</f>
        <v>350</v>
      </c>
      <c r="EN543">
        <f>IF($EN$9='[1]L&amp;D Numbers'!$F$6,'[1]L&amp;D Numbers'!$F$7)</f>
        <v>2000</v>
      </c>
      <c r="EO543">
        <f>IF($EO$9='[1]L&amp;D Numbers'!$G$6,'[1]L&amp;D Numbers'!$G$7)</f>
        <v>2000</v>
      </c>
      <c r="EP543">
        <f>IF($EP$9='[1]L&amp;D Numbers'!$H$6,'[1]L&amp;D Numbers'!$H$7)</f>
        <v>2000</v>
      </c>
      <c r="EQ543">
        <f>IF($EQ$9='[1]L&amp;D Numbers'!$I$6,'[1]L&amp;D Numbers'!$I$7)</f>
        <v>2000</v>
      </c>
      <c r="ER543">
        <f>IF($ER$9='[1]L&amp;D Numbers'!$J$6,'[1]L&amp;D Numbers'!$J$7)</f>
        <v>0</v>
      </c>
      <c r="ET543" s="45">
        <f>'[1]L&amp;D Master'!$E$10</f>
        <v>1.0678246631903041E-2</v>
      </c>
      <c r="EU543" s="45">
        <f>ET543+'[1]L&amp;D Master'!$F$10</f>
        <v>1.8222427877342538E-2</v>
      </c>
      <c r="EV543" s="45">
        <f>EU543+'[1]L&amp;D Master'!$G$10</f>
        <v>2.3561551193294058E-2</v>
      </c>
      <c r="EW543" s="45">
        <f>EV543+'[1]L&amp;D Master'!$H$10</f>
        <v>2.7330438342024234E-2</v>
      </c>
      <c r="EX543" s="45">
        <f>EW543+'[1]L&amp;D Master'!$I$10</f>
        <v>2.9999999999999995E-2</v>
      </c>
      <c r="EY543" s="45"/>
      <c r="EZ543" s="45">
        <f t="shared" si="744"/>
        <v>1.0678246631903041E-2</v>
      </c>
      <c r="FA543" s="45">
        <f t="shared" si="745"/>
        <v>1.8222427877342538E-2</v>
      </c>
      <c r="FB543" s="45">
        <f t="shared" si="745"/>
        <v>2.3561551193294058E-2</v>
      </c>
      <c r="FC543" s="45">
        <f t="shared" si="745"/>
        <v>2.7330438342024234E-2</v>
      </c>
      <c r="FD543" s="45">
        <f t="shared" si="721"/>
        <v>2.7330438342024234E-2</v>
      </c>
      <c r="FE543" s="45"/>
      <c r="FF543">
        <f t="shared" si="752"/>
        <v>6.9252522735766782</v>
      </c>
      <c r="FG543">
        <f t="shared" si="753"/>
        <v>6.872443004858602</v>
      </c>
      <c r="FH543">
        <f t="shared" si="754"/>
        <v>6.835069141646942</v>
      </c>
      <c r="FI543">
        <f t="shared" si="755"/>
        <v>6.8086869316058305</v>
      </c>
      <c r="FJ543">
        <f t="shared" si="756"/>
        <v>6.8086869316058305</v>
      </c>
      <c r="FL543" s="34"/>
      <c r="FM543" s="34"/>
      <c r="FN543" s="34"/>
      <c r="FO543" s="34"/>
      <c r="FP543" s="34"/>
      <c r="FQ543" s="153">
        <f t="shared" si="746"/>
        <v>0.125</v>
      </c>
      <c r="FR543" s="153"/>
      <c r="FS543" s="42"/>
      <c r="FT543" s="42"/>
      <c r="FU543" s="42"/>
      <c r="FV543" s="42"/>
      <c r="FW543" s="42"/>
      <c r="FX543" s="42"/>
      <c r="FY543" s="42"/>
      <c r="FZ543" s="42"/>
      <c r="GA543" s="42"/>
      <c r="GB543" s="42"/>
      <c r="GC543" s="42"/>
      <c r="GD543" s="42"/>
      <c r="GE543" s="42"/>
      <c r="GF543" s="42"/>
      <c r="GG543" s="42"/>
      <c r="GH543" s="42"/>
      <c r="GI543" s="42"/>
      <c r="GJ543" s="42"/>
      <c r="GK543" s="42"/>
      <c r="GL543" s="42"/>
      <c r="GM543" s="154">
        <f>'[1]Automation Master'!$B$10*FQ543*FO543</f>
        <v>0</v>
      </c>
      <c r="GN543" s="155">
        <f>'[1]Automation Master'!$B$11*FO543*FQ543+GM543</f>
        <v>0</v>
      </c>
      <c r="GO543" s="155">
        <f>'[1]Automation Master'!$B$12*FO543*FQ543+GN543</f>
        <v>0</v>
      </c>
      <c r="GP543" s="155">
        <f>'[1]Automation Master'!$B$13*FO543*FQ543+GO543</f>
        <v>0</v>
      </c>
      <c r="GQ543" s="155">
        <f>'[1]Automation Master'!$C$10*FO543*FQ543+GP543</f>
        <v>0</v>
      </c>
      <c r="GR543" s="155">
        <f>'[1]Automation Master'!$C$11*FO543*FQ543+GQ543</f>
        <v>0</v>
      </c>
      <c r="GS543" s="155">
        <f>'[1]Automation Master'!$C$12*FO543*FQ543+GR543</f>
        <v>0</v>
      </c>
      <c r="GT543" s="155">
        <f>'[1]Automation Master'!$C$13*FO543*FQ543+GS543</f>
        <v>0</v>
      </c>
      <c r="GU543" s="155">
        <f>'[1]Automation Master'!$D$10*FO543*FQ543+GT543</f>
        <v>0</v>
      </c>
      <c r="GV543" s="155">
        <f>'[1]Automation Master'!$D$11*FO543*FQ543+GU543</f>
        <v>0</v>
      </c>
      <c r="GW543" s="155">
        <f>'[1]Automation Master'!$D$12*FO543*FQ543+GV543</f>
        <v>0</v>
      </c>
      <c r="GX543" s="155">
        <f>'[1]Automation Master'!$D$13*FO543*FQ543+GW543</f>
        <v>0</v>
      </c>
      <c r="GY543" s="155">
        <f>'[1]Automation Master'!$E$10*FO543*FQ543+GX543</f>
        <v>0</v>
      </c>
      <c r="GZ543" s="155">
        <f>'[1]Automation Master'!$E$11*FO543*FQ543+GY543</f>
        <v>0</v>
      </c>
      <c r="HA543" s="155">
        <f>'[1]Automation Master'!$E$12*FO543*FQ543+GZ543</f>
        <v>0</v>
      </c>
      <c r="HB543" s="155">
        <f>'[1]Automation Master'!$E$13*FO543*FQ543+HA543</f>
        <v>0</v>
      </c>
      <c r="HC543" s="155">
        <f>'[1]Automation Master'!$F$10*FO543*FQ543+HB543</f>
        <v>0</v>
      </c>
      <c r="HD543" s="155">
        <f>'[1]Automation Master'!$F$11*FO543*FQ543+HC543</f>
        <v>0</v>
      </c>
      <c r="HE543" s="155">
        <f>'[1]Automation Master'!$F$12*FO543*FQ543+HD543</f>
        <v>0</v>
      </c>
      <c r="HF543" s="156">
        <f>'[1]Automation Master'!$F$13*FO543*FQ543+HE543</f>
        <v>0</v>
      </c>
      <c r="HG543" s="157"/>
      <c r="HH543" s="157"/>
      <c r="HI543" s="157"/>
      <c r="HJ543" s="157"/>
      <c r="HK543" s="157"/>
      <c r="HL543" s="157"/>
      <c r="HM543" s="157"/>
      <c r="HN543" s="157"/>
      <c r="HO543" s="157"/>
      <c r="HP543" s="157"/>
      <c r="HQ543" s="157"/>
      <c r="HR543" s="157"/>
      <c r="HS543" s="157"/>
      <c r="HT543" s="157"/>
      <c r="HU543" s="157"/>
      <c r="HV543" s="157"/>
      <c r="HW543" s="157"/>
      <c r="HX543" s="157"/>
      <c r="HY543" s="42"/>
      <c r="HZ543" s="42"/>
      <c r="IA543" s="148">
        <f t="shared" si="757"/>
        <v>7</v>
      </c>
      <c r="IB543" s="148">
        <f t="shared" si="758"/>
        <v>7</v>
      </c>
      <c r="IC543" s="148">
        <f t="shared" si="759"/>
        <v>7</v>
      </c>
      <c r="ID543" s="148">
        <f t="shared" si="760"/>
        <v>7</v>
      </c>
      <c r="IE543" s="148">
        <f t="shared" si="761"/>
        <v>7</v>
      </c>
      <c r="IH543">
        <f t="shared" si="704"/>
        <v>6.9252522735766782</v>
      </c>
      <c r="II543">
        <f t="shared" si="705"/>
        <v>6.872443004858602</v>
      </c>
      <c r="IJ543">
        <f t="shared" si="706"/>
        <v>6.835069141646942</v>
      </c>
      <c r="IK543">
        <f t="shared" si="707"/>
        <v>6.8086869316058305</v>
      </c>
      <c r="IL543">
        <f t="shared" si="708"/>
        <v>6.8086869316058305</v>
      </c>
      <c r="IN543" s="42">
        <f t="shared" si="762"/>
        <v>1.0678246631903119E-2</v>
      </c>
      <c r="IO543" s="42">
        <f t="shared" si="763"/>
        <v>1.8222427877342566E-2</v>
      </c>
      <c r="IP543" s="42">
        <f t="shared" si="764"/>
        <v>2.3561551193293999E-2</v>
      </c>
      <c r="IQ543" s="42">
        <f t="shared" si="765"/>
        <v>2.7330438342024217E-2</v>
      </c>
      <c r="IR543" s="42">
        <f t="shared" si="766"/>
        <v>2.7330438342024217E-2</v>
      </c>
      <c r="IT543" s="9">
        <f t="shared" si="747"/>
        <v>0</v>
      </c>
      <c r="IU543" s="9">
        <f t="shared" si="748"/>
        <v>0</v>
      </c>
      <c r="IV543" s="9">
        <f t="shared" si="749"/>
        <v>0</v>
      </c>
      <c r="IW543" s="9">
        <f t="shared" si="750"/>
        <v>0</v>
      </c>
      <c r="IX543" s="9">
        <f t="shared" si="751"/>
        <v>0</v>
      </c>
    </row>
    <row r="544" spans="1:258" ht="15.75" hidden="1" thickBot="1" x14ac:dyDescent="0.3">
      <c r="A544">
        <v>19</v>
      </c>
      <c r="B544" t="s">
        <v>528</v>
      </c>
      <c r="C544" t="s">
        <v>301</v>
      </c>
      <c r="D544" t="s">
        <v>288</v>
      </c>
      <c r="E544" t="s">
        <v>531</v>
      </c>
      <c r="F544" t="s">
        <v>290</v>
      </c>
      <c r="G544" t="s">
        <v>273</v>
      </c>
      <c r="H544">
        <v>19</v>
      </c>
      <c r="L544">
        <v>19</v>
      </c>
      <c r="V544">
        <v>19</v>
      </c>
      <c r="Y544">
        <v>19</v>
      </c>
      <c r="AB544">
        <v>1</v>
      </c>
      <c r="AL544">
        <v>18</v>
      </c>
      <c r="AT544">
        <v>19</v>
      </c>
      <c r="AU544">
        <v>19</v>
      </c>
      <c r="AV544">
        <v>0</v>
      </c>
      <c r="AW544">
        <v>0</v>
      </c>
      <c r="AX544">
        <v>0</v>
      </c>
      <c r="BB544">
        <f t="shared" si="722"/>
        <v>19</v>
      </c>
      <c r="BD544">
        <f t="shared" si="723"/>
        <v>19</v>
      </c>
      <c r="BE544">
        <f t="shared" si="724"/>
        <v>19</v>
      </c>
      <c r="BF544">
        <f t="shared" si="725"/>
        <v>19</v>
      </c>
      <c r="BH544">
        <f t="shared" si="726"/>
        <v>0</v>
      </c>
      <c r="BK544" s="45">
        <f>IF(G544="MEA",'[1]Net Hire Rate'!$E$7,IF(G544="AMR",'[1]Net Hire Rate'!$F$7,IF(G544="EUR",'[1]Net Hire Rate'!$G$7,IF(G544="APAC",'[1]Net Hire Rate'!$H$7,0))))</f>
        <v>-2.2817025010969723E-2</v>
      </c>
      <c r="BL544" s="45">
        <f>IF(G544="MEA",'[1]Net Hire Rate'!$E$8,IF(G544="AMR",'[1]Net Hire Rate'!$F$8,IF(G544="EUR",'[1]Net Hire Rate'!$G$8,IF(G544="APAC",'[1]Net Hire Rate'!$H$8,0))))</f>
        <v>-2.2817025010969723E-2</v>
      </c>
      <c r="BM544" s="45">
        <f>IF(G544="MEA",'[1]Net Hire Rate'!$E$9,IF(G544="AMR",'[1]Net Hire Rate'!$F$9,IF(G544="EUR",'[1]Net Hire Rate'!$G$9,IF(G544="APAC",'[1]Net Hire Rate'!$H$9,0))))</f>
        <v>-2.2817025010969723E-2</v>
      </c>
      <c r="BN544" s="45">
        <f>IF(G544="MEA",'[1]Net Hire Rate'!$E$10,IF(G544="AMR",'[1]Net Hire Rate'!$F$10,IF(G544="EUR",'[1]Net Hire Rate'!$G$10,IF(G544="APAC",'[1]Net Hire Rate'!$H$10,0))))</f>
        <v>-2.2817025010969723E-2</v>
      </c>
      <c r="BO544" s="45">
        <f>IF(G544="MEA",'[1]Net Hire Rate'!$E$11,IF(G544="AMR",'[1]Net Hire Rate'!$F$11,IF(G544="EUR",'[1]Net Hire Rate'!$G$11,IF(G544="APAC",'[1]Net Hire Rate'!$H$11,0))))</f>
        <v>-2.2817025010969723E-2</v>
      </c>
      <c r="BP544" s="45">
        <f>IF(G544="MEA",'[1]Net Hire Rate'!$E$12,IF(G544="AMR",'[1]Net Hire Rate'!$F$12,IF(G544="EUR",'[1]Net Hire Rate'!$G$12,IF(G544="APAC",'[1]Net Hire Rate'!$H$12,0))))</f>
        <v>-2.2817025010969723E-2</v>
      </c>
      <c r="BQ544" s="147">
        <f t="shared" si="727"/>
        <v>19</v>
      </c>
      <c r="BR544" s="147">
        <f t="shared" si="709"/>
        <v>19</v>
      </c>
      <c r="BS544" s="147">
        <f t="shared" si="728"/>
        <v>18.566476524791575</v>
      </c>
      <c r="BT544" s="148">
        <f t="shared" si="710"/>
        <v>18.566476524791575</v>
      </c>
      <c r="BU544" s="149">
        <f t="shared" si="729"/>
        <v>18.142844765559826</v>
      </c>
      <c r="BV544" s="148">
        <f t="shared" si="711"/>
        <v>18.142844765559826</v>
      </c>
      <c r="BW544" s="148">
        <f t="shared" si="730"/>
        <v>17.728879022773906</v>
      </c>
      <c r="BX544" s="148">
        <f t="shared" si="712"/>
        <v>17.728879022773906</v>
      </c>
      <c r="BY544" s="148">
        <f t="shared" si="731"/>
        <v>17.324358746694816</v>
      </c>
      <c r="BZ544" s="148">
        <f t="shared" si="713"/>
        <v>17.324358746694816</v>
      </c>
      <c r="CA544" s="148">
        <f t="shared" si="732"/>
        <v>16.929068419872468</v>
      </c>
      <c r="CB544" s="148">
        <f t="shared" si="714"/>
        <v>16.929068419872468</v>
      </c>
      <c r="CC544" s="148"/>
      <c r="CD544" s="38"/>
      <c r="CE544" s="38"/>
      <c r="CF544" s="38"/>
      <c r="CG544" s="38"/>
      <c r="CH544" s="38"/>
      <c r="CI544" s="38"/>
      <c r="CJ544" s="38"/>
      <c r="CK544" s="41"/>
      <c r="CL544" s="41"/>
      <c r="CM544" s="40"/>
      <c r="CN544" s="41"/>
      <c r="CO544" s="41"/>
      <c r="CP544" s="41"/>
      <c r="CQ544" s="41"/>
      <c r="CR544" s="41"/>
      <c r="CS544" s="41"/>
      <c r="CT544" s="41"/>
      <c r="CU544" s="40"/>
      <c r="CV544" s="41"/>
      <c r="CW544" s="41"/>
      <c r="CX544" s="41"/>
      <c r="CY544" s="41"/>
      <c r="CZ544" s="41"/>
      <c r="DA544" s="41"/>
      <c r="DB544" s="41"/>
      <c r="DC544" s="40"/>
      <c r="DD544" s="41"/>
      <c r="DE544" s="41"/>
      <c r="DF544" s="41"/>
      <c r="DG544" s="41"/>
      <c r="DH544" s="41"/>
      <c r="DI544" s="41"/>
      <c r="DJ544" s="41"/>
      <c r="DK544" s="40"/>
      <c r="DL544" s="41"/>
      <c r="DM544" s="41"/>
      <c r="DN544" s="41"/>
      <c r="DO544" s="41"/>
      <c r="DP544" s="41"/>
      <c r="DQ544" s="41"/>
      <c r="DR544" s="15"/>
      <c r="DS544" s="151">
        <f t="shared" si="715"/>
        <v>19</v>
      </c>
      <c r="DT544" s="152">
        <f t="shared" si="716"/>
        <v>0</v>
      </c>
      <c r="DU544" s="7">
        <f t="shared" si="717"/>
        <v>0</v>
      </c>
      <c r="DV544" s="7">
        <f t="shared" si="718"/>
        <v>0</v>
      </c>
      <c r="DW544">
        <f t="shared" si="719"/>
        <v>0</v>
      </c>
      <c r="DX544">
        <f t="shared" si="720"/>
        <v>0</v>
      </c>
      <c r="DZ544">
        <f t="shared" si="733"/>
        <v>19</v>
      </c>
      <c r="EA544">
        <f t="shared" si="734"/>
        <v>19</v>
      </c>
      <c r="EB544">
        <f t="shared" si="735"/>
        <v>19</v>
      </c>
      <c r="EC544">
        <f t="shared" si="736"/>
        <v>19</v>
      </c>
      <c r="ED544">
        <f t="shared" si="737"/>
        <v>19</v>
      </c>
      <c r="EE544">
        <f t="shared" si="738"/>
        <v>19</v>
      </c>
      <c r="EG544">
        <f t="shared" si="739"/>
        <v>19</v>
      </c>
      <c r="EH544">
        <f t="shared" si="740"/>
        <v>19</v>
      </c>
      <c r="EI544">
        <f t="shared" si="741"/>
        <v>19</v>
      </c>
      <c r="EJ544">
        <f t="shared" si="742"/>
        <v>19</v>
      </c>
      <c r="EK544">
        <f t="shared" si="743"/>
        <v>19</v>
      </c>
      <c r="EM544">
        <f>IF($EM$9='[1]L&amp;D Numbers'!$E$6,'[1]L&amp;D Numbers'!$E$7)</f>
        <v>350</v>
      </c>
      <c r="EN544">
        <f>IF($EN$9='[1]L&amp;D Numbers'!$F$6,'[1]L&amp;D Numbers'!$F$7)</f>
        <v>2000</v>
      </c>
      <c r="EO544">
        <f>IF($EO$9='[1]L&amp;D Numbers'!$G$6,'[1]L&amp;D Numbers'!$G$7)</f>
        <v>2000</v>
      </c>
      <c r="EP544">
        <f>IF($EP$9='[1]L&amp;D Numbers'!$H$6,'[1]L&amp;D Numbers'!$H$7)</f>
        <v>2000</v>
      </c>
      <c r="EQ544">
        <f>IF($EQ$9='[1]L&amp;D Numbers'!$I$6,'[1]L&amp;D Numbers'!$I$7)</f>
        <v>2000</v>
      </c>
      <c r="ER544">
        <f>IF($ER$9='[1]L&amp;D Numbers'!$J$6,'[1]L&amp;D Numbers'!$J$7)</f>
        <v>0</v>
      </c>
      <c r="ET544" s="45">
        <f>'[1]L&amp;D Master'!$E$10</f>
        <v>1.0678246631903041E-2</v>
      </c>
      <c r="EU544" s="45">
        <f>ET544+'[1]L&amp;D Master'!$F$10</f>
        <v>1.8222427877342538E-2</v>
      </c>
      <c r="EV544" s="45">
        <f>EU544+'[1]L&amp;D Master'!$G$10</f>
        <v>2.3561551193294058E-2</v>
      </c>
      <c r="EW544" s="45">
        <f>EV544+'[1]L&amp;D Master'!$H$10</f>
        <v>2.7330438342024234E-2</v>
      </c>
      <c r="EX544" s="45">
        <f>EW544+'[1]L&amp;D Master'!$I$10</f>
        <v>2.9999999999999995E-2</v>
      </c>
      <c r="EY544" s="45"/>
      <c r="EZ544" s="45">
        <f t="shared" si="744"/>
        <v>1.0678246631903041E-2</v>
      </c>
      <c r="FA544" s="45">
        <f t="shared" si="745"/>
        <v>1.8222427877342538E-2</v>
      </c>
      <c r="FB544" s="45">
        <f t="shared" si="745"/>
        <v>2.3561551193294058E-2</v>
      </c>
      <c r="FC544" s="45">
        <f t="shared" si="745"/>
        <v>2.7330438342024234E-2</v>
      </c>
      <c r="FD544" s="45">
        <f t="shared" si="721"/>
        <v>2.7330438342024234E-2</v>
      </c>
      <c r="FE544" s="45"/>
      <c r="FF544">
        <f t="shared" si="752"/>
        <v>18.79711331399384</v>
      </c>
      <c r="FG544">
        <f t="shared" si="753"/>
        <v>18.653773870330493</v>
      </c>
      <c r="FH544">
        <f t="shared" si="754"/>
        <v>18.552330527327413</v>
      </c>
      <c r="FI544">
        <f t="shared" si="755"/>
        <v>18.480721671501541</v>
      </c>
      <c r="FJ544">
        <f t="shared" si="756"/>
        <v>18.480721671501541</v>
      </c>
      <c r="FL544" s="34"/>
      <c r="FM544" s="34"/>
      <c r="FN544" s="34"/>
      <c r="FO544" s="34"/>
      <c r="FP544" s="34"/>
      <c r="FQ544" s="153">
        <f t="shared" si="746"/>
        <v>0.125</v>
      </c>
      <c r="FR544" s="153"/>
      <c r="FS544" s="42"/>
      <c r="FT544" s="42"/>
      <c r="FU544" s="42"/>
      <c r="FV544" s="42"/>
      <c r="FW544" s="42"/>
      <c r="FX544" s="42"/>
      <c r="FY544" s="42"/>
      <c r="FZ544" s="42"/>
      <c r="GA544" s="42"/>
      <c r="GB544" s="42"/>
      <c r="GC544" s="42"/>
      <c r="GD544" s="42"/>
      <c r="GE544" s="42"/>
      <c r="GF544" s="42"/>
      <c r="GG544" s="42"/>
      <c r="GH544" s="42"/>
      <c r="GI544" s="42"/>
      <c r="GJ544" s="42"/>
      <c r="GK544" s="42"/>
      <c r="GL544" s="42"/>
      <c r="GM544" s="154">
        <f>'[1]Automation Master'!$B$10*FQ544*FO544</f>
        <v>0</v>
      </c>
      <c r="GN544" s="155">
        <f>'[1]Automation Master'!$B$11*FO544*FQ544+GM544</f>
        <v>0</v>
      </c>
      <c r="GO544" s="155">
        <f>'[1]Automation Master'!$B$12*FO544*FQ544+GN544</f>
        <v>0</v>
      </c>
      <c r="GP544" s="155">
        <f>'[1]Automation Master'!$B$13*FO544*FQ544+GO544</f>
        <v>0</v>
      </c>
      <c r="GQ544" s="155">
        <f>'[1]Automation Master'!$C$10*FO544*FQ544+GP544</f>
        <v>0</v>
      </c>
      <c r="GR544" s="155">
        <f>'[1]Automation Master'!$C$11*FO544*FQ544+GQ544</f>
        <v>0</v>
      </c>
      <c r="GS544" s="155">
        <f>'[1]Automation Master'!$C$12*FO544*FQ544+GR544</f>
        <v>0</v>
      </c>
      <c r="GT544" s="155">
        <f>'[1]Automation Master'!$C$13*FO544*FQ544+GS544</f>
        <v>0</v>
      </c>
      <c r="GU544" s="155">
        <f>'[1]Automation Master'!$D$10*FO544*FQ544+GT544</f>
        <v>0</v>
      </c>
      <c r="GV544" s="155">
        <f>'[1]Automation Master'!$D$11*FO544*FQ544+GU544</f>
        <v>0</v>
      </c>
      <c r="GW544" s="155">
        <f>'[1]Automation Master'!$D$12*FO544*FQ544+GV544</f>
        <v>0</v>
      </c>
      <c r="GX544" s="155">
        <f>'[1]Automation Master'!$D$13*FO544*FQ544+GW544</f>
        <v>0</v>
      </c>
      <c r="GY544" s="155">
        <f>'[1]Automation Master'!$E$10*FO544*FQ544+GX544</f>
        <v>0</v>
      </c>
      <c r="GZ544" s="155">
        <f>'[1]Automation Master'!$E$11*FO544*FQ544+GY544</f>
        <v>0</v>
      </c>
      <c r="HA544" s="155">
        <f>'[1]Automation Master'!$E$12*FO544*FQ544+GZ544</f>
        <v>0</v>
      </c>
      <c r="HB544" s="155">
        <f>'[1]Automation Master'!$E$13*FO544*FQ544+HA544</f>
        <v>0</v>
      </c>
      <c r="HC544" s="155">
        <f>'[1]Automation Master'!$F$10*FO544*FQ544+HB544</f>
        <v>0</v>
      </c>
      <c r="HD544" s="155">
        <f>'[1]Automation Master'!$F$11*FO544*FQ544+HC544</f>
        <v>0</v>
      </c>
      <c r="HE544" s="155">
        <f>'[1]Automation Master'!$F$12*FO544*FQ544+HD544</f>
        <v>0</v>
      </c>
      <c r="HF544" s="156">
        <f>'[1]Automation Master'!$F$13*FO544*FQ544+HE544</f>
        <v>0</v>
      </c>
      <c r="HG544" s="157"/>
      <c r="HH544" s="157"/>
      <c r="HI544" s="157"/>
      <c r="HJ544" s="157"/>
      <c r="HK544" s="157"/>
      <c r="HL544" s="157"/>
      <c r="HM544" s="157"/>
      <c r="HN544" s="157"/>
      <c r="HO544" s="157"/>
      <c r="HP544" s="157"/>
      <c r="HQ544" s="157"/>
      <c r="HR544" s="157"/>
      <c r="HS544" s="157"/>
      <c r="HT544" s="157"/>
      <c r="HU544" s="157"/>
      <c r="HV544" s="157"/>
      <c r="HW544" s="157"/>
      <c r="HX544" s="157"/>
      <c r="HY544" s="42"/>
      <c r="HZ544" s="42"/>
      <c r="IA544" s="148">
        <f t="shared" si="757"/>
        <v>19</v>
      </c>
      <c r="IB544" s="148">
        <f t="shared" si="758"/>
        <v>19</v>
      </c>
      <c r="IC544" s="148">
        <f t="shared" si="759"/>
        <v>19</v>
      </c>
      <c r="ID544" s="148">
        <f t="shared" si="760"/>
        <v>19</v>
      </c>
      <c r="IE544" s="148">
        <f t="shared" si="761"/>
        <v>19</v>
      </c>
      <c r="IH544">
        <f t="shared" si="704"/>
        <v>18.79711331399384</v>
      </c>
      <c r="II544">
        <f t="shared" si="705"/>
        <v>18.653773870330493</v>
      </c>
      <c r="IJ544">
        <f t="shared" si="706"/>
        <v>18.552330527327413</v>
      </c>
      <c r="IK544">
        <f t="shared" si="707"/>
        <v>18.480721671501541</v>
      </c>
      <c r="IL544">
        <f t="shared" si="708"/>
        <v>18.480721671501541</v>
      </c>
      <c r="IN544" s="42">
        <f t="shared" si="762"/>
        <v>1.0678246631903147E-2</v>
      </c>
      <c r="IO544" s="42">
        <f t="shared" si="763"/>
        <v>1.8222427877342465E-2</v>
      </c>
      <c r="IP544" s="42">
        <f t="shared" si="764"/>
        <v>2.3561551193294037E-2</v>
      </c>
      <c r="IQ544" s="42">
        <f t="shared" si="765"/>
        <v>2.7330438342024133E-2</v>
      </c>
      <c r="IR544" s="42">
        <f t="shared" si="766"/>
        <v>2.7330438342024133E-2</v>
      </c>
      <c r="IT544" s="9">
        <f t="shared" si="747"/>
        <v>0</v>
      </c>
      <c r="IU544" s="9">
        <f t="shared" si="748"/>
        <v>0</v>
      </c>
      <c r="IV544" s="9">
        <f t="shared" si="749"/>
        <v>0</v>
      </c>
      <c r="IW544" s="9">
        <f t="shared" si="750"/>
        <v>0</v>
      </c>
      <c r="IX544" s="9">
        <f t="shared" si="751"/>
        <v>0</v>
      </c>
    </row>
    <row r="545" spans="1:258" ht="15.75" hidden="1" thickBot="1" x14ac:dyDescent="0.3">
      <c r="A545">
        <v>1</v>
      </c>
      <c r="B545" t="s">
        <v>528</v>
      </c>
      <c r="C545" t="s">
        <v>312</v>
      </c>
      <c r="D545" t="s">
        <v>288</v>
      </c>
      <c r="E545" t="s">
        <v>529</v>
      </c>
      <c r="F545" t="s">
        <v>290</v>
      </c>
      <c r="G545" t="s">
        <v>273</v>
      </c>
      <c r="H545">
        <v>1</v>
      </c>
      <c r="L545">
        <v>1</v>
      </c>
      <c r="V545">
        <v>1</v>
      </c>
      <c r="Y545">
        <v>1</v>
      </c>
      <c r="AL545">
        <v>1</v>
      </c>
      <c r="AT545">
        <v>1</v>
      </c>
      <c r="AU545">
        <v>1</v>
      </c>
      <c r="AV545">
        <v>0</v>
      </c>
      <c r="AW545">
        <v>0</v>
      </c>
      <c r="AX545">
        <v>0</v>
      </c>
      <c r="BB545">
        <f t="shared" si="722"/>
        <v>1</v>
      </c>
      <c r="BD545">
        <f t="shared" si="723"/>
        <v>1</v>
      </c>
      <c r="BE545">
        <f t="shared" si="724"/>
        <v>1</v>
      </c>
      <c r="BF545">
        <f t="shared" si="725"/>
        <v>1</v>
      </c>
      <c r="BH545">
        <f t="shared" si="726"/>
        <v>0</v>
      </c>
      <c r="BK545" s="45">
        <f>IF(G545="MEA",'[1]Net Hire Rate'!$E$7,IF(G545="AMR",'[1]Net Hire Rate'!$F$7,IF(G545="EUR",'[1]Net Hire Rate'!$G$7,IF(G545="APAC",'[1]Net Hire Rate'!$H$7,0))))</f>
        <v>-2.2817025010969723E-2</v>
      </c>
      <c r="BL545" s="45">
        <f>IF(G545="MEA",'[1]Net Hire Rate'!$E$8,IF(G545="AMR",'[1]Net Hire Rate'!$F$8,IF(G545="EUR",'[1]Net Hire Rate'!$G$8,IF(G545="APAC",'[1]Net Hire Rate'!$H$8,0))))</f>
        <v>-2.2817025010969723E-2</v>
      </c>
      <c r="BM545" s="45">
        <f>IF(G545="MEA",'[1]Net Hire Rate'!$E$9,IF(G545="AMR",'[1]Net Hire Rate'!$F$9,IF(G545="EUR",'[1]Net Hire Rate'!$G$9,IF(G545="APAC",'[1]Net Hire Rate'!$H$9,0))))</f>
        <v>-2.2817025010969723E-2</v>
      </c>
      <c r="BN545" s="45">
        <f>IF(G545="MEA",'[1]Net Hire Rate'!$E$10,IF(G545="AMR",'[1]Net Hire Rate'!$F$10,IF(G545="EUR",'[1]Net Hire Rate'!$G$10,IF(G545="APAC",'[1]Net Hire Rate'!$H$10,0))))</f>
        <v>-2.2817025010969723E-2</v>
      </c>
      <c r="BO545" s="45">
        <f>IF(G545="MEA",'[1]Net Hire Rate'!$E$11,IF(G545="AMR",'[1]Net Hire Rate'!$F$11,IF(G545="EUR",'[1]Net Hire Rate'!$G$11,IF(G545="APAC",'[1]Net Hire Rate'!$H$11,0))))</f>
        <v>-2.2817025010969723E-2</v>
      </c>
      <c r="BP545" s="45">
        <f>IF(G545="MEA",'[1]Net Hire Rate'!$E$12,IF(G545="AMR",'[1]Net Hire Rate'!$F$12,IF(G545="EUR",'[1]Net Hire Rate'!$G$12,IF(G545="APAC",'[1]Net Hire Rate'!$H$12,0))))</f>
        <v>-2.2817025010969723E-2</v>
      </c>
      <c r="BQ545" s="147">
        <f t="shared" si="727"/>
        <v>1</v>
      </c>
      <c r="BR545" s="147">
        <f t="shared" si="709"/>
        <v>1</v>
      </c>
      <c r="BS545" s="147">
        <f t="shared" si="728"/>
        <v>0.97718297498903028</v>
      </c>
      <c r="BT545" s="148">
        <f t="shared" si="710"/>
        <v>0.97718297498903028</v>
      </c>
      <c r="BU545" s="149">
        <f t="shared" si="729"/>
        <v>0.95488656660841176</v>
      </c>
      <c r="BV545" s="148">
        <f t="shared" si="711"/>
        <v>0.95488656660841176</v>
      </c>
      <c r="BW545" s="148">
        <f t="shared" si="730"/>
        <v>0.93309889593546858</v>
      </c>
      <c r="BX545" s="148">
        <f t="shared" si="712"/>
        <v>0.93309889593546858</v>
      </c>
      <c r="BY545" s="148">
        <f t="shared" si="731"/>
        <v>0.91180835508920077</v>
      </c>
      <c r="BZ545" s="148">
        <f t="shared" si="713"/>
        <v>0.91180835508920077</v>
      </c>
      <c r="CA545" s="148">
        <f t="shared" si="732"/>
        <v>0.89100360104591936</v>
      </c>
      <c r="CB545" s="148">
        <f t="shared" si="714"/>
        <v>0.89100360104591936</v>
      </c>
      <c r="CC545" s="148"/>
      <c r="CD545" s="38"/>
      <c r="CE545" s="38"/>
      <c r="CF545" s="38"/>
      <c r="CG545" s="38"/>
      <c r="CH545" s="38"/>
      <c r="CI545" s="38"/>
      <c r="CJ545" s="38"/>
      <c r="CK545" s="41"/>
      <c r="CL545" s="41"/>
      <c r="CM545" s="40"/>
      <c r="CN545" s="41"/>
      <c r="CO545" s="41"/>
      <c r="CP545" s="41"/>
      <c r="CQ545" s="41"/>
      <c r="CR545" s="41"/>
      <c r="CS545" s="41"/>
      <c r="CT545" s="41"/>
      <c r="CU545" s="40"/>
      <c r="CV545" s="41"/>
      <c r="CW545" s="41"/>
      <c r="CX545" s="41"/>
      <c r="CY545" s="41"/>
      <c r="CZ545" s="41"/>
      <c r="DA545" s="41"/>
      <c r="DB545" s="41"/>
      <c r="DC545" s="40"/>
      <c r="DD545" s="41"/>
      <c r="DE545" s="41"/>
      <c r="DF545" s="41"/>
      <c r="DG545" s="41"/>
      <c r="DH545" s="41"/>
      <c r="DI545" s="41"/>
      <c r="DJ545" s="41"/>
      <c r="DK545" s="40"/>
      <c r="DL545" s="41"/>
      <c r="DM545" s="41"/>
      <c r="DN545" s="41"/>
      <c r="DO545" s="41"/>
      <c r="DP545" s="41"/>
      <c r="DQ545" s="41"/>
      <c r="DR545" s="15"/>
      <c r="DS545" s="151">
        <f t="shared" si="715"/>
        <v>1</v>
      </c>
      <c r="DT545" s="152">
        <f t="shared" si="716"/>
        <v>0</v>
      </c>
      <c r="DU545" s="7">
        <f t="shared" si="717"/>
        <v>0</v>
      </c>
      <c r="DV545" s="7">
        <f t="shared" si="718"/>
        <v>0</v>
      </c>
      <c r="DW545">
        <f t="shared" si="719"/>
        <v>0</v>
      </c>
      <c r="DX545">
        <f t="shared" si="720"/>
        <v>0</v>
      </c>
      <c r="DZ545">
        <f t="shared" si="733"/>
        <v>1</v>
      </c>
      <c r="EA545">
        <f t="shared" si="734"/>
        <v>1</v>
      </c>
      <c r="EB545">
        <f t="shared" si="735"/>
        <v>1</v>
      </c>
      <c r="EC545">
        <f t="shared" si="736"/>
        <v>1</v>
      </c>
      <c r="ED545">
        <f t="shared" si="737"/>
        <v>1</v>
      </c>
      <c r="EE545">
        <f t="shared" si="738"/>
        <v>1</v>
      </c>
      <c r="EG545">
        <f t="shared" si="739"/>
        <v>1</v>
      </c>
      <c r="EH545">
        <f t="shared" si="740"/>
        <v>1</v>
      </c>
      <c r="EI545">
        <f t="shared" si="741"/>
        <v>1</v>
      </c>
      <c r="EJ545">
        <f t="shared" si="742"/>
        <v>1</v>
      </c>
      <c r="EK545">
        <f t="shared" si="743"/>
        <v>1</v>
      </c>
      <c r="EM545">
        <f>IF($EM$9='[1]L&amp;D Numbers'!$E$6,'[1]L&amp;D Numbers'!$E$7)</f>
        <v>350</v>
      </c>
      <c r="EN545">
        <f>IF($EN$9='[1]L&amp;D Numbers'!$F$6,'[1]L&amp;D Numbers'!$F$7)</f>
        <v>2000</v>
      </c>
      <c r="EO545">
        <f>IF($EO$9='[1]L&amp;D Numbers'!$G$6,'[1]L&amp;D Numbers'!$G$7)</f>
        <v>2000</v>
      </c>
      <c r="EP545">
        <f>IF($EP$9='[1]L&amp;D Numbers'!$H$6,'[1]L&amp;D Numbers'!$H$7)</f>
        <v>2000</v>
      </c>
      <c r="EQ545">
        <f>IF($EQ$9='[1]L&amp;D Numbers'!$I$6,'[1]L&amp;D Numbers'!$I$7)</f>
        <v>2000</v>
      </c>
      <c r="ER545">
        <f>IF($ER$9='[1]L&amp;D Numbers'!$J$6,'[1]L&amp;D Numbers'!$J$7)</f>
        <v>0</v>
      </c>
      <c r="ET545" s="45">
        <f>'[1]L&amp;D Master'!$E$10</f>
        <v>1.0678246631903041E-2</v>
      </c>
      <c r="EU545" s="45">
        <f>ET545+'[1]L&amp;D Master'!$F$10</f>
        <v>1.8222427877342538E-2</v>
      </c>
      <c r="EV545" s="45">
        <f>EU545+'[1]L&amp;D Master'!$G$10</f>
        <v>2.3561551193294058E-2</v>
      </c>
      <c r="EW545" s="45">
        <f>EV545+'[1]L&amp;D Master'!$H$10</f>
        <v>2.7330438342024234E-2</v>
      </c>
      <c r="EX545" s="45">
        <f>EW545+'[1]L&amp;D Master'!$I$10</f>
        <v>2.9999999999999995E-2</v>
      </c>
      <c r="EY545" s="45"/>
      <c r="EZ545" s="45">
        <f t="shared" si="744"/>
        <v>1.0678246631903041E-2</v>
      </c>
      <c r="FA545" s="45">
        <f t="shared" si="745"/>
        <v>1.8222427877342538E-2</v>
      </c>
      <c r="FB545" s="45">
        <f t="shared" si="745"/>
        <v>2.3561551193294058E-2</v>
      </c>
      <c r="FC545" s="45">
        <f t="shared" si="745"/>
        <v>2.7330438342024234E-2</v>
      </c>
      <c r="FD545" s="45">
        <f t="shared" si="721"/>
        <v>2.7330438342024234E-2</v>
      </c>
      <c r="FE545" s="45"/>
      <c r="FF545">
        <f t="shared" si="752"/>
        <v>0.98932175336809691</v>
      </c>
      <c r="FG545">
        <f t="shared" si="753"/>
        <v>0.98177757212265748</v>
      </c>
      <c r="FH545">
        <f t="shared" si="754"/>
        <v>0.97643844880670594</v>
      </c>
      <c r="FI545">
        <f t="shared" si="755"/>
        <v>0.9726695616579758</v>
      </c>
      <c r="FJ545">
        <f t="shared" si="756"/>
        <v>0.9726695616579758</v>
      </c>
      <c r="FL545" s="34"/>
      <c r="FM545" s="34"/>
      <c r="FN545" s="34"/>
      <c r="FO545" s="34"/>
      <c r="FP545" s="34"/>
      <c r="FQ545" s="153">
        <f t="shared" si="746"/>
        <v>0.125</v>
      </c>
      <c r="FR545" s="153"/>
      <c r="FS545" s="42"/>
      <c r="FT545" s="42"/>
      <c r="FU545" s="42"/>
      <c r="FV545" s="42"/>
      <c r="FW545" s="42"/>
      <c r="FX545" s="42"/>
      <c r="FY545" s="42"/>
      <c r="FZ545" s="42"/>
      <c r="GA545" s="42"/>
      <c r="GB545" s="42"/>
      <c r="GC545" s="42"/>
      <c r="GD545" s="42"/>
      <c r="GE545" s="42"/>
      <c r="GF545" s="42"/>
      <c r="GG545" s="42"/>
      <c r="GH545" s="42"/>
      <c r="GI545" s="42"/>
      <c r="GJ545" s="42"/>
      <c r="GK545" s="42"/>
      <c r="GL545" s="42"/>
      <c r="GM545" s="154">
        <f>'[1]Automation Master'!$B$10*FQ545*FO545</f>
        <v>0</v>
      </c>
      <c r="GN545" s="155">
        <f>'[1]Automation Master'!$B$11*FO545*FQ545+GM545</f>
        <v>0</v>
      </c>
      <c r="GO545" s="155">
        <f>'[1]Automation Master'!$B$12*FO545*FQ545+GN545</f>
        <v>0</v>
      </c>
      <c r="GP545" s="155">
        <f>'[1]Automation Master'!$B$13*FO545*FQ545+GO545</f>
        <v>0</v>
      </c>
      <c r="GQ545" s="155">
        <f>'[1]Automation Master'!$C$10*FO545*FQ545+GP545</f>
        <v>0</v>
      </c>
      <c r="GR545" s="155">
        <f>'[1]Automation Master'!$C$11*FO545*FQ545+GQ545</f>
        <v>0</v>
      </c>
      <c r="GS545" s="155">
        <f>'[1]Automation Master'!$C$12*FO545*FQ545+GR545</f>
        <v>0</v>
      </c>
      <c r="GT545" s="155">
        <f>'[1]Automation Master'!$C$13*FO545*FQ545+GS545</f>
        <v>0</v>
      </c>
      <c r="GU545" s="155">
        <f>'[1]Automation Master'!$D$10*FO545*FQ545+GT545</f>
        <v>0</v>
      </c>
      <c r="GV545" s="155">
        <f>'[1]Automation Master'!$D$11*FO545*FQ545+GU545</f>
        <v>0</v>
      </c>
      <c r="GW545" s="155">
        <f>'[1]Automation Master'!$D$12*FO545*FQ545+GV545</f>
        <v>0</v>
      </c>
      <c r="GX545" s="155">
        <f>'[1]Automation Master'!$D$13*FO545*FQ545+GW545</f>
        <v>0</v>
      </c>
      <c r="GY545" s="155">
        <f>'[1]Automation Master'!$E$10*FO545*FQ545+GX545</f>
        <v>0</v>
      </c>
      <c r="GZ545" s="155">
        <f>'[1]Automation Master'!$E$11*FO545*FQ545+GY545</f>
        <v>0</v>
      </c>
      <c r="HA545" s="155">
        <f>'[1]Automation Master'!$E$12*FO545*FQ545+GZ545</f>
        <v>0</v>
      </c>
      <c r="HB545" s="155">
        <f>'[1]Automation Master'!$E$13*FO545*FQ545+HA545</f>
        <v>0</v>
      </c>
      <c r="HC545" s="155">
        <f>'[1]Automation Master'!$F$10*FO545*FQ545+HB545</f>
        <v>0</v>
      </c>
      <c r="HD545" s="155">
        <f>'[1]Automation Master'!$F$11*FO545*FQ545+HC545</f>
        <v>0</v>
      </c>
      <c r="HE545" s="155">
        <f>'[1]Automation Master'!$F$12*FO545*FQ545+HD545</f>
        <v>0</v>
      </c>
      <c r="HF545" s="156">
        <f>'[1]Automation Master'!$F$13*FO545*FQ545+HE545</f>
        <v>0</v>
      </c>
      <c r="HG545" s="157"/>
      <c r="HH545" s="157"/>
      <c r="HI545" s="157"/>
      <c r="HJ545" s="157"/>
      <c r="HK545" s="157"/>
      <c r="HL545" s="157"/>
      <c r="HM545" s="157"/>
      <c r="HN545" s="157"/>
      <c r="HO545" s="157"/>
      <c r="HP545" s="157"/>
      <c r="HQ545" s="157"/>
      <c r="HR545" s="157"/>
      <c r="HS545" s="157"/>
      <c r="HT545" s="157"/>
      <c r="HU545" s="157"/>
      <c r="HV545" s="157"/>
      <c r="HW545" s="157"/>
      <c r="HX545" s="157"/>
      <c r="HY545" s="42"/>
      <c r="HZ545" s="42"/>
      <c r="IA545" s="148">
        <f t="shared" si="757"/>
        <v>1</v>
      </c>
      <c r="IB545" s="148">
        <f t="shared" si="758"/>
        <v>1</v>
      </c>
      <c r="IC545" s="148">
        <f t="shared" si="759"/>
        <v>1</v>
      </c>
      <c r="ID545" s="148">
        <f t="shared" si="760"/>
        <v>1</v>
      </c>
      <c r="IE545" s="148">
        <f t="shared" si="761"/>
        <v>1</v>
      </c>
      <c r="IH545">
        <f t="shared" si="704"/>
        <v>0.98932175336809691</v>
      </c>
      <c r="II545">
        <f t="shared" si="705"/>
        <v>0.98177757212265748</v>
      </c>
      <c r="IJ545">
        <f t="shared" si="706"/>
        <v>0.97643844880670594</v>
      </c>
      <c r="IK545">
        <f t="shared" si="707"/>
        <v>0.9726695616579758</v>
      </c>
      <c r="IL545">
        <f t="shared" si="708"/>
        <v>0.9726695616579758</v>
      </c>
      <c r="IN545" s="42">
        <f t="shared" si="762"/>
        <v>1.0678246631903088E-2</v>
      </c>
      <c r="IO545" s="42">
        <f t="shared" si="763"/>
        <v>1.8222427877342517E-2</v>
      </c>
      <c r="IP545" s="42">
        <f t="shared" si="764"/>
        <v>2.3561551193294061E-2</v>
      </c>
      <c r="IQ545" s="42">
        <f t="shared" si="765"/>
        <v>2.7330438342024199E-2</v>
      </c>
      <c r="IR545" s="42">
        <f t="shared" si="766"/>
        <v>2.7330438342024199E-2</v>
      </c>
      <c r="IT545" s="9">
        <f t="shared" si="747"/>
        <v>0</v>
      </c>
      <c r="IU545" s="9">
        <f t="shared" si="748"/>
        <v>0</v>
      </c>
      <c r="IV545" s="9">
        <f t="shared" si="749"/>
        <v>0</v>
      </c>
      <c r="IW545" s="9">
        <f t="shared" si="750"/>
        <v>0</v>
      </c>
      <c r="IX545" s="9">
        <f t="shared" si="751"/>
        <v>0</v>
      </c>
    </row>
    <row r="546" spans="1:258" ht="15.75" hidden="1" thickBot="1" x14ac:dyDescent="0.3">
      <c r="A546">
        <v>6</v>
      </c>
      <c r="B546" t="s">
        <v>528</v>
      </c>
      <c r="C546" t="s">
        <v>307</v>
      </c>
      <c r="D546" t="s">
        <v>288</v>
      </c>
      <c r="E546" t="s">
        <v>531</v>
      </c>
      <c r="F546" t="s">
        <v>290</v>
      </c>
      <c r="G546" t="s">
        <v>273</v>
      </c>
      <c r="H546">
        <v>6</v>
      </c>
      <c r="K546">
        <v>1</v>
      </c>
      <c r="L546">
        <v>5</v>
      </c>
      <c r="V546">
        <v>6</v>
      </c>
      <c r="Y546">
        <v>6</v>
      </c>
      <c r="AL546">
        <v>6</v>
      </c>
      <c r="AT546">
        <v>6</v>
      </c>
      <c r="AU546">
        <v>6</v>
      </c>
      <c r="AV546">
        <v>0</v>
      </c>
      <c r="AW546">
        <v>0</v>
      </c>
      <c r="AX546">
        <v>0</v>
      </c>
      <c r="BB546">
        <f t="shared" si="722"/>
        <v>6</v>
      </c>
      <c r="BD546">
        <f t="shared" si="723"/>
        <v>6</v>
      </c>
      <c r="BE546">
        <f t="shared" si="724"/>
        <v>6</v>
      </c>
      <c r="BF546">
        <f t="shared" si="725"/>
        <v>6</v>
      </c>
      <c r="BH546">
        <f t="shared" si="726"/>
        <v>0</v>
      </c>
      <c r="BK546" s="45">
        <f>IF(G546="MEA",'[1]Net Hire Rate'!$E$7,IF(G546="AMR",'[1]Net Hire Rate'!$F$7,IF(G546="EUR",'[1]Net Hire Rate'!$G$7,IF(G546="APAC",'[1]Net Hire Rate'!$H$7,0))))</f>
        <v>-2.2817025010969723E-2</v>
      </c>
      <c r="BL546" s="45">
        <f>IF(G546="MEA",'[1]Net Hire Rate'!$E$8,IF(G546="AMR",'[1]Net Hire Rate'!$F$8,IF(G546="EUR",'[1]Net Hire Rate'!$G$8,IF(G546="APAC",'[1]Net Hire Rate'!$H$8,0))))</f>
        <v>-2.2817025010969723E-2</v>
      </c>
      <c r="BM546" s="45">
        <f>IF(G546="MEA",'[1]Net Hire Rate'!$E$9,IF(G546="AMR",'[1]Net Hire Rate'!$F$9,IF(G546="EUR",'[1]Net Hire Rate'!$G$9,IF(G546="APAC",'[1]Net Hire Rate'!$H$9,0))))</f>
        <v>-2.2817025010969723E-2</v>
      </c>
      <c r="BN546" s="45">
        <f>IF(G546="MEA",'[1]Net Hire Rate'!$E$10,IF(G546="AMR",'[1]Net Hire Rate'!$F$10,IF(G546="EUR",'[1]Net Hire Rate'!$G$10,IF(G546="APAC",'[1]Net Hire Rate'!$H$10,0))))</f>
        <v>-2.2817025010969723E-2</v>
      </c>
      <c r="BO546" s="45">
        <f>IF(G546="MEA",'[1]Net Hire Rate'!$E$11,IF(G546="AMR",'[1]Net Hire Rate'!$F$11,IF(G546="EUR",'[1]Net Hire Rate'!$G$11,IF(G546="APAC",'[1]Net Hire Rate'!$H$11,0))))</f>
        <v>-2.2817025010969723E-2</v>
      </c>
      <c r="BP546" s="45">
        <f>IF(G546="MEA",'[1]Net Hire Rate'!$E$12,IF(G546="AMR",'[1]Net Hire Rate'!$F$12,IF(G546="EUR",'[1]Net Hire Rate'!$G$12,IF(G546="APAC",'[1]Net Hire Rate'!$H$12,0))))</f>
        <v>-2.2817025010969723E-2</v>
      </c>
      <c r="BQ546" s="147">
        <f t="shared" si="727"/>
        <v>6</v>
      </c>
      <c r="BR546" s="147">
        <f t="shared" si="709"/>
        <v>6</v>
      </c>
      <c r="BS546" s="147">
        <f t="shared" si="728"/>
        <v>5.8630978499341815</v>
      </c>
      <c r="BT546" s="148">
        <f t="shared" si="710"/>
        <v>5.8630978499341815</v>
      </c>
      <c r="BU546" s="149">
        <f t="shared" si="729"/>
        <v>5.7293193996504703</v>
      </c>
      <c r="BV546" s="148">
        <f t="shared" si="711"/>
        <v>5.7293193996504703</v>
      </c>
      <c r="BW546" s="148">
        <f t="shared" si="730"/>
        <v>5.5985933756128112</v>
      </c>
      <c r="BX546" s="148">
        <f t="shared" si="712"/>
        <v>5.5985933756128112</v>
      </c>
      <c r="BY546" s="148">
        <f t="shared" si="731"/>
        <v>5.4708501305352044</v>
      </c>
      <c r="BZ546" s="148">
        <f t="shared" si="713"/>
        <v>5.4708501305352044</v>
      </c>
      <c r="CA546" s="148">
        <f t="shared" si="732"/>
        <v>5.3460216062755155</v>
      </c>
      <c r="CB546" s="148">
        <f t="shared" si="714"/>
        <v>5.3460216062755155</v>
      </c>
      <c r="CC546" s="148"/>
      <c r="CD546" s="38"/>
      <c r="CE546" s="38"/>
      <c r="CF546" s="38"/>
      <c r="CG546" s="38"/>
      <c r="CH546" s="38"/>
      <c r="CI546" s="38"/>
      <c r="CJ546" s="38"/>
      <c r="CK546" s="41"/>
      <c r="CL546" s="41"/>
      <c r="CM546" s="40"/>
      <c r="CN546" s="41"/>
      <c r="CO546" s="41"/>
      <c r="CP546" s="41"/>
      <c r="CQ546" s="41"/>
      <c r="CR546" s="41"/>
      <c r="CS546" s="41"/>
      <c r="CT546" s="41"/>
      <c r="CU546" s="40"/>
      <c r="CV546" s="41"/>
      <c r="CW546" s="41"/>
      <c r="CX546" s="41"/>
      <c r="CY546" s="41"/>
      <c r="CZ546" s="41"/>
      <c r="DA546" s="41"/>
      <c r="DB546" s="41"/>
      <c r="DC546" s="40"/>
      <c r="DD546" s="41"/>
      <c r="DE546" s="41"/>
      <c r="DF546" s="41"/>
      <c r="DG546" s="41"/>
      <c r="DH546" s="41"/>
      <c r="DI546" s="41"/>
      <c r="DJ546" s="41"/>
      <c r="DK546" s="40"/>
      <c r="DL546" s="41"/>
      <c r="DM546" s="41"/>
      <c r="DN546" s="41"/>
      <c r="DO546" s="41"/>
      <c r="DP546" s="41"/>
      <c r="DQ546" s="41"/>
      <c r="DR546" s="15"/>
      <c r="DS546" s="151">
        <f t="shared" si="715"/>
        <v>6</v>
      </c>
      <c r="DT546" s="152">
        <f t="shared" si="716"/>
        <v>0</v>
      </c>
      <c r="DU546" s="7">
        <f t="shared" si="717"/>
        <v>0</v>
      </c>
      <c r="DV546" s="7">
        <f t="shared" si="718"/>
        <v>0</v>
      </c>
      <c r="DW546">
        <f t="shared" si="719"/>
        <v>0</v>
      </c>
      <c r="DX546">
        <f t="shared" si="720"/>
        <v>0</v>
      </c>
      <c r="DZ546">
        <f t="shared" si="733"/>
        <v>6</v>
      </c>
      <c r="EA546">
        <f t="shared" si="734"/>
        <v>6</v>
      </c>
      <c r="EB546">
        <f t="shared" si="735"/>
        <v>6</v>
      </c>
      <c r="EC546">
        <f t="shared" si="736"/>
        <v>6</v>
      </c>
      <c r="ED546">
        <f t="shared" si="737"/>
        <v>6</v>
      </c>
      <c r="EE546">
        <f t="shared" si="738"/>
        <v>6</v>
      </c>
      <c r="EG546">
        <f t="shared" si="739"/>
        <v>6</v>
      </c>
      <c r="EH546">
        <f t="shared" si="740"/>
        <v>6</v>
      </c>
      <c r="EI546">
        <f t="shared" si="741"/>
        <v>6</v>
      </c>
      <c r="EJ546">
        <f t="shared" si="742"/>
        <v>6</v>
      </c>
      <c r="EK546">
        <f t="shared" si="743"/>
        <v>6</v>
      </c>
      <c r="EM546">
        <f>IF($EM$9='[1]L&amp;D Numbers'!$E$6,'[1]L&amp;D Numbers'!$E$7)</f>
        <v>350</v>
      </c>
      <c r="EN546">
        <f>IF($EN$9='[1]L&amp;D Numbers'!$F$6,'[1]L&amp;D Numbers'!$F$7)</f>
        <v>2000</v>
      </c>
      <c r="EO546">
        <f>IF($EO$9='[1]L&amp;D Numbers'!$G$6,'[1]L&amp;D Numbers'!$G$7)</f>
        <v>2000</v>
      </c>
      <c r="EP546">
        <f>IF($EP$9='[1]L&amp;D Numbers'!$H$6,'[1]L&amp;D Numbers'!$H$7)</f>
        <v>2000</v>
      </c>
      <c r="EQ546">
        <f>IF($EQ$9='[1]L&amp;D Numbers'!$I$6,'[1]L&amp;D Numbers'!$I$7)</f>
        <v>2000</v>
      </c>
      <c r="ER546">
        <f>IF($ER$9='[1]L&amp;D Numbers'!$J$6,'[1]L&amp;D Numbers'!$J$7)</f>
        <v>0</v>
      </c>
      <c r="ET546" s="45">
        <f>'[1]L&amp;D Master'!$E$10</f>
        <v>1.0678246631903041E-2</v>
      </c>
      <c r="EU546" s="45">
        <f>ET546+'[1]L&amp;D Master'!$F$10</f>
        <v>1.8222427877342538E-2</v>
      </c>
      <c r="EV546" s="45">
        <f>EU546+'[1]L&amp;D Master'!$G$10</f>
        <v>2.3561551193294058E-2</v>
      </c>
      <c r="EW546" s="45">
        <f>EV546+'[1]L&amp;D Master'!$H$10</f>
        <v>2.7330438342024234E-2</v>
      </c>
      <c r="EX546" s="45">
        <f>EW546+'[1]L&amp;D Master'!$I$10</f>
        <v>2.9999999999999995E-2</v>
      </c>
      <c r="EY546" s="45"/>
      <c r="EZ546" s="45">
        <f t="shared" si="744"/>
        <v>1.0678246631903041E-2</v>
      </c>
      <c r="FA546" s="45">
        <f t="shared" si="745"/>
        <v>1.8222427877342538E-2</v>
      </c>
      <c r="FB546" s="45">
        <f t="shared" si="745"/>
        <v>2.3561551193294058E-2</v>
      </c>
      <c r="FC546" s="45">
        <f t="shared" si="745"/>
        <v>2.7330438342024234E-2</v>
      </c>
      <c r="FD546" s="45">
        <f t="shared" si="721"/>
        <v>2.7330438342024234E-2</v>
      </c>
      <c r="FE546" s="45"/>
      <c r="FF546">
        <f t="shared" si="752"/>
        <v>5.935930520208581</v>
      </c>
      <c r="FG546">
        <f t="shared" si="753"/>
        <v>5.8906654327359451</v>
      </c>
      <c r="FH546">
        <f t="shared" si="754"/>
        <v>5.8586306928402356</v>
      </c>
      <c r="FI546">
        <f t="shared" si="755"/>
        <v>5.8360173699478546</v>
      </c>
      <c r="FJ546">
        <f t="shared" si="756"/>
        <v>5.8360173699478546</v>
      </c>
      <c r="FL546" s="34"/>
      <c r="FM546" s="34"/>
      <c r="FN546" s="34"/>
      <c r="FO546" s="34"/>
      <c r="FP546" s="34"/>
      <c r="FQ546" s="153">
        <f t="shared" si="746"/>
        <v>0.125</v>
      </c>
      <c r="FR546" s="153"/>
      <c r="FS546" s="42"/>
      <c r="FT546" s="42"/>
      <c r="FU546" s="42"/>
      <c r="FV546" s="42"/>
      <c r="FW546" s="42"/>
      <c r="FX546" s="42"/>
      <c r="FY546" s="42"/>
      <c r="FZ546" s="42"/>
      <c r="GA546" s="42"/>
      <c r="GB546" s="42"/>
      <c r="GC546" s="42"/>
      <c r="GD546" s="42"/>
      <c r="GE546" s="42"/>
      <c r="GF546" s="42"/>
      <c r="GG546" s="42"/>
      <c r="GH546" s="42"/>
      <c r="GI546" s="42"/>
      <c r="GJ546" s="42"/>
      <c r="GK546" s="42"/>
      <c r="GL546" s="42"/>
      <c r="GM546" s="154">
        <f>'[1]Automation Master'!$B$10*FQ546*FO546</f>
        <v>0</v>
      </c>
      <c r="GN546" s="155">
        <f>'[1]Automation Master'!$B$11*FO546*FQ546+GM546</f>
        <v>0</v>
      </c>
      <c r="GO546" s="155">
        <f>'[1]Automation Master'!$B$12*FO546*FQ546+GN546</f>
        <v>0</v>
      </c>
      <c r="GP546" s="155">
        <f>'[1]Automation Master'!$B$13*FO546*FQ546+GO546</f>
        <v>0</v>
      </c>
      <c r="GQ546" s="155">
        <f>'[1]Automation Master'!$C$10*FO546*FQ546+GP546</f>
        <v>0</v>
      </c>
      <c r="GR546" s="155">
        <f>'[1]Automation Master'!$C$11*FO546*FQ546+GQ546</f>
        <v>0</v>
      </c>
      <c r="GS546" s="155">
        <f>'[1]Automation Master'!$C$12*FO546*FQ546+GR546</f>
        <v>0</v>
      </c>
      <c r="GT546" s="155">
        <f>'[1]Automation Master'!$C$13*FO546*FQ546+GS546</f>
        <v>0</v>
      </c>
      <c r="GU546" s="155">
        <f>'[1]Automation Master'!$D$10*FO546*FQ546+GT546</f>
        <v>0</v>
      </c>
      <c r="GV546" s="155">
        <f>'[1]Automation Master'!$D$11*FO546*FQ546+GU546</f>
        <v>0</v>
      </c>
      <c r="GW546" s="155">
        <f>'[1]Automation Master'!$D$12*FO546*FQ546+GV546</f>
        <v>0</v>
      </c>
      <c r="GX546" s="155">
        <f>'[1]Automation Master'!$D$13*FO546*FQ546+GW546</f>
        <v>0</v>
      </c>
      <c r="GY546" s="155">
        <f>'[1]Automation Master'!$E$10*FO546*FQ546+GX546</f>
        <v>0</v>
      </c>
      <c r="GZ546" s="155">
        <f>'[1]Automation Master'!$E$11*FO546*FQ546+GY546</f>
        <v>0</v>
      </c>
      <c r="HA546" s="155">
        <f>'[1]Automation Master'!$E$12*FO546*FQ546+GZ546</f>
        <v>0</v>
      </c>
      <c r="HB546" s="155">
        <f>'[1]Automation Master'!$E$13*FO546*FQ546+HA546</f>
        <v>0</v>
      </c>
      <c r="HC546" s="155">
        <f>'[1]Automation Master'!$F$10*FO546*FQ546+HB546</f>
        <v>0</v>
      </c>
      <c r="HD546" s="155">
        <f>'[1]Automation Master'!$F$11*FO546*FQ546+HC546</f>
        <v>0</v>
      </c>
      <c r="HE546" s="155">
        <f>'[1]Automation Master'!$F$12*FO546*FQ546+HD546</f>
        <v>0</v>
      </c>
      <c r="HF546" s="156">
        <f>'[1]Automation Master'!$F$13*FO546*FQ546+HE546</f>
        <v>0</v>
      </c>
      <c r="HG546" s="157"/>
      <c r="HH546" s="157"/>
      <c r="HI546" s="157"/>
      <c r="HJ546" s="157"/>
      <c r="HK546" s="157"/>
      <c r="HL546" s="157"/>
      <c r="HM546" s="157"/>
      <c r="HN546" s="157"/>
      <c r="HO546" s="157"/>
      <c r="HP546" s="157"/>
      <c r="HQ546" s="157"/>
      <c r="HR546" s="157"/>
      <c r="HS546" s="157"/>
      <c r="HT546" s="157"/>
      <c r="HU546" s="157"/>
      <c r="HV546" s="157"/>
      <c r="HW546" s="157"/>
      <c r="HX546" s="157"/>
      <c r="HY546" s="42"/>
      <c r="HZ546" s="42"/>
      <c r="IA546" s="148">
        <f t="shared" si="757"/>
        <v>6</v>
      </c>
      <c r="IB546" s="148">
        <f t="shared" si="758"/>
        <v>6</v>
      </c>
      <c r="IC546" s="148">
        <f t="shared" si="759"/>
        <v>6</v>
      </c>
      <c r="ID546" s="148">
        <f t="shared" si="760"/>
        <v>6</v>
      </c>
      <c r="IE546" s="148">
        <f t="shared" si="761"/>
        <v>6</v>
      </c>
      <c r="IH546">
        <f t="shared" si="704"/>
        <v>5.935930520208581</v>
      </c>
      <c r="II546">
        <f t="shared" si="705"/>
        <v>5.8906654327359451</v>
      </c>
      <c r="IJ546">
        <f t="shared" si="706"/>
        <v>5.8586306928402356</v>
      </c>
      <c r="IK546">
        <f t="shared" si="707"/>
        <v>5.8360173699478546</v>
      </c>
      <c r="IL546">
        <f t="shared" si="708"/>
        <v>5.8360173699478546</v>
      </c>
      <c r="IN546" s="42">
        <f t="shared" si="762"/>
        <v>1.0678246631903162E-2</v>
      </c>
      <c r="IO546" s="42">
        <f t="shared" si="763"/>
        <v>1.8222427877342479E-2</v>
      </c>
      <c r="IP546" s="42">
        <f t="shared" si="764"/>
        <v>2.3561551193294061E-2</v>
      </c>
      <c r="IQ546" s="42">
        <f t="shared" si="765"/>
        <v>2.7330438342024237E-2</v>
      </c>
      <c r="IR546" s="42">
        <f t="shared" si="766"/>
        <v>2.7330438342024237E-2</v>
      </c>
      <c r="IT546" s="9">
        <f t="shared" si="747"/>
        <v>0</v>
      </c>
      <c r="IU546" s="9">
        <f t="shared" si="748"/>
        <v>0</v>
      </c>
      <c r="IV546" s="9">
        <f t="shared" si="749"/>
        <v>0</v>
      </c>
      <c r="IW546" s="9">
        <f t="shared" si="750"/>
        <v>0</v>
      </c>
      <c r="IX546" s="9">
        <f t="shared" si="751"/>
        <v>0</v>
      </c>
    </row>
    <row r="547" spans="1:258" ht="15.75" hidden="1" thickBot="1" x14ac:dyDescent="0.3">
      <c r="A547">
        <v>161</v>
      </c>
      <c r="B547" t="s">
        <v>528</v>
      </c>
      <c r="C547" t="s">
        <v>297</v>
      </c>
      <c r="D547" t="s">
        <v>288</v>
      </c>
      <c r="E547" t="s">
        <v>536</v>
      </c>
      <c r="F547" t="s">
        <v>290</v>
      </c>
      <c r="G547" t="s">
        <v>273</v>
      </c>
      <c r="H547">
        <v>161</v>
      </c>
      <c r="L547">
        <v>161</v>
      </c>
      <c r="R547">
        <v>1</v>
      </c>
      <c r="S547">
        <v>12</v>
      </c>
      <c r="T547">
        <v>43</v>
      </c>
      <c r="U547">
        <v>105</v>
      </c>
      <c r="Y547">
        <v>156</v>
      </c>
      <c r="Z547">
        <v>5</v>
      </c>
      <c r="AB547">
        <v>18</v>
      </c>
      <c r="AH547">
        <v>143</v>
      </c>
      <c r="AR547">
        <v>2</v>
      </c>
      <c r="AS547">
        <v>1</v>
      </c>
      <c r="AT547">
        <v>161</v>
      </c>
      <c r="AU547">
        <v>161</v>
      </c>
      <c r="AV547">
        <v>0</v>
      </c>
      <c r="AW547">
        <v>0</v>
      </c>
      <c r="AX547">
        <v>0</v>
      </c>
      <c r="BB547">
        <f t="shared" si="722"/>
        <v>161</v>
      </c>
      <c r="BD547">
        <f t="shared" si="723"/>
        <v>161</v>
      </c>
      <c r="BE547">
        <f t="shared" si="724"/>
        <v>161</v>
      </c>
      <c r="BF547">
        <f t="shared" si="725"/>
        <v>161</v>
      </c>
      <c r="BH547">
        <f t="shared" si="726"/>
        <v>0</v>
      </c>
      <c r="BK547" s="45">
        <f>IF(G547="MEA",'[1]Net Hire Rate'!$E$7,IF(G547="AMR",'[1]Net Hire Rate'!$F$7,IF(G547="EUR",'[1]Net Hire Rate'!$G$7,IF(G547="APAC",'[1]Net Hire Rate'!$H$7,0))))</f>
        <v>-2.2817025010969723E-2</v>
      </c>
      <c r="BL547" s="45">
        <f>IF(G547="MEA",'[1]Net Hire Rate'!$E$8,IF(G547="AMR",'[1]Net Hire Rate'!$F$8,IF(G547="EUR",'[1]Net Hire Rate'!$G$8,IF(G547="APAC",'[1]Net Hire Rate'!$H$8,0))))</f>
        <v>-2.2817025010969723E-2</v>
      </c>
      <c r="BM547" s="45">
        <f>IF(G547="MEA",'[1]Net Hire Rate'!$E$9,IF(G547="AMR",'[1]Net Hire Rate'!$F$9,IF(G547="EUR",'[1]Net Hire Rate'!$G$9,IF(G547="APAC",'[1]Net Hire Rate'!$H$9,0))))</f>
        <v>-2.2817025010969723E-2</v>
      </c>
      <c r="BN547" s="45">
        <f>IF(G547="MEA",'[1]Net Hire Rate'!$E$10,IF(G547="AMR",'[1]Net Hire Rate'!$F$10,IF(G547="EUR",'[1]Net Hire Rate'!$G$10,IF(G547="APAC",'[1]Net Hire Rate'!$H$10,0))))</f>
        <v>-2.2817025010969723E-2</v>
      </c>
      <c r="BO547" s="45">
        <f>IF(G547="MEA",'[1]Net Hire Rate'!$E$11,IF(G547="AMR",'[1]Net Hire Rate'!$F$11,IF(G547="EUR",'[1]Net Hire Rate'!$G$11,IF(G547="APAC",'[1]Net Hire Rate'!$H$11,0))))</f>
        <v>-2.2817025010969723E-2</v>
      </c>
      <c r="BP547" s="45">
        <f>IF(G547="MEA",'[1]Net Hire Rate'!$E$12,IF(G547="AMR",'[1]Net Hire Rate'!$F$12,IF(G547="EUR",'[1]Net Hire Rate'!$G$12,IF(G547="APAC",'[1]Net Hire Rate'!$H$12,0))))</f>
        <v>-2.2817025010969723E-2</v>
      </c>
      <c r="BQ547" s="147">
        <f t="shared" si="727"/>
        <v>161</v>
      </c>
      <c r="BR547" s="147">
        <f t="shared" si="709"/>
        <v>161</v>
      </c>
      <c r="BS547" s="147">
        <f t="shared" si="728"/>
        <v>157.32645897323388</v>
      </c>
      <c r="BT547" s="148">
        <f t="shared" si="710"/>
        <v>157.32645897323388</v>
      </c>
      <c r="BU547" s="149">
        <f t="shared" si="729"/>
        <v>153.73673722395429</v>
      </c>
      <c r="BV547" s="148">
        <f t="shared" si="711"/>
        <v>153.73673722395429</v>
      </c>
      <c r="BW547" s="148">
        <f t="shared" si="730"/>
        <v>150.22892224561045</v>
      </c>
      <c r="BX547" s="148">
        <f t="shared" si="712"/>
        <v>150.22892224561045</v>
      </c>
      <c r="BY547" s="148">
        <f t="shared" si="731"/>
        <v>146.80114516936132</v>
      </c>
      <c r="BZ547" s="148">
        <f t="shared" si="713"/>
        <v>144.80114516936132</v>
      </c>
      <c r="CA547" s="148">
        <f t="shared" si="732"/>
        <v>141.49721381841493</v>
      </c>
      <c r="CB547" s="148">
        <f t="shared" si="714"/>
        <v>140.49721381841493</v>
      </c>
      <c r="CC547" s="148"/>
      <c r="CD547" s="38"/>
      <c r="CE547" s="38"/>
      <c r="CF547" s="38"/>
      <c r="CG547" s="38"/>
      <c r="CH547" s="38"/>
      <c r="CI547" s="38"/>
      <c r="CJ547" s="38"/>
      <c r="CK547" s="41"/>
      <c r="CL547" s="41"/>
      <c r="CM547" s="40"/>
      <c r="CN547" s="41"/>
      <c r="CO547" s="41"/>
      <c r="CP547" s="41"/>
      <c r="CQ547" s="41"/>
      <c r="CR547" s="41"/>
      <c r="CS547" s="41"/>
      <c r="CT547" s="41"/>
      <c r="CU547" s="40"/>
      <c r="CV547" s="41"/>
      <c r="CW547" s="41"/>
      <c r="CX547" s="41"/>
      <c r="CY547" s="41"/>
      <c r="CZ547" s="41"/>
      <c r="DA547" s="41"/>
      <c r="DB547" s="41"/>
      <c r="DC547" s="40"/>
      <c r="DD547" s="41"/>
      <c r="DE547" s="41"/>
      <c r="DF547" s="41"/>
      <c r="DG547" s="41"/>
      <c r="DH547" s="41"/>
      <c r="DI547" s="41"/>
      <c r="DJ547" s="41"/>
      <c r="DK547" s="40"/>
      <c r="DL547" s="41"/>
      <c r="DM547" s="41"/>
      <c r="DN547" s="41"/>
      <c r="DO547" s="41"/>
      <c r="DP547" s="41"/>
      <c r="DQ547" s="41"/>
      <c r="DR547" s="15"/>
      <c r="DS547" s="151">
        <f t="shared" si="715"/>
        <v>161</v>
      </c>
      <c r="DT547" s="152">
        <f t="shared" si="716"/>
        <v>0</v>
      </c>
      <c r="DU547" s="7">
        <f t="shared" si="717"/>
        <v>0</v>
      </c>
      <c r="DV547" s="7">
        <f t="shared" si="718"/>
        <v>0</v>
      </c>
      <c r="DW547">
        <f t="shared" si="719"/>
        <v>0</v>
      </c>
      <c r="DX547">
        <f t="shared" si="720"/>
        <v>0</v>
      </c>
      <c r="DZ547">
        <f t="shared" si="733"/>
        <v>161</v>
      </c>
      <c r="EA547">
        <f t="shared" si="734"/>
        <v>161</v>
      </c>
      <c r="EB547">
        <f t="shared" si="735"/>
        <v>161</v>
      </c>
      <c r="EC547">
        <f t="shared" si="736"/>
        <v>161</v>
      </c>
      <c r="ED547">
        <f t="shared" si="737"/>
        <v>161</v>
      </c>
      <c r="EE547">
        <f t="shared" si="738"/>
        <v>161</v>
      </c>
      <c r="EG547">
        <f t="shared" si="739"/>
        <v>161</v>
      </c>
      <c r="EH547">
        <f t="shared" si="740"/>
        <v>161</v>
      </c>
      <c r="EI547">
        <f t="shared" si="741"/>
        <v>161</v>
      </c>
      <c r="EJ547">
        <f t="shared" si="742"/>
        <v>161</v>
      </c>
      <c r="EK547">
        <f t="shared" si="743"/>
        <v>161</v>
      </c>
      <c r="EM547">
        <f>IF($EM$9='[1]L&amp;D Numbers'!$E$6,'[1]L&amp;D Numbers'!$E$7)</f>
        <v>350</v>
      </c>
      <c r="EN547">
        <f>IF($EN$9='[1]L&amp;D Numbers'!$F$6,'[1]L&amp;D Numbers'!$F$7)</f>
        <v>2000</v>
      </c>
      <c r="EO547">
        <f>IF($EO$9='[1]L&amp;D Numbers'!$G$6,'[1]L&amp;D Numbers'!$G$7)</f>
        <v>2000</v>
      </c>
      <c r="EP547">
        <f>IF($EP$9='[1]L&amp;D Numbers'!$H$6,'[1]L&amp;D Numbers'!$H$7)</f>
        <v>2000</v>
      </c>
      <c r="EQ547">
        <f>IF($EQ$9='[1]L&amp;D Numbers'!$I$6,'[1]L&amp;D Numbers'!$I$7)</f>
        <v>2000</v>
      </c>
      <c r="ER547">
        <f>IF($ER$9='[1]L&amp;D Numbers'!$J$6,'[1]L&amp;D Numbers'!$J$7)</f>
        <v>0</v>
      </c>
      <c r="ET547" s="45">
        <f>'[1]L&amp;D Master'!$E$10</f>
        <v>1.0678246631903041E-2</v>
      </c>
      <c r="EU547" s="45">
        <f>ET547+'[1]L&amp;D Master'!$F$10</f>
        <v>1.8222427877342538E-2</v>
      </c>
      <c r="EV547" s="45">
        <f>EU547+'[1]L&amp;D Master'!$G$10</f>
        <v>2.3561551193294058E-2</v>
      </c>
      <c r="EW547" s="45">
        <f>EV547+'[1]L&amp;D Master'!$H$10</f>
        <v>2.7330438342024234E-2</v>
      </c>
      <c r="EX547" s="45">
        <f>EW547+'[1]L&amp;D Master'!$I$10</f>
        <v>2.9999999999999995E-2</v>
      </c>
      <c r="EY547" s="45"/>
      <c r="EZ547" s="45">
        <f t="shared" si="744"/>
        <v>1.0678246631903041E-2</v>
      </c>
      <c r="FA547" s="45">
        <f t="shared" si="745"/>
        <v>1.8222427877342538E-2</v>
      </c>
      <c r="FB547" s="45">
        <f t="shared" si="745"/>
        <v>2.3561551193294058E-2</v>
      </c>
      <c r="FC547" s="45">
        <f t="shared" si="745"/>
        <v>2.7330438342024234E-2</v>
      </c>
      <c r="FD547" s="45">
        <f t="shared" si="721"/>
        <v>2.7330438342024234E-2</v>
      </c>
      <c r="FE547" s="45"/>
      <c r="FF547">
        <f t="shared" si="752"/>
        <v>159.28080229226362</v>
      </c>
      <c r="FG547">
        <f t="shared" si="753"/>
        <v>158.06618911174786</v>
      </c>
      <c r="FH547">
        <f t="shared" si="754"/>
        <v>157.20659025787967</v>
      </c>
      <c r="FI547">
        <f t="shared" si="755"/>
        <v>156.59979942693411</v>
      </c>
      <c r="FJ547">
        <f t="shared" si="756"/>
        <v>156.59979942693411</v>
      </c>
      <c r="FL547" s="34"/>
      <c r="FM547" s="34"/>
      <c r="FN547" s="34"/>
      <c r="FO547" s="34"/>
      <c r="FP547" s="34"/>
      <c r="FQ547" s="153">
        <f t="shared" si="746"/>
        <v>0.125</v>
      </c>
      <c r="FR547" s="153"/>
      <c r="FS547" s="42"/>
      <c r="FT547" s="42"/>
      <c r="FU547" s="42"/>
      <c r="FV547" s="42"/>
      <c r="FW547" s="42"/>
      <c r="FX547" s="42"/>
      <c r="FY547" s="42"/>
      <c r="FZ547" s="42"/>
      <c r="GA547" s="42"/>
      <c r="GB547" s="42"/>
      <c r="GC547" s="42"/>
      <c r="GD547" s="42"/>
      <c r="GE547" s="42"/>
      <c r="GF547" s="42"/>
      <c r="GG547" s="42"/>
      <c r="GH547" s="42"/>
      <c r="GI547" s="42"/>
      <c r="GJ547" s="42"/>
      <c r="GK547" s="42"/>
      <c r="GL547" s="42"/>
      <c r="GM547" s="154">
        <f>'[1]Automation Master'!$B$10*FQ547*FO547</f>
        <v>0</v>
      </c>
      <c r="GN547" s="155">
        <f>'[1]Automation Master'!$B$11*FO547*FQ547+GM547</f>
        <v>0</v>
      </c>
      <c r="GO547" s="155">
        <f>'[1]Automation Master'!$B$12*FO547*FQ547+GN547</f>
        <v>0</v>
      </c>
      <c r="GP547" s="155">
        <f>'[1]Automation Master'!$B$13*FO547*FQ547+GO547</f>
        <v>0</v>
      </c>
      <c r="GQ547" s="155">
        <f>'[1]Automation Master'!$C$10*FO547*FQ547+GP547</f>
        <v>0</v>
      </c>
      <c r="GR547" s="155">
        <f>'[1]Automation Master'!$C$11*FO547*FQ547+GQ547</f>
        <v>0</v>
      </c>
      <c r="GS547" s="155">
        <f>'[1]Automation Master'!$C$12*FO547*FQ547+GR547</f>
        <v>0</v>
      </c>
      <c r="GT547" s="155">
        <f>'[1]Automation Master'!$C$13*FO547*FQ547+GS547</f>
        <v>0</v>
      </c>
      <c r="GU547" s="155">
        <f>'[1]Automation Master'!$D$10*FO547*FQ547+GT547</f>
        <v>0</v>
      </c>
      <c r="GV547" s="155">
        <f>'[1]Automation Master'!$D$11*FO547*FQ547+GU547</f>
        <v>0</v>
      </c>
      <c r="GW547" s="155">
        <f>'[1]Automation Master'!$D$12*FO547*FQ547+GV547</f>
        <v>0</v>
      </c>
      <c r="GX547" s="155">
        <f>'[1]Automation Master'!$D$13*FO547*FQ547+GW547</f>
        <v>0</v>
      </c>
      <c r="GY547" s="155">
        <f>'[1]Automation Master'!$E$10*FO547*FQ547+GX547</f>
        <v>0</v>
      </c>
      <c r="GZ547" s="155">
        <f>'[1]Automation Master'!$E$11*FO547*FQ547+GY547</f>
        <v>0</v>
      </c>
      <c r="HA547" s="155">
        <f>'[1]Automation Master'!$E$12*FO547*FQ547+GZ547</f>
        <v>0</v>
      </c>
      <c r="HB547" s="155">
        <f>'[1]Automation Master'!$E$13*FO547*FQ547+HA547</f>
        <v>0</v>
      </c>
      <c r="HC547" s="155">
        <f>'[1]Automation Master'!$F$10*FO547*FQ547+HB547</f>
        <v>0</v>
      </c>
      <c r="HD547" s="155">
        <f>'[1]Automation Master'!$F$11*FO547*FQ547+HC547</f>
        <v>0</v>
      </c>
      <c r="HE547" s="155">
        <f>'[1]Automation Master'!$F$12*FO547*FQ547+HD547</f>
        <v>0</v>
      </c>
      <c r="HF547" s="156">
        <f>'[1]Automation Master'!$F$13*FO547*FQ547+HE547</f>
        <v>0</v>
      </c>
      <c r="HG547" s="157"/>
      <c r="HH547" s="157"/>
      <c r="HI547" s="157"/>
      <c r="HJ547" s="157"/>
      <c r="HK547" s="157"/>
      <c r="HL547" s="157"/>
      <c r="HM547" s="157"/>
      <c r="HN547" s="157"/>
      <c r="HO547" s="157"/>
      <c r="HP547" s="157"/>
      <c r="HQ547" s="157"/>
      <c r="HR547" s="157"/>
      <c r="HS547" s="157"/>
      <c r="HT547" s="157"/>
      <c r="HU547" s="157"/>
      <c r="HV547" s="157"/>
      <c r="HW547" s="157"/>
      <c r="HX547" s="157"/>
      <c r="HY547" s="42"/>
      <c r="HZ547" s="42"/>
      <c r="IA547" s="148">
        <f t="shared" si="757"/>
        <v>161</v>
      </c>
      <c r="IB547" s="148">
        <f t="shared" si="758"/>
        <v>161</v>
      </c>
      <c r="IC547" s="148">
        <f t="shared" si="759"/>
        <v>161</v>
      </c>
      <c r="ID547" s="148">
        <f t="shared" si="760"/>
        <v>161</v>
      </c>
      <c r="IE547" s="148">
        <f t="shared" si="761"/>
        <v>161</v>
      </c>
      <c r="IH547">
        <f t="shared" si="704"/>
        <v>159.28080229226362</v>
      </c>
      <c r="II547">
        <f t="shared" si="705"/>
        <v>158.06618911174786</v>
      </c>
      <c r="IJ547">
        <f t="shared" si="706"/>
        <v>157.20659025787967</v>
      </c>
      <c r="IK547">
        <f t="shared" si="707"/>
        <v>156.59979942693411</v>
      </c>
      <c r="IL547">
        <f t="shared" si="708"/>
        <v>156.59979942693411</v>
      </c>
      <c r="IN547" s="42">
        <f t="shared" si="762"/>
        <v>1.067824663190301E-2</v>
      </c>
      <c r="IO547" s="42">
        <f t="shared" si="763"/>
        <v>1.8222427877342483E-2</v>
      </c>
      <c r="IP547" s="42">
        <f t="shared" si="764"/>
        <v>2.3561551193293988E-2</v>
      </c>
      <c r="IQ547" s="42">
        <f t="shared" si="765"/>
        <v>2.7330438342024147E-2</v>
      </c>
      <c r="IR547" s="42">
        <f t="shared" si="766"/>
        <v>2.7330438342024147E-2</v>
      </c>
      <c r="IT547" s="9">
        <f t="shared" si="747"/>
        <v>0</v>
      </c>
      <c r="IU547" s="9">
        <f t="shared" si="748"/>
        <v>0</v>
      </c>
      <c r="IV547" s="9">
        <f t="shared" si="749"/>
        <v>0</v>
      </c>
      <c r="IW547" s="9">
        <f t="shared" si="750"/>
        <v>0</v>
      </c>
      <c r="IX547" s="9">
        <f t="shared" si="751"/>
        <v>0</v>
      </c>
    </row>
    <row r="548" spans="1:258" ht="15.75" hidden="1" thickBot="1" x14ac:dyDescent="0.3">
      <c r="A548">
        <v>18</v>
      </c>
      <c r="B548" t="s">
        <v>528</v>
      </c>
      <c r="C548" t="s">
        <v>301</v>
      </c>
      <c r="D548" t="s">
        <v>288</v>
      </c>
      <c r="E548" t="s">
        <v>536</v>
      </c>
      <c r="F548" t="s">
        <v>290</v>
      </c>
      <c r="G548" t="s">
        <v>273</v>
      </c>
      <c r="H548">
        <v>18</v>
      </c>
      <c r="L548">
        <v>18</v>
      </c>
      <c r="S548">
        <v>2</v>
      </c>
      <c r="T548">
        <v>5</v>
      </c>
      <c r="U548">
        <v>11</v>
      </c>
      <c r="Y548">
        <v>18</v>
      </c>
      <c r="AB548">
        <v>2</v>
      </c>
      <c r="AL548">
        <v>16</v>
      </c>
      <c r="AT548">
        <v>18</v>
      </c>
      <c r="AU548">
        <v>18</v>
      </c>
      <c r="AV548">
        <v>0</v>
      </c>
      <c r="AW548">
        <v>0</v>
      </c>
      <c r="AX548">
        <v>0</v>
      </c>
      <c r="BB548">
        <f t="shared" si="722"/>
        <v>18</v>
      </c>
      <c r="BD548">
        <f t="shared" si="723"/>
        <v>18</v>
      </c>
      <c r="BE548">
        <f t="shared" si="724"/>
        <v>18</v>
      </c>
      <c r="BF548">
        <f t="shared" si="725"/>
        <v>18</v>
      </c>
      <c r="BH548">
        <f t="shared" si="726"/>
        <v>0</v>
      </c>
      <c r="BK548" s="45">
        <f>IF(G548="MEA",'[1]Net Hire Rate'!$E$7,IF(G548="AMR",'[1]Net Hire Rate'!$F$7,IF(G548="EUR",'[1]Net Hire Rate'!$G$7,IF(G548="APAC",'[1]Net Hire Rate'!$H$7,0))))</f>
        <v>-2.2817025010969723E-2</v>
      </c>
      <c r="BL548" s="45">
        <f>IF(G548="MEA",'[1]Net Hire Rate'!$E$8,IF(G548="AMR",'[1]Net Hire Rate'!$F$8,IF(G548="EUR",'[1]Net Hire Rate'!$G$8,IF(G548="APAC",'[1]Net Hire Rate'!$H$8,0))))</f>
        <v>-2.2817025010969723E-2</v>
      </c>
      <c r="BM548" s="45">
        <f>IF(G548="MEA",'[1]Net Hire Rate'!$E$9,IF(G548="AMR",'[1]Net Hire Rate'!$F$9,IF(G548="EUR",'[1]Net Hire Rate'!$G$9,IF(G548="APAC",'[1]Net Hire Rate'!$H$9,0))))</f>
        <v>-2.2817025010969723E-2</v>
      </c>
      <c r="BN548" s="45">
        <f>IF(G548="MEA",'[1]Net Hire Rate'!$E$10,IF(G548="AMR",'[1]Net Hire Rate'!$F$10,IF(G548="EUR",'[1]Net Hire Rate'!$G$10,IF(G548="APAC",'[1]Net Hire Rate'!$H$10,0))))</f>
        <v>-2.2817025010969723E-2</v>
      </c>
      <c r="BO548" s="45">
        <f>IF(G548="MEA",'[1]Net Hire Rate'!$E$11,IF(G548="AMR",'[1]Net Hire Rate'!$F$11,IF(G548="EUR",'[1]Net Hire Rate'!$G$11,IF(G548="APAC",'[1]Net Hire Rate'!$H$11,0))))</f>
        <v>-2.2817025010969723E-2</v>
      </c>
      <c r="BP548" s="45">
        <f>IF(G548="MEA",'[1]Net Hire Rate'!$E$12,IF(G548="AMR",'[1]Net Hire Rate'!$F$12,IF(G548="EUR",'[1]Net Hire Rate'!$G$12,IF(G548="APAC",'[1]Net Hire Rate'!$H$12,0))))</f>
        <v>-2.2817025010969723E-2</v>
      </c>
      <c r="BQ548" s="147">
        <f t="shared" si="727"/>
        <v>18</v>
      </c>
      <c r="BR548" s="147">
        <f t="shared" si="709"/>
        <v>18</v>
      </c>
      <c r="BS548" s="147">
        <f t="shared" si="728"/>
        <v>17.589293549802544</v>
      </c>
      <c r="BT548" s="148">
        <f t="shared" si="710"/>
        <v>17.589293549802544</v>
      </c>
      <c r="BU548" s="149">
        <f t="shared" si="729"/>
        <v>17.18795819895141</v>
      </c>
      <c r="BV548" s="148">
        <f t="shared" si="711"/>
        <v>17.18795819895141</v>
      </c>
      <c r="BW548" s="148">
        <f t="shared" si="730"/>
        <v>16.795780126838434</v>
      </c>
      <c r="BX548" s="148">
        <f t="shared" si="712"/>
        <v>16.795780126838434</v>
      </c>
      <c r="BY548" s="148">
        <f t="shared" si="731"/>
        <v>16.412550391605613</v>
      </c>
      <c r="BZ548" s="148">
        <f t="shared" si="713"/>
        <v>16.412550391605613</v>
      </c>
      <c r="CA548" s="148">
        <f t="shared" si="732"/>
        <v>16.038064818826548</v>
      </c>
      <c r="CB548" s="148">
        <f t="shared" si="714"/>
        <v>16.038064818826548</v>
      </c>
      <c r="CC548" s="148"/>
      <c r="CD548" s="38"/>
      <c r="CE548" s="38"/>
      <c r="CF548" s="38"/>
      <c r="CG548" s="38"/>
      <c r="CH548" s="38"/>
      <c r="CI548" s="38"/>
      <c r="CJ548" s="38"/>
      <c r="CK548" s="41"/>
      <c r="CL548" s="41"/>
      <c r="CM548" s="40"/>
      <c r="CN548" s="41"/>
      <c r="CO548" s="41"/>
      <c r="CP548" s="41"/>
      <c r="CQ548" s="41"/>
      <c r="CR548" s="41"/>
      <c r="CS548" s="41"/>
      <c r="CT548" s="41"/>
      <c r="CU548" s="40"/>
      <c r="CV548" s="41"/>
      <c r="CW548" s="41"/>
      <c r="CX548" s="41"/>
      <c r="CY548" s="41"/>
      <c r="CZ548" s="41"/>
      <c r="DA548" s="41"/>
      <c r="DB548" s="41"/>
      <c r="DC548" s="40"/>
      <c r="DD548" s="41"/>
      <c r="DE548" s="41"/>
      <c r="DF548" s="41"/>
      <c r="DG548" s="41"/>
      <c r="DH548" s="41"/>
      <c r="DI548" s="41"/>
      <c r="DJ548" s="41"/>
      <c r="DK548" s="40"/>
      <c r="DL548" s="41"/>
      <c r="DM548" s="41"/>
      <c r="DN548" s="41"/>
      <c r="DO548" s="41"/>
      <c r="DP548" s="41"/>
      <c r="DQ548" s="41"/>
      <c r="DR548" s="15"/>
      <c r="DS548" s="151">
        <f t="shared" si="715"/>
        <v>18</v>
      </c>
      <c r="DT548" s="152">
        <f t="shared" si="716"/>
        <v>0</v>
      </c>
      <c r="DU548" s="7">
        <f t="shared" si="717"/>
        <v>0</v>
      </c>
      <c r="DV548" s="7">
        <f t="shared" si="718"/>
        <v>0</v>
      </c>
      <c r="DW548">
        <f t="shared" si="719"/>
        <v>0</v>
      </c>
      <c r="DX548">
        <f t="shared" si="720"/>
        <v>0</v>
      </c>
      <c r="DZ548">
        <f t="shared" si="733"/>
        <v>18</v>
      </c>
      <c r="EA548">
        <f t="shared" si="734"/>
        <v>18</v>
      </c>
      <c r="EB548">
        <f t="shared" si="735"/>
        <v>18</v>
      </c>
      <c r="EC548">
        <f t="shared" si="736"/>
        <v>18</v>
      </c>
      <c r="ED548">
        <f t="shared" si="737"/>
        <v>18</v>
      </c>
      <c r="EE548">
        <f t="shared" si="738"/>
        <v>18</v>
      </c>
      <c r="EG548">
        <f t="shared" si="739"/>
        <v>18</v>
      </c>
      <c r="EH548">
        <f t="shared" si="740"/>
        <v>18</v>
      </c>
      <c r="EI548">
        <f t="shared" si="741"/>
        <v>18</v>
      </c>
      <c r="EJ548">
        <f t="shared" si="742"/>
        <v>18</v>
      </c>
      <c r="EK548">
        <f t="shared" si="743"/>
        <v>18</v>
      </c>
      <c r="EM548">
        <f>IF($EM$9='[1]L&amp;D Numbers'!$E$6,'[1]L&amp;D Numbers'!$E$7)</f>
        <v>350</v>
      </c>
      <c r="EN548">
        <f>IF($EN$9='[1]L&amp;D Numbers'!$F$6,'[1]L&amp;D Numbers'!$F$7)</f>
        <v>2000</v>
      </c>
      <c r="EO548">
        <f>IF($EO$9='[1]L&amp;D Numbers'!$G$6,'[1]L&amp;D Numbers'!$G$7)</f>
        <v>2000</v>
      </c>
      <c r="EP548">
        <f>IF($EP$9='[1]L&amp;D Numbers'!$H$6,'[1]L&amp;D Numbers'!$H$7)</f>
        <v>2000</v>
      </c>
      <c r="EQ548">
        <f>IF($EQ$9='[1]L&amp;D Numbers'!$I$6,'[1]L&amp;D Numbers'!$I$7)</f>
        <v>2000</v>
      </c>
      <c r="ER548">
        <f>IF($ER$9='[1]L&amp;D Numbers'!$J$6,'[1]L&amp;D Numbers'!$J$7)</f>
        <v>0</v>
      </c>
      <c r="ET548" s="45">
        <f>'[1]L&amp;D Master'!$E$10</f>
        <v>1.0678246631903041E-2</v>
      </c>
      <c r="EU548" s="45">
        <f>ET548+'[1]L&amp;D Master'!$F$10</f>
        <v>1.8222427877342538E-2</v>
      </c>
      <c r="EV548" s="45">
        <f>EU548+'[1]L&amp;D Master'!$G$10</f>
        <v>2.3561551193294058E-2</v>
      </c>
      <c r="EW548" s="45">
        <f>EV548+'[1]L&amp;D Master'!$H$10</f>
        <v>2.7330438342024234E-2</v>
      </c>
      <c r="EX548" s="45">
        <f>EW548+'[1]L&amp;D Master'!$I$10</f>
        <v>2.9999999999999995E-2</v>
      </c>
      <c r="EY548" s="45"/>
      <c r="EZ548" s="45">
        <f t="shared" si="744"/>
        <v>1.0678246631903041E-2</v>
      </c>
      <c r="FA548" s="45">
        <f t="shared" si="745"/>
        <v>1.8222427877342538E-2</v>
      </c>
      <c r="FB548" s="45">
        <f t="shared" si="745"/>
        <v>2.3561551193294058E-2</v>
      </c>
      <c r="FC548" s="45">
        <f t="shared" si="745"/>
        <v>2.7330438342024234E-2</v>
      </c>
      <c r="FD548" s="45">
        <f t="shared" si="721"/>
        <v>2.7330438342024234E-2</v>
      </c>
      <c r="FE548" s="45"/>
      <c r="FF548">
        <f t="shared" si="752"/>
        <v>17.807791560625745</v>
      </c>
      <c r="FG548">
        <f t="shared" si="753"/>
        <v>17.671996298207834</v>
      </c>
      <c r="FH548">
        <f t="shared" si="754"/>
        <v>17.575892078520706</v>
      </c>
      <c r="FI548">
        <f t="shared" si="755"/>
        <v>17.508052109843565</v>
      </c>
      <c r="FJ548">
        <f t="shared" si="756"/>
        <v>17.508052109843565</v>
      </c>
      <c r="FL548" s="34"/>
      <c r="FM548" s="34"/>
      <c r="FN548" s="34"/>
      <c r="FO548" s="34"/>
      <c r="FP548" s="34"/>
      <c r="FQ548" s="153">
        <f t="shared" si="746"/>
        <v>0.125</v>
      </c>
      <c r="FR548" s="153"/>
      <c r="FS548" s="42"/>
      <c r="FT548" s="42"/>
      <c r="FU548" s="42"/>
      <c r="FV548" s="42"/>
      <c r="FW548" s="42"/>
      <c r="FX548" s="42"/>
      <c r="FY548" s="42"/>
      <c r="FZ548" s="42"/>
      <c r="GA548" s="42"/>
      <c r="GB548" s="42"/>
      <c r="GC548" s="42"/>
      <c r="GD548" s="42"/>
      <c r="GE548" s="42"/>
      <c r="GF548" s="42"/>
      <c r="GG548" s="42"/>
      <c r="GH548" s="42"/>
      <c r="GI548" s="42"/>
      <c r="GJ548" s="42"/>
      <c r="GK548" s="42"/>
      <c r="GL548" s="42"/>
      <c r="GM548" s="154">
        <f>'[1]Automation Master'!$B$10*FQ548*FO548</f>
        <v>0</v>
      </c>
      <c r="GN548" s="155">
        <f>'[1]Automation Master'!$B$11*FO548*FQ548+GM548</f>
        <v>0</v>
      </c>
      <c r="GO548" s="155">
        <f>'[1]Automation Master'!$B$12*FO548*FQ548+GN548</f>
        <v>0</v>
      </c>
      <c r="GP548" s="155">
        <f>'[1]Automation Master'!$B$13*FO548*FQ548+GO548</f>
        <v>0</v>
      </c>
      <c r="GQ548" s="155">
        <f>'[1]Automation Master'!$C$10*FO548*FQ548+GP548</f>
        <v>0</v>
      </c>
      <c r="GR548" s="155">
        <f>'[1]Automation Master'!$C$11*FO548*FQ548+GQ548</f>
        <v>0</v>
      </c>
      <c r="GS548" s="155">
        <f>'[1]Automation Master'!$C$12*FO548*FQ548+GR548</f>
        <v>0</v>
      </c>
      <c r="GT548" s="155">
        <f>'[1]Automation Master'!$C$13*FO548*FQ548+GS548</f>
        <v>0</v>
      </c>
      <c r="GU548" s="155">
        <f>'[1]Automation Master'!$D$10*FO548*FQ548+GT548</f>
        <v>0</v>
      </c>
      <c r="GV548" s="155">
        <f>'[1]Automation Master'!$D$11*FO548*FQ548+GU548</f>
        <v>0</v>
      </c>
      <c r="GW548" s="155">
        <f>'[1]Automation Master'!$D$12*FO548*FQ548+GV548</f>
        <v>0</v>
      </c>
      <c r="GX548" s="155">
        <f>'[1]Automation Master'!$D$13*FO548*FQ548+GW548</f>
        <v>0</v>
      </c>
      <c r="GY548" s="155">
        <f>'[1]Automation Master'!$E$10*FO548*FQ548+GX548</f>
        <v>0</v>
      </c>
      <c r="GZ548" s="155">
        <f>'[1]Automation Master'!$E$11*FO548*FQ548+GY548</f>
        <v>0</v>
      </c>
      <c r="HA548" s="155">
        <f>'[1]Automation Master'!$E$12*FO548*FQ548+GZ548</f>
        <v>0</v>
      </c>
      <c r="HB548" s="155">
        <f>'[1]Automation Master'!$E$13*FO548*FQ548+HA548</f>
        <v>0</v>
      </c>
      <c r="HC548" s="155">
        <f>'[1]Automation Master'!$F$10*FO548*FQ548+HB548</f>
        <v>0</v>
      </c>
      <c r="HD548" s="155">
        <f>'[1]Automation Master'!$F$11*FO548*FQ548+HC548</f>
        <v>0</v>
      </c>
      <c r="HE548" s="155">
        <f>'[1]Automation Master'!$F$12*FO548*FQ548+HD548</f>
        <v>0</v>
      </c>
      <c r="HF548" s="156">
        <f>'[1]Automation Master'!$F$13*FO548*FQ548+HE548</f>
        <v>0</v>
      </c>
      <c r="HG548" s="157"/>
      <c r="HH548" s="157"/>
      <c r="HI548" s="157"/>
      <c r="HJ548" s="157"/>
      <c r="HK548" s="157"/>
      <c r="HL548" s="157"/>
      <c r="HM548" s="157"/>
      <c r="HN548" s="157"/>
      <c r="HO548" s="157"/>
      <c r="HP548" s="157"/>
      <c r="HQ548" s="157"/>
      <c r="HR548" s="157"/>
      <c r="HS548" s="157"/>
      <c r="HT548" s="157"/>
      <c r="HU548" s="157"/>
      <c r="HV548" s="157"/>
      <c r="HW548" s="157"/>
      <c r="HX548" s="157"/>
      <c r="HY548" s="42"/>
      <c r="HZ548" s="42"/>
      <c r="IA548" s="148">
        <f t="shared" si="757"/>
        <v>18</v>
      </c>
      <c r="IB548" s="148">
        <f t="shared" si="758"/>
        <v>18</v>
      </c>
      <c r="IC548" s="148">
        <f t="shared" si="759"/>
        <v>18</v>
      </c>
      <c r="ID548" s="148">
        <f t="shared" si="760"/>
        <v>18</v>
      </c>
      <c r="IE548" s="148">
        <f t="shared" si="761"/>
        <v>18</v>
      </c>
      <c r="IH548">
        <f t="shared" si="704"/>
        <v>17.807791560625745</v>
      </c>
      <c r="II548">
        <f t="shared" si="705"/>
        <v>17.671996298207834</v>
      </c>
      <c r="IJ548">
        <f t="shared" si="706"/>
        <v>17.575892078520706</v>
      </c>
      <c r="IK548">
        <f t="shared" si="707"/>
        <v>17.508052109843565</v>
      </c>
      <c r="IL548">
        <f t="shared" si="708"/>
        <v>17.508052109843565</v>
      </c>
      <c r="IN548" s="42">
        <f t="shared" si="762"/>
        <v>1.0678246631903063E-2</v>
      </c>
      <c r="IO548" s="42">
        <f t="shared" si="763"/>
        <v>1.822242787734258E-2</v>
      </c>
      <c r="IP548" s="42">
        <f t="shared" si="764"/>
        <v>2.356155119329411E-2</v>
      </c>
      <c r="IQ548" s="42">
        <f t="shared" si="765"/>
        <v>2.7330438342024185E-2</v>
      </c>
      <c r="IR548" s="42">
        <f t="shared" si="766"/>
        <v>2.7330438342024185E-2</v>
      </c>
      <c r="IT548" s="9">
        <f t="shared" si="747"/>
        <v>0</v>
      </c>
      <c r="IU548" s="9">
        <f t="shared" si="748"/>
        <v>0</v>
      </c>
      <c r="IV548" s="9">
        <f t="shared" si="749"/>
        <v>0</v>
      </c>
      <c r="IW548" s="9">
        <f t="shared" si="750"/>
        <v>0</v>
      </c>
      <c r="IX548" s="9">
        <f t="shared" si="751"/>
        <v>0</v>
      </c>
    </row>
    <row r="549" spans="1:258" ht="15.75" hidden="1" thickBot="1" x14ac:dyDescent="0.3">
      <c r="A549">
        <v>21</v>
      </c>
      <c r="B549" t="s">
        <v>528</v>
      </c>
      <c r="C549" t="s">
        <v>298</v>
      </c>
      <c r="D549" t="s">
        <v>288</v>
      </c>
      <c r="E549" t="s">
        <v>536</v>
      </c>
      <c r="F549" t="s">
        <v>290</v>
      </c>
      <c r="G549" t="s">
        <v>273</v>
      </c>
      <c r="H549">
        <v>21</v>
      </c>
      <c r="K549">
        <v>1</v>
      </c>
      <c r="L549">
        <v>20</v>
      </c>
      <c r="R549">
        <v>10</v>
      </c>
      <c r="S549">
        <v>11</v>
      </c>
      <c r="Y549">
        <v>19</v>
      </c>
      <c r="Z549">
        <v>2</v>
      </c>
      <c r="AB549">
        <v>20</v>
      </c>
      <c r="AE549">
        <v>1</v>
      </c>
      <c r="AT549">
        <v>20.8</v>
      </c>
      <c r="AU549">
        <v>21</v>
      </c>
      <c r="AV549">
        <v>0</v>
      </c>
      <c r="AW549">
        <v>0</v>
      </c>
      <c r="AX549">
        <v>0</v>
      </c>
      <c r="BB549">
        <f t="shared" si="722"/>
        <v>21</v>
      </c>
      <c r="BD549">
        <f t="shared" si="723"/>
        <v>21</v>
      </c>
      <c r="BE549">
        <f t="shared" si="724"/>
        <v>21</v>
      </c>
      <c r="BF549">
        <f t="shared" si="725"/>
        <v>21</v>
      </c>
      <c r="BH549">
        <f t="shared" si="726"/>
        <v>0</v>
      </c>
      <c r="BK549" s="45">
        <f>IF(G549="MEA",'[1]Net Hire Rate'!$E$7,IF(G549="AMR",'[1]Net Hire Rate'!$F$7,IF(G549="EUR",'[1]Net Hire Rate'!$G$7,IF(G549="APAC",'[1]Net Hire Rate'!$H$7,0))))</f>
        <v>-2.2817025010969723E-2</v>
      </c>
      <c r="BL549" s="45">
        <f>IF(G549="MEA",'[1]Net Hire Rate'!$E$8,IF(G549="AMR",'[1]Net Hire Rate'!$F$8,IF(G549="EUR",'[1]Net Hire Rate'!$G$8,IF(G549="APAC",'[1]Net Hire Rate'!$H$8,0))))</f>
        <v>-2.2817025010969723E-2</v>
      </c>
      <c r="BM549" s="45">
        <f>IF(G549="MEA",'[1]Net Hire Rate'!$E$9,IF(G549="AMR",'[1]Net Hire Rate'!$F$9,IF(G549="EUR",'[1]Net Hire Rate'!$G$9,IF(G549="APAC",'[1]Net Hire Rate'!$H$9,0))))</f>
        <v>-2.2817025010969723E-2</v>
      </c>
      <c r="BN549" s="45">
        <f>IF(G549="MEA",'[1]Net Hire Rate'!$E$10,IF(G549="AMR",'[1]Net Hire Rate'!$F$10,IF(G549="EUR",'[1]Net Hire Rate'!$G$10,IF(G549="APAC",'[1]Net Hire Rate'!$H$10,0))))</f>
        <v>-2.2817025010969723E-2</v>
      </c>
      <c r="BO549" s="45">
        <f>IF(G549="MEA",'[1]Net Hire Rate'!$E$11,IF(G549="AMR",'[1]Net Hire Rate'!$F$11,IF(G549="EUR",'[1]Net Hire Rate'!$G$11,IF(G549="APAC",'[1]Net Hire Rate'!$H$11,0))))</f>
        <v>-2.2817025010969723E-2</v>
      </c>
      <c r="BP549" s="45">
        <f>IF(G549="MEA",'[1]Net Hire Rate'!$E$12,IF(G549="AMR",'[1]Net Hire Rate'!$F$12,IF(G549="EUR",'[1]Net Hire Rate'!$G$12,IF(G549="APAC",'[1]Net Hire Rate'!$H$12,0))))</f>
        <v>-2.2817025010969723E-2</v>
      </c>
      <c r="BQ549" s="147">
        <f t="shared" si="727"/>
        <v>21</v>
      </c>
      <c r="BR549" s="147">
        <f t="shared" si="709"/>
        <v>21</v>
      </c>
      <c r="BS549" s="147">
        <f t="shared" si="728"/>
        <v>20.520842474769637</v>
      </c>
      <c r="BT549" s="148">
        <f t="shared" si="710"/>
        <v>20.520842474769637</v>
      </c>
      <c r="BU549" s="149">
        <f t="shared" si="729"/>
        <v>20.052617898776649</v>
      </c>
      <c r="BV549" s="148">
        <f t="shared" si="711"/>
        <v>20.052617898776649</v>
      </c>
      <c r="BW549" s="148">
        <f t="shared" si="730"/>
        <v>19.595076814644845</v>
      </c>
      <c r="BX549" s="148">
        <f t="shared" si="712"/>
        <v>19.595076814644845</v>
      </c>
      <c r="BY549" s="148">
        <f t="shared" si="731"/>
        <v>19.147975456873219</v>
      </c>
      <c r="BZ549" s="148">
        <f t="shared" si="713"/>
        <v>19.147975456873219</v>
      </c>
      <c r="CA549" s="148">
        <f t="shared" si="732"/>
        <v>18.711075621964309</v>
      </c>
      <c r="CB549" s="148">
        <f t="shared" si="714"/>
        <v>18.711075621964309</v>
      </c>
      <c r="CC549" s="148"/>
      <c r="CD549" s="38"/>
      <c r="CE549" s="38"/>
      <c r="CF549" s="38"/>
      <c r="CG549" s="38"/>
      <c r="CH549" s="38"/>
      <c r="CI549" s="38"/>
      <c r="CJ549" s="38"/>
      <c r="CK549" s="41"/>
      <c r="CL549" s="41"/>
      <c r="CM549" s="40"/>
      <c r="CN549" s="41"/>
      <c r="CO549" s="41"/>
      <c r="CP549" s="41"/>
      <c r="CQ549" s="41"/>
      <c r="CR549" s="41"/>
      <c r="CS549" s="41"/>
      <c r="CT549" s="41"/>
      <c r="CU549" s="40"/>
      <c r="CV549" s="41"/>
      <c r="CW549" s="41"/>
      <c r="CX549" s="41"/>
      <c r="CY549" s="41"/>
      <c r="CZ549" s="41"/>
      <c r="DA549" s="41"/>
      <c r="DB549" s="41"/>
      <c r="DC549" s="40"/>
      <c r="DD549" s="41"/>
      <c r="DE549" s="41"/>
      <c r="DF549" s="41"/>
      <c r="DG549" s="41"/>
      <c r="DH549" s="41"/>
      <c r="DI549" s="41"/>
      <c r="DJ549" s="41"/>
      <c r="DK549" s="40"/>
      <c r="DL549" s="41"/>
      <c r="DM549" s="41"/>
      <c r="DN549" s="41"/>
      <c r="DO549" s="41"/>
      <c r="DP549" s="41"/>
      <c r="DQ549" s="41"/>
      <c r="DR549" s="15"/>
      <c r="DS549" s="151">
        <f t="shared" si="715"/>
        <v>21</v>
      </c>
      <c r="DT549" s="152">
        <f t="shared" si="716"/>
        <v>0</v>
      </c>
      <c r="DU549" s="7">
        <f t="shared" si="717"/>
        <v>0</v>
      </c>
      <c r="DV549" s="7">
        <f t="shared" si="718"/>
        <v>0</v>
      </c>
      <c r="DW549">
        <f t="shared" si="719"/>
        <v>0</v>
      </c>
      <c r="DX549">
        <f t="shared" si="720"/>
        <v>0</v>
      </c>
      <c r="DZ549">
        <f t="shared" si="733"/>
        <v>21</v>
      </c>
      <c r="EA549">
        <f t="shared" si="734"/>
        <v>21</v>
      </c>
      <c r="EB549">
        <f t="shared" si="735"/>
        <v>21</v>
      </c>
      <c r="EC549">
        <f t="shared" si="736"/>
        <v>21</v>
      </c>
      <c r="ED549">
        <f t="shared" si="737"/>
        <v>21</v>
      </c>
      <c r="EE549">
        <f t="shared" si="738"/>
        <v>21</v>
      </c>
      <c r="EG549">
        <f t="shared" si="739"/>
        <v>21</v>
      </c>
      <c r="EH549">
        <f t="shared" si="740"/>
        <v>21</v>
      </c>
      <c r="EI549">
        <f t="shared" si="741"/>
        <v>21</v>
      </c>
      <c r="EJ549">
        <f t="shared" si="742"/>
        <v>21</v>
      </c>
      <c r="EK549">
        <f t="shared" si="743"/>
        <v>21</v>
      </c>
      <c r="EM549">
        <f>IF($EM$9='[1]L&amp;D Numbers'!$E$6,'[1]L&amp;D Numbers'!$E$7)</f>
        <v>350</v>
      </c>
      <c r="EN549">
        <f>IF($EN$9='[1]L&amp;D Numbers'!$F$6,'[1]L&amp;D Numbers'!$F$7)</f>
        <v>2000</v>
      </c>
      <c r="EO549">
        <f>IF($EO$9='[1]L&amp;D Numbers'!$G$6,'[1]L&amp;D Numbers'!$G$7)</f>
        <v>2000</v>
      </c>
      <c r="EP549">
        <f>IF($EP$9='[1]L&amp;D Numbers'!$H$6,'[1]L&amp;D Numbers'!$H$7)</f>
        <v>2000</v>
      </c>
      <c r="EQ549">
        <f>IF($EQ$9='[1]L&amp;D Numbers'!$I$6,'[1]L&amp;D Numbers'!$I$7)</f>
        <v>2000</v>
      </c>
      <c r="ER549">
        <f>IF($ER$9='[1]L&amp;D Numbers'!$J$6,'[1]L&amp;D Numbers'!$J$7)</f>
        <v>0</v>
      </c>
      <c r="ET549" s="45">
        <f>'[1]L&amp;D Master'!$E$10</f>
        <v>1.0678246631903041E-2</v>
      </c>
      <c r="EU549" s="45">
        <f>ET549+'[1]L&amp;D Master'!$F$10</f>
        <v>1.8222427877342538E-2</v>
      </c>
      <c r="EV549" s="45">
        <f>EU549+'[1]L&amp;D Master'!$G$10</f>
        <v>2.3561551193294058E-2</v>
      </c>
      <c r="EW549" s="45">
        <f>EV549+'[1]L&amp;D Master'!$H$10</f>
        <v>2.7330438342024234E-2</v>
      </c>
      <c r="EX549" s="45">
        <f>EW549+'[1]L&amp;D Master'!$I$10</f>
        <v>2.9999999999999995E-2</v>
      </c>
      <c r="EY549" s="45"/>
      <c r="EZ549" s="45">
        <f t="shared" si="744"/>
        <v>1.0678246631903041E-2</v>
      </c>
      <c r="FA549" s="45">
        <f t="shared" si="745"/>
        <v>1.8222427877342538E-2</v>
      </c>
      <c r="FB549" s="45">
        <f t="shared" si="745"/>
        <v>2.3561551193294058E-2</v>
      </c>
      <c r="FC549" s="45">
        <f t="shared" si="745"/>
        <v>2.7330438342024234E-2</v>
      </c>
      <c r="FD549" s="45">
        <f t="shared" si="721"/>
        <v>2.7330438342024234E-2</v>
      </c>
      <c r="FE549" s="45"/>
      <c r="FF549">
        <f t="shared" si="752"/>
        <v>20.775756820730034</v>
      </c>
      <c r="FG549">
        <f t="shared" si="753"/>
        <v>20.617329014575809</v>
      </c>
      <c r="FH549">
        <f t="shared" si="754"/>
        <v>20.505207424940824</v>
      </c>
      <c r="FI549">
        <f t="shared" si="755"/>
        <v>20.426060794817491</v>
      </c>
      <c r="FJ549">
        <f t="shared" si="756"/>
        <v>20.426060794817491</v>
      </c>
      <c r="FL549" s="34"/>
      <c r="FM549" s="34"/>
      <c r="FN549" s="34"/>
      <c r="FO549" s="34"/>
      <c r="FP549" s="34"/>
      <c r="FQ549" s="153">
        <f t="shared" si="746"/>
        <v>0.125</v>
      </c>
      <c r="FR549" s="153"/>
      <c r="FS549" s="42"/>
      <c r="FT549" s="42"/>
      <c r="FU549" s="42"/>
      <c r="FV549" s="42"/>
      <c r="FW549" s="42"/>
      <c r="FX549" s="42"/>
      <c r="FY549" s="42"/>
      <c r="FZ549" s="42"/>
      <c r="GA549" s="42"/>
      <c r="GB549" s="42"/>
      <c r="GC549" s="42"/>
      <c r="GD549" s="42"/>
      <c r="GE549" s="42"/>
      <c r="GF549" s="42"/>
      <c r="GG549" s="42"/>
      <c r="GH549" s="42"/>
      <c r="GI549" s="42"/>
      <c r="GJ549" s="42"/>
      <c r="GK549" s="42"/>
      <c r="GL549" s="42"/>
      <c r="GM549" s="154">
        <f>'[1]Automation Master'!$B$10*FQ549*FO549</f>
        <v>0</v>
      </c>
      <c r="GN549" s="155">
        <f>'[1]Automation Master'!$B$11*FO549*FQ549+GM549</f>
        <v>0</v>
      </c>
      <c r="GO549" s="155">
        <f>'[1]Automation Master'!$B$12*FO549*FQ549+GN549</f>
        <v>0</v>
      </c>
      <c r="GP549" s="155">
        <f>'[1]Automation Master'!$B$13*FO549*FQ549+GO549</f>
        <v>0</v>
      </c>
      <c r="GQ549" s="155">
        <f>'[1]Automation Master'!$C$10*FO549*FQ549+GP549</f>
        <v>0</v>
      </c>
      <c r="GR549" s="155">
        <f>'[1]Automation Master'!$C$11*FO549*FQ549+GQ549</f>
        <v>0</v>
      </c>
      <c r="GS549" s="155">
        <f>'[1]Automation Master'!$C$12*FO549*FQ549+GR549</f>
        <v>0</v>
      </c>
      <c r="GT549" s="155">
        <f>'[1]Automation Master'!$C$13*FO549*FQ549+GS549</f>
        <v>0</v>
      </c>
      <c r="GU549" s="155">
        <f>'[1]Automation Master'!$D$10*FO549*FQ549+GT549</f>
        <v>0</v>
      </c>
      <c r="GV549" s="155">
        <f>'[1]Automation Master'!$D$11*FO549*FQ549+GU549</f>
        <v>0</v>
      </c>
      <c r="GW549" s="155">
        <f>'[1]Automation Master'!$D$12*FO549*FQ549+GV549</f>
        <v>0</v>
      </c>
      <c r="GX549" s="155">
        <f>'[1]Automation Master'!$D$13*FO549*FQ549+GW549</f>
        <v>0</v>
      </c>
      <c r="GY549" s="155">
        <f>'[1]Automation Master'!$E$10*FO549*FQ549+GX549</f>
        <v>0</v>
      </c>
      <c r="GZ549" s="155">
        <f>'[1]Automation Master'!$E$11*FO549*FQ549+GY549</f>
        <v>0</v>
      </c>
      <c r="HA549" s="155">
        <f>'[1]Automation Master'!$E$12*FO549*FQ549+GZ549</f>
        <v>0</v>
      </c>
      <c r="HB549" s="155">
        <f>'[1]Automation Master'!$E$13*FO549*FQ549+HA549</f>
        <v>0</v>
      </c>
      <c r="HC549" s="155">
        <f>'[1]Automation Master'!$F$10*FO549*FQ549+HB549</f>
        <v>0</v>
      </c>
      <c r="HD549" s="155">
        <f>'[1]Automation Master'!$F$11*FO549*FQ549+HC549</f>
        <v>0</v>
      </c>
      <c r="HE549" s="155">
        <f>'[1]Automation Master'!$F$12*FO549*FQ549+HD549</f>
        <v>0</v>
      </c>
      <c r="HF549" s="156">
        <f>'[1]Automation Master'!$F$13*FO549*FQ549+HE549</f>
        <v>0</v>
      </c>
      <c r="HG549" s="157"/>
      <c r="HH549" s="157"/>
      <c r="HI549" s="157"/>
      <c r="HJ549" s="157"/>
      <c r="HK549" s="157"/>
      <c r="HL549" s="157"/>
      <c r="HM549" s="157"/>
      <c r="HN549" s="157"/>
      <c r="HO549" s="157"/>
      <c r="HP549" s="157"/>
      <c r="HQ549" s="157"/>
      <c r="HR549" s="157"/>
      <c r="HS549" s="157"/>
      <c r="HT549" s="157"/>
      <c r="HU549" s="157"/>
      <c r="HV549" s="157"/>
      <c r="HW549" s="157"/>
      <c r="HX549" s="157"/>
      <c r="HY549" s="42"/>
      <c r="HZ549" s="42"/>
      <c r="IA549" s="148">
        <f t="shared" si="757"/>
        <v>21</v>
      </c>
      <c r="IB549" s="148">
        <f t="shared" si="758"/>
        <v>21</v>
      </c>
      <c r="IC549" s="148">
        <f t="shared" si="759"/>
        <v>21</v>
      </c>
      <c r="ID549" s="148">
        <f t="shared" si="760"/>
        <v>21</v>
      </c>
      <c r="IE549" s="148">
        <f t="shared" si="761"/>
        <v>21</v>
      </c>
      <c r="IH549">
        <f t="shared" si="704"/>
        <v>20.775756820730034</v>
      </c>
      <c r="II549">
        <f t="shared" si="705"/>
        <v>20.617329014575809</v>
      </c>
      <c r="IJ549">
        <f t="shared" si="706"/>
        <v>20.505207424940824</v>
      </c>
      <c r="IK549">
        <f t="shared" si="707"/>
        <v>20.426060794817491</v>
      </c>
      <c r="IL549">
        <f t="shared" si="708"/>
        <v>20.426060794817491</v>
      </c>
      <c r="IN549" s="42">
        <f t="shared" si="762"/>
        <v>1.0678246631903119E-2</v>
      </c>
      <c r="IO549" s="42">
        <f t="shared" si="763"/>
        <v>1.8222427877342438E-2</v>
      </c>
      <c r="IP549" s="42">
        <f t="shared" si="764"/>
        <v>2.3561551193294082E-2</v>
      </c>
      <c r="IQ549" s="42">
        <f t="shared" si="765"/>
        <v>2.7330438342024217E-2</v>
      </c>
      <c r="IR549" s="42">
        <f t="shared" si="766"/>
        <v>2.7330438342024217E-2</v>
      </c>
      <c r="IT549" s="9">
        <f t="shared" si="747"/>
        <v>0</v>
      </c>
      <c r="IU549" s="9">
        <f t="shared" si="748"/>
        <v>0</v>
      </c>
      <c r="IV549" s="9">
        <f t="shared" si="749"/>
        <v>0</v>
      </c>
      <c r="IW549" s="9">
        <f t="shared" si="750"/>
        <v>0</v>
      </c>
      <c r="IX549" s="9">
        <f t="shared" si="751"/>
        <v>0</v>
      </c>
    </row>
    <row r="550" spans="1:258" ht="15.75" hidden="1" thickBot="1" x14ac:dyDescent="0.3">
      <c r="A550">
        <v>14</v>
      </c>
      <c r="B550" t="s">
        <v>528</v>
      </c>
      <c r="C550" t="s">
        <v>306</v>
      </c>
      <c r="D550" t="s">
        <v>288</v>
      </c>
      <c r="E550" t="s">
        <v>536</v>
      </c>
      <c r="F550" t="s">
        <v>290</v>
      </c>
      <c r="G550" t="s">
        <v>273</v>
      </c>
      <c r="H550">
        <v>14</v>
      </c>
      <c r="L550">
        <v>14</v>
      </c>
      <c r="S550">
        <v>2</v>
      </c>
      <c r="T550">
        <v>9</v>
      </c>
      <c r="U550">
        <v>3</v>
      </c>
      <c r="Y550">
        <v>13</v>
      </c>
      <c r="Z550">
        <v>1</v>
      </c>
      <c r="AB550">
        <v>4</v>
      </c>
      <c r="AL550">
        <v>10</v>
      </c>
      <c r="AT550">
        <v>14</v>
      </c>
      <c r="AU550">
        <v>14</v>
      </c>
      <c r="AV550">
        <v>0</v>
      </c>
      <c r="AW550">
        <v>0</v>
      </c>
      <c r="AX550">
        <v>0</v>
      </c>
      <c r="BB550">
        <f t="shared" si="722"/>
        <v>14</v>
      </c>
      <c r="BD550">
        <f t="shared" si="723"/>
        <v>14</v>
      </c>
      <c r="BE550">
        <f t="shared" si="724"/>
        <v>14</v>
      </c>
      <c r="BF550">
        <f t="shared" si="725"/>
        <v>14</v>
      </c>
      <c r="BH550">
        <f t="shared" si="726"/>
        <v>0</v>
      </c>
      <c r="BK550" s="45">
        <f>IF(G550="MEA",'[1]Net Hire Rate'!$E$7,IF(G550="AMR",'[1]Net Hire Rate'!$F$7,IF(G550="EUR",'[1]Net Hire Rate'!$G$7,IF(G550="APAC",'[1]Net Hire Rate'!$H$7,0))))</f>
        <v>-2.2817025010969723E-2</v>
      </c>
      <c r="BL550" s="45">
        <f>IF(G550="MEA",'[1]Net Hire Rate'!$E$8,IF(G550="AMR",'[1]Net Hire Rate'!$F$8,IF(G550="EUR",'[1]Net Hire Rate'!$G$8,IF(G550="APAC",'[1]Net Hire Rate'!$H$8,0))))</f>
        <v>-2.2817025010969723E-2</v>
      </c>
      <c r="BM550" s="45">
        <f>IF(G550="MEA",'[1]Net Hire Rate'!$E$9,IF(G550="AMR",'[1]Net Hire Rate'!$F$9,IF(G550="EUR",'[1]Net Hire Rate'!$G$9,IF(G550="APAC",'[1]Net Hire Rate'!$H$9,0))))</f>
        <v>-2.2817025010969723E-2</v>
      </c>
      <c r="BN550" s="45">
        <f>IF(G550="MEA",'[1]Net Hire Rate'!$E$10,IF(G550="AMR",'[1]Net Hire Rate'!$F$10,IF(G550="EUR",'[1]Net Hire Rate'!$G$10,IF(G550="APAC",'[1]Net Hire Rate'!$H$10,0))))</f>
        <v>-2.2817025010969723E-2</v>
      </c>
      <c r="BO550" s="45">
        <f>IF(G550="MEA",'[1]Net Hire Rate'!$E$11,IF(G550="AMR",'[1]Net Hire Rate'!$F$11,IF(G550="EUR",'[1]Net Hire Rate'!$G$11,IF(G550="APAC",'[1]Net Hire Rate'!$H$11,0))))</f>
        <v>-2.2817025010969723E-2</v>
      </c>
      <c r="BP550" s="45">
        <f>IF(G550="MEA",'[1]Net Hire Rate'!$E$12,IF(G550="AMR",'[1]Net Hire Rate'!$F$12,IF(G550="EUR",'[1]Net Hire Rate'!$G$12,IF(G550="APAC",'[1]Net Hire Rate'!$H$12,0))))</f>
        <v>-2.2817025010969723E-2</v>
      </c>
      <c r="BQ550" s="147">
        <f t="shared" si="727"/>
        <v>14</v>
      </c>
      <c r="BR550" s="147">
        <f t="shared" si="709"/>
        <v>14</v>
      </c>
      <c r="BS550" s="147">
        <f t="shared" si="728"/>
        <v>13.680561649846425</v>
      </c>
      <c r="BT550" s="148">
        <f t="shared" si="710"/>
        <v>13.680561649846425</v>
      </c>
      <c r="BU550" s="149">
        <f t="shared" si="729"/>
        <v>13.368411932517766</v>
      </c>
      <c r="BV550" s="148">
        <f t="shared" si="711"/>
        <v>13.368411932517766</v>
      </c>
      <c r="BW550" s="148">
        <f t="shared" si="730"/>
        <v>13.063384543096562</v>
      </c>
      <c r="BX550" s="148">
        <f t="shared" si="712"/>
        <v>13.063384543096562</v>
      </c>
      <c r="BY550" s="148">
        <f t="shared" si="731"/>
        <v>12.765316971248813</v>
      </c>
      <c r="BZ550" s="148">
        <f t="shared" si="713"/>
        <v>12.765316971248813</v>
      </c>
      <c r="CA550" s="148">
        <f t="shared" si="732"/>
        <v>12.474050414642873</v>
      </c>
      <c r="CB550" s="148">
        <f t="shared" si="714"/>
        <v>12.474050414642873</v>
      </c>
      <c r="CC550" s="148"/>
      <c r="CD550" s="38"/>
      <c r="CE550" s="38"/>
      <c r="CF550" s="38"/>
      <c r="CG550" s="38"/>
      <c r="CH550" s="38"/>
      <c r="CI550" s="38"/>
      <c r="CJ550" s="38"/>
      <c r="CK550" s="41"/>
      <c r="CL550" s="41"/>
      <c r="CM550" s="40"/>
      <c r="CN550" s="41"/>
      <c r="CO550" s="41"/>
      <c r="CP550" s="41"/>
      <c r="CQ550" s="41"/>
      <c r="CR550" s="41"/>
      <c r="CS550" s="41"/>
      <c r="CT550" s="41"/>
      <c r="CU550" s="40"/>
      <c r="CV550" s="41"/>
      <c r="CW550" s="41"/>
      <c r="CX550" s="41"/>
      <c r="CY550" s="41"/>
      <c r="CZ550" s="41"/>
      <c r="DA550" s="41"/>
      <c r="DB550" s="41"/>
      <c r="DC550" s="40"/>
      <c r="DD550" s="41"/>
      <c r="DE550" s="41"/>
      <c r="DF550" s="41"/>
      <c r="DG550" s="41"/>
      <c r="DH550" s="41"/>
      <c r="DI550" s="41"/>
      <c r="DJ550" s="41"/>
      <c r="DK550" s="40"/>
      <c r="DL550" s="41"/>
      <c r="DM550" s="41"/>
      <c r="DN550" s="41"/>
      <c r="DO550" s="41"/>
      <c r="DP550" s="41"/>
      <c r="DQ550" s="41"/>
      <c r="DR550" s="15"/>
      <c r="DS550" s="151">
        <f t="shared" si="715"/>
        <v>14</v>
      </c>
      <c r="DT550" s="152">
        <f t="shared" si="716"/>
        <v>0</v>
      </c>
      <c r="DU550" s="7">
        <f t="shared" si="717"/>
        <v>0</v>
      </c>
      <c r="DV550" s="7">
        <f t="shared" si="718"/>
        <v>0</v>
      </c>
      <c r="DW550">
        <f t="shared" si="719"/>
        <v>0</v>
      </c>
      <c r="DX550">
        <f t="shared" si="720"/>
        <v>0</v>
      </c>
      <c r="DZ550">
        <f t="shared" si="733"/>
        <v>14</v>
      </c>
      <c r="EA550">
        <f t="shared" si="734"/>
        <v>14</v>
      </c>
      <c r="EB550">
        <f t="shared" si="735"/>
        <v>14</v>
      </c>
      <c r="EC550">
        <f t="shared" si="736"/>
        <v>14</v>
      </c>
      <c r="ED550">
        <f t="shared" si="737"/>
        <v>14</v>
      </c>
      <c r="EE550">
        <f t="shared" si="738"/>
        <v>14</v>
      </c>
      <c r="EG550">
        <f t="shared" si="739"/>
        <v>14</v>
      </c>
      <c r="EH550">
        <f t="shared" si="740"/>
        <v>14</v>
      </c>
      <c r="EI550">
        <f t="shared" si="741"/>
        <v>14</v>
      </c>
      <c r="EJ550">
        <f t="shared" si="742"/>
        <v>14</v>
      </c>
      <c r="EK550">
        <f t="shared" si="743"/>
        <v>14</v>
      </c>
      <c r="EM550">
        <f>IF($EM$9='[1]L&amp;D Numbers'!$E$6,'[1]L&amp;D Numbers'!$E$7)</f>
        <v>350</v>
      </c>
      <c r="EN550">
        <f>IF($EN$9='[1]L&amp;D Numbers'!$F$6,'[1]L&amp;D Numbers'!$F$7)</f>
        <v>2000</v>
      </c>
      <c r="EO550">
        <f>IF($EO$9='[1]L&amp;D Numbers'!$G$6,'[1]L&amp;D Numbers'!$G$7)</f>
        <v>2000</v>
      </c>
      <c r="EP550">
        <f>IF($EP$9='[1]L&amp;D Numbers'!$H$6,'[1]L&amp;D Numbers'!$H$7)</f>
        <v>2000</v>
      </c>
      <c r="EQ550">
        <f>IF($EQ$9='[1]L&amp;D Numbers'!$I$6,'[1]L&amp;D Numbers'!$I$7)</f>
        <v>2000</v>
      </c>
      <c r="ER550">
        <f>IF($ER$9='[1]L&amp;D Numbers'!$J$6,'[1]L&amp;D Numbers'!$J$7)</f>
        <v>0</v>
      </c>
      <c r="ET550" s="45">
        <f>'[1]L&amp;D Master'!$E$10</f>
        <v>1.0678246631903041E-2</v>
      </c>
      <c r="EU550" s="45">
        <f>ET550+'[1]L&amp;D Master'!$F$10</f>
        <v>1.8222427877342538E-2</v>
      </c>
      <c r="EV550" s="45">
        <f>EU550+'[1]L&amp;D Master'!$G$10</f>
        <v>2.3561551193294058E-2</v>
      </c>
      <c r="EW550" s="45">
        <f>EV550+'[1]L&amp;D Master'!$H$10</f>
        <v>2.7330438342024234E-2</v>
      </c>
      <c r="EX550" s="45">
        <f>EW550+'[1]L&amp;D Master'!$I$10</f>
        <v>2.9999999999999995E-2</v>
      </c>
      <c r="EY550" s="45"/>
      <c r="EZ550" s="45">
        <f t="shared" si="744"/>
        <v>1.0678246631903041E-2</v>
      </c>
      <c r="FA550" s="45">
        <f t="shared" si="745"/>
        <v>1.8222427877342538E-2</v>
      </c>
      <c r="FB550" s="45">
        <f t="shared" si="745"/>
        <v>2.3561551193294058E-2</v>
      </c>
      <c r="FC550" s="45">
        <f t="shared" si="745"/>
        <v>2.7330438342024234E-2</v>
      </c>
      <c r="FD550" s="45">
        <f t="shared" si="721"/>
        <v>2.7330438342024234E-2</v>
      </c>
      <c r="FE550" s="45"/>
      <c r="FF550">
        <f t="shared" si="752"/>
        <v>13.850504547153356</v>
      </c>
      <c r="FG550">
        <f t="shared" si="753"/>
        <v>13.744886009717204</v>
      </c>
      <c r="FH550">
        <f t="shared" si="754"/>
        <v>13.670138283293884</v>
      </c>
      <c r="FI550">
        <f t="shared" si="755"/>
        <v>13.617373863211661</v>
      </c>
      <c r="FJ550">
        <f t="shared" si="756"/>
        <v>13.617373863211661</v>
      </c>
      <c r="FL550" s="34"/>
      <c r="FM550" s="34"/>
      <c r="FN550" s="34"/>
      <c r="FO550" s="34"/>
      <c r="FP550" s="34"/>
      <c r="FQ550" s="153">
        <f t="shared" si="746"/>
        <v>0.125</v>
      </c>
      <c r="FR550" s="153"/>
      <c r="FS550" s="42"/>
      <c r="FT550" s="42"/>
      <c r="FU550" s="42"/>
      <c r="FV550" s="42"/>
      <c r="FW550" s="42"/>
      <c r="FX550" s="42"/>
      <c r="FY550" s="42"/>
      <c r="FZ550" s="42"/>
      <c r="GA550" s="42"/>
      <c r="GB550" s="42"/>
      <c r="GC550" s="42"/>
      <c r="GD550" s="42"/>
      <c r="GE550" s="42"/>
      <c r="GF550" s="42"/>
      <c r="GG550" s="42"/>
      <c r="GH550" s="42"/>
      <c r="GI550" s="42"/>
      <c r="GJ550" s="42"/>
      <c r="GK550" s="42"/>
      <c r="GL550" s="42"/>
      <c r="GM550" s="154">
        <f>'[1]Automation Master'!$B$10*FQ550*FO550</f>
        <v>0</v>
      </c>
      <c r="GN550" s="155">
        <f>'[1]Automation Master'!$B$11*FO550*FQ550+GM550</f>
        <v>0</v>
      </c>
      <c r="GO550" s="155">
        <f>'[1]Automation Master'!$B$12*FO550*FQ550+GN550</f>
        <v>0</v>
      </c>
      <c r="GP550" s="155">
        <f>'[1]Automation Master'!$B$13*FO550*FQ550+GO550</f>
        <v>0</v>
      </c>
      <c r="GQ550" s="155">
        <f>'[1]Automation Master'!$C$10*FO550*FQ550+GP550</f>
        <v>0</v>
      </c>
      <c r="GR550" s="155">
        <f>'[1]Automation Master'!$C$11*FO550*FQ550+GQ550</f>
        <v>0</v>
      </c>
      <c r="GS550" s="155">
        <f>'[1]Automation Master'!$C$12*FO550*FQ550+GR550</f>
        <v>0</v>
      </c>
      <c r="GT550" s="155">
        <f>'[1]Automation Master'!$C$13*FO550*FQ550+GS550</f>
        <v>0</v>
      </c>
      <c r="GU550" s="155">
        <f>'[1]Automation Master'!$D$10*FO550*FQ550+GT550</f>
        <v>0</v>
      </c>
      <c r="GV550" s="155">
        <f>'[1]Automation Master'!$D$11*FO550*FQ550+GU550</f>
        <v>0</v>
      </c>
      <c r="GW550" s="155">
        <f>'[1]Automation Master'!$D$12*FO550*FQ550+GV550</f>
        <v>0</v>
      </c>
      <c r="GX550" s="155">
        <f>'[1]Automation Master'!$D$13*FO550*FQ550+GW550</f>
        <v>0</v>
      </c>
      <c r="GY550" s="155">
        <f>'[1]Automation Master'!$E$10*FO550*FQ550+GX550</f>
        <v>0</v>
      </c>
      <c r="GZ550" s="155">
        <f>'[1]Automation Master'!$E$11*FO550*FQ550+GY550</f>
        <v>0</v>
      </c>
      <c r="HA550" s="155">
        <f>'[1]Automation Master'!$E$12*FO550*FQ550+GZ550</f>
        <v>0</v>
      </c>
      <c r="HB550" s="155">
        <f>'[1]Automation Master'!$E$13*FO550*FQ550+HA550</f>
        <v>0</v>
      </c>
      <c r="HC550" s="155">
        <f>'[1]Automation Master'!$F$10*FO550*FQ550+HB550</f>
        <v>0</v>
      </c>
      <c r="HD550" s="155">
        <f>'[1]Automation Master'!$F$11*FO550*FQ550+HC550</f>
        <v>0</v>
      </c>
      <c r="HE550" s="155">
        <f>'[1]Automation Master'!$F$12*FO550*FQ550+HD550</f>
        <v>0</v>
      </c>
      <c r="HF550" s="156">
        <f>'[1]Automation Master'!$F$13*FO550*FQ550+HE550</f>
        <v>0</v>
      </c>
      <c r="HG550" s="157"/>
      <c r="HH550" s="157"/>
      <c r="HI550" s="157"/>
      <c r="HJ550" s="157"/>
      <c r="HK550" s="157"/>
      <c r="HL550" s="157"/>
      <c r="HM550" s="157"/>
      <c r="HN550" s="157"/>
      <c r="HO550" s="157"/>
      <c r="HP550" s="157"/>
      <c r="HQ550" s="157"/>
      <c r="HR550" s="157"/>
      <c r="HS550" s="157"/>
      <c r="HT550" s="157"/>
      <c r="HU550" s="157"/>
      <c r="HV550" s="157"/>
      <c r="HW550" s="157"/>
      <c r="HX550" s="157"/>
      <c r="HY550" s="42"/>
      <c r="HZ550" s="42"/>
      <c r="IA550" s="148">
        <f t="shared" si="757"/>
        <v>14</v>
      </c>
      <c r="IB550" s="148">
        <f t="shared" si="758"/>
        <v>14</v>
      </c>
      <c r="IC550" s="148">
        <f t="shared" si="759"/>
        <v>14</v>
      </c>
      <c r="ID550" s="148">
        <f t="shared" si="760"/>
        <v>14</v>
      </c>
      <c r="IE550" s="148">
        <f t="shared" si="761"/>
        <v>14</v>
      </c>
      <c r="IH550">
        <f t="shared" si="704"/>
        <v>13.850504547153356</v>
      </c>
      <c r="II550">
        <f t="shared" si="705"/>
        <v>13.744886009717204</v>
      </c>
      <c r="IJ550">
        <f t="shared" si="706"/>
        <v>13.670138283293884</v>
      </c>
      <c r="IK550">
        <f t="shared" si="707"/>
        <v>13.617373863211661</v>
      </c>
      <c r="IL550">
        <f t="shared" si="708"/>
        <v>13.617373863211661</v>
      </c>
      <c r="IN550" s="42">
        <f t="shared" si="762"/>
        <v>1.0678246631903119E-2</v>
      </c>
      <c r="IO550" s="42">
        <f t="shared" si="763"/>
        <v>1.8222427877342566E-2</v>
      </c>
      <c r="IP550" s="42">
        <f t="shared" si="764"/>
        <v>2.3561551193293999E-2</v>
      </c>
      <c r="IQ550" s="42">
        <f t="shared" si="765"/>
        <v>2.7330438342024217E-2</v>
      </c>
      <c r="IR550" s="42">
        <f t="shared" si="766"/>
        <v>2.7330438342024217E-2</v>
      </c>
      <c r="IT550" s="9">
        <f t="shared" si="747"/>
        <v>0</v>
      </c>
      <c r="IU550" s="9">
        <f t="shared" si="748"/>
        <v>0</v>
      </c>
      <c r="IV550" s="9">
        <f t="shared" si="749"/>
        <v>0</v>
      </c>
      <c r="IW550" s="9">
        <f t="shared" si="750"/>
        <v>0</v>
      </c>
      <c r="IX550" s="9">
        <f t="shared" si="751"/>
        <v>0</v>
      </c>
    </row>
    <row r="551" spans="1:258" ht="15.75" hidden="1" thickBot="1" x14ac:dyDescent="0.3">
      <c r="A551">
        <v>12</v>
      </c>
      <c r="B551" t="s">
        <v>528</v>
      </c>
      <c r="C551" t="s">
        <v>309</v>
      </c>
      <c r="D551" t="s">
        <v>288</v>
      </c>
      <c r="E551" t="s">
        <v>536</v>
      </c>
      <c r="F551" t="s">
        <v>290</v>
      </c>
      <c r="G551" t="s">
        <v>273</v>
      </c>
      <c r="H551">
        <v>12</v>
      </c>
      <c r="L551">
        <v>12</v>
      </c>
      <c r="S551">
        <v>1</v>
      </c>
      <c r="T551">
        <v>9</v>
      </c>
      <c r="U551">
        <v>2</v>
      </c>
      <c r="Y551">
        <v>11</v>
      </c>
      <c r="Z551">
        <v>1</v>
      </c>
      <c r="AB551">
        <v>9</v>
      </c>
      <c r="AF551">
        <v>1</v>
      </c>
      <c r="AH551">
        <v>2</v>
      </c>
      <c r="AS551">
        <v>1</v>
      </c>
      <c r="AT551">
        <v>12</v>
      </c>
      <c r="AU551">
        <v>0</v>
      </c>
      <c r="AV551">
        <v>0</v>
      </c>
      <c r="AW551">
        <v>12</v>
      </c>
      <c r="AX551">
        <v>0</v>
      </c>
      <c r="BB551">
        <f t="shared" si="722"/>
        <v>12</v>
      </c>
      <c r="BD551">
        <f t="shared" si="723"/>
        <v>12</v>
      </c>
      <c r="BE551">
        <f t="shared" si="724"/>
        <v>12</v>
      </c>
      <c r="BF551">
        <f t="shared" si="725"/>
        <v>12</v>
      </c>
      <c r="BH551">
        <f t="shared" si="726"/>
        <v>0</v>
      </c>
      <c r="BK551" s="45">
        <f>IF(G551="MEA",'[1]Net Hire Rate'!$E$7,IF(G551="AMR",'[1]Net Hire Rate'!$F$7,IF(G551="EUR",'[1]Net Hire Rate'!$G$7,IF(G551="APAC",'[1]Net Hire Rate'!$H$7,0))))</f>
        <v>-2.2817025010969723E-2</v>
      </c>
      <c r="BL551" s="45">
        <f>IF(G551="MEA",'[1]Net Hire Rate'!$E$8,IF(G551="AMR",'[1]Net Hire Rate'!$F$8,IF(G551="EUR",'[1]Net Hire Rate'!$G$8,IF(G551="APAC",'[1]Net Hire Rate'!$H$8,0))))</f>
        <v>-2.2817025010969723E-2</v>
      </c>
      <c r="BM551" s="45">
        <f>IF(G551="MEA",'[1]Net Hire Rate'!$E$9,IF(G551="AMR",'[1]Net Hire Rate'!$F$9,IF(G551="EUR",'[1]Net Hire Rate'!$G$9,IF(G551="APAC",'[1]Net Hire Rate'!$H$9,0))))</f>
        <v>-2.2817025010969723E-2</v>
      </c>
      <c r="BN551" s="45">
        <f>IF(G551="MEA",'[1]Net Hire Rate'!$E$10,IF(G551="AMR",'[1]Net Hire Rate'!$F$10,IF(G551="EUR",'[1]Net Hire Rate'!$G$10,IF(G551="APAC",'[1]Net Hire Rate'!$H$10,0))))</f>
        <v>-2.2817025010969723E-2</v>
      </c>
      <c r="BO551" s="45">
        <f>IF(G551="MEA",'[1]Net Hire Rate'!$E$11,IF(G551="AMR",'[1]Net Hire Rate'!$F$11,IF(G551="EUR",'[1]Net Hire Rate'!$G$11,IF(G551="APAC",'[1]Net Hire Rate'!$H$11,0))))</f>
        <v>-2.2817025010969723E-2</v>
      </c>
      <c r="BP551" s="45">
        <f>IF(G551="MEA",'[1]Net Hire Rate'!$E$12,IF(G551="AMR",'[1]Net Hire Rate'!$F$12,IF(G551="EUR",'[1]Net Hire Rate'!$G$12,IF(G551="APAC",'[1]Net Hire Rate'!$H$12,0))))</f>
        <v>-2.2817025010969723E-2</v>
      </c>
      <c r="BQ551" s="147">
        <f t="shared" si="727"/>
        <v>12</v>
      </c>
      <c r="BR551" s="147">
        <f t="shared" si="709"/>
        <v>12</v>
      </c>
      <c r="BS551" s="147">
        <f t="shared" si="728"/>
        <v>11.726195699868363</v>
      </c>
      <c r="BT551" s="148">
        <f t="shared" si="710"/>
        <v>11.726195699868363</v>
      </c>
      <c r="BU551" s="149">
        <f t="shared" si="729"/>
        <v>11.458638799300941</v>
      </c>
      <c r="BV551" s="148">
        <f t="shared" si="711"/>
        <v>11.458638799300941</v>
      </c>
      <c r="BW551" s="148">
        <f t="shared" si="730"/>
        <v>11.197186751225622</v>
      </c>
      <c r="BX551" s="148">
        <f t="shared" si="712"/>
        <v>11.197186751225622</v>
      </c>
      <c r="BY551" s="148">
        <f t="shared" si="731"/>
        <v>10.941700261070409</v>
      </c>
      <c r="BZ551" s="148">
        <f t="shared" si="713"/>
        <v>10.941700261070409</v>
      </c>
      <c r="CA551" s="148">
        <f t="shared" si="732"/>
        <v>10.692043212551031</v>
      </c>
      <c r="CB551" s="148">
        <f t="shared" si="714"/>
        <v>9.692043212551031</v>
      </c>
      <c r="CC551" s="148"/>
      <c r="CD551" s="38"/>
      <c r="CE551" s="38"/>
      <c r="CF551" s="38"/>
      <c r="CG551" s="38"/>
      <c r="CH551" s="38"/>
      <c r="CI551" s="38"/>
      <c r="CJ551" s="38"/>
      <c r="CK551" s="41"/>
      <c r="CL551" s="41"/>
      <c r="CM551" s="40"/>
      <c r="CN551" s="41"/>
      <c r="CO551" s="41"/>
      <c r="CP551" s="41"/>
      <c r="CQ551" s="41"/>
      <c r="CR551" s="41"/>
      <c r="CS551" s="41"/>
      <c r="CT551" s="41"/>
      <c r="CU551" s="40"/>
      <c r="CV551" s="41"/>
      <c r="CW551" s="41"/>
      <c r="CX551" s="41"/>
      <c r="CY551" s="41"/>
      <c r="CZ551" s="41"/>
      <c r="DA551" s="41"/>
      <c r="DB551" s="41"/>
      <c r="DC551" s="40"/>
      <c r="DD551" s="41"/>
      <c r="DE551" s="41"/>
      <c r="DF551" s="41"/>
      <c r="DG551" s="41"/>
      <c r="DH551" s="41"/>
      <c r="DI551" s="41"/>
      <c r="DJ551" s="41"/>
      <c r="DK551" s="40"/>
      <c r="DL551" s="41"/>
      <c r="DM551" s="41"/>
      <c r="DN551" s="41"/>
      <c r="DO551" s="41"/>
      <c r="DP551" s="41"/>
      <c r="DQ551" s="41"/>
      <c r="DR551" s="15"/>
      <c r="DS551" s="151">
        <f t="shared" si="715"/>
        <v>12</v>
      </c>
      <c r="DT551" s="152">
        <f t="shared" si="716"/>
        <v>0</v>
      </c>
      <c r="DU551" s="7">
        <f t="shared" si="717"/>
        <v>0</v>
      </c>
      <c r="DV551" s="7">
        <f t="shared" si="718"/>
        <v>0</v>
      </c>
      <c r="DW551">
        <f t="shared" si="719"/>
        <v>0</v>
      </c>
      <c r="DX551">
        <f t="shared" si="720"/>
        <v>0</v>
      </c>
      <c r="DZ551">
        <f t="shared" si="733"/>
        <v>12</v>
      </c>
      <c r="EA551">
        <f t="shared" si="734"/>
        <v>12</v>
      </c>
      <c r="EB551">
        <f t="shared" si="735"/>
        <v>12</v>
      </c>
      <c r="EC551">
        <f t="shared" si="736"/>
        <v>12</v>
      </c>
      <c r="ED551">
        <f t="shared" si="737"/>
        <v>12</v>
      </c>
      <c r="EE551">
        <f t="shared" si="738"/>
        <v>12</v>
      </c>
      <c r="EG551">
        <f t="shared" si="739"/>
        <v>12</v>
      </c>
      <c r="EH551">
        <f t="shared" si="740"/>
        <v>12</v>
      </c>
      <c r="EI551">
        <f t="shared" si="741"/>
        <v>12</v>
      </c>
      <c r="EJ551">
        <f t="shared" si="742"/>
        <v>12</v>
      </c>
      <c r="EK551">
        <f t="shared" si="743"/>
        <v>12</v>
      </c>
      <c r="EM551">
        <f>IF($EM$9='[1]L&amp;D Numbers'!$E$6,'[1]L&amp;D Numbers'!$E$7)</f>
        <v>350</v>
      </c>
      <c r="EN551">
        <f>IF($EN$9='[1]L&amp;D Numbers'!$F$6,'[1]L&amp;D Numbers'!$F$7)</f>
        <v>2000</v>
      </c>
      <c r="EO551">
        <f>IF($EO$9='[1]L&amp;D Numbers'!$G$6,'[1]L&amp;D Numbers'!$G$7)</f>
        <v>2000</v>
      </c>
      <c r="EP551">
        <f>IF($EP$9='[1]L&amp;D Numbers'!$H$6,'[1]L&amp;D Numbers'!$H$7)</f>
        <v>2000</v>
      </c>
      <c r="EQ551">
        <f>IF($EQ$9='[1]L&amp;D Numbers'!$I$6,'[1]L&amp;D Numbers'!$I$7)</f>
        <v>2000</v>
      </c>
      <c r="ER551">
        <f>IF($ER$9='[1]L&amp;D Numbers'!$J$6,'[1]L&amp;D Numbers'!$J$7)</f>
        <v>0</v>
      </c>
      <c r="ET551" s="45">
        <f>'[1]L&amp;D Master'!$E$10</f>
        <v>1.0678246631903041E-2</v>
      </c>
      <c r="EU551" s="45">
        <f>ET551+'[1]L&amp;D Master'!$F$10</f>
        <v>1.8222427877342538E-2</v>
      </c>
      <c r="EV551" s="45">
        <f>EU551+'[1]L&amp;D Master'!$G$10</f>
        <v>2.3561551193294058E-2</v>
      </c>
      <c r="EW551" s="45">
        <f>EV551+'[1]L&amp;D Master'!$H$10</f>
        <v>2.7330438342024234E-2</v>
      </c>
      <c r="EX551" s="45">
        <f>EW551+'[1]L&amp;D Master'!$I$10</f>
        <v>2.9999999999999995E-2</v>
      </c>
      <c r="EY551" s="45"/>
      <c r="EZ551" s="45">
        <f t="shared" si="744"/>
        <v>1.0678246631903041E-2</v>
      </c>
      <c r="FA551" s="45">
        <f t="shared" si="745"/>
        <v>1.8222427877342538E-2</v>
      </c>
      <c r="FB551" s="45">
        <f t="shared" si="745"/>
        <v>2.3561551193294058E-2</v>
      </c>
      <c r="FC551" s="45">
        <f t="shared" si="745"/>
        <v>2.7330438342024234E-2</v>
      </c>
      <c r="FD551" s="45">
        <f t="shared" si="721"/>
        <v>2.7330438342024234E-2</v>
      </c>
      <c r="FE551" s="45"/>
      <c r="FF551">
        <f t="shared" si="752"/>
        <v>11.871861040417162</v>
      </c>
      <c r="FG551">
        <f t="shared" si="753"/>
        <v>11.78133086547189</v>
      </c>
      <c r="FH551">
        <f t="shared" si="754"/>
        <v>11.717261385680471</v>
      </c>
      <c r="FI551">
        <f t="shared" si="755"/>
        <v>11.672034739895709</v>
      </c>
      <c r="FJ551">
        <f t="shared" si="756"/>
        <v>11.672034739895709</v>
      </c>
      <c r="FL551" s="34"/>
      <c r="FM551" s="34"/>
      <c r="FN551" s="34"/>
      <c r="FO551" s="34"/>
      <c r="FP551" s="34"/>
      <c r="FQ551" s="153">
        <f t="shared" si="746"/>
        <v>0.125</v>
      </c>
      <c r="FR551" s="153"/>
      <c r="FS551" s="42"/>
      <c r="FT551" s="42"/>
      <c r="FU551" s="42"/>
      <c r="FV551" s="42"/>
      <c r="FW551" s="42"/>
      <c r="FX551" s="42"/>
      <c r="FY551" s="42"/>
      <c r="FZ551" s="42"/>
      <c r="GA551" s="42"/>
      <c r="GB551" s="42"/>
      <c r="GC551" s="42"/>
      <c r="GD551" s="42"/>
      <c r="GE551" s="42"/>
      <c r="GF551" s="42"/>
      <c r="GG551" s="42"/>
      <c r="GH551" s="42"/>
      <c r="GI551" s="42"/>
      <c r="GJ551" s="42"/>
      <c r="GK551" s="42"/>
      <c r="GL551" s="42"/>
      <c r="GM551" s="154">
        <f>'[1]Automation Master'!$B$10*FQ551*FO551</f>
        <v>0</v>
      </c>
      <c r="GN551" s="155">
        <f>'[1]Automation Master'!$B$11*FO551*FQ551+GM551</f>
        <v>0</v>
      </c>
      <c r="GO551" s="155">
        <f>'[1]Automation Master'!$B$12*FO551*FQ551+GN551</f>
        <v>0</v>
      </c>
      <c r="GP551" s="155">
        <f>'[1]Automation Master'!$B$13*FO551*FQ551+GO551</f>
        <v>0</v>
      </c>
      <c r="GQ551" s="155">
        <f>'[1]Automation Master'!$C$10*FO551*FQ551+GP551</f>
        <v>0</v>
      </c>
      <c r="GR551" s="155">
        <f>'[1]Automation Master'!$C$11*FO551*FQ551+GQ551</f>
        <v>0</v>
      </c>
      <c r="GS551" s="155">
        <f>'[1]Automation Master'!$C$12*FO551*FQ551+GR551</f>
        <v>0</v>
      </c>
      <c r="GT551" s="155">
        <f>'[1]Automation Master'!$C$13*FO551*FQ551+GS551</f>
        <v>0</v>
      </c>
      <c r="GU551" s="155">
        <f>'[1]Automation Master'!$D$10*FO551*FQ551+GT551</f>
        <v>0</v>
      </c>
      <c r="GV551" s="155">
        <f>'[1]Automation Master'!$D$11*FO551*FQ551+GU551</f>
        <v>0</v>
      </c>
      <c r="GW551" s="155">
        <f>'[1]Automation Master'!$D$12*FO551*FQ551+GV551</f>
        <v>0</v>
      </c>
      <c r="GX551" s="155">
        <f>'[1]Automation Master'!$D$13*FO551*FQ551+GW551</f>
        <v>0</v>
      </c>
      <c r="GY551" s="155">
        <f>'[1]Automation Master'!$E$10*FO551*FQ551+GX551</f>
        <v>0</v>
      </c>
      <c r="GZ551" s="155">
        <f>'[1]Automation Master'!$E$11*FO551*FQ551+GY551</f>
        <v>0</v>
      </c>
      <c r="HA551" s="155">
        <f>'[1]Automation Master'!$E$12*FO551*FQ551+GZ551</f>
        <v>0</v>
      </c>
      <c r="HB551" s="155">
        <f>'[1]Automation Master'!$E$13*FO551*FQ551+HA551</f>
        <v>0</v>
      </c>
      <c r="HC551" s="155">
        <f>'[1]Automation Master'!$F$10*FO551*FQ551+HB551</f>
        <v>0</v>
      </c>
      <c r="HD551" s="155">
        <f>'[1]Automation Master'!$F$11*FO551*FQ551+HC551</f>
        <v>0</v>
      </c>
      <c r="HE551" s="155">
        <f>'[1]Automation Master'!$F$12*FO551*FQ551+HD551</f>
        <v>0</v>
      </c>
      <c r="HF551" s="156">
        <f>'[1]Automation Master'!$F$13*FO551*FQ551+HE551</f>
        <v>0</v>
      </c>
      <c r="HG551" s="157"/>
      <c r="HH551" s="157"/>
      <c r="HI551" s="157"/>
      <c r="HJ551" s="157"/>
      <c r="HK551" s="157"/>
      <c r="HL551" s="157"/>
      <c r="HM551" s="157"/>
      <c r="HN551" s="157"/>
      <c r="HO551" s="157"/>
      <c r="HP551" s="157"/>
      <c r="HQ551" s="157"/>
      <c r="HR551" s="157"/>
      <c r="HS551" s="157"/>
      <c r="HT551" s="157"/>
      <c r="HU551" s="157"/>
      <c r="HV551" s="157"/>
      <c r="HW551" s="157"/>
      <c r="HX551" s="157"/>
      <c r="HY551" s="42"/>
      <c r="HZ551" s="42"/>
      <c r="IA551" s="148">
        <f t="shared" si="757"/>
        <v>12</v>
      </c>
      <c r="IB551" s="148">
        <f t="shared" si="758"/>
        <v>12</v>
      </c>
      <c r="IC551" s="148">
        <f t="shared" si="759"/>
        <v>12</v>
      </c>
      <c r="ID551" s="148">
        <f t="shared" si="760"/>
        <v>12</v>
      </c>
      <c r="IE551" s="148">
        <f t="shared" si="761"/>
        <v>12</v>
      </c>
      <c r="IH551">
        <f t="shared" si="704"/>
        <v>11.871861040417162</v>
      </c>
      <c r="II551">
        <f t="shared" si="705"/>
        <v>11.78133086547189</v>
      </c>
      <c r="IJ551">
        <f t="shared" si="706"/>
        <v>11.717261385680471</v>
      </c>
      <c r="IK551">
        <f t="shared" si="707"/>
        <v>11.672034739895709</v>
      </c>
      <c r="IL551">
        <f t="shared" si="708"/>
        <v>11.672034739895709</v>
      </c>
      <c r="IN551" s="42">
        <f t="shared" si="762"/>
        <v>1.0678246631903162E-2</v>
      </c>
      <c r="IO551" s="42">
        <f t="shared" si="763"/>
        <v>1.8222427877342479E-2</v>
      </c>
      <c r="IP551" s="42">
        <f t="shared" si="764"/>
        <v>2.3561551193294061E-2</v>
      </c>
      <c r="IQ551" s="42">
        <f t="shared" si="765"/>
        <v>2.7330438342024237E-2</v>
      </c>
      <c r="IR551" s="42">
        <f t="shared" si="766"/>
        <v>2.7330438342024237E-2</v>
      </c>
      <c r="IT551" s="9">
        <f t="shared" si="747"/>
        <v>0</v>
      </c>
      <c r="IU551" s="9">
        <f t="shared" si="748"/>
        <v>0</v>
      </c>
      <c r="IV551" s="9">
        <f t="shared" si="749"/>
        <v>0</v>
      </c>
      <c r="IW551" s="9">
        <f t="shared" si="750"/>
        <v>0</v>
      </c>
      <c r="IX551" s="9">
        <f t="shared" si="751"/>
        <v>0</v>
      </c>
    </row>
    <row r="552" spans="1:258" ht="15.75" hidden="1" thickBot="1" x14ac:dyDescent="0.3">
      <c r="A552">
        <v>12</v>
      </c>
      <c r="B552" t="s">
        <v>528</v>
      </c>
      <c r="C552" t="s">
        <v>296</v>
      </c>
      <c r="D552" t="s">
        <v>288</v>
      </c>
      <c r="E552" t="s">
        <v>536</v>
      </c>
      <c r="F552" t="s">
        <v>290</v>
      </c>
      <c r="G552" t="s">
        <v>273</v>
      </c>
      <c r="H552">
        <v>12</v>
      </c>
      <c r="K552">
        <v>1</v>
      </c>
      <c r="L552">
        <v>11</v>
      </c>
      <c r="R552">
        <v>1</v>
      </c>
      <c r="S552">
        <v>1</v>
      </c>
      <c r="T552">
        <v>9</v>
      </c>
      <c r="U552">
        <v>1</v>
      </c>
      <c r="Y552">
        <v>8</v>
      </c>
      <c r="Z552">
        <v>4</v>
      </c>
      <c r="AB552">
        <v>10</v>
      </c>
      <c r="AE552">
        <v>1</v>
      </c>
      <c r="AL552">
        <v>1</v>
      </c>
      <c r="AR552">
        <v>1</v>
      </c>
      <c r="AT552">
        <v>11.6</v>
      </c>
      <c r="AU552">
        <v>12</v>
      </c>
      <c r="AV552">
        <v>0</v>
      </c>
      <c r="AW552">
        <v>0</v>
      </c>
      <c r="AX552">
        <v>0</v>
      </c>
      <c r="BB552">
        <f t="shared" si="722"/>
        <v>12</v>
      </c>
      <c r="BD552">
        <f t="shared" si="723"/>
        <v>12</v>
      </c>
      <c r="BE552">
        <f t="shared" si="724"/>
        <v>12</v>
      </c>
      <c r="BF552">
        <f t="shared" si="725"/>
        <v>12</v>
      </c>
      <c r="BH552">
        <f t="shared" si="726"/>
        <v>0</v>
      </c>
      <c r="BK552" s="45">
        <f>IF(G552="MEA",'[1]Net Hire Rate'!$E$7,IF(G552="AMR",'[1]Net Hire Rate'!$F$7,IF(G552="EUR",'[1]Net Hire Rate'!$G$7,IF(G552="APAC",'[1]Net Hire Rate'!$H$7,0))))</f>
        <v>-2.2817025010969723E-2</v>
      </c>
      <c r="BL552" s="45">
        <f>IF(G552="MEA",'[1]Net Hire Rate'!$E$8,IF(G552="AMR",'[1]Net Hire Rate'!$F$8,IF(G552="EUR",'[1]Net Hire Rate'!$G$8,IF(G552="APAC",'[1]Net Hire Rate'!$H$8,0))))</f>
        <v>-2.2817025010969723E-2</v>
      </c>
      <c r="BM552" s="45">
        <f>IF(G552="MEA",'[1]Net Hire Rate'!$E$9,IF(G552="AMR",'[1]Net Hire Rate'!$F$9,IF(G552="EUR",'[1]Net Hire Rate'!$G$9,IF(G552="APAC",'[1]Net Hire Rate'!$H$9,0))))</f>
        <v>-2.2817025010969723E-2</v>
      </c>
      <c r="BN552" s="45">
        <f>IF(G552="MEA",'[1]Net Hire Rate'!$E$10,IF(G552="AMR",'[1]Net Hire Rate'!$F$10,IF(G552="EUR",'[1]Net Hire Rate'!$G$10,IF(G552="APAC",'[1]Net Hire Rate'!$H$10,0))))</f>
        <v>-2.2817025010969723E-2</v>
      </c>
      <c r="BO552" s="45">
        <f>IF(G552="MEA",'[1]Net Hire Rate'!$E$11,IF(G552="AMR",'[1]Net Hire Rate'!$F$11,IF(G552="EUR",'[1]Net Hire Rate'!$G$11,IF(G552="APAC",'[1]Net Hire Rate'!$H$11,0))))</f>
        <v>-2.2817025010969723E-2</v>
      </c>
      <c r="BP552" s="45">
        <f>IF(G552="MEA",'[1]Net Hire Rate'!$E$12,IF(G552="AMR",'[1]Net Hire Rate'!$F$12,IF(G552="EUR",'[1]Net Hire Rate'!$G$12,IF(G552="APAC",'[1]Net Hire Rate'!$H$12,0))))</f>
        <v>-2.2817025010969723E-2</v>
      </c>
      <c r="BQ552" s="147">
        <f t="shared" si="727"/>
        <v>12</v>
      </c>
      <c r="BR552" s="147">
        <f t="shared" si="709"/>
        <v>12</v>
      </c>
      <c r="BS552" s="147">
        <f t="shared" si="728"/>
        <v>11.726195699868363</v>
      </c>
      <c r="BT552" s="148">
        <f t="shared" si="710"/>
        <v>11.726195699868363</v>
      </c>
      <c r="BU552" s="149">
        <f t="shared" si="729"/>
        <v>11.458638799300941</v>
      </c>
      <c r="BV552" s="148">
        <f t="shared" si="711"/>
        <v>11.458638799300941</v>
      </c>
      <c r="BW552" s="148">
        <f t="shared" si="730"/>
        <v>11.197186751225622</v>
      </c>
      <c r="BX552" s="148">
        <f t="shared" si="712"/>
        <v>11.197186751225622</v>
      </c>
      <c r="BY552" s="148">
        <f t="shared" si="731"/>
        <v>10.941700261070409</v>
      </c>
      <c r="BZ552" s="148">
        <f t="shared" si="713"/>
        <v>9.9417002610704088</v>
      </c>
      <c r="CA552" s="148">
        <f t="shared" si="732"/>
        <v>9.7148602375620019</v>
      </c>
      <c r="CB552" s="148">
        <f t="shared" si="714"/>
        <v>9.7148602375620019</v>
      </c>
      <c r="CC552" s="148"/>
      <c r="CD552" s="38"/>
      <c r="CE552" s="38"/>
      <c r="CF552" s="38"/>
      <c r="CG552" s="38"/>
      <c r="CH552" s="38"/>
      <c r="CI552" s="38"/>
      <c r="CJ552" s="38"/>
      <c r="CK552" s="41"/>
      <c r="CL552" s="41"/>
      <c r="CM552" s="40"/>
      <c r="CN552" s="41"/>
      <c r="CO552" s="41"/>
      <c r="CP552" s="41"/>
      <c r="CQ552" s="41"/>
      <c r="CR552" s="41"/>
      <c r="CS552" s="41"/>
      <c r="CT552" s="41"/>
      <c r="CU552" s="40"/>
      <c r="CV552" s="41"/>
      <c r="CW552" s="41"/>
      <c r="CX552" s="41"/>
      <c r="CY552" s="41"/>
      <c r="CZ552" s="41"/>
      <c r="DA552" s="41"/>
      <c r="DB552" s="41"/>
      <c r="DC552" s="40"/>
      <c r="DD552" s="41"/>
      <c r="DE552" s="41"/>
      <c r="DF552" s="41"/>
      <c r="DG552" s="41"/>
      <c r="DH552" s="41"/>
      <c r="DI552" s="41"/>
      <c r="DJ552" s="41"/>
      <c r="DK552" s="40"/>
      <c r="DL552" s="41"/>
      <c r="DM552" s="41"/>
      <c r="DN552" s="41"/>
      <c r="DO552" s="41"/>
      <c r="DP552" s="41"/>
      <c r="DQ552" s="41"/>
      <c r="DR552" s="15"/>
      <c r="DS552" s="151">
        <f t="shared" si="715"/>
        <v>12</v>
      </c>
      <c r="DT552" s="152">
        <f t="shared" si="716"/>
        <v>0</v>
      </c>
      <c r="DU552" s="7">
        <f t="shared" si="717"/>
        <v>0</v>
      </c>
      <c r="DV552" s="7">
        <f t="shared" si="718"/>
        <v>0</v>
      </c>
      <c r="DW552">
        <f t="shared" si="719"/>
        <v>0</v>
      </c>
      <c r="DX552">
        <f t="shared" si="720"/>
        <v>0</v>
      </c>
      <c r="DZ552">
        <f t="shared" si="733"/>
        <v>12</v>
      </c>
      <c r="EA552">
        <f t="shared" si="734"/>
        <v>12</v>
      </c>
      <c r="EB552">
        <f t="shared" si="735"/>
        <v>12</v>
      </c>
      <c r="EC552">
        <f t="shared" si="736"/>
        <v>12</v>
      </c>
      <c r="ED552">
        <f t="shared" si="737"/>
        <v>12</v>
      </c>
      <c r="EE552">
        <f t="shared" si="738"/>
        <v>12</v>
      </c>
      <c r="EG552">
        <f t="shared" si="739"/>
        <v>12</v>
      </c>
      <c r="EH552">
        <f t="shared" si="740"/>
        <v>12</v>
      </c>
      <c r="EI552">
        <f t="shared" si="741"/>
        <v>12</v>
      </c>
      <c r="EJ552">
        <f t="shared" si="742"/>
        <v>12</v>
      </c>
      <c r="EK552">
        <f t="shared" si="743"/>
        <v>12</v>
      </c>
      <c r="EM552">
        <f>IF($EM$9='[1]L&amp;D Numbers'!$E$6,'[1]L&amp;D Numbers'!$E$7)</f>
        <v>350</v>
      </c>
      <c r="EN552">
        <f>IF($EN$9='[1]L&amp;D Numbers'!$F$6,'[1]L&amp;D Numbers'!$F$7)</f>
        <v>2000</v>
      </c>
      <c r="EO552">
        <f>IF($EO$9='[1]L&amp;D Numbers'!$G$6,'[1]L&amp;D Numbers'!$G$7)</f>
        <v>2000</v>
      </c>
      <c r="EP552">
        <f>IF($EP$9='[1]L&amp;D Numbers'!$H$6,'[1]L&amp;D Numbers'!$H$7)</f>
        <v>2000</v>
      </c>
      <c r="EQ552">
        <f>IF($EQ$9='[1]L&amp;D Numbers'!$I$6,'[1]L&amp;D Numbers'!$I$7)</f>
        <v>2000</v>
      </c>
      <c r="ER552">
        <f>IF($ER$9='[1]L&amp;D Numbers'!$J$6,'[1]L&amp;D Numbers'!$J$7)</f>
        <v>0</v>
      </c>
      <c r="ET552" s="45">
        <f>'[1]L&amp;D Master'!$E$10</f>
        <v>1.0678246631903041E-2</v>
      </c>
      <c r="EU552" s="45">
        <f>ET552+'[1]L&amp;D Master'!$F$10</f>
        <v>1.8222427877342538E-2</v>
      </c>
      <c r="EV552" s="45">
        <f>EU552+'[1]L&amp;D Master'!$G$10</f>
        <v>2.3561551193294058E-2</v>
      </c>
      <c r="EW552" s="45">
        <f>EV552+'[1]L&amp;D Master'!$H$10</f>
        <v>2.7330438342024234E-2</v>
      </c>
      <c r="EX552" s="45">
        <f>EW552+'[1]L&amp;D Master'!$I$10</f>
        <v>2.9999999999999995E-2</v>
      </c>
      <c r="EY552" s="45"/>
      <c r="EZ552" s="45">
        <f t="shared" si="744"/>
        <v>1.0678246631903041E-2</v>
      </c>
      <c r="FA552" s="45">
        <f t="shared" si="745"/>
        <v>1.8222427877342538E-2</v>
      </c>
      <c r="FB552" s="45">
        <f t="shared" si="745"/>
        <v>2.3561551193294058E-2</v>
      </c>
      <c r="FC552" s="45">
        <f t="shared" si="745"/>
        <v>2.7330438342024234E-2</v>
      </c>
      <c r="FD552" s="45">
        <f t="shared" si="721"/>
        <v>2.7330438342024234E-2</v>
      </c>
      <c r="FE552" s="45"/>
      <c r="FF552">
        <f t="shared" si="752"/>
        <v>11.871861040417162</v>
      </c>
      <c r="FG552">
        <f t="shared" si="753"/>
        <v>11.78133086547189</v>
      </c>
      <c r="FH552">
        <f t="shared" si="754"/>
        <v>11.717261385680471</v>
      </c>
      <c r="FI552">
        <f t="shared" si="755"/>
        <v>11.672034739895709</v>
      </c>
      <c r="FJ552">
        <f t="shared" si="756"/>
        <v>11.672034739895709</v>
      </c>
      <c r="FL552" s="34"/>
      <c r="FM552" s="34"/>
      <c r="FN552" s="34"/>
      <c r="FO552" s="34"/>
      <c r="FP552" s="34"/>
      <c r="FQ552" s="153">
        <f t="shared" si="746"/>
        <v>0.125</v>
      </c>
      <c r="FR552" s="153"/>
      <c r="FS552" s="42"/>
      <c r="FT552" s="42"/>
      <c r="FU552" s="42"/>
      <c r="FV552" s="42"/>
      <c r="FW552" s="42"/>
      <c r="FX552" s="42"/>
      <c r="FY552" s="42"/>
      <c r="FZ552" s="42"/>
      <c r="GA552" s="42"/>
      <c r="GB552" s="42"/>
      <c r="GC552" s="42"/>
      <c r="GD552" s="42"/>
      <c r="GE552" s="42"/>
      <c r="GF552" s="42"/>
      <c r="GG552" s="42"/>
      <c r="GH552" s="42"/>
      <c r="GI552" s="42"/>
      <c r="GJ552" s="42"/>
      <c r="GK552" s="42"/>
      <c r="GL552" s="42"/>
      <c r="GM552" s="154">
        <f>'[1]Automation Master'!$B$10*FQ552*FO552</f>
        <v>0</v>
      </c>
      <c r="GN552" s="155">
        <f>'[1]Automation Master'!$B$11*FO552*FQ552+GM552</f>
        <v>0</v>
      </c>
      <c r="GO552" s="155">
        <f>'[1]Automation Master'!$B$12*FO552*FQ552+GN552</f>
        <v>0</v>
      </c>
      <c r="GP552" s="155">
        <f>'[1]Automation Master'!$B$13*FO552*FQ552+GO552</f>
        <v>0</v>
      </c>
      <c r="GQ552" s="155">
        <f>'[1]Automation Master'!$C$10*FO552*FQ552+GP552</f>
        <v>0</v>
      </c>
      <c r="GR552" s="155">
        <f>'[1]Automation Master'!$C$11*FO552*FQ552+GQ552</f>
        <v>0</v>
      </c>
      <c r="GS552" s="155">
        <f>'[1]Automation Master'!$C$12*FO552*FQ552+GR552</f>
        <v>0</v>
      </c>
      <c r="GT552" s="155">
        <f>'[1]Automation Master'!$C$13*FO552*FQ552+GS552</f>
        <v>0</v>
      </c>
      <c r="GU552" s="155">
        <f>'[1]Automation Master'!$D$10*FO552*FQ552+GT552</f>
        <v>0</v>
      </c>
      <c r="GV552" s="155">
        <f>'[1]Automation Master'!$D$11*FO552*FQ552+GU552</f>
        <v>0</v>
      </c>
      <c r="GW552" s="155">
        <f>'[1]Automation Master'!$D$12*FO552*FQ552+GV552</f>
        <v>0</v>
      </c>
      <c r="GX552" s="155">
        <f>'[1]Automation Master'!$D$13*FO552*FQ552+GW552</f>
        <v>0</v>
      </c>
      <c r="GY552" s="155">
        <f>'[1]Automation Master'!$E$10*FO552*FQ552+GX552</f>
        <v>0</v>
      </c>
      <c r="GZ552" s="155">
        <f>'[1]Automation Master'!$E$11*FO552*FQ552+GY552</f>
        <v>0</v>
      </c>
      <c r="HA552" s="155">
        <f>'[1]Automation Master'!$E$12*FO552*FQ552+GZ552</f>
        <v>0</v>
      </c>
      <c r="HB552" s="155">
        <f>'[1]Automation Master'!$E$13*FO552*FQ552+HA552</f>
        <v>0</v>
      </c>
      <c r="HC552" s="155">
        <f>'[1]Automation Master'!$F$10*FO552*FQ552+HB552</f>
        <v>0</v>
      </c>
      <c r="HD552" s="155">
        <f>'[1]Automation Master'!$F$11*FO552*FQ552+HC552</f>
        <v>0</v>
      </c>
      <c r="HE552" s="155">
        <f>'[1]Automation Master'!$F$12*FO552*FQ552+HD552</f>
        <v>0</v>
      </c>
      <c r="HF552" s="156">
        <f>'[1]Automation Master'!$F$13*FO552*FQ552+HE552</f>
        <v>0</v>
      </c>
      <c r="HG552" s="157"/>
      <c r="HH552" s="157"/>
      <c r="HI552" s="157"/>
      <c r="HJ552" s="157"/>
      <c r="HK552" s="157"/>
      <c r="HL552" s="157"/>
      <c r="HM552" s="157"/>
      <c r="HN552" s="157"/>
      <c r="HO552" s="157"/>
      <c r="HP552" s="157"/>
      <c r="HQ552" s="157"/>
      <c r="HR552" s="157"/>
      <c r="HS552" s="157"/>
      <c r="HT552" s="157"/>
      <c r="HU552" s="157"/>
      <c r="HV552" s="157"/>
      <c r="HW552" s="157"/>
      <c r="HX552" s="157"/>
      <c r="HY552" s="42"/>
      <c r="HZ552" s="42"/>
      <c r="IA552" s="148">
        <f t="shared" si="757"/>
        <v>12</v>
      </c>
      <c r="IB552" s="148">
        <f t="shared" si="758"/>
        <v>12</v>
      </c>
      <c r="IC552" s="148">
        <f t="shared" si="759"/>
        <v>12</v>
      </c>
      <c r="ID552" s="148">
        <f t="shared" si="760"/>
        <v>12</v>
      </c>
      <c r="IE552" s="148">
        <f t="shared" si="761"/>
        <v>12</v>
      </c>
      <c r="IH552">
        <f t="shared" si="704"/>
        <v>11.871861040417162</v>
      </c>
      <c r="II552">
        <f t="shared" si="705"/>
        <v>11.78133086547189</v>
      </c>
      <c r="IJ552">
        <f t="shared" si="706"/>
        <v>11.717261385680471</v>
      </c>
      <c r="IK552">
        <f t="shared" si="707"/>
        <v>11.672034739895709</v>
      </c>
      <c r="IL552">
        <f t="shared" si="708"/>
        <v>11.672034739895709</v>
      </c>
      <c r="IN552" s="42">
        <f t="shared" si="762"/>
        <v>1.0678246631903162E-2</v>
      </c>
      <c r="IO552" s="42">
        <f t="shared" si="763"/>
        <v>1.8222427877342479E-2</v>
      </c>
      <c r="IP552" s="42">
        <f t="shared" si="764"/>
        <v>2.3561551193294061E-2</v>
      </c>
      <c r="IQ552" s="42">
        <f t="shared" si="765"/>
        <v>2.7330438342024237E-2</v>
      </c>
      <c r="IR552" s="42">
        <f t="shared" si="766"/>
        <v>2.7330438342024237E-2</v>
      </c>
      <c r="IT552" s="9">
        <f t="shared" si="747"/>
        <v>0</v>
      </c>
      <c r="IU552" s="9">
        <f t="shared" si="748"/>
        <v>0</v>
      </c>
      <c r="IV552" s="9">
        <f t="shared" si="749"/>
        <v>0</v>
      </c>
      <c r="IW552" s="9">
        <f t="shared" si="750"/>
        <v>0</v>
      </c>
      <c r="IX552" s="9">
        <f t="shared" si="751"/>
        <v>0</v>
      </c>
    </row>
    <row r="553" spans="1:258" ht="15.75" hidden="1" thickBot="1" x14ac:dyDescent="0.3">
      <c r="A553">
        <v>9</v>
      </c>
      <c r="B553" t="s">
        <v>528</v>
      </c>
      <c r="C553" t="s">
        <v>295</v>
      </c>
      <c r="D553" t="s">
        <v>288</v>
      </c>
      <c r="E553" t="s">
        <v>536</v>
      </c>
      <c r="F553" t="s">
        <v>290</v>
      </c>
      <c r="G553" t="s">
        <v>273</v>
      </c>
      <c r="H553">
        <v>9</v>
      </c>
      <c r="K553">
        <v>2</v>
      </c>
      <c r="L553">
        <v>7</v>
      </c>
      <c r="R553">
        <v>5</v>
      </c>
      <c r="S553">
        <v>4</v>
      </c>
      <c r="Y553">
        <v>8</v>
      </c>
      <c r="Z553">
        <v>1</v>
      </c>
      <c r="AB553">
        <v>7</v>
      </c>
      <c r="AF553">
        <v>2</v>
      </c>
      <c r="AS553">
        <v>1</v>
      </c>
      <c r="AT553">
        <v>9</v>
      </c>
      <c r="AU553">
        <v>9</v>
      </c>
      <c r="AV553">
        <v>0</v>
      </c>
      <c r="AW553">
        <v>0</v>
      </c>
      <c r="AX553">
        <v>0</v>
      </c>
      <c r="BB553">
        <f t="shared" si="722"/>
        <v>9</v>
      </c>
      <c r="BD553">
        <f t="shared" si="723"/>
        <v>9</v>
      </c>
      <c r="BE553">
        <f t="shared" si="724"/>
        <v>9</v>
      </c>
      <c r="BF553">
        <f t="shared" si="725"/>
        <v>9</v>
      </c>
      <c r="BH553">
        <f t="shared" si="726"/>
        <v>0</v>
      </c>
      <c r="BK553" s="45">
        <f>IF(G553="MEA",'[1]Net Hire Rate'!$E$7,IF(G553="AMR",'[1]Net Hire Rate'!$F$7,IF(G553="EUR",'[1]Net Hire Rate'!$G$7,IF(G553="APAC",'[1]Net Hire Rate'!$H$7,0))))</f>
        <v>-2.2817025010969723E-2</v>
      </c>
      <c r="BL553" s="45">
        <f>IF(G553="MEA",'[1]Net Hire Rate'!$E$8,IF(G553="AMR",'[1]Net Hire Rate'!$F$8,IF(G553="EUR",'[1]Net Hire Rate'!$G$8,IF(G553="APAC",'[1]Net Hire Rate'!$H$8,0))))</f>
        <v>-2.2817025010969723E-2</v>
      </c>
      <c r="BM553" s="45">
        <f>IF(G553="MEA",'[1]Net Hire Rate'!$E$9,IF(G553="AMR",'[1]Net Hire Rate'!$F$9,IF(G553="EUR",'[1]Net Hire Rate'!$G$9,IF(G553="APAC",'[1]Net Hire Rate'!$H$9,0))))</f>
        <v>-2.2817025010969723E-2</v>
      </c>
      <c r="BN553" s="45">
        <f>IF(G553="MEA",'[1]Net Hire Rate'!$E$10,IF(G553="AMR",'[1]Net Hire Rate'!$F$10,IF(G553="EUR",'[1]Net Hire Rate'!$G$10,IF(G553="APAC",'[1]Net Hire Rate'!$H$10,0))))</f>
        <v>-2.2817025010969723E-2</v>
      </c>
      <c r="BO553" s="45">
        <f>IF(G553="MEA",'[1]Net Hire Rate'!$E$11,IF(G553="AMR",'[1]Net Hire Rate'!$F$11,IF(G553="EUR",'[1]Net Hire Rate'!$G$11,IF(G553="APAC",'[1]Net Hire Rate'!$H$11,0))))</f>
        <v>-2.2817025010969723E-2</v>
      </c>
      <c r="BP553" s="45">
        <f>IF(G553="MEA",'[1]Net Hire Rate'!$E$12,IF(G553="AMR",'[1]Net Hire Rate'!$F$12,IF(G553="EUR",'[1]Net Hire Rate'!$G$12,IF(G553="APAC",'[1]Net Hire Rate'!$H$12,0))))</f>
        <v>-2.2817025010969723E-2</v>
      </c>
      <c r="BQ553" s="147">
        <f t="shared" si="727"/>
        <v>9</v>
      </c>
      <c r="BR553" s="147">
        <f t="shared" si="709"/>
        <v>9</v>
      </c>
      <c r="BS553" s="147">
        <f t="shared" si="728"/>
        <v>8.7946467749012722</v>
      </c>
      <c r="BT553" s="148">
        <f t="shared" si="710"/>
        <v>8.7946467749012722</v>
      </c>
      <c r="BU553" s="149">
        <f t="shared" si="729"/>
        <v>8.593979099475705</v>
      </c>
      <c r="BV553" s="148">
        <f t="shared" si="711"/>
        <v>8.593979099475705</v>
      </c>
      <c r="BW553" s="148">
        <f t="shared" si="730"/>
        <v>8.3978900634192168</v>
      </c>
      <c r="BX553" s="148">
        <f t="shared" si="712"/>
        <v>8.3978900634192168</v>
      </c>
      <c r="BY553" s="148">
        <f t="shared" si="731"/>
        <v>8.2062751958028066</v>
      </c>
      <c r="BZ553" s="148">
        <f t="shared" si="713"/>
        <v>8.2062751958028066</v>
      </c>
      <c r="CA553" s="148">
        <f t="shared" si="732"/>
        <v>8.0190324094132741</v>
      </c>
      <c r="CB553" s="148">
        <f t="shared" si="714"/>
        <v>7.0190324094132741</v>
      </c>
      <c r="CC553" s="148"/>
      <c r="CD553" s="38"/>
      <c r="CE553" s="38"/>
      <c r="CF553" s="38"/>
      <c r="CG553" s="38"/>
      <c r="CH553" s="38"/>
      <c r="CI553" s="38"/>
      <c r="CJ553" s="38"/>
      <c r="CK553" s="41"/>
      <c r="CL553" s="41"/>
      <c r="CM553" s="40"/>
      <c r="CN553" s="41"/>
      <c r="CO553" s="41"/>
      <c r="CP553" s="41"/>
      <c r="CQ553" s="41"/>
      <c r="CR553" s="41"/>
      <c r="CS553" s="41"/>
      <c r="CT553" s="41"/>
      <c r="CU553" s="40"/>
      <c r="CV553" s="41"/>
      <c r="CW553" s="41"/>
      <c r="CX553" s="41"/>
      <c r="CY553" s="41"/>
      <c r="CZ553" s="41"/>
      <c r="DA553" s="41"/>
      <c r="DB553" s="41"/>
      <c r="DC553" s="40"/>
      <c r="DD553" s="41"/>
      <c r="DE553" s="41"/>
      <c r="DF553" s="41"/>
      <c r="DG553" s="41"/>
      <c r="DH553" s="41"/>
      <c r="DI553" s="41"/>
      <c r="DJ553" s="41"/>
      <c r="DK553" s="40"/>
      <c r="DL553" s="41"/>
      <c r="DM553" s="41"/>
      <c r="DN553" s="41"/>
      <c r="DO553" s="41"/>
      <c r="DP553" s="41"/>
      <c r="DQ553" s="41"/>
      <c r="DR553" s="15"/>
      <c r="DS553" s="151">
        <f t="shared" si="715"/>
        <v>9</v>
      </c>
      <c r="DT553" s="152">
        <f t="shared" si="716"/>
        <v>0</v>
      </c>
      <c r="DU553" s="7">
        <f t="shared" si="717"/>
        <v>0</v>
      </c>
      <c r="DV553" s="7">
        <f t="shared" si="718"/>
        <v>0</v>
      </c>
      <c r="DW553">
        <f t="shared" si="719"/>
        <v>0</v>
      </c>
      <c r="DX553">
        <f t="shared" si="720"/>
        <v>0</v>
      </c>
      <c r="DZ553">
        <f t="shared" si="733"/>
        <v>9</v>
      </c>
      <c r="EA553">
        <f t="shared" si="734"/>
        <v>9</v>
      </c>
      <c r="EB553">
        <f t="shared" si="735"/>
        <v>9</v>
      </c>
      <c r="EC553">
        <f t="shared" si="736"/>
        <v>9</v>
      </c>
      <c r="ED553">
        <f t="shared" si="737"/>
        <v>9</v>
      </c>
      <c r="EE553">
        <f t="shared" si="738"/>
        <v>9</v>
      </c>
      <c r="EG553">
        <f t="shared" si="739"/>
        <v>9</v>
      </c>
      <c r="EH553">
        <f t="shared" si="740"/>
        <v>9</v>
      </c>
      <c r="EI553">
        <f t="shared" si="741"/>
        <v>9</v>
      </c>
      <c r="EJ553">
        <f t="shared" si="742"/>
        <v>9</v>
      </c>
      <c r="EK553">
        <f t="shared" si="743"/>
        <v>9</v>
      </c>
      <c r="EM553">
        <f>IF($EM$9='[1]L&amp;D Numbers'!$E$6,'[1]L&amp;D Numbers'!$E$7)</f>
        <v>350</v>
      </c>
      <c r="EN553">
        <f>IF($EN$9='[1]L&amp;D Numbers'!$F$6,'[1]L&amp;D Numbers'!$F$7)</f>
        <v>2000</v>
      </c>
      <c r="EO553">
        <f>IF($EO$9='[1]L&amp;D Numbers'!$G$6,'[1]L&amp;D Numbers'!$G$7)</f>
        <v>2000</v>
      </c>
      <c r="EP553">
        <f>IF($EP$9='[1]L&amp;D Numbers'!$H$6,'[1]L&amp;D Numbers'!$H$7)</f>
        <v>2000</v>
      </c>
      <c r="EQ553">
        <f>IF($EQ$9='[1]L&amp;D Numbers'!$I$6,'[1]L&amp;D Numbers'!$I$7)</f>
        <v>2000</v>
      </c>
      <c r="ER553">
        <f>IF($ER$9='[1]L&amp;D Numbers'!$J$6,'[1]L&amp;D Numbers'!$J$7)</f>
        <v>0</v>
      </c>
      <c r="ET553" s="45">
        <f>'[1]L&amp;D Master'!$E$10</f>
        <v>1.0678246631903041E-2</v>
      </c>
      <c r="EU553" s="45">
        <f>ET553+'[1]L&amp;D Master'!$F$10</f>
        <v>1.8222427877342538E-2</v>
      </c>
      <c r="EV553" s="45">
        <f>EU553+'[1]L&amp;D Master'!$G$10</f>
        <v>2.3561551193294058E-2</v>
      </c>
      <c r="EW553" s="45">
        <f>EV553+'[1]L&amp;D Master'!$H$10</f>
        <v>2.7330438342024234E-2</v>
      </c>
      <c r="EX553" s="45">
        <f>EW553+'[1]L&amp;D Master'!$I$10</f>
        <v>2.9999999999999995E-2</v>
      </c>
      <c r="EY553" s="45"/>
      <c r="EZ553" s="45">
        <f t="shared" si="744"/>
        <v>1.0678246631903041E-2</v>
      </c>
      <c r="FA553" s="45">
        <f t="shared" si="745"/>
        <v>1.8222427877342538E-2</v>
      </c>
      <c r="FB553" s="45">
        <f t="shared" si="745"/>
        <v>2.3561551193294058E-2</v>
      </c>
      <c r="FC553" s="45">
        <f t="shared" si="745"/>
        <v>2.7330438342024234E-2</v>
      </c>
      <c r="FD553" s="45">
        <f t="shared" si="721"/>
        <v>2.7330438342024234E-2</v>
      </c>
      <c r="FE553" s="45"/>
      <c r="FF553">
        <f t="shared" si="752"/>
        <v>8.9038957803128724</v>
      </c>
      <c r="FG553">
        <f t="shared" si="753"/>
        <v>8.8359981491039168</v>
      </c>
      <c r="FH553">
        <f t="shared" si="754"/>
        <v>8.787946039260353</v>
      </c>
      <c r="FI553">
        <f t="shared" si="755"/>
        <v>8.7540260549217823</v>
      </c>
      <c r="FJ553">
        <f t="shared" si="756"/>
        <v>8.7540260549217823</v>
      </c>
      <c r="FL553" s="34"/>
      <c r="FM553" s="34"/>
      <c r="FN553" s="34"/>
      <c r="FO553" s="34"/>
      <c r="FP553" s="34"/>
      <c r="FQ553" s="153">
        <f t="shared" si="746"/>
        <v>0.125</v>
      </c>
      <c r="FR553" s="153"/>
      <c r="FS553" s="42"/>
      <c r="FT553" s="42"/>
      <c r="FU553" s="42"/>
      <c r="FV553" s="42"/>
      <c r="FW553" s="42"/>
      <c r="FX553" s="42"/>
      <c r="FY553" s="42"/>
      <c r="FZ553" s="42"/>
      <c r="GA553" s="42"/>
      <c r="GB553" s="42"/>
      <c r="GC553" s="42"/>
      <c r="GD553" s="42"/>
      <c r="GE553" s="42"/>
      <c r="GF553" s="42"/>
      <c r="GG553" s="42"/>
      <c r="GH553" s="42"/>
      <c r="GI553" s="42"/>
      <c r="GJ553" s="42"/>
      <c r="GK553" s="42"/>
      <c r="GL553" s="42"/>
      <c r="GM553" s="154">
        <f>'[1]Automation Master'!$B$10*FQ553*FO553</f>
        <v>0</v>
      </c>
      <c r="GN553" s="155">
        <f>'[1]Automation Master'!$B$11*FO553*FQ553+GM553</f>
        <v>0</v>
      </c>
      <c r="GO553" s="155">
        <f>'[1]Automation Master'!$B$12*FO553*FQ553+GN553</f>
        <v>0</v>
      </c>
      <c r="GP553" s="155">
        <f>'[1]Automation Master'!$B$13*FO553*FQ553+GO553</f>
        <v>0</v>
      </c>
      <c r="GQ553" s="155">
        <f>'[1]Automation Master'!$C$10*FO553*FQ553+GP553</f>
        <v>0</v>
      </c>
      <c r="GR553" s="155">
        <f>'[1]Automation Master'!$C$11*FO553*FQ553+GQ553</f>
        <v>0</v>
      </c>
      <c r="GS553" s="155">
        <f>'[1]Automation Master'!$C$12*FO553*FQ553+GR553</f>
        <v>0</v>
      </c>
      <c r="GT553" s="155">
        <f>'[1]Automation Master'!$C$13*FO553*FQ553+GS553</f>
        <v>0</v>
      </c>
      <c r="GU553" s="155">
        <f>'[1]Automation Master'!$D$10*FO553*FQ553+GT553</f>
        <v>0</v>
      </c>
      <c r="GV553" s="155">
        <f>'[1]Automation Master'!$D$11*FO553*FQ553+GU553</f>
        <v>0</v>
      </c>
      <c r="GW553" s="155">
        <f>'[1]Automation Master'!$D$12*FO553*FQ553+GV553</f>
        <v>0</v>
      </c>
      <c r="GX553" s="155">
        <f>'[1]Automation Master'!$D$13*FO553*FQ553+GW553</f>
        <v>0</v>
      </c>
      <c r="GY553" s="155">
        <f>'[1]Automation Master'!$E$10*FO553*FQ553+GX553</f>
        <v>0</v>
      </c>
      <c r="GZ553" s="155">
        <f>'[1]Automation Master'!$E$11*FO553*FQ553+GY553</f>
        <v>0</v>
      </c>
      <c r="HA553" s="155">
        <f>'[1]Automation Master'!$E$12*FO553*FQ553+GZ553</f>
        <v>0</v>
      </c>
      <c r="HB553" s="155">
        <f>'[1]Automation Master'!$E$13*FO553*FQ553+HA553</f>
        <v>0</v>
      </c>
      <c r="HC553" s="155">
        <f>'[1]Automation Master'!$F$10*FO553*FQ553+HB553</f>
        <v>0</v>
      </c>
      <c r="HD553" s="155">
        <f>'[1]Automation Master'!$F$11*FO553*FQ553+HC553</f>
        <v>0</v>
      </c>
      <c r="HE553" s="155">
        <f>'[1]Automation Master'!$F$12*FO553*FQ553+HD553</f>
        <v>0</v>
      </c>
      <c r="HF553" s="156">
        <f>'[1]Automation Master'!$F$13*FO553*FQ553+HE553</f>
        <v>0</v>
      </c>
      <c r="HG553" s="157"/>
      <c r="HH553" s="157"/>
      <c r="HI553" s="157"/>
      <c r="HJ553" s="157"/>
      <c r="HK553" s="157"/>
      <c r="HL553" s="157"/>
      <c r="HM553" s="157"/>
      <c r="HN553" s="157"/>
      <c r="HO553" s="157"/>
      <c r="HP553" s="157"/>
      <c r="HQ553" s="157"/>
      <c r="HR553" s="157"/>
      <c r="HS553" s="157"/>
      <c r="HT553" s="157"/>
      <c r="HU553" s="157"/>
      <c r="HV553" s="157"/>
      <c r="HW553" s="157"/>
      <c r="HX553" s="157"/>
      <c r="HY553" s="42"/>
      <c r="HZ553" s="42"/>
      <c r="IA553" s="148">
        <f t="shared" si="757"/>
        <v>9</v>
      </c>
      <c r="IB553" s="148">
        <f t="shared" si="758"/>
        <v>9</v>
      </c>
      <c r="IC553" s="148">
        <f t="shared" si="759"/>
        <v>9</v>
      </c>
      <c r="ID553" s="148">
        <f t="shared" si="760"/>
        <v>9</v>
      </c>
      <c r="IE553" s="148">
        <f t="shared" si="761"/>
        <v>9</v>
      </c>
      <c r="IH553">
        <f t="shared" si="704"/>
        <v>8.9038957803128724</v>
      </c>
      <c r="II553">
        <f t="shared" si="705"/>
        <v>8.8359981491039168</v>
      </c>
      <c r="IJ553">
        <f t="shared" si="706"/>
        <v>8.787946039260353</v>
      </c>
      <c r="IK553">
        <f t="shared" si="707"/>
        <v>8.7540260549217823</v>
      </c>
      <c r="IL553">
        <f t="shared" si="708"/>
        <v>8.7540260549217823</v>
      </c>
      <c r="IN553" s="42">
        <f t="shared" si="762"/>
        <v>1.0678246631903063E-2</v>
      </c>
      <c r="IO553" s="42">
        <f t="shared" si="763"/>
        <v>1.822242787734258E-2</v>
      </c>
      <c r="IP553" s="42">
        <f t="shared" si="764"/>
        <v>2.356155119329411E-2</v>
      </c>
      <c r="IQ553" s="42">
        <f t="shared" si="765"/>
        <v>2.7330438342024185E-2</v>
      </c>
      <c r="IR553" s="42">
        <f t="shared" si="766"/>
        <v>2.7330438342024185E-2</v>
      </c>
      <c r="IT553" s="9">
        <f t="shared" si="747"/>
        <v>0</v>
      </c>
      <c r="IU553" s="9">
        <f t="shared" si="748"/>
        <v>0</v>
      </c>
      <c r="IV553" s="9">
        <f t="shared" si="749"/>
        <v>0</v>
      </c>
      <c r="IW553" s="9">
        <f t="shared" si="750"/>
        <v>0</v>
      </c>
      <c r="IX553" s="9">
        <f t="shared" si="751"/>
        <v>0</v>
      </c>
    </row>
    <row r="554" spans="1:258" ht="15.75" hidden="1" thickBot="1" x14ac:dyDescent="0.3">
      <c r="A554">
        <v>7</v>
      </c>
      <c r="B554" t="s">
        <v>528</v>
      </c>
      <c r="C554" t="s">
        <v>311</v>
      </c>
      <c r="D554" t="s">
        <v>288</v>
      </c>
      <c r="E554" t="s">
        <v>536</v>
      </c>
      <c r="F554" t="s">
        <v>290</v>
      </c>
      <c r="G554" t="s">
        <v>273</v>
      </c>
      <c r="H554">
        <v>7</v>
      </c>
      <c r="L554">
        <v>7</v>
      </c>
      <c r="S554">
        <v>3</v>
      </c>
      <c r="T554">
        <v>4</v>
      </c>
      <c r="Z554">
        <v>7</v>
      </c>
      <c r="AG554">
        <v>7</v>
      </c>
      <c r="AS554">
        <v>1</v>
      </c>
      <c r="AT554">
        <v>6.1198999999999995</v>
      </c>
      <c r="AU554">
        <v>0</v>
      </c>
      <c r="AV554">
        <v>0</v>
      </c>
      <c r="AW554">
        <v>7</v>
      </c>
      <c r="AX554">
        <v>0</v>
      </c>
      <c r="BB554">
        <f t="shared" si="722"/>
        <v>7</v>
      </c>
      <c r="BD554">
        <f t="shared" si="723"/>
        <v>7</v>
      </c>
      <c r="BE554">
        <f t="shared" si="724"/>
        <v>7</v>
      </c>
      <c r="BF554">
        <f t="shared" si="725"/>
        <v>7</v>
      </c>
      <c r="BH554">
        <f t="shared" si="726"/>
        <v>0</v>
      </c>
      <c r="BK554" s="45">
        <f>IF(G554="MEA",'[1]Net Hire Rate'!$E$7,IF(G554="AMR",'[1]Net Hire Rate'!$F$7,IF(G554="EUR",'[1]Net Hire Rate'!$G$7,IF(G554="APAC",'[1]Net Hire Rate'!$H$7,0))))</f>
        <v>-2.2817025010969723E-2</v>
      </c>
      <c r="BL554" s="45">
        <f>IF(G554="MEA",'[1]Net Hire Rate'!$E$8,IF(G554="AMR",'[1]Net Hire Rate'!$F$8,IF(G554="EUR",'[1]Net Hire Rate'!$G$8,IF(G554="APAC",'[1]Net Hire Rate'!$H$8,0))))</f>
        <v>-2.2817025010969723E-2</v>
      </c>
      <c r="BM554" s="45">
        <f>IF(G554="MEA",'[1]Net Hire Rate'!$E$9,IF(G554="AMR",'[1]Net Hire Rate'!$F$9,IF(G554="EUR",'[1]Net Hire Rate'!$G$9,IF(G554="APAC",'[1]Net Hire Rate'!$H$9,0))))</f>
        <v>-2.2817025010969723E-2</v>
      </c>
      <c r="BN554" s="45">
        <f>IF(G554="MEA",'[1]Net Hire Rate'!$E$10,IF(G554="AMR",'[1]Net Hire Rate'!$F$10,IF(G554="EUR",'[1]Net Hire Rate'!$G$10,IF(G554="APAC",'[1]Net Hire Rate'!$H$10,0))))</f>
        <v>-2.2817025010969723E-2</v>
      </c>
      <c r="BO554" s="45">
        <f>IF(G554="MEA",'[1]Net Hire Rate'!$E$11,IF(G554="AMR",'[1]Net Hire Rate'!$F$11,IF(G554="EUR",'[1]Net Hire Rate'!$G$11,IF(G554="APAC",'[1]Net Hire Rate'!$H$11,0))))</f>
        <v>-2.2817025010969723E-2</v>
      </c>
      <c r="BP554" s="45">
        <f>IF(G554="MEA",'[1]Net Hire Rate'!$E$12,IF(G554="AMR",'[1]Net Hire Rate'!$F$12,IF(G554="EUR",'[1]Net Hire Rate'!$G$12,IF(G554="APAC",'[1]Net Hire Rate'!$H$12,0))))</f>
        <v>-2.2817025010969723E-2</v>
      </c>
      <c r="BQ554" s="147">
        <f t="shared" si="727"/>
        <v>7</v>
      </c>
      <c r="BR554" s="147">
        <f t="shared" si="709"/>
        <v>7</v>
      </c>
      <c r="BS554" s="147">
        <f t="shared" si="728"/>
        <v>6.8402808249232123</v>
      </c>
      <c r="BT554" s="148">
        <f t="shared" si="710"/>
        <v>6.8402808249232123</v>
      </c>
      <c r="BU554" s="149">
        <f t="shared" si="729"/>
        <v>6.6842059662588831</v>
      </c>
      <c r="BV554" s="148">
        <f t="shared" si="711"/>
        <v>6.6842059662588831</v>
      </c>
      <c r="BW554" s="148">
        <f t="shared" si="730"/>
        <v>6.5316922715482812</v>
      </c>
      <c r="BX554" s="148">
        <f t="shared" si="712"/>
        <v>6.5316922715482812</v>
      </c>
      <c r="BY554" s="148">
        <f t="shared" si="731"/>
        <v>6.3826584856244066</v>
      </c>
      <c r="BZ554" s="148">
        <f t="shared" si="713"/>
        <v>6.3826584856244066</v>
      </c>
      <c r="CA554" s="148">
        <f t="shared" si="732"/>
        <v>6.2370252073214365</v>
      </c>
      <c r="CB554" s="148">
        <f t="shared" si="714"/>
        <v>5.2370252073214365</v>
      </c>
      <c r="CC554" s="148"/>
      <c r="CD554" s="38"/>
      <c r="CE554" s="38"/>
      <c r="CF554" s="38"/>
      <c r="CG554" s="38"/>
      <c r="CH554" s="38"/>
      <c r="CI554" s="38"/>
      <c r="CJ554" s="38"/>
      <c r="CK554" s="41"/>
      <c r="CL554" s="41"/>
      <c r="CM554" s="40"/>
      <c r="CN554" s="41"/>
      <c r="CO554" s="41"/>
      <c r="CP554" s="41"/>
      <c r="CQ554" s="41"/>
      <c r="CR554" s="41"/>
      <c r="CS554" s="41"/>
      <c r="CT554" s="41"/>
      <c r="CU554" s="40"/>
      <c r="CV554" s="41"/>
      <c r="CW554" s="41"/>
      <c r="CX554" s="41"/>
      <c r="CY554" s="41"/>
      <c r="CZ554" s="41"/>
      <c r="DA554" s="41"/>
      <c r="DB554" s="41"/>
      <c r="DC554" s="40"/>
      <c r="DD554" s="41"/>
      <c r="DE554" s="41"/>
      <c r="DF554" s="41"/>
      <c r="DG554" s="41"/>
      <c r="DH554" s="41"/>
      <c r="DI554" s="41"/>
      <c r="DJ554" s="41"/>
      <c r="DK554" s="40"/>
      <c r="DL554" s="41"/>
      <c r="DM554" s="41"/>
      <c r="DN554" s="41"/>
      <c r="DO554" s="41"/>
      <c r="DP554" s="41"/>
      <c r="DQ554" s="41"/>
      <c r="DR554" s="15"/>
      <c r="DS554" s="151">
        <f t="shared" si="715"/>
        <v>7</v>
      </c>
      <c r="DT554" s="152">
        <f t="shared" si="716"/>
        <v>0</v>
      </c>
      <c r="DU554" s="7">
        <f t="shared" si="717"/>
        <v>0</v>
      </c>
      <c r="DV554" s="7">
        <f t="shared" si="718"/>
        <v>0</v>
      </c>
      <c r="DW554">
        <f t="shared" si="719"/>
        <v>0</v>
      </c>
      <c r="DX554">
        <f t="shared" si="720"/>
        <v>0</v>
      </c>
      <c r="DZ554">
        <f t="shared" si="733"/>
        <v>7</v>
      </c>
      <c r="EA554">
        <f t="shared" si="734"/>
        <v>7</v>
      </c>
      <c r="EB554">
        <f t="shared" si="735"/>
        <v>7</v>
      </c>
      <c r="EC554">
        <f t="shared" si="736"/>
        <v>7</v>
      </c>
      <c r="ED554">
        <f t="shared" si="737"/>
        <v>7</v>
      </c>
      <c r="EE554">
        <f t="shared" si="738"/>
        <v>7</v>
      </c>
      <c r="EG554">
        <f t="shared" si="739"/>
        <v>7</v>
      </c>
      <c r="EH554">
        <f t="shared" si="740"/>
        <v>7</v>
      </c>
      <c r="EI554">
        <f t="shared" si="741"/>
        <v>7</v>
      </c>
      <c r="EJ554">
        <f t="shared" si="742"/>
        <v>7</v>
      </c>
      <c r="EK554">
        <f t="shared" si="743"/>
        <v>7</v>
      </c>
      <c r="EM554">
        <f>IF($EM$9='[1]L&amp;D Numbers'!$E$6,'[1]L&amp;D Numbers'!$E$7)</f>
        <v>350</v>
      </c>
      <c r="EN554">
        <f>IF($EN$9='[1]L&amp;D Numbers'!$F$6,'[1]L&amp;D Numbers'!$F$7)</f>
        <v>2000</v>
      </c>
      <c r="EO554">
        <f>IF($EO$9='[1]L&amp;D Numbers'!$G$6,'[1]L&amp;D Numbers'!$G$7)</f>
        <v>2000</v>
      </c>
      <c r="EP554">
        <f>IF($EP$9='[1]L&amp;D Numbers'!$H$6,'[1]L&amp;D Numbers'!$H$7)</f>
        <v>2000</v>
      </c>
      <c r="EQ554">
        <f>IF($EQ$9='[1]L&amp;D Numbers'!$I$6,'[1]L&amp;D Numbers'!$I$7)</f>
        <v>2000</v>
      </c>
      <c r="ER554">
        <f>IF($ER$9='[1]L&amp;D Numbers'!$J$6,'[1]L&amp;D Numbers'!$J$7)</f>
        <v>0</v>
      </c>
      <c r="ET554" s="45">
        <f>'[1]L&amp;D Master'!$E$10</f>
        <v>1.0678246631903041E-2</v>
      </c>
      <c r="EU554" s="45">
        <f>ET554+'[1]L&amp;D Master'!$F$10</f>
        <v>1.8222427877342538E-2</v>
      </c>
      <c r="EV554" s="45">
        <f>EU554+'[1]L&amp;D Master'!$G$10</f>
        <v>2.3561551193294058E-2</v>
      </c>
      <c r="EW554" s="45">
        <f>EV554+'[1]L&amp;D Master'!$H$10</f>
        <v>2.7330438342024234E-2</v>
      </c>
      <c r="EX554" s="45">
        <f>EW554+'[1]L&amp;D Master'!$I$10</f>
        <v>2.9999999999999995E-2</v>
      </c>
      <c r="EY554" s="45"/>
      <c r="EZ554" s="45">
        <f t="shared" si="744"/>
        <v>1.0678246631903041E-2</v>
      </c>
      <c r="FA554" s="45">
        <f t="shared" si="745"/>
        <v>1.8222427877342538E-2</v>
      </c>
      <c r="FB554" s="45">
        <f t="shared" si="745"/>
        <v>2.3561551193294058E-2</v>
      </c>
      <c r="FC554" s="45">
        <f t="shared" si="745"/>
        <v>2.7330438342024234E-2</v>
      </c>
      <c r="FD554" s="45">
        <f t="shared" si="721"/>
        <v>2.7330438342024234E-2</v>
      </c>
      <c r="FE554" s="45"/>
      <c r="FF554">
        <f t="shared" si="752"/>
        <v>6.9252522735766782</v>
      </c>
      <c r="FG554">
        <f t="shared" si="753"/>
        <v>6.872443004858602</v>
      </c>
      <c r="FH554">
        <f t="shared" si="754"/>
        <v>6.835069141646942</v>
      </c>
      <c r="FI554">
        <f t="shared" si="755"/>
        <v>6.8086869316058305</v>
      </c>
      <c r="FJ554">
        <f t="shared" si="756"/>
        <v>6.8086869316058305</v>
      </c>
      <c r="FL554" s="34"/>
      <c r="FM554" s="34"/>
      <c r="FN554" s="34"/>
      <c r="FO554" s="34"/>
      <c r="FP554" s="34"/>
      <c r="FQ554" s="153">
        <f t="shared" si="746"/>
        <v>0.125</v>
      </c>
      <c r="FR554" s="153"/>
      <c r="FS554" s="42"/>
      <c r="FT554" s="42"/>
      <c r="FU554" s="42"/>
      <c r="FV554" s="42"/>
      <c r="FW554" s="42"/>
      <c r="FX554" s="42"/>
      <c r="FY554" s="42"/>
      <c r="FZ554" s="42"/>
      <c r="GA554" s="42"/>
      <c r="GB554" s="42"/>
      <c r="GC554" s="42"/>
      <c r="GD554" s="42"/>
      <c r="GE554" s="42"/>
      <c r="GF554" s="42"/>
      <c r="GG554" s="42"/>
      <c r="GH554" s="42"/>
      <c r="GI554" s="42"/>
      <c r="GJ554" s="42"/>
      <c r="GK554" s="42"/>
      <c r="GL554" s="42"/>
      <c r="GM554" s="154">
        <f>'[1]Automation Master'!$B$10*FQ554*FO554</f>
        <v>0</v>
      </c>
      <c r="GN554" s="155">
        <f>'[1]Automation Master'!$B$11*FO554*FQ554+GM554</f>
        <v>0</v>
      </c>
      <c r="GO554" s="155">
        <f>'[1]Automation Master'!$B$12*FO554*FQ554+GN554</f>
        <v>0</v>
      </c>
      <c r="GP554" s="155">
        <f>'[1]Automation Master'!$B$13*FO554*FQ554+GO554</f>
        <v>0</v>
      </c>
      <c r="GQ554" s="155">
        <f>'[1]Automation Master'!$C$10*FO554*FQ554+GP554</f>
        <v>0</v>
      </c>
      <c r="GR554" s="155">
        <f>'[1]Automation Master'!$C$11*FO554*FQ554+GQ554</f>
        <v>0</v>
      </c>
      <c r="GS554" s="155">
        <f>'[1]Automation Master'!$C$12*FO554*FQ554+GR554</f>
        <v>0</v>
      </c>
      <c r="GT554" s="155">
        <f>'[1]Automation Master'!$C$13*FO554*FQ554+GS554</f>
        <v>0</v>
      </c>
      <c r="GU554" s="155">
        <f>'[1]Automation Master'!$D$10*FO554*FQ554+GT554</f>
        <v>0</v>
      </c>
      <c r="GV554" s="155">
        <f>'[1]Automation Master'!$D$11*FO554*FQ554+GU554</f>
        <v>0</v>
      </c>
      <c r="GW554" s="155">
        <f>'[1]Automation Master'!$D$12*FO554*FQ554+GV554</f>
        <v>0</v>
      </c>
      <c r="GX554" s="155">
        <f>'[1]Automation Master'!$D$13*FO554*FQ554+GW554</f>
        <v>0</v>
      </c>
      <c r="GY554" s="155">
        <f>'[1]Automation Master'!$E$10*FO554*FQ554+GX554</f>
        <v>0</v>
      </c>
      <c r="GZ554" s="155">
        <f>'[1]Automation Master'!$E$11*FO554*FQ554+GY554</f>
        <v>0</v>
      </c>
      <c r="HA554" s="155">
        <f>'[1]Automation Master'!$E$12*FO554*FQ554+GZ554</f>
        <v>0</v>
      </c>
      <c r="HB554" s="155">
        <f>'[1]Automation Master'!$E$13*FO554*FQ554+HA554</f>
        <v>0</v>
      </c>
      <c r="HC554" s="155">
        <f>'[1]Automation Master'!$F$10*FO554*FQ554+HB554</f>
        <v>0</v>
      </c>
      <c r="HD554" s="155">
        <f>'[1]Automation Master'!$F$11*FO554*FQ554+HC554</f>
        <v>0</v>
      </c>
      <c r="HE554" s="155">
        <f>'[1]Automation Master'!$F$12*FO554*FQ554+HD554</f>
        <v>0</v>
      </c>
      <c r="HF554" s="156">
        <f>'[1]Automation Master'!$F$13*FO554*FQ554+HE554</f>
        <v>0</v>
      </c>
      <c r="HG554" s="157"/>
      <c r="HH554" s="157"/>
      <c r="HI554" s="157"/>
      <c r="HJ554" s="157"/>
      <c r="HK554" s="157"/>
      <c r="HL554" s="157"/>
      <c r="HM554" s="157"/>
      <c r="HN554" s="157"/>
      <c r="HO554" s="157"/>
      <c r="HP554" s="157"/>
      <c r="HQ554" s="157"/>
      <c r="HR554" s="157"/>
      <c r="HS554" s="157"/>
      <c r="HT554" s="157"/>
      <c r="HU554" s="157"/>
      <c r="HV554" s="157"/>
      <c r="HW554" s="157"/>
      <c r="HX554" s="157"/>
      <c r="HY554" s="42"/>
      <c r="HZ554" s="42"/>
      <c r="IA554" s="148">
        <f t="shared" si="757"/>
        <v>7</v>
      </c>
      <c r="IB554" s="148">
        <f t="shared" si="758"/>
        <v>7</v>
      </c>
      <c r="IC554" s="148">
        <f t="shared" si="759"/>
        <v>7</v>
      </c>
      <c r="ID554" s="148">
        <f t="shared" si="760"/>
        <v>7</v>
      </c>
      <c r="IE554" s="148">
        <f t="shared" si="761"/>
        <v>7</v>
      </c>
      <c r="IH554">
        <f t="shared" si="704"/>
        <v>6.9252522735766782</v>
      </c>
      <c r="II554">
        <f t="shared" si="705"/>
        <v>6.872443004858602</v>
      </c>
      <c r="IJ554">
        <f t="shared" si="706"/>
        <v>6.835069141646942</v>
      </c>
      <c r="IK554">
        <f t="shared" si="707"/>
        <v>6.8086869316058305</v>
      </c>
      <c r="IL554">
        <f t="shared" si="708"/>
        <v>6.8086869316058305</v>
      </c>
      <c r="IN554" s="42">
        <f t="shared" si="762"/>
        <v>1.0678246631903119E-2</v>
      </c>
      <c r="IO554" s="42">
        <f t="shared" si="763"/>
        <v>1.8222427877342566E-2</v>
      </c>
      <c r="IP554" s="42">
        <f t="shared" si="764"/>
        <v>2.3561551193293999E-2</v>
      </c>
      <c r="IQ554" s="42">
        <f t="shared" si="765"/>
        <v>2.7330438342024217E-2</v>
      </c>
      <c r="IR554" s="42">
        <f t="shared" si="766"/>
        <v>2.7330438342024217E-2</v>
      </c>
      <c r="IT554" s="9">
        <f t="shared" si="747"/>
        <v>0</v>
      </c>
      <c r="IU554" s="9">
        <f t="shared" si="748"/>
        <v>0</v>
      </c>
      <c r="IV554" s="9">
        <f t="shared" si="749"/>
        <v>0</v>
      </c>
      <c r="IW554" s="9">
        <f t="shared" si="750"/>
        <v>0</v>
      </c>
      <c r="IX554" s="9">
        <f t="shared" si="751"/>
        <v>0</v>
      </c>
    </row>
    <row r="555" spans="1:258" ht="15.75" hidden="1" thickBot="1" x14ac:dyDescent="0.3">
      <c r="A555">
        <v>9</v>
      </c>
      <c r="B555" t="s">
        <v>528</v>
      </c>
      <c r="C555" t="s">
        <v>291</v>
      </c>
      <c r="D555" t="s">
        <v>288</v>
      </c>
      <c r="E555" t="s">
        <v>536</v>
      </c>
      <c r="F555" t="s">
        <v>290</v>
      </c>
      <c r="G555" t="s">
        <v>273</v>
      </c>
      <c r="H555">
        <v>9</v>
      </c>
      <c r="K555">
        <v>1</v>
      </c>
      <c r="L555">
        <v>8</v>
      </c>
      <c r="R555">
        <v>2</v>
      </c>
      <c r="S555">
        <v>6</v>
      </c>
      <c r="T555">
        <v>1</v>
      </c>
      <c r="Y555">
        <v>9</v>
      </c>
      <c r="AB555">
        <v>8</v>
      </c>
      <c r="AE555">
        <v>1</v>
      </c>
      <c r="AT555">
        <v>9</v>
      </c>
      <c r="AU555">
        <v>0</v>
      </c>
      <c r="AV555">
        <v>9</v>
      </c>
      <c r="AW555">
        <v>0</v>
      </c>
      <c r="AX555">
        <v>0</v>
      </c>
      <c r="BB555">
        <f t="shared" si="722"/>
        <v>9</v>
      </c>
      <c r="BD555">
        <f t="shared" si="723"/>
        <v>9</v>
      </c>
      <c r="BE555">
        <f t="shared" si="724"/>
        <v>9</v>
      </c>
      <c r="BF555">
        <f t="shared" si="725"/>
        <v>9</v>
      </c>
      <c r="BH555">
        <f t="shared" si="726"/>
        <v>0</v>
      </c>
      <c r="BK555" s="45">
        <f>IF(G555="MEA",'[1]Net Hire Rate'!$E$7,IF(G555="AMR",'[1]Net Hire Rate'!$F$7,IF(G555="EUR",'[1]Net Hire Rate'!$G$7,IF(G555="APAC",'[1]Net Hire Rate'!$H$7,0))))</f>
        <v>-2.2817025010969723E-2</v>
      </c>
      <c r="BL555" s="45">
        <f>IF(G555="MEA",'[1]Net Hire Rate'!$E$8,IF(G555="AMR",'[1]Net Hire Rate'!$F$8,IF(G555="EUR",'[1]Net Hire Rate'!$G$8,IF(G555="APAC",'[1]Net Hire Rate'!$H$8,0))))</f>
        <v>-2.2817025010969723E-2</v>
      </c>
      <c r="BM555" s="45">
        <f>IF(G555="MEA",'[1]Net Hire Rate'!$E$9,IF(G555="AMR",'[1]Net Hire Rate'!$F$9,IF(G555="EUR",'[1]Net Hire Rate'!$G$9,IF(G555="APAC",'[1]Net Hire Rate'!$H$9,0))))</f>
        <v>-2.2817025010969723E-2</v>
      </c>
      <c r="BN555" s="45">
        <f>IF(G555="MEA",'[1]Net Hire Rate'!$E$10,IF(G555="AMR",'[1]Net Hire Rate'!$F$10,IF(G555="EUR",'[1]Net Hire Rate'!$G$10,IF(G555="APAC",'[1]Net Hire Rate'!$H$10,0))))</f>
        <v>-2.2817025010969723E-2</v>
      </c>
      <c r="BO555" s="45">
        <f>IF(G555="MEA",'[1]Net Hire Rate'!$E$11,IF(G555="AMR",'[1]Net Hire Rate'!$F$11,IF(G555="EUR",'[1]Net Hire Rate'!$G$11,IF(G555="APAC",'[1]Net Hire Rate'!$H$11,0))))</f>
        <v>-2.2817025010969723E-2</v>
      </c>
      <c r="BP555" s="45">
        <f>IF(G555="MEA",'[1]Net Hire Rate'!$E$12,IF(G555="AMR",'[1]Net Hire Rate'!$F$12,IF(G555="EUR",'[1]Net Hire Rate'!$G$12,IF(G555="APAC",'[1]Net Hire Rate'!$H$12,0))))</f>
        <v>-2.2817025010969723E-2</v>
      </c>
      <c r="BQ555" s="147">
        <f t="shared" si="727"/>
        <v>9</v>
      </c>
      <c r="BR555" s="147">
        <f t="shared" si="709"/>
        <v>9</v>
      </c>
      <c r="BS555" s="147">
        <f t="shared" si="728"/>
        <v>8.7946467749012722</v>
      </c>
      <c r="BT555" s="148">
        <f t="shared" si="710"/>
        <v>8.7946467749012722</v>
      </c>
      <c r="BU555" s="149">
        <f t="shared" si="729"/>
        <v>8.593979099475705</v>
      </c>
      <c r="BV555" s="148">
        <f t="shared" si="711"/>
        <v>8.593979099475705</v>
      </c>
      <c r="BW555" s="148">
        <f t="shared" si="730"/>
        <v>8.3978900634192168</v>
      </c>
      <c r="BX555" s="148">
        <f t="shared" si="712"/>
        <v>8.3978900634192168</v>
      </c>
      <c r="BY555" s="148">
        <f t="shared" si="731"/>
        <v>8.2062751958028066</v>
      </c>
      <c r="BZ555" s="148">
        <f t="shared" si="713"/>
        <v>8.2062751958028066</v>
      </c>
      <c r="CA555" s="148">
        <f t="shared" si="732"/>
        <v>8.0190324094132741</v>
      </c>
      <c r="CB555" s="148">
        <f t="shared" si="714"/>
        <v>8.0190324094132741</v>
      </c>
      <c r="CC555" s="148"/>
      <c r="CD555" s="38"/>
      <c r="CE555" s="38"/>
      <c r="CF555" s="38"/>
      <c r="CG555" s="38"/>
      <c r="CH555" s="38"/>
      <c r="CI555" s="38"/>
      <c r="CJ555" s="38"/>
      <c r="CK555" s="41"/>
      <c r="CL555" s="41"/>
      <c r="CM555" s="40"/>
      <c r="CN555" s="41"/>
      <c r="CO555" s="41"/>
      <c r="CP555" s="41"/>
      <c r="CQ555" s="41"/>
      <c r="CR555" s="41"/>
      <c r="CS555" s="41"/>
      <c r="CT555" s="41"/>
      <c r="CU555" s="40"/>
      <c r="CV555" s="41"/>
      <c r="CW555" s="41"/>
      <c r="CX555" s="41"/>
      <c r="CY555" s="41"/>
      <c r="CZ555" s="41"/>
      <c r="DA555" s="41"/>
      <c r="DB555" s="41"/>
      <c r="DC555" s="40"/>
      <c r="DD555" s="41"/>
      <c r="DE555" s="41"/>
      <c r="DF555" s="41"/>
      <c r="DG555" s="41"/>
      <c r="DH555" s="41"/>
      <c r="DI555" s="41"/>
      <c r="DJ555" s="41"/>
      <c r="DK555" s="40"/>
      <c r="DL555" s="41"/>
      <c r="DM555" s="41"/>
      <c r="DN555" s="41"/>
      <c r="DO555" s="41"/>
      <c r="DP555" s="41"/>
      <c r="DQ555" s="41"/>
      <c r="DR555" s="15"/>
      <c r="DS555" s="151">
        <f t="shared" si="715"/>
        <v>9</v>
      </c>
      <c r="DT555" s="152">
        <f t="shared" si="716"/>
        <v>0</v>
      </c>
      <c r="DU555" s="7">
        <f t="shared" si="717"/>
        <v>0</v>
      </c>
      <c r="DV555" s="7">
        <f t="shared" si="718"/>
        <v>0</v>
      </c>
      <c r="DW555">
        <f t="shared" si="719"/>
        <v>0</v>
      </c>
      <c r="DX555">
        <f t="shared" si="720"/>
        <v>0</v>
      </c>
      <c r="DZ555">
        <f t="shared" si="733"/>
        <v>9</v>
      </c>
      <c r="EA555">
        <f t="shared" si="734"/>
        <v>9</v>
      </c>
      <c r="EB555">
        <f t="shared" si="735"/>
        <v>9</v>
      </c>
      <c r="EC555">
        <f t="shared" si="736"/>
        <v>9</v>
      </c>
      <c r="ED555">
        <f t="shared" si="737"/>
        <v>9</v>
      </c>
      <c r="EE555">
        <f t="shared" si="738"/>
        <v>9</v>
      </c>
      <c r="EG555">
        <f t="shared" si="739"/>
        <v>9</v>
      </c>
      <c r="EH555">
        <f t="shared" si="740"/>
        <v>9</v>
      </c>
      <c r="EI555">
        <f t="shared" si="741"/>
        <v>9</v>
      </c>
      <c r="EJ555">
        <f t="shared" si="742"/>
        <v>9</v>
      </c>
      <c r="EK555">
        <f t="shared" si="743"/>
        <v>9</v>
      </c>
      <c r="EM555">
        <f>IF($EM$9='[1]L&amp;D Numbers'!$E$6,'[1]L&amp;D Numbers'!$E$7)</f>
        <v>350</v>
      </c>
      <c r="EN555">
        <f>IF($EN$9='[1]L&amp;D Numbers'!$F$6,'[1]L&amp;D Numbers'!$F$7)</f>
        <v>2000</v>
      </c>
      <c r="EO555">
        <f>IF($EO$9='[1]L&amp;D Numbers'!$G$6,'[1]L&amp;D Numbers'!$G$7)</f>
        <v>2000</v>
      </c>
      <c r="EP555">
        <f>IF($EP$9='[1]L&amp;D Numbers'!$H$6,'[1]L&amp;D Numbers'!$H$7)</f>
        <v>2000</v>
      </c>
      <c r="EQ555">
        <f>IF($EQ$9='[1]L&amp;D Numbers'!$I$6,'[1]L&amp;D Numbers'!$I$7)</f>
        <v>2000</v>
      </c>
      <c r="ER555">
        <f>IF($ER$9='[1]L&amp;D Numbers'!$J$6,'[1]L&amp;D Numbers'!$J$7)</f>
        <v>0</v>
      </c>
      <c r="ET555" s="45">
        <f>'[1]L&amp;D Master'!$E$10</f>
        <v>1.0678246631903041E-2</v>
      </c>
      <c r="EU555" s="45">
        <f>ET555+'[1]L&amp;D Master'!$F$10</f>
        <v>1.8222427877342538E-2</v>
      </c>
      <c r="EV555" s="45">
        <f>EU555+'[1]L&amp;D Master'!$G$10</f>
        <v>2.3561551193294058E-2</v>
      </c>
      <c r="EW555" s="45">
        <f>EV555+'[1]L&amp;D Master'!$H$10</f>
        <v>2.7330438342024234E-2</v>
      </c>
      <c r="EX555" s="45">
        <f>EW555+'[1]L&amp;D Master'!$I$10</f>
        <v>2.9999999999999995E-2</v>
      </c>
      <c r="EY555" s="45"/>
      <c r="EZ555" s="45">
        <f t="shared" si="744"/>
        <v>1.0678246631903041E-2</v>
      </c>
      <c r="FA555" s="45">
        <f t="shared" si="745"/>
        <v>1.8222427877342538E-2</v>
      </c>
      <c r="FB555" s="45">
        <f t="shared" si="745"/>
        <v>2.3561551193294058E-2</v>
      </c>
      <c r="FC555" s="45">
        <f t="shared" si="745"/>
        <v>2.7330438342024234E-2</v>
      </c>
      <c r="FD555" s="45">
        <f t="shared" si="721"/>
        <v>2.7330438342024234E-2</v>
      </c>
      <c r="FE555" s="45"/>
      <c r="FF555">
        <f t="shared" si="752"/>
        <v>8.9038957803128724</v>
      </c>
      <c r="FG555">
        <f t="shared" si="753"/>
        <v>8.8359981491039168</v>
      </c>
      <c r="FH555">
        <f t="shared" si="754"/>
        <v>8.787946039260353</v>
      </c>
      <c r="FI555">
        <f t="shared" si="755"/>
        <v>8.7540260549217823</v>
      </c>
      <c r="FJ555">
        <f t="shared" si="756"/>
        <v>8.7540260549217823</v>
      </c>
      <c r="FL555" s="34"/>
      <c r="FM555" s="34"/>
      <c r="FN555" s="34"/>
      <c r="FO555" s="34"/>
      <c r="FP555" s="34"/>
      <c r="FQ555" s="153">
        <f t="shared" si="746"/>
        <v>0.125</v>
      </c>
      <c r="FR555" s="153"/>
      <c r="FS555" s="42"/>
      <c r="FT555" s="42"/>
      <c r="FU555" s="42"/>
      <c r="FV555" s="42"/>
      <c r="FW555" s="42"/>
      <c r="FX555" s="42"/>
      <c r="FY555" s="42"/>
      <c r="FZ555" s="42"/>
      <c r="GA555" s="42"/>
      <c r="GB555" s="42"/>
      <c r="GC555" s="42"/>
      <c r="GD555" s="42"/>
      <c r="GE555" s="42"/>
      <c r="GF555" s="42"/>
      <c r="GG555" s="42"/>
      <c r="GH555" s="42"/>
      <c r="GI555" s="42"/>
      <c r="GJ555" s="42"/>
      <c r="GK555" s="42"/>
      <c r="GL555" s="42"/>
      <c r="GM555" s="154">
        <f>'[1]Automation Master'!$B$10*FQ555*FO555</f>
        <v>0</v>
      </c>
      <c r="GN555" s="155">
        <f>'[1]Automation Master'!$B$11*FO555*FQ555+GM555</f>
        <v>0</v>
      </c>
      <c r="GO555" s="155">
        <f>'[1]Automation Master'!$B$12*FO555*FQ555+GN555</f>
        <v>0</v>
      </c>
      <c r="GP555" s="155">
        <f>'[1]Automation Master'!$B$13*FO555*FQ555+GO555</f>
        <v>0</v>
      </c>
      <c r="GQ555" s="155">
        <f>'[1]Automation Master'!$C$10*FO555*FQ555+GP555</f>
        <v>0</v>
      </c>
      <c r="GR555" s="155">
        <f>'[1]Automation Master'!$C$11*FO555*FQ555+GQ555</f>
        <v>0</v>
      </c>
      <c r="GS555" s="155">
        <f>'[1]Automation Master'!$C$12*FO555*FQ555+GR555</f>
        <v>0</v>
      </c>
      <c r="GT555" s="155">
        <f>'[1]Automation Master'!$C$13*FO555*FQ555+GS555</f>
        <v>0</v>
      </c>
      <c r="GU555" s="155">
        <f>'[1]Automation Master'!$D$10*FO555*FQ555+GT555</f>
        <v>0</v>
      </c>
      <c r="GV555" s="155">
        <f>'[1]Automation Master'!$D$11*FO555*FQ555+GU555</f>
        <v>0</v>
      </c>
      <c r="GW555" s="155">
        <f>'[1]Automation Master'!$D$12*FO555*FQ555+GV555</f>
        <v>0</v>
      </c>
      <c r="GX555" s="155">
        <f>'[1]Automation Master'!$D$13*FO555*FQ555+GW555</f>
        <v>0</v>
      </c>
      <c r="GY555" s="155">
        <f>'[1]Automation Master'!$E$10*FO555*FQ555+GX555</f>
        <v>0</v>
      </c>
      <c r="GZ555" s="155">
        <f>'[1]Automation Master'!$E$11*FO555*FQ555+GY555</f>
        <v>0</v>
      </c>
      <c r="HA555" s="155">
        <f>'[1]Automation Master'!$E$12*FO555*FQ555+GZ555</f>
        <v>0</v>
      </c>
      <c r="HB555" s="155">
        <f>'[1]Automation Master'!$E$13*FO555*FQ555+HA555</f>
        <v>0</v>
      </c>
      <c r="HC555" s="155">
        <f>'[1]Automation Master'!$F$10*FO555*FQ555+HB555</f>
        <v>0</v>
      </c>
      <c r="HD555" s="155">
        <f>'[1]Automation Master'!$F$11*FO555*FQ555+HC555</f>
        <v>0</v>
      </c>
      <c r="HE555" s="155">
        <f>'[1]Automation Master'!$F$12*FO555*FQ555+HD555</f>
        <v>0</v>
      </c>
      <c r="HF555" s="156">
        <f>'[1]Automation Master'!$F$13*FO555*FQ555+HE555</f>
        <v>0</v>
      </c>
      <c r="HG555" s="157"/>
      <c r="HH555" s="157"/>
      <c r="HI555" s="157"/>
      <c r="HJ555" s="157"/>
      <c r="HK555" s="157"/>
      <c r="HL555" s="157"/>
      <c r="HM555" s="157"/>
      <c r="HN555" s="157"/>
      <c r="HO555" s="157"/>
      <c r="HP555" s="157"/>
      <c r="HQ555" s="157"/>
      <c r="HR555" s="157"/>
      <c r="HS555" s="157"/>
      <c r="HT555" s="157"/>
      <c r="HU555" s="157"/>
      <c r="HV555" s="157"/>
      <c r="HW555" s="157"/>
      <c r="HX555" s="157"/>
      <c r="HY555" s="42"/>
      <c r="HZ555" s="42"/>
      <c r="IA555" s="148">
        <f t="shared" si="757"/>
        <v>9</v>
      </c>
      <c r="IB555" s="148">
        <f t="shared" si="758"/>
        <v>9</v>
      </c>
      <c r="IC555" s="148">
        <f t="shared" si="759"/>
        <v>9</v>
      </c>
      <c r="ID555" s="148">
        <f t="shared" si="760"/>
        <v>9</v>
      </c>
      <c r="IE555" s="148">
        <f t="shared" si="761"/>
        <v>9</v>
      </c>
      <c r="IH555">
        <f t="shared" si="704"/>
        <v>8.9038957803128724</v>
      </c>
      <c r="II555">
        <f t="shared" si="705"/>
        <v>8.8359981491039168</v>
      </c>
      <c r="IJ555">
        <f t="shared" si="706"/>
        <v>8.787946039260353</v>
      </c>
      <c r="IK555">
        <f t="shared" si="707"/>
        <v>8.7540260549217823</v>
      </c>
      <c r="IL555">
        <f t="shared" si="708"/>
        <v>8.7540260549217823</v>
      </c>
      <c r="IN555" s="42">
        <f t="shared" si="762"/>
        <v>1.0678246631903063E-2</v>
      </c>
      <c r="IO555" s="42">
        <f t="shared" si="763"/>
        <v>1.822242787734258E-2</v>
      </c>
      <c r="IP555" s="42">
        <f t="shared" si="764"/>
        <v>2.356155119329411E-2</v>
      </c>
      <c r="IQ555" s="42">
        <f t="shared" si="765"/>
        <v>2.7330438342024185E-2</v>
      </c>
      <c r="IR555" s="42">
        <f t="shared" si="766"/>
        <v>2.7330438342024185E-2</v>
      </c>
      <c r="IT555" s="9">
        <f t="shared" si="747"/>
        <v>0</v>
      </c>
      <c r="IU555" s="9">
        <f t="shared" si="748"/>
        <v>0</v>
      </c>
      <c r="IV555" s="9">
        <f t="shared" si="749"/>
        <v>0</v>
      </c>
      <c r="IW555" s="9">
        <f t="shared" si="750"/>
        <v>0</v>
      </c>
      <c r="IX555" s="9">
        <f t="shared" si="751"/>
        <v>0</v>
      </c>
    </row>
    <row r="556" spans="1:258" ht="15.75" hidden="1" thickBot="1" x14ac:dyDescent="0.3">
      <c r="A556">
        <v>6</v>
      </c>
      <c r="B556" t="s">
        <v>528</v>
      </c>
      <c r="C556" t="s">
        <v>287</v>
      </c>
      <c r="D556" t="s">
        <v>288</v>
      </c>
      <c r="E556" t="s">
        <v>536</v>
      </c>
      <c r="F556" t="s">
        <v>290</v>
      </c>
      <c r="G556" t="s">
        <v>273</v>
      </c>
      <c r="H556">
        <v>6</v>
      </c>
      <c r="K556">
        <v>6</v>
      </c>
      <c r="Q556">
        <v>6</v>
      </c>
      <c r="Y556">
        <v>6</v>
      </c>
      <c r="AE556">
        <v>5</v>
      </c>
      <c r="AL556">
        <v>1</v>
      </c>
      <c r="AT556">
        <v>6</v>
      </c>
      <c r="AU556">
        <v>0</v>
      </c>
      <c r="AV556">
        <v>0</v>
      </c>
      <c r="AW556">
        <v>0</v>
      </c>
      <c r="AX556">
        <v>6</v>
      </c>
      <c r="BB556">
        <f t="shared" si="722"/>
        <v>6</v>
      </c>
      <c r="BD556">
        <f t="shared" si="723"/>
        <v>6</v>
      </c>
      <c r="BE556">
        <f t="shared" si="724"/>
        <v>6</v>
      </c>
      <c r="BF556">
        <f t="shared" si="725"/>
        <v>6</v>
      </c>
      <c r="BH556">
        <f t="shared" si="726"/>
        <v>0</v>
      </c>
      <c r="BK556" s="45">
        <f>IF(G556="MEA",'[1]Net Hire Rate'!$E$7,IF(G556="AMR",'[1]Net Hire Rate'!$F$7,IF(G556="EUR",'[1]Net Hire Rate'!$G$7,IF(G556="APAC",'[1]Net Hire Rate'!$H$7,0))))</f>
        <v>-2.2817025010969723E-2</v>
      </c>
      <c r="BL556" s="45">
        <f>IF(G556="MEA",'[1]Net Hire Rate'!$E$8,IF(G556="AMR",'[1]Net Hire Rate'!$F$8,IF(G556="EUR",'[1]Net Hire Rate'!$G$8,IF(G556="APAC",'[1]Net Hire Rate'!$H$8,0))))</f>
        <v>-2.2817025010969723E-2</v>
      </c>
      <c r="BM556" s="45">
        <f>IF(G556="MEA",'[1]Net Hire Rate'!$E$9,IF(G556="AMR",'[1]Net Hire Rate'!$F$9,IF(G556="EUR",'[1]Net Hire Rate'!$G$9,IF(G556="APAC",'[1]Net Hire Rate'!$H$9,0))))</f>
        <v>-2.2817025010969723E-2</v>
      </c>
      <c r="BN556" s="45">
        <f>IF(G556="MEA",'[1]Net Hire Rate'!$E$10,IF(G556="AMR",'[1]Net Hire Rate'!$F$10,IF(G556="EUR",'[1]Net Hire Rate'!$G$10,IF(G556="APAC",'[1]Net Hire Rate'!$H$10,0))))</f>
        <v>-2.2817025010969723E-2</v>
      </c>
      <c r="BO556" s="45">
        <f>IF(G556="MEA",'[1]Net Hire Rate'!$E$11,IF(G556="AMR",'[1]Net Hire Rate'!$F$11,IF(G556="EUR",'[1]Net Hire Rate'!$G$11,IF(G556="APAC",'[1]Net Hire Rate'!$H$11,0))))</f>
        <v>-2.2817025010969723E-2</v>
      </c>
      <c r="BP556" s="45">
        <f>IF(G556="MEA",'[1]Net Hire Rate'!$E$12,IF(G556="AMR",'[1]Net Hire Rate'!$F$12,IF(G556="EUR",'[1]Net Hire Rate'!$G$12,IF(G556="APAC",'[1]Net Hire Rate'!$H$12,0))))</f>
        <v>-2.2817025010969723E-2</v>
      </c>
      <c r="BQ556" s="147">
        <f t="shared" si="727"/>
        <v>6</v>
      </c>
      <c r="BR556" s="147">
        <f t="shared" si="709"/>
        <v>6</v>
      </c>
      <c r="BS556" s="147">
        <f t="shared" si="728"/>
        <v>5.8630978499341815</v>
      </c>
      <c r="BT556" s="148">
        <f t="shared" si="710"/>
        <v>5.8630978499341815</v>
      </c>
      <c r="BU556" s="149">
        <f t="shared" si="729"/>
        <v>5.7293193996504703</v>
      </c>
      <c r="BV556" s="148">
        <f t="shared" si="711"/>
        <v>5.7293193996504703</v>
      </c>
      <c r="BW556" s="148">
        <f t="shared" si="730"/>
        <v>5.5985933756128112</v>
      </c>
      <c r="BX556" s="148">
        <f t="shared" si="712"/>
        <v>5.5985933756128112</v>
      </c>
      <c r="BY556" s="148">
        <f t="shared" si="731"/>
        <v>5.4708501305352044</v>
      </c>
      <c r="BZ556" s="148">
        <f t="shared" si="713"/>
        <v>5.4708501305352044</v>
      </c>
      <c r="CA556" s="148">
        <f t="shared" si="732"/>
        <v>5.3460216062755155</v>
      </c>
      <c r="CB556" s="148">
        <f t="shared" si="714"/>
        <v>5.3460216062755155</v>
      </c>
      <c r="CC556" s="148"/>
      <c r="CD556" s="38"/>
      <c r="CE556" s="38"/>
      <c r="CF556" s="38"/>
      <c r="CG556" s="38"/>
      <c r="CH556" s="38"/>
      <c r="CI556" s="38"/>
      <c r="CJ556" s="38"/>
      <c r="CK556" s="41"/>
      <c r="CL556" s="41"/>
      <c r="CM556" s="40"/>
      <c r="CN556" s="41"/>
      <c r="CO556" s="41"/>
      <c r="CP556" s="41"/>
      <c r="CQ556" s="41"/>
      <c r="CR556" s="41"/>
      <c r="CS556" s="41"/>
      <c r="CT556" s="41"/>
      <c r="CU556" s="40"/>
      <c r="CV556" s="41"/>
      <c r="CW556" s="41"/>
      <c r="CX556" s="41"/>
      <c r="CY556" s="41"/>
      <c r="CZ556" s="41"/>
      <c r="DA556" s="41"/>
      <c r="DB556" s="41"/>
      <c r="DC556" s="40"/>
      <c r="DD556" s="41"/>
      <c r="DE556" s="41"/>
      <c r="DF556" s="41"/>
      <c r="DG556" s="41"/>
      <c r="DH556" s="41"/>
      <c r="DI556" s="41"/>
      <c r="DJ556" s="41"/>
      <c r="DK556" s="40"/>
      <c r="DL556" s="41"/>
      <c r="DM556" s="41"/>
      <c r="DN556" s="41"/>
      <c r="DO556" s="41"/>
      <c r="DP556" s="41"/>
      <c r="DQ556" s="41"/>
      <c r="DR556" s="15"/>
      <c r="DS556" s="151">
        <f t="shared" si="715"/>
        <v>6</v>
      </c>
      <c r="DT556" s="152">
        <f t="shared" si="716"/>
        <v>0</v>
      </c>
      <c r="DU556" s="7">
        <f t="shared" si="717"/>
        <v>0</v>
      </c>
      <c r="DV556" s="7">
        <f t="shared" si="718"/>
        <v>0</v>
      </c>
      <c r="DW556">
        <f t="shared" si="719"/>
        <v>0</v>
      </c>
      <c r="DX556">
        <f t="shared" si="720"/>
        <v>0</v>
      </c>
      <c r="DZ556">
        <f t="shared" si="733"/>
        <v>6</v>
      </c>
      <c r="EA556">
        <f t="shared" si="734"/>
        <v>6</v>
      </c>
      <c r="EB556">
        <f t="shared" si="735"/>
        <v>6</v>
      </c>
      <c r="EC556">
        <f t="shared" si="736"/>
        <v>6</v>
      </c>
      <c r="ED556">
        <f t="shared" si="737"/>
        <v>6</v>
      </c>
      <c r="EE556">
        <f t="shared" si="738"/>
        <v>6</v>
      </c>
      <c r="EG556">
        <f t="shared" si="739"/>
        <v>6</v>
      </c>
      <c r="EH556">
        <f t="shared" si="740"/>
        <v>6</v>
      </c>
      <c r="EI556">
        <f t="shared" si="741"/>
        <v>6</v>
      </c>
      <c r="EJ556">
        <f t="shared" si="742"/>
        <v>6</v>
      </c>
      <c r="EK556">
        <f t="shared" si="743"/>
        <v>6</v>
      </c>
      <c r="EM556">
        <f>IF($EM$9='[1]L&amp;D Numbers'!$E$6,'[1]L&amp;D Numbers'!$E$7)</f>
        <v>350</v>
      </c>
      <c r="EN556">
        <f>IF($EN$9='[1]L&amp;D Numbers'!$F$6,'[1]L&amp;D Numbers'!$F$7)</f>
        <v>2000</v>
      </c>
      <c r="EO556">
        <f>IF($EO$9='[1]L&amp;D Numbers'!$G$6,'[1]L&amp;D Numbers'!$G$7)</f>
        <v>2000</v>
      </c>
      <c r="EP556">
        <f>IF($EP$9='[1]L&amp;D Numbers'!$H$6,'[1]L&amp;D Numbers'!$H$7)</f>
        <v>2000</v>
      </c>
      <c r="EQ556">
        <f>IF($EQ$9='[1]L&amp;D Numbers'!$I$6,'[1]L&amp;D Numbers'!$I$7)</f>
        <v>2000</v>
      </c>
      <c r="ER556">
        <f>IF($ER$9='[1]L&amp;D Numbers'!$J$6,'[1]L&amp;D Numbers'!$J$7)</f>
        <v>0</v>
      </c>
      <c r="ET556" s="45">
        <f>'[1]L&amp;D Master'!$E$10</f>
        <v>1.0678246631903041E-2</v>
      </c>
      <c r="EU556" s="45">
        <f>ET556+'[1]L&amp;D Master'!$F$10</f>
        <v>1.8222427877342538E-2</v>
      </c>
      <c r="EV556" s="45">
        <f>EU556+'[1]L&amp;D Master'!$G$10</f>
        <v>2.3561551193294058E-2</v>
      </c>
      <c r="EW556" s="45">
        <f>EV556+'[1]L&amp;D Master'!$H$10</f>
        <v>2.7330438342024234E-2</v>
      </c>
      <c r="EX556" s="45">
        <f>EW556+'[1]L&amp;D Master'!$I$10</f>
        <v>2.9999999999999995E-2</v>
      </c>
      <c r="EY556" s="45"/>
      <c r="EZ556" s="45">
        <f t="shared" si="744"/>
        <v>1.0678246631903041E-2</v>
      </c>
      <c r="FA556" s="45">
        <f t="shared" si="745"/>
        <v>1.8222427877342538E-2</v>
      </c>
      <c r="FB556" s="45">
        <f t="shared" si="745"/>
        <v>2.3561551193294058E-2</v>
      </c>
      <c r="FC556" s="45">
        <f t="shared" si="745"/>
        <v>2.7330438342024234E-2</v>
      </c>
      <c r="FD556" s="45">
        <f t="shared" si="721"/>
        <v>2.7330438342024234E-2</v>
      </c>
      <c r="FE556" s="45"/>
      <c r="FF556">
        <f t="shared" si="752"/>
        <v>5.935930520208581</v>
      </c>
      <c r="FG556">
        <f t="shared" si="753"/>
        <v>5.8906654327359451</v>
      </c>
      <c r="FH556">
        <f t="shared" si="754"/>
        <v>5.8586306928402356</v>
      </c>
      <c r="FI556">
        <f t="shared" si="755"/>
        <v>5.8360173699478546</v>
      </c>
      <c r="FJ556">
        <f t="shared" si="756"/>
        <v>5.8360173699478546</v>
      </c>
      <c r="FL556" s="34"/>
      <c r="FM556" s="34"/>
      <c r="FN556" s="34"/>
      <c r="FO556" s="34"/>
      <c r="FP556" s="34"/>
      <c r="FQ556" s="153">
        <f t="shared" si="746"/>
        <v>0.125</v>
      </c>
      <c r="FR556" s="153"/>
      <c r="FS556" s="42"/>
      <c r="FT556" s="42"/>
      <c r="FU556" s="42"/>
      <c r="FV556" s="42"/>
      <c r="FW556" s="42"/>
      <c r="FX556" s="42"/>
      <c r="FY556" s="42"/>
      <c r="FZ556" s="42"/>
      <c r="GA556" s="42"/>
      <c r="GB556" s="42"/>
      <c r="GC556" s="42"/>
      <c r="GD556" s="42"/>
      <c r="GE556" s="42"/>
      <c r="GF556" s="42"/>
      <c r="GG556" s="42"/>
      <c r="GH556" s="42"/>
      <c r="GI556" s="42"/>
      <c r="GJ556" s="42"/>
      <c r="GK556" s="42"/>
      <c r="GL556" s="42"/>
      <c r="GM556" s="154">
        <f>'[1]Automation Master'!$B$10*FQ556*FO556</f>
        <v>0</v>
      </c>
      <c r="GN556" s="155">
        <f>'[1]Automation Master'!$B$11*FO556*FQ556+GM556</f>
        <v>0</v>
      </c>
      <c r="GO556" s="155">
        <f>'[1]Automation Master'!$B$12*FO556*FQ556+GN556</f>
        <v>0</v>
      </c>
      <c r="GP556" s="155">
        <f>'[1]Automation Master'!$B$13*FO556*FQ556+GO556</f>
        <v>0</v>
      </c>
      <c r="GQ556" s="155">
        <f>'[1]Automation Master'!$C$10*FO556*FQ556+GP556</f>
        <v>0</v>
      </c>
      <c r="GR556" s="155">
        <f>'[1]Automation Master'!$C$11*FO556*FQ556+GQ556</f>
        <v>0</v>
      </c>
      <c r="GS556" s="155">
        <f>'[1]Automation Master'!$C$12*FO556*FQ556+GR556</f>
        <v>0</v>
      </c>
      <c r="GT556" s="155">
        <f>'[1]Automation Master'!$C$13*FO556*FQ556+GS556</f>
        <v>0</v>
      </c>
      <c r="GU556" s="155">
        <f>'[1]Automation Master'!$D$10*FO556*FQ556+GT556</f>
        <v>0</v>
      </c>
      <c r="GV556" s="155">
        <f>'[1]Automation Master'!$D$11*FO556*FQ556+GU556</f>
        <v>0</v>
      </c>
      <c r="GW556" s="155">
        <f>'[1]Automation Master'!$D$12*FO556*FQ556+GV556</f>
        <v>0</v>
      </c>
      <c r="GX556" s="155">
        <f>'[1]Automation Master'!$D$13*FO556*FQ556+GW556</f>
        <v>0</v>
      </c>
      <c r="GY556" s="155">
        <f>'[1]Automation Master'!$E$10*FO556*FQ556+GX556</f>
        <v>0</v>
      </c>
      <c r="GZ556" s="155">
        <f>'[1]Automation Master'!$E$11*FO556*FQ556+GY556</f>
        <v>0</v>
      </c>
      <c r="HA556" s="155">
        <f>'[1]Automation Master'!$E$12*FO556*FQ556+GZ556</f>
        <v>0</v>
      </c>
      <c r="HB556" s="155">
        <f>'[1]Automation Master'!$E$13*FO556*FQ556+HA556</f>
        <v>0</v>
      </c>
      <c r="HC556" s="155">
        <f>'[1]Automation Master'!$F$10*FO556*FQ556+HB556</f>
        <v>0</v>
      </c>
      <c r="HD556" s="155">
        <f>'[1]Automation Master'!$F$11*FO556*FQ556+HC556</f>
        <v>0</v>
      </c>
      <c r="HE556" s="155">
        <f>'[1]Automation Master'!$F$12*FO556*FQ556+HD556</f>
        <v>0</v>
      </c>
      <c r="HF556" s="156">
        <f>'[1]Automation Master'!$F$13*FO556*FQ556+HE556</f>
        <v>0</v>
      </c>
      <c r="HG556" s="157"/>
      <c r="HH556" s="157"/>
      <c r="HI556" s="157"/>
      <c r="HJ556" s="157"/>
      <c r="HK556" s="157"/>
      <c r="HL556" s="157"/>
      <c r="HM556" s="157"/>
      <c r="HN556" s="157"/>
      <c r="HO556" s="157"/>
      <c r="HP556" s="157"/>
      <c r="HQ556" s="157"/>
      <c r="HR556" s="157"/>
      <c r="HS556" s="157"/>
      <c r="HT556" s="157"/>
      <c r="HU556" s="157"/>
      <c r="HV556" s="157"/>
      <c r="HW556" s="157"/>
      <c r="HX556" s="157"/>
      <c r="HY556" s="42"/>
      <c r="HZ556" s="42"/>
      <c r="IA556" s="148">
        <f t="shared" si="757"/>
        <v>6</v>
      </c>
      <c r="IB556" s="148">
        <f t="shared" si="758"/>
        <v>6</v>
      </c>
      <c r="IC556" s="148">
        <f t="shared" si="759"/>
        <v>6</v>
      </c>
      <c r="ID556" s="148">
        <f t="shared" si="760"/>
        <v>6</v>
      </c>
      <c r="IE556" s="148">
        <f t="shared" si="761"/>
        <v>6</v>
      </c>
      <c r="IH556">
        <f t="shared" si="704"/>
        <v>5.935930520208581</v>
      </c>
      <c r="II556">
        <f t="shared" si="705"/>
        <v>5.8906654327359451</v>
      </c>
      <c r="IJ556">
        <f t="shared" si="706"/>
        <v>5.8586306928402356</v>
      </c>
      <c r="IK556">
        <f t="shared" si="707"/>
        <v>5.8360173699478546</v>
      </c>
      <c r="IL556">
        <f t="shared" si="708"/>
        <v>5.8360173699478546</v>
      </c>
      <c r="IN556" s="42">
        <f t="shared" si="762"/>
        <v>1.0678246631903162E-2</v>
      </c>
      <c r="IO556" s="42">
        <f t="shared" si="763"/>
        <v>1.8222427877342479E-2</v>
      </c>
      <c r="IP556" s="42">
        <f t="shared" si="764"/>
        <v>2.3561551193294061E-2</v>
      </c>
      <c r="IQ556" s="42">
        <f t="shared" si="765"/>
        <v>2.7330438342024237E-2</v>
      </c>
      <c r="IR556" s="42">
        <f t="shared" si="766"/>
        <v>2.7330438342024237E-2</v>
      </c>
      <c r="IT556" s="9">
        <f t="shared" si="747"/>
        <v>0</v>
      </c>
      <c r="IU556" s="9">
        <f t="shared" si="748"/>
        <v>0</v>
      </c>
      <c r="IV556" s="9">
        <f t="shared" si="749"/>
        <v>0</v>
      </c>
      <c r="IW556" s="9">
        <f t="shared" si="750"/>
        <v>0</v>
      </c>
      <c r="IX556" s="9">
        <f t="shared" si="751"/>
        <v>0</v>
      </c>
    </row>
    <row r="557" spans="1:258" ht="15.75" hidden="1" thickBot="1" x14ac:dyDescent="0.3">
      <c r="A557">
        <v>24</v>
      </c>
      <c r="B557" t="s">
        <v>528</v>
      </c>
      <c r="C557" t="s">
        <v>293</v>
      </c>
      <c r="D557" t="s">
        <v>288</v>
      </c>
      <c r="E557" t="s">
        <v>536</v>
      </c>
      <c r="F557" t="s">
        <v>290</v>
      </c>
      <c r="G557" t="s">
        <v>273</v>
      </c>
      <c r="H557">
        <v>24</v>
      </c>
      <c r="K557">
        <v>17</v>
      </c>
      <c r="L557">
        <v>7</v>
      </c>
      <c r="Q557">
        <v>2</v>
      </c>
      <c r="S557">
        <v>19</v>
      </c>
      <c r="T557">
        <v>3</v>
      </c>
      <c r="Y557">
        <v>23</v>
      </c>
      <c r="Z557">
        <v>1</v>
      </c>
      <c r="AB557">
        <v>1</v>
      </c>
      <c r="AE557">
        <v>2</v>
      </c>
      <c r="AF557">
        <v>21</v>
      </c>
      <c r="AQ557">
        <v>1</v>
      </c>
      <c r="AT557">
        <v>24</v>
      </c>
      <c r="AU557">
        <v>0</v>
      </c>
      <c r="AV557">
        <v>0</v>
      </c>
      <c r="AW557">
        <v>0</v>
      </c>
      <c r="AX557">
        <v>24</v>
      </c>
      <c r="BB557">
        <f t="shared" si="722"/>
        <v>24</v>
      </c>
      <c r="BD557">
        <f t="shared" si="723"/>
        <v>24</v>
      </c>
      <c r="BE557">
        <f t="shared" si="724"/>
        <v>24</v>
      </c>
      <c r="BF557">
        <f t="shared" si="725"/>
        <v>24</v>
      </c>
      <c r="BH557">
        <f t="shared" si="726"/>
        <v>0</v>
      </c>
      <c r="BK557" s="45">
        <f>IF(G557="MEA",'[1]Net Hire Rate'!$E$7,IF(G557="AMR",'[1]Net Hire Rate'!$F$7,IF(G557="EUR",'[1]Net Hire Rate'!$G$7,IF(G557="APAC",'[1]Net Hire Rate'!$H$7,0))))</f>
        <v>-2.2817025010969723E-2</v>
      </c>
      <c r="BL557" s="45">
        <f>IF(G557="MEA",'[1]Net Hire Rate'!$E$8,IF(G557="AMR",'[1]Net Hire Rate'!$F$8,IF(G557="EUR",'[1]Net Hire Rate'!$G$8,IF(G557="APAC",'[1]Net Hire Rate'!$H$8,0))))</f>
        <v>-2.2817025010969723E-2</v>
      </c>
      <c r="BM557" s="45">
        <f>IF(G557="MEA",'[1]Net Hire Rate'!$E$9,IF(G557="AMR",'[1]Net Hire Rate'!$F$9,IF(G557="EUR",'[1]Net Hire Rate'!$G$9,IF(G557="APAC",'[1]Net Hire Rate'!$H$9,0))))</f>
        <v>-2.2817025010969723E-2</v>
      </c>
      <c r="BN557" s="45">
        <f>IF(G557="MEA",'[1]Net Hire Rate'!$E$10,IF(G557="AMR",'[1]Net Hire Rate'!$F$10,IF(G557="EUR",'[1]Net Hire Rate'!$G$10,IF(G557="APAC",'[1]Net Hire Rate'!$H$10,0))))</f>
        <v>-2.2817025010969723E-2</v>
      </c>
      <c r="BO557" s="45">
        <f>IF(G557="MEA",'[1]Net Hire Rate'!$E$11,IF(G557="AMR",'[1]Net Hire Rate'!$F$11,IF(G557="EUR",'[1]Net Hire Rate'!$G$11,IF(G557="APAC",'[1]Net Hire Rate'!$H$11,0))))</f>
        <v>-2.2817025010969723E-2</v>
      </c>
      <c r="BP557" s="45">
        <f>IF(G557="MEA",'[1]Net Hire Rate'!$E$12,IF(G557="AMR",'[1]Net Hire Rate'!$F$12,IF(G557="EUR",'[1]Net Hire Rate'!$G$12,IF(G557="APAC",'[1]Net Hire Rate'!$H$12,0))))</f>
        <v>-2.2817025010969723E-2</v>
      </c>
      <c r="BQ557" s="147">
        <f t="shared" si="727"/>
        <v>24</v>
      </c>
      <c r="BR557" s="147">
        <f t="shared" si="709"/>
        <v>24</v>
      </c>
      <c r="BS557" s="147">
        <f t="shared" si="728"/>
        <v>23.452391399736726</v>
      </c>
      <c r="BT557" s="148">
        <f t="shared" si="710"/>
        <v>23.452391399736726</v>
      </c>
      <c r="BU557" s="149">
        <f t="shared" si="729"/>
        <v>22.917277598601881</v>
      </c>
      <c r="BV557" s="148">
        <f t="shared" si="711"/>
        <v>22.917277598601881</v>
      </c>
      <c r="BW557" s="148">
        <f t="shared" si="730"/>
        <v>22.394373502451245</v>
      </c>
      <c r="BX557" s="148">
        <f t="shared" si="712"/>
        <v>21.394373502451245</v>
      </c>
      <c r="BY557" s="148">
        <f t="shared" si="731"/>
        <v>20.906217547151787</v>
      </c>
      <c r="BZ557" s="148">
        <f t="shared" si="713"/>
        <v>20.906217547151787</v>
      </c>
      <c r="CA557" s="148">
        <f t="shared" si="732"/>
        <v>20.42919985849365</v>
      </c>
      <c r="CB557" s="148">
        <f t="shared" si="714"/>
        <v>20.42919985849365</v>
      </c>
      <c r="CC557" s="148"/>
      <c r="CD557" s="38"/>
      <c r="CE557" s="38"/>
      <c r="CF557" s="38"/>
      <c r="CG557" s="38"/>
      <c r="CH557" s="38"/>
      <c r="CI557" s="38"/>
      <c r="CJ557" s="38"/>
      <c r="CK557" s="41"/>
      <c r="CL557" s="41"/>
      <c r="CM557" s="40"/>
      <c r="CN557" s="41"/>
      <c r="CO557" s="41"/>
      <c r="CP557" s="41"/>
      <c r="CQ557" s="41"/>
      <c r="CR557" s="41"/>
      <c r="CS557" s="41"/>
      <c r="CT557" s="41"/>
      <c r="CU557" s="40"/>
      <c r="CV557" s="41"/>
      <c r="CW557" s="41"/>
      <c r="CX557" s="41"/>
      <c r="CY557" s="41"/>
      <c r="CZ557" s="41"/>
      <c r="DA557" s="41"/>
      <c r="DB557" s="41"/>
      <c r="DC557" s="40"/>
      <c r="DD557" s="41"/>
      <c r="DE557" s="41"/>
      <c r="DF557" s="41"/>
      <c r="DG557" s="41"/>
      <c r="DH557" s="41"/>
      <c r="DI557" s="41"/>
      <c r="DJ557" s="41"/>
      <c r="DK557" s="40"/>
      <c r="DL557" s="41"/>
      <c r="DM557" s="41"/>
      <c r="DN557" s="41"/>
      <c r="DO557" s="41"/>
      <c r="DP557" s="41"/>
      <c r="DQ557" s="41"/>
      <c r="DR557" s="15"/>
      <c r="DS557" s="151">
        <f t="shared" si="715"/>
        <v>24</v>
      </c>
      <c r="DT557" s="152">
        <f t="shared" si="716"/>
        <v>0</v>
      </c>
      <c r="DU557" s="7">
        <f t="shared" si="717"/>
        <v>0</v>
      </c>
      <c r="DV557" s="7">
        <f t="shared" si="718"/>
        <v>0</v>
      </c>
      <c r="DW557">
        <f t="shared" si="719"/>
        <v>0</v>
      </c>
      <c r="DX557">
        <f t="shared" si="720"/>
        <v>0</v>
      </c>
      <c r="DZ557">
        <f t="shared" si="733"/>
        <v>24</v>
      </c>
      <c r="EA557">
        <f t="shared" si="734"/>
        <v>24</v>
      </c>
      <c r="EB557">
        <f t="shared" si="735"/>
        <v>24</v>
      </c>
      <c r="EC557">
        <f t="shared" si="736"/>
        <v>24</v>
      </c>
      <c r="ED557">
        <f t="shared" si="737"/>
        <v>24</v>
      </c>
      <c r="EE557">
        <f t="shared" si="738"/>
        <v>24</v>
      </c>
      <c r="EG557">
        <f t="shared" si="739"/>
        <v>24</v>
      </c>
      <c r="EH557">
        <f t="shared" si="740"/>
        <v>24</v>
      </c>
      <c r="EI557">
        <f t="shared" si="741"/>
        <v>24</v>
      </c>
      <c r="EJ557">
        <f t="shared" si="742"/>
        <v>24</v>
      </c>
      <c r="EK557">
        <f t="shared" si="743"/>
        <v>24</v>
      </c>
      <c r="EM557">
        <f>IF($EM$9='[1]L&amp;D Numbers'!$E$6,'[1]L&amp;D Numbers'!$E$7)</f>
        <v>350</v>
      </c>
      <c r="EN557">
        <f>IF($EN$9='[1]L&amp;D Numbers'!$F$6,'[1]L&amp;D Numbers'!$F$7)</f>
        <v>2000</v>
      </c>
      <c r="EO557">
        <f>IF($EO$9='[1]L&amp;D Numbers'!$G$6,'[1]L&amp;D Numbers'!$G$7)</f>
        <v>2000</v>
      </c>
      <c r="EP557">
        <f>IF($EP$9='[1]L&amp;D Numbers'!$H$6,'[1]L&amp;D Numbers'!$H$7)</f>
        <v>2000</v>
      </c>
      <c r="EQ557">
        <f>IF($EQ$9='[1]L&amp;D Numbers'!$I$6,'[1]L&amp;D Numbers'!$I$7)</f>
        <v>2000</v>
      </c>
      <c r="ER557">
        <f>IF($ER$9='[1]L&amp;D Numbers'!$J$6,'[1]L&amp;D Numbers'!$J$7)</f>
        <v>0</v>
      </c>
      <c r="ET557" s="45">
        <f>'[1]L&amp;D Master'!$E$10</f>
        <v>1.0678246631903041E-2</v>
      </c>
      <c r="EU557" s="45">
        <f>ET557+'[1]L&amp;D Master'!$F$10</f>
        <v>1.8222427877342538E-2</v>
      </c>
      <c r="EV557" s="45">
        <f>EU557+'[1]L&amp;D Master'!$G$10</f>
        <v>2.3561551193294058E-2</v>
      </c>
      <c r="EW557" s="45">
        <f>EV557+'[1]L&amp;D Master'!$H$10</f>
        <v>2.7330438342024234E-2</v>
      </c>
      <c r="EX557" s="45">
        <f>EW557+'[1]L&amp;D Master'!$I$10</f>
        <v>2.9999999999999995E-2</v>
      </c>
      <c r="EY557" s="45"/>
      <c r="EZ557" s="45">
        <f t="shared" si="744"/>
        <v>1.0678246631903041E-2</v>
      </c>
      <c r="FA557" s="45">
        <f t="shared" si="745"/>
        <v>1.8222427877342538E-2</v>
      </c>
      <c r="FB557" s="45">
        <f t="shared" si="745"/>
        <v>2.3561551193294058E-2</v>
      </c>
      <c r="FC557" s="45">
        <f t="shared" si="745"/>
        <v>2.7330438342024234E-2</v>
      </c>
      <c r="FD557" s="45">
        <f t="shared" si="721"/>
        <v>2.7330438342024234E-2</v>
      </c>
      <c r="FE557" s="45"/>
      <c r="FF557">
        <f t="shared" si="752"/>
        <v>23.743722080834324</v>
      </c>
      <c r="FG557">
        <f t="shared" si="753"/>
        <v>23.56266173094378</v>
      </c>
      <c r="FH557">
        <f t="shared" si="754"/>
        <v>23.434522771360943</v>
      </c>
      <c r="FI557">
        <f t="shared" si="755"/>
        <v>23.344069479791418</v>
      </c>
      <c r="FJ557">
        <f t="shared" si="756"/>
        <v>23.344069479791418</v>
      </c>
      <c r="FL557" s="34"/>
      <c r="FM557" s="34"/>
      <c r="FN557" s="34"/>
      <c r="FO557" s="34"/>
      <c r="FP557" s="34"/>
      <c r="FQ557" s="153">
        <f t="shared" si="746"/>
        <v>0.125</v>
      </c>
      <c r="FR557" s="153"/>
      <c r="FS557" s="42"/>
      <c r="FT557" s="42"/>
      <c r="FU557" s="42"/>
      <c r="FV557" s="42"/>
      <c r="FW557" s="42"/>
      <c r="FX557" s="42"/>
      <c r="FY557" s="42"/>
      <c r="FZ557" s="42"/>
      <c r="GA557" s="42"/>
      <c r="GB557" s="42"/>
      <c r="GC557" s="42"/>
      <c r="GD557" s="42"/>
      <c r="GE557" s="42"/>
      <c r="GF557" s="42"/>
      <c r="GG557" s="42"/>
      <c r="GH557" s="42"/>
      <c r="GI557" s="42"/>
      <c r="GJ557" s="42"/>
      <c r="GK557" s="42"/>
      <c r="GL557" s="42"/>
      <c r="GM557" s="154">
        <f>'[1]Automation Master'!$B$10*FQ557*FO557</f>
        <v>0</v>
      </c>
      <c r="GN557" s="155">
        <f>'[1]Automation Master'!$B$11*FO557*FQ557+GM557</f>
        <v>0</v>
      </c>
      <c r="GO557" s="155">
        <f>'[1]Automation Master'!$B$12*FO557*FQ557+GN557</f>
        <v>0</v>
      </c>
      <c r="GP557" s="155">
        <f>'[1]Automation Master'!$B$13*FO557*FQ557+GO557</f>
        <v>0</v>
      </c>
      <c r="GQ557" s="155">
        <f>'[1]Automation Master'!$C$10*FO557*FQ557+GP557</f>
        <v>0</v>
      </c>
      <c r="GR557" s="155">
        <f>'[1]Automation Master'!$C$11*FO557*FQ557+GQ557</f>
        <v>0</v>
      </c>
      <c r="GS557" s="155">
        <f>'[1]Automation Master'!$C$12*FO557*FQ557+GR557</f>
        <v>0</v>
      </c>
      <c r="GT557" s="155">
        <f>'[1]Automation Master'!$C$13*FO557*FQ557+GS557</f>
        <v>0</v>
      </c>
      <c r="GU557" s="155">
        <f>'[1]Automation Master'!$D$10*FO557*FQ557+GT557</f>
        <v>0</v>
      </c>
      <c r="GV557" s="155">
        <f>'[1]Automation Master'!$D$11*FO557*FQ557+GU557</f>
        <v>0</v>
      </c>
      <c r="GW557" s="155">
        <f>'[1]Automation Master'!$D$12*FO557*FQ557+GV557</f>
        <v>0</v>
      </c>
      <c r="GX557" s="155">
        <f>'[1]Automation Master'!$D$13*FO557*FQ557+GW557</f>
        <v>0</v>
      </c>
      <c r="GY557" s="155">
        <f>'[1]Automation Master'!$E$10*FO557*FQ557+GX557</f>
        <v>0</v>
      </c>
      <c r="GZ557" s="155">
        <f>'[1]Automation Master'!$E$11*FO557*FQ557+GY557</f>
        <v>0</v>
      </c>
      <c r="HA557" s="155">
        <f>'[1]Automation Master'!$E$12*FO557*FQ557+GZ557</f>
        <v>0</v>
      </c>
      <c r="HB557" s="155">
        <f>'[1]Automation Master'!$E$13*FO557*FQ557+HA557</f>
        <v>0</v>
      </c>
      <c r="HC557" s="155">
        <f>'[1]Automation Master'!$F$10*FO557*FQ557+HB557</f>
        <v>0</v>
      </c>
      <c r="HD557" s="155">
        <f>'[1]Automation Master'!$F$11*FO557*FQ557+HC557</f>
        <v>0</v>
      </c>
      <c r="HE557" s="155">
        <f>'[1]Automation Master'!$F$12*FO557*FQ557+HD557</f>
        <v>0</v>
      </c>
      <c r="HF557" s="156">
        <f>'[1]Automation Master'!$F$13*FO557*FQ557+HE557</f>
        <v>0</v>
      </c>
      <c r="HG557" s="157"/>
      <c r="HH557" s="157"/>
      <c r="HI557" s="157"/>
      <c r="HJ557" s="157"/>
      <c r="HK557" s="157"/>
      <c r="HL557" s="157"/>
      <c r="HM557" s="157"/>
      <c r="HN557" s="157"/>
      <c r="HO557" s="157"/>
      <c r="HP557" s="157"/>
      <c r="HQ557" s="157"/>
      <c r="HR557" s="157"/>
      <c r="HS557" s="157"/>
      <c r="HT557" s="157"/>
      <c r="HU557" s="157"/>
      <c r="HV557" s="157"/>
      <c r="HW557" s="157"/>
      <c r="HX557" s="157"/>
      <c r="HY557" s="42"/>
      <c r="HZ557" s="42"/>
      <c r="IA557" s="148">
        <f t="shared" si="757"/>
        <v>24</v>
      </c>
      <c r="IB557" s="148">
        <f t="shared" si="758"/>
        <v>24</v>
      </c>
      <c r="IC557" s="148">
        <f t="shared" si="759"/>
        <v>24</v>
      </c>
      <c r="ID557" s="148">
        <f t="shared" si="760"/>
        <v>24</v>
      </c>
      <c r="IE557" s="148">
        <f t="shared" si="761"/>
        <v>24</v>
      </c>
      <c r="IH557">
        <f t="shared" si="704"/>
        <v>23.743722080834324</v>
      </c>
      <c r="II557">
        <f t="shared" si="705"/>
        <v>23.56266173094378</v>
      </c>
      <c r="IJ557">
        <f t="shared" si="706"/>
        <v>23.434522771360943</v>
      </c>
      <c r="IK557">
        <f t="shared" si="707"/>
        <v>23.344069479791418</v>
      </c>
      <c r="IL557">
        <f t="shared" si="708"/>
        <v>23.344069479791418</v>
      </c>
      <c r="IN557" s="42">
        <f t="shared" si="762"/>
        <v>1.0678246631903162E-2</v>
      </c>
      <c r="IO557" s="42">
        <f t="shared" si="763"/>
        <v>1.8222427877342479E-2</v>
      </c>
      <c r="IP557" s="42">
        <f t="shared" si="764"/>
        <v>2.3561551193294061E-2</v>
      </c>
      <c r="IQ557" s="42">
        <f t="shared" si="765"/>
        <v>2.7330438342024237E-2</v>
      </c>
      <c r="IR557" s="42">
        <f t="shared" si="766"/>
        <v>2.7330438342024237E-2</v>
      </c>
      <c r="IT557" s="9">
        <f t="shared" si="747"/>
        <v>0</v>
      </c>
      <c r="IU557" s="9">
        <f t="shared" si="748"/>
        <v>0</v>
      </c>
      <c r="IV557" s="9">
        <f t="shared" si="749"/>
        <v>0</v>
      </c>
      <c r="IW557" s="9">
        <f t="shared" si="750"/>
        <v>0</v>
      </c>
      <c r="IX557" s="9">
        <f t="shared" si="751"/>
        <v>0</v>
      </c>
    </row>
    <row r="558" spans="1:258" ht="15.75" hidden="1" thickBot="1" x14ac:dyDescent="0.3">
      <c r="A558">
        <v>14</v>
      </c>
      <c r="B558" t="s">
        <v>528</v>
      </c>
      <c r="C558" t="s">
        <v>318</v>
      </c>
      <c r="D558" t="s">
        <v>288</v>
      </c>
      <c r="E558" t="s">
        <v>536</v>
      </c>
      <c r="F558" t="s">
        <v>290</v>
      </c>
      <c r="G558" t="s">
        <v>273</v>
      </c>
      <c r="H558">
        <v>14</v>
      </c>
      <c r="K558">
        <v>10</v>
      </c>
      <c r="L558">
        <v>4</v>
      </c>
      <c r="R558">
        <v>3</v>
      </c>
      <c r="S558">
        <v>11</v>
      </c>
      <c r="Y558">
        <v>14</v>
      </c>
      <c r="AE558">
        <v>3</v>
      </c>
      <c r="AF558">
        <v>11</v>
      </c>
      <c r="AS558">
        <v>1</v>
      </c>
      <c r="AT558">
        <v>14</v>
      </c>
      <c r="AU558">
        <v>0</v>
      </c>
      <c r="AV558">
        <v>0</v>
      </c>
      <c r="AW558">
        <v>0</v>
      </c>
      <c r="AX558">
        <v>14</v>
      </c>
      <c r="BB558">
        <f t="shared" si="722"/>
        <v>14</v>
      </c>
      <c r="BD558">
        <f t="shared" si="723"/>
        <v>14</v>
      </c>
      <c r="BE558">
        <f t="shared" si="724"/>
        <v>14</v>
      </c>
      <c r="BF558">
        <f t="shared" si="725"/>
        <v>14</v>
      </c>
      <c r="BH558">
        <f t="shared" si="726"/>
        <v>0</v>
      </c>
      <c r="BK558" s="45">
        <f>IF(G558="MEA",'[1]Net Hire Rate'!$E$7,IF(G558="AMR",'[1]Net Hire Rate'!$F$7,IF(G558="EUR",'[1]Net Hire Rate'!$G$7,IF(G558="APAC",'[1]Net Hire Rate'!$H$7,0))))</f>
        <v>-2.2817025010969723E-2</v>
      </c>
      <c r="BL558" s="45">
        <f>IF(G558="MEA",'[1]Net Hire Rate'!$E$8,IF(G558="AMR",'[1]Net Hire Rate'!$F$8,IF(G558="EUR",'[1]Net Hire Rate'!$G$8,IF(G558="APAC",'[1]Net Hire Rate'!$H$8,0))))</f>
        <v>-2.2817025010969723E-2</v>
      </c>
      <c r="BM558" s="45">
        <f>IF(G558="MEA",'[1]Net Hire Rate'!$E$9,IF(G558="AMR",'[1]Net Hire Rate'!$F$9,IF(G558="EUR",'[1]Net Hire Rate'!$G$9,IF(G558="APAC",'[1]Net Hire Rate'!$H$9,0))))</f>
        <v>-2.2817025010969723E-2</v>
      </c>
      <c r="BN558" s="45">
        <f>IF(G558="MEA",'[1]Net Hire Rate'!$E$10,IF(G558="AMR",'[1]Net Hire Rate'!$F$10,IF(G558="EUR",'[1]Net Hire Rate'!$G$10,IF(G558="APAC",'[1]Net Hire Rate'!$H$10,0))))</f>
        <v>-2.2817025010969723E-2</v>
      </c>
      <c r="BO558" s="45">
        <f>IF(G558="MEA",'[1]Net Hire Rate'!$E$11,IF(G558="AMR",'[1]Net Hire Rate'!$F$11,IF(G558="EUR",'[1]Net Hire Rate'!$G$11,IF(G558="APAC",'[1]Net Hire Rate'!$H$11,0))))</f>
        <v>-2.2817025010969723E-2</v>
      </c>
      <c r="BP558" s="45">
        <f>IF(G558="MEA",'[1]Net Hire Rate'!$E$12,IF(G558="AMR",'[1]Net Hire Rate'!$F$12,IF(G558="EUR",'[1]Net Hire Rate'!$G$12,IF(G558="APAC",'[1]Net Hire Rate'!$H$12,0))))</f>
        <v>-2.2817025010969723E-2</v>
      </c>
      <c r="BQ558" s="147">
        <f t="shared" si="727"/>
        <v>14</v>
      </c>
      <c r="BR558" s="147">
        <f t="shared" si="709"/>
        <v>14</v>
      </c>
      <c r="BS558" s="147">
        <f t="shared" si="728"/>
        <v>13.680561649846425</v>
      </c>
      <c r="BT558" s="148">
        <f t="shared" si="710"/>
        <v>13.680561649846425</v>
      </c>
      <c r="BU558" s="149">
        <f t="shared" si="729"/>
        <v>13.368411932517766</v>
      </c>
      <c r="BV558" s="148">
        <f t="shared" si="711"/>
        <v>13.368411932517766</v>
      </c>
      <c r="BW558" s="148">
        <f t="shared" si="730"/>
        <v>13.063384543096562</v>
      </c>
      <c r="BX558" s="148">
        <f t="shared" si="712"/>
        <v>13.063384543096562</v>
      </c>
      <c r="BY558" s="148">
        <f t="shared" si="731"/>
        <v>12.765316971248813</v>
      </c>
      <c r="BZ558" s="148">
        <f t="shared" si="713"/>
        <v>12.765316971248813</v>
      </c>
      <c r="CA558" s="148">
        <f t="shared" si="732"/>
        <v>12.474050414642873</v>
      </c>
      <c r="CB558" s="148">
        <f t="shared" si="714"/>
        <v>11.474050414642873</v>
      </c>
      <c r="CC558" s="148"/>
      <c r="CD558" s="38"/>
      <c r="CE558" s="38"/>
      <c r="CF558" s="38"/>
      <c r="CG558" s="38"/>
      <c r="CH558" s="38"/>
      <c r="CI558" s="38"/>
      <c r="CJ558" s="38"/>
      <c r="CK558" s="41"/>
      <c r="CL558" s="41"/>
      <c r="CM558" s="40"/>
      <c r="CN558" s="41"/>
      <c r="CO558" s="41"/>
      <c r="CP558" s="41"/>
      <c r="CQ558" s="41"/>
      <c r="CR558" s="41"/>
      <c r="CS558" s="41"/>
      <c r="CT558" s="41"/>
      <c r="CU558" s="40"/>
      <c r="CV558" s="41"/>
      <c r="CW558" s="41"/>
      <c r="CX558" s="41"/>
      <c r="CY558" s="41"/>
      <c r="CZ558" s="41"/>
      <c r="DA558" s="41"/>
      <c r="DB558" s="41"/>
      <c r="DC558" s="40"/>
      <c r="DD558" s="41"/>
      <c r="DE558" s="41"/>
      <c r="DF558" s="41"/>
      <c r="DG558" s="41"/>
      <c r="DH558" s="41"/>
      <c r="DI558" s="41"/>
      <c r="DJ558" s="41"/>
      <c r="DK558" s="40"/>
      <c r="DL558" s="41"/>
      <c r="DM558" s="41"/>
      <c r="DN558" s="41"/>
      <c r="DO558" s="41"/>
      <c r="DP558" s="41"/>
      <c r="DQ558" s="41"/>
      <c r="DR558" s="15"/>
      <c r="DS558" s="151">
        <f t="shared" si="715"/>
        <v>14</v>
      </c>
      <c r="DT558" s="152">
        <f t="shared" si="716"/>
        <v>0</v>
      </c>
      <c r="DU558" s="7">
        <f t="shared" si="717"/>
        <v>0</v>
      </c>
      <c r="DV558" s="7">
        <f t="shared" si="718"/>
        <v>0</v>
      </c>
      <c r="DW558">
        <f t="shared" si="719"/>
        <v>0</v>
      </c>
      <c r="DX558">
        <f t="shared" si="720"/>
        <v>0</v>
      </c>
      <c r="DZ558">
        <f t="shared" si="733"/>
        <v>14</v>
      </c>
      <c r="EA558">
        <f t="shared" si="734"/>
        <v>14</v>
      </c>
      <c r="EB558">
        <f t="shared" si="735"/>
        <v>14</v>
      </c>
      <c r="EC558">
        <f t="shared" si="736"/>
        <v>14</v>
      </c>
      <c r="ED558">
        <f t="shared" si="737"/>
        <v>14</v>
      </c>
      <c r="EE558">
        <f t="shared" si="738"/>
        <v>14</v>
      </c>
      <c r="EG558">
        <f t="shared" si="739"/>
        <v>14</v>
      </c>
      <c r="EH558">
        <f t="shared" si="740"/>
        <v>14</v>
      </c>
      <c r="EI558">
        <f t="shared" si="741"/>
        <v>14</v>
      </c>
      <c r="EJ558">
        <f t="shared" si="742"/>
        <v>14</v>
      </c>
      <c r="EK558">
        <f t="shared" si="743"/>
        <v>14</v>
      </c>
      <c r="EM558">
        <f>IF($EM$9='[1]L&amp;D Numbers'!$E$6,'[1]L&amp;D Numbers'!$E$7)</f>
        <v>350</v>
      </c>
      <c r="EN558">
        <f>IF($EN$9='[1]L&amp;D Numbers'!$F$6,'[1]L&amp;D Numbers'!$F$7)</f>
        <v>2000</v>
      </c>
      <c r="EO558">
        <f>IF($EO$9='[1]L&amp;D Numbers'!$G$6,'[1]L&amp;D Numbers'!$G$7)</f>
        <v>2000</v>
      </c>
      <c r="EP558">
        <f>IF($EP$9='[1]L&amp;D Numbers'!$H$6,'[1]L&amp;D Numbers'!$H$7)</f>
        <v>2000</v>
      </c>
      <c r="EQ558">
        <f>IF($EQ$9='[1]L&amp;D Numbers'!$I$6,'[1]L&amp;D Numbers'!$I$7)</f>
        <v>2000</v>
      </c>
      <c r="ER558">
        <f>IF($ER$9='[1]L&amp;D Numbers'!$J$6,'[1]L&amp;D Numbers'!$J$7)</f>
        <v>0</v>
      </c>
      <c r="ET558" s="45">
        <f>'[1]L&amp;D Master'!$E$10</f>
        <v>1.0678246631903041E-2</v>
      </c>
      <c r="EU558" s="45">
        <f>ET558+'[1]L&amp;D Master'!$F$10</f>
        <v>1.8222427877342538E-2</v>
      </c>
      <c r="EV558" s="45">
        <f>EU558+'[1]L&amp;D Master'!$G$10</f>
        <v>2.3561551193294058E-2</v>
      </c>
      <c r="EW558" s="45">
        <f>EV558+'[1]L&amp;D Master'!$H$10</f>
        <v>2.7330438342024234E-2</v>
      </c>
      <c r="EX558" s="45">
        <f>EW558+'[1]L&amp;D Master'!$I$10</f>
        <v>2.9999999999999995E-2</v>
      </c>
      <c r="EY558" s="45"/>
      <c r="EZ558" s="45">
        <f t="shared" si="744"/>
        <v>1.0678246631903041E-2</v>
      </c>
      <c r="FA558" s="45">
        <f t="shared" si="745"/>
        <v>1.8222427877342538E-2</v>
      </c>
      <c r="FB558" s="45">
        <f t="shared" si="745"/>
        <v>2.3561551193294058E-2</v>
      </c>
      <c r="FC558" s="45">
        <f t="shared" si="745"/>
        <v>2.7330438342024234E-2</v>
      </c>
      <c r="FD558" s="45">
        <f t="shared" si="721"/>
        <v>2.7330438342024234E-2</v>
      </c>
      <c r="FE558" s="45"/>
      <c r="FF558">
        <f t="shared" si="752"/>
        <v>13.850504547153356</v>
      </c>
      <c r="FG558">
        <f t="shared" si="753"/>
        <v>13.744886009717204</v>
      </c>
      <c r="FH558">
        <f t="shared" si="754"/>
        <v>13.670138283293884</v>
      </c>
      <c r="FI558">
        <f t="shared" si="755"/>
        <v>13.617373863211661</v>
      </c>
      <c r="FJ558">
        <f t="shared" si="756"/>
        <v>13.617373863211661</v>
      </c>
      <c r="FL558" s="34"/>
      <c r="FM558" s="34"/>
      <c r="FN558" s="34"/>
      <c r="FO558" s="34"/>
      <c r="FP558" s="34"/>
      <c r="FQ558" s="153">
        <f t="shared" si="746"/>
        <v>0.125</v>
      </c>
      <c r="FR558" s="153"/>
      <c r="FS558" s="42"/>
      <c r="FT558" s="42"/>
      <c r="FU558" s="42"/>
      <c r="FV558" s="42"/>
      <c r="FW558" s="42"/>
      <c r="FX558" s="42"/>
      <c r="FY558" s="42"/>
      <c r="FZ558" s="42"/>
      <c r="GA558" s="42"/>
      <c r="GB558" s="42"/>
      <c r="GC558" s="42"/>
      <c r="GD558" s="42"/>
      <c r="GE558" s="42"/>
      <c r="GF558" s="42"/>
      <c r="GG558" s="42"/>
      <c r="GH558" s="42"/>
      <c r="GI558" s="42"/>
      <c r="GJ558" s="42"/>
      <c r="GK558" s="42"/>
      <c r="GL558" s="42"/>
      <c r="GM558" s="154">
        <f>'[1]Automation Master'!$B$10*FQ558*FO558</f>
        <v>0</v>
      </c>
      <c r="GN558" s="155">
        <f>'[1]Automation Master'!$B$11*FO558*FQ558+GM558</f>
        <v>0</v>
      </c>
      <c r="GO558" s="155">
        <f>'[1]Automation Master'!$B$12*FO558*FQ558+GN558</f>
        <v>0</v>
      </c>
      <c r="GP558" s="155">
        <f>'[1]Automation Master'!$B$13*FO558*FQ558+GO558</f>
        <v>0</v>
      </c>
      <c r="GQ558" s="155">
        <f>'[1]Automation Master'!$C$10*FO558*FQ558+GP558</f>
        <v>0</v>
      </c>
      <c r="GR558" s="155">
        <f>'[1]Automation Master'!$C$11*FO558*FQ558+GQ558</f>
        <v>0</v>
      </c>
      <c r="GS558" s="155">
        <f>'[1]Automation Master'!$C$12*FO558*FQ558+GR558</f>
        <v>0</v>
      </c>
      <c r="GT558" s="155">
        <f>'[1]Automation Master'!$C$13*FO558*FQ558+GS558</f>
        <v>0</v>
      </c>
      <c r="GU558" s="155">
        <f>'[1]Automation Master'!$D$10*FO558*FQ558+GT558</f>
        <v>0</v>
      </c>
      <c r="GV558" s="155">
        <f>'[1]Automation Master'!$D$11*FO558*FQ558+GU558</f>
        <v>0</v>
      </c>
      <c r="GW558" s="155">
        <f>'[1]Automation Master'!$D$12*FO558*FQ558+GV558</f>
        <v>0</v>
      </c>
      <c r="GX558" s="155">
        <f>'[1]Automation Master'!$D$13*FO558*FQ558+GW558</f>
        <v>0</v>
      </c>
      <c r="GY558" s="155">
        <f>'[1]Automation Master'!$E$10*FO558*FQ558+GX558</f>
        <v>0</v>
      </c>
      <c r="GZ558" s="155">
        <f>'[1]Automation Master'!$E$11*FO558*FQ558+GY558</f>
        <v>0</v>
      </c>
      <c r="HA558" s="155">
        <f>'[1]Automation Master'!$E$12*FO558*FQ558+GZ558</f>
        <v>0</v>
      </c>
      <c r="HB558" s="155">
        <f>'[1]Automation Master'!$E$13*FO558*FQ558+HA558</f>
        <v>0</v>
      </c>
      <c r="HC558" s="155">
        <f>'[1]Automation Master'!$F$10*FO558*FQ558+HB558</f>
        <v>0</v>
      </c>
      <c r="HD558" s="155">
        <f>'[1]Automation Master'!$F$11*FO558*FQ558+HC558</f>
        <v>0</v>
      </c>
      <c r="HE558" s="155">
        <f>'[1]Automation Master'!$F$12*FO558*FQ558+HD558</f>
        <v>0</v>
      </c>
      <c r="HF558" s="156">
        <f>'[1]Automation Master'!$F$13*FO558*FQ558+HE558</f>
        <v>0</v>
      </c>
      <c r="HG558" s="157"/>
      <c r="HH558" s="157"/>
      <c r="HI558" s="157"/>
      <c r="HJ558" s="157"/>
      <c r="HK558" s="157"/>
      <c r="HL558" s="157"/>
      <c r="HM558" s="157"/>
      <c r="HN558" s="157"/>
      <c r="HO558" s="157"/>
      <c r="HP558" s="157"/>
      <c r="HQ558" s="157"/>
      <c r="HR558" s="157"/>
      <c r="HS558" s="157"/>
      <c r="HT558" s="157"/>
      <c r="HU558" s="157"/>
      <c r="HV558" s="157"/>
      <c r="HW558" s="157"/>
      <c r="HX558" s="157"/>
      <c r="HY558" s="42"/>
      <c r="HZ558" s="42"/>
      <c r="IA558" s="148">
        <f t="shared" si="757"/>
        <v>14</v>
      </c>
      <c r="IB558" s="148">
        <f t="shared" si="758"/>
        <v>14</v>
      </c>
      <c r="IC558" s="148">
        <f t="shared" si="759"/>
        <v>14</v>
      </c>
      <c r="ID558" s="148">
        <f t="shared" si="760"/>
        <v>14</v>
      </c>
      <c r="IE558" s="148">
        <f t="shared" si="761"/>
        <v>14</v>
      </c>
      <c r="IH558">
        <f t="shared" si="704"/>
        <v>13.850504547153356</v>
      </c>
      <c r="II558">
        <f t="shared" si="705"/>
        <v>13.744886009717204</v>
      </c>
      <c r="IJ558">
        <f t="shared" si="706"/>
        <v>13.670138283293884</v>
      </c>
      <c r="IK558">
        <f t="shared" si="707"/>
        <v>13.617373863211661</v>
      </c>
      <c r="IL558">
        <f t="shared" si="708"/>
        <v>13.617373863211661</v>
      </c>
      <c r="IN558" s="42">
        <f t="shared" si="762"/>
        <v>1.0678246631903119E-2</v>
      </c>
      <c r="IO558" s="42">
        <f t="shared" si="763"/>
        <v>1.8222427877342566E-2</v>
      </c>
      <c r="IP558" s="42">
        <f t="shared" si="764"/>
        <v>2.3561551193293999E-2</v>
      </c>
      <c r="IQ558" s="42">
        <f t="shared" si="765"/>
        <v>2.7330438342024217E-2</v>
      </c>
      <c r="IR558" s="42">
        <f t="shared" si="766"/>
        <v>2.7330438342024217E-2</v>
      </c>
      <c r="IT558" s="9">
        <f t="shared" si="747"/>
        <v>0</v>
      </c>
      <c r="IU558" s="9">
        <f t="shared" si="748"/>
        <v>0</v>
      </c>
      <c r="IV558" s="9">
        <f t="shared" si="749"/>
        <v>0</v>
      </c>
      <c r="IW558" s="9">
        <f t="shared" si="750"/>
        <v>0</v>
      </c>
      <c r="IX558" s="9">
        <f t="shared" si="751"/>
        <v>0</v>
      </c>
    </row>
    <row r="559" spans="1:258" ht="15.75" hidden="1" thickBot="1" x14ac:dyDescent="0.3">
      <c r="A559">
        <v>18</v>
      </c>
      <c r="B559" t="s">
        <v>528</v>
      </c>
      <c r="C559" t="s">
        <v>299</v>
      </c>
      <c r="D559" t="s">
        <v>288</v>
      </c>
      <c r="E559" t="s">
        <v>536</v>
      </c>
      <c r="F559" t="s">
        <v>290</v>
      </c>
      <c r="G559" t="s">
        <v>273</v>
      </c>
      <c r="H559">
        <v>18</v>
      </c>
      <c r="K559">
        <v>1</v>
      </c>
      <c r="L559">
        <v>17</v>
      </c>
      <c r="R559">
        <v>10</v>
      </c>
      <c r="S559">
        <v>8</v>
      </c>
      <c r="Y559">
        <v>17</v>
      </c>
      <c r="Z559">
        <v>1</v>
      </c>
      <c r="AB559">
        <v>17</v>
      </c>
      <c r="AE559">
        <v>1</v>
      </c>
      <c r="AQ559">
        <v>1</v>
      </c>
      <c r="AT559">
        <v>17.899999999999999</v>
      </c>
      <c r="AU559">
        <v>0</v>
      </c>
      <c r="AV559">
        <v>18</v>
      </c>
      <c r="AW559">
        <v>0</v>
      </c>
      <c r="AX559">
        <v>0</v>
      </c>
      <c r="BB559">
        <f t="shared" si="722"/>
        <v>18</v>
      </c>
      <c r="BD559">
        <f t="shared" si="723"/>
        <v>18</v>
      </c>
      <c r="BE559">
        <f t="shared" si="724"/>
        <v>18</v>
      </c>
      <c r="BF559">
        <f t="shared" si="725"/>
        <v>18</v>
      </c>
      <c r="BH559">
        <f t="shared" si="726"/>
        <v>0</v>
      </c>
      <c r="BK559" s="45">
        <f>IF(G559="MEA",'[1]Net Hire Rate'!$E$7,IF(G559="AMR",'[1]Net Hire Rate'!$F$7,IF(G559="EUR",'[1]Net Hire Rate'!$G$7,IF(G559="APAC",'[1]Net Hire Rate'!$H$7,0))))</f>
        <v>-2.2817025010969723E-2</v>
      </c>
      <c r="BL559" s="45">
        <f>IF(G559="MEA",'[1]Net Hire Rate'!$E$8,IF(G559="AMR",'[1]Net Hire Rate'!$F$8,IF(G559="EUR",'[1]Net Hire Rate'!$G$8,IF(G559="APAC",'[1]Net Hire Rate'!$H$8,0))))</f>
        <v>-2.2817025010969723E-2</v>
      </c>
      <c r="BM559" s="45">
        <f>IF(G559="MEA",'[1]Net Hire Rate'!$E$9,IF(G559="AMR",'[1]Net Hire Rate'!$F$9,IF(G559="EUR",'[1]Net Hire Rate'!$G$9,IF(G559="APAC",'[1]Net Hire Rate'!$H$9,0))))</f>
        <v>-2.2817025010969723E-2</v>
      </c>
      <c r="BN559" s="45">
        <f>IF(G559="MEA",'[1]Net Hire Rate'!$E$10,IF(G559="AMR",'[1]Net Hire Rate'!$F$10,IF(G559="EUR",'[1]Net Hire Rate'!$G$10,IF(G559="APAC",'[1]Net Hire Rate'!$H$10,0))))</f>
        <v>-2.2817025010969723E-2</v>
      </c>
      <c r="BO559" s="45">
        <f>IF(G559="MEA",'[1]Net Hire Rate'!$E$11,IF(G559="AMR",'[1]Net Hire Rate'!$F$11,IF(G559="EUR",'[1]Net Hire Rate'!$G$11,IF(G559="APAC",'[1]Net Hire Rate'!$H$11,0))))</f>
        <v>-2.2817025010969723E-2</v>
      </c>
      <c r="BP559" s="45">
        <f>IF(G559="MEA",'[1]Net Hire Rate'!$E$12,IF(G559="AMR",'[1]Net Hire Rate'!$F$12,IF(G559="EUR",'[1]Net Hire Rate'!$G$12,IF(G559="APAC",'[1]Net Hire Rate'!$H$12,0))))</f>
        <v>-2.2817025010969723E-2</v>
      </c>
      <c r="BQ559" s="147">
        <f t="shared" si="727"/>
        <v>18</v>
      </c>
      <c r="BR559" s="147">
        <f t="shared" si="709"/>
        <v>18</v>
      </c>
      <c r="BS559" s="147">
        <f t="shared" si="728"/>
        <v>17.589293549802544</v>
      </c>
      <c r="BT559" s="148">
        <f t="shared" si="710"/>
        <v>17.589293549802544</v>
      </c>
      <c r="BU559" s="149">
        <f t="shared" si="729"/>
        <v>17.18795819895141</v>
      </c>
      <c r="BV559" s="148">
        <f t="shared" si="711"/>
        <v>17.18795819895141</v>
      </c>
      <c r="BW559" s="148">
        <f t="shared" si="730"/>
        <v>16.795780126838434</v>
      </c>
      <c r="BX559" s="148">
        <f t="shared" si="712"/>
        <v>15.795780126838434</v>
      </c>
      <c r="BY559" s="148">
        <f t="shared" si="731"/>
        <v>15.435367416616582</v>
      </c>
      <c r="BZ559" s="148">
        <f t="shared" si="713"/>
        <v>15.435367416616582</v>
      </c>
      <c r="CA559" s="148">
        <f t="shared" si="732"/>
        <v>15.083178252218135</v>
      </c>
      <c r="CB559" s="148">
        <f t="shared" si="714"/>
        <v>15.083178252218135</v>
      </c>
      <c r="CC559" s="148"/>
      <c r="CD559" s="38"/>
      <c r="CE559" s="38"/>
      <c r="CF559" s="38"/>
      <c r="CG559" s="38"/>
      <c r="CH559" s="38"/>
      <c r="CI559" s="38"/>
      <c r="CJ559" s="38"/>
      <c r="CK559" s="41"/>
      <c r="CL559" s="41"/>
      <c r="CM559" s="40"/>
      <c r="CN559" s="41"/>
      <c r="CO559" s="41"/>
      <c r="CP559" s="41"/>
      <c r="CQ559" s="41"/>
      <c r="CR559" s="41"/>
      <c r="CS559" s="41"/>
      <c r="CT559" s="41"/>
      <c r="CU559" s="40"/>
      <c r="CV559" s="41"/>
      <c r="CW559" s="41"/>
      <c r="CX559" s="41"/>
      <c r="CY559" s="41"/>
      <c r="CZ559" s="41"/>
      <c r="DA559" s="41"/>
      <c r="DB559" s="41"/>
      <c r="DC559" s="40"/>
      <c r="DD559" s="41"/>
      <c r="DE559" s="41"/>
      <c r="DF559" s="41"/>
      <c r="DG559" s="41"/>
      <c r="DH559" s="41"/>
      <c r="DI559" s="41"/>
      <c r="DJ559" s="41"/>
      <c r="DK559" s="40"/>
      <c r="DL559" s="41"/>
      <c r="DM559" s="41"/>
      <c r="DN559" s="41"/>
      <c r="DO559" s="41"/>
      <c r="DP559" s="41"/>
      <c r="DQ559" s="41"/>
      <c r="DR559" s="15"/>
      <c r="DS559" s="151">
        <f t="shared" si="715"/>
        <v>18</v>
      </c>
      <c r="DT559" s="152">
        <f t="shared" si="716"/>
        <v>0</v>
      </c>
      <c r="DU559" s="7">
        <f t="shared" si="717"/>
        <v>0</v>
      </c>
      <c r="DV559" s="7">
        <f t="shared" si="718"/>
        <v>0</v>
      </c>
      <c r="DW559">
        <f t="shared" si="719"/>
        <v>0</v>
      </c>
      <c r="DX559">
        <f t="shared" si="720"/>
        <v>0</v>
      </c>
      <c r="DZ559">
        <f t="shared" si="733"/>
        <v>18</v>
      </c>
      <c r="EA559">
        <f t="shared" si="734"/>
        <v>18</v>
      </c>
      <c r="EB559">
        <f t="shared" si="735"/>
        <v>18</v>
      </c>
      <c r="EC559">
        <f t="shared" si="736"/>
        <v>18</v>
      </c>
      <c r="ED559">
        <f t="shared" si="737"/>
        <v>18</v>
      </c>
      <c r="EE559">
        <f t="shared" si="738"/>
        <v>18</v>
      </c>
      <c r="EG559">
        <f t="shared" si="739"/>
        <v>18</v>
      </c>
      <c r="EH559">
        <f t="shared" si="740"/>
        <v>18</v>
      </c>
      <c r="EI559">
        <f t="shared" si="741"/>
        <v>18</v>
      </c>
      <c r="EJ559">
        <f t="shared" si="742"/>
        <v>18</v>
      </c>
      <c r="EK559">
        <f t="shared" si="743"/>
        <v>18</v>
      </c>
      <c r="EM559">
        <f>IF($EM$9='[1]L&amp;D Numbers'!$E$6,'[1]L&amp;D Numbers'!$E$7)</f>
        <v>350</v>
      </c>
      <c r="EN559">
        <f>IF($EN$9='[1]L&amp;D Numbers'!$F$6,'[1]L&amp;D Numbers'!$F$7)</f>
        <v>2000</v>
      </c>
      <c r="EO559">
        <f>IF($EO$9='[1]L&amp;D Numbers'!$G$6,'[1]L&amp;D Numbers'!$G$7)</f>
        <v>2000</v>
      </c>
      <c r="EP559">
        <f>IF($EP$9='[1]L&amp;D Numbers'!$H$6,'[1]L&amp;D Numbers'!$H$7)</f>
        <v>2000</v>
      </c>
      <c r="EQ559">
        <f>IF($EQ$9='[1]L&amp;D Numbers'!$I$6,'[1]L&amp;D Numbers'!$I$7)</f>
        <v>2000</v>
      </c>
      <c r="ER559">
        <f>IF($ER$9='[1]L&amp;D Numbers'!$J$6,'[1]L&amp;D Numbers'!$J$7)</f>
        <v>0</v>
      </c>
      <c r="ET559" s="45">
        <f>'[1]L&amp;D Master'!$E$10</f>
        <v>1.0678246631903041E-2</v>
      </c>
      <c r="EU559" s="45">
        <f>ET559+'[1]L&amp;D Master'!$F$10</f>
        <v>1.8222427877342538E-2</v>
      </c>
      <c r="EV559" s="45">
        <f>EU559+'[1]L&amp;D Master'!$G$10</f>
        <v>2.3561551193294058E-2</v>
      </c>
      <c r="EW559" s="45">
        <f>EV559+'[1]L&amp;D Master'!$H$10</f>
        <v>2.7330438342024234E-2</v>
      </c>
      <c r="EX559" s="45">
        <f>EW559+'[1]L&amp;D Master'!$I$10</f>
        <v>2.9999999999999995E-2</v>
      </c>
      <c r="EY559" s="45"/>
      <c r="EZ559" s="45">
        <f t="shared" si="744"/>
        <v>1.0678246631903041E-2</v>
      </c>
      <c r="FA559" s="45">
        <f t="shared" si="745"/>
        <v>1.8222427877342538E-2</v>
      </c>
      <c r="FB559" s="45">
        <f t="shared" si="745"/>
        <v>2.3561551193294058E-2</v>
      </c>
      <c r="FC559" s="45">
        <f t="shared" si="745"/>
        <v>2.7330438342024234E-2</v>
      </c>
      <c r="FD559" s="45">
        <f t="shared" si="721"/>
        <v>2.7330438342024234E-2</v>
      </c>
      <c r="FE559" s="45"/>
      <c r="FF559">
        <f t="shared" si="752"/>
        <v>17.807791560625745</v>
      </c>
      <c r="FG559">
        <f t="shared" si="753"/>
        <v>17.671996298207834</v>
      </c>
      <c r="FH559">
        <f t="shared" si="754"/>
        <v>17.575892078520706</v>
      </c>
      <c r="FI559">
        <f t="shared" si="755"/>
        <v>17.508052109843565</v>
      </c>
      <c r="FJ559">
        <f t="shared" si="756"/>
        <v>17.508052109843565</v>
      </c>
      <c r="FL559" s="34"/>
      <c r="FM559" s="34"/>
      <c r="FN559" s="34"/>
      <c r="FO559" s="34"/>
      <c r="FP559" s="34"/>
      <c r="FQ559" s="153">
        <f t="shared" si="746"/>
        <v>0.125</v>
      </c>
      <c r="FR559" s="153"/>
      <c r="FS559" s="42"/>
      <c r="FT559" s="42"/>
      <c r="FU559" s="42"/>
      <c r="FV559" s="42"/>
      <c r="FW559" s="42"/>
      <c r="FX559" s="42"/>
      <c r="FY559" s="42"/>
      <c r="FZ559" s="42"/>
      <c r="GA559" s="42"/>
      <c r="GB559" s="42"/>
      <c r="GC559" s="42"/>
      <c r="GD559" s="42"/>
      <c r="GE559" s="42"/>
      <c r="GF559" s="42"/>
      <c r="GG559" s="42"/>
      <c r="GH559" s="42"/>
      <c r="GI559" s="42"/>
      <c r="GJ559" s="42"/>
      <c r="GK559" s="42"/>
      <c r="GL559" s="42"/>
      <c r="GM559" s="154">
        <f>'[1]Automation Master'!$B$10*FQ559*FO559</f>
        <v>0</v>
      </c>
      <c r="GN559" s="155">
        <f>'[1]Automation Master'!$B$11*FO559*FQ559+GM559</f>
        <v>0</v>
      </c>
      <c r="GO559" s="155">
        <f>'[1]Automation Master'!$B$12*FO559*FQ559+GN559</f>
        <v>0</v>
      </c>
      <c r="GP559" s="155">
        <f>'[1]Automation Master'!$B$13*FO559*FQ559+GO559</f>
        <v>0</v>
      </c>
      <c r="GQ559" s="155">
        <f>'[1]Automation Master'!$C$10*FO559*FQ559+GP559</f>
        <v>0</v>
      </c>
      <c r="GR559" s="155">
        <f>'[1]Automation Master'!$C$11*FO559*FQ559+GQ559</f>
        <v>0</v>
      </c>
      <c r="GS559" s="155">
        <f>'[1]Automation Master'!$C$12*FO559*FQ559+GR559</f>
        <v>0</v>
      </c>
      <c r="GT559" s="155">
        <f>'[1]Automation Master'!$C$13*FO559*FQ559+GS559</f>
        <v>0</v>
      </c>
      <c r="GU559" s="155">
        <f>'[1]Automation Master'!$D$10*FO559*FQ559+GT559</f>
        <v>0</v>
      </c>
      <c r="GV559" s="155">
        <f>'[1]Automation Master'!$D$11*FO559*FQ559+GU559</f>
        <v>0</v>
      </c>
      <c r="GW559" s="155">
        <f>'[1]Automation Master'!$D$12*FO559*FQ559+GV559</f>
        <v>0</v>
      </c>
      <c r="GX559" s="155">
        <f>'[1]Automation Master'!$D$13*FO559*FQ559+GW559</f>
        <v>0</v>
      </c>
      <c r="GY559" s="155">
        <f>'[1]Automation Master'!$E$10*FO559*FQ559+GX559</f>
        <v>0</v>
      </c>
      <c r="GZ559" s="155">
        <f>'[1]Automation Master'!$E$11*FO559*FQ559+GY559</f>
        <v>0</v>
      </c>
      <c r="HA559" s="155">
        <f>'[1]Automation Master'!$E$12*FO559*FQ559+GZ559</f>
        <v>0</v>
      </c>
      <c r="HB559" s="155">
        <f>'[1]Automation Master'!$E$13*FO559*FQ559+HA559</f>
        <v>0</v>
      </c>
      <c r="HC559" s="155">
        <f>'[1]Automation Master'!$F$10*FO559*FQ559+HB559</f>
        <v>0</v>
      </c>
      <c r="HD559" s="155">
        <f>'[1]Automation Master'!$F$11*FO559*FQ559+HC559</f>
        <v>0</v>
      </c>
      <c r="HE559" s="155">
        <f>'[1]Automation Master'!$F$12*FO559*FQ559+HD559</f>
        <v>0</v>
      </c>
      <c r="HF559" s="156">
        <f>'[1]Automation Master'!$F$13*FO559*FQ559+HE559</f>
        <v>0</v>
      </c>
      <c r="HG559" s="157"/>
      <c r="HH559" s="157"/>
      <c r="HI559" s="157"/>
      <c r="HJ559" s="157"/>
      <c r="HK559" s="157"/>
      <c r="HL559" s="157"/>
      <c r="HM559" s="157"/>
      <c r="HN559" s="157"/>
      <c r="HO559" s="157"/>
      <c r="HP559" s="157"/>
      <c r="HQ559" s="157"/>
      <c r="HR559" s="157"/>
      <c r="HS559" s="157"/>
      <c r="HT559" s="157"/>
      <c r="HU559" s="157"/>
      <c r="HV559" s="157"/>
      <c r="HW559" s="157"/>
      <c r="HX559" s="157"/>
      <c r="HY559" s="42"/>
      <c r="HZ559" s="42"/>
      <c r="IA559" s="148">
        <f t="shared" si="757"/>
        <v>18</v>
      </c>
      <c r="IB559" s="148">
        <f t="shared" si="758"/>
        <v>18</v>
      </c>
      <c r="IC559" s="148">
        <f t="shared" si="759"/>
        <v>18</v>
      </c>
      <c r="ID559" s="148">
        <f t="shared" si="760"/>
        <v>18</v>
      </c>
      <c r="IE559" s="148">
        <f t="shared" si="761"/>
        <v>18</v>
      </c>
      <c r="IH559">
        <f t="shared" si="704"/>
        <v>17.807791560625745</v>
      </c>
      <c r="II559">
        <f t="shared" si="705"/>
        <v>17.671996298207834</v>
      </c>
      <c r="IJ559">
        <f t="shared" si="706"/>
        <v>17.575892078520706</v>
      </c>
      <c r="IK559">
        <f t="shared" si="707"/>
        <v>17.508052109843565</v>
      </c>
      <c r="IL559">
        <f t="shared" si="708"/>
        <v>17.508052109843565</v>
      </c>
      <c r="IN559" s="42">
        <f t="shared" si="762"/>
        <v>1.0678246631903063E-2</v>
      </c>
      <c r="IO559" s="42">
        <f t="shared" si="763"/>
        <v>1.822242787734258E-2</v>
      </c>
      <c r="IP559" s="42">
        <f t="shared" si="764"/>
        <v>2.356155119329411E-2</v>
      </c>
      <c r="IQ559" s="42">
        <f t="shared" si="765"/>
        <v>2.7330438342024185E-2</v>
      </c>
      <c r="IR559" s="42">
        <f t="shared" si="766"/>
        <v>2.7330438342024185E-2</v>
      </c>
      <c r="IT559" s="9">
        <f t="shared" si="747"/>
        <v>0</v>
      </c>
      <c r="IU559" s="9">
        <f t="shared" si="748"/>
        <v>0</v>
      </c>
      <c r="IV559" s="9">
        <f t="shared" si="749"/>
        <v>0</v>
      </c>
      <c r="IW559" s="9">
        <f t="shared" si="750"/>
        <v>0</v>
      </c>
      <c r="IX559" s="9">
        <f t="shared" si="751"/>
        <v>0</v>
      </c>
    </row>
    <row r="560" spans="1:258" ht="15.75" hidden="1" thickBot="1" x14ac:dyDescent="0.3">
      <c r="A560">
        <v>2</v>
      </c>
      <c r="B560" t="s">
        <v>528</v>
      </c>
      <c r="C560" t="s">
        <v>300</v>
      </c>
      <c r="D560" t="s">
        <v>288</v>
      </c>
      <c r="E560" t="s">
        <v>536</v>
      </c>
      <c r="F560" t="s">
        <v>290</v>
      </c>
      <c r="G560" t="s">
        <v>273</v>
      </c>
      <c r="H560">
        <v>2</v>
      </c>
      <c r="L560">
        <v>2</v>
      </c>
      <c r="S560">
        <v>2</v>
      </c>
      <c r="Y560">
        <v>2</v>
      </c>
      <c r="AB560">
        <v>2</v>
      </c>
      <c r="AT560">
        <v>2</v>
      </c>
      <c r="AU560">
        <v>0</v>
      </c>
      <c r="AV560">
        <v>0</v>
      </c>
      <c r="AW560">
        <v>0</v>
      </c>
      <c r="AX560">
        <v>2</v>
      </c>
      <c r="BB560">
        <f t="shared" si="722"/>
        <v>2</v>
      </c>
      <c r="BD560">
        <f t="shared" si="723"/>
        <v>2</v>
      </c>
      <c r="BE560">
        <f t="shared" si="724"/>
        <v>2</v>
      </c>
      <c r="BF560">
        <f t="shared" si="725"/>
        <v>2</v>
      </c>
      <c r="BH560">
        <f t="shared" si="726"/>
        <v>0</v>
      </c>
      <c r="BK560" s="45">
        <f>IF(G560="MEA",'[1]Net Hire Rate'!$E$7,IF(G560="AMR",'[1]Net Hire Rate'!$F$7,IF(G560="EUR",'[1]Net Hire Rate'!$G$7,IF(G560="APAC",'[1]Net Hire Rate'!$H$7,0))))</f>
        <v>-2.2817025010969723E-2</v>
      </c>
      <c r="BL560" s="45">
        <f>IF(G560="MEA",'[1]Net Hire Rate'!$E$8,IF(G560="AMR",'[1]Net Hire Rate'!$F$8,IF(G560="EUR",'[1]Net Hire Rate'!$G$8,IF(G560="APAC",'[1]Net Hire Rate'!$H$8,0))))</f>
        <v>-2.2817025010969723E-2</v>
      </c>
      <c r="BM560" s="45">
        <f>IF(G560="MEA",'[1]Net Hire Rate'!$E$9,IF(G560="AMR",'[1]Net Hire Rate'!$F$9,IF(G560="EUR",'[1]Net Hire Rate'!$G$9,IF(G560="APAC",'[1]Net Hire Rate'!$H$9,0))))</f>
        <v>-2.2817025010969723E-2</v>
      </c>
      <c r="BN560" s="45">
        <f>IF(G560="MEA",'[1]Net Hire Rate'!$E$10,IF(G560="AMR",'[1]Net Hire Rate'!$F$10,IF(G560="EUR",'[1]Net Hire Rate'!$G$10,IF(G560="APAC",'[1]Net Hire Rate'!$H$10,0))))</f>
        <v>-2.2817025010969723E-2</v>
      </c>
      <c r="BO560" s="45">
        <f>IF(G560="MEA",'[1]Net Hire Rate'!$E$11,IF(G560="AMR",'[1]Net Hire Rate'!$F$11,IF(G560="EUR",'[1]Net Hire Rate'!$G$11,IF(G560="APAC",'[1]Net Hire Rate'!$H$11,0))))</f>
        <v>-2.2817025010969723E-2</v>
      </c>
      <c r="BP560" s="45">
        <f>IF(G560="MEA",'[1]Net Hire Rate'!$E$12,IF(G560="AMR",'[1]Net Hire Rate'!$F$12,IF(G560="EUR",'[1]Net Hire Rate'!$G$12,IF(G560="APAC",'[1]Net Hire Rate'!$H$12,0))))</f>
        <v>-2.2817025010969723E-2</v>
      </c>
      <c r="BQ560" s="147">
        <f t="shared" si="727"/>
        <v>2</v>
      </c>
      <c r="BR560" s="147">
        <f t="shared" si="709"/>
        <v>2</v>
      </c>
      <c r="BS560" s="147">
        <f t="shared" si="728"/>
        <v>1.9543659499780606</v>
      </c>
      <c r="BT560" s="148">
        <f t="shared" si="710"/>
        <v>1.9543659499780606</v>
      </c>
      <c r="BU560" s="149">
        <f t="shared" si="729"/>
        <v>1.9097731332168235</v>
      </c>
      <c r="BV560" s="148">
        <f t="shared" si="711"/>
        <v>1.9097731332168235</v>
      </c>
      <c r="BW560" s="148">
        <f t="shared" si="730"/>
        <v>1.8661977918709372</v>
      </c>
      <c r="BX560" s="148">
        <f t="shared" si="712"/>
        <v>1.8661977918709372</v>
      </c>
      <c r="BY560" s="148">
        <f t="shared" si="731"/>
        <v>1.8236167101784015</v>
      </c>
      <c r="BZ560" s="148">
        <f t="shared" si="713"/>
        <v>1.8236167101784015</v>
      </c>
      <c r="CA560" s="148">
        <f t="shared" si="732"/>
        <v>1.7820072020918387</v>
      </c>
      <c r="CB560" s="148">
        <f t="shared" si="714"/>
        <v>1.7820072020918387</v>
      </c>
      <c r="CC560" s="148"/>
      <c r="CD560" s="38"/>
      <c r="CE560" s="38"/>
      <c r="CF560" s="38"/>
      <c r="CG560" s="38"/>
      <c r="CH560" s="38"/>
      <c r="CI560" s="38"/>
      <c r="CJ560" s="38"/>
      <c r="CK560" s="41"/>
      <c r="CL560" s="41"/>
      <c r="CM560" s="40"/>
      <c r="CN560" s="41"/>
      <c r="CO560" s="41"/>
      <c r="CP560" s="41"/>
      <c r="CQ560" s="41"/>
      <c r="CR560" s="41"/>
      <c r="CS560" s="41"/>
      <c r="CT560" s="41"/>
      <c r="CU560" s="40"/>
      <c r="CV560" s="41"/>
      <c r="CW560" s="41"/>
      <c r="CX560" s="41"/>
      <c r="CY560" s="41"/>
      <c r="CZ560" s="41"/>
      <c r="DA560" s="41"/>
      <c r="DB560" s="41"/>
      <c r="DC560" s="40"/>
      <c r="DD560" s="41"/>
      <c r="DE560" s="41"/>
      <c r="DF560" s="41"/>
      <c r="DG560" s="41"/>
      <c r="DH560" s="41"/>
      <c r="DI560" s="41"/>
      <c r="DJ560" s="41"/>
      <c r="DK560" s="40"/>
      <c r="DL560" s="41"/>
      <c r="DM560" s="41"/>
      <c r="DN560" s="41"/>
      <c r="DO560" s="41"/>
      <c r="DP560" s="41"/>
      <c r="DQ560" s="41"/>
      <c r="DR560" s="15"/>
      <c r="DS560" s="151">
        <f t="shared" si="715"/>
        <v>2</v>
      </c>
      <c r="DT560" s="152">
        <f t="shared" si="716"/>
        <v>0</v>
      </c>
      <c r="DU560" s="7">
        <f t="shared" si="717"/>
        <v>0</v>
      </c>
      <c r="DV560" s="7">
        <f t="shared" si="718"/>
        <v>0</v>
      </c>
      <c r="DW560">
        <f t="shared" si="719"/>
        <v>0</v>
      </c>
      <c r="DX560">
        <f t="shared" si="720"/>
        <v>0</v>
      </c>
      <c r="DZ560">
        <f t="shared" si="733"/>
        <v>2</v>
      </c>
      <c r="EA560">
        <f t="shared" si="734"/>
        <v>2</v>
      </c>
      <c r="EB560">
        <f t="shared" si="735"/>
        <v>2</v>
      </c>
      <c r="EC560">
        <f t="shared" si="736"/>
        <v>2</v>
      </c>
      <c r="ED560">
        <f t="shared" si="737"/>
        <v>2</v>
      </c>
      <c r="EE560">
        <f t="shared" si="738"/>
        <v>2</v>
      </c>
      <c r="EG560">
        <f t="shared" si="739"/>
        <v>2</v>
      </c>
      <c r="EH560">
        <f t="shared" si="740"/>
        <v>2</v>
      </c>
      <c r="EI560">
        <f t="shared" si="741"/>
        <v>2</v>
      </c>
      <c r="EJ560">
        <f t="shared" si="742"/>
        <v>2</v>
      </c>
      <c r="EK560">
        <f t="shared" si="743"/>
        <v>2</v>
      </c>
      <c r="EM560">
        <f>IF($EM$9='[1]L&amp;D Numbers'!$E$6,'[1]L&amp;D Numbers'!$E$7)</f>
        <v>350</v>
      </c>
      <c r="EN560">
        <f>IF($EN$9='[1]L&amp;D Numbers'!$F$6,'[1]L&amp;D Numbers'!$F$7)</f>
        <v>2000</v>
      </c>
      <c r="EO560">
        <f>IF($EO$9='[1]L&amp;D Numbers'!$G$6,'[1]L&amp;D Numbers'!$G$7)</f>
        <v>2000</v>
      </c>
      <c r="EP560">
        <f>IF($EP$9='[1]L&amp;D Numbers'!$H$6,'[1]L&amp;D Numbers'!$H$7)</f>
        <v>2000</v>
      </c>
      <c r="EQ560">
        <f>IF($EQ$9='[1]L&amp;D Numbers'!$I$6,'[1]L&amp;D Numbers'!$I$7)</f>
        <v>2000</v>
      </c>
      <c r="ER560">
        <f>IF($ER$9='[1]L&amp;D Numbers'!$J$6,'[1]L&amp;D Numbers'!$J$7)</f>
        <v>0</v>
      </c>
      <c r="ET560" s="45">
        <f>'[1]L&amp;D Master'!$E$10</f>
        <v>1.0678246631903041E-2</v>
      </c>
      <c r="EU560" s="45">
        <f>ET560+'[1]L&amp;D Master'!$F$10</f>
        <v>1.8222427877342538E-2</v>
      </c>
      <c r="EV560" s="45">
        <f>EU560+'[1]L&amp;D Master'!$G$10</f>
        <v>2.3561551193294058E-2</v>
      </c>
      <c r="EW560" s="45">
        <f>EV560+'[1]L&amp;D Master'!$H$10</f>
        <v>2.7330438342024234E-2</v>
      </c>
      <c r="EX560" s="45">
        <f>EW560+'[1]L&amp;D Master'!$I$10</f>
        <v>2.9999999999999995E-2</v>
      </c>
      <c r="EY560" s="45"/>
      <c r="EZ560" s="45">
        <f t="shared" si="744"/>
        <v>1.0678246631903041E-2</v>
      </c>
      <c r="FA560" s="45">
        <f t="shared" si="745"/>
        <v>1.8222427877342538E-2</v>
      </c>
      <c r="FB560" s="45">
        <f t="shared" si="745"/>
        <v>2.3561551193294058E-2</v>
      </c>
      <c r="FC560" s="45">
        <f t="shared" si="745"/>
        <v>2.7330438342024234E-2</v>
      </c>
      <c r="FD560" s="45">
        <f t="shared" si="721"/>
        <v>2.7330438342024234E-2</v>
      </c>
      <c r="FE560" s="45"/>
      <c r="FF560">
        <f t="shared" si="752"/>
        <v>1.9786435067361938</v>
      </c>
      <c r="FG560">
        <f t="shared" si="753"/>
        <v>1.963555144245315</v>
      </c>
      <c r="FH560">
        <f t="shared" si="754"/>
        <v>1.9528768976134119</v>
      </c>
      <c r="FI560">
        <f t="shared" si="755"/>
        <v>1.9453391233159516</v>
      </c>
      <c r="FJ560">
        <f t="shared" si="756"/>
        <v>1.9453391233159516</v>
      </c>
      <c r="FL560" s="34"/>
      <c r="FM560" s="34"/>
      <c r="FN560" s="34"/>
      <c r="FO560" s="34"/>
      <c r="FP560" s="34"/>
      <c r="FQ560" s="153">
        <f t="shared" si="746"/>
        <v>0.125</v>
      </c>
      <c r="FR560" s="153"/>
      <c r="FS560" s="42"/>
      <c r="FT560" s="42"/>
      <c r="FU560" s="42"/>
      <c r="FV560" s="42"/>
      <c r="FW560" s="42"/>
      <c r="FX560" s="42"/>
      <c r="FY560" s="42"/>
      <c r="FZ560" s="42"/>
      <c r="GA560" s="42"/>
      <c r="GB560" s="42"/>
      <c r="GC560" s="42"/>
      <c r="GD560" s="42"/>
      <c r="GE560" s="42"/>
      <c r="GF560" s="42"/>
      <c r="GG560" s="42"/>
      <c r="GH560" s="42"/>
      <c r="GI560" s="42"/>
      <c r="GJ560" s="42"/>
      <c r="GK560" s="42"/>
      <c r="GL560" s="42"/>
      <c r="GM560" s="154">
        <f>'[1]Automation Master'!$B$10*FQ560*FO560</f>
        <v>0</v>
      </c>
      <c r="GN560" s="155">
        <f>'[1]Automation Master'!$B$11*FO560*FQ560+GM560</f>
        <v>0</v>
      </c>
      <c r="GO560" s="155">
        <f>'[1]Automation Master'!$B$12*FO560*FQ560+GN560</f>
        <v>0</v>
      </c>
      <c r="GP560" s="155">
        <f>'[1]Automation Master'!$B$13*FO560*FQ560+GO560</f>
        <v>0</v>
      </c>
      <c r="GQ560" s="155">
        <f>'[1]Automation Master'!$C$10*FO560*FQ560+GP560</f>
        <v>0</v>
      </c>
      <c r="GR560" s="155">
        <f>'[1]Automation Master'!$C$11*FO560*FQ560+GQ560</f>
        <v>0</v>
      </c>
      <c r="GS560" s="155">
        <f>'[1]Automation Master'!$C$12*FO560*FQ560+GR560</f>
        <v>0</v>
      </c>
      <c r="GT560" s="155">
        <f>'[1]Automation Master'!$C$13*FO560*FQ560+GS560</f>
        <v>0</v>
      </c>
      <c r="GU560" s="155">
        <f>'[1]Automation Master'!$D$10*FO560*FQ560+GT560</f>
        <v>0</v>
      </c>
      <c r="GV560" s="155">
        <f>'[1]Automation Master'!$D$11*FO560*FQ560+GU560</f>
        <v>0</v>
      </c>
      <c r="GW560" s="155">
        <f>'[1]Automation Master'!$D$12*FO560*FQ560+GV560</f>
        <v>0</v>
      </c>
      <c r="GX560" s="155">
        <f>'[1]Automation Master'!$D$13*FO560*FQ560+GW560</f>
        <v>0</v>
      </c>
      <c r="GY560" s="155">
        <f>'[1]Automation Master'!$E$10*FO560*FQ560+GX560</f>
        <v>0</v>
      </c>
      <c r="GZ560" s="155">
        <f>'[1]Automation Master'!$E$11*FO560*FQ560+GY560</f>
        <v>0</v>
      </c>
      <c r="HA560" s="155">
        <f>'[1]Automation Master'!$E$12*FO560*FQ560+GZ560</f>
        <v>0</v>
      </c>
      <c r="HB560" s="155">
        <f>'[1]Automation Master'!$E$13*FO560*FQ560+HA560</f>
        <v>0</v>
      </c>
      <c r="HC560" s="155">
        <f>'[1]Automation Master'!$F$10*FO560*FQ560+HB560</f>
        <v>0</v>
      </c>
      <c r="HD560" s="155">
        <f>'[1]Automation Master'!$F$11*FO560*FQ560+HC560</f>
        <v>0</v>
      </c>
      <c r="HE560" s="155">
        <f>'[1]Automation Master'!$F$12*FO560*FQ560+HD560</f>
        <v>0</v>
      </c>
      <c r="HF560" s="156">
        <f>'[1]Automation Master'!$F$13*FO560*FQ560+HE560</f>
        <v>0</v>
      </c>
      <c r="HG560" s="157"/>
      <c r="HH560" s="157"/>
      <c r="HI560" s="157"/>
      <c r="HJ560" s="157"/>
      <c r="HK560" s="157"/>
      <c r="HL560" s="157"/>
      <c r="HM560" s="157"/>
      <c r="HN560" s="157"/>
      <c r="HO560" s="157"/>
      <c r="HP560" s="157"/>
      <c r="HQ560" s="157"/>
      <c r="HR560" s="157"/>
      <c r="HS560" s="157"/>
      <c r="HT560" s="157"/>
      <c r="HU560" s="157"/>
      <c r="HV560" s="157"/>
      <c r="HW560" s="157"/>
      <c r="HX560" s="157"/>
      <c r="HY560" s="42"/>
      <c r="HZ560" s="42"/>
      <c r="IA560" s="148">
        <f t="shared" si="757"/>
        <v>2</v>
      </c>
      <c r="IB560" s="148">
        <f t="shared" si="758"/>
        <v>2</v>
      </c>
      <c r="IC560" s="148">
        <f t="shared" si="759"/>
        <v>2</v>
      </c>
      <c r="ID560" s="148">
        <f t="shared" si="760"/>
        <v>2</v>
      </c>
      <c r="IE560" s="148">
        <f t="shared" si="761"/>
        <v>2</v>
      </c>
      <c r="IH560">
        <f t="shared" si="704"/>
        <v>1.9786435067361938</v>
      </c>
      <c r="II560">
        <f t="shared" si="705"/>
        <v>1.963555144245315</v>
      </c>
      <c r="IJ560">
        <f t="shared" si="706"/>
        <v>1.9528768976134119</v>
      </c>
      <c r="IK560">
        <f t="shared" si="707"/>
        <v>1.9453391233159516</v>
      </c>
      <c r="IL560">
        <f t="shared" si="708"/>
        <v>1.9453391233159516</v>
      </c>
      <c r="IN560" s="42">
        <f t="shared" si="762"/>
        <v>1.0678246631903088E-2</v>
      </c>
      <c r="IO560" s="42">
        <f t="shared" si="763"/>
        <v>1.8222427877342517E-2</v>
      </c>
      <c r="IP560" s="42">
        <f t="shared" si="764"/>
        <v>2.3561551193294061E-2</v>
      </c>
      <c r="IQ560" s="42">
        <f t="shared" si="765"/>
        <v>2.7330438342024199E-2</v>
      </c>
      <c r="IR560" s="42">
        <f t="shared" si="766"/>
        <v>2.7330438342024199E-2</v>
      </c>
      <c r="IT560" s="9">
        <f t="shared" si="747"/>
        <v>0</v>
      </c>
      <c r="IU560" s="9">
        <f t="shared" si="748"/>
        <v>0</v>
      </c>
      <c r="IV560" s="9">
        <f t="shared" si="749"/>
        <v>0</v>
      </c>
      <c r="IW560" s="9">
        <f t="shared" si="750"/>
        <v>0</v>
      </c>
      <c r="IX560" s="9">
        <f t="shared" si="751"/>
        <v>0</v>
      </c>
    </row>
    <row r="561" spans="1:258" ht="15.75" hidden="1" thickBot="1" x14ac:dyDescent="0.3">
      <c r="A561">
        <v>2</v>
      </c>
      <c r="B561" t="s">
        <v>528</v>
      </c>
      <c r="C561" t="s">
        <v>321</v>
      </c>
      <c r="D561" t="s">
        <v>288</v>
      </c>
      <c r="E561" t="s">
        <v>536</v>
      </c>
      <c r="F561" t="s">
        <v>290</v>
      </c>
      <c r="G561" t="s">
        <v>273</v>
      </c>
      <c r="H561">
        <v>2</v>
      </c>
      <c r="L561">
        <v>2</v>
      </c>
      <c r="S561">
        <v>2</v>
      </c>
      <c r="Y561">
        <v>2</v>
      </c>
      <c r="AB561">
        <v>2</v>
      </c>
      <c r="AT561">
        <v>2</v>
      </c>
      <c r="AU561">
        <v>0</v>
      </c>
      <c r="AV561">
        <v>0</v>
      </c>
      <c r="AW561">
        <v>2</v>
      </c>
      <c r="AX561">
        <v>0</v>
      </c>
      <c r="BB561">
        <f t="shared" si="722"/>
        <v>2</v>
      </c>
      <c r="BD561">
        <f t="shared" si="723"/>
        <v>2</v>
      </c>
      <c r="BE561">
        <f t="shared" si="724"/>
        <v>2</v>
      </c>
      <c r="BF561">
        <f t="shared" si="725"/>
        <v>2</v>
      </c>
      <c r="BH561">
        <f t="shared" si="726"/>
        <v>0</v>
      </c>
      <c r="BK561" s="45">
        <f>IF(G561="MEA",'[1]Net Hire Rate'!$E$7,IF(G561="AMR",'[1]Net Hire Rate'!$F$7,IF(G561="EUR",'[1]Net Hire Rate'!$G$7,IF(G561="APAC",'[1]Net Hire Rate'!$H$7,0))))</f>
        <v>-2.2817025010969723E-2</v>
      </c>
      <c r="BL561" s="45">
        <f>IF(G561="MEA",'[1]Net Hire Rate'!$E$8,IF(G561="AMR",'[1]Net Hire Rate'!$F$8,IF(G561="EUR",'[1]Net Hire Rate'!$G$8,IF(G561="APAC",'[1]Net Hire Rate'!$H$8,0))))</f>
        <v>-2.2817025010969723E-2</v>
      </c>
      <c r="BM561" s="45">
        <f>IF(G561="MEA",'[1]Net Hire Rate'!$E$9,IF(G561="AMR",'[1]Net Hire Rate'!$F$9,IF(G561="EUR",'[1]Net Hire Rate'!$G$9,IF(G561="APAC",'[1]Net Hire Rate'!$H$9,0))))</f>
        <v>-2.2817025010969723E-2</v>
      </c>
      <c r="BN561" s="45">
        <f>IF(G561="MEA",'[1]Net Hire Rate'!$E$10,IF(G561="AMR",'[1]Net Hire Rate'!$F$10,IF(G561="EUR",'[1]Net Hire Rate'!$G$10,IF(G561="APAC",'[1]Net Hire Rate'!$H$10,0))))</f>
        <v>-2.2817025010969723E-2</v>
      </c>
      <c r="BO561" s="45">
        <f>IF(G561="MEA",'[1]Net Hire Rate'!$E$11,IF(G561="AMR",'[1]Net Hire Rate'!$F$11,IF(G561="EUR",'[1]Net Hire Rate'!$G$11,IF(G561="APAC",'[1]Net Hire Rate'!$H$11,0))))</f>
        <v>-2.2817025010969723E-2</v>
      </c>
      <c r="BP561" s="45">
        <f>IF(G561="MEA",'[1]Net Hire Rate'!$E$12,IF(G561="AMR",'[1]Net Hire Rate'!$F$12,IF(G561="EUR",'[1]Net Hire Rate'!$G$12,IF(G561="APAC",'[1]Net Hire Rate'!$H$12,0))))</f>
        <v>-2.2817025010969723E-2</v>
      </c>
      <c r="BQ561" s="147">
        <f t="shared" si="727"/>
        <v>2</v>
      </c>
      <c r="BR561" s="147">
        <f t="shared" si="709"/>
        <v>2</v>
      </c>
      <c r="BS561" s="147">
        <f t="shared" si="728"/>
        <v>1.9543659499780606</v>
      </c>
      <c r="BT561" s="148">
        <f t="shared" si="710"/>
        <v>1.9543659499780606</v>
      </c>
      <c r="BU561" s="149">
        <f t="shared" si="729"/>
        <v>1.9097731332168235</v>
      </c>
      <c r="BV561" s="148">
        <f t="shared" si="711"/>
        <v>1.9097731332168235</v>
      </c>
      <c r="BW561" s="148">
        <f t="shared" si="730"/>
        <v>1.8661977918709372</v>
      </c>
      <c r="BX561" s="148">
        <f t="shared" si="712"/>
        <v>1.8661977918709372</v>
      </c>
      <c r="BY561" s="148">
        <f t="shared" si="731"/>
        <v>1.8236167101784015</v>
      </c>
      <c r="BZ561" s="148">
        <f t="shared" si="713"/>
        <v>1.8236167101784015</v>
      </c>
      <c r="CA561" s="148">
        <f t="shared" si="732"/>
        <v>1.7820072020918387</v>
      </c>
      <c r="CB561" s="148">
        <f t="shared" si="714"/>
        <v>1.7820072020918387</v>
      </c>
      <c r="CC561" s="148"/>
      <c r="CD561" s="38"/>
      <c r="CE561" s="38"/>
      <c r="CF561" s="38"/>
      <c r="CG561" s="38"/>
      <c r="CH561" s="38"/>
      <c r="CI561" s="38"/>
      <c r="CJ561" s="38"/>
      <c r="CK561" s="41"/>
      <c r="CL561" s="41"/>
      <c r="CM561" s="40"/>
      <c r="CN561" s="41"/>
      <c r="CO561" s="41"/>
      <c r="CP561" s="41"/>
      <c r="CQ561" s="41"/>
      <c r="CR561" s="41"/>
      <c r="CS561" s="41"/>
      <c r="CT561" s="41"/>
      <c r="CU561" s="40"/>
      <c r="CV561" s="41"/>
      <c r="CW561" s="41"/>
      <c r="CX561" s="41"/>
      <c r="CY561" s="41"/>
      <c r="CZ561" s="41"/>
      <c r="DA561" s="41"/>
      <c r="DB561" s="41"/>
      <c r="DC561" s="40"/>
      <c r="DD561" s="41"/>
      <c r="DE561" s="41"/>
      <c r="DF561" s="41"/>
      <c r="DG561" s="41"/>
      <c r="DH561" s="41"/>
      <c r="DI561" s="41"/>
      <c r="DJ561" s="41"/>
      <c r="DK561" s="40"/>
      <c r="DL561" s="41"/>
      <c r="DM561" s="41"/>
      <c r="DN561" s="41"/>
      <c r="DO561" s="41"/>
      <c r="DP561" s="41"/>
      <c r="DQ561" s="41"/>
      <c r="DR561" s="15"/>
      <c r="DS561" s="151">
        <f t="shared" si="715"/>
        <v>2</v>
      </c>
      <c r="DT561" s="152">
        <f t="shared" si="716"/>
        <v>0</v>
      </c>
      <c r="DU561" s="7">
        <f t="shared" si="717"/>
        <v>0</v>
      </c>
      <c r="DV561" s="7">
        <f t="shared" si="718"/>
        <v>0</v>
      </c>
      <c r="DW561">
        <f t="shared" si="719"/>
        <v>0</v>
      </c>
      <c r="DX561">
        <f t="shared" si="720"/>
        <v>0</v>
      </c>
      <c r="DZ561">
        <f t="shared" si="733"/>
        <v>2</v>
      </c>
      <c r="EA561">
        <f t="shared" si="734"/>
        <v>2</v>
      </c>
      <c r="EB561">
        <f t="shared" si="735"/>
        <v>2</v>
      </c>
      <c r="EC561">
        <f t="shared" si="736"/>
        <v>2</v>
      </c>
      <c r="ED561">
        <f t="shared" si="737"/>
        <v>2</v>
      </c>
      <c r="EE561">
        <f t="shared" si="738"/>
        <v>2</v>
      </c>
      <c r="EG561">
        <f t="shared" si="739"/>
        <v>2</v>
      </c>
      <c r="EH561">
        <f t="shared" si="740"/>
        <v>2</v>
      </c>
      <c r="EI561">
        <f t="shared" si="741"/>
        <v>2</v>
      </c>
      <c r="EJ561">
        <f t="shared" si="742"/>
        <v>2</v>
      </c>
      <c r="EK561">
        <f t="shared" si="743"/>
        <v>2</v>
      </c>
      <c r="EM561">
        <f>IF($EM$9='[1]L&amp;D Numbers'!$E$6,'[1]L&amp;D Numbers'!$E$7)</f>
        <v>350</v>
      </c>
      <c r="EN561">
        <f>IF($EN$9='[1]L&amp;D Numbers'!$F$6,'[1]L&amp;D Numbers'!$F$7)</f>
        <v>2000</v>
      </c>
      <c r="EO561">
        <f>IF($EO$9='[1]L&amp;D Numbers'!$G$6,'[1]L&amp;D Numbers'!$G$7)</f>
        <v>2000</v>
      </c>
      <c r="EP561">
        <f>IF($EP$9='[1]L&amp;D Numbers'!$H$6,'[1]L&amp;D Numbers'!$H$7)</f>
        <v>2000</v>
      </c>
      <c r="EQ561">
        <f>IF($EQ$9='[1]L&amp;D Numbers'!$I$6,'[1]L&amp;D Numbers'!$I$7)</f>
        <v>2000</v>
      </c>
      <c r="ER561">
        <f>IF($ER$9='[1]L&amp;D Numbers'!$J$6,'[1]L&amp;D Numbers'!$J$7)</f>
        <v>0</v>
      </c>
      <c r="ET561" s="45">
        <f>'[1]L&amp;D Master'!$E$10</f>
        <v>1.0678246631903041E-2</v>
      </c>
      <c r="EU561" s="45">
        <f>ET561+'[1]L&amp;D Master'!$F$10</f>
        <v>1.8222427877342538E-2</v>
      </c>
      <c r="EV561" s="45">
        <f>EU561+'[1]L&amp;D Master'!$G$10</f>
        <v>2.3561551193294058E-2</v>
      </c>
      <c r="EW561" s="45">
        <f>EV561+'[1]L&amp;D Master'!$H$10</f>
        <v>2.7330438342024234E-2</v>
      </c>
      <c r="EX561" s="45">
        <f>EW561+'[1]L&amp;D Master'!$I$10</f>
        <v>2.9999999999999995E-2</v>
      </c>
      <c r="EY561" s="45"/>
      <c r="EZ561" s="45">
        <f t="shared" si="744"/>
        <v>1.0678246631903041E-2</v>
      </c>
      <c r="FA561" s="45">
        <f t="shared" si="745"/>
        <v>1.8222427877342538E-2</v>
      </c>
      <c r="FB561" s="45">
        <f t="shared" si="745"/>
        <v>2.3561551193294058E-2</v>
      </c>
      <c r="FC561" s="45">
        <f t="shared" si="745"/>
        <v>2.7330438342024234E-2</v>
      </c>
      <c r="FD561" s="45">
        <f t="shared" si="721"/>
        <v>2.7330438342024234E-2</v>
      </c>
      <c r="FE561" s="45"/>
      <c r="FF561">
        <f t="shared" si="752"/>
        <v>1.9786435067361938</v>
      </c>
      <c r="FG561">
        <f t="shared" si="753"/>
        <v>1.963555144245315</v>
      </c>
      <c r="FH561">
        <f t="shared" si="754"/>
        <v>1.9528768976134119</v>
      </c>
      <c r="FI561">
        <f t="shared" si="755"/>
        <v>1.9453391233159516</v>
      </c>
      <c r="FJ561">
        <f t="shared" si="756"/>
        <v>1.9453391233159516</v>
      </c>
      <c r="FL561" s="34"/>
      <c r="FM561" s="34"/>
      <c r="FN561" s="34"/>
      <c r="FO561" s="34"/>
      <c r="FP561" s="34"/>
      <c r="FQ561" s="153">
        <f t="shared" si="746"/>
        <v>0.125</v>
      </c>
      <c r="FR561" s="153"/>
      <c r="FS561" s="42"/>
      <c r="FT561" s="42"/>
      <c r="FU561" s="42"/>
      <c r="FV561" s="42"/>
      <c r="FW561" s="42"/>
      <c r="FX561" s="42"/>
      <c r="FY561" s="42"/>
      <c r="FZ561" s="42"/>
      <c r="GA561" s="42"/>
      <c r="GB561" s="42"/>
      <c r="GC561" s="42"/>
      <c r="GD561" s="42"/>
      <c r="GE561" s="42"/>
      <c r="GF561" s="42"/>
      <c r="GG561" s="42"/>
      <c r="GH561" s="42"/>
      <c r="GI561" s="42"/>
      <c r="GJ561" s="42"/>
      <c r="GK561" s="42"/>
      <c r="GL561" s="42"/>
      <c r="GM561" s="154">
        <f>'[1]Automation Master'!$B$10*FQ561*FO561</f>
        <v>0</v>
      </c>
      <c r="GN561" s="155">
        <f>'[1]Automation Master'!$B$11*FO561*FQ561+GM561</f>
        <v>0</v>
      </c>
      <c r="GO561" s="155">
        <f>'[1]Automation Master'!$B$12*FO561*FQ561+GN561</f>
        <v>0</v>
      </c>
      <c r="GP561" s="155">
        <f>'[1]Automation Master'!$B$13*FO561*FQ561+GO561</f>
        <v>0</v>
      </c>
      <c r="GQ561" s="155">
        <f>'[1]Automation Master'!$C$10*FO561*FQ561+GP561</f>
        <v>0</v>
      </c>
      <c r="GR561" s="155">
        <f>'[1]Automation Master'!$C$11*FO561*FQ561+GQ561</f>
        <v>0</v>
      </c>
      <c r="GS561" s="155">
        <f>'[1]Automation Master'!$C$12*FO561*FQ561+GR561</f>
        <v>0</v>
      </c>
      <c r="GT561" s="155">
        <f>'[1]Automation Master'!$C$13*FO561*FQ561+GS561</f>
        <v>0</v>
      </c>
      <c r="GU561" s="155">
        <f>'[1]Automation Master'!$D$10*FO561*FQ561+GT561</f>
        <v>0</v>
      </c>
      <c r="GV561" s="155">
        <f>'[1]Automation Master'!$D$11*FO561*FQ561+GU561</f>
        <v>0</v>
      </c>
      <c r="GW561" s="155">
        <f>'[1]Automation Master'!$D$12*FO561*FQ561+GV561</f>
        <v>0</v>
      </c>
      <c r="GX561" s="155">
        <f>'[1]Automation Master'!$D$13*FO561*FQ561+GW561</f>
        <v>0</v>
      </c>
      <c r="GY561" s="155">
        <f>'[1]Automation Master'!$E$10*FO561*FQ561+GX561</f>
        <v>0</v>
      </c>
      <c r="GZ561" s="155">
        <f>'[1]Automation Master'!$E$11*FO561*FQ561+GY561</f>
        <v>0</v>
      </c>
      <c r="HA561" s="155">
        <f>'[1]Automation Master'!$E$12*FO561*FQ561+GZ561</f>
        <v>0</v>
      </c>
      <c r="HB561" s="155">
        <f>'[1]Automation Master'!$E$13*FO561*FQ561+HA561</f>
        <v>0</v>
      </c>
      <c r="HC561" s="155">
        <f>'[1]Automation Master'!$F$10*FO561*FQ561+HB561</f>
        <v>0</v>
      </c>
      <c r="HD561" s="155">
        <f>'[1]Automation Master'!$F$11*FO561*FQ561+HC561</f>
        <v>0</v>
      </c>
      <c r="HE561" s="155">
        <f>'[1]Automation Master'!$F$12*FO561*FQ561+HD561</f>
        <v>0</v>
      </c>
      <c r="HF561" s="156">
        <f>'[1]Automation Master'!$F$13*FO561*FQ561+HE561</f>
        <v>0</v>
      </c>
      <c r="HG561" s="157"/>
      <c r="HH561" s="157"/>
      <c r="HI561" s="157"/>
      <c r="HJ561" s="157"/>
      <c r="HK561" s="157"/>
      <c r="HL561" s="157"/>
      <c r="HM561" s="157"/>
      <c r="HN561" s="157"/>
      <c r="HO561" s="157"/>
      <c r="HP561" s="157"/>
      <c r="HQ561" s="157"/>
      <c r="HR561" s="157"/>
      <c r="HS561" s="157"/>
      <c r="HT561" s="157"/>
      <c r="HU561" s="157"/>
      <c r="HV561" s="157"/>
      <c r="HW561" s="157"/>
      <c r="HX561" s="157"/>
      <c r="HY561" s="42"/>
      <c r="HZ561" s="42"/>
      <c r="IA561" s="148">
        <f t="shared" si="757"/>
        <v>2</v>
      </c>
      <c r="IB561" s="148">
        <f t="shared" si="758"/>
        <v>2</v>
      </c>
      <c r="IC561" s="148">
        <f t="shared" si="759"/>
        <v>2</v>
      </c>
      <c r="ID561" s="148">
        <f t="shared" si="760"/>
        <v>2</v>
      </c>
      <c r="IE561" s="148">
        <f t="shared" si="761"/>
        <v>2</v>
      </c>
      <c r="IH561">
        <f t="shared" si="704"/>
        <v>1.9786435067361938</v>
      </c>
      <c r="II561">
        <f t="shared" si="705"/>
        <v>1.963555144245315</v>
      </c>
      <c r="IJ561">
        <f t="shared" si="706"/>
        <v>1.9528768976134119</v>
      </c>
      <c r="IK561">
        <f t="shared" si="707"/>
        <v>1.9453391233159516</v>
      </c>
      <c r="IL561">
        <f t="shared" si="708"/>
        <v>1.9453391233159516</v>
      </c>
      <c r="IN561" s="42">
        <f t="shared" si="762"/>
        <v>1.0678246631903088E-2</v>
      </c>
      <c r="IO561" s="42">
        <f t="shared" si="763"/>
        <v>1.8222427877342517E-2</v>
      </c>
      <c r="IP561" s="42">
        <f t="shared" si="764"/>
        <v>2.3561551193294061E-2</v>
      </c>
      <c r="IQ561" s="42">
        <f t="shared" si="765"/>
        <v>2.7330438342024199E-2</v>
      </c>
      <c r="IR561" s="42">
        <f t="shared" si="766"/>
        <v>2.7330438342024199E-2</v>
      </c>
      <c r="IT561" s="9">
        <f t="shared" si="747"/>
        <v>0</v>
      </c>
      <c r="IU561" s="9">
        <f t="shared" si="748"/>
        <v>0</v>
      </c>
      <c r="IV561" s="9">
        <f t="shared" si="749"/>
        <v>0</v>
      </c>
      <c r="IW561" s="9">
        <f t="shared" si="750"/>
        <v>0</v>
      </c>
      <c r="IX561" s="9">
        <f t="shared" si="751"/>
        <v>0</v>
      </c>
    </row>
    <row r="562" spans="1:258" ht="15.75" hidden="1" thickBot="1" x14ac:dyDescent="0.3">
      <c r="A562">
        <v>8</v>
      </c>
      <c r="B562" t="s">
        <v>528</v>
      </c>
      <c r="C562" t="s">
        <v>305</v>
      </c>
      <c r="D562" t="s">
        <v>288</v>
      </c>
      <c r="E562" t="s">
        <v>536</v>
      </c>
      <c r="F562" t="s">
        <v>290</v>
      </c>
      <c r="G562" t="s">
        <v>273</v>
      </c>
      <c r="H562">
        <v>8</v>
      </c>
      <c r="K562">
        <v>1</v>
      </c>
      <c r="L562">
        <v>7</v>
      </c>
      <c r="R562">
        <v>1</v>
      </c>
      <c r="S562">
        <v>7</v>
      </c>
      <c r="Y562">
        <v>7</v>
      </c>
      <c r="Z562">
        <v>1</v>
      </c>
      <c r="AB562">
        <v>7</v>
      </c>
      <c r="AE562">
        <v>1</v>
      </c>
      <c r="AR562">
        <v>1</v>
      </c>
      <c r="AT562">
        <v>8</v>
      </c>
      <c r="AU562">
        <v>8</v>
      </c>
      <c r="AV562">
        <v>0</v>
      </c>
      <c r="AW562">
        <v>0</v>
      </c>
      <c r="AX562">
        <v>0</v>
      </c>
      <c r="BB562">
        <f t="shared" si="722"/>
        <v>8</v>
      </c>
      <c r="BD562">
        <f t="shared" si="723"/>
        <v>8</v>
      </c>
      <c r="BE562">
        <f t="shared" si="724"/>
        <v>8</v>
      </c>
      <c r="BF562">
        <f t="shared" si="725"/>
        <v>8</v>
      </c>
      <c r="BH562">
        <f t="shared" si="726"/>
        <v>0</v>
      </c>
      <c r="BK562" s="45">
        <f>IF(G562="MEA",'[1]Net Hire Rate'!$E$7,IF(G562="AMR",'[1]Net Hire Rate'!$F$7,IF(G562="EUR",'[1]Net Hire Rate'!$G$7,IF(G562="APAC",'[1]Net Hire Rate'!$H$7,0))))</f>
        <v>-2.2817025010969723E-2</v>
      </c>
      <c r="BL562" s="45">
        <f>IF(G562="MEA",'[1]Net Hire Rate'!$E$8,IF(G562="AMR",'[1]Net Hire Rate'!$F$8,IF(G562="EUR",'[1]Net Hire Rate'!$G$8,IF(G562="APAC",'[1]Net Hire Rate'!$H$8,0))))</f>
        <v>-2.2817025010969723E-2</v>
      </c>
      <c r="BM562" s="45">
        <f>IF(G562="MEA",'[1]Net Hire Rate'!$E$9,IF(G562="AMR",'[1]Net Hire Rate'!$F$9,IF(G562="EUR",'[1]Net Hire Rate'!$G$9,IF(G562="APAC",'[1]Net Hire Rate'!$H$9,0))))</f>
        <v>-2.2817025010969723E-2</v>
      </c>
      <c r="BN562" s="45">
        <f>IF(G562="MEA",'[1]Net Hire Rate'!$E$10,IF(G562="AMR",'[1]Net Hire Rate'!$F$10,IF(G562="EUR",'[1]Net Hire Rate'!$G$10,IF(G562="APAC",'[1]Net Hire Rate'!$H$10,0))))</f>
        <v>-2.2817025010969723E-2</v>
      </c>
      <c r="BO562" s="45">
        <f>IF(G562="MEA",'[1]Net Hire Rate'!$E$11,IF(G562="AMR",'[1]Net Hire Rate'!$F$11,IF(G562="EUR",'[1]Net Hire Rate'!$G$11,IF(G562="APAC",'[1]Net Hire Rate'!$H$11,0))))</f>
        <v>-2.2817025010969723E-2</v>
      </c>
      <c r="BP562" s="45">
        <f>IF(G562="MEA",'[1]Net Hire Rate'!$E$12,IF(G562="AMR",'[1]Net Hire Rate'!$F$12,IF(G562="EUR",'[1]Net Hire Rate'!$G$12,IF(G562="APAC",'[1]Net Hire Rate'!$H$12,0))))</f>
        <v>-2.2817025010969723E-2</v>
      </c>
      <c r="BQ562" s="147">
        <f t="shared" si="727"/>
        <v>8</v>
      </c>
      <c r="BR562" s="147">
        <f t="shared" si="709"/>
        <v>8</v>
      </c>
      <c r="BS562" s="147">
        <f t="shared" si="728"/>
        <v>7.8174637999122423</v>
      </c>
      <c r="BT562" s="148">
        <f t="shared" si="710"/>
        <v>7.8174637999122423</v>
      </c>
      <c r="BU562" s="149">
        <f t="shared" si="729"/>
        <v>7.6390925328672941</v>
      </c>
      <c r="BV562" s="148">
        <f t="shared" si="711"/>
        <v>7.6390925328672941</v>
      </c>
      <c r="BW562" s="148">
        <f t="shared" si="730"/>
        <v>7.4647911674837486</v>
      </c>
      <c r="BX562" s="148">
        <f t="shared" si="712"/>
        <v>7.4647911674837486</v>
      </c>
      <c r="BY562" s="148">
        <f t="shared" si="731"/>
        <v>7.2944668407136062</v>
      </c>
      <c r="BZ562" s="148">
        <f t="shared" si="713"/>
        <v>6.2944668407136062</v>
      </c>
      <c r="CA562" s="148">
        <f t="shared" si="732"/>
        <v>6.150845833378324</v>
      </c>
      <c r="CB562" s="148">
        <f t="shared" si="714"/>
        <v>6.150845833378324</v>
      </c>
      <c r="CC562" s="148"/>
      <c r="CD562" s="38"/>
      <c r="CE562" s="38"/>
      <c r="CF562" s="38"/>
      <c r="CG562" s="38"/>
      <c r="CH562" s="38"/>
      <c r="CI562" s="38"/>
      <c r="CJ562" s="38"/>
      <c r="CK562" s="41"/>
      <c r="CL562" s="41"/>
      <c r="CM562" s="40"/>
      <c r="CN562" s="41"/>
      <c r="CO562" s="41"/>
      <c r="CP562" s="41"/>
      <c r="CQ562" s="41"/>
      <c r="CR562" s="41"/>
      <c r="CS562" s="41"/>
      <c r="CT562" s="41"/>
      <c r="CU562" s="40"/>
      <c r="CV562" s="41"/>
      <c r="CW562" s="41"/>
      <c r="CX562" s="41"/>
      <c r="CY562" s="41"/>
      <c r="CZ562" s="41"/>
      <c r="DA562" s="41"/>
      <c r="DB562" s="41"/>
      <c r="DC562" s="40"/>
      <c r="DD562" s="41"/>
      <c r="DE562" s="41"/>
      <c r="DF562" s="41"/>
      <c r="DG562" s="41"/>
      <c r="DH562" s="41"/>
      <c r="DI562" s="41"/>
      <c r="DJ562" s="41"/>
      <c r="DK562" s="40"/>
      <c r="DL562" s="41"/>
      <c r="DM562" s="41"/>
      <c r="DN562" s="41"/>
      <c r="DO562" s="41"/>
      <c r="DP562" s="41"/>
      <c r="DQ562" s="41"/>
      <c r="DR562" s="15"/>
      <c r="DS562" s="151">
        <f t="shared" si="715"/>
        <v>8</v>
      </c>
      <c r="DT562" s="152">
        <f t="shared" si="716"/>
        <v>0</v>
      </c>
      <c r="DU562" s="7">
        <f t="shared" si="717"/>
        <v>0</v>
      </c>
      <c r="DV562" s="7">
        <f t="shared" si="718"/>
        <v>0</v>
      </c>
      <c r="DW562">
        <f t="shared" si="719"/>
        <v>0</v>
      </c>
      <c r="DX562">
        <f t="shared" si="720"/>
        <v>0</v>
      </c>
      <c r="DZ562">
        <f t="shared" si="733"/>
        <v>8</v>
      </c>
      <c r="EA562">
        <f t="shared" si="734"/>
        <v>8</v>
      </c>
      <c r="EB562">
        <f t="shared" si="735"/>
        <v>8</v>
      </c>
      <c r="EC562">
        <f t="shared" si="736"/>
        <v>8</v>
      </c>
      <c r="ED562">
        <f t="shared" si="737"/>
        <v>8</v>
      </c>
      <c r="EE562">
        <f t="shared" si="738"/>
        <v>8</v>
      </c>
      <c r="EG562">
        <f t="shared" si="739"/>
        <v>8</v>
      </c>
      <c r="EH562">
        <f t="shared" si="740"/>
        <v>8</v>
      </c>
      <c r="EI562">
        <f t="shared" si="741"/>
        <v>8</v>
      </c>
      <c r="EJ562">
        <f t="shared" si="742"/>
        <v>8</v>
      </c>
      <c r="EK562">
        <f t="shared" si="743"/>
        <v>8</v>
      </c>
      <c r="EM562">
        <f>IF($EM$9='[1]L&amp;D Numbers'!$E$6,'[1]L&amp;D Numbers'!$E$7)</f>
        <v>350</v>
      </c>
      <c r="EN562">
        <f>IF($EN$9='[1]L&amp;D Numbers'!$F$6,'[1]L&amp;D Numbers'!$F$7)</f>
        <v>2000</v>
      </c>
      <c r="EO562">
        <f>IF($EO$9='[1]L&amp;D Numbers'!$G$6,'[1]L&amp;D Numbers'!$G$7)</f>
        <v>2000</v>
      </c>
      <c r="EP562">
        <f>IF($EP$9='[1]L&amp;D Numbers'!$H$6,'[1]L&amp;D Numbers'!$H$7)</f>
        <v>2000</v>
      </c>
      <c r="EQ562">
        <f>IF($EQ$9='[1]L&amp;D Numbers'!$I$6,'[1]L&amp;D Numbers'!$I$7)</f>
        <v>2000</v>
      </c>
      <c r="ER562">
        <f>IF($ER$9='[1]L&amp;D Numbers'!$J$6,'[1]L&amp;D Numbers'!$J$7)</f>
        <v>0</v>
      </c>
      <c r="ET562" s="45">
        <f>'[1]L&amp;D Master'!$E$10</f>
        <v>1.0678246631903041E-2</v>
      </c>
      <c r="EU562" s="45">
        <f>ET562+'[1]L&amp;D Master'!$F$10</f>
        <v>1.8222427877342538E-2</v>
      </c>
      <c r="EV562" s="45">
        <f>EU562+'[1]L&amp;D Master'!$G$10</f>
        <v>2.3561551193294058E-2</v>
      </c>
      <c r="EW562" s="45">
        <f>EV562+'[1]L&amp;D Master'!$H$10</f>
        <v>2.7330438342024234E-2</v>
      </c>
      <c r="EX562" s="45">
        <f>EW562+'[1]L&amp;D Master'!$I$10</f>
        <v>2.9999999999999995E-2</v>
      </c>
      <c r="EY562" s="45"/>
      <c r="EZ562" s="45">
        <f t="shared" si="744"/>
        <v>1.0678246631903041E-2</v>
      </c>
      <c r="FA562" s="45">
        <f t="shared" si="745"/>
        <v>1.8222427877342538E-2</v>
      </c>
      <c r="FB562" s="45">
        <f t="shared" si="745"/>
        <v>2.3561551193294058E-2</v>
      </c>
      <c r="FC562" s="45">
        <f t="shared" si="745"/>
        <v>2.7330438342024234E-2</v>
      </c>
      <c r="FD562" s="45">
        <f t="shared" si="721"/>
        <v>2.7330438342024234E-2</v>
      </c>
      <c r="FE562" s="45"/>
      <c r="FF562">
        <f t="shared" si="752"/>
        <v>7.9145740269447753</v>
      </c>
      <c r="FG562">
        <f t="shared" si="753"/>
        <v>7.8542205769812599</v>
      </c>
      <c r="FH562">
        <f t="shared" si="754"/>
        <v>7.8115075904536475</v>
      </c>
      <c r="FI562">
        <f t="shared" si="755"/>
        <v>7.7813564932638064</v>
      </c>
      <c r="FJ562">
        <f t="shared" si="756"/>
        <v>7.7813564932638064</v>
      </c>
      <c r="FL562" s="34"/>
      <c r="FM562" s="34"/>
      <c r="FN562" s="34"/>
      <c r="FO562" s="34"/>
      <c r="FP562" s="34"/>
      <c r="FQ562" s="153">
        <f t="shared" si="746"/>
        <v>0.125</v>
      </c>
      <c r="FR562" s="153"/>
      <c r="FS562" s="42"/>
      <c r="FT562" s="42"/>
      <c r="FU562" s="42"/>
      <c r="FV562" s="42"/>
      <c r="FW562" s="42"/>
      <c r="FX562" s="42"/>
      <c r="FY562" s="42"/>
      <c r="FZ562" s="42"/>
      <c r="GA562" s="42"/>
      <c r="GB562" s="42"/>
      <c r="GC562" s="42"/>
      <c r="GD562" s="42"/>
      <c r="GE562" s="42"/>
      <c r="GF562" s="42"/>
      <c r="GG562" s="42"/>
      <c r="GH562" s="42"/>
      <c r="GI562" s="42"/>
      <c r="GJ562" s="42"/>
      <c r="GK562" s="42"/>
      <c r="GL562" s="42"/>
      <c r="GM562" s="154">
        <f>'[1]Automation Master'!$B$10*FQ562*FO562</f>
        <v>0</v>
      </c>
      <c r="GN562" s="155">
        <f>'[1]Automation Master'!$B$11*FO562*FQ562+GM562</f>
        <v>0</v>
      </c>
      <c r="GO562" s="155">
        <f>'[1]Automation Master'!$B$12*FO562*FQ562+GN562</f>
        <v>0</v>
      </c>
      <c r="GP562" s="155">
        <f>'[1]Automation Master'!$B$13*FO562*FQ562+GO562</f>
        <v>0</v>
      </c>
      <c r="GQ562" s="155">
        <f>'[1]Automation Master'!$C$10*FO562*FQ562+GP562</f>
        <v>0</v>
      </c>
      <c r="GR562" s="155">
        <f>'[1]Automation Master'!$C$11*FO562*FQ562+GQ562</f>
        <v>0</v>
      </c>
      <c r="GS562" s="155">
        <f>'[1]Automation Master'!$C$12*FO562*FQ562+GR562</f>
        <v>0</v>
      </c>
      <c r="GT562" s="155">
        <f>'[1]Automation Master'!$C$13*FO562*FQ562+GS562</f>
        <v>0</v>
      </c>
      <c r="GU562" s="155">
        <f>'[1]Automation Master'!$D$10*FO562*FQ562+GT562</f>
        <v>0</v>
      </c>
      <c r="GV562" s="155">
        <f>'[1]Automation Master'!$D$11*FO562*FQ562+GU562</f>
        <v>0</v>
      </c>
      <c r="GW562" s="155">
        <f>'[1]Automation Master'!$D$12*FO562*FQ562+GV562</f>
        <v>0</v>
      </c>
      <c r="GX562" s="155">
        <f>'[1]Automation Master'!$D$13*FO562*FQ562+GW562</f>
        <v>0</v>
      </c>
      <c r="GY562" s="155">
        <f>'[1]Automation Master'!$E$10*FO562*FQ562+GX562</f>
        <v>0</v>
      </c>
      <c r="GZ562" s="155">
        <f>'[1]Automation Master'!$E$11*FO562*FQ562+GY562</f>
        <v>0</v>
      </c>
      <c r="HA562" s="155">
        <f>'[1]Automation Master'!$E$12*FO562*FQ562+GZ562</f>
        <v>0</v>
      </c>
      <c r="HB562" s="155">
        <f>'[1]Automation Master'!$E$13*FO562*FQ562+HA562</f>
        <v>0</v>
      </c>
      <c r="HC562" s="155">
        <f>'[1]Automation Master'!$F$10*FO562*FQ562+HB562</f>
        <v>0</v>
      </c>
      <c r="HD562" s="155">
        <f>'[1]Automation Master'!$F$11*FO562*FQ562+HC562</f>
        <v>0</v>
      </c>
      <c r="HE562" s="155">
        <f>'[1]Automation Master'!$F$12*FO562*FQ562+HD562</f>
        <v>0</v>
      </c>
      <c r="HF562" s="156">
        <f>'[1]Automation Master'!$F$13*FO562*FQ562+HE562</f>
        <v>0</v>
      </c>
      <c r="HG562" s="157"/>
      <c r="HH562" s="157"/>
      <c r="HI562" s="157"/>
      <c r="HJ562" s="157"/>
      <c r="HK562" s="157"/>
      <c r="HL562" s="157"/>
      <c r="HM562" s="157"/>
      <c r="HN562" s="157"/>
      <c r="HO562" s="157"/>
      <c r="HP562" s="157"/>
      <c r="HQ562" s="157"/>
      <c r="HR562" s="157"/>
      <c r="HS562" s="157"/>
      <c r="HT562" s="157"/>
      <c r="HU562" s="157"/>
      <c r="HV562" s="157"/>
      <c r="HW562" s="157"/>
      <c r="HX562" s="157"/>
      <c r="HY562" s="42"/>
      <c r="HZ562" s="42"/>
      <c r="IA562" s="148">
        <f t="shared" si="757"/>
        <v>8</v>
      </c>
      <c r="IB562" s="148">
        <f t="shared" si="758"/>
        <v>8</v>
      </c>
      <c r="IC562" s="148">
        <f t="shared" si="759"/>
        <v>8</v>
      </c>
      <c r="ID562" s="148">
        <f t="shared" si="760"/>
        <v>8</v>
      </c>
      <c r="IE562" s="148">
        <f t="shared" si="761"/>
        <v>8</v>
      </c>
      <c r="IH562">
        <f t="shared" si="704"/>
        <v>7.9145740269447753</v>
      </c>
      <c r="II562">
        <f t="shared" si="705"/>
        <v>7.8542205769812599</v>
      </c>
      <c r="IJ562">
        <f t="shared" si="706"/>
        <v>7.8115075904536475</v>
      </c>
      <c r="IK562">
        <f t="shared" si="707"/>
        <v>7.7813564932638064</v>
      </c>
      <c r="IL562">
        <f t="shared" si="708"/>
        <v>7.7813564932638064</v>
      </c>
      <c r="IN562" s="42">
        <f t="shared" si="762"/>
        <v>1.0678246631903088E-2</v>
      </c>
      <c r="IO562" s="42">
        <f t="shared" si="763"/>
        <v>1.8222427877342517E-2</v>
      </c>
      <c r="IP562" s="42">
        <f t="shared" si="764"/>
        <v>2.3561551193294061E-2</v>
      </c>
      <c r="IQ562" s="42">
        <f t="shared" si="765"/>
        <v>2.7330438342024199E-2</v>
      </c>
      <c r="IR562" s="42">
        <f t="shared" si="766"/>
        <v>2.7330438342024199E-2</v>
      </c>
      <c r="IT562" s="9">
        <f t="shared" si="747"/>
        <v>0</v>
      </c>
      <c r="IU562" s="9">
        <f t="shared" si="748"/>
        <v>0</v>
      </c>
      <c r="IV562" s="9">
        <f t="shared" si="749"/>
        <v>0</v>
      </c>
      <c r="IW562" s="9">
        <f t="shared" si="750"/>
        <v>0</v>
      </c>
      <c r="IX562" s="9">
        <f t="shared" si="751"/>
        <v>0</v>
      </c>
    </row>
    <row r="563" spans="1:258" ht="15.75" hidden="1" thickBot="1" x14ac:dyDescent="0.3">
      <c r="A563">
        <v>2</v>
      </c>
      <c r="B563" t="s">
        <v>528</v>
      </c>
      <c r="C563" t="s">
        <v>323</v>
      </c>
      <c r="D563" t="s">
        <v>288</v>
      </c>
      <c r="E563" t="s">
        <v>536</v>
      </c>
      <c r="F563" t="s">
        <v>290</v>
      </c>
      <c r="G563" t="s">
        <v>273</v>
      </c>
      <c r="H563">
        <v>2</v>
      </c>
      <c r="L563">
        <v>2</v>
      </c>
      <c r="R563">
        <v>1</v>
      </c>
      <c r="S563">
        <v>1</v>
      </c>
      <c r="Y563">
        <v>2</v>
      </c>
      <c r="AB563">
        <v>2</v>
      </c>
      <c r="AT563">
        <v>2</v>
      </c>
      <c r="AU563">
        <v>0</v>
      </c>
      <c r="AV563">
        <v>2</v>
      </c>
      <c r="AW563">
        <v>0</v>
      </c>
      <c r="AX563">
        <v>0</v>
      </c>
      <c r="BB563">
        <f t="shared" si="722"/>
        <v>2</v>
      </c>
      <c r="BD563">
        <f t="shared" si="723"/>
        <v>2</v>
      </c>
      <c r="BE563">
        <f t="shared" si="724"/>
        <v>2</v>
      </c>
      <c r="BF563">
        <f t="shared" si="725"/>
        <v>2</v>
      </c>
      <c r="BH563">
        <f t="shared" si="726"/>
        <v>0</v>
      </c>
      <c r="BK563" s="45">
        <f>IF(G563="MEA",'[1]Net Hire Rate'!$E$7,IF(G563="AMR",'[1]Net Hire Rate'!$F$7,IF(G563="EUR",'[1]Net Hire Rate'!$G$7,IF(G563="APAC",'[1]Net Hire Rate'!$H$7,0))))</f>
        <v>-2.2817025010969723E-2</v>
      </c>
      <c r="BL563" s="45">
        <f>IF(G563="MEA",'[1]Net Hire Rate'!$E$8,IF(G563="AMR",'[1]Net Hire Rate'!$F$8,IF(G563="EUR",'[1]Net Hire Rate'!$G$8,IF(G563="APAC",'[1]Net Hire Rate'!$H$8,0))))</f>
        <v>-2.2817025010969723E-2</v>
      </c>
      <c r="BM563" s="45">
        <f>IF(G563="MEA",'[1]Net Hire Rate'!$E$9,IF(G563="AMR",'[1]Net Hire Rate'!$F$9,IF(G563="EUR",'[1]Net Hire Rate'!$G$9,IF(G563="APAC",'[1]Net Hire Rate'!$H$9,0))))</f>
        <v>-2.2817025010969723E-2</v>
      </c>
      <c r="BN563" s="45">
        <f>IF(G563="MEA",'[1]Net Hire Rate'!$E$10,IF(G563="AMR",'[1]Net Hire Rate'!$F$10,IF(G563="EUR",'[1]Net Hire Rate'!$G$10,IF(G563="APAC",'[1]Net Hire Rate'!$H$10,0))))</f>
        <v>-2.2817025010969723E-2</v>
      </c>
      <c r="BO563" s="45">
        <f>IF(G563="MEA",'[1]Net Hire Rate'!$E$11,IF(G563="AMR",'[1]Net Hire Rate'!$F$11,IF(G563="EUR",'[1]Net Hire Rate'!$G$11,IF(G563="APAC",'[1]Net Hire Rate'!$H$11,0))))</f>
        <v>-2.2817025010969723E-2</v>
      </c>
      <c r="BP563" s="45">
        <f>IF(G563="MEA",'[1]Net Hire Rate'!$E$12,IF(G563="AMR",'[1]Net Hire Rate'!$F$12,IF(G563="EUR",'[1]Net Hire Rate'!$G$12,IF(G563="APAC",'[1]Net Hire Rate'!$H$12,0))))</f>
        <v>-2.2817025010969723E-2</v>
      </c>
      <c r="BQ563" s="147">
        <f t="shared" si="727"/>
        <v>2</v>
      </c>
      <c r="BR563" s="147">
        <f t="shared" si="709"/>
        <v>2</v>
      </c>
      <c r="BS563" s="147">
        <f t="shared" si="728"/>
        <v>1.9543659499780606</v>
      </c>
      <c r="BT563" s="148">
        <f t="shared" si="710"/>
        <v>1.9543659499780606</v>
      </c>
      <c r="BU563" s="149">
        <f t="shared" si="729"/>
        <v>1.9097731332168235</v>
      </c>
      <c r="BV563" s="148">
        <f t="shared" si="711"/>
        <v>1.9097731332168235</v>
      </c>
      <c r="BW563" s="148">
        <f t="shared" si="730"/>
        <v>1.8661977918709372</v>
      </c>
      <c r="BX563" s="148">
        <f t="shared" si="712"/>
        <v>1.8661977918709372</v>
      </c>
      <c r="BY563" s="148">
        <f t="shared" si="731"/>
        <v>1.8236167101784015</v>
      </c>
      <c r="BZ563" s="148">
        <f t="shared" si="713"/>
        <v>1.8236167101784015</v>
      </c>
      <c r="CA563" s="148">
        <f t="shared" si="732"/>
        <v>1.7820072020918387</v>
      </c>
      <c r="CB563" s="148">
        <f t="shared" si="714"/>
        <v>1.7820072020918387</v>
      </c>
      <c r="CC563" s="148"/>
      <c r="CD563" s="38"/>
      <c r="CE563" s="38"/>
      <c r="CF563" s="38"/>
      <c r="CG563" s="38"/>
      <c r="CH563" s="38"/>
      <c r="CI563" s="38"/>
      <c r="CJ563" s="38"/>
      <c r="CK563" s="41"/>
      <c r="CL563" s="41"/>
      <c r="CM563" s="40"/>
      <c r="CN563" s="41"/>
      <c r="CO563" s="41"/>
      <c r="CP563" s="41"/>
      <c r="CQ563" s="41"/>
      <c r="CR563" s="41"/>
      <c r="CS563" s="41"/>
      <c r="CT563" s="41"/>
      <c r="CU563" s="40"/>
      <c r="CV563" s="41"/>
      <c r="CW563" s="41"/>
      <c r="CX563" s="41"/>
      <c r="CY563" s="41"/>
      <c r="CZ563" s="41"/>
      <c r="DA563" s="41"/>
      <c r="DB563" s="41"/>
      <c r="DC563" s="40"/>
      <c r="DD563" s="41"/>
      <c r="DE563" s="41"/>
      <c r="DF563" s="41"/>
      <c r="DG563" s="41"/>
      <c r="DH563" s="41"/>
      <c r="DI563" s="41"/>
      <c r="DJ563" s="41"/>
      <c r="DK563" s="40"/>
      <c r="DL563" s="41"/>
      <c r="DM563" s="41"/>
      <c r="DN563" s="41"/>
      <c r="DO563" s="41"/>
      <c r="DP563" s="41"/>
      <c r="DQ563" s="41"/>
      <c r="DR563" s="15"/>
      <c r="DS563" s="151">
        <f t="shared" si="715"/>
        <v>2</v>
      </c>
      <c r="DT563" s="152">
        <f t="shared" si="716"/>
        <v>0</v>
      </c>
      <c r="DU563" s="7">
        <f t="shared" si="717"/>
        <v>0</v>
      </c>
      <c r="DV563" s="7">
        <f t="shared" si="718"/>
        <v>0</v>
      </c>
      <c r="DW563">
        <f t="shared" si="719"/>
        <v>0</v>
      </c>
      <c r="DX563">
        <f t="shared" si="720"/>
        <v>0</v>
      </c>
      <c r="DZ563">
        <f t="shared" si="733"/>
        <v>2</v>
      </c>
      <c r="EA563">
        <f t="shared" si="734"/>
        <v>2</v>
      </c>
      <c r="EB563">
        <f t="shared" si="735"/>
        <v>2</v>
      </c>
      <c r="EC563">
        <f t="shared" si="736"/>
        <v>2</v>
      </c>
      <c r="ED563">
        <f t="shared" si="737"/>
        <v>2</v>
      </c>
      <c r="EE563">
        <f t="shared" si="738"/>
        <v>2</v>
      </c>
      <c r="EG563">
        <f t="shared" si="739"/>
        <v>2</v>
      </c>
      <c r="EH563">
        <f t="shared" si="740"/>
        <v>2</v>
      </c>
      <c r="EI563">
        <f t="shared" si="741"/>
        <v>2</v>
      </c>
      <c r="EJ563">
        <f t="shared" si="742"/>
        <v>2</v>
      </c>
      <c r="EK563">
        <f t="shared" si="743"/>
        <v>2</v>
      </c>
      <c r="EM563">
        <f>IF($EM$9='[1]L&amp;D Numbers'!$E$6,'[1]L&amp;D Numbers'!$E$7)</f>
        <v>350</v>
      </c>
      <c r="EN563">
        <f>IF($EN$9='[1]L&amp;D Numbers'!$F$6,'[1]L&amp;D Numbers'!$F$7)</f>
        <v>2000</v>
      </c>
      <c r="EO563">
        <f>IF($EO$9='[1]L&amp;D Numbers'!$G$6,'[1]L&amp;D Numbers'!$G$7)</f>
        <v>2000</v>
      </c>
      <c r="EP563">
        <f>IF($EP$9='[1]L&amp;D Numbers'!$H$6,'[1]L&amp;D Numbers'!$H$7)</f>
        <v>2000</v>
      </c>
      <c r="EQ563">
        <f>IF($EQ$9='[1]L&amp;D Numbers'!$I$6,'[1]L&amp;D Numbers'!$I$7)</f>
        <v>2000</v>
      </c>
      <c r="ER563">
        <f>IF($ER$9='[1]L&amp;D Numbers'!$J$6,'[1]L&amp;D Numbers'!$J$7)</f>
        <v>0</v>
      </c>
      <c r="ET563" s="45">
        <f>'[1]L&amp;D Master'!$E$10</f>
        <v>1.0678246631903041E-2</v>
      </c>
      <c r="EU563" s="45">
        <f>ET563+'[1]L&amp;D Master'!$F$10</f>
        <v>1.8222427877342538E-2</v>
      </c>
      <c r="EV563" s="45">
        <f>EU563+'[1]L&amp;D Master'!$G$10</f>
        <v>2.3561551193294058E-2</v>
      </c>
      <c r="EW563" s="45">
        <f>EV563+'[1]L&amp;D Master'!$H$10</f>
        <v>2.7330438342024234E-2</v>
      </c>
      <c r="EX563" s="45">
        <f>EW563+'[1]L&amp;D Master'!$I$10</f>
        <v>2.9999999999999995E-2</v>
      </c>
      <c r="EY563" s="45"/>
      <c r="EZ563" s="45">
        <f t="shared" si="744"/>
        <v>1.0678246631903041E-2</v>
      </c>
      <c r="FA563" s="45">
        <f t="shared" si="745"/>
        <v>1.8222427877342538E-2</v>
      </c>
      <c r="FB563" s="45">
        <f t="shared" si="745"/>
        <v>2.3561551193294058E-2</v>
      </c>
      <c r="FC563" s="45">
        <f t="shared" si="745"/>
        <v>2.7330438342024234E-2</v>
      </c>
      <c r="FD563" s="45">
        <f t="shared" si="721"/>
        <v>2.7330438342024234E-2</v>
      </c>
      <c r="FE563" s="45"/>
      <c r="FF563">
        <f t="shared" si="752"/>
        <v>1.9786435067361938</v>
      </c>
      <c r="FG563">
        <f t="shared" si="753"/>
        <v>1.963555144245315</v>
      </c>
      <c r="FH563">
        <f t="shared" si="754"/>
        <v>1.9528768976134119</v>
      </c>
      <c r="FI563">
        <f t="shared" si="755"/>
        <v>1.9453391233159516</v>
      </c>
      <c r="FJ563">
        <f t="shared" si="756"/>
        <v>1.9453391233159516</v>
      </c>
      <c r="FL563" s="34"/>
      <c r="FM563" s="34"/>
      <c r="FN563" s="34"/>
      <c r="FO563" s="34"/>
      <c r="FP563" s="34"/>
      <c r="FQ563" s="153">
        <f t="shared" si="746"/>
        <v>0.125</v>
      </c>
      <c r="FR563" s="153"/>
      <c r="FS563" s="42"/>
      <c r="FT563" s="42"/>
      <c r="FU563" s="42"/>
      <c r="FV563" s="42"/>
      <c r="FW563" s="42"/>
      <c r="FX563" s="42"/>
      <c r="FY563" s="42"/>
      <c r="FZ563" s="42"/>
      <c r="GA563" s="42"/>
      <c r="GB563" s="42"/>
      <c r="GC563" s="42"/>
      <c r="GD563" s="42"/>
      <c r="GE563" s="42"/>
      <c r="GF563" s="42"/>
      <c r="GG563" s="42"/>
      <c r="GH563" s="42"/>
      <c r="GI563" s="42"/>
      <c r="GJ563" s="42"/>
      <c r="GK563" s="42"/>
      <c r="GL563" s="42"/>
      <c r="GM563" s="154">
        <f>'[1]Automation Master'!$B$10*FQ563*FO563</f>
        <v>0</v>
      </c>
      <c r="GN563" s="155">
        <f>'[1]Automation Master'!$B$11*FO563*FQ563+GM563</f>
        <v>0</v>
      </c>
      <c r="GO563" s="155">
        <f>'[1]Automation Master'!$B$12*FO563*FQ563+GN563</f>
        <v>0</v>
      </c>
      <c r="GP563" s="155">
        <f>'[1]Automation Master'!$B$13*FO563*FQ563+GO563</f>
        <v>0</v>
      </c>
      <c r="GQ563" s="155">
        <f>'[1]Automation Master'!$C$10*FO563*FQ563+GP563</f>
        <v>0</v>
      </c>
      <c r="GR563" s="155">
        <f>'[1]Automation Master'!$C$11*FO563*FQ563+GQ563</f>
        <v>0</v>
      </c>
      <c r="GS563" s="155">
        <f>'[1]Automation Master'!$C$12*FO563*FQ563+GR563</f>
        <v>0</v>
      </c>
      <c r="GT563" s="155">
        <f>'[1]Automation Master'!$C$13*FO563*FQ563+GS563</f>
        <v>0</v>
      </c>
      <c r="GU563" s="155">
        <f>'[1]Automation Master'!$D$10*FO563*FQ563+GT563</f>
        <v>0</v>
      </c>
      <c r="GV563" s="155">
        <f>'[1]Automation Master'!$D$11*FO563*FQ563+GU563</f>
        <v>0</v>
      </c>
      <c r="GW563" s="155">
        <f>'[1]Automation Master'!$D$12*FO563*FQ563+GV563</f>
        <v>0</v>
      </c>
      <c r="GX563" s="155">
        <f>'[1]Automation Master'!$D$13*FO563*FQ563+GW563</f>
        <v>0</v>
      </c>
      <c r="GY563" s="155">
        <f>'[1]Automation Master'!$E$10*FO563*FQ563+GX563</f>
        <v>0</v>
      </c>
      <c r="GZ563" s="155">
        <f>'[1]Automation Master'!$E$11*FO563*FQ563+GY563</f>
        <v>0</v>
      </c>
      <c r="HA563" s="155">
        <f>'[1]Automation Master'!$E$12*FO563*FQ563+GZ563</f>
        <v>0</v>
      </c>
      <c r="HB563" s="155">
        <f>'[1]Automation Master'!$E$13*FO563*FQ563+HA563</f>
        <v>0</v>
      </c>
      <c r="HC563" s="155">
        <f>'[1]Automation Master'!$F$10*FO563*FQ563+HB563</f>
        <v>0</v>
      </c>
      <c r="HD563" s="155">
        <f>'[1]Automation Master'!$F$11*FO563*FQ563+HC563</f>
        <v>0</v>
      </c>
      <c r="HE563" s="155">
        <f>'[1]Automation Master'!$F$12*FO563*FQ563+HD563</f>
        <v>0</v>
      </c>
      <c r="HF563" s="156">
        <f>'[1]Automation Master'!$F$13*FO563*FQ563+HE563</f>
        <v>0</v>
      </c>
      <c r="HG563" s="157"/>
      <c r="HH563" s="157"/>
      <c r="HI563" s="157"/>
      <c r="HJ563" s="157"/>
      <c r="HK563" s="157"/>
      <c r="HL563" s="157"/>
      <c r="HM563" s="157"/>
      <c r="HN563" s="157"/>
      <c r="HO563" s="157"/>
      <c r="HP563" s="157"/>
      <c r="HQ563" s="157"/>
      <c r="HR563" s="157"/>
      <c r="HS563" s="157"/>
      <c r="HT563" s="157"/>
      <c r="HU563" s="157"/>
      <c r="HV563" s="157"/>
      <c r="HW563" s="157"/>
      <c r="HX563" s="157"/>
      <c r="HY563" s="42"/>
      <c r="HZ563" s="42"/>
      <c r="IA563" s="148">
        <f t="shared" si="757"/>
        <v>2</v>
      </c>
      <c r="IB563" s="148">
        <f t="shared" si="758"/>
        <v>2</v>
      </c>
      <c r="IC563" s="148">
        <f t="shared" si="759"/>
        <v>2</v>
      </c>
      <c r="ID563" s="148">
        <f t="shared" si="760"/>
        <v>2</v>
      </c>
      <c r="IE563" s="148">
        <f t="shared" si="761"/>
        <v>2</v>
      </c>
      <c r="IH563">
        <f t="shared" si="704"/>
        <v>1.9786435067361938</v>
      </c>
      <c r="II563">
        <f t="shared" si="705"/>
        <v>1.963555144245315</v>
      </c>
      <c r="IJ563">
        <f t="shared" si="706"/>
        <v>1.9528768976134119</v>
      </c>
      <c r="IK563">
        <f t="shared" si="707"/>
        <v>1.9453391233159516</v>
      </c>
      <c r="IL563">
        <f t="shared" si="708"/>
        <v>1.9453391233159516</v>
      </c>
      <c r="IN563" s="42">
        <f t="shared" si="762"/>
        <v>1.0678246631903088E-2</v>
      </c>
      <c r="IO563" s="42">
        <f t="shared" si="763"/>
        <v>1.8222427877342517E-2</v>
      </c>
      <c r="IP563" s="42">
        <f t="shared" si="764"/>
        <v>2.3561551193294061E-2</v>
      </c>
      <c r="IQ563" s="42">
        <f t="shared" si="765"/>
        <v>2.7330438342024199E-2</v>
      </c>
      <c r="IR563" s="42">
        <f t="shared" si="766"/>
        <v>2.7330438342024199E-2</v>
      </c>
      <c r="IT563" s="9">
        <f t="shared" si="747"/>
        <v>0</v>
      </c>
      <c r="IU563" s="9">
        <f t="shared" si="748"/>
        <v>0</v>
      </c>
      <c r="IV563" s="9">
        <f t="shared" si="749"/>
        <v>0</v>
      </c>
      <c r="IW563" s="9">
        <f t="shared" si="750"/>
        <v>0</v>
      </c>
      <c r="IX563" s="9">
        <f t="shared" si="751"/>
        <v>0</v>
      </c>
    </row>
    <row r="564" spans="1:258" ht="15.75" hidden="1" thickBot="1" x14ac:dyDescent="0.3">
      <c r="A564">
        <v>2</v>
      </c>
      <c r="B564" t="s">
        <v>528</v>
      </c>
      <c r="C564" t="s">
        <v>312</v>
      </c>
      <c r="D564" t="s">
        <v>288</v>
      </c>
      <c r="E564" t="s">
        <v>536</v>
      </c>
      <c r="F564" t="s">
        <v>290</v>
      </c>
      <c r="G564" t="s">
        <v>273</v>
      </c>
      <c r="H564">
        <v>2</v>
      </c>
      <c r="L564">
        <v>2</v>
      </c>
      <c r="T564">
        <v>2</v>
      </c>
      <c r="Y564">
        <v>2</v>
      </c>
      <c r="AB564">
        <v>2</v>
      </c>
      <c r="AT564">
        <v>2</v>
      </c>
      <c r="AU564">
        <v>2</v>
      </c>
      <c r="AV564">
        <v>0</v>
      </c>
      <c r="AW564">
        <v>0</v>
      </c>
      <c r="AX564">
        <v>0</v>
      </c>
      <c r="BB564">
        <f t="shared" si="722"/>
        <v>2</v>
      </c>
      <c r="BD564">
        <f t="shared" si="723"/>
        <v>2</v>
      </c>
      <c r="BE564">
        <f t="shared" si="724"/>
        <v>2</v>
      </c>
      <c r="BF564">
        <f t="shared" si="725"/>
        <v>2</v>
      </c>
      <c r="BH564">
        <f t="shared" si="726"/>
        <v>0</v>
      </c>
      <c r="BK564" s="45">
        <f>IF(G564="MEA",'[1]Net Hire Rate'!$E$7,IF(G564="AMR",'[1]Net Hire Rate'!$F$7,IF(G564="EUR",'[1]Net Hire Rate'!$G$7,IF(G564="APAC",'[1]Net Hire Rate'!$H$7,0))))</f>
        <v>-2.2817025010969723E-2</v>
      </c>
      <c r="BL564" s="45">
        <f>IF(G564="MEA",'[1]Net Hire Rate'!$E$8,IF(G564="AMR",'[1]Net Hire Rate'!$F$8,IF(G564="EUR",'[1]Net Hire Rate'!$G$8,IF(G564="APAC",'[1]Net Hire Rate'!$H$8,0))))</f>
        <v>-2.2817025010969723E-2</v>
      </c>
      <c r="BM564" s="45">
        <f>IF(G564="MEA",'[1]Net Hire Rate'!$E$9,IF(G564="AMR",'[1]Net Hire Rate'!$F$9,IF(G564="EUR",'[1]Net Hire Rate'!$G$9,IF(G564="APAC",'[1]Net Hire Rate'!$H$9,0))))</f>
        <v>-2.2817025010969723E-2</v>
      </c>
      <c r="BN564" s="45">
        <f>IF(G564="MEA",'[1]Net Hire Rate'!$E$10,IF(G564="AMR",'[1]Net Hire Rate'!$F$10,IF(G564="EUR",'[1]Net Hire Rate'!$G$10,IF(G564="APAC",'[1]Net Hire Rate'!$H$10,0))))</f>
        <v>-2.2817025010969723E-2</v>
      </c>
      <c r="BO564" s="45">
        <f>IF(G564="MEA",'[1]Net Hire Rate'!$E$11,IF(G564="AMR",'[1]Net Hire Rate'!$F$11,IF(G564="EUR",'[1]Net Hire Rate'!$G$11,IF(G564="APAC",'[1]Net Hire Rate'!$H$11,0))))</f>
        <v>-2.2817025010969723E-2</v>
      </c>
      <c r="BP564" s="45">
        <f>IF(G564="MEA",'[1]Net Hire Rate'!$E$12,IF(G564="AMR",'[1]Net Hire Rate'!$F$12,IF(G564="EUR",'[1]Net Hire Rate'!$G$12,IF(G564="APAC",'[1]Net Hire Rate'!$H$12,0))))</f>
        <v>-2.2817025010969723E-2</v>
      </c>
      <c r="BQ564" s="147">
        <f t="shared" si="727"/>
        <v>2</v>
      </c>
      <c r="BR564" s="147">
        <f t="shared" si="709"/>
        <v>2</v>
      </c>
      <c r="BS564" s="147">
        <f t="shared" si="728"/>
        <v>1.9543659499780606</v>
      </c>
      <c r="BT564" s="148">
        <f t="shared" si="710"/>
        <v>1.9543659499780606</v>
      </c>
      <c r="BU564" s="149">
        <f t="shared" si="729"/>
        <v>1.9097731332168235</v>
      </c>
      <c r="BV564" s="148">
        <f t="shared" si="711"/>
        <v>1.9097731332168235</v>
      </c>
      <c r="BW564" s="148">
        <f t="shared" si="730"/>
        <v>1.8661977918709372</v>
      </c>
      <c r="BX564" s="148">
        <f t="shared" si="712"/>
        <v>1.8661977918709372</v>
      </c>
      <c r="BY564" s="148">
        <f t="shared" si="731"/>
        <v>1.8236167101784015</v>
      </c>
      <c r="BZ564" s="148">
        <f t="shared" si="713"/>
        <v>1.8236167101784015</v>
      </c>
      <c r="CA564" s="148">
        <f t="shared" si="732"/>
        <v>1.7820072020918387</v>
      </c>
      <c r="CB564" s="148">
        <f t="shared" si="714"/>
        <v>1.7820072020918387</v>
      </c>
      <c r="CC564" s="148"/>
      <c r="CD564" s="38"/>
      <c r="CE564" s="38"/>
      <c r="CF564" s="38"/>
      <c r="CG564" s="38"/>
      <c r="CH564" s="38"/>
      <c r="CI564" s="38"/>
      <c r="CJ564" s="38"/>
      <c r="CK564" s="41"/>
      <c r="CL564" s="41"/>
      <c r="CM564" s="40"/>
      <c r="CN564" s="41"/>
      <c r="CO564" s="41"/>
      <c r="CP564" s="41"/>
      <c r="CQ564" s="41"/>
      <c r="CR564" s="41"/>
      <c r="CS564" s="41"/>
      <c r="CT564" s="41"/>
      <c r="CU564" s="40"/>
      <c r="CV564" s="41"/>
      <c r="CW564" s="41"/>
      <c r="CX564" s="41"/>
      <c r="CY564" s="41"/>
      <c r="CZ564" s="41"/>
      <c r="DA564" s="41"/>
      <c r="DB564" s="41"/>
      <c r="DC564" s="40"/>
      <c r="DD564" s="41"/>
      <c r="DE564" s="41"/>
      <c r="DF564" s="41"/>
      <c r="DG564" s="41"/>
      <c r="DH564" s="41"/>
      <c r="DI564" s="41"/>
      <c r="DJ564" s="41"/>
      <c r="DK564" s="40"/>
      <c r="DL564" s="41"/>
      <c r="DM564" s="41"/>
      <c r="DN564" s="41"/>
      <c r="DO564" s="41"/>
      <c r="DP564" s="41"/>
      <c r="DQ564" s="41"/>
      <c r="DR564" s="15"/>
      <c r="DS564" s="151">
        <f t="shared" si="715"/>
        <v>2</v>
      </c>
      <c r="DT564" s="152">
        <f t="shared" si="716"/>
        <v>0</v>
      </c>
      <c r="DU564" s="7">
        <f t="shared" si="717"/>
        <v>0</v>
      </c>
      <c r="DV564" s="7">
        <f t="shared" si="718"/>
        <v>0</v>
      </c>
      <c r="DW564">
        <f t="shared" si="719"/>
        <v>0</v>
      </c>
      <c r="DX564">
        <f t="shared" si="720"/>
        <v>0</v>
      </c>
      <c r="DZ564">
        <f t="shared" si="733"/>
        <v>2</v>
      </c>
      <c r="EA564">
        <f t="shared" si="734"/>
        <v>2</v>
      </c>
      <c r="EB564">
        <f t="shared" si="735"/>
        <v>2</v>
      </c>
      <c r="EC564">
        <f t="shared" si="736"/>
        <v>2</v>
      </c>
      <c r="ED564">
        <f t="shared" si="737"/>
        <v>2</v>
      </c>
      <c r="EE564">
        <f t="shared" si="738"/>
        <v>2</v>
      </c>
      <c r="EG564">
        <f t="shared" si="739"/>
        <v>2</v>
      </c>
      <c r="EH564">
        <f t="shared" si="740"/>
        <v>2</v>
      </c>
      <c r="EI564">
        <f t="shared" si="741"/>
        <v>2</v>
      </c>
      <c r="EJ564">
        <f t="shared" si="742"/>
        <v>2</v>
      </c>
      <c r="EK564">
        <f t="shared" si="743"/>
        <v>2</v>
      </c>
      <c r="EM564">
        <f>IF($EM$9='[1]L&amp;D Numbers'!$E$6,'[1]L&amp;D Numbers'!$E$7)</f>
        <v>350</v>
      </c>
      <c r="EN564">
        <f>IF($EN$9='[1]L&amp;D Numbers'!$F$6,'[1]L&amp;D Numbers'!$F$7)</f>
        <v>2000</v>
      </c>
      <c r="EO564">
        <f>IF($EO$9='[1]L&amp;D Numbers'!$G$6,'[1]L&amp;D Numbers'!$G$7)</f>
        <v>2000</v>
      </c>
      <c r="EP564">
        <f>IF($EP$9='[1]L&amp;D Numbers'!$H$6,'[1]L&amp;D Numbers'!$H$7)</f>
        <v>2000</v>
      </c>
      <c r="EQ564">
        <f>IF($EQ$9='[1]L&amp;D Numbers'!$I$6,'[1]L&amp;D Numbers'!$I$7)</f>
        <v>2000</v>
      </c>
      <c r="ER564">
        <f>IF($ER$9='[1]L&amp;D Numbers'!$J$6,'[1]L&amp;D Numbers'!$J$7)</f>
        <v>0</v>
      </c>
      <c r="ET564" s="45">
        <f>'[1]L&amp;D Master'!$E$10</f>
        <v>1.0678246631903041E-2</v>
      </c>
      <c r="EU564" s="45">
        <f>ET564+'[1]L&amp;D Master'!$F$10</f>
        <v>1.8222427877342538E-2</v>
      </c>
      <c r="EV564" s="45">
        <f>EU564+'[1]L&amp;D Master'!$G$10</f>
        <v>2.3561551193294058E-2</v>
      </c>
      <c r="EW564" s="45">
        <f>EV564+'[1]L&amp;D Master'!$H$10</f>
        <v>2.7330438342024234E-2</v>
      </c>
      <c r="EX564" s="45">
        <f>EW564+'[1]L&amp;D Master'!$I$10</f>
        <v>2.9999999999999995E-2</v>
      </c>
      <c r="EY564" s="45"/>
      <c r="EZ564" s="45">
        <f t="shared" si="744"/>
        <v>1.0678246631903041E-2</v>
      </c>
      <c r="FA564" s="45">
        <f t="shared" si="745"/>
        <v>1.8222427877342538E-2</v>
      </c>
      <c r="FB564" s="45">
        <f t="shared" si="745"/>
        <v>2.3561551193294058E-2</v>
      </c>
      <c r="FC564" s="45">
        <f t="shared" si="745"/>
        <v>2.7330438342024234E-2</v>
      </c>
      <c r="FD564" s="45">
        <f t="shared" si="721"/>
        <v>2.7330438342024234E-2</v>
      </c>
      <c r="FE564" s="45"/>
      <c r="FF564">
        <f t="shared" si="752"/>
        <v>1.9786435067361938</v>
      </c>
      <c r="FG564">
        <f t="shared" si="753"/>
        <v>1.963555144245315</v>
      </c>
      <c r="FH564">
        <f t="shared" si="754"/>
        <v>1.9528768976134119</v>
      </c>
      <c r="FI564">
        <f t="shared" si="755"/>
        <v>1.9453391233159516</v>
      </c>
      <c r="FJ564">
        <f t="shared" si="756"/>
        <v>1.9453391233159516</v>
      </c>
      <c r="FL564" s="34"/>
      <c r="FM564" s="34"/>
      <c r="FN564" s="34"/>
      <c r="FO564" s="34"/>
      <c r="FP564" s="34"/>
      <c r="FQ564" s="153">
        <f t="shared" si="746"/>
        <v>0.125</v>
      </c>
      <c r="FR564" s="153"/>
      <c r="FS564" s="42"/>
      <c r="FT564" s="42"/>
      <c r="FU564" s="42"/>
      <c r="FV564" s="42"/>
      <c r="FW564" s="42"/>
      <c r="FX564" s="42"/>
      <c r="FY564" s="42"/>
      <c r="FZ564" s="42"/>
      <c r="GA564" s="42"/>
      <c r="GB564" s="42"/>
      <c r="GC564" s="42"/>
      <c r="GD564" s="42"/>
      <c r="GE564" s="42"/>
      <c r="GF564" s="42"/>
      <c r="GG564" s="42"/>
      <c r="GH564" s="42"/>
      <c r="GI564" s="42"/>
      <c r="GJ564" s="42"/>
      <c r="GK564" s="42"/>
      <c r="GL564" s="42"/>
      <c r="GM564" s="154">
        <f>'[1]Automation Master'!$B$10*FQ564*FO564</f>
        <v>0</v>
      </c>
      <c r="GN564" s="155">
        <f>'[1]Automation Master'!$B$11*FO564*FQ564+GM564</f>
        <v>0</v>
      </c>
      <c r="GO564" s="155">
        <f>'[1]Automation Master'!$B$12*FO564*FQ564+GN564</f>
        <v>0</v>
      </c>
      <c r="GP564" s="155">
        <f>'[1]Automation Master'!$B$13*FO564*FQ564+GO564</f>
        <v>0</v>
      </c>
      <c r="GQ564" s="155">
        <f>'[1]Automation Master'!$C$10*FO564*FQ564+GP564</f>
        <v>0</v>
      </c>
      <c r="GR564" s="155">
        <f>'[1]Automation Master'!$C$11*FO564*FQ564+GQ564</f>
        <v>0</v>
      </c>
      <c r="GS564" s="155">
        <f>'[1]Automation Master'!$C$12*FO564*FQ564+GR564</f>
        <v>0</v>
      </c>
      <c r="GT564" s="155">
        <f>'[1]Automation Master'!$C$13*FO564*FQ564+GS564</f>
        <v>0</v>
      </c>
      <c r="GU564" s="155">
        <f>'[1]Automation Master'!$D$10*FO564*FQ564+GT564</f>
        <v>0</v>
      </c>
      <c r="GV564" s="155">
        <f>'[1]Automation Master'!$D$11*FO564*FQ564+GU564</f>
        <v>0</v>
      </c>
      <c r="GW564" s="155">
        <f>'[1]Automation Master'!$D$12*FO564*FQ564+GV564</f>
        <v>0</v>
      </c>
      <c r="GX564" s="155">
        <f>'[1]Automation Master'!$D$13*FO564*FQ564+GW564</f>
        <v>0</v>
      </c>
      <c r="GY564" s="155">
        <f>'[1]Automation Master'!$E$10*FO564*FQ564+GX564</f>
        <v>0</v>
      </c>
      <c r="GZ564" s="155">
        <f>'[1]Automation Master'!$E$11*FO564*FQ564+GY564</f>
        <v>0</v>
      </c>
      <c r="HA564" s="155">
        <f>'[1]Automation Master'!$E$12*FO564*FQ564+GZ564</f>
        <v>0</v>
      </c>
      <c r="HB564" s="155">
        <f>'[1]Automation Master'!$E$13*FO564*FQ564+HA564</f>
        <v>0</v>
      </c>
      <c r="HC564" s="155">
        <f>'[1]Automation Master'!$F$10*FO564*FQ564+HB564</f>
        <v>0</v>
      </c>
      <c r="HD564" s="155">
        <f>'[1]Automation Master'!$F$11*FO564*FQ564+HC564</f>
        <v>0</v>
      </c>
      <c r="HE564" s="155">
        <f>'[1]Automation Master'!$F$12*FO564*FQ564+HD564</f>
        <v>0</v>
      </c>
      <c r="HF564" s="156">
        <f>'[1]Automation Master'!$F$13*FO564*FQ564+HE564</f>
        <v>0</v>
      </c>
      <c r="HG564" s="157"/>
      <c r="HH564" s="157"/>
      <c r="HI564" s="157"/>
      <c r="HJ564" s="157"/>
      <c r="HK564" s="157"/>
      <c r="HL564" s="157"/>
      <c r="HM564" s="157"/>
      <c r="HN564" s="157"/>
      <c r="HO564" s="157"/>
      <c r="HP564" s="157"/>
      <c r="HQ564" s="157"/>
      <c r="HR564" s="157"/>
      <c r="HS564" s="157"/>
      <c r="HT564" s="157"/>
      <c r="HU564" s="157"/>
      <c r="HV564" s="157"/>
      <c r="HW564" s="157"/>
      <c r="HX564" s="157"/>
      <c r="HY564" s="42"/>
      <c r="HZ564" s="42"/>
      <c r="IA564" s="148">
        <f t="shared" si="757"/>
        <v>2</v>
      </c>
      <c r="IB564" s="148">
        <f t="shared" si="758"/>
        <v>2</v>
      </c>
      <c r="IC564" s="148">
        <f t="shared" si="759"/>
        <v>2</v>
      </c>
      <c r="ID564" s="148">
        <f t="shared" si="760"/>
        <v>2</v>
      </c>
      <c r="IE564" s="148">
        <f t="shared" si="761"/>
        <v>2</v>
      </c>
      <c r="IH564">
        <f t="shared" si="704"/>
        <v>1.9786435067361938</v>
      </c>
      <c r="II564">
        <f t="shared" si="705"/>
        <v>1.963555144245315</v>
      </c>
      <c r="IJ564">
        <f t="shared" si="706"/>
        <v>1.9528768976134119</v>
      </c>
      <c r="IK564">
        <f t="shared" si="707"/>
        <v>1.9453391233159516</v>
      </c>
      <c r="IL564">
        <f t="shared" si="708"/>
        <v>1.9453391233159516</v>
      </c>
      <c r="IN564" s="42">
        <f t="shared" si="762"/>
        <v>1.0678246631903088E-2</v>
      </c>
      <c r="IO564" s="42">
        <f t="shared" si="763"/>
        <v>1.8222427877342517E-2</v>
      </c>
      <c r="IP564" s="42">
        <f t="shared" si="764"/>
        <v>2.3561551193294061E-2</v>
      </c>
      <c r="IQ564" s="42">
        <f t="shared" si="765"/>
        <v>2.7330438342024199E-2</v>
      </c>
      <c r="IR564" s="42">
        <f t="shared" si="766"/>
        <v>2.7330438342024199E-2</v>
      </c>
      <c r="IT564" s="9">
        <f t="shared" si="747"/>
        <v>0</v>
      </c>
      <c r="IU564" s="9">
        <f t="shared" si="748"/>
        <v>0</v>
      </c>
      <c r="IV564" s="9">
        <f t="shared" si="749"/>
        <v>0</v>
      </c>
      <c r="IW564" s="9">
        <f t="shared" si="750"/>
        <v>0</v>
      </c>
      <c r="IX564" s="9">
        <f t="shared" si="751"/>
        <v>0</v>
      </c>
    </row>
    <row r="565" spans="1:258" ht="15.75" hidden="1" thickBot="1" x14ac:dyDescent="0.3">
      <c r="A565">
        <v>1</v>
      </c>
      <c r="B565" t="s">
        <v>528</v>
      </c>
      <c r="C565" t="s">
        <v>294</v>
      </c>
      <c r="D565" t="s">
        <v>288</v>
      </c>
      <c r="E565" t="s">
        <v>536</v>
      </c>
      <c r="F565" t="s">
        <v>290</v>
      </c>
      <c r="G565" t="s">
        <v>273</v>
      </c>
      <c r="H565">
        <v>1</v>
      </c>
      <c r="K565">
        <v>1</v>
      </c>
      <c r="R565">
        <v>1</v>
      </c>
      <c r="Z565">
        <v>1</v>
      </c>
      <c r="AE565">
        <v>1</v>
      </c>
      <c r="AT565">
        <v>0.8</v>
      </c>
      <c r="AU565">
        <v>0</v>
      </c>
      <c r="AV565">
        <v>0</v>
      </c>
      <c r="AW565">
        <v>0</v>
      </c>
      <c r="AX565">
        <v>1</v>
      </c>
      <c r="BB565">
        <f t="shared" si="722"/>
        <v>1</v>
      </c>
      <c r="BD565">
        <f t="shared" si="723"/>
        <v>1</v>
      </c>
      <c r="BE565">
        <f t="shared" si="724"/>
        <v>1</v>
      </c>
      <c r="BF565">
        <f t="shared" si="725"/>
        <v>1</v>
      </c>
      <c r="BH565">
        <f t="shared" si="726"/>
        <v>0</v>
      </c>
      <c r="BK565" s="45">
        <f>IF(G565="MEA",'[1]Net Hire Rate'!$E$7,IF(G565="AMR",'[1]Net Hire Rate'!$F$7,IF(G565="EUR",'[1]Net Hire Rate'!$G$7,IF(G565="APAC",'[1]Net Hire Rate'!$H$7,0))))</f>
        <v>-2.2817025010969723E-2</v>
      </c>
      <c r="BL565" s="45">
        <f>IF(G565="MEA",'[1]Net Hire Rate'!$E$8,IF(G565="AMR",'[1]Net Hire Rate'!$F$8,IF(G565="EUR",'[1]Net Hire Rate'!$G$8,IF(G565="APAC",'[1]Net Hire Rate'!$H$8,0))))</f>
        <v>-2.2817025010969723E-2</v>
      </c>
      <c r="BM565" s="45">
        <f>IF(G565="MEA",'[1]Net Hire Rate'!$E$9,IF(G565="AMR",'[1]Net Hire Rate'!$F$9,IF(G565="EUR",'[1]Net Hire Rate'!$G$9,IF(G565="APAC",'[1]Net Hire Rate'!$H$9,0))))</f>
        <v>-2.2817025010969723E-2</v>
      </c>
      <c r="BN565" s="45">
        <f>IF(G565="MEA",'[1]Net Hire Rate'!$E$10,IF(G565="AMR",'[1]Net Hire Rate'!$F$10,IF(G565="EUR",'[1]Net Hire Rate'!$G$10,IF(G565="APAC",'[1]Net Hire Rate'!$H$10,0))))</f>
        <v>-2.2817025010969723E-2</v>
      </c>
      <c r="BO565" s="45">
        <f>IF(G565="MEA",'[1]Net Hire Rate'!$E$11,IF(G565="AMR",'[1]Net Hire Rate'!$F$11,IF(G565="EUR",'[1]Net Hire Rate'!$G$11,IF(G565="APAC",'[1]Net Hire Rate'!$H$11,0))))</f>
        <v>-2.2817025010969723E-2</v>
      </c>
      <c r="BP565" s="45">
        <f>IF(G565="MEA",'[1]Net Hire Rate'!$E$12,IF(G565="AMR",'[1]Net Hire Rate'!$F$12,IF(G565="EUR",'[1]Net Hire Rate'!$G$12,IF(G565="APAC",'[1]Net Hire Rate'!$H$12,0))))</f>
        <v>-2.2817025010969723E-2</v>
      </c>
      <c r="BQ565" s="147">
        <f t="shared" si="727"/>
        <v>1</v>
      </c>
      <c r="BR565" s="147">
        <f t="shared" si="709"/>
        <v>1</v>
      </c>
      <c r="BS565" s="147">
        <f t="shared" si="728"/>
        <v>0.97718297498903028</v>
      </c>
      <c r="BT565" s="148">
        <f t="shared" si="710"/>
        <v>0.97718297498903028</v>
      </c>
      <c r="BU565" s="149">
        <f t="shared" si="729"/>
        <v>0.95488656660841176</v>
      </c>
      <c r="BV565" s="148">
        <f t="shared" si="711"/>
        <v>0.95488656660841176</v>
      </c>
      <c r="BW565" s="148">
        <f t="shared" si="730"/>
        <v>0.93309889593546858</v>
      </c>
      <c r="BX565" s="148">
        <f t="shared" si="712"/>
        <v>0.93309889593546858</v>
      </c>
      <c r="BY565" s="148">
        <f t="shared" si="731"/>
        <v>0.91180835508920077</v>
      </c>
      <c r="BZ565" s="148">
        <f t="shared" si="713"/>
        <v>0.91180835508920077</v>
      </c>
      <c r="CA565" s="148">
        <f t="shared" si="732"/>
        <v>0.89100360104591936</v>
      </c>
      <c r="CB565" s="148">
        <f t="shared" si="714"/>
        <v>0.89100360104591936</v>
      </c>
      <c r="CC565" s="148"/>
      <c r="CD565" s="38"/>
      <c r="CE565" s="38"/>
      <c r="CF565" s="38"/>
      <c r="CG565" s="38"/>
      <c r="CH565" s="38"/>
      <c r="CI565" s="38"/>
      <c r="CJ565" s="38"/>
      <c r="CK565" s="41"/>
      <c r="CL565" s="41"/>
      <c r="CM565" s="40"/>
      <c r="CN565" s="41"/>
      <c r="CO565" s="41"/>
      <c r="CP565" s="41"/>
      <c r="CQ565" s="41"/>
      <c r="CR565" s="41"/>
      <c r="CS565" s="41"/>
      <c r="CT565" s="41"/>
      <c r="CU565" s="40"/>
      <c r="CV565" s="41"/>
      <c r="CW565" s="41"/>
      <c r="CX565" s="41"/>
      <c r="CY565" s="41"/>
      <c r="CZ565" s="41"/>
      <c r="DA565" s="41"/>
      <c r="DB565" s="41"/>
      <c r="DC565" s="40"/>
      <c r="DD565" s="41"/>
      <c r="DE565" s="41"/>
      <c r="DF565" s="41"/>
      <c r="DG565" s="41"/>
      <c r="DH565" s="41"/>
      <c r="DI565" s="41"/>
      <c r="DJ565" s="41"/>
      <c r="DK565" s="40"/>
      <c r="DL565" s="41"/>
      <c r="DM565" s="41"/>
      <c r="DN565" s="41"/>
      <c r="DO565" s="41"/>
      <c r="DP565" s="41"/>
      <c r="DQ565" s="41"/>
      <c r="DR565" s="15"/>
      <c r="DS565" s="151">
        <f t="shared" si="715"/>
        <v>1</v>
      </c>
      <c r="DT565" s="152">
        <f t="shared" si="716"/>
        <v>0</v>
      </c>
      <c r="DU565" s="7">
        <f t="shared" si="717"/>
        <v>0</v>
      </c>
      <c r="DV565" s="7">
        <f t="shared" si="718"/>
        <v>0</v>
      </c>
      <c r="DW565">
        <f t="shared" si="719"/>
        <v>0</v>
      </c>
      <c r="DX565">
        <f t="shared" si="720"/>
        <v>0</v>
      </c>
      <c r="DZ565">
        <f t="shared" si="733"/>
        <v>1</v>
      </c>
      <c r="EA565">
        <f t="shared" si="734"/>
        <v>1</v>
      </c>
      <c r="EB565">
        <f t="shared" si="735"/>
        <v>1</v>
      </c>
      <c r="EC565">
        <f t="shared" si="736"/>
        <v>1</v>
      </c>
      <c r="ED565">
        <f t="shared" si="737"/>
        <v>1</v>
      </c>
      <c r="EE565">
        <f t="shared" si="738"/>
        <v>1</v>
      </c>
      <c r="EG565">
        <f t="shared" si="739"/>
        <v>1</v>
      </c>
      <c r="EH565">
        <f t="shared" si="740"/>
        <v>1</v>
      </c>
      <c r="EI565">
        <f t="shared" si="741"/>
        <v>1</v>
      </c>
      <c r="EJ565">
        <f t="shared" si="742"/>
        <v>1</v>
      </c>
      <c r="EK565">
        <f t="shared" si="743"/>
        <v>1</v>
      </c>
      <c r="EM565">
        <f>IF($EM$9='[1]L&amp;D Numbers'!$E$6,'[1]L&amp;D Numbers'!$E$7)</f>
        <v>350</v>
      </c>
      <c r="EN565">
        <f>IF($EN$9='[1]L&amp;D Numbers'!$F$6,'[1]L&amp;D Numbers'!$F$7)</f>
        <v>2000</v>
      </c>
      <c r="EO565">
        <f>IF($EO$9='[1]L&amp;D Numbers'!$G$6,'[1]L&amp;D Numbers'!$G$7)</f>
        <v>2000</v>
      </c>
      <c r="EP565">
        <f>IF($EP$9='[1]L&amp;D Numbers'!$H$6,'[1]L&amp;D Numbers'!$H$7)</f>
        <v>2000</v>
      </c>
      <c r="EQ565">
        <f>IF($EQ$9='[1]L&amp;D Numbers'!$I$6,'[1]L&amp;D Numbers'!$I$7)</f>
        <v>2000</v>
      </c>
      <c r="ER565">
        <f>IF($ER$9='[1]L&amp;D Numbers'!$J$6,'[1]L&amp;D Numbers'!$J$7)</f>
        <v>0</v>
      </c>
      <c r="ET565" s="45">
        <f>'[1]L&amp;D Master'!$E$10</f>
        <v>1.0678246631903041E-2</v>
      </c>
      <c r="EU565" s="45">
        <f>ET565+'[1]L&amp;D Master'!$F$10</f>
        <v>1.8222427877342538E-2</v>
      </c>
      <c r="EV565" s="45">
        <f>EU565+'[1]L&amp;D Master'!$G$10</f>
        <v>2.3561551193294058E-2</v>
      </c>
      <c r="EW565" s="45">
        <f>EV565+'[1]L&amp;D Master'!$H$10</f>
        <v>2.7330438342024234E-2</v>
      </c>
      <c r="EX565" s="45">
        <f>EW565+'[1]L&amp;D Master'!$I$10</f>
        <v>2.9999999999999995E-2</v>
      </c>
      <c r="EY565" s="45"/>
      <c r="EZ565" s="45">
        <f t="shared" si="744"/>
        <v>1.0678246631903041E-2</v>
      </c>
      <c r="FA565" s="45">
        <f t="shared" si="745"/>
        <v>1.8222427877342538E-2</v>
      </c>
      <c r="FB565" s="45">
        <f t="shared" si="745"/>
        <v>2.3561551193294058E-2</v>
      </c>
      <c r="FC565" s="45">
        <f t="shared" si="745"/>
        <v>2.7330438342024234E-2</v>
      </c>
      <c r="FD565" s="45">
        <f t="shared" si="721"/>
        <v>2.7330438342024234E-2</v>
      </c>
      <c r="FE565" s="45"/>
      <c r="FF565">
        <f t="shared" si="752"/>
        <v>0.98932175336809691</v>
      </c>
      <c r="FG565">
        <f t="shared" si="753"/>
        <v>0.98177757212265748</v>
      </c>
      <c r="FH565">
        <f t="shared" si="754"/>
        <v>0.97643844880670594</v>
      </c>
      <c r="FI565">
        <f t="shared" si="755"/>
        <v>0.9726695616579758</v>
      </c>
      <c r="FJ565">
        <f t="shared" si="756"/>
        <v>0.9726695616579758</v>
      </c>
      <c r="FL565" s="34"/>
      <c r="FM565" s="34"/>
      <c r="FN565" s="34"/>
      <c r="FO565" s="34"/>
      <c r="FP565" s="34"/>
      <c r="FQ565" s="153">
        <f t="shared" si="746"/>
        <v>0.125</v>
      </c>
      <c r="FR565" s="153"/>
      <c r="FS565" s="42"/>
      <c r="FT565" s="42"/>
      <c r="FU565" s="42"/>
      <c r="FV565" s="42"/>
      <c r="FW565" s="42"/>
      <c r="FX565" s="42"/>
      <c r="FY565" s="42"/>
      <c r="FZ565" s="42"/>
      <c r="GA565" s="42"/>
      <c r="GB565" s="42"/>
      <c r="GC565" s="42"/>
      <c r="GD565" s="42"/>
      <c r="GE565" s="42"/>
      <c r="GF565" s="42"/>
      <c r="GG565" s="42"/>
      <c r="GH565" s="42"/>
      <c r="GI565" s="42"/>
      <c r="GJ565" s="42"/>
      <c r="GK565" s="42"/>
      <c r="GL565" s="42"/>
      <c r="GM565" s="154">
        <f>'[1]Automation Master'!$B$10*FQ565*FO565</f>
        <v>0</v>
      </c>
      <c r="GN565" s="155">
        <f>'[1]Automation Master'!$B$11*FO565*FQ565+GM565</f>
        <v>0</v>
      </c>
      <c r="GO565" s="155">
        <f>'[1]Automation Master'!$B$12*FO565*FQ565+GN565</f>
        <v>0</v>
      </c>
      <c r="GP565" s="155">
        <f>'[1]Automation Master'!$B$13*FO565*FQ565+GO565</f>
        <v>0</v>
      </c>
      <c r="GQ565" s="155">
        <f>'[1]Automation Master'!$C$10*FO565*FQ565+GP565</f>
        <v>0</v>
      </c>
      <c r="GR565" s="155">
        <f>'[1]Automation Master'!$C$11*FO565*FQ565+GQ565</f>
        <v>0</v>
      </c>
      <c r="GS565" s="155">
        <f>'[1]Automation Master'!$C$12*FO565*FQ565+GR565</f>
        <v>0</v>
      </c>
      <c r="GT565" s="155">
        <f>'[1]Automation Master'!$C$13*FO565*FQ565+GS565</f>
        <v>0</v>
      </c>
      <c r="GU565" s="155">
        <f>'[1]Automation Master'!$D$10*FO565*FQ565+GT565</f>
        <v>0</v>
      </c>
      <c r="GV565" s="155">
        <f>'[1]Automation Master'!$D$11*FO565*FQ565+GU565</f>
        <v>0</v>
      </c>
      <c r="GW565" s="155">
        <f>'[1]Automation Master'!$D$12*FO565*FQ565+GV565</f>
        <v>0</v>
      </c>
      <c r="GX565" s="155">
        <f>'[1]Automation Master'!$D$13*FO565*FQ565+GW565</f>
        <v>0</v>
      </c>
      <c r="GY565" s="155">
        <f>'[1]Automation Master'!$E$10*FO565*FQ565+GX565</f>
        <v>0</v>
      </c>
      <c r="GZ565" s="155">
        <f>'[1]Automation Master'!$E$11*FO565*FQ565+GY565</f>
        <v>0</v>
      </c>
      <c r="HA565" s="155">
        <f>'[1]Automation Master'!$E$12*FO565*FQ565+GZ565</f>
        <v>0</v>
      </c>
      <c r="HB565" s="155">
        <f>'[1]Automation Master'!$E$13*FO565*FQ565+HA565</f>
        <v>0</v>
      </c>
      <c r="HC565" s="155">
        <f>'[1]Automation Master'!$F$10*FO565*FQ565+HB565</f>
        <v>0</v>
      </c>
      <c r="HD565" s="155">
        <f>'[1]Automation Master'!$F$11*FO565*FQ565+HC565</f>
        <v>0</v>
      </c>
      <c r="HE565" s="155">
        <f>'[1]Automation Master'!$F$12*FO565*FQ565+HD565</f>
        <v>0</v>
      </c>
      <c r="HF565" s="156">
        <f>'[1]Automation Master'!$F$13*FO565*FQ565+HE565</f>
        <v>0</v>
      </c>
      <c r="HG565" s="157"/>
      <c r="HH565" s="157"/>
      <c r="HI565" s="157"/>
      <c r="HJ565" s="157"/>
      <c r="HK565" s="157"/>
      <c r="HL565" s="157"/>
      <c r="HM565" s="157"/>
      <c r="HN565" s="157"/>
      <c r="HO565" s="157"/>
      <c r="HP565" s="157"/>
      <c r="HQ565" s="157"/>
      <c r="HR565" s="157"/>
      <c r="HS565" s="157"/>
      <c r="HT565" s="157"/>
      <c r="HU565" s="157"/>
      <c r="HV565" s="157"/>
      <c r="HW565" s="157"/>
      <c r="HX565" s="157"/>
      <c r="HY565" s="42"/>
      <c r="HZ565" s="42"/>
      <c r="IA565" s="148">
        <f t="shared" si="757"/>
        <v>1</v>
      </c>
      <c r="IB565" s="148">
        <f t="shared" si="758"/>
        <v>1</v>
      </c>
      <c r="IC565" s="148">
        <f t="shared" si="759"/>
        <v>1</v>
      </c>
      <c r="ID565" s="148">
        <f t="shared" si="760"/>
        <v>1</v>
      </c>
      <c r="IE565" s="148">
        <f t="shared" si="761"/>
        <v>1</v>
      </c>
      <c r="IH565">
        <f t="shared" si="704"/>
        <v>0.98932175336809691</v>
      </c>
      <c r="II565">
        <f t="shared" si="705"/>
        <v>0.98177757212265748</v>
      </c>
      <c r="IJ565">
        <f t="shared" si="706"/>
        <v>0.97643844880670594</v>
      </c>
      <c r="IK565">
        <f t="shared" si="707"/>
        <v>0.9726695616579758</v>
      </c>
      <c r="IL565">
        <f t="shared" si="708"/>
        <v>0.9726695616579758</v>
      </c>
      <c r="IN565" s="42">
        <f t="shared" si="762"/>
        <v>1.0678246631903088E-2</v>
      </c>
      <c r="IO565" s="42">
        <f t="shared" si="763"/>
        <v>1.8222427877342517E-2</v>
      </c>
      <c r="IP565" s="42">
        <f t="shared" si="764"/>
        <v>2.3561551193294061E-2</v>
      </c>
      <c r="IQ565" s="42">
        <f t="shared" si="765"/>
        <v>2.7330438342024199E-2</v>
      </c>
      <c r="IR565" s="42">
        <f t="shared" si="766"/>
        <v>2.7330438342024199E-2</v>
      </c>
      <c r="IT565" s="9">
        <f t="shared" si="747"/>
        <v>0</v>
      </c>
      <c r="IU565" s="9">
        <f t="shared" si="748"/>
        <v>0</v>
      </c>
      <c r="IV565" s="9">
        <f t="shared" si="749"/>
        <v>0</v>
      </c>
      <c r="IW565" s="9">
        <f t="shared" si="750"/>
        <v>0</v>
      </c>
      <c r="IX565" s="9">
        <f t="shared" si="751"/>
        <v>0</v>
      </c>
    </row>
    <row r="566" spans="1:258" ht="15.75" hidden="1" thickBot="1" x14ac:dyDescent="0.3">
      <c r="A566">
        <v>15</v>
      </c>
      <c r="B566" t="s">
        <v>537</v>
      </c>
      <c r="C566" t="s">
        <v>287</v>
      </c>
      <c r="D566" t="s">
        <v>288</v>
      </c>
      <c r="E566" t="s">
        <v>538</v>
      </c>
      <c r="F566" t="s">
        <v>290</v>
      </c>
      <c r="G566" t="s">
        <v>256</v>
      </c>
      <c r="H566">
        <v>14</v>
      </c>
      <c r="I566">
        <v>1</v>
      </c>
      <c r="K566">
        <v>13</v>
      </c>
      <c r="L566">
        <v>1</v>
      </c>
      <c r="M566">
        <v>1</v>
      </c>
      <c r="O566">
        <v>1</v>
      </c>
      <c r="P566">
        <v>2</v>
      </c>
      <c r="Q566">
        <v>9</v>
      </c>
      <c r="S566">
        <v>2</v>
      </c>
      <c r="X566">
        <v>1</v>
      </c>
      <c r="Y566">
        <v>14</v>
      </c>
      <c r="AA566">
        <v>1</v>
      </c>
      <c r="AB566">
        <v>1</v>
      </c>
      <c r="AE566">
        <v>11</v>
      </c>
      <c r="AL566">
        <v>3</v>
      </c>
      <c r="AT566">
        <v>15</v>
      </c>
      <c r="AU566">
        <v>0</v>
      </c>
      <c r="AV566">
        <v>0</v>
      </c>
      <c r="AW566">
        <v>0</v>
      </c>
      <c r="AX566">
        <v>15</v>
      </c>
      <c r="BB566">
        <f t="shared" si="722"/>
        <v>15</v>
      </c>
      <c r="BD566">
        <f t="shared" si="723"/>
        <v>15</v>
      </c>
      <c r="BE566">
        <f t="shared" si="724"/>
        <v>15</v>
      </c>
      <c r="BF566">
        <f t="shared" si="725"/>
        <v>15</v>
      </c>
      <c r="BH566">
        <f t="shared" si="726"/>
        <v>0</v>
      </c>
      <c r="BK566" s="45">
        <f>IF(G566="MEA",'[1]Net Hire Rate'!$E$7,IF(G566="AMR",'[1]Net Hire Rate'!$F$7,IF(G566="EUR",'[1]Net Hire Rate'!$G$7,IF(G566="APAC",'[1]Net Hire Rate'!$H$7,0))))</f>
        <v>1.6761041902604757E-3</v>
      </c>
      <c r="BL566" s="45">
        <f>IF(G566="MEA",'[1]Net Hire Rate'!$E$8,IF(G566="AMR",'[1]Net Hire Rate'!$F$8,IF(G566="EUR",'[1]Net Hire Rate'!$G$8,IF(G566="APAC",'[1]Net Hire Rate'!$H$8,0))))</f>
        <v>1.6761041902604757E-3</v>
      </c>
      <c r="BM566" s="45">
        <f>IF(G566="MEA",'[1]Net Hire Rate'!$E$9,IF(G566="AMR",'[1]Net Hire Rate'!$F$9,IF(G566="EUR",'[1]Net Hire Rate'!$G$9,IF(G566="APAC",'[1]Net Hire Rate'!$H$9,0))))</f>
        <v>1.6761041902604757E-3</v>
      </c>
      <c r="BN566" s="45">
        <f>IF(G566="MEA",'[1]Net Hire Rate'!$E$10,IF(G566="AMR",'[1]Net Hire Rate'!$F$10,IF(G566="EUR",'[1]Net Hire Rate'!$G$10,IF(G566="APAC",'[1]Net Hire Rate'!$H$10,0))))</f>
        <v>1.6761041902604757E-3</v>
      </c>
      <c r="BO566" s="45">
        <f>IF(G566="MEA",'[1]Net Hire Rate'!$E$11,IF(G566="AMR",'[1]Net Hire Rate'!$F$11,IF(G566="EUR",'[1]Net Hire Rate'!$G$11,IF(G566="APAC",'[1]Net Hire Rate'!$H$11,0))))</f>
        <v>1.6761041902604757E-3</v>
      </c>
      <c r="BP566" s="45">
        <f>IF(G566="MEA",'[1]Net Hire Rate'!$E$12,IF(G566="AMR",'[1]Net Hire Rate'!$F$12,IF(G566="EUR",'[1]Net Hire Rate'!$G$12,IF(G566="APAC",'[1]Net Hire Rate'!$H$12,0))))</f>
        <v>1.6761041902604757E-3</v>
      </c>
      <c r="BQ566" s="147">
        <f t="shared" si="727"/>
        <v>15</v>
      </c>
      <c r="BR566" s="147">
        <f t="shared" si="709"/>
        <v>15</v>
      </c>
      <c r="BS566" s="147">
        <f t="shared" si="728"/>
        <v>15.025141562853907</v>
      </c>
      <c r="BT566" s="148">
        <f t="shared" si="710"/>
        <v>15.025141562853907</v>
      </c>
      <c r="BU566" s="149">
        <f t="shared" si="729"/>
        <v>15.050325265586663</v>
      </c>
      <c r="BV566" s="148">
        <f t="shared" si="711"/>
        <v>15.050325265586663</v>
      </c>
      <c r="BW566" s="148">
        <f t="shared" si="730"/>
        <v>15.075551178829095</v>
      </c>
      <c r="BX566" s="148">
        <f t="shared" si="712"/>
        <v>15.075551178829095</v>
      </c>
      <c r="BY566" s="148">
        <f t="shared" si="731"/>
        <v>15.100819373330415</v>
      </c>
      <c r="BZ566" s="148">
        <f t="shared" si="713"/>
        <v>15.100819373330415</v>
      </c>
      <c r="CA566" s="148">
        <f t="shared" si="732"/>
        <v>15.126129919958419</v>
      </c>
      <c r="CB566" s="148">
        <f t="shared" si="714"/>
        <v>15.126129919958419</v>
      </c>
      <c r="CC566" s="148"/>
      <c r="CD566" s="38"/>
      <c r="CE566" s="38"/>
      <c r="CF566" s="38"/>
      <c r="CG566" s="38"/>
      <c r="CH566" s="38"/>
      <c r="CI566" s="38"/>
      <c r="CJ566" s="38"/>
      <c r="CK566" s="41"/>
      <c r="CL566" s="41"/>
      <c r="CM566" s="40"/>
      <c r="CN566" s="41"/>
      <c r="CO566" s="41"/>
      <c r="CP566" s="41"/>
      <c r="CQ566" s="41"/>
      <c r="CR566" s="41"/>
      <c r="CS566" s="41"/>
      <c r="CT566" s="41"/>
      <c r="CU566" s="40"/>
      <c r="CV566" s="41"/>
      <c r="CW566" s="41"/>
      <c r="CX566" s="41"/>
      <c r="CY566" s="41"/>
      <c r="CZ566" s="41"/>
      <c r="DA566" s="41"/>
      <c r="DB566" s="41"/>
      <c r="DC566" s="40"/>
      <c r="DD566" s="41"/>
      <c r="DE566" s="41"/>
      <c r="DF566" s="41"/>
      <c r="DG566" s="41"/>
      <c r="DH566" s="41"/>
      <c r="DI566" s="41"/>
      <c r="DJ566" s="41"/>
      <c r="DK566" s="40"/>
      <c r="DL566" s="41"/>
      <c r="DM566" s="41"/>
      <c r="DN566" s="41"/>
      <c r="DO566" s="41"/>
      <c r="DP566" s="41"/>
      <c r="DQ566" s="41"/>
      <c r="DR566" s="15"/>
      <c r="DS566" s="151">
        <f t="shared" si="715"/>
        <v>15</v>
      </c>
      <c r="DT566" s="152">
        <f t="shared" si="716"/>
        <v>0</v>
      </c>
      <c r="DU566" s="7">
        <f t="shared" si="717"/>
        <v>0</v>
      </c>
      <c r="DV566" s="7">
        <f t="shared" si="718"/>
        <v>0</v>
      </c>
      <c r="DW566">
        <f t="shared" si="719"/>
        <v>0</v>
      </c>
      <c r="DX566">
        <f t="shared" si="720"/>
        <v>0</v>
      </c>
      <c r="DZ566">
        <f t="shared" si="733"/>
        <v>15</v>
      </c>
      <c r="EA566">
        <f t="shared" si="734"/>
        <v>15</v>
      </c>
      <c r="EB566">
        <f t="shared" si="735"/>
        <v>15</v>
      </c>
      <c r="EC566">
        <f t="shared" si="736"/>
        <v>15</v>
      </c>
      <c r="ED566">
        <f t="shared" si="737"/>
        <v>15</v>
      </c>
      <c r="EE566">
        <f t="shared" si="738"/>
        <v>15</v>
      </c>
      <c r="EG566">
        <f t="shared" si="739"/>
        <v>15</v>
      </c>
      <c r="EH566">
        <f t="shared" si="740"/>
        <v>15</v>
      </c>
      <c r="EI566">
        <f t="shared" si="741"/>
        <v>15</v>
      </c>
      <c r="EJ566">
        <f t="shared" si="742"/>
        <v>15</v>
      </c>
      <c r="EK566">
        <f t="shared" si="743"/>
        <v>15</v>
      </c>
      <c r="EM566">
        <f>IF($EM$9='[1]L&amp;D Numbers'!$E$6,'[1]L&amp;D Numbers'!$E$7)</f>
        <v>350</v>
      </c>
      <c r="EN566">
        <f>IF($EN$9='[1]L&amp;D Numbers'!$F$6,'[1]L&amp;D Numbers'!$F$7)</f>
        <v>2000</v>
      </c>
      <c r="EO566">
        <f>IF($EO$9='[1]L&amp;D Numbers'!$G$6,'[1]L&amp;D Numbers'!$G$7)</f>
        <v>2000</v>
      </c>
      <c r="EP566">
        <f>IF($EP$9='[1]L&amp;D Numbers'!$H$6,'[1]L&amp;D Numbers'!$H$7)</f>
        <v>2000</v>
      </c>
      <c r="EQ566">
        <f>IF($EQ$9='[1]L&amp;D Numbers'!$I$6,'[1]L&amp;D Numbers'!$I$7)</f>
        <v>2000</v>
      </c>
      <c r="ER566">
        <f>IF($ER$9='[1]L&amp;D Numbers'!$J$6,'[1]L&amp;D Numbers'!$J$7)</f>
        <v>0</v>
      </c>
      <c r="ET566" s="45">
        <f>'[1]L&amp;D Master'!$E$10</f>
        <v>1.0678246631903041E-2</v>
      </c>
      <c r="EU566" s="45">
        <f>ET566+'[1]L&amp;D Master'!$F$10</f>
        <v>1.8222427877342538E-2</v>
      </c>
      <c r="EV566" s="45">
        <f>EU566+'[1]L&amp;D Master'!$G$10</f>
        <v>2.3561551193294058E-2</v>
      </c>
      <c r="EW566" s="45">
        <f>EV566+'[1]L&amp;D Master'!$H$10</f>
        <v>2.7330438342024234E-2</v>
      </c>
      <c r="EX566" s="45">
        <f>EW566+'[1]L&amp;D Master'!$I$10</f>
        <v>2.9999999999999995E-2</v>
      </c>
      <c r="EY566" s="45"/>
      <c r="EZ566" s="45">
        <f t="shared" si="744"/>
        <v>1.0678246631903041E-2</v>
      </c>
      <c r="FA566" s="45">
        <f t="shared" si="745"/>
        <v>1.8222427877342538E-2</v>
      </c>
      <c r="FB566" s="45">
        <f t="shared" si="745"/>
        <v>2.3561551193294058E-2</v>
      </c>
      <c r="FC566" s="45">
        <f t="shared" si="745"/>
        <v>2.7330438342024234E-2</v>
      </c>
      <c r="FD566" s="45">
        <f t="shared" si="721"/>
        <v>2.7330438342024234E-2</v>
      </c>
      <c r="FE566" s="45"/>
      <c r="FF566">
        <f t="shared" si="752"/>
        <v>14.839826300521453</v>
      </c>
      <c r="FG566">
        <f t="shared" si="753"/>
        <v>14.726663581839862</v>
      </c>
      <c r="FH566">
        <f t="shared" si="754"/>
        <v>14.64657673210059</v>
      </c>
      <c r="FI566">
        <f t="shared" si="755"/>
        <v>14.590043424869638</v>
      </c>
      <c r="FJ566">
        <f t="shared" si="756"/>
        <v>14.590043424869638</v>
      </c>
      <c r="FL566" s="34"/>
      <c r="FM566" s="34"/>
      <c r="FN566" s="34"/>
      <c r="FO566" s="34"/>
      <c r="FP566" s="34"/>
      <c r="FQ566" s="153">
        <f t="shared" si="746"/>
        <v>0.125</v>
      </c>
      <c r="FR566" s="153"/>
      <c r="FS566" s="42"/>
      <c r="FT566" s="42"/>
      <c r="FU566" s="42"/>
      <c r="FV566" s="42"/>
      <c r="FW566" s="42"/>
      <c r="FX566" s="42"/>
      <c r="FY566" s="42"/>
      <c r="FZ566" s="42"/>
      <c r="GA566" s="42"/>
      <c r="GB566" s="42"/>
      <c r="GC566" s="42"/>
      <c r="GD566" s="42"/>
      <c r="GE566" s="42"/>
      <c r="GF566" s="42"/>
      <c r="GG566" s="42"/>
      <c r="GH566" s="42"/>
      <c r="GI566" s="42"/>
      <c r="GJ566" s="42"/>
      <c r="GK566" s="42"/>
      <c r="GL566" s="42"/>
      <c r="GM566" s="154">
        <f>'[1]Automation Master'!$B$10*FQ566*FO566</f>
        <v>0</v>
      </c>
      <c r="GN566" s="155">
        <f>'[1]Automation Master'!$B$11*FO566*FQ566+GM566</f>
        <v>0</v>
      </c>
      <c r="GO566" s="155">
        <f>'[1]Automation Master'!$B$12*FO566*FQ566+GN566</f>
        <v>0</v>
      </c>
      <c r="GP566" s="155">
        <f>'[1]Automation Master'!$B$13*FO566*FQ566+GO566</f>
        <v>0</v>
      </c>
      <c r="GQ566" s="155">
        <f>'[1]Automation Master'!$C$10*FO566*FQ566+GP566</f>
        <v>0</v>
      </c>
      <c r="GR566" s="155">
        <f>'[1]Automation Master'!$C$11*FO566*FQ566+GQ566</f>
        <v>0</v>
      </c>
      <c r="GS566" s="155">
        <f>'[1]Automation Master'!$C$12*FO566*FQ566+GR566</f>
        <v>0</v>
      </c>
      <c r="GT566" s="155">
        <f>'[1]Automation Master'!$C$13*FO566*FQ566+GS566</f>
        <v>0</v>
      </c>
      <c r="GU566" s="155">
        <f>'[1]Automation Master'!$D$10*FO566*FQ566+GT566</f>
        <v>0</v>
      </c>
      <c r="GV566" s="155">
        <f>'[1]Automation Master'!$D$11*FO566*FQ566+GU566</f>
        <v>0</v>
      </c>
      <c r="GW566" s="155">
        <f>'[1]Automation Master'!$D$12*FO566*FQ566+GV566</f>
        <v>0</v>
      </c>
      <c r="GX566" s="155">
        <f>'[1]Automation Master'!$D$13*FO566*FQ566+GW566</f>
        <v>0</v>
      </c>
      <c r="GY566" s="155">
        <f>'[1]Automation Master'!$E$10*FO566*FQ566+GX566</f>
        <v>0</v>
      </c>
      <c r="GZ566" s="155">
        <f>'[1]Automation Master'!$E$11*FO566*FQ566+GY566</f>
        <v>0</v>
      </c>
      <c r="HA566" s="155">
        <f>'[1]Automation Master'!$E$12*FO566*FQ566+GZ566</f>
        <v>0</v>
      </c>
      <c r="HB566" s="155">
        <f>'[1]Automation Master'!$E$13*FO566*FQ566+HA566</f>
        <v>0</v>
      </c>
      <c r="HC566" s="155">
        <f>'[1]Automation Master'!$F$10*FO566*FQ566+HB566</f>
        <v>0</v>
      </c>
      <c r="HD566" s="155">
        <f>'[1]Automation Master'!$F$11*FO566*FQ566+HC566</f>
        <v>0</v>
      </c>
      <c r="HE566" s="155">
        <f>'[1]Automation Master'!$F$12*FO566*FQ566+HD566</f>
        <v>0</v>
      </c>
      <c r="HF566" s="156">
        <f>'[1]Automation Master'!$F$13*FO566*FQ566+HE566</f>
        <v>0</v>
      </c>
      <c r="HG566" s="157"/>
      <c r="HH566" s="157"/>
      <c r="HI566" s="157"/>
      <c r="HJ566" s="157"/>
      <c r="HK566" s="157"/>
      <c r="HL566" s="157"/>
      <c r="HM566" s="157"/>
      <c r="HN566" s="157"/>
      <c r="HO566" s="157"/>
      <c r="HP566" s="157"/>
      <c r="HQ566" s="157"/>
      <c r="HR566" s="157"/>
      <c r="HS566" s="157"/>
      <c r="HT566" s="157"/>
      <c r="HU566" s="157"/>
      <c r="HV566" s="157"/>
      <c r="HW566" s="157"/>
      <c r="HX566" s="157"/>
      <c r="HY566" s="42"/>
      <c r="HZ566" s="42"/>
      <c r="IA566" s="148">
        <f t="shared" si="757"/>
        <v>15</v>
      </c>
      <c r="IB566" s="148">
        <f t="shared" si="758"/>
        <v>15</v>
      </c>
      <c r="IC566" s="148">
        <f t="shared" si="759"/>
        <v>15</v>
      </c>
      <c r="ID566" s="148">
        <f t="shared" si="760"/>
        <v>15</v>
      </c>
      <c r="IE566" s="148">
        <f t="shared" si="761"/>
        <v>15</v>
      </c>
      <c r="IH566">
        <f t="shared" si="704"/>
        <v>14.839826300521453</v>
      </c>
      <c r="II566">
        <f t="shared" si="705"/>
        <v>14.726663581839862</v>
      </c>
      <c r="IJ566">
        <f t="shared" si="706"/>
        <v>14.64657673210059</v>
      </c>
      <c r="IK566">
        <f t="shared" si="707"/>
        <v>14.590043424869638</v>
      </c>
      <c r="IL566">
        <f t="shared" si="708"/>
        <v>14.590043424869638</v>
      </c>
      <c r="IN566" s="42">
        <f t="shared" si="762"/>
        <v>1.0678246631903103E-2</v>
      </c>
      <c r="IO566" s="42">
        <f t="shared" si="763"/>
        <v>1.8222427877342538E-2</v>
      </c>
      <c r="IP566" s="42">
        <f t="shared" si="764"/>
        <v>2.356155119329403E-2</v>
      </c>
      <c r="IQ566" s="42">
        <f t="shared" si="765"/>
        <v>2.7330438342024147E-2</v>
      </c>
      <c r="IR566" s="42">
        <f t="shared" si="766"/>
        <v>2.7330438342024147E-2</v>
      </c>
      <c r="IT566" s="9">
        <f t="shared" si="747"/>
        <v>0</v>
      </c>
      <c r="IU566" s="9">
        <f t="shared" si="748"/>
        <v>0</v>
      </c>
      <c r="IV566" s="9">
        <f t="shared" si="749"/>
        <v>0</v>
      </c>
      <c r="IW566" s="9">
        <f t="shared" si="750"/>
        <v>0</v>
      </c>
      <c r="IX566" s="9">
        <f t="shared" si="751"/>
        <v>0</v>
      </c>
    </row>
    <row r="567" spans="1:258" ht="15.75" hidden="1" thickBot="1" x14ac:dyDescent="0.3">
      <c r="A567">
        <v>1</v>
      </c>
      <c r="B567" t="s">
        <v>537</v>
      </c>
      <c r="C567" t="s">
        <v>287</v>
      </c>
      <c r="D567" t="s">
        <v>288</v>
      </c>
      <c r="E567" t="s">
        <v>529</v>
      </c>
      <c r="F567" t="s">
        <v>290</v>
      </c>
      <c r="G567" t="s">
        <v>273</v>
      </c>
      <c r="H567">
        <v>1</v>
      </c>
      <c r="K567">
        <v>1</v>
      </c>
      <c r="P567">
        <v>1</v>
      </c>
      <c r="Y567">
        <v>1</v>
      </c>
      <c r="AE567">
        <v>1</v>
      </c>
      <c r="AT567">
        <v>1</v>
      </c>
      <c r="AU567">
        <v>0</v>
      </c>
      <c r="AV567">
        <v>0</v>
      </c>
      <c r="AW567">
        <v>0</v>
      </c>
      <c r="AX567">
        <v>1</v>
      </c>
      <c r="BB567">
        <f t="shared" si="722"/>
        <v>1</v>
      </c>
      <c r="BD567">
        <f t="shared" si="723"/>
        <v>1</v>
      </c>
      <c r="BE567">
        <f t="shared" si="724"/>
        <v>1</v>
      </c>
      <c r="BF567">
        <f t="shared" si="725"/>
        <v>1</v>
      </c>
      <c r="BH567">
        <f t="shared" si="726"/>
        <v>0</v>
      </c>
      <c r="BK567" s="45">
        <f>IF(G567="MEA",'[1]Net Hire Rate'!$E$7,IF(G567="AMR",'[1]Net Hire Rate'!$F$7,IF(G567="EUR",'[1]Net Hire Rate'!$G$7,IF(G567="APAC",'[1]Net Hire Rate'!$H$7,0))))</f>
        <v>-2.2817025010969723E-2</v>
      </c>
      <c r="BL567" s="45">
        <f>IF(G567="MEA",'[1]Net Hire Rate'!$E$8,IF(G567="AMR",'[1]Net Hire Rate'!$F$8,IF(G567="EUR",'[1]Net Hire Rate'!$G$8,IF(G567="APAC",'[1]Net Hire Rate'!$H$8,0))))</f>
        <v>-2.2817025010969723E-2</v>
      </c>
      <c r="BM567" s="45">
        <f>IF(G567="MEA",'[1]Net Hire Rate'!$E$9,IF(G567="AMR",'[1]Net Hire Rate'!$F$9,IF(G567="EUR",'[1]Net Hire Rate'!$G$9,IF(G567="APAC",'[1]Net Hire Rate'!$H$9,0))))</f>
        <v>-2.2817025010969723E-2</v>
      </c>
      <c r="BN567" s="45">
        <f>IF(G567="MEA",'[1]Net Hire Rate'!$E$10,IF(G567="AMR",'[1]Net Hire Rate'!$F$10,IF(G567="EUR",'[1]Net Hire Rate'!$G$10,IF(G567="APAC",'[1]Net Hire Rate'!$H$10,0))))</f>
        <v>-2.2817025010969723E-2</v>
      </c>
      <c r="BO567" s="45">
        <f>IF(G567="MEA",'[1]Net Hire Rate'!$E$11,IF(G567="AMR",'[1]Net Hire Rate'!$F$11,IF(G567="EUR",'[1]Net Hire Rate'!$G$11,IF(G567="APAC",'[1]Net Hire Rate'!$H$11,0))))</f>
        <v>-2.2817025010969723E-2</v>
      </c>
      <c r="BP567" s="45">
        <f>IF(G567="MEA",'[1]Net Hire Rate'!$E$12,IF(G567="AMR",'[1]Net Hire Rate'!$F$12,IF(G567="EUR",'[1]Net Hire Rate'!$G$12,IF(G567="APAC",'[1]Net Hire Rate'!$H$12,0))))</f>
        <v>-2.2817025010969723E-2</v>
      </c>
      <c r="BQ567" s="147">
        <f t="shared" si="727"/>
        <v>1</v>
      </c>
      <c r="BR567" s="147">
        <f t="shared" si="709"/>
        <v>1</v>
      </c>
      <c r="BS567" s="147">
        <f t="shared" si="728"/>
        <v>0.97718297498903028</v>
      </c>
      <c r="BT567" s="148">
        <f t="shared" si="710"/>
        <v>0.97718297498903028</v>
      </c>
      <c r="BU567" s="149">
        <f t="shared" si="729"/>
        <v>0.95488656660841176</v>
      </c>
      <c r="BV567" s="148">
        <f t="shared" si="711"/>
        <v>0.95488656660841176</v>
      </c>
      <c r="BW567" s="148">
        <f t="shared" si="730"/>
        <v>0.93309889593546858</v>
      </c>
      <c r="BX567" s="148">
        <f t="shared" si="712"/>
        <v>0.93309889593546858</v>
      </c>
      <c r="BY567" s="148">
        <f t="shared" si="731"/>
        <v>0.91180835508920077</v>
      </c>
      <c r="BZ567" s="148">
        <f t="shared" si="713"/>
        <v>0.91180835508920077</v>
      </c>
      <c r="CA567" s="148">
        <f t="shared" si="732"/>
        <v>0.89100360104591936</v>
      </c>
      <c r="CB567" s="148">
        <f t="shared" si="714"/>
        <v>0.89100360104591936</v>
      </c>
      <c r="CC567" s="148"/>
      <c r="CD567" s="38"/>
      <c r="CE567" s="38"/>
      <c r="CF567" s="38"/>
      <c r="CG567" s="38"/>
      <c r="CH567" s="38"/>
      <c r="CI567" s="38"/>
      <c r="CJ567" s="38"/>
      <c r="CK567" s="41"/>
      <c r="CL567" s="41"/>
      <c r="CM567" s="40"/>
      <c r="CN567" s="41"/>
      <c r="CO567" s="41"/>
      <c r="CP567" s="41"/>
      <c r="CQ567" s="41"/>
      <c r="CR567" s="41"/>
      <c r="CS567" s="41"/>
      <c r="CT567" s="41"/>
      <c r="CU567" s="40"/>
      <c r="CV567" s="41"/>
      <c r="CW567" s="41"/>
      <c r="CX567" s="41"/>
      <c r="CY567" s="41"/>
      <c r="CZ567" s="41"/>
      <c r="DA567" s="41"/>
      <c r="DB567" s="41"/>
      <c r="DC567" s="40"/>
      <c r="DD567" s="41"/>
      <c r="DE567" s="41"/>
      <c r="DF567" s="41"/>
      <c r="DG567" s="41"/>
      <c r="DH567" s="41"/>
      <c r="DI567" s="41"/>
      <c r="DJ567" s="41"/>
      <c r="DK567" s="40"/>
      <c r="DL567" s="41"/>
      <c r="DM567" s="41"/>
      <c r="DN567" s="41"/>
      <c r="DO567" s="41"/>
      <c r="DP567" s="41"/>
      <c r="DQ567" s="41"/>
      <c r="DR567" s="15"/>
      <c r="DS567" s="151">
        <f t="shared" si="715"/>
        <v>1</v>
      </c>
      <c r="DT567" s="152">
        <f t="shared" si="716"/>
        <v>0</v>
      </c>
      <c r="DU567" s="7">
        <f t="shared" si="717"/>
        <v>0</v>
      </c>
      <c r="DV567" s="7">
        <f t="shared" si="718"/>
        <v>0</v>
      </c>
      <c r="DW567">
        <f t="shared" si="719"/>
        <v>0</v>
      </c>
      <c r="DX567">
        <f t="shared" si="720"/>
        <v>0</v>
      </c>
      <c r="DZ567">
        <f t="shared" si="733"/>
        <v>1</v>
      </c>
      <c r="EA567">
        <f t="shared" si="734"/>
        <v>1</v>
      </c>
      <c r="EB567">
        <f t="shared" si="735"/>
        <v>1</v>
      </c>
      <c r="EC567">
        <f t="shared" si="736"/>
        <v>1</v>
      </c>
      <c r="ED567">
        <f t="shared" si="737"/>
        <v>1</v>
      </c>
      <c r="EE567">
        <f t="shared" si="738"/>
        <v>1</v>
      </c>
      <c r="EG567">
        <f t="shared" si="739"/>
        <v>1</v>
      </c>
      <c r="EH567">
        <f t="shared" si="740"/>
        <v>1</v>
      </c>
      <c r="EI567">
        <f t="shared" si="741"/>
        <v>1</v>
      </c>
      <c r="EJ567">
        <f t="shared" si="742"/>
        <v>1</v>
      </c>
      <c r="EK567">
        <f t="shared" si="743"/>
        <v>1</v>
      </c>
      <c r="EM567">
        <f>IF($EM$9='[1]L&amp;D Numbers'!$E$6,'[1]L&amp;D Numbers'!$E$7)</f>
        <v>350</v>
      </c>
      <c r="EN567">
        <f>IF($EN$9='[1]L&amp;D Numbers'!$F$6,'[1]L&amp;D Numbers'!$F$7)</f>
        <v>2000</v>
      </c>
      <c r="EO567">
        <f>IF($EO$9='[1]L&amp;D Numbers'!$G$6,'[1]L&amp;D Numbers'!$G$7)</f>
        <v>2000</v>
      </c>
      <c r="EP567">
        <f>IF($EP$9='[1]L&amp;D Numbers'!$H$6,'[1]L&amp;D Numbers'!$H$7)</f>
        <v>2000</v>
      </c>
      <c r="EQ567">
        <f>IF($EQ$9='[1]L&amp;D Numbers'!$I$6,'[1]L&amp;D Numbers'!$I$7)</f>
        <v>2000</v>
      </c>
      <c r="ER567">
        <f>IF($ER$9='[1]L&amp;D Numbers'!$J$6,'[1]L&amp;D Numbers'!$J$7)</f>
        <v>0</v>
      </c>
      <c r="ET567" s="45">
        <f>'[1]L&amp;D Master'!$E$10</f>
        <v>1.0678246631903041E-2</v>
      </c>
      <c r="EU567" s="45">
        <f>ET567+'[1]L&amp;D Master'!$F$10</f>
        <v>1.8222427877342538E-2</v>
      </c>
      <c r="EV567" s="45">
        <f>EU567+'[1]L&amp;D Master'!$G$10</f>
        <v>2.3561551193294058E-2</v>
      </c>
      <c r="EW567" s="45">
        <f>EV567+'[1]L&amp;D Master'!$H$10</f>
        <v>2.7330438342024234E-2</v>
      </c>
      <c r="EX567" s="45">
        <f>EW567+'[1]L&amp;D Master'!$I$10</f>
        <v>2.9999999999999995E-2</v>
      </c>
      <c r="EY567" s="45"/>
      <c r="EZ567" s="45">
        <f t="shared" si="744"/>
        <v>1.0678246631903041E-2</v>
      </c>
      <c r="FA567" s="45">
        <f t="shared" si="745"/>
        <v>1.8222427877342538E-2</v>
      </c>
      <c r="FB567" s="45">
        <f t="shared" si="745"/>
        <v>2.3561551193294058E-2</v>
      </c>
      <c r="FC567" s="45">
        <f t="shared" si="745"/>
        <v>2.7330438342024234E-2</v>
      </c>
      <c r="FD567" s="45">
        <f t="shared" si="721"/>
        <v>2.7330438342024234E-2</v>
      </c>
      <c r="FE567" s="45"/>
      <c r="FF567">
        <f t="shared" si="752"/>
        <v>0.98932175336809691</v>
      </c>
      <c r="FG567">
        <f t="shared" si="753"/>
        <v>0.98177757212265748</v>
      </c>
      <c r="FH567">
        <f t="shared" si="754"/>
        <v>0.97643844880670594</v>
      </c>
      <c r="FI567">
        <f t="shared" si="755"/>
        <v>0.9726695616579758</v>
      </c>
      <c r="FJ567">
        <f t="shared" si="756"/>
        <v>0.9726695616579758</v>
      </c>
      <c r="FL567" s="34"/>
      <c r="FM567" s="34"/>
      <c r="FN567" s="34"/>
      <c r="FO567" s="34"/>
      <c r="FP567" s="34"/>
      <c r="FQ567" s="153">
        <f t="shared" si="746"/>
        <v>0.125</v>
      </c>
      <c r="FR567" s="153"/>
      <c r="FS567" s="42"/>
      <c r="FT567" s="42"/>
      <c r="FU567" s="42"/>
      <c r="FV567" s="42"/>
      <c r="FW567" s="42"/>
      <c r="FX567" s="42"/>
      <c r="FY567" s="42"/>
      <c r="FZ567" s="42"/>
      <c r="GA567" s="42"/>
      <c r="GB567" s="42"/>
      <c r="GC567" s="42"/>
      <c r="GD567" s="42"/>
      <c r="GE567" s="42"/>
      <c r="GF567" s="42"/>
      <c r="GG567" s="42"/>
      <c r="GH567" s="42"/>
      <c r="GI567" s="42"/>
      <c r="GJ567" s="42"/>
      <c r="GK567" s="42"/>
      <c r="GL567" s="42"/>
      <c r="GM567" s="154">
        <f>'[1]Automation Master'!$B$10*FQ567*FO567</f>
        <v>0</v>
      </c>
      <c r="GN567" s="155">
        <f>'[1]Automation Master'!$B$11*FO567*FQ567+GM567</f>
        <v>0</v>
      </c>
      <c r="GO567" s="155">
        <f>'[1]Automation Master'!$B$12*FO567*FQ567+GN567</f>
        <v>0</v>
      </c>
      <c r="GP567" s="155">
        <f>'[1]Automation Master'!$B$13*FO567*FQ567+GO567</f>
        <v>0</v>
      </c>
      <c r="GQ567" s="155">
        <f>'[1]Automation Master'!$C$10*FO567*FQ567+GP567</f>
        <v>0</v>
      </c>
      <c r="GR567" s="155">
        <f>'[1]Automation Master'!$C$11*FO567*FQ567+GQ567</f>
        <v>0</v>
      </c>
      <c r="GS567" s="155">
        <f>'[1]Automation Master'!$C$12*FO567*FQ567+GR567</f>
        <v>0</v>
      </c>
      <c r="GT567" s="155">
        <f>'[1]Automation Master'!$C$13*FO567*FQ567+GS567</f>
        <v>0</v>
      </c>
      <c r="GU567" s="155">
        <f>'[1]Automation Master'!$D$10*FO567*FQ567+GT567</f>
        <v>0</v>
      </c>
      <c r="GV567" s="155">
        <f>'[1]Automation Master'!$D$11*FO567*FQ567+GU567</f>
        <v>0</v>
      </c>
      <c r="GW567" s="155">
        <f>'[1]Automation Master'!$D$12*FO567*FQ567+GV567</f>
        <v>0</v>
      </c>
      <c r="GX567" s="155">
        <f>'[1]Automation Master'!$D$13*FO567*FQ567+GW567</f>
        <v>0</v>
      </c>
      <c r="GY567" s="155">
        <f>'[1]Automation Master'!$E$10*FO567*FQ567+GX567</f>
        <v>0</v>
      </c>
      <c r="GZ567" s="155">
        <f>'[1]Automation Master'!$E$11*FO567*FQ567+GY567</f>
        <v>0</v>
      </c>
      <c r="HA567" s="155">
        <f>'[1]Automation Master'!$E$12*FO567*FQ567+GZ567</f>
        <v>0</v>
      </c>
      <c r="HB567" s="155">
        <f>'[1]Automation Master'!$E$13*FO567*FQ567+HA567</f>
        <v>0</v>
      </c>
      <c r="HC567" s="155">
        <f>'[1]Automation Master'!$F$10*FO567*FQ567+HB567</f>
        <v>0</v>
      </c>
      <c r="HD567" s="155">
        <f>'[1]Automation Master'!$F$11*FO567*FQ567+HC567</f>
        <v>0</v>
      </c>
      <c r="HE567" s="155">
        <f>'[1]Automation Master'!$F$12*FO567*FQ567+HD567</f>
        <v>0</v>
      </c>
      <c r="HF567" s="156">
        <f>'[1]Automation Master'!$F$13*FO567*FQ567+HE567</f>
        <v>0</v>
      </c>
      <c r="HG567" s="157"/>
      <c r="HH567" s="157"/>
      <c r="HI567" s="157"/>
      <c r="HJ567" s="157"/>
      <c r="HK567" s="157"/>
      <c r="HL567" s="157"/>
      <c r="HM567" s="157"/>
      <c r="HN567" s="157"/>
      <c r="HO567" s="157"/>
      <c r="HP567" s="157"/>
      <c r="HQ567" s="157"/>
      <c r="HR567" s="157"/>
      <c r="HS567" s="157"/>
      <c r="HT567" s="157"/>
      <c r="HU567" s="157"/>
      <c r="HV567" s="157"/>
      <c r="HW567" s="157"/>
      <c r="HX567" s="157"/>
      <c r="HY567" s="42"/>
      <c r="HZ567" s="42"/>
      <c r="IA567" s="148">
        <f t="shared" si="757"/>
        <v>1</v>
      </c>
      <c r="IB567" s="148">
        <f t="shared" si="758"/>
        <v>1</v>
      </c>
      <c r="IC567" s="148">
        <f t="shared" si="759"/>
        <v>1</v>
      </c>
      <c r="ID567" s="148">
        <f t="shared" si="760"/>
        <v>1</v>
      </c>
      <c r="IE567" s="148">
        <f t="shared" si="761"/>
        <v>1</v>
      </c>
      <c r="IH567">
        <f t="shared" ref="IH567:IH610" si="767">(EA567)*(1-GP567)*(1-EZ567)</f>
        <v>0.98932175336809691</v>
      </c>
      <c r="II567">
        <f t="shared" ref="II567:II610" si="768">(EB567)*(1-GT567)*(1-FA567)</f>
        <v>0.98177757212265748</v>
      </c>
      <c r="IJ567">
        <f t="shared" ref="IJ567:IJ610" si="769">(EC567)*(1-GX567)*(1-FB567)</f>
        <v>0.97643844880670594</v>
      </c>
      <c r="IK567">
        <f t="shared" ref="IK567:IK610" si="770">(ED567)*(1-HB567)*(1-FC567)</f>
        <v>0.9726695616579758</v>
      </c>
      <c r="IL567">
        <f t="shared" ref="IL567:IL610" si="771">(EE567)*(1-HF567)*(1-FD567)</f>
        <v>0.9726695616579758</v>
      </c>
      <c r="IN567" s="42">
        <f t="shared" si="762"/>
        <v>1.0678246631903088E-2</v>
      </c>
      <c r="IO567" s="42">
        <f t="shared" si="763"/>
        <v>1.8222427877342517E-2</v>
      </c>
      <c r="IP567" s="42">
        <f t="shared" si="764"/>
        <v>2.3561551193294061E-2</v>
      </c>
      <c r="IQ567" s="42">
        <f t="shared" si="765"/>
        <v>2.7330438342024199E-2</v>
      </c>
      <c r="IR567" s="42">
        <f t="shared" si="766"/>
        <v>2.7330438342024199E-2</v>
      </c>
      <c r="IT567" s="9">
        <f t="shared" si="747"/>
        <v>0</v>
      </c>
      <c r="IU567" s="9">
        <f t="shared" si="748"/>
        <v>0</v>
      </c>
      <c r="IV567" s="9">
        <f t="shared" si="749"/>
        <v>0</v>
      </c>
      <c r="IW567" s="9">
        <f t="shared" si="750"/>
        <v>0</v>
      </c>
      <c r="IX567" s="9">
        <f t="shared" si="751"/>
        <v>0</v>
      </c>
    </row>
    <row r="568" spans="1:258" ht="15.75" hidden="1" thickBot="1" x14ac:dyDescent="0.3">
      <c r="A568">
        <v>43</v>
      </c>
      <c r="B568" t="s">
        <v>537</v>
      </c>
      <c r="C568" t="s">
        <v>299</v>
      </c>
      <c r="D568" t="s">
        <v>288</v>
      </c>
      <c r="E568" t="s">
        <v>538</v>
      </c>
      <c r="F568" t="s">
        <v>290</v>
      </c>
      <c r="G568" t="s">
        <v>256</v>
      </c>
      <c r="H568">
        <v>30</v>
      </c>
      <c r="I568">
        <v>13</v>
      </c>
      <c r="L568">
        <v>30</v>
      </c>
      <c r="M568">
        <v>13</v>
      </c>
      <c r="P568">
        <v>1</v>
      </c>
      <c r="Q568">
        <v>1</v>
      </c>
      <c r="R568">
        <v>8</v>
      </c>
      <c r="S568">
        <v>18</v>
      </c>
      <c r="T568">
        <v>2</v>
      </c>
      <c r="X568">
        <v>13</v>
      </c>
      <c r="Y568">
        <v>30</v>
      </c>
      <c r="AA568">
        <v>13</v>
      </c>
      <c r="AB568">
        <v>28</v>
      </c>
      <c r="AE568">
        <v>1</v>
      </c>
      <c r="AL568">
        <v>14</v>
      </c>
      <c r="AO568">
        <v>1</v>
      </c>
      <c r="AQ568">
        <v>1</v>
      </c>
      <c r="AT568">
        <v>43</v>
      </c>
      <c r="AU568">
        <v>0</v>
      </c>
      <c r="AV568">
        <v>43</v>
      </c>
      <c r="AW568">
        <v>0</v>
      </c>
      <c r="AX568">
        <v>0</v>
      </c>
      <c r="BB568">
        <f t="shared" si="722"/>
        <v>43</v>
      </c>
      <c r="BD568">
        <f t="shared" si="723"/>
        <v>43</v>
      </c>
      <c r="BE568">
        <f t="shared" si="724"/>
        <v>43</v>
      </c>
      <c r="BF568">
        <f t="shared" si="725"/>
        <v>43</v>
      </c>
      <c r="BH568">
        <f t="shared" si="726"/>
        <v>0</v>
      </c>
      <c r="BK568" s="45">
        <f>IF(G568="MEA",'[1]Net Hire Rate'!$E$7,IF(G568="AMR",'[1]Net Hire Rate'!$F$7,IF(G568="EUR",'[1]Net Hire Rate'!$G$7,IF(G568="APAC",'[1]Net Hire Rate'!$H$7,0))))</f>
        <v>1.6761041902604757E-3</v>
      </c>
      <c r="BL568" s="45">
        <f>IF(G568="MEA",'[1]Net Hire Rate'!$E$8,IF(G568="AMR",'[1]Net Hire Rate'!$F$8,IF(G568="EUR",'[1]Net Hire Rate'!$G$8,IF(G568="APAC",'[1]Net Hire Rate'!$H$8,0))))</f>
        <v>1.6761041902604757E-3</v>
      </c>
      <c r="BM568" s="45">
        <f>IF(G568="MEA",'[1]Net Hire Rate'!$E$9,IF(G568="AMR",'[1]Net Hire Rate'!$F$9,IF(G568="EUR",'[1]Net Hire Rate'!$G$9,IF(G568="APAC",'[1]Net Hire Rate'!$H$9,0))))</f>
        <v>1.6761041902604757E-3</v>
      </c>
      <c r="BN568" s="45">
        <f>IF(G568="MEA",'[1]Net Hire Rate'!$E$10,IF(G568="AMR",'[1]Net Hire Rate'!$F$10,IF(G568="EUR",'[1]Net Hire Rate'!$G$10,IF(G568="APAC",'[1]Net Hire Rate'!$H$10,0))))</f>
        <v>1.6761041902604757E-3</v>
      </c>
      <c r="BO568" s="45">
        <f>IF(G568="MEA",'[1]Net Hire Rate'!$E$11,IF(G568="AMR",'[1]Net Hire Rate'!$F$11,IF(G568="EUR",'[1]Net Hire Rate'!$G$11,IF(G568="APAC",'[1]Net Hire Rate'!$H$11,0))))</f>
        <v>1.6761041902604757E-3</v>
      </c>
      <c r="BP568" s="45">
        <f>IF(G568="MEA",'[1]Net Hire Rate'!$E$12,IF(G568="AMR",'[1]Net Hire Rate'!$F$12,IF(G568="EUR",'[1]Net Hire Rate'!$G$12,IF(G568="APAC",'[1]Net Hire Rate'!$H$12,0))))</f>
        <v>1.6761041902604757E-3</v>
      </c>
      <c r="BQ568" s="147">
        <f t="shared" si="727"/>
        <v>43</v>
      </c>
      <c r="BR568" s="147">
        <f t="shared" si="709"/>
        <v>43</v>
      </c>
      <c r="BS568" s="147">
        <f t="shared" si="728"/>
        <v>43.072072480181198</v>
      </c>
      <c r="BT568" s="148">
        <f t="shared" si="710"/>
        <v>42.072072480181198</v>
      </c>
      <c r="BU568" s="149">
        <f t="shared" si="729"/>
        <v>42.142589657158169</v>
      </c>
      <c r="BV568" s="148">
        <f t="shared" si="711"/>
        <v>42.142589657158169</v>
      </c>
      <c r="BW568" s="148">
        <f t="shared" si="730"/>
        <v>42.213225028270955</v>
      </c>
      <c r="BX568" s="148">
        <f t="shared" si="712"/>
        <v>41.213225028270955</v>
      </c>
      <c r="BY568" s="148">
        <f t="shared" si="731"/>
        <v>41.282302687434985</v>
      </c>
      <c r="BZ568" s="148">
        <f t="shared" si="713"/>
        <v>41.282302687434985</v>
      </c>
      <c r="CA568" s="148">
        <f t="shared" si="732"/>
        <v>41.351496127952991</v>
      </c>
      <c r="CB568" s="148">
        <f t="shared" si="714"/>
        <v>41.351496127952991</v>
      </c>
      <c r="CC568" s="148"/>
      <c r="CD568" s="38"/>
      <c r="CE568" s="38"/>
      <c r="CF568" s="38"/>
      <c r="CG568" s="38"/>
      <c r="CH568" s="38"/>
      <c r="CI568" s="38"/>
      <c r="CJ568" s="38"/>
      <c r="CK568" s="41"/>
      <c r="CL568" s="41"/>
      <c r="CM568" s="40"/>
      <c r="CN568" s="41"/>
      <c r="CO568" s="41"/>
      <c r="CP568" s="41"/>
      <c r="CQ568" s="41"/>
      <c r="CR568" s="41"/>
      <c r="CS568" s="41"/>
      <c r="CT568" s="41"/>
      <c r="CU568" s="40"/>
      <c r="CV568" s="41"/>
      <c r="CW568" s="41"/>
      <c r="CX568" s="41"/>
      <c r="CY568" s="41"/>
      <c r="CZ568" s="41"/>
      <c r="DA568" s="41"/>
      <c r="DB568" s="41"/>
      <c r="DC568" s="40"/>
      <c r="DD568" s="41"/>
      <c r="DE568" s="41"/>
      <c r="DF568" s="41"/>
      <c r="DG568" s="41"/>
      <c r="DH568" s="41"/>
      <c r="DI568" s="41"/>
      <c r="DJ568" s="41"/>
      <c r="DK568" s="40"/>
      <c r="DL568" s="41"/>
      <c r="DM568" s="41"/>
      <c r="DN568" s="41"/>
      <c r="DO568" s="41"/>
      <c r="DP568" s="41"/>
      <c r="DQ568" s="41"/>
      <c r="DR568" s="15"/>
      <c r="DS568" s="151">
        <f t="shared" si="715"/>
        <v>43</v>
      </c>
      <c r="DT568" s="152">
        <f t="shared" si="716"/>
        <v>0</v>
      </c>
      <c r="DU568" s="7">
        <f t="shared" si="717"/>
        <v>0</v>
      </c>
      <c r="DV568" s="7">
        <f t="shared" si="718"/>
        <v>0</v>
      </c>
      <c r="DW568">
        <f t="shared" si="719"/>
        <v>0</v>
      </c>
      <c r="DX568">
        <f t="shared" si="720"/>
        <v>0</v>
      </c>
      <c r="DZ568">
        <f t="shared" si="733"/>
        <v>43</v>
      </c>
      <c r="EA568">
        <f t="shared" si="734"/>
        <v>43</v>
      </c>
      <c r="EB568">
        <f t="shared" si="735"/>
        <v>43</v>
      </c>
      <c r="EC568">
        <f t="shared" si="736"/>
        <v>43</v>
      </c>
      <c r="ED568">
        <f t="shared" si="737"/>
        <v>43</v>
      </c>
      <c r="EE568">
        <f t="shared" si="738"/>
        <v>43</v>
      </c>
      <c r="EG568">
        <f t="shared" si="739"/>
        <v>43</v>
      </c>
      <c r="EH568">
        <f t="shared" si="740"/>
        <v>43</v>
      </c>
      <c r="EI568">
        <f t="shared" si="741"/>
        <v>43</v>
      </c>
      <c r="EJ568">
        <f t="shared" si="742"/>
        <v>43</v>
      </c>
      <c r="EK568">
        <f t="shared" si="743"/>
        <v>43</v>
      </c>
      <c r="EM568">
        <f>IF($EM$9='[1]L&amp;D Numbers'!$E$6,'[1]L&amp;D Numbers'!$E$7)</f>
        <v>350</v>
      </c>
      <c r="EN568">
        <f>IF($EN$9='[1]L&amp;D Numbers'!$F$6,'[1]L&amp;D Numbers'!$F$7)</f>
        <v>2000</v>
      </c>
      <c r="EO568">
        <f>IF($EO$9='[1]L&amp;D Numbers'!$G$6,'[1]L&amp;D Numbers'!$G$7)</f>
        <v>2000</v>
      </c>
      <c r="EP568">
        <f>IF($EP$9='[1]L&amp;D Numbers'!$H$6,'[1]L&amp;D Numbers'!$H$7)</f>
        <v>2000</v>
      </c>
      <c r="EQ568">
        <f>IF($EQ$9='[1]L&amp;D Numbers'!$I$6,'[1]L&amp;D Numbers'!$I$7)</f>
        <v>2000</v>
      </c>
      <c r="ER568">
        <f>IF($ER$9='[1]L&amp;D Numbers'!$J$6,'[1]L&amp;D Numbers'!$J$7)</f>
        <v>0</v>
      </c>
      <c r="ET568" s="45">
        <f>'[1]L&amp;D Master'!$E$10</f>
        <v>1.0678246631903041E-2</v>
      </c>
      <c r="EU568" s="45">
        <f>ET568+'[1]L&amp;D Master'!$F$10</f>
        <v>1.8222427877342538E-2</v>
      </c>
      <c r="EV568" s="45">
        <f>EU568+'[1]L&amp;D Master'!$G$10</f>
        <v>2.3561551193294058E-2</v>
      </c>
      <c r="EW568" s="45">
        <f>EV568+'[1]L&amp;D Master'!$H$10</f>
        <v>2.7330438342024234E-2</v>
      </c>
      <c r="EX568" s="45">
        <f>EW568+'[1]L&amp;D Master'!$I$10</f>
        <v>2.9999999999999995E-2</v>
      </c>
      <c r="EY568" s="45"/>
      <c r="EZ568" s="45">
        <f t="shared" si="744"/>
        <v>1.0678246631903041E-2</v>
      </c>
      <c r="FA568" s="45">
        <f t="shared" si="745"/>
        <v>1.8222427877342538E-2</v>
      </c>
      <c r="FB568" s="45">
        <f t="shared" si="745"/>
        <v>2.3561551193294058E-2</v>
      </c>
      <c r="FC568" s="45">
        <f t="shared" si="745"/>
        <v>2.7330438342024234E-2</v>
      </c>
      <c r="FD568" s="45">
        <f t="shared" si="721"/>
        <v>2.7330438342024234E-2</v>
      </c>
      <c r="FE568" s="45"/>
      <c r="FF568">
        <f t="shared" si="752"/>
        <v>42.540835394828164</v>
      </c>
      <c r="FG568">
        <f t="shared" si="753"/>
        <v>42.21643560127427</v>
      </c>
      <c r="FH568">
        <f t="shared" si="754"/>
        <v>41.986853298688352</v>
      </c>
      <c r="FI568">
        <f t="shared" si="755"/>
        <v>41.824791151292956</v>
      </c>
      <c r="FJ568">
        <f t="shared" si="756"/>
        <v>41.824791151292956</v>
      </c>
      <c r="FL568" s="34"/>
      <c r="FM568" s="34"/>
      <c r="FN568" s="34"/>
      <c r="FO568" s="34"/>
      <c r="FP568" s="34"/>
      <c r="FQ568" s="153">
        <f t="shared" si="746"/>
        <v>0.125</v>
      </c>
      <c r="FR568" s="153"/>
      <c r="FS568" s="42"/>
      <c r="FT568" s="42"/>
      <c r="FU568" s="42"/>
      <c r="FV568" s="42"/>
      <c r="FW568" s="42"/>
      <c r="FX568" s="42"/>
      <c r="FY568" s="42"/>
      <c r="FZ568" s="42"/>
      <c r="GA568" s="42"/>
      <c r="GB568" s="42"/>
      <c r="GC568" s="42"/>
      <c r="GD568" s="42"/>
      <c r="GE568" s="42"/>
      <c r="GF568" s="42"/>
      <c r="GG568" s="42"/>
      <c r="GH568" s="42"/>
      <c r="GI568" s="42"/>
      <c r="GJ568" s="42"/>
      <c r="GK568" s="42"/>
      <c r="GL568" s="42"/>
      <c r="GM568" s="154">
        <f>'[1]Automation Master'!$B$10*FQ568*FO568</f>
        <v>0</v>
      </c>
      <c r="GN568" s="155">
        <f>'[1]Automation Master'!$B$11*FO568*FQ568+GM568</f>
        <v>0</v>
      </c>
      <c r="GO568" s="155">
        <f>'[1]Automation Master'!$B$12*FO568*FQ568+GN568</f>
        <v>0</v>
      </c>
      <c r="GP568" s="155">
        <f>'[1]Automation Master'!$B$13*FO568*FQ568+GO568</f>
        <v>0</v>
      </c>
      <c r="GQ568" s="155">
        <f>'[1]Automation Master'!$C$10*FO568*FQ568+GP568</f>
        <v>0</v>
      </c>
      <c r="GR568" s="155">
        <f>'[1]Automation Master'!$C$11*FO568*FQ568+GQ568</f>
        <v>0</v>
      </c>
      <c r="GS568" s="155">
        <f>'[1]Automation Master'!$C$12*FO568*FQ568+GR568</f>
        <v>0</v>
      </c>
      <c r="GT568" s="155">
        <f>'[1]Automation Master'!$C$13*FO568*FQ568+GS568</f>
        <v>0</v>
      </c>
      <c r="GU568" s="155">
        <f>'[1]Automation Master'!$D$10*FO568*FQ568+GT568</f>
        <v>0</v>
      </c>
      <c r="GV568" s="155">
        <f>'[1]Automation Master'!$D$11*FO568*FQ568+GU568</f>
        <v>0</v>
      </c>
      <c r="GW568" s="155">
        <f>'[1]Automation Master'!$D$12*FO568*FQ568+GV568</f>
        <v>0</v>
      </c>
      <c r="GX568" s="155">
        <f>'[1]Automation Master'!$D$13*FO568*FQ568+GW568</f>
        <v>0</v>
      </c>
      <c r="GY568" s="155">
        <f>'[1]Automation Master'!$E$10*FO568*FQ568+GX568</f>
        <v>0</v>
      </c>
      <c r="GZ568" s="155">
        <f>'[1]Automation Master'!$E$11*FO568*FQ568+GY568</f>
        <v>0</v>
      </c>
      <c r="HA568" s="155">
        <f>'[1]Automation Master'!$E$12*FO568*FQ568+GZ568</f>
        <v>0</v>
      </c>
      <c r="HB568" s="155">
        <f>'[1]Automation Master'!$E$13*FO568*FQ568+HA568</f>
        <v>0</v>
      </c>
      <c r="HC568" s="155">
        <f>'[1]Automation Master'!$F$10*FO568*FQ568+HB568</f>
        <v>0</v>
      </c>
      <c r="HD568" s="155">
        <f>'[1]Automation Master'!$F$11*FO568*FQ568+HC568</f>
        <v>0</v>
      </c>
      <c r="HE568" s="155">
        <f>'[1]Automation Master'!$F$12*FO568*FQ568+HD568</f>
        <v>0</v>
      </c>
      <c r="HF568" s="156">
        <f>'[1]Automation Master'!$F$13*FO568*FQ568+HE568</f>
        <v>0</v>
      </c>
      <c r="HG568" s="157"/>
      <c r="HH568" s="157"/>
      <c r="HI568" s="157"/>
      <c r="HJ568" s="157"/>
      <c r="HK568" s="157"/>
      <c r="HL568" s="157"/>
      <c r="HM568" s="157"/>
      <c r="HN568" s="157"/>
      <c r="HO568" s="157"/>
      <c r="HP568" s="157"/>
      <c r="HQ568" s="157"/>
      <c r="HR568" s="157"/>
      <c r="HS568" s="157"/>
      <c r="HT568" s="157"/>
      <c r="HU568" s="157"/>
      <c r="HV568" s="157"/>
      <c r="HW568" s="157"/>
      <c r="HX568" s="157"/>
      <c r="HY568" s="42"/>
      <c r="HZ568" s="42"/>
      <c r="IA568" s="148">
        <f t="shared" si="757"/>
        <v>43</v>
      </c>
      <c r="IB568" s="148">
        <f t="shared" si="758"/>
        <v>43</v>
      </c>
      <c r="IC568" s="148">
        <f t="shared" si="759"/>
        <v>43</v>
      </c>
      <c r="ID568" s="148">
        <f t="shared" si="760"/>
        <v>43</v>
      </c>
      <c r="IE568" s="148">
        <f t="shared" si="761"/>
        <v>43</v>
      </c>
      <c r="IH568">
        <f t="shared" si="767"/>
        <v>42.540835394828164</v>
      </c>
      <c r="II568">
        <f t="shared" si="768"/>
        <v>42.21643560127427</v>
      </c>
      <c r="IJ568">
        <f t="shared" si="769"/>
        <v>41.986853298688352</v>
      </c>
      <c r="IK568">
        <f t="shared" si="770"/>
        <v>41.824791151292956</v>
      </c>
      <c r="IL568">
        <f t="shared" si="771"/>
        <v>41.824791151292956</v>
      </c>
      <c r="IN568" s="42">
        <f t="shared" si="762"/>
        <v>1.0678246631903155E-2</v>
      </c>
      <c r="IO568" s="42">
        <f t="shared" si="763"/>
        <v>1.8222427877342556E-2</v>
      </c>
      <c r="IP568" s="42">
        <f t="shared" si="764"/>
        <v>2.3561551193294134E-2</v>
      </c>
      <c r="IQ568" s="42">
        <f t="shared" si="765"/>
        <v>2.7330438342024276E-2</v>
      </c>
      <c r="IR568" s="42">
        <f t="shared" si="766"/>
        <v>2.7330438342024276E-2</v>
      </c>
      <c r="IT568" s="9">
        <f t="shared" si="747"/>
        <v>0</v>
      </c>
      <c r="IU568" s="9">
        <f t="shared" si="748"/>
        <v>0</v>
      </c>
      <c r="IV568" s="9">
        <f t="shared" si="749"/>
        <v>0</v>
      </c>
      <c r="IW568" s="9">
        <f t="shared" si="750"/>
        <v>0</v>
      </c>
      <c r="IX568" s="9">
        <f t="shared" si="751"/>
        <v>0</v>
      </c>
    </row>
    <row r="569" spans="1:258" ht="15.75" hidden="1" thickBot="1" x14ac:dyDescent="0.3">
      <c r="A569">
        <v>4</v>
      </c>
      <c r="B569" t="s">
        <v>537</v>
      </c>
      <c r="C569" t="s">
        <v>314</v>
      </c>
      <c r="D569" t="s">
        <v>288</v>
      </c>
      <c r="E569" t="s">
        <v>538</v>
      </c>
      <c r="F569" t="s">
        <v>290</v>
      </c>
      <c r="G569" t="s">
        <v>256</v>
      </c>
      <c r="H569">
        <v>4</v>
      </c>
      <c r="L569">
        <v>4</v>
      </c>
      <c r="Q569">
        <v>1</v>
      </c>
      <c r="R569">
        <v>1</v>
      </c>
      <c r="S569">
        <v>2</v>
      </c>
      <c r="Y569">
        <v>4</v>
      </c>
      <c r="AB569">
        <v>4</v>
      </c>
      <c r="AT569">
        <v>4</v>
      </c>
      <c r="AU569">
        <v>0</v>
      </c>
      <c r="AV569">
        <v>4</v>
      </c>
      <c r="AW569">
        <v>0</v>
      </c>
      <c r="AX569">
        <v>0</v>
      </c>
      <c r="BB569">
        <f t="shared" si="722"/>
        <v>4</v>
      </c>
      <c r="BD569">
        <f t="shared" si="723"/>
        <v>4</v>
      </c>
      <c r="BE569">
        <f t="shared" si="724"/>
        <v>4</v>
      </c>
      <c r="BF569">
        <f t="shared" si="725"/>
        <v>4</v>
      </c>
      <c r="BH569">
        <f t="shared" si="726"/>
        <v>0</v>
      </c>
      <c r="BK569" s="45">
        <f>IF(G569="MEA",'[1]Net Hire Rate'!$E$7,IF(G569="AMR",'[1]Net Hire Rate'!$F$7,IF(G569="EUR",'[1]Net Hire Rate'!$G$7,IF(G569="APAC",'[1]Net Hire Rate'!$H$7,0))))</f>
        <v>1.6761041902604757E-3</v>
      </c>
      <c r="BL569" s="45">
        <f>IF(G569="MEA",'[1]Net Hire Rate'!$E$8,IF(G569="AMR",'[1]Net Hire Rate'!$F$8,IF(G569="EUR",'[1]Net Hire Rate'!$G$8,IF(G569="APAC",'[1]Net Hire Rate'!$H$8,0))))</f>
        <v>1.6761041902604757E-3</v>
      </c>
      <c r="BM569" s="45">
        <f>IF(G569="MEA",'[1]Net Hire Rate'!$E$9,IF(G569="AMR",'[1]Net Hire Rate'!$F$9,IF(G569="EUR",'[1]Net Hire Rate'!$G$9,IF(G569="APAC",'[1]Net Hire Rate'!$H$9,0))))</f>
        <v>1.6761041902604757E-3</v>
      </c>
      <c r="BN569" s="45">
        <f>IF(G569="MEA",'[1]Net Hire Rate'!$E$10,IF(G569="AMR",'[1]Net Hire Rate'!$F$10,IF(G569="EUR",'[1]Net Hire Rate'!$G$10,IF(G569="APAC",'[1]Net Hire Rate'!$H$10,0))))</f>
        <v>1.6761041902604757E-3</v>
      </c>
      <c r="BO569" s="45">
        <f>IF(G569="MEA",'[1]Net Hire Rate'!$E$11,IF(G569="AMR",'[1]Net Hire Rate'!$F$11,IF(G569="EUR",'[1]Net Hire Rate'!$G$11,IF(G569="APAC",'[1]Net Hire Rate'!$H$11,0))))</f>
        <v>1.6761041902604757E-3</v>
      </c>
      <c r="BP569" s="45">
        <f>IF(G569="MEA",'[1]Net Hire Rate'!$E$12,IF(G569="AMR",'[1]Net Hire Rate'!$F$12,IF(G569="EUR",'[1]Net Hire Rate'!$G$12,IF(G569="APAC",'[1]Net Hire Rate'!$H$12,0))))</f>
        <v>1.6761041902604757E-3</v>
      </c>
      <c r="BQ569" s="147">
        <f t="shared" si="727"/>
        <v>4</v>
      </c>
      <c r="BR569" s="147">
        <f t="shared" si="709"/>
        <v>4</v>
      </c>
      <c r="BS569" s="147">
        <f t="shared" si="728"/>
        <v>4.0067044167610417</v>
      </c>
      <c r="BT569" s="148">
        <f t="shared" si="710"/>
        <v>4.0067044167610417</v>
      </c>
      <c r="BU569" s="149">
        <f t="shared" si="729"/>
        <v>4.01342007082311</v>
      </c>
      <c r="BV569" s="148">
        <f t="shared" si="711"/>
        <v>4.01342007082311</v>
      </c>
      <c r="BW569" s="148">
        <f t="shared" si="730"/>
        <v>4.0201469810210924</v>
      </c>
      <c r="BX569" s="148">
        <f t="shared" si="712"/>
        <v>4.0201469810210924</v>
      </c>
      <c r="BY569" s="148">
        <f t="shared" si="731"/>
        <v>4.0268851662214447</v>
      </c>
      <c r="BZ569" s="148">
        <f t="shared" si="713"/>
        <v>4.0268851662214447</v>
      </c>
      <c r="CA569" s="148">
        <f t="shared" si="732"/>
        <v>4.0336346453222456</v>
      </c>
      <c r="CB569" s="148">
        <f t="shared" si="714"/>
        <v>4.0336346453222456</v>
      </c>
      <c r="CC569" s="148"/>
      <c r="CD569" s="38"/>
      <c r="CE569" s="38"/>
      <c r="CF569" s="38"/>
      <c r="CG569" s="38"/>
      <c r="CH569" s="38"/>
      <c r="CI569" s="38"/>
      <c r="CJ569" s="38"/>
      <c r="CK569" s="41"/>
      <c r="CL569" s="41"/>
      <c r="CM569" s="40"/>
      <c r="CN569" s="41"/>
      <c r="CO569" s="41"/>
      <c r="CP569" s="41"/>
      <c r="CQ569" s="41"/>
      <c r="CR569" s="41"/>
      <c r="CS569" s="41"/>
      <c r="CT569" s="41"/>
      <c r="CU569" s="40"/>
      <c r="CV569" s="41"/>
      <c r="CW569" s="41"/>
      <c r="CX569" s="41"/>
      <c r="CY569" s="41"/>
      <c r="CZ569" s="41"/>
      <c r="DA569" s="41"/>
      <c r="DB569" s="41"/>
      <c r="DC569" s="40"/>
      <c r="DD569" s="41"/>
      <c r="DE569" s="41"/>
      <c r="DF569" s="41"/>
      <c r="DG569" s="41"/>
      <c r="DH569" s="41"/>
      <c r="DI569" s="41"/>
      <c r="DJ569" s="41"/>
      <c r="DK569" s="40"/>
      <c r="DL569" s="41"/>
      <c r="DM569" s="41"/>
      <c r="DN569" s="41"/>
      <c r="DO569" s="41"/>
      <c r="DP569" s="41"/>
      <c r="DQ569" s="41"/>
      <c r="DR569" s="15"/>
      <c r="DS569" s="151">
        <f t="shared" si="715"/>
        <v>4</v>
      </c>
      <c r="DT569" s="152">
        <f t="shared" si="716"/>
        <v>0</v>
      </c>
      <c r="DU569" s="7">
        <f t="shared" si="717"/>
        <v>0</v>
      </c>
      <c r="DV569" s="7">
        <f t="shared" si="718"/>
        <v>0</v>
      </c>
      <c r="DW569">
        <f t="shared" si="719"/>
        <v>0</v>
      </c>
      <c r="DX569">
        <f t="shared" si="720"/>
        <v>0</v>
      </c>
      <c r="DZ569">
        <f t="shared" si="733"/>
        <v>4</v>
      </c>
      <c r="EA569">
        <f t="shared" si="734"/>
        <v>4</v>
      </c>
      <c r="EB569">
        <f t="shared" si="735"/>
        <v>4</v>
      </c>
      <c r="EC569">
        <f t="shared" si="736"/>
        <v>4</v>
      </c>
      <c r="ED569">
        <f t="shared" si="737"/>
        <v>4</v>
      </c>
      <c r="EE569">
        <f t="shared" si="738"/>
        <v>4</v>
      </c>
      <c r="EG569">
        <f t="shared" si="739"/>
        <v>4</v>
      </c>
      <c r="EH569">
        <f t="shared" si="740"/>
        <v>4</v>
      </c>
      <c r="EI569">
        <f t="shared" si="741"/>
        <v>4</v>
      </c>
      <c r="EJ569">
        <f t="shared" si="742"/>
        <v>4</v>
      </c>
      <c r="EK569">
        <f t="shared" si="743"/>
        <v>4</v>
      </c>
      <c r="EM569">
        <f>IF($EM$9='[1]L&amp;D Numbers'!$E$6,'[1]L&amp;D Numbers'!$E$7)</f>
        <v>350</v>
      </c>
      <c r="EN569">
        <f>IF($EN$9='[1]L&amp;D Numbers'!$F$6,'[1]L&amp;D Numbers'!$F$7)</f>
        <v>2000</v>
      </c>
      <c r="EO569">
        <f>IF($EO$9='[1]L&amp;D Numbers'!$G$6,'[1]L&amp;D Numbers'!$G$7)</f>
        <v>2000</v>
      </c>
      <c r="EP569">
        <f>IF($EP$9='[1]L&amp;D Numbers'!$H$6,'[1]L&amp;D Numbers'!$H$7)</f>
        <v>2000</v>
      </c>
      <c r="EQ569">
        <f>IF($EQ$9='[1]L&amp;D Numbers'!$I$6,'[1]L&amp;D Numbers'!$I$7)</f>
        <v>2000</v>
      </c>
      <c r="ER569">
        <f>IF($ER$9='[1]L&amp;D Numbers'!$J$6,'[1]L&amp;D Numbers'!$J$7)</f>
        <v>0</v>
      </c>
      <c r="ET569" s="45">
        <f>'[1]L&amp;D Master'!$E$10</f>
        <v>1.0678246631903041E-2</v>
      </c>
      <c r="EU569" s="45">
        <f>ET569+'[1]L&amp;D Master'!$F$10</f>
        <v>1.8222427877342538E-2</v>
      </c>
      <c r="EV569" s="45">
        <f>EU569+'[1]L&amp;D Master'!$G$10</f>
        <v>2.3561551193294058E-2</v>
      </c>
      <c r="EW569" s="45">
        <f>EV569+'[1]L&amp;D Master'!$H$10</f>
        <v>2.7330438342024234E-2</v>
      </c>
      <c r="EX569" s="45">
        <f>EW569+'[1]L&amp;D Master'!$I$10</f>
        <v>2.9999999999999995E-2</v>
      </c>
      <c r="EY569" s="45"/>
      <c r="EZ569" s="45">
        <f t="shared" si="744"/>
        <v>1.0678246631903041E-2</v>
      </c>
      <c r="FA569" s="45">
        <f t="shared" si="745"/>
        <v>1.8222427877342538E-2</v>
      </c>
      <c r="FB569" s="45">
        <f t="shared" si="745"/>
        <v>2.3561551193294058E-2</v>
      </c>
      <c r="FC569" s="45">
        <f t="shared" si="745"/>
        <v>2.7330438342024234E-2</v>
      </c>
      <c r="FD569" s="45">
        <f t="shared" si="721"/>
        <v>2.7330438342024234E-2</v>
      </c>
      <c r="FE569" s="45"/>
      <c r="FF569">
        <f t="shared" si="752"/>
        <v>3.9572870134723876</v>
      </c>
      <c r="FG569">
        <f t="shared" si="753"/>
        <v>3.9271102884906299</v>
      </c>
      <c r="FH569">
        <f t="shared" si="754"/>
        <v>3.9057537952268238</v>
      </c>
      <c r="FI569">
        <f t="shared" si="755"/>
        <v>3.8906782466319032</v>
      </c>
      <c r="FJ569">
        <f t="shared" si="756"/>
        <v>3.8906782466319032</v>
      </c>
      <c r="FL569" s="34"/>
      <c r="FM569" s="34"/>
      <c r="FN569" s="34"/>
      <c r="FO569" s="34"/>
      <c r="FP569" s="34"/>
      <c r="FQ569" s="153">
        <f t="shared" si="746"/>
        <v>0.125</v>
      </c>
      <c r="FR569" s="153"/>
      <c r="FS569" s="42"/>
      <c r="FT569" s="42"/>
      <c r="FU569" s="42"/>
      <c r="FV569" s="42"/>
      <c r="FW569" s="42"/>
      <c r="FX569" s="42"/>
      <c r="FY569" s="42"/>
      <c r="FZ569" s="42"/>
      <c r="GA569" s="42"/>
      <c r="GB569" s="42"/>
      <c r="GC569" s="42"/>
      <c r="GD569" s="42"/>
      <c r="GE569" s="42"/>
      <c r="GF569" s="42"/>
      <c r="GG569" s="42"/>
      <c r="GH569" s="42"/>
      <c r="GI569" s="42"/>
      <c r="GJ569" s="42"/>
      <c r="GK569" s="42"/>
      <c r="GL569" s="42"/>
      <c r="GM569" s="154">
        <f>'[1]Automation Master'!$B$10*FQ569*FO569</f>
        <v>0</v>
      </c>
      <c r="GN569" s="155">
        <f>'[1]Automation Master'!$B$11*FO569*FQ569+GM569</f>
        <v>0</v>
      </c>
      <c r="GO569" s="155">
        <f>'[1]Automation Master'!$B$12*FO569*FQ569+GN569</f>
        <v>0</v>
      </c>
      <c r="GP569" s="155">
        <f>'[1]Automation Master'!$B$13*FO569*FQ569+GO569</f>
        <v>0</v>
      </c>
      <c r="GQ569" s="155">
        <f>'[1]Automation Master'!$C$10*FO569*FQ569+GP569</f>
        <v>0</v>
      </c>
      <c r="GR569" s="155">
        <f>'[1]Automation Master'!$C$11*FO569*FQ569+GQ569</f>
        <v>0</v>
      </c>
      <c r="GS569" s="155">
        <f>'[1]Automation Master'!$C$12*FO569*FQ569+GR569</f>
        <v>0</v>
      </c>
      <c r="GT569" s="155">
        <f>'[1]Automation Master'!$C$13*FO569*FQ569+GS569</f>
        <v>0</v>
      </c>
      <c r="GU569" s="155">
        <f>'[1]Automation Master'!$D$10*FO569*FQ569+GT569</f>
        <v>0</v>
      </c>
      <c r="GV569" s="155">
        <f>'[1]Automation Master'!$D$11*FO569*FQ569+GU569</f>
        <v>0</v>
      </c>
      <c r="GW569" s="155">
        <f>'[1]Automation Master'!$D$12*FO569*FQ569+GV569</f>
        <v>0</v>
      </c>
      <c r="GX569" s="155">
        <f>'[1]Automation Master'!$D$13*FO569*FQ569+GW569</f>
        <v>0</v>
      </c>
      <c r="GY569" s="155">
        <f>'[1]Automation Master'!$E$10*FO569*FQ569+GX569</f>
        <v>0</v>
      </c>
      <c r="GZ569" s="155">
        <f>'[1]Automation Master'!$E$11*FO569*FQ569+GY569</f>
        <v>0</v>
      </c>
      <c r="HA569" s="155">
        <f>'[1]Automation Master'!$E$12*FO569*FQ569+GZ569</f>
        <v>0</v>
      </c>
      <c r="HB569" s="155">
        <f>'[1]Automation Master'!$E$13*FO569*FQ569+HA569</f>
        <v>0</v>
      </c>
      <c r="HC569" s="155">
        <f>'[1]Automation Master'!$F$10*FO569*FQ569+HB569</f>
        <v>0</v>
      </c>
      <c r="HD569" s="155">
        <f>'[1]Automation Master'!$F$11*FO569*FQ569+HC569</f>
        <v>0</v>
      </c>
      <c r="HE569" s="155">
        <f>'[1]Automation Master'!$F$12*FO569*FQ569+HD569</f>
        <v>0</v>
      </c>
      <c r="HF569" s="156">
        <f>'[1]Automation Master'!$F$13*FO569*FQ569+HE569</f>
        <v>0</v>
      </c>
      <c r="HG569" s="157"/>
      <c r="HH569" s="157"/>
      <c r="HI569" s="157"/>
      <c r="HJ569" s="157"/>
      <c r="HK569" s="157"/>
      <c r="HL569" s="157"/>
      <c r="HM569" s="157"/>
      <c r="HN569" s="157"/>
      <c r="HO569" s="157"/>
      <c r="HP569" s="157"/>
      <c r="HQ569" s="157"/>
      <c r="HR569" s="157"/>
      <c r="HS569" s="157"/>
      <c r="HT569" s="157"/>
      <c r="HU569" s="157"/>
      <c r="HV569" s="157"/>
      <c r="HW569" s="157"/>
      <c r="HX569" s="157"/>
      <c r="HY569" s="42"/>
      <c r="HZ569" s="42"/>
      <c r="IA569" s="148">
        <f t="shared" si="757"/>
        <v>4</v>
      </c>
      <c r="IB569" s="148">
        <f t="shared" si="758"/>
        <v>4</v>
      </c>
      <c r="IC569" s="148">
        <f t="shared" si="759"/>
        <v>4</v>
      </c>
      <c r="ID569" s="148">
        <f t="shared" si="760"/>
        <v>4</v>
      </c>
      <c r="IE569" s="148">
        <f t="shared" si="761"/>
        <v>4</v>
      </c>
      <c r="IH569">
        <f t="shared" si="767"/>
        <v>3.9572870134723876</v>
      </c>
      <c r="II569">
        <f t="shared" si="768"/>
        <v>3.9271102884906299</v>
      </c>
      <c r="IJ569">
        <f t="shared" si="769"/>
        <v>3.9057537952268238</v>
      </c>
      <c r="IK569">
        <f t="shared" si="770"/>
        <v>3.8906782466319032</v>
      </c>
      <c r="IL569">
        <f t="shared" si="771"/>
        <v>3.8906782466319032</v>
      </c>
      <c r="IN569" s="42">
        <f t="shared" si="762"/>
        <v>1.0678246631903088E-2</v>
      </c>
      <c r="IO569" s="42">
        <f t="shared" si="763"/>
        <v>1.8222427877342517E-2</v>
      </c>
      <c r="IP569" s="42">
        <f t="shared" si="764"/>
        <v>2.3561551193294061E-2</v>
      </c>
      <c r="IQ569" s="42">
        <f t="shared" si="765"/>
        <v>2.7330438342024199E-2</v>
      </c>
      <c r="IR569" s="42">
        <f t="shared" si="766"/>
        <v>2.7330438342024199E-2</v>
      </c>
      <c r="IT569" s="9">
        <f t="shared" si="747"/>
        <v>0</v>
      </c>
      <c r="IU569" s="9">
        <f t="shared" si="748"/>
        <v>0</v>
      </c>
      <c r="IV569" s="9">
        <f t="shared" si="749"/>
        <v>0</v>
      </c>
      <c r="IW569" s="9">
        <f t="shared" si="750"/>
        <v>0</v>
      </c>
      <c r="IX569" s="9">
        <f t="shared" si="751"/>
        <v>0</v>
      </c>
    </row>
    <row r="570" spans="1:258" ht="15.75" hidden="1" thickBot="1" x14ac:dyDescent="0.3">
      <c r="A570">
        <v>4</v>
      </c>
      <c r="B570" t="s">
        <v>537</v>
      </c>
      <c r="C570" t="s">
        <v>294</v>
      </c>
      <c r="D570" t="s">
        <v>288</v>
      </c>
      <c r="E570" t="s">
        <v>538</v>
      </c>
      <c r="F570" t="s">
        <v>290</v>
      </c>
      <c r="G570" t="s">
        <v>256</v>
      </c>
      <c r="H570">
        <v>3</v>
      </c>
      <c r="I570">
        <v>1</v>
      </c>
      <c r="L570">
        <v>3</v>
      </c>
      <c r="M570">
        <v>1</v>
      </c>
      <c r="Q570">
        <v>3</v>
      </c>
      <c r="X570">
        <v>1</v>
      </c>
      <c r="Y570">
        <v>3</v>
      </c>
      <c r="AA570">
        <v>1</v>
      </c>
      <c r="AB570">
        <v>3</v>
      </c>
      <c r="AL570">
        <v>1</v>
      </c>
      <c r="AT570">
        <v>4</v>
      </c>
      <c r="AU570">
        <v>0</v>
      </c>
      <c r="AV570">
        <v>0</v>
      </c>
      <c r="AW570">
        <v>0</v>
      </c>
      <c r="AX570">
        <v>4</v>
      </c>
      <c r="BB570">
        <f t="shared" si="722"/>
        <v>4</v>
      </c>
      <c r="BD570">
        <f t="shared" si="723"/>
        <v>4</v>
      </c>
      <c r="BE570">
        <f t="shared" si="724"/>
        <v>4</v>
      </c>
      <c r="BF570">
        <f t="shared" si="725"/>
        <v>4</v>
      </c>
      <c r="BH570">
        <f t="shared" si="726"/>
        <v>0</v>
      </c>
      <c r="BK570" s="45">
        <f>IF(G570="MEA",'[1]Net Hire Rate'!$E$7,IF(G570="AMR",'[1]Net Hire Rate'!$F$7,IF(G570="EUR",'[1]Net Hire Rate'!$G$7,IF(G570="APAC",'[1]Net Hire Rate'!$H$7,0))))</f>
        <v>1.6761041902604757E-3</v>
      </c>
      <c r="BL570" s="45">
        <f>IF(G570="MEA",'[1]Net Hire Rate'!$E$8,IF(G570="AMR",'[1]Net Hire Rate'!$F$8,IF(G570="EUR",'[1]Net Hire Rate'!$G$8,IF(G570="APAC",'[1]Net Hire Rate'!$H$8,0))))</f>
        <v>1.6761041902604757E-3</v>
      </c>
      <c r="BM570" s="45">
        <f>IF(G570="MEA",'[1]Net Hire Rate'!$E$9,IF(G570="AMR",'[1]Net Hire Rate'!$F$9,IF(G570="EUR",'[1]Net Hire Rate'!$G$9,IF(G570="APAC",'[1]Net Hire Rate'!$H$9,0))))</f>
        <v>1.6761041902604757E-3</v>
      </c>
      <c r="BN570" s="45">
        <f>IF(G570="MEA",'[1]Net Hire Rate'!$E$10,IF(G570="AMR",'[1]Net Hire Rate'!$F$10,IF(G570="EUR",'[1]Net Hire Rate'!$G$10,IF(G570="APAC",'[1]Net Hire Rate'!$H$10,0))))</f>
        <v>1.6761041902604757E-3</v>
      </c>
      <c r="BO570" s="45">
        <f>IF(G570="MEA",'[1]Net Hire Rate'!$E$11,IF(G570="AMR",'[1]Net Hire Rate'!$F$11,IF(G570="EUR",'[1]Net Hire Rate'!$G$11,IF(G570="APAC",'[1]Net Hire Rate'!$H$11,0))))</f>
        <v>1.6761041902604757E-3</v>
      </c>
      <c r="BP570" s="45">
        <f>IF(G570="MEA",'[1]Net Hire Rate'!$E$12,IF(G570="AMR",'[1]Net Hire Rate'!$F$12,IF(G570="EUR",'[1]Net Hire Rate'!$G$12,IF(G570="APAC",'[1]Net Hire Rate'!$H$12,0))))</f>
        <v>1.6761041902604757E-3</v>
      </c>
      <c r="BQ570" s="147">
        <f t="shared" si="727"/>
        <v>4</v>
      </c>
      <c r="BR570" s="147">
        <f t="shared" si="709"/>
        <v>4</v>
      </c>
      <c r="BS570" s="147">
        <f t="shared" si="728"/>
        <v>4.0067044167610417</v>
      </c>
      <c r="BT570" s="148">
        <f t="shared" si="710"/>
        <v>4.0067044167610417</v>
      </c>
      <c r="BU570" s="149">
        <f t="shared" si="729"/>
        <v>4.01342007082311</v>
      </c>
      <c r="BV570" s="148">
        <f t="shared" si="711"/>
        <v>4.01342007082311</v>
      </c>
      <c r="BW570" s="148">
        <f t="shared" si="730"/>
        <v>4.0201469810210924</v>
      </c>
      <c r="BX570" s="148">
        <f t="shared" si="712"/>
        <v>4.0201469810210924</v>
      </c>
      <c r="BY570" s="148">
        <f t="shared" si="731"/>
        <v>4.0268851662214447</v>
      </c>
      <c r="BZ570" s="148">
        <f t="shared" si="713"/>
        <v>4.0268851662214447</v>
      </c>
      <c r="CA570" s="148">
        <f t="shared" si="732"/>
        <v>4.0336346453222456</v>
      </c>
      <c r="CB570" s="148">
        <f t="shared" si="714"/>
        <v>4.0336346453222456</v>
      </c>
      <c r="CC570" s="148"/>
      <c r="CD570" s="38"/>
      <c r="CE570" s="38"/>
      <c r="CF570" s="38"/>
      <c r="CG570" s="38"/>
      <c r="CH570" s="38"/>
      <c r="CI570" s="38"/>
      <c r="CJ570" s="38"/>
      <c r="CK570" s="41"/>
      <c r="CL570" s="41"/>
      <c r="CM570" s="40"/>
      <c r="CN570" s="41"/>
      <c r="CO570" s="41"/>
      <c r="CP570" s="41"/>
      <c r="CQ570" s="41"/>
      <c r="CR570" s="41"/>
      <c r="CS570" s="41"/>
      <c r="CT570" s="41"/>
      <c r="CU570" s="40"/>
      <c r="CV570" s="41"/>
      <c r="CW570" s="41"/>
      <c r="CX570" s="41"/>
      <c r="CY570" s="41"/>
      <c r="CZ570" s="41"/>
      <c r="DA570" s="41"/>
      <c r="DB570" s="41"/>
      <c r="DC570" s="40"/>
      <c r="DD570" s="41"/>
      <c r="DE570" s="41"/>
      <c r="DF570" s="41"/>
      <c r="DG570" s="41"/>
      <c r="DH570" s="41"/>
      <c r="DI570" s="41"/>
      <c r="DJ570" s="41"/>
      <c r="DK570" s="40"/>
      <c r="DL570" s="41"/>
      <c r="DM570" s="41"/>
      <c r="DN570" s="41"/>
      <c r="DO570" s="41"/>
      <c r="DP570" s="41"/>
      <c r="DQ570" s="41"/>
      <c r="DR570" s="15"/>
      <c r="DS570" s="151">
        <f t="shared" si="715"/>
        <v>4</v>
      </c>
      <c r="DT570" s="152">
        <f t="shared" si="716"/>
        <v>0</v>
      </c>
      <c r="DU570" s="7">
        <f t="shared" si="717"/>
        <v>0</v>
      </c>
      <c r="DV570" s="7">
        <f t="shared" si="718"/>
        <v>0</v>
      </c>
      <c r="DW570">
        <f t="shared" si="719"/>
        <v>0</v>
      </c>
      <c r="DX570">
        <f t="shared" si="720"/>
        <v>0</v>
      </c>
      <c r="DZ570">
        <f t="shared" si="733"/>
        <v>4</v>
      </c>
      <c r="EA570">
        <f t="shared" si="734"/>
        <v>4</v>
      </c>
      <c r="EB570">
        <f t="shared" si="735"/>
        <v>4</v>
      </c>
      <c r="EC570">
        <f t="shared" si="736"/>
        <v>4</v>
      </c>
      <c r="ED570">
        <f t="shared" si="737"/>
        <v>4</v>
      </c>
      <c r="EE570">
        <f t="shared" si="738"/>
        <v>4</v>
      </c>
      <c r="EG570">
        <f t="shared" si="739"/>
        <v>4</v>
      </c>
      <c r="EH570">
        <f t="shared" si="740"/>
        <v>4</v>
      </c>
      <c r="EI570">
        <f t="shared" si="741"/>
        <v>4</v>
      </c>
      <c r="EJ570">
        <f t="shared" si="742"/>
        <v>4</v>
      </c>
      <c r="EK570">
        <f t="shared" si="743"/>
        <v>4</v>
      </c>
      <c r="EM570">
        <f>IF($EM$9='[1]L&amp;D Numbers'!$E$6,'[1]L&amp;D Numbers'!$E$7)</f>
        <v>350</v>
      </c>
      <c r="EN570">
        <f>IF($EN$9='[1]L&amp;D Numbers'!$F$6,'[1]L&amp;D Numbers'!$F$7)</f>
        <v>2000</v>
      </c>
      <c r="EO570">
        <f>IF($EO$9='[1]L&amp;D Numbers'!$G$6,'[1]L&amp;D Numbers'!$G$7)</f>
        <v>2000</v>
      </c>
      <c r="EP570">
        <f>IF($EP$9='[1]L&amp;D Numbers'!$H$6,'[1]L&amp;D Numbers'!$H$7)</f>
        <v>2000</v>
      </c>
      <c r="EQ570">
        <f>IF($EQ$9='[1]L&amp;D Numbers'!$I$6,'[1]L&amp;D Numbers'!$I$7)</f>
        <v>2000</v>
      </c>
      <c r="ER570">
        <f>IF($ER$9='[1]L&amp;D Numbers'!$J$6,'[1]L&amp;D Numbers'!$J$7)</f>
        <v>0</v>
      </c>
      <c r="ET570" s="45">
        <f>'[1]L&amp;D Master'!$E$10</f>
        <v>1.0678246631903041E-2</v>
      </c>
      <c r="EU570" s="45">
        <f>ET570+'[1]L&amp;D Master'!$F$10</f>
        <v>1.8222427877342538E-2</v>
      </c>
      <c r="EV570" s="45">
        <f>EU570+'[1]L&amp;D Master'!$G$10</f>
        <v>2.3561551193294058E-2</v>
      </c>
      <c r="EW570" s="45">
        <f>EV570+'[1]L&amp;D Master'!$H$10</f>
        <v>2.7330438342024234E-2</v>
      </c>
      <c r="EX570" s="45">
        <f>EW570+'[1]L&amp;D Master'!$I$10</f>
        <v>2.9999999999999995E-2</v>
      </c>
      <c r="EY570" s="45"/>
      <c r="EZ570" s="45">
        <f t="shared" si="744"/>
        <v>1.0678246631903041E-2</v>
      </c>
      <c r="FA570" s="45">
        <f t="shared" si="745"/>
        <v>1.8222427877342538E-2</v>
      </c>
      <c r="FB570" s="45">
        <f t="shared" si="745"/>
        <v>2.3561551193294058E-2</v>
      </c>
      <c r="FC570" s="45">
        <f t="shared" si="745"/>
        <v>2.7330438342024234E-2</v>
      </c>
      <c r="FD570" s="45">
        <f t="shared" si="721"/>
        <v>2.7330438342024234E-2</v>
      </c>
      <c r="FE570" s="45"/>
      <c r="FF570">
        <f t="shared" si="752"/>
        <v>3.9572870134723876</v>
      </c>
      <c r="FG570">
        <f t="shared" si="753"/>
        <v>3.9271102884906299</v>
      </c>
      <c r="FH570">
        <f t="shared" si="754"/>
        <v>3.9057537952268238</v>
      </c>
      <c r="FI570">
        <f t="shared" si="755"/>
        <v>3.8906782466319032</v>
      </c>
      <c r="FJ570">
        <f t="shared" si="756"/>
        <v>3.8906782466319032</v>
      </c>
      <c r="FL570" s="34"/>
      <c r="FM570" s="34"/>
      <c r="FN570" s="34"/>
      <c r="FO570" s="34"/>
      <c r="FP570" s="34"/>
      <c r="FQ570" s="153">
        <f t="shared" si="746"/>
        <v>0.125</v>
      </c>
      <c r="FR570" s="153"/>
      <c r="FS570" s="42"/>
      <c r="FT570" s="42"/>
      <c r="FU570" s="42"/>
      <c r="FV570" s="42"/>
      <c r="FW570" s="42"/>
      <c r="FX570" s="42"/>
      <c r="FY570" s="42"/>
      <c r="FZ570" s="42"/>
      <c r="GA570" s="42"/>
      <c r="GB570" s="42"/>
      <c r="GC570" s="42"/>
      <c r="GD570" s="42"/>
      <c r="GE570" s="42"/>
      <c r="GF570" s="42"/>
      <c r="GG570" s="42"/>
      <c r="GH570" s="42"/>
      <c r="GI570" s="42"/>
      <c r="GJ570" s="42"/>
      <c r="GK570" s="42"/>
      <c r="GL570" s="42"/>
      <c r="GM570" s="154">
        <f>'[1]Automation Master'!$B$10*FQ570*FO570</f>
        <v>0</v>
      </c>
      <c r="GN570" s="155">
        <f>'[1]Automation Master'!$B$11*FO570*FQ570+GM570</f>
        <v>0</v>
      </c>
      <c r="GO570" s="155">
        <f>'[1]Automation Master'!$B$12*FO570*FQ570+GN570</f>
        <v>0</v>
      </c>
      <c r="GP570" s="155">
        <f>'[1]Automation Master'!$B$13*FO570*FQ570+GO570</f>
        <v>0</v>
      </c>
      <c r="GQ570" s="155">
        <f>'[1]Automation Master'!$C$10*FO570*FQ570+GP570</f>
        <v>0</v>
      </c>
      <c r="GR570" s="155">
        <f>'[1]Automation Master'!$C$11*FO570*FQ570+GQ570</f>
        <v>0</v>
      </c>
      <c r="GS570" s="155">
        <f>'[1]Automation Master'!$C$12*FO570*FQ570+GR570</f>
        <v>0</v>
      </c>
      <c r="GT570" s="155">
        <f>'[1]Automation Master'!$C$13*FO570*FQ570+GS570</f>
        <v>0</v>
      </c>
      <c r="GU570" s="155">
        <f>'[1]Automation Master'!$D$10*FO570*FQ570+GT570</f>
        <v>0</v>
      </c>
      <c r="GV570" s="155">
        <f>'[1]Automation Master'!$D$11*FO570*FQ570+GU570</f>
        <v>0</v>
      </c>
      <c r="GW570" s="155">
        <f>'[1]Automation Master'!$D$12*FO570*FQ570+GV570</f>
        <v>0</v>
      </c>
      <c r="GX570" s="155">
        <f>'[1]Automation Master'!$D$13*FO570*FQ570+GW570</f>
        <v>0</v>
      </c>
      <c r="GY570" s="155">
        <f>'[1]Automation Master'!$E$10*FO570*FQ570+GX570</f>
        <v>0</v>
      </c>
      <c r="GZ570" s="155">
        <f>'[1]Automation Master'!$E$11*FO570*FQ570+GY570</f>
        <v>0</v>
      </c>
      <c r="HA570" s="155">
        <f>'[1]Automation Master'!$E$12*FO570*FQ570+GZ570</f>
        <v>0</v>
      </c>
      <c r="HB570" s="155">
        <f>'[1]Automation Master'!$E$13*FO570*FQ570+HA570</f>
        <v>0</v>
      </c>
      <c r="HC570" s="155">
        <f>'[1]Automation Master'!$F$10*FO570*FQ570+HB570</f>
        <v>0</v>
      </c>
      <c r="HD570" s="155">
        <f>'[1]Automation Master'!$F$11*FO570*FQ570+HC570</f>
        <v>0</v>
      </c>
      <c r="HE570" s="155">
        <f>'[1]Automation Master'!$F$12*FO570*FQ570+HD570</f>
        <v>0</v>
      </c>
      <c r="HF570" s="156">
        <f>'[1]Automation Master'!$F$13*FO570*FQ570+HE570</f>
        <v>0</v>
      </c>
      <c r="HG570" s="157"/>
      <c r="HH570" s="157"/>
      <c r="HI570" s="157"/>
      <c r="HJ570" s="157"/>
      <c r="HK570" s="157"/>
      <c r="HL570" s="157"/>
      <c r="HM570" s="157"/>
      <c r="HN570" s="157"/>
      <c r="HO570" s="157"/>
      <c r="HP570" s="157"/>
      <c r="HQ570" s="157"/>
      <c r="HR570" s="157"/>
      <c r="HS570" s="157"/>
      <c r="HT570" s="157"/>
      <c r="HU570" s="157"/>
      <c r="HV570" s="157"/>
      <c r="HW570" s="157"/>
      <c r="HX570" s="157"/>
      <c r="HY570" s="42"/>
      <c r="HZ570" s="42"/>
      <c r="IA570" s="148">
        <f t="shared" si="757"/>
        <v>4</v>
      </c>
      <c r="IB570" s="148">
        <f t="shared" si="758"/>
        <v>4</v>
      </c>
      <c r="IC570" s="148">
        <f t="shared" si="759"/>
        <v>4</v>
      </c>
      <c r="ID570" s="148">
        <f t="shared" si="760"/>
        <v>4</v>
      </c>
      <c r="IE570" s="148">
        <f t="shared" si="761"/>
        <v>4</v>
      </c>
      <c r="IH570">
        <f t="shared" si="767"/>
        <v>3.9572870134723876</v>
      </c>
      <c r="II570">
        <f t="shared" si="768"/>
        <v>3.9271102884906299</v>
      </c>
      <c r="IJ570">
        <f t="shared" si="769"/>
        <v>3.9057537952268238</v>
      </c>
      <c r="IK570">
        <f t="shared" si="770"/>
        <v>3.8906782466319032</v>
      </c>
      <c r="IL570">
        <f t="shared" si="771"/>
        <v>3.8906782466319032</v>
      </c>
      <c r="IN570" s="42">
        <f t="shared" si="762"/>
        <v>1.0678246631903088E-2</v>
      </c>
      <c r="IO570" s="42">
        <f t="shared" si="763"/>
        <v>1.8222427877342517E-2</v>
      </c>
      <c r="IP570" s="42">
        <f t="shared" si="764"/>
        <v>2.3561551193294061E-2</v>
      </c>
      <c r="IQ570" s="42">
        <f t="shared" si="765"/>
        <v>2.7330438342024199E-2</v>
      </c>
      <c r="IR570" s="42">
        <f t="shared" si="766"/>
        <v>2.7330438342024199E-2</v>
      </c>
      <c r="IT570" s="9">
        <f t="shared" si="747"/>
        <v>0</v>
      </c>
      <c r="IU570" s="9">
        <f t="shared" si="748"/>
        <v>0</v>
      </c>
      <c r="IV570" s="9">
        <f t="shared" si="749"/>
        <v>0</v>
      </c>
      <c r="IW570" s="9">
        <f t="shared" si="750"/>
        <v>0</v>
      </c>
      <c r="IX570" s="9">
        <f t="shared" si="751"/>
        <v>0</v>
      </c>
    </row>
    <row r="571" spans="1:258" ht="15.75" hidden="1" thickBot="1" x14ac:dyDescent="0.3">
      <c r="A571">
        <v>12</v>
      </c>
      <c r="B571" t="s">
        <v>537</v>
      </c>
      <c r="C571" t="s">
        <v>298</v>
      </c>
      <c r="D571" t="s">
        <v>288</v>
      </c>
      <c r="E571" t="s">
        <v>538</v>
      </c>
      <c r="F571" t="s">
        <v>290</v>
      </c>
      <c r="G571" t="s">
        <v>256</v>
      </c>
      <c r="H571">
        <v>10</v>
      </c>
      <c r="I571">
        <v>2</v>
      </c>
      <c r="K571">
        <v>2</v>
      </c>
      <c r="L571">
        <v>8</v>
      </c>
      <c r="M571">
        <v>2</v>
      </c>
      <c r="R571">
        <v>4</v>
      </c>
      <c r="S571">
        <v>5</v>
      </c>
      <c r="T571">
        <v>1</v>
      </c>
      <c r="X571">
        <v>2</v>
      </c>
      <c r="Y571">
        <v>10</v>
      </c>
      <c r="AA571">
        <v>2</v>
      </c>
      <c r="AB571">
        <v>8</v>
      </c>
      <c r="AE571">
        <v>2</v>
      </c>
      <c r="AL571">
        <v>2</v>
      </c>
      <c r="AT571">
        <v>12</v>
      </c>
      <c r="AU571">
        <v>12</v>
      </c>
      <c r="AV571">
        <v>0</v>
      </c>
      <c r="AW571">
        <v>0</v>
      </c>
      <c r="AX571">
        <v>0</v>
      </c>
      <c r="BB571">
        <f t="shared" si="722"/>
        <v>12</v>
      </c>
      <c r="BD571">
        <f t="shared" si="723"/>
        <v>12</v>
      </c>
      <c r="BE571">
        <f t="shared" si="724"/>
        <v>12</v>
      </c>
      <c r="BF571">
        <f t="shared" si="725"/>
        <v>12</v>
      </c>
      <c r="BH571">
        <f t="shared" si="726"/>
        <v>0</v>
      </c>
      <c r="BK571" s="45">
        <f>IF(G571="MEA",'[1]Net Hire Rate'!$E$7,IF(G571="AMR",'[1]Net Hire Rate'!$F$7,IF(G571="EUR",'[1]Net Hire Rate'!$G$7,IF(G571="APAC",'[1]Net Hire Rate'!$H$7,0))))</f>
        <v>1.6761041902604757E-3</v>
      </c>
      <c r="BL571" s="45">
        <f>IF(G571="MEA",'[1]Net Hire Rate'!$E$8,IF(G571="AMR",'[1]Net Hire Rate'!$F$8,IF(G571="EUR",'[1]Net Hire Rate'!$G$8,IF(G571="APAC",'[1]Net Hire Rate'!$H$8,0))))</f>
        <v>1.6761041902604757E-3</v>
      </c>
      <c r="BM571" s="45">
        <f>IF(G571="MEA",'[1]Net Hire Rate'!$E$9,IF(G571="AMR",'[1]Net Hire Rate'!$F$9,IF(G571="EUR",'[1]Net Hire Rate'!$G$9,IF(G571="APAC",'[1]Net Hire Rate'!$H$9,0))))</f>
        <v>1.6761041902604757E-3</v>
      </c>
      <c r="BN571" s="45">
        <f>IF(G571="MEA",'[1]Net Hire Rate'!$E$10,IF(G571="AMR",'[1]Net Hire Rate'!$F$10,IF(G571="EUR",'[1]Net Hire Rate'!$G$10,IF(G571="APAC",'[1]Net Hire Rate'!$H$10,0))))</f>
        <v>1.6761041902604757E-3</v>
      </c>
      <c r="BO571" s="45">
        <f>IF(G571="MEA",'[1]Net Hire Rate'!$E$11,IF(G571="AMR",'[1]Net Hire Rate'!$F$11,IF(G571="EUR",'[1]Net Hire Rate'!$G$11,IF(G571="APAC",'[1]Net Hire Rate'!$H$11,0))))</f>
        <v>1.6761041902604757E-3</v>
      </c>
      <c r="BP571" s="45">
        <f>IF(G571="MEA",'[1]Net Hire Rate'!$E$12,IF(G571="AMR",'[1]Net Hire Rate'!$F$12,IF(G571="EUR",'[1]Net Hire Rate'!$G$12,IF(G571="APAC",'[1]Net Hire Rate'!$H$12,0))))</f>
        <v>1.6761041902604757E-3</v>
      </c>
      <c r="BQ571" s="147">
        <f t="shared" si="727"/>
        <v>12</v>
      </c>
      <c r="BR571" s="147">
        <f t="shared" si="709"/>
        <v>12</v>
      </c>
      <c r="BS571" s="147">
        <f t="shared" si="728"/>
        <v>12.020113250283124</v>
      </c>
      <c r="BT571" s="148">
        <f t="shared" si="710"/>
        <v>12.020113250283124</v>
      </c>
      <c r="BU571" s="149">
        <f t="shared" si="729"/>
        <v>12.040260212469329</v>
      </c>
      <c r="BV571" s="148">
        <f t="shared" si="711"/>
        <v>12.040260212469329</v>
      </c>
      <c r="BW571" s="148">
        <f t="shared" si="730"/>
        <v>12.060440943063275</v>
      </c>
      <c r="BX571" s="148">
        <f t="shared" si="712"/>
        <v>12.060440943063275</v>
      </c>
      <c r="BY571" s="148">
        <f t="shared" si="731"/>
        <v>12.080655498664331</v>
      </c>
      <c r="BZ571" s="148">
        <f t="shared" si="713"/>
        <v>12.080655498664331</v>
      </c>
      <c r="CA571" s="148">
        <f t="shared" si="732"/>
        <v>12.100903935966736</v>
      </c>
      <c r="CB571" s="148">
        <f t="shared" si="714"/>
        <v>12.100903935966736</v>
      </c>
      <c r="CC571" s="148"/>
      <c r="CD571" s="38"/>
      <c r="CE571" s="38"/>
      <c r="CF571" s="38"/>
      <c r="CG571" s="38"/>
      <c r="CH571" s="38"/>
      <c r="CI571" s="38"/>
      <c r="CJ571" s="38"/>
      <c r="CK571" s="41"/>
      <c r="CL571" s="41"/>
      <c r="CM571" s="40"/>
      <c r="CN571" s="41"/>
      <c r="CO571" s="41"/>
      <c r="CP571" s="41"/>
      <c r="CQ571" s="41"/>
      <c r="CR571" s="41"/>
      <c r="CS571" s="41"/>
      <c r="CT571" s="41"/>
      <c r="CU571" s="40"/>
      <c r="CV571" s="41"/>
      <c r="CW571" s="41"/>
      <c r="CX571" s="41"/>
      <c r="CY571" s="41"/>
      <c r="CZ571" s="41"/>
      <c r="DA571" s="41"/>
      <c r="DB571" s="41"/>
      <c r="DC571" s="40"/>
      <c r="DD571" s="41"/>
      <c r="DE571" s="41"/>
      <c r="DF571" s="41"/>
      <c r="DG571" s="41"/>
      <c r="DH571" s="41"/>
      <c r="DI571" s="41"/>
      <c r="DJ571" s="41"/>
      <c r="DK571" s="40"/>
      <c r="DL571" s="41"/>
      <c r="DM571" s="41"/>
      <c r="DN571" s="41"/>
      <c r="DO571" s="41"/>
      <c r="DP571" s="41"/>
      <c r="DQ571" s="41"/>
      <c r="DR571" s="15"/>
      <c r="DS571" s="151">
        <f t="shared" si="715"/>
        <v>12</v>
      </c>
      <c r="DT571" s="152">
        <f t="shared" si="716"/>
        <v>0</v>
      </c>
      <c r="DU571" s="7">
        <f t="shared" si="717"/>
        <v>0</v>
      </c>
      <c r="DV571" s="7">
        <f t="shared" si="718"/>
        <v>0</v>
      </c>
      <c r="DW571">
        <f t="shared" si="719"/>
        <v>0</v>
      </c>
      <c r="DX571">
        <f t="shared" si="720"/>
        <v>0</v>
      </c>
      <c r="DZ571">
        <f t="shared" si="733"/>
        <v>12</v>
      </c>
      <c r="EA571">
        <f t="shared" si="734"/>
        <v>12</v>
      </c>
      <c r="EB571">
        <f t="shared" si="735"/>
        <v>12</v>
      </c>
      <c r="EC571">
        <f t="shared" si="736"/>
        <v>12</v>
      </c>
      <c r="ED571">
        <f t="shared" si="737"/>
        <v>12</v>
      </c>
      <c r="EE571">
        <f t="shared" si="738"/>
        <v>12</v>
      </c>
      <c r="EG571">
        <f t="shared" si="739"/>
        <v>12</v>
      </c>
      <c r="EH571">
        <f t="shared" si="740"/>
        <v>12</v>
      </c>
      <c r="EI571">
        <f t="shared" si="741"/>
        <v>12</v>
      </c>
      <c r="EJ571">
        <f t="shared" si="742"/>
        <v>12</v>
      </c>
      <c r="EK571">
        <f t="shared" si="743"/>
        <v>12</v>
      </c>
      <c r="EM571">
        <f>IF($EM$9='[1]L&amp;D Numbers'!$E$6,'[1]L&amp;D Numbers'!$E$7)</f>
        <v>350</v>
      </c>
      <c r="EN571">
        <f>IF($EN$9='[1]L&amp;D Numbers'!$F$6,'[1]L&amp;D Numbers'!$F$7)</f>
        <v>2000</v>
      </c>
      <c r="EO571">
        <f>IF($EO$9='[1]L&amp;D Numbers'!$G$6,'[1]L&amp;D Numbers'!$G$7)</f>
        <v>2000</v>
      </c>
      <c r="EP571">
        <f>IF($EP$9='[1]L&amp;D Numbers'!$H$6,'[1]L&amp;D Numbers'!$H$7)</f>
        <v>2000</v>
      </c>
      <c r="EQ571">
        <f>IF($EQ$9='[1]L&amp;D Numbers'!$I$6,'[1]L&amp;D Numbers'!$I$7)</f>
        <v>2000</v>
      </c>
      <c r="ER571">
        <f>IF($ER$9='[1]L&amp;D Numbers'!$J$6,'[1]L&amp;D Numbers'!$J$7)</f>
        <v>0</v>
      </c>
      <c r="ET571" s="45">
        <f>'[1]L&amp;D Master'!$E$10</f>
        <v>1.0678246631903041E-2</v>
      </c>
      <c r="EU571" s="45">
        <f>ET571+'[1]L&amp;D Master'!$F$10</f>
        <v>1.8222427877342538E-2</v>
      </c>
      <c r="EV571" s="45">
        <f>EU571+'[1]L&amp;D Master'!$G$10</f>
        <v>2.3561551193294058E-2</v>
      </c>
      <c r="EW571" s="45">
        <f>EV571+'[1]L&amp;D Master'!$H$10</f>
        <v>2.7330438342024234E-2</v>
      </c>
      <c r="EX571" s="45">
        <f>EW571+'[1]L&amp;D Master'!$I$10</f>
        <v>2.9999999999999995E-2</v>
      </c>
      <c r="EY571" s="45"/>
      <c r="EZ571" s="45">
        <f t="shared" si="744"/>
        <v>1.0678246631903041E-2</v>
      </c>
      <c r="FA571" s="45">
        <f t="shared" si="745"/>
        <v>1.8222427877342538E-2</v>
      </c>
      <c r="FB571" s="45">
        <f t="shared" si="745"/>
        <v>2.3561551193294058E-2</v>
      </c>
      <c r="FC571" s="45">
        <f t="shared" si="745"/>
        <v>2.7330438342024234E-2</v>
      </c>
      <c r="FD571" s="45">
        <f t="shared" si="721"/>
        <v>2.7330438342024234E-2</v>
      </c>
      <c r="FE571" s="45"/>
      <c r="FF571">
        <f t="shared" si="752"/>
        <v>11.871861040417162</v>
      </c>
      <c r="FG571">
        <f t="shared" si="753"/>
        <v>11.78133086547189</v>
      </c>
      <c r="FH571">
        <f t="shared" si="754"/>
        <v>11.717261385680471</v>
      </c>
      <c r="FI571">
        <f t="shared" si="755"/>
        <v>11.672034739895709</v>
      </c>
      <c r="FJ571">
        <f t="shared" si="756"/>
        <v>11.672034739895709</v>
      </c>
      <c r="FL571" s="34"/>
      <c r="FM571" s="34"/>
      <c r="FN571" s="34"/>
      <c r="FO571" s="34"/>
      <c r="FP571" s="34"/>
      <c r="FQ571" s="153">
        <f t="shared" si="746"/>
        <v>0.125</v>
      </c>
      <c r="FR571" s="153"/>
      <c r="FS571" s="42"/>
      <c r="FT571" s="42"/>
      <c r="FU571" s="42"/>
      <c r="FV571" s="42"/>
      <c r="FW571" s="42"/>
      <c r="FX571" s="42"/>
      <c r="FY571" s="42"/>
      <c r="FZ571" s="42"/>
      <c r="GA571" s="42"/>
      <c r="GB571" s="42"/>
      <c r="GC571" s="42"/>
      <c r="GD571" s="42"/>
      <c r="GE571" s="42"/>
      <c r="GF571" s="42"/>
      <c r="GG571" s="42"/>
      <c r="GH571" s="42"/>
      <c r="GI571" s="42"/>
      <c r="GJ571" s="42"/>
      <c r="GK571" s="42"/>
      <c r="GL571" s="42"/>
      <c r="GM571" s="154">
        <f>'[1]Automation Master'!$B$10*FQ571*FO571</f>
        <v>0</v>
      </c>
      <c r="GN571" s="155">
        <f>'[1]Automation Master'!$B$11*FO571*FQ571+GM571</f>
        <v>0</v>
      </c>
      <c r="GO571" s="155">
        <f>'[1]Automation Master'!$B$12*FO571*FQ571+GN571</f>
        <v>0</v>
      </c>
      <c r="GP571" s="155">
        <f>'[1]Automation Master'!$B$13*FO571*FQ571+GO571</f>
        <v>0</v>
      </c>
      <c r="GQ571" s="155">
        <f>'[1]Automation Master'!$C$10*FO571*FQ571+GP571</f>
        <v>0</v>
      </c>
      <c r="GR571" s="155">
        <f>'[1]Automation Master'!$C$11*FO571*FQ571+GQ571</f>
        <v>0</v>
      </c>
      <c r="GS571" s="155">
        <f>'[1]Automation Master'!$C$12*FO571*FQ571+GR571</f>
        <v>0</v>
      </c>
      <c r="GT571" s="155">
        <f>'[1]Automation Master'!$C$13*FO571*FQ571+GS571</f>
        <v>0</v>
      </c>
      <c r="GU571" s="155">
        <f>'[1]Automation Master'!$D$10*FO571*FQ571+GT571</f>
        <v>0</v>
      </c>
      <c r="GV571" s="155">
        <f>'[1]Automation Master'!$D$11*FO571*FQ571+GU571</f>
        <v>0</v>
      </c>
      <c r="GW571" s="155">
        <f>'[1]Automation Master'!$D$12*FO571*FQ571+GV571</f>
        <v>0</v>
      </c>
      <c r="GX571" s="155">
        <f>'[1]Automation Master'!$D$13*FO571*FQ571+GW571</f>
        <v>0</v>
      </c>
      <c r="GY571" s="155">
        <f>'[1]Automation Master'!$E$10*FO571*FQ571+GX571</f>
        <v>0</v>
      </c>
      <c r="GZ571" s="155">
        <f>'[1]Automation Master'!$E$11*FO571*FQ571+GY571</f>
        <v>0</v>
      </c>
      <c r="HA571" s="155">
        <f>'[1]Automation Master'!$E$12*FO571*FQ571+GZ571</f>
        <v>0</v>
      </c>
      <c r="HB571" s="155">
        <f>'[1]Automation Master'!$E$13*FO571*FQ571+HA571</f>
        <v>0</v>
      </c>
      <c r="HC571" s="155">
        <f>'[1]Automation Master'!$F$10*FO571*FQ571+HB571</f>
        <v>0</v>
      </c>
      <c r="HD571" s="155">
        <f>'[1]Automation Master'!$F$11*FO571*FQ571+HC571</f>
        <v>0</v>
      </c>
      <c r="HE571" s="155">
        <f>'[1]Automation Master'!$F$12*FO571*FQ571+HD571</f>
        <v>0</v>
      </c>
      <c r="HF571" s="156">
        <f>'[1]Automation Master'!$F$13*FO571*FQ571+HE571</f>
        <v>0</v>
      </c>
      <c r="HG571" s="157"/>
      <c r="HH571" s="157"/>
      <c r="HI571" s="157"/>
      <c r="HJ571" s="157"/>
      <c r="HK571" s="157"/>
      <c r="HL571" s="157"/>
      <c r="HM571" s="157"/>
      <c r="HN571" s="157"/>
      <c r="HO571" s="157"/>
      <c r="HP571" s="157"/>
      <c r="HQ571" s="157"/>
      <c r="HR571" s="157"/>
      <c r="HS571" s="157"/>
      <c r="HT571" s="157"/>
      <c r="HU571" s="157"/>
      <c r="HV571" s="157"/>
      <c r="HW571" s="157"/>
      <c r="HX571" s="157"/>
      <c r="HY571" s="42"/>
      <c r="HZ571" s="42"/>
      <c r="IA571" s="148">
        <f t="shared" si="757"/>
        <v>12</v>
      </c>
      <c r="IB571" s="148">
        <f t="shared" si="758"/>
        <v>12</v>
      </c>
      <c r="IC571" s="148">
        <f t="shared" si="759"/>
        <v>12</v>
      </c>
      <c r="ID571" s="148">
        <f t="shared" si="760"/>
        <v>12</v>
      </c>
      <c r="IE571" s="148">
        <f t="shared" si="761"/>
        <v>12</v>
      </c>
      <c r="IH571">
        <f t="shared" si="767"/>
        <v>11.871861040417162</v>
      </c>
      <c r="II571">
        <f t="shared" si="768"/>
        <v>11.78133086547189</v>
      </c>
      <c r="IJ571">
        <f t="shared" si="769"/>
        <v>11.717261385680471</v>
      </c>
      <c r="IK571">
        <f t="shared" si="770"/>
        <v>11.672034739895709</v>
      </c>
      <c r="IL571">
        <f t="shared" si="771"/>
        <v>11.672034739895709</v>
      </c>
      <c r="IN571" s="42">
        <f t="shared" si="762"/>
        <v>1.0678246631903162E-2</v>
      </c>
      <c r="IO571" s="42">
        <f t="shared" si="763"/>
        <v>1.8222427877342479E-2</v>
      </c>
      <c r="IP571" s="42">
        <f t="shared" si="764"/>
        <v>2.3561551193294061E-2</v>
      </c>
      <c r="IQ571" s="42">
        <f t="shared" si="765"/>
        <v>2.7330438342024237E-2</v>
      </c>
      <c r="IR571" s="42">
        <f t="shared" si="766"/>
        <v>2.7330438342024237E-2</v>
      </c>
      <c r="IT571" s="9">
        <f t="shared" si="747"/>
        <v>0</v>
      </c>
      <c r="IU571" s="9">
        <f t="shared" si="748"/>
        <v>0</v>
      </c>
      <c r="IV571" s="9">
        <f t="shared" si="749"/>
        <v>0</v>
      </c>
      <c r="IW571" s="9">
        <f t="shared" si="750"/>
        <v>0</v>
      </c>
      <c r="IX571" s="9">
        <f t="shared" si="751"/>
        <v>0</v>
      </c>
    </row>
    <row r="572" spans="1:258" ht="15.75" hidden="1" thickBot="1" x14ac:dyDescent="0.3">
      <c r="A572">
        <v>27</v>
      </c>
      <c r="B572" t="s">
        <v>537</v>
      </c>
      <c r="C572" t="s">
        <v>318</v>
      </c>
      <c r="D572" t="s">
        <v>288</v>
      </c>
      <c r="E572" t="s">
        <v>538</v>
      </c>
      <c r="F572" t="s">
        <v>290</v>
      </c>
      <c r="G572" t="s">
        <v>256</v>
      </c>
      <c r="H572">
        <v>26</v>
      </c>
      <c r="I572">
        <v>1</v>
      </c>
      <c r="K572">
        <v>25</v>
      </c>
      <c r="L572">
        <v>1</v>
      </c>
      <c r="M572">
        <v>1</v>
      </c>
      <c r="R572">
        <v>6</v>
      </c>
      <c r="S572">
        <v>18</v>
      </c>
      <c r="T572">
        <v>2</v>
      </c>
      <c r="X572">
        <v>1</v>
      </c>
      <c r="Y572">
        <v>26</v>
      </c>
      <c r="AA572">
        <v>1</v>
      </c>
      <c r="AE572">
        <v>11</v>
      </c>
      <c r="AF572">
        <v>15</v>
      </c>
      <c r="AL572">
        <v>1</v>
      </c>
      <c r="AT572">
        <v>27</v>
      </c>
      <c r="AU572">
        <v>0</v>
      </c>
      <c r="AV572">
        <v>0</v>
      </c>
      <c r="AW572">
        <v>0</v>
      </c>
      <c r="AX572">
        <v>27</v>
      </c>
      <c r="BB572">
        <f t="shared" si="722"/>
        <v>27</v>
      </c>
      <c r="BD572">
        <f t="shared" si="723"/>
        <v>27</v>
      </c>
      <c r="BE572">
        <f t="shared" si="724"/>
        <v>27</v>
      </c>
      <c r="BF572">
        <f t="shared" si="725"/>
        <v>27</v>
      </c>
      <c r="BH572">
        <f t="shared" si="726"/>
        <v>0</v>
      </c>
      <c r="BK572" s="45">
        <f>IF(G572="MEA",'[1]Net Hire Rate'!$E$7,IF(G572="AMR",'[1]Net Hire Rate'!$F$7,IF(G572="EUR",'[1]Net Hire Rate'!$G$7,IF(G572="APAC",'[1]Net Hire Rate'!$H$7,0))))</f>
        <v>1.6761041902604757E-3</v>
      </c>
      <c r="BL572" s="45">
        <f>IF(G572="MEA",'[1]Net Hire Rate'!$E$8,IF(G572="AMR",'[1]Net Hire Rate'!$F$8,IF(G572="EUR",'[1]Net Hire Rate'!$G$8,IF(G572="APAC",'[1]Net Hire Rate'!$H$8,0))))</f>
        <v>1.6761041902604757E-3</v>
      </c>
      <c r="BM572" s="45">
        <f>IF(G572="MEA",'[1]Net Hire Rate'!$E$9,IF(G572="AMR",'[1]Net Hire Rate'!$F$9,IF(G572="EUR",'[1]Net Hire Rate'!$G$9,IF(G572="APAC",'[1]Net Hire Rate'!$H$9,0))))</f>
        <v>1.6761041902604757E-3</v>
      </c>
      <c r="BN572" s="45">
        <f>IF(G572="MEA",'[1]Net Hire Rate'!$E$10,IF(G572="AMR",'[1]Net Hire Rate'!$F$10,IF(G572="EUR",'[1]Net Hire Rate'!$G$10,IF(G572="APAC",'[1]Net Hire Rate'!$H$10,0))))</f>
        <v>1.6761041902604757E-3</v>
      </c>
      <c r="BO572" s="45">
        <f>IF(G572="MEA",'[1]Net Hire Rate'!$E$11,IF(G572="AMR",'[1]Net Hire Rate'!$F$11,IF(G572="EUR",'[1]Net Hire Rate'!$G$11,IF(G572="APAC",'[1]Net Hire Rate'!$H$11,0))))</f>
        <v>1.6761041902604757E-3</v>
      </c>
      <c r="BP572" s="45">
        <f>IF(G572="MEA",'[1]Net Hire Rate'!$E$12,IF(G572="AMR",'[1]Net Hire Rate'!$F$12,IF(G572="EUR",'[1]Net Hire Rate'!$G$12,IF(G572="APAC",'[1]Net Hire Rate'!$H$12,0))))</f>
        <v>1.6761041902604757E-3</v>
      </c>
      <c r="BQ572" s="147">
        <f t="shared" si="727"/>
        <v>27</v>
      </c>
      <c r="BR572" s="147">
        <f t="shared" si="709"/>
        <v>27</v>
      </c>
      <c r="BS572" s="147">
        <f t="shared" si="728"/>
        <v>27.045254813137031</v>
      </c>
      <c r="BT572" s="148">
        <f t="shared" si="710"/>
        <v>27.045254813137031</v>
      </c>
      <c r="BU572" s="149">
        <f t="shared" si="729"/>
        <v>27.090585478055992</v>
      </c>
      <c r="BV572" s="148">
        <f t="shared" si="711"/>
        <v>27.090585478055992</v>
      </c>
      <c r="BW572" s="148">
        <f t="shared" si="730"/>
        <v>27.135992121892372</v>
      </c>
      <c r="BX572" s="148">
        <f t="shared" si="712"/>
        <v>27.135992121892372</v>
      </c>
      <c r="BY572" s="148">
        <f t="shared" si="731"/>
        <v>27.181474871994748</v>
      </c>
      <c r="BZ572" s="148">
        <f t="shared" si="713"/>
        <v>27.181474871994748</v>
      </c>
      <c r="CA572" s="148">
        <f t="shared" si="732"/>
        <v>27.227033855925157</v>
      </c>
      <c r="CB572" s="148">
        <f t="shared" si="714"/>
        <v>27.227033855925157</v>
      </c>
      <c r="CC572" s="148"/>
      <c r="CD572" s="38"/>
      <c r="CE572" s="38"/>
      <c r="CF572" s="38"/>
      <c r="CG572" s="38"/>
      <c r="CH572" s="38"/>
      <c r="CI572" s="38"/>
      <c r="CJ572" s="38"/>
      <c r="CK572" s="41"/>
      <c r="CL572" s="41"/>
      <c r="CM572" s="40"/>
      <c r="CN572" s="41"/>
      <c r="CO572" s="41"/>
      <c r="CP572" s="41"/>
      <c r="CQ572" s="41"/>
      <c r="CR572" s="41"/>
      <c r="CS572" s="41"/>
      <c r="CT572" s="41"/>
      <c r="CU572" s="40"/>
      <c r="CV572" s="41"/>
      <c r="CW572" s="41"/>
      <c r="CX572" s="41"/>
      <c r="CY572" s="41"/>
      <c r="CZ572" s="41"/>
      <c r="DA572" s="41"/>
      <c r="DB572" s="41"/>
      <c r="DC572" s="40"/>
      <c r="DD572" s="41"/>
      <c r="DE572" s="41"/>
      <c r="DF572" s="41"/>
      <c r="DG572" s="41"/>
      <c r="DH572" s="41"/>
      <c r="DI572" s="41"/>
      <c r="DJ572" s="41"/>
      <c r="DK572" s="40"/>
      <c r="DL572" s="41"/>
      <c r="DM572" s="41"/>
      <c r="DN572" s="41"/>
      <c r="DO572" s="41"/>
      <c r="DP572" s="41"/>
      <c r="DQ572" s="41"/>
      <c r="DR572" s="15"/>
      <c r="DS572" s="151">
        <f t="shared" si="715"/>
        <v>27</v>
      </c>
      <c r="DT572" s="152">
        <f t="shared" si="716"/>
        <v>0</v>
      </c>
      <c r="DU572" s="7">
        <f t="shared" si="717"/>
        <v>0</v>
      </c>
      <c r="DV572" s="7">
        <f t="shared" si="718"/>
        <v>0</v>
      </c>
      <c r="DW572">
        <f t="shared" si="719"/>
        <v>0</v>
      </c>
      <c r="DX572">
        <f t="shared" si="720"/>
        <v>0</v>
      </c>
      <c r="DZ572">
        <f t="shared" si="733"/>
        <v>27</v>
      </c>
      <c r="EA572">
        <f t="shared" si="734"/>
        <v>27</v>
      </c>
      <c r="EB572">
        <f t="shared" si="735"/>
        <v>27</v>
      </c>
      <c r="EC572">
        <f t="shared" si="736"/>
        <v>27</v>
      </c>
      <c r="ED572">
        <f t="shared" si="737"/>
        <v>27</v>
      </c>
      <c r="EE572">
        <f t="shared" si="738"/>
        <v>27</v>
      </c>
      <c r="EG572">
        <f t="shared" si="739"/>
        <v>27</v>
      </c>
      <c r="EH572">
        <f t="shared" si="740"/>
        <v>27</v>
      </c>
      <c r="EI572">
        <f t="shared" si="741"/>
        <v>27</v>
      </c>
      <c r="EJ572">
        <f t="shared" si="742"/>
        <v>27</v>
      </c>
      <c r="EK572">
        <f t="shared" si="743"/>
        <v>27</v>
      </c>
      <c r="EM572">
        <f>IF($EM$9='[1]L&amp;D Numbers'!$E$6,'[1]L&amp;D Numbers'!$E$7)</f>
        <v>350</v>
      </c>
      <c r="EN572">
        <f>IF($EN$9='[1]L&amp;D Numbers'!$F$6,'[1]L&amp;D Numbers'!$F$7)</f>
        <v>2000</v>
      </c>
      <c r="EO572">
        <f>IF($EO$9='[1]L&amp;D Numbers'!$G$6,'[1]L&amp;D Numbers'!$G$7)</f>
        <v>2000</v>
      </c>
      <c r="EP572">
        <f>IF($EP$9='[1]L&amp;D Numbers'!$H$6,'[1]L&amp;D Numbers'!$H$7)</f>
        <v>2000</v>
      </c>
      <c r="EQ572">
        <f>IF($EQ$9='[1]L&amp;D Numbers'!$I$6,'[1]L&amp;D Numbers'!$I$7)</f>
        <v>2000</v>
      </c>
      <c r="ER572">
        <f>IF($ER$9='[1]L&amp;D Numbers'!$J$6,'[1]L&amp;D Numbers'!$J$7)</f>
        <v>0</v>
      </c>
      <c r="ET572" s="45">
        <f>'[1]L&amp;D Master'!$E$10</f>
        <v>1.0678246631903041E-2</v>
      </c>
      <c r="EU572" s="45">
        <f>ET572+'[1]L&amp;D Master'!$F$10</f>
        <v>1.8222427877342538E-2</v>
      </c>
      <c r="EV572" s="45">
        <f>EU572+'[1]L&amp;D Master'!$G$10</f>
        <v>2.3561551193294058E-2</v>
      </c>
      <c r="EW572" s="45">
        <f>EV572+'[1]L&amp;D Master'!$H$10</f>
        <v>2.7330438342024234E-2</v>
      </c>
      <c r="EX572" s="45">
        <f>EW572+'[1]L&amp;D Master'!$I$10</f>
        <v>2.9999999999999995E-2</v>
      </c>
      <c r="EY572" s="45"/>
      <c r="EZ572" s="45">
        <f t="shared" si="744"/>
        <v>1.0678246631903041E-2</v>
      </c>
      <c r="FA572" s="45">
        <f t="shared" si="745"/>
        <v>1.8222427877342538E-2</v>
      </c>
      <c r="FB572" s="45">
        <f t="shared" si="745"/>
        <v>2.3561551193294058E-2</v>
      </c>
      <c r="FC572" s="45">
        <f t="shared" si="745"/>
        <v>2.7330438342024234E-2</v>
      </c>
      <c r="FD572" s="45">
        <f t="shared" si="721"/>
        <v>2.7330438342024234E-2</v>
      </c>
      <c r="FE572" s="45"/>
      <c r="FF572">
        <f t="shared" si="752"/>
        <v>26.711687340938617</v>
      </c>
      <c r="FG572">
        <f t="shared" si="753"/>
        <v>26.507994447311752</v>
      </c>
      <c r="FH572">
        <f t="shared" si="754"/>
        <v>26.363838117781061</v>
      </c>
      <c r="FI572">
        <f t="shared" si="755"/>
        <v>26.262078164765345</v>
      </c>
      <c r="FJ572">
        <f t="shared" si="756"/>
        <v>26.262078164765345</v>
      </c>
      <c r="FL572" s="34"/>
      <c r="FM572" s="34"/>
      <c r="FN572" s="34"/>
      <c r="FO572" s="34"/>
      <c r="FP572" s="34"/>
      <c r="FQ572" s="153">
        <f t="shared" si="746"/>
        <v>0.125</v>
      </c>
      <c r="FR572" s="153"/>
      <c r="FS572" s="42"/>
      <c r="FT572" s="42"/>
      <c r="FU572" s="42"/>
      <c r="FV572" s="42"/>
      <c r="FW572" s="42"/>
      <c r="FX572" s="42"/>
      <c r="FY572" s="42"/>
      <c r="FZ572" s="42"/>
      <c r="GA572" s="42"/>
      <c r="GB572" s="42"/>
      <c r="GC572" s="42"/>
      <c r="GD572" s="42"/>
      <c r="GE572" s="42"/>
      <c r="GF572" s="42"/>
      <c r="GG572" s="42"/>
      <c r="GH572" s="42"/>
      <c r="GI572" s="42"/>
      <c r="GJ572" s="42"/>
      <c r="GK572" s="42"/>
      <c r="GL572" s="42"/>
      <c r="GM572" s="154">
        <f>'[1]Automation Master'!$B$10*FQ572*FO572</f>
        <v>0</v>
      </c>
      <c r="GN572" s="155">
        <f>'[1]Automation Master'!$B$11*FO572*FQ572+GM572</f>
        <v>0</v>
      </c>
      <c r="GO572" s="155">
        <f>'[1]Automation Master'!$B$12*FO572*FQ572+GN572</f>
        <v>0</v>
      </c>
      <c r="GP572" s="155">
        <f>'[1]Automation Master'!$B$13*FO572*FQ572+GO572</f>
        <v>0</v>
      </c>
      <c r="GQ572" s="155">
        <f>'[1]Automation Master'!$C$10*FO572*FQ572+GP572</f>
        <v>0</v>
      </c>
      <c r="GR572" s="155">
        <f>'[1]Automation Master'!$C$11*FO572*FQ572+GQ572</f>
        <v>0</v>
      </c>
      <c r="GS572" s="155">
        <f>'[1]Automation Master'!$C$12*FO572*FQ572+GR572</f>
        <v>0</v>
      </c>
      <c r="GT572" s="155">
        <f>'[1]Automation Master'!$C$13*FO572*FQ572+GS572</f>
        <v>0</v>
      </c>
      <c r="GU572" s="155">
        <f>'[1]Automation Master'!$D$10*FO572*FQ572+GT572</f>
        <v>0</v>
      </c>
      <c r="GV572" s="155">
        <f>'[1]Automation Master'!$D$11*FO572*FQ572+GU572</f>
        <v>0</v>
      </c>
      <c r="GW572" s="155">
        <f>'[1]Automation Master'!$D$12*FO572*FQ572+GV572</f>
        <v>0</v>
      </c>
      <c r="GX572" s="155">
        <f>'[1]Automation Master'!$D$13*FO572*FQ572+GW572</f>
        <v>0</v>
      </c>
      <c r="GY572" s="155">
        <f>'[1]Automation Master'!$E$10*FO572*FQ572+GX572</f>
        <v>0</v>
      </c>
      <c r="GZ572" s="155">
        <f>'[1]Automation Master'!$E$11*FO572*FQ572+GY572</f>
        <v>0</v>
      </c>
      <c r="HA572" s="155">
        <f>'[1]Automation Master'!$E$12*FO572*FQ572+GZ572</f>
        <v>0</v>
      </c>
      <c r="HB572" s="155">
        <f>'[1]Automation Master'!$E$13*FO572*FQ572+HA572</f>
        <v>0</v>
      </c>
      <c r="HC572" s="155">
        <f>'[1]Automation Master'!$F$10*FO572*FQ572+HB572</f>
        <v>0</v>
      </c>
      <c r="HD572" s="155">
        <f>'[1]Automation Master'!$F$11*FO572*FQ572+HC572</f>
        <v>0</v>
      </c>
      <c r="HE572" s="155">
        <f>'[1]Automation Master'!$F$12*FO572*FQ572+HD572</f>
        <v>0</v>
      </c>
      <c r="HF572" s="156">
        <f>'[1]Automation Master'!$F$13*FO572*FQ572+HE572</f>
        <v>0</v>
      </c>
      <c r="HG572" s="157"/>
      <c r="HH572" s="157"/>
      <c r="HI572" s="157"/>
      <c r="HJ572" s="157"/>
      <c r="HK572" s="157"/>
      <c r="HL572" s="157"/>
      <c r="HM572" s="157"/>
      <c r="HN572" s="157"/>
      <c r="HO572" s="157"/>
      <c r="HP572" s="157"/>
      <c r="HQ572" s="157"/>
      <c r="HR572" s="157"/>
      <c r="HS572" s="157"/>
      <c r="HT572" s="157"/>
      <c r="HU572" s="157"/>
      <c r="HV572" s="157"/>
      <c r="HW572" s="157"/>
      <c r="HX572" s="157"/>
      <c r="HY572" s="42"/>
      <c r="HZ572" s="42"/>
      <c r="IA572" s="148">
        <f t="shared" si="757"/>
        <v>27</v>
      </c>
      <c r="IB572" s="148">
        <f t="shared" si="758"/>
        <v>27</v>
      </c>
      <c r="IC572" s="148">
        <f t="shared" si="759"/>
        <v>27</v>
      </c>
      <c r="ID572" s="148">
        <f t="shared" si="760"/>
        <v>27</v>
      </c>
      <c r="IE572" s="148">
        <f t="shared" si="761"/>
        <v>27</v>
      </c>
      <c r="IH572">
        <f t="shared" si="767"/>
        <v>26.711687340938617</v>
      </c>
      <c r="II572">
        <f t="shared" si="768"/>
        <v>26.507994447311752</v>
      </c>
      <c r="IJ572">
        <f t="shared" si="769"/>
        <v>26.363838117781061</v>
      </c>
      <c r="IK572">
        <f t="shared" si="770"/>
        <v>26.262078164765345</v>
      </c>
      <c r="IL572">
        <f t="shared" si="771"/>
        <v>26.262078164765345</v>
      </c>
      <c r="IN572" s="42">
        <f t="shared" si="762"/>
        <v>1.0678246631903063E-2</v>
      </c>
      <c r="IO572" s="42">
        <f t="shared" si="763"/>
        <v>1.8222427877342514E-2</v>
      </c>
      <c r="IP572" s="42">
        <f t="shared" si="764"/>
        <v>2.3561551193294044E-2</v>
      </c>
      <c r="IQ572" s="42">
        <f t="shared" si="765"/>
        <v>2.7330438342024251E-2</v>
      </c>
      <c r="IR572" s="42">
        <f t="shared" si="766"/>
        <v>2.7330438342024251E-2</v>
      </c>
      <c r="IT572" s="9">
        <f t="shared" si="747"/>
        <v>0</v>
      </c>
      <c r="IU572" s="9">
        <f t="shared" si="748"/>
        <v>0</v>
      </c>
      <c r="IV572" s="9">
        <f t="shared" si="749"/>
        <v>0</v>
      </c>
      <c r="IW572" s="9">
        <f t="shared" si="750"/>
        <v>0</v>
      </c>
      <c r="IX572" s="9">
        <f t="shared" si="751"/>
        <v>0</v>
      </c>
    </row>
    <row r="573" spans="1:258" ht="15.75" hidden="1" thickBot="1" x14ac:dyDescent="0.3">
      <c r="A573">
        <v>20</v>
      </c>
      <c r="B573" t="s">
        <v>537</v>
      </c>
      <c r="C573" t="s">
        <v>305</v>
      </c>
      <c r="D573" t="s">
        <v>288</v>
      </c>
      <c r="E573" t="s">
        <v>538</v>
      </c>
      <c r="F573" t="s">
        <v>290</v>
      </c>
      <c r="G573" t="s">
        <v>256</v>
      </c>
      <c r="H573">
        <v>11</v>
      </c>
      <c r="I573">
        <v>9</v>
      </c>
      <c r="L573">
        <v>11</v>
      </c>
      <c r="M573">
        <v>9</v>
      </c>
      <c r="R573">
        <v>3</v>
      </c>
      <c r="S573">
        <v>6</v>
      </c>
      <c r="T573">
        <v>1</v>
      </c>
      <c r="U573">
        <v>1</v>
      </c>
      <c r="X573">
        <v>9</v>
      </c>
      <c r="Y573">
        <v>11</v>
      </c>
      <c r="AA573">
        <v>9</v>
      </c>
      <c r="AB573">
        <v>10</v>
      </c>
      <c r="AH573">
        <v>1</v>
      </c>
      <c r="AL573">
        <v>9</v>
      </c>
      <c r="AT573">
        <v>20</v>
      </c>
      <c r="AU573">
        <v>20</v>
      </c>
      <c r="AV573">
        <v>0</v>
      </c>
      <c r="AW573">
        <v>0</v>
      </c>
      <c r="AX573">
        <v>0</v>
      </c>
      <c r="BB573">
        <f t="shared" si="722"/>
        <v>20</v>
      </c>
      <c r="BD573">
        <f t="shared" si="723"/>
        <v>20</v>
      </c>
      <c r="BE573">
        <f t="shared" si="724"/>
        <v>20</v>
      </c>
      <c r="BF573">
        <f t="shared" si="725"/>
        <v>20</v>
      </c>
      <c r="BH573">
        <f t="shared" si="726"/>
        <v>0</v>
      </c>
      <c r="BK573" s="45">
        <f>IF(G573="MEA",'[1]Net Hire Rate'!$E$7,IF(G573="AMR",'[1]Net Hire Rate'!$F$7,IF(G573="EUR",'[1]Net Hire Rate'!$G$7,IF(G573="APAC",'[1]Net Hire Rate'!$H$7,0))))</f>
        <v>1.6761041902604757E-3</v>
      </c>
      <c r="BL573" s="45">
        <f>IF(G573="MEA",'[1]Net Hire Rate'!$E$8,IF(G573="AMR",'[1]Net Hire Rate'!$F$8,IF(G573="EUR",'[1]Net Hire Rate'!$G$8,IF(G573="APAC",'[1]Net Hire Rate'!$H$8,0))))</f>
        <v>1.6761041902604757E-3</v>
      </c>
      <c r="BM573" s="45">
        <f>IF(G573="MEA",'[1]Net Hire Rate'!$E$9,IF(G573="AMR",'[1]Net Hire Rate'!$F$9,IF(G573="EUR",'[1]Net Hire Rate'!$G$9,IF(G573="APAC",'[1]Net Hire Rate'!$H$9,0))))</f>
        <v>1.6761041902604757E-3</v>
      </c>
      <c r="BN573" s="45">
        <f>IF(G573="MEA",'[1]Net Hire Rate'!$E$10,IF(G573="AMR",'[1]Net Hire Rate'!$F$10,IF(G573="EUR",'[1]Net Hire Rate'!$G$10,IF(G573="APAC",'[1]Net Hire Rate'!$H$10,0))))</f>
        <v>1.6761041902604757E-3</v>
      </c>
      <c r="BO573" s="45">
        <f>IF(G573="MEA",'[1]Net Hire Rate'!$E$11,IF(G573="AMR",'[1]Net Hire Rate'!$F$11,IF(G573="EUR",'[1]Net Hire Rate'!$G$11,IF(G573="APAC",'[1]Net Hire Rate'!$H$11,0))))</f>
        <v>1.6761041902604757E-3</v>
      </c>
      <c r="BP573" s="45">
        <f>IF(G573="MEA",'[1]Net Hire Rate'!$E$12,IF(G573="AMR",'[1]Net Hire Rate'!$F$12,IF(G573="EUR",'[1]Net Hire Rate'!$G$12,IF(G573="APAC",'[1]Net Hire Rate'!$H$12,0))))</f>
        <v>1.6761041902604757E-3</v>
      </c>
      <c r="BQ573" s="147">
        <f t="shared" si="727"/>
        <v>20</v>
      </c>
      <c r="BR573" s="147">
        <f t="shared" si="709"/>
        <v>20</v>
      </c>
      <c r="BS573" s="147">
        <f t="shared" si="728"/>
        <v>20.033522083805209</v>
      </c>
      <c r="BT573" s="148">
        <f t="shared" si="710"/>
        <v>20.033522083805209</v>
      </c>
      <c r="BU573" s="149">
        <f t="shared" si="729"/>
        <v>20.067100354115549</v>
      </c>
      <c r="BV573" s="148">
        <f t="shared" si="711"/>
        <v>20.067100354115549</v>
      </c>
      <c r="BW573" s="148">
        <f t="shared" si="730"/>
        <v>20.100734905105458</v>
      </c>
      <c r="BX573" s="148">
        <f t="shared" si="712"/>
        <v>20.100734905105458</v>
      </c>
      <c r="BY573" s="148">
        <f t="shared" si="731"/>
        <v>20.134425831107219</v>
      </c>
      <c r="BZ573" s="148">
        <f t="shared" si="713"/>
        <v>20.134425831107219</v>
      </c>
      <c r="CA573" s="148">
        <f t="shared" si="732"/>
        <v>20.168173226611227</v>
      </c>
      <c r="CB573" s="148">
        <f t="shared" si="714"/>
        <v>20.168173226611227</v>
      </c>
      <c r="CC573" s="148"/>
      <c r="CD573" s="38"/>
      <c r="CE573" s="38"/>
      <c r="CF573" s="38"/>
      <c r="CG573" s="38"/>
      <c r="CH573" s="38"/>
      <c r="CI573" s="38"/>
      <c r="CJ573" s="38"/>
      <c r="CK573" s="41"/>
      <c r="CL573" s="41"/>
      <c r="CM573" s="40"/>
      <c r="CN573" s="41"/>
      <c r="CO573" s="41"/>
      <c r="CP573" s="41"/>
      <c r="CQ573" s="41"/>
      <c r="CR573" s="41"/>
      <c r="CS573" s="41"/>
      <c r="CT573" s="41"/>
      <c r="CU573" s="40"/>
      <c r="CV573" s="41"/>
      <c r="CW573" s="41"/>
      <c r="CX573" s="41"/>
      <c r="CY573" s="41"/>
      <c r="CZ573" s="41"/>
      <c r="DA573" s="41"/>
      <c r="DB573" s="41"/>
      <c r="DC573" s="40"/>
      <c r="DD573" s="41"/>
      <c r="DE573" s="41"/>
      <c r="DF573" s="41"/>
      <c r="DG573" s="41"/>
      <c r="DH573" s="41"/>
      <c r="DI573" s="41"/>
      <c r="DJ573" s="41"/>
      <c r="DK573" s="40"/>
      <c r="DL573" s="41"/>
      <c r="DM573" s="41"/>
      <c r="DN573" s="41"/>
      <c r="DO573" s="41"/>
      <c r="DP573" s="41"/>
      <c r="DQ573" s="41"/>
      <c r="DR573" s="15"/>
      <c r="DS573" s="151">
        <f t="shared" si="715"/>
        <v>20</v>
      </c>
      <c r="DT573" s="152">
        <f t="shared" si="716"/>
        <v>0</v>
      </c>
      <c r="DU573" s="7">
        <f t="shared" si="717"/>
        <v>0</v>
      </c>
      <c r="DV573" s="7">
        <f t="shared" si="718"/>
        <v>0</v>
      </c>
      <c r="DW573">
        <f t="shared" si="719"/>
        <v>0</v>
      </c>
      <c r="DX573">
        <f t="shared" si="720"/>
        <v>0</v>
      </c>
      <c r="DZ573">
        <f t="shared" si="733"/>
        <v>20</v>
      </c>
      <c r="EA573">
        <f t="shared" si="734"/>
        <v>20</v>
      </c>
      <c r="EB573">
        <f t="shared" si="735"/>
        <v>20</v>
      </c>
      <c r="EC573">
        <f t="shared" si="736"/>
        <v>20</v>
      </c>
      <c r="ED573">
        <f t="shared" si="737"/>
        <v>20</v>
      </c>
      <c r="EE573">
        <f t="shared" si="738"/>
        <v>20</v>
      </c>
      <c r="EG573">
        <f t="shared" si="739"/>
        <v>20</v>
      </c>
      <c r="EH573">
        <f t="shared" si="740"/>
        <v>20</v>
      </c>
      <c r="EI573">
        <f t="shared" si="741"/>
        <v>20</v>
      </c>
      <c r="EJ573">
        <f t="shared" si="742"/>
        <v>20</v>
      </c>
      <c r="EK573">
        <f t="shared" si="743"/>
        <v>20</v>
      </c>
      <c r="EM573">
        <f>IF($EM$9='[1]L&amp;D Numbers'!$E$6,'[1]L&amp;D Numbers'!$E$7)</f>
        <v>350</v>
      </c>
      <c r="EN573">
        <f>IF($EN$9='[1]L&amp;D Numbers'!$F$6,'[1]L&amp;D Numbers'!$F$7)</f>
        <v>2000</v>
      </c>
      <c r="EO573">
        <f>IF($EO$9='[1]L&amp;D Numbers'!$G$6,'[1]L&amp;D Numbers'!$G$7)</f>
        <v>2000</v>
      </c>
      <c r="EP573">
        <f>IF($EP$9='[1]L&amp;D Numbers'!$H$6,'[1]L&amp;D Numbers'!$H$7)</f>
        <v>2000</v>
      </c>
      <c r="EQ573">
        <f>IF($EQ$9='[1]L&amp;D Numbers'!$I$6,'[1]L&amp;D Numbers'!$I$7)</f>
        <v>2000</v>
      </c>
      <c r="ER573">
        <f>IF($ER$9='[1]L&amp;D Numbers'!$J$6,'[1]L&amp;D Numbers'!$J$7)</f>
        <v>0</v>
      </c>
      <c r="ET573" s="45">
        <f>'[1]L&amp;D Master'!$E$10</f>
        <v>1.0678246631903041E-2</v>
      </c>
      <c r="EU573" s="45">
        <f>ET573+'[1]L&amp;D Master'!$F$10</f>
        <v>1.8222427877342538E-2</v>
      </c>
      <c r="EV573" s="45">
        <f>EU573+'[1]L&amp;D Master'!$G$10</f>
        <v>2.3561551193294058E-2</v>
      </c>
      <c r="EW573" s="45">
        <f>EV573+'[1]L&amp;D Master'!$H$10</f>
        <v>2.7330438342024234E-2</v>
      </c>
      <c r="EX573" s="45">
        <f>EW573+'[1]L&amp;D Master'!$I$10</f>
        <v>2.9999999999999995E-2</v>
      </c>
      <c r="EY573" s="45"/>
      <c r="EZ573" s="45">
        <f t="shared" si="744"/>
        <v>1.0678246631903041E-2</v>
      </c>
      <c r="FA573" s="45">
        <f t="shared" si="745"/>
        <v>1.8222427877342538E-2</v>
      </c>
      <c r="FB573" s="45">
        <f t="shared" si="745"/>
        <v>2.3561551193294058E-2</v>
      </c>
      <c r="FC573" s="45">
        <f t="shared" si="745"/>
        <v>2.7330438342024234E-2</v>
      </c>
      <c r="FD573" s="45">
        <f t="shared" si="721"/>
        <v>2.7330438342024234E-2</v>
      </c>
      <c r="FE573" s="45"/>
      <c r="FF573">
        <f t="shared" si="752"/>
        <v>19.786435067361939</v>
      </c>
      <c r="FG573">
        <f t="shared" si="753"/>
        <v>19.635551442453149</v>
      </c>
      <c r="FH573">
        <f t="shared" si="754"/>
        <v>19.528768976134117</v>
      </c>
      <c r="FI573">
        <f t="shared" si="755"/>
        <v>19.453391233159515</v>
      </c>
      <c r="FJ573">
        <f t="shared" si="756"/>
        <v>19.453391233159515</v>
      </c>
      <c r="FL573" s="34"/>
      <c r="FM573" s="34"/>
      <c r="FN573" s="34"/>
      <c r="FO573" s="34"/>
      <c r="FP573" s="34"/>
      <c r="FQ573" s="153">
        <f t="shared" si="746"/>
        <v>0.125</v>
      </c>
      <c r="FR573" s="153"/>
      <c r="FS573" s="42"/>
      <c r="FT573" s="42"/>
      <c r="FU573" s="42"/>
      <c r="FV573" s="42"/>
      <c r="FW573" s="42"/>
      <c r="FX573" s="42"/>
      <c r="FY573" s="42"/>
      <c r="FZ573" s="42"/>
      <c r="GA573" s="42"/>
      <c r="GB573" s="42"/>
      <c r="GC573" s="42"/>
      <c r="GD573" s="42"/>
      <c r="GE573" s="42"/>
      <c r="GF573" s="42"/>
      <c r="GG573" s="42"/>
      <c r="GH573" s="42"/>
      <c r="GI573" s="42"/>
      <c r="GJ573" s="42"/>
      <c r="GK573" s="42"/>
      <c r="GL573" s="42"/>
      <c r="GM573" s="154">
        <f>'[1]Automation Master'!$B$10*FQ573*FO573</f>
        <v>0</v>
      </c>
      <c r="GN573" s="155">
        <f>'[1]Automation Master'!$B$11*FO573*FQ573+GM573</f>
        <v>0</v>
      </c>
      <c r="GO573" s="155">
        <f>'[1]Automation Master'!$B$12*FO573*FQ573+GN573</f>
        <v>0</v>
      </c>
      <c r="GP573" s="155">
        <f>'[1]Automation Master'!$B$13*FO573*FQ573+GO573</f>
        <v>0</v>
      </c>
      <c r="GQ573" s="155">
        <f>'[1]Automation Master'!$C$10*FO573*FQ573+GP573</f>
        <v>0</v>
      </c>
      <c r="GR573" s="155">
        <f>'[1]Automation Master'!$C$11*FO573*FQ573+GQ573</f>
        <v>0</v>
      </c>
      <c r="GS573" s="155">
        <f>'[1]Automation Master'!$C$12*FO573*FQ573+GR573</f>
        <v>0</v>
      </c>
      <c r="GT573" s="155">
        <f>'[1]Automation Master'!$C$13*FO573*FQ573+GS573</f>
        <v>0</v>
      </c>
      <c r="GU573" s="155">
        <f>'[1]Automation Master'!$D$10*FO573*FQ573+GT573</f>
        <v>0</v>
      </c>
      <c r="GV573" s="155">
        <f>'[1]Automation Master'!$D$11*FO573*FQ573+GU573</f>
        <v>0</v>
      </c>
      <c r="GW573" s="155">
        <f>'[1]Automation Master'!$D$12*FO573*FQ573+GV573</f>
        <v>0</v>
      </c>
      <c r="GX573" s="155">
        <f>'[1]Automation Master'!$D$13*FO573*FQ573+GW573</f>
        <v>0</v>
      </c>
      <c r="GY573" s="155">
        <f>'[1]Automation Master'!$E$10*FO573*FQ573+GX573</f>
        <v>0</v>
      </c>
      <c r="GZ573" s="155">
        <f>'[1]Automation Master'!$E$11*FO573*FQ573+GY573</f>
        <v>0</v>
      </c>
      <c r="HA573" s="155">
        <f>'[1]Automation Master'!$E$12*FO573*FQ573+GZ573</f>
        <v>0</v>
      </c>
      <c r="HB573" s="155">
        <f>'[1]Automation Master'!$E$13*FO573*FQ573+HA573</f>
        <v>0</v>
      </c>
      <c r="HC573" s="155">
        <f>'[1]Automation Master'!$F$10*FO573*FQ573+HB573</f>
        <v>0</v>
      </c>
      <c r="HD573" s="155">
        <f>'[1]Automation Master'!$F$11*FO573*FQ573+HC573</f>
        <v>0</v>
      </c>
      <c r="HE573" s="155">
        <f>'[1]Automation Master'!$F$12*FO573*FQ573+HD573</f>
        <v>0</v>
      </c>
      <c r="HF573" s="156">
        <f>'[1]Automation Master'!$F$13*FO573*FQ573+HE573</f>
        <v>0</v>
      </c>
      <c r="HG573" s="157"/>
      <c r="HH573" s="157"/>
      <c r="HI573" s="157"/>
      <c r="HJ573" s="157"/>
      <c r="HK573" s="157"/>
      <c r="HL573" s="157"/>
      <c r="HM573" s="157"/>
      <c r="HN573" s="157"/>
      <c r="HO573" s="157"/>
      <c r="HP573" s="157"/>
      <c r="HQ573" s="157"/>
      <c r="HR573" s="157"/>
      <c r="HS573" s="157"/>
      <c r="HT573" s="157"/>
      <c r="HU573" s="157"/>
      <c r="HV573" s="157"/>
      <c r="HW573" s="157"/>
      <c r="HX573" s="157"/>
      <c r="HY573" s="42"/>
      <c r="HZ573" s="42"/>
      <c r="IA573" s="148">
        <f t="shared" si="757"/>
        <v>20</v>
      </c>
      <c r="IB573" s="148">
        <f t="shared" si="758"/>
        <v>20</v>
      </c>
      <c r="IC573" s="148">
        <f t="shared" si="759"/>
        <v>20</v>
      </c>
      <c r="ID573" s="148">
        <f t="shared" si="760"/>
        <v>20</v>
      </c>
      <c r="IE573" s="148">
        <f t="shared" si="761"/>
        <v>20</v>
      </c>
      <c r="IH573">
        <f t="shared" si="767"/>
        <v>19.786435067361939</v>
      </c>
      <c r="II573">
        <f t="shared" si="768"/>
        <v>19.635551442453149</v>
      </c>
      <c r="IJ573">
        <f t="shared" si="769"/>
        <v>19.528768976134117</v>
      </c>
      <c r="IK573">
        <f t="shared" si="770"/>
        <v>19.453391233159515</v>
      </c>
      <c r="IL573">
        <f t="shared" si="771"/>
        <v>19.453391233159515</v>
      </c>
      <c r="IN573" s="42">
        <f t="shared" si="762"/>
        <v>1.0678246631903043E-2</v>
      </c>
      <c r="IO573" s="42">
        <f t="shared" si="763"/>
        <v>1.8222427877342538E-2</v>
      </c>
      <c r="IP573" s="42">
        <f t="shared" si="764"/>
        <v>2.3561551193294152E-2</v>
      </c>
      <c r="IQ573" s="42">
        <f t="shared" si="765"/>
        <v>2.7330438342024265E-2</v>
      </c>
      <c r="IR573" s="42">
        <f t="shared" si="766"/>
        <v>2.7330438342024265E-2</v>
      </c>
      <c r="IT573" s="9">
        <f t="shared" si="747"/>
        <v>0</v>
      </c>
      <c r="IU573" s="9">
        <f t="shared" si="748"/>
        <v>0</v>
      </c>
      <c r="IV573" s="9">
        <f t="shared" si="749"/>
        <v>0</v>
      </c>
      <c r="IW573" s="9">
        <f t="shared" si="750"/>
        <v>0</v>
      </c>
      <c r="IX573" s="9">
        <f t="shared" si="751"/>
        <v>0</v>
      </c>
    </row>
    <row r="574" spans="1:258" ht="15.75" hidden="1" thickBot="1" x14ac:dyDescent="0.3">
      <c r="A574">
        <v>8</v>
      </c>
      <c r="B574" t="s">
        <v>537</v>
      </c>
      <c r="C574" t="s">
        <v>308</v>
      </c>
      <c r="D574" t="s">
        <v>288</v>
      </c>
      <c r="E574" t="s">
        <v>538</v>
      </c>
      <c r="F574" t="s">
        <v>290</v>
      </c>
      <c r="G574" t="s">
        <v>256</v>
      </c>
      <c r="H574">
        <v>4</v>
      </c>
      <c r="I574">
        <v>4</v>
      </c>
      <c r="L574">
        <v>4</v>
      </c>
      <c r="M574">
        <v>4</v>
      </c>
      <c r="R574">
        <v>2</v>
      </c>
      <c r="T574">
        <v>1</v>
      </c>
      <c r="U574">
        <v>1</v>
      </c>
      <c r="X574">
        <v>4</v>
      </c>
      <c r="Y574">
        <v>4</v>
      </c>
      <c r="AA574">
        <v>4</v>
      </c>
      <c r="AB574">
        <v>2</v>
      </c>
      <c r="AH574">
        <v>1</v>
      </c>
      <c r="AK574">
        <v>1</v>
      </c>
      <c r="AL574">
        <v>4</v>
      </c>
      <c r="AT574">
        <v>8</v>
      </c>
      <c r="AU574">
        <v>0</v>
      </c>
      <c r="AV574">
        <v>8</v>
      </c>
      <c r="AW574">
        <v>0</v>
      </c>
      <c r="AX574">
        <v>0</v>
      </c>
      <c r="BB574">
        <f t="shared" si="722"/>
        <v>8</v>
      </c>
      <c r="BD574">
        <f t="shared" si="723"/>
        <v>8</v>
      </c>
      <c r="BE574">
        <f t="shared" si="724"/>
        <v>8</v>
      </c>
      <c r="BF574">
        <f t="shared" si="725"/>
        <v>8</v>
      </c>
      <c r="BH574">
        <f t="shared" si="726"/>
        <v>0</v>
      </c>
      <c r="BK574" s="45">
        <f>IF(G574="MEA",'[1]Net Hire Rate'!$E$7,IF(G574="AMR",'[1]Net Hire Rate'!$F$7,IF(G574="EUR",'[1]Net Hire Rate'!$G$7,IF(G574="APAC",'[1]Net Hire Rate'!$H$7,0))))</f>
        <v>1.6761041902604757E-3</v>
      </c>
      <c r="BL574" s="45">
        <f>IF(G574="MEA",'[1]Net Hire Rate'!$E$8,IF(G574="AMR",'[1]Net Hire Rate'!$F$8,IF(G574="EUR",'[1]Net Hire Rate'!$G$8,IF(G574="APAC",'[1]Net Hire Rate'!$H$8,0))))</f>
        <v>1.6761041902604757E-3</v>
      </c>
      <c r="BM574" s="45">
        <f>IF(G574="MEA",'[1]Net Hire Rate'!$E$9,IF(G574="AMR",'[1]Net Hire Rate'!$F$9,IF(G574="EUR",'[1]Net Hire Rate'!$G$9,IF(G574="APAC",'[1]Net Hire Rate'!$H$9,0))))</f>
        <v>1.6761041902604757E-3</v>
      </c>
      <c r="BN574" s="45">
        <f>IF(G574="MEA",'[1]Net Hire Rate'!$E$10,IF(G574="AMR",'[1]Net Hire Rate'!$F$10,IF(G574="EUR",'[1]Net Hire Rate'!$G$10,IF(G574="APAC",'[1]Net Hire Rate'!$H$10,0))))</f>
        <v>1.6761041902604757E-3</v>
      </c>
      <c r="BO574" s="45">
        <f>IF(G574="MEA",'[1]Net Hire Rate'!$E$11,IF(G574="AMR",'[1]Net Hire Rate'!$F$11,IF(G574="EUR",'[1]Net Hire Rate'!$G$11,IF(G574="APAC",'[1]Net Hire Rate'!$H$11,0))))</f>
        <v>1.6761041902604757E-3</v>
      </c>
      <c r="BP574" s="45">
        <f>IF(G574="MEA",'[1]Net Hire Rate'!$E$12,IF(G574="AMR",'[1]Net Hire Rate'!$F$12,IF(G574="EUR",'[1]Net Hire Rate'!$G$12,IF(G574="APAC",'[1]Net Hire Rate'!$H$12,0))))</f>
        <v>1.6761041902604757E-3</v>
      </c>
      <c r="BQ574" s="147">
        <f t="shared" si="727"/>
        <v>8</v>
      </c>
      <c r="BR574" s="147">
        <f t="shared" si="709"/>
        <v>8</v>
      </c>
      <c r="BS574" s="147">
        <f t="shared" si="728"/>
        <v>8.0134088335220834</v>
      </c>
      <c r="BT574" s="148">
        <f t="shared" si="710"/>
        <v>8.0134088335220834</v>
      </c>
      <c r="BU574" s="149">
        <f t="shared" si="729"/>
        <v>8.0268401416462201</v>
      </c>
      <c r="BV574" s="148">
        <f t="shared" si="711"/>
        <v>8.0268401416462201</v>
      </c>
      <c r="BW574" s="148">
        <f t="shared" si="730"/>
        <v>8.0402939620421847</v>
      </c>
      <c r="BX574" s="148">
        <f t="shared" si="712"/>
        <v>8.0402939620421847</v>
      </c>
      <c r="BY574" s="148">
        <f t="shared" si="731"/>
        <v>8.0537703324428893</v>
      </c>
      <c r="BZ574" s="148">
        <f t="shared" si="713"/>
        <v>8.0537703324428893</v>
      </c>
      <c r="CA574" s="148">
        <f t="shared" si="732"/>
        <v>8.0672692906444912</v>
      </c>
      <c r="CB574" s="148">
        <f t="shared" si="714"/>
        <v>8.0672692906444912</v>
      </c>
      <c r="CC574" s="148"/>
      <c r="CD574" s="38"/>
      <c r="CE574" s="38"/>
      <c r="CF574" s="38"/>
      <c r="CG574" s="38"/>
      <c r="CH574" s="38"/>
      <c r="CI574" s="38"/>
      <c r="CJ574" s="38"/>
      <c r="CK574" s="41"/>
      <c r="CL574" s="41"/>
      <c r="CM574" s="40"/>
      <c r="CN574" s="41"/>
      <c r="CO574" s="41"/>
      <c r="CP574" s="41"/>
      <c r="CQ574" s="41"/>
      <c r="CR574" s="41"/>
      <c r="CS574" s="41"/>
      <c r="CT574" s="41"/>
      <c r="CU574" s="40"/>
      <c r="CV574" s="41"/>
      <c r="CW574" s="41"/>
      <c r="CX574" s="41"/>
      <c r="CY574" s="41"/>
      <c r="CZ574" s="41"/>
      <c r="DA574" s="41"/>
      <c r="DB574" s="41"/>
      <c r="DC574" s="40"/>
      <c r="DD574" s="41"/>
      <c r="DE574" s="41"/>
      <c r="DF574" s="41"/>
      <c r="DG574" s="41"/>
      <c r="DH574" s="41"/>
      <c r="DI574" s="41"/>
      <c r="DJ574" s="41"/>
      <c r="DK574" s="40"/>
      <c r="DL574" s="41"/>
      <c r="DM574" s="41"/>
      <c r="DN574" s="41"/>
      <c r="DO574" s="41"/>
      <c r="DP574" s="41"/>
      <c r="DQ574" s="41"/>
      <c r="DR574" s="15"/>
      <c r="DS574" s="151">
        <f t="shared" si="715"/>
        <v>8</v>
      </c>
      <c r="DT574" s="152">
        <f t="shared" si="716"/>
        <v>0</v>
      </c>
      <c r="DU574" s="7">
        <f t="shared" si="717"/>
        <v>0</v>
      </c>
      <c r="DV574" s="7">
        <f t="shared" si="718"/>
        <v>0</v>
      </c>
      <c r="DW574">
        <f t="shared" si="719"/>
        <v>0</v>
      </c>
      <c r="DX574">
        <f t="shared" si="720"/>
        <v>0</v>
      </c>
      <c r="DZ574">
        <f t="shared" si="733"/>
        <v>8</v>
      </c>
      <c r="EA574">
        <f t="shared" si="734"/>
        <v>8</v>
      </c>
      <c r="EB574">
        <f t="shared" si="735"/>
        <v>8</v>
      </c>
      <c r="EC574">
        <f t="shared" si="736"/>
        <v>8</v>
      </c>
      <c r="ED574">
        <f t="shared" si="737"/>
        <v>8</v>
      </c>
      <c r="EE574">
        <f t="shared" si="738"/>
        <v>8</v>
      </c>
      <c r="EG574">
        <f t="shared" si="739"/>
        <v>8</v>
      </c>
      <c r="EH574">
        <f t="shared" si="740"/>
        <v>8</v>
      </c>
      <c r="EI574">
        <f t="shared" si="741"/>
        <v>8</v>
      </c>
      <c r="EJ574">
        <f t="shared" si="742"/>
        <v>8</v>
      </c>
      <c r="EK574">
        <f t="shared" si="743"/>
        <v>8</v>
      </c>
      <c r="EM574">
        <f>IF($EM$9='[1]L&amp;D Numbers'!$E$6,'[1]L&amp;D Numbers'!$E$7)</f>
        <v>350</v>
      </c>
      <c r="EN574">
        <f>IF($EN$9='[1]L&amp;D Numbers'!$F$6,'[1]L&amp;D Numbers'!$F$7)</f>
        <v>2000</v>
      </c>
      <c r="EO574">
        <f>IF($EO$9='[1]L&amp;D Numbers'!$G$6,'[1]L&amp;D Numbers'!$G$7)</f>
        <v>2000</v>
      </c>
      <c r="EP574">
        <f>IF($EP$9='[1]L&amp;D Numbers'!$H$6,'[1]L&amp;D Numbers'!$H$7)</f>
        <v>2000</v>
      </c>
      <c r="EQ574">
        <f>IF($EQ$9='[1]L&amp;D Numbers'!$I$6,'[1]L&amp;D Numbers'!$I$7)</f>
        <v>2000</v>
      </c>
      <c r="ER574">
        <f>IF($ER$9='[1]L&amp;D Numbers'!$J$6,'[1]L&amp;D Numbers'!$J$7)</f>
        <v>0</v>
      </c>
      <c r="ET574" s="45">
        <f>'[1]L&amp;D Master'!$E$10</f>
        <v>1.0678246631903041E-2</v>
      </c>
      <c r="EU574" s="45">
        <f>ET574+'[1]L&amp;D Master'!$F$10</f>
        <v>1.8222427877342538E-2</v>
      </c>
      <c r="EV574" s="45">
        <f>EU574+'[1]L&amp;D Master'!$G$10</f>
        <v>2.3561551193294058E-2</v>
      </c>
      <c r="EW574" s="45">
        <f>EV574+'[1]L&amp;D Master'!$H$10</f>
        <v>2.7330438342024234E-2</v>
      </c>
      <c r="EX574" s="45">
        <f>EW574+'[1]L&amp;D Master'!$I$10</f>
        <v>2.9999999999999995E-2</v>
      </c>
      <c r="EY574" s="45"/>
      <c r="EZ574" s="45">
        <f t="shared" si="744"/>
        <v>1.0678246631903041E-2</v>
      </c>
      <c r="FA574" s="45">
        <f t="shared" si="745"/>
        <v>1.8222427877342538E-2</v>
      </c>
      <c r="FB574" s="45">
        <f t="shared" si="745"/>
        <v>2.3561551193294058E-2</v>
      </c>
      <c r="FC574" s="45">
        <f t="shared" si="745"/>
        <v>2.7330438342024234E-2</v>
      </c>
      <c r="FD574" s="45">
        <f t="shared" si="721"/>
        <v>2.7330438342024234E-2</v>
      </c>
      <c r="FE574" s="45"/>
      <c r="FF574">
        <f t="shared" si="752"/>
        <v>7.9145740269447753</v>
      </c>
      <c r="FG574">
        <f t="shared" si="753"/>
        <v>7.8542205769812599</v>
      </c>
      <c r="FH574">
        <f t="shared" si="754"/>
        <v>7.8115075904536475</v>
      </c>
      <c r="FI574">
        <f t="shared" si="755"/>
        <v>7.7813564932638064</v>
      </c>
      <c r="FJ574">
        <f t="shared" si="756"/>
        <v>7.7813564932638064</v>
      </c>
      <c r="FL574" s="34"/>
      <c r="FM574" s="34"/>
      <c r="FN574" s="34"/>
      <c r="FO574" s="34"/>
      <c r="FP574" s="34"/>
      <c r="FQ574" s="153">
        <f t="shared" si="746"/>
        <v>0.125</v>
      </c>
      <c r="FR574" s="153"/>
      <c r="FS574" s="42"/>
      <c r="FT574" s="42"/>
      <c r="FU574" s="42"/>
      <c r="FV574" s="42"/>
      <c r="FW574" s="42"/>
      <c r="FX574" s="42"/>
      <c r="FY574" s="42"/>
      <c r="FZ574" s="42"/>
      <c r="GA574" s="42"/>
      <c r="GB574" s="42"/>
      <c r="GC574" s="42"/>
      <c r="GD574" s="42"/>
      <c r="GE574" s="42"/>
      <c r="GF574" s="42"/>
      <c r="GG574" s="42"/>
      <c r="GH574" s="42"/>
      <c r="GI574" s="42"/>
      <c r="GJ574" s="42"/>
      <c r="GK574" s="42"/>
      <c r="GL574" s="42"/>
      <c r="GM574" s="154">
        <f>'[1]Automation Master'!$B$10*FQ574*FO574</f>
        <v>0</v>
      </c>
      <c r="GN574" s="155">
        <f>'[1]Automation Master'!$B$11*FO574*FQ574+GM574</f>
        <v>0</v>
      </c>
      <c r="GO574" s="155">
        <f>'[1]Automation Master'!$B$12*FO574*FQ574+GN574</f>
        <v>0</v>
      </c>
      <c r="GP574" s="155">
        <f>'[1]Automation Master'!$B$13*FO574*FQ574+GO574</f>
        <v>0</v>
      </c>
      <c r="GQ574" s="155">
        <f>'[1]Automation Master'!$C$10*FO574*FQ574+GP574</f>
        <v>0</v>
      </c>
      <c r="GR574" s="155">
        <f>'[1]Automation Master'!$C$11*FO574*FQ574+GQ574</f>
        <v>0</v>
      </c>
      <c r="GS574" s="155">
        <f>'[1]Automation Master'!$C$12*FO574*FQ574+GR574</f>
        <v>0</v>
      </c>
      <c r="GT574" s="155">
        <f>'[1]Automation Master'!$C$13*FO574*FQ574+GS574</f>
        <v>0</v>
      </c>
      <c r="GU574" s="155">
        <f>'[1]Automation Master'!$D$10*FO574*FQ574+GT574</f>
        <v>0</v>
      </c>
      <c r="GV574" s="155">
        <f>'[1]Automation Master'!$D$11*FO574*FQ574+GU574</f>
        <v>0</v>
      </c>
      <c r="GW574" s="155">
        <f>'[1]Automation Master'!$D$12*FO574*FQ574+GV574</f>
        <v>0</v>
      </c>
      <c r="GX574" s="155">
        <f>'[1]Automation Master'!$D$13*FO574*FQ574+GW574</f>
        <v>0</v>
      </c>
      <c r="GY574" s="155">
        <f>'[1]Automation Master'!$E$10*FO574*FQ574+GX574</f>
        <v>0</v>
      </c>
      <c r="GZ574" s="155">
        <f>'[1]Automation Master'!$E$11*FO574*FQ574+GY574</f>
        <v>0</v>
      </c>
      <c r="HA574" s="155">
        <f>'[1]Automation Master'!$E$12*FO574*FQ574+GZ574</f>
        <v>0</v>
      </c>
      <c r="HB574" s="155">
        <f>'[1]Automation Master'!$E$13*FO574*FQ574+HA574</f>
        <v>0</v>
      </c>
      <c r="HC574" s="155">
        <f>'[1]Automation Master'!$F$10*FO574*FQ574+HB574</f>
        <v>0</v>
      </c>
      <c r="HD574" s="155">
        <f>'[1]Automation Master'!$F$11*FO574*FQ574+HC574</f>
        <v>0</v>
      </c>
      <c r="HE574" s="155">
        <f>'[1]Automation Master'!$F$12*FO574*FQ574+HD574</f>
        <v>0</v>
      </c>
      <c r="HF574" s="156">
        <f>'[1]Automation Master'!$F$13*FO574*FQ574+HE574</f>
        <v>0</v>
      </c>
      <c r="HG574" s="157"/>
      <c r="HH574" s="157"/>
      <c r="HI574" s="157"/>
      <c r="HJ574" s="157"/>
      <c r="HK574" s="157"/>
      <c r="HL574" s="157"/>
      <c r="HM574" s="157"/>
      <c r="HN574" s="157"/>
      <c r="HO574" s="157"/>
      <c r="HP574" s="157"/>
      <c r="HQ574" s="157"/>
      <c r="HR574" s="157"/>
      <c r="HS574" s="157"/>
      <c r="HT574" s="157"/>
      <c r="HU574" s="157"/>
      <c r="HV574" s="157"/>
      <c r="HW574" s="157"/>
      <c r="HX574" s="157"/>
      <c r="HY574" s="42"/>
      <c r="HZ574" s="42"/>
      <c r="IA574" s="148">
        <f t="shared" si="757"/>
        <v>8</v>
      </c>
      <c r="IB574" s="148">
        <f t="shared" si="758"/>
        <v>8</v>
      </c>
      <c r="IC574" s="148">
        <f t="shared" si="759"/>
        <v>8</v>
      </c>
      <c r="ID574" s="148">
        <f t="shared" si="760"/>
        <v>8</v>
      </c>
      <c r="IE574" s="148">
        <f t="shared" si="761"/>
        <v>8</v>
      </c>
      <c r="IH574">
        <f t="shared" si="767"/>
        <v>7.9145740269447753</v>
      </c>
      <c r="II574">
        <f t="shared" si="768"/>
        <v>7.8542205769812599</v>
      </c>
      <c r="IJ574">
        <f t="shared" si="769"/>
        <v>7.8115075904536475</v>
      </c>
      <c r="IK574">
        <f t="shared" si="770"/>
        <v>7.7813564932638064</v>
      </c>
      <c r="IL574">
        <f t="shared" si="771"/>
        <v>7.7813564932638064</v>
      </c>
      <c r="IN574" s="42">
        <f t="shared" si="762"/>
        <v>1.0678246631903088E-2</v>
      </c>
      <c r="IO574" s="42">
        <f t="shared" si="763"/>
        <v>1.8222427877342517E-2</v>
      </c>
      <c r="IP574" s="42">
        <f t="shared" si="764"/>
        <v>2.3561551193294061E-2</v>
      </c>
      <c r="IQ574" s="42">
        <f t="shared" si="765"/>
        <v>2.7330438342024199E-2</v>
      </c>
      <c r="IR574" s="42">
        <f t="shared" si="766"/>
        <v>2.7330438342024199E-2</v>
      </c>
      <c r="IT574" s="9">
        <f t="shared" si="747"/>
        <v>0</v>
      </c>
      <c r="IU574" s="9">
        <f t="shared" si="748"/>
        <v>0</v>
      </c>
      <c r="IV574" s="9">
        <f t="shared" si="749"/>
        <v>0</v>
      </c>
      <c r="IW574" s="9">
        <f t="shared" si="750"/>
        <v>0</v>
      </c>
      <c r="IX574" s="9">
        <f t="shared" si="751"/>
        <v>0</v>
      </c>
    </row>
    <row r="575" spans="1:258" ht="15.75" hidden="1" thickBot="1" x14ac:dyDescent="0.3">
      <c r="A575">
        <v>20</v>
      </c>
      <c r="B575" t="s">
        <v>537</v>
      </c>
      <c r="C575" t="s">
        <v>293</v>
      </c>
      <c r="D575" t="s">
        <v>288</v>
      </c>
      <c r="E575" t="s">
        <v>538</v>
      </c>
      <c r="F575" t="s">
        <v>290</v>
      </c>
      <c r="G575" t="s">
        <v>256</v>
      </c>
      <c r="H575">
        <v>20</v>
      </c>
      <c r="K575">
        <v>15</v>
      </c>
      <c r="L575">
        <v>5</v>
      </c>
      <c r="R575">
        <v>6</v>
      </c>
      <c r="S575">
        <v>7</v>
      </c>
      <c r="T575">
        <v>7</v>
      </c>
      <c r="Y575">
        <v>20</v>
      </c>
      <c r="AE575">
        <v>6</v>
      </c>
      <c r="AF575">
        <v>14</v>
      </c>
      <c r="AT575">
        <v>20</v>
      </c>
      <c r="AU575">
        <v>0</v>
      </c>
      <c r="AV575">
        <v>0</v>
      </c>
      <c r="AW575">
        <v>0</v>
      </c>
      <c r="AX575">
        <v>20</v>
      </c>
      <c r="BB575">
        <f t="shared" si="722"/>
        <v>20</v>
      </c>
      <c r="BD575">
        <f t="shared" si="723"/>
        <v>20</v>
      </c>
      <c r="BE575">
        <f t="shared" si="724"/>
        <v>20</v>
      </c>
      <c r="BF575">
        <f t="shared" si="725"/>
        <v>20</v>
      </c>
      <c r="BH575">
        <f t="shared" si="726"/>
        <v>0</v>
      </c>
      <c r="BK575" s="45">
        <f>IF(G575="MEA",'[1]Net Hire Rate'!$E$7,IF(G575="AMR",'[1]Net Hire Rate'!$F$7,IF(G575="EUR",'[1]Net Hire Rate'!$G$7,IF(G575="APAC",'[1]Net Hire Rate'!$H$7,0))))</f>
        <v>1.6761041902604757E-3</v>
      </c>
      <c r="BL575" s="45">
        <f>IF(G575="MEA",'[1]Net Hire Rate'!$E$8,IF(G575="AMR",'[1]Net Hire Rate'!$F$8,IF(G575="EUR",'[1]Net Hire Rate'!$G$8,IF(G575="APAC",'[1]Net Hire Rate'!$H$8,0))))</f>
        <v>1.6761041902604757E-3</v>
      </c>
      <c r="BM575" s="45">
        <f>IF(G575="MEA",'[1]Net Hire Rate'!$E$9,IF(G575="AMR",'[1]Net Hire Rate'!$F$9,IF(G575="EUR",'[1]Net Hire Rate'!$G$9,IF(G575="APAC",'[1]Net Hire Rate'!$H$9,0))))</f>
        <v>1.6761041902604757E-3</v>
      </c>
      <c r="BN575" s="45">
        <f>IF(G575="MEA",'[1]Net Hire Rate'!$E$10,IF(G575="AMR",'[1]Net Hire Rate'!$F$10,IF(G575="EUR",'[1]Net Hire Rate'!$G$10,IF(G575="APAC",'[1]Net Hire Rate'!$H$10,0))))</f>
        <v>1.6761041902604757E-3</v>
      </c>
      <c r="BO575" s="45">
        <f>IF(G575="MEA",'[1]Net Hire Rate'!$E$11,IF(G575="AMR",'[1]Net Hire Rate'!$F$11,IF(G575="EUR",'[1]Net Hire Rate'!$G$11,IF(G575="APAC",'[1]Net Hire Rate'!$H$11,0))))</f>
        <v>1.6761041902604757E-3</v>
      </c>
      <c r="BP575" s="45">
        <f>IF(G575="MEA",'[1]Net Hire Rate'!$E$12,IF(G575="AMR",'[1]Net Hire Rate'!$F$12,IF(G575="EUR",'[1]Net Hire Rate'!$G$12,IF(G575="APAC",'[1]Net Hire Rate'!$H$12,0))))</f>
        <v>1.6761041902604757E-3</v>
      </c>
      <c r="BQ575" s="147">
        <f t="shared" si="727"/>
        <v>20</v>
      </c>
      <c r="BR575" s="147">
        <f t="shared" si="709"/>
        <v>20</v>
      </c>
      <c r="BS575" s="147">
        <f t="shared" si="728"/>
        <v>20.033522083805209</v>
      </c>
      <c r="BT575" s="148">
        <f t="shared" si="710"/>
        <v>20.033522083805209</v>
      </c>
      <c r="BU575" s="149">
        <f t="shared" si="729"/>
        <v>20.067100354115549</v>
      </c>
      <c r="BV575" s="148">
        <f t="shared" si="711"/>
        <v>20.067100354115549</v>
      </c>
      <c r="BW575" s="148">
        <f t="shared" si="730"/>
        <v>20.100734905105458</v>
      </c>
      <c r="BX575" s="148">
        <f t="shared" si="712"/>
        <v>20.100734905105458</v>
      </c>
      <c r="BY575" s="148">
        <f t="shared" si="731"/>
        <v>20.134425831107219</v>
      </c>
      <c r="BZ575" s="148">
        <f t="shared" si="713"/>
        <v>20.134425831107219</v>
      </c>
      <c r="CA575" s="148">
        <f t="shared" si="732"/>
        <v>20.168173226611227</v>
      </c>
      <c r="CB575" s="148">
        <f t="shared" si="714"/>
        <v>20.168173226611227</v>
      </c>
      <c r="CC575" s="148"/>
      <c r="CD575" s="38"/>
      <c r="CE575" s="38"/>
      <c r="CF575" s="38"/>
      <c r="CG575" s="38"/>
      <c r="CH575" s="38"/>
      <c r="CI575" s="38"/>
      <c r="CJ575" s="38"/>
      <c r="CK575" s="41"/>
      <c r="CL575" s="41"/>
      <c r="CM575" s="40"/>
      <c r="CN575" s="41"/>
      <c r="CO575" s="41"/>
      <c r="CP575" s="41"/>
      <c r="CQ575" s="41"/>
      <c r="CR575" s="41"/>
      <c r="CS575" s="41"/>
      <c r="CT575" s="41"/>
      <c r="CU575" s="40"/>
      <c r="CV575" s="41"/>
      <c r="CW575" s="41"/>
      <c r="CX575" s="41"/>
      <c r="CY575" s="41"/>
      <c r="CZ575" s="41"/>
      <c r="DA575" s="41"/>
      <c r="DB575" s="41"/>
      <c r="DC575" s="40"/>
      <c r="DD575" s="41"/>
      <c r="DE575" s="41"/>
      <c r="DF575" s="41"/>
      <c r="DG575" s="41"/>
      <c r="DH575" s="41"/>
      <c r="DI575" s="41"/>
      <c r="DJ575" s="41"/>
      <c r="DK575" s="40"/>
      <c r="DL575" s="41"/>
      <c r="DM575" s="41"/>
      <c r="DN575" s="41"/>
      <c r="DO575" s="41"/>
      <c r="DP575" s="41"/>
      <c r="DQ575" s="41"/>
      <c r="DR575" s="15"/>
      <c r="DS575" s="151">
        <f t="shared" si="715"/>
        <v>20</v>
      </c>
      <c r="DT575" s="152">
        <f t="shared" si="716"/>
        <v>0</v>
      </c>
      <c r="DU575" s="7">
        <f t="shared" si="717"/>
        <v>0</v>
      </c>
      <c r="DV575" s="7">
        <f t="shared" si="718"/>
        <v>0</v>
      </c>
      <c r="DW575">
        <f t="shared" si="719"/>
        <v>0</v>
      </c>
      <c r="DX575">
        <f t="shared" si="720"/>
        <v>0</v>
      </c>
      <c r="DZ575">
        <f t="shared" si="733"/>
        <v>20</v>
      </c>
      <c r="EA575">
        <f t="shared" si="734"/>
        <v>20</v>
      </c>
      <c r="EB575">
        <f t="shared" si="735"/>
        <v>20</v>
      </c>
      <c r="EC575">
        <f t="shared" si="736"/>
        <v>20</v>
      </c>
      <c r="ED575">
        <f t="shared" si="737"/>
        <v>20</v>
      </c>
      <c r="EE575">
        <f t="shared" si="738"/>
        <v>20</v>
      </c>
      <c r="EG575">
        <f t="shared" si="739"/>
        <v>20</v>
      </c>
      <c r="EH575">
        <f t="shared" si="740"/>
        <v>20</v>
      </c>
      <c r="EI575">
        <f t="shared" si="741"/>
        <v>20</v>
      </c>
      <c r="EJ575">
        <f t="shared" si="742"/>
        <v>20</v>
      </c>
      <c r="EK575">
        <f t="shared" si="743"/>
        <v>20</v>
      </c>
      <c r="EM575">
        <f>IF($EM$9='[1]L&amp;D Numbers'!$E$6,'[1]L&amp;D Numbers'!$E$7)</f>
        <v>350</v>
      </c>
      <c r="EN575">
        <f>IF($EN$9='[1]L&amp;D Numbers'!$F$6,'[1]L&amp;D Numbers'!$F$7)</f>
        <v>2000</v>
      </c>
      <c r="EO575">
        <f>IF($EO$9='[1]L&amp;D Numbers'!$G$6,'[1]L&amp;D Numbers'!$G$7)</f>
        <v>2000</v>
      </c>
      <c r="EP575">
        <f>IF($EP$9='[1]L&amp;D Numbers'!$H$6,'[1]L&amp;D Numbers'!$H$7)</f>
        <v>2000</v>
      </c>
      <c r="EQ575">
        <f>IF($EQ$9='[1]L&amp;D Numbers'!$I$6,'[1]L&amp;D Numbers'!$I$7)</f>
        <v>2000</v>
      </c>
      <c r="ER575">
        <f>IF($ER$9='[1]L&amp;D Numbers'!$J$6,'[1]L&amp;D Numbers'!$J$7)</f>
        <v>0</v>
      </c>
      <c r="ET575" s="45">
        <f>'[1]L&amp;D Master'!$E$10</f>
        <v>1.0678246631903041E-2</v>
      </c>
      <c r="EU575" s="45">
        <f>ET575+'[1]L&amp;D Master'!$F$10</f>
        <v>1.8222427877342538E-2</v>
      </c>
      <c r="EV575" s="45">
        <f>EU575+'[1]L&amp;D Master'!$G$10</f>
        <v>2.3561551193294058E-2</v>
      </c>
      <c r="EW575" s="45">
        <f>EV575+'[1]L&amp;D Master'!$H$10</f>
        <v>2.7330438342024234E-2</v>
      </c>
      <c r="EX575" s="45">
        <f>EW575+'[1]L&amp;D Master'!$I$10</f>
        <v>2.9999999999999995E-2</v>
      </c>
      <c r="EY575" s="45"/>
      <c r="EZ575" s="45">
        <f t="shared" si="744"/>
        <v>1.0678246631903041E-2</v>
      </c>
      <c r="FA575" s="45">
        <f t="shared" si="745"/>
        <v>1.8222427877342538E-2</v>
      </c>
      <c r="FB575" s="45">
        <f t="shared" si="745"/>
        <v>2.3561551193294058E-2</v>
      </c>
      <c r="FC575" s="45">
        <f t="shared" si="745"/>
        <v>2.7330438342024234E-2</v>
      </c>
      <c r="FD575" s="45">
        <f t="shared" si="721"/>
        <v>2.7330438342024234E-2</v>
      </c>
      <c r="FE575" s="45"/>
      <c r="FF575">
        <f t="shared" si="752"/>
        <v>19.786435067361939</v>
      </c>
      <c r="FG575">
        <f t="shared" si="753"/>
        <v>19.635551442453149</v>
      </c>
      <c r="FH575">
        <f t="shared" si="754"/>
        <v>19.528768976134117</v>
      </c>
      <c r="FI575">
        <f t="shared" si="755"/>
        <v>19.453391233159515</v>
      </c>
      <c r="FJ575">
        <f t="shared" si="756"/>
        <v>19.453391233159515</v>
      </c>
      <c r="FL575" s="34"/>
      <c r="FM575" s="34"/>
      <c r="FN575" s="34"/>
      <c r="FO575" s="34"/>
      <c r="FP575" s="34"/>
      <c r="FQ575" s="153">
        <f t="shared" si="746"/>
        <v>0.125</v>
      </c>
      <c r="FR575" s="153"/>
      <c r="FS575" s="42"/>
      <c r="FT575" s="42"/>
      <c r="FU575" s="42"/>
      <c r="FV575" s="42"/>
      <c r="FW575" s="42"/>
      <c r="FX575" s="42"/>
      <c r="FY575" s="42"/>
      <c r="FZ575" s="42"/>
      <c r="GA575" s="42"/>
      <c r="GB575" s="42"/>
      <c r="GC575" s="42"/>
      <c r="GD575" s="42"/>
      <c r="GE575" s="42"/>
      <c r="GF575" s="42"/>
      <c r="GG575" s="42"/>
      <c r="GH575" s="42"/>
      <c r="GI575" s="42"/>
      <c r="GJ575" s="42"/>
      <c r="GK575" s="42"/>
      <c r="GL575" s="42"/>
      <c r="GM575" s="154">
        <f>'[1]Automation Master'!$B$10*FQ575*FO575</f>
        <v>0</v>
      </c>
      <c r="GN575" s="155">
        <f>'[1]Automation Master'!$B$11*FO575*FQ575+GM575</f>
        <v>0</v>
      </c>
      <c r="GO575" s="155">
        <f>'[1]Automation Master'!$B$12*FO575*FQ575+GN575</f>
        <v>0</v>
      </c>
      <c r="GP575" s="155">
        <f>'[1]Automation Master'!$B$13*FO575*FQ575+GO575</f>
        <v>0</v>
      </c>
      <c r="GQ575" s="155">
        <f>'[1]Automation Master'!$C$10*FO575*FQ575+GP575</f>
        <v>0</v>
      </c>
      <c r="GR575" s="155">
        <f>'[1]Automation Master'!$C$11*FO575*FQ575+GQ575</f>
        <v>0</v>
      </c>
      <c r="GS575" s="155">
        <f>'[1]Automation Master'!$C$12*FO575*FQ575+GR575</f>
        <v>0</v>
      </c>
      <c r="GT575" s="155">
        <f>'[1]Automation Master'!$C$13*FO575*FQ575+GS575</f>
        <v>0</v>
      </c>
      <c r="GU575" s="155">
        <f>'[1]Automation Master'!$D$10*FO575*FQ575+GT575</f>
        <v>0</v>
      </c>
      <c r="GV575" s="155">
        <f>'[1]Automation Master'!$D$11*FO575*FQ575+GU575</f>
        <v>0</v>
      </c>
      <c r="GW575" s="155">
        <f>'[1]Automation Master'!$D$12*FO575*FQ575+GV575</f>
        <v>0</v>
      </c>
      <c r="GX575" s="155">
        <f>'[1]Automation Master'!$D$13*FO575*FQ575+GW575</f>
        <v>0</v>
      </c>
      <c r="GY575" s="155">
        <f>'[1]Automation Master'!$E$10*FO575*FQ575+GX575</f>
        <v>0</v>
      </c>
      <c r="GZ575" s="155">
        <f>'[1]Automation Master'!$E$11*FO575*FQ575+GY575</f>
        <v>0</v>
      </c>
      <c r="HA575" s="155">
        <f>'[1]Automation Master'!$E$12*FO575*FQ575+GZ575</f>
        <v>0</v>
      </c>
      <c r="HB575" s="155">
        <f>'[1]Automation Master'!$E$13*FO575*FQ575+HA575</f>
        <v>0</v>
      </c>
      <c r="HC575" s="155">
        <f>'[1]Automation Master'!$F$10*FO575*FQ575+HB575</f>
        <v>0</v>
      </c>
      <c r="HD575" s="155">
        <f>'[1]Automation Master'!$F$11*FO575*FQ575+HC575</f>
        <v>0</v>
      </c>
      <c r="HE575" s="155">
        <f>'[1]Automation Master'!$F$12*FO575*FQ575+HD575</f>
        <v>0</v>
      </c>
      <c r="HF575" s="156">
        <f>'[1]Automation Master'!$F$13*FO575*FQ575+HE575</f>
        <v>0</v>
      </c>
      <c r="HG575" s="157"/>
      <c r="HH575" s="157"/>
      <c r="HI575" s="157"/>
      <c r="HJ575" s="157"/>
      <c r="HK575" s="157"/>
      <c r="HL575" s="157"/>
      <c r="HM575" s="157"/>
      <c r="HN575" s="157"/>
      <c r="HO575" s="157"/>
      <c r="HP575" s="157"/>
      <c r="HQ575" s="157"/>
      <c r="HR575" s="157"/>
      <c r="HS575" s="157"/>
      <c r="HT575" s="157"/>
      <c r="HU575" s="157"/>
      <c r="HV575" s="157"/>
      <c r="HW575" s="157"/>
      <c r="HX575" s="157"/>
      <c r="HY575" s="42"/>
      <c r="HZ575" s="42"/>
      <c r="IA575" s="148">
        <f t="shared" si="757"/>
        <v>20</v>
      </c>
      <c r="IB575" s="148">
        <f t="shared" si="758"/>
        <v>20</v>
      </c>
      <c r="IC575" s="148">
        <f t="shared" si="759"/>
        <v>20</v>
      </c>
      <c r="ID575" s="148">
        <f t="shared" si="760"/>
        <v>20</v>
      </c>
      <c r="IE575" s="148">
        <f t="shared" si="761"/>
        <v>20</v>
      </c>
      <c r="IH575">
        <f t="shared" si="767"/>
        <v>19.786435067361939</v>
      </c>
      <c r="II575">
        <f t="shared" si="768"/>
        <v>19.635551442453149</v>
      </c>
      <c r="IJ575">
        <f t="shared" si="769"/>
        <v>19.528768976134117</v>
      </c>
      <c r="IK575">
        <f t="shared" si="770"/>
        <v>19.453391233159515</v>
      </c>
      <c r="IL575">
        <f t="shared" si="771"/>
        <v>19.453391233159515</v>
      </c>
      <c r="IN575" s="42">
        <f t="shared" si="762"/>
        <v>1.0678246631903043E-2</v>
      </c>
      <c r="IO575" s="42">
        <f t="shared" si="763"/>
        <v>1.8222427877342538E-2</v>
      </c>
      <c r="IP575" s="42">
        <f t="shared" si="764"/>
        <v>2.3561551193294152E-2</v>
      </c>
      <c r="IQ575" s="42">
        <f t="shared" si="765"/>
        <v>2.7330438342024265E-2</v>
      </c>
      <c r="IR575" s="42">
        <f t="shared" si="766"/>
        <v>2.7330438342024265E-2</v>
      </c>
      <c r="IT575" s="9">
        <f t="shared" si="747"/>
        <v>0</v>
      </c>
      <c r="IU575" s="9">
        <f t="shared" si="748"/>
        <v>0</v>
      </c>
      <c r="IV575" s="9">
        <f t="shared" si="749"/>
        <v>0</v>
      </c>
      <c r="IW575" s="9">
        <f t="shared" si="750"/>
        <v>0</v>
      </c>
      <c r="IX575" s="9">
        <f t="shared" si="751"/>
        <v>0</v>
      </c>
    </row>
    <row r="576" spans="1:258" ht="15.75" hidden="1" thickBot="1" x14ac:dyDescent="0.3">
      <c r="A576">
        <v>4</v>
      </c>
      <c r="B576" t="s">
        <v>537</v>
      </c>
      <c r="C576" t="s">
        <v>307</v>
      </c>
      <c r="D576" t="s">
        <v>288</v>
      </c>
      <c r="E576" t="s">
        <v>538</v>
      </c>
      <c r="F576" t="s">
        <v>290</v>
      </c>
      <c r="G576" t="s">
        <v>256</v>
      </c>
      <c r="H576">
        <v>4</v>
      </c>
      <c r="K576">
        <v>2</v>
      </c>
      <c r="L576">
        <v>2</v>
      </c>
      <c r="R576">
        <v>1</v>
      </c>
      <c r="S576">
        <v>2</v>
      </c>
      <c r="T576">
        <v>1</v>
      </c>
      <c r="Y576">
        <v>4</v>
      </c>
      <c r="AB576">
        <v>1</v>
      </c>
      <c r="AE576">
        <v>1</v>
      </c>
      <c r="AF576">
        <v>1</v>
      </c>
      <c r="AJ576">
        <v>1</v>
      </c>
      <c r="AT576">
        <v>4</v>
      </c>
      <c r="AU576">
        <v>4</v>
      </c>
      <c r="AV576">
        <v>0</v>
      </c>
      <c r="AW576">
        <v>0</v>
      </c>
      <c r="AX576">
        <v>0</v>
      </c>
      <c r="BB576">
        <f t="shared" si="722"/>
        <v>4</v>
      </c>
      <c r="BD576">
        <f t="shared" si="723"/>
        <v>4</v>
      </c>
      <c r="BE576">
        <f t="shared" si="724"/>
        <v>4</v>
      </c>
      <c r="BF576">
        <f t="shared" si="725"/>
        <v>4</v>
      </c>
      <c r="BH576">
        <f t="shared" si="726"/>
        <v>0</v>
      </c>
      <c r="BK576" s="45">
        <f>IF(G576="MEA",'[1]Net Hire Rate'!$E$7,IF(G576="AMR",'[1]Net Hire Rate'!$F$7,IF(G576="EUR",'[1]Net Hire Rate'!$G$7,IF(G576="APAC",'[1]Net Hire Rate'!$H$7,0))))</f>
        <v>1.6761041902604757E-3</v>
      </c>
      <c r="BL576" s="45">
        <f>IF(G576="MEA",'[1]Net Hire Rate'!$E$8,IF(G576="AMR",'[1]Net Hire Rate'!$F$8,IF(G576="EUR",'[1]Net Hire Rate'!$G$8,IF(G576="APAC",'[1]Net Hire Rate'!$H$8,0))))</f>
        <v>1.6761041902604757E-3</v>
      </c>
      <c r="BM576" s="45">
        <f>IF(G576="MEA",'[1]Net Hire Rate'!$E$9,IF(G576="AMR",'[1]Net Hire Rate'!$F$9,IF(G576="EUR",'[1]Net Hire Rate'!$G$9,IF(G576="APAC",'[1]Net Hire Rate'!$H$9,0))))</f>
        <v>1.6761041902604757E-3</v>
      </c>
      <c r="BN576" s="45">
        <f>IF(G576="MEA",'[1]Net Hire Rate'!$E$10,IF(G576="AMR",'[1]Net Hire Rate'!$F$10,IF(G576="EUR",'[1]Net Hire Rate'!$G$10,IF(G576="APAC",'[1]Net Hire Rate'!$H$10,0))))</f>
        <v>1.6761041902604757E-3</v>
      </c>
      <c r="BO576" s="45">
        <f>IF(G576="MEA",'[1]Net Hire Rate'!$E$11,IF(G576="AMR",'[1]Net Hire Rate'!$F$11,IF(G576="EUR",'[1]Net Hire Rate'!$G$11,IF(G576="APAC",'[1]Net Hire Rate'!$H$11,0))))</f>
        <v>1.6761041902604757E-3</v>
      </c>
      <c r="BP576" s="45">
        <f>IF(G576="MEA",'[1]Net Hire Rate'!$E$12,IF(G576="AMR",'[1]Net Hire Rate'!$F$12,IF(G576="EUR",'[1]Net Hire Rate'!$G$12,IF(G576="APAC",'[1]Net Hire Rate'!$H$12,0))))</f>
        <v>1.6761041902604757E-3</v>
      </c>
      <c r="BQ576" s="147">
        <f t="shared" si="727"/>
        <v>4</v>
      </c>
      <c r="BR576" s="147">
        <f t="shared" si="709"/>
        <v>4</v>
      </c>
      <c r="BS576" s="147">
        <f t="shared" si="728"/>
        <v>4.0067044167610417</v>
      </c>
      <c r="BT576" s="148">
        <f t="shared" si="710"/>
        <v>4.0067044167610417</v>
      </c>
      <c r="BU576" s="149">
        <f t="shared" si="729"/>
        <v>4.01342007082311</v>
      </c>
      <c r="BV576" s="148">
        <f t="shared" si="711"/>
        <v>4.01342007082311</v>
      </c>
      <c r="BW576" s="148">
        <f t="shared" si="730"/>
        <v>4.0201469810210924</v>
      </c>
      <c r="BX576" s="148">
        <f t="shared" si="712"/>
        <v>4.0201469810210924</v>
      </c>
      <c r="BY576" s="148">
        <f t="shared" si="731"/>
        <v>4.0268851662214447</v>
      </c>
      <c r="BZ576" s="148">
        <f t="shared" si="713"/>
        <v>4.0268851662214447</v>
      </c>
      <c r="CA576" s="148">
        <f t="shared" si="732"/>
        <v>4.0336346453222456</v>
      </c>
      <c r="CB576" s="148">
        <f t="shared" si="714"/>
        <v>4.0336346453222456</v>
      </c>
      <c r="CC576" s="148"/>
      <c r="CD576" s="38"/>
      <c r="CE576" s="38"/>
      <c r="CF576" s="38"/>
      <c r="CG576" s="38"/>
      <c r="CH576" s="38"/>
      <c r="CI576" s="38"/>
      <c r="CJ576" s="38"/>
      <c r="CK576" s="41"/>
      <c r="CL576" s="41"/>
      <c r="CM576" s="40"/>
      <c r="CN576" s="41"/>
      <c r="CO576" s="41"/>
      <c r="CP576" s="41"/>
      <c r="CQ576" s="41"/>
      <c r="CR576" s="41"/>
      <c r="CS576" s="41"/>
      <c r="CT576" s="41"/>
      <c r="CU576" s="40"/>
      <c r="CV576" s="41"/>
      <c r="CW576" s="41"/>
      <c r="CX576" s="41"/>
      <c r="CY576" s="41"/>
      <c r="CZ576" s="41"/>
      <c r="DA576" s="41"/>
      <c r="DB576" s="41"/>
      <c r="DC576" s="40"/>
      <c r="DD576" s="41"/>
      <c r="DE576" s="41"/>
      <c r="DF576" s="41"/>
      <c r="DG576" s="41"/>
      <c r="DH576" s="41"/>
      <c r="DI576" s="41"/>
      <c r="DJ576" s="41"/>
      <c r="DK576" s="40"/>
      <c r="DL576" s="41"/>
      <c r="DM576" s="41"/>
      <c r="DN576" s="41"/>
      <c r="DO576" s="41"/>
      <c r="DP576" s="41"/>
      <c r="DQ576" s="41"/>
      <c r="DR576" s="15"/>
      <c r="DS576" s="151">
        <f t="shared" si="715"/>
        <v>4</v>
      </c>
      <c r="DT576" s="152">
        <f t="shared" si="716"/>
        <v>0</v>
      </c>
      <c r="DU576" s="7">
        <f t="shared" si="717"/>
        <v>0</v>
      </c>
      <c r="DV576" s="7">
        <f t="shared" si="718"/>
        <v>0</v>
      </c>
      <c r="DW576">
        <f t="shared" si="719"/>
        <v>0</v>
      </c>
      <c r="DX576">
        <f t="shared" si="720"/>
        <v>0</v>
      </c>
      <c r="DZ576">
        <f t="shared" si="733"/>
        <v>4</v>
      </c>
      <c r="EA576">
        <f t="shared" si="734"/>
        <v>4</v>
      </c>
      <c r="EB576">
        <f t="shared" si="735"/>
        <v>4</v>
      </c>
      <c r="EC576">
        <f t="shared" si="736"/>
        <v>4</v>
      </c>
      <c r="ED576">
        <f t="shared" si="737"/>
        <v>4</v>
      </c>
      <c r="EE576">
        <f t="shared" si="738"/>
        <v>4</v>
      </c>
      <c r="EG576">
        <f t="shared" si="739"/>
        <v>4</v>
      </c>
      <c r="EH576">
        <f t="shared" si="740"/>
        <v>4</v>
      </c>
      <c r="EI576">
        <f t="shared" si="741"/>
        <v>4</v>
      </c>
      <c r="EJ576">
        <f t="shared" si="742"/>
        <v>4</v>
      </c>
      <c r="EK576">
        <f t="shared" si="743"/>
        <v>4</v>
      </c>
      <c r="EM576">
        <f>IF($EM$9='[1]L&amp;D Numbers'!$E$6,'[1]L&amp;D Numbers'!$E$7)</f>
        <v>350</v>
      </c>
      <c r="EN576">
        <f>IF($EN$9='[1]L&amp;D Numbers'!$F$6,'[1]L&amp;D Numbers'!$F$7)</f>
        <v>2000</v>
      </c>
      <c r="EO576">
        <f>IF($EO$9='[1]L&amp;D Numbers'!$G$6,'[1]L&amp;D Numbers'!$G$7)</f>
        <v>2000</v>
      </c>
      <c r="EP576">
        <f>IF($EP$9='[1]L&amp;D Numbers'!$H$6,'[1]L&amp;D Numbers'!$H$7)</f>
        <v>2000</v>
      </c>
      <c r="EQ576">
        <f>IF($EQ$9='[1]L&amp;D Numbers'!$I$6,'[1]L&amp;D Numbers'!$I$7)</f>
        <v>2000</v>
      </c>
      <c r="ER576">
        <f>IF($ER$9='[1]L&amp;D Numbers'!$J$6,'[1]L&amp;D Numbers'!$J$7)</f>
        <v>0</v>
      </c>
      <c r="ET576" s="45">
        <f>'[1]L&amp;D Master'!$E$10</f>
        <v>1.0678246631903041E-2</v>
      </c>
      <c r="EU576" s="45">
        <f>ET576+'[1]L&amp;D Master'!$F$10</f>
        <v>1.8222427877342538E-2</v>
      </c>
      <c r="EV576" s="45">
        <f>EU576+'[1]L&amp;D Master'!$G$10</f>
        <v>2.3561551193294058E-2</v>
      </c>
      <c r="EW576" s="45">
        <f>EV576+'[1]L&amp;D Master'!$H$10</f>
        <v>2.7330438342024234E-2</v>
      </c>
      <c r="EX576" s="45">
        <f>EW576+'[1]L&amp;D Master'!$I$10</f>
        <v>2.9999999999999995E-2</v>
      </c>
      <c r="EY576" s="45"/>
      <c r="EZ576" s="45">
        <f t="shared" si="744"/>
        <v>1.0678246631903041E-2</v>
      </c>
      <c r="FA576" s="45">
        <f t="shared" si="745"/>
        <v>1.8222427877342538E-2</v>
      </c>
      <c r="FB576" s="45">
        <f t="shared" si="745"/>
        <v>2.3561551193294058E-2</v>
      </c>
      <c r="FC576" s="45">
        <f t="shared" si="745"/>
        <v>2.7330438342024234E-2</v>
      </c>
      <c r="FD576" s="45">
        <f t="shared" si="721"/>
        <v>2.7330438342024234E-2</v>
      </c>
      <c r="FE576" s="45"/>
      <c r="FF576">
        <f t="shared" si="752"/>
        <v>3.9572870134723876</v>
      </c>
      <c r="FG576">
        <f t="shared" si="753"/>
        <v>3.9271102884906299</v>
      </c>
      <c r="FH576">
        <f t="shared" si="754"/>
        <v>3.9057537952268238</v>
      </c>
      <c r="FI576">
        <f t="shared" si="755"/>
        <v>3.8906782466319032</v>
      </c>
      <c r="FJ576">
        <f t="shared" si="756"/>
        <v>3.8906782466319032</v>
      </c>
      <c r="FL576" s="34"/>
      <c r="FM576" s="34"/>
      <c r="FN576" s="34"/>
      <c r="FO576" s="34"/>
      <c r="FP576" s="34"/>
      <c r="FQ576" s="153">
        <f t="shared" si="746"/>
        <v>0.125</v>
      </c>
      <c r="FR576" s="153"/>
      <c r="FS576" s="42"/>
      <c r="FT576" s="42"/>
      <c r="FU576" s="42"/>
      <c r="FV576" s="42"/>
      <c r="FW576" s="42"/>
      <c r="FX576" s="42"/>
      <c r="FY576" s="42"/>
      <c r="FZ576" s="42"/>
      <c r="GA576" s="42"/>
      <c r="GB576" s="42"/>
      <c r="GC576" s="42"/>
      <c r="GD576" s="42"/>
      <c r="GE576" s="42"/>
      <c r="GF576" s="42"/>
      <c r="GG576" s="42"/>
      <c r="GH576" s="42"/>
      <c r="GI576" s="42"/>
      <c r="GJ576" s="42"/>
      <c r="GK576" s="42"/>
      <c r="GL576" s="42"/>
      <c r="GM576" s="154">
        <f>'[1]Automation Master'!$B$10*FQ576*FO576</f>
        <v>0</v>
      </c>
      <c r="GN576" s="155">
        <f>'[1]Automation Master'!$B$11*FO576*FQ576+GM576</f>
        <v>0</v>
      </c>
      <c r="GO576" s="155">
        <f>'[1]Automation Master'!$B$12*FO576*FQ576+GN576</f>
        <v>0</v>
      </c>
      <c r="GP576" s="155">
        <f>'[1]Automation Master'!$B$13*FO576*FQ576+GO576</f>
        <v>0</v>
      </c>
      <c r="GQ576" s="155">
        <f>'[1]Automation Master'!$C$10*FO576*FQ576+GP576</f>
        <v>0</v>
      </c>
      <c r="GR576" s="155">
        <f>'[1]Automation Master'!$C$11*FO576*FQ576+GQ576</f>
        <v>0</v>
      </c>
      <c r="GS576" s="155">
        <f>'[1]Automation Master'!$C$12*FO576*FQ576+GR576</f>
        <v>0</v>
      </c>
      <c r="GT576" s="155">
        <f>'[1]Automation Master'!$C$13*FO576*FQ576+GS576</f>
        <v>0</v>
      </c>
      <c r="GU576" s="155">
        <f>'[1]Automation Master'!$D$10*FO576*FQ576+GT576</f>
        <v>0</v>
      </c>
      <c r="GV576" s="155">
        <f>'[1]Automation Master'!$D$11*FO576*FQ576+GU576</f>
        <v>0</v>
      </c>
      <c r="GW576" s="155">
        <f>'[1]Automation Master'!$D$12*FO576*FQ576+GV576</f>
        <v>0</v>
      </c>
      <c r="GX576" s="155">
        <f>'[1]Automation Master'!$D$13*FO576*FQ576+GW576</f>
        <v>0</v>
      </c>
      <c r="GY576" s="155">
        <f>'[1]Automation Master'!$E$10*FO576*FQ576+GX576</f>
        <v>0</v>
      </c>
      <c r="GZ576" s="155">
        <f>'[1]Automation Master'!$E$11*FO576*FQ576+GY576</f>
        <v>0</v>
      </c>
      <c r="HA576" s="155">
        <f>'[1]Automation Master'!$E$12*FO576*FQ576+GZ576</f>
        <v>0</v>
      </c>
      <c r="HB576" s="155">
        <f>'[1]Automation Master'!$E$13*FO576*FQ576+HA576</f>
        <v>0</v>
      </c>
      <c r="HC576" s="155">
        <f>'[1]Automation Master'!$F$10*FO576*FQ576+HB576</f>
        <v>0</v>
      </c>
      <c r="HD576" s="155">
        <f>'[1]Automation Master'!$F$11*FO576*FQ576+HC576</f>
        <v>0</v>
      </c>
      <c r="HE576" s="155">
        <f>'[1]Automation Master'!$F$12*FO576*FQ576+HD576</f>
        <v>0</v>
      </c>
      <c r="HF576" s="156">
        <f>'[1]Automation Master'!$F$13*FO576*FQ576+HE576</f>
        <v>0</v>
      </c>
      <c r="HG576" s="157"/>
      <c r="HH576" s="157"/>
      <c r="HI576" s="157"/>
      <c r="HJ576" s="157"/>
      <c r="HK576" s="157"/>
      <c r="HL576" s="157"/>
      <c r="HM576" s="157"/>
      <c r="HN576" s="157"/>
      <c r="HO576" s="157"/>
      <c r="HP576" s="157"/>
      <c r="HQ576" s="157"/>
      <c r="HR576" s="157"/>
      <c r="HS576" s="157"/>
      <c r="HT576" s="157"/>
      <c r="HU576" s="157"/>
      <c r="HV576" s="157"/>
      <c r="HW576" s="157"/>
      <c r="HX576" s="157"/>
      <c r="HY576" s="42"/>
      <c r="HZ576" s="42"/>
      <c r="IA576" s="148">
        <f t="shared" si="757"/>
        <v>4</v>
      </c>
      <c r="IB576" s="148">
        <f t="shared" si="758"/>
        <v>4</v>
      </c>
      <c r="IC576" s="148">
        <f t="shared" si="759"/>
        <v>4</v>
      </c>
      <c r="ID576" s="148">
        <f t="shared" si="760"/>
        <v>4</v>
      </c>
      <c r="IE576" s="148">
        <f t="shared" si="761"/>
        <v>4</v>
      </c>
      <c r="IH576">
        <f t="shared" si="767"/>
        <v>3.9572870134723876</v>
      </c>
      <c r="II576">
        <f t="shared" si="768"/>
        <v>3.9271102884906299</v>
      </c>
      <c r="IJ576">
        <f t="shared" si="769"/>
        <v>3.9057537952268238</v>
      </c>
      <c r="IK576">
        <f t="shared" si="770"/>
        <v>3.8906782466319032</v>
      </c>
      <c r="IL576">
        <f t="shared" si="771"/>
        <v>3.8906782466319032</v>
      </c>
      <c r="IN576" s="42">
        <f t="shared" si="762"/>
        <v>1.0678246631903088E-2</v>
      </c>
      <c r="IO576" s="42">
        <f t="shared" si="763"/>
        <v>1.8222427877342517E-2</v>
      </c>
      <c r="IP576" s="42">
        <f t="shared" si="764"/>
        <v>2.3561551193294061E-2</v>
      </c>
      <c r="IQ576" s="42">
        <f t="shared" si="765"/>
        <v>2.7330438342024199E-2</v>
      </c>
      <c r="IR576" s="42">
        <f t="shared" si="766"/>
        <v>2.7330438342024199E-2</v>
      </c>
      <c r="IT576" s="9">
        <f t="shared" si="747"/>
        <v>0</v>
      </c>
      <c r="IU576" s="9">
        <f t="shared" si="748"/>
        <v>0</v>
      </c>
      <c r="IV576" s="9">
        <f t="shared" si="749"/>
        <v>0</v>
      </c>
      <c r="IW576" s="9">
        <f t="shared" si="750"/>
        <v>0</v>
      </c>
      <c r="IX576" s="9">
        <f t="shared" si="751"/>
        <v>0</v>
      </c>
    </row>
    <row r="577" spans="1:258" ht="15.75" hidden="1" thickBot="1" x14ac:dyDescent="0.3">
      <c r="A577">
        <v>9</v>
      </c>
      <c r="B577" t="s">
        <v>537</v>
      </c>
      <c r="C577" t="s">
        <v>295</v>
      </c>
      <c r="D577" t="s">
        <v>288</v>
      </c>
      <c r="E577" t="s">
        <v>538</v>
      </c>
      <c r="F577" t="s">
        <v>290</v>
      </c>
      <c r="G577" t="s">
        <v>256</v>
      </c>
      <c r="H577">
        <v>9</v>
      </c>
      <c r="K577">
        <v>2</v>
      </c>
      <c r="L577">
        <v>7</v>
      </c>
      <c r="R577">
        <v>3</v>
      </c>
      <c r="S577">
        <v>6</v>
      </c>
      <c r="Y577">
        <v>9</v>
      </c>
      <c r="AB577">
        <v>6</v>
      </c>
      <c r="AE577">
        <v>2</v>
      </c>
      <c r="AJ577">
        <v>1</v>
      </c>
      <c r="AT577">
        <v>9</v>
      </c>
      <c r="AU577">
        <v>9</v>
      </c>
      <c r="AV577">
        <v>0</v>
      </c>
      <c r="AW577">
        <v>0</v>
      </c>
      <c r="AX577">
        <v>0</v>
      </c>
      <c r="BB577">
        <f t="shared" si="722"/>
        <v>9</v>
      </c>
      <c r="BD577">
        <f t="shared" si="723"/>
        <v>9</v>
      </c>
      <c r="BE577">
        <f t="shared" si="724"/>
        <v>9</v>
      </c>
      <c r="BF577">
        <f t="shared" si="725"/>
        <v>9</v>
      </c>
      <c r="BH577">
        <f t="shared" si="726"/>
        <v>0</v>
      </c>
      <c r="BK577" s="45">
        <f>IF(G577="MEA",'[1]Net Hire Rate'!$E$7,IF(G577="AMR",'[1]Net Hire Rate'!$F$7,IF(G577="EUR",'[1]Net Hire Rate'!$G$7,IF(G577="APAC",'[1]Net Hire Rate'!$H$7,0))))</f>
        <v>1.6761041902604757E-3</v>
      </c>
      <c r="BL577" s="45">
        <f>IF(G577="MEA",'[1]Net Hire Rate'!$E$8,IF(G577="AMR",'[1]Net Hire Rate'!$F$8,IF(G577="EUR",'[1]Net Hire Rate'!$G$8,IF(G577="APAC",'[1]Net Hire Rate'!$H$8,0))))</f>
        <v>1.6761041902604757E-3</v>
      </c>
      <c r="BM577" s="45">
        <f>IF(G577="MEA",'[1]Net Hire Rate'!$E$9,IF(G577="AMR",'[1]Net Hire Rate'!$F$9,IF(G577="EUR",'[1]Net Hire Rate'!$G$9,IF(G577="APAC",'[1]Net Hire Rate'!$H$9,0))))</f>
        <v>1.6761041902604757E-3</v>
      </c>
      <c r="BN577" s="45">
        <f>IF(G577="MEA",'[1]Net Hire Rate'!$E$10,IF(G577="AMR",'[1]Net Hire Rate'!$F$10,IF(G577="EUR",'[1]Net Hire Rate'!$G$10,IF(G577="APAC",'[1]Net Hire Rate'!$H$10,0))))</f>
        <v>1.6761041902604757E-3</v>
      </c>
      <c r="BO577" s="45">
        <f>IF(G577="MEA",'[1]Net Hire Rate'!$E$11,IF(G577="AMR",'[1]Net Hire Rate'!$F$11,IF(G577="EUR",'[1]Net Hire Rate'!$G$11,IF(G577="APAC",'[1]Net Hire Rate'!$H$11,0))))</f>
        <v>1.6761041902604757E-3</v>
      </c>
      <c r="BP577" s="45">
        <f>IF(G577="MEA",'[1]Net Hire Rate'!$E$12,IF(G577="AMR",'[1]Net Hire Rate'!$F$12,IF(G577="EUR",'[1]Net Hire Rate'!$G$12,IF(G577="APAC",'[1]Net Hire Rate'!$H$12,0))))</f>
        <v>1.6761041902604757E-3</v>
      </c>
      <c r="BQ577" s="147">
        <f t="shared" si="727"/>
        <v>9</v>
      </c>
      <c r="BR577" s="147">
        <f t="shared" si="709"/>
        <v>9</v>
      </c>
      <c r="BS577" s="147">
        <f t="shared" si="728"/>
        <v>9.0150849377123432</v>
      </c>
      <c r="BT577" s="148">
        <f t="shared" si="710"/>
        <v>9.0150849377123432</v>
      </c>
      <c r="BU577" s="149">
        <f t="shared" si="729"/>
        <v>9.0301951593519973</v>
      </c>
      <c r="BV577" s="148">
        <f t="shared" si="711"/>
        <v>9.0301951593519973</v>
      </c>
      <c r="BW577" s="148">
        <f t="shared" si="730"/>
        <v>9.045330707297456</v>
      </c>
      <c r="BX577" s="148">
        <f t="shared" si="712"/>
        <v>9.045330707297456</v>
      </c>
      <c r="BY577" s="148">
        <f t="shared" si="731"/>
        <v>9.0604916239982494</v>
      </c>
      <c r="BZ577" s="148">
        <f t="shared" si="713"/>
        <v>9.0604916239982494</v>
      </c>
      <c r="CA577" s="148">
        <f t="shared" si="732"/>
        <v>9.0756779519750523</v>
      </c>
      <c r="CB577" s="148">
        <f t="shared" si="714"/>
        <v>9.0756779519750523</v>
      </c>
      <c r="CC577" s="148"/>
      <c r="CD577" s="38"/>
      <c r="CE577" s="38"/>
      <c r="CF577" s="38"/>
      <c r="CG577" s="38"/>
      <c r="CH577" s="38"/>
      <c r="CI577" s="38"/>
      <c r="CJ577" s="38"/>
      <c r="CK577" s="41"/>
      <c r="CL577" s="41"/>
      <c r="CM577" s="40"/>
      <c r="CN577" s="41"/>
      <c r="CO577" s="41"/>
      <c r="CP577" s="41"/>
      <c r="CQ577" s="41"/>
      <c r="CR577" s="41"/>
      <c r="CS577" s="41"/>
      <c r="CT577" s="41"/>
      <c r="CU577" s="40"/>
      <c r="CV577" s="41"/>
      <c r="CW577" s="41"/>
      <c r="CX577" s="41"/>
      <c r="CY577" s="41"/>
      <c r="CZ577" s="41"/>
      <c r="DA577" s="41"/>
      <c r="DB577" s="41"/>
      <c r="DC577" s="40"/>
      <c r="DD577" s="41"/>
      <c r="DE577" s="41"/>
      <c r="DF577" s="41"/>
      <c r="DG577" s="41"/>
      <c r="DH577" s="41"/>
      <c r="DI577" s="41"/>
      <c r="DJ577" s="41"/>
      <c r="DK577" s="40"/>
      <c r="DL577" s="41"/>
      <c r="DM577" s="41"/>
      <c r="DN577" s="41"/>
      <c r="DO577" s="41"/>
      <c r="DP577" s="41"/>
      <c r="DQ577" s="41"/>
      <c r="DR577" s="15"/>
      <c r="DS577" s="151">
        <f t="shared" si="715"/>
        <v>9</v>
      </c>
      <c r="DT577" s="152">
        <f t="shared" si="716"/>
        <v>0</v>
      </c>
      <c r="DU577" s="7">
        <f t="shared" si="717"/>
        <v>0</v>
      </c>
      <c r="DV577" s="7">
        <f t="shared" si="718"/>
        <v>0</v>
      </c>
      <c r="DW577">
        <f t="shared" si="719"/>
        <v>0</v>
      </c>
      <c r="DX577">
        <f t="shared" si="720"/>
        <v>0</v>
      </c>
      <c r="DZ577">
        <f t="shared" si="733"/>
        <v>9</v>
      </c>
      <c r="EA577">
        <f t="shared" si="734"/>
        <v>9</v>
      </c>
      <c r="EB577">
        <f t="shared" si="735"/>
        <v>9</v>
      </c>
      <c r="EC577">
        <f t="shared" si="736"/>
        <v>9</v>
      </c>
      <c r="ED577">
        <f t="shared" si="737"/>
        <v>9</v>
      </c>
      <c r="EE577">
        <f t="shared" si="738"/>
        <v>9</v>
      </c>
      <c r="EG577">
        <f t="shared" si="739"/>
        <v>9</v>
      </c>
      <c r="EH577">
        <f t="shared" si="740"/>
        <v>9</v>
      </c>
      <c r="EI577">
        <f t="shared" si="741"/>
        <v>9</v>
      </c>
      <c r="EJ577">
        <f t="shared" si="742"/>
        <v>9</v>
      </c>
      <c r="EK577">
        <f t="shared" si="743"/>
        <v>9</v>
      </c>
      <c r="EM577">
        <f>IF($EM$9='[1]L&amp;D Numbers'!$E$6,'[1]L&amp;D Numbers'!$E$7)</f>
        <v>350</v>
      </c>
      <c r="EN577">
        <f>IF($EN$9='[1]L&amp;D Numbers'!$F$6,'[1]L&amp;D Numbers'!$F$7)</f>
        <v>2000</v>
      </c>
      <c r="EO577">
        <f>IF($EO$9='[1]L&amp;D Numbers'!$G$6,'[1]L&amp;D Numbers'!$G$7)</f>
        <v>2000</v>
      </c>
      <c r="EP577">
        <f>IF($EP$9='[1]L&amp;D Numbers'!$H$6,'[1]L&amp;D Numbers'!$H$7)</f>
        <v>2000</v>
      </c>
      <c r="EQ577">
        <f>IF($EQ$9='[1]L&amp;D Numbers'!$I$6,'[1]L&amp;D Numbers'!$I$7)</f>
        <v>2000</v>
      </c>
      <c r="ER577">
        <f>IF($ER$9='[1]L&amp;D Numbers'!$J$6,'[1]L&amp;D Numbers'!$J$7)</f>
        <v>0</v>
      </c>
      <c r="ET577" s="45">
        <f>'[1]L&amp;D Master'!$E$10</f>
        <v>1.0678246631903041E-2</v>
      </c>
      <c r="EU577" s="45">
        <f>ET577+'[1]L&amp;D Master'!$F$10</f>
        <v>1.8222427877342538E-2</v>
      </c>
      <c r="EV577" s="45">
        <f>EU577+'[1]L&amp;D Master'!$G$10</f>
        <v>2.3561551193294058E-2</v>
      </c>
      <c r="EW577" s="45">
        <f>EV577+'[1]L&amp;D Master'!$H$10</f>
        <v>2.7330438342024234E-2</v>
      </c>
      <c r="EX577" s="45">
        <f>EW577+'[1]L&amp;D Master'!$I$10</f>
        <v>2.9999999999999995E-2</v>
      </c>
      <c r="EY577" s="45"/>
      <c r="EZ577" s="45">
        <f t="shared" si="744"/>
        <v>1.0678246631903041E-2</v>
      </c>
      <c r="FA577" s="45">
        <f t="shared" si="745"/>
        <v>1.8222427877342538E-2</v>
      </c>
      <c r="FB577" s="45">
        <f t="shared" si="745"/>
        <v>2.3561551193294058E-2</v>
      </c>
      <c r="FC577" s="45">
        <f t="shared" si="745"/>
        <v>2.7330438342024234E-2</v>
      </c>
      <c r="FD577" s="45">
        <f t="shared" si="721"/>
        <v>2.7330438342024234E-2</v>
      </c>
      <c r="FE577" s="45"/>
      <c r="FF577">
        <f t="shared" si="752"/>
        <v>8.9038957803128724</v>
      </c>
      <c r="FG577">
        <f t="shared" si="753"/>
        <v>8.8359981491039168</v>
      </c>
      <c r="FH577">
        <f t="shared" si="754"/>
        <v>8.787946039260353</v>
      </c>
      <c r="FI577">
        <f t="shared" si="755"/>
        <v>8.7540260549217823</v>
      </c>
      <c r="FJ577">
        <f t="shared" si="756"/>
        <v>8.7540260549217823</v>
      </c>
      <c r="FL577" s="34"/>
      <c r="FM577" s="34"/>
      <c r="FN577" s="34"/>
      <c r="FO577" s="34"/>
      <c r="FP577" s="34"/>
      <c r="FQ577" s="153">
        <f t="shared" si="746"/>
        <v>0.125</v>
      </c>
      <c r="FR577" s="153"/>
      <c r="FS577" s="42"/>
      <c r="FT577" s="42"/>
      <c r="FU577" s="42"/>
      <c r="FV577" s="42"/>
      <c r="FW577" s="42"/>
      <c r="FX577" s="42"/>
      <c r="FY577" s="42"/>
      <c r="FZ577" s="42"/>
      <c r="GA577" s="42"/>
      <c r="GB577" s="42"/>
      <c r="GC577" s="42"/>
      <c r="GD577" s="42"/>
      <c r="GE577" s="42"/>
      <c r="GF577" s="42"/>
      <c r="GG577" s="42"/>
      <c r="GH577" s="42"/>
      <c r="GI577" s="42"/>
      <c r="GJ577" s="42"/>
      <c r="GK577" s="42"/>
      <c r="GL577" s="42"/>
      <c r="GM577" s="154">
        <f>'[1]Automation Master'!$B$10*FQ577*FO577</f>
        <v>0</v>
      </c>
      <c r="GN577" s="155">
        <f>'[1]Automation Master'!$B$11*FO577*FQ577+GM577</f>
        <v>0</v>
      </c>
      <c r="GO577" s="155">
        <f>'[1]Automation Master'!$B$12*FO577*FQ577+GN577</f>
        <v>0</v>
      </c>
      <c r="GP577" s="155">
        <f>'[1]Automation Master'!$B$13*FO577*FQ577+GO577</f>
        <v>0</v>
      </c>
      <c r="GQ577" s="155">
        <f>'[1]Automation Master'!$C$10*FO577*FQ577+GP577</f>
        <v>0</v>
      </c>
      <c r="GR577" s="155">
        <f>'[1]Automation Master'!$C$11*FO577*FQ577+GQ577</f>
        <v>0</v>
      </c>
      <c r="GS577" s="155">
        <f>'[1]Automation Master'!$C$12*FO577*FQ577+GR577</f>
        <v>0</v>
      </c>
      <c r="GT577" s="155">
        <f>'[1]Automation Master'!$C$13*FO577*FQ577+GS577</f>
        <v>0</v>
      </c>
      <c r="GU577" s="155">
        <f>'[1]Automation Master'!$D$10*FO577*FQ577+GT577</f>
        <v>0</v>
      </c>
      <c r="GV577" s="155">
        <f>'[1]Automation Master'!$D$11*FO577*FQ577+GU577</f>
        <v>0</v>
      </c>
      <c r="GW577" s="155">
        <f>'[1]Automation Master'!$D$12*FO577*FQ577+GV577</f>
        <v>0</v>
      </c>
      <c r="GX577" s="155">
        <f>'[1]Automation Master'!$D$13*FO577*FQ577+GW577</f>
        <v>0</v>
      </c>
      <c r="GY577" s="155">
        <f>'[1]Automation Master'!$E$10*FO577*FQ577+GX577</f>
        <v>0</v>
      </c>
      <c r="GZ577" s="155">
        <f>'[1]Automation Master'!$E$11*FO577*FQ577+GY577</f>
        <v>0</v>
      </c>
      <c r="HA577" s="155">
        <f>'[1]Automation Master'!$E$12*FO577*FQ577+GZ577</f>
        <v>0</v>
      </c>
      <c r="HB577" s="155">
        <f>'[1]Automation Master'!$E$13*FO577*FQ577+HA577</f>
        <v>0</v>
      </c>
      <c r="HC577" s="155">
        <f>'[1]Automation Master'!$F$10*FO577*FQ577+HB577</f>
        <v>0</v>
      </c>
      <c r="HD577" s="155">
        <f>'[1]Automation Master'!$F$11*FO577*FQ577+HC577</f>
        <v>0</v>
      </c>
      <c r="HE577" s="155">
        <f>'[1]Automation Master'!$F$12*FO577*FQ577+HD577</f>
        <v>0</v>
      </c>
      <c r="HF577" s="156">
        <f>'[1]Automation Master'!$F$13*FO577*FQ577+HE577</f>
        <v>0</v>
      </c>
      <c r="HG577" s="157"/>
      <c r="HH577" s="157"/>
      <c r="HI577" s="157"/>
      <c r="HJ577" s="157"/>
      <c r="HK577" s="157"/>
      <c r="HL577" s="157"/>
      <c r="HM577" s="157"/>
      <c r="HN577" s="157"/>
      <c r="HO577" s="157"/>
      <c r="HP577" s="157"/>
      <c r="HQ577" s="157"/>
      <c r="HR577" s="157"/>
      <c r="HS577" s="157"/>
      <c r="HT577" s="157"/>
      <c r="HU577" s="157"/>
      <c r="HV577" s="157"/>
      <c r="HW577" s="157"/>
      <c r="HX577" s="157"/>
      <c r="HY577" s="42"/>
      <c r="HZ577" s="42"/>
      <c r="IA577" s="148">
        <f t="shared" si="757"/>
        <v>9</v>
      </c>
      <c r="IB577" s="148">
        <f t="shared" si="758"/>
        <v>9</v>
      </c>
      <c r="IC577" s="148">
        <f t="shared" si="759"/>
        <v>9</v>
      </c>
      <c r="ID577" s="148">
        <f t="shared" si="760"/>
        <v>9</v>
      </c>
      <c r="IE577" s="148">
        <f t="shared" si="761"/>
        <v>9</v>
      </c>
      <c r="IH577">
        <f t="shared" si="767"/>
        <v>8.9038957803128724</v>
      </c>
      <c r="II577">
        <f t="shared" si="768"/>
        <v>8.8359981491039168</v>
      </c>
      <c r="IJ577">
        <f t="shared" si="769"/>
        <v>8.787946039260353</v>
      </c>
      <c r="IK577">
        <f t="shared" si="770"/>
        <v>8.7540260549217823</v>
      </c>
      <c r="IL577">
        <f t="shared" si="771"/>
        <v>8.7540260549217823</v>
      </c>
      <c r="IN577" s="42">
        <f t="shared" si="762"/>
        <v>1.0678246631903063E-2</v>
      </c>
      <c r="IO577" s="42">
        <f t="shared" si="763"/>
        <v>1.822242787734258E-2</v>
      </c>
      <c r="IP577" s="42">
        <f t="shared" si="764"/>
        <v>2.356155119329411E-2</v>
      </c>
      <c r="IQ577" s="42">
        <f t="shared" si="765"/>
        <v>2.7330438342024185E-2</v>
      </c>
      <c r="IR577" s="42">
        <f t="shared" si="766"/>
        <v>2.7330438342024185E-2</v>
      </c>
      <c r="IT577" s="9">
        <f t="shared" si="747"/>
        <v>0</v>
      </c>
      <c r="IU577" s="9">
        <f t="shared" si="748"/>
        <v>0</v>
      </c>
      <c r="IV577" s="9">
        <f t="shared" si="749"/>
        <v>0</v>
      </c>
      <c r="IW577" s="9">
        <f t="shared" si="750"/>
        <v>0</v>
      </c>
      <c r="IX577" s="9">
        <f t="shared" si="751"/>
        <v>0</v>
      </c>
    </row>
    <row r="578" spans="1:258" ht="15.75" hidden="1" thickBot="1" x14ac:dyDescent="0.3">
      <c r="A578">
        <v>9</v>
      </c>
      <c r="B578" t="s">
        <v>537</v>
      </c>
      <c r="C578" t="s">
        <v>291</v>
      </c>
      <c r="D578" t="s">
        <v>288</v>
      </c>
      <c r="E578" t="s">
        <v>538</v>
      </c>
      <c r="F578" t="s">
        <v>290</v>
      </c>
      <c r="G578" t="s">
        <v>256</v>
      </c>
      <c r="H578">
        <v>9</v>
      </c>
      <c r="K578">
        <v>1</v>
      </c>
      <c r="L578">
        <v>8</v>
      </c>
      <c r="R578">
        <v>2</v>
      </c>
      <c r="S578">
        <v>5</v>
      </c>
      <c r="T578">
        <v>1</v>
      </c>
      <c r="U578">
        <v>1</v>
      </c>
      <c r="Y578">
        <v>9</v>
      </c>
      <c r="AB578">
        <v>5</v>
      </c>
      <c r="AE578">
        <v>2</v>
      </c>
      <c r="AF578">
        <v>1</v>
      </c>
      <c r="AG578">
        <v>1</v>
      </c>
      <c r="AT578">
        <v>9</v>
      </c>
      <c r="AU578">
        <v>0</v>
      </c>
      <c r="AV578">
        <v>9</v>
      </c>
      <c r="AW578">
        <v>0</v>
      </c>
      <c r="AX578">
        <v>0</v>
      </c>
      <c r="BB578">
        <f t="shared" si="722"/>
        <v>9</v>
      </c>
      <c r="BD578">
        <f t="shared" si="723"/>
        <v>9</v>
      </c>
      <c r="BE578">
        <f t="shared" si="724"/>
        <v>9</v>
      </c>
      <c r="BF578">
        <f t="shared" si="725"/>
        <v>9</v>
      </c>
      <c r="BH578">
        <f t="shared" si="726"/>
        <v>0</v>
      </c>
      <c r="BK578" s="45">
        <f>IF(G578="MEA",'[1]Net Hire Rate'!$E$7,IF(G578="AMR",'[1]Net Hire Rate'!$F$7,IF(G578="EUR",'[1]Net Hire Rate'!$G$7,IF(G578="APAC",'[1]Net Hire Rate'!$H$7,0))))</f>
        <v>1.6761041902604757E-3</v>
      </c>
      <c r="BL578" s="45">
        <f>IF(G578="MEA",'[1]Net Hire Rate'!$E$8,IF(G578="AMR",'[1]Net Hire Rate'!$F$8,IF(G578="EUR",'[1]Net Hire Rate'!$G$8,IF(G578="APAC",'[1]Net Hire Rate'!$H$8,0))))</f>
        <v>1.6761041902604757E-3</v>
      </c>
      <c r="BM578" s="45">
        <f>IF(G578="MEA",'[1]Net Hire Rate'!$E$9,IF(G578="AMR",'[1]Net Hire Rate'!$F$9,IF(G578="EUR",'[1]Net Hire Rate'!$G$9,IF(G578="APAC",'[1]Net Hire Rate'!$H$9,0))))</f>
        <v>1.6761041902604757E-3</v>
      </c>
      <c r="BN578" s="45">
        <f>IF(G578="MEA",'[1]Net Hire Rate'!$E$10,IF(G578="AMR",'[1]Net Hire Rate'!$F$10,IF(G578="EUR",'[1]Net Hire Rate'!$G$10,IF(G578="APAC",'[1]Net Hire Rate'!$H$10,0))))</f>
        <v>1.6761041902604757E-3</v>
      </c>
      <c r="BO578" s="45">
        <f>IF(G578="MEA",'[1]Net Hire Rate'!$E$11,IF(G578="AMR",'[1]Net Hire Rate'!$F$11,IF(G578="EUR",'[1]Net Hire Rate'!$G$11,IF(G578="APAC",'[1]Net Hire Rate'!$H$11,0))))</f>
        <v>1.6761041902604757E-3</v>
      </c>
      <c r="BP578" s="45">
        <f>IF(G578="MEA",'[1]Net Hire Rate'!$E$12,IF(G578="AMR",'[1]Net Hire Rate'!$F$12,IF(G578="EUR",'[1]Net Hire Rate'!$G$12,IF(G578="APAC",'[1]Net Hire Rate'!$H$12,0))))</f>
        <v>1.6761041902604757E-3</v>
      </c>
      <c r="BQ578" s="147">
        <f t="shared" si="727"/>
        <v>9</v>
      </c>
      <c r="BR578" s="147">
        <f t="shared" si="709"/>
        <v>9</v>
      </c>
      <c r="BS578" s="147">
        <f t="shared" si="728"/>
        <v>9.0150849377123432</v>
      </c>
      <c r="BT578" s="148">
        <f t="shared" si="710"/>
        <v>9.0150849377123432</v>
      </c>
      <c r="BU578" s="149">
        <f t="shared" si="729"/>
        <v>9.0301951593519973</v>
      </c>
      <c r="BV578" s="148">
        <f t="shared" si="711"/>
        <v>9.0301951593519973</v>
      </c>
      <c r="BW578" s="148">
        <f t="shared" si="730"/>
        <v>9.045330707297456</v>
      </c>
      <c r="BX578" s="148">
        <f t="shared" si="712"/>
        <v>9.045330707297456</v>
      </c>
      <c r="BY578" s="148">
        <f t="shared" si="731"/>
        <v>9.0604916239982494</v>
      </c>
      <c r="BZ578" s="148">
        <f t="shared" si="713"/>
        <v>9.0604916239982494</v>
      </c>
      <c r="CA578" s="148">
        <f t="shared" si="732"/>
        <v>9.0756779519750523</v>
      </c>
      <c r="CB578" s="148">
        <f t="shared" si="714"/>
        <v>9.0756779519750523</v>
      </c>
      <c r="CC578" s="148"/>
      <c r="CD578" s="38"/>
      <c r="CE578" s="38"/>
      <c r="CF578" s="38"/>
      <c r="CG578" s="38"/>
      <c r="CH578" s="38"/>
      <c r="CI578" s="38"/>
      <c r="CJ578" s="38"/>
      <c r="CK578" s="41"/>
      <c r="CL578" s="41"/>
      <c r="CM578" s="40"/>
      <c r="CN578" s="41"/>
      <c r="CO578" s="41"/>
      <c r="CP578" s="41"/>
      <c r="CQ578" s="41"/>
      <c r="CR578" s="41"/>
      <c r="CS578" s="41"/>
      <c r="CT578" s="41"/>
      <c r="CU578" s="40"/>
      <c r="CV578" s="41"/>
      <c r="CW578" s="41"/>
      <c r="CX578" s="41"/>
      <c r="CY578" s="41"/>
      <c r="CZ578" s="41"/>
      <c r="DA578" s="41"/>
      <c r="DB578" s="41"/>
      <c r="DC578" s="40"/>
      <c r="DD578" s="41"/>
      <c r="DE578" s="41"/>
      <c r="DF578" s="41"/>
      <c r="DG578" s="41"/>
      <c r="DH578" s="41"/>
      <c r="DI578" s="41"/>
      <c r="DJ578" s="41"/>
      <c r="DK578" s="40"/>
      <c r="DL578" s="41"/>
      <c r="DM578" s="41"/>
      <c r="DN578" s="41"/>
      <c r="DO578" s="41"/>
      <c r="DP578" s="41"/>
      <c r="DQ578" s="41"/>
      <c r="DR578" s="15"/>
      <c r="DS578" s="151">
        <f t="shared" si="715"/>
        <v>9</v>
      </c>
      <c r="DT578" s="152">
        <f t="shared" si="716"/>
        <v>0</v>
      </c>
      <c r="DU578" s="7">
        <f t="shared" si="717"/>
        <v>0</v>
      </c>
      <c r="DV578" s="7">
        <f t="shared" si="718"/>
        <v>0</v>
      </c>
      <c r="DW578">
        <f t="shared" si="719"/>
        <v>0</v>
      </c>
      <c r="DX578">
        <f t="shared" si="720"/>
        <v>0</v>
      </c>
      <c r="DZ578">
        <f t="shared" si="733"/>
        <v>9</v>
      </c>
      <c r="EA578">
        <f t="shared" si="734"/>
        <v>9</v>
      </c>
      <c r="EB578">
        <f t="shared" si="735"/>
        <v>9</v>
      </c>
      <c r="EC578">
        <f t="shared" si="736"/>
        <v>9</v>
      </c>
      <c r="ED578">
        <f t="shared" si="737"/>
        <v>9</v>
      </c>
      <c r="EE578">
        <f t="shared" si="738"/>
        <v>9</v>
      </c>
      <c r="EG578">
        <f t="shared" si="739"/>
        <v>9</v>
      </c>
      <c r="EH578">
        <f t="shared" si="740"/>
        <v>9</v>
      </c>
      <c r="EI578">
        <f t="shared" si="741"/>
        <v>9</v>
      </c>
      <c r="EJ578">
        <f t="shared" si="742"/>
        <v>9</v>
      </c>
      <c r="EK578">
        <f t="shared" si="743"/>
        <v>9</v>
      </c>
      <c r="EM578">
        <f>IF($EM$9='[1]L&amp;D Numbers'!$E$6,'[1]L&amp;D Numbers'!$E$7)</f>
        <v>350</v>
      </c>
      <c r="EN578">
        <f>IF($EN$9='[1]L&amp;D Numbers'!$F$6,'[1]L&amp;D Numbers'!$F$7)</f>
        <v>2000</v>
      </c>
      <c r="EO578">
        <f>IF($EO$9='[1]L&amp;D Numbers'!$G$6,'[1]L&amp;D Numbers'!$G$7)</f>
        <v>2000</v>
      </c>
      <c r="EP578">
        <f>IF($EP$9='[1]L&amp;D Numbers'!$H$6,'[1]L&amp;D Numbers'!$H$7)</f>
        <v>2000</v>
      </c>
      <c r="EQ578">
        <f>IF($EQ$9='[1]L&amp;D Numbers'!$I$6,'[1]L&amp;D Numbers'!$I$7)</f>
        <v>2000</v>
      </c>
      <c r="ER578">
        <f>IF($ER$9='[1]L&amp;D Numbers'!$J$6,'[1]L&amp;D Numbers'!$J$7)</f>
        <v>0</v>
      </c>
      <c r="ET578" s="45">
        <f>'[1]L&amp;D Master'!$E$10</f>
        <v>1.0678246631903041E-2</v>
      </c>
      <c r="EU578" s="45">
        <f>ET578+'[1]L&amp;D Master'!$F$10</f>
        <v>1.8222427877342538E-2</v>
      </c>
      <c r="EV578" s="45">
        <f>EU578+'[1]L&amp;D Master'!$G$10</f>
        <v>2.3561551193294058E-2</v>
      </c>
      <c r="EW578" s="45">
        <f>EV578+'[1]L&amp;D Master'!$H$10</f>
        <v>2.7330438342024234E-2</v>
      </c>
      <c r="EX578" s="45">
        <f>EW578+'[1]L&amp;D Master'!$I$10</f>
        <v>2.9999999999999995E-2</v>
      </c>
      <c r="EY578" s="45"/>
      <c r="EZ578" s="45">
        <f t="shared" si="744"/>
        <v>1.0678246631903041E-2</v>
      </c>
      <c r="FA578" s="45">
        <f t="shared" si="745"/>
        <v>1.8222427877342538E-2</v>
      </c>
      <c r="FB578" s="45">
        <f t="shared" si="745"/>
        <v>2.3561551193294058E-2</v>
      </c>
      <c r="FC578" s="45">
        <f t="shared" si="745"/>
        <v>2.7330438342024234E-2</v>
      </c>
      <c r="FD578" s="45">
        <f t="shared" si="721"/>
        <v>2.7330438342024234E-2</v>
      </c>
      <c r="FE578" s="45"/>
      <c r="FF578">
        <f t="shared" si="752"/>
        <v>8.9038957803128724</v>
      </c>
      <c r="FG578">
        <f t="shared" si="753"/>
        <v>8.8359981491039168</v>
      </c>
      <c r="FH578">
        <f t="shared" si="754"/>
        <v>8.787946039260353</v>
      </c>
      <c r="FI578">
        <f t="shared" si="755"/>
        <v>8.7540260549217823</v>
      </c>
      <c r="FJ578">
        <f t="shared" si="756"/>
        <v>8.7540260549217823</v>
      </c>
      <c r="FL578" s="34"/>
      <c r="FM578" s="34"/>
      <c r="FN578" s="34"/>
      <c r="FO578" s="34"/>
      <c r="FP578" s="34"/>
      <c r="FQ578" s="153">
        <f t="shared" si="746"/>
        <v>0.125</v>
      </c>
      <c r="FR578" s="153"/>
      <c r="FS578" s="42"/>
      <c r="FT578" s="42"/>
      <c r="FU578" s="42"/>
      <c r="FV578" s="42"/>
      <c r="FW578" s="42"/>
      <c r="FX578" s="42"/>
      <c r="FY578" s="42"/>
      <c r="FZ578" s="42"/>
      <c r="GA578" s="42"/>
      <c r="GB578" s="42"/>
      <c r="GC578" s="42"/>
      <c r="GD578" s="42"/>
      <c r="GE578" s="42"/>
      <c r="GF578" s="42"/>
      <c r="GG578" s="42"/>
      <c r="GH578" s="42"/>
      <c r="GI578" s="42"/>
      <c r="GJ578" s="42"/>
      <c r="GK578" s="42"/>
      <c r="GL578" s="42"/>
      <c r="GM578" s="154">
        <f>'[1]Automation Master'!$B$10*FQ578*FO578</f>
        <v>0</v>
      </c>
      <c r="GN578" s="155">
        <f>'[1]Automation Master'!$B$11*FO578*FQ578+GM578</f>
        <v>0</v>
      </c>
      <c r="GO578" s="155">
        <f>'[1]Automation Master'!$B$12*FO578*FQ578+GN578</f>
        <v>0</v>
      </c>
      <c r="GP578" s="155">
        <f>'[1]Automation Master'!$B$13*FO578*FQ578+GO578</f>
        <v>0</v>
      </c>
      <c r="GQ578" s="155">
        <f>'[1]Automation Master'!$C$10*FO578*FQ578+GP578</f>
        <v>0</v>
      </c>
      <c r="GR578" s="155">
        <f>'[1]Automation Master'!$C$11*FO578*FQ578+GQ578</f>
        <v>0</v>
      </c>
      <c r="GS578" s="155">
        <f>'[1]Automation Master'!$C$12*FO578*FQ578+GR578</f>
        <v>0</v>
      </c>
      <c r="GT578" s="155">
        <f>'[1]Automation Master'!$C$13*FO578*FQ578+GS578</f>
        <v>0</v>
      </c>
      <c r="GU578" s="155">
        <f>'[1]Automation Master'!$D$10*FO578*FQ578+GT578</f>
        <v>0</v>
      </c>
      <c r="GV578" s="155">
        <f>'[1]Automation Master'!$D$11*FO578*FQ578+GU578</f>
        <v>0</v>
      </c>
      <c r="GW578" s="155">
        <f>'[1]Automation Master'!$D$12*FO578*FQ578+GV578</f>
        <v>0</v>
      </c>
      <c r="GX578" s="155">
        <f>'[1]Automation Master'!$D$13*FO578*FQ578+GW578</f>
        <v>0</v>
      </c>
      <c r="GY578" s="155">
        <f>'[1]Automation Master'!$E$10*FO578*FQ578+GX578</f>
        <v>0</v>
      </c>
      <c r="GZ578" s="155">
        <f>'[1]Automation Master'!$E$11*FO578*FQ578+GY578</f>
        <v>0</v>
      </c>
      <c r="HA578" s="155">
        <f>'[1]Automation Master'!$E$12*FO578*FQ578+GZ578</f>
        <v>0</v>
      </c>
      <c r="HB578" s="155">
        <f>'[1]Automation Master'!$E$13*FO578*FQ578+HA578</f>
        <v>0</v>
      </c>
      <c r="HC578" s="155">
        <f>'[1]Automation Master'!$F$10*FO578*FQ578+HB578</f>
        <v>0</v>
      </c>
      <c r="HD578" s="155">
        <f>'[1]Automation Master'!$F$11*FO578*FQ578+HC578</f>
        <v>0</v>
      </c>
      <c r="HE578" s="155">
        <f>'[1]Automation Master'!$F$12*FO578*FQ578+HD578</f>
        <v>0</v>
      </c>
      <c r="HF578" s="156">
        <f>'[1]Automation Master'!$F$13*FO578*FQ578+HE578</f>
        <v>0</v>
      </c>
      <c r="HG578" s="157"/>
      <c r="HH578" s="157"/>
      <c r="HI578" s="157"/>
      <c r="HJ578" s="157"/>
      <c r="HK578" s="157"/>
      <c r="HL578" s="157"/>
      <c r="HM578" s="157"/>
      <c r="HN578" s="157"/>
      <c r="HO578" s="157"/>
      <c r="HP578" s="157"/>
      <c r="HQ578" s="157"/>
      <c r="HR578" s="157"/>
      <c r="HS578" s="157"/>
      <c r="HT578" s="157"/>
      <c r="HU578" s="157"/>
      <c r="HV578" s="157"/>
      <c r="HW578" s="157"/>
      <c r="HX578" s="157"/>
      <c r="HY578" s="42"/>
      <c r="HZ578" s="42"/>
      <c r="IA578" s="148">
        <f t="shared" si="757"/>
        <v>9</v>
      </c>
      <c r="IB578" s="148">
        <f t="shared" si="758"/>
        <v>9</v>
      </c>
      <c r="IC578" s="148">
        <f t="shared" si="759"/>
        <v>9</v>
      </c>
      <c r="ID578" s="148">
        <f t="shared" si="760"/>
        <v>9</v>
      </c>
      <c r="IE578" s="148">
        <f t="shared" si="761"/>
        <v>9</v>
      </c>
      <c r="IH578">
        <f t="shared" si="767"/>
        <v>8.9038957803128724</v>
      </c>
      <c r="II578">
        <f t="shared" si="768"/>
        <v>8.8359981491039168</v>
      </c>
      <c r="IJ578">
        <f t="shared" si="769"/>
        <v>8.787946039260353</v>
      </c>
      <c r="IK578">
        <f t="shared" si="770"/>
        <v>8.7540260549217823</v>
      </c>
      <c r="IL578">
        <f t="shared" si="771"/>
        <v>8.7540260549217823</v>
      </c>
      <c r="IN578" s="42">
        <f t="shared" si="762"/>
        <v>1.0678246631903063E-2</v>
      </c>
      <c r="IO578" s="42">
        <f t="shared" si="763"/>
        <v>1.822242787734258E-2</v>
      </c>
      <c r="IP578" s="42">
        <f t="shared" si="764"/>
        <v>2.356155119329411E-2</v>
      </c>
      <c r="IQ578" s="42">
        <f t="shared" si="765"/>
        <v>2.7330438342024185E-2</v>
      </c>
      <c r="IR578" s="42">
        <f t="shared" si="766"/>
        <v>2.7330438342024185E-2</v>
      </c>
      <c r="IT578" s="9">
        <f t="shared" si="747"/>
        <v>0</v>
      </c>
      <c r="IU578" s="9">
        <f t="shared" si="748"/>
        <v>0</v>
      </c>
      <c r="IV578" s="9">
        <f t="shared" si="749"/>
        <v>0</v>
      </c>
      <c r="IW578" s="9">
        <f t="shared" si="750"/>
        <v>0</v>
      </c>
      <c r="IX578" s="9">
        <f t="shared" si="751"/>
        <v>0</v>
      </c>
    </row>
    <row r="579" spans="1:258" ht="15.75" hidden="1" thickBot="1" x14ac:dyDescent="0.3">
      <c r="A579">
        <v>67</v>
      </c>
      <c r="B579" t="s">
        <v>537</v>
      </c>
      <c r="C579" t="s">
        <v>304</v>
      </c>
      <c r="D579" t="s">
        <v>288</v>
      </c>
      <c r="E579" t="s">
        <v>538</v>
      </c>
      <c r="F579" t="s">
        <v>290</v>
      </c>
      <c r="G579" t="s">
        <v>256</v>
      </c>
      <c r="H579">
        <v>67</v>
      </c>
      <c r="K579">
        <v>9</v>
      </c>
      <c r="L579">
        <v>58</v>
      </c>
      <c r="R579">
        <v>2</v>
      </c>
      <c r="S579">
        <v>1</v>
      </c>
      <c r="T579">
        <v>20</v>
      </c>
      <c r="U579">
        <v>44</v>
      </c>
      <c r="Y579">
        <v>67</v>
      </c>
      <c r="AB579">
        <v>2</v>
      </c>
      <c r="AE579">
        <v>2</v>
      </c>
      <c r="AF579">
        <v>8</v>
      </c>
      <c r="AJ579">
        <v>54</v>
      </c>
      <c r="AK579">
        <v>1</v>
      </c>
      <c r="AT579">
        <v>67</v>
      </c>
      <c r="AU579">
        <v>67</v>
      </c>
      <c r="AV579">
        <v>0</v>
      </c>
      <c r="AW579">
        <v>0</v>
      </c>
      <c r="AX579">
        <v>0</v>
      </c>
      <c r="BB579">
        <f t="shared" si="722"/>
        <v>67</v>
      </c>
      <c r="BD579">
        <f t="shared" si="723"/>
        <v>67</v>
      </c>
      <c r="BE579">
        <f t="shared" si="724"/>
        <v>67</v>
      </c>
      <c r="BF579">
        <f t="shared" si="725"/>
        <v>67</v>
      </c>
      <c r="BH579">
        <f t="shared" si="726"/>
        <v>0</v>
      </c>
      <c r="BK579" s="45">
        <f>IF(G579="MEA",'[1]Net Hire Rate'!$E$7,IF(G579="AMR",'[1]Net Hire Rate'!$F$7,IF(G579="EUR",'[1]Net Hire Rate'!$G$7,IF(G579="APAC",'[1]Net Hire Rate'!$H$7,0))))</f>
        <v>1.6761041902604757E-3</v>
      </c>
      <c r="BL579" s="45">
        <f>IF(G579="MEA",'[1]Net Hire Rate'!$E$8,IF(G579="AMR",'[1]Net Hire Rate'!$F$8,IF(G579="EUR",'[1]Net Hire Rate'!$G$8,IF(G579="APAC",'[1]Net Hire Rate'!$H$8,0))))</f>
        <v>1.6761041902604757E-3</v>
      </c>
      <c r="BM579" s="45">
        <f>IF(G579="MEA",'[1]Net Hire Rate'!$E$9,IF(G579="AMR",'[1]Net Hire Rate'!$F$9,IF(G579="EUR",'[1]Net Hire Rate'!$G$9,IF(G579="APAC",'[1]Net Hire Rate'!$H$9,0))))</f>
        <v>1.6761041902604757E-3</v>
      </c>
      <c r="BN579" s="45">
        <f>IF(G579="MEA",'[1]Net Hire Rate'!$E$10,IF(G579="AMR",'[1]Net Hire Rate'!$F$10,IF(G579="EUR",'[1]Net Hire Rate'!$G$10,IF(G579="APAC",'[1]Net Hire Rate'!$H$10,0))))</f>
        <v>1.6761041902604757E-3</v>
      </c>
      <c r="BO579" s="45">
        <f>IF(G579="MEA",'[1]Net Hire Rate'!$E$11,IF(G579="AMR",'[1]Net Hire Rate'!$F$11,IF(G579="EUR",'[1]Net Hire Rate'!$G$11,IF(G579="APAC",'[1]Net Hire Rate'!$H$11,0))))</f>
        <v>1.6761041902604757E-3</v>
      </c>
      <c r="BP579" s="45">
        <f>IF(G579="MEA",'[1]Net Hire Rate'!$E$12,IF(G579="AMR",'[1]Net Hire Rate'!$F$12,IF(G579="EUR",'[1]Net Hire Rate'!$G$12,IF(G579="APAC",'[1]Net Hire Rate'!$H$12,0))))</f>
        <v>1.6761041902604757E-3</v>
      </c>
      <c r="BQ579" s="147">
        <f t="shared" si="727"/>
        <v>67</v>
      </c>
      <c r="BR579" s="147">
        <f t="shared" si="709"/>
        <v>67</v>
      </c>
      <c r="BS579" s="147">
        <f t="shared" si="728"/>
        <v>67.112298980747454</v>
      </c>
      <c r="BT579" s="148">
        <f t="shared" si="710"/>
        <v>67.112298980747454</v>
      </c>
      <c r="BU579" s="149">
        <f t="shared" si="729"/>
        <v>67.224786186287091</v>
      </c>
      <c r="BV579" s="148">
        <f t="shared" si="711"/>
        <v>67.224786186287091</v>
      </c>
      <c r="BW579" s="148">
        <f t="shared" si="730"/>
        <v>67.337461932103281</v>
      </c>
      <c r="BX579" s="148">
        <f t="shared" si="712"/>
        <v>67.337461932103281</v>
      </c>
      <c r="BY579" s="148">
        <f t="shared" si="731"/>
        <v>67.450326534209182</v>
      </c>
      <c r="BZ579" s="148">
        <f t="shared" si="713"/>
        <v>67.450326534209182</v>
      </c>
      <c r="CA579" s="148">
        <f t="shared" si="732"/>
        <v>67.563380309147604</v>
      </c>
      <c r="CB579" s="148">
        <f t="shared" si="714"/>
        <v>67.563380309147604</v>
      </c>
      <c r="CC579" s="148"/>
      <c r="CD579" s="38"/>
      <c r="CE579" s="38"/>
      <c r="CF579" s="38"/>
      <c r="CG579" s="38"/>
      <c r="CH579" s="38"/>
      <c r="CI579" s="38"/>
      <c r="CJ579" s="38"/>
      <c r="CK579" s="41"/>
      <c r="CL579" s="41"/>
      <c r="CM579" s="40"/>
      <c r="CN579" s="41"/>
      <c r="CO579" s="41"/>
      <c r="CP579" s="41"/>
      <c r="CQ579" s="41"/>
      <c r="CR579" s="41"/>
      <c r="CS579" s="41"/>
      <c r="CT579" s="41"/>
      <c r="CU579" s="40"/>
      <c r="CV579" s="41"/>
      <c r="CW579" s="41"/>
      <c r="CX579" s="41"/>
      <c r="CY579" s="41"/>
      <c r="CZ579" s="41"/>
      <c r="DA579" s="41"/>
      <c r="DB579" s="41"/>
      <c r="DC579" s="40"/>
      <c r="DD579" s="41"/>
      <c r="DE579" s="41"/>
      <c r="DF579" s="41"/>
      <c r="DG579" s="41"/>
      <c r="DH579" s="41"/>
      <c r="DI579" s="41"/>
      <c r="DJ579" s="41"/>
      <c r="DK579" s="40"/>
      <c r="DL579" s="41"/>
      <c r="DM579" s="41"/>
      <c r="DN579" s="41"/>
      <c r="DO579" s="41"/>
      <c r="DP579" s="41"/>
      <c r="DQ579" s="41"/>
      <c r="DR579" s="15"/>
      <c r="DS579" s="151">
        <f t="shared" si="715"/>
        <v>67</v>
      </c>
      <c r="DT579" s="152">
        <f t="shared" si="716"/>
        <v>0</v>
      </c>
      <c r="DU579" s="7">
        <f t="shared" si="717"/>
        <v>0</v>
      </c>
      <c r="DV579" s="7">
        <f t="shared" si="718"/>
        <v>0</v>
      </c>
      <c r="DW579">
        <f t="shared" si="719"/>
        <v>0</v>
      </c>
      <c r="DX579">
        <f t="shared" si="720"/>
        <v>0</v>
      </c>
      <c r="DZ579">
        <f t="shared" si="733"/>
        <v>67</v>
      </c>
      <c r="EA579">
        <f t="shared" si="734"/>
        <v>67</v>
      </c>
      <c r="EB579">
        <f t="shared" si="735"/>
        <v>67</v>
      </c>
      <c r="EC579">
        <f t="shared" si="736"/>
        <v>67</v>
      </c>
      <c r="ED579">
        <f t="shared" si="737"/>
        <v>67</v>
      </c>
      <c r="EE579">
        <f t="shared" si="738"/>
        <v>67</v>
      </c>
      <c r="EG579">
        <f t="shared" si="739"/>
        <v>67</v>
      </c>
      <c r="EH579">
        <f t="shared" si="740"/>
        <v>67</v>
      </c>
      <c r="EI579">
        <f t="shared" si="741"/>
        <v>67</v>
      </c>
      <c r="EJ579">
        <f t="shared" si="742"/>
        <v>67</v>
      </c>
      <c r="EK579">
        <f t="shared" si="743"/>
        <v>67</v>
      </c>
      <c r="EM579">
        <f>IF($EM$9='[1]L&amp;D Numbers'!$E$6,'[1]L&amp;D Numbers'!$E$7)</f>
        <v>350</v>
      </c>
      <c r="EN579">
        <f>IF($EN$9='[1]L&amp;D Numbers'!$F$6,'[1]L&amp;D Numbers'!$F$7)</f>
        <v>2000</v>
      </c>
      <c r="EO579">
        <f>IF($EO$9='[1]L&amp;D Numbers'!$G$6,'[1]L&amp;D Numbers'!$G$7)</f>
        <v>2000</v>
      </c>
      <c r="EP579">
        <f>IF($EP$9='[1]L&amp;D Numbers'!$H$6,'[1]L&amp;D Numbers'!$H$7)</f>
        <v>2000</v>
      </c>
      <c r="EQ579">
        <f>IF($EQ$9='[1]L&amp;D Numbers'!$I$6,'[1]L&amp;D Numbers'!$I$7)</f>
        <v>2000</v>
      </c>
      <c r="ER579">
        <f>IF($ER$9='[1]L&amp;D Numbers'!$J$6,'[1]L&amp;D Numbers'!$J$7)</f>
        <v>0</v>
      </c>
      <c r="ET579" s="45">
        <f>'[1]L&amp;D Master'!$E$10</f>
        <v>1.0678246631903041E-2</v>
      </c>
      <c r="EU579" s="45">
        <f>ET579+'[1]L&amp;D Master'!$F$10</f>
        <v>1.8222427877342538E-2</v>
      </c>
      <c r="EV579" s="45">
        <f>EU579+'[1]L&amp;D Master'!$G$10</f>
        <v>2.3561551193294058E-2</v>
      </c>
      <c r="EW579" s="45">
        <f>EV579+'[1]L&amp;D Master'!$H$10</f>
        <v>2.7330438342024234E-2</v>
      </c>
      <c r="EX579" s="45">
        <f>EW579+'[1]L&amp;D Master'!$I$10</f>
        <v>2.9999999999999995E-2</v>
      </c>
      <c r="EY579" s="45"/>
      <c r="EZ579" s="45">
        <f t="shared" si="744"/>
        <v>1.0678246631903041E-2</v>
      </c>
      <c r="FA579" s="45">
        <f t="shared" si="745"/>
        <v>1.8222427877342538E-2</v>
      </c>
      <c r="FB579" s="45">
        <f t="shared" si="745"/>
        <v>2.3561551193294058E-2</v>
      </c>
      <c r="FC579" s="45">
        <f t="shared" si="745"/>
        <v>2.7330438342024234E-2</v>
      </c>
      <c r="FD579" s="45">
        <f t="shared" si="721"/>
        <v>2.7330438342024234E-2</v>
      </c>
      <c r="FE579" s="45"/>
      <c r="FF579">
        <f t="shared" si="752"/>
        <v>66.284557475662496</v>
      </c>
      <c r="FG579">
        <f t="shared" si="753"/>
        <v>65.779097332218058</v>
      </c>
      <c r="FH579">
        <f t="shared" si="754"/>
        <v>65.421376070049291</v>
      </c>
      <c r="FI579">
        <f t="shared" si="755"/>
        <v>65.168860631084385</v>
      </c>
      <c r="FJ579">
        <f t="shared" si="756"/>
        <v>65.168860631084385</v>
      </c>
      <c r="FL579" s="34"/>
      <c r="FM579" s="34"/>
      <c r="FN579" s="34"/>
      <c r="FO579" s="34"/>
      <c r="FP579" s="34"/>
      <c r="FQ579" s="153">
        <f t="shared" si="746"/>
        <v>0.125</v>
      </c>
      <c r="FR579" s="153"/>
      <c r="FS579" s="42"/>
      <c r="FT579" s="42"/>
      <c r="FU579" s="42"/>
      <c r="FV579" s="42"/>
      <c r="FW579" s="42"/>
      <c r="FX579" s="42"/>
      <c r="FY579" s="42"/>
      <c r="FZ579" s="42"/>
      <c r="GA579" s="42"/>
      <c r="GB579" s="42"/>
      <c r="GC579" s="42"/>
      <c r="GD579" s="42"/>
      <c r="GE579" s="42"/>
      <c r="GF579" s="42"/>
      <c r="GG579" s="42"/>
      <c r="GH579" s="42"/>
      <c r="GI579" s="42"/>
      <c r="GJ579" s="42"/>
      <c r="GK579" s="42"/>
      <c r="GL579" s="42"/>
      <c r="GM579" s="154">
        <f>'[1]Automation Master'!$B$10*FQ579*FO579</f>
        <v>0</v>
      </c>
      <c r="GN579" s="155">
        <f>'[1]Automation Master'!$B$11*FO579*FQ579+GM579</f>
        <v>0</v>
      </c>
      <c r="GO579" s="155">
        <f>'[1]Automation Master'!$B$12*FO579*FQ579+GN579</f>
        <v>0</v>
      </c>
      <c r="GP579" s="155">
        <f>'[1]Automation Master'!$B$13*FO579*FQ579+GO579</f>
        <v>0</v>
      </c>
      <c r="GQ579" s="155">
        <f>'[1]Automation Master'!$C$10*FO579*FQ579+GP579</f>
        <v>0</v>
      </c>
      <c r="GR579" s="155">
        <f>'[1]Automation Master'!$C$11*FO579*FQ579+GQ579</f>
        <v>0</v>
      </c>
      <c r="GS579" s="155">
        <f>'[1]Automation Master'!$C$12*FO579*FQ579+GR579</f>
        <v>0</v>
      </c>
      <c r="GT579" s="155">
        <f>'[1]Automation Master'!$C$13*FO579*FQ579+GS579</f>
        <v>0</v>
      </c>
      <c r="GU579" s="155">
        <f>'[1]Automation Master'!$D$10*FO579*FQ579+GT579</f>
        <v>0</v>
      </c>
      <c r="GV579" s="155">
        <f>'[1]Automation Master'!$D$11*FO579*FQ579+GU579</f>
        <v>0</v>
      </c>
      <c r="GW579" s="155">
        <f>'[1]Automation Master'!$D$12*FO579*FQ579+GV579</f>
        <v>0</v>
      </c>
      <c r="GX579" s="155">
        <f>'[1]Automation Master'!$D$13*FO579*FQ579+GW579</f>
        <v>0</v>
      </c>
      <c r="GY579" s="155">
        <f>'[1]Automation Master'!$E$10*FO579*FQ579+GX579</f>
        <v>0</v>
      </c>
      <c r="GZ579" s="155">
        <f>'[1]Automation Master'!$E$11*FO579*FQ579+GY579</f>
        <v>0</v>
      </c>
      <c r="HA579" s="155">
        <f>'[1]Automation Master'!$E$12*FO579*FQ579+GZ579</f>
        <v>0</v>
      </c>
      <c r="HB579" s="155">
        <f>'[1]Automation Master'!$E$13*FO579*FQ579+HA579</f>
        <v>0</v>
      </c>
      <c r="HC579" s="155">
        <f>'[1]Automation Master'!$F$10*FO579*FQ579+HB579</f>
        <v>0</v>
      </c>
      <c r="HD579" s="155">
        <f>'[1]Automation Master'!$F$11*FO579*FQ579+HC579</f>
        <v>0</v>
      </c>
      <c r="HE579" s="155">
        <f>'[1]Automation Master'!$F$12*FO579*FQ579+HD579</f>
        <v>0</v>
      </c>
      <c r="HF579" s="156">
        <f>'[1]Automation Master'!$F$13*FO579*FQ579+HE579</f>
        <v>0</v>
      </c>
      <c r="HG579" s="157"/>
      <c r="HH579" s="157"/>
      <c r="HI579" s="157"/>
      <c r="HJ579" s="157"/>
      <c r="HK579" s="157"/>
      <c r="HL579" s="157"/>
      <c r="HM579" s="157"/>
      <c r="HN579" s="157"/>
      <c r="HO579" s="157"/>
      <c r="HP579" s="157"/>
      <c r="HQ579" s="157"/>
      <c r="HR579" s="157"/>
      <c r="HS579" s="157"/>
      <c r="HT579" s="157"/>
      <c r="HU579" s="157"/>
      <c r="HV579" s="157"/>
      <c r="HW579" s="157"/>
      <c r="HX579" s="157"/>
      <c r="HY579" s="42"/>
      <c r="HZ579" s="42"/>
      <c r="IA579" s="148">
        <f t="shared" si="757"/>
        <v>67</v>
      </c>
      <c r="IB579" s="148">
        <f t="shared" si="758"/>
        <v>67</v>
      </c>
      <c r="IC579" s="148">
        <f t="shared" si="759"/>
        <v>67</v>
      </c>
      <c r="ID579" s="148">
        <f t="shared" si="760"/>
        <v>67</v>
      </c>
      <c r="IE579" s="148">
        <f t="shared" si="761"/>
        <v>67</v>
      </c>
      <c r="IH579">
        <f t="shared" si="767"/>
        <v>66.284557475662496</v>
      </c>
      <c r="II579">
        <f t="shared" si="768"/>
        <v>65.779097332218058</v>
      </c>
      <c r="IJ579">
        <f t="shared" si="769"/>
        <v>65.421376070049291</v>
      </c>
      <c r="IK579">
        <f t="shared" si="770"/>
        <v>65.168860631084385</v>
      </c>
      <c r="IL579">
        <f t="shared" si="771"/>
        <v>65.168860631084385</v>
      </c>
      <c r="IN579" s="42">
        <f t="shared" si="762"/>
        <v>1.0678246631903051E-2</v>
      </c>
      <c r="IO579" s="42">
        <f t="shared" si="763"/>
        <v>1.8222427877342424E-2</v>
      </c>
      <c r="IP579" s="42">
        <f t="shared" si="764"/>
        <v>2.3561551193294162E-2</v>
      </c>
      <c r="IQ579" s="42">
        <f t="shared" si="765"/>
        <v>2.7330438342024102E-2</v>
      </c>
      <c r="IR579" s="42">
        <f t="shared" si="766"/>
        <v>2.7330438342024102E-2</v>
      </c>
      <c r="IT579" s="9">
        <f t="shared" si="747"/>
        <v>0</v>
      </c>
      <c r="IU579" s="9">
        <f t="shared" si="748"/>
        <v>0</v>
      </c>
      <c r="IV579" s="9">
        <f t="shared" si="749"/>
        <v>0</v>
      </c>
      <c r="IW579" s="9">
        <f t="shared" si="750"/>
        <v>0</v>
      </c>
      <c r="IX579" s="9">
        <f t="shared" si="751"/>
        <v>0</v>
      </c>
    </row>
    <row r="580" spans="1:258" ht="15.75" hidden="1" thickBot="1" x14ac:dyDescent="0.3">
      <c r="A580">
        <v>2</v>
      </c>
      <c r="B580" t="s">
        <v>537</v>
      </c>
      <c r="C580" t="s">
        <v>292</v>
      </c>
      <c r="D580" t="s">
        <v>288</v>
      </c>
      <c r="E580" t="s">
        <v>538</v>
      </c>
      <c r="F580" t="s">
        <v>290</v>
      </c>
      <c r="G580" t="s">
        <v>256</v>
      </c>
      <c r="H580">
        <v>2</v>
      </c>
      <c r="L580">
        <v>2</v>
      </c>
      <c r="R580">
        <v>1</v>
      </c>
      <c r="S580">
        <v>1</v>
      </c>
      <c r="Y580">
        <v>2</v>
      </c>
      <c r="AB580">
        <v>2</v>
      </c>
      <c r="AT580">
        <v>2</v>
      </c>
      <c r="AU580">
        <v>0</v>
      </c>
      <c r="AV580">
        <v>2</v>
      </c>
      <c r="AW580">
        <v>0</v>
      </c>
      <c r="AX580">
        <v>0</v>
      </c>
      <c r="BB580">
        <f t="shared" si="722"/>
        <v>2</v>
      </c>
      <c r="BD580">
        <f t="shared" si="723"/>
        <v>2</v>
      </c>
      <c r="BE580">
        <f t="shared" si="724"/>
        <v>2</v>
      </c>
      <c r="BF580">
        <f t="shared" si="725"/>
        <v>2</v>
      </c>
      <c r="BH580">
        <f t="shared" si="726"/>
        <v>0</v>
      </c>
      <c r="BK580" s="45">
        <f>IF(G580="MEA",'[1]Net Hire Rate'!$E$7,IF(G580="AMR",'[1]Net Hire Rate'!$F$7,IF(G580="EUR",'[1]Net Hire Rate'!$G$7,IF(G580="APAC",'[1]Net Hire Rate'!$H$7,0))))</f>
        <v>1.6761041902604757E-3</v>
      </c>
      <c r="BL580" s="45">
        <f>IF(G580="MEA",'[1]Net Hire Rate'!$E$8,IF(G580="AMR",'[1]Net Hire Rate'!$F$8,IF(G580="EUR",'[1]Net Hire Rate'!$G$8,IF(G580="APAC",'[1]Net Hire Rate'!$H$8,0))))</f>
        <v>1.6761041902604757E-3</v>
      </c>
      <c r="BM580" s="45">
        <f>IF(G580="MEA",'[1]Net Hire Rate'!$E$9,IF(G580="AMR",'[1]Net Hire Rate'!$F$9,IF(G580="EUR",'[1]Net Hire Rate'!$G$9,IF(G580="APAC",'[1]Net Hire Rate'!$H$9,0))))</f>
        <v>1.6761041902604757E-3</v>
      </c>
      <c r="BN580" s="45">
        <f>IF(G580="MEA",'[1]Net Hire Rate'!$E$10,IF(G580="AMR",'[1]Net Hire Rate'!$F$10,IF(G580="EUR",'[1]Net Hire Rate'!$G$10,IF(G580="APAC",'[1]Net Hire Rate'!$H$10,0))))</f>
        <v>1.6761041902604757E-3</v>
      </c>
      <c r="BO580" s="45">
        <f>IF(G580="MEA",'[1]Net Hire Rate'!$E$11,IF(G580="AMR",'[1]Net Hire Rate'!$F$11,IF(G580="EUR",'[1]Net Hire Rate'!$G$11,IF(G580="APAC",'[1]Net Hire Rate'!$H$11,0))))</f>
        <v>1.6761041902604757E-3</v>
      </c>
      <c r="BP580" s="45">
        <f>IF(G580="MEA",'[1]Net Hire Rate'!$E$12,IF(G580="AMR",'[1]Net Hire Rate'!$F$12,IF(G580="EUR",'[1]Net Hire Rate'!$G$12,IF(G580="APAC",'[1]Net Hire Rate'!$H$12,0))))</f>
        <v>1.6761041902604757E-3</v>
      </c>
      <c r="BQ580" s="147">
        <f t="shared" si="727"/>
        <v>2</v>
      </c>
      <c r="BR580" s="147">
        <f t="shared" si="709"/>
        <v>2</v>
      </c>
      <c r="BS580" s="147">
        <f t="shared" si="728"/>
        <v>2.0033522083805209</v>
      </c>
      <c r="BT580" s="148">
        <f t="shared" si="710"/>
        <v>2.0033522083805209</v>
      </c>
      <c r="BU580" s="149">
        <f t="shared" si="729"/>
        <v>2.006710035411555</v>
      </c>
      <c r="BV580" s="148">
        <f t="shared" si="711"/>
        <v>2.006710035411555</v>
      </c>
      <c r="BW580" s="148">
        <f t="shared" si="730"/>
        <v>2.0100734905105462</v>
      </c>
      <c r="BX580" s="148">
        <f t="shared" si="712"/>
        <v>2.0100734905105462</v>
      </c>
      <c r="BY580" s="148">
        <f t="shared" si="731"/>
        <v>2.0134425831107223</v>
      </c>
      <c r="BZ580" s="148">
        <f t="shared" si="713"/>
        <v>2.0134425831107223</v>
      </c>
      <c r="CA580" s="148">
        <f t="shared" si="732"/>
        <v>2.0168173226611228</v>
      </c>
      <c r="CB580" s="148">
        <f t="shared" si="714"/>
        <v>2.0168173226611228</v>
      </c>
      <c r="CC580" s="148"/>
      <c r="CD580" s="38"/>
      <c r="CE580" s="38"/>
      <c r="CF580" s="38"/>
      <c r="CG580" s="38"/>
      <c r="CH580" s="38"/>
      <c r="CI580" s="38"/>
      <c r="CJ580" s="38"/>
      <c r="CK580" s="41"/>
      <c r="CL580" s="41"/>
      <c r="CM580" s="40"/>
      <c r="CN580" s="41"/>
      <c r="CO580" s="41"/>
      <c r="CP580" s="41"/>
      <c r="CQ580" s="41"/>
      <c r="CR580" s="41"/>
      <c r="CS580" s="41"/>
      <c r="CT580" s="41"/>
      <c r="CU580" s="40"/>
      <c r="CV580" s="41"/>
      <c r="CW580" s="41"/>
      <c r="CX580" s="41"/>
      <c r="CY580" s="41"/>
      <c r="CZ580" s="41"/>
      <c r="DA580" s="41"/>
      <c r="DB580" s="41"/>
      <c r="DC580" s="40"/>
      <c r="DD580" s="41"/>
      <c r="DE580" s="41"/>
      <c r="DF580" s="41"/>
      <c r="DG580" s="41"/>
      <c r="DH580" s="41"/>
      <c r="DI580" s="41"/>
      <c r="DJ580" s="41"/>
      <c r="DK580" s="40"/>
      <c r="DL580" s="41"/>
      <c r="DM580" s="41"/>
      <c r="DN580" s="41"/>
      <c r="DO580" s="41"/>
      <c r="DP580" s="41"/>
      <c r="DQ580" s="41"/>
      <c r="DR580" s="15"/>
      <c r="DS580" s="151">
        <f t="shared" si="715"/>
        <v>2</v>
      </c>
      <c r="DT580" s="152">
        <f t="shared" si="716"/>
        <v>0</v>
      </c>
      <c r="DU580" s="7">
        <f t="shared" si="717"/>
        <v>0</v>
      </c>
      <c r="DV580" s="7">
        <f t="shared" si="718"/>
        <v>0</v>
      </c>
      <c r="DW580">
        <f t="shared" si="719"/>
        <v>0</v>
      </c>
      <c r="DX580">
        <f t="shared" si="720"/>
        <v>0</v>
      </c>
      <c r="DZ580">
        <f t="shared" si="733"/>
        <v>2</v>
      </c>
      <c r="EA580">
        <f t="shared" si="734"/>
        <v>2</v>
      </c>
      <c r="EB580">
        <f t="shared" si="735"/>
        <v>2</v>
      </c>
      <c r="EC580">
        <f t="shared" si="736"/>
        <v>2</v>
      </c>
      <c r="ED580">
        <f t="shared" si="737"/>
        <v>2</v>
      </c>
      <c r="EE580">
        <f t="shared" si="738"/>
        <v>2</v>
      </c>
      <c r="EG580">
        <f t="shared" si="739"/>
        <v>2</v>
      </c>
      <c r="EH580">
        <f t="shared" si="740"/>
        <v>2</v>
      </c>
      <c r="EI580">
        <f t="shared" si="741"/>
        <v>2</v>
      </c>
      <c r="EJ580">
        <f t="shared" si="742"/>
        <v>2</v>
      </c>
      <c r="EK580">
        <f t="shared" si="743"/>
        <v>2</v>
      </c>
      <c r="EM580">
        <f>IF($EM$9='[1]L&amp;D Numbers'!$E$6,'[1]L&amp;D Numbers'!$E$7)</f>
        <v>350</v>
      </c>
      <c r="EN580">
        <f>IF($EN$9='[1]L&amp;D Numbers'!$F$6,'[1]L&amp;D Numbers'!$F$7)</f>
        <v>2000</v>
      </c>
      <c r="EO580">
        <f>IF($EO$9='[1]L&amp;D Numbers'!$G$6,'[1]L&amp;D Numbers'!$G$7)</f>
        <v>2000</v>
      </c>
      <c r="EP580">
        <f>IF($EP$9='[1]L&amp;D Numbers'!$H$6,'[1]L&amp;D Numbers'!$H$7)</f>
        <v>2000</v>
      </c>
      <c r="EQ580">
        <f>IF($EQ$9='[1]L&amp;D Numbers'!$I$6,'[1]L&amp;D Numbers'!$I$7)</f>
        <v>2000</v>
      </c>
      <c r="ER580">
        <f>IF($ER$9='[1]L&amp;D Numbers'!$J$6,'[1]L&amp;D Numbers'!$J$7)</f>
        <v>0</v>
      </c>
      <c r="ET580" s="45">
        <f>'[1]L&amp;D Master'!$E$10</f>
        <v>1.0678246631903041E-2</v>
      </c>
      <c r="EU580" s="45">
        <f>ET580+'[1]L&amp;D Master'!$F$10</f>
        <v>1.8222427877342538E-2</v>
      </c>
      <c r="EV580" s="45">
        <f>EU580+'[1]L&amp;D Master'!$G$10</f>
        <v>2.3561551193294058E-2</v>
      </c>
      <c r="EW580" s="45">
        <f>EV580+'[1]L&amp;D Master'!$H$10</f>
        <v>2.7330438342024234E-2</v>
      </c>
      <c r="EX580" s="45">
        <f>EW580+'[1]L&amp;D Master'!$I$10</f>
        <v>2.9999999999999995E-2</v>
      </c>
      <c r="EY580" s="45"/>
      <c r="EZ580" s="45">
        <f t="shared" si="744"/>
        <v>1.0678246631903041E-2</v>
      </c>
      <c r="FA580" s="45">
        <f t="shared" si="745"/>
        <v>1.8222427877342538E-2</v>
      </c>
      <c r="FB580" s="45">
        <f t="shared" si="745"/>
        <v>2.3561551193294058E-2</v>
      </c>
      <c r="FC580" s="45">
        <f t="shared" si="745"/>
        <v>2.7330438342024234E-2</v>
      </c>
      <c r="FD580" s="45">
        <f t="shared" si="721"/>
        <v>2.7330438342024234E-2</v>
      </c>
      <c r="FE580" s="45"/>
      <c r="FF580">
        <f t="shared" si="752"/>
        <v>1.9786435067361938</v>
      </c>
      <c r="FG580">
        <f t="shared" si="753"/>
        <v>1.963555144245315</v>
      </c>
      <c r="FH580">
        <f t="shared" si="754"/>
        <v>1.9528768976134119</v>
      </c>
      <c r="FI580">
        <f t="shared" si="755"/>
        <v>1.9453391233159516</v>
      </c>
      <c r="FJ580">
        <f t="shared" si="756"/>
        <v>1.9453391233159516</v>
      </c>
      <c r="FL580" s="34"/>
      <c r="FM580" s="34"/>
      <c r="FN580" s="34"/>
      <c r="FO580" s="34"/>
      <c r="FP580" s="34"/>
      <c r="FQ580" s="153">
        <f t="shared" si="746"/>
        <v>0.125</v>
      </c>
      <c r="FR580" s="153"/>
      <c r="FS580" s="42"/>
      <c r="FT580" s="42"/>
      <c r="FU580" s="42"/>
      <c r="FV580" s="42"/>
      <c r="FW580" s="42"/>
      <c r="FX580" s="42"/>
      <c r="FY580" s="42"/>
      <c r="FZ580" s="42"/>
      <c r="GA580" s="42"/>
      <c r="GB580" s="42"/>
      <c r="GC580" s="42"/>
      <c r="GD580" s="42"/>
      <c r="GE580" s="42"/>
      <c r="GF580" s="42"/>
      <c r="GG580" s="42"/>
      <c r="GH580" s="42"/>
      <c r="GI580" s="42"/>
      <c r="GJ580" s="42"/>
      <c r="GK580" s="42"/>
      <c r="GL580" s="42"/>
      <c r="GM580" s="154">
        <f>'[1]Automation Master'!$B$10*FQ580*FO580</f>
        <v>0</v>
      </c>
      <c r="GN580" s="155">
        <f>'[1]Automation Master'!$B$11*FO580*FQ580+GM580</f>
        <v>0</v>
      </c>
      <c r="GO580" s="155">
        <f>'[1]Automation Master'!$B$12*FO580*FQ580+GN580</f>
        <v>0</v>
      </c>
      <c r="GP580" s="155">
        <f>'[1]Automation Master'!$B$13*FO580*FQ580+GO580</f>
        <v>0</v>
      </c>
      <c r="GQ580" s="155">
        <f>'[1]Automation Master'!$C$10*FO580*FQ580+GP580</f>
        <v>0</v>
      </c>
      <c r="GR580" s="155">
        <f>'[1]Automation Master'!$C$11*FO580*FQ580+GQ580</f>
        <v>0</v>
      </c>
      <c r="GS580" s="155">
        <f>'[1]Automation Master'!$C$12*FO580*FQ580+GR580</f>
        <v>0</v>
      </c>
      <c r="GT580" s="155">
        <f>'[1]Automation Master'!$C$13*FO580*FQ580+GS580</f>
        <v>0</v>
      </c>
      <c r="GU580" s="155">
        <f>'[1]Automation Master'!$D$10*FO580*FQ580+GT580</f>
        <v>0</v>
      </c>
      <c r="GV580" s="155">
        <f>'[1]Automation Master'!$D$11*FO580*FQ580+GU580</f>
        <v>0</v>
      </c>
      <c r="GW580" s="155">
        <f>'[1]Automation Master'!$D$12*FO580*FQ580+GV580</f>
        <v>0</v>
      </c>
      <c r="GX580" s="155">
        <f>'[1]Automation Master'!$D$13*FO580*FQ580+GW580</f>
        <v>0</v>
      </c>
      <c r="GY580" s="155">
        <f>'[1]Automation Master'!$E$10*FO580*FQ580+GX580</f>
        <v>0</v>
      </c>
      <c r="GZ580" s="155">
        <f>'[1]Automation Master'!$E$11*FO580*FQ580+GY580</f>
        <v>0</v>
      </c>
      <c r="HA580" s="155">
        <f>'[1]Automation Master'!$E$12*FO580*FQ580+GZ580</f>
        <v>0</v>
      </c>
      <c r="HB580" s="155">
        <f>'[1]Automation Master'!$E$13*FO580*FQ580+HA580</f>
        <v>0</v>
      </c>
      <c r="HC580" s="155">
        <f>'[1]Automation Master'!$F$10*FO580*FQ580+HB580</f>
        <v>0</v>
      </c>
      <c r="HD580" s="155">
        <f>'[1]Automation Master'!$F$11*FO580*FQ580+HC580</f>
        <v>0</v>
      </c>
      <c r="HE580" s="155">
        <f>'[1]Automation Master'!$F$12*FO580*FQ580+HD580</f>
        <v>0</v>
      </c>
      <c r="HF580" s="156">
        <f>'[1]Automation Master'!$F$13*FO580*FQ580+HE580</f>
        <v>0</v>
      </c>
      <c r="HG580" s="157"/>
      <c r="HH580" s="157"/>
      <c r="HI580" s="157"/>
      <c r="HJ580" s="157"/>
      <c r="HK580" s="157"/>
      <c r="HL580" s="157"/>
      <c r="HM580" s="157"/>
      <c r="HN580" s="157"/>
      <c r="HO580" s="157"/>
      <c r="HP580" s="157"/>
      <c r="HQ580" s="157"/>
      <c r="HR580" s="157"/>
      <c r="HS580" s="157"/>
      <c r="HT580" s="157"/>
      <c r="HU580" s="157"/>
      <c r="HV580" s="157"/>
      <c r="HW580" s="157"/>
      <c r="HX580" s="157"/>
      <c r="HY580" s="42"/>
      <c r="HZ580" s="42"/>
      <c r="IA580" s="148">
        <f t="shared" si="757"/>
        <v>2</v>
      </c>
      <c r="IB580" s="148">
        <f t="shared" si="758"/>
        <v>2</v>
      </c>
      <c r="IC580" s="148">
        <f t="shared" si="759"/>
        <v>2</v>
      </c>
      <c r="ID580" s="148">
        <f t="shared" si="760"/>
        <v>2</v>
      </c>
      <c r="IE580" s="148">
        <f t="shared" si="761"/>
        <v>2</v>
      </c>
      <c r="IH580">
        <f t="shared" si="767"/>
        <v>1.9786435067361938</v>
      </c>
      <c r="II580">
        <f t="shared" si="768"/>
        <v>1.963555144245315</v>
      </c>
      <c r="IJ580">
        <f t="shared" si="769"/>
        <v>1.9528768976134119</v>
      </c>
      <c r="IK580">
        <f t="shared" si="770"/>
        <v>1.9453391233159516</v>
      </c>
      <c r="IL580">
        <f t="shared" si="771"/>
        <v>1.9453391233159516</v>
      </c>
      <c r="IN580" s="42">
        <f t="shared" si="762"/>
        <v>1.0678246631903088E-2</v>
      </c>
      <c r="IO580" s="42">
        <f t="shared" si="763"/>
        <v>1.8222427877342517E-2</v>
      </c>
      <c r="IP580" s="42">
        <f t="shared" si="764"/>
        <v>2.3561551193294061E-2</v>
      </c>
      <c r="IQ580" s="42">
        <f t="shared" si="765"/>
        <v>2.7330438342024199E-2</v>
      </c>
      <c r="IR580" s="42">
        <f t="shared" si="766"/>
        <v>2.7330438342024199E-2</v>
      </c>
      <c r="IT580" s="9">
        <f t="shared" si="747"/>
        <v>0</v>
      </c>
      <c r="IU580" s="9">
        <f t="shared" si="748"/>
        <v>0</v>
      </c>
      <c r="IV580" s="9">
        <f t="shared" si="749"/>
        <v>0</v>
      </c>
      <c r="IW580" s="9">
        <f t="shared" si="750"/>
        <v>0</v>
      </c>
      <c r="IX580" s="9">
        <f t="shared" si="751"/>
        <v>0</v>
      </c>
    </row>
    <row r="581" spans="1:258" ht="15.75" hidden="1" thickBot="1" x14ac:dyDescent="0.3">
      <c r="A581">
        <v>10</v>
      </c>
      <c r="B581" t="s">
        <v>537</v>
      </c>
      <c r="C581" t="s">
        <v>323</v>
      </c>
      <c r="D581" t="s">
        <v>288</v>
      </c>
      <c r="E581" t="s">
        <v>538</v>
      </c>
      <c r="F581" t="s">
        <v>290</v>
      </c>
      <c r="G581" t="s">
        <v>256</v>
      </c>
      <c r="H581">
        <v>10</v>
      </c>
      <c r="K581">
        <v>1</v>
      </c>
      <c r="L581">
        <v>9</v>
      </c>
      <c r="R581">
        <v>1</v>
      </c>
      <c r="S581">
        <v>9</v>
      </c>
      <c r="Y581">
        <v>10</v>
      </c>
      <c r="AB581">
        <v>10</v>
      </c>
      <c r="AP581">
        <v>1</v>
      </c>
      <c r="AT581">
        <v>10</v>
      </c>
      <c r="AU581">
        <v>0</v>
      </c>
      <c r="AV581">
        <v>10</v>
      </c>
      <c r="AW581">
        <v>0</v>
      </c>
      <c r="AX581">
        <v>0</v>
      </c>
      <c r="BB581">
        <f t="shared" si="722"/>
        <v>10</v>
      </c>
      <c r="BD581">
        <f t="shared" si="723"/>
        <v>10</v>
      </c>
      <c r="BE581">
        <f t="shared" si="724"/>
        <v>10</v>
      </c>
      <c r="BF581">
        <f t="shared" si="725"/>
        <v>10</v>
      </c>
      <c r="BH581">
        <f t="shared" si="726"/>
        <v>0</v>
      </c>
      <c r="BK581" s="45">
        <f>IF(G581="MEA",'[1]Net Hire Rate'!$E$7,IF(G581="AMR",'[1]Net Hire Rate'!$F$7,IF(G581="EUR",'[1]Net Hire Rate'!$G$7,IF(G581="APAC",'[1]Net Hire Rate'!$H$7,0))))</f>
        <v>1.6761041902604757E-3</v>
      </c>
      <c r="BL581" s="45">
        <f>IF(G581="MEA",'[1]Net Hire Rate'!$E$8,IF(G581="AMR",'[1]Net Hire Rate'!$F$8,IF(G581="EUR",'[1]Net Hire Rate'!$G$8,IF(G581="APAC",'[1]Net Hire Rate'!$H$8,0))))</f>
        <v>1.6761041902604757E-3</v>
      </c>
      <c r="BM581" s="45">
        <f>IF(G581="MEA",'[1]Net Hire Rate'!$E$9,IF(G581="AMR",'[1]Net Hire Rate'!$F$9,IF(G581="EUR",'[1]Net Hire Rate'!$G$9,IF(G581="APAC",'[1]Net Hire Rate'!$H$9,0))))</f>
        <v>1.6761041902604757E-3</v>
      </c>
      <c r="BN581" s="45">
        <f>IF(G581="MEA",'[1]Net Hire Rate'!$E$10,IF(G581="AMR",'[1]Net Hire Rate'!$F$10,IF(G581="EUR",'[1]Net Hire Rate'!$G$10,IF(G581="APAC",'[1]Net Hire Rate'!$H$10,0))))</f>
        <v>1.6761041902604757E-3</v>
      </c>
      <c r="BO581" s="45">
        <f>IF(G581="MEA",'[1]Net Hire Rate'!$E$11,IF(G581="AMR",'[1]Net Hire Rate'!$F$11,IF(G581="EUR",'[1]Net Hire Rate'!$G$11,IF(G581="APAC",'[1]Net Hire Rate'!$H$11,0))))</f>
        <v>1.6761041902604757E-3</v>
      </c>
      <c r="BP581" s="45">
        <f>IF(G581="MEA",'[1]Net Hire Rate'!$E$12,IF(G581="AMR",'[1]Net Hire Rate'!$F$12,IF(G581="EUR",'[1]Net Hire Rate'!$G$12,IF(G581="APAC",'[1]Net Hire Rate'!$H$12,0))))</f>
        <v>1.6761041902604757E-3</v>
      </c>
      <c r="BQ581" s="147">
        <f t="shared" si="727"/>
        <v>10</v>
      </c>
      <c r="BR581" s="147">
        <f t="shared" si="709"/>
        <v>10</v>
      </c>
      <c r="BS581" s="147">
        <f t="shared" si="728"/>
        <v>10.016761041902605</v>
      </c>
      <c r="BT581" s="148">
        <f t="shared" si="710"/>
        <v>10.016761041902605</v>
      </c>
      <c r="BU581" s="149">
        <f t="shared" si="729"/>
        <v>10.033550177057775</v>
      </c>
      <c r="BV581" s="148">
        <f t="shared" si="711"/>
        <v>9.0335501770577746</v>
      </c>
      <c r="BW581" s="148">
        <f t="shared" si="730"/>
        <v>9.0486913483624694</v>
      </c>
      <c r="BX581" s="148">
        <f t="shared" si="712"/>
        <v>9.0486913483624694</v>
      </c>
      <c r="BY581" s="148">
        <f t="shared" si="731"/>
        <v>9.0638578978478321</v>
      </c>
      <c r="BZ581" s="148">
        <f t="shared" si="713"/>
        <v>9.0638578978478321</v>
      </c>
      <c r="CA581" s="148">
        <f t="shared" si="732"/>
        <v>9.0790498680503404</v>
      </c>
      <c r="CB581" s="148">
        <f t="shared" si="714"/>
        <v>9.0790498680503404</v>
      </c>
      <c r="CC581" s="148"/>
      <c r="CD581" s="38"/>
      <c r="CE581" s="38"/>
      <c r="CF581" s="38"/>
      <c r="CG581" s="38"/>
      <c r="CH581" s="38"/>
      <c r="CI581" s="38"/>
      <c r="CJ581" s="38"/>
      <c r="CK581" s="41"/>
      <c r="CL581" s="41"/>
      <c r="CM581" s="40"/>
      <c r="CN581" s="41"/>
      <c r="CO581" s="41"/>
      <c r="CP581" s="41"/>
      <c r="CQ581" s="41"/>
      <c r="CR581" s="41"/>
      <c r="CS581" s="41"/>
      <c r="CT581" s="41"/>
      <c r="CU581" s="40"/>
      <c r="CV581" s="41"/>
      <c r="CW581" s="41"/>
      <c r="CX581" s="41"/>
      <c r="CY581" s="41"/>
      <c r="CZ581" s="41"/>
      <c r="DA581" s="41"/>
      <c r="DB581" s="41"/>
      <c r="DC581" s="40"/>
      <c r="DD581" s="41"/>
      <c r="DE581" s="41"/>
      <c r="DF581" s="41"/>
      <c r="DG581" s="41"/>
      <c r="DH581" s="41"/>
      <c r="DI581" s="41"/>
      <c r="DJ581" s="41"/>
      <c r="DK581" s="40"/>
      <c r="DL581" s="41"/>
      <c r="DM581" s="41"/>
      <c r="DN581" s="41"/>
      <c r="DO581" s="41"/>
      <c r="DP581" s="41"/>
      <c r="DQ581" s="41"/>
      <c r="DR581" s="15"/>
      <c r="DS581" s="151">
        <f t="shared" si="715"/>
        <v>10</v>
      </c>
      <c r="DT581" s="152">
        <f t="shared" si="716"/>
        <v>0</v>
      </c>
      <c r="DU581" s="7">
        <f t="shared" si="717"/>
        <v>0</v>
      </c>
      <c r="DV581" s="7">
        <f t="shared" si="718"/>
        <v>0</v>
      </c>
      <c r="DW581">
        <f t="shared" si="719"/>
        <v>0</v>
      </c>
      <c r="DX581">
        <f t="shared" si="720"/>
        <v>0</v>
      </c>
      <c r="DZ581">
        <f t="shared" si="733"/>
        <v>10</v>
      </c>
      <c r="EA581">
        <f t="shared" si="734"/>
        <v>10</v>
      </c>
      <c r="EB581">
        <f t="shared" si="735"/>
        <v>10</v>
      </c>
      <c r="EC581">
        <f t="shared" si="736"/>
        <v>10</v>
      </c>
      <c r="ED581">
        <f t="shared" si="737"/>
        <v>10</v>
      </c>
      <c r="EE581">
        <f t="shared" si="738"/>
        <v>10</v>
      </c>
      <c r="EG581">
        <f t="shared" si="739"/>
        <v>10</v>
      </c>
      <c r="EH581">
        <f t="shared" si="740"/>
        <v>10</v>
      </c>
      <c r="EI581">
        <f t="shared" si="741"/>
        <v>10</v>
      </c>
      <c r="EJ581">
        <f t="shared" si="742"/>
        <v>10</v>
      </c>
      <c r="EK581">
        <f t="shared" si="743"/>
        <v>10</v>
      </c>
      <c r="EM581">
        <f>IF($EM$9='[1]L&amp;D Numbers'!$E$6,'[1]L&amp;D Numbers'!$E$7)</f>
        <v>350</v>
      </c>
      <c r="EN581">
        <f>IF($EN$9='[1]L&amp;D Numbers'!$F$6,'[1]L&amp;D Numbers'!$F$7)</f>
        <v>2000</v>
      </c>
      <c r="EO581">
        <f>IF($EO$9='[1]L&amp;D Numbers'!$G$6,'[1]L&amp;D Numbers'!$G$7)</f>
        <v>2000</v>
      </c>
      <c r="EP581">
        <f>IF($EP$9='[1]L&amp;D Numbers'!$H$6,'[1]L&amp;D Numbers'!$H$7)</f>
        <v>2000</v>
      </c>
      <c r="EQ581">
        <f>IF($EQ$9='[1]L&amp;D Numbers'!$I$6,'[1]L&amp;D Numbers'!$I$7)</f>
        <v>2000</v>
      </c>
      <c r="ER581">
        <f>IF($ER$9='[1]L&amp;D Numbers'!$J$6,'[1]L&amp;D Numbers'!$J$7)</f>
        <v>0</v>
      </c>
      <c r="ET581" s="45">
        <f>'[1]L&amp;D Master'!$E$10</f>
        <v>1.0678246631903041E-2</v>
      </c>
      <c r="EU581" s="45">
        <f>ET581+'[1]L&amp;D Master'!$F$10</f>
        <v>1.8222427877342538E-2</v>
      </c>
      <c r="EV581" s="45">
        <f>EU581+'[1]L&amp;D Master'!$G$10</f>
        <v>2.3561551193294058E-2</v>
      </c>
      <c r="EW581" s="45">
        <f>EV581+'[1]L&amp;D Master'!$H$10</f>
        <v>2.7330438342024234E-2</v>
      </c>
      <c r="EX581" s="45">
        <f>EW581+'[1]L&amp;D Master'!$I$10</f>
        <v>2.9999999999999995E-2</v>
      </c>
      <c r="EY581" s="45"/>
      <c r="EZ581" s="45">
        <f t="shared" si="744"/>
        <v>1.0678246631903041E-2</v>
      </c>
      <c r="FA581" s="45">
        <f t="shared" si="745"/>
        <v>1.8222427877342538E-2</v>
      </c>
      <c r="FB581" s="45">
        <f t="shared" si="745"/>
        <v>2.3561551193294058E-2</v>
      </c>
      <c r="FC581" s="45">
        <f t="shared" si="745"/>
        <v>2.7330438342024234E-2</v>
      </c>
      <c r="FD581" s="45">
        <f t="shared" si="721"/>
        <v>2.7330438342024234E-2</v>
      </c>
      <c r="FE581" s="45"/>
      <c r="FF581">
        <f t="shared" si="752"/>
        <v>9.8932175336809696</v>
      </c>
      <c r="FG581">
        <f t="shared" si="753"/>
        <v>9.8177757212265746</v>
      </c>
      <c r="FH581">
        <f t="shared" si="754"/>
        <v>9.7643844880670585</v>
      </c>
      <c r="FI581">
        <f t="shared" si="755"/>
        <v>9.7266956165797573</v>
      </c>
      <c r="FJ581">
        <f t="shared" si="756"/>
        <v>9.7266956165797573</v>
      </c>
      <c r="FL581" s="34"/>
      <c r="FM581" s="34"/>
      <c r="FN581" s="34"/>
      <c r="FO581" s="34"/>
      <c r="FP581" s="34"/>
      <c r="FQ581" s="153">
        <f t="shared" si="746"/>
        <v>0.125</v>
      </c>
      <c r="FR581" s="153"/>
      <c r="FS581" s="42"/>
      <c r="FT581" s="42"/>
      <c r="FU581" s="42"/>
      <c r="FV581" s="42"/>
      <c r="FW581" s="42"/>
      <c r="FX581" s="42"/>
      <c r="FY581" s="42"/>
      <c r="FZ581" s="42"/>
      <c r="GA581" s="42"/>
      <c r="GB581" s="42"/>
      <c r="GC581" s="42"/>
      <c r="GD581" s="42"/>
      <c r="GE581" s="42"/>
      <c r="GF581" s="42"/>
      <c r="GG581" s="42"/>
      <c r="GH581" s="42"/>
      <c r="GI581" s="42"/>
      <c r="GJ581" s="42"/>
      <c r="GK581" s="42"/>
      <c r="GL581" s="42"/>
      <c r="GM581" s="154">
        <f>'[1]Automation Master'!$B$10*FQ581*FO581</f>
        <v>0</v>
      </c>
      <c r="GN581" s="155">
        <f>'[1]Automation Master'!$B$11*FO581*FQ581+GM581</f>
        <v>0</v>
      </c>
      <c r="GO581" s="155">
        <f>'[1]Automation Master'!$B$12*FO581*FQ581+GN581</f>
        <v>0</v>
      </c>
      <c r="GP581" s="155">
        <f>'[1]Automation Master'!$B$13*FO581*FQ581+GO581</f>
        <v>0</v>
      </c>
      <c r="GQ581" s="155">
        <f>'[1]Automation Master'!$C$10*FO581*FQ581+GP581</f>
        <v>0</v>
      </c>
      <c r="GR581" s="155">
        <f>'[1]Automation Master'!$C$11*FO581*FQ581+GQ581</f>
        <v>0</v>
      </c>
      <c r="GS581" s="155">
        <f>'[1]Automation Master'!$C$12*FO581*FQ581+GR581</f>
        <v>0</v>
      </c>
      <c r="GT581" s="155">
        <f>'[1]Automation Master'!$C$13*FO581*FQ581+GS581</f>
        <v>0</v>
      </c>
      <c r="GU581" s="155">
        <f>'[1]Automation Master'!$D$10*FO581*FQ581+GT581</f>
        <v>0</v>
      </c>
      <c r="GV581" s="155">
        <f>'[1]Automation Master'!$D$11*FO581*FQ581+GU581</f>
        <v>0</v>
      </c>
      <c r="GW581" s="155">
        <f>'[1]Automation Master'!$D$12*FO581*FQ581+GV581</f>
        <v>0</v>
      </c>
      <c r="GX581" s="155">
        <f>'[1]Automation Master'!$D$13*FO581*FQ581+GW581</f>
        <v>0</v>
      </c>
      <c r="GY581" s="155">
        <f>'[1]Automation Master'!$E$10*FO581*FQ581+GX581</f>
        <v>0</v>
      </c>
      <c r="GZ581" s="155">
        <f>'[1]Automation Master'!$E$11*FO581*FQ581+GY581</f>
        <v>0</v>
      </c>
      <c r="HA581" s="155">
        <f>'[1]Automation Master'!$E$12*FO581*FQ581+GZ581</f>
        <v>0</v>
      </c>
      <c r="HB581" s="155">
        <f>'[1]Automation Master'!$E$13*FO581*FQ581+HA581</f>
        <v>0</v>
      </c>
      <c r="HC581" s="155">
        <f>'[1]Automation Master'!$F$10*FO581*FQ581+HB581</f>
        <v>0</v>
      </c>
      <c r="HD581" s="155">
        <f>'[1]Automation Master'!$F$11*FO581*FQ581+HC581</f>
        <v>0</v>
      </c>
      <c r="HE581" s="155">
        <f>'[1]Automation Master'!$F$12*FO581*FQ581+HD581</f>
        <v>0</v>
      </c>
      <c r="HF581" s="156">
        <f>'[1]Automation Master'!$F$13*FO581*FQ581+HE581</f>
        <v>0</v>
      </c>
      <c r="HG581" s="157"/>
      <c r="HH581" s="157"/>
      <c r="HI581" s="157"/>
      <c r="HJ581" s="157"/>
      <c r="HK581" s="157"/>
      <c r="HL581" s="157"/>
      <c r="HM581" s="157"/>
      <c r="HN581" s="157"/>
      <c r="HO581" s="157"/>
      <c r="HP581" s="157"/>
      <c r="HQ581" s="157"/>
      <c r="HR581" s="157"/>
      <c r="HS581" s="157"/>
      <c r="HT581" s="157"/>
      <c r="HU581" s="157"/>
      <c r="HV581" s="157"/>
      <c r="HW581" s="157"/>
      <c r="HX581" s="157"/>
      <c r="HY581" s="42"/>
      <c r="HZ581" s="42"/>
      <c r="IA581" s="148">
        <f t="shared" si="757"/>
        <v>10</v>
      </c>
      <c r="IB581" s="148">
        <f t="shared" si="758"/>
        <v>10</v>
      </c>
      <c r="IC581" s="148">
        <f t="shared" si="759"/>
        <v>10</v>
      </c>
      <c r="ID581" s="148">
        <f t="shared" si="760"/>
        <v>10</v>
      </c>
      <c r="IE581" s="148">
        <f t="shared" si="761"/>
        <v>10</v>
      </c>
      <c r="IH581">
        <f t="shared" si="767"/>
        <v>9.8932175336809696</v>
      </c>
      <c r="II581">
        <f t="shared" si="768"/>
        <v>9.8177757212265746</v>
      </c>
      <c r="IJ581">
        <f t="shared" si="769"/>
        <v>9.7643844880670585</v>
      </c>
      <c r="IK581">
        <f t="shared" si="770"/>
        <v>9.7266956165797573</v>
      </c>
      <c r="IL581">
        <f t="shared" si="771"/>
        <v>9.7266956165797573</v>
      </c>
      <c r="IN581" s="42">
        <f t="shared" si="762"/>
        <v>1.0678246631903043E-2</v>
      </c>
      <c r="IO581" s="42">
        <f t="shared" si="763"/>
        <v>1.8222427877342538E-2</v>
      </c>
      <c r="IP581" s="42">
        <f t="shared" si="764"/>
        <v>2.3561551193294152E-2</v>
      </c>
      <c r="IQ581" s="42">
        <f t="shared" si="765"/>
        <v>2.7330438342024265E-2</v>
      </c>
      <c r="IR581" s="42">
        <f t="shared" si="766"/>
        <v>2.7330438342024265E-2</v>
      </c>
      <c r="IT581" s="9">
        <f t="shared" si="747"/>
        <v>0</v>
      </c>
      <c r="IU581" s="9">
        <f t="shared" si="748"/>
        <v>0</v>
      </c>
      <c r="IV581" s="9">
        <f t="shared" si="749"/>
        <v>0</v>
      </c>
      <c r="IW581" s="9">
        <f t="shared" si="750"/>
        <v>0</v>
      </c>
      <c r="IX581" s="9">
        <f t="shared" si="751"/>
        <v>0</v>
      </c>
    </row>
    <row r="582" spans="1:258" ht="15.75" hidden="1" thickBot="1" x14ac:dyDescent="0.3">
      <c r="A582">
        <v>7</v>
      </c>
      <c r="B582" t="s">
        <v>537</v>
      </c>
      <c r="C582" t="s">
        <v>300</v>
      </c>
      <c r="D582" t="s">
        <v>288</v>
      </c>
      <c r="E582" t="s">
        <v>538</v>
      </c>
      <c r="F582" t="s">
        <v>290</v>
      </c>
      <c r="G582" t="s">
        <v>256</v>
      </c>
      <c r="H582">
        <v>7</v>
      </c>
      <c r="K582">
        <v>1</v>
      </c>
      <c r="L582">
        <v>6</v>
      </c>
      <c r="R582">
        <v>2</v>
      </c>
      <c r="S582">
        <v>4</v>
      </c>
      <c r="T582">
        <v>1</v>
      </c>
      <c r="Y582">
        <v>7</v>
      </c>
      <c r="AB582">
        <v>6</v>
      </c>
      <c r="AE582">
        <v>1</v>
      </c>
      <c r="AT582">
        <v>7</v>
      </c>
      <c r="AU582">
        <v>0</v>
      </c>
      <c r="AV582">
        <v>0</v>
      </c>
      <c r="AW582">
        <v>0</v>
      </c>
      <c r="AX582">
        <v>7</v>
      </c>
      <c r="BB582">
        <f t="shared" si="722"/>
        <v>7</v>
      </c>
      <c r="BD582">
        <f t="shared" si="723"/>
        <v>7</v>
      </c>
      <c r="BE582">
        <f t="shared" si="724"/>
        <v>7</v>
      </c>
      <c r="BF582">
        <f t="shared" si="725"/>
        <v>7</v>
      </c>
      <c r="BH582">
        <f t="shared" si="726"/>
        <v>0</v>
      </c>
      <c r="BK582" s="45">
        <f>IF(G582="MEA",'[1]Net Hire Rate'!$E$7,IF(G582="AMR",'[1]Net Hire Rate'!$F$7,IF(G582="EUR",'[1]Net Hire Rate'!$G$7,IF(G582="APAC",'[1]Net Hire Rate'!$H$7,0))))</f>
        <v>1.6761041902604757E-3</v>
      </c>
      <c r="BL582" s="45">
        <f>IF(G582="MEA",'[1]Net Hire Rate'!$E$8,IF(G582="AMR",'[1]Net Hire Rate'!$F$8,IF(G582="EUR",'[1]Net Hire Rate'!$G$8,IF(G582="APAC",'[1]Net Hire Rate'!$H$8,0))))</f>
        <v>1.6761041902604757E-3</v>
      </c>
      <c r="BM582" s="45">
        <f>IF(G582="MEA",'[1]Net Hire Rate'!$E$9,IF(G582="AMR",'[1]Net Hire Rate'!$F$9,IF(G582="EUR",'[1]Net Hire Rate'!$G$9,IF(G582="APAC",'[1]Net Hire Rate'!$H$9,0))))</f>
        <v>1.6761041902604757E-3</v>
      </c>
      <c r="BN582" s="45">
        <f>IF(G582="MEA",'[1]Net Hire Rate'!$E$10,IF(G582="AMR",'[1]Net Hire Rate'!$F$10,IF(G582="EUR",'[1]Net Hire Rate'!$G$10,IF(G582="APAC",'[1]Net Hire Rate'!$H$10,0))))</f>
        <v>1.6761041902604757E-3</v>
      </c>
      <c r="BO582" s="45">
        <f>IF(G582="MEA",'[1]Net Hire Rate'!$E$11,IF(G582="AMR",'[1]Net Hire Rate'!$F$11,IF(G582="EUR",'[1]Net Hire Rate'!$G$11,IF(G582="APAC",'[1]Net Hire Rate'!$H$11,0))))</f>
        <v>1.6761041902604757E-3</v>
      </c>
      <c r="BP582" s="45">
        <f>IF(G582="MEA",'[1]Net Hire Rate'!$E$12,IF(G582="AMR",'[1]Net Hire Rate'!$F$12,IF(G582="EUR",'[1]Net Hire Rate'!$G$12,IF(G582="APAC",'[1]Net Hire Rate'!$H$12,0))))</f>
        <v>1.6761041902604757E-3</v>
      </c>
      <c r="BQ582" s="147">
        <f t="shared" si="727"/>
        <v>7</v>
      </c>
      <c r="BR582" s="147">
        <f t="shared" si="709"/>
        <v>7</v>
      </c>
      <c r="BS582" s="147">
        <f t="shared" si="728"/>
        <v>7.0117327293318228</v>
      </c>
      <c r="BT582" s="148">
        <f t="shared" si="710"/>
        <v>7.0117327293318228</v>
      </c>
      <c r="BU582" s="149">
        <f t="shared" si="729"/>
        <v>7.0234851239404419</v>
      </c>
      <c r="BV582" s="148">
        <f t="shared" si="711"/>
        <v>7.0234851239404419</v>
      </c>
      <c r="BW582" s="148">
        <f t="shared" si="730"/>
        <v>7.0352572167869099</v>
      </c>
      <c r="BX582" s="148">
        <f t="shared" si="712"/>
        <v>7.0352572167869099</v>
      </c>
      <c r="BY582" s="148">
        <f t="shared" si="731"/>
        <v>7.0470490408875266</v>
      </c>
      <c r="BZ582" s="148">
        <f t="shared" si="713"/>
        <v>7.0470490408875266</v>
      </c>
      <c r="CA582" s="148">
        <f t="shared" si="732"/>
        <v>7.0588606293139291</v>
      </c>
      <c r="CB582" s="148">
        <f t="shared" si="714"/>
        <v>7.0588606293139291</v>
      </c>
      <c r="CC582" s="148"/>
      <c r="CD582" s="38"/>
      <c r="CE582" s="38"/>
      <c r="CF582" s="38"/>
      <c r="CG582" s="38"/>
      <c r="CH582" s="38"/>
      <c r="CI582" s="38"/>
      <c r="CJ582" s="38"/>
      <c r="CK582" s="41"/>
      <c r="CL582" s="41"/>
      <c r="CM582" s="40"/>
      <c r="CN582" s="41"/>
      <c r="CO582" s="41"/>
      <c r="CP582" s="41"/>
      <c r="CQ582" s="41"/>
      <c r="CR582" s="41"/>
      <c r="CS582" s="41"/>
      <c r="CT582" s="41"/>
      <c r="CU582" s="40"/>
      <c r="CV582" s="41"/>
      <c r="CW582" s="41"/>
      <c r="CX582" s="41"/>
      <c r="CY582" s="41"/>
      <c r="CZ582" s="41"/>
      <c r="DA582" s="41"/>
      <c r="DB582" s="41"/>
      <c r="DC582" s="40"/>
      <c r="DD582" s="41"/>
      <c r="DE582" s="41"/>
      <c r="DF582" s="41"/>
      <c r="DG582" s="41"/>
      <c r="DH582" s="41"/>
      <c r="DI582" s="41"/>
      <c r="DJ582" s="41"/>
      <c r="DK582" s="40"/>
      <c r="DL582" s="41"/>
      <c r="DM582" s="41"/>
      <c r="DN582" s="41"/>
      <c r="DO582" s="41"/>
      <c r="DP582" s="41"/>
      <c r="DQ582" s="41"/>
      <c r="DR582" s="15"/>
      <c r="DS582" s="151">
        <f t="shared" si="715"/>
        <v>7</v>
      </c>
      <c r="DT582" s="152">
        <f t="shared" si="716"/>
        <v>0</v>
      </c>
      <c r="DU582" s="7">
        <f t="shared" si="717"/>
        <v>0</v>
      </c>
      <c r="DV582" s="7">
        <f t="shared" si="718"/>
        <v>0</v>
      </c>
      <c r="DW582">
        <f t="shared" si="719"/>
        <v>0</v>
      </c>
      <c r="DX582">
        <f t="shared" si="720"/>
        <v>0</v>
      </c>
      <c r="DZ582">
        <f t="shared" si="733"/>
        <v>7</v>
      </c>
      <c r="EA582">
        <f t="shared" si="734"/>
        <v>7</v>
      </c>
      <c r="EB582">
        <f t="shared" si="735"/>
        <v>7</v>
      </c>
      <c r="EC582">
        <f t="shared" si="736"/>
        <v>7</v>
      </c>
      <c r="ED582">
        <f t="shared" si="737"/>
        <v>7</v>
      </c>
      <c r="EE582">
        <f t="shared" si="738"/>
        <v>7</v>
      </c>
      <c r="EG582">
        <f t="shared" si="739"/>
        <v>7</v>
      </c>
      <c r="EH582">
        <f t="shared" si="740"/>
        <v>7</v>
      </c>
      <c r="EI582">
        <f t="shared" si="741"/>
        <v>7</v>
      </c>
      <c r="EJ582">
        <f t="shared" si="742"/>
        <v>7</v>
      </c>
      <c r="EK582">
        <f t="shared" si="743"/>
        <v>7</v>
      </c>
      <c r="EM582">
        <f>IF($EM$9='[1]L&amp;D Numbers'!$E$6,'[1]L&amp;D Numbers'!$E$7)</f>
        <v>350</v>
      </c>
      <c r="EN582">
        <f>IF($EN$9='[1]L&amp;D Numbers'!$F$6,'[1]L&amp;D Numbers'!$F$7)</f>
        <v>2000</v>
      </c>
      <c r="EO582">
        <f>IF($EO$9='[1]L&amp;D Numbers'!$G$6,'[1]L&amp;D Numbers'!$G$7)</f>
        <v>2000</v>
      </c>
      <c r="EP582">
        <f>IF($EP$9='[1]L&amp;D Numbers'!$H$6,'[1]L&amp;D Numbers'!$H$7)</f>
        <v>2000</v>
      </c>
      <c r="EQ582">
        <f>IF($EQ$9='[1]L&amp;D Numbers'!$I$6,'[1]L&amp;D Numbers'!$I$7)</f>
        <v>2000</v>
      </c>
      <c r="ER582">
        <f>IF($ER$9='[1]L&amp;D Numbers'!$J$6,'[1]L&amp;D Numbers'!$J$7)</f>
        <v>0</v>
      </c>
      <c r="ET582" s="45">
        <f>'[1]L&amp;D Master'!$E$10</f>
        <v>1.0678246631903041E-2</v>
      </c>
      <c r="EU582" s="45">
        <f>ET582+'[1]L&amp;D Master'!$F$10</f>
        <v>1.8222427877342538E-2</v>
      </c>
      <c r="EV582" s="45">
        <f>EU582+'[1]L&amp;D Master'!$G$10</f>
        <v>2.3561551193294058E-2</v>
      </c>
      <c r="EW582" s="45">
        <f>EV582+'[1]L&amp;D Master'!$H$10</f>
        <v>2.7330438342024234E-2</v>
      </c>
      <c r="EX582" s="45">
        <f>EW582+'[1]L&amp;D Master'!$I$10</f>
        <v>2.9999999999999995E-2</v>
      </c>
      <c r="EY582" s="45"/>
      <c r="EZ582" s="45">
        <f t="shared" si="744"/>
        <v>1.0678246631903041E-2</v>
      </c>
      <c r="FA582" s="45">
        <f t="shared" si="745"/>
        <v>1.8222427877342538E-2</v>
      </c>
      <c r="FB582" s="45">
        <f t="shared" si="745"/>
        <v>2.3561551193294058E-2</v>
      </c>
      <c r="FC582" s="45">
        <f t="shared" si="745"/>
        <v>2.7330438342024234E-2</v>
      </c>
      <c r="FD582" s="45">
        <f t="shared" si="721"/>
        <v>2.7330438342024234E-2</v>
      </c>
      <c r="FE582" s="45"/>
      <c r="FF582">
        <f t="shared" si="752"/>
        <v>6.9252522735766782</v>
      </c>
      <c r="FG582">
        <f t="shared" si="753"/>
        <v>6.872443004858602</v>
      </c>
      <c r="FH582">
        <f t="shared" si="754"/>
        <v>6.835069141646942</v>
      </c>
      <c r="FI582">
        <f t="shared" si="755"/>
        <v>6.8086869316058305</v>
      </c>
      <c r="FJ582">
        <f t="shared" si="756"/>
        <v>6.8086869316058305</v>
      </c>
      <c r="FL582" s="34"/>
      <c r="FM582" s="34"/>
      <c r="FN582" s="34"/>
      <c r="FO582" s="34"/>
      <c r="FP582" s="34"/>
      <c r="FQ582" s="153">
        <f t="shared" si="746"/>
        <v>0.125</v>
      </c>
      <c r="FR582" s="153"/>
      <c r="FS582" s="42"/>
      <c r="FT582" s="42"/>
      <c r="FU582" s="42"/>
      <c r="FV582" s="42"/>
      <c r="FW582" s="42"/>
      <c r="FX582" s="42"/>
      <c r="FY582" s="42"/>
      <c r="FZ582" s="42"/>
      <c r="GA582" s="42"/>
      <c r="GB582" s="42"/>
      <c r="GC582" s="42"/>
      <c r="GD582" s="42"/>
      <c r="GE582" s="42"/>
      <c r="GF582" s="42"/>
      <c r="GG582" s="42"/>
      <c r="GH582" s="42"/>
      <c r="GI582" s="42"/>
      <c r="GJ582" s="42"/>
      <c r="GK582" s="42"/>
      <c r="GL582" s="42"/>
      <c r="GM582" s="154">
        <f>'[1]Automation Master'!$B$10*FQ582*FO582</f>
        <v>0</v>
      </c>
      <c r="GN582" s="155">
        <f>'[1]Automation Master'!$B$11*FO582*FQ582+GM582</f>
        <v>0</v>
      </c>
      <c r="GO582" s="155">
        <f>'[1]Automation Master'!$B$12*FO582*FQ582+GN582</f>
        <v>0</v>
      </c>
      <c r="GP582" s="155">
        <f>'[1]Automation Master'!$B$13*FO582*FQ582+GO582</f>
        <v>0</v>
      </c>
      <c r="GQ582" s="155">
        <f>'[1]Automation Master'!$C$10*FO582*FQ582+GP582</f>
        <v>0</v>
      </c>
      <c r="GR582" s="155">
        <f>'[1]Automation Master'!$C$11*FO582*FQ582+GQ582</f>
        <v>0</v>
      </c>
      <c r="GS582" s="155">
        <f>'[1]Automation Master'!$C$12*FO582*FQ582+GR582</f>
        <v>0</v>
      </c>
      <c r="GT582" s="155">
        <f>'[1]Automation Master'!$C$13*FO582*FQ582+GS582</f>
        <v>0</v>
      </c>
      <c r="GU582" s="155">
        <f>'[1]Automation Master'!$D$10*FO582*FQ582+GT582</f>
        <v>0</v>
      </c>
      <c r="GV582" s="155">
        <f>'[1]Automation Master'!$D$11*FO582*FQ582+GU582</f>
        <v>0</v>
      </c>
      <c r="GW582" s="155">
        <f>'[1]Automation Master'!$D$12*FO582*FQ582+GV582</f>
        <v>0</v>
      </c>
      <c r="GX582" s="155">
        <f>'[1]Automation Master'!$D$13*FO582*FQ582+GW582</f>
        <v>0</v>
      </c>
      <c r="GY582" s="155">
        <f>'[1]Automation Master'!$E$10*FO582*FQ582+GX582</f>
        <v>0</v>
      </c>
      <c r="GZ582" s="155">
        <f>'[1]Automation Master'!$E$11*FO582*FQ582+GY582</f>
        <v>0</v>
      </c>
      <c r="HA582" s="155">
        <f>'[1]Automation Master'!$E$12*FO582*FQ582+GZ582</f>
        <v>0</v>
      </c>
      <c r="HB582" s="155">
        <f>'[1]Automation Master'!$E$13*FO582*FQ582+HA582</f>
        <v>0</v>
      </c>
      <c r="HC582" s="155">
        <f>'[1]Automation Master'!$F$10*FO582*FQ582+HB582</f>
        <v>0</v>
      </c>
      <c r="HD582" s="155">
        <f>'[1]Automation Master'!$F$11*FO582*FQ582+HC582</f>
        <v>0</v>
      </c>
      <c r="HE582" s="155">
        <f>'[1]Automation Master'!$F$12*FO582*FQ582+HD582</f>
        <v>0</v>
      </c>
      <c r="HF582" s="156">
        <f>'[1]Automation Master'!$F$13*FO582*FQ582+HE582</f>
        <v>0</v>
      </c>
      <c r="HG582" s="157"/>
      <c r="HH582" s="157"/>
      <c r="HI582" s="157"/>
      <c r="HJ582" s="157"/>
      <c r="HK582" s="157"/>
      <c r="HL582" s="157"/>
      <c r="HM582" s="157"/>
      <c r="HN582" s="157"/>
      <c r="HO582" s="157"/>
      <c r="HP582" s="157"/>
      <c r="HQ582" s="157"/>
      <c r="HR582" s="157"/>
      <c r="HS582" s="157"/>
      <c r="HT582" s="157"/>
      <c r="HU582" s="157"/>
      <c r="HV582" s="157"/>
      <c r="HW582" s="157"/>
      <c r="HX582" s="157"/>
      <c r="HY582" s="42"/>
      <c r="HZ582" s="42"/>
      <c r="IA582" s="148">
        <f t="shared" si="757"/>
        <v>7</v>
      </c>
      <c r="IB582" s="148">
        <f t="shared" si="758"/>
        <v>7</v>
      </c>
      <c r="IC582" s="148">
        <f t="shared" si="759"/>
        <v>7</v>
      </c>
      <c r="ID582" s="148">
        <f t="shared" si="760"/>
        <v>7</v>
      </c>
      <c r="IE582" s="148">
        <f t="shared" si="761"/>
        <v>7</v>
      </c>
      <c r="IH582">
        <f t="shared" si="767"/>
        <v>6.9252522735766782</v>
      </c>
      <c r="II582">
        <f t="shared" si="768"/>
        <v>6.872443004858602</v>
      </c>
      <c r="IJ582">
        <f t="shared" si="769"/>
        <v>6.835069141646942</v>
      </c>
      <c r="IK582">
        <f t="shared" si="770"/>
        <v>6.8086869316058305</v>
      </c>
      <c r="IL582">
        <f t="shared" si="771"/>
        <v>6.8086869316058305</v>
      </c>
      <c r="IN582" s="42">
        <f t="shared" si="762"/>
        <v>1.0678246631903119E-2</v>
      </c>
      <c r="IO582" s="42">
        <f t="shared" si="763"/>
        <v>1.8222427877342566E-2</v>
      </c>
      <c r="IP582" s="42">
        <f t="shared" si="764"/>
        <v>2.3561551193293999E-2</v>
      </c>
      <c r="IQ582" s="42">
        <f t="shared" si="765"/>
        <v>2.7330438342024217E-2</v>
      </c>
      <c r="IR582" s="42">
        <f t="shared" si="766"/>
        <v>2.7330438342024217E-2</v>
      </c>
      <c r="IT582" s="9">
        <f t="shared" si="747"/>
        <v>0</v>
      </c>
      <c r="IU582" s="9">
        <f t="shared" si="748"/>
        <v>0</v>
      </c>
      <c r="IV582" s="9">
        <f t="shared" si="749"/>
        <v>0</v>
      </c>
      <c r="IW582" s="9">
        <f t="shared" si="750"/>
        <v>0</v>
      </c>
      <c r="IX582" s="9">
        <f t="shared" si="751"/>
        <v>0</v>
      </c>
    </row>
    <row r="583" spans="1:258" ht="15.75" hidden="1" thickBot="1" x14ac:dyDescent="0.3">
      <c r="A583">
        <v>76</v>
      </c>
      <c r="B583" t="s">
        <v>537</v>
      </c>
      <c r="C583" t="s">
        <v>297</v>
      </c>
      <c r="D583" t="s">
        <v>288</v>
      </c>
      <c r="E583" t="s">
        <v>538</v>
      </c>
      <c r="F583" t="s">
        <v>290</v>
      </c>
      <c r="G583" t="s">
        <v>256</v>
      </c>
      <c r="H583">
        <v>73</v>
      </c>
      <c r="I583">
        <v>3</v>
      </c>
      <c r="L583">
        <v>73</v>
      </c>
      <c r="M583">
        <v>3</v>
      </c>
      <c r="R583">
        <v>1</v>
      </c>
      <c r="S583">
        <v>1</v>
      </c>
      <c r="T583">
        <v>42</v>
      </c>
      <c r="U583">
        <v>29</v>
      </c>
      <c r="X583">
        <v>3</v>
      </c>
      <c r="Y583">
        <v>73</v>
      </c>
      <c r="AA583">
        <v>3</v>
      </c>
      <c r="AB583">
        <v>2</v>
      </c>
      <c r="AH583">
        <v>71</v>
      </c>
      <c r="AL583">
        <v>3</v>
      </c>
      <c r="AT583">
        <v>76</v>
      </c>
      <c r="AU583">
        <v>76</v>
      </c>
      <c r="AV583">
        <v>0</v>
      </c>
      <c r="AW583">
        <v>0</v>
      </c>
      <c r="AX583">
        <v>0</v>
      </c>
      <c r="BB583">
        <f t="shared" si="722"/>
        <v>76</v>
      </c>
      <c r="BD583">
        <f t="shared" si="723"/>
        <v>76</v>
      </c>
      <c r="BE583">
        <f t="shared" si="724"/>
        <v>76</v>
      </c>
      <c r="BF583">
        <f t="shared" si="725"/>
        <v>76</v>
      </c>
      <c r="BH583">
        <f t="shared" si="726"/>
        <v>0</v>
      </c>
      <c r="BK583" s="45">
        <f>IF(G583="MEA",'[1]Net Hire Rate'!$E$7,IF(G583="AMR",'[1]Net Hire Rate'!$F$7,IF(G583="EUR",'[1]Net Hire Rate'!$G$7,IF(G583="APAC",'[1]Net Hire Rate'!$H$7,0))))</f>
        <v>1.6761041902604757E-3</v>
      </c>
      <c r="BL583" s="45">
        <f>IF(G583="MEA",'[1]Net Hire Rate'!$E$8,IF(G583="AMR",'[1]Net Hire Rate'!$F$8,IF(G583="EUR",'[1]Net Hire Rate'!$G$8,IF(G583="APAC",'[1]Net Hire Rate'!$H$8,0))))</f>
        <v>1.6761041902604757E-3</v>
      </c>
      <c r="BM583" s="45">
        <f>IF(G583="MEA",'[1]Net Hire Rate'!$E$9,IF(G583="AMR",'[1]Net Hire Rate'!$F$9,IF(G583="EUR",'[1]Net Hire Rate'!$G$9,IF(G583="APAC",'[1]Net Hire Rate'!$H$9,0))))</f>
        <v>1.6761041902604757E-3</v>
      </c>
      <c r="BN583" s="45">
        <f>IF(G583="MEA",'[1]Net Hire Rate'!$E$10,IF(G583="AMR",'[1]Net Hire Rate'!$F$10,IF(G583="EUR",'[1]Net Hire Rate'!$G$10,IF(G583="APAC",'[1]Net Hire Rate'!$H$10,0))))</f>
        <v>1.6761041902604757E-3</v>
      </c>
      <c r="BO583" s="45">
        <f>IF(G583="MEA",'[1]Net Hire Rate'!$E$11,IF(G583="AMR",'[1]Net Hire Rate'!$F$11,IF(G583="EUR",'[1]Net Hire Rate'!$G$11,IF(G583="APAC",'[1]Net Hire Rate'!$H$11,0))))</f>
        <v>1.6761041902604757E-3</v>
      </c>
      <c r="BP583" s="45">
        <f>IF(G583="MEA",'[1]Net Hire Rate'!$E$12,IF(G583="AMR",'[1]Net Hire Rate'!$F$12,IF(G583="EUR",'[1]Net Hire Rate'!$G$12,IF(G583="APAC",'[1]Net Hire Rate'!$H$12,0))))</f>
        <v>1.6761041902604757E-3</v>
      </c>
      <c r="BQ583" s="147">
        <f t="shared" si="727"/>
        <v>76</v>
      </c>
      <c r="BR583" s="147">
        <f t="shared" si="709"/>
        <v>76</v>
      </c>
      <c r="BS583" s="147">
        <f t="shared" si="728"/>
        <v>76.127383918459799</v>
      </c>
      <c r="BT583" s="148">
        <f t="shared" si="710"/>
        <v>76.127383918459799</v>
      </c>
      <c r="BU583" s="149">
        <f t="shared" si="729"/>
        <v>76.254981345639095</v>
      </c>
      <c r="BV583" s="148">
        <f t="shared" si="711"/>
        <v>76.254981345639095</v>
      </c>
      <c r="BW583" s="148">
        <f t="shared" si="730"/>
        <v>76.382792639400748</v>
      </c>
      <c r="BX583" s="148">
        <f t="shared" si="712"/>
        <v>76.382792639400748</v>
      </c>
      <c r="BY583" s="148">
        <f t="shared" si="731"/>
        <v>76.510818158207442</v>
      </c>
      <c r="BZ583" s="148">
        <f t="shared" si="713"/>
        <v>76.510818158207442</v>
      </c>
      <c r="CA583" s="148">
        <f t="shared" si="732"/>
        <v>76.639058261122671</v>
      </c>
      <c r="CB583" s="148">
        <f t="shared" si="714"/>
        <v>76.639058261122671</v>
      </c>
      <c r="CC583" s="148"/>
      <c r="CD583" s="38"/>
      <c r="CE583" s="38"/>
      <c r="CF583" s="38"/>
      <c r="CG583" s="38"/>
      <c r="CH583" s="38"/>
      <c r="CI583" s="38"/>
      <c r="CJ583" s="38"/>
      <c r="CK583" s="41"/>
      <c r="CL583" s="41"/>
      <c r="CM583" s="40"/>
      <c r="CN583" s="41"/>
      <c r="CO583" s="41"/>
      <c r="CP583" s="41"/>
      <c r="CQ583" s="41"/>
      <c r="CR583" s="41"/>
      <c r="CS583" s="41"/>
      <c r="CT583" s="41"/>
      <c r="CU583" s="40"/>
      <c r="CV583" s="41"/>
      <c r="CW583" s="41"/>
      <c r="CX583" s="41"/>
      <c r="CY583" s="41"/>
      <c r="CZ583" s="41"/>
      <c r="DA583" s="41"/>
      <c r="DB583" s="41"/>
      <c r="DC583" s="40"/>
      <c r="DD583" s="41"/>
      <c r="DE583" s="41"/>
      <c r="DF583" s="41"/>
      <c r="DG583" s="41"/>
      <c r="DH583" s="41"/>
      <c r="DI583" s="41"/>
      <c r="DJ583" s="41"/>
      <c r="DK583" s="40"/>
      <c r="DL583" s="41"/>
      <c r="DM583" s="41"/>
      <c r="DN583" s="41"/>
      <c r="DO583" s="41"/>
      <c r="DP583" s="41"/>
      <c r="DQ583" s="41"/>
      <c r="DR583" s="15"/>
      <c r="DS583" s="151">
        <f t="shared" si="715"/>
        <v>76</v>
      </c>
      <c r="DT583" s="152">
        <f t="shared" si="716"/>
        <v>0</v>
      </c>
      <c r="DU583" s="7">
        <f t="shared" si="717"/>
        <v>0</v>
      </c>
      <c r="DV583" s="7">
        <f t="shared" si="718"/>
        <v>0</v>
      </c>
      <c r="DW583">
        <f t="shared" si="719"/>
        <v>0</v>
      </c>
      <c r="DX583">
        <f t="shared" si="720"/>
        <v>0</v>
      </c>
      <c r="DZ583">
        <f t="shared" si="733"/>
        <v>76</v>
      </c>
      <c r="EA583">
        <f t="shared" si="734"/>
        <v>76</v>
      </c>
      <c r="EB583">
        <f t="shared" si="735"/>
        <v>76</v>
      </c>
      <c r="EC583">
        <f t="shared" si="736"/>
        <v>76</v>
      </c>
      <c r="ED583">
        <f t="shared" si="737"/>
        <v>76</v>
      </c>
      <c r="EE583">
        <f t="shared" si="738"/>
        <v>76</v>
      </c>
      <c r="EG583">
        <f t="shared" si="739"/>
        <v>76</v>
      </c>
      <c r="EH583">
        <f t="shared" si="740"/>
        <v>76</v>
      </c>
      <c r="EI583">
        <f t="shared" si="741"/>
        <v>76</v>
      </c>
      <c r="EJ583">
        <f t="shared" si="742"/>
        <v>76</v>
      </c>
      <c r="EK583">
        <f t="shared" si="743"/>
        <v>76</v>
      </c>
      <c r="EM583">
        <f>IF($EM$9='[1]L&amp;D Numbers'!$E$6,'[1]L&amp;D Numbers'!$E$7)</f>
        <v>350</v>
      </c>
      <c r="EN583">
        <f>IF($EN$9='[1]L&amp;D Numbers'!$F$6,'[1]L&amp;D Numbers'!$F$7)</f>
        <v>2000</v>
      </c>
      <c r="EO583">
        <f>IF($EO$9='[1]L&amp;D Numbers'!$G$6,'[1]L&amp;D Numbers'!$G$7)</f>
        <v>2000</v>
      </c>
      <c r="EP583">
        <f>IF($EP$9='[1]L&amp;D Numbers'!$H$6,'[1]L&amp;D Numbers'!$H$7)</f>
        <v>2000</v>
      </c>
      <c r="EQ583">
        <f>IF($EQ$9='[1]L&amp;D Numbers'!$I$6,'[1]L&amp;D Numbers'!$I$7)</f>
        <v>2000</v>
      </c>
      <c r="ER583">
        <f>IF($ER$9='[1]L&amp;D Numbers'!$J$6,'[1]L&amp;D Numbers'!$J$7)</f>
        <v>0</v>
      </c>
      <c r="ET583" s="45">
        <f>'[1]L&amp;D Master'!$E$10</f>
        <v>1.0678246631903041E-2</v>
      </c>
      <c r="EU583" s="45">
        <f>ET583+'[1]L&amp;D Master'!$F$10</f>
        <v>1.8222427877342538E-2</v>
      </c>
      <c r="EV583" s="45">
        <f>EU583+'[1]L&amp;D Master'!$G$10</f>
        <v>2.3561551193294058E-2</v>
      </c>
      <c r="EW583" s="45">
        <f>EV583+'[1]L&amp;D Master'!$H$10</f>
        <v>2.7330438342024234E-2</v>
      </c>
      <c r="EX583" s="45">
        <f>EW583+'[1]L&amp;D Master'!$I$10</f>
        <v>2.9999999999999995E-2</v>
      </c>
      <c r="EY583" s="45"/>
      <c r="EZ583" s="45">
        <f t="shared" si="744"/>
        <v>1.0678246631903041E-2</v>
      </c>
      <c r="FA583" s="45">
        <f t="shared" si="745"/>
        <v>1.8222427877342538E-2</v>
      </c>
      <c r="FB583" s="45">
        <f t="shared" si="745"/>
        <v>2.3561551193294058E-2</v>
      </c>
      <c r="FC583" s="45">
        <f t="shared" si="745"/>
        <v>2.7330438342024234E-2</v>
      </c>
      <c r="FD583" s="45">
        <f t="shared" si="721"/>
        <v>2.7330438342024234E-2</v>
      </c>
      <c r="FE583" s="45"/>
      <c r="FF583">
        <f t="shared" si="752"/>
        <v>75.188453255975361</v>
      </c>
      <c r="FG583">
        <f t="shared" si="753"/>
        <v>74.615095481321973</v>
      </c>
      <c r="FH583">
        <f t="shared" si="754"/>
        <v>74.209322109309653</v>
      </c>
      <c r="FI583">
        <f t="shared" si="755"/>
        <v>73.922886686006166</v>
      </c>
      <c r="FJ583">
        <f t="shared" si="756"/>
        <v>73.922886686006166</v>
      </c>
      <c r="FL583" s="34"/>
      <c r="FM583" s="34"/>
      <c r="FN583" s="34"/>
      <c r="FO583" s="34"/>
      <c r="FP583" s="34"/>
      <c r="FQ583" s="153">
        <f t="shared" si="746"/>
        <v>0.125</v>
      </c>
      <c r="FR583" s="153"/>
      <c r="FS583" s="42"/>
      <c r="FT583" s="42"/>
      <c r="FU583" s="42"/>
      <c r="FV583" s="42"/>
      <c r="FW583" s="42"/>
      <c r="FX583" s="42"/>
      <c r="FY583" s="42"/>
      <c r="FZ583" s="42"/>
      <c r="GA583" s="42"/>
      <c r="GB583" s="42"/>
      <c r="GC583" s="42"/>
      <c r="GD583" s="42"/>
      <c r="GE583" s="42"/>
      <c r="GF583" s="42"/>
      <c r="GG583" s="42"/>
      <c r="GH583" s="42"/>
      <c r="GI583" s="42"/>
      <c r="GJ583" s="42"/>
      <c r="GK583" s="42"/>
      <c r="GL583" s="42"/>
      <c r="GM583" s="154">
        <f>'[1]Automation Master'!$B$10*FQ583*FO583</f>
        <v>0</v>
      </c>
      <c r="GN583" s="155">
        <f>'[1]Automation Master'!$B$11*FO583*FQ583+GM583</f>
        <v>0</v>
      </c>
      <c r="GO583" s="155">
        <f>'[1]Automation Master'!$B$12*FO583*FQ583+GN583</f>
        <v>0</v>
      </c>
      <c r="GP583" s="155">
        <f>'[1]Automation Master'!$B$13*FO583*FQ583+GO583</f>
        <v>0</v>
      </c>
      <c r="GQ583" s="155">
        <f>'[1]Automation Master'!$C$10*FO583*FQ583+GP583</f>
        <v>0</v>
      </c>
      <c r="GR583" s="155">
        <f>'[1]Automation Master'!$C$11*FO583*FQ583+GQ583</f>
        <v>0</v>
      </c>
      <c r="GS583" s="155">
        <f>'[1]Automation Master'!$C$12*FO583*FQ583+GR583</f>
        <v>0</v>
      </c>
      <c r="GT583" s="155">
        <f>'[1]Automation Master'!$C$13*FO583*FQ583+GS583</f>
        <v>0</v>
      </c>
      <c r="GU583" s="155">
        <f>'[1]Automation Master'!$D$10*FO583*FQ583+GT583</f>
        <v>0</v>
      </c>
      <c r="GV583" s="155">
        <f>'[1]Automation Master'!$D$11*FO583*FQ583+GU583</f>
        <v>0</v>
      </c>
      <c r="GW583" s="155">
        <f>'[1]Automation Master'!$D$12*FO583*FQ583+GV583</f>
        <v>0</v>
      </c>
      <c r="GX583" s="155">
        <f>'[1]Automation Master'!$D$13*FO583*FQ583+GW583</f>
        <v>0</v>
      </c>
      <c r="GY583" s="155">
        <f>'[1]Automation Master'!$E$10*FO583*FQ583+GX583</f>
        <v>0</v>
      </c>
      <c r="GZ583" s="155">
        <f>'[1]Automation Master'!$E$11*FO583*FQ583+GY583</f>
        <v>0</v>
      </c>
      <c r="HA583" s="155">
        <f>'[1]Automation Master'!$E$12*FO583*FQ583+GZ583</f>
        <v>0</v>
      </c>
      <c r="HB583" s="155">
        <f>'[1]Automation Master'!$E$13*FO583*FQ583+HA583</f>
        <v>0</v>
      </c>
      <c r="HC583" s="155">
        <f>'[1]Automation Master'!$F$10*FO583*FQ583+HB583</f>
        <v>0</v>
      </c>
      <c r="HD583" s="155">
        <f>'[1]Automation Master'!$F$11*FO583*FQ583+HC583</f>
        <v>0</v>
      </c>
      <c r="HE583" s="155">
        <f>'[1]Automation Master'!$F$12*FO583*FQ583+HD583</f>
        <v>0</v>
      </c>
      <c r="HF583" s="156">
        <f>'[1]Automation Master'!$F$13*FO583*FQ583+HE583</f>
        <v>0</v>
      </c>
      <c r="HG583" s="157"/>
      <c r="HH583" s="157"/>
      <c r="HI583" s="157"/>
      <c r="HJ583" s="157"/>
      <c r="HK583" s="157"/>
      <c r="HL583" s="157"/>
      <c r="HM583" s="157"/>
      <c r="HN583" s="157"/>
      <c r="HO583" s="157"/>
      <c r="HP583" s="157"/>
      <c r="HQ583" s="157"/>
      <c r="HR583" s="157"/>
      <c r="HS583" s="157"/>
      <c r="HT583" s="157"/>
      <c r="HU583" s="157"/>
      <c r="HV583" s="157"/>
      <c r="HW583" s="157"/>
      <c r="HX583" s="157"/>
      <c r="HY583" s="42"/>
      <c r="HZ583" s="42"/>
      <c r="IA583" s="148">
        <f t="shared" si="757"/>
        <v>76</v>
      </c>
      <c r="IB583" s="148">
        <f t="shared" si="758"/>
        <v>76</v>
      </c>
      <c r="IC583" s="148">
        <f t="shared" si="759"/>
        <v>76</v>
      </c>
      <c r="ID583" s="148">
        <f t="shared" si="760"/>
        <v>76</v>
      </c>
      <c r="IE583" s="148">
        <f t="shared" si="761"/>
        <v>76</v>
      </c>
      <c r="IH583">
        <f t="shared" si="767"/>
        <v>75.188453255975361</v>
      </c>
      <c r="II583">
        <f t="shared" si="768"/>
        <v>74.615095481321973</v>
      </c>
      <c r="IJ583">
        <f t="shared" si="769"/>
        <v>74.209322109309653</v>
      </c>
      <c r="IK583">
        <f t="shared" si="770"/>
        <v>73.922886686006166</v>
      </c>
      <c r="IL583">
        <f t="shared" si="771"/>
        <v>73.922886686006166</v>
      </c>
      <c r="IN583" s="42">
        <f t="shared" si="762"/>
        <v>1.0678246631903147E-2</v>
      </c>
      <c r="IO583" s="42">
        <f t="shared" si="763"/>
        <v>1.8222427877342465E-2</v>
      </c>
      <c r="IP583" s="42">
        <f t="shared" si="764"/>
        <v>2.3561551193294037E-2</v>
      </c>
      <c r="IQ583" s="42">
        <f t="shared" si="765"/>
        <v>2.7330438342024133E-2</v>
      </c>
      <c r="IR583" s="42">
        <f t="shared" si="766"/>
        <v>2.7330438342024133E-2</v>
      </c>
      <c r="IT583" s="9">
        <f t="shared" si="747"/>
        <v>0</v>
      </c>
      <c r="IU583" s="9">
        <f t="shared" si="748"/>
        <v>0</v>
      </c>
      <c r="IV583" s="9">
        <f t="shared" si="749"/>
        <v>0</v>
      </c>
      <c r="IW583" s="9">
        <f t="shared" si="750"/>
        <v>0</v>
      </c>
      <c r="IX583" s="9">
        <f t="shared" si="751"/>
        <v>0</v>
      </c>
    </row>
    <row r="584" spans="1:258" ht="15.75" hidden="1" thickBot="1" x14ac:dyDescent="0.3">
      <c r="A584">
        <v>6</v>
      </c>
      <c r="B584" t="s">
        <v>537</v>
      </c>
      <c r="C584" t="s">
        <v>309</v>
      </c>
      <c r="D584" t="s">
        <v>288</v>
      </c>
      <c r="E584" t="s">
        <v>538</v>
      </c>
      <c r="F584" t="s">
        <v>290</v>
      </c>
      <c r="G584" t="s">
        <v>256</v>
      </c>
      <c r="H584">
        <v>6</v>
      </c>
      <c r="K584">
        <v>2</v>
      </c>
      <c r="L584">
        <v>4</v>
      </c>
      <c r="S584">
        <v>2</v>
      </c>
      <c r="T584">
        <v>2</v>
      </c>
      <c r="U584">
        <v>2</v>
      </c>
      <c r="Y584">
        <v>6</v>
      </c>
      <c r="AB584">
        <v>1</v>
      </c>
      <c r="AF584">
        <v>2</v>
      </c>
      <c r="AG584">
        <v>1</v>
      </c>
      <c r="AJ584">
        <v>1</v>
      </c>
      <c r="AK584">
        <v>1</v>
      </c>
      <c r="AT584">
        <v>6</v>
      </c>
      <c r="AU584">
        <v>0</v>
      </c>
      <c r="AV584">
        <v>0</v>
      </c>
      <c r="AW584">
        <v>6</v>
      </c>
      <c r="AX584">
        <v>0</v>
      </c>
      <c r="BB584">
        <f t="shared" si="722"/>
        <v>6</v>
      </c>
      <c r="BD584">
        <f t="shared" si="723"/>
        <v>6</v>
      </c>
      <c r="BE584">
        <f t="shared" si="724"/>
        <v>6</v>
      </c>
      <c r="BF584">
        <f t="shared" si="725"/>
        <v>6</v>
      </c>
      <c r="BH584">
        <f t="shared" si="726"/>
        <v>0</v>
      </c>
      <c r="BK584" s="45">
        <f>IF(G584="MEA",'[1]Net Hire Rate'!$E$7,IF(G584="AMR",'[1]Net Hire Rate'!$F$7,IF(G584="EUR",'[1]Net Hire Rate'!$G$7,IF(G584="APAC",'[1]Net Hire Rate'!$H$7,0))))</f>
        <v>1.6761041902604757E-3</v>
      </c>
      <c r="BL584" s="45">
        <f>IF(G584="MEA",'[1]Net Hire Rate'!$E$8,IF(G584="AMR",'[1]Net Hire Rate'!$F$8,IF(G584="EUR",'[1]Net Hire Rate'!$G$8,IF(G584="APAC",'[1]Net Hire Rate'!$H$8,0))))</f>
        <v>1.6761041902604757E-3</v>
      </c>
      <c r="BM584" s="45">
        <f>IF(G584="MEA",'[1]Net Hire Rate'!$E$9,IF(G584="AMR",'[1]Net Hire Rate'!$F$9,IF(G584="EUR",'[1]Net Hire Rate'!$G$9,IF(G584="APAC",'[1]Net Hire Rate'!$H$9,0))))</f>
        <v>1.6761041902604757E-3</v>
      </c>
      <c r="BN584" s="45">
        <f>IF(G584="MEA",'[1]Net Hire Rate'!$E$10,IF(G584="AMR",'[1]Net Hire Rate'!$F$10,IF(G584="EUR",'[1]Net Hire Rate'!$G$10,IF(G584="APAC",'[1]Net Hire Rate'!$H$10,0))))</f>
        <v>1.6761041902604757E-3</v>
      </c>
      <c r="BO584" s="45">
        <f>IF(G584="MEA",'[1]Net Hire Rate'!$E$11,IF(G584="AMR",'[1]Net Hire Rate'!$F$11,IF(G584="EUR",'[1]Net Hire Rate'!$G$11,IF(G584="APAC",'[1]Net Hire Rate'!$H$11,0))))</f>
        <v>1.6761041902604757E-3</v>
      </c>
      <c r="BP584" s="45">
        <f>IF(G584="MEA",'[1]Net Hire Rate'!$E$12,IF(G584="AMR",'[1]Net Hire Rate'!$F$12,IF(G584="EUR",'[1]Net Hire Rate'!$G$12,IF(G584="APAC",'[1]Net Hire Rate'!$H$12,0))))</f>
        <v>1.6761041902604757E-3</v>
      </c>
      <c r="BQ584" s="147">
        <f t="shared" si="727"/>
        <v>6</v>
      </c>
      <c r="BR584" s="147">
        <f t="shared" si="709"/>
        <v>6</v>
      </c>
      <c r="BS584" s="147">
        <f t="shared" si="728"/>
        <v>6.0100566251415621</v>
      </c>
      <c r="BT584" s="148">
        <f t="shared" si="710"/>
        <v>6.0100566251415621</v>
      </c>
      <c r="BU584" s="149">
        <f t="shared" si="729"/>
        <v>6.0201301062346646</v>
      </c>
      <c r="BV584" s="148">
        <f t="shared" si="711"/>
        <v>6.0201301062346646</v>
      </c>
      <c r="BW584" s="148">
        <f t="shared" si="730"/>
        <v>6.0302204715316376</v>
      </c>
      <c r="BX584" s="148">
        <f t="shared" si="712"/>
        <v>6.0302204715316376</v>
      </c>
      <c r="BY584" s="148">
        <f t="shared" si="731"/>
        <v>6.0403277493321657</v>
      </c>
      <c r="BZ584" s="148">
        <f t="shared" si="713"/>
        <v>6.0403277493321657</v>
      </c>
      <c r="CA584" s="148">
        <f t="shared" si="732"/>
        <v>6.0504519679833679</v>
      </c>
      <c r="CB584" s="148">
        <f t="shared" si="714"/>
        <v>6.0504519679833679</v>
      </c>
      <c r="CC584" s="148"/>
      <c r="CD584" s="38"/>
      <c r="CE584" s="38"/>
      <c r="CF584" s="38"/>
      <c r="CG584" s="38"/>
      <c r="CH584" s="38"/>
      <c r="CI584" s="38"/>
      <c r="CJ584" s="38"/>
      <c r="CK584" s="41"/>
      <c r="CL584" s="41"/>
      <c r="CM584" s="40"/>
      <c r="CN584" s="41"/>
      <c r="CO584" s="41"/>
      <c r="CP584" s="41"/>
      <c r="CQ584" s="41"/>
      <c r="CR584" s="41"/>
      <c r="CS584" s="41"/>
      <c r="CT584" s="41"/>
      <c r="CU584" s="40"/>
      <c r="CV584" s="41"/>
      <c r="CW584" s="41"/>
      <c r="CX584" s="41"/>
      <c r="CY584" s="41"/>
      <c r="CZ584" s="41"/>
      <c r="DA584" s="41"/>
      <c r="DB584" s="41"/>
      <c r="DC584" s="40"/>
      <c r="DD584" s="41"/>
      <c r="DE584" s="41"/>
      <c r="DF584" s="41"/>
      <c r="DG584" s="41"/>
      <c r="DH584" s="41"/>
      <c r="DI584" s="41"/>
      <c r="DJ584" s="41"/>
      <c r="DK584" s="40"/>
      <c r="DL584" s="41"/>
      <c r="DM584" s="41"/>
      <c r="DN584" s="41"/>
      <c r="DO584" s="41"/>
      <c r="DP584" s="41"/>
      <c r="DQ584" s="41"/>
      <c r="DR584" s="15"/>
      <c r="DS584" s="151">
        <f t="shared" si="715"/>
        <v>6</v>
      </c>
      <c r="DT584" s="152">
        <f t="shared" si="716"/>
        <v>0</v>
      </c>
      <c r="DU584" s="7">
        <f t="shared" si="717"/>
        <v>0</v>
      </c>
      <c r="DV584" s="7">
        <f t="shared" si="718"/>
        <v>0</v>
      </c>
      <c r="DW584">
        <f t="shared" si="719"/>
        <v>0</v>
      </c>
      <c r="DX584">
        <f t="shared" si="720"/>
        <v>0</v>
      </c>
      <c r="DZ584">
        <f t="shared" si="733"/>
        <v>6</v>
      </c>
      <c r="EA584">
        <f t="shared" si="734"/>
        <v>6</v>
      </c>
      <c r="EB584">
        <f t="shared" si="735"/>
        <v>6</v>
      </c>
      <c r="EC584">
        <f t="shared" si="736"/>
        <v>6</v>
      </c>
      <c r="ED584">
        <f t="shared" si="737"/>
        <v>6</v>
      </c>
      <c r="EE584">
        <f t="shared" si="738"/>
        <v>6</v>
      </c>
      <c r="EG584">
        <f t="shared" si="739"/>
        <v>6</v>
      </c>
      <c r="EH584">
        <f t="shared" si="740"/>
        <v>6</v>
      </c>
      <c r="EI584">
        <f t="shared" si="741"/>
        <v>6</v>
      </c>
      <c r="EJ584">
        <f t="shared" si="742"/>
        <v>6</v>
      </c>
      <c r="EK584">
        <f t="shared" si="743"/>
        <v>6</v>
      </c>
      <c r="EM584">
        <f>IF($EM$9='[1]L&amp;D Numbers'!$E$6,'[1]L&amp;D Numbers'!$E$7)</f>
        <v>350</v>
      </c>
      <c r="EN584">
        <f>IF($EN$9='[1]L&amp;D Numbers'!$F$6,'[1]L&amp;D Numbers'!$F$7)</f>
        <v>2000</v>
      </c>
      <c r="EO584">
        <f>IF($EO$9='[1]L&amp;D Numbers'!$G$6,'[1]L&amp;D Numbers'!$G$7)</f>
        <v>2000</v>
      </c>
      <c r="EP584">
        <f>IF($EP$9='[1]L&amp;D Numbers'!$H$6,'[1]L&amp;D Numbers'!$H$7)</f>
        <v>2000</v>
      </c>
      <c r="EQ584">
        <f>IF($EQ$9='[1]L&amp;D Numbers'!$I$6,'[1]L&amp;D Numbers'!$I$7)</f>
        <v>2000</v>
      </c>
      <c r="ER584">
        <f>IF($ER$9='[1]L&amp;D Numbers'!$J$6,'[1]L&amp;D Numbers'!$J$7)</f>
        <v>0</v>
      </c>
      <c r="ET584" s="45">
        <f>'[1]L&amp;D Master'!$E$10</f>
        <v>1.0678246631903041E-2</v>
      </c>
      <c r="EU584" s="45">
        <f>ET584+'[1]L&amp;D Master'!$F$10</f>
        <v>1.8222427877342538E-2</v>
      </c>
      <c r="EV584" s="45">
        <f>EU584+'[1]L&amp;D Master'!$G$10</f>
        <v>2.3561551193294058E-2</v>
      </c>
      <c r="EW584" s="45">
        <f>EV584+'[1]L&amp;D Master'!$H$10</f>
        <v>2.7330438342024234E-2</v>
      </c>
      <c r="EX584" s="45">
        <f>EW584+'[1]L&amp;D Master'!$I$10</f>
        <v>2.9999999999999995E-2</v>
      </c>
      <c r="EY584" s="45"/>
      <c r="EZ584" s="45">
        <f t="shared" si="744"/>
        <v>1.0678246631903041E-2</v>
      </c>
      <c r="FA584" s="45">
        <f t="shared" si="745"/>
        <v>1.8222427877342538E-2</v>
      </c>
      <c r="FB584" s="45">
        <f t="shared" si="745"/>
        <v>2.3561551193294058E-2</v>
      </c>
      <c r="FC584" s="45">
        <f t="shared" si="745"/>
        <v>2.7330438342024234E-2</v>
      </c>
      <c r="FD584" s="45">
        <f t="shared" si="721"/>
        <v>2.7330438342024234E-2</v>
      </c>
      <c r="FE584" s="45"/>
      <c r="FF584">
        <f t="shared" si="752"/>
        <v>5.935930520208581</v>
      </c>
      <c r="FG584">
        <f t="shared" si="753"/>
        <v>5.8906654327359451</v>
      </c>
      <c r="FH584">
        <f t="shared" si="754"/>
        <v>5.8586306928402356</v>
      </c>
      <c r="FI584">
        <f t="shared" si="755"/>
        <v>5.8360173699478546</v>
      </c>
      <c r="FJ584">
        <f t="shared" si="756"/>
        <v>5.8360173699478546</v>
      </c>
      <c r="FL584" s="34"/>
      <c r="FM584" s="34"/>
      <c r="FN584" s="34"/>
      <c r="FO584" s="34"/>
      <c r="FP584" s="34"/>
      <c r="FQ584" s="153">
        <f t="shared" si="746"/>
        <v>0.125</v>
      </c>
      <c r="FR584" s="153"/>
      <c r="FS584" s="42"/>
      <c r="FT584" s="42"/>
      <c r="FU584" s="42"/>
      <c r="FV584" s="42"/>
      <c r="FW584" s="42"/>
      <c r="FX584" s="42"/>
      <c r="FY584" s="42"/>
      <c r="FZ584" s="42"/>
      <c r="GA584" s="42"/>
      <c r="GB584" s="42"/>
      <c r="GC584" s="42"/>
      <c r="GD584" s="42"/>
      <c r="GE584" s="42"/>
      <c r="GF584" s="42"/>
      <c r="GG584" s="42"/>
      <c r="GH584" s="42"/>
      <c r="GI584" s="42"/>
      <c r="GJ584" s="42"/>
      <c r="GK584" s="42"/>
      <c r="GL584" s="42"/>
      <c r="GM584" s="154">
        <f>'[1]Automation Master'!$B$10*FQ584*FO584</f>
        <v>0</v>
      </c>
      <c r="GN584" s="155">
        <f>'[1]Automation Master'!$B$11*FO584*FQ584+GM584</f>
        <v>0</v>
      </c>
      <c r="GO584" s="155">
        <f>'[1]Automation Master'!$B$12*FO584*FQ584+GN584</f>
        <v>0</v>
      </c>
      <c r="GP584" s="155">
        <f>'[1]Automation Master'!$B$13*FO584*FQ584+GO584</f>
        <v>0</v>
      </c>
      <c r="GQ584" s="155">
        <f>'[1]Automation Master'!$C$10*FO584*FQ584+GP584</f>
        <v>0</v>
      </c>
      <c r="GR584" s="155">
        <f>'[1]Automation Master'!$C$11*FO584*FQ584+GQ584</f>
        <v>0</v>
      </c>
      <c r="GS584" s="155">
        <f>'[1]Automation Master'!$C$12*FO584*FQ584+GR584</f>
        <v>0</v>
      </c>
      <c r="GT584" s="155">
        <f>'[1]Automation Master'!$C$13*FO584*FQ584+GS584</f>
        <v>0</v>
      </c>
      <c r="GU584" s="155">
        <f>'[1]Automation Master'!$D$10*FO584*FQ584+GT584</f>
        <v>0</v>
      </c>
      <c r="GV584" s="155">
        <f>'[1]Automation Master'!$D$11*FO584*FQ584+GU584</f>
        <v>0</v>
      </c>
      <c r="GW584" s="155">
        <f>'[1]Automation Master'!$D$12*FO584*FQ584+GV584</f>
        <v>0</v>
      </c>
      <c r="GX584" s="155">
        <f>'[1]Automation Master'!$D$13*FO584*FQ584+GW584</f>
        <v>0</v>
      </c>
      <c r="GY584" s="155">
        <f>'[1]Automation Master'!$E$10*FO584*FQ584+GX584</f>
        <v>0</v>
      </c>
      <c r="GZ584" s="155">
        <f>'[1]Automation Master'!$E$11*FO584*FQ584+GY584</f>
        <v>0</v>
      </c>
      <c r="HA584" s="155">
        <f>'[1]Automation Master'!$E$12*FO584*FQ584+GZ584</f>
        <v>0</v>
      </c>
      <c r="HB584" s="155">
        <f>'[1]Automation Master'!$E$13*FO584*FQ584+HA584</f>
        <v>0</v>
      </c>
      <c r="HC584" s="155">
        <f>'[1]Automation Master'!$F$10*FO584*FQ584+HB584</f>
        <v>0</v>
      </c>
      <c r="HD584" s="155">
        <f>'[1]Automation Master'!$F$11*FO584*FQ584+HC584</f>
        <v>0</v>
      </c>
      <c r="HE584" s="155">
        <f>'[1]Automation Master'!$F$12*FO584*FQ584+HD584</f>
        <v>0</v>
      </c>
      <c r="HF584" s="156">
        <f>'[1]Automation Master'!$F$13*FO584*FQ584+HE584</f>
        <v>0</v>
      </c>
      <c r="HG584" s="157"/>
      <c r="HH584" s="157"/>
      <c r="HI584" s="157"/>
      <c r="HJ584" s="157"/>
      <c r="HK584" s="157"/>
      <c r="HL584" s="157"/>
      <c r="HM584" s="157"/>
      <c r="HN584" s="157"/>
      <c r="HO584" s="157"/>
      <c r="HP584" s="157"/>
      <c r="HQ584" s="157"/>
      <c r="HR584" s="157"/>
      <c r="HS584" s="157"/>
      <c r="HT584" s="157"/>
      <c r="HU584" s="157"/>
      <c r="HV584" s="157"/>
      <c r="HW584" s="157"/>
      <c r="HX584" s="157"/>
      <c r="HY584" s="42"/>
      <c r="HZ584" s="42"/>
      <c r="IA584" s="148">
        <f t="shared" si="757"/>
        <v>6</v>
      </c>
      <c r="IB584" s="148">
        <f t="shared" si="758"/>
        <v>6</v>
      </c>
      <c r="IC584" s="148">
        <f t="shared" si="759"/>
        <v>6</v>
      </c>
      <c r="ID584" s="148">
        <f t="shared" si="760"/>
        <v>6</v>
      </c>
      <c r="IE584" s="148">
        <f t="shared" si="761"/>
        <v>6</v>
      </c>
      <c r="IH584">
        <f t="shared" si="767"/>
        <v>5.935930520208581</v>
      </c>
      <c r="II584">
        <f t="shared" si="768"/>
        <v>5.8906654327359451</v>
      </c>
      <c r="IJ584">
        <f t="shared" si="769"/>
        <v>5.8586306928402356</v>
      </c>
      <c r="IK584">
        <f t="shared" si="770"/>
        <v>5.8360173699478546</v>
      </c>
      <c r="IL584">
        <f t="shared" si="771"/>
        <v>5.8360173699478546</v>
      </c>
      <c r="IN584" s="42">
        <f t="shared" si="762"/>
        <v>1.0678246631903162E-2</v>
      </c>
      <c r="IO584" s="42">
        <f t="shared" si="763"/>
        <v>1.8222427877342479E-2</v>
      </c>
      <c r="IP584" s="42">
        <f t="shared" si="764"/>
        <v>2.3561551193294061E-2</v>
      </c>
      <c r="IQ584" s="42">
        <f t="shared" si="765"/>
        <v>2.7330438342024237E-2</v>
      </c>
      <c r="IR584" s="42">
        <f t="shared" si="766"/>
        <v>2.7330438342024237E-2</v>
      </c>
      <c r="IT584" s="9">
        <f t="shared" si="747"/>
        <v>0</v>
      </c>
      <c r="IU584" s="9">
        <f t="shared" si="748"/>
        <v>0</v>
      </c>
      <c r="IV584" s="9">
        <f t="shared" si="749"/>
        <v>0</v>
      </c>
      <c r="IW584" s="9">
        <f t="shared" si="750"/>
        <v>0</v>
      </c>
      <c r="IX584" s="9">
        <f t="shared" si="751"/>
        <v>0</v>
      </c>
    </row>
    <row r="585" spans="1:258" ht="15.75" hidden="1" thickBot="1" x14ac:dyDescent="0.3">
      <c r="A585">
        <v>24</v>
      </c>
      <c r="B585" t="s">
        <v>537</v>
      </c>
      <c r="C585" t="s">
        <v>301</v>
      </c>
      <c r="D585" t="s">
        <v>288</v>
      </c>
      <c r="E585" t="s">
        <v>538</v>
      </c>
      <c r="F585" t="s">
        <v>290</v>
      </c>
      <c r="G585" t="s">
        <v>256</v>
      </c>
      <c r="H585">
        <v>11</v>
      </c>
      <c r="I585">
        <v>13</v>
      </c>
      <c r="L585">
        <v>11</v>
      </c>
      <c r="M585">
        <v>13</v>
      </c>
      <c r="S585">
        <v>1</v>
      </c>
      <c r="T585">
        <v>4</v>
      </c>
      <c r="U585">
        <v>6</v>
      </c>
      <c r="X585">
        <v>13</v>
      </c>
      <c r="Y585">
        <v>11</v>
      </c>
      <c r="AA585">
        <v>13</v>
      </c>
      <c r="AB585">
        <v>1</v>
      </c>
      <c r="AK585">
        <v>1</v>
      </c>
      <c r="AL585">
        <v>22</v>
      </c>
      <c r="AT585">
        <v>24</v>
      </c>
      <c r="AU585">
        <v>24</v>
      </c>
      <c r="AV585">
        <v>0</v>
      </c>
      <c r="AW585">
        <v>0</v>
      </c>
      <c r="AX585">
        <v>0</v>
      </c>
      <c r="BB585">
        <f t="shared" si="722"/>
        <v>24</v>
      </c>
      <c r="BD585">
        <f t="shared" si="723"/>
        <v>24</v>
      </c>
      <c r="BE585">
        <f t="shared" si="724"/>
        <v>24</v>
      </c>
      <c r="BF585">
        <f t="shared" si="725"/>
        <v>24</v>
      </c>
      <c r="BH585">
        <f t="shared" si="726"/>
        <v>0</v>
      </c>
      <c r="BK585" s="45">
        <f>IF(G585="MEA",'[1]Net Hire Rate'!$E$7,IF(G585="AMR",'[1]Net Hire Rate'!$F$7,IF(G585="EUR",'[1]Net Hire Rate'!$G$7,IF(G585="APAC",'[1]Net Hire Rate'!$H$7,0))))</f>
        <v>1.6761041902604757E-3</v>
      </c>
      <c r="BL585" s="45">
        <f>IF(G585="MEA",'[1]Net Hire Rate'!$E$8,IF(G585="AMR",'[1]Net Hire Rate'!$F$8,IF(G585="EUR",'[1]Net Hire Rate'!$G$8,IF(G585="APAC",'[1]Net Hire Rate'!$H$8,0))))</f>
        <v>1.6761041902604757E-3</v>
      </c>
      <c r="BM585" s="45">
        <f>IF(G585="MEA",'[1]Net Hire Rate'!$E$9,IF(G585="AMR",'[1]Net Hire Rate'!$F$9,IF(G585="EUR",'[1]Net Hire Rate'!$G$9,IF(G585="APAC",'[1]Net Hire Rate'!$H$9,0))))</f>
        <v>1.6761041902604757E-3</v>
      </c>
      <c r="BN585" s="45">
        <f>IF(G585="MEA",'[1]Net Hire Rate'!$E$10,IF(G585="AMR",'[1]Net Hire Rate'!$F$10,IF(G585="EUR",'[1]Net Hire Rate'!$G$10,IF(G585="APAC",'[1]Net Hire Rate'!$H$10,0))))</f>
        <v>1.6761041902604757E-3</v>
      </c>
      <c r="BO585" s="45">
        <f>IF(G585="MEA",'[1]Net Hire Rate'!$E$11,IF(G585="AMR",'[1]Net Hire Rate'!$F$11,IF(G585="EUR",'[1]Net Hire Rate'!$G$11,IF(G585="APAC",'[1]Net Hire Rate'!$H$11,0))))</f>
        <v>1.6761041902604757E-3</v>
      </c>
      <c r="BP585" s="45">
        <f>IF(G585="MEA",'[1]Net Hire Rate'!$E$12,IF(G585="AMR",'[1]Net Hire Rate'!$F$12,IF(G585="EUR",'[1]Net Hire Rate'!$G$12,IF(G585="APAC",'[1]Net Hire Rate'!$H$12,0))))</f>
        <v>1.6761041902604757E-3</v>
      </c>
      <c r="BQ585" s="147">
        <f t="shared" si="727"/>
        <v>24</v>
      </c>
      <c r="BR585" s="147">
        <f t="shared" si="709"/>
        <v>24</v>
      </c>
      <c r="BS585" s="147">
        <f t="shared" si="728"/>
        <v>24.040226500566249</v>
      </c>
      <c r="BT585" s="148">
        <f t="shared" si="710"/>
        <v>24.040226500566249</v>
      </c>
      <c r="BU585" s="149">
        <f t="shared" si="729"/>
        <v>24.080520424938658</v>
      </c>
      <c r="BV585" s="148">
        <f t="shared" si="711"/>
        <v>24.080520424938658</v>
      </c>
      <c r="BW585" s="148">
        <f t="shared" si="730"/>
        <v>24.120881886126551</v>
      </c>
      <c r="BX585" s="148">
        <f t="shared" si="712"/>
        <v>24.120881886126551</v>
      </c>
      <c r="BY585" s="148">
        <f t="shared" si="731"/>
        <v>24.161310997328663</v>
      </c>
      <c r="BZ585" s="148">
        <f t="shared" si="713"/>
        <v>24.161310997328663</v>
      </c>
      <c r="CA585" s="148">
        <f t="shared" si="732"/>
        <v>24.201807871933472</v>
      </c>
      <c r="CB585" s="148">
        <f t="shared" si="714"/>
        <v>24.201807871933472</v>
      </c>
      <c r="CC585" s="148"/>
      <c r="CD585" s="38"/>
      <c r="CE585" s="38"/>
      <c r="CF585" s="38"/>
      <c r="CG585" s="38"/>
      <c r="CH585" s="38"/>
      <c r="CI585" s="38"/>
      <c r="CJ585" s="38"/>
      <c r="CK585" s="41"/>
      <c r="CL585" s="41"/>
      <c r="CM585" s="40"/>
      <c r="CN585" s="41"/>
      <c r="CO585" s="41"/>
      <c r="CP585" s="41"/>
      <c r="CQ585" s="41"/>
      <c r="CR585" s="41"/>
      <c r="CS585" s="41"/>
      <c r="CT585" s="41"/>
      <c r="CU585" s="40"/>
      <c r="CV585" s="41"/>
      <c r="CW585" s="41"/>
      <c r="CX585" s="41"/>
      <c r="CY585" s="41"/>
      <c r="CZ585" s="41"/>
      <c r="DA585" s="41"/>
      <c r="DB585" s="41"/>
      <c r="DC585" s="40"/>
      <c r="DD585" s="41"/>
      <c r="DE585" s="41"/>
      <c r="DF585" s="41"/>
      <c r="DG585" s="41"/>
      <c r="DH585" s="41"/>
      <c r="DI585" s="41"/>
      <c r="DJ585" s="41"/>
      <c r="DK585" s="40"/>
      <c r="DL585" s="41"/>
      <c r="DM585" s="41"/>
      <c r="DN585" s="41"/>
      <c r="DO585" s="41"/>
      <c r="DP585" s="41"/>
      <c r="DQ585" s="41"/>
      <c r="DR585" s="15"/>
      <c r="DS585" s="151">
        <f t="shared" si="715"/>
        <v>24</v>
      </c>
      <c r="DT585" s="152">
        <f t="shared" si="716"/>
        <v>0</v>
      </c>
      <c r="DU585" s="7">
        <f t="shared" si="717"/>
        <v>0</v>
      </c>
      <c r="DV585" s="7">
        <f t="shared" si="718"/>
        <v>0</v>
      </c>
      <c r="DW585">
        <f t="shared" si="719"/>
        <v>0</v>
      </c>
      <c r="DX585">
        <f t="shared" si="720"/>
        <v>0</v>
      </c>
      <c r="DZ585">
        <f t="shared" si="733"/>
        <v>24</v>
      </c>
      <c r="EA585">
        <f t="shared" si="734"/>
        <v>24</v>
      </c>
      <c r="EB585">
        <f t="shared" si="735"/>
        <v>24</v>
      </c>
      <c r="EC585">
        <f t="shared" si="736"/>
        <v>24</v>
      </c>
      <c r="ED585">
        <f t="shared" si="737"/>
        <v>24</v>
      </c>
      <c r="EE585">
        <f t="shared" si="738"/>
        <v>24</v>
      </c>
      <c r="EG585">
        <f t="shared" si="739"/>
        <v>24</v>
      </c>
      <c r="EH585">
        <f t="shared" si="740"/>
        <v>24</v>
      </c>
      <c r="EI585">
        <f t="shared" si="741"/>
        <v>24</v>
      </c>
      <c r="EJ585">
        <f t="shared" si="742"/>
        <v>24</v>
      </c>
      <c r="EK585">
        <f t="shared" si="743"/>
        <v>24</v>
      </c>
      <c r="EM585">
        <f>IF($EM$9='[1]L&amp;D Numbers'!$E$6,'[1]L&amp;D Numbers'!$E$7)</f>
        <v>350</v>
      </c>
      <c r="EN585">
        <f>IF($EN$9='[1]L&amp;D Numbers'!$F$6,'[1]L&amp;D Numbers'!$F$7)</f>
        <v>2000</v>
      </c>
      <c r="EO585">
        <f>IF($EO$9='[1]L&amp;D Numbers'!$G$6,'[1]L&amp;D Numbers'!$G$7)</f>
        <v>2000</v>
      </c>
      <c r="EP585">
        <f>IF($EP$9='[1]L&amp;D Numbers'!$H$6,'[1]L&amp;D Numbers'!$H$7)</f>
        <v>2000</v>
      </c>
      <c r="EQ585">
        <f>IF($EQ$9='[1]L&amp;D Numbers'!$I$6,'[1]L&amp;D Numbers'!$I$7)</f>
        <v>2000</v>
      </c>
      <c r="ER585">
        <f>IF($ER$9='[1]L&amp;D Numbers'!$J$6,'[1]L&amp;D Numbers'!$J$7)</f>
        <v>0</v>
      </c>
      <c r="ET585" s="45">
        <f>'[1]L&amp;D Master'!$E$10</f>
        <v>1.0678246631903041E-2</v>
      </c>
      <c r="EU585" s="45">
        <f>ET585+'[1]L&amp;D Master'!$F$10</f>
        <v>1.8222427877342538E-2</v>
      </c>
      <c r="EV585" s="45">
        <f>EU585+'[1]L&amp;D Master'!$G$10</f>
        <v>2.3561551193294058E-2</v>
      </c>
      <c r="EW585" s="45">
        <f>EV585+'[1]L&amp;D Master'!$H$10</f>
        <v>2.7330438342024234E-2</v>
      </c>
      <c r="EX585" s="45">
        <f>EW585+'[1]L&amp;D Master'!$I$10</f>
        <v>2.9999999999999995E-2</v>
      </c>
      <c r="EY585" s="45"/>
      <c r="EZ585" s="45">
        <f t="shared" si="744"/>
        <v>1.0678246631903041E-2</v>
      </c>
      <c r="FA585" s="45">
        <f t="shared" si="745"/>
        <v>1.8222427877342538E-2</v>
      </c>
      <c r="FB585" s="45">
        <f t="shared" si="745"/>
        <v>2.3561551193294058E-2</v>
      </c>
      <c r="FC585" s="45">
        <f t="shared" si="745"/>
        <v>2.7330438342024234E-2</v>
      </c>
      <c r="FD585" s="45">
        <f t="shared" si="721"/>
        <v>2.7330438342024234E-2</v>
      </c>
      <c r="FE585" s="45"/>
      <c r="FF585">
        <f t="shared" si="752"/>
        <v>23.743722080834324</v>
      </c>
      <c r="FG585">
        <f t="shared" si="753"/>
        <v>23.56266173094378</v>
      </c>
      <c r="FH585">
        <f t="shared" si="754"/>
        <v>23.434522771360943</v>
      </c>
      <c r="FI585">
        <f t="shared" si="755"/>
        <v>23.344069479791418</v>
      </c>
      <c r="FJ585">
        <f t="shared" si="756"/>
        <v>23.344069479791418</v>
      </c>
      <c r="FL585" s="34"/>
      <c r="FM585" s="34"/>
      <c r="FN585" s="34"/>
      <c r="FO585" s="34"/>
      <c r="FP585" s="34"/>
      <c r="FQ585" s="153">
        <f t="shared" si="746"/>
        <v>0.125</v>
      </c>
      <c r="FR585" s="153"/>
      <c r="FS585" s="42"/>
      <c r="FT585" s="42"/>
      <c r="FU585" s="42"/>
      <c r="FV585" s="42"/>
      <c r="FW585" s="42"/>
      <c r="FX585" s="42"/>
      <c r="FY585" s="42"/>
      <c r="FZ585" s="42"/>
      <c r="GA585" s="42"/>
      <c r="GB585" s="42"/>
      <c r="GC585" s="42"/>
      <c r="GD585" s="42"/>
      <c r="GE585" s="42"/>
      <c r="GF585" s="42"/>
      <c r="GG585" s="42"/>
      <c r="GH585" s="42"/>
      <c r="GI585" s="42"/>
      <c r="GJ585" s="42"/>
      <c r="GK585" s="42"/>
      <c r="GL585" s="42"/>
      <c r="GM585" s="154">
        <f>'[1]Automation Master'!$B$10*FQ585*FO585</f>
        <v>0</v>
      </c>
      <c r="GN585" s="155">
        <f>'[1]Automation Master'!$B$11*FO585*FQ585+GM585</f>
        <v>0</v>
      </c>
      <c r="GO585" s="155">
        <f>'[1]Automation Master'!$B$12*FO585*FQ585+GN585</f>
        <v>0</v>
      </c>
      <c r="GP585" s="155">
        <f>'[1]Automation Master'!$B$13*FO585*FQ585+GO585</f>
        <v>0</v>
      </c>
      <c r="GQ585" s="155">
        <f>'[1]Automation Master'!$C$10*FO585*FQ585+GP585</f>
        <v>0</v>
      </c>
      <c r="GR585" s="155">
        <f>'[1]Automation Master'!$C$11*FO585*FQ585+GQ585</f>
        <v>0</v>
      </c>
      <c r="GS585" s="155">
        <f>'[1]Automation Master'!$C$12*FO585*FQ585+GR585</f>
        <v>0</v>
      </c>
      <c r="GT585" s="155">
        <f>'[1]Automation Master'!$C$13*FO585*FQ585+GS585</f>
        <v>0</v>
      </c>
      <c r="GU585" s="155">
        <f>'[1]Automation Master'!$D$10*FO585*FQ585+GT585</f>
        <v>0</v>
      </c>
      <c r="GV585" s="155">
        <f>'[1]Automation Master'!$D$11*FO585*FQ585+GU585</f>
        <v>0</v>
      </c>
      <c r="GW585" s="155">
        <f>'[1]Automation Master'!$D$12*FO585*FQ585+GV585</f>
        <v>0</v>
      </c>
      <c r="GX585" s="155">
        <f>'[1]Automation Master'!$D$13*FO585*FQ585+GW585</f>
        <v>0</v>
      </c>
      <c r="GY585" s="155">
        <f>'[1]Automation Master'!$E$10*FO585*FQ585+GX585</f>
        <v>0</v>
      </c>
      <c r="GZ585" s="155">
        <f>'[1]Automation Master'!$E$11*FO585*FQ585+GY585</f>
        <v>0</v>
      </c>
      <c r="HA585" s="155">
        <f>'[1]Automation Master'!$E$12*FO585*FQ585+GZ585</f>
        <v>0</v>
      </c>
      <c r="HB585" s="155">
        <f>'[1]Automation Master'!$E$13*FO585*FQ585+HA585</f>
        <v>0</v>
      </c>
      <c r="HC585" s="155">
        <f>'[1]Automation Master'!$F$10*FO585*FQ585+HB585</f>
        <v>0</v>
      </c>
      <c r="HD585" s="155">
        <f>'[1]Automation Master'!$F$11*FO585*FQ585+HC585</f>
        <v>0</v>
      </c>
      <c r="HE585" s="155">
        <f>'[1]Automation Master'!$F$12*FO585*FQ585+HD585</f>
        <v>0</v>
      </c>
      <c r="HF585" s="156">
        <f>'[1]Automation Master'!$F$13*FO585*FQ585+HE585</f>
        <v>0</v>
      </c>
      <c r="HG585" s="157"/>
      <c r="HH585" s="157"/>
      <c r="HI585" s="157"/>
      <c r="HJ585" s="157"/>
      <c r="HK585" s="157"/>
      <c r="HL585" s="157"/>
      <c r="HM585" s="157"/>
      <c r="HN585" s="157"/>
      <c r="HO585" s="157"/>
      <c r="HP585" s="157"/>
      <c r="HQ585" s="157"/>
      <c r="HR585" s="157"/>
      <c r="HS585" s="157"/>
      <c r="HT585" s="157"/>
      <c r="HU585" s="157"/>
      <c r="HV585" s="157"/>
      <c r="HW585" s="157"/>
      <c r="HX585" s="157"/>
      <c r="HY585" s="42"/>
      <c r="HZ585" s="42"/>
      <c r="IA585" s="148">
        <f t="shared" si="757"/>
        <v>24</v>
      </c>
      <c r="IB585" s="148">
        <f t="shared" si="758"/>
        <v>24</v>
      </c>
      <c r="IC585" s="148">
        <f t="shared" si="759"/>
        <v>24</v>
      </c>
      <c r="ID585" s="148">
        <f t="shared" si="760"/>
        <v>24</v>
      </c>
      <c r="IE585" s="148">
        <f t="shared" si="761"/>
        <v>24</v>
      </c>
      <c r="IH585">
        <f t="shared" si="767"/>
        <v>23.743722080834324</v>
      </c>
      <c r="II585">
        <f t="shared" si="768"/>
        <v>23.56266173094378</v>
      </c>
      <c r="IJ585">
        <f t="shared" si="769"/>
        <v>23.434522771360943</v>
      </c>
      <c r="IK585">
        <f t="shared" si="770"/>
        <v>23.344069479791418</v>
      </c>
      <c r="IL585">
        <f t="shared" si="771"/>
        <v>23.344069479791418</v>
      </c>
      <c r="IN585" s="42">
        <f t="shared" si="762"/>
        <v>1.0678246631903162E-2</v>
      </c>
      <c r="IO585" s="42">
        <f t="shared" si="763"/>
        <v>1.8222427877342479E-2</v>
      </c>
      <c r="IP585" s="42">
        <f t="shared" si="764"/>
        <v>2.3561551193294061E-2</v>
      </c>
      <c r="IQ585" s="42">
        <f t="shared" si="765"/>
        <v>2.7330438342024237E-2</v>
      </c>
      <c r="IR585" s="42">
        <f t="shared" si="766"/>
        <v>2.7330438342024237E-2</v>
      </c>
      <c r="IT585" s="9">
        <f t="shared" si="747"/>
        <v>0</v>
      </c>
      <c r="IU585" s="9">
        <f t="shared" si="748"/>
        <v>0</v>
      </c>
      <c r="IV585" s="9">
        <f t="shared" si="749"/>
        <v>0</v>
      </c>
      <c r="IW585" s="9">
        <f t="shared" si="750"/>
        <v>0</v>
      </c>
      <c r="IX585" s="9">
        <f t="shared" si="751"/>
        <v>0</v>
      </c>
    </row>
    <row r="586" spans="1:258" ht="15.75" hidden="1" thickBot="1" x14ac:dyDescent="0.3">
      <c r="A586">
        <v>12</v>
      </c>
      <c r="B586" t="s">
        <v>537</v>
      </c>
      <c r="C586" t="s">
        <v>311</v>
      </c>
      <c r="D586" t="s">
        <v>288</v>
      </c>
      <c r="E586" t="s">
        <v>538</v>
      </c>
      <c r="F586" t="s">
        <v>290</v>
      </c>
      <c r="G586" t="s">
        <v>256</v>
      </c>
      <c r="H586">
        <v>6</v>
      </c>
      <c r="I586">
        <v>6</v>
      </c>
      <c r="L586">
        <v>6</v>
      </c>
      <c r="M586">
        <v>6</v>
      </c>
      <c r="S586">
        <v>1</v>
      </c>
      <c r="T586">
        <v>2</v>
      </c>
      <c r="U586">
        <v>3</v>
      </c>
      <c r="X586">
        <v>6</v>
      </c>
      <c r="Y586">
        <v>6</v>
      </c>
      <c r="AA586">
        <v>6</v>
      </c>
      <c r="AG586">
        <v>5</v>
      </c>
      <c r="AK586">
        <v>1</v>
      </c>
      <c r="AL586">
        <v>6</v>
      </c>
      <c r="AT586">
        <v>12</v>
      </c>
      <c r="AU586">
        <v>0</v>
      </c>
      <c r="AV586">
        <v>0</v>
      </c>
      <c r="AW586">
        <v>12</v>
      </c>
      <c r="AX586">
        <v>0</v>
      </c>
      <c r="BB586">
        <f t="shared" si="722"/>
        <v>12</v>
      </c>
      <c r="BD586">
        <f t="shared" si="723"/>
        <v>12</v>
      </c>
      <c r="BE586">
        <f t="shared" si="724"/>
        <v>12</v>
      </c>
      <c r="BF586">
        <f t="shared" si="725"/>
        <v>12</v>
      </c>
      <c r="BH586">
        <f t="shared" si="726"/>
        <v>0</v>
      </c>
      <c r="BK586" s="45">
        <f>IF(G586="MEA",'[1]Net Hire Rate'!$E$7,IF(G586="AMR",'[1]Net Hire Rate'!$F$7,IF(G586="EUR",'[1]Net Hire Rate'!$G$7,IF(G586="APAC",'[1]Net Hire Rate'!$H$7,0))))</f>
        <v>1.6761041902604757E-3</v>
      </c>
      <c r="BL586" s="45">
        <f>IF(G586="MEA",'[1]Net Hire Rate'!$E$8,IF(G586="AMR",'[1]Net Hire Rate'!$F$8,IF(G586="EUR",'[1]Net Hire Rate'!$G$8,IF(G586="APAC",'[1]Net Hire Rate'!$H$8,0))))</f>
        <v>1.6761041902604757E-3</v>
      </c>
      <c r="BM586" s="45">
        <f>IF(G586="MEA",'[1]Net Hire Rate'!$E$9,IF(G586="AMR",'[1]Net Hire Rate'!$F$9,IF(G586="EUR",'[1]Net Hire Rate'!$G$9,IF(G586="APAC",'[1]Net Hire Rate'!$H$9,0))))</f>
        <v>1.6761041902604757E-3</v>
      </c>
      <c r="BN586" s="45">
        <f>IF(G586="MEA",'[1]Net Hire Rate'!$E$10,IF(G586="AMR",'[1]Net Hire Rate'!$F$10,IF(G586="EUR",'[1]Net Hire Rate'!$G$10,IF(G586="APAC",'[1]Net Hire Rate'!$H$10,0))))</f>
        <v>1.6761041902604757E-3</v>
      </c>
      <c r="BO586" s="45">
        <f>IF(G586="MEA",'[1]Net Hire Rate'!$E$11,IF(G586="AMR",'[1]Net Hire Rate'!$F$11,IF(G586="EUR",'[1]Net Hire Rate'!$G$11,IF(G586="APAC",'[1]Net Hire Rate'!$H$11,0))))</f>
        <v>1.6761041902604757E-3</v>
      </c>
      <c r="BP586" s="45">
        <f>IF(G586="MEA",'[1]Net Hire Rate'!$E$12,IF(G586="AMR",'[1]Net Hire Rate'!$F$12,IF(G586="EUR",'[1]Net Hire Rate'!$G$12,IF(G586="APAC",'[1]Net Hire Rate'!$H$12,0))))</f>
        <v>1.6761041902604757E-3</v>
      </c>
      <c r="BQ586" s="147">
        <f t="shared" si="727"/>
        <v>12</v>
      </c>
      <c r="BR586" s="147">
        <f t="shared" ref="BR586:BR649" si="772">BQ586-AN586</f>
        <v>12</v>
      </c>
      <c r="BS586" s="147">
        <f t="shared" si="728"/>
        <v>12.020113250283124</v>
      </c>
      <c r="BT586" s="148">
        <f t="shared" ref="BT586:BT649" si="773">BS586-AO586</f>
        <v>12.020113250283124</v>
      </c>
      <c r="BU586" s="149">
        <f t="shared" si="729"/>
        <v>12.040260212469329</v>
      </c>
      <c r="BV586" s="148">
        <f t="shared" ref="BV586:BV649" si="774">BU586-AP586</f>
        <v>12.040260212469329</v>
      </c>
      <c r="BW586" s="148">
        <f t="shared" si="730"/>
        <v>12.060440943063275</v>
      </c>
      <c r="BX586" s="148">
        <f t="shared" ref="BX586:BX649" si="775">BW586-AQ586</f>
        <v>12.060440943063275</v>
      </c>
      <c r="BY586" s="148">
        <f t="shared" si="731"/>
        <v>12.080655498664331</v>
      </c>
      <c r="BZ586" s="148">
        <f t="shared" ref="BZ586:BZ649" si="776">BY586-AR586</f>
        <v>12.080655498664331</v>
      </c>
      <c r="CA586" s="148">
        <f t="shared" si="732"/>
        <v>12.100903935966736</v>
      </c>
      <c r="CB586" s="148">
        <f t="shared" ref="CB586:CB649" si="777">CA586-AS586</f>
        <v>12.100903935966736</v>
      </c>
      <c r="CC586" s="148"/>
      <c r="CD586" s="38"/>
      <c r="CE586" s="38"/>
      <c r="CF586" s="38"/>
      <c r="CG586" s="38"/>
      <c r="CH586" s="38"/>
      <c r="CI586" s="38"/>
      <c r="CJ586" s="38"/>
      <c r="CK586" s="41"/>
      <c r="CL586" s="41"/>
      <c r="CM586" s="40"/>
      <c r="CN586" s="41"/>
      <c r="CO586" s="41"/>
      <c r="CP586" s="41"/>
      <c r="CQ586" s="41"/>
      <c r="CR586" s="41"/>
      <c r="CS586" s="41"/>
      <c r="CT586" s="41"/>
      <c r="CU586" s="40"/>
      <c r="CV586" s="41"/>
      <c r="CW586" s="41"/>
      <c r="CX586" s="41"/>
      <c r="CY586" s="41"/>
      <c r="CZ586" s="41"/>
      <c r="DA586" s="41"/>
      <c r="DB586" s="41"/>
      <c r="DC586" s="40"/>
      <c r="DD586" s="41"/>
      <c r="DE586" s="41"/>
      <c r="DF586" s="41"/>
      <c r="DG586" s="41"/>
      <c r="DH586" s="41"/>
      <c r="DI586" s="41"/>
      <c r="DJ586" s="41"/>
      <c r="DK586" s="40"/>
      <c r="DL586" s="41"/>
      <c r="DM586" s="41"/>
      <c r="DN586" s="41"/>
      <c r="DO586" s="41"/>
      <c r="DP586" s="41"/>
      <c r="DQ586" s="41"/>
      <c r="DR586" s="15"/>
      <c r="DS586" s="151">
        <f t="shared" ref="DS586:DS649" si="778">BF586</f>
        <v>12</v>
      </c>
      <c r="DT586" s="152">
        <f t="shared" ref="DT586:DT649" si="779">IFERROR(IFERROR(DS586*CE586*(CG586)/CF586,0)+IFERROR(DS586*CM586*(CO586)/CN586,0)+IFERROR(DS586*CU586*(CW586)/CV586,0)+IFERROR(DS586*DC586*(DE586)/DD586,0)+IFERROR(DS586*DK586*(DM586)/DL586,0),0)</f>
        <v>0</v>
      </c>
      <c r="DU586" s="7">
        <f t="shared" ref="DU586:DU649" si="780">IFERROR(IFERROR(DS586*CE586*(CH586)/CF586,0)+IFERROR(DS586*CM586*(CP586)/CN586,0)+IFERROR(DS586*CU586*(CX586)/CV586,0)+IFERROR(DS586*DC586*(DF586)/DD586,0)+IFERROR(DS586*DK586*(DN586)/DL586,0),0)</f>
        <v>0</v>
      </c>
      <c r="DV586" s="7">
        <f t="shared" ref="DV586:DV649" si="781">IFERROR(IFERROR(DS586*CE586*(CI586)/CF586,0)+IFERROR(DS586*CM586*(CQ586)/CN586,0)+IFERROR(DS586*CU586*(CY586)/CV586,0)+IFERROR(DS586*DC586*(DG586)/DD586,0)+IFERROR(DS586*DK586*(DO586)/DL586,0),0)</f>
        <v>0</v>
      </c>
      <c r="DW586">
        <f t="shared" ref="DW586:DW649" si="782">IFERROR(IFERROR(DS586*CE586*(CJ586)/CF586,0)+IFERROR(DS586*CM586*(CR586)/CN586,0)+IFERROR(DS586*CU586*(CZ586)/CV586,0)+IFERROR(DS586*DC586*(DH586)/DD586,0)+IFERROR(DS586*DK586*(DP586)/DL586,0),0)</f>
        <v>0</v>
      </c>
      <c r="DX586">
        <f t="shared" ref="DX586:DX649" si="783">IFERROR(IFERROR(DS586*CE586*(CK586)/CF586,0)+IFERROR(DS586*CM586*(CS586)/CN586,0)+IFERROR(DS586*CU586*(DA586)/CV586,0)+IFERROR(DS586*DC586*(DI586)/DD586,0)+IFERROR(DS586*DK586*(DQ586)/DL586,0),0)</f>
        <v>0</v>
      </c>
      <c r="DZ586">
        <f t="shared" si="733"/>
        <v>12</v>
      </c>
      <c r="EA586">
        <f t="shared" si="734"/>
        <v>12</v>
      </c>
      <c r="EB586">
        <f t="shared" si="735"/>
        <v>12</v>
      </c>
      <c r="EC586">
        <f t="shared" si="736"/>
        <v>12</v>
      </c>
      <c r="ED586">
        <f t="shared" si="737"/>
        <v>12</v>
      </c>
      <c r="EE586">
        <f t="shared" si="738"/>
        <v>12</v>
      </c>
      <c r="EG586">
        <f t="shared" si="739"/>
        <v>12</v>
      </c>
      <c r="EH586">
        <f t="shared" si="740"/>
        <v>12</v>
      </c>
      <c r="EI586">
        <f t="shared" si="741"/>
        <v>12</v>
      </c>
      <c r="EJ586">
        <f t="shared" si="742"/>
        <v>12</v>
      </c>
      <c r="EK586">
        <f t="shared" si="743"/>
        <v>12</v>
      </c>
      <c r="EM586">
        <f>IF($EM$9='[1]L&amp;D Numbers'!$E$6,'[1]L&amp;D Numbers'!$E$7)</f>
        <v>350</v>
      </c>
      <c r="EN586">
        <f>IF($EN$9='[1]L&amp;D Numbers'!$F$6,'[1]L&amp;D Numbers'!$F$7)</f>
        <v>2000</v>
      </c>
      <c r="EO586">
        <f>IF($EO$9='[1]L&amp;D Numbers'!$G$6,'[1]L&amp;D Numbers'!$G$7)</f>
        <v>2000</v>
      </c>
      <c r="EP586">
        <f>IF($EP$9='[1]L&amp;D Numbers'!$H$6,'[1]L&amp;D Numbers'!$H$7)</f>
        <v>2000</v>
      </c>
      <c r="EQ586">
        <f>IF($EQ$9='[1]L&amp;D Numbers'!$I$6,'[1]L&amp;D Numbers'!$I$7)</f>
        <v>2000</v>
      </c>
      <c r="ER586">
        <f>IF($ER$9='[1]L&amp;D Numbers'!$J$6,'[1]L&amp;D Numbers'!$J$7)</f>
        <v>0</v>
      </c>
      <c r="ET586" s="45">
        <f>'[1]L&amp;D Master'!$E$10</f>
        <v>1.0678246631903041E-2</v>
      </c>
      <c r="EU586" s="45">
        <f>ET586+'[1]L&amp;D Master'!$F$10</f>
        <v>1.8222427877342538E-2</v>
      </c>
      <c r="EV586" s="45">
        <f>EU586+'[1]L&amp;D Master'!$G$10</f>
        <v>2.3561551193294058E-2</v>
      </c>
      <c r="EW586" s="45">
        <f>EV586+'[1]L&amp;D Master'!$H$10</f>
        <v>2.7330438342024234E-2</v>
      </c>
      <c r="EX586" s="45">
        <f>EW586+'[1]L&amp;D Master'!$I$10</f>
        <v>2.9999999999999995E-2</v>
      </c>
      <c r="EY586" s="45"/>
      <c r="EZ586" s="45">
        <f t="shared" si="744"/>
        <v>1.0678246631903041E-2</v>
      </c>
      <c r="FA586" s="45">
        <f t="shared" si="745"/>
        <v>1.8222427877342538E-2</v>
      </c>
      <c r="FB586" s="45">
        <f t="shared" si="745"/>
        <v>2.3561551193294058E-2</v>
      </c>
      <c r="FC586" s="45">
        <f t="shared" si="745"/>
        <v>2.7330438342024234E-2</v>
      </c>
      <c r="FD586" s="45">
        <f t="shared" si="745"/>
        <v>2.7330438342024234E-2</v>
      </c>
      <c r="FE586" s="45"/>
      <c r="FF586">
        <f t="shared" si="752"/>
        <v>11.871861040417162</v>
      </c>
      <c r="FG586">
        <f t="shared" si="753"/>
        <v>11.78133086547189</v>
      </c>
      <c r="FH586">
        <f t="shared" si="754"/>
        <v>11.717261385680471</v>
      </c>
      <c r="FI586">
        <f t="shared" si="755"/>
        <v>11.672034739895709</v>
      </c>
      <c r="FJ586">
        <f t="shared" si="756"/>
        <v>11.672034739895709</v>
      </c>
      <c r="FL586" s="34"/>
      <c r="FM586" s="34"/>
      <c r="FN586" s="34"/>
      <c r="FO586" s="34"/>
      <c r="FP586" s="34"/>
      <c r="FQ586" s="153">
        <f t="shared" si="746"/>
        <v>0.125</v>
      </c>
      <c r="FR586" s="153"/>
      <c r="FS586" s="42"/>
      <c r="FT586" s="42"/>
      <c r="FU586" s="42"/>
      <c r="FV586" s="42"/>
      <c r="FW586" s="42"/>
      <c r="FX586" s="42"/>
      <c r="FY586" s="42"/>
      <c r="FZ586" s="42"/>
      <c r="GA586" s="42"/>
      <c r="GB586" s="42"/>
      <c r="GC586" s="42"/>
      <c r="GD586" s="42"/>
      <c r="GE586" s="42"/>
      <c r="GF586" s="42"/>
      <c r="GG586" s="42"/>
      <c r="GH586" s="42"/>
      <c r="GI586" s="42"/>
      <c r="GJ586" s="42"/>
      <c r="GK586" s="42"/>
      <c r="GL586" s="42"/>
      <c r="GM586" s="154">
        <f>'[1]Automation Master'!$B$10*FQ586*FO586</f>
        <v>0</v>
      </c>
      <c r="GN586" s="155">
        <f>'[1]Automation Master'!$B$11*FO586*FQ586+GM586</f>
        <v>0</v>
      </c>
      <c r="GO586" s="155">
        <f>'[1]Automation Master'!$B$12*FO586*FQ586+GN586</f>
        <v>0</v>
      </c>
      <c r="GP586" s="155">
        <f>'[1]Automation Master'!$B$13*FO586*FQ586+GO586</f>
        <v>0</v>
      </c>
      <c r="GQ586" s="155">
        <f>'[1]Automation Master'!$C$10*FO586*FQ586+GP586</f>
        <v>0</v>
      </c>
      <c r="GR586" s="155">
        <f>'[1]Automation Master'!$C$11*FO586*FQ586+GQ586</f>
        <v>0</v>
      </c>
      <c r="GS586" s="155">
        <f>'[1]Automation Master'!$C$12*FO586*FQ586+GR586</f>
        <v>0</v>
      </c>
      <c r="GT586" s="155">
        <f>'[1]Automation Master'!$C$13*FO586*FQ586+GS586</f>
        <v>0</v>
      </c>
      <c r="GU586" s="155">
        <f>'[1]Automation Master'!$D$10*FO586*FQ586+GT586</f>
        <v>0</v>
      </c>
      <c r="GV586" s="155">
        <f>'[1]Automation Master'!$D$11*FO586*FQ586+GU586</f>
        <v>0</v>
      </c>
      <c r="GW586" s="155">
        <f>'[1]Automation Master'!$D$12*FO586*FQ586+GV586</f>
        <v>0</v>
      </c>
      <c r="GX586" s="155">
        <f>'[1]Automation Master'!$D$13*FO586*FQ586+GW586</f>
        <v>0</v>
      </c>
      <c r="GY586" s="155">
        <f>'[1]Automation Master'!$E$10*FO586*FQ586+GX586</f>
        <v>0</v>
      </c>
      <c r="GZ586" s="155">
        <f>'[1]Automation Master'!$E$11*FO586*FQ586+GY586</f>
        <v>0</v>
      </c>
      <c r="HA586" s="155">
        <f>'[1]Automation Master'!$E$12*FO586*FQ586+GZ586</f>
        <v>0</v>
      </c>
      <c r="HB586" s="155">
        <f>'[1]Automation Master'!$E$13*FO586*FQ586+HA586</f>
        <v>0</v>
      </c>
      <c r="HC586" s="155">
        <f>'[1]Automation Master'!$F$10*FO586*FQ586+HB586</f>
        <v>0</v>
      </c>
      <c r="HD586" s="155">
        <f>'[1]Automation Master'!$F$11*FO586*FQ586+HC586</f>
        <v>0</v>
      </c>
      <c r="HE586" s="155">
        <f>'[1]Automation Master'!$F$12*FO586*FQ586+HD586</f>
        <v>0</v>
      </c>
      <c r="HF586" s="156">
        <f>'[1]Automation Master'!$F$13*FO586*FQ586+HE586</f>
        <v>0</v>
      </c>
      <c r="HG586" s="157"/>
      <c r="HH586" s="157"/>
      <c r="HI586" s="157"/>
      <c r="HJ586" s="157"/>
      <c r="HK586" s="157"/>
      <c r="HL586" s="157"/>
      <c r="HM586" s="157"/>
      <c r="HN586" s="157"/>
      <c r="HO586" s="157"/>
      <c r="HP586" s="157"/>
      <c r="HQ586" s="157"/>
      <c r="HR586" s="157"/>
      <c r="HS586" s="157"/>
      <c r="HT586" s="157"/>
      <c r="HU586" s="157"/>
      <c r="HV586" s="157"/>
      <c r="HW586" s="157"/>
      <c r="HX586" s="157"/>
      <c r="HY586" s="42"/>
      <c r="HZ586" s="42"/>
      <c r="IA586" s="148">
        <f t="shared" si="757"/>
        <v>12</v>
      </c>
      <c r="IB586" s="148">
        <f t="shared" si="758"/>
        <v>12</v>
      </c>
      <c r="IC586" s="148">
        <f t="shared" si="759"/>
        <v>12</v>
      </c>
      <c r="ID586" s="148">
        <f t="shared" si="760"/>
        <v>12</v>
      </c>
      <c r="IE586" s="148">
        <f t="shared" si="761"/>
        <v>12</v>
      </c>
      <c r="IH586">
        <f t="shared" si="767"/>
        <v>11.871861040417162</v>
      </c>
      <c r="II586">
        <f t="shared" si="768"/>
        <v>11.78133086547189</v>
      </c>
      <c r="IJ586">
        <f t="shared" si="769"/>
        <v>11.717261385680471</v>
      </c>
      <c r="IK586">
        <f t="shared" si="770"/>
        <v>11.672034739895709</v>
      </c>
      <c r="IL586">
        <f t="shared" si="771"/>
        <v>11.672034739895709</v>
      </c>
      <c r="IN586" s="42">
        <f t="shared" si="762"/>
        <v>1.0678246631903162E-2</v>
      </c>
      <c r="IO586" s="42">
        <f t="shared" si="763"/>
        <v>1.8222427877342479E-2</v>
      </c>
      <c r="IP586" s="42">
        <f t="shared" si="764"/>
        <v>2.3561551193294061E-2</v>
      </c>
      <c r="IQ586" s="42">
        <f t="shared" si="765"/>
        <v>2.7330438342024237E-2</v>
      </c>
      <c r="IR586" s="42">
        <f t="shared" si="766"/>
        <v>2.7330438342024237E-2</v>
      </c>
      <c r="IT586" s="9">
        <f t="shared" si="747"/>
        <v>0</v>
      </c>
      <c r="IU586" s="9">
        <f t="shared" si="748"/>
        <v>0</v>
      </c>
      <c r="IV586" s="9">
        <f t="shared" si="749"/>
        <v>0</v>
      </c>
      <c r="IW586" s="9">
        <f t="shared" si="750"/>
        <v>0</v>
      </c>
      <c r="IX586" s="9">
        <f t="shared" si="751"/>
        <v>0</v>
      </c>
    </row>
    <row r="587" spans="1:258" ht="15.75" hidden="1" thickBot="1" x14ac:dyDescent="0.3">
      <c r="A587">
        <v>7</v>
      </c>
      <c r="B587" t="s">
        <v>537</v>
      </c>
      <c r="C587" t="s">
        <v>296</v>
      </c>
      <c r="D587" t="s">
        <v>288</v>
      </c>
      <c r="E587" t="s">
        <v>538</v>
      </c>
      <c r="F587" t="s">
        <v>290</v>
      </c>
      <c r="G587" t="s">
        <v>256</v>
      </c>
      <c r="H587">
        <v>4</v>
      </c>
      <c r="I587">
        <v>3</v>
      </c>
      <c r="L587">
        <v>4</v>
      </c>
      <c r="M587">
        <v>3</v>
      </c>
      <c r="T587">
        <v>4</v>
      </c>
      <c r="X587">
        <v>3</v>
      </c>
      <c r="Y587">
        <v>4</v>
      </c>
      <c r="AA587">
        <v>3</v>
      </c>
      <c r="AL587">
        <v>7</v>
      </c>
      <c r="AS587">
        <v>1</v>
      </c>
      <c r="AT587">
        <v>7</v>
      </c>
      <c r="AU587">
        <v>7</v>
      </c>
      <c r="AV587">
        <v>0</v>
      </c>
      <c r="AW587">
        <v>0</v>
      </c>
      <c r="AX587">
        <v>0</v>
      </c>
      <c r="BB587">
        <f t="shared" ref="BB587:BB650" si="784">A587</f>
        <v>7</v>
      </c>
      <c r="BD587">
        <f t="shared" ref="BD587:BD650" si="785">IF(BC587="",BB587,BC587)</f>
        <v>7</v>
      </c>
      <c r="BE587">
        <f t="shared" ref="BE587:BE650" si="786">IF(BC587="",BB587,(BB587-(BB587-BC587)/2))</f>
        <v>7</v>
      </c>
      <c r="BF587">
        <f t="shared" ref="BF587:BF650" si="787">BD587</f>
        <v>7</v>
      </c>
      <c r="BH587">
        <f t="shared" ref="BH587:BH650" si="788">BB587-BF587</f>
        <v>0</v>
      </c>
      <c r="BK587" s="45">
        <f>IF(G587="MEA",'[1]Net Hire Rate'!$E$7,IF(G587="AMR",'[1]Net Hire Rate'!$F$7,IF(G587="EUR",'[1]Net Hire Rate'!$G$7,IF(G587="APAC",'[1]Net Hire Rate'!$H$7,0))))</f>
        <v>1.6761041902604757E-3</v>
      </c>
      <c r="BL587" s="45">
        <f>IF(G587="MEA",'[1]Net Hire Rate'!$E$8,IF(G587="AMR",'[1]Net Hire Rate'!$F$8,IF(G587="EUR",'[1]Net Hire Rate'!$G$8,IF(G587="APAC",'[1]Net Hire Rate'!$H$8,0))))</f>
        <v>1.6761041902604757E-3</v>
      </c>
      <c r="BM587" s="45">
        <f>IF(G587="MEA",'[1]Net Hire Rate'!$E$9,IF(G587="AMR",'[1]Net Hire Rate'!$F$9,IF(G587="EUR",'[1]Net Hire Rate'!$G$9,IF(G587="APAC",'[1]Net Hire Rate'!$H$9,0))))</f>
        <v>1.6761041902604757E-3</v>
      </c>
      <c r="BN587" s="45">
        <f>IF(G587="MEA",'[1]Net Hire Rate'!$E$10,IF(G587="AMR",'[1]Net Hire Rate'!$F$10,IF(G587="EUR",'[1]Net Hire Rate'!$G$10,IF(G587="APAC",'[1]Net Hire Rate'!$H$10,0))))</f>
        <v>1.6761041902604757E-3</v>
      </c>
      <c r="BO587" s="45">
        <f>IF(G587="MEA",'[1]Net Hire Rate'!$E$11,IF(G587="AMR",'[1]Net Hire Rate'!$F$11,IF(G587="EUR",'[1]Net Hire Rate'!$G$11,IF(G587="APAC",'[1]Net Hire Rate'!$H$11,0))))</f>
        <v>1.6761041902604757E-3</v>
      </c>
      <c r="BP587" s="45">
        <f>IF(G587="MEA",'[1]Net Hire Rate'!$E$12,IF(G587="AMR",'[1]Net Hire Rate'!$F$12,IF(G587="EUR",'[1]Net Hire Rate'!$G$12,IF(G587="APAC",'[1]Net Hire Rate'!$H$12,0))))</f>
        <v>1.6761041902604757E-3</v>
      </c>
      <c r="BQ587" s="147">
        <f t="shared" ref="BQ587:BQ650" si="789">BB587</f>
        <v>7</v>
      </c>
      <c r="BR587" s="147">
        <f t="shared" si="772"/>
        <v>7</v>
      </c>
      <c r="BS587" s="147">
        <f t="shared" ref="BS587:BS650" si="790">BR587*(1+BL587)</f>
        <v>7.0117327293318228</v>
      </c>
      <c r="BT587" s="148">
        <f t="shared" si="773"/>
        <v>7.0117327293318228</v>
      </c>
      <c r="BU587" s="149">
        <f t="shared" ref="BU587:BU650" si="791">BT587*(1+BM587)</f>
        <v>7.0234851239404419</v>
      </c>
      <c r="BV587" s="148">
        <f t="shared" si="774"/>
        <v>7.0234851239404419</v>
      </c>
      <c r="BW587" s="148">
        <f t="shared" ref="BW587:BW650" si="792">BV587*(1+BN587)</f>
        <v>7.0352572167869099</v>
      </c>
      <c r="BX587" s="148">
        <f t="shared" si="775"/>
        <v>7.0352572167869099</v>
      </c>
      <c r="BY587" s="148">
        <f t="shared" ref="BY587:BY650" si="793">BX587*(1+BO587)</f>
        <v>7.0470490408875266</v>
      </c>
      <c r="BZ587" s="148">
        <f t="shared" si="776"/>
        <v>7.0470490408875266</v>
      </c>
      <c r="CA587" s="148">
        <f t="shared" ref="CA587:CA650" si="794">BZ587*(1+BP587)</f>
        <v>7.0588606293139291</v>
      </c>
      <c r="CB587" s="148">
        <f t="shared" si="777"/>
        <v>6.0588606293139291</v>
      </c>
      <c r="CC587" s="148"/>
      <c r="CD587" s="38"/>
      <c r="CE587" s="38"/>
      <c r="CF587" s="38"/>
      <c r="CG587" s="38"/>
      <c r="CH587" s="38"/>
      <c r="CI587" s="38"/>
      <c r="CJ587" s="38"/>
      <c r="CK587" s="41"/>
      <c r="CL587" s="41"/>
      <c r="CM587" s="40"/>
      <c r="CN587" s="41"/>
      <c r="CO587" s="41"/>
      <c r="CP587" s="41"/>
      <c r="CQ587" s="41"/>
      <c r="CR587" s="41"/>
      <c r="CS587" s="41"/>
      <c r="CT587" s="41"/>
      <c r="CU587" s="40"/>
      <c r="CV587" s="41"/>
      <c r="CW587" s="41"/>
      <c r="CX587" s="41"/>
      <c r="CY587" s="41"/>
      <c r="CZ587" s="41"/>
      <c r="DA587" s="41"/>
      <c r="DB587" s="41"/>
      <c r="DC587" s="40"/>
      <c r="DD587" s="41"/>
      <c r="DE587" s="41"/>
      <c r="DF587" s="41"/>
      <c r="DG587" s="41"/>
      <c r="DH587" s="41"/>
      <c r="DI587" s="41"/>
      <c r="DJ587" s="41"/>
      <c r="DK587" s="40"/>
      <c r="DL587" s="41"/>
      <c r="DM587" s="41"/>
      <c r="DN587" s="41"/>
      <c r="DO587" s="41"/>
      <c r="DP587" s="41"/>
      <c r="DQ587" s="41"/>
      <c r="DR587" s="15"/>
      <c r="DS587" s="151">
        <f t="shared" si="778"/>
        <v>7</v>
      </c>
      <c r="DT587" s="152">
        <f t="shared" si="779"/>
        <v>0</v>
      </c>
      <c r="DU587" s="7">
        <f t="shared" si="780"/>
        <v>0</v>
      </c>
      <c r="DV587" s="7">
        <f t="shared" si="781"/>
        <v>0</v>
      </c>
      <c r="DW587">
        <f t="shared" si="782"/>
        <v>0</v>
      </c>
      <c r="DX587">
        <f t="shared" si="783"/>
        <v>0</v>
      </c>
      <c r="DZ587">
        <f t="shared" ref="DZ587:DZ650" si="795">IF(CE587="",DS587,DS587)</f>
        <v>7</v>
      </c>
      <c r="EA587">
        <f t="shared" ref="EA587:EA650" si="796">IF(CE587="",DS587,DT587)</f>
        <v>7</v>
      </c>
      <c r="EB587">
        <f t="shared" ref="EB587:EB650" si="797">IF(CE587="",DS587,DU587)</f>
        <v>7</v>
      </c>
      <c r="EC587">
        <f t="shared" ref="EC587:EC650" si="798">IF(CE587="",DS587,DV587)</f>
        <v>7</v>
      </c>
      <c r="ED587">
        <f t="shared" ref="ED587:ED650" si="799">IF(CE587="",DS587,DW587)</f>
        <v>7</v>
      </c>
      <c r="EE587">
        <f t="shared" ref="EE587:EE650" si="800">IF(CE587="",DS587,DX587)</f>
        <v>7</v>
      </c>
      <c r="EG587">
        <f t="shared" ref="EG587:EG650" si="801">IFERROR((A587/DZ587)*EA587,"")</f>
        <v>7</v>
      </c>
      <c r="EH587">
        <f t="shared" ref="EH587:EH650" si="802">IFERROR((A587/EA587)*EB587,"")</f>
        <v>7</v>
      </c>
      <c r="EI587">
        <f t="shared" ref="EI587:EI650" si="803">IFERROR((A587/EB587)*EC587,"")</f>
        <v>7</v>
      </c>
      <c r="EJ587">
        <f t="shared" ref="EJ587:EJ650" si="804">IFERROR((A587/EC587)*ED587,"")</f>
        <v>7</v>
      </c>
      <c r="EK587">
        <f t="shared" ref="EK587:EK650" si="805">IFERROR((A587/ED587)*EE587,"")</f>
        <v>7</v>
      </c>
      <c r="EM587">
        <f>IF($EM$9='[1]L&amp;D Numbers'!$E$6,'[1]L&amp;D Numbers'!$E$7)</f>
        <v>350</v>
      </c>
      <c r="EN587">
        <f>IF($EN$9='[1]L&amp;D Numbers'!$F$6,'[1]L&amp;D Numbers'!$F$7)</f>
        <v>2000</v>
      </c>
      <c r="EO587">
        <f>IF($EO$9='[1]L&amp;D Numbers'!$G$6,'[1]L&amp;D Numbers'!$G$7)</f>
        <v>2000</v>
      </c>
      <c r="EP587">
        <f>IF($EP$9='[1]L&amp;D Numbers'!$H$6,'[1]L&amp;D Numbers'!$H$7)</f>
        <v>2000</v>
      </c>
      <c r="EQ587">
        <f>IF($EQ$9='[1]L&amp;D Numbers'!$I$6,'[1]L&amp;D Numbers'!$I$7)</f>
        <v>2000</v>
      </c>
      <c r="ER587">
        <f>IF($ER$9='[1]L&amp;D Numbers'!$J$6,'[1]L&amp;D Numbers'!$J$7)</f>
        <v>0</v>
      </c>
      <c r="ET587" s="45">
        <f>'[1]L&amp;D Master'!$E$10</f>
        <v>1.0678246631903041E-2</v>
      </c>
      <c r="EU587" s="45">
        <f>ET587+'[1]L&amp;D Master'!$F$10</f>
        <v>1.8222427877342538E-2</v>
      </c>
      <c r="EV587" s="45">
        <f>EU587+'[1]L&amp;D Master'!$G$10</f>
        <v>2.3561551193294058E-2</v>
      </c>
      <c r="EW587" s="45">
        <f>EV587+'[1]L&amp;D Master'!$H$10</f>
        <v>2.7330438342024234E-2</v>
      </c>
      <c r="EX587" s="45">
        <f>EW587+'[1]L&amp;D Master'!$I$10</f>
        <v>2.9999999999999995E-2</v>
      </c>
      <c r="EY587" s="45"/>
      <c r="EZ587" s="45">
        <f t="shared" ref="EZ587:EZ650" si="806">(ET587/2000)*EN587</f>
        <v>1.0678246631903041E-2</v>
      </c>
      <c r="FA587" s="45">
        <f t="shared" ref="FA587:FD650" si="807">EZ587+((EU587-ET587)/2000)*EO587</f>
        <v>1.8222427877342538E-2</v>
      </c>
      <c r="FB587" s="45">
        <f t="shared" si="807"/>
        <v>2.3561551193294058E-2</v>
      </c>
      <c r="FC587" s="45">
        <f t="shared" si="807"/>
        <v>2.7330438342024234E-2</v>
      </c>
      <c r="FD587" s="45">
        <f t="shared" si="807"/>
        <v>2.7330438342024234E-2</v>
      </c>
      <c r="FE587" s="45"/>
      <c r="FF587">
        <f t="shared" si="752"/>
        <v>6.9252522735766782</v>
      </c>
      <c r="FG587">
        <f t="shared" si="753"/>
        <v>6.872443004858602</v>
      </c>
      <c r="FH587">
        <f t="shared" si="754"/>
        <v>6.835069141646942</v>
      </c>
      <c r="FI587">
        <f t="shared" si="755"/>
        <v>6.8086869316058305</v>
      </c>
      <c r="FJ587">
        <f t="shared" si="756"/>
        <v>6.8086869316058305</v>
      </c>
      <c r="FL587" s="34"/>
      <c r="FM587" s="34"/>
      <c r="FN587" s="34"/>
      <c r="FO587" s="34"/>
      <c r="FP587" s="34"/>
      <c r="FQ587" s="153">
        <f t="shared" ref="FQ587:FQ650" si="808">IF(FP587="",0.5/4,FP587/4)</f>
        <v>0.125</v>
      </c>
      <c r="FR587" s="153"/>
      <c r="FS587" s="42"/>
      <c r="FT587" s="42"/>
      <c r="FU587" s="42"/>
      <c r="FV587" s="42"/>
      <c r="FW587" s="42"/>
      <c r="FX587" s="42"/>
      <c r="FY587" s="42"/>
      <c r="FZ587" s="42"/>
      <c r="GA587" s="42"/>
      <c r="GB587" s="42"/>
      <c r="GC587" s="42"/>
      <c r="GD587" s="42"/>
      <c r="GE587" s="42"/>
      <c r="GF587" s="42"/>
      <c r="GG587" s="42"/>
      <c r="GH587" s="42"/>
      <c r="GI587" s="42"/>
      <c r="GJ587" s="42"/>
      <c r="GK587" s="42"/>
      <c r="GL587" s="42"/>
      <c r="GM587" s="154">
        <f>'[1]Automation Master'!$B$10*FQ587*FO587</f>
        <v>0</v>
      </c>
      <c r="GN587" s="155">
        <f>'[1]Automation Master'!$B$11*FO587*FQ587+GM587</f>
        <v>0</v>
      </c>
      <c r="GO587" s="155">
        <f>'[1]Automation Master'!$B$12*FO587*FQ587+GN587</f>
        <v>0</v>
      </c>
      <c r="GP587" s="155">
        <f>'[1]Automation Master'!$B$13*FO587*FQ587+GO587</f>
        <v>0</v>
      </c>
      <c r="GQ587" s="155">
        <f>'[1]Automation Master'!$C$10*FO587*FQ587+GP587</f>
        <v>0</v>
      </c>
      <c r="GR587" s="155">
        <f>'[1]Automation Master'!$C$11*FO587*FQ587+GQ587</f>
        <v>0</v>
      </c>
      <c r="GS587" s="155">
        <f>'[1]Automation Master'!$C$12*FO587*FQ587+GR587</f>
        <v>0</v>
      </c>
      <c r="GT587" s="155">
        <f>'[1]Automation Master'!$C$13*FO587*FQ587+GS587</f>
        <v>0</v>
      </c>
      <c r="GU587" s="155">
        <f>'[1]Automation Master'!$D$10*FO587*FQ587+GT587</f>
        <v>0</v>
      </c>
      <c r="GV587" s="155">
        <f>'[1]Automation Master'!$D$11*FO587*FQ587+GU587</f>
        <v>0</v>
      </c>
      <c r="GW587" s="155">
        <f>'[1]Automation Master'!$D$12*FO587*FQ587+GV587</f>
        <v>0</v>
      </c>
      <c r="GX587" s="155">
        <f>'[1]Automation Master'!$D$13*FO587*FQ587+GW587</f>
        <v>0</v>
      </c>
      <c r="GY587" s="155">
        <f>'[1]Automation Master'!$E$10*FO587*FQ587+GX587</f>
        <v>0</v>
      </c>
      <c r="GZ587" s="155">
        <f>'[1]Automation Master'!$E$11*FO587*FQ587+GY587</f>
        <v>0</v>
      </c>
      <c r="HA587" s="155">
        <f>'[1]Automation Master'!$E$12*FO587*FQ587+GZ587</f>
        <v>0</v>
      </c>
      <c r="HB587" s="155">
        <f>'[1]Automation Master'!$E$13*FO587*FQ587+HA587</f>
        <v>0</v>
      </c>
      <c r="HC587" s="155">
        <f>'[1]Automation Master'!$F$10*FO587*FQ587+HB587</f>
        <v>0</v>
      </c>
      <c r="HD587" s="155">
        <f>'[1]Automation Master'!$F$11*FO587*FQ587+HC587</f>
        <v>0</v>
      </c>
      <c r="HE587" s="155">
        <f>'[1]Automation Master'!$F$12*FO587*FQ587+HD587</f>
        <v>0</v>
      </c>
      <c r="HF587" s="156">
        <f>'[1]Automation Master'!$F$13*FO587*FQ587+HE587</f>
        <v>0</v>
      </c>
      <c r="HG587" s="157"/>
      <c r="HH587" s="157"/>
      <c r="HI587" s="157"/>
      <c r="HJ587" s="157"/>
      <c r="HK587" s="157"/>
      <c r="HL587" s="157"/>
      <c r="HM587" s="157"/>
      <c r="HN587" s="157"/>
      <c r="HO587" s="157"/>
      <c r="HP587" s="157"/>
      <c r="HQ587" s="157"/>
      <c r="HR587" s="157"/>
      <c r="HS587" s="157"/>
      <c r="HT587" s="157"/>
      <c r="HU587" s="157"/>
      <c r="HV587" s="157"/>
      <c r="HW587" s="157"/>
      <c r="HX587" s="157"/>
      <c r="HY587" s="42"/>
      <c r="HZ587" s="42"/>
      <c r="IA587" s="148">
        <f t="shared" si="757"/>
        <v>7</v>
      </c>
      <c r="IB587" s="148">
        <f t="shared" si="758"/>
        <v>7</v>
      </c>
      <c r="IC587" s="148">
        <f t="shared" si="759"/>
        <v>7</v>
      </c>
      <c r="ID587" s="148">
        <f t="shared" si="760"/>
        <v>7</v>
      </c>
      <c r="IE587" s="148">
        <f t="shared" si="761"/>
        <v>7</v>
      </c>
      <c r="IH587">
        <f t="shared" si="767"/>
        <v>6.9252522735766782</v>
      </c>
      <c r="II587">
        <f t="shared" si="768"/>
        <v>6.872443004858602</v>
      </c>
      <c r="IJ587">
        <f t="shared" si="769"/>
        <v>6.835069141646942</v>
      </c>
      <c r="IK587">
        <f t="shared" si="770"/>
        <v>6.8086869316058305</v>
      </c>
      <c r="IL587">
        <f t="shared" si="771"/>
        <v>6.8086869316058305</v>
      </c>
      <c r="IN587" s="42">
        <f t="shared" si="762"/>
        <v>1.0678246631903119E-2</v>
      </c>
      <c r="IO587" s="42">
        <f t="shared" si="763"/>
        <v>1.8222427877342566E-2</v>
      </c>
      <c r="IP587" s="42">
        <f t="shared" si="764"/>
        <v>2.3561551193293999E-2</v>
      </c>
      <c r="IQ587" s="42">
        <f t="shared" si="765"/>
        <v>2.7330438342024217E-2</v>
      </c>
      <c r="IR587" s="42">
        <f t="shared" si="766"/>
        <v>2.7330438342024217E-2</v>
      </c>
      <c r="IT587" s="9">
        <f t="shared" ref="IT587:IT650" si="809">GP587</f>
        <v>0</v>
      </c>
      <c r="IU587" s="9">
        <f t="shared" ref="IU587:IU650" si="810">GT587</f>
        <v>0</v>
      </c>
      <c r="IV587" s="9">
        <f t="shared" ref="IV587:IV650" si="811">GX587</f>
        <v>0</v>
      </c>
      <c r="IW587" s="9">
        <f t="shared" ref="IW587:IW650" si="812">HB587</f>
        <v>0</v>
      </c>
      <c r="IX587" s="9">
        <f t="shared" ref="IX587:IX650" si="813">HF587</f>
        <v>0</v>
      </c>
    </row>
    <row r="588" spans="1:258" ht="15.75" hidden="1" thickBot="1" x14ac:dyDescent="0.3">
      <c r="A588">
        <v>13</v>
      </c>
      <c r="B588" t="s">
        <v>537</v>
      </c>
      <c r="C588" t="s">
        <v>306</v>
      </c>
      <c r="D588" t="s">
        <v>288</v>
      </c>
      <c r="E588" t="s">
        <v>538</v>
      </c>
      <c r="F588" t="s">
        <v>290</v>
      </c>
      <c r="G588" t="s">
        <v>256</v>
      </c>
      <c r="H588">
        <v>9</v>
      </c>
      <c r="I588">
        <v>4</v>
      </c>
      <c r="L588">
        <v>9</v>
      </c>
      <c r="M588">
        <v>4</v>
      </c>
      <c r="T588">
        <v>3</v>
      </c>
      <c r="U588">
        <v>6</v>
      </c>
      <c r="X588">
        <v>4</v>
      </c>
      <c r="Y588">
        <v>9</v>
      </c>
      <c r="AA588">
        <v>4</v>
      </c>
      <c r="AL588">
        <v>13</v>
      </c>
      <c r="AT588">
        <v>13</v>
      </c>
      <c r="AU588">
        <v>13</v>
      </c>
      <c r="AV588">
        <v>0</v>
      </c>
      <c r="AW588">
        <v>0</v>
      </c>
      <c r="AX588">
        <v>0</v>
      </c>
      <c r="BB588">
        <f t="shared" si="784"/>
        <v>13</v>
      </c>
      <c r="BD588">
        <f t="shared" si="785"/>
        <v>13</v>
      </c>
      <c r="BE588">
        <f t="shared" si="786"/>
        <v>13</v>
      </c>
      <c r="BF588">
        <f t="shared" si="787"/>
        <v>13</v>
      </c>
      <c r="BH588">
        <f t="shared" si="788"/>
        <v>0</v>
      </c>
      <c r="BK588" s="45">
        <f>IF(G588="MEA",'[1]Net Hire Rate'!$E$7,IF(G588="AMR",'[1]Net Hire Rate'!$F$7,IF(G588="EUR",'[1]Net Hire Rate'!$G$7,IF(G588="APAC",'[1]Net Hire Rate'!$H$7,0))))</f>
        <v>1.6761041902604757E-3</v>
      </c>
      <c r="BL588" s="45">
        <f>IF(G588="MEA",'[1]Net Hire Rate'!$E$8,IF(G588="AMR",'[1]Net Hire Rate'!$F$8,IF(G588="EUR",'[1]Net Hire Rate'!$G$8,IF(G588="APAC",'[1]Net Hire Rate'!$H$8,0))))</f>
        <v>1.6761041902604757E-3</v>
      </c>
      <c r="BM588" s="45">
        <f>IF(G588="MEA",'[1]Net Hire Rate'!$E$9,IF(G588="AMR",'[1]Net Hire Rate'!$F$9,IF(G588="EUR",'[1]Net Hire Rate'!$G$9,IF(G588="APAC",'[1]Net Hire Rate'!$H$9,0))))</f>
        <v>1.6761041902604757E-3</v>
      </c>
      <c r="BN588" s="45">
        <f>IF(G588="MEA",'[1]Net Hire Rate'!$E$10,IF(G588="AMR",'[1]Net Hire Rate'!$F$10,IF(G588="EUR",'[1]Net Hire Rate'!$G$10,IF(G588="APAC",'[1]Net Hire Rate'!$H$10,0))))</f>
        <v>1.6761041902604757E-3</v>
      </c>
      <c r="BO588" s="45">
        <f>IF(G588="MEA",'[1]Net Hire Rate'!$E$11,IF(G588="AMR",'[1]Net Hire Rate'!$F$11,IF(G588="EUR",'[1]Net Hire Rate'!$G$11,IF(G588="APAC",'[1]Net Hire Rate'!$H$11,0))))</f>
        <v>1.6761041902604757E-3</v>
      </c>
      <c r="BP588" s="45">
        <f>IF(G588="MEA",'[1]Net Hire Rate'!$E$12,IF(G588="AMR",'[1]Net Hire Rate'!$F$12,IF(G588="EUR",'[1]Net Hire Rate'!$G$12,IF(G588="APAC",'[1]Net Hire Rate'!$H$12,0))))</f>
        <v>1.6761041902604757E-3</v>
      </c>
      <c r="BQ588" s="147">
        <f t="shared" si="789"/>
        <v>13</v>
      </c>
      <c r="BR588" s="147">
        <f t="shared" si="772"/>
        <v>13</v>
      </c>
      <c r="BS588" s="147">
        <f t="shared" si="790"/>
        <v>13.021789354473386</v>
      </c>
      <c r="BT588" s="148">
        <f t="shared" si="773"/>
        <v>13.021789354473386</v>
      </c>
      <c r="BU588" s="149">
        <f t="shared" si="791"/>
        <v>13.043615230175106</v>
      </c>
      <c r="BV588" s="148">
        <f t="shared" si="774"/>
        <v>13.043615230175106</v>
      </c>
      <c r="BW588" s="148">
        <f t="shared" si="792"/>
        <v>13.065477688318548</v>
      </c>
      <c r="BX588" s="148">
        <f t="shared" si="775"/>
        <v>13.065477688318548</v>
      </c>
      <c r="BY588" s="148">
        <f t="shared" si="793"/>
        <v>13.087376790219693</v>
      </c>
      <c r="BZ588" s="148">
        <f t="shared" si="776"/>
        <v>13.087376790219693</v>
      </c>
      <c r="CA588" s="148">
        <f t="shared" si="794"/>
        <v>13.109312597297297</v>
      </c>
      <c r="CB588" s="148">
        <f t="shared" si="777"/>
        <v>13.109312597297297</v>
      </c>
      <c r="CC588" s="148"/>
      <c r="CD588" s="38"/>
      <c r="CE588" s="38"/>
      <c r="CF588" s="38"/>
      <c r="CG588" s="38"/>
      <c r="CH588" s="38"/>
      <c r="CI588" s="38"/>
      <c r="CJ588" s="38"/>
      <c r="CK588" s="41"/>
      <c r="CL588" s="41"/>
      <c r="CM588" s="40"/>
      <c r="CN588" s="41"/>
      <c r="CO588" s="41"/>
      <c r="CP588" s="41"/>
      <c r="CQ588" s="41"/>
      <c r="CR588" s="41"/>
      <c r="CS588" s="41"/>
      <c r="CT588" s="41"/>
      <c r="CU588" s="40"/>
      <c r="CV588" s="41"/>
      <c r="CW588" s="41"/>
      <c r="CX588" s="41"/>
      <c r="CY588" s="41"/>
      <c r="CZ588" s="41"/>
      <c r="DA588" s="41"/>
      <c r="DB588" s="41"/>
      <c r="DC588" s="40"/>
      <c r="DD588" s="41"/>
      <c r="DE588" s="41"/>
      <c r="DF588" s="41"/>
      <c r="DG588" s="41"/>
      <c r="DH588" s="41"/>
      <c r="DI588" s="41"/>
      <c r="DJ588" s="41"/>
      <c r="DK588" s="40"/>
      <c r="DL588" s="41"/>
      <c r="DM588" s="41"/>
      <c r="DN588" s="41"/>
      <c r="DO588" s="41"/>
      <c r="DP588" s="41"/>
      <c r="DQ588" s="41"/>
      <c r="DR588" s="15"/>
      <c r="DS588" s="151">
        <f t="shared" si="778"/>
        <v>13</v>
      </c>
      <c r="DT588" s="152">
        <f t="shared" si="779"/>
        <v>0</v>
      </c>
      <c r="DU588" s="7">
        <f t="shared" si="780"/>
        <v>0</v>
      </c>
      <c r="DV588" s="7">
        <f t="shared" si="781"/>
        <v>0</v>
      </c>
      <c r="DW588">
        <f t="shared" si="782"/>
        <v>0</v>
      </c>
      <c r="DX588">
        <f t="shared" si="783"/>
        <v>0</v>
      </c>
      <c r="DZ588">
        <f t="shared" si="795"/>
        <v>13</v>
      </c>
      <c r="EA588">
        <f t="shared" si="796"/>
        <v>13</v>
      </c>
      <c r="EB588">
        <f t="shared" si="797"/>
        <v>13</v>
      </c>
      <c r="EC588">
        <f t="shared" si="798"/>
        <v>13</v>
      </c>
      <c r="ED588">
        <f t="shared" si="799"/>
        <v>13</v>
      </c>
      <c r="EE588">
        <f t="shared" si="800"/>
        <v>13</v>
      </c>
      <c r="EG588">
        <f t="shared" si="801"/>
        <v>13</v>
      </c>
      <c r="EH588">
        <f t="shared" si="802"/>
        <v>13</v>
      </c>
      <c r="EI588">
        <f t="shared" si="803"/>
        <v>13</v>
      </c>
      <c r="EJ588">
        <f t="shared" si="804"/>
        <v>13</v>
      </c>
      <c r="EK588">
        <f t="shared" si="805"/>
        <v>13</v>
      </c>
      <c r="EM588">
        <f>IF($EM$9='[1]L&amp;D Numbers'!$E$6,'[1]L&amp;D Numbers'!$E$7)</f>
        <v>350</v>
      </c>
      <c r="EN588">
        <f>IF($EN$9='[1]L&amp;D Numbers'!$F$6,'[1]L&amp;D Numbers'!$F$7)</f>
        <v>2000</v>
      </c>
      <c r="EO588">
        <f>IF($EO$9='[1]L&amp;D Numbers'!$G$6,'[1]L&amp;D Numbers'!$G$7)</f>
        <v>2000</v>
      </c>
      <c r="EP588">
        <f>IF($EP$9='[1]L&amp;D Numbers'!$H$6,'[1]L&amp;D Numbers'!$H$7)</f>
        <v>2000</v>
      </c>
      <c r="EQ588">
        <f>IF($EQ$9='[1]L&amp;D Numbers'!$I$6,'[1]L&amp;D Numbers'!$I$7)</f>
        <v>2000</v>
      </c>
      <c r="ER588">
        <f>IF($ER$9='[1]L&amp;D Numbers'!$J$6,'[1]L&amp;D Numbers'!$J$7)</f>
        <v>0</v>
      </c>
      <c r="ET588" s="45">
        <f>'[1]L&amp;D Master'!$E$10</f>
        <v>1.0678246631903041E-2</v>
      </c>
      <c r="EU588" s="45">
        <f>ET588+'[1]L&amp;D Master'!$F$10</f>
        <v>1.8222427877342538E-2</v>
      </c>
      <c r="EV588" s="45">
        <f>EU588+'[1]L&amp;D Master'!$G$10</f>
        <v>2.3561551193294058E-2</v>
      </c>
      <c r="EW588" s="45">
        <f>EV588+'[1]L&amp;D Master'!$H$10</f>
        <v>2.7330438342024234E-2</v>
      </c>
      <c r="EX588" s="45">
        <f>EW588+'[1]L&amp;D Master'!$I$10</f>
        <v>2.9999999999999995E-2</v>
      </c>
      <c r="EY588" s="45"/>
      <c r="EZ588" s="45">
        <f t="shared" si="806"/>
        <v>1.0678246631903041E-2</v>
      </c>
      <c r="FA588" s="45">
        <f t="shared" si="807"/>
        <v>1.8222427877342538E-2</v>
      </c>
      <c r="FB588" s="45">
        <f t="shared" si="807"/>
        <v>2.3561551193294058E-2</v>
      </c>
      <c r="FC588" s="45">
        <f t="shared" si="807"/>
        <v>2.7330438342024234E-2</v>
      </c>
      <c r="FD588" s="45">
        <f t="shared" si="807"/>
        <v>2.7330438342024234E-2</v>
      </c>
      <c r="FE588" s="45"/>
      <c r="FF588">
        <f t="shared" si="752"/>
        <v>12.861182793785259</v>
      </c>
      <c r="FG588">
        <f t="shared" si="753"/>
        <v>12.763108437594548</v>
      </c>
      <c r="FH588">
        <f t="shared" si="754"/>
        <v>12.693699834487177</v>
      </c>
      <c r="FI588">
        <f t="shared" si="755"/>
        <v>12.644704301553686</v>
      </c>
      <c r="FJ588">
        <f t="shared" si="756"/>
        <v>12.644704301553686</v>
      </c>
      <c r="FL588" s="34"/>
      <c r="FM588" s="34"/>
      <c r="FN588" s="34"/>
      <c r="FO588" s="34"/>
      <c r="FP588" s="34"/>
      <c r="FQ588" s="153">
        <f t="shared" si="808"/>
        <v>0.125</v>
      </c>
      <c r="FR588" s="153"/>
      <c r="FS588" s="42"/>
      <c r="FT588" s="42"/>
      <c r="FU588" s="42"/>
      <c r="FV588" s="42"/>
      <c r="FW588" s="42"/>
      <c r="FX588" s="42"/>
      <c r="FY588" s="42"/>
      <c r="FZ588" s="42"/>
      <c r="GA588" s="42"/>
      <c r="GB588" s="42"/>
      <c r="GC588" s="42"/>
      <c r="GD588" s="42"/>
      <c r="GE588" s="42"/>
      <c r="GF588" s="42"/>
      <c r="GG588" s="42"/>
      <c r="GH588" s="42"/>
      <c r="GI588" s="42"/>
      <c r="GJ588" s="42"/>
      <c r="GK588" s="42"/>
      <c r="GL588" s="42"/>
      <c r="GM588" s="154">
        <f>'[1]Automation Master'!$B$10*FQ588*FO588</f>
        <v>0</v>
      </c>
      <c r="GN588" s="155">
        <f>'[1]Automation Master'!$B$11*FO588*FQ588+GM588</f>
        <v>0</v>
      </c>
      <c r="GO588" s="155">
        <f>'[1]Automation Master'!$B$12*FO588*FQ588+GN588</f>
        <v>0</v>
      </c>
      <c r="GP588" s="155">
        <f>'[1]Automation Master'!$B$13*FO588*FQ588+GO588</f>
        <v>0</v>
      </c>
      <c r="GQ588" s="155">
        <f>'[1]Automation Master'!$C$10*FO588*FQ588+GP588</f>
        <v>0</v>
      </c>
      <c r="GR588" s="155">
        <f>'[1]Automation Master'!$C$11*FO588*FQ588+GQ588</f>
        <v>0</v>
      </c>
      <c r="GS588" s="155">
        <f>'[1]Automation Master'!$C$12*FO588*FQ588+GR588</f>
        <v>0</v>
      </c>
      <c r="GT588" s="155">
        <f>'[1]Automation Master'!$C$13*FO588*FQ588+GS588</f>
        <v>0</v>
      </c>
      <c r="GU588" s="155">
        <f>'[1]Automation Master'!$D$10*FO588*FQ588+GT588</f>
        <v>0</v>
      </c>
      <c r="GV588" s="155">
        <f>'[1]Automation Master'!$D$11*FO588*FQ588+GU588</f>
        <v>0</v>
      </c>
      <c r="GW588" s="155">
        <f>'[1]Automation Master'!$D$12*FO588*FQ588+GV588</f>
        <v>0</v>
      </c>
      <c r="GX588" s="155">
        <f>'[1]Automation Master'!$D$13*FO588*FQ588+GW588</f>
        <v>0</v>
      </c>
      <c r="GY588" s="155">
        <f>'[1]Automation Master'!$E$10*FO588*FQ588+GX588</f>
        <v>0</v>
      </c>
      <c r="GZ588" s="155">
        <f>'[1]Automation Master'!$E$11*FO588*FQ588+GY588</f>
        <v>0</v>
      </c>
      <c r="HA588" s="155">
        <f>'[1]Automation Master'!$E$12*FO588*FQ588+GZ588</f>
        <v>0</v>
      </c>
      <c r="HB588" s="155">
        <f>'[1]Automation Master'!$E$13*FO588*FQ588+HA588</f>
        <v>0</v>
      </c>
      <c r="HC588" s="155">
        <f>'[1]Automation Master'!$F$10*FO588*FQ588+HB588</f>
        <v>0</v>
      </c>
      <c r="HD588" s="155">
        <f>'[1]Automation Master'!$F$11*FO588*FQ588+HC588</f>
        <v>0</v>
      </c>
      <c r="HE588" s="155">
        <f>'[1]Automation Master'!$F$12*FO588*FQ588+HD588</f>
        <v>0</v>
      </c>
      <c r="HF588" s="156">
        <f>'[1]Automation Master'!$F$13*FO588*FQ588+HE588</f>
        <v>0</v>
      </c>
      <c r="HG588" s="157"/>
      <c r="HH588" s="157"/>
      <c r="HI588" s="157"/>
      <c r="HJ588" s="157"/>
      <c r="HK588" s="157"/>
      <c r="HL588" s="157"/>
      <c r="HM588" s="157"/>
      <c r="HN588" s="157"/>
      <c r="HO588" s="157"/>
      <c r="HP588" s="157"/>
      <c r="HQ588" s="157"/>
      <c r="HR588" s="157"/>
      <c r="HS588" s="157"/>
      <c r="HT588" s="157"/>
      <c r="HU588" s="157"/>
      <c r="HV588" s="157"/>
      <c r="HW588" s="157"/>
      <c r="HX588" s="157"/>
      <c r="HY588" s="42"/>
      <c r="HZ588" s="42"/>
      <c r="IA588" s="148">
        <f t="shared" si="757"/>
        <v>13</v>
      </c>
      <c r="IB588" s="148">
        <f t="shared" si="758"/>
        <v>13</v>
      </c>
      <c r="IC588" s="148">
        <f t="shared" si="759"/>
        <v>13</v>
      </c>
      <c r="ID588" s="148">
        <f t="shared" si="760"/>
        <v>13</v>
      </c>
      <c r="IE588" s="148">
        <f t="shared" si="761"/>
        <v>13</v>
      </c>
      <c r="IH588">
        <f t="shared" si="767"/>
        <v>12.861182793785259</v>
      </c>
      <c r="II588">
        <f t="shared" si="768"/>
        <v>12.763108437594548</v>
      </c>
      <c r="IJ588">
        <f t="shared" si="769"/>
        <v>12.693699834487177</v>
      </c>
      <c r="IK588">
        <f t="shared" si="770"/>
        <v>12.644704301553686</v>
      </c>
      <c r="IL588">
        <f t="shared" si="771"/>
        <v>12.644704301553686</v>
      </c>
      <c r="IN588" s="42">
        <f t="shared" si="762"/>
        <v>1.067824663190314E-2</v>
      </c>
      <c r="IO588" s="42">
        <f t="shared" si="763"/>
        <v>1.8222427877342458E-2</v>
      </c>
      <c r="IP588" s="42">
        <f t="shared" si="764"/>
        <v>2.3561551193294096E-2</v>
      </c>
      <c r="IQ588" s="42">
        <f t="shared" si="765"/>
        <v>2.7330438342024158E-2</v>
      </c>
      <c r="IR588" s="42">
        <f t="shared" si="766"/>
        <v>2.7330438342024158E-2</v>
      </c>
      <c r="IT588" s="9">
        <f t="shared" si="809"/>
        <v>0</v>
      </c>
      <c r="IU588" s="9">
        <f t="shared" si="810"/>
        <v>0</v>
      </c>
      <c r="IV588" s="9">
        <f t="shared" si="811"/>
        <v>0</v>
      </c>
      <c r="IW588" s="9">
        <f t="shared" si="812"/>
        <v>0</v>
      </c>
      <c r="IX588" s="9">
        <f t="shared" si="813"/>
        <v>0</v>
      </c>
    </row>
    <row r="589" spans="1:258" ht="15.75" hidden="1" thickBot="1" x14ac:dyDescent="0.3">
      <c r="A589">
        <v>15</v>
      </c>
      <c r="B589" t="s">
        <v>537</v>
      </c>
      <c r="C589" t="s">
        <v>302</v>
      </c>
      <c r="D589" t="s">
        <v>288</v>
      </c>
      <c r="E589" t="s">
        <v>538</v>
      </c>
      <c r="F589" t="s">
        <v>290</v>
      </c>
      <c r="G589" t="s">
        <v>256</v>
      </c>
      <c r="H589">
        <v>10</v>
      </c>
      <c r="I589">
        <v>5</v>
      </c>
      <c r="L589">
        <v>10</v>
      </c>
      <c r="M589">
        <v>5</v>
      </c>
      <c r="T589">
        <v>4</v>
      </c>
      <c r="U589">
        <v>6</v>
      </c>
      <c r="X589">
        <v>5</v>
      </c>
      <c r="Y589">
        <v>10</v>
      </c>
      <c r="AA589">
        <v>5</v>
      </c>
      <c r="AL589">
        <v>15</v>
      </c>
      <c r="AT589">
        <v>15</v>
      </c>
      <c r="AU589">
        <v>15</v>
      </c>
      <c r="AV589">
        <v>0</v>
      </c>
      <c r="AW589">
        <v>0</v>
      </c>
      <c r="AX589">
        <v>0</v>
      </c>
      <c r="BB589">
        <f t="shared" si="784"/>
        <v>15</v>
      </c>
      <c r="BD589">
        <f t="shared" si="785"/>
        <v>15</v>
      </c>
      <c r="BE589">
        <f t="shared" si="786"/>
        <v>15</v>
      </c>
      <c r="BF589">
        <f t="shared" si="787"/>
        <v>15</v>
      </c>
      <c r="BH589">
        <f t="shared" si="788"/>
        <v>0</v>
      </c>
      <c r="BK589" s="45">
        <f>IF(G589="MEA",'[1]Net Hire Rate'!$E$7,IF(G589="AMR",'[1]Net Hire Rate'!$F$7,IF(G589="EUR",'[1]Net Hire Rate'!$G$7,IF(G589="APAC",'[1]Net Hire Rate'!$H$7,0))))</f>
        <v>1.6761041902604757E-3</v>
      </c>
      <c r="BL589" s="45">
        <f>IF(G589="MEA",'[1]Net Hire Rate'!$E$8,IF(G589="AMR",'[1]Net Hire Rate'!$F$8,IF(G589="EUR",'[1]Net Hire Rate'!$G$8,IF(G589="APAC",'[1]Net Hire Rate'!$H$8,0))))</f>
        <v>1.6761041902604757E-3</v>
      </c>
      <c r="BM589" s="45">
        <f>IF(G589="MEA",'[1]Net Hire Rate'!$E$9,IF(G589="AMR",'[1]Net Hire Rate'!$F$9,IF(G589="EUR",'[1]Net Hire Rate'!$G$9,IF(G589="APAC",'[1]Net Hire Rate'!$H$9,0))))</f>
        <v>1.6761041902604757E-3</v>
      </c>
      <c r="BN589" s="45">
        <f>IF(G589="MEA",'[1]Net Hire Rate'!$E$10,IF(G589="AMR",'[1]Net Hire Rate'!$F$10,IF(G589="EUR",'[1]Net Hire Rate'!$G$10,IF(G589="APAC",'[1]Net Hire Rate'!$H$10,0))))</f>
        <v>1.6761041902604757E-3</v>
      </c>
      <c r="BO589" s="45">
        <f>IF(G589="MEA",'[1]Net Hire Rate'!$E$11,IF(G589="AMR",'[1]Net Hire Rate'!$F$11,IF(G589="EUR",'[1]Net Hire Rate'!$G$11,IF(G589="APAC",'[1]Net Hire Rate'!$H$11,0))))</f>
        <v>1.6761041902604757E-3</v>
      </c>
      <c r="BP589" s="45">
        <f>IF(G589="MEA",'[1]Net Hire Rate'!$E$12,IF(G589="AMR",'[1]Net Hire Rate'!$F$12,IF(G589="EUR",'[1]Net Hire Rate'!$G$12,IF(G589="APAC",'[1]Net Hire Rate'!$H$12,0))))</f>
        <v>1.6761041902604757E-3</v>
      </c>
      <c r="BQ589" s="147">
        <f t="shared" si="789"/>
        <v>15</v>
      </c>
      <c r="BR589" s="147">
        <f t="shared" si="772"/>
        <v>15</v>
      </c>
      <c r="BS589" s="147">
        <f t="shared" si="790"/>
        <v>15.025141562853907</v>
      </c>
      <c r="BT589" s="148">
        <f t="shared" si="773"/>
        <v>15.025141562853907</v>
      </c>
      <c r="BU589" s="149">
        <f t="shared" si="791"/>
        <v>15.050325265586663</v>
      </c>
      <c r="BV589" s="148">
        <f t="shared" si="774"/>
        <v>15.050325265586663</v>
      </c>
      <c r="BW589" s="148">
        <f t="shared" si="792"/>
        <v>15.075551178829095</v>
      </c>
      <c r="BX589" s="148">
        <f t="shared" si="775"/>
        <v>15.075551178829095</v>
      </c>
      <c r="BY589" s="148">
        <f t="shared" si="793"/>
        <v>15.100819373330415</v>
      </c>
      <c r="BZ589" s="148">
        <f t="shared" si="776"/>
        <v>15.100819373330415</v>
      </c>
      <c r="CA589" s="148">
        <f t="shared" si="794"/>
        <v>15.126129919958419</v>
      </c>
      <c r="CB589" s="148">
        <f t="shared" si="777"/>
        <v>15.126129919958419</v>
      </c>
      <c r="CC589" s="148"/>
      <c r="CD589" s="38"/>
      <c r="CE589" s="38"/>
      <c r="CF589" s="38"/>
      <c r="CG589" s="38"/>
      <c r="CH589" s="38"/>
      <c r="CI589" s="38"/>
      <c r="CJ589" s="38"/>
      <c r="CK589" s="41"/>
      <c r="CL589" s="41"/>
      <c r="CM589" s="40"/>
      <c r="CN589" s="41"/>
      <c r="CO589" s="41"/>
      <c r="CP589" s="41"/>
      <c r="CQ589" s="41"/>
      <c r="CR589" s="41"/>
      <c r="CS589" s="41"/>
      <c r="CT589" s="41"/>
      <c r="CU589" s="40"/>
      <c r="CV589" s="41"/>
      <c r="CW589" s="41"/>
      <c r="CX589" s="41"/>
      <c r="CY589" s="41"/>
      <c r="CZ589" s="41"/>
      <c r="DA589" s="41"/>
      <c r="DB589" s="41"/>
      <c r="DC589" s="40"/>
      <c r="DD589" s="41"/>
      <c r="DE589" s="41"/>
      <c r="DF589" s="41"/>
      <c r="DG589" s="41"/>
      <c r="DH589" s="41"/>
      <c r="DI589" s="41"/>
      <c r="DJ589" s="41"/>
      <c r="DK589" s="40"/>
      <c r="DL589" s="41"/>
      <c r="DM589" s="41"/>
      <c r="DN589" s="41"/>
      <c r="DO589" s="41"/>
      <c r="DP589" s="41"/>
      <c r="DQ589" s="41"/>
      <c r="DR589" s="15"/>
      <c r="DS589" s="151">
        <f t="shared" si="778"/>
        <v>15</v>
      </c>
      <c r="DT589" s="152">
        <f t="shared" si="779"/>
        <v>0</v>
      </c>
      <c r="DU589" s="7">
        <f t="shared" si="780"/>
        <v>0</v>
      </c>
      <c r="DV589" s="7">
        <f t="shared" si="781"/>
        <v>0</v>
      </c>
      <c r="DW589">
        <f t="shared" si="782"/>
        <v>0</v>
      </c>
      <c r="DX589">
        <f t="shared" si="783"/>
        <v>0</v>
      </c>
      <c r="DZ589">
        <f t="shared" si="795"/>
        <v>15</v>
      </c>
      <c r="EA589">
        <f t="shared" si="796"/>
        <v>15</v>
      </c>
      <c r="EB589">
        <f t="shared" si="797"/>
        <v>15</v>
      </c>
      <c r="EC589">
        <f t="shared" si="798"/>
        <v>15</v>
      </c>
      <c r="ED589">
        <f t="shared" si="799"/>
        <v>15</v>
      </c>
      <c r="EE589">
        <f t="shared" si="800"/>
        <v>15</v>
      </c>
      <c r="EG589">
        <f t="shared" si="801"/>
        <v>15</v>
      </c>
      <c r="EH589">
        <f t="shared" si="802"/>
        <v>15</v>
      </c>
      <c r="EI589">
        <f t="shared" si="803"/>
        <v>15</v>
      </c>
      <c r="EJ589">
        <f t="shared" si="804"/>
        <v>15</v>
      </c>
      <c r="EK589">
        <f t="shared" si="805"/>
        <v>15</v>
      </c>
      <c r="EM589">
        <f>IF($EM$9='[1]L&amp;D Numbers'!$E$6,'[1]L&amp;D Numbers'!$E$7)</f>
        <v>350</v>
      </c>
      <c r="EN589">
        <f>IF($EN$9='[1]L&amp;D Numbers'!$F$6,'[1]L&amp;D Numbers'!$F$7)</f>
        <v>2000</v>
      </c>
      <c r="EO589">
        <f>IF($EO$9='[1]L&amp;D Numbers'!$G$6,'[1]L&amp;D Numbers'!$G$7)</f>
        <v>2000</v>
      </c>
      <c r="EP589">
        <f>IF($EP$9='[1]L&amp;D Numbers'!$H$6,'[1]L&amp;D Numbers'!$H$7)</f>
        <v>2000</v>
      </c>
      <c r="EQ589">
        <f>IF($EQ$9='[1]L&amp;D Numbers'!$I$6,'[1]L&amp;D Numbers'!$I$7)</f>
        <v>2000</v>
      </c>
      <c r="ER589">
        <f>IF($ER$9='[1]L&amp;D Numbers'!$J$6,'[1]L&amp;D Numbers'!$J$7)</f>
        <v>0</v>
      </c>
      <c r="ET589" s="45">
        <f>'[1]L&amp;D Master'!$E$10</f>
        <v>1.0678246631903041E-2</v>
      </c>
      <c r="EU589" s="45">
        <f>ET589+'[1]L&amp;D Master'!$F$10</f>
        <v>1.8222427877342538E-2</v>
      </c>
      <c r="EV589" s="45">
        <f>EU589+'[1]L&amp;D Master'!$G$10</f>
        <v>2.3561551193294058E-2</v>
      </c>
      <c r="EW589" s="45">
        <f>EV589+'[1]L&amp;D Master'!$H$10</f>
        <v>2.7330438342024234E-2</v>
      </c>
      <c r="EX589" s="45">
        <f>EW589+'[1]L&amp;D Master'!$I$10</f>
        <v>2.9999999999999995E-2</v>
      </c>
      <c r="EY589" s="45"/>
      <c r="EZ589" s="45">
        <f t="shared" si="806"/>
        <v>1.0678246631903041E-2</v>
      </c>
      <c r="FA589" s="45">
        <f t="shared" si="807"/>
        <v>1.8222427877342538E-2</v>
      </c>
      <c r="FB589" s="45">
        <f t="shared" si="807"/>
        <v>2.3561551193294058E-2</v>
      </c>
      <c r="FC589" s="45">
        <f t="shared" si="807"/>
        <v>2.7330438342024234E-2</v>
      </c>
      <c r="FD589" s="45">
        <f t="shared" si="807"/>
        <v>2.7330438342024234E-2</v>
      </c>
      <c r="FE589" s="45"/>
      <c r="FF589">
        <f t="shared" si="752"/>
        <v>14.839826300521453</v>
      </c>
      <c r="FG589">
        <f t="shared" si="753"/>
        <v>14.726663581839862</v>
      </c>
      <c r="FH589">
        <f t="shared" si="754"/>
        <v>14.64657673210059</v>
      </c>
      <c r="FI589">
        <f t="shared" si="755"/>
        <v>14.590043424869638</v>
      </c>
      <c r="FJ589">
        <f t="shared" si="756"/>
        <v>14.590043424869638</v>
      </c>
      <c r="FL589" s="34"/>
      <c r="FM589" s="34"/>
      <c r="FN589" s="34"/>
      <c r="FO589" s="34"/>
      <c r="FP589" s="34"/>
      <c r="FQ589" s="153">
        <f t="shared" si="808"/>
        <v>0.125</v>
      </c>
      <c r="FR589" s="153"/>
      <c r="FS589" s="42"/>
      <c r="FT589" s="42"/>
      <c r="FU589" s="42"/>
      <c r="FV589" s="42"/>
      <c r="FW589" s="42"/>
      <c r="FX589" s="42"/>
      <c r="FY589" s="42"/>
      <c r="FZ589" s="42"/>
      <c r="GA589" s="42"/>
      <c r="GB589" s="42"/>
      <c r="GC589" s="42"/>
      <c r="GD589" s="42"/>
      <c r="GE589" s="42"/>
      <c r="GF589" s="42"/>
      <c r="GG589" s="42"/>
      <c r="GH589" s="42"/>
      <c r="GI589" s="42"/>
      <c r="GJ589" s="42"/>
      <c r="GK589" s="42"/>
      <c r="GL589" s="42"/>
      <c r="GM589" s="154">
        <f>'[1]Automation Master'!$B$10*FQ589*FO589</f>
        <v>0</v>
      </c>
      <c r="GN589" s="155">
        <f>'[1]Automation Master'!$B$11*FO589*FQ589+GM589</f>
        <v>0</v>
      </c>
      <c r="GO589" s="155">
        <f>'[1]Automation Master'!$B$12*FO589*FQ589+GN589</f>
        <v>0</v>
      </c>
      <c r="GP589" s="155">
        <f>'[1]Automation Master'!$B$13*FO589*FQ589+GO589</f>
        <v>0</v>
      </c>
      <c r="GQ589" s="155">
        <f>'[1]Automation Master'!$C$10*FO589*FQ589+GP589</f>
        <v>0</v>
      </c>
      <c r="GR589" s="155">
        <f>'[1]Automation Master'!$C$11*FO589*FQ589+GQ589</f>
        <v>0</v>
      </c>
      <c r="GS589" s="155">
        <f>'[1]Automation Master'!$C$12*FO589*FQ589+GR589</f>
        <v>0</v>
      </c>
      <c r="GT589" s="155">
        <f>'[1]Automation Master'!$C$13*FO589*FQ589+GS589</f>
        <v>0</v>
      </c>
      <c r="GU589" s="155">
        <f>'[1]Automation Master'!$D$10*FO589*FQ589+GT589</f>
        <v>0</v>
      </c>
      <c r="GV589" s="155">
        <f>'[1]Automation Master'!$D$11*FO589*FQ589+GU589</f>
        <v>0</v>
      </c>
      <c r="GW589" s="155">
        <f>'[1]Automation Master'!$D$12*FO589*FQ589+GV589</f>
        <v>0</v>
      </c>
      <c r="GX589" s="155">
        <f>'[1]Automation Master'!$D$13*FO589*FQ589+GW589</f>
        <v>0</v>
      </c>
      <c r="GY589" s="155">
        <f>'[1]Automation Master'!$E$10*FO589*FQ589+GX589</f>
        <v>0</v>
      </c>
      <c r="GZ589" s="155">
        <f>'[1]Automation Master'!$E$11*FO589*FQ589+GY589</f>
        <v>0</v>
      </c>
      <c r="HA589" s="155">
        <f>'[1]Automation Master'!$E$12*FO589*FQ589+GZ589</f>
        <v>0</v>
      </c>
      <c r="HB589" s="155">
        <f>'[1]Automation Master'!$E$13*FO589*FQ589+HA589</f>
        <v>0</v>
      </c>
      <c r="HC589" s="155">
        <f>'[1]Automation Master'!$F$10*FO589*FQ589+HB589</f>
        <v>0</v>
      </c>
      <c r="HD589" s="155">
        <f>'[1]Automation Master'!$F$11*FO589*FQ589+HC589</f>
        <v>0</v>
      </c>
      <c r="HE589" s="155">
        <f>'[1]Automation Master'!$F$12*FO589*FQ589+HD589</f>
        <v>0</v>
      </c>
      <c r="HF589" s="156">
        <f>'[1]Automation Master'!$F$13*FO589*FQ589+HE589</f>
        <v>0</v>
      </c>
      <c r="HG589" s="157"/>
      <c r="HH589" s="157"/>
      <c r="HI589" s="157"/>
      <c r="HJ589" s="157"/>
      <c r="HK589" s="157"/>
      <c r="HL589" s="157"/>
      <c r="HM589" s="157"/>
      <c r="HN589" s="157"/>
      <c r="HO589" s="157"/>
      <c r="HP589" s="157"/>
      <c r="HQ589" s="157"/>
      <c r="HR589" s="157"/>
      <c r="HS589" s="157"/>
      <c r="HT589" s="157"/>
      <c r="HU589" s="157"/>
      <c r="HV589" s="157"/>
      <c r="HW589" s="157"/>
      <c r="HX589" s="157"/>
      <c r="HY589" s="42"/>
      <c r="HZ589" s="42"/>
      <c r="IA589" s="148">
        <f t="shared" si="757"/>
        <v>15</v>
      </c>
      <c r="IB589" s="148">
        <f t="shared" si="758"/>
        <v>15</v>
      </c>
      <c r="IC589" s="148">
        <f t="shared" si="759"/>
        <v>15</v>
      </c>
      <c r="ID589" s="148">
        <f t="shared" si="760"/>
        <v>15</v>
      </c>
      <c r="IE589" s="148">
        <f t="shared" si="761"/>
        <v>15</v>
      </c>
      <c r="IH589">
        <f t="shared" si="767"/>
        <v>14.839826300521453</v>
      </c>
      <c r="II589">
        <f t="shared" si="768"/>
        <v>14.726663581839862</v>
      </c>
      <c r="IJ589">
        <f t="shared" si="769"/>
        <v>14.64657673210059</v>
      </c>
      <c r="IK589">
        <f t="shared" si="770"/>
        <v>14.590043424869638</v>
      </c>
      <c r="IL589">
        <f t="shared" si="771"/>
        <v>14.590043424869638</v>
      </c>
      <c r="IN589" s="42">
        <f t="shared" si="762"/>
        <v>1.0678246631903103E-2</v>
      </c>
      <c r="IO589" s="42">
        <f t="shared" si="763"/>
        <v>1.8222427877342538E-2</v>
      </c>
      <c r="IP589" s="42">
        <f t="shared" si="764"/>
        <v>2.356155119329403E-2</v>
      </c>
      <c r="IQ589" s="42">
        <f t="shared" si="765"/>
        <v>2.7330438342024147E-2</v>
      </c>
      <c r="IR589" s="42">
        <f t="shared" si="766"/>
        <v>2.7330438342024147E-2</v>
      </c>
      <c r="IT589" s="9">
        <f t="shared" si="809"/>
        <v>0</v>
      </c>
      <c r="IU589" s="9">
        <f t="shared" si="810"/>
        <v>0</v>
      </c>
      <c r="IV589" s="9">
        <f t="shared" si="811"/>
        <v>0</v>
      </c>
      <c r="IW589" s="9">
        <f t="shared" si="812"/>
        <v>0</v>
      </c>
      <c r="IX589" s="9">
        <f t="shared" si="813"/>
        <v>0</v>
      </c>
    </row>
    <row r="590" spans="1:258" ht="15.75" hidden="1" thickBot="1" x14ac:dyDescent="0.3">
      <c r="A590">
        <v>2</v>
      </c>
      <c r="B590" t="s">
        <v>537</v>
      </c>
      <c r="C590" t="s">
        <v>310</v>
      </c>
      <c r="D590" t="s">
        <v>288</v>
      </c>
      <c r="E590" t="s">
        <v>538</v>
      </c>
      <c r="F590" t="s">
        <v>290</v>
      </c>
      <c r="G590" t="s">
        <v>256</v>
      </c>
      <c r="I590">
        <v>2</v>
      </c>
      <c r="M590">
        <v>2</v>
      </c>
      <c r="X590">
        <v>2</v>
      </c>
      <c r="AA590">
        <v>2</v>
      </c>
      <c r="AL590">
        <v>2</v>
      </c>
      <c r="AT590">
        <v>2</v>
      </c>
      <c r="AU590">
        <v>0</v>
      </c>
      <c r="AV590">
        <v>0</v>
      </c>
      <c r="AW590">
        <v>2</v>
      </c>
      <c r="AX590">
        <v>0</v>
      </c>
      <c r="BB590">
        <f t="shared" si="784"/>
        <v>2</v>
      </c>
      <c r="BD590">
        <f t="shared" si="785"/>
        <v>2</v>
      </c>
      <c r="BE590">
        <f t="shared" si="786"/>
        <v>2</v>
      </c>
      <c r="BF590">
        <f t="shared" si="787"/>
        <v>2</v>
      </c>
      <c r="BH590">
        <f t="shared" si="788"/>
        <v>0</v>
      </c>
      <c r="BK590" s="45">
        <f>IF(G590="MEA",'[1]Net Hire Rate'!$E$7,IF(G590="AMR",'[1]Net Hire Rate'!$F$7,IF(G590="EUR",'[1]Net Hire Rate'!$G$7,IF(G590="APAC",'[1]Net Hire Rate'!$H$7,0))))</f>
        <v>1.6761041902604757E-3</v>
      </c>
      <c r="BL590" s="45">
        <f>IF(G590="MEA",'[1]Net Hire Rate'!$E$8,IF(G590="AMR",'[1]Net Hire Rate'!$F$8,IF(G590="EUR",'[1]Net Hire Rate'!$G$8,IF(G590="APAC",'[1]Net Hire Rate'!$H$8,0))))</f>
        <v>1.6761041902604757E-3</v>
      </c>
      <c r="BM590" s="45">
        <f>IF(G590="MEA",'[1]Net Hire Rate'!$E$9,IF(G590="AMR",'[1]Net Hire Rate'!$F$9,IF(G590="EUR",'[1]Net Hire Rate'!$G$9,IF(G590="APAC",'[1]Net Hire Rate'!$H$9,0))))</f>
        <v>1.6761041902604757E-3</v>
      </c>
      <c r="BN590" s="45">
        <f>IF(G590="MEA",'[1]Net Hire Rate'!$E$10,IF(G590="AMR",'[1]Net Hire Rate'!$F$10,IF(G590="EUR",'[1]Net Hire Rate'!$G$10,IF(G590="APAC",'[1]Net Hire Rate'!$H$10,0))))</f>
        <v>1.6761041902604757E-3</v>
      </c>
      <c r="BO590" s="45">
        <f>IF(G590="MEA",'[1]Net Hire Rate'!$E$11,IF(G590="AMR",'[1]Net Hire Rate'!$F$11,IF(G590="EUR",'[1]Net Hire Rate'!$G$11,IF(G590="APAC",'[1]Net Hire Rate'!$H$11,0))))</f>
        <v>1.6761041902604757E-3</v>
      </c>
      <c r="BP590" s="45">
        <f>IF(G590="MEA",'[1]Net Hire Rate'!$E$12,IF(G590="AMR",'[1]Net Hire Rate'!$F$12,IF(G590="EUR",'[1]Net Hire Rate'!$G$12,IF(G590="APAC",'[1]Net Hire Rate'!$H$12,0))))</f>
        <v>1.6761041902604757E-3</v>
      </c>
      <c r="BQ590" s="147">
        <f t="shared" si="789"/>
        <v>2</v>
      </c>
      <c r="BR590" s="147">
        <f t="shared" si="772"/>
        <v>2</v>
      </c>
      <c r="BS590" s="147">
        <f t="shared" si="790"/>
        <v>2.0033522083805209</v>
      </c>
      <c r="BT590" s="148">
        <f t="shared" si="773"/>
        <v>2.0033522083805209</v>
      </c>
      <c r="BU590" s="149">
        <f t="shared" si="791"/>
        <v>2.006710035411555</v>
      </c>
      <c r="BV590" s="148">
        <f t="shared" si="774"/>
        <v>2.006710035411555</v>
      </c>
      <c r="BW590" s="148">
        <f t="shared" si="792"/>
        <v>2.0100734905105462</v>
      </c>
      <c r="BX590" s="148">
        <f t="shared" si="775"/>
        <v>2.0100734905105462</v>
      </c>
      <c r="BY590" s="148">
        <f t="shared" si="793"/>
        <v>2.0134425831107223</v>
      </c>
      <c r="BZ590" s="148">
        <f t="shared" si="776"/>
        <v>2.0134425831107223</v>
      </c>
      <c r="CA590" s="148">
        <f t="shared" si="794"/>
        <v>2.0168173226611228</v>
      </c>
      <c r="CB590" s="148">
        <f t="shared" si="777"/>
        <v>2.0168173226611228</v>
      </c>
      <c r="CC590" s="148"/>
      <c r="CD590" s="38"/>
      <c r="CE590" s="38"/>
      <c r="CF590" s="38"/>
      <c r="CG590" s="38"/>
      <c r="CH590" s="38"/>
      <c r="CI590" s="38"/>
      <c r="CJ590" s="38"/>
      <c r="CK590" s="41"/>
      <c r="CL590" s="41"/>
      <c r="CM590" s="40"/>
      <c r="CN590" s="41"/>
      <c r="CO590" s="41"/>
      <c r="CP590" s="41"/>
      <c r="CQ590" s="41"/>
      <c r="CR590" s="41"/>
      <c r="CS590" s="41"/>
      <c r="CT590" s="41"/>
      <c r="CU590" s="40"/>
      <c r="CV590" s="41"/>
      <c r="CW590" s="41"/>
      <c r="CX590" s="41"/>
      <c r="CY590" s="41"/>
      <c r="CZ590" s="41"/>
      <c r="DA590" s="41"/>
      <c r="DB590" s="41"/>
      <c r="DC590" s="40"/>
      <c r="DD590" s="41"/>
      <c r="DE590" s="41"/>
      <c r="DF590" s="41"/>
      <c r="DG590" s="41"/>
      <c r="DH590" s="41"/>
      <c r="DI590" s="41"/>
      <c r="DJ590" s="41"/>
      <c r="DK590" s="40"/>
      <c r="DL590" s="41"/>
      <c r="DM590" s="41"/>
      <c r="DN590" s="41"/>
      <c r="DO590" s="41"/>
      <c r="DP590" s="41"/>
      <c r="DQ590" s="41"/>
      <c r="DR590" s="15"/>
      <c r="DS590" s="151">
        <f t="shared" si="778"/>
        <v>2</v>
      </c>
      <c r="DT590" s="152">
        <f t="shared" si="779"/>
        <v>0</v>
      </c>
      <c r="DU590" s="7">
        <f t="shared" si="780"/>
        <v>0</v>
      </c>
      <c r="DV590" s="7">
        <f t="shared" si="781"/>
        <v>0</v>
      </c>
      <c r="DW590">
        <f t="shared" si="782"/>
        <v>0</v>
      </c>
      <c r="DX590">
        <f t="shared" si="783"/>
        <v>0</v>
      </c>
      <c r="DZ590">
        <f t="shared" si="795"/>
        <v>2</v>
      </c>
      <c r="EA590">
        <f t="shared" si="796"/>
        <v>2</v>
      </c>
      <c r="EB590">
        <f t="shared" si="797"/>
        <v>2</v>
      </c>
      <c r="EC590">
        <f t="shared" si="798"/>
        <v>2</v>
      </c>
      <c r="ED590">
        <f t="shared" si="799"/>
        <v>2</v>
      </c>
      <c r="EE590">
        <f t="shared" si="800"/>
        <v>2</v>
      </c>
      <c r="EG590">
        <f t="shared" si="801"/>
        <v>2</v>
      </c>
      <c r="EH590">
        <f t="shared" si="802"/>
        <v>2</v>
      </c>
      <c r="EI590">
        <f t="shared" si="803"/>
        <v>2</v>
      </c>
      <c r="EJ590">
        <f t="shared" si="804"/>
        <v>2</v>
      </c>
      <c r="EK590">
        <f t="shared" si="805"/>
        <v>2</v>
      </c>
      <c r="EM590">
        <f>IF($EM$9='[1]L&amp;D Numbers'!$E$6,'[1]L&amp;D Numbers'!$E$7)</f>
        <v>350</v>
      </c>
      <c r="EN590">
        <f>IF($EN$9='[1]L&amp;D Numbers'!$F$6,'[1]L&amp;D Numbers'!$F$7)</f>
        <v>2000</v>
      </c>
      <c r="EO590">
        <f>IF($EO$9='[1]L&amp;D Numbers'!$G$6,'[1]L&amp;D Numbers'!$G$7)</f>
        <v>2000</v>
      </c>
      <c r="EP590">
        <f>IF($EP$9='[1]L&amp;D Numbers'!$H$6,'[1]L&amp;D Numbers'!$H$7)</f>
        <v>2000</v>
      </c>
      <c r="EQ590">
        <f>IF($EQ$9='[1]L&amp;D Numbers'!$I$6,'[1]L&amp;D Numbers'!$I$7)</f>
        <v>2000</v>
      </c>
      <c r="ER590">
        <f>IF($ER$9='[1]L&amp;D Numbers'!$J$6,'[1]L&amp;D Numbers'!$J$7)</f>
        <v>0</v>
      </c>
      <c r="ET590" s="45">
        <f>'[1]L&amp;D Master'!$E$10</f>
        <v>1.0678246631903041E-2</v>
      </c>
      <c r="EU590" s="45">
        <f>ET590+'[1]L&amp;D Master'!$F$10</f>
        <v>1.8222427877342538E-2</v>
      </c>
      <c r="EV590" s="45">
        <f>EU590+'[1]L&amp;D Master'!$G$10</f>
        <v>2.3561551193294058E-2</v>
      </c>
      <c r="EW590" s="45">
        <f>EV590+'[1]L&amp;D Master'!$H$10</f>
        <v>2.7330438342024234E-2</v>
      </c>
      <c r="EX590" s="45">
        <f>EW590+'[1]L&amp;D Master'!$I$10</f>
        <v>2.9999999999999995E-2</v>
      </c>
      <c r="EY590" s="45"/>
      <c r="EZ590" s="45">
        <f t="shared" si="806"/>
        <v>1.0678246631903041E-2</v>
      </c>
      <c r="FA590" s="45">
        <f t="shared" si="807"/>
        <v>1.8222427877342538E-2</v>
      </c>
      <c r="FB590" s="45">
        <f t="shared" si="807"/>
        <v>2.3561551193294058E-2</v>
      </c>
      <c r="FC590" s="45">
        <f t="shared" si="807"/>
        <v>2.7330438342024234E-2</v>
      </c>
      <c r="FD590" s="45">
        <f t="shared" si="807"/>
        <v>2.7330438342024234E-2</v>
      </c>
      <c r="FE590" s="45"/>
      <c r="FF590">
        <f t="shared" si="752"/>
        <v>1.9786435067361938</v>
      </c>
      <c r="FG590">
        <f t="shared" si="753"/>
        <v>1.963555144245315</v>
      </c>
      <c r="FH590">
        <f t="shared" si="754"/>
        <v>1.9528768976134119</v>
      </c>
      <c r="FI590">
        <f t="shared" si="755"/>
        <v>1.9453391233159516</v>
      </c>
      <c r="FJ590">
        <f t="shared" si="756"/>
        <v>1.9453391233159516</v>
      </c>
      <c r="FL590" s="34"/>
      <c r="FM590" s="34"/>
      <c r="FN590" s="34"/>
      <c r="FO590" s="34"/>
      <c r="FP590" s="34"/>
      <c r="FQ590" s="153">
        <f t="shared" si="808"/>
        <v>0.125</v>
      </c>
      <c r="FR590" s="153"/>
      <c r="FS590" s="42"/>
      <c r="FT590" s="42"/>
      <c r="FU590" s="42"/>
      <c r="FV590" s="42"/>
      <c r="FW590" s="42"/>
      <c r="FX590" s="42"/>
      <c r="FY590" s="42"/>
      <c r="FZ590" s="42"/>
      <c r="GA590" s="42"/>
      <c r="GB590" s="42"/>
      <c r="GC590" s="42"/>
      <c r="GD590" s="42"/>
      <c r="GE590" s="42"/>
      <c r="GF590" s="42"/>
      <c r="GG590" s="42"/>
      <c r="GH590" s="42"/>
      <c r="GI590" s="42"/>
      <c r="GJ590" s="42"/>
      <c r="GK590" s="42"/>
      <c r="GL590" s="42"/>
      <c r="GM590" s="154">
        <f>'[1]Automation Master'!$B$10*FQ590*FO590</f>
        <v>0</v>
      </c>
      <c r="GN590" s="155">
        <f>'[1]Automation Master'!$B$11*FO590*FQ590+GM590</f>
        <v>0</v>
      </c>
      <c r="GO590" s="155">
        <f>'[1]Automation Master'!$B$12*FO590*FQ590+GN590</f>
        <v>0</v>
      </c>
      <c r="GP590" s="155">
        <f>'[1]Automation Master'!$B$13*FO590*FQ590+GO590</f>
        <v>0</v>
      </c>
      <c r="GQ590" s="155">
        <f>'[1]Automation Master'!$C$10*FO590*FQ590+GP590</f>
        <v>0</v>
      </c>
      <c r="GR590" s="155">
        <f>'[1]Automation Master'!$C$11*FO590*FQ590+GQ590</f>
        <v>0</v>
      </c>
      <c r="GS590" s="155">
        <f>'[1]Automation Master'!$C$12*FO590*FQ590+GR590</f>
        <v>0</v>
      </c>
      <c r="GT590" s="155">
        <f>'[1]Automation Master'!$C$13*FO590*FQ590+GS590</f>
        <v>0</v>
      </c>
      <c r="GU590" s="155">
        <f>'[1]Automation Master'!$D$10*FO590*FQ590+GT590</f>
        <v>0</v>
      </c>
      <c r="GV590" s="155">
        <f>'[1]Automation Master'!$D$11*FO590*FQ590+GU590</f>
        <v>0</v>
      </c>
      <c r="GW590" s="155">
        <f>'[1]Automation Master'!$D$12*FO590*FQ590+GV590</f>
        <v>0</v>
      </c>
      <c r="GX590" s="155">
        <f>'[1]Automation Master'!$D$13*FO590*FQ590+GW590</f>
        <v>0</v>
      </c>
      <c r="GY590" s="155">
        <f>'[1]Automation Master'!$E$10*FO590*FQ590+GX590</f>
        <v>0</v>
      </c>
      <c r="GZ590" s="155">
        <f>'[1]Automation Master'!$E$11*FO590*FQ590+GY590</f>
        <v>0</v>
      </c>
      <c r="HA590" s="155">
        <f>'[1]Automation Master'!$E$12*FO590*FQ590+GZ590</f>
        <v>0</v>
      </c>
      <c r="HB590" s="155">
        <f>'[1]Automation Master'!$E$13*FO590*FQ590+HA590</f>
        <v>0</v>
      </c>
      <c r="HC590" s="155">
        <f>'[1]Automation Master'!$F$10*FO590*FQ590+HB590</f>
        <v>0</v>
      </c>
      <c r="HD590" s="155">
        <f>'[1]Automation Master'!$F$11*FO590*FQ590+HC590</f>
        <v>0</v>
      </c>
      <c r="HE590" s="155">
        <f>'[1]Automation Master'!$F$12*FO590*FQ590+HD590</f>
        <v>0</v>
      </c>
      <c r="HF590" s="156">
        <f>'[1]Automation Master'!$F$13*FO590*FQ590+HE590</f>
        <v>0</v>
      </c>
      <c r="HG590" s="157"/>
      <c r="HH590" s="157"/>
      <c r="HI590" s="157"/>
      <c r="HJ590" s="157"/>
      <c r="HK590" s="157"/>
      <c r="HL590" s="157"/>
      <c r="HM590" s="157"/>
      <c r="HN590" s="157"/>
      <c r="HO590" s="157"/>
      <c r="HP590" s="157"/>
      <c r="HQ590" s="157"/>
      <c r="HR590" s="157"/>
      <c r="HS590" s="157"/>
      <c r="HT590" s="157"/>
      <c r="HU590" s="157"/>
      <c r="HV590" s="157"/>
      <c r="HW590" s="157"/>
      <c r="HX590" s="157"/>
      <c r="HY590" s="42"/>
      <c r="HZ590" s="42"/>
      <c r="IA590" s="148">
        <f t="shared" si="757"/>
        <v>2</v>
      </c>
      <c r="IB590" s="148">
        <f t="shared" si="758"/>
        <v>2</v>
      </c>
      <c r="IC590" s="148">
        <f t="shared" si="759"/>
        <v>2</v>
      </c>
      <c r="ID590" s="148">
        <f t="shared" si="760"/>
        <v>2</v>
      </c>
      <c r="IE590" s="148">
        <f t="shared" si="761"/>
        <v>2</v>
      </c>
      <c r="IH590">
        <f t="shared" si="767"/>
        <v>1.9786435067361938</v>
      </c>
      <c r="II590">
        <f t="shared" si="768"/>
        <v>1.963555144245315</v>
      </c>
      <c r="IJ590">
        <f t="shared" si="769"/>
        <v>1.9528768976134119</v>
      </c>
      <c r="IK590">
        <f t="shared" si="770"/>
        <v>1.9453391233159516</v>
      </c>
      <c r="IL590">
        <f t="shared" si="771"/>
        <v>1.9453391233159516</v>
      </c>
      <c r="IN590" s="42">
        <f t="shared" si="762"/>
        <v>1.0678246631903088E-2</v>
      </c>
      <c r="IO590" s="42">
        <f t="shared" si="763"/>
        <v>1.8222427877342517E-2</v>
      </c>
      <c r="IP590" s="42">
        <f t="shared" si="764"/>
        <v>2.3561551193294061E-2</v>
      </c>
      <c r="IQ590" s="42">
        <f t="shared" si="765"/>
        <v>2.7330438342024199E-2</v>
      </c>
      <c r="IR590" s="42">
        <f t="shared" si="766"/>
        <v>2.7330438342024199E-2</v>
      </c>
      <c r="IT590" s="9">
        <f t="shared" si="809"/>
        <v>0</v>
      </c>
      <c r="IU590" s="9">
        <f t="shared" si="810"/>
        <v>0</v>
      </c>
      <c r="IV590" s="9">
        <f t="shared" si="811"/>
        <v>0</v>
      </c>
      <c r="IW590" s="9">
        <f t="shared" si="812"/>
        <v>0</v>
      </c>
      <c r="IX590" s="9">
        <f t="shared" si="813"/>
        <v>0</v>
      </c>
    </row>
    <row r="591" spans="1:258" ht="15.75" hidden="1" thickBot="1" x14ac:dyDescent="0.3">
      <c r="A591">
        <v>4</v>
      </c>
      <c r="B591" t="s">
        <v>537</v>
      </c>
      <c r="C591" t="s">
        <v>312</v>
      </c>
      <c r="D591" t="s">
        <v>288</v>
      </c>
      <c r="E591" t="s">
        <v>538</v>
      </c>
      <c r="F591" t="s">
        <v>290</v>
      </c>
      <c r="G591" t="s">
        <v>256</v>
      </c>
      <c r="I591">
        <v>4</v>
      </c>
      <c r="M591">
        <v>4</v>
      </c>
      <c r="X591">
        <v>4</v>
      </c>
      <c r="AA591">
        <v>4</v>
      </c>
      <c r="AL591">
        <v>4</v>
      </c>
      <c r="AT591">
        <v>4</v>
      </c>
      <c r="AU591">
        <v>4</v>
      </c>
      <c r="AV591">
        <v>0</v>
      </c>
      <c r="AW591">
        <v>0</v>
      </c>
      <c r="AX591">
        <v>0</v>
      </c>
      <c r="BB591">
        <f t="shared" si="784"/>
        <v>4</v>
      </c>
      <c r="BD591">
        <f t="shared" si="785"/>
        <v>4</v>
      </c>
      <c r="BE591">
        <f t="shared" si="786"/>
        <v>4</v>
      </c>
      <c r="BF591">
        <f t="shared" si="787"/>
        <v>4</v>
      </c>
      <c r="BH591">
        <f t="shared" si="788"/>
        <v>0</v>
      </c>
      <c r="BK591" s="45">
        <f>IF(G591="MEA",'[1]Net Hire Rate'!$E$7,IF(G591="AMR",'[1]Net Hire Rate'!$F$7,IF(G591="EUR",'[1]Net Hire Rate'!$G$7,IF(G591="APAC",'[1]Net Hire Rate'!$H$7,0))))</f>
        <v>1.6761041902604757E-3</v>
      </c>
      <c r="BL591" s="45">
        <f>IF(G591="MEA",'[1]Net Hire Rate'!$E$8,IF(G591="AMR",'[1]Net Hire Rate'!$F$8,IF(G591="EUR",'[1]Net Hire Rate'!$G$8,IF(G591="APAC",'[1]Net Hire Rate'!$H$8,0))))</f>
        <v>1.6761041902604757E-3</v>
      </c>
      <c r="BM591" s="45">
        <f>IF(G591="MEA",'[1]Net Hire Rate'!$E$9,IF(G591="AMR",'[1]Net Hire Rate'!$F$9,IF(G591="EUR",'[1]Net Hire Rate'!$G$9,IF(G591="APAC",'[1]Net Hire Rate'!$H$9,0))))</f>
        <v>1.6761041902604757E-3</v>
      </c>
      <c r="BN591" s="45">
        <f>IF(G591="MEA",'[1]Net Hire Rate'!$E$10,IF(G591="AMR",'[1]Net Hire Rate'!$F$10,IF(G591="EUR",'[1]Net Hire Rate'!$G$10,IF(G591="APAC",'[1]Net Hire Rate'!$H$10,0))))</f>
        <v>1.6761041902604757E-3</v>
      </c>
      <c r="BO591" s="45">
        <f>IF(G591="MEA",'[1]Net Hire Rate'!$E$11,IF(G591="AMR",'[1]Net Hire Rate'!$F$11,IF(G591="EUR",'[1]Net Hire Rate'!$G$11,IF(G591="APAC",'[1]Net Hire Rate'!$H$11,0))))</f>
        <v>1.6761041902604757E-3</v>
      </c>
      <c r="BP591" s="45">
        <f>IF(G591="MEA",'[1]Net Hire Rate'!$E$12,IF(G591="AMR",'[1]Net Hire Rate'!$F$12,IF(G591="EUR",'[1]Net Hire Rate'!$G$12,IF(G591="APAC",'[1]Net Hire Rate'!$H$12,0))))</f>
        <v>1.6761041902604757E-3</v>
      </c>
      <c r="BQ591" s="147">
        <f t="shared" si="789"/>
        <v>4</v>
      </c>
      <c r="BR591" s="147">
        <f t="shared" si="772"/>
        <v>4</v>
      </c>
      <c r="BS591" s="147">
        <f t="shared" si="790"/>
        <v>4.0067044167610417</v>
      </c>
      <c r="BT591" s="148">
        <f t="shared" si="773"/>
        <v>4.0067044167610417</v>
      </c>
      <c r="BU591" s="149">
        <f t="shared" si="791"/>
        <v>4.01342007082311</v>
      </c>
      <c r="BV591" s="148">
        <f t="shared" si="774"/>
        <v>4.01342007082311</v>
      </c>
      <c r="BW591" s="148">
        <f t="shared" si="792"/>
        <v>4.0201469810210924</v>
      </c>
      <c r="BX591" s="148">
        <f t="shared" si="775"/>
        <v>4.0201469810210924</v>
      </c>
      <c r="BY591" s="148">
        <f t="shared" si="793"/>
        <v>4.0268851662214447</v>
      </c>
      <c r="BZ591" s="148">
        <f t="shared" si="776"/>
        <v>4.0268851662214447</v>
      </c>
      <c r="CA591" s="148">
        <f t="shared" si="794"/>
        <v>4.0336346453222456</v>
      </c>
      <c r="CB591" s="148">
        <f t="shared" si="777"/>
        <v>4.0336346453222456</v>
      </c>
      <c r="CC591" s="148"/>
      <c r="CD591" s="38"/>
      <c r="CE591" s="38"/>
      <c r="CF591" s="38"/>
      <c r="CG591" s="38"/>
      <c r="CH591" s="38"/>
      <c r="CI591" s="38"/>
      <c r="CJ591" s="38"/>
      <c r="CK591" s="41"/>
      <c r="CL591" s="41"/>
      <c r="CM591" s="40"/>
      <c r="CN591" s="41"/>
      <c r="CO591" s="41"/>
      <c r="CP591" s="41"/>
      <c r="CQ591" s="41"/>
      <c r="CR591" s="41"/>
      <c r="CS591" s="41"/>
      <c r="CT591" s="41"/>
      <c r="CU591" s="40"/>
      <c r="CV591" s="41"/>
      <c r="CW591" s="41"/>
      <c r="CX591" s="41"/>
      <c r="CY591" s="41"/>
      <c r="CZ591" s="41"/>
      <c r="DA591" s="41"/>
      <c r="DB591" s="41"/>
      <c r="DC591" s="40"/>
      <c r="DD591" s="41"/>
      <c r="DE591" s="41"/>
      <c r="DF591" s="41"/>
      <c r="DG591" s="41"/>
      <c r="DH591" s="41"/>
      <c r="DI591" s="41"/>
      <c r="DJ591" s="41"/>
      <c r="DK591" s="40"/>
      <c r="DL591" s="41"/>
      <c r="DM591" s="41"/>
      <c r="DN591" s="41"/>
      <c r="DO591" s="41"/>
      <c r="DP591" s="41"/>
      <c r="DQ591" s="41"/>
      <c r="DR591" s="15"/>
      <c r="DS591" s="151">
        <f t="shared" si="778"/>
        <v>4</v>
      </c>
      <c r="DT591" s="152">
        <f t="shared" si="779"/>
        <v>0</v>
      </c>
      <c r="DU591" s="7">
        <f t="shared" si="780"/>
        <v>0</v>
      </c>
      <c r="DV591" s="7">
        <f t="shared" si="781"/>
        <v>0</v>
      </c>
      <c r="DW591">
        <f t="shared" si="782"/>
        <v>0</v>
      </c>
      <c r="DX591">
        <f t="shared" si="783"/>
        <v>0</v>
      </c>
      <c r="DZ591">
        <f t="shared" si="795"/>
        <v>4</v>
      </c>
      <c r="EA591">
        <f t="shared" si="796"/>
        <v>4</v>
      </c>
      <c r="EB591">
        <f t="shared" si="797"/>
        <v>4</v>
      </c>
      <c r="EC591">
        <f t="shared" si="798"/>
        <v>4</v>
      </c>
      <c r="ED591">
        <f t="shared" si="799"/>
        <v>4</v>
      </c>
      <c r="EE591">
        <f t="shared" si="800"/>
        <v>4</v>
      </c>
      <c r="EG591">
        <f t="shared" si="801"/>
        <v>4</v>
      </c>
      <c r="EH591">
        <f t="shared" si="802"/>
        <v>4</v>
      </c>
      <c r="EI591">
        <f t="shared" si="803"/>
        <v>4</v>
      </c>
      <c r="EJ591">
        <f t="shared" si="804"/>
        <v>4</v>
      </c>
      <c r="EK591">
        <f t="shared" si="805"/>
        <v>4</v>
      </c>
      <c r="EM591">
        <f>IF($EM$9='[1]L&amp;D Numbers'!$E$6,'[1]L&amp;D Numbers'!$E$7)</f>
        <v>350</v>
      </c>
      <c r="EN591">
        <f>IF($EN$9='[1]L&amp;D Numbers'!$F$6,'[1]L&amp;D Numbers'!$F$7)</f>
        <v>2000</v>
      </c>
      <c r="EO591">
        <f>IF($EO$9='[1]L&amp;D Numbers'!$G$6,'[1]L&amp;D Numbers'!$G$7)</f>
        <v>2000</v>
      </c>
      <c r="EP591">
        <f>IF($EP$9='[1]L&amp;D Numbers'!$H$6,'[1]L&amp;D Numbers'!$H$7)</f>
        <v>2000</v>
      </c>
      <c r="EQ591">
        <f>IF($EQ$9='[1]L&amp;D Numbers'!$I$6,'[1]L&amp;D Numbers'!$I$7)</f>
        <v>2000</v>
      </c>
      <c r="ER591">
        <f>IF($ER$9='[1]L&amp;D Numbers'!$J$6,'[1]L&amp;D Numbers'!$J$7)</f>
        <v>0</v>
      </c>
      <c r="ET591" s="45">
        <f>'[1]L&amp;D Master'!$E$10</f>
        <v>1.0678246631903041E-2</v>
      </c>
      <c r="EU591" s="45">
        <f>ET591+'[1]L&amp;D Master'!$F$10</f>
        <v>1.8222427877342538E-2</v>
      </c>
      <c r="EV591" s="45">
        <f>EU591+'[1]L&amp;D Master'!$G$10</f>
        <v>2.3561551193294058E-2</v>
      </c>
      <c r="EW591" s="45">
        <f>EV591+'[1]L&amp;D Master'!$H$10</f>
        <v>2.7330438342024234E-2</v>
      </c>
      <c r="EX591" s="45">
        <f>EW591+'[1]L&amp;D Master'!$I$10</f>
        <v>2.9999999999999995E-2</v>
      </c>
      <c r="EY591" s="45"/>
      <c r="EZ591" s="45">
        <f t="shared" si="806"/>
        <v>1.0678246631903041E-2</v>
      </c>
      <c r="FA591" s="45">
        <f t="shared" si="807"/>
        <v>1.8222427877342538E-2</v>
      </c>
      <c r="FB591" s="45">
        <f t="shared" si="807"/>
        <v>2.3561551193294058E-2</v>
      </c>
      <c r="FC591" s="45">
        <f t="shared" si="807"/>
        <v>2.7330438342024234E-2</v>
      </c>
      <c r="FD591" s="45">
        <f t="shared" si="807"/>
        <v>2.7330438342024234E-2</v>
      </c>
      <c r="FE591" s="45"/>
      <c r="FF591">
        <f t="shared" si="752"/>
        <v>3.9572870134723876</v>
      </c>
      <c r="FG591">
        <f t="shared" si="753"/>
        <v>3.9271102884906299</v>
      </c>
      <c r="FH591">
        <f t="shared" si="754"/>
        <v>3.9057537952268238</v>
      </c>
      <c r="FI591">
        <f t="shared" si="755"/>
        <v>3.8906782466319032</v>
      </c>
      <c r="FJ591">
        <f t="shared" si="756"/>
        <v>3.8906782466319032</v>
      </c>
      <c r="FL591" s="34"/>
      <c r="FM591" s="34"/>
      <c r="FN591" s="34"/>
      <c r="FO591" s="34"/>
      <c r="FP591" s="34"/>
      <c r="FQ591" s="153">
        <f t="shared" si="808"/>
        <v>0.125</v>
      </c>
      <c r="FR591" s="153"/>
      <c r="FS591" s="42"/>
      <c r="FT591" s="42"/>
      <c r="FU591" s="42"/>
      <c r="FV591" s="42"/>
      <c r="FW591" s="42"/>
      <c r="FX591" s="42"/>
      <c r="FY591" s="42"/>
      <c r="FZ591" s="42"/>
      <c r="GA591" s="42"/>
      <c r="GB591" s="42"/>
      <c r="GC591" s="42"/>
      <c r="GD591" s="42"/>
      <c r="GE591" s="42"/>
      <c r="GF591" s="42"/>
      <c r="GG591" s="42"/>
      <c r="GH591" s="42"/>
      <c r="GI591" s="42"/>
      <c r="GJ591" s="42"/>
      <c r="GK591" s="42"/>
      <c r="GL591" s="42"/>
      <c r="GM591" s="154">
        <f>'[1]Automation Master'!$B$10*FQ591*FO591</f>
        <v>0</v>
      </c>
      <c r="GN591" s="155">
        <f>'[1]Automation Master'!$B$11*FO591*FQ591+GM591</f>
        <v>0</v>
      </c>
      <c r="GO591" s="155">
        <f>'[1]Automation Master'!$B$12*FO591*FQ591+GN591</f>
        <v>0</v>
      </c>
      <c r="GP591" s="155">
        <f>'[1]Automation Master'!$B$13*FO591*FQ591+GO591</f>
        <v>0</v>
      </c>
      <c r="GQ591" s="155">
        <f>'[1]Automation Master'!$C$10*FO591*FQ591+GP591</f>
        <v>0</v>
      </c>
      <c r="GR591" s="155">
        <f>'[1]Automation Master'!$C$11*FO591*FQ591+GQ591</f>
        <v>0</v>
      </c>
      <c r="GS591" s="155">
        <f>'[1]Automation Master'!$C$12*FO591*FQ591+GR591</f>
        <v>0</v>
      </c>
      <c r="GT591" s="155">
        <f>'[1]Automation Master'!$C$13*FO591*FQ591+GS591</f>
        <v>0</v>
      </c>
      <c r="GU591" s="155">
        <f>'[1]Automation Master'!$D$10*FO591*FQ591+GT591</f>
        <v>0</v>
      </c>
      <c r="GV591" s="155">
        <f>'[1]Automation Master'!$D$11*FO591*FQ591+GU591</f>
        <v>0</v>
      </c>
      <c r="GW591" s="155">
        <f>'[1]Automation Master'!$D$12*FO591*FQ591+GV591</f>
        <v>0</v>
      </c>
      <c r="GX591" s="155">
        <f>'[1]Automation Master'!$D$13*FO591*FQ591+GW591</f>
        <v>0</v>
      </c>
      <c r="GY591" s="155">
        <f>'[1]Automation Master'!$E$10*FO591*FQ591+GX591</f>
        <v>0</v>
      </c>
      <c r="GZ591" s="155">
        <f>'[1]Automation Master'!$E$11*FO591*FQ591+GY591</f>
        <v>0</v>
      </c>
      <c r="HA591" s="155">
        <f>'[1]Automation Master'!$E$12*FO591*FQ591+GZ591</f>
        <v>0</v>
      </c>
      <c r="HB591" s="155">
        <f>'[1]Automation Master'!$E$13*FO591*FQ591+HA591</f>
        <v>0</v>
      </c>
      <c r="HC591" s="155">
        <f>'[1]Automation Master'!$F$10*FO591*FQ591+HB591</f>
        <v>0</v>
      </c>
      <c r="HD591" s="155">
        <f>'[1]Automation Master'!$F$11*FO591*FQ591+HC591</f>
        <v>0</v>
      </c>
      <c r="HE591" s="155">
        <f>'[1]Automation Master'!$F$12*FO591*FQ591+HD591</f>
        <v>0</v>
      </c>
      <c r="HF591" s="156">
        <f>'[1]Automation Master'!$F$13*FO591*FQ591+HE591</f>
        <v>0</v>
      </c>
      <c r="HG591" s="157"/>
      <c r="HH591" s="157"/>
      <c r="HI591" s="157"/>
      <c r="HJ591" s="157"/>
      <c r="HK591" s="157"/>
      <c r="HL591" s="157"/>
      <c r="HM591" s="157"/>
      <c r="HN591" s="157"/>
      <c r="HO591" s="157"/>
      <c r="HP591" s="157"/>
      <c r="HQ591" s="157"/>
      <c r="HR591" s="157"/>
      <c r="HS591" s="157"/>
      <c r="HT591" s="157"/>
      <c r="HU591" s="157"/>
      <c r="HV591" s="157"/>
      <c r="HW591" s="157"/>
      <c r="HX591" s="157"/>
      <c r="HY591" s="42"/>
      <c r="HZ591" s="42"/>
      <c r="IA591" s="148">
        <f t="shared" si="757"/>
        <v>4</v>
      </c>
      <c r="IB591" s="148">
        <f t="shared" si="758"/>
        <v>4</v>
      </c>
      <c r="IC591" s="148">
        <f t="shared" si="759"/>
        <v>4</v>
      </c>
      <c r="ID591" s="148">
        <f t="shared" si="760"/>
        <v>4</v>
      </c>
      <c r="IE591" s="148">
        <f t="shared" si="761"/>
        <v>4</v>
      </c>
      <c r="IH591">
        <f t="shared" si="767"/>
        <v>3.9572870134723876</v>
      </c>
      <c r="II591">
        <f t="shared" si="768"/>
        <v>3.9271102884906299</v>
      </c>
      <c r="IJ591">
        <f t="shared" si="769"/>
        <v>3.9057537952268238</v>
      </c>
      <c r="IK591">
        <f t="shared" si="770"/>
        <v>3.8906782466319032</v>
      </c>
      <c r="IL591">
        <f t="shared" si="771"/>
        <v>3.8906782466319032</v>
      </c>
      <c r="IN591" s="42">
        <f t="shared" si="762"/>
        <v>1.0678246631903088E-2</v>
      </c>
      <c r="IO591" s="42">
        <f t="shared" si="763"/>
        <v>1.8222427877342517E-2</v>
      </c>
      <c r="IP591" s="42">
        <f t="shared" si="764"/>
        <v>2.3561551193294061E-2</v>
      </c>
      <c r="IQ591" s="42">
        <f t="shared" si="765"/>
        <v>2.7330438342024199E-2</v>
      </c>
      <c r="IR591" s="42">
        <f t="shared" si="766"/>
        <v>2.7330438342024199E-2</v>
      </c>
      <c r="IT591" s="9">
        <f t="shared" si="809"/>
        <v>0</v>
      </c>
      <c r="IU591" s="9">
        <f t="shared" si="810"/>
        <v>0</v>
      </c>
      <c r="IV591" s="9">
        <f t="shared" si="811"/>
        <v>0</v>
      </c>
      <c r="IW591" s="9">
        <f t="shared" si="812"/>
        <v>0</v>
      </c>
      <c r="IX591" s="9">
        <f t="shared" si="813"/>
        <v>0</v>
      </c>
    </row>
    <row r="592" spans="1:258" ht="15.75" hidden="1" thickBot="1" x14ac:dyDescent="0.3">
      <c r="A592">
        <v>15</v>
      </c>
      <c r="B592" t="s">
        <v>539</v>
      </c>
      <c r="C592" t="s">
        <v>540</v>
      </c>
      <c r="D592" t="s">
        <v>442</v>
      </c>
      <c r="E592" t="s">
        <v>333</v>
      </c>
      <c r="F592" t="s">
        <v>333</v>
      </c>
      <c r="G592" t="s">
        <v>264</v>
      </c>
      <c r="H592">
        <v>12</v>
      </c>
      <c r="I592">
        <v>3</v>
      </c>
      <c r="K592">
        <v>3</v>
      </c>
      <c r="L592">
        <v>9</v>
      </c>
      <c r="M592">
        <v>3</v>
      </c>
      <c r="P592">
        <v>1</v>
      </c>
      <c r="Q592">
        <v>8</v>
      </c>
      <c r="R592">
        <v>2</v>
      </c>
      <c r="S592">
        <v>1</v>
      </c>
      <c r="X592">
        <v>3</v>
      </c>
      <c r="Y592">
        <v>6</v>
      </c>
      <c r="Z592">
        <v>6</v>
      </c>
      <c r="AA592">
        <v>3</v>
      </c>
      <c r="AB592">
        <v>9</v>
      </c>
      <c r="AE592">
        <v>3</v>
      </c>
      <c r="AL592">
        <v>3</v>
      </c>
      <c r="AT592">
        <v>15</v>
      </c>
      <c r="AU592">
        <v>15</v>
      </c>
      <c r="AV592">
        <v>0</v>
      </c>
      <c r="AW592">
        <v>0</v>
      </c>
      <c r="AX592">
        <v>0</v>
      </c>
      <c r="BB592">
        <f t="shared" si="784"/>
        <v>15</v>
      </c>
      <c r="BC592">
        <v>15</v>
      </c>
      <c r="BD592">
        <f t="shared" si="785"/>
        <v>15</v>
      </c>
      <c r="BE592">
        <f t="shared" si="786"/>
        <v>15</v>
      </c>
      <c r="BF592">
        <f t="shared" si="787"/>
        <v>15</v>
      </c>
      <c r="BH592">
        <f t="shared" si="788"/>
        <v>0</v>
      </c>
      <c r="BK592" s="45">
        <f>IF(G592="MEA",'[1]Net Hire Rate'!$E$7,IF(G592="AMR",'[1]Net Hire Rate'!$F$7,IF(G592="EUR",'[1]Net Hire Rate'!$G$7,IF(G592="APAC",'[1]Net Hire Rate'!$H$7,0))))</f>
        <v>-4.2535446205170975E-2</v>
      </c>
      <c r="BL592" s="45">
        <f>IF(G592="MEA",'[1]Net Hire Rate'!$E$8,IF(G592="AMR",'[1]Net Hire Rate'!$F$8,IF(G592="EUR",'[1]Net Hire Rate'!$G$8,IF(G592="APAC",'[1]Net Hire Rate'!$H$8,0))))</f>
        <v>-4.2535446205170975E-2</v>
      </c>
      <c r="BM592" s="45">
        <f>IF(G592="MEA",'[1]Net Hire Rate'!$E$9,IF(G592="AMR",'[1]Net Hire Rate'!$F$9,IF(G592="EUR",'[1]Net Hire Rate'!$G$9,IF(G592="APAC",'[1]Net Hire Rate'!$H$9,0))))</f>
        <v>-4.2535446205170975E-2</v>
      </c>
      <c r="BN592" s="45">
        <f>IF(G592="MEA",'[1]Net Hire Rate'!$E$10,IF(G592="AMR",'[1]Net Hire Rate'!$F$10,IF(G592="EUR",'[1]Net Hire Rate'!$G$10,IF(G592="APAC",'[1]Net Hire Rate'!$H$10,0))))</f>
        <v>-4.2535446205170975E-2</v>
      </c>
      <c r="BO592" s="45">
        <f>IF(G592="MEA",'[1]Net Hire Rate'!$E$11,IF(G592="AMR",'[1]Net Hire Rate'!$F$11,IF(G592="EUR",'[1]Net Hire Rate'!$G$11,IF(G592="APAC",'[1]Net Hire Rate'!$H$11,0))))</f>
        <v>-4.2535446205170975E-2</v>
      </c>
      <c r="BP592" s="45">
        <f>IF(G592="MEA",'[1]Net Hire Rate'!$E$12,IF(G592="AMR",'[1]Net Hire Rate'!$F$12,IF(G592="EUR",'[1]Net Hire Rate'!$G$12,IF(G592="APAC",'[1]Net Hire Rate'!$H$12,0))))</f>
        <v>-4.2535446205170975E-2</v>
      </c>
      <c r="BQ592" s="147">
        <f t="shared" si="789"/>
        <v>15</v>
      </c>
      <c r="BR592" s="147">
        <f t="shared" si="772"/>
        <v>15</v>
      </c>
      <c r="BS592" s="147">
        <f t="shared" si="790"/>
        <v>14.361968306922435</v>
      </c>
      <c r="BT592" s="148">
        <f t="shared" si="773"/>
        <v>14.361968306922435</v>
      </c>
      <c r="BU592" s="149">
        <f t="shared" si="791"/>
        <v>13.751075576602965</v>
      </c>
      <c r="BV592" s="148">
        <f t="shared" si="774"/>
        <v>13.751075576602965</v>
      </c>
      <c r="BW592" s="148">
        <f t="shared" si="792"/>
        <v>13.166167441151128</v>
      </c>
      <c r="BX592" s="148">
        <f t="shared" si="775"/>
        <v>13.166167441151128</v>
      </c>
      <c r="BY592" s="148">
        <f t="shared" si="793"/>
        <v>12.606138634229771</v>
      </c>
      <c r="BZ592" s="148">
        <f t="shared" si="776"/>
        <v>12.606138634229771</v>
      </c>
      <c r="CA592" s="148">
        <f t="shared" si="794"/>
        <v>12.069930902498562</v>
      </c>
      <c r="CB592" s="148">
        <f t="shared" si="777"/>
        <v>12.069930902498562</v>
      </c>
      <c r="CC592" s="148"/>
      <c r="CD592" s="38" t="s">
        <v>541</v>
      </c>
      <c r="CE592" s="38">
        <f>1/3</f>
        <v>0.33333333333333331</v>
      </c>
      <c r="CF592" s="38">
        <v>183</v>
      </c>
      <c r="CG592" s="38">
        <v>183</v>
      </c>
      <c r="CH592" s="38">
        <v>183</v>
      </c>
      <c r="CI592" s="38">
        <v>183</v>
      </c>
      <c r="CJ592" s="38">
        <v>183</v>
      </c>
      <c r="CK592" s="41">
        <v>183</v>
      </c>
      <c r="CL592" s="41" t="s">
        <v>542</v>
      </c>
      <c r="CM592" s="40">
        <f>1/3</f>
        <v>0.33333333333333331</v>
      </c>
      <c r="CN592" s="41">
        <v>1</v>
      </c>
      <c r="CO592" s="41">
        <v>1</v>
      </c>
      <c r="CP592" s="41">
        <v>1</v>
      </c>
      <c r="CQ592" s="41">
        <v>1</v>
      </c>
      <c r="CR592" s="41">
        <v>1</v>
      </c>
      <c r="CS592" s="41">
        <v>1</v>
      </c>
      <c r="CT592" s="41" t="s">
        <v>543</v>
      </c>
      <c r="CU592" s="40">
        <f>1/3</f>
        <v>0.33333333333333331</v>
      </c>
      <c r="CV592" s="41">
        <v>115</v>
      </c>
      <c r="CW592" s="41">
        <v>115</v>
      </c>
      <c r="CX592" s="41">
        <v>115</v>
      </c>
      <c r="CY592" s="41">
        <v>115</v>
      </c>
      <c r="CZ592" s="41">
        <v>115</v>
      </c>
      <c r="DA592" s="41">
        <v>115</v>
      </c>
      <c r="DB592" s="41"/>
      <c r="DC592" s="40"/>
      <c r="DD592" s="41"/>
      <c r="DE592" s="41"/>
      <c r="DF592" s="41"/>
      <c r="DG592" s="41"/>
      <c r="DH592" s="41"/>
      <c r="DI592" s="41"/>
      <c r="DJ592" s="41"/>
      <c r="DK592" s="40"/>
      <c r="DL592" s="41"/>
      <c r="DM592" s="41"/>
      <c r="DN592" s="41"/>
      <c r="DO592" s="41"/>
      <c r="DP592" s="41"/>
      <c r="DQ592" s="41"/>
      <c r="DR592" s="15"/>
      <c r="DS592" s="151">
        <f t="shared" si="778"/>
        <v>15</v>
      </c>
      <c r="DT592" s="152">
        <f t="shared" si="779"/>
        <v>15</v>
      </c>
      <c r="DU592" s="7">
        <f t="shared" si="780"/>
        <v>15</v>
      </c>
      <c r="DV592" s="7">
        <f t="shared" si="781"/>
        <v>15</v>
      </c>
      <c r="DW592">
        <f t="shared" si="782"/>
        <v>15</v>
      </c>
      <c r="DX592">
        <f t="shared" si="783"/>
        <v>15</v>
      </c>
      <c r="DZ592">
        <f t="shared" si="795"/>
        <v>15</v>
      </c>
      <c r="EA592">
        <f t="shared" si="796"/>
        <v>15</v>
      </c>
      <c r="EB592">
        <f t="shared" si="797"/>
        <v>15</v>
      </c>
      <c r="EC592">
        <f t="shared" si="798"/>
        <v>15</v>
      </c>
      <c r="ED592">
        <f t="shared" si="799"/>
        <v>15</v>
      </c>
      <c r="EE592">
        <f t="shared" si="800"/>
        <v>15</v>
      </c>
      <c r="EG592">
        <f t="shared" si="801"/>
        <v>15</v>
      </c>
      <c r="EH592">
        <f t="shared" si="802"/>
        <v>15</v>
      </c>
      <c r="EI592">
        <f t="shared" si="803"/>
        <v>15</v>
      </c>
      <c r="EJ592">
        <f t="shared" si="804"/>
        <v>15</v>
      </c>
      <c r="EK592">
        <f t="shared" si="805"/>
        <v>15</v>
      </c>
      <c r="EM592">
        <f>IF($EM$9='[1]L&amp;D Numbers'!$E$6,'[1]L&amp;D Numbers'!$E$7)</f>
        <v>350</v>
      </c>
      <c r="EN592">
        <f>IF($EN$9='[1]L&amp;D Numbers'!$F$6,'[1]L&amp;D Numbers'!$F$7)</f>
        <v>2000</v>
      </c>
      <c r="EO592">
        <f>IF($EO$9='[1]L&amp;D Numbers'!$G$6,'[1]L&amp;D Numbers'!$G$7)</f>
        <v>2000</v>
      </c>
      <c r="EP592">
        <f>IF($EP$9='[1]L&amp;D Numbers'!$H$6,'[1]L&amp;D Numbers'!$H$7)</f>
        <v>2000</v>
      </c>
      <c r="EQ592">
        <f>IF($EQ$9='[1]L&amp;D Numbers'!$I$6,'[1]L&amp;D Numbers'!$I$7)</f>
        <v>2000</v>
      </c>
      <c r="ER592">
        <f>IF($ER$9='[1]L&amp;D Numbers'!$J$6,'[1]L&amp;D Numbers'!$J$7)</f>
        <v>0</v>
      </c>
      <c r="ET592" s="45">
        <f>'[1]L&amp;D Master'!$E$10</f>
        <v>1.0678246631903041E-2</v>
      </c>
      <c r="EU592" s="45">
        <f>ET592+'[1]L&amp;D Master'!$F$10</f>
        <v>1.8222427877342538E-2</v>
      </c>
      <c r="EV592" s="45">
        <f>EU592+'[1]L&amp;D Master'!$G$10</f>
        <v>2.3561551193294058E-2</v>
      </c>
      <c r="EW592" s="45">
        <f>EV592+'[1]L&amp;D Master'!$H$10</f>
        <v>2.7330438342024234E-2</v>
      </c>
      <c r="EX592" s="45">
        <f>EW592+'[1]L&amp;D Master'!$I$10</f>
        <v>2.9999999999999995E-2</v>
      </c>
      <c r="EY592" s="45"/>
      <c r="EZ592" s="45">
        <f t="shared" si="806"/>
        <v>1.0678246631903041E-2</v>
      </c>
      <c r="FA592" s="45">
        <f t="shared" si="807"/>
        <v>1.8222427877342538E-2</v>
      </c>
      <c r="FB592" s="45">
        <f t="shared" si="807"/>
        <v>2.3561551193294058E-2</v>
      </c>
      <c r="FC592" s="45">
        <f t="shared" si="807"/>
        <v>2.7330438342024234E-2</v>
      </c>
      <c r="FD592" s="45">
        <f t="shared" si="807"/>
        <v>2.7330438342024234E-2</v>
      </c>
      <c r="FE592" s="45"/>
      <c r="FF592">
        <f t="shared" si="752"/>
        <v>14.839826300521453</v>
      </c>
      <c r="FG592">
        <f t="shared" si="753"/>
        <v>14.726663581839862</v>
      </c>
      <c r="FH592">
        <f t="shared" si="754"/>
        <v>14.64657673210059</v>
      </c>
      <c r="FI592">
        <f t="shared" si="755"/>
        <v>14.590043424869638</v>
      </c>
      <c r="FJ592">
        <f t="shared" si="756"/>
        <v>14.590043424869638</v>
      </c>
      <c r="FL592" s="34"/>
      <c r="FM592" s="34"/>
      <c r="FN592" s="34"/>
      <c r="FO592" s="34"/>
      <c r="FP592" s="34"/>
      <c r="FQ592" s="153">
        <f t="shared" si="808"/>
        <v>0.125</v>
      </c>
      <c r="FR592" s="153"/>
      <c r="FS592" s="42"/>
      <c r="FT592" s="42"/>
      <c r="FU592" s="42"/>
      <c r="FV592" s="42"/>
      <c r="FW592" s="42"/>
      <c r="FX592" s="42"/>
      <c r="FY592" s="42"/>
      <c r="FZ592" s="42"/>
      <c r="GA592" s="42"/>
      <c r="GB592" s="42"/>
      <c r="GC592" s="42"/>
      <c r="GD592" s="42"/>
      <c r="GE592" s="42"/>
      <c r="GF592" s="42"/>
      <c r="GG592" s="42"/>
      <c r="GH592" s="42"/>
      <c r="GI592" s="42"/>
      <c r="GJ592" s="42"/>
      <c r="GK592" s="42"/>
      <c r="GL592" s="42"/>
      <c r="GM592" s="154">
        <f>'[1]Automation Master'!$B$10*FQ592*FO592</f>
        <v>0</v>
      </c>
      <c r="GN592" s="155">
        <f>'[1]Automation Master'!$B$11*FO592*FQ592+GM592</f>
        <v>0</v>
      </c>
      <c r="GO592" s="155">
        <f>'[1]Automation Master'!$B$12*FO592*FQ592+GN592</f>
        <v>0</v>
      </c>
      <c r="GP592" s="155">
        <f>'[1]Automation Master'!$B$13*FO592*FQ592+GO592</f>
        <v>0</v>
      </c>
      <c r="GQ592" s="155">
        <f>'[1]Automation Master'!$C$10*FO592*FQ592+GP592</f>
        <v>0</v>
      </c>
      <c r="GR592" s="155">
        <f>'[1]Automation Master'!$C$11*FO592*FQ592+GQ592</f>
        <v>0</v>
      </c>
      <c r="GS592" s="155">
        <f>'[1]Automation Master'!$C$12*FO592*FQ592+GR592</f>
        <v>0</v>
      </c>
      <c r="GT592" s="155">
        <f>'[1]Automation Master'!$C$13*FO592*FQ592+GS592</f>
        <v>0</v>
      </c>
      <c r="GU592" s="155">
        <f>'[1]Automation Master'!$D$10*FO592*FQ592+GT592</f>
        <v>0</v>
      </c>
      <c r="GV592" s="155">
        <f>'[1]Automation Master'!$D$11*FO592*FQ592+GU592</f>
        <v>0</v>
      </c>
      <c r="GW592" s="155">
        <f>'[1]Automation Master'!$D$12*FO592*FQ592+GV592</f>
        <v>0</v>
      </c>
      <c r="GX592" s="155">
        <f>'[1]Automation Master'!$D$13*FO592*FQ592+GW592</f>
        <v>0</v>
      </c>
      <c r="GY592" s="155">
        <f>'[1]Automation Master'!$E$10*FO592*FQ592+GX592</f>
        <v>0</v>
      </c>
      <c r="GZ592" s="155">
        <f>'[1]Automation Master'!$E$11*FO592*FQ592+GY592</f>
        <v>0</v>
      </c>
      <c r="HA592" s="155">
        <f>'[1]Automation Master'!$E$12*FO592*FQ592+GZ592</f>
        <v>0</v>
      </c>
      <c r="HB592" s="155">
        <f>'[1]Automation Master'!$E$13*FO592*FQ592+HA592</f>
        <v>0</v>
      </c>
      <c r="HC592" s="155">
        <f>'[1]Automation Master'!$F$10*FO592*FQ592+HB592</f>
        <v>0</v>
      </c>
      <c r="HD592" s="155">
        <f>'[1]Automation Master'!$F$11*FO592*FQ592+HC592</f>
        <v>0</v>
      </c>
      <c r="HE592" s="155">
        <f>'[1]Automation Master'!$F$12*FO592*FQ592+HD592</f>
        <v>0</v>
      </c>
      <c r="HF592" s="156">
        <f>'[1]Automation Master'!$F$13*FO592*FQ592+HE592</f>
        <v>0</v>
      </c>
      <c r="HG592" s="157"/>
      <c r="HH592" s="157"/>
      <c r="HI592" s="157"/>
      <c r="HJ592" s="157"/>
      <c r="HK592" s="157"/>
      <c r="HL592" s="157"/>
      <c r="HM592" s="157"/>
      <c r="HN592" s="157"/>
      <c r="HO592" s="157"/>
      <c r="HP592" s="157"/>
      <c r="HQ592" s="157"/>
      <c r="HR592" s="157"/>
      <c r="HS592" s="157"/>
      <c r="HT592" s="157"/>
      <c r="HU592" s="157"/>
      <c r="HV592" s="157"/>
      <c r="HW592" s="157"/>
      <c r="HX592" s="157"/>
      <c r="HY592" s="42"/>
      <c r="HZ592" s="42"/>
      <c r="IA592" s="148">
        <f t="shared" si="757"/>
        <v>15</v>
      </c>
      <c r="IB592" s="148">
        <f t="shared" si="758"/>
        <v>15</v>
      </c>
      <c r="IC592" s="148">
        <f t="shared" si="759"/>
        <v>15</v>
      </c>
      <c r="ID592" s="148">
        <f t="shared" si="760"/>
        <v>15</v>
      </c>
      <c r="IE592" s="148">
        <f t="shared" si="761"/>
        <v>15</v>
      </c>
      <c r="IH592">
        <f t="shared" si="767"/>
        <v>14.839826300521453</v>
      </c>
      <c r="II592">
        <f t="shared" si="768"/>
        <v>14.726663581839862</v>
      </c>
      <c r="IJ592">
        <f t="shared" si="769"/>
        <v>14.64657673210059</v>
      </c>
      <c r="IK592">
        <f t="shared" si="770"/>
        <v>14.590043424869638</v>
      </c>
      <c r="IL592">
        <f t="shared" si="771"/>
        <v>14.590043424869638</v>
      </c>
      <c r="IN592" s="42">
        <f t="shared" si="762"/>
        <v>1.0678246631903103E-2</v>
      </c>
      <c r="IO592" s="42">
        <f t="shared" si="763"/>
        <v>1.8222427877342538E-2</v>
      </c>
      <c r="IP592" s="42">
        <f t="shared" si="764"/>
        <v>2.356155119329403E-2</v>
      </c>
      <c r="IQ592" s="42">
        <f t="shared" si="765"/>
        <v>2.7330438342024147E-2</v>
      </c>
      <c r="IR592" s="42">
        <f t="shared" si="766"/>
        <v>2.7330438342024147E-2</v>
      </c>
      <c r="IT592" s="9">
        <f t="shared" si="809"/>
        <v>0</v>
      </c>
      <c r="IU592" s="9">
        <f t="shared" si="810"/>
        <v>0</v>
      </c>
      <c r="IV592" s="9">
        <f t="shared" si="811"/>
        <v>0</v>
      </c>
      <c r="IW592" s="9">
        <f t="shared" si="812"/>
        <v>0</v>
      </c>
      <c r="IX592" s="9">
        <f t="shared" si="813"/>
        <v>0</v>
      </c>
    </row>
    <row r="593" spans="1:258" ht="15.75" hidden="1" thickBot="1" x14ac:dyDescent="0.3">
      <c r="A593">
        <v>11</v>
      </c>
      <c r="B593" t="s">
        <v>539</v>
      </c>
      <c r="C593" t="s">
        <v>540</v>
      </c>
      <c r="D593" t="s">
        <v>442</v>
      </c>
      <c r="E593" t="s">
        <v>333</v>
      </c>
      <c r="F593" t="s">
        <v>333</v>
      </c>
      <c r="G593" t="s">
        <v>268</v>
      </c>
      <c r="H593">
        <v>11</v>
      </c>
      <c r="K593">
        <v>3</v>
      </c>
      <c r="L593">
        <v>8</v>
      </c>
      <c r="N593">
        <v>1</v>
      </c>
      <c r="P593">
        <v>2</v>
      </c>
      <c r="Q593">
        <v>7</v>
      </c>
      <c r="T593">
        <v>1</v>
      </c>
      <c r="Y593">
        <v>4</v>
      </c>
      <c r="Z593">
        <v>7</v>
      </c>
      <c r="AB593">
        <v>7</v>
      </c>
      <c r="AE593">
        <v>3</v>
      </c>
      <c r="AL593">
        <v>1</v>
      </c>
      <c r="AT593">
        <v>11</v>
      </c>
      <c r="AU593">
        <v>11</v>
      </c>
      <c r="AV593">
        <v>0</v>
      </c>
      <c r="AW593">
        <v>0</v>
      </c>
      <c r="AX593">
        <v>0</v>
      </c>
      <c r="BB593">
        <f t="shared" si="784"/>
        <v>11</v>
      </c>
      <c r="BC593">
        <v>11</v>
      </c>
      <c r="BD593">
        <f t="shared" si="785"/>
        <v>11</v>
      </c>
      <c r="BE593">
        <f t="shared" si="786"/>
        <v>11</v>
      </c>
      <c r="BF593">
        <f t="shared" si="787"/>
        <v>11</v>
      </c>
      <c r="BH593">
        <f t="shared" si="788"/>
        <v>0</v>
      </c>
      <c r="BK593" s="45">
        <f>IF(G593="MEA",'[1]Net Hire Rate'!$E$7,IF(G593="AMR",'[1]Net Hire Rate'!$F$7,IF(G593="EUR",'[1]Net Hire Rate'!$G$7,IF(G593="APAC",'[1]Net Hire Rate'!$H$7,0))))</f>
        <v>-0.12481698389458272</v>
      </c>
      <c r="BL593" s="45">
        <f>IF(G593="MEA",'[1]Net Hire Rate'!$E$8,IF(G593="AMR",'[1]Net Hire Rate'!$F$8,IF(G593="EUR",'[1]Net Hire Rate'!$G$8,IF(G593="APAC",'[1]Net Hire Rate'!$H$8,0))))</f>
        <v>-0.12481698389458272</v>
      </c>
      <c r="BM593" s="45">
        <f>IF(G593="MEA",'[1]Net Hire Rate'!$E$9,IF(G593="AMR",'[1]Net Hire Rate'!$F$9,IF(G593="EUR",'[1]Net Hire Rate'!$G$9,IF(G593="APAC",'[1]Net Hire Rate'!$H$9,0))))</f>
        <v>-0.12481698389458272</v>
      </c>
      <c r="BN593" s="45">
        <f>IF(G593="MEA",'[1]Net Hire Rate'!$E$10,IF(G593="AMR",'[1]Net Hire Rate'!$F$10,IF(G593="EUR",'[1]Net Hire Rate'!$G$10,IF(G593="APAC",'[1]Net Hire Rate'!$H$10,0))))</f>
        <v>-0.12481698389458272</v>
      </c>
      <c r="BO593" s="45">
        <f>IF(G593="MEA",'[1]Net Hire Rate'!$E$11,IF(G593="AMR",'[1]Net Hire Rate'!$F$11,IF(G593="EUR",'[1]Net Hire Rate'!$G$11,IF(G593="APAC",'[1]Net Hire Rate'!$H$11,0))))</f>
        <v>-0.12481698389458272</v>
      </c>
      <c r="BP593" s="45">
        <f>IF(G593="MEA",'[1]Net Hire Rate'!$E$12,IF(G593="AMR",'[1]Net Hire Rate'!$F$12,IF(G593="EUR",'[1]Net Hire Rate'!$G$12,IF(G593="APAC",'[1]Net Hire Rate'!$H$12,0))))</f>
        <v>-0.12481698389458272</v>
      </c>
      <c r="BQ593" s="147">
        <f t="shared" si="789"/>
        <v>11</v>
      </c>
      <c r="BR593" s="147">
        <f t="shared" si="772"/>
        <v>11</v>
      </c>
      <c r="BS593" s="147">
        <f t="shared" si="790"/>
        <v>9.6270131771595899</v>
      </c>
      <c r="BT593" s="148">
        <f t="shared" si="773"/>
        <v>9.6270131771595899</v>
      </c>
      <c r="BU593" s="149">
        <f t="shared" si="791"/>
        <v>8.4253984284731249</v>
      </c>
      <c r="BV593" s="148">
        <f t="shared" si="774"/>
        <v>8.4253984284731249</v>
      </c>
      <c r="BW593" s="148">
        <f t="shared" si="792"/>
        <v>7.3737656085209524</v>
      </c>
      <c r="BX593" s="148">
        <f t="shared" si="775"/>
        <v>7.3737656085209524</v>
      </c>
      <c r="BY593" s="148">
        <f t="shared" si="793"/>
        <v>6.4533944253197646</v>
      </c>
      <c r="BZ593" s="148">
        <f t="shared" si="776"/>
        <v>6.4533944253197646</v>
      </c>
      <c r="CA593" s="148">
        <f t="shared" si="794"/>
        <v>5.6479011972692374</v>
      </c>
      <c r="CB593" s="148">
        <f t="shared" si="777"/>
        <v>5.6479011972692374</v>
      </c>
      <c r="CC593" s="148"/>
      <c r="CD593" s="38" t="s">
        <v>541</v>
      </c>
      <c r="CE593" s="38">
        <f>1/3</f>
        <v>0.33333333333333331</v>
      </c>
      <c r="CF593" s="38">
        <v>183</v>
      </c>
      <c r="CG593" s="38">
        <v>183</v>
      </c>
      <c r="CH593" s="38">
        <v>183</v>
      </c>
      <c r="CI593" s="38">
        <v>183</v>
      </c>
      <c r="CJ593" s="38">
        <v>183</v>
      </c>
      <c r="CK593" s="41">
        <v>183</v>
      </c>
      <c r="CL593" s="41" t="s">
        <v>542</v>
      </c>
      <c r="CM593" s="40">
        <f>1/3</f>
        <v>0.33333333333333331</v>
      </c>
      <c r="CN593" s="41">
        <v>1</v>
      </c>
      <c r="CO593" s="41">
        <v>1</v>
      </c>
      <c r="CP593" s="41">
        <v>1</v>
      </c>
      <c r="CQ593" s="41">
        <v>1</v>
      </c>
      <c r="CR593" s="41">
        <v>1</v>
      </c>
      <c r="CS593" s="41">
        <v>1</v>
      </c>
      <c r="CT593" s="41" t="s">
        <v>543</v>
      </c>
      <c r="CU593" s="40">
        <f>1/3</f>
        <v>0.33333333333333331</v>
      </c>
      <c r="CV593" s="41">
        <v>115</v>
      </c>
      <c r="CW593" s="41">
        <v>115</v>
      </c>
      <c r="CX593" s="41">
        <v>115</v>
      </c>
      <c r="CY593" s="41">
        <v>115</v>
      </c>
      <c r="CZ593" s="41">
        <v>115</v>
      </c>
      <c r="DA593" s="41">
        <v>115</v>
      </c>
      <c r="DB593" s="41"/>
      <c r="DC593" s="40"/>
      <c r="DD593" s="41"/>
      <c r="DE593" s="41"/>
      <c r="DF593" s="41"/>
      <c r="DG593" s="41"/>
      <c r="DH593" s="41"/>
      <c r="DI593" s="41"/>
      <c r="DJ593" s="41"/>
      <c r="DK593" s="40"/>
      <c r="DL593" s="41"/>
      <c r="DM593" s="41"/>
      <c r="DN593" s="41"/>
      <c r="DO593" s="41"/>
      <c r="DP593" s="41"/>
      <c r="DQ593" s="41"/>
      <c r="DR593" s="15"/>
      <c r="DS593" s="151">
        <f t="shared" si="778"/>
        <v>11</v>
      </c>
      <c r="DT593" s="152">
        <f t="shared" si="779"/>
        <v>11</v>
      </c>
      <c r="DU593" s="7">
        <f t="shared" si="780"/>
        <v>11</v>
      </c>
      <c r="DV593" s="7">
        <f t="shared" si="781"/>
        <v>11</v>
      </c>
      <c r="DW593">
        <f t="shared" si="782"/>
        <v>11</v>
      </c>
      <c r="DX593">
        <f t="shared" si="783"/>
        <v>11</v>
      </c>
      <c r="DZ593">
        <f t="shared" si="795"/>
        <v>11</v>
      </c>
      <c r="EA593">
        <f t="shared" si="796"/>
        <v>11</v>
      </c>
      <c r="EB593">
        <f t="shared" si="797"/>
        <v>11</v>
      </c>
      <c r="EC593">
        <f t="shared" si="798"/>
        <v>11</v>
      </c>
      <c r="ED593">
        <f t="shared" si="799"/>
        <v>11</v>
      </c>
      <c r="EE593">
        <f t="shared" si="800"/>
        <v>11</v>
      </c>
      <c r="EG593">
        <f t="shared" si="801"/>
        <v>11</v>
      </c>
      <c r="EH593">
        <f t="shared" si="802"/>
        <v>11</v>
      </c>
      <c r="EI593">
        <f t="shared" si="803"/>
        <v>11</v>
      </c>
      <c r="EJ593">
        <f t="shared" si="804"/>
        <v>11</v>
      </c>
      <c r="EK593">
        <f t="shared" si="805"/>
        <v>11</v>
      </c>
      <c r="EM593">
        <f>IF($EM$9='[1]L&amp;D Numbers'!$E$6,'[1]L&amp;D Numbers'!$E$7)</f>
        <v>350</v>
      </c>
      <c r="EN593">
        <f>IF($EN$9='[1]L&amp;D Numbers'!$F$6,'[1]L&amp;D Numbers'!$F$7)</f>
        <v>2000</v>
      </c>
      <c r="EO593">
        <f>IF($EO$9='[1]L&amp;D Numbers'!$G$6,'[1]L&amp;D Numbers'!$G$7)</f>
        <v>2000</v>
      </c>
      <c r="EP593">
        <f>IF($EP$9='[1]L&amp;D Numbers'!$H$6,'[1]L&amp;D Numbers'!$H$7)</f>
        <v>2000</v>
      </c>
      <c r="EQ593">
        <f>IF($EQ$9='[1]L&amp;D Numbers'!$I$6,'[1]L&amp;D Numbers'!$I$7)</f>
        <v>2000</v>
      </c>
      <c r="ER593">
        <f>IF($ER$9='[1]L&amp;D Numbers'!$J$6,'[1]L&amp;D Numbers'!$J$7)</f>
        <v>0</v>
      </c>
      <c r="ET593" s="45">
        <f>'[1]L&amp;D Master'!$E$10</f>
        <v>1.0678246631903041E-2</v>
      </c>
      <c r="EU593" s="45">
        <f>ET593+'[1]L&amp;D Master'!$F$10</f>
        <v>1.8222427877342538E-2</v>
      </c>
      <c r="EV593" s="45">
        <f>EU593+'[1]L&amp;D Master'!$G$10</f>
        <v>2.3561551193294058E-2</v>
      </c>
      <c r="EW593" s="45">
        <f>EV593+'[1]L&amp;D Master'!$H$10</f>
        <v>2.7330438342024234E-2</v>
      </c>
      <c r="EX593" s="45">
        <f>EW593+'[1]L&amp;D Master'!$I$10</f>
        <v>2.9999999999999995E-2</v>
      </c>
      <c r="EY593" s="45"/>
      <c r="EZ593" s="45">
        <f t="shared" si="806"/>
        <v>1.0678246631903041E-2</v>
      </c>
      <c r="FA593" s="45">
        <f t="shared" si="807"/>
        <v>1.8222427877342538E-2</v>
      </c>
      <c r="FB593" s="45">
        <f t="shared" si="807"/>
        <v>2.3561551193294058E-2</v>
      </c>
      <c r="FC593" s="45">
        <f t="shared" si="807"/>
        <v>2.7330438342024234E-2</v>
      </c>
      <c r="FD593" s="45">
        <f t="shared" si="807"/>
        <v>2.7330438342024234E-2</v>
      </c>
      <c r="FE593" s="45"/>
      <c r="FF593">
        <f t="shared" si="752"/>
        <v>10.882539287049067</v>
      </c>
      <c r="FG593">
        <f t="shared" si="753"/>
        <v>10.799553293349232</v>
      </c>
      <c r="FH593">
        <f t="shared" si="754"/>
        <v>10.740822936873766</v>
      </c>
      <c r="FI593">
        <f t="shared" si="755"/>
        <v>10.699365178237734</v>
      </c>
      <c r="FJ593">
        <f t="shared" si="756"/>
        <v>10.699365178237734</v>
      </c>
      <c r="FL593" s="34"/>
      <c r="FM593" s="34"/>
      <c r="FN593" s="34"/>
      <c r="FO593" s="34"/>
      <c r="FP593" s="34"/>
      <c r="FQ593" s="153">
        <f t="shared" si="808"/>
        <v>0.125</v>
      </c>
      <c r="FR593" s="153"/>
      <c r="FS593" s="42"/>
      <c r="FT593" s="42"/>
      <c r="FU593" s="42"/>
      <c r="FV593" s="42"/>
      <c r="FW593" s="42"/>
      <c r="FX593" s="42"/>
      <c r="FY593" s="42"/>
      <c r="FZ593" s="42"/>
      <c r="GA593" s="42"/>
      <c r="GB593" s="42"/>
      <c r="GC593" s="42"/>
      <c r="GD593" s="42"/>
      <c r="GE593" s="42"/>
      <c r="GF593" s="42"/>
      <c r="GG593" s="42"/>
      <c r="GH593" s="42"/>
      <c r="GI593" s="42"/>
      <c r="GJ593" s="42"/>
      <c r="GK593" s="42"/>
      <c r="GL593" s="42"/>
      <c r="GM593" s="154">
        <f>'[1]Automation Master'!$B$10*FQ593*FO593</f>
        <v>0</v>
      </c>
      <c r="GN593" s="155">
        <f>'[1]Automation Master'!$B$11*FO593*FQ593+GM593</f>
        <v>0</v>
      </c>
      <c r="GO593" s="155">
        <f>'[1]Automation Master'!$B$12*FO593*FQ593+GN593</f>
        <v>0</v>
      </c>
      <c r="GP593" s="155">
        <f>'[1]Automation Master'!$B$13*FO593*FQ593+GO593</f>
        <v>0</v>
      </c>
      <c r="GQ593" s="155">
        <f>'[1]Automation Master'!$C$10*FO593*FQ593+GP593</f>
        <v>0</v>
      </c>
      <c r="GR593" s="155">
        <f>'[1]Automation Master'!$C$11*FO593*FQ593+GQ593</f>
        <v>0</v>
      </c>
      <c r="GS593" s="155">
        <f>'[1]Automation Master'!$C$12*FO593*FQ593+GR593</f>
        <v>0</v>
      </c>
      <c r="GT593" s="155">
        <f>'[1]Automation Master'!$C$13*FO593*FQ593+GS593</f>
        <v>0</v>
      </c>
      <c r="GU593" s="155">
        <f>'[1]Automation Master'!$D$10*FO593*FQ593+GT593</f>
        <v>0</v>
      </c>
      <c r="GV593" s="155">
        <f>'[1]Automation Master'!$D$11*FO593*FQ593+GU593</f>
        <v>0</v>
      </c>
      <c r="GW593" s="155">
        <f>'[1]Automation Master'!$D$12*FO593*FQ593+GV593</f>
        <v>0</v>
      </c>
      <c r="GX593" s="155">
        <f>'[1]Automation Master'!$D$13*FO593*FQ593+GW593</f>
        <v>0</v>
      </c>
      <c r="GY593" s="155">
        <f>'[1]Automation Master'!$E$10*FO593*FQ593+GX593</f>
        <v>0</v>
      </c>
      <c r="GZ593" s="155">
        <f>'[1]Automation Master'!$E$11*FO593*FQ593+GY593</f>
        <v>0</v>
      </c>
      <c r="HA593" s="155">
        <f>'[1]Automation Master'!$E$12*FO593*FQ593+GZ593</f>
        <v>0</v>
      </c>
      <c r="HB593" s="155">
        <f>'[1]Automation Master'!$E$13*FO593*FQ593+HA593</f>
        <v>0</v>
      </c>
      <c r="HC593" s="155">
        <f>'[1]Automation Master'!$F$10*FO593*FQ593+HB593</f>
        <v>0</v>
      </c>
      <c r="HD593" s="155">
        <f>'[1]Automation Master'!$F$11*FO593*FQ593+HC593</f>
        <v>0</v>
      </c>
      <c r="HE593" s="155">
        <f>'[1]Automation Master'!$F$12*FO593*FQ593+HD593</f>
        <v>0</v>
      </c>
      <c r="HF593" s="156">
        <f>'[1]Automation Master'!$F$13*FO593*FQ593+HE593</f>
        <v>0</v>
      </c>
      <c r="HG593" s="157"/>
      <c r="HH593" s="157"/>
      <c r="HI593" s="157"/>
      <c r="HJ593" s="157"/>
      <c r="HK593" s="157"/>
      <c r="HL593" s="157"/>
      <c r="HM593" s="157"/>
      <c r="HN593" s="157"/>
      <c r="HO593" s="157"/>
      <c r="HP593" s="157"/>
      <c r="HQ593" s="157"/>
      <c r="HR593" s="157"/>
      <c r="HS593" s="157"/>
      <c r="HT593" s="157"/>
      <c r="HU593" s="157"/>
      <c r="HV593" s="157"/>
      <c r="HW593" s="157"/>
      <c r="HX593" s="157"/>
      <c r="HY593" s="42"/>
      <c r="HZ593" s="42"/>
      <c r="IA593" s="148">
        <f t="shared" si="757"/>
        <v>11</v>
      </c>
      <c r="IB593" s="148">
        <f t="shared" si="758"/>
        <v>11</v>
      </c>
      <c r="IC593" s="148">
        <f t="shared" si="759"/>
        <v>11</v>
      </c>
      <c r="ID593" s="148">
        <f t="shared" si="760"/>
        <v>11</v>
      </c>
      <c r="IE593" s="148">
        <f t="shared" si="761"/>
        <v>11</v>
      </c>
      <c r="IH593">
        <f t="shared" si="767"/>
        <v>10.882539287049067</v>
      </c>
      <c r="II593">
        <f t="shared" si="768"/>
        <v>10.799553293349232</v>
      </c>
      <c r="IJ593">
        <f t="shared" si="769"/>
        <v>10.740822936873766</v>
      </c>
      <c r="IK593">
        <f t="shared" si="770"/>
        <v>10.699365178237734</v>
      </c>
      <c r="IL593">
        <f t="shared" si="771"/>
        <v>10.699365178237734</v>
      </c>
      <c r="IN593" s="42">
        <f t="shared" si="762"/>
        <v>1.0678246631903027E-2</v>
      </c>
      <c r="IO593" s="42">
        <f t="shared" si="763"/>
        <v>1.8222427877342507E-2</v>
      </c>
      <c r="IP593" s="42">
        <f t="shared" si="764"/>
        <v>2.356155119329402E-2</v>
      </c>
      <c r="IQ593" s="42">
        <f t="shared" si="765"/>
        <v>2.7330438342024168E-2</v>
      </c>
      <c r="IR593" s="42">
        <f t="shared" si="766"/>
        <v>2.7330438342024168E-2</v>
      </c>
      <c r="IT593" s="9">
        <f t="shared" si="809"/>
        <v>0</v>
      </c>
      <c r="IU593" s="9">
        <f t="shared" si="810"/>
        <v>0</v>
      </c>
      <c r="IV593" s="9">
        <f t="shared" si="811"/>
        <v>0</v>
      </c>
      <c r="IW593" s="9">
        <f t="shared" si="812"/>
        <v>0</v>
      </c>
      <c r="IX593" s="9">
        <f t="shared" si="813"/>
        <v>0</v>
      </c>
    </row>
    <row r="594" spans="1:258" ht="15.75" hidden="1" thickBot="1" x14ac:dyDescent="0.3">
      <c r="A594">
        <v>16</v>
      </c>
      <c r="B594" t="s">
        <v>539</v>
      </c>
      <c r="C594" t="s">
        <v>544</v>
      </c>
      <c r="D594" t="s">
        <v>442</v>
      </c>
      <c r="E594" t="s">
        <v>333</v>
      </c>
      <c r="F594" t="s">
        <v>333</v>
      </c>
      <c r="G594" t="s">
        <v>268</v>
      </c>
      <c r="H594">
        <v>16</v>
      </c>
      <c r="K594">
        <v>4</v>
      </c>
      <c r="L594">
        <v>12</v>
      </c>
      <c r="O594">
        <v>1</v>
      </c>
      <c r="Q594">
        <v>11</v>
      </c>
      <c r="S594">
        <v>2</v>
      </c>
      <c r="V594">
        <v>2</v>
      </c>
      <c r="Y594">
        <v>11</v>
      </c>
      <c r="Z594">
        <v>5</v>
      </c>
      <c r="AB594">
        <v>10</v>
      </c>
      <c r="AE594">
        <v>3</v>
      </c>
      <c r="AG594">
        <v>2</v>
      </c>
      <c r="AL594">
        <v>1</v>
      </c>
      <c r="AN594">
        <v>1</v>
      </c>
      <c r="AO594">
        <v>1</v>
      </c>
      <c r="AR594">
        <v>3</v>
      </c>
      <c r="AT594">
        <v>16</v>
      </c>
      <c r="AU594">
        <v>16</v>
      </c>
      <c r="AV594">
        <v>0</v>
      </c>
      <c r="AW594">
        <v>0</v>
      </c>
      <c r="AX594">
        <v>0</v>
      </c>
      <c r="BB594">
        <f t="shared" si="784"/>
        <v>16</v>
      </c>
      <c r="BC594">
        <v>16</v>
      </c>
      <c r="BD594">
        <f t="shared" si="785"/>
        <v>16</v>
      </c>
      <c r="BE594">
        <f t="shared" si="786"/>
        <v>16</v>
      </c>
      <c r="BF594">
        <f t="shared" si="787"/>
        <v>16</v>
      </c>
      <c r="BH594">
        <f t="shared" si="788"/>
        <v>0</v>
      </c>
      <c r="BK594" s="45">
        <f>IF(G594="MEA",'[1]Net Hire Rate'!$E$7,IF(G594="AMR",'[1]Net Hire Rate'!$F$7,IF(G594="EUR",'[1]Net Hire Rate'!$G$7,IF(G594="APAC",'[1]Net Hire Rate'!$H$7,0))))</f>
        <v>-0.12481698389458272</v>
      </c>
      <c r="BL594" s="45">
        <f>IF(G594="MEA",'[1]Net Hire Rate'!$E$8,IF(G594="AMR",'[1]Net Hire Rate'!$F$8,IF(G594="EUR",'[1]Net Hire Rate'!$G$8,IF(G594="APAC",'[1]Net Hire Rate'!$H$8,0))))</f>
        <v>-0.12481698389458272</v>
      </c>
      <c r="BM594" s="45">
        <f>IF(G594="MEA",'[1]Net Hire Rate'!$E$9,IF(G594="AMR",'[1]Net Hire Rate'!$F$9,IF(G594="EUR",'[1]Net Hire Rate'!$G$9,IF(G594="APAC",'[1]Net Hire Rate'!$H$9,0))))</f>
        <v>-0.12481698389458272</v>
      </c>
      <c r="BN594" s="45">
        <f>IF(G594="MEA",'[1]Net Hire Rate'!$E$10,IF(G594="AMR",'[1]Net Hire Rate'!$F$10,IF(G594="EUR",'[1]Net Hire Rate'!$G$10,IF(G594="APAC",'[1]Net Hire Rate'!$H$10,0))))</f>
        <v>-0.12481698389458272</v>
      </c>
      <c r="BO594" s="45">
        <f>IF(G594="MEA",'[1]Net Hire Rate'!$E$11,IF(G594="AMR",'[1]Net Hire Rate'!$F$11,IF(G594="EUR",'[1]Net Hire Rate'!$G$11,IF(G594="APAC",'[1]Net Hire Rate'!$H$11,0))))</f>
        <v>-0.12481698389458272</v>
      </c>
      <c r="BP594" s="45">
        <f>IF(G594="MEA",'[1]Net Hire Rate'!$E$12,IF(G594="AMR",'[1]Net Hire Rate'!$F$12,IF(G594="EUR",'[1]Net Hire Rate'!$G$12,IF(G594="APAC",'[1]Net Hire Rate'!$H$12,0))))</f>
        <v>-0.12481698389458272</v>
      </c>
      <c r="BQ594" s="147">
        <f t="shared" si="789"/>
        <v>16</v>
      </c>
      <c r="BR594" s="147">
        <f t="shared" si="772"/>
        <v>15</v>
      </c>
      <c r="BS594" s="147">
        <f t="shared" si="790"/>
        <v>13.127745241581259</v>
      </c>
      <c r="BT594" s="148">
        <f t="shared" si="773"/>
        <v>12.127745241581259</v>
      </c>
      <c r="BU594" s="149">
        <f t="shared" si="791"/>
        <v>10.613996659085208</v>
      </c>
      <c r="BV594" s="148">
        <f t="shared" si="774"/>
        <v>10.613996659085208</v>
      </c>
      <c r="BW594" s="148">
        <f t="shared" si="792"/>
        <v>9.2891896090310144</v>
      </c>
      <c r="BX594" s="148">
        <f t="shared" si="775"/>
        <v>9.2891896090310144</v>
      </c>
      <c r="BY594" s="148">
        <f t="shared" si="793"/>
        <v>8.1297409792068649</v>
      </c>
      <c r="BZ594" s="148">
        <f t="shared" si="776"/>
        <v>5.1297409792068649</v>
      </c>
      <c r="CA594" s="148">
        <f t="shared" si="794"/>
        <v>4.4894621820218203</v>
      </c>
      <c r="CB594" s="148">
        <f t="shared" si="777"/>
        <v>4.4894621820218203</v>
      </c>
      <c r="CC594" s="148"/>
      <c r="CD594" s="38" t="s">
        <v>545</v>
      </c>
      <c r="CE594" s="38">
        <v>0.25</v>
      </c>
      <c r="CF594" s="38">
        <v>540</v>
      </c>
      <c r="CG594" s="38">
        <v>560.25</v>
      </c>
      <c r="CH594" s="38">
        <v>585.5625</v>
      </c>
      <c r="CI594" s="38">
        <v>621</v>
      </c>
      <c r="CJ594" s="38">
        <v>621</v>
      </c>
      <c r="CK594" s="41">
        <v>621</v>
      </c>
      <c r="CL594" s="41" t="s">
        <v>546</v>
      </c>
      <c r="CM594" s="40">
        <v>0.25</v>
      </c>
      <c r="CN594" s="41">
        <v>26183</v>
      </c>
      <c r="CO594" s="41">
        <v>27164.609377416858</v>
      </c>
      <c r="CP594" s="41">
        <v>28392.253905645783</v>
      </c>
      <c r="CQ594" s="41">
        <v>30110.449999999997</v>
      </c>
      <c r="CR594" s="41">
        <v>30110.449999999997</v>
      </c>
      <c r="CS594" s="41">
        <v>30110.449999999997</v>
      </c>
      <c r="CT594" s="41" t="s">
        <v>547</v>
      </c>
      <c r="CU594" s="40">
        <v>0.5</v>
      </c>
      <c r="CV594" s="41">
        <v>14062</v>
      </c>
      <c r="CW594" s="41">
        <v>14470.911147011308</v>
      </c>
      <c r="CX594" s="41">
        <v>15247.842326332795</v>
      </c>
      <c r="CY594" s="41">
        <v>16171.3</v>
      </c>
      <c r="CZ594" s="41">
        <v>16171.3</v>
      </c>
      <c r="DA594" s="41">
        <v>16171.3</v>
      </c>
      <c r="DB594" s="41"/>
      <c r="DC594" s="40"/>
      <c r="DD594" s="41"/>
      <c r="DE594" s="41"/>
      <c r="DF594" s="41"/>
      <c r="DG594" s="41"/>
      <c r="DH594" s="41"/>
      <c r="DI594" s="41"/>
      <c r="DJ594" s="41"/>
      <c r="DK594" s="40"/>
      <c r="DL594" s="41"/>
      <c r="DM594" s="41"/>
      <c r="DN594" s="41"/>
      <c r="DO594" s="41"/>
      <c r="DP594" s="41"/>
      <c r="DQ594" s="41"/>
      <c r="DR594" s="15"/>
      <c r="DS594" s="151">
        <f t="shared" si="778"/>
        <v>16</v>
      </c>
      <c r="DT594" s="152">
        <f t="shared" si="779"/>
        <v>16.532594609722789</v>
      </c>
      <c r="DU594" s="7">
        <f t="shared" si="780"/>
        <v>17.349646177940869</v>
      </c>
      <c r="DV594" s="7">
        <f t="shared" si="781"/>
        <v>18.399999999999999</v>
      </c>
      <c r="DW594">
        <f t="shared" si="782"/>
        <v>18.399999999999999</v>
      </c>
      <c r="DX594">
        <f t="shared" si="783"/>
        <v>18.399999999999999</v>
      </c>
      <c r="DZ594">
        <f t="shared" si="795"/>
        <v>16</v>
      </c>
      <c r="EA594">
        <f t="shared" si="796"/>
        <v>16.532594609722789</v>
      </c>
      <c r="EB594">
        <f t="shared" si="797"/>
        <v>17.349646177940869</v>
      </c>
      <c r="EC594">
        <f t="shared" si="798"/>
        <v>18.399999999999999</v>
      </c>
      <c r="ED594">
        <f t="shared" si="799"/>
        <v>18.399999999999999</v>
      </c>
      <c r="EE594">
        <f t="shared" si="800"/>
        <v>18.399999999999999</v>
      </c>
      <c r="EG594">
        <f t="shared" si="801"/>
        <v>16.532594609722789</v>
      </c>
      <c r="EH594">
        <f t="shared" si="802"/>
        <v>16.790730396534443</v>
      </c>
      <c r="EI594">
        <f t="shared" si="803"/>
        <v>16.96864575684048</v>
      </c>
      <c r="EJ594">
        <f t="shared" si="804"/>
        <v>16</v>
      </c>
      <c r="EK594">
        <f t="shared" si="805"/>
        <v>16</v>
      </c>
      <c r="EM594">
        <f>IF($EM$9='[1]L&amp;D Numbers'!$E$6,'[1]L&amp;D Numbers'!$E$7)</f>
        <v>350</v>
      </c>
      <c r="EN594">
        <f>IF($EN$9='[1]L&amp;D Numbers'!$F$6,'[1]L&amp;D Numbers'!$F$7)</f>
        <v>2000</v>
      </c>
      <c r="EO594">
        <f>IF($EO$9='[1]L&amp;D Numbers'!$G$6,'[1]L&amp;D Numbers'!$G$7)</f>
        <v>2000</v>
      </c>
      <c r="EP594">
        <f>IF($EP$9='[1]L&amp;D Numbers'!$H$6,'[1]L&amp;D Numbers'!$H$7)</f>
        <v>2000</v>
      </c>
      <c r="EQ594">
        <f>IF($EQ$9='[1]L&amp;D Numbers'!$I$6,'[1]L&amp;D Numbers'!$I$7)</f>
        <v>2000</v>
      </c>
      <c r="ER594">
        <f>IF($ER$9='[1]L&amp;D Numbers'!$J$6,'[1]L&amp;D Numbers'!$J$7)</f>
        <v>0</v>
      </c>
      <c r="ET594" s="45">
        <f>'[1]L&amp;D Master'!$E$10</f>
        <v>1.0678246631903041E-2</v>
      </c>
      <c r="EU594" s="45">
        <f>ET594+'[1]L&amp;D Master'!$F$10</f>
        <v>1.8222427877342538E-2</v>
      </c>
      <c r="EV594" s="45">
        <f>EU594+'[1]L&amp;D Master'!$G$10</f>
        <v>2.3561551193294058E-2</v>
      </c>
      <c r="EW594" s="45">
        <f>EV594+'[1]L&amp;D Master'!$H$10</f>
        <v>2.7330438342024234E-2</v>
      </c>
      <c r="EX594" s="45">
        <f>EW594+'[1]L&amp;D Master'!$I$10</f>
        <v>2.9999999999999995E-2</v>
      </c>
      <c r="EY594" s="45"/>
      <c r="EZ594" s="45">
        <f t="shared" si="806"/>
        <v>1.0678246631903041E-2</v>
      </c>
      <c r="FA594" s="45">
        <f t="shared" si="807"/>
        <v>1.8222427877342538E-2</v>
      </c>
      <c r="FB594" s="45">
        <f t="shared" si="807"/>
        <v>2.3561551193294058E-2</v>
      </c>
      <c r="FC594" s="45">
        <f t="shared" si="807"/>
        <v>2.7330438342024234E-2</v>
      </c>
      <c r="FD594" s="45">
        <f t="shared" si="807"/>
        <v>2.7330438342024234E-2</v>
      </c>
      <c r="FE594" s="45"/>
      <c r="FF594">
        <f t="shared" si="752"/>
        <v>16.356055487014899</v>
      </c>
      <c r="FG594">
        <f t="shared" si="753"/>
        <v>17.033493501765932</v>
      </c>
      <c r="FH594">
        <f t="shared" si="754"/>
        <v>17.96646745804339</v>
      </c>
      <c r="FI594">
        <f t="shared" si="755"/>
        <v>17.897119934506755</v>
      </c>
      <c r="FJ594">
        <f t="shared" si="756"/>
        <v>17.897119934506755</v>
      </c>
      <c r="FL594" s="34"/>
      <c r="FM594" s="34"/>
      <c r="FN594" s="34"/>
      <c r="FO594" s="34"/>
      <c r="FP594" s="34"/>
      <c r="FQ594" s="153">
        <f t="shared" si="808"/>
        <v>0.125</v>
      </c>
      <c r="FR594" s="153"/>
      <c r="FS594" s="42"/>
      <c r="FT594" s="42"/>
      <c r="FU594" s="42"/>
      <c r="FV594" s="42"/>
      <c r="FW594" s="42"/>
      <c r="FX594" s="42"/>
      <c r="FY594" s="42"/>
      <c r="FZ594" s="42"/>
      <c r="GA594" s="42"/>
      <c r="GB594" s="42"/>
      <c r="GC594" s="42"/>
      <c r="GD594" s="42"/>
      <c r="GE594" s="42"/>
      <c r="GF594" s="42"/>
      <c r="GG594" s="42"/>
      <c r="GH594" s="42"/>
      <c r="GI594" s="42"/>
      <c r="GJ594" s="42"/>
      <c r="GK594" s="42"/>
      <c r="GL594" s="42"/>
      <c r="GM594" s="154">
        <f>'[1]Automation Master'!$B$10*FQ594*FO594</f>
        <v>0</v>
      </c>
      <c r="GN594" s="155">
        <f>'[1]Automation Master'!$B$11*FO594*FQ594+GM594</f>
        <v>0</v>
      </c>
      <c r="GO594" s="155">
        <f>'[1]Automation Master'!$B$12*FO594*FQ594+GN594</f>
        <v>0</v>
      </c>
      <c r="GP594" s="155">
        <f>'[1]Automation Master'!$B$13*FO594*FQ594+GO594</f>
        <v>0</v>
      </c>
      <c r="GQ594" s="155">
        <f>'[1]Automation Master'!$C$10*FO594*FQ594+GP594</f>
        <v>0</v>
      </c>
      <c r="GR594" s="155">
        <f>'[1]Automation Master'!$C$11*FO594*FQ594+GQ594</f>
        <v>0</v>
      </c>
      <c r="GS594" s="155">
        <f>'[1]Automation Master'!$C$12*FO594*FQ594+GR594</f>
        <v>0</v>
      </c>
      <c r="GT594" s="155">
        <f>'[1]Automation Master'!$C$13*FO594*FQ594+GS594</f>
        <v>0</v>
      </c>
      <c r="GU594" s="155">
        <f>'[1]Automation Master'!$D$10*FO594*FQ594+GT594</f>
        <v>0</v>
      </c>
      <c r="GV594" s="155">
        <f>'[1]Automation Master'!$D$11*FO594*FQ594+GU594</f>
        <v>0</v>
      </c>
      <c r="GW594" s="155">
        <f>'[1]Automation Master'!$D$12*FO594*FQ594+GV594</f>
        <v>0</v>
      </c>
      <c r="GX594" s="155">
        <f>'[1]Automation Master'!$D$13*FO594*FQ594+GW594</f>
        <v>0</v>
      </c>
      <c r="GY594" s="155">
        <f>'[1]Automation Master'!$E$10*FO594*FQ594+GX594</f>
        <v>0</v>
      </c>
      <c r="GZ594" s="155">
        <f>'[1]Automation Master'!$E$11*FO594*FQ594+GY594</f>
        <v>0</v>
      </c>
      <c r="HA594" s="155">
        <f>'[1]Automation Master'!$E$12*FO594*FQ594+GZ594</f>
        <v>0</v>
      </c>
      <c r="HB594" s="155">
        <f>'[1]Automation Master'!$E$13*FO594*FQ594+HA594</f>
        <v>0</v>
      </c>
      <c r="HC594" s="155">
        <f>'[1]Automation Master'!$F$10*FO594*FQ594+HB594</f>
        <v>0</v>
      </c>
      <c r="HD594" s="155">
        <f>'[1]Automation Master'!$F$11*FO594*FQ594+HC594</f>
        <v>0</v>
      </c>
      <c r="HE594" s="155">
        <f>'[1]Automation Master'!$F$12*FO594*FQ594+HD594</f>
        <v>0</v>
      </c>
      <c r="HF594" s="156">
        <f>'[1]Automation Master'!$F$13*FO594*FQ594+HE594</f>
        <v>0</v>
      </c>
      <c r="HG594" s="157"/>
      <c r="HH594" s="157"/>
      <c r="HI594" s="157"/>
      <c r="HJ594" s="157"/>
      <c r="HK594" s="157"/>
      <c r="HL594" s="157"/>
      <c r="HM594" s="157"/>
      <c r="HN594" s="157"/>
      <c r="HO594" s="157"/>
      <c r="HP594" s="157"/>
      <c r="HQ594" s="157"/>
      <c r="HR594" s="157"/>
      <c r="HS594" s="157"/>
      <c r="HT594" s="157"/>
      <c r="HU594" s="157"/>
      <c r="HV594" s="157"/>
      <c r="HW594" s="157"/>
      <c r="HX594" s="157"/>
      <c r="HY594" s="42"/>
      <c r="HZ594" s="42"/>
      <c r="IA594" s="148">
        <f t="shared" si="757"/>
        <v>16.532594609722789</v>
      </c>
      <c r="IB594" s="148">
        <f t="shared" si="758"/>
        <v>17.349646177940869</v>
      </c>
      <c r="IC594" s="148">
        <f t="shared" si="759"/>
        <v>18.399999999999999</v>
      </c>
      <c r="ID594" s="148">
        <f t="shared" si="760"/>
        <v>18.399999999999999</v>
      </c>
      <c r="IE594" s="148">
        <f t="shared" si="761"/>
        <v>18.399999999999999</v>
      </c>
      <c r="IH594">
        <f t="shared" si="767"/>
        <v>16.356055487014899</v>
      </c>
      <c r="II594">
        <f t="shared" si="768"/>
        <v>17.033493501765932</v>
      </c>
      <c r="IJ594">
        <f t="shared" si="769"/>
        <v>17.96646745804339</v>
      </c>
      <c r="IK594">
        <f t="shared" si="770"/>
        <v>17.897119934506755</v>
      </c>
      <c r="IL594">
        <f t="shared" si="771"/>
        <v>17.897119934506755</v>
      </c>
      <c r="IN594" s="42">
        <f t="shared" si="762"/>
        <v>1.0678246631903001E-2</v>
      </c>
      <c r="IO594" s="42">
        <f t="shared" si="763"/>
        <v>1.8222427877342424E-2</v>
      </c>
      <c r="IP594" s="42">
        <f t="shared" si="764"/>
        <v>2.3561551193293968E-2</v>
      </c>
      <c r="IQ594" s="42">
        <f t="shared" si="765"/>
        <v>2.733043834202413E-2</v>
      </c>
      <c r="IR594" s="42">
        <f t="shared" si="766"/>
        <v>2.733043834202413E-2</v>
      </c>
      <c r="IT594" s="9">
        <f t="shared" si="809"/>
        <v>0</v>
      </c>
      <c r="IU594" s="9">
        <f t="shared" si="810"/>
        <v>0</v>
      </c>
      <c r="IV594" s="9">
        <f t="shared" si="811"/>
        <v>0</v>
      </c>
      <c r="IW594" s="9">
        <f t="shared" si="812"/>
        <v>0</v>
      </c>
      <c r="IX594" s="9">
        <f t="shared" si="813"/>
        <v>0</v>
      </c>
    </row>
    <row r="595" spans="1:258" ht="15.75" hidden="1" thickBot="1" x14ac:dyDescent="0.3">
      <c r="A595">
        <v>7</v>
      </c>
      <c r="B595" t="s">
        <v>539</v>
      </c>
      <c r="C595" t="s">
        <v>548</v>
      </c>
      <c r="D595" t="s">
        <v>442</v>
      </c>
      <c r="E595" t="s">
        <v>333</v>
      </c>
      <c r="F595" t="s">
        <v>333</v>
      </c>
      <c r="G595" t="s">
        <v>268</v>
      </c>
      <c r="H595">
        <v>7</v>
      </c>
      <c r="K595">
        <v>3</v>
      </c>
      <c r="L595">
        <v>4</v>
      </c>
      <c r="O595">
        <v>1</v>
      </c>
      <c r="Q595">
        <v>2</v>
      </c>
      <c r="S595">
        <v>3</v>
      </c>
      <c r="V595">
        <v>1</v>
      </c>
      <c r="Y595">
        <v>1</v>
      </c>
      <c r="Z595">
        <v>6</v>
      </c>
      <c r="AB595">
        <v>3</v>
      </c>
      <c r="AE595">
        <v>2</v>
      </c>
      <c r="AG595">
        <v>1</v>
      </c>
      <c r="AL595">
        <v>1</v>
      </c>
      <c r="AT595">
        <v>7</v>
      </c>
      <c r="AU595">
        <v>0</v>
      </c>
      <c r="AV595">
        <v>0</v>
      </c>
      <c r="AW595">
        <v>0</v>
      </c>
      <c r="AX595">
        <v>7</v>
      </c>
      <c r="BB595">
        <f t="shared" si="784"/>
        <v>7</v>
      </c>
      <c r="BC595">
        <v>7</v>
      </c>
      <c r="BD595">
        <f t="shared" si="785"/>
        <v>7</v>
      </c>
      <c r="BE595">
        <f t="shared" si="786"/>
        <v>7</v>
      </c>
      <c r="BF595">
        <f t="shared" si="787"/>
        <v>7</v>
      </c>
      <c r="BH595">
        <f t="shared" si="788"/>
        <v>0</v>
      </c>
      <c r="BK595" s="45">
        <f>IF(G595="MEA",'[1]Net Hire Rate'!$E$7,IF(G595="AMR",'[1]Net Hire Rate'!$F$7,IF(G595="EUR",'[1]Net Hire Rate'!$G$7,IF(G595="APAC",'[1]Net Hire Rate'!$H$7,0))))</f>
        <v>-0.12481698389458272</v>
      </c>
      <c r="BL595" s="45">
        <f>IF(G595="MEA",'[1]Net Hire Rate'!$E$8,IF(G595="AMR",'[1]Net Hire Rate'!$F$8,IF(G595="EUR",'[1]Net Hire Rate'!$G$8,IF(G595="APAC",'[1]Net Hire Rate'!$H$8,0))))</f>
        <v>-0.12481698389458272</v>
      </c>
      <c r="BM595" s="45">
        <f>IF(G595="MEA",'[1]Net Hire Rate'!$E$9,IF(G595="AMR",'[1]Net Hire Rate'!$F$9,IF(G595="EUR",'[1]Net Hire Rate'!$G$9,IF(G595="APAC",'[1]Net Hire Rate'!$H$9,0))))</f>
        <v>-0.12481698389458272</v>
      </c>
      <c r="BN595" s="45">
        <f>IF(G595="MEA",'[1]Net Hire Rate'!$E$10,IF(G595="AMR",'[1]Net Hire Rate'!$F$10,IF(G595="EUR",'[1]Net Hire Rate'!$G$10,IF(G595="APAC",'[1]Net Hire Rate'!$H$10,0))))</f>
        <v>-0.12481698389458272</v>
      </c>
      <c r="BO595" s="45">
        <f>IF(G595="MEA",'[1]Net Hire Rate'!$E$11,IF(G595="AMR",'[1]Net Hire Rate'!$F$11,IF(G595="EUR",'[1]Net Hire Rate'!$G$11,IF(G595="APAC",'[1]Net Hire Rate'!$H$11,0))))</f>
        <v>-0.12481698389458272</v>
      </c>
      <c r="BP595" s="45">
        <f>IF(G595="MEA",'[1]Net Hire Rate'!$E$12,IF(G595="AMR",'[1]Net Hire Rate'!$F$12,IF(G595="EUR",'[1]Net Hire Rate'!$G$12,IF(G595="APAC",'[1]Net Hire Rate'!$H$12,0))))</f>
        <v>-0.12481698389458272</v>
      </c>
      <c r="BQ595" s="147">
        <f t="shared" si="789"/>
        <v>7</v>
      </c>
      <c r="BR595" s="147">
        <f t="shared" si="772"/>
        <v>7</v>
      </c>
      <c r="BS595" s="147">
        <f t="shared" si="790"/>
        <v>6.1262811127379209</v>
      </c>
      <c r="BT595" s="148">
        <f t="shared" si="773"/>
        <v>6.1262811127379209</v>
      </c>
      <c r="BU595" s="149">
        <f t="shared" si="791"/>
        <v>5.3616171817556255</v>
      </c>
      <c r="BV595" s="148">
        <f t="shared" si="774"/>
        <v>5.3616171817556255</v>
      </c>
      <c r="BW595" s="148">
        <f t="shared" si="792"/>
        <v>4.6923962963315153</v>
      </c>
      <c r="BX595" s="148">
        <f t="shared" si="775"/>
        <v>4.6923962963315153</v>
      </c>
      <c r="BY595" s="148">
        <f t="shared" si="793"/>
        <v>4.1067055433853046</v>
      </c>
      <c r="BZ595" s="148">
        <f t="shared" si="776"/>
        <v>4.1067055433853046</v>
      </c>
      <c r="CA595" s="148">
        <f t="shared" si="794"/>
        <v>3.5941189437167873</v>
      </c>
      <c r="CB595" s="148">
        <f t="shared" si="777"/>
        <v>3.5941189437167873</v>
      </c>
      <c r="CC595" s="148"/>
      <c r="CD595" s="38" t="s">
        <v>549</v>
      </c>
      <c r="CE595" s="38">
        <v>0.5</v>
      </c>
      <c r="CF595" s="38">
        <v>36</v>
      </c>
      <c r="CG595" s="38">
        <v>36</v>
      </c>
      <c r="CH595" s="38">
        <v>36</v>
      </c>
      <c r="CI595" s="38">
        <v>36</v>
      </c>
      <c r="CJ595" s="38">
        <v>36</v>
      </c>
      <c r="CK595" s="41">
        <v>36</v>
      </c>
      <c r="CL595" s="41" t="s">
        <v>550</v>
      </c>
      <c r="CM595" s="40">
        <v>0.5</v>
      </c>
      <c r="CN595" s="41">
        <v>930</v>
      </c>
      <c r="CO595" s="41">
        <v>952.02631578947364</v>
      </c>
      <c r="CP595" s="41">
        <v>977.72368421052636</v>
      </c>
      <c r="CQ595" s="41">
        <v>1005.8684210526316</v>
      </c>
      <c r="CR595" s="41">
        <v>1036.4605263157896</v>
      </c>
      <c r="CS595" s="41">
        <v>1069.5</v>
      </c>
      <c r="CT595" s="41"/>
      <c r="CU595" s="40"/>
      <c r="CV595" s="41"/>
      <c r="CW595" s="41"/>
      <c r="CX595" s="41"/>
      <c r="CY595" s="41"/>
      <c r="CZ595" s="41"/>
      <c r="DA595" s="41"/>
      <c r="DB595" s="41"/>
      <c r="DC595" s="40"/>
      <c r="DD595" s="41"/>
      <c r="DE595" s="41"/>
      <c r="DF595" s="41"/>
      <c r="DG595" s="41"/>
      <c r="DH595" s="41"/>
      <c r="DI595" s="41"/>
      <c r="DJ595" s="41"/>
      <c r="DK595" s="40"/>
      <c r="DL595" s="41"/>
      <c r="DM595" s="41"/>
      <c r="DN595" s="41"/>
      <c r="DO595" s="41"/>
      <c r="DP595" s="41"/>
      <c r="DQ595" s="41"/>
      <c r="DR595" s="15"/>
      <c r="DS595" s="151">
        <f t="shared" si="778"/>
        <v>7</v>
      </c>
      <c r="DT595" s="152">
        <f t="shared" si="779"/>
        <v>7.0828947368421051</v>
      </c>
      <c r="DU595" s="7">
        <f t="shared" si="780"/>
        <v>7.1796052631578942</v>
      </c>
      <c r="DV595" s="7">
        <f t="shared" si="781"/>
        <v>7.2855263157894736</v>
      </c>
      <c r="DW595">
        <f t="shared" si="782"/>
        <v>7.4006578947368418</v>
      </c>
      <c r="DX595">
        <f t="shared" si="783"/>
        <v>7.5250000000000004</v>
      </c>
      <c r="DZ595">
        <f t="shared" si="795"/>
        <v>7</v>
      </c>
      <c r="EA595">
        <f t="shared" si="796"/>
        <v>7.0828947368421051</v>
      </c>
      <c r="EB595">
        <f t="shared" si="797"/>
        <v>7.1796052631578942</v>
      </c>
      <c r="EC595">
        <f t="shared" si="798"/>
        <v>7.2855263157894736</v>
      </c>
      <c r="ED595">
        <f t="shared" si="799"/>
        <v>7.4006578947368418</v>
      </c>
      <c r="EE595">
        <f t="shared" si="800"/>
        <v>7.5250000000000004</v>
      </c>
      <c r="EG595">
        <f t="shared" si="801"/>
        <v>7.0828947368421051</v>
      </c>
      <c r="EH595">
        <f t="shared" si="802"/>
        <v>7.0955786736020796</v>
      </c>
      <c r="EI595">
        <f t="shared" si="803"/>
        <v>7.1032713277742143</v>
      </c>
      <c r="EJ595">
        <f t="shared" si="804"/>
        <v>7.1106194690265481</v>
      </c>
      <c r="EK595">
        <f t="shared" si="805"/>
        <v>7.1176104542626017</v>
      </c>
      <c r="EM595">
        <f>IF($EM$9='[1]L&amp;D Numbers'!$E$6,'[1]L&amp;D Numbers'!$E$7)</f>
        <v>350</v>
      </c>
      <c r="EN595">
        <f>IF($EN$9='[1]L&amp;D Numbers'!$F$6,'[1]L&amp;D Numbers'!$F$7)</f>
        <v>2000</v>
      </c>
      <c r="EO595">
        <f>IF($EO$9='[1]L&amp;D Numbers'!$G$6,'[1]L&amp;D Numbers'!$G$7)</f>
        <v>2000</v>
      </c>
      <c r="EP595">
        <f>IF($EP$9='[1]L&amp;D Numbers'!$H$6,'[1]L&amp;D Numbers'!$H$7)</f>
        <v>2000</v>
      </c>
      <c r="EQ595">
        <f>IF($EQ$9='[1]L&amp;D Numbers'!$I$6,'[1]L&amp;D Numbers'!$I$7)</f>
        <v>2000</v>
      </c>
      <c r="ER595">
        <f>IF($ER$9='[1]L&amp;D Numbers'!$J$6,'[1]L&amp;D Numbers'!$J$7)</f>
        <v>0</v>
      </c>
      <c r="ET595" s="45">
        <f>'[1]L&amp;D Master'!$E$10</f>
        <v>1.0678246631903041E-2</v>
      </c>
      <c r="EU595" s="45">
        <f>ET595+'[1]L&amp;D Master'!$F$10</f>
        <v>1.8222427877342538E-2</v>
      </c>
      <c r="EV595" s="45">
        <f>EU595+'[1]L&amp;D Master'!$G$10</f>
        <v>2.3561551193294058E-2</v>
      </c>
      <c r="EW595" s="45">
        <f>EV595+'[1]L&amp;D Master'!$H$10</f>
        <v>2.7330438342024234E-2</v>
      </c>
      <c r="EX595" s="45">
        <f>EW595+'[1]L&amp;D Master'!$I$10</f>
        <v>2.9999999999999995E-2</v>
      </c>
      <c r="EY595" s="45"/>
      <c r="EZ595" s="45">
        <f t="shared" si="806"/>
        <v>1.0678246631903041E-2</v>
      </c>
      <c r="FA595" s="45">
        <f t="shared" si="807"/>
        <v>1.8222427877342538E-2</v>
      </c>
      <c r="FB595" s="45">
        <f t="shared" si="807"/>
        <v>2.3561551193294058E-2</v>
      </c>
      <c r="FC595" s="45">
        <f t="shared" si="807"/>
        <v>2.7330438342024234E-2</v>
      </c>
      <c r="FD595" s="45">
        <f t="shared" si="807"/>
        <v>2.7330438342024234E-2</v>
      </c>
      <c r="FE595" s="45"/>
      <c r="FF595">
        <f t="shared" si="752"/>
        <v>7.007261839974297</v>
      </c>
      <c r="FG595">
        <f t="shared" si="753"/>
        <v>7.0487754240622102</v>
      </c>
      <c r="FH595">
        <f t="shared" si="754"/>
        <v>7.1138680145299089</v>
      </c>
      <c r="FI595">
        <f t="shared" si="755"/>
        <v>7.1983946704543218</v>
      </c>
      <c r="FJ595">
        <f t="shared" si="756"/>
        <v>7.319338451476268</v>
      </c>
      <c r="FL595" s="34"/>
      <c r="FM595" s="34"/>
      <c r="FN595" s="34"/>
      <c r="FO595" s="34"/>
      <c r="FP595" s="34"/>
      <c r="FQ595" s="153">
        <f t="shared" si="808"/>
        <v>0.125</v>
      </c>
      <c r="FR595" s="153"/>
      <c r="FS595" s="42"/>
      <c r="FT595" s="42"/>
      <c r="FU595" s="42"/>
      <c r="FV595" s="42"/>
      <c r="FW595" s="42"/>
      <c r="FX595" s="42"/>
      <c r="FY595" s="42"/>
      <c r="FZ595" s="42"/>
      <c r="GA595" s="42"/>
      <c r="GB595" s="42"/>
      <c r="GC595" s="42"/>
      <c r="GD595" s="42"/>
      <c r="GE595" s="42"/>
      <c r="GF595" s="42"/>
      <c r="GG595" s="42"/>
      <c r="GH595" s="42"/>
      <c r="GI595" s="42"/>
      <c r="GJ595" s="42"/>
      <c r="GK595" s="42"/>
      <c r="GL595" s="42"/>
      <c r="GM595" s="154">
        <f>'[1]Automation Master'!$B$10*FQ595*FO595</f>
        <v>0</v>
      </c>
      <c r="GN595" s="155">
        <f>'[1]Automation Master'!$B$11*FO595*FQ595+GM595</f>
        <v>0</v>
      </c>
      <c r="GO595" s="155">
        <f>'[1]Automation Master'!$B$12*FO595*FQ595+GN595</f>
        <v>0</v>
      </c>
      <c r="GP595" s="155">
        <f>'[1]Automation Master'!$B$13*FO595*FQ595+GO595</f>
        <v>0</v>
      </c>
      <c r="GQ595" s="155">
        <f>'[1]Automation Master'!$C$10*FO595*FQ595+GP595</f>
        <v>0</v>
      </c>
      <c r="GR595" s="155">
        <f>'[1]Automation Master'!$C$11*FO595*FQ595+GQ595</f>
        <v>0</v>
      </c>
      <c r="GS595" s="155">
        <f>'[1]Automation Master'!$C$12*FO595*FQ595+GR595</f>
        <v>0</v>
      </c>
      <c r="GT595" s="155">
        <f>'[1]Automation Master'!$C$13*FO595*FQ595+GS595</f>
        <v>0</v>
      </c>
      <c r="GU595" s="155">
        <f>'[1]Automation Master'!$D$10*FO595*FQ595+GT595</f>
        <v>0</v>
      </c>
      <c r="GV595" s="155">
        <f>'[1]Automation Master'!$D$11*FO595*FQ595+GU595</f>
        <v>0</v>
      </c>
      <c r="GW595" s="155">
        <f>'[1]Automation Master'!$D$12*FO595*FQ595+GV595</f>
        <v>0</v>
      </c>
      <c r="GX595" s="155">
        <f>'[1]Automation Master'!$D$13*FO595*FQ595+GW595</f>
        <v>0</v>
      </c>
      <c r="GY595" s="155">
        <f>'[1]Automation Master'!$E$10*FO595*FQ595+GX595</f>
        <v>0</v>
      </c>
      <c r="GZ595" s="155">
        <f>'[1]Automation Master'!$E$11*FO595*FQ595+GY595</f>
        <v>0</v>
      </c>
      <c r="HA595" s="155">
        <f>'[1]Automation Master'!$E$12*FO595*FQ595+GZ595</f>
        <v>0</v>
      </c>
      <c r="HB595" s="155">
        <f>'[1]Automation Master'!$E$13*FO595*FQ595+HA595</f>
        <v>0</v>
      </c>
      <c r="HC595" s="155">
        <f>'[1]Automation Master'!$F$10*FO595*FQ595+HB595</f>
        <v>0</v>
      </c>
      <c r="HD595" s="155">
        <f>'[1]Automation Master'!$F$11*FO595*FQ595+HC595</f>
        <v>0</v>
      </c>
      <c r="HE595" s="155">
        <f>'[1]Automation Master'!$F$12*FO595*FQ595+HD595</f>
        <v>0</v>
      </c>
      <c r="HF595" s="156">
        <f>'[1]Automation Master'!$F$13*FO595*FQ595+HE595</f>
        <v>0</v>
      </c>
      <c r="HG595" s="157"/>
      <c r="HH595" s="157"/>
      <c r="HI595" s="157"/>
      <c r="HJ595" s="157"/>
      <c r="HK595" s="157"/>
      <c r="HL595" s="157"/>
      <c r="HM595" s="157"/>
      <c r="HN595" s="157"/>
      <c r="HO595" s="157"/>
      <c r="HP595" s="157"/>
      <c r="HQ595" s="157"/>
      <c r="HR595" s="157"/>
      <c r="HS595" s="157"/>
      <c r="HT595" s="157"/>
      <c r="HU595" s="157"/>
      <c r="HV595" s="157"/>
      <c r="HW595" s="157"/>
      <c r="HX595" s="157"/>
      <c r="HY595" s="42"/>
      <c r="HZ595" s="42"/>
      <c r="IA595" s="148">
        <f t="shared" si="757"/>
        <v>7.0828947368421051</v>
      </c>
      <c r="IB595" s="148">
        <f t="shared" si="758"/>
        <v>7.1796052631578942</v>
      </c>
      <c r="IC595" s="148">
        <f t="shared" si="759"/>
        <v>7.2855263157894736</v>
      </c>
      <c r="ID595" s="148">
        <f t="shared" si="760"/>
        <v>7.4006578947368418</v>
      </c>
      <c r="IE595" s="148">
        <f t="shared" si="761"/>
        <v>7.5250000000000004</v>
      </c>
      <c r="IH595">
        <f t="shared" si="767"/>
        <v>7.007261839974297</v>
      </c>
      <c r="II595">
        <f t="shared" si="768"/>
        <v>7.0487754240622102</v>
      </c>
      <c r="IJ595">
        <f t="shared" si="769"/>
        <v>7.1138680145299089</v>
      </c>
      <c r="IK595">
        <f t="shared" si="770"/>
        <v>7.1983946704543218</v>
      </c>
      <c r="IL595">
        <f t="shared" si="771"/>
        <v>7.319338451476268</v>
      </c>
      <c r="IN595" s="42">
        <f t="shared" si="762"/>
        <v>1.0678246631903067E-2</v>
      </c>
      <c r="IO595" s="42">
        <f t="shared" si="763"/>
        <v>1.822242787734258E-2</v>
      </c>
      <c r="IP595" s="42">
        <f t="shared" si="764"/>
        <v>2.3561551193294054E-2</v>
      </c>
      <c r="IQ595" s="42">
        <f t="shared" si="765"/>
        <v>2.7330438342024213E-2</v>
      </c>
      <c r="IR595" s="42">
        <f t="shared" si="766"/>
        <v>2.7330438342024227E-2</v>
      </c>
      <c r="IT595" s="9">
        <f t="shared" si="809"/>
        <v>0</v>
      </c>
      <c r="IU595" s="9">
        <f t="shared" si="810"/>
        <v>0</v>
      </c>
      <c r="IV595" s="9">
        <f t="shared" si="811"/>
        <v>0</v>
      </c>
      <c r="IW595" s="9">
        <f t="shared" si="812"/>
        <v>0</v>
      </c>
      <c r="IX595" s="9">
        <f t="shared" si="813"/>
        <v>0</v>
      </c>
    </row>
    <row r="596" spans="1:258" ht="15.75" hidden="1" thickBot="1" x14ac:dyDescent="0.3">
      <c r="A596">
        <v>1</v>
      </c>
      <c r="B596" t="s">
        <v>539</v>
      </c>
      <c r="C596" t="s">
        <v>441</v>
      </c>
      <c r="D596" t="s">
        <v>442</v>
      </c>
      <c r="E596" t="s">
        <v>333</v>
      </c>
      <c r="F596" t="s">
        <v>333</v>
      </c>
      <c r="G596" t="s">
        <v>268</v>
      </c>
      <c r="H596">
        <v>1</v>
      </c>
      <c r="K596">
        <v>1</v>
      </c>
      <c r="P596">
        <v>1</v>
      </c>
      <c r="Y596">
        <v>1</v>
      </c>
      <c r="AE596">
        <v>1</v>
      </c>
      <c r="AT596">
        <v>1</v>
      </c>
      <c r="AU596">
        <v>0</v>
      </c>
      <c r="AV596">
        <v>1</v>
      </c>
      <c r="AW596">
        <v>0</v>
      </c>
      <c r="AX596">
        <v>0</v>
      </c>
      <c r="BB596">
        <f t="shared" si="784"/>
        <v>1</v>
      </c>
      <c r="BC596">
        <v>1</v>
      </c>
      <c r="BD596">
        <f t="shared" si="785"/>
        <v>1</v>
      </c>
      <c r="BE596">
        <f t="shared" si="786"/>
        <v>1</v>
      </c>
      <c r="BF596">
        <f t="shared" si="787"/>
        <v>1</v>
      </c>
      <c r="BH596">
        <f t="shared" si="788"/>
        <v>0</v>
      </c>
      <c r="BK596" s="45">
        <f>IF(G596="MEA",'[1]Net Hire Rate'!$E$7,IF(G596="AMR",'[1]Net Hire Rate'!$F$7,IF(G596="EUR",'[1]Net Hire Rate'!$G$7,IF(G596="APAC",'[1]Net Hire Rate'!$H$7,0))))</f>
        <v>-0.12481698389458272</v>
      </c>
      <c r="BL596" s="45">
        <f>IF(G596="MEA",'[1]Net Hire Rate'!$E$8,IF(G596="AMR",'[1]Net Hire Rate'!$F$8,IF(G596="EUR",'[1]Net Hire Rate'!$G$8,IF(G596="APAC",'[1]Net Hire Rate'!$H$8,0))))</f>
        <v>-0.12481698389458272</v>
      </c>
      <c r="BM596" s="45">
        <f>IF(G596="MEA",'[1]Net Hire Rate'!$E$9,IF(G596="AMR",'[1]Net Hire Rate'!$F$9,IF(G596="EUR",'[1]Net Hire Rate'!$G$9,IF(G596="APAC",'[1]Net Hire Rate'!$H$9,0))))</f>
        <v>-0.12481698389458272</v>
      </c>
      <c r="BN596" s="45">
        <f>IF(G596="MEA",'[1]Net Hire Rate'!$E$10,IF(G596="AMR",'[1]Net Hire Rate'!$F$10,IF(G596="EUR",'[1]Net Hire Rate'!$G$10,IF(G596="APAC",'[1]Net Hire Rate'!$H$10,0))))</f>
        <v>-0.12481698389458272</v>
      </c>
      <c r="BO596" s="45">
        <f>IF(G596="MEA",'[1]Net Hire Rate'!$E$11,IF(G596="AMR",'[1]Net Hire Rate'!$F$11,IF(G596="EUR",'[1]Net Hire Rate'!$G$11,IF(G596="APAC",'[1]Net Hire Rate'!$H$11,0))))</f>
        <v>-0.12481698389458272</v>
      </c>
      <c r="BP596" s="45">
        <f>IF(G596="MEA",'[1]Net Hire Rate'!$E$12,IF(G596="AMR",'[1]Net Hire Rate'!$F$12,IF(G596="EUR",'[1]Net Hire Rate'!$G$12,IF(G596="APAC",'[1]Net Hire Rate'!$H$12,0))))</f>
        <v>-0.12481698389458272</v>
      </c>
      <c r="BQ596" s="147">
        <f t="shared" si="789"/>
        <v>1</v>
      </c>
      <c r="BR596" s="147">
        <f t="shared" si="772"/>
        <v>1</v>
      </c>
      <c r="BS596" s="147">
        <f t="shared" si="790"/>
        <v>0.87518301610541727</v>
      </c>
      <c r="BT596" s="148">
        <f t="shared" si="773"/>
        <v>0.87518301610541727</v>
      </c>
      <c r="BU596" s="149">
        <f t="shared" si="791"/>
        <v>0.76594531167937507</v>
      </c>
      <c r="BV596" s="148">
        <f t="shared" si="774"/>
        <v>0.76594531167937507</v>
      </c>
      <c r="BW596" s="148">
        <f t="shared" si="792"/>
        <v>0.67034232804735938</v>
      </c>
      <c r="BX596" s="148">
        <f t="shared" si="775"/>
        <v>0.67034232804735938</v>
      </c>
      <c r="BY596" s="148">
        <f t="shared" si="793"/>
        <v>0.586672220483615</v>
      </c>
      <c r="BZ596" s="148">
        <f t="shared" si="776"/>
        <v>0.586672220483615</v>
      </c>
      <c r="CA596" s="148">
        <f t="shared" si="794"/>
        <v>0.51344556338811254</v>
      </c>
      <c r="CB596" s="148">
        <f t="shared" si="777"/>
        <v>0.51344556338811254</v>
      </c>
      <c r="CC596" s="148"/>
      <c r="CD596" s="38" t="s">
        <v>443</v>
      </c>
      <c r="CE596" s="38">
        <v>1</v>
      </c>
      <c r="CF596" s="38">
        <v>18</v>
      </c>
      <c r="CG596" s="38">
        <v>18</v>
      </c>
      <c r="CH596" s="38">
        <v>18</v>
      </c>
      <c r="CI596" s="38">
        <v>18</v>
      </c>
      <c r="CJ596" s="38">
        <v>18</v>
      </c>
      <c r="CK596" s="41">
        <v>18</v>
      </c>
      <c r="CL596" s="41"/>
      <c r="CM596" s="40"/>
      <c r="CN596" s="41"/>
      <c r="CO596" s="41"/>
      <c r="CP596" s="41"/>
      <c r="CQ596" s="41"/>
      <c r="CR596" s="41"/>
      <c r="CS596" s="41"/>
      <c r="CT596" s="41"/>
      <c r="CU596" s="40"/>
      <c r="CV596" s="41"/>
      <c r="CW596" s="41"/>
      <c r="CX596" s="41"/>
      <c r="CY596" s="41"/>
      <c r="CZ596" s="41"/>
      <c r="DA596" s="41"/>
      <c r="DB596" s="41"/>
      <c r="DC596" s="40"/>
      <c r="DD596" s="41"/>
      <c r="DE596" s="41"/>
      <c r="DF596" s="41"/>
      <c r="DG596" s="41"/>
      <c r="DH596" s="41"/>
      <c r="DI596" s="41"/>
      <c r="DJ596" s="41"/>
      <c r="DK596" s="40"/>
      <c r="DL596" s="41"/>
      <c r="DM596" s="41"/>
      <c r="DN596" s="41"/>
      <c r="DO596" s="41"/>
      <c r="DP596" s="41"/>
      <c r="DQ596" s="41"/>
      <c r="DR596" s="15"/>
      <c r="DS596" s="151">
        <f t="shared" si="778"/>
        <v>1</v>
      </c>
      <c r="DT596" s="152">
        <f t="shared" si="779"/>
        <v>1</v>
      </c>
      <c r="DU596" s="7">
        <f t="shared" si="780"/>
        <v>1</v>
      </c>
      <c r="DV596" s="7">
        <f t="shared" si="781"/>
        <v>1</v>
      </c>
      <c r="DW596">
        <f t="shared" si="782"/>
        <v>1</v>
      </c>
      <c r="DX596">
        <f t="shared" si="783"/>
        <v>1</v>
      </c>
      <c r="DZ596">
        <f t="shared" si="795"/>
        <v>1</v>
      </c>
      <c r="EA596">
        <f t="shared" si="796"/>
        <v>1</v>
      </c>
      <c r="EB596">
        <f t="shared" si="797"/>
        <v>1</v>
      </c>
      <c r="EC596">
        <f t="shared" si="798"/>
        <v>1</v>
      </c>
      <c r="ED596">
        <f t="shared" si="799"/>
        <v>1</v>
      </c>
      <c r="EE596">
        <f t="shared" si="800"/>
        <v>1</v>
      </c>
      <c r="EG596">
        <f t="shared" si="801"/>
        <v>1</v>
      </c>
      <c r="EH596">
        <f t="shared" si="802"/>
        <v>1</v>
      </c>
      <c r="EI596">
        <f t="shared" si="803"/>
        <v>1</v>
      </c>
      <c r="EJ596">
        <f t="shared" si="804"/>
        <v>1</v>
      </c>
      <c r="EK596">
        <f t="shared" si="805"/>
        <v>1</v>
      </c>
      <c r="EM596">
        <f>IF($EM$9='[1]L&amp;D Numbers'!$E$6,'[1]L&amp;D Numbers'!$E$7)</f>
        <v>350</v>
      </c>
      <c r="EN596">
        <f>IF($EN$9='[1]L&amp;D Numbers'!$F$6,'[1]L&amp;D Numbers'!$F$7)</f>
        <v>2000</v>
      </c>
      <c r="EO596">
        <f>IF($EO$9='[1]L&amp;D Numbers'!$G$6,'[1]L&amp;D Numbers'!$G$7)</f>
        <v>2000</v>
      </c>
      <c r="EP596">
        <f>IF($EP$9='[1]L&amp;D Numbers'!$H$6,'[1]L&amp;D Numbers'!$H$7)</f>
        <v>2000</v>
      </c>
      <c r="EQ596">
        <f>IF($EQ$9='[1]L&amp;D Numbers'!$I$6,'[1]L&amp;D Numbers'!$I$7)</f>
        <v>2000</v>
      </c>
      <c r="ER596">
        <f>IF($ER$9='[1]L&amp;D Numbers'!$J$6,'[1]L&amp;D Numbers'!$J$7)</f>
        <v>0</v>
      </c>
      <c r="ET596" s="45">
        <f>'[1]L&amp;D Master'!$E$10</f>
        <v>1.0678246631903041E-2</v>
      </c>
      <c r="EU596" s="45">
        <f>ET596+'[1]L&amp;D Master'!$F$10</f>
        <v>1.8222427877342538E-2</v>
      </c>
      <c r="EV596" s="45">
        <f>EU596+'[1]L&amp;D Master'!$G$10</f>
        <v>2.3561551193294058E-2</v>
      </c>
      <c r="EW596" s="45">
        <f>EV596+'[1]L&amp;D Master'!$H$10</f>
        <v>2.7330438342024234E-2</v>
      </c>
      <c r="EX596" s="45">
        <f>EW596+'[1]L&amp;D Master'!$I$10</f>
        <v>2.9999999999999995E-2</v>
      </c>
      <c r="EY596" s="45"/>
      <c r="EZ596" s="45">
        <f t="shared" si="806"/>
        <v>1.0678246631903041E-2</v>
      </c>
      <c r="FA596" s="45">
        <f t="shared" si="807"/>
        <v>1.8222427877342538E-2</v>
      </c>
      <c r="FB596" s="45">
        <f t="shared" si="807"/>
        <v>2.3561551193294058E-2</v>
      </c>
      <c r="FC596" s="45">
        <f t="shared" si="807"/>
        <v>2.7330438342024234E-2</v>
      </c>
      <c r="FD596" s="45">
        <f t="shared" si="807"/>
        <v>2.7330438342024234E-2</v>
      </c>
      <c r="FE596" s="45"/>
      <c r="FF596">
        <f t="shared" si="752"/>
        <v>0.98932175336809691</v>
      </c>
      <c r="FG596">
        <f t="shared" si="753"/>
        <v>0.98177757212265748</v>
      </c>
      <c r="FH596">
        <f t="shared" si="754"/>
        <v>0.97643844880670594</v>
      </c>
      <c r="FI596">
        <f t="shared" si="755"/>
        <v>0.9726695616579758</v>
      </c>
      <c r="FJ596">
        <f t="shared" si="756"/>
        <v>0.9726695616579758</v>
      </c>
      <c r="FL596" s="34"/>
      <c r="FM596" s="34"/>
      <c r="FN596" s="34"/>
      <c r="FO596" s="34"/>
      <c r="FP596" s="34"/>
      <c r="FQ596" s="153">
        <f t="shared" si="808"/>
        <v>0.125</v>
      </c>
      <c r="FR596" s="153"/>
      <c r="FS596" s="42"/>
      <c r="FT596" s="42"/>
      <c r="FU596" s="42"/>
      <c r="FV596" s="42"/>
      <c r="FW596" s="42"/>
      <c r="FX596" s="42"/>
      <c r="FY596" s="42"/>
      <c r="FZ596" s="42"/>
      <c r="GA596" s="42"/>
      <c r="GB596" s="42"/>
      <c r="GC596" s="42"/>
      <c r="GD596" s="42"/>
      <c r="GE596" s="42"/>
      <c r="GF596" s="42"/>
      <c r="GG596" s="42"/>
      <c r="GH596" s="42"/>
      <c r="GI596" s="42"/>
      <c r="GJ596" s="42"/>
      <c r="GK596" s="42"/>
      <c r="GL596" s="42"/>
      <c r="GM596" s="154">
        <f>'[1]Automation Master'!$B$10*FQ596*FO596</f>
        <v>0</v>
      </c>
      <c r="GN596" s="155">
        <f>'[1]Automation Master'!$B$11*FO596*FQ596+GM596</f>
        <v>0</v>
      </c>
      <c r="GO596" s="155">
        <f>'[1]Automation Master'!$B$12*FO596*FQ596+GN596</f>
        <v>0</v>
      </c>
      <c r="GP596" s="155">
        <f>'[1]Automation Master'!$B$13*FO596*FQ596+GO596</f>
        <v>0</v>
      </c>
      <c r="GQ596" s="155">
        <f>'[1]Automation Master'!$C$10*FO596*FQ596+GP596</f>
        <v>0</v>
      </c>
      <c r="GR596" s="155">
        <f>'[1]Automation Master'!$C$11*FO596*FQ596+GQ596</f>
        <v>0</v>
      </c>
      <c r="GS596" s="155">
        <f>'[1]Automation Master'!$C$12*FO596*FQ596+GR596</f>
        <v>0</v>
      </c>
      <c r="GT596" s="155">
        <f>'[1]Automation Master'!$C$13*FO596*FQ596+GS596</f>
        <v>0</v>
      </c>
      <c r="GU596" s="155">
        <f>'[1]Automation Master'!$D$10*FO596*FQ596+GT596</f>
        <v>0</v>
      </c>
      <c r="GV596" s="155">
        <f>'[1]Automation Master'!$D$11*FO596*FQ596+GU596</f>
        <v>0</v>
      </c>
      <c r="GW596" s="155">
        <f>'[1]Automation Master'!$D$12*FO596*FQ596+GV596</f>
        <v>0</v>
      </c>
      <c r="GX596" s="155">
        <f>'[1]Automation Master'!$D$13*FO596*FQ596+GW596</f>
        <v>0</v>
      </c>
      <c r="GY596" s="155">
        <f>'[1]Automation Master'!$E$10*FO596*FQ596+GX596</f>
        <v>0</v>
      </c>
      <c r="GZ596" s="155">
        <f>'[1]Automation Master'!$E$11*FO596*FQ596+GY596</f>
        <v>0</v>
      </c>
      <c r="HA596" s="155">
        <f>'[1]Automation Master'!$E$12*FO596*FQ596+GZ596</f>
        <v>0</v>
      </c>
      <c r="HB596" s="155">
        <f>'[1]Automation Master'!$E$13*FO596*FQ596+HA596</f>
        <v>0</v>
      </c>
      <c r="HC596" s="155">
        <f>'[1]Automation Master'!$F$10*FO596*FQ596+HB596</f>
        <v>0</v>
      </c>
      <c r="HD596" s="155">
        <f>'[1]Automation Master'!$F$11*FO596*FQ596+HC596</f>
        <v>0</v>
      </c>
      <c r="HE596" s="155">
        <f>'[1]Automation Master'!$F$12*FO596*FQ596+HD596</f>
        <v>0</v>
      </c>
      <c r="HF596" s="156">
        <f>'[1]Automation Master'!$F$13*FO596*FQ596+HE596</f>
        <v>0</v>
      </c>
      <c r="HG596" s="157"/>
      <c r="HH596" s="157"/>
      <c r="HI596" s="157"/>
      <c r="HJ596" s="157"/>
      <c r="HK596" s="157"/>
      <c r="HL596" s="157"/>
      <c r="HM596" s="157"/>
      <c r="HN596" s="157"/>
      <c r="HO596" s="157"/>
      <c r="HP596" s="157"/>
      <c r="HQ596" s="157"/>
      <c r="HR596" s="157"/>
      <c r="HS596" s="157"/>
      <c r="HT596" s="157"/>
      <c r="HU596" s="157"/>
      <c r="HV596" s="157"/>
      <c r="HW596" s="157"/>
      <c r="HX596" s="157"/>
      <c r="HY596" s="42"/>
      <c r="HZ596" s="42"/>
      <c r="IA596" s="148">
        <f t="shared" si="757"/>
        <v>1</v>
      </c>
      <c r="IB596" s="148">
        <f t="shared" si="758"/>
        <v>1</v>
      </c>
      <c r="IC596" s="148">
        <f t="shared" si="759"/>
        <v>1</v>
      </c>
      <c r="ID596" s="148">
        <f t="shared" si="760"/>
        <v>1</v>
      </c>
      <c r="IE596" s="148">
        <f t="shared" si="761"/>
        <v>1</v>
      </c>
      <c r="IH596">
        <f t="shared" si="767"/>
        <v>0.98932175336809691</v>
      </c>
      <c r="II596">
        <f t="shared" si="768"/>
        <v>0.98177757212265748</v>
      </c>
      <c r="IJ596">
        <f t="shared" si="769"/>
        <v>0.97643844880670594</v>
      </c>
      <c r="IK596">
        <f t="shared" si="770"/>
        <v>0.9726695616579758</v>
      </c>
      <c r="IL596">
        <f t="shared" si="771"/>
        <v>0.9726695616579758</v>
      </c>
      <c r="IN596" s="42">
        <f t="shared" si="762"/>
        <v>1.0678246631903088E-2</v>
      </c>
      <c r="IO596" s="42">
        <f t="shared" si="763"/>
        <v>1.8222427877342517E-2</v>
      </c>
      <c r="IP596" s="42">
        <f t="shared" si="764"/>
        <v>2.3561551193294061E-2</v>
      </c>
      <c r="IQ596" s="42">
        <f t="shared" si="765"/>
        <v>2.7330438342024199E-2</v>
      </c>
      <c r="IR596" s="42">
        <f t="shared" si="766"/>
        <v>2.7330438342024199E-2</v>
      </c>
      <c r="IT596" s="9">
        <f t="shared" si="809"/>
        <v>0</v>
      </c>
      <c r="IU596" s="9">
        <f t="shared" si="810"/>
        <v>0</v>
      </c>
      <c r="IV596" s="9">
        <f t="shared" si="811"/>
        <v>0</v>
      </c>
      <c r="IW596" s="9">
        <f t="shared" si="812"/>
        <v>0</v>
      </c>
      <c r="IX596" s="9">
        <f t="shared" si="813"/>
        <v>0</v>
      </c>
    </row>
    <row r="597" spans="1:258" ht="15.75" hidden="1" thickBot="1" x14ac:dyDescent="0.3">
      <c r="A597">
        <v>15</v>
      </c>
      <c r="B597" t="s">
        <v>539</v>
      </c>
      <c r="C597" t="s">
        <v>540</v>
      </c>
      <c r="D597" t="s">
        <v>442</v>
      </c>
      <c r="E597" t="s">
        <v>333</v>
      </c>
      <c r="F597" t="s">
        <v>333</v>
      </c>
      <c r="G597" t="s">
        <v>273</v>
      </c>
      <c r="H597">
        <v>15</v>
      </c>
      <c r="K597">
        <v>4</v>
      </c>
      <c r="L597">
        <v>11</v>
      </c>
      <c r="P597">
        <v>1</v>
      </c>
      <c r="Q597">
        <v>10</v>
      </c>
      <c r="S597">
        <v>2</v>
      </c>
      <c r="T597">
        <v>1</v>
      </c>
      <c r="V597">
        <v>1</v>
      </c>
      <c r="Y597">
        <v>8</v>
      </c>
      <c r="Z597">
        <v>7</v>
      </c>
      <c r="AB597">
        <v>10</v>
      </c>
      <c r="AE597">
        <v>3</v>
      </c>
      <c r="AG597">
        <v>2</v>
      </c>
      <c r="AT597">
        <v>13.800000000000002</v>
      </c>
      <c r="AU597">
        <v>15</v>
      </c>
      <c r="AV597">
        <v>0</v>
      </c>
      <c r="AW597">
        <v>0</v>
      </c>
      <c r="AX597">
        <v>0</v>
      </c>
      <c r="BB597">
        <f t="shared" si="784"/>
        <v>15</v>
      </c>
      <c r="BC597">
        <v>15</v>
      </c>
      <c r="BD597">
        <f t="shared" si="785"/>
        <v>15</v>
      </c>
      <c r="BE597">
        <f t="shared" si="786"/>
        <v>15</v>
      </c>
      <c r="BF597">
        <f t="shared" si="787"/>
        <v>15</v>
      </c>
      <c r="BH597">
        <f t="shared" si="788"/>
        <v>0</v>
      </c>
      <c r="BK597" s="45">
        <f>IF(G597="MEA",'[1]Net Hire Rate'!$E$7,IF(G597="AMR",'[1]Net Hire Rate'!$F$7,IF(G597="EUR",'[1]Net Hire Rate'!$G$7,IF(G597="APAC",'[1]Net Hire Rate'!$H$7,0))))</f>
        <v>-2.2817025010969723E-2</v>
      </c>
      <c r="BL597" s="45">
        <f>IF(G597="MEA",'[1]Net Hire Rate'!$E$8,IF(G597="AMR",'[1]Net Hire Rate'!$F$8,IF(G597="EUR",'[1]Net Hire Rate'!$G$8,IF(G597="APAC",'[1]Net Hire Rate'!$H$8,0))))</f>
        <v>-2.2817025010969723E-2</v>
      </c>
      <c r="BM597" s="45">
        <f>IF(G597="MEA",'[1]Net Hire Rate'!$E$9,IF(G597="AMR",'[1]Net Hire Rate'!$F$9,IF(G597="EUR",'[1]Net Hire Rate'!$G$9,IF(G597="APAC",'[1]Net Hire Rate'!$H$9,0))))</f>
        <v>-2.2817025010969723E-2</v>
      </c>
      <c r="BN597" s="45">
        <f>IF(G597="MEA",'[1]Net Hire Rate'!$E$10,IF(G597="AMR",'[1]Net Hire Rate'!$F$10,IF(G597="EUR",'[1]Net Hire Rate'!$G$10,IF(G597="APAC",'[1]Net Hire Rate'!$H$10,0))))</f>
        <v>-2.2817025010969723E-2</v>
      </c>
      <c r="BO597" s="45">
        <f>IF(G597="MEA",'[1]Net Hire Rate'!$E$11,IF(G597="AMR",'[1]Net Hire Rate'!$F$11,IF(G597="EUR",'[1]Net Hire Rate'!$G$11,IF(G597="APAC",'[1]Net Hire Rate'!$H$11,0))))</f>
        <v>-2.2817025010969723E-2</v>
      </c>
      <c r="BP597" s="45">
        <f>IF(G597="MEA",'[1]Net Hire Rate'!$E$12,IF(G597="AMR",'[1]Net Hire Rate'!$F$12,IF(G597="EUR",'[1]Net Hire Rate'!$G$12,IF(G597="APAC",'[1]Net Hire Rate'!$H$12,0))))</f>
        <v>-2.2817025010969723E-2</v>
      </c>
      <c r="BQ597" s="147">
        <f t="shared" si="789"/>
        <v>15</v>
      </c>
      <c r="BR597" s="147">
        <f t="shared" si="772"/>
        <v>15</v>
      </c>
      <c r="BS597" s="147">
        <f t="shared" si="790"/>
        <v>14.657744624835454</v>
      </c>
      <c r="BT597" s="148">
        <f t="shared" si="773"/>
        <v>14.657744624835454</v>
      </c>
      <c r="BU597" s="149">
        <f t="shared" si="791"/>
        <v>14.323298499126176</v>
      </c>
      <c r="BV597" s="148">
        <f t="shared" si="774"/>
        <v>14.323298499126176</v>
      </c>
      <c r="BW597" s="148">
        <f t="shared" si="792"/>
        <v>13.99648343903203</v>
      </c>
      <c r="BX597" s="148">
        <f t="shared" si="775"/>
        <v>13.99648343903203</v>
      </c>
      <c r="BY597" s="148">
        <f t="shared" si="793"/>
        <v>13.677125326338013</v>
      </c>
      <c r="BZ597" s="148">
        <f t="shared" si="776"/>
        <v>13.677125326338013</v>
      </c>
      <c r="CA597" s="148">
        <f t="shared" si="794"/>
        <v>13.365054015688791</v>
      </c>
      <c r="CB597" s="148">
        <f t="shared" si="777"/>
        <v>13.365054015688791</v>
      </c>
      <c r="CC597" s="148"/>
      <c r="CD597" s="38" t="s">
        <v>541</v>
      </c>
      <c r="CE597" s="38">
        <f>1/3</f>
        <v>0.33333333333333331</v>
      </c>
      <c r="CF597" s="38">
        <v>183</v>
      </c>
      <c r="CG597" s="38">
        <v>183</v>
      </c>
      <c r="CH597" s="38">
        <v>183</v>
      </c>
      <c r="CI597" s="38">
        <v>183</v>
      </c>
      <c r="CJ597" s="38">
        <v>183</v>
      </c>
      <c r="CK597" s="41">
        <v>183</v>
      </c>
      <c r="CL597" s="41" t="s">
        <v>542</v>
      </c>
      <c r="CM597" s="40">
        <f>1/3</f>
        <v>0.33333333333333331</v>
      </c>
      <c r="CN597" s="41">
        <v>1</v>
      </c>
      <c r="CO597" s="41">
        <v>1</v>
      </c>
      <c r="CP597" s="41">
        <v>1</v>
      </c>
      <c r="CQ597" s="41">
        <v>1</v>
      </c>
      <c r="CR597" s="41">
        <v>1</v>
      </c>
      <c r="CS597" s="41">
        <v>1</v>
      </c>
      <c r="CT597" s="41" t="s">
        <v>543</v>
      </c>
      <c r="CU597" s="40">
        <f>1/3</f>
        <v>0.33333333333333331</v>
      </c>
      <c r="CV597" s="41">
        <v>115</v>
      </c>
      <c r="CW597" s="41">
        <v>115</v>
      </c>
      <c r="CX597" s="41">
        <v>115</v>
      </c>
      <c r="CY597" s="41">
        <v>115</v>
      </c>
      <c r="CZ597" s="41">
        <v>115</v>
      </c>
      <c r="DA597" s="41">
        <v>115</v>
      </c>
      <c r="DB597" s="41"/>
      <c r="DC597" s="40"/>
      <c r="DD597" s="41"/>
      <c r="DE597" s="41"/>
      <c r="DF597" s="41"/>
      <c r="DG597" s="41"/>
      <c r="DH597" s="41"/>
      <c r="DI597" s="41"/>
      <c r="DJ597" s="41"/>
      <c r="DK597" s="40"/>
      <c r="DL597" s="41"/>
      <c r="DM597" s="41"/>
      <c r="DN597" s="41"/>
      <c r="DO597" s="41"/>
      <c r="DP597" s="41"/>
      <c r="DQ597" s="41"/>
      <c r="DR597" s="15"/>
      <c r="DS597" s="151">
        <f t="shared" si="778"/>
        <v>15</v>
      </c>
      <c r="DT597" s="152">
        <f t="shared" si="779"/>
        <v>15</v>
      </c>
      <c r="DU597" s="7">
        <f t="shared" si="780"/>
        <v>15</v>
      </c>
      <c r="DV597" s="7">
        <f t="shared" si="781"/>
        <v>15</v>
      </c>
      <c r="DW597">
        <f t="shared" si="782"/>
        <v>15</v>
      </c>
      <c r="DX597">
        <f t="shared" si="783"/>
        <v>15</v>
      </c>
      <c r="DZ597">
        <f t="shared" si="795"/>
        <v>15</v>
      </c>
      <c r="EA597">
        <f t="shared" si="796"/>
        <v>15</v>
      </c>
      <c r="EB597">
        <f t="shared" si="797"/>
        <v>15</v>
      </c>
      <c r="EC597">
        <f t="shared" si="798"/>
        <v>15</v>
      </c>
      <c r="ED597">
        <f t="shared" si="799"/>
        <v>15</v>
      </c>
      <c r="EE597">
        <f t="shared" si="800"/>
        <v>15</v>
      </c>
      <c r="EG597">
        <f t="shared" si="801"/>
        <v>15</v>
      </c>
      <c r="EH597">
        <f t="shared" si="802"/>
        <v>15</v>
      </c>
      <c r="EI597">
        <f t="shared" si="803"/>
        <v>15</v>
      </c>
      <c r="EJ597">
        <f t="shared" si="804"/>
        <v>15</v>
      </c>
      <c r="EK597">
        <f t="shared" si="805"/>
        <v>15</v>
      </c>
      <c r="EM597">
        <f>IF($EM$9='[1]L&amp;D Numbers'!$E$6,'[1]L&amp;D Numbers'!$E$7)</f>
        <v>350</v>
      </c>
      <c r="EN597">
        <f>IF($EN$9='[1]L&amp;D Numbers'!$F$6,'[1]L&amp;D Numbers'!$F$7)</f>
        <v>2000</v>
      </c>
      <c r="EO597">
        <f>IF($EO$9='[1]L&amp;D Numbers'!$G$6,'[1]L&amp;D Numbers'!$G$7)</f>
        <v>2000</v>
      </c>
      <c r="EP597">
        <f>IF($EP$9='[1]L&amp;D Numbers'!$H$6,'[1]L&amp;D Numbers'!$H$7)</f>
        <v>2000</v>
      </c>
      <c r="EQ597">
        <f>IF($EQ$9='[1]L&amp;D Numbers'!$I$6,'[1]L&amp;D Numbers'!$I$7)</f>
        <v>2000</v>
      </c>
      <c r="ER597">
        <f>IF($ER$9='[1]L&amp;D Numbers'!$J$6,'[1]L&amp;D Numbers'!$J$7)</f>
        <v>0</v>
      </c>
      <c r="ET597" s="45">
        <f>'[1]L&amp;D Master'!$E$10</f>
        <v>1.0678246631903041E-2</v>
      </c>
      <c r="EU597" s="45">
        <f>ET597+'[1]L&amp;D Master'!$F$10</f>
        <v>1.8222427877342538E-2</v>
      </c>
      <c r="EV597" s="45">
        <f>EU597+'[1]L&amp;D Master'!$G$10</f>
        <v>2.3561551193294058E-2</v>
      </c>
      <c r="EW597" s="45">
        <f>EV597+'[1]L&amp;D Master'!$H$10</f>
        <v>2.7330438342024234E-2</v>
      </c>
      <c r="EX597" s="45">
        <f>EW597+'[1]L&amp;D Master'!$I$10</f>
        <v>2.9999999999999995E-2</v>
      </c>
      <c r="EY597" s="45"/>
      <c r="EZ597" s="45">
        <f t="shared" si="806"/>
        <v>1.0678246631903041E-2</v>
      </c>
      <c r="FA597" s="45">
        <f t="shared" si="807"/>
        <v>1.8222427877342538E-2</v>
      </c>
      <c r="FB597" s="45">
        <f t="shared" si="807"/>
        <v>2.3561551193294058E-2</v>
      </c>
      <c r="FC597" s="45">
        <f t="shared" si="807"/>
        <v>2.7330438342024234E-2</v>
      </c>
      <c r="FD597" s="45">
        <f t="shared" si="807"/>
        <v>2.7330438342024234E-2</v>
      </c>
      <c r="FE597" s="45"/>
      <c r="FF597">
        <f t="shared" si="752"/>
        <v>14.839826300521453</v>
      </c>
      <c r="FG597">
        <f t="shared" si="753"/>
        <v>14.726663581839862</v>
      </c>
      <c r="FH597">
        <f t="shared" si="754"/>
        <v>14.64657673210059</v>
      </c>
      <c r="FI597">
        <f t="shared" si="755"/>
        <v>14.590043424869638</v>
      </c>
      <c r="FJ597">
        <f t="shared" si="756"/>
        <v>14.590043424869638</v>
      </c>
      <c r="FL597" s="34"/>
      <c r="FM597" s="34"/>
      <c r="FN597" s="34"/>
      <c r="FO597" s="34"/>
      <c r="FP597" s="34"/>
      <c r="FQ597" s="153">
        <f t="shared" si="808"/>
        <v>0.125</v>
      </c>
      <c r="FR597" s="153"/>
      <c r="FS597" s="42"/>
      <c r="FT597" s="42"/>
      <c r="FU597" s="42"/>
      <c r="FV597" s="42"/>
      <c r="FW597" s="42"/>
      <c r="FX597" s="42"/>
      <c r="FY597" s="42"/>
      <c r="FZ597" s="42"/>
      <c r="GA597" s="42"/>
      <c r="GB597" s="42"/>
      <c r="GC597" s="42"/>
      <c r="GD597" s="42"/>
      <c r="GE597" s="42"/>
      <c r="GF597" s="42"/>
      <c r="GG597" s="42"/>
      <c r="GH597" s="42"/>
      <c r="GI597" s="42"/>
      <c r="GJ597" s="42"/>
      <c r="GK597" s="42"/>
      <c r="GL597" s="42"/>
      <c r="GM597" s="154">
        <f>'[1]Automation Master'!$B$10*FQ597*FO597</f>
        <v>0</v>
      </c>
      <c r="GN597" s="155">
        <f>'[1]Automation Master'!$B$11*FO597*FQ597+GM597</f>
        <v>0</v>
      </c>
      <c r="GO597" s="155">
        <f>'[1]Automation Master'!$B$12*FO597*FQ597+GN597</f>
        <v>0</v>
      </c>
      <c r="GP597" s="155">
        <f>'[1]Automation Master'!$B$13*FO597*FQ597+GO597</f>
        <v>0</v>
      </c>
      <c r="GQ597" s="155">
        <f>'[1]Automation Master'!$C$10*FO597*FQ597+GP597</f>
        <v>0</v>
      </c>
      <c r="GR597" s="155">
        <f>'[1]Automation Master'!$C$11*FO597*FQ597+GQ597</f>
        <v>0</v>
      </c>
      <c r="GS597" s="155">
        <f>'[1]Automation Master'!$C$12*FO597*FQ597+GR597</f>
        <v>0</v>
      </c>
      <c r="GT597" s="155">
        <f>'[1]Automation Master'!$C$13*FO597*FQ597+GS597</f>
        <v>0</v>
      </c>
      <c r="GU597" s="155">
        <f>'[1]Automation Master'!$D$10*FO597*FQ597+GT597</f>
        <v>0</v>
      </c>
      <c r="GV597" s="155">
        <f>'[1]Automation Master'!$D$11*FO597*FQ597+GU597</f>
        <v>0</v>
      </c>
      <c r="GW597" s="155">
        <f>'[1]Automation Master'!$D$12*FO597*FQ597+GV597</f>
        <v>0</v>
      </c>
      <c r="GX597" s="155">
        <f>'[1]Automation Master'!$D$13*FO597*FQ597+GW597</f>
        <v>0</v>
      </c>
      <c r="GY597" s="155">
        <f>'[1]Automation Master'!$E$10*FO597*FQ597+GX597</f>
        <v>0</v>
      </c>
      <c r="GZ597" s="155">
        <f>'[1]Automation Master'!$E$11*FO597*FQ597+GY597</f>
        <v>0</v>
      </c>
      <c r="HA597" s="155">
        <f>'[1]Automation Master'!$E$12*FO597*FQ597+GZ597</f>
        <v>0</v>
      </c>
      <c r="HB597" s="155">
        <f>'[1]Automation Master'!$E$13*FO597*FQ597+HA597</f>
        <v>0</v>
      </c>
      <c r="HC597" s="155">
        <f>'[1]Automation Master'!$F$10*FO597*FQ597+HB597</f>
        <v>0</v>
      </c>
      <c r="HD597" s="155">
        <f>'[1]Automation Master'!$F$11*FO597*FQ597+HC597</f>
        <v>0</v>
      </c>
      <c r="HE597" s="155">
        <f>'[1]Automation Master'!$F$12*FO597*FQ597+HD597</f>
        <v>0</v>
      </c>
      <c r="HF597" s="156">
        <f>'[1]Automation Master'!$F$13*FO597*FQ597+HE597</f>
        <v>0</v>
      </c>
      <c r="HG597" s="157"/>
      <c r="HH597" s="157"/>
      <c r="HI597" s="157"/>
      <c r="HJ597" s="157"/>
      <c r="HK597" s="157"/>
      <c r="HL597" s="157"/>
      <c r="HM597" s="157"/>
      <c r="HN597" s="157"/>
      <c r="HO597" s="157"/>
      <c r="HP597" s="157"/>
      <c r="HQ597" s="157"/>
      <c r="HR597" s="157"/>
      <c r="HS597" s="157"/>
      <c r="HT597" s="157"/>
      <c r="HU597" s="157"/>
      <c r="HV597" s="157"/>
      <c r="HW597" s="157"/>
      <c r="HX597" s="157"/>
      <c r="HY597" s="42"/>
      <c r="HZ597" s="42"/>
      <c r="IA597" s="148">
        <f t="shared" si="757"/>
        <v>15</v>
      </c>
      <c r="IB597" s="148">
        <f t="shared" si="758"/>
        <v>15</v>
      </c>
      <c r="IC597" s="148">
        <f t="shared" si="759"/>
        <v>15</v>
      </c>
      <c r="ID597" s="148">
        <f t="shared" si="760"/>
        <v>15</v>
      </c>
      <c r="IE597" s="148">
        <f t="shared" si="761"/>
        <v>15</v>
      </c>
      <c r="IH597">
        <f t="shared" si="767"/>
        <v>14.839826300521453</v>
      </c>
      <c r="II597">
        <f t="shared" si="768"/>
        <v>14.726663581839862</v>
      </c>
      <c r="IJ597">
        <f t="shared" si="769"/>
        <v>14.64657673210059</v>
      </c>
      <c r="IK597">
        <f t="shared" si="770"/>
        <v>14.590043424869638</v>
      </c>
      <c r="IL597">
        <f t="shared" si="771"/>
        <v>14.590043424869638</v>
      </c>
      <c r="IN597" s="42">
        <f t="shared" si="762"/>
        <v>1.0678246631903103E-2</v>
      </c>
      <c r="IO597" s="42">
        <f t="shared" si="763"/>
        <v>1.8222427877342538E-2</v>
      </c>
      <c r="IP597" s="42">
        <f t="shared" si="764"/>
        <v>2.356155119329403E-2</v>
      </c>
      <c r="IQ597" s="42">
        <f t="shared" si="765"/>
        <v>2.7330438342024147E-2</v>
      </c>
      <c r="IR597" s="42">
        <f t="shared" si="766"/>
        <v>2.7330438342024147E-2</v>
      </c>
      <c r="IT597" s="9">
        <f t="shared" si="809"/>
        <v>0</v>
      </c>
      <c r="IU597" s="9">
        <f t="shared" si="810"/>
        <v>0</v>
      </c>
      <c r="IV597" s="9">
        <f t="shared" si="811"/>
        <v>0</v>
      </c>
      <c r="IW597" s="9">
        <f t="shared" si="812"/>
        <v>0</v>
      </c>
      <c r="IX597" s="9">
        <f t="shared" si="813"/>
        <v>0</v>
      </c>
    </row>
    <row r="598" spans="1:258" ht="15.75" hidden="1" thickBot="1" x14ac:dyDescent="0.3">
      <c r="A598">
        <v>21</v>
      </c>
      <c r="B598" t="s">
        <v>539</v>
      </c>
      <c r="C598" t="s">
        <v>540</v>
      </c>
      <c r="D598" t="s">
        <v>442</v>
      </c>
      <c r="E598" t="s">
        <v>333</v>
      </c>
      <c r="F598" t="s">
        <v>333</v>
      </c>
      <c r="G598" t="s">
        <v>256</v>
      </c>
      <c r="H598">
        <v>18</v>
      </c>
      <c r="I598">
        <v>3</v>
      </c>
      <c r="K598">
        <v>6</v>
      </c>
      <c r="L598">
        <v>12</v>
      </c>
      <c r="M598">
        <v>3</v>
      </c>
      <c r="O598">
        <v>1</v>
      </c>
      <c r="Q598">
        <v>11</v>
      </c>
      <c r="R598">
        <v>4</v>
      </c>
      <c r="S598">
        <v>1</v>
      </c>
      <c r="T598">
        <v>1</v>
      </c>
      <c r="X598">
        <v>3</v>
      </c>
      <c r="Y598">
        <v>18</v>
      </c>
      <c r="AA598">
        <v>3</v>
      </c>
      <c r="AB598">
        <v>12</v>
      </c>
      <c r="AE598">
        <v>5</v>
      </c>
      <c r="AL598">
        <v>4</v>
      </c>
      <c r="AT598">
        <v>21</v>
      </c>
      <c r="AU598">
        <v>21</v>
      </c>
      <c r="AV598">
        <v>0</v>
      </c>
      <c r="AW598">
        <v>0</v>
      </c>
      <c r="AX598">
        <v>0</v>
      </c>
      <c r="BB598">
        <f t="shared" si="784"/>
        <v>21</v>
      </c>
      <c r="BC598">
        <v>21</v>
      </c>
      <c r="BD598">
        <f t="shared" si="785"/>
        <v>21</v>
      </c>
      <c r="BE598">
        <f t="shared" si="786"/>
        <v>21</v>
      </c>
      <c r="BF598">
        <f t="shared" si="787"/>
        <v>21</v>
      </c>
      <c r="BH598">
        <f t="shared" si="788"/>
        <v>0</v>
      </c>
      <c r="BK598" s="45">
        <f>IF(G598="MEA",'[1]Net Hire Rate'!$E$7,IF(G598="AMR",'[1]Net Hire Rate'!$F$7,IF(G598="EUR",'[1]Net Hire Rate'!$G$7,IF(G598="APAC",'[1]Net Hire Rate'!$H$7,0))))</f>
        <v>1.6761041902604757E-3</v>
      </c>
      <c r="BL598" s="45">
        <f>IF(G598="MEA",'[1]Net Hire Rate'!$E$8,IF(G598="AMR",'[1]Net Hire Rate'!$F$8,IF(G598="EUR",'[1]Net Hire Rate'!$G$8,IF(G598="APAC",'[1]Net Hire Rate'!$H$8,0))))</f>
        <v>1.6761041902604757E-3</v>
      </c>
      <c r="BM598" s="45">
        <f>IF(G598="MEA",'[1]Net Hire Rate'!$E$9,IF(G598="AMR",'[1]Net Hire Rate'!$F$9,IF(G598="EUR",'[1]Net Hire Rate'!$G$9,IF(G598="APAC",'[1]Net Hire Rate'!$H$9,0))))</f>
        <v>1.6761041902604757E-3</v>
      </c>
      <c r="BN598" s="45">
        <f>IF(G598="MEA",'[1]Net Hire Rate'!$E$10,IF(G598="AMR",'[1]Net Hire Rate'!$F$10,IF(G598="EUR",'[1]Net Hire Rate'!$G$10,IF(G598="APAC",'[1]Net Hire Rate'!$H$10,0))))</f>
        <v>1.6761041902604757E-3</v>
      </c>
      <c r="BO598" s="45">
        <f>IF(G598="MEA",'[1]Net Hire Rate'!$E$11,IF(G598="AMR",'[1]Net Hire Rate'!$F$11,IF(G598="EUR",'[1]Net Hire Rate'!$G$11,IF(G598="APAC",'[1]Net Hire Rate'!$H$11,0))))</f>
        <v>1.6761041902604757E-3</v>
      </c>
      <c r="BP598" s="45">
        <f>IF(G598="MEA",'[1]Net Hire Rate'!$E$12,IF(G598="AMR",'[1]Net Hire Rate'!$F$12,IF(G598="EUR",'[1]Net Hire Rate'!$G$12,IF(G598="APAC",'[1]Net Hire Rate'!$H$12,0))))</f>
        <v>1.6761041902604757E-3</v>
      </c>
      <c r="BQ598" s="147">
        <f t="shared" si="789"/>
        <v>21</v>
      </c>
      <c r="BR598" s="147">
        <f t="shared" si="772"/>
        <v>21</v>
      </c>
      <c r="BS598" s="147">
        <f t="shared" si="790"/>
        <v>21.035198187995469</v>
      </c>
      <c r="BT598" s="148">
        <f t="shared" si="773"/>
        <v>21.035198187995469</v>
      </c>
      <c r="BU598" s="149">
        <f t="shared" si="791"/>
        <v>21.070455371821328</v>
      </c>
      <c r="BV598" s="148">
        <f t="shared" si="774"/>
        <v>21.070455371821328</v>
      </c>
      <c r="BW598" s="148">
        <f t="shared" si="792"/>
        <v>21.105771650360733</v>
      </c>
      <c r="BX598" s="148">
        <f t="shared" si="775"/>
        <v>21.105771650360733</v>
      </c>
      <c r="BY598" s="148">
        <f t="shared" si="793"/>
        <v>21.141147122662584</v>
      </c>
      <c r="BZ598" s="148">
        <f t="shared" si="776"/>
        <v>21.141147122662584</v>
      </c>
      <c r="CA598" s="148">
        <f t="shared" si="794"/>
        <v>21.17658188794179</v>
      </c>
      <c r="CB598" s="148">
        <f t="shared" si="777"/>
        <v>21.17658188794179</v>
      </c>
      <c r="CC598" s="148"/>
      <c r="CD598" s="38" t="s">
        <v>541</v>
      </c>
      <c r="CE598" s="38">
        <f>1/3</f>
        <v>0.33333333333333331</v>
      </c>
      <c r="CF598" s="38">
        <v>183</v>
      </c>
      <c r="CG598" s="38">
        <v>183</v>
      </c>
      <c r="CH598" s="38">
        <v>183</v>
      </c>
      <c r="CI598" s="38">
        <v>183</v>
      </c>
      <c r="CJ598" s="38">
        <v>183</v>
      </c>
      <c r="CK598" s="41">
        <v>183</v>
      </c>
      <c r="CL598" s="41" t="s">
        <v>542</v>
      </c>
      <c r="CM598" s="40">
        <f>1/3</f>
        <v>0.33333333333333331</v>
      </c>
      <c r="CN598" s="41">
        <v>1</v>
      </c>
      <c r="CO598" s="41">
        <v>1</v>
      </c>
      <c r="CP598" s="41">
        <v>1</v>
      </c>
      <c r="CQ598" s="41">
        <v>1</v>
      </c>
      <c r="CR598" s="41">
        <v>1</v>
      </c>
      <c r="CS598" s="41">
        <v>1</v>
      </c>
      <c r="CT598" s="41" t="s">
        <v>543</v>
      </c>
      <c r="CU598" s="40">
        <f>1/3</f>
        <v>0.33333333333333331</v>
      </c>
      <c r="CV598" s="41">
        <v>115</v>
      </c>
      <c r="CW598" s="41">
        <v>115</v>
      </c>
      <c r="CX598" s="41">
        <v>115</v>
      </c>
      <c r="CY598" s="41">
        <v>115</v>
      </c>
      <c r="CZ598" s="41">
        <v>115</v>
      </c>
      <c r="DA598" s="41">
        <v>115</v>
      </c>
      <c r="DB598" s="41"/>
      <c r="DC598" s="40"/>
      <c r="DD598" s="41"/>
      <c r="DE598" s="41"/>
      <c r="DF598" s="41"/>
      <c r="DG598" s="41"/>
      <c r="DH598" s="41"/>
      <c r="DI598" s="41"/>
      <c r="DJ598" s="41"/>
      <c r="DK598" s="40"/>
      <c r="DL598" s="41"/>
      <c r="DM598" s="41"/>
      <c r="DN598" s="41"/>
      <c r="DO598" s="41"/>
      <c r="DP598" s="41"/>
      <c r="DQ598" s="41"/>
      <c r="DR598" s="15"/>
      <c r="DS598" s="151">
        <f t="shared" si="778"/>
        <v>21</v>
      </c>
      <c r="DT598" s="152">
        <f t="shared" si="779"/>
        <v>21</v>
      </c>
      <c r="DU598" s="7">
        <f t="shared" si="780"/>
        <v>21</v>
      </c>
      <c r="DV598" s="7">
        <f t="shared" si="781"/>
        <v>21</v>
      </c>
      <c r="DW598">
        <f t="shared" si="782"/>
        <v>21</v>
      </c>
      <c r="DX598">
        <f t="shared" si="783"/>
        <v>21</v>
      </c>
      <c r="DZ598">
        <f t="shared" si="795"/>
        <v>21</v>
      </c>
      <c r="EA598">
        <f t="shared" si="796"/>
        <v>21</v>
      </c>
      <c r="EB598">
        <f t="shared" si="797"/>
        <v>21</v>
      </c>
      <c r="EC598">
        <f t="shared" si="798"/>
        <v>21</v>
      </c>
      <c r="ED598">
        <f t="shared" si="799"/>
        <v>21</v>
      </c>
      <c r="EE598">
        <f t="shared" si="800"/>
        <v>21</v>
      </c>
      <c r="EG598">
        <f t="shared" si="801"/>
        <v>21</v>
      </c>
      <c r="EH598">
        <f t="shared" si="802"/>
        <v>21</v>
      </c>
      <c r="EI598">
        <f t="shared" si="803"/>
        <v>21</v>
      </c>
      <c r="EJ598">
        <f t="shared" si="804"/>
        <v>21</v>
      </c>
      <c r="EK598">
        <f t="shared" si="805"/>
        <v>21</v>
      </c>
      <c r="EM598">
        <f>IF($EM$9='[1]L&amp;D Numbers'!$E$6,'[1]L&amp;D Numbers'!$E$7)</f>
        <v>350</v>
      </c>
      <c r="EN598">
        <f>IF($EN$9='[1]L&amp;D Numbers'!$F$6,'[1]L&amp;D Numbers'!$F$7)</f>
        <v>2000</v>
      </c>
      <c r="EO598">
        <f>IF($EO$9='[1]L&amp;D Numbers'!$G$6,'[1]L&amp;D Numbers'!$G$7)</f>
        <v>2000</v>
      </c>
      <c r="EP598">
        <f>IF($EP$9='[1]L&amp;D Numbers'!$H$6,'[1]L&amp;D Numbers'!$H$7)</f>
        <v>2000</v>
      </c>
      <c r="EQ598">
        <f>IF($EQ$9='[1]L&amp;D Numbers'!$I$6,'[1]L&amp;D Numbers'!$I$7)</f>
        <v>2000</v>
      </c>
      <c r="ER598">
        <f>IF($ER$9='[1]L&amp;D Numbers'!$J$6,'[1]L&amp;D Numbers'!$J$7)</f>
        <v>0</v>
      </c>
      <c r="ET598" s="45">
        <f>'[1]L&amp;D Master'!$E$10</f>
        <v>1.0678246631903041E-2</v>
      </c>
      <c r="EU598" s="45">
        <f>ET598+'[1]L&amp;D Master'!$F$10</f>
        <v>1.8222427877342538E-2</v>
      </c>
      <c r="EV598" s="45">
        <f>EU598+'[1]L&amp;D Master'!$G$10</f>
        <v>2.3561551193294058E-2</v>
      </c>
      <c r="EW598" s="45">
        <f>EV598+'[1]L&amp;D Master'!$H$10</f>
        <v>2.7330438342024234E-2</v>
      </c>
      <c r="EX598" s="45">
        <f>EW598+'[1]L&amp;D Master'!$I$10</f>
        <v>2.9999999999999995E-2</v>
      </c>
      <c r="EY598" s="45"/>
      <c r="EZ598" s="45">
        <f t="shared" si="806"/>
        <v>1.0678246631903041E-2</v>
      </c>
      <c r="FA598" s="45">
        <f t="shared" si="807"/>
        <v>1.8222427877342538E-2</v>
      </c>
      <c r="FB598" s="45">
        <f t="shared" si="807"/>
        <v>2.3561551193294058E-2</v>
      </c>
      <c r="FC598" s="45">
        <f t="shared" si="807"/>
        <v>2.7330438342024234E-2</v>
      </c>
      <c r="FD598" s="45">
        <f t="shared" si="807"/>
        <v>2.7330438342024234E-2</v>
      </c>
      <c r="FE598" s="45"/>
      <c r="FF598">
        <f t="shared" si="752"/>
        <v>20.775756820730034</v>
      </c>
      <c r="FG598">
        <f t="shared" si="753"/>
        <v>20.617329014575809</v>
      </c>
      <c r="FH598">
        <f t="shared" si="754"/>
        <v>20.505207424940824</v>
      </c>
      <c r="FI598">
        <f t="shared" si="755"/>
        <v>20.426060794817491</v>
      </c>
      <c r="FJ598">
        <f t="shared" si="756"/>
        <v>20.426060794817491</v>
      </c>
      <c r="FL598" s="34"/>
      <c r="FM598" s="34"/>
      <c r="FN598" s="34"/>
      <c r="FO598" s="34"/>
      <c r="FP598" s="34"/>
      <c r="FQ598" s="153">
        <f t="shared" si="808"/>
        <v>0.125</v>
      </c>
      <c r="FR598" s="153"/>
      <c r="FS598" s="42"/>
      <c r="FT598" s="42"/>
      <c r="FU598" s="42"/>
      <c r="FV598" s="42"/>
      <c r="FW598" s="42"/>
      <c r="FX598" s="42"/>
      <c r="FY598" s="42"/>
      <c r="FZ598" s="42"/>
      <c r="GA598" s="42"/>
      <c r="GB598" s="42"/>
      <c r="GC598" s="42"/>
      <c r="GD598" s="42"/>
      <c r="GE598" s="42"/>
      <c r="GF598" s="42"/>
      <c r="GG598" s="42"/>
      <c r="GH598" s="42"/>
      <c r="GI598" s="42"/>
      <c r="GJ598" s="42"/>
      <c r="GK598" s="42"/>
      <c r="GL598" s="42"/>
      <c r="GM598" s="154">
        <f>'[1]Automation Master'!$B$10*FQ598*FO598</f>
        <v>0</v>
      </c>
      <c r="GN598" s="155">
        <f>'[1]Automation Master'!$B$11*FO598*FQ598+GM598</f>
        <v>0</v>
      </c>
      <c r="GO598" s="155">
        <f>'[1]Automation Master'!$B$12*FO598*FQ598+GN598</f>
        <v>0</v>
      </c>
      <c r="GP598" s="155">
        <f>'[1]Automation Master'!$B$13*FO598*FQ598+GO598</f>
        <v>0</v>
      </c>
      <c r="GQ598" s="155">
        <f>'[1]Automation Master'!$C$10*FO598*FQ598+GP598</f>
        <v>0</v>
      </c>
      <c r="GR598" s="155">
        <f>'[1]Automation Master'!$C$11*FO598*FQ598+GQ598</f>
        <v>0</v>
      </c>
      <c r="GS598" s="155">
        <f>'[1]Automation Master'!$C$12*FO598*FQ598+GR598</f>
        <v>0</v>
      </c>
      <c r="GT598" s="155">
        <f>'[1]Automation Master'!$C$13*FO598*FQ598+GS598</f>
        <v>0</v>
      </c>
      <c r="GU598" s="155">
        <f>'[1]Automation Master'!$D$10*FO598*FQ598+GT598</f>
        <v>0</v>
      </c>
      <c r="GV598" s="155">
        <f>'[1]Automation Master'!$D$11*FO598*FQ598+GU598</f>
        <v>0</v>
      </c>
      <c r="GW598" s="155">
        <f>'[1]Automation Master'!$D$12*FO598*FQ598+GV598</f>
        <v>0</v>
      </c>
      <c r="GX598" s="155">
        <f>'[1]Automation Master'!$D$13*FO598*FQ598+GW598</f>
        <v>0</v>
      </c>
      <c r="GY598" s="155">
        <f>'[1]Automation Master'!$E$10*FO598*FQ598+GX598</f>
        <v>0</v>
      </c>
      <c r="GZ598" s="155">
        <f>'[1]Automation Master'!$E$11*FO598*FQ598+GY598</f>
        <v>0</v>
      </c>
      <c r="HA598" s="155">
        <f>'[1]Automation Master'!$E$12*FO598*FQ598+GZ598</f>
        <v>0</v>
      </c>
      <c r="HB598" s="155">
        <f>'[1]Automation Master'!$E$13*FO598*FQ598+HA598</f>
        <v>0</v>
      </c>
      <c r="HC598" s="155">
        <f>'[1]Automation Master'!$F$10*FO598*FQ598+HB598</f>
        <v>0</v>
      </c>
      <c r="HD598" s="155">
        <f>'[1]Automation Master'!$F$11*FO598*FQ598+HC598</f>
        <v>0</v>
      </c>
      <c r="HE598" s="155">
        <f>'[1]Automation Master'!$F$12*FO598*FQ598+HD598</f>
        <v>0</v>
      </c>
      <c r="HF598" s="156">
        <f>'[1]Automation Master'!$F$13*FO598*FQ598+HE598</f>
        <v>0</v>
      </c>
      <c r="HG598" s="157"/>
      <c r="HH598" s="157"/>
      <c r="HI598" s="157"/>
      <c r="HJ598" s="157"/>
      <c r="HK598" s="157"/>
      <c r="HL598" s="157"/>
      <c r="HM598" s="157"/>
      <c r="HN598" s="157"/>
      <c r="HO598" s="157"/>
      <c r="HP598" s="157"/>
      <c r="HQ598" s="157"/>
      <c r="HR598" s="157"/>
      <c r="HS598" s="157"/>
      <c r="HT598" s="157"/>
      <c r="HU598" s="157"/>
      <c r="HV598" s="157"/>
      <c r="HW598" s="157"/>
      <c r="HX598" s="157"/>
      <c r="HY598" s="42"/>
      <c r="HZ598" s="42"/>
      <c r="IA598" s="148">
        <f t="shared" si="757"/>
        <v>21</v>
      </c>
      <c r="IB598" s="148">
        <f t="shared" si="758"/>
        <v>21</v>
      </c>
      <c r="IC598" s="148">
        <f t="shared" si="759"/>
        <v>21</v>
      </c>
      <c r="ID598" s="148">
        <f t="shared" si="760"/>
        <v>21</v>
      </c>
      <c r="IE598" s="148">
        <f t="shared" si="761"/>
        <v>21</v>
      </c>
      <c r="IH598">
        <f t="shared" si="767"/>
        <v>20.775756820730034</v>
      </c>
      <c r="II598">
        <f t="shared" si="768"/>
        <v>20.617329014575809</v>
      </c>
      <c r="IJ598">
        <f t="shared" si="769"/>
        <v>20.505207424940824</v>
      </c>
      <c r="IK598">
        <f t="shared" si="770"/>
        <v>20.426060794817491</v>
      </c>
      <c r="IL598">
        <f t="shared" si="771"/>
        <v>20.426060794817491</v>
      </c>
      <c r="IN598" s="42">
        <f t="shared" si="762"/>
        <v>1.0678246631903119E-2</v>
      </c>
      <c r="IO598" s="42">
        <f t="shared" si="763"/>
        <v>1.8222427877342438E-2</v>
      </c>
      <c r="IP598" s="42">
        <f t="shared" si="764"/>
        <v>2.3561551193294082E-2</v>
      </c>
      <c r="IQ598" s="42">
        <f t="shared" si="765"/>
        <v>2.7330438342024217E-2</v>
      </c>
      <c r="IR598" s="42">
        <f t="shared" si="766"/>
        <v>2.7330438342024217E-2</v>
      </c>
      <c r="IT598" s="9">
        <f t="shared" si="809"/>
        <v>0</v>
      </c>
      <c r="IU598" s="9">
        <f t="shared" si="810"/>
        <v>0</v>
      </c>
      <c r="IV598" s="9">
        <f t="shared" si="811"/>
        <v>0</v>
      </c>
      <c r="IW598" s="9">
        <f t="shared" si="812"/>
        <v>0</v>
      </c>
      <c r="IX598" s="9">
        <f t="shared" si="813"/>
        <v>0</v>
      </c>
    </row>
    <row r="599" spans="1:258" ht="15.75" hidden="1" thickBot="1" x14ac:dyDescent="0.3">
      <c r="A599">
        <v>2</v>
      </c>
      <c r="B599" t="s">
        <v>539</v>
      </c>
      <c r="C599" t="s">
        <v>551</v>
      </c>
      <c r="D599" t="s">
        <v>442</v>
      </c>
      <c r="E599" t="s">
        <v>333</v>
      </c>
      <c r="F599" t="s">
        <v>333</v>
      </c>
      <c r="G599" t="s">
        <v>268</v>
      </c>
      <c r="H599">
        <v>2</v>
      </c>
      <c r="K599">
        <v>1</v>
      </c>
      <c r="L599">
        <v>1</v>
      </c>
      <c r="P599">
        <v>1</v>
      </c>
      <c r="Q599">
        <v>1</v>
      </c>
      <c r="Y599">
        <v>2</v>
      </c>
      <c r="AB599">
        <v>1</v>
      </c>
      <c r="AE599">
        <v>1</v>
      </c>
      <c r="AO599">
        <v>1</v>
      </c>
      <c r="AT599">
        <v>2</v>
      </c>
      <c r="AU599">
        <v>0</v>
      </c>
      <c r="AV599">
        <v>2</v>
      </c>
      <c r="AW599">
        <v>0</v>
      </c>
      <c r="AX599">
        <v>0</v>
      </c>
      <c r="BB599">
        <f t="shared" si="784"/>
        <v>2</v>
      </c>
      <c r="BC599">
        <v>2</v>
      </c>
      <c r="BD599">
        <f t="shared" si="785"/>
        <v>2</v>
      </c>
      <c r="BE599">
        <f t="shared" si="786"/>
        <v>2</v>
      </c>
      <c r="BF599">
        <f t="shared" si="787"/>
        <v>2</v>
      </c>
      <c r="BH599">
        <f t="shared" si="788"/>
        <v>0</v>
      </c>
      <c r="BK599" s="45">
        <f>IF(G599="MEA",'[1]Net Hire Rate'!$E$7,IF(G599="AMR",'[1]Net Hire Rate'!$F$7,IF(G599="EUR",'[1]Net Hire Rate'!$G$7,IF(G599="APAC",'[1]Net Hire Rate'!$H$7,0))))</f>
        <v>-0.12481698389458272</v>
      </c>
      <c r="BL599" s="45">
        <f>IF(G599="MEA",'[1]Net Hire Rate'!$E$8,IF(G599="AMR",'[1]Net Hire Rate'!$F$8,IF(G599="EUR",'[1]Net Hire Rate'!$G$8,IF(G599="APAC",'[1]Net Hire Rate'!$H$8,0))))</f>
        <v>-0.12481698389458272</v>
      </c>
      <c r="BM599" s="45">
        <f>IF(G599="MEA",'[1]Net Hire Rate'!$E$9,IF(G599="AMR",'[1]Net Hire Rate'!$F$9,IF(G599="EUR",'[1]Net Hire Rate'!$G$9,IF(G599="APAC",'[1]Net Hire Rate'!$H$9,0))))</f>
        <v>-0.12481698389458272</v>
      </c>
      <c r="BN599" s="45">
        <f>IF(G599="MEA",'[1]Net Hire Rate'!$E$10,IF(G599="AMR",'[1]Net Hire Rate'!$F$10,IF(G599="EUR",'[1]Net Hire Rate'!$G$10,IF(G599="APAC",'[1]Net Hire Rate'!$H$10,0))))</f>
        <v>-0.12481698389458272</v>
      </c>
      <c r="BO599" s="45">
        <f>IF(G599="MEA",'[1]Net Hire Rate'!$E$11,IF(G599="AMR",'[1]Net Hire Rate'!$F$11,IF(G599="EUR",'[1]Net Hire Rate'!$G$11,IF(G599="APAC",'[1]Net Hire Rate'!$H$11,0))))</f>
        <v>-0.12481698389458272</v>
      </c>
      <c r="BP599" s="45">
        <f>IF(G599="MEA",'[1]Net Hire Rate'!$E$12,IF(G599="AMR",'[1]Net Hire Rate'!$F$12,IF(G599="EUR",'[1]Net Hire Rate'!$G$12,IF(G599="APAC",'[1]Net Hire Rate'!$H$12,0))))</f>
        <v>-0.12481698389458272</v>
      </c>
      <c r="BQ599" s="147">
        <f t="shared" si="789"/>
        <v>2</v>
      </c>
      <c r="BR599" s="147">
        <f t="shared" si="772"/>
        <v>2</v>
      </c>
      <c r="BS599" s="147">
        <f t="shared" si="790"/>
        <v>1.7503660322108345</v>
      </c>
      <c r="BT599" s="148">
        <f t="shared" si="773"/>
        <v>0.75036603221083453</v>
      </c>
      <c r="BU599" s="149">
        <f t="shared" si="791"/>
        <v>0.65670760725333288</v>
      </c>
      <c r="BV599" s="148">
        <f t="shared" si="774"/>
        <v>0.65670760725333288</v>
      </c>
      <c r="BW599" s="148">
        <f t="shared" si="792"/>
        <v>0.57473934441534369</v>
      </c>
      <c r="BX599" s="148">
        <f t="shared" si="775"/>
        <v>0.57473934441534369</v>
      </c>
      <c r="BY599" s="148">
        <f t="shared" si="793"/>
        <v>0.50300211291987074</v>
      </c>
      <c r="BZ599" s="148">
        <f t="shared" si="776"/>
        <v>0.50300211291987074</v>
      </c>
      <c r="CA599" s="148">
        <f t="shared" si="794"/>
        <v>0.44021890629261012</v>
      </c>
      <c r="CB599" s="148">
        <f t="shared" si="777"/>
        <v>0.44021890629261012</v>
      </c>
      <c r="CC599" s="148"/>
      <c r="CD599" s="38" t="s">
        <v>552</v>
      </c>
      <c r="CE599" s="39">
        <v>0.5</v>
      </c>
      <c r="CF599" s="38">
        <v>56</v>
      </c>
      <c r="CG599" s="38">
        <v>56</v>
      </c>
      <c r="CH599" s="38">
        <v>49</v>
      </c>
      <c r="CI599" s="38">
        <v>39</v>
      </c>
      <c r="CJ599" s="38">
        <v>40</v>
      </c>
      <c r="CK599" s="41">
        <v>40</v>
      </c>
      <c r="CL599" s="41" t="s">
        <v>553</v>
      </c>
      <c r="CM599" s="40">
        <v>0.5</v>
      </c>
      <c r="CN599" s="41">
        <v>83</v>
      </c>
      <c r="CO599" s="41">
        <v>75</v>
      </c>
      <c r="CP599" s="41">
        <v>67</v>
      </c>
      <c r="CQ599" s="41">
        <v>60</v>
      </c>
      <c r="CR599" s="41">
        <v>54</v>
      </c>
      <c r="CS599" s="41">
        <v>49</v>
      </c>
      <c r="CT599" s="41"/>
      <c r="CU599" s="40"/>
      <c r="CV599" s="41"/>
      <c r="CW599" s="41"/>
      <c r="CX599" s="41"/>
      <c r="CY599" s="41"/>
      <c r="CZ599" s="41"/>
      <c r="DA599" s="41"/>
      <c r="DB599" s="41"/>
      <c r="DC599" s="40"/>
      <c r="DD599" s="41"/>
      <c r="DE599" s="41"/>
      <c r="DF599" s="41"/>
      <c r="DG599" s="41"/>
      <c r="DH599" s="41"/>
      <c r="DI599" s="41"/>
      <c r="DJ599" s="41"/>
      <c r="DK599" s="40"/>
      <c r="DL599" s="41"/>
      <c r="DM599" s="41"/>
      <c r="DN599" s="41"/>
      <c r="DO599" s="41"/>
      <c r="DP599" s="41"/>
      <c r="DQ599" s="41"/>
      <c r="DR599" s="15"/>
      <c r="DS599" s="151">
        <f t="shared" si="778"/>
        <v>2</v>
      </c>
      <c r="DT599" s="152">
        <f t="shared" si="779"/>
        <v>1.9036144578313254</v>
      </c>
      <c r="DU599" s="7">
        <f t="shared" si="780"/>
        <v>1.6822289156626506</v>
      </c>
      <c r="DV599" s="7">
        <f t="shared" si="781"/>
        <v>1.4193201376936315</v>
      </c>
      <c r="DW599">
        <f t="shared" si="782"/>
        <v>1.3648881239242685</v>
      </c>
      <c r="DX599">
        <f t="shared" si="783"/>
        <v>1.3046471600688467</v>
      </c>
      <c r="DZ599">
        <f t="shared" si="795"/>
        <v>2</v>
      </c>
      <c r="EA599">
        <f t="shared" si="796"/>
        <v>1.9036144578313254</v>
      </c>
      <c r="EB599">
        <f t="shared" si="797"/>
        <v>1.6822289156626506</v>
      </c>
      <c r="EC599">
        <f t="shared" si="798"/>
        <v>1.4193201376936315</v>
      </c>
      <c r="ED599">
        <f t="shared" si="799"/>
        <v>1.3648881239242685</v>
      </c>
      <c r="EE599">
        <f t="shared" si="800"/>
        <v>1.3046471600688467</v>
      </c>
      <c r="EG599">
        <f t="shared" si="801"/>
        <v>1.9036144578313254</v>
      </c>
      <c r="EH599">
        <f t="shared" si="802"/>
        <v>1.7674050632911389</v>
      </c>
      <c r="EI599">
        <f t="shared" si="803"/>
        <v>1.6874280598542011</v>
      </c>
      <c r="EJ599">
        <f t="shared" si="804"/>
        <v>1.9232984690010615</v>
      </c>
      <c r="EK599">
        <f t="shared" si="805"/>
        <v>1.9117276166456494</v>
      </c>
      <c r="EM599">
        <f>IF($EM$9='[1]L&amp;D Numbers'!$E$6,'[1]L&amp;D Numbers'!$E$7)</f>
        <v>350</v>
      </c>
      <c r="EN599">
        <f>IF($EN$9='[1]L&amp;D Numbers'!$F$6,'[1]L&amp;D Numbers'!$F$7)</f>
        <v>2000</v>
      </c>
      <c r="EO599">
        <f>IF($EO$9='[1]L&amp;D Numbers'!$G$6,'[1]L&amp;D Numbers'!$G$7)</f>
        <v>2000</v>
      </c>
      <c r="EP599">
        <f>IF($EP$9='[1]L&amp;D Numbers'!$H$6,'[1]L&amp;D Numbers'!$H$7)</f>
        <v>2000</v>
      </c>
      <c r="EQ599">
        <f>IF($EQ$9='[1]L&amp;D Numbers'!$I$6,'[1]L&amp;D Numbers'!$I$7)</f>
        <v>2000</v>
      </c>
      <c r="ER599">
        <f>IF($ER$9='[1]L&amp;D Numbers'!$J$6,'[1]L&amp;D Numbers'!$J$7)</f>
        <v>0</v>
      </c>
      <c r="ET599" s="45">
        <f>'[1]L&amp;D Master'!$E$10</f>
        <v>1.0678246631903041E-2</v>
      </c>
      <c r="EU599" s="45">
        <f>ET599+'[1]L&amp;D Master'!$F$10</f>
        <v>1.8222427877342538E-2</v>
      </c>
      <c r="EV599" s="45">
        <f>EU599+'[1]L&amp;D Master'!$G$10</f>
        <v>2.3561551193294058E-2</v>
      </c>
      <c r="EW599" s="45">
        <f>EV599+'[1]L&amp;D Master'!$H$10</f>
        <v>2.7330438342024234E-2</v>
      </c>
      <c r="EX599" s="45">
        <f>EW599+'[1]L&amp;D Master'!$I$10</f>
        <v>2.9999999999999995E-2</v>
      </c>
      <c r="EY599" s="45"/>
      <c r="EZ599" s="45">
        <f t="shared" si="806"/>
        <v>1.0678246631903041E-2</v>
      </c>
      <c r="FA599" s="45">
        <f t="shared" si="807"/>
        <v>1.8222427877342538E-2</v>
      </c>
      <c r="FB599" s="45">
        <f t="shared" si="807"/>
        <v>2.3561551193294058E-2</v>
      </c>
      <c r="FC599" s="45">
        <f t="shared" si="807"/>
        <v>2.7330438342024234E-2</v>
      </c>
      <c r="FD599" s="45">
        <f t="shared" si="807"/>
        <v>2.7330438342024234E-2</v>
      </c>
      <c r="FE599" s="45"/>
      <c r="FF599">
        <f t="shared" si="752"/>
        <v>1.883287193158546</v>
      </c>
      <c r="FG599">
        <f t="shared" si="753"/>
        <v>1.651574620573808</v>
      </c>
      <c r="FH599">
        <f t="shared" si="754"/>
        <v>1.3858787536096899</v>
      </c>
      <c r="FI599">
        <f t="shared" si="755"/>
        <v>1.3275851332095951</v>
      </c>
      <c r="FJ599">
        <f t="shared" si="756"/>
        <v>1.2689905813024882</v>
      </c>
      <c r="FL599" s="34"/>
      <c r="FM599" s="34"/>
      <c r="FN599" s="34"/>
      <c r="FO599" s="34"/>
      <c r="FP599" s="34"/>
      <c r="FQ599" s="153">
        <f t="shared" si="808"/>
        <v>0.125</v>
      </c>
      <c r="FR599" s="153"/>
      <c r="FS599" s="42"/>
      <c r="FT599" s="42"/>
      <c r="FU599" s="42"/>
      <c r="FV599" s="42"/>
      <c r="FW599" s="42"/>
      <c r="FX599" s="42"/>
      <c r="FY599" s="42"/>
      <c r="FZ599" s="42"/>
      <c r="GA599" s="42"/>
      <c r="GB599" s="42"/>
      <c r="GC599" s="42"/>
      <c r="GD599" s="42"/>
      <c r="GE599" s="42"/>
      <c r="GF599" s="42"/>
      <c r="GG599" s="42"/>
      <c r="GH599" s="42"/>
      <c r="GI599" s="42"/>
      <c r="GJ599" s="42"/>
      <c r="GK599" s="42"/>
      <c r="GL599" s="42"/>
      <c r="GM599" s="154">
        <f>'[1]Automation Master'!$B$10*FQ599*FO599</f>
        <v>0</v>
      </c>
      <c r="GN599" s="155">
        <f>'[1]Automation Master'!$B$11*FO599*FQ599+GM599</f>
        <v>0</v>
      </c>
      <c r="GO599" s="155">
        <f>'[1]Automation Master'!$B$12*FO599*FQ599+GN599</f>
        <v>0</v>
      </c>
      <c r="GP599" s="155">
        <f>'[1]Automation Master'!$B$13*FO599*FQ599+GO599</f>
        <v>0</v>
      </c>
      <c r="GQ599" s="155">
        <f>'[1]Automation Master'!$C$10*FO599*FQ599+GP599</f>
        <v>0</v>
      </c>
      <c r="GR599" s="155">
        <f>'[1]Automation Master'!$C$11*FO599*FQ599+GQ599</f>
        <v>0</v>
      </c>
      <c r="GS599" s="155">
        <f>'[1]Automation Master'!$C$12*FO599*FQ599+GR599</f>
        <v>0</v>
      </c>
      <c r="GT599" s="155">
        <f>'[1]Automation Master'!$C$13*FO599*FQ599+GS599</f>
        <v>0</v>
      </c>
      <c r="GU599" s="155">
        <f>'[1]Automation Master'!$D$10*FO599*FQ599+GT599</f>
        <v>0</v>
      </c>
      <c r="GV599" s="155">
        <f>'[1]Automation Master'!$D$11*FO599*FQ599+GU599</f>
        <v>0</v>
      </c>
      <c r="GW599" s="155">
        <f>'[1]Automation Master'!$D$12*FO599*FQ599+GV599</f>
        <v>0</v>
      </c>
      <c r="GX599" s="155">
        <f>'[1]Automation Master'!$D$13*FO599*FQ599+GW599</f>
        <v>0</v>
      </c>
      <c r="GY599" s="155">
        <f>'[1]Automation Master'!$E$10*FO599*FQ599+GX599</f>
        <v>0</v>
      </c>
      <c r="GZ599" s="155">
        <f>'[1]Automation Master'!$E$11*FO599*FQ599+GY599</f>
        <v>0</v>
      </c>
      <c r="HA599" s="155">
        <f>'[1]Automation Master'!$E$12*FO599*FQ599+GZ599</f>
        <v>0</v>
      </c>
      <c r="HB599" s="155">
        <f>'[1]Automation Master'!$E$13*FO599*FQ599+HA599</f>
        <v>0</v>
      </c>
      <c r="HC599" s="155">
        <f>'[1]Automation Master'!$F$10*FO599*FQ599+HB599</f>
        <v>0</v>
      </c>
      <c r="HD599" s="155">
        <f>'[1]Automation Master'!$F$11*FO599*FQ599+HC599</f>
        <v>0</v>
      </c>
      <c r="HE599" s="155">
        <f>'[1]Automation Master'!$F$12*FO599*FQ599+HD599</f>
        <v>0</v>
      </c>
      <c r="HF599" s="156">
        <f>'[1]Automation Master'!$F$13*FO599*FQ599+HE599</f>
        <v>0</v>
      </c>
      <c r="HG599" s="157"/>
      <c r="HH599" s="157"/>
      <c r="HI599" s="157"/>
      <c r="HJ599" s="157"/>
      <c r="HK599" s="157"/>
      <c r="HL599" s="157"/>
      <c r="HM599" s="157"/>
      <c r="HN599" s="157"/>
      <c r="HO599" s="157"/>
      <c r="HP599" s="157"/>
      <c r="HQ599" s="157"/>
      <c r="HR599" s="157"/>
      <c r="HS599" s="157"/>
      <c r="HT599" s="157"/>
      <c r="HU599" s="157"/>
      <c r="HV599" s="157"/>
      <c r="HW599" s="157"/>
      <c r="HX599" s="157"/>
      <c r="HY599" s="42"/>
      <c r="HZ599" s="42"/>
      <c r="IA599" s="148">
        <f t="shared" si="757"/>
        <v>1.9036144578313254</v>
      </c>
      <c r="IB599" s="148">
        <f t="shared" si="758"/>
        <v>1.6822289156626506</v>
      </c>
      <c r="IC599" s="148">
        <f t="shared" si="759"/>
        <v>1.4193201376936315</v>
      </c>
      <c r="ID599" s="148">
        <f t="shared" si="760"/>
        <v>1.3648881239242685</v>
      </c>
      <c r="IE599" s="148">
        <f t="shared" si="761"/>
        <v>1.3046471600688467</v>
      </c>
      <c r="IH599">
        <f t="shared" si="767"/>
        <v>1.883287193158546</v>
      </c>
      <c r="II599">
        <f t="shared" si="768"/>
        <v>1.651574620573808</v>
      </c>
      <c r="IJ599">
        <f t="shared" si="769"/>
        <v>1.3858787536096899</v>
      </c>
      <c r="IK599">
        <f t="shared" si="770"/>
        <v>1.3275851332095951</v>
      </c>
      <c r="IL599">
        <f t="shared" si="771"/>
        <v>1.2689905813024882</v>
      </c>
      <c r="IN599" s="42">
        <f t="shared" si="762"/>
        <v>1.0678246631903131E-2</v>
      </c>
      <c r="IO599" s="42">
        <f t="shared" si="763"/>
        <v>1.8222427877342455E-2</v>
      </c>
      <c r="IP599" s="42">
        <f t="shared" si="764"/>
        <v>2.3561551193294006E-2</v>
      </c>
      <c r="IQ599" s="42">
        <f t="shared" si="765"/>
        <v>2.7330438342024237E-2</v>
      </c>
      <c r="IR599" s="42">
        <f t="shared" si="766"/>
        <v>2.7330438342024151E-2</v>
      </c>
      <c r="IT599" s="9">
        <f t="shared" si="809"/>
        <v>0</v>
      </c>
      <c r="IU599" s="9">
        <f t="shared" si="810"/>
        <v>0</v>
      </c>
      <c r="IV599" s="9">
        <f t="shared" si="811"/>
        <v>0</v>
      </c>
      <c r="IW599" s="9">
        <f t="shared" si="812"/>
        <v>0</v>
      </c>
      <c r="IX599" s="9">
        <f t="shared" si="813"/>
        <v>0</v>
      </c>
    </row>
    <row r="600" spans="1:258" ht="15.75" hidden="1" thickBot="1" x14ac:dyDescent="0.3">
      <c r="A600">
        <v>13</v>
      </c>
      <c r="B600" t="s">
        <v>539</v>
      </c>
      <c r="C600" t="s">
        <v>544</v>
      </c>
      <c r="D600" t="s">
        <v>442</v>
      </c>
      <c r="E600" t="s">
        <v>333</v>
      </c>
      <c r="F600" t="s">
        <v>333</v>
      </c>
      <c r="G600" t="s">
        <v>256</v>
      </c>
      <c r="H600">
        <v>13</v>
      </c>
      <c r="K600">
        <v>1</v>
      </c>
      <c r="L600">
        <v>12</v>
      </c>
      <c r="Q600">
        <v>7</v>
      </c>
      <c r="R600">
        <v>3</v>
      </c>
      <c r="S600">
        <v>2</v>
      </c>
      <c r="T600">
        <v>1</v>
      </c>
      <c r="Y600">
        <v>13</v>
      </c>
      <c r="AB600">
        <v>12</v>
      </c>
      <c r="AE600">
        <v>1</v>
      </c>
      <c r="AT600">
        <v>13</v>
      </c>
      <c r="AU600">
        <v>13</v>
      </c>
      <c r="AV600">
        <v>0</v>
      </c>
      <c r="AW600">
        <v>0</v>
      </c>
      <c r="AX600">
        <v>0</v>
      </c>
      <c r="BB600">
        <f t="shared" si="784"/>
        <v>13</v>
      </c>
      <c r="BC600">
        <v>13</v>
      </c>
      <c r="BD600">
        <f t="shared" si="785"/>
        <v>13</v>
      </c>
      <c r="BE600">
        <f t="shared" si="786"/>
        <v>13</v>
      </c>
      <c r="BF600">
        <f t="shared" si="787"/>
        <v>13</v>
      </c>
      <c r="BH600">
        <f t="shared" si="788"/>
        <v>0</v>
      </c>
      <c r="BK600" s="45">
        <f>IF(G600="MEA",'[1]Net Hire Rate'!$E$7,IF(G600="AMR",'[1]Net Hire Rate'!$F$7,IF(G600="EUR",'[1]Net Hire Rate'!$G$7,IF(G600="APAC",'[1]Net Hire Rate'!$H$7,0))))</f>
        <v>1.6761041902604757E-3</v>
      </c>
      <c r="BL600" s="45">
        <f>IF(G600="MEA",'[1]Net Hire Rate'!$E$8,IF(G600="AMR",'[1]Net Hire Rate'!$F$8,IF(G600="EUR",'[1]Net Hire Rate'!$G$8,IF(G600="APAC",'[1]Net Hire Rate'!$H$8,0))))</f>
        <v>1.6761041902604757E-3</v>
      </c>
      <c r="BM600" s="45">
        <f>IF(G600="MEA",'[1]Net Hire Rate'!$E$9,IF(G600="AMR",'[1]Net Hire Rate'!$F$9,IF(G600="EUR",'[1]Net Hire Rate'!$G$9,IF(G600="APAC",'[1]Net Hire Rate'!$H$9,0))))</f>
        <v>1.6761041902604757E-3</v>
      </c>
      <c r="BN600" s="45">
        <f>IF(G600="MEA",'[1]Net Hire Rate'!$E$10,IF(G600="AMR",'[1]Net Hire Rate'!$F$10,IF(G600="EUR",'[1]Net Hire Rate'!$G$10,IF(G600="APAC",'[1]Net Hire Rate'!$H$10,0))))</f>
        <v>1.6761041902604757E-3</v>
      </c>
      <c r="BO600" s="45">
        <f>IF(G600="MEA",'[1]Net Hire Rate'!$E$11,IF(G600="AMR",'[1]Net Hire Rate'!$F$11,IF(G600="EUR",'[1]Net Hire Rate'!$G$11,IF(G600="APAC",'[1]Net Hire Rate'!$H$11,0))))</f>
        <v>1.6761041902604757E-3</v>
      </c>
      <c r="BP600" s="45">
        <f>IF(G600="MEA",'[1]Net Hire Rate'!$E$12,IF(G600="AMR",'[1]Net Hire Rate'!$F$12,IF(G600="EUR",'[1]Net Hire Rate'!$G$12,IF(G600="APAC",'[1]Net Hire Rate'!$H$12,0))))</f>
        <v>1.6761041902604757E-3</v>
      </c>
      <c r="BQ600" s="147">
        <f t="shared" si="789"/>
        <v>13</v>
      </c>
      <c r="BR600" s="147">
        <f t="shared" si="772"/>
        <v>13</v>
      </c>
      <c r="BS600" s="147">
        <f t="shared" si="790"/>
        <v>13.021789354473386</v>
      </c>
      <c r="BT600" s="148">
        <f t="shared" si="773"/>
        <v>13.021789354473386</v>
      </c>
      <c r="BU600" s="149">
        <f t="shared" si="791"/>
        <v>13.043615230175106</v>
      </c>
      <c r="BV600" s="148">
        <f t="shared" si="774"/>
        <v>13.043615230175106</v>
      </c>
      <c r="BW600" s="148">
        <f t="shared" si="792"/>
        <v>13.065477688318548</v>
      </c>
      <c r="BX600" s="148">
        <f t="shared" si="775"/>
        <v>13.065477688318548</v>
      </c>
      <c r="BY600" s="148">
        <f t="shared" si="793"/>
        <v>13.087376790219693</v>
      </c>
      <c r="BZ600" s="148">
        <f t="shared" si="776"/>
        <v>13.087376790219693</v>
      </c>
      <c r="CA600" s="148">
        <f t="shared" si="794"/>
        <v>13.109312597297297</v>
      </c>
      <c r="CB600" s="148">
        <f t="shared" si="777"/>
        <v>13.109312597297297</v>
      </c>
      <c r="CC600" s="148"/>
      <c r="CD600" s="38" t="s">
        <v>545</v>
      </c>
      <c r="CE600" s="38">
        <v>0.25</v>
      </c>
      <c r="CF600" s="38">
        <v>540</v>
      </c>
      <c r="CG600" s="38">
        <v>560.25</v>
      </c>
      <c r="CH600" s="38">
        <v>585.5625</v>
      </c>
      <c r="CI600" s="38">
        <v>621</v>
      </c>
      <c r="CJ600" s="38">
        <v>621</v>
      </c>
      <c r="CK600" s="41">
        <v>621</v>
      </c>
      <c r="CL600" s="41" t="s">
        <v>546</v>
      </c>
      <c r="CM600" s="40">
        <v>0.25</v>
      </c>
      <c r="CN600" s="41">
        <v>26183</v>
      </c>
      <c r="CO600" s="41">
        <v>27164.609377416858</v>
      </c>
      <c r="CP600" s="41">
        <v>28392.253905645783</v>
      </c>
      <c r="CQ600" s="41">
        <v>30110.449999999997</v>
      </c>
      <c r="CR600" s="41">
        <v>30110.449999999997</v>
      </c>
      <c r="CS600" s="41">
        <v>30110.449999999997</v>
      </c>
      <c r="CT600" s="41" t="s">
        <v>547</v>
      </c>
      <c r="CU600" s="40">
        <v>0.5</v>
      </c>
      <c r="CV600" s="41">
        <v>14062</v>
      </c>
      <c r="CW600" s="41">
        <v>14470.911147011308</v>
      </c>
      <c r="CX600" s="41">
        <v>15247.842326332795</v>
      </c>
      <c r="CY600" s="41">
        <v>16171.3</v>
      </c>
      <c r="CZ600" s="41">
        <v>16171.3</v>
      </c>
      <c r="DA600" s="41">
        <v>16171.3</v>
      </c>
      <c r="DB600" s="41"/>
      <c r="DC600" s="40"/>
      <c r="DD600" s="41"/>
      <c r="DE600" s="41"/>
      <c r="DF600" s="41"/>
      <c r="DG600" s="41"/>
      <c r="DH600" s="41"/>
      <c r="DI600" s="41"/>
      <c r="DJ600" s="41"/>
      <c r="DK600" s="40"/>
      <c r="DL600" s="41"/>
      <c r="DM600" s="41"/>
      <c r="DN600" s="41"/>
      <c r="DO600" s="41"/>
      <c r="DP600" s="41"/>
      <c r="DQ600" s="41"/>
      <c r="DR600" s="15"/>
      <c r="DS600" s="151">
        <f t="shared" si="778"/>
        <v>13</v>
      </c>
      <c r="DT600" s="152">
        <f t="shared" si="779"/>
        <v>13.432733120399766</v>
      </c>
      <c r="DU600" s="7">
        <f t="shared" si="780"/>
        <v>14.096587519576957</v>
      </c>
      <c r="DV600" s="7">
        <f t="shared" si="781"/>
        <v>14.95</v>
      </c>
      <c r="DW600">
        <f t="shared" si="782"/>
        <v>14.95</v>
      </c>
      <c r="DX600">
        <f t="shared" si="783"/>
        <v>14.95</v>
      </c>
      <c r="DZ600">
        <f t="shared" si="795"/>
        <v>13</v>
      </c>
      <c r="EA600">
        <f t="shared" si="796"/>
        <v>13.432733120399766</v>
      </c>
      <c r="EB600">
        <f t="shared" si="797"/>
        <v>14.096587519576957</v>
      </c>
      <c r="EC600">
        <f t="shared" si="798"/>
        <v>14.95</v>
      </c>
      <c r="ED600">
        <f t="shared" si="799"/>
        <v>14.95</v>
      </c>
      <c r="EE600">
        <f t="shared" si="800"/>
        <v>14.95</v>
      </c>
      <c r="EG600">
        <f t="shared" si="801"/>
        <v>13.432733120399766</v>
      </c>
      <c r="EH600">
        <f t="shared" si="802"/>
        <v>13.642468447184235</v>
      </c>
      <c r="EI600">
        <f t="shared" si="803"/>
        <v>13.787024677432889</v>
      </c>
      <c r="EJ600">
        <f t="shared" si="804"/>
        <v>13</v>
      </c>
      <c r="EK600">
        <f t="shared" si="805"/>
        <v>13</v>
      </c>
      <c r="EM600">
        <f>IF($EM$9='[1]L&amp;D Numbers'!$E$6,'[1]L&amp;D Numbers'!$E$7)</f>
        <v>350</v>
      </c>
      <c r="EN600">
        <f>IF($EN$9='[1]L&amp;D Numbers'!$F$6,'[1]L&amp;D Numbers'!$F$7)</f>
        <v>2000</v>
      </c>
      <c r="EO600">
        <f>IF($EO$9='[1]L&amp;D Numbers'!$G$6,'[1]L&amp;D Numbers'!$G$7)</f>
        <v>2000</v>
      </c>
      <c r="EP600">
        <f>IF($EP$9='[1]L&amp;D Numbers'!$H$6,'[1]L&amp;D Numbers'!$H$7)</f>
        <v>2000</v>
      </c>
      <c r="EQ600">
        <f>IF($EQ$9='[1]L&amp;D Numbers'!$I$6,'[1]L&amp;D Numbers'!$I$7)</f>
        <v>2000</v>
      </c>
      <c r="ER600">
        <f>IF($ER$9='[1]L&amp;D Numbers'!$J$6,'[1]L&amp;D Numbers'!$J$7)</f>
        <v>0</v>
      </c>
      <c r="ET600" s="45">
        <f>'[1]L&amp;D Master'!$E$10</f>
        <v>1.0678246631903041E-2</v>
      </c>
      <c r="EU600" s="45">
        <f>ET600+'[1]L&amp;D Master'!$F$10</f>
        <v>1.8222427877342538E-2</v>
      </c>
      <c r="EV600" s="45">
        <f>EU600+'[1]L&amp;D Master'!$G$10</f>
        <v>2.3561551193294058E-2</v>
      </c>
      <c r="EW600" s="45">
        <f>EV600+'[1]L&amp;D Master'!$H$10</f>
        <v>2.7330438342024234E-2</v>
      </c>
      <c r="EX600" s="45">
        <f>EW600+'[1]L&amp;D Master'!$I$10</f>
        <v>2.9999999999999995E-2</v>
      </c>
      <c r="EY600" s="45"/>
      <c r="EZ600" s="45">
        <f t="shared" si="806"/>
        <v>1.0678246631903041E-2</v>
      </c>
      <c r="FA600" s="45">
        <f t="shared" si="807"/>
        <v>1.8222427877342538E-2</v>
      </c>
      <c r="FB600" s="45">
        <f t="shared" si="807"/>
        <v>2.3561551193294058E-2</v>
      </c>
      <c r="FC600" s="45">
        <f t="shared" si="807"/>
        <v>2.7330438342024234E-2</v>
      </c>
      <c r="FD600" s="45">
        <f t="shared" si="807"/>
        <v>2.7330438342024234E-2</v>
      </c>
      <c r="FE600" s="45"/>
      <c r="FF600">
        <f t="shared" si="752"/>
        <v>13.289295083199603</v>
      </c>
      <c r="FG600">
        <f t="shared" si="753"/>
        <v>13.839713470184819</v>
      </c>
      <c r="FH600">
        <f t="shared" si="754"/>
        <v>14.597754809660254</v>
      </c>
      <c r="FI600">
        <f t="shared" si="755"/>
        <v>14.541409946786738</v>
      </c>
      <c r="FJ600">
        <f t="shared" si="756"/>
        <v>14.541409946786738</v>
      </c>
      <c r="FL600" s="34"/>
      <c r="FM600" s="34"/>
      <c r="FN600" s="34"/>
      <c r="FO600" s="34"/>
      <c r="FP600" s="34"/>
      <c r="FQ600" s="153">
        <f t="shared" si="808"/>
        <v>0.125</v>
      </c>
      <c r="FR600" s="153"/>
      <c r="FS600" s="42"/>
      <c r="FT600" s="42"/>
      <c r="FU600" s="42"/>
      <c r="FV600" s="42"/>
      <c r="FW600" s="42"/>
      <c r="FX600" s="42"/>
      <c r="FY600" s="42"/>
      <c r="FZ600" s="42"/>
      <c r="GA600" s="42"/>
      <c r="GB600" s="42"/>
      <c r="GC600" s="42"/>
      <c r="GD600" s="42"/>
      <c r="GE600" s="42"/>
      <c r="GF600" s="42"/>
      <c r="GG600" s="42"/>
      <c r="GH600" s="42"/>
      <c r="GI600" s="42"/>
      <c r="GJ600" s="42"/>
      <c r="GK600" s="42"/>
      <c r="GL600" s="42"/>
      <c r="GM600" s="154">
        <f>'[1]Automation Master'!$B$10*FQ600*FO600</f>
        <v>0</v>
      </c>
      <c r="GN600" s="155">
        <f>'[1]Automation Master'!$B$11*FO600*FQ600+GM600</f>
        <v>0</v>
      </c>
      <c r="GO600" s="155">
        <f>'[1]Automation Master'!$B$12*FO600*FQ600+GN600</f>
        <v>0</v>
      </c>
      <c r="GP600" s="155">
        <f>'[1]Automation Master'!$B$13*FO600*FQ600+GO600</f>
        <v>0</v>
      </c>
      <c r="GQ600" s="155">
        <f>'[1]Automation Master'!$C$10*FO600*FQ600+GP600</f>
        <v>0</v>
      </c>
      <c r="GR600" s="155">
        <f>'[1]Automation Master'!$C$11*FO600*FQ600+GQ600</f>
        <v>0</v>
      </c>
      <c r="GS600" s="155">
        <f>'[1]Automation Master'!$C$12*FO600*FQ600+GR600</f>
        <v>0</v>
      </c>
      <c r="GT600" s="155">
        <f>'[1]Automation Master'!$C$13*FO600*FQ600+GS600</f>
        <v>0</v>
      </c>
      <c r="GU600" s="155">
        <f>'[1]Automation Master'!$D$10*FO600*FQ600+GT600</f>
        <v>0</v>
      </c>
      <c r="GV600" s="155">
        <f>'[1]Automation Master'!$D$11*FO600*FQ600+GU600</f>
        <v>0</v>
      </c>
      <c r="GW600" s="155">
        <f>'[1]Automation Master'!$D$12*FO600*FQ600+GV600</f>
        <v>0</v>
      </c>
      <c r="GX600" s="155">
        <f>'[1]Automation Master'!$D$13*FO600*FQ600+GW600</f>
        <v>0</v>
      </c>
      <c r="GY600" s="155">
        <f>'[1]Automation Master'!$E$10*FO600*FQ600+GX600</f>
        <v>0</v>
      </c>
      <c r="GZ600" s="155">
        <f>'[1]Automation Master'!$E$11*FO600*FQ600+GY600</f>
        <v>0</v>
      </c>
      <c r="HA600" s="155">
        <f>'[1]Automation Master'!$E$12*FO600*FQ600+GZ600</f>
        <v>0</v>
      </c>
      <c r="HB600" s="155">
        <f>'[1]Automation Master'!$E$13*FO600*FQ600+HA600</f>
        <v>0</v>
      </c>
      <c r="HC600" s="155">
        <f>'[1]Automation Master'!$F$10*FO600*FQ600+HB600</f>
        <v>0</v>
      </c>
      <c r="HD600" s="155">
        <f>'[1]Automation Master'!$F$11*FO600*FQ600+HC600</f>
        <v>0</v>
      </c>
      <c r="HE600" s="155">
        <f>'[1]Automation Master'!$F$12*FO600*FQ600+HD600</f>
        <v>0</v>
      </c>
      <c r="HF600" s="156">
        <f>'[1]Automation Master'!$F$13*FO600*FQ600+HE600</f>
        <v>0</v>
      </c>
      <c r="HG600" s="157"/>
      <c r="HH600" s="157"/>
      <c r="HI600" s="157"/>
      <c r="HJ600" s="157"/>
      <c r="HK600" s="157"/>
      <c r="HL600" s="157"/>
      <c r="HM600" s="157"/>
      <c r="HN600" s="157"/>
      <c r="HO600" s="157"/>
      <c r="HP600" s="157"/>
      <c r="HQ600" s="157"/>
      <c r="HR600" s="157"/>
      <c r="HS600" s="157"/>
      <c r="HT600" s="157"/>
      <c r="HU600" s="157"/>
      <c r="HV600" s="157"/>
      <c r="HW600" s="157"/>
      <c r="HX600" s="157"/>
      <c r="HY600" s="42"/>
      <c r="HZ600" s="42"/>
      <c r="IA600" s="148">
        <f t="shared" si="757"/>
        <v>13.432733120399766</v>
      </c>
      <c r="IB600" s="148">
        <f t="shared" si="758"/>
        <v>14.096587519576957</v>
      </c>
      <c r="IC600" s="148">
        <f t="shared" si="759"/>
        <v>14.95</v>
      </c>
      <c r="ID600" s="148">
        <f t="shared" si="760"/>
        <v>14.95</v>
      </c>
      <c r="IE600" s="148">
        <f t="shared" si="761"/>
        <v>14.95</v>
      </c>
      <c r="IH600">
        <f t="shared" si="767"/>
        <v>13.289295083199603</v>
      </c>
      <c r="II600">
        <f t="shared" si="768"/>
        <v>13.839713470184819</v>
      </c>
      <c r="IJ600">
        <f t="shared" si="769"/>
        <v>14.597754809660254</v>
      </c>
      <c r="IK600">
        <f t="shared" si="770"/>
        <v>14.541409946786738</v>
      </c>
      <c r="IL600">
        <f t="shared" si="771"/>
        <v>14.541409946786738</v>
      </c>
      <c r="IN600" s="42">
        <f t="shared" si="762"/>
        <v>1.067824663190315E-2</v>
      </c>
      <c r="IO600" s="42">
        <f t="shared" si="763"/>
        <v>1.8222427877342549E-2</v>
      </c>
      <c r="IP600" s="42">
        <f t="shared" si="764"/>
        <v>2.3561551193294027E-2</v>
      </c>
      <c r="IQ600" s="42">
        <f t="shared" si="765"/>
        <v>2.7330438342024189E-2</v>
      </c>
      <c r="IR600" s="42">
        <f t="shared" si="766"/>
        <v>2.7330438342024189E-2</v>
      </c>
      <c r="IT600" s="9">
        <f t="shared" si="809"/>
        <v>0</v>
      </c>
      <c r="IU600" s="9">
        <f t="shared" si="810"/>
        <v>0</v>
      </c>
      <c r="IV600" s="9">
        <f t="shared" si="811"/>
        <v>0</v>
      </c>
      <c r="IW600" s="9">
        <f t="shared" si="812"/>
        <v>0</v>
      </c>
      <c r="IX600" s="9">
        <f t="shared" si="813"/>
        <v>0</v>
      </c>
    </row>
    <row r="601" spans="1:258" ht="15.75" hidden="1" thickBot="1" x14ac:dyDescent="0.3">
      <c r="A601">
        <v>2</v>
      </c>
      <c r="B601" t="s">
        <v>539</v>
      </c>
      <c r="C601" t="s">
        <v>554</v>
      </c>
      <c r="D601" t="s">
        <v>442</v>
      </c>
      <c r="E601" t="s">
        <v>333</v>
      </c>
      <c r="F601" t="s">
        <v>333</v>
      </c>
      <c r="G601" t="s">
        <v>268</v>
      </c>
      <c r="H601">
        <v>2</v>
      </c>
      <c r="L601">
        <v>2</v>
      </c>
      <c r="Q601">
        <v>2</v>
      </c>
      <c r="Y601">
        <v>1</v>
      </c>
      <c r="Z601">
        <v>1</v>
      </c>
      <c r="AB601">
        <v>2</v>
      </c>
      <c r="AT601">
        <v>2</v>
      </c>
      <c r="AU601">
        <v>0</v>
      </c>
      <c r="AV601">
        <v>2</v>
      </c>
      <c r="AW601">
        <v>0</v>
      </c>
      <c r="AX601">
        <v>0</v>
      </c>
      <c r="BB601">
        <f t="shared" si="784"/>
        <v>2</v>
      </c>
      <c r="BC601">
        <v>2</v>
      </c>
      <c r="BD601">
        <f t="shared" si="785"/>
        <v>2</v>
      </c>
      <c r="BE601">
        <f t="shared" si="786"/>
        <v>2</v>
      </c>
      <c r="BF601">
        <f t="shared" si="787"/>
        <v>2</v>
      </c>
      <c r="BH601">
        <f t="shared" si="788"/>
        <v>0</v>
      </c>
      <c r="BK601" s="45">
        <f>IF(G601="MEA",'[1]Net Hire Rate'!$E$7,IF(G601="AMR",'[1]Net Hire Rate'!$F$7,IF(G601="EUR",'[1]Net Hire Rate'!$G$7,IF(G601="APAC",'[1]Net Hire Rate'!$H$7,0))))</f>
        <v>-0.12481698389458272</v>
      </c>
      <c r="BL601" s="45">
        <f>IF(G601="MEA",'[1]Net Hire Rate'!$E$8,IF(G601="AMR",'[1]Net Hire Rate'!$F$8,IF(G601="EUR",'[1]Net Hire Rate'!$G$8,IF(G601="APAC",'[1]Net Hire Rate'!$H$8,0))))</f>
        <v>-0.12481698389458272</v>
      </c>
      <c r="BM601" s="45">
        <f>IF(G601="MEA",'[1]Net Hire Rate'!$E$9,IF(G601="AMR",'[1]Net Hire Rate'!$F$9,IF(G601="EUR",'[1]Net Hire Rate'!$G$9,IF(G601="APAC",'[1]Net Hire Rate'!$H$9,0))))</f>
        <v>-0.12481698389458272</v>
      </c>
      <c r="BN601" s="45">
        <f>IF(G601="MEA",'[1]Net Hire Rate'!$E$10,IF(G601="AMR",'[1]Net Hire Rate'!$F$10,IF(G601="EUR",'[1]Net Hire Rate'!$G$10,IF(G601="APAC",'[1]Net Hire Rate'!$H$10,0))))</f>
        <v>-0.12481698389458272</v>
      </c>
      <c r="BO601" s="45">
        <f>IF(G601="MEA",'[1]Net Hire Rate'!$E$11,IF(G601="AMR",'[1]Net Hire Rate'!$F$11,IF(G601="EUR",'[1]Net Hire Rate'!$G$11,IF(G601="APAC",'[1]Net Hire Rate'!$H$11,0))))</f>
        <v>-0.12481698389458272</v>
      </c>
      <c r="BP601" s="45">
        <f>IF(G601="MEA",'[1]Net Hire Rate'!$E$12,IF(G601="AMR",'[1]Net Hire Rate'!$F$12,IF(G601="EUR",'[1]Net Hire Rate'!$G$12,IF(G601="APAC",'[1]Net Hire Rate'!$H$12,0))))</f>
        <v>-0.12481698389458272</v>
      </c>
      <c r="BQ601" s="147">
        <f t="shared" si="789"/>
        <v>2</v>
      </c>
      <c r="BR601" s="147">
        <f t="shared" si="772"/>
        <v>2</v>
      </c>
      <c r="BS601" s="147">
        <f t="shared" si="790"/>
        <v>1.7503660322108345</v>
      </c>
      <c r="BT601" s="148">
        <f t="shared" si="773"/>
        <v>1.7503660322108345</v>
      </c>
      <c r="BU601" s="149">
        <f t="shared" si="791"/>
        <v>1.5318906233587501</v>
      </c>
      <c r="BV601" s="148">
        <f t="shared" si="774"/>
        <v>1.5318906233587501</v>
      </c>
      <c r="BW601" s="148">
        <f t="shared" si="792"/>
        <v>1.3406846560947188</v>
      </c>
      <c r="BX601" s="148">
        <f t="shared" si="775"/>
        <v>1.3406846560947188</v>
      </c>
      <c r="BY601" s="148">
        <f t="shared" si="793"/>
        <v>1.17334444096723</v>
      </c>
      <c r="BZ601" s="148">
        <f t="shared" si="776"/>
        <v>1.17334444096723</v>
      </c>
      <c r="CA601" s="148">
        <f t="shared" si="794"/>
        <v>1.0268911267762251</v>
      </c>
      <c r="CB601" s="148">
        <f t="shared" si="777"/>
        <v>1.0268911267762251</v>
      </c>
      <c r="CC601" s="148"/>
      <c r="CD601" s="38" t="s">
        <v>555</v>
      </c>
      <c r="CE601" s="38">
        <v>1</v>
      </c>
      <c r="CF601" s="38">
        <v>87</v>
      </c>
      <c r="CG601" s="38">
        <v>99</v>
      </c>
      <c r="CH601" s="38">
        <v>99</v>
      </c>
      <c r="CI601" s="38">
        <v>99</v>
      </c>
      <c r="CJ601" s="38">
        <v>99</v>
      </c>
      <c r="CK601" s="41">
        <v>99</v>
      </c>
      <c r="CL601" s="41"/>
      <c r="CM601" s="40"/>
      <c r="CN601" s="41"/>
      <c r="CO601" s="41"/>
      <c r="CP601" s="41"/>
      <c r="CQ601" s="41"/>
      <c r="CR601" s="41"/>
      <c r="CS601" s="41"/>
      <c r="CT601" s="41"/>
      <c r="CU601" s="40"/>
      <c r="CV601" s="41"/>
      <c r="CW601" s="41"/>
      <c r="CX601" s="41"/>
      <c r="CY601" s="41"/>
      <c r="CZ601" s="41"/>
      <c r="DA601" s="41"/>
      <c r="DB601" s="41"/>
      <c r="DC601" s="40"/>
      <c r="DD601" s="41"/>
      <c r="DE601" s="41"/>
      <c r="DF601" s="41"/>
      <c r="DG601" s="41"/>
      <c r="DH601" s="41"/>
      <c r="DI601" s="41"/>
      <c r="DJ601" s="41"/>
      <c r="DK601" s="40"/>
      <c r="DL601" s="41"/>
      <c r="DM601" s="41"/>
      <c r="DN601" s="41"/>
      <c r="DO601" s="41"/>
      <c r="DP601" s="41"/>
      <c r="DQ601" s="41"/>
      <c r="DR601" s="15"/>
      <c r="DS601" s="151">
        <f t="shared" si="778"/>
        <v>2</v>
      </c>
      <c r="DT601" s="152">
        <f t="shared" si="779"/>
        <v>2.2758620689655173</v>
      </c>
      <c r="DU601" s="7">
        <f t="shared" si="780"/>
        <v>2.2758620689655173</v>
      </c>
      <c r="DV601" s="7">
        <f t="shared" si="781"/>
        <v>2.2758620689655173</v>
      </c>
      <c r="DW601">
        <f t="shared" si="782"/>
        <v>2.2758620689655173</v>
      </c>
      <c r="DX601">
        <f t="shared" si="783"/>
        <v>2.2758620689655173</v>
      </c>
      <c r="DZ601">
        <f t="shared" si="795"/>
        <v>2</v>
      </c>
      <c r="EA601">
        <f t="shared" si="796"/>
        <v>2.2758620689655173</v>
      </c>
      <c r="EB601">
        <f t="shared" si="797"/>
        <v>2.2758620689655173</v>
      </c>
      <c r="EC601">
        <f t="shared" si="798"/>
        <v>2.2758620689655173</v>
      </c>
      <c r="ED601">
        <f t="shared" si="799"/>
        <v>2.2758620689655173</v>
      </c>
      <c r="EE601">
        <f t="shared" si="800"/>
        <v>2.2758620689655173</v>
      </c>
      <c r="EG601">
        <f t="shared" si="801"/>
        <v>2.2758620689655173</v>
      </c>
      <c r="EH601">
        <f t="shared" si="802"/>
        <v>2</v>
      </c>
      <c r="EI601">
        <f t="shared" si="803"/>
        <v>2</v>
      </c>
      <c r="EJ601">
        <f t="shared" si="804"/>
        <v>2</v>
      </c>
      <c r="EK601">
        <f t="shared" si="805"/>
        <v>2</v>
      </c>
      <c r="EM601">
        <f>IF($EM$9='[1]L&amp;D Numbers'!$E$6,'[1]L&amp;D Numbers'!$E$7)</f>
        <v>350</v>
      </c>
      <c r="EN601">
        <f>IF($EN$9='[1]L&amp;D Numbers'!$F$6,'[1]L&amp;D Numbers'!$F$7)</f>
        <v>2000</v>
      </c>
      <c r="EO601">
        <f>IF($EO$9='[1]L&amp;D Numbers'!$G$6,'[1]L&amp;D Numbers'!$G$7)</f>
        <v>2000</v>
      </c>
      <c r="EP601">
        <f>IF($EP$9='[1]L&amp;D Numbers'!$H$6,'[1]L&amp;D Numbers'!$H$7)</f>
        <v>2000</v>
      </c>
      <c r="EQ601">
        <f>IF($EQ$9='[1]L&amp;D Numbers'!$I$6,'[1]L&amp;D Numbers'!$I$7)</f>
        <v>2000</v>
      </c>
      <c r="ER601">
        <f>IF($ER$9='[1]L&amp;D Numbers'!$J$6,'[1]L&amp;D Numbers'!$J$7)</f>
        <v>0</v>
      </c>
      <c r="ET601" s="45">
        <f>'[1]L&amp;D Master'!$E$10</f>
        <v>1.0678246631903041E-2</v>
      </c>
      <c r="EU601" s="45">
        <f>ET601+'[1]L&amp;D Master'!$F$10</f>
        <v>1.8222427877342538E-2</v>
      </c>
      <c r="EV601" s="45">
        <f>EU601+'[1]L&amp;D Master'!$G$10</f>
        <v>2.3561551193294058E-2</v>
      </c>
      <c r="EW601" s="45">
        <f>EV601+'[1]L&amp;D Master'!$H$10</f>
        <v>2.7330438342024234E-2</v>
      </c>
      <c r="EX601" s="45">
        <f>EW601+'[1]L&amp;D Master'!$I$10</f>
        <v>2.9999999999999995E-2</v>
      </c>
      <c r="EY601" s="45"/>
      <c r="EZ601" s="45">
        <f t="shared" si="806"/>
        <v>1.0678246631903041E-2</v>
      </c>
      <c r="FA601" s="45">
        <f t="shared" si="807"/>
        <v>1.8222427877342538E-2</v>
      </c>
      <c r="FB601" s="45">
        <f t="shared" si="807"/>
        <v>2.3561551193294058E-2</v>
      </c>
      <c r="FC601" s="45">
        <f t="shared" si="807"/>
        <v>2.7330438342024234E-2</v>
      </c>
      <c r="FD601" s="45">
        <f t="shared" si="807"/>
        <v>2.7330438342024234E-2</v>
      </c>
      <c r="FE601" s="45"/>
      <c r="FF601">
        <f t="shared" si="752"/>
        <v>2.2515598524929104</v>
      </c>
      <c r="FG601">
        <f t="shared" si="753"/>
        <v>2.2343903365550135</v>
      </c>
      <c r="FH601">
        <f t="shared" si="754"/>
        <v>2.2222392283187102</v>
      </c>
      <c r="FI601">
        <f t="shared" si="755"/>
        <v>2.2136617610147038</v>
      </c>
      <c r="FJ601">
        <f t="shared" si="756"/>
        <v>2.2136617610147038</v>
      </c>
      <c r="FL601" s="34"/>
      <c r="FM601" s="34"/>
      <c r="FN601" s="34"/>
      <c r="FO601" s="34"/>
      <c r="FP601" s="34"/>
      <c r="FQ601" s="153">
        <f t="shared" si="808"/>
        <v>0.125</v>
      </c>
      <c r="FR601" s="153"/>
      <c r="FS601" s="42"/>
      <c r="FT601" s="42"/>
      <c r="FU601" s="42"/>
      <c r="FV601" s="42"/>
      <c r="FW601" s="42"/>
      <c r="FX601" s="42"/>
      <c r="FY601" s="42"/>
      <c r="FZ601" s="42"/>
      <c r="GA601" s="42"/>
      <c r="GB601" s="42"/>
      <c r="GC601" s="42"/>
      <c r="GD601" s="42"/>
      <c r="GE601" s="42"/>
      <c r="GF601" s="42"/>
      <c r="GG601" s="42"/>
      <c r="GH601" s="42"/>
      <c r="GI601" s="42"/>
      <c r="GJ601" s="42"/>
      <c r="GK601" s="42"/>
      <c r="GL601" s="42"/>
      <c r="GM601" s="154">
        <f>'[1]Automation Master'!$B$10*FQ601*FO601</f>
        <v>0</v>
      </c>
      <c r="GN601" s="155">
        <f>'[1]Automation Master'!$B$11*FO601*FQ601+GM601</f>
        <v>0</v>
      </c>
      <c r="GO601" s="155">
        <f>'[1]Automation Master'!$B$12*FO601*FQ601+GN601</f>
        <v>0</v>
      </c>
      <c r="GP601" s="155">
        <f>'[1]Automation Master'!$B$13*FO601*FQ601+GO601</f>
        <v>0</v>
      </c>
      <c r="GQ601" s="155">
        <f>'[1]Automation Master'!$C$10*FO601*FQ601+GP601</f>
        <v>0</v>
      </c>
      <c r="GR601" s="155">
        <f>'[1]Automation Master'!$C$11*FO601*FQ601+GQ601</f>
        <v>0</v>
      </c>
      <c r="GS601" s="155">
        <f>'[1]Automation Master'!$C$12*FO601*FQ601+GR601</f>
        <v>0</v>
      </c>
      <c r="GT601" s="155">
        <f>'[1]Automation Master'!$C$13*FO601*FQ601+GS601</f>
        <v>0</v>
      </c>
      <c r="GU601" s="155">
        <f>'[1]Automation Master'!$D$10*FO601*FQ601+GT601</f>
        <v>0</v>
      </c>
      <c r="GV601" s="155">
        <f>'[1]Automation Master'!$D$11*FO601*FQ601+GU601</f>
        <v>0</v>
      </c>
      <c r="GW601" s="155">
        <f>'[1]Automation Master'!$D$12*FO601*FQ601+GV601</f>
        <v>0</v>
      </c>
      <c r="GX601" s="155">
        <f>'[1]Automation Master'!$D$13*FO601*FQ601+GW601</f>
        <v>0</v>
      </c>
      <c r="GY601" s="155">
        <f>'[1]Automation Master'!$E$10*FO601*FQ601+GX601</f>
        <v>0</v>
      </c>
      <c r="GZ601" s="155">
        <f>'[1]Automation Master'!$E$11*FO601*FQ601+GY601</f>
        <v>0</v>
      </c>
      <c r="HA601" s="155">
        <f>'[1]Automation Master'!$E$12*FO601*FQ601+GZ601</f>
        <v>0</v>
      </c>
      <c r="HB601" s="155">
        <f>'[1]Automation Master'!$E$13*FO601*FQ601+HA601</f>
        <v>0</v>
      </c>
      <c r="HC601" s="155">
        <f>'[1]Automation Master'!$F$10*FO601*FQ601+HB601</f>
        <v>0</v>
      </c>
      <c r="HD601" s="155">
        <f>'[1]Automation Master'!$F$11*FO601*FQ601+HC601</f>
        <v>0</v>
      </c>
      <c r="HE601" s="155">
        <f>'[1]Automation Master'!$F$12*FO601*FQ601+HD601</f>
        <v>0</v>
      </c>
      <c r="HF601" s="156">
        <f>'[1]Automation Master'!$F$13*FO601*FQ601+HE601</f>
        <v>0</v>
      </c>
      <c r="HG601" s="157"/>
      <c r="HH601" s="157"/>
      <c r="HI601" s="157"/>
      <c r="HJ601" s="157"/>
      <c r="HK601" s="157"/>
      <c r="HL601" s="157"/>
      <c r="HM601" s="157"/>
      <c r="HN601" s="157"/>
      <c r="HO601" s="157"/>
      <c r="HP601" s="157"/>
      <c r="HQ601" s="157"/>
      <c r="HR601" s="157"/>
      <c r="HS601" s="157"/>
      <c r="HT601" s="157"/>
      <c r="HU601" s="157"/>
      <c r="HV601" s="157"/>
      <c r="HW601" s="157"/>
      <c r="HX601" s="157"/>
      <c r="HY601" s="42"/>
      <c r="HZ601" s="42"/>
      <c r="IA601" s="148">
        <f t="shared" si="757"/>
        <v>2.2758620689655173</v>
      </c>
      <c r="IB601" s="148">
        <f t="shared" si="758"/>
        <v>2.2758620689655173</v>
      </c>
      <c r="IC601" s="148">
        <f t="shared" si="759"/>
        <v>2.2758620689655173</v>
      </c>
      <c r="ID601" s="148">
        <f t="shared" si="760"/>
        <v>2.2758620689655173</v>
      </c>
      <c r="IE601" s="148">
        <f t="shared" si="761"/>
        <v>2.2758620689655173</v>
      </c>
      <c r="IH601">
        <f t="shared" si="767"/>
        <v>2.2515598524929104</v>
      </c>
      <c r="II601">
        <f t="shared" si="768"/>
        <v>2.2343903365550135</v>
      </c>
      <c r="IJ601">
        <f t="shared" si="769"/>
        <v>2.2222392283187102</v>
      </c>
      <c r="IK601">
        <f t="shared" si="770"/>
        <v>2.2136617610147038</v>
      </c>
      <c r="IL601">
        <f t="shared" si="771"/>
        <v>2.2136617610147038</v>
      </c>
      <c r="IN601" s="42">
        <f t="shared" si="762"/>
        <v>1.0678246631903074E-2</v>
      </c>
      <c r="IO601" s="42">
        <f t="shared" si="763"/>
        <v>1.8222427877342594E-2</v>
      </c>
      <c r="IP601" s="42">
        <f t="shared" si="764"/>
        <v>2.3561551193294034E-2</v>
      </c>
      <c r="IQ601" s="42">
        <f t="shared" si="765"/>
        <v>2.7330438342024133E-2</v>
      </c>
      <c r="IR601" s="42">
        <f t="shared" si="766"/>
        <v>2.7330438342024133E-2</v>
      </c>
      <c r="IT601" s="9">
        <f t="shared" si="809"/>
        <v>0</v>
      </c>
      <c r="IU601" s="9">
        <f t="shared" si="810"/>
        <v>0</v>
      </c>
      <c r="IV601" s="9">
        <f t="shared" si="811"/>
        <v>0</v>
      </c>
      <c r="IW601" s="9">
        <f t="shared" si="812"/>
        <v>0</v>
      </c>
      <c r="IX601" s="9">
        <f t="shared" si="813"/>
        <v>0</v>
      </c>
    </row>
    <row r="602" spans="1:258" ht="15.75" hidden="1" thickBot="1" x14ac:dyDescent="0.3">
      <c r="A602">
        <v>34</v>
      </c>
      <c r="B602" t="s">
        <v>539</v>
      </c>
      <c r="C602" t="s">
        <v>544</v>
      </c>
      <c r="D602" t="s">
        <v>442</v>
      </c>
      <c r="E602" t="s">
        <v>333</v>
      </c>
      <c r="F602" t="s">
        <v>333</v>
      </c>
      <c r="G602" t="s">
        <v>264</v>
      </c>
      <c r="H602">
        <v>34</v>
      </c>
      <c r="K602">
        <v>4</v>
      </c>
      <c r="L602">
        <v>30</v>
      </c>
      <c r="Q602">
        <v>6</v>
      </c>
      <c r="R602">
        <v>10</v>
      </c>
      <c r="S602">
        <v>17</v>
      </c>
      <c r="T602">
        <v>1</v>
      </c>
      <c r="Y602">
        <v>25</v>
      </c>
      <c r="Z602">
        <v>9</v>
      </c>
      <c r="AB602">
        <v>29</v>
      </c>
      <c r="AE602">
        <v>4</v>
      </c>
      <c r="AL602">
        <v>1</v>
      </c>
      <c r="AT602">
        <v>34</v>
      </c>
      <c r="AU602">
        <v>34</v>
      </c>
      <c r="AV602">
        <v>0</v>
      </c>
      <c r="AW602">
        <v>0</v>
      </c>
      <c r="AX602">
        <v>0</v>
      </c>
      <c r="BB602">
        <f t="shared" si="784"/>
        <v>34</v>
      </c>
      <c r="BC602">
        <v>34</v>
      </c>
      <c r="BD602">
        <f t="shared" si="785"/>
        <v>34</v>
      </c>
      <c r="BE602">
        <f t="shared" si="786"/>
        <v>34</v>
      </c>
      <c r="BF602">
        <f t="shared" si="787"/>
        <v>34</v>
      </c>
      <c r="BH602">
        <f t="shared" si="788"/>
        <v>0</v>
      </c>
      <c r="BK602" s="45">
        <f>IF(G602="MEA",'[1]Net Hire Rate'!$E$7,IF(G602="AMR",'[1]Net Hire Rate'!$F$7,IF(G602="EUR",'[1]Net Hire Rate'!$G$7,IF(G602="APAC",'[1]Net Hire Rate'!$H$7,0))))</f>
        <v>-4.2535446205170975E-2</v>
      </c>
      <c r="BL602" s="45">
        <f>IF(G602="MEA",'[1]Net Hire Rate'!$E$8,IF(G602="AMR",'[1]Net Hire Rate'!$F$8,IF(G602="EUR",'[1]Net Hire Rate'!$G$8,IF(G602="APAC",'[1]Net Hire Rate'!$H$8,0))))</f>
        <v>-4.2535446205170975E-2</v>
      </c>
      <c r="BM602" s="45">
        <f>IF(G602="MEA",'[1]Net Hire Rate'!$E$9,IF(G602="AMR",'[1]Net Hire Rate'!$F$9,IF(G602="EUR",'[1]Net Hire Rate'!$G$9,IF(G602="APAC",'[1]Net Hire Rate'!$H$9,0))))</f>
        <v>-4.2535446205170975E-2</v>
      </c>
      <c r="BN602" s="45">
        <f>IF(G602="MEA",'[1]Net Hire Rate'!$E$10,IF(G602="AMR",'[1]Net Hire Rate'!$F$10,IF(G602="EUR",'[1]Net Hire Rate'!$G$10,IF(G602="APAC",'[1]Net Hire Rate'!$H$10,0))))</f>
        <v>-4.2535446205170975E-2</v>
      </c>
      <c r="BO602" s="45">
        <f>IF(G602="MEA",'[1]Net Hire Rate'!$E$11,IF(G602="AMR",'[1]Net Hire Rate'!$F$11,IF(G602="EUR",'[1]Net Hire Rate'!$G$11,IF(G602="APAC",'[1]Net Hire Rate'!$H$11,0))))</f>
        <v>-4.2535446205170975E-2</v>
      </c>
      <c r="BP602" s="45">
        <f>IF(G602="MEA",'[1]Net Hire Rate'!$E$12,IF(G602="AMR",'[1]Net Hire Rate'!$F$12,IF(G602="EUR",'[1]Net Hire Rate'!$G$12,IF(G602="APAC",'[1]Net Hire Rate'!$H$12,0))))</f>
        <v>-4.2535446205170975E-2</v>
      </c>
      <c r="BQ602" s="147">
        <f t="shared" si="789"/>
        <v>34</v>
      </c>
      <c r="BR602" s="147">
        <f t="shared" si="772"/>
        <v>34</v>
      </c>
      <c r="BS602" s="147">
        <f t="shared" si="790"/>
        <v>32.553794829024184</v>
      </c>
      <c r="BT602" s="148">
        <f t="shared" si="773"/>
        <v>32.553794829024184</v>
      </c>
      <c r="BU602" s="149">
        <f t="shared" si="791"/>
        <v>31.169104640300052</v>
      </c>
      <c r="BV602" s="148">
        <f t="shared" si="774"/>
        <v>31.169104640300052</v>
      </c>
      <c r="BW602" s="148">
        <f t="shared" si="792"/>
        <v>29.843312866609221</v>
      </c>
      <c r="BX602" s="148">
        <f t="shared" si="775"/>
        <v>29.843312866609221</v>
      </c>
      <c r="BY602" s="148">
        <f t="shared" si="793"/>
        <v>28.573914237587477</v>
      </c>
      <c r="BZ602" s="148">
        <f t="shared" si="776"/>
        <v>28.573914237587477</v>
      </c>
      <c r="CA602" s="148">
        <f t="shared" si="794"/>
        <v>27.358510045663404</v>
      </c>
      <c r="CB602" s="148">
        <f t="shared" si="777"/>
        <v>27.358510045663404</v>
      </c>
      <c r="CC602" s="148"/>
      <c r="CD602" s="38" t="s">
        <v>545</v>
      </c>
      <c r="CE602" s="38">
        <v>0.25</v>
      </c>
      <c r="CF602" s="38">
        <v>540</v>
      </c>
      <c r="CG602" s="38">
        <v>560.25</v>
      </c>
      <c r="CH602" s="38">
        <v>585.5625</v>
      </c>
      <c r="CI602" s="38">
        <v>621</v>
      </c>
      <c r="CJ602" s="38">
        <v>621</v>
      </c>
      <c r="CK602" s="41">
        <v>621</v>
      </c>
      <c r="CL602" s="41" t="s">
        <v>546</v>
      </c>
      <c r="CM602" s="40">
        <v>0.25</v>
      </c>
      <c r="CN602" s="41">
        <v>26183</v>
      </c>
      <c r="CO602" s="41">
        <v>27164.609377416858</v>
      </c>
      <c r="CP602" s="41">
        <v>28392.253905645783</v>
      </c>
      <c r="CQ602" s="41">
        <v>30110.449999999997</v>
      </c>
      <c r="CR602" s="41">
        <v>30110.449999999997</v>
      </c>
      <c r="CS602" s="41">
        <v>30110.449999999997</v>
      </c>
      <c r="CT602" s="41" t="s">
        <v>547</v>
      </c>
      <c r="CU602" s="40">
        <v>0.5</v>
      </c>
      <c r="CV602" s="41">
        <v>14062</v>
      </c>
      <c r="CW602" s="41">
        <v>14470.911147011308</v>
      </c>
      <c r="CX602" s="41">
        <v>15247.842326332795</v>
      </c>
      <c r="CY602" s="41">
        <v>16171.3</v>
      </c>
      <c r="CZ602" s="41">
        <v>16171.3</v>
      </c>
      <c r="DA602" s="41">
        <v>16171.3</v>
      </c>
      <c r="DB602" s="41"/>
      <c r="DC602" s="40"/>
      <c r="DD602" s="41"/>
      <c r="DE602" s="41"/>
      <c r="DF602" s="41"/>
      <c r="DG602" s="41"/>
      <c r="DH602" s="41"/>
      <c r="DI602" s="41"/>
      <c r="DJ602" s="41"/>
      <c r="DK602" s="40"/>
      <c r="DL602" s="41"/>
      <c r="DM602" s="41"/>
      <c r="DN602" s="41"/>
      <c r="DO602" s="41"/>
      <c r="DP602" s="41"/>
      <c r="DQ602" s="41"/>
      <c r="DR602" s="15"/>
      <c r="DS602" s="151">
        <f t="shared" si="778"/>
        <v>34</v>
      </c>
      <c r="DT602" s="152">
        <f t="shared" si="779"/>
        <v>35.131763545660931</v>
      </c>
      <c r="DU602" s="7">
        <f t="shared" si="780"/>
        <v>36.867998128124349</v>
      </c>
      <c r="DV602" s="7">
        <f t="shared" si="781"/>
        <v>39.099999999999994</v>
      </c>
      <c r="DW602">
        <f t="shared" si="782"/>
        <v>39.099999999999994</v>
      </c>
      <c r="DX602">
        <f t="shared" si="783"/>
        <v>39.099999999999994</v>
      </c>
      <c r="DZ602">
        <f t="shared" si="795"/>
        <v>34</v>
      </c>
      <c r="EA602">
        <f t="shared" si="796"/>
        <v>35.131763545660931</v>
      </c>
      <c r="EB602">
        <f t="shared" si="797"/>
        <v>36.867998128124349</v>
      </c>
      <c r="EC602">
        <f t="shared" si="798"/>
        <v>39.099999999999994</v>
      </c>
      <c r="ED602">
        <f t="shared" si="799"/>
        <v>39.099999999999994</v>
      </c>
      <c r="EE602">
        <f t="shared" si="800"/>
        <v>39.099999999999994</v>
      </c>
      <c r="EG602">
        <f t="shared" si="801"/>
        <v>35.131763545660931</v>
      </c>
      <c r="EH602">
        <f t="shared" si="802"/>
        <v>35.680302092635685</v>
      </c>
      <c r="EI602">
        <f t="shared" si="803"/>
        <v>36.058372233286015</v>
      </c>
      <c r="EJ602">
        <f t="shared" si="804"/>
        <v>34</v>
      </c>
      <c r="EK602">
        <f t="shared" si="805"/>
        <v>34</v>
      </c>
      <c r="EM602">
        <f>IF($EM$9='[1]L&amp;D Numbers'!$E$6,'[1]L&amp;D Numbers'!$E$7)</f>
        <v>350</v>
      </c>
      <c r="EN602">
        <f>IF($EN$9='[1]L&amp;D Numbers'!$F$6,'[1]L&amp;D Numbers'!$F$7)</f>
        <v>2000</v>
      </c>
      <c r="EO602">
        <f>IF($EO$9='[1]L&amp;D Numbers'!$G$6,'[1]L&amp;D Numbers'!$G$7)</f>
        <v>2000</v>
      </c>
      <c r="EP602">
        <f>IF($EP$9='[1]L&amp;D Numbers'!$H$6,'[1]L&amp;D Numbers'!$H$7)</f>
        <v>2000</v>
      </c>
      <c r="EQ602">
        <f>IF($EQ$9='[1]L&amp;D Numbers'!$I$6,'[1]L&amp;D Numbers'!$I$7)</f>
        <v>2000</v>
      </c>
      <c r="ER602">
        <f>IF($ER$9='[1]L&amp;D Numbers'!$J$6,'[1]L&amp;D Numbers'!$J$7)</f>
        <v>0</v>
      </c>
      <c r="ET602" s="45">
        <f>'[1]L&amp;D Master'!$E$10</f>
        <v>1.0678246631903041E-2</v>
      </c>
      <c r="EU602" s="45">
        <f>ET602+'[1]L&amp;D Master'!$F$10</f>
        <v>1.8222427877342538E-2</v>
      </c>
      <c r="EV602" s="45">
        <f>EU602+'[1]L&amp;D Master'!$G$10</f>
        <v>2.3561551193294058E-2</v>
      </c>
      <c r="EW602" s="45">
        <f>EV602+'[1]L&amp;D Master'!$H$10</f>
        <v>2.7330438342024234E-2</v>
      </c>
      <c r="EX602" s="45">
        <f>EW602+'[1]L&amp;D Master'!$I$10</f>
        <v>2.9999999999999995E-2</v>
      </c>
      <c r="EY602" s="45"/>
      <c r="EZ602" s="45">
        <f t="shared" si="806"/>
        <v>1.0678246631903041E-2</v>
      </c>
      <c r="FA602" s="45">
        <f t="shared" si="807"/>
        <v>1.8222427877342538E-2</v>
      </c>
      <c r="FB602" s="45">
        <f t="shared" si="807"/>
        <v>2.3561551193294058E-2</v>
      </c>
      <c r="FC602" s="45">
        <f t="shared" si="807"/>
        <v>2.7330438342024234E-2</v>
      </c>
      <c r="FD602" s="45">
        <f t="shared" si="807"/>
        <v>2.7330438342024234E-2</v>
      </c>
      <c r="FE602" s="45"/>
      <c r="FF602">
        <f t="shared" si="752"/>
        <v>34.756617909906659</v>
      </c>
      <c r="FG602">
        <f t="shared" si="753"/>
        <v>36.196173691252604</v>
      </c>
      <c r="FH602">
        <f t="shared" si="754"/>
        <v>38.178743348342195</v>
      </c>
      <c r="FI602">
        <f t="shared" si="755"/>
        <v>38.031379860826846</v>
      </c>
      <c r="FJ602">
        <f t="shared" si="756"/>
        <v>38.031379860826846</v>
      </c>
      <c r="FL602" s="34"/>
      <c r="FM602" s="34"/>
      <c r="FN602" s="34"/>
      <c r="FO602" s="34"/>
      <c r="FP602" s="34"/>
      <c r="FQ602" s="153">
        <f t="shared" si="808"/>
        <v>0.125</v>
      </c>
      <c r="FR602" s="153"/>
      <c r="FS602" s="42"/>
      <c r="FT602" s="42"/>
      <c r="FU602" s="42"/>
      <c r="FV602" s="42"/>
      <c r="FW602" s="42"/>
      <c r="FX602" s="42"/>
      <c r="FY602" s="42"/>
      <c r="FZ602" s="42"/>
      <c r="GA602" s="42"/>
      <c r="GB602" s="42"/>
      <c r="GC602" s="42"/>
      <c r="GD602" s="42"/>
      <c r="GE602" s="42"/>
      <c r="GF602" s="42"/>
      <c r="GG602" s="42"/>
      <c r="GH602" s="42"/>
      <c r="GI602" s="42"/>
      <c r="GJ602" s="42"/>
      <c r="GK602" s="42"/>
      <c r="GL602" s="42"/>
      <c r="GM602" s="154">
        <f>'[1]Automation Master'!$B$10*FQ602*FO602</f>
        <v>0</v>
      </c>
      <c r="GN602" s="155">
        <f>'[1]Automation Master'!$B$11*FO602*FQ602+GM602</f>
        <v>0</v>
      </c>
      <c r="GO602" s="155">
        <f>'[1]Automation Master'!$B$12*FO602*FQ602+GN602</f>
        <v>0</v>
      </c>
      <c r="GP602" s="155">
        <f>'[1]Automation Master'!$B$13*FO602*FQ602+GO602</f>
        <v>0</v>
      </c>
      <c r="GQ602" s="155">
        <f>'[1]Automation Master'!$C$10*FO602*FQ602+GP602</f>
        <v>0</v>
      </c>
      <c r="GR602" s="155">
        <f>'[1]Automation Master'!$C$11*FO602*FQ602+GQ602</f>
        <v>0</v>
      </c>
      <c r="GS602" s="155">
        <f>'[1]Automation Master'!$C$12*FO602*FQ602+GR602</f>
        <v>0</v>
      </c>
      <c r="GT602" s="155">
        <f>'[1]Automation Master'!$C$13*FO602*FQ602+GS602</f>
        <v>0</v>
      </c>
      <c r="GU602" s="155">
        <f>'[1]Automation Master'!$D$10*FO602*FQ602+GT602</f>
        <v>0</v>
      </c>
      <c r="GV602" s="155">
        <f>'[1]Automation Master'!$D$11*FO602*FQ602+GU602</f>
        <v>0</v>
      </c>
      <c r="GW602" s="155">
        <f>'[1]Automation Master'!$D$12*FO602*FQ602+GV602</f>
        <v>0</v>
      </c>
      <c r="GX602" s="155">
        <f>'[1]Automation Master'!$D$13*FO602*FQ602+GW602</f>
        <v>0</v>
      </c>
      <c r="GY602" s="155">
        <f>'[1]Automation Master'!$E$10*FO602*FQ602+GX602</f>
        <v>0</v>
      </c>
      <c r="GZ602" s="155">
        <f>'[1]Automation Master'!$E$11*FO602*FQ602+GY602</f>
        <v>0</v>
      </c>
      <c r="HA602" s="155">
        <f>'[1]Automation Master'!$E$12*FO602*FQ602+GZ602</f>
        <v>0</v>
      </c>
      <c r="HB602" s="155">
        <f>'[1]Automation Master'!$E$13*FO602*FQ602+HA602</f>
        <v>0</v>
      </c>
      <c r="HC602" s="155">
        <f>'[1]Automation Master'!$F$10*FO602*FQ602+HB602</f>
        <v>0</v>
      </c>
      <c r="HD602" s="155">
        <f>'[1]Automation Master'!$F$11*FO602*FQ602+HC602</f>
        <v>0</v>
      </c>
      <c r="HE602" s="155">
        <f>'[1]Automation Master'!$F$12*FO602*FQ602+HD602</f>
        <v>0</v>
      </c>
      <c r="HF602" s="156">
        <f>'[1]Automation Master'!$F$13*FO602*FQ602+HE602</f>
        <v>0</v>
      </c>
      <c r="HG602" s="157"/>
      <c r="HH602" s="157"/>
      <c r="HI602" s="157"/>
      <c r="HJ602" s="157"/>
      <c r="HK602" s="157"/>
      <c r="HL602" s="157"/>
      <c r="HM602" s="157"/>
      <c r="HN602" s="157"/>
      <c r="HO602" s="157"/>
      <c r="HP602" s="157"/>
      <c r="HQ602" s="157"/>
      <c r="HR602" s="157"/>
      <c r="HS602" s="157"/>
      <c r="HT602" s="157"/>
      <c r="HU602" s="157"/>
      <c r="HV602" s="157"/>
      <c r="HW602" s="157"/>
      <c r="HX602" s="157"/>
      <c r="HY602" s="42"/>
      <c r="HZ602" s="42"/>
      <c r="IA602" s="148">
        <f t="shared" si="757"/>
        <v>35.131763545660931</v>
      </c>
      <c r="IB602" s="148">
        <f t="shared" si="758"/>
        <v>36.867998128124349</v>
      </c>
      <c r="IC602" s="148">
        <f t="shared" si="759"/>
        <v>39.099999999999994</v>
      </c>
      <c r="ID602" s="148">
        <f t="shared" si="760"/>
        <v>39.099999999999994</v>
      </c>
      <c r="IE602" s="148">
        <f t="shared" si="761"/>
        <v>39.099999999999994</v>
      </c>
      <c r="IH602">
        <f t="shared" si="767"/>
        <v>34.756617909906659</v>
      </c>
      <c r="II602">
        <f t="shared" si="768"/>
        <v>36.196173691252604</v>
      </c>
      <c r="IJ602">
        <f t="shared" si="769"/>
        <v>38.178743348342195</v>
      </c>
      <c r="IK602">
        <f t="shared" si="770"/>
        <v>38.031379860826846</v>
      </c>
      <c r="IL602">
        <f t="shared" si="771"/>
        <v>38.031379860826846</v>
      </c>
      <c r="IN602" s="42">
        <f t="shared" si="762"/>
        <v>1.0678246631903164E-2</v>
      </c>
      <c r="IO602" s="42">
        <f t="shared" si="763"/>
        <v>1.8222427877342521E-2</v>
      </c>
      <c r="IP602" s="42">
        <f t="shared" si="764"/>
        <v>2.3561551193294103E-2</v>
      </c>
      <c r="IQ602" s="42">
        <f t="shared" si="765"/>
        <v>2.7330438342024269E-2</v>
      </c>
      <c r="IR602" s="42">
        <f t="shared" si="766"/>
        <v>2.7330438342024269E-2</v>
      </c>
      <c r="IT602" s="9">
        <f t="shared" si="809"/>
        <v>0</v>
      </c>
      <c r="IU602" s="9">
        <f t="shared" si="810"/>
        <v>0</v>
      </c>
      <c r="IV602" s="9">
        <f t="shared" si="811"/>
        <v>0</v>
      </c>
      <c r="IW602" s="9">
        <f t="shared" si="812"/>
        <v>0</v>
      </c>
      <c r="IX602" s="9">
        <f t="shared" si="813"/>
        <v>0</v>
      </c>
    </row>
    <row r="603" spans="1:258" ht="15.75" hidden="1" thickBot="1" x14ac:dyDescent="0.3">
      <c r="A603">
        <v>1</v>
      </c>
      <c r="B603" t="s">
        <v>539</v>
      </c>
      <c r="C603" t="s">
        <v>548</v>
      </c>
      <c r="D603" t="s">
        <v>442</v>
      </c>
      <c r="E603" t="s">
        <v>333</v>
      </c>
      <c r="F603" t="s">
        <v>333</v>
      </c>
      <c r="G603" t="s">
        <v>264</v>
      </c>
      <c r="H603">
        <v>1</v>
      </c>
      <c r="L603">
        <v>1</v>
      </c>
      <c r="Q603">
        <v>1</v>
      </c>
      <c r="Z603">
        <v>1</v>
      </c>
      <c r="AB603">
        <v>1</v>
      </c>
      <c r="AT603">
        <v>1</v>
      </c>
      <c r="AU603">
        <v>0</v>
      </c>
      <c r="AV603">
        <v>0</v>
      </c>
      <c r="AW603">
        <v>0</v>
      </c>
      <c r="AX603">
        <v>1</v>
      </c>
      <c r="BB603">
        <f t="shared" si="784"/>
        <v>1</v>
      </c>
      <c r="BC603">
        <v>1</v>
      </c>
      <c r="BD603">
        <f t="shared" si="785"/>
        <v>1</v>
      </c>
      <c r="BE603">
        <f t="shared" si="786"/>
        <v>1</v>
      </c>
      <c r="BF603">
        <f t="shared" si="787"/>
        <v>1</v>
      </c>
      <c r="BH603">
        <f t="shared" si="788"/>
        <v>0</v>
      </c>
      <c r="BK603" s="45">
        <f>IF(G603="MEA",'[1]Net Hire Rate'!$E$7,IF(G603="AMR",'[1]Net Hire Rate'!$F$7,IF(G603="EUR",'[1]Net Hire Rate'!$G$7,IF(G603="APAC",'[1]Net Hire Rate'!$H$7,0))))</f>
        <v>-4.2535446205170975E-2</v>
      </c>
      <c r="BL603" s="45">
        <f>IF(G603="MEA",'[1]Net Hire Rate'!$E$8,IF(G603="AMR",'[1]Net Hire Rate'!$F$8,IF(G603="EUR",'[1]Net Hire Rate'!$G$8,IF(G603="APAC",'[1]Net Hire Rate'!$H$8,0))))</f>
        <v>-4.2535446205170975E-2</v>
      </c>
      <c r="BM603" s="45">
        <f>IF(G603="MEA",'[1]Net Hire Rate'!$E$9,IF(G603="AMR",'[1]Net Hire Rate'!$F$9,IF(G603="EUR",'[1]Net Hire Rate'!$G$9,IF(G603="APAC",'[1]Net Hire Rate'!$H$9,0))))</f>
        <v>-4.2535446205170975E-2</v>
      </c>
      <c r="BN603" s="45">
        <f>IF(G603="MEA",'[1]Net Hire Rate'!$E$10,IF(G603="AMR",'[1]Net Hire Rate'!$F$10,IF(G603="EUR",'[1]Net Hire Rate'!$G$10,IF(G603="APAC",'[1]Net Hire Rate'!$H$10,0))))</f>
        <v>-4.2535446205170975E-2</v>
      </c>
      <c r="BO603" s="45">
        <f>IF(G603="MEA",'[1]Net Hire Rate'!$E$11,IF(G603="AMR",'[1]Net Hire Rate'!$F$11,IF(G603="EUR",'[1]Net Hire Rate'!$G$11,IF(G603="APAC",'[1]Net Hire Rate'!$H$11,0))))</f>
        <v>-4.2535446205170975E-2</v>
      </c>
      <c r="BP603" s="45">
        <f>IF(G603="MEA",'[1]Net Hire Rate'!$E$12,IF(G603="AMR",'[1]Net Hire Rate'!$F$12,IF(G603="EUR",'[1]Net Hire Rate'!$G$12,IF(G603="APAC",'[1]Net Hire Rate'!$H$12,0))))</f>
        <v>-4.2535446205170975E-2</v>
      </c>
      <c r="BQ603" s="147">
        <f t="shared" si="789"/>
        <v>1</v>
      </c>
      <c r="BR603" s="147">
        <f t="shared" si="772"/>
        <v>1</v>
      </c>
      <c r="BS603" s="147">
        <f t="shared" si="790"/>
        <v>0.95746455379482898</v>
      </c>
      <c r="BT603" s="148">
        <f t="shared" si="773"/>
        <v>0.95746455379482898</v>
      </c>
      <c r="BU603" s="149">
        <f t="shared" si="791"/>
        <v>0.9167383717735309</v>
      </c>
      <c r="BV603" s="148">
        <f t="shared" si="774"/>
        <v>0.9167383717735309</v>
      </c>
      <c r="BW603" s="148">
        <f t="shared" si="792"/>
        <v>0.87774449607674176</v>
      </c>
      <c r="BX603" s="148">
        <f t="shared" si="775"/>
        <v>0.87774449607674176</v>
      </c>
      <c r="BY603" s="148">
        <f t="shared" si="793"/>
        <v>0.84040924228198455</v>
      </c>
      <c r="BZ603" s="148">
        <f t="shared" si="776"/>
        <v>0.84040924228198455</v>
      </c>
      <c r="CA603" s="148">
        <f t="shared" si="794"/>
        <v>0.8046620601665706</v>
      </c>
      <c r="CB603" s="148">
        <f t="shared" si="777"/>
        <v>0.8046620601665706</v>
      </c>
      <c r="CC603" s="148"/>
      <c r="CD603" s="38" t="s">
        <v>549</v>
      </c>
      <c r="CE603" s="38">
        <v>0.5</v>
      </c>
      <c r="CF603" s="38">
        <v>36</v>
      </c>
      <c r="CG603" s="38">
        <v>36</v>
      </c>
      <c r="CH603" s="38">
        <v>36</v>
      </c>
      <c r="CI603" s="38">
        <v>36</v>
      </c>
      <c r="CJ603" s="38">
        <v>36</v>
      </c>
      <c r="CK603" s="41">
        <v>36</v>
      </c>
      <c r="CL603" s="41" t="s">
        <v>550</v>
      </c>
      <c r="CM603" s="40">
        <v>0.5</v>
      </c>
      <c r="CN603" s="41">
        <v>930</v>
      </c>
      <c r="CO603" s="41">
        <v>952.02631578947364</v>
      </c>
      <c r="CP603" s="41">
        <v>977.72368421052636</v>
      </c>
      <c r="CQ603" s="41">
        <v>1005.8684210526316</v>
      </c>
      <c r="CR603" s="41">
        <v>1036.4605263157896</v>
      </c>
      <c r="CS603" s="41">
        <v>1069.5</v>
      </c>
      <c r="CT603" s="41"/>
      <c r="CU603" s="40"/>
      <c r="CV603" s="41"/>
      <c r="CW603" s="41"/>
      <c r="CX603" s="41"/>
      <c r="CY603" s="41"/>
      <c r="CZ603" s="41"/>
      <c r="DA603" s="41"/>
      <c r="DB603" s="41"/>
      <c r="DC603" s="40"/>
      <c r="DD603" s="41"/>
      <c r="DE603" s="41"/>
      <c r="DF603" s="41"/>
      <c r="DG603" s="41"/>
      <c r="DH603" s="41"/>
      <c r="DI603" s="41"/>
      <c r="DJ603" s="41"/>
      <c r="DK603" s="40"/>
      <c r="DL603" s="41"/>
      <c r="DM603" s="41"/>
      <c r="DN603" s="41"/>
      <c r="DO603" s="41"/>
      <c r="DP603" s="41"/>
      <c r="DQ603" s="41"/>
      <c r="DR603" s="15"/>
      <c r="DS603" s="151">
        <f t="shared" si="778"/>
        <v>1</v>
      </c>
      <c r="DT603" s="152">
        <f t="shared" si="779"/>
        <v>1.0118421052631579</v>
      </c>
      <c r="DU603" s="7">
        <f t="shared" si="780"/>
        <v>1.0256578947368422</v>
      </c>
      <c r="DV603" s="7">
        <f t="shared" si="781"/>
        <v>1.0407894736842105</v>
      </c>
      <c r="DW603">
        <f t="shared" si="782"/>
        <v>1.0572368421052634</v>
      </c>
      <c r="DX603">
        <f t="shared" si="783"/>
        <v>1.075</v>
      </c>
      <c r="DZ603">
        <f t="shared" si="795"/>
        <v>1</v>
      </c>
      <c r="EA603">
        <f t="shared" si="796"/>
        <v>1.0118421052631579</v>
      </c>
      <c r="EB603">
        <f t="shared" si="797"/>
        <v>1.0256578947368422</v>
      </c>
      <c r="EC603">
        <f t="shared" si="798"/>
        <v>1.0407894736842105</v>
      </c>
      <c r="ED603">
        <f t="shared" si="799"/>
        <v>1.0572368421052634</v>
      </c>
      <c r="EE603">
        <f t="shared" si="800"/>
        <v>1.075</v>
      </c>
      <c r="EG603">
        <f t="shared" si="801"/>
        <v>1.0118421052631579</v>
      </c>
      <c r="EH603">
        <f t="shared" si="802"/>
        <v>1.0136540962288687</v>
      </c>
      <c r="EI603">
        <f t="shared" si="803"/>
        <v>1.0147530468248875</v>
      </c>
      <c r="EJ603">
        <f t="shared" si="804"/>
        <v>1.0158027812895072</v>
      </c>
      <c r="EK603">
        <f t="shared" si="805"/>
        <v>1.0168014934660856</v>
      </c>
      <c r="EM603">
        <f>IF($EM$9='[1]L&amp;D Numbers'!$E$6,'[1]L&amp;D Numbers'!$E$7)</f>
        <v>350</v>
      </c>
      <c r="EN603">
        <f>IF($EN$9='[1]L&amp;D Numbers'!$F$6,'[1]L&amp;D Numbers'!$F$7)</f>
        <v>2000</v>
      </c>
      <c r="EO603">
        <f>IF($EO$9='[1]L&amp;D Numbers'!$G$6,'[1]L&amp;D Numbers'!$G$7)</f>
        <v>2000</v>
      </c>
      <c r="EP603">
        <f>IF($EP$9='[1]L&amp;D Numbers'!$H$6,'[1]L&amp;D Numbers'!$H$7)</f>
        <v>2000</v>
      </c>
      <c r="EQ603">
        <f>IF($EQ$9='[1]L&amp;D Numbers'!$I$6,'[1]L&amp;D Numbers'!$I$7)</f>
        <v>2000</v>
      </c>
      <c r="ER603">
        <f>IF($ER$9='[1]L&amp;D Numbers'!$J$6,'[1]L&amp;D Numbers'!$J$7)</f>
        <v>0</v>
      </c>
      <c r="ET603" s="45">
        <f>'[1]L&amp;D Master'!$E$10</f>
        <v>1.0678246631903041E-2</v>
      </c>
      <c r="EU603" s="45">
        <f>ET603+'[1]L&amp;D Master'!$F$10</f>
        <v>1.8222427877342538E-2</v>
      </c>
      <c r="EV603" s="45">
        <f>EU603+'[1]L&amp;D Master'!$G$10</f>
        <v>2.3561551193294058E-2</v>
      </c>
      <c r="EW603" s="45">
        <f>EV603+'[1]L&amp;D Master'!$H$10</f>
        <v>2.7330438342024234E-2</v>
      </c>
      <c r="EX603" s="45">
        <f>EW603+'[1]L&amp;D Master'!$I$10</f>
        <v>2.9999999999999995E-2</v>
      </c>
      <c r="EY603" s="45"/>
      <c r="EZ603" s="45">
        <f t="shared" si="806"/>
        <v>1.0678246631903041E-2</v>
      </c>
      <c r="FA603" s="45">
        <f t="shared" si="807"/>
        <v>1.8222427877342538E-2</v>
      </c>
      <c r="FB603" s="45">
        <f t="shared" si="807"/>
        <v>2.3561551193294058E-2</v>
      </c>
      <c r="FC603" s="45">
        <f t="shared" si="807"/>
        <v>2.7330438342024234E-2</v>
      </c>
      <c r="FD603" s="45">
        <f t="shared" si="807"/>
        <v>2.7330438342024234E-2</v>
      </c>
      <c r="FE603" s="45"/>
      <c r="FF603">
        <f t="shared" ref="FF603:FF653" si="814">EA603*(1-EZ603)</f>
        <v>1.0010374057106137</v>
      </c>
      <c r="FG603">
        <f t="shared" ref="FG603:FG653" si="815">EB603*(1-FA603)</f>
        <v>1.0069679177231732</v>
      </c>
      <c r="FH603">
        <f t="shared" ref="FH603:FH653" si="816">EC603*(1-FB603)</f>
        <v>1.0162668592185584</v>
      </c>
      <c r="FI603">
        <f t="shared" ref="FI603:FI653" si="817">ED603*(1-FC603)</f>
        <v>1.0283420957791891</v>
      </c>
      <c r="FJ603">
        <f t="shared" ref="FJ603:FJ653" si="818">EE603*(1-FD603)</f>
        <v>1.045619778782324</v>
      </c>
      <c r="FL603" s="34"/>
      <c r="FM603" s="34"/>
      <c r="FN603" s="34"/>
      <c r="FO603" s="34"/>
      <c r="FP603" s="34"/>
      <c r="FQ603" s="153">
        <f t="shared" si="808"/>
        <v>0.125</v>
      </c>
      <c r="FR603" s="153"/>
      <c r="FS603" s="42"/>
      <c r="FT603" s="42"/>
      <c r="FU603" s="42"/>
      <c r="FV603" s="42"/>
      <c r="FW603" s="42"/>
      <c r="FX603" s="42"/>
      <c r="FY603" s="42"/>
      <c r="FZ603" s="42"/>
      <c r="GA603" s="42"/>
      <c r="GB603" s="42"/>
      <c r="GC603" s="42"/>
      <c r="GD603" s="42"/>
      <c r="GE603" s="42"/>
      <c r="GF603" s="42"/>
      <c r="GG603" s="42"/>
      <c r="GH603" s="42"/>
      <c r="GI603" s="42"/>
      <c r="GJ603" s="42"/>
      <c r="GK603" s="42"/>
      <c r="GL603" s="42"/>
      <c r="GM603" s="154">
        <f>'[1]Automation Master'!$B$10*FQ603*FO603</f>
        <v>0</v>
      </c>
      <c r="GN603" s="155">
        <f>'[1]Automation Master'!$B$11*FO603*FQ603+GM603</f>
        <v>0</v>
      </c>
      <c r="GO603" s="155">
        <f>'[1]Automation Master'!$B$12*FO603*FQ603+GN603</f>
        <v>0</v>
      </c>
      <c r="GP603" s="155">
        <f>'[1]Automation Master'!$B$13*FO603*FQ603+GO603</f>
        <v>0</v>
      </c>
      <c r="GQ603" s="155">
        <f>'[1]Automation Master'!$C$10*FO603*FQ603+GP603</f>
        <v>0</v>
      </c>
      <c r="GR603" s="155">
        <f>'[1]Automation Master'!$C$11*FO603*FQ603+GQ603</f>
        <v>0</v>
      </c>
      <c r="GS603" s="155">
        <f>'[1]Automation Master'!$C$12*FO603*FQ603+GR603</f>
        <v>0</v>
      </c>
      <c r="GT603" s="155">
        <f>'[1]Automation Master'!$C$13*FO603*FQ603+GS603</f>
        <v>0</v>
      </c>
      <c r="GU603" s="155">
        <f>'[1]Automation Master'!$D$10*FO603*FQ603+GT603</f>
        <v>0</v>
      </c>
      <c r="GV603" s="155">
        <f>'[1]Automation Master'!$D$11*FO603*FQ603+GU603</f>
        <v>0</v>
      </c>
      <c r="GW603" s="155">
        <f>'[1]Automation Master'!$D$12*FO603*FQ603+GV603</f>
        <v>0</v>
      </c>
      <c r="GX603" s="155">
        <f>'[1]Automation Master'!$D$13*FO603*FQ603+GW603</f>
        <v>0</v>
      </c>
      <c r="GY603" s="155">
        <f>'[1]Automation Master'!$E$10*FO603*FQ603+GX603</f>
        <v>0</v>
      </c>
      <c r="GZ603" s="155">
        <f>'[1]Automation Master'!$E$11*FO603*FQ603+GY603</f>
        <v>0</v>
      </c>
      <c r="HA603" s="155">
        <f>'[1]Automation Master'!$E$12*FO603*FQ603+GZ603</f>
        <v>0</v>
      </c>
      <c r="HB603" s="155">
        <f>'[1]Automation Master'!$E$13*FO603*FQ603+HA603</f>
        <v>0</v>
      </c>
      <c r="HC603" s="155">
        <f>'[1]Automation Master'!$F$10*FO603*FQ603+HB603</f>
        <v>0</v>
      </c>
      <c r="HD603" s="155">
        <f>'[1]Automation Master'!$F$11*FO603*FQ603+HC603</f>
        <v>0</v>
      </c>
      <c r="HE603" s="155">
        <f>'[1]Automation Master'!$F$12*FO603*FQ603+HD603</f>
        <v>0</v>
      </c>
      <c r="HF603" s="156">
        <f>'[1]Automation Master'!$F$13*FO603*FQ603+HE603</f>
        <v>0</v>
      </c>
      <c r="HG603" s="157"/>
      <c r="HH603" s="157"/>
      <c r="HI603" s="157"/>
      <c r="HJ603" s="157"/>
      <c r="HK603" s="157"/>
      <c r="HL603" s="157"/>
      <c r="HM603" s="157"/>
      <c r="HN603" s="157"/>
      <c r="HO603" s="157"/>
      <c r="HP603" s="157"/>
      <c r="HQ603" s="157"/>
      <c r="HR603" s="157"/>
      <c r="HS603" s="157"/>
      <c r="HT603" s="157"/>
      <c r="HU603" s="157"/>
      <c r="HV603" s="157"/>
      <c r="HW603" s="157"/>
      <c r="HX603" s="157"/>
      <c r="HY603" s="42"/>
      <c r="HZ603" s="42"/>
      <c r="IA603" s="148">
        <f t="shared" ref="IA603:IA653" si="819">EA603*(1-GP603)</f>
        <v>1.0118421052631579</v>
      </c>
      <c r="IB603" s="148">
        <f t="shared" ref="IB603:IB653" si="820">EB603*(1-GT603)</f>
        <v>1.0256578947368422</v>
      </c>
      <c r="IC603" s="148">
        <f t="shared" ref="IC603:IC653" si="821">EC603*(1-GX603)</f>
        <v>1.0407894736842105</v>
      </c>
      <c r="ID603" s="148">
        <f t="shared" ref="ID603:ID653" si="822">ED603*(1-HB603)</f>
        <v>1.0572368421052634</v>
      </c>
      <c r="IE603" s="148">
        <f t="shared" ref="IE603:IE653" si="823">EE603*(1-HF603)</f>
        <v>1.075</v>
      </c>
      <c r="IH603">
        <f t="shared" si="767"/>
        <v>1.0010374057106137</v>
      </c>
      <c r="II603">
        <f t="shared" si="768"/>
        <v>1.0069679177231732</v>
      </c>
      <c r="IJ603">
        <f t="shared" si="769"/>
        <v>1.0162668592185584</v>
      </c>
      <c r="IK603">
        <f t="shared" si="770"/>
        <v>1.0283420957791891</v>
      </c>
      <c r="IL603">
        <f t="shared" si="771"/>
        <v>1.045619778782324</v>
      </c>
      <c r="IN603" s="42">
        <f t="shared" ref="IN603:IN653" si="824">IFERROR((EA603-IH603)/(EA603),0)</f>
        <v>1.0678246631903192E-2</v>
      </c>
      <c r="IO603" s="42">
        <f t="shared" ref="IO603:IO653" si="825">IFERROR((EB603-II603)/EB603,0)</f>
        <v>1.8222427877342483E-2</v>
      </c>
      <c r="IP603" s="42">
        <f t="shared" ref="IP603:IP653" si="826">IFERROR((EC603-IJ603)/EC603,0)</f>
        <v>2.3561551193294027E-2</v>
      </c>
      <c r="IQ603" s="42">
        <f t="shared" ref="IQ603:IQ653" si="827">IFERROR((ED603-IK603)/ED603,0)</f>
        <v>2.7330438342024175E-2</v>
      </c>
      <c r="IR603" s="42">
        <f t="shared" ref="IR603:IR653" si="828">IFERROR((EE603-IL603)/EE603,0)</f>
        <v>2.7330438342024109E-2</v>
      </c>
      <c r="IT603" s="9">
        <f t="shared" si="809"/>
        <v>0</v>
      </c>
      <c r="IU603" s="9">
        <f t="shared" si="810"/>
        <v>0</v>
      </c>
      <c r="IV603" s="9">
        <f t="shared" si="811"/>
        <v>0</v>
      </c>
      <c r="IW603" s="9">
        <f t="shared" si="812"/>
        <v>0</v>
      </c>
      <c r="IX603" s="9">
        <f t="shared" si="813"/>
        <v>0</v>
      </c>
    </row>
    <row r="604" spans="1:258" ht="15.75" hidden="1" thickBot="1" x14ac:dyDescent="0.3">
      <c r="A604">
        <v>4</v>
      </c>
      <c r="B604" t="s">
        <v>539</v>
      </c>
      <c r="C604" t="s">
        <v>548</v>
      </c>
      <c r="D604" t="s">
        <v>442</v>
      </c>
      <c r="E604" t="s">
        <v>333</v>
      </c>
      <c r="F604" t="s">
        <v>333</v>
      </c>
      <c r="G604" t="s">
        <v>256</v>
      </c>
      <c r="H604">
        <v>4</v>
      </c>
      <c r="K604">
        <v>1</v>
      </c>
      <c r="L604">
        <v>3</v>
      </c>
      <c r="Q604">
        <v>2</v>
      </c>
      <c r="S604">
        <v>1</v>
      </c>
      <c r="T604">
        <v>1</v>
      </c>
      <c r="Y604">
        <v>4</v>
      </c>
      <c r="AB604">
        <v>3</v>
      </c>
      <c r="AE604">
        <v>1</v>
      </c>
      <c r="AT604">
        <v>4</v>
      </c>
      <c r="AU604">
        <v>0</v>
      </c>
      <c r="AV604">
        <v>0</v>
      </c>
      <c r="AW604">
        <v>0</v>
      </c>
      <c r="AX604">
        <v>4</v>
      </c>
      <c r="BB604">
        <f t="shared" si="784"/>
        <v>4</v>
      </c>
      <c r="BC604">
        <v>4</v>
      </c>
      <c r="BD604">
        <f t="shared" si="785"/>
        <v>4</v>
      </c>
      <c r="BE604">
        <f t="shared" si="786"/>
        <v>4</v>
      </c>
      <c r="BF604">
        <f t="shared" si="787"/>
        <v>4</v>
      </c>
      <c r="BH604">
        <f t="shared" si="788"/>
        <v>0</v>
      </c>
      <c r="BK604" s="45">
        <f>IF(G604="MEA",'[1]Net Hire Rate'!$E$7,IF(G604="AMR",'[1]Net Hire Rate'!$F$7,IF(G604="EUR",'[1]Net Hire Rate'!$G$7,IF(G604="APAC",'[1]Net Hire Rate'!$H$7,0))))</f>
        <v>1.6761041902604757E-3</v>
      </c>
      <c r="BL604" s="45">
        <f>IF(G604="MEA",'[1]Net Hire Rate'!$E$8,IF(G604="AMR",'[1]Net Hire Rate'!$F$8,IF(G604="EUR",'[1]Net Hire Rate'!$G$8,IF(G604="APAC",'[1]Net Hire Rate'!$H$8,0))))</f>
        <v>1.6761041902604757E-3</v>
      </c>
      <c r="BM604" s="45">
        <f>IF(G604="MEA",'[1]Net Hire Rate'!$E$9,IF(G604="AMR",'[1]Net Hire Rate'!$F$9,IF(G604="EUR",'[1]Net Hire Rate'!$G$9,IF(G604="APAC",'[1]Net Hire Rate'!$H$9,0))))</f>
        <v>1.6761041902604757E-3</v>
      </c>
      <c r="BN604" s="45">
        <f>IF(G604="MEA",'[1]Net Hire Rate'!$E$10,IF(G604="AMR",'[1]Net Hire Rate'!$F$10,IF(G604="EUR",'[1]Net Hire Rate'!$G$10,IF(G604="APAC",'[1]Net Hire Rate'!$H$10,0))))</f>
        <v>1.6761041902604757E-3</v>
      </c>
      <c r="BO604" s="45">
        <f>IF(G604="MEA",'[1]Net Hire Rate'!$E$11,IF(G604="AMR",'[1]Net Hire Rate'!$F$11,IF(G604="EUR",'[1]Net Hire Rate'!$G$11,IF(G604="APAC",'[1]Net Hire Rate'!$H$11,0))))</f>
        <v>1.6761041902604757E-3</v>
      </c>
      <c r="BP604" s="45">
        <f>IF(G604="MEA",'[1]Net Hire Rate'!$E$12,IF(G604="AMR",'[1]Net Hire Rate'!$F$12,IF(G604="EUR",'[1]Net Hire Rate'!$G$12,IF(G604="APAC",'[1]Net Hire Rate'!$H$12,0))))</f>
        <v>1.6761041902604757E-3</v>
      </c>
      <c r="BQ604" s="147">
        <f t="shared" si="789"/>
        <v>4</v>
      </c>
      <c r="BR604" s="147">
        <f t="shared" si="772"/>
        <v>4</v>
      </c>
      <c r="BS604" s="147">
        <f t="shared" si="790"/>
        <v>4.0067044167610417</v>
      </c>
      <c r="BT604" s="148">
        <f t="shared" si="773"/>
        <v>4.0067044167610417</v>
      </c>
      <c r="BU604" s="149">
        <f t="shared" si="791"/>
        <v>4.01342007082311</v>
      </c>
      <c r="BV604" s="148">
        <f t="shared" si="774"/>
        <v>4.01342007082311</v>
      </c>
      <c r="BW604" s="148">
        <f t="shared" si="792"/>
        <v>4.0201469810210924</v>
      </c>
      <c r="BX604" s="148">
        <f t="shared" si="775"/>
        <v>4.0201469810210924</v>
      </c>
      <c r="BY604" s="148">
        <f t="shared" si="793"/>
        <v>4.0268851662214447</v>
      </c>
      <c r="BZ604" s="148">
        <f t="shared" si="776"/>
        <v>4.0268851662214447</v>
      </c>
      <c r="CA604" s="148">
        <f t="shared" si="794"/>
        <v>4.0336346453222456</v>
      </c>
      <c r="CB604" s="148">
        <f t="shared" si="777"/>
        <v>4.0336346453222456</v>
      </c>
      <c r="CC604" s="148"/>
      <c r="CD604" s="38" t="s">
        <v>549</v>
      </c>
      <c r="CE604" s="38">
        <v>0.5</v>
      </c>
      <c r="CF604" s="38">
        <v>36</v>
      </c>
      <c r="CG604" s="38">
        <v>36</v>
      </c>
      <c r="CH604" s="38">
        <v>36</v>
      </c>
      <c r="CI604" s="38">
        <v>36</v>
      </c>
      <c r="CJ604" s="38">
        <v>36</v>
      </c>
      <c r="CK604" s="41">
        <v>36</v>
      </c>
      <c r="CL604" s="41" t="s">
        <v>550</v>
      </c>
      <c r="CM604" s="40">
        <v>0.5</v>
      </c>
      <c r="CN604" s="41">
        <v>930</v>
      </c>
      <c r="CO604" s="41">
        <v>952.02631578947364</v>
      </c>
      <c r="CP604" s="41">
        <v>977.72368421052636</v>
      </c>
      <c r="CQ604" s="41">
        <v>1005.8684210526316</v>
      </c>
      <c r="CR604" s="41">
        <v>1036.4605263157896</v>
      </c>
      <c r="CS604" s="41">
        <v>1069.5</v>
      </c>
      <c r="CT604" s="41"/>
      <c r="CU604" s="40"/>
      <c r="CV604" s="41"/>
      <c r="CW604" s="41"/>
      <c r="CX604" s="41"/>
      <c r="CY604" s="41"/>
      <c r="CZ604" s="41"/>
      <c r="DA604" s="41"/>
      <c r="DB604" s="41"/>
      <c r="DC604" s="40"/>
      <c r="DD604" s="41"/>
      <c r="DE604" s="41"/>
      <c r="DF604" s="41"/>
      <c r="DG604" s="41"/>
      <c r="DH604" s="41"/>
      <c r="DI604" s="41"/>
      <c r="DJ604" s="41"/>
      <c r="DK604" s="40"/>
      <c r="DL604" s="41"/>
      <c r="DM604" s="41"/>
      <c r="DN604" s="41"/>
      <c r="DO604" s="41"/>
      <c r="DP604" s="41"/>
      <c r="DQ604" s="41"/>
      <c r="DR604" s="15"/>
      <c r="DS604" s="151">
        <f t="shared" si="778"/>
        <v>4</v>
      </c>
      <c r="DT604" s="152">
        <f t="shared" si="779"/>
        <v>4.0473684210526315</v>
      </c>
      <c r="DU604" s="7">
        <f t="shared" si="780"/>
        <v>4.1026315789473689</v>
      </c>
      <c r="DV604" s="7">
        <f t="shared" si="781"/>
        <v>4.1631578947368419</v>
      </c>
      <c r="DW604">
        <f t="shared" si="782"/>
        <v>4.2289473684210535</v>
      </c>
      <c r="DX604">
        <f t="shared" si="783"/>
        <v>4.3</v>
      </c>
      <c r="DZ604">
        <f t="shared" si="795"/>
        <v>4</v>
      </c>
      <c r="EA604">
        <f t="shared" si="796"/>
        <v>4.0473684210526315</v>
      </c>
      <c r="EB604">
        <f t="shared" si="797"/>
        <v>4.1026315789473689</v>
      </c>
      <c r="EC604">
        <f t="shared" si="798"/>
        <v>4.1631578947368419</v>
      </c>
      <c r="ED604">
        <f t="shared" si="799"/>
        <v>4.2289473684210535</v>
      </c>
      <c r="EE604">
        <f t="shared" si="800"/>
        <v>4.3</v>
      </c>
      <c r="EG604">
        <f t="shared" si="801"/>
        <v>4.0473684210526315</v>
      </c>
      <c r="EH604">
        <f t="shared" si="802"/>
        <v>4.0546163849154748</v>
      </c>
      <c r="EI604">
        <f t="shared" si="803"/>
        <v>4.0590121872995502</v>
      </c>
      <c r="EJ604">
        <f t="shared" si="804"/>
        <v>4.0632111251580287</v>
      </c>
      <c r="EK604">
        <f t="shared" si="805"/>
        <v>4.0672059738643425</v>
      </c>
      <c r="EM604">
        <f>IF($EM$9='[1]L&amp;D Numbers'!$E$6,'[1]L&amp;D Numbers'!$E$7)</f>
        <v>350</v>
      </c>
      <c r="EN604">
        <f>IF($EN$9='[1]L&amp;D Numbers'!$F$6,'[1]L&amp;D Numbers'!$F$7)</f>
        <v>2000</v>
      </c>
      <c r="EO604">
        <f>IF($EO$9='[1]L&amp;D Numbers'!$G$6,'[1]L&amp;D Numbers'!$G$7)</f>
        <v>2000</v>
      </c>
      <c r="EP604">
        <f>IF($EP$9='[1]L&amp;D Numbers'!$H$6,'[1]L&amp;D Numbers'!$H$7)</f>
        <v>2000</v>
      </c>
      <c r="EQ604">
        <f>IF($EQ$9='[1]L&amp;D Numbers'!$I$6,'[1]L&amp;D Numbers'!$I$7)</f>
        <v>2000</v>
      </c>
      <c r="ER604">
        <f>IF($ER$9='[1]L&amp;D Numbers'!$J$6,'[1]L&amp;D Numbers'!$J$7)</f>
        <v>0</v>
      </c>
      <c r="ET604" s="45">
        <f>'[1]L&amp;D Master'!$E$10</f>
        <v>1.0678246631903041E-2</v>
      </c>
      <c r="EU604" s="45">
        <f>ET604+'[1]L&amp;D Master'!$F$10</f>
        <v>1.8222427877342538E-2</v>
      </c>
      <c r="EV604" s="45">
        <f>EU604+'[1]L&amp;D Master'!$G$10</f>
        <v>2.3561551193294058E-2</v>
      </c>
      <c r="EW604" s="45">
        <f>EV604+'[1]L&amp;D Master'!$H$10</f>
        <v>2.7330438342024234E-2</v>
      </c>
      <c r="EX604" s="45">
        <f>EW604+'[1]L&amp;D Master'!$I$10</f>
        <v>2.9999999999999995E-2</v>
      </c>
      <c r="EY604" s="45"/>
      <c r="EZ604" s="45">
        <f t="shared" si="806"/>
        <v>1.0678246631903041E-2</v>
      </c>
      <c r="FA604" s="45">
        <f t="shared" si="807"/>
        <v>1.8222427877342538E-2</v>
      </c>
      <c r="FB604" s="45">
        <f t="shared" si="807"/>
        <v>2.3561551193294058E-2</v>
      </c>
      <c r="FC604" s="45">
        <f t="shared" si="807"/>
        <v>2.7330438342024234E-2</v>
      </c>
      <c r="FD604" s="45">
        <f t="shared" si="807"/>
        <v>2.7330438342024234E-2</v>
      </c>
      <c r="FE604" s="45"/>
      <c r="FF604">
        <f t="shared" si="814"/>
        <v>4.0041496228424549</v>
      </c>
      <c r="FG604">
        <f t="shared" si="815"/>
        <v>4.0278716708926927</v>
      </c>
      <c r="FH604">
        <f t="shared" si="816"/>
        <v>4.0650674368742337</v>
      </c>
      <c r="FI604">
        <f t="shared" si="817"/>
        <v>4.1133683831167565</v>
      </c>
      <c r="FJ604">
        <f t="shared" si="818"/>
        <v>4.1824791151292962</v>
      </c>
      <c r="FL604" s="34"/>
      <c r="FM604" s="34"/>
      <c r="FN604" s="34"/>
      <c r="FO604" s="34"/>
      <c r="FP604" s="34"/>
      <c r="FQ604" s="153">
        <f t="shared" si="808"/>
        <v>0.125</v>
      </c>
      <c r="FR604" s="153"/>
      <c r="FS604" s="42"/>
      <c r="FT604" s="42"/>
      <c r="FU604" s="42"/>
      <c r="FV604" s="42"/>
      <c r="FW604" s="42"/>
      <c r="FX604" s="42"/>
      <c r="FY604" s="42"/>
      <c r="FZ604" s="42"/>
      <c r="GA604" s="42"/>
      <c r="GB604" s="42"/>
      <c r="GC604" s="42"/>
      <c r="GD604" s="42"/>
      <c r="GE604" s="42"/>
      <c r="GF604" s="42"/>
      <c r="GG604" s="42"/>
      <c r="GH604" s="42"/>
      <c r="GI604" s="42"/>
      <c r="GJ604" s="42"/>
      <c r="GK604" s="42"/>
      <c r="GL604" s="42"/>
      <c r="GM604" s="154">
        <f>'[1]Automation Master'!$B$10*FQ604*FO604</f>
        <v>0</v>
      </c>
      <c r="GN604" s="155">
        <f>'[1]Automation Master'!$B$11*FO604*FQ604+GM604</f>
        <v>0</v>
      </c>
      <c r="GO604" s="155">
        <f>'[1]Automation Master'!$B$12*FO604*FQ604+GN604</f>
        <v>0</v>
      </c>
      <c r="GP604" s="155">
        <f>'[1]Automation Master'!$B$13*FO604*FQ604+GO604</f>
        <v>0</v>
      </c>
      <c r="GQ604" s="155">
        <f>'[1]Automation Master'!$C$10*FO604*FQ604+GP604</f>
        <v>0</v>
      </c>
      <c r="GR604" s="155">
        <f>'[1]Automation Master'!$C$11*FO604*FQ604+GQ604</f>
        <v>0</v>
      </c>
      <c r="GS604" s="155">
        <f>'[1]Automation Master'!$C$12*FO604*FQ604+GR604</f>
        <v>0</v>
      </c>
      <c r="GT604" s="155">
        <f>'[1]Automation Master'!$C$13*FO604*FQ604+GS604</f>
        <v>0</v>
      </c>
      <c r="GU604" s="155">
        <f>'[1]Automation Master'!$D$10*FO604*FQ604+GT604</f>
        <v>0</v>
      </c>
      <c r="GV604" s="155">
        <f>'[1]Automation Master'!$D$11*FO604*FQ604+GU604</f>
        <v>0</v>
      </c>
      <c r="GW604" s="155">
        <f>'[1]Automation Master'!$D$12*FO604*FQ604+GV604</f>
        <v>0</v>
      </c>
      <c r="GX604" s="155">
        <f>'[1]Automation Master'!$D$13*FO604*FQ604+GW604</f>
        <v>0</v>
      </c>
      <c r="GY604" s="155">
        <f>'[1]Automation Master'!$E$10*FO604*FQ604+GX604</f>
        <v>0</v>
      </c>
      <c r="GZ604" s="155">
        <f>'[1]Automation Master'!$E$11*FO604*FQ604+GY604</f>
        <v>0</v>
      </c>
      <c r="HA604" s="155">
        <f>'[1]Automation Master'!$E$12*FO604*FQ604+GZ604</f>
        <v>0</v>
      </c>
      <c r="HB604" s="155">
        <f>'[1]Automation Master'!$E$13*FO604*FQ604+HA604</f>
        <v>0</v>
      </c>
      <c r="HC604" s="155">
        <f>'[1]Automation Master'!$F$10*FO604*FQ604+HB604</f>
        <v>0</v>
      </c>
      <c r="HD604" s="155">
        <f>'[1]Automation Master'!$F$11*FO604*FQ604+HC604</f>
        <v>0</v>
      </c>
      <c r="HE604" s="155">
        <f>'[1]Automation Master'!$F$12*FO604*FQ604+HD604</f>
        <v>0</v>
      </c>
      <c r="HF604" s="156">
        <f>'[1]Automation Master'!$F$13*FO604*FQ604+HE604</f>
        <v>0</v>
      </c>
      <c r="HG604" s="157"/>
      <c r="HH604" s="157"/>
      <c r="HI604" s="157"/>
      <c r="HJ604" s="157"/>
      <c r="HK604" s="157"/>
      <c r="HL604" s="157"/>
      <c r="HM604" s="157"/>
      <c r="HN604" s="157"/>
      <c r="HO604" s="157"/>
      <c r="HP604" s="157"/>
      <c r="HQ604" s="157"/>
      <c r="HR604" s="157"/>
      <c r="HS604" s="157"/>
      <c r="HT604" s="157"/>
      <c r="HU604" s="157"/>
      <c r="HV604" s="157"/>
      <c r="HW604" s="157"/>
      <c r="HX604" s="157"/>
      <c r="HY604" s="42"/>
      <c r="HZ604" s="42"/>
      <c r="IA604" s="148">
        <f t="shared" si="819"/>
        <v>4.0473684210526315</v>
      </c>
      <c r="IB604" s="148">
        <f t="shared" si="820"/>
        <v>4.1026315789473689</v>
      </c>
      <c r="IC604" s="148">
        <f t="shared" si="821"/>
        <v>4.1631578947368419</v>
      </c>
      <c r="ID604" s="148">
        <f t="shared" si="822"/>
        <v>4.2289473684210535</v>
      </c>
      <c r="IE604" s="148">
        <f t="shared" si="823"/>
        <v>4.3</v>
      </c>
      <c r="IH604">
        <f t="shared" si="767"/>
        <v>4.0041496228424549</v>
      </c>
      <c r="II604">
        <f t="shared" si="768"/>
        <v>4.0278716708926927</v>
      </c>
      <c r="IJ604">
        <f t="shared" si="769"/>
        <v>4.0650674368742337</v>
      </c>
      <c r="IK604">
        <f t="shared" si="770"/>
        <v>4.1133683831167565</v>
      </c>
      <c r="IL604">
        <f t="shared" si="771"/>
        <v>4.1824791151292962</v>
      </c>
      <c r="IN604" s="42">
        <f t="shared" si="824"/>
        <v>1.0678246631903192E-2</v>
      </c>
      <c r="IO604" s="42">
        <f t="shared" si="825"/>
        <v>1.8222427877342483E-2</v>
      </c>
      <c r="IP604" s="42">
        <f t="shared" si="826"/>
        <v>2.3561551193294027E-2</v>
      </c>
      <c r="IQ604" s="42">
        <f t="shared" si="827"/>
        <v>2.7330438342024175E-2</v>
      </c>
      <c r="IR604" s="42">
        <f t="shared" si="828"/>
        <v>2.7330438342024109E-2</v>
      </c>
      <c r="IT604" s="9">
        <f t="shared" si="809"/>
        <v>0</v>
      </c>
      <c r="IU604" s="9">
        <f t="shared" si="810"/>
        <v>0</v>
      </c>
      <c r="IV604" s="9">
        <f t="shared" si="811"/>
        <v>0</v>
      </c>
      <c r="IW604" s="9">
        <f t="shared" si="812"/>
        <v>0</v>
      </c>
      <c r="IX604" s="9">
        <f t="shared" si="813"/>
        <v>0</v>
      </c>
    </row>
    <row r="605" spans="1:258" ht="15.75" hidden="1" thickBot="1" x14ac:dyDescent="0.3">
      <c r="A605">
        <v>12</v>
      </c>
      <c r="B605" t="s">
        <v>539</v>
      </c>
      <c r="C605" t="s">
        <v>544</v>
      </c>
      <c r="D605" t="s">
        <v>442</v>
      </c>
      <c r="E605" t="s">
        <v>333</v>
      </c>
      <c r="F605" t="s">
        <v>333</v>
      </c>
      <c r="G605" t="s">
        <v>273</v>
      </c>
      <c r="H605">
        <v>12</v>
      </c>
      <c r="K605">
        <v>1</v>
      </c>
      <c r="L605">
        <v>11</v>
      </c>
      <c r="Q605">
        <v>5</v>
      </c>
      <c r="R605">
        <v>4</v>
      </c>
      <c r="S605">
        <v>2</v>
      </c>
      <c r="T605">
        <v>1</v>
      </c>
      <c r="Y605">
        <v>5</v>
      </c>
      <c r="Z605">
        <v>7</v>
      </c>
      <c r="AB605">
        <v>11</v>
      </c>
      <c r="AE605">
        <v>1</v>
      </c>
      <c r="AR605">
        <v>1</v>
      </c>
      <c r="AT605">
        <v>11.349999999999998</v>
      </c>
      <c r="AU605">
        <v>12</v>
      </c>
      <c r="AV605">
        <v>0</v>
      </c>
      <c r="AW605">
        <v>0</v>
      </c>
      <c r="AX605">
        <v>0</v>
      </c>
      <c r="BB605">
        <f t="shared" si="784"/>
        <v>12</v>
      </c>
      <c r="BC605">
        <v>12</v>
      </c>
      <c r="BD605">
        <f t="shared" si="785"/>
        <v>12</v>
      </c>
      <c r="BE605">
        <f t="shared" si="786"/>
        <v>12</v>
      </c>
      <c r="BF605">
        <f t="shared" si="787"/>
        <v>12</v>
      </c>
      <c r="BH605">
        <f t="shared" si="788"/>
        <v>0</v>
      </c>
      <c r="BK605" s="45">
        <f>IF(G605="MEA",'[1]Net Hire Rate'!$E$7,IF(G605="AMR",'[1]Net Hire Rate'!$F$7,IF(G605="EUR",'[1]Net Hire Rate'!$G$7,IF(G605="APAC",'[1]Net Hire Rate'!$H$7,0))))</f>
        <v>-2.2817025010969723E-2</v>
      </c>
      <c r="BL605" s="45">
        <f>IF(G605="MEA",'[1]Net Hire Rate'!$E$8,IF(G605="AMR",'[1]Net Hire Rate'!$F$8,IF(G605="EUR",'[1]Net Hire Rate'!$G$8,IF(G605="APAC",'[1]Net Hire Rate'!$H$8,0))))</f>
        <v>-2.2817025010969723E-2</v>
      </c>
      <c r="BM605" s="45">
        <f>IF(G605="MEA",'[1]Net Hire Rate'!$E$9,IF(G605="AMR",'[1]Net Hire Rate'!$F$9,IF(G605="EUR",'[1]Net Hire Rate'!$G$9,IF(G605="APAC",'[1]Net Hire Rate'!$H$9,0))))</f>
        <v>-2.2817025010969723E-2</v>
      </c>
      <c r="BN605" s="45">
        <f>IF(G605="MEA",'[1]Net Hire Rate'!$E$10,IF(G605="AMR",'[1]Net Hire Rate'!$F$10,IF(G605="EUR",'[1]Net Hire Rate'!$G$10,IF(G605="APAC",'[1]Net Hire Rate'!$H$10,0))))</f>
        <v>-2.2817025010969723E-2</v>
      </c>
      <c r="BO605" s="45">
        <f>IF(G605="MEA",'[1]Net Hire Rate'!$E$11,IF(G605="AMR",'[1]Net Hire Rate'!$F$11,IF(G605="EUR",'[1]Net Hire Rate'!$G$11,IF(G605="APAC",'[1]Net Hire Rate'!$H$11,0))))</f>
        <v>-2.2817025010969723E-2</v>
      </c>
      <c r="BP605" s="45">
        <f>IF(G605="MEA",'[1]Net Hire Rate'!$E$12,IF(G605="AMR",'[1]Net Hire Rate'!$F$12,IF(G605="EUR",'[1]Net Hire Rate'!$G$12,IF(G605="APAC",'[1]Net Hire Rate'!$H$12,0))))</f>
        <v>-2.2817025010969723E-2</v>
      </c>
      <c r="BQ605" s="147">
        <f t="shared" si="789"/>
        <v>12</v>
      </c>
      <c r="BR605" s="147">
        <f t="shared" si="772"/>
        <v>12</v>
      </c>
      <c r="BS605" s="147">
        <f t="shared" si="790"/>
        <v>11.726195699868363</v>
      </c>
      <c r="BT605" s="148">
        <f t="shared" si="773"/>
        <v>11.726195699868363</v>
      </c>
      <c r="BU605" s="149">
        <f t="shared" si="791"/>
        <v>11.458638799300941</v>
      </c>
      <c r="BV605" s="148">
        <f t="shared" si="774"/>
        <v>11.458638799300941</v>
      </c>
      <c r="BW605" s="148">
        <f t="shared" si="792"/>
        <v>11.197186751225622</v>
      </c>
      <c r="BX605" s="148">
        <f t="shared" si="775"/>
        <v>11.197186751225622</v>
      </c>
      <c r="BY605" s="148">
        <f t="shared" si="793"/>
        <v>10.941700261070409</v>
      </c>
      <c r="BZ605" s="148">
        <f t="shared" si="776"/>
        <v>9.9417002610704088</v>
      </c>
      <c r="CA605" s="148">
        <f t="shared" si="794"/>
        <v>9.7148602375620019</v>
      </c>
      <c r="CB605" s="148">
        <f t="shared" si="777"/>
        <v>9.7148602375620019</v>
      </c>
      <c r="CC605" s="148"/>
      <c r="CD605" s="38" t="s">
        <v>545</v>
      </c>
      <c r="CE605" s="38">
        <v>0.25</v>
      </c>
      <c r="CF605" s="38">
        <v>540</v>
      </c>
      <c r="CG605" s="38">
        <v>560.25</v>
      </c>
      <c r="CH605" s="38">
        <v>585.5625</v>
      </c>
      <c r="CI605" s="38">
        <v>621</v>
      </c>
      <c r="CJ605" s="38">
        <v>621</v>
      </c>
      <c r="CK605" s="41">
        <v>621</v>
      </c>
      <c r="CL605" s="41" t="s">
        <v>546</v>
      </c>
      <c r="CM605" s="40">
        <v>0.25</v>
      </c>
      <c r="CN605" s="41">
        <v>26183</v>
      </c>
      <c r="CO605" s="41">
        <v>27164.609377416858</v>
      </c>
      <c r="CP605" s="41">
        <v>28392.253905645783</v>
      </c>
      <c r="CQ605" s="41">
        <v>30110.449999999997</v>
      </c>
      <c r="CR605" s="41">
        <v>30110.449999999997</v>
      </c>
      <c r="CS605" s="41">
        <v>30110.449999999997</v>
      </c>
      <c r="CT605" s="41" t="s">
        <v>547</v>
      </c>
      <c r="CU605" s="40">
        <v>0.5</v>
      </c>
      <c r="CV605" s="41">
        <v>14062</v>
      </c>
      <c r="CW605" s="41">
        <v>14470.911147011308</v>
      </c>
      <c r="CX605" s="41">
        <v>15247.842326332795</v>
      </c>
      <c r="CY605" s="41">
        <v>16171.3</v>
      </c>
      <c r="CZ605" s="41">
        <v>16171.3</v>
      </c>
      <c r="DA605" s="41">
        <v>16171.3</v>
      </c>
      <c r="DB605" s="41"/>
      <c r="DC605" s="40"/>
      <c r="DD605" s="41"/>
      <c r="DE605" s="41"/>
      <c r="DF605" s="41"/>
      <c r="DG605" s="41"/>
      <c r="DH605" s="41"/>
      <c r="DI605" s="41"/>
      <c r="DJ605" s="41"/>
      <c r="DK605" s="40"/>
      <c r="DL605" s="41"/>
      <c r="DM605" s="41"/>
      <c r="DN605" s="41"/>
      <c r="DO605" s="41"/>
      <c r="DP605" s="41"/>
      <c r="DQ605" s="41"/>
      <c r="DR605" s="15"/>
      <c r="DS605" s="151">
        <f t="shared" si="778"/>
        <v>12</v>
      </c>
      <c r="DT605" s="152">
        <f t="shared" si="779"/>
        <v>12.399445957292091</v>
      </c>
      <c r="DU605" s="7">
        <f t="shared" si="780"/>
        <v>13.012234633455652</v>
      </c>
      <c r="DV605" s="7">
        <f t="shared" si="781"/>
        <v>13.8</v>
      </c>
      <c r="DW605">
        <f t="shared" si="782"/>
        <v>13.8</v>
      </c>
      <c r="DX605">
        <f t="shared" si="783"/>
        <v>13.8</v>
      </c>
      <c r="DZ605">
        <f t="shared" si="795"/>
        <v>12</v>
      </c>
      <c r="EA605">
        <f t="shared" si="796"/>
        <v>12.399445957292091</v>
      </c>
      <c r="EB605">
        <f t="shared" si="797"/>
        <v>13.012234633455652</v>
      </c>
      <c r="EC605">
        <f t="shared" si="798"/>
        <v>13.8</v>
      </c>
      <c r="ED605">
        <f t="shared" si="799"/>
        <v>13.8</v>
      </c>
      <c r="EE605">
        <f t="shared" si="800"/>
        <v>13.8</v>
      </c>
      <c r="EG605">
        <f t="shared" si="801"/>
        <v>12.399445957292091</v>
      </c>
      <c r="EH605">
        <f t="shared" si="802"/>
        <v>12.593047797400832</v>
      </c>
      <c r="EI605">
        <f t="shared" si="803"/>
        <v>12.72648431763036</v>
      </c>
      <c r="EJ605">
        <f t="shared" si="804"/>
        <v>12</v>
      </c>
      <c r="EK605">
        <f t="shared" si="805"/>
        <v>12</v>
      </c>
      <c r="EM605">
        <f>IF($EM$9='[1]L&amp;D Numbers'!$E$6,'[1]L&amp;D Numbers'!$E$7)</f>
        <v>350</v>
      </c>
      <c r="EN605">
        <f>IF($EN$9='[1]L&amp;D Numbers'!$F$6,'[1]L&amp;D Numbers'!$F$7)</f>
        <v>2000</v>
      </c>
      <c r="EO605">
        <f>IF($EO$9='[1]L&amp;D Numbers'!$G$6,'[1]L&amp;D Numbers'!$G$7)</f>
        <v>2000</v>
      </c>
      <c r="EP605">
        <f>IF($EP$9='[1]L&amp;D Numbers'!$H$6,'[1]L&amp;D Numbers'!$H$7)</f>
        <v>2000</v>
      </c>
      <c r="EQ605">
        <f>IF($EQ$9='[1]L&amp;D Numbers'!$I$6,'[1]L&amp;D Numbers'!$I$7)</f>
        <v>2000</v>
      </c>
      <c r="ER605">
        <f>IF($ER$9='[1]L&amp;D Numbers'!$J$6,'[1]L&amp;D Numbers'!$J$7)</f>
        <v>0</v>
      </c>
      <c r="ET605" s="45">
        <f>'[1]L&amp;D Master'!$E$10</f>
        <v>1.0678246631903041E-2</v>
      </c>
      <c r="EU605" s="45">
        <f>ET605+'[1]L&amp;D Master'!$F$10</f>
        <v>1.8222427877342538E-2</v>
      </c>
      <c r="EV605" s="45">
        <f>EU605+'[1]L&amp;D Master'!$G$10</f>
        <v>2.3561551193294058E-2</v>
      </c>
      <c r="EW605" s="45">
        <f>EV605+'[1]L&amp;D Master'!$H$10</f>
        <v>2.7330438342024234E-2</v>
      </c>
      <c r="EX605" s="45">
        <f>EW605+'[1]L&amp;D Master'!$I$10</f>
        <v>2.9999999999999995E-2</v>
      </c>
      <c r="EY605" s="45"/>
      <c r="EZ605" s="45">
        <f t="shared" si="806"/>
        <v>1.0678246631903041E-2</v>
      </c>
      <c r="FA605" s="45">
        <f t="shared" si="807"/>
        <v>1.8222427877342538E-2</v>
      </c>
      <c r="FB605" s="45">
        <f t="shared" si="807"/>
        <v>2.3561551193294058E-2</v>
      </c>
      <c r="FC605" s="45">
        <f t="shared" si="807"/>
        <v>2.7330438342024234E-2</v>
      </c>
      <c r="FD605" s="45">
        <f t="shared" si="807"/>
        <v>2.7330438342024234E-2</v>
      </c>
      <c r="FE605" s="45"/>
      <c r="FF605">
        <f t="shared" si="814"/>
        <v>12.267041615261173</v>
      </c>
      <c r="FG605">
        <f t="shared" si="815"/>
        <v>12.775120126324447</v>
      </c>
      <c r="FH605">
        <f t="shared" si="816"/>
        <v>13.474850593532542</v>
      </c>
      <c r="FI605">
        <f t="shared" si="817"/>
        <v>13.422839950880066</v>
      </c>
      <c r="FJ605">
        <f t="shared" si="818"/>
        <v>13.422839950880066</v>
      </c>
      <c r="FL605" s="34"/>
      <c r="FM605" s="34"/>
      <c r="FN605" s="34"/>
      <c r="FO605" s="34"/>
      <c r="FP605" s="34"/>
      <c r="FQ605" s="153">
        <f t="shared" si="808"/>
        <v>0.125</v>
      </c>
      <c r="FR605" s="153"/>
      <c r="FS605" s="42"/>
      <c r="FT605" s="42"/>
      <c r="FU605" s="42"/>
      <c r="FV605" s="42"/>
      <c r="FW605" s="42"/>
      <c r="FX605" s="42"/>
      <c r="FY605" s="42"/>
      <c r="FZ605" s="42"/>
      <c r="GA605" s="42"/>
      <c r="GB605" s="42"/>
      <c r="GC605" s="42"/>
      <c r="GD605" s="42"/>
      <c r="GE605" s="42"/>
      <c r="GF605" s="42"/>
      <c r="GG605" s="42"/>
      <c r="GH605" s="42"/>
      <c r="GI605" s="42"/>
      <c r="GJ605" s="42"/>
      <c r="GK605" s="42"/>
      <c r="GL605" s="42"/>
      <c r="GM605" s="154">
        <f>'[1]Automation Master'!$B$10*FQ605*FO605</f>
        <v>0</v>
      </c>
      <c r="GN605" s="155">
        <f>'[1]Automation Master'!$B$11*FO605*FQ605+GM605</f>
        <v>0</v>
      </c>
      <c r="GO605" s="155">
        <f>'[1]Automation Master'!$B$12*FO605*FQ605+GN605</f>
        <v>0</v>
      </c>
      <c r="GP605" s="155">
        <f>'[1]Automation Master'!$B$13*FO605*FQ605+GO605</f>
        <v>0</v>
      </c>
      <c r="GQ605" s="155">
        <f>'[1]Automation Master'!$C$10*FO605*FQ605+GP605</f>
        <v>0</v>
      </c>
      <c r="GR605" s="155">
        <f>'[1]Automation Master'!$C$11*FO605*FQ605+GQ605</f>
        <v>0</v>
      </c>
      <c r="GS605" s="155">
        <f>'[1]Automation Master'!$C$12*FO605*FQ605+GR605</f>
        <v>0</v>
      </c>
      <c r="GT605" s="155">
        <f>'[1]Automation Master'!$C$13*FO605*FQ605+GS605</f>
        <v>0</v>
      </c>
      <c r="GU605" s="155">
        <f>'[1]Automation Master'!$D$10*FO605*FQ605+GT605</f>
        <v>0</v>
      </c>
      <c r="GV605" s="155">
        <f>'[1]Automation Master'!$D$11*FO605*FQ605+GU605</f>
        <v>0</v>
      </c>
      <c r="GW605" s="155">
        <f>'[1]Automation Master'!$D$12*FO605*FQ605+GV605</f>
        <v>0</v>
      </c>
      <c r="GX605" s="155">
        <f>'[1]Automation Master'!$D$13*FO605*FQ605+GW605</f>
        <v>0</v>
      </c>
      <c r="GY605" s="155">
        <f>'[1]Automation Master'!$E$10*FO605*FQ605+GX605</f>
        <v>0</v>
      </c>
      <c r="GZ605" s="155">
        <f>'[1]Automation Master'!$E$11*FO605*FQ605+GY605</f>
        <v>0</v>
      </c>
      <c r="HA605" s="155">
        <f>'[1]Automation Master'!$E$12*FO605*FQ605+GZ605</f>
        <v>0</v>
      </c>
      <c r="HB605" s="155">
        <f>'[1]Automation Master'!$E$13*FO605*FQ605+HA605</f>
        <v>0</v>
      </c>
      <c r="HC605" s="155">
        <f>'[1]Automation Master'!$F$10*FO605*FQ605+HB605</f>
        <v>0</v>
      </c>
      <c r="HD605" s="155">
        <f>'[1]Automation Master'!$F$11*FO605*FQ605+HC605</f>
        <v>0</v>
      </c>
      <c r="HE605" s="155">
        <f>'[1]Automation Master'!$F$12*FO605*FQ605+HD605</f>
        <v>0</v>
      </c>
      <c r="HF605" s="156">
        <f>'[1]Automation Master'!$F$13*FO605*FQ605+HE605</f>
        <v>0</v>
      </c>
      <c r="HG605" s="157"/>
      <c r="HH605" s="157"/>
      <c r="HI605" s="157"/>
      <c r="HJ605" s="157"/>
      <c r="HK605" s="157"/>
      <c r="HL605" s="157"/>
      <c r="HM605" s="157"/>
      <c r="HN605" s="157"/>
      <c r="HO605" s="157"/>
      <c r="HP605" s="157"/>
      <c r="HQ605" s="157"/>
      <c r="HR605" s="157"/>
      <c r="HS605" s="157"/>
      <c r="HT605" s="157"/>
      <c r="HU605" s="157"/>
      <c r="HV605" s="157"/>
      <c r="HW605" s="157"/>
      <c r="HX605" s="157"/>
      <c r="HY605" s="42"/>
      <c r="HZ605" s="42"/>
      <c r="IA605" s="148">
        <f t="shared" si="819"/>
        <v>12.399445957292091</v>
      </c>
      <c r="IB605" s="148">
        <f t="shared" si="820"/>
        <v>13.012234633455652</v>
      </c>
      <c r="IC605" s="148">
        <f t="shared" si="821"/>
        <v>13.8</v>
      </c>
      <c r="ID605" s="148">
        <f t="shared" si="822"/>
        <v>13.8</v>
      </c>
      <c r="IE605" s="148">
        <f t="shared" si="823"/>
        <v>13.8</v>
      </c>
      <c r="IH605">
        <f t="shared" si="767"/>
        <v>12.267041615261173</v>
      </c>
      <c r="II605">
        <f t="shared" si="768"/>
        <v>12.775120126324447</v>
      </c>
      <c r="IJ605">
        <f t="shared" si="769"/>
        <v>13.474850593532542</v>
      </c>
      <c r="IK605">
        <f t="shared" si="770"/>
        <v>13.422839950880066</v>
      </c>
      <c r="IL605">
        <f t="shared" si="771"/>
        <v>13.422839950880066</v>
      </c>
      <c r="IN605" s="42">
        <f t="shared" si="824"/>
        <v>1.0678246631903072E-2</v>
      </c>
      <c r="IO605" s="42">
        <f t="shared" si="825"/>
        <v>1.8222427877342563E-2</v>
      </c>
      <c r="IP605" s="42">
        <f t="shared" si="826"/>
        <v>2.3561551193294093E-2</v>
      </c>
      <c r="IQ605" s="42">
        <f t="shared" si="827"/>
        <v>2.7330438342024255E-2</v>
      </c>
      <c r="IR605" s="42">
        <f t="shared" si="828"/>
        <v>2.7330438342024255E-2</v>
      </c>
      <c r="IT605" s="9">
        <f t="shared" si="809"/>
        <v>0</v>
      </c>
      <c r="IU605" s="9">
        <f t="shared" si="810"/>
        <v>0</v>
      </c>
      <c r="IV605" s="9">
        <f t="shared" si="811"/>
        <v>0</v>
      </c>
      <c r="IW605" s="9">
        <f t="shared" si="812"/>
        <v>0</v>
      </c>
      <c r="IX605" s="9">
        <f t="shared" si="813"/>
        <v>0</v>
      </c>
    </row>
    <row r="606" spans="1:258" ht="15.75" hidden="1" thickBot="1" x14ac:dyDescent="0.3">
      <c r="A606">
        <v>4</v>
      </c>
      <c r="B606" t="s">
        <v>539</v>
      </c>
      <c r="C606" t="s">
        <v>556</v>
      </c>
      <c r="D606" t="s">
        <v>442</v>
      </c>
      <c r="E606" t="s">
        <v>333</v>
      </c>
      <c r="F606" t="s">
        <v>333</v>
      </c>
      <c r="G606" t="s">
        <v>268</v>
      </c>
      <c r="H606">
        <v>4</v>
      </c>
      <c r="L606">
        <v>4</v>
      </c>
      <c r="Q606">
        <v>2</v>
      </c>
      <c r="S606">
        <v>2</v>
      </c>
      <c r="Y606">
        <v>1</v>
      </c>
      <c r="Z606">
        <v>3</v>
      </c>
      <c r="AB606">
        <v>2</v>
      </c>
      <c r="AE606">
        <v>2</v>
      </c>
      <c r="AT606">
        <v>4</v>
      </c>
      <c r="AU606">
        <v>4</v>
      </c>
      <c r="AV606">
        <v>0</v>
      </c>
      <c r="AW606">
        <v>0</v>
      </c>
      <c r="AX606">
        <v>0</v>
      </c>
      <c r="BB606">
        <f t="shared" si="784"/>
        <v>4</v>
      </c>
      <c r="BC606">
        <v>4</v>
      </c>
      <c r="BD606">
        <f t="shared" si="785"/>
        <v>4</v>
      </c>
      <c r="BE606">
        <f t="shared" si="786"/>
        <v>4</v>
      </c>
      <c r="BF606">
        <f t="shared" si="787"/>
        <v>4</v>
      </c>
      <c r="BH606">
        <f t="shared" si="788"/>
        <v>0</v>
      </c>
      <c r="BK606" s="45">
        <f>IF(G606="MEA",'[1]Net Hire Rate'!$E$7,IF(G606="AMR",'[1]Net Hire Rate'!$F$7,IF(G606="EUR",'[1]Net Hire Rate'!$G$7,IF(G606="APAC",'[1]Net Hire Rate'!$H$7,0))))</f>
        <v>-0.12481698389458272</v>
      </c>
      <c r="BL606" s="45">
        <f>IF(G606="MEA",'[1]Net Hire Rate'!$E$8,IF(G606="AMR",'[1]Net Hire Rate'!$F$8,IF(G606="EUR",'[1]Net Hire Rate'!$G$8,IF(G606="APAC",'[1]Net Hire Rate'!$H$8,0))))</f>
        <v>-0.12481698389458272</v>
      </c>
      <c r="BM606" s="45">
        <f>IF(G606="MEA",'[1]Net Hire Rate'!$E$9,IF(G606="AMR",'[1]Net Hire Rate'!$F$9,IF(G606="EUR",'[1]Net Hire Rate'!$G$9,IF(G606="APAC",'[1]Net Hire Rate'!$H$9,0))))</f>
        <v>-0.12481698389458272</v>
      </c>
      <c r="BN606" s="45">
        <f>IF(G606="MEA",'[1]Net Hire Rate'!$E$10,IF(G606="AMR",'[1]Net Hire Rate'!$F$10,IF(G606="EUR",'[1]Net Hire Rate'!$G$10,IF(G606="APAC",'[1]Net Hire Rate'!$H$10,0))))</f>
        <v>-0.12481698389458272</v>
      </c>
      <c r="BO606" s="45">
        <f>IF(G606="MEA",'[1]Net Hire Rate'!$E$11,IF(G606="AMR",'[1]Net Hire Rate'!$F$11,IF(G606="EUR",'[1]Net Hire Rate'!$G$11,IF(G606="APAC",'[1]Net Hire Rate'!$H$11,0))))</f>
        <v>-0.12481698389458272</v>
      </c>
      <c r="BP606" s="45">
        <f>IF(G606="MEA",'[1]Net Hire Rate'!$E$12,IF(G606="AMR",'[1]Net Hire Rate'!$F$12,IF(G606="EUR",'[1]Net Hire Rate'!$G$12,IF(G606="APAC",'[1]Net Hire Rate'!$H$12,0))))</f>
        <v>-0.12481698389458272</v>
      </c>
      <c r="BQ606" s="147">
        <f t="shared" si="789"/>
        <v>4</v>
      </c>
      <c r="BR606" s="147">
        <f t="shared" si="772"/>
        <v>4</v>
      </c>
      <c r="BS606" s="147">
        <f t="shared" si="790"/>
        <v>3.5007320644216691</v>
      </c>
      <c r="BT606" s="148">
        <f t="shared" si="773"/>
        <v>3.5007320644216691</v>
      </c>
      <c r="BU606" s="149">
        <f t="shared" si="791"/>
        <v>3.0637812467175003</v>
      </c>
      <c r="BV606" s="148">
        <f t="shared" si="774"/>
        <v>3.0637812467175003</v>
      </c>
      <c r="BW606" s="148">
        <f t="shared" si="792"/>
        <v>2.6813693121894375</v>
      </c>
      <c r="BX606" s="148">
        <f t="shared" si="775"/>
        <v>2.6813693121894375</v>
      </c>
      <c r="BY606" s="148">
        <f t="shared" si="793"/>
        <v>2.34668888193446</v>
      </c>
      <c r="BZ606" s="148">
        <f t="shared" si="776"/>
        <v>2.34668888193446</v>
      </c>
      <c r="CA606" s="148">
        <f t="shared" si="794"/>
        <v>2.0537822535524501</v>
      </c>
      <c r="CB606" s="148">
        <f t="shared" si="777"/>
        <v>2.0537822535524501</v>
      </c>
      <c r="CC606" s="148"/>
      <c r="CD606" s="38" t="s">
        <v>557</v>
      </c>
      <c r="CE606" s="38">
        <v>0.5</v>
      </c>
      <c r="CF606" s="38">
        <v>3</v>
      </c>
      <c r="CG606" s="38">
        <v>3</v>
      </c>
      <c r="CH606" s="38">
        <v>3</v>
      </c>
      <c r="CI606" s="38">
        <v>3</v>
      </c>
      <c r="CJ606" s="38">
        <v>3</v>
      </c>
      <c r="CK606" s="41">
        <v>3</v>
      </c>
      <c r="CL606" s="41" t="s">
        <v>558</v>
      </c>
      <c r="CM606" s="40">
        <v>0.5</v>
      </c>
      <c r="CN606" s="41">
        <v>14</v>
      </c>
      <c r="CO606" s="41">
        <v>14</v>
      </c>
      <c r="CP606" s="41">
        <v>14</v>
      </c>
      <c r="CQ606" s="41">
        <v>14</v>
      </c>
      <c r="CR606" s="41">
        <v>14</v>
      </c>
      <c r="CS606" s="41">
        <v>14</v>
      </c>
      <c r="CT606" s="41"/>
      <c r="CU606" s="40"/>
      <c r="CV606" s="41"/>
      <c r="CW606" s="41"/>
      <c r="CX606" s="41"/>
      <c r="CY606" s="41"/>
      <c r="CZ606" s="41"/>
      <c r="DA606" s="41"/>
      <c r="DB606" s="41"/>
      <c r="DC606" s="40"/>
      <c r="DD606" s="41"/>
      <c r="DE606" s="41"/>
      <c r="DF606" s="41"/>
      <c r="DG606" s="41"/>
      <c r="DH606" s="41"/>
      <c r="DI606" s="41"/>
      <c r="DJ606" s="41"/>
      <c r="DK606" s="40"/>
      <c r="DL606" s="41"/>
      <c r="DM606" s="41"/>
      <c r="DN606" s="41"/>
      <c r="DO606" s="41"/>
      <c r="DP606" s="41"/>
      <c r="DQ606" s="41"/>
      <c r="DR606" s="15"/>
      <c r="DS606" s="151">
        <f t="shared" si="778"/>
        <v>4</v>
      </c>
      <c r="DT606" s="152">
        <f t="shared" si="779"/>
        <v>4</v>
      </c>
      <c r="DU606" s="7">
        <f t="shared" si="780"/>
        <v>4</v>
      </c>
      <c r="DV606" s="7">
        <f t="shared" si="781"/>
        <v>4</v>
      </c>
      <c r="DW606">
        <f t="shared" si="782"/>
        <v>4</v>
      </c>
      <c r="DX606">
        <f t="shared" si="783"/>
        <v>4</v>
      </c>
      <c r="DZ606">
        <f t="shared" si="795"/>
        <v>4</v>
      </c>
      <c r="EA606">
        <f t="shared" si="796"/>
        <v>4</v>
      </c>
      <c r="EB606">
        <f t="shared" si="797"/>
        <v>4</v>
      </c>
      <c r="EC606">
        <f t="shared" si="798"/>
        <v>4</v>
      </c>
      <c r="ED606">
        <f t="shared" si="799"/>
        <v>4</v>
      </c>
      <c r="EE606">
        <f t="shared" si="800"/>
        <v>4</v>
      </c>
      <c r="EG606">
        <f t="shared" si="801"/>
        <v>4</v>
      </c>
      <c r="EH606">
        <f t="shared" si="802"/>
        <v>4</v>
      </c>
      <c r="EI606">
        <f t="shared" si="803"/>
        <v>4</v>
      </c>
      <c r="EJ606">
        <f t="shared" si="804"/>
        <v>4</v>
      </c>
      <c r="EK606">
        <f t="shared" si="805"/>
        <v>4</v>
      </c>
      <c r="EM606">
        <f>IF($EM$9='[1]L&amp;D Numbers'!$E$6,'[1]L&amp;D Numbers'!$E$7)</f>
        <v>350</v>
      </c>
      <c r="EN606">
        <f>IF($EN$9='[1]L&amp;D Numbers'!$F$6,'[1]L&amp;D Numbers'!$F$7)</f>
        <v>2000</v>
      </c>
      <c r="EO606">
        <f>IF($EO$9='[1]L&amp;D Numbers'!$G$6,'[1]L&amp;D Numbers'!$G$7)</f>
        <v>2000</v>
      </c>
      <c r="EP606">
        <f>IF($EP$9='[1]L&amp;D Numbers'!$H$6,'[1]L&amp;D Numbers'!$H$7)</f>
        <v>2000</v>
      </c>
      <c r="EQ606">
        <f>IF($EQ$9='[1]L&amp;D Numbers'!$I$6,'[1]L&amp;D Numbers'!$I$7)</f>
        <v>2000</v>
      </c>
      <c r="ER606">
        <f>IF($ER$9='[1]L&amp;D Numbers'!$J$6,'[1]L&amp;D Numbers'!$J$7)</f>
        <v>0</v>
      </c>
      <c r="ET606" s="45">
        <f>'[1]L&amp;D Master'!$E$10</f>
        <v>1.0678246631903041E-2</v>
      </c>
      <c r="EU606" s="45">
        <f>ET606+'[1]L&amp;D Master'!$F$10</f>
        <v>1.8222427877342538E-2</v>
      </c>
      <c r="EV606" s="45">
        <f>EU606+'[1]L&amp;D Master'!$G$10</f>
        <v>2.3561551193294058E-2</v>
      </c>
      <c r="EW606" s="45">
        <f>EV606+'[1]L&amp;D Master'!$H$10</f>
        <v>2.7330438342024234E-2</v>
      </c>
      <c r="EX606" s="45">
        <f>EW606+'[1]L&amp;D Master'!$I$10</f>
        <v>2.9999999999999995E-2</v>
      </c>
      <c r="EY606" s="45"/>
      <c r="EZ606" s="45">
        <f t="shared" si="806"/>
        <v>1.0678246631903041E-2</v>
      </c>
      <c r="FA606" s="45">
        <f t="shared" si="807"/>
        <v>1.8222427877342538E-2</v>
      </c>
      <c r="FB606" s="45">
        <f t="shared" si="807"/>
        <v>2.3561551193294058E-2</v>
      </c>
      <c r="FC606" s="45">
        <f t="shared" si="807"/>
        <v>2.7330438342024234E-2</v>
      </c>
      <c r="FD606" s="45">
        <f t="shared" si="807"/>
        <v>2.7330438342024234E-2</v>
      </c>
      <c r="FE606" s="45"/>
      <c r="FF606">
        <f t="shared" si="814"/>
        <v>3.9572870134723876</v>
      </c>
      <c r="FG606">
        <f t="shared" si="815"/>
        <v>3.9271102884906299</v>
      </c>
      <c r="FH606">
        <f t="shared" si="816"/>
        <v>3.9057537952268238</v>
      </c>
      <c r="FI606">
        <f t="shared" si="817"/>
        <v>3.8906782466319032</v>
      </c>
      <c r="FJ606">
        <f t="shared" si="818"/>
        <v>3.8906782466319032</v>
      </c>
      <c r="FL606" s="34"/>
      <c r="FM606" s="34"/>
      <c r="FN606" s="34"/>
      <c r="FO606" s="34"/>
      <c r="FP606" s="34"/>
      <c r="FQ606" s="153">
        <f t="shared" si="808"/>
        <v>0.125</v>
      </c>
      <c r="FR606" s="153"/>
      <c r="FS606" s="42"/>
      <c r="FT606" s="42"/>
      <c r="FU606" s="42"/>
      <c r="FV606" s="42"/>
      <c r="FW606" s="42"/>
      <c r="FX606" s="42"/>
      <c r="FY606" s="42"/>
      <c r="FZ606" s="42"/>
      <c r="GA606" s="42"/>
      <c r="GB606" s="42"/>
      <c r="GC606" s="42"/>
      <c r="GD606" s="42"/>
      <c r="GE606" s="42"/>
      <c r="GF606" s="42"/>
      <c r="GG606" s="42"/>
      <c r="GH606" s="42"/>
      <c r="GI606" s="42"/>
      <c r="GJ606" s="42"/>
      <c r="GK606" s="42"/>
      <c r="GL606" s="42"/>
      <c r="GM606" s="154">
        <f>'[1]Automation Master'!$B$10*FQ606*FO606</f>
        <v>0</v>
      </c>
      <c r="GN606" s="155">
        <f>'[1]Automation Master'!$B$11*FO606*FQ606+GM606</f>
        <v>0</v>
      </c>
      <c r="GO606" s="155">
        <f>'[1]Automation Master'!$B$12*FO606*FQ606+GN606</f>
        <v>0</v>
      </c>
      <c r="GP606" s="155">
        <f>'[1]Automation Master'!$B$13*FO606*FQ606+GO606</f>
        <v>0</v>
      </c>
      <c r="GQ606" s="155">
        <f>'[1]Automation Master'!$C$10*FO606*FQ606+GP606</f>
        <v>0</v>
      </c>
      <c r="GR606" s="155">
        <f>'[1]Automation Master'!$C$11*FO606*FQ606+GQ606</f>
        <v>0</v>
      </c>
      <c r="GS606" s="155">
        <f>'[1]Automation Master'!$C$12*FO606*FQ606+GR606</f>
        <v>0</v>
      </c>
      <c r="GT606" s="155">
        <f>'[1]Automation Master'!$C$13*FO606*FQ606+GS606</f>
        <v>0</v>
      </c>
      <c r="GU606" s="155">
        <f>'[1]Automation Master'!$D$10*FO606*FQ606+GT606</f>
        <v>0</v>
      </c>
      <c r="GV606" s="155">
        <f>'[1]Automation Master'!$D$11*FO606*FQ606+GU606</f>
        <v>0</v>
      </c>
      <c r="GW606" s="155">
        <f>'[1]Automation Master'!$D$12*FO606*FQ606+GV606</f>
        <v>0</v>
      </c>
      <c r="GX606" s="155">
        <f>'[1]Automation Master'!$D$13*FO606*FQ606+GW606</f>
        <v>0</v>
      </c>
      <c r="GY606" s="155">
        <f>'[1]Automation Master'!$E$10*FO606*FQ606+GX606</f>
        <v>0</v>
      </c>
      <c r="GZ606" s="155">
        <f>'[1]Automation Master'!$E$11*FO606*FQ606+GY606</f>
        <v>0</v>
      </c>
      <c r="HA606" s="155">
        <f>'[1]Automation Master'!$E$12*FO606*FQ606+GZ606</f>
        <v>0</v>
      </c>
      <c r="HB606" s="155">
        <f>'[1]Automation Master'!$E$13*FO606*FQ606+HA606</f>
        <v>0</v>
      </c>
      <c r="HC606" s="155">
        <f>'[1]Automation Master'!$F$10*FO606*FQ606+HB606</f>
        <v>0</v>
      </c>
      <c r="HD606" s="155">
        <f>'[1]Automation Master'!$F$11*FO606*FQ606+HC606</f>
        <v>0</v>
      </c>
      <c r="HE606" s="155">
        <f>'[1]Automation Master'!$F$12*FO606*FQ606+HD606</f>
        <v>0</v>
      </c>
      <c r="HF606" s="156">
        <f>'[1]Automation Master'!$F$13*FO606*FQ606+HE606</f>
        <v>0</v>
      </c>
      <c r="HG606" s="157"/>
      <c r="HH606" s="157"/>
      <c r="HI606" s="157"/>
      <c r="HJ606" s="157"/>
      <c r="HK606" s="157"/>
      <c r="HL606" s="157"/>
      <c r="HM606" s="157"/>
      <c r="HN606" s="157"/>
      <c r="HO606" s="157"/>
      <c r="HP606" s="157"/>
      <c r="HQ606" s="157"/>
      <c r="HR606" s="157"/>
      <c r="HS606" s="157"/>
      <c r="HT606" s="157"/>
      <c r="HU606" s="157"/>
      <c r="HV606" s="157"/>
      <c r="HW606" s="157"/>
      <c r="HX606" s="157"/>
      <c r="HY606" s="42"/>
      <c r="HZ606" s="42"/>
      <c r="IA606" s="148">
        <f t="shared" si="819"/>
        <v>4</v>
      </c>
      <c r="IB606" s="148">
        <f t="shared" si="820"/>
        <v>4</v>
      </c>
      <c r="IC606" s="148">
        <f t="shared" si="821"/>
        <v>4</v>
      </c>
      <c r="ID606" s="148">
        <f t="shared" si="822"/>
        <v>4</v>
      </c>
      <c r="IE606" s="148">
        <f t="shared" si="823"/>
        <v>4</v>
      </c>
      <c r="IH606">
        <f t="shared" si="767"/>
        <v>3.9572870134723876</v>
      </c>
      <c r="II606">
        <f t="shared" si="768"/>
        <v>3.9271102884906299</v>
      </c>
      <c r="IJ606">
        <f t="shared" si="769"/>
        <v>3.9057537952268238</v>
      </c>
      <c r="IK606">
        <f t="shared" si="770"/>
        <v>3.8906782466319032</v>
      </c>
      <c r="IL606">
        <f t="shared" si="771"/>
        <v>3.8906782466319032</v>
      </c>
      <c r="IN606" s="42">
        <f t="shared" si="824"/>
        <v>1.0678246631903088E-2</v>
      </c>
      <c r="IO606" s="42">
        <f t="shared" si="825"/>
        <v>1.8222427877342517E-2</v>
      </c>
      <c r="IP606" s="42">
        <f t="shared" si="826"/>
        <v>2.3561551193294061E-2</v>
      </c>
      <c r="IQ606" s="42">
        <f t="shared" si="827"/>
        <v>2.7330438342024199E-2</v>
      </c>
      <c r="IR606" s="42">
        <f t="shared" si="828"/>
        <v>2.7330438342024199E-2</v>
      </c>
      <c r="IT606" s="9">
        <f t="shared" si="809"/>
        <v>0</v>
      </c>
      <c r="IU606" s="9">
        <f t="shared" si="810"/>
        <v>0</v>
      </c>
      <c r="IV606" s="9">
        <f t="shared" si="811"/>
        <v>0</v>
      </c>
      <c r="IW606" s="9">
        <f t="shared" si="812"/>
        <v>0</v>
      </c>
      <c r="IX606" s="9">
        <f t="shared" si="813"/>
        <v>0</v>
      </c>
    </row>
    <row r="607" spans="1:258" ht="15.75" hidden="1" thickBot="1" x14ac:dyDescent="0.3">
      <c r="A607">
        <v>1</v>
      </c>
      <c r="B607" t="s">
        <v>539</v>
      </c>
      <c r="C607" t="s">
        <v>441</v>
      </c>
      <c r="D607" t="s">
        <v>442</v>
      </c>
      <c r="E607" t="s">
        <v>333</v>
      </c>
      <c r="F607" t="s">
        <v>333</v>
      </c>
      <c r="G607" t="s">
        <v>273</v>
      </c>
      <c r="H607">
        <v>1</v>
      </c>
      <c r="L607">
        <v>1</v>
      </c>
      <c r="Q607">
        <v>1</v>
      </c>
      <c r="Y607">
        <v>1</v>
      </c>
      <c r="AB607">
        <v>1</v>
      </c>
      <c r="AT607">
        <v>1</v>
      </c>
      <c r="AU607">
        <v>0</v>
      </c>
      <c r="AV607">
        <v>1</v>
      </c>
      <c r="AW607">
        <v>0</v>
      </c>
      <c r="AX607">
        <v>0</v>
      </c>
      <c r="BB607">
        <f t="shared" si="784"/>
        <v>1</v>
      </c>
      <c r="BC607">
        <v>1</v>
      </c>
      <c r="BD607">
        <f t="shared" si="785"/>
        <v>1</v>
      </c>
      <c r="BE607">
        <f t="shared" si="786"/>
        <v>1</v>
      </c>
      <c r="BF607">
        <f t="shared" si="787"/>
        <v>1</v>
      </c>
      <c r="BH607">
        <f t="shared" si="788"/>
        <v>0</v>
      </c>
      <c r="BK607" s="45">
        <f>IF(G607="MEA",'[1]Net Hire Rate'!$E$7,IF(G607="AMR",'[1]Net Hire Rate'!$F$7,IF(G607="EUR",'[1]Net Hire Rate'!$G$7,IF(G607="APAC",'[1]Net Hire Rate'!$H$7,0))))</f>
        <v>-2.2817025010969723E-2</v>
      </c>
      <c r="BL607" s="45">
        <f>IF(G607="MEA",'[1]Net Hire Rate'!$E$8,IF(G607="AMR",'[1]Net Hire Rate'!$F$8,IF(G607="EUR",'[1]Net Hire Rate'!$G$8,IF(G607="APAC",'[1]Net Hire Rate'!$H$8,0))))</f>
        <v>-2.2817025010969723E-2</v>
      </c>
      <c r="BM607" s="45">
        <f>IF(G607="MEA",'[1]Net Hire Rate'!$E$9,IF(G607="AMR",'[1]Net Hire Rate'!$F$9,IF(G607="EUR",'[1]Net Hire Rate'!$G$9,IF(G607="APAC",'[1]Net Hire Rate'!$H$9,0))))</f>
        <v>-2.2817025010969723E-2</v>
      </c>
      <c r="BN607" s="45">
        <f>IF(G607="MEA",'[1]Net Hire Rate'!$E$10,IF(G607="AMR",'[1]Net Hire Rate'!$F$10,IF(G607="EUR",'[1]Net Hire Rate'!$G$10,IF(G607="APAC",'[1]Net Hire Rate'!$H$10,0))))</f>
        <v>-2.2817025010969723E-2</v>
      </c>
      <c r="BO607" s="45">
        <f>IF(G607="MEA",'[1]Net Hire Rate'!$E$11,IF(G607="AMR",'[1]Net Hire Rate'!$F$11,IF(G607="EUR",'[1]Net Hire Rate'!$G$11,IF(G607="APAC",'[1]Net Hire Rate'!$H$11,0))))</f>
        <v>-2.2817025010969723E-2</v>
      </c>
      <c r="BP607" s="45">
        <f>IF(G607="MEA",'[1]Net Hire Rate'!$E$12,IF(G607="AMR",'[1]Net Hire Rate'!$F$12,IF(G607="EUR",'[1]Net Hire Rate'!$G$12,IF(G607="APAC",'[1]Net Hire Rate'!$H$12,0))))</f>
        <v>-2.2817025010969723E-2</v>
      </c>
      <c r="BQ607" s="147">
        <f t="shared" si="789"/>
        <v>1</v>
      </c>
      <c r="BR607" s="147">
        <f t="shared" si="772"/>
        <v>1</v>
      </c>
      <c r="BS607" s="147">
        <f t="shared" si="790"/>
        <v>0.97718297498903028</v>
      </c>
      <c r="BT607" s="148">
        <f t="shared" si="773"/>
        <v>0.97718297498903028</v>
      </c>
      <c r="BU607" s="149">
        <f t="shared" si="791"/>
        <v>0.95488656660841176</v>
      </c>
      <c r="BV607" s="148">
        <f t="shared" si="774"/>
        <v>0.95488656660841176</v>
      </c>
      <c r="BW607" s="148">
        <f t="shared" si="792"/>
        <v>0.93309889593546858</v>
      </c>
      <c r="BX607" s="148">
        <f t="shared" si="775"/>
        <v>0.93309889593546858</v>
      </c>
      <c r="BY607" s="148">
        <f t="shared" si="793"/>
        <v>0.91180835508920077</v>
      </c>
      <c r="BZ607" s="148">
        <f t="shared" si="776"/>
        <v>0.91180835508920077</v>
      </c>
      <c r="CA607" s="148">
        <f t="shared" si="794"/>
        <v>0.89100360104591936</v>
      </c>
      <c r="CB607" s="148">
        <f t="shared" si="777"/>
        <v>0.89100360104591936</v>
      </c>
      <c r="CC607" s="148"/>
      <c r="CD607" s="38" t="s">
        <v>443</v>
      </c>
      <c r="CE607" s="38">
        <v>1</v>
      </c>
      <c r="CF607" s="38">
        <v>18</v>
      </c>
      <c r="CG607" s="38">
        <v>18</v>
      </c>
      <c r="CH607" s="38">
        <v>18</v>
      </c>
      <c r="CI607" s="38">
        <v>18</v>
      </c>
      <c r="CJ607" s="38">
        <v>18</v>
      </c>
      <c r="CK607" s="41">
        <v>18</v>
      </c>
      <c r="CL607" s="41"/>
      <c r="CM607" s="40"/>
      <c r="CN607" s="41"/>
      <c r="CO607" s="41"/>
      <c r="CP607" s="41"/>
      <c r="CQ607" s="41"/>
      <c r="CR607" s="41"/>
      <c r="CS607" s="41"/>
      <c r="CT607" s="41"/>
      <c r="CU607" s="40"/>
      <c r="CV607" s="41"/>
      <c r="CW607" s="41"/>
      <c r="CX607" s="41"/>
      <c r="CY607" s="41"/>
      <c r="CZ607" s="41"/>
      <c r="DA607" s="41"/>
      <c r="DB607" s="41"/>
      <c r="DC607" s="40"/>
      <c r="DD607" s="41"/>
      <c r="DE607" s="41"/>
      <c r="DF607" s="41"/>
      <c r="DG607" s="41"/>
      <c r="DH607" s="41"/>
      <c r="DI607" s="41"/>
      <c r="DJ607" s="41"/>
      <c r="DK607" s="40"/>
      <c r="DL607" s="41"/>
      <c r="DM607" s="41"/>
      <c r="DN607" s="41"/>
      <c r="DO607" s="41"/>
      <c r="DP607" s="41"/>
      <c r="DQ607" s="41"/>
      <c r="DR607" s="15"/>
      <c r="DS607" s="151">
        <f t="shared" si="778"/>
        <v>1</v>
      </c>
      <c r="DT607" s="152">
        <f t="shared" si="779"/>
        <v>1</v>
      </c>
      <c r="DU607" s="7">
        <f t="shared" si="780"/>
        <v>1</v>
      </c>
      <c r="DV607" s="7">
        <f t="shared" si="781"/>
        <v>1</v>
      </c>
      <c r="DW607">
        <f t="shared" si="782"/>
        <v>1</v>
      </c>
      <c r="DX607">
        <f t="shared" si="783"/>
        <v>1</v>
      </c>
      <c r="DZ607">
        <f t="shared" si="795"/>
        <v>1</v>
      </c>
      <c r="EA607">
        <f t="shared" si="796"/>
        <v>1</v>
      </c>
      <c r="EB607">
        <f t="shared" si="797"/>
        <v>1</v>
      </c>
      <c r="EC607">
        <f t="shared" si="798"/>
        <v>1</v>
      </c>
      <c r="ED607">
        <f t="shared" si="799"/>
        <v>1</v>
      </c>
      <c r="EE607">
        <f t="shared" si="800"/>
        <v>1</v>
      </c>
      <c r="EG607">
        <f t="shared" si="801"/>
        <v>1</v>
      </c>
      <c r="EH607">
        <f t="shared" si="802"/>
        <v>1</v>
      </c>
      <c r="EI607">
        <f t="shared" si="803"/>
        <v>1</v>
      </c>
      <c r="EJ607">
        <f t="shared" si="804"/>
        <v>1</v>
      </c>
      <c r="EK607">
        <f t="shared" si="805"/>
        <v>1</v>
      </c>
      <c r="EM607">
        <f>IF($EM$9='[1]L&amp;D Numbers'!$E$6,'[1]L&amp;D Numbers'!$E$7)</f>
        <v>350</v>
      </c>
      <c r="EN607">
        <f>IF($EN$9='[1]L&amp;D Numbers'!$F$6,'[1]L&amp;D Numbers'!$F$7)</f>
        <v>2000</v>
      </c>
      <c r="EO607">
        <f>IF($EO$9='[1]L&amp;D Numbers'!$G$6,'[1]L&amp;D Numbers'!$G$7)</f>
        <v>2000</v>
      </c>
      <c r="EP607">
        <f>IF($EP$9='[1]L&amp;D Numbers'!$H$6,'[1]L&amp;D Numbers'!$H$7)</f>
        <v>2000</v>
      </c>
      <c r="EQ607">
        <f>IF($EQ$9='[1]L&amp;D Numbers'!$I$6,'[1]L&amp;D Numbers'!$I$7)</f>
        <v>2000</v>
      </c>
      <c r="ER607">
        <f>IF($ER$9='[1]L&amp;D Numbers'!$J$6,'[1]L&amp;D Numbers'!$J$7)</f>
        <v>0</v>
      </c>
      <c r="ET607" s="45">
        <f>'[1]L&amp;D Master'!$E$10</f>
        <v>1.0678246631903041E-2</v>
      </c>
      <c r="EU607" s="45">
        <f>ET607+'[1]L&amp;D Master'!$F$10</f>
        <v>1.8222427877342538E-2</v>
      </c>
      <c r="EV607" s="45">
        <f>EU607+'[1]L&amp;D Master'!$G$10</f>
        <v>2.3561551193294058E-2</v>
      </c>
      <c r="EW607" s="45">
        <f>EV607+'[1]L&amp;D Master'!$H$10</f>
        <v>2.7330438342024234E-2</v>
      </c>
      <c r="EX607" s="45">
        <f>EW607+'[1]L&amp;D Master'!$I$10</f>
        <v>2.9999999999999995E-2</v>
      </c>
      <c r="EY607" s="45"/>
      <c r="EZ607" s="45">
        <f t="shared" si="806"/>
        <v>1.0678246631903041E-2</v>
      </c>
      <c r="FA607" s="45">
        <f t="shared" si="807"/>
        <v>1.8222427877342538E-2</v>
      </c>
      <c r="FB607" s="45">
        <f t="shared" si="807"/>
        <v>2.3561551193294058E-2</v>
      </c>
      <c r="FC607" s="45">
        <f t="shared" si="807"/>
        <v>2.7330438342024234E-2</v>
      </c>
      <c r="FD607" s="45">
        <f t="shared" si="807"/>
        <v>2.7330438342024234E-2</v>
      </c>
      <c r="FE607" s="45"/>
      <c r="FF607">
        <f t="shared" si="814"/>
        <v>0.98932175336809691</v>
      </c>
      <c r="FG607">
        <f t="shared" si="815"/>
        <v>0.98177757212265748</v>
      </c>
      <c r="FH607">
        <f t="shared" si="816"/>
        <v>0.97643844880670594</v>
      </c>
      <c r="FI607">
        <f t="shared" si="817"/>
        <v>0.9726695616579758</v>
      </c>
      <c r="FJ607">
        <f t="shared" si="818"/>
        <v>0.9726695616579758</v>
      </c>
      <c r="FL607" s="34"/>
      <c r="FM607" s="34"/>
      <c r="FN607" s="34"/>
      <c r="FO607" s="34"/>
      <c r="FP607" s="34"/>
      <c r="FQ607" s="153">
        <f t="shared" si="808"/>
        <v>0.125</v>
      </c>
      <c r="FR607" s="153"/>
      <c r="FS607" s="42"/>
      <c r="FT607" s="42"/>
      <c r="FU607" s="42"/>
      <c r="FV607" s="42"/>
      <c r="FW607" s="42"/>
      <c r="FX607" s="42"/>
      <c r="FY607" s="42"/>
      <c r="FZ607" s="42"/>
      <c r="GA607" s="42"/>
      <c r="GB607" s="42"/>
      <c r="GC607" s="42"/>
      <c r="GD607" s="42"/>
      <c r="GE607" s="42"/>
      <c r="GF607" s="42"/>
      <c r="GG607" s="42"/>
      <c r="GH607" s="42"/>
      <c r="GI607" s="42"/>
      <c r="GJ607" s="42"/>
      <c r="GK607" s="42"/>
      <c r="GL607" s="42"/>
      <c r="GM607" s="154">
        <f>'[1]Automation Master'!$B$10*FQ607*FO607</f>
        <v>0</v>
      </c>
      <c r="GN607" s="155">
        <f>'[1]Automation Master'!$B$11*FO607*FQ607+GM607</f>
        <v>0</v>
      </c>
      <c r="GO607" s="155">
        <f>'[1]Automation Master'!$B$12*FO607*FQ607+GN607</f>
        <v>0</v>
      </c>
      <c r="GP607" s="155">
        <f>'[1]Automation Master'!$B$13*FO607*FQ607+GO607</f>
        <v>0</v>
      </c>
      <c r="GQ607" s="155">
        <f>'[1]Automation Master'!$C$10*FO607*FQ607+GP607</f>
        <v>0</v>
      </c>
      <c r="GR607" s="155">
        <f>'[1]Automation Master'!$C$11*FO607*FQ607+GQ607</f>
        <v>0</v>
      </c>
      <c r="GS607" s="155">
        <f>'[1]Automation Master'!$C$12*FO607*FQ607+GR607</f>
        <v>0</v>
      </c>
      <c r="GT607" s="155">
        <f>'[1]Automation Master'!$C$13*FO607*FQ607+GS607</f>
        <v>0</v>
      </c>
      <c r="GU607" s="155">
        <f>'[1]Automation Master'!$D$10*FO607*FQ607+GT607</f>
        <v>0</v>
      </c>
      <c r="GV607" s="155">
        <f>'[1]Automation Master'!$D$11*FO607*FQ607+GU607</f>
        <v>0</v>
      </c>
      <c r="GW607" s="155">
        <f>'[1]Automation Master'!$D$12*FO607*FQ607+GV607</f>
        <v>0</v>
      </c>
      <c r="GX607" s="155">
        <f>'[1]Automation Master'!$D$13*FO607*FQ607+GW607</f>
        <v>0</v>
      </c>
      <c r="GY607" s="155">
        <f>'[1]Automation Master'!$E$10*FO607*FQ607+GX607</f>
        <v>0</v>
      </c>
      <c r="GZ607" s="155">
        <f>'[1]Automation Master'!$E$11*FO607*FQ607+GY607</f>
        <v>0</v>
      </c>
      <c r="HA607" s="155">
        <f>'[1]Automation Master'!$E$12*FO607*FQ607+GZ607</f>
        <v>0</v>
      </c>
      <c r="HB607" s="155">
        <f>'[1]Automation Master'!$E$13*FO607*FQ607+HA607</f>
        <v>0</v>
      </c>
      <c r="HC607" s="155">
        <f>'[1]Automation Master'!$F$10*FO607*FQ607+HB607</f>
        <v>0</v>
      </c>
      <c r="HD607" s="155">
        <f>'[1]Automation Master'!$F$11*FO607*FQ607+HC607</f>
        <v>0</v>
      </c>
      <c r="HE607" s="155">
        <f>'[1]Automation Master'!$F$12*FO607*FQ607+HD607</f>
        <v>0</v>
      </c>
      <c r="HF607" s="156">
        <f>'[1]Automation Master'!$F$13*FO607*FQ607+HE607</f>
        <v>0</v>
      </c>
      <c r="HG607" s="157"/>
      <c r="HH607" s="157"/>
      <c r="HI607" s="157"/>
      <c r="HJ607" s="157"/>
      <c r="HK607" s="157"/>
      <c r="HL607" s="157"/>
      <c r="HM607" s="157"/>
      <c r="HN607" s="157"/>
      <c r="HO607" s="157"/>
      <c r="HP607" s="157"/>
      <c r="HQ607" s="157"/>
      <c r="HR607" s="157"/>
      <c r="HS607" s="157"/>
      <c r="HT607" s="157"/>
      <c r="HU607" s="157"/>
      <c r="HV607" s="157"/>
      <c r="HW607" s="157"/>
      <c r="HX607" s="157"/>
      <c r="HY607" s="42"/>
      <c r="HZ607" s="42"/>
      <c r="IA607" s="148">
        <f t="shared" si="819"/>
        <v>1</v>
      </c>
      <c r="IB607" s="148">
        <f t="shared" si="820"/>
        <v>1</v>
      </c>
      <c r="IC607" s="148">
        <f t="shared" si="821"/>
        <v>1</v>
      </c>
      <c r="ID607" s="148">
        <f t="shared" si="822"/>
        <v>1</v>
      </c>
      <c r="IE607" s="148">
        <f t="shared" si="823"/>
        <v>1</v>
      </c>
      <c r="IH607">
        <f t="shared" si="767"/>
        <v>0.98932175336809691</v>
      </c>
      <c r="II607">
        <f t="shared" si="768"/>
        <v>0.98177757212265748</v>
      </c>
      <c r="IJ607">
        <f t="shared" si="769"/>
        <v>0.97643844880670594</v>
      </c>
      <c r="IK607">
        <f t="shared" si="770"/>
        <v>0.9726695616579758</v>
      </c>
      <c r="IL607">
        <f t="shared" si="771"/>
        <v>0.9726695616579758</v>
      </c>
      <c r="IN607" s="42">
        <f t="shared" si="824"/>
        <v>1.0678246631903088E-2</v>
      </c>
      <c r="IO607" s="42">
        <f t="shared" si="825"/>
        <v>1.8222427877342517E-2</v>
      </c>
      <c r="IP607" s="42">
        <f t="shared" si="826"/>
        <v>2.3561551193294061E-2</v>
      </c>
      <c r="IQ607" s="42">
        <f t="shared" si="827"/>
        <v>2.7330438342024199E-2</v>
      </c>
      <c r="IR607" s="42">
        <f t="shared" si="828"/>
        <v>2.7330438342024199E-2</v>
      </c>
      <c r="IT607" s="9">
        <f t="shared" si="809"/>
        <v>0</v>
      </c>
      <c r="IU607" s="9">
        <f t="shared" si="810"/>
        <v>0</v>
      </c>
      <c r="IV607" s="9">
        <f t="shared" si="811"/>
        <v>0</v>
      </c>
      <c r="IW607" s="9">
        <f t="shared" si="812"/>
        <v>0</v>
      </c>
      <c r="IX607" s="9">
        <f t="shared" si="813"/>
        <v>0</v>
      </c>
    </row>
    <row r="608" spans="1:258" ht="15.75" hidden="1" thickBot="1" x14ac:dyDescent="0.3">
      <c r="A608">
        <v>6</v>
      </c>
      <c r="B608" t="s">
        <v>539</v>
      </c>
      <c r="C608" t="s">
        <v>556</v>
      </c>
      <c r="D608" t="s">
        <v>442</v>
      </c>
      <c r="E608" t="s">
        <v>333</v>
      </c>
      <c r="F608" t="s">
        <v>333</v>
      </c>
      <c r="G608" t="s">
        <v>256</v>
      </c>
      <c r="H608">
        <v>6</v>
      </c>
      <c r="K608">
        <v>1</v>
      </c>
      <c r="L608">
        <v>5</v>
      </c>
      <c r="Q608">
        <v>1</v>
      </c>
      <c r="S608">
        <v>2</v>
      </c>
      <c r="T608">
        <v>3</v>
      </c>
      <c r="Y608">
        <v>5</v>
      </c>
      <c r="Z608">
        <v>1</v>
      </c>
      <c r="AB608">
        <v>5</v>
      </c>
      <c r="AE608">
        <v>1</v>
      </c>
      <c r="AT608">
        <v>6</v>
      </c>
      <c r="AU608">
        <v>6</v>
      </c>
      <c r="AV608">
        <v>0</v>
      </c>
      <c r="AW608">
        <v>0</v>
      </c>
      <c r="AX608">
        <v>0</v>
      </c>
      <c r="BB608">
        <f t="shared" si="784"/>
        <v>6</v>
      </c>
      <c r="BC608">
        <v>6</v>
      </c>
      <c r="BD608">
        <f t="shared" si="785"/>
        <v>6</v>
      </c>
      <c r="BE608">
        <f t="shared" si="786"/>
        <v>6</v>
      </c>
      <c r="BF608">
        <f t="shared" si="787"/>
        <v>6</v>
      </c>
      <c r="BH608">
        <f t="shared" si="788"/>
        <v>0</v>
      </c>
      <c r="BK608" s="45">
        <f>IF(G608="MEA",'[1]Net Hire Rate'!$E$7,IF(G608="AMR",'[1]Net Hire Rate'!$F$7,IF(G608="EUR",'[1]Net Hire Rate'!$G$7,IF(G608="APAC",'[1]Net Hire Rate'!$H$7,0))))</f>
        <v>1.6761041902604757E-3</v>
      </c>
      <c r="BL608" s="45">
        <f>IF(G608="MEA",'[1]Net Hire Rate'!$E$8,IF(G608="AMR",'[1]Net Hire Rate'!$F$8,IF(G608="EUR",'[1]Net Hire Rate'!$G$8,IF(G608="APAC",'[1]Net Hire Rate'!$H$8,0))))</f>
        <v>1.6761041902604757E-3</v>
      </c>
      <c r="BM608" s="45">
        <f>IF(G608="MEA",'[1]Net Hire Rate'!$E$9,IF(G608="AMR",'[1]Net Hire Rate'!$F$9,IF(G608="EUR",'[1]Net Hire Rate'!$G$9,IF(G608="APAC",'[1]Net Hire Rate'!$H$9,0))))</f>
        <v>1.6761041902604757E-3</v>
      </c>
      <c r="BN608" s="45">
        <f>IF(G608="MEA",'[1]Net Hire Rate'!$E$10,IF(G608="AMR",'[1]Net Hire Rate'!$F$10,IF(G608="EUR",'[1]Net Hire Rate'!$G$10,IF(G608="APAC",'[1]Net Hire Rate'!$H$10,0))))</f>
        <v>1.6761041902604757E-3</v>
      </c>
      <c r="BO608" s="45">
        <f>IF(G608="MEA",'[1]Net Hire Rate'!$E$11,IF(G608="AMR",'[1]Net Hire Rate'!$F$11,IF(G608="EUR",'[1]Net Hire Rate'!$G$11,IF(G608="APAC",'[1]Net Hire Rate'!$H$11,0))))</f>
        <v>1.6761041902604757E-3</v>
      </c>
      <c r="BP608" s="45">
        <f>IF(G608="MEA",'[1]Net Hire Rate'!$E$12,IF(G608="AMR",'[1]Net Hire Rate'!$F$12,IF(G608="EUR",'[1]Net Hire Rate'!$G$12,IF(G608="APAC",'[1]Net Hire Rate'!$H$12,0))))</f>
        <v>1.6761041902604757E-3</v>
      </c>
      <c r="BQ608" s="147">
        <f t="shared" si="789"/>
        <v>6</v>
      </c>
      <c r="BR608" s="147">
        <f t="shared" si="772"/>
        <v>6</v>
      </c>
      <c r="BS608" s="147">
        <f t="shared" si="790"/>
        <v>6.0100566251415621</v>
      </c>
      <c r="BT608" s="148">
        <f t="shared" si="773"/>
        <v>6.0100566251415621</v>
      </c>
      <c r="BU608" s="149">
        <f t="shared" si="791"/>
        <v>6.0201301062346646</v>
      </c>
      <c r="BV608" s="148">
        <f t="shared" si="774"/>
        <v>6.0201301062346646</v>
      </c>
      <c r="BW608" s="148">
        <f t="shared" si="792"/>
        <v>6.0302204715316376</v>
      </c>
      <c r="BX608" s="148">
        <f t="shared" si="775"/>
        <v>6.0302204715316376</v>
      </c>
      <c r="BY608" s="148">
        <f t="shared" si="793"/>
        <v>6.0403277493321657</v>
      </c>
      <c r="BZ608" s="148">
        <f t="shared" si="776"/>
        <v>6.0403277493321657</v>
      </c>
      <c r="CA608" s="148">
        <f t="shared" si="794"/>
        <v>6.0504519679833679</v>
      </c>
      <c r="CB608" s="148">
        <f t="shared" si="777"/>
        <v>6.0504519679833679</v>
      </c>
      <c r="CC608" s="148"/>
      <c r="CD608" s="38" t="s">
        <v>557</v>
      </c>
      <c r="CE608" s="38">
        <v>0.5</v>
      </c>
      <c r="CF608" s="38">
        <v>3</v>
      </c>
      <c r="CG608" s="38">
        <v>3</v>
      </c>
      <c r="CH608" s="38">
        <v>3</v>
      </c>
      <c r="CI608" s="38">
        <v>3</v>
      </c>
      <c r="CJ608" s="38">
        <v>3</v>
      </c>
      <c r="CK608" s="41">
        <v>3</v>
      </c>
      <c r="CL608" s="41" t="s">
        <v>558</v>
      </c>
      <c r="CM608" s="40">
        <v>0.5</v>
      </c>
      <c r="CN608" s="41">
        <v>14</v>
      </c>
      <c r="CO608" s="41">
        <v>14</v>
      </c>
      <c r="CP608" s="41">
        <v>14</v>
      </c>
      <c r="CQ608" s="41">
        <v>14</v>
      </c>
      <c r="CR608" s="41">
        <v>14</v>
      </c>
      <c r="CS608" s="41">
        <v>14</v>
      </c>
      <c r="CT608" s="41"/>
      <c r="CU608" s="40"/>
      <c r="CV608" s="41"/>
      <c r="CW608" s="41"/>
      <c r="CX608" s="41"/>
      <c r="CY608" s="41"/>
      <c r="CZ608" s="41"/>
      <c r="DA608" s="41"/>
      <c r="DB608" s="41"/>
      <c r="DC608" s="40"/>
      <c r="DD608" s="41"/>
      <c r="DE608" s="41"/>
      <c r="DF608" s="41"/>
      <c r="DG608" s="41"/>
      <c r="DH608" s="41"/>
      <c r="DI608" s="41"/>
      <c r="DJ608" s="41"/>
      <c r="DK608" s="40"/>
      <c r="DL608" s="41"/>
      <c r="DM608" s="41"/>
      <c r="DN608" s="41"/>
      <c r="DO608" s="41"/>
      <c r="DP608" s="41"/>
      <c r="DQ608" s="41"/>
      <c r="DR608" s="15"/>
      <c r="DS608" s="151">
        <f t="shared" si="778"/>
        <v>6</v>
      </c>
      <c r="DT608" s="152">
        <f t="shared" si="779"/>
        <v>6</v>
      </c>
      <c r="DU608" s="7">
        <f t="shared" si="780"/>
        <v>6</v>
      </c>
      <c r="DV608" s="7">
        <f t="shared" si="781"/>
        <v>6</v>
      </c>
      <c r="DW608">
        <f t="shared" si="782"/>
        <v>6</v>
      </c>
      <c r="DX608">
        <f t="shared" si="783"/>
        <v>6</v>
      </c>
      <c r="DZ608">
        <f t="shared" si="795"/>
        <v>6</v>
      </c>
      <c r="EA608">
        <f t="shared" si="796"/>
        <v>6</v>
      </c>
      <c r="EB608">
        <f t="shared" si="797"/>
        <v>6</v>
      </c>
      <c r="EC608">
        <f t="shared" si="798"/>
        <v>6</v>
      </c>
      <c r="ED608">
        <f t="shared" si="799"/>
        <v>6</v>
      </c>
      <c r="EE608">
        <f t="shared" si="800"/>
        <v>6</v>
      </c>
      <c r="EG608">
        <f t="shared" si="801"/>
        <v>6</v>
      </c>
      <c r="EH608">
        <f t="shared" si="802"/>
        <v>6</v>
      </c>
      <c r="EI608">
        <f t="shared" si="803"/>
        <v>6</v>
      </c>
      <c r="EJ608">
        <f t="shared" si="804"/>
        <v>6</v>
      </c>
      <c r="EK608">
        <f t="shared" si="805"/>
        <v>6</v>
      </c>
      <c r="EM608">
        <f>IF($EM$9='[1]L&amp;D Numbers'!$E$6,'[1]L&amp;D Numbers'!$E$7)</f>
        <v>350</v>
      </c>
      <c r="EN608">
        <f>IF($EN$9='[1]L&amp;D Numbers'!$F$6,'[1]L&amp;D Numbers'!$F$7)</f>
        <v>2000</v>
      </c>
      <c r="EO608">
        <f>IF($EO$9='[1]L&amp;D Numbers'!$G$6,'[1]L&amp;D Numbers'!$G$7)</f>
        <v>2000</v>
      </c>
      <c r="EP608">
        <f>IF($EP$9='[1]L&amp;D Numbers'!$H$6,'[1]L&amp;D Numbers'!$H$7)</f>
        <v>2000</v>
      </c>
      <c r="EQ608">
        <f>IF($EQ$9='[1]L&amp;D Numbers'!$I$6,'[1]L&amp;D Numbers'!$I$7)</f>
        <v>2000</v>
      </c>
      <c r="ER608">
        <f>IF($ER$9='[1]L&amp;D Numbers'!$J$6,'[1]L&amp;D Numbers'!$J$7)</f>
        <v>0</v>
      </c>
      <c r="ET608" s="45">
        <f>'[1]L&amp;D Master'!$E$10</f>
        <v>1.0678246631903041E-2</v>
      </c>
      <c r="EU608" s="45">
        <f>ET608+'[1]L&amp;D Master'!$F$10</f>
        <v>1.8222427877342538E-2</v>
      </c>
      <c r="EV608" s="45">
        <f>EU608+'[1]L&amp;D Master'!$G$10</f>
        <v>2.3561551193294058E-2</v>
      </c>
      <c r="EW608" s="45">
        <f>EV608+'[1]L&amp;D Master'!$H$10</f>
        <v>2.7330438342024234E-2</v>
      </c>
      <c r="EX608" s="45">
        <f>EW608+'[1]L&amp;D Master'!$I$10</f>
        <v>2.9999999999999995E-2</v>
      </c>
      <c r="EY608" s="45"/>
      <c r="EZ608" s="45">
        <f t="shared" si="806"/>
        <v>1.0678246631903041E-2</v>
      </c>
      <c r="FA608" s="45">
        <f t="shared" si="807"/>
        <v>1.8222427877342538E-2</v>
      </c>
      <c r="FB608" s="45">
        <f t="shared" si="807"/>
        <v>2.3561551193294058E-2</v>
      </c>
      <c r="FC608" s="45">
        <f t="shared" si="807"/>
        <v>2.7330438342024234E-2</v>
      </c>
      <c r="FD608" s="45">
        <f t="shared" si="807"/>
        <v>2.7330438342024234E-2</v>
      </c>
      <c r="FE608" s="45"/>
      <c r="FF608">
        <f t="shared" si="814"/>
        <v>5.935930520208581</v>
      </c>
      <c r="FG608">
        <f t="shared" si="815"/>
        <v>5.8906654327359451</v>
      </c>
      <c r="FH608">
        <f t="shared" si="816"/>
        <v>5.8586306928402356</v>
      </c>
      <c r="FI608">
        <f t="shared" si="817"/>
        <v>5.8360173699478546</v>
      </c>
      <c r="FJ608">
        <f t="shared" si="818"/>
        <v>5.8360173699478546</v>
      </c>
      <c r="FL608" s="34"/>
      <c r="FM608" s="34"/>
      <c r="FN608" s="34"/>
      <c r="FO608" s="34"/>
      <c r="FP608" s="34"/>
      <c r="FQ608" s="153">
        <f t="shared" si="808"/>
        <v>0.125</v>
      </c>
      <c r="FR608" s="153"/>
      <c r="FS608" s="42"/>
      <c r="FT608" s="42"/>
      <c r="FU608" s="42"/>
      <c r="FV608" s="42"/>
      <c r="FW608" s="42"/>
      <c r="FX608" s="42"/>
      <c r="FY608" s="42"/>
      <c r="FZ608" s="42"/>
      <c r="GA608" s="42"/>
      <c r="GB608" s="42"/>
      <c r="GC608" s="42"/>
      <c r="GD608" s="42"/>
      <c r="GE608" s="42"/>
      <c r="GF608" s="42"/>
      <c r="GG608" s="42"/>
      <c r="GH608" s="42"/>
      <c r="GI608" s="42"/>
      <c r="GJ608" s="42"/>
      <c r="GK608" s="42"/>
      <c r="GL608" s="42"/>
      <c r="GM608" s="154">
        <f>'[1]Automation Master'!$B$10*FQ608*FO608</f>
        <v>0</v>
      </c>
      <c r="GN608" s="155">
        <f>'[1]Automation Master'!$B$11*FO608*FQ608+GM608</f>
        <v>0</v>
      </c>
      <c r="GO608" s="155">
        <f>'[1]Automation Master'!$B$12*FO608*FQ608+GN608</f>
        <v>0</v>
      </c>
      <c r="GP608" s="155">
        <f>'[1]Automation Master'!$B$13*FO608*FQ608+GO608</f>
        <v>0</v>
      </c>
      <c r="GQ608" s="155">
        <f>'[1]Automation Master'!$C$10*FO608*FQ608+GP608</f>
        <v>0</v>
      </c>
      <c r="GR608" s="155">
        <f>'[1]Automation Master'!$C$11*FO608*FQ608+GQ608</f>
        <v>0</v>
      </c>
      <c r="GS608" s="155">
        <f>'[1]Automation Master'!$C$12*FO608*FQ608+GR608</f>
        <v>0</v>
      </c>
      <c r="GT608" s="155">
        <f>'[1]Automation Master'!$C$13*FO608*FQ608+GS608</f>
        <v>0</v>
      </c>
      <c r="GU608" s="155">
        <f>'[1]Automation Master'!$D$10*FO608*FQ608+GT608</f>
        <v>0</v>
      </c>
      <c r="GV608" s="155">
        <f>'[1]Automation Master'!$D$11*FO608*FQ608+GU608</f>
        <v>0</v>
      </c>
      <c r="GW608" s="155">
        <f>'[1]Automation Master'!$D$12*FO608*FQ608+GV608</f>
        <v>0</v>
      </c>
      <c r="GX608" s="155">
        <f>'[1]Automation Master'!$D$13*FO608*FQ608+GW608</f>
        <v>0</v>
      </c>
      <c r="GY608" s="155">
        <f>'[1]Automation Master'!$E$10*FO608*FQ608+GX608</f>
        <v>0</v>
      </c>
      <c r="GZ608" s="155">
        <f>'[1]Automation Master'!$E$11*FO608*FQ608+GY608</f>
        <v>0</v>
      </c>
      <c r="HA608" s="155">
        <f>'[1]Automation Master'!$E$12*FO608*FQ608+GZ608</f>
        <v>0</v>
      </c>
      <c r="HB608" s="155">
        <f>'[1]Automation Master'!$E$13*FO608*FQ608+HA608</f>
        <v>0</v>
      </c>
      <c r="HC608" s="155">
        <f>'[1]Automation Master'!$F$10*FO608*FQ608+HB608</f>
        <v>0</v>
      </c>
      <c r="HD608" s="155">
        <f>'[1]Automation Master'!$F$11*FO608*FQ608+HC608</f>
        <v>0</v>
      </c>
      <c r="HE608" s="155">
        <f>'[1]Automation Master'!$F$12*FO608*FQ608+HD608</f>
        <v>0</v>
      </c>
      <c r="HF608" s="156">
        <f>'[1]Automation Master'!$F$13*FO608*FQ608+HE608</f>
        <v>0</v>
      </c>
      <c r="HG608" s="157"/>
      <c r="HH608" s="157"/>
      <c r="HI608" s="157"/>
      <c r="HJ608" s="157"/>
      <c r="HK608" s="157"/>
      <c r="HL608" s="157"/>
      <c r="HM608" s="157"/>
      <c r="HN608" s="157"/>
      <c r="HO608" s="157"/>
      <c r="HP608" s="157"/>
      <c r="HQ608" s="157"/>
      <c r="HR608" s="157"/>
      <c r="HS608" s="157"/>
      <c r="HT608" s="157"/>
      <c r="HU608" s="157"/>
      <c r="HV608" s="157"/>
      <c r="HW608" s="157"/>
      <c r="HX608" s="157"/>
      <c r="HY608" s="42"/>
      <c r="HZ608" s="42"/>
      <c r="IA608" s="148">
        <f t="shared" si="819"/>
        <v>6</v>
      </c>
      <c r="IB608" s="148">
        <f t="shared" si="820"/>
        <v>6</v>
      </c>
      <c r="IC608" s="148">
        <f t="shared" si="821"/>
        <v>6</v>
      </c>
      <c r="ID608" s="148">
        <f t="shared" si="822"/>
        <v>6</v>
      </c>
      <c r="IE608" s="148">
        <f t="shared" si="823"/>
        <v>6</v>
      </c>
      <c r="IH608">
        <f t="shared" si="767"/>
        <v>5.935930520208581</v>
      </c>
      <c r="II608">
        <f t="shared" si="768"/>
        <v>5.8906654327359451</v>
      </c>
      <c r="IJ608">
        <f t="shared" si="769"/>
        <v>5.8586306928402356</v>
      </c>
      <c r="IK608">
        <f t="shared" si="770"/>
        <v>5.8360173699478546</v>
      </c>
      <c r="IL608">
        <f t="shared" si="771"/>
        <v>5.8360173699478546</v>
      </c>
      <c r="IN608" s="42">
        <f t="shared" si="824"/>
        <v>1.0678246631903162E-2</v>
      </c>
      <c r="IO608" s="42">
        <f t="shared" si="825"/>
        <v>1.8222427877342479E-2</v>
      </c>
      <c r="IP608" s="42">
        <f t="shared" si="826"/>
        <v>2.3561551193294061E-2</v>
      </c>
      <c r="IQ608" s="42">
        <f t="shared" si="827"/>
        <v>2.7330438342024237E-2</v>
      </c>
      <c r="IR608" s="42">
        <f t="shared" si="828"/>
        <v>2.7330438342024237E-2</v>
      </c>
      <c r="IT608" s="9">
        <f t="shared" si="809"/>
        <v>0</v>
      </c>
      <c r="IU608" s="9">
        <f t="shared" si="810"/>
        <v>0</v>
      </c>
      <c r="IV608" s="9">
        <f t="shared" si="811"/>
        <v>0</v>
      </c>
      <c r="IW608" s="9">
        <f t="shared" si="812"/>
        <v>0</v>
      </c>
      <c r="IX608" s="9">
        <f t="shared" si="813"/>
        <v>0</v>
      </c>
    </row>
    <row r="609" spans="1:258" ht="15.75" hidden="1" thickBot="1" x14ac:dyDescent="0.3">
      <c r="A609">
        <v>2</v>
      </c>
      <c r="B609" t="s">
        <v>539</v>
      </c>
      <c r="C609" t="s">
        <v>559</v>
      </c>
      <c r="D609" t="s">
        <v>442</v>
      </c>
      <c r="E609" t="s">
        <v>333</v>
      </c>
      <c r="F609" t="s">
        <v>333</v>
      </c>
      <c r="G609" t="s">
        <v>273</v>
      </c>
      <c r="H609">
        <v>2</v>
      </c>
      <c r="K609">
        <v>1</v>
      </c>
      <c r="L609">
        <v>1</v>
      </c>
      <c r="R609">
        <v>1</v>
      </c>
      <c r="T609">
        <v>1</v>
      </c>
      <c r="Y609">
        <v>1</v>
      </c>
      <c r="Z609">
        <v>1</v>
      </c>
      <c r="AB609">
        <v>1</v>
      </c>
      <c r="AE609">
        <v>1</v>
      </c>
      <c r="AS609">
        <v>1</v>
      </c>
      <c r="AT609">
        <v>1.8</v>
      </c>
      <c r="AU609">
        <v>0</v>
      </c>
      <c r="AV609">
        <v>0</v>
      </c>
      <c r="AW609">
        <v>2</v>
      </c>
      <c r="AX609">
        <v>0</v>
      </c>
      <c r="BB609">
        <f t="shared" si="784"/>
        <v>2</v>
      </c>
      <c r="BC609">
        <v>2</v>
      </c>
      <c r="BD609">
        <f t="shared" si="785"/>
        <v>2</v>
      </c>
      <c r="BE609">
        <f t="shared" si="786"/>
        <v>2</v>
      </c>
      <c r="BF609">
        <f t="shared" si="787"/>
        <v>2</v>
      </c>
      <c r="BH609">
        <f t="shared" si="788"/>
        <v>0</v>
      </c>
      <c r="BK609" s="45">
        <f>IF(G609="MEA",'[1]Net Hire Rate'!$E$7,IF(G609="AMR",'[1]Net Hire Rate'!$F$7,IF(G609="EUR",'[1]Net Hire Rate'!$G$7,IF(G609="APAC",'[1]Net Hire Rate'!$H$7,0))))</f>
        <v>-2.2817025010969723E-2</v>
      </c>
      <c r="BL609" s="45">
        <f>IF(G609="MEA",'[1]Net Hire Rate'!$E$8,IF(G609="AMR",'[1]Net Hire Rate'!$F$8,IF(G609="EUR",'[1]Net Hire Rate'!$G$8,IF(G609="APAC",'[1]Net Hire Rate'!$H$8,0))))</f>
        <v>-2.2817025010969723E-2</v>
      </c>
      <c r="BM609" s="45">
        <f>IF(G609="MEA",'[1]Net Hire Rate'!$E$9,IF(G609="AMR",'[1]Net Hire Rate'!$F$9,IF(G609="EUR",'[1]Net Hire Rate'!$G$9,IF(G609="APAC",'[1]Net Hire Rate'!$H$9,0))))</f>
        <v>-2.2817025010969723E-2</v>
      </c>
      <c r="BN609" s="45">
        <f>IF(G609="MEA",'[1]Net Hire Rate'!$E$10,IF(G609="AMR",'[1]Net Hire Rate'!$F$10,IF(G609="EUR",'[1]Net Hire Rate'!$G$10,IF(G609="APAC",'[1]Net Hire Rate'!$H$10,0))))</f>
        <v>-2.2817025010969723E-2</v>
      </c>
      <c r="BO609" s="45">
        <f>IF(G609="MEA",'[1]Net Hire Rate'!$E$11,IF(G609="AMR",'[1]Net Hire Rate'!$F$11,IF(G609="EUR",'[1]Net Hire Rate'!$G$11,IF(G609="APAC",'[1]Net Hire Rate'!$H$11,0))))</f>
        <v>-2.2817025010969723E-2</v>
      </c>
      <c r="BP609" s="45">
        <f>IF(G609="MEA",'[1]Net Hire Rate'!$E$12,IF(G609="AMR",'[1]Net Hire Rate'!$F$12,IF(G609="EUR",'[1]Net Hire Rate'!$G$12,IF(G609="APAC",'[1]Net Hire Rate'!$H$12,0))))</f>
        <v>-2.2817025010969723E-2</v>
      </c>
      <c r="BQ609" s="147">
        <f t="shared" si="789"/>
        <v>2</v>
      </c>
      <c r="BR609" s="147">
        <f t="shared" si="772"/>
        <v>2</v>
      </c>
      <c r="BS609" s="147">
        <f t="shared" si="790"/>
        <v>1.9543659499780606</v>
      </c>
      <c r="BT609" s="148">
        <f t="shared" si="773"/>
        <v>1.9543659499780606</v>
      </c>
      <c r="BU609" s="149">
        <f t="shared" si="791"/>
        <v>1.9097731332168235</v>
      </c>
      <c r="BV609" s="148">
        <f t="shared" si="774"/>
        <v>1.9097731332168235</v>
      </c>
      <c r="BW609" s="148">
        <f t="shared" si="792"/>
        <v>1.8661977918709372</v>
      </c>
      <c r="BX609" s="148">
        <f t="shared" si="775"/>
        <v>1.8661977918709372</v>
      </c>
      <c r="BY609" s="148">
        <f t="shared" si="793"/>
        <v>1.8236167101784015</v>
      </c>
      <c r="BZ609" s="148">
        <f t="shared" si="776"/>
        <v>1.8236167101784015</v>
      </c>
      <c r="CA609" s="148">
        <f t="shared" si="794"/>
        <v>1.7820072020918387</v>
      </c>
      <c r="CB609" s="148">
        <f t="shared" si="777"/>
        <v>0.78200720209183872</v>
      </c>
      <c r="CC609" s="148"/>
      <c r="CD609" s="38" t="s">
        <v>560</v>
      </c>
      <c r="CE609" s="39">
        <v>1</v>
      </c>
      <c r="CF609" s="38">
        <v>115</v>
      </c>
      <c r="CG609" s="38">
        <v>115</v>
      </c>
      <c r="CH609" s="38">
        <v>115</v>
      </c>
      <c r="CI609" s="38">
        <v>115</v>
      </c>
      <c r="CJ609" s="38">
        <v>115</v>
      </c>
      <c r="CK609" s="41">
        <v>115</v>
      </c>
      <c r="CL609" s="41"/>
      <c r="CM609" s="40"/>
      <c r="CN609" s="41"/>
      <c r="CO609" s="41"/>
      <c r="CP609" s="41"/>
      <c r="CQ609" s="41"/>
      <c r="CR609" s="41"/>
      <c r="CS609" s="41"/>
      <c r="CT609" s="41"/>
      <c r="CU609" s="40"/>
      <c r="CV609" s="41"/>
      <c r="CW609" s="41"/>
      <c r="CX609" s="41"/>
      <c r="CY609" s="41"/>
      <c r="CZ609" s="41"/>
      <c r="DA609" s="41"/>
      <c r="DB609" s="41"/>
      <c r="DC609" s="40"/>
      <c r="DD609" s="41"/>
      <c r="DE609" s="41"/>
      <c r="DF609" s="41"/>
      <c r="DG609" s="41"/>
      <c r="DH609" s="41"/>
      <c r="DI609" s="41"/>
      <c r="DJ609" s="41"/>
      <c r="DK609" s="40"/>
      <c r="DL609" s="41"/>
      <c r="DM609" s="41"/>
      <c r="DN609" s="41"/>
      <c r="DO609" s="41"/>
      <c r="DP609" s="41"/>
      <c r="DQ609" s="41"/>
      <c r="DR609" s="15"/>
      <c r="DS609" s="151">
        <f t="shared" si="778"/>
        <v>2</v>
      </c>
      <c r="DT609" s="152">
        <f t="shared" si="779"/>
        <v>2</v>
      </c>
      <c r="DU609" s="7">
        <f t="shared" si="780"/>
        <v>2</v>
      </c>
      <c r="DV609" s="7">
        <f t="shared" si="781"/>
        <v>2</v>
      </c>
      <c r="DW609">
        <f t="shared" si="782"/>
        <v>2</v>
      </c>
      <c r="DX609">
        <f t="shared" si="783"/>
        <v>2</v>
      </c>
      <c r="DZ609">
        <f t="shared" si="795"/>
        <v>2</v>
      </c>
      <c r="EA609">
        <f t="shared" si="796"/>
        <v>2</v>
      </c>
      <c r="EB609">
        <f t="shared" si="797"/>
        <v>2</v>
      </c>
      <c r="EC609">
        <f t="shared" si="798"/>
        <v>2</v>
      </c>
      <c r="ED609">
        <f t="shared" si="799"/>
        <v>2</v>
      </c>
      <c r="EE609">
        <f t="shared" si="800"/>
        <v>2</v>
      </c>
      <c r="EG609">
        <f t="shared" si="801"/>
        <v>2</v>
      </c>
      <c r="EH609">
        <f t="shared" si="802"/>
        <v>2</v>
      </c>
      <c r="EI609">
        <f t="shared" si="803"/>
        <v>2</v>
      </c>
      <c r="EJ609">
        <f t="shared" si="804"/>
        <v>2</v>
      </c>
      <c r="EK609">
        <f t="shared" si="805"/>
        <v>2</v>
      </c>
      <c r="EM609">
        <f>IF($EM$9='[1]L&amp;D Numbers'!$E$6,'[1]L&amp;D Numbers'!$E$7)</f>
        <v>350</v>
      </c>
      <c r="EN609">
        <f>IF($EN$9='[1]L&amp;D Numbers'!$F$6,'[1]L&amp;D Numbers'!$F$7)</f>
        <v>2000</v>
      </c>
      <c r="EO609">
        <f>IF($EO$9='[1]L&amp;D Numbers'!$G$6,'[1]L&amp;D Numbers'!$G$7)</f>
        <v>2000</v>
      </c>
      <c r="EP609">
        <f>IF($EP$9='[1]L&amp;D Numbers'!$H$6,'[1]L&amp;D Numbers'!$H$7)</f>
        <v>2000</v>
      </c>
      <c r="EQ609">
        <f>IF($EQ$9='[1]L&amp;D Numbers'!$I$6,'[1]L&amp;D Numbers'!$I$7)</f>
        <v>2000</v>
      </c>
      <c r="ER609">
        <f>IF($ER$9='[1]L&amp;D Numbers'!$J$6,'[1]L&amp;D Numbers'!$J$7)</f>
        <v>0</v>
      </c>
      <c r="ET609" s="45">
        <f>'[1]L&amp;D Master'!$E$10</f>
        <v>1.0678246631903041E-2</v>
      </c>
      <c r="EU609" s="45">
        <f>ET609+'[1]L&amp;D Master'!$F$10</f>
        <v>1.8222427877342538E-2</v>
      </c>
      <c r="EV609" s="45">
        <f>EU609+'[1]L&amp;D Master'!$G$10</f>
        <v>2.3561551193294058E-2</v>
      </c>
      <c r="EW609" s="45">
        <f>EV609+'[1]L&amp;D Master'!$H$10</f>
        <v>2.7330438342024234E-2</v>
      </c>
      <c r="EX609" s="45">
        <f>EW609+'[1]L&amp;D Master'!$I$10</f>
        <v>2.9999999999999995E-2</v>
      </c>
      <c r="EY609" s="45"/>
      <c r="EZ609" s="45">
        <f t="shared" si="806"/>
        <v>1.0678246631903041E-2</v>
      </c>
      <c r="FA609" s="45">
        <f t="shared" si="807"/>
        <v>1.8222427877342538E-2</v>
      </c>
      <c r="FB609" s="45">
        <f t="shared" si="807"/>
        <v>2.3561551193294058E-2</v>
      </c>
      <c r="FC609" s="45">
        <f t="shared" si="807"/>
        <v>2.7330438342024234E-2</v>
      </c>
      <c r="FD609" s="45">
        <f t="shared" si="807"/>
        <v>2.7330438342024234E-2</v>
      </c>
      <c r="FE609" s="45"/>
      <c r="FF609">
        <f t="shared" si="814"/>
        <v>1.9786435067361938</v>
      </c>
      <c r="FG609">
        <f t="shared" si="815"/>
        <v>1.963555144245315</v>
      </c>
      <c r="FH609">
        <f t="shared" si="816"/>
        <v>1.9528768976134119</v>
      </c>
      <c r="FI609">
        <f t="shared" si="817"/>
        <v>1.9453391233159516</v>
      </c>
      <c r="FJ609">
        <f t="shared" si="818"/>
        <v>1.9453391233159516</v>
      </c>
      <c r="FL609" s="34"/>
      <c r="FM609" s="34"/>
      <c r="FN609" s="34"/>
      <c r="FO609" s="34"/>
      <c r="FP609" s="34"/>
      <c r="FQ609" s="153">
        <f t="shared" si="808"/>
        <v>0.125</v>
      </c>
      <c r="FR609" s="153"/>
      <c r="FS609" s="42"/>
      <c r="FT609" s="42"/>
      <c r="FU609" s="42"/>
      <c r="FV609" s="42"/>
      <c r="FW609" s="42"/>
      <c r="FX609" s="42"/>
      <c r="FY609" s="42"/>
      <c r="FZ609" s="42"/>
      <c r="GA609" s="42"/>
      <c r="GB609" s="42"/>
      <c r="GC609" s="42"/>
      <c r="GD609" s="42"/>
      <c r="GE609" s="42"/>
      <c r="GF609" s="42"/>
      <c r="GG609" s="42"/>
      <c r="GH609" s="42"/>
      <c r="GI609" s="42"/>
      <c r="GJ609" s="42"/>
      <c r="GK609" s="42"/>
      <c r="GL609" s="42"/>
      <c r="GM609" s="154">
        <f>'[1]Automation Master'!$B$10*FQ609*FO609</f>
        <v>0</v>
      </c>
      <c r="GN609" s="155">
        <f>'[1]Automation Master'!$B$11*FO609*FQ609+GM609</f>
        <v>0</v>
      </c>
      <c r="GO609" s="155">
        <f>'[1]Automation Master'!$B$12*FO609*FQ609+GN609</f>
        <v>0</v>
      </c>
      <c r="GP609" s="155">
        <f>'[1]Automation Master'!$B$13*FO609*FQ609+GO609</f>
        <v>0</v>
      </c>
      <c r="GQ609" s="155">
        <f>'[1]Automation Master'!$C$10*FO609*FQ609+GP609</f>
        <v>0</v>
      </c>
      <c r="GR609" s="155">
        <f>'[1]Automation Master'!$C$11*FO609*FQ609+GQ609</f>
        <v>0</v>
      </c>
      <c r="GS609" s="155">
        <f>'[1]Automation Master'!$C$12*FO609*FQ609+GR609</f>
        <v>0</v>
      </c>
      <c r="GT609" s="155">
        <f>'[1]Automation Master'!$C$13*FO609*FQ609+GS609</f>
        <v>0</v>
      </c>
      <c r="GU609" s="155">
        <f>'[1]Automation Master'!$D$10*FO609*FQ609+GT609</f>
        <v>0</v>
      </c>
      <c r="GV609" s="155">
        <f>'[1]Automation Master'!$D$11*FO609*FQ609+GU609</f>
        <v>0</v>
      </c>
      <c r="GW609" s="155">
        <f>'[1]Automation Master'!$D$12*FO609*FQ609+GV609</f>
        <v>0</v>
      </c>
      <c r="GX609" s="155">
        <f>'[1]Automation Master'!$D$13*FO609*FQ609+GW609</f>
        <v>0</v>
      </c>
      <c r="GY609" s="155">
        <f>'[1]Automation Master'!$E$10*FO609*FQ609+GX609</f>
        <v>0</v>
      </c>
      <c r="GZ609" s="155">
        <f>'[1]Automation Master'!$E$11*FO609*FQ609+GY609</f>
        <v>0</v>
      </c>
      <c r="HA609" s="155">
        <f>'[1]Automation Master'!$E$12*FO609*FQ609+GZ609</f>
        <v>0</v>
      </c>
      <c r="HB609" s="155">
        <f>'[1]Automation Master'!$E$13*FO609*FQ609+HA609</f>
        <v>0</v>
      </c>
      <c r="HC609" s="155">
        <f>'[1]Automation Master'!$F$10*FO609*FQ609+HB609</f>
        <v>0</v>
      </c>
      <c r="HD609" s="155">
        <f>'[1]Automation Master'!$F$11*FO609*FQ609+HC609</f>
        <v>0</v>
      </c>
      <c r="HE609" s="155">
        <f>'[1]Automation Master'!$F$12*FO609*FQ609+HD609</f>
        <v>0</v>
      </c>
      <c r="HF609" s="156">
        <f>'[1]Automation Master'!$F$13*FO609*FQ609+HE609</f>
        <v>0</v>
      </c>
      <c r="HG609" s="157"/>
      <c r="HH609" s="157"/>
      <c r="HI609" s="157"/>
      <c r="HJ609" s="157"/>
      <c r="HK609" s="157"/>
      <c r="HL609" s="157"/>
      <c r="HM609" s="157"/>
      <c r="HN609" s="157"/>
      <c r="HO609" s="157"/>
      <c r="HP609" s="157"/>
      <c r="HQ609" s="157"/>
      <c r="HR609" s="157"/>
      <c r="HS609" s="157"/>
      <c r="HT609" s="157"/>
      <c r="HU609" s="157"/>
      <c r="HV609" s="157"/>
      <c r="HW609" s="157"/>
      <c r="HX609" s="157"/>
      <c r="HY609" s="42"/>
      <c r="HZ609" s="42"/>
      <c r="IA609" s="148">
        <f t="shared" si="819"/>
        <v>2</v>
      </c>
      <c r="IB609" s="148">
        <f t="shared" si="820"/>
        <v>2</v>
      </c>
      <c r="IC609" s="148">
        <f t="shared" si="821"/>
        <v>2</v>
      </c>
      <c r="ID609" s="148">
        <f t="shared" si="822"/>
        <v>2</v>
      </c>
      <c r="IE609" s="148">
        <f t="shared" si="823"/>
        <v>2</v>
      </c>
      <c r="IH609">
        <f t="shared" si="767"/>
        <v>1.9786435067361938</v>
      </c>
      <c r="II609">
        <f t="shared" si="768"/>
        <v>1.963555144245315</v>
      </c>
      <c r="IJ609">
        <f t="shared" si="769"/>
        <v>1.9528768976134119</v>
      </c>
      <c r="IK609">
        <f t="shared" si="770"/>
        <v>1.9453391233159516</v>
      </c>
      <c r="IL609">
        <f t="shared" si="771"/>
        <v>1.9453391233159516</v>
      </c>
      <c r="IN609" s="42">
        <f t="shared" si="824"/>
        <v>1.0678246631903088E-2</v>
      </c>
      <c r="IO609" s="42">
        <f t="shared" si="825"/>
        <v>1.8222427877342517E-2</v>
      </c>
      <c r="IP609" s="42">
        <f t="shared" si="826"/>
        <v>2.3561551193294061E-2</v>
      </c>
      <c r="IQ609" s="42">
        <f t="shared" si="827"/>
        <v>2.7330438342024199E-2</v>
      </c>
      <c r="IR609" s="42">
        <f t="shared" si="828"/>
        <v>2.7330438342024199E-2</v>
      </c>
      <c r="IT609" s="9">
        <f t="shared" si="809"/>
        <v>0</v>
      </c>
      <c r="IU609" s="9">
        <f t="shared" si="810"/>
        <v>0</v>
      </c>
      <c r="IV609" s="9">
        <f t="shared" si="811"/>
        <v>0</v>
      </c>
      <c r="IW609" s="9">
        <f t="shared" si="812"/>
        <v>0</v>
      </c>
      <c r="IX609" s="9">
        <f t="shared" si="813"/>
        <v>0</v>
      </c>
    </row>
    <row r="610" spans="1:258" ht="15.75" hidden="1" thickBot="1" x14ac:dyDescent="0.3">
      <c r="A610">
        <v>3</v>
      </c>
      <c r="B610" t="s">
        <v>539</v>
      </c>
      <c r="C610" t="s">
        <v>554</v>
      </c>
      <c r="D610" t="s">
        <v>442</v>
      </c>
      <c r="E610" t="s">
        <v>333</v>
      </c>
      <c r="F610" t="s">
        <v>333</v>
      </c>
      <c r="G610" t="s">
        <v>256</v>
      </c>
      <c r="H610">
        <v>3</v>
      </c>
      <c r="K610">
        <v>1</v>
      </c>
      <c r="L610">
        <v>2</v>
      </c>
      <c r="Q610">
        <v>1</v>
      </c>
      <c r="R610">
        <v>1</v>
      </c>
      <c r="T610">
        <v>1</v>
      </c>
      <c r="Y610">
        <v>3</v>
      </c>
      <c r="AB610">
        <v>2</v>
      </c>
      <c r="AE610">
        <v>1</v>
      </c>
      <c r="AT610">
        <v>3</v>
      </c>
      <c r="AU610">
        <v>0</v>
      </c>
      <c r="AV610">
        <v>3</v>
      </c>
      <c r="AW610">
        <v>0</v>
      </c>
      <c r="AX610">
        <v>0</v>
      </c>
      <c r="BB610">
        <f t="shared" si="784"/>
        <v>3</v>
      </c>
      <c r="BC610">
        <v>3</v>
      </c>
      <c r="BD610">
        <f t="shared" si="785"/>
        <v>3</v>
      </c>
      <c r="BE610">
        <f t="shared" si="786"/>
        <v>3</v>
      </c>
      <c r="BF610">
        <f t="shared" si="787"/>
        <v>3</v>
      </c>
      <c r="BH610">
        <f t="shared" si="788"/>
        <v>0</v>
      </c>
      <c r="BK610" s="45">
        <f>IF(G610="MEA",'[1]Net Hire Rate'!$E$7,IF(G610="AMR",'[1]Net Hire Rate'!$F$7,IF(G610="EUR",'[1]Net Hire Rate'!$G$7,IF(G610="APAC",'[1]Net Hire Rate'!$H$7,0))))</f>
        <v>1.6761041902604757E-3</v>
      </c>
      <c r="BL610" s="45">
        <f>IF(G610="MEA",'[1]Net Hire Rate'!$E$8,IF(G610="AMR",'[1]Net Hire Rate'!$F$8,IF(G610="EUR",'[1]Net Hire Rate'!$G$8,IF(G610="APAC",'[1]Net Hire Rate'!$H$8,0))))</f>
        <v>1.6761041902604757E-3</v>
      </c>
      <c r="BM610" s="45">
        <f>IF(G610="MEA",'[1]Net Hire Rate'!$E$9,IF(G610="AMR",'[1]Net Hire Rate'!$F$9,IF(G610="EUR",'[1]Net Hire Rate'!$G$9,IF(G610="APAC",'[1]Net Hire Rate'!$H$9,0))))</f>
        <v>1.6761041902604757E-3</v>
      </c>
      <c r="BN610" s="45">
        <f>IF(G610="MEA",'[1]Net Hire Rate'!$E$10,IF(G610="AMR",'[1]Net Hire Rate'!$F$10,IF(G610="EUR",'[1]Net Hire Rate'!$G$10,IF(G610="APAC",'[1]Net Hire Rate'!$H$10,0))))</f>
        <v>1.6761041902604757E-3</v>
      </c>
      <c r="BO610" s="45">
        <f>IF(G610="MEA",'[1]Net Hire Rate'!$E$11,IF(G610="AMR",'[1]Net Hire Rate'!$F$11,IF(G610="EUR",'[1]Net Hire Rate'!$G$11,IF(G610="APAC",'[1]Net Hire Rate'!$H$11,0))))</f>
        <v>1.6761041902604757E-3</v>
      </c>
      <c r="BP610" s="45">
        <f>IF(G610="MEA",'[1]Net Hire Rate'!$E$12,IF(G610="AMR",'[1]Net Hire Rate'!$F$12,IF(G610="EUR",'[1]Net Hire Rate'!$G$12,IF(G610="APAC",'[1]Net Hire Rate'!$H$12,0))))</f>
        <v>1.6761041902604757E-3</v>
      </c>
      <c r="BQ610" s="147">
        <f t="shared" si="789"/>
        <v>3</v>
      </c>
      <c r="BR610" s="147">
        <f t="shared" si="772"/>
        <v>3</v>
      </c>
      <c r="BS610" s="147">
        <f t="shared" si="790"/>
        <v>3.0050283125707811</v>
      </c>
      <c r="BT610" s="148">
        <f t="shared" si="773"/>
        <v>3.0050283125707811</v>
      </c>
      <c r="BU610" s="149">
        <f t="shared" si="791"/>
        <v>3.0100650531173323</v>
      </c>
      <c r="BV610" s="148">
        <f t="shared" si="774"/>
        <v>3.0100650531173323</v>
      </c>
      <c r="BW610" s="148">
        <f t="shared" si="792"/>
        <v>3.0151102357658188</v>
      </c>
      <c r="BX610" s="148">
        <f t="shared" si="775"/>
        <v>3.0151102357658188</v>
      </c>
      <c r="BY610" s="148">
        <f t="shared" si="793"/>
        <v>3.0201638746660828</v>
      </c>
      <c r="BZ610" s="148">
        <f t="shared" si="776"/>
        <v>3.0201638746660828</v>
      </c>
      <c r="CA610" s="148">
        <f t="shared" si="794"/>
        <v>3.025225983991684</v>
      </c>
      <c r="CB610" s="148">
        <f t="shared" si="777"/>
        <v>3.025225983991684</v>
      </c>
      <c r="CC610" s="148"/>
      <c r="CD610" s="38" t="s">
        <v>555</v>
      </c>
      <c r="CE610" s="38">
        <v>1</v>
      </c>
      <c r="CF610" s="38">
        <v>87</v>
      </c>
      <c r="CG610" s="38">
        <v>99</v>
      </c>
      <c r="CH610" s="38">
        <v>99</v>
      </c>
      <c r="CI610" s="38">
        <v>99</v>
      </c>
      <c r="CJ610" s="38">
        <v>99</v>
      </c>
      <c r="CK610" s="41">
        <v>99</v>
      </c>
      <c r="CL610" s="41"/>
      <c r="CM610" s="40"/>
      <c r="CN610" s="41"/>
      <c r="CO610" s="41"/>
      <c r="CP610" s="41"/>
      <c r="CQ610" s="41"/>
      <c r="CR610" s="41"/>
      <c r="CS610" s="41"/>
      <c r="CT610" s="41"/>
      <c r="CU610" s="40"/>
      <c r="CV610" s="41"/>
      <c r="CW610" s="41"/>
      <c r="CX610" s="41"/>
      <c r="CY610" s="41"/>
      <c r="CZ610" s="41"/>
      <c r="DA610" s="41"/>
      <c r="DB610" s="41"/>
      <c r="DC610" s="40"/>
      <c r="DD610" s="41"/>
      <c r="DE610" s="41"/>
      <c r="DF610" s="41"/>
      <c r="DG610" s="41"/>
      <c r="DH610" s="41"/>
      <c r="DI610" s="41"/>
      <c r="DJ610" s="41"/>
      <c r="DK610" s="40"/>
      <c r="DL610" s="41"/>
      <c r="DM610" s="41"/>
      <c r="DN610" s="41"/>
      <c r="DO610" s="41"/>
      <c r="DP610" s="41"/>
      <c r="DQ610" s="41"/>
      <c r="DR610" s="15"/>
      <c r="DS610" s="151">
        <f t="shared" si="778"/>
        <v>3</v>
      </c>
      <c r="DT610" s="152">
        <f t="shared" si="779"/>
        <v>3.4137931034482758</v>
      </c>
      <c r="DU610" s="7">
        <f t="shared" si="780"/>
        <v>3.4137931034482758</v>
      </c>
      <c r="DV610" s="7">
        <f t="shared" si="781"/>
        <v>3.4137931034482758</v>
      </c>
      <c r="DW610">
        <f t="shared" si="782"/>
        <v>3.4137931034482758</v>
      </c>
      <c r="DX610">
        <f t="shared" si="783"/>
        <v>3.4137931034482758</v>
      </c>
      <c r="DZ610">
        <f t="shared" si="795"/>
        <v>3</v>
      </c>
      <c r="EA610">
        <f t="shared" si="796"/>
        <v>3.4137931034482758</v>
      </c>
      <c r="EB610">
        <f t="shared" si="797"/>
        <v>3.4137931034482758</v>
      </c>
      <c r="EC610">
        <f t="shared" si="798"/>
        <v>3.4137931034482758</v>
      </c>
      <c r="ED610">
        <f t="shared" si="799"/>
        <v>3.4137931034482758</v>
      </c>
      <c r="EE610">
        <f t="shared" si="800"/>
        <v>3.4137931034482758</v>
      </c>
      <c r="EG610">
        <f t="shared" si="801"/>
        <v>3.4137931034482758</v>
      </c>
      <c r="EH610">
        <f t="shared" si="802"/>
        <v>3</v>
      </c>
      <c r="EI610">
        <f t="shared" si="803"/>
        <v>3</v>
      </c>
      <c r="EJ610">
        <f t="shared" si="804"/>
        <v>3</v>
      </c>
      <c r="EK610">
        <f t="shared" si="805"/>
        <v>3</v>
      </c>
      <c r="EM610">
        <f>IF($EM$9='[1]L&amp;D Numbers'!$E$6,'[1]L&amp;D Numbers'!$E$7)</f>
        <v>350</v>
      </c>
      <c r="EN610">
        <f>IF($EN$9='[1]L&amp;D Numbers'!$F$6,'[1]L&amp;D Numbers'!$F$7)</f>
        <v>2000</v>
      </c>
      <c r="EO610">
        <f>IF($EO$9='[1]L&amp;D Numbers'!$G$6,'[1]L&amp;D Numbers'!$G$7)</f>
        <v>2000</v>
      </c>
      <c r="EP610">
        <f>IF($EP$9='[1]L&amp;D Numbers'!$H$6,'[1]L&amp;D Numbers'!$H$7)</f>
        <v>2000</v>
      </c>
      <c r="EQ610">
        <f>IF($EQ$9='[1]L&amp;D Numbers'!$I$6,'[1]L&amp;D Numbers'!$I$7)</f>
        <v>2000</v>
      </c>
      <c r="ER610">
        <f>IF($ER$9='[1]L&amp;D Numbers'!$J$6,'[1]L&amp;D Numbers'!$J$7)</f>
        <v>0</v>
      </c>
      <c r="ET610" s="45">
        <f>'[1]L&amp;D Master'!$E$10</f>
        <v>1.0678246631903041E-2</v>
      </c>
      <c r="EU610" s="45">
        <f>ET610+'[1]L&amp;D Master'!$F$10</f>
        <v>1.8222427877342538E-2</v>
      </c>
      <c r="EV610" s="45">
        <f>EU610+'[1]L&amp;D Master'!$G$10</f>
        <v>2.3561551193294058E-2</v>
      </c>
      <c r="EW610" s="45">
        <f>EV610+'[1]L&amp;D Master'!$H$10</f>
        <v>2.7330438342024234E-2</v>
      </c>
      <c r="EX610" s="45">
        <f>EW610+'[1]L&amp;D Master'!$I$10</f>
        <v>2.9999999999999995E-2</v>
      </c>
      <c r="EY610" s="45"/>
      <c r="EZ610" s="45">
        <f t="shared" si="806"/>
        <v>1.0678246631903041E-2</v>
      </c>
      <c r="FA610" s="45">
        <f t="shared" si="807"/>
        <v>1.8222427877342538E-2</v>
      </c>
      <c r="FB610" s="45">
        <f t="shared" si="807"/>
        <v>2.3561551193294058E-2</v>
      </c>
      <c r="FC610" s="45">
        <f t="shared" si="807"/>
        <v>2.7330438342024234E-2</v>
      </c>
      <c r="FD610" s="45">
        <f t="shared" si="807"/>
        <v>2.7330438342024234E-2</v>
      </c>
      <c r="FE610" s="45"/>
      <c r="FF610">
        <f t="shared" si="814"/>
        <v>3.3773397787393651</v>
      </c>
      <c r="FG610">
        <f t="shared" si="815"/>
        <v>3.3515855048325203</v>
      </c>
      <c r="FH610">
        <f t="shared" si="816"/>
        <v>3.3333588424780651</v>
      </c>
      <c r="FI610">
        <f t="shared" si="817"/>
        <v>3.3204926415220553</v>
      </c>
      <c r="FJ610">
        <f t="shared" si="818"/>
        <v>3.3204926415220553</v>
      </c>
      <c r="FL610" s="34"/>
      <c r="FM610" s="34"/>
      <c r="FN610" s="34"/>
      <c r="FO610" s="34"/>
      <c r="FP610" s="34"/>
      <c r="FQ610" s="153">
        <f t="shared" si="808"/>
        <v>0.125</v>
      </c>
      <c r="FR610" s="153"/>
      <c r="FS610" s="42"/>
      <c r="FT610" s="42"/>
      <c r="FU610" s="42"/>
      <c r="FV610" s="42"/>
      <c r="FW610" s="42"/>
      <c r="FX610" s="42"/>
      <c r="FY610" s="42"/>
      <c r="FZ610" s="42"/>
      <c r="GA610" s="42"/>
      <c r="GB610" s="42"/>
      <c r="GC610" s="42"/>
      <c r="GD610" s="42"/>
      <c r="GE610" s="42"/>
      <c r="GF610" s="42"/>
      <c r="GG610" s="42"/>
      <c r="GH610" s="42"/>
      <c r="GI610" s="42"/>
      <c r="GJ610" s="42"/>
      <c r="GK610" s="42"/>
      <c r="GL610" s="42"/>
      <c r="GM610" s="154">
        <f>'[1]Automation Master'!$B$10*FQ610*FO610</f>
        <v>0</v>
      </c>
      <c r="GN610" s="155">
        <f>'[1]Automation Master'!$B$11*FO610*FQ610+GM610</f>
        <v>0</v>
      </c>
      <c r="GO610" s="155">
        <f>'[1]Automation Master'!$B$12*FO610*FQ610+GN610</f>
        <v>0</v>
      </c>
      <c r="GP610" s="155">
        <f>'[1]Automation Master'!$B$13*FO610*FQ610+GO610</f>
        <v>0</v>
      </c>
      <c r="GQ610" s="155">
        <f>'[1]Automation Master'!$C$10*FO610*FQ610+GP610</f>
        <v>0</v>
      </c>
      <c r="GR610" s="155">
        <f>'[1]Automation Master'!$C$11*FO610*FQ610+GQ610</f>
        <v>0</v>
      </c>
      <c r="GS610" s="155">
        <f>'[1]Automation Master'!$C$12*FO610*FQ610+GR610</f>
        <v>0</v>
      </c>
      <c r="GT610" s="155">
        <f>'[1]Automation Master'!$C$13*FO610*FQ610+GS610</f>
        <v>0</v>
      </c>
      <c r="GU610" s="155">
        <f>'[1]Automation Master'!$D$10*FO610*FQ610+GT610</f>
        <v>0</v>
      </c>
      <c r="GV610" s="155">
        <f>'[1]Automation Master'!$D$11*FO610*FQ610+GU610</f>
        <v>0</v>
      </c>
      <c r="GW610" s="155">
        <f>'[1]Automation Master'!$D$12*FO610*FQ610+GV610</f>
        <v>0</v>
      </c>
      <c r="GX610" s="155">
        <f>'[1]Automation Master'!$D$13*FO610*FQ610+GW610</f>
        <v>0</v>
      </c>
      <c r="GY610" s="155">
        <f>'[1]Automation Master'!$E$10*FO610*FQ610+GX610</f>
        <v>0</v>
      </c>
      <c r="GZ610" s="155">
        <f>'[1]Automation Master'!$E$11*FO610*FQ610+GY610</f>
        <v>0</v>
      </c>
      <c r="HA610" s="155">
        <f>'[1]Automation Master'!$E$12*FO610*FQ610+GZ610</f>
        <v>0</v>
      </c>
      <c r="HB610" s="155">
        <f>'[1]Automation Master'!$E$13*FO610*FQ610+HA610</f>
        <v>0</v>
      </c>
      <c r="HC610" s="155">
        <f>'[1]Automation Master'!$F$10*FO610*FQ610+HB610</f>
        <v>0</v>
      </c>
      <c r="HD610" s="155">
        <f>'[1]Automation Master'!$F$11*FO610*FQ610+HC610</f>
        <v>0</v>
      </c>
      <c r="HE610" s="155">
        <f>'[1]Automation Master'!$F$12*FO610*FQ610+HD610</f>
        <v>0</v>
      </c>
      <c r="HF610" s="156">
        <f>'[1]Automation Master'!$F$13*FO610*FQ610+HE610</f>
        <v>0</v>
      </c>
      <c r="HG610" s="157"/>
      <c r="HH610" s="157"/>
      <c r="HI610" s="157"/>
      <c r="HJ610" s="157"/>
      <c r="HK610" s="157"/>
      <c r="HL610" s="157"/>
      <c r="HM610" s="157"/>
      <c r="HN610" s="157"/>
      <c r="HO610" s="157"/>
      <c r="HP610" s="157"/>
      <c r="HQ610" s="157"/>
      <c r="HR610" s="157"/>
      <c r="HS610" s="157"/>
      <c r="HT610" s="157"/>
      <c r="HU610" s="157"/>
      <c r="HV610" s="157"/>
      <c r="HW610" s="157"/>
      <c r="HX610" s="157"/>
      <c r="HY610" s="42"/>
      <c r="HZ610" s="42"/>
      <c r="IA610" s="148">
        <f t="shared" si="819"/>
        <v>3.4137931034482758</v>
      </c>
      <c r="IB610" s="148">
        <f t="shared" si="820"/>
        <v>3.4137931034482758</v>
      </c>
      <c r="IC610" s="148">
        <f t="shared" si="821"/>
        <v>3.4137931034482758</v>
      </c>
      <c r="ID610" s="148">
        <f t="shared" si="822"/>
        <v>3.4137931034482758</v>
      </c>
      <c r="IE610" s="148">
        <f t="shared" si="823"/>
        <v>3.4137931034482758</v>
      </c>
      <c r="IH610">
        <f t="shared" si="767"/>
        <v>3.3773397787393651</v>
      </c>
      <c r="II610">
        <f t="shared" si="768"/>
        <v>3.3515855048325203</v>
      </c>
      <c r="IJ610">
        <f t="shared" si="769"/>
        <v>3.3333588424780651</v>
      </c>
      <c r="IK610">
        <f t="shared" si="770"/>
        <v>3.3204926415220553</v>
      </c>
      <c r="IL610">
        <f t="shared" si="771"/>
        <v>3.3204926415220553</v>
      </c>
      <c r="IN610" s="42">
        <f t="shared" si="824"/>
        <v>1.067824663190314E-2</v>
      </c>
      <c r="IO610" s="42">
        <f t="shared" si="825"/>
        <v>1.8222427877342531E-2</v>
      </c>
      <c r="IP610" s="42">
        <f t="shared" si="826"/>
        <v>2.3561551193294034E-2</v>
      </c>
      <c r="IQ610" s="42">
        <f t="shared" si="827"/>
        <v>2.7330438342024199E-2</v>
      </c>
      <c r="IR610" s="42">
        <f t="shared" si="828"/>
        <v>2.7330438342024199E-2</v>
      </c>
      <c r="IT610" s="9">
        <f t="shared" si="809"/>
        <v>0</v>
      </c>
      <c r="IU610" s="9">
        <f t="shared" si="810"/>
        <v>0</v>
      </c>
      <c r="IV610" s="9">
        <f t="shared" si="811"/>
        <v>0</v>
      </c>
      <c r="IW610" s="9">
        <f t="shared" si="812"/>
        <v>0</v>
      </c>
      <c r="IX610" s="9">
        <f t="shared" si="813"/>
        <v>0</v>
      </c>
    </row>
    <row r="611" spans="1:258" ht="15.75" hidden="1" thickBot="1" x14ac:dyDescent="0.3">
      <c r="A611">
        <v>1</v>
      </c>
      <c r="B611" t="s">
        <v>539</v>
      </c>
      <c r="C611" t="s">
        <v>559</v>
      </c>
      <c r="D611" t="s">
        <v>442</v>
      </c>
      <c r="E611" t="s">
        <v>333</v>
      </c>
      <c r="F611" t="s">
        <v>333</v>
      </c>
      <c r="G611" t="s">
        <v>268</v>
      </c>
      <c r="H611">
        <v>1</v>
      </c>
      <c r="L611">
        <v>1</v>
      </c>
      <c r="S611">
        <v>1</v>
      </c>
      <c r="Z611">
        <v>1</v>
      </c>
      <c r="AB611">
        <v>1</v>
      </c>
      <c r="AT611">
        <v>1</v>
      </c>
      <c r="AU611">
        <v>0</v>
      </c>
      <c r="AV611">
        <v>0</v>
      </c>
      <c r="AW611">
        <v>1</v>
      </c>
      <c r="AX611">
        <v>0</v>
      </c>
      <c r="BB611">
        <f t="shared" si="784"/>
        <v>1</v>
      </c>
      <c r="BC611">
        <v>1</v>
      </c>
      <c r="BD611">
        <f t="shared" si="785"/>
        <v>1</v>
      </c>
      <c r="BE611">
        <f t="shared" si="786"/>
        <v>1</v>
      </c>
      <c r="BF611">
        <f t="shared" si="787"/>
        <v>1</v>
      </c>
      <c r="BH611">
        <f t="shared" si="788"/>
        <v>0</v>
      </c>
      <c r="BK611" s="45">
        <f>IF(G611="MEA",'[1]Net Hire Rate'!$E$7,IF(G611="AMR",'[1]Net Hire Rate'!$F$7,IF(G611="EUR",'[1]Net Hire Rate'!$G$7,IF(G611="APAC",'[1]Net Hire Rate'!$H$7,0))))</f>
        <v>-0.12481698389458272</v>
      </c>
      <c r="BL611" s="45">
        <f>IF(G611="MEA",'[1]Net Hire Rate'!$E$8,IF(G611="AMR",'[1]Net Hire Rate'!$F$8,IF(G611="EUR",'[1]Net Hire Rate'!$G$8,IF(G611="APAC",'[1]Net Hire Rate'!$H$8,0))))</f>
        <v>-0.12481698389458272</v>
      </c>
      <c r="BM611" s="45">
        <f>IF(G611="MEA",'[1]Net Hire Rate'!$E$9,IF(G611="AMR",'[1]Net Hire Rate'!$F$9,IF(G611="EUR",'[1]Net Hire Rate'!$G$9,IF(G611="APAC",'[1]Net Hire Rate'!$H$9,0))))</f>
        <v>-0.12481698389458272</v>
      </c>
      <c r="BN611" s="45">
        <f>IF(G611="MEA",'[1]Net Hire Rate'!$E$10,IF(G611="AMR",'[1]Net Hire Rate'!$F$10,IF(G611="EUR",'[1]Net Hire Rate'!$G$10,IF(G611="APAC",'[1]Net Hire Rate'!$H$10,0))))</f>
        <v>-0.12481698389458272</v>
      </c>
      <c r="BO611" s="45">
        <f>IF(G611="MEA",'[1]Net Hire Rate'!$E$11,IF(G611="AMR",'[1]Net Hire Rate'!$F$11,IF(G611="EUR",'[1]Net Hire Rate'!$G$11,IF(G611="APAC",'[1]Net Hire Rate'!$H$11,0))))</f>
        <v>-0.12481698389458272</v>
      </c>
      <c r="BP611" s="45">
        <f>IF(G611="MEA",'[1]Net Hire Rate'!$E$12,IF(G611="AMR",'[1]Net Hire Rate'!$F$12,IF(G611="EUR",'[1]Net Hire Rate'!$G$12,IF(G611="APAC",'[1]Net Hire Rate'!$H$12,0))))</f>
        <v>-0.12481698389458272</v>
      </c>
      <c r="BQ611" s="147">
        <f t="shared" si="789"/>
        <v>1</v>
      </c>
      <c r="BR611" s="147">
        <f t="shared" si="772"/>
        <v>1</v>
      </c>
      <c r="BS611" s="147">
        <f t="shared" si="790"/>
        <v>0.87518301610541727</v>
      </c>
      <c r="BT611" s="148">
        <f t="shared" si="773"/>
        <v>0.87518301610541727</v>
      </c>
      <c r="BU611" s="149">
        <f t="shared" si="791"/>
        <v>0.76594531167937507</v>
      </c>
      <c r="BV611" s="148">
        <f t="shared" si="774"/>
        <v>0.76594531167937507</v>
      </c>
      <c r="BW611" s="148">
        <f t="shared" si="792"/>
        <v>0.67034232804735938</v>
      </c>
      <c r="BX611" s="148">
        <f t="shared" si="775"/>
        <v>0.67034232804735938</v>
      </c>
      <c r="BY611" s="148">
        <f t="shared" si="793"/>
        <v>0.586672220483615</v>
      </c>
      <c r="BZ611" s="148">
        <f t="shared" si="776"/>
        <v>0.586672220483615</v>
      </c>
      <c r="CA611" s="148">
        <f t="shared" si="794"/>
        <v>0.51344556338811254</v>
      </c>
      <c r="CB611" s="148">
        <f t="shared" si="777"/>
        <v>0.51344556338811254</v>
      </c>
      <c r="CC611" s="148"/>
      <c r="CD611" s="38" t="s">
        <v>560</v>
      </c>
      <c r="CE611" s="39">
        <v>1</v>
      </c>
      <c r="CF611" s="38">
        <v>115</v>
      </c>
      <c r="CG611" s="38">
        <v>115</v>
      </c>
      <c r="CH611" s="38">
        <v>115</v>
      </c>
      <c r="CI611" s="38">
        <v>115</v>
      </c>
      <c r="CJ611" s="38">
        <v>115</v>
      </c>
      <c r="CK611" s="41">
        <v>115</v>
      </c>
      <c r="CL611" s="41"/>
      <c r="CM611" s="40"/>
      <c r="CN611" s="41"/>
      <c r="CO611" s="41"/>
      <c r="CP611" s="41"/>
      <c r="CQ611" s="41"/>
      <c r="CR611" s="41"/>
      <c r="CS611" s="41"/>
      <c r="CT611" s="41"/>
      <c r="CU611" s="40"/>
      <c r="CV611" s="41"/>
      <c r="CW611" s="41"/>
      <c r="CX611" s="41"/>
      <c r="CY611" s="41"/>
      <c r="CZ611" s="41"/>
      <c r="DA611" s="41"/>
      <c r="DB611" s="41"/>
      <c r="DC611" s="40"/>
      <c r="DD611" s="41"/>
      <c r="DE611" s="41"/>
      <c r="DF611" s="41"/>
      <c r="DG611" s="41"/>
      <c r="DH611" s="41"/>
      <c r="DI611" s="41"/>
      <c r="DJ611" s="41"/>
      <c r="DK611" s="40"/>
      <c r="DL611" s="41"/>
      <c r="DM611" s="41"/>
      <c r="DN611" s="41"/>
      <c r="DO611" s="41"/>
      <c r="DP611" s="41"/>
      <c r="DQ611" s="41"/>
      <c r="DR611" s="15"/>
      <c r="DS611" s="151">
        <f t="shared" si="778"/>
        <v>1</v>
      </c>
      <c r="DT611" s="152">
        <f t="shared" si="779"/>
        <v>1</v>
      </c>
      <c r="DU611" s="7">
        <f t="shared" si="780"/>
        <v>1</v>
      </c>
      <c r="DV611" s="7">
        <f t="shared" si="781"/>
        <v>1</v>
      </c>
      <c r="DW611">
        <f t="shared" si="782"/>
        <v>1</v>
      </c>
      <c r="DX611">
        <f t="shared" si="783"/>
        <v>1</v>
      </c>
      <c r="DZ611">
        <f t="shared" si="795"/>
        <v>1</v>
      </c>
      <c r="EA611">
        <f t="shared" si="796"/>
        <v>1</v>
      </c>
      <c r="EB611">
        <f t="shared" si="797"/>
        <v>1</v>
      </c>
      <c r="EC611">
        <f t="shared" si="798"/>
        <v>1</v>
      </c>
      <c r="ED611">
        <f t="shared" si="799"/>
        <v>1</v>
      </c>
      <c r="EE611">
        <f t="shared" si="800"/>
        <v>1</v>
      </c>
      <c r="EG611">
        <f t="shared" si="801"/>
        <v>1</v>
      </c>
      <c r="EH611">
        <f t="shared" si="802"/>
        <v>1</v>
      </c>
      <c r="EI611">
        <f t="shared" si="803"/>
        <v>1</v>
      </c>
      <c r="EJ611">
        <f t="shared" si="804"/>
        <v>1</v>
      </c>
      <c r="EK611">
        <f t="shared" si="805"/>
        <v>1</v>
      </c>
      <c r="EM611">
        <f>IF($EM$9='[1]L&amp;D Numbers'!$E$6,'[1]L&amp;D Numbers'!$E$7)</f>
        <v>350</v>
      </c>
      <c r="EN611">
        <f>IF($EN$9='[1]L&amp;D Numbers'!$F$6,'[1]L&amp;D Numbers'!$F$7)</f>
        <v>2000</v>
      </c>
      <c r="EO611">
        <f>IF($EO$9='[1]L&amp;D Numbers'!$G$6,'[1]L&amp;D Numbers'!$G$7)</f>
        <v>2000</v>
      </c>
      <c r="EP611">
        <f>IF($EP$9='[1]L&amp;D Numbers'!$H$6,'[1]L&amp;D Numbers'!$H$7)</f>
        <v>2000</v>
      </c>
      <c r="EQ611">
        <f>IF($EQ$9='[1]L&amp;D Numbers'!$I$6,'[1]L&amp;D Numbers'!$I$7)</f>
        <v>2000</v>
      </c>
      <c r="ER611">
        <f>IF($ER$9='[1]L&amp;D Numbers'!$J$6,'[1]L&amp;D Numbers'!$J$7)</f>
        <v>0</v>
      </c>
      <c r="ET611" s="45">
        <f>'[1]L&amp;D Master'!$E$10</f>
        <v>1.0678246631903041E-2</v>
      </c>
      <c r="EU611" s="45">
        <f>ET611+'[1]L&amp;D Master'!$F$10</f>
        <v>1.8222427877342538E-2</v>
      </c>
      <c r="EV611" s="45">
        <f>EU611+'[1]L&amp;D Master'!$G$10</f>
        <v>2.3561551193294058E-2</v>
      </c>
      <c r="EW611" s="45">
        <f>EV611+'[1]L&amp;D Master'!$H$10</f>
        <v>2.7330438342024234E-2</v>
      </c>
      <c r="EX611" s="45">
        <f>EW611+'[1]L&amp;D Master'!$I$10</f>
        <v>2.9999999999999995E-2</v>
      </c>
      <c r="EY611" s="45"/>
      <c r="EZ611" s="45">
        <f t="shared" si="806"/>
        <v>1.0678246631903041E-2</v>
      </c>
      <c r="FA611" s="45">
        <f t="shared" si="807"/>
        <v>1.8222427877342538E-2</v>
      </c>
      <c r="FB611" s="45">
        <f t="shared" si="807"/>
        <v>2.3561551193294058E-2</v>
      </c>
      <c r="FC611" s="45">
        <f t="shared" si="807"/>
        <v>2.7330438342024234E-2</v>
      </c>
      <c r="FD611" s="45">
        <f t="shared" si="807"/>
        <v>2.7330438342024234E-2</v>
      </c>
      <c r="FE611" s="45"/>
      <c r="FF611">
        <f t="shared" si="814"/>
        <v>0.98932175336809691</v>
      </c>
      <c r="FG611">
        <f t="shared" si="815"/>
        <v>0.98177757212265748</v>
      </c>
      <c r="FH611">
        <f t="shared" si="816"/>
        <v>0.97643844880670594</v>
      </c>
      <c r="FI611">
        <f t="shared" si="817"/>
        <v>0.9726695616579758</v>
      </c>
      <c r="FJ611">
        <f t="shared" si="818"/>
        <v>0.9726695616579758</v>
      </c>
      <c r="FL611" s="34" t="s">
        <v>261</v>
      </c>
      <c r="FM611" s="34">
        <v>2020</v>
      </c>
      <c r="FN611" s="34"/>
      <c r="FO611" s="172">
        <v>0.312</v>
      </c>
      <c r="FP611" s="166">
        <v>0.66</v>
      </c>
      <c r="FQ611" s="153">
        <f t="shared" si="808"/>
        <v>0.16500000000000001</v>
      </c>
      <c r="FR611" s="153"/>
      <c r="FS611" s="42"/>
      <c r="FT611" s="42"/>
      <c r="FU611" s="42"/>
      <c r="FV611" s="42"/>
      <c r="FW611" s="42"/>
      <c r="FX611" s="42"/>
      <c r="FY611" s="42"/>
      <c r="FZ611" s="42"/>
      <c r="GA611" s="42"/>
      <c r="GB611" s="42"/>
      <c r="GC611" s="42"/>
      <c r="GD611" s="42"/>
      <c r="GE611" s="42"/>
      <c r="GF611" s="42"/>
      <c r="GG611" s="42"/>
      <c r="GH611" s="42"/>
      <c r="GI611" s="42"/>
      <c r="GJ611" s="42"/>
      <c r="GK611" s="42"/>
      <c r="GL611" s="42"/>
      <c r="GM611" s="45"/>
      <c r="GN611" s="45"/>
      <c r="GO611" s="45"/>
      <c r="GP611" s="45"/>
      <c r="GQ611" s="154">
        <f>'[1]Automation Master'!$B$10*FQ611*FO611</f>
        <v>1.1446684498582463E-3</v>
      </c>
      <c r="GR611" s="155">
        <f>'[1]Automation Master'!$B$11*FO611*FQ611+GQ611</f>
        <v>2.2893368997164926E-3</v>
      </c>
      <c r="GS611" s="155">
        <f>'[1]Automation Master'!$B$12*FO611*FQ611+GR611</f>
        <v>3.4340053495747389E-3</v>
      </c>
      <c r="GT611" s="155">
        <f>'[1]Automation Master'!$B$13*FO611*FQ611+GS611</f>
        <v>4.5786737994329852E-3</v>
      </c>
      <c r="GU611" s="155">
        <f>'[1]Automation Master'!$C$10*FO611*FQ611+GT611</f>
        <v>6.1975221984115411E-3</v>
      </c>
      <c r="GV611" s="155">
        <f>'[1]Automation Master'!$C$11*FO611*FQ611+GU611</f>
        <v>7.816370597390097E-3</v>
      </c>
      <c r="GW611" s="155">
        <f>'[1]Automation Master'!$C$12*FO611*FQ611+GV611</f>
        <v>9.4352189963686529E-3</v>
      </c>
      <c r="GX611" s="155">
        <f>'[1]Automation Master'!$C$13*FO611*FQ611+GW611</f>
        <v>1.1054067395347209E-2</v>
      </c>
      <c r="GY611" s="155">
        <f>'[1]Automation Master'!$D$10*FO611*FQ611+GX611</f>
        <v>1.33435252197504E-2</v>
      </c>
      <c r="GZ611" s="155">
        <f>'[1]Automation Master'!$D$11*FO611*FQ611+GY611</f>
        <v>1.563298304415359E-2</v>
      </c>
      <c r="HA611" s="155">
        <f>'[1]Automation Master'!$D$12*FO611*FQ611+GZ611</f>
        <v>1.792244086855678E-2</v>
      </c>
      <c r="HB611" s="155">
        <f>'[1]Automation Master'!$D$13*FO611*FQ611+HA611</f>
        <v>2.021189869295997E-2</v>
      </c>
      <c r="HC611" s="155">
        <f>'[1]Automation Master'!$E$10*FO611*FQ611+HB611</f>
        <v>2.3449766508765509E-2</v>
      </c>
      <c r="HD611" s="155">
        <f>'[1]Automation Master'!$E$11*FO611*FQ611+HC611</f>
        <v>2.6687634324571049E-2</v>
      </c>
      <c r="HE611" s="155">
        <f>'[1]Automation Master'!$E$12*FO611*FQ611+HD611</f>
        <v>2.9925502140376588E-2</v>
      </c>
      <c r="HF611" s="155">
        <f>'[1]Automation Master'!$E$13*FO611*FQ611+HE611</f>
        <v>3.3163369956182132E-2</v>
      </c>
      <c r="HG611" s="173">
        <f>'[1]Automation Master'!$F$10*FO611*FQ611+HF611</f>
        <v>3.7742527467136598E-2</v>
      </c>
      <c r="HH611" s="173">
        <f>'[1]Automation Master'!$F$11*FO611*FQ611+HG611</f>
        <v>4.2321684978091065E-2</v>
      </c>
      <c r="HI611" s="173">
        <f>'[1]Automation Master'!$F$12*FO611*FQ611+HH611</f>
        <v>4.6900842489045531E-2</v>
      </c>
      <c r="HJ611" s="174">
        <f>'[1]Automation Master'!$F$13*FO611*FQ611+HI611</f>
        <v>5.1479999999999998E-2</v>
      </c>
      <c r="HK611" s="157"/>
      <c r="HL611" s="157"/>
      <c r="HM611" s="157"/>
      <c r="HN611" s="157"/>
      <c r="HO611" s="157"/>
      <c r="HP611" s="157"/>
      <c r="HQ611" s="157"/>
      <c r="HR611" s="157"/>
      <c r="HS611" s="157"/>
      <c r="HT611" s="157"/>
      <c r="HU611" s="157"/>
      <c r="HV611" s="157"/>
      <c r="HW611" s="157"/>
      <c r="HX611" s="157"/>
      <c r="HY611" s="42"/>
      <c r="HZ611" s="42"/>
      <c r="IA611" s="148">
        <f t="shared" si="819"/>
        <v>1</v>
      </c>
      <c r="IB611" s="148">
        <f t="shared" si="820"/>
        <v>0.995421326200567</v>
      </c>
      <c r="IC611" s="148">
        <f t="shared" si="821"/>
        <v>0.9889459326046528</v>
      </c>
      <c r="ID611" s="148">
        <f t="shared" si="822"/>
        <v>0.97978810130704008</v>
      </c>
      <c r="IE611" s="148">
        <f t="shared" si="823"/>
        <v>0.96683663004381781</v>
      </c>
      <c r="IH611">
        <f>(EA611)*(1-GT611)*(1-EZ611)</f>
        <v>0.98479197177674127</v>
      </c>
      <c r="II611">
        <f>(EB611)*(1-GX611)*(1-FA611)</f>
        <v>0.97092493667317326</v>
      </c>
      <c r="IJ611">
        <f>(EC611)*(1-HB611)*(1-FB611)</f>
        <v>0.95670277379951385</v>
      </c>
      <c r="IK611">
        <f>(ED611)*(1-HF611)*(1-FC611)</f>
        <v>0.94041256113959482</v>
      </c>
      <c r="IL611">
        <f>(EE611)*(1-HJ611)*(1-FD611)</f>
        <v>0.92259653262382324</v>
      </c>
      <c r="IN611" s="42">
        <f t="shared" si="824"/>
        <v>1.5208028223258729E-2</v>
      </c>
      <c r="IO611" s="42">
        <f t="shared" si="825"/>
        <v>2.9075063326826744E-2</v>
      </c>
      <c r="IP611" s="42">
        <f t="shared" si="826"/>
        <v>4.329722620048615E-2</v>
      </c>
      <c r="IQ611" s="42">
        <f t="shared" si="827"/>
        <v>5.9587438860405184E-2</v>
      </c>
      <c r="IR611" s="42">
        <f t="shared" si="828"/>
        <v>7.740346737617676E-2</v>
      </c>
      <c r="IT611" s="9">
        <f t="shared" si="809"/>
        <v>0</v>
      </c>
      <c r="IU611" s="9">
        <f t="shared" si="810"/>
        <v>4.5786737994329852E-3</v>
      </c>
      <c r="IV611" s="9">
        <f t="shared" si="811"/>
        <v>1.1054067395347209E-2</v>
      </c>
      <c r="IW611" s="9">
        <f t="shared" si="812"/>
        <v>2.021189869295997E-2</v>
      </c>
      <c r="IX611" s="9">
        <f t="shared" si="813"/>
        <v>3.3163369956182132E-2</v>
      </c>
    </row>
    <row r="612" spans="1:258" ht="15.75" hidden="1" thickBot="1" x14ac:dyDescent="0.3">
      <c r="A612">
        <v>2</v>
      </c>
      <c r="B612" t="s">
        <v>539</v>
      </c>
      <c r="C612" t="s">
        <v>559</v>
      </c>
      <c r="D612" t="s">
        <v>442</v>
      </c>
      <c r="E612" t="s">
        <v>333</v>
      </c>
      <c r="F612" t="s">
        <v>333</v>
      </c>
      <c r="G612" t="s">
        <v>264</v>
      </c>
      <c r="H612">
        <v>2</v>
      </c>
      <c r="L612">
        <v>2</v>
      </c>
      <c r="S612">
        <v>1</v>
      </c>
      <c r="T612">
        <v>1</v>
      </c>
      <c r="Z612">
        <v>2</v>
      </c>
      <c r="AB612">
        <v>2</v>
      </c>
      <c r="AP612">
        <v>1</v>
      </c>
      <c r="AT612">
        <v>2</v>
      </c>
      <c r="AU612">
        <v>0</v>
      </c>
      <c r="AV612">
        <v>0</v>
      </c>
      <c r="AW612">
        <v>2</v>
      </c>
      <c r="AX612">
        <v>0</v>
      </c>
      <c r="BB612">
        <f t="shared" si="784"/>
        <v>2</v>
      </c>
      <c r="BC612">
        <v>2</v>
      </c>
      <c r="BD612">
        <f t="shared" si="785"/>
        <v>2</v>
      </c>
      <c r="BE612">
        <f t="shared" si="786"/>
        <v>2</v>
      </c>
      <c r="BF612">
        <f t="shared" si="787"/>
        <v>2</v>
      </c>
      <c r="BH612">
        <f t="shared" si="788"/>
        <v>0</v>
      </c>
      <c r="BK612" s="45">
        <f>IF(G612="MEA",'[1]Net Hire Rate'!$E$7,IF(G612="AMR",'[1]Net Hire Rate'!$F$7,IF(G612="EUR",'[1]Net Hire Rate'!$G$7,IF(G612="APAC",'[1]Net Hire Rate'!$H$7,0))))</f>
        <v>-4.2535446205170975E-2</v>
      </c>
      <c r="BL612" s="45">
        <f>IF(G612="MEA",'[1]Net Hire Rate'!$E$8,IF(G612="AMR",'[1]Net Hire Rate'!$F$8,IF(G612="EUR",'[1]Net Hire Rate'!$G$8,IF(G612="APAC",'[1]Net Hire Rate'!$H$8,0))))</f>
        <v>-4.2535446205170975E-2</v>
      </c>
      <c r="BM612" s="45">
        <f>IF(G612="MEA",'[1]Net Hire Rate'!$E$9,IF(G612="AMR",'[1]Net Hire Rate'!$F$9,IF(G612="EUR",'[1]Net Hire Rate'!$G$9,IF(G612="APAC",'[1]Net Hire Rate'!$H$9,0))))</f>
        <v>-4.2535446205170975E-2</v>
      </c>
      <c r="BN612" s="45">
        <f>IF(G612="MEA",'[1]Net Hire Rate'!$E$10,IF(G612="AMR",'[1]Net Hire Rate'!$F$10,IF(G612="EUR",'[1]Net Hire Rate'!$G$10,IF(G612="APAC",'[1]Net Hire Rate'!$H$10,0))))</f>
        <v>-4.2535446205170975E-2</v>
      </c>
      <c r="BO612" s="45">
        <f>IF(G612="MEA",'[1]Net Hire Rate'!$E$11,IF(G612="AMR",'[1]Net Hire Rate'!$F$11,IF(G612="EUR",'[1]Net Hire Rate'!$G$11,IF(G612="APAC",'[1]Net Hire Rate'!$H$11,0))))</f>
        <v>-4.2535446205170975E-2</v>
      </c>
      <c r="BP612" s="45">
        <f>IF(G612="MEA",'[1]Net Hire Rate'!$E$12,IF(G612="AMR",'[1]Net Hire Rate'!$F$12,IF(G612="EUR",'[1]Net Hire Rate'!$G$12,IF(G612="APAC",'[1]Net Hire Rate'!$H$12,0))))</f>
        <v>-4.2535446205170975E-2</v>
      </c>
      <c r="BQ612" s="147">
        <f t="shared" si="789"/>
        <v>2</v>
      </c>
      <c r="BR612" s="147">
        <f t="shared" si="772"/>
        <v>2</v>
      </c>
      <c r="BS612" s="147">
        <f t="shared" si="790"/>
        <v>1.914929107589658</v>
      </c>
      <c r="BT612" s="148">
        <f t="shared" si="773"/>
        <v>1.914929107589658</v>
      </c>
      <c r="BU612" s="149">
        <f t="shared" si="791"/>
        <v>1.8334767435470618</v>
      </c>
      <c r="BV612" s="148">
        <f t="shared" si="774"/>
        <v>0.8334767435470618</v>
      </c>
      <c r="BW612" s="148">
        <f t="shared" si="792"/>
        <v>0.79802443835865466</v>
      </c>
      <c r="BX612" s="148">
        <f t="shared" si="775"/>
        <v>0.79802443835865466</v>
      </c>
      <c r="BY612" s="148">
        <f t="shared" si="793"/>
        <v>0.7640801127904383</v>
      </c>
      <c r="BZ612" s="148">
        <f t="shared" si="776"/>
        <v>0.7640801127904383</v>
      </c>
      <c r="CA612" s="148">
        <f t="shared" si="794"/>
        <v>0.73157962425639955</v>
      </c>
      <c r="CB612" s="148">
        <f t="shared" si="777"/>
        <v>0.73157962425639955</v>
      </c>
      <c r="CC612" s="148"/>
      <c r="CD612" s="38" t="s">
        <v>560</v>
      </c>
      <c r="CE612" s="39">
        <v>1</v>
      </c>
      <c r="CF612" s="38">
        <v>115</v>
      </c>
      <c r="CG612" s="38">
        <v>115</v>
      </c>
      <c r="CH612" s="38">
        <v>115</v>
      </c>
      <c r="CI612" s="38">
        <v>115</v>
      </c>
      <c r="CJ612" s="38">
        <v>115</v>
      </c>
      <c r="CK612" s="41">
        <v>115</v>
      </c>
      <c r="CL612" s="41"/>
      <c r="CM612" s="40"/>
      <c r="CN612" s="41"/>
      <c r="CO612" s="41"/>
      <c r="CP612" s="41"/>
      <c r="CQ612" s="41"/>
      <c r="CR612" s="41"/>
      <c r="CS612" s="41"/>
      <c r="CT612" s="41"/>
      <c r="CU612" s="40"/>
      <c r="CV612" s="41"/>
      <c r="CW612" s="41"/>
      <c r="CX612" s="41"/>
      <c r="CY612" s="41"/>
      <c r="CZ612" s="41"/>
      <c r="DA612" s="41"/>
      <c r="DB612" s="41"/>
      <c r="DC612" s="40"/>
      <c r="DD612" s="41"/>
      <c r="DE612" s="41"/>
      <c r="DF612" s="41"/>
      <c r="DG612" s="41"/>
      <c r="DH612" s="41"/>
      <c r="DI612" s="41"/>
      <c r="DJ612" s="41"/>
      <c r="DK612" s="40"/>
      <c r="DL612" s="41"/>
      <c r="DM612" s="41"/>
      <c r="DN612" s="41"/>
      <c r="DO612" s="41"/>
      <c r="DP612" s="41"/>
      <c r="DQ612" s="41"/>
      <c r="DR612" s="15"/>
      <c r="DS612" s="151">
        <f t="shared" si="778"/>
        <v>2</v>
      </c>
      <c r="DT612" s="152">
        <f t="shared" si="779"/>
        <v>2</v>
      </c>
      <c r="DU612" s="7">
        <f t="shared" si="780"/>
        <v>2</v>
      </c>
      <c r="DV612" s="7">
        <f t="shared" si="781"/>
        <v>2</v>
      </c>
      <c r="DW612">
        <f t="shared" si="782"/>
        <v>2</v>
      </c>
      <c r="DX612">
        <f t="shared" si="783"/>
        <v>2</v>
      </c>
      <c r="DZ612">
        <f t="shared" si="795"/>
        <v>2</v>
      </c>
      <c r="EA612">
        <f t="shared" si="796"/>
        <v>2</v>
      </c>
      <c r="EB612">
        <f t="shared" si="797"/>
        <v>2</v>
      </c>
      <c r="EC612">
        <f t="shared" si="798"/>
        <v>2</v>
      </c>
      <c r="ED612">
        <f t="shared" si="799"/>
        <v>2</v>
      </c>
      <c r="EE612">
        <f t="shared" si="800"/>
        <v>2</v>
      </c>
      <c r="EG612">
        <f t="shared" si="801"/>
        <v>2</v>
      </c>
      <c r="EH612">
        <f t="shared" si="802"/>
        <v>2</v>
      </c>
      <c r="EI612">
        <f t="shared" si="803"/>
        <v>2</v>
      </c>
      <c r="EJ612">
        <f t="shared" si="804"/>
        <v>2</v>
      </c>
      <c r="EK612">
        <f t="shared" si="805"/>
        <v>2</v>
      </c>
      <c r="EM612">
        <f>IF($EM$9='[1]L&amp;D Numbers'!$E$6,'[1]L&amp;D Numbers'!$E$7)</f>
        <v>350</v>
      </c>
      <c r="EN612">
        <f>IF($EN$9='[1]L&amp;D Numbers'!$F$6,'[1]L&amp;D Numbers'!$F$7)</f>
        <v>2000</v>
      </c>
      <c r="EO612">
        <f>IF($EO$9='[1]L&amp;D Numbers'!$G$6,'[1]L&amp;D Numbers'!$G$7)</f>
        <v>2000</v>
      </c>
      <c r="EP612">
        <f>IF($EP$9='[1]L&amp;D Numbers'!$H$6,'[1]L&amp;D Numbers'!$H$7)</f>
        <v>2000</v>
      </c>
      <c r="EQ612">
        <f>IF($EQ$9='[1]L&amp;D Numbers'!$I$6,'[1]L&amp;D Numbers'!$I$7)</f>
        <v>2000</v>
      </c>
      <c r="ER612">
        <f>IF($ER$9='[1]L&amp;D Numbers'!$J$6,'[1]L&amp;D Numbers'!$J$7)</f>
        <v>0</v>
      </c>
      <c r="ET612" s="45">
        <f>'[1]L&amp;D Master'!$E$10</f>
        <v>1.0678246631903041E-2</v>
      </c>
      <c r="EU612" s="45">
        <f>ET612+'[1]L&amp;D Master'!$F$10</f>
        <v>1.8222427877342538E-2</v>
      </c>
      <c r="EV612" s="45">
        <f>EU612+'[1]L&amp;D Master'!$G$10</f>
        <v>2.3561551193294058E-2</v>
      </c>
      <c r="EW612" s="45">
        <f>EV612+'[1]L&amp;D Master'!$H$10</f>
        <v>2.7330438342024234E-2</v>
      </c>
      <c r="EX612" s="45">
        <f>EW612+'[1]L&amp;D Master'!$I$10</f>
        <v>2.9999999999999995E-2</v>
      </c>
      <c r="EY612" s="45"/>
      <c r="EZ612" s="45">
        <f t="shared" si="806"/>
        <v>1.0678246631903041E-2</v>
      </c>
      <c r="FA612" s="45">
        <f t="shared" si="807"/>
        <v>1.8222427877342538E-2</v>
      </c>
      <c r="FB612" s="45">
        <f t="shared" si="807"/>
        <v>2.3561551193294058E-2</v>
      </c>
      <c r="FC612" s="45">
        <f t="shared" si="807"/>
        <v>2.7330438342024234E-2</v>
      </c>
      <c r="FD612" s="45">
        <f t="shared" si="807"/>
        <v>2.7330438342024234E-2</v>
      </c>
      <c r="FE612" s="45"/>
      <c r="FF612">
        <f t="shared" si="814"/>
        <v>1.9786435067361938</v>
      </c>
      <c r="FG612">
        <f t="shared" si="815"/>
        <v>1.963555144245315</v>
      </c>
      <c r="FH612">
        <f t="shared" si="816"/>
        <v>1.9528768976134119</v>
      </c>
      <c r="FI612">
        <f t="shared" si="817"/>
        <v>1.9453391233159516</v>
      </c>
      <c r="FJ612">
        <f t="shared" si="818"/>
        <v>1.9453391233159516</v>
      </c>
      <c r="FL612" s="34"/>
      <c r="FM612" s="34"/>
      <c r="FN612" s="34"/>
      <c r="FO612" s="34"/>
      <c r="FP612" s="34"/>
      <c r="FQ612" s="153">
        <f t="shared" si="808"/>
        <v>0.125</v>
      </c>
      <c r="FR612" s="153"/>
      <c r="FS612" s="42"/>
      <c r="FT612" s="42"/>
      <c r="FU612" s="42"/>
      <c r="FV612" s="42"/>
      <c r="FW612" s="42"/>
      <c r="FX612" s="42"/>
      <c r="FY612" s="42"/>
      <c r="FZ612" s="42"/>
      <c r="GA612" s="42"/>
      <c r="GB612" s="42"/>
      <c r="GC612" s="42"/>
      <c r="GD612" s="42"/>
      <c r="GE612" s="42"/>
      <c r="GF612" s="42"/>
      <c r="GG612" s="42"/>
      <c r="GH612" s="42"/>
      <c r="GI612" s="42"/>
      <c r="GJ612" s="42"/>
      <c r="GK612" s="42"/>
      <c r="GL612" s="42"/>
      <c r="GM612" s="154">
        <f>'[1]Automation Master'!$B$10*FQ612*FO612</f>
        <v>0</v>
      </c>
      <c r="GN612" s="155">
        <f>'[1]Automation Master'!$B$11*FO612*FQ612+GM612</f>
        <v>0</v>
      </c>
      <c r="GO612" s="155">
        <f>'[1]Automation Master'!$B$12*FO612*FQ612+GN612</f>
        <v>0</v>
      </c>
      <c r="GP612" s="155">
        <f>'[1]Automation Master'!$B$13*FO612*FQ612+GO612</f>
        <v>0</v>
      </c>
      <c r="GQ612" s="155">
        <f>'[1]Automation Master'!$C$10*FO612*FQ612+GP612</f>
        <v>0</v>
      </c>
      <c r="GR612" s="155">
        <f>'[1]Automation Master'!$C$11*FO612*FQ612+GQ612</f>
        <v>0</v>
      </c>
      <c r="GS612" s="155">
        <f>'[1]Automation Master'!$C$12*FO612*FQ612+GR612</f>
        <v>0</v>
      </c>
      <c r="GT612" s="155">
        <f>'[1]Automation Master'!$C$13*FO612*FQ612+GS612</f>
        <v>0</v>
      </c>
      <c r="GU612" s="155">
        <f>'[1]Automation Master'!$D$10*FO612*FQ612+GT612</f>
        <v>0</v>
      </c>
      <c r="GV612" s="155">
        <f>'[1]Automation Master'!$D$11*FO612*FQ612+GU612</f>
        <v>0</v>
      </c>
      <c r="GW612" s="155">
        <f>'[1]Automation Master'!$D$12*FO612*FQ612+GV612</f>
        <v>0</v>
      </c>
      <c r="GX612" s="155">
        <f>'[1]Automation Master'!$D$13*FO612*FQ612+GW612</f>
        <v>0</v>
      </c>
      <c r="GY612" s="155">
        <f>'[1]Automation Master'!$E$10*FO612*FQ612+GX612</f>
        <v>0</v>
      </c>
      <c r="GZ612" s="155">
        <f>'[1]Automation Master'!$E$11*FO612*FQ612+GY612</f>
        <v>0</v>
      </c>
      <c r="HA612" s="155">
        <f>'[1]Automation Master'!$E$12*FO612*FQ612+GZ612</f>
        <v>0</v>
      </c>
      <c r="HB612" s="155">
        <f>'[1]Automation Master'!$E$13*FO612*FQ612+HA612</f>
        <v>0</v>
      </c>
      <c r="HC612" s="155">
        <f>'[1]Automation Master'!$F$10*FO612*FQ612+HB612</f>
        <v>0</v>
      </c>
      <c r="HD612" s="155">
        <f>'[1]Automation Master'!$F$11*FO612*FQ612+HC612</f>
        <v>0</v>
      </c>
      <c r="HE612" s="155">
        <f>'[1]Automation Master'!$F$12*FO612*FQ612+HD612</f>
        <v>0</v>
      </c>
      <c r="HF612" s="156">
        <f>'[1]Automation Master'!$F$13*FO612*FQ612+HE612</f>
        <v>0</v>
      </c>
      <c r="HG612" s="157"/>
      <c r="HH612" s="157"/>
      <c r="HI612" s="157"/>
      <c r="HJ612" s="157"/>
      <c r="HK612" s="157"/>
      <c r="HL612" s="157"/>
      <c r="HM612" s="157"/>
      <c r="HN612" s="157"/>
      <c r="HO612" s="157"/>
      <c r="HP612" s="157"/>
      <c r="HQ612" s="157"/>
      <c r="HR612" s="157"/>
      <c r="HS612" s="157"/>
      <c r="HT612" s="157"/>
      <c r="HU612" s="157"/>
      <c r="HV612" s="157"/>
      <c r="HW612" s="157"/>
      <c r="HX612" s="157"/>
      <c r="HY612" s="42"/>
      <c r="HZ612" s="42"/>
      <c r="IA612" s="148">
        <f t="shared" si="819"/>
        <v>2</v>
      </c>
      <c r="IB612" s="148">
        <f t="shared" si="820"/>
        <v>2</v>
      </c>
      <c r="IC612" s="148">
        <f t="shared" si="821"/>
        <v>2</v>
      </c>
      <c r="ID612" s="148">
        <f t="shared" si="822"/>
        <v>2</v>
      </c>
      <c r="IE612" s="148">
        <f t="shared" si="823"/>
        <v>2</v>
      </c>
      <c r="IH612">
        <f>(EA612)*(1-GP612)*(1-EZ612)</f>
        <v>1.9786435067361938</v>
      </c>
      <c r="II612">
        <f>(EB612)*(1-GT612)*(1-FA612)</f>
        <v>1.963555144245315</v>
      </c>
      <c r="IJ612">
        <f>(EC612)*(1-GX612)*(1-FB612)</f>
        <v>1.9528768976134119</v>
      </c>
      <c r="IK612">
        <f>(ED612)*(1-HB612)*(1-FC612)</f>
        <v>1.9453391233159516</v>
      </c>
      <c r="IL612">
        <f>(EE612)*(1-HF612)*(1-FD612)</f>
        <v>1.9453391233159516</v>
      </c>
      <c r="IN612" s="42">
        <f t="shared" si="824"/>
        <v>1.0678246631903088E-2</v>
      </c>
      <c r="IO612" s="42">
        <f t="shared" si="825"/>
        <v>1.8222427877342517E-2</v>
      </c>
      <c r="IP612" s="42">
        <f t="shared" si="826"/>
        <v>2.3561551193294061E-2</v>
      </c>
      <c r="IQ612" s="42">
        <f t="shared" si="827"/>
        <v>2.7330438342024199E-2</v>
      </c>
      <c r="IR612" s="42">
        <f t="shared" si="828"/>
        <v>2.7330438342024199E-2</v>
      </c>
      <c r="IT612" s="9">
        <f t="shared" si="809"/>
        <v>0</v>
      </c>
      <c r="IU612" s="9">
        <f t="shared" si="810"/>
        <v>0</v>
      </c>
      <c r="IV612" s="9">
        <f t="shared" si="811"/>
        <v>0</v>
      </c>
      <c r="IW612" s="9">
        <f t="shared" si="812"/>
        <v>0</v>
      </c>
      <c r="IX612" s="9">
        <f t="shared" si="813"/>
        <v>0</v>
      </c>
    </row>
    <row r="613" spans="1:258" ht="15.75" hidden="1" thickBot="1" x14ac:dyDescent="0.3">
      <c r="A613">
        <v>3</v>
      </c>
      <c r="B613" t="s">
        <v>539</v>
      </c>
      <c r="C613" t="s">
        <v>561</v>
      </c>
      <c r="D613" t="s">
        <v>442</v>
      </c>
      <c r="E613" t="s">
        <v>333</v>
      </c>
      <c r="F613" t="s">
        <v>333</v>
      </c>
      <c r="G613" t="s">
        <v>256</v>
      </c>
      <c r="H613">
        <v>3</v>
      </c>
      <c r="L613">
        <v>3</v>
      </c>
      <c r="S613">
        <v>3</v>
      </c>
      <c r="Y613">
        <v>3</v>
      </c>
      <c r="AB613">
        <v>3</v>
      </c>
      <c r="AT613">
        <v>3</v>
      </c>
      <c r="AU613">
        <v>0</v>
      </c>
      <c r="AV613">
        <v>0</v>
      </c>
      <c r="AW613">
        <v>0</v>
      </c>
      <c r="AX613">
        <v>3</v>
      </c>
      <c r="BB613">
        <f t="shared" si="784"/>
        <v>3</v>
      </c>
      <c r="BC613">
        <v>3</v>
      </c>
      <c r="BD613">
        <f t="shared" si="785"/>
        <v>3</v>
      </c>
      <c r="BE613">
        <f t="shared" si="786"/>
        <v>3</v>
      </c>
      <c r="BF613">
        <f t="shared" si="787"/>
        <v>3</v>
      </c>
      <c r="BH613">
        <f t="shared" si="788"/>
        <v>0</v>
      </c>
      <c r="BK613" s="45">
        <f>IF(G613="MEA",'[1]Net Hire Rate'!$E$7,IF(G613="AMR",'[1]Net Hire Rate'!$F$7,IF(G613="EUR",'[1]Net Hire Rate'!$G$7,IF(G613="APAC",'[1]Net Hire Rate'!$H$7,0))))</f>
        <v>1.6761041902604757E-3</v>
      </c>
      <c r="BL613" s="45">
        <f>IF(G613="MEA",'[1]Net Hire Rate'!$E$8,IF(G613="AMR",'[1]Net Hire Rate'!$F$8,IF(G613="EUR",'[1]Net Hire Rate'!$G$8,IF(G613="APAC",'[1]Net Hire Rate'!$H$8,0))))</f>
        <v>1.6761041902604757E-3</v>
      </c>
      <c r="BM613" s="45">
        <f>IF(G613="MEA",'[1]Net Hire Rate'!$E$9,IF(G613="AMR",'[1]Net Hire Rate'!$F$9,IF(G613="EUR",'[1]Net Hire Rate'!$G$9,IF(G613="APAC",'[1]Net Hire Rate'!$H$9,0))))</f>
        <v>1.6761041902604757E-3</v>
      </c>
      <c r="BN613" s="45">
        <f>IF(G613="MEA",'[1]Net Hire Rate'!$E$10,IF(G613="AMR",'[1]Net Hire Rate'!$F$10,IF(G613="EUR",'[1]Net Hire Rate'!$G$10,IF(G613="APAC",'[1]Net Hire Rate'!$H$10,0))))</f>
        <v>1.6761041902604757E-3</v>
      </c>
      <c r="BO613" s="45">
        <f>IF(G613="MEA",'[1]Net Hire Rate'!$E$11,IF(G613="AMR",'[1]Net Hire Rate'!$F$11,IF(G613="EUR",'[1]Net Hire Rate'!$G$11,IF(G613="APAC",'[1]Net Hire Rate'!$H$11,0))))</f>
        <v>1.6761041902604757E-3</v>
      </c>
      <c r="BP613" s="45">
        <f>IF(G613="MEA",'[1]Net Hire Rate'!$E$12,IF(G613="AMR",'[1]Net Hire Rate'!$F$12,IF(G613="EUR",'[1]Net Hire Rate'!$G$12,IF(G613="APAC",'[1]Net Hire Rate'!$H$12,0))))</f>
        <v>1.6761041902604757E-3</v>
      </c>
      <c r="BQ613" s="147">
        <f t="shared" si="789"/>
        <v>3</v>
      </c>
      <c r="BR613" s="147">
        <f t="shared" si="772"/>
        <v>3</v>
      </c>
      <c r="BS613" s="147">
        <f t="shared" si="790"/>
        <v>3.0050283125707811</v>
      </c>
      <c r="BT613" s="148">
        <f t="shared" si="773"/>
        <v>3.0050283125707811</v>
      </c>
      <c r="BU613" s="149">
        <f t="shared" si="791"/>
        <v>3.0100650531173323</v>
      </c>
      <c r="BV613" s="148">
        <f t="shared" si="774"/>
        <v>3.0100650531173323</v>
      </c>
      <c r="BW613" s="148">
        <f t="shared" si="792"/>
        <v>3.0151102357658188</v>
      </c>
      <c r="BX613" s="148">
        <f t="shared" si="775"/>
        <v>3.0151102357658188</v>
      </c>
      <c r="BY613" s="148">
        <f t="shared" si="793"/>
        <v>3.0201638746660828</v>
      </c>
      <c r="BZ613" s="148">
        <f t="shared" si="776"/>
        <v>3.0201638746660828</v>
      </c>
      <c r="CA613" s="148">
        <f t="shared" si="794"/>
        <v>3.025225983991684</v>
      </c>
      <c r="CB613" s="148">
        <f t="shared" si="777"/>
        <v>3.025225983991684</v>
      </c>
      <c r="CC613" s="148"/>
      <c r="CD613" s="38" t="s">
        <v>562</v>
      </c>
      <c r="CE613" s="38">
        <v>1</v>
      </c>
      <c r="CF613" s="38">
        <v>35</v>
      </c>
      <c r="CG613" s="38">
        <v>35</v>
      </c>
      <c r="CH613" s="38">
        <v>35</v>
      </c>
      <c r="CI613" s="38">
        <v>35</v>
      </c>
      <c r="CJ613" s="38">
        <v>35</v>
      </c>
      <c r="CK613" s="41">
        <v>35</v>
      </c>
      <c r="CL613" s="41"/>
      <c r="CM613" s="40"/>
      <c r="CN613" s="41"/>
      <c r="CO613" s="41"/>
      <c r="CP613" s="41"/>
      <c r="CQ613" s="41"/>
      <c r="CR613" s="41"/>
      <c r="CS613" s="41"/>
      <c r="CT613" s="41"/>
      <c r="CU613" s="40"/>
      <c r="CV613" s="41"/>
      <c r="CW613" s="41"/>
      <c r="CX613" s="41"/>
      <c r="CY613" s="41"/>
      <c r="CZ613" s="41"/>
      <c r="DA613" s="41"/>
      <c r="DB613" s="41"/>
      <c r="DC613" s="40"/>
      <c r="DD613" s="41"/>
      <c r="DE613" s="41"/>
      <c r="DF613" s="41"/>
      <c r="DG613" s="41"/>
      <c r="DH613" s="41"/>
      <c r="DI613" s="41"/>
      <c r="DJ613" s="41"/>
      <c r="DK613" s="40"/>
      <c r="DL613" s="41"/>
      <c r="DM613" s="41"/>
      <c r="DN613" s="41"/>
      <c r="DO613" s="41"/>
      <c r="DP613" s="41"/>
      <c r="DQ613" s="41"/>
      <c r="DR613" s="15"/>
      <c r="DS613" s="151">
        <f t="shared" si="778"/>
        <v>3</v>
      </c>
      <c r="DT613" s="152">
        <f t="shared" si="779"/>
        <v>3</v>
      </c>
      <c r="DU613" s="7">
        <f t="shared" si="780"/>
        <v>3</v>
      </c>
      <c r="DV613" s="7">
        <f t="shared" si="781"/>
        <v>3</v>
      </c>
      <c r="DW613">
        <f t="shared" si="782"/>
        <v>3</v>
      </c>
      <c r="DX613">
        <f t="shared" si="783"/>
        <v>3</v>
      </c>
      <c r="DZ613">
        <f t="shared" si="795"/>
        <v>3</v>
      </c>
      <c r="EA613">
        <f t="shared" si="796"/>
        <v>3</v>
      </c>
      <c r="EB613">
        <f t="shared" si="797"/>
        <v>3</v>
      </c>
      <c r="EC613">
        <f t="shared" si="798"/>
        <v>3</v>
      </c>
      <c r="ED613">
        <f t="shared" si="799"/>
        <v>3</v>
      </c>
      <c r="EE613">
        <f t="shared" si="800"/>
        <v>3</v>
      </c>
      <c r="EG613">
        <f t="shared" si="801"/>
        <v>3</v>
      </c>
      <c r="EH613">
        <f t="shared" si="802"/>
        <v>3</v>
      </c>
      <c r="EI613">
        <f t="shared" si="803"/>
        <v>3</v>
      </c>
      <c r="EJ613">
        <f t="shared" si="804"/>
        <v>3</v>
      </c>
      <c r="EK613">
        <f t="shared" si="805"/>
        <v>3</v>
      </c>
      <c r="EM613">
        <f>IF($EM$9='[1]L&amp;D Numbers'!$E$6,'[1]L&amp;D Numbers'!$E$7)</f>
        <v>350</v>
      </c>
      <c r="EN613">
        <f>IF($EN$9='[1]L&amp;D Numbers'!$F$6,'[1]L&amp;D Numbers'!$F$7)</f>
        <v>2000</v>
      </c>
      <c r="EO613">
        <f>IF($EO$9='[1]L&amp;D Numbers'!$G$6,'[1]L&amp;D Numbers'!$G$7)</f>
        <v>2000</v>
      </c>
      <c r="EP613">
        <f>IF($EP$9='[1]L&amp;D Numbers'!$H$6,'[1]L&amp;D Numbers'!$H$7)</f>
        <v>2000</v>
      </c>
      <c r="EQ613">
        <f>IF($EQ$9='[1]L&amp;D Numbers'!$I$6,'[1]L&amp;D Numbers'!$I$7)</f>
        <v>2000</v>
      </c>
      <c r="ER613">
        <f>IF($ER$9='[1]L&amp;D Numbers'!$J$6,'[1]L&amp;D Numbers'!$J$7)</f>
        <v>0</v>
      </c>
      <c r="ET613" s="45">
        <f>'[1]L&amp;D Master'!$E$10</f>
        <v>1.0678246631903041E-2</v>
      </c>
      <c r="EU613" s="45">
        <f>ET613+'[1]L&amp;D Master'!$F$10</f>
        <v>1.8222427877342538E-2</v>
      </c>
      <c r="EV613" s="45">
        <f>EU613+'[1]L&amp;D Master'!$G$10</f>
        <v>2.3561551193294058E-2</v>
      </c>
      <c r="EW613" s="45">
        <f>EV613+'[1]L&amp;D Master'!$H$10</f>
        <v>2.7330438342024234E-2</v>
      </c>
      <c r="EX613" s="45">
        <f>EW613+'[1]L&amp;D Master'!$I$10</f>
        <v>2.9999999999999995E-2</v>
      </c>
      <c r="EY613" s="45"/>
      <c r="EZ613" s="45">
        <f t="shared" si="806"/>
        <v>1.0678246631903041E-2</v>
      </c>
      <c r="FA613" s="45">
        <f t="shared" si="807"/>
        <v>1.8222427877342538E-2</v>
      </c>
      <c r="FB613" s="45">
        <f t="shared" si="807"/>
        <v>2.3561551193294058E-2</v>
      </c>
      <c r="FC613" s="45">
        <f t="shared" si="807"/>
        <v>2.7330438342024234E-2</v>
      </c>
      <c r="FD613" s="45">
        <f t="shared" si="807"/>
        <v>2.7330438342024234E-2</v>
      </c>
      <c r="FE613" s="45"/>
      <c r="FF613">
        <f t="shared" si="814"/>
        <v>2.9679652601042905</v>
      </c>
      <c r="FG613">
        <f t="shared" si="815"/>
        <v>2.9453327163679726</v>
      </c>
      <c r="FH613">
        <f t="shared" si="816"/>
        <v>2.9293153464201178</v>
      </c>
      <c r="FI613">
        <f t="shared" si="817"/>
        <v>2.9180086849739273</v>
      </c>
      <c r="FJ613">
        <f t="shared" si="818"/>
        <v>2.9180086849739273</v>
      </c>
      <c r="FL613" s="34" t="s">
        <v>261</v>
      </c>
      <c r="FM613" s="34">
        <v>2020</v>
      </c>
      <c r="FN613" s="34"/>
      <c r="FO613" s="172">
        <v>0.372</v>
      </c>
      <c r="FP613" s="166">
        <v>0.66</v>
      </c>
      <c r="FQ613" s="153">
        <f t="shared" si="808"/>
        <v>0.16500000000000001</v>
      </c>
      <c r="FR613" s="153"/>
      <c r="FS613" s="42"/>
      <c r="FT613" s="42"/>
      <c r="FU613" s="42"/>
      <c r="FV613" s="42"/>
      <c r="FW613" s="42"/>
      <c r="FX613" s="42"/>
      <c r="FY613" s="42"/>
      <c r="FZ613" s="42"/>
      <c r="GA613" s="42"/>
      <c r="GB613" s="42"/>
      <c r="GC613" s="42"/>
      <c r="GD613" s="42"/>
      <c r="GE613" s="42"/>
      <c r="GF613" s="42"/>
      <c r="GG613" s="42"/>
      <c r="GH613" s="42"/>
      <c r="GI613" s="42"/>
      <c r="GJ613" s="42"/>
      <c r="GK613" s="42"/>
      <c r="GL613" s="42"/>
      <c r="GM613" s="45"/>
      <c r="GN613" s="45"/>
      <c r="GO613" s="45"/>
      <c r="GP613" s="45"/>
      <c r="GQ613" s="154">
        <f>'[1]Automation Master'!$B$10*FQ613*FO613</f>
        <v>1.364796997907909E-3</v>
      </c>
      <c r="GR613" s="155">
        <f>'[1]Automation Master'!$B$11*FO613*FQ613+GQ613</f>
        <v>2.729593995815818E-3</v>
      </c>
      <c r="GS613" s="155">
        <f>'[1]Automation Master'!$B$12*FO613*FQ613+GR613</f>
        <v>4.0943909937237273E-3</v>
      </c>
      <c r="GT613" s="155">
        <f>'[1]Automation Master'!$B$13*FO613*FQ613+GS613</f>
        <v>5.4591879916316361E-3</v>
      </c>
      <c r="GU613" s="155">
        <f>'[1]Automation Master'!$C$10*FO613*FQ613+GT613</f>
        <v>7.3893533904137608E-3</v>
      </c>
      <c r="GV613" s="155">
        <f>'[1]Automation Master'!$C$11*FO613*FQ613+GU613</f>
        <v>9.3195187891958846E-3</v>
      </c>
      <c r="GW613" s="155">
        <f>'[1]Automation Master'!$C$12*FO613*FQ613+GV613</f>
        <v>1.1249684187978009E-2</v>
      </c>
      <c r="GX613" s="155">
        <f>'[1]Automation Master'!$C$13*FO613*FQ613+GW613</f>
        <v>1.3179849586760134E-2</v>
      </c>
      <c r="GY613" s="155">
        <f>'[1]Automation Master'!$D$10*FO613*FQ613+GX613</f>
        <v>1.5909587762010093E-2</v>
      </c>
      <c r="GZ613" s="155">
        <f>'[1]Automation Master'!$D$11*FO613*FQ613+GY613</f>
        <v>1.8639325937260053E-2</v>
      </c>
      <c r="HA613" s="155">
        <f>'[1]Automation Master'!$D$12*FO613*FQ613+GZ613</f>
        <v>2.1369064112510012E-2</v>
      </c>
      <c r="HB613" s="155">
        <f>'[1]Automation Master'!$D$13*FO613*FQ613+HA613</f>
        <v>2.4098802287759971E-2</v>
      </c>
      <c r="HC613" s="155">
        <f>'[1]Automation Master'!$E$10*FO613*FQ613+HB613</f>
        <v>2.7959336991220423E-2</v>
      </c>
      <c r="HD613" s="155">
        <f>'[1]Automation Master'!$E$11*FO613*FQ613+HC613</f>
        <v>3.1819871694680875E-2</v>
      </c>
      <c r="HE613" s="155">
        <f>'[1]Automation Master'!$E$12*FO613*FQ613+HD613</f>
        <v>3.5680406398141323E-2</v>
      </c>
      <c r="HF613" s="155">
        <f>'[1]Automation Master'!$E$13*FO613*FQ613+HE613</f>
        <v>3.9540941101601779E-2</v>
      </c>
      <c r="HG613" s="173">
        <f>'[1]Automation Master'!$F$10*FO613*FQ613+HF613</f>
        <v>4.5000705826201332E-2</v>
      </c>
      <c r="HH613" s="173">
        <f>'[1]Automation Master'!$F$11*FO613*FQ613+HG613</f>
        <v>5.0460470550800884E-2</v>
      </c>
      <c r="HI613" s="173">
        <f>'[1]Automation Master'!$F$12*FO613*FQ613+HH613</f>
        <v>5.5920235275400437E-2</v>
      </c>
      <c r="HJ613" s="174">
        <f>'[1]Automation Master'!$F$13*FO613*FQ613+HI613</f>
        <v>6.137999999999999E-2</v>
      </c>
      <c r="HK613" s="157"/>
      <c r="HL613" s="157"/>
      <c r="HM613" s="157"/>
      <c r="HN613" s="157"/>
      <c r="HO613" s="157"/>
      <c r="HP613" s="157"/>
      <c r="HQ613" s="157"/>
      <c r="HR613" s="157"/>
      <c r="HS613" s="157"/>
      <c r="HT613" s="157"/>
      <c r="HU613" s="157"/>
      <c r="HV613" s="157"/>
      <c r="HW613" s="157"/>
      <c r="HX613" s="157"/>
      <c r="HY613" s="42"/>
      <c r="HZ613" s="42"/>
      <c r="IA613" s="148">
        <f t="shared" si="819"/>
        <v>3</v>
      </c>
      <c r="IB613" s="148">
        <f t="shared" si="820"/>
        <v>2.9836224360251054</v>
      </c>
      <c r="IC613" s="148">
        <f t="shared" si="821"/>
        <v>2.9604604512397197</v>
      </c>
      <c r="ID613" s="148">
        <f t="shared" si="822"/>
        <v>2.9277035931367204</v>
      </c>
      <c r="IE613" s="148">
        <f t="shared" si="823"/>
        <v>2.8813771766951946</v>
      </c>
      <c r="IH613">
        <f>(EA613)*(1-GT613)*(1-EZ613)</f>
        <v>2.9517625797967497</v>
      </c>
      <c r="II613">
        <f>(EB613)*(1-GX613)*(1-FA613)</f>
        <v>2.9065136741832789</v>
      </c>
      <c r="IJ613">
        <f>(EC613)*(1-HB613)*(1-FB613)</f>
        <v>2.8587223550482386</v>
      </c>
      <c r="IK613">
        <f>(ED613)*(1-HF613)*(1-FC613)</f>
        <v>2.8026278754274108</v>
      </c>
      <c r="IL613">
        <f>(EE613)*(1-HJ613)*(1-FD613)</f>
        <v>2.7389013118902277</v>
      </c>
      <c r="IN613" s="42">
        <f t="shared" si="824"/>
        <v>1.6079140067750092E-2</v>
      </c>
      <c r="IO613" s="42">
        <f t="shared" si="825"/>
        <v>3.1162108605573707E-2</v>
      </c>
      <c r="IP613" s="42">
        <f t="shared" si="826"/>
        <v>4.7092548317253811E-2</v>
      </c>
      <c r="IQ613" s="42">
        <f t="shared" si="827"/>
        <v>6.5790708190863079E-2</v>
      </c>
      <c r="IR613" s="42">
        <f t="shared" si="828"/>
        <v>8.7032896036590771E-2</v>
      </c>
      <c r="IT613" s="9">
        <f t="shared" si="809"/>
        <v>0</v>
      </c>
      <c r="IU613" s="9">
        <f t="shared" si="810"/>
        <v>5.4591879916316361E-3</v>
      </c>
      <c r="IV613" s="9">
        <f t="shared" si="811"/>
        <v>1.3179849586760134E-2</v>
      </c>
      <c r="IW613" s="9">
        <f t="shared" si="812"/>
        <v>2.4098802287759971E-2</v>
      </c>
      <c r="IX613" s="9">
        <f t="shared" si="813"/>
        <v>3.9540941101601779E-2</v>
      </c>
    </row>
    <row r="614" spans="1:258" ht="15.75" hidden="1" thickBot="1" x14ac:dyDescent="0.3">
      <c r="A614">
        <v>46</v>
      </c>
      <c r="B614" t="s">
        <v>563</v>
      </c>
      <c r="C614" t="e">
        <v>#N/A</v>
      </c>
      <c r="D614" t="e">
        <v>#N/A</v>
      </c>
      <c r="E614" t="s">
        <v>333</v>
      </c>
      <c r="F614" t="s">
        <v>333</v>
      </c>
      <c r="G614" t="s">
        <v>256</v>
      </c>
      <c r="H614">
        <v>4</v>
      </c>
      <c r="I614">
        <v>42</v>
      </c>
      <c r="K614">
        <v>1</v>
      </c>
      <c r="L614">
        <v>3</v>
      </c>
      <c r="M614">
        <v>42</v>
      </c>
      <c r="N614">
        <v>1</v>
      </c>
      <c r="O614">
        <v>1</v>
      </c>
      <c r="T614">
        <v>2</v>
      </c>
      <c r="X614">
        <v>42</v>
      </c>
      <c r="Y614">
        <v>4</v>
      </c>
      <c r="AA614">
        <v>42</v>
      </c>
      <c r="AB614">
        <v>3</v>
      </c>
      <c r="AL614">
        <v>43</v>
      </c>
      <c r="AP614">
        <v>1</v>
      </c>
      <c r="AT614">
        <v>46</v>
      </c>
      <c r="AU614">
        <v>0</v>
      </c>
      <c r="AV614">
        <v>0</v>
      </c>
      <c r="AW614">
        <v>0</v>
      </c>
      <c r="AX614">
        <v>0</v>
      </c>
      <c r="BB614">
        <f t="shared" si="784"/>
        <v>46</v>
      </c>
      <c r="BD614">
        <f t="shared" si="785"/>
        <v>46</v>
      </c>
      <c r="BE614">
        <f t="shared" si="786"/>
        <v>46</v>
      </c>
      <c r="BF614">
        <f t="shared" si="787"/>
        <v>46</v>
      </c>
      <c r="BH614">
        <f t="shared" si="788"/>
        <v>0</v>
      </c>
      <c r="BK614" s="45">
        <f>IF(G614="MEA",'[1]Net Hire Rate'!$E$7,IF(G614="AMR",'[1]Net Hire Rate'!$F$7,IF(G614="EUR",'[1]Net Hire Rate'!$G$7,IF(G614="APAC",'[1]Net Hire Rate'!$H$7,0))))</f>
        <v>1.6761041902604757E-3</v>
      </c>
      <c r="BL614" s="45">
        <f>IF(G614="MEA",'[1]Net Hire Rate'!$E$8,IF(G614="AMR",'[1]Net Hire Rate'!$F$8,IF(G614="EUR",'[1]Net Hire Rate'!$G$8,IF(G614="APAC",'[1]Net Hire Rate'!$H$8,0))))</f>
        <v>1.6761041902604757E-3</v>
      </c>
      <c r="BM614" s="45">
        <f>IF(G614="MEA",'[1]Net Hire Rate'!$E$9,IF(G614="AMR",'[1]Net Hire Rate'!$F$9,IF(G614="EUR",'[1]Net Hire Rate'!$G$9,IF(G614="APAC",'[1]Net Hire Rate'!$H$9,0))))</f>
        <v>1.6761041902604757E-3</v>
      </c>
      <c r="BN614" s="45">
        <f>IF(G614="MEA",'[1]Net Hire Rate'!$E$10,IF(G614="AMR",'[1]Net Hire Rate'!$F$10,IF(G614="EUR",'[1]Net Hire Rate'!$G$10,IF(G614="APAC",'[1]Net Hire Rate'!$H$10,0))))</f>
        <v>1.6761041902604757E-3</v>
      </c>
      <c r="BO614" s="45">
        <f>IF(G614="MEA",'[1]Net Hire Rate'!$E$11,IF(G614="AMR",'[1]Net Hire Rate'!$F$11,IF(G614="EUR",'[1]Net Hire Rate'!$G$11,IF(G614="APAC",'[1]Net Hire Rate'!$H$11,0))))</f>
        <v>1.6761041902604757E-3</v>
      </c>
      <c r="BP614" s="45">
        <f>IF(G614="MEA",'[1]Net Hire Rate'!$E$12,IF(G614="AMR",'[1]Net Hire Rate'!$F$12,IF(G614="EUR",'[1]Net Hire Rate'!$G$12,IF(G614="APAC",'[1]Net Hire Rate'!$H$12,0))))</f>
        <v>1.6761041902604757E-3</v>
      </c>
      <c r="BQ614" s="147">
        <f t="shared" si="789"/>
        <v>46</v>
      </c>
      <c r="BR614" s="147">
        <f t="shared" si="772"/>
        <v>46</v>
      </c>
      <c r="BS614" s="147">
        <f t="shared" si="790"/>
        <v>46.077100792751978</v>
      </c>
      <c r="BT614" s="148">
        <f t="shared" si="773"/>
        <v>46.077100792751978</v>
      </c>
      <c r="BU614" s="149">
        <f t="shared" si="791"/>
        <v>46.154330814465759</v>
      </c>
      <c r="BV614" s="148">
        <f t="shared" si="774"/>
        <v>45.154330814465759</v>
      </c>
      <c r="BW614" s="148">
        <f t="shared" si="792"/>
        <v>45.230014177552292</v>
      </c>
      <c r="BX614" s="148">
        <f t="shared" si="775"/>
        <v>45.230014177552292</v>
      </c>
      <c r="BY614" s="148">
        <f t="shared" si="793"/>
        <v>45.305824393840822</v>
      </c>
      <c r="BZ614" s="148">
        <f t="shared" si="776"/>
        <v>45.305824393840822</v>
      </c>
      <c r="CA614" s="148">
        <f t="shared" si="794"/>
        <v>45.381761675950543</v>
      </c>
      <c r="CB614" s="148">
        <f t="shared" si="777"/>
        <v>45.381761675950543</v>
      </c>
      <c r="CC614" s="148"/>
      <c r="CD614" s="38"/>
      <c r="CE614" s="38"/>
      <c r="CF614" s="38"/>
      <c r="CG614" s="38"/>
      <c r="CH614" s="38"/>
      <c r="CI614" s="38"/>
      <c r="CJ614" s="38"/>
      <c r="CK614" s="41"/>
      <c r="CL614" s="41"/>
      <c r="CM614" s="40"/>
      <c r="CN614" s="41"/>
      <c r="CO614" s="41"/>
      <c r="CP614" s="41"/>
      <c r="CQ614" s="41"/>
      <c r="CR614" s="41"/>
      <c r="CS614" s="41"/>
      <c r="CT614" s="41"/>
      <c r="CU614" s="40"/>
      <c r="CV614" s="41"/>
      <c r="CW614" s="41"/>
      <c r="CX614" s="41"/>
      <c r="CY614" s="41"/>
      <c r="CZ614" s="41"/>
      <c r="DA614" s="41"/>
      <c r="DB614" s="41"/>
      <c r="DC614" s="40"/>
      <c r="DD614" s="41"/>
      <c r="DE614" s="41"/>
      <c r="DF614" s="41"/>
      <c r="DG614" s="41"/>
      <c r="DH614" s="41"/>
      <c r="DI614" s="41"/>
      <c r="DJ614" s="41"/>
      <c r="DK614" s="40"/>
      <c r="DL614" s="41"/>
      <c r="DM614" s="41"/>
      <c r="DN614" s="41"/>
      <c r="DO614" s="41"/>
      <c r="DP614" s="41"/>
      <c r="DQ614" s="41"/>
      <c r="DR614" s="15"/>
      <c r="DS614" s="151">
        <f t="shared" si="778"/>
        <v>46</v>
      </c>
      <c r="DT614" s="152">
        <f t="shared" si="779"/>
        <v>0</v>
      </c>
      <c r="DU614" s="7">
        <f t="shared" si="780"/>
        <v>0</v>
      </c>
      <c r="DV614" s="7">
        <f t="shared" si="781"/>
        <v>0</v>
      </c>
      <c r="DW614">
        <f t="shared" si="782"/>
        <v>0</v>
      </c>
      <c r="DX614">
        <f t="shared" si="783"/>
        <v>0</v>
      </c>
      <c r="DZ614">
        <f t="shared" si="795"/>
        <v>46</v>
      </c>
      <c r="EA614">
        <f t="shared" si="796"/>
        <v>46</v>
      </c>
      <c r="EB614">
        <f t="shared" si="797"/>
        <v>46</v>
      </c>
      <c r="EC614">
        <f t="shared" si="798"/>
        <v>46</v>
      </c>
      <c r="ED614">
        <f t="shared" si="799"/>
        <v>46</v>
      </c>
      <c r="EE614">
        <f t="shared" si="800"/>
        <v>46</v>
      </c>
      <c r="EG614">
        <f t="shared" si="801"/>
        <v>46</v>
      </c>
      <c r="EH614">
        <f t="shared" si="802"/>
        <v>46</v>
      </c>
      <c r="EI614">
        <f t="shared" si="803"/>
        <v>46</v>
      </c>
      <c r="EJ614">
        <f t="shared" si="804"/>
        <v>46</v>
      </c>
      <c r="EK614">
        <f t="shared" si="805"/>
        <v>46</v>
      </c>
      <c r="EM614">
        <f>IF($EM$9='[1]L&amp;D Numbers'!$E$6,'[1]L&amp;D Numbers'!$E$7)</f>
        <v>350</v>
      </c>
      <c r="EN614">
        <f>IF($EN$9='[1]L&amp;D Numbers'!$F$6,'[1]L&amp;D Numbers'!$F$7)</f>
        <v>2000</v>
      </c>
      <c r="EO614">
        <f>IF($EO$9='[1]L&amp;D Numbers'!$G$6,'[1]L&amp;D Numbers'!$G$7)</f>
        <v>2000</v>
      </c>
      <c r="EP614">
        <f>IF($EP$9='[1]L&amp;D Numbers'!$H$6,'[1]L&amp;D Numbers'!$H$7)</f>
        <v>2000</v>
      </c>
      <c r="EQ614">
        <f>IF($EQ$9='[1]L&amp;D Numbers'!$I$6,'[1]L&amp;D Numbers'!$I$7)</f>
        <v>2000</v>
      </c>
      <c r="ER614">
        <f>IF($ER$9='[1]L&amp;D Numbers'!$J$6,'[1]L&amp;D Numbers'!$J$7)</f>
        <v>0</v>
      </c>
      <c r="ET614" s="45">
        <f>'[1]L&amp;D Master'!$E$10</f>
        <v>1.0678246631903041E-2</v>
      </c>
      <c r="EU614" s="45">
        <f>ET614+'[1]L&amp;D Master'!$F$10</f>
        <v>1.8222427877342538E-2</v>
      </c>
      <c r="EV614" s="45">
        <f>EU614+'[1]L&amp;D Master'!$G$10</f>
        <v>2.3561551193294058E-2</v>
      </c>
      <c r="EW614" s="45">
        <f>EV614+'[1]L&amp;D Master'!$H$10</f>
        <v>2.7330438342024234E-2</v>
      </c>
      <c r="EX614" s="45">
        <f>EW614+'[1]L&amp;D Master'!$I$10</f>
        <v>2.9999999999999995E-2</v>
      </c>
      <c r="EY614" s="45"/>
      <c r="EZ614" s="45">
        <f t="shared" si="806"/>
        <v>1.0678246631903041E-2</v>
      </c>
      <c r="FA614" s="45">
        <f t="shared" si="807"/>
        <v>1.8222427877342538E-2</v>
      </c>
      <c r="FB614" s="45">
        <f t="shared" si="807"/>
        <v>2.3561551193294058E-2</v>
      </c>
      <c r="FC614" s="45">
        <f t="shared" si="807"/>
        <v>2.7330438342024234E-2</v>
      </c>
      <c r="FD614" s="45">
        <f t="shared" si="807"/>
        <v>2.7330438342024234E-2</v>
      </c>
      <c r="FE614" s="45"/>
      <c r="FF614">
        <f t="shared" si="814"/>
        <v>45.508800654932458</v>
      </c>
      <c r="FG614">
        <f t="shared" si="815"/>
        <v>45.161768317642242</v>
      </c>
      <c r="FH614">
        <f t="shared" si="816"/>
        <v>44.916168645108471</v>
      </c>
      <c r="FI614">
        <f t="shared" si="817"/>
        <v>44.74279983626689</v>
      </c>
      <c r="FJ614">
        <f t="shared" si="818"/>
        <v>44.74279983626689</v>
      </c>
      <c r="FL614" s="34" t="s">
        <v>261</v>
      </c>
      <c r="FM614" s="34">
        <v>2020</v>
      </c>
      <c r="FN614" s="34"/>
      <c r="FO614" s="172">
        <v>0.28000000000000003</v>
      </c>
      <c r="FP614" s="166">
        <v>0.66</v>
      </c>
      <c r="FQ614" s="153">
        <f t="shared" si="808"/>
        <v>0.16500000000000001</v>
      </c>
      <c r="FR614" s="153"/>
      <c r="FS614" s="42"/>
      <c r="FT614" s="42"/>
      <c r="FU614" s="42"/>
      <c r="FV614" s="42"/>
      <c r="FW614" s="42"/>
      <c r="FX614" s="42"/>
      <c r="FY614" s="42"/>
      <c r="FZ614" s="42"/>
      <c r="GA614" s="42"/>
      <c r="GB614" s="42"/>
      <c r="GC614" s="42"/>
      <c r="GD614" s="42"/>
      <c r="GE614" s="42"/>
      <c r="GF614" s="42"/>
      <c r="GG614" s="42"/>
      <c r="GH614" s="42"/>
      <c r="GI614" s="42"/>
      <c r="GJ614" s="42"/>
      <c r="GK614" s="42"/>
      <c r="GL614" s="42"/>
      <c r="GM614" s="45"/>
      <c r="GN614" s="45"/>
      <c r="GO614" s="45"/>
      <c r="GP614" s="45"/>
      <c r="GQ614" s="154">
        <f>'[1]Automation Master'!$B$10*FQ614*FO614</f>
        <v>1.027266557565093E-3</v>
      </c>
      <c r="GR614" s="155">
        <f>'[1]Automation Master'!$B$11*FO614*FQ614+GQ614</f>
        <v>2.0545331151301856E-3</v>
      </c>
      <c r="GS614" s="155">
        <f>'[1]Automation Master'!$B$12*FO614*FQ614+GR614</f>
        <v>3.0817996726952785E-3</v>
      </c>
      <c r="GT614" s="155">
        <f>'[1]Automation Master'!$B$13*FO614*FQ614+GS614</f>
        <v>4.1090662302603713E-3</v>
      </c>
      <c r="GU614" s="155">
        <f>'[1]Automation Master'!$C$10*FO614*FQ614+GT614</f>
        <v>5.5618788960103581E-3</v>
      </c>
      <c r="GV614" s="155">
        <f>'[1]Automation Master'!$C$11*FO614*FQ614+GU614</f>
        <v>7.0146915617603448E-3</v>
      </c>
      <c r="GW614" s="155">
        <f>'[1]Automation Master'!$C$12*FO614*FQ614+GV614</f>
        <v>8.4675042275103307E-3</v>
      </c>
      <c r="GX614" s="155">
        <f>'[1]Automation Master'!$C$13*FO614*FQ614+GW614</f>
        <v>9.9203168932603166E-3</v>
      </c>
      <c r="GY614" s="155">
        <f>'[1]Automation Master'!$D$10*FO614*FQ614+GX614</f>
        <v>1.1974958530545232E-2</v>
      </c>
      <c r="GZ614" s="155">
        <f>'[1]Automation Master'!$D$11*FO614*FQ614+GY614</f>
        <v>1.4029600167830147E-2</v>
      </c>
      <c r="HA614" s="155">
        <f>'[1]Automation Master'!$D$12*FO614*FQ614+GZ614</f>
        <v>1.6084241805115064E-2</v>
      </c>
      <c r="HB614" s="155">
        <f>'[1]Automation Master'!$D$13*FO614*FQ614+HA614</f>
        <v>1.8138883442399979E-2</v>
      </c>
      <c r="HC614" s="155">
        <f>'[1]Automation Master'!$E$10*FO614*FQ614+HB614</f>
        <v>2.1044662251456233E-2</v>
      </c>
      <c r="HD614" s="155">
        <f>'[1]Automation Master'!$E$11*FO614*FQ614+HC614</f>
        <v>2.3950441060512487E-2</v>
      </c>
      <c r="HE614" s="155">
        <f>'[1]Automation Master'!$E$12*FO614*FQ614+HD614</f>
        <v>2.6856219869568741E-2</v>
      </c>
      <c r="HF614" s="155">
        <f>'[1]Automation Master'!$E$13*FO614*FQ614+HE614</f>
        <v>2.9761998678624994E-2</v>
      </c>
      <c r="HG614" s="173">
        <f>'[1]Automation Master'!$F$10*FO614*FQ614+HF614</f>
        <v>3.3871499008968749E-2</v>
      </c>
      <c r="HH614" s="173">
        <f>'[1]Automation Master'!$F$11*FO614*FQ614+HG614</f>
        <v>3.7980999339312503E-2</v>
      </c>
      <c r="HI614" s="173">
        <f>'[1]Automation Master'!$F$12*FO614*FQ614+HH614</f>
        <v>4.2090499669656257E-2</v>
      </c>
      <c r="HJ614" s="174">
        <f>'[1]Automation Master'!$F$13*FO614*FQ614+HI614</f>
        <v>4.6200000000000012E-2</v>
      </c>
      <c r="HK614" s="157"/>
      <c r="HL614" s="157"/>
      <c r="HM614" s="157"/>
      <c r="HN614" s="157"/>
      <c r="HO614" s="157"/>
      <c r="HP614" s="157"/>
      <c r="HQ614" s="157"/>
      <c r="HR614" s="157"/>
      <c r="HS614" s="157"/>
      <c r="HT614" s="157"/>
      <c r="HU614" s="157"/>
      <c r="HV614" s="157"/>
      <c r="HW614" s="157"/>
      <c r="HX614" s="157"/>
      <c r="HY614" s="42"/>
      <c r="HZ614" s="42"/>
      <c r="IA614" s="148">
        <f t="shared" si="819"/>
        <v>46</v>
      </c>
      <c r="IB614" s="148">
        <f t="shared" si="820"/>
        <v>45.810982953408022</v>
      </c>
      <c r="IC614" s="148">
        <f t="shared" si="821"/>
        <v>45.543665422910024</v>
      </c>
      <c r="ID614" s="148">
        <f t="shared" si="822"/>
        <v>45.165611361649603</v>
      </c>
      <c r="IE614" s="148">
        <f t="shared" si="823"/>
        <v>44.630948060783254</v>
      </c>
      <c r="IH614">
        <f>(EA614)*(1-GT614)*(1-EZ614)</f>
        <v>45.321801978981625</v>
      </c>
      <c r="II614">
        <f>(EB614)*(1-GX614)*(1-FA614)</f>
        <v>44.713749264471225</v>
      </c>
      <c r="IJ614">
        <f>(EC614)*(1-HB614)*(1-FB614)</f>
        <v>44.101439497375672</v>
      </c>
      <c r="IK614">
        <f>(ED614)*(1-HF614)*(1-FC614)</f>
        <v>43.411164686661934</v>
      </c>
      <c r="IL614">
        <f>(EE614)*(1-HJ614)*(1-FD614)</f>
        <v>42.675682483831359</v>
      </c>
      <c r="IN614" s="42">
        <f t="shared" si="824"/>
        <v>1.4743435239529885E-2</v>
      </c>
      <c r="IO614" s="42">
        <f t="shared" si="825"/>
        <v>2.7961972511495101E-2</v>
      </c>
      <c r="IP614" s="42">
        <f t="shared" si="826"/>
        <v>4.1273054404876691E-2</v>
      </c>
      <c r="IQ614" s="42">
        <f t="shared" si="827"/>
        <v>5.6279028550827524E-2</v>
      </c>
      <c r="IR614" s="42">
        <f t="shared" si="828"/>
        <v>7.2267772090622628E-2</v>
      </c>
      <c r="IT614" s="9">
        <f t="shared" si="809"/>
        <v>0</v>
      </c>
      <c r="IU614" s="9">
        <f t="shared" si="810"/>
        <v>4.1090662302603713E-3</v>
      </c>
      <c r="IV614" s="9">
        <f t="shared" si="811"/>
        <v>9.9203168932603166E-3</v>
      </c>
      <c r="IW614" s="9">
        <f t="shared" si="812"/>
        <v>1.8138883442399979E-2</v>
      </c>
      <c r="IX614" s="9">
        <f t="shared" si="813"/>
        <v>2.9761998678624994E-2</v>
      </c>
    </row>
    <row r="615" spans="1:258" ht="15.75" hidden="1" thickBot="1" x14ac:dyDescent="0.3">
      <c r="A615">
        <v>17</v>
      </c>
      <c r="B615" t="s">
        <v>563</v>
      </c>
      <c r="C615" t="s">
        <v>564</v>
      </c>
      <c r="D615" t="s">
        <v>484</v>
      </c>
      <c r="E615" t="s">
        <v>333</v>
      </c>
      <c r="F615" t="s">
        <v>333</v>
      </c>
      <c r="G615" t="s">
        <v>256</v>
      </c>
      <c r="H615">
        <v>17</v>
      </c>
      <c r="K615">
        <v>3</v>
      </c>
      <c r="L615">
        <v>14</v>
      </c>
      <c r="Q615">
        <v>1</v>
      </c>
      <c r="R615">
        <v>2</v>
      </c>
      <c r="S615">
        <v>3</v>
      </c>
      <c r="T615">
        <v>10</v>
      </c>
      <c r="U615">
        <v>1</v>
      </c>
      <c r="Y615">
        <v>17</v>
      </c>
      <c r="AB615">
        <v>14</v>
      </c>
      <c r="AE615">
        <v>3</v>
      </c>
      <c r="AQ615">
        <v>1</v>
      </c>
      <c r="AT615">
        <v>17</v>
      </c>
      <c r="AU615">
        <v>0</v>
      </c>
      <c r="AV615">
        <v>0</v>
      </c>
      <c r="AW615">
        <v>17</v>
      </c>
      <c r="AX615">
        <v>0</v>
      </c>
      <c r="BB615">
        <f t="shared" si="784"/>
        <v>17</v>
      </c>
      <c r="BC615">
        <v>20</v>
      </c>
      <c r="BD615">
        <f t="shared" si="785"/>
        <v>20</v>
      </c>
      <c r="BE615">
        <f t="shared" si="786"/>
        <v>18.5</v>
      </c>
      <c r="BF615">
        <f t="shared" si="787"/>
        <v>20</v>
      </c>
      <c r="BH615">
        <f t="shared" si="788"/>
        <v>-3</v>
      </c>
      <c r="BK615" s="45">
        <f>IF(G615="MEA",'[1]Net Hire Rate'!$E$7,IF(G615="AMR",'[1]Net Hire Rate'!$F$7,IF(G615="EUR",'[1]Net Hire Rate'!$G$7,IF(G615="APAC",'[1]Net Hire Rate'!$H$7,0))))</f>
        <v>1.6761041902604757E-3</v>
      </c>
      <c r="BL615" s="45">
        <f>IF(G615="MEA",'[1]Net Hire Rate'!$E$8,IF(G615="AMR",'[1]Net Hire Rate'!$F$8,IF(G615="EUR",'[1]Net Hire Rate'!$G$8,IF(G615="APAC",'[1]Net Hire Rate'!$H$8,0))))</f>
        <v>1.6761041902604757E-3</v>
      </c>
      <c r="BM615" s="45">
        <f>IF(G615="MEA",'[1]Net Hire Rate'!$E$9,IF(G615="AMR",'[1]Net Hire Rate'!$F$9,IF(G615="EUR",'[1]Net Hire Rate'!$G$9,IF(G615="APAC",'[1]Net Hire Rate'!$H$9,0))))</f>
        <v>1.6761041902604757E-3</v>
      </c>
      <c r="BN615" s="45">
        <f>IF(G615="MEA",'[1]Net Hire Rate'!$E$10,IF(G615="AMR",'[1]Net Hire Rate'!$F$10,IF(G615="EUR",'[1]Net Hire Rate'!$G$10,IF(G615="APAC",'[1]Net Hire Rate'!$H$10,0))))</f>
        <v>1.6761041902604757E-3</v>
      </c>
      <c r="BO615" s="45">
        <f>IF(G615="MEA",'[1]Net Hire Rate'!$E$11,IF(G615="AMR",'[1]Net Hire Rate'!$F$11,IF(G615="EUR",'[1]Net Hire Rate'!$G$11,IF(G615="APAC",'[1]Net Hire Rate'!$H$11,0))))</f>
        <v>1.6761041902604757E-3</v>
      </c>
      <c r="BP615" s="45">
        <f>IF(G615="MEA",'[1]Net Hire Rate'!$E$12,IF(G615="AMR",'[1]Net Hire Rate'!$F$12,IF(G615="EUR",'[1]Net Hire Rate'!$G$12,IF(G615="APAC",'[1]Net Hire Rate'!$H$12,0))))</f>
        <v>1.6761041902604757E-3</v>
      </c>
      <c r="BQ615" s="147">
        <f t="shared" si="789"/>
        <v>17</v>
      </c>
      <c r="BR615" s="147">
        <f t="shared" si="772"/>
        <v>17</v>
      </c>
      <c r="BS615" s="147">
        <f t="shared" si="790"/>
        <v>17.028493771234427</v>
      </c>
      <c r="BT615" s="148">
        <f t="shared" si="773"/>
        <v>17.028493771234427</v>
      </c>
      <c r="BU615" s="149">
        <f t="shared" si="791"/>
        <v>17.057035300998216</v>
      </c>
      <c r="BV615" s="148">
        <f t="shared" si="774"/>
        <v>17.057035300998216</v>
      </c>
      <c r="BW615" s="148">
        <f t="shared" si="792"/>
        <v>17.085624669339637</v>
      </c>
      <c r="BX615" s="148">
        <f t="shared" si="775"/>
        <v>16.085624669339637</v>
      </c>
      <c r="BY615" s="148">
        <f t="shared" si="793"/>
        <v>16.112585852250874</v>
      </c>
      <c r="BZ615" s="148">
        <f t="shared" si="776"/>
        <v>16.112585852250874</v>
      </c>
      <c r="CA615" s="148">
        <f t="shared" si="794"/>
        <v>16.139592224913763</v>
      </c>
      <c r="CB615" s="148">
        <f t="shared" si="777"/>
        <v>16.139592224913763</v>
      </c>
      <c r="CC615" s="148"/>
      <c r="CD615" s="38" t="s">
        <v>565</v>
      </c>
      <c r="CE615" s="39">
        <v>1</v>
      </c>
      <c r="CF615" s="38">
        <v>6341</v>
      </c>
      <c r="CG615" s="38">
        <v>6341</v>
      </c>
      <c r="CH615" s="38">
        <v>6341</v>
      </c>
      <c r="CI615" s="38">
        <v>6341</v>
      </c>
      <c r="CJ615" s="38">
        <v>6341</v>
      </c>
      <c r="CK615" s="38">
        <v>6341</v>
      </c>
      <c r="CL615" s="41"/>
      <c r="CM615" s="40"/>
      <c r="CN615" s="41"/>
      <c r="CO615" s="41"/>
      <c r="CP615" s="41"/>
      <c r="CQ615" s="41"/>
      <c r="CR615" s="41"/>
      <c r="CS615" s="41"/>
      <c r="CT615" s="41"/>
      <c r="CU615" s="40"/>
      <c r="CV615" s="41"/>
      <c r="CW615" s="41"/>
      <c r="CX615" s="41"/>
      <c r="CY615" s="41"/>
      <c r="CZ615" s="41"/>
      <c r="DA615" s="41"/>
      <c r="DB615" s="41"/>
      <c r="DC615" s="40"/>
      <c r="DD615" s="41"/>
      <c r="DE615" s="41"/>
      <c r="DF615" s="41"/>
      <c r="DG615" s="41"/>
      <c r="DH615" s="41"/>
      <c r="DI615" s="41"/>
      <c r="DJ615" s="41"/>
      <c r="DK615" s="40"/>
      <c r="DL615" s="41"/>
      <c r="DM615" s="41"/>
      <c r="DN615" s="41"/>
      <c r="DO615" s="41"/>
      <c r="DP615" s="41"/>
      <c r="DQ615" s="41"/>
      <c r="DR615" s="15"/>
      <c r="DS615" s="151">
        <f t="shared" si="778"/>
        <v>20</v>
      </c>
      <c r="DT615" s="152">
        <f t="shared" si="779"/>
        <v>20</v>
      </c>
      <c r="DU615" s="7">
        <f t="shared" si="780"/>
        <v>20</v>
      </c>
      <c r="DV615" s="7">
        <f t="shared" si="781"/>
        <v>20</v>
      </c>
      <c r="DW615">
        <f t="shared" si="782"/>
        <v>20</v>
      </c>
      <c r="DX615">
        <f t="shared" si="783"/>
        <v>20</v>
      </c>
      <c r="DZ615">
        <f t="shared" si="795"/>
        <v>20</v>
      </c>
      <c r="EA615">
        <f t="shared" si="796"/>
        <v>20</v>
      </c>
      <c r="EB615">
        <f t="shared" si="797"/>
        <v>20</v>
      </c>
      <c r="EC615">
        <f t="shared" si="798"/>
        <v>20</v>
      </c>
      <c r="ED615">
        <f t="shared" si="799"/>
        <v>20</v>
      </c>
      <c r="EE615">
        <f t="shared" si="800"/>
        <v>20</v>
      </c>
      <c r="EG615">
        <f t="shared" si="801"/>
        <v>17</v>
      </c>
      <c r="EH615">
        <f t="shared" si="802"/>
        <v>17</v>
      </c>
      <c r="EI615">
        <f t="shared" si="803"/>
        <v>17</v>
      </c>
      <c r="EJ615">
        <f t="shared" si="804"/>
        <v>17</v>
      </c>
      <c r="EK615">
        <f t="shared" si="805"/>
        <v>17</v>
      </c>
      <c r="EM615">
        <f>IF($EM$9='[1]L&amp;D Numbers'!$E$6,'[1]L&amp;D Numbers'!$E$7)</f>
        <v>350</v>
      </c>
      <c r="EN615">
        <f>IF($EN$9='[1]L&amp;D Numbers'!$F$6,'[1]L&amp;D Numbers'!$F$7)</f>
        <v>2000</v>
      </c>
      <c r="EO615">
        <f>IF($EO$9='[1]L&amp;D Numbers'!$G$6,'[1]L&amp;D Numbers'!$G$7)</f>
        <v>2000</v>
      </c>
      <c r="EP615">
        <f>IF($EP$9='[1]L&amp;D Numbers'!$H$6,'[1]L&amp;D Numbers'!$H$7)</f>
        <v>2000</v>
      </c>
      <c r="EQ615">
        <f>IF($EQ$9='[1]L&amp;D Numbers'!$I$6,'[1]L&amp;D Numbers'!$I$7)</f>
        <v>2000</v>
      </c>
      <c r="ER615">
        <f>IF($ER$9='[1]L&amp;D Numbers'!$J$6,'[1]L&amp;D Numbers'!$J$7)</f>
        <v>0</v>
      </c>
      <c r="ET615" s="45">
        <f>'[1]L&amp;D Master'!$E$10</f>
        <v>1.0678246631903041E-2</v>
      </c>
      <c r="EU615" s="45">
        <f>ET615+'[1]L&amp;D Master'!$F$10</f>
        <v>1.8222427877342538E-2</v>
      </c>
      <c r="EV615" s="45">
        <f>EU615+'[1]L&amp;D Master'!$G$10</f>
        <v>2.3561551193294058E-2</v>
      </c>
      <c r="EW615" s="45">
        <f>EV615+'[1]L&amp;D Master'!$H$10</f>
        <v>2.7330438342024234E-2</v>
      </c>
      <c r="EX615" s="45">
        <f>EW615+'[1]L&amp;D Master'!$I$10</f>
        <v>2.9999999999999995E-2</v>
      </c>
      <c r="EY615" s="45"/>
      <c r="EZ615" s="45">
        <f t="shared" si="806"/>
        <v>1.0678246631903041E-2</v>
      </c>
      <c r="FA615" s="45">
        <f t="shared" si="807"/>
        <v>1.8222427877342538E-2</v>
      </c>
      <c r="FB615" s="45">
        <f t="shared" si="807"/>
        <v>2.3561551193294058E-2</v>
      </c>
      <c r="FC615" s="45">
        <f t="shared" si="807"/>
        <v>2.7330438342024234E-2</v>
      </c>
      <c r="FD615" s="45">
        <f t="shared" si="807"/>
        <v>2.7330438342024234E-2</v>
      </c>
      <c r="FE615" s="45"/>
      <c r="FF615">
        <f t="shared" si="814"/>
        <v>19.786435067361939</v>
      </c>
      <c r="FG615">
        <f t="shared" si="815"/>
        <v>19.635551442453149</v>
      </c>
      <c r="FH615">
        <f t="shared" si="816"/>
        <v>19.528768976134117</v>
      </c>
      <c r="FI615">
        <f t="shared" si="817"/>
        <v>19.453391233159515</v>
      </c>
      <c r="FJ615">
        <f t="shared" si="818"/>
        <v>19.453391233159515</v>
      </c>
      <c r="FL615" s="34"/>
      <c r="FM615" s="34"/>
      <c r="FN615" s="34"/>
      <c r="FO615" s="34"/>
      <c r="FP615" s="34"/>
      <c r="FQ615" s="153">
        <f t="shared" si="808"/>
        <v>0.125</v>
      </c>
      <c r="FR615" s="153"/>
      <c r="FS615" s="42"/>
      <c r="FT615" s="42"/>
      <c r="FU615" s="42"/>
      <c r="FV615" s="42"/>
      <c r="FW615" s="42"/>
      <c r="FX615" s="42"/>
      <c r="FY615" s="42"/>
      <c r="FZ615" s="42"/>
      <c r="GA615" s="42"/>
      <c r="GB615" s="42"/>
      <c r="GC615" s="42"/>
      <c r="GD615" s="42"/>
      <c r="GE615" s="42"/>
      <c r="GF615" s="42"/>
      <c r="GG615" s="42"/>
      <c r="GH615" s="42"/>
      <c r="GI615" s="42"/>
      <c r="GJ615" s="42"/>
      <c r="GK615" s="42"/>
      <c r="GL615" s="42"/>
      <c r="GM615" s="154">
        <f>'[1]Automation Master'!$B$10*FQ615*FO615</f>
        <v>0</v>
      </c>
      <c r="GN615" s="155">
        <f>'[1]Automation Master'!$B$11*FO615*FQ615+GM615</f>
        <v>0</v>
      </c>
      <c r="GO615" s="155">
        <f>'[1]Automation Master'!$B$12*FO615*FQ615+GN615</f>
        <v>0</v>
      </c>
      <c r="GP615" s="155">
        <f>'[1]Automation Master'!$B$13*FO615*FQ615+GO615</f>
        <v>0</v>
      </c>
      <c r="GQ615" s="155">
        <f>'[1]Automation Master'!$C$10*FO615*FQ615+GP615</f>
        <v>0</v>
      </c>
      <c r="GR615" s="155">
        <f>'[1]Automation Master'!$C$11*FO615*FQ615+GQ615</f>
        <v>0</v>
      </c>
      <c r="GS615" s="155">
        <f>'[1]Automation Master'!$C$12*FO615*FQ615+GR615</f>
        <v>0</v>
      </c>
      <c r="GT615" s="155">
        <f>'[1]Automation Master'!$C$13*FO615*FQ615+GS615</f>
        <v>0</v>
      </c>
      <c r="GU615" s="155">
        <f>'[1]Automation Master'!$D$10*FO615*FQ615+GT615</f>
        <v>0</v>
      </c>
      <c r="GV615" s="155">
        <f>'[1]Automation Master'!$D$11*FO615*FQ615+GU615</f>
        <v>0</v>
      </c>
      <c r="GW615" s="155">
        <f>'[1]Automation Master'!$D$12*FO615*FQ615+GV615</f>
        <v>0</v>
      </c>
      <c r="GX615" s="155">
        <f>'[1]Automation Master'!$D$13*FO615*FQ615+GW615</f>
        <v>0</v>
      </c>
      <c r="GY615" s="155">
        <f>'[1]Automation Master'!$E$10*FO615*FQ615+GX615</f>
        <v>0</v>
      </c>
      <c r="GZ615" s="155">
        <f>'[1]Automation Master'!$E$11*FO615*FQ615+GY615</f>
        <v>0</v>
      </c>
      <c r="HA615" s="155">
        <f>'[1]Automation Master'!$E$12*FO615*FQ615+GZ615</f>
        <v>0</v>
      </c>
      <c r="HB615" s="155">
        <f>'[1]Automation Master'!$E$13*FO615*FQ615+HA615</f>
        <v>0</v>
      </c>
      <c r="HC615" s="155">
        <f>'[1]Automation Master'!$F$10*FO615*FQ615+HB615</f>
        <v>0</v>
      </c>
      <c r="HD615" s="155">
        <f>'[1]Automation Master'!$F$11*FO615*FQ615+HC615</f>
        <v>0</v>
      </c>
      <c r="HE615" s="155">
        <f>'[1]Automation Master'!$F$12*FO615*FQ615+HD615</f>
        <v>0</v>
      </c>
      <c r="HF615" s="156">
        <f>'[1]Automation Master'!$F$13*FO615*FQ615+HE615</f>
        <v>0</v>
      </c>
      <c r="HG615" s="157"/>
      <c r="HH615" s="157"/>
      <c r="HI615" s="157"/>
      <c r="HJ615" s="157"/>
      <c r="HK615" s="157"/>
      <c r="HL615" s="157"/>
      <c r="HM615" s="157"/>
      <c r="HN615" s="157"/>
      <c r="HO615" s="157"/>
      <c r="HP615" s="157"/>
      <c r="HQ615" s="157"/>
      <c r="HR615" s="157"/>
      <c r="HS615" s="157"/>
      <c r="HT615" s="157"/>
      <c r="HU615" s="157"/>
      <c r="HV615" s="157"/>
      <c r="HW615" s="157"/>
      <c r="HX615" s="157"/>
      <c r="HY615" s="42"/>
      <c r="HZ615" s="42"/>
      <c r="IA615" s="148">
        <f t="shared" si="819"/>
        <v>20</v>
      </c>
      <c r="IB615" s="148">
        <f t="shared" si="820"/>
        <v>20</v>
      </c>
      <c r="IC615" s="148">
        <f t="shared" si="821"/>
        <v>20</v>
      </c>
      <c r="ID615" s="148">
        <f t="shared" si="822"/>
        <v>20</v>
      </c>
      <c r="IE615" s="148">
        <f t="shared" si="823"/>
        <v>20</v>
      </c>
      <c r="IH615">
        <f>(EA615)*(1-GP615)*(1-EZ615)</f>
        <v>19.786435067361939</v>
      </c>
      <c r="II615">
        <f>(EB615)*(1-GT615)*(1-FA615)</f>
        <v>19.635551442453149</v>
      </c>
      <c r="IJ615">
        <f>(EC615)*(1-GX615)*(1-FB615)</f>
        <v>19.528768976134117</v>
      </c>
      <c r="IK615">
        <f>(ED615)*(1-HB615)*(1-FC615)</f>
        <v>19.453391233159515</v>
      </c>
      <c r="IL615">
        <f>(EE615)*(1-HF615)*(1-FD615)</f>
        <v>19.453391233159515</v>
      </c>
      <c r="IN615" s="42">
        <f t="shared" si="824"/>
        <v>1.0678246631903043E-2</v>
      </c>
      <c r="IO615" s="42">
        <f t="shared" si="825"/>
        <v>1.8222427877342538E-2</v>
      </c>
      <c r="IP615" s="42">
        <f t="shared" si="826"/>
        <v>2.3561551193294152E-2</v>
      </c>
      <c r="IQ615" s="42">
        <f t="shared" si="827"/>
        <v>2.7330438342024265E-2</v>
      </c>
      <c r="IR615" s="42">
        <f t="shared" si="828"/>
        <v>2.7330438342024265E-2</v>
      </c>
      <c r="IT615" s="9">
        <f t="shared" si="809"/>
        <v>0</v>
      </c>
      <c r="IU615" s="9">
        <f t="shared" si="810"/>
        <v>0</v>
      </c>
      <c r="IV615" s="9">
        <f t="shared" si="811"/>
        <v>0</v>
      </c>
      <c r="IW615" s="9">
        <f t="shared" si="812"/>
        <v>0</v>
      </c>
      <c r="IX615" s="9">
        <f t="shared" si="813"/>
        <v>0</v>
      </c>
    </row>
    <row r="616" spans="1:258" ht="15.75" hidden="1" thickBot="1" x14ac:dyDescent="0.3">
      <c r="A616">
        <v>1</v>
      </c>
      <c r="B616" t="s">
        <v>563</v>
      </c>
      <c r="C616" t="s">
        <v>269</v>
      </c>
      <c r="D616" t="s">
        <v>270</v>
      </c>
      <c r="E616" t="s">
        <v>333</v>
      </c>
      <c r="F616" t="s">
        <v>333</v>
      </c>
      <c r="G616" t="s">
        <v>264</v>
      </c>
      <c r="H616">
        <v>1</v>
      </c>
      <c r="L616">
        <v>1</v>
      </c>
      <c r="Q616">
        <v>1</v>
      </c>
      <c r="Y616">
        <v>1</v>
      </c>
      <c r="AB616">
        <v>1</v>
      </c>
      <c r="AT616">
        <v>1</v>
      </c>
      <c r="AU616">
        <v>0</v>
      </c>
      <c r="AV616">
        <v>1</v>
      </c>
      <c r="AW616">
        <v>0</v>
      </c>
      <c r="AX616">
        <v>0</v>
      </c>
      <c r="BB616">
        <f t="shared" si="784"/>
        <v>1</v>
      </c>
      <c r="BC616">
        <v>1</v>
      </c>
      <c r="BD616">
        <f t="shared" si="785"/>
        <v>1</v>
      </c>
      <c r="BE616">
        <f t="shared" si="786"/>
        <v>1</v>
      </c>
      <c r="BF616">
        <f t="shared" si="787"/>
        <v>1</v>
      </c>
      <c r="BH616">
        <f t="shared" si="788"/>
        <v>0</v>
      </c>
      <c r="BK616" s="45">
        <f>IF(G616="MEA",'[1]Net Hire Rate'!$E$7,IF(G616="AMR",'[1]Net Hire Rate'!$F$7,IF(G616="EUR",'[1]Net Hire Rate'!$G$7,IF(G616="APAC",'[1]Net Hire Rate'!$H$7,0))))</f>
        <v>-4.2535446205170975E-2</v>
      </c>
      <c r="BL616" s="45">
        <f>IF(G616="MEA",'[1]Net Hire Rate'!$E$8,IF(G616="AMR",'[1]Net Hire Rate'!$F$8,IF(G616="EUR",'[1]Net Hire Rate'!$G$8,IF(G616="APAC",'[1]Net Hire Rate'!$H$8,0))))</f>
        <v>-4.2535446205170975E-2</v>
      </c>
      <c r="BM616" s="45">
        <f>IF(G616="MEA",'[1]Net Hire Rate'!$E$9,IF(G616="AMR",'[1]Net Hire Rate'!$F$9,IF(G616="EUR",'[1]Net Hire Rate'!$G$9,IF(G616="APAC",'[1]Net Hire Rate'!$H$9,0))))</f>
        <v>-4.2535446205170975E-2</v>
      </c>
      <c r="BN616" s="45">
        <f>IF(G616="MEA",'[1]Net Hire Rate'!$E$10,IF(G616="AMR",'[1]Net Hire Rate'!$F$10,IF(G616="EUR",'[1]Net Hire Rate'!$G$10,IF(G616="APAC",'[1]Net Hire Rate'!$H$10,0))))</f>
        <v>-4.2535446205170975E-2</v>
      </c>
      <c r="BO616" s="45">
        <f>IF(G616="MEA",'[1]Net Hire Rate'!$E$11,IF(G616="AMR",'[1]Net Hire Rate'!$F$11,IF(G616="EUR",'[1]Net Hire Rate'!$G$11,IF(G616="APAC",'[1]Net Hire Rate'!$H$11,0))))</f>
        <v>-4.2535446205170975E-2</v>
      </c>
      <c r="BP616" s="45">
        <f>IF(G616="MEA",'[1]Net Hire Rate'!$E$12,IF(G616="AMR",'[1]Net Hire Rate'!$F$12,IF(G616="EUR",'[1]Net Hire Rate'!$G$12,IF(G616="APAC",'[1]Net Hire Rate'!$H$12,0))))</f>
        <v>-4.2535446205170975E-2</v>
      </c>
      <c r="BQ616" s="147">
        <f t="shared" si="789"/>
        <v>1</v>
      </c>
      <c r="BR616" s="147">
        <f t="shared" si="772"/>
        <v>1</v>
      </c>
      <c r="BS616" s="147">
        <f t="shared" si="790"/>
        <v>0.95746455379482898</v>
      </c>
      <c r="BT616" s="148">
        <f t="shared" si="773"/>
        <v>0.95746455379482898</v>
      </c>
      <c r="BU616" s="149">
        <f t="shared" si="791"/>
        <v>0.9167383717735309</v>
      </c>
      <c r="BV616" s="148">
        <f t="shared" si="774"/>
        <v>0.9167383717735309</v>
      </c>
      <c r="BW616" s="148">
        <f t="shared" si="792"/>
        <v>0.87774449607674176</v>
      </c>
      <c r="BX616" s="148">
        <f t="shared" si="775"/>
        <v>0.87774449607674176</v>
      </c>
      <c r="BY616" s="148">
        <f t="shared" si="793"/>
        <v>0.84040924228198455</v>
      </c>
      <c r="BZ616" s="148">
        <f t="shared" si="776"/>
        <v>0.84040924228198455</v>
      </c>
      <c r="CA616" s="148">
        <f t="shared" si="794"/>
        <v>0.8046620601665706</v>
      </c>
      <c r="CB616" s="148">
        <f t="shared" si="777"/>
        <v>0.8046620601665706</v>
      </c>
      <c r="CC616" s="148"/>
      <c r="CD616" s="38" t="s">
        <v>85</v>
      </c>
      <c r="CE616" s="40">
        <v>1</v>
      </c>
      <c r="CF616" s="38">
        <v>646</v>
      </c>
      <c r="CG616" s="38">
        <v>643.39579892125573</v>
      </c>
      <c r="CH616" s="38">
        <v>637.65066418044296</v>
      </c>
      <c r="CI616" s="38">
        <v>647.17138696114455</v>
      </c>
      <c r="CJ616" s="38">
        <v>643.65698137607205</v>
      </c>
      <c r="CK616" s="41">
        <v>652.04222242746971</v>
      </c>
      <c r="CL616" s="41"/>
      <c r="CM616" s="40"/>
      <c r="CN616" s="41"/>
      <c r="CO616" s="41"/>
      <c r="CP616" s="41"/>
      <c r="CQ616" s="41"/>
      <c r="CR616" s="41"/>
      <c r="CS616" s="41"/>
      <c r="CT616" s="41"/>
      <c r="CU616" s="40"/>
      <c r="CV616" s="41"/>
      <c r="CW616" s="41"/>
      <c r="CX616" s="41"/>
      <c r="CY616" s="41"/>
      <c r="CZ616" s="41"/>
      <c r="DA616" s="41"/>
      <c r="DB616" s="41"/>
      <c r="DC616" s="40"/>
      <c r="DD616" s="41"/>
      <c r="DE616" s="41"/>
      <c r="DF616" s="41"/>
      <c r="DG616" s="41"/>
      <c r="DH616" s="41"/>
      <c r="DI616" s="41"/>
      <c r="DJ616" s="41"/>
      <c r="DK616" s="40"/>
      <c r="DL616" s="41"/>
      <c r="DM616" s="41"/>
      <c r="DN616" s="41"/>
      <c r="DO616" s="41"/>
      <c r="DP616" s="41"/>
      <c r="DQ616" s="41"/>
      <c r="DR616" s="15"/>
      <c r="DS616" s="151">
        <f t="shared" si="778"/>
        <v>1</v>
      </c>
      <c r="DT616" s="152">
        <f t="shared" si="779"/>
        <v>0.995968728980272</v>
      </c>
      <c r="DU616" s="7">
        <f t="shared" si="780"/>
        <v>0.98707533154867333</v>
      </c>
      <c r="DV616" s="7">
        <f t="shared" si="781"/>
        <v>1.0018132925095118</v>
      </c>
      <c r="DW616">
        <f t="shared" si="782"/>
        <v>0.99637303618587003</v>
      </c>
      <c r="DX616">
        <f t="shared" si="783"/>
        <v>1.0093532854914391</v>
      </c>
      <c r="DZ616">
        <f t="shared" si="795"/>
        <v>1</v>
      </c>
      <c r="EA616">
        <f t="shared" si="796"/>
        <v>0.995968728980272</v>
      </c>
      <c r="EB616">
        <f t="shared" si="797"/>
        <v>0.98707533154867333</v>
      </c>
      <c r="EC616">
        <f t="shared" si="798"/>
        <v>1.0018132925095118</v>
      </c>
      <c r="ED616">
        <f t="shared" si="799"/>
        <v>0.99637303618587003</v>
      </c>
      <c r="EE616">
        <f t="shared" si="800"/>
        <v>1.0093532854914391</v>
      </c>
      <c r="EG616">
        <f t="shared" si="801"/>
        <v>0.995968728980272</v>
      </c>
      <c r="EH616">
        <f t="shared" si="802"/>
        <v>0.99107060576017858</v>
      </c>
      <c r="EI616">
        <f t="shared" si="803"/>
        <v>1.014930938389186</v>
      </c>
      <c r="EJ616">
        <f t="shared" si="804"/>
        <v>0.99456959059705219</v>
      </c>
      <c r="EK616">
        <f t="shared" si="805"/>
        <v>1.0130274995751165</v>
      </c>
      <c r="EM616">
        <f>IF($EM$9='[1]L&amp;D Numbers'!$E$6,'[1]L&amp;D Numbers'!$E$7)</f>
        <v>350</v>
      </c>
      <c r="EN616">
        <f>IF($EN$9='[1]L&amp;D Numbers'!$F$6,'[1]L&amp;D Numbers'!$F$7)</f>
        <v>2000</v>
      </c>
      <c r="EO616">
        <f>IF($EO$9='[1]L&amp;D Numbers'!$G$6,'[1]L&amp;D Numbers'!$G$7)</f>
        <v>2000</v>
      </c>
      <c r="EP616">
        <f>IF($EP$9='[1]L&amp;D Numbers'!$H$6,'[1]L&amp;D Numbers'!$H$7)</f>
        <v>2000</v>
      </c>
      <c r="EQ616">
        <f>IF($EQ$9='[1]L&amp;D Numbers'!$I$6,'[1]L&amp;D Numbers'!$I$7)</f>
        <v>2000</v>
      </c>
      <c r="ER616">
        <f>IF($ER$9='[1]L&amp;D Numbers'!$J$6,'[1]L&amp;D Numbers'!$J$7)</f>
        <v>0</v>
      </c>
      <c r="ET616" s="45">
        <f>'[1]L&amp;D Master'!$E$10</f>
        <v>1.0678246631903041E-2</v>
      </c>
      <c r="EU616" s="45">
        <f>ET616+'[1]L&amp;D Master'!$F$10</f>
        <v>1.8222427877342538E-2</v>
      </c>
      <c r="EV616" s="45">
        <f>EU616+'[1]L&amp;D Master'!$G$10</f>
        <v>2.3561551193294058E-2</v>
      </c>
      <c r="EW616" s="45">
        <f>EV616+'[1]L&amp;D Master'!$H$10</f>
        <v>2.7330438342024234E-2</v>
      </c>
      <c r="EX616" s="45">
        <f>EW616+'[1]L&amp;D Master'!$I$10</f>
        <v>2.9999999999999995E-2</v>
      </c>
      <c r="EY616" s="45"/>
      <c r="EZ616" s="45">
        <f t="shared" si="806"/>
        <v>1.0678246631903041E-2</v>
      </c>
      <c r="FA616" s="45">
        <f t="shared" si="807"/>
        <v>1.8222427877342538E-2</v>
      </c>
      <c r="FB616" s="45">
        <f t="shared" si="807"/>
        <v>2.3561551193294058E-2</v>
      </c>
      <c r="FC616" s="45">
        <f t="shared" si="807"/>
        <v>2.7330438342024234E-2</v>
      </c>
      <c r="FD616" s="45">
        <f t="shared" si="807"/>
        <v>2.7330438342024234E-2</v>
      </c>
      <c r="FE616" s="45"/>
      <c r="FF616">
        <f t="shared" si="814"/>
        <v>0.98533352925455764</v>
      </c>
      <c r="FG616">
        <f t="shared" si="815"/>
        <v>0.96908842251002369</v>
      </c>
      <c r="FH616">
        <f t="shared" si="816"/>
        <v>0.97820901733192644</v>
      </c>
      <c r="FI616">
        <f t="shared" si="817"/>
        <v>0.96914172435473667</v>
      </c>
      <c r="FJ616">
        <f t="shared" si="818"/>
        <v>0.98176721775699582</v>
      </c>
      <c r="FL616" s="34" t="s">
        <v>261</v>
      </c>
      <c r="FM616" s="34">
        <v>2020</v>
      </c>
      <c r="FN616" s="34"/>
      <c r="FO616" s="172">
        <v>6.8000000000000005E-2</v>
      </c>
      <c r="FP616" s="166">
        <v>0.66</v>
      </c>
      <c r="FQ616" s="153">
        <f t="shared" si="808"/>
        <v>0.16500000000000001</v>
      </c>
      <c r="FR616" s="153"/>
      <c r="FS616" s="42"/>
      <c r="FT616" s="42"/>
      <c r="FU616" s="42"/>
      <c r="FV616" s="42"/>
      <c r="FW616" s="42"/>
      <c r="FX616" s="42"/>
      <c r="FY616" s="42"/>
      <c r="FZ616" s="42"/>
      <c r="GA616" s="42"/>
      <c r="GB616" s="42"/>
      <c r="GC616" s="42"/>
      <c r="GD616" s="42"/>
      <c r="GE616" s="42"/>
      <c r="GF616" s="42"/>
      <c r="GG616" s="42"/>
      <c r="GH616" s="42"/>
      <c r="GI616" s="42"/>
      <c r="GJ616" s="42"/>
      <c r="GK616" s="42"/>
      <c r="GL616" s="42"/>
      <c r="GM616" s="45"/>
      <c r="GN616" s="45"/>
      <c r="GO616" s="45"/>
      <c r="GP616" s="45"/>
      <c r="GQ616" s="154">
        <f>'[1]Automation Master'!$B$10*FQ616*FO616</f>
        <v>2.4947902112295114E-4</v>
      </c>
      <c r="GR616" s="155">
        <f>'[1]Automation Master'!$B$11*FO616*FQ616+GQ616</f>
        <v>4.9895804224590228E-4</v>
      </c>
      <c r="GS616" s="155">
        <f>'[1]Automation Master'!$B$12*FO616*FQ616+GR616</f>
        <v>7.4843706336885337E-4</v>
      </c>
      <c r="GT616" s="155">
        <f>'[1]Automation Master'!$B$13*FO616*FQ616+GS616</f>
        <v>9.9791608449180456E-4</v>
      </c>
      <c r="GU616" s="155">
        <f>'[1]Automation Master'!$C$10*FO616*FQ616+GT616</f>
        <v>1.3507420176025156E-3</v>
      </c>
      <c r="GV616" s="155">
        <f>'[1]Automation Master'!$C$11*FO616*FQ616+GU616</f>
        <v>1.7035679507132265E-3</v>
      </c>
      <c r="GW616" s="155">
        <f>'[1]Automation Master'!$C$12*FO616*FQ616+GV616</f>
        <v>2.0563938838239373E-3</v>
      </c>
      <c r="GX616" s="155">
        <f>'[1]Automation Master'!$C$13*FO616*FQ616+GW616</f>
        <v>2.4092198169346482E-3</v>
      </c>
      <c r="GY616" s="155">
        <f>'[1]Automation Master'!$D$10*FO616*FQ616+GX616</f>
        <v>2.9082042145609846E-3</v>
      </c>
      <c r="GZ616" s="155">
        <f>'[1]Automation Master'!$D$11*FO616*FQ616+GY616</f>
        <v>3.407188612187321E-3</v>
      </c>
      <c r="HA616" s="155">
        <f>'[1]Automation Master'!$D$12*FO616*FQ616+GZ616</f>
        <v>3.9061730098136575E-3</v>
      </c>
      <c r="HB616" s="155">
        <f>'[1]Automation Master'!$D$13*FO616*FQ616+HA616</f>
        <v>4.4051574074399939E-3</v>
      </c>
      <c r="HC616" s="155">
        <f>'[1]Automation Master'!$E$10*FO616*FQ616+HB616</f>
        <v>5.1108465467822276E-3</v>
      </c>
      <c r="HD616" s="155">
        <f>'[1]Automation Master'!$E$11*FO616*FQ616+HC616</f>
        <v>5.8165356861244605E-3</v>
      </c>
      <c r="HE616" s="155">
        <f>'[1]Automation Master'!$E$12*FO616*FQ616+HD616</f>
        <v>6.5222248254666933E-3</v>
      </c>
      <c r="HF616" s="155">
        <f>'[1]Automation Master'!$E$13*FO616*FQ616+HE616</f>
        <v>7.2279139648089262E-3</v>
      </c>
      <c r="HG616" s="173">
        <f>'[1]Automation Master'!$F$10*FO616*FQ616+HF616</f>
        <v>8.225935473606694E-3</v>
      </c>
      <c r="HH616" s="173">
        <f>'[1]Automation Master'!$F$11*FO616*FQ616+HG616</f>
        <v>9.2239569824044618E-3</v>
      </c>
      <c r="HI616" s="173">
        <f>'[1]Automation Master'!$F$12*FO616*FQ616+HH616</f>
        <v>1.022197849120223E-2</v>
      </c>
      <c r="HJ616" s="174">
        <f>'[1]Automation Master'!$F$13*FO616*FQ616+HI616</f>
        <v>1.1219999999999997E-2</v>
      </c>
      <c r="HK616" s="157"/>
      <c r="HL616" s="157"/>
      <c r="HM616" s="157"/>
      <c r="HN616" s="157"/>
      <c r="HO616" s="157"/>
      <c r="HP616" s="157"/>
      <c r="HQ616" s="157"/>
      <c r="HR616" s="157"/>
      <c r="HS616" s="157"/>
      <c r="HT616" s="157"/>
      <c r="HU616" s="157"/>
      <c r="HV616" s="157"/>
      <c r="HW616" s="157"/>
      <c r="HX616" s="157"/>
      <c r="HY616" s="42"/>
      <c r="HZ616" s="42"/>
      <c r="IA616" s="148">
        <f t="shared" si="819"/>
        <v>0.995968728980272</v>
      </c>
      <c r="IB616" s="148">
        <f t="shared" si="820"/>
        <v>0.98609031319871576</v>
      </c>
      <c r="IC616" s="148">
        <f t="shared" si="821"/>
        <v>0.99939970407232936</v>
      </c>
      <c r="ID616" s="148">
        <f t="shared" si="822"/>
        <v>0.99198385612494244</v>
      </c>
      <c r="IE616" s="148">
        <f t="shared" si="823"/>
        <v>1.0020577667838098</v>
      </c>
      <c r="IH616">
        <f>(EA616)*(1-GT616)*(1-EZ616)</f>
        <v>0.98435024907712532</v>
      </c>
      <c r="II616">
        <f>(EB616)*(1-GX616)*(1-FA616)</f>
        <v>0.96675367547815061</v>
      </c>
      <c r="IJ616">
        <f>(EC616)*(1-HB616)*(1-FB616)</f>
        <v>0.97389985263320222</v>
      </c>
      <c r="IK616">
        <f>(ED616)*(1-HF616)*(1-FC616)</f>
        <v>0.96213685135139404</v>
      </c>
      <c r="IL616">
        <f>(EE616)*(1-HJ616)*(1-FD616)</f>
        <v>0.97075178957376229</v>
      </c>
      <c r="IN616" s="42">
        <f t="shared" si="824"/>
        <v>1.1665506722326842E-2</v>
      </c>
      <c r="IO616" s="42">
        <f t="shared" si="825"/>
        <v>2.0587745859922391E-2</v>
      </c>
      <c r="IP616" s="42">
        <f t="shared" si="826"/>
        <v>2.7862916258964032E-2</v>
      </c>
      <c r="IQ616" s="42">
        <f t="shared" si="827"/>
        <v>3.4360810249876479E-2</v>
      </c>
      <c r="IR616" s="42">
        <f t="shared" si="828"/>
        <v>3.824379082382668E-2</v>
      </c>
      <c r="IT616" s="9">
        <f t="shared" si="809"/>
        <v>0</v>
      </c>
      <c r="IU616" s="9">
        <f t="shared" si="810"/>
        <v>9.9791608449180456E-4</v>
      </c>
      <c r="IV616" s="9">
        <f t="shared" si="811"/>
        <v>2.4092198169346482E-3</v>
      </c>
      <c r="IW616" s="9">
        <f t="shared" si="812"/>
        <v>4.4051574074399939E-3</v>
      </c>
      <c r="IX616" s="9">
        <f t="shared" si="813"/>
        <v>7.2279139648089262E-3</v>
      </c>
    </row>
    <row r="617" spans="1:258" ht="15.75" hidden="1" thickBot="1" x14ac:dyDescent="0.3">
      <c r="A617">
        <v>131</v>
      </c>
      <c r="B617" t="s">
        <v>563</v>
      </c>
      <c r="C617" t="s">
        <v>488</v>
      </c>
      <c r="D617" t="s">
        <v>484</v>
      </c>
      <c r="E617" t="s">
        <v>333</v>
      </c>
      <c r="F617" t="s">
        <v>333</v>
      </c>
      <c r="G617" t="s">
        <v>256</v>
      </c>
      <c r="H617">
        <v>122</v>
      </c>
      <c r="I617">
        <v>9</v>
      </c>
      <c r="K617">
        <v>26</v>
      </c>
      <c r="L617">
        <v>96</v>
      </c>
      <c r="M617">
        <v>9</v>
      </c>
      <c r="O617">
        <v>1</v>
      </c>
      <c r="Q617">
        <v>5</v>
      </c>
      <c r="R617">
        <v>26</v>
      </c>
      <c r="S617">
        <v>28</v>
      </c>
      <c r="T617">
        <v>50</v>
      </c>
      <c r="U617">
        <v>12</v>
      </c>
      <c r="X617">
        <v>9</v>
      </c>
      <c r="Y617">
        <v>122</v>
      </c>
      <c r="AA617">
        <v>9</v>
      </c>
      <c r="AB617">
        <v>73</v>
      </c>
      <c r="AE617">
        <v>18</v>
      </c>
      <c r="AF617">
        <v>16</v>
      </c>
      <c r="AG617">
        <v>4</v>
      </c>
      <c r="AL617">
        <v>20</v>
      </c>
      <c r="AO617">
        <v>1</v>
      </c>
      <c r="AQ617">
        <v>4</v>
      </c>
      <c r="AR617">
        <v>1</v>
      </c>
      <c r="AS617">
        <v>1</v>
      </c>
      <c r="AT617">
        <v>131</v>
      </c>
      <c r="AU617">
        <v>131</v>
      </c>
      <c r="AV617">
        <v>0</v>
      </c>
      <c r="AW617">
        <v>0</v>
      </c>
      <c r="AX617">
        <v>0</v>
      </c>
      <c r="BB617">
        <f t="shared" si="784"/>
        <v>131</v>
      </c>
      <c r="BC617">
        <v>130</v>
      </c>
      <c r="BD617">
        <f t="shared" si="785"/>
        <v>130</v>
      </c>
      <c r="BE617">
        <f t="shared" si="786"/>
        <v>130.5</v>
      </c>
      <c r="BF617">
        <f t="shared" si="787"/>
        <v>130</v>
      </c>
      <c r="BH617">
        <f t="shared" si="788"/>
        <v>1</v>
      </c>
      <c r="BK617" s="45">
        <f>IF(G617="MEA",'[1]Net Hire Rate'!$E$7,IF(G617="AMR",'[1]Net Hire Rate'!$F$7,IF(G617="EUR",'[1]Net Hire Rate'!$G$7,IF(G617="APAC",'[1]Net Hire Rate'!$H$7,0))))</f>
        <v>1.6761041902604757E-3</v>
      </c>
      <c r="BL617" s="45">
        <f>IF(G617="MEA",'[1]Net Hire Rate'!$E$8,IF(G617="AMR",'[1]Net Hire Rate'!$F$8,IF(G617="EUR",'[1]Net Hire Rate'!$G$8,IF(G617="APAC",'[1]Net Hire Rate'!$H$8,0))))</f>
        <v>1.6761041902604757E-3</v>
      </c>
      <c r="BM617" s="45">
        <f>IF(G617="MEA",'[1]Net Hire Rate'!$E$9,IF(G617="AMR",'[1]Net Hire Rate'!$F$9,IF(G617="EUR",'[1]Net Hire Rate'!$G$9,IF(G617="APAC",'[1]Net Hire Rate'!$H$9,0))))</f>
        <v>1.6761041902604757E-3</v>
      </c>
      <c r="BN617" s="45">
        <f>IF(G617="MEA",'[1]Net Hire Rate'!$E$10,IF(G617="AMR",'[1]Net Hire Rate'!$F$10,IF(G617="EUR",'[1]Net Hire Rate'!$G$10,IF(G617="APAC",'[1]Net Hire Rate'!$H$10,0))))</f>
        <v>1.6761041902604757E-3</v>
      </c>
      <c r="BO617" s="45">
        <f>IF(G617="MEA",'[1]Net Hire Rate'!$E$11,IF(G617="AMR",'[1]Net Hire Rate'!$F$11,IF(G617="EUR",'[1]Net Hire Rate'!$G$11,IF(G617="APAC",'[1]Net Hire Rate'!$H$11,0))))</f>
        <v>1.6761041902604757E-3</v>
      </c>
      <c r="BP617" s="45">
        <f>IF(G617="MEA",'[1]Net Hire Rate'!$E$12,IF(G617="AMR",'[1]Net Hire Rate'!$F$12,IF(G617="EUR",'[1]Net Hire Rate'!$G$12,IF(G617="APAC",'[1]Net Hire Rate'!$H$12,0))))</f>
        <v>1.6761041902604757E-3</v>
      </c>
      <c r="BQ617" s="147">
        <f t="shared" si="789"/>
        <v>131</v>
      </c>
      <c r="BR617" s="147">
        <f t="shared" si="772"/>
        <v>131</v>
      </c>
      <c r="BS617" s="147">
        <f t="shared" si="790"/>
        <v>131.21956964892411</v>
      </c>
      <c r="BT617" s="148">
        <f t="shared" si="773"/>
        <v>130.21956964892411</v>
      </c>
      <c r="BU617" s="149">
        <f t="shared" si="791"/>
        <v>130.43783121526658</v>
      </c>
      <c r="BV617" s="148">
        <f t="shared" si="774"/>
        <v>130.43783121526658</v>
      </c>
      <c r="BW617" s="148">
        <f t="shared" si="792"/>
        <v>130.65645861073497</v>
      </c>
      <c r="BX617" s="148">
        <f t="shared" si="775"/>
        <v>126.65645861073497</v>
      </c>
      <c r="BY617" s="148">
        <f t="shared" si="793"/>
        <v>126.86874803173598</v>
      </c>
      <c r="BZ617" s="148">
        <f t="shared" si="776"/>
        <v>125.86874803173598</v>
      </c>
      <c r="CA617" s="148">
        <f t="shared" si="794"/>
        <v>126.0797171677348</v>
      </c>
      <c r="CB617" s="148">
        <f t="shared" si="777"/>
        <v>125.0797171677348</v>
      </c>
      <c r="CC617" s="148"/>
      <c r="CD617" s="38" t="s">
        <v>489</v>
      </c>
      <c r="CE617" s="39">
        <v>0.34</v>
      </c>
      <c r="CF617" s="38">
        <v>4245935.3874000004</v>
      </c>
      <c r="CG617" s="38">
        <v>4245935.3874000004</v>
      </c>
      <c r="CH617" s="38">
        <v>4264891.0780500006</v>
      </c>
      <c r="CI617" s="38">
        <v>4252253.9509499995</v>
      </c>
      <c r="CJ617" s="38">
        <v>4254360.1387999998</v>
      </c>
      <c r="CK617" s="38">
        <v>4257168.389266667</v>
      </c>
      <c r="CL617" s="38" t="s">
        <v>490</v>
      </c>
      <c r="CM617" s="40">
        <v>0.16</v>
      </c>
      <c r="CN617" s="38">
        <v>1917.8333333333333</v>
      </c>
      <c r="CO617" s="38">
        <v>1919.8333333333333</v>
      </c>
      <c r="CP617" s="38">
        <v>1769</v>
      </c>
      <c r="CQ617" s="38">
        <v>1770</v>
      </c>
      <c r="CR617" s="38">
        <v>1771</v>
      </c>
      <c r="CS617" s="38">
        <v>1770</v>
      </c>
      <c r="CT617" s="39" t="s">
        <v>491</v>
      </c>
      <c r="CU617" s="40">
        <v>0.15</v>
      </c>
      <c r="CV617" s="38">
        <v>14180</v>
      </c>
      <c r="CW617" s="38">
        <v>14180</v>
      </c>
      <c r="CX617" s="38">
        <v>13952.333333333332</v>
      </c>
      <c r="CY617" s="38">
        <v>14104.111111111109</v>
      </c>
      <c r="CZ617" s="38">
        <v>14078.814814814814</v>
      </c>
      <c r="DA617" s="38">
        <v>14045.086419753086</v>
      </c>
      <c r="DB617" s="38" t="s">
        <v>492</v>
      </c>
      <c r="DC617" s="40">
        <v>0.18</v>
      </c>
      <c r="DD617" s="38">
        <v>13341</v>
      </c>
      <c r="DE617" s="38">
        <v>13741</v>
      </c>
      <c r="DF617" s="38">
        <v>15566</v>
      </c>
      <c r="DG617" s="38">
        <v>15707</v>
      </c>
      <c r="DH617" s="38">
        <v>15425</v>
      </c>
      <c r="DI617" s="38">
        <v>15157</v>
      </c>
      <c r="DJ617" s="38" t="s">
        <v>493</v>
      </c>
      <c r="DK617" s="40">
        <v>0.17</v>
      </c>
      <c r="DL617" s="38">
        <v>486168</v>
      </c>
      <c r="DM617" s="38">
        <v>482251</v>
      </c>
      <c r="DN617" s="38">
        <v>517010</v>
      </c>
      <c r="DO617" s="38">
        <v>650006</v>
      </c>
      <c r="DP617" s="38">
        <v>557079</v>
      </c>
      <c r="DQ617" s="38">
        <v>547226</v>
      </c>
      <c r="DR617" s="15"/>
      <c r="DS617" s="151">
        <f t="shared" si="778"/>
        <v>130</v>
      </c>
      <c r="DT617" s="152">
        <f t="shared" si="779"/>
        <v>130.5452305528342</v>
      </c>
      <c r="DU617" s="7">
        <f t="shared" si="780"/>
        <v>133.57469577929689</v>
      </c>
      <c r="DV617" s="7">
        <f t="shared" si="781"/>
        <v>139.95569404724142</v>
      </c>
      <c r="DW617">
        <f t="shared" si="782"/>
        <v>135.23481991471039</v>
      </c>
      <c r="DX617">
        <f t="shared" si="783"/>
        <v>134.28886279113667</v>
      </c>
      <c r="DZ617">
        <f t="shared" si="795"/>
        <v>130</v>
      </c>
      <c r="EA617">
        <f t="shared" si="796"/>
        <v>130.5452305528342</v>
      </c>
      <c r="EB617">
        <f t="shared" si="797"/>
        <v>133.57469577929689</v>
      </c>
      <c r="EC617">
        <f t="shared" si="798"/>
        <v>139.95569404724142</v>
      </c>
      <c r="ED617">
        <f t="shared" si="799"/>
        <v>135.23481991471039</v>
      </c>
      <c r="EE617">
        <f t="shared" si="800"/>
        <v>134.28886279113667</v>
      </c>
      <c r="EG617">
        <f t="shared" si="801"/>
        <v>131.54942463400985</v>
      </c>
      <c r="EH617">
        <f t="shared" si="802"/>
        <v>134.0400187198413</v>
      </c>
      <c r="EI617">
        <f t="shared" si="803"/>
        <v>137.25800244742385</v>
      </c>
      <c r="EJ617">
        <f t="shared" si="804"/>
        <v>126.58121221453972</v>
      </c>
      <c r="EK617">
        <f t="shared" si="805"/>
        <v>130.08366511475143</v>
      </c>
      <c r="EM617">
        <f>IF($EM$9='[1]L&amp;D Numbers'!$E$6,'[1]L&amp;D Numbers'!$E$7)</f>
        <v>350</v>
      </c>
      <c r="EN617">
        <f>IF($EN$9='[1]L&amp;D Numbers'!$F$6,'[1]L&amp;D Numbers'!$F$7)</f>
        <v>2000</v>
      </c>
      <c r="EO617">
        <f>IF($EO$9='[1]L&amp;D Numbers'!$G$6,'[1]L&amp;D Numbers'!$G$7)</f>
        <v>2000</v>
      </c>
      <c r="EP617">
        <f>IF($EP$9='[1]L&amp;D Numbers'!$H$6,'[1]L&amp;D Numbers'!$H$7)</f>
        <v>2000</v>
      </c>
      <c r="EQ617">
        <f>IF($EQ$9='[1]L&amp;D Numbers'!$I$6,'[1]L&amp;D Numbers'!$I$7)</f>
        <v>2000</v>
      </c>
      <c r="ER617">
        <f>IF($ER$9='[1]L&amp;D Numbers'!$J$6,'[1]L&amp;D Numbers'!$J$7)</f>
        <v>0</v>
      </c>
      <c r="ET617" s="45">
        <f>'[1]L&amp;D Master'!$E$10</f>
        <v>1.0678246631903041E-2</v>
      </c>
      <c r="EU617" s="45">
        <f>ET617+'[1]L&amp;D Master'!$F$10</f>
        <v>1.8222427877342538E-2</v>
      </c>
      <c r="EV617" s="45">
        <f>EU617+'[1]L&amp;D Master'!$G$10</f>
        <v>2.3561551193294058E-2</v>
      </c>
      <c r="EW617" s="45">
        <f>EV617+'[1]L&amp;D Master'!$H$10</f>
        <v>2.7330438342024234E-2</v>
      </c>
      <c r="EX617" s="45">
        <f>EW617+'[1]L&amp;D Master'!$I$10</f>
        <v>2.9999999999999995E-2</v>
      </c>
      <c r="EY617" s="45"/>
      <c r="EZ617" s="45">
        <f t="shared" si="806"/>
        <v>1.0678246631903041E-2</v>
      </c>
      <c r="FA617" s="45">
        <f t="shared" si="807"/>
        <v>1.8222427877342538E-2</v>
      </c>
      <c r="FB617" s="45">
        <f t="shared" si="807"/>
        <v>2.3561551193294058E-2</v>
      </c>
      <c r="FC617" s="45">
        <f t="shared" si="807"/>
        <v>2.7330438342024234E-2</v>
      </c>
      <c r="FD617" s="45">
        <f t="shared" si="807"/>
        <v>2.7330438342024234E-2</v>
      </c>
      <c r="FE617" s="45"/>
      <c r="FF617">
        <f t="shared" si="814"/>
        <v>129.1512363843724</v>
      </c>
      <c r="FG617">
        <f t="shared" si="815"/>
        <v>131.14064051922068</v>
      </c>
      <c r="FH617">
        <f t="shared" si="816"/>
        <v>136.65812079715434</v>
      </c>
      <c r="FI617">
        <f t="shared" si="817"/>
        <v>131.53879300733664</v>
      </c>
      <c r="FJ617">
        <f t="shared" si="818"/>
        <v>130.61868930660296</v>
      </c>
      <c r="FL617" s="34"/>
      <c r="FM617" s="34"/>
      <c r="FN617" s="34"/>
      <c r="FO617" s="34"/>
      <c r="FP617" s="34"/>
      <c r="FQ617" s="153">
        <f t="shared" si="808"/>
        <v>0.125</v>
      </c>
      <c r="FR617" s="153"/>
      <c r="FS617" s="42"/>
      <c r="FT617" s="42"/>
      <c r="FU617" s="42"/>
      <c r="FV617" s="42"/>
      <c r="FW617" s="42"/>
      <c r="FX617" s="42"/>
      <c r="FY617" s="42"/>
      <c r="FZ617" s="42"/>
      <c r="GA617" s="42"/>
      <c r="GB617" s="42"/>
      <c r="GC617" s="42"/>
      <c r="GD617" s="42"/>
      <c r="GE617" s="42"/>
      <c r="GF617" s="42"/>
      <c r="GG617" s="42"/>
      <c r="GH617" s="42"/>
      <c r="GI617" s="42"/>
      <c r="GJ617" s="42"/>
      <c r="GK617" s="42"/>
      <c r="GL617" s="42"/>
      <c r="GM617" s="154">
        <f>'[1]Automation Master'!$B$10*FQ617*FO617</f>
        <v>0</v>
      </c>
      <c r="GN617" s="155">
        <f>'[1]Automation Master'!$B$11*FO617*FQ617+GM617</f>
        <v>0</v>
      </c>
      <c r="GO617" s="155">
        <f>'[1]Automation Master'!$B$12*FO617*FQ617+GN617</f>
        <v>0</v>
      </c>
      <c r="GP617" s="155">
        <f>'[1]Automation Master'!$B$13*FO617*FQ617+GO617</f>
        <v>0</v>
      </c>
      <c r="GQ617" s="155">
        <f>'[1]Automation Master'!$C$10*FO617*FQ617+GP617</f>
        <v>0</v>
      </c>
      <c r="GR617" s="155">
        <f>'[1]Automation Master'!$C$11*FO617*FQ617+GQ617</f>
        <v>0</v>
      </c>
      <c r="GS617" s="155">
        <f>'[1]Automation Master'!$C$12*FO617*FQ617+GR617</f>
        <v>0</v>
      </c>
      <c r="GT617" s="155">
        <f>'[1]Automation Master'!$C$13*FO617*FQ617+GS617</f>
        <v>0</v>
      </c>
      <c r="GU617" s="155">
        <f>'[1]Automation Master'!$D$10*FO617*FQ617+GT617</f>
        <v>0</v>
      </c>
      <c r="GV617" s="155">
        <f>'[1]Automation Master'!$D$11*FO617*FQ617+GU617</f>
        <v>0</v>
      </c>
      <c r="GW617" s="155">
        <f>'[1]Automation Master'!$D$12*FO617*FQ617+GV617</f>
        <v>0</v>
      </c>
      <c r="GX617" s="155">
        <f>'[1]Automation Master'!$D$13*FO617*FQ617+GW617</f>
        <v>0</v>
      </c>
      <c r="GY617" s="155">
        <f>'[1]Automation Master'!$E$10*FO617*FQ617+GX617</f>
        <v>0</v>
      </c>
      <c r="GZ617" s="155">
        <f>'[1]Automation Master'!$E$11*FO617*FQ617+GY617</f>
        <v>0</v>
      </c>
      <c r="HA617" s="155">
        <f>'[1]Automation Master'!$E$12*FO617*FQ617+GZ617</f>
        <v>0</v>
      </c>
      <c r="HB617" s="155">
        <f>'[1]Automation Master'!$E$13*FO617*FQ617+HA617</f>
        <v>0</v>
      </c>
      <c r="HC617" s="155">
        <f>'[1]Automation Master'!$F$10*FO617*FQ617+HB617</f>
        <v>0</v>
      </c>
      <c r="HD617" s="155">
        <f>'[1]Automation Master'!$F$11*FO617*FQ617+HC617</f>
        <v>0</v>
      </c>
      <c r="HE617" s="155">
        <f>'[1]Automation Master'!$F$12*FO617*FQ617+HD617</f>
        <v>0</v>
      </c>
      <c r="HF617" s="156">
        <f>'[1]Automation Master'!$F$13*FO617*FQ617+HE617</f>
        <v>0</v>
      </c>
      <c r="HG617" s="157"/>
      <c r="HH617" s="157"/>
      <c r="HI617" s="157"/>
      <c r="HJ617" s="157"/>
      <c r="HK617" s="157"/>
      <c r="HL617" s="157"/>
      <c r="HM617" s="157"/>
      <c r="HN617" s="157"/>
      <c r="HO617" s="157"/>
      <c r="HP617" s="157"/>
      <c r="HQ617" s="157"/>
      <c r="HR617" s="157"/>
      <c r="HS617" s="157"/>
      <c r="HT617" s="157"/>
      <c r="HU617" s="157"/>
      <c r="HV617" s="157"/>
      <c r="HW617" s="157"/>
      <c r="HX617" s="157"/>
      <c r="HY617" s="42"/>
      <c r="HZ617" s="42"/>
      <c r="IA617" s="148">
        <f t="shared" si="819"/>
        <v>130.5452305528342</v>
      </c>
      <c r="IB617" s="148">
        <f t="shared" si="820"/>
        <v>133.57469577929689</v>
      </c>
      <c r="IC617" s="148">
        <f t="shared" si="821"/>
        <v>139.95569404724142</v>
      </c>
      <c r="ID617" s="148">
        <f t="shared" si="822"/>
        <v>135.23481991471039</v>
      </c>
      <c r="IE617" s="148">
        <f t="shared" si="823"/>
        <v>134.28886279113667</v>
      </c>
      <c r="IH617">
        <f>(EA617)*(1-GP617)*(1-EZ617)</f>
        <v>129.1512363843724</v>
      </c>
      <c r="II617">
        <f>(EB617)*(1-GT617)*(1-FA617)</f>
        <v>131.14064051922068</v>
      </c>
      <c r="IJ617">
        <f>(EC617)*(1-GX617)*(1-FB617)</f>
        <v>136.65812079715434</v>
      </c>
      <c r="IK617">
        <f>(ED617)*(1-HB617)*(1-FC617)</f>
        <v>131.53879300733664</v>
      </c>
      <c r="IL617">
        <f>(EE617)*(1-HF617)*(1-FD617)</f>
        <v>130.61868930660296</v>
      </c>
      <c r="IN617" s="42">
        <f t="shared" si="824"/>
        <v>1.0678246631902998E-2</v>
      </c>
      <c r="IO617" s="42">
        <f t="shared" si="825"/>
        <v>1.8222427877342524E-2</v>
      </c>
      <c r="IP617" s="42">
        <f t="shared" si="826"/>
        <v>2.3561551193294089E-2</v>
      </c>
      <c r="IQ617" s="42">
        <f t="shared" si="827"/>
        <v>2.7330438342024279E-2</v>
      </c>
      <c r="IR617" s="42">
        <f t="shared" si="828"/>
        <v>2.7330438342024178E-2</v>
      </c>
      <c r="IT617" s="9">
        <f t="shared" si="809"/>
        <v>0</v>
      </c>
      <c r="IU617" s="9">
        <f t="shared" si="810"/>
        <v>0</v>
      </c>
      <c r="IV617" s="9">
        <f t="shared" si="811"/>
        <v>0</v>
      </c>
      <c r="IW617" s="9">
        <f t="shared" si="812"/>
        <v>0</v>
      </c>
      <c r="IX617" s="9">
        <f t="shared" si="813"/>
        <v>0</v>
      </c>
    </row>
    <row r="618" spans="1:258" ht="15.75" hidden="1" thickBot="1" x14ac:dyDescent="0.3">
      <c r="A618">
        <v>3</v>
      </c>
      <c r="B618" t="s">
        <v>563</v>
      </c>
      <c r="C618" t="s">
        <v>483</v>
      </c>
      <c r="D618" t="s">
        <v>484</v>
      </c>
      <c r="E618" t="s">
        <v>333</v>
      </c>
      <c r="F618" t="s">
        <v>333</v>
      </c>
      <c r="G618" t="s">
        <v>256</v>
      </c>
      <c r="H618">
        <v>3</v>
      </c>
      <c r="K618">
        <v>2</v>
      </c>
      <c r="L618">
        <v>1</v>
      </c>
      <c r="Q618">
        <v>1</v>
      </c>
      <c r="R618">
        <v>1</v>
      </c>
      <c r="S618">
        <v>1</v>
      </c>
      <c r="Y618">
        <v>3</v>
      </c>
      <c r="AB618">
        <v>2</v>
      </c>
      <c r="AE618">
        <v>1</v>
      </c>
      <c r="AT618">
        <v>3</v>
      </c>
      <c r="AU618">
        <v>0</v>
      </c>
      <c r="AV618">
        <v>0</v>
      </c>
      <c r="AW618">
        <v>0</v>
      </c>
      <c r="AX618">
        <v>3</v>
      </c>
      <c r="BB618">
        <f t="shared" si="784"/>
        <v>3</v>
      </c>
      <c r="BC618">
        <v>3</v>
      </c>
      <c r="BD618">
        <f t="shared" si="785"/>
        <v>3</v>
      </c>
      <c r="BE618">
        <f t="shared" si="786"/>
        <v>3</v>
      </c>
      <c r="BF618">
        <f t="shared" si="787"/>
        <v>3</v>
      </c>
      <c r="BH618">
        <f t="shared" si="788"/>
        <v>0</v>
      </c>
      <c r="BK618" s="45">
        <f>IF(G618="MEA",'[1]Net Hire Rate'!$E$7,IF(G618="AMR",'[1]Net Hire Rate'!$F$7,IF(G618="EUR",'[1]Net Hire Rate'!$G$7,IF(G618="APAC",'[1]Net Hire Rate'!$H$7,0))))</f>
        <v>1.6761041902604757E-3</v>
      </c>
      <c r="BL618" s="45">
        <f>IF(G618="MEA",'[1]Net Hire Rate'!$E$8,IF(G618="AMR",'[1]Net Hire Rate'!$F$8,IF(G618="EUR",'[1]Net Hire Rate'!$G$8,IF(G618="APAC",'[1]Net Hire Rate'!$H$8,0))))</f>
        <v>1.6761041902604757E-3</v>
      </c>
      <c r="BM618" s="45">
        <f>IF(G618="MEA",'[1]Net Hire Rate'!$E$9,IF(G618="AMR",'[1]Net Hire Rate'!$F$9,IF(G618="EUR",'[1]Net Hire Rate'!$G$9,IF(G618="APAC",'[1]Net Hire Rate'!$H$9,0))))</f>
        <v>1.6761041902604757E-3</v>
      </c>
      <c r="BN618" s="45">
        <f>IF(G618="MEA",'[1]Net Hire Rate'!$E$10,IF(G618="AMR",'[1]Net Hire Rate'!$F$10,IF(G618="EUR",'[1]Net Hire Rate'!$G$10,IF(G618="APAC",'[1]Net Hire Rate'!$H$10,0))))</f>
        <v>1.6761041902604757E-3</v>
      </c>
      <c r="BO618" s="45">
        <f>IF(G618="MEA",'[1]Net Hire Rate'!$E$11,IF(G618="AMR",'[1]Net Hire Rate'!$F$11,IF(G618="EUR",'[1]Net Hire Rate'!$G$11,IF(G618="APAC",'[1]Net Hire Rate'!$H$11,0))))</f>
        <v>1.6761041902604757E-3</v>
      </c>
      <c r="BP618" s="45">
        <f>IF(G618="MEA",'[1]Net Hire Rate'!$E$12,IF(G618="AMR",'[1]Net Hire Rate'!$F$12,IF(G618="EUR",'[1]Net Hire Rate'!$G$12,IF(G618="APAC",'[1]Net Hire Rate'!$H$12,0))))</f>
        <v>1.6761041902604757E-3</v>
      </c>
      <c r="BQ618" s="147">
        <f t="shared" si="789"/>
        <v>3</v>
      </c>
      <c r="BR618" s="147">
        <f t="shared" si="772"/>
        <v>3</v>
      </c>
      <c r="BS618" s="147">
        <f t="shared" si="790"/>
        <v>3.0050283125707811</v>
      </c>
      <c r="BT618" s="148">
        <f t="shared" si="773"/>
        <v>3.0050283125707811</v>
      </c>
      <c r="BU618" s="149">
        <f t="shared" si="791"/>
        <v>3.0100650531173323</v>
      </c>
      <c r="BV618" s="148">
        <f t="shared" si="774"/>
        <v>3.0100650531173323</v>
      </c>
      <c r="BW618" s="148">
        <f t="shared" si="792"/>
        <v>3.0151102357658188</v>
      </c>
      <c r="BX618" s="148">
        <f t="shared" si="775"/>
        <v>3.0151102357658188</v>
      </c>
      <c r="BY618" s="148">
        <f t="shared" si="793"/>
        <v>3.0201638746660828</v>
      </c>
      <c r="BZ618" s="148">
        <f t="shared" si="776"/>
        <v>3.0201638746660828</v>
      </c>
      <c r="CA618" s="148">
        <f t="shared" si="794"/>
        <v>3.025225983991684</v>
      </c>
      <c r="CB618" s="148">
        <f t="shared" si="777"/>
        <v>3.025225983991684</v>
      </c>
      <c r="CC618" s="148"/>
      <c r="CD618" s="38" t="s">
        <v>485</v>
      </c>
      <c r="CE618" s="39">
        <v>1</v>
      </c>
      <c r="CF618" s="38">
        <v>935506981</v>
      </c>
      <c r="CG618" s="38">
        <v>2164154467</v>
      </c>
      <c r="CH618" s="38">
        <v>1928102926</v>
      </c>
      <c r="CI618" s="38">
        <v>834737330</v>
      </c>
      <c r="CJ618" s="38">
        <v>1642331574.3333333</v>
      </c>
      <c r="CK618" s="38">
        <v>1468390610.1111109</v>
      </c>
      <c r="CL618" s="41"/>
      <c r="CM618" s="40"/>
      <c r="CN618" s="41"/>
      <c r="CO618" s="41"/>
      <c r="CP618" s="41"/>
      <c r="CQ618" s="41"/>
      <c r="CR618" s="41"/>
      <c r="CS618" s="41"/>
      <c r="CT618" s="41"/>
      <c r="CU618" s="40"/>
      <c r="CV618" s="41"/>
      <c r="CW618" s="41"/>
      <c r="CX618" s="41"/>
      <c r="CY618" s="41"/>
      <c r="CZ618" s="41"/>
      <c r="DA618" s="41"/>
      <c r="DB618" s="41"/>
      <c r="DC618" s="40"/>
      <c r="DD618" s="41"/>
      <c r="DE618" s="41"/>
      <c r="DF618" s="41"/>
      <c r="DG618" s="41"/>
      <c r="DH618" s="41"/>
      <c r="DI618" s="41"/>
      <c r="DJ618" s="41"/>
      <c r="DK618" s="40"/>
      <c r="DL618" s="41"/>
      <c r="DM618" s="41"/>
      <c r="DN618" s="41"/>
      <c r="DO618" s="41"/>
      <c r="DP618" s="41"/>
      <c r="DQ618" s="41"/>
      <c r="DR618" s="15"/>
      <c r="DS618" s="151">
        <f t="shared" si="778"/>
        <v>3</v>
      </c>
      <c r="DT618" s="152">
        <f t="shared" si="779"/>
        <v>6.9400480518701766</v>
      </c>
      <c r="DU618" s="7">
        <f t="shared" si="780"/>
        <v>6.1830738791675568</v>
      </c>
      <c r="DV618" s="7">
        <f t="shared" si="781"/>
        <v>2.6768501367281621</v>
      </c>
      <c r="DW618">
        <f t="shared" si="782"/>
        <v>5.2666573559219652</v>
      </c>
      <c r="DX618">
        <f t="shared" si="783"/>
        <v>4.7088604572725608</v>
      </c>
      <c r="DZ618">
        <f t="shared" si="795"/>
        <v>3</v>
      </c>
      <c r="EA618">
        <f t="shared" si="796"/>
        <v>6.9400480518701766</v>
      </c>
      <c r="EB618">
        <f t="shared" si="797"/>
        <v>6.1830738791675568</v>
      </c>
      <c r="EC618">
        <f t="shared" si="798"/>
        <v>2.6768501367281621</v>
      </c>
      <c r="ED618">
        <f t="shared" si="799"/>
        <v>5.2666573559219652</v>
      </c>
      <c r="EE618">
        <f t="shared" si="800"/>
        <v>4.7088604572725608</v>
      </c>
      <c r="EG618">
        <f t="shared" si="801"/>
        <v>6.9400480518701766</v>
      </c>
      <c r="EH618">
        <f t="shared" si="802"/>
        <v>2.6727800007817093</v>
      </c>
      <c r="EI618">
        <f t="shared" si="803"/>
        <v>1.2987958040161183</v>
      </c>
      <c r="EJ618">
        <f t="shared" si="804"/>
        <v>5.9024492447222894</v>
      </c>
      <c r="EK618">
        <f t="shared" si="805"/>
        <v>2.6822670276685816</v>
      </c>
      <c r="EM618">
        <f>IF($EM$9='[1]L&amp;D Numbers'!$E$6,'[1]L&amp;D Numbers'!$E$7)</f>
        <v>350</v>
      </c>
      <c r="EN618">
        <f>IF($EN$9='[1]L&amp;D Numbers'!$F$6,'[1]L&amp;D Numbers'!$F$7)</f>
        <v>2000</v>
      </c>
      <c r="EO618">
        <f>IF($EO$9='[1]L&amp;D Numbers'!$G$6,'[1]L&amp;D Numbers'!$G$7)</f>
        <v>2000</v>
      </c>
      <c r="EP618">
        <f>IF($EP$9='[1]L&amp;D Numbers'!$H$6,'[1]L&amp;D Numbers'!$H$7)</f>
        <v>2000</v>
      </c>
      <c r="EQ618">
        <f>IF($EQ$9='[1]L&amp;D Numbers'!$I$6,'[1]L&amp;D Numbers'!$I$7)</f>
        <v>2000</v>
      </c>
      <c r="ER618">
        <f>IF($ER$9='[1]L&amp;D Numbers'!$J$6,'[1]L&amp;D Numbers'!$J$7)</f>
        <v>0</v>
      </c>
      <c r="ET618" s="45">
        <f>'[1]L&amp;D Master'!$E$10</f>
        <v>1.0678246631903041E-2</v>
      </c>
      <c r="EU618" s="45">
        <f>ET618+'[1]L&amp;D Master'!$F$10</f>
        <v>1.8222427877342538E-2</v>
      </c>
      <c r="EV618" s="45">
        <f>EU618+'[1]L&amp;D Master'!$G$10</f>
        <v>2.3561551193294058E-2</v>
      </c>
      <c r="EW618" s="45">
        <f>EV618+'[1]L&amp;D Master'!$H$10</f>
        <v>2.7330438342024234E-2</v>
      </c>
      <c r="EX618" s="45">
        <f>EW618+'[1]L&amp;D Master'!$I$10</f>
        <v>2.9999999999999995E-2</v>
      </c>
      <c r="EY618" s="45"/>
      <c r="EZ618" s="45">
        <f t="shared" si="806"/>
        <v>1.0678246631903041E-2</v>
      </c>
      <c r="FA618" s="45">
        <f t="shared" si="807"/>
        <v>1.8222427877342538E-2</v>
      </c>
      <c r="FB618" s="45">
        <f t="shared" si="807"/>
        <v>2.3561551193294058E-2</v>
      </c>
      <c r="FC618" s="45">
        <f t="shared" si="807"/>
        <v>2.7330438342024234E-2</v>
      </c>
      <c r="FD618" s="45">
        <f t="shared" si="807"/>
        <v>2.7330438342024234E-2</v>
      </c>
      <c r="FE618" s="45"/>
      <c r="FF618">
        <f t="shared" si="814"/>
        <v>6.8659405071350479</v>
      </c>
      <c r="FG618">
        <f t="shared" si="815"/>
        <v>6.0704032613441452</v>
      </c>
      <c r="FH618">
        <f t="shared" si="816"/>
        <v>2.6137793951948654</v>
      </c>
      <c r="FI618">
        <f t="shared" si="817"/>
        <v>5.1227173017873717</v>
      </c>
      <c r="FJ618">
        <f t="shared" si="818"/>
        <v>4.580165236883877</v>
      </c>
      <c r="FL618" s="34" t="s">
        <v>261</v>
      </c>
      <c r="FM618" s="34">
        <v>2020</v>
      </c>
      <c r="FN618" s="34"/>
      <c r="FO618" s="172">
        <v>3.3000000000000002E-2</v>
      </c>
      <c r="FP618" s="166">
        <v>0.66</v>
      </c>
      <c r="FQ618" s="153">
        <f t="shared" si="808"/>
        <v>0.16500000000000001</v>
      </c>
      <c r="FR618" s="153"/>
      <c r="FS618" s="42"/>
      <c r="FT618" s="42"/>
      <c r="FU618" s="42"/>
      <c r="FV618" s="42"/>
      <c r="FW618" s="42"/>
      <c r="FX618" s="42"/>
      <c r="FY618" s="42"/>
      <c r="FZ618" s="42"/>
      <c r="GA618" s="42"/>
      <c r="GB618" s="42"/>
      <c r="GC618" s="42"/>
      <c r="GD618" s="42"/>
      <c r="GE618" s="42"/>
      <c r="GF618" s="42"/>
      <c r="GG618" s="42"/>
      <c r="GH618" s="42"/>
      <c r="GI618" s="42"/>
      <c r="GJ618" s="42"/>
      <c r="GK618" s="42"/>
      <c r="GL618" s="42"/>
      <c r="GM618" s="45"/>
      <c r="GN618" s="45"/>
      <c r="GO618" s="45"/>
      <c r="GP618" s="45"/>
      <c r="GQ618" s="154">
        <f>'[1]Automation Master'!$B$10*FQ618*FO618</f>
        <v>1.2107070142731452E-4</v>
      </c>
      <c r="GR618" s="155">
        <f>'[1]Automation Master'!$B$11*FO618*FQ618+GQ618</f>
        <v>2.4214140285462905E-4</v>
      </c>
      <c r="GS618" s="155">
        <f>'[1]Automation Master'!$B$12*FO618*FQ618+GR618</f>
        <v>3.6321210428194356E-4</v>
      </c>
      <c r="GT618" s="155">
        <f>'[1]Automation Master'!$B$13*FO618*FQ618+GS618</f>
        <v>4.842828057092581E-4</v>
      </c>
      <c r="GU618" s="155">
        <f>'[1]Automation Master'!$C$10*FO618*FQ618+GT618</f>
        <v>6.5550715560122076E-4</v>
      </c>
      <c r="GV618" s="155">
        <f>'[1]Automation Master'!$C$11*FO618*FQ618+GU618</f>
        <v>8.2673150549318348E-4</v>
      </c>
      <c r="GW618" s="155">
        <f>'[1]Automation Master'!$C$12*FO618*FQ618+GV618</f>
        <v>9.979558553851462E-4</v>
      </c>
      <c r="GX618" s="155">
        <f>'[1]Automation Master'!$C$13*FO618*FQ618+GW618</f>
        <v>1.1691802052771088E-3</v>
      </c>
      <c r="GY618" s="155">
        <f>'[1]Automation Master'!$D$10*FO618*FQ618+GX618</f>
        <v>1.4113343982428311E-3</v>
      </c>
      <c r="GZ618" s="155">
        <f>'[1]Automation Master'!$D$11*FO618*FQ618+GY618</f>
        <v>1.6534885912085533E-3</v>
      </c>
      <c r="HA618" s="155">
        <f>'[1]Automation Master'!$D$12*FO618*FQ618+GZ618</f>
        <v>1.8956427841742755E-3</v>
      </c>
      <c r="HB618" s="155">
        <f>'[1]Automation Master'!$D$13*FO618*FQ618+HA618</f>
        <v>2.1377969771399978E-3</v>
      </c>
      <c r="HC618" s="155">
        <f>'[1]Automation Master'!$E$10*FO618*FQ618+HB618</f>
        <v>2.4802637653501994E-3</v>
      </c>
      <c r="HD618" s="155">
        <f>'[1]Automation Master'!$E$11*FO618*FQ618+HC618</f>
        <v>2.8227305535604009E-3</v>
      </c>
      <c r="HE618" s="155">
        <f>'[1]Automation Master'!$E$12*FO618*FQ618+HD618</f>
        <v>3.1651973417706025E-3</v>
      </c>
      <c r="HF618" s="155">
        <f>'[1]Automation Master'!$E$13*FO618*FQ618+HE618</f>
        <v>3.5076641299808041E-3</v>
      </c>
      <c r="HG618" s="173">
        <f>'[1]Automation Master'!$F$10*FO618*FQ618+HF618</f>
        <v>3.991998097485603E-3</v>
      </c>
      <c r="HH618" s="173">
        <f>'[1]Automation Master'!$F$11*FO618*FQ618+HG618</f>
        <v>4.4763320649904023E-3</v>
      </c>
      <c r="HI618" s="173">
        <f>'[1]Automation Master'!$F$12*FO618*FQ618+HH618</f>
        <v>4.9606660324952017E-3</v>
      </c>
      <c r="HJ618" s="174">
        <f>'[1]Automation Master'!$F$13*FO618*FQ618+HI618</f>
        <v>5.4450000000000011E-3</v>
      </c>
      <c r="HK618" s="157"/>
      <c r="HL618" s="157"/>
      <c r="HM618" s="157"/>
      <c r="HN618" s="157"/>
      <c r="HO618" s="157"/>
      <c r="HP618" s="157"/>
      <c r="HQ618" s="157"/>
      <c r="HR618" s="157"/>
      <c r="HS618" s="157"/>
      <c r="HT618" s="157"/>
      <c r="HU618" s="157"/>
      <c r="HV618" s="157"/>
      <c r="HW618" s="157"/>
      <c r="HX618" s="157"/>
      <c r="HY618" s="42"/>
      <c r="HZ618" s="42"/>
      <c r="IA618" s="148">
        <f t="shared" si="819"/>
        <v>6.9400480518701766</v>
      </c>
      <c r="IB618" s="148">
        <f t="shared" si="820"/>
        <v>6.1800795228014458</v>
      </c>
      <c r="IC618" s="148">
        <f t="shared" si="821"/>
        <v>2.6737204165358062</v>
      </c>
      <c r="ID618" s="148">
        <f t="shared" si="822"/>
        <v>5.255398311746843</v>
      </c>
      <c r="IE618" s="148">
        <f t="shared" si="823"/>
        <v>4.6923433563535006</v>
      </c>
      <c r="IH618">
        <f>(EA618)*(1-GT618)*(1-EZ618)</f>
        <v>6.8626154502024201</v>
      </c>
      <c r="II618">
        <f>(EB618)*(1-GX618)*(1-FA618)</f>
        <v>6.0633058660129322</v>
      </c>
      <c r="IJ618">
        <f>(EC618)*(1-HB618)*(1-FB618)</f>
        <v>2.6081916655049069</v>
      </c>
      <c r="IK618">
        <f>(ED618)*(1-HF618)*(1-FC618)</f>
        <v>5.1047485300598607</v>
      </c>
      <c r="IL618">
        <f>(EE618)*(1-HJ618)*(1-FD618)</f>
        <v>4.5552262371690446</v>
      </c>
      <c r="IN618" s="42">
        <f t="shared" si="824"/>
        <v>1.1157358146373385E-2</v>
      </c>
      <c r="IO618" s="42">
        <f t="shared" si="825"/>
        <v>1.9370302780653378E-2</v>
      </c>
      <c r="IP618" s="42">
        <f t="shared" si="826"/>
        <v>2.5648978357516304E-2</v>
      </c>
      <c r="IQ618" s="42">
        <f t="shared" si="827"/>
        <v>3.0742236473775907E-2</v>
      </c>
      <c r="IR618" s="42">
        <f t="shared" si="828"/>
        <v>3.2626624105251842E-2</v>
      </c>
      <c r="IT618" s="9">
        <f t="shared" si="809"/>
        <v>0</v>
      </c>
      <c r="IU618" s="9">
        <f t="shared" si="810"/>
        <v>4.842828057092581E-4</v>
      </c>
      <c r="IV618" s="9">
        <f t="shared" si="811"/>
        <v>1.1691802052771088E-3</v>
      </c>
      <c r="IW618" s="9">
        <f t="shared" si="812"/>
        <v>2.1377969771399978E-3</v>
      </c>
      <c r="IX618" s="9">
        <f t="shared" si="813"/>
        <v>3.5076641299808041E-3</v>
      </c>
    </row>
    <row r="619" spans="1:258" ht="15.75" hidden="1" thickBot="1" x14ac:dyDescent="0.3">
      <c r="A619">
        <v>8</v>
      </c>
      <c r="B619" t="s">
        <v>563</v>
      </c>
      <c r="C619" t="s">
        <v>269</v>
      </c>
      <c r="D619" t="s">
        <v>270</v>
      </c>
      <c r="E619" t="s">
        <v>333</v>
      </c>
      <c r="F619" t="s">
        <v>333</v>
      </c>
      <c r="G619" t="s">
        <v>256</v>
      </c>
      <c r="H619">
        <v>8</v>
      </c>
      <c r="K619">
        <v>1</v>
      </c>
      <c r="L619">
        <v>7</v>
      </c>
      <c r="Q619">
        <v>2</v>
      </c>
      <c r="R619">
        <v>1</v>
      </c>
      <c r="S619">
        <v>4</v>
      </c>
      <c r="T619">
        <v>1</v>
      </c>
      <c r="Y619">
        <v>8</v>
      </c>
      <c r="AB619">
        <v>7</v>
      </c>
      <c r="AE619">
        <v>1</v>
      </c>
      <c r="AT619">
        <v>8</v>
      </c>
      <c r="AU619">
        <v>0</v>
      </c>
      <c r="AV619">
        <v>8</v>
      </c>
      <c r="AW619">
        <v>0</v>
      </c>
      <c r="AX619">
        <v>0</v>
      </c>
      <c r="BB619">
        <f t="shared" si="784"/>
        <v>8</v>
      </c>
      <c r="BC619">
        <v>6</v>
      </c>
      <c r="BD619">
        <f t="shared" si="785"/>
        <v>6</v>
      </c>
      <c r="BE619">
        <f t="shared" si="786"/>
        <v>7</v>
      </c>
      <c r="BF619">
        <f t="shared" si="787"/>
        <v>6</v>
      </c>
      <c r="BH619">
        <f t="shared" si="788"/>
        <v>2</v>
      </c>
      <c r="BK619" s="45">
        <f>IF(G619="MEA",'[1]Net Hire Rate'!$E$7,IF(G619="AMR",'[1]Net Hire Rate'!$F$7,IF(G619="EUR",'[1]Net Hire Rate'!$G$7,IF(G619="APAC",'[1]Net Hire Rate'!$H$7,0))))</f>
        <v>1.6761041902604757E-3</v>
      </c>
      <c r="BL619" s="45">
        <f>IF(G619="MEA",'[1]Net Hire Rate'!$E$8,IF(G619="AMR",'[1]Net Hire Rate'!$F$8,IF(G619="EUR",'[1]Net Hire Rate'!$G$8,IF(G619="APAC",'[1]Net Hire Rate'!$H$8,0))))</f>
        <v>1.6761041902604757E-3</v>
      </c>
      <c r="BM619" s="45">
        <f>IF(G619="MEA",'[1]Net Hire Rate'!$E$9,IF(G619="AMR",'[1]Net Hire Rate'!$F$9,IF(G619="EUR",'[1]Net Hire Rate'!$G$9,IF(G619="APAC",'[1]Net Hire Rate'!$H$9,0))))</f>
        <v>1.6761041902604757E-3</v>
      </c>
      <c r="BN619" s="45">
        <f>IF(G619="MEA",'[1]Net Hire Rate'!$E$10,IF(G619="AMR",'[1]Net Hire Rate'!$F$10,IF(G619="EUR",'[1]Net Hire Rate'!$G$10,IF(G619="APAC",'[1]Net Hire Rate'!$H$10,0))))</f>
        <v>1.6761041902604757E-3</v>
      </c>
      <c r="BO619" s="45">
        <f>IF(G619="MEA",'[1]Net Hire Rate'!$E$11,IF(G619="AMR",'[1]Net Hire Rate'!$F$11,IF(G619="EUR",'[1]Net Hire Rate'!$G$11,IF(G619="APAC",'[1]Net Hire Rate'!$H$11,0))))</f>
        <v>1.6761041902604757E-3</v>
      </c>
      <c r="BP619" s="45">
        <f>IF(G619="MEA",'[1]Net Hire Rate'!$E$12,IF(G619="AMR",'[1]Net Hire Rate'!$F$12,IF(G619="EUR",'[1]Net Hire Rate'!$G$12,IF(G619="APAC",'[1]Net Hire Rate'!$H$12,0))))</f>
        <v>1.6761041902604757E-3</v>
      </c>
      <c r="BQ619" s="147">
        <f t="shared" si="789"/>
        <v>8</v>
      </c>
      <c r="BR619" s="147">
        <f t="shared" si="772"/>
        <v>8</v>
      </c>
      <c r="BS619" s="147">
        <f t="shared" si="790"/>
        <v>8.0134088335220834</v>
      </c>
      <c r="BT619" s="148">
        <f t="shared" si="773"/>
        <v>8.0134088335220834</v>
      </c>
      <c r="BU619" s="149">
        <f t="shared" si="791"/>
        <v>8.0268401416462201</v>
      </c>
      <c r="BV619" s="148">
        <f t="shared" si="774"/>
        <v>8.0268401416462201</v>
      </c>
      <c r="BW619" s="148">
        <f t="shared" si="792"/>
        <v>8.0402939620421847</v>
      </c>
      <c r="BX619" s="148">
        <f t="shared" si="775"/>
        <v>8.0402939620421847</v>
      </c>
      <c r="BY619" s="148">
        <f t="shared" si="793"/>
        <v>8.0537703324428893</v>
      </c>
      <c r="BZ619" s="148">
        <f t="shared" si="776"/>
        <v>8.0537703324428893</v>
      </c>
      <c r="CA619" s="148">
        <f t="shared" si="794"/>
        <v>8.0672692906444912</v>
      </c>
      <c r="CB619" s="148">
        <f t="shared" si="777"/>
        <v>8.0672692906444912</v>
      </c>
      <c r="CC619" s="148"/>
      <c r="CD619" s="38" t="s">
        <v>85</v>
      </c>
      <c r="CE619" s="40">
        <v>1</v>
      </c>
      <c r="CF619" s="38">
        <v>646</v>
      </c>
      <c r="CG619" s="38">
        <v>643.39579892125573</v>
      </c>
      <c r="CH619" s="38">
        <v>637.65066418044296</v>
      </c>
      <c r="CI619" s="38">
        <v>647.17138696114455</v>
      </c>
      <c r="CJ619" s="38">
        <v>643.65698137607205</v>
      </c>
      <c r="CK619" s="41">
        <v>652.04222242746971</v>
      </c>
      <c r="CL619" s="41"/>
      <c r="CM619" s="40"/>
      <c r="CN619" s="41"/>
      <c r="CO619" s="41"/>
      <c r="CP619" s="41"/>
      <c r="CQ619" s="41"/>
      <c r="CR619" s="41"/>
      <c r="CS619" s="41"/>
      <c r="CT619" s="41"/>
      <c r="CU619" s="40"/>
      <c r="CV619" s="41"/>
      <c r="CW619" s="41"/>
      <c r="CX619" s="41"/>
      <c r="CY619" s="41"/>
      <c r="CZ619" s="41"/>
      <c r="DA619" s="41"/>
      <c r="DB619" s="41"/>
      <c r="DC619" s="40"/>
      <c r="DD619" s="41"/>
      <c r="DE619" s="41"/>
      <c r="DF619" s="41"/>
      <c r="DG619" s="41"/>
      <c r="DH619" s="41"/>
      <c r="DI619" s="41"/>
      <c r="DJ619" s="41"/>
      <c r="DK619" s="40"/>
      <c r="DL619" s="41"/>
      <c r="DM619" s="41"/>
      <c r="DN619" s="41"/>
      <c r="DO619" s="41"/>
      <c r="DP619" s="41"/>
      <c r="DQ619" s="41"/>
      <c r="DR619" s="15"/>
      <c r="DS619" s="151">
        <f t="shared" si="778"/>
        <v>6</v>
      </c>
      <c r="DT619" s="152">
        <f t="shared" si="779"/>
        <v>5.9758123738816318</v>
      </c>
      <c r="DU619" s="7">
        <f t="shared" si="780"/>
        <v>5.9224519892920391</v>
      </c>
      <c r="DV619" s="7">
        <f t="shared" si="781"/>
        <v>6.0108797550570703</v>
      </c>
      <c r="DW619">
        <f t="shared" si="782"/>
        <v>5.9782382171152202</v>
      </c>
      <c r="DX619">
        <f t="shared" si="783"/>
        <v>6.056119712948635</v>
      </c>
      <c r="DZ619">
        <f t="shared" si="795"/>
        <v>6</v>
      </c>
      <c r="EA619">
        <f t="shared" si="796"/>
        <v>5.9758123738816318</v>
      </c>
      <c r="EB619">
        <f t="shared" si="797"/>
        <v>5.9224519892920391</v>
      </c>
      <c r="EC619">
        <f t="shared" si="798"/>
        <v>6.0108797550570703</v>
      </c>
      <c r="ED619">
        <f t="shared" si="799"/>
        <v>5.9782382171152202</v>
      </c>
      <c r="EE619">
        <f t="shared" si="800"/>
        <v>6.056119712948635</v>
      </c>
      <c r="EG619">
        <f t="shared" si="801"/>
        <v>7.9677498318421751</v>
      </c>
      <c r="EH619">
        <f t="shared" si="802"/>
        <v>7.9285648460814278</v>
      </c>
      <c r="EI619">
        <f t="shared" si="803"/>
        <v>8.1194475071134882</v>
      </c>
      <c r="EJ619">
        <f t="shared" si="804"/>
        <v>7.9565567247764184</v>
      </c>
      <c r="EK619">
        <f t="shared" si="805"/>
        <v>8.1042199966009338</v>
      </c>
      <c r="EM619">
        <f>IF($EM$9='[1]L&amp;D Numbers'!$E$6,'[1]L&amp;D Numbers'!$E$7)</f>
        <v>350</v>
      </c>
      <c r="EN619">
        <f>IF($EN$9='[1]L&amp;D Numbers'!$F$6,'[1]L&amp;D Numbers'!$F$7)</f>
        <v>2000</v>
      </c>
      <c r="EO619">
        <f>IF($EO$9='[1]L&amp;D Numbers'!$G$6,'[1]L&amp;D Numbers'!$G$7)</f>
        <v>2000</v>
      </c>
      <c r="EP619">
        <f>IF($EP$9='[1]L&amp;D Numbers'!$H$6,'[1]L&amp;D Numbers'!$H$7)</f>
        <v>2000</v>
      </c>
      <c r="EQ619">
        <f>IF($EQ$9='[1]L&amp;D Numbers'!$I$6,'[1]L&amp;D Numbers'!$I$7)</f>
        <v>2000</v>
      </c>
      <c r="ER619">
        <f>IF($ER$9='[1]L&amp;D Numbers'!$J$6,'[1]L&amp;D Numbers'!$J$7)</f>
        <v>0</v>
      </c>
      <c r="ET619" s="45">
        <f>'[1]L&amp;D Master'!$E$10</f>
        <v>1.0678246631903041E-2</v>
      </c>
      <c r="EU619" s="45">
        <f>ET619+'[1]L&amp;D Master'!$F$10</f>
        <v>1.8222427877342538E-2</v>
      </c>
      <c r="EV619" s="45">
        <f>EU619+'[1]L&amp;D Master'!$G$10</f>
        <v>2.3561551193294058E-2</v>
      </c>
      <c r="EW619" s="45">
        <f>EV619+'[1]L&amp;D Master'!$H$10</f>
        <v>2.7330438342024234E-2</v>
      </c>
      <c r="EX619" s="45">
        <f>EW619+'[1]L&amp;D Master'!$I$10</f>
        <v>2.9999999999999995E-2</v>
      </c>
      <c r="EY619" s="45"/>
      <c r="EZ619" s="45">
        <f t="shared" si="806"/>
        <v>1.0678246631903041E-2</v>
      </c>
      <c r="FA619" s="45">
        <f t="shared" si="807"/>
        <v>1.8222427877342538E-2</v>
      </c>
      <c r="FB619" s="45">
        <f t="shared" si="807"/>
        <v>2.3561551193294058E-2</v>
      </c>
      <c r="FC619" s="45">
        <f t="shared" si="807"/>
        <v>2.7330438342024234E-2</v>
      </c>
      <c r="FD619" s="45">
        <f t="shared" si="807"/>
        <v>2.7330438342024234E-2</v>
      </c>
      <c r="FE619" s="45"/>
      <c r="FF619">
        <f t="shared" si="814"/>
        <v>5.9120011755273456</v>
      </c>
      <c r="FG619">
        <f t="shared" si="815"/>
        <v>5.8145305350601415</v>
      </c>
      <c r="FH619">
        <f t="shared" si="816"/>
        <v>5.8692541039915582</v>
      </c>
      <c r="FI619">
        <f t="shared" si="817"/>
        <v>5.81485034612842</v>
      </c>
      <c r="FJ619">
        <f t="shared" si="818"/>
        <v>5.8906033065419754</v>
      </c>
      <c r="FL619" s="34"/>
      <c r="FM619" s="34"/>
      <c r="FN619" s="34"/>
      <c r="FO619" s="34"/>
      <c r="FP619" s="34"/>
      <c r="FQ619" s="153">
        <f t="shared" si="808"/>
        <v>0.125</v>
      </c>
      <c r="FR619" s="153"/>
      <c r="FS619" s="42"/>
      <c r="FT619" s="42"/>
      <c r="FU619" s="42"/>
      <c r="FV619" s="42"/>
      <c r="FW619" s="42"/>
      <c r="FX619" s="42"/>
      <c r="FY619" s="42"/>
      <c r="FZ619" s="42"/>
      <c r="GA619" s="42"/>
      <c r="GB619" s="42"/>
      <c r="GC619" s="42"/>
      <c r="GD619" s="42"/>
      <c r="GE619" s="42"/>
      <c r="GF619" s="42"/>
      <c r="GG619" s="42"/>
      <c r="GH619" s="42"/>
      <c r="GI619" s="42"/>
      <c r="GJ619" s="42"/>
      <c r="GK619" s="42"/>
      <c r="GL619" s="42"/>
      <c r="GM619" s="154">
        <f>'[1]Automation Master'!$B$10*FQ619*FO619</f>
        <v>0</v>
      </c>
      <c r="GN619" s="155">
        <f>'[1]Automation Master'!$B$11*FO619*FQ619+GM619</f>
        <v>0</v>
      </c>
      <c r="GO619" s="155">
        <f>'[1]Automation Master'!$B$12*FO619*FQ619+GN619</f>
        <v>0</v>
      </c>
      <c r="GP619" s="155">
        <f>'[1]Automation Master'!$B$13*FO619*FQ619+GO619</f>
        <v>0</v>
      </c>
      <c r="GQ619" s="155">
        <f>'[1]Automation Master'!$C$10*FO619*FQ619+GP619</f>
        <v>0</v>
      </c>
      <c r="GR619" s="155">
        <f>'[1]Automation Master'!$C$11*FO619*FQ619+GQ619</f>
        <v>0</v>
      </c>
      <c r="GS619" s="155">
        <f>'[1]Automation Master'!$C$12*FO619*FQ619+GR619</f>
        <v>0</v>
      </c>
      <c r="GT619" s="155">
        <f>'[1]Automation Master'!$C$13*FO619*FQ619+GS619</f>
        <v>0</v>
      </c>
      <c r="GU619" s="155">
        <f>'[1]Automation Master'!$D$10*FO619*FQ619+GT619</f>
        <v>0</v>
      </c>
      <c r="GV619" s="155">
        <f>'[1]Automation Master'!$D$11*FO619*FQ619+GU619</f>
        <v>0</v>
      </c>
      <c r="GW619" s="155">
        <f>'[1]Automation Master'!$D$12*FO619*FQ619+GV619</f>
        <v>0</v>
      </c>
      <c r="GX619" s="155">
        <f>'[1]Automation Master'!$D$13*FO619*FQ619+GW619</f>
        <v>0</v>
      </c>
      <c r="GY619" s="155">
        <f>'[1]Automation Master'!$E$10*FO619*FQ619+GX619</f>
        <v>0</v>
      </c>
      <c r="GZ619" s="155">
        <f>'[1]Automation Master'!$E$11*FO619*FQ619+GY619</f>
        <v>0</v>
      </c>
      <c r="HA619" s="155">
        <f>'[1]Automation Master'!$E$12*FO619*FQ619+GZ619</f>
        <v>0</v>
      </c>
      <c r="HB619" s="155">
        <f>'[1]Automation Master'!$E$13*FO619*FQ619+HA619</f>
        <v>0</v>
      </c>
      <c r="HC619" s="155">
        <f>'[1]Automation Master'!$F$10*FO619*FQ619+HB619</f>
        <v>0</v>
      </c>
      <c r="HD619" s="155">
        <f>'[1]Automation Master'!$F$11*FO619*FQ619+HC619</f>
        <v>0</v>
      </c>
      <c r="HE619" s="155">
        <f>'[1]Automation Master'!$F$12*FO619*FQ619+HD619</f>
        <v>0</v>
      </c>
      <c r="HF619" s="156">
        <f>'[1]Automation Master'!$F$13*FO619*FQ619+HE619</f>
        <v>0</v>
      </c>
      <c r="HG619" s="157"/>
      <c r="HH619" s="157"/>
      <c r="HI619" s="157"/>
      <c r="HJ619" s="157"/>
      <c r="HK619" s="157"/>
      <c r="HL619" s="157"/>
      <c r="HM619" s="157"/>
      <c r="HN619" s="157"/>
      <c r="HO619" s="157"/>
      <c r="HP619" s="157"/>
      <c r="HQ619" s="157"/>
      <c r="HR619" s="157"/>
      <c r="HS619" s="157"/>
      <c r="HT619" s="157"/>
      <c r="HU619" s="157"/>
      <c r="HV619" s="157"/>
      <c r="HW619" s="157"/>
      <c r="HX619" s="157"/>
      <c r="HY619" s="42"/>
      <c r="HZ619" s="42"/>
      <c r="IA619" s="148">
        <f t="shared" si="819"/>
        <v>5.9758123738816318</v>
      </c>
      <c r="IB619" s="148">
        <f t="shared" si="820"/>
        <v>5.9224519892920391</v>
      </c>
      <c r="IC619" s="148">
        <f t="shared" si="821"/>
        <v>6.0108797550570703</v>
      </c>
      <c r="ID619" s="148">
        <f t="shared" si="822"/>
        <v>5.9782382171152202</v>
      </c>
      <c r="IE619" s="148">
        <f t="shared" si="823"/>
        <v>6.056119712948635</v>
      </c>
      <c r="IH619">
        <f t="shared" ref="IH619:IH653" si="829">(EA619)*(1-GP619)*(1-EZ619)</f>
        <v>5.9120011755273456</v>
      </c>
      <c r="II619">
        <f t="shared" ref="II619:II653" si="830">(EB619)*(1-GT619)*(1-FA619)</f>
        <v>5.8145305350601415</v>
      </c>
      <c r="IJ619">
        <f t="shared" ref="IJ619:IJ653" si="831">(EC619)*(1-GX619)*(1-FB619)</f>
        <v>5.8692541039915582</v>
      </c>
      <c r="IK619">
        <f t="shared" ref="IK619:IK653" si="832">(ED619)*(1-HB619)*(1-FC619)</f>
        <v>5.81485034612842</v>
      </c>
      <c r="IL619">
        <f t="shared" ref="IL619:IL653" si="833">(EE619)*(1-HF619)*(1-FD619)</f>
        <v>5.8906033065419754</v>
      </c>
      <c r="IN619" s="42">
        <f t="shared" si="824"/>
        <v>1.0678246631903062E-2</v>
      </c>
      <c r="IO619" s="42">
        <f t="shared" si="825"/>
        <v>1.8222427877342465E-2</v>
      </c>
      <c r="IP619" s="42">
        <f t="shared" si="826"/>
        <v>2.3561551193294065E-2</v>
      </c>
      <c r="IQ619" s="42">
        <f t="shared" si="827"/>
        <v>2.7330438342024196E-2</v>
      </c>
      <c r="IR619" s="42">
        <f t="shared" si="828"/>
        <v>2.7330438342024147E-2</v>
      </c>
      <c r="IT619" s="9">
        <f t="shared" si="809"/>
        <v>0</v>
      </c>
      <c r="IU619" s="9">
        <f t="shared" si="810"/>
        <v>0</v>
      </c>
      <c r="IV619" s="9">
        <f t="shared" si="811"/>
        <v>0</v>
      </c>
      <c r="IW619" s="9">
        <f t="shared" si="812"/>
        <v>0</v>
      </c>
      <c r="IX619" s="9">
        <f t="shared" si="813"/>
        <v>0</v>
      </c>
    </row>
    <row r="620" spans="1:258" ht="15.75" hidden="1" thickBot="1" x14ac:dyDescent="0.3">
      <c r="A620">
        <v>3</v>
      </c>
      <c r="B620" t="s">
        <v>563</v>
      </c>
      <c r="C620" t="s">
        <v>566</v>
      </c>
      <c r="D620" t="s">
        <v>484</v>
      </c>
      <c r="E620" t="s">
        <v>333</v>
      </c>
      <c r="F620" t="s">
        <v>333</v>
      </c>
      <c r="G620" t="s">
        <v>256</v>
      </c>
      <c r="H620">
        <v>3</v>
      </c>
      <c r="K620">
        <v>1</v>
      </c>
      <c r="L620">
        <v>2</v>
      </c>
      <c r="R620">
        <v>2</v>
      </c>
      <c r="S620">
        <v>1</v>
      </c>
      <c r="Y620">
        <v>3</v>
      </c>
      <c r="AB620">
        <v>2</v>
      </c>
      <c r="AE620">
        <v>1</v>
      </c>
      <c r="AT620">
        <v>3</v>
      </c>
      <c r="AU620">
        <v>0</v>
      </c>
      <c r="AV620">
        <v>3</v>
      </c>
      <c r="AW620">
        <v>0</v>
      </c>
      <c r="AX620">
        <v>0</v>
      </c>
      <c r="BB620">
        <f t="shared" si="784"/>
        <v>3</v>
      </c>
      <c r="BC620">
        <v>3</v>
      </c>
      <c r="BD620">
        <f t="shared" si="785"/>
        <v>3</v>
      </c>
      <c r="BE620">
        <f t="shared" si="786"/>
        <v>3</v>
      </c>
      <c r="BF620">
        <f t="shared" si="787"/>
        <v>3</v>
      </c>
      <c r="BH620">
        <f t="shared" si="788"/>
        <v>0</v>
      </c>
      <c r="BK620" s="45">
        <f>IF(G620="MEA",'[1]Net Hire Rate'!$E$7,IF(G620="AMR",'[1]Net Hire Rate'!$F$7,IF(G620="EUR",'[1]Net Hire Rate'!$G$7,IF(G620="APAC",'[1]Net Hire Rate'!$H$7,0))))</f>
        <v>1.6761041902604757E-3</v>
      </c>
      <c r="BL620" s="45">
        <f>IF(G620="MEA",'[1]Net Hire Rate'!$E$8,IF(G620="AMR",'[1]Net Hire Rate'!$F$8,IF(G620="EUR",'[1]Net Hire Rate'!$G$8,IF(G620="APAC",'[1]Net Hire Rate'!$H$8,0))))</f>
        <v>1.6761041902604757E-3</v>
      </c>
      <c r="BM620" s="45">
        <f>IF(G620="MEA",'[1]Net Hire Rate'!$E$9,IF(G620="AMR",'[1]Net Hire Rate'!$F$9,IF(G620="EUR",'[1]Net Hire Rate'!$G$9,IF(G620="APAC",'[1]Net Hire Rate'!$H$9,0))))</f>
        <v>1.6761041902604757E-3</v>
      </c>
      <c r="BN620" s="45">
        <f>IF(G620="MEA",'[1]Net Hire Rate'!$E$10,IF(G620="AMR",'[1]Net Hire Rate'!$F$10,IF(G620="EUR",'[1]Net Hire Rate'!$G$10,IF(G620="APAC",'[1]Net Hire Rate'!$H$10,0))))</f>
        <v>1.6761041902604757E-3</v>
      </c>
      <c r="BO620" s="45">
        <f>IF(G620="MEA",'[1]Net Hire Rate'!$E$11,IF(G620="AMR",'[1]Net Hire Rate'!$F$11,IF(G620="EUR",'[1]Net Hire Rate'!$G$11,IF(G620="APAC",'[1]Net Hire Rate'!$H$11,0))))</f>
        <v>1.6761041902604757E-3</v>
      </c>
      <c r="BP620" s="45">
        <f>IF(G620="MEA",'[1]Net Hire Rate'!$E$12,IF(G620="AMR",'[1]Net Hire Rate'!$F$12,IF(G620="EUR",'[1]Net Hire Rate'!$G$12,IF(G620="APAC",'[1]Net Hire Rate'!$H$12,0))))</f>
        <v>1.6761041902604757E-3</v>
      </c>
      <c r="BQ620" s="147">
        <f t="shared" si="789"/>
        <v>3</v>
      </c>
      <c r="BR620" s="147">
        <f t="shared" si="772"/>
        <v>3</v>
      </c>
      <c r="BS620" s="147">
        <f t="shared" si="790"/>
        <v>3.0050283125707811</v>
      </c>
      <c r="BT620" s="148">
        <f t="shared" si="773"/>
        <v>3.0050283125707811</v>
      </c>
      <c r="BU620" s="149">
        <f t="shared" si="791"/>
        <v>3.0100650531173323</v>
      </c>
      <c r="BV620" s="148">
        <f t="shared" si="774"/>
        <v>3.0100650531173323</v>
      </c>
      <c r="BW620" s="148">
        <f t="shared" si="792"/>
        <v>3.0151102357658188</v>
      </c>
      <c r="BX620" s="148">
        <f t="shared" si="775"/>
        <v>3.0151102357658188</v>
      </c>
      <c r="BY620" s="148">
        <f t="shared" si="793"/>
        <v>3.0201638746660828</v>
      </c>
      <c r="BZ620" s="148">
        <f t="shared" si="776"/>
        <v>3.0201638746660828</v>
      </c>
      <c r="CA620" s="148">
        <f t="shared" si="794"/>
        <v>3.025225983991684</v>
      </c>
      <c r="CB620" s="148">
        <f t="shared" si="777"/>
        <v>3.025225983991684</v>
      </c>
      <c r="CC620" s="148"/>
      <c r="CD620" s="38" t="s">
        <v>567</v>
      </c>
      <c r="CE620" s="39">
        <v>1</v>
      </c>
      <c r="CF620" s="38">
        <v>4500341.9714285722</v>
      </c>
      <c r="CG620" s="38">
        <v>4625484</v>
      </c>
      <c r="CH620" s="38">
        <v>4625484</v>
      </c>
      <c r="CI620" s="38">
        <v>4625484</v>
      </c>
      <c r="CJ620" s="38">
        <v>4625484</v>
      </c>
      <c r="CK620" s="38">
        <v>4625484</v>
      </c>
      <c r="CL620" s="41"/>
      <c r="CM620" s="40"/>
      <c r="CN620" s="41"/>
      <c r="CO620" s="41"/>
      <c r="CP620" s="41"/>
      <c r="CQ620" s="41"/>
      <c r="CR620" s="41"/>
      <c r="CS620" s="41"/>
      <c r="CT620" s="41"/>
      <c r="CU620" s="40"/>
      <c r="CV620" s="41"/>
      <c r="CW620" s="41"/>
      <c r="CX620" s="41"/>
      <c r="CY620" s="41"/>
      <c r="CZ620" s="41"/>
      <c r="DA620" s="41"/>
      <c r="DB620" s="41"/>
      <c r="DC620" s="40"/>
      <c r="DD620" s="41"/>
      <c r="DE620" s="41"/>
      <c r="DF620" s="41"/>
      <c r="DG620" s="41"/>
      <c r="DH620" s="41"/>
      <c r="DI620" s="41"/>
      <c r="DJ620" s="41"/>
      <c r="DK620" s="40"/>
      <c r="DL620" s="41"/>
      <c r="DM620" s="41"/>
      <c r="DN620" s="41"/>
      <c r="DO620" s="41"/>
      <c r="DP620" s="41"/>
      <c r="DQ620" s="41"/>
      <c r="DR620" s="15"/>
      <c r="DS620" s="151">
        <f t="shared" si="778"/>
        <v>3</v>
      </c>
      <c r="DT620" s="152">
        <f t="shared" si="779"/>
        <v>3.0834216795296356</v>
      </c>
      <c r="DU620" s="7">
        <f t="shared" si="780"/>
        <v>3.0834216795296356</v>
      </c>
      <c r="DV620" s="7">
        <f t="shared" si="781"/>
        <v>3.0834216795296356</v>
      </c>
      <c r="DW620">
        <f t="shared" si="782"/>
        <v>3.0834216795296356</v>
      </c>
      <c r="DX620">
        <f t="shared" si="783"/>
        <v>3.0834216795296356</v>
      </c>
      <c r="DZ620">
        <f t="shared" si="795"/>
        <v>3</v>
      </c>
      <c r="EA620">
        <f t="shared" si="796"/>
        <v>3.0834216795296356</v>
      </c>
      <c r="EB620">
        <f t="shared" si="797"/>
        <v>3.0834216795296356</v>
      </c>
      <c r="EC620">
        <f t="shared" si="798"/>
        <v>3.0834216795296356</v>
      </c>
      <c r="ED620">
        <f t="shared" si="799"/>
        <v>3.0834216795296356</v>
      </c>
      <c r="EE620">
        <f t="shared" si="800"/>
        <v>3.0834216795296356</v>
      </c>
      <c r="EG620">
        <f t="shared" si="801"/>
        <v>3.0834216795296356</v>
      </c>
      <c r="EH620">
        <f t="shared" si="802"/>
        <v>3</v>
      </c>
      <c r="EI620">
        <f t="shared" si="803"/>
        <v>3</v>
      </c>
      <c r="EJ620">
        <f t="shared" si="804"/>
        <v>3</v>
      </c>
      <c r="EK620">
        <f t="shared" si="805"/>
        <v>3</v>
      </c>
      <c r="EM620">
        <f>IF($EM$9='[1]L&amp;D Numbers'!$E$6,'[1]L&amp;D Numbers'!$E$7)</f>
        <v>350</v>
      </c>
      <c r="EN620">
        <f>IF($EN$9='[1]L&amp;D Numbers'!$F$6,'[1]L&amp;D Numbers'!$F$7)</f>
        <v>2000</v>
      </c>
      <c r="EO620">
        <f>IF($EO$9='[1]L&amp;D Numbers'!$G$6,'[1]L&amp;D Numbers'!$G$7)</f>
        <v>2000</v>
      </c>
      <c r="EP620">
        <f>IF($EP$9='[1]L&amp;D Numbers'!$H$6,'[1]L&amp;D Numbers'!$H$7)</f>
        <v>2000</v>
      </c>
      <c r="EQ620">
        <f>IF($EQ$9='[1]L&amp;D Numbers'!$I$6,'[1]L&amp;D Numbers'!$I$7)</f>
        <v>2000</v>
      </c>
      <c r="ER620">
        <f>IF($ER$9='[1]L&amp;D Numbers'!$J$6,'[1]L&amp;D Numbers'!$J$7)</f>
        <v>0</v>
      </c>
      <c r="ET620" s="45">
        <f>'[1]L&amp;D Master'!$E$10</f>
        <v>1.0678246631903041E-2</v>
      </c>
      <c r="EU620" s="45">
        <f>ET620+'[1]L&amp;D Master'!$F$10</f>
        <v>1.8222427877342538E-2</v>
      </c>
      <c r="EV620" s="45">
        <f>EU620+'[1]L&amp;D Master'!$G$10</f>
        <v>2.3561551193294058E-2</v>
      </c>
      <c r="EW620" s="45">
        <f>EV620+'[1]L&amp;D Master'!$H$10</f>
        <v>2.7330438342024234E-2</v>
      </c>
      <c r="EX620" s="45">
        <f>EW620+'[1]L&amp;D Master'!$I$10</f>
        <v>2.9999999999999995E-2</v>
      </c>
      <c r="EY620" s="45"/>
      <c r="EZ620" s="45">
        <f t="shared" si="806"/>
        <v>1.0678246631903041E-2</v>
      </c>
      <c r="FA620" s="45">
        <f t="shared" si="807"/>
        <v>1.8222427877342538E-2</v>
      </c>
      <c r="FB620" s="45">
        <f t="shared" si="807"/>
        <v>2.3561551193294058E-2</v>
      </c>
      <c r="FC620" s="45">
        <f t="shared" si="807"/>
        <v>2.7330438342024234E-2</v>
      </c>
      <c r="FD620" s="45">
        <f t="shared" si="807"/>
        <v>2.7330438342024234E-2</v>
      </c>
      <c r="FE620" s="45"/>
      <c r="FF620">
        <f t="shared" si="814"/>
        <v>3.0504961423654615</v>
      </c>
      <c r="FG620">
        <f t="shared" si="815"/>
        <v>3.0272342503589726</v>
      </c>
      <c r="FH620">
        <f t="shared" si="816"/>
        <v>3.0107714817768856</v>
      </c>
      <c r="FI620">
        <f t="shared" si="817"/>
        <v>2.9991504134347902</v>
      </c>
      <c r="FJ620">
        <f t="shared" si="818"/>
        <v>2.9991504134347902</v>
      </c>
      <c r="FL620" s="34"/>
      <c r="FM620" s="34"/>
      <c r="FN620" s="34"/>
      <c r="FO620" s="34"/>
      <c r="FP620" s="34"/>
      <c r="FQ620" s="153">
        <f t="shared" si="808"/>
        <v>0.125</v>
      </c>
      <c r="FR620" s="153"/>
      <c r="FS620" s="42"/>
      <c r="FT620" s="42"/>
      <c r="FU620" s="42"/>
      <c r="FV620" s="42"/>
      <c r="FW620" s="42"/>
      <c r="FX620" s="42"/>
      <c r="FY620" s="42"/>
      <c r="FZ620" s="42"/>
      <c r="GA620" s="42"/>
      <c r="GB620" s="42"/>
      <c r="GC620" s="42"/>
      <c r="GD620" s="42"/>
      <c r="GE620" s="42"/>
      <c r="GF620" s="42"/>
      <c r="GG620" s="42"/>
      <c r="GH620" s="42"/>
      <c r="GI620" s="42"/>
      <c r="GJ620" s="42"/>
      <c r="GK620" s="42"/>
      <c r="GL620" s="42"/>
      <c r="GM620" s="154">
        <f>'[1]Automation Master'!$B$10*FQ620*FO620</f>
        <v>0</v>
      </c>
      <c r="GN620" s="155">
        <f>'[1]Automation Master'!$B$11*FO620*FQ620+GM620</f>
        <v>0</v>
      </c>
      <c r="GO620" s="155">
        <f>'[1]Automation Master'!$B$12*FO620*FQ620+GN620</f>
        <v>0</v>
      </c>
      <c r="GP620" s="155">
        <f>'[1]Automation Master'!$B$13*FO620*FQ620+GO620</f>
        <v>0</v>
      </c>
      <c r="GQ620" s="155">
        <f>'[1]Automation Master'!$C$10*FO620*FQ620+GP620</f>
        <v>0</v>
      </c>
      <c r="GR620" s="155">
        <f>'[1]Automation Master'!$C$11*FO620*FQ620+GQ620</f>
        <v>0</v>
      </c>
      <c r="GS620" s="155">
        <f>'[1]Automation Master'!$C$12*FO620*FQ620+GR620</f>
        <v>0</v>
      </c>
      <c r="GT620" s="155">
        <f>'[1]Automation Master'!$C$13*FO620*FQ620+GS620</f>
        <v>0</v>
      </c>
      <c r="GU620" s="155">
        <f>'[1]Automation Master'!$D$10*FO620*FQ620+GT620</f>
        <v>0</v>
      </c>
      <c r="GV620" s="155">
        <f>'[1]Automation Master'!$D$11*FO620*FQ620+GU620</f>
        <v>0</v>
      </c>
      <c r="GW620" s="155">
        <f>'[1]Automation Master'!$D$12*FO620*FQ620+GV620</f>
        <v>0</v>
      </c>
      <c r="GX620" s="155">
        <f>'[1]Automation Master'!$D$13*FO620*FQ620+GW620</f>
        <v>0</v>
      </c>
      <c r="GY620" s="155">
        <f>'[1]Automation Master'!$E$10*FO620*FQ620+GX620</f>
        <v>0</v>
      </c>
      <c r="GZ620" s="155">
        <f>'[1]Automation Master'!$E$11*FO620*FQ620+GY620</f>
        <v>0</v>
      </c>
      <c r="HA620" s="155">
        <f>'[1]Automation Master'!$E$12*FO620*FQ620+GZ620</f>
        <v>0</v>
      </c>
      <c r="HB620" s="155">
        <f>'[1]Automation Master'!$E$13*FO620*FQ620+HA620</f>
        <v>0</v>
      </c>
      <c r="HC620" s="155">
        <f>'[1]Automation Master'!$F$10*FO620*FQ620+HB620</f>
        <v>0</v>
      </c>
      <c r="HD620" s="155">
        <f>'[1]Automation Master'!$F$11*FO620*FQ620+HC620</f>
        <v>0</v>
      </c>
      <c r="HE620" s="155">
        <f>'[1]Automation Master'!$F$12*FO620*FQ620+HD620</f>
        <v>0</v>
      </c>
      <c r="HF620" s="156">
        <f>'[1]Automation Master'!$F$13*FO620*FQ620+HE620</f>
        <v>0</v>
      </c>
      <c r="HG620" s="157"/>
      <c r="HH620" s="157"/>
      <c r="HI620" s="157"/>
      <c r="HJ620" s="157"/>
      <c r="HK620" s="157"/>
      <c r="HL620" s="157"/>
      <c r="HM620" s="157"/>
      <c r="HN620" s="157"/>
      <c r="HO620" s="157"/>
      <c r="HP620" s="157"/>
      <c r="HQ620" s="157"/>
      <c r="HR620" s="157"/>
      <c r="HS620" s="157"/>
      <c r="HT620" s="157"/>
      <c r="HU620" s="157"/>
      <c r="HV620" s="157"/>
      <c r="HW620" s="157"/>
      <c r="HX620" s="157"/>
      <c r="HY620" s="42"/>
      <c r="HZ620" s="42"/>
      <c r="IA620" s="148">
        <f t="shared" si="819"/>
        <v>3.0834216795296356</v>
      </c>
      <c r="IB620" s="148">
        <f t="shared" si="820"/>
        <v>3.0834216795296356</v>
      </c>
      <c r="IC620" s="148">
        <f t="shared" si="821"/>
        <v>3.0834216795296356</v>
      </c>
      <c r="ID620" s="148">
        <f t="shared" si="822"/>
        <v>3.0834216795296356</v>
      </c>
      <c r="IE620" s="148">
        <f t="shared" si="823"/>
        <v>3.0834216795296356</v>
      </c>
      <c r="IH620">
        <f t="shared" si="829"/>
        <v>3.0504961423654615</v>
      </c>
      <c r="II620">
        <f t="shared" si="830"/>
        <v>3.0272342503589726</v>
      </c>
      <c r="IJ620">
        <f t="shared" si="831"/>
        <v>3.0107714817768856</v>
      </c>
      <c r="IK620">
        <f t="shared" si="832"/>
        <v>2.9991504134347902</v>
      </c>
      <c r="IL620">
        <f t="shared" si="833"/>
        <v>2.9991504134347902</v>
      </c>
      <c r="IN620" s="42">
        <f t="shared" si="824"/>
        <v>1.0678246631903032E-2</v>
      </c>
      <c r="IO620" s="42">
        <f t="shared" si="825"/>
        <v>1.8222427877342476E-2</v>
      </c>
      <c r="IP620" s="42">
        <f t="shared" si="826"/>
        <v>2.3561551193293992E-2</v>
      </c>
      <c r="IQ620" s="42">
        <f t="shared" si="827"/>
        <v>2.733043834202422E-2</v>
      </c>
      <c r="IR620" s="42">
        <f t="shared" si="828"/>
        <v>2.733043834202422E-2</v>
      </c>
      <c r="IT620" s="9">
        <f t="shared" si="809"/>
        <v>0</v>
      </c>
      <c r="IU620" s="9">
        <f t="shared" si="810"/>
        <v>0</v>
      </c>
      <c r="IV620" s="9">
        <f t="shared" si="811"/>
        <v>0</v>
      </c>
      <c r="IW620" s="9">
        <f t="shared" si="812"/>
        <v>0</v>
      </c>
      <c r="IX620" s="9">
        <f t="shared" si="813"/>
        <v>0</v>
      </c>
    </row>
    <row r="621" spans="1:258" ht="15.75" hidden="1" thickBot="1" x14ac:dyDescent="0.3">
      <c r="A621">
        <v>3</v>
      </c>
      <c r="B621" t="s">
        <v>563</v>
      </c>
      <c r="C621" t="s">
        <v>376</v>
      </c>
      <c r="D621" t="s">
        <v>270</v>
      </c>
      <c r="E621" t="s">
        <v>333</v>
      </c>
      <c r="F621" t="s">
        <v>333</v>
      </c>
      <c r="G621" t="s">
        <v>256</v>
      </c>
      <c r="H621">
        <v>3</v>
      </c>
      <c r="K621">
        <v>1</v>
      </c>
      <c r="L621">
        <v>2</v>
      </c>
      <c r="Q621">
        <v>1</v>
      </c>
      <c r="S621">
        <v>1</v>
      </c>
      <c r="T621">
        <v>1</v>
      </c>
      <c r="Y621">
        <v>3</v>
      </c>
      <c r="AB621">
        <v>2</v>
      </c>
      <c r="AE621">
        <v>1</v>
      </c>
      <c r="AT621">
        <v>3</v>
      </c>
      <c r="AU621">
        <v>0</v>
      </c>
      <c r="AV621">
        <v>3</v>
      </c>
      <c r="AW621">
        <v>0</v>
      </c>
      <c r="AX621">
        <v>0</v>
      </c>
      <c r="BB621">
        <f t="shared" si="784"/>
        <v>3</v>
      </c>
      <c r="BC621">
        <v>3</v>
      </c>
      <c r="BD621">
        <f t="shared" si="785"/>
        <v>3</v>
      </c>
      <c r="BE621">
        <f t="shared" si="786"/>
        <v>3</v>
      </c>
      <c r="BF621">
        <f t="shared" si="787"/>
        <v>3</v>
      </c>
      <c r="BH621">
        <f t="shared" si="788"/>
        <v>0</v>
      </c>
      <c r="BK621" s="45">
        <f>IF(G621="MEA",'[1]Net Hire Rate'!$E$7,IF(G621="AMR",'[1]Net Hire Rate'!$F$7,IF(G621="EUR",'[1]Net Hire Rate'!$G$7,IF(G621="APAC",'[1]Net Hire Rate'!$H$7,0))))</f>
        <v>1.6761041902604757E-3</v>
      </c>
      <c r="BL621" s="45">
        <f>IF(G621="MEA",'[1]Net Hire Rate'!$E$8,IF(G621="AMR",'[1]Net Hire Rate'!$F$8,IF(G621="EUR",'[1]Net Hire Rate'!$G$8,IF(G621="APAC",'[1]Net Hire Rate'!$H$8,0))))</f>
        <v>1.6761041902604757E-3</v>
      </c>
      <c r="BM621" s="45">
        <f>IF(G621="MEA",'[1]Net Hire Rate'!$E$9,IF(G621="AMR",'[1]Net Hire Rate'!$F$9,IF(G621="EUR",'[1]Net Hire Rate'!$G$9,IF(G621="APAC",'[1]Net Hire Rate'!$H$9,0))))</f>
        <v>1.6761041902604757E-3</v>
      </c>
      <c r="BN621" s="45">
        <f>IF(G621="MEA",'[1]Net Hire Rate'!$E$10,IF(G621="AMR",'[1]Net Hire Rate'!$F$10,IF(G621="EUR",'[1]Net Hire Rate'!$G$10,IF(G621="APAC",'[1]Net Hire Rate'!$H$10,0))))</f>
        <v>1.6761041902604757E-3</v>
      </c>
      <c r="BO621" s="45">
        <f>IF(G621="MEA",'[1]Net Hire Rate'!$E$11,IF(G621="AMR",'[1]Net Hire Rate'!$F$11,IF(G621="EUR",'[1]Net Hire Rate'!$G$11,IF(G621="APAC",'[1]Net Hire Rate'!$H$11,0))))</f>
        <v>1.6761041902604757E-3</v>
      </c>
      <c r="BP621" s="45">
        <f>IF(G621="MEA",'[1]Net Hire Rate'!$E$12,IF(G621="AMR",'[1]Net Hire Rate'!$F$12,IF(G621="EUR",'[1]Net Hire Rate'!$G$12,IF(G621="APAC",'[1]Net Hire Rate'!$H$12,0))))</f>
        <v>1.6761041902604757E-3</v>
      </c>
      <c r="BQ621" s="147">
        <f t="shared" si="789"/>
        <v>3</v>
      </c>
      <c r="BR621" s="147">
        <f t="shared" si="772"/>
        <v>3</v>
      </c>
      <c r="BS621" s="147">
        <f t="shared" si="790"/>
        <v>3.0050283125707811</v>
      </c>
      <c r="BT621" s="148">
        <f t="shared" si="773"/>
        <v>3.0050283125707811</v>
      </c>
      <c r="BU621" s="149">
        <f t="shared" si="791"/>
        <v>3.0100650531173323</v>
      </c>
      <c r="BV621" s="148">
        <f t="shared" si="774"/>
        <v>3.0100650531173323</v>
      </c>
      <c r="BW621" s="148">
        <f t="shared" si="792"/>
        <v>3.0151102357658188</v>
      </c>
      <c r="BX621" s="148">
        <f t="shared" si="775"/>
        <v>3.0151102357658188</v>
      </c>
      <c r="BY621" s="148">
        <f t="shared" si="793"/>
        <v>3.0201638746660828</v>
      </c>
      <c r="BZ621" s="148">
        <f t="shared" si="776"/>
        <v>3.0201638746660828</v>
      </c>
      <c r="CA621" s="148">
        <f t="shared" si="794"/>
        <v>3.025225983991684</v>
      </c>
      <c r="CB621" s="148">
        <f t="shared" si="777"/>
        <v>3.025225983991684</v>
      </c>
      <c r="CC621" s="148"/>
      <c r="CD621" s="38" t="s">
        <v>377</v>
      </c>
      <c r="CE621" s="40">
        <v>0.13333333333333333</v>
      </c>
      <c r="CF621" s="38">
        <v>5676</v>
      </c>
      <c r="CG621" s="38">
        <v>5834.4</v>
      </c>
      <c r="CH621" s="38">
        <v>6151.2</v>
      </c>
      <c r="CI621" s="38">
        <v>6339.2999999999993</v>
      </c>
      <c r="CJ621" s="38">
        <v>6458.0999999999995</v>
      </c>
      <c r="CK621" s="41">
        <v>6527.4</v>
      </c>
      <c r="CL621" s="41" t="s">
        <v>378</v>
      </c>
      <c r="CM621" s="40">
        <v>5.7142857142857141E-2</v>
      </c>
      <c r="CN621" s="41">
        <v>176088</v>
      </c>
      <c r="CO621" s="41">
        <v>180001.06666666665</v>
      </c>
      <c r="CP621" s="41">
        <v>187175.02222222221</v>
      </c>
      <c r="CQ621" s="41">
        <v>193370.7111111111</v>
      </c>
      <c r="CR621" s="41">
        <v>197609.86666666664</v>
      </c>
      <c r="CS621" s="41">
        <v>202501.19999999998</v>
      </c>
      <c r="CT621" s="41" t="s">
        <v>379</v>
      </c>
      <c r="CU621" s="40">
        <v>4.7619047619047616E-2</v>
      </c>
      <c r="CV621" s="41">
        <v>1500</v>
      </c>
      <c r="CW621" s="41">
        <v>1539.7058823529412</v>
      </c>
      <c r="CX621" s="41">
        <v>1619.1176470588234</v>
      </c>
      <c r="CY621" s="41">
        <v>1672.0588235294117</v>
      </c>
      <c r="CZ621" s="41">
        <v>1698.5294117647056</v>
      </c>
      <c r="DA621" s="41">
        <v>1724.9999999999998</v>
      </c>
      <c r="DB621" s="41" t="s">
        <v>380</v>
      </c>
      <c r="DC621" s="40">
        <v>0.14285714285714285</v>
      </c>
      <c r="DD621" s="41">
        <v>5676</v>
      </c>
      <c r="DE621" s="41">
        <v>5834.4</v>
      </c>
      <c r="DF621" s="41">
        <v>6151.2</v>
      </c>
      <c r="DG621" s="41">
        <v>6339.2999999999993</v>
      </c>
      <c r="DH621" s="41">
        <v>6458.0999999999995</v>
      </c>
      <c r="DI621" s="41">
        <v>6527.4</v>
      </c>
      <c r="DJ621" s="41" t="s">
        <v>381</v>
      </c>
      <c r="DK621" s="40">
        <v>0.61904761904761907</v>
      </c>
      <c r="DL621" s="41">
        <v>100</v>
      </c>
      <c r="DM621" s="41">
        <v>101.44319246424224</v>
      </c>
      <c r="DN621" s="41">
        <v>107.35637800770995</v>
      </c>
      <c r="DO621" s="41">
        <v>109.98330118141425</v>
      </c>
      <c r="DP621" s="41">
        <v>112.49826785150429</v>
      </c>
      <c r="DQ621" s="41">
        <v>114.99999999999999</v>
      </c>
      <c r="DR621" s="15"/>
      <c r="DS621" s="151">
        <f t="shared" si="778"/>
        <v>3</v>
      </c>
      <c r="DT621" s="152">
        <f t="shared" si="779"/>
        <v>3.0575161057671045</v>
      </c>
      <c r="DU621" s="7">
        <f t="shared" si="780"/>
        <v>3.2281254080875099</v>
      </c>
      <c r="DV621" s="7">
        <f t="shared" si="781"/>
        <v>3.3154433587698557</v>
      </c>
      <c r="DW621">
        <f t="shared" si="782"/>
        <v>3.3861400678643321</v>
      </c>
      <c r="DX621">
        <f t="shared" si="783"/>
        <v>3.45</v>
      </c>
      <c r="DZ621">
        <f t="shared" si="795"/>
        <v>3</v>
      </c>
      <c r="EA621">
        <f t="shared" si="796"/>
        <v>3.0575161057671045</v>
      </c>
      <c r="EB621">
        <f t="shared" si="797"/>
        <v>3.2281254080875099</v>
      </c>
      <c r="EC621">
        <f t="shared" si="798"/>
        <v>3.3154433587698557</v>
      </c>
      <c r="ED621">
        <f t="shared" si="799"/>
        <v>3.3861400678643321</v>
      </c>
      <c r="EE621">
        <f t="shared" si="800"/>
        <v>3.45</v>
      </c>
      <c r="EG621">
        <f t="shared" si="801"/>
        <v>3.0575161057671045</v>
      </c>
      <c r="EH621">
        <f t="shared" si="802"/>
        <v>3.1673999054316684</v>
      </c>
      <c r="EI621">
        <f t="shared" si="803"/>
        <v>3.0811473592044338</v>
      </c>
      <c r="EJ621">
        <f t="shared" si="804"/>
        <v>3.0639703666547096</v>
      </c>
      <c r="EK621">
        <f t="shared" si="805"/>
        <v>3.0565776348784754</v>
      </c>
      <c r="EM621">
        <f>IF($EM$9='[1]L&amp;D Numbers'!$E$6,'[1]L&amp;D Numbers'!$E$7)</f>
        <v>350</v>
      </c>
      <c r="EN621">
        <f>IF($EN$9='[1]L&amp;D Numbers'!$F$6,'[1]L&amp;D Numbers'!$F$7)</f>
        <v>2000</v>
      </c>
      <c r="EO621">
        <f>IF($EO$9='[1]L&amp;D Numbers'!$G$6,'[1]L&amp;D Numbers'!$G$7)</f>
        <v>2000</v>
      </c>
      <c r="EP621">
        <f>IF($EP$9='[1]L&amp;D Numbers'!$H$6,'[1]L&amp;D Numbers'!$H$7)</f>
        <v>2000</v>
      </c>
      <c r="EQ621">
        <f>IF($EQ$9='[1]L&amp;D Numbers'!$I$6,'[1]L&amp;D Numbers'!$I$7)</f>
        <v>2000</v>
      </c>
      <c r="ER621">
        <f>IF($ER$9='[1]L&amp;D Numbers'!$J$6,'[1]L&amp;D Numbers'!$J$7)</f>
        <v>0</v>
      </c>
      <c r="ET621" s="45">
        <f>'[1]L&amp;D Master'!$E$10</f>
        <v>1.0678246631903041E-2</v>
      </c>
      <c r="EU621" s="45">
        <f>ET621+'[1]L&amp;D Master'!$F$10</f>
        <v>1.8222427877342538E-2</v>
      </c>
      <c r="EV621" s="45">
        <f>EU621+'[1]L&amp;D Master'!$G$10</f>
        <v>2.3561551193294058E-2</v>
      </c>
      <c r="EW621" s="45">
        <f>EV621+'[1]L&amp;D Master'!$H$10</f>
        <v>2.7330438342024234E-2</v>
      </c>
      <c r="EX621" s="45">
        <f>EW621+'[1]L&amp;D Master'!$I$10</f>
        <v>2.9999999999999995E-2</v>
      </c>
      <c r="EY621" s="45"/>
      <c r="EZ621" s="45">
        <f t="shared" si="806"/>
        <v>1.0678246631903041E-2</v>
      </c>
      <c r="FA621" s="45">
        <f t="shared" si="807"/>
        <v>1.8222427877342538E-2</v>
      </c>
      <c r="FB621" s="45">
        <f t="shared" si="807"/>
        <v>2.3561551193294058E-2</v>
      </c>
      <c r="FC621" s="45">
        <f t="shared" si="807"/>
        <v>2.7330438342024234E-2</v>
      </c>
      <c r="FD621" s="45">
        <f t="shared" si="807"/>
        <v>2.7330438342024234E-2</v>
      </c>
      <c r="FE621" s="45"/>
      <c r="FF621">
        <f t="shared" si="814"/>
        <v>3.0248671947087074</v>
      </c>
      <c r="FG621">
        <f t="shared" si="815"/>
        <v>3.1693011256596182</v>
      </c>
      <c r="FH621">
        <f t="shared" si="816"/>
        <v>3.2373263703437329</v>
      </c>
      <c r="FI621">
        <f t="shared" si="817"/>
        <v>3.2935953755221083</v>
      </c>
      <c r="FJ621">
        <f t="shared" si="818"/>
        <v>3.3557099877200165</v>
      </c>
      <c r="FL621" s="34"/>
      <c r="FM621" s="34"/>
      <c r="FN621" s="34"/>
      <c r="FO621" s="34"/>
      <c r="FP621" s="34"/>
      <c r="FQ621" s="153">
        <f t="shared" si="808"/>
        <v>0.125</v>
      </c>
      <c r="FR621" s="153"/>
      <c r="FS621" s="42"/>
      <c r="FT621" s="42"/>
      <c r="FU621" s="42"/>
      <c r="FV621" s="42"/>
      <c r="FW621" s="42"/>
      <c r="FX621" s="42"/>
      <c r="FY621" s="42"/>
      <c r="FZ621" s="42"/>
      <c r="GA621" s="42"/>
      <c r="GB621" s="42"/>
      <c r="GC621" s="42"/>
      <c r="GD621" s="42"/>
      <c r="GE621" s="42"/>
      <c r="GF621" s="42"/>
      <c r="GG621" s="42"/>
      <c r="GH621" s="42"/>
      <c r="GI621" s="42"/>
      <c r="GJ621" s="42"/>
      <c r="GK621" s="42"/>
      <c r="GL621" s="42"/>
      <c r="GM621" s="154">
        <f>'[1]Automation Master'!$B$10*FQ621*FO621</f>
        <v>0</v>
      </c>
      <c r="GN621" s="155">
        <f>'[1]Automation Master'!$B$11*FO621*FQ621+GM621</f>
        <v>0</v>
      </c>
      <c r="GO621" s="155">
        <f>'[1]Automation Master'!$B$12*FO621*FQ621+GN621</f>
        <v>0</v>
      </c>
      <c r="GP621" s="155">
        <f>'[1]Automation Master'!$B$13*FO621*FQ621+GO621</f>
        <v>0</v>
      </c>
      <c r="GQ621" s="155">
        <f>'[1]Automation Master'!$C$10*FO621*FQ621+GP621</f>
        <v>0</v>
      </c>
      <c r="GR621" s="155">
        <f>'[1]Automation Master'!$C$11*FO621*FQ621+GQ621</f>
        <v>0</v>
      </c>
      <c r="GS621" s="155">
        <f>'[1]Automation Master'!$C$12*FO621*FQ621+GR621</f>
        <v>0</v>
      </c>
      <c r="GT621" s="155">
        <f>'[1]Automation Master'!$C$13*FO621*FQ621+GS621</f>
        <v>0</v>
      </c>
      <c r="GU621" s="155">
        <f>'[1]Automation Master'!$D$10*FO621*FQ621+GT621</f>
        <v>0</v>
      </c>
      <c r="GV621" s="155">
        <f>'[1]Automation Master'!$D$11*FO621*FQ621+GU621</f>
        <v>0</v>
      </c>
      <c r="GW621" s="155">
        <f>'[1]Automation Master'!$D$12*FO621*FQ621+GV621</f>
        <v>0</v>
      </c>
      <c r="GX621" s="155">
        <f>'[1]Automation Master'!$D$13*FO621*FQ621+GW621</f>
        <v>0</v>
      </c>
      <c r="GY621" s="155">
        <f>'[1]Automation Master'!$E$10*FO621*FQ621+GX621</f>
        <v>0</v>
      </c>
      <c r="GZ621" s="155">
        <f>'[1]Automation Master'!$E$11*FO621*FQ621+GY621</f>
        <v>0</v>
      </c>
      <c r="HA621" s="155">
        <f>'[1]Automation Master'!$E$12*FO621*FQ621+GZ621</f>
        <v>0</v>
      </c>
      <c r="HB621" s="155">
        <f>'[1]Automation Master'!$E$13*FO621*FQ621+HA621</f>
        <v>0</v>
      </c>
      <c r="HC621" s="155">
        <f>'[1]Automation Master'!$F$10*FO621*FQ621+HB621</f>
        <v>0</v>
      </c>
      <c r="HD621" s="155">
        <f>'[1]Automation Master'!$F$11*FO621*FQ621+HC621</f>
        <v>0</v>
      </c>
      <c r="HE621" s="155">
        <f>'[1]Automation Master'!$F$12*FO621*FQ621+HD621</f>
        <v>0</v>
      </c>
      <c r="HF621" s="156">
        <f>'[1]Automation Master'!$F$13*FO621*FQ621+HE621</f>
        <v>0</v>
      </c>
      <c r="HG621" s="157"/>
      <c r="HH621" s="157"/>
      <c r="HI621" s="157"/>
      <c r="HJ621" s="157"/>
      <c r="HK621" s="157"/>
      <c r="HL621" s="157"/>
      <c r="HM621" s="157"/>
      <c r="HN621" s="157"/>
      <c r="HO621" s="157"/>
      <c r="HP621" s="157"/>
      <c r="HQ621" s="157"/>
      <c r="HR621" s="157"/>
      <c r="HS621" s="157"/>
      <c r="HT621" s="157"/>
      <c r="HU621" s="157"/>
      <c r="HV621" s="157"/>
      <c r="HW621" s="157"/>
      <c r="HX621" s="157"/>
      <c r="HY621" s="42"/>
      <c r="HZ621" s="42"/>
      <c r="IA621" s="148">
        <f t="shared" si="819"/>
        <v>3.0575161057671045</v>
      </c>
      <c r="IB621" s="148">
        <f t="shared" si="820"/>
        <v>3.2281254080875099</v>
      </c>
      <c r="IC621" s="148">
        <f t="shared" si="821"/>
        <v>3.3154433587698557</v>
      </c>
      <c r="ID621" s="148">
        <f t="shared" si="822"/>
        <v>3.3861400678643321</v>
      </c>
      <c r="IE621" s="148">
        <f t="shared" si="823"/>
        <v>3.45</v>
      </c>
      <c r="IH621">
        <f t="shared" si="829"/>
        <v>3.0248671947087074</v>
      </c>
      <c r="II621">
        <f t="shared" si="830"/>
        <v>3.1693011256596182</v>
      </c>
      <c r="IJ621">
        <f t="shared" si="831"/>
        <v>3.2373263703437329</v>
      </c>
      <c r="IK621">
        <f t="shared" si="832"/>
        <v>3.2935953755221083</v>
      </c>
      <c r="IL621">
        <f t="shared" si="833"/>
        <v>3.3557099877200165</v>
      </c>
      <c r="IN621" s="42">
        <f t="shared" si="824"/>
        <v>1.0678246631903136E-2</v>
      </c>
      <c r="IO621" s="42">
        <f t="shared" si="825"/>
        <v>1.822242787734258E-2</v>
      </c>
      <c r="IP621" s="42">
        <f t="shared" si="826"/>
        <v>2.3561551193294072E-2</v>
      </c>
      <c r="IQ621" s="42">
        <f t="shared" si="827"/>
        <v>2.7330438342024189E-2</v>
      </c>
      <c r="IR621" s="42">
        <f t="shared" si="828"/>
        <v>2.7330438342024255E-2</v>
      </c>
      <c r="IT621" s="9">
        <f t="shared" si="809"/>
        <v>0</v>
      </c>
      <c r="IU621" s="9">
        <f t="shared" si="810"/>
        <v>0</v>
      </c>
      <c r="IV621" s="9">
        <f t="shared" si="811"/>
        <v>0</v>
      </c>
      <c r="IW621" s="9">
        <f t="shared" si="812"/>
        <v>0</v>
      </c>
      <c r="IX621" s="9">
        <f t="shared" si="813"/>
        <v>0</v>
      </c>
    </row>
    <row r="622" spans="1:258" ht="15.75" hidden="1" thickBot="1" x14ac:dyDescent="0.3">
      <c r="A622">
        <v>1</v>
      </c>
      <c r="B622" t="s">
        <v>563</v>
      </c>
      <c r="C622" t="s">
        <v>486</v>
      </c>
      <c r="D622" t="s">
        <v>484</v>
      </c>
      <c r="E622" t="s">
        <v>333</v>
      </c>
      <c r="F622" t="s">
        <v>333</v>
      </c>
      <c r="G622" t="s">
        <v>256</v>
      </c>
      <c r="H622">
        <v>1</v>
      </c>
      <c r="K622">
        <v>1</v>
      </c>
      <c r="S622">
        <v>1</v>
      </c>
      <c r="Y622">
        <v>1</v>
      </c>
      <c r="AE622">
        <v>1</v>
      </c>
      <c r="AT622">
        <v>1</v>
      </c>
      <c r="AU622">
        <v>0</v>
      </c>
      <c r="AV622">
        <v>1</v>
      </c>
      <c r="AW622">
        <v>0</v>
      </c>
      <c r="AX622">
        <v>0</v>
      </c>
      <c r="BB622">
        <f t="shared" si="784"/>
        <v>1</v>
      </c>
      <c r="BC622">
        <v>1</v>
      </c>
      <c r="BD622">
        <f t="shared" si="785"/>
        <v>1</v>
      </c>
      <c r="BE622">
        <f t="shared" si="786"/>
        <v>1</v>
      </c>
      <c r="BF622">
        <f t="shared" si="787"/>
        <v>1</v>
      </c>
      <c r="BH622">
        <f t="shared" si="788"/>
        <v>0</v>
      </c>
      <c r="BK622" s="45">
        <f>IF(G622="MEA",'[1]Net Hire Rate'!$E$7,IF(G622="AMR",'[1]Net Hire Rate'!$F$7,IF(G622="EUR",'[1]Net Hire Rate'!$G$7,IF(G622="APAC",'[1]Net Hire Rate'!$H$7,0))))</f>
        <v>1.6761041902604757E-3</v>
      </c>
      <c r="BL622" s="45">
        <f>IF(G622="MEA",'[1]Net Hire Rate'!$E$8,IF(G622="AMR",'[1]Net Hire Rate'!$F$8,IF(G622="EUR",'[1]Net Hire Rate'!$G$8,IF(G622="APAC",'[1]Net Hire Rate'!$H$8,0))))</f>
        <v>1.6761041902604757E-3</v>
      </c>
      <c r="BM622" s="45">
        <f>IF(G622="MEA",'[1]Net Hire Rate'!$E$9,IF(G622="AMR",'[1]Net Hire Rate'!$F$9,IF(G622="EUR",'[1]Net Hire Rate'!$G$9,IF(G622="APAC",'[1]Net Hire Rate'!$H$9,0))))</f>
        <v>1.6761041902604757E-3</v>
      </c>
      <c r="BN622" s="45">
        <f>IF(G622="MEA",'[1]Net Hire Rate'!$E$10,IF(G622="AMR",'[1]Net Hire Rate'!$F$10,IF(G622="EUR",'[1]Net Hire Rate'!$G$10,IF(G622="APAC",'[1]Net Hire Rate'!$H$10,0))))</f>
        <v>1.6761041902604757E-3</v>
      </c>
      <c r="BO622" s="45">
        <f>IF(G622="MEA",'[1]Net Hire Rate'!$E$11,IF(G622="AMR",'[1]Net Hire Rate'!$F$11,IF(G622="EUR",'[1]Net Hire Rate'!$G$11,IF(G622="APAC",'[1]Net Hire Rate'!$H$11,0))))</f>
        <v>1.6761041902604757E-3</v>
      </c>
      <c r="BP622" s="45">
        <f>IF(G622="MEA",'[1]Net Hire Rate'!$E$12,IF(G622="AMR",'[1]Net Hire Rate'!$F$12,IF(G622="EUR",'[1]Net Hire Rate'!$G$12,IF(G622="APAC",'[1]Net Hire Rate'!$H$12,0))))</f>
        <v>1.6761041902604757E-3</v>
      </c>
      <c r="BQ622" s="147">
        <f t="shared" si="789"/>
        <v>1</v>
      </c>
      <c r="BR622" s="147">
        <f t="shared" si="772"/>
        <v>1</v>
      </c>
      <c r="BS622" s="147">
        <f t="shared" si="790"/>
        <v>1.0016761041902604</v>
      </c>
      <c r="BT622" s="148">
        <f t="shared" si="773"/>
        <v>1.0016761041902604</v>
      </c>
      <c r="BU622" s="149">
        <f t="shared" si="791"/>
        <v>1.0033550177057775</v>
      </c>
      <c r="BV622" s="148">
        <f t="shared" si="774"/>
        <v>1.0033550177057775</v>
      </c>
      <c r="BW622" s="148">
        <f t="shared" si="792"/>
        <v>1.0050367452552731</v>
      </c>
      <c r="BX622" s="148">
        <f t="shared" si="775"/>
        <v>1.0050367452552731</v>
      </c>
      <c r="BY622" s="148">
        <f t="shared" si="793"/>
        <v>1.0067212915553612</v>
      </c>
      <c r="BZ622" s="148">
        <f t="shared" si="776"/>
        <v>1.0067212915553612</v>
      </c>
      <c r="CA622" s="148">
        <f t="shared" si="794"/>
        <v>1.0084086613305614</v>
      </c>
      <c r="CB622" s="148">
        <f t="shared" si="777"/>
        <v>1.0084086613305614</v>
      </c>
      <c r="CC622" s="148"/>
      <c r="CD622" s="38" t="s">
        <v>487</v>
      </c>
      <c r="CE622" s="39">
        <v>1</v>
      </c>
      <c r="CF622" s="38">
        <v>1</v>
      </c>
      <c r="CG622" s="38">
        <v>1</v>
      </c>
      <c r="CH622" s="38">
        <v>1</v>
      </c>
      <c r="CI622" s="38">
        <v>1</v>
      </c>
      <c r="CJ622" s="38">
        <v>1</v>
      </c>
      <c r="CK622" s="38">
        <v>1</v>
      </c>
      <c r="CL622" s="41"/>
      <c r="CM622" s="40"/>
      <c r="CN622" s="41"/>
      <c r="CO622" s="41"/>
      <c r="CP622" s="41"/>
      <c r="CQ622" s="41"/>
      <c r="CR622" s="41"/>
      <c r="CS622" s="41"/>
      <c r="CT622" s="41"/>
      <c r="CU622" s="40"/>
      <c r="CV622" s="41"/>
      <c r="CW622" s="41"/>
      <c r="CX622" s="41"/>
      <c r="CY622" s="41"/>
      <c r="CZ622" s="41"/>
      <c r="DA622" s="41"/>
      <c r="DB622" s="41"/>
      <c r="DC622" s="40"/>
      <c r="DD622" s="41"/>
      <c r="DE622" s="41"/>
      <c r="DF622" s="41"/>
      <c r="DG622" s="41"/>
      <c r="DH622" s="41"/>
      <c r="DI622" s="41"/>
      <c r="DJ622" s="41"/>
      <c r="DK622" s="40"/>
      <c r="DL622" s="41"/>
      <c r="DM622" s="41"/>
      <c r="DN622" s="41"/>
      <c r="DO622" s="41"/>
      <c r="DP622" s="41"/>
      <c r="DQ622" s="41"/>
      <c r="DR622" s="15"/>
      <c r="DS622" s="151">
        <f t="shared" si="778"/>
        <v>1</v>
      </c>
      <c r="DT622" s="152">
        <f t="shared" si="779"/>
        <v>1</v>
      </c>
      <c r="DU622" s="7">
        <f t="shared" si="780"/>
        <v>1</v>
      </c>
      <c r="DV622" s="7">
        <f t="shared" si="781"/>
        <v>1</v>
      </c>
      <c r="DW622">
        <f t="shared" si="782"/>
        <v>1</v>
      </c>
      <c r="DX622">
        <f t="shared" si="783"/>
        <v>1</v>
      </c>
      <c r="DZ622">
        <f t="shared" si="795"/>
        <v>1</v>
      </c>
      <c r="EA622">
        <f t="shared" si="796"/>
        <v>1</v>
      </c>
      <c r="EB622">
        <f t="shared" si="797"/>
        <v>1</v>
      </c>
      <c r="EC622">
        <f t="shared" si="798"/>
        <v>1</v>
      </c>
      <c r="ED622">
        <f t="shared" si="799"/>
        <v>1</v>
      </c>
      <c r="EE622">
        <f t="shared" si="800"/>
        <v>1</v>
      </c>
      <c r="EG622">
        <f t="shared" si="801"/>
        <v>1</v>
      </c>
      <c r="EH622">
        <f t="shared" si="802"/>
        <v>1</v>
      </c>
      <c r="EI622">
        <f t="shared" si="803"/>
        <v>1</v>
      </c>
      <c r="EJ622">
        <f t="shared" si="804"/>
        <v>1</v>
      </c>
      <c r="EK622">
        <f t="shared" si="805"/>
        <v>1</v>
      </c>
      <c r="EM622">
        <f>IF($EM$9='[1]L&amp;D Numbers'!$E$6,'[1]L&amp;D Numbers'!$E$7)</f>
        <v>350</v>
      </c>
      <c r="EN622">
        <f>IF($EN$9='[1]L&amp;D Numbers'!$F$6,'[1]L&amp;D Numbers'!$F$7)</f>
        <v>2000</v>
      </c>
      <c r="EO622">
        <f>IF($EO$9='[1]L&amp;D Numbers'!$G$6,'[1]L&amp;D Numbers'!$G$7)</f>
        <v>2000</v>
      </c>
      <c r="EP622">
        <f>IF($EP$9='[1]L&amp;D Numbers'!$H$6,'[1]L&amp;D Numbers'!$H$7)</f>
        <v>2000</v>
      </c>
      <c r="EQ622">
        <f>IF($EQ$9='[1]L&amp;D Numbers'!$I$6,'[1]L&amp;D Numbers'!$I$7)</f>
        <v>2000</v>
      </c>
      <c r="ER622">
        <f>IF($ER$9='[1]L&amp;D Numbers'!$J$6,'[1]L&amp;D Numbers'!$J$7)</f>
        <v>0</v>
      </c>
      <c r="ET622" s="45">
        <f>'[1]L&amp;D Master'!$E$10</f>
        <v>1.0678246631903041E-2</v>
      </c>
      <c r="EU622" s="45">
        <f>ET622+'[1]L&amp;D Master'!$F$10</f>
        <v>1.8222427877342538E-2</v>
      </c>
      <c r="EV622" s="45">
        <f>EU622+'[1]L&amp;D Master'!$G$10</f>
        <v>2.3561551193294058E-2</v>
      </c>
      <c r="EW622" s="45">
        <f>EV622+'[1]L&amp;D Master'!$H$10</f>
        <v>2.7330438342024234E-2</v>
      </c>
      <c r="EX622" s="45">
        <f>EW622+'[1]L&amp;D Master'!$I$10</f>
        <v>2.9999999999999995E-2</v>
      </c>
      <c r="EY622" s="45"/>
      <c r="EZ622" s="45">
        <f t="shared" si="806"/>
        <v>1.0678246631903041E-2</v>
      </c>
      <c r="FA622" s="45">
        <f t="shared" si="807"/>
        <v>1.8222427877342538E-2</v>
      </c>
      <c r="FB622" s="45">
        <f t="shared" si="807"/>
        <v>2.3561551193294058E-2</v>
      </c>
      <c r="FC622" s="45">
        <f t="shared" si="807"/>
        <v>2.7330438342024234E-2</v>
      </c>
      <c r="FD622" s="45">
        <f t="shared" si="807"/>
        <v>2.7330438342024234E-2</v>
      </c>
      <c r="FE622" s="45"/>
      <c r="FF622">
        <f t="shared" si="814"/>
        <v>0.98932175336809691</v>
      </c>
      <c r="FG622">
        <f t="shared" si="815"/>
        <v>0.98177757212265748</v>
      </c>
      <c r="FH622">
        <f t="shared" si="816"/>
        <v>0.97643844880670594</v>
      </c>
      <c r="FI622">
        <f t="shared" si="817"/>
        <v>0.9726695616579758</v>
      </c>
      <c r="FJ622">
        <f t="shared" si="818"/>
        <v>0.9726695616579758</v>
      </c>
      <c r="FL622" s="34"/>
      <c r="FM622" s="34"/>
      <c r="FN622" s="34"/>
      <c r="FO622" s="34"/>
      <c r="FP622" s="34"/>
      <c r="FQ622" s="153">
        <f t="shared" si="808"/>
        <v>0.125</v>
      </c>
      <c r="FR622" s="153"/>
      <c r="FS622" s="42"/>
      <c r="FT622" s="42"/>
      <c r="FU622" s="42"/>
      <c r="FV622" s="42"/>
      <c r="FW622" s="42"/>
      <c r="FX622" s="42"/>
      <c r="FY622" s="42"/>
      <c r="FZ622" s="42"/>
      <c r="GA622" s="42"/>
      <c r="GB622" s="42"/>
      <c r="GC622" s="42"/>
      <c r="GD622" s="42"/>
      <c r="GE622" s="42"/>
      <c r="GF622" s="42"/>
      <c r="GG622" s="42"/>
      <c r="GH622" s="42"/>
      <c r="GI622" s="42"/>
      <c r="GJ622" s="42"/>
      <c r="GK622" s="42"/>
      <c r="GL622" s="42"/>
      <c r="GM622" s="154">
        <f>'[1]Automation Master'!$B$10*FQ622*FO622</f>
        <v>0</v>
      </c>
      <c r="GN622" s="155">
        <f>'[1]Automation Master'!$B$11*FO622*FQ622+GM622</f>
        <v>0</v>
      </c>
      <c r="GO622" s="155">
        <f>'[1]Automation Master'!$B$12*FO622*FQ622+GN622</f>
        <v>0</v>
      </c>
      <c r="GP622" s="155">
        <f>'[1]Automation Master'!$B$13*FO622*FQ622+GO622</f>
        <v>0</v>
      </c>
      <c r="GQ622" s="155">
        <f>'[1]Automation Master'!$C$10*FO622*FQ622+GP622</f>
        <v>0</v>
      </c>
      <c r="GR622" s="155">
        <f>'[1]Automation Master'!$C$11*FO622*FQ622+GQ622</f>
        <v>0</v>
      </c>
      <c r="GS622" s="155">
        <f>'[1]Automation Master'!$C$12*FO622*FQ622+GR622</f>
        <v>0</v>
      </c>
      <c r="GT622" s="155">
        <f>'[1]Automation Master'!$C$13*FO622*FQ622+GS622</f>
        <v>0</v>
      </c>
      <c r="GU622" s="155">
        <f>'[1]Automation Master'!$D$10*FO622*FQ622+GT622</f>
        <v>0</v>
      </c>
      <c r="GV622" s="155">
        <f>'[1]Automation Master'!$D$11*FO622*FQ622+GU622</f>
        <v>0</v>
      </c>
      <c r="GW622" s="155">
        <f>'[1]Automation Master'!$D$12*FO622*FQ622+GV622</f>
        <v>0</v>
      </c>
      <c r="GX622" s="155">
        <f>'[1]Automation Master'!$D$13*FO622*FQ622+GW622</f>
        <v>0</v>
      </c>
      <c r="GY622" s="155">
        <f>'[1]Automation Master'!$E$10*FO622*FQ622+GX622</f>
        <v>0</v>
      </c>
      <c r="GZ622" s="155">
        <f>'[1]Automation Master'!$E$11*FO622*FQ622+GY622</f>
        <v>0</v>
      </c>
      <c r="HA622" s="155">
        <f>'[1]Automation Master'!$E$12*FO622*FQ622+GZ622</f>
        <v>0</v>
      </c>
      <c r="HB622" s="155">
        <f>'[1]Automation Master'!$E$13*FO622*FQ622+HA622</f>
        <v>0</v>
      </c>
      <c r="HC622" s="155">
        <f>'[1]Automation Master'!$F$10*FO622*FQ622+HB622</f>
        <v>0</v>
      </c>
      <c r="HD622" s="155">
        <f>'[1]Automation Master'!$F$11*FO622*FQ622+HC622</f>
        <v>0</v>
      </c>
      <c r="HE622" s="155">
        <f>'[1]Automation Master'!$F$12*FO622*FQ622+HD622</f>
        <v>0</v>
      </c>
      <c r="HF622" s="156">
        <f>'[1]Automation Master'!$F$13*FO622*FQ622+HE622</f>
        <v>0</v>
      </c>
      <c r="HG622" s="157"/>
      <c r="HH622" s="157"/>
      <c r="HI622" s="157"/>
      <c r="HJ622" s="157"/>
      <c r="HK622" s="157"/>
      <c r="HL622" s="157"/>
      <c r="HM622" s="157"/>
      <c r="HN622" s="157"/>
      <c r="HO622" s="157"/>
      <c r="HP622" s="157"/>
      <c r="HQ622" s="157"/>
      <c r="HR622" s="157"/>
      <c r="HS622" s="157"/>
      <c r="HT622" s="157"/>
      <c r="HU622" s="157"/>
      <c r="HV622" s="157"/>
      <c r="HW622" s="157"/>
      <c r="HX622" s="157"/>
      <c r="HY622" s="42"/>
      <c r="HZ622" s="42"/>
      <c r="IA622" s="148">
        <f t="shared" si="819"/>
        <v>1</v>
      </c>
      <c r="IB622" s="148">
        <f t="shared" si="820"/>
        <v>1</v>
      </c>
      <c r="IC622" s="148">
        <f t="shared" si="821"/>
        <v>1</v>
      </c>
      <c r="ID622" s="148">
        <f t="shared" si="822"/>
        <v>1</v>
      </c>
      <c r="IE622" s="148">
        <f t="shared" si="823"/>
        <v>1</v>
      </c>
      <c r="IH622">
        <f t="shared" si="829"/>
        <v>0.98932175336809691</v>
      </c>
      <c r="II622">
        <f t="shared" si="830"/>
        <v>0.98177757212265748</v>
      </c>
      <c r="IJ622">
        <f t="shared" si="831"/>
        <v>0.97643844880670594</v>
      </c>
      <c r="IK622">
        <f t="shared" si="832"/>
        <v>0.9726695616579758</v>
      </c>
      <c r="IL622">
        <f t="shared" si="833"/>
        <v>0.9726695616579758</v>
      </c>
      <c r="IN622" s="42">
        <f t="shared" si="824"/>
        <v>1.0678246631903088E-2</v>
      </c>
      <c r="IO622" s="42">
        <f t="shared" si="825"/>
        <v>1.8222427877342517E-2</v>
      </c>
      <c r="IP622" s="42">
        <f t="shared" si="826"/>
        <v>2.3561551193294061E-2</v>
      </c>
      <c r="IQ622" s="42">
        <f t="shared" si="827"/>
        <v>2.7330438342024199E-2</v>
      </c>
      <c r="IR622" s="42">
        <f t="shared" si="828"/>
        <v>2.7330438342024199E-2</v>
      </c>
      <c r="IT622" s="9">
        <f t="shared" si="809"/>
        <v>0</v>
      </c>
      <c r="IU622" s="9">
        <f t="shared" si="810"/>
        <v>0</v>
      </c>
      <c r="IV622" s="9">
        <f t="shared" si="811"/>
        <v>0</v>
      </c>
      <c r="IW622" s="9">
        <f t="shared" si="812"/>
        <v>0</v>
      </c>
      <c r="IX622" s="9">
        <f t="shared" si="813"/>
        <v>0</v>
      </c>
    </row>
    <row r="623" spans="1:258" ht="15.75" hidden="1" thickBot="1" x14ac:dyDescent="0.3">
      <c r="A623">
        <v>66</v>
      </c>
      <c r="B623" t="s">
        <v>568</v>
      </c>
      <c r="C623" t="s">
        <v>303</v>
      </c>
      <c r="D623" t="s">
        <v>288</v>
      </c>
      <c r="E623" t="s">
        <v>569</v>
      </c>
      <c r="F623" t="s">
        <v>290</v>
      </c>
      <c r="G623" t="s">
        <v>256</v>
      </c>
      <c r="H623">
        <v>60</v>
      </c>
      <c r="I623">
        <v>6</v>
      </c>
      <c r="K623">
        <v>5</v>
      </c>
      <c r="L623">
        <v>55</v>
      </c>
      <c r="M623">
        <v>6</v>
      </c>
      <c r="N623">
        <v>1</v>
      </c>
      <c r="R623">
        <v>4</v>
      </c>
      <c r="S623">
        <v>11</v>
      </c>
      <c r="T623">
        <v>22</v>
      </c>
      <c r="U623">
        <v>22</v>
      </c>
      <c r="X623">
        <v>6</v>
      </c>
      <c r="Y623">
        <v>60</v>
      </c>
      <c r="AA623">
        <v>6</v>
      </c>
      <c r="AB623">
        <v>12</v>
      </c>
      <c r="AF623">
        <v>5</v>
      </c>
      <c r="AG623">
        <v>2</v>
      </c>
      <c r="AH623">
        <v>19</v>
      </c>
      <c r="AJ623">
        <v>4</v>
      </c>
      <c r="AK623">
        <v>1</v>
      </c>
      <c r="AL623">
        <v>23</v>
      </c>
      <c r="AQ623">
        <v>1</v>
      </c>
      <c r="AT623">
        <v>66</v>
      </c>
      <c r="AU623">
        <v>0</v>
      </c>
      <c r="AV623">
        <v>66</v>
      </c>
      <c r="AW623">
        <v>0</v>
      </c>
      <c r="AX623">
        <v>0</v>
      </c>
      <c r="BB623">
        <f t="shared" si="784"/>
        <v>66</v>
      </c>
      <c r="BD623">
        <f t="shared" si="785"/>
        <v>66</v>
      </c>
      <c r="BE623">
        <f t="shared" si="786"/>
        <v>66</v>
      </c>
      <c r="BF623">
        <f t="shared" si="787"/>
        <v>66</v>
      </c>
      <c r="BH623">
        <f t="shared" si="788"/>
        <v>0</v>
      </c>
      <c r="BK623" s="45">
        <f>IF(G623="MEA",'[1]Net Hire Rate'!$E$7,IF(G623="AMR",'[1]Net Hire Rate'!$F$7,IF(G623="EUR",'[1]Net Hire Rate'!$G$7,IF(G623="APAC",'[1]Net Hire Rate'!$H$7,0))))</f>
        <v>1.6761041902604757E-3</v>
      </c>
      <c r="BL623" s="45">
        <f>IF(G623="MEA",'[1]Net Hire Rate'!$E$8,IF(G623="AMR",'[1]Net Hire Rate'!$F$8,IF(G623="EUR",'[1]Net Hire Rate'!$G$8,IF(G623="APAC",'[1]Net Hire Rate'!$H$8,0))))</f>
        <v>1.6761041902604757E-3</v>
      </c>
      <c r="BM623" s="45">
        <f>IF(G623="MEA",'[1]Net Hire Rate'!$E$9,IF(G623="AMR",'[1]Net Hire Rate'!$F$9,IF(G623="EUR",'[1]Net Hire Rate'!$G$9,IF(G623="APAC",'[1]Net Hire Rate'!$H$9,0))))</f>
        <v>1.6761041902604757E-3</v>
      </c>
      <c r="BN623" s="45">
        <f>IF(G623="MEA",'[1]Net Hire Rate'!$E$10,IF(G623="AMR",'[1]Net Hire Rate'!$F$10,IF(G623="EUR",'[1]Net Hire Rate'!$G$10,IF(G623="APAC",'[1]Net Hire Rate'!$H$10,0))))</f>
        <v>1.6761041902604757E-3</v>
      </c>
      <c r="BO623" s="45">
        <f>IF(G623="MEA",'[1]Net Hire Rate'!$E$11,IF(G623="AMR",'[1]Net Hire Rate'!$F$11,IF(G623="EUR",'[1]Net Hire Rate'!$G$11,IF(G623="APAC",'[1]Net Hire Rate'!$H$11,0))))</f>
        <v>1.6761041902604757E-3</v>
      </c>
      <c r="BP623" s="45">
        <f>IF(G623="MEA",'[1]Net Hire Rate'!$E$12,IF(G623="AMR",'[1]Net Hire Rate'!$F$12,IF(G623="EUR",'[1]Net Hire Rate'!$G$12,IF(G623="APAC",'[1]Net Hire Rate'!$H$12,0))))</f>
        <v>1.6761041902604757E-3</v>
      </c>
      <c r="BQ623" s="147">
        <f t="shared" si="789"/>
        <v>66</v>
      </c>
      <c r="BR623" s="147">
        <f t="shared" si="772"/>
        <v>66</v>
      </c>
      <c r="BS623" s="147">
        <f t="shared" si="790"/>
        <v>66.110622876557187</v>
      </c>
      <c r="BT623" s="148">
        <f t="shared" si="773"/>
        <v>66.110622876557187</v>
      </c>
      <c r="BU623" s="149">
        <f t="shared" si="791"/>
        <v>66.221431168581319</v>
      </c>
      <c r="BV623" s="148">
        <f t="shared" si="774"/>
        <v>66.221431168581319</v>
      </c>
      <c r="BW623" s="148">
        <f t="shared" si="792"/>
        <v>66.332425186848027</v>
      </c>
      <c r="BX623" s="148">
        <f t="shared" si="775"/>
        <v>65.332425186848027</v>
      </c>
      <c r="BY623" s="148">
        <f t="shared" si="793"/>
        <v>65.441929138463578</v>
      </c>
      <c r="BZ623" s="148">
        <f t="shared" si="776"/>
        <v>65.441929138463578</v>
      </c>
      <c r="CA623" s="148">
        <f t="shared" si="794"/>
        <v>65.551616630111283</v>
      </c>
      <c r="CB623" s="148">
        <f t="shared" si="777"/>
        <v>65.551616630111283</v>
      </c>
      <c r="CC623" s="148"/>
      <c r="CD623" s="38"/>
      <c r="CE623" s="38"/>
      <c r="CF623" s="38"/>
      <c r="CG623" s="38"/>
      <c r="CH623" s="38"/>
      <c r="CI623" s="38"/>
      <c r="CJ623" s="38"/>
      <c r="CK623" s="41"/>
      <c r="CL623" s="41"/>
      <c r="CM623" s="40"/>
      <c r="CN623" s="41"/>
      <c r="CO623" s="41"/>
      <c r="CP623" s="41"/>
      <c r="CQ623" s="41"/>
      <c r="CR623" s="41"/>
      <c r="CS623" s="41"/>
      <c r="CT623" s="41"/>
      <c r="CU623" s="40"/>
      <c r="CV623" s="41"/>
      <c r="CW623" s="41"/>
      <c r="CX623" s="41"/>
      <c r="CY623" s="41"/>
      <c r="CZ623" s="41"/>
      <c r="DA623" s="41"/>
      <c r="DB623" s="41"/>
      <c r="DC623" s="40"/>
      <c r="DD623" s="41"/>
      <c r="DE623" s="41"/>
      <c r="DF623" s="41"/>
      <c r="DG623" s="41"/>
      <c r="DH623" s="41"/>
      <c r="DI623" s="41"/>
      <c r="DJ623" s="41"/>
      <c r="DK623" s="40"/>
      <c r="DL623" s="41"/>
      <c r="DM623" s="41"/>
      <c r="DN623" s="41"/>
      <c r="DO623" s="41"/>
      <c r="DP623" s="41"/>
      <c r="DQ623" s="41"/>
      <c r="DR623" s="15"/>
      <c r="DS623" s="151">
        <f t="shared" si="778"/>
        <v>66</v>
      </c>
      <c r="DT623" s="152">
        <f t="shared" si="779"/>
        <v>0</v>
      </c>
      <c r="DU623" s="7">
        <f t="shared" si="780"/>
        <v>0</v>
      </c>
      <c r="DV623" s="7">
        <f t="shared" si="781"/>
        <v>0</v>
      </c>
      <c r="DW623">
        <f t="shared" si="782"/>
        <v>0</v>
      </c>
      <c r="DX623">
        <f t="shared" si="783"/>
        <v>0</v>
      </c>
      <c r="DZ623">
        <f t="shared" si="795"/>
        <v>66</v>
      </c>
      <c r="EA623">
        <f t="shared" si="796"/>
        <v>66</v>
      </c>
      <c r="EB623">
        <f t="shared" si="797"/>
        <v>66</v>
      </c>
      <c r="EC623">
        <f t="shared" si="798"/>
        <v>66</v>
      </c>
      <c r="ED623">
        <f t="shared" si="799"/>
        <v>66</v>
      </c>
      <c r="EE623">
        <f t="shared" si="800"/>
        <v>66</v>
      </c>
      <c r="EG623">
        <f t="shared" si="801"/>
        <v>66</v>
      </c>
      <c r="EH623">
        <f t="shared" si="802"/>
        <v>66</v>
      </c>
      <c r="EI623">
        <f t="shared" si="803"/>
        <v>66</v>
      </c>
      <c r="EJ623">
        <f t="shared" si="804"/>
        <v>66</v>
      </c>
      <c r="EK623">
        <f t="shared" si="805"/>
        <v>66</v>
      </c>
      <c r="EM623">
        <f>IF($EM$9='[1]L&amp;D Numbers'!$E$6,'[1]L&amp;D Numbers'!$E$7)</f>
        <v>350</v>
      </c>
      <c r="EN623">
        <f>IF($EN$9='[1]L&amp;D Numbers'!$F$6,'[1]L&amp;D Numbers'!$F$7)</f>
        <v>2000</v>
      </c>
      <c r="EO623">
        <f>IF($EO$9='[1]L&amp;D Numbers'!$G$6,'[1]L&amp;D Numbers'!$G$7)</f>
        <v>2000</v>
      </c>
      <c r="EP623">
        <f>IF($EP$9='[1]L&amp;D Numbers'!$H$6,'[1]L&amp;D Numbers'!$H$7)</f>
        <v>2000</v>
      </c>
      <c r="EQ623">
        <f>IF($EQ$9='[1]L&amp;D Numbers'!$I$6,'[1]L&amp;D Numbers'!$I$7)</f>
        <v>2000</v>
      </c>
      <c r="ER623">
        <f>IF($ER$9='[1]L&amp;D Numbers'!$J$6,'[1]L&amp;D Numbers'!$J$7)</f>
        <v>0</v>
      </c>
      <c r="ET623" s="45">
        <f>'[1]L&amp;D Master'!$E$10</f>
        <v>1.0678246631903041E-2</v>
      </c>
      <c r="EU623" s="45">
        <f>ET623+'[1]L&amp;D Master'!$F$10</f>
        <v>1.8222427877342538E-2</v>
      </c>
      <c r="EV623" s="45">
        <f>EU623+'[1]L&amp;D Master'!$G$10</f>
        <v>2.3561551193294058E-2</v>
      </c>
      <c r="EW623" s="45">
        <f>EV623+'[1]L&amp;D Master'!$H$10</f>
        <v>2.7330438342024234E-2</v>
      </c>
      <c r="EX623" s="45">
        <f>EW623+'[1]L&amp;D Master'!$I$10</f>
        <v>2.9999999999999995E-2</v>
      </c>
      <c r="EY623" s="45"/>
      <c r="EZ623" s="45">
        <f t="shared" si="806"/>
        <v>1.0678246631903041E-2</v>
      </c>
      <c r="FA623" s="45">
        <f t="shared" si="807"/>
        <v>1.8222427877342538E-2</v>
      </c>
      <c r="FB623" s="45">
        <f t="shared" si="807"/>
        <v>2.3561551193294058E-2</v>
      </c>
      <c r="FC623" s="45">
        <f t="shared" si="807"/>
        <v>2.7330438342024234E-2</v>
      </c>
      <c r="FD623" s="45">
        <f t="shared" si="807"/>
        <v>2.7330438342024234E-2</v>
      </c>
      <c r="FE623" s="45"/>
      <c r="FF623">
        <f t="shared" si="814"/>
        <v>65.295235722294393</v>
      </c>
      <c r="FG623">
        <f t="shared" si="815"/>
        <v>64.797319760095391</v>
      </c>
      <c r="FH623">
        <f t="shared" si="816"/>
        <v>64.444937621242588</v>
      </c>
      <c r="FI623">
        <f t="shared" si="817"/>
        <v>64.196191069426405</v>
      </c>
      <c r="FJ623">
        <f t="shared" si="818"/>
        <v>64.196191069426405</v>
      </c>
      <c r="FL623" s="34"/>
      <c r="FM623" s="34"/>
      <c r="FN623" s="34"/>
      <c r="FO623" s="34"/>
      <c r="FP623" s="34"/>
      <c r="FQ623" s="153">
        <f t="shared" si="808"/>
        <v>0.125</v>
      </c>
      <c r="FR623" s="153"/>
      <c r="FS623" s="42"/>
      <c r="FT623" s="42"/>
      <c r="FU623" s="42"/>
      <c r="FV623" s="42"/>
      <c r="FW623" s="42"/>
      <c r="FX623" s="42"/>
      <c r="FY623" s="42"/>
      <c r="FZ623" s="42"/>
      <c r="GA623" s="42"/>
      <c r="GB623" s="42"/>
      <c r="GC623" s="42"/>
      <c r="GD623" s="42"/>
      <c r="GE623" s="42"/>
      <c r="GF623" s="42"/>
      <c r="GG623" s="42"/>
      <c r="GH623" s="42"/>
      <c r="GI623" s="42"/>
      <c r="GJ623" s="42"/>
      <c r="GK623" s="42"/>
      <c r="GL623" s="42"/>
      <c r="GM623" s="154">
        <f>'[1]Automation Master'!$B$10*FQ623*FO623</f>
        <v>0</v>
      </c>
      <c r="GN623" s="155">
        <f>'[1]Automation Master'!$B$11*FO623*FQ623+GM623</f>
        <v>0</v>
      </c>
      <c r="GO623" s="155">
        <f>'[1]Automation Master'!$B$12*FO623*FQ623+GN623</f>
        <v>0</v>
      </c>
      <c r="GP623" s="155">
        <f>'[1]Automation Master'!$B$13*FO623*FQ623+GO623</f>
        <v>0</v>
      </c>
      <c r="GQ623" s="155">
        <f>'[1]Automation Master'!$C$10*FO623*FQ623+GP623</f>
        <v>0</v>
      </c>
      <c r="GR623" s="155">
        <f>'[1]Automation Master'!$C$11*FO623*FQ623+GQ623</f>
        <v>0</v>
      </c>
      <c r="GS623" s="155">
        <f>'[1]Automation Master'!$C$12*FO623*FQ623+GR623</f>
        <v>0</v>
      </c>
      <c r="GT623" s="155">
        <f>'[1]Automation Master'!$C$13*FO623*FQ623+GS623</f>
        <v>0</v>
      </c>
      <c r="GU623" s="155">
        <f>'[1]Automation Master'!$D$10*FO623*FQ623+GT623</f>
        <v>0</v>
      </c>
      <c r="GV623" s="155">
        <f>'[1]Automation Master'!$D$11*FO623*FQ623+GU623</f>
        <v>0</v>
      </c>
      <c r="GW623" s="155">
        <f>'[1]Automation Master'!$D$12*FO623*FQ623+GV623</f>
        <v>0</v>
      </c>
      <c r="GX623" s="155">
        <f>'[1]Automation Master'!$D$13*FO623*FQ623+GW623</f>
        <v>0</v>
      </c>
      <c r="GY623" s="155">
        <f>'[1]Automation Master'!$E$10*FO623*FQ623+GX623</f>
        <v>0</v>
      </c>
      <c r="GZ623" s="155">
        <f>'[1]Automation Master'!$E$11*FO623*FQ623+GY623</f>
        <v>0</v>
      </c>
      <c r="HA623" s="155">
        <f>'[1]Automation Master'!$E$12*FO623*FQ623+GZ623</f>
        <v>0</v>
      </c>
      <c r="HB623" s="155">
        <f>'[1]Automation Master'!$E$13*FO623*FQ623+HA623</f>
        <v>0</v>
      </c>
      <c r="HC623" s="155">
        <f>'[1]Automation Master'!$F$10*FO623*FQ623+HB623</f>
        <v>0</v>
      </c>
      <c r="HD623" s="155">
        <f>'[1]Automation Master'!$F$11*FO623*FQ623+HC623</f>
        <v>0</v>
      </c>
      <c r="HE623" s="155">
        <f>'[1]Automation Master'!$F$12*FO623*FQ623+HD623</f>
        <v>0</v>
      </c>
      <c r="HF623" s="156">
        <f>'[1]Automation Master'!$F$13*FO623*FQ623+HE623</f>
        <v>0</v>
      </c>
      <c r="HG623" s="157"/>
      <c r="HH623" s="157"/>
      <c r="HI623" s="157"/>
      <c r="HJ623" s="157"/>
      <c r="HK623" s="157"/>
      <c r="HL623" s="157"/>
      <c r="HM623" s="157"/>
      <c r="HN623" s="157"/>
      <c r="HO623" s="157"/>
      <c r="HP623" s="157"/>
      <c r="HQ623" s="157"/>
      <c r="HR623" s="157"/>
      <c r="HS623" s="157"/>
      <c r="HT623" s="157"/>
      <c r="HU623" s="157"/>
      <c r="HV623" s="157"/>
      <c r="HW623" s="157"/>
      <c r="HX623" s="157"/>
      <c r="HY623" s="42"/>
      <c r="HZ623" s="42"/>
      <c r="IA623" s="148">
        <f t="shared" si="819"/>
        <v>66</v>
      </c>
      <c r="IB623" s="148">
        <f t="shared" si="820"/>
        <v>66</v>
      </c>
      <c r="IC623" s="148">
        <f t="shared" si="821"/>
        <v>66</v>
      </c>
      <c r="ID623" s="148">
        <f t="shared" si="822"/>
        <v>66</v>
      </c>
      <c r="IE623" s="148">
        <f t="shared" si="823"/>
        <v>66</v>
      </c>
      <c r="IH623">
        <f t="shared" si="829"/>
        <v>65.295235722294393</v>
      </c>
      <c r="II623">
        <f t="shared" si="830"/>
        <v>64.797319760095391</v>
      </c>
      <c r="IJ623">
        <f t="shared" si="831"/>
        <v>64.444937621242588</v>
      </c>
      <c r="IK623">
        <f t="shared" si="832"/>
        <v>64.196191069426405</v>
      </c>
      <c r="IL623">
        <f t="shared" si="833"/>
        <v>64.196191069426405</v>
      </c>
      <c r="IN623" s="42">
        <f t="shared" si="824"/>
        <v>1.0678246631903135E-2</v>
      </c>
      <c r="IO623" s="42">
        <f t="shared" si="825"/>
        <v>1.8222427877342563E-2</v>
      </c>
      <c r="IP623" s="42">
        <f t="shared" si="826"/>
        <v>2.3561551193294127E-2</v>
      </c>
      <c r="IQ623" s="42">
        <f t="shared" si="827"/>
        <v>2.7330438342024168E-2</v>
      </c>
      <c r="IR623" s="42">
        <f t="shared" si="828"/>
        <v>2.7330438342024168E-2</v>
      </c>
      <c r="IT623" s="9">
        <f t="shared" si="809"/>
        <v>0</v>
      </c>
      <c r="IU623" s="9">
        <f t="shared" si="810"/>
        <v>0</v>
      </c>
      <c r="IV623" s="9">
        <f t="shared" si="811"/>
        <v>0</v>
      </c>
      <c r="IW623" s="9">
        <f t="shared" si="812"/>
        <v>0</v>
      </c>
      <c r="IX623" s="9">
        <f t="shared" si="813"/>
        <v>0</v>
      </c>
    </row>
    <row r="624" spans="1:258" ht="15.75" hidden="1" thickBot="1" x14ac:dyDescent="0.3">
      <c r="A624">
        <v>336</v>
      </c>
      <c r="B624" t="s">
        <v>568</v>
      </c>
      <c r="C624" t="s">
        <v>306</v>
      </c>
      <c r="D624" t="s">
        <v>288</v>
      </c>
      <c r="E624" t="s">
        <v>569</v>
      </c>
      <c r="F624" t="s">
        <v>290</v>
      </c>
      <c r="G624" t="s">
        <v>256</v>
      </c>
      <c r="H624">
        <v>309</v>
      </c>
      <c r="I624">
        <v>27</v>
      </c>
      <c r="K624">
        <v>28</v>
      </c>
      <c r="L624">
        <v>281</v>
      </c>
      <c r="M624">
        <v>27</v>
      </c>
      <c r="O624">
        <v>1</v>
      </c>
      <c r="P624">
        <v>1</v>
      </c>
      <c r="Q624">
        <v>3</v>
      </c>
      <c r="R624">
        <v>15</v>
      </c>
      <c r="S624">
        <v>80</v>
      </c>
      <c r="T624">
        <v>130</v>
      </c>
      <c r="U624">
        <v>79</v>
      </c>
      <c r="X624">
        <v>27</v>
      </c>
      <c r="Y624">
        <v>309</v>
      </c>
      <c r="AA624">
        <v>27</v>
      </c>
      <c r="AB624">
        <v>64</v>
      </c>
      <c r="AE624">
        <v>6</v>
      </c>
      <c r="AF624">
        <v>23</v>
      </c>
      <c r="AG624">
        <v>2</v>
      </c>
      <c r="AH624">
        <v>99</v>
      </c>
      <c r="AJ624">
        <v>6</v>
      </c>
      <c r="AK624">
        <v>2</v>
      </c>
      <c r="AL624">
        <v>134</v>
      </c>
      <c r="AT624">
        <v>336</v>
      </c>
      <c r="AU624">
        <v>336</v>
      </c>
      <c r="AV624">
        <v>0</v>
      </c>
      <c r="AW624">
        <v>0</v>
      </c>
      <c r="AX624">
        <v>0</v>
      </c>
      <c r="BB624">
        <f t="shared" si="784"/>
        <v>336</v>
      </c>
      <c r="BD624">
        <f t="shared" si="785"/>
        <v>336</v>
      </c>
      <c r="BE624">
        <f t="shared" si="786"/>
        <v>336</v>
      </c>
      <c r="BF624">
        <f t="shared" si="787"/>
        <v>336</v>
      </c>
      <c r="BH624">
        <f t="shared" si="788"/>
        <v>0</v>
      </c>
      <c r="BK624" s="45">
        <f>IF(G624="MEA",'[1]Net Hire Rate'!$E$7,IF(G624="AMR",'[1]Net Hire Rate'!$F$7,IF(G624="EUR",'[1]Net Hire Rate'!$G$7,IF(G624="APAC",'[1]Net Hire Rate'!$H$7,0))))</f>
        <v>1.6761041902604757E-3</v>
      </c>
      <c r="BL624" s="45">
        <f>IF(G624="MEA",'[1]Net Hire Rate'!$E$8,IF(G624="AMR",'[1]Net Hire Rate'!$F$8,IF(G624="EUR",'[1]Net Hire Rate'!$G$8,IF(G624="APAC",'[1]Net Hire Rate'!$H$8,0))))</f>
        <v>1.6761041902604757E-3</v>
      </c>
      <c r="BM624" s="45">
        <f>IF(G624="MEA",'[1]Net Hire Rate'!$E$9,IF(G624="AMR",'[1]Net Hire Rate'!$F$9,IF(G624="EUR",'[1]Net Hire Rate'!$G$9,IF(G624="APAC",'[1]Net Hire Rate'!$H$9,0))))</f>
        <v>1.6761041902604757E-3</v>
      </c>
      <c r="BN624" s="45">
        <f>IF(G624="MEA",'[1]Net Hire Rate'!$E$10,IF(G624="AMR",'[1]Net Hire Rate'!$F$10,IF(G624="EUR",'[1]Net Hire Rate'!$G$10,IF(G624="APAC",'[1]Net Hire Rate'!$H$10,0))))</f>
        <v>1.6761041902604757E-3</v>
      </c>
      <c r="BO624" s="45">
        <f>IF(G624="MEA",'[1]Net Hire Rate'!$E$11,IF(G624="AMR",'[1]Net Hire Rate'!$F$11,IF(G624="EUR",'[1]Net Hire Rate'!$G$11,IF(G624="APAC",'[1]Net Hire Rate'!$H$11,0))))</f>
        <v>1.6761041902604757E-3</v>
      </c>
      <c r="BP624" s="45">
        <f>IF(G624="MEA",'[1]Net Hire Rate'!$E$12,IF(G624="AMR",'[1]Net Hire Rate'!$F$12,IF(G624="EUR",'[1]Net Hire Rate'!$G$12,IF(G624="APAC",'[1]Net Hire Rate'!$H$12,0))))</f>
        <v>1.6761041902604757E-3</v>
      </c>
      <c r="BQ624" s="147">
        <f t="shared" si="789"/>
        <v>336</v>
      </c>
      <c r="BR624" s="147">
        <f t="shared" si="772"/>
        <v>336</v>
      </c>
      <c r="BS624" s="147">
        <f t="shared" si="790"/>
        <v>336.56317100792751</v>
      </c>
      <c r="BT624" s="148">
        <f t="shared" si="773"/>
        <v>336.56317100792751</v>
      </c>
      <c r="BU624" s="149">
        <f t="shared" si="791"/>
        <v>337.12728594914125</v>
      </c>
      <c r="BV624" s="148">
        <f t="shared" si="774"/>
        <v>337.12728594914125</v>
      </c>
      <c r="BW624" s="148">
        <f t="shared" si="792"/>
        <v>337.69234640577173</v>
      </c>
      <c r="BX624" s="148">
        <f t="shared" si="775"/>
        <v>337.69234640577173</v>
      </c>
      <c r="BY624" s="148">
        <f t="shared" si="793"/>
        <v>338.25835396260135</v>
      </c>
      <c r="BZ624" s="148">
        <f t="shared" si="776"/>
        <v>338.25835396260135</v>
      </c>
      <c r="CA624" s="148">
        <f t="shared" si="794"/>
        <v>338.82531020706864</v>
      </c>
      <c r="CB624" s="148">
        <f t="shared" si="777"/>
        <v>338.82531020706864</v>
      </c>
      <c r="CC624" s="148"/>
      <c r="CD624" s="38"/>
      <c r="CE624" s="38"/>
      <c r="CF624" s="38"/>
      <c r="CG624" s="38"/>
      <c r="CH624" s="38"/>
      <c r="CI624" s="38"/>
      <c r="CJ624" s="38"/>
      <c r="CK624" s="41"/>
      <c r="CL624" s="41"/>
      <c r="CM624" s="40"/>
      <c r="CN624" s="41"/>
      <c r="CO624" s="41"/>
      <c r="CP624" s="41"/>
      <c r="CQ624" s="41"/>
      <c r="CR624" s="41"/>
      <c r="CS624" s="41"/>
      <c r="CT624" s="41"/>
      <c r="CU624" s="40"/>
      <c r="CV624" s="41"/>
      <c r="CW624" s="41"/>
      <c r="CX624" s="41"/>
      <c r="CY624" s="41"/>
      <c r="CZ624" s="41"/>
      <c r="DA624" s="41"/>
      <c r="DB624" s="41"/>
      <c r="DC624" s="40"/>
      <c r="DD624" s="41"/>
      <c r="DE624" s="41"/>
      <c r="DF624" s="41"/>
      <c r="DG624" s="41"/>
      <c r="DH624" s="41"/>
      <c r="DI624" s="41"/>
      <c r="DJ624" s="41"/>
      <c r="DK624" s="40"/>
      <c r="DL624" s="41"/>
      <c r="DM624" s="41"/>
      <c r="DN624" s="41"/>
      <c r="DO624" s="41"/>
      <c r="DP624" s="41"/>
      <c r="DQ624" s="41"/>
      <c r="DR624" s="15"/>
      <c r="DS624" s="151">
        <f t="shared" si="778"/>
        <v>336</v>
      </c>
      <c r="DT624" s="152">
        <f t="shared" si="779"/>
        <v>0</v>
      </c>
      <c r="DU624" s="7">
        <f t="shared" si="780"/>
        <v>0</v>
      </c>
      <c r="DV624" s="7">
        <f t="shared" si="781"/>
        <v>0</v>
      </c>
      <c r="DW624">
        <f t="shared" si="782"/>
        <v>0</v>
      </c>
      <c r="DX624">
        <f t="shared" si="783"/>
        <v>0</v>
      </c>
      <c r="DZ624">
        <f t="shared" si="795"/>
        <v>336</v>
      </c>
      <c r="EA624">
        <f t="shared" si="796"/>
        <v>336</v>
      </c>
      <c r="EB624">
        <f t="shared" si="797"/>
        <v>336</v>
      </c>
      <c r="EC624">
        <f t="shared" si="798"/>
        <v>336</v>
      </c>
      <c r="ED624">
        <f t="shared" si="799"/>
        <v>336</v>
      </c>
      <c r="EE624">
        <f t="shared" si="800"/>
        <v>336</v>
      </c>
      <c r="EG624">
        <f t="shared" si="801"/>
        <v>336</v>
      </c>
      <c r="EH624">
        <f t="shared" si="802"/>
        <v>336</v>
      </c>
      <c r="EI624">
        <f t="shared" si="803"/>
        <v>336</v>
      </c>
      <c r="EJ624">
        <f t="shared" si="804"/>
        <v>336</v>
      </c>
      <c r="EK624">
        <f t="shared" si="805"/>
        <v>336</v>
      </c>
      <c r="EM624">
        <f>IF($EM$9='[1]L&amp;D Numbers'!$E$6,'[1]L&amp;D Numbers'!$E$7)</f>
        <v>350</v>
      </c>
      <c r="EN624">
        <f>IF($EN$9='[1]L&amp;D Numbers'!$F$6,'[1]L&amp;D Numbers'!$F$7)</f>
        <v>2000</v>
      </c>
      <c r="EO624">
        <f>IF($EO$9='[1]L&amp;D Numbers'!$G$6,'[1]L&amp;D Numbers'!$G$7)</f>
        <v>2000</v>
      </c>
      <c r="EP624">
        <f>IF($EP$9='[1]L&amp;D Numbers'!$H$6,'[1]L&amp;D Numbers'!$H$7)</f>
        <v>2000</v>
      </c>
      <c r="EQ624">
        <f>IF($EQ$9='[1]L&amp;D Numbers'!$I$6,'[1]L&amp;D Numbers'!$I$7)</f>
        <v>2000</v>
      </c>
      <c r="ER624">
        <f>IF($ER$9='[1]L&amp;D Numbers'!$J$6,'[1]L&amp;D Numbers'!$J$7)</f>
        <v>0</v>
      </c>
      <c r="ET624" s="45">
        <f>'[1]L&amp;D Master'!$E$10</f>
        <v>1.0678246631903041E-2</v>
      </c>
      <c r="EU624" s="45">
        <f>ET624+'[1]L&amp;D Master'!$F$10</f>
        <v>1.8222427877342538E-2</v>
      </c>
      <c r="EV624" s="45">
        <f>EU624+'[1]L&amp;D Master'!$G$10</f>
        <v>2.3561551193294058E-2</v>
      </c>
      <c r="EW624" s="45">
        <f>EV624+'[1]L&amp;D Master'!$H$10</f>
        <v>2.7330438342024234E-2</v>
      </c>
      <c r="EX624" s="45">
        <f>EW624+'[1]L&amp;D Master'!$I$10</f>
        <v>2.9999999999999995E-2</v>
      </c>
      <c r="EY624" s="45"/>
      <c r="EZ624" s="45">
        <f t="shared" si="806"/>
        <v>1.0678246631903041E-2</v>
      </c>
      <c r="FA624" s="45">
        <f t="shared" si="807"/>
        <v>1.8222427877342538E-2</v>
      </c>
      <c r="FB624" s="45">
        <f t="shared" si="807"/>
        <v>2.3561551193294058E-2</v>
      </c>
      <c r="FC624" s="45">
        <f t="shared" si="807"/>
        <v>2.7330438342024234E-2</v>
      </c>
      <c r="FD624" s="45">
        <f t="shared" si="807"/>
        <v>2.7330438342024234E-2</v>
      </c>
      <c r="FE624" s="45"/>
      <c r="FF624">
        <f t="shared" si="814"/>
        <v>332.41210913168055</v>
      </c>
      <c r="FG624">
        <f t="shared" si="815"/>
        <v>329.87726423321294</v>
      </c>
      <c r="FH624">
        <f t="shared" si="816"/>
        <v>328.08331879905319</v>
      </c>
      <c r="FI624">
        <f t="shared" si="817"/>
        <v>326.81697271707986</v>
      </c>
      <c r="FJ624">
        <f t="shared" si="818"/>
        <v>326.81697271707986</v>
      </c>
      <c r="FL624" s="34"/>
      <c r="FM624" s="34"/>
      <c r="FN624" s="34"/>
      <c r="FO624" s="34"/>
      <c r="FP624" s="34"/>
      <c r="FQ624" s="153">
        <f t="shared" si="808"/>
        <v>0.125</v>
      </c>
      <c r="FR624" s="153"/>
      <c r="FS624" s="42"/>
      <c r="FT624" s="42"/>
      <c r="FU624" s="42"/>
      <c r="FV624" s="42"/>
      <c r="FW624" s="42"/>
      <c r="FX624" s="42"/>
      <c r="FY624" s="42"/>
      <c r="FZ624" s="42"/>
      <c r="GA624" s="42"/>
      <c r="GB624" s="42"/>
      <c r="GC624" s="42"/>
      <c r="GD624" s="42"/>
      <c r="GE624" s="42"/>
      <c r="GF624" s="42"/>
      <c r="GG624" s="42"/>
      <c r="GH624" s="42"/>
      <c r="GI624" s="42"/>
      <c r="GJ624" s="42"/>
      <c r="GK624" s="42"/>
      <c r="GL624" s="42"/>
      <c r="GM624" s="154">
        <f>'[1]Automation Master'!$B$10*FQ624*FO624</f>
        <v>0</v>
      </c>
      <c r="GN624" s="155">
        <f>'[1]Automation Master'!$B$11*FO624*FQ624+GM624</f>
        <v>0</v>
      </c>
      <c r="GO624" s="155">
        <f>'[1]Automation Master'!$B$12*FO624*FQ624+GN624</f>
        <v>0</v>
      </c>
      <c r="GP624" s="155">
        <f>'[1]Automation Master'!$B$13*FO624*FQ624+GO624</f>
        <v>0</v>
      </c>
      <c r="GQ624" s="155">
        <f>'[1]Automation Master'!$C$10*FO624*FQ624+GP624</f>
        <v>0</v>
      </c>
      <c r="GR624" s="155">
        <f>'[1]Automation Master'!$C$11*FO624*FQ624+GQ624</f>
        <v>0</v>
      </c>
      <c r="GS624" s="155">
        <f>'[1]Automation Master'!$C$12*FO624*FQ624+GR624</f>
        <v>0</v>
      </c>
      <c r="GT624" s="155">
        <f>'[1]Automation Master'!$C$13*FO624*FQ624+GS624</f>
        <v>0</v>
      </c>
      <c r="GU624" s="155">
        <f>'[1]Automation Master'!$D$10*FO624*FQ624+GT624</f>
        <v>0</v>
      </c>
      <c r="GV624" s="155">
        <f>'[1]Automation Master'!$D$11*FO624*FQ624+GU624</f>
        <v>0</v>
      </c>
      <c r="GW624" s="155">
        <f>'[1]Automation Master'!$D$12*FO624*FQ624+GV624</f>
        <v>0</v>
      </c>
      <c r="GX624" s="155">
        <f>'[1]Automation Master'!$D$13*FO624*FQ624+GW624</f>
        <v>0</v>
      </c>
      <c r="GY624" s="155">
        <f>'[1]Automation Master'!$E$10*FO624*FQ624+GX624</f>
        <v>0</v>
      </c>
      <c r="GZ624" s="155">
        <f>'[1]Automation Master'!$E$11*FO624*FQ624+GY624</f>
        <v>0</v>
      </c>
      <c r="HA624" s="155">
        <f>'[1]Automation Master'!$E$12*FO624*FQ624+GZ624</f>
        <v>0</v>
      </c>
      <c r="HB624" s="155">
        <f>'[1]Automation Master'!$E$13*FO624*FQ624+HA624</f>
        <v>0</v>
      </c>
      <c r="HC624" s="155">
        <f>'[1]Automation Master'!$F$10*FO624*FQ624+HB624</f>
        <v>0</v>
      </c>
      <c r="HD624" s="155">
        <f>'[1]Automation Master'!$F$11*FO624*FQ624+HC624</f>
        <v>0</v>
      </c>
      <c r="HE624" s="155">
        <f>'[1]Automation Master'!$F$12*FO624*FQ624+HD624</f>
        <v>0</v>
      </c>
      <c r="HF624" s="156">
        <f>'[1]Automation Master'!$F$13*FO624*FQ624+HE624</f>
        <v>0</v>
      </c>
      <c r="HG624" s="157"/>
      <c r="HH624" s="157"/>
      <c r="HI624" s="157"/>
      <c r="HJ624" s="157"/>
      <c r="HK624" s="157"/>
      <c r="HL624" s="157"/>
      <c r="HM624" s="157"/>
      <c r="HN624" s="157"/>
      <c r="HO624" s="157"/>
      <c r="HP624" s="157"/>
      <c r="HQ624" s="157"/>
      <c r="HR624" s="157"/>
      <c r="HS624" s="157"/>
      <c r="HT624" s="157"/>
      <c r="HU624" s="157"/>
      <c r="HV624" s="157"/>
      <c r="HW624" s="157"/>
      <c r="HX624" s="157"/>
      <c r="HY624" s="42"/>
      <c r="HZ624" s="42"/>
      <c r="IA624" s="148">
        <f t="shared" si="819"/>
        <v>336</v>
      </c>
      <c r="IB624" s="148">
        <f t="shared" si="820"/>
        <v>336</v>
      </c>
      <c r="IC624" s="148">
        <f t="shared" si="821"/>
        <v>336</v>
      </c>
      <c r="ID624" s="148">
        <f t="shared" si="822"/>
        <v>336</v>
      </c>
      <c r="IE624" s="148">
        <f t="shared" si="823"/>
        <v>336</v>
      </c>
      <c r="IH624">
        <f t="shared" si="829"/>
        <v>332.41210913168055</v>
      </c>
      <c r="II624">
        <f t="shared" si="830"/>
        <v>329.87726423321294</v>
      </c>
      <c r="IJ624">
        <f t="shared" si="831"/>
        <v>328.08331879905319</v>
      </c>
      <c r="IK624">
        <f t="shared" si="832"/>
        <v>326.81697271707986</v>
      </c>
      <c r="IL624">
        <f t="shared" si="833"/>
        <v>326.81697271707986</v>
      </c>
      <c r="IN624" s="42">
        <f t="shared" si="824"/>
        <v>1.0678246631903119E-2</v>
      </c>
      <c r="IO624" s="42">
        <f t="shared" si="825"/>
        <v>1.8222427877342438E-2</v>
      </c>
      <c r="IP624" s="42">
        <f t="shared" si="826"/>
        <v>2.3561551193294082E-2</v>
      </c>
      <c r="IQ624" s="42">
        <f t="shared" si="827"/>
        <v>2.7330438342024217E-2</v>
      </c>
      <c r="IR624" s="42">
        <f t="shared" si="828"/>
        <v>2.7330438342024217E-2</v>
      </c>
      <c r="IT624" s="9">
        <f t="shared" si="809"/>
        <v>0</v>
      </c>
      <c r="IU624" s="9">
        <f t="shared" si="810"/>
        <v>0</v>
      </c>
      <c r="IV624" s="9">
        <f t="shared" si="811"/>
        <v>0</v>
      </c>
      <c r="IW624" s="9">
        <f t="shared" si="812"/>
        <v>0</v>
      </c>
      <c r="IX624" s="9">
        <f t="shared" si="813"/>
        <v>0</v>
      </c>
    </row>
    <row r="625" spans="1:258" ht="15.75" hidden="1" thickBot="1" x14ac:dyDescent="0.3">
      <c r="A625">
        <v>37</v>
      </c>
      <c r="B625" t="s">
        <v>568</v>
      </c>
      <c r="C625" t="s">
        <v>309</v>
      </c>
      <c r="D625" t="s">
        <v>288</v>
      </c>
      <c r="E625" t="s">
        <v>569</v>
      </c>
      <c r="F625" t="s">
        <v>290</v>
      </c>
      <c r="G625" t="s">
        <v>256</v>
      </c>
      <c r="H625">
        <v>35</v>
      </c>
      <c r="I625">
        <v>2</v>
      </c>
      <c r="K625">
        <v>4</v>
      </c>
      <c r="L625">
        <v>31</v>
      </c>
      <c r="M625">
        <v>2</v>
      </c>
      <c r="O625">
        <v>1</v>
      </c>
      <c r="Q625">
        <v>1</v>
      </c>
      <c r="R625">
        <v>4</v>
      </c>
      <c r="S625">
        <v>12</v>
      </c>
      <c r="T625">
        <v>10</v>
      </c>
      <c r="U625">
        <v>7</v>
      </c>
      <c r="X625">
        <v>2</v>
      </c>
      <c r="Y625">
        <v>35</v>
      </c>
      <c r="AA625">
        <v>2</v>
      </c>
      <c r="AB625">
        <v>9</v>
      </c>
      <c r="AF625">
        <v>3</v>
      </c>
      <c r="AG625">
        <v>2</v>
      </c>
      <c r="AH625">
        <v>7</v>
      </c>
      <c r="AJ625">
        <v>1</v>
      </c>
      <c r="AL625">
        <v>15</v>
      </c>
      <c r="AR625">
        <v>1</v>
      </c>
      <c r="AT625">
        <v>37</v>
      </c>
      <c r="AU625">
        <v>0</v>
      </c>
      <c r="AV625">
        <v>0</v>
      </c>
      <c r="AW625">
        <v>37</v>
      </c>
      <c r="AX625">
        <v>0</v>
      </c>
      <c r="BB625">
        <f t="shared" si="784"/>
        <v>37</v>
      </c>
      <c r="BD625">
        <f t="shared" si="785"/>
        <v>37</v>
      </c>
      <c r="BE625">
        <f t="shared" si="786"/>
        <v>37</v>
      </c>
      <c r="BF625">
        <f t="shared" si="787"/>
        <v>37</v>
      </c>
      <c r="BH625">
        <f t="shared" si="788"/>
        <v>0</v>
      </c>
      <c r="BK625" s="45">
        <f>IF(G625="MEA",'[1]Net Hire Rate'!$E$7,IF(G625="AMR",'[1]Net Hire Rate'!$F$7,IF(G625="EUR",'[1]Net Hire Rate'!$G$7,IF(G625="APAC",'[1]Net Hire Rate'!$H$7,0))))</f>
        <v>1.6761041902604757E-3</v>
      </c>
      <c r="BL625" s="45">
        <f>IF(G625="MEA",'[1]Net Hire Rate'!$E$8,IF(G625="AMR",'[1]Net Hire Rate'!$F$8,IF(G625="EUR",'[1]Net Hire Rate'!$G$8,IF(G625="APAC",'[1]Net Hire Rate'!$H$8,0))))</f>
        <v>1.6761041902604757E-3</v>
      </c>
      <c r="BM625" s="45">
        <f>IF(G625="MEA",'[1]Net Hire Rate'!$E$9,IF(G625="AMR",'[1]Net Hire Rate'!$F$9,IF(G625="EUR",'[1]Net Hire Rate'!$G$9,IF(G625="APAC",'[1]Net Hire Rate'!$H$9,0))))</f>
        <v>1.6761041902604757E-3</v>
      </c>
      <c r="BN625" s="45">
        <f>IF(G625="MEA",'[1]Net Hire Rate'!$E$10,IF(G625="AMR",'[1]Net Hire Rate'!$F$10,IF(G625="EUR",'[1]Net Hire Rate'!$G$10,IF(G625="APAC",'[1]Net Hire Rate'!$H$10,0))))</f>
        <v>1.6761041902604757E-3</v>
      </c>
      <c r="BO625" s="45">
        <f>IF(G625="MEA",'[1]Net Hire Rate'!$E$11,IF(G625="AMR",'[1]Net Hire Rate'!$F$11,IF(G625="EUR",'[1]Net Hire Rate'!$G$11,IF(G625="APAC",'[1]Net Hire Rate'!$H$11,0))))</f>
        <v>1.6761041902604757E-3</v>
      </c>
      <c r="BP625" s="45">
        <f>IF(G625="MEA",'[1]Net Hire Rate'!$E$12,IF(G625="AMR",'[1]Net Hire Rate'!$F$12,IF(G625="EUR",'[1]Net Hire Rate'!$G$12,IF(G625="APAC",'[1]Net Hire Rate'!$H$12,0))))</f>
        <v>1.6761041902604757E-3</v>
      </c>
      <c r="BQ625" s="147">
        <f t="shared" si="789"/>
        <v>37</v>
      </c>
      <c r="BR625" s="147">
        <f t="shared" si="772"/>
        <v>37</v>
      </c>
      <c r="BS625" s="147">
        <f t="shared" si="790"/>
        <v>37.062015855039633</v>
      </c>
      <c r="BT625" s="148">
        <f t="shared" si="773"/>
        <v>37.062015855039633</v>
      </c>
      <c r="BU625" s="149">
        <f t="shared" si="791"/>
        <v>37.124135655113761</v>
      </c>
      <c r="BV625" s="148">
        <f t="shared" si="774"/>
        <v>37.124135655113761</v>
      </c>
      <c r="BW625" s="148">
        <f t="shared" si="792"/>
        <v>37.186359574445092</v>
      </c>
      <c r="BX625" s="148">
        <f t="shared" si="775"/>
        <v>37.186359574445092</v>
      </c>
      <c r="BY625" s="148">
        <f t="shared" si="793"/>
        <v>37.248687787548349</v>
      </c>
      <c r="BZ625" s="148">
        <f t="shared" si="776"/>
        <v>36.248687787548349</v>
      </c>
      <c r="CA625" s="148">
        <f t="shared" si="794"/>
        <v>36.309444365040498</v>
      </c>
      <c r="CB625" s="148">
        <f t="shared" si="777"/>
        <v>36.309444365040498</v>
      </c>
      <c r="CC625" s="148"/>
      <c r="CD625" s="38"/>
      <c r="CE625" s="38"/>
      <c r="CF625" s="38"/>
      <c r="CG625" s="38"/>
      <c r="CH625" s="38"/>
      <c r="CI625" s="38"/>
      <c r="CJ625" s="38"/>
      <c r="CK625" s="41"/>
      <c r="CL625" s="41"/>
      <c r="CM625" s="40"/>
      <c r="CN625" s="41"/>
      <c r="CO625" s="41"/>
      <c r="CP625" s="41"/>
      <c r="CQ625" s="41"/>
      <c r="CR625" s="41"/>
      <c r="CS625" s="41"/>
      <c r="CT625" s="41"/>
      <c r="CU625" s="40"/>
      <c r="CV625" s="41"/>
      <c r="CW625" s="41"/>
      <c r="CX625" s="41"/>
      <c r="CY625" s="41"/>
      <c r="CZ625" s="41"/>
      <c r="DA625" s="41"/>
      <c r="DB625" s="41"/>
      <c r="DC625" s="40"/>
      <c r="DD625" s="41"/>
      <c r="DE625" s="41"/>
      <c r="DF625" s="41"/>
      <c r="DG625" s="41"/>
      <c r="DH625" s="41"/>
      <c r="DI625" s="41"/>
      <c r="DJ625" s="41"/>
      <c r="DK625" s="40"/>
      <c r="DL625" s="41"/>
      <c r="DM625" s="41"/>
      <c r="DN625" s="41"/>
      <c r="DO625" s="41"/>
      <c r="DP625" s="41"/>
      <c r="DQ625" s="41"/>
      <c r="DR625" s="15"/>
      <c r="DS625" s="151">
        <f t="shared" si="778"/>
        <v>37</v>
      </c>
      <c r="DT625" s="152">
        <f t="shared" si="779"/>
        <v>0</v>
      </c>
      <c r="DU625" s="7">
        <f t="shared" si="780"/>
        <v>0</v>
      </c>
      <c r="DV625" s="7">
        <f t="shared" si="781"/>
        <v>0</v>
      </c>
      <c r="DW625">
        <f t="shared" si="782"/>
        <v>0</v>
      </c>
      <c r="DX625">
        <f t="shared" si="783"/>
        <v>0</v>
      </c>
      <c r="DZ625">
        <f t="shared" si="795"/>
        <v>37</v>
      </c>
      <c r="EA625">
        <f t="shared" si="796"/>
        <v>37</v>
      </c>
      <c r="EB625">
        <f t="shared" si="797"/>
        <v>37</v>
      </c>
      <c r="EC625">
        <f t="shared" si="798"/>
        <v>37</v>
      </c>
      <c r="ED625">
        <f t="shared" si="799"/>
        <v>37</v>
      </c>
      <c r="EE625">
        <f t="shared" si="800"/>
        <v>37</v>
      </c>
      <c r="EG625">
        <f t="shared" si="801"/>
        <v>37</v>
      </c>
      <c r="EH625">
        <f t="shared" si="802"/>
        <v>37</v>
      </c>
      <c r="EI625">
        <f t="shared" si="803"/>
        <v>37</v>
      </c>
      <c r="EJ625">
        <f t="shared" si="804"/>
        <v>37</v>
      </c>
      <c r="EK625">
        <f t="shared" si="805"/>
        <v>37</v>
      </c>
      <c r="EM625">
        <f>IF($EM$9='[1]L&amp;D Numbers'!$E$6,'[1]L&amp;D Numbers'!$E$7)</f>
        <v>350</v>
      </c>
      <c r="EN625">
        <f>IF($EN$9='[1]L&amp;D Numbers'!$F$6,'[1]L&amp;D Numbers'!$F$7)</f>
        <v>2000</v>
      </c>
      <c r="EO625">
        <f>IF($EO$9='[1]L&amp;D Numbers'!$G$6,'[1]L&amp;D Numbers'!$G$7)</f>
        <v>2000</v>
      </c>
      <c r="EP625">
        <f>IF($EP$9='[1]L&amp;D Numbers'!$H$6,'[1]L&amp;D Numbers'!$H$7)</f>
        <v>2000</v>
      </c>
      <c r="EQ625">
        <f>IF($EQ$9='[1]L&amp;D Numbers'!$I$6,'[1]L&amp;D Numbers'!$I$7)</f>
        <v>2000</v>
      </c>
      <c r="ER625">
        <f>IF($ER$9='[1]L&amp;D Numbers'!$J$6,'[1]L&amp;D Numbers'!$J$7)</f>
        <v>0</v>
      </c>
      <c r="ET625" s="45">
        <f>'[1]L&amp;D Master'!$E$10</f>
        <v>1.0678246631903041E-2</v>
      </c>
      <c r="EU625" s="45">
        <f>ET625+'[1]L&amp;D Master'!$F$10</f>
        <v>1.8222427877342538E-2</v>
      </c>
      <c r="EV625" s="45">
        <f>EU625+'[1]L&amp;D Master'!$G$10</f>
        <v>2.3561551193294058E-2</v>
      </c>
      <c r="EW625" s="45">
        <f>EV625+'[1]L&amp;D Master'!$H$10</f>
        <v>2.7330438342024234E-2</v>
      </c>
      <c r="EX625" s="45">
        <f>EW625+'[1]L&amp;D Master'!$I$10</f>
        <v>2.9999999999999995E-2</v>
      </c>
      <c r="EY625" s="45"/>
      <c r="EZ625" s="45">
        <f t="shared" si="806"/>
        <v>1.0678246631903041E-2</v>
      </c>
      <c r="FA625" s="45">
        <f t="shared" si="807"/>
        <v>1.8222427877342538E-2</v>
      </c>
      <c r="FB625" s="45">
        <f t="shared" si="807"/>
        <v>2.3561551193294058E-2</v>
      </c>
      <c r="FC625" s="45">
        <f t="shared" si="807"/>
        <v>2.7330438342024234E-2</v>
      </c>
      <c r="FD625" s="45">
        <f t="shared" si="807"/>
        <v>2.7330438342024234E-2</v>
      </c>
      <c r="FE625" s="45"/>
      <c r="FF625">
        <f t="shared" si="814"/>
        <v>36.604904874619585</v>
      </c>
      <c r="FG625">
        <f t="shared" si="815"/>
        <v>36.325770168538327</v>
      </c>
      <c r="FH625">
        <f t="shared" si="816"/>
        <v>36.128222605848123</v>
      </c>
      <c r="FI625">
        <f t="shared" si="817"/>
        <v>35.988773781345103</v>
      </c>
      <c r="FJ625">
        <f t="shared" si="818"/>
        <v>35.988773781345103</v>
      </c>
      <c r="FL625" s="34"/>
      <c r="FM625" s="34"/>
      <c r="FN625" s="34"/>
      <c r="FO625" s="34"/>
      <c r="FP625" s="34"/>
      <c r="FQ625" s="153">
        <f t="shared" si="808"/>
        <v>0.125</v>
      </c>
      <c r="FR625" s="153"/>
      <c r="FS625" s="42"/>
      <c r="FT625" s="42"/>
      <c r="FU625" s="42"/>
      <c r="FV625" s="42"/>
      <c r="FW625" s="42"/>
      <c r="FX625" s="42"/>
      <c r="FY625" s="42"/>
      <c r="FZ625" s="42"/>
      <c r="GA625" s="42"/>
      <c r="GB625" s="42"/>
      <c r="GC625" s="42"/>
      <c r="GD625" s="42"/>
      <c r="GE625" s="42"/>
      <c r="GF625" s="42"/>
      <c r="GG625" s="42"/>
      <c r="GH625" s="42"/>
      <c r="GI625" s="42"/>
      <c r="GJ625" s="42"/>
      <c r="GK625" s="42"/>
      <c r="GL625" s="42"/>
      <c r="GM625" s="154">
        <f>'[1]Automation Master'!$B$10*FQ625*FO625</f>
        <v>0</v>
      </c>
      <c r="GN625" s="155">
        <f>'[1]Automation Master'!$B$11*FO625*FQ625+GM625</f>
        <v>0</v>
      </c>
      <c r="GO625" s="155">
        <f>'[1]Automation Master'!$B$12*FO625*FQ625+GN625</f>
        <v>0</v>
      </c>
      <c r="GP625" s="155">
        <f>'[1]Automation Master'!$B$13*FO625*FQ625+GO625</f>
        <v>0</v>
      </c>
      <c r="GQ625" s="155">
        <f>'[1]Automation Master'!$C$10*FO625*FQ625+GP625</f>
        <v>0</v>
      </c>
      <c r="GR625" s="155">
        <f>'[1]Automation Master'!$C$11*FO625*FQ625+GQ625</f>
        <v>0</v>
      </c>
      <c r="GS625" s="155">
        <f>'[1]Automation Master'!$C$12*FO625*FQ625+GR625</f>
        <v>0</v>
      </c>
      <c r="GT625" s="155">
        <f>'[1]Automation Master'!$C$13*FO625*FQ625+GS625</f>
        <v>0</v>
      </c>
      <c r="GU625" s="155">
        <f>'[1]Automation Master'!$D$10*FO625*FQ625+GT625</f>
        <v>0</v>
      </c>
      <c r="GV625" s="155">
        <f>'[1]Automation Master'!$D$11*FO625*FQ625+GU625</f>
        <v>0</v>
      </c>
      <c r="GW625" s="155">
        <f>'[1]Automation Master'!$D$12*FO625*FQ625+GV625</f>
        <v>0</v>
      </c>
      <c r="GX625" s="155">
        <f>'[1]Automation Master'!$D$13*FO625*FQ625+GW625</f>
        <v>0</v>
      </c>
      <c r="GY625" s="155">
        <f>'[1]Automation Master'!$E$10*FO625*FQ625+GX625</f>
        <v>0</v>
      </c>
      <c r="GZ625" s="155">
        <f>'[1]Automation Master'!$E$11*FO625*FQ625+GY625</f>
        <v>0</v>
      </c>
      <c r="HA625" s="155">
        <f>'[1]Automation Master'!$E$12*FO625*FQ625+GZ625</f>
        <v>0</v>
      </c>
      <c r="HB625" s="155">
        <f>'[1]Automation Master'!$E$13*FO625*FQ625+HA625</f>
        <v>0</v>
      </c>
      <c r="HC625" s="155">
        <f>'[1]Automation Master'!$F$10*FO625*FQ625+HB625</f>
        <v>0</v>
      </c>
      <c r="HD625" s="155">
        <f>'[1]Automation Master'!$F$11*FO625*FQ625+HC625</f>
        <v>0</v>
      </c>
      <c r="HE625" s="155">
        <f>'[1]Automation Master'!$F$12*FO625*FQ625+HD625</f>
        <v>0</v>
      </c>
      <c r="HF625" s="156">
        <f>'[1]Automation Master'!$F$13*FO625*FQ625+HE625</f>
        <v>0</v>
      </c>
      <c r="HG625" s="157"/>
      <c r="HH625" s="157"/>
      <c r="HI625" s="157"/>
      <c r="HJ625" s="157"/>
      <c r="HK625" s="157"/>
      <c r="HL625" s="157"/>
      <c r="HM625" s="157"/>
      <c r="HN625" s="157"/>
      <c r="HO625" s="157"/>
      <c r="HP625" s="157"/>
      <c r="HQ625" s="157"/>
      <c r="HR625" s="157"/>
      <c r="HS625" s="157"/>
      <c r="HT625" s="157"/>
      <c r="HU625" s="157"/>
      <c r="HV625" s="157"/>
      <c r="HW625" s="157"/>
      <c r="HX625" s="157"/>
      <c r="HY625" s="42"/>
      <c r="HZ625" s="42"/>
      <c r="IA625" s="148">
        <f t="shared" si="819"/>
        <v>37</v>
      </c>
      <c r="IB625" s="148">
        <f t="shared" si="820"/>
        <v>37</v>
      </c>
      <c r="IC625" s="148">
        <f t="shared" si="821"/>
        <v>37</v>
      </c>
      <c r="ID625" s="148">
        <f t="shared" si="822"/>
        <v>37</v>
      </c>
      <c r="IE625" s="148">
        <f t="shared" si="823"/>
        <v>37</v>
      </c>
      <c r="IH625">
        <f t="shared" si="829"/>
        <v>36.604904874619585</v>
      </c>
      <c r="II625">
        <f t="shared" si="830"/>
        <v>36.325770168538327</v>
      </c>
      <c r="IJ625">
        <f t="shared" si="831"/>
        <v>36.128222605848123</v>
      </c>
      <c r="IK625">
        <f t="shared" si="832"/>
        <v>35.988773781345103</v>
      </c>
      <c r="IL625">
        <f t="shared" si="833"/>
        <v>35.988773781345103</v>
      </c>
      <c r="IN625" s="42">
        <f t="shared" si="824"/>
        <v>1.0678246631903105E-2</v>
      </c>
      <c r="IO625" s="42">
        <f t="shared" si="825"/>
        <v>1.8222427877342521E-2</v>
      </c>
      <c r="IP625" s="42">
        <f t="shared" si="826"/>
        <v>2.3561551193293978E-2</v>
      </c>
      <c r="IQ625" s="42">
        <f t="shared" si="827"/>
        <v>2.7330438342024255E-2</v>
      </c>
      <c r="IR625" s="42">
        <f t="shared" si="828"/>
        <v>2.7330438342024255E-2</v>
      </c>
      <c r="IT625" s="9">
        <f t="shared" si="809"/>
        <v>0</v>
      </c>
      <c r="IU625" s="9">
        <f t="shared" si="810"/>
        <v>0</v>
      </c>
      <c r="IV625" s="9">
        <f t="shared" si="811"/>
        <v>0</v>
      </c>
      <c r="IW625" s="9">
        <f t="shared" si="812"/>
        <v>0</v>
      </c>
      <c r="IX625" s="9">
        <f t="shared" si="813"/>
        <v>0</v>
      </c>
    </row>
    <row r="626" spans="1:258" ht="15.75" hidden="1" thickBot="1" x14ac:dyDescent="0.3">
      <c r="A626">
        <v>41</v>
      </c>
      <c r="B626" t="s">
        <v>568</v>
      </c>
      <c r="C626" t="s">
        <v>287</v>
      </c>
      <c r="D626" t="s">
        <v>288</v>
      </c>
      <c r="E626" t="s">
        <v>569</v>
      </c>
      <c r="F626" t="s">
        <v>290</v>
      </c>
      <c r="G626" t="s">
        <v>256</v>
      </c>
      <c r="H626">
        <v>41</v>
      </c>
      <c r="K626">
        <v>6</v>
      </c>
      <c r="L626">
        <v>35</v>
      </c>
      <c r="P626">
        <v>1</v>
      </c>
      <c r="Q626">
        <v>2</v>
      </c>
      <c r="R626">
        <v>5</v>
      </c>
      <c r="S626">
        <v>18</v>
      </c>
      <c r="T626">
        <v>13</v>
      </c>
      <c r="U626">
        <v>2</v>
      </c>
      <c r="Y626">
        <v>41</v>
      </c>
      <c r="AB626">
        <v>16</v>
      </c>
      <c r="AE626">
        <v>1</v>
      </c>
      <c r="AF626">
        <v>5</v>
      </c>
      <c r="AH626">
        <v>9</v>
      </c>
      <c r="AL626">
        <v>10</v>
      </c>
      <c r="AP626">
        <v>1</v>
      </c>
      <c r="AQ626">
        <v>1</v>
      </c>
      <c r="AR626">
        <v>1</v>
      </c>
      <c r="AT626">
        <v>41</v>
      </c>
      <c r="AU626">
        <v>0</v>
      </c>
      <c r="AV626">
        <v>0</v>
      </c>
      <c r="AW626">
        <v>0</v>
      </c>
      <c r="AX626">
        <v>41</v>
      </c>
      <c r="BB626">
        <f t="shared" si="784"/>
        <v>41</v>
      </c>
      <c r="BD626">
        <f t="shared" si="785"/>
        <v>41</v>
      </c>
      <c r="BE626">
        <f t="shared" si="786"/>
        <v>41</v>
      </c>
      <c r="BF626">
        <f t="shared" si="787"/>
        <v>41</v>
      </c>
      <c r="BH626">
        <f t="shared" si="788"/>
        <v>0</v>
      </c>
      <c r="BK626" s="45">
        <f>IF(G626="MEA",'[1]Net Hire Rate'!$E$7,IF(G626="AMR",'[1]Net Hire Rate'!$F$7,IF(G626="EUR",'[1]Net Hire Rate'!$G$7,IF(G626="APAC",'[1]Net Hire Rate'!$H$7,0))))</f>
        <v>1.6761041902604757E-3</v>
      </c>
      <c r="BL626" s="45">
        <f>IF(G626="MEA",'[1]Net Hire Rate'!$E$8,IF(G626="AMR",'[1]Net Hire Rate'!$F$8,IF(G626="EUR",'[1]Net Hire Rate'!$G$8,IF(G626="APAC",'[1]Net Hire Rate'!$H$8,0))))</f>
        <v>1.6761041902604757E-3</v>
      </c>
      <c r="BM626" s="45">
        <f>IF(G626="MEA",'[1]Net Hire Rate'!$E$9,IF(G626="AMR",'[1]Net Hire Rate'!$F$9,IF(G626="EUR",'[1]Net Hire Rate'!$G$9,IF(G626="APAC",'[1]Net Hire Rate'!$H$9,0))))</f>
        <v>1.6761041902604757E-3</v>
      </c>
      <c r="BN626" s="45">
        <f>IF(G626="MEA",'[1]Net Hire Rate'!$E$10,IF(G626="AMR",'[1]Net Hire Rate'!$F$10,IF(G626="EUR",'[1]Net Hire Rate'!$G$10,IF(G626="APAC",'[1]Net Hire Rate'!$H$10,0))))</f>
        <v>1.6761041902604757E-3</v>
      </c>
      <c r="BO626" s="45">
        <f>IF(G626="MEA",'[1]Net Hire Rate'!$E$11,IF(G626="AMR",'[1]Net Hire Rate'!$F$11,IF(G626="EUR",'[1]Net Hire Rate'!$G$11,IF(G626="APAC",'[1]Net Hire Rate'!$H$11,0))))</f>
        <v>1.6761041902604757E-3</v>
      </c>
      <c r="BP626" s="45">
        <f>IF(G626="MEA",'[1]Net Hire Rate'!$E$12,IF(G626="AMR",'[1]Net Hire Rate'!$F$12,IF(G626="EUR",'[1]Net Hire Rate'!$G$12,IF(G626="APAC",'[1]Net Hire Rate'!$H$12,0))))</f>
        <v>1.6761041902604757E-3</v>
      </c>
      <c r="BQ626" s="147">
        <f t="shared" si="789"/>
        <v>41</v>
      </c>
      <c r="BR626" s="147">
        <f t="shared" si="772"/>
        <v>41</v>
      </c>
      <c r="BS626" s="147">
        <f t="shared" si="790"/>
        <v>41.068720271800679</v>
      </c>
      <c r="BT626" s="148">
        <f t="shared" si="773"/>
        <v>41.068720271800679</v>
      </c>
      <c r="BU626" s="149">
        <f t="shared" si="791"/>
        <v>41.137555725936878</v>
      </c>
      <c r="BV626" s="148">
        <f t="shared" si="774"/>
        <v>40.137555725936878</v>
      </c>
      <c r="BW626" s="148">
        <f t="shared" si="792"/>
        <v>40.204830451275932</v>
      </c>
      <c r="BX626" s="148">
        <f t="shared" si="775"/>
        <v>39.204830451275932</v>
      </c>
      <c r="BY626" s="148">
        <f t="shared" si="793"/>
        <v>39.270541831873764</v>
      </c>
      <c r="BZ626" s="148">
        <f t="shared" si="776"/>
        <v>38.270541831873764</v>
      </c>
      <c r="CA626" s="148">
        <f t="shared" si="794"/>
        <v>38.334687247401703</v>
      </c>
      <c r="CB626" s="148">
        <f t="shared" si="777"/>
        <v>38.334687247401703</v>
      </c>
      <c r="CC626" s="148"/>
      <c r="CD626" s="38"/>
      <c r="CE626" s="38"/>
      <c r="CF626" s="38"/>
      <c r="CG626" s="38"/>
      <c r="CH626" s="38"/>
      <c r="CI626" s="38"/>
      <c r="CJ626" s="38"/>
      <c r="CK626" s="41"/>
      <c r="CL626" s="41"/>
      <c r="CM626" s="40"/>
      <c r="CN626" s="41"/>
      <c r="CO626" s="41"/>
      <c r="CP626" s="41"/>
      <c r="CQ626" s="41"/>
      <c r="CR626" s="41"/>
      <c r="CS626" s="41"/>
      <c r="CT626" s="41"/>
      <c r="CU626" s="40"/>
      <c r="CV626" s="41"/>
      <c r="CW626" s="41"/>
      <c r="CX626" s="41"/>
      <c r="CY626" s="41"/>
      <c r="CZ626" s="41"/>
      <c r="DA626" s="41"/>
      <c r="DB626" s="41"/>
      <c r="DC626" s="40"/>
      <c r="DD626" s="41"/>
      <c r="DE626" s="41"/>
      <c r="DF626" s="41"/>
      <c r="DG626" s="41"/>
      <c r="DH626" s="41"/>
      <c r="DI626" s="41"/>
      <c r="DJ626" s="41"/>
      <c r="DK626" s="40"/>
      <c r="DL626" s="41"/>
      <c r="DM626" s="41"/>
      <c r="DN626" s="41"/>
      <c r="DO626" s="41"/>
      <c r="DP626" s="41"/>
      <c r="DQ626" s="41"/>
      <c r="DR626" s="15"/>
      <c r="DS626" s="151">
        <f t="shared" si="778"/>
        <v>41</v>
      </c>
      <c r="DT626" s="152">
        <f t="shared" si="779"/>
        <v>0</v>
      </c>
      <c r="DU626" s="7">
        <f t="shared" si="780"/>
        <v>0</v>
      </c>
      <c r="DV626" s="7">
        <f t="shared" si="781"/>
        <v>0</v>
      </c>
      <c r="DW626">
        <f t="shared" si="782"/>
        <v>0</v>
      </c>
      <c r="DX626">
        <f t="shared" si="783"/>
        <v>0</v>
      </c>
      <c r="DZ626">
        <f t="shared" si="795"/>
        <v>41</v>
      </c>
      <c r="EA626">
        <f t="shared" si="796"/>
        <v>41</v>
      </c>
      <c r="EB626">
        <f t="shared" si="797"/>
        <v>41</v>
      </c>
      <c r="EC626">
        <f t="shared" si="798"/>
        <v>41</v>
      </c>
      <c r="ED626">
        <f t="shared" si="799"/>
        <v>41</v>
      </c>
      <c r="EE626">
        <f t="shared" si="800"/>
        <v>41</v>
      </c>
      <c r="EG626">
        <f t="shared" si="801"/>
        <v>41</v>
      </c>
      <c r="EH626">
        <f t="shared" si="802"/>
        <v>41</v>
      </c>
      <c r="EI626">
        <f t="shared" si="803"/>
        <v>41</v>
      </c>
      <c r="EJ626">
        <f t="shared" si="804"/>
        <v>41</v>
      </c>
      <c r="EK626">
        <f t="shared" si="805"/>
        <v>41</v>
      </c>
      <c r="EM626">
        <f>IF($EM$9='[1]L&amp;D Numbers'!$E$6,'[1]L&amp;D Numbers'!$E$7)</f>
        <v>350</v>
      </c>
      <c r="EN626">
        <f>IF($EN$9='[1]L&amp;D Numbers'!$F$6,'[1]L&amp;D Numbers'!$F$7)</f>
        <v>2000</v>
      </c>
      <c r="EO626">
        <f>IF($EO$9='[1]L&amp;D Numbers'!$G$6,'[1]L&amp;D Numbers'!$G$7)</f>
        <v>2000</v>
      </c>
      <c r="EP626">
        <f>IF($EP$9='[1]L&amp;D Numbers'!$H$6,'[1]L&amp;D Numbers'!$H$7)</f>
        <v>2000</v>
      </c>
      <c r="EQ626">
        <f>IF($EQ$9='[1]L&amp;D Numbers'!$I$6,'[1]L&amp;D Numbers'!$I$7)</f>
        <v>2000</v>
      </c>
      <c r="ER626">
        <f>IF($ER$9='[1]L&amp;D Numbers'!$J$6,'[1]L&amp;D Numbers'!$J$7)</f>
        <v>0</v>
      </c>
      <c r="ET626" s="45">
        <f>'[1]L&amp;D Master'!$E$10</f>
        <v>1.0678246631903041E-2</v>
      </c>
      <c r="EU626" s="45">
        <f>ET626+'[1]L&amp;D Master'!$F$10</f>
        <v>1.8222427877342538E-2</v>
      </c>
      <c r="EV626" s="45">
        <f>EU626+'[1]L&amp;D Master'!$G$10</f>
        <v>2.3561551193294058E-2</v>
      </c>
      <c r="EW626" s="45">
        <f>EV626+'[1]L&amp;D Master'!$H$10</f>
        <v>2.7330438342024234E-2</v>
      </c>
      <c r="EX626" s="45">
        <f>EW626+'[1]L&amp;D Master'!$I$10</f>
        <v>2.9999999999999995E-2</v>
      </c>
      <c r="EY626" s="45"/>
      <c r="EZ626" s="45">
        <f t="shared" si="806"/>
        <v>1.0678246631903041E-2</v>
      </c>
      <c r="FA626" s="45">
        <f t="shared" si="807"/>
        <v>1.8222427877342538E-2</v>
      </c>
      <c r="FB626" s="45">
        <f t="shared" si="807"/>
        <v>2.3561551193294058E-2</v>
      </c>
      <c r="FC626" s="45">
        <f t="shared" si="807"/>
        <v>2.7330438342024234E-2</v>
      </c>
      <c r="FD626" s="45">
        <f t="shared" si="807"/>
        <v>2.7330438342024234E-2</v>
      </c>
      <c r="FE626" s="45"/>
      <c r="FF626">
        <f t="shared" si="814"/>
        <v>40.562191888091974</v>
      </c>
      <c r="FG626">
        <f t="shared" si="815"/>
        <v>40.252880457028958</v>
      </c>
      <c r="FH626">
        <f t="shared" si="816"/>
        <v>40.033976401074945</v>
      </c>
      <c r="FI626">
        <f t="shared" si="817"/>
        <v>39.87945202797701</v>
      </c>
      <c r="FJ626">
        <f t="shared" si="818"/>
        <v>39.87945202797701</v>
      </c>
      <c r="FL626" s="34"/>
      <c r="FM626" s="34"/>
      <c r="FN626" s="34"/>
      <c r="FO626" s="34"/>
      <c r="FP626" s="34"/>
      <c r="FQ626" s="153">
        <f t="shared" si="808"/>
        <v>0.125</v>
      </c>
      <c r="FR626" s="153"/>
      <c r="FS626" s="42"/>
      <c r="FT626" s="42"/>
      <c r="FU626" s="42"/>
      <c r="FV626" s="42"/>
      <c r="FW626" s="42"/>
      <c r="FX626" s="42"/>
      <c r="FY626" s="42"/>
      <c r="FZ626" s="42"/>
      <c r="GA626" s="42"/>
      <c r="GB626" s="42"/>
      <c r="GC626" s="42"/>
      <c r="GD626" s="42"/>
      <c r="GE626" s="42"/>
      <c r="GF626" s="42"/>
      <c r="GG626" s="42"/>
      <c r="GH626" s="42"/>
      <c r="GI626" s="42"/>
      <c r="GJ626" s="42"/>
      <c r="GK626" s="42"/>
      <c r="GL626" s="42"/>
      <c r="GM626" s="154">
        <f>'[1]Automation Master'!$B$10*FQ626*FO626</f>
        <v>0</v>
      </c>
      <c r="GN626" s="155">
        <f>'[1]Automation Master'!$B$11*FO626*FQ626+GM626</f>
        <v>0</v>
      </c>
      <c r="GO626" s="155">
        <f>'[1]Automation Master'!$B$12*FO626*FQ626+GN626</f>
        <v>0</v>
      </c>
      <c r="GP626" s="155">
        <f>'[1]Automation Master'!$B$13*FO626*FQ626+GO626</f>
        <v>0</v>
      </c>
      <c r="GQ626" s="155">
        <f>'[1]Automation Master'!$C$10*FO626*FQ626+GP626</f>
        <v>0</v>
      </c>
      <c r="GR626" s="155">
        <f>'[1]Automation Master'!$C$11*FO626*FQ626+GQ626</f>
        <v>0</v>
      </c>
      <c r="GS626" s="155">
        <f>'[1]Automation Master'!$C$12*FO626*FQ626+GR626</f>
        <v>0</v>
      </c>
      <c r="GT626" s="155">
        <f>'[1]Automation Master'!$C$13*FO626*FQ626+GS626</f>
        <v>0</v>
      </c>
      <c r="GU626" s="155">
        <f>'[1]Automation Master'!$D$10*FO626*FQ626+GT626</f>
        <v>0</v>
      </c>
      <c r="GV626" s="155">
        <f>'[1]Automation Master'!$D$11*FO626*FQ626+GU626</f>
        <v>0</v>
      </c>
      <c r="GW626" s="155">
        <f>'[1]Automation Master'!$D$12*FO626*FQ626+GV626</f>
        <v>0</v>
      </c>
      <c r="GX626" s="155">
        <f>'[1]Automation Master'!$D$13*FO626*FQ626+GW626</f>
        <v>0</v>
      </c>
      <c r="GY626" s="155">
        <f>'[1]Automation Master'!$E$10*FO626*FQ626+GX626</f>
        <v>0</v>
      </c>
      <c r="GZ626" s="155">
        <f>'[1]Automation Master'!$E$11*FO626*FQ626+GY626</f>
        <v>0</v>
      </c>
      <c r="HA626" s="155">
        <f>'[1]Automation Master'!$E$12*FO626*FQ626+GZ626</f>
        <v>0</v>
      </c>
      <c r="HB626" s="155">
        <f>'[1]Automation Master'!$E$13*FO626*FQ626+HA626</f>
        <v>0</v>
      </c>
      <c r="HC626" s="155">
        <f>'[1]Automation Master'!$F$10*FO626*FQ626+HB626</f>
        <v>0</v>
      </c>
      <c r="HD626" s="155">
        <f>'[1]Automation Master'!$F$11*FO626*FQ626+HC626</f>
        <v>0</v>
      </c>
      <c r="HE626" s="155">
        <f>'[1]Automation Master'!$F$12*FO626*FQ626+HD626</f>
        <v>0</v>
      </c>
      <c r="HF626" s="156">
        <f>'[1]Automation Master'!$F$13*FO626*FQ626+HE626</f>
        <v>0</v>
      </c>
      <c r="HG626" s="157"/>
      <c r="HH626" s="157"/>
      <c r="HI626" s="157"/>
      <c r="HJ626" s="157"/>
      <c r="HK626" s="157"/>
      <c r="HL626" s="157"/>
      <c r="HM626" s="157"/>
      <c r="HN626" s="157"/>
      <c r="HO626" s="157"/>
      <c r="HP626" s="157"/>
      <c r="HQ626" s="157"/>
      <c r="HR626" s="157"/>
      <c r="HS626" s="157"/>
      <c r="HT626" s="157"/>
      <c r="HU626" s="157"/>
      <c r="HV626" s="157"/>
      <c r="HW626" s="157"/>
      <c r="HX626" s="157"/>
      <c r="HY626" s="42"/>
      <c r="HZ626" s="42"/>
      <c r="IA626" s="148">
        <f t="shared" si="819"/>
        <v>41</v>
      </c>
      <c r="IB626" s="148">
        <f t="shared" si="820"/>
        <v>41</v>
      </c>
      <c r="IC626" s="148">
        <f t="shared" si="821"/>
        <v>41</v>
      </c>
      <c r="ID626" s="148">
        <f t="shared" si="822"/>
        <v>41</v>
      </c>
      <c r="IE626" s="148">
        <f t="shared" si="823"/>
        <v>41</v>
      </c>
      <c r="IH626">
        <f t="shared" si="829"/>
        <v>40.562191888091974</v>
      </c>
      <c r="II626">
        <f t="shared" si="830"/>
        <v>40.252880457028958</v>
      </c>
      <c r="IJ626">
        <f t="shared" si="831"/>
        <v>40.033976401074945</v>
      </c>
      <c r="IK626">
        <f t="shared" si="832"/>
        <v>39.87945202797701</v>
      </c>
      <c r="IL626">
        <f t="shared" si="833"/>
        <v>39.87945202797701</v>
      </c>
      <c r="IN626" s="42">
        <f t="shared" si="824"/>
        <v>1.0678246631903083E-2</v>
      </c>
      <c r="IO626" s="42">
        <f t="shared" si="825"/>
        <v>1.8222427877342486E-2</v>
      </c>
      <c r="IP626" s="42">
        <f t="shared" si="826"/>
        <v>2.356155119329403E-2</v>
      </c>
      <c r="IQ626" s="42">
        <f t="shared" si="827"/>
        <v>2.7330438342024154E-2</v>
      </c>
      <c r="IR626" s="42">
        <f t="shared" si="828"/>
        <v>2.7330438342024154E-2</v>
      </c>
      <c r="IT626" s="9">
        <f t="shared" si="809"/>
        <v>0</v>
      </c>
      <c r="IU626" s="9">
        <f t="shared" si="810"/>
        <v>0</v>
      </c>
      <c r="IV626" s="9">
        <f t="shared" si="811"/>
        <v>0</v>
      </c>
      <c r="IW626" s="9">
        <f t="shared" si="812"/>
        <v>0</v>
      </c>
      <c r="IX626" s="9">
        <f t="shared" si="813"/>
        <v>0</v>
      </c>
    </row>
    <row r="627" spans="1:258" ht="15.75" hidden="1" thickBot="1" x14ac:dyDescent="0.3">
      <c r="A627">
        <v>159</v>
      </c>
      <c r="B627" t="s">
        <v>568</v>
      </c>
      <c r="C627" t="s">
        <v>318</v>
      </c>
      <c r="D627" t="s">
        <v>288</v>
      </c>
      <c r="E627" t="s">
        <v>569</v>
      </c>
      <c r="F627" t="s">
        <v>290</v>
      </c>
      <c r="G627" t="s">
        <v>256</v>
      </c>
      <c r="H627">
        <v>157</v>
      </c>
      <c r="I627">
        <v>2</v>
      </c>
      <c r="K627">
        <v>23</v>
      </c>
      <c r="L627">
        <v>134</v>
      </c>
      <c r="M627">
        <v>2</v>
      </c>
      <c r="P627">
        <v>1</v>
      </c>
      <c r="Q627">
        <v>2</v>
      </c>
      <c r="R627">
        <v>14</v>
      </c>
      <c r="S627">
        <v>48</v>
      </c>
      <c r="T627">
        <v>68</v>
      </c>
      <c r="U627">
        <v>24</v>
      </c>
      <c r="X627">
        <v>2</v>
      </c>
      <c r="Y627">
        <v>157</v>
      </c>
      <c r="AA627">
        <v>2</v>
      </c>
      <c r="AB627">
        <v>45</v>
      </c>
      <c r="AE627">
        <v>6</v>
      </c>
      <c r="AF627">
        <v>17</v>
      </c>
      <c r="AG627">
        <v>2</v>
      </c>
      <c r="AH627">
        <v>46</v>
      </c>
      <c r="AJ627">
        <v>5</v>
      </c>
      <c r="AK627">
        <v>1</v>
      </c>
      <c r="AL627">
        <v>37</v>
      </c>
      <c r="AT627">
        <v>159</v>
      </c>
      <c r="AU627">
        <v>0</v>
      </c>
      <c r="AV627">
        <v>0</v>
      </c>
      <c r="AW627">
        <v>0</v>
      </c>
      <c r="AX627">
        <v>159</v>
      </c>
      <c r="BB627">
        <f t="shared" si="784"/>
        <v>159</v>
      </c>
      <c r="BD627">
        <f t="shared" si="785"/>
        <v>159</v>
      </c>
      <c r="BE627">
        <f t="shared" si="786"/>
        <v>159</v>
      </c>
      <c r="BF627">
        <f t="shared" si="787"/>
        <v>159</v>
      </c>
      <c r="BH627">
        <f t="shared" si="788"/>
        <v>0</v>
      </c>
      <c r="BK627" s="45">
        <f>IF(G627="MEA",'[1]Net Hire Rate'!$E$7,IF(G627="AMR",'[1]Net Hire Rate'!$F$7,IF(G627="EUR",'[1]Net Hire Rate'!$G$7,IF(G627="APAC",'[1]Net Hire Rate'!$H$7,0))))</f>
        <v>1.6761041902604757E-3</v>
      </c>
      <c r="BL627" s="45">
        <f>IF(G627="MEA",'[1]Net Hire Rate'!$E$8,IF(G627="AMR",'[1]Net Hire Rate'!$F$8,IF(G627="EUR",'[1]Net Hire Rate'!$G$8,IF(G627="APAC",'[1]Net Hire Rate'!$H$8,0))))</f>
        <v>1.6761041902604757E-3</v>
      </c>
      <c r="BM627" s="45">
        <f>IF(G627="MEA",'[1]Net Hire Rate'!$E$9,IF(G627="AMR",'[1]Net Hire Rate'!$F$9,IF(G627="EUR",'[1]Net Hire Rate'!$G$9,IF(G627="APAC",'[1]Net Hire Rate'!$H$9,0))))</f>
        <v>1.6761041902604757E-3</v>
      </c>
      <c r="BN627" s="45">
        <f>IF(G627="MEA",'[1]Net Hire Rate'!$E$10,IF(G627="AMR",'[1]Net Hire Rate'!$F$10,IF(G627="EUR",'[1]Net Hire Rate'!$G$10,IF(G627="APAC",'[1]Net Hire Rate'!$H$10,0))))</f>
        <v>1.6761041902604757E-3</v>
      </c>
      <c r="BO627" s="45">
        <f>IF(G627="MEA",'[1]Net Hire Rate'!$E$11,IF(G627="AMR",'[1]Net Hire Rate'!$F$11,IF(G627="EUR",'[1]Net Hire Rate'!$G$11,IF(G627="APAC",'[1]Net Hire Rate'!$H$11,0))))</f>
        <v>1.6761041902604757E-3</v>
      </c>
      <c r="BP627" s="45">
        <f>IF(G627="MEA",'[1]Net Hire Rate'!$E$12,IF(G627="AMR",'[1]Net Hire Rate'!$F$12,IF(G627="EUR",'[1]Net Hire Rate'!$G$12,IF(G627="APAC",'[1]Net Hire Rate'!$H$12,0))))</f>
        <v>1.6761041902604757E-3</v>
      </c>
      <c r="BQ627" s="147">
        <f t="shared" si="789"/>
        <v>159</v>
      </c>
      <c r="BR627" s="147">
        <f t="shared" si="772"/>
        <v>159</v>
      </c>
      <c r="BS627" s="147">
        <f t="shared" si="790"/>
        <v>159.26650056625141</v>
      </c>
      <c r="BT627" s="148">
        <f t="shared" si="773"/>
        <v>159.26650056625141</v>
      </c>
      <c r="BU627" s="149">
        <f t="shared" si="791"/>
        <v>159.53344781521861</v>
      </c>
      <c r="BV627" s="148">
        <f t="shared" si="774"/>
        <v>159.53344781521861</v>
      </c>
      <c r="BW627" s="148">
        <f t="shared" si="792"/>
        <v>159.8008424955884</v>
      </c>
      <c r="BX627" s="148">
        <f t="shared" si="775"/>
        <v>159.8008424955884</v>
      </c>
      <c r="BY627" s="148">
        <f t="shared" si="793"/>
        <v>160.0686853573024</v>
      </c>
      <c r="BZ627" s="148">
        <f t="shared" si="776"/>
        <v>160.0686853573024</v>
      </c>
      <c r="CA627" s="148">
        <f t="shared" si="794"/>
        <v>160.33697715155924</v>
      </c>
      <c r="CB627" s="148">
        <f t="shared" si="777"/>
        <v>160.33697715155924</v>
      </c>
      <c r="CC627" s="148"/>
      <c r="CD627" s="38"/>
      <c r="CE627" s="38"/>
      <c r="CF627" s="38"/>
      <c r="CG627" s="38"/>
      <c r="CH627" s="38"/>
      <c r="CI627" s="38"/>
      <c r="CJ627" s="38"/>
      <c r="CK627" s="41"/>
      <c r="CL627" s="41"/>
      <c r="CM627" s="40"/>
      <c r="CN627" s="41"/>
      <c r="CO627" s="41"/>
      <c r="CP627" s="41"/>
      <c r="CQ627" s="41"/>
      <c r="CR627" s="41"/>
      <c r="CS627" s="41"/>
      <c r="CT627" s="41"/>
      <c r="CU627" s="40"/>
      <c r="CV627" s="41"/>
      <c r="CW627" s="41"/>
      <c r="CX627" s="41"/>
      <c r="CY627" s="41"/>
      <c r="CZ627" s="41"/>
      <c r="DA627" s="41"/>
      <c r="DB627" s="41"/>
      <c r="DC627" s="40"/>
      <c r="DD627" s="41"/>
      <c r="DE627" s="41"/>
      <c r="DF627" s="41"/>
      <c r="DG627" s="41"/>
      <c r="DH627" s="41"/>
      <c r="DI627" s="41"/>
      <c r="DJ627" s="41"/>
      <c r="DK627" s="40"/>
      <c r="DL627" s="41"/>
      <c r="DM627" s="41"/>
      <c r="DN627" s="41"/>
      <c r="DO627" s="41"/>
      <c r="DP627" s="41"/>
      <c r="DQ627" s="41"/>
      <c r="DR627" s="15"/>
      <c r="DS627" s="151">
        <f t="shared" si="778"/>
        <v>159</v>
      </c>
      <c r="DT627" s="152">
        <f t="shared" si="779"/>
        <v>0</v>
      </c>
      <c r="DU627" s="7">
        <f t="shared" si="780"/>
        <v>0</v>
      </c>
      <c r="DV627" s="7">
        <f t="shared" si="781"/>
        <v>0</v>
      </c>
      <c r="DW627">
        <f t="shared" si="782"/>
        <v>0</v>
      </c>
      <c r="DX627">
        <f t="shared" si="783"/>
        <v>0</v>
      </c>
      <c r="DZ627">
        <f t="shared" si="795"/>
        <v>159</v>
      </c>
      <c r="EA627">
        <f t="shared" si="796"/>
        <v>159</v>
      </c>
      <c r="EB627">
        <f t="shared" si="797"/>
        <v>159</v>
      </c>
      <c r="EC627">
        <f t="shared" si="798"/>
        <v>159</v>
      </c>
      <c r="ED627">
        <f t="shared" si="799"/>
        <v>159</v>
      </c>
      <c r="EE627">
        <f t="shared" si="800"/>
        <v>159</v>
      </c>
      <c r="EG627">
        <f t="shared" si="801"/>
        <v>159</v>
      </c>
      <c r="EH627">
        <f t="shared" si="802"/>
        <v>159</v>
      </c>
      <c r="EI627">
        <f t="shared" si="803"/>
        <v>159</v>
      </c>
      <c r="EJ627">
        <f t="shared" si="804"/>
        <v>159</v>
      </c>
      <c r="EK627">
        <f t="shared" si="805"/>
        <v>159</v>
      </c>
      <c r="EM627">
        <f>IF($EM$9='[1]L&amp;D Numbers'!$E$6,'[1]L&amp;D Numbers'!$E$7)</f>
        <v>350</v>
      </c>
      <c r="EN627">
        <f>IF($EN$9='[1]L&amp;D Numbers'!$F$6,'[1]L&amp;D Numbers'!$F$7)</f>
        <v>2000</v>
      </c>
      <c r="EO627">
        <f>IF($EO$9='[1]L&amp;D Numbers'!$G$6,'[1]L&amp;D Numbers'!$G$7)</f>
        <v>2000</v>
      </c>
      <c r="EP627">
        <f>IF($EP$9='[1]L&amp;D Numbers'!$H$6,'[1]L&amp;D Numbers'!$H$7)</f>
        <v>2000</v>
      </c>
      <c r="EQ627">
        <f>IF($EQ$9='[1]L&amp;D Numbers'!$I$6,'[1]L&amp;D Numbers'!$I$7)</f>
        <v>2000</v>
      </c>
      <c r="ER627">
        <f>IF($ER$9='[1]L&amp;D Numbers'!$J$6,'[1]L&amp;D Numbers'!$J$7)</f>
        <v>0</v>
      </c>
      <c r="ET627" s="45">
        <f>'[1]L&amp;D Master'!$E$10</f>
        <v>1.0678246631903041E-2</v>
      </c>
      <c r="EU627" s="45">
        <f>ET627+'[1]L&amp;D Master'!$F$10</f>
        <v>1.8222427877342538E-2</v>
      </c>
      <c r="EV627" s="45">
        <f>EU627+'[1]L&amp;D Master'!$G$10</f>
        <v>2.3561551193294058E-2</v>
      </c>
      <c r="EW627" s="45">
        <f>EV627+'[1]L&amp;D Master'!$H$10</f>
        <v>2.7330438342024234E-2</v>
      </c>
      <c r="EX627" s="45">
        <f>EW627+'[1]L&amp;D Master'!$I$10</f>
        <v>2.9999999999999995E-2</v>
      </c>
      <c r="EY627" s="45"/>
      <c r="EZ627" s="45">
        <f t="shared" si="806"/>
        <v>1.0678246631903041E-2</v>
      </c>
      <c r="FA627" s="45">
        <f t="shared" si="807"/>
        <v>1.8222427877342538E-2</v>
      </c>
      <c r="FB627" s="45">
        <f t="shared" si="807"/>
        <v>2.3561551193294058E-2</v>
      </c>
      <c r="FC627" s="45">
        <f t="shared" si="807"/>
        <v>2.7330438342024234E-2</v>
      </c>
      <c r="FD627" s="45">
        <f t="shared" si="807"/>
        <v>2.7330438342024234E-2</v>
      </c>
      <c r="FE627" s="45"/>
      <c r="FF627">
        <f t="shared" si="814"/>
        <v>157.30215878552741</v>
      </c>
      <c r="FG627">
        <f t="shared" si="815"/>
        <v>156.10263396750253</v>
      </c>
      <c r="FH627">
        <f t="shared" si="816"/>
        <v>155.25371336026623</v>
      </c>
      <c r="FI627">
        <f t="shared" si="817"/>
        <v>154.65446030361815</v>
      </c>
      <c r="FJ627">
        <f t="shared" si="818"/>
        <v>154.65446030361815</v>
      </c>
      <c r="FL627" s="34"/>
      <c r="FM627" s="34"/>
      <c r="FN627" s="34"/>
      <c r="FO627" s="34"/>
      <c r="FP627" s="34"/>
      <c r="FQ627" s="153">
        <f t="shared" si="808"/>
        <v>0.125</v>
      </c>
      <c r="FR627" s="153"/>
      <c r="FS627" s="42"/>
      <c r="FT627" s="42"/>
      <c r="FU627" s="42"/>
      <c r="FV627" s="42"/>
      <c r="FW627" s="42"/>
      <c r="FX627" s="42"/>
      <c r="FY627" s="42"/>
      <c r="FZ627" s="42"/>
      <c r="GA627" s="42"/>
      <c r="GB627" s="42"/>
      <c r="GC627" s="42"/>
      <c r="GD627" s="42"/>
      <c r="GE627" s="42"/>
      <c r="GF627" s="42"/>
      <c r="GG627" s="42"/>
      <c r="GH627" s="42"/>
      <c r="GI627" s="42"/>
      <c r="GJ627" s="42"/>
      <c r="GK627" s="42"/>
      <c r="GL627" s="42"/>
      <c r="GM627" s="154">
        <f>'[1]Automation Master'!$B$10*FQ627*FO627</f>
        <v>0</v>
      </c>
      <c r="GN627" s="155">
        <f>'[1]Automation Master'!$B$11*FO627*FQ627+GM627</f>
        <v>0</v>
      </c>
      <c r="GO627" s="155">
        <f>'[1]Automation Master'!$B$12*FO627*FQ627+GN627</f>
        <v>0</v>
      </c>
      <c r="GP627" s="155">
        <f>'[1]Automation Master'!$B$13*FO627*FQ627+GO627</f>
        <v>0</v>
      </c>
      <c r="GQ627" s="155">
        <f>'[1]Automation Master'!$C$10*FO627*FQ627+GP627</f>
        <v>0</v>
      </c>
      <c r="GR627" s="155">
        <f>'[1]Automation Master'!$C$11*FO627*FQ627+GQ627</f>
        <v>0</v>
      </c>
      <c r="GS627" s="155">
        <f>'[1]Automation Master'!$C$12*FO627*FQ627+GR627</f>
        <v>0</v>
      </c>
      <c r="GT627" s="155">
        <f>'[1]Automation Master'!$C$13*FO627*FQ627+GS627</f>
        <v>0</v>
      </c>
      <c r="GU627" s="155">
        <f>'[1]Automation Master'!$D$10*FO627*FQ627+GT627</f>
        <v>0</v>
      </c>
      <c r="GV627" s="155">
        <f>'[1]Automation Master'!$D$11*FO627*FQ627+GU627</f>
        <v>0</v>
      </c>
      <c r="GW627" s="155">
        <f>'[1]Automation Master'!$D$12*FO627*FQ627+GV627</f>
        <v>0</v>
      </c>
      <c r="GX627" s="155">
        <f>'[1]Automation Master'!$D$13*FO627*FQ627+GW627</f>
        <v>0</v>
      </c>
      <c r="GY627" s="155">
        <f>'[1]Automation Master'!$E$10*FO627*FQ627+GX627</f>
        <v>0</v>
      </c>
      <c r="GZ627" s="155">
        <f>'[1]Automation Master'!$E$11*FO627*FQ627+GY627</f>
        <v>0</v>
      </c>
      <c r="HA627" s="155">
        <f>'[1]Automation Master'!$E$12*FO627*FQ627+GZ627</f>
        <v>0</v>
      </c>
      <c r="HB627" s="155">
        <f>'[1]Automation Master'!$E$13*FO627*FQ627+HA627</f>
        <v>0</v>
      </c>
      <c r="HC627" s="155">
        <f>'[1]Automation Master'!$F$10*FO627*FQ627+HB627</f>
        <v>0</v>
      </c>
      <c r="HD627" s="155">
        <f>'[1]Automation Master'!$F$11*FO627*FQ627+HC627</f>
        <v>0</v>
      </c>
      <c r="HE627" s="155">
        <f>'[1]Automation Master'!$F$12*FO627*FQ627+HD627</f>
        <v>0</v>
      </c>
      <c r="HF627" s="156">
        <f>'[1]Automation Master'!$F$13*FO627*FQ627+HE627</f>
        <v>0</v>
      </c>
      <c r="HG627" s="157"/>
      <c r="HH627" s="157"/>
      <c r="HI627" s="157"/>
      <c r="HJ627" s="157"/>
      <c r="HK627" s="157"/>
      <c r="HL627" s="157"/>
      <c r="HM627" s="157"/>
      <c r="HN627" s="157"/>
      <c r="HO627" s="157"/>
      <c r="HP627" s="157"/>
      <c r="HQ627" s="157"/>
      <c r="HR627" s="157"/>
      <c r="HS627" s="157"/>
      <c r="HT627" s="157"/>
      <c r="HU627" s="157"/>
      <c r="HV627" s="157"/>
      <c r="HW627" s="157"/>
      <c r="HX627" s="157"/>
      <c r="HY627" s="42"/>
      <c r="HZ627" s="42"/>
      <c r="IA627" s="148">
        <f t="shared" si="819"/>
        <v>159</v>
      </c>
      <c r="IB627" s="148">
        <f t="shared" si="820"/>
        <v>159</v>
      </c>
      <c r="IC627" s="148">
        <f t="shared" si="821"/>
        <v>159</v>
      </c>
      <c r="ID627" s="148">
        <f t="shared" si="822"/>
        <v>159</v>
      </c>
      <c r="IE627" s="148">
        <f t="shared" si="823"/>
        <v>159</v>
      </c>
      <c r="IH627">
        <f t="shared" si="829"/>
        <v>157.30215878552741</v>
      </c>
      <c r="II627">
        <f t="shared" si="830"/>
        <v>156.10263396750253</v>
      </c>
      <c r="IJ627">
        <f t="shared" si="831"/>
        <v>155.25371336026623</v>
      </c>
      <c r="IK627">
        <f t="shared" si="832"/>
        <v>154.65446030361815</v>
      </c>
      <c r="IL627">
        <f t="shared" si="833"/>
        <v>154.65446030361815</v>
      </c>
      <c r="IN627" s="42">
        <f t="shared" si="824"/>
        <v>1.0678246631903077E-2</v>
      </c>
      <c r="IO627" s="42">
        <f t="shared" si="825"/>
        <v>1.8222427877342597E-2</v>
      </c>
      <c r="IP627" s="42">
        <f t="shared" si="826"/>
        <v>2.3561551193294138E-2</v>
      </c>
      <c r="IQ627" s="42">
        <f t="shared" si="827"/>
        <v>2.7330438342024206E-2</v>
      </c>
      <c r="IR627" s="42">
        <f t="shared" si="828"/>
        <v>2.7330438342024206E-2</v>
      </c>
      <c r="IT627" s="9">
        <f t="shared" si="809"/>
        <v>0</v>
      </c>
      <c r="IU627" s="9">
        <f t="shared" si="810"/>
        <v>0</v>
      </c>
      <c r="IV627" s="9">
        <f t="shared" si="811"/>
        <v>0</v>
      </c>
      <c r="IW627" s="9">
        <f t="shared" si="812"/>
        <v>0</v>
      </c>
      <c r="IX627" s="9">
        <f t="shared" si="813"/>
        <v>0</v>
      </c>
    </row>
    <row r="628" spans="1:258" ht="15.75" hidden="1" thickBot="1" x14ac:dyDescent="0.3">
      <c r="A628">
        <v>80</v>
      </c>
      <c r="B628" t="s">
        <v>568</v>
      </c>
      <c r="C628" t="s">
        <v>298</v>
      </c>
      <c r="D628" t="s">
        <v>288</v>
      </c>
      <c r="E628" t="s">
        <v>569</v>
      </c>
      <c r="F628" t="s">
        <v>290</v>
      </c>
      <c r="G628" t="s">
        <v>256</v>
      </c>
      <c r="H628">
        <v>80</v>
      </c>
      <c r="K628">
        <v>3</v>
      </c>
      <c r="L628">
        <v>77</v>
      </c>
      <c r="P628">
        <v>1</v>
      </c>
      <c r="R628">
        <v>3</v>
      </c>
      <c r="S628">
        <v>9</v>
      </c>
      <c r="T628">
        <v>38</v>
      </c>
      <c r="U628">
        <v>29</v>
      </c>
      <c r="Y628">
        <v>80</v>
      </c>
      <c r="AB628">
        <v>11</v>
      </c>
      <c r="AE628">
        <v>1</v>
      </c>
      <c r="AF628">
        <v>3</v>
      </c>
      <c r="AH628">
        <v>20</v>
      </c>
      <c r="AJ628">
        <v>5</v>
      </c>
      <c r="AL628">
        <v>40</v>
      </c>
      <c r="AT628">
        <v>80</v>
      </c>
      <c r="AU628">
        <v>80</v>
      </c>
      <c r="AV628">
        <v>0</v>
      </c>
      <c r="AW628">
        <v>0</v>
      </c>
      <c r="AX628">
        <v>0</v>
      </c>
      <c r="BB628">
        <f t="shared" si="784"/>
        <v>80</v>
      </c>
      <c r="BD628">
        <f t="shared" si="785"/>
        <v>80</v>
      </c>
      <c r="BE628">
        <f t="shared" si="786"/>
        <v>80</v>
      </c>
      <c r="BF628">
        <f t="shared" si="787"/>
        <v>80</v>
      </c>
      <c r="BH628">
        <f t="shared" si="788"/>
        <v>0</v>
      </c>
      <c r="BK628" s="45">
        <f>IF(G628="MEA",'[1]Net Hire Rate'!$E$7,IF(G628="AMR",'[1]Net Hire Rate'!$F$7,IF(G628="EUR",'[1]Net Hire Rate'!$G$7,IF(G628="APAC",'[1]Net Hire Rate'!$H$7,0))))</f>
        <v>1.6761041902604757E-3</v>
      </c>
      <c r="BL628" s="45">
        <f>IF(G628="MEA",'[1]Net Hire Rate'!$E$8,IF(G628="AMR",'[1]Net Hire Rate'!$F$8,IF(G628="EUR",'[1]Net Hire Rate'!$G$8,IF(G628="APAC",'[1]Net Hire Rate'!$H$8,0))))</f>
        <v>1.6761041902604757E-3</v>
      </c>
      <c r="BM628" s="45">
        <f>IF(G628="MEA",'[1]Net Hire Rate'!$E$9,IF(G628="AMR",'[1]Net Hire Rate'!$F$9,IF(G628="EUR",'[1]Net Hire Rate'!$G$9,IF(G628="APAC",'[1]Net Hire Rate'!$H$9,0))))</f>
        <v>1.6761041902604757E-3</v>
      </c>
      <c r="BN628" s="45">
        <f>IF(G628="MEA",'[1]Net Hire Rate'!$E$10,IF(G628="AMR",'[1]Net Hire Rate'!$F$10,IF(G628="EUR",'[1]Net Hire Rate'!$G$10,IF(G628="APAC",'[1]Net Hire Rate'!$H$10,0))))</f>
        <v>1.6761041902604757E-3</v>
      </c>
      <c r="BO628" s="45">
        <f>IF(G628="MEA",'[1]Net Hire Rate'!$E$11,IF(G628="AMR",'[1]Net Hire Rate'!$F$11,IF(G628="EUR",'[1]Net Hire Rate'!$G$11,IF(G628="APAC",'[1]Net Hire Rate'!$H$11,0))))</f>
        <v>1.6761041902604757E-3</v>
      </c>
      <c r="BP628" s="45">
        <f>IF(G628="MEA",'[1]Net Hire Rate'!$E$12,IF(G628="AMR",'[1]Net Hire Rate'!$F$12,IF(G628="EUR",'[1]Net Hire Rate'!$G$12,IF(G628="APAC",'[1]Net Hire Rate'!$H$12,0))))</f>
        <v>1.6761041902604757E-3</v>
      </c>
      <c r="BQ628" s="147">
        <f t="shared" si="789"/>
        <v>80</v>
      </c>
      <c r="BR628" s="147">
        <f t="shared" si="772"/>
        <v>80</v>
      </c>
      <c r="BS628" s="147">
        <f t="shared" si="790"/>
        <v>80.134088335220838</v>
      </c>
      <c r="BT628" s="148">
        <f t="shared" si="773"/>
        <v>80.134088335220838</v>
      </c>
      <c r="BU628" s="149">
        <f t="shared" si="791"/>
        <v>80.268401416462197</v>
      </c>
      <c r="BV628" s="148">
        <f t="shared" si="774"/>
        <v>80.268401416462197</v>
      </c>
      <c r="BW628" s="148">
        <f t="shared" si="792"/>
        <v>80.402939620421833</v>
      </c>
      <c r="BX628" s="148">
        <f t="shared" si="775"/>
        <v>80.402939620421833</v>
      </c>
      <c r="BY628" s="148">
        <f t="shared" si="793"/>
        <v>80.537703324428875</v>
      </c>
      <c r="BZ628" s="148">
        <f t="shared" si="776"/>
        <v>80.537703324428875</v>
      </c>
      <c r="CA628" s="148">
        <f t="shared" si="794"/>
        <v>80.672692906444908</v>
      </c>
      <c r="CB628" s="148">
        <f t="shared" si="777"/>
        <v>80.672692906444908</v>
      </c>
      <c r="CC628" s="148"/>
      <c r="CD628" s="38"/>
      <c r="CE628" s="38"/>
      <c r="CF628" s="38"/>
      <c r="CG628" s="38"/>
      <c r="CH628" s="38"/>
      <c r="CI628" s="38"/>
      <c r="CJ628" s="38"/>
      <c r="CK628" s="41"/>
      <c r="CL628" s="41"/>
      <c r="CM628" s="40"/>
      <c r="CN628" s="41"/>
      <c r="CO628" s="41"/>
      <c r="CP628" s="41"/>
      <c r="CQ628" s="41"/>
      <c r="CR628" s="41"/>
      <c r="CS628" s="41"/>
      <c r="CT628" s="41"/>
      <c r="CU628" s="40"/>
      <c r="CV628" s="41"/>
      <c r="CW628" s="41"/>
      <c r="CX628" s="41"/>
      <c r="CY628" s="41"/>
      <c r="CZ628" s="41"/>
      <c r="DA628" s="41"/>
      <c r="DB628" s="41"/>
      <c r="DC628" s="40"/>
      <c r="DD628" s="41"/>
      <c r="DE628" s="41"/>
      <c r="DF628" s="41"/>
      <c r="DG628" s="41"/>
      <c r="DH628" s="41"/>
      <c r="DI628" s="41"/>
      <c r="DJ628" s="41"/>
      <c r="DK628" s="40"/>
      <c r="DL628" s="41"/>
      <c r="DM628" s="41"/>
      <c r="DN628" s="41"/>
      <c r="DO628" s="41"/>
      <c r="DP628" s="41"/>
      <c r="DQ628" s="41"/>
      <c r="DR628" s="15"/>
      <c r="DS628" s="151">
        <f t="shared" si="778"/>
        <v>80</v>
      </c>
      <c r="DT628" s="152">
        <f t="shared" si="779"/>
        <v>0</v>
      </c>
      <c r="DU628" s="7">
        <f t="shared" si="780"/>
        <v>0</v>
      </c>
      <c r="DV628" s="7">
        <f t="shared" si="781"/>
        <v>0</v>
      </c>
      <c r="DW628">
        <f t="shared" si="782"/>
        <v>0</v>
      </c>
      <c r="DX628">
        <f t="shared" si="783"/>
        <v>0</v>
      </c>
      <c r="DZ628">
        <f t="shared" si="795"/>
        <v>80</v>
      </c>
      <c r="EA628">
        <f t="shared" si="796"/>
        <v>80</v>
      </c>
      <c r="EB628">
        <f t="shared" si="797"/>
        <v>80</v>
      </c>
      <c r="EC628">
        <f t="shared" si="798"/>
        <v>80</v>
      </c>
      <c r="ED628">
        <f t="shared" si="799"/>
        <v>80</v>
      </c>
      <c r="EE628">
        <f t="shared" si="800"/>
        <v>80</v>
      </c>
      <c r="EG628">
        <f t="shared" si="801"/>
        <v>80</v>
      </c>
      <c r="EH628">
        <f t="shared" si="802"/>
        <v>80</v>
      </c>
      <c r="EI628">
        <f t="shared" si="803"/>
        <v>80</v>
      </c>
      <c r="EJ628">
        <f t="shared" si="804"/>
        <v>80</v>
      </c>
      <c r="EK628">
        <f t="shared" si="805"/>
        <v>80</v>
      </c>
      <c r="EM628">
        <f>IF($EM$9='[1]L&amp;D Numbers'!$E$6,'[1]L&amp;D Numbers'!$E$7)</f>
        <v>350</v>
      </c>
      <c r="EN628">
        <f>IF($EN$9='[1]L&amp;D Numbers'!$F$6,'[1]L&amp;D Numbers'!$F$7)</f>
        <v>2000</v>
      </c>
      <c r="EO628">
        <f>IF($EO$9='[1]L&amp;D Numbers'!$G$6,'[1]L&amp;D Numbers'!$G$7)</f>
        <v>2000</v>
      </c>
      <c r="EP628">
        <f>IF($EP$9='[1]L&amp;D Numbers'!$H$6,'[1]L&amp;D Numbers'!$H$7)</f>
        <v>2000</v>
      </c>
      <c r="EQ628">
        <f>IF($EQ$9='[1]L&amp;D Numbers'!$I$6,'[1]L&amp;D Numbers'!$I$7)</f>
        <v>2000</v>
      </c>
      <c r="ER628">
        <f>IF($ER$9='[1]L&amp;D Numbers'!$J$6,'[1]L&amp;D Numbers'!$J$7)</f>
        <v>0</v>
      </c>
      <c r="ET628" s="45">
        <f>'[1]L&amp;D Master'!$E$10</f>
        <v>1.0678246631903041E-2</v>
      </c>
      <c r="EU628" s="45">
        <f>ET628+'[1]L&amp;D Master'!$F$10</f>
        <v>1.8222427877342538E-2</v>
      </c>
      <c r="EV628" s="45">
        <f>EU628+'[1]L&amp;D Master'!$G$10</f>
        <v>2.3561551193294058E-2</v>
      </c>
      <c r="EW628" s="45">
        <f>EV628+'[1]L&amp;D Master'!$H$10</f>
        <v>2.7330438342024234E-2</v>
      </c>
      <c r="EX628" s="45">
        <f>EW628+'[1]L&amp;D Master'!$I$10</f>
        <v>2.9999999999999995E-2</v>
      </c>
      <c r="EY628" s="45"/>
      <c r="EZ628" s="45">
        <f t="shared" si="806"/>
        <v>1.0678246631903041E-2</v>
      </c>
      <c r="FA628" s="45">
        <f t="shared" si="807"/>
        <v>1.8222427877342538E-2</v>
      </c>
      <c r="FB628" s="45">
        <f t="shared" si="807"/>
        <v>2.3561551193294058E-2</v>
      </c>
      <c r="FC628" s="45">
        <f t="shared" si="807"/>
        <v>2.7330438342024234E-2</v>
      </c>
      <c r="FD628" s="45">
        <f t="shared" si="807"/>
        <v>2.7330438342024234E-2</v>
      </c>
      <c r="FE628" s="45"/>
      <c r="FF628">
        <f t="shared" si="814"/>
        <v>79.145740269447757</v>
      </c>
      <c r="FG628">
        <f t="shared" si="815"/>
        <v>78.542205769812597</v>
      </c>
      <c r="FH628">
        <f t="shared" si="816"/>
        <v>78.115075904536468</v>
      </c>
      <c r="FI628">
        <f t="shared" si="817"/>
        <v>77.813564932638059</v>
      </c>
      <c r="FJ628">
        <f t="shared" si="818"/>
        <v>77.813564932638059</v>
      </c>
      <c r="FL628" s="34"/>
      <c r="FM628" s="34"/>
      <c r="FN628" s="34"/>
      <c r="FO628" s="34"/>
      <c r="FP628" s="34"/>
      <c r="FQ628" s="153">
        <f t="shared" si="808"/>
        <v>0.125</v>
      </c>
      <c r="FR628" s="153"/>
      <c r="FS628" s="42"/>
      <c r="FT628" s="42"/>
      <c r="FU628" s="42"/>
      <c r="FV628" s="42"/>
      <c r="FW628" s="42"/>
      <c r="FX628" s="42"/>
      <c r="FY628" s="42"/>
      <c r="FZ628" s="42"/>
      <c r="GA628" s="42"/>
      <c r="GB628" s="42"/>
      <c r="GC628" s="42"/>
      <c r="GD628" s="42"/>
      <c r="GE628" s="42"/>
      <c r="GF628" s="42"/>
      <c r="GG628" s="42"/>
      <c r="GH628" s="42"/>
      <c r="GI628" s="42"/>
      <c r="GJ628" s="42"/>
      <c r="GK628" s="42"/>
      <c r="GL628" s="42"/>
      <c r="GM628" s="154">
        <f>'[1]Automation Master'!$B$10*FQ628*FO628</f>
        <v>0</v>
      </c>
      <c r="GN628" s="155">
        <f>'[1]Automation Master'!$B$11*FO628*FQ628+GM628</f>
        <v>0</v>
      </c>
      <c r="GO628" s="155">
        <f>'[1]Automation Master'!$B$12*FO628*FQ628+GN628</f>
        <v>0</v>
      </c>
      <c r="GP628" s="155">
        <f>'[1]Automation Master'!$B$13*FO628*FQ628+GO628</f>
        <v>0</v>
      </c>
      <c r="GQ628" s="155">
        <f>'[1]Automation Master'!$C$10*FO628*FQ628+GP628</f>
        <v>0</v>
      </c>
      <c r="GR628" s="155">
        <f>'[1]Automation Master'!$C$11*FO628*FQ628+GQ628</f>
        <v>0</v>
      </c>
      <c r="GS628" s="155">
        <f>'[1]Automation Master'!$C$12*FO628*FQ628+GR628</f>
        <v>0</v>
      </c>
      <c r="GT628" s="155">
        <f>'[1]Automation Master'!$C$13*FO628*FQ628+GS628</f>
        <v>0</v>
      </c>
      <c r="GU628" s="155">
        <f>'[1]Automation Master'!$D$10*FO628*FQ628+GT628</f>
        <v>0</v>
      </c>
      <c r="GV628" s="155">
        <f>'[1]Automation Master'!$D$11*FO628*FQ628+GU628</f>
        <v>0</v>
      </c>
      <c r="GW628" s="155">
        <f>'[1]Automation Master'!$D$12*FO628*FQ628+GV628</f>
        <v>0</v>
      </c>
      <c r="GX628" s="155">
        <f>'[1]Automation Master'!$D$13*FO628*FQ628+GW628</f>
        <v>0</v>
      </c>
      <c r="GY628" s="155">
        <f>'[1]Automation Master'!$E$10*FO628*FQ628+GX628</f>
        <v>0</v>
      </c>
      <c r="GZ628" s="155">
        <f>'[1]Automation Master'!$E$11*FO628*FQ628+GY628</f>
        <v>0</v>
      </c>
      <c r="HA628" s="155">
        <f>'[1]Automation Master'!$E$12*FO628*FQ628+GZ628</f>
        <v>0</v>
      </c>
      <c r="HB628" s="155">
        <f>'[1]Automation Master'!$E$13*FO628*FQ628+HA628</f>
        <v>0</v>
      </c>
      <c r="HC628" s="155">
        <f>'[1]Automation Master'!$F$10*FO628*FQ628+HB628</f>
        <v>0</v>
      </c>
      <c r="HD628" s="155">
        <f>'[1]Automation Master'!$F$11*FO628*FQ628+HC628</f>
        <v>0</v>
      </c>
      <c r="HE628" s="155">
        <f>'[1]Automation Master'!$F$12*FO628*FQ628+HD628</f>
        <v>0</v>
      </c>
      <c r="HF628" s="156">
        <f>'[1]Automation Master'!$F$13*FO628*FQ628+HE628</f>
        <v>0</v>
      </c>
      <c r="HG628" s="157"/>
      <c r="HH628" s="157"/>
      <c r="HI628" s="157"/>
      <c r="HJ628" s="157"/>
      <c r="HK628" s="157"/>
      <c r="HL628" s="157"/>
      <c r="HM628" s="157"/>
      <c r="HN628" s="157"/>
      <c r="HO628" s="157"/>
      <c r="HP628" s="157"/>
      <c r="HQ628" s="157"/>
      <c r="HR628" s="157"/>
      <c r="HS628" s="157"/>
      <c r="HT628" s="157"/>
      <c r="HU628" s="157"/>
      <c r="HV628" s="157"/>
      <c r="HW628" s="157"/>
      <c r="HX628" s="157"/>
      <c r="HY628" s="42"/>
      <c r="HZ628" s="42"/>
      <c r="IA628" s="148">
        <f t="shared" si="819"/>
        <v>80</v>
      </c>
      <c r="IB628" s="148">
        <f t="shared" si="820"/>
        <v>80</v>
      </c>
      <c r="IC628" s="148">
        <f t="shared" si="821"/>
        <v>80</v>
      </c>
      <c r="ID628" s="148">
        <f t="shared" si="822"/>
        <v>80</v>
      </c>
      <c r="IE628" s="148">
        <f t="shared" si="823"/>
        <v>80</v>
      </c>
      <c r="IH628">
        <f t="shared" si="829"/>
        <v>79.145740269447757</v>
      </c>
      <c r="II628">
        <f t="shared" si="830"/>
        <v>78.542205769812597</v>
      </c>
      <c r="IJ628">
        <f t="shared" si="831"/>
        <v>78.115075904536468</v>
      </c>
      <c r="IK628">
        <f t="shared" si="832"/>
        <v>77.813564932638059</v>
      </c>
      <c r="IL628">
        <f t="shared" si="833"/>
        <v>77.813564932638059</v>
      </c>
      <c r="IN628" s="42">
        <f t="shared" si="824"/>
        <v>1.0678246631903043E-2</v>
      </c>
      <c r="IO628" s="42">
        <f t="shared" si="825"/>
        <v>1.8222427877342538E-2</v>
      </c>
      <c r="IP628" s="42">
        <f t="shared" si="826"/>
        <v>2.3561551193294152E-2</v>
      </c>
      <c r="IQ628" s="42">
        <f t="shared" si="827"/>
        <v>2.7330438342024265E-2</v>
      </c>
      <c r="IR628" s="42">
        <f t="shared" si="828"/>
        <v>2.7330438342024265E-2</v>
      </c>
      <c r="IT628" s="9">
        <f t="shared" si="809"/>
        <v>0</v>
      </c>
      <c r="IU628" s="9">
        <f t="shared" si="810"/>
        <v>0</v>
      </c>
      <c r="IV628" s="9">
        <f t="shared" si="811"/>
        <v>0</v>
      </c>
      <c r="IW628" s="9">
        <f t="shared" si="812"/>
        <v>0</v>
      </c>
      <c r="IX628" s="9">
        <f t="shared" si="813"/>
        <v>0</v>
      </c>
    </row>
    <row r="629" spans="1:258" ht="15.75" hidden="1" thickBot="1" x14ac:dyDescent="0.3">
      <c r="A629">
        <v>736</v>
      </c>
      <c r="B629" t="s">
        <v>568</v>
      </c>
      <c r="C629" t="s">
        <v>301</v>
      </c>
      <c r="D629" t="s">
        <v>288</v>
      </c>
      <c r="E629" t="s">
        <v>569</v>
      </c>
      <c r="F629" t="s">
        <v>290</v>
      </c>
      <c r="G629" t="s">
        <v>256</v>
      </c>
      <c r="H629">
        <v>652</v>
      </c>
      <c r="I629">
        <v>84</v>
      </c>
      <c r="K629">
        <v>45</v>
      </c>
      <c r="L629">
        <v>607</v>
      </c>
      <c r="M629">
        <v>84</v>
      </c>
      <c r="P629">
        <v>2</v>
      </c>
      <c r="Q629">
        <v>6</v>
      </c>
      <c r="R629">
        <v>45</v>
      </c>
      <c r="S629">
        <v>143</v>
      </c>
      <c r="T629">
        <v>268</v>
      </c>
      <c r="U629">
        <v>188</v>
      </c>
      <c r="X629">
        <v>84</v>
      </c>
      <c r="Y629">
        <v>652</v>
      </c>
      <c r="AA629">
        <v>84</v>
      </c>
      <c r="AB629">
        <v>121</v>
      </c>
      <c r="AE629">
        <v>17</v>
      </c>
      <c r="AF629">
        <v>28</v>
      </c>
      <c r="AG629">
        <v>5</v>
      </c>
      <c r="AH629">
        <v>231</v>
      </c>
      <c r="AJ629">
        <v>8</v>
      </c>
      <c r="AK629">
        <v>3</v>
      </c>
      <c r="AL629">
        <v>323</v>
      </c>
      <c r="AO629">
        <v>1</v>
      </c>
      <c r="AP629">
        <v>1</v>
      </c>
      <c r="AS629">
        <v>2</v>
      </c>
      <c r="AT629">
        <v>736</v>
      </c>
      <c r="AU629">
        <v>736</v>
      </c>
      <c r="AV629">
        <v>0</v>
      </c>
      <c r="AW629">
        <v>0</v>
      </c>
      <c r="AX629">
        <v>0</v>
      </c>
      <c r="BB629">
        <f t="shared" si="784"/>
        <v>736</v>
      </c>
      <c r="BD629">
        <f t="shared" si="785"/>
        <v>736</v>
      </c>
      <c r="BE629">
        <f t="shared" si="786"/>
        <v>736</v>
      </c>
      <c r="BF629">
        <f t="shared" si="787"/>
        <v>736</v>
      </c>
      <c r="BH629">
        <f t="shared" si="788"/>
        <v>0</v>
      </c>
      <c r="BK629" s="45">
        <f>IF(G629="MEA",'[1]Net Hire Rate'!$E$7,IF(G629="AMR",'[1]Net Hire Rate'!$F$7,IF(G629="EUR",'[1]Net Hire Rate'!$G$7,IF(G629="APAC",'[1]Net Hire Rate'!$H$7,0))))</f>
        <v>1.6761041902604757E-3</v>
      </c>
      <c r="BL629" s="45">
        <f>IF(G629="MEA",'[1]Net Hire Rate'!$E$8,IF(G629="AMR",'[1]Net Hire Rate'!$F$8,IF(G629="EUR",'[1]Net Hire Rate'!$G$8,IF(G629="APAC",'[1]Net Hire Rate'!$H$8,0))))</f>
        <v>1.6761041902604757E-3</v>
      </c>
      <c r="BM629" s="45">
        <f>IF(G629="MEA",'[1]Net Hire Rate'!$E$9,IF(G629="AMR",'[1]Net Hire Rate'!$F$9,IF(G629="EUR",'[1]Net Hire Rate'!$G$9,IF(G629="APAC",'[1]Net Hire Rate'!$H$9,0))))</f>
        <v>1.6761041902604757E-3</v>
      </c>
      <c r="BN629" s="45">
        <f>IF(G629="MEA",'[1]Net Hire Rate'!$E$10,IF(G629="AMR",'[1]Net Hire Rate'!$F$10,IF(G629="EUR",'[1]Net Hire Rate'!$G$10,IF(G629="APAC",'[1]Net Hire Rate'!$H$10,0))))</f>
        <v>1.6761041902604757E-3</v>
      </c>
      <c r="BO629" s="45">
        <f>IF(G629="MEA",'[1]Net Hire Rate'!$E$11,IF(G629="AMR",'[1]Net Hire Rate'!$F$11,IF(G629="EUR",'[1]Net Hire Rate'!$G$11,IF(G629="APAC",'[1]Net Hire Rate'!$H$11,0))))</f>
        <v>1.6761041902604757E-3</v>
      </c>
      <c r="BP629" s="45">
        <f>IF(G629="MEA",'[1]Net Hire Rate'!$E$12,IF(G629="AMR",'[1]Net Hire Rate'!$F$12,IF(G629="EUR",'[1]Net Hire Rate'!$G$12,IF(G629="APAC",'[1]Net Hire Rate'!$H$12,0))))</f>
        <v>1.6761041902604757E-3</v>
      </c>
      <c r="BQ629" s="147">
        <f t="shared" si="789"/>
        <v>736</v>
      </c>
      <c r="BR629" s="147">
        <f t="shared" si="772"/>
        <v>736</v>
      </c>
      <c r="BS629" s="147">
        <f t="shared" si="790"/>
        <v>737.23361268403164</v>
      </c>
      <c r="BT629" s="148">
        <f t="shared" si="773"/>
        <v>736.23361268403164</v>
      </c>
      <c r="BU629" s="149">
        <f t="shared" si="791"/>
        <v>737.46761692726193</v>
      </c>
      <c r="BV629" s="148">
        <f t="shared" si="774"/>
        <v>736.46761692726193</v>
      </c>
      <c r="BW629" s="148">
        <f t="shared" si="792"/>
        <v>737.70201338598486</v>
      </c>
      <c r="BX629" s="148">
        <f t="shared" si="775"/>
        <v>737.70201338598486</v>
      </c>
      <c r="BY629" s="148">
        <f t="shared" si="793"/>
        <v>738.93847882178466</v>
      </c>
      <c r="BZ629" s="148">
        <f t="shared" si="776"/>
        <v>738.93847882178466</v>
      </c>
      <c r="CA629" s="148">
        <f t="shared" si="794"/>
        <v>740.17701670248255</v>
      </c>
      <c r="CB629" s="148">
        <f t="shared" si="777"/>
        <v>738.17701670248255</v>
      </c>
      <c r="CC629" s="148"/>
      <c r="CD629" s="38"/>
      <c r="CE629" s="38"/>
      <c r="CF629" s="38"/>
      <c r="CG629" s="38"/>
      <c r="CH629" s="38"/>
      <c r="CI629" s="38"/>
      <c r="CJ629" s="38"/>
      <c r="CK629" s="41"/>
      <c r="CL629" s="41"/>
      <c r="CM629" s="40"/>
      <c r="CN629" s="41"/>
      <c r="CO629" s="41"/>
      <c r="CP629" s="41"/>
      <c r="CQ629" s="41"/>
      <c r="CR629" s="41"/>
      <c r="CS629" s="41"/>
      <c r="CT629" s="41"/>
      <c r="CU629" s="40"/>
      <c r="CV629" s="41"/>
      <c r="CW629" s="41"/>
      <c r="CX629" s="41"/>
      <c r="CY629" s="41"/>
      <c r="CZ629" s="41"/>
      <c r="DA629" s="41"/>
      <c r="DB629" s="41"/>
      <c r="DC629" s="40"/>
      <c r="DD629" s="41"/>
      <c r="DE629" s="41"/>
      <c r="DF629" s="41"/>
      <c r="DG629" s="41"/>
      <c r="DH629" s="41"/>
      <c r="DI629" s="41"/>
      <c r="DJ629" s="41"/>
      <c r="DK629" s="40"/>
      <c r="DL629" s="41"/>
      <c r="DM629" s="41"/>
      <c r="DN629" s="41"/>
      <c r="DO629" s="41"/>
      <c r="DP629" s="41"/>
      <c r="DQ629" s="41"/>
      <c r="DR629" s="15"/>
      <c r="DS629" s="151">
        <f t="shared" si="778"/>
        <v>736</v>
      </c>
      <c r="DT629" s="152">
        <f t="shared" si="779"/>
        <v>0</v>
      </c>
      <c r="DU629" s="7">
        <f t="shared" si="780"/>
        <v>0</v>
      </c>
      <c r="DV629" s="7">
        <f t="shared" si="781"/>
        <v>0</v>
      </c>
      <c r="DW629">
        <f t="shared" si="782"/>
        <v>0</v>
      </c>
      <c r="DX629">
        <f t="shared" si="783"/>
        <v>0</v>
      </c>
      <c r="DZ629">
        <f t="shared" si="795"/>
        <v>736</v>
      </c>
      <c r="EA629">
        <f t="shared" si="796"/>
        <v>736</v>
      </c>
      <c r="EB629">
        <f t="shared" si="797"/>
        <v>736</v>
      </c>
      <c r="EC629">
        <f t="shared" si="798"/>
        <v>736</v>
      </c>
      <c r="ED629">
        <f t="shared" si="799"/>
        <v>736</v>
      </c>
      <c r="EE629">
        <f t="shared" si="800"/>
        <v>736</v>
      </c>
      <c r="EG629">
        <f t="shared" si="801"/>
        <v>736</v>
      </c>
      <c r="EH629">
        <f t="shared" si="802"/>
        <v>736</v>
      </c>
      <c r="EI629">
        <f t="shared" si="803"/>
        <v>736</v>
      </c>
      <c r="EJ629">
        <f t="shared" si="804"/>
        <v>736</v>
      </c>
      <c r="EK629">
        <f t="shared" si="805"/>
        <v>736</v>
      </c>
      <c r="EM629">
        <f>IF($EM$9='[1]L&amp;D Numbers'!$E$6,'[1]L&amp;D Numbers'!$E$7)</f>
        <v>350</v>
      </c>
      <c r="EN629">
        <f>IF($EN$9='[1]L&amp;D Numbers'!$F$6,'[1]L&amp;D Numbers'!$F$7)</f>
        <v>2000</v>
      </c>
      <c r="EO629">
        <f>IF($EO$9='[1]L&amp;D Numbers'!$G$6,'[1]L&amp;D Numbers'!$G$7)</f>
        <v>2000</v>
      </c>
      <c r="EP629">
        <f>IF($EP$9='[1]L&amp;D Numbers'!$H$6,'[1]L&amp;D Numbers'!$H$7)</f>
        <v>2000</v>
      </c>
      <c r="EQ629">
        <f>IF($EQ$9='[1]L&amp;D Numbers'!$I$6,'[1]L&amp;D Numbers'!$I$7)</f>
        <v>2000</v>
      </c>
      <c r="ER629">
        <f>IF($ER$9='[1]L&amp;D Numbers'!$J$6,'[1]L&amp;D Numbers'!$J$7)</f>
        <v>0</v>
      </c>
      <c r="ET629" s="45">
        <f>'[1]L&amp;D Master'!$E$10</f>
        <v>1.0678246631903041E-2</v>
      </c>
      <c r="EU629" s="45">
        <f>ET629+'[1]L&amp;D Master'!$F$10</f>
        <v>1.8222427877342538E-2</v>
      </c>
      <c r="EV629" s="45">
        <f>EU629+'[1]L&amp;D Master'!$G$10</f>
        <v>2.3561551193294058E-2</v>
      </c>
      <c r="EW629" s="45">
        <f>EV629+'[1]L&amp;D Master'!$H$10</f>
        <v>2.7330438342024234E-2</v>
      </c>
      <c r="EX629" s="45">
        <f>EW629+'[1]L&amp;D Master'!$I$10</f>
        <v>2.9999999999999995E-2</v>
      </c>
      <c r="EY629" s="45"/>
      <c r="EZ629" s="45">
        <f t="shared" si="806"/>
        <v>1.0678246631903041E-2</v>
      </c>
      <c r="FA629" s="45">
        <f t="shared" si="807"/>
        <v>1.8222427877342538E-2</v>
      </c>
      <c r="FB629" s="45">
        <f t="shared" si="807"/>
        <v>2.3561551193294058E-2</v>
      </c>
      <c r="FC629" s="45">
        <f t="shared" si="807"/>
        <v>2.7330438342024234E-2</v>
      </c>
      <c r="FD629" s="45">
        <f t="shared" si="807"/>
        <v>2.7330438342024234E-2</v>
      </c>
      <c r="FE629" s="45"/>
      <c r="FF629">
        <f t="shared" si="814"/>
        <v>728.14081047891932</v>
      </c>
      <c r="FG629">
        <f t="shared" si="815"/>
        <v>722.58829308227587</v>
      </c>
      <c r="FH629">
        <f t="shared" si="816"/>
        <v>718.65869832173553</v>
      </c>
      <c r="FI629">
        <f t="shared" si="817"/>
        <v>715.88479738027024</v>
      </c>
      <c r="FJ629">
        <f t="shared" si="818"/>
        <v>715.88479738027024</v>
      </c>
      <c r="FL629" s="34"/>
      <c r="FM629" s="34"/>
      <c r="FN629" s="34"/>
      <c r="FO629" s="34"/>
      <c r="FP629" s="34"/>
      <c r="FQ629" s="153">
        <f t="shared" si="808"/>
        <v>0.125</v>
      </c>
      <c r="FR629" s="153"/>
      <c r="FS629" s="42"/>
      <c r="FT629" s="42"/>
      <c r="FU629" s="42"/>
      <c r="FV629" s="42"/>
      <c r="FW629" s="42"/>
      <c r="FX629" s="42"/>
      <c r="FY629" s="42"/>
      <c r="FZ629" s="42"/>
      <c r="GA629" s="42"/>
      <c r="GB629" s="42"/>
      <c r="GC629" s="42"/>
      <c r="GD629" s="42"/>
      <c r="GE629" s="42"/>
      <c r="GF629" s="42"/>
      <c r="GG629" s="42"/>
      <c r="GH629" s="42"/>
      <c r="GI629" s="42"/>
      <c r="GJ629" s="42"/>
      <c r="GK629" s="42"/>
      <c r="GL629" s="42"/>
      <c r="GM629" s="154">
        <f>'[1]Automation Master'!$B$10*FQ629*FO629</f>
        <v>0</v>
      </c>
      <c r="GN629" s="155">
        <f>'[1]Automation Master'!$B$11*FO629*FQ629+GM629</f>
        <v>0</v>
      </c>
      <c r="GO629" s="155">
        <f>'[1]Automation Master'!$B$12*FO629*FQ629+GN629</f>
        <v>0</v>
      </c>
      <c r="GP629" s="155">
        <f>'[1]Automation Master'!$B$13*FO629*FQ629+GO629</f>
        <v>0</v>
      </c>
      <c r="GQ629" s="155">
        <f>'[1]Automation Master'!$C$10*FO629*FQ629+GP629</f>
        <v>0</v>
      </c>
      <c r="GR629" s="155">
        <f>'[1]Automation Master'!$C$11*FO629*FQ629+GQ629</f>
        <v>0</v>
      </c>
      <c r="GS629" s="155">
        <f>'[1]Automation Master'!$C$12*FO629*FQ629+GR629</f>
        <v>0</v>
      </c>
      <c r="GT629" s="155">
        <f>'[1]Automation Master'!$C$13*FO629*FQ629+GS629</f>
        <v>0</v>
      </c>
      <c r="GU629" s="155">
        <f>'[1]Automation Master'!$D$10*FO629*FQ629+GT629</f>
        <v>0</v>
      </c>
      <c r="GV629" s="155">
        <f>'[1]Automation Master'!$D$11*FO629*FQ629+GU629</f>
        <v>0</v>
      </c>
      <c r="GW629" s="155">
        <f>'[1]Automation Master'!$D$12*FO629*FQ629+GV629</f>
        <v>0</v>
      </c>
      <c r="GX629" s="155">
        <f>'[1]Automation Master'!$D$13*FO629*FQ629+GW629</f>
        <v>0</v>
      </c>
      <c r="GY629" s="155">
        <f>'[1]Automation Master'!$E$10*FO629*FQ629+GX629</f>
        <v>0</v>
      </c>
      <c r="GZ629" s="155">
        <f>'[1]Automation Master'!$E$11*FO629*FQ629+GY629</f>
        <v>0</v>
      </c>
      <c r="HA629" s="155">
        <f>'[1]Automation Master'!$E$12*FO629*FQ629+GZ629</f>
        <v>0</v>
      </c>
      <c r="HB629" s="155">
        <f>'[1]Automation Master'!$E$13*FO629*FQ629+HA629</f>
        <v>0</v>
      </c>
      <c r="HC629" s="155">
        <f>'[1]Automation Master'!$F$10*FO629*FQ629+HB629</f>
        <v>0</v>
      </c>
      <c r="HD629" s="155">
        <f>'[1]Automation Master'!$F$11*FO629*FQ629+HC629</f>
        <v>0</v>
      </c>
      <c r="HE629" s="155">
        <f>'[1]Automation Master'!$F$12*FO629*FQ629+HD629</f>
        <v>0</v>
      </c>
      <c r="HF629" s="156">
        <f>'[1]Automation Master'!$F$13*FO629*FQ629+HE629</f>
        <v>0</v>
      </c>
      <c r="HG629" s="157"/>
      <c r="HH629" s="157"/>
      <c r="HI629" s="157"/>
      <c r="HJ629" s="157"/>
      <c r="HK629" s="157"/>
      <c r="HL629" s="157"/>
      <c r="HM629" s="157"/>
      <c r="HN629" s="157"/>
      <c r="HO629" s="157"/>
      <c r="HP629" s="157"/>
      <c r="HQ629" s="157"/>
      <c r="HR629" s="157"/>
      <c r="HS629" s="157"/>
      <c r="HT629" s="157"/>
      <c r="HU629" s="157"/>
      <c r="HV629" s="157"/>
      <c r="HW629" s="157"/>
      <c r="HX629" s="157"/>
      <c r="HY629" s="42"/>
      <c r="HZ629" s="42"/>
      <c r="IA629" s="148">
        <f t="shared" si="819"/>
        <v>736</v>
      </c>
      <c r="IB629" s="148">
        <f t="shared" si="820"/>
        <v>736</v>
      </c>
      <c r="IC629" s="148">
        <f t="shared" si="821"/>
        <v>736</v>
      </c>
      <c r="ID629" s="148">
        <f t="shared" si="822"/>
        <v>736</v>
      </c>
      <c r="IE629" s="148">
        <f t="shared" si="823"/>
        <v>736</v>
      </c>
      <c r="IH629">
        <f t="shared" si="829"/>
        <v>728.14081047891932</v>
      </c>
      <c r="II629">
        <f t="shared" si="830"/>
        <v>722.58829308227587</v>
      </c>
      <c r="IJ629">
        <f t="shared" si="831"/>
        <v>718.65869832173553</v>
      </c>
      <c r="IK629">
        <f t="shared" si="832"/>
        <v>715.88479738027024</v>
      </c>
      <c r="IL629">
        <f t="shared" si="833"/>
        <v>715.88479738027024</v>
      </c>
      <c r="IN629" s="42">
        <f t="shared" si="824"/>
        <v>1.0678246631903098E-2</v>
      </c>
      <c r="IO629" s="42">
        <f t="shared" si="825"/>
        <v>1.8222427877342569E-2</v>
      </c>
      <c r="IP629" s="42">
        <f t="shared" si="826"/>
        <v>2.356155119329412E-2</v>
      </c>
      <c r="IQ629" s="42">
        <f t="shared" si="827"/>
        <v>2.7330438342024126E-2</v>
      </c>
      <c r="IR629" s="42">
        <f t="shared" si="828"/>
        <v>2.7330438342024126E-2</v>
      </c>
      <c r="IT629" s="9">
        <f t="shared" si="809"/>
        <v>0</v>
      </c>
      <c r="IU629" s="9">
        <f t="shared" si="810"/>
        <v>0</v>
      </c>
      <c r="IV629" s="9">
        <f t="shared" si="811"/>
        <v>0</v>
      </c>
      <c r="IW629" s="9">
        <f t="shared" si="812"/>
        <v>0</v>
      </c>
      <c r="IX629" s="9">
        <f t="shared" si="813"/>
        <v>0</v>
      </c>
    </row>
    <row r="630" spans="1:258" ht="15.75" hidden="1" thickBot="1" x14ac:dyDescent="0.3">
      <c r="A630">
        <v>31</v>
      </c>
      <c r="B630" t="s">
        <v>568</v>
      </c>
      <c r="C630" t="s">
        <v>294</v>
      </c>
      <c r="D630" t="s">
        <v>288</v>
      </c>
      <c r="E630" t="s">
        <v>569</v>
      </c>
      <c r="F630" t="s">
        <v>290</v>
      </c>
      <c r="G630" t="s">
        <v>256</v>
      </c>
      <c r="H630">
        <v>31</v>
      </c>
      <c r="K630">
        <v>4</v>
      </c>
      <c r="L630">
        <v>27</v>
      </c>
      <c r="P630">
        <v>1</v>
      </c>
      <c r="R630">
        <v>5</v>
      </c>
      <c r="S630">
        <v>10</v>
      </c>
      <c r="T630">
        <v>10</v>
      </c>
      <c r="U630">
        <v>5</v>
      </c>
      <c r="Y630">
        <v>31</v>
      </c>
      <c r="AB630">
        <v>9</v>
      </c>
      <c r="AE630">
        <v>2</v>
      </c>
      <c r="AF630">
        <v>2</v>
      </c>
      <c r="AH630">
        <v>6</v>
      </c>
      <c r="AJ630">
        <v>2</v>
      </c>
      <c r="AL630">
        <v>10</v>
      </c>
      <c r="AT630">
        <v>31</v>
      </c>
      <c r="AU630">
        <v>0</v>
      </c>
      <c r="AV630">
        <v>0</v>
      </c>
      <c r="AW630">
        <v>0</v>
      </c>
      <c r="AX630">
        <v>31</v>
      </c>
      <c r="BB630">
        <f t="shared" si="784"/>
        <v>31</v>
      </c>
      <c r="BD630">
        <f t="shared" si="785"/>
        <v>31</v>
      </c>
      <c r="BE630">
        <f t="shared" si="786"/>
        <v>31</v>
      </c>
      <c r="BF630">
        <f t="shared" si="787"/>
        <v>31</v>
      </c>
      <c r="BH630">
        <f t="shared" si="788"/>
        <v>0</v>
      </c>
      <c r="BK630" s="45">
        <f>IF(G630="MEA",'[1]Net Hire Rate'!$E$7,IF(G630="AMR",'[1]Net Hire Rate'!$F$7,IF(G630="EUR",'[1]Net Hire Rate'!$G$7,IF(G630="APAC",'[1]Net Hire Rate'!$H$7,0))))</f>
        <v>1.6761041902604757E-3</v>
      </c>
      <c r="BL630" s="45">
        <f>IF(G630="MEA",'[1]Net Hire Rate'!$E$8,IF(G630="AMR",'[1]Net Hire Rate'!$F$8,IF(G630="EUR",'[1]Net Hire Rate'!$G$8,IF(G630="APAC",'[1]Net Hire Rate'!$H$8,0))))</f>
        <v>1.6761041902604757E-3</v>
      </c>
      <c r="BM630" s="45">
        <f>IF(G630="MEA",'[1]Net Hire Rate'!$E$9,IF(G630="AMR",'[1]Net Hire Rate'!$F$9,IF(G630="EUR",'[1]Net Hire Rate'!$G$9,IF(G630="APAC",'[1]Net Hire Rate'!$H$9,0))))</f>
        <v>1.6761041902604757E-3</v>
      </c>
      <c r="BN630" s="45">
        <f>IF(G630="MEA",'[1]Net Hire Rate'!$E$10,IF(G630="AMR",'[1]Net Hire Rate'!$F$10,IF(G630="EUR",'[1]Net Hire Rate'!$G$10,IF(G630="APAC",'[1]Net Hire Rate'!$H$10,0))))</f>
        <v>1.6761041902604757E-3</v>
      </c>
      <c r="BO630" s="45">
        <f>IF(G630="MEA",'[1]Net Hire Rate'!$E$11,IF(G630="AMR",'[1]Net Hire Rate'!$F$11,IF(G630="EUR",'[1]Net Hire Rate'!$G$11,IF(G630="APAC",'[1]Net Hire Rate'!$H$11,0))))</f>
        <v>1.6761041902604757E-3</v>
      </c>
      <c r="BP630" s="45">
        <f>IF(G630="MEA",'[1]Net Hire Rate'!$E$12,IF(G630="AMR",'[1]Net Hire Rate'!$F$12,IF(G630="EUR",'[1]Net Hire Rate'!$G$12,IF(G630="APAC",'[1]Net Hire Rate'!$H$12,0))))</f>
        <v>1.6761041902604757E-3</v>
      </c>
      <c r="BQ630" s="147">
        <f t="shared" si="789"/>
        <v>31</v>
      </c>
      <c r="BR630" s="147">
        <f t="shared" si="772"/>
        <v>31</v>
      </c>
      <c r="BS630" s="147">
        <f t="shared" si="790"/>
        <v>31.051959229898074</v>
      </c>
      <c r="BT630" s="148">
        <f t="shared" si="773"/>
        <v>31.051959229898074</v>
      </c>
      <c r="BU630" s="149">
        <f t="shared" si="791"/>
        <v>31.104005548879101</v>
      </c>
      <c r="BV630" s="148">
        <f t="shared" si="774"/>
        <v>31.104005548879101</v>
      </c>
      <c r="BW630" s="148">
        <f t="shared" si="792"/>
        <v>31.15613910291346</v>
      </c>
      <c r="BX630" s="148">
        <f t="shared" si="775"/>
        <v>31.15613910291346</v>
      </c>
      <c r="BY630" s="148">
        <f t="shared" si="793"/>
        <v>31.208360038216192</v>
      </c>
      <c r="BZ630" s="148">
        <f t="shared" si="776"/>
        <v>31.208360038216192</v>
      </c>
      <c r="CA630" s="148">
        <f t="shared" si="794"/>
        <v>31.260668501247402</v>
      </c>
      <c r="CB630" s="148">
        <f t="shared" si="777"/>
        <v>31.260668501247402</v>
      </c>
      <c r="CC630" s="148"/>
      <c r="CD630" s="38"/>
      <c r="CE630" s="38"/>
      <c r="CF630" s="38"/>
      <c r="CG630" s="38"/>
      <c r="CH630" s="38"/>
      <c r="CI630" s="38"/>
      <c r="CJ630" s="38"/>
      <c r="CK630" s="41"/>
      <c r="CL630" s="41"/>
      <c r="CM630" s="40"/>
      <c r="CN630" s="41"/>
      <c r="CO630" s="41"/>
      <c r="CP630" s="41"/>
      <c r="CQ630" s="41"/>
      <c r="CR630" s="41"/>
      <c r="CS630" s="41"/>
      <c r="CT630" s="41"/>
      <c r="CU630" s="40"/>
      <c r="CV630" s="41"/>
      <c r="CW630" s="41"/>
      <c r="CX630" s="41"/>
      <c r="CY630" s="41"/>
      <c r="CZ630" s="41"/>
      <c r="DA630" s="41"/>
      <c r="DB630" s="41"/>
      <c r="DC630" s="40"/>
      <c r="DD630" s="41"/>
      <c r="DE630" s="41"/>
      <c r="DF630" s="41"/>
      <c r="DG630" s="41"/>
      <c r="DH630" s="41"/>
      <c r="DI630" s="41"/>
      <c r="DJ630" s="41"/>
      <c r="DK630" s="40"/>
      <c r="DL630" s="41"/>
      <c r="DM630" s="41"/>
      <c r="DN630" s="41"/>
      <c r="DO630" s="41"/>
      <c r="DP630" s="41"/>
      <c r="DQ630" s="41"/>
      <c r="DR630" s="15"/>
      <c r="DS630" s="151">
        <f t="shared" si="778"/>
        <v>31</v>
      </c>
      <c r="DT630" s="152">
        <f t="shared" si="779"/>
        <v>0</v>
      </c>
      <c r="DU630" s="7">
        <f t="shared" si="780"/>
        <v>0</v>
      </c>
      <c r="DV630" s="7">
        <f t="shared" si="781"/>
        <v>0</v>
      </c>
      <c r="DW630">
        <f t="shared" si="782"/>
        <v>0</v>
      </c>
      <c r="DX630">
        <f t="shared" si="783"/>
        <v>0</v>
      </c>
      <c r="DZ630">
        <f t="shared" si="795"/>
        <v>31</v>
      </c>
      <c r="EA630">
        <f t="shared" si="796"/>
        <v>31</v>
      </c>
      <c r="EB630">
        <f t="shared" si="797"/>
        <v>31</v>
      </c>
      <c r="EC630">
        <f t="shared" si="798"/>
        <v>31</v>
      </c>
      <c r="ED630">
        <f t="shared" si="799"/>
        <v>31</v>
      </c>
      <c r="EE630">
        <f t="shared" si="800"/>
        <v>31</v>
      </c>
      <c r="EG630">
        <f t="shared" si="801"/>
        <v>31</v>
      </c>
      <c r="EH630">
        <f t="shared" si="802"/>
        <v>31</v>
      </c>
      <c r="EI630">
        <f t="shared" si="803"/>
        <v>31</v>
      </c>
      <c r="EJ630">
        <f t="shared" si="804"/>
        <v>31</v>
      </c>
      <c r="EK630">
        <f t="shared" si="805"/>
        <v>31</v>
      </c>
      <c r="EM630">
        <f>IF($EM$9='[1]L&amp;D Numbers'!$E$6,'[1]L&amp;D Numbers'!$E$7)</f>
        <v>350</v>
      </c>
      <c r="EN630">
        <f>IF($EN$9='[1]L&amp;D Numbers'!$F$6,'[1]L&amp;D Numbers'!$F$7)</f>
        <v>2000</v>
      </c>
      <c r="EO630">
        <f>IF($EO$9='[1]L&amp;D Numbers'!$G$6,'[1]L&amp;D Numbers'!$G$7)</f>
        <v>2000</v>
      </c>
      <c r="EP630">
        <f>IF($EP$9='[1]L&amp;D Numbers'!$H$6,'[1]L&amp;D Numbers'!$H$7)</f>
        <v>2000</v>
      </c>
      <c r="EQ630">
        <f>IF($EQ$9='[1]L&amp;D Numbers'!$I$6,'[1]L&amp;D Numbers'!$I$7)</f>
        <v>2000</v>
      </c>
      <c r="ER630">
        <f>IF($ER$9='[1]L&amp;D Numbers'!$J$6,'[1]L&amp;D Numbers'!$J$7)</f>
        <v>0</v>
      </c>
      <c r="ET630" s="45">
        <f>'[1]L&amp;D Master'!$E$10</f>
        <v>1.0678246631903041E-2</v>
      </c>
      <c r="EU630" s="45">
        <f>ET630+'[1]L&amp;D Master'!$F$10</f>
        <v>1.8222427877342538E-2</v>
      </c>
      <c r="EV630" s="45">
        <f>EU630+'[1]L&amp;D Master'!$G$10</f>
        <v>2.3561551193294058E-2</v>
      </c>
      <c r="EW630" s="45">
        <f>EV630+'[1]L&amp;D Master'!$H$10</f>
        <v>2.7330438342024234E-2</v>
      </c>
      <c r="EX630" s="45">
        <f>EW630+'[1]L&amp;D Master'!$I$10</f>
        <v>2.9999999999999995E-2</v>
      </c>
      <c r="EY630" s="45"/>
      <c r="EZ630" s="45">
        <f t="shared" si="806"/>
        <v>1.0678246631903041E-2</v>
      </c>
      <c r="FA630" s="45">
        <f t="shared" si="807"/>
        <v>1.8222427877342538E-2</v>
      </c>
      <c r="FB630" s="45">
        <f t="shared" si="807"/>
        <v>2.3561551193294058E-2</v>
      </c>
      <c r="FC630" s="45">
        <f t="shared" si="807"/>
        <v>2.7330438342024234E-2</v>
      </c>
      <c r="FD630" s="45">
        <f t="shared" si="807"/>
        <v>2.7330438342024234E-2</v>
      </c>
      <c r="FE630" s="45"/>
      <c r="FF630">
        <f t="shared" si="814"/>
        <v>30.668974354411006</v>
      </c>
      <c r="FG630">
        <f t="shared" si="815"/>
        <v>30.435104735802383</v>
      </c>
      <c r="FH630">
        <f t="shared" si="816"/>
        <v>30.269591913007883</v>
      </c>
      <c r="FI630">
        <f t="shared" si="817"/>
        <v>30.152756411397249</v>
      </c>
      <c r="FJ630">
        <f t="shared" si="818"/>
        <v>30.152756411397249</v>
      </c>
      <c r="FL630" s="34"/>
      <c r="FM630" s="34"/>
      <c r="FN630" s="34"/>
      <c r="FO630" s="34"/>
      <c r="FP630" s="34"/>
      <c r="FQ630" s="153">
        <f t="shared" si="808"/>
        <v>0.125</v>
      </c>
      <c r="FR630" s="153"/>
      <c r="FS630" s="42"/>
      <c r="FT630" s="42"/>
      <c r="FU630" s="42"/>
      <c r="FV630" s="42"/>
      <c r="FW630" s="42"/>
      <c r="FX630" s="42"/>
      <c r="FY630" s="42"/>
      <c r="FZ630" s="42"/>
      <c r="GA630" s="42"/>
      <c r="GB630" s="42"/>
      <c r="GC630" s="42"/>
      <c r="GD630" s="42"/>
      <c r="GE630" s="42"/>
      <c r="GF630" s="42"/>
      <c r="GG630" s="42"/>
      <c r="GH630" s="42"/>
      <c r="GI630" s="42"/>
      <c r="GJ630" s="42"/>
      <c r="GK630" s="42"/>
      <c r="GL630" s="42"/>
      <c r="GM630" s="154">
        <f>'[1]Automation Master'!$B$10*FQ630*FO630</f>
        <v>0</v>
      </c>
      <c r="GN630" s="155">
        <f>'[1]Automation Master'!$B$11*FO630*FQ630+GM630</f>
        <v>0</v>
      </c>
      <c r="GO630" s="155">
        <f>'[1]Automation Master'!$B$12*FO630*FQ630+GN630</f>
        <v>0</v>
      </c>
      <c r="GP630" s="155">
        <f>'[1]Automation Master'!$B$13*FO630*FQ630+GO630</f>
        <v>0</v>
      </c>
      <c r="GQ630" s="155">
        <f>'[1]Automation Master'!$C$10*FO630*FQ630+GP630</f>
        <v>0</v>
      </c>
      <c r="GR630" s="155">
        <f>'[1]Automation Master'!$C$11*FO630*FQ630+GQ630</f>
        <v>0</v>
      </c>
      <c r="GS630" s="155">
        <f>'[1]Automation Master'!$C$12*FO630*FQ630+GR630</f>
        <v>0</v>
      </c>
      <c r="GT630" s="155">
        <f>'[1]Automation Master'!$C$13*FO630*FQ630+GS630</f>
        <v>0</v>
      </c>
      <c r="GU630" s="155">
        <f>'[1]Automation Master'!$D$10*FO630*FQ630+GT630</f>
        <v>0</v>
      </c>
      <c r="GV630" s="155">
        <f>'[1]Automation Master'!$D$11*FO630*FQ630+GU630</f>
        <v>0</v>
      </c>
      <c r="GW630" s="155">
        <f>'[1]Automation Master'!$D$12*FO630*FQ630+GV630</f>
        <v>0</v>
      </c>
      <c r="GX630" s="155">
        <f>'[1]Automation Master'!$D$13*FO630*FQ630+GW630</f>
        <v>0</v>
      </c>
      <c r="GY630" s="155">
        <f>'[1]Automation Master'!$E$10*FO630*FQ630+GX630</f>
        <v>0</v>
      </c>
      <c r="GZ630" s="155">
        <f>'[1]Automation Master'!$E$11*FO630*FQ630+GY630</f>
        <v>0</v>
      </c>
      <c r="HA630" s="155">
        <f>'[1]Automation Master'!$E$12*FO630*FQ630+GZ630</f>
        <v>0</v>
      </c>
      <c r="HB630" s="155">
        <f>'[1]Automation Master'!$E$13*FO630*FQ630+HA630</f>
        <v>0</v>
      </c>
      <c r="HC630" s="155">
        <f>'[1]Automation Master'!$F$10*FO630*FQ630+HB630</f>
        <v>0</v>
      </c>
      <c r="HD630" s="155">
        <f>'[1]Automation Master'!$F$11*FO630*FQ630+HC630</f>
        <v>0</v>
      </c>
      <c r="HE630" s="155">
        <f>'[1]Automation Master'!$F$12*FO630*FQ630+HD630</f>
        <v>0</v>
      </c>
      <c r="HF630" s="156">
        <f>'[1]Automation Master'!$F$13*FO630*FQ630+HE630</f>
        <v>0</v>
      </c>
      <c r="HG630" s="157"/>
      <c r="HH630" s="157"/>
      <c r="HI630" s="157"/>
      <c r="HJ630" s="157"/>
      <c r="HK630" s="157"/>
      <c r="HL630" s="157"/>
      <c r="HM630" s="157"/>
      <c r="HN630" s="157"/>
      <c r="HO630" s="157"/>
      <c r="HP630" s="157"/>
      <c r="HQ630" s="157"/>
      <c r="HR630" s="157"/>
      <c r="HS630" s="157"/>
      <c r="HT630" s="157"/>
      <c r="HU630" s="157"/>
      <c r="HV630" s="157"/>
      <c r="HW630" s="157"/>
      <c r="HX630" s="157"/>
      <c r="HY630" s="42"/>
      <c r="HZ630" s="42"/>
      <c r="IA630" s="148">
        <f t="shared" si="819"/>
        <v>31</v>
      </c>
      <c r="IB630" s="148">
        <f t="shared" si="820"/>
        <v>31</v>
      </c>
      <c r="IC630" s="148">
        <f t="shared" si="821"/>
        <v>31</v>
      </c>
      <c r="ID630" s="148">
        <f t="shared" si="822"/>
        <v>31</v>
      </c>
      <c r="IE630" s="148">
        <f t="shared" si="823"/>
        <v>31</v>
      </c>
      <c r="IH630">
        <f t="shared" si="829"/>
        <v>30.668974354411006</v>
      </c>
      <c r="II630">
        <f t="shared" si="830"/>
        <v>30.435104735802383</v>
      </c>
      <c r="IJ630">
        <f t="shared" si="831"/>
        <v>30.269591913007883</v>
      </c>
      <c r="IK630">
        <f t="shared" si="832"/>
        <v>30.152756411397249</v>
      </c>
      <c r="IL630">
        <f t="shared" si="833"/>
        <v>30.152756411397249</v>
      </c>
      <c r="IN630" s="42">
        <f t="shared" si="824"/>
        <v>1.0678246631903037E-2</v>
      </c>
      <c r="IO630" s="42">
        <f t="shared" si="825"/>
        <v>1.8222427877342472E-2</v>
      </c>
      <c r="IP630" s="42">
        <f t="shared" si="826"/>
        <v>2.3561551193294103E-2</v>
      </c>
      <c r="IQ630" s="42">
        <f t="shared" si="827"/>
        <v>2.733043834202423E-2</v>
      </c>
      <c r="IR630" s="42">
        <f t="shared" si="828"/>
        <v>2.733043834202423E-2</v>
      </c>
      <c r="IT630" s="9">
        <f t="shared" si="809"/>
        <v>0</v>
      </c>
      <c r="IU630" s="9">
        <f t="shared" si="810"/>
        <v>0</v>
      </c>
      <c r="IV630" s="9">
        <f t="shared" si="811"/>
        <v>0</v>
      </c>
      <c r="IW630" s="9">
        <f t="shared" si="812"/>
        <v>0</v>
      </c>
      <c r="IX630" s="9">
        <f t="shared" si="813"/>
        <v>0</v>
      </c>
    </row>
    <row r="631" spans="1:258" ht="15.75" hidden="1" thickBot="1" x14ac:dyDescent="0.3">
      <c r="A631">
        <v>265</v>
      </c>
      <c r="B631" t="s">
        <v>568</v>
      </c>
      <c r="C631" t="s">
        <v>323</v>
      </c>
      <c r="D631" t="s">
        <v>288</v>
      </c>
      <c r="E631" t="s">
        <v>569</v>
      </c>
      <c r="F631" t="s">
        <v>290</v>
      </c>
      <c r="G631" t="s">
        <v>256</v>
      </c>
      <c r="H631">
        <v>255</v>
      </c>
      <c r="I631">
        <v>10</v>
      </c>
      <c r="K631">
        <v>71</v>
      </c>
      <c r="L631">
        <v>184</v>
      </c>
      <c r="M631">
        <v>10</v>
      </c>
      <c r="Q631">
        <v>7</v>
      </c>
      <c r="R631">
        <v>46</v>
      </c>
      <c r="S631">
        <v>113</v>
      </c>
      <c r="T631">
        <v>62</v>
      </c>
      <c r="U631">
        <v>27</v>
      </c>
      <c r="X631">
        <v>10</v>
      </c>
      <c r="Y631">
        <v>255</v>
      </c>
      <c r="AA631">
        <v>10</v>
      </c>
      <c r="AB631">
        <v>60</v>
      </c>
      <c r="AE631">
        <v>19</v>
      </c>
      <c r="AF631">
        <v>54</v>
      </c>
      <c r="AG631">
        <v>2</v>
      </c>
      <c r="AH631">
        <v>71</v>
      </c>
      <c r="AJ631">
        <v>8</v>
      </c>
      <c r="AK631">
        <v>1</v>
      </c>
      <c r="AL631">
        <v>50</v>
      </c>
      <c r="AP631">
        <v>1</v>
      </c>
      <c r="AQ631">
        <v>1</v>
      </c>
      <c r="AR631">
        <v>4</v>
      </c>
      <c r="AT631">
        <v>265</v>
      </c>
      <c r="AU631">
        <v>0</v>
      </c>
      <c r="AV631">
        <v>265</v>
      </c>
      <c r="AW631">
        <v>0</v>
      </c>
      <c r="AX631">
        <v>0</v>
      </c>
      <c r="BB631">
        <f t="shared" si="784"/>
        <v>265</v>
      </c>
      <c r="BD631">
        <f t="shared" si="785"/>
        <v>265</v>
      </c>
      <c r="BE631">
        <f t="shared" si="786"/>
        <v>265</v>
      </c>
      <c r="BF631">
        <f t="shared" si="787"/>
        <v>265</v>
      </c>
      <c r="BH631">
        <f t="shared" si="788"/>
        <v>0</v>
      </c>
      <c r="BK631" s="45">
        <f>IF(G631="MEA",'[1]Net Hire Rate'!$E$7,IF(G631="AMR",'[1]Net Hire Rate'!$F$7,IF(G631="EUR",'[1]Net Hire Rate'!$G$7,IF(G631="APAC",'[1]Net Hire Rate'!$H$7,0))))</f>
        <v>1.6761041902604757E-3</v>
      </c>
      <c r="BL631" s="45">
        <f>IF(G631="MEA",'[1]Net Hire Rate'!$E$8,IF(G631="AMR",'[1]Net Hire Rate'!$F$8,IF(G631="EUR",'[1]Net Hire Rate'!$G$8,IF(G631="APAC",'[1]Net Hire Rate'!$H$8,0))))</f>
        <v>1.6761041902604757E-3</v>
      </c>
      <c r="BM631" s="45">
        <f>IF(G631="MEA",'[1]Net Hire Rate'!$E$9,IF(G631="AMR",'[1]Net Hire Rate'!$F$9,IF(G631="EUR",'[1]Net Hire Rate'!$G$9,IF(G631="APAC",'[1]Net Hire Rate'!$H$9,0))))</f>
        <v>1.6761041902604757E-3</v>
      </c>
      <c r="BN631" s="45">
        <f>IF(G631="MEA",'[1]Net Hire Rate'!$E$10,IF(G631="AMR",'[1]Net Hire Rate'!$F$10,IF(G631="EUR",'[1]Net Hire Rate'!$G$10,IF(G631="APAC",'[1]Net Hire Rate'!$H$10,0))))</f>
        <v>1.6761041902604757E-3</v>
      </c>
      <c r="BO631" s="45">
        <f>IF(G631="MEA",'[1]Net Hire Rate'!$E$11,IF(G631="AMR",'[1]Net Hire Rate'!$F$11,IF(G631="EUR",'[1]Net Hire Rate'!$G$11,IF(G631="APAC",'[1]Net Hire Rate'!$H$11,0))))</f>
        <v>1.6761041902604757E-3</v>
      </c>
      <c r="BP631" s="45">
        <f>IF(G631="MEA",'[1]Net Hire Rate'!$E$12,IF(G631="AMR",'[1]Net Hire Rate'!$F$12,IF(G631="EUR",'[1]Net Hire Rate'!$G$12,IF(G631="APAC",'[1]Net Hire Rate'!$H$12,0))))</f>
        <v>1.6761041902604757E-3</v>
      </c>
      <c r="BQ631" s="147">
        <f t="shared" si="789"/>
        <v>265</v>
      </c>
      <c r="BR631" s="147">
        <f t="shared" si="772"/>
        <v>265</v>
      </c>
      <c r="BS631" s="147">
        <f t="shared" si="790"/>
        <v>265.44416761041902</v>
      </c>
      <c r="BT631" s="148">
        <f t="shared" si="773"/>
        <v>265.44416761041902</v>
      </c>
      <c r="BU631" s="149">
        <f t="shared" si="791"/>
        <v>265.88907969203103</v>
      </c>
      <c r="BV631" s="148">
        <f t="shared" si="774"/>
        <v>264.88907969203103</v>
      </c>
      <c r="BW631" s="148">
        <f t="shared" si="792"/>
        <v>265.33306138845705</v>
      </c>
      <c r="BX631" s="148">
        <f t="shared" si="775"/>
        <v>264.33306138845705</v>
      </c>
      <c r="BY631" s="148">
        <f t="shared" si="793"/>
        <v>264.77611114027462</v>
      </c>
      <c r="BZ631" s="148">
        <f t="shared" si="776"/>
        <v>260.77611114027462</v>
      </c>
      <c r="CA631" s="148">
        <f t="shared" si="794"/>
        <v>261.21319907287665</v>
      </c>
      <c r="CB631" s="148">
        <f t="shared" si="777"/>
        <v>261.21319907287665</v>
      </c>
      <c r="CC631" s="148"/>
      <c r="CD631" s="38"/>
      <c r="CE631" s="38"/>
      <c r="CF631" s="38"/>
      <c r="CG631" s="38"/>
      <c r="CH631" s="38"/>
      <c r="CI631" s="38"/>
      <c r="CJ631" s="38"/>
      <c r="CK631" s="41"/>
      <c r="CL631" s="41"/>
      <c r="CM631" s="40"/>
      <c r="CN631" s="41"/>
      <c r="CO631" s="41"/>
      <c r="CP631" s="41"/>
      <c r="CQ631" s="41"/>
      <c r="CR631" s="41"/>
      <c r="CS631" s="41"/>
      <c r="CT631" s="41"/>
      <c r="CU631" s="40"/>
      <c r="CV631" s="41"/>
      <c r="CW631" s="41"/>
      <c r="CX631" s="41"/>
      <c r="CY631" s="41"/>
      <c r="CZ631" s="41"/>
      <c r="DA631" s="41"/>
      <c r="DB631" s="41"/>
      <c r="DC631" s="40"/>
      <c r="DD631" s="41"/>
      <c r="DE631" s="41"/>
      <c r="DF631" s="41"/>
      <c r="DG631" s="41"/>
      <c r="DH631" s="41"/>
      <c r="DI631" s="41"/>
      <c r="DJ631" s="41"/>
      <c r="DK631" s="40"/>
      <c r="DL631" s="41"/>
      <c r="DM631" s="41"/>
      <c r="DN631" s="41"/>
      <c r="DO631" s="41"/>
      <c r="DP631" s="41"/>
      <c r="DQ631" s="41"/>
      <c r="DR631" s="15"/>
      <c r="DS631" s="151">
        <f t="shared" si="778"/>
        <v>265</v>
      </c>
      <c r="DT631" s="152">
        <f t="shared" si="779"/>
        <v>0</v>
      </c>
      <c r="DU631" s="7">
        <f t="shared" si="780"/>
        <v>0</v>
      </c>
      <c r="DV631" s="7">
        <f t="shared" si="781"/>
        <v>0</v>
      </c>
      <c r="DW631">
        <f t="shared" si="782"/>
        <v>0</v>
      </c>
      <c r="DX631">
        <f t="shared" si="783"/>
        <v>0</v>
      </c>
      <c r="DZ631">
        <f t="shared" si="795"/>
        <v>265</v>
      </c>
      <c r="EA631">
        <f t="shared" si="796"/>
        <v>265</v>
      </c>
      <c r="EB631">
        <f t="shared" si="797"/>
        <v>265</v>
      </c>
      <c r="EC631">
        <f t="shared" si="798"/>
        <v>265</v>
      </c>
      <c r="ED631">
        <f t="shared" si="799"/>
        <v>265</v>
      </c>
      <c r="EE631">
        <f t="shared" si="800"/>
        <v>265</v>
      </c>
      <c r="EG631">
        <f t="shared" si="801"/>
        <v>265</v>
      </c>
      <c r="EH631">
        <f t="shared" si="802"/>
        <v>265</v>
      </c>
      <c r="EI631">
        <f t="shared" si="803"/>
        <v>265</v>
      </c>
      <c r="EJ631">
        <f t="shared" si="804"/>
        <v>265</v>
      </c>
      <c r="EK631">
        <f t="shared" si="805"/>
        <v>265</v>
      </c>
      <c r="EM631">
        <f>IF($EM$9='[1]L&amp;D Numbers'!$E$6,'[1]L&amp;D Numbers'!$E$7)</f>
        <v>350</v>
      </c>
      <c r="EN631">
        <f>IF($EN$9='[1]L&amp;D Numbers'!$F$6,'[1]L&amp;D Numbers'!$F$7)</f>
        <v>2000</v>
      </c>
      <c r="EO631">
        <f>IF($EO$9='[1]L&amp;D Numbers'!$G$6,'[1]L&amp;D Numbers'!$G$7)</f>
        <v>2000</v>
      </c>
      <c r="EP631">
        <f>IF($EP$9='[1]L&amp;D Numbers'!$H$6,'[1]L&amp;D Numbers'!$H$7)</f>
        <v>2000</v>
      </c>
      <c r="EQ631">
        <f>IF($EQ$9='[1]L&amp;D Numbers'!$I$6,'[1]L&amp;D Numbers'!$I$7)</f>
        <v>2000</v>
      </c>
      <c r="ER631">
        <f>IF($ER$9='[1]L&amp;D Numbers'!$J$6,'[1]L&amp;D Numbers'!$J$7)</f>
        <v>0</v>
      </c>
      <c r="ET631" s="45">
        <f>'[1]L&amp;D Master'!$E$10</f>
        <v>1.0678246631903041E-2</v>
      </c>
      <c r="EU631" s="45">
        <f>ET631+'[1]L&amp;D Master'!$F$10</f>
        <v>1.8222427877342538E-2</v>
      </c>
      <c r="EV631" s="45">
        <f>EU631+'[1]L&amp;D Master'!$G$10</f>
        <v>2.3561551193294058E-2</v>
      </c>
      <c r="EW631" s="45">
        <f>EV631+'[1]L&amp;D Master'!$H$10</f>
        <v>2.7330438342024234E-2</v>
      </c>
      <c r="EX631" s="45">
        <f>EW631+'[1]L&amp;D Master'!$I$10</f>
        <v>2.9999999999999995E-2</v>
      </c>
      <c r="EY631" s="45"/>
      <c r="EZ631" s="45">
        <f t="shared" si="806"/>
        <v>1.0678246631903041E-2</v>
      </c>
      <c r="FA631" s="45">
        <f t="shared" si="807"/>
        <v>1.8222427877342538E-2</v>
      </c>
      <c r="FB631" s="45">
        <f t="shared" si="807"/>
        <v>2.3561551193294058E-2</v>
      </c>
      <c r="FC631" s="45">
        <f t="shared" si="807"/>
        <v>2.7330438342024234E-2</v>
      </c>
      <c r="FD631" s="45">
        <f t="shared" si="807"/>
        <v>2.7330438342024234E-2</v>
      </c>
      <c r="FE631" s="45"/>
      <c r="FF631">
        <f t="shared" si="814"/>
        <v>262.1702646425457</v>
      </c>
      <c r="FG631">
        <f t="shared" si="815"/>
        <v>260.17105661250423</v>
      </c>
      <c r="FH631">
        <f t="shared" si="816"/>
        <v>258.75618893377708</v>
      </c>
      <c r="FI631">
        <f t="shared" si="817"/>
        <v>257.75743383936361</v>
      </c>
      <c r="FJ631">
        <f t="shared" si="818"/>
        <v>257.75743383936361</v>
      </c>
      <c r="FL631" s="34"/>
      <c r="FM631" s="34"/>
      <c r="FN631" s="34"/>
      <c r="FO631" s="34"/>
      <c r="FP631" s="34"/>
      <c r="FQ631" s="153">
        <f t="shared" si="808"/>
        <v>0.125</v>
      </c>
      <c r="FR631" s="153"/>
      <c r="FS631" s="42"/>
      <c r="FT631" s="42"/>
      <c r="FU631" s="42"/>
      <c r="FV631" s="42"/>
      <c r="FW631" s="42"/>
      <c r="FX631" s="42"/>
      <c r="FY631" s="42"/>
      <c r="FZ631" s="42"/>
      <c r="GA631" s="42"/>
      <c r="GB631" s="42"/>
      <c r="GC631" s="42"/>
      <c r="GD631" s="42"/>
      <c r="GE631" s="42"/>
      <c r="GF631" s="42"/>
      <c r="GG631" s="42"/>
      <c r="GH631" s="42"/>
      <c r="GI631" s="42"/>
      <c r="GJ631" s="42"/>
      <c r="GK631" s="42"/>
      <c r="GL631" s="42"/>
      <c r="GM631" s="154">
        <f>'[1]Automation Master'!$B$10*FQ631*FO631</f>
        <v>0</v>
      </c>
      <c r="GN631" s="155">
        <f>'[1]Automation Master'!$B$11*FO631*FQ631+GM631</f>
        <v>0</v>
      </c>
      <c r="GO631" s="155">
        <f>'[1]Automation Master'!$B$12*FO631*FQ631+GN631</f>
        <v>0</v>
      </c>
      <c r="GP631" s="155">
        <f>'[1]Automation Master'!$B$13*FO631*FQ631+GO631</f>
        <v>0</v>
      </c>
      <c r="GQ631" s="155">
        <f>'[1]Automation Master'!$C$10*FO631*FQ631+GP631</f>
        <v>0</v>
      </c>
      <c r="GR631" s="155">
        <f>'[1]Automation Master'!$C$11*FO631*FQ631+GQ631</f>
        <v>0</v>
      </c>
      <c r="GS631" s="155">
        <f>'[1]Automation Master'!$C$12*FO631*FQ631+GR631</f>
        <v>0</v>
      </c>
      <c r="GT631" s="155">
        <f>'[1]Automation Master'!$C$13*FO631*FQ631+GS631</f>
        <v>0</v>
      </c>
      <c r="GU631" s="155">
        <f>'[1]Automation Master'!$D$10*FO631*FQ631+GT631</f>
        <v>0</v>
      </c>
      <c r="GV631" s="155">
        <f>'[1]Automation Master'!$D$11*FO631*FQ631+GU631</f>
        <v>0</v>
      </c>
      <c r="GW631" s="155">
        <f>'[1]Automation Master'!$D$12*FO631*FQ631+GV631</f>
        <v>0</v>
      </c>
      <c r="GX631" s="155">
        <f>'[1]Automation Master'!$D$13*FO631*FQ631+GW631</f>
        <v>0</v>
      </c>
      <c r="GY631" s="155">
        <f>'[1]Automation Master'!$E$10*FO631*FQ631+GX631</f>
        <v>0</v>
      </c>
      <c r="GZ631" s="155">
        <f>'[1]Automation Master'!$E$11*FO631*FQ631+GY631</f>
        <v>0</v>
      </c>
      <c r="HA631" s="155">
        <f>'[1]Automation Master'!$E$12*FO631*FQ631+GZ631</f>
        <v>0</v>
      </c>
      <c r="HB631" s="155">
        <f>'[1]Automation Master'!$E$13*FO631*FQ631+HA631</f>
        <v>0</v>
      </c>
      <c r="HC631" s="155">
        <f>'[1]Automation Master'!$F$10*FO631*FQ631+HB631</f>
        <v>0</v>
      </c>
      <c r="HD631" s="155">
        <f>'[1]Automation Master'!$F$11*FO631*FQ631+HC631</f>
        <v>0</v>
      </c>
      <c r="HE631" s="155">
        <f>'[1]Automation Master'!$F$12*FO631*FQ631+HD631</f>
        <v>0</v>
      </c>
      <c r="HF631" s="156">
        <f>'[1]Automation Master'!$F$13*FO631*FQ631+HE631</f>
        <v>0</v>
      </c>
      <c r="HG631" s="157"/>
      <c r="HH631" s="157"/>
      <c r="HI631" s="157"/>
      <c r="HJ631" s="157"/>
      <c r="HK631" s="157"/>
      <c r="HL631" s="157"/>
      <c r="HM631" s="157"/>
      <c r="HN631" s="157"/>
      <c r="HO631" s="157"/>
      <c r="HP631" s="157"/>
      <c r="HQ631" s="157"/>
      <c r="HR631" s="157"/>
      <c r="HS631" s="157"/>
      <c r="HT631" s="157"/>
      <c r="HU631" s="157"/>
      <c r="HV631" s="157"/>
      <c r="HW631" s="157"/>
      <c r="HX631" s="157"/>
      <c r="HY631" s="42"/>
      <c r="HZ631" s="42"/>
      <c r="IA631" s="148">
        <f t="shared" si="819"/>
        <v>265</v>
      </c>
      <c r="IB631" s="148">
        <f t="shared" si="820"/>
        <v>265</v>
      </c>
      <c r="IC631" s="148">
        <f t="shared" si="821"/>
        <v>265</v>
      </c>
      <c r="ID631" s="148">
        <f t="shared" si="822"/>
        <v>265</v>
      </c>
      <c r="IE631" s="148">
        <f t="shared" si="823"/>
        <v>265</v>
      </c>
      <c r="IH631">
        <f t="shared" si="829"/>
        <v>262.1702646425457</v>
      </c>
      <c r="II631">
        <f t="shared" si="830"/>
        <v>260.17105661250423</v>
      </c>
      <c r="IJ631">
        <f t="shared" si="831"/>
        <v>258.75618893377708</v>
      </c>
      <c r="IK631">
        <f t="shared" si="832"/>
        <v>257.75743383936361</v>
      </c>
      <c r="IL631">
        <f t="shared" si="833"/>
        <v>257.75743383936361</v>
      </c>
      <c r="IN631" s="42">
        <f t="shared" si="824"/>
        <v>1.0678246631903006E-2</v>
      </c>
      <c r="IO631" s="42">
        <f t="shared" si="825"/>
        <v>1.8222427877342528E-2</v>
      </c>
      <c r="IP631" s="42">
        <f t="shared" si="826"/>
        <v>2.356155119329403E-2</v>
      </c>
      <c r="IQ631" s="42">
        <f t="shared" si="827"/>
        <v>2.7330438342024099E-2</v>
      </c>
      <c r="IR631" s="42">
        <f t="shared" si="828"/>
        <v>2.7330438342024099E-2</v>
      </c>
      <c r="IT631" s="9">
        <f t="shared" si="809"/>
        <v>0</v>
      </c>
      <c r="IU631" s="9">
        <f t="shared" si="810"/>
        <v>0</v>
      </c>
      <c r="IV631" s="9">
        <f t="shared" si="811"/>
        <v>0</v>
      </c>
      <c r="IW631" s="9">
        <f t="shared" si="812"/>
        <v>0</v>
      </c>
      <c r="IX631" s="9">
        <f t="shared" si="813"/>
        <v>0</v>
      </c>
    </row>
    <row r="632" spans="1:258" ht="15.75" hidden="1" thickBot="1" x14ac:dyDescent="0.3">
      <c r="A632">
        <v>1189</v>
      </c>
      <c r="B632" t="s">
        <v>568</v>
      </c>
      <c r="C632" t="s">
        <v>297</v>
      </c>
      <c r="D632" t="s">
        <v>288</v>
      </c>
      <c r="E632" t="s">
        <v>569</v>
      </c>
      <c r="F632" t="s">
        <v>290</v>
      </c>
      <c r="G632" t="s">
        <v>256</v>
      </c>
      <c r="H632">
        <v>1063</v>
      </c>
      <c r="I632">
        <v>126</v>
      </c>
      <c r="K632">
        <v>71</v>
      </c>
      <c r="L632">
        <v>992</v>
      </c>
      <c r="M632">
        <v>126</v>
      </c>
      <c r="P632">
        <v>1</v>
      </c>
      <c r="Q632">
        <v>17</v>
      </c>
      <c r="R632">
        <v>77</v>
      </c>
      <c r="S632">
        <v>232</v>
      </c>
      <c r="T632">
        <v>394</v>
      </c>
      <c r="U632">
        <v>342</v>
      </c>
      <c r="X632">
        <v>126</v>
      </c>
      <c r="Y632">
        <v>1063</v>
      </c>
      <c r="AA632">
        <v>126</v>
      </c>
      <c r="AB632">
        <v>185</v>
      </c>
      <c r="AE632">
        <v>28</v>
      </c>
      <c r="AF632">
        <v>41</v>
      </c>
      <c r="AG632">
        <v>11</v>
      </c>
      <c r="AH632">
        <v>391</v>
      </c>
      <c r="AJ632">
        <v>24</v>
      </c>
      <c r="AK632">
        <v>4</v>
      </c>
      <c r="AL632">
        <v>505</v>
      </c>
      <c r="AP632">
        <v>3</v>
      </c>
      <c r="AQ632">
        <v>2</v>
      </c>
      <c r="AR632">
        <v>2</v>
      </c>
      <c r="AS632">
        <v>5</v>
      </c>
      <c r="AT632">
        <v>1189</v>
      </c>
      <c r="AU632">
        <v>1189</v>
      </c>
      <c r="AV632">
        <v>0</v>
      </c>
      <c r="AW632">
        <v>0</v>
      </c>
      <c r="AX632">
        <v>0</v>
      </c>
      <c r="BB632">
        <f t="shared" si="784"/>
        <v>1189</v>
      </c>
      <c r="BD632">
        <f t="shared" si="785"/>
        <v>1189</v>
      </c>
      <c r="BE632">
        <f t="shared" si="786"/>
        <v>1189</v>
      </c>
      <c r="BF632">
        <f t="shared" si="787"/>
        <v>1189</v>
      </c>
      <c r="BH632">
        <f t="shared" si="788"/>
        <v>0</v>
      </c>
      <c r="BK632" s="45">
        <f>IF(G632="MEA",'[1]Net Hire Rate'!$E$7,IF(G632="AMR",'[1]Net Hire Rate'!$F$7,IF(G632="EUR",'[1]Net Hire Rate'!$G$7,IF(G632="APAC",'[1]Net Hire Rate'!$H$7,0))))</f>
        <v>1.6761041902604757E-3</v>
      </c>
      <c r="BL632" s="45">
        <f>IF(G632="MEA",'[1]Net Hire Rate'!$E$8,IF(G632="AMR",'[1]Net Hire Rate'!$F$8,IF(G632="EUR",'[1]Net Hire Rate'!$G$8,IF(G632="APAC",'[1]Net Hire Rate'!$H$8,0))))</f>
        <v>1.6761041902604757E-3</v>
      </c>
      <c r="BM632" s="45">
        <f>IF(G632="MEA",'[1]Net Hire Rate'!$E$9,IF(G632="AMR",'[1]Net Hire Rate'!$F$9,IF(G632="EUR",'[1]Net Hire Rate'!$G$9,IF(G632="APAC",'[1]Net Hire Rate'!$H$9,0))))</f>
        <v>1.6761041902604757E-3</v>
      </c>
      <c r="BN632" s="45">
        <f>IF(G632="MEA",'[1]Net Hire Rate'!$E$10,IF(G632="AMR",'[1]Net Hire Rate'!$F$10,IF(G632="EUR",'[1]Net Hire Rate'!$G$10,IF(G632="APAC",'[1]Net Hire Rate'!$H$10,0))))</f>
        <v>1.6761041902604757E-3</v>
      </c>
      <c r="BO632" s="45">
        <f>IF(G632="MEA",'[1]Net Hire Rate'!$E$11,IF(G632="AMR",'[1]Net Hire Rate'!$F$11,IF(G632="EUR",'[1]Net Hire Rate'!$G$11,IF(G632="APAC",'[1]Net Hire Rate'!$H$11,0))))</f>
        <v>1.6761041902604757E-3</v>
      </c>
      <c r="BP632" s="45">
        <f>IF(G632="MEA",'[1]Net Hire Rate'!$E$12,IF(G632="AMR",'[1]Net Hire Rate'!$F$12,IF(G632="EUR",'[1]Net Hire Rate'!$G$12,IF(G632="APAC",'[1]Net Hire Rate'!$H$12,0))))</f>
        <v>1.6761041902604757E-3</v>
      </c>
      <c r="BQ632" s="147">
        <f t="shared" si="789"/>
        <v>1189</v>
      </c>
      <c r="BR632" s="147">
        <f t="shared" si="772"/>
        <v>1189</v>
      </c>
      <c r="BS632" s="147">
        <f t="shared" si="790"/>
        <v>1190.9928878822197</v>
      </c>
      <c r="BT632" s="148">
        <f t="shared" si="773"/>
        <v>1190.9928878822197</v>
      </c>
      <c r="BU632" s="149">
        <f t="shared" si="791"/>
        <v>1192.9891160521695</v>
      </c>
      <c r="BV632" s="148">
        <f t="shared" si="774"/>
        <v>1189.9891160521695</v>
      </c>
      <c r="BW632" s="148">
        <f t="shared" si="792"/>
        <v>1191.9836617959488</v>
      </c>
      <c r="BX632" s="148">
        <f t="shared" si="775"/>
        <v>1189.9836617959488</v>
      </c>
      <c r="BY632" s="148">
        <f t="shared" si="793"/>
        <v>1191.9781983978264</v>
      </c>
      <c r="BZ632" s="148">
        <f t="shared" si="776"/>
        <v>1189.9781983978264</v>
      </c>
      <c r="CA632" s="148">
        <f t="shared" si="794"/>
        <v>1191.9727258424796</v>
      </c>
      <c r="CB632" s="148">
        <f t="shared" si="777"/>
        <v>1186.9727258424796</v>
      </c>
      <c r="CC632" s="148"/>
      <c r="CD632" s="38"/>
      <c r="CE632" s="38"/>
      <c r="CF632" s="38"/>
      <c r="CG632" s="38"/>
      <c r="CH632" s="38"/>
      <c r="CI632" s="38"/>
      <c r="CJ632" s="38"/>
      <c r="CK632" s="41"/>
      <c r="CL632" s="41"/>
      <c r="CM632" s="40"/>
      <c r="CN632" s="41"/>
      <c r="CO632" s="41"/>
      <c r="CP632" s="41"/>
      <c r="CQ632" s="41"/>
      <c r="CR632" s="41"/>
      <c r="CS632" s="41"/>
      <c r="CT632" s="41"/>
      <c r="CU632" s="40"/>
      <c r="CV632" s="41"/>
      <c r="CW632" s="41"/>
      <c r="CX632" s="41"/>
      <c r="CY632" s="41"/>
      <c r="CZ632" s="41"/>
      <c r="DA632" s="41"/>
      <c r="DB632" s="41"/>
      <c r="DC632" s="40"/>
      <c r="DD632" s="41"/>
      <c r="DE632" s="41"/>
      <c r="DF632" s="41"/>
      <c r="DG632" s="41"/>
      <c r="DH632" s="41"/>
      <c r="DI632" s="41"/>
      <c r="DJ632" s="41"/>
      <c r="DK632" s="40"/>
      <c r="DL632" s="41"/>
      <c r="DM632" s="41"/>
      <c r="DN632" s="41"/>
      <c r="DO632" s="41"/>
      <c r="DP632" s="41"/>
      <c r="DQ632" s="41"/>
      <c r="DR632" s="15"/>
      <c r="DS632" s="151">
        <f t="shared" si="778"/>
        <v>1189</v>
      </c>
      <c r="DT632" s="152">
        <f t="shared" si="779"/>
        <v>0</v>
      </c>
      <c r="DU632" s="7">
        <f t="shared" si="780"/>
        <v>0</v>
      </c>
      <c r="DV632" s="7">
        <f t="shared" si="781"/>
        <v>0</v>
      </c>
      <c r="DW632">
        <f t="shared" si="782"/>
        <v>0</v>
      </c>
      <c r="DX632">
        <f t="shared" si="783"/>
        <v>0</v>
      </c>
      <c r="DZ632">
        <f t="shared" si="795"/>
        <v>1189</v>
      </c>
      <c r="EA632">
        <f t="shared" si="796"/>
        <v>1189</v>
      </c>
      <c r="EB632">
        <f t="shared" si="797"/>
        <v>1189</v>
      </c>
      <c r="EC632">
        <f t="shared" si="798"/>
        <v>1189</v>
      </c>
      <c r="ED632">
        <f t="shared" si="799"/>
        <v>1189</v>
      </c>
      <c r="EE632">
        <f t="shared" si="800"/>
        <v>1189</v>
      </c>
      <c r="EG632">
        <f t="shared" si="801"/>
        <v>1189</v>
      </c>
      <c r="EH632">
        <f t="shared" si="802"/>
        <v>1189</v>
      </c>
      <c r="EI632">
        <f t="shared" si="803"/>
        <v>1189</v>
      </c>
      <c r="EJ632">
        <f t="shared" si="804"/>
        <v>1189</v>
      </c>
      <c r="EK632">
        <f t="shared" si="805"/>
        <v>1189</v>
      </c>
      <c r="EM632">
        <f>IF($EM$9='[1]L&amp;D Numbers'!$E$6,'[1]L&amp;D Numbers'!$E$7)</f>
        <v>350</v>
      </c>
      <c r="EN632">
        <f>IF($EN$9='[1]L&amp;D Numbers'!$F$6,'[1]L&amp;D Numbers'!$F$7)</f>
        <v>2000</v>
      </c>
      <c r="EO632">
        <f>IF($EO$9='[1]L&amp;D Numbers'!$G$6,'[1]L&amp;D Numbers'!$G$7)</f>
        <v>2000</v>
      </c>
      <c r="EP632">
        <f>IF($EP$9='[1]L&amp;D Numbers'!$H$6,'[1]L&amp;D Numbers'!$H$7)</f>
        <v>2000</v>
      </c>
      <c r="EQ632">
        <f>IF($EQ$9='[1]L&amp;D Numbers'!$I$6,'[1]L&amp;D Numbers'!$I$7)</f>
        <v>2000</v>
      </c>
      <c r="ER632">
        <f>IF($ER$9='[1]L&amp;D Numbers'!$J$6,'[1]L&amp;D Numbers'!$J$7)</f>
        <v>0</v>
      </c>
      <c r="ET632" s="45">
        <f>'[1]L&amp;D Master'!$E$10</f>
        <v>1.0678246631903041E-2</v>
      </c>
      <c r="EU632" s="45">
        <f>ET632+'[1]L&amp;D Master'!$F$10</f>
        <v>1.8222427877342538E-2</v>
      </c>
      <c r="EV632" s="45">
        <f>EU632+'[1]L&amp;D Master'!$G$10</f>
        <v>2.3561551193294058E-2</v>
      </c>
      <c r="EW632" s="45">
        <f>EV632+'[1]L&amp;D Master'!$H$10</f>
        <v>2.7330438342024234E-2</v>
      </c>
      <c r="EX632" s="45">
        <f>EW632+'[1]L&amp;D Master'!$I$10</f>
        <v>2.9999999999999995E-2</v>
      </c>
      <c r="EY632" s="45"/>
      <c r="EZ632" s="45">
        <f t="shared" si="806"/>
        <v>1.0678246631903041E-2</v>
      </c>
      <c r="FA632" s="45">
        <f t="shared" si="807"/>
        <v>1.8222427877342538E-2</v>
      </c>
      <c r="FB632" s="45">
        <f t="shared" si="807"/>
        <v>2.3561551193294058E-2</v>
      </c>
      <c r="FC632" s="45">
        <f t="shared" si="807"/>
        <v>2.7330438342024234E-2</v>
      </c>
      <c r="FD632" s="45">
        <f t="shared" si="807"/>
        <v>2.7330438342024234E-2</v>
      </c>
      <c r="FE632" s="45"/>
      <c r="FF632">
        <f t="shared" si="814"/>
        <v>1176.3035647546671</v>
      </c>
      <c r="FG632">
        <f t="shared" si="815"/>
        <v>1167.3335332538397</v>
      </c>
      <c r="FH632">
        <f t="shared" si="816"/>
        <v>1160.9853156311733</v>
      </c>
      <c r="FI632">
        <f t="shared" si="817"/>
        <v>1156.5041088113333</v>
      </c>
      <c r="FJ632">
        <f t="shared" si="818"/>
        <v>1156.5041088113333</v>
      </c>
      <c r="FL632" s="34"/>
      <c r="FM632" s="34"/>
      <c r="FN632" s="34"/>
      <c r="FO632" s="34"/>
      <c r="FP632" s="34"/>
      <c r="FQ632" s="153">
        <f t="shared" si="808"/>
        <v>0.125</v>
      </c>
      <c r="FR632" s="153"/>
      <c r="FS632" s="42"/>
      <c r="FT632" s="42"/>
      <c r="FU632" s="42"/>
      <c r="FV632" s="42"/>
      <c r="FW632" s="42"/>
      <c r="FX632" s="42"/>
      <c r="FY632" s="42"/>
      <c r="FZ632" s="42"/>
      <c r="GA632" s="42"/>
      <c r="GB632" s="42"/>
      <c r="GC632" s="42"/>
      <c r="GD632" s="42"/>
      <c r="GE632" s="42"/>
      <c r="GF632" s="42"/>
      <c r="GG632" s="42"/>
      <c r="GH632" s="42"/>
      <c r="GI632" s="42"/>
      <c r="GJ632" s="42"/>
      <c r="GK632" s="42"/>
      <c r="GL632" s="42"/>
      <c r="GM632" s="154">
        <f>'[1]Automation Master'!$B$10*FQ632*FO632</f>
        <v>0</v>
      </c>
      <c r="GN632" s="155">
        <f>'[1]Automation Master'!$B$11*FO632*FQ632+GM632</f>
        <v>0</v>
      </c>
      <c r="GO632" s="155">
        <f>'[1]Automation Master'!$B$12*FO632*FQ632+GN632</f>
        <v>0</v>
      </c>
      <c r="GP632" s="155">
        <f>'[1]Automation Master'!$B$13*FO632*FQ632+GO632</f>
        <v>0</v>
      </c>
      <c r="GQ632" s="155">
        <f>'[1]Automation Master'!$C$10*FO632*FQ632+GP632</f>
        <v>0</v>
      </c>
      <c r="GR632" s="155">
        <f>'[1]Automation Master'!$C$11*FO632*FQ632+GQ632</f>
        <v>0</v>
      </c>
      <c r="GS632" s="155">
        <f>'[1]Automation Master'!$C$12*FO632*FQ632+GR632</f>
        <v>0</v>
      </c>
      <c r="GT632" s="155">
        <f>'[1]Automation Master'!$C$13*FO632*FQ632+GS632</f>
        <v>0</v>
      </c>
      <c r="GU632" s="155">
        <f>'[1]Automation Master'!$D$10*FO632*FQ632+GT632</f>
        <v>0</v>
      </c>
      <c r="GV632" s="155">
        <f>'[1]Automation Master'!$D$11*FO632*FQ632+GU632</f>
        <v>0</v>
      </c>
      <c r="GW632" s="155">
        <f>'[1]Automation Master'!$D$12*FO632*FQ632+GV632</f>
        <v>0</v>
      </c>
      <c r="GX632" s="155">
        <f>'[1]Automation Master'!$D$13*FO632*FQ632+GW632</f>
        <v>0</v>
      </c>
      <c r="GY632" s="155">
        <f>'[1]Automation Master'!$E$10*FO632*FQ632+GX632</f>
        <v>0</v>
      </c>
      <c r="GZ632" s="155">
        <f>'[1]Automation Master'!$E$11*FO632*FQ632+GY632</f>
        <v>0</v>
      </c>
      <c r="HA632" s="155">
        <f>'[1]Automation Master'!$E$12*FO632*FQ632+GZ632</f>
        <v>0</v>
      </c>
      <c r="HB632" s="155">
        <f>'[1]Automation Master'!$E$13*FO632*FQ632+HA632</f>
        <v>0</v>
      </c>
      <c r="HC632" s="155">
        <f>'[1]Automation Master'!$F$10*FO632*FQ632+HB632</f>
        <v>0</v>
      </c>
      <c r="HD632" s="155">
        <f>'[1]Automation Master'!$F$11*FO632*FQ632+HC632</f>
        <v>0</v>
      </c>
      <c r="HE632" s="155">
        <f>'[1]Automation Master'!$F$12*FO632*FQ632+HD632</f>
        <v>0</v>
      </c>
      <c r="HF632" s="156">
        <f>'[1]Automation Master'!$F$13*FO632*FQ632+HE632</f>
        <v>0</v>
      </c>
      <c r="HG632" s="157"/>
      <c r="HH632" s="157"/>
      <c r="HI632" s="157"/>
      <c r="HJ632" s="157"/>
      <c r="HK632" s="157"/>
      <c r="HL632" s="157"/>
      <c r="HM632" s="157"/>
      <c r="HN632" s="157"/>
      <c r="HO632" s="157"/>
      <c r="HP632" s="157"/>
      <c r="HQ632" s="157"/>
      <c r="HR632" s="157"/>
      <c r="HS632" s="157"/>
      <c r="HT632" s="157"/>
      <c r="HU632" s="157"/>
      <c r="HV632" s="157"/>
      <c r="HW632" s="157"/>
      <c r="HX632" s="157"/>
      <c r="HY632" s="42"/>
      <c r="HZ632" s="42"/>
      <c r="IA632" s="148">
        <f t="shared" si="819"/>
        <v>1189</v>
      </c>
      <c r="IB632" s="148">
        <f t="shared" si="820"/>
        <v>1189</v>
      </c>
      <c r="IC632" s="148">
        <f t="shared" si="821"/>
        <v>1189</v>
      </c>
      <c r="ID632" s="148">
        <f t="shared" si="822"/>
        <v>1189</v>
      </c>
      <c r="IE632" s="148">
        <f t="shared" si="823"/>
        <v>1189</v>
      </c>
      <c r="IH632">
        <f t="shared" si="829"/>
        <v>1176.3035647546671</v>
      </c>
      <c r="II632">
        <f t="shared" si="830"/>
        <v>1167.3335332538397</v>
      </c>
      <c r="IJ632">
        <f t="shared" si="831"/>
        <v>1160.9853156311733</v>
      </c>
      <c r="IK632">
        <f t="shared" si="832"/>
        <v>1156.5041088113333</v>
      </c>
      <c r="IL632">
        <f t="shared" si="833"/>
        <v>1156.5041088113333</v>
      </c>
      <c r="IN632" s="42">
        <f t="shared" si="824"/>
        <v>1.0678246631903154E-2</v>
      </c>
      <c r="IO632" s="42">
        <f t="shared" si="825"/>
        <v>1.8222427877342528E-2</v>
      </c>
      <c r="IP632" s="42">
        <f t="shared" si="826"/>
        <v>2.3561551193294106E-2</v>
      </c>
      <c r="IQ632" s="42">
        <f t="shared" si="827"/>
        <v>2.7330438342024178E-2</v>
      </c>
      <c r="IR632" s="42">
        <f t="shared" si="828"/>
        <v>2.7330438342024178E-2</v>
      </c>
      <c r="IT632" s="9">
        <f t="shared" si="809"/>
        <v>0</v>
      </c>
      <c r="IU632" s="9">
        <f t="shared" si="810"/>
        <v>0</v>
      </c>
      <c r="IV632" s="9">
        <f t="shared" si="811"/>
        <v>0</v>
      </c>
      <c r="IW632" s="9">
        <f t="shared" si="812"/>
        <v>0</v>
      </c>
      <c r="IX632" s="9">
        <f t="shared" si="813"/>
        <v>0</v>
      </c>
    </row>
    <row r="633" spans="1:258" ht="15.75" hidden="1" thickBot="1" x14ac:dyDescent="0.3">
      <c r="A633">
        <v>155</v>
      </c>
      <c r="B633" t="s">
        <v>568</v>
      </c>
      <c r="C633" t="s">
        <v>305</v>
      </c>
      <c r="D633" t="s">
        <v>288</v>
      </c>
      <c r="E633" t="s">
        <v>569</v>
      </c>
      <c r="F633" t="s">
        <v>290</v>
      </c>
      <c r="G633" t="s">
        <v>256</v>
      </c>
      <c r="H633">
        <v>142</v>
      </c>
      <c r="I633">
        <v>13</v>
      </c>
      <c r="K633">
        <v>23</v>
      </c>
      <c r="L633">
        <v>119</v>
      </c>
      <c r="M633">
        <v>13</v>
      </c>
      <c r="Q633">
        <v>3</v>
      </c>
      <c r="R633">
        <v>12</v>
      </c>
      <c r="S633">
        <v>46</v>
      </c>
      <c r="T633">
        <v>58</v>
      </c>
      <c r="U633">
        <v>23</v>
      </c>
      <c r="X633">
        <v>13</v>
      </c>
      <c r="Y633">
        <v>142</v>
      </c>
      <c r="AA633">
        <v>13</v>
      </c>
      <c r="AB633">
        <v>30</v>
      </c>
      <c r="AE633">
        <v>4</v>
      </c>
      <c r="AF633">
        <v>20</v>
      </c>
      <c r="AH633">
        <v>42</v>
      </c>
      <c r="AJ633">
        <v>2</v>
      </c>
      <c r="AK633">
        <v>1</v>
      </c>
      <c r="AL633">
        <v>56</v>
      </c>
      <c r="AP633">
        <v>1</v>
      </c>
      <c r="AT633">
        <v>155</v>
      </c>
      <c r="AU633">
        <v>155</v>
      </c>
      <c r="AV633">
        <v>0</v>
      </c>
      <c r="AW633">
        <v>0</v>
      </c>
      <c r="AX633">
        <v>0</v>
      </c>
      <c r="BB633">
        <f t="shared" si="784"/>
        <v>155</v>
      </c>
      <c r="BD633">
        <f t="shared" si="785"/>
        <v>155</v>
      </c>
      <c r="BE633">
        <f t="shared" si="786"/>
        <v>155</v>
      </c>
      <c r="BF633">
        <f t="shared" si="787"/>
        <v>155</v>
      </c>
      <c r="BH633">
        <f t="shared" si="788"/>
        <v>0</v>
      </c>
      <c r="BK633" s="45">
        <f>IF(G633="MEA",'[1]Net Hire Rate'!$E$7,IF(G633="AMR",'[1]Net Hire Rate'!$F$7,IF(G633="EUR",'[1]Net Hire Rate'!$G$7,IF(G633="APAC",'[1]Net Hire Rate'!$H$7,0))))</f>
        <v>1.6761041902604757E-3</v>
      </c>
      <c r="BL633" s="45">
        <f>IF(G633="MEA",'[1]Net Hire Rate'!$E$8,IF(G633="AMR",'[1]Net Hire Rate'!$F$8,IF(G633="EUR",'[1]Net Hire Rate'!$G$8,IF(G633="APAC",'[1]Net Hire Rate'!$H$8,0))))</f>
        <v>1.6761041902604757E-3</v>
      </c>
      <c r="BM633" s="45">
        <f>IF(G633="MEA",'[1]Net Hire Rate'!$E$9,IF(G633="AMR",'[1]Net Hire Rate'!$F$9,IF(G633="EUR",'[1]Net Hire Rate'!$G$9,IF(G633="APAC",'[1]Net Hire Rate'!$H$9,0))))</f>
        <v>1.6761041902604757E-3</v>
      </c>
      <c r="BN633" s="45">
        <f>IF(G633="MEA",'[1]Net Hire Rate'!$E$10,IF(G633="AMR",'[1]Net Hire Rate'!$F$10,IF(G633="EUR",'[1]Net Hire Rate'!$G$10,IF(G633="APAC",'[1]Net Hire Rate'!$H$10,0))))</f>
        <v>1.6761041902604757E-3</v>
      </c>
      <c r="BO633" s="45">
        <f>IF(G633="MEA",'[1]Net Hire Rate'!$E$11,IF(G633="AMR",'[1]Net Hire Rate'!$F$11,IF(G633="EUR",'[1]Net Hire Rate'!$G$11,IF(G633="APAC",'[1]Net Hire Rate'!$H$11,0))))</f>
        <v>1.6761041902604757E-3</v>
      </c>
      <c r="BP633" s="45">
        <f>IF(G633="MEA",'[1]Net Hire Rate'!$E$12,IF(G633="AMR",'[1]Net Hire Rate'!$F$12,IF(G633="EUR",'[1]Net Hire Rate'!$G$12,IF(G633="APAC",'[1]Net Hire Rate'!$H$12,0))))</f>
        <v>1.6761041902604757E-3</v>
      </c>
      <c r="BQ633" s="147">
        <f t="shared" si="789"/>
        <v>155</v>
      </c>
      <c r="BR633" s="147">
        <f t="shared" si="772"/>
        <v>155</v>
      </c>
      <c r="BS633" s="147">
        <f t="shared" si="790"/>
        <v>155.25979614949037</v>
      </c>
      <c r="BT633" s="148">
        <f t="shared" si="773"/>
        <v>155.25979614949037</v>
      </c>
      <c r="BU633" s="149">
        <f t="shared" si="791"/>
        <v>155.52002774439552</v>
      </c>
      <c r="BV633" s="148">
        <f t="shared" si="774"/>
        <v>154.52002774439552</v>
      </c>
      <c r="BW633" s="148">
        <f t="shared" si="792"/>
        <v>154.77901941037706</v>
      </c>
      <c r="BX633" s="148">
        <f t="shared" si="775"/>
        <v>154.77901941037706</v>
      </c>
      <c r="BY633" s="148">
        <f t="shared" si="793"/>
        <v>155.03844517337518</v>
      </c>
      <c r="BZ633" s="148">
        <f t="shared" si="776"/>
        <v>155.03844517337518</v>
      </c>
      <c r="CA633" s="148">
        <f t="shared" si="794"/>
        <v>155.29830576098175</v>
      </c>
      <c r="CB633" s="148">
        <f t="shared" si="777"/>
        <v>155.29830576098175</v>
      </c>
      <c r="CC633" s="148"/>
      <c r="CD633" s="38"/>
      <c r="CE633" s="38"/>
      <c r="CF633" s="38"/>
      <c r="CG633" s="38"/>
      <c r="CH633" s="38"/>
      <c r="CI633" s="38"/>
      <c r="CJ633" s="38"/>
      <c r="CK633" s="41"/>
      <c r="CL633" s="41"/>
      <c r="CM633" s="40"/>
      <c r="CN633" s="41"/>
      <c r="CO633" s="41"/>
      <c r="CP633" s="41"/>
      <c r="CQ633" s="41"/>
      <c r="CR633" s="41"/>
      <c r="CS633" s="41"/>
      <c r="CT633" s="41"/>
      <c r="CU633" s="40"/>
      <c r="CV633" s="41"/>
      <c r="CW633" s="41"/>
      <c r="CX633" s="41"/>
      <c r="CY633" s="41"/>
      <c r="CZ633" s="41"/>
      <c r="DA633" s="41"/>
      <c r="DB633" s="41"/>
      <c r="DC633" s="40"/>
      <c r="DD633" s="41"/>
      <c r="DE633" s="41"/>
      <c r="DF633" s="41"/>
      <c r="DG633" s="41"/>
      <c r="DH633" s="41"/>
      <c r="DI633" s="41"/>
      <c r="DJ633" s="41"/>
      <c r="DK633" s="40"/>
      <c r="DL633" s="41"/>
      <c r="DM633" s="41"/>
      <c r="DN633" s="41"/>
      <c r="DO633" s="41"/>
      <c r="DP633" s="41"/>
      <c r="DQ633" s="41"/>
      <c r="DR633" s="15"/>
      <c r="DS633" s="151">
        <f t="shared" si="778"/>
        <v>155</v>
      </c>
      <c r="DT633" s="152">
        <f t="shared" si="779"/>
        <v>0</v>
      </c>
      <c r="DU633" s="7">
        <f t="shared" si="780"/>
        <v>0</v>
      </c>
      <c r="DV633" s="7">
        <f t="shared" si="781"/>
        <v>0</v>
      </c>
      <c r="DW633">
        <f t="shared" si="782"/>
        <v>0</v>
      </c>
      <c r="DX633">
        <f t="shared" si="783"/>
        <v>0</v>
      </c>
      <c r="DZ633">
        <f t="shared" si="795"/>
        <v>155</v>
      </c>
      <c r="EA633">
        <f t="shared" si="796"/>
        <v>155</v>
      </c>
      <c r="EB633">
        <f t="shared" si="797"/>
        <v>155</v>
      </c>
      <c r="EC633">
        <f t="shared" si="798"/>
        <v>155</v>
      </c>
      <c r="ED633">
        <f t="shared" si="799"/>
        <v>155</v>
      </c>
      <c r="EE633">
        <f t="shared" si="800"/>
        <v>155</v>
      </c>
      <c r="EG633">
        <f t="shared" si="801"/>
        <v>155</v>
      </c>
      <c r="EH633">
        <f t="shared" si="802"/>
        <v>155</v>
      </c>
      <c r="EI633">
        <f t="shared" si="803"/>
        <v>155</v>
      </c>
      <c r="EJ633">
        <f t="shared" si="804"/>
        <v>155</v>
      </c>
      <c r="EK633">
        <f t="shared" si="805"/>
        <v>155</v>
      </c>
      <c r="EM633">
        <f>IF($EM$9='[1]L&amp;D Numbers'!$E$6,'[1]L&amp;D Numbers'!$E$7)</f>
        <v>350</v>
      </c>
      <c r="EN633">
        <f>IF($EN$9='[1]L&amp;D Numbers'!$F$6,'[1]L&amp;D Numbers'!$F$7)</f>
        <v>2000</v>
      </c>
      <c r="EO633">
        <f>IF($EO$9='[1]L&amp;D Numbers'!$G$6,'[1]L&amp;D Numbers'!$G$7)</f>
        <v>2000</v>
      </c>
      <c r="EP633">
        <f>IF($EP$9='[1]L&amp;D Numbers'!$H$6,'[1]L&amp;D Numbers'!$H$7)</f>
        <v>2000</v>
      </c>
      <c r="EQ633">
        <f>IF($EQ$9='[1]L&amp;D Numbers'!$I$6,'[1]L&amp;D Numbers'!$I$7)</f>
        <v>2000</v>
      </c>
      <c r="ER633">
        <f>IF($ER$9='[1]L&amp;D Numbers'!$J$6,'[1]L&amp;D Numbers'!$J$7)</f>
        <v>0</v>
      </c>
      <c r="ET633" s="45">
        <f>'[1]L&amp;D Master'!$E$10</f>
        <v>1.0678246631903041E-2</v>
      </c>
      <c r="EU633" s="45">
        <f>ET633+'[1]L&amp;D Master'!$F$10</f>
        <v>1.8222427877342538E-2</v>
      </c>
      <c r="EV633" s="45">
        <f>EU633+'[1]L&amp;D Master'!$G$10</f>
        <v>2.3561551193294058E-2</v>
      </c>
      <c r="EW633" s="45">
        <f>EV633+'[1]L&amp;D Master'!$H$10</f>
        <v>2.7330438342024234E-2</v>
      </c>
      <c r="EX633" s="45">
        <f>EW633+'[1]L&amp;D Master'!$I$10</f>
        <v>2.9999999999999995E-2</v>
      </c>
      <c r="EY633" s="45"/>
      <c r="EZ633" s="45">
        <f t="shared" si="806"/>
        <v>1.0678246631903041E-2</v>
      </c>
      <c r="FA633" s="45">
        <f t="shared" si="807"/>
        <v>1.8222427877342538E-2</v>
      </c>
      <c r="FB633" s="45">
        <f t="shared" si="807"/>
        <v>2.3561551193294058E-2</v>
      </c>
      <c r="FC633" s="45">
        <f t="shared" si="807"/>
        <v>2.7330438342024234E-2</v>
      </c>
      <c r="FD633" s="45">
        <f t="shared" si="807"/>
        <v>2.7330438342024234E-2</v>
      </c>
      <c r="FE633" s="45"/>
      <c r="FF633">
        <f t="shared" si="814"/>
        <v>153.34487177205503</v>
      </c>
      <c r="FG633">
        <f t="shared" si="815"/>
        <v>152.17552367901192</v>
      </c>
      <c r="FH633">
        <f t="shared" si="816"/>
        <v>151.34795956503942</v>
      </c>
      <c r="FI633">
        <f t="shared" si="817"/>
        <v>150.76378205698626</v>
      </c>
      <c r="FJ633">
        <f t="shared" si="818"/>
        <v>150.76378205698626</v>
      </c>
      <c r="FL633" s="34"/>
      <c r="FM633" s="34"/>
      <c r="FN633" s="34"/>
      <c r="FO633" s="34"/>
      <c r="FP633" s="34"/>
      <c r="FQ633" s="153">
        <f t="shared" si="808"/>
        <v>0.125</v>
      </c>
      <c r="FR633" s="153"/>
      <c r="FS633" s="42"/>
      <c r="FT633" s="42"/>
      <c r="FU633" s="42"/>
      <c r="FV633" s="42"/>
      <c r="FW633" s="42"/>
      <c r="FX633" s="42"/>
      <c r="FY633" s="42"/>
      <c r="FZ633" s="42"/>
      <c r="GA633" s="42"/>
      <c r="GB633" s="42"/>
      <c r="GC633" s="42"/>
      <c r="GD633" s="42"/>
      <c r="GE633" s="42"/>
      <c r="GF633" s="42"/>
      <c r="GG633" s="42"/>
      <c r="GH633" s="42"/>
      <c r="GI633" s="42"/>
      <c r="GJ633" s="42"/>
      <c r="GK633" s="42"/>
      <c r="GL633" s="42"/>
      <c r="GM633" s="154">
        <f>'[1]Automation Master'!$B$10*FQ633*FO633</f>
        <v>0</v>
      </c>
      <c r="GN633" s="155">
        <f>'[1]Automation Master'!$B$11*FO633*FQ633+GM633</f>
        <v>0</v>
      </c>
      <c r="GO633" s="155">
        <f>'[1]Automation Master'!$B$12*FO633*FQ633+GN633</f>
        <v>0</v>
      </c>
      <c r="GP633" s="155">
        <f>'[1]Automation Master'!$B$13*FO633*FQ633+GO633</f>
        <v>0</v>
      </c>
      <c r="GQ633" s="155">
        <f>'[1]Automation Master'!$C$10*FO633*FQ633+GP633</f>
        <v>0</v>
      </c>
      <c r="GR633" s="155">
        <f>'[1]Automation Master'!$C$11*FO633*FQ633+GQ633</f>
        <v>0</v>
      </c>
      <c r="GS633" s="155">
        <f>'[1]Automation Master'!$C$12*FO633*FQ633+GR633</f>
        <v>0</v>
      </c>
      <c r="GT633" s="155">
        <f>'[1]Automation Master'!$C$13*FO633*FQ633+GS633</f>
        <v>0</v>
      </c>
      <c r="GU633" s="155">
        <f>'[1]Automation Master'!$D$10*FO633*FQ633+GT633</f>
        <v>0</v>
      </c>
      <c r="GV633" s="155">
        <f>'[1]Automation Master'!$D$11*FO633*FQ633+GU633</f>
        <v>0</v>
      </c>
      <c r="GW633" s="155">
        <f>'[1]Automation Master'!$D$12*FO633*FQ633+GV633</f>
        <v>0</v>
      </c>
      <c r="GX633" s="155">
        <f>'[1]Automation Master'!$D$13*FO633*FQ633+GW633</f>
        <v>0</v>
      </c>
      <c r="GY633" s="155">
        <f>'[1]Automation Master'!$E$10*FO633*FQ633+GX633</f>
        <v>0</v>
      </c>
      <c r="GZ633" s="155">
        <f>'[1]Automation Master'!$E$11*FO633*FQ633+GY633</f>
        <v>0</v>
      </c>
      <c r="HA633" s="155">
        <f>'[1]Automation Master'!$E$12*FO633*FQ633+GZ633</f>
        <v>0</v>
      </c>
      <c r="HB633" s="155">
        <f>'[1]Automation Master'!$E$13*FO633*FQ633+HA633</f>
        <v>0</v>
      </c>
      <c r="HC633" s="155">
        <f>'[1]Automation Master'!$F$10*FO633*FQ633+HB633</f>
        <v>0</v>
      </c>
      <c r="HD633" s="155">
        <f>'[1]Automation Master'!$F$11*FO633*FQ633+HC633</f>
        <v>0</v>
      </c>
      <c r="HE633" s="155">
        <f>'[1]Automation Master'!$F$12*FO633*FQ633+HD633</f>
        <v>0</v>
      </c>
      <c r="HF633" s="156">
        <f>'[1]Automation Master'!$F$13*FO633*FQ633+HE633</f>
        <v>0</v>
      </c>
      <c r="HG633" s="157"/>
      <c r="HH633" s="157"/>
      <c r="HI633" s="157"/>
      <c r="HJ633" s="157"/>
      <c r="HK633" s="157"/>
      <c r="HL633" s="157"/>
      <c r="HM633" s="157"/>
      <c r="HN633" s="157"/>
      <c r="HO633" s="157"/>
      <c r="HP633" s="157"/>
      <c r="HQ633" s="157"/>
      <c r="HR633" s="157"/>
      <c r="HS633" s="157"/>
      <c r="HT633" s="157"/>
      <c r="HU633" s="157"/>
      <c r="HV633" s="157"/>
      <c r="HW633" s="157"/>
      <c r="HX633" s="157"/>
      <c r="HY633" s="42"/>
      <c r="HZ633" s="42"/>
      <c r="IA633" s="148">
        <f t="shared" si="819"/>
        <v>155</v>
      </c>
      <c r="IB633" s="148">
        <f t="shared" si="820"/>
        <v>155</v>
      </c>
      <c r="IC633" s="148">
        <f t="shared" si="821"/>
        <v>155</v>
      </c>
      <c r="ID633" s="148">
        <f t="shared" si="822"/>
        <v>155</v>
      </c>
      <c r="IE633" s="148">
        <f t="shared" si="823"/>
        <v>155</v>
      </c>
      <c r="IH633">
        <f t="shared" si="829"/>
        <v>153.34487177205503</v>
      </c>
      <c r="II633">
        <f t="shared" si="830"/>
        <v>152.17552367901192</v>
      </c>
      <c r="IJ633">
        <f t="shared" si="831"/>
        <v>151.34795956503942</v>
      </c>
      <c r="IK633">
        <f t="shared" si="832"/>
        <v>150.76378205698626</v>
      </c>
      <c r="IL633">
        <f t="shared" si="833"/>
        <v>150.76378205698626</v>
      </c>
      <c r="IN633" s="42">
        <f t="shared" si="824"/>
        <v>1.0678246631903037E-2</v>
      </c>
      <c r="IO633" s="42">
        <f t="shared" si="825"/>
        <v>1.8222427877342472E-2</v>
      </c>
      <c r="IP633" s="42">
        <f t="shared" si="826"/>
        <v>2.3561551193294082E-2</v>
      </c>
      <c r="IQ633" s="42">
        <f t="shared" si="827"/>
        <v>2.733043834202414E-2</v>
      </c>
      <c r="IR633" s="42">
        <f t="shared" si="828"/>
        <v>2.733043834202414E-2</v>
      </c>
      <c r="IT633" s="9">
        <f t="shared" si="809"/>
        <v>0</v>
      </c>
      <c r="IU633" s="9">
        <f t="shared" si="810"/>
        <v>0</v>
      </c>
      <c r="IV633" s="9">
        <f t="shared" si="811"/>
        <v>0</v>
      </c>
      <c r="IW633" s="9">
        <f t="shared" si="812"/>
        <v>0</v>
      </c>
      <c r="IX633" s="9">
        <f t="shared" si="813"/>
        <v>0</v>
      </c>
    </row>
    <row r="634" spans="1:258" ht="15.75" hidden="1" thickBot="1" x14ac:dyDescent="0.3">
      <c r="A634">
        <v>119</v>
      </c>
      <c r="B634" t="s">
        <v>568</v>
      </c>
      <c r="C634" t="s">
        <v>293</v>
      </c>
      <c r="D634" t="s">
        <v>288</v>
      </c>
      <c r="E634" t="s">
        <v>569</v>
      </c>
      <c r="F634" t="s">
        <v>290</v>
      </c>
      <c r="G634" t="s">
        <v>256</v>
      </c>
      <c r="H634">
        <v>118</v>
      </c>
      <c r="I634">
        <v>1</v>
      </c>
      <c r="K634">
        <v>31</v>
      </c>
      <c r="L634">
        <v>87</v>
      </c>
      <c r="M634">
        <v>1</v>
      </c>
      <c r="Q634">
        <v>4</v>
      </c>
      <c r="R634">
        <v>27</v>
      </c>
      <c r="S634">
        <v>48</v>
      </c>
      <c r="T634">
        <v>29</v>
      </c>
      <c r="U634">
        <v>10</v>
      </c>
      <c r="X634">
        <v>1</v>
      </c>
      <c r="Y634">
        <v>118</v>
      </c>
      <c r="AA634">
        <v>1</v>
      </c>
      <c r="AB634">
        <v>45</v>
      </c>
      <c r="AE634">
        <v>14</v>
      </c>
      <c r="AF634">
        <v>17</v>
      </c>
      <c r="AH634">
        <v>20</v>
      </c>
      <c r="AJ634">
        <v>1</v>
      </c>
      <c r="AK634">
        <v>1</v>
      </c>
      <c r="AL634">
        <v>21</v>
      </c>
      <c r="AP634">
        <v>1</v>
      </c>
      <c r="AR634">
        <v>2</v>
      </c>
      <c r="AT634">
        <v>119</v>
      </c>
      <c r="AU634">
        <v>0</v>
      </c>
      <c r="AV634">
        <v>0</v>
      </c>
      <c r="AW634">
        <v>0</v>
      </c>
      <c r="AX634">
        <v>119</v>
      </c>
      <c r="BB634">
        <f t="shared" si="784"/>
        <v>119</v>
      </c>
      <c r="BD634">
        <f t="shared" si="785"/>
        <v>119</v>
      </c>
      <c r="BE634">
        <f t="shared" si="786"/>
        <v>119</v>
      </c>
      <c r="BF634">
        <f t="shared" si="787"/>
        <v>119</v>
      </c>
      <c r="BH634">
        <f t="shared" si="788"/>
        <v>0</v>
      </c>
      <c r="BK634" s="45">
        <f>IF(G634="MEA",'[1]Net Hire Rate'!$E$7,IF(G634="AMR",'[1]Net Hire Rate'!$F$7,IF(G634="EUR",'[1]Net Hire Rate'!$G$7,IF(G634="APAC",'[1]Net Hire Rate'!$H$7,0))))</f>
        <v>1.6761041902604757E-3</v>
      </c>
      <c r="BL634" s="45">
        <f>IF(G634="MEA",'[1]Net Hire Rate'!$E$8,IF(G634="AMR",'[1]Net Hire Rate'!$F$8,IF(G634="EUR",'[1]Net Hire Rate'!$G$8,IF(G634="APAC",'[1]Net Hire Rate'!$H$8,0))))</f>
        <v>1.6761041902604757E-3</v>
      </c>
      <c r="BM634" s="45">
        <f>IF(G634="MEA",'[1]Net Hire Rate'!$E$9,IF(G634="AMR",'[1]Net Hire Rate'!$F$9,IF(G634="EUR",'[1]Net Hire Rate'!$G$9,IF(G634="APAC",'[1]Net Hire Rate'!$H$9,0))))</f>
        <v>1.6761041902604757E-3</v>
      </c>
      <c r="BN634" s="45">
        <f>IF(G634="MEA",'[1]Net Hire Rate'!$E$10,IF(G634="AMR",'[1]Net Hire Rate'!$F$10,IF(G634="EUR",'[1]Net Hire Rate'!$G$10,IF(G634="APAC",'[1]Net Hire Rate'!$H$10,0))))</f>
        <v>1.6761041902604757E-3</v>
      </c>
      <c r="BO634" s="45">
        <f>IF(G634="MEA",'[1]Net Hire Rate'!$E$11,IF(G634="AMR",'[1]Net Hire Rate'!$F$11,IF(G634="EUR",'[1]Net Hire Rate'!$G$11,IF(G634="APAC",'[1]Net Hire Rate'!$H$11,0))))</f>
        <v>1.6761041902604757E-3</v>
      </c>
      <c r="BP634" s="45">
        <f>IF(G634="MEA",'[1]Net Hire Rate'!$E$12,IF(G634="AMR",'[1]Net Hire Rate'!$F$12,IF(G634="EUR",'[1]Net Hire Rate'!$G$12,IF(G634="APAC",'[1]Net Hire Rate'!$H$12,0))))</f>
        <v>1.6761041902604757E-3</v>
      </c>
      <c r="BQ634" s="147">
        <f t="shared" si="789"/>
        <v>119</v>
      </c>
      <c r="BR634" s="147">
        <f t="shared" si="772"/>
        <v>119</v>
      </c>
      <c r="BS634" s="147">
        <f t="shared" si="790"/>
        <v>119.19945639864099</v>
      </c>
      <c r="BT634" s="148">
        <f t="shared" si="773"/>
        <v>119.19945639864099</v>
      </c>
      <c r="BU634" s="149">
        <f t="shared" si="791"/>
        <v>119.39924710698752</v>
      </c>
      <c r="BV634" s="148">
        <f t="shared" si="774"/>
        <v>118.39924710698752</v>
      </c>
      <c r="BW634" s="148">
        <f t="shared" si="792"/>
        <v>118.59769658118722</v>
      </c>
      <c r="BX634" s="148">
        <f t="shared" si="775"/>
        <v>118.59769658118722</v>
      </c>
      <c r="BY634" s="148">
        <f t="shared" si="793"/>
        <v>118.79647867738218</v>
      </c>
      <c r="BZ634" s="148">
        <f t="shared" si="776"/>
        <v>116.79647867738218</v>
      </c>
      <c r="CA634" s="148">
        <f t="shared" si="794"/>
        <v>116.992241744701</v>
      </c>
      <c r="CB634" s="148">
        <f t="shared" si="777"/>
        <v>116.992241744701</v>
      </c>
      <c r="CC634" s="148"/>
      <c r="CD634" s="38"/>
      <c r="CE634" s="38"/>
      <c r="CF634" s="38"/>
      <c r="CG634" s="38"/>
      <c r="CH634" s="38"/>
      <c r="CI634" s="38"/>
      <c r="CJ634" s="38"/>
      <c r="CK634" s="41"/>
      <c r="CL634" s="41"/>
      <c r="CM634" s="40"/>
      <c r="CN634" s="41"/>
      <c r="CO634" s="41"/>
      <c r="CP634" s="41"/>
      <c r="CQ634" s="41"/>
      <c r="CR634" s="41"/>
      <c r="CS634" s="41"/>
      <c r="CT634" s="41"/>
      <c r="CU634" s="40"/>
      <c r="CV634" s="41"/>
      <c r="CW634" s="41"/>
      <c r="CX634" s="41"/>
      <c r="CY634" s="41"/>
      <c r="CZ634" s="41"/>
      <c r="DA634" s="41"/>
      <c r="DB634" s="41"/>
      <c r="DC634" s="40"/>
      <c r="DD634" s="41"/>
      <c r="DE634" s="41"/>
      <c r="DF634" s="41"/>
      <c r="DG634" s="41"/>
      <c r="DH634" s="41"/>
      <c r="DI634" s="41"/>
      <c r="DJ634" s="41"/>
      <c r="DK634" s="40"/>
      <c r="DL634" s="41"/>
      <c r="DM634" s="41"/>
      <c r="DN634" s="41"/>
      <c r="DO634" s="41"/>
      <c r="DP634" s="41"/>
      <c r="DQ634" s="41"/>
      <c r="DR634" s="15"/>
      <c r="DS634" s="151">
        <f t="shared" si="778"/>
        <v>119</v>
      </c>
      <c r="DT634" s="152">
        <f t="shared" si="779"/>
        <v>0</v>
      </c>
      <c r="DU634" s="7">
        <f t="shared" si="780"/>
        <v>0</v>
      </c>
      <c r="DV634" s="7">
        <f t="shared" si="781"/>
        <v>0</v>
      </c>
      <c r="DW634">
        <f t="shared" si="782"/>
        <v>0</v>
      </c>
      <c r="DX634">
        <f t="shared" si="783"/>
        <v>0</v>
      </c>
      <c r="DZ634">
        <f t="shared" si="795"/>
        <v>119</v>
      </c>
      <c r="EA634">
        <f t="shared" si="796"/>
        <v>119</v>
      </c>
      <c r="EB634">
        <f t="shared" si="797"/>
        <v>119</v>
      </c>
      <c r="EC634">
        <f t="shared" si="798"/>
        <v>119</v>
      </c>
      <c r="ED634">
        <f t="shared" si="799"/>
        <v>119</v>
      </c>
      <c r="EE634">
        <f t="shared" si="800"/>
        <v>119</v>
      </c>
      <c r="EG634">
        <f t="shared" si="801"/>
        <v>119</v>
      </c>
      <c r="EH634">
        <f t="shared" si="802"/>
        <v>119</v>
      </c>
      <c r="EI634">
        <f t="shared" si="803"/>
        <v>119</v>
      </c>
      <c r="EJ634">
        <f t="shared" si="804"/>
        <v>119</v>
      </c>
      <c r="EK634">
        <f t="shared" si="805"/>
        <v>119</v>
      </c>
      <c r="EM634">
        <f>IF($EM$9='[1]L&amp;D Numbers'!$E$6,'[1]L&amp;D Numbers'!$E$7)</f>
        <v>350</v>
      </c>
      <c r="EN634">
        <f>IF($EN$9='[1]L&amp;D Numbers'!$F$6,'[1]L&amp;D Numbers'!$F$7)</f>
        <v>2000</v>
      </c>
      <c r="EO634">
        <f>IF($EO$9='[1]L&amp;D Numbers'!$G$6,'[1]L&amp;D Numbers'!$G$7)</f>
        <v>2000</v>
      </c>
      <c r="EP634">
        <f>IF($EP$9='[1]L&amp;D Numbers'!$H$6,'[1]L&amp;D Numbers'!$H$7)</f>
        <v>2000</v>
      </c>
      <c r="EQ634">
        <f>IF($EQ$9='[1]L&amp;D Numbers'!$I$6,'[1]L&amp;D Numbers'!$I$7)</f>
        <v>2000</v>
      </c>
      <c r="ER634">
        <f>IF($ER$9='[1]L&amp;D Numbers'!$J$6,'[1]L&amp;D Numbers'!$J$7)</f>
        <v>0</v>
      </c>
      <c r="ET634" s="45">
        <f>'[1]L&amp;D Master'!$E$10</f>
        <v>1.0678246631903041E-2</v>
      </c>
      <c r="EU634" s="45">
        <f>ET634+'[1]L&amp;D Master'!$F$10</f>
        <v>1.8222427877342538E-2</v>
      </c>
      <c r="EV634" s="45">
        <f>EU634+'[1]L&amp;D Master'!$G$10</f>
        <v>2.3561551193294058E-2</v>
      </c>
      <c r="EW634" s="45">
        <f>EV634+'[1]L&amp;D Master'!$H$10</f>
        <v>2.7330438342024234E-2</v>
      </c>
      <c r="EX634" s="45">
        <f>EW634+'[1]L&amp;D Master'!$I$10</f>
        <v>2.9999999999999995E-2</v>
      </c>
      <c r="EY634" s="45"/>
      <c r="EZ634" s="45">
        <f t="shared" si="806"/>
        <v>1.0678246631903041E-2</v>
      </c>
      <c r="FA634" s="45">
        <f t="shared" si="807"/>
        <v>1.8222427877342538E-2</v>
      </c>
      <c r="FB634" s="45">
        <f t="shared" si="807"/>
        <v>2.3561551193294058E-2</v>
      </c>
      <c r="FC634" s="45">
        <f t="shared" si="807"/>
        <v>2.7330438342024234E-2</v>
      </c>
      <c r="FD634" s="45">
        <f t="shared" si="807"/>
        <v>2.7330438342024234E-2</v>
      </c>
      <c r="FE634" s="45"/>
      <c r="FF634">
        <f t="shared" si="814"/>
        <v>117.72928865080354</v>
      </c>
      <c r="FG634">
        <f t="shared" si="815"/>
        <v>116.83153108259624</v>
      </c>
      <c r="FH634">
        <f t="shared" si="816"/>
        <v>116.19617540799801</v>
      </c>
      <c r="FI634">
        <f t="shared" si="817"/>
        <v>115.74767783729912</v>
      </c>
      <c r="FJ634">
        <f t="shared" si="818"/>
        <v>115.74767783729912</v>
      </c>
      <c r="FL634" s="34"/>
      <c r="FM634" s="34"/>
      <c r="FN634" s="34"/>
      <c r="FO634" s="34"/>
      <c r="FP634" s="34"/>
      <c r="FQ634" s="153">
        <f t="shared" si="808"/>
        <v>0.125</v>
      </c>
      <c r="FR634" s="153"/>
      <c r="FS634" s="42"/>
      <c r="FT634" s="42"/>
      <c r="FU634" s="42"/>
      <c r="FV634" s="42"/>
      <c r="FW634" s="42"/>
      <c r="FX634" s="42"/>
      <c r="FY634" s="42"/>
      <c r="FZ634" s="42"/>
      <c r="GA634" s="42"/>
      <c r="GB634" s="42"/>
      <c r="GC634" s="42"/>
      <c r="GD634" s="42"/>
      <c r="GE634" s="42"/>
      <c r="GF634" s="42"/>
      <c r="GG634" s="42"/>
      <c r="GH634" s="42"/>
      <c r="GI634" s="42"/>
      <c r="GJ634" s="42"/>
      <c r="GK634" s="42"/>
      <c r="GL634" s="42"/>
      <c r="GM634" s="154">
        <f>'[1]Automation Master'!$B$10*FQ634*FO634</f>
        <v>0</v>
      </c>
      <c r="GN634" s="155">
        <f>'[1]Automation Master'!$B$11*FO634*FQ634+GM634</f>
        <v>0</v>
      </c>
      <c r="GO634" s="155">
        <f>'[1]Automation Master'!$B$12*FO634*FQ634+GN634</f>
        <v>0</v>
      </c>
      <c r="GP634" s="155">
        <f>'[1]Automation Master'!$B$13*FO634*FQ634+GO634</f>
        <v>0</v>
      </c>
      <c r="GQ634" s="155">
        <f>'[1]Automation Master'!$C$10*FO634*FQ634+GP634</f>
        <v>0</v>
      </c>
      <c r="GR634" s="155">
        <f>'[1]Automation Master'!$C$11*FO634*FQ634+GQ634</f>
        <v>0</v>
      </c>
      <c r="GS634" s="155">
        <f>'[1]Automation Master'!$C$12*FO634*FQ634+GR634</f>
        <v>0</v>
      </c>
      <c r="GT634" s="155">
        <f>'[1]Automation Master'!$C$13*FO634*FQ634+GS634</f>
        <v>0</v>
      </c>
      <c r="GU634" s="155">
        <f>'[1]Automation Master'!$D$10*FO634*FQ634+GT634</f>
        <v>0</v>
      </c>
      <c r="GV634" s="155">
        <f>'[1]Automation Master'!$D$11*FO634*FQ634+GU634</f>
        <v>0</v>
      </c>
      <c r="GW634" s="155">
        <f>'[1]Automation Master'!$D$12*FO634*FQ634+GV634</f>
        <v>0</v>
      </c>
      <c r="GX634" s="155">
        <f>'[1]Automation Master'!$D$13*FO634*FQ634+GW634</f>
        <v>0</v>
      </c>
      <c r="GY634" s="155">
        <f>'[1]Automation Master'!$E$10*FO634*FQ634+GX634</f>
        <v>0</v>
      </c>
      <c r="GZ634" s="155">
        <f>'[1]Automation Master'!$E$11*FO634*FQ634+GY634</f>
        <v>0</v>
      </c>
      <c r="HA634" s="155">
        <f>'[1]Automation Master'!$E$12*FO634*FQ634+GZ634</f>
        <v>0</v>
      </c>
      <c r="HB634" s="155">
        <f>'[1]Automation Master'!$E$13*FO634*FQ634+HA634</f>
        <v>0</v>
      </c>
      <c r="HC634" s="155">
        <f>'[1]Automation Master'!$F$10*FO634*FQ634+HB634</f>
        <v>0</v>
      </c>
      <c r="HD634" s="155">
        <f>'[1]Automation Master'!$F$11*FO634*FQ634+HC634</f>
        <v>0</v>
      </c>
      <c r="HE634" s="155">
        <f>'[1]Automation Master'!$F$12*FO634*FQ634+HD634</f>
        <v>0</v>
      </c>
      <c r="HF634" s="156">
        <f>'[1]Automation Master'!$F$13*FO634*FQ634+HE634</f>
        <v>0</v>
      </c>
      <c r="HG634" s="157"/>
      <c r="HH634" s="157"/>
      <c r="HI634" s="157"/>
      <c r="HJ634" s="157"/>
      <c r="HK634" s="157"/>
      <c r="HL634" s="157"/>
      <c r="HM634" s="157"/>
      <c r="HN634" s="157"/>
      <c r="HO634" s="157"/>
      <c r="HP634" s="157"/>
      <c r="HQ634" s="157"/>
      <c r="HR634" s="157"/>
      <c r="HS634" s="157"/>
      <c r="HT634" s="157"/>
      <c r="HU634" s="157"/>
      <c r="HV634" s="157"/>
      <c r="HW634" s="157"/>
      <c r="HX634" s="157"/>
      <c r="HY634" s="42"/>
      <c r="HZ634" s="42"/>
      <c r="IA634" s="148">
        <f t="shared" si="819"/>
        <v>119</v>
      </c>
      <c r="IB634" s="148">
        <f t="shared" si="820"/>
        <v>119</v>
      </c>
      <c r="IC634" s="148">
        <f t="shared" si="821"/>
        <v>119</v>
      </c>
      <c r="ID634" s="148">
        <f t="shared" si="822"/>
        <v>119</v>
      </c>
      <c r="IE634" s="148">
        <f t="shared" si="823"/>
        <v>119</v>
      </c>
      <c r="IH634">
        <f t="shared" si="829"/>
        <v>117.72928865080354</v>
      </c>
      <c r="II634">
        <f t="shared" si="830"/>
        <v>116.83153108259624</v>
      </c>
      <c r="IJ634">
        <f t="shared" si="831"/>
        <v>116.19617540799801</v>
      </c>
      <c r="IK634">
        <f t="shared" si="832"/>
        <v>115.74767783729912</v>
      </c>
      <c r="IL634">
        <f t="shared" si="833"/>
        <v>115.74767783729912</v>
      </c>
      <c r="IN634" s="42">
        <f t="shared" si="824"/>
        <v>1.0678246631903031E-2</v>
      </c>
      <c r="IO634" s="42">
        <f t="shared" si="825"/>
        <v>1.8222427877342497E-2</v>
      </c>
      <c r="IP634" s="42">
        <f t="shared" si="826"/>
        <v>2.3561551193294013E-2</v>
      </c>
      <c r="IQ634" s="42">
        <f t="shared" si="827"/>
        <v>2.7330438342024185E-2</v>
      </c>
      <c r="IR634" s="42">
        <f t="shared" si="828"/>
        <v>2.7330438342024185E-2</v>
      </c>
      <c r="IT634" s="9">
        <f t="shared" si="809"/>
        <v>0</v>
      </c>
      <c r="IU634" s="9">
        <f t="shared" si="810"/>
        <v>0</v>
      </c>
      <c r="IV634" s="9">
        <f t="shared" si="811"/>
        <v>0</v>
      </c>
      <c r="IW634" s="9">
        <f t="shared" si="812"/>
        <v>0</v>
      </c>
      <c r="IX634" s="9">
        <f t="shared" si="813"/>
        <v>0</v>
      </c>
    </row>
    <row r="635" spans="1:258" ht="15.75" hidden="1" thickBot="1" x14ac:dyDescent="0.3">
      <c r="A635">
        <v>49</v>
      </c>
      <c r="B635" t="s">
        <v>568</v>
      </c>
      <c r="C635" t="s">
        <v>295</v>
      </c>
      <c r="D635" t="s">
        <v>288</v>
      </c>
      <c r="E635" t="s">
        <v>569</v>
      </c>
      <c r="F635" t="s">
        <v>290</v>
      </c>
      <c r="G635" t="s">
        <v>256</v>
      </c>
      <c r="H635">
        <v>48</v>
      </c>
      <c r="I635">
        <v>1</v>
      </c>
      <c r="K635">
        <v>5</v>
      </c>
      <c r="L635">
        <v>43</v>
      </c>
      <c r="M635">
        <v>1</v>
      </c>
      <c r="Q635">
        <v>2</v>
      </c>
      <c r="R635">
        <v>4</v>
      </c>
      <c r="S635">
        <v>18</v>
      </c>
      <c r="T635">
        <v>13</v>
      </c>
      <c r="U635">
        <v>11</v>
      </c>
      <c r="X635">
        <v>1</v>
      </c>
      <c r="Y635">
        <v>48</v>
      </c>
      <c r="AA635">
        <v>1</v>
      </c>
      <c r="AB635">
        <v>14</v>
      </c>
      <c r="AE635">
        <v>1</v>
      </c>
      <c r="AF635">
        <v>4</v>
      </c>
      <c r="AG635">
        <v>3</v>
      </c>
      <c r="AH635">
        <v>10</v>
      </c>
      <c r="AL635">
        <v>17</v>
      </c>
      <c r="AT635">
        <v>49</v>
      </c>
      <c r="AU635">
        <v>49</v>
      </c>
      <c r="AV635">
        <v>0</v>
      </c>
      <c r="AW635">
        <v>0</v>
      </c>
      <c r="AX635">
        <v>0</v>
      </c>
      <c r="BB635">
        <f t="shared" si="784"/>
        <v>49</v>
      </c>
      <c r="BD635">
        <f t="shared" si="785"/>
        <v>49</v>
      </c>
      <c r="BE635">
        <f t="shared" si="786"/>
        <v>49</v>
      </c>
      <c r="BF635">
        <f t="shared" si="787"/>
        <v>49</v>
      </c>
      <c r="BH635">
        <f t="shared" si="788"/>
        <v>0</v>
      </c>
      <c r="BK635" s="45">
        <f>IF(G635="MEA",'[1]Net Hire Rate'!$E$7,IF(G635="AMR",'[1]Net Hire Rate'!$F$7,IF(G635="EUR",'[1]Net Hire Rate'!$G$7,IF(G635="APAC",'[1]Net Hire Rate'!$H$7,0))))</f>
        <v>1.6761041902604757E-3</v>
      </c>
      <c r="BL635" s="45">
        <f>IF(G635="MEA",'[1]Net Hire Rate'!$E$8,IF(G635="AMR",'[1]Net Hire Rate'!$F$8,IF(G635="EUR",'[1]Net Hire Rate'!$G$8,IF(G635="APAC",'[1]Net Hire Rate'!$H$8,0))))</f>
        <v>1.6761041902604757E-3</v>
      </c>
      <c r="BM635" s="45">
        <f>IF(G635="MEA",'[1]Net Hire Rate'!$E$9,IF(G635="AMR",'[1]Net Hire Rate'!$F$9,IF(G635="EUR",'[1]Net Hire Rate'!$G$9,IF(G635="APAC",'[1]Net Hire Rate'!$H$9,0))))</f>
        <v>1.6761041902604757E-3</v>
      </c>
      <c r="BN635" s="45">
        <f>IF(G635="MEA",'[1]Net Hire Rate'!$E$10,IF(G635="AMR",'[1]Net Hire Rate'!$F$10,IF(G635="EUR",'[1]Net Hire Rate'!$G$10,IF(G635="APAC",'[1]Net Hire Rate'!$H$10,0))))</f>
        <v>1.6761041902604757E-3</v>
      </c>
      <c r="BO635" s="45">
        <f>IF(G635="MEA",'[1]Net Hire Rate'!$E$11,IF(G635="AMR",'[1]Net Hire Rate'!$F$11,IF(G635="EUR",'[1]Net Hire Rate'!$G$11,IF(G635="APAC",'[1]Net Hire Rate'!$H$11,0))))</f>
        <v>1.6761041902604757E-3</v>
      </c>
      <c r="BP635" s="45">
        <f>IF(G635="MEA",'[1]Net Hire Rate'!$E$12,IF(G635="AMR",'[1]Net Hire Rate'!$F$12,IF(G635="EUR",'[1]Net Hire Rate'!$G$12,IF(G635="APAC",'[1]Net Hire Rate'!$H$12,0))))</f>
        <v>1.6761041902604757E-3</v>
      </c>
      <c r="BQ635" s="147">
        <f t="shared" si="789"/>
        <v>49</v>
      </c>
      <c r="BR635" s="147">
        <f t="shared" si="772"/>
        <v>49</v>
      </c>
      <c r="BS635" s="147">
        <f t="shared" si="790"/>
        <v>49.082129105322764</v>
      </c>
      <c r="BT635" s="148">
        <f t="shared" si="773"/>
        <v>49.082129105322764</v>
      </c>
      <c r="BU635" s="149">
        <f t="shared" si="791"/>
        <v>49.164395867583096</v>
      </c>
      <c r="BV635" s="148">
        <f t="shared" si="774"/>
        <v>49.164395867583096</v>
      </c>
      <c r="BW635" s="148">
        <f t="shared" si="792"/>
        <v>49.246800517508376</v>
      </c>
      <c r="BX635" s="148">
        <f t="shared" si="775"/>
        <v>49.246800517508376</v>
      </c>
      <c r="BY635" s="148">
        <f t="shared" si="793"/>
        <v>49.329343286212691</v>
      </c>
      <c r="BZ635" s="148">
        <f t="shared" si="776"/>
        <v>49.329343286212691</v>
      </c>
      <c r="CA635" s="148">
        <f t="shared" si="794"/>
        <v>49.412024405197506</v>
      </c>
      <c r="CB635" s="148">
        <f t="shared" si="777"/>
        <v>49.412024405197506</v>
      </c>
      <c r="CC635" s="148"/>
      <c r="CD635" s="38"/>
      <c r="CE635" s="38"/>
      <c r="CF635" s="38"/>
      <c r="CG635" s="38"/>
      <c r="CH635" s="38"/>
      <c r="CI635" s="38"/>
      <c r="CJ635" s="38"/>
      <c r="CK635" s="41"/>
      <c r="CL635" s="41"/>
      <c r="CM635" s="40"/>
      <c r="CN635" s="41"/>
      <c r="CO635" s="41"/>
      <c r="CP635" s="41"/>
      <c r="CQ635" s="41"/>
      <c r="CR635" s="41"/>
      <c r="CS635" s="41"/>
      <c r="CT635" s="41"/>
      <c r="CU635" s="40"/>
      <c r="CV635" s="41"/>
      <c r="CW635" s="41"/>
      <c r="CX635" s="41"/>
      <c r="CY635" s="41"/>
      <c r="CZ635" s="41"/>
      <c r="DA635" s="41"/>
      <c r="DB635" s="41"/>
      <c r="DC635" s="40"/>
      <c r="DD635" s="41"/>
      <c r="DE635" s="41"/>
      <c r="DF635" s="41"/>
      <c r="DG635" s="41"/>
      <c r="DH635" s="41"/>
      <c r="DI635" s="41"/>
      <c r="DJ635" s="41"/>
      <c r="DK635" s="40"/>
      <c r="DL635" s="41"/>
      <c r="DM635" s="41"/>
      <c r="DN635" s="41"/>
      <c r="DO635" s="41"/>
      <c r="DP635" s="41"/>
      <c r="DQ635" s="41"/>
      <c r="DR635" s="15"/>
      <c r="DS635" s="151">
        <f t="shared" si="778"/>
        <v>49</v>
      </c>
      <c r="DT635" s="152">
        <f t="shared" si="779"/>
        <v>0</v>
      </c>
      <c r="DU635" s="7">
        <f t="shared" si="780"/>
        <v>0</v>
      </c>
      <c r="DV635" s="7">
        <f t="shared" si="781"/>
        <v>0</v>
      </c>
      <c r="DW635">
        <f t="shared" si="782"/>
        <v>0</v>
      </c>
      <c r="DX635">
        <f t="shared" si="783"/>
        <v>0</v>
      </c>
      <c r="DZ635">
        <f t="shared" si="795"/>
        <v>49</v>
      </c>
      <c r="EA635">
        <f t="shared" si="796"/>
        <v>49</v>
      </c>
      <c r="EB635">
        <f t="shared" si="797"/>
        <v>49</v>
      </c>
      <c r="EC635">
        <f t="shared" si="798"/>
        <v>49</v>
      </c>
      <c r="ED635">
        <f t="shared" si="799"/>
        <v>49</v>
      </c>
      <c r="EE635">
        <f t="shared" si="800"/>
        <v>49</v>
      </c>
      <c r="EG635">
        <f t="shared" si="801"/>
        <v>49</v>
      </c>
      <c r="EH635">
        <f t="shared" si="802"/>
        <v>49</v>
      </c>
      <c r="EI635">
        <f t="shared" si="803"/>
        <v>49</v>
      </c>
      <c r="EJ635">
        <f t="shared" si="804"/>
        <v>49</v>
      </c>
      <c r="EK635">
        <f t="shared" si="805"/>
        <v>49</v>
      </c>
      <c r="EM635">
        <f>IF($EM$9='[1]L&amp;D Numbers'!$E$6,'[1]L&amp;D Numbers'!$E$7)</f>
        <v>350</v>
      </c>
      <c r="EN635">
        <f>IF($EN$9='[1]L&amp;D Numbers'!$F$6,'[1]L&amp;D Numbers'!$F$7)</f>
        <v>2000</v>
      </c>
      <c r="EO635">
        <f>IF($EO$9='[1]L&amp;D Numbers'!$G$6,'[1]L&amp;D Numbers'!$G$7)</f>
        <v>2000</v>
      </c>
      <c r="EP635">
        <f>IF($EP$9='[1]L&amp;D Numbers'!$H$6,'[1]L&amp;D Numbers'!$H$7)</f>
        <v>2000</v>
      </c>
      <c r="EQ635">
        <f>IF($EQ$9='[1]L&amp;D Numbers'!$I$6,'[1]L&amp;D Numbers'!$I$7)</f>
        <v>2000</v>
      </c>
      <c r="ER635">
        <f>IF($ER$9='[1]L&amp;D Numbers'!$J$6,'[1]L&amp;D Numbers'!$J$7)</f>
        <v>0</v>
      </c>
      <c r="ET635" s="45">
        <f>'[1]L&amp;D Master'!$E$10</f>
        <v>1.0678246631903041E-2</v>
      </c>
      <c r="EU635" s="45">
        <f>ET635+'[1]L&amp;D Master'!$F$10</f>
        <v>1.8222427877342538E-2</v>
      </c>
      <c r="EV635" s="45">
        <f>EU635+'[1]L&amp;D Master'!$G$10</f>
        <v>2.3561551193294058E-2</v>
      </c>
      <c r="EW635" s="45">
        <f>EV635+'[1]L&amp;D Master'!$H$10</f>
        <v>2.7330438342024234E-2</v>
      </c>
      <c r="EX635" s="45">
        <f>EW635+'[1]L&amp;D Master'!$I$10</f>
        <v>2.9999999999999995E-2</v>
      </c>
      <c r="EY635" s="45"/>
      <c r="EZ635" s="45">
        <f t="shared" si="806"/>
        <v>1.0678246631903041E-2</v>
      </c>
      <c r="FA635" s="45">
        <f t="shared" si="807"/>
        <v>1.8222427877342538E-2</v>
      </c>
      <c r="FB635" s="45">
        <f t="shared" si="807"/>
        <v>2.3561551193294058E-2</v>
      </c>
      <c r="FC635" s="45">
        <f t="shared" si="807"/>
        <v>2.7330438342024234E-2</v>
      </c>
      <c r="FD635" s="45">
        <f t="shared" si="807"/>
        <v>2.7330438342024234E-2</v>
      </c>
      <c r="FE635" s="45"/>
      <c r="FF635">
        <f t="shared" si="814"/>
        <v>48.476765915036751</v>
      </c>
      <c r="FG635">
        <f t="shared" si="815"/>
        <v>48.107101034010213</v>
      </c>
      <c r="FH635">
        <f t="shared" si="816"/>
        <v>47.845483991528589</v>
      </c>
      <c r="FI635">
        <f t="shared" si="817"/>
        <v>47.660808521240817</v>
      </c>
      <c r="FJ635">
        <f t="shared" si="818"/>
        <v>47.660808521240817</v>
      </c>
      <c r="FL635" s="34"/>
      <c r="FM635" s="34"/>
      <c r="FN635" s="34"/>
      <c r="FO635" s="34"/>
      <c r="FP635" s="34"/>
      <c r="FQ635" s="153">
        <f t="shared" si="808"/>
        <v>0.125</v>
      </c>
      <c r="FR635" s="153"/>
      <c r="FS635" s="42"/>
      <c r="FT635" s="42"/>
      <c r="FU635" s="42"/>
      <c r="FV635" s="42"/>
      <c r="FW635" s="42"/>
      <c r="FX635" s="42"/>
      <c r="FY635" s="42"/>
      <c r="FZ635" s="42"/>
      <c r="GA635" s="42"/>
      <c r="GB635" s="42"/>
      <c r="GC635" s="42"/>
      <c r="GD635" s="42"/>
      <c r="GE635" s="42"/>
      <c r="GF635" s="42"/>
      <c r="GG635" s="42"/>
      <c r="GH635" s="42"/>
      <c r="GI635" s="42"/>
      <c r="GJ635" s="42"/>
      <c r="GK635" s="42"/>
      <c r="GL635" s="42"/>
      <c r="GM635" s="154">
        <f>'[1]Automation Master'!$B$10*FQ635*FO635</f>
        <v>0</v>
      </c>
      <c r="GN635" s="155">
        <f>'[1]Automation Master'!$B$11*FO635*FQ635+GM635</f>
        <v>0</v>
      </c>
      <c r="GO635" s="155">
        <f>'[1]Automation Master'!$B$12*FO635*FQ635+GN635</f>
        <v>0</v>
      </c>
      <c r="GP635" s="155">
        <f>'[1]Automation Master'!$B$13*FO635*FQ635+GO635</f>
        <v>0</v>
      </c>
      <c r="GQ635" s="155">
        <f>'[1]Automation Master'!$C$10*FO635*FQ635+GP635</f>
        <v>0</v>
      </c>
      <c r="GR635" s="155">
        <f>'[1]Automation Master'!$C$11*FO635*FQ635+GQ635</f>
        <v>0</v>
      </c>
      <c r="GS635" s="155">
        <f>'[1]Automation Master'!$C$12*FO635*FQ635+GR635</f>
        <v>0</v>
      </c>
      <c r="GT635" s="155">
        <f>'[1]Automation Master'!$C$13*FO635*FQ635+GS635</f>
        <v>0</v>
      </c>
      <c r="GU635" s="155">
        <f>'[1]Automation Master'!$D$10*FO635*FQ635+GT635</f>
        <v>0</v>
      </c>
      <c r="GV635" s="155">
        <f>'[1]Automation Master'!$D$11*FO635*FQ635+GU635</f>
        <v>0</v>
      </c>
      <c r="GW635" s="155">
        <f>'[1]Automation Master'!$D$12*FO635*FQ635+GV635</f>
        <v>0</v>
      </c>
      <c r="GX635" s="155">
        <f>'[1]Automation Master'!$D$13*FO635*FQ635+GW635</f>
        <v>0</v>
      </c>
      <c r="GY635" s="155">
        <f>'[1]Automation Master'!$E$10*FO635*FQ635+GX635</f>
        <v>0</v>
      </c>
      <c r="GZ635" s="155">
        <f>'[1]Automation Master'!$E$11*FO635*FQ635+GY635</f>
        <v>0</v>
      </c>
      <c r="HA635" s="155">
        <f>'[1]Automation Master'!$E$12*FO635*FQ635+GZ635</f>
        <v>0</v>
      </c>
      <c r="HB635" s="155">
        <f>'[1]Automation Master'!$E$13*FO635*FQ635+HA635</f>
        <v>0</v>
      </c>
      <c r="HC635" s="155">
        <f>'[1]Automation Master'!$F$10*FO635*FQ635+HB635</f>
        <v>0</v>
      </c>
      <c r="HD635" s="155">
        <f>'[1]Automation Master'!$F$11*FO635*FQ635+HC635</f>
        <v>0</v>
      </c>
      <c r="HE635" s="155">
        <f>'[1]Automation Master'!$F$12*FO635*FQ635+HD635</f>
        <v>0</v>
      </c>
      <c r="HF635" s="156">
        <f>'[1]Automation Master'!$F$13*FO635*FQ635+HE635</f>
        <v>0</v>
      </c>
      <c r="HG635" s="157"/>
      <c r="HH635" s="157"/>
      <c r="HI635" s="157"/>
      <c r="HJ635" s="157"/>
      <c r="HK635" s="157"/>
      <c r="HL635" s="157"/>
      <c r="HM635" s="157"/>
      <c r="HN635" s="157"/>
      <c r="HO635" s="157"/>
      <c r="HP635" s="157"/>
      <c r="HQ635" s="157"/>
      <c r="HR635" s="157"/>
      <c r="HS635" s="157"/>
      <c r="HT635" s="157"/>
      <c r="HU635" s="157"/>
      <c r="HV635" s="157"/>
      <c r="HW635" s="157"/>
      <c r="HX635" s="157"/>
      <c r="HY635" s="42"/>
      <c r="HZ635" s="42"/>
      <c r="IA635" s="148">
        <f t="shared" si="819"/>
        <v>49</v>
      </c>
      <c r="IB635" s="148">
        <f t="shared" si="820"/>
        <v>49</v>
      </c>
      <c r="IC635" s="148">
        <f t="shared" si="821"/>
        <v>49</v>
      </c>
      <c r="ID635" s="148">
        <f t="shared" si="822"/>
        <v>49</v>
      </c>
      <c r="IE635" s="148">
        <f t="shared" si="823"/>
        <v>49</v>
      </c>
      <c r="IH635">
        <f t="shared" si="829"/>
        <v>48.476765915036751</v>
      </c>
      <c r="II635">
        <f t="shared" si="830"/>
        <v>48.107101034010213</v>
      </c>
      <c r="IJ635">
        <f t="shared" si="831"/>
        <v>47.845483991528589</v>
      </c>
      <c r="IK635">
        <f t="shared" si="832"/>
        <v>47.660808521240817</v>
      </c>
      <c r="IL635">
        <f t="shared" si="833"/>
        <v>47.660808521240817</v>
      </c>
      <c r="IN635" s="42">
        <f t="shared" si="824"/>
        <v>1.0678246631903046E-2</v>
      </c>
      <c r="IO635" s="42">
        <f t="shared" si="825"/>
        <v>1.8222427877342583E-2</v>
      </c>
      <c r="IP635" s="42">
        <f t="shared" si="826"/>
        <v>2.3561551193294106E-2</v>
      </c>
      <c r="IQ635" s="42">
        <f t="shared" si="827"/>
        <v>2.7330438342024144E-2</v>
      </c>
      <c r="IR635" s="42">
        <f t="shared" si="828"/>
        <v>2.7330438342024144E-2</v>
      </c>
      <c r="IT635" s="9">
        <f t="shared" si="809"/>
        <v>0</v>
      </c>
      <c r="IU635" s="9">
        <f t="shared" si="810"/>
        <v>0</v>
      </c>
      <c r="IV635" s="9">
        <f t="shared" si="811"/>
        <v>0</v>
      </c>
      <c r="IW635" s="9">
        <f t="shared" si="812"/>
        <v>0</v>
      </c>
      <c r="IX635" s="9">
        <f t="shared" si="813"/>
        <v>0</v>
      </c>
    </row>
    <row r="636" spans="1:258" ht="15.75" hidden="1" thickBot="1" x14ac:dyDescent="0.3">
      <c r="A636">
        <v>103</v>
      </c>
      <c r="B636" t="s">
        <v>568</v>
      </c>
      <c r="C636" t="s">
        <v>570</v>
      </c>
      <c r="D636" t="s">
        <v>325</v>
      </c>
      <c r="E636" t="s">
        <v>569</v>
      </c>
      <c r="F636" t="s">
        <v>290</v>
      </c>
      <c r="G636" t="s">
        <v>256</v>
      </c>
      <c r="H636">
        <v>93</v>
      </c>
      <c r="I636">
        <v>10</v>
      </c>
      <c r="K636">
        <v>18</v>
      </c>
      <c r="L636">
        <v>75</v>
      </c>
      <c r="M636">
        <v>10</v>
      </c>
      <c r="Q636">
        <v>2</v>
      </c>
      <c r="R636">
        <v>23</v>
      </c>
      <c r="S636">
        <v>28</v>
      </c>
      <c r="T636">
        <v>27</v>
      </c>
      <c r="U636">
        <v>13</v>
      </c>
      <c r="X636">
        <v>10</v>
      </c>
      <c r="Y636">
        <v>93</v>
      </c>
      <c r="AA636">
        <v>10</v>
      </c>
      <c r="AB636">
        <v>26</v>
      </c>
      <c r="AE636">
        <v>11</v>
      </c>
      <c r="AF636">
        <v>7</v>
      </c>
      <c r="AG636">
        <v>2</v>
      </c>
      <c r="AH636">
        <v>19</v>
      </c>
      <c r="AJ636">
        <v>3</v>
      </c>
      <c r="AL636">
        <v>35</v>
      </c>
      <c r="AP636">
        <v>2</v>
      </c>
      <c r="AR636">
        <v>2</v>
      </c>
      <c r="AS636">
        <v>1</v>
      </c>
      <c r="AT636">
        <v>103</v>
      </c>
      <c r="AU636">
        <v>0</v>
      </c>
      <c r="AV636">
        <v>0</v>
      </c>
      <c r="AW636">
        <v>103</v>
      </c>
      <c r="AX636">
        <v>0</v>
      </c>
      <c r="BB636">
        <f t="shared" si="784"/>
        <v>103</v>
      </c>
      <c r="BD636">
        <f t="shared" si="785"/>
        <v>103</v>
      </c>
      <c r="BE636">
        <f t="shared" si="786"/>
        <v>103</v>
      </c>
      <c r="BF636">
        <f t="shared" si="787"/>
        <v>103</v>
      </c>
      <c r="BH636">
        <f t="shared" si="788"/>
        <v>0</v>
      </c>
      <c r="BK636" s="45">
        <f>IF(G636="MEA",'[1]Net Hire Rate'!$E$7,IF(G636="AMR",'[1]Net Hire Rate'!$F$7,IF(G636="EUR",'[1]Net Hire Rate'!$G$7,IF(G636="APAC",'[1]Net Hire Rate'!$H$7,0))))</f>
        <v>1.6761041902604757E-3</v>
      </c>
      <c r="BL636" s="45">
        <f>IF(G636="MEA",'[1]Net Hire Rate'!$E$8,IF(G636="AMR",'[1]Net Hire Rate'!$F$8,IF(G636="EUR",'[1]Net Hire Rate'!$G$8,IF(G636="APAC",'[1]Net Hire Rate'!$H$8,0))))</f>
        <v>1.6761041902604757E-3</v>
      </c>
      <c r="BM636" s="45">
        <f>IF(G636="MEA",'[1]Net Hire Rate'!$E$9,IF(G636="AMR",'[1]Net Hire Rate'!$F$9,IF(G636="EUR",'[1]Net Hire Rate'!$G$9,IF(G636="APAC",'[1]Net Hire Rate'!$H$9,0))))</f>
        <v>1.6761041902604757E-3</v>
      </c>
      <c r="BN636" s="45">
        <f>IF(G636="MEA",'[1]Net Hire Rate'!$E$10,IF(G636="AMR",'[1]Net Hire Rate'!$F$10,IF(G636="EUR",'[1]Net Hire Rate'!$G$10,IF(G636="APAC",'[1]Net Hire Rate'!$H$10,0))))</f>
        <v>1.6761041902604757E-3</v>
      </c>
      <c r="BO636" s="45">
        <f>IF(G636="MEA",'[1]Net Hire Rate'!$E$11,IF(G636="AMR",'[1]Net Hire Rate'!$F$11,IF(G636="EUR",'[1]Net Hire Rate'!$G$11,IF(G636="APAC",'[1]Net Hire Rate'!$H$11,0))))</f>
        <v>1.6761041902604757E-3</v>
      </c>
      <c r="BP636" s="45">
        <f>IF(G636="MEA",'[1]Net Hire Rate'!$E$12,IF(G636="AMR",'[1]Net Hire Rate'!$F$12,IF(G636="EUR",'[1]Net Hire Rate'!$G$12,IF(G636="APAC",'[1]Net Hire Rate'!$H$12,0))))</f>
        <v>1.6761041902604757E-3</v>
      </c>
      <c r="BQ636" s="147">
        <f t="shared" si="789"/>
        <v>103</v>
      </c>
      <c r="BR636" s="147">
        <f t="shared" si="772"/>
        <v>103</v>
      </c>
      <c r="BS636" s="147">
        <f t="shared" si="790"/>
        <v>103.17263873159682</v>
      </c>
      <c r="BT636" s="148">
        <f t="shared" si="773"/>
        <v>103.17263873159682</v>
      </c>
      <c r="BU636" s="149">
        <f t="shared" si="791"/>
        <v>103.34556682369508</v>
      </c>
      <c r="BV636" s="148">
        <f t="shared" si="774"/>
        <v>101.34556682369508</v>
      </c>
      <c r="BW636" s="148">
        <f t="shared" si="792"/>
        <v>101.5154325529126</v>
      </c>
      <c r="BX636" s="148">
        <f t="shared" si="775"/>
        <v>101.5154325529126</v>
      </c>
      <c r="BY636" s="148">
        <f t="shared" si="793"/>
        <v>101.68558299479064</v>
      </c>
      <c r="BZ636" s="148">
        <f t="shared" si="776"/>
        <v>99.685582994790636</v>
      </c>
      <c r="CA636" s="148">
        <f t="shared" si="794"/>
        <v>99.852666418156758</v>
      </c>
      <c r="CB636" s="148">
        <f t="shared" si="777"/>
        <v>98.852666418156758</v>
      </c>
      <c r="CC636" s="148"/>
      <c r="CD636" s="38"/>
      <c r="CE636" s="38"/>
      <c r="CF636" s="38"/>
      <c r="CG636" s="38"/>
      <c r="CH636" s="38"/>
      <c r="CI636" s="38"/>
      <c r="CJ636" s="38"/>
      <c r="CK636" s="41"/>
      <c r="CL636" s="41"/>
      <c r="CM636" s="40"/>
      <c r="CN636" s="41"/>
      <c r="CO636" s="41"/>
      <c r="CP636" s="41"/>
      <c r="CQ636" s="41"/>
      <c r="CR636" s="41"/>
      <c r="CS636" s="41"/>
      <c r="CT636" s="41"/>
      <c r="CU636" s="40"/>
      <c r="CV636" s="41"/>
      <c r="CW636" s="41"/>
      <c r="CX636" s="41"/>
      <c r="CY636" s="41"/>
      <c r="CZ636" s="41"/>
      <c r="DA636" s="41"/>
      <c r="DB636" s="41"/>
      <c r="DC636" s="40"/>
      <c r="DD636" s="41"/>
      <c r="DE636" s="41"/>
      <c r="DF636" s="41"/>
      <c r="DG636" s="41"/>
      <c r="DH636" s="41"/>
      <c r="DI636" s="41"/>
      <c r="DJ636" s="41"/>
      <c r="DK636" s="40"/>
      <c r="DL636" s="41"/>
      <c r="DM636" s="41"/>
      <c r="DN636" s="41"/>
      <c r="DO636" s="41"/>
      <c r="DP636" s="41"/>
      <c r="DQ636" s="41"/>
      <c r="DR636" s="15"/>
      <c r="DS636" s="151">
        <f t="shared" si="778"/>
        <v>103</v>
      </c>
      <c r="DT636" s="152">
        <f t="shared" si="779"/>
        <v>0</v>
      </c>
      <c r="DU636" s="7">
        <f t="shared" si="780"/>
        <v>0</v>
      </c>
      <c r="DV636" s="7">
        <f t="shared" si="781"/>
        <v>0</v>
      </c>
      <c r="DW636">
        <f t="shared" si="782"/>
        <v>0</v>
      </c>
      <c r="DX636">
        <f t="shared" si="783"/>
        <v>0</v>
      </c>
      <c r="DZ636">
        <f t="shared" si="795"/>
        <v>103</v>
      </c>
      <c r="EA636">
        <f t="shared" si="796"/>
        <v>103</v>
      </c>
      <c r="EB636">
        <f t="shared" si="797"/>
        <v>103</v>
      </c>
      <c r="EC636">
        <f t="shared" si="798"/>
        <v>103</v>
      </c>
      <c r="ED636">
        <f t="shared" si="799"/>
        <v>103</v>
      </c>
      <c r="EE636">
        <f t="shared" si="800"/>
        <v>103</v>
      </c>
      <c r="EG636">
        <f t="shared" si="801"/>
        <v>103</v>
      </c>
      <c r="EH636">
        <f t="shared" si="802"/>
        <v>103</v>
      </c>
      <c r="EI636">
        <f t="shared" si="803"/>
        <v>103</v>
      </c>
      <c r="EJ636">
        <f t="shared" si="804"/>
        <v>103</v>
      </c>
      <c r="EK636">
        <f t="shared" si="805"/>
        <v>103</v>
      </c>
      <c r="EM636">
        <f>IF($EM$9='[1]L&amp;D Numbers'!$E$6,'[1]L&amp;D Numbers'!$E$7)</f>
        <v>350</v>
      </c>
      <c r="EN636">
        <f>IF($EN$9='[1]L&amp;D Numbers'!$F$6,'[1]L&amp;D Numbers'!$F$7)</f>
        <v>2000</v>
      </c>
      <c r="EO636">
        <f>IF($EO$9='[1]L&amp;D Numbers'!$G$6,'[1]L&amp;D Numbers'!$G$7)</f>
        <v>2000</v>
      </c>
      <c r="EP636">
        <f>IF($EP$9='[1]L&amp;D Numbers'!$H$6,'[1]L&amp;D Numbers'!$H$7)</f>
        <v>2000</v>
      </c>
      <c r="EQ636">
        <f>IF($EQ$9='[1]L&amp;D Numbers'!$I$6,'[1]L&amp;D Numbers'!$I$7)</f>
        <v>2000</v>
      </c>
      <c r="ER636">
        <f>IF($ER$9='[1]L&amp;D Numbers'!$J$6,'[1]L&amp;D Numbers'!$J$7)</f>
        <v>0</v>
      </c>
      <c r="ET636" s="45">
        <f>'[1]L&amp;D Master'!$E$10</f>
        <v>1.0678246631903041E-2</v>
      </c>
      <c r="EU636" s="45">
        <f>ET636+'[1]L&amp;D Master'!$F$10</f>
        <v>1.8222427877342538E-2</v>
      </c>
      <c r="EV636" s="45">
        <f>EU636+'[1]L&amp;D Master'!$G$10</f>
        <v>2.3561551193294058E-2</v>
      </c>
      <c r="EW636" s="45">
        <f>EV636+'[1]L&amp;D Master'!$H$10</f>
        <v>2.7330438342024234E-2</v>
      </c>
      <c r="EX636" s="45">
        <f>EW636+'[1]L&amp;D Master'!$I$10</f>
        <v>2.9999999999999995E-2</v>
      </c>
      <c r="EY636" s="45"/>
      <c r="EZ636" s="45">
        <f t="shared" si="806"/>
        <v>1.0678246631903041E-2</v>
      </c>
      <c r="FA636" s="45">
        <f t="shared" si="807"/>
        <v>1.8222427877342538E-2</v>
      </c>
      <c r="FB636" s="45">
        <f t="shared" si="807"/>
        <v>2.3561551193294058E-2</v>
      </c>
      <c r="FC636" s="45">
        <f t="shared" si="807"/>
        <v>2.7330438342024234E-2</v>
      </c>
      <c r="FD636" s="45">
        <f t="shared" si="807"/>
        <v>2.7330438342024234E-2</v>
      </c>
      <c r="FE636" s="45"/>
      <c r="FF636">
        <f t="shared" si="814"/>
        <v>101.90014059691399</v>
      </c>
      <c r="FG636">
        <f t="shared" si="815"/>
        <v>101.12308992863372</v>
      </c>
      <c r="FH636">
        <f t="shared" si="816"/>
        <v>100.57316022709071</v>
      </c>
      <c r="FI636">
        <f t="shared" si="817"/>
        <v>100.18496485077151</v>
      </c>
      <c r="FJ636">
        <f t="shared" si="818"/>
        <v>100.18496485077151</v>
      </c>
      <c r="FL636" s="34"/>
      <c r="FM636" s="34"/>
      <c r="FN636" s="34"/>
      <c r="FO636" s="34"/>
      <c r="FP636" s="34"/>
      <c r="FQ636" s="153">
        <f t="shared" si="808"/>
        <v>0.125</v>
      </c>
      <c r="FR636" s="153"/>
      <c r="FS636" s="42"/>
      <c r="FT636" s="42"/>
      <c r="FU636" s="42"/>
      <c r="FV636" s="42"/>
      <c r="FW636" s="42"/>
      <c r="FX636" s="42"/>
      <c r="FY636" s="42"/>
      <c r="FZ636" s="42"/>
      <c r="GA636" s="42"/>
      <c r="GB636" s="42"/>
      <c r="GC636" s="42"/>
      <c r="GD636" s="42"/>
      <c r="GE636" s="42"/>
      <c r="GF636" s="42"/>
      <c r="GG636" s="42"/>
      <c r="GH636" s="42"/>
      <c r="GI636" s="42"/>
      <c r="GJ636" s="42"/>
      <c r="GK636" s="42"/>
      <c r="GL636" s="42"/>
      <c r="GM636" s="154">
        <f>'[1]Automation Master'!$B$10*FQ636*FO636</f>
        <v>0</v>
      </c>
      <c r="GN636" s="155">
        <f>'[1]Automation Master'!$B$11*FO636*FQ636+GM636</f>
        <v>0</v>
      </c>
      <c r="GO636" s="155">
        <f>'[1]Automation Master'!$B$12*FO636*FQ636+GN636</f>
        <v>0</v>
      </c>
      <c r="GP636" s="155">
        <f>'[1]Automation Master'!$B$13*FO636*FQ636+GO636</f>
        <v>0</v>
      </c>
      <c r="GQ636" s="155">
        <f>'[1]Automation Master'!$C$10*FO636*FQ636+GP636</f>
        <v>0</v>
      </c>
      <c r="GR636" s="155">
        <f>'[1]Automation Master'!$C$11*FO636*FQ636+GQ636</f>
        <v>0</v>
      </c>
      <c r="GS636" s="155">
        <f>'[1]Automation Master'!$C$12*FO636*FQ636+GR636</f>
        <v>0</v>
      </c>
      <c r="GT636" s="155">
        <f>'[1]Automation Master'!$C$13*FO636*FQ636+GS636</f>
        <v>0</v>
      </c>
      <c r="GU636" s="155">
        <f>'[1]Automation Master'!$D$10*FO636*FQ636+GT636</f>
        <v>0</v>
      </c>
      <c r="GV636" s="155">
        <f>'[1]Automation Master'!$D$11*FO636*FQ636+GU636</f>
        <v>0</v>
      </c>
      <c r="GW636" s="155">
        <f>'[1]Automation Master'!$D$12*FO636*FQ636+GV636</f>
        <v>0</v>
      </c>
      <c r="GX636" s="155">
        <f>'[1]Automation Master'!$D$13*FO636*FQ636+GW636</f>
        <v>0</v>
      </c>
      <c r="GY636" s="155">
        <f>'[1]Automation Master'!$E$10*FO636*FQ636+GX636</f>
        <v>0</v>
      </c>
      <c r="GZ636" s="155">
        <f>'[1]Automation Master'!$E$11*FO636*FQ636+GY636</f>
        <v>0</v>
      </c>
      <c r="HA636" s="155">
        <f>'[1]Automation Master'!$E$12*FO636*FQ636+GZ636</f>
        <v>0</v>
      </c>
      <c r="HB636" s="155">
        <f>'[1]Automation Master'!$E$13*FO636*FQ636+HA636</f>
        <v>0</v>
      </c>
      <c r="HC636" s="155">
        <f>'[1]Automation Master'!$F$10*FO636*FQ636+HB636</f>
        <v>0</v>
      </c>
      <c r="HD636" s="155">
        <f>'[1]Automation Master'!$F$11*FO636*FQ636+HC636</f>
        <v>0</v>
      </c>
      <c r="HE636" s="155">
        <f>'[1]Automation Master'!$F$12*FO636*FQ636+HD636</f>
        <v>0</v>
      </c>
      <c r="HF636" s="156">
        <f>'[1]Automation Master'!$F$13*FO636*FQ636+HE636</f>
        <v>0</v>
      </c>
      <c r="HG636" s="157"/>
      <c r="HH636" s="157"/>
      <c r="HI636" s="157"/>
      <c r="HJ636" s="157"/>
      <c r="HK636" s="157"/>
      <c r="HL636" s="157"/>
      <c r="HM636" s="157"/>
      <c r="HN636" s="157"/>
      <c r="HO636" s="157"/>
      <c r="HP636" s="157"/>
      <c r="HQ636" s="157"/>
      <c r="HR636" s="157"/>
      <c r="HS636" s="157"/>
      <c r="HT636" s="157"/>
      <c r="HU636" s="157"/>
      <c r="HV636" s="157"/>
      <c r="HW636" s="157"/>
      <c r="HX636" s="157"/>
      <c r="HY636" s="42"/>
      <c r="HZ636" s="42"/>
      <c r="IA636" s="148">
        <f t="shared" si="819"/>
        <v>103</v>
      </c>
      <c r="IB636" s="148">
        <f t="shared" si="820"/>
        <v>103</v>
      </c>
      <c r="IC636" s="148">
        <f t="shared" si="821"/>
        <v>103</v>
      </c>
      <c r="ID636" s="148">
        <f t="shared" si="822"/>
        <v>103</v>
      </c>
      <c r="IE636" s="148">
        <f t="shared" si="823"/>
        <v>103</v>
      </c>
      <c r="IH636">
        <f t="shared" si="829"/>
        <v>101.90014059691399</v>
      </c>
      <c r="II636">
        <f t="shared" si="830"/>
        <v>101.12308992863372</v>
      </c>
      <c r="IJ636">
        <f t="shared" si="831"/>
        <v>100.57316022709071</v>
      </c>
      <c r="IK636">
        <f t="shared" si="832"/>
        <v>100.18496485077151</v>
      </c>
      <c r="IL636">
        <f t="shared" si="833"/>
        <v>100.18496485077151</v>
      </c>
      <c r="IN636" s="42">
        <f t="shared" si="824"/>
        <v>1.0678246631903055E-2</v>
      </c>
      <c r="IO636" s="42">
        <f t="shared" si="825"/>
        <v>1.8222427877342545E-2</v>
      </c>
      <c r="IP636" s="42">
        <f t="shared" si="826"/>
        <v>2.3561551193294075E-2</v>
      </c>
      <c r="IQ636" s="42">
        <f t="shared" si="827"/>
        <v>2.7330438342024199E-2</v>
      </c>
      <c r="IR636" s="42">
        <f t="shared" si="828"/>
        <v>2.7330438342024199E-2</v>
      </c>
      <c r="IT636" s="9">
        <f t="shared" si="809"/>
        <v>0</v>
      </c>
      <c r="IU636" s="9">
        <f t="shared" si="810"/>
        <v>0</v>
      </c>
      <c r="IV636" s="9">
        <f t="shared" si="811"/>
        <v>0</v>
      </c>
      <c r="IW636" s="9">
        <f t="shared" si="812"/>
        <v>0</v>
      </c>
      <c r="IX636" s="9">
        <f t="shared" si="813"/>
        <v>0</v>
      </c>
    </row>
    <row r="637" spans="1:258" ht="15.75" hidden="1" thickBot="1" x14ac:dyDescent="0.3">
      <c r="A637">
        <v>74</v>
      </c>
      <c r="B637" t="s">
        <v>568</v>
      </c>
      <c r="C637" t="s">
        <v>313</v>
      </c>
      <c r="D637" t="s">
        <v>288</v>
      </c>
      <c r="E637" t="s">
        <v>569</v>
      </c>
      <c r="F637" t="s">
        <v>290</v>
      </c>
      <c r="G637" t="s">
        <v>256</v>
      </c>
      <c r="H637">
        <v>73</v>
      </c>
      <c r="I637">
        <v>1</v>
      </c>
      <c r="K637">
        <v>9</v>
      </c>
      <c r="L637">
        <v>64</v>
      </c>
      <c r="M637">
        <v>1</v>
      </c>
      <c r="Q637">
        <v>2</v>
      </c>
      <c r="R637">
        <v>7</v>
      </c>
      <c r="S637">
        <v>21</v>
      </c>
      <c r="T637">
        <v>27</v>
      </c>
      <c r="U637">
        <v>16</v>
      </c>
      <c r="X637">
        <v>1</v>
      </c>
      <c r="Y637">
        <v>73</v>
      </c>
      <c r="AA637">
        <v>1</v>
      </c>
      <c r="AB637">
        <v>12</v>
      </c>
      <c r="AE637">
        <v>2</v>
      </c>
      <c r="AF637">
        <v>8</v>
      </c>
      <c r="AH637">
        <v>20</v>
      </c>
      <c r="AJ637">
        <v>1</v>
      </c>
      <c r="AL637">
        <v>31</v>
      </c>
      <c r="AR637">
        <v>2</v>
      </c>
      <c r="AT637">
        <v>74</v>
      </c>
      <c r="AU637">
        <v>0</v>
      </c>
      <c r="AV637">
        <v>74</v>
      </c>
      <c r="AW637">
        <v>0</v>
      </c>
      <c r="AX637">
        <v>0</v>
      </c>
      <c r="BB637">
        <f t="shared" si="784"/>
        <v>74</v>
      </c>
      <c r="BD637">
        <f t="shared" si="785"/>
        <v>74</v>
      </c>
      <c r="BE637">
        <f t="shared" si="786"/>
        <v>74</v>
      </c>
      <c r="BF637">
        <f t="shared" si="787"/>
        <v>74</v>
      </c>
      <c r="BH637">
        <f t="shared" si="788"/>
        <v>0</v>
      </c>
      <c r="BK637" s="45">
        <f>IF(G637="MEA",'[1]Net Hire Rate'!$E$7,IF(G637="AMR",'[1]Net Hire Rate'!$F$7,IF(G637="EUR",'[1]Net Hire Rate'!$G$7,IF(G637="APAC",'[1]Net Hire Rate'!$H$7,0))))</f>
        <v>1.6761041902604757E-3</v>
      </c>
      <c r="BL637" s="45">
        <f>IF(G637="MEA",'[1]Net Hire Rate'!$E$8,IF(G637="AMR",'[1]Net Hire Rate'!$F$8,IF(G637="EUR",'[1]Net Hire Rate'!$G$8,IF(G637="APAC",'[1]Net Hire Rate'!$H$8,0))))</f>
        <v>1.6761041902604757E-3</v>
      </c>
      <c r="BM637" s="45">
        <f>IF(G637="MEA",'[1]Net Hire Rate'!$E$9,IF(G637="AMR",'[1]Net Hire Rate'!$F$9,IF(G637="EUR",'[1]Net Hire Rate'!$G$9,IF(G637="APAC",'[1]Net Hire Rate'!$H$9,0))))</f>
        <v>1.6761041902604757E-3</v>
      </c>
      <c r="BN637" s="45">
        <f>IF(G637="MEA",'[1]Net Hire Rate'!$E$10,IF(G637="AMR",'[1]Net Hire Rate'!$F$10,IF(G637="EUR",'[1]Net Hire Rate'!$G$10,IF(G637="APAC",'[1]Net Hire Rate'!$H$10,0))))</f>
        <v>1.6761041902604757E-3</v>
      </c>
      <c r="BO637" s="45">
        <f>IF(G637="MEA",'[1]Net Hire Rate'!$E$11,IF(G637="AMR",'[1]Net Hire Rate'!$F$11,IF(G637="EUR",'[1]Net Hire Rate'!$G$11,IF(G637="APAC",'[1]Net Hire Rate'!$H$11,0))))</f>
        <v>1.6761041902604757E-3</v>
      </c>
      <c r="BP637" s="45">
        <f>IF(G637="MEA",'[1]Net Hire Rate'!$E$12,IF(G637="AMR",'[1]Net Hire Rate'!$F$12,IF(G637="EUR",'[1]Net Hire Rate'!$G$12,IF(G637="APAC",'[1]Net Hire Rate'!$H$12,0))))</f>
        <v>1.6761041902604757E-3</v>
      </c>
      <c r="BQ637" s="147">
        <f t="shared" si="789"/>
        <v>74</v>
      </c>
      <c r="BR637" s="147">
        <f t="shared" si="772"/>
        <v>74</v>
      </c>
      <c r="BS637" s="147">
        <f t="shared" si="790"/>
        <v>74.124031710079265</v>
      </c>
      <c r="BT637" s="148">
        <f t="shared" si="773"/>
        <v>74.124031710079265</v>
      </c>
      <c r="BU637" s="149">
        <f t="shared" si="791"/>
        <v>74.248271310227523</v>
      </c>
      <c r="BV637" s="148">
        <f t="shared" si="774"/>
        <v>74.248271310227523</v>
      </c>
      <c r="BW637" s="148">
        <f t="shared" si="792"/>
        <v>74.372719148890184</v>
      </c>
      <c r="BX637" s="148">
        <f t="shared" si="775"/>
        <v>74.372719148890184</v>
      </c>
      <c r="BY637" s="148">
        <f t="shared" si="793"/>
        <v>74.497375575096697</v>
      </c>
      <c r="BZ637" s="148">
        <f t="shared" si="776"/>
        <v>72.497375575096697</v>
      </c>
      <c r="CA637" s="148">
        <f t="shared" si="794"/>
        <v>72.618888730080997</v>
      </c>
      <c r="CB637" s="148">
        <f t="shared" si="777"/>
        <v>72.618888730080997</v>
      </c>
      <c r="CC637" s="148"/>
      <c r="CD637" s="38"/>
      <c r="CE637" s="38"/>
      <c r="CF637" s="38"/>
      <c r="CG637" s="38"/>
      <c r="CH637" s="38"/>
      <c r="CI637" s="38"/>
      <c r="CJ637" s="38"/>
      <c r="CK637" s="41"/>
      <c r="CL637" s="41"/>
      <c r="CM637" s="40"/>
      <c r="CN637" s="41"/>
      <c r="CO637" s="41"/>
      <c r="CP637" s="41"/>
      <c r="CQ637" s="41"/>
      <c r="CR637" s="41"/>
      <c r="CS637" s="41"/>
      <c r="CT637" s="41"/>
      <c r="CU637" s="40"/>
      <c r="CV637" s="41"/>
      <c r="CW637" s="41"/>
      <c r="CX637" s="41"/>
      <c r="CY637" s="41"/>
      <c r="CZ637" s="41"/>
      <c r="DA637" s="41"/>
      <c r="DB637" s="41"/>
      <c r="DC637" s="40"/>
      <c r="DD637" s="41"/>
      <c r="DE637" s="41"/>
      <c r="DF637" s="41"/>
      <c r="DG637" s="41"/>
      <c r="DH637" s="41"/>
      <c r="DI637" s="41"/>
      <c r="DJ637" s="41"/>
      <c r="DK637" s="40"/>
      <c r="DL637" s="41"/>
      <c r="DM637" s="41"/>
      <c r="DN637" s="41"/>
      <c r="DO637" s="41"/>
      <c r="DP637" s="41"/>
      <c r="DQ637" s="41"/>
      <c r="DR637" s="15"/>
      <c r="DS637" s="151">
        <f t="shared" si="778"/>
        <v>74</v>
      </c>
      <c r="DT637" s="152">
        <f t="shared" si="779"/>
        <v>0</v>
      </c>
      <c r="DU637" s="7">
        <f t="shared" si="780"/>
        <v>0</v>
      </c>
      <c r="DV637" s="7">
        <f t="shared" si="781"/>
        <v>0</v>
      </c>
      <c r="DW637">
        <f t="shared" si="782"/>
        <v>0</v>
      </c>
      <c r="DX637">
        <f t="shared" si="783"/>
        <v>0</v>
      </c>
      <c r="DZ637">
        <f t="shared" si="795"/>
        <v>74</v>
      </c>
      <c r="EA637">
        <f t="shared" si="796"/>
        <v>74</v>
      </c>
      <c r="EB637">
        <f t="shared" si="797"/>
        <v>74</v>
      </c>
      <c r="EC637">
        <f t="shared" si="798"/>
        <v>74</v>
      </c>
      <c r="ED637">
        <f t="shared" si="799"/>
        <v>74</v>
      </c>
      <c r="EE637">
        <f t="shared" si="800"/>
        <v>74</v>
      </c>
      <c r="EG637">
        <f t="shared" si="801"/>
        <v>74</v>
      </c>
      <c r="EH637">
        <f t="shared" si="802"/>
        <v>74</v>
      </c>
      <c r="EI637">
        <f t="shared" si="803"/>
        <v>74</v>
      </c>
      <c r="EJ637">
        <f t="shared" si="804"/>
        <v>74</v>
      </c>
      <c r="EK637">
        <f t="shared" si="805"/>
        <v>74</v>
      </c>
      <c r="EM637">
        <f>IF($EM$9='[1]L&amp;D Numbers'!$E$6,'[1]L&amp;D Numbers'!$E$7)</f>
        <v>350</v>
      </c>
      <c r="EN637">
        <f>IF($EN$9='[1]L&amp;D Numbers'!$F$6,'[1]L&amp;D Numbers'!$F$7)</f>
        <v>2000</v>
      </c>
      <c r="EO637">
        <f>IF($EO$9='[1]L&amp;D Numbers'!$G$6,'[1]L&amp;D Numbers'!$G$7)</f>
        <v>2000</v>
      </c>
      <c r="EP637">
        <f>IF($EP$9='[1]L&amp;D Numbers'!$H$6,'[1]L&amp;D Numbers'!$H$7)</f>
        <v>2000</v>
      </c>
      <c r="EQ637">
        <f>IF($EQ$9='[1]L&amp;D Numbers'!$I$6,'[1]L&amp;D Numbers'!$I$7)</f>
        <v>2000</v>
      </c>
      <c r="ER637">
        <f>IF($ER$9='[1]L&amp;D Numbers'!$J$6,'[1]L&amp;D Numbers'!$J$7)</f>
        <v>0</v>
      </c>
      <c r="ET637" s="45">
        <f>'[1]L&amp;D Master'!$E$10</f>
        <v>1.0678246631903041E-2</v>
      </c>
      <c r="EU637" s="45">
        <f>ET637+'[1]L&amp;D Master'!$F$10</f>
        <v>1.8222427877342538E-2</v>
      </c>
      <c r="EV637" s="45">
        <f>EU637+'[1]L&amp;D Master'!$G$10</f>
        <v>2.3561551193294058E-2</v>
      </c>
      <c r="EW637" s="45">
        <f>EV637+'[1]L&amp;D Master'!$H$10</f>
        <v>2.7330438342024234E-2</v>
      </c>
      <c r="EX637" s="45">
        <f>EW637+'[1]L&amp;D Master'!$I$10</f>
        <v>2.9999999999999995E-2</v>
      </c>
      <c r="EY637" s="45"/>
      <c r="EZ637" s="45">
        <f t="shared" si="806"/>
        <v>1.0678246631903041E-2</v>
      </c>
      <c r="FA637" s="45">
        <f t="shared" si="807"/>
        <v>1.8222427877342538E-2</v>
      </c>
      <c r="FB637" s="45">
        <f t="shared" si="807"/>
        <v>2.3561551193294058E-2</v>
      </c>
      <c r="FC637" s="45">
        <f t="shared" si="807"/>
        <v>2.7330438342024234E-2</v>
      </c>
      <c r="FD637" s="45">
        <f t="shared" si="807"/>
        <v>2.7330438342024234E-2</v>
      </c>
      <c r="FE637" s="45"/>
      <c r="FF637">
        <f t="shared" si="814"/>
        <v>73.20980974923917</v>
      </c>
      <c r="FG637">
        <f t="shared" si="815"/>
        <v>72.651540337076653</v>
      </c>
      <c r="FH637">
        <f t="shared" si="816"/>
        <v>72.256445211696246</v>
      </c>
      <c r="FI637">
        <f t="shared" si="817"/>
        <v>71.977547562690205</v>
      </c>
      <c r="FJ637">
        <f t="shared" si="818"/>
        <v>71.977547562690205</v>
      </c>
      <c r="FL637" s="34"/>
      <c r="FM637" s="34"/>
      <c r="FN637" s="34"/>
      <c r="FO637" s="34"/>
      <c r="FP637" s="34"/>
      <c r="FQ637" s="153">
        <f t="shared" si="808"/>
        <v>0.125</v>
      </c>
      <c r="FR637" s="153"/>
      <c r="FS637" s="42"/>
      <c r="FT637" s="42"/>
      <c r="FU637" s="42"/>
      <c r="FV637" s="42"/>
      <c r="FW637" s="42"/>
      <c r="FX637" s="42"/>
      <c r="FY637" s="42"/>
      <c r="FZ637" s="42"/>
      <c r="GA637" s="42"/>
      <c r="GB637" s="42"/>
      <c r="GC637" s="42"/>
      <c r="GD637" s="42"/>
      <c r="GE637" s="42"/>
      <c r="GF637" s="42"/>
      <c r="GG637" s="42"/>
      <c r="GH637" s="42"/>
      <c r="GI637" s="42"/>
      <c r="GJ637" s="42"/>
      <c r="GK637" s="42"/>
      <c r="GL637" s="42"/>
      <c r="GM637" s="154">
        <f>'[1]Automation Master'!$B$10*FQ637*FO637</f>
        <v>0</v>
      </c>
      <c r="GN637" s="155">
        <f>'[1]Automation Master'!$B$11*FO637*FQ637+GM637</f>
        <v>0</v>
      </c>
      <c r="GO637" s="155">
        <f>'[1]Automation Master'!$B$12*FO637*FQ637+GN637</f>
        <v>0</v>
      </c>
      <c r="GP637" s="155">
        <f>'[1]Automation Master'!$B$13*FO637*FQ637+GO637</f>
        <v>0</v>
      </c>
      <c r="GQ637" s="155">
        <f>'[1]Automation Master'!$C$10*FO637*FQ637+GP637</f>
        <v>0</v>
      </c>
      <c r="GR637" s="155">
        <f>'[1]Automation Master'!$C$11*FO637*FQ637+GQ637</f>
        <v>0</v>
      </c>
      <c r="GS637" s="155">
        <f>'[1]Automation Master'!$C$12*FO637*FQ637+GR637</f>
        <v>0</v>
      </c>
      <c r="GT637" s="155">
        <f>'[1]Automation Master'!$C$13*FO637*FQ637+GS637</f>
        <v>0</v>
      </c>
      <c r="GU637" s="155">
        <f>'[1]Automation Master'!$D$10*FO637*FQ637+GT637</f>
        <v>0</v>
      </c>
      <c r="GV637" s="155">
        <f>'[1]Automation Master'!$D$11*FO637*FQ637+GU637</f>
        <v>0</v>
      </c>
      <c r="GW637" s="155">
        <f>'[1]Automation Master'!$D$12*FO637*FQ637+GV637</f>
        <v>0</v>
      </c>
      <c r="GX637" s="155">
        <f>'[1]Automation Master'!$D$13*FO637*FQ637+GW637</f>
        <v>0</v>
      </c>
      <c r="GY637" s="155">
        <f>'[1]Automation Master'!$E$10*FO637*FQ637+GX637</f>
        <v>0</v>
      </c>
      <c r="GZ637" s="155">
        <f>'[1]Automation Master'!$E$11*FO637*FQ637+GY637</f>
        <v>0</v>
      </c>
      <c r="HA637" s="155">
        <f>'[1]Automation Master'!$E$12*FO637*FQ637+GZ637</f>
        <v>0</v>
      </c>
      <c r="HB637" s="155">
        <f>'[1]Automation Master'!$E$13*FO637*FQ637+HA637</f>
        <v>0</v>
      </c>
      <c r="HC637" s="155">
        <f>'[1]Automation Master'!$F$10*FO637*FQ637+HB637</f>
        <v>0</v>
      </c>
      <c r="HD637" s="155">
        <f>'[1]Automation Master'!$F$11*FO637*FQ637+HC637</f>
        <v>0</v>
      </c>
      <c r="HE637" s="155">
        <f>'[1]Automation Master'!$F$12*FO637*FQ637+HD637</f>
        <v>0</v>
      </c>
      <c r="HF637" s="156">
        <f>'[1]Automation Master'!$F$13*FO637*FQ637+HE637</f>
        <v>0</v>
      </c>
      <c r="HG637" s="157"/>
      <c r="HH637" s="157"/>
      <c r="HI637" s="157"/>
      <c r="HJ637" s="157"/>
      <c r="HK637" s="157"/>
      <c r="HL637" s="157"/>
      <c r="HM637" s="157"/>
      <c r="HN637" s="157"/>
      <c r="HO637" s="157"/>
      <c r="HP637" s="157"/>
      <c r="HQ637" s="157"/>
      <c r="HR637" s="157"/>
      <c r="HS637" s="157"/>
      <c r="HT637" s="157"/>
      <c r="HU637" s="157"/>
      <c r="HV637" s="157"/>
      <c r="HW637" s="157"/>
      <c r="HX637" s="157"/>
      <c r="HY637" s="42"/>
      <c r="HZ637" s="42"/>
      <c r="IA637" s="148">
        <f t="shared" si="819"/>
        <v>74</v>
      </c>
      <c r="IB637" s="148">
        <f t="shared" si="820"/>
        <v>74</v>
      </c>
      <c r="IC637" s="148">
        <f t="shared" si="821"/>
        <v>74</v>
      </c>
      <c r="ID637" s="148">
        <f t="shared" si="822"/>
        <v>74</v>
      </c>
      <c r="IE637" s="148">
        <f t="shared" si="823"/>
        <v>74</v>
      </c>
      <c r="IH637">
        <f t="shared" si="829"/>
        <v>73.20980974923917</v>
      </c>
      <c r="II637">
        <f t="shared" si="830"/>
        <v>72.651540337076653</v>
      </c>
      <c r="IJ637">
        <f t="shared" si="831"/>
        <v>72.256445211696246</v>
      </c>
      <c r="IK637">
        <f t="shared" si="832"/>
        <v>71.977547562690205</v>
      </c>
      <c r="IL637">
        <f t="shared" si="833"/>
        <v>71.977547562690205</v>
      </c>
      <c r="IN637" s="42">
        <f t="shared" si="824"/>
        <v>1.0678246631903105E-2</v>
      </c>
      <c r="IO637" s="42">
        <f t="shared" si="825"/>
        <v>1.8222427877342521E-2</v>
      </c>
      <c r="IP637" s="42">
        <f t="shared" si="826"/>
        <v>2.3561551193293978E-2</v>
      </c>
      <c r="IQ637" s="42">
        <f t="shared" si="827"/>
        <v>2.7330438342024255E-2</v>
      </c>
      <c r="IR637" s="42">
        <f t="shared" si="828"/>
        <v>2.7330438342024255E-2</v>
      </c>
      <c r="IT637" s="9">
        <f t="shared" si="809"/>
        <v>0</v>
      </c>
      <c r="IU637" s="9">
        <f t="shared" si="810"/>
        <v>0</v>
      </c>
      <c r="IV637" s="9">
        <f t="shared" si="811"/>
        <v>0</v>
      </c>
      <c r="IW637" s="9">
        <f t="shared" si="812"/>
        <v>0</v>
      </c>
      <c r="IX637" s="9">
        <f t="shared" si="813"/>
        <v>0</v>
      </c>
    </row>
    <row r="638" spans="1:258" ht="15.75" hidden="1" thickBot="1" x14ac:dyDescent="0.3">
      <c r="A638">
        <v>22</v>
      </c>
      <c r="B638" t="s">
        <v>568</v>
      </c>
      <c r="C638" t="s">
        <v>291</v>
      </c>
      <c r="D638" t="s">
        <v>288</v>
      </c>
      <c r="E638" t="s">
        <v>569</v>
      </c>
      <c r="F638" t="s">
        <v>290</v>
      </c>
      <c r="G638" t="s">
        <v>256</v>
      </c>
      <c r="H638">
        <v>22</v>
      </c>
      <c r="K638">
        <v>4</v>
      </c>
      <c r="L638">
        <v>18</v>
      </c>
      <c r="R638">
        <v>1</v>
      </c>
      <c r="S638">
        <v>8</v>
      </c>
      <c r="T638">
        <v>8</v>
      </c>
      <c r="U638">
        <v>5</v>
      </c>
      <c r="Y638">
        <v>22</v>
      </c>
      <c r="AB638">
        <v>4</v>
      </c>
      <c r="AE638">
        <v>1</v>
      </c>
      <c r="AF638">
        <v>3</v>
      </c>
      <c r="AH638">
        <v>9</v>
      </c>
      <c r="AL638">
        <v>5</v>
      </c>
      <c r="AT638">
        <v>22</v>
      </c>
      <c r="AU638">
        <v>0</v>
      </c>
      <c r="AV638">
        <v>22</v>
      </c>
      <c r="AW638">
        <v>0</v>
      </c>
      <c r="AX638">
        <v>0</v>
      </c>
      <c r="BB638">
        <f t="shared" si="784"/>
        <v>22</v>
      </c>
      <c r="BD638">
        <f t="shared" si="785"/>
        <v>22</v>
      </c>
      <c r="BE638">
        <f t="shared" si="786"/>
        <v>22</v>
      </c>
      <c r="BF638">
        <f t="shared" si="787"/>
        <v>22</v>
      </c>
      <c r="BH638">
        <f t="shared" si="788"/>
        <v>0</v>
      </c>
      <c r="BK638" s="45">
        <f>IF(G638="MEA",'[1]Net Hire Rate'!$E$7,IF(G638="AMR",'[1]Net Hire Rate'!$F$7,IF(G638="EUR",'[1]Net Hire Rate'!$G$7,IF(G638="APAC",'[1]Net Hire Rate'!$H$7,0))))</f>
        <v>1.6761041902604757E-3</v>
      </c>
      <c r="BL638" s="45">
        <f>IF(G638="MEA",'[1]Net Hire Rate'!$E$8,IF(G638="AMR",'[1]Net Hire Rate'!$F$8,IF(G638="EUR",'[1]Net Hire Rate'!$G$8,IF(G638="APAC",'[1]Net Hire Rate'!$H$8,0))))</f>
        <v>1.6761041902604757E-3</v>
      </c>
      <c r="BM638" s="45">
        <f>IF(G638="MEA",'[1]Net Hire Rate'!$E$9,IF(G638="AMR",'[1]Net Hire Rate'!$F$9,IF(G638="EUR",'[1]Net Hire Rate'!$G$9,IF(G638="APAC",'[1]Net Hire Rate'!$H$9,0))))</f>
        <v>1.6761041902604757E-3</v>
      </c>
      <c r="BN638" s="45">
        <f>IF(G638="MEA",'[1]Net Hire Rate'!$E$10,IF(G638="AMR",'[1]Net Hire Rate'!$F$10,IF(G638="EUR",'[1]Net Hire Rate'!$G$10,IF(G638="APAC",'[1]Net Hire Rate'!$H$10,0))))</f>
        <v>1.6761041902604757E-3</v>
      </c>
      <c r="BO638" s="45">
        <f>IF(G638="MEA",'[1]Net Hire Rate'!$E$11,IF(G638="AMR",'[1]Net Hire Rate'!$F$11,IF(G638="EUR",'[1]Net Hire Rate'!$G$11,IF(G638="APAC",'[1]Net Hire Rate'!$H$11,0))))</f>
        <v>1.6761041902604757E-3</v>
      </c>
      <c r="BP638" s="45">
        <f>IF(G638="MEA",'[1]Net Hire Rate'!$E$12,IF(G638="AMR",'[1]Net Hire Rate'!$F$12,IF(G638="EUR",'[1]Net Hire Rate'!$G$12,IF(G638="APAC",'[1]Net Hire Rate'!$H$12,0))))</f>
        <v>1.6761041902604757E-3</v>
      </c>
      <c r="BQ638" s="147">
        <f t="shared" si="789"/>
        <v>22</v>
      </c>
      <c r="BR638" s="147">
        <f t="shared" si="772"/>
        <v>22</v>
      </c>
      <c r="BS638" s="147">
        <f t="shared" si="790"/>
        <v>22.036874292185729</v>
      </c>
      <c r="BT638" s="148">
        <f t="shared" si="773"/>
        <v>22.036874292185729</v>
      </c>
      <c r="BU638" s="149">
        <f t="shared" si="791"/>
        <v>22.073810389527104</v>
      </c>
      <c r="BV638" s="148">
        <f t="shared" si="774"/>
        <v>22.073810389527104</v>
      </c>
      <c r="BW638" s="148">
        <f t="shared" si="792"/>
        <v>22.110808395616004</v>
      </c>
      <c r="BX638" s="148">
        <f t="shared" si="775"/>
        <v>22.110808395616004</v>
      </c>
      <c r="BY638" s="148">
        <f t="shared" si="793"/>
        <v>22.147868414217943</v>
      </c>
      <c r="BZ638" s="148">
        <f t="shared" si="776"/>
        <v>22.147868414217943</v>
      </c>
      <c r="CA638" s="148">
        <f t="shared" si="794"/>
        <v>22.184990549272349</v>
      </c>
      <c r="CB638" s="148">
        <f t="shared" si="777"/>
        <v>22.184990549272349</v>
      </c>
      <c r="CC638" s="148"/>
      <c r="CD638" s="38"/>
      <c r="CE638" s="38"/>
      <c r="CF638" s="38"/>
      <c r="CG638" s="38"/>
      <c r="CH638" s="38"/>
      <c r="CI638" s="38"/>
      <c r="CJ638" s="38"/>
      <c r="CK638" s="41"/>
      <c r="CL638" s="41"/>
      <c r="CM638" s="40"/>
      <c r="CN638" s="41"/>
      <c r="CO638" s="41"/>
      <c r="CP638" s="41"/>
      <c r="CQ638" s="41"/>
      <c r="CR638" s="41"/>
      <c r="CS638" s="41"/>
      <c r="CT638" s="41"/>
      <c r="CU638" s="40"/>
      <c r="CV638" s="41"/>
      <c r="CW638" s="41"/>
      <c r="CX638" s="41"/>
      <c r="CY638" s="41"/>
      <c r="CZ638" s="41"/>
      <c r="DA638" s="41"/>
      <c r="DB638" s="41"/>
      <c r="DC638" s="40"/>
      <c r="DD638" s="41"/>
      <c r="DE638" s="41"/>
      <c r="DF638" s="41"/>
      <c r="DG638" s="41"/>
      <c r="DH638" s="41"/>
      <c r="DI638" s="41"/>
      <c r="DJ638" s="41"/>
      <c r="DK638" s="40"/>
      <c r="DL638" s="41"/>
      <c r="DM638" s="41"/>
      <c r="DN638" s="41"/>
      <c r="DO638" s="41"/>
      <c r="DP638" s="41"/>
      <c r="DQ638" s="41"/>
      <c r="DR638" s="15"/>
      <c r="DS638" s="151">
        <f t="shared" si="778"/>
        <v>22</v>
      </c>
      <c r="DT638" s="152">
        <f t="shared" si="779"/>
        <v>0</v>
      </c>
      <c r="DU638" s="7">
        <f t="shared" si="780"/>
        <v>0</v>
      </c>
      <c r="DV638" s="7">
        <f t="shared" si="781"/>
        <v>0</v>
      </c>
      <c r="DW638">
        <f t="shared" si="782"/>
        <v>0</v>
      </c>
      <c r="DX638">
        <f t="shared" si="783"/>
        <v>0</v>
      </c>
      <c r="DZ638">
        <f t="shared" si="795"/>
        <v>22</v>
      </c>
      <c r="EA638">
        <f t="shared" si="796"/>
        <v>22</v>
      </c>
      <c r="EB638">
        <f t="shared" si="797"/>
        <v>22</v>
      </c>
      <c r="EC638">
        <f t="shared" si="798"/>
        <v>22</v>
      </c>
      <c r="ED638">
        <f t="shared" si="799"/>
        <v>22</v>
      </c>
      <c r="EE638">
        <f t="shared" si="800"/>
        <v>22</v>
      </c>
      <c r="EG638">
        <f t="shared" si="801"/>
        <v>22</v>
      </c>
      <c r="EH638">
        <f t="shared" si="802"/>
        <v>22</v>
      </c>
      <c r="EI638">
        <f t="shared" si="803"/>
        <v>22</v>
      </c>
      <c r="EJ638">
        <f t="shared" si="804"/>
        <v>22</v>
      </c>
      <c r="EK638">
        <f t="shared" si="805"/>
        <v>22</v>
      </c>
      <c r="EM638">
        <f>IF($EM$9='[1]L&amp;D Numbers'!$E$6,'[1]L&amp;D Numbers'!$E$7)</f>
        <v>350</v>
      </c>
      <c r="EN638">
        <f>IF($EN$9='[1]L&amp;D Numbers'!$F$6,'[1]L&amp;D Numbers'!$F$7)</f>
        <v>2000</v>
      </c>
      <c r="EO638">
        <f>IF($EO$9='[1]L&amp;D Numbers'!$G$6,'[1]L&amp;D Numbers'!$G$7)</f>
        <v>2000</v>
      </c>
      <c r="EP638">
        <f>IF($EP$9='[1]L&amp;D Numbers'!$H$6,'[1]L&amp;D Numbers'!$H$7)</f>
        <v>2000</v>
      </c>
      <c r="EQ638">
        <f>IF($EQ$9='[1]L&amp;D Numbers'!$I$6,'[1]L&amp;D Numbers'!$I$7)</f>
        <v>2000</v>
      </c>
      <c r="ER638">
        <f>IF($ER$9='[1]L&amp;D Numbers'!$J$6,'[1]L&amp;D Numbers'!$J$7)</f>
        <v>0</v>
      </c>
      <c r="ET638" s="45">
        <f>'[1]L&amp;D Master'!$E$10</f>
        <v>1.0678246631903041E-2</v>
      </c>
      <c r="EU638" s="45">
        <f>ET638+'[1]L&amp;D Master'!$F$10</f>
        <v>1.8222427877342538E-2</v>
      </c>
      <c r="EV638" s="45">
        <f>EU638+'[1]L&amp;D Master'!$G$10</f>
        <v>2.3561551193294058E-2</v>
      </c>
      <c r="EW638" s="45">
        <f>EV638+'[1]L&amp;D Master'!$H$10</f>
        <v>2.7330438342024234E-2</v>
      </c>
      <c r="EX638" s="45">
        <f>EW638+'[1]L&amp;D Master'!$I$10</f>
        <v>2.9999999999999995E-2</v>
      </c>
      <c r="EY638" s="45"/>
      <c r="EZ638" s="45">
        <f t="shared" si="806"/>
        <v>1.0678246631903041E-2</v>
      </c>
      <c r="FA638" s="45">
        <f t="shared" si="807"/>
        <v>1.8222427877342538E-2</v>
      </c>
      <c r="FB638" s="45">
        <f t="shared" si="807"/>
        <v>2.3561551193294058E-2</v>
      </c>
      <c r="FC638" s="45">
        <f t="shared" si="807"/>
        <v>2.7330438342024234E-2</v>
      </c>
      <c r="FD638" s="45">
        <f t="shared" si="807"/>
        <v>2.7330438342024234E-2</v>
      </c>
      <c r="FE638" s="45"/>
      <c r="FF638">
        <f t="shared" si="814"/>
        <v>21.765078574098133</v>
      </c>
      <c r="FG638">
        <f t="shared" si="815"/>
        <v>21.599106586698465</v>
      </c>
      <c r="FH638">
        <f t="shared" si="816"/>
        <v>21.481645873747532</v>
      </c>
      <c r="FI638">
        <f t="shared" si="817"/>
        <v>21.398730356475468</v>
      </c>
      <c r="FJ638">
        <f t="shared" si="818"/>
        <v>21.398730356475468</v>
      </c>
      <c r="FL638" s="34"/>
      <c r="FM638" s="34"/>
      <c r="FN638" s="34"/>
      <c r="FO638" s="34"/>
      <c r="FP638" s="34"/>
      <c r="FQ638" s="153">
        <f t="shared" si="808"/>
        <v>0.125</v>
      </c>
      <c r="FR638" s="153"/>
      <c r="FS638" s="42"/>
      <c r="FT638" s="42"/>
      <c r="FU638" s="42"/>
      <c r="FV638" s="42"/>
      <c r="FW638" s="42"/>
      <c r="FX638" s="42"/>
      <c r="FY638" s="42"/>
      <c r="FZ638" s="42"/>
      <c r="GA638" s="42"/>
      <c r="GB638" s="42"/>
      <c r="GC638" s="42"/>
      <c r="GD638" s="42"/>
      <c r="GE638" s="42"/>
      <c r="GF638" s="42"/>
      <c r="GG638" s="42"/>
      <c r="GH638" s="42"/>
      <c r="GI638" s="42"/>
      <c r="GJ638" s="42"/>
      <c r="GK638" s="42"/>
      <c r="GL638" s="42"/>
      <c r="GM638" s="154">
        <f>'[1]Automation Master'!$B$10*FQ638*FO638</f>
        <v>0</v>
      </c>
      <c r="GN638" s="155">
        <f>'[1]Automation Master'!$B$11*FO638*FQ638+GM638</f>
        <v>0</v>
      </c>
      <c r="GO638" s="155">
        <f>'[1]Automation Master'!$B$12*FO638*FQ638+GN638</f>
        <v>0</v>
      </c>
      <c r="GP638" s="155">
        <f>'[1]Automation Master'!$B$13*FO638*FQ638+GO638</f>
        <v>0</v>
      </c>
      <c r="GQ638" s="155">
        <f>'[1]Automation Master'!$C$10*FO638*FQ638+GP638</f>
        <v>0</v>
      </c>
      <c r="GR638" s="155">
        <f>'[1]Automation Master'!$C$11*FO638*FQ638+GQ638</f>
        <v>0</v>
      </c>
      <c r="GS638" s="155">
        <f>'[1]Automation Master'!$C$12*FO638*FQ638+GR638</f>
        <v>0</v>
      </c>
      <c r="GT638" s="155">
        <f>'[1]Automation Master'!$C$13*FO638*FQ638+GS638</f>
        <v>0</v>
      </c>
      <c r="GU638" s="155">
        <f>'[1]Automation Master'!$D$10*FO638*FQ638+GT638</f>
        <v>0</v>
      </c>
      <c r="GV638" s="155">
        <f>'[1]Automation Master'!$D$11*FO638*FQ638+GU638</f>
        <v>0</v>
      </c>
      <c r="GW638" s="155">
        <f>'[1]Automation Master'!$D$12*FO638*FQ638+GV638</f>
        <v>0</v>
      </c>
      <c r="GX638" s="155">
        <f>'[1]Automation Master'!$D$13*FO638*FQ638+GW638</f>
        <v>0</v>
      </c>
      <c r="GY638" s="155">
        <f>'[1]Automation Master'!$E$10*FO638*FQ638+GX638</f>
        <v>0</v>
      </c>
      <c r="GZ638" s="155">
        <f>'[1]Automation Master'!$E$11*FO638*FQ638+GY638</f>
        <v>0</v>
      </c>
      <c r="HA638" s="155">
        <f>'[1]Automation Master'!$E$12*FO638*FQ638+GZ638</f>
        <v>0</v>
      </c>
      <c r="HB638" s="155">
        <f>'[1]Automation Master'!$E$13*FO638*FQ638+HA638</f>
        <v>0</v>
      </c>
      <c r="HC638" s="155">
        <f>'[1]Automation Master'!$F$10*FO638*FQ638+HB638</f>
        <v>0</v>
      </c>
      <c r="HD638" s="155">
        <f>'[1]Automation Master'!$F$11*FO638*FQ638+HC638</f>
        <v>0</v>
      </c>
      <c r="HE638" s="155">
        <f>'[1]Automation Master'!$F$12*FO638*FQ638+HD638</f>
        <v>0</v>
      </c>
      <c r="HF638" s="156">
        <f>'[1]Automation Master'!$F$13*FO638*FQ638+HE638</f>
        <v>0</v>
      </c>
      <c r="HG638" s="157"/>
      <c r="HH638" s="157"/>
      <c r="HI638" s="157"/>
      <c r="HJ638" s="157"/>
      <c r="HK638" s="157"/>
      <c r="HL638" s="157"/>
      <c r="HM638" s="157"/>
      <c r="HN638" s="157"/>
      <c r="HO638" s="157"/>
      <c r="HP638" s="157"/>
      <c r="HQ638" s="157"/>
      <c r="HR638" s="157"/>
      <c r="HS638" s="157"/>
      <c r="HT638" s="157"/>
      <c r="HU638" s="157"/>
      <c r="HV638" s="157"/>
      <c r="HW638" s="157"/>
      <c r="HX638" s="157"/>
      <c r="HY638" s="42"/>
      <c r="HZ638" s="42"/>
      <c r="IA638" s="148">
        <f t="shared" si="819"/>
        <v>22</v>
      </c>
      <c r="IB638" s="148">
        <f t="shared" si="820"/>
        <v>22</v>
      </c>
      <c r="IC638" s="148">
        <f t="shared" si="821"/>
        <v>22</v>
      </c>
      <c r="ID638" s="148">
        <f t="shared" si="822"/>
        <v>22</v>
      </c>
      <c r="IE638" s="148">
        <f t="shared" si="823"/>
        <v>22</v>
      </c>
      <c r="IH638">
        <f t="shared" si="829"/>
        <v>21.765078574098133</v>
      </c>
      <c r="II638">
        <f t="shared" si="830"/>
        <v>21.599106586698465</v>
      </c>
      <c r="IJ638">
        <f t="shared" si="831"/>
        <v>21.481645873747532</v>
      </c>
      <c r="IK638">
        <f t="shared" si="832"/>
        <v>21.398730356475468</v>
      </c>
      <c r="IL638">
        <f t="shared" si="833"/>
        <v>21.398730356475468</v>
      </c>
      <c r="IN638" s="42">
        <f t="shared" si="824"/>
        <v>1.0678246631903027E-2</v>
      </c>
      <c r="IO638" s="42">
        <f t="shared" si="825"/>
        <v>1.8222427877342507E-2</v>
      </c>
      <c r="IP638" s="42">
        <f t="shared" si="826"/>
        <v>2.356155119329402E-2</v>
      </c>
      <c r="IQ638" s="42">
        <f t="shared" si="827"/>
        <v>2.7330438342024168E-2</v>
      </c>
      <c r="IR638" s="42">
        <f t="shared" si="828"/>
        <v>2.7330438342024168E-2</v>
      </c>
      <c r="IT638" s="9">
        <f t="shared" si="809"/>
        <v>0</v>
      </c>
      <c r="IU638" s="9">
        <f t="shared" si="810"/>
        <v>0</v>
      </c>
      <c r="IV638" s="9">
        <f t="shared" si="811"/>
        <v>0</v>
      </c>
      <c r="IW638" s="9">
        <f t="shared" si="812"/>
        <v>0</v>
      </c>
      <c r="IX638" s="9">
        <f t="shared" si="813"/>
        <v>0</v>
      </c>
    </row>
    <row r="639" spans="1:258" ht="15.75" hidden="1" thickBot="1" x14ac:dyDescent="0.3">
      <c r="A639">
        <v>5</v>
      </c>
      <c r="B639" t="s">
        <v>568</v>
      </c>
      <c r="C639" t="s">
        <v>269</v>
      </c>
      <c r="D639" t="s">
        <v>270</v>
      </c>
      <c r="E639" t="s">
        <v>569</v>
      </c>
      <c r="F639" t="s">
        <v>290</v>
      </c>
      <c r="G639" t="s">
        <v>256</v>
      </c>
      <c r="H639">
        <v>5</v>
      </c>
      <c r="K639">
        <v>2</v>
      </c>
      <c r="L639">
        <v>3</v>
      </c>
      <c r="Q639">
        <v>1</v>
      </c>
      <c r="S639">
        <v>1</v>
      </c>
      <c r="T639">
        <v>2</v>
      </c>
      <c r="U639">
        <v>1</v>
      </c>
      <c r="Y639">
        <v>5</v>
      </c>
      <c r="AE639">
        <v>1</v>
      </c>
      <c r="AF639">
        <v>1</v>
      </c>
      <c r="AH639">
        <v>1</v>
      </c>
      <c r="AL639">
        <v>2</v>
      </c>
      <c r="AT639">
        <v>5</v>
      </c>
      <c r="AU639">
        <v>0</v>
      </c>
      <c r="AV639">
        <v>0</v>
      </c>
      <c r="AW639">
        <v>5</v>
      </c>
      <c r="AX639">
        <v>0</v>
      </c>
      <c r="BB639">
        <f t="shared" si="784"/>
        <v>5</v>
      </c>
      <c r="BD639">
        <f t="shared" si="785"/>
        <v>5</v>
      </c>
      <c r="BE639">
        <f t="shared" si="786"/>
        <v>5</v>
      </c>
      <c r="BF639">
        <f t="shared" si="787"/>
        <v>5</v>
      </c>
      <c r="BH639">
        <f t="shared" si="788"/>
        <v>0</v>
      </c>
      <c r="BK639" s="45">
        <f>IF(G639="MEA",'[1]Net Hire Rate'!$E$7,IF(G639="AMR",'[1]Net Hire Rate'!$F$7,IF(G639="EUR",'[1]Net Hire Rate'!$G$7,IF(G639="APAC",'[1]Net Hire Rate'!$H$7,0))))</f>
        <v>1.6761041902604757E-3</v>
      </c>
      <c r="BL639" s="45">
        <f>IF(G639="MEA",'[1]Net Hire Rate'!$E$8,IF(G639="AMR",'[1]Net Hire Rate'!$F$8,IF(G639="EUR",'[1]Net Hire Rate'!$G$8,IF(G639="APAC",'[1]Net Hire Rate'!$H$8,0))))</f>
        <v>1.6761041902604757E-3</v>
      </c>
      <c r="BM639" s="45">
        <f>IF(G639="MEA",'[1]Net Hire Rate'!$E$9,IF(G639="AMR",'[1]Net Hire Rate'!$F$9,IF(G639="EUR",'[1]Net Hire Rate'!$G$9,IF(G639="APAC",'[1]Net Hire Rate'!$H$9,0))))</f>
        <v>1.6761041902604757E-3</v>
      </c>
      <c r="BN639" s="45">
        <f>IF(G639="MEA",'[1]Net Hire Rate'!$E$10,IF(G639="AMR",'[1]Net Hire Rate'!$F$10,IF(G639="EUR",'[1]Net Hire Rate'!$G$10,IF(G639="APAC",'[1]Net Hire Rate'!$H$10,0))))</f>
        <v>1.6761041902604757E-3</v>
      </c>
      <c r="BO639" s="45">
        <f>IF(G639="MEA",'[1]Net Hire Rate'!$E$11,IF(G639="AMR",'[1]Net Hire Rate'!$F$11,IF(G639="EUR",'[1]Net Hire Rate'!$G$11,IF(G639="APAC",'[1]Net Hire Rate'!$H$11,0))))</f>
        <v>1.6761041902604757E-3</v>
      </c>
      <c r="BP639" s="45">
        <f>IF(G639="MEA",'[1]Net Hire Rate'!$E$12,IF(G639="AMR",'[1]Net Hire Rate'!$F$12,IF(G639="EUR",'[1]Net Hire Rate'!$G$12,IF(G639="APAC",'[1]Net Hire Rate'!$H$12,0))))</f>
        <v>1.6761041902604757E-3</v>
      </c>
      <c r="BQ639" s="147">
        <f t="shared" si="789"/>
        <v>5</v>
      </c>
      <c r="BR639" s="147">
        <f t="shared" si="772"/>
        <v>5</v>
      </c>
      <c r="BS639" s="147">
        <f t="shared" si="790"/>
        <v>5.0083805209513024</v>
      </c>
      <c r="BT639" s="148">
        <f t="shared" si="773"/>
        <v>5.0083805209513024</v>
      </c>
      <c r="BU639" s="149">
        <f t="shared" si="791"/>
        <v>5.0167750885288873</v>
      </c>
      <c r="BV639" s="148">
        <f t="shared" si="774"/>
        <v>5.0167750885288873</v>
      </c>
      <c r="BW639" s="148">
        <f t="shared" si="792"/>
        <v>5.0251837262763646</v>
      </c>
      <c r="BX639" s="148">
        <f t="shared" si="775"/>
        <v>5.0251837262763646</v>
      </c>
      <c r="BY639" s="148">
        <f t="shared" si="793"/>
        <v>5.0336064577768047</v>
      </c>
      <c r="BZ639" s="148">
        <f t="shared" si="776"/>
        <v>5.0336064577768047</v>
      </c>
      <c r="CA639" s="148">
        <f t="shared" si="794"/>
        <v>5.0420433066528068</v>
      </c>
      <c r="CB639" s="148">
        <f t="shared" si="777"/>
        <v>5.0420433066528068</v>
      </c>
      <c r="CC639" s="148"/>
      <c r="CD639" s="38"/>
      <c r="CE639" s="38"/>
      <c r="CF639" s="38"/>
      <c r="CG639" s="38"/>
      <c r="CH639" s="38"/>
      <c r="CI639" s="38"/>
      <c r="CJ639" s="38"/>
      <c r="CK639" s="41"/>
      <c r="CL639" s="41"/>
      <c r="CM639" s="40"/>
      <c r="CN639" s="41"/>
      <c r="CO639" s="41"/>
      <c r="CP639" s="41"/>
      <c r="CQ639" s="41"/>
      <c r="CR639" s="41"/>
      <c r="CS639" s="41"/>
      <c r="CT639" s="41"/>
      <c r="CU639" s="40"/>
      <c r="CV639" s="41"/>
      <c r="CW639" s="41"/>
      <c r="CX639" s="41"/>
      <c r="CY639" s="41"/>
      <c r="CZ639" s="41"/>
      <c r="DA639" s="41"/>
      <c r="DB639" s="41"/>
      <c r="DC639" s="40"/>
      <c r="DD639" s="41"/>
      <c r="DE639" s="41"/>
      <c r="DF639" s="41"/>
      <c r="DG639" s="41"/>
      <c r="DH639" s="41"/>
      <c r="DI639" s="41"/>
      <c r="DJ639" s="41"/>
      <c r="DK639" s="40"/>
      <c r="DL639" s="41"/>
      <c r="DM639" s="41"/>
      <c r="DN639" s="41"/>
      <c r="DO639" s="41"/>
      <c r="DP639" s="41"/>
      <c r="DQ639" s="41"/>
      <c r="DR639" s="15"/>
      <c r="DS639" s="151">
        <f t="shared" si="778"/>
        <v>5</v>
      </c>
      <c r="DT639" s="152">
        <f t="shared" si="779"/>
        <v>0</v>
      </c>
      <c r="DU639" s="7">
        <f t="shared" si="780"/>
        <v>0</v>
      </c>
      <c r="DV639" s="7">
        <f t="shared" si="781"/>
        <v>0</v>
      </c>
      <c r="DW639">
        <f t="shared" si="782"/>
        <v>0</v>
      </c>
      <c r="DX639">
        <f t="shared" si="783"/>
        <v>0</v>
      </c>
      <c r="DZ639">
        <f t="shared" si="795"/>
        <v>5</v>
      </c>
      <c r="EA639">
        <f t="shared" si="796"/>
        <v>5</v>
      </c>
      <c r="EB639">
        <f t="shared" si="797"/>
        <v>5</v>
      </c>
      <c r="EC639">
        <f t="shared" si="798"/>
        <v>5</v>
      </c>
      <c r="ED639">
        <f t="shared" si="799"/>
        <v>5</v>
      </c>
      <c r="EE639">
        <f t="shared" si="800"/>
        <v>5</v>
      </c>
      <c r="EG639">
        <f t="shared" si="801"/>
        <v>5</v>
      </c>
      <c r="EH639">
        <f t="shared" si="802"/>
        <v>5</v>
      </c>
      <c r="EI639">
        <f t="shared" si="803"/>
        <v>5</v>
      </c>
      <c r="EJ639">
        <f t="shared" si="804"/>
        <v>5</v>
      </c>
      <c r="EK639">
        <f t="shared" si="805"/>
        <v>5</v>
      </c>
      <c r="EM639">
        <f>IF($EM$9='[1]L&amp;D Numbers'!$E$6,'[1]L&amp;D Numbers'!$E$7)</f>
        <v>350</v>
      </c>
      <c r="EN639">
        <f>IF($EN$9='[1]L&amp;D Numbers'!$F$6,'[1]L&amp;D Numbers'!$F$7)</f>
        <v>2000</v>
      </c>
      <c r="EO639">
        <f>IF($EO$9='[1]L&amp;D Numbers'!$G$6,'[1]L&amp;D Numbers'!$G$7)</f>
        <v>2000</v>
      </c>
      <c r="EP639">
        <f>IF($EP$9='[1]L&amp;D Numbers'!$H$6,'[1]L&amp;D Numbers'!$H$7)</f>
        <v>2000</v>
      </c>
      <c r="EQ639">
        <f>IF($EQ$9='[1]L&amp;D Numbers'!$I$6,'[1]L&amp;D Numbers'!$I$7)</f>
        <v>2000</v>
      </c>
      <c r="ER639">
        <f>IF($ER$9='[1]L&amp;D Numbers'!$J$6,'[1]L&amp;D Numbers'!$J$7)</f>
        <v>0</v>
      </c>
      <c r="ET639" s="45">
        <f>'[1]L&amp;D Master'!$E$10</f>
        <v>1.0678246631903041E-2</v>
      </c>
      <c r="EU639" s="45">
        <f>ET639+'[1]L&amp;D Master'!$F$10</f>
        <v>1.8222427877342538E-2</v>
      </c>
      <c r="EV639" s="45">
        <f>EU639+'[1]L&amp;D Master'!$G$10</f>
        <v>2.3561551193294058E-2</v>
      </c>
      <c r="EW639" s="45">
        <f>EV639+'[1]L&amp;D Master'!$H$10</f>
        <v>2.7330438342024234E-2</v>
      </c>
      <c r="EX639" s="45">
        <f>EW639+'[1]L&amp;D Master'!$I$10</f>
        <v>2.9999999999999995E-2</v>
      </c>
      <c r="EY639" s="45"/>
      <c r="EZ639" s="45">
        <f t="shared" si="806"/>
        <v>1.0678246631903041E-2</v>
      </c>
      <c r="FA639" s="45">
        <f t="shared" si="807"/>
        <v>1.8222427877342538E-2</v>
      </c>
      <c r="FB639" s="45">
        <f t="shared" si="807"/>
        <v>2.3561551193294058E-2</v>
      </c>
      <c r="FC639" s="45">
        <f t="shared" si="807"/>
        <v>2.7330438342024234E-2</v>
      </c>
      <c r="FD639" s="45">
        <f t="shared" si="807"/>
        <v>2.7330438342024234E-2</v>
      </c>
      <c r="FE639" s="45"/>
      <c r="FF639">
        <f t="shared" si="814"/>
        <v>4.9466087668404848</v>
      </c>
      <c r="FG639">
        <f t="shared" si="815"/>
        <v>4.9088878606132873</v>
      </c>
      <c r="FH639">
        <f t="shared" si="816"/>
        <v>4.8821922440335292</v>
      </c>
      <c r="FI639">
        <f t="shared" si="817"/>
        <v>4.8633478082898787</v>
      </c>
      <c r="FJ639">
        <f t="shared" si="818"/>
        <v>4.8633478082898787</v>
      </c>
      <c r="FL639" s="34"/>
      <c r="FM639" s="34"/>
      <c r="FN639" s="34"/>
      <c r="FO639" s="34"/>
      <c r="FP639" s="34"/>
      <c r="FQ639" s="153">
        <f t="shared" si="808"/>
        <v>0.125</v>
      </c>
      <c r="FR639" s="153"/>
      <c r="FS639" s="42"/>
      <c r="FT639" s="42"/>
      <c r="FU639" s="42"/>
      <c r="FV639" s="42"/>
      <c r="FW639" s="42"/>
      <c r="FX639" s="42"/>
      <c r="FY639" s="42"/>
      <c r="FZ639" s="42"/>
      <c r="GA639" s="42"/>
      <c r="GB639" s="42"/>
      <c r="GC639" s="42"/>
      <c r="GD639" s="42"/>
      <c r="GE639" s="42"/>
      <c r="GF639" s="42"/>
      <c r="GG639" s="42"/>
      <c r="GH639" s="42"/>
      <c r="GI639" s="42"/>
      <c r="GJ639" s="42"/>
      <c r="GK639" s="42"/>
      <c r="GL639" s="42"/>
      <c r="GM639" s="154">
        <f>'[1]Automation Master'!$B$10*FQ639*FO639</f>
        <v>0</v>
      </c>
      <c r="GN639" s="155">
        <f>'[1]Automation Master'!$B$11*FO639*FQ639+GM639</f>
        <v>0</v>
      </c>
      <c r="GO639" s="155">
        <f>'[1]Automation Master'!$B$12*FO639*FQ639+GN639</f>
        <v>0</v>
      </c>
      <c r="GP639" s="155">
        <f>'[1]Automation Master'!$B$13*FO639*FQ639+GO639</f>
        <v>0</v>
      </c>
      <c r="GQ639" s="155">
        <f>'[1]Automation Master'!$C$10*FO639*FQ639+GP639</f>
        <v>0</v>
      </c>
      <c r="GR639" s="155">
        <f>'[1]Automation Master'!$C$11*FO639*FQ639+GQ639</f>
        <v>0</v>
      </c>
      <c r="GS639" s="155">
        <f>'[1]Automation Master'!$C$12*FO639*FQ639+GR639</f>
        <v>0</v>
      </c>
      <c r="GT639" s="155">
        <f>'[1]Automation Master'!$C$13*FO639*FQ639+GS639</f>
        <v>0</v>
      </c>
      <c r="GU639" s="155">
        <f>'[1]Automation Master'!$D$10*FO639*FQ639+GT639</f>
        <v>0</v>
      </c>
      <c r="GV639" s="155">
        <f>'[1]Automation Master'!$D$11*FO639*FQ639+GU639</f>
        <v>0</v>
      </c>
      <c r="GW639" s="155">
        <f>'[1]Automation Master'!$D$12*FO639*FQ639+GV639</f>
        <v>0</v>
      </c>
      <c r="GX639" s="155">
        <f>'[1]Automation Master'!$D$13*FO639*FQ639+GW639</f>
        <v>0</v>
      </c>
      <c r="GY639" s="155">
        <f>'[1]Automation Master'!$E$10*FO639*FQ639+GX639</f>
        <v>0</v>
      </c>
      <c r="GZ639" s="155">
        <f>'[1]Automation Master'!$E$11*FO639*FQ639+GY639</f>
        <v>0</v>
      </c>
      <c r="HA639" s="155">
        <f>'[1]Automation Master'!$E$12*FO639*FQ639+GZ639</f>
        <v>0</v>
      </c>
      <c r="HB639" s="155">
        <f>'[1]Automation Master'!$E$13*FO639*FQ639+HA639</f>
        <v>0</v>
      </c>
      <c r="HC639" s="155">
        <f>'[1]Automation Master'!$F$10*FO639*FQ639+HB639</f>
        <v>0</v>
      </c>
      <c r="HD639" s="155">
        <f>'[1]Automation Master'!$F$11*FO639*FQ639+HC639</f>
        <v>0</v>
      </c>
      <c r="HE639" s="155">
        <f>'[1]Automation Master'!$F$12*FO639*FQ639+HD639</f>
        <v>0</v>
      </c>
      <c r="HF639" s="156">
        <f>'[1]Automation Master'!$F$13*FO639*FQ639+HE639</f>
        <v>0</v>
      </c>
      <c r="HG639" s="157"/>
      <c r="HH639" s="157"/>
      <c r="HI639" s="157"/>
      <c r="HJ639" s="157"/>
      <c r="HK639" s="157"/>
      <c r="HL639" s="157"/>
      <c r="HM639" s="157"/>
      <c r="HN639" s="157"/>
      <c r="HO639" s="157"/>
      <c r="HP639" s="157"/>
      <c r="HQ639" s="157"/>
      <c r="HR639" s="157"/>
      <c r="HS639" s="157"/>
      <c r="HT639" s="157"/>
      <c r="HU639" s="157"/>
      <c r="HV639" s="157"/>
      <c r="HW639" s="157"/>
      <c r="HX639" s="157"/>
      <c r="HY639" s="42"/>
      <c r="HZ639" s="42"/>
      <c r="IA639" s="148">
        <f t="shared" si="819"/>
        <v>5</v>
      </c>
      <c r="IB639" s="148">
        <f t="shared" si="820"/>
        <v>5</v>
      </c>
      <c r="IC639" s="148">
        <f t="shared" si="821"/>
        <v>5</v>
      </c>
      <c r="ID639" s="148">
        <f t="shared" si="822"/>
        <v>5</v>
      </c>
      <c r="IE639" s="148">
        <f t="shared" si="823"/>
        <v>5</v>
      </c>
      <c r="IH639">
        <f t="shared" si="829"/>
        <v>4.9466087668404848</v>
      </c>
      <c r="II639">
        <f t="shared" si="830"/>
        <v>4.9088878606132873</v>
      </c>
      <c r="IJ639">
        <f t="shared" si="831"/>
        <v>4.8821922440335292</v>
      </c>
      <c r="IK639">
        <f t="shared" si="832"/>
        <v>4.8633478082898787</v>
      </c>
      <c r="IL639">
        <f t="shared" si="833"/>
        <v>4.8633478082898787</v>
      </c>
      <c r="IN639" s="42">
        <f t="shared" si="824"/>
        <v>1.0678246631903043E-2</v>
      </c>
      <c r="IO639" s="42">
        <f t="shared" si="825"/>
        <v>1.8222427877342538E-2</v>
      </c>
      <c r="IP639" s="42">
        <f t="shared" si="826"/>
        <v>2.3561551193294152E-2</v>
      </c>
      <c r="IQ639" s="42">
        <f t="shared" si="827"/>
        <v>2.7330438342024265E-2</v>
      </c>
      <c r="IR639" s="42">
        <f t="shared" si="828"/>
        <v>2.7330438342024265E-2</v>
      </c>
      <c r="IT639" s="9">
        <f t="shared" si="809"/>
        <v>0</v>
      </c>
      <c r="IU639" s="9">
        <f t="shared" si="810"/>
        <v>0</v>
      </c>
      <c r="IV639" s="9">
        <f t="shared" si="811"/>
        <v>0</v>
      </c>
      <c r="IW639" s="9">
        <f t="shared" si="812"/>
        <v>0</v>
      </c>
      <c r="IX639" s="9">
        <f t="shared" si="813"/>
        <v>0</v>
      </c>
    </row>
    <row r="640" spans="1:258" ht="15.75" hidden="1" thickBot="1" x14ac:dyDescent="0.3">
      <c r="A640">
        <v>24</v>
      </c>
      <c r="B640" t="s">
        <v>568</v>
      </c>
      <c r="C640" t="s">
        <v>324</v>
      </c>
      <c r="D640" t="s">
        <v>325</v>
      </c>
      <c r="E640" t="s">
        <v>569</v>
      </c>
      <c r="F640" t="s">
        <v>290</v>
      </c>
      <c r="G640" t="s">
        <v>256</v>
      </c>
      <c r="H640">
        <v>24</v>
      </c>
      <c r="K640">
        <v>1</v>
      </c>
      <c r="L640">
        <v>23</v>
      </c>
      <c r="R640">
        <v>6</v>
      </c>
      <c r="S640">
        <v>11</v>
      </c>
      <c r="T640">
        <v>4</v>
      </c>
      <c r="U640">
        <v>3</v>
      </c>
      <c r="Y640">
        <v>24</v>
      </c>
      <c r="AB640">
        <v>8</v>
      </c>
      <c r="AE640">
        <v>1</v>
      </c>
      <c r="AH640">
        <v>8</v>
      </c>
      <c r="AJ640">
        <v>1</v>
      </c>
      <c r="AL640">
        <v>6</v>
      </c>
      <c r="AQ640">
        <v>1</v>
      </c>
      <c r="AR640">
        <v>1</v>
      </c>
      <c r="AT640">
        <v>24</v>
      </c>
      <c r="AU640">
        <v>0</v>
      </c>
      <c r="AV640">
        <v>0</v>
      </c>
      <c r="AW640">
        <v>24</v>
      </c>
      <c r="AX640">
        <v>0</v>
      </c>
      <c r="BB640">
        <f t="shared" si="784"/>
        <v>24</v>
      </c>
      <c r="BD640">
        <f t="shared" si="785"/>
        <v>24</v>
      </c>
      <c r="BE640">
        <f t="shared" si="786"/>
        <v>24</v>
      </c>
      <c r="BF640">
        <f t="shared" si="787"/>
        <v>24</v>
      </c>
      <c r="BH640">
        <f t="shared" si="788"/>
        <v>0</v>
      </c>
      <c r="BK640" s="45">
        <f>IF(G640="MEA",'[1]Net Hire Rate'!$E$7,IF(G640="AMR",'[1]Net Hire Rate'!$F$7,IF(G640="EUR",'[1]Net Hire Rate'!$G$7,IF(G640="APAC",'[1]Net Hire Rate'!$H$7,0))))</f>
        <v>1.6761041902604757E-3</v>
      </c>
      <c r="BL640" s="45">
        <f>IF(G640="MEA",'[1]Net Hire Rate'!$E$8,IF(G640="AMR",'[1]Net Hire Rate'!$F$8,IF(G640="EUR",'[1]Net Hire Rate'!$G$8,IF(G640="APAC",'[1]Net Hire Rate'!$H$8,0))))</f>
        <v>1.6761041902604757E-3</v>
      </c>
      <c r="BM640" s="45">
        <f>IF(G640="MEA",'[1]Net Hire Rate'!$E$9,IF(G640="AMR",'[1]Net Hire Rate'!$F$9,IF(G640="EUR",'[1]Net Hire Rate'!$G$9,IF(G640="APAC",'[1]Net Hire Rate'!$H$9,0))))</f>
        <v>1.6761041902604757E-3</v>
      </c>
      <c r="BN640" s="45">
        <f>IF(G640="MEA",'[1]Net Hire Rate'!$E$10,IF(G640="AMR",'[1]Net Hire Rate'!$F$10,IF(G640="EUR",'[1]Net Hire Rate'!$G$10,IF(G640="APAC",'[1]Net Hire Rate'!$H$10,0))))</f>
        <v>1.6761041902604757E-3</v>
      </c>
      <c r="BO640" s="45">
        <f>IF(G640="MEA",'[1]Net Hire Rate'!$E$11,IF(G640="AMR",'[1]Net Hire Rate'!$F$11,IF(G640="EUR",'[1]Net Hire Rate'!$G$11,IF(G640="APAC",'[1]Net Hire Rate'!$H$11,0))))</f>
        <v>1.6761041902604757E-3</v>
      </c>
      <c r="BP640" s="45">
        <f>IF(G640="MEA",'[1]Net Hire Rate'!$E$12,IF(G640="AMR",'[1]Net Hire Rate'!$F$12,IF(G640="EUR",'[1]Net Hire Rate'!$G$12,IF(G640="APAC",'[1]Net Hire Rate'!$H$12,0))))</f>
        <v>1.6761041902604757E-3</v>
      </c>
      <c r="BQ640" s="147">
        <f t="shared" si="789"/>
        <v>24</v>
      </c>
      <c r="BR640" s="147">
        <f t="shared" si="772"/>
        <v>24</v>
      </c>
      <c r="BS640" s="147">
        <f t="shared" si="790"/>
        <v>24.040226500566249</v>
      </c>
      <c r="BT640" s="148">
        <f t="shared" si="773"/>
        <v>24.040226500566249</v>
      </c>
      <c r="BU640" s="149">
        <f t="shared" si="791"/>
        <v>24.080520424938658</v>
      </c>
      <c r="BV640" s="148">
        <f t="shared" si="774"/>
        <v>24.080520424938658</v>
      </c>
      <c r="BW640" s="148">
        <f t="shared" si="792"/>
        <v>24.120881886126551</v>
      </c>
      <c r="BX640" s="148">
        <f t="shared" si="775"/>
        <v>23.120881886126551</v>
      </c>
      <c r="BY640" s="148">
        <f t="shared" si="793"/>
        <v>23.159634893138403</v>
      </c>
      <c r="BZ640" s="148">
        <f t="shared" si="776"/>
        <v>22.159634893138403</v>
      </c>
      <c r="CA640" s="148">
        <f t="shared" si="794"/>
        <v>22.196776750037433</v>
      </c>
      <c r="CB640" s="148">
        <f t="shared" si="777"/>
        <v>22.196776750037433</v>
      </c>
      <c r="CC640" s="148"/>
      <c r="CD640" s="38"/>
      <c r="CE640" s="38"/>
      <c r="CF640" s="38"/>
      <c r="CG640" s="38"/>
      <c r="CH640" s="38"/>
      <c r="CI640" s="38"/>
      <c r="CJ640" s="38"/>
      <c r="CK640" s="41"/>
      <c r="CL640" s="41"/>
      <c r="CM640" s="40"/>
      <c r="CN640" s="41"/>
      <c r="CO640" s="41"/>
      <c r="CP640" s="41"/>
      <c r="CQ640" s="41"/>
      <c r="CR640" s="41"/>
      <c r="CS640" s="41"/>
      <c r="CT640" s="41"/>
      <c r="CU640" s="40"/>
      <c r="CV640" s="41"/>
      <c r="CW640" s="41"/>
      <c r="CX640" s="41"/>
      <c r="CY640" s="41"/>
      <c r="CZ640" s="41"/>
      <c r="DA640" s="41"/>
      <c r="DB640" s="41"/>
      <c r="DC640" s="40"/>
      <c r="DD640" s="41"/>
      <c r="DE640" s="41"/>
      <c r="DF640" s="41"/>
      <c r="DG640" s="41"/>
      <c r="DH640" s="41"/>
      <c r="DI640" s="41"/>
      <c r="DJ640" s="41"/>
      <c r="DK640" s="40"/>
      <c r="DL640" s="41"/>
      <c r="DM640" s="41"/>
      <c r="DN640" s="41"/>
      <c r="DO640" s="41"/>
      <c r="DP640" s="41"/>
      <c r="DQ640" s="41"/>
      <c r="DR640" s="15"/>
      <c r="DS640" s="151">
        <f t="shared" si="778"/>
        <v>24</v>
      </c>
      <c r="DT640" s="152">
        <f t="shared" si="779"/>
        <v>0</v>
      </c>
      <c r="DU640" s="7">
        <f t="shared" si="780"/>
        <v>0</v>
      </c>
      <c r="DV640" s="7">
        <f t="shared" si="781"/>
        <v>0</v>
      </c>
      <c r="DW640">
        <f t="shared" si="782"/>
        <v>0</v>
      </c>
      <c r="DX640">
        <f t="shared" si="783"/>
        <v>0</v>
      </c>
      <c r="DZ640">
        <f t="shared" si="795"/>
        <v>24</v>
      </c>
      <c r="EA640">
        <f t="shared" si="796"/>
        <v>24</v>
      </c>
      <c r="EB640">
        <f t="shared" si="797"/>
        <v>24</v>
      </c>
      <c r="EC640">
        <f t="shared" si="798"/>
        <v>24</v>
      </c>
      <c r="ED640">
        <f t="shared" si="799"/>
        <v>24</v>
      </c>
      <c r="EE640">
        <f t="shared" si="800"/>
        <v>24</v>
      </c>
      <c r="EG640">
        <f t="shared" si="801"/>
        <v>24</v>
      </c>
      <c r="EH640">
        <f t="shared" si="802"/>
        <v>24</v>
      </c>
      <c r="EI640">
        <f t="shared" si="803"/>
        <v>24</v>
      </c>
      <c r="EJ640">
        <f t="shared" si="804"/>
        <v>24</v>
      </c>
      <c r="EK640">
        <f t="shared" si="805"/>
        <v>24</v>
      </c>
      <c r="EM640">
        <f>IF($EM$9='[1]L&amp;D Numbers'!$E$6,'[1]L&amp;D Numbers'!$E$7)</f>
        <v>350</v>
      </c>
      <c r="EN640">
        <f>IF($EN$9='[1]L&amp;D Numbers'!$F$6,'[1]L&amp;D Numbers'!$F$7)</f>
        <v>2000</v>
      </c>
      <c r="EO640">
        <f>IF($EO$9='[1]L&amp;D Numbers'!$G$6,'[1]L&amp;D Numbers'!$G$7)</f>
        <v>2000</v>
      </c>
      <c r="EP640">
        <f>IF($EP$9='[1]L&amp;D Numbers'!$H$6,'[1]L&amp;D Numbers'!$H$7)</f>
        <v>2000</v>
      </c>
      <c r="EQ640">
        <f>IF($EQ$9='[1]L&amp;D Numbers'!$I$6,'[1]L&amp;D Numbers'!$I$7)</f>
        <v>2000</v>
      </c>
      <c r="ER640">
        <f>IF($ER$9='[1]L&amp;D Numbers'!$J$6,'[1]L&amp;D Numbers'!$J$7)</f>
        <v>0</v>
      </c>
      <c r="ET640" s="45">
        <f>'[1]L&amp;D Master'!$E$10</f>
        <v>1.0678246631903041E-2</v>
      </c>
      <c r="EU640" s="45">
        <f>ET640+'[1]L&amp;D Master'!$F$10</f>
        <v>1.8222427877342538E-2</v>
      </c>
      <c r="EV640" s="45">
        <f>EU640+'[1]L&amp;D Master'!$G$10</f>
        <v>2.3561551193294058E-2</v>
      </c>
      <c r="EW640" s="45">
        <f>EV640+'[1]L&amp;D Master'!$H$10</f>
        <v>2.7330438342024234E-2</v>
      </c>
      <c r="EX640" s="45">
        <f>EW640+'[1]L&amp;D Master'!$I$10</f>
        <v>2.9999999999999995E-2</v>
      </c>
      <c r="EY640" s="45"/>
      <c r="EZ640" s="45">
        <f t="shared" si="806"/>
        <v>1.0678246631903041E-2</v>
      </c>
      <c r="FA640" s="45">
        <f t="shared" si="807"/>
        <v>1.8222427877342538E-2</v>
      </c>
      <c r="FB640" s="45">
        <f t="shared" si="807"/>
        <v>2.3561551193294058E-2</v>
      </c>
      <c r="FC640" s="45">
        <f t="shared" si="807"/>
        <v>2.7330438342024234E-2</v>
      </c>
      <c r="FD640" s="45">
        <f t="shared" si="807"/>
        <v>2.7330438342024234E-2</v>
      </c>
      <c r="FE640" s="45"/>
      <c r="FF640">
        <f t="shared" si="814"/>
        <v>23.743722080834324</v>
      </c>
      <c r="FG640">
        <f t="shared" si="815"/>
        <v>23.56266173094378</v>
      </c>
      <c r="FH640">
        <f t="shared" si="816"/>
        <v>23.434522771360943</v>
      </c>
      <c r="FI640">
        <f t="shared" si="817"/>
        <v>23.344069479791418</v>
      </c>
      <c r="FJ640">
        <f t="shared" si="818"/>
        <v>23.344069479791418</v>
      </c>
      <c r="FL640" s="34"/>
      <c r="FM640" s="34"/>
      <c r="FN640" s="34"/>
      <c r="FO640" s="34"/>
      <c r="FP640" s="34"/>
      <c r="FQ640" s="153">
        <f t="shared" si="808"/>
        <v>0.125</v>
      </c>
      <c r="FR640" s="153"/>
      <c r="FS640" s="42"/>
      <c r="FT640" s="42"/>
      <c r="FU640" s="42"/>
      <c r="FV640" s="42"/>
      <c r="FW640" s="42"/>
      <c r="FX640" s="42"/>
      <c r="FY640" s="42"/>
      <c r="FZ640" s="42"/>
      <c r="GA640" s="42"/>
      <c r="GB640" s="42"/>
      <c r="GC640" s="42"/>
      <c r="GD640" s="42"/>
      <c r="GE640" s="42"/>
      <c r="GF640" s="42"/>
      <c r="GG640" s="42"/>
      <c r="GH640" s="42"/>
      <c r="GI640" s="42"/>
      <c r="GJ640" s="42"/>
      <c r="GK640" s="42"/>
      <c r="GL640" s="42"/>
      <c r="GM640" s="154">
        <f>'[1]Automation Master'!$B$10*FQ640*FO640</f>
        <v>0</v>
      </c>
      <c r="GN640" s="155">
        <f>'[1]Automation Master'!$B$11*FO640*FQ640+GM640</f>
        <v>0</v>
      </c>
      <c r="GO640" s="155">
        <f>'[1]Automation Master'!$B$12*FO640*FQ640+GN640</f>
        <v>0</v>
      </c>
      <c r="GP640" s="155">
        <f>'[1]Automation Master'!$B$13*FO640*FQ640+GO640</f>
        <v>0</v>
      </c>
      <c r="GQ640" s="155">
        <f>'[1]Automation Master'!$C$10*FO640*FQ640+GP640</f>
        <v>0</v>
      </c>
      <c r="GR640" s="155">
        <f>'[1]Automation Master'!$C$11*FO640*FQ640+GQ640</f>
        <v>0</v>
      </c>
      <c r="GS640" s="155">
        <f>'[1]Automation Master'!$C$12*FO640*FQ640+GR640</f>
        <v>0</v>
      </c>
      <c r="GT640" s="155">
        <f>'[1]Automation Master'!$C$13*FO640*FQ640+GS640</f>
        <v>0</v>
      </c>
      <c r="GU640" s="155">
        <f>'[1]Automation Master'!$D$10*FO640*FQ640+GT640</f>
        <v>0</v>
      </c>
      <c r="GV640" s="155">
        <f>'[1]Automation Master'!$D$11*FO640*FQ640+GU640</f>
        <v>0</v>
      </c>
      <c r="GW640" s="155">
        <f>'[1]Automation Master'!$D$12*FO640*FQ640+GV640</f>
        <v>0</v>
      </c>
      <c r="GX640" s="155">
        <f>'[1]Automation Master'!$D$13*FO640*FQ640+GW640</f>
        <v>0</v>
      </c>
      <c r="GY640" s="155">
        <f>'[1]Automation Master'!$E$10*FO640*FQ640+GX640</f>
        <v>0</v>
      </c>
      <c r="GZ640" s="155">
        <f>'[1]Automation Master'!$E$11*FO640*FQ640+GY640</f>
        <v>0</v>
      </c>
      <c r="HA640" s="155">
        <f>'[1]Automation Master'!$E$12*FO640*FQ640+GZ640</f>
        <v>0</v>
      </c>
      <c r="HB640" s="155">
        <f>'[1]Automation Master'!$E$13*FO640*FQ640+HA640</f>
        <v>0</v>
      </c>
      <c r="HC640" s="155">
        <f>'[1]Automation Master'!$F$10*FO640*FQ640+HB640</f>
        <v>0</v>
      </c>
      <c r="HD640" s="155">
        <f>'[1]Automation Master'!$F$11*FO640*FQ640+HC640</f>
        <v>0</v>
      </c>
      <c r="HE640" s="155">
        <f>'[1]Automation Master'!$F$12*FO640*FQ640+HD640</f>
        <v>0</v>
      </c>
      <c r="HF640" s="156">
        <f>'[1]Automation Master'!$F$13*FO640*FQ640+HE640</f>
        <v>0</v>
      </c>
      <c r="HG640" s="157"/>
      <c r="HH640" s="157"/>
      <c r="HI640" s="157"/>
      <c r="HJ640" s="157"/>
      <c r="HK640" s="157"/>
      <c r="HL640" s="157"/>
      <c r="HM640" s="157"/>
      <c r="HN640" s="157"/>
      <c r="HO640" s="157"/>
      <c r="HP640" s="157"/>
      <c r="HQ640" s="157"/>
      <c r="HR640" s="157"/>
      <c r="HS640" s="157"/>
      <c r="HT640" s="157"/>
      <c r="HU640" s="157"/>
      <c r="HV640" s="157"/>
      <c r="HW640" s="157"/>
      <c r="HX640" s="157"/>
      <c r="HY640" s="42"/>
      <c r="HZ640" s="42"/>
      <c r="IA640" s="148">
        <f t="shared" si="819"/>
        <v>24</v>
      </c>
      <c r="IB640" s="148">
        <f t="shared" si="820"/>
        <v>24</v>
      </c>
      <c r="IC640" s="148">
        <f t="shared" si="821"/>
        <v>24</v>
      </c>
      <c r="ID640" s="148">
        <f t="shared" si="822"/>
        <v>24</v>
      </c>
      <c r="IE640" s="148">
        <f t="shared" si="823"/>
        <v>24</v>
      </c>
      <c r="IH640">
        <f t="shared" si="829"/>
        <v>23.743722080834324</v>
      </c>
      <c r="II640">
        <f t="shared" si="830"/>
        <v>23.56266173094378</v>
      </c>
      <c r="IJ640">
        <f t="shared" si="831"/>
        <v>23.434522771360943</v>
      </c>
      <c r="IK640">
        <f t="shared" si="832"/>
        <v>23.344069479791418</v>
      </c>
      <c r="IL640">
        <f t="shared" si="833"/>
        <v>23.344069479791418</v>
      </c>
      <c r="IN640" s="42">
        <f t="shared" si="824"/>
        <v>1.0678246631903162E-2</v>
      </c>
      <c r="IO640" s="42">
        <f t="shared" si="825"/>
        <v>1.8222427877342479E-2</v>
      </c>
      <c r="IP640" s="42">
        <f t="shared" si="826"/>
        <v>2.3561551193294061E-2</v>
      </c>
      <c r="IQ640" s="42">
        <f t="shared" si="827"/>
        <v>2.7330438342024237E-2</v>
      </c>
      <c r="IR640" s="42">
        <f t="shared" si="828"/>
        <v>2.7330438342024237E-2</v>
      </c>
      <c r="IT640" s="9">
        <f t="shared" si="809"/>
        <v>0</v>
      </c>
      <c r="IU640" s="9">
        <f t="shared" si="810"/>
        <v>0</v>
      </c>
      <c r="IV640" s="9">
        <f t="shared" si="811"/>
        <v>0</v>
      </c>
      <c r="IW640" s="9">
        <f t="shared" si="812"/>
        <v>0</v>
      </c>
      <c r="IX640" s="9">
        <f t="shared" si="813"/>
        <v>0</v>
      </c>
    </row>
    <row r="641" spans="1:265" ht="15.75" hidden="1" thickBot="1" x14ac:dyDescent="0.3">
      <c r="A641">
        <v>15</v>
      </c>
      <c r="B641" t="s">
        <v>568</v>
      </c>
      <c r="C641" t="s">
        <v>266</v>
      </c>
      <c r="D641" t="s">
        <v>267</v>
      </c>
      <c r="E641" t="s">
        <v>569</v>
      </c>
      <c r="F641" t="s">
        <v>290</v>
      </c>
      <c r="G641" t="s">
        <v>256</v>
      </c>
      <c r="H641">
        <v>15</v>
      </c>
      <c r="K641">
        <v>1</v>
      </c>
      <c r="L641">
        <v>14</v>
      </c>
      <c r="Q641">
        <v>1</v>
      </c>
      <c r="R641">
        <v>2</v>
      </c>
      <c r="S641">
        <v>3</v>
      </c>
      <c r="T641">
        <v>5</v>
      </c>
      <c r="U641">
        <v>4</v>
      </c>
      <c r="Y641">
        <v>15</v>
      </c>
      <c r="AB641">
        <v>2</v>
      </c>
      <c r="AE641">
        <v>1</v>
      </c>
      <c r="AG641">
        <v>1</v>
      </c>
      <c r="AH641">
        <v>7</v>
      </c>
      <c r="AL641">
        <v>4</v>
      </c>
      <c r="AT641">
        <v>15</v>
      </c>
      <c r="AU641">
        <v>0</v>
      </c>
      <c r="AV641">
        <v>0</v>
      </c>
      <c r="AW641">
        <v>15</v>
      </c>
      <c r="AX641">
        <v>0</v>
      </c>
      <c r="BB641">
        <f t="shared" si="784"/>
        <v>15</v>
      </c>
      <c r="BD641">
        <f t="shared" si="785"/>
        <v>15</v>
      </c>
      <c r="BE641">
        <f t="shared" si="786"/>
        <v>15</v>
      </c>
      <c r="BF641">
        <f t="shared" si="787"/>
        <v>15</v>
      </c>
      <c r="BH641">
        <f t="shared" si="788"/>
        <v>0</v>
      </c>
      <c r="BK641" s="45">
        <f>IF(G641="MEA",'[1]Net Hire Rate'!$E$7,IF(G641="AMR",'[1]Net Hire Rate'!$F$7,IF(G641="EUR",'[1]Net Hire Rate'!$G$7,IF(G641="APAC",'[1]Net Hire Rate'!$H$7,0))))</f>
        <v>1.6761041902604757E-3</v>
      </c>
      <c r="BL641" s="45">
        <f>IF(G641="MEA",'[1]Net Hire Rate'!$E$8,IF(G641="AMR",'[1]Net Hire Rate'!$F$8,IF(G641="EUR",'[1]Net Hire Rate'!$G$8,IF(G641="APAC",'[1]Net Hire Rate'!$H$8,0))))</f>
        <v>1.6761041902604757E-3</v>
      </c>
      <c r="BM641" s="45">
        <f>IF(G641="MEA",'[1]Net Hire Rate'!$E$9,IF(G641="AMR",'[1]Net Hire Rate'!$F$9,IF(G641="EUR",'[1]Net Hire Rate'!$G$9,IF(G641="APAC",'[1]Net Hire Rate'!$H$9,0))))</f>
        <v>1.6761041902604757E-3</v>
      </c>
      <c r="BN641" s="45">
        <f>IF(G641="MEA",'[1]Net Hire Rate'!$E$10,IF(G641="AMR",'[1]Net Hire Rate'!$F$10,IF(G641="EUR",'[1]Net Hire Rate'!$G$10,IF(G641="APAC",'[1]Net Hire Rate'!$H$10,0))))</f>
        <v>1.6761041902604757E-3</v>
      </c>
      <c r="BO641" s="45">
        <f>IF(G641="MEA",'[1]Net Hire Rate'!$E$11,IF(G641="AMR",'[1]Net Hire Rate'!$F$11,IF(G641="EUR",'[1]Net Hire Rate'!$G$11,IF(G641="APAC",'[1]Net Hire Rate'!$H$11,0))))</f>
        <v>1.6761041902604757E-3</v>
      </c>
      <c r="BP641" s="45">
        <f>IF(G641="MEA",'[1]Net Hire Rate'!$E$12,IF(G641="AMR",'[1]Net Hire Rate'!$F$12,IF(G641="EUR",'[1]Net Hire Rate'!$G$12,IF(G641="APAC",'[1]Net Hire Rate'!$H$12,0))))</f>
        <v>1.6761041902604757E-3</v>
      </c>
      <c r="BQ641" s="147">
        <f t="shared" si="789"/>
        <v>15</v>
      </c>
      <c r="BR641" s="147">
        <f t="shared" si="772"/>
        <v>15</v>
      </c>
      <c r="BS641" s="147">
        <f t="shared" si="790"/>
        <v>15.025141562853907</v>
      </c>
      <c r="BT641" s="148">
        <f t="shared" si="773"/>
        <v>15.025141562853907</v>
      </c>
      <c r="BU641" s="149">
        <f t="shared" si="791"/>
        <v>15.050325265586663</v>
      </c>
      <c r="BV641" s="148">
        <f t="shared" si="774"/>
        <v>15.050325265586663</v>
      </c>
      <c r="BW641" s="148">
        <f t="shared" si="792"/>
        <v>15.075551178829095</v>
      </c>
      <c r="BX641" s="148">
        <f t="shared" si="775"/>
        <v>15.075551178829095</v>
      </c>
      <c r="BY641" s="148">
        <f t="shared" si="793"/>
        <v>15.100819373330415</v>
      </c>
      <c r="BZ641" s="148">
        <f t="shared" si="776"/>
        <v>15.100819373330415</v>
      </c>
      <c r="CA641" s="148">
        <f t="shared" si="794"/>
        <v>15.126129919958419</v>
      </c>
      <c r="CB641" s="148">
        <f t="shared" si="777"/>
        <v>15.126129919958419</v>
      </c>
      <c r="CC641" s="148"/>
      <c r="CD641" s="38"/>
      <c r="CE641" s="38"/>
      <c r="CF641" s="38"/>
      <c r="CG641" s="38"/>
      <c r="CH641" s="38"/>
      <c r="CI641" s="38"/>
      <c r="CJ641" s="38"/>
      <c r="CK641" s="41"/>
      <c r="CL641" s="41"/>
      <c r="CM641" s="40"/>
      <c r="CN641" s="41"/>
      <c r="CO641" s="41"/>
      <c r="CP641" s="41"/>
      <c r="CQ641" s="41"/>
      <c r="CR641" s="41"/>
      <c r="CS641" s="41"/>
      <c r="CT641" s="41"/>
      <c r="CU641" s="40"/>
      <c r="CV641" s="41"/>
      <c r="CW641" s="41"/>
      <c r="CX641" s="41"/>
      <c r="CY641" s="41"/>
      <c r="CZ641" s="41"/>
      <c r="DA641" s="41"/>
      <c r="DB641" s="41"/>
      <c r="DC641" s="40"/>
      <c r="DD641" s="41"/>
      <c r="DE641" s="41"/>
      <c r="DF641" s="41"/>
      <c r="DG641" s="41"/>
      <c r="DH641" s="41"/>
      <c r="DI641" s="41"/>
      <c r="DJ641" s="41"/>
      <c r="DK641" s="40"/>
      <c r="DL641" s="41"/>
      <c r="DM641" s="41"/>
      <c r="DN641" s="41"/>
      <c r="DO641" s="41"/>
      <c r="DP641" s="41"/>
      <c r="DQ641" s="41"/>
      <c r="DR641" s="15"/>
      <c r="DS641" s="151">
        <f t="shared" si="778"/>
        <v>15</v>
      </c>
      <c r="DT641" s="152">
        <f t="shared" si="779"/>
        <v>0</v>
      </c>
      <c r="DU641" s="7">
        <f t="shared" si="780"/>
        <v>0</v>
      </c>
      <c r="DV641" s="7">
        <f t="shared" si="781"/>
        <v>0</v>
      </c>
      <c r="DW641">
        <f t="shared" si="782"/>
        <v>0</v>
      </c>
      <c r="DX641">
        <f t="shared" si="783"/>
        <v>0</v>
      </c>
      <c r="DZ641">
        <f t="shared" si="795"/>
        <v>15</v>
      </c>
      <c r="EA641">
        <f t="shared" si="796"/>
        <v>15</v>
      </c>
      <c r="EB641">
        <f t="shared" si="797"/>
        <v>15</v>
      </c>
      <c r="EC641">
        <f t="shared" si="798"/>
        <v>15</v>
      </c>
      <c r="ED641">
        <f t="shared" si="799"/>
        <v>15</v>
      </c>
      <c r="EE641">
        <f t="shared" si="800"/>
        <v>15</v>
      </c>
      <c r="EG641">
        <f t="shared" si="801"/>
        <v>15</v>
      </c>
      <c r="EH641">
        <f t="shared" si="802"/>
        <v>15</v>
      </c>
      <c r="EI641">
        <f t="shared" si="803"/>
        <v>15</v>
      </c>
      <c r="EJ641">
        <f t="shared" si="804"/>
        <v>15</v>
      </c>
      <c r="EK641">
        <f t="shared" si="805"/>
        <v>15</v>
      </c>
      <c r="EM641">
        <f>IF($EM$9='[1]L&amp;D Numbers'!$E$6,'[1]L&amp;D Numbers'!$E$7)</f>
        <v>350</v>
      </c>
      <c r="EN641">
        <f>IF($EN$9='[1]L&amp;D Numbers'!$F$6,'[1]L&amp;D Numbers'!$F$7)</f>
        <v>2000</v>
      </c>
      <c r="EO641">
        <f>IF($EO$9='[1]L&amp;D Numbers'!$G$6,'[1]L&amp;D Numbers'!$G$7)</f>
        <v>2000</v>
      </c>
      <c r="EP641">
        <f>IF($EP$9='[1]L&amp;D Numbers'!$H$6,'[1]L&amp;D Numbers'!$H$7)</f>
        <v>2000</v>
      </c>
      <c r="EQ641">
        <f>IF($EQ$9='[1]L&amp;D Numbers'!$I$6,'[1]L&amp;D Numbers'!$I$7)</f>
        <v>2000</v>
      </c>
      <c r="ER641">
        <f>IF($ER$9='[1]L&amp;D Numbers'!$J$6,'[1]L&amp;D Numbers'!$J$7)</f>
        <v>0</v>
      </c>
      <c r="ET641" s="45">
        <f>'[1]L&amp;D Master'!$E$10</f>
        <v>1.0678246631903041E-2</v>
      </c>
      <c r="EU641" s="45">
        <f>ET641+'[1]L&amp;D Master'!$F$10</f>
        <v>1.8222427877342538E-2</v>
      </c>
      <c r="EV641" s="45">
        <f>EU641+'[1]L&amp;D Master'!$G$10</f>
        <v>2.3561551193294058E-2</v>
      </c>
      <c r="EW641" s="45">
        <f>EV641+'[1]L&amp;D Master'!$H$10</f>
        <v>2.7330438342024234E-2</v>
      </c>
      <c r="EX641" s="45">
        <f>EW641+'[1]L&amp;D Master'!$I$10</f>
        <v>2.9999999999999995E-2</v>
      </c>
      <c r="EY641" s="45"/>
      <c r="EZ641" s="45">
        <f t="shared" si="806"/>
        <v>1.0678246631903041E-2</v>
      </c>
      <c r="FA641" s="45">
        <f t="shared" si="807"/>
        <v>1.8222427877342538E-2</v>
      </c>
      <c r="FB641" s="45">
        <f t="shared" si="807"/>
        <v>2.3561551193294058E-2</v>
      </c>
      <c r="FC641" s="45">
        <f t="shared" si="807"/>
        <v>2.7330438342024234E-2</v>
      </c>
      <c r="FD641" s="45">
        <f t="shared" si="807"/>
        <v>2.7330438342024234E-2</v>
      </c>
      <c r="FE641" s="45"/>
      <c r="FF641">
        <f t="shared" si="814"/>
        <v>14.839826300521453</v>
      </c>
      <c r="FG641">
        <f t="shared" si="815"/>
        <v>14.726663581839862</v>
      </c>
      <c r="FH641">
        <f t="shared" si="816"/>
        <v>14.64657673210059</v>
      </c>
      <c r="FI641">
        <f t="shared" si="817"/>
        <v>14.590043424869638</v>
      </c>
      <c r="FJ641">
        <f t="shared" si="818"/>
        <v>14.590043424869638</v>
      </c>
      <c r="FL641" s="34"/>
      <c r="FM641" s="34"/>
      <c r="FN641" s="34"/>
      <c r="FO641" s="34"/>
      <c r="FP641" s="34"/>
      <c r="FQ641" s="153">
        <f t="shared" si="808"/>
        <v>0.125</v>
      </c>
      <c r="FR641" s="153"/>
      <c r="FS641" s="42"/>
      <c r="FT641" s="42"/>
      <c r="FU641" s="42"/>
      <c r="FV641" s="42"/>
      <c r="FW641" s="42"/>
      <c r="FX641" s="42"/>
      <c r="FY641" s="42"/>
      <c r="FZ641" s="42"/>
      <c r="GA641" s="42"/>
      <c r="GB641" s="42"/>
      <c r="GC641" s="42"/>
      <c r="GD641" s="42"/>
      <c r="GE641" s="42"/>
      <c r="GF641" s="42"/>
      <c r="GG641" s="42"/>
      <c r="GH641" s="42"/>
      <c r="GI641" s="42"/>
      <c r="GJ641" s="42"/>
      <c r="GK641" s="42"/>
      <c r="GL641" s="42"/>
      <c r="GM641" s="154">
        <f>'[1]Automation Master'!$B$10*FQ641*FO641</f>
        <v>0</v>
      </c>
      <c r="GN641" s="155">
        <f>'[1]Automation Master'!$B$11*FO641*FQ641+GM641</f>
        <v>0</v>
      </c>
      <c r="GO641" s="155">
        <f>'[1]Automation Master'!$B$12*FO641*FQ641+GN641</f>
        <v>0</v>
      </c>
      <c r="GP641" s="155">
        <f>'[1]Automation Master'!$B$13*FO641*FQ641+GO641</f>
        <v>0</v>
      </c>
      <c r="GQ641" s="155">
        <f>'[1]Automation Master'!$C$10*FO641*FQ641+GP641</f>
        <v>0</v>
      </c>
      <c r="GR641" s="155">
        <f>'[1]Automation Master'!$C$11*FO641*FQ641+GQ641</f>
        <v>0</v>
      </c>
      <c r="GS641" s="155">
        <f>'[1]Automation Master'!$C$12*FO641*FQ641+GR641</f>
        <v>0</v>
      </c>
      <c r="GT641" s="155">
        <f>'[1]Automation Master'!$C$13*FO641*FQ641+GS641</f>
        <v>0</v>
      </c>
      <c r="GU641" s="155">
        <f>'[1]Automation Master'!$D$10*FO641*FQ641+GT641</f>
        <v>0</v>
      </c>
      <c r="GV641" s="155">
        <f>'[1]Automation Master'!$D$11*FO641*FQ641+GU641</f>
        <v>0</v>
      </c>
      <c r="GW641" s="155">
        <f>'[1]Automation Master'!$D$12*FO641*FQ641+GV641</f>
        <v>0</v>
      </c>
      <c r="GX641" s="155">
        <f>'[1]Automation Master'!$D$13*FO641*FQ641+GW641</f>
        <v>0</v>
      </c>
      <c r="GY641" s="155">
        <f>'[1]Automation Master'!$E$10*FO641*FQ641+GX641</f>
        <v>0</v>
      </c>
      <c r="GZ641" s="155">
        <f>'[1]Automation Master'!$E$11*FO641*FQ641+GY641</f>
        <v>0</v>
      </c>
      <c r="HA641" s="155">
        <f>'[1]Automation Master'!$E$12*FO641*FQ641+GZ641</f>
        <v>0</v>
      </c>
      <c r="HB641" s="155">
        <f>'[1]Automation Master'!$E$13*FO641*FQ641+HA641</f>
        <v>0</v>
      </c>
      <c r="HC641" s="155">
        <f>'[1]Automation Master'!$F$10*FO641*FQ641+HB641</f>
        <v>0</v>
      </c>
      <c r="HD641" s="155">
        <f>'[1]Automation Master'!$F$11*FO641*FQ641+HC641</f>
        <v>0</v>
      </c>
      <c r="HE641" s="155">
        <f>'[1]Automation Master'!$F$12*FO641*FQ641+HD641</f>
        <v>0</v>
      </c>
      <c r="HF641" s="156">
        <f>'[1]Automation Master'!$F$13*FO641*FQ641+HE641</f>
        <v>0</v>
      </c>
      <c r="HG641" s="157"/>
      <c r="HH641" s="157"/>
      <c r="HI641" s="157"/>
      <c r="HJ641" s="157"/>
      <c r="HK641" s="157"/>
      <c r="HL641" s="157"/>
      <c r="HM641" s="157"/>
      <c r="HN641" s="157"/>
      <c r="HO641" s="157"/>
      <c r="HP641" s="157"/>
      <c r="HQ641" s="157"/>
      <c r="HR641" s="157"/>
      <c r="HS641" s="157"/>
      <c r="HT641" s="157"/>
      <c r="HU641" s="157"/>
      <c r="HV641" s="157"/>
      <c r="HW641" s="157"/>
      <c r="HX641" s="157"/>
      <c r="HY641" s="42"/>
      <c r="HZ641" s="42"/>
      <c r="IA641" s="148">
        <f t="shared" si="819"/>
        <v>15</v>
      </c>
      <c r="IB641" s="148">
        <f t="shared" si="820"/>
        <v>15</v>
      </c>
      <c r="IC641" s="148">
        <f t="shared" si="821"/>
        <v>15</v>
      </c>
      <c r="ID641" s="148">
        <f t="shared" si="822"/>
        <v>15</v>
      </c>
      <c r="IE641" s="148">
        <f t="shared" si="823"/>
        <v>15</v>
      </c>
      <c r="IH641">
        <f t="shared" si="829"/>
        <v>14.839826300521453</v>
      </c>
      <c r="II641">
        <f t="shared" si="830"/>
        <v>14.726663581839862</v>
      </c>
      <c r="IJ641">
        <f t="shared" si="831"/>
        <v>14.64657673210059</v>
      </c>
      <c r="IK641">
        <f t="shared" si="832"/>
        <v>14.590043424869638</v>
      </c>
      <c r="IL641">
        <f t="shared" si="833"/>
        <v>14.590043424869638</v>
      </c>
      <c r="IN641" s="42">
        <f t="shared" si="824"/>
        <v>1.0678246631903103E-2</v>
      </c>
      <c r="IO641" s="42">
        <f t="shared" si="825"/>
        <v>1.8222427877342538E-2</v>
      </c>
      <c r="IP641" s="42">
        <f t="shared" si="826"/>
        <v>2.356155119329403E-2</v>
      </c>
      <c r="IQ641" s="42">
        <f t="shared" si="827"/>
        <v>2.7330438342024147E-2</v>
      </c>
      <c r="IR641" s="42">
        <f t="shared" si="828"/>
        <v>2.7330438342024147E-2</v>
      </c>
      <c r="IT641" s="9">
        <f t="shared" si="809"/>
        <v>0</v>
      </c>
      <c r="IU641" s="9">
        <f t="shared" si="810"/>
        <v>0</v>
      </c>
      <c r="IV641" s="9">
        <f t="shared" si="811"/>
        <v>0</v>
      </c>
      <c r="IW641" s="9">
        <f t="shared" si="812"/>
        <v>0</v>
      </c>
      <c r="IX641" s="9">
        <f t="shared" si="813"/>
        <v>0</v>
      </c>
    </row>
    <row r="642" spans="1:265" ht="15.75" hidden="1" thickBot="1" x14ac:dyDescent="0.3">
      <c r="A642">
        <v>104</v>
      </c>
      <c r="B642" t="s">
        <v>568</v>
      </c>
      <c r="C642" t="s">
        <v>296</v>
      </c>
      <c r="D642" t="s">
        <v>288</v>
      </c>
      <c r="E642" t="s">
        <v>569</v>
      </c>
      <c r="F642" t="s">
        <v>290</v>
      </c>
      <c r="G642" t="s">
        <v>256</v>
      </c>
      <c r="H642">
        <v>98</v>
      </c>
      <c r="I642">
        <v>6</v>
      </c>
      <c r="K642">
        <v>10</v>
      </c>
      <c r="L642">
        <v>88</v>
      </c>
      <c r="M642">
        <v>6</v>
      </c>
      <c r="R642">
        <v>6</v>
      </c>
      <c r="S642">
        <v>28</v>
      </c>
      <c r="T642">
        <v>48</v>
      </c>
      <c r="U642">
        <v>16</v>
      </c>
      <c r="X642">
        <v>6</v>
      </c>
      <c r="Y642">
        <v>98</v>
      </c>
      <c r="AA642">
        <v>6</v>
      </c>
      <c r="AB642">
        <v>19</v>
      </c>
      <c r="AE642">
        <v>2</v>
      </c>
      <c r="AF642">
        <v>8</v>
      </c>
      <c r="AH642">
        <v>37</v>
      </c>
      <c r="AL642">
        <v>38</v>
      </c>
      <c r="AR642">
        <v>1</v>
      </c>
      <c r="AS642">
        <v>2</v>
      </c>
      <c r="AT642">
        <v>104</v>
      </c>
      <c r="AU642">
        <v>104</v>
      </c>
      <c r="AV642">
        <v>0</v>
      </c>
      <c r="AW642">
        <v>0</v>
      </c>
      <c r="AX642">
        <v>0</v>
      </c>
      <c r="BB642">
        <f t="shared" si="784"/>
        <v>104</v>
      </c>
      <c r="BD642">
        <f t="shared" si="785"/>
        <v>104</v>
      </c>
      <c r="BE642">
        <f t="shared" si="786"/>
        <v>104</v>
      </c>
      <c r="BF642">
        <f t="shared" si="787"/>
        <v>104</v>
      </c>
      <c r="BH642">
        <f t="shared" si="788"/>
        <v>0</v>
      </c>
      <c r="BK642" s="45">
        <f>IF(G642="MEA",'[1]Net Hire Rate'!$E$7,IF(G642="AMR",'[1]Net Hire Rate'!$F$7,IF(G642="EUR",'[1]Net Hire Rate'!$G$7,IF(G642="APAC",'[1]Net Hire Rate'!$H$7,0))))</f>
        <v>1.6761041902604757E-3</v>
      </c>
      <c r="BL642" s="45">
        <f>IF(G642="MEA",'[1]Net Hire Rate'!$E$8,IF(G642="AMR",'[1]Net Hire Rate'!$F$8,IF(G642="EUR",'[1]Net Hire Rate'!$G$8,IF(G642="APAC",'[1]Net Hire Rate'!$H$8,0))))</f>
        <v>1.6761041902604757E-3</v>
      </c>
      <c r="BM642" s="45">
        <f>IF(G642="MEA",'[1]Net Hire Rate'!$E$9,IF(G642="AMR",'[1]Net Hire Rate'!$F$9,IF(G642="EUR",'[1]Net Hire Rate'!$G$9,IF(G642="APAC",'[1]Net Hire Rate'!$H$9,0))))</f>
        <v>1.6761041902604757E-3</v>
      </c>
      <c r="BN642" s="45">
        <f>IF(G642="MEA",'[1]Net Hire Rate'!$E$10,IF(G642="AMR",'[1]Net Hire Rate'!$F$10,IF(G642="EUR",'[1]Net Hire Rate'!$G$10,IF(G642="APAC",'[1]Net Hire Rate'!$H$10,0))))</f>
        <v>1.6761041902604757E-3</v>
      </c>
      <c r="BO642" s="45">
        <f>IF(G642="MEA",'[1]Net Hire Rate'!$E$11,IF(G642="AMR",'[1]Net Hire Rate'!$F$11,IF(G642="EUR",'[1]Net Hire Rate'!$G$11,IF(G642="APAC",'[1]Net Hire Rate'!$H$11,0))))</f>
        <v>1.6761041902604757E-3</v>
      </c>
      <c r="BP642" s="45">
        <f>IF(G642="MEA",'[1]Net Hire Rate'!$E$12,IF(G642="AMR",'[1]Net Hire Rate'!$F$12,IF(G642="EUR",'[1]Net Hire Rate'!$G$12,IF(G642="APAC",'[1]Net Hire Rate'!$H$12,0))))</f>
        <v>1.6761041902604757E-3</v>
      </c>
      <c r="BQ642" s="147">
        <f t="shared" si="789"/>
        <v>104</v>
      </c>
      <c r="BR642" s="147">
        <f t="shared" si="772"/>
        <v>104</v>
      </c>
      <c r="BS642" s="147">
        <f t="shared" si="790"/>
        <v>104.17431483578709</v>
      </c>
      <c r="BT642" s="148">
        <f t="shared" si="773"/>
        <v>104.17431483578709</v>
      </c>
      <c r="BU642" s="149">
        <f t="shared" si="791"/>
        <v>104.34892184140085</v>
      </c>
      <c r="BV642" s="148">
        <f t="shared" si="774"/>
        <v>104.34892184140085</v>
      </c>
      <c r="BW642" s="148">
        <f t="shared" si="792"/>
        <v>104.52382150654839</v>
      </c>
      <c r="BX642" s="148">
        <f t="shared" si="775"/>
        <v>104.52382150654839</v>
      </c>
      <c r="BY642" s="148">
        <f t="shared" si="793"/>
        <v>104.69901432175755</v>
      </c>
      <c r="BZ642" s="148">
        <f t="shared" si="776"/>
        <v>103.69901432175755</v>
      </c>
      <c r="CA642" s="148">
        <f t="shared" si="794"/>
        <v>103.87282467418812</v>
      </c>
      <c r="CB642" s="148">
        <f t="shared" si="777"/>
        <v>101.87282467418812</v>
      </c>
      <c r="CC642" s="148"/>
      <c r="CD642" s="38"/>
      <c r="CE642" s="38"/>
      <c r="CF642" s="38"/>
      <c r="CG642" s="38"/>
      <c r="CH642" s="38"/>
      <c r="CI642" s="38"/>
      <c r="CJ642" s="38"/>
      <c r="CK642" s="41"/>
      <c r="CL642" s="41"/>
      <c r="CM642" s="40"/>
      <c r="CN642" s="41"/>
      <c r="CO642" s="41"/>
      <c r="CP642" s="41"/>
      <c r="CQ642" s="41"/>
      <c r="CR642" s="41"/>
      <c r="CS642" s="41"/>
      <c r="CT642" s="41"/>
      <c r="CU642" s="40"/>
      <c r="CV642" s="41"/>
      <c r="CW642" s="41"/>
      <c r="CX642" s="41"/>
      <c r="CY642" s="41"/>
      <c r="CZ642" s="41"/>
      <c r="DA642" s="41"/>
      <c r="DB642" s="41"/>
      <c r="DC642" s="40"/>
      <c r="DD642" s="41"/>
      <c r="DE642" s="41"/>
      <c r="DF642" s="41"/>
      <c r="DG642" s="41"/>
      <c r="DH642" s="41"/>
      <c r="DI642" s="41"/>
      <c r="DJ642" s="41"/>
      <c r="DK642" s="40"/>
      <c r="DL642" s="41"/>
      <c r="DM642" s="41"/>
      <c r="DN642" s="41"/>
      <c r="DO642" s="41"/>
      <c r="DP642" s="41"/>
      <c r="DQ642" s="41"/>
      <c r="DR642" s="15"/>
      <c r="DS642" s="151">
        <f t="shared" si="778"/>
        <v>104</v>
      </c>
      <c r="DT642" s="152">
        <f t="shared" si="779"/>
        <v>0</v>
      </c>
      <c r="DU642" s="7">
        <f t="shared" si="780"/>
        <v>0</v>
      </c>
      <c r="DV642" s="7">
        <f t="shared" si="781"/>
        <v>0</v>
      </c>
      <c r="DW642">
        <f t="shared" si="782"/>
        <v>0</v>
      </c>
      <c r="DX642">
        <f t="shared" si="783"/>
        <v>0</v>
      </c>
      <c r="DZ642">
        <f t="shared" si="795"/>
        <v>104</v>
      </c>
      <c r="EA642">
        <f t="shared" si="796"/>
        <v>104</v>
      </c>
      <c r="EB642">
        <f t="shared" si="797"/>
        <v>104</v>
      </c>
      <c r="EC642">
        <f t="shared" si="798"/>
        <v>104</v>
      </c>
      <c r="ED642">
        <f t="shared" si="799"/>
        <v>104</v>
      </c>
      <c r="EE642">
        <f t="shared" si="800"/>
        <v>104</v>
      </c>
      <c r="EG642">
        <f t="shared" si="801"/>
        <v>104</v>
      </c>
      <c r="EH642">
        <f t="shared" si="802"/>
        <v>104</v>
      </c>
      <c r="EI642">
        <f t="shared" si="803"/>
        <v>104</v>
      </c>
      <c r="EJ642">
        <f t="shared" si="804"/>
        <v>104</v>
      </c>
      <c r="EK642">
        <f t="shared" si="805"/>
        <v>104</v>
      </c>
      <c r="EM642">
        <f>IF($EM$9='[1]L&amp;D Numbers'!$E$6,'[1]L&amp;D Numbers'!$E$7)</f>
        <v>350</v>
      </c>
      <c r="EN642">
        <f>IF($EN$9='[1]L&amp;D Numbers'!$F$6,'[1]L&amp;D Numbers'!$F$7)</f>
        <v>2000</v>
      </c>
      <c r="EO642">
        <f>IF($EO$9='[1]L&amp;D Numbers'!$G$6,'[1]L&amp;D Numbers'!$G$7)</f>
        <v>2000</v>
      </c>
      <c r="EP642">
        <f>IF($EP$9='[1]L&amp;D Numbers'!$H$6,'[1]L&amp;D Numbers'!$H$7)</f>
        <v>2000</v>
      </c>
      <c r="EQ642">
        <f>IF($EQ$9='[1]L&amp;D Numbers'!$I$6,'[1]L&amp;D Numbers'!$I$7)</f>
        <v>2000</v>
      </c>
      <c r="ER642">
        <f>IF($ER$9='[1]L&amp;D Numbers'!$J$6,'[1]L&amp;D Numbers'!$J$7)</f>
        <v>0</v>
      </c>
      <c r="ET642" s="45">
        <f>'[1]L&amp;D Master'!$E$10</f>
        <v>1.0678246631903041E-2</v>
      </c>
      <c r="EU642" s="45">
        <f>ET642+'[1]L&amp;D Master'!$F$10</f>
        <v>1.8222427877342538E-2</v>
      </c>
      <c r="EV642" s="45">
        <f>EU642+'[1]L&amp;D Master'!$G$10</f>
        <v>2.3561551193294058E-2</v>
      </c>
      <c r="EW642" s="45">
        <f>EV642+'[1]L&amp;D Master'!$H$10</f>
        <v>2.7330438342024234E-2</v>
      </c>
      <c r="EX642" s="45">
        <f>EW642+'[1]L&amp;D Master'!$I$10</f>
        <v>2.9999999999999995E-2</v>
      </c>
      <c r="EY642" s="45"/>
      <c r="EZ642" s="45">
        <f t="shared" si="806"/>
        <v>1.0678246631903041E-2</v>
      </c>
      <c r="FA642" s="45">
        <f t="shared" si="807"/>
        <v>1.8222427877342538E-2</v>
      </c>
      <c r="FB642" s="45">
        <f t="shared" si="807"/>
        <v>2.3561551193294058E-2</v>
      </c>
      <c r="FC642" s="45">
        <f t="shared" si="807"/>
        <v>2.7330438342024234E-2</v>
      </c>
      <c r="FD642" s="45">
        <f t="shared" si="807"/>
        <v>2.7330438342024234E-2</v>
      </c>
      <c r="FE642" s="45"/>
      <c r="FF642">
        <f t="shared" si="814"/>
        <v>102.88946235028207</v>
      </c>
      <c r="FG642">
        <f t="shared" si="815"/>
        <v>102.10486750075638</v>
      </c>
      <c r="FH642">
        <f t="shared" si="816"/>
        <v>101.54959867589741</v>
      </c>
      <c r="FI642">
        <f t="shared" si="817"/>
        <v>101.15763441242949</v>
      </c>
      <c r="FJ642">
        <f t="shared" si="818"/>
        <v>101.15763441242949</v>
      </c>
      <c r="FL642" s="34"/>
      <c r="FM642" s="34"/>
      <c r="FN642" s="34"/>
      <c r="FO642" s="34"/>
      <c r="FP642" s="34"/>
      <c r="FQ642" s="153">
        <f t="shared" si="808"/>
        <v>0.125</v>
      </c>
      <c r="FR642" s="153"/>
      <c r="FS642" s="42"/>
      <c r="FT642" s="42"/>
      <c r="FU642" s="42"/>
      <c r="FV642" s="42"/>
      <c r="FW642" s="42"/>
      <c r="FX642" s="42"/>
      <c r="FY642" s="42"/>
      <c r="FZ642" s="42"/>
      <c r="GA642" s="42"/>
      <c r="GB642" s="42"/>
      <c r="GC642" s="42"/>
      <c r="GD642" s="42"/>
      <c r="GE642" s="42"/>
      <c r="GF642" s="42"/>
      <c r="GG642" s="42"/>
      <c r="GH642" s="42"/>
      <c r="GI642" s="42"/>
      <c r="GJ642" s="42"/>
      <c r="GK642" s="42"/>
      <c r="GL642" s="42"/>
      <c r="GM642" s="154">
        <f>'[1]Automation Master'!$B$10*FQ642*FO642</f>
        <v>0</v>
      </c>
      <c r="GN642" s="155">
        <f>'[1]Automation Master'!$B$11*FO642*FQ642+GM642</f>
        <v>0</v>
      </c>
      <c r="GO642" s="155">
        <f>'[1]Automation Master'!$B$12*FO642*FQ642+GN642</f>
        <v>0</v>
      </c>
      <c r="GP642" s="155">
        <f>'[1]Automation Master'!$B$13*FO642*FQ642+GO642</f>
        <v>0</v>
      </c>
      <c r="GQ642" s="155">
        <f>'[1]Automation Master'!$C$10*FO642*FQ642+GP642</f>
        <v>0</v>
      </c>
      <c r="GR642" s="155">
        <f>'[1]Automation Master'!$C$11*FO642*FQ642+GQ642</f>
        <v>0</v>
      </c>
      <c r="GS642" s="155">
        <f>'[1]Automation Master'!$C$12*FO642*FQ642+GR642</f>
        <v>0</v>
      </c>
      <c r="GT642" s="155">
        <f>'[1]Automation Master'!$C$13*FO642*FQ642+GS642</f>
        <v>0</v>
      </c>
      <c r="GU642" s="155">
        <f>'[1]Automation Master'!$D$10*FO642*FQ642+GT642</f>
        <v>0</v>
      </c>
      <c r="GV642" s="155">
        <f>'[1]Automation Master'!$D$11*FO642*FQ642+GU642</f>
        <v>0</v>
      </c>
      <c r="GW642" s="155">
        <f>'[1]Automation Master'!$D$12*FO642*FQ642+GV642</f>
        <v>0</v>
      </c>
      <c r="GX642" s="155">
        <f>'[1]Automation Master'!$D$13*FO642*FQ642+GW642</f>
        <v>0</v>
      </c>
      <c r="GY642" s="155">
        <f>'[1]Automation Master'!$E$10*FO642*FQ642+GX642</f>
        <v>0</v>
      </c>
      <c r="GZ642" s="155">
        <f>'[1]Automation Master'!$E$11*FO642*FQ642+GY642</f>
        <v>0</v>
      </c>
      <c r="HA642" s="155">
        <f>'[1]Automation Master'!$E$12*FO642*FQ642+GZ642</f>
        <v>0</v>
      </c>
      <c r="HB642" s="155">
        <f>'[1]Automation Master'!$E$13*FO642*FQ642+HA642</f>
        <v>0</v>
      </c>
      <c r="HC642" s="155">
        <f>'[1]Automation Master'!$F$10*FO642*FQ642+HB642</f>
        <v>0</v>
      </c>
      <c r="HD642" s="155">
        <f>'[1]Automation Master'!$F$11*FO642*FQ642+HC642</f>
        <v>0</v>
      </c>
      <c r="HE642" s="155">
        <f>'[1]Automation Master'!$F$12*FO642*FQ642+HD642</f>
        <v>0</v>
      </c>
      <c r="HF642" s="156">
        <f>'[1]Automation Master'!$F$13*FO642*FQ642+HE642</f>
        <v>0</v>
      </c>
      <c r="HG642" s="157"/>
      <c r="HH642" s="157"/>
      <c r="HI642" s="157"/>
      <c r="HJ642" s="157"/>
      <c r="HK642" s="157"/>
      <c r="HL642" s="157"/>
      <c r="HM642" s="157"/>
      <c r="HN642" s="157"/>
      <c r="HO642" s="157"/>
      <c r="HP642" s="157"/>
      <c r="HQ642" s="157"/>
      <c r="HR642" s="157"/>
      <c r="HS642" s="157"/>
      <c r="HT642" s="157"/>
      <c r="HU642" s="157"/>
      <c r="HV642" s="157"/>
      <c r="HW642" s="157"/>
      <c r="HX642" s="157"/>
      <c r="HY642" s="42"/>
      <c r="HZ642" s="42"/>
      <c r="IA642" s="148">
        <f t="shared" si="819"/>
        <v>104</v>
      </c>
      <c r="IB642" s="148">
        <f t="shared" si="820"/>
        <v>104</v>
      </c>
      <c r="IC642" s="148">
        <f t="shared" si="821"/>
        <v>104</v>
      </c>
      <c r="ID642" s="148">
        <f t="shared" si="822"/>
        <v>104</v>
      </c>
      <c r="IE642" s="148">
        <f t="shared" si="823"/>
        <v>104</v>
      </c>
      <c r="IH642">
        <f t="shared" si="829"/>
        <v>102.88946235028207</v>
      </c>
      <c r="II642">
        <f t="shared" si="830"/>
        <v>102.10486750075638</v>
      </c>
      <c r="IJ642">
        <f t="shared" si="831"/>
        <v>101.54959867589741</v>
      </c>
      <c r="IK642">
        <f t="shared" si="832"/>
        <v>101.15763441242949</v>
      </c>
      <c r="IL642">
        <f t="shared" si="833"/>
        <v>101.15763441242949</v>
      </c>
      <c r="IN642" s="42">
        <f t="shared" si="824"/>
        <v>1.067824663190314E-2</v>
      </c>
      <c r="IO642" s="42">
        <f t="shared" si="825"/>
        <v>1.8222427877342458E-2</v>
      </c>
      <c r="IP642" s="42">
        <f t="shared" si="826"/>
        <v>2.3561551193294096E-2</v>
      </c>
      <c r="IQ642" s="42">
        <f t="shared" si="827"/>
        <v>2.7330438342024158E-2</v>
      </c>
      <c r="IR642" s="42">
        <f t="shared" si="828"/>
        <v>2.7330438342024158E-2</v>
      </c>
      <c r="IT642" s="9">
        <f t="shared" si="809"/>
        <v>0</v>
      </c>
      <c r="IU642" s="9">
        <f t="shared" si="810"/>
        <v>0</v>
      </c>
      <c r="IV642" s="9">
        <f t="shared" si="811"/>
        <v>0</v>
      </c>
      <c r="IW642" s="9">
        <f t="shared" si="812"/>
        <v>0</v>
      </c>
      <c r="IX642" s="9">
        <f t="shared" si="813"/>
        <v>0</v>
      </c>
    </row>
    <row r="643" spans="1:265" ht="15.75" hidden="1" thickBot="1" x14ac:dyDescent="0.3">
      <c r="A643">
        <v>79</v>
      </c>
      <c r="B643" t="s">
        <v>568</v>
      </c>
      <c r="C643" t="s">
        <v>304</v>
      </c>
      <c r="D643" t="s">
        <v>288</v>
      </c>
      <c r="E643" t="s">
        <v>569</v>
      </c>
      <c r="F643" t="s">
        <v>290</v>
      </c>
      <c r="G643" t="s">
        <v>256</v>
      </c>
      <c r="H643">
        <v>78</v>
      </c>
      <c r="I643">
        <v>1</v>
      </c>
      <c r="K643">
        <v>6</v>
      </c>
      <c r="L643">
        <v>72</v>
      </c>
      <c r="M643">
        <v>1</v>
      </c>
      <c r="Q643">
        <v>1</v>
      </c>
      <c r="R643">
        <v>3</v>
      </c>
      <c r="S643">
        <v>22</v>
      </c>
      <c r="T643">
        <v>29</v>
      </c>
      <c r="U643">
        <v>23</v>
      </c>
      <c r="X643">
        <v>1</v>
      </c>
      <c r="Y643">
        <v>78</v>
      </c>
      <c r="AA643">
        <v>1</v>
      </c>
      <c r="AB643">
        <v>18</v>
      </c>
      <c r="AE643">
        <v>1</v>
      </c>
      <c r="AF643">
        <v>5</v>
      </c>
      <c r="AH643">
        <v>22</v>
      </c>
      <c r="AJ643">
        <v>2</v>
      </c>
      <c r="AK643">
        <v>1</v>
      </c>
      <c r="AL643">
        <v>30</v>
      </c>
      <c r="AP643">
        <v>1</v>
      </c>
      <c r="AQ643">
        <v>1</v>
      </c>
      <c r="AT643">
        <v>79</v>
      </c>
      <c r="AU643">
        <v>79</v>
      </c>
      <c r="AV643">
        <v>0</v>
      </c>
      <c r="AW643">
        <v>0</v>
      </c>
      <c r="AX643">
        <v>0</v>
      </c>
      <c r="BB643">
        <f t="shared" si="784"/>
        <v>79</v>
      </c>
      <c r="BD643">
        <f t="shared" si="785"/>
        <v>79</v>
      </c>
      <c r="BE643">
        <f t="shared" si="786"/>
        <v>79</v>
      </c>
      <c r="BF643">
        <f t="shared" si="787"/>
        <v>79</v>
      </c>
      <c r="BH643">
        <f t="shared" si="788"/>
        <v>0</v>
      </c>
      <c r="BK643" s="45">
        <f>IF(G643="MEA",'[1]Net Hire Rate'!$E$7,IF(G643="AMR",'[1]Net Hire Rate'!$F$7,IF(G643="EUR",'[1]Net Hire Rate'!$G$7,IF(G643="APAC",'[1]Net Hire Rate'!$H$7,0))))</f>
        <v>1.6761041902604757E-3</v>
      </c>
      <c r="BL643" s="45">
        <f>IF(G643="MEA",'[1]Net Hire Rate'!$E$8,IF(G643="AMR",'[1]Net Hire Rate'!$F$8,IF(G643="EUR",'[1]Net Hire Rate'!$G$8,IF(G643="APAC",'[1]Net Hire Rate'!$H$8,0))))</f>
        <v>1.6761041902604757E-3</v>
      </c>
      <c r="BM643" s="45">
        <f>IF(G643="MEA",'[1]Net Hire Rate'!$E$9,IF(G643="AMR",'[1]Net Hire Rate'!$F$9,IF(G643="EUR",'[1]Net Hire Rate'!$G$9,IF(G643="APAC",'[1]Net Hire Rate'!$H$9,0))))</f>
        <v>1.6761041902604757E-3</v>
      </c>
      <c r="BN643" s="45">
        <f>IF(G643="MEA",'[1]Net Hire Rate'!$E$10,IF(G643="AMR",'[1]Net Hire Rate'!$F$10,IF(G643="EUR",'[1]Net Hire Rate'!$G$10,IF(G643="APAC",'[1]Net Hire Rate'!$H$10,0))))</f>
        <v>1.6761041902604757E-3</v>
      </c>
      <c r="BO643" s="45">
        <f>IF(G643="MEA",'[1]Net Hire Rate'!$E$11,IF(G643="AMR",'[1]Net Hire Rate'!$F$11,IF(G643="EUR",'[1]Net Hire Rate'!$G$11,IF(G643="APAC",'[1]Net Hire Rate'!$H$11,0))))</f>
        <v>1.6761041902604757E-3</v>
      </c>
      <c r="BP643" s="45">
        <f>IF(G643="MEA",'[1]Net Hire Rate'!$E$12,IF(G643="AMR",'[1]Net Hire Rate'!$F$12,IF(G643="EUR",'[1]Net Hire Rate'!$G$12,IF(G643="APAC",'[1]Net Hire Rate'!$H$12,0))))</f>
        <v>1.6761041902604757E-3</v>
      </c>
      <c r="BQ643" s="147">
        <f t="shared" si="789"/>
        <v>79</v>
      </c>
      <c r="BR643" s="147">
        <f t="shared" si="772"/>
        <v>79</v>
      </c>
      <c r="BS643" s="147">
        <f t="shared" si="790"/>
        <v>79.132412231030571</v>
      </c>
      <c r="BT643" s="148">
        <f t="shared" si="773"/>
        <v>79.132412231030571</v>
      </c>
      <c r="BU643" s="149">
        <f t="shared" si="791"/>
        <v>79.265046398756411</v>
      </c>
      <c r="BV643" s="148">
        <f t="shared" si="774"/>
        <v>78.265046398756411</v>
      </c>
      <c r="BW643" s="148">
        <f t="shared" si="792"/>
        <v>78.396226770976298</v>
      </c>
      <c r="BX643" s="148">
        <f t="shared" si="775"/>
        <v>77.396226770976298</v>
      </c>
      <c r="BY643" s="148">
        <f t="shared" si="793"/>
        <v>77.525950910977471</v>
      </c>
      <c r="BZ643" s="148">
        <f t="shared" si="776"/>
        <v>77.525950910977471</v>
      </c>
      <c r="CA643" s="148">
        <f t="shared" si="794"/>
        <v>77.655892482153291</v>
      </c>
      <c r="CB643" s="148">
        <f t="shared" si="777"/>
        <v>77.655892482153291</v>
      </c>
      <c r="CC643" s="148"/>
      <c r="CD643" s="38"/>
      <c r="CE643" s="38"/>
      <c r="CF643" s="38"/>
      <c r="CG643" s="38"/>
      <c r="CH643" s="38"/>
      <c r="CI643" s="38"/>
      <c r="CJ643" s="38"/>
      <c r="CK643" s="41"/>
      <c r="CL643" s="41"/>
      <c r="CM643" s="40"/>
      <c r="CN643" s="41"/>
      <c r="CO643" s="41"/>
      <c r="CP643" s="41"/>
      <c r="CQ643" s="41"/>
      <c r="CR643" s="41"/>
      <c r="CS643" s="41"/>
      <c r="CT643" s="41"/>
      <c r="CU643" s="40"/>
      <c r="CV643" s="41"/>
      <c r="CW643" s="41"/>
      <c r="CX643" s="41"/>
      <c r="CY643" s="41"/>
      <c r="CZ643" s="41"/>
      <c r="DA643" s="41"/>
      <c r="DB643" s="41"/>
      <c r="DC643" s="40"/>
      <c r="DD643" s="41"/>
      <c r="DE643" s="41"/>
      <c r="DF643" s="41"/>
      <c r="DG643" s="41"/>
      <c r="DH643" s="41"/>
      <c r="DI643" s="41"/>
      <c r="DJ643" s="41"/>
      <c r="DK643" s="40"/>
      <c r="DL643" s="41"/>
      <c r="DM643" s="41"/>
      <c r="DN643" s="41"/>
      <c r="DO643" s="41"/>
      <c r="DP643" s="41"/>
      <c r="DQ643" s="41"/>
      <c r="DR643" s="15"/>
      <c r="DS643" s="151">
        <f t="shared" si="778"/>
        <v>79</v>
      </c>
      <c r="DT643" s="152">
        <f t="shared" si="779"/>
        <v>0</v>
      </c>
      <c r="DU643" s="7">
        <f t="shared" si="780"/>
        <v>0</v>
      </c>
      <c r="DV643" s="7">
        <f t="shared" si="781"/>
        <v>0</v>
      </c>
      <c r="DW643">
        <f t="shared" si="782"/>
        <v>0</v>
      </c>
      <c r="DX643">
        <f t="shared" si="783"/>
        <v>0</v>
      </c>
      <c r="DZ643">
        <f t="shared" si="795"/>
        <v>79</v>
      </c>
      <c r="EA643">
        <f t="shared" si="796"/>
        <v>79</v>
      </c>
      <c r="EB643">
        <f t="shared" si="797"/>
        <v>79</v>
      </c>
      <c r="EC643">
        <f t="shared" si="798"/>
        <v>79</v>
      </c>
      <c r="ED643">
        <f t="shared" si="799"/>
        <v>79</v>
      </c>
      <c r="EE643">
        <f t="shared" si="800"/>
        <v>79</v>
      </c>
      <c r="EG643">
        <f t="shared" si="801"/>
        <v>79</v>
      </c>
      <c r="EH643">
        <f t="shared" si="802"/>
        <v>79</v>
      </c>
      <c r="EI643">
        <f t="shared" si="803"/>
        <v>79</v>
      </c>
      <c r="EJ643">
        <f t="shared" si="804"/>
        <v>79</v>
      </c>
      <c r="EK643">
        <f t="shared" si="805"/>
        <v>79</v>
      </c>
      <c r="EM643">
        <f>IF($EM$9='[1]L&amp;D Numbers'!$E$6,'[1]L&amp;D Numbers'!$E$7)</f>
        <v>350</v>
      </c>
      <c r="EN643">
        <f>IF($EN$9='[1]L&amp;D Numbers'!$F$6,'[1]L&amp;D Numbers'!$F$7)</f>
        <v>2000</v>
      </c>
      <c r="EO643">
        <f>IF($EO$9='[1]L&amp;D Numbers'!$G$6,'[1]L&amp;D Numbers'!$G$7)</f>
        <v>2000</v>
      </c>
      <c r="EP643">
        <f>IF($EP$9='[1]L&amp;D Numbers'!$H$6,'[1]L&amp;D Numbers'!$H$7)</f>
        <v>2000</v>
      </c>
      <c r="EQ643">
        <f>IF($EQ$9='[1]L&amp;D Numbers'!$I$6,'[1]L&amp;D Numbers'!$I$7)</f>
        <v>2000</v>
      </c>
      <c r="ER643">
        <f>IF($ER$9='[1]L&amp;D Numbers'!$J$6,'[1]L&amp;D Numbers'!$J$7)</f>
        <v>0</v>
      </c>
      <c r="ET643" s="45">
        <f>'[1]L&amp;D Master'!$E$10</f>
        <v>1.0678246631903041E-2</v>
      </c>
      <c r="EU643" s="45">
        <f>ET643+'[1]L&amp;D Master'!$F$10</f>
        <v>1.8222427877342538E-2</v>
      </c>
      <c r="EV643" s="45">
        <f>EU643+'[1]L&amp;D Master'!$G$10</f>
        <v>2.3561551193294058E-2</v>
      </c>
      <c r="EW643" s="45">
        <f>EV643+'[1]L&amp;D Master'!$H$10</f>
        <v>2.7330438342024234E-2</v>
      </c>
      <c r="EX643" s="45">
        <f>EW643+'[1]L&amp;D Master'!$I$10</f>
        <v>2.9999999999999995E-2</v>
      </c>
      <c r="EY643" s="45"/>
      <c r="EZ643" s="45">
        <f t="shared" si="806"/>
        <v>1.0678246631903041E-2</v>
      </c>
      <c r="FA643" s="45">
        <f t="shared" si="807"/>
        <v>1.8222427877342538E-2</v>
      </c>
      <c r="FB643" s="45">
        <f t="shared" si="807"/>
        <v>2.3561551193294058E-2</v>
      </c>
      <c r="FC643" s="45">
        <f t="shared" si="807"/>
        <v>2.7330438342024234E-2</v>
      </c>
      <c r="FD643" s="45">
        <f t="shared" si="807"/>
        <v>2.7330438342024234E-2</v>
      </c>
      <c r="FE643" s="45"/>
      <c r="FF643">
        <f t="shared" si="814"/>
        <v>78.156418516079654</v>
      </c>
      <c r="FG643">
        <f t="shared" si="815"/>
        <v>77.560428197689944</v>
      </c>
      <c r="FH643">
        <f t="shared" si="816"/>
        <v>77.138637455729764</v>
      </c>
      <c r="FI643">
        <f t="shared" si="817"/>
        <v>76.840895370980093</v>
      </c>
      <c r="FJ643">
        <f t="shared" si="818"/>
        <v>76.840895370980093</v>
      </c>
      <c r="FL643" s="34"/>
      <c r="FM643" s="34"/>
      <c r="FN643" s="34"/>
      <c r="FO643" s="34"/>
      <c r="FP643" s="34"/>
      <c r="FQ643" s="153">
        <f t="shared" si="808"/>
        <v>0.125</v>
      </c>
      <c r="FR643" s="153"/>
      <c r="FS643" s="42"/>
      <c r="FT643" s="42"/>
      <c r="FU643" s="42"/>
      <c r="FV643" s="42"/>
      <c r="FW643" s="42"/>
      <c r="FX643" s="42"/>
      <c r="FY643" s="42"/>
      <c r="FZ643" s="42"/>
      <c r="GA643" s="42"/>
      <c r="GB643" s="42"/>
      <c r="GC643" s="42"/>
      <c r="GD643" s="42"/>
      <c r="GE643" s="42"/>
      <c r="GF643" s="42"/>
      <c r="GG643" s="42"/>
      <c r="GH643" s="42"/>
      <c r="GI643" s="42"/>
      <c r="GJ643" s="42"/>
      <c r="GK643" s="42"/>
      <c r="GL643" s="42"/>
      <c r="GM643" s="154">
        <f>'[1]Automation Master'!$B$10*FQ643*FO643</f>
        <v>0</v>
      </c>
      <c r="GN643" s="155">
        <f>'[1]Automation Master'!$B$11*FO643*FQ643+GM643</f>
        <v>0</v>
      </c>
      <c r="GO643" s="155">
        <f>'[1]Automation Master'!$B$12*FO643*FQ643+GN643</f>
        <v>0</v>
      </c>
      <c r="GP643" s="155">
        <f>'[1]Automation Master'!$B$13*FO643*FQ643+GO643</f>
        <v>0</v>
      </c>
      <c r="GQ643" s="155">
        <f>'[1]Automation Master'!$C$10*FO643*FQ643+GP643</f>
        <v>0</v>
      </c>
      <c r="GR643" s="155">
        <f>'[1]Automation Master'!$C$11*FO643*FQ643+GQ643</f>
        <v>0</v>
      </c>
      <c r="GS643" s="155">
        <f>'[1]Automation Master'!$C$12*FO643*FQ643+GR643</f>
        <v>0</v>
      </c>
      <c r="GT643" s="155">
        <f>'[1]Automation Master'!$C$13*FO643*FQ643+GS643</f>
        <v>0</v>
      </c>
      <c r="GU643" s="155">
        <f>'[1]Automation Master'!$D$10*FO643*FQ643+GT643</f>
        <v>0</v>
      </c>
      <c r="GV643" s="155">
        <f>'[1]Automation Master'!$D$11*FO643*FQ643+GU643</f>
        <v>0</v>
      </c>
      <c r="GW643" s="155">
        <f>'[1]Automation Master'!$D$12*FO643*FQ643+GV643</f>
        <v>0</v>
      </c>
      <c r="GX643" s="155">
        <f>'[1]Automation Master'!$D$13*FO643*FQ643+GW643</f>
        <v>0</v>
      </c>
      <c r="GY643" s="155">
        <f>'[1]Automation Master'!$E$10*FO643*FQ643+GX643</f>
        <v>0</v>
      </c>
      <c r="GZ643" s="155">
        <f>'[1]Automation Master'!$E$11*FO643*FQ643+GY643</f>
        <v>0</v>
      </c>
      <c r="HA643" s="155">
        <f>'[1]Automation Master'!$E$12*FO643*FQ643+GZ643</f>
        <v>0</v>
      </c>
      <c r="HB643" s="155">
        <f>'[1]Automation Master'!$E$13*FO643*FQ643+HA643</f>
        <v>0</v>
      </c>
      <c r="HC643" s="155">
        <f>'[1]Automation Master'!$F$10*FO643*FQ643+HB643</f>
        <v>0</v>
      </c>
      <c r="HD643" s="155">
        <f>'[1]Automation Master'!$F$11*FO643*FQ643+HC643</f>
        <v>0</v>
      </c>
      <c r="HE643" s="155">
        <f>'[1]Automation Master'!$F$12*FO643*FQ643+HD643</f>
        <v>0</v>
      </c>
      <c r="HF643" s="156">
        <f>'[1]Automation Master'!$F$13*FO643*FQ643+HE643</f>
        <v>0</v>
      </c>
      <c r="HG643" s="157"/>
      <c r="HH643" s="157"/>
      <c r="HI643" s="157"/>
      <c r="HJ643" s="157"/>
      <c r="HK643" s="157"/>
      <c r="HL643" s="157"/>
      <c r="HM643" s="157"/>
      <c r="HN643" s="157"/>
      <c r="HO643" s="157"/>
      <c r="HP643" s="157"/>
      <c r="HQ643" s="157"/>
      <c r="HR643" s="157"/>
      <c r="HS643" s="157"/>
      <c r="HT643" s="157"/>
      <c r="HU643" s="157"/>
      <c r="HV643" s="157"/>
      <c r="HW643" s="157"/>
      <c r="HX643" s="157"/>
      <c r="HY643" s="42"/>
      <c r="HZ643" s="42"/>
      <c r="IA643" s="148">
        <f t="shared" si="819"/>
        <v>79</v>
      </c>
      <c r="IB643" s="148">
        <f t="shared" si="820"/>
        <v>79</v>
      </c>
      <c r="IC643" s="148">
        <f t="shared" si="821"/>
        <v>79</v>
      </c>
      <c r="ID643" s="148">
        <f t="shared" si="822"/>
        <v>79</v>
      </c>
      <c r="IE643" s="148">
        <f t="shared" si="823"/>
        <v>79</v>
      </c>
      <c r="IH643">
        <f t="shared" si="829"/>
        <v>78.156418516079654</v>
      </c>
      <c r="II643">
        <f t="shared" si="830"/>
        <v>77.560428197689944</v>
      </c>
      <c r="IJ643">
        <f t="shared" si="831"/>
        <v>77.138637455729764</v>
      </c>
      <c r="IK643">
        <f t="shared" si="832"/>
        <v>76.840895370980093</v>
      </c>
      <c r="IL643">
        <f t="shared" si="833"/>
        <v>76.840895370980093</v>
      </c>
      <c r="IN643" s="42">
        <f t="shared" si="824"/>
        <v>1.0678246631903114E-2</v>
      </c>
      <c r="IO643" s="42">
        <f t="shared" si="825"/>
        <v>1.8222427877342476E-2</v>
      </c>
      <c r="IP643" s="42">
        <f t="shared" si="826"/>
        <v>2.3561551193294124E-2</v>
      </c>
      <c r="IQ643" s="42">
        <f t="shared" si="827"/>
        <v>2.7330438342024144E-2</v>
      </c>
      <c r="IR643" s="42">
        <f t="shared" si="828"/>
        <v>2.7330438342024144E-2</v>
      </c>
      <c r="IT643" s="9">
        <f t="shared" si="809"/>
        <v>0</v>
      </c>
      <c r="IU643" s="9">
        <f t="shared" si="810"/>
        <v>0</v>
      </c>
      <c r="IV643" s="9">
        <f t="shared" si="811"/>
        <v>0</v>
      </c>
      <c r="IW643" s="9">
        <f t="shared" si="812"/>
        <v>0</v>
      </c>
      <c r="IX643" s="9">
        <f t="shared" si="813"/>
        <v>0</v>
      </c>
    </row>
    <row r="644" spans="1:265" ht="15.75" hidden="1" thickBot="1" x14ac:dyDescent="0.3">
      <c r="A644">
        <v>36</v>
      </c>
      <c r="B644" t="s">
        <v>568</v>
      </c>
      <c r="C644" t="s">
        <v>302</v>
      </c>
      <c r="D644" t="s">
        <v>288</v>
      </c>
      <c r="E644" t="s">
        <v>569</v>
      </c>
      <c r="F644" t="s">
        <v>290</v>
      </c>
      <c r="G644" t="s">
        <v>256</v>
      </c>
      <c r="H644">
        <v>27</v>
      </c>
      <c r="I644">
        <v>9</v>
      </c>
      <c r="K644">
        <v>4</v>
      </c>
      <c r="L644">
        <v>23</v>
      </c>
      <c r="M644">
        <v>9</v>
      </c>
      <c r="R644">
        <v>1</v>
      </c>
      <c r="S644">
        <v>10</v>
      </c>
      <c r="T644">
        <v>10</v>
      </c>
      <c r="U644">
        <v>6</v>
      </c>
      <c r="X644">
        <v>9</v>
      </c>
      <c r="Y644">
        <v>27</v>
      </c>
      <c r="AA644">
        <v>9</v>
      </c>
      <c r="AB644">
        <v>4</v>
      </c>
      <c r="AE644">
        <v>1</v>
      </c>
      <c r="AF644">
        <v>2</v>
      </c>
      <c r="AH644">
        <v>12</v>
      </c>
      <c r="AL644">
        <v>17</v>
      </c>
      <c r="AT644">
        <v>36</v>
      </c>
      <c r="AU644">
        <v>36</v>
      </c>
      <c r="AV644">
        <v>0</v>
      </c>
      <c r="AW644">
        <v>0</v>
      </c>
      <c r="AX644">
        <v>0</v>
      </c>
      <c r="BB644">
        <f t="shared" si="784"/>
        <v>36</v>
      </c>
      <c r="BD644">
        <f t="shared" si="785"/>
        <v>36</v>
      </c>
      <c r="BE644">
        <f t="shared" si="786"/>
        <v>36</v>
      </c>
      <c r="BF644">
        <f t="shared" si="787"/>
        <v>36</v>
      </c>
      <c r="BH644">
        <f t="shared" si="788"/>
        <v>0</v>
      </c>
      <c r="BK644" s="45">
        <f>IF(G644="MEA",'[1]Net Hire Rate'!$E$7,IF(G644="AMR",'[1]Net Hire Rate'!$F$7,IF(G644="EUR",'[1]Net Hire Rate'!$G$7,IF(G644="APAC",'[1]Net Hire Rate'!$H$7,0))))</f>
        <v>1.6761041902604757E-3</v>
      </c>
      <c r="BL644" s="45">
        <f>IF(G644="MEA",'[1]Net Hire Rate'!$E$8,IF(G644="AMR",'[1]Net Hire Rate'!$F$8,IF(G644="EUR",'[1]Net Hire Rate'!$G$8,IF(G644="APAC",'[1]Net Hire Rate'!$H$8,0))))</f>
        <v>1.6761041902604757E-3</v>
      </c>
      <c r="BM644" s="45">
        <f>IF(G644="MEA",'[1]Net Hire Rate'!$E$9,IF(G644="AMR",'[1]Net Hire Rate'!$F$9,IF(G644="EUR",'[1]Net Hire Rate'!$G$9,IF(G644="APAC",'[1]Net Hire Rate'!$H$9,0))))</f>
        <v>1.6761041902604757E-3</v>
      </c>
      <c r="BN644" s="45">
        <f>IF(G644="MEA",'[1]Net Hire Rate'!$E$10,IF(G644="AMR",'[1]Net Hire Rate'!$F$10,IF(G644="EUR",'[1]Net Hire Rate'!$G$10,IF(G644="APAC",'[1]Net Hire Rate'!$H$10,0))))</f>
        <v>1.6761041902604757E-3</v>
      </c>
      <c r="BO644" s="45">
        <f>IF(G644="MEA",'[1]Net Hire Rate'!$E$11,IF(G644="AMR",'[1]Net Hire Rate'!$F$11,IF(G644="EUR",'[1]Net Hire Rate'!$G$11,IF(G644="APAC",'[1]Net Hire Rate'!$H$11,0))))</f>
        <v>1.6761041902604757E-3</v>
      </c>
      <c r="BP644" s="45">
        <f>IF(G644="MEA",'[1]Net Hire Rate'!$E$12,IF(G644="AMR",'[1]Net Hire Rate'!$F$12,IF(G644="EUR",'[1]Net Hire Rate'!$G$12,IF(G644="APAC",'[1]Net Hire Rate'!$H$12,0))))</f>
        <v>1.6761041902604757E-3</v>
      </c>
      <c r="BQ644" s="147">
        <f t="shared" si="789"/>
        <v>36</v>
      </c>
      <c r="BR644" s="147">
        <f t="shared" si="772"/>
        <v>36</v>
      </c>
      <c r="BS644" s="147">
        <f t="shared" si="790"/>
        <v>36.060339750849373</v>
      </c>
      <c r="BT644" s="148">
        <f t="shared" si="773"/>
        <v>36.060339750849373</v>
      </c>
      <c r="BU644" s="149">
        <f t="shared" si="791"/>
        <v>36.120780637407989</v>
      </c>
      <c r="BV644" s="148">
        <f t="shared" si="774"/>
        <v>36.120780637407989</v>
      </c>
      <c r="BW644" s="148">
        <f t="shared" si="792"/>
        <v>36.181322829189824</v>
      </c>
      <c r="BX644" s="148">
        <f t="shared" si="775"/>
        <v>36.181322829189824</v>
      </c>
      <c r="BY644" s="148">
        <f t="shared" si="793"/>
        <v>36.241966495992997</v>
      </c>
      <c r="BZ644" s="148">
        <f t="shared" si="776"/>
        <v>36.241966495992997</v>
      </c>
      <c r="CA644" s="148">
        <f t="shared" si="794"/>
        <v>36.302711807900209</v>
      </c>
      <c r="CB644" s="148">
        <f t="shared" si="777"/>
        <v>36.302711807900209</v>
      </c>
      <c r="CC644" s="148"/>
      <c r="CD644" s="38"/>
      <c r="CE644" s="38"/>
      <c r="CF644" s="38"/>
      <c r="CG644" s="38"/>
      <c r="CH644" s="38"/>
      <c r="CI644" s="38"/>
      <c r="CJ644" s="38"/>
      <c r="CK644" s="41"/>
      <c r="CL644" s="41"/>
      <c r="CM644" s="40"/>
      <c r="CN644" s="41"/>
      <c r="CO644" s="41"/>
      <c r="CP644" s="41"/>
      <c r="CQ644" s="41"/>
      <c r="CR644" s="41"/>
      <c r="CS644" s="41"/>
      <c r="CT644" s="41"/>
      <c r="CU644" s="40"/>
      <c r="CV644" s="41"/>
      <c r="CW644" s="41"/>
      <c r="CX644" s="41"/>
      <c r="CY644" s="41"/>
      <c r="CZ644" s="41"/>
      <c r="DA644" s="41"/>
      <c r="DB644" s="41"/>
      <c r="DC644" s="40"/>
      <c r="DD644" s="41"/>
      <c r="DE644" s="41"/>
      <c r="DF644" s="41"/>
      <c r="DG644" s="41"/>
      <c r="DH644" s="41"/>
      <c r="DI644" s="41"/>
      <c r="DJ644" s="41"/>
      <c r="DK644" s="40"/>
      <c r="DL644" s="41"/>
      <c r="DM644" s="41"/>
      <c r="DN644" s="41"/>
      <c r="DO644" s="41"/>
      <c r="DP644" s="41"/>
      <c r="DQ644" s="41"/>
      <c r="DR644" s="15"/>
      <c r="DS644" s="151">
        <f t="shared" si="778"/>
        <v>36</v>
      </c>
      <c r="DT644" s="152">
        <f t="shared" si="779"/>
        <v>0</v>
      </c>
      <c r="DU644" s="7">
        <f t="shared" si="780"/>
        <v>0</v>
      </c>
      <c r="DV644" s="7">
        <f t="shared" si="781"/>
        <v>0</v>
      </c>
      <c r="DW644">
        <f t="shared" si="782"/>
        <v>0</v>
      </c>
      <c r="DX644">
        <f t="shared" si="783"/>
        <v>0</v>
      </c>
      <c r="DZ644">
        <f t="shared" si="795"/>
        <v>36</v>
      </c>
      <c r="EA644">
        <f t="shared" si="796"/>
        <v>36</v>
      </c>
      <c r="EB644">
        <f t="shared" si="797"/>
        <v>36</v>
      </c>
      <c r="EC644">
        <f t="shared" si="798"/>
        <v>36</v>
      </c>
      <c r="ED644">
        <f t="shared" si="799"/>
        <v>36</v>
      </c>
      <c r="EE644">
        <f t="shared" si="800"/>
        <v>36</v>
      </c>
      <c r="EG644">
        <f t="shared" si="801"/>
        <v>36</v>
      </c>
      <c r="EH644">
        <f t="shared" si="802"/>
        <v>36</v>
      </c>
      <c r="EI644">
        <f t="shared" si="803"/>
        <v>36</v>
      </c>
      <c r="EJ644">
        <f t="shared" si="804"/>
        <v>36</v>
      </c>
      <c r="EK644">
        <f t="shared" si="805"/>
        <v>36</v>
      </c>
      <c r="EM644">
        <f>IF($EM$9='[1]L&amp;D Numbers'!$E$6,'[1]L&amp;D Numbers'!$E$7)</f>
        <v>350</v>
      </c>
      <c r="EN644">
        <f>IF($EN$9='[1]L&amp;D Numbers'!$F$6,'[1]L&amp;D Numbers'!$F$7)</f>
        <v>2000</v>
      </c>
      <c r="EO644">
        <f>IF($EO$9='[1]L&amp;D Numbers'!$G$6,'[1]L&amp;D Numbers'!$G$7)</f>
        <v>2000</v>
      </c>
      <c r="EP644">
        <f>IF($EP$9='[1]L&amp;D Numbers'!$H$6,'[1]L&amp;D Numbers'!$H$7)</f>
        <v>2000</v>
      </c>
      <c r="EQ644">
        <f>IF($EQ$9='[1]L&amp;D Numbers'!$I$6,'[1]L&amp;D Numbers'!$I$7)</f>
        <v>2000</v>
      </c>
      <c r="ER644">
        <f>IF($ER$9='[1]L&amp;D Numbers'!$J$6,'[1]L&amp;D Numbers'!$J$7)</f>
        <v>0</v>
      </c>
      <c r="ET644" s="45">
        <f>'[1]L&amp;D Master'!$E$10</f>
        <v>1.0678246631903041E-2</v>
      </c>
      <c r="EU644" s="45">
        <f>ET644+'[1]L&amp;D Master'!$F$10</f>
        <v>1.8222427877342538E-2</v>
      </c>
      <c r="EV644" s="45">
        <f>EU644+'[1]L&amp;D Master'!$G$10</f>
        <v>2.3561551193294058E-2</v>
      </c>
      <c r="EW644" s="45">
        <f>EV644+'[1]L&amp;D Master'!$H$10</f>
        <v>2.7330438342024234E-2</v>
      </c>
      <c r="EX644" s="45">
        <f>EW644+'[1]L&amp;D Master'!$I$10</f>
        <v>2.9999999999999995E-2</v>
      </c>
      <c r="EY644" s="45"/>
      <c r="EZ644" s="45">
        <f t="shared" si="806"/>
        <v>1.0678246631903041E-2</v>
      </c>
      <c r="FA644" s="45">
        <f t="shared" si="807"/>
        <v>1.8222427877342538E-2</v>
      </c>
      <c r="FB644" s="45">
        <f t="shared" si="807"/>
        <v>2.3561551193294058E-2</v>
      </c>
      <c r="FC644" s="45">
        <f t="shared" si="807"/>
        <v>2.7330438342024234E-2</v>
      </c>
      <c r="FD644" s="45">
        <f t="shared" si="807"/>
        <v>2.7330438342024234E-2</v>
      </c>
      <c r="FE644" s="45"/>
      <c r="FF644">
        <f t="shared" si="814"/>
        <v>35.61558312125149</v>
      </c>
      <c r="FG644">
        <f t="shared" si="815"/>
        <v>35.343992596415667</v>
      </c>
      <c r="FH644">
        <f t="shared" si="816"/>
        <v>35.151784157041412</v>
      </c>
      <c r="FI644">
        <f t="shared" si="817"/>
        <v>35.016104219687129</v>
      </c>
      <c r="FJ644">
        <f t="shared" si="818"/>
        <v>35.016104219687129</v>
      </c>
      <c r="FL644" s="34"/>
      <c r="FM644" s="34"/>
      <c r="FN644" s="34"/>
      <c r="FO644" s="34"/>
      <c r="FP644" s="34"/>
      <c r="FQ644" s="153">
        <f t="shared" si="808"/>
        <v>0.125</v>
      </c>
      <c r="FR644" s="153"/>
      <c r="FS644" s="42"/>
      <c r="FT644" s="42"/>
      <c r="FU644" s="42"/>
      <c r="FV644" s="42"/>
      <c r="FW644" s="42"/>
      <c r="FX644" s="42"/>
      <c r="FY644" s="42"/>
      <c r="FZ644" s="42"/>
      <c r="GA644" s="42"/>
      <c r="GB644" s="42"/>
      <c r="GC644" s="42"/>
      <c r="GD644" s="42"/>
      <c r="GE644" s="42"/>
      <c r="GF644" s="42"/>
      <c r="GG644" s="42"/>
      <c r="GH644" s="42"/>
      <c r="GI644" s="42"/>
      <c r="GJ644" s="42"/>
      <c r="GK644" s="42"/>
      <c r="GL644" s="42"/>
      <c r="GM644" s="154">
        <f>'[1]Automation Master'!$B$10*FQ644*FO644</f>
        <v>0</v>
      </c>
      <c r="GN644" s="155">
        <f>'[1]Automation Master'!$B$11*FO644*FQ644+GM644</f>
        <v>0</v>
      </c>
      <c r="GO644" s="155">
        <f>'[1]Automation Master'!$B$12*FO644*FQ644+GN644</f>
        <v>0</v>
      </c>
      <c r="GP644" s="155">
        <f>'[1]Automation Master'!$B$13*FO644*FQ644+GO644</f>
        <v>0</v>
      </c>
      <c r="GQ644" s="155">
        <f>'[1]Automation Master'!$C$10*FO644*FQ644+GP644</f>
        <v>0</v>
      </c>
      <c r="GR644" s="155">
        <f>'[1]Automation Master'!$C$11*FO644*FQ644+GQ644</f>
        <v>0</v>
      </c>
      <c r="GS644" s="155">
        <f>'[1]Automation Master'!$C$12*FO644*FQ644+GR644</f>
        <v>0</v>
      </c>
      <c r="GT644" s="155">
        <f>'[1]Automation Master'!$C$13*FO644*FQ644+GS644</f>
        <v>0</v>
      </c>
      <c r="GU644" s="155">
        <f>'[1]Automation Master'!$D$10*FO644*FQ644+GT644</f>
        <v>0</v>
      </c>
      <c r="GV644" s="155">
        <f>'[1]Automation Master'!$D$11*FO644*FQ644+GU644</f>
        <v>0</v>
      </c>
      <c r="GW644" s="155">
        <f>'[1]Automation Master'!$D$12*FO644*FQ644+GV644</f>
        <v>0</v>
      </c>
      <c r="GX644" s="155">
        <f>'[1]Automation Master'!$D$13*FO644*FQ644+GW644</f>
        <v>0</v>
      </c>
      <c r="GY644" s="155">
        <f>'[1]Automation Master'!$E$10*FO644*FQ644+GX644</f>
        <v>0</v>
      </c>
      <c r="GZ644" s="155">
        <f>'[1]Automation Master'!$E$11*FO644*FQ644+GY644</f>
        <v>0</v>
      </c>
      <c r="HA644" s="155">
        <f>'[1]Automation Master'!$E$12*FO644*FQ644+GZ644</f>
        <v>0</v>
      </c>
      <c r="HB644" s="155">
        <f>'[1]Automation Master'!$E$13*FO644*FQ644+HA644</f>
        <v>0</v>
      </c>
      <c r="HC644" s="155">
        <f>'[1]Automation Master'!$F$10*FO644*FQ644+HB644</f>
        <v>0</v>
      </c>
      <c r="HD644" s="155">
        <f>'[1]Automation Master'!$F$11*FO644*FQ644+HC644</f>
        <v>0</v>
      </c>
      <c r="HE644" s="155">
        <f>'[1]Automation Master'!$F$12*FO644*FQ644+HD644</f>
        <v>0</v>
      </c>
      <c r="HF644" s="156">
        <f>'[1]Automation Master'!$F$13*FO644*FQ644+HE644</f>
        <v>0</v>
      </c>
      <c r="HG644" s="157"/>
      <c r="HH644" s="157"/>
      <c r="HI644" s="157"/>
      <c r="HJ644" s="157"/>
      <c r="HK644" s="157"/>
      <c r="HL644" s="157"/>
      <c r="HM644" s="157"/>
      <c r="HN644" s="157"/>
      <c r="HO644" s="157"/>
      <c r="HP644" s="157"/>
      <c r="HQ644" s="157"/>
      <c r="HR644" s="157"/>
      <c r="HS644" s="157"/>
      <c r="HT644" s="157"/>
      <c r="HU644" s="157"/>
      <c r="HV644" s="157"/>
      <c r="HW644" s="157"/>
      <c r="HX644" s="157"/>
      <c r="HY644" s="42"/>
      <c r="HZ644" s="42"/>
      <c r="IA644" s="148">
        <f t="shared" si="819"/>
        <v>36</v>
      </c>
      <c r="IB644" s="148">
        <f t="shared" si="820"/>
        <v>36</v>
      </c>
      <c r="IC644" s="148">
        <f t="shared" si="821"/>
        <v>36</v>
      </c>
      <c r="ID644" s="148">
        <f t="shared" si="822"/>
        <v>36</v>
      </c>
      <c r="IE644" s="148">
        <f t="shared" si="823"/>
        <v>36</v>
      </c>
      <c r="IH644">
        <f t="shared" si="829"/>
        <v>35.61558312125149</v>
      </c>
      <c r="II644">
        <f t="shared" si="830"/>
        <v>35.343992596415667</v>
      </c>
      <c r="IJ644">
        <f t="shared" si="831"/>
        <v>35.151784157041412</v>
      </c>
      <c r="IK644">
        <f t="shared" si="832"/>
        <v>35.016104219687129</v>
      </c>
      <c r="IL644">
        <f t="shared" si="833"/>
        <v>35.016104219687129</v>
      </c>
      <c r="IN644" s="42">
        <f t="shared" si="824"/>
        <v>1.0678246631903063E-2</v>
      </c>
      <c r="IO644" s="42">
        <f t="shared" si="825"/>
        <v>1.822242787734258E-2</v>
      </c>
      <c r="IP644" s="42">
        <f t="shared" si="826"/>
        <v>2.356155119329411E-2</v>
      </c>
      <c r="IQ644" s="42">
        <f t="shared" si="827"/>
        <v>2.7330438342024185E-2</v>
      </c>
      <c r="IR644" s="42">
        <f t="shared" si="828"/>
        <v>2.7330438342024185E-2</v>
      </c>
      <c r="IT644" s="9">
        <f t="shared" si="809"/>
        <v>0</v>
      </c>
      <c r="IU644" s="9">
        <f t="shared" si="810"/>
        <v>0</v>
      </c>
      <c r="IV644" s="9">
        <f t="shared" si="811"/>
        <v>0</v>
      </c>
      <c r="IW644" s="9">
        <f t="shared" si="812"/>
        <v>0</v>
      </c>
      <c r="IX644" s="9">
        <f t="shared" si="813"/>
        <v>0</v>
      </c>
    </row>
    <row r="645" spans="1:265" ht="15.75" hidden="1" thickBot="1" x14ac:dyDescent="0.3">
      <c r="A645">
        <v>30</v>
      </c>
      <c r="B645" t="s">
        <v>568</v>
      </c>
      <c r="C645" t="s">
        <v>307</v>
      </c>
      <c r="D645" t="s">
        <v>288</v>
      </c>
      <c r="E645" t="s">
        <v>569</v>
      </c>
      <c r="F645" t="s">
        <v>290</v>
      </c>
      <c r="G645" t="s">
        <v>256</v>
      </c>
      <c r="H645">
        <v>25</v>
      </c>
      <c r="I645">
        <v>5</v>
      </c>
      <c r="K645">
        <v>3</v>
      </c>
      <c r="L645">
        <v>22</v>
      </c>
      <c r="M645">
        <v>5</v>
      </c>
      <c r="R645">
        <v>3</v>
      </c>
      <c r="S645">
        <v>8</v>
      </c>
      <c r="T645">
        <v>14</v>
      </c>
      <c r="X645">
        <v>5</v>
      </c>
      <c r="Y645">
        <v>25</v>
      </c>
      <c r="AA645">
        <v>5</v>
      </c>
      <c r="AB645">
        <v>7</v>
      </c>
      <c r="AE645">
        <v>1</v>
      </c>
      <c r="AF645">
        <v>1</v>
      </c>
      <c r="AH645">
        <v>9</v>
      </c>
      <c r="AL645">
        <v>12</v>
      </c>
      <c r="AQ645">
        <v>1</v>
      </c>
      <c r="AR645">
        <v>1</v>
      </c>
      <c r="AT645">
        <v>30</v>
      </c>
      <c r="AU645">
        <v>30</v>
      </c>
      <c r="AV645">
        <v>0</v>
      </c>
      <c r="AW645">
        <v>0</v>
      </c>
      <c r="AX645">
        <v>0</v>
      </c>
      <c r="BB645">
        <f t="shared" si="784"/>
        <v>30</v>
      </c>
      <c r="BD645">
        <f t="shared" si="785"/>
        <v>30</v>
      </c>
      <c r="BE645">
        <f t="shared" si="786"/>
        <v>30</v>
      </c>
      <c r="BF645">
        <f t="shared" si="787"/>
        <v>30</v>
      </c>
      <c r="BH645">
        <f t="shared" si="788"/>
        <v>0</v>
      </c>
      <c r="BK645" s="45">
        <f>IF(G645="MEA",'[1]Net Hire Rate'!$E$7,IF(G645="AMR",'[1]Net Hire Rate'!$F$7,IF(G645="EUR",'[1]Net Hire Rate'!$G$7,IF(G645="APAC",'[1]Net Hire Rate'!$H$7,0))))</f>
        <v>1.6761041902604757E-3</v>
      </c>
      <c r="BL645" s="45">
        <f>IF(G645="MEA",'[1]Net Hire Rate'!$E$8,IF(G645="AMR",'[1]Net Hire Rate'!$F$8,IF(G645="EUR",'[1]Net Hire Rate'!$G$8,IF(G645="APAC",'[1]Net Hire Rate'!$H$8,0))))</f>
        <v>1.6761041902604757E-3</v>
      </c>
      <c r="BM645" s="45">
        <f>IF(G645="MEA",'[1]Net Hire Rate'!$E$9,IF(G645="AMR",'[1]Net Hire Rate'!$F$9,IF(G645="EUR",'[1]Net Hire Rate'!$G$9,IF(G645="APAC",'[1]Net Hire Rate'!$H$9,0))))</f>
        <v>1.6761041902604757E-3</v>
      </c>
      <c r="BN645" s="45">
        <f>IF(G645="MEA",'[1]Net Hire Rate'!$E$10,IF(G645="AMR",'[1]Net Hire Rate'!$F$10,IF(G645="EUR",'[1]Net Hire Rate'!$G$10,IF(G645="APAC",'[1]Net Hire Rate'!$H$10,0))))</f>
        <v>1.6761041902604757E-3</v>
      </c>
      <c r="BO645" s="45">
        <f>IF(G645="MEA",'[1]Net Hire Rate'!$E$11,IF(G645="AMR",'[1]Net Hire Rate'!$F$11,IF(G645="EUR",'[1]Net Hire Rate'!$G$11,IF(G645="APAC",'[1]Net Hire Rate'!$H$11,0))))</f>
        <v>1.6761041902604757E-3</v>
      </c>
      <c r="BP645" s="45">
        <f>IF(G645="MEA",'[1]Net Hire Rate'!$E$12,IF(G645="AMR",'[1]Net Hire Rate'!$F$12,IF(G645="EUR",'[1]Net Hire Rate'!$G$12,IF(G645="APAC",'[1]Net Hire Rate'!$H$12,0))))</f>
        <v>1.6761041902604757E-3</v>
      </c>
      <c r="BQ645" s="147">
        <f t="shared" si="789"/>
        <v>30</v>
      </c>
      <c r="BR645" s="147">
        <f t="shared" si="772"/>
        <v>30</v>
      </c>
      <c r="BS645" s="147">
        <f t="shared" si="790"/>
        <v>30.050283125707814</v>
      </c>
      <c r="BT645" s="148">
        <f t="shared" si="773"/>
        <v>30.050283125707814</v>
      </c>
      <c r="BU645" s="149">
        <f t="shared" si="791"/>
        <v>30.100650531173326</v>
      </c>
      <c r="BV645" s="148">
        <f t="shared" si="774"/>
        <v>30.100650531173326</v>
      </c>
      <c r="BW645" s="148">
        <f t="shared" si="792"/>
        <v>30.151102357658189</v>
      </c>
      <c r="BX645" s="148">
        <f t="shared" si="775"/>
        <v>29.151102357658189</v>
      </c>
      <c r="BY645" s="148">
        <f t="shared" si="793"/>
        <v>29.19996264247057</v>
      </c>
      <c r="BZ645" s="148">
        <f t="shared" si="776"/>
        <v>28.19996264247057</v>
      </c>
      <c r="CA645" s="148">
        <f t="shared" si="794"/>
        <v>28.247228718020803</v>
      </c>
      <c r="CB645" s="148">
        <f t="shared" si="777"/>
        <v>28.247228718020803</v>
      </c>
      <c r="CC645" s="148"/>
      <c r="CD645" s="38"/>
      <c r="CE645" s="38"/>
      <c r="CF645" s="38"/>
      <c r="CG645" s="38"/>
      <c r="CH645" s="38"/>
      <c r="CI645" s="38"/>
      <c r="CJ645" s="38"/>
      <c r="CK645" s="41"/>
      <c r="CL645" s="41"/>
      <c r="CM645" s="40"/>
      <c r="CN645" s="41"/>
      <c r="CO645" s="41"/>
      <c r="CP645" s="41"/>
      <c r="CQ645" s="41"/>
      <c r="CR645" s="41"/>
      <c r="CS645" s="41"/>
      <c r="CT645" s="41"/>
      <c r="CU645" s="40"/>
      <c r="CV645" s="41"/>
      <c r="CW645" s="41"/>
      <c r="CX645" s="41"/>
      <c r="CY645" s="41"/>
      <c r="CZ645" s="41"/>
      <c r="DA645" s="41"/>
      <c r="DB645" s="41"/>
      <c r="DC645" s="40"/>
      <c r="DD645" s="41"/>
      <c r="DE645" s="41"/>
      <c r="DF645" s="41"/>
      <c r="DG645" s="41"/>
      <c r="DH645" s="41"/>
      <c r="DI645" s="41"/>
      <c r="DJ645" s="41"/>
      <c r="DK645" s="40"/>
      <c r="DL645" s="41"/>
      <c r="DM645" s="41"/>
      <c r="DN645" s="41"/>
      <c r="DO645" s="41"/>
      <c r="DP645" s="41"/>
      <c r="DQ645" s="41"/>
      <c r="DR645" s="15"/>
      <c r="DS645" s="151">
        <f t="shared" si="778"/>
        <v>30</v>
      </c>
      <c r="DT645" s="152">
        <f t="shared" si="779"/>
        <v>0</v>
      </c>
      <c r="DU645" s="7">
        <f t="shared" si="780"/>
        <v>0</v>
      </c>
      <c r="DV645" s="7">
        <f t="shared" si="781"/>
        <v>0</v>
      </c>
      <c r="DW645">
        <f t="shared" si="782"/>
        <v>0</v>
      </c>
      <c r="DX645">
        <f t="shared" si="783"/>
        <v>0</v>
      </c>
      <c r="DZ645">
        <f t="shared" si="795"/>
        <v>30</v>
      </c>
      <c r="EA645">
        <f t="shared" si="796"/>
        <v>30</v>
      </c>
      <c r="EB645">
        <f t="shared" si="797"/>
        <v>30</v>
      </c>
      <c r="EC645">
        <f t="shared" si="798"/>
        <v>30</v>
      </c>
      <c r="ED645">
        <f t="shared" si="799"/>
        <v>30</v>
      </c>
      <c r="EE645">
        <f t="shared" si="800"/>
        <v>30</v>
      </c>
      <c r="EG645">
        <f t="shared" si="801"/>
        <v>30</v>
      </c>
      <c r="EH645">
        <f t="shared" si="802"/>
        <v>30</v>
      </c>
      <c r="EI645">
        <f t="shared" si="803"/>
        <v>30</v>
      </c>
      <c r="EJ645">
        <f t="shared" si="804"/>
        <v>30</v>
      </c>
      <c r="EK645">
        <f t="shared" si="805"/>
        <v>30</v>
      </c>
      <c r="EM645">
        <f>IF($EM$9='[1]L&amp;D Numbers'!$E$6,'[1]L&amp;D Numbers'!$E$7)</f>
        <v>350</v>
      </c>
      <c r="EN645">
        <f>IF($EN$9='[1]L&amp;D Numbers'!$F$6,'[1]L&amp;D Numbers'!$F$7)</f>
        <v>2000</v>
      </c>
      <c r="EO645">
        <f>IF($EO$9='[1]L&amp;D Numbers'!$G$6,'[1]L&amp;D Numbers'!$G$7)</f>
        <v>2000</v>
      </c>
      <c r="EP645">
        <f>IF($EP$9='[1]L&amp;D Numbers'!$H$6,'[1]L&amp;D Numbers'!$H$7)</f>
        <v>2000</v>
      </c>
      <c r="EQ645">
        <f>IF($EQ$9='[1]L&amp;D Numbers'!$I$6,'[1]L&amp;D Numbers'!$I$7)</f>
        <v>2000</v>
      </c>
      <c r="ER645">
        <f>IF($ER$9='[1]L&amp;D Numbers'!$J$6,'[1]L&amp;D Numbers'!$J$7)</f>
        <v>0</v>
      </c>
      <c r="ET645" s="45">
        <f>'[1]L&amp;D Master'!$E$10</f>
        <v>1.0678246631903041E-2</v>
      </c>
      <c r="EU645" s="45">
        <f>ET645+'[1]L&amp;D Master'!$F$10</f>
        <v>1.8222427877342538E-2</v>
      </c>
      <c r="EV645" s="45">
        <f>EU645+'[1]L&amp;D Master'!$G$10</f>
        <v>2.3561551193294058E-2</v>
      </c>
      <c r="EW645" s="45">
        <f>EV645+'[1]L&amp;D Master'!$H$10</f>
        <v>2.7330438342024234E-2</v>
      </c>
      <c r="EX645" s="45">
        <f>EW645+'[1]L&amp;D Master'!$I$10</f>
        <v>2.9999999999999995E-2</v>
      </c>
      <c r="EY645" s="45"/>
      <c r="EZ645" s="45">
        <f t="shared" si="806"/>
        <v>1.0678246631903041E-2</v>
      </c>
      <c r="FA645" s="45">
        <f t="shared" si="807"/>
        <v>1.8222427877342538E-2</v>
      </c>
      <c r="FB645" s="45">
        <f t="shared" si="807"/>
        <v>2.3561551193294058E-2</v>
      </c>
      <c r="FC645" s="45">
        <f t="shared" si="807"/>
        <v>2.7330438342024234E-2</v>
      </c>
      <c r="FD645" s="45">
        <f t="shared" si="807"/>
        <v>2.7330438342024234E-2</v>
      </c>
      <c r="FE645" s="45"/>
      <c r="FF645">
        <f t="shared" si="814"/>
        <v>29.679652601042907</v>
      </c>
      <c r="FG645">
        <f t="shared" si="815"/>
        <v>29.453327163679724</v>
      </c>
      <c r="FH645">
        <f t="shared" si="816"/>
        <v>29.293153464201179</v>
      </c>
      <c r="FI645">
        <f t="shared" si="817"/>
        <v>29.180086849739276</v>
      </c>
      <c r="FJ645">
        <f t="shared" si="818"/>
        <v>29.180086849739276</v>
      </c>
      <c r="FL645" s="34"/>
      <c r="FM645" s="34"/>
      <c r="FN645" s="34"/>
      <c r="FO645" s="34"/>
      <c r="FP645" s="34"/>
      <c r="FQ645" s="153">
        <f t="shared" si="808"/>
        <v>0.125</v>
      </c>
      <c r="FR645" s="153"/>
      <c r="FS645" s="42"/>
      <c r="FT645" s="42"/>
      <c r="FU645" s="42"/>
      <c r="FV645" s="42"/>
      <c r="FW645" s="42"/>
      <c r="FX645" s="42"/>
      <c r="FY645" s="42"/>
      <c r="FZ645" s="42"/>
      <c r="GA645" s="42"/>
      <c r="GB645" s="42"/>
      <c r="GC645" s="42"/>
      <c r="GD645" s="42"/>
      <c r="GE645" s="42"/>
      <c r="GF645" s="42"/>
      <c r="GG645" s="42"/>
      <c r="GH645" s="42"/>
      <c r="GI645" s="42"/>
      <c r="GJ645" s="42"/>
      <c r="GK645" s="42"/>
      <c r="GL645" s="42"/>
      <c r="GM645" s="154">
        <f>'[1]Automation Master'!$B$10*FQ645*FO645</f>
        <v>0</v>
      </c>
      <c r="GN645" s="155">
        <f>'[1]Automation Master'!$B$11*FO645*FQ645+GM645</f>
        <v>0</v>
      </c>
      <c r="GO645" s="155">
        <f>'[1]Automation Master'!$B$12*FO645*FQ645+GN645</f>
        <v>0</v>
      </c>
      <c r="GP645" s="155">
        <f>'[1]Automation Master'!$B$13*FO645*FQ645+GO645</f>
        <v>0</v>
      </c>
      <c r="GQ645" s="155">
        <f>'[1]Automation Master'!$C$10*FO645*FQ645+GP645</f>
        <v>0</v>
      </c>
      <c r="GR645" s="155">
        <f>'[1]Automation Master'!$C$11*FO645*FQ645+GQ645</f>
        <v>0</v>
      </c>
      <c r="GS645" s="155">
        <f>'[1]Automation Master'!$C$12*FO645*FQ645+GR645</f>
        <v>0</v>
      </c>
      <c r="GT645" s="155">
        <f>'[1]Automation Master'!$C$13*FO645*FQ645+GS645</f>
        <v>0</v>
      </c>
      <c r="GU645" s="155">
        <f>'[1]Automation Master'!$D$10*FO645*FQ645+GT645</f>
        <v>0</v>
      </c>
      <c r="GV645" s="155">
        <f>'[1]Automation Master'!$D$11*FO645*FQ645+GU645</f>
        <v>0</v>
      </c>
      <c r="GW645" s="155">
        <f>'[1]Automation Master'!$D$12*FO645*FQ645+GV645</f>
        <v>0</v>
      </c>
      <c r="GX645" s="155">
        <f>'[1]Automation Master'!$D$13*FO645*FQ645+GW645</f>
        <v>0</v>
      </c>
      <c r="GY645" s="155">
        <f>'[1]Automation Master'!$E$10*FO645*FQ645+GX645</f>
        <v>0</v>
      </c>
      <c r="GZ645" s="155">
        <f>'[1]Automation Master'!$E$11*FO645*FQ645+GY645</f>
        <v>0</v>
      </c>
      <c r="HA645" s="155">
        <f>'[1]Automation Master'!$E$12*FO645*FQ645+GZ645</f>
        <v>0</v>
      </c>
      <c r="HB645" s="155">
        <f>'[1]Automation Master'!$E$13*FO645*FQ645+HA645</f>
        <v>0</v>
      </c>
      <c r="HC645" s="155">
        <f>'[1]Automation Master'!$F$10*FO645*FQ645+HB645</f>
        <v>0</v>
      </c>
      <c r="HD645" s="155">
        <f>'[1]Automation Master'!$F$11*FO645*FQ645+HC645</f>
        <v>0</v>
      </c>
      <c r="HE645" s="155">
        <f>'[1]Automation Master'!$F$12*FO645*FQ645+HD645</f>
        <v>0</v>
      </c>
      <c r="HF645" s="156">
        <f>'[1]Automation Master'!$F$13*FO645*FQ645+HE645</f>
        <v>0</v>
      </c>
      <c r="HG645" s="157"/>
      <c r="HH645" s="157"/>
      <c r="HI645" s="157"/>
      <c r="HJ645" s="157"/>
      <c r="HK645" s="157"/>
      <c r="HL645" s="157"/>
      <c r="HM645" s="157"/>
      <c r="HN645" s="157"/>
      <c r="HO645" s="157"/>
      <c r="HP645" s="157"/>
      <c r="HQ645" s="157"/>
      <c r="HR645" s="157"/>
      <c r="HS645" s="157"/>
      <c r="HT645" s="157"/>
      <c r="HU645" s="157"/>
      <c r="HV645" s="157"/>
      <c r="HW645" s="157"/>
      <c r="HX645" s="157"/>
      <c r="HY645" s="42"/>
      <c r="HZ645" s="42"/>
      <c r="IA645" s="148">
        <f t="shared" si="819"/>
        <v>30</v>
      </c>
      <c r="IB645" s="148">
        <f t="shared" si="820"/>
        <v>30</v>
      </c>
      <c r="IC645" s="148">
        <f t="shared" si="821"/>
        <v>30</v>
      </c>
      <c r="ID645" s="148">
        <f t="shared" si="822"/>
        <v>30</v>
      </c>
      <c r="IE645" s="148">
        <f t="shared" si="823"/>
        <v>30</v>
      </c>
      <c r="IH645">
        <f t="shared" si="829"/>
        <v>29.679652601042907</v>
      </c>
      <c r="II645">
        <f t="shared" si="830"/>
        <v>29.453327163679724</v>
      </c>
      <c r="IJ645">
        <f t="shared" si="831"/>
        <v>29.293153464201179</v>
      </c>
      <c r="IK645">
        <f t="shared" si="832"/>
        <v>29.180086849739276</v>
      </c>
      <c r="IL645">
        <f t="shared" si="833"/>
        <v>29.180086849739276</v>
      </c>
      <c r="IN645" s="42">
        <f t="shared" si="824"/>
        <v>1.0678246631903103E-2</v>
      </c>
      <c r="IO645" s="42">
        <f t="shared" si="825"/>
        <v>1.8222427877342538E-2</v>
      </c>
      <c r="IP645" s="42">
        <f t="shared" si="826"/>
        <v>2.356155119329403E-2</v>
      </c>
      <c r="IQ645" s="42">
        <f t="shared" si="827"/>
        <v>2.7330438342024147E-2</v>
      </c>
      <c r="IR645" s="42">
        <f t="shared" si="828"/>
        <v>2.7330438342024147E-2</v>
      </c>
      <c r="IT645" s="9">
        <f t="shared" si="809"/>
        <v>0</v>
      </c>
      <c r="IU645" s="9">
        <f t="shared" si="810"/>
        <v>0</v>
      </c>
      <c r="IV645" s="9">
        <f t="shared" si="811"/>
        <v>0</v>
      </c>
      <c r="IW645" s="9">
        <f t="shared" si="812"/>
        <v>0</v>
      </c>
      <c r="IX645" s="9">
        <f t="shared" si="813"/>
        <v>0</v>
      </c>
    </row>
    <row r="646" spans="1:265" ht="15.75" hidden="1" thickBot="1" x14ac:dyDescent="0.3">
      <c r="A646">
        <v>5</v>
      </c>
      <c r="B646" t="s">
        <v>568</v>
      </c>
      <c r="C646" t="s">
        <v>310</v>
      </c>
      <c r="D646" t="s">
        <v>288</v>
      </c>
      <c r="E646" t="s">
        <v>569</v>
      </c>
      <c r="F646" t="s">
        <v>290</v>
      </c>
      <c r="G646" t="s">
        <v>256</v>
      </c>
      <c r="H646">
        <v>5</v>
      </c>
      <c r="K646">
        <v>2</v>
      </c>
      <c r="L646">
        <v>3</v>
      </c>
      <c r="R646">
        <v>1</v>
      </c>
      <c r="S646">
        <v>1</v>
      </c>
      <c r="T646">
        <v>1</v>
      </c>
      <c r="U646">
        <v>2</v>
      </c>
      <c r="Y646">
        <v>5</v>
      </c>
      <c r="AE646">
        <v>1</v>
      </c>
      <c r="AF646">
        <v>1</v>
      </c>
      <c r="AH646">
        <v>2</v>
      </c>
      <c r="AL646">
        <v>1</v>
      </c>
      <c r="AT646">
        <v>5</v>
      </c>
      <c r="AU646">
        <v>0</v>
      </c>
      <c r="AV646">
        <v>0</v>
      </c>
      <c r="AW646">
        <v>5</v>
      </c>
      <c r="AX646">
        <v>0</v>
      </c>
      <c r="BB646">
        <f t="shared" si="784"/>
        <v>5</v>
      </c>
      <c r="BD646">
        <f t="shared" si="785"/>
        <v>5</v>
      </c>
      <c r="BE646">
        <f t="shared" si="786"/>
        <v>5</v>
      </c>
      <c r="BF646">
        <f t="shared" si="787"/>
        <v>5</v>
      </c>
      <c r="BH646">
        <f t="shared" si="788"/>
        <v>0</v>
      </c>
      <c r="BK646" s="45">
        <f>IF(G646="MEA",'[1]Net Hire Rate'!$E$7,IF(G646="AMR",'[1]Net Hire Rate'!$F$7,IF(G646="EUR",'[1]Net Hire Rate'!$G$7,IF(G646="APAC",'[1]Net Hire Rate'!$H$7,0))))</f>
        <v>1.6761041902604757E-3</v>
      </c>
      <c r="BL646" s="45">
        <f>IF(G646="MEA",'[1]Net Hire Rate'!$E$8,IF(G646="AMR",'[1]Net Hire Rate'!$F$8,IF(G646="EUR",'[1]Net Hire Rate'!$G$8,IF(G646="APAC",'[1]Net Hire Rate'!$H$8,0))))</f>
        <v>1.6761041902604757E-3</v>
      </c>
      <c r="BM646" s="45">
        <f>IF(G646="MEA",'[1]Net Hire Rate'!$E$9,IF(G646="AMR",'[1]Net Hire Rate'!$F$9,IF(G646="EUR",'[1]Net Hire Rate'!$G$9,IF(G646="APAC",'[1]Net Hire Rate'!$H$9,0))))</f>
        <v>1.6761041902604757E-3</v>
      </c>
      <c r="BN646" s="45">
        <f>IF(G646="MEA",'[1]Net Hire Rate'!$E$10,IF(G646="AMR",'[1]Net Hire Rate'!$F$10,IF(G646="EUR",'[1]Net Hire Rate'!$G$10,IF(G646="APAC",'[1]Net Hire Rate'!$H$10,0))))</f>
        <v>1.6761041902604757E-3</v>
      </c>
      <c r="BO646" s="45">
        <f>IF(G646="MEA",'[1]Net Hire Rate'!$E$11,IF(G646="AMR",'[1]Net Hire Rate'!$F$11,IF(G646="EUR",'[1]Net Hire Rate'!$G$11,IF(G646="APAC",'[1]Net Hire Rate'!$H$11,0))))</f>
        <v>1.6761041902604757E-3</v>
      </c>
      <c r="BP646" s="45">
        <f>IF(G646="MEA",'[1]Net Hire Rate'!$E$12,IF(G646="AMR",'[1]Net Hire Rate'!$F$12,IF(G646="EUR",'[1]Net Hire Rate'!$G$12,IF(G646="APAC",'[1]Net Hire Rate'!$H$12,0))))</f>
        <v>1.6761041902604757E-3</v>
      </c>
      <c r="BQ646" s="147">
        <f t="shared" si="789"/>
        <v>5</v>
      </c>
      <c r="BR646" s="147">
        <f t="shared" si="772"/>
        <v>5</v>
      </c>
      <c r="BS646" s="147">
        <f t="shared" si="790"/>
        <v>5.0083805209513024</v>
      </c>
      <c r="BT646" s="148">
        <f t="shared" si="773"/>
        <v>5.0083805209513024</v>
      </c>
      <c r="BU646" s="149">
        <f t="shared" si="791"/>
        <v>5.0167750885288873</v>
      </c>
      <c r="BV646" s="148">
        <f t="shared" si="774"/>
        <v>5.0167750885288873</v>
      </c>
      <c r="BW646" s="148">
        <f t="shared" si="792"/>
        <v>5.0251837262763646</v>
      </c>
      <c r="BX646" s="148">
        <f t="shared" si="775"/>
        <v>5.0251837262763646</v>
      </c>
      <c r="BY646" s="148">
        <f t="shared" si="793"/>
        <v>5.0336064577768047</v>
      </c>
      <c r="BZ646" s="148">
        <f t="shared" si="776"/>
        <v>5.0336064577768047</v>
      </c>
      <c r="CA646" s="148">
        <f t="shared" si="794"/>
        <v>5.0420433066528068</v>
      </c>
      <c r="CB646" s="148">
        <f t="shared" si="777"/>
        <v>5.0420433066528068</v>
      </c>
      <c r="CC646" s="148"/>
      <c r="CD646" s="38"/>
      <c r="CE646" s="38"/>
      <c r="CF646" s="38"/>
      <c r="CG646" s="38"/>
      <c r="CH646" s="38"/>
      <c r="CI646" s="38"/>
      <c r="CJ646" s="38"/>
      <c r="CK646" s="41"/>
      <c r="CL646" s="41"/>
      <c r="CM646" s="40"/>
      <c r="CN646" s="41"/>
      <c r="CO646" s="41"/>
      <c r="CP646" s="41"/>
      <c r="CQ646" s="41"/>
      <c r="CR646" s="41"/>
      <c r="CS646" s="41"/>
      <c r="CT646" s="41"/>
      <c r="CU646" s="40"/>
      <c r="CV646" s="41"/>
      <c r="CW646" s="41"/>
      <c r="CX646" s="41"/>
      <c r="CY646" s="41"/>
      <c r="CZ646" s="41"/>
      <c r="DA646" s="41"/>
      <c r="DB646" s="41"/>
      <c r="DC646" s="40"/>
      <c r="DD646" s="41"/>
      <c r="DE646" s="41"/>
      <c r="DF646" s="41"/>
      <c r="DG646" s="41"/>
      <c r="DH646" s="41"/>
      <c r="DI646" s="41"/>
      <c r="DJ646" s="41"/>
      <c r="DK646" s="40"/>
      <c r="DL646" s="41"/>
      <c r="DM646" s="41"/>
      <c r="DN646" s="41"/>
      <c r="DO646" s="41"/>
      <c r="DP646" s="41"/>
      <c r="DQ646" s="41"/>
      <c r="DR646" s="15"/>
      <c r="DS646" s="151">
        <f t="shared" si="778"/>
        <v>5</v>
      </c>
      <c r="DT646" s="152">
        <f t="shared" si="779"/>
        <v>0</v>
      </c>
      <c r="DU646" s="7">
        <f t="shared" si="780"/>
        <v>0</v>
      </c>
      <c r="DV646" s="7">
        <f t="shared" si="781"/>
        <v>0</v>
      </c>
      <c r="DW646">
        <f t="shared" si="782"/>
        <v>0</v>
      </c>
      <c r="DX646">
        <f t="shared" si="783"/>
        <v>0</v>
      </c>
      <c r="DZ646">
        <f t="shared" si="795"/>
        <v>5</v>
      </c>
      <c r="EA646">
        <f t="shared" si="796"/>
        <v>5</v>
      </c>
      <c r="EB646">
        <f t="shared" si="797"/>
        <v>5</v>
      </c>
      <c r="EC646">
        <f t="shared" si="798"/>
        <v>5</v>
      </c>
      <c r="ED646">
        <f t="shared" si="799"/>
        <v>5</v>
      </c>
      <c r="EE646">
        <f t="shared" si="800"/>
        <v>5</v>
      </c>
      <c r="EG646">
        <f t="shared" si="801"/>
        <v>5</v>
      </c>
      <c r="EH646">
        <f t="shared" si="802"/>
        <v>5</v>
      </c>
      <c r="EI646">
        <f t="shared" si="803"/>
        <v>5</v>
      </c>
      <c r="EJ646">
        <f t="shared" si="804"/>
        <v>5</v>
      </c>
      <c r="EK646">
        <f t="shared" si="805"/>
        <v>5</v>
      </c>
      <c r="EM646">
        <f>IF($EM$9='[1]L&amp;D Numbers'!$E$6,'[1]L&amp;D Numbers'!$E$7)</f>
        <v>350</v>
      </c>
      <c r="EN646">
        <f>IF($EN$9='[1]L&amp;D Numbers'!$F$6,'[1]L&amp;D Numbers'!$F$7)</f>
        <v>2000</v>
      </c>
      <c r="EO646">
        <f>IF($EO$9='[1]L&amp;D Numbers'!$G$6,'[1]L&amp;D Numbers'!$G$7)</f>
        <v>2000</v>
      </c>
      <c r="EP646">
        <f>IF($EP$9='[1]L&amp;D Numbers'!$H$6,'[1]L&amp;D Numbers'!$H$7)</f>
        <v>2000</v>
      </c>
      <c r="EQ646">
        <f>IF($EQ$9='[1]L&amp;D Numbers'!$I$6,'[1]L&amp;D Numbers'!$I$7)</f>
        <v>2000</v>
      </c>
      <c r="ER646">
        <f>IF($ER$9='[1]L&amp;D Numbers'!$J$6,'[1]L&amp;D Numbers'!$J$7)</f>
        <v>0</v>
      </c>
      <c r="ET646" s="45">
        <f>'[1]L&amp;D Master'!$E$10</f>
        <v>1.0678246631903041E-2</v>
      </c>
      <c r="EU646" s="45">
        <f>ET646+'[1]L&amp;D Master'!$F$10</f>
        <v>1.8222427877342538E-2</v>
      </c>
      <c r="EV646" s="45">
        <f>EU646+'[1]L&amp;D Master'!$G$10</f>
        <v>2.3561551193294058E-2</v>
      </c>
      <c r="EW646" s="45">
        <f>EV646+'[1]L&amp;D Master'!$H$10</f>
        <v>2.7330438342024234E-2</v>
      </c>
      <c r="EX646" s="45">
        <f>EW646+'[1]L&amp;D Master'!$I$10</f>
        <v>2.9999999999999995E-2</v>
      </c>
      <c r="EY646" s="45"/>
      <c r="EZ646" s="45">
        <f t="shared" si="806"/>
        <v>1.0678246631903041E-2</v>
      </c>
      <c r="FA646" s="45">
        <f t="shared" si="807"/>
        <v>1.8222427877342538E-2</v>
      </c>
      <c r="FB646" s="45">
        <f t="shared" si="807"/>
        <v>2.3561551193294058E-2</v>
      </c>
      <c r="FC646" s="45">
        <f t="shared" si="807"/>
        <v>2.7330438342024234E-2</v>
      </c>
      <c r="FD646" s="45">
        <f t="shared" si="807"/>
        <v>2.7330438342024234E-2</v>
      </c>
      <c r="FE646" s="45"/>
      <c r="FF646">
        <f t="shared" si="814"/>
        <v>4.9466087668404848</v>
      </c>
      <c r="FG646">
        <f t="shared" si="815"/>
        <v>4.9088878606132873</v>
      </c>
      <c r="FH646">
        <f t="shared" si="816"/>
        <v>4.8821922440335292</v>
      </c>
      <c r="FI646">
        <f t="shared" si="817"/>
        <v>4.8633478082898787</v>
      </c>
      <c r="FJ646">
        <f t="shared" si="818"/>
        <v>4.8633478082898787</v>
      </c>
      <c r="FL646" s="34"/>
      <c r="FM646" s="34"/>
      <c r="FN646" s="34"/>
      <c r="FO646" s="34"/>
      <c r="FP646" s="34"/>
      <c r="FQ646" s="153">
        <f t="shared" si="808"/>
        <v>0.125</v>
      </c>
      <c r="FR646" s="153"/>
      <c r="FS646" s="42"/>
      <c r="FT646" s="42"/>
      <c r="FU646" s="42"/>
      <c r="FV646" s="42"/>
      <c r="FW646" s="42"/>
      <c r="FX646" s="42"/>
      <c r="FY646" s="42"/>
      <c r="FZ646" s="42"/>
      <c r="GA646" s="42"/>
      <c r="GB646" s="42"/>
      <c r="GC646" s="42"/>
      <c r="GD646" s="42"/>
      <c r="GE646" s="42"/>
      <c r="GF646" s="42"/>
      <c r="GG646" s="42"/>
      <c r="GH646" s="42"/>
      <c r="GI646" s="42"/>
      <c r="GJ646" s="42"/>
      <c r="GK646" s="42"/>
      <c r="GL646" s="42"/>
      <c r="GM646" s="154">
        <f>'[1]Automation Master'!$B$10*FQ646*FO646</f>
        <v>0</v>
      </c>
      <c r="GN646" s="155">
        <f>'[1]Automation Master'!$B$11*FO646*FQ646+GM646</f>
        <v>0</v>
      </c>
      <c r="GO646" s="155">
        <f>'[1]Automation Master'!$B$12*FO646*FQ646+GN646</f>
        <v>0</v>
      </c>
      <c r="GP646" s="155">
        <f>'[1]Automation Master'!$B$13*FO646*FQ646+GO646</f>
        <v>0</v>
      </c>
      <c r="GQ646" s="155">
        <f>'[1]Automation Master'!$C$10*FO646*FQ646+GP646</f>
        <v>0</v>
      </c>
      <c r="GR646" s="155">
        <f>'[1]Automation Master'!$C$11*FO646*FQ646+GQ646</f>
        <v>0</v>
      </c>
      <c r="GS646" s="155">
        <f>'[1]Automation Master'!$C$12*FO646*FQ646+GR646</f>
        <v>0</v>
      </c>
      <c r="GT646" s="155">
        <f>'[1]Automation Master'!$C$13*FO646*FQ646+GS646</f>
        <v>0</v>
      </c>
      <c r="GU646" s="155">
        <f>'[1]Automation Master'!$D$10*FO646*FQ646+GT646</f>
        <v>0</v>
      </c>
      <c r="GV646" s="155">
        <f>'[1]Automation Master'!$D$11*FO646*FQ646+GU646</f>
        <v>0</v>
      </c>
      <c r="GW646" s="155">
        <f>'[1]Automation Master'!$D$12*FO646*FQ646+GV646</f>
        <v>0</v>
      </c>
      <c r="GX646" s="155">
        <f>'[1]Automation Master'!$D$13*FO646*FQ646+GW646</f>
        <v>0</v>
      </c>
      <c r="GY646" s="155">
        <f>'[1]Automation Master'!$E$10*FO646*FQ646+GX646</f>
        <v>0</v>
      </c>
      <c r="GZ646" s="155">
        <f>'[1]Automation Master'!$E$11*FO646*FQ646+GY646</f>
        <v>0</v>
      </c>
      <c r="HA646" s="155">
        <f>'[1]Automation Master'!$E$12*FO646*FQ646+GZ646</f>
        <v>0</v>
      </c>
      <c r="HB646" s="155">
        <f>'[1]Automation Master'!$E$13*FO646*FQ646+HA646</f>
        <v>0</v>
      </c>
      <c r="HC646" s="155">
        <f>'[1]Automation Master'!$F$10*FO646*FQ646+HB646</f>
        <v>0</v>
      </c>
      <c r="HD646" s="155">
        <f>'[1]Automation Master'!$F$11*FO646*FQ646+HC646</f>
        <v>0</v>
      </c>
      <c r="HE646" s="155">
        <f>'[1]Automation Master'!$F$12*FO646*FQ646+HD646</f>
        <v>0</v>
      </c>
      <c r="HF646" s="156">
        <f>'[1]Automation Master'!$F$13*FO646*FQ646+HE646</f>
        <v>0</v>
      </c>
      <c r="HG646" s="157"/>
      <c r="HH646" s="157"/>
      <c r="HI646" s="157"/>
      <c r="HJ646" s="157"/>
      <c r="HK646" s="157"/>
      <c r="HL646" s="157"/>
      <c r="HM646" s="157"/>
      <c r="HN646" s="157"/>
      <c r="HO646" s="157"/>
      <c r="HP646" s="157"/>
      <c r="HQ646" s="157"/>
      <c r="HR646" s="157"/>
      <c r="HS646" s="157"/>
      <c r="HT646" s="157"/>
      <c r="HU646" s="157"/>
      <c r="HV646" s="157"/>
      <c r="HW646" s="157"/>
      <c r="HX646" s="157"/>
      <c r="HY646" s="42"/>
      <c r="HZ646" s="42"/>
      <c r="IA646" s="148">
        <f t="shared" si="819"/>
        <v>5</v>
      </c>
      <c r="IB646" s="148">
        <f t="shared" si="820"/>
        <v>5</v>
      </c>
      <c r="IC646" s="148">
        <f t="shared" si="821"/>
        <v>5</v>
      </c>
      <c r="ID646" s="148">
        <f t="shared" si="822"/>
        <v>5</v>
      </c>
      <c r="IE646" s="148">
        <f t="shared" si="823"/>
        <v>5</v>
      </c>
      <c r="IH646">
        <f t="shared" si="829"/>
        <v>4.9466087668404848</v>
      </c>
      <c r="II646">
        <f t="shared" si="830"/>
        <v>4.9088878606132873</v>
      </c>
      <c r="IJ646">
        <f t="shared" si="831"/>
        <v>4.8821922440335292</v>
      </c>
      <c r="IK646">
        <f t="shared" si="832"/>
        <v>4.8633478082898787</v>
      </c>
      <c r="IL646">
        <f t="shared" si="833"/>
        <v>4.8633478082898787</v>
      </c>
      <c r="IN646" s="42">
        <f t="shared" si="824"/>
        <v>1.0678246631903043E-2</v>
      </c>
      <c r="IO646" s="42">
        <f t="shared" si="825"/>
        <v>1.8222427877342538E-2</v>
      </c>
      <c r="IP646" s="42">
        <f t="shared" si="826"/>
        <v>2.3561551193294152E-2</v>
      </c>
      <c r="IQ646" s="42">
        <f t="shared" si="827"/>
        <v>2.7330438342024265E-2</v>
      </c>
      <c r="IR646" s="42">
        <f t="shared" si="828"/>
        <v>2.7330438342024265E-2</v>
      </c>
      <c r="IT646" s="9">
        <f t="shared" si="809"/>
        <v>0</v>
      </c>
      <c r="IU646" s="9">
        <f t="shared" si="810"/>
        <v>0</v>
      </c>
      <c r="IV646" s="9">
        <f t="shared" si="811"/>
        <v>0</v>
      </c>
      <c r="IW646" s="9">
        <f t="shared" si="812"/>
        <v>0</v>
      </c>
      <c r="IX646" s="9">
        <f t="shared" si="813"/>
        <v>0</v>
      </c>
    </row>
    <row r="647" spans="1:265" ht="15.75" hidden="1" thickBot="1" x14ac:dyDescent="0.3">
      <c r="A647">
        <v>9</v>
      </c>
      <c r="B647" t="s">
        <v>568</v>
      </c>
      <c r="C647" t="s">
        <v>311</v>
      </c>
      <c r="D647" t="s">
        <v>288</v>
      </c>
      <c r="E647" t="s">
        <v>569</v>
      </c>
      <c r="F647" t="s">
        <v>290</v>
      </c>
      <c r="G647" t="s">
        <v>256</v>
      </c>
      <c r="H647">
        <v>8</v>
      </c>
      <c r="I647">
        <v>1</v>
      </c>
      <c r="K647">
        <v>2</v>
      </c>
      <c r="L647">
        <v>6</v>
      </c>
      <c r="M647">
        <v>1</v>
      </c>
      <c r="R647">
        <v>1</v>
      </c>
      <c r="S647">
        <v>4</v>
      </c>
      <c r="T647">
        <v>1</v>
      </c>
      <c r="U647">
        <v>2</v>
      </c>
      <c r="X647">
        <v>1</v>
      </c>
      <c r="Y647">
        <v>8</v>
      </c>
      <c r="AA647">
        <v>1</v>
      </c>
      <c r="AB647">
        <v>3</v>
      </c>
      <c r="AF647">
        <v>2</v>
      </c>
      <c r="AH647">
        <v>2</v>
      </c>
      <c r="AL647">
        <v>2</v>
      </c>
      <c r="AT647">
        <v>9</v>
      </c>
      <c r="AU647">
        <v>0</v>
      </c>
      <c r="AV647">
        <v>0</v>
      </c>
      <c r="AW647">
        <v>9</v>
      </c>
      <c r="AX647">
        <v>0</v>
      </c>
      <c r="BB647">
        <f t="shared" si="784"/>
        <v>9</v>
      </c>
      <c r="BD647">
        <f t="shared" si="785"/>
        <v>9</v>
      </c>
      <c r="BE647">
        <f t="shared" si="786"/>
        <v>9</v>
      </c>
      <c r="BF647">
        <f t="shared" si="787"/>
        <v>9</v>
      </c>
      <c r="BH647">
        <f t="shared" si="788"/>
        <v>0</v>
      </c>
      <c r="BK647" s="45">
        <f>IF(G647="MEA",'[1]Net Hire Rate'!$E$7,IF(G647="AMR",'[1]Net Hire Rate'!$F$7,IF(G647="EUR",'[1]Net Hire Rate'!$G$7,IF(G647="APAC",'[1]Net Hire Rate'!$H$7,0))))</f>
        <v>1.6761041902604757E-3</v>
      </c>
      <c r="BL647" s="45">
        <f>IF(G647="MEA",'[1]Net Hire Rate'!$E$8,IF(G647="AMR",'[1]Net Hire Rate'!$F$8,IF(G647="EUR",'[1]Net Hire Rate'!$G$8,IF(G647="APAC",'[1]Net Hire Rate'!$H$8,0))))</f>
        <v>1.6761041902604757E-3</v>
      </c>
      <c r="BM647" s="45">
        <f>IF(G647="MEA",'[1]Net Hire Rate'!$E$9,IF(G647="AMR",'[1]Net Hire Rate'!$F$9,IF(G647="EUR",'[1]Net Hire Rate'!$G$9,IF(G647="APAC",'[1]Net Hire Rate'!$H$9,0))))</f>
        <v>1.6761041902604757E-3</v>
      </c>
      <c r="BN647" s="45">
        <f>IF(G647="MEA",'[1]Net Hire Rate'!$E$10,IF(G647="AMR",'[1]Net Hire Rate'!$F$10,IF(G647="EUR",'[1]Net Hire Rate'!$G$10,IF(G647="APAC",'[1]Net Hire Rate'!$H$10,0))))</f>
        <v>1.6761041902604757E-3</v>
      </c>
      <c r="BO647" s="45">
        <f>IF(G647="MEA",'[1]Net Hire Rate'!$E$11,IF(G647="AMR",'[1]Net Hire Rate'!$F$11,IF(G647="EUR",'[1]Net Hire Rate'!$G$11,IF(G647="APAC",'[1]Net Hire Rate'!$H$11,0))))</f>
        <v>1.6761041902604757E-3</v>
      </c>
      <c r="BP647" s="45">
        <f>IF(G647="MEA",'[1]Net Hire Rate'!$E$12,IF(G647="AMR",'[1]Net Hire Rate'!$F$12,IF(G647="EUR",'[1]Net Hire Rate'!$G$12,IF(G647="APAC",'[1]Net Hire Rate'!$H$12,0))))</f>
        <v>1.6761041902604757E-3</v>
      </c>
      <c r="BQ647" s="147">
        <f t="shared" si="789"/>
        <v>9</v>
      </c>
      <c r="BR647" s="147">
        <f t="shared" si="772"/>
        <v>9</v>
      </c>
      <c r="BS647" s="147">
        <f t="shared" si="790"/>
        <v>9.0150849377123432</v>
      </c>
      <c r="BT647" s="148">
        <f t="shared" si="773"/>
        <v>9.0150849377123432</v>
      </c>
      <c r="BU647" s="149">
        <f t="shared" si="791"/>
        <v>9.0301951593519973</v>
      </c>
      <c r="BV647" s="148">
        <f t="shared" si="774"/>
        <v>9.0301951593519973</v>
      </c>
      <c r="BW647" s="148">
        <f t="shared" si="792"/>
        <v>9.045330707297456</v>
      </c>
      <c r="BX647" s="148">
        <f t="shared" si="775"/>
        <v>9.045330707297456</v>
      </c>
      <c r="BY647" s="148">
        <f t="shared" si="793"/>
        <v>9.0604916239982494</v>
      </c>
      <c r="BZ647" s="148">
        <f t="shared" si="776"/>
        <v>9.0604916239982494</v>
      </c>
      <c r="CA647" s="148">
        <f t="shared" si="794"/>
        <v>9.0756779519750523</v>
      </c>
      <c r="CB647" s="148">
        <f t="shared" si="777"/>
        <v>9.0756779519750523</v>
      </c>
      <c r="CC647" s="148"/>
      <c r="CD647" s="38"/>
      <c r="CE647" s="38"/>
      <c r="CF647" s="38"/>
      <c r="CG647" s="38"/>
      <c r="CH647" s="38"/>
      <c r="CI647" s="38"/>
      <c r="CJ647" s="38"/>
      <c r="CK647" s="41"/>
      <c r="CL647" s="41"/>
      <c r="CM647" s="40"/>
      <c r="CN647" s="41"/>
      <c r="CO647" s="41"/>
      <c r="CP647" s="41"/>
      <c r="CQ647" s="41"/>
      <c r="CR647" s="41"/>
      <c r="CS647" s="41"/>
      <c r="CT647" s="41"/>
      <c r="CU647" s="40"/>
      <c r="CV647" s="41"/>
      <c r="CW647" s="41"/>
      <c r="CX647" s="41"/>
      <c r="CY647" s="41"/>
      <c r="CZ647" s="41"/>
      <c r="DA647" s="41"/>
      <c r="DB647" s="41"/>
      <c r="DC647" s="40"/>
      <c r="DD647" s="41"/>
      <c r="DE647" s="41"/>
      <c r="DF647" s="41"/>
      <c r="DG647" s="41"/>
      <c r="DH647" s="41"/>
      <c r="DI647" s="41"/>
      <c r="DJ647" s="41"/>
      <c r="DK647" s="40"/>
      <c r="DL647" s="41"/>
      <c r="DM647" s="41"/>
      <c r="DN647" s="41"/>
      <c r="DO647" s="41"/>
      <c r="DP647" s="41"/>
      <c r="DQ647" s="41"/>
      <c r="DR647" s="15"/>
      <c r="DS647" s="151">
        <f t="shared" si="778"/>
        <v>9</v>
      </c>
      <c r="DT647" s="152">
        <f t="shared" si="779"/>
        <v>0</v>
      </c>
      <c r="DU647" s="7">
        <f t="shared" si="780"/>
        <v>0</v>
      </c>
      <c r="DV647" s="7">
        <f t="shared" si="781"/>
        <v>0</v>
      </c>
      <c r="DW647">
        <f t="shared" si="782"/>
        <v>0</v>
      </c>
      <c r="DX647">
        <f t="shared" si="783"/>
        <v>0</v>
      </c>
      <c r="DZ647">
        <f t="shared" si="795"/>
        <v>9</v>
      </c>
      <c r="EA647">
        <f t="shared" si="796"/>
        <v>9</v>
      </c>
      <c r="EB647">
        <f t="shared" si="797"/>
        <v>9</v>
      </c>
      <c r="EC647">
        <f t="shared" si="798"/>
        <v>9</v>
      </c>
      <c r="ED647">
        <f t="shared" si="799"/>
        <v>9</v>
      </c>
      <c r="EE647">
        <f t="shared" si="800"/>
        <v>9</v>
      </c>
      <c r="EG647">
        <f t="shared" si="801"/>
        <v>9</v>
      </c>
      <c r="EH647">
        <f t="shared" si="802"/>
        <v>9</v>
      </c>
      <c r="EI647">
        <f t="shared" si="803"/>
        <v>9</v>
      </c>
      <c r="EJ647">
        <f t="shared" si="804"/>
        <v>9</v>
      </c>
      <c r="EK647">
        <f t="shared" si="805"/>
        <v>9</v>
      </c>
      <c r="EM647">
        <f>IF($EM$9='[1]L&amp;D Numbers'!$E$6,'[1]L&amp;D Numbers'!$E$7)</f>
        <v>350</v>
      </c>
      <c r="EN647">
        <f>IF($EN$9='[1]L&amp;D Numbers'!$F$6,'[1]L&amp;D Numbers'!$F$7)</f>
        <v>2000</v>
      </c>
      <c r="EO647">
        <f>IF($EO$9='[1]L&amp;D Numbers'!$G$6,'[1]L&amp;D Numbers'!$G$7)</f>
        <v>2000</v>
      </c>
      <c r="EP647">
        <f>IF($EP$9='[1]L&amp;D Numbers'!$H$6,'[1]L&amp;D Numbers'!$H$7)</f>
        <v>2000</v>
      </c>
      <c r="EQ647">
        <f>IF($EQ$9='[1]L&amp;D Numbers'!$I$6,'[1]L&amp;D Numbers'!$I$7)</f>
        <v>2000</v>
      </c>
      <c r="ER647">
        <f>IF($ER$9='[1]L&amp;D Numbers'!$J$6,'[1]L&amp;D Numbers'!$J$7)</f>
        <v>0</v>
      </c>
      <c r="ET647" s="45">
        <f>'[1]L&amp;D Master'!$E$10</f>
        <v>1.0678246631903041E-2</v>
      </c>
      <c r="EU647" s="45">
        <f>ET647+'[1]L&amp;D Master'!$F$10</f>
        <v>1.8222427877342538E-2</v>
      </c>
      <c r="EV647" s="45">
        <f>EU647+'[1]L&amp;D Master'!$G$10</f>
        <v>2.3561551193294058E-2</v>
      </c>
      <c r="EW647" s="45">
        <f>EV647+'[1]L&amp;D Master'!$H$10</f>
        <v>2.7330438342024234E-2</v>
      </c>
      <c r="EX647" s="45">
        <f>EW647+'[1]L&amp;D Master'!$I$10</f>
        <v>2.9999999999999995E-2</v>
      </c>
      <c r="EY647" s="45"/>
      <c r="EZ647" s="45">
        <f t="shared" si="806"/>
        <v>1.0678246631903041E-2</v>
      </c>
      <c r="FA647" s="45">
        <f t="shared" si="807"/>
        <v>1.8222427877342538E-2</v>
      </c>
      <c r="FB647" s="45">
        <f t="shared" si="807"/>
        <v>2.3561551193294058E-2</v>
      </c>
      <c r="FC647" s="45">
        <f t="shared" si="807"/>
        <v>2.7330438342024234E-2</v>
      </c>
      <c r="FD647" s="45">
        <f t="shared" si="807"/>
        <v>2.7330438342024234E-2</v>
      </c>
      <c r="FE647" s="45"/>
      <c r="FF647">
        <f t="shared" si="814"/>
        <v>8.9038957803128724</v>
      </c>
      <c r="FG647">
        <f t="shared" si="815"/>
        <v>8.8359981491039168</v>
      </c>
      <c r="FH647">
        <f t="shared" si="816"/>
        <v>8.787946039260353</v>
      </c>
      <c r="FI647">
        <f t="shared" si="817"/>
        <v>8.7540260549217823</v>
      </c>
      <c r="FJ647">
        <f t="shared" si="818"/>
        <v>8.7540260549217823</v>
      </c>
      <c r="FL647" s="34"/>
      <c r="FM647" s="34"/>
      <c r="FN647" s="34"/>
      <c r="FO647" s="34"/>
      <c r="FP647" s="34"/>
      <c r="FQ647" s="153">
        <f t="shared" si="808"/>
        <v>0.125</v>
      </c>
      <c r="FR647" s="153"/>
      <c r="FS647" s="42"/>
      <c r="FT647" s="42"/>
      <c r="FU647" s="42"/>
      <c r="FV647" s="42"/>
      <c r="FW647" s="42"/>
      <c r="FX647" s="42"/>
      <c r="FY647" s="42"/>
      <c r="FZ647" s="42"/>
      <c r="GA647" s="42"/>
      <c r="GB647" s="42"/>
      <c r="GC647" s="42"/>
      <c r="GD647" s="42"/>
      <c r="GE647" s="42"/>
      <c r="GF647" s="42"/>
      <c r="GG647" s="42"/>
      <c r="GH647" s="42"/>
      <c r="GI647" s="42"/>
      <c r="GJ647" s="42"/>
      <c r="GK647" s="42"/>
      <c r="GL647" s="42"/>
      <c r="GM647" s="154">
        <f>'[1]Automation Master'!$B$10*FQ647*FO647</f>
        <v>0</v>
      </c>
      <c r="GN647" s="155">
        <f>'[1]Automation Master'!$B$11*FO647*FQ647+GM647</f>
        <v>0</v>
      </c>
      <c r="GO647" s="155">
        <f>'[1]Automation Master'!$B$12*FO647*FQ647+GN647</f>
        <v>0</v>
      </c>
      <c r="GP647" s="155">
        <f>'[1]Automation Master'!$B$13*FO647*FQ647+GO647</f>
        <v>0</v>
      </c>
      <c r="GQ647" s="155">
        <f>'[1]Automation Master'!$C$10*FO647*FQ647+GP647</f>
        <v>0</v>
      </c>
      <c r="GR647" s="155">
        <f>'[1]Automation Master'!$C$11*FO647*FQ647+GQ647</f>
        <v>0</v>
      </c>
      <c r="GS647" s="155">
        <f>'[1]Automation Master'!$C$12*FO647*FQ647+GR647</f>
        <v>0</v>
      </c>
      <c r="GT647" s="155">
        <f>'[1]Automation Master'!$C$13*FO647*FQ647+GS647</f>
        <v>0</v>
      </c>
      <c r="GU647" s="155">
        <f>'[1]Automation Master'!$D$10*FO647*FQ647+GT647</f>
        <v>0</v>
      </c>
      <c r="GV647" s="155">
        <f>'[1]Automation Master'!$D$11*FO647*FQ647+GU647</f>
        <v>0</v>
      </c>
      <c r="GW647" s="155">
        <f>'[1]Automation Master'!$D$12*FO647*FQ647+GV647</f>
        <v>0</v>
      </c>
      <c r="GX647" s="155">
        <f>'[1]Automation Master'!$D$13*FO647*FQ647+GW647</f>
        <v>0</v>
      </c>
      <c r="GY647" s="155">
        <f>'[1]Automation Master'!$E$10*FO647*FQ647+GX647</f>
        <v>0</v>
      </c>
      <c r="GZ647" s="155">
        <f>'[1]Automation Master'!$E$11*FO647*FQ647+GY647</f>
        <v>0</v>
      </c>
      <c r="HA647" s="155">
        <f>'[1]Automation Master'!$E$12*FO647*FQ647+GZ647</f>
        <v>0</v>
      </c>
      <c r="HB647" s="155">
        <f>'[1]Automation Master'!$E$13*FO647*FQ647+HA647</f>
        <v>0</v>
      </c>
      <c r="HC647" s="155">
        <f>'[1]Automation Master'!$F$10*FO647*FQ647+HB647</f>
        <v>0</v>
      </c>
      <c r="HD647" s="155">
        <f>'[1]Automation Master'!$F$11*FO647*FQ647+HC647</f>
        <v>0</v>
      </c>
      <c r="HE647" s="155">
        <f>'[1]Automation Master'!$F$12*FO647*FQ647+HD647</f>
        <v>0</v>
      </c>
      <c r="HF647" s="156">
        <f>'[1]Automation Master'!$F$13*FO647*FQ647+HE647</f>
        <v>0</v>
      </c>
      <c r="HG647" s="157"/>
      <c r="HH647" s="157"/>
      <c r="HI647" s="157"/>
      <c r="HJ647" s="157"/>
      <c r="HK647" s="157"/>
      <c r="HL647" s="157"/>
      <c r="HM647" s="157"/>
      <c r="HN647" s="157"/>
      <c r="HO647" s="157"/>
      <c r="HP647" s="157"/>
      <c r="HQ647" s="157"/>
      <c r="HR647" s="157"/>
      <c r="HS647" s="157"/>
      <c r="HT647" s="157"/>
      <c r="HU647" s="157"/>
      <c r="HV647" s="157"/>
      <c r="HW647" s="157"/>
      <c r="HX647" s="157"/>
      <c r="HY647" s="42"/>
      <c r="HZ647" s="42"/>
      <c r="IA647" s="148">
        <f t="shared" si="819"/>
        <v>9</v>
      </c>
      <c r="IB647" s="148">
        <f t="shared" si="820"/>
        <v>9</v>
      </c>
      <c r="IC647" s="148">
        <f t="shared" si="821"/>
        <v>9</v>
      </c>
      <c r="ID647" s="148">
        <f t="shared" si="822"/>
        <v>9</v>
      </c>
      <c r="IE647" s="148">
        <f t="shared" si="823"/>
        <v>9</v>
      </c>
      <c r="IH647">
        <f t="shared" si="829"/>
        <v>8.9038957803128724</v>
      </c>
      <c r="II647">
        <f t="shared" si="830"/>
        <v>8.8359981491039168</v>
      </c>
      <c r="IJ647">
        <f t="shared" si="831"/>
        <v>8.787946039260353</v>
      </c>
      <c r="IK647">
        <f t="shared" si="832"/>
        <v>8.7540260549217823</v>
      </c>
      <c r="IL647">
        <f t="shared" si="833"/>
        <v>8.7540260549217823</v>
      </c>
      <c r="IN647" s="42">
        <f t="shared" si="824"/>
        <v>1.0678246631903063E-2</v>
      </c>
      <c r="IO647" s="42">
        <f t="shared" si="825"/>
        <v>1.822242787734258E-2</v>
      </c>
      <c r="IP647" s="42">
        <f t="shared" si="826"/>
        <v>2.356155119329411E-2</v>
      </c>
      <c r="IQ647" s="42">
        <f t="shared" si="827"/>
        <v>2.7330438342024185E-2</v>
      </c>
      <c r="IR647" s="42">
        <f t="shared" si="828"/>
        <v>2.7330438342024185E-2</v>
      </c>
      <c r="IT647" s="9">
        <f t="shared" si="809"/>
        <v>0</v>
      </c>
      <c r="IU647" s="9">
        <f t="shared" si="810"/>
        <v>0</v>
      </c>
      <c r="IV647" s="9">
        <f t="shared" si="811"/>
        <v>0</v>
      </c>
      <c r="IW647" s="9">
        <f t="shared" si="812"/>
        <v>0</v>
      </c>
      <c r="IX647" s="9">
        <f t="shared" si="813"/>
        <v>0</v>
      </c>
    </row>
    <row r="648" spans="1:265" ht="15.75" hidden="1" thickBot="1" x14ac:dyDescent="0.3">
      <c r="A648">
        <v>6</v>
      </c>
      <c r="B648" t="s">
        <v>568</v>
      </c>
      <c r="C648" t="s">
        <v>262</v>
      </c>
      <c r="D648" t="s">
        <v>263</v>
      </c>
      <c r="E648" t="s">
        <v>569</v>
      </c>
      <c r="F648" t="s">
        <v>290</v>
      </c>
      <c r="G648" t="s">
        <v>256</v>
      </c>
      <c r="H648">
        <v>6</v>
      </c>
      <c r="K648">
        <v>1</v>
      </c>
      <c r="L648">
        <v>5</v>
      </c>
      <c r="R648">
        <v>2</v>
      </c>
      <c r="S648">
        <v>2</v>
      </c>
      <c r="T648">
        <v>1</v>
      </c>
      <c r="U648">
        <v>1</v>
      </c>
      <c r="Y648">
        <v>6</v>
      </c>
      <c r="AB648">
        <v>2</v>
      </c>
      <c r="AF648">
        <v>1</v>
      </c>
      <c r="AH648">
        <v>1</v>
      </c>
      <c r="AL648">
        <v>2</v>
      </c>
      <c r="AT648">
        <v>6</v>
      </c>
      <c r="AU648">
        <v>0</v>
      </c>
      <c r="AV648">
        <v>0</v>
      </c>
      <c r="AW648">
        <v>6</v>
      </c>
      <c r="AX648">
        <v>0</v>
      </c>
      <c r="BB648">
        <f t="shared" si="784"/>
        <v>6</v>
      </c>
      <c r="BD648">
        <f t="shared" si="785"/>
        <v>6</v>
      </c>
      <c r="BE648">
        <f t="shared" si="786"/>
        <v>6</v>
      </c>
      <c r="BF648">
        <f t="shared" si="787"/>
        <v>6</v>
      </c>
      <c r="BH648">
        <f t="shared" si="788"/>
        <v>0</v>
      </c>
      <c r="BK648" s="45">
        <f>IF(G648="MEA",'[1]Net Hire Rate'!$E$7,IF(G648="AMR",'[1]Net Hire Rate'!$F$7,IF(G648="EUR",'[1]Net Hire Rate'!$G$7,IF(G648="APAC",'[1]Net Hire Rate'!$H$7,0))))</f>
        <v>1.6761041902604757E-3</v>
      </c>
      <c r="BL648" s="45">
        <f>IF(G648="MEA",'[1]Net Hire Rate'!$E$8,IF(G648="AMR",'[1]Net Hire Rate'!$F$8,IF(G648="EUR",'[1]Net Hire Rate'!$G$8,IF(G648="APAC",'[1]Net Hire Rate'!$H$8,0))))</f>
        <v>1.6761041902604757E-3</v>
      </c>
      <c r="BM648" s="45">
        <f>IF(G648="MEA",'[1]Net Hire Rate'!$E$9,IF(G648="AMR",'[1]Net Hire Rate'!$F$9,IF(G648="EUR",'[1]Net Hire Rate'!$G$9,IF(G648="APAC",'[1]Net Hire Rate'!$H$9,0))))</f>
        <v>1.6761041902604757E-3</v>
      </c>
      <c r="BN648" s="45">
        <f>IF(G648="MEA",'[1]Net Hire Rate'!$E$10,IF(G648="AMR",'[1]Net Hire Rate'!$F$10,IF(G648="EUR",'[1]Net Hire Rate'!$G$10,IF(G648="APAC",'[1]Net Hire Rate'!$H$10,0))))</f>
        <v>1.6761041902604757E-3</v>
      </c>
      <c r="BO648" s="45">
        <f>IF(G648="MEA",'[1]Net Hire Rate'!$E$11,IF(G648="AMR",'[1]Net Hire Rate'!$F$11,IF(G648="EUR",'[1]Net Hire Rate'!$G$11,IF(G648="APAC",'[1]Net Hire Rate'!$H$11,0))))</f>
        <v>1.6761041902604757E-3</v>
      </c>
      <c r="BP648" s="45">
        <f>IF(G648="MEA",'[1]Net Hire Rate'!$E$12,IF(G648="AMR",'[1]Net Hire Rate'!$F$12,IF(G648="EUR",'[1]Net Hire Rate'!$G$12,IF(G648="APAC",'[1]Net Hire Rate'!$H$12,0))))</f>
        <v>1.6761041902604757E-3</v>
      </c>
      <c r="BQ648" s="147">
        <f t="shared" si="789"/>
        <v>6</v>
      </c>
      <c r="BR648" s="147">
        <f t="shared" si="772"/>
        <v>6</v>
      </c>
      <c r="BS648" s="147">
        <f t="shared" si="790"/>
        <v>6.0100566251415621</v>
      </c>
      <c r="BT648" s="148">
        <f t="shared" si="773"/>
        <v>6.0100566251415621</v>
      </c>
      <c r="BU648" s="149">
        <f t="shared" si="791"/>
        <v>6.0201301062346646</v>
      </c>
      <c r="BV648" s="148">
        <f t="shared" si="774"/>
        <v>6.0201301062346646</v>
      </c>
      <c r="BW648" s="148">
        <f t="shared" si="792"/>
        <v>6.0302204715316376</v>
      </c>
      <c r="BX648" s="148">
        <f t="shared" si="775"/>
        <v>6.0302204715316376</v>
      </c>
      <c r="BY648" s="148">
        <f t="shared" si="793"/>
        <v>6.0403277493321657</v>
      </c>
      <c r="BZ648" s="148">
        <f t="shared" si="776"/>
        <v>6.0403277493321657</v>
      </c>
      <c r="CA648" s="148">
        <f t="shared" si="794"/>
        <v>6.0504519679833679</v>
      </c>
      <c r="CB648" s="148">
        <f t="shared" si="777"/>
        <v>6.0504519679833679</v>
      </c>
      <c r="CC648" s="148"/>
      <c r="CD648" s="38"/>
      <c r="CE648" s="38"/>
      <c r="CF648" s="38"/>
      <c r="CG648" s="38"/>
      <c r="CH648" s="38"/>
      <c r="CI648" s="38"/>
      <c r="CJ648" s="38"/>
      <c r="CK648" s="41"/>
      <c r="CL648" s="41"/>
      <c r="CM648" s="40"/>
      <c r="CN648" s="41"/>
      <c r="CO648" s="41"/>
      <c r="CP648" s="41"/>
      <c r="CQ648" s="41"/>
      <c r="CR648" s="41"/>
      <c r="CS648" s="41"/>
      <c r="CT648" s="41"/>
      <c r="CU648" s="40"/>
      <c r="CV648" s="41"/>
      <c r="CW648" s="41"/>
      <c r="CX648" s="41"/>
      <c r="CY648" s="41"/>
      <c r="CZ648" s="41"/>
      <c r="DA648" s="41"/>
      <c r="DB648" s="41"/>
      <c r="DC648" s="40"/>
      <c r="DD648" s="41"/>
      <c r="DE648" s="41"/>
      <c r="DF648" s="41"/>
      <c r="DG648" s="41"/>
      <c r="DH648" s="41"/>
      <c r="DI648" s="41"/>
      <c r="DJ648" s="41"/>
      <c r="DK648" s="40"/>
      <c r="DL648" s="41"/>
      <c r="DM648" s="41"/>
      <c r="DN648" s="41"/>
      <c r="DO648" s="41"/>
      <c r="DP648" s="41"/>
      <c r="DQ648" s="41"/>
      <c r="DR648" s="15"/>
      <c r="DS648" s="151">
        <f t="shared" si="778"/>
        <v>6</v>
      </c>
      <c r="DT648" s="152">
        <f t="shared" si="779"/>
        <v>0</v>
      </c>
      <c r="DU648" s="7">
        <f t="shared" si="780"/>
        <v>0</v>
      </c>
      <c r="DV648" s="7">
        <f t="shared" si="781"/>
        <v>0</v>
      </c>
      <c r="DW648">
        <f t="shared" si="782"/>
        <v>0</v>
      </c>
      <c r="DX648">
        <f t="shared" si="783"/>
        <v>0</v>
      </c>
      <c r="DZ648">
        <f t="shared" si="795"/>
        <v>6</v>
      </c>
      <c r="EA648">
        <f t="shared" si="796"/>
        <v>6</v>
      </c>
      <c r="EB648">
        <f t="shared" si="797"/>
        <v>6</v>
      </c>
      <c r="EC648">
        <f t="shared" si="798"/>
        <v>6</v>
      </c>
      <c r="ED648">
        <f t="shared" si="799"/>
        <v>6</v>
      </c>
      <c r="EE648">
        <f t="shared" si="800"/>
        <v>6</v>
      </c>
      <c r="EG648">
        <f t="shared" si="801"/>
        <v>6</v>
      </c>
      <c r="EH648">
        <f t="shared" si="802"/>
        <v>6</v>
      </c>
      <c r="EI648">
        <f t="shared" si="803"/>
        <v>6</v>
      </c>
      <c r="EJ648">
        <f t="shared" si="804"/>
        <v>6</v>
      </c>
      <c r="EK648">
        <f t="shared" si="805"/>
        <v>6</v>
      </c>
      <c r="EM648">
        <f>IF($EM$9='[1]L&amp;D Numbers'!$E$6,'[1]L&amp;D Numbers'!$E$7)</f>
        <v>350</v>
      </c>
      <c r="EN648">
        <f>IF($EN$9='[1]L&amp;D Numbers'!$F$6,'[1]L&amp;D Numbers'!$F$7)</f>
        <v>2000</v>
      </c>
      <c r="EO648">
        <f>IF($EO$9='[1]L&amp;D Numbers'!$G$6,'[1]L&amp;D Numbers'!$G$7)</f>
        <v>2000</v>
      </c>
      <c r="EP648">
        <f>IF($EP$9='[1]L&amp;D Numbers'!$H$6,'[1]L&amp;D Numbers'!$H$7)</f>
        <v>2000</v>
      </c>
      <c r="EQ648">
        <f>IF($EQ$9='[1]L&amp;D Numbers'!$I$6,'[1]L&amp;D Numbers'!$I$7)</f>
        <v>2000</v>
      </c>
      <c r="ER648">
        <f>IF($ER$9='[1]L&amp;D Numbers'!$J$6,'[1]L&amp;D Numbers'!$J$7)</f>
        <v>0</v>
      </c>
      <c r="ET648" s="45">
        <f>'[1]L&amp;D Master'!$E$10</f>
        <v>1.0678246631903041E-2</v>
      </c>
      <c r="EU648" s="45">
        <f>ET648+'[1]L&amp;D Master'!$F$10</f>
        <v>1.8222427877342538E-2</v>
      </c>
      <c r="EV648" s="45">
        <f>EU648+'[1]L&amp;D Master'!$G$10</f>
        <v>2.3561551193294058E-2</v>
      </c>
      <c r="EW648" s="45">
        <f>EV648+'[1]L&amp;D Master'!$H$10</f>
        <v>2.7330438342024234E-2</v>
      </c>
      <c r="EX648" s="45">
        <f>EW648+'[1]L&amp;D Master'!$I$10</f>
        <v>2.9999999999999995E-2</v>
      </c>
      <c r="EY648" s="45"/>
      <c r="EZ648" s="45">
        <f t="shared" si="806"/>
        <v>1.0678246631903041E-2</v>
      </c>
      <c r="FA648" s="45">
        <f t="shared" si="807"/>
        <v>1.8222427877342538E-2</v>
      </c>
      <c r="FB648" s="45">
        <f t="shared" si="807"/>
        <v>2.3561551193294058E-2</v>
      </c>
      <c r="FC648" s="45">
        <f t="shared" si="807"/>
        <v>2.7330438342024234E-2</v>
      </c>
      <c r="FD648" s="45">
        <f t="shared" si="807"/>
        <v>2.7330438342024234E-2</v>
      </c>
      <c r="FE648" s="45"/>
      <c r="FF648">
        <f t="shared" si="814"/>
        <v>5.935930520208581</v>
      </c>
      <c r="FG648">
        <f t="shared" si="815"/>
        <v>5.8906654327359451</v>
      </c>
      <c r="FH648">
        <f t="shared" si="816"/>
        <v>5.8586306928402356</v>
      </c>
      <c r="FI648">
        <f t="shared" si="817"/>
        <v>5.8360173699478546</v>
      </c>
      <c r="FJ648">
        <f t="shared" si="818"/>
        <v>5.8360173699478546</v>
      </c>
      <c r="FL648" s="34"/>
      <c r="FM648" s="34"/>
      <c r="FN648" s="34"/>
      <c r="FO648" s="34"/>
      <c r="FP648" s="34"/>
      <c r="FQ648" s="153">
        <f t="shared" si="808"/>
        <v>0.125</v>
      </c>
      <c r="FR648" s="153"/>
      <c r="FS648" s="42"/>
      <c r="FT648" s="42"/>
      <c r="FU648" s="42"/>
      <c r="FV648" s="42"/>
      <c r="FW648" s="42"/>
      <c r="FX648" s="42"/>
      <c r="FY648" s="42"/>
      <c r="FZ648" s="42"/>
      <c r="GA648" s="42"/>
      <c r="GB648" s="42"/>
      <c r="GC648" s="42"/>
      <c r="GD648" s="42"/>
      <c r="GE648" s="42"/>
      <c r="GF648" s="42"/>
      <c r="GG648" s="42"/>
      <c r="GH648" s="42"/>
      <c r="GI648" s="42"/>
      <c r="GJ648" s="42"/>
      <c r="GK648" s="42"/>
      <c r="GL648" s="42"/>
      <c r="GM648" s="154">
        <f>'[1]Automation Master'!$B$10*FQ648*FO648</f>
        <v>0</v>
      </c>
      <c r="GN648" s="155">
        <f>'[1]Automation Master'!$B$11*FO648*FQ648+GM648</f>
        <v>0</v>
      </c>
      <c r="GO648" s="155">
        <f>'[1]Automation Master'!$B$12*FO648*FQ648+GN648</f>
        <v>0</v>
      </c>
      <c r="GP648" s="155">
        <f>'[1]Automation Master'!$B$13*FO648*FQ648+GO648</f>
        <v>0</v>
      </c>
      <c r="GQ648" s="155">
        <f>'[1]Automation Master'!$C$10*FO648*FQ648+GP648</f>
        <v>0</v>
      </c>
      <c r="GR648" s="155">
        <f>'[1]Automation Master'!$C$11*FO648*FQ648+GQ648</f>
        <v>0</v>
      </c>
      <c r="GS648" s="155">
        <f>'[1]Automation Master'!$C$12*FO648*FQ648+GR648</f>
        <v>0</v>
      </c>
      <c r="GT648" s="155">
        <f>'[1]Automation Master'!$C$13*FO648*FQ648+GS648</f>
        <v>0</v>
      </c>
      <c r="GU648" s="155">
        <f>'[1]Automation Master'!$D$10*FO648*FQ648+GT648</f>
        <v>0</v>
      </c>
      <c r="GV648" s="155">
        <f>'[1]Automation Master'!$D$11*FO648*FQ648+GU648</f>
        <v>0</v>
      </c>
      <c r="GW648" s="155">
        <f>'[1]Automation Master'!$D$12*FO648*FQ648+GV648</f>
        <v>0</v>
      </c>
      <c r="GX648" s="155">
        <f>'[1]Automation Master'!$D$13*FO648*FQ648+GW648</f>
        <v>0</v>
      </c>
      <c r="GY648" s="155">
        <f>'[1]Automation Master'!$E$10*FO648*FQ648+GX648</f>
        <v>0</v>
      </c>
      <c r="GZ648" s="155">
        <f>'[1]Automation Master'!$E$11*FO648*FQ648+GY648</f>
        <v>0</v>
      </c>
      <c r="HA648" s="155">
        <f>'[1]Automation Master'!$E$12*FO648*FQ648+GZ648</f>
        <v>0</v>
      </c>
      <c r="HB648" s="155">
        <f>'[1]Automation Master'!$E$13*FO648*FQ648+HA648</f>
        <v>0</v>
      </c>
      <c r="HC648" s="155">
        <f>'[1]Automation Master'!$F$10*FO648*FQ648+HB648</f>
        <v>0</v>
      </c>
      <c r="HD648" s="155">
        <f>'[1]Automation Master'!$F$11*FO648*FQ648+HC648</f>
        <v>0</v>
      </c>
      <c r="HE648" s="155">
        <f>'[1]Automation Master'!$F$12*FO648*FQ648+HD648</f>
        <v>0</v>
      </c>
      <c r="HF648" s="156">
        <f>'[1]Automation Master'!$F$13*FO648*FQ648+HE648</f>
        <v>0</v>
      </c>
      <c r="HG648" s="157"/>
      <c r="HH648" s="157"/>
      <c r="HI648" s="157"/>
      <c r="HJ648" s="157"/>
      <c r="HK648" s="157"/>
      <c r="HL648" s="157"/>
      <c r="HM648" s="157"/>
      <c r="HN648" s="157"/>
      <c r="HO648" s="157"/>
      <c r="HP648" s="157"/>
      <c r="HQ648" s="157"/>
      <c r="HR648" s="157"/>
      <c r="HS648" s="157"/>
      <c r="HT648" s="157"/>
      <c r="HU648" s="157"/>
      <c r="HV648" s="157"/>
      <c r="HW648" s="157"/>
      <c r="HX648" s="157"/>
      <c r="HY648" s="42"/>
      <c r="HZ648" s="42"/>
      <c r="IA648" s="148">
        <f t="shared" si="819"/>
        <v>6</v>
      </c>
      <c r="IB648" s="148">
        <f t="shared" si="820"/>
        <v>6</v>
      </c>
      <c r="IC648" s="148">
        <f t="shared" si="821"/>
        <v>6</v>
      </c>
      <c r="ID648" s="148">
        <f t="shared" si="822"/>
        <v>6</v>
      </c>
      <c r="IE648" s="148">
        <f t="shared" si="823"/>
        <v>6</v>
      </c>
      <c r="IH648">
        <f t="shared" si="829"/>
        <v>5.935930520208581</v>
      </c>
      <c r="II648">
        <f t="shared" si="830"/>
        <v>5.8906654327359451</v>
      </c>
      <c r="IJ648">
        <f t="shared" si="831"/>
        <v>5.8586306928402356</v>
      </c>
      <c r="IK648">
        <f t="shared" si="832"/>
        <v>5.8360173699478546</v>
      </c>
      <c r="IL648">
        <f t="shared" si="833"/>
        <v>5.8360173699478546</v>
      </c>
      <c r="IN648" s="42">
        <f t="shared" si="824"/>
        <v>1.0678246631903162E-2</v>
      </c>
      <c r="IO648" s="42">
        <f t="shared" si="825"/>
        <v>1.8222427877342479E-2</v>
      </c>
      <c r="IP648" s="42">
        <f t="shared" si="826"/>
        <v>2.3561551193294061E-2</v>
      </c>
      <c r="IQ648" s="42">
        <f t="shared" si="827"/>
        <v>2.7330438342024237E-2</v>
      </c>
      <c r="IR648" s="42">
        <f t="shared" si="828"/>
        <v>2.7330438342024237E-2</v>
      </c>
      <c r="IT648" s="9">
        <f t="shared" si="809"/>
        <v>0</v>
      </c>
      <c r="IU648" s="9">
        <f t="shared" si="810"/>
        <v>0</v>
      </c>
      <c r="IV648" s="9">
        <f t="shared" si="811"/>
        <v>0</v>
      </c>
      <c r="IW648" s="9">
        <f t="shared" si="812"/>
        <v>0</v>
      </c>
      <c r="IX648" s="9">
        <f t="shared" si="813"/>
        <v>0</v>
      </c>
    </row>
    <row r="649" spans="1:265" ht="15.75" hidden="1" thickBot="1" x14ac:dyDescent="0.3">
      <c r="A649">
        <v>36</v>
      </c>
      <c r="B649" t="s">
        <v>568</v>
      </c>
      <c r="C649" t="s">
        <v>326</v>
      </c>
      <c r="D649" t="s">
        <v>325</v>
      </c>
      <c r="E649" t="s">
        <v>569</v>
      </c>
      <c r="F649" t="s">
        <v>290</v>
      </c>
      <c r="G649" t="s">
        <v>256</v>
      </c>
      <c r="H649">
        <v>36</v>
      </c>
      <c r="K649">
        <v>3</v>
      </c>
      <c r="L649">
        <v>33</v>
      </c>
      <c r="R649">
        <v>1</v>
      </c>
      <c r="S649">
        <v>10</v>
      </c>
      <c r="T649">
        <v>14</v>
      </c>
      <c r="U649">
        <v>11</v>
      </c>
      <c r="Y649">
        <v>36</v>
      </c>
      <c r="AB649">
        <v>3</v>
      </c>
      <c r="AE649">
        <v>1</v>
      </c>
      <c r="AH649">
        <v>10</v>
      </c>
      <c r="AJ649">
        <v>1</v>
      </c>
      <c r="AL649">
        <v>21</v>
      </c>
      <c r="AT649">
        <v>36</v>
      </c>
      <c r="AU649">
        <v>0</v>
      </c>
      <c r="AV649">
        <v>0</v>
      </c>
      <c r="AW649">
        <v>36</v>
      </c>
      <c r="AX649">
        <v>0</v>
      </c>
      <c r="BB649">
        <f t="shared" si="784"/>
        <v>36</v>
      </c>
      <c r="BD649">
        <f t="shared" si="785"/>
        <v>36</v>
      </c>
      <c r="BE649">
        <f t="shared" si="786"/>
        <v>36</v>
      </c>
      <c r="BF649">
        <f t="shared" si="787"/>
        <v>36</v>
      </c>
      <c r="BH649">
        <f t="shared" si="788"/>
        <v>0</v>
      </c>
      <c r="BK649" s="45">
        <f>IF(G649="MEA",'[1]Net Hire Rate'!$E$7,IF(G649="AMR",'[1]Net Hire Rate'!$F$7,IF(G649="EUR",'[1]Net Hire Rate'!$G$7,IF(G649="APAC",'[1]Net Hire Rate'!$H$7,0))))</f>
        <v>1.6761041902604757E-3</v>
      </c>
      <c r="BL649" s="45">
        <f>IF(G649="MEA",'[1]Net Hire Rate'!$E$8,IF(G649="AMR",'[1]Net Hire Rate'!$F$8,IF(G649="EUR",'[1]Net Hire Rate'!$G$8,IF(G649="APAC",'[1]Net Hire Rate'!$H$8,0))))</f>
        <v>1.6761041902604757E-3</v>
      </c>
      <c r="BM649" s="45">
        <f>IF(G649="MEA",'[1]Net Hire Rate'!$E$9,IF(G649="AMR",'[1]Net Hire Rate'!$F$9,IF(G649="EUR",'[1]Net Hire Rate'!$G$9,IF(G649="APAC",'[1]Net Hire Rate'!$H$9,0))))</f>
        <v>1.6761041902604757E-3</v>
      </c>
      <c r="BN649" s="45">
        <f>IF(G649="MEA",'[1]Net Hire Rate'!$E$10,IF(G649="AMR",'[1]Net Hire Rate'!$F$10,IF(G649="EUR",'[1]Net Hire Rate'!$G$10,IF(G649="APAC",'[1]Net Hire Rate'!$H$10,0))))</f>
        <v>1.6761041902604757E-3</v>
      </c>
      <c r="BO649" s="45">
        <f>IF(G649="MEA",'[1]Net Hire Rate'!$E$11,IF(G649="AMR",'[1]Net Hire Rate'!$F$11,IF(G649="EUR",'[1]Net Hire Rate'!$G$11,IF(G649="APAC",'[1]Net Hire Rate'!$H$11,0))))</f>
        <v>1.6761041902604757E-3</v>
      </c>
      <c r="BP649" s="45">
        <f>IF(G649="MEA",'[1]Net Hire Rate'!$E$12,IF(G649="AMR",'[1]Net Hire Rate'!$F$12,IF(G649="EUR",'[1]Net Hire Rate'!$G$12,IF(G649="APAC",'[1]Net Hire Rate'!$H$12,0))))</f>
        <v>1.6761041902604757E-3</v>
      </c>
      <c r="BQ649" s="147">
        <f t="shared" si="789"/>
        <v>36</v>
      </c>
      <c r="BR649" s="147">
        <f t="shared" si="772"/>
        <v>36</v>
      </c>
      <c r="BS649" s="147">
        <f t="shared" si="790"/>
        <v>36.060339750849373</v>
      </c>
      <c r="BT649" s="148">
        <f t="shared" si="773"/>
        <v>36.060339750849373</v>
      </c>
      <c r="BU649" s="149">
        <f t="shared" si="791"/>
        <v>36.120780637407989</v>
      </c>
      <c r="BV649" s="148">
        <f t="shared" si="774"/>
        <v>36.120780637407989</v>
      </c>
      <c r="BW649" s="148">
        <f t="shared" si="792"/>
        <v>36.181322829189824</v>
      </c>
      <c r="BX649" s="148">
        <f t="shared" si="775"/>
        <v>36.181322829189824</v>
      </c>
      <c r="BY649" s="148">
        <f t="shared" si="793"/>
        <v>36.241966495992997</v>
      </c>
      <c r="BZ649" s="148">
        <f t="shared" si="776"/>
        <v>36.241966495992997</v>
      </c>
      <c r="CA649" s="148">
        <f t="shared" si="794"/>
        <v>36.302711807900209</v>
      </c>
      <c r="CB649" s="148">
        <f t="shared" si="777"/>
        <v>36.302711807900209</v>
      </c>
      <c r="CC649" s="148"/>
      <c r="CD649" s="38"/>
      <c r="CE649" s="38"/>
      <c r="CF649" s="38"/>
      <c r="CG649" s="38"/>
      <c r="CH649" s="38"/>
      <c r="CI649" s="38"/>
      <c r="CJ649" s="38"/>
      <c r="CK649" s="41"/>
      <c r="CL649" s="41"/>
      <c r="CM649" s="40"/>
      <c r="CN649" s="41"/>
      <c r="CO649" s="41"/>
      <c r="CP649" s="41"/>
      <c r="CQ649" s="41"/>
      <c r="CR649" s="41"/>
      <c r="CS649" s="41"/>
      <c r="CT649" s="41"/>
      <c r="CU649" s="40"/>
      <c r="CV649" s="41"/>
      <c r="CW649" s="41"/>
      <c r="CX649" s="41"/>
      <c r="CY649" s="41"/>
      <c r="CZ649" s="41"/>
      <c r="DA649" s="41"/>
      <c r="DB649" s="41"/>
      <c r="DC649" s="40"/>
      <c r="DD649" s="41"/>
      <c r="DE649" s="41"/>
      <c r="DF649" s="41"/>
      <c r="DG649" s="41"/>
      <c r="DH649" s="41"/>
      <c r="DI649" s="41"/>
      <c r="DJ649" s="41"/>
      <c r="DK649" s="40"/>
      <c r="DL649" s="41"/>
      <c r="DM649" s="41"/>
      <c r="DN649" s="41"/>
      <c r="DO649" s="41"/>
      <c r="DP649" s="41"/>
      <c r="DQ649" s="41"/>
      <c r="DR649" s="15"/>
      <c r="DS649" s="151">
        <f t="shared" si="778"/>
        <v>36</v>
      </c>
      <c r="DT649" s="152">
        <f t="shared" si="779"/>
        <v>0</v>
      </c>
      <c r="DU649" s="7">
        <f t="shared" si="780"/>
        <v>0</v>
      </c>
      <c r="DV649" s="7">
        <f t="shared" si="781"/>
        <v>0</v>
      </c>
      <c r="DW649">
        <f t="shared" si="782"/>
        <v>0</v>
      </c>
      <c r="DX649">
        <f t="shared" si="783"/>
        <v>0</v>
      </c>
      <c r="DZ649">
        <f t="shared" si="795"/>
        <v>36</v>
      </c>
      <c r="EA649">
        <f t="shared" si="796"/>
        <v>36</v>
      </c>
      <c r="EB649">
        <f t="shared" si="797"/>
        <v>36</v>
      </c>
      <c r="EC649">
        <f t="shared" si="798"/>
        <v>36</v>
      </c>
      <c r="ED649">
        <f t="shared" si="799"/>
        <v>36</v>
      </c>
      <c r="EE649">
        <f t="shared" si="800"/>
        <v>36</v>
      </c>
      <c r="EG649">
        <f t="shared" si="801"/>
        <v>36</v>
      </c>
      <c r="EH649">
        <f t="shared" si="802"/>
        <v>36</v>
      </c>
      <c r="EI649">
        <f t="shared" si="803"/>
        <v>36</v>
      </c>
      <c r="EJ649">
        <f t="shared" si="804"/>
        <v>36</v>
      </c>
      <c r="EK649">
        <f t="shared" si="805"/>
        <v>36</v>
      </c>
      <c r="EM649">
        <f>IF($EM$9='[1]L&amp;D Numbers'!$E$6,'[1]L&amp;D Numbers'!$E$7)</f>
        <v>350</v>
      </c>
      <c r="EN649">
        <f>IF($EN$9='[1]L&amp;D Numbers'!$F$6,'[1]L&amp;D Numbers'!$F$7)</f>
        <v>2000</v>
      </c>
      <c r="EO649">
        <f>IF($EO$9='[1]L&amp;D Numbers'!$G$6,'[1]L&amp;D Numbers'!$G$7)</f>
        <v>2000</v>
      </c>
      <c r="EP649">
        <f>IF($EP$9='[1]L&amp;D Numbers'!$H$6,'[1]L&amp;D Numbers'!$H$7)</f>
        <v>2000</v>
      </c>
      <c r="EQ649">
        <f>IF($EQ$9='[1]L&amp;D Numbers'!$I$6,'[1]L&amp;D Numbers'!$I$7)</f>
        <v>2000</v>
      </c>
      <c r="ER649">
        <f>IF($ER$9='[1]L&amp;D Numbers'!$J$6,'[1]L&amp;D Numbers'!$J$7)</f>
        <v>0</v>
      </c>
      <c r="ET649" s="45">
        <f>'[1]L&amp;D Master'!$E$10</f>
        <v>1.0678246631903041E-2</v>
      </c>
      <c r="EU649" s="45">
        <f>ET649+'[1]L&amp;D Master'!$F$10</f>
        <v>1.8222427877342538E-2</v>
      </c>
      <c r="EV649" s="45">
        <f>EU649+'[1]L&amp;D Master'!$G$10</f>
        <v>2.3561551193294058E-2</v>
      </c>
      <c r="EW649" s="45">
        <f>EV649+'[1]L&amp;D Master'!$H$10</f>
        <v>2.7330438342024234E-2</v>
      </c>
      <c r="EX649" s="45">
        <f>EW649+'[1]L&amp;D Master'!$I$10</f>
        <v>2.9999999999999995E-2</v>
      </c>
      <c r="EY649" s="45"/>
      <c r="EZ649" s="45">
        <f t="shared" si="806"/>
        <v>1.0678246631903041E-2</v>
      </c>
      <c r="FA649" s="45">
        <f t="shared" si="807"/>
        <v>1.8222427877342538E-2</v>
      </c>
      <c r="FB649" s="45">
        <f t="shared" si="807"/>
        <v>2.3561551193294058E-2</v>
      </c>
      <c r="FC649" s="45">
        <f t="shared" si="807"/>
        <v>2.7330438342024234E-2</v>
      </c>
      <c r="FD649" s="45">
        <f t="shared" si="807"/>
        <v>2.7330438342024234E-2</v>
      </c>
      <c r="FE649" s="45"/>
      <c r="FF649">
        <f t="shared" si="814"/>
        <v>35.61558312125149</v>
      </c>
      <c r="FG649">
        <f t="shared" si="815"/>
        <v>35.343992596415667</v>
      </c>
      <c r="FH649">
        <f t="shared" si="816"/>
        <v>35.151784157041412</v>
      </c>
      <c r="FI649">
        <f t="shared" si="817"/>
        <v>35.016104219687129</v>
      </c>
      <c r="FJ649">
        <f t="shared" si="818"/>
        <v>35.016104219687129</v>
      </c>
      <c r="FL649" s="34"/>
      <c r="FM649" s="34"/>
      <c r="FN649" s="34"/>
      <c r="FO649" s="34"/>
      <c r="FP649" s="34"/>
      <c r="FQ649" s="153">
        <f t="shared" si="808"/>
        <v>0.125</v>
      </c>
      <c r="FR649" s="153"/>
      <c r="FS649" s="42"/>
      <c r="FT649" s="42"/>
      <c r="FU649" s="42"/>
      <c r="FV649" s="42"/>
      <c r="FW649" s="42"/>
      <c r="FX649" s="42"/>
      <c r="FY649" s="42"/>
      <c r="FZ649" s="42"/>
      <c r="GA649" s="42"/>
      <c r="GB649" s="42"/>
      <c r="GC649" s="42"/>
      <c r="GD649" s="42"/>
      <c r="GE649" s="42"/>
      <c r="GF649" s="42"/>
      <c r="GG649" s="42"/>
      <c r="GH649" s="42"/>
      <c r="GI649" s="42"/>
      <c r="GJ649" s="42"/>
      <c r="GK649" s="42"/>
      <c r="GL649" s="42"/>
      <c r="GM649" s="154">
        <f>'[1]Automation Master'!$B$10*FQ649*FO649</f>
        <v>0</v>
      </c>
      <c r="GN649" s="155">
        <f>'[1]Automation Master'!$B$11*FO649*FQ649+GM649</f>
        <v>0</v>
      </c>
      <c r="GO649" s="155">
        <f>'[1]Automation Master'!$B$12*FO649*FQ649+GN649</f>
        <v>0</v>
      </c>
      <c r="GP649" s="155">
        <f>'[1]Automation Master'!$B$13*FO649*FQ649+GO649</f>
        <v>0</v>
      </c>
      <c r="GQ649" s="155">
        <f>'[1]Automation Master'!$C$10*FO649*FQ649+GP649</f>
        <v>0</v>
      </c>
      <c r="GR649" s="155">
        <f>'[1]Automation Master'!$C$11*FO649*FQ649+GQ649</f>
        <v>0</v>
      </c>
      <c r="GS649" s="155">
        <f>'[1]Automation Master'!$C$12*FO649*FQ649+GR649</f>
        <v>0</v>
      </c>
      <c r="GT649" s="155">
        <f>'[1]Automation Master'!$C$13*FO649*FQ649+GS649</f>
        <v>0</v>
      </c>
      <c r="GU649" s="155">
        <f>'[1]Automation Master'!$D$10*FO649*FQ649+GT649</f>
        <v>0</v>
      </c>
      <c r="GV649" s="155">
        <f>'[1]Automation Master'!$D$11*FO649*FQ649+GU649</f>
        <v>0</v>
      </c>
      <c r="GW649" s="155">
        <f>'[1]Automation Master'!$D$12*FO649*FQ649+GV649</f>
        <v>0</v>
      </c>
      <c r="GX649" s="155">
        <f>'[1]Automation Master'!$D$13*FO649*FQ649+GW649</f>
        <v>0</v>
      </c>
      <c r="GY649" s="155">
        <f>'[1]Automation Master'!$E$10*FO649*FQ649+GX649</f>
        <v>0</v>
      </c>
      <c r="GZ649" s="155">
        <f>'[1]Automation Master'!$E$11*FO649*FQ649+GY649</f>
        <v>0</v>
      </c>
      <c r="HA649" s="155">
        <f>'[1]Automation Master'!$E$12*FO649*FQ649+GZ649</f>
        <v>0</v>
      </c>
      <c r="HB649" s="155">
        <f>'[1]Automation Master'!$E$13*FO649*FQ649+HA649</f>
        <v>0</v>
      </c>
      <c r="HC649" s="155">
        <f>'[1]Automation Master'!$F$10*FO649*FQ649+HB649</f>
        <v>0</v>
      </c>
      <c r="HD649" s="155">
        <f>'[1]Automation Master'!$F$11*FO649*FQ649+HC649</f>
        <v>0</v>
      </c>
      <c r="HE649" s="155">
        <f>'[1]Automation Master'!$F$12*FO649*FQ649+HD649</f>
        <v>0</v>
      </c>
      <c r="HF649" s="156">
        <f>'[1]Automation Master'!$F$13*FO649*FQ649+HE649</f>
        <v>0</v>
      </c>
      <c r="HG649" s="157"/>
      <c r="HH649" s="157"/>
      <c r="HI649" s="157"/>
      <c r="HJ649" s="157"/>
      <c r="HK649" s="157"/>
      <c r="HL649" s="157"/>
      <c r="HM649" s="157"/>
      <c r="HN649" s="157"/>
      <c r="HO649" s="157"/>
      <c r="HP649" s="157"/>
      <c r="HQ649" s="157"/>
      <c r="HR649" s="157"/>
      <c r="HS649" s="157"/>
      <c r="HT649" s="157"/>
      <c r="HU649" s="157"/>
      <c r="HV649" s="157"/>
      <c r="HW649" s="157"/>
      <c r="HX649" s="157"/>
      <c r="HY649" s="42"/>
      <c r="HZ649" s="42"/>
      <c r="IA649" s="148">
        <f t="shared" si="819"/>
        <v>36</v>
      </c>
      <c r="IB649" s="148">
        <f t="shared" si="820"/>
        <v>36</v>
      </c>
      <c r="IC649" s="148">
        <f t="shared" si="821"/>
        <v>36</v>
      </c>
      <c r="ID649" s="148">
        <f t="shared" si="822"/>
        <v>36</v>
      </c>
      <c r="IE649" s="148">
        <f t="shared" si="823"/>
        <v>36</v>
      </c>
      <c r="IH649">
        <f t="shared" si="829"/>
        <v>35.61558312125149</v>
      </c>
      <c r="II649">
        <f t="shared" si="830"/>
        <v>35.343992596415667</v>
      </c>
      <c r="IJ649">
        <f t="shared" si="831"/>
        <v>35.151784157041412</v>
      </c>
      <c r="IK649">
        <f t="shared" si="832"/>
        <v>35.016104219687129</v>
      </c>
      <c r="IL649">
        <f t="shared" si="833"/>
        <v>35.016104219687129</v>
      </c>
      <c r="IN649" s="42">
        <f t="shared" si="824"/>
        <v>1.0678246631903063E-2</v>
      </c>
      <c r="IO649" s="42">
        <f t="shared" si="825"/>
        <v>1.822242787734258E-2</v>
      </c>
      <c r="IP649" s="42">
        <f t="shared" si="826"/>
        <v>2.356155119329411E-2</v>
      </c>
      <c r="IQ649" s="42">
        <f t="shared" si="827"/>
        <v>2.7330438342024185E-2</v>
      </c>
      <c r="IR649" s="42">
        <f t="shared" si="828"/>
        <v>2.7330438342024185E-2</v>
      </c>
      <c r="IT649" s="9">
        <f t="shared" si="809"/>
        <v>0</v>
      </c>
      <c r="IU649" s="9">
        <f t="shared" si="810"/>
        <v>0</v>
      </c>
      <c r="IV649" s="9">
        <f t="shared" si="811"/>
        <v>0</v>
      </c>
      <c r="IW649" s="9">
        <f t="shared" si="812"/>
        <v>0</v>
      </c>
      <c r="IX649" s="9">
        <f t="shared" si="813"/>
        <v>0</v>
      </c>
    </row>
    <row r="650" spans="1:265" ht="15.75" hidden="1" thickBot="1" x14ac:dyDescent="0.3">
      <c r="A650">
        <v>7</v>
      </c>
      <c r="B650" t="s">
        <v>568</v>
      </c>
      <c r="C650" t="s">
        <v>292</v>
      </c>
      <c r="D650" t="s">
        <v>288</v>
      </c>
      <c r="E650" t="s">
        <v>569</v>
      </c>
      <c r="F650" t="s">
        <v>290</v>
      </c>
      <c r="G650" t="s">
        <v>256</v>
      </c>
      <c r="H650">
        <v>7</v>
      </c>
      <c r="K650">
        <v>1</v>
      </c>
      <c r="L650">
        <v>6</v>
      </c>
      <c r="R650">
        <v>2</v>
      </c>
      <c r="S650">
        <v>1</v>
      </c>
      <c r="T650">
        <v>4</v>
      </c>
      <c r="Y650">
        <v>7</v>
      </c>
      <c r="AB650">
        <v>3</v>
      </c>
      <c r="AF650">
        <v>1</v>
      </c>
      <c r="AH650">
        <v>1</v>
      </c>
      <c r="AL650">
        <v>2</v>
      </c>
      <c r="AT650">
        <v>7</v>
      </c>
      <c r="AU650">
        <v>0</v>
      </c>
      <c r="AV650">
        <v>7</v>
      </c>
      <c r="AW650">
        <v>0</v>
      </c>
      <c r="AX650">
        <v>0</v>
      </c>
      <c r="BB650">
        <f t="shared" si="784"/>
        <v>7</v>
      </c>
      <c r="BD650">
        <f t="shared" si="785"/>
        <v>7</v>
      </c>
      <c r="BE650">
        <f t="shared" si="786"/>
        <v>7</v>
      </c>
      <c r="BF650">
        <f t="shared" si="787"/>
        <v>7</v>
      </c>
      <c r="BH650">
        <f t="shared" si="788"/>
        <v>0</v>
      </c>
      <c r="BK650" s="45">
        <f>IF(G650="MEA",'[1]Net Hire Rate'!$E$7,IF(G650="AMR",'[1]Net Hire Rate'!$F$7,IF(G650="EUR",'[1]Net Hire Rate'!$G$7,IF(G650="APAC",'[1]Net Hire Rate'!$H$7,0))))</f>
        <v>1.6761041902604757E-3</v>
      </c>
      <c r="BL650" s="45">
        <f>IF(G650="MEA",'[1]Net Hire Rate'!$E$8,IF(G650="AMR",'[1]Net Hire Rate'!$F$8,IF(G650="EUR",'[1]Net Hire Rate'!$G$8,IF(G650="APAC",'[1]Net Hire Rate'!$H$8,0))))</f>
        <v>1.6761041902604757E-3</v>
      </c>
      <c r="BM650" s="45">
        <f>IF(G650="MEA",'[1]Net Hire Rate'!$E$9,IF(G650="AMR",'[1]Net Hire Rate'!$F$9,IF(G650="EUR",'[1]Net Hire Rate'!$G$9,IF(G650="APAC",'[1]Net Hire Rate'!$H$9,0))))</f>
        <v>1.6761041902604757E-3</v>
      </c>
      <c r="BN650" s="45">
        <f>IF(G650="MEA",'[1]Net Hire Rate'!$E$10,IF(G650="AMR",'[1]Net Hire Rate'!$F$10,IF(G650="EUR",'[1]Net Hire Rate'!$G$10,IF(G650="APAC",'[1]Net Hire Rate'!$H$10,0))))</f>
        <v>1.6761041902604757E-3</v>
      </c>
      <c r="BO650" s="45">
        <f>IF(G650="MEA",'[1]Net Hire Rate'!$E$11,IF(G650="AMR",'[1]Net Hire Rate'!$F$11,IF(G650="EUR",'[1]Net Hire Rate'!$G$11,IF(G650="APAC",'[1]Net Hire Rate'!$H$11,0))))</f>
        <v>1.6761041902604757E-3</v>
      </c>
      <c r="BP650" s="45">
        <f>IF(G650="MEA",'[1]Net Hire Rate'!$E$12,IF(G650="AMR",'[1]Net Hire Rate'!$F$12,IF(G650="EUR",'[1]Net Hire Rate'!$G$12,IF(G650="APAC",'[1]Net Hire Rate'!$H$12,0))))</f>
        <v>1.6761041902604757E-3</v>
      </c>
      <c r="BQ650" s="147">
        <f t="shared" si="789"/>
        <v>7</v>
      </c>
      <c r="BR650" s="147">
        <f t="shared" ref="BR650:BR713" si="834">BQ650-AN650</f>
        <v>7</v>
      </c>
      <c r="BS650" s="147">
        <f t="shared" si="790"/>
        <v>7.0117327293318228</v>
      </c>
      <c r="BT650" s="148">
        <f t="shared" ref="BT650:BT713" si="835">BS650-AO650</f>
        <v>7.0117327293318228</v>
      </c>
      <c r="BU650" s="149">
        <f t="shared" si="791"/>
        <v>7.0234851239404419</v>
      </c>
      <c r="BV650" s="148">
        <f t="shared" ref="BV650:BV713" si="836">BU650-AP650</f>
        <v>7.0234851239404419</v>
      </c>
      <c r="BW650" s="148">
        <f t="shared" si="792"/>
        <v>7.0352572167869099</v>
      </c>
      <c r="BX650" s="148">
        <f t="shared" ref="BX650:BX713" si="837">BW650-AQ650</f>
        <v>7.0352572167869099</v>
      </c>
      <c r="BY650" s="148">
        <f t="shared" si="793"/>
        <v>7.0470490408875266</v>
      </c>
      <c r="BZ650" s="148">
        <f t="shared" ref="BZ650:BZ713" si="838">BY650-AR650</f>
        <v>7.0470490408875266</v>
      </c>
      <c r="CA650" s="148">
        <f t="shared" si="794"/>
        <v>7.0588606293139291</v>
      </c>
      <c r="CB650" s="148">
        <f t="shared" ref="CB650:CB713" si="839">CA650-AS650</f>
        <v>7.0588606293139291</v>
      </c>
      <c r="CC650" s="148"/>
      <c r="CD650" s="38"/>
      <c r="CE650" s="38"/>
      <c r="CF650" s="38"/>
      <c r="CG650" s="38"/>
      <c r="CH650" s="38"/>
      <c r="CI650" s="38"/>
      <c r="CJ650" s="38"/>
      <c r="CK650" s="41"/>
      <c r="CL650" s="41"/>
      <c r="CM650" s="40"/>
      <c r="CN650" s="41"/>
      <c r="CO650" s="41"/>
      <c r="CP650" s="41"/>
      <c r="CQ650" s="41"/>
      <c r="CR650" s="41"/>
      <c r="CS650" s="41"/>
      <c r="CT650" s="41"/>
      <c r="CU650" s="40"/>
      <c r="CV650" s="41"/>
      <c r="CW650" s="41"/>
      <c r="CX650" s="41"/>
      <c r="CY650" s="41"/>
      <c r="CZ650" s="41"/>
      <c r="DA650" s="41"/>
      <c r="DB650" s="41"/>
      <c r="DC650" s="40"/>
      <c r="DD650" s="41"/>
      <c r="DE650" s="41"/>
      <c r="DF650" s="41"/>
      <c r="DG650" s="41"/>
      <c r="DH650" s="41"/>
      <c r="DI650" s="41"/>
      <c r="DJ650" s="41"/>
      <c r="DK650" s="40"/>
      <c r="DL650" s="41"/>
      <c r="DM650" s="41"/>
      <c r="DN650" s="41"/>
      <c r="DO650" s="41"/>
      <c r="DP650" s="41"/>
      <c r="DQ650" s="41"/>
      <c r="DR650" s="15"/>
      <c r="DS650" s="151">
        <f t="shared" ref="DS650:DS713" si="840">BF650</f>
        <v>7</v>
      </c>
      <c r="DT650" s="152">
        <f t="shared" ref="DT650:DT713" si="841">IFERROR(IFERROR(DS650*CE650*(CG650)/CF650,0)+IFERROR(DS650*CM650*(CO650)/CN650,0)+IFERROR(DS650*CU650*(CW650)/CV650,0)+IFERROR(DS650*DC650*(DE650)/DD650,0)+IFERROR(DS650*DK650*(DM650)/DL650,0),0)</f>
        <v>0</v>
      </c>
      <c r="DU650" s="7">
        <f t="shared" ref="DU650:DU713" si="842">IFERROR(IFERROR(DS650*CE650*(CH650)/CF650,0)+IFERROR(DS650*CM650*(CP650)/CN650,0)+IFERROR(DS650*CU650*(CX650)/CV650,0)+IFERROR(DS650*DC650*(DF650)/DD650,0)+IFERROR(DS650*DK650*(DN650)/DL650,0),0)</f>
        <v>0</v>
      </c>
      <c r="DV650" s="7">
        <f t="shared" ref="DV650:DV713" si="843">IFERROR(IFERROR(DS650*CE650*(CI650)/CF650,0)+IFERROR(DS650*CM650*(CQ650)/CN650,0)+IFERROR(DS650*CU650*(CY650)/CV650,0)+IFERROR(DS650*DC650*(DG650)/DD650,0)+IFERROR(DS650*DK650*(DO650)/DL650,0),0)</f>
        <v>0</v>
      </c>
      <c r="DW650">
        <f t="shared" ref="DW650:DW713" si="844">IFERROR(IFERROR(DS650*CE650*(CJ650)/CF650,0)+IFERROR(DS650*CM650*(CR650)/CN650,0)+IFERROR(DS650*CU650*(CZ650)/CV650,0)+IFERROR(DS650*DC650*(DH650)/DD650,0)+IFERROR(DS650*DK650*(DP650)/DL650,0),0)</f>
        <v>0</v>
      </c>
      <c r="DX650">
        <f t="shared" ref="DX650:DX713" si="845">IFERROR(IFERROR(DS650*CE650*(CK650)/CF650,0)+IFERROR(DS650*CM650*(CS650)/CN650,0)+IFERROR(DS650*CU650*(DA650)/CV650,0)+IFERROR(DS650*DC650*(DI650)/DD650,0)+IFERROR(DS650*DK650*(DQ650)/DL650,0),0)</f>
        <v>0</v>
      </c>
      <c r="DZ650">
        <f t="shared" si="795"/>
        <v>7</v>
      </c>
      <c r="EA650">
        <f t="shared" si="796"/>
        <v>7</v>
      </c>
      <c r="EB650">
        <f t="shared" si="797"/>
        <v>7</v>
      </c>
      <c r="EC650">
        <f t="shared" si="798"/>
        <v>7</v>
      </c>
      <c r="ED650">
        <f t="shared" si="799"/>
        <v>7</v>
      </c>
      <c r="EE650">
        <f t="shared" si="800"/>
        <v>7</v>
      </c>
      <c r="EG650">
        <f t="shared" si="801"/>
        <v>7</v>
      </c>
      <c r="EH650">
        <f t="shared" si="802"/>
        <v>7</v>
      </c>
      <c r="EI650">
        <f t="shared" si="803"/>
        <v>7</v>
      </c>
      <c r="EJ650">
        <f t="shared" si="804"/>
        <v>7</v>
      </c>
      <c r="EK650">
        <f t="shared" si="805"/>
        <v>7</v>
      </c>
      <c r="EM650">
        <f>IF($EM$9='[1]L&amp;D Numbers'!$E$6,'[1]L&amp;D Numbers'!$E$7)</f>
        <v>350</v>
      </c>
      <c r="EN650">
        <f>IF($EN$9='[1]L&amp;D Numbers'!$F$6,'[1]L&amp;D Numbers'!$F$7)</f>
        <v>2000</v>
      </c>
      <c r="EO650">
        <f>IF($EO$9='[1]L&amp;D Numbers'!$G$6,'[1]L&amp;D Numbers'!$G$7)</f>
        <v>2000</v>
      </c>
      <c r="EP650">
        <f>IF($EP$9='[1]L&amp;D Numbers'!$H$6,'[1]L&amp;D Numbers'!$H$7)</f>
        <v>2000</v>
      </c>
      <c r="EQ650">
        <f>IF($EQ$9='[1]L&amp;D Numbers'!$I$6,'[1]L&amp;D Numbers'!$I$7)</f>
        <v>2000</v>
      </c>
      <c r="ER650">
        <f>IF($ER$9='[1]L&amp;D Numbers'!$J$6,'[1]L&amp;D Numbers'!$J$7)</f>
        <v>0</v>
      </c>
      <c r="ET650" s="45">
        <f>'[1]L&amp;D Master'!$E$10</f>
        <v>1.0678246631903041E-2</v>
      </c>
      <c r="EU650" s="45">
        <f>ET650+'[1]L&amp;D Master'!$F$10</f>
        <v>1.8222427877342538E-2</v>
      </c>
      <c r="EV650" s="45">
        <f>EU650+'[1]L&amp;D Master'!$G$10</f>
        <v>2.3561551193294058E-2</v>
      </c>
      <c r="EW650" s="45">
        <f>EV650+'[1]L&amp;D Master'!$H$10</f>
        <v>2.7330438342024234E-2</v>
      </c>
      <c r="EX650" s="45">
        <f>EW650+'[1]L&amp;D Master'!$I$10</f>
        <v>2.9999999999999995E-2</v>
      </c>
      <c r="EY650" s="45"/>
      <c r="EZ650" s="45">
        <f t="shared" si="806"/>
        <v>1.0678246631903041E-2</v>
      </c>
      <c r="FA650" s="45">
        <f t="shared" si="807"/>
        <v>1.8222427877342538E-2</v>
      </c>
      <c r="FB650" s="45">
        <f t="shared" si="807"/>
        <v>2.3561551193294058E-2</v>
      </c>
      <c r="FC650" s="45">
        <f t="shared" si="807"/>
        <v>2.7330438342024234E-2</v>
      </c>
      <c r="FD650" s="45">
        <f t="shared" ref="FD650:FD713" si="846">FC650+((EX650-EW650)/2000)*ER650</f>
        <v>2.7330438342024234E-2</v>
      </c>
      <c r="FE650" s="45"/>
      <c r="FF650">
        <f t="shared" si="814"/>
        <v>6.9252522735766782</v>
      </c>
      <c r="FG650">
        <f t="shared" si="815"/>
        <v>6.872443004858602</v>
      </c>
      <c r="FH650">
        <f t="shared" si="816"/>
        <v>6.835069141646942</v>
      </c>
      <c r="FI650">
        <f t="shared" si="817"/>
        <v>6.8086869316058305</v>
      </c>
      <c r="FJ650">
        <f t="shared" si="818"/>
        <v>6.8086869316058305</v>
      </c>
      <c r="FL650" s="34"/>
      <c r="FM650" s="34"/>
      <c r="FN650" s="34"/>
      <c r="FO650" s="34"/>
      <c r="FP650" s="34"/>
      <c r="FQ650" s="153">
        <f t="shared" si="808"/>
        <v>0.125</v>
      </c>
      <c r="FR650" s="153"/>
      <c r="FS650" s="42"/>
      <c r="FT650" s="42"/>
      <c r="FU650" s="42"/>
      <c r="FV650" s="42"/>
      <c r="FW650" s="42"/>
      <c r="FX650" s="42"/>
      <c r="FY650" s="42"/>
      <c r="FZ650" s="42"/>
      <c r="GA650" s="42"/>
      <c r="GB650" s="42"/>
      <c r="GC650" s="42"/>
      <c r="GD650" s="42"/>
      <c r="GE650" s="42"/>
      <c r="GF650" s="42"/>
      <c r="GG650" s="42"/>
      <c r="GH650" s="42"/>
      <c r="GI650" s="42"/>
      <c r="GJ650" s="42"/>
      <c r="GK650" s="42"/>
      <c r="GL650" s="42"/>
      <c r="GM650" s="154">
        <f>'[1]Automation Master'!$B$10*FQ650*FO650</f>
        <v>0</v>
      </c>
      <c r="GN650" s="155">
        <f>'[1]Automation Master'!$B$11*FO650*FQ650+GM650</f>
        <v>0</v>
      </c>
      <c r="GO650" s="155">
        <f>'[1]Automation Master'!$B$12*FO650*FQ650+GN650</f>
        <v>0</v>
      </c>
      <c r="GP650" s="155">
        <f>'[1]Automation Master'!$B$13*FO650*FQ650+GO650</f>
        <v>0</v>
      </c>
      <c r="GQ650" s="155">
        <f>'[1]Automation Master'!$C$10*FO650*FQ650+GP650</f>
        <v>0</v>
      </c>
      <c r="GR650" s="155">
        <f>'[1]Automation Master'!$C$11*FO650*FQ650+GQ650</f>
        <v>0</v>
      </c>
      <c r="GS650" s="155">
        <f>'[1]Automation Master'!$C$12*FO650*FQ650+GR650</f>
        <v>0</v>
      </c>
      <c r="GT650" s="155">
        <f>'[1]Automation Master'!$C$13*FO650*FQ650+GS650</f>
        <v>0</v>
      </c>
      <c r="GU650" s="155">
        <f>'[1]Automation Master'!$D$10*FO650*FQ650+GT650</f>
        <v>0</v>
      </c>
      <c r="GV650" s="155">
        <f>'[1]Automation Master'!$D$11*FO650*FQ650+GU650</f>
        <v>0</v>
      </c>
      <c r="GW650" s="155">
        <f>'[1]Automation Master'!$D$12*FO650*FQ650+GV650</f>
        <v>0</v>
      </c>
      <c r="GX650" s="155">
        <f>'[1]Automation Master'!$D$13*FO650*FQ650+GW650</f>
        <v>0</v>
      </c>
      <c r="GY650" s="155">
        <f>'[1]Automation Master'!$E$10*FO650*FQ650+GX650</f>
        <v>0</v>
      </c>
      <c r="GZ650" s="155">
        <f>'[1]Automation Master'!$E$11*FO650*FQ650+GY650</f>
        <v>0</v>
      </c>
      <c r="HA650" s="155">
        <f>'[1]Automation Master'!$E$12*FO650*FQ650+GZ650</f>
        <v>0</v>
      </c>
      <c r="HB650" s="155">
        <f>'[1]Automation Master'!$E$13*FO650*FQ650+HA650</f>
        <v>0</v>
      </c>
      <c r="HC650" s="155">
        <f>'[1]Automation Master'!$F$10*FO650*FQ650+HB650</f>
        <v>0</v>
      </c>
      <c r="HD650" s="155">
        <f>'[1]Automation Master'!$F$11*FO650*FQ650+HC650</f>
        <v>0</v>
      </c>
      <c r="HE650" s="155">
        <f>'[1]Automation Master'!$F$12*FO650*FQ650+HD650</f>
        <v>0</v>
      </c>
      <c r="HF650" s="156">
        <f>'[1]Automation Master'!$F$13*FO650*FQ650+HE650</f>
        <v>0</v>
      </c>
      <c r="HG650" s="157"/>
      <c r="HH650" s="157"/>
      <c r="HI650" s="157"/>
      <c r="HJ650" s="157"/>
      <c r="HK650" s="157"/>
      <c r="HL650" s="157"/>
      <c r="HM650" s="157"/>
      <c r="HN650" s="157"/>
      <c r="HO650" s="157"/>
      <c r="HP650" s="157"/>
      <c r="HQ650" s="157"/>
      <c r="HR650" s="157"/>
      <c r="HS650" s="157"/>
      <c r="HT650" s="157"/>
      <c r="HU650" s="157"/>
      <c r="HV650" s="157"/>
      <c r="HW650" s="157"/>
      <c r="HX650" s="157"/>
      <c r="HY650" s="42"/>
      <c r="HZ650" s="42"/>
      <c r="IA650" s="148">
        <f t="shared" si="819"/>
        <v>7</v>
      </c>
      <c r="IB650" s="148">
        <f t="shared" si="820"/>
        <v>7</v>
      </c>
      <c r="IC650" s="148">
        <f t="shared" si="821"/>
        <v>7</v>
      </c>
      <c r="ID650" s="148">
        <f t="shared" si="822"/>
        <v>7</v>
      </c>
      <c r="IE650" s="148">
        <f t="shared" si="823"/>
        <v>7</v>
      </c>
      <c r="IH650">
        <f t="shared" si="829"/>
        <v>6.9252522735766782</v>
      </c>
      <c r="II650">
        <f t="shared" si="830"/>
        <v>6.872443004858602</v>
      </c>
      <c r="IJ650">
        <f t="shared" si="831"/>
        <v>6.835069141646942</v>
      </c>
      <c r="IK650">
        <f t="shared" si="832"/>
        <v>6.8086869316058305</v>
      </c>
      <c r="IL650">
        <f t="shared" si="833"/>
        <v>6.8086869316058305</v>
      </c>
      <c r="IN650" s="42">
        <f t="shared" si="824"/>
        <v>1.0678246631903119E-2</v>
      </c>
      <c r="IO650" s="42">
        <f t="shared" si="825"/>
        <v>1.8222427877342566E-2</v>
      </c>
      <c r="IP650" s="42">
        <f t="shared" si="826"/>
        <v>2.3561551193293999E-2</v>
      </c>
      <c r="IQ650" s="42">
        <f t="shared" si="827"/>
        <v>2.7330438342024217E-2</v>
      </c>
      <c r="IR650" s="42">
        <f t="shared" si="828"/>
        <v>2.7330438342024217E-2</v>
      </c>
      <c r="IT650" s="9">
        <f t="shared" si="809"/>
        <v>0</v>
      </c>
      <c r="IU650" s="9">
        <f t="shared" si="810"/>
        <v>0</v>
      </c>
      <c r="IV650" s="9">
        <f t="shared" si="811"/>
        <v>0</v>
      </c>
      <c r="IW650" s="9">
        <f t="shared" si="812"/>
        <v>0</v>
      </c>
      <c r="IX650" s="9">
        <f t="shared" si="813"/>
        <v>0</v>
      </c>
    </row>
    <row r="651" spans="1:265" ht="15.75" hidden="1" thickBot="1" x14ac:dyDescent="0.3">
      <c r="A651">
        <v>17</v>
      </c>
      <c r="B651" t="s">
        <v>568</v>
      </c>
      <c r="C651" t="s">
        <v>571</v>
      </c>
      <c r="D651" t="s">
        <v>267</v>
      </c>
      <c r="E651" t="s">
        <v>569</v>
      </c>
      <c r="F651" t="s">
        <v>290</v>
      </c>
      <c r="G651" t="s">
        <v>256</v>
      </c>
      <c r="H651">
        <v>17</v>
      </c>
      <c r="K651">
        <v>4</v>
      </c>
      <c r="L651">
        <v>13</v>
      </c>
      <c r="R651">
        <v>2</v>
      </c>
      <c r="S651">
        <v>8</v>
      </c>
      <c r="T651">
        <v>6</v>
      </c>
      <c r="U651">
        <v>1</v>
      </c>
      <c r="Y651">
        <v>17</v>
      </c>
      <c r="AB651">
        <v>5</v>
      </c>
      <c r="AE651">
        <v>1</v>
      </c>
      <c r="AF651">
        <v>3</v>
      </c>
      <c r="AH651">
        <v>5</v>
      </c>
      <c r="AK651">
        <v>1</v>
      </c>
      <c r="AL651">
        <v>2</v>
      </c>
      <c r="AT651">
        <v>17</v>
      </c>
      <c r="AU651">
        <v>0</v>
      </c>
      <c r="AV651">
        <v>0</v>
      </c>
      <c r="AW651">
        <v>17</v>
      </c>
      <c r="AX651">
        <v>0</v>
      </c>
      <c r="BB651">
        <f t="shared" ref="BB651:BB714" si="847">A651</f>
        <v>17</v>
      </c>
      <c r="BD651">
        <f t="shared" ref="BD651:BD714" si="848">IF(BC651="",BB651,BC651)</f>
        <v>17</v>
      </c>
      <c r="BE651">
        <f t="shared" ref="BE651:BE714" si="849">IF(BC651="",BB651,(BB651-(BB651-BC651)/2))</f>
        <v>17</v>
      </c>
      <c r="BF651">
        <f t="shared" ref="BF651:BF714" si="850">BD651</f>
        <v>17</v>
      </c>
      <c r="BH651">
        <f t="shared" ref="BH651:BH714" si="851">BB651-BF651</f>
        <v>0</v>
      </c>
      <c r="BK651" s="45">
        <f>IF(G651="MEA",'[1]Net Hire Rate'!$E$7,IF(G651="AMR",'[1]Net Hire Rate'!$F$7,IF(G651="EUR",'[1]Net Hire Rate'!$G$7,IF(G651="APAC",'[1]Net Hire Rate'!$H$7,0))))</f>
        <v>1.6761041902604757E-3</v>
      </c>
      <c r="BL651" s="45">
        <f>IF(G651="MEA",'[1]Net Hire Rate'!$E$8,IF(G651="AMR",'[1]Net Hire Rate'!$F$8,IF(G651="EUR",'[1]Net Hire Rate'!$G$8,IF(G651="APAC",'[1]Net Hire Rate'!$H$8,0))))</f>
        <v>1.6761041902604757E-3</v>
      </c>
      <c r="BM651" s="45">
        <f>IF(G651="MEA",'[1]Net Hire Rate'!$E$9,IF(G651="AMR",'[1]Net Hire Rate'!$F$9,IF(G651="EUR",'[1]Net Hire Rate'!$G$9,IF(G651="APAC",'[1]Net Hire Rate'!$H$9,0))))</f>
        <v>1.6761041902604757E-3</v>
      </c>
      <c r="BN651" s="45">
        <f>IF(G651="MEA",'[1]Net Hire Rate'!$E$10,IF(G651="AMR",'[1]Net Hire Rate'!$F$10,IF(G651="EUR",'[1]Net Hire Rate'!$G$10,IF(G651="APAC",'[1]Net Hire Rate'!$H$10,0))))</f>
        <v>1.6761041902604757E-3</v>
      </c>
      <c r="BO651" s="45">
        <f>IF(G651="MEA",'[1]Net Hire Rate'!$E$11,IF(G651="AMR",'[1]Net Hire Rate'!$F$11,IF(G651="EUR",'[1]Net Hire Rate'!$G$11,IF(G651="APAC",'[1]Net Hire Rate'!$H$11,0))))</f>
        <v>1.6761041902604757E-3</v>
      </c>
      <c r="BP651" s="45">
        <f>IF(G651="MEA",'[1]Net Hire Rate'!$E$12,IF(G651="AMR",'[1]Net Hire Rate'!$F$12,IF(G651="EUR",'[1]Net Hire Rate'!$G$12,IF(G651="APAC",'[1]Net Hire Rate'!$H$12,0))))</f>
        <v>1.6761041902604757E-3</v>
      </c>
      <c r="BQ651" s="147">
        <f t="shared" ref="BQ651:BQ714" si="852">BB651</f>
        <v>17</v>
      </c>
      <c r="BR651" s="147">
        <f t="shared" si="834"/>
        <v>17</v>
      </c>
      <c r="BS651" s="147">
        <f t="shared" ref="BS651:BS714" si="853">BR651*(1+BL651)</f>
        <v>17.028493771234427</v>
      </c>
      <c r="BT651" s="148">
        <f t="shared" si="835"/>
        <v>17.028493771234427</v>
      </c>
      <c r="BU651" s="149">
        <f t="shared" ref="BU651:BU714" si="854">BT651*(1+BM651)</f>
        <v>17.057035300998216</v>
      </c>
      <c r="BV651" s="148">
        <f t="shared" si="836"/>
        <v>17.057035300998216</v>
      </c>
      <c r="BW651" s="148">
        <f t="shared" ref="BW651:BW714" si="855">BV651*(1+BN651)</f>
        <v>17.085624669339637</v>
      </c>
      <c r="BX651" s="148">
        <f t="shared" si="837"/>
        <v>17.085624669339637</v>
      </c>
      <c r="BY651" s="148">
        <f t="shared" ref="BY651:BY714" si="856">BX651*(1+BO651)</f>
        <v>17.114261956441133</v>
      </c>
      <c r="BZ651" s="148">
        <f t="shared" si="838"/>
        <v>17.114261956441133</v>
      </c>
      <c r="CA651" s="148">
        <f t="shared" ref="CA651:CA714" si="857">BZ651*(1+BP651)</f>
        <v>17.142947242619538</v>
      </c>
      <c r="CB651" s="148">
        <f t="shared" si="839"/>
        <v>17.142947242619538</v>
      </c>
      <c r="CC651" s="148"/>
      <c r="CD651" s="38"/>
      <c r="CE651" s="38"/>
      <c r="CF651" s="38"/>
      <c r="CG651" s="38"/>
      <c r="CH651" s="38"/>
      <c r="CI651" s="38"/>
      <c r="CJ651" s="38"/>
      <c r="CK651" s="41"/>
      <c r="CL651" s="41"/>
      <c r="CM651" s="40"/>
      <c r="CN651" s="41"/>
      <c r="CO651" s="41"/>
      <c r="CP651" s="41"/>
      <c r="CQ651" s="41"/>
      <c r="CR651" s="41"/>
      <c r="CS651" s="41"/>
      <c r="CT651" s="41"/>
      <c r="CU651" s="40"/>
      <c r="CV651" s="41"/>
      <c r="CW651" s="41"/>
      <c r="CX651" s="41"/>
      <c r="CY651" s="41"/>
      <c r="CZ651" s="41"/>
      <c r="DA651" s="41"/>
      <c r="DB651" s="41"/>
      <c r="DC651" s="40"/>
      <c r="DD651" s="41"/>
      <c r="DE651" s="41"/>
      <c r="DF651" s="41"/>
      <c r="DG651" s="41"/>
      <c r="DH651" s="41"/>
      <c r="DI651" s="41"/>
      <c r="DJ651" s="41"/>
      <c r="DK651" s="40"/>
      <c r="DL651" s="41"/>
      <c r="DM651" s="41"/>
      <c r="DN651" s="41"/>
      <c r="DO651" s="41"/>
      <c r="DP651" s="41"/>
      <c r="DQ651" s="41"/>
      <c r="DR651" s="15"/>
      <c r="DS651" s="151">
        <f t="shared" si="840"/>
        <v>17</v>
      </c>
      <c r="DT651" s="152">
        <f t="shared" si="841"/>
        <v>0</v>
      </c>
      <c r="DU651" s="7">
        <f t="shared" si="842"/>
        <v>0</v>
      </c>
      <c r="DV651" s="7">
        <f t="shared" si="843"/>
        <v>0</v>
      </c>
      <c r="DW651">
        <f t="shared" si="844"/>
        <v>0</v>
      </c>
      <c r="DX651">
        <f t="shared" si="845"/>
        <v>0</v>
      </c>
      <c r="DZ651">
        <f t="shared" ref="DZ651:DZ714" si="858">IF(CE651="",DS651,DS651)</f>
        <v>17</v>
      </c>
      <c r="EA651">
        <f t="shared" ref="EA651:EA714" si="859">IF(CE651="",DS651,DT651)</f>
        <v>17</v>
      </c>
      <c r="EB651">
        <f t="shared" ref="EB651:EB714" si="860">IF(CE651="",DS651,DU651)</f>
        <v>17</v>
      </c>
      <c r="EC651">
        <f t="shared" ref="EC651:EC714" si="861">IF(CE651="",DS651,DV651)</f>
        <v>17</v>
      </c>
      <c r="ED651">
        <f t="shared" ref="ED651:ED714" si="862">IF(CE651="",DS651,DW651)</f>
        <v>17</v>
      </c>
      <c r="EE651">
        <f t="shared" ref="EE651:EE714" si="863">IF(CE651="",DS651,DX651)</f>
        <v>17</v>
      </c>
      <c r="EG651">
        <f t="shared" ref="EG651:EG714" si="864">IFERROR((A651/DZ651)*EA651,"")</f>
        <v>17</v>
      </c>
      <c r="EH651">
        <f t="shared" ref="EH651:EH714" si="865">IFERROR((A651/EA651)*EB651,"")</f>
        <v>17</v>
      </c>
      <c r="EI651">
        <f t="shared" ref="EI651:EI714" si="866">IFERROR((A651/EB651)*EC651,"")</f>
        <v>17</v>
      </c>
      <c r="EJ651">
        <f t="shared" ref="EJ651:EJ714" si="867">IFERROR((A651/EC651)*ED651,"")</f>
        <v>17</v>
      </c>
      <c r="EK651">
        <f t="shared" ref="EK651:EK714" si="868">IFERROR((A651/ED651)*EE651,"")</f>
        <v>17</v>
      </c>
      <c r="EM651">
        <f>IF($EM$9='[1]L&amp;D Numbers'!$E$6,'[1]L&amp;D Numbers'!$E$7)</f>
        <v>350</v>
      </c>
      <c r="EN651">
        <f>IF($EN$9='[1]L&amp;D Numbers'!$F$6,'[1]L&amp;D Numbers'!$F$7)</f>
        <v>2000</v>
      </c>
      <c r="EO651">
        <f>IF($EO$9='[1]L&amp;D Numbers'!$G$6,'[1]L&amp;D Numbers'!$G$7)</f>
        <v>2000</v>
      </c>
      <c r="EP651">
        <f>IF($EP$9='[1]L&amp;D Numbers'!$H$6,'[1]L&amp;D Numbers'!$H$7)</f>
        <v>2000</v>
      </c>
      <c r="EQ651">
        <f>IF($EQ$9='[1]L&amp;D Numbers'!$I$6,'[1]L&amp;D Numbers'!$I$7)</f>
        <v>2000</v>
      </c>
      <c r="ER651">
        <f>IF($ER$9='[1]L&amp;D Numbers'!$J$6,'[1]L&amp;D Numbers'!$J$7)</f>
        <v>0</v>
      </c>
      <c r="ET651" s="45">
        <f>'[1]L&amp;D Master'!$E$10</f>
        <v>1.0678246631903041E-2</v>
      </c>
      <c r="EU651" s="45">
        <f>ET651+'[1]L&amp;D Master'!$F$10</f>
        <v>1.8222427877342538E-2</v>
      </c>
      <c r="EV651" s="45">
        <f>EU651+'[1]L&amp;D Master'!$G$10</f>
        <v>2.3561551193294058E-2</v>
      </c>
      <c r="EW651" s="45">
        <f>EV651+'[1]L&amp;D Master'!$H$10</f>
        <v>2.7330438342024234E-2</v>
      </c>
      <c r="EX651" s="45">
        <f>EW651+'[1]L&amp;D Master'!$I$10</f>
        <v>2.9999999999999995E-2</v>
      </c>
      <c r="EY651" s="45"/>
      <c r="EZ651" s="45">
        <f t="shared" ref="EZ651:EZ714" si="869">(ET651/2000)*EN651</f>
        <v>1.0678246631903041E-2</v>
      </c>
      <c r="FA651" s="45">
        <f t="shared" ref="FA651:FD714" si="870">EZ651+((EU651-ET651)/2000)*EO651</f>
        <v>1.8222427877342538E-2</v>
      </c>
      <c r="FB651" s="45">
        <f t="shared" si="870"/>
        <v>2.3561551193294058E-2</v>
      </c>
      <c r="FC651" s="45">
        <f t="shared" si="870"/>
        <v>2.7330438342024234E-2</v>
      </c>
      <c r="FD651" s="45">
        <f t="shared" si="846"/>
        <v>2.7330438342024234E-2</v>
      </c>
      <c r="FE651" s="45"/>
      <c r="FF651">
        <f t="shared" si="814"/>
        <v>16.818469807257646</v>
      </c>
      <c r="FG651">
        <f t="shared" si="815"/>
        <v>16.690218726085178</v>
      </c>
      <c r="FH651">
        <f t="shared" si="816"/>
        <v>16.599453629714002</v>
      </c>
      <c r="FI651">
        <f t="shared" si="817"/>
        <v>16.535382548185588</v>
      </c>
      <c r="FJ651">
        <f t="shared" si="818"/>
        <v>16.535382548185588</v>
      </c>
      <c r="FL651" s="34"/>
      <c r="FM651" s="34"/>
      <c r="FN651" s="34"/>
      <c r="FO651" s="34"/>
      <c r="FP651" s="34"/>
      <c r="FQ651" s="153">
        <f t="shared" ref="FQ651:FQ714" si="871">IF(FP651="",0.5/4,FP651/4)</f>
        <v>0.125</v>
      </c>
      <c r="FR651" s="153"/>
      <c r="FS651" s="42"/>
      <c r="FT651" s="42"/>
      <c r="FU651" s="42"/>
      <c r="FV651" s="42"/>
      <c r="FW651" s="42"/>
      <c r="FX651" s="42"/>
      <c r="FY651" s="42"/>
      <c r="FZ651" s="42"/>
      <c r="GA651" s="42"/>
      <c r="GB651" s="42"/>
      <c r="GC651" s="42"/>
      <c r="GD651" s="42"/>
      <c r="GE651" s="42"/>
      <c r="GF651" s="42"/>
      <c r="GG651" s="42"/>
      <c r="GH651" s="42"/>
      <c r="GI651" s="42"/>
      <c r="GJ651" s="42"/>
      <c r="GK651" s="42"/>
      <c r="GL651" s="42"/>
      <c r="GM651" s="154">
        <f>'[1]Automation Master'!$B$10*FQ651*FO651</f>
        <v>0</v>
      </c>
      <c r="GN651" s="155">
        <f>'[1]Automation Master'!$B$11*FO651*FQ651+GM651</f>
        <v>0</v>
      </c>
      <c r="GO651" s="155">
        <f>'[1]Automation Master'!$B$12*FO651*FQ651+GN651</f>
        <v>0</v>
      </c>
      <c r="GP651" s="155">
        <f>'[1]Automation Master'!$B$13*FO651*FQ651+GO651</f>
        <v>0</v>
      </c>
      <c r="GQ651" s="155">
        <f>'[1]Automation Master'!$C$10*FO651*FQ651+GP651</f>
        <v>0</v>
      </c>
      <c r="GR651" s="155">
        <f>'[1]Automation Master'!$C$11*FO651*FQ651+GQ651</f>
        <v>0</v>
      </c>
      <c r="GS651" s="155">
        <f>'[1]Automation Master'!$C$12*FO651*FQ651+GR651</f>
        <v>0</v>
      </c>
      <c r="GT651" s="155">
        <f>'[1]Automation Master'!$C$13*FO651*FQ651+GS651</f>
        <v>0</v>
      </c>
      <c r="GU651" s="155">
        <f>'[1]Automation Master'!$D$10*FO651*FQ651+GT651</f>
        <v>0</v>
      </c>
      <c r="GV651" s="155">
        <f>'[1]Automation Master'!$D$11*FO651*FQ651+GU651</f>
        <v>0</v>
      </c>
      <c r="GW651" s="155">
        <f>'[1]Automation Master'!$D$12*FO651*FQ651+GV651</f>
        <v>0</v>
      </c>
      <c r="GX651" s="155">
        <f>'[1]Automation Master'!$D$13*FO651*FQ651+GW651</f>
        <v>0</v>
      </c>
      <c r="GY651" s="155">
        <f>'[1]Automation Master'!$E$10*FO651*FQ651+GX651</f>
        <v>0</v>
      </c>
      <c r="GZ651" s="155">
        <f>'[1]Automation Master'!$E$11*FO651*FQ651+GY651</f>
        <v>0</v>
      </c>
      <c r="HA651" s="155">
        <f>'[1]Automation Master'!$E$12*FO651*FQ651+GZ651</f>
        <v>0</v>
      </c>
      <c r="HB651" s="155">
        <f>'[1]Automation Master'!$E$13*FO651*FQ651+HA651</f>
        <v>0</v>
      </c>
      <c r="HC651" s="155">
        <f>'[1]Automation Master'!$F$10*FO651*FQ651+HB651</f>
        <v>0</v>
      </c>
      <c r="HD651" s="155">
        <f>'[1]Automation Master'!$F$11*FO651*FQ651+HC651</f>
        <v>0</v>
      </c>
      <c r="HE651" s="155">
        <f>'[1]Automation Master'!$F$12*FO651*FQ651+HD651</f>
        <v>0</v>
      </c>
      <c r="HF651" s="156">
        <f>'[1]Automation Master'!$F$13*FO651*FQ651+HE651</f>
        <v>0</v>
      </c>
      <c r="HG651" s="157"/>
      <c r="HH651" s="157"/>
      <c r="HI651" s="157"/>
      <c r="HJ651" s="157"/>
      <c r="HK651" s="157"/>
      <c r="HL651" s="157"/>
      <c r="HM651" s="157"/>
      <c r="HN651" s="157"/>
      <c r="HO651" s="157"/>
      <c r="HP651" s="157"/>
      <c r="HQ651" s="157"/>
      <c r="HR651" s="157"/>
      <c r="HS651" s="157"/>
      <c r="HT651" s="157"/>
      <c r="HU651" s="157"/>
      <c r="HV651" s="157"/>
      <c r="HW651" s="157"/>
      <c r="HX651" s="157"/>
      <c r="HY651" s="42"/>
      <c r="HZ651" s="42"/>
      <c r="IA651" s="148">
        <f t="shared" si="819"/>
        <v>17</v>
      </c>
      <c r="IB651" s="148">
        <f t="shared" si="820"/>
        <v>17</v>
      </c>
      <c r="IC651" s="148">
        <f t="shared" si="821"/>
        <v>17</v>
      </c>
      <c r="ID651" s="148">
        <f t="shared" si="822"/>
        <v>17</v>
      </c>
      <c r="IE651" s="148">
        <f t="shared" si="823"/>
        <v>17</v>
      </c>
      <c r="IH651">
        <f t="shared" si="829"/>
        <v>16.818469807257646</v>
      </c>
      <c r="II651">
        <f t="shared" si="830"/>
        <v>16.690218726085178</v>
      </c>
      <c r="IJ651">
        <f t="shared" si="831"/>
        <v>16.599453629714002</v>
      </c>
      <c r="IK651">
        <f t="shared" si="832"/>
        <v>16.535382548185588</v>
      </c>
      <c r="IL651">
        <f t="shared" si="833"/>
        <v>16.535382548185588</v>
      </c>
      <c r="IN651" s="42">
        <f t="shared" si="824"/>
        <v>1.067824663190318E-2</v>
      </c>
      <c r="IO651" s="42">
        <f t="shared" si="825"/>
        <v>1.8222427877342497E-2</v>
      </c>
      <c r="IP651" s="42">
        <f t="shared" si="826"/>
        <v>2.3561551193293982E-2</v>
      </c>
      <c r="IQ651" s="42">
        <f t="shared" si="827"/>
        <v>2.7330438342024244E-2</v>
      </c>
      <c r="IR651" s="42">
        <f t="shared" si="828"/>
        <v>2.7330438342024244E-2</v>
      </c>
      <c r="IT651" s="9">
        <f t="shared" ref="IT651:IT714" si="872">GP651</f>
        <v>0</v>
      </c>
      <c r="IU651" s="9">
        <f t="shared" ref="IU651:IU714" si="873">GT651</f>
        <v>0</v>
      </c>
      <c r="IV651" s="9">
        <f t="shared" ref="IV651:IV714" si="874">GX651</f>
        <v>0</v>
      </c>
      <c r="IW651" s="9">
        <f t="shared" ref="IW651:IW714" si="875">HB651</f>
        <v>0</v>
      </c>
      <c r="IX651" s="9">
        <f t="shared" ref="IX651:IX714" si="876">HF651</f>
        <v>0</v>
      </c>
    </row>
    <row r="652" spans="1:265" ht="15.75" hidden="1" thickBot="1" x14ac:dyDescent="0.3">
      <c r="A652">
        <v>3</v>
      </c>
      <c r="B652" t="s">
        <v>568</v>
      </c>
      <c r="C652" t="s">
        <v>507</v>
      </c>
      <c r="D652" t="s">
        <v>498</v>
      </c>
      <c r="E652" t="s">
        <v>569</v>
      </c>
      <c r="F652" t="s">
        <v>290</v>
      </c>
      <c r="G652" t="s">
        <v>256</v>
      </c>
      <c r="H652">
        <v>3</v>
      </c>
      <c r="K652">
        <v>1</v>
      </c>
      <c r="L652">
        <v>2</v>
      </c>
      <c r="R652">
        <v>1</v>
      </c>
      <c r="S652">
        <v>1</v>
      </c>
      <c r="U652">
        <v>1</v>
      </c>
      <c r="Y652">
        <v>3</v>
      </c>
      <c r="AF652">
        <v>1</v>
      </c>
      <c r="AH652">
        <v>1</v>
      </c>
      <c r="AL652">
        <v>1</v>
      </c>
      <c r="AT652">
        <v>3</v>
      </c>
      <c r="AU652">
        <v>0</v>
      </c>
      <c r="AV652">
        <v>0</v>
      </c>
      <c r="AW652">
        <v>3</v>
      </c>
      <c r="AX652">
        <v>0</v>
      </c>
      <c r="BB652">
        <f t="shared" si="847"/>
        <v>3</v>
      </c>
      <c r="BD652">
        <f t="shared" si="848"/>
        <v>3</v>
      </c>
      <c r="BE652">
        <f t="shared" si="849"/>
        <v>3</v>
      </c>
      <c r="BF652">
        <f t="shared" si="850"/>
        <v>3</v>
      </c>
      <c r="BH652">
        <f t="shared" si="851"/>
        <v>0</v>
      </c>
      <c r="BK652" s="45">
        <f>IF(G652="MEA",'[1]Net Hire Rate'!$E$7,IF(G652="AMR",'[1]Net Hire Rate'!$F$7,IF(G652="EUR",'[1]Net Hire Rate'!$G$7,IF(G652="APAC",'[1]Net Hire Rate'!$H$7,0))))</f>
        <v>1.6761041902604757E-3</v>
      </c>
      <c r="BL652" s="45">
        <f>IF(G652="MEA",'[1]Net Hire Rate'!$E$8,IF(G652="AMR",'[1]Net Hire Rate'!$F$8,IF(G652="EUR",'[1]Net Hire Rate'!$G$8,IF(G652="APAC",'[1]Net Hire Rate'!$H$8,0))))</f>
        <v>1.6761041902604757E-3</v>
      </c>
      <c r="BM652" s="45">
        <f>IF(G652="MEA",'[1]Net Hire Rate'!$E$9,IF(G652="AMR",'[1]Net Hire Rate'!$F$9,IF(G652="EUR",'[1]Net Hire Rate'!$G$9,IF(G652="APAC",'[1]Net Hire Rate'!$H$9,0))))</f>
        <v>1.6761041902604757E-3</v>
      </c>
      <c r="BN652" s="45">
        <f>IF(G652="MEA",'[1]Net Hire Rate'!$E$10,IF(G652="AMR",'[1]Net Hire Rate'!$F$10,IF(G652="EUR",'[1]Net Hire Rate'!$G$10,IF(G652="APAC",'[1]Net Hire Rate'!$H$10,0))))</f>
        <v>1.6761041902604757E-3</v>
      </c>
      <c r="BO652" s="45">
        <f>IF(G652="MEA",'[1]Net Hire Rate'!$E$11,IF(G652="AMR",'[1]Net Hire Rate'!$F$11,IF(G652="EUR",'[1]Net Hire Rate'!$G$11,IF(G652="APAC",'[1]Net Hire Rate'!$H$11,0))))</f>
        <v>1.6761041902604757E-3</v>
      </c>
      <c r="BP652" s="45">
        <f>IF(G652="MEA",'[1]Net Hire Rate'!$E$12,IF(G652="AMR",'[1]Net Hire Rate'!$F$12,IF(G652="EUR",'[1]Net Hire Rate'!$G$12,IF(G652="APAC",'[1]Net Hire Rate'!$H$12,0))))</f>
        <v>1.6761041902604757E-3</v>
      </c>
      <c r="BQ652" s="147">
        <f t="shared" si="852"/>
        <v>3</v>
      </c>
      <c r="BR652" s="147">
        <f t="shared" si="834"/>
        <v>3</v>
      </c>
      <c r="BS652" s="147">
        <f t="shared" si="853"/>
        <v>3.0050283125707811</v>
      </c>
      <c r="BT652" s="148">
        <f t="shared" si="835"/>
        <v>3.0050283125707811</v>
      </c>
      <c r="BU652" s="149">
        <f t="shared" si="854"/>
        <v>3.0100650531173323</v>
      </c>
      <c r="BV652" s="148">
        <f t="shared" si="836"/>
        <v>3.0100650531173323</v>
      </c>
      <c r="BW652" s="148">
        <f t="shared" si="855"/>
        <v>3.0151102357658188</v>
      </c>
      <c r="BX652" s="148">
        <f t="shared" si="837"/>
        <v>3.0151102357658188</v>
      </c>
      <c r="BY652" s="148">
        <f t="shared" si="856"/>
        <v>3.0201638746660828</v>
      </c>
      <c r="BZ652" s="148">
        <f t="shared" si="838"/>
        <v>3.0201638746660828</v>
      </c>
      <c r="CA652" s="148">
        <f t="shared" si="857"/>
        <v>3.025225983991684</v>
      </c>
      <c r="CB652" s="148">
        <f t="shared" si="839"/>
        <v>3.025225983991684</v>
      </c>
      <c r="CC652" s="148"/>
      <c r="CD652" s="38"/>
      <c r="CE652" s="38"/>
      <c r="CF652" s="38"/>
      <c r="CG652" s="38"/>
      <c r="CH652" s="38"/>
      <c r="CI652" s="38"/>
      <c r="CJ652" s="38"/>
      <c r="CK652" s="41"/>
      <c r="CL652" s="41"/>
      <c r="CM652" s="40"/>
      <c r="CN652" s="41"/>
      <c r="CO652" s="41"/>
      <c r="CP652" s="41"/>
      <c r="CQ652" s="41"/>
      <c r="CR652" s="41"/>
      <c r="CS652" s="41"/>
      <c r="CT652" s="41"/>
      <c r="CU652" s="40"/>
      <c r="CV652" s="41"/>
      <c r="CW652" s="41"/>
      <c r="CX652" s="41"/>
      <c r="CY652" s="41"/>
      <c r="CZ652" s="41"/>
      <c r="DA652" s="41"/>
      <c r="DB652" s="41"/>
      <c r="DC652" s="40"/>
      <c r="DD652" s="41"/>
      <c r="DE652" s="41"/>
      <c r="DF652" s="41"/>
      <c r="DG652" s="41"/>
      <c r="DH652" s="41"/>
      <c r="DI652" s="41"/>
      <c r="DJ652" s="41"/>
      <c r="DK652" s="40"/>
      <c r="DL652" s="41"/>
      <c r="DM652" s="41"/>
      <c r="DN652" s="41"/>
      <c r="DO652" s="41"/>
      <c r="DP652" s="41"/>
      <c r="DQ652" s="41"/>
      <c r="DR652" s="15"/>
      <c r="DS652" s="151">
        <f t="shared" si="840"/>
        <v>3</v>
      </c>
      <c r="DT652" s="152">
        <f t="shared" si="841"/>
        <v>0</v>
      </c>
      <c r="DU652" s="7">
        <f t="shared" si="842"/>
        <v>0</v>
      </c>
      <c r="DV652" s="7">
        <f t="shared" si="843"/>
        <v>0</v>
      </c>
      <c r="DW652">
        <f t="shared" si="844"/>
        <v>0</v>
      </c>
      <c r="DX652">
        <f t="shared" si="845"/>
        <v>0</v>
      </c>
      <c r="DZ652">
        <f t="shared" si="858"/>
        <v>3</v>
      </c>
      <c r="EA652">
        <f t="shared" si="859"/>
        <v>3</v>
      </c>
      <c r="EB652">
        <f t="shared" si="860"/>
        <v>3</v>
      </c>
      <c r="EC652">
        <f t="shared" si="861"/>
        <v>3</v>
      </c>
      <c r="ED652">
        <f t="shared" si="862"/>
        <v>3</v>
      </c>
      <c r="EE652">
        <f t="shared" si="863"/>
        <v>3</v>
      </c>
      <c r="EG652">
        <f t="shared" si="864"/>
        <v>3</v>
      </c>
      <c r="EH652">
        <f t="shared" si="865"/>
        <v>3</v>
      </c>
      <c r="EI652">
        <f t="shared" si="866"/>
        <v>3</v>
      </c>
      <c r="EJ652">
        <f t="shared" si="867"/>
        <v>3</v>
      </c>
      <c r="EK652">
        <f t="shared" si="868"/>
        <v>3</v>
      </c>
      <c r="EM652">
        <f>IF($EM$9='[1]L&amp;D Numbers'!$E$6,'[1]L&amp;D Numbers'!$E$7)</f>
        <v>350</v>
      </c>
      <c r="EN652">
        <f>IF($EN$9='[1]L&amp;D Numbers'!$F$6,'[1]L&amp;D Numbers'!$F$7)</f>
        <v>2000</v>
      </c>
      <c r="EO652">
        <f>IF($EO$9='[1]L&amp;D Numbers'!$G$6,'[1]L&amp;D Numbers'!$G$7)</f>
        <v>2000</v>
      </c>
      <c r="EP652">
        <f>IF($EP$9='[1]L&amp;D Numbers'!$H$6,'[1]L&amp;D Numbers'!$H$7)</f>
        <v>2000</v>
      </c>
      <c r="EQ652">
        <f>IF($EQ$9='[1]L&amp;D Numbers'!$I$6,'[1]L&amp;D Numbers'!$I$7)</f>
        <v>2000</v>
      </c>
      <c r="ER652">
        <f>IF($ER$9='[1]L&amp;D Numbers'!$J$6,'[1]L&amp;D Numbers'!$J$7)</f>
        <v>0</v>
      </c>
      <c r="ET652" s="45">
        <f>'[1]L&amp;D Master'!$E$10</f>
        <v>1.0678246631903041E-2</v>
      </c>
      <c r="EU652" s="45">
        <f>ET652+'[1]L&amp;D Master'!$F$10</f>
        <v>1.8222427877342538E-2</v>
      </c>
      <c r="EV652" s="45">
        <f>EU652+'[1]L&amp;D Master'!$G$10</f>
        <v>2.3561551193294058E-2</v>
      </c>
      <c r="EW652" s="45">
        <f>EV652+'[1]L&amp;D Master'!$H$10</f>
        <v>2.7330438342024234E-2</v>
      </c>
      <c r="EX652" s="45">
        <f>EW652+'[1]L&amp;D Master'!$I$10</f>
        <v>2.9999999999999995E-2</v>
      </c>
      <c r="EY652" s="45"/>
      <c r="EZ652" s="45">
        <f t="shared" si="869"/>
        <v>1.0678246631903041E-2</v>
      </c>
      <c r="FA652" s="45">
        <f t="shared" si="870"/>
        <v>1.8222427877342538E-2</v>
      </c>
      <c r="FB652" s="45">
        <f t="shared" si="870"/>
        <v>2.3561551193294058E-2</v>
      </c>
      <c r="FC652" s="45">
        <f t="shared" si="870"/>
        <v>2.7330438342024234E-2</v>
      </c>
      <c r="FD652" s="45">
        <f t="shared" si="846"/>
        <v>2.7330438342024234E-2</v>
      </c>
      <c r="FE652" s="45"/>
      <c r="FF652">
        <f t="shared" si="814"/>
        <v>2.9679652601042905</v>
      </c>
      <c r="FG652">
        <f t="shared" si="815"/>
        <v>2.9453327163679726</v>
      </c>
      <c r="FH652">
        <f t="shared" si="816"/>
        <v>2.9293153464201178</v>
      </c>
      <c r="FI652">
        <f t="shared" si="817"/>
        <v>2.9180086849739273</v>
      </c>
      <c r="FJ652">
        <f t="shared" si="818"/>
        <v>2.9180086849739273</v>
      </c>
      <c r="FL652" s="34"/>
      <c r="FM652" s="34"/>
      <c r="FN652" s="34"/>
      <c r="FO652" s="34"/>
      <c r="FP652" s="34"/>
      <c r="FQ652" s="153">
        <f t="shared" si="871"/>
        <v>0.125</v>
      </c>
      <c r="FR652" s="153"/>
      <c r="FS652" s="42"/>
      <c r="FT652" s="42"/>
      <c r="FU652" s="42"/>
      <c r="FV652" s="42"/>
      <c r="FW652" s="42"/>
      <c r="FX652" s="42"/>
      <c r="FY652" s="42"/>
      <c r="FZ652" s="42"/>
      <c r="GA652" s="42"/>
      <c r="GB652" s="42"/>
      <c r="GC652" s="42"/>
      <c r="GD652" s="42"/>
      <c r="GE652" s="42"/>
      <c r="GF652" s="42"/>
      <c r="GG652" s="42"/>
      <c r="GH652" s="42"/>
      <c r="GI652" s="42"/>
      <c r="GJ652" s="42"/>
      <c r="GK652" s="42"/>
      <c r="GL652" s="42"/>
      <c r="GM652" s="154">
        <f>'[1]Automation Master'!$B$10*FQ652*FO652</f>
        <v>0</v>
      </c>
      <c r="GN652" s="155">
        <f>'[1]Automation Master'!$B$11*FO652*FQ652+GM652</f>
        <v>0</v>
      </c>
      <c r="GO652" s="155">
        <f>'[1]Automation Master'!$B$12*FO652*FQ652+GN652</f>
        <v>0</v>
      </c>
      <c r="GP652" s="155">
        <f>'[1]Automation Master'!$B$13*FO652*FQ652+GO652</f>
        <v>0</v>
      </c>
      <c r="GQ652" s="155">
        <f>'[1]Automation Master'!$C$10*FO652*FQ652+GP652</f>
        <v>0</v>
      </c>
      <c r="GR652" s="155">
        <f>'[1]Automation Master'!$C$11*FO652*FQ652+GQ652</f>
        <v>0</v>
      </c>
      <c r="GS652" s="155">
        <f>'[1]Automation Master'!$C$12*FO652*FQ652+GR652</f>
        <v>0</v>
      </c>
      <c r="GT652" s="155">
        <f>'[1]Automation Master'!$C$13*FO652*FQ652+GS652</f>
        <v>0</v>
      </c>
      <c r="GU652" s="155">
        <f>'[1]Automation Master'!$D$10*FO652*FQ652+GT652</f>
        <v>0</v>
      </c>
      <c r="GV652" s="155">
        <f>'[1]Automation Master'!$D$11*FO652*FQ652+GU652</f>
        <v>0</v>
      </c>
      <c r="GW652" s="155">
        <f>'[1]Automation Master'!$D$12*FO652*FQ652+GV652</f>
        <v>0</v>
      </c>
      <c r="GX652" s="155">
        <f>'[1]Automation Master'!$D$13*FO652*FQ652+GW652</f>
        <v>0</v>
      </c>
      <c r="GY652" s="155">
        <f>'[1]Automation Master'!$E$10*FO652*FQ652+GX652</f>
        <v>0</v>
      </c>
      <c r="GZ652" s="155">
        <f>'[1]Automation Master'!$E$11*FO652*FQ652+GY652</f>
        <v>0</v>
      </c>
      <c r="HA652" s="155">
        <f>'[1]Automation Master'!$E$12*FO652*FQ652+GZ652</f>
        <v>0</v>
      </c>
      <c r="HB652" s="155">
        <f>'[1]Automation Master'!$E$13*FO652*FQ652+HA652</f>
        <v>0</v>
      </c>
      <c r="HC652" s="155">
        <f>'[1]Automation Master'!$F$10*FO652*FQ652+HB652</f>
        <v>0</v>
      </c>
      <c r="HD652" s="155">
        <f>'[1]Automation Master'!$F$11*FO652*FQ652+HC652</f>
        <v>0</v>
      </c>
      <c r="HE652" s="155">
        <f>'[1]Automation Master'!$F$12*FO652*FQ652+HD652</f>
        <v>0</v>
      </c>
      <c r="HF652" s="156">
        <f>'[1]Automation Master'!$F$13*FO652*FQ652+HE652</f>
        <v>0</v>
      </c>
      <c r="HG652" s="157"/>
      <c r="HH652" s="157"/>
      <c r="HI652" s="157"/>
      <c r="HJ652" s="157"/>
      <c r="HK652" s="157"/>
      <c r="HL652" s="157"/>
      <c r="HM652" s="157"/>
      <c r="HN652" s="157"/>
      <c r="HO652" s="157"/>
      <c r="HP652" s="157"/>
      <c r="HQ652" s="157"/>
      <c r="HR652" s="157"/>
      <c r="HS652" s="157"/>
      <c r="HT652" s="157"/>
      <c r="HU652" s="157"/>
      <c r="HV652" s="157"/>
      <c r="HW652" s="157"/>
      <c r="HX652" s="157"/>
      <c r="HY652" s="42"/>
      <c r="HZ652" s="42"/>
      <c r="IA652" s="148">
        <f t="shared" si="819"/>
        <v>3</v>
      </c>
      <c r="IB652" s="148">
        <f t="shared" si="820"/>
        <v>3</v>
      </c>
      <c r="IC652" s="148">
        <f t="shared" si="821"/>
        <v>3</v>
      </c>
      <c r="ID652" s="148">
        <f t="shared" si="822"/>
        <v>3</v>
      </c>
      <c r="IE652" s="148">
        <f t="shared" si="823"/>
        <v>3</v>
      </c>
      <c r="IH652">
        <f t="shared" si="829"/>
        <v>2.9679652601042905</v>
      </c>
      <c r="II652">
        <f t="shared" si="830"/>
        <v>2.9453327163679726</v>
      </c>
      <c r="IJ652">
        <f t="shared" si="831"/>
        <v>2.9293153464201178</v>
      </c>
      <c r="IK652">
        <f t="shared" si="832"/>
        <v>2.9180086849739273</v>
      </c>
      <c r="IL652">
        <f t="shared" si="833"/>
        <v>2.9180086849739273</v>
      </c>
      <c r="IN652" s="42">
        <f t="shared" si="824"/>
        <v>1.0678246631903162E-2</v>
      </c>
      <c r="IO652" s="42">
        <f t="shared" si="825"/>
        <v>1.8222427877342479E-2</v>
      </c>
      <c r="IP652" s="42">
        <f t="shared" si="826"/>
        <v>2.3561551193294061E-2</v>
      </c>
      <c r="IQ652" s="42">
        <f t="shared" si="827"/>
        <v>2.7330438342024237E-2</v>
      </c>
      <c r="IR652" s="42">
        <f t="shared" si="828"/>
        <v>2.7330438342024237E-2</v>
      </c>
      <c r="IT652" s="9">
        <f t="shared" si="872"/>
        <v>0</v>
      </c>
      <c r="IU652" s="9">
        <f t="shared" si="873"/>
        <v>0</v>
      </c>
      <c r="IV652" s="9">
        <f t="shared" si="874"/>
        <v>0</v>
      </c>
      <c r="IW652" s="9">
        <f t="shared" si="875"/>
        <v>0</v>
      </c>
      <c r="IX652" s="9">
        <f t="shared" si="876"/>
        <v>0</v>
      </c>
    </row>
    <row r="653" spans="1:265" ht="15.75" hidden="1" thickBot="1" x14ac:dyDescent="0.3">
      <c r="A653">
        <v>26</v>
      </c>
      <c r="B653" t="s">
        <v>568</v>
      </c>
      <c r="C653" t="s">
        <v>299</v>
      </c>
      <c r="D653" t="s">
        <v>288</v>
      </c>
      <c r="E653" t="s">
        <v>569</v>
      </c>
      <c r="F653" t="s">
        <v>290</v>
      </c>
      <c r="G653" t="s">
        <v>256</v>
      </c>
      <c r="H653">
        <v>25</v>
      </c>
      <c r="I653">
        <v>1</v>
      </c>
      <c r="K653">
        <v>3</v>
      </c>
      <c r="L653">
        <v>22</v>
      </c>
      <c r="M653">
        <v>1</v>
      </c>
      <c r="R653">
        <v>2</v>
      </c>
      <c r="S653">
        <v>8</v>
      </c>
      <c r="T653">
        <v>8</v>
      </c>
      <c r="U653">
        <v>7</v>
      </c>
      <c r="X653">
        <v>1</v>
      </c>
      <c r="Y653">
        <v>25</v>
      </c>
      <c r="AA653">
        <v>1</v>
      </c>
      <c r="AB653">
        <v>5</v>
      </c>
      <c r="AF653">
        <v>3</v>
      </c>
      <c r="AH653">
        <v>8</v>
      </c>
      <c r="AJ653">
        <v>1</v>
      </c>
      <c r="AL653">
        <v>9</v>
      </c>
      <c r="AT653">
        <v>26</v>
      </c>
      <c r="AU653">
        <v>0</v>
      </c>
      <c r="AV653">
        <v>26</v>
      </c>
      <c r="AW653">
        <v>0</v>
      </c>
      <c r="AX653">
        <v>0</v>
      </c>
      <c r="BB653">
        <f t="shared" si="847"/>
        <v>26</v>
      </c>
      <c r="BD653">
        <f t="shared" si="848"/>
        <v>26</v>
      </c>
      <c r="BE653">
        <f t="shared" si="849"/>
        <v>26</v>
      </c>
      <c r="BF653">
        <f t="shared" si="850"/>
        <v>26</v>
      </c>
      <c r="BH653">
        <f t="shared" si="851"/>
        <v>0</v>
      </c>
      <c r="BK653" s="45">
        <f>IF(G653="MEA",'[1]Net Hire Rate'!$E$7,IF(G653="AMR",'[1]Net Hire Rate'!$F$7,IF(G653="EUR",'[1]Net Hire Rate'!$G$7,IF(G653="APAC",'[1]Net Hire Rate'!$H$7,0))))</f>
        <v>1.6761041902604757E-3</v>
      </c>
      <c r="BL653" s="45">
        <f>IF(G653="MEA",'[1]Net Hire Rate'!$E$8,IF(G653="AMR",'[1]Net Hire Rate'!$F$8,IF(G653="EUR",'[1]Net Hire Rate'!$G$8,IF(G653="APAC",'[1]Net Hire Rate'!$H$8,0))))</f>
        <v>1.6761041902604757E-3</v>
      </c>
      <c r="BM653" s="45">
        <f>IF(G653="MEA",'[1]Net Hire Rate'!$E$9,IF(G653="AMR",'[1]Net Hire Rate'!$F$9,IF(G653="EUR",'[1]Net Hire Rate'!$G$9,IF(G653="APAC",'[1]Net Hire Rate'!$H$9,0))))</f>
        <v>1.6761041902604757E-3</v>
      </c>
      <c r="BN653" s="45">
        <f>IF(G653="MEA",'[1]Net Hire Rate'!$E$10,IF(G653="AMR",'[1]Net Hire Rate'!$F$10,IF(G653="EUR",'[1]Net Hire Rate'!$G$10,IF(G653="APAC",'[1]Net Hire Rate'!$H$10,0))))</f>
        <v>1.6761041902604757E-3</v>
      </c>
      <c r="BO653" s="45">
        <f>IF(G653="MEA",'[1]Net Hire Rate'!$E$11,IF(G653="AMR",'[1]Net Hire Rate'!$F$11,IF(G653="EUR",'[1]Net Hire Rate'!$G$11,IF(G653="APAC",'[1]Net Hire Rate'!$H$11,0))))</f>
        <v>1.6761041902604757E-3</v>
      </c>
      <c r="BP653" s="45">
        <f>IF(G653="MEA",'[1]Net Hire Rate'!$E$12,IF(G653="AMR",'[1]Net Hire Rate'!$F$12,IF(G653="EUR",'[1]Net Hire Rate'!$G$12,IF(G653="APAC",'[1]Net Hire Rate'!$H$12,0))))</f>
        <v>1.6761041902604757E-3</v>
      </c>
      <c r="BQ653" s="147">
        <f t="shared" si="852"/>
        <v>26</v>
      </c>
      <c r="BR653" s="147">
        <f t="shared" si="834"/>
        <v>26</v>
      </c>
      <c r="BS653" s="147">
        <f t="shared" si="853"/>
        <v>26.043578708946772</v>
      </c>
      <c r="BT653" s="148">
        <f t="shared" si="835"/>
        <v>26.043578708946772</v>
      </c>
      <c r="BU653" s="149">
        <f t="shared" si="854"/>
        <v>26.087230460350213</v>
      </c>
      <c r="BV653" s="148">
        <f t="shared" si="836"/>
        <v>26.087230460350213</v>
      </c>
      <c r="BW653" s="148">
        <f t="shared" si="855"/>
        <v>26.130955376637097</v>
      </c>
      <c r="BX653" s="148">
        <f t="shared" si="837"/>
        <v>26.130955376637097</v>
      </c>
      <c r="BY653" s="148">
        <f t="shared" si="856"/>
        <v>26.174753580439386</v>
      </c>
      <c r="BZ653" s="148">
        <f t="shared" si="838"/>
        <v>26.174753580439386</v>
      </c>
      <c r="CA653" s="148">
        <f t="shared" si="857"/>
        <v>26.218625194594594</v>
      </c>
      <c r="CB653" s="148">
        <f t="shared" si="839"/>
        <v>26.218625194594594</v>
      </c>
      <c r="CC653" s="148"/>
      <c r="CD653" s="38"/>
      <c r="CE653" s="38"/>
      <c r="CF653" s="38"/>
      <c r="CG653" s="38"/>
      <c r="CH653" s="38"/>
      <c r="CI653" s="38"/>
      <c r="CJ653" s="38"/>
      <c r="CK653" s="41"/>
      <c r="CL653" s="41"/>
      <c r="CM653" s="40"/>
      <c r="CN653" s="41"/>
      <c r="CO653" s="41"/>
      <c r="CP653" s="41"/>
      <c r="CQ653" s="41"/>
      <c r="CR653" s="41"/>
      <c r="CS653" s="41"/>
      <c r="CT653" s="41"/>
      <c r="CU653" s="40"/>
      <c r="CV653" s="41"/>
      <c r="CW653" s="41"/>
      <c r="CX653" s="41"/>
      <c r="CY653" s="41"/>
      <c r="CZ653" s="41"/>
      <c r="DA653" s="41"/>
      <c r="DB653" s="41"/>
      <c r="DC653" s="40"/>
      <c r="DD653" s="41"/>
      <c r="DE653" s="41"/>
      <c r="DF653" s="41"/>
      <c r="DG653" s="41"/>
      <c r="DH653" s="41"/>
      <c r="DI653" s="41"/>
      <c r="DJ653" s="41"/>
      <c r="DK653" s="40"/>
      <c r="DL653" s="41"/>
      <c r="DM653" s="41"/>
      <c r="DN653" s="41"/>
      <c r="DO653" s="41"/>
      <c r="DP653" s="41"/>
      <c r="DQ653" s="41"/>
      <c r="DR653" s="15"/>
      <c r="DS653" s="151">
        <f t="shared" si="840"/>
        <v>26</v>
      </c>
      <c r="DT653" s="152">
        <f t="shared" si="841"/>
        <v>0</v>
      </c>
      <c r="DU653" s="7">
        <f t="shared" si="842"/>
        <v>0</v>
      </c>
      <c r="DV653" s="7">
        <f t="shared" si="843"/>
        <v>0</v>
      </c>
      <c r="DW653">
        <f t="shared" si="844"/>
        <v>0</v>
      </c>
      <c r="DX653">
        <f t="shared" si="845"/>
        <v>0</v>
      </c>
      <c r="DZ653">
        <f t="shared" si="858"/>
        <v>26</v>
      </c>
      <c r="EA653">
        <f t="shared" si="859"/>
        <v>26</v>
      </c>
      <c r="EB653">
        <f t="shared" si="860"/>
        <v>26</v>
      </c>
      <c r="EC653">
        <f t="shared" si="861"/>
        <v>26</v>
      </c>
      <c r="ED653">
        <f t="shared" si="862"/>
        <v>26</v>
      </c>
      <c r="EE653">
        <f t="shared" si="863"/>
        <v>26</v>
      </c>
      <c r="EG653">
        <f t="shared" si="864"/>
        <v>26</v>
      </c>
      <c r="EH653">
        <f t="shared" si="865"/>
        <v>26</v>
      </c>
      <c r="EI653">
        <f t="shared" si="866"/>
        <v>26</v>
      </c>
      <c r="EJ653">
        <f t="shared" si="867"/>
        <v>26</v>
      </c>
      <c r="EK653">
        <f t="shared" si="868"/>
        <v>26</v>
      </c>
      <c r="EM653">
        <f>IF($EM$9='[1]L&amp;D Numbers'!$E$6,'[1]L&amp;D Numbers'!$E$7)</f>
        <v>350</v>
      </c>
      <c r="EN653">
        <f>IF($EN$9='[1]L&amp;D Numbers'!$F$6,'[1]L&amp;D Numbers'!$F$7)</f>
        <v>2000</v>
      </c>
      <c r="EO653">
        <f>IF($EO$9='[1]L&amp;D Numbers'!$G$6,'[1]L&amp;D Numbers'!$G$7)</f>
        <v>2000</v>
      </c>
      <c r="EP653">
        <f>IF($EP$9='[1]L&amp;D Numbers'!$H$6,'[1]L&amp;D Numbers'!$H$7)</f>
        <v>2000</v>
      </c>
      <c r="EQ653">
        <f>IF($EQ$9='[1]L&amp;D Numbers'!$I$6,'[1]L&amp;D Numbers'!$I$7)</f>
        <v>2000</v>
      </c>
      <c r="ER653">
        <f>IF($ER$9='[1]L&amp;D Numbers'!$J$6,'[1]L&amp;D Numbers'!$J$7)</f>
        <v>0</v>
      </c>
      <c r="ET653" s="45">
        <f>'[1]L&amp;D Master'!$E$10</f>
        <v>1.0678246631903041E-2</v>
      </c>
      <c r="EU653" s="45">
        <f>ET653+'[1]L&amp;D Master'!$F$10</f>
        <v>1.8222427877342538E-2</v>
      </c>
      <c r="EV653" s="45">
        <f>EU653+'[1]L&amp;D Master'!$G$10</f>
        <v>2.3561551193294058E-2</v>
      </c>
      <c r="EW653" s="45">
        <f>EV653+'[1]L&amp;D Master'!$H$10</f>
        <v>2.7330438342024234E-2</v>
      </c>
      <c r="EX653" s="45">
        <f>EW653+'[1]L&amp;D Master'!$I$10</f>
        <v>2.9999999999999995E-2</v>
      </c>
      <c r="EY653" s="45"/>
      <c r="EZ653" s="45">
        <f t="shared" si="869"/>
        <v>1.0678246631903041E-2</v>
      </c>
      <c r="FA653" s="45">
        <f t="shared" si="870"/>
        <v>1.8222427877342538E-2</v>
      </c>
      <c r="FB653" s="45">
        <f t="shared" si="870"/>
        <v>2.3561551193294058E-2</v>
      </c>
      <c r="FC653" s="45">
        <f t="shared" si="870"/>
        <v>2.7330438342024234E-2</v>
      </c>
      <c r="FD653" s="45">
        <f t="shared" si="846"/>
        <v>2.7330438342024234E-2</v>
      </c>
      <c r="FE653" s="45"/>
      <c r="FF653">
        <f t="shared" si="814"/>
        <v>25.722365587570518</v>
      </c>
      <c r="FG653">
        <f t="shared" si="815"/>
        <v>25.526216875189096</v>
      </c>
      <c r="FH653">
        <f t="shared" si="816"/>
        <v>25.387399668974354</v>
      </c>
      <c r="FI653">
        <f t="shared" si="817"/>
        <v>25.289408603107372</v>
      </c>
      <c r="FJ653">
        <f t="shared" si="818"/>
        <v>25.289408603107372</v>
      </c>
      <c r="FL653" s="34"/>
      <c r="FM653" s="34"/>
      <c r="FN653" s="34"/>
      <c r="FO653" s="34"/>
      <c r="FP653" s="34"/>
      <c r="FQ653" s="153">
        <f t="shared" si="871"/>
        <v>0.125</v>
      </c>
      <c r="FR653" s="153"/>
      <c r="FS653" s="42"/>
      <c r="FT653" s="42"/>
      <c r="FU653" s="42"/>
      <c r="FV653" s="42"/>
      <c r="FW653" s="42"/>
      <c r="FX653" s="42"/>
      <c r="FY653" s="42"/>
      <c r="FZ653" s="42"/>
      <c r="GA653" s="42"/>
      <c r="GB653" s="42"/>
      <c r="GC653" s="42"/>
      <c r="GD653" s="42"/>
      <c r="GE653" s="42"/>
      <c r="GF653" s="42"/>
      <c r="GG653" s="42"/>
      <c r="GH653" s="42"/>
      <c r="GI653" s="42"/>
      <c r="GJ653" s="42"/>
      <c r="GK653" s="42"/>
      <c r="GL653" s="42"/>
      <c r="GM653" s="154">
        <f>'[1]Automation Master'!$B$10*FQ653*FO653</f>
        <v>0</v>
      </c>
      <c r="GN653" s="155">
        <f>'[1]Automation Master'!$B$11*FO653*FQ653+GM653</f>
        <v>0</v>
      </c>
      <c r="GO653" s="155">
        <f>'[1]Automation Master'!$B$12*FO653*FQ653+GN653</f>
        <v>0</v>
      </c>
      <c r="GP653" s="155">
        <f>'[1]Automation Master'!$B$13*FO653*FQ653+GO653</f>
        <v>0</v>
      </c>
      <c r="GQ653" s="155">
        <f>'[1]Automation Master'!$C$10*FO653*FQ653+GP653</f>
        <v>0</v>
      </c>
      <c r="GR653" s="155">
        <f>'[1]Automation Master'!$C$11*FO653*FQ653+GQ653</f>
        <v>0</v>
      </c>
      <c r="GS653" s="155">
        <f>'[1]Automation Master'!$C$12*FO653*FQ653+GR653</f>
        <v>0</v>
      </c>
      <c r="GT653" s="155">
        <f>'[1]Automation Master'!$C$13*FO653*FQ653+GS653</f>
        <v>0</v>
      </c>
      <c r="GU653" s="155">
        <f>'[1]Automation Master'!$D$10*FO653*FQ653+GT653</f>
        <v>0</v>
      </c>
      <c r="GV653" s="155">
        <f>'[1]Automation Master'!$D$11*FO653*FQ653+GU653</f>
        <v>0</v>
      </c>
      <c r="GW653" s="155">
        <f>'[1]Automation Master'!$D$12*FO653*FQ653+GV653</f>
        <v>0</v>
      </c>
      <c r="GX653" s="155">
        <f>'[1]Automation Master'!$D$13*FO653*FQ653+GW653</f>
        <v>0</v>
      </c>
      <c r="GY653" s="155">
        <f>'[1]Automation Master'!$E$10*FO653*FQ653+GX653</f>
        <v>0</v>
      </c>
      <c r="GZ653" s="155">
        <f>'[1]Automation Master'!$E$11*FO653*FQ653+GY653</f>
        <v>0</v>
      </c>
      <c r="HA653" s="155">
        <f>'[1]Automation Master'!$E$12*FO653*FQ653+GZ653</f>
        <v>0</v>
      </c>
      <c r="HB653" s="155">
        <f>'[1]Automation Master'!$E$13*FO653*FQ653+HA653</f>
        <v>0</v>
      </c>
      <c r="HC653" s="155">
        <f>'[1]Automation Master'!$F$10*FO653*FQ653+HB653</f>
        <v>0</v>
      </c>
      <c r="HD653" s="155">
        <f>'[1]Automation Master'!$F$11*FO653*FQ653+HC653</f>
        <v>0</v>
      </c>
      <c r="HE653" s="155">
        <f>'[1]Automation Master'!$F$12*FO653*FQ653+HD653</f>
        <v>0</v>
      </c>
      <c r="HF653" s="156">
        <f>'[1]Automation Master'!$F$13*FO653*FQ653+HE653</f>
        <v>0</v>
      </c>
      <c r="HG653" s="157"/>
      <c r="HH653" s="157"/>
      <c r="HI653" s="157"/>
      <c r="HJ653" s="157"/>
      <c r="HK653" s="157"/>
      <c r="HL653" s="157"/>
      <c r="HM653" s="157"/>
      <c r="HN653" s="157"/>
      <c r="HO653" s="157"/>
      <c r="HP653" s="157"/>
      <c r="HQ653" s="157"/>
      <c r="HR653" s="157"/>
      <c r="HS653" s="157"/>
      <c r="HT653" s="157"/>
      <c r="HU653" s="157"/>
      <c r="HV653" s="157"/>
      <c r="HW653" s="157"/>
      <c r="HX653" s="157"/>
      <c r="HY653" s="42"/>
      <c r="HZ653" s="42"/>
      <c r="IA653" s="148">
        <f t="shared" si="819"/>
        <v>26</v>
      </c>
      <c r="IB653" s="148">
        <f t="shared" si="820"/>
        <v>26</v>
      </c>
      <c r="IC653" s="148">
        <f t="shared" si="821"/>
        <v>26</v>
      </c>
      <c r="ID653" s="148">
        <f t="shared" si="822"/>
        <v>26</v>
      </c>
      <c r="IE653" s="148">
        <f t="shared" si="823"/>
        <v>26</v>
      </c>
      <c r="IH653">
        <f t="shared" si="829"/>
        <v>25.722365587570518</v>
      </c>
      <c r="II653">
        <f t="shared" si="830"/>
        <v>25.526216875189096</v>
      </c>
      <c r="IJ653">
        <f t="shared" si="831"/>
        <v>25.387399668974354</v>
      </c>
      <c r="IK653">
        <f t="shared" si="832"/>
        <v>25.289408603107372</v>
      </c>
      <c r="IL653">
        <f t="shared" si="833"/>
        <v>25.289408603107372</v>
      </c>
      <c r="IN653" s="42">
        <f t="shared" si="824"/>
        <v>1.067824663190314E-2</v>
      </c>
      <c r="IO653" s="42">
        <f t="shared" si="825"/>
        <v>1.8222427877342458E-2</v>
      </c>
      <c r="IP653" s="42">
        <f t="shared" si="826"/>
        <v>2.3561551193294096E-2</v>
      </c>
      <c r="IQ653" s="42">
        <f t="shared" si="827"/>
        <v>2.7330438342024158E-2</v>
      </c>
      <c r="IR653" s="42">
        <f t="shared" si="828"/>
        <v>2.7330438342024158E-2</v>
      </c>
      <c r="IT653" s="9">
        <f t="shared" si="872"/>
        <v>0</v>
      </c>
      <c r="IU653" s="9">
        <f t="shared" si="873"/>
        <v>0</v>
      </c>
      <c r="IV653" s="9">
        <f t="shared" si="874"/>
        <v>0</v>
      </c>
      <c r="IW653" s="9">
        <f t="shared" si="875"/>
        <v>0</v>
      </c>
      <c r="IX653" s="9">
        <f t="shared" si="876"/>
        <v>0</v>
      </c>
    </row>
    <row r="654" spans="1:265" ht="15.75" thickBot="1" x14ac:dyDescent="0.3">
      <c r="A654">
        <v>8</v>
      </c>
      <c r="B654" t="s">
        <v>568</v>
      </c>
      <c r="C654" t="s">
        <v>360</v>
      </c>
      <c r="D654" t="s">
        <v>270</v>
      </c>
      <c r="E654" t="s">
        <v>569</v>
      </c>
      <c r="F654" t="s">
        <v>290</v>
      </c>
      <c r="G654" t="s">
        <v>256</v>
      </c>
      <c r="H654">
        <v>8</v>
      </c>
      <c r="K654">
        <v>1</v>
      </c>
      <c r="L654">
        <v>7</v>
      </c>
      <c r="R654">
        <v>2</v>
      </c>
      <c r="S654">
        <v>1</v>
      </c>
      <c r="T654">
        <v>3</v>
      </c>
      <c r="U654">
        <v>2</v>
      </c>
      <c r="Y654">
        <v>8</v>
      </c>
      <c r="AB654">
        <v>2</v>
      </c>
      <c r="AF654">
        <v>1</v>
      </c>
      <c r="AG654">
        <v>1</v>
      </c>
      <c r="AH654">
        <v>3</v>
      </c>
      <c r="AL654">
        <v>1</v>
      </c>
      <c r="AT654">
        <v>8</v>
      </c>
      <c r="AU654">
        <v>0</v>
      </c>
      <c r="AV654">
        <v>0</v>
      </c>
      <c r="AW654">
        <v>8</v>
      </c>
      <c r="AX654">
        <v>0</v>
      </c>
      <c r="BB654">
        <f t="shared" si="847"/>
        <v>8</v>
      </c>
      <c r="BD654">
        <f t="shared" si="848"/>
        <v>8</v>
      </c>
      <c r="BE654">
        <f t="shared" si="849"/>
        <v>8</v>
      </c>
      <c r="BF654">
        <f t="shared" si="850"/>
        <v>8</v>
      </c>
      <c r="BH654">
        <f t="shared" si="851"/>
        <v>0</v>
      </c>
      <c r="BK654" s="45">
        <f>IF(G654="MEA",'[1]Net Hire Rate'!$E$7,IF(G654="AMR",'[1]Net Hire Rate'!$F$7,IF(G654="EUR",'[1]Net Hire Rate'!$G$7,IF(G654="APAC",'[1]Net Hire Rate'!$H$7,0))))</f>
        <v>1.6761041902604757E-3</v>
      </c>
      <c r="BL654" s="45">
        <f>IF(G654="MEA",'[1]Net Hire Rate'!$E$8,IF(G654="AMR",'[1]Net Hire Rate'!$F$8,IF(G654="EUR",'[1]Net Hire Rate'!$G$8,IF(G654="APAC",'[1]Net Hire Rate'!$H$8,0))))</f>
        <v>1.6761041902604757E-3</v>
      </c>
      <c r="BM654" s="45">
        <f>IF(G654="MEA",'[1]Net Hire Rate'!$E$9,IF(G654="AMR",'[1]Net Hire Rate'!$F$9,IF(G654="EUR",'[1]Net Hire Rate'!$G$9,IF(G654="APAC",'[1]Net Hire Rate'!$H$9,0))))</f>
        <v>1.6761041902604757E-3</v>
      </c>
      <c r="BN654" s="45">
        <f>IF(G654="MEA",'[1]Net Hire Rate'!$E$10,IF(G654="AMR",'[1]Net Hire Rate'!$F$10,IF(G654="EUR",'[1]Net Hire Rate'!$G$10,IF(G654="APAC",'[1]Net Hire Rate'!$H$10,0))))</f>
        <v>1.6761041902604757E-3</v>
      </c>
      <c r="BO654" s="45">
        <f>IF(G654="MEA",'[1]Net Hire Rate'!$E$11,IF(G654="AMR",'[1]Net Hire Rate'!$F$11,IF(G654="EUR",'[1]Net Hire Rate'!$G$11,IF(G654="APAC",'[1]Net Hire Rate'!$H$11,0))))</f>
        <v>1.6761041902604757E-3</v>
      </c>
      <c r="BP654" s="45">
        <f>IF(G654="MEA",'[1]Net Hire Rate'!$E$12,IF(G654="AMR",'[1]Net Hire Rate'!$F$12,IF(G654="EUR",'[1]Net Hire Rate'!$G$12,IF(G654="APAC",'[1]Net Hire Rate'!$H$12,0))))</f>
        <v>1.6761041902604757E-3</v>
      </c>
      <c r="BQ654" s="147">
        <f t="shared" si="852"/>
        <v>8</v>
      </c>
      <c r="BR654" s="147">
        <f t="shared" si="834"/>
        <v>8</v>
      </c>
      <c r="BS654" s="147">
        <f t="shared" si="853"/>
        <v>8.0134088335220834</v>
      </c>
      <c r="BT654" s="148">
        <f t="shared" si="835"/>
        <v>8.0134088335220834</v>
      </c>
      <c r="BU654" s="149">
        <f t="shared" si="854"/>
        <v>8.0268401416462201</v>
      </c>
      <c r="BV654" s="148">
        <f t="shared" si="836"/>
        <v>8.0268401416462201</v>
      </c>
      <c r="BW654" s="148">
        <f t="shared" si="855"/>
        <v>8.0402939620421847</v>
      </c>
      <c r="BX654" s="148">
        <f t="shared" si="837"/>
        <v>8.0402939620421847</v>
      </c>
      <c r="BY654" s="148">
        <f t="shared" si="856"/>
        <v>8.0537703324428893</v>
      </c>
      <c r="BZ654" s="148">
        <f t="shared" si="838"/>
        <v>8.0537703324428893</v>
      </c>
      <c r="CA654" s="148">
        <f t="shared" si="857"/>
        <v>8.0672692906444912</v>
      </c>
      <c r="CB654" s="148">
        <f t="shared" si="839"/>
        <v>8.0672692906444912</v>
      </c>
      <c r="CC654" s="148"/>
      <c r="CD654" s="38"/>
      <c r="CE654" s="38"/>
      <c r="CF654" s="38"/>
      <c r="CG654" s="38"/>
      <c r="CH654" s="38"/>
      <c r="CI654" s="38"/>
      <c r="CJ654" s="38"/>
      <c r="CK654" s="41"/>
      <c r="CL654" s="41"/>
      <c r="CM654" s="40"/>
      <c r="CN654" s="41"/>
      <c r="CO654" s="41"/>
      <c r="CP654" s="41"/>
      <c r="CQ654" s="41"/>
      <c r="CR654" s="41"/>
      <c r="CS654" s="41"/>
      <c r="CT654" s="41"/>
      <c r="CU654" s="40"/>
      <c r="CV654" s="41"/>
      <c r="CW654" s="41"/>
      <c r="CX654" s="41"/>
      <c r="CY654" s="41"/>
      <c r="CZ654" s="41"/>
      <c r="DA654" s="41"/>
      <c r="DB654" s="41"/>
      <c r="DC654" s="40"/>
      <c r="DD654" s="41"/>
      <c r="DE654" s="41"/>
      <c r="DF654" s="41"/>
      <c r="DG654" s="41"/>
      <c r="DH654" s="41"/>
      <c r="DI654" s="41"/>
      <c r="DJ654" s="41"/>
      <c r="DK654" s="40"/>
      <c r="DL654" s="41"/>
      <c r="DM654" s="41"/>
      <c r="DN654" s="41"/>
      <c r="DO654" s="41"/>
      <c r="DP654" s="41"/>
      <c r="DQ654" s="41"/>
      <c r="DR654" s="15"/>
      <c r="DS654" s="151">
        <f t="shared" si="840"/>
        <v>8</v>
      </c>
      <c r="DT654" s="152">
        <f t="shared" si="841"/>
        <v>0</v>
      </c>
      <c r="DU654" s="7">
        <f t="shared" si="842"/>
        <v>0</v>
      </c>
      <c r="DV654" s="7">
        <f t="shared" si="843"/>
        <v>0</v>
      </c>
      <c r="DW654">
        <f t="shared" si="844"/>
        <v>0</v>
      </c>
      <c r="DX654">
        <f t="shared" si="845"/>
        <v>0</v>
      </c>
      <c r="DZ654">
        <f t="shared" si="858"/>
        <v>8</v>
      </c>
      <c r="EA654">
        <f t="shared" si="859"/>
        <v>8</v>
      </c>
      <c r="EB654">
        <f t="shared" si="860"/>
        <v>8</v>
      </c>
      <c r="EC654">
        <f t="shared" si="861"/>
        <v>8</v>
      </c>
      <c r="ED654">
        <f t="shared" si="862"/>
        <v>8</v>
      </c>
      <c r="EE654">
        <f t="shared" si="863"/>
        <v>8</v>
      </c>
      <c r="EG654" s="148">
        <f t="shared" ref="EG654:EK654" si="877">EA654</f>
        <v>8</v>
      </c>
      <c r="EH654" s="148">
        <f t="shared" si="877"/>
        <v>8</v>
      </c>
      <c r="EI654" s="148">
        <f t="shared" si="877"/>
        <v>8</v>
      </c>
      <c r="EJ654" s="148">
        <f t="shared" si="877"/>
        <v>8</v>
      </c>
      <c r="EK654" s="148">
        <f t="shared" si="877"/>
        <v>8</v>
      </c>
      <c r="EM654">
        <f>IF($EM$9='[1]L&amp;D Numbers'!$E$6,'[1]L&amp;D Numbers'!$E$7)</f>
        <v>350</v>
      </c>
      <c r="EN654">
        <f>IF($EN$9='[1]L&amp;D Numbers'!$F$6,'[1]L&amp;D Numbers'!$F$7)</f>
        <v>2000</v>
      </c>
      <c r="EO654">
        <f>IF($EO$9='[1]L&amp;D Numbers'!$G$6,'[1]L&amp;D Numbers'!$G$7)</f>
        <v>2000</v>
      </c>
      <c r="EP654">
        <f>IF($EP$9='[1]L&amp;D Numbers'!$H$6,'[1]L&amp;D Numbers'!$H$7)</f>
        <v>2000</v>
      </c>
      <c r="EQ654">
        <f>IF($EQ$9='[1]L&amp;D Numbers'!$I$6,'[1]L&amp;D Numbers'!$I$7)</f>
        <v>2000</v>
      </c>
      <c r="ER654">
        <f>IF($ER$9='[1]L&amp;D Numbers'!$J$6,'[1]L&amp;D Numbers'!$J$7)</f>
        <v>0</v>
      </c>
      <c r="ET654" s="45">
        <f>'[1]L&amp;D Master'!$E$10</f>
        <v>1.0678246631903041E-2</v>
      </c>
      <c r="EU654" s="45">
        <f>ET654+'[1]L&amp;D Master'!$F$10</f>
        <v>1.8222427877342538E-2</v>
      </c>
      <c r="EV654" s="45">
        <f>EU654+'[1]L&amp;D Master'!$G$10</f>
        <v>2.3561551193294058E-2</v>
      </c>
      <c r="EW654" s="45">
        <f>EV654+'[1]L&amp;D Master'!$H$10</f>
        <v>2.7330438342024234E-2</v>
      </c>
      <c r="EX654" s="45">
        <f>EW654+'[1]L&amp;D Master'!$I$10</f>
        <v>2.9999999999999995E-2</v>
      </c>
      <c r="EY654" s="45"/>
      <c r="EZ654" s="45">
        <f t="shared" si="869"/>
        <v>1.0678246631903041E-2</v>
      </c>
      <c r="FA654" s="45">
        <f t="shared" si="870"/>
        <v>1.8222427877342538E-2</v>
      </c>
      <c r="FB654" s="45">
        <f t="shared" si="870"/>
        <v>2.3561551193294058E-2</v>
      </c>
      <c r="FC654" s="45">
        <f t="shared" si="870"/>
        <v>2.7330438342024234E-2</v>
      </c>
      <c r="FD654" s="45">
        <f t="shared" si="846"/>
        <v>2.7330438342024234E-2</v>
      </c>
      <c r="FE654" s="45"/>
      <c r="FF654">
        <f>EG654*(1-EZ654)</f>
        <v>7.9145740269447753</v>
      </c>
      <c r="FG654">
        <f t="shared" ref="FG654" si="878">EH654*(1-FA654)</f>
        <v>7.8542205769812599</v>
      </c>
      <c r="FH654">
        <f t="shared" ref="FH654" si="879">EI654*(1-FB654)</f>
        <v>7.8115075904536475</v>
      </c>
      <c r="FI654">
        <f t="shared" ref="FI654" si="880">EJ654*(1-FC654)</f>
        <v>7.7813564932638064</v>
      </c>
      <c r="FJ654">
        <f t="shared" ref="FJ654" si="881">EK654*(1-FD654)</f>
        <v>7.7813564932638064</v>
      </c>
      <c r="FL654" s="34"/>
      <c r="FM654" s="34"/>
      <c r="FN654" s="34"/>
      <c r="FO654" s="34"/>
      <c r="FP654" s="34"/>
      <c r="FQ654" s="153">
        <f t="shared" si="871"/>
        <v>0.125</v>
      </c>
      <c r="FR654" s="170">
        <f>FQ654*FO654*A654</f>
        <v>0</v>
      </c>
      <c r="FS654" s="42"/>
      <c r="FT654" s="42"/>
      <c r="FU654" s="42"/>
      <c r="FV654" s="42"/>
      <c r="FW654" s="42"/>
      <c r="FX654" s="42"/>
      <c r="FY654" s="42"/>
      <c r="FZ654" s="42"/>
      <c r="GA654" s="42"/>
      <c r="GB654" s="42"/>
      <c r="GC654" s="42"/>
      <c r="GD654" s="42"/>
      <c r="GE654" s="42"/>
      <c r="GF654" s="42"/>
      <c r="GG654" s="42"/>
      <c r="GH654" s="42"/>
      <c r="GI654" s="42"/>
      <c r="GJ654" s="42"/>
      <c r="GK654" s="42"/>
      <c r="GL654" s="42"/>
      <c r="GM654" s="154">
        <f>'[1]Automation Master'!$B$10*FQ654*FO654</f>
        <v>0</v>
      </c>
      <c r="GN654" s="155">
        <f>'[1]Automation Master'!$B$11*FO654*FQ654+GM654</f>
        <v>0</v>
      </c>
      <c r="GO654" s="155">
        <f>'[1]Automation Master'!$B$12*FO654*FQ654+GN654</f>
        <v>0</v>
      </c>
      <c r="GP654" s="155">
        <f>'[1]Automation Master'!$B$13*FO654*FQ654+GO654</f>
        <v>0</v>
      </c>
      <c r="GQ654" s="155">
        <f>'[1]Automation Master'!$C$10*FO654*FQ654+GP654</f>
        <v>0</v>
      </c>
      <c r="GR654" s="155">
        <f>'[1]Automation Master'!$C$11*FO654*FQ654+GQ654</f>
        <v>0</v>
      </c>
      <c r="GS654" s="155">
        <f>'[1]Automation Master'!$C$12*FO654*FQ654+GR654</f>
        <v>0</v>
      </c>
      <c r="GT654" s="155">
        <f>'[1]Automation Master'!$C$13*FO654*FQ654+GS654</f>
        <v>0</v>
      </c>
      <c r="GU654" s="155">
        <f>'[1]Automation Master'!$D$10*FO654*FQ654+GT654</f>
        <v>0</v>
      </c>
      <c r="GV654" s="155">
        <f>'[1]Automation Master'!$D$11*FO654*FQ654+GU654</f>
        <v>0</v>
      </c>
      <c r="GW654" s="155">
        <f>'[1]Automation Master'!$D$12*FO654*FQ654+GV654</f>
        <v>0</v>
      </c>
      <c r="GX654" s="155">
        <f>'[1]Automation Master'!$D$13*FO654*FQ654+GW654</f>
        <v>0</v>
      </c>
      <c r="GY654" s="155">
        <f>'[1]Automation Master'!$E$10*FO654*FQ654+GX654</f>
        <v>0</v>
      </c>
      <c r="GZ654" s="155">
        <f>'[1]Automation Master'!$E$11*FO654*FQ654+GY654</f>
        <v>0</v>
      </c>
      <c r="HA654" s="155">
        <f>'[1]Automation Master'!$E$12*FO654*FQ654+GZ654</f>
        <v>0</v>
      </c>
      <c r="HB654" s="155">
        <f>'[1]Automation Master'!$E$13*FO654*FQ654+HA654</f>
        <v>0</v>
      </c>
      <c r="HC654" s="155">
        <f>'[1]Automation Master'!$F$10*FO654*FQ654+HB654</f>
        <v>0</v>
      </c>
      <c r="HD654" s="155">
        <f>'[1]Automation Master'!$F$11*FO654*FQ654+HC654</f>
        <v>0</v>
      </c>
      <c r="HE654" s="155">
        <f>'[1]Automation Master'!$F$12*FO654*FQ654+HD654</f>
        <v>0</v>
      </c>
      <c r="HF654" s="156">
        <f>'[1]Automation Master'!$F$13*FO654*FQ654+HE654</f>
        <v>0</v>
      </c>
      <c r="HG654" s="157"/>
      <c r="HH654" s="157"/>
      <c r="HI654" s="157"/>
      <c r="HJ654" s="157"/>
      <c r="HK654" s="157"/>
      <c r="HL654" s="157"/>
      <c r="HM654" s="157"/>
      <c r="HN654" s="157"/>
      <c r="HO654" s="157"/>
      <c r="HP654" s="157"/>
      <c r="HQ654" s="157"/>
      <c r="HR654" s="157"/>
      <c r="HS654" s="157"/>
      <c r="HT654" s="157"/>
      <c r="HU654" s="157"/>
      <c r="HV654" s="157"/>
      <c r="HW654" s="157"/>
      <c r="HX654" s="157"/>
      <c r="HY654" s="42"/>
      <c r="HZ654" s="42"/>
      <c r="IA654" s="148">
        <f>EG654*(1-GP654)</f>
        <v>8</v>
      </c>
      <c r="IB654" s="148">
        <f>EH654*(1-GT654)</f>
        <v>8</v>
      </c>
      <c r="IC654" s="148">
        <f>EI654*(1-GX654)</f>
        <v>8</v>
      </c>
      <c r="ID654" s="148">
        <f>EJ654*(1-HB654)</f>
        <v>8</v>
      </c>
      <c r="IE654" s="148">
        <f>EK654*(1-HF654)</f>
        <v>8</v>
      </c>
      <c r="IH654">
        <f>(EG654)*(1-GP654)*(1-EZ654)</f>
        <v>7.9145740269447753</v>
      </c>
      <c r="II654">
        <f>(EH654)*(1-GT654)*(1-FA654)</f>
        <v>7.8542205769812599</v>
      </c>
      <c r="IJ654">
        <f>(EI654)*(1-GX654)*(1-FB654)</f>
        <v>7.8115075904536475</v>
      </c>
      <c r="IK654">
        <f>(EJ654)*(1-HB654)*(1-FC654)</f>
        <v>7.7813564932638064</v>
      </c>
      <c r="IL654">
        <f>(EK654)*(1-HF654)*(1-FD654)</f>
        <v>7.7813564932638064</v>
      </c>
      <c r="IN654" s="42">
        <f>IFERROR((EG654-IH654)/(EA654),0)</f>
        <v>1.0678246631903088E-2</v>
      </c>
      <c r="IO654" s="42">
        <f>IFERROR((EH654-II654)/EB654,0)</f>
        <v>1.8222427877342517E-2</v>
      </c>
      <c r="IP654" s="42">
        <f>IFERROR((EI654-IJ654)/EC654,0)</f>
        <v>2.3561551193294061E-2</v>
      </c>
      <c r="IQ654" s="42">
        <f>IFERROR((EJ654-IK654)/ED654,0)</f>
        <v>2.7330438342024199E-2</v>
      </c>
      <c r="IR654" s="42">
        <f>IFERROR((EK654-IL654)/EE654,0)</f>
        <v>2.7330438342024199E-2</v>
      </c>
      <c r="IT654" s="9">
        <f t="shared" si="872"/>
        <v>0</v>
      </c>
      <c r="IU654" s="9">
        <f t="shared" si="873"/>
        <v>0</v>
      </c>
      <c r="IV654" s="9">
        <f t="shared" si="874"/>
        <v>0</v>
      </c>
      <c r="IW654" s="9">
        <f t="shared" si="875"/>
        <v>0</v>
      </c>
      <c r="IX654" s="9">
        <f t="shared" si="876"/>
        <v>0</v>
      </c>
      <c r="IZ654" s="148">
        <f>BQ654-BF654</f>
        <v>0</v>
      </c>
      <c r="JA654" s="159">
        <f>BT654-IH654</f>
        <v>9.8834806577308143E-2</v>
      </c>
      <c r="JB654" s="159">
        <f>BV654-II654</f>
        <v>0.1726195646649602</v>
      </c>
      <c r="JC654" s="148">
        <f>BX654-IJ654</f>
        <v>0.22878637158853721</v>
      </c>
      <c r="JD654" s="158">
        <f>BZ654-IK654</f>
        <v>0.27241383917908291</v>
      </c>
      <c r="JE654" s="159">
        <f>CB654-IL654</f>
        <v>0.28591279738068476</v>
      </c>
    </row>
    <row r="655" spans="1:265" ht="15.75" hidden="1" thickBot="1" x14ac:dyDescent="0.3">
      <c r="A655">
        <v>15</v>
      </c>
      <c r="B655" t="s">
        <v>568</v>
      </c>
      <c r="C655" t="s">
        <v>312</v>
      </c>
      <c r="D655" t="s">
        <v>288</v>
      </c>
      <c r="E655" t="s">
        <v>569</v>
      </c>
      <c r="F655" t="s">
        <v>290</v>
      </c>
      <c r="G655" t="s">
        <v>256</v>
      </c>
      <c r="H655">
        <v>15</v>
      </c>
      <c r="K655">
        <v>1</v>
      </c>
      <c r="L655">
        <v>14</v>
      </c>
      <c r="R655">
        <v>1</v>
      </c>
      <c r="S655">
        <v>4</v>
      </c>
      <c r="T655">
        <v>8</v>
      </c>
      <c r="U655">
        <v>2</v>
      </c>
      <c r="Y655">
        <v>15</v>
      </c>
      <c r="AB655">
        <v>4</v>
      </c>
      <c r="AE655">
        <v>1</v>
      </c>
      <c r="AG655">
        <v>1</v>
      </c>
      <c r="AH655">
        <v>4</v>
      </c>
      <c r="AL655">
        <v>5</v>
      </c>
      <c r="AT655">
        <v>15</v>
      </c>
      <c r="AU655">
        <v>15</v>
      </c>
      <c r="AV655">
        <v>0</v>
      </c>
      <c r="AW655">
        <v>0</v>
      </c>
      <c r="AX655">
        <v>0</v>
      </c>
      <c r="BB655">
        <f t="shared" si="847"/>
        <v>15</v>
      </c>
      <c r="BD655">
        <f t="shared" si="848"/>
        <v>15</v>
      </c>
      <c r="BE655">
        <f t="shared" si="849"/>
        <v>15</v>
      </c>
      <c r="BF655">
        <f t="shared" si="850"/>
        <v>15</v>
      </c>
      <c r="BH655">
        <f t="shared" si="851"/>
        <v>0</v>
      </c>
      <c r="BK655" s="45">
        <f>IF(G655="MEA",'[1]Net Hire Rate'!$E$7,IF(G655="AMR",'[1]Net Hire Rate'!$F$7,IF(G655="EUR",'[1]Net Hire Rate'!$G$7,IF(G655="APAC",'[1]Net Hire Rate'!$H$7,0))))</f>
        <v>1.6761041902604757E-3</v>
      </c>
      <c r="BL655" s="45">
        <f>IF(G655="MEA",'[1]Net Hire Rate'!$E$8,IF(G655="AMR",'[1]Net Hire Rate'!$F$8,IF(G655="EUR",'[1]Net Hire Rate'!$G$8,IF(G655="APAC",'[1]Net Hire Rate'!$H$8,0))))</f>
        <v>1.6761041902604757E-3</v>
      </c>
      <c r="BM655" s="45">
        <f>IF(G655="MEA",'[1]Net Hire Rate'!$E$9,IF(G655="AMR",'[1]Net Hire Rate'!$F$9,IF(G655="EUR",'[1]Net Hire Rate'!$G$9,IF(G655="APAC",'[1]Net Hire Rate'!$H$9,0))))</f>
        <v>1.6761041902604757E-3</v>
      </c>
      <c r="BN655" s="45">
        <f>IF(G655="MEA",'[1]Net Hire Rate'!$E$10,IF(G655="AMR",'[1]Net Hire Rate'!$F$10,IF(G655="EUR",'[1]Net Hire Rate'!$G$10,IF(G655="APAC",'[1]Net Hire Rate'!$H$10,0))))</f>
        <v>1.6761041902604757E-3</v>
      </c>
      <c r="BO655" s="45">
        <f>IF(G655="MEA",'[1]Net Hire Rate'!$E$11,IF(G655="AMR",'[1]Net Hire Rate'!$F$11,IF(G655="EUR",'[1]Net Hire Rate'!$G$11,IF(G655="APAC",'[1]Net Hire Rate'!$H$11,0))))</f>
        <v>1.6761041902604757E-3</v>
      </c>
      <c r="BP655" s="45">
        <f>IF(G655="MEA",'[1]Net Hire Rate'!$E$12,IF(G655="AMR",'[1]Net Hire Rate'!$F$12,IF(G655="EUR",'[1]Net Hire Rate'!$G$12,IF(G655="APAC",'[1]Net Hire Rate'!$H$12,0))))</f>
        <v>1.6761041902604757E-3</v>
      </c>
      <c r="BQ655" s="147">
        <f t="shared" si="852"/>
        <v>15</v>
      </c>
      <c r="BR655" s="147">
        <f t="shared" si="834"/>
        <v>15</v>
      </c>
      <c r="BS655" s="147">
        <f t="shared" si="853"/>
        <v>15.025141562853907</v>
      </c>
      <c r="BT655" s="148">
        <f t="shared" si="835"/>
        <v>15.025141562853907</v>
      </c>
      <c r="BU655" s="149">
        <f t="shared" si="854"/>
        <v>15.050325265586663</v>
      </c>
      <c r="BV655" s="148">
        <f t="shared" si="836"/>
        <v>15.050325265586663</v>
      </c>
      <c r="BW655" s="148">
        <f t="shared" si="855"/>
        <v>15.075551178829095</v>
      </c>
      <c r="BX655" s="148">
        <f t="shared" si="837"/>
        <v>15.075551178829095</v>
      </c>
      <c r="BY655" s="148">
        <f t="shared" si="856"/>
        <v>15.100819373330415</v>
      </c>
      <c r="BZ655" s="148">
        <f t="shared" si="838"/>
        <v>15.100819373330415</v>
      </c>
      <c r="CA655" s="148">
        <f t="shared" si="857"/>
        <v>15.126129919958419</v>
      </c>
      <c r="CB655" s="148">
        <f t="shared" si="839"/>
        <v>15.126129919958419</v>
      </c>
      <c r="CC655" s="148"/>
      <c r="CD655" s="38"/>
      <c r="CE655" s="38"/>
      <c r="CF655" s="38"/>
      <c r="CG655" s="38"/>
      <c r="CH655" s="38"/>
      <c r="CI655" s="38"/>
      <c r="CJ655" s="38"/>
      <c r="CK655" s="41"/>
      <c r="CL655" s="41"/>
      <c r="CM655" s="40"/>
      <c r="CN655" s="41"/>
      <c r="CO655" s="41"/>
      <c r="CP655" s="41"/>
      <c r="CQ655" s="41"/>
      <c r="CR655" s="41"/>
      <c r="CS655" s="41"/>
      <c r="CT655" s="41"/>
      <c r="CU655" s="40"/>
      <c r="CV655" s="41"/>
      <c r="CW655" s="41"/>
      <c r="CX655" s="41"/>
      <c r="CY655" s="41"/>
      <c r="CZ655" s="41"/>
      <c r="DA655" s="41"/>
      <c r="DB655" s="41"/>
      <c r="DC655" s="40"/>
      <c r="DD655" s="41"/>
      <c r="DE655" s="41"/>
      <c r="DF655" s="41"/>
      <c r="DG655" s="41"/>
      <c r="DH655" s="41"/>
      <c r="DI655" s="41"/>
      <c r="DJ655" s="41"/>
      <c r="DK655" s="40"/>
      <c r="DL655" s="41"/>
      <c r="DM655" s="41"/>
      <c r="DN655" s="41"/>
      <c r="DO655" s="41"/>
      <c r="DP655" s="41"/>
      <c r="DQ655" s="41"/>
      <c r="DR655" s="15"/>
      <c r="DS655" s="151">
        <f t="shared" si="840"/>
        <v>15</v>
      </c>
      <c r="DT655" s="152">
        <f t="shared" si="841"/>
        <v>0</v>
      </c>
      <c r="DU655" s="7">
        <f t="shared" si="842"/>
        <v>0</v>
      </c>
      <c r="DV655" s="7">
        <f t="shared" si="843"/>
        <v>0</v>
      </c>
      <c r="DW655">
        <f t="shared" si="844"/>
        <v>0</v>
      </c>
      <c r="DX655">
        <f t="shared" si="845"/>
        <v>0</v>
      </c>
      <c r="DZ655">
        <f t="shared" si="858"/>
        <v>15</v>
      </c>
      <c r="EA655">
        <f t="shared" si="859"/>
        <v>15</v>
      </c>
      <c r="EB655">
        <f t="shared" si="860"/>
        <v>15</v>
      </c>
      <c r="EC655">
        <f t="shared" si="861"/>
        <v>15</v>
      </c>
      <c r="ED655">
        <f t="shared" si="862"/>
        <v>15</v>
      </c>
      <c r="EE655">
        <f t="shared" si="863"/>
        <v>15</v>
      </c>
      <c r="EG655">
        <f t="shared" si="864"/>
        <v>15</v>
      </c>
      <c r="EH655">
        <f t="shared" si="865"/>
        <v>15</v>
      </c>
      <c r="EI655">
        <f t="shared" si="866"/>
        <v>15</v>
      </c>
      <c r="EJ655">
        <f t="shared" si="867"/>
        <v>15</v>
      </c>
      <c r="EK655">
        <f t="shared" si="868"/>
        <v>15</v>
      </c>
      <c r="EM655">
        <f>IF($EM$9='[1]L&amp;D Numbers'!$E$6,'[1]L&amp;D Numbers'!$E$7)</f>
        <v>350</v>
      </c>
      <c r="EN655">
        <f>IF($EN$9='[1]L&amp;D Numbers'!$F$6,'[1]L&amp;D Numbers'!$F$7)</f>
        <v>2000</v>
      </c>
      <c r="EO655">
        <f>IF($EO$9='[1]L&amp;D Numbers'!$G$6,'[1]L&amp;D Numbers'!$G$7)</f>
        <v>2000</v>
      </c>
      <c r="EP655">
        <f>IF($EP$9='[1]L&amp;D Numbers'!$H$6,'[1]L&amp;D Numbers'!$H$7)</f>
        <v>2000</v>
      </c>
      <c r="EQ655">
        <f>IF($EQ$9='[1]L&amp;D Numbers'!$I$6,'[1]L&amp;D Numbers'!$I$7)</f>
        <v>2000</v>
      </c>
      <c r="ER655">
        <f>IF($ER$9='[1]L&amp;D Numbers'!$J$6,'[1]L&amp;D Numbers'!$J$7)</f>
        <v>0</v>
      </c>
      <c r="ET655" s="45">
        <f>'[1]L&amp;D Master'!$E$10</f>
        <v>1.0678246631903041E-2</v>
      </c>
      <c r="EU655" s="45">
        <f>ET655+'[1]L&amp;D Master'!$F$10</f>
        <v>1.8222427877342538E-2</v>
      </c>
      <c r="EV655" s="45">
        <f>EU655+'[1]L&amp;D Master'!$G$10</f>
        <v>2.3561551193294058E-2</v>
      </c>
      <c r="EW655" s="45">
        <f>EV655+'[1]L&amp;D Master'!$H$10</f>
        <v>2.7330438342024234E-2</v>
      </c>
      <c r="EX655" s="45">
        <f>EW655+'[1]L&amp;D Master'!$I$10</f>
        <v>2.9999999999999995E-2</v>
      </c>
      <c r="EY655" s="45"/>
      <c r="EZ655" s="45">
        <f t="shared" si="869"/>
        <v>1.0678246631903041E-2</v>
      </c>
      <c r="FA655" s="45">
        <f t="shared" si="870"/>
        <v>1.8222427877342538E-2</v>
      </c>
      <c r="FB655" s="45">
        <f t="shared" si="870"/>
        <v>2.3561551193294058E-2</v>
      </c>
      <c r="FC655" s="45">
        <f t="shared" si="870"/>
        <v>2.7330438342024234E-2</v>
      </c>
      <c r="FD655" s="45">
        <f t="shared" si="846"/>
        <v>2.7330438342024234E-2</v>
      </c>
      <c r="FE655" s="45"/>
      <c r="FF655">
        <f t="shared" ref="FF655:FF718" si="882">EA655*(1-EZ655)</f>
        <v>14.839826300521453</v>
      </c>
      <c r="FG655">
        <f t="shared" ref="FG655:FG718" si="883">EB655*(1-FA655)</f>
        <v>14.726663581839862</v>
      </c>
      <c r="FH655">
        <f t="shared" ref="FH655:FH718" si="884">EC655*(1-FB655)</f>
        <v>14.64657673210059</v>
      </c>
      <c r="FI655">
        <f t="shared" ref="FI655:FI718" si="885">ED655*(1-FC655)</f>
        <v>14.590043424869638</v>
      </c>
      <c r="FJ655">
        <f t="shared" ref="FJ655:FJ718" si="886">EE655*(1-FD655)</f>
        <v>14.590043424869638</v>
      </c>
      <c r="FL655" s="34"/>
      <c r="FM655" s="34"/>
      <c r="FN655" s="34"/>
      <c r="FO655" s="34"/>
      <c r="FP655" s="34"/>
      <c r="FQ655" s="153">
        <f t="shared" si="871"/>
        <v>0.125</v>
      </c>
      <c r="FR655" s="153"/>
      <c r="FS655" s="42"/>
      <c r="FT655" s="42"/>
      <c r="FU655" s="42"/>
      <c r="FV655" s="42"/>
      <c r="FW655" s="42"/>
      <c r="FX655" s="42"/>
      <c r="FY655" s="42"/>
      <c r="FZ655" s="42"/>
      <c r="GA655" s="42"/>
      <c r="GB655" s="42"/>
      <c r="GC655" s="42"/>
      <c r="GD655" s="42"/>
      <c r="GE655" s="42"/>
      <c r="GF655" s="42"/>
      <c r="GG655" s="42"/>
      <c r="GH655" s="42"/>
      <c r="GI655" s="42"/>
      <c r="GJ655" s="42"/>
      <c r="GK655" s="42"/>
      <c r="GL655" s="42"/>
      <c r="GM655" s="154">
        <f>'[1]Automation Master'!$B$10*FQ655*FO655</f>
        <v>0</v>
      </c>
      <c r="GN655" s="155">
        <f>'[1]Automation Master'!$B$11*FO655*FQ655+GM655</f>
        <v>0</v>
      </c>
      <c r="GO655" s="155">
        <f>'[1]Automation Master'!$B$12*FO655*FQ655+GN655</f>
        <v>0</v>
      </c>
      <c r="GP655" s="155">
        <f>'[1]Automation Master'!$B$13*FO655*FQ655+GO655</f>
        <v>0</v>
      </c>
      <c r="GQ655" s="155">
        <f>'[1]Automation Master'!$C$10*FO655*FQ655+GP655</f>
        <v>0</v>
      </c>
      <c r="GR655" s="155">
        <f>'[1]Automation Master'!$C$11*FO655*FQ655+GQ655</f>
        <v>0</v>
      </c>
      <c r="GS655" s="155">
        <f>'[1]Automation Master'!$C$12*FO655*FQ655+GR655</f>
        <v>0</v>
      </c>
      <c r="GT655" s="155">
        <f>'[1]Automation Master'!$C$13*FO655*FQ655+GS655</f>
        <v>0</v>
      </c>
      <c r="GU655" s="155">
        <f>'[1]Automation Master'!$D$10*FO655*FQ655+GT655</f>
        <v>0</v>
      </c>
      <c r="GV655" s="155">
        <f>'[1]Automation Master'!$D$11*FO655*FQ655+GU655</f>
        <v>0</v>
      </c>
      <c r="GW655" s="155">
        <f>'[1]Automation Master'!$D$12*FO655*FQ655+GV655</f>
        <v>0</v>
      </c>
      <c r="GX655" s="155">
        <f>'[1]Automation Master'!$D$13*FO655*FQ655+GW655</f>
        <v>0</v>
      </c>
      <c r="GY655" s="155">
        <f>'[1]Automation Master'!$E$10*FO655*FQ655+GX655</f>
        <v>0</v>
      </c>
      <c r="GZ655" s="155">
        <f>'[1]Automation Master'!$E$11*FO655*FQ655+GY655</f>
        <v>0</v>
      </c>
      <c r="HA655" s="155">
        <f>'[1]Automation Master'!$E$12*FO655*FQ655+GZ655</f>
        <v>0</v>
      </c>
      <c r="HB655" s="155">
        <f>'[1]Automation Master'!$E$13*FO655*FQ655+HA655</f>
        <v>0</v>
      </c>
      <c r="HC655" s="155">
        <f>'[1]Automation Master'!$F$10*FO655*FQ655+HB655</f>
        <v>0</v>
      </c>
      <c r="HD655" s="155">
        <f>'[1]Automation Master'!$F$11*FO655*FQ655+HC655</f>
        <v>0</v>
      </c>
      <c r="HE655" s="155">
        <f>'[1]Automation Master'!$F$12*FO655*FQ655+HD655</f>
        <v>0</v>
      </c>
      <c r="HF655" s="156">
        <f>'[1]Automation Master'!$F$13*FO655*FQ655+HE655</f>
        <v>0</v>
      </c>
      <c r="HG655" s="157"/>
      <c r="HH655" s="157"/>
      <c r="HI655" s="157"/>
      <c r="HJ655" s="157"/>
      <c r="HK655" s="157"/>
      <c r="HL655" s="157"/>
      <c r="HM655" s="157"/>
      <c r="HN655" s="157"/>
      <c r="HO655" s="157"/>
      <c r="HP655" s="157"/>
      <c r="HQ655" s="157"/>
      <c r="HR655" s="157"/>
      <c r="HS655" s="157"/>
      <c r="HT655" s="157"/>
      <c r="HU655" s="157"/>
      <c r="HV655" s="157"/>
      <c r="HW655" s="157"/>
      <c r="HX655" s="157"/>
      <c r="HY655" s="42"/>
      <c r="HZ655" s="42"/>
      <c r="IA655" s="148">
        <f t="shared" ref="IA655:IA718" si="887">EA655*(1-GP655)</f>
        <v>15</v>
      </c>
      <c r="IB655" s="148">
        <f t="shared" ref="IB655:IB718" si="888">EB655*(1-GT655)</f>
        <v>15</v>
      </c>
      <c r="IC655" s="148">
        <f t="shared" ref="IC655:IC718" si="889">EC655*(1-GX655)</f>
        <v>15</v>
      </c>
      <c r="ID655" s="148">
        <f t="shared" ref="ID655:ID718" si="890">ED655*(1-HB655)</f>
        <v>15</v>
      </c>
      <c r="IE655" s="148">
        <f t="shared" ref="IE655:IE718" si="891">EE655*(1-HF655)</f>
        <v>15</v>
      </c>
      <c r="IH655">
        <f t="shared" ref="IH655:IH718" si="892">(EA655)*(1-GP655)*(1-EZ655)</f>
        <v>14.839826300521453</v>
      </c>
      <c r="II655">
        <f t="shared" ref="II655:II718" si="893">(EB655)*(1-GT655)*(1-FA655)</f>
        <v>14.726663581839862</v>
      </c>
      <c r="IJ655">
        <f t="shared" ref="IJ655:IJ718" si="894">(EC655)*(1-GX655)*(1-FB655)</f>
        <v>14.64657673210059</v>
      </c>
      <c r="IK655">
        <f t="shared" ref="IK655:IK718" si="895">(ED655)*(1-HB655)*(1-FC655)</f>
        <v>14.590043424869638</v>
      </c>
      <c r="IL655">
        <f t="shared" ref="IL655:IL718" si="896">(EE655)*(1-HF655)*(1-FD655)</f>
        <v>14.590043424869638</v>
      </c>
      <c r="IN655" s="42">
        <f t="shared" ref="IN655:IN718" si="897">IFERROR((EA655-IH655)/(EA655),0)</f>
        <v>1.0678246631903103E-2</v>
      </c>
      <c r="IO655" s="42">
        <f t="shared" ref="IO655:IO718" si="898">IFERROR((EB655-II655)/EB655,0)</f>
        <v>1.8222427877342538E-2</v>
      </c>
      <c r="IP655" s="42">
        <f t="shared" ref="IP655:IP718" si="899">IFERROR((EC655-IJ655)/EC655,0)</f>
        <v>2.356155119329403E-2</v>
      </c>
      <c r="IQ655" s="42">
        <f t="shared" ref="IQ655:IQ718" si="900">IFERROR((ED655-IK655)/ED655,0)</f>
        <v>2.7330438342024147E-2</v>
      </c>
      <c r="IR655" s="42">
        <f t="shared" ref="IR655:IR718" si="901">IFERROR((EE655-IL655)/EE655,0)</f>
        <v>2.7330438342024147E-2</v>
      </c>
      <c r="IT655" s="9">
        <f t="shared" si="872"/>
        <v>0</v>
      </c>
      <c r="IU655" s="9">
        <f t="shared" si="873"/>
        <v>0</v>
      </c>
      <c r="IV655" s="9">
        <f t="shared" si="874"/>
        <v>0</v>
      </c>
      <c r="IW655" s="9">
        <f t="shared" si="875"/>
        <v>0</v>
      </c>
      <c r="IX655" s="9">
        <f t="shared" si="876"/>
        <v>0</v>
      </c>
    </row>
    <row r="656" spans="1:265" ht="15.75" hidden="1" thickBot="1" x14ac:dyDescent="0.3">
      <c r="A656">
        <v>7</v>
      </c>
      <c r="B656" t="s">
        <v>568</v>
      </c>
      <c r="C656" t="s">
        <v>314</v>
      </c>
      <c r="D656" t="s">
        <v>288</v>
      </c>
      <c r="E656" t="s">
        <v>569</v>
      </c>
      <c r="F656" t="s">
        <v>290</v>
      </c>
      <c r="G656" t="s">
        <v>256</v>
      </c>
      <c r="H656">
        <v>7</v>
      </c>
      <c r="K656">
        <v>1</v>
      </c>
      <c r="L656">
        <v>6</v>
      </c>
      <c r="S656">
        <v>4</v>
      </c>
      <c r="T656">
        <v>1</v>
      </c>
      <c r="U656">
        <v>2</v>
      </c>
      <c r="Y656">
        <v>7</v>
      </c>
      <c r="AB656">
        <v>1</v>
      </c>
      <c r="AF656">
        <v>1</v>
      </c>
      <c r="AH656">
        <v>2</v>
      </c>
      <c r="AL656">
        <v>3</v>
      </c>
      <c r="AT656">
        <v>7</v>
      </c>
      <c r="AU656">
        <v>0</v>
      </c>
      <c r="AV656">
        <v>7</v>
      </c>
      <c r="AW656">
        <v>0</v>
      </c>
      <c r="AX656">
        <v>0</v>
      </c>
      <c r="BB656">
        <f t="shared" si="847"/>
        <v>7</v>
      </c>
      <c r="BD656">
        <f t="shared" si="848"/>
        <v>7</v>
      </c>
      <c r="BE656">
        <f t="shared" si="849"/>
        <v>7</v>
      </c>
      <c r="BF656">
        <f t="shared" si="850"/>
        <v>7</v>
      </c>
      <c r="BH656">
        <f t="shared" si="851"/>
        <v>0</v>
      </c>
      <c r="BK656" s="45">
        <f>IF(G656="MEA",'[1]Net Hire Rate'!$E$7,IF(G656="AMR",'[1]Net Hire Rate'!$F$7,IF(G656="EUR",'[1]Net Hire Rate'!$G$7,IF(G656="APAC",'[1]Net Hire Rate'!$H$7,0))))</f>
        <v>1.6761041902604757E-3</v>
      </c>
      <c r="BL656" s="45">
        <f>IF(G656="MEA",'[1]Net Hire Rate'!$E$8,IF(G656="AMR",'[1]Net Hire Rate'!$F$8,IF(G656="EUR",'[1]Net Hire Rate'!$G$8,IF(G656="APAC",'[1]Net Hire Rate'!$H$8,0))))</f>
        <v>1.6761041902604757E-3</v>
      </c>
      <c r="BM656" s="45">
        <f>IF(G656="MEA",'[1]Net Hire Rate'!$E$9,IF(G656="AMR",'[1]Net Hire Rate'!$F$9,IF(G656="EUR",'[1]Net Hire Rate'!$G$9,IF(G656="APAC",'[1]Net Hire Rate'!$H$9,0))))</f>
        <v>1.6761041902604757E-3</v>
      </c>
      <c r="BN656" s="45">
        <f>IF(G656="MEA",'[1]Net Hire Rate'!$E$10,IF(G656="AMR",'[1]Net Hire Rate'!$F$10,IF(G656="EUR",'[1]Net Hire Rate'!$G$10,IF(G656="APAC",'[1]Net Hire Rate'!$H$10,0))))</f>
        <v>1.6761041902604757E-3</v>
      </c>
      <c r="BO656" s="45">
        <f>IF(G656="MEA",'[1]Net Hire Rate'!$E$11,IF(G656="AMR",'[1]Net Hire Rate'!$F$11,IF(G656="EUR",'[1]Net Hire Rate'!$G$11,IF(G656="APAC",'[1]Net Hire Rate'!$H$11,0))))</f>
        <v>1.6761041902604757E-3</v>
      </c>
      <c r="BP656" s="45">
        <f>IF(G656="MEA",'[1]Net Hire Rate'!$E$12,IF(G656="AMR",'[1]Net Hire Rate'!$F$12,IF(G656="EUR",'[1]Net Hire Rate'!$G$12,IF(G656="APAC",'[1]Net Hire Rate'!$H$12,0))))</f>
        <v>1.6761041902604757E-3</v>
      </c>
      <c r="BQ656" s="147">
        <f t="shared" si="852"/>
        <v>7</v>
      </c>
      <c r="BR656" s="147">
        <f t="shared" si="834"/>
        <v>7</v>
      </c>
      <c r="BS656" s="147">
        <f t="shared" si="853"/>
        <v>7.0117327293318228</v>
      </c>
      <c r="BT656" s="148">
        <f t="shared" si="835"/>
        <v>7.0117327293318228</v>
      </c>
      <c r="BU656" s="149">
        <f t="shared" si="854"/>
        <v>7.0234851239404419</v>
      </c>
      <c r="BV656" s="148">
        <f t="shared" si="836"/>
        <v>7.0234851239404419</v>
      </c>
      <c r="BW656" s="148">
        <f t="shared" si="855"/>
        <v>7.0352572167869099</v>
      </c>
      <c r="BX656" s="148">
        <f t="shared" si="837"/>
        <v>7.0352572167869099</v>
      </c>
      <c r="BY656" s="148">
        <f t="shared" si="856"/>
        <v>7.0470490408875266</v>
      </c>
      <c r="BZ656" s="148">
        <f t="shared" si="838"/>
        <v>7.0470490408875266</v>
      </c>
      <c r="CA656" s="148">
        <f t="shared" si="857"/>
        <v>7.0588606293139291</v>
      </c>
      <c r="CB656" s="148">
        <f t="shared" si="839"/>
        <v>7.0588606293139291</v>
      </c>
      <c r="CC656" s="148"/>
      <c r="CD656" s="38"/>
      <c r="CE656" s="38"/>
      <c r="CF656" s="38"/>
      <c r="CG656" s="38"/>
      <c r="CH656" s="38"/>
      <c r="CI656" s="38"/>
      <c r="CJ656" s="38"/>
      <c r="CK656" s="41"/>
      <c r="CL656" s="41"/>
      <c r="CM656" s="40"/>
      <c r="CN656" s="41"/>
      <c r="CO656" s="41"/>
      <c r="CP656" s="41"/>
      <c r="CQ656" s="41"/>
      <c r="CR656" s="41"/>
      <c r="CS656" s="41"/>
      <c r="CT656" s="41"/>
      <c r="CU656" s="40"/>
      <c r="CV656" s="41"/>
      <c r="CW656" s="41"/>
      <c r="CX656" s="41"/>
      <c r="CY656" s="41"/>
      <c r="CZ656" s="41"/>
      <c r="DA656" s="41"/>
      <c r="DB656" s="41"/>
      <c r="DC656" s="40"/>
      <c r="DD656" s="41"/>
      <c r="DE656" s="41"/>
      <c r="DF656" s="41"/>
      <c r="DG656" s="41"/>
      <c r="DH656" s="41"/>
      <c r="DI656" s="41"/>
      <c r="DJ656" s="41"/>
      <c r="DK656" s="40"/>
      <c r="DL656" s="41"/>
      <c r="DM656" s="41"/>
      <c r="DN656" s="41"/>
      <c r="DO656" s="41"/>
      <c r="DP656" s="41"/>
      <c r="DQ656" s="41"/>
      <c r="DR656" s="15"/>
      <c r="DS656" s="151">
        <f t="shared" si="840"/>
        <v>7</v>
      </c>
      <c r="DT656" s="152">
        <f t="shared" si="841"/>
        <v>0</v>
      </c>
      <c r="DU656" s="7">
        <f t="shared" si="842"/>
        <v>0</v>
      </c>
      <c r="DV656" s="7">
        <f t="shared" si="843"/>
        <v>0</v>
      </c>
      <c r="DW656">
        <f t="shared" si="844"/>
        <v>0</v>
      </c>
      <c r="DX656">
        <f t="shared" si="845"/>
        <v>0</v>
      </c>
      <c r="DZ656">
        <f t="shared" si="858"/>
        <v>7</v>
      </c>
      <c r="EA656">
        <f t="shared" si="859"/>
        <v>7</v>
      </c>
      <c r="EB656">
        <f t="shared" si="860"/>
        <v>7</v>
      </c>
      <c r="EC656">
        <f t="shared" si="861"/>
        <v>7</v>
      </c>
      <c r="ED656">
        <f t="shared" si="862"/>
        <v>7</v>
      </c>
      <c r="EE656">
        <f t="shared" si="863"/>
        <v>7</v>
      </c>
      <c r="EG656">
        <f t="shared" si="864"/>
        <v>7</v>
      </c>
      <c r="EH656">
        <f t="shared" si="865"/>
        <v>7</v>
      </c>
      <c r="EI656">
        <f t="shared" si="866"/>
        <v>7</v>
      </c>
      <c r="EJ656">
        <f t="shared" si="867"/>
        <v>7</v>
      </c>
      <c r="EK656">
        <f t="shared" si="868"/>
        <v>7</v>
      </c>
      <c r="EM656">
        <f>IF($EM$9='[1]L&amp;D Numbers'!$E$6,'[1]L&amp;D Numbers'!$E$7)</f>
        <v>350</v>
      </c>
      <c r="EN656">
        <f>IF($EN$9='[1]L&amp;D Numbers'!$F$6,'[1]L&amp;D Numbers'!$F$7)</f>
        <v>2000</v>
      </c>
      <c r="EO656">
        <f>IF($EO$9='[1]L&amp;D Numbers'!$G$6,'[1]L&amp;D Numbers'!$G$7)</f>
        <v>2000</v>
      </c>
      <c r="EP656">
        <f>IF($EP$9='[1]L&amp;D Numbers'!$H$6,'[1]L&amp;D Numbers'!$H$7)</f>
        <v>2000</v>
      </c>
      <c r="EQ656">
        <f>IF($EQ$9='[1]L&amp;D Numbers'!$I$6,'[1]L&amp;D Numbers'!$I$7)</f>
        <v>2000</v>
      </c>
      <c r="ER656">
        <f>IF($ER$9='[1]L&amp;D Numbers'!$J$6,'[1]L&amp;D Numbers'!$J$7)</f>
        <v>0</v>
      </c>
      <c r="ET656" s="45">
        <f>'[1]L&amp;D Master'!$E$10</f>
        <v>1.0678246631903041E-2</v>
      </c>
      <c r="EU656" s="45">
        <f>ET656+'[1]L&amp;D Master'!$F$10</f>
        <v>1.8222427877342538E-2</v>
      </c>
      <c r="EV656" s="45">
        <f>EU656+'[1]L&amp;D Master'!$G$10</f>
        <v>2.3561551193294058E-2</v>
      </c>
      <c r="EW656" s="45">
        <f>EV656+'[1]L&amp;D Master'!$H$10</f>
        <v>2.7330438342024234E-2</v>
      </c>
      <c r="EX656" s="45">
        <f>EW656+'[1]L&amp;D Master'!$I$10</f>
        <v>2.9999999999999995E-2</v>
      </c>
      <c r="EY656" s="45"/>
      <c r="EZ656" s="45">
        <f t="shared" si="869"/>
        <v>1.0678246631903041E-2</v>
      </c>
      <c r="FA656" s="45">
        <f t="shared" si="870"/>
        <v>1.8222427877342538E-2</v>
      </c>
      <c r="FB656" s="45">
        <f t="shared" si="870"/>
        <v>2.3561551193294058E-2</v>
      </c>
      <c r="FC656" s="45">
        <f t="shared" si="870"/>
        <v>2.7330438342024234E-2</v>
      </c>
      <c r="FD656" s="45">
        <f t="shared" si="846"/>
        <v>2.7330438342024234E-2</v>
      </c>
      <c r="FE656" s="45"/>
      <c r="FF656">
        <f t="shared" si="882"/>
        <v>6.9252522735766782</v>
      </c>
      <c r="FG656">
        <f t="shared" si="883"/>
        <v>6.872443004858602</v>
      </c>
      <c r="FH656">
        <f t="shared" si="884"/>
        <v>6.835069141646942</v>
      </c>
      <c r="FI656">
        <f t="shared" si="885"/>
        <v>6.8086869316058305</v>
      </c>
      <c r="FJ656">
        <f t="shared" si="886"/>
        <v>6.8086869316058305</v>
      </c>
      <c r="FL656" s="34"/>
      <c r="FM656" s="34"/>
      <c r="FN656" s="34"/>
      <c r="FO656" s="34"/>
      <c r="FP656" s="34"/>
      <c r="FQ656" s="153">
        <f t="shared" si="871"/>
        <v>0.125</v>
      </c>
      <c r="FR656" s="153"/>
      <c r="FS656" s="42"/>
      <c r="FT656" s="42"/>
      <c r="FU656" s="42"/>
      <c r="FV656" s="42"/>
      <c r="FW656" s="42"/>
      <c r="FX656" s="42"/>
      <c r="FY656" s="42"/>
      <c r="FZ656" s="42"/>
      <c r="GA656" s="42"/>
      <c r="GB656" s="42"/>
      <c r="GC656" s="42"/>
      <c r="GD656" s="42"/>
      <c r="GE656" s="42"/>
      <c r="GF656" s="42"/>
      <c r="GG656" s="42"/>
      <c r="GH656" s="42"/>
      <c r="GI656" s="42"/>
      <c r="GJ656" s="42"/>
      <c r="GK656" s="42"/>
      <c r="GL656" s="42"/>
      <c r="GM656" s="154">
        <f>'[1]Automation Master'!$B$10*FQ656*FO656</f>
        <v>0</v>
      </c>
      <c r="GN656" s="155">
        <f>'[1]Automation Master'!$B$11*FO656*FQ656+GM656</f>
        <v>0</v>
      </c>
      <c r="GO656" s="155">
        <f>'[1]Automation Master'!$B$12*FO656*FQ656+GN656</f>
        <v>0</v>
      </c>
      <c r="GP656" s="155">
        <f>'[1]Automation Master'!$B$13*FO656*FQ656+GO656</f>
        <v>0</v>
      </c>
      <c r="GQ656" s="155">
        <f>'[1]Automation Master'!$C$10*FO656*FQ656+GP656</f>
        <v>0</v>
      </c>
      <c r="GR656" s="155">
        <f>'[1]Automation Master'!$C$11*FO656*FQ656+GQ656</f>
        <v>0</v>
      </c>
      <c r="GS656" s="155">
        <f>'[1]Automation Master'!$C$12*FO656*FQ656+GR656</f>
        <v>0</v>
      </c>
      <c r="GT656" s="155">
        <f>'[1]Automation Master'!$C$13*FO656*FQ656+GS656</f>
        <v>0</v>
      </c>
      <c r="GU656" s="155">
        <f>'[1]Automation Master'!$D$10*FO656*FQ656+GT656</f>
        <v>0</v>
      </c>
      <c r="GV656" s="155">
        <f>'[1]Automation Master'!$D$11*FO656*FQ656+GU656</f>
        <v>0</v>
      </c>
      <c r="GW656" s="155">
        <f>'[1]Automation Master'!$D$12*FO656*FQ656+GV656</f>
        <v>0</v>
      </c>
      <c r="GX656" s="155">
        <f>'[1]Automation Master'!$D$13*FO656*FQ656+GW656</f>
        <v>0</v>
      </c>
      <c r="GY656" s="155">
        <f>'[1]Automation Master'!$E$10*FO656*FQ656+GX656</f>
        <v>0</v>
      </c>
      <c r="GZ656" s="155">
        <f>'[1]Automation Master'!$E$11*FO656*FQ656+GY656</f>
        <v>0</v>
      </c>
      <c r="HA656" s="155">
        <f>'[1]Automation Master'!$E$12*FO656*FQ656+GZ656</f>
        <v>0</v>
      </c>
      <c r="HB656" s="155">
        <f>'[1]Automation Master'!$E$13*FO656*FQ656+HA656</f>
        <v>0</v>
      </c>
      <c r="HC656" s="155">
        <f>'[1]Automation Master'!$F$10*FO656*FQ656+HB656</f>
        <v>0</v>
      </c>
      <c r="HD656" s="155">
        <f>'[1]Automation Master'!$F$11*FO656*FQ656+HC656</f>
        <v>0</v>
      </c>
      <c r="HE656" s="155">
        <f>'[1]Automation Master'!$F$12*FO656*FQ656+HD656</f>
        <v>0</v>
      </c>
      <c r="HF656" s="156">
        <f>'[1]Automation Master'!$F$13*FO656*FQ656+HE656</f>
        <v>0</v>
      </c>
      <c r="HG656" s="157"/>
      <c r="HH656" s="157"/>
      <c r="HI656" s="157"/>
      <c r="HJ656" s="157"/>
      <c r="HK656" s="157"/>
      <c r="HL656" s="157"/>
      <c r="HM656" s="157"/>
      <c r="HN656" s="157"/>
      <c r="HO656" s="157"/>
      <c r="HP656" s="157"/>
      <c r="HQ656" s="157"/>
      <c r="HR656" s="157"/>
      <c r="HS656" s="157"/>
      <c r="HT656" s="157"/>
      <c r="HU656" s="157"/>
      <c r="HV656" s="157"/>
      <c r="HW656" s="157"/>
      <c r="HX656" s="157"/>
      <c r="HY656" s="42"/>
      <c r="HZ656" s="42"/>
      <c r="IA656" s="148">
        <f t="shared" si="887"/>
        <v>7</v>
      </c>
      <c r="IB656" s="148">
        <f t="shared" si="888"/>
        <v>7</v>
      </c>
      <c r="IC656" s="148">
        <f t="shared" si="889"/>
        <v>7</v>
      </c>
      <c r="ID656" s="148">
        <f t="shared" si="890"/>
        <v>7</v>
      </c>
      <c r="IE656" s="148">
        <f t="shared" si="891"/>
        <v>7</v>
      </c>
      <c r="IH656">
        <f t="shared" si="892"/>
        <v>6.9252522735766782</v>
      </c>
      <c r="II656">
        <f t="shared" si="893"/>
        <v>6.872443004858602</v>
      </c>
      <c r="IJ656">
        <f t="shared" si="894"/>
        <v>6.835069141646942</v>
      </c>
      <c r="IK656">
        <f t="shared" si="895"/>
        <v>6.8086869316058305</v>
      </c>
      <c r="IL656">
        <f t="shared" si="896"/>
        <v>6.8086869316058305</v>
      </c>
      <c r="IN656" s="42">
        <f t="shared" si="897"/>
        <v>1.0678246631903119E-2</v>
      </c>
      <c r="IO656" s="42">
        <f t="shared" si="898"/>
        <v>1.8222427877342566E-2</v>
      </c>
      <c r="IP656" s="42">
        <f t="shared" si="899"/>
        <v>2.3561551193293999E-2</v>
      </c>
      <c r="IQ656" s="42">
        <f t="shared" si="900"/>
        <v>2.7330438342024217E-2</v>
      </c>
      <c r="IR656" s="42">
        <f t="shared" si="901"/>
        <v>2.7330438342024217E-2</v>
      </c>
      <c r="IT656" s="9">
        <f t="shared" si="872"/>
        <v>0</v>
      </c>
      <c r="IU656" s="9">
        <f t="shared" si="873"/>
        <v>0</v>
      </c>
      <c r="IV656" s="9">
        <f t="shared" si="874"/>
        <v>0</v>
      </c>
      <c r="IW656" s="9">
        <f t="shared" si="875"/>
        <v>0</v>
      </c>
      <c r="IX656" s="9">
        <f t="shared" si="876"/>
        <v>0</v>
      </c>
    </row>
    <row r="657" spans="1:258" ht="15.75" hidden="1" thickBot="1" x14ac:dyDescent="0.3">
      <c r="A657">
        <v>7</v>
      </c>
      <c r="B657" t="s">
        <v>568</v>
      </c>
      <c r="C657" t="s">
        <v>283</v>
      </c>
      <c r="D657" t="s">
        <v>267</v>
      </c>
      <c r="E657" t="s">
        <v>569</v>
      </c>
      <c r="F657" t="s">
        <v>290</v>
      </c>
      <c r="G657" t="s">
        <v>256</v>
      </c>
      <c r="H657">
        <v>7</v>
      </c>
      <c r="K657">
        <v>1</v>
      </c>
      <c r="L657">
        <v>6</v>
      </c>
      <c r="R657">
        <v>2</v>
      </c>
      <c r="S657">
        <v>2</v>
      </c>
      <c r="T657">
        <v>1</v>
      </c>
      <c r="U657">
        <v>2</v>
      </c>
      <c r="Y657">
        <v>7</v>
      </c>
      <c r="AB657">
        <v>2</v>
      </c>
      <c r="AF657">
        <v>1</v>
      </c>
      <c r="AH657">
        <v>2</v>
      </c>
      <c r="AL657">
        <v>2</v>
      </c>
      <c r="AQ657">
        <v>1</v>
      </c>
      <c r="AT657">
        <v>7</v>
      </c>
      <c r="AU657">
        <v>0</v>
      </c>
      <c r="AV657">
        <v>0</v>
      </c>
      <c r="AW657">
        <v>7</v>
      </c>
      <c r="AX657">
        <v>0</v>
      </c>
      <c r="BB657">
        <f t="shared" si="847"/>
        <v>7</v>
      </c>
      <c r="BD657">
        <f t="shared" si="848"/>
        <v>7</v>
      </c>
      <c r="BE657">
        <f t="shared" si="849"/>
        <v>7</v>
      </c>
      <c r="BF657">
        <f t="shared" si="850"/>
        <v>7</v>
      </c>
      <c r="BH657">
        <f t="shared" si="851"/>
        <v>0</v>
      </c>
      <c r="BK657" s="45">
        <f>IF(G657="MEA",'[1]Net Hire Rate'!$E$7,IF(G657="AMR",'[1]Net Hire Rate'!$F$7,IF(G657="EUR",'[1]Net Hire Rate'!$G$7,IF(G657="APAC",'[1]Net Hire Rate'!$H$7,0))))</f>
        <v>1.6761041902604757E-3</v>
      </c>
      <c r="BL657" s="45">
        <f>IF(G657="MEA",'[1]Net Hire Rate'!$E$8,IF(G657="AMR",'[1]Net Hire Rate'!$F$8,IF(G657="EUR",'[1]Net Hire Rate'!$G$8,IF(G657="APAC",'[1]Net Hire Rate'!$H$8,0))))</f>
        <v>1.6761041902604757E-3</v>
      </c>
      <c r="BM657" s="45">
        <f>IF(G657="MEA",'[1]Net Hire Rate'!$E$9,IF(G657="AMR",'[1]Net Hire Rate'!$F$9,IF(G657="EUR",'[1]Net Hire Rate'!$G$9,IF(G657="APAC",'[1]Net Hire Rate'!$H$9,0))))</f>
        <v>1.6761041902604757E-3</v>
      </c>
      <c r="BN657" s="45">
        <f>IF(G657="MEA",'[1]Net Hire Rate'!$E$10,IF(G657="AMR",'[1]Net Hire Rate'!$F$10,IF(G657="EUR",'[1]Net Hire Rate'!$G$10,IF(G657="APAC",'[1]Net Hire Rate'!$H$10,0))))</f>
        <v>1.6761041902604757E-3</v>
      </c>
      <c r="BO657" s="45">
        <f>IF(G657="MEA",'[1]Net Hire Rate'!$E$11,IF(G657="AMR",'[1]Net Hire Rate'!$F$11,IF(G657="EUR",'[1]Net Hire Rate'!$G$11,IF(G657="APAC",'[1]Net Hire Rate'!$H$11,0))))</f>
        <v>1.6761041902604757E-3</v>
      </c>
      <c r="BP657" s="45">
        <f>IF(G657="MEA",'[1]Net Hire Rate'!$E$12,IF(G657="AMR",'[1]Net Hire Rate'!$F$12,IF(G657="EUR",'[1]Net Hire Rate'!$G$12,IF(G657="APAC",'[1]Net Hire Rate'!$H$12,0))))</f>
        <v>1.6761041902604757E-3</v>
      </c>
      <c r="BQ657" s="147">
        <f t="shared" si="852"/>
        <v>7</v>
      </c>
      <c r="BR657" s="147">
        <f t="shared" si="834"/>
        <v>7</v>
      </c>
      <c r="BS657" s="147">
        <f t="shared" si="853"/>
        <v>7.0117327293318228</v>
      </c>
      <c r="BT657" s="148">
        <f t="shared" si="835"/>
        <v>7.0117327293318228</v>
      </c>
      <c r="BU657" s="149">
        <f t="shared" si="854"/>
        <v>7.0234851239404419</v>
      </c>
      <c r="BV657" s="148">
        <f t="shared" si="836"/>
        <v>7.0234851239404419</v>
      </c>
      <c r="BW657" s="148">
        <f t="shared" si="855"/>
        <v>7.0352572167869099</v>
      </c>
      <c r="BX657" s="148">
        <f t="shared" si="837"/>
        <v>6.0352572167869099</v>
      </c>
      <c r="BY657" s="148">
        <f t="shared" si="856"/>
        <v>6.0453729366972659</v>
      </c>
      <c r="BZ657" s="148">
        <f t="shared" si="838"/>
        <v>6.0453729366972659</v>
      </c>
      <c r="CA657" s="148">
        <f t="shared" si="857"/>
        <v>6.0555056116081509</v>
      </c>
      <c r="CB657" s="148">
        <f t="shared" si="839"/>
        <v>6.0555056116081509</v>
      </c>
      <c r="CC657" s="148"/>
      <c r="CD657" s="38"/>
      <c r="CE657" s="38"/>
      <c r="CF657" s="38"/>
      <c r="CG657" s="38"/>
      <c r="CH657" s="38"/>
      <c r="CI657" s="38"/>
      <c r="CJ657" s="38"/>
      <c r="CK657" s="41"/>
      <c r="CL657" s="41"/>
      <c r="CM657" s="40"/>
      <c r="CN657" s="41"/>
      <c r="CO657" s="41"/>
      <c r="CP657" s="41"/>
      <c r="CQ657" s="41"/>
      <c r="CR657" s="41"/>
      <c r="CS657" s="41"/>
      <c r="CT657" s="41"/>
      <c r="CU657" s="40"/>
      <c r="CV657" s="41"/>
      <c r="CW657" s="41"/>
      <c r="CX657" s="41"/>
      <c r="CY657" s="41"/>
      <c r="CZ657" s="41"/>
      <c r="DA657" s="41"/>
      <c r="DB657" s="41"/>
      <c r="DC657" s="40"/>
      <c r="DD657" s="41"/>
      <c r="DE657" s="41"/>
      <c r="DF657" s="41"/>
      <c r="DG657" s="41"/>
      <c r="DH657" s="41"/>
      <c r="DI657" s="41"/>
      <c r="DJ657" s="41"/>
      <c r="DK657" s="40"/>
      <c r="DL657" s="41"/>
      <c r="DM657" s="41"/>
      <c r="DN657" s="41"/>
      <c r="DO657" s="41"/>
      <c r="DP657" s="41"/>
      <c r="DQ657" s="41"/>
      <c r="DR657" s="15"/>
      <c r="DS657" s="151">
        <f t="shared" si="840"/>
        <v>7</v>
      </c>
      <c r="DT657" s="152">
        <f t="shared" si="841"/>
        <v>0</v>
      </c>
      <c r="DU657" s="7">
        <f t="shared" si="842"/>
        <v>0</v>
      </c>
      <c r="DV657" s="7">
        <f t="shared" si="843"/>
        <v>0</v>
      </c>
      <c r="DW657">
        <f t="shared" si="844"/>
        <v>0</v>
      </c>
      <c r="DX657">
        <f t="shared" si="845"/>
        <v>0</v>
      </c>
      <c r="DZ657">
        <f t="shared" si="858"/>
        <v>7</v>
      </c>
      <c r="EA657">
        <f t="shared" si="859"/>
        <v>7</v>
      </c>
      <c r="EB657">
        <f t="shared" si="860"/>
        <v>7</v>
      </c>
      <c r="EC657">
        <f t="shared" si="861"/>
        <v>7</v>
      </c>
      <c r="ED657">
        <f t="shared" si="862"/>
        <v>7</v>
      </c>
      <c r="EE657">
        <f t="shared" si="863"/>
        <v>7</v>
      </c>
      <c r="EG657">
        <f t="shared" si="864"/>
        <v>7</v>
      </c>
      <c r="EH657">
        <f t="shared" si="865"/>
        <v>7</v>
      </c>
      <c r="EI657">
        <f t="shared" si="866"/>
        <v>7</v>
      </c>
      <c r="EJ657">
        <f t="shared" si="867"/>
        <v>7</v>
      </c>
      <c r="EK657">
        <f t="shared" si="868"/>
        <v>7</v>
      </c>
      <c r="EM657">
        <f>IF($EM$9='[1]L&amp;D Numbers'!$E$6,'[1]L&amp;D Numbers'!$E$7)</f>
        <v>350</v>
      </c>
      <c r="EN657">
        <f>IF($EN$9='[1]L&amp;D Numbers'!$F$6,'[1]L&amp;D Numbers'!$F$7)</f>
        <v>2000</v>
      </c>
      <c r="EO657">
        <f>IF($EO$9='[1]L&amp;D Numbers'!$G$6,'[1]L&amp;D Numbers'!$G$7)</f>
        <v>2000</v>
      </c>
      <c r="EP657">
        <f>IF($EP$9='[1]L&amp;D Numbers'!$H$6,'[1]L&amp;D Numbers'!$H$7)</f>
        <v>2000</v>
      </c>
      <c r="EQ657">
        <f>IF($EQ$9='[1]L&amp;D Numbers'!$I$6,'[1]L&amp;D Numbers'!$I$7)</f>
        <v>2000</v>
      </c>
      <c r="ER657">
        <f>IF($ER$9='[1]L&amp;D Numbers'!$J$6,'[1]L&amp;D Numbers'!$J$7)</f>
        <v>0</v>
      </c>
      <c r="ET657" s="45">
        <f>'[1]L&amp;D Master'!$E$10</f>
        <v>1.0678246631903041E-2</v>
      </c>
      <c r="EU657" s="45">
        <f>ET657+'[1]L&amp;D Master'!$F$10</f>
        <v>1.8222427877342538E-2</v>
      </c>
      <c r="EV657" s="45">
        <f>EU657+'[1]L&amp;D Master'!$G$10</f>
        <v>2.3561551193294058E-2</v>
      </c>
      <c r="EW657" s="45">
        <f>EV657+'[1]L&amp;D Master'!$H$10</f>
        <v>2.7330438342024234E-2</v>
      </c>
      <c r="EX657" s="45">
        <f>EW657+'[1]L&amp;D Master'!$I$10</f>
        <v>2.9999999999999995E-2</v>
      </c>
      <c r="EY657" s="45"/>
      <c r="EZ657" s="45">
        <f t="shared" si="869"/>
        <v>1.0678246631903041E-2</v>
      </c>
      <c r="FA657" s="45">
        <f t="shared" si="870"/>
        <v>1.8222427877342538E-2</v>
      </c>
      <c r="FB657" s="45">
        <f t="shared" si="870"/>
        <v>2.3561551193294058E-2</v>
      </c>
      <c r="FC657" s="45">
        <f t="shared" si="870"/>
        <v>2.7330438342024234E-2</v>
      </c>
      <c r="FD657" s="45">
        <f t="shared" si="846"/>
        <v>2.7330438342024234E-2</v>
      </c>
      <c r="FE657" s="45"/>
      <c r="FF657">
        <f t="shared" si="882"/>
        <v>6.9252522735766782</v>
      </c>
      <c r="FG657">
        <f t="shared" si="883"/>
        <v>6.872443004858602</v>
      </c>
      <c r="FH657">
        <f t="shared" si="884"/>
        <v>6.835069141646942</v>
      </c>
      <c r="FI657">
        <f t="shared" si="885"/>
        <v>6.8086869316058305</v>
      </c>
      <c r="FJ657">
        <f t="shared" si="886"/>
        <v>6.8086869316058305</v>
      </c>
      <c r="FL657" s="34"/>
      <c r="FM657" s="34"/>
      <c r="FN657" s="34"/>
      <c r="FO657" s="34"/>
      <c r="FP657" s="34"/>
      <c r="FQ657" s="153">
        <f t="shared" si="871"/>
        <v>0.125</v>
      </c>
      <c r="FR657" s="153"/>
      <c r="FS657" s="42"/>
      <c r="FT657" s="42"/>
      <c r="FU657" s="42"/>
      <c r="FV657" s="42"/>
      <c r="FW657" s="42"/>
      <c r="FX657" s="42"/>
      <c r="FY657" s="42"/>
      <c r="FZ657" s="42"/>
      <c r="GA657" s="42"/>
      <c r="GB657" s="42"/>
      <c r="GC657" s="42"/>
      <c r="GD657" s="42"/>
      <c r="GE657" s="42"/>
      <c r="GF657" s="42"/>
      <c r="GG657" s="42"/>
      <c r="GH657" s="42"/>
      <c r="GI657" s="42"/>
      <c r="GJ657" s="42"/>
      <c r="GK657" s="42"/>
      <c r="GL657" s="42"/>
      <c r="GM657" s="154">
        <f>'[1]Automation Master'!$B$10*FQ657*FO657</f>
        <v>0</v>
      </c>
      <c r="GN657" s="155">
        <f>'[1]Automation Master'!$B$11*FO657*FQ657+GM657</f>
        <v>0</v>
      </c>
      <c r="GO657" s="155">
        <f>'[1]Automation Master'!$B$12*FO657*FQ657+GN657</f>
        <v>0</v>
      </c>
      <c r="GP657" s="155">
        <f>'[1]Automation Master'!$B$13*FO657*FQ657+GO657</f>
        <v>0</v>
      </c>
      <c r="GQ657" s="155">
        <f>'[1]Automation Master'!$C$10*FO657*FQ657+GP657</f>
        <v>0</v>
      </c>
      <c r="GR657" s="155">
        <f>'[1]Automation Master'!$C$11*FO657*FQ657+GQ657</f>
        <v>0</v>
      </c>
      <c r="GS657" s="155">
        <f>'[1]Automation Master'!$C$12*FO657*FQ657+GR657</f>
        <v>0</v>
      </c>
      <c r="GT657" s="155">
        <f>'[1]Automation Master'!$C$13*FO657*FQ657+GS657</f>
        <v>0</v>
      </c>
      <c r="GU657" s="155">
        <f>'[1]Automation Master'!$D$10*FO657*FQ657+GT657</f>
        <v>0</v>
      </c>
      <c r="GV657" s="155">
        <f>'[1]Automation Master'!$D$11*FO657*FQ657+GU657</f>
        <v>0</v>
      </c>
      <c r="GW657" s="155">
        <f>'[1]Automation Master'!$D$12*FO657*FQ657+GV657</f>
        <v>0</v>
      </c>
      <c r="GX657" s="155">
        <f>'[1]Automation Master'!$D$13*FO657*FQ657+GW657</f>
        <v>0</v>
      </c>
      <c r="GY657" s="155">
        <f>'[1]Automation Master'!$E$10*FO657*FQ657+GX657</f>
        <v>0</v>
      </c>
      <c r="GZ657" s="155">
        <f>'[1]Automation Master'!$E$11*FO657*FQ657+GY657</f>
        <v>0</v>
      </c>
      <c r="HA657" s="155">
        <f>'[1]Automation Master'!$E$12*FO657*FQ657+GZ657</f>
        <v>0</v>
      </c>
      <c r="HB657" s="155">
        <f>'[1]Automation Master'!$E$13*FO657*FQ657+HA657</f>
        <v>0</v>
      </c>
      <c r="HC657" s="155">
        <f>'[1]Automation Master'!$F$10*FO657*FQ657+HB657</f>
        <v>0</v>
      </c>
      <c r="HD657" s="155">
        <f>'[1]Automation Master'!$F$11*FO657*FQ657+HC657</f>
        <v>0</v>
      </c>
      <c r="HE657" s="155">
        <f>'[1]Automation Master'!$F$12*FO657*FQ657+HD657</f>
        <v>0</v>
      </c>
      <c r="HF657" s="156">
        <f>'[1]Automation Master'!$F$13*FO657*FQ657+HE657</f>
        <v>0</v>
      </c>
      <c r="HG657" s="157"/>
      <c r="HH657" s="157"/>
      <c r="HI657" s="157"/>
      <c r="HJ657" s="157"/>
      <c r="HK657" s="157"/>
      <c r="HL657" s="157"/>
      <c r="HM657" s="157"/>
      <c r="HN657" s="157"/>
      <c r="HO657" s="157"/>
      <c r="HP657" s="157"/>
      <c r="HQ657" s="157"/>
      <c r="HR657" s="157"/>
      <c r="HS657" s="157"/>
      <c r="HT657" s="157"/>
      <c r="HU657" s="157"/>
      <c r="HV657" s="157"/>
      <c r="HW657" s="157"/>
      <c r="HX657" s="157"/>
      <c r="HY657" s="42"/>
      <c r="HZ657" s="42"/>
      <c r="IA657" s="148">
        <f t="shared" si="887"/>
        <v>7</v>
      </c>
      <c r="IB657" s="148">
        <f t="shared" si="888"/>
        <v>7</v>
      </c>
      <c r="IC657" s="148">
        <f t="shared" si="889"/>
        <v>7</v>
      </c>
      <c r="ID657" s="148">
        <f t="shared" si="890"/>
        <v>7</v>
      </c>
      <c r="IE657" s="148">
        <f t="shared" si="891"/>
        <v>7</v>
      </c>
      <c r="IH657">
        <f t="shared" si="892"/>
        <v>6.9252522735766782</v>
      </c>
      <c r="II657">
        <f t="shared" si="893"/>
        <v>6.872443004858602</v>
      </c>
      <c r="IJ657">
        <f t="shared" si="894"/>
        <v>6.835069141646942</v>
      </c>
      <c r="IK657">
        <f t="shared" si="895"/>
        <v>6.8086869316058305</v>
      </c>
      <c r="IL657">
        <f t="shared" si="896"/>
        <v>6.8086869316058305</v>
      </c>
      <c r="IN657" s="42">
        <f t="shared" si="897"/>
        <v>1.0678246631903119E-2</v>
      </c>
      <c r="IO657" s="42">
        <f t="shared" si="898"/>
        <v>1.8222427877342566E-2</v>
      </c>
      <c r="IP657" s="42">
        <f t="shared" si="899"/>
        <v>2.3561551193293999E-2</v>
      </c>
      <c r="IQ657" s="42">
        <f t="shared" si="900"/>
        <v>2.7330438342024217E-2</v>
      </c>
      <c r="IR657" s="42">
        <f t="shared" si="901"/>
        <v>2.7330438342024217E-2</v>
      </c>
      <c r="IT657" s="9">
        <f t="shared" si="872"/>
        <v>0</v>
      </c>
      <c r="IU657" s="9">
        <f t="shared" si="873"/>
        <v>0</v>
      </c>
      <c r="IV657" s="9">
        <f t="shared" si="874"/>
        <v>0</v>
      </c>
      <c r="IW657" s="9">
        <f t="shared" si="875"/>
        <v>0</v>
      </c>
      <c r="IX657" s="9">
        <f t="shared" si="876"/>
        <v>0</v>
      </c>
    </row>
    <row r="658" spans="1:258" ht="15.75" hidden="1" thickBot="1" x14ac:dyDescent="0.3">
      <c r="A658">
        <v>5</v>
      </c>
      <c r="B658" t="s">
        <v>568</v>
      </c>
      <c r="C658" t="s">
        <v>372</v>
      </c>
      <c r="D658" t="s">
        <v>270</v>
      </c>
      <c r="E658" t="s">
        <v>569</v>
      </c>
      <c r="F658" t="s">
        <v>290</v>
      </c>
      <c r="G658" t="s">
        <v>256</v>
      </c>
      <c r="H658">
        <v>5</v>
      </c>
      <c r="K658">
        <v>1</v>
      </c>
      <c r="L658">
        <v>4</v>
      </c>
      <c r="S658">
        <v>3</v>
      </c>
      <c r="T658">
        <v>2</v>
      </c>
      <c r="Y658">
        <v>5</v>
      </c>
      <c r="AB658">
        <v>1</v>
      </c>
      <c r="AE658">
        <v>1</v>
      </c>
      <c r="AK658">
        <v>1</v>
      </c>
      <c r="AL658">
        <v>2</v>
      </c>
      <c r="AT658">
        <v>5</v>
      </c>
      <c r="AU658">
        <v>0</v>
      </c>
      <c r="AV658">
        <v>0</v>
      </c>
      <c r="AW658">
        <v>5</v>
      </c>
      <c r="AX658">
        <v>0</v>
      </c>
      <c r="BB658">
        <f t="shared" si="847"/>
        <v>5</v>
      </c>
      <c r="BD658">
        <f t="shared" si="848"/>
        <v>5</v>
      </c>
      <c r="BE658">
        <f t="shared" si="849"/>
        <v>5</v>
      </c>
      <c r="BF658">
        <f t="shared" si="850"/>
        <v>5</v>
      </c>
      <c r="BH658">
        <f t="shared" si="851"/>
        <v>0</v>
      </c>
      <c r="BK658" s="45">
        <f>IF(G658="MEA",'[1]Net Hire Rate'!$E$7,IF(G658="AMR",'[1]Net Hire Rate'!$F$7,IF(G658="EUR",'[1]Net Hire Rate'!$G$7,IF(G658="APAC",'[1]Net Hire Rate'!$H$7,0))))</f>
        <v>1.6761041902604757E-3</v>
      </c>
      <c r="BL658" s="45">
        <f>IF(G658="MEA",'[1]Net Hire Rate'!$E$8,IF(G658="AMR",'[1]Net Hire Rate'!$F$8,IF(G658="EUR",'[1]Net Hire Rate'!$G$8,IF(G658="APAC",'[1]Net Hire Rate'!$H$8,0))))</f>
        <v>1.6761041902604757E-3</v>
      </c>
      <c r="BM658" s="45">
        <f>IF(G658="MEA",'[1]Net Hire Rate'!$E$9,IF(G658="AMR",'[1]Net Hire Rate'!$F$9,IF(G658="EUR",'[1]Net Hire Rate'!$G$9,IF(G658="APAC",'[1]Net Hire Rate'!$H$9,0))))</f>
        <v>1.6761041902604757E-3</v>
      </c>
      <c r="BN658" s="45">
        <f>IF(G658="MEA",'[1]Net Hire Rate'!$E$10,IF(G658="AMR",'[1]Net Hire Rate'!$F$10,IF(G658="EUR",'[1]Net Hire Rate'!$G$10,IF(G658="APAC",'[1]Net Hire Rate'!$H$10,0))))</f>
        <v>1.6761041902604757E-3</v>
      </c>
      <c r="BO658" s="45">
        <f>IF(G658="MEA",'[1]Net Hire Rate'!$E$11,IF(G658="AMR",'[1]Net Hire Rate'!$F$11,IF(G658="EUR",'[1]Net Hire Rate'!$G$11,IF(G658="APAC",'[1]Net Hire Rate'!$H$11,0))))</f>
        <v>1.6761041902604757E-3</v>
      </c>
      <c r="BP658" s="45">
        <f>IF(G658="MEA",'[1]Net Hire Rate'!$E$12,IF(G658="AMR",'[1]Net Hire Rate'!$F$12,IF(G658="EUR",'[1]Net Hire Rate'!$G$12,IF(G658="APAC",'[1]Net Hire Rate'!$H$12,0))))</f>
        <v>1.6761041902604757E-3</v>
      </c>
      <c r="BQ658" s="147">
        <f t="shared" si="852"/>
        <v>5</v>
      </c>
      <c r="BR658" s="147">
        <f t="shared" si="834"/>
        <v>5</v>
      </c>
      <c r="BS658" s="147">
        <f t="shared" si="853"/>
        <v>5.0083805209513024</v>
      </c>
      <c r="BT658" s="148">
        <f t="shared" si="835"/>
        <v>5.0083805209513024</v>
      </c>
      <c r="BU658" s="149">
        <f t="shared" si="854"/>
        <v>5.0167750885288873</v>
      </c>
      <c r="BV658" s="148">
        <f t="shared" si="836"/>
        <v>5.0167750885288873</v>
      </c>
      <c r="BW658" s="148">
        <f t="shared" si="855"/>
        <v>5.0251837262763646</v>
      </c>
      <c r="BX658" s="148">
        <f t="shared" si="837"/>
        <v>5.0251837262763646</v>
      </c>
      <c r="BY658" s="148">
        <f t="shared" si="856"/>
        <v>5.0336064577768047</v>
      </c>
      <c r="BZ658" s="148">
        <f t="shared" si="838"/>
        <v>5.0336064577768047</v>
      </c>
      <c r="CA658" s="148">
        <f t="shared" si="857"/>
        <v>5.0420433066528068</v>
      </c>
      <c r="CB658" s="148">
        <f t="shared" si="839"/>
        <v>5.0420433066528068</v>
      </c>
      <c r="CC658" s="148"/>
      <c r="CD658" s="38"/>
      <c r="CE658" s="38"/>
      <c r="CF658" s="38"/>
      <c r="CG658" s="38"/>
      <c r="CH658" s="38"/>
      <c r="CI658" s="38"/>
      <c r="CJ658" s="38"/>
      <c r="CK658" s="41"/>
      <c r="CL658" s="41"/>
      <c r="CM658" s="40"/>
      <c r="CN658" s="41"/>
      <c r="CO658" s="41"/>
      <c r="CP658" s="41"/>
      <c r="CQ658" s="41"/>
      <c r="CR658" s="41"/>
      <c r="CS658" s="41"/>
      <c r="CT658" s="41"/>
      <c r="CU658" s="40"/>
      <c r="CV658" s="41"/>
      <c r="CW658" s="41"/>
      <c r="CX658" s="41"/>
      <c r="CY658" s="41"/>
      <c r="CZ658" s="41"/>
      <c r="DA658" s="41"/>
      <c r="DB658" s="41"/>
      <c r="DC658" s="40"/>
      <c r="DD658" s="41"/>
      <c r="DE658" s="41"/>
      <c r="DF658" s="41"/>
      <c r="DG658" s="41"/>
      <c r="DH658" s="41"/>
      <c r="DI658" s="41"/>
      <c r="DJ658" s="41"/>
      <c r="DK658" s="40"/>
      <c r="DL658" s="41"/>
      <c r="DM658" s="41"/>
      <c r="DN658" s="41"/>
      <c r="DO658" s="41"/>
      <c r="DP658" s="41"/>
      <c r="DQ658" s="41"/>
      <c r="DR658" s="15"/>
      <c r="DS658" s="151">
        <f t="shared" si="840"/>
        <v>5</v>
      </c>
      <c r="DT658" s="152">
        <f t="shared" si="841"/>
        <v>0</v>
      </c>
      <c r="DU658" s="7">
        <f t="shared" si="842"/>
        <v>0</v>
      </c>
      <c r="DV658" s="7">
        <f t="shared" si="843"/>
        <v>0</v>
      </c>
      <c r="DW658">
        <f t="shared" si="844"/>
        <v>0</v>
      </c>
      <c r="DX658">
        <f t="shared" si="845"/>
        <v>0</v>
      </c>
      <c r="DZ658">
        <f t="shared" si="858"/>
        <v>5</v>
      </c>
      <c r="EA658">
        <f t="shared" si="859"/>
        <v>5</v>
      </c>
      <c r="EB658">
        <f t="shared" si="860"/>
        <v>5</v>
      </c>
      <c r="EC658">
        <f t="shared" si="861"/>
        <v>5</v>
      </c>
      <c r="ED658">
        <f t="shared" si="862"/>
        <v>5</v>
      </c>
      <c r="EE658">
        <f t="shared" si="863"/>
        <v>5</v>
      </c>
      <c r="EG658">
        <f t="shared" si="864"/>
        <v>5</v>
      </c>
      <c r="EH658">
        <f t="shared" si="865"/>
        <v>5</v>
      </c>
      <c r="EI658">
        <f t="shared" si="866"/>
        <v>5</v>
      </c>
      <c r="EJ658">
        <f t="shared" si="867"/>
        <v>5</v>
      </c>
      <c r="EK658">
        <f t="shared" si="868"/>
        <v>5</v>
      </c>
      <c r="EM658">
        <f>IF($EM$9='[1]L&amp;D Numbers'!$E$6,'[1]L&amp;D Numbers'!$E$7)</f>
        <v>350</v>
      </c>
      <c r="EN658">
        <f>IF($EN$9='[1]L&amp;D Numbers'!$F$6,'[1]L&amp;D Numbers'!$F$7)</f>
        <v>2000</v>
      </c>
      <c r="EO658">
        <f>IF($EO$9='[1]L&amp;D Numbers'!$G$6,'[1]L&amp;D Numbers'!$G$7)</f>
        <v>2000</v>
      </c>
      <c r="EP658">
        <f>IF($EP$9='[1]L&amp;D Numbers'!$H$6,'[1]L&amp;D Numbers'!$H$7)</f>
        <v>2000</v>
      </c>
      <c r="EQ658">
        <f>IF($EQ$9='[1]L&amp;D Numbers'!$I$6,'[1]L&amp;D Numbers'!$I$7)</f>
        <v>2000</v>
      </c>
      <c r="ER658">
        <f>IF($ER$9='[1]L&amp;D Numbers'!$J$6,'[1]L&amp;D Numbers'!$J$7)</f>
        <v>0</v>
      </c>
      <c r="ET658" s="45">
        <f>'[1]L&amp;D Master'!$E$10</f>
        <v>1.0678246631903041E-2</v>
      </c>
      <c r="EU658" s="45">
        <f>ET658+'[1]L&amp;D Master'!$F$10</f>
        <v>1.8222427877342538E-2</v>
      </c>
      <c r="EV658" s="45">
        <f>EU658+'[1]L&amp;D Master'!$G$10</f>
        <v>2.3561551193294058E-2</v>
      </c>
      <c r="EW658" s="45">
        <f>EV658+'[1]L&amp;D Master'!$H$10</f>
        <v>2.7330438342024234E-2</v>
      </c>
      <c r="EX658" s="45">
        <f>EW658+'[1]L&amp;D Master'!$I$10</f>
        <v>2.9999999999999995E-2</v>
      </c>
      <c r="EY658" s="45"/>
      <c r="EZ658" s="45">
        <f t="shared" si="869"/>
        <v>1.0678246631903041E-2</v>
      </c>
      <c r="FA658" s="45">
        <f t="shared" si="870"/>
        <v>1.8222427877342538E-2</v>
      </c>
      <c r="FB658" s="45">
        <f t="shared" si="870"/>
        <v>2.3561551193294058E-2</v>
      </c>
      <c r="FC658" s="45">
        <f t="shared" si="870"/>
        <v>2.7330438342024234E-2</v>
      </c>
      <c r="FD658" s="45">
        <f t="shared" si="846"/>
        <v>2.7330438342024234E-2</v>
      </c>
      <c r="FE658" s="45"/>
      <c r="FF658">
        <f t="shared" si="882"/>
        <v>4.9466087668404848</v>
      </c>
      <c r="FG658">
        <f t="shared" si="883"/>
        <v>4.9088878606132873</v>
      </c>
      <c r="FH658">
        <f t="shared" si="884"/>
        <v>4.8821922440335292</v>
      </c>
      <c r="FI658">
        <f t="shared" si="885"/>
        <v>4.8633478082898787</v>
      </c>
      <c r="FJ658">
        <f t="shared" si="886"/>
        <v>4.8633478082898787</v>
      </c>
      <c r="FL658" s="34"/>
      <c r="FM658" s="34"/>
      <c r="FN658" s="34"/>
      <c r="FO658" s="34"/>
      <c r="FP658" s="34"/>
      <c r="FQ658" s="153">
        <f t="shared" si="871"/>
        <v>0.125</v>
      </c>
      <c r="FR658" s="153"/>
      <c r="FS658" s="42"/>
      <c r="FT658" s="42"/>
      <c r="FU658" s="42"/>
      <c r="FV658" s="42"/>
      <c r="FW658" s="42"/>
      <c r="FX658" s="42"/>
      <c r="FY658" s="42"/>
      <c r="FZ658" s="42"/>
      <c r="GA658" s="42"/>
      <c r="GB658" s="42"/>
      <c r="GC658" s="42"/>
      <c r="GD658" s="42"/>
      <c r="GE658" s="42"/>
      <c r="GF658" s="42"/>
      <c r="GG658" s="42"/>
      <c r="GH658" s="42"/>
      <c r="GI658" s="42"/>
      <c r="GJ658" s="42"/>
      <c r="GK658" s="42"/>
      <c r="GL658" s="42"/>
      <c r="GM658" s="154">
        <f>'[1]Automation Master'!$B$10*FQ658*FO658</f>
        <v>0</v>
      </c>
      <c r="GN658" s="155">
        <f>'[1]Automation Master'!$B$11*FO658*FQ658+GM658</f>
        <v>0</v>
      </c>
      <c r="GO658" s="155">
        <f>'[1]Automation Master'!$B$12*FO658*FQ658+GN658</f>
        <v>0</v>
      </c>
      <c r="GP658" s="155">
        <f>'[1]Automation Master'!$B$13*FO658*FQ658+GO658</f>
        <v>0</v>
      </c>
      <c r="GQ658" s="155">
        <f>'[1]Automation Master'!$C$10*FO658*FQ658+GP658</f>
        <v>0</v>
      </c>
      <c r="GR658" s="155">
        <f>'[1]Automation Master'!$C$11*FO658*FQ658+GQ658</f>
        <v>0</v>
      </c>
      <c r="GS658" s="155">
        <f>'[1]Automation Master'!$C$12*FO658*FQ658+GR658</f>
        <v>0</v>
      </c>
      <c r="GT658" s="155">
        <f>'[1]Automation Master'!$C$13*FO658*FQ658+GS658</f>
        <v>0</v>
      </c>
      <c r="GU658" s="155">
        <f>'[1]Automation Master'!$D$10*FO658*FQ658+GT658</f>
        <v>0</v>
      </c>
      <c r="GV658" s="155">
        <f>'[1]Automation Master'!$D$11*FO658*FQ658+GU658</f>
        <v>0</v>
      </c>
      <c r="GW658" s="155">
        <f>'[1]Automation Master'!$D$12*FO658*FQ658+GV658</f>
        <v>0</v>
      </c>
      <c r="GX658" s="155">
        <f>'[1]Automation Master'!$D$13*FO658*FQ658+GW658</f>
        <v>0</v>
      </c>
      <c r="GY658" s="155">
        <f>'[1]Automation Master'!$E$10*FO658*FQ658+GX658</f>
        <v>0</v>
      </c>
      <c r="GZ658" s="155">
        <f>'[1]Automation Master'!$E$11*FO658*FQ658+GY658</f>
        <v>0</v>
      </c>
      <c r="HA658" s="155">
        <f>'[1]Automation Master'!$E$12*FO658*FQ658+GZ658</f>
        <v>0</v>
      </c>
      <c r="HB658" s="155">
        <f>'[1]Automation Master'!$E$13*FO658*FQ658+HA658</f>
        <v>0</v>
      </c>
      <c r="HC658" s="155">
        <f>'[1]Automation Master'!$F$10*FO658*FQ658+HB658</f>
        <v>0</v>
      </c>
      <c r="HD658" s="155">
        <f>'[1]Automation Master'!$F$11*FO658*FQ658+HC658</f>
        <v>0</v>
      </c>
      <c r="HE658" s="155">
        <f>'[1]Automation Master'!$F$12*FO658*FQ658+HD658</f>
        <v>0</v>
      </c>
      <c r="HF658" s="156">
        <f>'[1]Automation Master'!$F$13*FO658*FQ658+HE658</f>
        <v>0</v>
      </c>
      <c r="HG658" s="157"/>
      <c r="HH658" s="157"/>
      <c r="HI658" s="157"/>
      <c r="HJ658" s="157"/>
      <c r="HK658" s="157"/>
      <c r="HL658" s="157"/>
      <c r="HM658" s="157"/>
      <c r="HN658" s="157"/>
      <c r="HO658" s="157"/>
      <c r="HP658" s="157"/>
      <c r="HQ658" s="157"/>
      <c r="HR658" s="157"/>
      <c r="HS658" s="157"/>
      <c r="HT658" s="157"/>
      <c r="HU658" s="157"/>
      <c r="HV658" s="157"/>
      <c r="HW658" s="157"/>
      <c r="HX658" s="157"/>
      <c r="HY658" s="42"/>
      <c r="HZ658" s="42"/>
      <c r="IA658" s="148">
        <f t="shared" si="887"/>
        <v>5</v>
      </c>
      <c r="IB658" s="148">
        <f t="shared" si="888"/>
        <v>5</v>
      </c>
      <c r="IC658" s="148">
        <f t="shared" si="889"/>
        <v>5</v>
      </c>
      <c r="ID658" s="148">
        <f t="shared" si="890"/>
        <v>5</v>
      </c>
      <c r="IE658" s="148">
        <f t="shared" si="891"/>
        <v>5</v>
      </c>
      <c r="IH658">
        <f t="shared" si="892"/>
        <v>4.9466087668404848</v>
      </c>
      <c r="II658">
        <f t="shared" si="893"/>
        <v>4.9088878606132873</v>
      </c>
      <c r="IJ658">
        <f t="shared" si="894"/>
        <v>4.8821922440335292</v>
      </c>
      <c r="IK658">
        <f t="shared" si="895"/>
        <v>4.8633478082898787</v>
      </c>
      <c r="IL658">
        <f t="shared" si="896"/>
        <v>4.8633478082898787</v>
      </c>
      <c r="IN658" s="42">
        <f t="shared" si="897"/>
        <v>1.0678246631903043E-2</v>
      </c>
      <c r="IO658" s="42">
        <f t="shared" si="898"/>
        <v>1.8222427877342538E-2</v>
      </c>
      <c r="IP658" s="42">
        <f t="shared" si="899"/>
        <v>2.3561551193294152E-2</v>
      </c>
      <c r="IQ658" s="42">
        <f t="shared" si="900"/>
        <v>2.7330438342024265E-2</v>
      </c>
      <c r="IR658" s="42">
        <f t="shared" si="901"/>
        <v>2.7330438342024265E-2</v>
      </c>
      <c r="IT658" s="9">
        <f t="shared" si="872"/>
        <v>0</v>
      </c>
      <c r="IU658" s="9">
        <f t="shared" si="873"/>
        <v>0</v>
      </c>
      <c r="IV658" s="9">
        <f t="shared" si="874"/>
        <v>0</v>
      </c>
      <c r="IW658" s="9">
        <f t="shared" si="875"/>
        <v>0</v>
      </c>
      <c r="IX658" s="9">
        <f t="shared" si="876"/>
        <v>0</v>
      </c>
    </row>
    <row r="659" spans="1:258" ht="15.75" hidden="1" thickBot="1" x14ac:dyDescent="0.3">
      <c r="A659">
        <v>4</v>
      </c>
      <c r="B659" t="s">
        <v>568</v>
      </c>
      <c r="C659" t="s">
        <v>321</v>
      </c>
      <c r="D659" t="s">
        <v>288</v>
      </c>
      <c r="E659" t="s">
        <v>569</v>
      </c>
      <c r="F659" t="s">
        <v>290</v>
      </c>
      <c r="G659" t="s">
        <v>256</v>
      </c>
      <c r="H659">
        <v>4</v>
      </c>
      <c r="K659">
        <v>1</v>
      </c>
      <c r="L659">
        <v>3</v>
      </c>
      <c r="S659">
        <v>1</v>
      </c>
      <c r="T659">
        <v>1</v>
      </c>
      <c r="U659">
        <v>2</v>
      </c>
      <c r="Y659">
        <v>4</v>
      </c>
      <c r="AB659">
        <v>1</v>
      </c>
      <c r="AF659">
        <v>1</v>
      </c>
      <c r="AH659">
        <v>2</v>
      </c>
      <c r="AT659">
        <v>4</v>
      </c>
      <c r="AU659">
        <v>0</v>
      </c>
      <c r="AV659">
        <v>0</v>
      </c>
      <c r="AW659">
        <v>4</v>
      </c>
      <c r="AX659">
        <v>0</v>
      </c>
      <c r="BB659">
        <f t="shared" si="847"/>
        <v>4</v>
      </c>
      <c r="BD659">
        <f t="shared" si="848"/>
        <v>4</v>
      </c>
      <c r="BE659">
        <f t="shared" si="849"/>
        <v>4</v>
      </c>
      <c r="BF659">
        <f t="shared" si="850"/>
        <v>4</v>
      </c>
      <c r="BH659">
        <f t="shared" si="851"/>
        <v>0</v>
      </c>
      <c r="BK659" s="45">
        <f>IF(G659="MEA",'[1]Net Hire Rate'!$E$7,IF(G659="AMR",'[1]Net Hire Rate'!$F$7,IF(G659="EUR",'[1]Net Hire Rate'!$G$7,IF(G659="APAC",'[1]Net Hire Rate'!$H$7,0))))</f>
        <v>1.6761041902604757E-3</v>
      </c>
      <c r="BL659" s="45">
        <f>IF(G659="MEA",'[1]Net Hire Rate'!$E$8,IF(G659="AMR",'[1]Net Hire Rate'!$F$8,IF(G659="EUR",'[1]Net Hire Rate'!$G$8,IF(G659="APAC",'[1]Net Hire Rate'!$H$8,0))))</f>
        <v>1.6761041902604757E-3</v>
      </c>
      <c r="BM659" s="45">
        <f>IF(G659="MEA",'[1]Net Hire Rate'!$E$9,IF(G659="AMR",'[1]Net Hire Rate'!$F$9,IF(G659="EUR",'[1]Net Hire Rate'!$G$9,IF(G659="APAC",'[1]Net Hire Rate'!$H$9,0))))</f>
        <v>1.6761041902604757E-3</v>
      </c>
      <c r="BN659" s="45">
        <f>IF(G659="MEA",'[1]Net Hire Rate'!$E$10,IF(G659="AMR",'[1]Net Hire Rate'!$F$10,IF(G659="EUR",'[1]Net Hire Rate'!$G$10,IF(G659="APAC",'[1]Net Hire Rate'!$H$10,0))))</f>
        <v>1.6761041902604757E-3</v>
      </c>
      <c r="BO659" s="45">
        <f>IF(G659="MEA",'[1]Net Hire Rate'!$E$11,IF(G659="AMR",'[1]Net Hire Rate'!$F$11,IF(G659="EUR",'[1]Net Hire Rate'!$G$11,IF(G659="APAC",'[1]Net Hire Rate'!$H$11,0))))</f>
        <v>1.6761041902604757E-3</v>
      </c>
      <c r="BP659" s="45">
        <f>IF(G659="MEA",'[1]Net Hire Rate'!$E$12,IF(G659="AMR",'[1]Net Hire Rate'!$F$12,IF(G659="EUR",'[1]Net Hire Rate'!$G$12,IF(G659="APAC",'[1]Net Hire Rate'!$H$12,0))))</f>
        <v>1.6761041902604757E-3</v>
      </c>
      <c r="BQ659" s="147">
        <f t="shared" si="852"/>
        <v>4</v>
      </c>
      <c r="BR659" s="147">
        <f t="shared" si="834"/>
        <v>4</v>
      </c>
      <c r="BS659" s="147">
        <f t="shared" si="853"/>
        <v>4.0067044167610417</v>
      </c>
      <c r="BT659" s="148">
        <f t="shared" si="835"/>
        <v>4.0067044167610417</v>
      </c>
      <c r="BU659" s="149">
        <f t="shared" si="854"/>
        <v>4.01342007082311</v>
      </c>
      <c r="BV659" s="148">
        <f t="shared" si="836"/>
        <v>4.01342007082311</v>
      </c>
      <c r="BW659" s="148">
        <f t="shared" si="855"/>
        <v>4.0201469810210924</v>
      </c>
      <c r="BX659" s="148">
        <f t="shared" si="837"/>
        <v>4.0201469810210924</v>
      </c>
      <c r="BY659" s="148">
        <f t="shared" si="856"/>
        <v>4.0268851662214447</v>
      </c>
      <c r="BZ659" s="148">
        <f t="shared" si="838"/>
        <v>4.0268851662214447</v>
      </c>
      <c r="CA659" s="148">
        <f t="shared" si="857"/>
        <v>4.0336346453222456</v>
      </c>
      <c r="CB659" s="148">
        <f t="shared" si="839"/>
        <v>4.0336346453222456</v>
      </c>
      <c r="CC659" s="148"/>
      <c r="CD659" s="38"/>
      <c r="CE659" s="38"/>
      <c r="CF659" s="38"/>
      <c r="CG659" s="38"/>
      <c r="CH659" s="38"/>
      <c r="CI659" s="38"/>
      <c r="CJ659" s="38"/>
      <c r="CK659" s="41"/>
      <c r="CL659" s="41"/>
      <c r="CM659" s="40"/>
      <c r="CN659" s="41"/>
      <c r="CO659" s="41"/>
      <c r="CP659" s="41"/>
      <c r="CQ659" s="41"/>
      <c r="CR659" s="41"/>
      <c r="CS659" s="41"/>
      <c r="CT659" s="41"/>
      <c r="CU659" s="40"/>
      <c r="CV659" s="41"/>
      <c r="CW659" s="41"/>
      <c r="CX659" s="41"/>
      <c r="CY659" s="41"/>
      <c r="CZ659" s="41"/>
      <c r="DA659" s="41"/>
      <c r="DB659" s="41"/>
      <c r="DC659" s="40"/>
      <c r="DD659" s="41"/>
      <c r="DE659" s="41"/>
      <c r="DF659" s="41"/>
      <c r="DG659" s="41"/>
      <c r="DH659" s="41"/>
      <c r="DI659" s="41"/>
      <c r="DJ659" s="41"/>
      <c r="DK659" s="40"/>
      <c r="DL659" s="41"/>
      <c r="DM659" s="41"/>
      <c r="DN659" s="41"/>
      <c r="DO659" s="41"/>
      <c r="DP659" s="41"/>
      <c r="DQ659" s="41"/>
      <c r="DR659" s="15"/>
      <c r="DS659" s="151">
        <f t="shared" si="840"/>
        <v>4</v>
      </c>
      <c r="DT659" s="152">
        <f t="shared" si="841"/>
        <v>0</v>
      </c>
      <c r="DU659" s="7">
        <f t="shared" si="842"/>
        <v>0</v>
      </c>
      <c r="DV659" s="7">
        <f t="shared" si="843"/>
        <v>0</v>
      </c>
      <c r="DW659">
        <f t="shared" si="844"/>
        <v>0</v>
      </c>
      <c r="DX659">
        <f t="shared" si="845"/>
        <v>0</v>
      </c>
      <c r="DZ659">
        <f t="shared" si="858"/>
        <v>4</v>
      </c>
      <c r="EA659">
        <f t="shared" si="859"/>
        <v>4</v>
      </c>
      <c r="EB659">
        <f t="shared" si="860"/>
        <v>4</v>
      </c>
      <c r="EC659">
        <f t="shared" si="861"/>
        <v>4</v>
      </c>
      <c r="ED659">
        <f t="shared" si="862"/>
        <v>4</v>
      </c>
      <c r="EE659">
        <f t="shared" si="863"/>
        <v>4</v>
      </c>
      <c r="EG659">
        <f t="shared" si="864"/>
        <v>4</v>
      </c>
      <c r="EH659">
        <f t="shared" si="865"/>
        <v>4</v>
      </c>
      <c r="EI659">
        <f t="shared" si="866"/>
        <v>4</v>
      </c>
      <c r="EJ659">
        <f t="shared" si="867"/>
        <v>4</v>
      </c>
      <c r="EK659">
        <f t="shared" si="868"/>
        <v>4</v>
      </c>
      <c r="EM659">
        <f>IF($EM$9='[1]L&amp;D Numbers'!$E$6,'[1]L&amp;D Numbers'!$E$7)</f>
        <v>350</v>
      </c>
      <c r="EN659">
        <f>IF($EN$9='[1]L&amp;D Numbers'!$F$6,'[1]L&amp;D Numbers'!$F$7)</f>
        <v>2000</v>
      </c>
      <c r="EO659">
        <f>IF($EO$9='[1]L&amp;D Numbers'!$G$6,'[1]L&amp;D Numbers'!$G$7)</f>
        <v>2000</v>
      </c>
      <c r="EP659">
        <f>IF($EP$9='[1]L&amp;D Numbers'!$H$6,'[1]L&amp;D Numbers'!$H$7)</f>
        <v>2000</v>
      </c>
      <c r="EQ659">
        <f>IF($EQ$9='[1]L&amp;D Numbers'!$I$6,'[1]L&amp;D Numbers'!$I$7)</f>
        <v>2000</v>
      </c>
      <c r="ER659">
        <f>IF($ER$9='[1]L&amp;D Numbers'!$J$6,'[1]L&amp;D Numbers'!$J$7)</f>
        <v>0</v>
      </c>
      <c r="ET659" s="45">
        <f>'[1]L&amp;D Master'!$E$10</f>
        <v>1.0678246631903041E-2</v>
      </c>
      <c r="EU659" s="45">
        <f>ET659+'[1]L&amp;D Master'!$F$10</f>
        <v>1.8222427877342538E-2</v>
      </c>
      <c r="EV659" s="45">
        <f>EU659+'[1]L&amp;D Master'!$G$10</f>
        <v>2.3561551193294058E-2</v>
      </c>
      <c r="EW659" s="45">
        <f>EV659+'[1]L&amp;D Master'!$H$10</f>
        <v>2.7330438342024234E-2</v>
      </c>
      <c r="EX659" s="45">
        <f>EW659+'[1]L&amp;D Master'!$I$10</f>
        <v>2.9999999999999995E-2</v>
      </c>
      <c r="EY659" s="45"/>
      <c r="EZ659" s="45">
        <f t="shared" si="869"/>
        <v>1.0678246631903041E-2</v>
      </c>
      <c r="FA659" s="45">
        <f t="shared" si="870"/>
        <v>1.8222427877342538E-2</v>
      </c>
      <c r="FB659" s="45">
        <f t="shared" si="870"/>
        <v>2.3561551193294058E-2</v>
      </c>
      <c r="FC659" s="45">
        <f t="shared" si="870"/>
        <v>2.7330438342024234E-2</v>
      </c>
      <c r="FD659" s="45">
        <f t="shared" si="846"/>
        <v>2.7330438342024234E-2</v>
      </c>
      <c r="FE659" s="45"/>
      <c r="FF659">
        <f t="shared" si="882"/>
        <v>3.9572870134723876</v>
      </c>
      <c r="FG659">
        <f t="shared" si="883"/>
        <v>3.9271102884906299</v>
      </c>
      <c r="FH659">
        <f t="shared" si="884"/>
        <v>3.9057537952268238</v>
      </c>
      <c r="FI659">
        <f t="shared" si="885"/>
        <v>3.8906782466319032</v>
      </c>
      <c r="FJ659">
        <f t="shared" si="886"/>
        <v>3.8906782466319032</v>
      </c>
      <c r="FL659" s="34"/>
      <c r="FM659" s="34"/>
      <c r="FN659" s="34"/>
      <c r="FO659" s="34"/>
      <c r="FP659" s="34"/>
      <c r="FQ659" s="153">
        <f t="shared" si="871"/>
        <v>0.125</v>
      </c>
      <c r="FR659" s="153"/>
      <c r="FS659" s="42"/>
      <c r="FT659" s="42"/>
      <c r="FU659" s="42"/>
      <c r="FV659" s="42"/>
      <c r="FW659" s="42"/>
      <c r="FX659" s="42"/>
      <c r="FY659" s="42"/>
      <c r="FZ659" s="42"/>
      <c r="GA659" s="42"/>
      <c r="GB659" s="42"/>
      <c r="GC659" s="42"/>
      <c r="GD659" s="42"/>
      <c r="GE659" s="42"/>
      <c r="GF659" s="42"/>
      <c r="GG659" s="42"/>
      <c r="GH659" s="42"/>
      <c r="GI659" s="42"/>
      <c r="GJ659" s="42"/>
      <c r="GK659" s="42"/>
      <c r="GL659" s="42"/>
      <c r="GM659" s="154">
        <f>'[1]Automation Master'!$B$10*FQ659*FO659</f>
        <v>0</v>
      </c>
      <c r="GN659" s="155">
        <f>'[1]Automation Master'!$B$11*FO659*FQ659+GM659</f>
        <v>0</v>
      </c>
      <c r="GO659" s="155">
        <f>'[1]Automation Master'!$B$12*FO659*FQ659+GN659</f>
        <v>0</v>
      </c>
      <c r="GP659" s="155">
        <f>'[1]Automation Master'!$B$13*FO659*FQ659+GO659</f>
        <v>0</v>
      </c>
      <c r="GQ659" s="155">
        <f>'[1]Automation Master'!$C$10*FO659*FQ659+GP659</f>
        <v>0</v>
      </c>
      <c r="GR659" s="155">
        <f>'[1]Automation Master'!$C$11*FO659*FQ659+GQ659</f>
        <v>0</v>
      </c>
      <c r="GS659" s="155">
        <f>'[1]Automation Master'!$C$12*FO659*FQ659+GR659</f>
        <v>0</v>
      </c>
      <c r="GT659" s="155">
        <f>'[1]Automation Master'!$C$13*FO659*FQ659+GS659</f>
        <v>0</v>
      </c>
      <c r="GU659" s="155">
        <f>'[1]Automation Master'!$D$10*FO659*FQ659+GT659</f>
        <v>0</v>
      </c>
      <c r="GV659" s="155">
        <f>'[1]Automation Master'!$D$11*FO659*FQ659+GU659</f>
        <v>0</v>
      </c>
      <c r="GW659" s="155">
        <f>'[1]Automation Master'!$D$12*FO659*FQ659+GV659</f>
        <v>0</v>
      </c>
      <c r="GX659" s="155">
        <f>'[1]Automation Master'!$D$13*FO659*FQ659+GW659</f>
        <v>0</v>
      </c>
      <c r="GY659" s="155">
        <f>'[1]Automation Master'!$E$10*FO659*FQ659+GX659</f>
        <v>0</v>
      </c>
      <c r="GZ659" s="155">
        <f>'[1]Automation Master'!$E$11*FO659*FQ659+GY659</f>
        <v>0</v>
      </c>
      <c r="HA659" s="155">
        <f>'[1]Automation Master'!$E$12*FO659*FQ659+GZ659</f>
        <v>0</v>
      </c>
      <c r="HB659" s="155">
        <f>'[1]Automation Master'!$E$13*FO659*FQ659+HA659</f>
        <v>0</v>
      </c>
      <c r="HC659" s="155">
        <f>'[1]Automation Master'!$F$10*FO659*FQ659+HB659</f>
        <v>0</v>
      </c>
      <c r="HD659" s="155">
        <f>'[1]Automation Master'!$F$11*FO659*FQ659+HC659</f>
        <v>0</v>
      </c>
      <c r="HE659" s="155">
        <f>'[1]Automation Master'!$F$12*FO659*FQ659+HD659</f>
        <v>0</v>
      </c>
      <c r="HF659" s="156">
        <f>'[1]Automation Master'!$F$13*FO659*FQ659+HE659</f>
        <v>0</v>
      </c>
      <c r="HG659" s="157"/>
      <c r="HH659" s="157"/>
      <c r="HI659" s="157"/>
      <c r="HJ659" s="157"/>
      <c r="HK659" s="157"/>
      <c r="HL659" s="157"/>
      <c r="HM659" s="157"/>
      <c r="HN659" s="157"/>
      <c r="HO659" s="157"/>
      <c r="HP659" s="157"/>
      <c r="HQ659" s="157"/>
      <c r="HR659" s="157"/>
      <c r="HS659" s="157"/>
      <c r="HT659" s="157"/>
      <c r="HU659" s="157"/>
      <c r="HV659" s="157"/>
      <c r="HW659" s="157"/>
      <c r="HX659" s="157"/>
      <c r="HY659" s="42"/>
      <c r="HZ659" s="42"/>
      <c r="IA659" s="148">
        <f t="shared" si="887"/>
        <v>4</v>
      </c>
      <c r="IB659" s="148">
        <f t="shared" si="888"/>
        <v>4</v>
      </c>
      <c r="IC659" s="148">
        <f t="shared" si="889"/>
        <v>4</v>
      </c>
      <c r="ID659" s="148">
        <f t="shared" si="890"/>
        <v>4</v>
      </c>
      <c r="IE659" s="148">
        <f t="shared" si="891"/>
        <v>4</v>
      </c>
      <c r="IH659">
        <f t="shared" si="892"/>
        <v>3.9572870134723876</v>
      </c>
      <c r="II659">
        <f t="shared" si="893"/>
        <v>3.9271102884906299</v>
      </c>
      <c r="IJ659">
        <f t="shared" si="894"/>
        <v>3.9057537952268238</v>
      </c>
      <c r="IK659">
        <f t="shared" si="895"/>
        <v>3.8906782466319032</v>
      </c>
      <c r="IL659">
        <f t="shared" si="896"/>
        <v>3.8906782466319032</v>
      </c>
      <c r="IN659" s="42">
        <f t="shared" si="897"/>
        <v>1.0678246631903088E-2</v>
      </c>
      <c r="IO659" s="42">
        <f t="shared" si="898"/>
        <v>1.8222427877342517E-2</v>
      </c>
      <c r="IP659" s="42">
        <f t="shared" si="899"/>
        <v>2.3561551193294061E-2</v>
      </c>
      <c r="IQ659" s="42">
        <f t="shared" si="900"/>
        <v>2.7330438342024199E-2</v>
      </c>
      <c r="IR659" s="42">
        <f t="shared" si="901"/>
        <v>2.7330438342024199E-2</v>
      </c>
      <c r="IT659" s="9">
        <f t="shared" si="872"/>
        <v>0</v>
      </c>
      <c r="IU659" s="9">
        <f t="shared" si="873"/>
        <v>0</v>
      </c>
      <c r="IV659" s="9">
        <f t="shared" si="874"/>
        <v>0</v>
      </c>
      <c r="IW659" s="9">
        <f t="shared" si="875"/>
        <v>0</v>
      </c>
      <c r="IX659" s="9">
        <f t="shared" si="876"/>
        <v>0</v>
      </c>
    </row>
    <row r="660" spans="1:258" ht="15.75" hidden="1" thickBot="1" x14ac:dyDescent="0.3">
      <c r="A660">
        <v>12</v>
      </c>
      <c r="B660" t="s">
        <v>568</v>
      </c>
      <c r="C660" t="s">
        <v>308</v>
      </c>
      <c r="D660" t="s">
        <v>288</v>
      </c>
      <c r="E660" t="s">
        <v>569</v>
      </c>
      <c r="F660" t="s">
        <v>290</v>
      </c>
      <c r="G660" t="s">
        <v>256</v>
      </c>
      <c r="H660">
        <v>11</v>
      </c>
      <c r="I660">
        <v>1</v>
      </c>
      <c r="K660">
        <v>1</v>
      </c>
      <c r="L660">
        <v>10</v>
      </c>
      <c r="M660">
        <v>1</v>
      </c>
      <c r="R660">
        <v>1</v>
      </c>
      <c r="S660">
        <v>3</v>
      </c>
      <c r="T660">
        <v>6</v>
      </c>
      <c r="U660">
        <v>1</v>
      </c>
      <c r="X660">
        <v>1</v>
      </c>
      <c r="Y660">
        <v>11</v>
      </c>
      <c r="AA660">
        <v>1</v>
      </c>
      <c r="AB660">
        <v>1</v>
      </c>
      <c r="AF660">
        <v>1</v>
      </c>
      <c r="AH660">
        <v>2</v>
      </c>
      <c r="AL660">
        <v>8</v>
      </c>
      <c r="AT660">
        <v>12</v>
      </c>
      <c r="AU660">
        <v>0</v>
      </c>
      <c r="AV660">
        <v>12</v>
      </c>
      <c r="AW660">
        <v>0</v>
      </c>
      <c r="AX660">
        <v>0</v>
      </c>
      <c r="BB660">
        <f t="shared" si="847"/>
        <v>12</v>
      </c>
      <c r="BD660">
        <f t="shared" si="848"/>
        <v>12</v>
      </c>
      <c r="BE660">
        <f t="shared" si="849"/>
        <v>12</v>
      </c>
      <c r="BF660">
        <f t="shared" si="850"/>
        <v>12</v>
      </c>
      <c r="BH660">
        <f t="shared" si="851"/>
        <v>0</v>
      </c>
      <c r="BK660" s="45">
        <f>IF(G660="MEA",'[1]Net Hire Rate'!$E$7,IF(G660="AMR",'[1]Net Hire Rate'!$F$7,IF(G660="EUR",'[1]Net Hire Rate'!$G$7,IF(G660="APAC",'[1]Net Hire Rate'!$H$7,0))))</f>
        <v>1.6761041902604757E-3</v>
      </c>
      <c r="BL660" s="45">
        <f>IF(G660="MEA",'[1]Net Hire Rate'!$E$8,IF(G660="AMR",'[1]Net Hire Rate'!$F$8,IF(G660="EUR",'[1]Net Hire Rate'!$G$8,IF(G660="APAC",'[1]Net Hire Rate'!$H$8,0))))</f>
        <v>1.6761041902604757E-3</v>
      </c>
      <c r="BM660" s="45">
        <f>IF(G660="MEA",'[1]Net Hire Rate'!$E$9,IF(G660="AMR",'[1]Net Hire Rate'!$F$9,IF(G660="EUR",'[1]Net Hire Rate'!$G$9,IF(G660="APAC",'[1]Net Hire Rate'!$H$9,0))))</f>
        <v>1.6761041902604757E-3</v>
      </c>
      <c r="BN660" s="45">
        <f>IF(G660="MEA",'[1]Net Hire Rate'!$E$10,IF(G660="AMR",'[1]Net Hire Rate'!$F$10,IF(G660="EUR",'[1]Net Hire Rate'!$G$10,IF(G660="APAC",'[1]Net Hire Rate'!$H$10,0))))</f>
        <v>1.6761041902604757E-3</v>
      </c>
      <c r="BO660" s="45">
        <f>IF(G660="MEA",'[1]Net Hire Rate'!$E$11,IF(G660="AMR",'[1]Net Hire Rate'!$F$11,IF(G660="EUR",'[1]Net Hire Rate'!$G$11,IF(G660="APAC",'[1]Net Hire Rate'!$H$11,0))))</f>
        <v>1.6761041902604757E-3</v>
      </c>
      <c r="BP660" s="45">
        <f>IF(G660="MEA",'[1]Net Hire Rate'!$E$12,IF(G660="AMR",'[1]Net Hire Rate'!$F$12,IF(G660="EUR",'[1]Net Hire Rate'!$G$12,IF(G660="APAC",'[1]Net Hire Rate'!$H$12,0))))</f>
        <v>1.6761041902604757E-3</v>
      </c>
      <c r="BQ660" s="147">
        <f t="shared" si="852"/>
        <v>12</v>
      </c>
      <c r="BR660" s="147">
        <f t="shared" si="834"/>
        <v>12</v>
      </c>
      <c r="BS660" s="147">
        <f t="shared" si="853"/>
        <v>12.020113250283124</v>
      </c>
      <c r="BT660" s="148">
        <f t="shared" si="835"/>
        <v>12.020113250283124</v>
      </c>
      <c r="BU660" s="149">
        <f t="shared" si="854"/>
        <v>12.040260212469329</v>
      </c>
      <c r="BV660" s="148">
        <f t="shared" si="836"/>
        <v>12.040260212469329</v>
      </c>
      <c r="BW660" s="148">
        <f t="shared" si="855"/>
        <v>12.060440943063275</v>
      </c>
      <c r="BX660" s="148">
        <f t="shared" si="837"/>
        <v>12.060440943063275</v>
      </c>
      <c r="BY660" s="148">
        <f t="shared" si="856"/>
        <v>12.080655498664331</v>
      </c>
      <c r="BZ660" s="148">
        <f t="shared" si="838"/>
        <v>12.080655498664331</v>
      </c>
      <c r="CA660" s="148">
        <f t="shared" si="857"/>
        <v>12.100903935966736</v>
      </c>
      <c r="CB660" s="148">
        <f t="shared" si="839"/>
        <v>12.100903935966736</v>
      </c>
      <c r="CC660" s="148"/>
      <c r="CD660" s="38"/>
      <c r="CE660" s="38"/>
      <c r="CF660" s="38"/>
      <c r="CG660" s="38"/>
      <c r="CH660" s="38"/>
      <c r="CI660" s="38"/>
      <c r="CJ660" s="38"/>
      <c r="CK660" s="41"/>
      <c r="CL660" s="41"/>
      <c r="CM660" s="40"/>
      <c r="CN660" s="41"/>
      <c r="CO660" s="41"/>
      <c r="CP660" s="41"/>
      <c r="CQ660" s="41"/>
      <c r="CR660" s="41"/>
      <c r="CS660" s="41"/>
      <c r="CT660" s="41"/>
      <c r="CU660" s="40"/>
      <c r="CV660" s="41"/>
      <c r="CW660" s="41"/>
      <c r="CX660" s="41"/>
      <c r="CY660" s="41"/>
      <c r="CZ660" s="41"/>
      <c r="DA660" s="41"/>
      <c r="DB660" s="41"/>
      <c r="DC660" s="40"/>
      <c r="DD660" s="41"/>
      <c r="DE660" s="41"/>
      <c r="DF660" s="41"/>
      <c r="DG660" s="41"/>
      <c r="DH660" s="41"/>
      <c r="DI660" s="41"/>
      <c r="DJ660" s="41"/>
      <c r="DK660" s="40"/>
      <c r="DL660" s="41"/>
      <c r="DM660" s="41"/>
      <c r="DN660" s="41"/>
      <c r="DO660" s="41"/>
      <c r="DP660" s="41"/>
      <c r="DQ660" s="41"/>
      <c r="DR660" s="15"/>
      <c r="DS660" s="151">
        <f t="shared" si="840"/>
        <v>12</v>
      </c>
      <c r="DT660" s="152">
        <f t="shared" si="841"/>
        <v>0</v>
      </c>
      <c r="DU660" s="7">
        <f t="shared" si="842"/>
        <v>0</v>
      </c>
      <c r="DV660" s="7">
        <f t="shared" si="843"/>
        <v>0</v>
      </c>
      <c r="DW660">
        <f t="shared" si="844"/>
        <v>0</v>
      </c>
      <c r="DX660">
        <f t="shared" si="845"/>
        <v>0</v>
      </c>
      <c r="DZ660">
        <f t="shared" si="858"/>
        <v>12</v>
      </c>
      <c r="EA660">
        <f t="shared" si="859"/>
        <v>12</v>
      </c>
      <c r="EB660">
        <f t="shared" si="860"/>
        <v>12</v>
      </c>
      <c r="EC660">
        <f t="shared" si="861"/>
        <v>12</v>
      </c>
      <c r="ED660">
        <f t="shared" si="862"/>
        <v>12</v>
      </c>
      <c r="EE660">
        <f t="shared" si="863"/>
        <v>12</v>
      </c>
      <c r="EG660">
        <f t="shared" si="864"/>
        <v>12</v>
      </c>
      <c r="EH660">
        <f t="shared" si="865"/>
        <v>12</v>
      </c>
      <c r="EI660">
        <f t="shared" si="866"/>
        <v>12</v>
      </c>
      <c r="EJ660">
        <f t="shared" si="867"/>
        <v>12</v>
      </c>
      <c r="EK660">
        <f t="shared" si="868"/>
        <v>12</v>
      </c>
      <c r="EM660">
        <f>IF($EM$9='[1]L&amp;D Numbers'!$E$6,'[1]L&amp;D Numbers'!$E$7)</f>
        <v>350</v>
      </c>
      <c r="EN660">
        <f>IF($EN$9='[1]L&amp;D Numbers'!$F$6,'[1]L&amp;D Numbers'!$F$7)</f>
        <v>2000</v>
      </c>
      <c r="EO660">
        <f>IF($EO$9='[1]L&amp;D Numbers'!$G$6,'[1]L&amp;D Numbers'!$G$7)</f>
        <v>2000</v>
      </c>
      <c r="EP660">
        <f>IF($EP$9='[1]L&amp;D Numbers'!$H$6,'[1]L&amp;D Numbers'!$H$7)</f>
        <v>2000</v>
      </c>
      <c r="EQ660">
        <f>IF($EQ$9='[1]L&amp;D Numbers'!$I$6,'[1]L&amp;D Numbers'!$I$7)</f>
        <v>2000</v>
      </c>
      <c r="ER660">
        <f>IF($ER$9='[1]L&amp;D Numbers'!$J$6,'[1]L&amp;D Numbers'!$J$7)</f>
        <v>0</v>
      </c>
      <c r="ET660" s="45">
        <f>'[1]L&amp;D Master'!$E$10</f>
        <v>1.0678246631903041E-2</v>
      </c>
      <c r="EU660" s="45">
        <f>ET660+'[1]L&amp;D Master'!$F$10</f>
        <v>1.8222427877342538E-2</v>
      </c>
      <c r="EV660" s="45">
        <f>EU660+'[1]L&amp;D Master'!$G$10</f>
        <v>2.3561551193294058E-2</v>
      </c>
      <c r="EW660" s="45">
        <f>EV660+'[1]L&amp;D Master'!$H$10</f>
        <v>2.7330438342024234E-2</v>
      </c>
      <c r="EX660" s="45">
        <f>EW660+'[1]L&amp;D Master'!$I$10</f>
        <v>2.9999999999999995E-2</v>
      </c>
      <c r="EY660" s="45"/>
      <c r="EZ660" s="45">
        <f t="shared" si="869"/>
        <v>1.0678246631903041E-2</v>
      </c>
      <c r="FA660" s="45">
        <f t="shared" si="870"/>
        <v>1.8222427877342538E-2</v>
      </c>
      <c r="FB660" s="45">
        <f t="shared" si="870"/>
        <v>2.3561551193294058E-2</v>
      </c>
      <c r="FC660" s="45">
        <f t="shared" si="870"/>
        <v>2.7330438342024234E-2</v>
      </c>
      <c r="FD660" s="45">
        <f t="shared" si="846"/>
        <v>2.7330438342024234E-2</v>
      </c>
      <c r="FE660" s="45"/>
      <c r="FF660">
        <f t="shared" si="882"/>
        <v>11.871861040417162</v>
      </c>
      <c r="FG660">
        <f t="shared" si="883"/>
        <v>11.78133086547189</v>
      </c>
      <c r="FH660">
        <f t="shared" si="884"/>
        <v>11.717261385680471</v>
      </c>
      <c r="FI660">
        <f t="shared" si="885"/>
        <v>11.672034739895709</v>
      </c>
      <c r="FJ660">
        <f t="shared" si="886"/>
        <v>11.672034739895709</v>
      </c>
      <c r="FL660" s="34"/>
      <c r="FM660" s="34"/>
      <c r="FN660" s="34"/>
      <c r="FO660" s="34"/>
      <c r="FP660" s="34"/>
      <c r="FQ660" s="153">
        <f t="shared" si="871"/>
        <v>0.125</v>
      </c>
      <c r="FR660" s="153"/>
      <c r="FS660" s="42"/>
      <c r="FT660" s="42"/>
      <c r="FU660" s="42"/>
      <c r="FV660" s="42"/>
      <c r="FW660" s="42"/>
      <c r="FX660" s="42"/>
      <c r="FY660" s="42"/>
      <c r="FZ660" s="42"/>
      <c r="GA660" s="42"/>
      <c r="GB660" s="42"/>
      <c r="GC660" s="42"/>
      <c r="GD660" s="42"/>
      <c r="GE660" s="42"/>
      <c r="GF660" s="42"/>
      <c r="GG660" s="42"/>
      <c r="GH660" s="42"/>
      <c r="GI660" s="42"/>
      <c r="GJ660" s="42"/>
      <c r="GK660" s="42"/>
      <c r="GL660" s="42"/>
      <c r="GM660" s="154">
        <f>'[1]Automation Master'!$B$10*FQ660*FO660</f>
        <v>0</v>
      </c>
      <c r="GN660" s="155">
        <f>'[1]Automation Master'!$B$11*FO660*FQ660+GM660</f>
        <v>0</v>
      </c>
      <c r="GO660" s="155">
        <f>'[1]Automation Master'!$B$12*FO660*FQ660+GN660</f>
        <v>0</v>
      </c>
      <c r="GP660" s="155">
        <f>'[1]Automation Master'!$B$13*FO660*FQ660+GO660</f>
        <v>0</v>
      </c>
      <c r="GQ660" s="155">
        <f>'[1]Automation Master'!$C$10*FO660*FQ660+GP660</f>
        <v>0</v>
      </c>
      <c r="GR660" s="155">
        <f>'[1]Automation Master'!$C$11*FO660*FQ660+GQ660</f>
        <v>0</v>
      </c>
      <c r="GS660" s="155">
        <f>'[1]Automation Master'!$C$12*FO660*FQ660+GR660</f>
        <v>0</v>
      </c>
      <c r="GT660" s="155">
        <f>'[1]Automation Master'!$C$13*FO660*FQ660+GS660</f>
        <v>0</v>
      </c>
      <c r="GU660" s="155">
        <f>'[1]Automation Master'!$D$10*FO660*FQ660+GT660</f>
        <v>0</v>
      </c>
      <c r="GV660" s="155">
        <f>'[1]Automation Master'!$D$11*FO660*FQ660+GU660</f>
        <v>0</v>
      </c>
      <c r="GW660" s="155">
        <f>'[1]Automation Master'!$D$12*FO660*FQ660+GV660</f>
        <v>0</v>
      </c>
      <c r="GX660" s="155">
        <f>'[1]Automation Master'!$D$13*FO660*FQ660+GW660</f>
        <v>0</v>
      </c>
      <c r="GY660" s="155">
        <f>'[1]Automation Master'!$E$10*FO660*FQ660+GX660</f>
        <v>0</v>
      </c>
      <c r="GZ660" s="155">
        <f>'[1]Automation Master'!$E$11*FO660*FQ660+GY660</f>
        <v>0</v>
      </c>
      <c r="HA660" s="155">
        <f>'[1]Automation Master'!$E$12*FO660*FQ660+GZ660</f>
        <v>0</v>
      </c>
      <c r="HB660" s="155">
        <f>'[1]Automation Master'!$E$13*FO660*FQ660+HA660</f>
        <v>0</v>
      </c>
      <c r="HC660" s="155">
        <f>'[1]Automation Master'!$F$10*FO660*FQ660+HB660</f>
        <v>0</v>
      </c>
      <c r="HD660" s="155">
        <f>'[1]Automation Master'!$F$11*FO660*FQ660+HC660</f>
        <v>0</v>
      </c>
      <c r="HE660" s="155">
        <f>'[1]Automation Master'!$F$12*FO660*FQ660+HD660</f>
        <v>0</v>
      </c>
      <c r="HF660" s="156">
        <f>'[1]Automation Master'!$F$13*FO660*FQ660+HE660</f>
        <v>0</v>
      </c>
      <c r="HG660" s="157"/>
      <c r="HH660" s="157"/>
      <c r="HI660" s="157"/>
      <c r="HJ660" s="157"/>
      <c r="HK660" s="157"/>
      <c r="HL660" s="157"/>
      <c r="HM660" s="157"/>
      <c r="HN660" s="157"/>
      <c r="HO660" s="157"/>
      <c r="HP660" s="157"/>
      <c r="HQ660" s="157"/>
      <c r="HR660" s="157"/>
      <c r="HS660" s="157"/>
      <c r="HT660" s="157"/>
      <c r="HU660" s="157"/>
      <c r="HV660" s="157"/>
      <c r="HW660" s="157"/>
      <c r="HX660" s="157"/>
      <c r="HY660" s="42"/>
      <c r="HZ660" s="42"/>
      <c r="IA660" s="148">
        <f t="shared" si="887"/>
        <v>12</v>
      </c>
      <c r="IB660" s="148">
        <f t="shared" si="888"/>
        <v>12</v>
      </c>
      <c r="IC660" s="148">
        <f t="shared" si="889"/>
        <v>12</v>
      </c>
      <c r="ID660" s="148">
        <f t="shared" si="890"/>
        <v>12</v>
      </c>
      <c r="IE660" s="148">
        <f t="shared" si="891"/>
        <v>12</v>
      </c>
      <c r="IH660">
        <f t="shared" si="892"/>
        <v>11.871861040417162</v>
      </c>
      <c r="II660">
        <f t="shared" si="893"/>
        <v>11.78133086547189</v>
      </c>
      <c r="IJ660">
        <f t="shared" si="894"/>
        <v>11.717261385680471</v>
      </c>
      <c r="IK660">
        <f t="shared" si="895"/>
        <v>11.672034739895709</v>
      </c>
      <c r="IL660">
        <f t="shared" si="896"/>
        <v>11.672034739895709</v>
      </c>
      <c r="IN660" s="42">
        <f t="shared" si="897"/>
        <v>1.0678246631903162E-2</v>
      </c>
      <c r="IO660" s="42">
        <f t="shared" si="898"/>
        <v>1.8222427877342479E-2</v>
      </c>
      <c r="IP660" s="42">
        <f t="shared" si="899"/>
        <v>2.3561551193294061E-2</v>
      </c>
      <c r="IQ660" s="42">
        <f t="shared" si="900"/>
        <v>2.7330438342024237E-2</v>
      </c>
      <c r="IR660" s="42">
        <f t="shared" si="901"/>
        <v>2.7330438342024237E-2</v>
      </c>
      <c r="IT660" s="9">
        <f t="shared" si="872"/>
        <v>0</v>
      </c>
      <c r="IU660" s="9">
        <f t="shared" si="873"/>
        <v>0</v>
      </c>
      <c r="IV660" s="9">
        <f t="shared" si="874"/>
        <v>0</v>
      </c>
      <c r="IW660" s="9">
        <f t="shared" si="875"/>
        <v>0</v>
      </c>
      <c r="IX660" s="9">
        <f t="shared" si="876"/>
        <v>0</v>
      </c>
    </row>
    <row r="661" spans="1:258" ht="15.75" hidden="1" thickBot="1" x14ac:dyDescent="0.3">
      <c r="A661">
        <v>3</v>
      </c>
      <c r="B661" t="s">
        <v>568</v>
      </c>
      <c r="C661" t="s">
        <v>300</v>
      </c>
      <c r="D661" t="s">
        <v>288</v>
      </c>
      <c r="E661" t="s">
        <v>569</v>
      </c>
      <c r="F661" t="s">
        <v>290</v>
      </c>
      <c r="G661" t="s">
        <v>256</v>
      </c>
      <c r="H661">
        <v>3</v>
      </c>
      <c r="L661">
        <v>3</v>
      </c>
      <c r="T661">
        <v>3</v>
      </c>
      <c r="Y661">
        <v>3</v>
      </c>
      <c r="AB661">
        <v>1</v>
      </c>
      <c r="AL661">
        <v>2</v>
      </c>
      <c r="AT661">
        <v>3</v>
      </c>
      <c r="AU661">
        <v>0</v>
      </c>
      <c r="AV661">
        <v>0</v>
      </c>
      <c r="AW661">
        <v>0</v>
      </c>
      <c r="AX661">
        <v>3</v>
      </c>
      <c r="BB661">
        <f t="shared" si="847"/>
        <v>3</v>
      </c>
      <c r="BD661">
        <f t="shared" si="848"/>
        <v>3</v>
      </c>
      <c r="BE661">
        <f t="shared" si="849"/>
        <v>3</v>
      </c>
      <c r="BF661">
        <f t="shared" si="850"/>
        <v>3</v>
      </c>
      <c r="BH661">
        <f t="shared" si="851"/>
        <v>0</v>
      </c>
      <c r="BK661" s="45">
        <f>IF(G661="MEA",'[1]Net Hire Rate'!$E$7,IF(G661="AMR",'[1]Net Hire Rate'!$F$7,IF(G661="EUR",'[1]Net Hire Rate'!$G$7,IF(G661="APAC",'[1]Net Hire Rate'!$H$7,0))))</f>
        <v>1.6761041902604757E-3</v>
      </c>
      <c r="BL661" s="45">
        <f>IF(G661="MEA",'[1]Net Hire Rate'!$E$8,IF(G661="AMR",'[1]Net Hire Rate'!$F$8,IF(G661="EUR",'[1]Net Hire Rate'!$G$8,IF(G661="APAC",'[1]Net Hire Rate'!$H$8,0))))</f>
        <v>1.6761041902604757E-3</v>
      </c>
      <c r="BM661" s="45">
        <f>IF(G661="MEA",'[1]Net Hire Rate'!$E$9,IF(G661="AMR",'[1]Net Hire Rate'!$F$9,IF(G661="EUR",'[1]Net Hire Rate'!$G$9,IF(G661="APAC",'[1]Net Hire Rate'!$H$9,0))))</f>
        <v>1.6761041902604757E-3</v>
      </c>
      <c r="BN661" s="45">
        <f>IF(G661="MEA",'[1]Net Hire Rate'!$E$10,IF(G661="AMR",'[1]Net Hire Rate'!$F$10,IF(G661="EUR",'[1]Net Hire Rate'!$G$10,IF(G661="APAC",'[1]Net Hire Rate'!$H$10,0))))</f>
        <v>1.6761041902604757E-3</v>
      </c>
      <c r="BO661" s="45">
        <f>IF(G661="MEA",'[1]Net Hire Rate'!$E$11,IF(G661="AMR",'[1]Net Hire Rate'!$F$11,IF(G661="EUR",'[1]Net Hire Rate'!$G$11,IF(G661="APAC",'[1]Net Hire Rate'!$H$11,0))))</f>
        <v>1.6761041902604757E-3</v>
      </c>
      <c r="BP661" s="45">
        <f>IF(G661="MEA",'[1]Net Hire Rate'!$E$12,IF(G661="AMR",'[1]Net Hire Rate'!$F$12,IF(G661="EUR",'[1]Net Hire Rate'!$G$12,IF(G661="APAC",'[1]Net Hire Rate'!$H$12,0))))</f>
        <v>1.6761041902604757E-3</v>
      </c>
      <c r="BQ661" s="147">
        <f t="shared" si="852"/>
        <v>3</v>
      </c>
      <c r="BR661" s="147">
        <f t="shared" si="834"/>
        <v>3</v>
      </c>
      <c r="BS661" s="147">
        <f t="shared" si="853"/>
        <v>3.0050283125707811</v>
      </c>
      <c r="BT661" s="148">
        <f t="shared" si="835"/>
        <v>3.0050283125707811</v>
      </c>
      <c r="BU661" s="149">
        <f t="shared" si="854"/>
        <v>3.0100650531173323</v>
      </c>
      <c r="BV661" s="148">
        <f t="shared" si="836"/>
        <v>3.0100650531173323</v>
      </c>
      <c r="BW661" s="148">
        <f t="shared" si="855"/>
        <v>3.0151102357658188</v>
      </c>
      <c r="BX661" s="148">
        <f t="shared" si="837"/>
        <v>3.0151102357658188</v>
      </c>
      <c r="BY661" s="148">
        <f t="shared" si="856"/>
        <v>3.0201638746660828</v>
      </c>
      <c r="BZ661" s="148">
        <f t="shared" si="838"/>
        <v>3.0201638746660828</v>
      </c>
      <c r="CA661" s="148">
        <f t="shared" si="857"/>
        <v>3.025225983991684</v>
      </c>
      <c r="CB661" s="148">
        <f t="shared" si="839"/>
        <v>3.025225983991684</v>
      </c>
      <c r="CC661" s="148"/>
      <c r="CD661" s="38"/>
      <c r="CE661" s="38"/>
      <c r="CF661" s="38"/>
      <c r="CG661" s="38"/>
      <c r="CH661" s="38"/>
      <c r="CI661" s="38"/>
      <c r="CJ661" s="38"/>
      <c r="CK661" s="41"/>
      <c r="CL661" s="41"/>
      <c r="CM661" s="40"/>
      <c r="CN661" s="41"/>
      <c r="CO661" s="41"/>
      <c r="CP661" s="41"/>
      <c r="CQ661" s="41"/>
      <c r="CR661" s="41"/>
      <c r="CS661" s="41"/>
      <c r="CT661" s="41"/>
      <c r="CU661" s="40"/>
      <c r="CV661" s="41"/>
      <c r="CW661" s="41"/>
      <c r="CX661" s="41"/>
      <c r="CY661" s="41"/>
      <c r="CZ661" s="41"/>
      <c r="DA661" s="41"/>
      <c r="DB661" s="41"/>
      <c r="DC661" s="40"/>
      <c r="DD661" s="41"/>
      <c r="DE661" s="41"/>
      <c r="DF661" s="41"/>
      <c r="DG661" s="41"/>
      <c r="DH661" s="41"/>
      <c r="DI661" s="41"/>
      <c r="DJ661" s="41"/>
      <c r="DK661" s="40"/>
      <c r="DL661" s="41"/>
      <c r="DM661" s="41"/>
      <c r="DN661" s="41"/>
      <c r="DO661" s="41"/>
      <c r="DP661" s="41"/>
      <c r="DQ661" s="41"/>
      <c r="DR661" s="15"/>
      <c r="DS661" s="151">
        <f t="shared" si="840"/>
        <v>3</v>
      </c>
      <c r="DT661" s="152">
        <f t="shared" si="841"/>
        <v>0</v>
      </c>
      <c r="DU661" s="7">
        <f t="shared" si="842"/>
        <v>0</v>
      </c>
      <c r="DV661" s="7">
        <f t="shared" si="843"/>
        <v>0</v>
      </c>
      <c r="DW661">
        <f t="shared" si="844"/>
        <v>0</v>
      </c>
      <c r="DX661">
        <f t="shared" si="845"/>
        <v>0</v>
      </c>
      <c r="DZ661">
        <f t="shared" si="858"/>
        <v>3</v>
      </c>
      <c r="EA661">
        <f t="shared" si="859"/>
        <v>3</v>
      </c>
      <c r="EB661">
        <f t="shared" si="860"/>
        <v>3</v>
      </c>
      <c r="EC661">
        <f t="shared" si="861"/>
        <v>3</v>
      </c>
      <c r="ED661">
        <f t="shared" si="862"/>
        <v>3</v>
      </c>
      <c r="EE661">
        <f t="shared" si="863"/>
        <v>3</v>
      </c>
      <c r="EG661">
        <f t="shared" si="864"/>
        <v>3</v>
      </c>
      <c r="EH661">
        <f t="shared" si="865"/>
        <v>3</v>
      </c>
      <c r="EI661">
        <f t="shared" si="866"/>
        <v>3</v>
      </c>
      <c r="EJ661">
        <f t="shared" si="867"/>
        <v>3</v>
      </c>
      <c r="EK661">
        <f t="shared" si="868"/>
        <v>3</v>
      </c>
      <c r="EM661">
        <f>IF($EM$9='[1]L&amp;D Numbers'!$E$6,'[1]L&amp;D Numbers'!$E$7)</f>
        <v>350</v>
      </c>
      <c r="EN661">
        <f>IF($EN$9='[1]L&amp;D Numbers'!$F$6,'[1]L&amp;D Numbers'!$F$7)</f>
        <v>2000</v>
      </c>
      <c r="EO661">
        <f>IF($EO$9='[1]L&amp;D Numbers'!$G$6,'[1]L&amp;D Numbers'!$G$7)</f>
        <v>2000</v>
      </c>
      <c r="EP661">
        <f>IF($EP$9='[1]L&amp;D Numbers'!$H$6,'[1]L&amp;D Numbers'!$H$7)</f>
        <v>2000</v>
      </c>
      <c r="EQ661">
        <f>IF($EQ$9='[1]L&amp;D Numbers'!$I$6,'[1]L&amp;D Numbers'!$I$7)</f>
        <v>2000</v>
      </c>
      <c r="ER661">
        <f>IF($ER$9='[1]L&amp;D Numbers'!$J$6,'[1]L&amp;D Numbers'!$J$7)</f>
        <v>0</v>
      </c>
      <c r="ET661" s="45">
        <f>'[1]L&amp;D Master'!$E$10</f>
        <v>1.0678246631903041E-2</v>
      </c>
      <c r="EU661" s="45">
        <f>ET661+'[1]L&amp;D Master'!$F$10</f>
        <v>1.8222427877342538E-2</v>
      </c>
      <c r="EV661" s="45">
        <f>EU661+'[1]L&amp;D Master'!$G$10</f>
        <v>2.3561551193294058E-2</v>
      </c>
      <c r="EW661" s="45">
        <f>EV661+'[1]L&amp;D Master'!$H$10</f>
        <v>2.7330438342024234E-2</v>
      </c>
      <c r="EX661" s="45">
        <f>EW661+'[1]L&amp;D Master'!$I$10</f>
        <v>2.9999999999999995E-2</v>
      </c>
      <c r="EY661" s="45"/>
      <c r="EZ661" s="45">
        <f t="shared" si="869"/>
        <v>1.0678246631903041E-2</v>
      </c>
      <c r="FA661" s="45">
        <f t="shared" si="870"/>
        <v>1.8222427877342538E-2</v>
      </c>
      <c r="FB661" s="45">
        <f t="shared" si="870"/>
        <v>2.3561551193294058E-2</v>
      </c>
      <c r="FC661" s="45">
        <f t="shared" si="870"/>
        <v>2.7330438342024234E-2</v>
      </c>
      <c r="FD661" s="45">
        <f t="shared" si="846"/>
        <v>2.7330438342024234E-2</v>
      </c>
      <c r="FE661" s="45"/>
      <c r="FF661">
        <f t="shared" si="882"/>
        <v>2.9679652601042905</v>
      </c>
      <c r="FG661">
        <f t="shared" si="883"/>
        <v>2.9453327163679726</v>
      </c>
      <c r="FH661">
        <f t="shared" si="884"/>
        <v>2.9293153464201178</v>
      </c>
      <c r="FI661">
        <f t="shared" si="885"/>
        <v>2.9180086849739273</v>
      </c>
      <c r="FJ661">
        <f t="shared" si="886"/>
        <v>2.9180086849739273</v>
      </c>
      <c r="FL661" s="34"/>
      <c r="FM661" s="34"/>
      <c r="FN661" s="34"/>
      <c r="FO661" s="34"/>
      <c r="FP661" s="34"/>
      <c r="FQ661" s="153">
        <f t="shared" si="871"/>
        <v>0.125</v>
      </c>
      <c r="FR661" s="153"/>
      <c r="FS661" s="42"/>
      <c r="FT661" s="42"/>
      <c r="FU661" s="42"/>
      <c r="FV661" s="42"/>
      <c r="FW661" s="42"/>
      <c r="FX661" s="42"/>
      <c r="FY661" s="42"/>
      <c r="FZ661" s="42"/>
      <c r="GA661" s="42"/>
      <c r="GB661" s="42"/>
      <c r="GC661" s="42"/>
      <c r="GD661" s="42"/>
      <c r="GE661" s="42"/>
      <c r="GF661" s="42"/>
      <c r="GG661" s="42"/>
      <c r="GH661" s="42"/>
      <c r="GI661" s="42"/>
      <c r="GJ661" s="42"/>
      <c r="GK661" s="42"/>
      <c r="GL661" s="42"/>
      <c r="GM661" s="154">
        <f>'[1]Automation Master'!$B$10*FQ661*FO661</f>
        <v>0</v>
      </c>
      <c r="GN661" s="155">
        <f>'[1]Automation Master'!$B$11*FO661*FQ661+GM661</f>
        <v>0</v>
      </c>
      <c r="GO661" s="155">
        <f>'[1]Automation Master'!$B$12*FO661*FQ661+GN661</f>
        <v>0</v>
      </c>
      <c r="GP661" s="155">
        <f>'[1]Automation Master'!$B$13*FO661*FQ661+GO661</f>
        <v>0</v>
      </c>
      <c r="GQ661" s="155">
        <f>'[1]Automation Master'!$C$10*FO661*FQ661+GP661</f>
        <v>0</v>
      </c>
      <c r="GR661" s="155">
        <f>'[1]Automation Master'!$C$11*FO661*FQ661+GQ661</f>
        <v>0</v>
      </c>
      <c r="GS661" s="155">
        <f>'[1]Automation Master'!$C$12*FO661*FQ661+GR661</f>
        <v>0</v>
      </c>
      <c r="GT661" s="155">
        <f>'[1]Automation Master'!$C$13*FO661*FQ661+GS661</f>
        <v>0</v>
      </c>
      <c r="GU661" s="155">
        <f>'[1]Automation Master'!$D$10*FO661*FQ661+GT661</f>
        <v>0</v>
      </c>
      <c r="GV661" s="155">
        <f>'[1]Automation Master'!$D$11*FO661*FQ661+GU661</f>
        <v>0</v>
      </c>
      <c r="GW661" s="155">
        <f>'[1]Automation Master'!$D$12*FO661*FQ661+GV661</f>
        <v>0</v>
      </c>
      <c r="GX661" s="155">
        <f>'[1]Automation Master'!$D$13*FO661*FQ661+GW661</f>
        <v>0</v>
      </c>
      <c r="GY661" s="155">
        <f>'[1]Automation Master'!$E$10*FO661*FQ661+GX661</f>
        <v>0</v>
      </c>
      <c r="GZ661" s="155">
        <f>'[1]Automation Master'!$E$11*FO661*FQ661+GY661</f>
        <v>0</v>
      </c>
      <c r="HA661" s="155">
        <f>'[1]Automation Master'!$E$12*FO661*FQ661+GZ661</f>
        <v>0</v>
      </c>
      <c r="HB661" s="155">
        <f>'[1]Automation Master'!$E$13*FO661*FQ661+HA661</f>
        <v>0</v>
      </c>
      <c r="HC661" s="155">
        <f>'[1]Automation Master'!$F$10*FO661*FQ661+HB661</f>
        <v>0</v>
      </c>
      <c r="HD661" s="155">
        <f>'[1]Automation Master'!$F$11*FO661*FQ661+HC661</f>
        <v>0</v>
      </c>
      <c r="HE661" s="155">
        <f>'[1]Automation Master'!$F$12*FO661*FQ661+HD661</f>
        <v>0</v>
      </c>
      <c r="HF661" s="156">
        <f>'[1]Automation Master'!$F$13*FO661*FQ661+HE661</f>
        <v>0</v>
      </c>
      <c r="HG661" s="157"/>
      <c r="HH661" s="157"/>
      <c r="HI661" s="157"/>
      <c r="HJ661" s="157"/>
      <c r="HK661" s="157"/>
      <c r="HL661" s="157"/>
      <c r="HM661" s="157"/>
      <c r="HN661" s="157"/>
      <c r="HO661" s="157"/>
      <c r="HP661" s="157"/>
      <c r="HQ661" s="157"/>
      <c r="HR661" s="157"/>
      <c r="HS661" s="157"/>
      <c r="HT661" s="157"/>
      <c r="HU661" s="157"/>
      <c r="HV661" s="157"/>
      <c r="HW661" s="157"/>
      <c r="HX661" s="157"/>
      <c r="HY661" s="42"/>
      <c r="HZ661" s="42"/>
      <c r="IA661" s="148">
        <f t="shared" si="887"/>
        <v>3</v>
      </c>
      <c r="IB661" s="148">
        <f t="shared" si="888"/>
        <v>3</v>
      </c>
      <c r="IC661" s="148">
        <f t="shared" si="889"/>
        <v>3</v>
      </c>
      <c r="ID661" s="148">
        <f t="shared" si="890"/>
        <v>3</v>
      </c>
      <c r="IE661" s="148">
        <f t="shared" si="891"/>
        <v>3</v>
      </c>
      <c r="IH661">
        <f t="shared" si="892"/>
        <v>2.9679652601042905</v>
      </c>
      <c r="II661">
        <f t="shared" si="893"/>
        <v>2.9453327163679726</v>
      </c>
      <c r="IJ661">
        <f t="shared" si="894"/>
        <v>2.9293153464201178</v>
      </c>
      <c r="IK661">
        <f t="shared" si="895"/>
        <v>2.9180086849739273</v>
      </c>
      <c r="IL661">
        <f t="shared" si="896"/>
        <v>2.9180086849739273</v>
      </c>
      <c r="IN661" s="42">
        <f t="shared" si="897"/>
        <v>1.0678246631903162E-2</v>
      </c>
      <c r="IO661" s="42">
        <f t="shared" si="898"/>
        <v>1.8222427877342479E-2</v>
      </c>
      <c r="IP661" s="42">
        <f t="shared" si="899"/>
        <v>2.3561551193294061E-2</v>
      </c>
      <c r="IQ661" s="42">
        <f t="shared" si="900"/>
        <v>2.7330438342024237E-2</v>
      </c>
      <c r="IR661" s="42">
        <f t="shared" si="901"/>
        <v>2.7330438342024237E-2</v>
      </c>
      <c r="IT661" s="9">
        <f t="shared" si="872"/>
        <v>0</v>
      </c>
      <c r="IU661" s="9">
        <f t="shared" si="873"/>
        <v>0</v>
      </c>
      <c r="IV661" s="9">
        <f t="shared" si="874"/>
        <v>0</v>
      </c>
      <c r="IW661" s="9">
        <f t="shared" si="875"/>
        <v>0</v>
      </c>
      <c r="IX661" s="9">
        <f t="shared" si="876"/>
        <v>0</v>
      </c>
    </row>
    <row r="662" spans="1:258" ht="15.75" hidden="1" thickBot="1" x14ac:dyDescent="0.3">
      <c r="A662">
        <v>4</v>
      </c>
      <c r="B662" t="s">
        <v>568</v>
      </c>
      <c r="C662" t="s">
        <v>368</v>
      </c>
      <c r="D662" t="s">
        <v>270</v>
      </c>
      <c r="E662" t="s">
        <v>569</v>
      </c>
      <c r="F662" t="s">
        <v>290</v>
      </c>
      <c r="G662" t="s">
        <v>256</v>
      </c>
      <c r="H662">
        <v>4</v>
      </c>
      <c r="L662">
        <v>4</v>
      </c>
      <c r="T662">
        <v>4</v>
      </c>
      <c r="Y662">
        <v>4</v>
      </c>
      <c r="AB662">
        <v>2</v>
      </c>
      <c r="AL662">
        <v>2</v>
      </c>
      <c r="AT662">
        <v>4</v>
      </c>
      <c r="AU662">
        <v>0</v>
      </c>
      <c r="AV662">
        <v>0</v>
      </c>
      <c r="AW662">
        <v>4</v>
      </c>
      <c r="AX662">
        <v>0</v>
      </c>
      <c r="BB662">
        <f t="shared" si="847"/>
        <v>4</v>
      </c>
      <c r="BD662">
        <f t="shared" si="848"/>
        <v>4</v>
      </c>
      <c r="BE662">
        <f t="shared" si="849"/>
        <v>4</v>
      </c>
      <c r="BF662">
        <f t="shared" si="850"/>
        <v>4</v>
      </c>
      <c r="BH662">
        <f t="shared" si="851"/>
        <v>0</v>
      </c>
      <c r="BK662" s="45">
        <f>IF(G662="MEA",'[1]Net Hire Rate'!$E$7,IF(G662="AMR",'[1]Net Hire Rate'!$F$7,IF(G662="EUR",'[1]Net Hire Rate'!$G$7,IF(G662="APAC",'[1]Net Hire Rate'!$H$7,0))))</f>
        <v>1.6761041902604757E-3</v>
      </c>
      <c r="BL662" s="45">
        <f>IF(G662="MEA",'[1]Net Hire Rate'!$E$8,IF(G662="AMR",'[1]Net Hire Rate'!$F$8,IF(G662="EUR",'[1]Net Hire Rate'!$G$8,IF(G662="APAC",'[1]Net Hire Rate'!$H$8,0))))</f>
        <v>1.6761041902604757E-3</v>
      </c>
      <c r="BM662" s="45">
        <f>IF(G662="MEA",'[1]Net Hire Rate'!$E$9,IF(G662="AMR",'[1]Net Hire Rate'!$F$9,IF(G662="EUR",'[1]Net Hire Rate'!$G$9,IF(G662="APAC",'[1]Net Hire Rate'!$H$9,0))))</f>
        <v>1.6761041902604757E-3</v>
      </c>
      <c r="BN662" s="45">
        <f>IF(G662="MEA",'[1]Net Hire Rate'!$E$10,IF(G662="AMR",'[1]Net Hire Rate'!$F$10,IF(G662="EUR",'[1]Net Hire Rate'!$G$10,IF(G662="APAC",'[1]Net Hire Rate'!$H$10,0))))</f>
        <v>1.6761041902604757E-3</v>
      </c>
      <c r="BO662" s="45">
        <f>IF(G662="MEA",'[1]Net Hire Rate'!$E$11,IF(G662="AMR",'[1]Net Hire Rate'!$F$11,IF(G662="EUR",'[1]Net Hire Rate'!$G$11,IF(G662="APAC",'[1]Net Hire Rate'!$H$11,0))))</f>
        <v>1.6761041902604757E-3</v>
      </c>
      <c r="BP662" s="45">
        <f>IF(G662="MEA",'[1]Net Hire Rate'!$E$12,IF(G662="AMR",'[1]Net Hire Rate'!$F$12,IF(G662="EUR",'[1]Net Hire Rate'!$G$12,IF(G662="APAC",'[1]Net Hire Rate'!$H$12,0))))</f>
        <v>1.6761041902604757E-3</v>
      </c>
      <c r="BQ662" s="147">
        <f t="shared" si="852"/>
        <v>4</v>
      </c>
      <c r="BR662" s="147">
        <f t="shared" si="834"/>
        <v>4</v>
      </c>
      <c r="BS662" s="147">
        <f t="shared" si="853"/>
        <v>4.0067044167610417</v>
      </c>
      <c r="BT662" s="148">
        <f t="shared" si="835"/>
        <v>4.0067044167610417</v>
      </c>
      <c r="BU662" s="149">
        <f t="shared" si="854"/>
        <v>4.01342007082311</v>
      </c>
      <c r="BV662" s="148">
        <f t="shared" si="836"/>
        <v>4.01342007082311</v>
      </c>
      <c r="BW662" s="148">
        <f t="shared" si="855"/>
        <v>4.0201469810210924</v>
      </c>
      <c r="BX662" s="148">
        <f t="shared" si="837"/>
        <v>4.0201469810210924</v>
      </c>
      <c r="BY662" s="148">
        <f t="shared" si="856"/>
        <v>4.0268851662214447</v>
      </c>
      <c r="BZ662" s="148">
        <f t="shared" si="838"/>
        <v>4.0268851662214447</v>
      </c>
      <c r="CA662" s="148">
        <f t="shared" si="857"/>
        <v>4.0336346453222456</v>
      </c>
      <c r="CB662" s="148">
        <f t="shared" si="839"/>
        <v>4.0336346453222456</v>
      </c>
      <c r="CC662" s="148"/>
      <c r="CD662" s="38"/>
      <c r="CE662" s="38"/>
      <c r="CF662" s="38"/>
      <c r="CG662" s="38"/>
      <c r="CH662" s="38"/>
      <c r="CI662" s="38"/>
      <c r="CJ662" s="38"/>
      <c r="CK662" s="41"/>
      <c r="CL662" s="41"/>
      <c r="CM662" s="40"/>
      <c r="CN662" s="41"/>
      <c r="CO662" s="41"/>
      <c r="CP662" s="41"/>
      <c r="CQ662" s="41"/>
      <c r="CR662" s="41"/>
      <c r="CS662" s="41"/>
      <c r="CT662" s="41"/>
      <c r="CU662" s="40"/>
      <c r="CV662" s="41"/>
      <c r="CW662" s="41"/>
      <c r="CX662" s="41"/>
      <c r="CY662" s="41"/>
      <c r="CZ662" s="41"/>
      <c r="DA662" s="41"/>
      <c r="DB662" s="41"/>
      <c r="DC662" s="40"/>
      <c r="DD662" s="41"/>
      <c r="DE662" s="41"/>
      <c r="DF662" s="41"/>
      <c r="DG662" s="41"/>
      <c r="DH662" s="41"/>
      <c r="DI662" s="41"/>
      <c r="DJ662" s="41"/>
      <c r="DK662" s="40"/>
      <c r="DL662" s="41"/>
      <c r="DM662" s="41"/>
      <c r="DN662" s="41"/>
      <c r="DO662" s="41"/>
      <c r="DP662" s="41"/>
      <c r="DQ662" s="41"/>
      <c r="DR662" s="15"/>
      <c r="DS662" s="151">
        <f t="shared" si="840"/>
        <v>4</v>
      </c>
      <c r="DT662" s="152">
        <f t="shared" si="841"/>
        <v>0</v>
      </c>
      <c r="DU662" s="7">
        <f t="shared" si="842"/>
        <v>0</v>
      </c>
      <c r="DV662" s="7">
        <f t="shared" si="843"/>
        <v>0</v>
      </c>
      <c r="DW662">
        <f t="shared" si="844"/>
        <v>0</v>
      </c>
      <c r="DX662">
        <f t="shared" si="845"/>
        <v>0</v>
      </c>
      <c r="DZ662">
        <f t="shared" si="858"/>
        <v>4</v>
      </c>
      <c r="EA662">
        <f t="shared" si="859"/>
        <v>4</v>
      </c>
      <c r="EB662">
        <f t="shared" si="860"/>
        <v>4</v>
      </c>
      <c r="EC662">
        <f t="shared" si="861"/>
        <v>4</v>
      </c>
      <c r="ED662">
        <f t="shared" si="862"/>
        <v>4</v>
      </c>
      <c r="EE662">
        <f t="shared" si="863"/>
        <v>4</v>
      </c>
      <c r="EG662">
        <f t="shared" si="864"/>
        <v>4</v>
      </c>
      <c r="EH662">
        <f t="shared" si="865"/>
        <v>4</v>
      </c>
      <c r="EI662">
        <f t="shared" si="866"/>
        <v>4</v>
      </c>
      <c r="EJ662">
        <f t="shared" si="867"/>
        <v>4</v>
      </c>
      <c r="EK662">
        <f t="shared" si="868"/>
        <v>4</v>
      </c>
      <c r="EM662">
        <f>IF($EM$9='[1]L&amp;D Numbers'!$E$6,'[1]L&amp;D Numbers'!$E$7)</f>
        <v>350</v>
      </c>
      <c r="EN662">
        <f>IF($EN$9='[1]L&amp;D Numbers'!$F$6,'[1]L&amp;D Numbers'!$F$7)</f>
        <v>2000</v>
      </c>
      <c r="EO662">
        <f>IF($EO$9='[1]L&amp;D Numbers'!$G$6,'[1]L&amp;D Numbers'!$G$7)</f>
        <v>2000</v>
      </c>
      <c r="EP662">
        <f>IF($EP$9='[1]L&amp;D Numbers'!$H$6,'[1]L&amp;D Numbers'!$H$7)</f>
        <v>2000</v>
      </c>
      <c r="EQ662">
        <f>IF($EQ$9='[1]L&amp;D Numbers'!$I$6,'[1]L&amp;D Numbers'!$I$7)</f>
        <v>2000</v>
      </c>
      <c r="ER662">
        <f>IF($ER$9='[1]L&amp;D Numbers'!$J$6,'[1]L&amp;D Numbers'!$J$7)</f>
        <v>0</v>
      </c>
      <c r="ET662" s="45">
        <f>'[1]L&amp;D Master'!$E$10</f>
        <v>1.0678246631903041E-2</v>
      </c>
      <c r="EU662" s="45">
        <f>ET662+'[1]L&amp;D Master'!$F$10</f>
        <v>1.8222427877342538E-2</v>
      </c>
      <c r="EV662" s="45">
        <f>EU662+'[1]L&amp;D Master'!$G$10</f>
        <v>2.3561551193294058E-2</v>
      </c>
      <c r="EW662" s="45">
        <f>EV662+'[1]L&amp;D Master'!$H$10</f>
        <v>2.7330438342024234E-2</v>
      </c>
      <c r="EX662" s="45">
        <f>EW662+'[1]L&amp;D Master'!$I$10</f>
        <v>2.9999999999999995E-2</v>
      </c>
      <c r="EY662" s="45"/>
      <c r="EZ662" s="45">
        <f t="shared" si="869"/>
        <v>1.0678246631903041E-2</v>
      </c>
      <c r="FA662" s="45">
        <f t="shared" si="870"/>
        <v>1.8222427877342538E-2</v>
      </c>
      <c r="FB662" s="45">
        <f t="shared" si="870"/>
        <v>2.3561551193294058E-2</v>
      </c>
      <c r="FC662" s="45">
        <f t="shared" si="870"/>
        <v>2.7330438342024234E-2</v>
      </c>
      <c r="FD662" s="45">
        <f t="shared" si="846"/>
        <v>2.7330438342024234E-2</v>
      </c>
      <c r="FE662" s="45"/>
      <c r="FF662">
        <f t="shared" si="882"/>
        <v>3.9572870134723876</v>
      </c>
      <c r="FG662">
        <f t="shared" si="883"/>
        <v>3.9271102884906299</v>
      </c>
      <c r="FH662">
        <f t="shared" si="884"/>
        <v>3.9057537952268238</v>
      </c>
      <c r="FI662">
        <f t="shared" si="885"/>
        <v>3.8906782466319032</v>
      </c>
      <c r="FJ662">
        <f t="shared" si="886"/>
        <v>3.8906782466319032</v>
      </c>
      <c r="FL662" s="34"/>
      <c r="FM662" s="34"/>
      <c r="FN662" s="34"/>
      <c r="FO662" s="34"/>
      <c r="FP662" s="34"/>
      <c r="FQ662" s="153">
        <f t="shared" si="871"/>
        <v>0.125</v>
      </c>
      <c r="FR662" s="153"/>
      <c r="FS662" s="42"/>
      <c r="FT662" s="42"/>
      <c r="FU662" s="42"/>
      <c r="FV662" s="42"/>
      <c r="FW662" s="42"/>
      <c r="FX662" s="42"/>
      <c r="FY662" s="42"/>
      <c r="FZ662" s="42"/>
      <c r="GA662" s="42"/>
      <c r="GB662" s="42"/>
      <c r="GC662" s="42"/>
      <c r="GD662" s="42"/>
      <c r="GE662" s="42"/>
      <c r="GF662" s="42"/>
      <c r="GG662" s="42"/>
      <c r="GH662" s="42"/>
      <c r="GI662" s="42"/>
      <c r="GJ662" s="42"/>
      <c r="GK662" s="42"/>
      <c r="GL662" s="42"/>
      <c r="GM662" s="154">
        <f>'[1]Automation Master'!$B$10*FQ662*FO662</f>
        <v>0</v>
      </c>
      <c r="GN662" s="155">
        <f>'[1]Automation Master'!$B$11*FO662*FQ662+GM662</f>
        <v>0</v>
      </c>
      <c r="GO662" s="155">
        <f>'[1]Automation Master'!$B$12*FO662*FQ662+GN662</f>
        <v>0</v>
      </c>
      <c r="GP662" s="155">
        <f>'[1]Automation Master'!$B$13*FO662*FQ662+GO662</f>
        <v>0</v>
      </c>
      <c r="GQ662" s="155">
        <f>'[1]Automation Master'!$C$10*FO662*FQ662+GP662</f>
        <v>0</v>
      </c>
      <c r="GR662" s="155">
        <f>'[1]Automation Master'!$C$11*FO662*FQ662+GQ662</f>
        <v>0</v>
      </c>
      <c r="GS662" s="155">
        <f>'[1]Automation Master'!$C$12*FO662*FQ662+GR662</f>
        <v>0</v>
      </c>
      <c r="GT662" s="155">
        <f>'[1]Automation Master'!$C$13*FO662*FQ662+GS662</f>
        <v>0</v>
      </c>
      <c r="GU662" s="155">
        <f>'[1]Automation Master'!$D$10*FO662*FQ662+GT662</f>
        <v>0</v>
      </c>
      <c r="GV662" s="155">
        <f>'[1]Automation Master'!$D$11*FO662*FQ662+GU662</f>
        <v>0</v>
      </c>
      <c r="GW662" s="155">
        <f>'[1]Automation Master'!$D$12*FO662*FQ662+GV662</f>
        <v>0</v>
      </c>
      <c r="GX662" s="155">
        <f>'[1]Automation Master'!$D$13*FO662*FQ662+GW662</f>
        <v>0</v>
      </c>
      <c r="GY662" s="155">
        <f>'[1]Automation Master'!$E$10*FO662*FQ662+GX662</f>
        <v>0</v>
      </c>
      <c r="GZ662" s="155">
        <f>'[1]Automation Master'!$E$11*FO662*FQ662+GY662</f>
        <v>0</v>
      </c>
      <c r="HA662" s="155">
        <f>'[1]Automation Master'!$E$12*FO662*FQ662+GZ662</f>
        <v>0</v>
      </c>
      <c r="HB662" s="155">
        <f>'[1]Automation Master'!$E$13*FO662*FQ662+HA662</f>
        <v>0</v>
      </c>
      <c r="HC662" s="155">
        <f>'[1]Automation Master'!$F$10*FO662*FQ662+HB662</f>
        <v>0</v>
      </c>
      <c r="HD662" s="155">
        <f>'[1]Automation Master'!$F$11*FO662*FQ662+HC662</f>
        <v>0</v>
      </c>
      <c r="HE662" s="155">
        <f>'[1]Automation Master'!$F$12*FO662*FQ662+HD662</f>
        <v>0</v>
      </c>
      <c r="HF662" s="156">
        <f>'[1]Automation Master'!$F$13*FO662*FQ662+HE662</f>
        <v>0</v>
      </c>
      <c r="HG662" s="157"/>
      <c r="HH662" s="157"/>
      <c r="HI662" s="157"/>
      <c r="HJ662" s="157"/>
      <c r="HK662" s="157"/>
      <c r="HL662" s="157"/>
      <c r="HM662" s="157"/>
      <c r="HN662" s="157"/>
      <c r="HO662" s="157"/>
      <c r="HP662" s="157"/>
      <c r="HQ662" s="157"/>
      <c r="HR662" s="157"/>
      <c r="HS662" s="157"/>
      <c r="HT662" s="157"/>
      <c r="HU662" s="157"/>
      <c r="HV662" s="157"/>
      <c r="HW662" s="157"/>
      <c r="HX662" s="157"/>
      <c r="HY662" s="42"/>
      <c r="HZ662" s="42"/>
      <c r="IA662" s="148">
        <f t="shared" si="887"/>
        <v>4</v>
      </c>
      <c r="IB662" s="148">
        <f t="shared" si="888"/>
        <v>4</v>
      </c>
      <c r="IC662" s="148">
        <f t="shared" si="889"/>
        <v>4</v>
      </c>
      <c r="ID662" s="148">
        <f t="shared" si="890"/>
        <v>4</v>
      </c>
      <c r="IE662" s="148">
        <f t="shared" si="891"/>
        <v>4</v>
      </c>
      <c r="IH662">
        <f t="shared" si="892"/>
        <v>3.9572870134723876</v>
      </c>
      <c r="II662">
        <f t="shared" si="893"/>
        <v>3.9271102884906299</v>
      </c>
      <c r="IJ662">
        <f t="shared" si="894"/>
        <v>3.9057537952268238</v>
      </c>
      <c r="IK662">
        <f t="shared" si="895"/>
        <v>3.8906782466319032</v>
      </c>
      <c r="IL662">
        <f t="shared" si="896"/>
        <v>3.8906782466319032</v>
      </c>
      <c r="IN662" s="42">
        <f t="shared" si="897"/>
        <v>1.0678246631903088E-2</v>
      </c>
      <c r="IO662" s="42">
        <f t="shared" si="898"/>
        <v>1.8222427877342517E-2</v>
      </c>
      <c r="IP662" s="42">
        <f t="shared" si="899"/>
        <v>2.3561551193294061E-2</v>
      </c>
      <c r="IQ662" s="42">
        <f t="shared" si="900"/>
        <v>2.7330438342024199E-2</v>
      </c>
      <c r="IR662" s="42">
        <f t="shared" si="901"/>
        <v>2.7330438342024199E-2</v>
      </c>
      <c r="IT662" s="9">
        <f t="shared" si="872"/>
        <v>0</v>
      </c>
      <c r="IU662" s="9">
        <f t="shared" si="873"/>
        <v>0</v>
      </c>
      <c r="IV662" s="9">
        <f t="shared" si="874"/>
        <v>0</v>
      </c>
      <c r="IW662" s="9">
        <f t="shared" si="875"/>
        <v>0</v>
      </c>
      <c r="IX662" s="9">
        <f t="shared" si="876"/>
        <v>0</v>
      </c>
    </row>
    <row r="663" spans="1:258" ht="15.75" hidden="1" thickBot="1" x14ac:dyDescent="0.3">
      <c r="A663">
        <v>14</v>
      </c>
      <c r="B663" t="s">
        <v>572</v>
      </c>
      <c r="C663" t="s">
        <v>287</v>
      </c>
      <c r="D663" t="s">
        <v>288</v>
      </c>
      <c r="E663" t="s">
        <v>573</v>
      </c>
      <c r="F663" t="s">
        <v>290</v>
      </c>
      <c r="G663" t="s">
        <v>256</v>
      </c>
      <c r="H663">
        <v>14</v>
      </c>
      <c r="K663">
        <v>14</v>
      </c>
      <c r="O663">
        <v>1</v>
      </c>
      <c r="P663">
        <v>2</v>
      </c>
      <c r="Q663">
        <v>9</v>
      </c>
      <c r="R663">
        <v>2</v>
      </c>
      <c r="Y663">
        <v>14</v>
      </c>
      <c r="AE663">
        <v>13</v>
      </c>
      <c r="AL663">
        <v>1</v>
      </c>
      <c r="AR663">
        <v>1</v>
      </c>
      <c r="AT663">
        <v>14</v>
      </c>
      <c r="AU663">
        <v>0</v>
      </c>
      <c r="AV663">
        <v>0</v>
      </c>
      <c r="AW663">
        <v>0</v>
      </c>
      <c r="AX663">
        <v>14</v>
      </c>
      <c r="BB663">
        <f t="shared" si="847"/>
        <v>14</v>
      </c>
      <c r="BD663">
        <f t="shared" si="848"/>
        <v>14</v>
      </c>
      <c r="BE663">
        <f t="shared" si="849"/>
        <v>14</v>
      </c>
      <c r="BF663">
        <f t="shared" si="850"/>
        <v>14</v>
      </c>
      <c r="BH663">
        <f t="shared" si="851"/>
        <v>0</v>
      </c>
      <c r="BK663" s="45">
        <f>IF(G663="MEA",'[1]Net Hire Rate'!$E$7,IF(G663="AMR",'[1]Net Hire Rate'!$F$7,IF(G663="EUR",'[1]Net Hire Rate'!$G$7,IF(G663="APAC",'[1]Net Hire Rate'!$H$7,0))))</f>
        <v>1.6761041902604757E-3</v>
      </c>
      <c r="BL663" s="45">
        <f>IF(G663="MEA",'[1]Net Hire Rate'!$E$8,IF(G663="AMR",'[1]Net Hire Rate'!$F$8,IF(G663="EUR",'[1]Net Hire Rate'!$G$8,IF(G663="APAC",'[1]Net Hire Rate'!$H$8,0))))</f>
        <v>1.6761041902604757E-3</v>
      </c>
      <c r="BM663" s="45">
        <f>IF(G663="MEA",'[1]Net Hire Rate'!$E$9,IF(G663="AMR",'[1]Net Hire Rate'!$F$9,IF(G663="EUR",'[1]Net Hire Rate'!$G$9,IF(G663="APAC",'[1]Net Hire Rate'!$H$9,0))))</f>
        <v>1.6761041902604757E-3</v>
      </c>
      <c r="BN663" s="45">
        <f>IF(G663="MEA",'[1]Net Hire Rate'!$E$10,IF(G663="AMR",'[1]Net Hire Rate'!$F$10,IF(G663="EUR",'[1]Net Hire Rate'!$G$10,IF(G663="APAC",'[1]Net Hire Rate'!$H$10,0))))</f>
        <v>1.6761041902604757E-3</v>
      </c>
      <c r="BO663" s="45">
        <f>IF(G663="MEA",'[1]Net Hire Rate'!$E$11,IF(G663="AMR",'[1]Net Hire Rate'!$F$11,IF(G663="EUR",'[1]Net Hire Rate'!$G$11,IF(G663="APAC",'[1]Net Hire Rate'!$H$11,0))))</f>
        <v>1.6761041902604757E-3</v>
      </c>
      <c r="BP663" s="45">
        <f>IF(G663="MEA",'[1]Net Hire Rate'!$E$12,IF(G663="AMR",'[1]Net Hire Rate'!$F$12,IF(G663="EUR",'[1]Net Hire Rate'!$G$12,IF(G663="APAC",'[1]Net Hire Rate'!$H$12,0))))</f>
        <v>1.6761041902604757E-3</v>
      </c>
      <c r="BQ663" s="147">
        <f t="shared" si="852"/>
        <v>14</v>
      </c>
      <c r="BR663" s="147">
        <f t="shared" si="834"/>
        <v>14</v>
      </c>
      <c r="BS663" s="147">
        <f t="shared" si="853"/>
        <v>14.023465458663646</v>
      </c>
      <c r="BT663" s="148">
        <f t="shared" si="835"/>
        <v>14.023465458663646</v>
      </c>
      <c r="BU663" s="149">
        <f t="shared" si="854"/>
        <v>14.046970247880884</v>
      </c>
      <c r="BV663" s="148">
        <f t="shared" si="836"/>
        <v>14.046970247880884</v>
      </c>
      <c r="BW663" s="148">
        <f t="shared" si="855"/>
        <v>14.07051443357382</v>
      </c>
      <c r="BX663" s="148">
        <f t="shared" si="837"/>
        <v>14.07051443357382</v>
      </c>
      <c r="BY663" s="148">
        <f t="shared" si="856"/>
        <v>14.094098081775053</v>
      </c>
      <c r="BZ663" s="148">
        <f t="shared" si="838"/>
        <v>13.094098081775053</v>
      </c>
      <c r="CA663" s="148">
        <f t="shared" si="857"/>
        <v>13.116045154437597</v>
      </c>
      <c r="CB663" s="148">
        <f t="shared" si="839"/>
        <v>13.116045154437597</v>
      </c>
      <c r="CC663" s="148"/>
      <c r="CD663" s="38"/>
      <c r="CE663" s="38"/>
      <c r="CF663" s="38"/>
      <c r="CG663" s="38"/>
      <c r="CH663" s="38"/>
      <c r="CI663" s="38"/>
      <c r="CJ663" s="38"/>
      <c r="CK663" s="41"/>
      <c r="CL663" s="41"/>
      <c r="CM663" s="40"/>
      <c r="CN663" s="41"/>
      <c r="CO663" s="41"/>
      <c r="CP663" s="41"/>
      <c r="CQ663" s="41"/>
      <c r="CR663" s="41"/>
      <c r="CS663" s="41"/>
      <c r="CT663" s="41"/>
      <c r="CU663" s="40"/>
      <c r="CV663" s="41"/>
      <c r="CW663" s="41"/>
      <c r="CX663" s="41"/>
      <c r="CY663" s="41"/>
      <c r="CZ663" s="41"/>
      <c r="DA663" s="41"/>
      <c r="DB663" s="41"/>
      <c r="DC663" s="40"/>
      <c r="DD663" s="41"/>
      <c r="DE663" s="41"/>
      <c r="DF663" s="41"/>
      <c r="DG663" s="41"/>
      <c r="DH663" s="41"/>
      <c r="DI663" s="41"/>
      <c r="DJ663" s="41"/>
      <c r="DK663" s="40"/>
      <c r="DL663" s="41"/>
      <c r="DM663" s="41"/>
      <c r="DN663" s="41"/>
      <c r="DO663" s="41"/>
      <c r="DP663" s="41"/>
      <c r="DQ663" s="41"/>
      <c r="DR663" s="15"/>
      <c r="DS663" s="151">
        <f t="shared" si="840"/>
        <v>14</v>
      </c>
      <c r="DT663" s="152">
        <f t="shared" si="841"/>
        <v>0</v>
      </c>
      <c r="DU663" s="7">
        <f t="shared" si="842"/>
        <v>0</v>
      </c>
      <c r="DV663" s="7">
        <f t="shared" si="843"/>
        <v>0</v>
      </c>
      <c r="DW663">
        <f t="shared" si="844"/>
        <v>0</v>
      </c>
      <c r="DX663">
        <f t="shared" si="845"/>
        <v>0</v>
      </c>
      <c r="DZ663">
        <f t="shared" si="858"/>
        <v>14</v>
      </c>
      <c r="EA663">
        <f t="shared" si="859"/>
        <v>14</v>
      </c>
      <c r="EB663">
        <f t="shared" si="860"/>
        <v>14</v>
      </c>
      <c r="EC663">
        <f t="shared" si="861"/>
        <v>14</v>
      </c>
      <c r="ED663">
        <f t="shared" si="862"/>
        <v>14</v>
      </c>
      <c r="EE663">
        <f t="shared" si="863"/>
        <v>14</v>
      </c>
      <c r="EG663">
        <f t="shared" si="864"/>
        <v>14</v>
      </c>
      <c r="EH663">
        <f t="shared" si="865"/>
        <v>14</v>
      </c>
      <c r="EI663">
        <f t="shared" si="866"/>
        <v>14</v>
      </c>
      <c r="EJ663">
        <f t="shared" si="867"/>
        <v>14</v>
      </c>
      <c r="EK663">
        <f t="shared" si="868"/>
        <v>14</v>
      </c>
      <c r="EM663">
        <f>IF($EM$9='[1]L&amp;D Numbers'!$E$6,'[1]L&amp;D Numbers'!$E$7)</f>
        <v>350</v>
      </c>
      <c r="EN663">
        <f>IF($EN$9='[1]L&amp;D Numbers'!$F$6,'[1]L&amp;D Numbers'!$F$7)</f>
        <v>2000</v>
      </c>
      <c r="EO663">
        <f>IF($EO$9='[1]L&amp;D Numbers'!$G$6,'[1]L&amp;D Numbers'!$G$7)</f>
        <v>2000</v>
      </c>
      <c r="EP663">
        <f>IF($EP$9='[1]L&amp;D Numbers'!$H$6,'[1]L&amp;D Numbers'!$H$7)</f>
        <v>2000</v>
      </c>
      <c r="EQ663">
        <f>IF($EQ$9='[1]L&amp;D Numbers'!$I$6,'[1]L&amp;D Numbers'!$I$7)</f>
        <v>2000</v>
      </c>
      <c r="ER663">
        <f>IF($ER$9='[1]L&amp;D Numbers'!$J$6,'[1]L&amp;D Numbers'!$J$7)</f>
        <v>0</v>
      </c>
      <c r="ET663" s="45">
        <f>'[1]L&amp;D Master'!$E$10</f>
        <v>1.0678246631903041E-2</v>
      </c>
      <c r="EU663" s="45">
        <f>ET663+'[1]L&amp;D Master'!$F$10</f>
        <v>1.8222427877342538E-2</v>
      </c>
      <c r="EV663" s="45">
        <f>EU663+'[1]L&amp;D Master'!$G$10</f>
        <v>2.3561551193294058E-2</v>
      </c>
      <c r="EW663" s="45">
        <f>EV663+'[1]L&amp;D Master'!$H$10</f>
        <v>2.7330438342024234E-2</v>
      </c>
      <c r="EX663" s="45">
        <f>EW663+'[1]L&amp;D Master'!$I$10</f>
        <v>2.9999999999999995E-2</v>
      </c>
      <c r="EY663" s="45"/>
      <c r="EZ663" s="45">
        <f t="shared" si="869"/>
        <v>1.0678246631903041E-2</v>
      </c>
      <c r="FA663" s="45">
        <f t="shared" si="870"/>
        <v>1.8222427877342538E-2</v>
      </c>
      <c r="FB663" s="45">
        <f t="shared" si="870"/>
        <v>2.3561551193294058E-2</v>
      </c>
      <c r="FC663" s="45">
        <f t="shared" si="870"/>
        <v>2.7330438342024234E-2</v>
      </c>
      <c r="FD663" s="45">
        <f t="shared" si="846"/>
        <v>2.7330438342024234E-2</v>
      </c>
      <c r="FE663" s="45"/>
      <c r="FF663">
        <f t="shared" si="882"/>
        <v>13.850504547153356</v>
      </c>
      <c r="FG663">
        <f t="shared" si="883"/>
        <v>13.744886009717204</v>
      </c>
      <c r="FH663">
        <f t="shared" si="884"/>
        <v>13.670138283293884</v>
      </c>
      <c r="FI663">
        <f t="shared" si="885"/>
        <v>13.617373863211661</v>
      </c>
      <c r="FJ663">
        <f t="shared" si="886"/>
        <v>13.617373863211661</v>
      </c>
      <c r="FL663" s="34"/>
      <c r="FM663" s="34"/>
      <c r="FN663" s="34"/>
      <c r="FO663" s="34"/>
      <c r="FP663" s="34"/>
      <c r="FQ663" s="153">
        <f t="shared" si="871"/>
        <v>0.125</v>
      </c>
      <c r="FR663" s="153"/>
      <c r="FS663" s="42"/>
      <c r="FT663" s="42"/>
      <c r="FU663" s="42"/>
      <c r="FV663" s="42"/>
      <c r="FW663" s="42"/>
      <c r="FX663" s="42"/>
      <c r="FY663" s="42"/>
      <c r="FZ663" s="42"/>
      <c r="GA663" s="42"/>
      <c r="GB663" s="42"/>
      <c r="GC663" s="42"/>
      <c r="GD663" s="42"/>
      <c r="GE663" s="42"/>
      <c r="GF663" s="42"/>
      <c r="GG663" s="42"/>
      <c r="GH663" s="42"/>
      <c r="GI663" s="42"/>
      <c r="GJ663" s="42"/>
      <c r="GK663" s="42"/>
      <c r="GL663" s="42"/>
      <c r="GM663" s="154">
        <f>'[1]Automation Master'!$B$10*FQ663*FO663</f>
        <v>0</v>
      </c>
      <c r="GN663" s="155">
        <f>'[1]Automation Master'!$B$11*FO663*FQ663+GM663</f>
        <v>0</v>
      </c>
      <c r="GO663" s="155">
        <f>'[1]Automation Master'!$B$12*FO663*FQ663+GN663</f>
        <v>0</v>
      </c>
      <c r="GP663" s="155">
        <f>'[1]Automation Master'!$B$13*FO663*FQ663+GO663</f>
        <v>0</v>
      </c>
      <c r="GQ663" s="155">
        <f>'[1]Automation Master'!$C$10*FO663*FQ663+GP663</f>
        <v>0</v>
      </c>
      <c r="GR663" s="155">
        <f>'[1]Automation Master'!$C$11*FO663*FQ663+GQ663</f>
        <v>0</v>
      </c>
      <c r="GS663" s="155">
        <f>'[1]Automation Master'!$C$12*FO663*FQ663+GR663</f>
        <v>0</v>
      </c>
      <c r="GT663" s="155">
        <f>'[1]Automation Master'!$C$13*FO663*FQ663+GS663</f>
        <v>0</v>
      </c>
      <c r="GU663" s="155">
        <f>'[1]Automation Master'!$D$10*FO663*FQ663+GT663</f>
        <v>0</v>
      </c>
      <c r="GV663" s="155">
        <f>'[1]Automation Master'!$D$11*FO663*FQ663+GU663</f>
        <v>0</v>
      </c>
      <c r="GW663" s="155">
        <f>'[1]Automation Master'!$D$12*FO663*FQ663+GV663</f>
        <v>0</v>
      </c>
      <c r="GX663" s="155">
        <f>'[1]Automation Master'!$D$13*FO663*FQ663+GW663</f>
        <v>0</v>
      </c>
      <c r="GY663" s="155">
        <f>'[1]Automation Master'!$E$10*FO663*FQ663+GX663</f>
        <v>0</v>
      </c>
      <c r="GZ663" s="155">
        <f>'[1]Automation Master'!$E$11*FO663*FQ663+GY663</f>
        <v>0</v>
      </c>
      <c r="HA663" s="155">
        <f>'[1]Automation Master'!$E$12*FO663*FQ663+GZ663</f>
        <v>0</v>
      </c>
      <c r="HB663" s="155">
        <f>'[1]Automation Master'!$E$13*FO663*FQ663+HA663</f>
        <v>0</v>
      </c>
      <c r="HC663" s="155">
        <f>'[1]Automation Master'!$F$10*FO663*FQ663+HB663</f>
        <v>0</v>
      </c>
      <c r="HD663" s="155">
        <f>'[1]Automation Master'!$F$11*FO663*FQ663+HC663</f>
        <v>0</v>
      </c>
      <c r="HE663" s="155">
        <f>'[1]Automation Master'!$F$12*FO663*FQ663+HD663</f>
        <v>0</v>
      </c>
      <c r="HF663" s="156">
        <f>'[1]Automation Master'!$F$13*FO663*FQ663+HE663</f>
        <v>0</v>
      </c>
      <c r="HG663" s="157"/>
      <c r="HH663" s="157"/>
      <c r="HI663" s="157"/>
      <c r="HJ663" s="157"/>
      <c r="HK663" s="157"/>
      <c r="HL663" s="157"/>
      <c r="HM663" s="157"/>
      <c r="HN663" s="157"/>
      <c r="HO663" s="157"/>
      <c r="HP663" s="157"/>
      <c r="HQ663" s="157"/>
      <c r="HR663" s="157"/>
      <c r="HS663" s="157"/>
      <c r="HT663" s="157"/>
      <c r="HU663" s="157"/>
      <c r="HV663" s="157"/>
      <c r="HW663" s="157"/>
      <c r="HX663" s="157"/>
      <c r="HY663" s="42"/>
      <c r="HZ663" s="42"/>
      <c r="IA663" s="148">
        <f t="shared" si="887"/>
        <v>14</v>
      </c>
      <c r="IB663" s="148">
        <f t="shared" si="888"/>
        <v>14</v>
      </c>
      <c r="IC663" s="148">
        <f t="shared" si="889"/>
        <v>14</v>
      </c>
      <c r="ID663" s="148">
        <f t="shared" si="890"/>
        <v>14</v>
      </c>
      <c r="IE663" s="148">
        <f t="shared" si="891"/>
        <v>14</v>
      </c>
      <c r="IH663">
        <f t="shared" si="892"/>
        <v>13.850504547153356</v>
      </c>
      <c r="II663">
        <f t="shared" si="893"/>
        <v>13.744886009717204</v>
      </c>
      <c r="IJ663">
        <f t="shared" si="894"/>
        <v>13.670138283293884</v>
      </c>
      <c r="IK663">
        <f t="shared" si="895"/>
        <v>13.617373863211661</v>
      </c>
      <c r="IL663">
        <f t="shared" si="896"/>
        <v>13.617373863211661</v>
      </c>
      <c r="IN663" s="42">
        <f t="shared" si="897"/>
        <v>1.0678246631903119E-2</v>
      </c>
      <c r="IO663" s="42">
        <f t="shared" si="898"/>
        <v>1.8222427877342566E-2</v>
      </c>
      <c r="IP663" s="42">
        <f t="shared" si="899"/>
        <v>2.3561551193293999E-2</v>
      </c>
      <c r="IQ663" s="42">
        <f t="shared" si="900"/>
        <v>2.7330438342024217E-2</v>
      </c>
      <c r="IR663" s="42">
        <f t="shared" si="901"/>
        <v>2.7330438342024217E-2</v>
      </c>
      <c r="IT663" s="9">
        <f t="shared" si="872"/>
        <v>0</v>
      </c>
      <c r="IU663" s="9">
        <f t="shared" si="873"/>
        <v>0</v>
      </c>
      <c r="IV663" s="9">
        <f t="shared" si="874"/>
        <v>0</v>
      </c>
      <c r="IW663" s="9">
        <f t="shared" si="875"/>
        <v>0</v>
      </c>
      <c r="IX663" s="9">
        <f t="shared" si="876"/>
        <v>0</v>
      </c>
    </row>
    <row r="664" spans="1:258" ht="15.75" hidden="1" thickBot="1" x14ac:dyDescent="0.3">
      <c r="A664">
        <v>6</v>
      </c>
      <c r="B664" t="s">
        <v>572</v>
      </c>
      <c r="C664" t="s">
        <v>294</v>
      </c>
      <c r="D664" t="s">
        <v>288</v>
      </c>
      <c r="E664" t="s">
        <v>573</v>
      </c>
      <c r="F664" t="s">
        <v>290</v>
      </c>
      <c r="G664" t="s">
        <v>256</v>
      </c>
      <c r="H664">
        <v>6</v>
      </c>
      <c r="L664">
        <v>6</v>
      </c>
      <c r="Q664">
        <v>2</v>
      </c>
      <c r="R664">
        <v>4</v>
      </c>
      <c r="Y664">
        <v>6</v>
      </c>
      <c r="AB664">
        <v>6</v>
      </c>
      <c r="AO664">
        <v>1</v>
      </c>
      <c r="AP664">
        <v>1</v>
      </c>
      <c r="AT664">
        <v>6</v>
      </c>
      <c r="AU664">
        <v>0</v>
      </c>
      <c r="AV664">
        <v>0</v>
      </c>
      <c r="AW664">
        <v>0</v>
      </c>
      <c r="AX664">
        <v>6</v>
      </c>
      <c r="BB664">
        <f t="shared" si="847"/>
        <v>6</v>
      </c>
      <c r="BD664">
        <f t="shared" si="848"/>
        <v>6</v>
      </c>
      <c r="BE664">
        <f t="shared" si="849"/>
        <v>6</v>
      </c>
      <c r="BF664">
        <f t="shared" si="850"/>
        <v>6</v>
      </c>
      <c r="BH664">
        <f t="shared" si="851"/>
        <v>0</v>
      </c>
      <c r="BK664" s="45">
        <f>IF(G664="MEA",'[1]Net Hire Rate'!$E$7,IF(G664="AMR",'[1]Net Hire Rate'!$F$7,IF(G664="EUR",'[1]Net Hire Rate'!$G$7,IF(G664="APAC",'[1]Net Hire Rate'!$H$7,0))))</f>
        <v>1.6761041902604757E-3</v>
      </c>
      <c r="BL664" s="45">
        <f>IF(G664="MEA",'[1]Net Hire Rate'!$E$8,IF(G664="AMR",'[1]Net Hire Rate'!$F$8,IF(G664="EUR",'[1]Net Hire Rate'!$G$8,IF(G664="APAC",'[1]Net Hire Rate'!$H$8,0))))</f>
        <v>1.6761041902604757E-3</v>
      </c>
      <c r="BM664" s="45">
        <f>IF(G664="MEA",'[1]Net Hire Rate'!$E$9,IF(G664="AMR",'[1]Net Hire Rate'!$F$9,IF(G664="EUR",'[1]Net Hire Rate'!$G$9,IF(G664="APAC",'[1]Net Hire Rate'!$H$9,0))))</f>
        <v>1.6761041902604757E-3</v>
      </c>
      <c r="BN664" s="45">
        <f>IF(G664="MEA",'[1]Net Hire Rate'!$E$10,IF(G664="AMR",'[1]Net Hire Rate'!$F$10,IF(G664="EUR",'[1]Net Hire Rate'!$G$10,IF(G664="APAC",'[1]Net Hire Rate'!$H$10,0))))</f>
        <v>1.6761041902604757E-3</v>
      </c>
      <c r="BO664" s="45">
        <f>IF(G664="MEA",'[1]Net Hire Rate'!$E$11,IF(G664="AMR",'[1]Net Hire Rate'!$F$11,IF(G664="EUR",'[1]Net Hire Rate'!$G$11,IF(G664="APAC",'[1]Net Hire Rate'!$H$11,0))))</f>
        <v>1.6761041902604757E-3</v>
      </c>
      <c r="BP664" s="45">
        <f>IF(G664="MEA",'[1]Net Hire Rate'!$E$12,IF(G664="AMR",'[1]Net Hire Rate'!$F$12,IF(G664="EUR",'[1]Net Hire Rate'!$G$12,IF(G664="APAC",'[1]Net Hire Rate'!$H$12,0))))</f>
        <v>1.6761041902604757E-3</v>
      </c>
      <c r="BQ664" s="147">
        <f t="shared" si="852"/>
        <v>6</v>
      </c>
      <c r="BR664" s="147">
        <f t="shared" si="834"/>
        <v>6</v>
      </c>
      <c r="BS664" s="147">
        <f t="shared" si="853"/>
        <v>6.0100566251415621</v>
      </c>
      <c r="BT664" s="148">
        <f t="shared" si="835"/>
        <v>5.0100566251415621</v>
      </c>
      <c r="BU664" s="149">
        <f t="shared" si="854"/>
        <v>5.0184540020444039</v>
      </c>
      <c r="BV664" s="148">
        <f t="shared" si="836"/>
        <v>4.0184540020444039</v>
      </c>
      <c r="BW664" s="148">
        <f t="shared" si="855"/>
        <v>4.0251893496355997</v>
      </c>
      <c r="BX664" s="148">
        <f t="shared" si="837"/>
        <v>4.0251893496355997</v>
      </c>
      <c r="BY664" s="148">
        <f t="shared" si="856"/>
        <v>4.0319359863711153</v>
      </c>
      <c r="BZ664" s="148">
        <f t="shared" si="838"/>
        <v>4.0319359863711153</v>
      </c>
      <c r="CA664" s="148">
        <f t="shared" si="857"/>
        <v>4.0386939311727339</v>
      </c>
      <c r="CB664" s="148">
        <f t="shared" si="839"/>
        <v>4.0386939311727339</v>
      </c>
      <c r="CC664" s="148"/>
      <c r="CD664" s="38"/>
      <c r="CE664" s="38"/>
      <c r="CF664" s="38"/>
      <c r="CG664" s="38"/>
      <c r="CH664" s="38"/>
      <c r="CI664" s="38"/>
      <c r="CJ664" s="38"/>
      <c r="CK664" s="41"/>
      <c r="CL664" s="41"/>
      <c r="CM664" s="40"/>
      <c r="CN664" s="41"/>
      <c r="CO664" s="41"/>
      <c r="CP664" s="41"/>
      <c r="CQ664" s="41"/>
      <c r="CR664" s="41"/>
      <c r="CS664" s="41"/>
      <c r="CT664" s="41"/>
      <c r="CU664" s="40"/>
      <c r="CV664" s="41"/>
      <c r="CW664" s="41"/>
      <c r="CX664" s="41"/>
      <c r="CY664" s="41"/>
      <c r="CZ664" s="41"/>
      <c r="DA664" s="41"/>
      <c r="DB664" s="41"/>
      <c r="DC664" s="40"/>
      <c r="DD664" s="41"/>
      <c r="DE664" s="41"/>
      <c r="DF664" s="41"/>
      <c r="DG664" s="41"/>
      <c r="DH664" s="41"/>
      <c r="DI664" s="41"/>
      <c r="DJ664" s="41"/>
      <c r="DK664" s="40"/>
      <c r="DL664" s="41"/>
      <c r="DM664" s="41"/>
      <c r="DN664" s="41"/>
      <c r="DO664" s="41"/>
      <c r="DP664" s="41"/>
      <c r="DQ664" s="41"/>
      <c r="DR664" s="15"/>
      <c r="DS664" s="151">
        <f t="shared" si="840"/>
        <v>6</v>
      </c>
      <c r="DT664" s="152">
        <f t="shared" si="841"/>
        <v>0</v>
      </c>
      <c r="DU664" s="7">
        <f t="shared" si="842"/>
        <v>0</v>
      </c>
      <c r="DV664" s="7">
        <f t="shared" si="843"/>
        <v>0</v>
      </c>
      <c r="DW664">
        <f t="shared" si="844"/>
        <v>0</v>
      </c>
      <c r="DX664">
        <f t="shared" si="845"/>
        <v>0</v>
      </c>
      <c r="DZ664">
        <f t="shared" si="858"/>
        <v>6</v>
      </c>
      <c r="EA664">
        <f t="shared" si="859"/>
        <v>6</v>
      </c>
      <c r="EB664">
        <f t="shared" si="860"/>
        <v>6</v>
      </c>
      <c r="EC664">
        <f t="shared" si="861"/>
        <v>6</v>
      </c>
      <c r="ED664">
        <f t="shared" si="862"/>
        <v>6</v>
      </c>
      <c r="EE664">
        <f t="shared" si="863"/>
        <v>6</v>
      </c>
      <c r="EG664">
        <f t="shared" si="864"/>
        <v>6</v>
      </c>
      <c r="EH664">
        <f t="shared" si="865"/>
        <v>6</v>
      </c>
      <c r="EI664">
        <f t="shared" si="866"/>
        <v>6</v>
      </c>
      <c r="EJ664">
        <f t="shared" si="867"/>
        <v>6</v>
      </c>
      <c r="EK664">
        <f t="shared" si="868"/>
        <v>6</v>
      </c>
      <c r="EM664">
        <f>IF($EM$9='[1]L&amp;D Numbers'!$E$6,'[1]L&amp;D Numbers'!$E$7)</f>
        <v>350</v>
      </c>
      <c r="EN664">
        <f>IF($EN$9='[1]L&amp;D Numbers'!$F$6,'[1]L&amp;D Numbers'!$F$7)</f>
        <v>2000</v>
      </c>
      <c r="EO664">
        <f>IF($EO$9='[1]L&amp;D Numbers'!$G$6,'[1]L&amp;D Numbers'!$G$7)</f>
        <v>2000</v>
      </c>
      <c r="EP664">
        <f>IF($EP$9='[1]L&amp;D Numbers'!$H$6,'[1]L&amp;D Numbers'!$H$7)</f>
        <v>2000</v>
      </c>
      <c r="EQ664">
        <f>IF($EQ$9='[1]L&amp;D Numbers'!$I$6,'[1]L&amp;D Numbers'!$I$7)</f>
        <v>2000</v>
      </c>
      <c r="ER664">
        <f>IF($ER$9='[1]L&amp;D Numbers'!$J$6,'[1]L&amp;D Numbers'!$J$7)</f>
        <v>0</v>
      </c>
      <c r="ET664" s="45">
        <f>'[1]L&amp;D Master'!$E$10</f>
        <v>1.0678246631903041E-2</v>
      </c>
      <c r="EU664" s="45">
        <f>ET664+'[1]L&amp;D Master'!$F$10</f>
        <v>1.8222427877342538E-2</v>
      </c>
      <c r="EV664" s="45">
        <f>EU664+'[1]L&amp;D Master'!$G$10</f>
        <v>2.3561551193294058E-2</v>
      </c>
      <c r="EW664" s="45">
        <f>EV664+'[1]L&amp;D Master'!$H$10</f>
        <v>2.7330438342024234E-2</v>
      </c>
      <c r="EX664" s="45">
        <f>EW664+'[1]L&amp;D Master'!$I$10</f>
        <v>2.9999999999999995E-2</v>
      </c>
      <c r="EY664" s="45"/>
      <c r="EZ664" s="45">
        <f t="shared" si="869"/>
        <v>1.0678246631903041E-2</v>
      </c>
      <c r="FA664" s="45">
        <f t="shared" si="870"/>
        <v>1.8222427877342538E-2</v>
      </c>
      <c r="FB664" s="45">
        <f t="shared" si="870"/>
        <v>2.3561551193294058E-2</v>
      </c>
      <c r="FC664" s="45">
        <f t="shared" si="870"/>
        <v>2.7330438342024234E-2</v>
      </c>
      <c r="FD664" s="45">
        <f t="shared" si="846"/>
        <v>2.7330438342024234E-2</v>
      </c>
      <c r="FE664" s="45"/>
      <c r="FF664">
        <f t="shared" si="882"/>
        <v>5.935930520208581</v>
      </c>
      <c r="FG664">
        <f t="shared" si="883"/>
        <v>5.8906654327359451</v>
      </c>
      <c r="FH664">
        <f t="shared" si="884"/>
        <v>5.8586306928402356</v>
      </c>
      <c r="FI664">
        <f t="shared" si="885"/>
        <v>5.8360173699478546</v>
      </c>
      <c r="FJ664">
        <f t="shared" si="886"/>
        <v>5.8360173699478546</v>
      </c>
      <c r="FL664" s="34"/>
      <c r="FM664" s="34"/>
      <c r="FN664" s="34"/>
      <c r="FO664" s="34"/>
      <c r="FP664" s="34"/>
      <c r="FQ664" s="153">
        <f t="shared" si="871"/>
        <v>0.125</v>
      </c>
      <c r="FR664" s="153"/>
      <c r="FS664" s="42"/>
      <c r="FT664" s="42"/>
      <c r="FU664" s="42"/>
      <c r="FV664" s="42"/>
      <c r="FW664" s="42"/>
      <c r="FX664" s="42"/>
      <c r="FY664" s="42"/>
      <c r="FZ664" s="42"/>
      <c r="GA664" s="42"/>
      <c r="GB664" s="42"/>
      <c r="GC664" s="42"/>
      <c r="GD664" s="42"/>
      <c r="GE664" s="42"/>
      <c r="GF664" s="42"/>
      <c r="GG664" s="42"/>
      <c r="GH664" s="42"/>
      <c r="GI664" s="42"/>
      <c r="GJ664" s="42"/>
      <c r="GK664" s="42"/>
      <c r="GL664" s="42"/>
      <c r="GM664" s="154">
        <f>'[1]Automation Master'!$B$10*FQ664*FO664</f>
        <v>0</v>
      </c>
      <c r="GN664" s="155">
        <f>'[1]Automation Master'!$B$11*FO664*FQ664+GM664</f>
        <v>0</v>
      </c>
      <c r="GO664" s="155">
        <f>'[1]Automation Master'!$B$12*FO664*FQ664+GN664</f>
        <v>0</v>
      </c>
      <c r="GP664" s="155">
        <f>'[1]Automation Master'!$B$13*FO664*FQ664+GO664</f>
        <v>0</v>
      </c>
      <c r="GQ664" s="155">
        <f>'[1]Automation Master'!$C$10*FO664*FQ664+GP664</f>
        <v>0</v>
      </c>
      <c r="GR664" s="155">
        <f>'[1]Automation Master'!$C$11*FO664*FQ664+GQ664</f>
        <v>0</v>
      </c>
      <c r="GS664" s="155">
        <f>'[1]Automation Master'!$C$12*FO664*FQ664+GR664</f>
        <v>0</v>
      </c>
      <c r="GT664" s="155">
        <f>'[1]Automation Master'!$C$13*FO664*FQ664+GS664</f>
        <v>0</v>
      </c>
      <c r="GU664" s="155">
        <f>'[1]Automation Master'!$D$10*FO664*FQ664+GT664</f>
        <v>0</v>
      </c>
      <c r="GV664" s="155">
        <f>'[1]Automation Master'!$D$11*FO664*FQ664+GU664</f>
        <v>0</v>
      </c>
      <c r="GW664" s="155">
        <f>'[1]Automation Master'!$D$12*FO664*FQ664+GV664</f>
        <v>0</v>
      </c>
      <c r="GX664" s="155">
        <f>'[1]Automation Master'!$D$13*FO664*FQ664+GW664</f>
        <v>0</v>
      </c>
      <c r="GY664" s="155">
        <f>'[1]Automation Master'!$E$10*FO664*FQ664+GX664</f>
        <v>0</v>
      </c>
      <c r="GZ664" s="155">
        <f>'[1]Automation Master'!$E$11*FO664*FQ664+GY664</f>
        <v>0</v>
      </c>
      <c r="HA664" s="155">
        <f>'[1]Automation Master'!$E$12*FO664*FQ664+GZ664</f>
        <v>0</v>
      </c>
      <c r="HB664" s="155">
        <f>'[1]Automation Master'!$E$13*FO664*FQ664+HA664</f>
        <v>0</v>
      </c>
      <c r="HC664" s="155">
        <f>'[1]Automation Master'!$F$10*FO664*FQ664+HB664</f>
        <v>0</v>
      </c>
      <c r="HD664" s="155">
        <f>'[1]Automation Master'!$F$11*FO664*FQ664+HC664</f>
        <v>0</v>
      </c>
      <c r="HE664" s="155">
        <f>'[1]Automation Master'!$F$12*FO664*FQ664+HD664</f>
        <v>0</v>
      </c>
      <c r="HF664" s="156">
        <f>'[1]Automation Master'!$F$13*FO664*FQ664+HE664</f>
        <v>0</v>
      </c>
      <c r="HG664" s="157"/>
      <c r="HH664" s="157"/>
      <c r="HI664" s="157"/>
      <c r="HJ664" s="157"/>
      <c r="HK664" s="157"/>
      <c r="HL664" s="157"/>
      <c r="HM664" s="157"/>
      <c r="HN664" s="157"/>
      <c r="HO664" s="157"/>
      <c r="HP664" s="157"/>
      <c r="HQ664" s="157"/>
      <c r="HR664" s="157"/>
      <c r="HS664" s="157"/>
      <c r="HT664" s="157"/>
      <c r="HU664" s="157"/>
      <c r="HV664" s="157"/>
      <c r="HW664" s="157"/>
      <c r="HX664" s="157"/>
      <c r="HY664" s="42"/>
      <c r="HZ664" s="42"/>
      <c r="IA664" s="148">
        <f t="shared" si="887"/>
        <v>6</v>
      </c>
      <c r="IB664" s="148">
        <f t="shared" si="888"/>
        <v>6</v>
      </c>
      <c r="IC664" s="148">
        <f t="shared" si="889"/>
        <v>6</v>
      </c>
      <c r="ID664" s="148">
        <f t="shared" si="890"/>
        <v>6</v>
      </c>
      <c r="IE664" s="148">
        <f t="shared" si="891"/>
        <v>6</v>
      </c>
      <c r="IH664">
        <f t="shared" si="892"/>
        <v>5.935930520208581</v>
      </c>
      <c r="II664">
        <f t="shared" si="893"/>
        <v>5.8906654327359451</v>
      </c>
      <c r="IJ664">
        <f t="shared" si="894"/>
        <v>5.8586306928402356</v>
      </c>
      <c r="IK664">
        <f t="shared" si="895"/>
        <v>5.8360173699478546</v>
      </c>
      <c r="IL664">
        <f t="shared" si="896"/>
        <v>5.8360173699478546</v>
      </c>
      <c r="IN664" s="42">
        <f t="shared" si="897"/>
        <v>1.0678246631903162E-2</v>
      </c>
      <c r="IO664" s="42">
        <f t="shared" si="898"/>
        <v>1.8222427877342479E-2</v>
      </c>
      <c r="IP664" s="42">
        <f t="shared" si="899"/>
        <v>2.3561551193294061E-2</v>
      </c>
      <c r="IQ664" s="42">
        <f t="shared" si="900"/>
        <v>2.7330438342024237E-2</v>
      </c>
      <c r="IR664" s="42">
        <f t="shared" si="901"/>
        <v>2.7330438342024237E-2</v>
      </c>
      <c r="IT664" s="9">
        <f t="shared" si="872"/>
        <v>0</v>
      </c>
      <c r="IU664" s="9">
        <f t="shared" si="873"/>
        <v>0</v>
      </c>
      <c r="IV664" s="9">
        <f t="shared" si="874"/>
        <v>0</v>
      </c>
      <c r="IW664" s="9">
        <f t="shared" si="875"/>
        <v>0</v>
      </c>
      <c r="IX664" s="9">
        <f t="shared" si="876"/>
        <v>0</v>
      </c>
    </row>
    <row r="665" spans="1:258" ht="15.75" hidden="1" thickBot="1" x14ac:dyDescent="0.3">
      <c r="A665">
        <v>47</v>
      </c>
      <c r="B665" t="s">
        <v>572</v>
      </c>
      <c r="C665" t="s">
        <v>299</v>
      </c>
      <c r="D665" t="s">
        <v>288</v>
      </c>
      <c r="E665" t="s">
        <v>573</v>
      </c>
      <c r="F665" t="s">
        <v>290</v>
      </c>
      <c r="G665" t="s">
        <v>256</v>
      </c>
      <c r="H665">
        <v>39</v>
      </c>
      <c r="I665">
        <v>8</v>
      </c>
      <c r="K665">
        <v>21</v>
      </c>
      <c r="L665">
        <v>18</v>
      </c>
      <c r="M665">
        <v>8</v>
      </c>
      <c r="Q665">
        <v>1</v>
      </c>
      <c r="R665">
        <v>20</v>
      </c>
      <c r="S665">
        <v>15</v>
      </c>
      <c r="T665">
        <v>3</v>
      </c>
      <c r="X665">
        <v>8</v>
      </c>
      <c r="Y665">
        <v>39</v>
      </c>
      <c r="AA665">
        <v>8</v>
      </c>
      <c r="AB665">
        <v>18</v>
      </c>
      <c r="AE665">
        <v>11</v>
      </c>
      <c r="AF665">
        <v>10</v>
      </c>
      <c r="AL665">
        <v>8</v>
      </c>
      <c r="AQ665">
        <v>1</v>
      </c>
      <c r="AS665">
        <v>3</v>
      </c>
      <c r="AT665">
        <v>47</v>
      </c>
      <c r="AU665">
        <v>0</v>
      </c>
      <c r="AV665">
        <v>47</v>
      </c>
      <c r="AW665">
        <v>0</v>
      </c>
      <c r="AX665">
        <v>0</v>
      </c>
      <c r="BB665">
        <f t="shared" si="847"/>
        <v>47</v>
      </c>
      <c r="BD665">
        <f t="shared" si="848"/>
        <v>47</v>
      </c>
      <c r="BE665">
        <f t="shared" si="849"/>
        <v>47</v>
      </c>
      <c r="BF665">
        <f t="shared" si="850"/>
        <v>47</v>
      </c>
      <c r="BH665">
        <f t="shared" si="851"/>
        <v>0</v>
      </c>
      <c r="BK665" s="45">
        <f>IF(G665="MEA",'[1]Net Hire Rate'!$E$7,IF(G665="AMR",'[1]Net Hire Rate'!$F$7,IF(G665="EUR",'[1]Net Hire Rate'!$G$7,IF(G665="APAC",'[1]Net Hire Rate'!$H$7,0))))</f>
        <v>1.6761041902604757E-3</v>
      </c>
      <c r="BL665" s="45">
        <f>IF(G665="MEA",'[1]Net Hire Rate'!$E$8,IF(G665="AMR",'[1]Net Hire Rate'!$F$8,IF(G665="EUR",'[1]Net Hire Rate'!$G$8,IF(G665="APAC",'[1]Net Hire Rate'!$H$8,0))))</f>
        <v>1.6761041902604757E-3</v>
      </c>
      <c r="BM665" s="45">
        <f>IF(G665="MEA",'[1]Net Hire Rate'!$E$9,IF(G665="AMR",'[1]Net Hire Rate'!$F$9,IF(G665="EUR",'[1]Net Hire Rate'!$G$9,IF(G665="APAC",'[1]Net Hire Rate'!$H$9,0))))</f>
        <v>1.6761041902604757E-3</v>
      </c>
      <c r="BN665" s="45">
        <f>IF(G665="MEA",'[1]Net Hire Rate'!$E$10,IF(G665="AMR",'[1]Net Hire Rate'!$F$10,IF(G665="EUR",'[1]Net Hire Rate'!$G$10,IF(G665="APAC",'[1]Net Hire Rate'!$H$10,0))))</f>
        <v>1.6761041902604757E-3</v>
      </c>
      <c r="BO665" s="45">
        <f>IF(G665="MEA",'[1]Net Hire Rate'!$E$11,IF(G665="AMR",'[1]Net Hire Rate'!$F$11,IF(G665="EUR",'[1]Net Hire Rate'!$G$11,IF(G665="APAC",'[1]Net Hire Rate'!$H$11,0))))</f>
        <v>1.6761041902604757E-3</v>
      </c>
      <c r="BP665" s="45">
        <f>IF(G665="MEA",'[1]Net Hire Rate'!$E$12,IF(G665="AMR",'[1]Net Hire Rate'!$F$12,IF(G665="EUR",'[1]Net Hire Rate'!$G$12,IF(G665="APAC",'[1]Net Hire Rate'!$H$12,0))))</f>
        <v>1.6761041902604757E-3</v>
      </c>
      <c r="BQ665" s="147">
        <f t="shared" si="852"/>
        <v>47</v>
      </c>
      <c r="BR665" s="147">
        <f t="shared" si="834"/>
        <v>47</v>
      </c>
      <c r="BS665" s="147">
        <f t="shared" si="853"/>
        <v>47.078776896942237</v>
      </c>
      <c r="BT665" s="148">
        <f t="shared" si="835"/>
        <v>47.078776896942237</v>
      </c>
      <c r="BU665" s="149">
        <f t="shared" si="854"/>
        <v>47.157685832171538</v>
      </c>
      <c r="BV665" s="148">
        <f t="shared" si="836"/>
        <v>47.157685832171538</v>
      </c>
      <c r="BW665" s="148">
        <f t="shared" si="855"/>
        <v>47.236727026997826</v>
      </c>
      <c r="BX665" s="148">
        <f t="shared" si="837"/>
        <v>46.236727026997826</v>
      </c>
      <c r="BY665" s="148">
        <f t="shared" si="856"/>
        <v>46.314224598911707</v>
      </c>
      <c r="BZ665" s="148">
        <f t="shared" si="838"/>
        <v>46.314224598911707</v>
      </c>
      <c r="CA665" s="148">
        <f t="shared" si="857"/>
        <v>46.391852064830609</v>
      </c>
      <c r="CB665" s="148">
        <f t="shared" si="839"/>
        <v>43.391852064830609</v>
      </c>
      <c r="CC665" s="148"/>
      <c r="CD665" s="38"/>
      <c r="CE665" s="38"/>
      <c r="CF665" s="38"/>
      <c r="CG665" s="38"/>
      <c r="CH665" s="38"/>
      <c r="CI665" s="38"/>
      <c r="CJ665" s="38"/>
      <c r="CK665" s="41"/>
      <c r="CL665" s="41"/>
      <c r="CM665" s="40"/>
      <c r="CN665" s="41"/>
      <c r="CO665" s="41"/>
      <c r="CP665" s="41"/>
      <c r="CQ665" s="41"/>
      <c r="CR665" s="41"/>
      <c r="CS665" s="41"/>
      <c r="CT665" s="41"/>
      <c r="CU665" s="40"/>
      <c r="CV665" s="41"/>
      <c r="CW665" s="41"/>
      <c r="CX665" s="41"/>
      <c r="CY665" s="41"/>
      <c r="CZ665" s="41"/>
      <c r="DA665" s="41"/>
      <c r="DB665" s="41"/>
      <c r="DC665" s="40"/>
      <c r="DD665" s="41"/>
      <c r="DE665" s="41"/>
      <c r="DF665" s="41"/>
      <c r="DG665" s="41"/>
      <c r="DH665" s="41"/>
      <c r="DI665" s="41"/>
      <c r="DJ665" s="41"/>
      <c r="DK665" s="40"/>
      <c r="DL665" s="41"/>
      <c r="DM665" s="41"/>
      <c r="DN665" s="41"/>
      <c r="DO665" s="41"/>
      <c r="DP665" s="41"/>
      <c r="DQ665" s="41"/>
      <c r="DR665" s="15"/>
      <c r="DS665" s="151">
        <f t="shared" si="840"/>
        <v>47</v>
      </c>
      <c r="DT665" s="152">
        <f t="shared" si="841"/>
        <v>0</v>
      </c>
      <c r="DU665" s="7">
        <f t="shared" si="842"/>
        <v>0</v>
      </c>
      <c r="DV665" s="7">
        <f t="shared" si="843"/>
        <v>0</v>
      </c>
      <c r="DW665">
        <f t="shared" si="844"/>
        <v>0</v>
      </c>
      <c r="DX665">
        <f t="shared" si="845"/>
        <v>0</v>
      </c>
      <c r="DZ665">
        <f t="shared" si="858"/>
        <v>47</v>
      </c>
      <c r="EA665">
        <f t="shared" si="859"/>
        <v>47</v>
      </c>
      <c r="EB665">
        <f t="shared" si="860"/>
        <v>47</v>
      </c>
      <c r="EC665">
        <f t="shared" si="861"/>
        <v>47</v>
      </c>
      <c r="ED665">
        <f t="shared" si="862"/>
        <v>47</v>
      </c>
      <c r="EE665">
        <f t="shared" si="863"/>
        <v>47</v>
      </c>
      <c r="EG665">
        <f t="shared" si="864"/>
        <v>47</v>
      </c>
      <c r="EH665">
        <f t="shared" si="865"/>
        <v>47</v>
      </c>
      <c r="EI665">
        <f t="shared" si="866"/>
        <v>47</v>
      </c>
      <c r="EJ665">
        <f t="shared" si="867"/>
        <v>47</v>
      </c>
      <c r="EK665">
        <f t="shared" si="868"/>
        <v>47</v>
      </c>
      <c r="EM665">
        <f>IF($EM$9='[1]L&amp;D Numbers'!$E$6,'[1]L&amp;D Numbers'!$E$7)</f>
        <v>350</v>
      </c>
      <c r="EN665">
        <f>IF($EN$9='[1]L&amp;D Numbers'!$F$6,'[1]L&amp;D Numbers'!$F$7)</f>
        <v>2000</v>
      </c>
      <c r="EO665">
        <f>IF($EO$9='[1]L&amp;D Numbers'!$G$6,'[1]L&amp;D Numbers'!$G$7)</f>
        <v>2000</v>
      </c>
      <c r="EP665">
        <f>IF($EP$9='[1]L&amp;D Numbers'!$H$6,'[1]L&amp;D Numbers'!$H$7)</f>
        <v>2000</v>
      </c>
      <c r="EQ665">
        <f>IF($EQ$9='[1]L&amp;D Numbers'!$I$6,'[1]L&amp;D Numbers'!$I$7)</f>
        <v>2000</v>
      </c>
      <c r="ER665">
        <f>IF($ER$9='[1]L&amp;D Numbers'!$J$6,'[1]L&amp;D Numbers'!$J$7)</f>
        <v>0</v>
      </c>
      <c r="ET665" s="45">
        <f>'[1]L&amp;D Master'!$E$10</f>
        <v>1.0678246631903041E-2</v>
      </c>
      <c r="EU665" s="45">
        <f>ET665+'[1]L&amp;D Master'!$F$10</f>
        <v>1.8222427877342538E-2</v>
      </c>
      <c r="EV665" s="45">
        <f>EU665+'[1]L&amp;D Master'!$G$10</f>
        <v>2.3561551193294058E-2</v>
      </c>
      <c r="EW665" s="45">
        <f>EV665+'[1]L&amp;D Master'!$H$10</f>
        <v>2.7330438342024234E-2</v>
      </c>
      <c r="EX665" s="45">
        <f>EW665+'[1]L&amp;D Master'!$I$10</f>
        <v>2.9999999999999995E-2</v>
      </c>
      <c r="EY665" s="45"/>
      <c r="EZ665" s="45">
        <f t="shared" si="869"/>
        <v>1.0678246631903041E-2</v>
      </c>
      <c r="FA665" s="45">
        <f t="shared" si="870"/>
        <v>1.8222427877342538E-2</v>
      </c>
      <c r="FB665" s="45">
        <f t="shared" si="870"/>
        <v>2.3561551193294058E-2</v>
      </c>
      <c r="FC665" s="45">
        <f t="shared" si="870"/>
        <v>2.7330438342024234E-2</v>
      </c>
      <c r="FD665" s="45">
        <f t="shared" si="846"/>
        <v>2.7330438342024234E-2</v>
      </c>
      <c r="FE665" s="45"/>
      <c r="FF665">
        <f t="shared" si="882"/>
        <v>46.498122408300553</v>
      </c>
      <c r="FG665">
        <f t="shared" si="883"/>
        <v>46.143545889764901</v>
      </c>
      <c r="FH665">
        <f t="shared" si="884"/>
        <v>45.892607093915181</v>
      </c>
      <c r="FI665">
        <f t="shared" si="885"/>
        <v>45.715469397924863</v>
      </c>
      <c r="FJ665">
        <f t="shared" si="886"/>
        <v>45.715469397924863</v>
      </c>
      <c r="FL665" s="34"/>
      <c r="FM665" s="34"/>
      <c r="FN665" s="34"/>
      <c r="FO665" s="34"/>
      <c r="FP665" s="34"/>
      <c r="FQ665" s="153">
        <f t="shared" si="871"/>
        <v>0.125</v>
      </c>
      <c r="FR665" s="153"/>
      <c r="FS665" s="42"/>
      <c r="FT665" s="42"/>
      <c r="FU665" s="42"/>
      <c r="FV665" s="42"/>
      <c r="FW665" s="42"/>
      <c r="FX665" s="42"/>
      <c r="FY665" s="42"/>
      <c r="FZ665" s="42"/>
      <c r="GA665" s="42"/>
      <c r="GB665" s="42"/>
      <c r="GC665" s="42"/>
      <c r="GD665" s="42"/>
      <c r="GE665" s="42"/>
      <c r="GF665" s="42"/>
      <c r="GG665" s="42"/>
      <c r="GH665" s="42"/>
      <c r="GI665" s="42"/>
      <c r="GJ665" s="42"/>
      <c r="GK665" s="42"/>
      <c r="GL665" s="42"/>
      <c r="GM665" s="154">
        <f>'[1]Automation Master'!$B$10*FQ665*FO665</f>
        <v>0</v>
      </c>
      <c r="GN665" s="155">
        <f>'[1]Automation Master'!$B$11*FO665*FQ665+GM665</f>
        <v>0</v>
      </c>
      <c r="GO665" s="155">
        <f>'[1]Automation Master'!$B$12*FO665*FQ665+GN665</f>
        <v>0</v>
      </c>
      <c r="GP665" s="155">
        <f>'[1]Automation Master'!$B$13*FO665*FQ665+GO665</f>
        <v>0</v>
      </c>
      <c r="GQ665" s="155">
        <f>'[1]Automation Master'!$C$10*FO665*FQ665+GP665</f>
        <v>0</v>
      </c>
      <c r="GR665" s="155">
        <f>'[1]Automation Master'!$C$11*FO665*FQ665+GQ665</f>
        <v>0</v>
      </c>
      <c r="GS665" s="155">
        <f>'[1]Automation Master'!$C$12*FO665*FQ665+GR665</f>
        <v>0</v>
      </c>
      <c r="GT665" s="155">
        <f>'[1]Automation Master'!$C$13*FO665*FQ665+GS665</f>
        <v>0</v>
      </c>
      <c r="GU665" s="155">
        <f>'[1]Automation Master'!$D$10*FO665*FQ665+GT665</f>
        <v>0</v>
      </c>
      <c r="GV665" s="155">
        <f>'[1]Automation Master'!$D$11*FO665*FQ665+GU665</f>
        <v>0</v>
      </c>
      <c r="GW665" s="155">
        <f>'[1]Automation Master'!$D$12*FO665*FQ665+GV665</f>
        <v>0</v>
      </c>
      <c r="GX665" s="155">
        <f>'[1]Automation Master'!$D$13*FO665*FQ665+GW665</f>
        <v>0</v>
      </c>
      <c r="GY665" s="155">
        <f>'[1]Automation Master'!$E$10*FO665*FQ665+GX665</f>
        <v>0</v>
      </c>
      <c r="GZ665" s="155">
        <f>'[1]Automation Master'!$E$11*FO665*FQ665+GY665</f>
        <v>0</v>
      </c>
      <c r="HA665" s="155">
        <f>'[1]Automation Master'!$E$12*FO665*FQ665+GZ665</f>
        <v>0</v>
      </c>
      <c r="HB665" s="155">
        <f>'[1]Automation Master'!$E$13*FO665*FQ665+HA665</f>
        <v>0</v>
      </c>
      <c r="HC665" s="155">
        <f>'[1]Automation Master'!$F$10*FO665*FQ665+HB665</f>
        <v>0</v>
      </c>
      <c r="HD665" s="155">
        <f>'[1]Automation Master'!$F$11*FO665*FQ665+HC665</f>
        <v>0</v>
      </c>
      <c r="HE665" s="155">
        <f>'[1]Automation Master'!$F$12*FO665*FQ665+HD665</f>
        <v>0</v>
      </c>
      <c r="HF665" s="156">
        <f>'[1]Automation Master'!$F$13*FO665*FQ665+HE665</f>
        <v>0</v>
      </c>
      <c r="HG665" s="157"/>
      <c r="HH665" s="157"/>
      <c r="HI665" s="157"/>
      <c r="HJ665" s="157"/>
      <c r="HK665" s="157"/>
      <c r="HL665" s="157"/>
      <c r="HM665" s="157"/>
      <c r="HN665" s="157"/>
      <c r="HO665" s="157"/>
      <c r="HP665" s="157"/>
      <c r="HQ665" s="157"/>
      <c r="HR665" s="157"/>
      <c r="HS665" s="157"/>
      <c r="HT665" s="157"/>
      <c r="HU665" s="157"/>
      <c r="HV665" s="157"/>
      <c r="HW665" s="157"/>
      <c r="HX665" s="157"/>
      <c r="HY665" s="42"/>
      <c r="HZ665" s="42"/>
      <c r="IA665" s="148">
        <f t="shared" si="887"/>
        <v>47</v>
      </c>
      <c r="IB665" s="148">
        <f t="shared" si="888"/>
        <v>47</v>
      </c>
      <c r="IC665" s="148">
        <f t="shared" si="889"/>
        <v>47</v>
      </c>
      <c r="ID665" s="148">
        <f t="shared" si="890"/>
        <v>47</v>
      </c>
      <c r="IE665" s="148">
        <f t="shared" si="891"/>
        <v>47</v>
      </c>
      <c r="IH665">
        <f t="shared" si="892"/>
        <v>46.498122408300553</v>
      </c>
      <c r="II665">
        <f t="shared" si="893"/>
        <v>46.143545889764901</v>
      </c>
      <c r="IJ665">
        <f t="shared" si="894"/>
        <v>45.892607093915181</v>
      </c>
      <c r="IK665">
        <f t="shared" si="895"/>
        <v>45.715469397924863</v>
      </c>
      <c r="IL665">
        <f t="shared" si="896"/>
        <v>45.715469397924863</v>
      </c>
      <c r="IN665" s="42">
        <f t="shared" si="897"/>
        <v>1.0678246631903131E-2</v>
      </c>
      <c r="IO665" s="42">
        <f t="shared" si="898"/>
        <v>1.8222427877342524E-2</v>
      </c>
      <c r="IP665" s="42">
        <f t="shared" si="899"/>
        <v>2.3561551193294013E-2</v>
      </c>
      <c r="IQ665" s="42">
        <f t="shared" si="900"/>
        <v>2.7330438342024182E-2</v>
      </c>
      <c r="IR665" s="42">
        <f t="shared" si="901"/>
        <v>2.7330438342024182E-2</v>
      </c>
      <c r="IT665" s="9">
        <f t="shared" si="872"/>
        <v>0</v>
      </c>
      <c r="IU665" s="9">
        <f t="shared" si="873"/>
        <v>0</v>
      </c>
      <c r="IV665" s="9">
        <f t="shared" si="874"/>
        <v>0</v>
      </c>
      <c r="IW665" s="9">
        <f t="shared" si="875"/>
        <v>0</v>
      </c>
      <c r="IX665" s="9">
        <f t="shared" si="876"/>
        <v>0</v>
      </c>
    </row>
    <row r="666" spans="1:258" ht="15.75" hidden="1" thickBot="1" x14ac:dyDescent="0.3">
      <c r="A666">
        <v>19</v>
      </c>
      <c r="B666" t="s">
        <v>572</v>
      </c>
      <c r="C666" t="s">
        <v>305</v>
      </c>
      <c r="D666" t="s">
        <v>288</v>
      </c>
      <c r="E666" t="s">
        <v>573</v>
      </c>
      <c r="F666" t="s">
        <v>290</v>
      </c>
      <c r="G666" t="s">
        <v>256</v>
      </c>
      <c r="H666">
        <v>15</v>
      </c>
      <c r="I666">
        <v>4</v>
      </c>
      <c r="K666">
        <v>1</v>
      </c>
      <c r="L666">
        <v>14</v>
      </c>
      <c r="M666">
        <v>4</v>
      </c>
      <c r="Q666">
        <v>1</v>
      </c>
      <c r="S666">
        <v>7</v>
      </c>
      <c r="T666">
        <v>4</v>
      </c>
      <c r="U666">
        <v>3</v>
      </c>
      <c r="X666">
        <v>4</v>
      </c>
      <c r="Y666">
        <v>15</v>
      </c>
      <c r="AA666">
        <v>4</v>
      </c>
      <c r="AB666">
        <v>9</v>
      </c>
      <c r="AF666">
        <v>1</v>
      </c>
      <c r="AL666">
        <v>9</v>
      </c>
      <c r="AP666">
        <v>1</v>
      </c>
      <c r="AT666">
        <v>19</v>
      </c>
      <c r="AU666">
        <v>19</v>
      </c>
      <c r="AV666">
        <v>0</v>
      </c>
      <c r="AW666">
        <v>0</v>
      </c>
      <c r="AX666">
        <v>0</v>
      </c>
      <c r="BB666">
        <f t="shared" si="847"/>
        <v>19</v>
      </c>
      <c r="BD666">
        <f t="shared" si="848"/>
        <v>19</v>
      </c>
      <c r="BE666">
        <f t="shared" si="849"/>
        <v>19</v>
      </c>
      <c r="BF666">
        <f t="shared" si="850"/>
        <v>19</v>
      </c>
      <c r="BH666">
        <f t="shared" si="851"/>
        <v>0</v>
      </c>
      <c r="BK666" s="45">
        <f>IF(G666="MEA",'[1]Net Hire Rate'!$E$7,IF(G666="AMR",'[1]Net Hire Rate'!$F$7,IF(G666="EUR",'[1]Net Hire Rate'!$G$7,IF(G666="APAC",'[1]Net Hire Rate'!$H$7,0))))</f>
        <v>1.6761041902604757E-3</v>
      </c>
      <c r="BL666" s="45">
        <f>IF(G666="MEA",'[1]Net Hire Rate'!$E$8,IF(G666="AMR",'[1]Net Hire Rate'!$F$8,IF(G666="EUR",'[1]Net Hire Rate'!$G$8,IF(G666="APAC",'[1]Net Hire Rate'!$H$8,0))))</f>
        <v>1.6761041902604757E-3</v>
      </c>
      <c r="BM666" s="45">
        <f>IF(G666="MEA",'[1]Net Hire Rate'!$E$9,IF(G666="AMR",'[1]Net Hire Rate'!$F$9,IF(G666="EUR",'[1]Net Hire Rate'!$G$9,IF(G666="APAC",'[1]Net Hire Rate'!$H$9,0))))</f>
        <v>1.6761041902604757E-3</v>
      </c>
      <c r="BN666" s="45">
        <f>IF(G666="MEA",'[1]Net Hire Rate'!$E$10,IF(G666="AMR",'[1]Net Hire Rate'!$F$10,IF(G666="EUR",'[1]Net Hire Rate'!$G$10,IF(G666="APAC",'[1]Net Hire Rate'!$H$10,0))))</f>
        <v>1.6761041902604757E-3</v>
      </c>
      <c r="BO666" s="45">
        <f>IF(G666="MEA",'[1]Net Hire Rate'!$E$11,IF(G666="AMR",'[1]Net Hire Rate'!$F$11,IF(G666="EUR",'[1]Net Hire Rate'!$G$11,IF(G666="APAC",'[1]Net Hire Rate'!$H$11,0))))</f>
        <v>1.6761041902604757E-3</v>
      </c>
      <c r="BP666" s="45">
        <f>IF(G666="MEA",'[1]Net Hire Rate'!$E$12,IF(G666="AMR",'[1]Net Hire Rate'!$F$12,IF(G666="EUR",'[1]Net Hire Rate'!$G$12,IF(G666="APAC",'[1]Net Hire Rate'!$H$12,0))))</f>
        <v>1.6761041902604757E-3</v>
      </c>
      <c r="BQ666" s="147">
        <f t="shared" si="852"/>
        <v>19</v>
      </c>
      <c r="BR666" s="147">
        <f t="shared" si="834"/>
        <v>19</v>
      </c>
      <c r="BS666" s="147">
        <f t="shared" si="853"/>
        <v>19.03184597961495</v>
      </c>
      <c r="BT666" s="148">
        <f t="shared" si="835"/>
        <v>19.03184597961495</v>
      </c>
      <c r="BU666" s="149">
        <f t="shared" si="854"/>
        <v>19.063745336409774</v>
      </c>
      <c r="BV666" s="148">
        <f t="shared" si="836"/>
        <v>18.063745336409774</v>
      </c>
      <c r="BW666" s="148">
        <f t="shared" si="855"/>
        <v>18.094022055659927</v>
      </c>
      <c r="BX666" s="148">
        <f t="shared" si="837"/>
        <v>18.094022055659927</v>
      </c>
      <c r="BY666" s="148">
        <f t="shared" si="856"/>
        <v>18.124349521846085</v>
      </c>
      <c r="BZ666" s="148">
        <f t="shared" si="838"/>
        <v>18.124349521846085</v>
      </c>
      <c r="CA666" s="148">
        <f t="shared" si="857"/>
        <v>18.154727820025396</v>
      </c>
      <c r="CB666" s="148">
        <f t="shared" si="839"/>
        <v>18.154727820025396</v>
      </c>
      <c r="CC666" s="148"/>
      <c r="CD666" s="38"/>
      <c r="CE666" s="38"/>
      <c r="CF666" s="38"/>
      <c r="CG666" s="38"/>
      <c r="CH666" s="38"/>
      <c r="CI666" s="38"/>
      <c r="CJ666" s="38"/>
      <c r="CK666" s="41"/>
      <c r="CL666" s="41"/>
      <c r="CM666" s="40"/>
      <c r="CN666" s="41"/>
      <c r="CO666" s="41"/>
      <c r="CP666" s="41"/>
      <c r="CQ666" s="41"/>
      <c r="CR666" s="41"/>
      <c r="CS666" s="41"/>
      <c r="CT666" s="41"/>
      <c r="CU666" s="40"/>
      <c r="CV666" s="41"/>
      <c r="CW666" s="41"/>
      <c r="CX666" s="41"/>
      <c r="CY666" s="41"/>
      <c r="CZ666" s="41"/>
      <c r="DA666" s="41"/>
      <c r="DB666" s="41"/>
      <c r="DC666" s="40"/>
      <c r="DD666" s="41"/>
      <c r="DE666" s="41"/>
      <c r="DF666" s="41"/>
      <c r="DG666" s="41"/>
      <c r="DH666" s="41"/>
      <c r="DI666" s="41"/>
      <c r="DJ666" s="41"/>
      <c r="DK666" s="40"/>
      <c r="DL666" s="41"/>
      <c r="DM666" s="41"/>
      <c r="DN666" s="41"/>
      <c r="DO666" s="41"/>
      <c r="DP666" s="41"/>
      <c r="DQ666" s="41"/>
      <c r="DR666" s="15"/>
      <c r="DS666" s="151">
        <f t="shared" si="840"/>
        <v>19</v>
      </c>
      <c r="DT666" s="152">
        <f t="shared" si="841"/>
        <v>0</v>
      </c>
      <c r="DU666" s="7">
        <f t="shared" si="842"/>
        <v>0</v>
      </c>
      <c r="DV666" s="7">
        <f t="shared" si="843"/>
        <v>0</v>
      </c>
      <c r="DW666">
        <f t="shared" si="844"/>
        <v>0</v>
      </c>
      <c r="DX666">
        <f t="shared" si="845"/>
        <v>0</v>
      </c>
      <c r="DZ666">
        <f t="shared" si="858"/>
        <v>19</v>
      </c>
      <c r="EA666">
        <f t="shared" si="859"/>
        <v>19</v>
      </c>
      <c r="EB666">
        <f t="shared" si="860"/>
        <v>19</v>
      </c>
      <c r="EC666">
        <f t="shared" si="861"/>
        <v>19</v>
      </c>
      <c r="ED666">
        <f t="shared" si="862"/>
        <v>19</v>
      </c>
      <c r="EE666">
        <f t="shared" si="863"/>
        <v>19</v>
      </c>
      <c r="EG666">
        <f t="shared" si="864"/>
        <v>19</v>
      </c>
      <c r="EH666">
        <f t="shared" si="865"/>
        <v>19</v>
      </c>
      <c r="EI666">
        <f t="shared" si="866"/>
        <v>19</v>
      </c>
      <c r="EJ666">
        <f t="shared" si="867"/>
        <v>19</v>
      </c>
      <c r="EK666">
        <f t="shared" si="868"/>
        <v>19</v>
      </c>
      <c r="EM666">
        <f>IF($EM$9='[1]L&amp;D Numbers'!$E$6,'[1]L&amp;D Numbers'!$E$7)</f>
        <v>350</v>
      </c>
      <c r="EN666">
        <f>IF($EN$9='[1]L&amp;D Numbers'!$F$6,'[1]L&amp;D Numbers'!$F$7)</f>
        <v>2000</v>
      </c>
      <c r="EO666">
        <f>IF($EO$9='[1]L&amp;D Numbers'!$G$6,'[1]L&amp;D Numbers'!$G$7)</f>
        <v>2000</v>
      </c>
      <c r="EP666">
        <f>IF($EP$9='[1]L&amp;D Numbers'!$H$6,'[1]L&amp;D Numbers'!$H$7)</f>
        <v>2000</v>
      </c>
      <c r="EQ666">
        <f>IF($EQ$9='[1]L&amp;D Numbers'!$I$6,'[1]L&amp;D Numbers'!$I$7)</f>
        <v>2000</v>
      </c>
      <c r="ER666">
        <f>IF($ER$9='[1]L&amp;D Numbers'!$J$6,'[1]L&amp;D Numbers'!$J$7)</f>
        <v>0</v>
      </c>
      <c r="ET666" s="45">
        <f>'[1]L&amp;D Master'!$E$10</f>
        <v>1.0678246631903041E-2</v>
      </c>
      <c r="EU666" s="45">
        <f>ET666+'[1]L&amp;D Master'!$F$10</f>
        <v>1.8222427877342538E-2</v>
      </c>
      <c r="EV666" s="45">
        <f>EU666+'[1]L&amp;D Master'!$G$10</f>
        <v>2.3561551193294058E-2</v>
      </c>
      <c r="EW666" s="45">
        <f>EV666+'[1]L&amp;D Master'!$H$10</f>
        <v>2.7330438342024234E-2</v>
      </c>
      <c r="EX666" s="45">
        <f>EW666+'[1]L&amp;D Master'!$I$10</f>
        <v>2.9999999999999995E-2</v>
      </c>
      <c r="EY666" s="45"/>
      <c r="EZ666" s="45">
        <f t="shared" si="869"/>
        <v>1.0678246631903041E-2</v>
      </c>
      <c r="FA666" s="45">
        <f t="shared" si="870"/>
        <v>1.8222427877342538E-2</v>
      </c>
      <c r="FB666" s="45">
        <f t="shared" si="870"/>
        <v>2.3561551193294058E-2</v>
      </c>
      <c r="FC666" s="45">
        <f t="shared" si="870"/>
        <v>2.7330438342024234E-2</v>
      </c>
      <c r="FD666" s="45">
        <f t="shared" si="846"/>
        <v>2.7330438342024234E-2</v>
      </c>
      <c r="FE666" s="45"/>
      <c r="FF666">
        <f t="shared" si="882"/>
        <v>18.79711331399384</v>
      </c>
      <c r="FG666">
        <f t="shared" si="883"/>
        <v>18.653773870330493</v>
      </c>
      <c r="FH666">
        <f t="shared" si="884"/>
        <v>18.552330527327413</v>
      </c>
      <c r="FI666">
        <f t="shared" si="885"/>
        <v>18.480721671501541</v>
      </c>
      <c r="FJ666">
        <f t="shared" si="886"/>
        <v>18.480721671501541</v>
      </c>
      <c r="FL666" s="34"/>
      <c r="FM666" s="34"/>
      <c r="FN666" s="34"/>
      <c r="FO666" s="34"/>
      <c r="FP666" s="34"/>
      <c r="FQ666" s="153">
        <f t="shared" si="871"/>
        <v>0.125</v>
      </c>
      <c r="FR666" s="153"/>
      <c r="FS666" s="42"/>
      <c r="FT666" s="42"/>
      <c r="FU666" s="42"/>
      <c r="FV666" s="42"/>
      <c r="FW666" s="42"/>
      <c r="FX666" s="42"/>
      <c r="FY666" s="42"/>
      <c r="FZ666" s="42"/>
      <c r="GA666" s="42"/>
      <c r="GB666" s="42"/>
      <c r="GC666" s="42"/>
      <c r="GD666" s="42"/>
      <c r="GE666" s="42"/>
      <c r="GF666" s="42"/>
      <c r="GG666" s="42"/>
      <c r="GH666" s="42"/>
      <c r="GI666" s="42"/>
      <c r="GJ666" s="42"/>
      <c r="GK666" s="42"/>
      <c r="GL666" s="42"/>
      <c r="GM666" s="154">
        <f>'[1]Automation Master'!$B$10*FQ666*FO666</f>
        <v>0</v>
      </c>
      <c r="GN666" s="155">
        <f>'[1]Automation Master'!$B$11*FO666*FQ666+GM666</f>
        <v>0</v>
      </c>
      <c r="GO666" s="155">
        <f>'[1]Automation Master'!$B$12*FO666*FQ666+GN666</f>
        <v>0</v>
      </c>
      <c r="GP666" s="155">
        <f>'[1]Automation Master'!$B$13*FO666*FQ666+GO666</f>
        <v>0</v>
      </c>
      <c r="GQ666" s="155">
        <f>'[1]Automation Master'!$C$10*FO666*FQ666+GP666</f>
        <v>0</v>
      </c>
      <c r="GR666" s="155">
        <f>'[1]Automation Master'!$C$11*FO666*FQ666+GQ666</f>
        <v>0</v>
      </c>
      <c r="GS666" s="155">
        <f>'[1]Automation Master'!$C$12*FO666*FQ666+GR666</f>
        <v>0</v>
      </c>
      <c r="GT666" s="155">
        <f>'[1]Automation Master'!$C$13*FO666*FQ666+GS666</f>
        <v>0</v>
      </c>
      <c r="GU666" s="155">
        <f>'[1]Automation Master'!$D$10*FO666*FQ666+GT666</f>
        <v>0</v>
      </c>
      <c r="GV666" s="155">
        <f>'[1]Automation Master'!$D$11*FO666*FQ666+GU666</f>
        <v>0</v>
      </c>
      <c r="GW666" s="155">
        <f>'[1]Automation Master'!$D$12*FO666*FQ666+GV666</f>
        <v>0</v>
      </c>
      <c r="GX666" s="155">
        <f>'[1]Automation Master'!$D$13*FO666*FQ666+GW666</f>
        <v>0</v>
      </c>
      <c r="GY666" s="155">
        <f>'[1]Automation Master'!$E$10*FO666*FQ666+GX666</f>
        <v>0</v>
      </c>
      <c r="GZ666" s="155">
        <f>'[1]Automation Master'!$E$11*FO666*FQ666+GY666</f>
        <v>0</v>
      </c>
      <c r="HA666" s="155">
        <f>'[1]Automation Master'!$E$12*FO666*FQ666+GZ666</f>
        <v>0</v>
      </c>
      <c r="HB666" s="155">
        <f>'[1]Automation Master'!$E$13*FO666*FQ666+HA666</f>
        <v>0</v>
      </c>
      <c r="HC666" s="155">
        <f>'[1]Automation Master'!$F$10*FO666*FQ666+HB666</f>
        <v>0</v>
      </c>
      <c r="HD666" s="155">
        <f>'[1]Automation Master'!$F$11*FO666*FQ666+HC666</f>
        <v>0</v>
      </c>
      <c r="HE666" s="155">
        <f>'[1]Automation Master'!$F$12*FO666*FQ666+HD666</f>
        <v>0</v>
      </c>
      <c r="HF666" s="156">
        <f>'[1]Automation Master'!$F$13*FO666*FQ666+HE666</f>
        <v>0</v>
      </c>
      <c r="HG666" s="157"/>
      <c r="HH666" s="157"/>
      <c r="HI666" s="157"/>
      <c r="HJ666" s="157"/>
      <c r="HK666" s="157"/>
      <c r="HL666" s="157"/>
      <c r="HM666" s="157"/>
      <c r="HN666" s="157"/>
      <c r="HO666" s="157"/>
      <c r="HP666" s="157"/>
      <c r="HQ666" s="157"/>
      <c r="HR666" s="157"/>
      <c r="HS666" s="157"/>
      <c r="HT666" s="157"/>
      <c r="HU666" s="157"/>
      <c r="HV666" s="157"/>
      <c r="HW666" s="157"/>
      <c r="HX666" s="157"/>
      <c r="HY666" s="42"/>
      <c r="HZ666" s="42"/>
      <c r="IA666" s="148">
        <f t="shared" si="887"/>
        <v>19</v>
      </c>
      <c r="IB666" s="148">
        <f t="shared" si="888"/>
        <v>19</v>
      </c>
      <c r="IC666" s="148">
        <f t="shared" si="889"/>
        <v>19</v>
      </c>
      <c r="ID666" s="148">
        <f t="shared" si="890"/>
        <v>19</v>
      </c>
      <c r="IE666" s="148">
        <f t="shared" si="891"/>
        <v>19</v>
      </c>
      <c r="IH666">
        <f t="shared" si="892"/>
        <v>18.79711331399384</v>
      </c>
      <c r="II666">
        <f t="shared" si="893"/>
        <v>18.653773870330493</v>
      </c>
      <c r="IJ666">
        <f t="shared" si="894"/>
        <v>18.552330527327413</v>
      </c>
      <c r="IK666">
        <f t="shared" si="895"/>
        <v>18.480721671501541</v>
      </c>
      <c r="IL666">
        <f t="shared" si="896"/>
        <v>18.480721671501541</v>
      </c>
      <c r="IN666" s="42">
        <f t="shared" si="897"/>
        <v>1.0678246631903147E-2</v>
      </c>
      <c r="IO666" s="42">
        <f t="shared" si="898"/>
        <v>1.8222427877342465E-2</v>
      </c>
      <c r="IP666" s="42">
        <f t="shared" si="899"/>
        <v>2.3561551193294037E-2</v>
      </c>
      <c r="IQ666" s="42">
        <f t="shared" si="900"/>
        <v>2.7330438342024133E-2</v>
      </c>
      <c r="IR666" s="42">
        <f t="shared" si="901"/>
        <v>2.7330438342024133E-2</v>
      </c>
      <c r="IT666" s="9">
        <f t="shared" si="872"/>
        <v>0</v>
      </c>
      <c r="IU666" s="9">
        <f t="shared" si="873"/>
        <v>0</v>
      </c>
      <c r="IV666" s="9">
        <f t="shared" si="874"/>
        <v>0</v>
      </c>
      <c r="IW666" s="9">
        <f t="shared" si="875"/>
        <v>0</v>
      </c>
      <c r="IX666" s="9">
        <f t="shared" si="876"/>
        <v>0</v>
      </c>
    </row>
    <row r="667" spans="1:258" ht="15.75" hidden="1" thickBot="1" x14ac:dyDescent="0.3">
      <c r="A667">
        <v>23</v>
      </c>
      <c r="B667" t="s">
        <v>572</v>
      </c>
      <c r="C667" t="s">
        <v>293</v>
      </c>
      <c r="D667" t="s">
        <v>288</v>
      </c>
      <c r="E667" t="s">
        <v>573</v>
      </c>
      <c r="F667" t="s">
        <v>290</v>
      </c>
      <c r="G667" t="s">
        <v>256</v>
      </c>
      <c r="H667">
        <v>23</v>
      </c>
      <c r="K667">
        <v>22</v>
      </c>
      <c r="L667">
        <v>1</v>
      </c>
      <c r="R667">
        <v>5</v>
      </c>
      <c r="S667">
        <v>18</v>
      </c>
      <c r="Y667">
        <v>23</v>
      </c>
      <c r="AE667">
        <v>6</v>
      </c>
      <c r="AF667">
        <v>17</v>
      </c>
      <c r="AT667">
        <v>23</v>
      </c>
      <c r="AU667">
        <v>0</v>
      </c>
      <c r="AV667">
        <v>0</v>
      </c>
      <c r="AW667">
        <v>0</v>
      </c>
      <c r="AX667">
        <v>23</v>
      </c>
      <c r="BB667">
        <f t="shared" si="847"/>
        <v>23</v>
      </c>
      <c r="BD667">
        <f t="shared" si="848"/>
        <v>23</v>
      </c>
      <c r="BE667">
        <f t="shared" si="849"/>
        <v>23</v>
      </c>
      <c r="BF667">
        <f t="shared" si="850"/>
        <v>23</v>
      </c>
      <c r="BH667">
        <f t="shared" si="851"/>
        <v>0</v>
      </c>
      <c r="BK667" s="45">
        <f>IF(G667="MEA",'[1]Net Hire Rate'!$E$7,IF(G667="AMR",'[1]Net Hire Rate'!$F$7,IF(G667="EUR",'[1]Net Hire Rate'!$G$7,IF(G667="APAC",'[1]Net Hire Rate'!$H$7,0))))</f>
        <v>1.6761041902604757E-3</v>
      </c>
      <c r="BL667" s="45">
        <f>IF(G667="MEA",'[1]Net Hire Rate'!$E$8,IF(G667="AMR",'[1]Net Hire Rate'!$F$8,IF(G667="EUR",'[1]Net Hire Rate'!$G$8,IF(G667="APAC",'[1]Net Hire Rate'!$H$8,0))))</f>
        <v>1.6761041902604757E-3</v>
      </c>
      <c r="BM667" s="45">
        <f>IF(G667="MEA",'[1]Net Hire Rate'!$E$9,IF(G667="AMR",'[1]Net Hire Rate'!$F$9,IF(G667="EUR",'[1]Net Hire Rate'!$G$9,IF(G667="APAC",'[1]Net Hire Rate'!$H$9,0))))</f>
        <v>1.6761041902604757E-3</v>
      </c>
      <c r="BN667" s="45">
        <f>IF(G667="MEA",'[1]Net Hire Rate'!$E$10,IF(G667="AMR",'[1]Net Hire Rate'!$F$10,IF(G667="EUR",'[1]Net Hire Rate'!$G$10,IF(G667="APAC",'[1]Net Hire Rate'!$H$10,0))))</f>
        <v>1.6761041902604757E-3</v>
      </c>
      <c r="BO667" s="45">
        <f>IF(G667="MEA",'[1]Net Hire Rate'!$E$11,IF(G667="AMR",'[1]Net Hire Rate'!$F$11,IF(G667="EUR",'[1]Net Hire Rate'!$G$11,IF(G667="APAC",'[1]Net Hire Rate'!$H$11,0))))</f>
        <v>1.6761041902604757E-3</v>
      </c>
      <c r="BP667" s="45">
        <f>IF(G667="MEA",'[1]Net Hire Rate'!$E$12,IF(G667="AMR",'[1]Net Hire Rate'!$F$12,IF(G667="EUR",'[1]Net Hire Rate'!$G$12,IF(G667="APAC",'[1]Net Hire Rate'!$H$12,0))))</f>
        <v>1.6761041902604757E-3</v>
      </c>
      <c r="BQ667" s="147">
        <f t="shared" si="852"/>
        <v>23</v>
      </c>
      <c r="BR667" s="147">
        <f t="shared" si="834"/>
        <v>23</v>
      </c>
      <c r="BS667" s="147">
        <f t="shared" si="853"/>
        <v>23.038550396375989</v>
      </c>
      <c r="BT667" s="148">
        <f t="shared" si="835"/>
        <v>23.038550396375989</v>
      </c>
      <c r="BU667" s="149">
        <f t="shared" si="854"/>
        <v>23.077165407232879</v>
      </c>
      <c r="BV667" s="148">
        <f t="shared" si="836"/>
        <v>23.077165407232879</v>
      </c>
      <c r="BW667" s="148">
        <f t="shared" si="855"/>
        <v>23.115845140871276</v>
      </c>
      <c r="BX667" s="148">
        <f t="shared" si="837"/>
        <v>23.115845140871276</v>
      </c>
      <c r="BY667" s="148">
        <f t="shared" si="856"/>
        <v>23.154589705773301</v>
      </c>
      <c r="BZ667" s="148">
        <f t="shared" si="838"/>
        <v>23.154589705773301</v>
      </c>
      <c r="CA667" s="148">
        <f t="shared" si="857"/>
        <v>23.193399210602909</v>
      </c>
      <c r="CB667" s="148">
        <f t="shared" si="839"/>
        <v>23.193399210602909</v>
      </c>
      <c r="CC667" s="148"/>
      <c r="CD667" s="38"/>
      <c r="CE667" s="38"/>
      <c r="CF667" s="38"/>
      <c r="CG667" s="38"/>
      <c r="CH667" s="38"/>
      <c r="CI667" s="38"/>
      <c r="CJ667" s="38"/>
      <c r="CK667" s="41"/>
      <c r="CL667" s="41"/>
      <c r="CM667" s="40"/>
      <c r="CN667" s="41"/>
      <c r="CO667" s="41"/>
      <c r="CP667" s="41"/>
      <c r="CQ667" s="41"/>
      <c r="CR667" s="41"/>
      <c r="CS667" s="41"/>
      <c r="CT667" s="41"/>
      <c r="CU667" s="40"/>
      <c r="CV667" s="41"/>
      <c r="CW667" s="41"/>
      <c r="CX667" s="41"/>
      <c r="CY667" s="41"/>
      <c r="CZ667" s="41"/>
      <c r="DA667" s="41"/>
      <c r="DB667" s="41"/>
      <c r="DC667" s="40"/>
      <c r="DD667" s="41"/>
      <c r="DE667" s="41"/>
      <c r="DF667" s="41"/>
      <c r="DG667" s="41"/>
      <c r="DH667" s="41"/>
      <c r="DI667" s="41"/>
      <c r="DJ667" s="41"/>
      <c r="DK667" s="40"/>
      <c r="DL667" s="41"/>
      <c r="DM667" s="41"/>
      <c r="DN667" s="41"/>
      <c r="DO667" s="41"/>
      <c r="DP667" s="41"/>
      <c r="DQ667" s="41"/>
      <c r="DR667" s="15"/>
      <c r="DS667" s="151">
        <f t="shared" si="840"/>
        <v>23</v>
      </c>
      <c r="DT667" s="152">
        <f t="shared" si="841"/>
        <v>0</v>
      </c>
      <c r="DU667" s="7">
        <f t="shared" si="842"/>
        <v>0</v>
      </c>
      <c r="DV667" s="7">
        <f t="shared" si="843"/>
        <v>0</v>
      </c>
      <c r="DW667">
        <f t="shared" si="844"/>
        <v>0</v>
      </c>
      <c r="DX667">
        <f t="shared" si="845"/>
        <v>0</v>
      </c>
      <c r="DZ667">
        <f t="shared" si="858"/>
        <v>23</v>
      </c>
      <c r="EA667">
        <f t="shared" si="859"/>
        <v>23</v>
      </c>
      <c r="EB667">
        <f t="shared" si="860"/>
        <v>23</v>
      </c>
      <c r="EC667">
        <f t="shared" si="861"/>
        <v>23</v>
      </c>
      <c r="ED667">
        <f t="shared" si="862"/>
        <v>23</v>
      </c>
      <c r="EE667">
        <f t="shared" si="863"/>
        <v>23</v>
      </c>
      <c r="EG667">
        <f t="shared" si="864"/>
        <v>23</v>
      </c>
      <c r="EH667">
        <f t="shared" si="865"/>
        <v>23</v>
      </c>
      <c r="EI667">
        <f t="shared" si="866"/>
        <v>23</v>
      </c>
      <c r="EJ667">
        <f t="shared" si="867"/>
        <v>23</v>
      </c>
      <c r="EK667">
        <f t="shared" si="868"/>
        <v>23</v>
      </c>
      <c r="EM667">
        <f>IF($EM$9='[1]L&amp;D Numbers'!$E$6,'[1]L&amp;D Numbers'!$E$7)</f>
        <v>350</v>
      </c>
      <c r="EN667">
        <f>IF($EN$9='[1]L&amp;D Numbers'!$F$6,'[1]L&amp;D Numbers'!$F$7)</f>
        <v>2000</v>
      </c>
      <c r="EO667">
        <f>IF($EO$9='[1]L&amp;D Numbers'!$G$6,'[1]L&amp;D Numbers'!$G$7)</f>
        <v>2000</v>
      </c>
      <c r="EP667">
        <f>IF($EP$9='[1]L&amp;D Numbers'!$H$6,'[1]L&amp;D Numbers'!$H$7)</f>
        <v>2000</v>
      </c>
      <c r="EQ667">
        <f>IF($EQ$9='[1]L&amp;D Numbers'!$I$6,'[1]L&amp;D Numbers'!$I$7)</f>
        <v>2000</v>
      </c>
      <c r="ER667">
        <f>IF($ER$9='[1]L&amp;D Numbers'!$J$6,'[1]L&amp;D Numbers'!$J$7)</f>
        <v>0</v>
      </c>
      <c r="ET667" s="45">
        <f>'[1]L&amp;D Master'!$E$10</f>
        <v>1.0678246631903041E-2</v>
      </c>
      <c r="EU667" s="45">
        <f>ET667+'[1]L&amp;D Master'!$F$10</f>
        <v>1.8222427877342538E-2</v>
      </c>
      <c r="EV667" s="45">
        <f>EU667+'[1]L&amp;D Master'!$G$10</f>
        <v>2.3561551193294058E-2</v>
      </c>
      <c r="EW667" s="45">
        <f>EV667+'[1]L&amp;D Master'!$H$10</f>
        <v>2.7330438342024234E-2</v>
      </c>
      <c r="EX667" s="45">
        <f>EW667+'[1]L&amp;D Master'!$I$10</f>
        <v>2.9999999999999995E-2</v>
      </c>
      <c r="EY667" s="45"/>
      <c r="EZ667" s="45">
        <f t="shared" si="869"/>
        <v>1.0678246631903041E-2</v>
      </c>
      <c r="FA667" s="45">
        <f t="shared" si="870"/>
        <v>1.8222427877342538E-2</v>
      </c>
      <c r="FB667" s="45">
        <f t="shared" si="870"/>
        <v>2.3561551193294058E-2</v>
      </c>
      <c r="FC667" s="45">
        <f t="shared" si="870"/>
        <v>2.7330438342024234E-2</v>
      </c>
      <c r="FD667" s="45">
        <f t="shared" si="846"/>
        <v>2.7330438342024234E-2</v>
      </c>
      <c r="FE667" s="45"/>
      <c r="FF667">
        <f t="shared" si="882"/>
        <v>22.754400327466229</v>
      </c>
      <c r="FG667">
        <f t="shared" si="883"/>
        <v>22.580884158821121</v>
      </c>
      <c r="FH667">
        <f t="shared" si="884"/>
        <v>22.458084322554235</v>
      </c>
      <c r="FI667">
        <f t="shared" si="885"/>
        <v>22.371399918133445</v>
      </c>
      <c r="FJ667">
        <f t="shared" si="886"/>
        <v>22.371399918133445</v>
      </c>
      <c r="FL667" s="34"/>
      <c r="FM667" s="34"/>
      <c r="FN667" s="34"/>
      <c r="FO667" s="34"/>
      <c r="FP667" s="34"/>
      <c r="FQ667" s="153">
        <f t="shared" si="871"/>
        <v>0.125</v>
      </c>
      <c r="FR667" s="153"/>
      <c r="FS667" s="42"/>
      <c r="FT667" s="42"/>
      <c r="FU667" s="42"/>
      <c r="FV667" s="42"/>
      <c r="FW667" s="42"/>
      <c r="FX667" s="42"/>
      <c r="FY667" s="42"/>
      <c r="FZ667" s="42"/>
      <c r="GA667" s="42"/>
      <c r="GB667" s="42"/>
      <c r="GC667" s="42"/>
      <c r="GD667" s="42"/>
      <c r="GE667" s="42"/>
      <c r="GF667" s="42"/>
      <c r="GG667" s="42"/>
      <c r="GH667" s="42"/>
      <c r="GI667" s="42"/>
      <c r="GJ667" s="42"/>
      <c r="GK667" s="42"/>
      <c r="GL667" s="42"/>
      <c r="GM667" s="154">
        <f>'[1]Automation Master'!$B$10*FQ667*FO667</f>
        <v>0</v>
      </c>
      <c r="GN667" s="155">
        <f>'[1]Automation Master'!$B$11*FO667*FQ667+GM667</f>
        <v>0</v>
      </c>
      <c r="GO667" s="155">
        <f>'[1]Automation Master'!$B$12*FO667*FQ667+GN667</f>
        <v>0</v>
      </c>
      <c r="GP667" s="155">
        <f>'[1]Automation Master'!$B$13*FO667*FQ667+GO667</f>
        <v>0</v>
      </c>
      <c r="GQ667" s="155">
        <f>'[1]Automation Master'!$C$10*FO667*FQ667+GP667</f>
        <v>0</v>
      </c>
      <c r="GR667" s="155">
        <f>'[1]Automation Master'!$C$11*FO667*FQ667+GQ667</f>
        <v>0</v>
      </c>
      <c r="GS667" s="155">
        <f>'[1]Automation Master'!$C$12*FO667*FQ667+GR667</f>
        <v>0</v>
      </c>
      <c r="GT667" s="155">
        <f>'[1]Automation Master'!$C$13*FO667*FQ667+GS667</f>
        <v>0</v>
      </c>
      <c r="GU667" s="155">
        <f>'[1]Automation Master'!$D$10*FO667*FQ667+GT667</f>
        <v>0</v>
      </c>
      <c r="GV667" s="155">
        <f>'[1]Automation Master'!$D$11*FO667*FQ667+GU667</f>
        <v>0</v>
      </c>
      <c r="GW667" s="155">
        <f>'[1]Automation Master'!$D$12*FO667*FQ667+GV667</f>
        <v>0</v>
      </c>
      <c r="GX667" s="155">
        <f>'[1]Automation Master'!$D$13*FO667*FQ667+GW667</f>
        <v>0</v>
      </c>
      <c r="GY667" s="155">
        <f>'[1]Automation Master'!$E$10*FO667*FQ667+GX667</f>
        <v>0</v>
      </c>
      <c r="GZ667" s="155">
        <f>'[1]Automation Master'!$E$11*FO667*FQ667+GY667</f>
        <v>0</v>
      </c>
      <c r="HA667" s="155">
        <f>'[1]Automation Master'!$E$12*FO667*FQ667+GZ667</f>
        <v>0</v>
      </c>
      <c r="HB667" s="155">
        <f>'[1]Automation Master'!$E$13*FO667*FQ667+HA667</f>
        <v>0</v>
      </c>
      <c r="HC667" s="155">
        <f>'[1]Automation Master'!$F$10*FO667*FQ667+HB667</f>
        <v>0</v>
      </c>
      <c r="HD667" s="155">
        <f>'[1]Automation Master'!$F$11*FO667*FQ667+HC667</f>
        <v>0</v>
      </c>
      <c r="HE667" s="155">
        <f>'[1]Automation Master'!$F$12*FO667*FQ667+HD667</f>
        <v>0</v>
      </c>
      <c r="HF667" s="156">
        <f>'[1]Automation Master'!$F$13*FO667*FQ667+HE667</f>
        <v>0</v>
      </c>
      <c r="HG667" s="157"/>
      <c r="HH667" s="157"/>
      <c r="HI667" s="157"/>
      <c r="HJ667" s="157"/>
      <c r="HK667" s="157"/>
      <c r="HL667" s="157"/>
      <c r="HM667" s="157"/>
      <c r="HN667" s="157"/>
      <c r="HO667" s="157"/>
      <c r="HP667" s="157"/>
      <c r="HQ667" s="157"/>
      <c r="HR667" s="157"/>
      <c r="HS667" s="157"/>
      <c r="HT667" s="157"/>
      <c r="HU667" s="157"/>
      <c r="HV667" s="157"/>
      <c r="HW667" s="157"/>
      <c r="HX667" s="157"/>
      <c r="HY667" s="42"/>
      <c r="HZ667" s="42"/>
      <c r="IA667" s="148">
        <f t="shared" si="887"/>
        <v>23</v>
      </c>
      <c r="IB667" s="148">
        <f t="shared" si="888"/>
        <v>23</v>
      </c>
      <c r="IC667" s="148">
        <f t="shared" si="889"/>
        <v>23</v>
      </c>
      <c r="ID667" s="148">
        <f t="shared" si="890"/>
        <v>23</v>
      </c>
      <c r="IE667" s="148">
        <f t="shared" si="891"/>
        <v>23</v>
      </c>
      <c r="IH667">
        <f t="shared" si="892"/>
        <v>22.754400327466229</v>
      </c>
      <c r="II667">
        <f t="shared" si="893"/>
        <v>22.580884158821121</v>
      </c>
      <c r="IJ667">
        <f t="shared" si="894"/>
        <v>22.458084322554235</v>
      </c>
      <c r="IK667">
        <f t="shared" si="895"/>
        <v>22.371399918133445</v>
      </c>
      <c r="IL667">
        <f t="shared" si="896"/>
        <v>22.371399918133445</v>
      </c>
      <c r="IN667" s="42">
        <f t="shared" si="897"/>
        <v>1.0678246631903098E-2</v>
      </c>
      <c r="IO667" s="42">
        <f t="shared" si="898"/>
        <v>1.8222427877342569E-2</v>
      </c>
      <c r="IP667" s="42">
        <f t="shared" si="899"/>
        <v>2.356155119329412E-2</v>
      </c>
      <c r="IQ667" s="42">
        <f t="shared" si="900"/>
        <v>2.7330438342024126E-2</v>
      </c>
      <c r="IR667" s="42">
        <f t="shared" si="901"/>
        <v>2.7330438342024126E-2</v>
      </c>
      <c r="IT667" s="9">
        <f t="shared" si="872"/>
        <v>0</v>
      </c>
      <c r="IU667" s="9">
        <f t="shared" si="873"/>
        <v>0</v>
      </c>
      <c r="IV667" s="9">
        <f t="shared" si="874"/>
        <v>0</v>
      </c>
      <c r="IW667" s="9">
        <f t="shared" si="875"/>
        <v>0</v>
      </c>
      <c r="IX667" s="9">
        <f t="shared" si="876"/>
        <v>0</v>
      </c>
    </row>
    <row r="668" spans="1:258" ht="15.75" hidden="1" thickBot="1" x14ac:dyDescent="0.3">
      <c r="A668">
        <v>12</v>
      </c>
      <c r="B668" t="s">
        <v>572</v>
      </c>
      <c r="C668" t="s">
        <v>291</v>
      </c>
      <c r="D668" t="s">
        <v>288</v>
      </c>
      <c r="E668" t="s">
        <v>573</v>
      </c>
      <c r="F668" t="s">
        <v>290</v>
      </c>
      <c r="G668" t="s">
        <v>256</v>
      </c>
      <c r="H668">
        <v>9</v>
      </c>
      <c r="I668">
        <v>3</v>
      </c>
      <c r="L668">
        <v>9</v>
      </c>
      <c r="M668">
        <v>3</v>
      </c>
      <c r="R668">
        <v>2</v>
      </c>
      <c r="S668">
        <v>6</v>
      </c>
      <c r="T668">
        <v>1</v>
      </c>
      <c r="X668">
        <v>3</v>
      </c>
      <c r="Y668">
        <v>9</v>
      </c>
      <c r="AA668">
        <v>3</v>
      </c>
      <c r="AB668">
        <v>9</v>
      </c>
      <c r="AL668">
        <v>3</v>
      </c>
      <c r="AT668">
        <v>12</v>
      </c>
      <c r="AU668">
        <v>0</v>
      </c>
      <c r="AV668">
        <v>12</v>
      </c>
      <c r="AW668">
        <v>0</v>
      </c>
      <c r="AX668">
        <v>0</v>
      </c>
      <c r="BB668">
        <f t="shared" si="847"/>
        <v>12</v>
      </c>
      <c r="BD668">
        <f t="shared" si="848"/>
        <v>12</v>
      </c>
      <c r="BE668">
        <f t="shared" si="849"/>
        <v>12</v>
      </c>
      <c r="BF668">
        <f t="shared" si="850"/>
        <v>12</v>
      </c>
      <c r="BH668">
        <f t="shared" si="851"/>
        <v>0</v>
      </c>
      <c r="BK668" s="45">
        <f>IF(G668="MEA",'[1]Net Hire Rate'!$E$7,IF(G668="AMR",'[1]Net Hire Rate'!$F$7,IF(G668="EUR",'[1]Net Hire Rate'!$G$7,IF(G668="APAC",'[1]Net Hire Rate'!$H$7,0))))</f>
        <v>1.6761041902604757E-3</v>
      </c>
      <c r="BL668" s="45">
        <f>IF(G668="MEA",'[1]Net Hire Rate'!$E$8,IF(G668="AMR",'[1]Net Hire Rate'!$F$8,IF(G668="EUR",'[1]Net Hire Rate'!$G$8,IF(G668="APAC",'[1]Net Hire Rate'!$H$8,0))))</f>
        <v>1.6761041902604757E-3</v>
      </c>
      <c r="BM668" s="45">
        <f>IF(G668="MEA",'[1]Net Hire Rate'!$E$9,IF(G668="AMR",'[1]Net Hire Rate'!$F$9,IF(G668="EUR",'[1]Net Hire Rate'!$G$9,IF(G668="APAC",'[1]Net Hire Rate'!$H$9,0))))</f>
        <v>1.6761041902604757E-3</v>
      </c>
      <c r="BN668" s="45">
        <f>IF(G668="MEA",'[1]Net Hire Rate'!$E$10,IF(G668="AMR",'[1]Net Hire Rate'!$F$10,IF(G668="EUR",'[1]Net Hire Rate'!$G$10,IF(G668="APAC",'[1]Net Hire Rate'!$H$10,0))))</f>
        <v>1.6761041902604757E-3</v>
      </c>
      <c r="BO668" s="45">
        <f>IF(G668="MEA",'[1]Net Hire Rate'!$E$11,IF(G668="AMR",'[1]Net Hire Rate'!$F$11,IF(G668="EUR",'[1]Net Hire Rate'!$G$11,IF(G668="APAC",'[1]Net Hire Rate'!$H$11,0))))</f>
        <v>1.6761041902604757E-3</v>
      </c>
      <c r="BP668" s="45">
        <f>IF(G668="MEA",'[1]Net Hire Rate'!$E$12,IF(G668="AMR",'[1]Net Hire Rate'!$F$12,IF(G668="EUR",'[1]Net Hire Rate'!$G$12,IF(G668="APAC",'[1]Net Hire Rate'!$H$12,0))))</f>
        <v>1.6761041902604757E-3</v>
      </c>
      <c r="BQ668" s="147">
        <f t="shared" si="852"/>
        <v>12</v>
      </c>
      <c r="BR668" s="147">
        <f t="shared" si="834"/>
        <v>12</v>
      </c>
      <c r="BS668" s="147">
        <f t="shared" si="853"/>
        <v>12.020113250283124</v>
      </c>
      <c r="BT668" s="148">
        <f t="shared" si="835"/>
        <v>12.020113250283124</v>
      </c>
      <c r="BU668" s="149">
        <f t="shared" si="854"/>
        <v>12.040260212469329</v>
      </c>
      <c r="BV668" s="148">
        <f t="shared" si="836"/>
        <v>12.040260212469329</v>
      </c>
      <c r="BW668" s="148">
        <f t="shared" si="855"/>
        <v>12.060440943063275</v>
      </c>
      <c r="BX668" s="148">
        <f t="shared" si="837"/>
        <v>12.060440943063275</v>
      </c>
      <c r="BY668" s="148">
        <f t="shared" si="856"/>
        <v>12.080655498664331</v>
      </c>
      <c r="BZ668" s="148">
        <f t="shared" si="838"/>
        <v>12.080655498664331</v>
      </c>
      <c r="CA668" s="148">
        <f t="shared" si="857"/>
        <v>12.100903935966736</v>
      </c>
      <c r="CB668" s="148">
        <f t="shared" si="839"/>
        <v>12.100903935966736</v>
      </c>
      <c r="CC668" s="148"/>
      <c r="CD668" s="38"/>
      <c r="CE668" s="38"/>
      <c r="CF668" s="38"/>
      <c r="CG668" s="38"/>
      <c r="CH668" s="38"/>
      <c r="CI668" s="38"/>
      <c r="CJ668" s="38"/>
      <c r="CK668" s="41"/>
      <c r="CL668" s="41"/>
      <c r="CM668" s="40"/>
      <c r="CN668" s="41"/>
      <c r="CO668" s="41"/>
      <c r="CP668" s="41"/>
      <c r="CQ668" s="41"/>
      <c r="CR668" s="41"/>
      <c r="CS668" s="41"/>
      <c r="CT668" s="41"/>
      <c r="CU668" s="40"/>
      <c r="CV668" s="41"/>
      <c r="CW668" s="41"/>
      <c r="CX668" s="41"/>
      <c r="CY668" s="41"/>
      <c r="CZ668" s="41"/>
      <c r="DA668" s="41"/>
      <c r="DB668" s="41"/>
      <c r="DC668" s="40"/>
      <c r="DD668" s="41"/>
      <c r="DE668" s="41"/>
      <c r="DF668" s="41"/>
      <c r="DG668" s="41"/>
      <c r="DH668" s="41"/>
      <c r="DI668" s="41"/>
      <c r="DJ668" s="41"/>
      <c r="DK668" s="40"/>
      <c r="DL668" s="41"/>
      <c r="DM668" s="41"/>
      <c r="DN668" s="41"/>
      <c r="DO668" s="41"/>
      <c r="DP668" s="41"/>
      <c r="DQ668" s="41"/>
      <c r="DR668" s="15"/>
      <c r="DS668" s="151">
        <f t="shared" si="840"/>
        <v>12</v>
      </c>
      <c r="DT668" s="152">
        <f t="shared" si="841"/>
        <v>0</v>
      </c>
      <c r="DU668" s="7">
        <f t="shared" si="842"/>
        <v>0</v>
      </c>
      <c r="DV668" s="7">
        <f t="shared" si="843"/>
        <v>0</v>
      </c>
      <c r="DW668">
        <f t="shared" si="844"/>
        <v>0</v>
      </c>
      <c r="DX668">
        <f t="shared" si="845"/>
        <v>0</v>
      </c>
      <c r="DZ668">
        <f t="shared" si="858"/>
        <v>12</v>
      </c>
      <c r="EA668">
        <f t="shared" si="859"/>
        <v>12</v>
      </c>
      <c r="EB668">
        <f t="shared" si="860"/>
        <v>12</v>
      </c>
      <c r="EC668">
        <f t="shared" si="861"/>
        <v>12</v>
      </c>
      <c r="ED668">
        <f t="shared" si="862"/>
        <v>12</v>
      </c>
      <c r="EE668">
        <f t="shared" si="863"/>
        <v>12</v>
      </c>
      <c r="EG668">
        <f t="shared" si="864"/>
        <v>12</v>
      </c>
      <c r="EH668">
        <f t="shared" si="865"/>
        <v>12</v>
      </c>
      <c r="EI668">
        <f t="shared" si="866"/>
        <v>12</v>
      </c>
      <c r="EJ668">
        <f t="shared" si="867"/>
        <v>12</v>
      </c>
      <c r="EK668">
        <f t="shared" si="868"/>
        <v>12</v>
      </c>
      <c r="EM668">
        <f>IF($EM$9='[1]L&amp;D Numbers'!$E$6,'[1]L&amp;D Numbers'!$E$7)</f>
        <v>350</v>
      </c>
      <c r="EN668">
        <f>IF($EN$9='[1]L&amp;D Numbers'!$F$6,'[1]L&amp;D Numbers'!$F$7)</f>
        <v>2000</v>
      </c>
      <c r="EO668">
        <f>IF($EO$9='[1]L&amp;D Numbers'!$G$6,'[1]L&amp;D Numbers'!$G$7)</f>
        <v>2000</v>
      </c>
      <c r="EP668">
        <f>IF($EP$9='[1]L&amp;D Numbers'!$H$6,'[1]L&amp;D Numbers'!$H$7)</f>
        <v>2000</v>
      </c>
      <c r="EQ668">
        <f>IF($EQ$9='[1]L&amp;D Numbers'!$I$6,'[1]L&amp;D Numbers'!$I$7)</f>
        <v>2000</v>
      </c>
      <c r="ER668">
        <f>IF($ER$9='[1]L&amp;D Numbers'!$J$6,'[1]L&amp;D Numbers'!$J$7)</f>
        <v>0</v>
      </c>
      <c r="ET668" s="45">
        <f>'[1]L&amp;D Master'!$E$10</f>
        <v>1.0678246631903041E-2</v>
      </c>
      <c r="EU668" s="45">
        <f>ET668+'[1]L&amp;D Master'!$F$10</f>
        <v>1.8222427877342538E-2</v>
      </c>
      <c r="EV668" s="45">
        <f>EU668+'[1]L&amp;D Master'!$G$10</f>
        <v>2.3561551193294058E-2</v>
      </c>
      <c r="EW668" s="45">
        <f>EV668+'[1]L&amp;D Master'!$H$10</f>
        <v>2.7330438342024234E-2</v>
      </c>
      <c r="EX668" s="45">
        <f>EW668+'[1]L&amp;D Master'!$I$10</f>
        <v>2.9999999999999995E-2</v>
      </c>
      <c r="EY668" s="45"/>
      <c r="EZ668" s="45">
        <f t="shared" si="869"/>
        <v>1.0678246631903041E-2</v>
      </c>
      <c r="FA668" s="45">
        <f t="shared" si="870"/>
        <v>1.8222427877342538E-2</v>
      </c>
      <c r="FB668" s="45">
        <f t="shared" si="870"/>
        <v>2.3561551193294058E-2</v>
      </c>
      <c r="FC668" s="45">
        <f t="shared" si="870"/>
        <v>2.7330438342024234E-2</v>
      </c>
      <c r="FD668" s="45">
        <f t="shared" si="846"/>
        <v>2.7330438342024234E-2</v>
      </c>
      <c r="FE668" s="45"/>
      <c r="FF668">
        <f t="shared" si="882"/>
        <v>11.871861040417162</v>
      </c>
      <c r="FG668">
        <f t="shared" si="883"/>
        <v>11.78133086547189</v>
      </c>
      <c r="FH668">
        <f t="shared" si="884"/>
        <v>11.717261385680471</v>
      </c>
      <c r="FI668">
        <f t="shared" si="885"/>
        <v>11.672034739895709</v>
      </c>
      <c r="FJ668">
        <f t="shared" si="886"/>
        <v>11.672034739895709</v>
      </c>
      <c r="FL668" s="34"/>
      <c r="FM668" s="34"/>
      <c r="FN668" s="34"/>
      <c r="FO668" s="34"/>
      <c r="FP668" s="34"/>
      <c r="FQ668" s="153">
        <f t="shared" si="871"/>
        <v>0.125</v>
      </c>
      <c r="FR668" s="153"/>
      <c r="FS668" s="42"/>
      <c r="FT668" s="42"/>
      <c r="FU668" s="42"/>
      <c r="FV668" s="42"/>
      <c r="FW668" s="42"/>
      <c r="FX668" s="42"/>
      <c r="FY668" s="42"/>
      <c r="FZ668" s="42"/>
      <c r="GA668" s="42"/>
      <c r="GB668" s="42"/>
      <c r="GC668" s="42"/>
      <c r="GD668" s="42"/>
      <c r="GE668" s="42"/>
      <c r="GF668" s="42"/>
      <c r="GG668" s="42"/>
      <c r="GH668" s="42"/>
      <c r="GI668" s="42"/>
      <c r="GJ668" s="42"/>
      <c r="GK668" s="42"/>
      <c r="GL668" s="42"/>
      <c r="GM668" s="154">
        <f>'[1]Automation Master'!$B$10*FQ668*FO668</f>
        <v>0</v>
      </c>
      <c r="GN668" s="155">
        <f>'[1]Automation Master'!$B$11*FO668*FQ668+GM668</f>
        <v>0</v>
      </c>
      <c r="GO668" s="155">
        <f>'[1]Automation Master'!$B$12*FO668*FQ668+GN668</f>
        <v>0</v>
      </c>
      <c r="GP668" s="155">
        <f>'[1]Automation Master'!$B$13*FO668*FQ668+GO668</f>
        <v>0</v>
      </c>
      <c r="GQ668" s="155">
        <f>'[1]Automation Master'!$C$10*FO668*FQ668+GP668</f>
        <v>0</v>
      </c>
      <c r="GR668" s="155">
        <f>'[1]Automation Master'!$C$11*FO668*FQ668+GQ668</f>
        <v>0</v>
      </c>
      <c r="GS668" s="155">
        <f>'[1]Automation Master'!$C$12*FO668*FQ668+GR668</f>
        <v>0</v>
      </c>
      <c r="GT668" s="155">
        <f>'[1]Automation Master'!$C$13*FO668*FQ668+GS668</f>
        <v>0</v>
      </c>
      <c r="GU668" s="155">
        <f>'[1]Automation Master'!$D$10*FO668*FQ668+GT668</f>
        <v>0</v>
      </c>
      <c r="GV668" s="155">
        <f>'[1]Automation Master'!$D$11*FO668*FQ668+GU668</f>
        <v>0</v>
      </c>
      <c r="GW668" s="155">
        <f>'[1]Automation Master'!$D$12*FO668*FQ668+GV668</f>
        <v>0</v>
      </c>
      <c r="GX668" s="155">
        <f>'[1]Automation Master'!$D$13*FO668*FQ668+GW668</f>
        <v>0</v>
      </c>
      <c r="GY668" s="155">
        <f>'[1]Automation Master'!$E$10*FO668*FQ668+GX668</f>
        <v>0</v>
      </c>
      <c r="GZ668" s="155">
        <f>'[1]Automation Master'!$E$11*FO668*FQ668+GY668</f>
        <v>0</v>
      </c>
      <c r="HA668" s="155">
        <f>'[1]Automation Master'!$E$12*FO668*FQ668+GZ668</f>
        <v>0</v>
      </c>
      <c r="HB668" s="155">
        <f>'[1]Automation Master'!$E$13*FO668*FQ668+HA668</f>
        <v>0</v>
      </c>
      <c r="HC668" s="155">
        <f>'[1]Automation Master'!$F$10*FO668*FQ668+HB668</f>
        <v>0</v>
      </c>
      <c r="HD668" s="155">
        <f>'[1]Automation Master'!$F$11*FO668*FQ668+HC668</f>
        <v>0</v>
      </c>
      <c r="HE668" s="155">
        <f>'[1]Automation Master'!$F$12*FO668*FQ668+HD668</f>
        <v>0</v>
      </c>
      <c r="HF668" s="156">
        <f>'[1]Automation Master'!$F$13*FO668*FQ668+HE668</f>
        <v>0</v>
      </c>
      <c r="HG668" s="157"/>
      <c r="HH668" s="157"/>
      <c r="HI668" s="157"/>
      <c r="HJ668" s="157"/>
      <c r="HK668" s="157"/>
      <c r="HL668" s="157"/>
      <c r="HM668" s="157"/>
      <c r="HN668" s="157"/>
      <c r="HO668" s="157"/>
      <c r="HP668" s="157"/>
      <c r="HQ668" s="157"/>
      <c r="HR668" s="157"/>
      <c r="HS668" s="157"/>
      <c r="HT668" s="157"/>
      <c r="HU668" s="157"/>
      <c r="HV668" s="157"/>
      <c r="HW668" s="157"/>
      <c r="HX668" s="157"/>
      <c r="HY668" s="42"/>
      <c r="HZ668" s="42"/>
      <c r="IA668" s="148">
        <f t="shared" si="887"/>
        <v>12</v>
      </c>
      <c r="IB668" s="148">
        <f t="shared" si="888"/>
        <v>12</v>
      </c>
      <c r="IC668" s="148">
        <f t="shared" si="889"/>
        <v>12</v>
      </c>
      <c r="ID668" s="148">
        <f t="shared" si="890"/>
        <v>12</v>
      </c>
      <c r="IE668" s="148">
        <f t="shared" si="891"/>
        <v>12</v>
      </c>
      <c r="IH668">
        <f t="shared" si="892"/>
        <v>11.871861040417162</v>
      </c>
      <c r="II668">
        <f t="shared" si="893"/>
        <v>11.78133086547189</v>
      </c>
      <c r="IJ668">
        <f t="shared" si="894"/>
        <v>11.717261385680471</v>
      </c>
      <c r="IK668">
        <f t="shared" si="895"/>
        <v>11.672034739895709</v>
      </c>
      <c r="IL668">
        <f t="shared" si="896"/>
        <v>11.672034739895709</v>
      </c>
      <c r="IN668" s="42">
        <f t="shared" si="897"/>
        <v>1.0678246631903162E-2</v>
      </c>
      <c r="IO668" s="42">
        <f t="shared" si="898"/>
        <v>1.8222427877342479E-2</v>
      </c>
      <c r="IP668" s="42">
        <f t="shared" si="899"/>
        <v>2.3561551193294061E-2</v>
      </c>
      <c r="IQ668" s="42">
        <f t="shared" si="900"/>
        <v>2.7330438342024237E-2</v>
      </c>
      <c r="IR668" s="42">
        <f t="shared" si="901"/>
        <v>2.7330438342024237E-2</v>
      </c>
      <c r="IT668" s="9">
        <f t="shared" si="872"/>
        <v>0</v>
      </c>
      <c r="IU668" s="9">
        <f t="shared" si="873"/>
        <v>0</v>
      </c>
      <c r="IV668" s="9">
        <f t="shared" si="874"/>
        <v>0</v>
      </c>
      <c r="IW668" s="9">
        <f t="shared" si="875"/>
        <v>0</v>
      </c>
      <c r="IX668" s="9">
        <f t="shared" si="876"/>
        <v>0</v>
      </c>
    </row>
    <row r="669" spans="1:258" ht="15.75" hidden="1" thickBot="1" x14ac:dyDescent="0.3">
      <c r="A669">
        <v>27</v>
      </c>
      <c r="B669" t="s">
        <v>572</v>
      </c>
      <c r="C669" t="s">
        <v>323</v>
      </c>
      <c r="D669" t="s">
        <v>288</v>
      </c>
      <c r="E669" t="s">
        <v>573</v>
      </c>
      <c r="F669" t="s">
        <v>290</v>
      </c>
      <c r="G669" t="s">
        <v>256</v>
      </c>
      <c r="H669">
        <v>23</v>
      </c>
      <c r="I669">
        <v>4</v>
      </c>
      <c r="L669">
        <v>23</v>
      </c>
      <c r="M669">
        <v>4</v>
      </c>
      <c r="R669">
        <v>7</v>
      </c>
      <c r="S669">
        <v>14</v>
      </c>
      <c r="T669">
        <v>2</v>
      </c>
      <c r="X669">
        <v>4</v>
      </c>
      <c r="Y669">
        <v>23</v>
      </c>
      <c r="AA669">
        <v>4</v>
      </c>
      <c r="AB669">
        <v>22</v>
      </c>
      <c r="AF669">
        <v>1</v>
      </c>
      <c r="AL669">
        <v>4</v>
      </c>
      <c r="AT669">
        <v>27</v>
      </c>
      <c r="AU669">
        <v>0</v>
      </c>
      <c r="AV669">
        <v>27</v>
      </c>
      <c r="AW669">
        <v>0</v>
      </c>
      <c r="AX669">
        <v>0</v>
      </c>
      <c r="BB669">
        <f t="shared" si="847"/>
        <v>27</v>
      </c>
      <c r="BD669">
        <f t="shared" si="848"/>
        <v>27</v>
      </c>
      <c r="BE669">
        <f t="shared" si="849"/>
        <v>27</v>
      </c>
      <c r="BF669">
        <f t="shared" si="850"/>
        <v>27</v>
      </c>
      <c r="BH669">
        <f t="shared" si="851"/>
        <v>0</v>
      </c>
      <c r="BK669" s="45">
        <f>IF(G669="MEA",'[1]Net Hire Rate'!$E$7,IF(G669="AMR",'[1]Net Hire Rate'!$F$7,IF(G669="EUR",'[1]Net Hire Rate'!$G$7,IF(G669="APAC",'[1]Net Hire Rate'!$H$7,0))))</f>
        <v>1.6761041902604757E-3</v>
      </c>
      <c r="BL669" s="45">
        <f>IF(G669="MEA",'[1]Net Hire Rate'!$E$8,IF(G669="AMR",'[1]Net Hire Rate'!$F$8,IF(G669="EUR",'[1]Net Hire Rate'!$G$8,IF(G669="APAC",'[1]Net Hire Rate'!$H$8,0))))</f>
        <v>1.6761041902604757E-3</v>
      </c>
      <c r="BM669" s="45">
        <f>IF(G669="MEA",'[1]Net Hire Rate'!$E$9,IF(G669="AMR",'[1]Net Hire Rate'!$F$9,IF(G669="EUR",'[1]Net Hire Rate'!$G$9,IF(G669="APAC",'[1]Net Hire Rate'!$H$9,0))))</f>
        <v>1.6761041902604757E-3</v>
      </c>
      <c r="BN669" s="45">
        <f>IF(G669="MEA",'[1]Net Hire Rate'!$E$10,IF(G669="AMR",'[1]Net Hire Rate'!$F$10,IF(G669="EUR",'[1]Net Hire Rate'!$G$10,IF(G669="APAC",'[1]Net Hire Rate'!$H$10,0))))</f>
        <v>1.6761041902604757E-3</v>
      </c>
      <c r="BO669" s="45">
        <f>IF(G669="MEA",'[1]Net Hire Rate'!$E$11,IF(G669="AMR",'[1]Net Hire Rate'!$F$11,IF(G669="EUR",'[1]Net Hire Rate'!$G$11,IF(G669="APAC",'[1]Net Hire Rate'!$H$11,0))))</f>
        <v>1.6761041902604757E-3</v>
      </c>
      <c r="BP669" s="45">
        <f>IF(G669="MEA",'[1]Net Hire Rate'!$E$12,IF(G669="AMR",'[1]Net Hire Rate'!$F$12,IF(G669="EUR",'[1]Net Hire Rate'!$G$12,IF(G669="APAC",'[1]Net Hire Rate'!$H$12,0))))</f>
        <v>1.6761041902604757E-3</v>
      </c>
      <c r="BQ669" s="147">
        <f t="shared" si="852"/>
        <v>27</v>
      </c>
      <c r="BR669" s="147">
        <f t="shared" si="834"/>
        <v>27</v>
      </c>
      <c r="BS669" s="147">
        <f t="shared" si="853"/>
        <v>27.045254813137031</v>
      </c>
      <c r="BT669" s="148">
        <f t="shared" si="835"/>
        <v>27.045254813137031</v>
      </c>
      <c r="BU669" s="149">
        <f t="shared" si="854"/>
        <v>27.090585478055992</v>
      </c>
      <c r="BV669" s="148">
        <f t="shared" si="836"/>
        <v>27.090585478055992</v>
      </c>
      <c r="BW669" s="148">
        <f t="shared" si="855"/>
        <v>27.135992121892372</v>
      </c>
      <c r="BX669" s="148">
        <f t="shared" si="837"/>
        <v>27.135992121892372</v>
      </c>
      <c r="BY669" s="148">
        <f t="shared" si="856"/>
        <v>27.181474871994748</v>
      </c>
      <c r="BZ669" s="148">
        <f t="shared" si="838"/>
        <v>27.181474871994748</v>
      </c>
      <c r="CA669" s="148">
        <f t="shared" si="857"/>
        <v>27.227033855925157</v>
      </c>
      <c r="CB669" s="148">
        <f t="shared" si="839"/>
        <v>27.227033855925157</v>
      </c>
      <c r="CC669" s="148"/>
      <c r="CD669" s="38"/>
      <c r="CE669" s="38"/>
      <c r="CF669" s="38"/>
      <c r="CG669" s="38"/>
      <c r="CH669" s="38"/>
      <c r="CI669" s="38"/>
      <c r="CJ669" s="38"/>
      <c r="CK669" s="41"/>
      <c r="CL669" s="41"/>
      <c r="CM669" s="40"/>
      <c r="CN669" s="41"/>
      <c r="CO669" s="41"/>
      <c r="CP669" s="41"/>
      <c r="CQ669" s="41"/>
      <c r="CR669" s="41"/>
      <c r="CS669" s="41"/>
      <c r="CT669" s="41"/>
      <c r="CU669" s="40"/>
      <c r="CV669" s="41"/>
      <c r="CW669" s="41"/>
      <c r="CX669" s="41"/>
      <c r="CY669" s="41"/>
      <c r="CZ669" s="41"/>
      <c r="DA669" s="41"/>
      <c r="DB669" s="41"/>
      <c r="DC669" s="40"/>
      <c r="DD669" s="41"/>
      <c r="DE669" s="41"/>
      <c r="DF669" s="41"/>
      <c r="DG669" s="41"/>
      <c r="DH669" s="41"/>
      <c r="DI669" s="41"/>
      <c r="DJ669" s="41"/>
      <c r="DK669" s="40"/>
      <c r="DL669" s="41"/>
      <c r="DM669" s="41"/>
      <c r="DN669" s="41"/>
      <c r="DO669" s="41"/>
      <c r="DP669" s="41"/>
      <c r="DQ669" s="41"/>
      <c r="DR669" s="15"/>
      <c r="DS669" s="151">
        <f t="shared" si="840"/>
        <v>27</v>
      </c>
      <c r="DT669" s="152">
        <f t="shared" si="841"/>
        <v>0</v>
      </c>
      <c r="DU669" s="7">
        <f t="shared" si="842"/>
        <v>0</v>
      </c>
      <c r="DV669" s="7">
        <f t="shared" si="843"/>
        <v>0</v>
      </c>
      <c r="DW669">
        <f t="shared" si="844"/>
        <v>0</v>
      </c>
      <c r="DX669">
        <f t="shared" si="845"/>
        <v>0</v>
      </c>
      <c r="DZ669">
        <f t="shared" si="858"/>
        <v>27</v>
      </c>
      <c r="EA669">
        <f t="shared" si="859"/>
        <v>27</v>
      </c>
      <c r="EB669">
        <f t="shared" si="860"/>
        <v>27</v>
      </c>
      <c r="EC669">
        <f t="shared" si="861"/>
        <v>27</v>
      </c>
      <c r="ED669">
        <f t="shared" si="862"/>
        <v>27</v>
      </c>
      <c r="EE669">
        <f t="shared" si="863"/>
        <v>27</v>
      </c>
      <c r="EG669">
        <f t="shared" si="864"/>
        <v>27</v>
      </c>
      <c r="EH669">
        <f t="shared" si="865"/>
        <v>27</v>
      </c>
      <c r="EI669">
        <f t="shared" si="866"/>
        <v>27</v>
      </c>
      <c r="EJ669">
        <f t="shared" si="867"/>
        <v>27</v>
      </c>
      <c r="EK669">
        <f t="shared" si="868"/>
        <v>27</v>
      </c>
      <c r="EM669">
        <f>IF($EM$9='[1]L&amp;D Numbers'!$E$6,'[1]L&amp;D Numbers'!$E$7)</f>
        <v>350</v>
      </c>
      <c r="EN669">
        <f>IF($EN$9='[1]L&amp;D Numbers'!$F$6,'[1]L&amp;D Numbers'!$F$7)</f>
        <v>2000</v>
      </c>
      <c r="EO669">
        <f>IF($EO$9='[1]L&amp;D Numbers'!$G$6,'[1]L&amp;D Numbers'!$G$7)</f>
        <v>2000</v>
      </c>
      <c r="EP669">
        <f>IF($EP$9='[1]L&amp;D Numbers'!$H$6,'[1]L&amp;D Numbers'!$H$7)</f>
        <v>2000</v>
      </c>
      <c r="EQ669">
        <f>IF($EQ$9='[1]L&amp;D Numbers'!$I$6,'[1]L&amp;D Numbers'!$I$7)</f>
        <v>2000</v>
      </c>
      <c r="ER669">
        <f>IF($ER$9='[1]L&amp;D Numbers'!$J$6,'[1]L&amp;D Numbers'!$J$7)</f>
        <v>0</v>
      </c>
      <c r="ET669" s="45">
        <f>'[1]L&amp;D Master'!$E$10</f>
        <v>1.0678246631903041E-2</v>
      </c>
      <c r="EU669" s="45">
        <f>ET669+'[1]L&amp;D Master'!$F$10</f>
        <v>1.8222427877342538E-2</v>
      </c>
      <c r="EV669" s="45">
        <f>EU669+'[1]L&amp;D Master'!$G$10</f>
        <v>2.3561551193294058E-2</v>
      </c>
      <c r="EW669" s="45">
        <f>EV669+'[1]L&amp;D Master'!$H$10</f>
        <v>2.7330438342024234E-2</v>
      </c>
      <c r="EX669" s="45">
        <f>EW669+'[1]L&amp;D Master'!$I$10</f>
        <v>2.9999999999999995E-2</v>
      </c>
      <c r="EY669" s="45"/>
      <c r="EZ669" s="45">
        <f t="shared" si="869"/>
        <v>1.0678246631903041E-2</v>
      </c>
      <c r="FA669" s="45">
        <f t="shared" si="870"/>
        <v>1.8222427877342538E-2</v>
      </c>
      <c r="FB669" s="45">
        <f t="shared" si="870"/>
        <v>2.3561551193294058E-2</v>
      </c>
      <c r="FC669" s="45">
        <f t="shared" si="870"/>
        <v>2.7330438342024234E-2</v>
      </c>
      <c r="FD669" s="45">
        <f t="shared" si="846"/>
        <v>2.7330438342024234E-2</v>
      </c>
      <c r="FE669" s="45"/>
      <c r="FF669">
        <f t="shared" si="882"/>
        <v>26.711687340938617</v>
      </c>
      <c r="FG669">
        <f t="shared" si="883"/>
        <v>26.507994447311752</v>
      </c>
      <c r="FH669">
        <f t="shared" si="884"/>
        <v>26.363838117781061</v>
      </c>
      <c r="FI669">
        <f t="shared" si="885"/>
        <v>26.262078164765345</v>
      </c>
      <c r="FJ669">
        <f t="shared" si="886"/>
        <v>26.262078164765345</v>
      </c>
      <c r="FL669" s="34"/>
      <c r="FM669" s="34"/>
      <c r="FN669" s="34"/>
      <c r="FO669" s="34"/>
      <c r="FP669" s="34"/>
      <c r="FQ669" s="153">
        <f t="shared" si="871"/>
        <v>0.125</v>
      </c>
      <c r="FR669" s="153"/>
      <c r="FS669" s="42"/>
      <c r="FT669" s="42"/>
      <c r="FU669" s="42"/>
      <c r="FV669" s="42"/>
      <c r="FW669" s="42"/>
      <c r="FX669" s="42"/>
      <c r="FY669" s="42"/>
      <c r="FZ669" s="42"/>
      <c r="GA669" s="42"/>
      <c r="GB669" s="42"/>
      <c r="GC669" s="42"/>
      <c r="GD669" s="42"/>
      <c r="GE669" s="42"/>
      <c r="GF669" s="42"/>
      <c r="GG669" s="42"/>
      <c r="GH669" s="42"/>
      <c r="GI669" s="42"/>
      <c r="GJ669" s="42"/>
      <c r="GK669" s="42"/>
      <c r="GL669" s="42"/>
      <c r="GM669" s="154">
        <f>'[1]Automation Master'!$B$10*FQ669*FO669</f>
        <v>0</v>
      </c>
      <c r="GN669" s="155">
        <f>'[1]Automation Master'!$B$11*FO669*FQ669+GM669</f>
        <v>0</v>
      </c>
      <c r="GO669" s="155">
        <f>'[1]Automation Master'!$B$12*FO669*FQ669+GN669</f>
        <v>0</v>
      </c>
      <c r="GP669" s="155">
        <f>'[1]Automation Master'!$B$13*FO669*FQ669+GO669</f>
        <v>0</v>
      </c>
      <c r="GQ669" s="155">
        <f>'[1]Automation Master'!$C$10*FO669*FQ669+GP669</f>
        <v>0</v>
      </c>
      <c r="GR669" s="155">
        <f>'[1]Automation Master'!$C$11*FO669*FQ669+GQ669</f>
        <v>0</v>
      </c>
      <c r="GS669" s="155">
        <f>'[1]Automation Master'!$C$12*FO669*FQ669+GR669</f>
        <v>0</v>
      </c>
      <c r="GT669" s="155">
        <f>'[1]Automation Master'!$C$13*FO669*FQ669+GS669</f>
        <v>0</v>
      </c>
      <c r="GU669" s="155">
        <f>'[1]Automation Master'!$D$10*FO669*FQ669+GT669</f>
        <v>0</v>
      </c>
      <c r="GV669" s="155">
        <f>'[1]Automation Master'!$D$11*FO669*FQ669+GU669</f>
        <v>0</v>
      </c>
      <c r="GW669" s="155">
        <f>'[1]Automation Master'!$D$12*FO669*FQ669+GV669</f>
        <v>0</v>
      </c>
      <c r="GX669" s="155">
        <f>'[1]Automation Master'!$D$13*FO669*FQ669+GW669</f>
        <v>0</v>
      </c>
      <c r="GY669" s="155">
        <f>'[1]Automation Master'!$E$10*FO669*FQ669+GX669</f>
        <v>0</v>
      </c>
      <c r="GZ669" s="155">
        <f>'[1]Automation Master'!$E$11*FO669*FQ669+GY669</f>
        <v>0</v>
      </c>
      <c r="HA669" s="155">
        <f>'[1]Automation Master'!$E$12*FO669*FQ669+GZ669</f>
        <v>0</v>
      </c>
      <c r="HB669" s="155">
        <f>'[1]Automation Master'!$E$13*FO669*FQ669+HA669</f>
        <v>0</v>
      </c>
      <c r="HC669" s="155">
        <f>'[1]Automation Master'!$F$10*FO669*FQ669+HB669</f>
        <v>0</v>
      </c>
      <c r="HD669" s="155">
        <f>'[1]Automation Master'!$F$11*FO669*FQ669+HC669</f>
        <v>0</v>
      </c>
      <c r="HE669" s="155">
        <f>'[1]Automation Master'!$F$12*FO669*FQ669+HD669</f>
        <v>0</v>
      </c>
      <c r="HF669" s="156">
        <f>'[1]Automation Master'!$F$13*FO669*FQ669+HE669</f>
        <v>0</v>
      </c>
      <c r="HG669" s="157"/>
      <c r="HH669" s="157"/>
      <c r="HI669" s="157"/>
      <c r="HJ669" s="157"/>
      <c r="HK669" s="157"/>
      <c r="HL669" s="157"/>
      <c r="HM669" s="157"/>
      <c r="HN669" s="157"/>
      <c r="HO669" s="157"/>
      <c r="HP669" s="157"/>
      <c r="HQ669" s="157"/>
      <c r="HR669" s="157"/>
      <c r="HS669" s="157"/>
      <c r="HT669" s="157"/>
      <c r="HU669" s="157"/>
      <c r="HV669" s="157"/>
      <c r="HW669" s="157"/>
      <c r="HX669" s="157"/>
      <c r="HY669" s="42"/>
      <c r="HZ669" s="42"/>
      <c r="IA669" s="148">
        <f t="shared" si="887"/>
        <v>27</v>
      </c>
      <c r="IB669" s="148">
        <f t="shared" si="888"/>
        <v>27</v>
      </c>
      <c r="IC669" s="148">
        <f t="shared" si="889"/>
        <v>27</v>
      </c>
      <c r="ID669" s="148">
        <f t="shared" si="890"/>
        <v>27</v>
      </c>
      <c r="IE669" s="148">
        <f t="shared" si="891"/>
        <v>27</v>
      </c>
      <c r="IH669">
        <f t="shared" si="892"/>
        <v>26.711687340938617</v>
      </c>
      <c r="II669">
        <f t="shared" si="893"/>
        <v>26.507994447311752</v>
      </c>
      <c r="IJ669">
        <f t="shared" si="894"/>
        <v>26.363838117781061</v>
      </c>
      <c r="IK669">
        <f t="shared" si="895"/>
        <v>26.262078164765345</v>
      </c>
      <c r="IL669">
        <f t="shared" si="896"/>
        <v>26.262078164765345</v>
      </c>
      <c r="IN669" s="42">
        <f t="shared" si="897"/>
        <v>1.0678246631903063E-2</v>
      </c>
      <c r="IO669" s="42">
        <f t="shared" si="898"/>
        <v>1.8222427877342514E-2</v>
      </c>
      <c r="IP669" s="42">
        <f t="shared" si="899"/>
        <v>2.3561551193294044E-2</v>
      </c>
      <c r="IQ669" s="42">
        <f t="shared" si="900"/>
        <v>2.7330438342024251E-2</v>
      </c>
      <c r="IR669" s="42">
        <f t="shared" si="901"/>
        <v>2.7330438342024251E-2</v>
      </c>
      <c r="IT669" s="9">
        <f t="shared" si="872"/>
        <v>0</v>
      </c>
      <c r="IU669" s="9">
        <f t="shared" si="873"/>
        <v>0</v>
      </c>
      <c r="IV669" s="9">
        <f t="shared" si="874"/>
        <v>0</v>
      </c>
      <c r="IW669" s="9">
        <f t="shared" si="875"/>
        <v>0</v>
      </c>
      <c r="IX669" s="9">
        <f t="shared" si="876"/>
        <v>0</v>
      </c>
    </row>
    <row r="670" spans="1:258" ht="15.75" hidden="1" thickBot="1" x14ac:dyDescent="0.3">
      <c r="A670">
        <v>13</v>
      </c>
      <c r="B670" t="s">
        <v>572</v>
      </c>
      <c r="C670" t="s">
        <v>313</v>
      </c>
      <c r="D670" t="s">
        <v>288</v>
      </c>
      <c r="E670" t="s">
        <v>573</v>
      </c>
      <c r="F670" t="s">
        <v>290</v>
      </c>
      <c r="G670" t="s">
        <v>256</v>
      </c>
      <c r="H670">
        <v>11</v>
      </c>
      <c r="I670">
        <v>2</v>
      </c>
      <c r="K670">
        <v>3</v>
      </c>
      <c r="L670">
        <v>8</v>
      </c>
      <c r="M670">
        <v>2</v>
      </c>
      <c r="Q670">
        <v>1</v>
      </c>
      <c r="R670">
        <v>1</v>
      </c>
      <c r="S670">
        <v>8</v>
      </c>
      <c r="T670">
        <v>1</v>
      </c>
      <c r="X670">
        <v>2</v>
      </c>
      <c r="Y670">
        <v>11</v>
      </c>
      <c r="AA670">
        <v>2</v>
      </c>
      <c r="AB670">
        <v>11</v>
      </c>
      <c r="AL670">
        <v>2</v>
      </c>
      <c r="AR670">
        <v>1</v>
      </c>
      <c r="AT670">
        <v>13</v>
      </c>
      <c r="AU670">
        <v>0</v>
      </c>
      <c r="AV670">
        <v>13</v>
      </c>
      <c r="AW670">
        <v>0</v>
      </c>
      <c r="AX670">
        <v>0</v>
      </c>
      <c r="BB670">
        <f t="shared" si="847"/>
        <v>13</v>
      </c>
      <c r="BD670">
        <f t="shared" si="848"/>
        <v>13</v>
      </c>
      <c r="BE670">
        <f t="shared" si="849"/>
        <v>13</v>
      </c>
      <c r="BF670">
        <f t="shared" si="850"/>
        <v>13</v>
      </c>
      <c r="BH670">
        <f t="shared" si="851"/>
        <v>0</v>
      </c>
      <c r="BK670" s="45">
        <f>IF(G670="MEA",'[1]Net Hire Rate'!$E$7,IF(G670="AMR",'[1]Net Hire Rate'!$F$7,IF(G670="EUR",'[1]Net Hire Rate'!$G$7,IF(G670="APAC",'[1]Net Hire Rate'!$H$7,0))))</f>
        <v>1.6761041902604757E-3</v>
      </c>
      <c r="BL670" s="45">
        <f>IF(G670="MEA",'[1]Net Hire Rate'!$E$8,IF(G670="AMR",'[1]Net Hire Rate'!$F$8,IF(G670="EUR",'[1]Net Hire Rate'!$G$8,IF(G670="APAC",'[1]Net Hire Rate'!$H$8,0))))</f>
        <v>1.6761041902604757E-3</v>
      </c>
      <c r="BM670" s="45">
        <f>IF(G670="MEA",'[1]Net Hire Rate'!$E$9,IF(G670="AMR",'[1]Net Hire Rate'!$F$9,IF(G670="EUR",'[1]Net Hire Rate'!$G$9,IF(G670="APAC",'[1]Net Hire Rate'!$H$9,0))))</f>
        <v>1.6761041902604757E-3</v>
      </c>
      <c r="BN670" s="45">
        <f>IF(G670="MEA",'[1]Net Hire Rate'!$E$10,IF(G670="AMR",'[1]Net Hire Rate'!$F$10,IF(G670="EUR",'[1]Net Hire Rate'!$G$10,IF(G670="APAC",'[1]Net Hire Rate'!$H$10,0))))</f>
        <v>1.6761041902604757E-3</v>
      </c>
      <c r="BO670" s="45">
        <f>IF(G670="MEA",'[1]Net Hire Rate'!$E$11,IF(G670="AMR",'[1]Net Hire Rate'!$F$11,IF(G670="EUR",'[1]Net Hire Rate'!$G$11,IF(G670="APAC",'[1]Net Hire Rate'!$H$11,0))))</f>
        <v>1.6761041902604757E-3</v>
      </c>
      <c r="BP670" s="45">
        <f>IF(G670="MEA",'[1]Net Hire Rate'!$E$12,IF(G670="AMR",'[1]Net Hire Rate'!$F$12,IF(G670="EUR",'[1]Net Hire Rate'!$G$12,IF(G670="APAC",'[1]Net Hire Rate'!$H$12,0))))</f>
        <v>1.6761041902604757E-3</v>
      </c>
      <c r="BQ670" s="147">
        <f t="shared" si="852"/>
        <v>13</v>
      </c>
      <c r="BR670" s="147">
        <f t="shared" si="834"/>
        <v>13</v>
      </c>
      <c r="BS670" s="147">
        <f t="shared" si="853"/>
        <v>13.021789354473386</v>
      </c>
      <c r="BT670" s="148">
        <f t="shared" si="835"/>
        <v>13.021789354473386</v>
      </c>
      <c r="BU670" s="149">
        <f t="shared" si="854"/>
        <v>13.043615230175106</v>
      </c>
      <c r="BV670" s="148">
        <f t="shared" si="836"/>
        <v>13.043615230175106</v>
      </c>
      <c r="BW670" s="148">
        <f t="shared" si="855"/>
        <v>13.065477688318548</v>
      </c>
      <c r="BX670" s="148">
        <f t="shared" si="837"/>
        <v>13.065477688318548</v>
      </c>
      <c r="BY670" s="148">
        <f t="shared" si="856"/>
        <v>13.087376790219693</v>
      </c>
      <c r="BZ670" s="148">
        <f t="shared" si="838"/>
        <v>12.087376790219693</v>
      </c>
      <c r="CA670" s="148">
        <f t="shared" si="857"/>
        <v>12.107636493107037</v>
      </c>
      <c r="CB670" s="148">
        <f t="shared" si="839"/>
        <v>12.107636493107037</v>
      </c>
      <c r="CC670" s="148"/>
      <c r="CD670" s="38"/>
      <c r="CE670" s="38"/>
      <c r="CF670" s="38"/>
      <c r="CG670" s="38"/>
      <c r="CH670" s="38"/>
      <c r="CI670" s="38"/>
      <c r="CJ670" s="38"/>
      <c r="CK670" s="41"/>
      <c r="CL670" s="41"/>
      <c r="CM670" s="40"/>
      <c r="CN670" s="41"/>
      <c r="CO670" s="41"/>
      <c r="CP670" s="41"/>
      <c r="CQ670" s="41"/>
      <c r="CR670" s="41"/>
      <c r="CS670" s="41"/>
      <c r="CT670" s="41"/>
      <c r="CU670" s="40"/>
      <c r="CV670" s="41"/>
      <c r="CW670" s="41"/>
      <c r="CX670" s="41"/>
      <c r="CY670" s="41"/>
      <c r="CZ670" s="41"/>
      <c r="DA670" s="41"/>
      <c r="DB670" s="41"/>
      <c r="DC670" s="40"/>
      <c r="DD670" s="41"/>
      <c r="DE670" s="41"/>
      <c r="DF670" s="41"/>
      <c r="DG670" s="41"/>
      <c r="DH670" s="41"/>
      <c r="DI670" s="41"/>
      <c r="DJ670" s="41"/>
      <c r="DK670" s="40"/>
      <c r="DL670" s="41"/>
      <c r="DM670" s="41"/>
      <c r="DN670" s="41"/>
      <c r="DO670" s="41"/>
      <c r="DP670" s="41"/>
      <c r="DQ670" s="41"/>
      <c r="DR670" s="15"/>
      <c r="DS670" s="151">
        <f t="shared" si="840"/>
        <v>13</v>
      </c>
      <c r="DT670" s="152">
        <f t="shared" si="841"/>
        <v>0</v>
      </c>
      <c r="DU670" s="7">
        <f t="shared" si="842"/>
        <v>0</v>
      </c>
      <c r="DV670" s="7">
        <f t="shared" si="843"/>
        <v>0</v>
      </c>
      <c r="DW670">
        <f t="shared" si="844"/>
        <v>0</v>
      </c>
      <c r="DX670">
        <f t="shared" si="845"/>
        <v>0</v>
      </c>
      <c r="DZ670">
        <f t="shared" si="858"/>
        <v>13</v>
      </c>
      <c r="EA670">
        <f t="shared" si="859"/>
        <v>13</v>
      </c>
      <c r="EB670">
        <f t="shared" si="860"/>
        <v>13</v>
      </c>
      <c r="EC670">
        <f t="shared" si="861"/>
        <v>13</v>
      </c>
      <c r="ED670">
        <f t="shared" si="862"/>
        <v>13</v>
      </c>
      <c r="EE670">
        <f t="shared" si="863"/>
        <v>13</v>
      </c>
      <c r="EG670">
        <f t="shared" si="864"/>
        <v>13</v>
      </c>
      <c r="EH670">
        <f t="shared" si="865"/>
        <v>13</v>
      </c>
      <c r="EI670">
        <f t="shared" si="866"/>
        <v>13</v>
      </c>
      <c r="EJ670">
        <f t="shared" si="867"/>
        <v>13</v>
      </c>
      <c r="EK670">
        <f t="shared" si="868"/>
        <v>13</v>
      </c>
      <c r="EM670">
        <f>IF($EM$9='[1]L&amp;D Numbers'!$E$6,'[1]L&amp;D Numbers'!$E$7)</f>
        <v>350</v>
      </c>
      <c r="EN670">
        <f>IF($EN$9='[1]L&amp;D Numbers'!$F$6,'[1]L&amp;D Numbers'!$F$7)</f>
        <v>2000</v>
      </c>
      <c r="EO670">
        <f>IF($EO$9='[1]L&amp;D Numbers'!$G$6,'[1]L&amp;D Numbers'!$G$7)</f>
        <v>2000</v>
      </c>
      <c r="EP670">
        <f>IF($EP$9='[1]L&amp;D Numbers'!$H$6,'[1]L&amp;D Numbers'!$H$7)</f>
        <v>2000</v>
      </c>
      <c r="EQ670">
        <f>IF($EQ$9='[1]L&amp;D Numbers'!$I$6,'[1]L&amp;D Numbers'!$I$7)</f>
        <v>2000</v>
      </c>
      <c r="ER670">
        <f>IF($ER$9='[1]L&amp;D Numbers'!$J$6,'[1]L&amp;D Numbers'!$J$7)</f>
        <v>0</v>
      </c>
      <c r="ET670" s="45">
        <f>'[1]L&amp;D Master'!$E$10</f>
        <v>1.0678246631903041E-2</v>
      </c>
      <c r="EU670" s="45">
        <f>ET670+'[1]L&amp;D Master'!$F$10</f>
        <v>1.8222427877342538E-2</v>
      </c>
      <c r="EV670" s="45">
        <f>EU670+'[1]L&amp;D Master'!$G$10</f>
        <v>2.3561551193294058E-2</v>
      </c>
      <c r="EW670" s="45">
        <f>EV670+'[1]L&amp;D Master'!$H$10</f>
        <v>2.7330438342024234E-2</v>
      </c>
      <c r="EX670" s="45">
        <f>EW670+'[1]L&amp;D Master'!$I$10</f>
        <v>2.9999999999999995E-2</v>
      </c>
      <c r="EY670" s="45"/>
      <c r="EZ670" s="45">
        <f t="shared" si="869"/>
        <v>1.0678246631903041E-2</v>
      </c>
      <c r="FA670" s="45">
        <f t="shared" si="870"/>
        <v>1.8222427877342538E-2</v>
      </c>
      <c r="FB670" s="45">
        <f t="shared" si="870"/>
        <v>2.3561551193294058E-2</v>
      </c>
      <c r="FC670" s="45">
        <f t="shared" si="870"/>
        <v>2.7330438342024234E-2</v>
      </c>
      <c r="FD670" s="45">
        <f t="shared" si="846"/>
        <v>2.7330438342024234E-2</v>
      </c>
      <c r="FE670" s="45"/>
      <c r="FF670">
        <f t="shared" si="882"/>
        <v>12.861182793785259</v>
      </c>
      <c r="FG670">
        <f t="shared" si="883"/>
        <v>12.763108437594548</v>
      </c>
      <c r="FH670">
        <f t="shared" si="884"/>
        <v>12.693699834487177</v>
      </c>
      <c r="FI670">
        <f t="shared" si="885"/>
        <v>12.644704301553686</v>
      </c>
      <c r="FJ670">
        <f t="shared" si="886"/>
        <v>12.644704301553686</v>
      </c>
      <c r="FL670" s="34"/>
      <c r="FM670" s="34"/>
      <c r="FN670" s="34"/>
      <c r="FO670" s="34"/>
      <c r="FP670" s="34"/>
      <c r="FQ670" s="153">
        <f t="shared" si="871"/>
        <v>0.125</v>
      </c>
      <c r="FR670" s="153"/>
      <c r="FS670" s="42"/>
      <c r="FT670" s="42"/>
      <c r="FU670" s="42"/>
      <c r="FV670" s="42"/>
      <c r="FW670" s="42"/>
      <c r="FX670" s="42"/>
      <c r="FY670" s="42"/>
      <c r="FZ670" s="42"/>
      <c r="GA670" s="42"/>
      <c r="GB670" s="42"/>
      <c r="GC670" s="42"/>
      <c r="GD670" s="42"/>
      <c r="GE670" s="42"/>
      <c r="GF670" s="42"/>
      <c r="GG670" s="42"/>
      <c r="GH670" s="42"/>
      <c r="GI670" s="42"/>
      <c r="GJ670" s="42"/>
      <c r="GK670" s="42"/>
      <c r="GL670" s="42"/>
      <c r="GM670" s="154">
        <f>'[1]Automation Master'!$B$10*FQ670*FO670</f>
        <v>0</v>
      </c>
      <c r="GN670" s="155">
        <f>'[1]Automation Master'!$B$11*FO670*FQ670+GM670</f>
        <v>0</v>
      </c>
      <c r="GO670" s="155">
        <f>'[1]Automation Master'!$B$12*FO670*FQ670+GN670</f>
        <v>0</v>
      </c>
      <c r="GP670" s="155">
        <f>'[1]Automation Master'!$B$13*FO670*FQ670+GO670</f>
        <v>0</v>
      </c>
      <c r="GQ670" s="155">
        <f>'[1]Automation Master'!$C$10*FO670*FQ670+GP670</f>
        <v>0</v>
      </c>
      <c r="GR670" s="155">
        <f>'[1]Automation Master'!$C$11*FO670*FQ670+GQ670</f>
        <v>0</v>
      </c>
      <c r="GS670" s="155">
        <f>'[1]Automation Master'!$C$12*FO670*FQ670+GR670</f>
        <v>0</v>
      </c>
      <c r="GT670" s="155">
        <f>'[1]Automation Master'!$C$13*FO670*FQ670+GS670</f>
        <v>0</v>
      </c>
      <c r="GU670" s="155">
        <f>'[1]Automation Master'!$D$10*FO670*FQ670+GT670</f>
        <v>0</v>
      </c>
      <c r="GV670" s="155">
        <f>'[1]Automation Master'!$D$11*FO670*FQ670+GU670</f>
        <v>0</v>
      </c>
      <c r="GW670" s="155">
        <f>'[1]Automation Master'!$D$12*FO670*FQ670+GV670</f>
        <v>0</v>
      </c>
      <c r="GX670" s="155">
        <f>'[1]Automation Master'!$D$13*FO670*FQ670+GW670</f>
        <v>0</v>
      </c>
      <c r="GY670" s="155">
        <f>'[1]Automation Master'!$E$10*FO670*FQ670+GX670</f>
        <v>0</v>
      </c>
      <c r="GZ670" s="155">
        <f>'[1]Automation Master'!$E$11*FO670*FQ670+GY670</f>
        <v>0</v>
      </c>
      <c r="HA670" s="155">
        <f>'[1]Automation Master'!$E$12*FO670*FQ670+GZ670</f>
        <v>0</v>
      </c>
      <c r="HB670" s="155">
        <f>'[1]Automation Master'!$E$13*FO670*FQ670+HA670</f>
        <v>0</v>
      </c>
      <c r="HC670" s="155">
        <f>'[1]Automation Master'!$F$10*FO670*FQ670+HB670</f>
        <v>0</v>
      </c>
      <c r="HD670" s="155">
        <f>'[1]Automation Master'!$F$11*FO670*FQ670+HC670</f>
        <v>0</v>
      </c>
      <c r="HE670" s="155">
        <f>'[1]Automation Master'!$F$12*FO670*FQ670+HD670</f>
        <v>0</v>
      </c>
      <c r="HF670" s="156">
        <f>'[1]Automation Master'!$F$13*FO670*FQ670+HE670</f>
        <v>0</v>
      </c>
      <c r="HG670" s="157"/>
      <c r="HH670" s="157"/>
      <c r="HI670" s="157"/>
      <c r="HJ670" s="157"/>
      <c r="HK670" s="157"/>
      <c r="HL670" s="157"/>
      <c r="HM670" s="157"/>
      <c r="HN670" s="157"/>
      <c r="HO670" s="157"/>
      <c r="HP670" s="157"/>
      <c r="HQ670" s="157"/>
      <c r="HR670" s="157"/>
      <c r="HS670" s="157"/>
      <c r="HT670" s="157"/>
      <c r="HU670" s="157"/>
      <c r="HV670" s="157"/>
      <c r="HW670" s="157"/>
      <c r="HX670" s="157"/>
      <c r="HY670" s="42"/>
      <c r="HZ670" s="42"/>
      <c r="IA670" s="148">
        <f t="shared" si="887"/>
        <v>13</v>
      </c>
      <c r="IB670" s="148">
        <f t="shared" si="888"/>
        <v>13</v>
      </c>
      <c r="IC670" s="148">
        <f t="shared" si="889"/>
        <v>13</v>
      </c>
      <c r="ID670" s="148">
        <f t="shared" si="890"/>
        <v>13</v>
      </c>
      <c r="IE670" s="148">
        <f t="shared" si="891"/>
        <v>13</v>
      </c>
      <c r="IH670">
        <f t="shared" si="892"/>
        <v>12.861182793785259</v>
      </c>
      <c r="II670">
        <f t="shared" si="893"/>
        <v>12.763108437594548</v>
      </c>
      <c r="IJ670">
        <f t="shared" si="894"/>
        <v>12.693699834487177</v>
      </c>
      <c r="IK670">
        <f t="shared" si="895"/>
        <v>12.644704301553686</v>
      </c>
      <c r="IL670">
        <f t="shared" si="896"/>
        <v>12.644704301553686</v>
      </c>
      <c r="IN670" s="42">
        <f t="shared" si="897"/>
        <v>1.067824663190314E-2</v>
      </c>
      <c r="IO670" s="42">
        <f t="shared" si="898"/>
        <v>1.8222427877342458E-2</v>
      </c>
      <c r="IP670" s="42">
        <f t="shared" si="899"/>
        <v>2.3561551193294096E-2</v>
      </c>
      <c r="IQ670" s="42">
        <f t="shared" si="900"/>
        <v>2.7330438342024158E-2</v>
      </c>
      <c r="IR670" s="42">
        <f t="shared" si="901"/>
        <v>2.7330438342024158E-2</v>
      </c>
      <c r="IT670" s="9">
        <f t="shared" si="872"/>
        <v>0</v>
      </c>
      <c r="IU670" s="9">
        <f t="shared" si="873"/>
        <v>0</v>
      </c>
      <c r="IV670" s="9">
        <f t="shared" si="874"/>
        <v>0</v>
      </c>
      <c r="IW670" s="9">
        <f t="shared" si="875"/>
        <v>0</v>
      </c>
      <c r="IX670" s="9">
        <f t="shared" si="876"/>
        <v>0</v>
      </c>
    </row>
    <row r="671" spans="1:258" ht="15.75" hidden="1" thickBot="1" x14ac:dyDescent="0.3">
      <c r="A671">
        <v>6</v>
      </c>
      <c r="B671" t="s">
        <v>572</v>
      </c>
      <c r="C671" t="s">
        <v>292</v>
      </c>
      <c r="D671" t="s">
        <v>288</v>
      </c>
      <c r="E671" t="s">
        <v>573</v>
      </c>
      <c r="F671" t="s">
        <v>290</v>
      </c>
      <c r="G671" t="s">
        <v>256</v>
      </c>
      <c r="H671">
        <v>4</v>
      </c>
      <c r="I671">
        <v>2</v>
      </c>
      <c r="L671">
        <v>4</v>
      </c>
      <c r="M671">
        <v>2</v>
      </c>
      <c r="R671">
        <v>1</v>
      </c>
      <c r="S671">
        <v>3</v>
      </c>
      <c r="X671">
        <v>2</v>
      </c>
      <c r="Y671">
        <v>4</v>
      </c>
      <c r="AA671">
        <v>2</v>
      </c>
      <c r="AB671">
        <v>4</v>
      </c>
      <c r="AL671">
        <v>2</v>
      </c>
      <c r="AT671">
        <v>6</v>
      </c>
      <c r="AU671">
        <v>0</v>
      </c>
      <c r="AV671">
        <v>6</v>
      </c>
      <c r="AW671">
        <v>0</v>
      </c>
      <c r="AX671">
        <v>0</v>
      </c>
      <c r="BB671">
        <f t="shared" si="847"/>
        <v>6</v>
      </c>
      <c r="BD671">
        <f t="shared" si="848"/>
        <v>6</v>
      </c>
      <c r="BE671">
        <f t="shared" si="849"/>
        <v>6</v>
      </c>
      <c r="BF671">
        <f t="shared" si="850"/>
        <v>6</v>
      </c>
      <c r="BH671">
        <f t="shared" si="851"/>
        <v>0</v>
      </c>
      <c r="BK671" s="45">
        <f>IF(G671="MEA",'[1]Net Hire Rate'!$E$7,IF(G671="AMR",'[1]Net Hire Rate'!$F$7,IF(G671="EUR",'[1]Net Hire Rate'!$G$7,IF(G671="APAC",'[1]Net Hire Rate'!$H$7,0))))</f>
        <v>1.6761041902604757E-3</v>
      </c>
      <c r="BL671" s="45">
        <f>IF(G671="MEA",'[1]Net Hire Rate'!$E$8,IF(G671="AMR",'[1]Net Hire Rate'!$F$8,IF(G671="EUR",'[1]Net Hire Rate'!$G$8,IF(G671="APAC",'[1]Net Hire Rate'!$H$8,0))))</f>
        <v>1.6761041902604757E-3</v>
      </c>
      <c r="BM671" s="45">
        <f>IF(G671="MEA",'[1]Net Hire Rate'!$E$9,IF(G671="AMR",'[1]Net Hire Rate'!$F$9,IF(G671="EUR",'[1]Net Hire Rate'!$G$9,IF(G671="APAC",'[1]Net Hire Rate'!$H$9,0))))</f>
        <v>1.6761041902604757E-3</v>
      </c>
      <c r="BN671" s="45">
        <f>IF(G671="MEA",'[1]Net Hire Rate'!$E$10,IF(G671="AMR",'[1]Net Hire Rate'!$F$10,IF(G671="EUR",'[1]Net Hire Rate'!$G$10,IF(G671="APAC",'[1]Net Hire Rate'!$H$10,0))))</f>
        <v>1.6761041902604757E-3</v>
      </c>
      <c r="BO671" s="45">
        <f>IF(G671="MEA",'[1]Net Hire Rate'!$E$11,IF(G671="AMR",'[1]Net Hire Rate'!$F$11,IF(G671="EUR",'[1]Net Hire Rate'!$G$11,IF(G671="APAC",'[1]Net Hire Rate'!$H$11,0))))</f>
        <v>1.6761041902604757E-3</v>
      </c>
      <c r="BP671" s="45">
        <f>IF(G671="MEA",'[1]Net Hire Rate'!$E$12,IF(G671="AMR",'[1]Net Hire Rate'!$F$12,IF(G671="EUR",'[1]Net Hire Rate'!$G$12,IF(G671="APAC",'[1]Net Hire Rate'!$H$12,0))))</f>
        <v>1.6761041902604757E-3</v>
      </c>
      <c r="BQ671" s="147">
        <f t="shared" si="852"/>
        <v>6</v>
      </c>
      <c r="BR671" s="147">
        <f t="shared" si="834"/>
        <v>6</v>
      </c>
      <c r="BS671" s="147">
        <f t="shared" si="853"/>
        <v>6.0100566251415621</v>
      </c>
      <c r="BT671" s="148">
        <f t="shared" si="835"/>
        <v>6.0100566251415621</v>
      </c>
      <c r="BU671" s="149">
        <f t="shared" si="854"/>
        <v>6.0201301062346646</v>
      </c>
      <c r="BV671" s="148">
        <f t="shared" si="836"/>
        <v>6.0201301062346646</v>
      </c>
      <c r="BW671" s="148">
        <f t="shared" si="855"/>
        <v>6.0302204715316376</v>
      </c>
      <c r="BX671" s="148">
        <f t="shared" si="837"/>
        <v>6.0302204715316376</v>
      </c>
      <c r="BY671" s="148">
        <f t="shared" si="856"/>
        <v>6.0403277493321657</v>
      </c>
      <c r="BZ671" s="148">
        <f t="shared" si="838"/>
        <v>6.0403277493321657</v>
      </c>
      <c r="CA671" s="148">
        <f t="shared" si="857"/>
        <v>6.0504519679833679</v>
      </c>
      <c r="CB671" s="148">
        <f t="shared" si="839"/>
        <v>6.0504519679833679</v>
      </c>
      <c r="CC671" s="148"/>
      <c r="CD671" s="38"/>
      <c r="CE671" s="38"/>
      <c r="CF671" s="38"/>
      <c r="CG671" s="38"/>
      <c r="CH671" s="38"/>
      <c r="CI671" s="38"/>
      <c r="CJ671" s="38"/>
      <c r="CK671" s="41"/>
      <c r="CL671" s="41"/>
      <c r="CM671" s="40"/>
      <c r="CN671" s="41"/>
      <c r="CO671" s="41"/>
      <c r="CP671" s="41"/>
      <c r="CQ671" s="41"/>
      <c r="CR671" s="41"/>
      <c r="CS671" s="41"/>
      <c r="CT671" s="41"/>
      <c r="CU671" s="40"/>
      <c r="CV671" s="41"/>
      <c r="CW671" s="41"/>
      <c r="CX671" s="41"/>
      <c r="CY671" s="41"/>
      <c r="CZ671" s="41"/>
      <c r="DA671" s="41"/>
      <c r="DB671" s="41"/>
      <c r="DC671" s="40"/>
      <c r="DD671" s="41"/>
      <c r="DE671" s="41"/>
      <c r="DF671" s="41"/>
      <c r="DG671" s="41"/>
      <c r="DH671" s="41"/>
      <c r="DI671" s="41"/>
      <c r="DJ671" s="41"/>
      <c r="DK671" s="40"/>
      <c r="DL671" s="41"/>
      <c r="DM671" s="41"/>
      <c r="DN671" s="41"/>
      <c r="DO671" s="41"/>
      <c r="DP671" s="41"/>
      <c r="DQ671" s="41"/>
      <c r="DR671" s="15"/>
      <c r="DS671" s="151">
        <f t="shared" si="840"/>
        <v>6</v>
      </c>
      <c r="DT671" s="152">
        <f t="shared" si="841"/>
        <v>0</v>
      </c>
      <c r="DU671" s="7">
        <f t="shared" si="842"/>
        <v>0</v>
      </c>
      <c r="DV671" s="7">
        <f t="shared" si="843"/>
        <v>0</v>
      </c>
      <c r="DW671">
        <f t="shared" si="844"/>
        <v>0</v>
      </c>
      <c r="DX671">
        <f t="shared" si="845"/>
        <v>0</v>
      </c>
      <c r="DZ671">
        <f t="shared" si="858"/>
        <v>6</v>
      </c>
      <c r="EA671">
        <f t="shared" si="859"/>
        <v>6</v>
      </c>
      <c r="EB671">
        <f t="shared" si="860"/>
        <v>6</v>
      </c>
      <c r="EC671">
        <f t="shared" si="861"/>
        <v>6</v>
      </c>
      <c r="ED671">
        <f t="shared" si="862"/>
        <v>6</v>
      </c>
      <c r="EE671">
        <f t="shared" si="863"/>
        <v>6</v>
      </c>
      <c r="EG671">
        <f t="shared" si="864"/>
        <v>6</v>
      </c>
      <c r="EH671">
        <f t="shared" si="865"/>
        <v>6</v>
      </c>
      <c r="EI671">
        <f t="shared" si="866"/>
        <v>6</v>
      </c>
      <c r="EJ671">
        <f t="shared" si="867"/>
        <v>6</v>
      </c>
      <c r="EK671">
        <f t="shared" si="868"/>
        <v>6</v>
      </c>
      <c r="EM671">
        <f>IF($EM$9='[1]L&amp;D Numbers'!$E$6,'[1]L&amp;D Numbers'!$E$7)</f>
        <v>350</v>
      </c>
      <c r="EN671">
        <f>IF($EN$9='[1]L&amp;D Numbers'!$F$6,'[1]L&amp;D Numbers'!$F$7)</f>
        <v>2000</v>
      </c>
      <c r="EO671">
        <f>IF($EO$9='[1]L&amp;D Numbers'!$G$6,'[1]L&amp;D Numbers'!$G$7)</f>
        <v>2000</v>
      </c>
      <c r="EP671">
        <f>IF($EP$9='[1]L&amp;D Numbers'!$H$6,'[1]L&amp;D Numbers'!$H$7)</f>
        <v>2000</v>
      </c>
      <c r="EQ671">
        <f>IF($EQ$9='[1]L&amp;D Numbers'!$I$6,'[1]L&amp;D Numbers'!$I$7)</f>
        <v>2000</v>
      </c>
      <c r="ER671">
        <f>IF($ER$9='[1]L&amp;D Numbers'!$J$6,'[1]L&amp;D Numbers'!$J$7)</f>
        <v>0</v>
      </c>
      <c r="ET671" s="45">
        <f>'[1]L&amp;D Master'!$E$10</f>
        <v>1.0678246631903041E-2</v>
      </c>
      <c r="EU671" s="45">
        <f>ET671+'[1]L&amp;D Master'!$F$10</f>
        <v>1.8222427877342538E-2</v>
      </c>
      <c r="EV671" s="45">
        <f>EU671+'[1]L&amp;D Master'!$G$10</f>
        <v>2.3561551193294058E-2</v>
      </c>
      <c r="EW671" s="45">
        <f>EV671+'[1]L&amp;D Master'!$H$10</f>
        <v>2.7330438342024234E-2</v>
      </c>
      <c r="EX671" s="45">
        <f>EW671+'[1]L&amp;D Master'!$I$10</f>
        <v>2.9999999999999995E-2</v>
      </c>
      <c r="EY671" s="45"/>
      <c r="EZ671" s="45">
        <f t="shared" si="869"/>
        <v>1.0678246631903041E-2</v>
      </c>
      <c r="FA671" s="45">
        <f t="shared" si="870"/>
        <v>1.8222427877342538E-2</v>
      </c>
      <c r="FB671" s="45">
        <f t="shared" si="870"/>
        <v>2.3561551193294058E-2</v>
      </c>
      <c r="FC671" s="45">
        <f t="shared" si="870"/>
        <v>2.7330438342024234E-2</v>
      </c>
      <c r="FD671" s="45">
        <f t="shared" si="846"/>
        <v>2.7330438342024234E-2</v>
      </c>
      <c r="FE671" s="45"/>
      <c r="FF671">
        <f t="shared" si="882"/>
        <v>5.935930520208581</v>
      </c>
      <c r="FG671">
        <f t="shared" si="883"/>
        <v>5.8906654327359451</v>
      </c>
      <c r="FH671">
        <f t="shared" si="884"/>
        <v>5.8586306928402356</v>
      </c>
      <c r="FI671">
        <f t="shared" si="885"/>
        <v>5.8360173699478546</v>
      </c>
      <c r="FJ671">
        <f t="shared" si="886"/>
        <v>5.8360173699478546</v>
      </c>
      <c r="FL671" s="34"/>
      <c r="FM671" s="34"/>
      <c r="FN671" s="34"/>
      <c r="FO671" s="34"/>
      <c r="FP671" s="34"/>
      <c r="FQ671" s="153">
        <f t="shared" si="871"/>
        <v>0.125</v>
      </c>
      <c r="FR671" s="153"/>
      <c r="FS671" s="42"/>
      <c r="FT671" s="42"/>
      <c r="FU671" s="42"/>
      <c r="FV671" s="42"/>
      <c r="FW671" s="42"/>
      <c r="FX671" s="42"/>
      <c r="FY671" s="42"/>
      <c r="FZ671" s="42"/>
      <c r="GA671" s="42"/>
      <c r="GB671" s="42"/>
      <c r="GC671" s="42"/>
      <c r="GD671" s="42"/>
      <c r="GE671" s="42"/>
      <c r="GF671" s="42"/>
      <c r="GG671" s="42"/>
      <c r="GH671" s="42"/>
      <c r="GI671" s="42"/>
      <c r="GJ671" s="42"/>
      <c r="GK671" s="42"/>
      <c r="GL671" s="42"/>
      <c r="GM671" s="154">
        <f>'[1]Automation Master'!$B$10*FQ671*FO671</f>
        <v>0</v>
      </c>
      <c r="GN671" s="155">
        <f>'[1]Automation Master'!$B$11*FO671*FQ671+GM671</f>
        <v>0</v>
      </c>
      <c r="GO671" s="155">
        <f>'[1]Automation Master'!$B$12*FO671*FQ671+GN671</f>
        <v>0</v>
      </c>
      <c r="GP671" s="155">
        <f>'[1]Automation Master'!$B$13*FO671*FQ671+GO671</f>
        <v>0</v>
      </c>
      <c r="GQ671" s="155">
        <f>'[1]Automation Master'!$C$10*FO671*FQ671+GP671</f>
        <v>0</v>
      </c>
      <c r="GR671" s="155">
        <f>'[1]Automation Master'!$C$11*FO671*FQ671+GQ671</f>
        <v>0</v>
      </c>
      <c r="GS671" s="155">
        <f>'[1]Automation Master'!$C$12*FO671*FQ671+GR671</f>
        <v>0</v>
      </c>
      <c r="GT671" s="155">
        <f>'[1]Automation Master'!$C$13*FO671*FQ671+GS671</f>
        <v>0</v>
      </c>
      <c r="GU671" s="155">
        <f>'[1]Automation Master'!$D$10*FO671*FQ671+GT671</f>
        <v>0</v>
      </c>
      <c r="GV671" s="155">
        <f>'[1]Automation Master'!$D$11*FO671*FQ671+GU671</f>
        <v>0</v>
      </c>
      <c r="GW671" s="155">
        <f>'[1]Automation Master'!$D$12*FO671*FQ671+GV671</f>
        <v>0</v>
      </c>
      <c r="GX671" s="155">
        <f>'[1]Automation Master'!$D$13*FO671*FQ671+GW671</f>
        <v>0</v>
      </c>
      <c r="GY671" s="155">
        <f>'[1]Automation Master'!$E$10*FO671*FQ671+GX671</f>
        <v>0</v>
      </c>
      <c r="GZ671" s="155">
        <f>'[1]Automation Master'!$E$11*FO671*FQ671+GY671</f>
        <v>0</v>
      </c>
      <c r="HA671" s="155">
        <f>'[1]Automation Master'!$E$12*FO671*FQ671+GZ671</f>
        <v>0</v>
      </c>
      <c r="HB671" s="155">
        <f>'[1]Automation Master'!$E$13*FO671*FQ671+HA671</f>
        <v>0</v>
      </c>
      <c r="HC671" s="155">
        <f>'[1]Automation Master'!$F$10*FO671*FQ671+HB671</f>
        <v>0</v>
      </c>
      <c r="HD671" s="155">
        <f>'[1]Automation Master'!$F$11*FO671*FQ671+HC671</f>
        <v>0</v>
      </c>
      <c r="HE671" s="155">
        <f>'[1]Automation Master'!$F$12*FO671*FQ671+HD671</f>
        <v>0</v>
      </c>
      <c r="HF671" s="156">
        <f>'[1]Automation Master'!$F$13*FO671*FQ671+HE671</f>
        <v>0</v>
      </c>
      <c r="HG671" s="157"/>
      <c r="HH671" s="157"/>
      <c r="HI671" s="157"/>
      <c r="HJ671" s="157"/>
      <c r="HK671" s="157"/>
      <c r="HL671" s="157"/>
      <c r="HM671" s="157"/>
      <c r="HN671" s="157"/>
      <c r="HO671" s="157"/>
      <c r="HP671" s="157"/>
      <c r="HQ671" s="157"/>
      <c r="HR671" s="157"/>
      <c r="HS671" s="157"/>
      <c r="HT671" s="157"/>
      <c r="HU671" s="157"/>
      <c r="HV671" s="157"/>
      <c r="HW671" s="157"/>
      <c r="HX671" s="157"/>
      <c r="HY671" s="42"/>
      <c r="HZ671" s="42"/>
      <c r="IA671" s="148">
        <f t="shared" si="887"/>
        <v>6</v>
      </c>
      <c r="IB671" s="148">
        <f t="shared" si="888"/>
        <v>6</v>
      </c>
      <c r="IC671" s="148">
        <f t="shared" si="889"/>
        <v>6</v>
      </c>
      <c r="ID671" s="148">
        <f t="shared" si="890"/>
        <v>6</v>
      </c>
      <c r="IE671" s="148">
        <f t="shared" si="891"/>
        <v>6</v>
      </c>
      <c r="IH671">
        <f t="shared" si="892"/>
        <v>5.935930520208581</v>
      </c>
      <c r="II671">
        <f t="shared" si="893"/>
        <v>5.8906654327359451</v>
      </c>
      <c r="IJ671">
        <f t="shared" si="894"/>
        <v>5.8586306928402356</v>
      </c>
      <c r="IK671">
        <f t="shared" si="895"/>
        <v>5.8360173699478546</v>
      </c>
      <c r="IL671">
        <f t="shared" si="896"/>
        <v>5.8360173699478546</v>
      </c>
      <c r="IN671" s="42">
        <f t="shared" si="897"/>
        <v>1.0678246631903162E-2</v>
      </c>
      <c r="IO671" s="42">
        <f t="shared" si="898"/>
        <v>1.8222427877342479E-2</v>
      </c>
      <c r="IP671" s="42">
        <f t="shared" si="899"/>
        <v>2.3561551193294061E-2</v>
      </c>
      <c r="IQ671" s="42">
        <f t="shared" si="900"/>
        <v>2.7330438342024237E-2</v>
      </c>
      <c r="IR671" s="42">
        <f t="shared" si="901"/>
        <v>2.7330438342024237E-2</v>
      </c>
      <c r="IT671" s="9">
        <f t="shared" si="872"/>
        <v>0</v>
      </c>
      <c r="IU671" s="9">
        <f t="shared" si="873"/>
        <v>0</v>
      </c>
      <c r="IV671" s="9">
        <f t="shared" si="874"/>
        <v>0</v>
      </c>
      <c r="IW671" s="9">
        <f t="shared" si="875"/>
        <v>0</v>
      </c>
      <c r="IX671" s="9">
        <f t="shared" si="876"/>
        <v>0</v>
      </c>
    </row>
    <row r="672" spans="1:258" ht="15.75" hidden="1" thickBot="1" x14ac:dyDescent="0.3">
      <c r="A672">
        <v>13</v>
      </c>
      <c r="B672" t="s">
        <v>572</v>
      </c>
      <c r="C672" t="s">
        <v>318</v>
      </c>
      <c r="D672" t="s">
        <v>288</v>
      </c>
      <c r="E672" t="s">
        <v>573</v>
      </c>
      <c r="F672" t="s">
        <v>290</v>
      </c>
      <c r="G672" t="s">
        <v>256</v>
      </c>
      <c r="H672">
        <v>13</v>
      </c>
      <c r="K672">
        <v>12</v>
      </c>
      <c r="L672">
        <v>1</v>
      </c>
      <c r="R672">
        <v>4</v>
      </c>
      <c r="S672">
        <v>7</v>
      </c>
      <c r="T672">
        <v>2</v>
      </c>
      <c r="Y672">
        <v>13</v>
      </c>
      <c r="AE672">
        <v>5</v>
      </c>
      <c r="AF672">
        <v>8</v>
      </c>
      <c r="AT672">
        <v>13</v>
      </c>
      <c r="AU672">
        <v>0</v>
      </c>
      <c r="AV672">
        <v>0</v>
      </c>
      <c r="AW672">
        <v>0</v>
      </c>
      <c r="AX672">
        <v>13</v>
      </c>
      <c r="BB672">
        <f t="shared" si="847"/>
        <v>13</v>
      </c>
      <c r="BD672">
        <f t="shared" si="848"/>
        <v>13</v>
      </c>
      <c r="BE672">
        <f t="shared" si="849"/>
        <v>13</v>
      </c>
      <c r="BF672">
        <f t="shared" si="850"/>
        <v>13</v>
      </c>
      <c r="BH672">
        <f t="shared" si="851"/>
        <v>0</v>
      </c>
      <c r="BK672" s="45">
        <f>IF(G672="MEA",'[1]Net Hire Rate'!$E$7,IF(G672="AMR",'[1]Net Hire Rate'!$F$7,IF(G672="EUR",'[1]Net Hire Rate'!$G$7,IF(G672="APAC",'[1]Net Hire Rate'!$H$7,0))))</f>
        <v>1.6761041902604757E-3</v>
      </c>
      <c r="BL672" s="45">
        <f>IF(G672="MEA",'[1]Net Hire Rate'!$E$8,IF(G672="AMR",'[1]Net Hire Rate'!$F$8,IF(G672="EUR",'[1]Net Hire Rate'!$G$8,IF(G672="APAC",'[1]Net Hire Rate'!$H$8,0))))</f>
        <v>1.6761041902604757E-3</v>
      </c>
      <c r="BM672" s="45">
        <f>IF(G672="MEA",'[1]Net Hire Rate'!$E$9,IF(G672="AMR",'[1]Net Hire Rate'!$F$9,IF(G672="EUR",'[1]Net Hire Rate'!$G$9,IF(G672="APAC",'[1]Net Hire Rate'!$H$9,0))))</f>
        <v>1.6761041902604757E-3</v>
      </c>
      <c r="BN672" s="45">
        <f>IF(G672="MEA",'[1]Net Hire Rate'!$E$10,IF(G672="AMR",'[1]Net Hire Rate'!$F$10,IF(G672="EUR",'[1]Net Hire Rate'!$G$10,IF(G672="APAC",'[1]Net Hire Rate'!$H$10,0))))</f>
        <v>1.6761041902604757E-3</v>
      </c>
      <c r="BO672" s="45">
        <f>IF(G672="MEA",'[1]Net Hire Rate'!$E$11,IF(G672="AMR",'[1]Net Hire Rate'!$F$11,IF(G672="EUR",'[1]Net Hire Rate'!$G$11,IF(G672="APAC",'[1]Net Hire Rate'!$H$11,0))))</f>
        <v>1.6761041902604757E-3</v>
      </c>
      <c r="BP672" s="45">
        <f>IF(G672="MEA",'[1]Net Hire Rate'!$E$12,IF(G672="AMR",'[1]Net Hire Rate'!$F$12,IF(G672="EUR",'[1]Net Hire Rate'!$G$12,IF(G672="APAC",'[1]Net Hire Rate'!$H$12,0))))</f>
        <v>1.6761041902604757E-3</v>
      </c>
      <c r="BQ672" s="147">
        <f t="shared" si="852"/>
        <v>13</v>
      </c>
      <c r="BR672" s="147">
        <f t="shared" si="834"/>
        <v>13</v>
      </c>
      <c r="BS672" s="147">
        <f t="shared" si="853"/>
        <v>13.021789354473386</v>
      </c>
      <c r="BT672" s="148">
        <f t="shared" si="835"/>
        <v>13.021789354473386</v>
      </c>
      <c r="BU672" s="149">
        <f t="shared" si="854"/>
        <v>13.043615230175106</v>
      </c>
      <c r="BV672" s="148">
        <f t="shared" si="836"/>
        <v>13.043615230175106</v>
      </c>
      <c r="BW672" s="148">
        <f t="shared" si="855"/>
        <v>13.065477688318548</v>
      </c>
      <c r="BX672" s="148">
        <f t="shared" si="837"/>
        <v>13.065477688318548</v>
      </c>
      <c r="BY672" s="148">
        <f t="shared" si="856"/>
        <v>13.087376790219693</v>
      </c>
      <c r="BZ672" s="148">
        <f t="shared" si="838"/>
        <v>13.087376790219693</v>
      </c>
      <c r="CA672" s="148">
        <f t="shared" si="857"/>
        <v>13.109312597297297</v>
      </c>
      <c r="CB672" s="148">
        <f t="shared" si="839"/>
        <v>13.109312597297297</v>
      </c>
      <c r="CC672" s="148"/>
      <c r="CD672" s="38"/>
      <c r="CE672" s="38"/>
      <c r="CF672" s="38"/>
      <c r="CG672" s="38"/>
      <c r="CH672" s="38"/>
      <c r="CI672" s="38"/>
      <c r="CJ672" s="38"/>
      <c r="CK672" s="41"/>
      <c r="CL672" s="41"/>
      <c r="CM672" s="40"/>
      <c r="CN672" s="41"/>
      <c r="CO672" s="41"/>
      <c r="CP672" s="41"/>
      <c r="CQ672" s="41"/>
      <c r="CR672" s="41"/>
      <c r="CS672" s="41"/>
      <c r="CT672" s="41"/>
      <c r="CU672" s="40"/>
      <c r="CV672" s="41"/>
      <c r="CW672" s="41"/>
      <c r="CX672" s="41"/>
      <c r="CY672" s="41"/>
      <c r="CZ672" s="41"/>
      <c r="DA672" s="41"/>
      <c r="DB672" s="41"/>
      <c r="DC672" s="40"/>
      <c r="DD672" s="41"/>
      <c r="DE672" s="41"/>
      <c r="DF672" s="41"/>
      <c r="DG672" s="41"/>
      <c r="DH672" s="41"/>
      <c r="DI672" s="41"/>
      <c r="DJ672" s="41"/>
      <c r="DK672" s="40"/>
      <c r="DL672" s="41"/>
      <c r="DM672" s="41"/>
      <c r="DN672" s="41"/>
      <c r="DO672" s="41"/>
      <c r="DP672" s="41"/>
      <c r="DQ672" s="41"/>
      <c r="DR672" s="15"/>
      <c r="DS672" s="151">
        <f t="shared" si="840"/>
        <v>13</v>
      </c>
      <c r="DT672" s="152">
        <f t="shared" si="841"/>
        <v>0</v>
      </c>
      <c r="DU672" s="7">
        <f t="shared" si="842"/>
        <v>0</v>
      </c>
      <c r="DV672" s="7">
        <f t="shared" si="843"/>
        <v>0</v>
      </c>
      <c r="DW672">
        <f t="shared" si="844"/>
        <v>0</v>
      </c>
      <c r="DX672">
        <f t="shared" si="845"/>
        <v>0</v>
      </c>
      <c r="DZ672">
        <f t="shared" si="858"/>
        <v>13</v>
      </c>
      <c r="EA672">
        <f t="shared" si="859"/>
        <v>13</v>
      </c>
      <c r="EB672">
        <f t="shared" si="860"/>
        <v>13</v>
      </c>
      <c r="EC672">
        <f t="shared" si="861"/>
        <v>13</v>
      </c>
      <c r="ED672">
        <f t="shared" si="862"/>
        <v>13</v>
      </c>
      <c r="EE672">
        <f t="shared" si="863"/>
        <v>13</v>
      </c>
      <c r="EG672">
        <f t="shared" si="864"/>
        <v>13</v>
      </c>
      <c r="EH672">
        <f t="shared" si="865"/>
        <v>13</v>
      </c>
      <c r="EI672">
        <f t="shared" si="866"/>
        <v>13</v>
      </c>
      <c r="EJ672">
        <f t="shared" si="867"/>
        <v>13</v>
      </c>
      <c r="EK672">
        <f t="shared" si="868"/>
        <v>13</v>
      </c>
      <c r="EM672">
        <f>IF($EM$9='[1]L&amp;D Numbers'!$E$6,'[1]L&amp;D Numbers'!$E$7)</f>
        <v>350</v>
      </c>
      <c r="EN672">
        <f>IF($EN$9='[1]L&amp;D Numbers'!$F$6,'[1]L&amp;D Numbers'!$F$7)</f>
        <v>2000</v>
      </c>
      <c r="EO672">
        <f>IF($EO$9='[1]L&amp;D Numbers'!$G$6,'[1]L&amp;D Numbers'!$G$7)</f>
        <v>2000</v>
      </c>
      <c r="EP672">
        <f>IF($EP$9='[1]L&amp;D Numbers'!$H$6,'[1]L&amp;D Numbers'!$H$7)</f>
        <v>2000</v>
      </c>
      <c r="EQ672">
        <f>IF($EQ$9='[1]L&amp;D Numbers'!$I$6,'[1]L&amp;D Numbers'!$I$7)</f>
        <v>2000</v>
      </c>
      <c r="ER672">
        <f>IF($ER$9='[1]L&amp;D Numbers'!$J$6,'[1]L&amp;D Numbers'!$J$7)</f>
        <v>0</v>
      </c>
      <c r="ET672" s="45">
        <f>'[1]L&amp;D Master'!$E$10</f>
        <v>1.0678246631903041E-2</v>
      </c>
      <c r="EU672" s="45">
        <f>ET672+'[1]L&amp;D Master'!$F$10</f>
        <v>1.8222427877342538E-2</v>
      </c>
      <c r="EV672" s="45">
        <f>EU672+'[1]L&amp;D Master'!$G$10</f>
        <v>2.3561551193294058E-2</v>
      </c>
      <c r="EW672" s="45">
        <f>EV672+'[1]L&amp;D Master'!$H$10</f>
        <v>2.7330438342024234E-2</v>
      </c>
      <c r="EX672" s="45">
        <f>EW672+'[1]L&amp;D Master'!$I$10</f>
        <v>2.9999999999999995E-2</v>
      </c>
      <c r="EY672" s="45"/>
      <c r="EZ672" s="45">
        <f t="shared" si="869"/>
        <v>1.0678246631903041E-2</v>
      </c>
      <c r="FA672" s="45">
        <f t="shared" si="870"/>
        <v>1.8222427877342538E-2</v>
      </c>
      <c r="FB672" s="45">
        <f t="shared" si="870"/>
        <v>2.3561551193294058E-2</v>
      </c>
      <c r="FC672" s="45">
        <f t="shared" si="870"/>
        <v>2.7330438342024234E-2</v>
      </c>
      <c r="FD672" s="45">
        <f t="shared" si="846"/>
        <v>2.7330438342024234E-2</v>
      </c>
      <c r="FE672" s="45"/>
      <c r="FF672">
        <f t="shared" si="882"/>
        <v>12.861182793785259</v>
      </c>
      <c r="FG672">
        <f t="shared" si="883"/>
        <v>12.763108437594548</v>
      </c>
      <c r="FH672">
        <f t="shared" si="884"/>
        <v>12.693699834487177</v>
      </c>
      <c r="FI672">
        <f t="shared" si="885"/>
        <v>12.644704301553686</v>
      </c>
      <c r="FJ672">
        <f t="shared" si="886"/>
        <v>12.644704301553686</v>
      </c>
      <c r="FL672" s="34"/>
      <c r="FM672" s="34"/>
      <c r="FN672" s="34"/>
      <c r="FO672" s="34"/>
      <c r="FP672" s="34"/>
      <c r="FQ672" s="153">
        <f t="shared" si="871"/>
        <v>0.125</v>
      </c>
      <c r="FR672" s="153"/>
      <c r="FS672" s="42"/>
      <c r="FT672" s="42"/>
      <c r="FU672" s="42"/>
      <c r="FV672" s="42"/>
      <c r="FW672" s="42"/>
      <c r="FX672" s="42"/>
      <c r="FY672" s="42"/>
      <c r="FZ672" s="42"/>
      <c r="GA672" s="42"/>
      <c r="GB672" s="42"/>
      <c r="GC672" s="42"/>
      <c r="GD672" s="42"/>
      <c r="GE672" s="42"/>
      <c r="GF672" s="42"/>
      <c r="GG672" s="42"/>
      <c r="GH672" s="42"/>
      <c r="GI672" s="42"/>
      <c r="GJ672" s="42"/>
      <c r="GK672" s="42"/>
      <c r="GL672" s="42"/>
      <c r="GM672" s="154">
        <f>'[1]Automation Master'!$B$10*FQ672*FO672</f>
        <v>0</v>
      </c>
      <c r="GN672" s="155">
        <f>'[1]Automation Master'!$B$11*FO672*FQ672+GM672</f>
        <v>0</v>
      </c>
      <c r="GO672" s="155">
        <f>'[1]Automation Master'!$B$12*FO672*FQ672+GN672</f>
        <v>0</v>
      </c>
      <c r="GP672" s="155">
        <f>'[1]Automation Master'!$B$13*FO672*FQ672+GO672</f>
        <v>0</v>
      </c>
      <c r="GQ672" s="155">
        <f>'[1]Automation Master'!$C$10*FO672*FQ672+GP672</f>
        <v>0</v>
      </c>
      <c r="GR672" s="155">
        <f>'[1]Automation Master'!$C$11*FO672*FQ672+GQ672</f>
        <v>0</v>
      </c>
      <c r="GS672" s="155">
        <f>'[1]Automation Master'!$C$12*FO672*FQ672+GR672</f>
        <v>0</v>
      </c>
      <c r="GT672" s="155">
        <f>'[1]Automation Master'!$C$13*FO672*FQ672+GS672</f>
        <v>0</v>
      </c>
      <c r="GU672" s="155">
        <f>'[1]Automation Master'!$D$10*FO672*FQ672+GT672</f>
        <v>0</v>
      </c>
      <c r="GV672" s="155">
        <f>'[1]Automation Master'!$D$11*FO672*FQ672+GU672</f>
        <v>0</v>
      </c>
      <c r="GW672" s="155">
        <f>'[1]Automation Master'!$D$12*FO672*FQ672+GV672</f>
        <v>0</v>
      </c>
      <c r="GX672" s="155">
        <f>'[1]Automation Master'!$D$13*FO672*FQ672+GW672</f>
        <v>0</v>
      </c>
      <c r="GY672" s="155">
        <f>'[1]Automation Master'!$E$10*FO672*FQ672+GX672</f>
        <v>0</v>
      </c>
      <c r="GZ672" s="155">
        <f>'[1]Automation Master'!$E$11*FO672*FQ672+GY672</f>
        <v>0</v>
      </c>
      <c r="HA672" s="155">
        <f>'[1]Automation Master'!$E$12*FO672*FQ672+GZ672</f>
        <v>0</v>
      </c>
      <c r="HB672" s="155">
        <f>'[1]Automation Master'!$E$13*FO672*FQ672+HA672</f>
        <v>0</v>
      </c>
      <c r="HC672" s="155">
        <f>'[1]Automation Master'!$F$10*FO672*FQ672+HB672</f>
        <v>0</v>
      </c>
      <c r="HD672" s="155">
        <f>'[1]Automation Master'!$F$11*FO672*FQ672+HC672</f>
        <v>0</v>
      </c>
      <c r="HE672" s="155">
        <f>'[1]Automation Master'!$F$12*FO672*FQ672+HD672</f>
        <v>0</v>
      </c>
      <c r="HF672" s="156">
        <f>'[1]Automation Master'!$F$13*FO672*FQ672+HE672</f>
        <v>0</v>
      </c>
      <c r="HG672" s="157"/>
      <c r="HH672" s="157"/>
      <c r="HI672" s="157"/>
      <c r="HJ672" s="157"/>
      <c r="HK672" s="157"/>
      <c r="HL672" s="157"/>
      <c r="HM672" s="157"/>
      <c r="HN672" s="157"/>
      <c r="HO672" s="157"/>
      <c r="HP672" s="157"/>
      <c r="HQ672" s="157"/>
      <c r="HR672" s="157"/>
      <c r="HS672" s="157"/>
      <c r="HT672" s="157"/>
      <c r="HU672" s="157"/>
      <c r="HV672" s="157"/>
      <c r="HW672" s="157"/>
      <c r="HX672" s="157"/>
      <c r="HY672" s="42"/>
      <c r="HZ672" s="42"/>
      <c r="IA672" s="148">
        <f t="shared" si="887"/>
        <v>13</v>
      </c>
      <c r="IB672" s="148">
        <f t="shared" si="888"/>
        <v>13</v>
      </c>
      <c r="IC672" s="148">
        <f t="shared" si="889"/>
        <v>13</v>
      </c>
      <c r="ID672" s="148">
        <f t="shared" si="890"/>
        <v>13</v>
      </c>
      <c r="IE672" s="148">
        <f t="shared" si="891"/>
        <v>13</v>
      </c>
      <c r="IH672">
        <f t="shared" si="892"/>
        <v>12.861182793785259</v>
      </c>
      <c r="II672">
        <f t="shared" si="893"/>
        <v>12.763108437594548</v>
      </c>
      <c r="IJ672">
        <f t="shared" si="894"/>
        <v>12.693699834487177</v>
      </c>
      <c r="IK672">
        <f t="shared" si="895"/>
        <v>12.644704301553686</v>
      </c>
      <c r="IL672">
        <f t="shared" si="896"/>
        <v>12.644704301553686</v>
      </c>
      <c r="IN672" s="42">
        <f t="shared" si="897"/>
        <v>1.067824663190314E-2</v>
      </c>
      <c r="IO672" s="42">
        <f t="shared" si="898"/>
        <v>1.8222427877342458E-2</v>
      </c>
      <c r="IP672" s="42">
        <f t="shared" si="899"/>
        <v>2.3561551193294096E-2</v>
      </c>
      <c r="IQ672" s="42">
        <f t="shared" si="900"/>
        <v>2.7330438342024158E-2</v>
      </c>
      <c r="IR672" s="42">
        <f t="shared" si="901"/>
        <v>2.7330438342024158E-2</v>
      </c>
      <c r="IT672" s="9">
        <f t="shared" si="872"/>
        <v>0</v>
      </c>
      <c r="IU672" s="9">
        <f t="shared" si="873"/>
        <v>0</v>
      </c>
      <c r="IV672" s="9">
        <f t="shared" si="874"/>
        <v>0</v>
      </c>
      <c r="IW672" s="9">
        <f t="shared" si="875"/>
        <v>0</v>
      </c>
      <c r="IX672" s="9">
        <f t="shared" si="876"/>
        <v>0</v>
      </c>
    </row>
    <row r="673" spans="1:258" ht="15.75" hidden="1" thickBot="1" x14ac:dyDescent="0.3">
      <c r="A673">
        <v>27</v>
      </c>
      <c r="B673" t="s">
        <v>572</v>
      </c>
      <c r="C673" t="s">
        <v>296</v>
      </c>
      <c r="D673" t="s">
        <v>288</v>
      </c>
      <c r="E673" t="s">
        <v>573</v>
      </c>
      <c r="F673" t="s">
        <v>290</v>
      </c>
      <c r="G673" t="s">
        <v>256</v>
      </c>
      <c r="H673">
        <v>25</v>
      </c>
      <c r="I673">
        <v>2</v>
      </c>
      <c r="L673">
        <v>25</v>
      </c>
      <c r="M673">
        <v>2</v>
      </c>
      <c r="R673">
        <v>3</v>
      </c>
      <c r="S673">
        <v>6</v>
      </c>
      <c r="T673">
        <v>10</v>
      </c>
      <c r="U673">
        <v>6</v>
      </c>
      <c r="X673">
        <v>2</v>
      </c>
      <c r="Y673">
        <v>25</v>
      </c>
      <c r="AA673">
        <v>2</v>
      </c>
      <c r="AB673">
        <v>8</v>
      </c>
      <c r="AL673">
        <v>19</v>
      </c>
      <c r="AT673">
        <v>27</v>
      </c>
      <c r="AU673">
        <v>27</v>
      </c>
      <c r="AV673">
        <v>0</v>
      </c>
      <c r="AW673">
        <v>0</v>
      </c>
      <c r="AX673">
        <v>0</v>
      </c>
      <c r="BB673">
        <f t="shared" si="847"/>
        <v>27</v>
      </c>
      <c r="BD673">
        <f t="shared" si="848"/>
        <v>27</v>
      </c>
      <c r="BE673">
        <f t="shared" si="849"/>
        <v>27</v>
      </c>
      <c r="BF673">
        <f t="shared" si="850"/>
        <v>27</v>
      </c>
      <c r="BH673">
        <f t="shared" si="851"/>
        <v>0</v>
      </c>
      <c r="BK673" s="45">
        <f>IF(G673="MEA",'[1]Net Hire Rate'!$E$7,IF(G673="AMR",'[1]Net Hire Rate'!$F$7,IF(G673="EUR",'[1]Net Hire Rate'!$G$7,IF(G673="APAC",'[1]Net Hire Rate'!$H$7,0))))</f>
        <v>1.6761041902604757E-3</v>
      </c>
      <c r="BL673" s="45">
        <f>IF(G673="MEA",'[1]Net Hire Rate'!$E$8,IF(G673="AMR",'[1]Net Hire Rate'!$F$8,IF(G673="EUR",'[1]Net Hire Rate'!$G$8,IF(G673="APAC",'[1]Net Hire Rate'!$H$8,0))))</f>
        <v>1.6761041902604757E-3</v>
      </c>
      <c r="BM673" s="45">
        <f>IF(G673="MEA",'[1]Net Hire Rate'!$E$9,IF(G673="AMR",'[1]Net Hire Rate'!$F$9,IF(G673="EUR",'[1]Net Hire Rate'!$G$9,IF(G673="APAC",'[1]Net Hire Rate'!$H$9,0))))</f>
        <v>1.6761041902604757E-3</v>
      </c>
      <c r="BN673" s="45">
        <f>IF(G673="MEA",'[1]Net Hire Rate'!$E$10,IF(G673="AMR",'[1]Net Hire Rate'!$F$10,IF(G673="EUR",'[1]Net Hire Rate'!$G$10,IF(G673="APAC",'[1]Net Hire Rate'!$H$10,0))))</f>
        <v>1.6761041902604757E-3</v>
      </c>
      <c r="BO673" s="45">
        <f>IF(G673="MEA",'[1]Net Hire Rate'!$E$11,IF(G673="AMR",'[1]Net Hire Rate'!$F$11,IF(G673="EUR",'[1]Net Hire Rate'!$G$11,IF(G673="APAC",'[1]Net Hire Rate'!$H$11,0))))</f>
        <v>1.6761041902604757E-3</v>
      </c>
      <c r="BP673" s="45">
        <f>IF(G673="MEA",'[1]Net Hire Rate'!$E$12,IF(G673="AMR",'[1]Net Hire Rate'!$F$12,IF(G673="EUR",'[1]Net Hire Rate'!$G$12,IF(G673="APAC",'[1]Net Hire Rate'!$H$12,0))))</f>
        <v>1.6761041902604757E-3</v>
      </c>
      <c r="BQ673" s="147">
        <f t="shared" si="852"/>
        <v>27</v>
      </c>
      <c r="BR673" s="147">
        <f t="shared" si="834"/>
        <v>27</v>
      </c>
      <c r="BS673" s="147">
        <f t="shared" si="853"/>
        <v>27.045254813137031</v>
      </c>
      <c r="BT673" s="148">
        <f t="shared" si="835"/>
        <v>27.045254813137031</v>
      </c>
      <c r="BU673" s="149">
        <f t="shared" si="854"/>
        <v>27.090585478055992</v>
      </c>
      <c r="BV673" s="148">
        <f t="shared" si="836"/>
        <v>27.090585478055992</v>
      </c>
      <c r="BW673" s="148">
        <f t="shared" si="855"/>
        <v>27.135992121892372</v>
      </c>
      <c r="BX673" s="148">
        <f t="shared" si="837"/>
        <v>27.135992121892372</v>
      </c>
      <c r="BY673" s="148">
        <f t="shared" si="856"/>
        <v>27.181474871994748</v>
      </c>
      <c r="BZ673" s="148">
        <f t="shared" si="838"/>
        <v>27.181474871994748</v>
      </c>
      <c r="CA673" s="148">
        <f t="shared" si="857"/>
        <v>27.227033855925157</v>
      </c>
      <c r="CB673" s="148">
        <f t="shared" si="839"/>
        <v>27.227033855925157</v>
      </c>
      <c r="CC673" s="148"/>
      <c r="CD673" s="38"/>
      <c r="CE673" s="38"/>
      <c r="CF673" s="38"/>
      <c r="CG673" s="38"/>
      <c r="CH673" s="38"/>
      <c r="CI673" s="38"/>
      <c r="CJ673" s="38"/>
      <c r="CK673" s="41"/>
      <c r="CL673" s="41"/>
      <c r="CM673" s="40"/>
      <c r="CN673" s="41"/>
      <c r="CO673" s="41"/>
      <c r="CP673" s="41"/>
      <c r="CQ673" s="41"/>
      <c r="CR673" s="41"/>
      <c r="CS673" s="41"/>
      <c r="CT673" s="41"/>
      <c r="CU673" s="40"/>
      <c r="CV673" s="41"/>
      <c r="CW673" s="41"/>
      <c r="CX673" s="41"/>
      <c r="CY673" s="41"/>
      <c r="CZ673" s="41"/>
      <c r="DA673" s="41"/>
      <c r="DB673" s="41"/>
      <c r="DC673" s="40"/>
      <c r="DD673" s="41"/>
      <c r="DE673" s="41"/>
      <c r="DF673" s="41"/>
      <c r="DG673" s="41"/>
      <c r="DH673" s="41"/>
      <c r="DI673" s="41"/>
      <c r="DJ673" s="41"/>
      <c r="DK673" s="40"/>
      <c r="DL673" s="41"/>
      <c r="DM673" s="41"/>
      <c r="DN673" s="41"/>
      <c r="DO673" s="41"/>
      <c r="DP673" s="41"/>
      <c r="DQ673" s="41"/>
      <c r="DR673" s="15"/>
      <c r="DS673" s="151">
        <f t="shared" si="840"/>
        <v>27</v>
      </c>
      <c r="DT673" s="152">
        <f t="shared" si="841"/>
        <v>0</v>
      </c>
      <c r="DU673" s="7">
        <f t="shared" si="842"/>
        <v>0</v>
      </c>
      <c r="DV673" s="7">
        <f t="shared" si="843"/>
        <v>0</v>
      </c>
      <c r="DW673">
        <f t="shared" si="844"/>
        <v>0</v>
      </c>
      <c r="DX673">
        <f t="shared" si="845"/>
        <v>0</v>
      </c>
      <c r="DZ673">
        <f t="shared" si="858"/>
        <v>27</v>
      </c>
      <c r="EA673">
        <f t="shared" si="859"/>
        <v>27</v>
      </c>
      <c r="EB673">
        <f t="shared" si="860"/>
        <v>27</v>
      </c>
      <c r="EC673">
        <f t="shared" si="861"/>
        <v>27</v>
      </c>
      <c r="ED673">
        <f t="shared" si="862"/>
        <v>27</v>
      </c>
      <c r="EE673">
        <f t="shared" si="863"/>
        <v>27</v>
      </c>
      <c r="EG673">
        <f t="shared" si="864"/>
        <v>27</v>
      </c>
      <c r="EH673">
        <f t="shared" si="865"/>
        <v>27</v>
      </c>
      <c r="EI673">
        <f t="shared" si="866"/>
        <v>27</v>
      </c>
      <c r="EJ673">
        <f t="shared" si="867"/>
        <v>27</v>
      </c>
      <c r="EK673">
        <f t="shared" si="868"/>
        <v>27</v>
      </c>
      <c r="EM673">
        <f>IF($EM$9='[1]L&amp;D Numbers'!$E$6,'[1]L&amp;D Numbers'!$E$7)</f>
        <v>350</v>
      </c>
      <c r="EN673">
        <f>IF($EN$9='[1]L&amp;D Numbers'!$F$6,'[1]L&amp;D Numbers'!$F$7)</f>
        <v>2000</v>
      </c>
      <c r="EO673">
        <f>IF($EO$9='[1]L&amp;D Numbers'!$G$6,'[1]L&amp;D Numbers'!$G$7)</f>
        <v>2000</v>
      </c>
      <c r="EP673">
        <f>IF($EP$9='[1]L&amp;D Numbers'!$H$6,'[1]L&amp;D Numbers'!$H$7)</f>
        <v>2000</v>
      </c>
      <c r="EQ673">
        <f>IF($EQ$9='[1]L&amp;D Numbers'!$I$6,'[1]L&amp;D Numbers'!$I$7)</f>
        <v>2000</v>
      </c>
      <c r="ER673">
        <f>IF($ER$9='[1]L&amp;D Numbers'!$J$6,'[1]L&amp;D Numbers'!$J$7)</f>
        <v>0</v>
      </c>
      <c r="ET673" s="45">
        <f>'[1]L&amp;D Master'!$E$10</f>
        <v>1.0678246631903041E-2</v>
      </c>
      <c r="EU673" s="45">
        <f>ET673+'[1]L&amp;D Master'!$F$10</f>
        <v>1.8222427877342538E-2</v>
      </c>
      <c r="EV673" s="45">
        <f>EU673+'[1]L&amp;D Master'!$G$10</f>
        <v>2.3561551193294058E-2</v>
      </c>
      <c r="EW673" s="45">
        <f>EV673+'[1]L&amp;D Master'!$H$10</f>
        <v>2.7330438342024234E-2</v>
      </c>
      <c r="EX673" s="45">
        <f>EW673+'[1]L&amp;D Master'!$I$10</f>
        <v>2.9999999999999995E-2</v>
      </c>
      <c r="EY673" s="45"/>
      <c r="EZ673" s="45">
        <f t="shared" si="869"/>
        <v>1.0678246631903041E-2</v>
      </c>
      <c r="FA673" s="45">
        <f t="shared" si="870"/>
        <v>1.8222427877342538E-2</v>
      </c>
      <c r="FB673" s="45">
        <f t="shared" si="870"/>
        <v>2.3561551193294058E-2</v>
      </c>
      <c r="FC673" s="45">
        <f t="shared" si="870"/>
        <v>2.7330438342024234E-2</v>
      </c>
      <c r="FD673" s="45">
        <f t="shared" si="846"/>
        <v>2.7330438342024234E-2</v>
      </c>
      <c r="FE673" s="45"/>
      <c r="FF673">
        <f t="shared" si="882"/>
        <v>26.711687340938617</v>
      </c>
      <c r="FG673">
        <f t="shared" si="883"/>
        <v>26.507994447311752</v>
      </c>
      <c r="FH673">
        <f t="shared" si="884"/>
        <v>26.363838117781061</v>
      </c>
      <c r="FI673">
        <f t="shared" si="885"/>
        <v>26.262078164765345</v>
      </c>
      <c r="FJ673">
        <f t="shared" si="886"/>
        <v>26.262078164765345</v>
      </c>
      <c r="FL673" s="34"/>
      <c r="FM673" s="34"/>
      <c r="FN673" s="34"/>
      <c r="FO673" s="34"/>
      <c r="FP673" s="34"/>
      <c r="FQ673" s="153">
        <f t="shared" si="871"/>
        <v>0.125</v>
      </c>
      <c r="FR673" s="153"/>
      <c r="FS673" s="42"/>
      <c r="FT673" s="42"/>
      <c r="FU673" s="42"/>
      <c r="FV673" s="42"/>
      <c r="FW673" s="42"/>
      <c r="FX673" s="42"/>
      <c r="FY673" s="42"/>
      <c r="FZ673" s="42"/>
      <c r="GA673" s="42"/>
      <c r="GB673" s="42"/>
      <c r="GC673" s="42"/>
      <c r="GD673" s="42"/>
      <c r="GE673" s="42"/>
      <c r="GF673" s="42"/>
      <c r="GG673" s="42"/>
      <c r="GH673" s="42"/>
      <c r="GI673" s="42"/>
      <c r="GJ673" s="42"/>
      <c r="GK673" s="42"/>
      <c r="GL673" s="42"/>
      <c r="GM673" s="154">
        <f>'[1]Automation Master'!$B$10*FQ673*FO673</f>
        <v>0</v>
      </c>
      <c r="GN673" s="155">
        <f>'[1]Automation Master'!$B$11*FO673*FQ673+GM673</f>
        <v>0</v>
      </c>
      <c r="GO673" s="155">
        <f>'[1]Automation Master'!$B$12*FO673*FQ673+GN673</f>
        <v>0</v>
      </c>
      <c r="GP673" s="155">
        <f>'[1]Automation Master'!$B$13*FO673*FQ673+GO673</f>
        <v>0</v>
      </c>
      <c r="GQ673" s="155">
        <f>'[1]Automation Master'!$C$10*FO673*FQ673+GP673</f>
        <v>0</v>
      </c>
      <c r="GR673" s="155">
        <f>'[1]Automation Master'!$C$11*FO673*FQ673+GQ673</f>
        <v>0</v>
      </c>
      <c r="GS673" s="155">
        <f>'[1]Automation Master'!$C$12*FO673*FQ673+GR673</f>
        <v>0</v>
      </c>
      <c r="GT673" s="155">
        <f>'[1]Automation Master'!$C$13*FO673*FQ673+GS673</f>
        <v>0</v>
      </c>
      <c r="GU673" s="155">
        <f>'[1]Automation Master'!$D$10*FO673*FQ673+GT673</f>
        <v>0</v>
      </c>
      <c r="GV673" s="155">
        <f>'[1]Automation Master'!$D$11*FO673*FQ673+GU673</f>
        <v>0</v>
      </c>
      <c r="GW673" s="155">
        <f>'[1]Automation Master'!$D$12*FO673*FQ673+GV673</f>
        <v>0</v>
      </c>
      <c r="GX673" s="155">
        <f>'[1]Automation Master'!$D$13*FO673*FQ673+GW673</f>
        <v>0</v>
      </c>
      <c r="GY673" s="155">
        <f>'[1]Automation Master'!$E$10*FO673*FQ673+GX673</f>
        <v>0</v>
      </c>
      <c r="GZ673" s="155">
        <f>'[1]Automation Master'!$E$11*FO673*FQ673+GY673</f>
        <v>0</v>
      </c>
      <c r="HA673" s="155">
        <f>'[1]Automation Master'!$E$12*FO673*FQ673+GZ673</f>
        <v>0</v>
      </c>
      <c r="HB673" s="155">
        <f>'[1]Automation Master'!$E$13*FO673*FQ673+HA673</f>
        <v>0</v>
      </c>
      <c r="HC673" s="155">
        <f>'[1]Automation Master'!$F$10*FO673*FQ673+HB673</f>
        <v>0</v>
      </c>
      <c r="HD673" s="155">
        <f>'[1]Automation Master'!$F$11*FO673*FQ673+HC673</f>
        <v>0</v>
      </c>
      <c r="HE673" s="155">
        <f>'[1]Automation Master'!$F$12*FO673*FQ673+HD673</f>
        <v>0</v>
      </c>
      <c r="HF673" s="156">
        <f>'[1]Automation Master'!$F$13*FO673*FQ673+HE673</f>
        <v>0</v>
      </c>
      <c r="HG673" s="157"/>
      <c r="HH673" s="157"/>
      <c r="HI673" s="157"/>
      <c r="HJ673" s="157"/>
      <c r="HK673" s="157"/>
      <c r="HL673" s="157"/>
      <c r="HM673" s="157"/>
      <c r="HN673" s="157"/>
      <c r="HO673" s="157"/>
      <c r="HP673" s="157"/>
      <c r="HQ673" s="157"/>
      <c r="HR673" s="157"/>
      <c r="HS673" s="157"/>
      <c r="HT673" s="157"/>
      <c r="HU673" s="157"/>
      <c r="HV673" s="157"/>
      <c r="HW673" s="157"/>
      <c r="HX673" s="157"/>
      <c r="HY673" s="42"/>
      <c r="HZ673" s="42"/>
      <c r="IA673" s="148">
        <f t="shared" si="887"/>
        <v>27</v>
      </c>
      <c r="IB673" s="148">
        <f t="shared" si="888"/>
        <v>27</v>
      </c>
      <c r="IC673" s="148">
        <f t="shared" si="889"/>
        <v>27</v>
      </c>
      <c r="ID673" s="148">
        <f t="shared" si="890"/>
        <v>27</v>
      </c>
      <c r="IE673" s="148">
        <f t="shared" si="891"/>
        <v>27</v>
      </c>
      <c r="IH673">
        <f t="shared" si="892"/>
        <v>26.711687340938617</v>
      </c>
      <c r="II673">
        <f t="shared" si="893"/>
        <v>26.507994447311752</v>
      </c>
      <c r="IJ673">
        <f t="shared" si="894"/>
        <v>26.363838117781061</v>
      </c>
      <c r="IK673">
        <f t="shared" si="895"/>
        <v>26.262078164765345</v>
      </c>
      <c r="IL673">
        <f t="shared" si="896"/>
        <v>26.262078164765345</v>
      </c>
      <c r="IN673" s="42">
        <f t="shared" si="897"/>
        <v>1.0678246631903063E-2</v>
      </c>
      <c r="IO673" s="42">
        <f t="shared" si="898"/>
        <v>1.8222427877342514E-2</v>
      </c>
      <c r="IP673" s="42">
        <f t="shared" si="899"/>
        <v>2.3561551193294044E-2</v>
      </c>
      <c r="IQ673" s="42">
        <f t="shared" si="900"/>
        <v>2.7330438342024251E-2</v>
      </c>
      <c r="IR673" s="42">
        <f t="shared" si="901"/>
        <v>2.7330438342024251E-2</v>
      </c>
      <c r="IT673" s="9">
        <f t="shared" si="872"/>
        <v>0</v>
      </c>
      <c r="IU673" s="9">
        <f t="shared" si="873"/>
        <v>0</v>
      </c>
      <c r="IV673" s="9">
        <f t="shared" si="874"/>
        <v>0</v>
      </c>
      <c r="IW673" s="9">
        <f t="shared" si="875"/>
        <v>0</v>
      </c>
      <c r="IX673" s="9">
        <f t="shared" si="876"/>
        <v>0</v>
      </c>
    </row>
    <row r="674" spans="1:258" ht="15.75" hidden="1" thickBot="1" x14ac:dyDescent="0.3">
      <c r="A674">
        <v>9</v>
      </c>
      <c r="B674" t="s">
        <v>572</v>
      </c>
      <c r="C674" t="s">
        <v>295</v>
      </c>
      <c r="D674" t="s">
        <v>288</v>
      </c>
      <c r="E674" t="s">
        <v>573</v>
      </c>
      <c r="F674" t="s">
        <v>290</v>
      </c>
      <c r="G674" t="s">
        <v>256</v>
      </c>
      <c r="H674">
        <v>9</v>
      </c>
      <c r="L674">
        <v>9</v>
      </c>
      <c r="R674">
        <v>1</v>
      </c>
      <c r="S674">
        <v>8</v>
      </c>
      <c r="Y674">
        <v>9</v>
      </c>
      <c r="AB674">
        <v>8</v>
      </c>
      <c r="AE674">
        <v>1</v>
      </c>
      <c r="AT674">
        <v>9</v>
      </c>
      <c r="AU674">
        <v>9</v>
      </c>
      <c r="AV674">
        <v>0</v>
      </c>
      <c r="AW674">
        <v>0</v>
      </c>
      <c r="AX674">
        <v>0</v>
      </c>
      <c r="BB674">
        <f t="shared" si="847"/>
        <v>9</v>
      </c>
      <c r="BD674">
        <f t="shared" si="848"/>
        <v>9</v>
      </c>
      <c r="BE674">
        <f t="shared" si="849"/>
        <v>9</v>
      </c>
      <c r="BF674">
        <f t="shared" si="850"/>
        <v>9</v>
      </c>
      <c r="BH674">
        <f t="shared" si="851"/>
        <v>0</v>
      </c>
      <c r="BK674" s="45">
        <f>IF(G674="MEA",'[1]Net Hire Rate'!$E$7,IF(G674="AMR",'[1]Net Hire Rate'!$F$7,IF(G674="EUR",'[1]Net Hire Rate'!$G$7,IF(G674="APAC",'[1]Net Hire Rate'!$H$7,0))))</f>
        <v>1.6761041902604757E-3</v>
      </c>
      <c r="BL674" s="45">
        <f>IF(G674="MEA",'[1]Net Hire Rate'!$E$8,IF(G674="AMR",'[1]Net Hire Rate'!$F$8,IF(G674="EUR",'[1]Net Hire Rate'!$G$8,IF(G674="APAC",'[1]Net Hire Rate'!$H$8,0))))</f>
        <v>1.6761041902604757E-3</v>
      </c>
      <c r="BM674" s="45">
        <f>IF(G674="MEA",'[1]Net Hire Rate'!$E$9,IF(G674="AMR",'[1]Net Hire Rate'!$F$9,IF(G674="EUR",'[1]Net Hire Rate'!$G$9,IF(G674="APAC",'[1]Net Hire Rate'!$H$9,0))))</f>
        <v>1.6761041902604757E-3</v>
      </c>
      <c r="BN674" s="45">
        <f>IF(G674="MEA",'[1]Net Hire Rate'!$E$10,IF(G674="AMR",'[1]Net Hire Rate'!$F$10,IF(G674="EUR",'[1]Net Hire Rate'!$G$10,IF(G674="APAC",'[1]Net Hire Rate'!$H$10,0))))</f>
        <v>1.6761041902604757E-3</v>
      </c>
      <c r="BO674" s="45">
        <f>IF(G674="MEA",'[1]Net Hire Rate'!$E$11,IF(G674="AMR",'[1]Net Hire Rate'!$F$11,IF(G674="EUR",'[1]Net Hire Rate'!$G$11,IF(G674="APAC",'[1]Net Hire Rate'!$H$11,0))))</f>
        <v>1.6761041902604757E-3</v>
      </c>
      <c r="BP674" s="45">
        <f>IF(G674="MEA",'[1]Net Hire Rate'!$E$12,IF(G674="AMR",'[1]Net Hire Rate'!$F$12,IF(G674="EUR",'[1]Net Hire Rate'!$G$12,IF(G674="APAC",'[1]Net Hire Rate'!$H$12,0))))</f>
        <v>1.6761041902604757E-3</v>
      </c>
      <c r="BQ674" s="147">
        <f t="shared" si="852"/>
        <v>9</v>
      </c>
      <c r="BR674" s="147">
        <f t="shared" si="834"/>
        <v>9</v>
      </c>
      <c r="BS674" s="147">
        <f t="shared" si="853"/>
        <v>9.0150849377123432</v>
      </c>
      <c r="BT674" s="148">
        <f t="shared" si="835"/>
        <v>9.0150849377123432</v>
      </c>
      <c r="BU674" s="149">
        <f t="shared" si="854"/>
        <v>9.0301951593519973</v>
      </c>
      <c r="BV674" s="148">
        <f t="shared" si="836"/>
        <v>9.0301951593519973</v>
      </c>
      <c r="BW674" s="148">
        <f t="shared" si="855"/>
        <v>9.045330707297456</v>
      </c>
      <c r="BX674" s="148">
        <f t="shared" si="837"/>
        <v>9.045330707297456</v>
      </c>
      <c r="BY674" s="148">
        <f t="shared" si="856"/>
        <v>9.0604916239982494</v>
      </c>
      <c r="BZ674" s="148">
        <f t="shared" si="838"/>
        <v>9.0604916239982494</v>
      </c>
      <c r="CA674" s="148">
        <f t="shared" si="857"/>
        <v>9.0756779519750523</v>
      </c>
      <c r="CB674" s="148">
        <f t="shared" si="839"/>
        <v>9.0756779519750523</v>
      </c>
      <c r="CC674" s="148"/>
      <c r="CD674" s="38"/>
      <c r="CE674" s="38"/>
      <c r="CF674" s="38"/>
      <c r="CG674" s="38"/>
      <c r="CH674" s="38"/>
      <c r="CI674" s="38"/>
      <c r="CJ674" s="38"/>
      <c r="CK674" s="41"/>
      <c r="CL674" s="41"/>
      <c r="CM674" s="40"/>
      <c r="CN674" s="41"/>
      <c r="CO674" s="41"/>
      <c r="CP674" s="41"/>
      <c r="CQ674" s="41"/>
      <c r="CR674" s="41"/>
      <c r="CS674" s="41"/>
      <c r="CT674" s="41"/>
      <c r="CU674" s="40"/>
      <c r="CV674" s="41"/>
      <c r="CW674" s="41"/>
      <c r="CX674" s="41"/>
      <c r="CY674" s="41"/>
      <c r="CZ674" s="41"/>
      <c r="DA674" s="41"/>
      <c r="DB674" s="41"/>
      <c r="DC674" s="40"/>
      <c r="DD674" s="41"/>
      <c r="DE674" s="41"/>
      <c r="DF674" s="41"/>
      <c r="DG674" s="41"/>
      <c r="DH674" s="41"/>
      <c r="DI674" s="41"/>
      <c r="DJ674" s="41"/>
      <c r="DK674" s="40"/>
      <c r="DL674" s="41"/>
      <c r="DM674" s="41"/>
      <c r="DN674" s="41"/>
      <c r="DO674" s="41"/>
      <c r="DP674" s="41"/>
      <c r="DQ674" s="41"/>
      <c r="DR674" s="15"/>
      <c r="DS674" s="151">
        <f t="shared" si="840"/>
        <v>9</v>
      </c>
      <c r="DT674" s="152">
        <f t="shared" si="841"/>
        <v>0</v>
      </c>
      <c r="DU674" s="7">
        <f t="shared" si="842"/>
        <v>0</v>
      </c>
      <c r="DV674" s="7">
        <f t="shared" si="843"/>
        <v>0</v>
      </c>
      <c r="DW674">
        <f t="shared" si="844"/>
        <v>0</v>
      </c>
      <c r="DX674">
        <f t="shared" si="845"/>
        <v>0</v>
      </c>
      <c r="DZ674">
        <f t="shared" si="858"/>
        <v>9</v>
      </c>
      <c r="EA674">
        <f t="shared" si="859"/>
        <v>9</v>
      </c>
      <c r="EB674">
        <f t="shared" si="860"/>
        <v>9</v>
      </c>
      <c r="EC674">
        <f t="shared" si="861"/>
        <v>9</v>
      </c>
      <c r="ED674">
        <f t="shared" si="862"/>
        <v>9</v>
      </c>
      <c r="EE674">
        <f t="shared" si="863"/>
        <v>9</v>
      </c>
      <c r="EG674">
        <f t="shared" si="864"/>
        <v>9</v>
      </c>
      <c r="EH674">
        <f t="shared" si="865"/>
        <v>9</v>
      </c>
      <c r="EI674">
        <f t="shared" si="866"/>
        <v>9</v>
      </c>
      <c r="EJ674">
        <f t="shared" si="867"/>
        <v>9</v>
      </c>
      <c r="EK674">
        <f t="shared" si="868"/>
        <v>9</v>
      </c>
      <c r="EM674">
        <f>IF($EM$9='[1]L&amp;D Numbers'!$E$6,'[1]L&amp;D Numbers'!$E$7)</f>
        <v>350</v>
      </c>
      <c r="EN674">
        <f>IF($EN$9='[1]L&amp;D Numbers'!$F$6,'[1]L&amp;D Numbers'!$F$7)</f>
        <v>2000</v>
      </c>
      <c r="EO674">
        <f>IF($EO$9='[1]L&amp;D Numbers'!$G$6,'[1]L&amp;D Numbers'!$G$7)</f>
        <v>2000</v>
      </c>
      <c r="EP674">
        <f>IF($EP$9='[1]L&amp;D Numbers'!$H$6,'[1]L&amp;D Numbers'!$H$7)</f>
        <v>2000</v>
      </c>
      <c r="EQ674">
        <f>IF($EQ$9='[1]L&amp;D Numbers'!$I$6,'[1]L&amp;D Numbers'!$I$7)</f>
        <v>2000</v>
      </c>
      <c r="ER674">
        <f>IF($ER$9='[1]L&amp;D Numbers'!$J$6,'[1]L&amp;D Numbers'!$J$7)</f>
        <v>0</v>
      </c>
      <c r="ET674" s="45">
        <f>'[1]L&amp;D Master'!$E$10</f>
        <v>1.0678246631903041E-2</v>
      </c>
      <c r="EU674" s="45">
        <f>ET674+'[1]L&amp;D Master'!$F$10</f>
        <v>1.8222427877342538E-2</v>
      </c>
      <c r="EV674" s="45">
        <f>EU674+'[1]L&amp;D Master'!$G$10</f>
        <v>2.3561551193294058E-2</v>
      </c>
      <c r="EW674" s="45">
        <f>EV674+'[1]L&amp;D Master'!$H$10</f>
        <v>2.7330438342024234E-2</v>
      </c>
      <c r="EX674" s="45">
        <f>EW674+'[1]L&amp;D Master'!$I$10</f>
        <v>2.9999999999999995E-2</v>
      </c>
      <c r="EY674" s="45"/>
      <c r="EZ674" s="45">
        <f t="shared" si="869"/>
        <v>1.0678246631903041E-2</v>
      </c>
      <c r="FA674" s="45">
        <f t="shared" si="870"/>
        <v>1.8222427877342538E-2</v>
      </c>
      <c r="FB674" s="45">
        <f t="shared" si="870"/>
        <v>2.3561551193294058E-2</v>
      </c>
      <c r="FC674" s="45">
        <f t="shared" si="870"/>
        <v>2.7330438342024234E-2</v>
      </c>
      <c r="FD674" s="45">
        <f t="shared" si="846"/>
        <v>2.7330438342024234E-2</v>
      </c>
      <c r="FE674" s="45"/>
      <c r="FF674">
        <f t="shared" si="882"/>
        <v>8.9038957803128724</v>
      </c>
      <c r="FG674">
        <f t="shared" si="883"/>
        <v>8.8359981491039168</v>
      </c>
      <c r="FH674">
        <f t="shared" si="884"/>
        <v>8.787946039260353</v>
      </c>
      <c r="FI674">
        <f t="shared" si="885"/>
        <v>8.7540260549217823</v>
      </c>
      <c r="FJ674">
        <f t="shared" si="886"/>
        <v>8.7540260549217823</v>
      </c>
      <c r="FL674" s="34"/>
      <c r="FM674" s="34"/>
      <c r="FN674" s="34"/>
      <c r="FO674" s="34"/>
      <c r="FP674" s="34"/>
      <c r="FQ674" s="153">
        <f t="shared" si="871"/>
        <v>0.125</v>
      </c>
      <c r="FR674" s="153"/>
      <c r="FS674" s="42"/>
      <c r="FT674" s="42"/>
      <c r="FU674" s="42"/>
      <c r="FV674" s="42"/>
      <c r="FW674" s="42"/>
      <c r="FX674" s="42"/>
      <c r="FY674" s="42"/>
      <c r="FZ674" s="42"/>
      <c r="GA674" s="42"/>
      <c r="GB674" s="42"/>
      <c r="GC674" s="42"/>
      <c r="GD674" s="42"/>
      <c r="GE674" s="42"/>
      <c r="GF674" s="42"/>
      <c r="GG674" s="42"/>
      <c r="GH674" s="42"/>
      <c r="GI674" s="42"/>
      <c r="GJ674" s="42"/>
      <c r="GK674" s="42"/>
      <c r="GL674" s="42"/>
      <c r="GM674" s="154">
        <f>'[1]Automation Master'!$B$10*FQ674*FO674</f>
        <v>0</v>
      </c>
      <c r="GN674" s="155">
        <f>'[1]Automation Master'!$B$11*FO674*FQ674+GM674</f>
        <v>0</v>
      </c>
      <c r="GO674" s="155">
        <f>'[1]Automation Master'!$B$12*FO674*FQ674+GN674</f>
        <v>0</v>
      </c>
      <c r="GP674" s="155">
        <f>'[1]Automation Master'!$B$13*FO674*FQ674+GO674</f>
        <v>0</v>
      </c>
      <c r="GQ674" s="155">
        <f>'[1]Automation Master'!$C$10*FO674*FQ674+GP674</f>
        <v>0</v>
      </c>
      <c r="GR674" s="155">
        <f>'[1]Automation Master'!$C$11*FO674*FQ674+GQ674</f>
        <v>0</v>
      </c>
      <c r="GS674" s="155">
        <f>'[1]Automation Master'!$C$12*FO674*FQ674+GR674</f>
        <v>0</v>
      </c>
      <c r="GT674" s="155">
        <f>'[1]Automation Master'!$C$13*FO674*FQ674+GS674</f>
        <v>0</v>
      </c>
      <c r="GU674" s="155">
        <f>'[1]Automation Master'!$D$10*FO674*FQ674+GT674</f>
        <v>0</v>
      </c>
      <c r="GV674" s="155">
        <f>'[1]Automation Master'!$D$11*FO674*FQ674+GU674</f>
        <v>0</v>
      </c>
      <c r="GW674" s="155">
        <f>'[1]Automation Master'!$D$12*FO674*FQ674+GV674</f>
        <v>0</v>
      </c>
      <c r="GX674" s="155">
        <f>'[1]Automation Master'!$D$13*FO674*FQ674+GW674</f>
        <v>0</v>
      </c>
      <c r="GY674" s="155">
        <f>'[1]Automation Master'!$E$10*FO674*FQ674+GX674</f>
        <v>0</v>
      </c>
      <c r="GZ674" s="155">
        <f>'[1]Automation Master'!$E$11*FO674*FQ674+GY674</f>
        <v>0</v>
      </c>
      <c r="HA674" s="155">
        <f>'[1]Automation Master'!$E$12*FO674*FQ674+GZ674</f>
        <v>0</v>
      </c>
      <c r="HB674" s="155">
        <f>'[1]Automation Master'!$E$13*FO674*FQ674+HA674</f>
        <v>0</v>
      </c>
      <c r="HC674" s="155">
        <f>'[1]Automation Master'!$F$10*FO674*FQ674+HB674</f>
        <v>0</v>
      </c>
      <c r="HD674" s="155">
        <f>'[1]Automation Master'!$F$11*FO674*FQ674+HC674</f>
        <v>0</v>
      </c>
      <c r="HE674" s="155">
        <f>'[1]Automation Master'!$F$12*FO674*FQ674+HD674</f>
        <v>0</v>
      </c>
      <c r="HF674" s="156">
        <f>'[1]Automation Master'!$F$13*FO674*FQ674+HE674</f>
        <v>0</v>
      </c>
      <c r="HG674" s="157"/>
      <c r="HH674" s="157"/>
      <c r="HI674" s="157"/>
      <c r="HJ674" s="157"/>
      <c r="HK674" s="157"/>
      <c r="HL674" s="157"/>
      <c r="HM674" s="157"/>
      <c r="HN674" s="157"/>
      <c r="HO674" s="157"/>
      <c r="HP674" s="157"/>
      <c r="HQ674" s="157"/>
      <c r="HR674" s="157"/>
      <c r="HS674" s="157"/>
      <c r="HT674" s="157"/>
      <c r="HU674" s="157"/>
      <c r="HV674" s="157"/>
      <c r="HW674" s="157"/>
      <c r="HX674" s="157"/>
      <c r="HY674" s="42"/>
      <c r="HZ674" s="42"/>
      <c r="IA674" s="148">
        <f t="shared" si="887"/>
        <v>9</v>
      </c>
      <c r="IB674" s="148">
        <f t="shared" si="888"/>
        <v>9</v>
      </c>
      <c r="IC674" s="148">
        <f t="shared" si="889"/>
        <v>9</v>
      </c>
      <c r="ID674" s="148">
        <f t="shared" si="890"/>
        <v>9</v>
      </c>
      <c r="IE674" s="148">
        <f t="shared" si="891"/>
        <v>9</v>
      </c>
      <c r="IH674">
        <f t="shared" si="892"/>
        <v>8.9038957803128724</v>
      </c>
      <c r="II674">
        <f t="shared" si="893"/>
        <v>8.8359981491039168</v>
      </c>
      <c r="IJ674">
        <f t="shared" si="894"/>
        <v>8.787946039260353</v>
      </c>
      <c r="IK674">
        <f t="shared" si="895"/>
        <v>8.7540260549217823</v>
      </c>
      <c r="IL674">
        <f t="shared" si="896"/>
        <v>8.7540260549217823</v>
      </c>
      <c r="IN674" s="42">
        <f t="shared" si="897"/>
        <v>1.0678246631903063E-2</v>
      </c>
      <c r="IO674" s="42">
        <f t="shared" si="898"/>
        <v>1.822242787734258E-2</v>
      </c>
      <c r="IP674" s="42">
        <f t="shared" si="899"/>
        <v>2.356155119329411E-2</v>
      </c>
      <c r="IQ674" s="42">
        <f t="shared" si="900"/>
        <v>2.7330438342024185E-2</v>
      </c>
      <c r="IR674" s="42">
        <f t="shared" si="901"/>
        <v>2.7330438342024185E-2</v>
      </c>
      <c r="IT674" s="9">
        <f t="shared" si="872"/>
        <v>0</v>
      </c>
      <c r="IU674" s="9">
        <f t="shared" si="873"/>
        <v>0</v>
      </c>
      <c r="IV674" s="9">
        <f t="shared" si="874"/>
        <v>0</v>
      </c>
      <c r="IW674" s="9">
        <f t="shared" si="875"/>
        <v>0</v>
      </c>
      <c r="IX674" s="9">
        <f t="shared" si="876"/>
        <v>0</v>
      </c>
    </row>
    <row r="675" spans="1:258" ht="15.75" hidden="1" thickBot="1" x14ac:dyDescent="0.3">
      <c r="A675">
        <v>7</v>
      </c>
      <c r="B675" t="s">
        <v>572</v>
      </c>
      <c r="C675" t="s">
        <v>308</v>
      </c>
      <c r="D675" t="s">
        <v>288</v>
      </c>
      <c r="E675" t="s">
        <v>573</v>
      </c>
      <c r="F675" t="s">
        <v>290</v>
      </c>
      <c r="G675" t="s">
        <v>256</v>
      </c>
      <c r="H675">
        <v>5</v>
      </c>
      <c r="I675">
        <v>2</v>
      </c>
      <c r="L675">
        <v>5</v>
      </c>
      <c r="M675">
        <v>2</v>
      </c>
      <c r="R675">
        <v>1</v>
      </c>
      <c r="S675">
        <v>4</v>
      </c>
      <c r="X675">
        <v>2</v>
      </c>
      <c r="Y675">
        <v>5</v>
      </c>
      <c r="AA675">
        <v>2</v>
      </c>
      <c r="AB675">
        <v>5</v>
      </c>
      <c r="AL675">
        <v>2</v>
      </c>
      <c r="AT675">
        <v>7</v>
      </c>
      <c r="AU675">
        <v>0</v>
      </c>
      <c r="AV675">
        <v>7</v>
      </c>
      <c r="AW675">
        <v>0</v>
      </c>
      <c r="AX675">
        <v>0</v>
      </c>
      <c r="BB675">
        <f t="shared" si="847"/>
        <v>7</v>
      </c>
      <c r="BD675">
        <f t="shared" si="848"/>
        <v>7</v>
      </c>
      <c r="BE675">
        <f t="shared" si="849"/>
        <v>7</v>
      </c>
      <c r="BF675">
        <f t="shared" si="850"/>
        <v>7</v>
      </c>
      <c r="BH675">
        <f t="shared" si="851"/>
        <v>0</v>
      </c>
      <c r="BK675" s="45">
        <f>IF(G675="MEA",'[1]Net Hire Rate'!$E$7,IF(G675="AMR",'[1]Net Hire Rate'!$F$7,IF(G675="EUR",'[1]Net Hire Rate'!$G$7,IF(G675="APAC",'[1]Net Hire Rate'!$H$7,0))))</f>
        <v>1.6761041902604757E-3</v>
      </c>
      <c r="BL675" s="45">
        <f>IF(G675="MEA",'[1]Net Hire Rate'!$E$8,IF(G675="AMR",'[1]Net Hire Rate'!$F$8,IF(G675="EUR",'[1]Net Hire Rate'!$G$8,IF(G675="APAC",'[1]Net Hire Rate'!$H$8,0))))</f>
        <v>1.6761041902604757E-3</v>
      </c>
      <c r="BM675" s="45">
        <f>IF(G675="MEA",'[1]Net Hire Rate'!$E$9,IF(G675="AMR",'[1]Net Hire Rate'!$F$9,IF(G675="EUR",'[1]Net Hire Rate'!$G$9,IF(G675="APAC",'[1]Net Hire Rate'!$H$9,0))))</f>
        <v>1.6761041902604757E-3</v>
      </c>
      <c r="BN675" s="45">
        <f>IF(G675="MEA",'[1]Net Hire Rate'!$E$10,IF(G675="AMR",'[1]Net Hire Rate'!$F$10,IF(G675="EUR",'[1]Net Hire Rate'!$G$10,IF(G675="APAC",'[1]Net Hire Rate'!$H$10,0))))</f>
        <v>1.6761041902604757E-3</v>
      </c>
      <c r="BO675" s="45">
        <f>IF(G675="MEA",'[1]Net Hire Rate'!$E$11,IF(G675="AMR",'[1]Net Hire Rate'!$F$11,IF(G675="EUR",'[1]Net Hire Rate'!$G$11,IF(G675="APAC",'[1]Net Hire Rate'!$H$11,0))))</f>
        <v>1.6761041902604757E-3</v>
      </c>
      <c r="BP675" s="45">
        <f>IF(G675="MEA",'[1]Net Hire Rate'!$E$12,IF(G675="AMR",'[1]Net Hire Rate'!$F$12,IF(G675="EUR",'[1]Net Hire Rate'!$G$12,IF(G675="APAC",'[1]Net Hire Rate'!$H$12,0))))</f>
        <v>1.6761041902604757E-3</v>
      </c>
      <c r="BQ675" s="147">
        <f t="shared" si="852"/>
        <v>7</v>
      </c>
      <c r="BR675" s="147">
        <f t="shared" si="834"/>
        <v>7</v>
      </c>
      <c r="BS675" s="147">
        <f t="shared" si="853"/>
        <v>7.0117327293318228</v>
      </c>
      <c r="BT675" s="148">
        <f t="shared" si="835"/>
        <v>7.0117327293318228</v>
      </c>
      <c r="BU675" s="149">
        <f t="shared" si="854"/>
        <v>7.0234851239404419</v>
      </c>
      <c r="BV675" s="148">
        <f t="shared" si="836"/>
        <v>7.0234851239404419</v>
      </c>
      <c r="BW675" s="148">
        <f t="shared" si="855"/>
        <v>7.0352572167869099</v>
      </c>
      <c r="BX675" s="148">
        <f t="shared" si="837"/>
        <v>7.0352572167869099</v>
      </c>
      <c r="BY675" s="148">
        <f t="shared" si="856"/>
        <v>7.0470490408875266</v>
      </c>
      <c r="BZ675" s="148">
        <f t="shared" si="838"/>
        <v>7.0470490408875266</v>
      </c>
      <c r="CA675" s="148">
        <f t="shared" si="857"/>
        <v>7.0588606293139291</v>
      </c>
      <c r="CB675" s="148">
        <f t="shared" si="839"/>
        <v>7.0588606293139291</v>
      </c>
      <c r="CC675" s="148"/>
      <c r="CD675" s="38"/>
      <c r="CE675" s="38"/>
      <c r="CF675" s="38"/>
      <c r="CG675" s="38"/>
      <c r="CH675" s="38"/>
      <c r="CI675" s="38"/>
      <c r="CJ675" s="38"/>
      <c r="CK675" s="41"/>
      <c r="CL675" s="41"/>
      <c r="CM675" s="40"/>
      <c r="CN675" s="41"/>
      <c r="CO675" s="41"/>
      <c r="CP675" s="41"/>
      <c r="CQ675" s="41"/>
      <c r="CR675" s="41"/>
      <c r="CS675" s="41"/>
      <c r="CT675" s="41"/>
      <c r="CU675" s="40"/>
      <c r="CV675" s="41"/>
      <c r="CW675" s="41"/>
      <c r="CX675" s="41"/>
      <c r="CY675" s="41"/>
      <c r="CZ675" s="41"/>
      <c r="DA675" s="41"/>
      <c r="DB675" s="41"/>
      <c r="DC675" s="40"/>
      <c r="DD675" s="41"/>
      <c r="DE675" s="41"/>
      <c r="DF675" s="41"/>
      <c r="DG675" s="41"/>
      <c r="DH675" s="41"/>
      <c r="DI675" s="41"/>
      <c r="DJ675" s="41"/>
      <c r="DK675" s="40"/>
      <c r="DL675" s="41"/>
      <c r="DM675" s="41"/>
      <c r="DN675" s="41"/>
      <c r="DO675" s="41"/>
      <c r="DP675" s="41"/>
      <c r="DQ675" s="41"/>
      <c r="DR675" s="15"/>
      <c r="DS675" s="151">
        <f t="shared" si="840"/>
        <v>7</v>
      </c>
      <c r="DT675" s="152">
        <f t="shared" si="841"/>
        <v>0</v>
      </c>
      <c r="DU675" s="7">
        <f t="shared" si="842"/>
        <v>0</v>
      </c>
      <c r="DV675" s="7">
        <f t="shared" si="843"/>
        <v>0</v>
      </c>
      <c r="DW675">
        <f t="shared" si="844"/>
        <v>0</v>
      </c>
      <c r="DX675">
        <f t="shared" si="845"/>
        <v>0</v>
      </c>
      <c r="DZ675">
        <f t="shared" si="858"/>
        <v>7</v>
      </c>
      <c r="EA675">
        <f t="shared" si="859"/>
        <v>7</v>
      </c>
      <c r="EB675">
        <f t="shared" si="860"/>
        <v>7</v>
      </c>
      <c r="EC675">
        <f t="shared" si="861"/>
        <v>7</v>
      </c>
      <c r="ED675">
        <f t="shared" si="862"/>
        <v>7</v>
      </c>
      <c r="EE675">
        <f t="shared" si="863"/>
        <v>7</v>
      </c>
      <c r="EG675">
        <f t="shared" si="864"/>
        <v>7</v>
      </c>
      <c r="EH675">
        <f t="shared" si="865"/>
        <v>7</v>
      </c>
      <c r="EI675">
        <f t="shared" si="866"/>
        <v>7</v>
      </c>
      <c r="EJ675">
        <f t="shared" si="867"/>
        <v>7</v>
      </c>
      <c r="EK675">
        <f t="shared" si="868"/>
        <v>7</v>
      </c>
      <c r="EM675">
        <f>IF($EM$9='[1]L&amp;D Numbers'!$E$6,'[1]L&amp;D Numbers'!$E$7)</f>
        <v>350</v>
      </c>
      <c r="EN675">
        <f>IF($EN$9='[1]L&amp;D Numbers'!$F$6,'[1]L&amp;D Numbers'!$F$7)</f>
        <v>2000</v>
      </c>
      <c r="EO675">
        <f>IF($EO$9='[1]L&amp;D Numbers'!$G$6,'[1]L&amp;D Numbers'!$G$7)</f>
        <v>2000</v>
      </c>
      <c r="EP675">
        <f>IF($EP$9='[1]L&amp;D Numbers'!$H$6,'[1]L&amp;D Numbers'!$H$7)</f>
        <v>2000</v>
      </c>
      <c r="EQ675">
        <f>IF($EQ$9='[1]L&amp;D Numbers'!$I$6,'[1]L&amp;D Numbers'!$I$7)</f>
        <v>2000</v>
      </c>
      <c r="ER675">
        <f>IF($ER$9='[1]L&amp;D Numbers'!$J$6,'[1]L&amp;D Numbers'!$J$7)</f>
        <v>0</v>
      </c>
      <c r="ET675" s="45">
        <f>'[1]L&amp;D Master'!$E$10</f>
        <v>1.0678246631903041E-2</v>
      </c>
      <c r="EU675" s="45">
        <f>ET675+'[1]L&amp;D Master'!$F$10</f>
        <v>1.8222427877342538E-2</v>
      </c>
      <c r="EV675" s="45">
        <f>EU675+'[1]L&amp;D Master'!$G$10</f>
        <v>2.3561551193294058E-2</v>
      </c>
      <c r="EW675" s="45">
        <f>EV675+'[1]L&amp;D Master'!$H$10</f>
        <v>2.7330438342024234E-2</v>
      </c>
      <c r="EX675" s="45">
        <f>EW675+'[1]L&amp;D Master'!$I$10</f>
        <v>2.9999999999999995E-2</v>
      </c>
      <c r="EY675" s="45"/>
      <c r="EZ675" s="45">
        <f t="shared" si="869"/>
        <v>1.0678246631903041E-2</v>
      </c>
      <c r="FA675" s="45">
        <f t="shared" si="870"/>
        <v>1.8222427877342538E-2</v>
      </c>
      <c r="FB675" s="45">
        <f t="shared" si="870"/>
        <v>2.3561551193294058E-2</v>
      </c>
      <c r="FC675" s="45">
        <f t="shared" si="870"/>
        <v>2.7330438342024234E-2</v>
      </c>
      <c r="FD675" s="45">
        <f t="shared" si="846"/>
        <v>2.7330438342024234E-2</v>
      </c>
      <c r="FE675" s="45"/>
      <c r="FF675">
        <f t="shared" si="882"/>
        <v>6.9252522735766782</v>
      </c>
      <c r="FG675">
        <f t="shared" si="883"/>
        <v>6.872443004858602</v>
      </c>
      <c r="FH675">
        <f t="shared" si="884"/>
        <v>6.835069141646942</v>
      </c>
      <c r="FI675">
        <f t="shared" si="885"/>
        <v>6.8086869316058305</v>
      </c>
      <c r="FJ675">
        <f t="shared" si="886"/>
        <v>6.8086869316058305</v>
      </c>
      <c r="FL675" s="34"/>
      <c r="FM675" s="34"/>
      <c r="FN675" s="34"/>
      <c r="FO675" s="34"/>
      <c r="FP675" s="34"/>
      <c r="FQ675" s="153">
        <f t="shared" si="871"/>
        <v>0.125</v>
      </c>
      <c r="FR675" s="153"/>
      <c r="FS675" s="42"/>
      <c r="FT675" s="42"/>
      <c r="FU675" s="42"/>
      <c r="FV675" s="42"/>
      <c r="FW675" s="42"/>
      <c r="FX675" s="42"/>
      <c r="FY675" s="42"/>
      <c r="FZ675" s="42"/>
      <c r="GA675" s="42"/>
      <c r="GB675" s="42"/>
      <c r="GC675" s="42"/>
      <c r="GD675" s="42"/>
      <c r="GE675" s="42"/>
      <c r="GF675" s="42"/>
      <c r="GG675" s="42"/>
      <c r="GH675" s="42"/>
      <c r="GI675" s="42"/>
      <c r="GJ675" s="42"/>
      <c r="GK675" s="42"/>
      <c r="GL675" s="42"/>
      <c r="GM675" s="154">
        <f>'[1]Automation Master'!$B$10*FQ675*FO675</f>
        <v>0</v>
      </c>
      <c r="GN675" s="155">
        <f>'[1]Automation Master'!$B$11*FO675*FQ675+GM675</f>
        <v>0</v>
      </c>
      <c r="GO675" s="155">
        <f>'[1]Automation Master'!$B$12*FO675*FQ675+GN675</f>
        <v>0</v>
      </c>
      <c r="GP675" s="155">
        <f>'[1]Automation Master'!$B$13*FO675*FQ675+GO675</f>
        <v>0</v>
      </c>
      <c r="GQ675" s="155">
        <f>'[1]Automation Master'!$C$10*FO675*FQ675+GP675</f>
        <v>0</v>
      </c>
      <c r="GR675" s="155">
        <f>'[1]Automation Master'!$C$11*FO675*FQ675+GQ675</f>
        <v>0</v>
      </c>
      <c r="GS675" s="155">
        <f>'[1]Automation Master'!$C$12*FO675*FQ675+GR675</f>
        <v>0</v>
      </c>
      <c r="GT675" s="155">
        <f>'[1]Automation Master'!$C$13*FO675*FQ675+GS675</f>
        <v>0</v>
      </c>
      <c r="GU675" s="155">
        <f>'[1]Automation Master'!$D$10*FO675*FQ675+GT675</f>
        <v>0</v>
      </c>
      <c r="GV675" s="155">
        <f>'[1]Automation Master'!$D$11*FO675*FQ675+GU675</f>
        <v>0</v>
      </c>
      <c r="GW675" s="155">
        <f>'[1]Automation Master'!$D$12*FO675*FQ675+GV675</f>
        <v>0</v>
      </c>
      <c r="GX675" s="155">
        <f>'[1]Automation Master'!$D$13*FO675*FQ675+GW675</f>
        <v>0</v>
      </c>
      <c r="GY675" s="155">
        <f>'[1]Automation Master'!$E$10*FO675*FQ675+GX675</f>
        <v>0</v>
      </c>
      <c r="GZ675" s="155">
        <f>'[1]Automation Master'!$E$11*FO675*FQ675+GY675</f>
        <v>0</v>
      </c>
      <c r="HA675" s="155">
        <f>'[1]Automation Master'!$E$12*FO675*FQ675+GZ675</f>
        <v>0</v>
      </c>
      <c r="HB675" s="155">
        <f>'[1]Automation Master'!$E$13*FO675*FQ675+HA675</f>
        <v>0</v>
      </c>
      <c r="HC675" s="155">
        <f>'[1]Automation Master'!$F$10*FO675*FQ675+HB675</f>
        <v>0</v>
      </c>
      <c r="HD675" s="155">
        <f>'[1]Automation Master'!$F$11*FO675*FQ675+HC675</f>
        <v>0</v>
      </c>
      <c r="HE675" s="155">
        <f>'[1]Automation Master'!$F$12*FO675*FQ675+HD675</f>
        <v>0</v>
      </c>
      <c r="HF675" s="156">
        <f>'[1]Automation Master'!$F$13*FO675*FQ675+HE675</f>
        <v>0</v>
      </c>
      <c r="HG675" s="157"/>
      <c r="HH675" s="157"/>
      <c r="HI675" s="157"/>
      <c r="HJ675" s="157"/>
      <c r="HK675" s="157"/>
      <c r="HL675" s="157"/>
      <c r="HM675" s="157"/>
      <c r="HN675" s="157"/>
      <c r="HO675" s="157"/>
      <c r="HP675" s="157"/>
      <c r="HQ675" s="157"/>
      <c r="HR675" s="157"/>
      <c r="HS675" s="157"/>
      <c r="HT675" s="157"/>
      <c r="HU675" s="157"/>
      <c r="HV675" s="157"/>
      <c r="HW675" s="157"/>
      <c r="HX675" s="157"/>
      <c r="HY675" s="42"/>
      <c r="HZ675" s="42"/>
      <c r="IA675" s="148">
        <f t="shared" si="887"/>
        <v>7</v>
      </c>
      <c r="IB675" s="148">
        <f t="shared" si="888"/>
        <v>7</v>
      </c>
      <c r="IC675" s="148">
        <f t="shared" si="889"/>
        <v>7</v>
      </c>
      <c r="ID675" s="148">
        <f t="shared" si="890"/>
        <v>7</v>
      </c>
      <c r="IE675" s="148">
        <f t="shared" si="891"/>
        <v>7</v>
      </c>
      <c r="IH675">
        <f t="shared" si="892"/>
        <v>6.9252522735766782</v>
      </c>
      <c r="II675">
        <f t="shared" si="893"/>
        <v>6.872443004858602</v>
      </c>
      <c r="IJ675">
        <f t="shared" si="894"/>
        <v>6.835069141646942</v>
      </c>
      <c r="IK675">
        <f t="shared" si="895"/>
        <v>6.8086869316058305</v>
      </c>
      <c r="IL675">
        <f t="shared" si="896"/>
        <v>6.8086869316058305</v>
      </c>
      <c r="IN675" s="42">
        <f t="shared" si="897"/>
        <v>1.0678246631903119E-2</v>
      </c>
      <c r="IO675" s="42">
        <f t="shared" si="898"/>
        <v>1.8222427877342566E-2</v>
      </c>
      <c r="IP675" s="42">
        <f t="shared" si="899"/>
        <v>2.3561551193293999E-2</v>
      </c>
      <c r="IQ675" s="42">
        <f t="shared" si="900"/>
        <v>2.7330438342024217E-2</v>
      </c>
      <c r="IR675" s="42">
        <f t="shared" si="901"/>
        <v>2.7330438342024217E-2</v>
      </c>
      <c r="IT675" s="9">
        <f t="shared" si="872"/>
        <v>0</v>
      </c>
      <c r="IU675" s="9">
        <f t="shared" si="873"/>
        <v>0</v>
      </c>
      <c r="IV675" s="9">
        <f t="shared" si="874"/>
        <v>0</v>
      </c>
      <c r="IW675" s="9">
        <f t="shared" si="875"/>
        <v>0</v>
      </c>
      <c r="IX675" s="9">
        <f t="shared" si="876"/>
        <v>0</v>
      </c>
    </row>
    <row r="676" spans="1:258" ht="15.75" hidden="1" thickBot="1" x14ac:dyDescent="0.3">
      <c r="A676">
        <v>13</v>
      </c>
      <c r="B676" t="s">
        <v>572</v>
      </c>
      <c r="C676" t="s">
        <v>298</v>
      </c>
      <c r="D676" t="s">
        <v>288</v>
      </c>
      <c r="E676" t="s">
        <v>573</v>
      </c>
      <c r="F676" t="s">
        <v>290</v>
      </c>
      <c r="G676" t="s">
        <v>256</v>
      </c>
      <c r="H676">
        <v>10</v>
      </c>
      <c r="I676">
        <v>3</v>
      </c>
      <c r="L676">
        <v>10</v>
      </c>
      <c r="M676">
        <v>3</v>
      </c>
      <c r="R676">
        <v>1</v>
      </c>
      <c r="S676">
        <v>7</v>
      </c>
      <c r="T676">
        <v>2</v>
      </c>
      <c r="X676">
        <v>3</v>
      </c>
      <c r="Y676">
        <v>10</v>
      </c>
      <c r="AA676">
        <v>3</v>
      </c>
      <c r="AB676">
        <v>10</v>
      </c>
      <c r="AL676">
        <v>3</v>
      </c>
      <c r="AT676">
        <v>13</v>
      </c>
      <c r="AU676">
        <v>13</v>
      </c>
      <c r="AV676">
        <v>0</v>
      </c>
      <c r="AW676">
        <v>0</v>
      </c>
      <c r="AX676">
        <v>0</v>
      </c>
      <c r="BB676">
        <f t="shared" si="847"/>
        <v>13</v>
      </c>
      <c r="BD676">
        <f t="shared" si="848"/>
        <v>13</v>
      </c>
      <c r="BE676">
        <f t="shared" si="849"/>
        <v>13</v>
      </c>
      <c r="BF676">
        <f t="shared" si="850"/>
        <v>13</v>
      </c>
      <c r="BH676">
        <f t="shared" si="851"/>
        <v>0</v>
      </c>
      <c r="BK676" s="45">
        <f>IF(G676="MEA",'[1]Net Hire Rate'!$E$7,IF(G676="AMR",'[1]Net Hire Rate'!$F$7,IF(G676="EUR",'[1]Net Hire Rate'!$G$7,IF(G676="APAC",'[1]Net Hire Rate'!$H$7,0))))</f>
        <v>1.6761041902604757E-3</v>
      </c>
      <c r="BL676" s="45">
        <f>IF(G676="MEA",'[1]Net Hire Rate'!$E$8,IF(G676="AMR",'[1]Net Hire Rate'!$F$8,IF(G676="EUR",'[1]Net Hire Rate'!$G$8,IF(G676="APAC",'[1]Net Hire Rate'!$H$8,0))))</f>
        <v>1.6761041902604757E-3</v>
      </c>
      <c r="BM676" s="45">
        <f>IF(G676="MEA",'[1]Net Hire Rate'!$E$9,IF(G676="AMR",'[1]Net Hire Rate'!$F$9,IF(G676="EUR",'[1]Net Hire Rate'!$G$9,IF(G676="APAC",'[1]Net Hire Rate'!$H$9,0))))</f>
        <v>1.6761041902604757E-3</v>
      </c>
      <c r="BN676" s="45">
        <f>IF(G676="MEA",'[1]Net Hire Rate'!$E$10,IF(G676="AMR",'[1]Net Hire Rate'!$F$10,IF(G676="EUR",'[1]Net Hire Rate'!$G$10,IF(G676="APAC",'[1]Net Hire Rate'!$H$10,0))))</f>
        <v>1.6761041902604757E-3</v>
      </c>
      <c r="BO676" s="45">
        <f>IF(G676="MEA",'[1]Net Hire Rate'!$E$11,IF(G676="AMR",'[1]Net Hire Rate'!$F$11,IF(G676="EUR",'[1]Net Hire Rate'!$G$11,IF(G676="APAC",'[1]Net Hire Rate'!$H$11,0))))</f>
        <v>1.6761041902604757E-3</v>
      </c>
      <c r="BP676" s="45">
        <f>IF(G676="MEA",'[1]Net Hire Rate'!$E$12,IF(G676="AMR",'[1]Net Hire Rate'!$F$12,IF(G676="EUR",'[1]Net Hire Rate'!$G$12,IF(G676="APAC",'[1]Net Hire Rate'!$H$12,0))))</f>
        <v>1.6761041902604757E-3</v>
      </c>
      <c r="BQ676" s="147">
        <f t="shared" si="852"/>
        <v>13</v>
      </c>
      <c r="BR676" s="147">
        <f t="shared" si="834"/>
        <v>13</v>
      </c>
      <c r="BS676" s="147">
        <f t="shared" si="853"/>
        <v>13.021789354473386</v>
      </c>
      <c r="BT676" s="148">
        <f t="shared" si="835"/>
        <v>13.021789354473386</v>
      </c>
      <c r="BU676" s="149">
        <f t="shared" si="854"/>
        <v>13.043615230175106</v>
      </c>
      <c r="BV676" s="148">
        <f t="shared" si="836"/>
        <v>13.043615230175106</v>
      </c>
      <c r="BW676" s="148">
        <f t="shared" si="855"/>
        <v>13.065477688318548</v>
      </c>
      <c r="BX676" s="148">
        <f t="shared" si="837"/>
        <v>13.065477688318548</v>
      </c>
      <c r="BY676" s="148">
        <f t="shared" si="856"/>
        <v>13.087376790219693</v>
      </c>
      <c r="BZ676" s="148">
        <f t="shared" si="838"/>
        <v>13.087376790219693</v>
      </c>
      <c r="CA676" s="148">
        <f t="shared" si="857"/>
        <v>13.109312597297297</v>
      </c>
      <c r="CB676" s="148">
        <f t="shared" si="839"/>
        <v>13.109312597297297</v>
      </c>
      <c r="CC676" s="148"/>
      <c r="CD676" s="38"/>
      <c r="CE676" s="38"/>
      <c r="CF676" s="38"/>
      <c r="CG676" s="38"/>
      <c r="CH676" s="38"/>
      <c r="CI676" s="38"/>
      <c r="CJ676" s="38"/>
      <c r="CK676" s="41"/>
      <c r="CL676" s="41"/>
      <c r="CM676" s="40"/>
      <c r="CN676" s="41"/>
      <c r="CO676" s="41"/>
      <c r="CP676" s="41"/>
      <c r="CQ676" s="41"/>
      <c r="CR676" s="41"/>
      <c r="CS676" s="41"/>
      <c r="CT676" s="41"/>
      <c r="CU676" s="40"/>
      <c r="CV676" s="41"/>
      <c r="CW676" s="41"/>
      <c r="CX676" s="41"/>
      <c r="CY676" s="41"/>
      <c r="CZ676" s="41"/>
      <c r="DA676" s="41"/>
      <c r="DB676" s="41"/>
      <c r="DC676" s="40"/>
      <c r="DD676" s="41"/>
      <c r="DE676" s="41"/>
      <c r="DF676" s="41"/>
      <c r="DG676" s="41"/>
      <c r="DH676" s="41"/>
      <c r="DI676" s="41"/>
      <c r="DJ676" s="41"/>
      <c r="DK676" s="40"/>
      <c r="DL676" s="41"/>
      <c r="DM676" s="41"/>
      <c r="DN676" s="41"/>
      <c r="DO676" s="41"/>
      <c r="DP676" s="41"/>
      <c r="DQ676" s="41"/>
      <c r="DR676" s="15"/>
      <c r="DS676" s="151">
        <f t="shared" si="840"/>
        <v>13</v>
      </c>
      <c r="DT676" s="152">
        <f t="shared" si="841"/>
        <v>0</v>
      </c>
      <c r="DU676" s="7">
        <f t="shared" si="842"/>
        <v>0</v>
      </c>
      <c r="DV676" s="7">
        <f t="shared" si="843"/>
        <v>0</v>
      </c>
      <c r="DW676">
        <f t="shared" si="844"/>
        <v>0</v>
      </c>
      <c r="DX676">
        <f t="shared" si="845"/>
        <v>0</v>
      </c>
      <c r="DZ676">
        <f t="shared" si="858"/>
        <v>13</v>
      </c>
      <c r="EA676">
        <f t="shared" si="859"/>
        <v>13</v>
      </c>
      <c r="EB676">
        <f t="shared" si="860"/>
        <v>13</v>
      </c>
      <c r="EC676">
        <f t="shared" si="861"/>
        <v>13</v>
      </c>
      <c r="ED676">
        <f t="shared" si="862"/>
        <v>13</v>
      </c>
      <c r="EE676">
        <f t="shared" si="863"/>
        <v>13</v>
      </c>
      <c r="EG676">
        <f t="shared" si="864"/>
        <v>13</v>
      </c>
      <c r="EH676">
        <f t="shared" si="865"/>
        <v>13</v>
      </c>
      <c r="EI676">
        <f t="shared" si="866"/>
        <v>13</v>
      </c>
      <c r="EJ676">
        <f t="shared" si="867"/>
        <v>13</v>
      </c>
      <c r="EK676">
        <f t="shared" si="868"/>
        <v>13</v>
      </c>
      <c r="EM676">
        <f>IF($EM$9='[1]L&amp;D Numbers'!$E$6,'[1]L&amp;D Numbers'!$E$7)</f>
        <v>350</v>
      </c>
      <c r="EN676">
        <f>IF($EN$9='[1]L&amp;D Numbers'!$F$6,'[1]L&amp;D Numbers'!$F$7)</f>
        <v>2000</v>
      </c>
      <c r="EO676">
        <f>IF($EO$9='[1]L&amp;D Numbers'!$G$6,'[1]L&amp;D Numbers'!$G$7)</f>
        <v>2000</v>
      </c>
      <c r="EP676">
        <f>IF($EP$9='[1]L&amp;D Numbers'!$H$6,'[1]L&amp;D Numbers'!$H$7)</f>
        <v>2000</v>
      </c>
      <c r="EQ676">
        <f>IF($EQ$9='[1]L&amp;D Numbers'!$I$6,'[1]L&amp;D Numbers'!$I$7)</f>
        <v>2000</v>
      </c>
      <c r="ER676">
        <f>IF($ER$9='[1]L&amp;D Numbers'!$J$6,'[1]L&amp;D Numbers'!$J$7)</f>
        <v>0</v>
      </c>
      <c r="ET676" s="45">
        <f>'[1]L&amp;D Master'!$E$10</f>
        <v>1.0678246631903041E-2</v>
      </c>
      <c r="EU676" s="45">
        <f>ET676+'[1]L&amp;D Master'!$F$10</f>
        <v>1.8222427877342538E-2</v>
      </c>
      <c r="EV676" s="45">
        <f>EU676+'[1]L&amp;D Master'!$G$10</f>
        <v>2.3561551193294058E-2</v>
      </c>
      <c r="EW676" s="45">
        <f>EV676+'[1]L&amp;D Master'!$H$10</f>
        <v>2.7330438342024234E-2</v>
      </c>
      <c r="EX676" s="45">
        <f>EW676+'[1]L&amp;D Master'!$I$10</f>
        <v>2.9999999999999995E-2</v>
      </c>
      <c r="EY676" s="45"/>
      <c r="EZ676" s="45">
        <f t="shared" si="869"/>
        <v>1.0678246631903041E-2</v>
      </c>
      <c r="FA676" s="45">
        <f t="shared" si="870"/>
        <v>1.8222427877342538E-2</v>
      </c>
      <c r="FB676" s="45">
        <f t="shared" si="870"/>
        <v>2.3561551193294058E-2</v>
      </c>
      <c r="FC676" s="45">
        <f t="shared" si="870"/>
        <v>2.7330438342024234E-2</v>
      </c>
      <c r="FD676" s="45">
        <f t="shared" si="846"/>
        <v>2.7330438342024234E-2</v>
      </c>
      <c r="FE676" s="45"/>
      <c r="FF676">
        <f t="shared" si="882"/>
        <v>12.861182793785259</v>
      </c>
      <c r="FG676">
        <f t="shared" si="883"/>
        <v>12.763108437594548</v>
      </c>
      <c r="FH676">
        <f t="shared" si="884"/>
        <v>12.693699834487177</v>
      </c>
      <c r="FI676">
        <f t="shared" si="885"/>
        <v>12.644704301553686</v>
      </c>
      <c r="FJ676">
        <f t="shared" si="886"/>
        <v>12.644704301553686</v>
      </c>
      <c r="FL676" s="34"/>
      <c r="FM676" s="34"/>
      <c r="FN676" s="34"/>
      <c r="FO676" s="34"/>
      <c r="FP676" s="34"/>
      <c r="FQ676" s="153">
        <f t="shared" si="871"/>
        <v>0.125</v>
      </c>
      <c r="FR676" s="153"/>
      <c r="FS676" s="42"/>
      <c r="FT676" s="42"/>
      <c r="FU676" s="42"/>
      <c r="FV676" s="42"/>
      <c r="FW676" s="42"/>
      <c r="FX676" s="42"/>
      <c r="FY676" s="42"/>
      <c r="FZ676" s="42"/>
      <c r="GA676" s="42"/>
      <c r="GB676" s="42"/>
      <c r="GC676" s="42"/>
      <c r="GD676" s="42"/>
      <c r="GE676" s="42"/>
      <c r="GF676" s="42"/>
      <c r="GG676" s="42"/>
      <c r="GH676" s="42"/>
      <c r="GI676" s="42"/>
      <c r="GJ676" s="42"/>
      <c r="GK676" s="42"/>
      <c r="GL676" s="42"/>
      <c r="GM676" s="154">
        <f>'[1]Automation Master'!$B$10*FQ676*FO676</f>
        <v>0</v>
      </c>
      <c r="GN676" s="155">
        <f>'[1]Automation Master'!$B$11*FO676*FQ676+GM676</f>
        <v>0</v>
      </c>
      <c r="GO676" s="155">
        <f>'[1]Automation Master'!$B$12*FO676*FQ676+GN676</f>
        <v>0</v>
      </c>
      <c r="GP676" s="155">
        <f>'[1]Automation Master'!$B$13*FO676*FQ676+GO676</f>
        <v>0</v>
      </c>
      <c r="GQ676" s="155">
        <f>'[1]Automation Master'!$C$10*FO676*FQ676+GP676</f>
        <v>0</v>
      </c>
      <c r="GR676" s="155">
        <f>'[1]Automation Master'!$C$11*FO676*FQ676+GQ676</f>
        <v>0</v>
      </c>
      <c r="GS676" s="155">
        <f>'[1]Automation Master'!$C$12*FO676*FQ676+GR676</f>
        <v>0</v>
      </c>
      <c r="GT676" s="155">
        <f>'[1]Automation Master'!$C$13*FO676*FQ676+GS676</f>
        <v>0</v>
      </c>
      <c r="GU676" s="155">
        <f>'[1]Automation Master'!$D$10*FO676*FQ676+GT676</f>
        <v>0</v>
      </c>
      <c r="GV676" s="155">
        <f>'[1]Automation Master'!$D$11*FO676*FQ676+GU676</f>
        <v>0</v>
      </c>
      <c r="GW676" s="155">
        <f>'[1]Automation Master'!$D$12*FO676*FQ676+GV676</f>
        <v>0</v>
      </c>
      <c r="GX676" s="155">
        <f>'[1]Automation Master'!$D$13*FO676*FQ676+GW676</f>
        <v>0</v>
      </c>
      <c r="GY676" s="155">
        <f>'[1]Automation Master'!$E$10*FO676*FQ676+GX676</f>
        <v>0</v>
      </c>
      <c r="GZ676" s="155">
        <f>'[1]Automation Master'!$E$11*FO676*FQ676+GY676</f>
        <v>0</v>
      </c>
      <c r="HA676" s="155">
        <f>'[1]Automation Master'!$E$12*FO676*FQ676+GZ676</f>
        <v>0</v>
      </c>
      <c r="HB676" s="155">
        <f>'[1]Automation Master'!$E$13*FO676*FQ676+HA676</f>
        <v>0</v>
      </c>
      <c r="HC676" s="155">
        <f>'[1]Automation Master'!$F$10*FO676*FQ676+HB676</f>
        <v>0</v>
      </c>
      <c r="HD676" s="155">
        <f>'[1]Automation Master'!$F$11*FO676*FQ676+HC676</f>
        <v>0</v>
      </c>
      <c r="HE676" s="155">
        <f>'[1]Automation Master'!$F$12*FO676*FQ676+HD676</f>
        <v>0</v>
      </c>
      <c r="HF676" s="156">
        <f>'[1]Automation Master'!$F$13*FO676*FQ676+HE676</f>
        <v>0</v>
      </c>
      <c r="HG676" s="157"/>
      <c r="HH676" s="157"/>
      <c r="HI676" s="157"/>
      <c r="HJ676" s="157"/>
      <c r="HK676" s="157"/>
      <c r="HL676" s="157"/>
      <c r="HM676" s="157"/>
      <c r="HN676" s="157"/>
      <c r="HO676" s="157"/>
      <c r="HP676" s="157"/>
      <c r="HQ676" s="157"/>
      <c r="HR676" s="157"/>
      <c r="HS676" s="157"/>
      <c r="HT676" s="157"/>
      <c r="HU676" s="157"/>
      <c r="HV676" s="157"/>
      <c r="HW676" s="157"/>
      <c r="HX676" s="157"/>
      <c r="HY676" s="42"/>
      <c r="HZ676" s="42"/>
      <c r="IA676" s="148">
        <f t="shared" si="887"/>
        <v>13</v>
      </c>
      <c r="IB676" s="148">
        <f t="shared" si="888"/>
        <v>13</v>
      </c>
      <c r="IC676" s="148">
        <f t="shared" si="889"/>
        <v>13</v>
      </c>
      <c r="ID676" s="148">
        <f t="shared" si="890"/>
        <v>13</v>
      </c>
      <c r="IE676" s="148">
        <f t="shared" si="891"/>
        <v>13</v>
      </c>
      <c r="IH676">
        <f t="shared" si="892"/>
        <v>12.861182793785259</v>
      </c>
      <c r="II676">
        <f t="shared" si="893"/>
        <v>12.763108437594548</v>
      </c>
      <c r="IJ676">
        <f t="shared" si="894"/>
        <v>12.693699834487177</v>
      </c>
      <c r="IK676">
        <f t="shared" si="895"/>
        <v>12.644704301553686</v>
      </c>
      <c r="IL676">
        <f t="shared" si="896"/>
        <v>12.644704301553686</v>
      </c>
      <c r="IN676" s="42">
        <f t="shared" si="897"/>
        <v>1.067824663190314E-2</v>
      </c>
      <c r="IO676" s="42">
        <f t="shared" si="898"/>
        <v>1.8222427877342458E-2</v>
      </c>
      <c r="IP676" s="42">
        <f t="shared" si="899"/>
        <v>2.3561551193294096E-2</v>
      </c>
      <c r="IQ676" s="42">
        <f t="shared" si="900"/>
        <v>2.7330438342024158E-2</v>
      </c>
      <c r="IR676" s="42">
        <f t="shared" si="901"/>
        <v>2.7330438342024158E-2</v>
      </c>
      <c r="IT676" s="9">
        <f t="shared" si="872"/>
        <v>0</v>
      </c>
      <c r="IU676" s="9">
        <f t="shared" si="873"/>
        <v>0</v>
      </c>
      <c r="IV676" s="9">
        <f t="shared" si="874"/>
        <v>0</v>
      </c>
      <c r="IW676" s="9">
        <f t="shared" si="875"/>
        <v>0</v>
      </c>
      <c r="IX676" s="9">
        <f t="shared" si="876"/>
        <v>0</v>
      </c>
    </row>
    <row r="677" spans="1:258" ht="15.75" hidden="1" thickBot="1" x14ac:dyDescent="0.3">
      <c r="A677">
        <v>4</v>
      </c>
      <c r="B677" t="s">
        <v>572</v>
      </c>
      <c r="C677" t="s">
        <v>303</v>
      </c>
      <c r="D677" t="s">
        <v>288</v>
      </c>
      <c r="E677" t="s">
        <v>573</v>
      </c>
      <c r="F677" t="s">
        <v>290</v>
      </c>
      <c r="G677" t="s">
        <v>256</v>
      </c>
      <c r="H677">
        <v>4</v>
      </c>
      <c r="L677">
        <v>4</v>
      </c>
      <c r="R677">
        <v>1</v>
      </c>
      <c r="S677">
        <v>2</v>
      </c>
      <c r="T677">
        <v>1</v>
      </c>
      <c r="Y677">
        <v>4</v>
      </c>
      <c r="AB677">
        <v>3</v>
      </c>
      <c r="AL677">
        <v>1</v>
      </c>
      <c r="AP677">
        <v>1</v>
      </c>
      <c r="AT677">
        <v>4</v>
      </c>
      <c r="AU677">
        <v>0</v>
      </c>
      <c r="AV677">
        <v>4</v>
      </c>
      <c r="AW677">
        <v>0</v>
      </c>
      <c r="AX677">
        <v>0</v>
      </c>
      <c r="BB677">
        <f t="shared" si="847"/>
        <v>4</v>
      </c>
      <c r="BD677">
        <f t="shared" si="848"/>
        <v>4</v>
      </c>
      <c r="BE677">
        <f t="shared" si="849"/>
        <v>4</v>
      </c>
      <c r="BF677">
        <f t="shared" si="850"/>
        <v>4</v>
      </c>
      <c r="BH677">
        <f t="shared" si="851"/>
        <v>0</v>
      </c>
      <c r="BK677" s="45">
        <f>IF(G677="MEA",'[1]Net Hire Rate'!$E$7,IF(G677="AMR",'[1]Net Hire Rate'!$F$7,IF(G677="EUR",'[1]Net Hire Rate'!$G$7,IF(G677="APAC",'[1]Net Hire Rate'!$H$7,0))))</f>
        <v>1.6761041902604757E-3</v>
      </c>
      <c r="BL677" s="45">
        <f>IF(G677="MEA",'[1]Net Hire Rate'!$E$8,IF(G677="AMR",'[1]Net Hire Rate'!$F$8,IF(G677="EUR",'[1]Net Hire Rate'!$G$8,IF(G677="APAC",'[1]Net Hire Rate'!$H$8,0))))</f>
        <v>1.6761041902604757E-3</v>
      </c>
      <c r="BM677" s="45">
        <f>IF(G677="MEA",'[1]Net Hire Rate'!$E$9,IF(G677="AMR",'[1]Net Hire Rate'!$F$9,IF(G677="EUR",'[1]Net Hire Rate'!$G$9,IF(G677="APAC",'[1]Net Hire Rate'!$H$9,0))))</f>
        <v>1.6761041902604757E-3</v>
      </c>
      <c r="BN677" s="45">
        <f>IF(G677="MEA",'[1]Net Hire Rate'!$E$10,IF(G677="AMR",'[1]Net Hire Rate'!$F$10,IF(G677="EUR",'[1]Net Hire Rate'!$G$10,IF(G677="APAC",'[1]Net Hire Rate'!$H$10,0))))</f>
        <v>1.6761041902604757E-3</v>
      </c>
      <c r="BO677" s="45">
        <f>IF(G677="MEA",'[1]Net Hire Rate'!$E$11,IF(G677="AMR",'[1]Net Hire Rate'!$F$11,IF(G677="EUR",'[1]Net Hire Rate'!$G$11,IF(G677="APAC",'[1]Net Hire Rate'!$H$11,0))))</f>
        <v>1.6761041902604757E-3</v>
      </c>
      <c r="BP677" s="45">
        <f>IF(G677="MEA",'[1]Net Hire Rate'!$E$12,IF(G677="AMR",'[1]Net Hire Rate'!$F$12,IF(G677="EUR",'[1]Net Hire Rate'!$G$12,IF(G677="APAC",'[1]Net Hire Rate'!$H$12,0))))</f>
        <v>1.6761041902604757E-3</v>
      </c>
      <c r="BQ677" s="147">
        <f t="shared" si="852"/>
        <v>4</v>
      </c>
      <c r="BR677" s="147">
        <f t="shared" si="834"/>
        <v>4</v>
      </c>
      <c r="BS677" s="147">
        <f t="shared" si="853"/>
        <v>4.0067044167610417</v>
      </c>
      <c r="BT677" s="148">
        <f t="shared" si="835"/>
        <v>4.0067044167610417</v>
      </c>
      <c r="BU677" s="149">
        <f t="shared" si="854"/>
        <v>4.01342007082311</v>
      </c>
      <c r="BV677" s="148">
        <f t="shared" si="836"/>
        <v>3.01342007082311</v>
      </c>
      <c r="BW677" s="148">
        <f t="shared" si="855"/>
        <v>3.0184708768308317</v>
      </c>
      <c r="BX677" s="148">
        <f t="shared" si="837"/>
        <v>3.0184708768308317</v>
      </c>
      <c r="BY677" s="148">
        <f t="shared" si="856"/>
        <v>3.0235301485156669</v>
      </c>
      <c r="BZ677" s="148">
        <f t="shared" si="838"/>
        <v>3.0235301485156669</v>
      </c>
      <c r="CA677" s="148">
        <f t="shared" si="857"/>
        <v>3.0285979000669729</v>
      </c>
      <c r="CB677" s="148">
        <f t="shared" si="839"/>
        <v>3.0285979000669729</v>
      </c>
      <c r="CC677" s="148"/>
      <c r="CD677" s="38"/>
      <c r="CE677" s="38"/>
      <c r="CF677" s="38"/>
      <c r="CG677" s="38"/>
      <c r="CH677" s="38"/>
      <c r="CI677" s="38"/>
      <c r="CJ677" s="38"/>
      <c r="CK677" s="41"/>
      <c r="CL677" s="41"/>
      <c r="CM677" s="40"/>
      <c r="CN677" s="41"/>
      <c r="CO677" s="41"/>
      <c r="CP677" s="41"/>
      <c r="CQ677" s="41"/>
      <c r="CR677" s="41"/>
      <c r="CS677" s="41"/>
      <c r="CT677" s="41"/>
      <c r="CU677" s="40"/>
      <c r="CV677" s="41"/>
      <c r="CW677" s="41"/>
      <c r="CX677" s="41"/>
      <c r="CY677" s="41"/>
      <c r="CZ677" s="41"/>
      <c r="DA677" s="41"/>
      <c r="DB677" s="41"/>
      <c r="DC677" s="40"/>
      <c r="DD677" s="41"/>
      <c r="DE677" s="41"/>
      <c r="DF677" s="41"/>
      <c r="DG677" s="41"/>
      <c r="DH677" s="41"/>
      <c r="DI677" s="41"/>
      <c r="DJ677" s="41"/>
      <c r="DK677" s="40"/>
      <c r="DL677" s="41"/>
      <c r="DM677" s="41"/>
      <c r="DN677" s="41"/>
      <c r="DO677" s="41"/>
      <c r="DP677" s="41"/>
      <c r="DQ677" s="41"/>
      <c r="DR677" s="15"/>
      <c r="DS677" s="151">
        <f t="shared" si="840"/>
        <v>4</v>
      </c>
      <c r="DT677" s="152">
        <f t="shared" si="841"/>
        <v>0</v>
      </c>
      <c r="DU677" s="7">
        <f t="shared" si="842"/>
        <v>0</v>
      </c>
      <c r="DV677" s="7">
        <f t="shared" si="843"/>
        <v>0</v>
      </c>
      <c r="DW677">
        <f t="shared" si="844"/>
        <v>0</v>
      </c>
      <c r="DX677">
        <f t="shared" si="845"/>
        <v>0</v>
      </c>
      <c r="DZ677">
        <f t="shared" si="858"/>
        <v>4</v>
      </c>
      <c r="EA677">
        <f t="shared" si="859"/>
        <v>4</v>
      </c>
      <c r="EB677">
        <f t="shared" si="860"/>
        <v>4</v>
      </c>
      <c r="EC677">
        <f t="shared" si="861"/>
        <v>4</v>
      </c>
      <c r="ED677">
        <f t="shared" si="862"/>
        <v>4</v>
      </c>
      <c r="EE677">
        <f t="shared" si="863"/>
        <v>4</v>
      </c>
      <c r="EG677">
        <f t="shared" si="864"/>
        <v>4</v>
      </c>
      <c r="EH677">
        <f t="shared" si="865"/>
        <v>4</v>
      </c>
      <c r="EI677">
        <f t="shared" si="866"/>
        <v>4</v>
      </c>
      <c r="EJ677">
        <f t="shared" si="867"/>
        <v>4</v>
      </c>
      <c r="EK677">
        <f t="shared" si="868"/>
        <v>4</v>
      </c>
      <c r="EM677">
        <f>IF($EM$9='[1]L&amp;D Numbers'!$E$6,'[1]L&amp;D Numbers'!$E$7)</f>
        <v>350</v>
      </c>
      <c r="EN677">
        <f>IF($EN$9='[1]L&amp;D Numbers'!$F$6,'[1]L&amp;D Numbers'!$F$7)</f>
        <v>2000</v>
      </c>
      <c r="EO677">
        <f>IF($EO$9='[1]L&amp;D Numbers'!$G$6,'[1]L&amp;D Numbers'!$G$7)</f>
        <v>2000</v>
      </c>
      <c r="EP677">
        <f>IF($EP$9='[1]L&amp;D Numbers'!$H$6,'[1]L&amp;D Numbers'!$H$7)</f>
        <v>2000</v>
      </c>
      <c r="EQ677">
        <f>IF($EQ$9='[1]L&amp;D Numbers'!$I$6,'[1]L&amp;D Numbers'!$I$7)</f>
        <v>2000</v>
      </c>
      <c r="ER677">
        <f>IF($ER$9='[1]L&amp;D Numbers'!$J$6,'[1]L&amp;D Numbers'!$J$7)</f>
        <v>0</v>
      </c>
      <c r="ET677" s="45">
        <f>'[1]L&amp;D Master'!$E$10</f>
        <v>1.0678246631903041E-2</v>
      </c>
      <c r="EU677" s="45">
        <f>ET677+'[1]L&amp;D Master'!$F$10</f>
        <v>1.8222427877342538E-2</v>
      </c>
      <c r="EV677" s="45">
        <f>EU677+'[1]L&amp;D Master'!$G$10</f>
        <v>2.3561551193294058E-2</v>
      </c>
      <c r="EW677" s="45">
        <f>EV677+'[1]L&amp;D Master'!$H$10</f>
        <v>2.7330438342024234E-2</v>
      </c>
      <c r="EX677" s="45">
        <f>EW677+'[1]L&amp;D Master'!$I$10</f>
        <v>2.9999999999999995E-2</v>
      </c>
      <c r="EY677" s="45"/>
      <c r="EZ677" s="45">
        <f t="shared" si="869"/>
        <v>1.0678246631903041E-2</v>
      </c>
      <c r="FA677" s="45">
        <f t="shared" si="870"/>
        <v>1.8222427877342538E-2</v>
      </c>
      <c r="FB677" s="45">
        <f t="shared" si="870"/>
        <v>2.3561551193294058E-2</v>
      </c>
      <c r="FC677" s="45">
        <f t="shared" si="870"/>
        <v>2.7330438342024234E-2</v>
      </c>
      <c r="FD677" s="45">
        <f t="shared" si="846"/>
        <v>2.7330438342024234E-2</v>
      </c>
      <c r="FE677" s="45"/>
      <c r="FF677">
        <f t="shared" si="882"/>
        <v>3.9572870134723876</v>
      </c>
      <c r="FG677">
        <f t="shared" si="883"/>
        <v>3.9271102884906299</v>
      </c>
      <c r="FH677">
        <f t="shared" si="884"/>
        <v>3.9057537952268238</v>
      </c>
      <c r="FI677">
        <f t="shared" si="885"/>
        <v>3.8906782466319032</v>
      </c>
      <c r="FJ677">
        <f t="shared" si="886"/>
        <v>3.8906782466319032</v>
      </c>
      <c r="FL677" s="34"/>
      <c r="FM677" s="34"/>
      <c r="FN677" s="34"/>
      <c r="FO677" s="34"/>
      <c r="FP677" s="34"/>
      <c r="FQ677" s="153">
        <f t="shared" si="871"/>
        <v>0.125</v>
      </c>
      <c r="FR677" s="153"/>
      <c r="FS677" s="42"/>
      <c r="FT677" s="42"/>
      <c r="FU677" s="42"/>
      <c r="FV677" s="42"/>
      <c r="FW677" s="42"/>
      <c r="FX677" s="42"/>
      <c r="FY677" s="42"/>
      <c r="FZ677" s="42"/>
      <c r="GA677" s="42"/>
      <c r="GB677" s="42"/>
      <c r="GC677" s="42"/>
      <c r="GD677" s="42"/>
      <c r="GE677" s="42"/>
      <c r="GF677" s="42"/>
      <c r="GG677" s="42"/>
      <c r="GH677" s="42"/>
      <c r="GI677" s="42"/>
      <c r="GJ677" s="42"/>
      <c r="GK677" s="42"/>
      <c r="GL677" s="42"/>
      <c r="GM677" s="154">
        <f>'[1]Automation Master'!$B$10*FQ677*FO677</f>
        <v>0</v>
      </c>
      <c r="GN677" s="155">
        <f>'[1]Automation Master'!$B$11*FO677*FQ677+GM677</f>
        <v>0</v>
      </c>
      <c r="GO677" s="155">
        <f>'[1]Automation Master'!$B$12*FO677*FQ677+GN677</f>
        <v>0</v>
      </c>
      <c r="GP677" s="155">
        <f>'[1]Automation Master'!$B$13*FO677*FQ677+GO677</f>
        <v>0</v>
      </c>
      <c r="GQ677" s="155">
        <f>'[1]Automation Master'!$C$10*FO677*FQ677+GP677</f>
        <v>0</v>
      </c>
      <c r="GR677" s="155">
        <f>'[1]Automation Master'!$C$11*FO677*FQ677+GQ677</f>
        <v>0</v>
      </c>
      <c r="GS677" s="155">
        <f>'[1]Automation Master'!$C$12*FO677*FQ677+GR677</f>
        <v>0</v>
      </c>
      <c r="GT677" s="155">
        <f>'[1]Automation Master'!$C$13*FO677*FQ677+GS677</f>
        <v>0</v>
      </c>
      <c r="GU677" s="155">
        <f>'[1]Automation Master'!$D$10*FO677*FQ677+GT677</f>
        <v>0</v>
      </c>
      <c r="GV677" s="155">
        <f>'[1]Automation Master'!$D$11*FO677*FQ677+GU677</f>
        <v>0</v>
      </c>
      <c r="GW677" s="155">
        <f>'[1]Automation Master'!$D$12*FO677*FQ677+GV677</f>
        <v>0</v>
      </c>
      <c r="GX677" s="155">
        <f>'[1]Automation Master'!$D$13*FO677*FQ677+GW677</f>
        <v>0</v>
      </c>
      <c r="GY677" s="155">
        <f>'[1]Automation Master'!$E$10*FO677*FQ677+GX677</f>
        <v>0</v>
      </c>
      <c r="GZ677" s="155">
        <f>'[1]Automation Master'!$E$11*FO677*FQ677+GY677</f>
        <v>0</v>
      </c>
      <c r="HA677" s="155">
        <f>'[1]Automation Master'!$E$12*FO677*FQ677+GZ677</f>
        <v>0</v>
      </c>
      <c r="HB677" s="155">
        <f>'[1]Automation Master'!$E$13*FO677*FQ677+HA677</f>
        <v>0</v>
      </c>
      <c r="HC677" s="155">
        <f>'[1]Automation Master'!$F$10*FO677*FQ677+HB677</f>
        <v>0</v>
      </c>
      <c r="HD677" s="155">
        <f>'[1]Automation Master'!$F$11*FO677*FQ677+HC677</f>
        <v>0</v>
      </c>
      <c r="HE677" s="155">
        <f>'[1]Automation Master'!$F$12*FO677*FQ677+HD677</f>
        <v>0</v>
      </c>
      <c r="HF677" s="156">
        <f>'[1]Automation Master'!$F$13*FO677*FQ677+HE677</f>
        <v>0</v>
      </c>
      <c r="HG677" s="157"/>
      <c r="HH677" s="157"/>
      <c r="HI677" s="157"/>
      <c r="HJ677" s="157"/>
      <c r="HK677" s="157"/>
      <c r="HL677" s="157"/>
      <c r="HM677" s="157"/>
      <c r="HN677" s="157"/>
      <c r="HO677" s="157"/>
      <c r="HP677" s="157"/>
      <c r="HQ677" s="157"/>
      <c r="HR677" s="157"/>
      <c r="HS677" s="157"/>
      <c r="HT677" s="157"/>
      <c r="HU677" s="157"/>
      <c r="HV677" s="157"/>
      <c r="HW677" s="157"/>
      <c r="HX677" s="157"/>
      <c r="HY677" s="42"/>
      <c r="HZ677" s="42"/>
      <c r="IA677" s="148">
        <f t="shared" si="887"/>
        <v>4</v>
      </c>
      <c r="IB677" s="148">
        <f t="shared" si="888"/>
        <v>4</v>
      </c>
      <c r="IC677" s="148">
        <f t="shared" si="889"/>
        <v>4</v>
      </c>
      <c r="ID677" s="148">
        <f t="shared" si="890"/>
        <v>4</v>
      </c>
      <c r="IE677" s="148">
        <f t="shared" si="891"/>
        <v>4</v>
      </c>
      <c r="IH677">
        <f t="shared" si="892"/>
        <v>3.9572870134723876</v>
      </c>
      <c r="II677">
        <f t="shared" si="893"/>
        <v>3.9271102884906299</v>
      </c>
      <c r="IJ677">
        <f t="shared" si="894"/>
        <v>3.9057537952268238</v>
      </c>
      <c r="IK677">
        <f t="shared" si="895"/>
        <v>3.8906782466319032</v>
      </c>
      <c r="IL677">
        <f t="shared" si="896"/>
        <v>3.8906782466319032</v>
      </c>
      <c r="IN677" s="42">
        <f t="shared" si="897"/>
        <v>1.0678246631903088E-2</v>
      </c>
      <c r="IO677" s="42">
        <f t="shared" si="898"/>
        <v>1.8222427877342517E-2</v>
      </c>
      <c r="IP677" s="42">
        <f t="shared" si="899"/>
        <v>2.3561551193294061E-2</v>
      </c>
      <c r="IQ677" s="42">
        <f t="shared" si="900"/>
        <v>2.7330438342024199E-2</v>
      </c>
      <c r="IR677" s="42">
        <f t="shared" si="901"/>
        <v>2.7330438342024199E-2</v>
      </c>
      <c r="IT677" s="9">
        <f t="shared" si="872"/>
        <v>0</v>
      </c>
      <c r="IU677" s="9">
        <f t="shared" si="873"/>
        <v>0</v>
      </c>
      <c r="IV677" s="9">
        <f t="shared" si="874"/>
        <v>0</v>
      </c>
      <c r="IW677" s="9">
        <f t="shared" si="875"/>
        <v>0</v>
      </c>
      <c r="IX677" s="9">
        <f t="shared" si="876"/>
        <v>0</v>
      </c>
    </row>
    <row r="678" spans="1:258" ht="15.75" hidden="1" thickBot="1" x14ac:dyDescent="0.3">
      <c r="A678">
        <v>34</v>
      </c>
      <c r="B678" t="s">
        <v>572</v>
      </c>
      <c r="C678" t="s">
        <v>304</v>
      </c>
      <c r="D678" t="s">
        <v>288</v>
      </c>
      <c r="E678" t="s">
        <v>573</v>
      </c>
      <c r="F678" t="s">
        <v>290</v>
      </c>
      <c r="G678" t="s">
        <v>256</v>
      </c>
      <c r="H678">
        <v>34</v>
      </c>
      <c r="L678">
        <v>34</v>
      </c>
      <c r="S678">
        <v>1</v>
      </c>
      <c r="T678">
        <v>7</v>
      </c>
      <c r="U678">
        <v>26</v>
      </c>
      <c r="Y678">
        <v>34</v>
      </c>
      <c r="AB678">
        <v>1</v>
      </c>
      <c r="AJ678">
        <v>33</v>
      </c>
      <c r="AT678">
        <v>34</v>
      </c>
      <c r="AU678">
        <v>34</v>
      </c>
      <c r="AV678">
        <v>0</v>
      </c>
      <c r="AW678">
        <v>0</v>
      </c>
      <c r="AX678">
        <v>0</v>
      </c>
      <c r="BB678">
        <f t="shared" si="847"/>
        <v>34</v>
      </c>
      <c r="BD678">
        <f t="shared" si="848"/>
        <v>34</v>
      </c>
      <c r="BE678">
        <f t="shared" si="849"/>
        <v>34</v>
      </c>
      <c r="BF678">
        <f t="shared" si="850"/>
        <v>34</v>
      </c>
      <c r="BH678">
        <f t="shared" si="851"/>
        <v>0</v>
      </c>
      <c r="BK678" s="45">
        <f>IF(G678="MEA",'[1]Net Hire Rate'!$E$7,IF(G678="AMR",'[1]Net Hire Rate'!$F$7,IF(G678="EUR",'[1]Net Hire Rate'!$G$7,IF(G678="APAC",'[1]Net Hire Rate'!$H$7,0))))</f>
        <v>1.6761041902604757E-3</v>
      </c>
      <c r="BL678" s="45">
        <f>IF(G678="MEA",'[1]Net Hire Rate'!$E$8,IF(G678="AMR",'[1]Net Hire Rate'!$F$8,IF(G678="EUR",'[1]Net Hire Rate'!$G$8,IF(G678="APAC",'[1]Net Hire Rate'!$H$8,0))))</f>
        <v>1.6761041902604757E-3</v>
      </c>
      <c r="BM678" s="45">
        <f>IF(G678="MEA",'[1]Net Hire Rate'!$E$9,IF(G678="AMR",'[1]Net Hire Rate'!$F$9,IF(G678="EUR",'[1]Net Hire Rate'!$G$9,IF(G678="APAC",'[1]Net Hire Rate'!$H$9,0))))</f>
        <v>1.6761041902604757E-3</v>
      </c>
      <c r="BN678" s="45">
        <f>IF(G678="MEA",'[1]Net Hire Rate'!$E$10,IF(G678="AMR",'[1]Net Hire Rate'!$F$10,IF(G678="EUR",'[1]Net Hire Rate'!$G$10,IF(G678="APAC",'[1]Net Hire Rate'!$H$10,0))))</f>
        <v>1.6761041902604757E-3</v>
      </c>
      <c r="BO678" s="45">
        <f>IF(G678="MEA",'[1]Net Hire Rate'!$E$11,IF(G678="AMR",'[1]Net Hire Rate'!$F$11,IF(G678="EUR",'[1]Net Hire Rate'!$G$11,IF(G678="APAC",'[1]Net Hire Rate'!$H$11,0))))</f>
        <v>1.6761041902604757E-3</v>
      </c>
      <c r="BP678" s="45">
        <f>IF(G678="MEA",'[1]Net Hire Rate'!$E$12,IF(G678="AMR",'[1]Net Hire Rate'!$F$12,IF(G678="EUR",'[1]Net Hire Rate'!$G$12,IF(G678="APAC",'[1]Net Hire Rate'!$H$12,0))))</f>
        <v>1.6761041902604757E-3</v>
      </c>
      <c r="BQ678" s="147">
        <f t="shared" si="852"/>
        <v>34</v>
      </c>
      <c r="BR678" s="147">
        <f t="shared" si="834"/>
        <v>34</v>
      </c>
      <c r="BS678" s="147">
        <f t="shared" si="853"/>
        <v>34.056987542468853</v>
      </c>
      <c r="BT678" s="148">
        <f t="shared" si="835"/>
        <v>34.056987542468853</v>
      </c>
      <c r="BU678" s="149">
        <f t="shared" si="854"/>
        <v>34.114070601996431</v>
      </c>
      <c r="BV678" s="148">
        <f t="shared" si="836"/>
        <v>34.114070601996431</v>
      </c>
      <c r="BW678" s="148">
        <f t="shared" si="855"/>
        <v>34.171249338679274</v>
      </c>
      <c r="BX678" s="148">
        <f t="shared" si="837"/>
        <v>34.171249338679274</v>
      </c>
      <c r="BY678" s="148">
        <f t="shared" si="856"/>
        <v>34.228523912882267</v>
      </c>
      <c r="BZ678" s="148">
        <f t="shared" si="838"/>
        <v>34.228523912882267</v>
      </c>
      <c r="CA678" s="148">
        <f t="shared" si="857"/>
        <v>34.285894485239076</v>
      </c>
      <c r="CB678" s="148">
        <f t="shared" si="839"/>
        <v>34.285894485239076</v>
      </c>
      <c r="CC678" s="148"/>
      <c r="CD678" s="38"/>
      <c r="CE678" s="38"/>
      <c r="CF678" s="38"/>
      <c r="CG678" s="38"/>
      <c r="CH678" s="38"/>
      <c r="CI678" s="38"/>
      <c r="CJ678" s="38"/>
      <c r="CK678" s="41"/>
      <c r="CL678" s="41"/>
      <c r="CM678" s="40"/>
      <c r="CN678" s="41"/>
      <c r="CO678" s="41"/>
      <c r="CP678" s="41"/>
      <c r="CQ678" s="41"/>
      <c r="CR678" s="41"/>
      <c r="CS678" s="41"/>
      <c r="CT678" s="41"/>
      <c r="CU678" s="40"/>
      <c r="CV678" s="41"/>
      <c r="CW678" s="41"/>
      <c r="CX678" s="41"/>
      <c r="CY678" s="41"/>
      <c r="CZ678" s="41"/>
      <c r="DA678" s="41"/>
      <c r="DB678" s="41"/>
      <c r="DC678" s="40"/>
      <c r="DD678" s="41"/>
      <c r="DE678" s="41"/>
      <c r="DF678" s="41"/>
      <c r="DG678" s="41"/>
      <c r="DH678" s="41"/>
      <c r="DI678" s="41"/>
      <c r="DJ678" s="41"/>
      <c r="DK678" s="40"/>
      <c r="DL678" s="41"/>
      <c r="DM678" s="41"/>
      <c r="DN678" s="41"/>
      <c r="DO678" s="41"/>
      <c r="DP678" s="41"/>
      <c r="DQ678" s="41"/>
      <c r="DR678" s="15"/>
      <c r="DS678" s="151">
        <f t="shared" si="840"/>
        <v>34</v>
      </c>
      <c r="DT678" s="152">
        <f t="shared" si="841"/>
        <v>0</v>
      </c>
      <c r="DU678" s="7">
        <f t="shared" si="842"/>
        <v>0</v>
      </c>
      <c r="DV678" s="7">
        <f t="shared" si="843"/>
        <v>0</v>
      </c>
      <c r="DW678">
        <f t="shared" si="844"/>
        <v>0</v>
      </c>
      <c r="DX678">
        <f t="shared" si="845"/>
        <v>0</v>
      </c>
      <c r="DZ678">
        <f t="shared" si="858"/>
        <v>34</v>
      </c>
      <c r="EA678">
        <f t="shared" si="859"/>
        <v>34</v>
      </c>
      <c r="EB678">
        <f t="shared" si="860"/>
        <v>34</v>
      </c>
      <c r="EC678">
        <f t="shared" si="861"/>
        <v>34</v>
      </c>
      <c r="ED678">
        <f t="shared" si="862"/>
        <v>34</v>
      </c>
      <c r="EE678">
        <f t="shared" si="863"/>
        <v>34</v>
      </c>
      <c r="EG678">
        <f t="shared" si="864"/>
        <v>34</v>
      </c>
      <c r="EH678">
        <f t="shared" si="865"/>
        <v>34</v>
      </c>
      <c r="EI678">
        <f t="shared" si="866"/>
        <v>34</v>
      </c>
      <c r="EJ678">
        <f t="shared" si="867"/>
        <v>34</v>
      </c>
      <c r="EK678">
        <f t="shared" si="868"/>
        <v>34</v>
      </c>
      <c r="EM678">
        <f>IF($EM$9='[1]L&amp;D Numbers'!$E$6,'[1]L&amp;D Numbers'!$E$7)</f>
        <v>350</v>
      </c>
      <c r="EN678">
        <f>IF($EN$9='[1]L&amp;D Numbers'!$F$6,'[1]L&amp;D Numbers'!$F$7)</f>
        <v>2000</v>
      </c>
      <c r="EO678">
        <f>IF($EO$9='[1]L&amp;D Numbers'!$G$6,'[1]L&amp;D Numbers'!$G$7)</f>
        <v>2000</v>
      </c>
      <c r="EP678">
        <f>IF($EP$9='[1]L&amp;D Numbers'!$H$6,'[1]L&amp;D Numbers'!$H$7)</f>
        <v>2000</v>
      </c>
      <c r="EQ678">
        <f>IF($EQ$9='[1]L&amp;D Numbers'!$I$6,'[1]L&amp;D Numbers'!$I$7)</f>
        <v>2000</v>
      </c>
      <c r="ER678">
        <f>IF($ER$9='[1]L&amp;D Numbers'!$J$6,'[1]L&amp;D Numbers'!$J$7)</f>
        <v>0</v>
      </c>
      <c r="ET678" s="45">
        <f>'[1]L&amp;D Master'!$E$10</f>
        <v>1.0678246631903041E-2</v>
      </c>
      <c r="EU678" s="45">
        <f>ET678+'[1]L&amp;D Master'!$F$10</f>
        <v>1.8222427877342538E-2</v>
      </c>
      <c r="EV678" s="45">
        <f>EU678+'[1]L&amp;D Master'!$G$10</f>
        <v>2.3561551193294058E-2</v>
      </c>
      <c r="EW678" s="45">
        <f>EV678+'[1]L&amp;D Master'!$H$10</f>
        <v>2.7330438342024234E-2</v>
      </c>
      <c r="EX678" s="45">
        <f>EW678+'[1]L&amp;D Master'!$I$10</f>
        <v>2.9999999999999995E-2</v>
      </c>
      <c r="EY678" s="45"/>
      <c r="EZ678" s="45">
        <f t="shared" si="869"/>
        <v>1.0678246631903041E-2</v>
      </c>
      <c r="FA678" s="45">
        <f t="shared" si="870"/>
        <v>1.8222427877342538E-2</v>
      </c>
      <c r="FB678" s="45">
        <f t="shared" si="870"/>
        <v>2.3561551193294058E-2</v>
      </c>
      <c r="FC678" s="45">
        <f t="shared" si="870"/>
        <v>2.7330438342024234E-2</v>
      </c>
      <c r="FD678" s="45">
        <f t="shared" si="846"/>
        <v>2.7330438342024234E-2</v>
      </c>
      <c r="FE678" s="45"/>
      <c r="FF678">
        <f t="shared" si="882"/>
        <v>33.636939614515292</v>
      </c>
      <c r="FG678">
        <f t="shared" si="883"/>
        <v>33.380437452170355</v>
      </c>
      <c r="FH678">
        <f t="shared" si="884"/>
        <v>33.198907259428005</v>
      </c>
      <c r="FI678">
        <f t="shared" si="885"/>
        <v>33.070765096371176</v>
      </c>
      <c r="FJ678">
        <f t="shared" si="886"/>
        <v>33.070765096371176</v>
      </c>
      <c r="FL678" s="34"/>
      <c r="FM678" s="34"/>
      <c r="FN678" s="34"/>
      <c r="FO678" s="34"/>
      <c r="FP678" s="34"/>
      <c r="FQ678" s="153">
        <f t="shared" si="871"/>
        <v>0.125</v>
      </c>
      <c r="FR678" s="153"/>
      <c r="FS678" s="42"/>
      <c r="FT678" s="42"/>
      <c r="FU678" s="42"/>
      <c r="FV678" s="42"/>
      <c r="FW678" s="42"/>
      <c r="FX678" s="42"/>
      <c r="FY678" s="42"/>
      <c r="FZ678" s="42"/>
      <c r="GA678" s="42"/>
      <c r="GB678" s="42"/>
      <c r="GC678" s="42"/>
      <c r="GD678" s="42"/>
      <c r="GE678" s="42"/>
      <c r="GF678" s="42"/>
      <c r="GG678" s="42"/>
      <c r="GH678" s="42"/>
      <c r="GI678" s="42"/>
      <c r="GJ678" s="42"/>
      <c r="GK678" s="42"/>
      <c r="GL678" s="42"/>
      <c r="GM678" s="154">
        <f>'[1]Automation Master'!$B$10*FQ678*FO678</f>
        <v>0</v>
      </c>
      <c r="GN678" s="155">
        <f>'[1]Automation Master'!$B$11*FO678*FQ678+GM678</f>
        <v>0</v>
      </c>
      <c r="GO678" s="155">
        <f>'[1]Automation Master'!$B$12*FO678*FQ678+GN678</f>
        <v>0</v>
      </c>
      <c r="GP678" s="155">
        <f>'[1]Automation Master'!$B$13*FO678*FQ678+GO678</f>
        <v>0</v>
      </c>
      <c r="GQ678" s="155">
        <f>'[1]Automation Master'!$C$10*FO678*FQ678+GP678</f>
        <v>0</v>
      </c>
      <c r="GR678" s="155">
        <f>'[1]Automation Master'!$C$11*FO678*FQ678+GQ678</f>
        <v>0</v>
      </c>
      <c r="GS678" s="155">
        <f>'[1]Automation Master'!$C$12*FO678*FQ678+GR678</f>
        <v>0</v>
      </c>
      <c r="GT678" s="155">
        <f>'[1]Automation Master'!$C$13*FO678*FQ678+GS678</f>
        <v>0</v>
      </c>
      <c r="GU678" s="155">
        <f>'[1]Automation Master'!$D$10*FO678*FQ678+GT678</f>
        <v>0</v>
      </c>
      <c r="GV678" s="155">
        <f>'[1]Automation Master'!$D$11*FO678*FQ678+GU678</f>
        <v>0</v>
      </c>
      <c r="GW678" s="155">
        <f>'[1]Automation Master'!$D$12*FO678*FQ678+GV678</f>
        <v>0</v>
      </c>
      <c r="GX678" s="155">
        <f>'[1]Automation Master'!$D$13*FO678*FQ678+GW678</f>
        <v>0</v>
      </c>
      <c r="GY678" s="155">
        <f>'[1]Automation Master'!$E$10*FO678*FQ678+GX678</f>
        <v>0</v>
      </c>
      <c r="GZ678" s="155">
        <f>'[1]Automation Master'!$E$11*FO678*FQ678+GY678</f>
        <v>0</v>
      </c>
      <c r="HA678" s="155">
        <f>'[1]Automation Master'!$E$12*FO678*FQ678+GZ678</f>
        <v>0</v>
      </c>
      <c r="HB678" s="155">
        <f>'[1]Automation Master'!$E$13*FO678*FQ678+HA678</f>
        <v>0</v>
      </c>
      <c r="HC678" s="155">
        <f>'[1]Automation Master'!$F$10*FO678*FQ678+HB678</f>
        <v>0</v>
      </c>
      <c r="HD678" s="155">
        <f>'[1]Automation Master'!$F$11*FO678*FQ678+HC678</f>
        <v>0</v>
      </c>
      <c r="HE678" s="155">
        <f>'[1]Automation Master'!$F$12*FO678*FQ678+HD678</f>
        <v>0</v>
      </c>
      <c r="HF678" s="156">
        <f>'[1]Automation Master'!$F$13*FO678*FQ678+HE678</f>
        <v>0</v>
      </c>
      <c r="HG678" s="157"/>
      <c r="HH678" s="157"/>
      <c r="HI678" s="157"/>
      <c r="HJ678" s="157"/>
      <c r="HK678" s="157"/>
      <c r="HL678" s="157"/>
      <c r="HM678" s="157"/>
      <c r="HN678" s="157"/>
      <c r="HO678" s="157"/>
      <c r="HP678" s="157"/>
      <c r="HQ678" s="157"/>
      <c r="HR678" s="157"/>
      <c r="HS678" s="157"/>
      <c r="HT678" s="157"/>
      <c r="HU678" s="157"/>
      <c r="HV678" s="157"/>
      <c r="HW678" s="157"/>
      <c r="HX678" s="157"/>
      <c r="HY678" s="42"/>
      <c r="HZ678" s="42"/>
      <c r="IA678" s="148">
        <f t="shared" si="887"/>
        <v>34</v>
      </c>
      <c r="IB678" s="148">
        <f t="shared" si="888"/>
        <v>34</v>
      </c>
      <c r="IC678" s="148">
        <f t="shared" si="889"/>
        <v>34</v>
      </c>
      <c r="ID678" s="148">
        <f t="shared" si="890"/>
        <v>34</v>
      </c>
      <c r="IE678" s="148">
        <f t="shared" si="891"/>
        <v>34</v>
      </c>
      <c r="IH678">
        <f t="shared" si="892"/>
        <v>33.636939614515292</v>
      </c>
      <c r="II678">
        <f t="shared" si="893"/>
        <v>33.380437452170355</v>
      </c>
      <c r="IJ678">
        <f t="shared" si="894"/>
        <v>33.198907259428005</v>
      </c>
      <c r="IK678">
        <f t="shared" si="895"/>
        <v>33.070765096371176</v>
      </c>
      <c r="IL678">
        <f t="shared" si="896"/>
        <v>33.070765096371176</v>
      </c>
      <c r="IN678" s="42">
        <f t="shared" si="897"/>
        <v>1.067824663190318E-2</v>
      </c>
      <c r="IO678" s="42">
        <f t="shared" si="898"/>
        <v>1.8222427877342497E-2</v>
      </c>
      <c r="IP678" s="42">
        <f t="shared" si="899"/>
        <v>2.3561551193293982E-2</v>
      </c>
      <c r="IQ678" s="42">
        <f t="shared" si="900"/>
        <v>2.7330438342024244E-2</v>
      </c>
      <c r="IR678" s="42">
        <f t="shared" si="901"/>
        <v>2.7330438342024244E-2</v>
      </c>
      <c r="IT678" s="9">
        <f t="shared" si="872"/>
        <v>0</v>
      </c>
      <c r="IU678" s="9">
        <f t="shared" si="873"/>
        <v>0</v>
      </c>
      <c r="IV678" s="9">
        <f t="shared" si="874"/>
        <v>0</v>
      </c>
      <c r="IW678" s="9">
        <f t="shared" si="875"/>
        <v>0</v>
      </c>
      <c r="IX678" s="9">
        <f t="shared" si="876"/>
        <v>0</v>
      </c>
    </row>
    <row r="679" spans="1:258" ht="15.75" hidden="1" thickBot="1" x14ac:dyDescent="0.3">
      <c r="A679">
        <v>165</v>
      </c>
      <c r="B679" t="s">
        <v>572</v>
      </c>
      <c r="C679" t="s">
        <v>297</v>
      </c>
      <c r="D679" t="s">
        <v>288</v>
      </c>
      <c r="E679" t="s">
        <v>573</v>
      </c>
      <c r="F679" t="s">
        <v>290</v>
      </c>
      <c r="G679" t="s">
        <v>256</v>
      </c>
      <c r="H679">
        <v>158</v>
      </c>
      <c r="I679">
        <v>7</v>
      </c>
      <c r="L679">
        <v>158</v>
      </c>
      <c r="M679">
        <v>7</v>
      </c>
      <c r="S679">
        <v>1</v>
      </c>
      <c r="T679">
        <v>36</v>
      </c>
      <c r="U679">
        <v>121</v>
      </c>
      <c r="X679">
        <v>7</v>
      </c>
      <c r="Y679">
        <v>158</v>
      </c>
      <c r="AA679">
        <v>7</v>
      </c>
      <c r="AH679">
        <v>158</v>
      </c>
      <c r="AL679">
        <v>7</v>
      </c>
      <c r="AT679">
        <v>165</v>
      </c>
      <c r="AU679">
        <v>165</v>
      </c>
      <c r="AV679">
        <v>0</v>
      </c>
      <c r="AW679">
        <v>0</v>
      </c>
      <c r="AX679">
        <v>0</v>
      </c>
      <c r="BB679">
        <f t="shared" si="847"/>
        <v>165</v>
      </c>
      <c r="BD679">
        <f t="shared" si="848"/>
        <v>165</v>
      </c>
      <c r="BE679">
        <f t="shared" si="849"/>
        <v>165</v>
      </c>
      <c r="BF679">
        <f t="shared" si="850"/>
        <v>165</v>
      </c>
      <c r="BH679">
        <f t="shared" si="851"/>
        <v>0</v>
      </c>
      <c r="BK679" s="45">
        <f>IF(G679="MEA",'[1]Net Hire Rate'!$E$7,IF(G679="AMR",'[1]Net Hire Rate'!$F$7,IF(G679="EUR",'[1]Net Hire Rate'!$G$7,IF(G679="APAC",'[1]Net Hire Rate'!$H$7,0))))</f>
        <v>1.6761041902604757E-3</v>
      </c>
      <c r="BL679" s="45">
        <f>IF(G679="MEA",'[1]Net Hire Rate'!$E$8,IF(G679="AMR",'[1]Net Hire Rate'!$F$8,IF(G679="EUR",'[1]Net Hire Rate'!$G$8,IF(G679="APAC",'[1]Net Hire Rate'!$H$8,0))))</f>
        <v>1.6761041902604757E-3</v>
      </c>
      <c r="BM679" s="45">
        <f>IF(G679="MEA",'[1]Net Hire Rate'!$E$9,IF(G679="AMR",'[1]Net Hire Rate'!$F$9,IF(G679="EUR",'[1]Net Hire Rate'!$G$9,IF(G679="APAC",'[1]Net Hire Rate'!$H$9,0))))</f>
        <v>1.6761041902604757E-3</v>
      </c>
      <c r="BN679" s="45">
        <f>IF(G679="MEA",'[1]Net Hire Rate'!$E$10,IF(G679="AMR",'[1]Net Hire Rate'!$F$10,IF(G679="EUR",'[1]Net Hire Rate'!$G$10,IF(G679="APAC",'[1]Net Hire Rate'!$H$10,0))))</f>
        <v>1.6761041902604757E-3</v>
      </c>
      <c r="BO679" s="45">
        <f>IF(G679="MEA",'[1]Net Hire Rate'!$E$11,IF(G679="AMR",'[1]Net Hire Rate'!$F$11,IF(G679="EUR",'[1]Net Hire Rate'!$G$11,IF(G679="APAC",'[1]Net Hire Rate'!$H$11,0))))</f>
        <v>1.6761041902604757E-3</v>
      </c>
      <c r="BP679" s="45">
        <f>IF(G679="MEA",'[1]Net Hire Rate'!$E$12,IF(G679="AMR",'[1]Net Hire Rate'!$F$12,IF(G679="EUR",'[1]Net Hire Rate'!$G$12,IF(G679="APAC",'[1]Net Hire Rate'!$H$12,0))))</f>
        <v>1.6761041902604757E-3</v>
      </c>
      <c r="BQ679" s="147">
        <f t="shared" si="852"/>
        <v>165</v>
      </c>
      <c r="BR679" s="147">
        <f t="shared" si="834"/>
        <v>165</v>
      </c>
      <c r="BS679" s="147">
        <f t="shared" si="853"/>
        <v>165.27655719139298</v>
      </c>
      <c r="BT679" s="148">
        <f t="shared" si="835"/>
        <v>165.27655719139298</v>
      </c>
      <c r="BU679" s="149">
        <f t="shared" si="854"/>
        <v>165.5535779214533</v>
      </c>
      <c r="BV679" s="148">
        <f t="shared" si="836"/>
        <v>165.5535779214533</v>
      </c>
      <c r="BW679" s="148">
        <f t="shared" si="855"/>
        <v>165.83106296712006</v>
      </c>
      <c r="BX679" s="148">
        <f t="shared" si="837"/>
        <v>165.83106296712006</v>
      </c>
      <c r="BY679" s="148">
        <f t="shared" si="856"/>
        <v>166.10901310663459</v>
      </c>
      <c r="BZ679" s="148">
        <f t="shared" si="838"/>
        <v>166.10901310663459</v>
      </c>
      <c r="CA679" s="148">
        <f t="shared" si="857"/>
        <v>166.38742911954265</v>
      </c>
      <c r="CB679" s="148">
        <f t="shared" si="839"/>
        <v>166.38742911954265</v>
      </c>
      <c r="CC679" s="148"/>
      <c r="CD679" s="38"/>
      <c r="CE679" s="38"/>
      <c r="CF679" s="38"/>
      <c r="CG679" s="38"/>
      <c r="CH679" s="38"/>
      <c r="CI679" s="38"/>
      <c r="CJ679" s="38"/>
      <c r="CK679" s="41"/>
      <c r="CL679" s="41"/>
      <c r="CM679" s="40"/>
      <c r="CN679" s="41"/>
      <c r="CO679" s="41"/>
      <c r="CP679" s="41"/>
      <c r="CQ679" s="41"/>
      <c r="CR679" s="41"/>
      <c r="CS679" s="41"/>
      <c r="CT679" s="41"/>
      <c r="CU679" s="40"/>
      <c r="CV679" s="41"/>
      <c r="CW679" s="41"/>
      <c r="CX679" s="41"/>
      <c r="CY679" s="41"/>
      <c r="CZ679" s="41"/>
      <c r="DA679" s="41"/>
      <c r="DB679" s="41"/>
      <c r="DC679" s="40"/>
      <c r="DD679" s="41"/>
      <c r="DE679" s="41"/>
      <c r="DF679" s="41"/>
      <c r="DG679" s="41"/>
      <c r="DH679" s="41"/>
      <c r="DI679" s="41"/>
      <c r="DJ679" s="41"/>
      <c r="DK679" s="40"/>
      <c r="DL679" s="41"/>
      <c r="DM679" s="41"/>
      <c r="DN679" s="41"/>
      <c r="DO679" s="41"/>
      <c r="DP679" s="41"/>
      <c r="DQ679" s="41"/>
      <c r="DR679" s="15"/>
      <c r="DS679" s="151">
        <f t="shared" si="840"/>
        <v>165</v>
      </c>
      <c r="DT679" s="152">
        <f t="shared" si="841"/>
        <v>0</v>
      </c>
      <c r="DU679" s="7">
        <f t="shared" si="842"/>
        <v>0</v>
      </c>
      <c r="DV679" s="7">
        <f t="shared" si="843"/>
        <v>0</v>
      </c>
      <c r="DW679">
        <f t="shared" si="844"/>
        <v>0</v>
      </c>
      <c r="DX679">
        <f t="shared" si="845"/>
        <v>0</v>
      </c>
      <c r="DZ679">
        <f t="shared" si="858"/>
        <v>165</v>
      </c>
      <c r="EA679">
        <f t="shared" si="859"/>
        <v>165</v>
      </c>
      <c r="EB679">
        <f t="shared" si="860"/>
        <v>165</v>
      </c>
      <c r="EC679">
        <f t="shared" si="861"/>
        <v>165</v>
      </c>
      <c r="ED679">
        <f t="shared" si="862"/>
        <v>165</v>
      </c>
      <c r="EE679">
        <f t="shared" si="863"/>
        <v>165</v>
      </c>
      <c r="EG679">
        <f t="shared" si="864"/>
        <v>165</v>
      </c>
      <c r="EH679">
        <f t="shared" si="865"/>
        <v>165</v>
      </c>
      <c r="EI679">
        <f t="shared" si="866"/>
        <v>165</v>
      </c>
      <c r="EJ679">
        <f t="shared" si="867"/>
        <v>165</v>
      </c>
      <c r="EK679">
        <f t="shared" si="868"/>
        <v>165</v>
      </c>
      <c r="EM679">
        <f>IF($EM$9='[1]L&amp;D Numbers'!$E$6,'[1]L&amp;D Numbers'!$E$7)</f>
        <v>350</v>
      </c>
      <c r="EN679">
        <f>IF($EN$9='[1]L&amp;D Numbers'!$F$6,'[1]L&amp;D Numbers'!$F$7)</f>
        <v>2000</v>
      </c>
      <c r="EO679">
        <f>IF($EO$9='[1]L&amp;D Numbers'!$G$6,'[1]L&amp;D Numbers'!$G$7)</f>
        <v>2000</v>
      </c>
      <c r="EP679">
        <f>IF($EP$9='[1]L&amp;D Numbers'!$H$6,'[1]L&amp;D Numbers'!$H$7)</f>
        <v>2000</v>
      </c>
      <c r="EQ679">
        <f>IF($EQ$9='[1]L&amp;D Numbers'!$I$6,'[1]L&amp;D Numbers'!$I$7)</f>
        <v>2000</v>
      </c>
      <c r="ER679">
        <f>IF($ER$9='[1]L&amp;D Numbers'!$J$6,'[1]L&amp;D Numbers'!$J$7)</f>
        <v>0</v>
      </c>
      <c r="ET679" s="45">
        <f>'[1]L&amp;D Master'!$E$10</f>
        <v>1.0678246631903041E-2</v>
      </c>
      <c r="EU679" s="45">
        <f>ET679+'[1]L&amp;D Master'!$F$10</f>
        <v>1.8222427877342538E-2</v>
      </c>
      <c r="EV679" s="45">
        <f>EU679+'[1]L&amp;D Master'!$G$10</f>
        <v>2.3561551193294058E-2</v>
      </c>
      <c r="EW679" s="45">
        <f>EV679+'[1]L&amp;D Master'!$H$10</f>
        <v>2.7330438342024234E-2</v>
      </c>
      <c r="EX679" s="45">
        <f>EW679+'[1]L&amp;D Master'!$I$10</f>
        <v>2.9999999999999995E-2</v>
      </c>
      <c r="EY679" s="45"/>
      <c r="EZ679" s="45">
        <f t="shared" si="869"/>
        <v>1.0678246631903041E-2</v>
      </c>
      <c r="FA679" s="45">
        <f t="shared" si="870"/>
        <v>1.8222427877342538E-2</v>
      </c>
      <c r="FB679" s="45">
        <f t="shared" si="870"/>
        <v>2.3561551193294058E-2</v>
      </c>
      <c r="FC679" s="45">
        <f t="shared" si="870"/>
        <v>2.7330438342024234E-2</v>
      </c>
      <c r="FD679" s="45">
        <f t="shared" si="846"/>
        <v>2.7330438342024234E-2</v>
      </c>
      <c r="FE679" s="45"/>
      <c r="FF679">
        <f t="shared" si="882"/>
        <v>163.238089305736</v>
      </c>
      <c r="FG679">
        <f t="shared" si="883"/>
        <v>161.9932994002385</v>
      </c>
      <c r="FH679">
        <f t="shared" si="884"/>
        <v>161.11234405310648</v>
      </c>
      <c r="FI679">
        <f t="shared" si="885"/>
        <v>160.49047767356601</v>
      </c>
      <c r="FJ679">
        <f t="shared" si="886"/>
        <v>160.49047767356601</v>
      </c>
      <c r="FL679" s="34"/>
      <c r="FM679" s="34"/>
      <c r="FN679" s="34"/>
      <c r="FO679" s="34"/>
      <c r="FP679" s="34"/>
      <c r="FQ679" s="153">
        <f t="shared" si="871"/>
        <v>0.125</v>
      </c>
      <c r="FR679" s="153"/>
      <c r="FS679" s="42"/>
      <c r="FT679" s="42"/>
      <c r="FU679" s="42"/>
      <c r="FV679" s="42"/>
      <c r="FW679" s="42"/>
      <c r="FX679" s="42"/>
      <c r="FY679" s="42"/>
      <c r="FZ679" s="42"/>
      <c r="GA679" s="42"/>
      <c r="GB679" s="42"/>
      <c r="GC679" s="42"/>
      <c r="GD679" s="42"/>
      <c r="GE679" s="42"/>
      <c r="GF679" s="42"/>
      <c r="GG679" s="42"/>
      <c r="GH679" s="42"/>
      <c r="GI679" s="42"/>
      <c r="GJ679" s="42"/>
      <c r="GK679" s="42"/>
      <c r="GL679" s="42"/>
      <c r="GM679" s="154">
        <f>'[1]Automation Master'!$B$10*FQ679*FO679</f>
        <v>0</v>
      </c>
      <c r="GN679" s="155">
        <f>'[1]Automation Master'!$B$11*FO679*FQ679+GM679</f>
        <v>0</v>
      </c>
      <c r="GO679" s="155">
        <f>'[1]Automation Master'!$B$12*FO679*FQ679+GN679</f>
        <v>0</v>
      </c>
      <c r="GP679" s="155">
        <f>'[1]Automation Master'!$B$13*FO679*FQ679+GO679</f>
        <v>0</v>
      </c>
      <c r="GQ679" s="155">
        <f>'[1]Automation Master'!$C$10*FO679*FQ679+GP679</f>
        <v>0</v>
      </c>
      <c r="GR679" s="155">
        <f>'[1]Automation Master'!$C$11*FO679*FQ679+GQ679</f>
        <v>0</v>
      </c>
      <c r="GS679" s="155">
        <f>'[1]Automation Master'!$C$12*FO679*FQ679+GR679</f>
        <v>0</v>
      </c>
      <c r="GT679" s="155">
        <f>'[1]Automation Master'!$C$13*FO679*FQ679+GS679</f>
        <v>0</v>
      </c>
      <c r="GU679" s="155">
        <f>'[1]Automation Master'!$D$10*FO679*FQ679+GT679</f>
        <v>0</v>
      </c>
      <c r="GV679" s="155">
        <f>'[1]Automation Master'!$D$11*FO679*FQ679+GU679</f>
        <v>0</v>
      </c>
      <c r="GW679" s="155">
        <f>'[1]Automation Master'!$D$12*FO679*FQ679+GV679</f>
        <v>0</v>
      </c>
      <c r="GX679" s="155">
        <f>'[1]Automation Master'!$D$13*FO679*FQ679+GW679</f>
        <v>0</v>
      </c>
      <c r="GY679" s="155">
        <f>'[1]Automation Master'!$E$10*FO679*FQ679+GX679</f>
        <v>0</v>
      </c>
      <c r="GZ679" s="155">
        <f>'[1]Automation Master'!$E$11*FO679*FQ679+GY679</f>
        <v>0</v>
      </c>
      <c r="HA679" s="155">
        <f>'[1]Automation Master'!$E$12*FO679*FQ679+GZ679</f>
        <v>0</v>
      </c>
      <c r="HB679" s="155">
        <f>'[1]Automation Master'!$E$13*FO679*FQ679+HA679</f>
        <v>0</v>
      </c>
      <c r="HC679" s="155">
        <f>'[1]Automation Master'!$F$10*FO679*FQ679+HB679</f>
        <v>0</v>
      </c>
      <c r="HD679" s="155">
        <f>'[1]Automation Master'!$F$11*FO679*FQ679+HC679</f>
        <v>0</v>
      </c>
      <c r="HE679" s="155">
        <f>'[1]Automation Master'!$F$12*FO679*FQ679+HD679</f>
        <v>0</v>
      </c>
      <c r="HF679" s="156">
        <f>'[1]Automation Master'!$F$13*FO679*FQ679+HE679</f>
        <v>0</v>
      </c>
      <c r="HG679" s="157"/>
      <c r="HH679" s="157"/>
      <c r="HI679" s="157"/>
      <c r="HJ679" s="157"/>
      <c r="HK679" s="157"/>
      <c r="HL679" s="157"/>
      <c r="HM679" s="157"/>
      <c r="HN679" s="157"/>
      <c r="HO679" s="157"/>
      <c r="HP679" s="157"/>
      <c r="HQ679" s="157"/>
      <c r="HR679" s="157"/>
      <c r="HS679" s="157"/>
      <c r="HT679" s="157"/>
      <c r="HU679" s="157"/>
      <c r="HV679" s="157"/>
      <c r="HW679" s="157"/>
      <c r="HX679" s="157"/>
      <c r="HY679" s="42"/>
      <c r="HZ679" s="42"/>
      <c r="IA679" s="148">
        <f t="shared" si="887"/>
        <v>165</v>
      </c>
      <c r="IB679" s="148">
        <f t="shared" si="888"/>
        <v>165</v>
      </c>
      <c r="IC679" s="148">
        <f t="shared" si="889"/>
        <v>165</v>
      </c>
      <c r="ID679" s="148">
        <f t="shared" si="890"/>
        <v>165</v>
      </c>
      <c r="IE679" s="148">
        <f t="shared" si="891"/>
        <v>165</v>
      </c>
      <c r="IH679">
        <f t="shared" si="892"/>
        <v>163.238089305736</v>
      </c>
      <c r="II679">
        <f t="shared" si="893"/>
        <v>161.9932994002385</v>
      </c>
      <c r="IJ679">
        <f t="shared" si="894"/>
        <v>161.11234405310648</v>
      </c>
      <c r="IK679">
        <f t="shared" si="895"/>
        <v>160.49047767356601</v>
      </c>
      <c r="IL679">
        <f t="shared" si="896"/>
        <v>160.49047767356601</v>
      </c>
      <c r="IN679" s="42">
        <f t="shared" si="897"/>
        <v>1.067824663190305E-2</v>
      </c>
      <c r="IO679" s="42">
        <f t="shared" si="898"/>
        <v>1.8222427877342431E-2</v>
      </c>
      <c r="IP679" s="42">
        <f t="shared" si="899"/>
        <v>2.3561551193294044E-2</v>
      </c>
      <c r="IQ679" s="42">
        <f t="shared" si="900"/>
        <v>2.7330438342024213E-2</v>
      </c>
      <c r="IR679" s="42">
        <f t="shared" si="901"/>
        <v>2.7330438342024213E-2</v>
      </c>
      <c r="IT679" s="9">
        <f t="shared" si="872"/>
        <v>0</v>
      </c>
      <c r="IU679" s="9">
        <f t="shared" si="873"/>
        <v>0</v>
      </c>
      <c r="IV679" s="9">
        <f t="shared" si="874"/>
        <v>0</v>
      </c>
      <c r="IW679" s="9">
        <f t="shared" si="875"/>
        <v>0</v>
      </c>
      <c r="IX679" s="9">
        <f t="shared" si="876"/>
        <v>0</v>
      </c>
    </row>
    <row r="680" spans="1:258" ht="15.75" hidden="1" thickBot="1" x14ac:dyDescent="0.3">
      <c r="A680">
        <v>4</v>
      </c>
      <c r="B680" t="s">
        <v>572</v>
      </c>
      <c r="C680" t="s">
        <v>564</v>
      </c>
      <c r="D680" t="s">
        <v>484</v>
      </c>
      <c r="E680" t="s">
        <v>573</v>
      </c>
      <c r="F680" t="s">
        <v>290</v>
      </c>
      <c r="G680" t="s">
        <v>256</v>
      </c>
      <c r="H680">
        <v>4</v>
      </c>
      <c r="L680">
        <v>4</v>
      </c>
      <c r="T680">
        <v>4</v>
      </c>
      <c r="Y680">
        <v>4</v>
      </c>
      <c r="AB680">
        <v>3</v>
      </c>
      <c r="AG680">
        <v>1</v>
      </c>
      <c r="AT680">
        <v>4</v>
      </c>
      <c r="AU680">
        <v>0</v>
      </c>
      <c r="AV680">
        <v>0</v>
      </c>
      <c r="AW680">
        <v>4</v>
      </c>
      <c r="AX680">
        <v>0</v>
      </c>
      <c r="BB680">
        <f t="shared" si="847"/>
        <v>4</v>
      </c>
      <c r="BD680">
        <f t="shared" si="848"/>
        <v>4</v>
      </c>
      <c r="BE680">
        <f t="shared" si="849"/>
        <v>4</v>
      </c>
      <c r="BF680">
        <f t="shared" si="850"/>
        <v>4</v>
      </c>
      <c r="BH680">
        <f t="shared" si="851"/>
        <v>0</v>
      </c>
      <c r="BK680" s="45">
        <f>IF(G680="MEA",'[1]Net Hire Rate'!$E$7,IF(G680="AMR",'[1]Net Hire Rate'!$F$7,IF(G680="EUR",'[1]Net Hire Rate'!$G$7,IF(G680="APAC",'[1]Net Hire Rate'!$H$7,0))))</f>
        <v>1.6761041902604757E-3</v>
      </c>
      <c r="BL680" s="45">
        <f>IF(G680="MEA",'[1]Net Hire Rate'!$E$8,IF(G680="AMR",'[1]Net Hire Rate'!$F$8,IF(G680="EUR",'[1]Net Hire Rate'!$G$8,IF(G680="APAC",'[1]Net Hire Rate'!$H$8,0))))</f>
        <v>1.6761041902604757E-3</v>
      </c>
      <c r="BM680" s="45">
        <f>IF(G680="MEA",'[1]Net Hire Rate'!$E$9,IF(G680="AMR",'[1]Net Hire Rate'!$F$9,IF(G680="EUR",'[1]Net Hire Rate'!$G$9,IF(G680="APAC",'[1]Net Hire Rate'!$H$9,0))))</f>
        <v>1.6761041902604757E-3</v>
      </c>
      <c r="BN680" s="45">
        <f>IF(G680="MEA",'[1]Net Hire Rate'!$E$10,IF(G680="AMR",'[1]Net Hire Rate'!$F$10,IF(G680="EUR",'[1]Net Hire Rate'!$G$10,IF(G680="APAC",'[1]Net Hire Rate'!$H$10,0))))</f>
        <v>1.6761041902604757E-3</v>
      </c>
      <c r="BO680" s="45">
        <f>IF(G680="MEA",'[1]Net Hire Rate'!$E$11,IF(G680="AMR",'[1]Net Hire Rate'!$F$11,IF(G680="EUR",'[1]Net Hire Rate'!$G$11,IF(G680="APAC",'[1]Net Hire Rate'!$H$11,0))))</f>
        <v>1.6761041902604757E-3</v>
      </c>
      <c r="BP680" s="45">
        <f>IF(G680="MEA",'[1]Net Hire Rate'!$E$12,IF(G680="AMR",'[1]Net Hire Rate'!$F$12,IF(G680="EUR",'[1]Net Hire Rate'!$G$12,IF(G680="APAC",'[1]Net Hire Rate'!$H$12,0))))</f>
        <v>1.6761041902604757E-3</v>
      </c>
      <c r="BQ680" s="147">
        <f t="shared" si="852"/>
        <v>4</v>
      </c>
      <c r="BR680" s="147">
        <f t="shared" si="834"/>
        <v>4</v>
      </c>
      <c r="BS680" s="147">
        <f t="shared" si="853"/>
        <v>4.0067044167610417</v>
      </c>
      <c r="BT680" s="148">
        <f t="shared" si="835"/>
        <v>4.0067044167610417</v>
      </c>
      <c r="BU680" s="149">
        <f t="shared" si="854"/>
        <v>4.01342007082311</v>
      </c>
      <c r="BV680" s="148">
        <f t="shared" si="836"/>
        <v>4.01342007082311</v>
      </c>
      <c r="BW680" s="148">
        <f t="shared" si="855"/>
        <v>4.0201469810210924</v>
      </c>
      <c r="BX680" s="148">
        <f t="shared" si="837"/>
        <v>4.0201469810210924</v>
      </c>
      <c r="BY680" s="148">
        <f t="shared" si="856"/>
        <v>4.0268851662214447</v>
      </c>
      <c r="BZ680" s="148">
        <f t="shared" si="838"/>
        <v>4.0268851662214447</v>
      </c>
      <c r="CA680" s="148">
        <f t="shared" si="857"/>
        <v>4.0336346453222456</v>
      </c>
      <c r="CB680" s="148">
        <f t="shared" si="839"/>
        <v>4.0336346453222456</v>
      </c>
      <c r="CC680" s="148"/>
      <c r="CD680" s="38"/>
      <c r="CE680" s="38"/>
      <c r="CF680" s="38"/>
      <c r="CG680" s="38"/>
      <c r="CH680" s="38"/>
      <c r="CI680" s="38"/>
      <c r="CJ680" s="38"/>
      <c r="CK680" s="41"/>
      <c r="CL680" s="41"/>
      <c r="CM680" s="40"/>
      <c r="CN680" s="41"/>
      <c r="CO680" s="41"/>
      <c r="CP680" s="41"/>
      <c r="CQ680" s="41"/>
      <c r="CR680" s="41"/>
      <c r="CS680" s="41"/>
      <c r="CT680" s="41"/>
      <c r="CU680" s="40"/>
      <c r="CV680" s="41"/>
      <c r="CW680" s="41"/>
      <c r="CX680" s="41"/>
      <c r="CY680" s="41"/>
      <c r="CZ680" s="41"/>
      <c r="DA680" s="41"/>
      <c r="DB680" s="41"/>
      <c r="DC680" s="40"/>
      <c r="DD680" s="41"/>
      <c r="DE680" s="41"/>
      <c r="DF680" s="41"/>
      <c r="DG680" s="41"/>
      <c r="DH680" s="41"/>
      <c r="DI680" s="41"/>
      <c r="DJ680" s="41"/>
      <c r="DK680" s="40"/>
      <c r="DL680" s="41"/>
      <c r="DM680" s="41"/>
      <c r="DN680" s="41"/>
      <c r="DO680" s="41"/>
      <c r="DP680" s="41"/>
      <c r="DQ680" s="41"/>
      <c r="DR680" s="15"/>
      <c r="DS680" s="151">
        <f t="shared" si="840"/>
        <v>4</v>
      </c>
      <c r="DT680" s="152">
        <f t="shared" si="841"/>
        <v>0</v>
      </c>
      <c r="DU680" s="7">
        <f t="shared" si="842"/>
        <v>0</v>
      </c>
      <c r="DV680" s="7">
        <f t="shared" si="843"/>
        <v>0</v>
      </c>
      <c r="DW680">
        <f t="shared" si="844"/>
        <v>0</v>
      </c>
      <c r="DX680">
        <f t="shared" si="845"/>
        <v>0</v>
      </c>
      <c r="DZ680">
        <f t="shared" si="858"/>
        <v>4</v>
      </c>
      <c r="EA680">
        <f t="shared" si="859"/>
        <v>4</v>
      </c>
      <c r="EB680">
        <f t="shared" si="860"/>
        <v>4</v>
      </c>
      <c r="EC680">
        <f t="shared" si="861"/>
        <v>4</v>
      </c>
      <c r="ED680">
        <f t="shared" si="862"/>
        <v>4</v>
      </c>
      <c r="EE680">
        <f t="shared" si="863"/>
        <v>4</v>
      </c>
      <c r="EG680">
        <f t="shared" si="864"/>
        <v>4</v>
      </c>
      <c r="EH680">
        <f t="shared" si="865"/>
        <v>4</v>
      </c>
      <c r="EI680">
        <f t="shared" si="866"/>
        <v>4</v>
      </c>
      <c r="EJ680">
        <f t="shared" si="867"/>
        <v>4</v>
      </c>
      <c r="EK680">
        <f t="shared" si="868"/>
        <v>4</v>
      </c>
      <c r="EM680">
        <f>IF($EM$9='[1]L&amp;D Numbers'!$E$6,'[1]L&amp;D Numbers'!$E$7)</f>
        <v>350</v>
      </c>
      <c r="EN680">
        <f>IF($EN$9='[1]L&amp;D Numbers'!$F$6,'[1]L&amp;D Numbers'!$F$7)</f>
        <v>2000</v>
      </c>
      <c r="EO680">
        <f>IF($EO$9='[1]L&amp;D Numbers'!$G$6,'[1]L&amp;D Numbers'!$G$7)</f>
        <v>2000</v>
      </c>
      <c r="EP680">
        <f>IF($EP$9='[1]L&amp;D Numbers'!$H$6,'[1]L&amp;D Numbers'!$H$7)</f>
        <v>2000</v>
      </c>
      <c r="EQ680">
        <f>IF($EQ$9='[1]L&amp;D Numbers'!$I$6,'[1]L&amp;D Numbers'!$I$7)</f>
        <v>2000</v>
      </c>
      <c r="ER680">
        <f>IF($ER$9='[1]L&amp;D Numbers'!$J$6,'[1]L&amp;D Numbers'!$J$7)</f>
        <v>0</v>
      </c>
      <c r="ET680" s="45">
        <f>'[1]L&amp;D Master'!$E$10</f>
        <v>1.0678246631903041E-2</v>
      </c>
      <c r="EU680" s="45">
        <f>ET680+'[1]L&amp;D Master'!$F$10</f>
        <v>1.8222427877342538E-2</v>
      </c>
      <c r="EV680" s="45">
        <f>EU680+'[1]L&amp;D Master'!$G$10</f>
        <v>2.3561551193294058E-2</v>
      </c>
      <c r="EW680" s="45">
        <f>EV680+'[1]L&amp;D Master'!$H$10</f>
        <v>2.7330438342024234E-2</v>
      </c>
      <c r="EX680" s="45">
        <f>EW680+'[1]L&amp;D Master'!$I$10</f>
        <v>2.9999999999999995E-2</v>
      </c>
      <c r="EY680" s="45"/>
      <c r="EZ680" s="45">
        <f t="shared" si="869"/>
        <v>1.0678246631903041E-2</v>
      </c>
      <c r="FA680" s="45">
        <f t="shared" si="870"/>
        <v>1.8222427877342538E-2</v>
      </c>
      <c r="FB680" s="45">
        <f t="shared" si="870"/>
        <v>2.3561551193294058E-2</v>
      </c>
      <c r="FC680" s="45">
        <f t="shared" si="870"/>
        <v>2.7330438342024234E-2</v>
      </c>
      <c r="FD680" s="45">
        <f t="shared" si="846"/>
        <v>2.7330438342024234E-2</v>
      </c>
      <c r="FE680" s="45"/>
      <c r="FF680">
        <f t="shared" si="882"/>
        <v>3.9572870134723876</v>
      </c>
      <c r="FG680">
        <f t="shared" si="883"/>
        <v>3.9271102884906299</v>
      </c>
      <c r="FH680">
        <f t="shared" si="884"/>
        <v>3.9057537952268238</v>
      </c>
      <c r="FI680">
        <f t="shared" si="885"/>
        <v>3.8906782466319032</v>
      </c>
      <c r="FJ680">
        <f t="shared" si="886"/>
        <v>3.8906782466319032</v>
      </c>
      <c r="FL680" s="34"/>
      <c r="FM680" s="34"/>
      <c r="FN680" s="34"/>
      <c r="FO680" s="34"/>
      <c r="FP680" s="34"/>
      <c r="FQ680" s="153">
        <f t="shared" si="871"/>
        <v>0.125</v>
      </c>
      <c r="FR680" s="153"/>
      <c r="FS680" s="42"/>
      <c r="FT680" s="42"/>
      <c r="FU680" s="42"/>
      <c r="FV680" s="42"/>
      <c r="FW680" s="42"/>
      <c r="FX680" s="42"/>
      <c r="FY680" s="42"/>
      <c r="FZ680" s="42"/>
      <c r="GA680" s="42"/>
      <c r="GB680" s="42"/>
      <c r="GC680" s="42"/>
      <c r="GD680" s="42"/>
      <c r="GE680" s="42"/>
      <c r="GF680" s="42"/>
      <c r="GG680" s="42"/>
      <c r="GH680" s="42"/>
      <c r="GI680" s="42"/>
      <c r="GJ680" s="42"/>
      <c r="GK680" s="42"/>
      <c r="GL680" s="42"/>
      <c r="GM680" s="154">
        <f>'[1]Automation Master'!$B$10*FQ680*FO680</f>
        <v>0</v>
      </c>
      <c r="GN680" s="155">
        <f>'[1]Automation Master'!$B$11*FO680*FQ680+GM680</f>
        <v>0</v>
      </c>
      <c r="GO680" s="155">
        <f>'[1]Automation Master'!$B$12*FO680*FQ680+GN680</f>
        <v>0</v>
      </c>
      <c r="GP680" s="155">
        <f>'[1]Automation Master'!$B$13*FO680*FQ680+GO680</f>
        <v>0</v>
      </c>
      <c r="GQ680" s="155">
        <f>'[1]Automation Master'!$C$10*FO680*FQ680+GP680</f>
        <v>0</v>
      </c>
      <c r="GR680" s="155">
        <f>'[1]Automation Master'!$C$11*FO680*FQ680+GQ680</f>
        <v>0</v>
      </c>
      <c r="GS680" s="155">
        <f>'[1]Automation Master'!$C$12*FO680*FQ680+GR680</f>
        <v>0</v>
      </c>
      <c r="GT680" s="155">
        <f>'[1]Automation Master'!$C$13*FO680*FQ680+GS680</f>
        <v>0</v>
      </c>
      <c r="GU680" s="155">
        <f>'[1]Automation Master'!$D$10*FO680*FQ680+GT680</f>
        <v>0</v>
      </c>
      <c r="GV680" s="155">
        <f>'[1]Automation Master'!$D$11*FO680*FQ680+GU680</f>
        <v>0</v>
      </c>
      <c r="GW680" s="155">
        <f>'[1]Automation Master'!$D$12*FO680*FQ680+GV680</f>
        <v>0</v>
      </c>
      <c r="GX680" s="155">
        <f>'[1]Automation Master'!$D$13*FO680*FQ680+GW680</f>
        <v>0</v>
      </c>
      <c r="GY680" s="155">
        <f>'[1]Automation Master'!$E$10*FO680*FQ680+GX680</f>
        <v>0</v>
      </c>
      <c r="GZ680" s="155">
        <f>'[1]Automation Master'!$E$11*FO680*FQ680+GY680</f>
        <v>0</v>
      </c>
      <c r="HA680" s="155">
        <f>'[1]Automation Master'!$E$12*FO680*FQ680+GZ680</f>
        <v>0</v>
      </c>
      <c r="HB680" s="155">
        <f>'[1]Automation Master'!$E$13*FO680*FQ680+HA680</f>
        <v>0</v>
      </c>
      <c r="HC680" s="155">
        <f>'[1]Automation Master'!$F$10*FO680*FQ680+HB680</f>
        <v>0</v>
      </c>
      <c r="HD680" s="155">
        <f>'[1]Automation Master'!$F$11*FO680*FQ680+HC680</f>
        <v>0</v>
      </c>
      <c r="HE680" s="155">
        <f>'[1]Automation Master'!$F$12*FO680*FQ680+HD680</f>
        <v>0</v>
      </c>
      <c r="HF680" s="156">
        <f>'[1]Automation Master'!$F$13*FO680*FQ680+HE680</f>
        <v>0</v>
      </c>
      <c r="HG680" s="157"/>
      <c r="HH680" s="157"/>
      <c r="HI680" s="157"/>
      <c r="HJ680" s="157"/>
      <c r="HK680" s="157"/>
      <c r="HL680" s="157"/>
      <c r="HM680" s="157"/>
      <c r="HN680" s="157"/>
      <c r="HO680" s="157"/>
      <c r="HP680" s="157"/>
      <c r="HQ680" s="157"/>
      <c r="HR680" s="157"/>
      <c r="HS680" s="157"/>
      <c r="HT680" s="157"/>
      <c r="HU680" s="157"/>
      <c r="HV680" s="157"/>
      <c r="HW680" s="157"/>
      <c r="HX680" s="157"/>
      <c r="HY680" s="42"/>
      <c r="HZ680" s="42"/>
      <c r="IA680" s="148">
        <f t="shared" si="887"/>
        <v>4</v>
      </c>
      <c r="IB680" s="148">
        <f t="shared" si="888"/>
        <v>4</v>
      </c>
      <c r="IC680" s="148">
        <f t="shared" si="889"/>
        <v>4</v>
      </c>
      <c r="ID680" s="148">
        <f t="shared" si="890"/>
        <v>4</v>
      </c>
      <c r="IE680" s="148">
        <f t="shared" si="891"/>
        <v>4</v>
      </c>
      <c r="IH680">
        <f t="shared" si="892"/>
        <v>3.9572870134723876</v>
      </c>
      <c r="II680">
        <f t="shared" si="893"/>
        <v>3.9271102884906299</v>
      </c>
      <c r="IJ680">
        <f t="shared" si="894"/>
        <v>3.9057537952268238</v>
      </c>
      <c r="IK680">
        <f t="shared" si="895"/>
        <v>3.8906782466319032</v>
      </c>
      <c r="IL680">
        <f t="shared" si="896"/>
        <v>3.8906782466319032</v>
      </c>
      <c r="IN680" s="42">
        <f t="shared" si="897"/>
        <v>1.0678246631903088E-2</v>
      </c>
      <c r="IO680" s="42">
        <f t="shared" si="898"/>
        <v>1.8222427877342517E-2</v>
      </c>
      <c r="IP680" s="42">
        <f t="shared" si="899"/>
        <v>2.3561551193294061E-2</v>
      </c>
      <c r="IQ680" s="42">
        <f t="shared" si="900"/>
        <v>2.7330438342024199E-2</v>
      </c>
      <c r="IR680" s="42">
        <f t="shared" si="901"/>
        <v>2.7330438342024199E-2</v>
      </c>
      <c r="IT680" s="9">
        <f t="shared" si="872"/>
        <v>0</v>
      </c>
      <c r="IU680" s="9">
        <f t="shared" si="873"/>
        <v>0</v>
      </c>
      <c r="IV680" s="9">
        <f t="shared" si="874"/>
        <v>0</v>
      </c>
      <c r="IW680" s="9">
        <f t="shared" si="875"/>
        <v>0</v>
      </c>
      <c r="IX680" s="9">
        <f t="shared" si="876"/>
        <v>0</v>
      </c>
    </row>
    <row r="681" spans="1:258" ht="15.75" hidden="1" thickBot="1" x14ac:dyDescent="0.3">
      <c r="A681">
        <v>12</v>
      </c>
      <c r="B681" t="s">
        <v>572</v>
      </c>
      <c r="C681" t="s">
        <v>300</v>
      </c>
      <c r="D681" t="s">
        <v>288</v>
      </c>
      <c r="E681" t="s">
        <v>573</v>
      </c>
      <c r="F681" t="s">
        <v>290</v>
      </c>
      <c r="G681" t="s">
        <v>256</v>
      </c>
      <c r="H681">
        <v>7</v>
      </c>
      <c r="I681">
        <v>5</v>
      </c>
      <c r="L681">
        <v>7</v>
      </c>
      <c r="M681">
        <v>5</v>
      </c>
      <c r="S681">
        <v>2</v>
      </c>
      <c r="T681">
        <v>5</v>
      </c>
      <c r="X681">
        <v>5</v>
      </c>
      <c r="Y681">
        <v>7</v>
      </c>
      <c r="AA681">
        <v>5</v>
      </c>
      <c r="AB681">
        <v>7</v>
      </c>
      <c r="AL681">
        <v>5</v>
      </c>
      <c r="AT681">
        <v>12</v>
      </c>
      <c r="AU681">
        <v>0</v>
      </c>
      <c r="AV681">
        <v>0</v>
      </c>
      <c r="AW681">
        <v>0</v>
      </c>
      <c r="AX681">
        <v>12</v>
      </c>
      <c r="BB681">
        <f t="shared" si="847"/>
        <v>12</v>
      </c>
      <c r="BD681">
        <f t="shared" si="848"/>
        <v>12</v>
      </c>
      <c r="BE681">
        <f t="shared" si="849"/>
        <v>12</v>
      </c>
      <c r="BF681">
        <f t="shared" si="850"/>
        <v>12</v>
      </c>
      <c r="BH681">
        <f t="shared" si="851"/>
        <v>0</v>
      </c>
      <c r="BK681" s="45">
        <f>IF(G681="MEA",'[1]Net Hire Rate'!$E$7,IF(G681="AMR",'[1]Net Hire Rate'!$F$7,IF(G681="EUR",'[1]Net Hire Rate'!$G$7,IF(G681="APAC",'[1]Net Hire Rate'!$H$7,0))))</f>
        <v>1.6761041902604757E-3</v>
      </c>
      <c r="BL681" s="45">
        <f>IF(G681="MEA",'[1]Net Hire Rate'!$E$8,IF(G681="AMR",'[1]Net Hire Rate'!$F$8,IF(G681="EUR",'[1]Net Hire Rate'!$G$8,IF(G681="APAC",'[1]Net Hire Rate'!$H$8,0))))</f>
        <v>1.6761041902604757E-3</v>
      </c>
      <c r="BM681" s="45">
        <f>IF(G681="MEA",'[1]Net Hire Rate'!$E$9,IF(G681="AMR",'[1]Net Hire Rate'!$F$9,IF(G681="EUR",'[1]Net Hire Rate'!$G$9,IF(G681="APAC",'[1]Net Hire Rate'!$H$9,0))))</f>
        <v>1.6761041902604757E-3</v>
      </c>
      <c r="BN681" s="45">
        <f>IF(G681="MEA",'[1]Net Hire Rate'!$E$10,IF(G681="AMR",'[1]Net Hire Rate'!$F$10,IF(G681="EUR",'[1]Net Hire Rate'!$G$10,IF(G681="APAC",'[1]Net Hire Rate'!$H$10,0))))</f>
        <v>1.6761041902604757E-3</v>
      </c>
      <c r="BO681" s="45">
        <f>IF(G681="MEA",'[1]Net Hire Rate'!$E$11,IF(G681="AMR",'[1]Net Hire Rate'!$F$11,IF(G681="EUR",'[1]Net Hire Rate'!$G$11,IF(G681="APAC",'[1]Net Hire Rate'!$H$11,0))))</f>
        <v>1.6761041902604757E-3</v>
      </c>
      <c r="BP681" s="45">
        <f>IF(G681="MEA",'[1]Net Hire Rate'!$E$12,IF(G681="AMR",'[1]Net Hire Rate'!$F$12,IF(G681="EUR",'[1]Net Hire Rate'!$G$12,IF(G681="APAC",'[1]Net Hire Rate'!$H$12,0))))</f>
        <v>1.6761041902604757E-3</v>
      </c>
      <c r="BQ681" s="147">
        <f t="shared" si="852"/>
        <v>12</v>
      </c>
      <c r="BR681" s="147">
        <f t="shared" si="834"/>
        <v>12</v>
      </c>
      <c r="BS681" s="147">
        <f t="shared" si="853"/>
        <v>12.020113250283124</v>
      </c>
      <c r="BT681" s="148">
        <f t="shared" si="835"/>
        <v>12.020113250283124</v>
      </c>
      <c r="BU681" s="149">
        <f t="shared" si="854"/>
        <v>12.040260212469329</v>
      </c>
      <c r="BV681" s="148">
        <f t="shared" si="836"/>
        <v>12.040260212469329</v>
      </c>
      <c r="BW681" s="148">
        <f t="shared" si="855"/>
        <v>12.060440943063275</v>
      </c>
      <c r="BX681" s="148">
        <f t="shared" si="837"/>
        <v>12.060440943063275</v>
      </c>
      <c r="BY681" s="148">
        <f t="shared" si="856"/>
        <v>12.080655498664331</v>
      </c>
      <c r="BZ681" s="148">
        <f t="shared" si="838"/>
        <v>12.080655498664331</v>
      </c>
      <c r="CA681" s="148">
        <f t="shared" si="857"/>
        <v>12.100903935966736</v>
      </c>
      <c r="CB681" s="148">
        <f t="shared" si="839"/>
        <v>12.100903935966736</v>
      </c>
      <c r="CC681" s="148"/>
      <c r="CD681" s="38"/>
      <c r="CE681" s="38"/>
      <c r="CF681" s="38"/>
      <c r="CG681" s="38"/>
      <c r="CH681" s="38"/>
      <c r="CI681" s="38"/>
      <c r="CJ681" s="38"/>
      <c r="CK681" s="41"/>
      <c r="CL681" s="41"/>
      <c r="CM681" s="40"/>
      <c r="CN681" s="41"/>
      <c r="CO681" s="41"/>
      <c r="CP681" s="41"/>
      <c r="CQ681" s="41"/>
      <c r="CR681" s="41"/>
      <c r="CS681" s="41"/>
      <c r="CT681" s="41"/>
      <c r="CU681" s="40"/>
      <c r="CV681" s="41"/>
      <c r="CW681" s="41"/>
      <c r="CX681" s="41"/>
      <c r="CY681" s="41"/>
      <c r="CZ681" s="41"/>
      <c r="DA681" s="41"/>
      <c r="DB681" s="41"/>
      <c r="DC681" s="40"/>
      <c r="DD681" s="41"/>
      <c r="DE681" s="41"/>
      <c r="DF681" s="41"/>
      <c r="DG681" s="41"/>
      <c r="DH681" s="41"/>
      <c r="DI681" s="41"/>
      <c r="DJ681" s="41"/>
      <c r="DK681" s="40"/>
      <c r="DL681" s="41"/>
      <c r="DM681" s="41"/>
      <c r="DN681" s="41"/>
      <c r="DO681" s="41"/>
      <c r="DP681" s="41"/>
      <c r="DQ681" s="41"/>
      <c r="DR681" s="15"/>
      <c r="DS681" s="151">
        <f t="shared" si="840"/>
        <v>12</v>
      </c>
      <c r="DT681" s="152">
        <f t="shared" si="841"/>
        <v>0</v>
      </c>
      <c r="DU681" s="7">
        <f t="shared" si="842"/>
        <v>0</v>
      </c>
      <c r="DV681" s="7">
        <f t="shared" si="843"/>
        <v>0</v>
      </c>
      <c r="DW681">
        <f t="shared" si="844"/>
        <v>0</v>
      </c>
      <c r="DX681">
        <f t="shared" si="845"/>
        <v>0</v>
      </c>
      <c r="DZ681">
        <f t="shared" si="858"/>
        <v>12</v>
      </c>
      <c r="EA681">
        <f t="shared" si="859"/>
        <v>12</v>
      </c>
      <c r="EB681">
        <f t="shared" si="860"/>
        <v>12</v>
      </c>
      <c r="EC681">
        <f t="shared" si="861"/>
        <v>12</v>
      </c>
      <c r="ED681">
        <f t="shared" si="862"/>
        <v>12</v>
      </c>
      <c r="EE681">
        <f t="shared" si="863"/>
        <v>12</v>
      </c>
      <c r="EG681">
        <f t="shared" si="864"/>
        <v>12</v>
      </c>
      <c r="EH681">
        <f t="shared" si="865"/>
        <v>12</v>
      </c>
      <c r="EI681">
        <f t="shared" si="866"/>
        <v>12</v>
      </c>
      <c r="EJ681">
        <f t="shared" si="867"/>
        <v>12</v>
      </c>
      <c r="EK681">
        <f t="shared" si="868"/>
        <v>12</v>
      </c>
      <c r="EM681">
        <f>IF($EM$9='[1]L&amp;D Numbers'!$E$6,'[1]L&amp;D Numbers'!$E$7)</f>
        <v>350</v>
      </c>
      <c r="EN681">
        <f>IF($EN$9='[1]L&amp;D Numbers'!$F$6,'[1]L&amp;D Numbers'!$F$7)</f>
        <v>2000</v>
      </c>
      <c r="EO681">
        <f>IF($EO$9='[1]L&amp;D Numbers'!$G$6,'[1]L&amp;D Numbers'!$G$7)</f>
        <v>2000</v>
      </c>
      <c r="EP681">
        <f>IF($EP$9='[1]L&amp;D Numbers'!$H$6,'[1]L&amp;D Numbers'!$H$7)</f>
        <v>2000</v>
      </c>
      <c r="EQ681">
        <f>IF($EQ$9='[1]L&amp;D Numbers'!$I$6,'[1]L&amp;D Numbers'!$I$7)</f>
        <v>2000</v>
      </c>
      <c r="ER681">
        <f>IF($ER$9='[1]L&amp;D Numbers'!$J$6,'[1]L&amp;D Numbers'!$J$7)</f>
        <v>0</v>
      </c>
      <c r="ET681" s="45">
        <f>'[1]L&amp;D Master'!$E$10</f>
        <v>1.0678246631903041E-2</v>
      </c>
      <c r="EU681" s="45">
        <f>ET681+'[1]L&amp;D Master'!$F$10</f>
        <v>1.8222427877342538E-2</v>
      </c>
      <c r="EV681" s="45">
        <f>EU681+'[1]L&amp;D Master'!$G$10</f>
        <v>2.3561551193294058E-2</v>
      </c>
      <c r="EW681" s="45">
        <f>EV681+'[1]L&amp;D Master'!$H$10</f>
        <v>2.7330438342024234E-2</v>
      </c>
      <c r="EX681" s="45">
        <f>EW681+'[1]L&amp;D Master'!$I$10</f>
        <v>2.9999999999999995E-2</v>
      </c>
      <c r="EY681" s="45"/>
      <c r="EZ681" s="45">
        <f t="shared" si="869"/>
        <v>1.0678246631903041E-2</v>
      </c>
      <c r="FA681" s="45">
        <f t="shared" si="870"/>
        <v>1.8222427877342538E-2</v>
      </c>
      <c r="FB681" s="45">
        <f t="shared" si="870"/>
        <v>2.3561551193294058E-2</v>
      </c>
      <c r="FC681" s="45">
        <f t="shared" si="870"/>
        <v>2.7330438342024234E-2</v>
      </c>
      <c r="FD681" s="45">
        <f t="shared" si="846"/>
        <v>2.7330438342024234E-2</v>
      </c>
      <c r="FE681" s="45"/>
      <c r="FF681">
        <f t="shared" si="882"/>
        <v>11.871861040417162</v>
      </c>
      <c r="FG681">
        <f t="shared" si="883"/>
        <v>11.78133086547189</v>
      </c>
      <c r="FH681">
        <f t="shared" si="884"/>
        <v>11.717261385680471</v>
      </c>
      <c r="FI681">
        <f t="shared" si="885"/>
        <v>11.672034739895709</v>
      </c>
      <c r="FJ681">
        <f t="shared" si="886"/>
        <v>11.672034739895709</v>
      </c>
      <c r="FL681" s="34"/>
      <c r="FM681" s="34"/>
      <c r="FN681" s="34"/>
      <c r="FO681" s="34"/>
      <c r="FP681" s="34"/>
      <c r="FQ681" s="153">
        <f t="shared" si="871"/>
        <v>0.125</v>
      </c>
      <c r="FR681" s="153"/>
      <c r="FS681" s="42"/>
      <c r="FT681" s="42"/>
      <c r="FU681" s="42"/>
      <c r="FV681" s="42"/>
      <c r="FW681" s="42"/>
      <c r="FX681" s="42"/>
      <c r="FY681" s="42"/>
      <c r="FZ681" s="42"/>
      <c r="GA681" s="42"/>
      <c r="GB681" s="42"/>
      <c r="GC681" s="42"/>
      <c r="GD681" s="42"/>
      <c r="GE681" s="42"/>
      <c r="GF681" s="42"/>
      <c r="GG681" s="42"/>
      <c r="GH681" s="42"/>
      <c r="GI681" s="42"/>
      <c r="GJ681" s="42"/>
      <c r="GK681" s="42"/>
      <c r="GL681" s="42"/>
      <c r="GM681" s="154">
        <f>'[1]Automation Master'!$B$10*FQ681*FO681</f>
        <v>0</v>
      </c>
      <c r="GN681" s="155">
        <f>'[1]Automation Master'!$B$11*FO681*FQ681+GM681</f>
        <v>0</v>
      </c>
      <c r="GO681" s="155">
        <f>'[1]Automation Master'!$B$12*FO681*FQ681+GN681</f>
        <v>0</v>
      </c>
      <c r="GP681" s="155">
        <f>'[1]Automation Master'!$B$13*FO681*FQ681+GO681</f>
        <v>0</v>
      </c>
      <c r="GQ681" s="155">
        <f>'[1]Automation Master'!$C$10*FO681*FQ681+GP681</f>
        <v>0</v>
      </c>
      <c r="GR681" s="155">
        <f>'[1]Automation Master'!$C$11*FO681*FQ681+GQ681</f>
        <v>0</v>
      </c>
      <c r="GS681" s="155">
        <f>'[1]Automation Master'!$C$12*FO681*FQ681+GR681</f>
        <v>0</v>
      </c>
      <c r="GT681" s="155">
        <f>'[1]Automation Master'!$C$13*FO681*FQ681+GS681</f>
        <v>0</v>
      </c>
      <c r="GU681" s="155">
        <f>'[1]Automation Master'!$D$10*FO681*FQ681+GT681</f>
        <v>0</v>
      </c>
      <c r="GV681" s="155">
        <f>'[1]Automation Master'!$D$11*FO681*FQ681+GU681</f>
        <v>0</v>
      </c>
      <c r="GW681" s="155">
        <f>'[1]Automation Master'!$D$12*FO681*FQ681+GV681</f>
        <v>0</v>
      </c>
      <c r="GX681" s="155">
        <f>'[1]Automation Master'!$D$13*FO681*FQ681+GW681</f>
        <v>0</v>
      </c>
      <c r="GY681" s="155">
        <f>'[1]Automation Master'!$E$10*FO681*FQ681+GX681</f>
        <v>0</v>
      </c>
      <c r="GZ681" s="155">
        <f>'[1]Automation Master'!$E$11*FO681*FQ681+GY681</f>
        <v>0</v>
      </c>
      <c r="HA681" s="155">
        <f>'[1]Automation Master'!$E$12*FO681*FQ681+GZ681</f>
        <v>0</v>
      </c>
      <c r="HB681" s="155">
        <f>'[1]Automation Master'!$E$13*FO681*FQ681+HA681</f>
        <v>0</v>
      </c>
      <c r="HC681" s="155">
        <f>'[1]Automation Master'!$F$10*FO681*FQ681+HB681</f>
        <v>0</v>
      </c>
      <c r="HD681" s="155">
        <f>'[1]Automation Master'!$F$11*FO681*FQ681+HC681</f>
        <v>0</v>
      </c>
      <c r="HE681" s="155">
        <f>'[1]Automation Master'!$F$12*FO681*FQ681+HD681</f>
        <v>0</v>
      </c>
      <c r="HF681" s="156">
        <f>'[1]Automation Master'!$F$13*FO681*FQ681+HE681</f>
        <v>0</v>
      </c>
      <c r="HG681" s="157"/>
      <c r="HH681" s="157"/>
      <c r="HI681" s="157"/>
      <c r="HJ681" s="157"/>
      <c r="HK681" s="157"/>
      <c r="HL681" s="157"/>
      <c r="HM681" s="157"/>
      <c r="HN681" s="157"/>
      <c r="HO681" s="157"/>
      <c r="HP681" s="157"/>
      <c r="HQ681" s="157"/>
      <c r="HR681" s="157"/>
      <c r="HS681" s="157"/>
      <c r="HT681" s="157"/>
      <c r="HU681" s="157"/>
      <c r="HV681" s="157"/>
      <c r="HW681" s="157"/>
      <c r="HX681" s="157"/>
      <c r="HY681" s="42"/>
      <c r="HZ681" s="42"/>
      <c r="IA681" s="148">
        <f t="shared" si="887"/>
        <v>12</v>
      </c>
      <c r="IB681" s="148">
        <f t="shared" si="888"/>
        <v>12</v>
      </c>
      <c r="IC681" s="148">
        <f t="shared" si="889"/>
        <v>12</v>
      </c>
      <c r="ID681" s="148">
        <f t="shared" si="890"/>
        <v>12</v>
      </c>
      <c r="IE681" s="148">
        <f t="shared" si="891"/>
        <v>12</v>
      </c>
      <c r="IH681">
        <f t="shared" si="892"/>
        <v>11.871861040417162</v>
      </c>
      <c r="II681">
        <f t="shared" si="893"/>
        <v>11.78133086547189</v>
      </c>
      <c r="IJ681">
        <f t="shared" si="894"/>
        <v>11.717261385680471</v>
      </c>
      <c r="IK681">
        <f t="shared" si="895"/>
        <v>11.672034739895709</v>
      </c>
      <c r="IL681">
        <f t="shared" si="896"/>
        <v>11.672034739895709</v>
      </c>
      <c r="IN681" s="42">
        <f t="shared" si="897"/>
        <v>1.0678246631903162E-2</v>
      </c>
      <c r="IO681" s="42">
        <f t="shared" si="898"/>
        <v>1.8222427877342479E-2</v>
      </c>
      <c r="IP681" s="42">
        <f t="shared" si="899"/>
        <v>2.3561551193294061E-2</v>
      </c>
      <c r="IQ681" s="42">
        <f t="shared" si="900"/>
        <v>2.7330438342024237E-2</v>
      </c>
      <c r="IR681" s="42">
        <f t="shared" si="901"/>
        <v>2.7330438342024237E-2</v>
      </c>
      <c r="IT681" s="9">
        <f t="shared" si="872"/>
        <v>0</v>
      </c>
      <c r="IU681" s="9">
        <f t="shared" si="873"/>
        <v>0</v>
      </c>
      <c r="IV681" s="9">
        <f t="shared" si="874"/>
        <v>0</v>
      </c>
      <c r="IW681" s="9">
        <f t="shared" si="875"/>
        <v>0</v>
      </c>
      <c r="IX681" s="9">
        <f t="shared" si="876"/>
        <v>0</v>
      </c>
    </row>
    <row r="682" spans="1:258" ht="15.75" hidden="1" thickBot="1" x14ac:dyDescent="0.3">
      <c r="A682">
        <v>17</v>
      </c>
      <c r="B682" t="s">
        <v>572</v>
      </c>
      <c r="C682" t="s">
        <v>302</v>
      </c>
      <c r="D682" t="s">
        <v>288</v>
      </c>
      <c r="E682" t="s">
        <v>573</v>
      </c>
      <c r="F682" t="s">
        <v>290</v>
      </c>
      <c r="G682" t="s">
        <v>256</v>
      </c>
      <c r="H682">
        <v>13</v>
      </c>
      <c r="I682">
        <v>4</v>
      </c>
      <c r="L682">
        <v>13</v>
      </c>
      <c r="M682">
        <v>4</v>
      </c>
      <c r="T682">
        <v>5</v>
      </c>
      <c r="U682">
        <v>8</v>
      </c>
      <c r="X682">
        <v>4</v>
      </c>
      <c r="Y682">
        <v>13</v>
      </c>
      <c r="AA682">
        <v>4</v>
      </c>
      <c r="AB682">
        <v>1</v>
      </c>
      <c r="AL682">
        <v>16</v>
      </c>
      <c r="AT682">
        <v>17</v>
      </c>
      <c r="AU682">
        <v>17</v>
      </c>
      <c r="AV682">
        <v>0</v>
      </c>
      <c r="AW682">
        <v>0</v>
      </c>
      <c r="AX682">
        <v>0</v>
      </c>
      <c r="BB682">
        <f t="shared" si="847"/>
        <v>17</v>
      </c>
      <c r="BD682">
        <f t="shared" si="848"/>
        <v>17</v>
      </c>
      <c r="BE682">
        <f t="shared" si="849"/>
        <v>17</v>
      </c>
      <c r="BF682">
        <f t="shared" si="850"/>
        <v>17</v>
      </c>
      <c r="BH682">
        <f t="shared" si="851"/>
        <v>0</v>
      </c>
      <c r="BK682" s="45">
        <f>IF(G682="MEA",'[1]Net Hire Rate'!$E$7,IF(G682="AMR",'[1]Net Hire Rate'!$F$7,IF(G682="EUR",'[1]Net Hire Rate'!$G$7,IF(G682="APAC",'[1]Net Hire Rate'!$H$7,0))))</f>
        <v>1.6761041902604757E-3</v>
      </c>
      <c r="BL682" s="45">
        <f>IF(G682="MEA",'[1]Net Hire Rate'!$E$8,IF(G682="AMR",'[1]Net Hire Rate'!$F$8,IF(G682="EUR",'[1]Net Hire Rate'!$G$8,IF(G682="APAC",'[1]Net Hire Rate'!$H$8,0))))</f>
        <v>1.6761041902604757E-3</v>
      </c>
      <c r="BM682" s="45">
        <f>IF(G682="MEA",'[1]Net Hire Rate'!$E$9,IF(G682="AMR",'[1]Net Hire Rate'!$F$9,IF(G682="EUR",'[1]Net Hire Rate'!$G$9,IF(G682="APAC",'[1]Net Hire Rate'!$H$9,0))))</f>
        <v>1.6761041902604757E-3</v>
      </c>
      <c r="BN682" s="45">
        <f>IF(G682="MEA",'[1]Net Hire Rate'!$E$10,IF(G682="AMR",'[1]Net Hire Rate'!$F$10,IF(G682="EUR",'[1]Net Hire Rate'!$G$10,IF(G682="APAC",'[1]Net Hire Rate'!$H$10,0))))</f>
        <v>1.6761041902604757E-3</v>
      </c>
      <c r="BO682" s="45">
        <f>IF(G682="MEA",'[1]Net Hire Rate'!$E$11,IF(G682="AMR",'[1]Net Hire Rate'!$F$11,IF(G682="EUR",'[1]Net Hire Rate'!$G$11,IF(G682="APAC",'[1]Net Hire Rate'!$H$11,0))))</f>
        <v>1.6761041902604757E-3</v>
      </c>
      <c r="BP682" s="45">
        <f>IF(G682="MEA",'[1]Net Hire Rate'!$E$12,IF(G682="AMR",'[1]Net Hire Rate'!$F$12,IF(G682="EUR",'[1]Net Hire Rate'!$G$12,IF(G682="APAC",'[1]Net Hire Rate'!$H$12,0))))</f>
        <v>1.6761041902604757E-3</v>
      </c>
      <c r="BQ682" s="147">
        <f t="shared" si="852"/>
        <v>17</v>
      </c>
      <c r="BR682" s="147">
        <f t="shared" si="834"/>
        <v>17</v>
      </c>
      <c r="BS682" s="147">
        <f t="shared" si="853"/>
        <v>17.028493771234427</v>
      </c>
      <c r="BT682" s="148">
        <f t="shared" si="835"/>
        <v>17.028493771234427</v>
      </c>
      <c r="BU682" s="149">
        <f t="shared" si="854"/>
        <v>17.057035300998216</v>
      </c>
      <c r="BV682" s="148">
        <f t="shared" si="836"/>
        <v>17.057035300998216</v>
      </c>
      <c r="BW682" s="148">
        <f t="shared" si="855"/>
        <v>17.085624669339637</v>
      </c>
      <c r="BX682" s="148">
        <f t="shared" si="837"/>
        <v>17.085624669339637</v>
      </c>
      <c r="BY682" s="148">
        <f t="shared" si="856"/>
        <v>17.114261956441133</v>
      </c>
      <c r="BZ682" s="148">
        <f t="shared" si="838"/>
        <v>17.114261956441133</v>
      </c>
      <c r="CA682" s="148">
        <f t="shared" si="857"/>
        <v>17.142947242619538</v>
      </c>
      <c r="CB682" s="148">
        <f t="shared" si="839"/>
        <v>17.142947242619538</v>
      </c>
      <c r="CC682" s="148"/>
      <c r="CD682" s="38"/>
      <c r="CE682" s="38"/>
      <c r="CF682" s="38"/>
      <c r="CG682" s="38"/>
      <c r="CH682" s="38"/>
      <c r="CI682" s="38"/>
      <c r="CJ682" s="38"/>
      <c r="CK682" s="41"/>
      <c r="CL682" s="41"/>
      <c r="CM682" s="40"/>
      <c r="CN682" s="41"/>
      <c r="CO682" s="41"/>
      <c r="CP682" s="41"/>
      <c r="CQ682" s="41"/>
      <c r="CR682" s="41"/>
      <c r="CS682" s="41"/>
      <c r="CT682" s="41"/>
      <c r="CU682" s="40"/>
      <c r="CV682" s="41"/>
      <c r="CW682" s="41"/>
      <c r="CX682" s="41"/>
      <c r="CY682" s="41"/>
      <c r="CZ682" s="41"/>
      <c r="DA682" s="41"/>
      <c r="DB682" s="41"/>
      <c r="DC682" s="40"/>
      <c r="DD682" s="41"/>
      <c r="DE682" s="41"/>
      <c r="DF682" s="41"/>
      <c r="DG682" s="41"/>
      <c r="DH682" s="41"/>
      <c r="DI682" s="41"/>
      <c r="DJ682" s="41"/>
      <c r="DK682" s="40"/>
      <c r="DL682" s="41"/>
      <c r="DM682" s="41"/>
      <c r="DN682" s="41"/>
      <c r="DO682" s="41"/>
      <c r="DP682" s="41"/>
      <c r="DQ682" s="41"/>
      <c r="DR682" s="15"/>
      <c r="DS682" s="151">
        <f t="shared" si="840"/>
        <v>17</v>
      </c>
      <c r="DT682" s="152">
        <f t="shared" si="841"/>
        <v>0</v>
      </c>
      <c r="DU682" s="7">
        <f t="shared" si="842"/>
        <v>0</v>
      </c>
      <c r="DV682" s="7">
        <f t="shared" si="843"/>
        <v>0</v>
      </c>
      <c r="DW682">
        <f t="shared" si="844"/>
        <v>0</v>
      </c>
      <c r="DX682">
        <f t="shared" si="845"/>
        <v>0</v>
      </c>
      <c r="DZ682">
        <f t="shared" si="858"/>
        <v>17</v>
      </c>
      <c r="EA682">
        <f t="shared" si="859"/>
        <v>17</v>
      </c>
      <c r="EB682">
        <f t="shared" si="860"/>
        <v>17</v>
      </c>
      <c r="EC682">
        <f t="shared" si="861"/>
        <v>17</v>
      </c>
      <c r="ED682">
        <f t="shared" si="862"/>
        <v>17</v>
      </c>
      <c r="EE682">
        <f t="shared" si="863"/>
        <v>17</v>
      </c>
      <c r="EG682">
        <f t="shared" si="864"/>
        <v>17</v>
      </c>
      <c r="EH682">
        <f t="shared" si="865"/>
        <v>17</v>
      </c>
      <c r="EI682">
        <f t="shared" si="866"/>
        <v>17</v>
      </c>
      <c r="EJ682">
        <f t="shared" si="867"/>
        <v>17</v>
      </c>
      <c r="EK682">
        <f t="shared" si="868"/>
        <v>17</v>
      </c>
      <c r="EM682">
        <f>IF($EM$9='[1]L&amp;D Numbers'!$E$6,'[1]L&amp;D Numbers'!$E$7)</f>
        <v>350</v>
      </c>
      <c r="EN682">
        <f>IF($EN$9='[1]L&amp;D Numbers'!$F$6,'[1]L&amp;D Numbers'!$F$7)</f>
        <v>2000</v>
      </c>
      <c r="EO682">
        <f>IF($EO$9='[1]L&amp;D Numbers'!$G$6,'[1]L&amp;D Numbers'!$G$7)</f>
        <v>2000</v>
      </c>
      <c r="EP682">
        <f>IF($EP$9='[1]L&amp;D Numbers'!$H$6,'[1]L&amp;D Numbers'!$H$7)</f>
        <v>2000</v>
      </c>
      <c r="EQ682">
        <f>IF($EQ$9='[1]L&amp;D Numbers'!$I$6,'[1]L&amp;D Numbers'!$I$7)</f>
        <v>2000</v>
      </c>
      <c r="ER682">
        <f>IF($ER$9='[1]L&amp;D Numbers'!$J$6,'[1]L&amp;D Numbers'!$J$7)</f>
        <v>0</v>
      </c>
      <c r="ET682" s="45">
        <f>'[1]L&amp;D Master'!$E$10</f>
        <v>1.0678246631903041E-2</v>
      </c>
      <c r="EU682" s="45">
        <f>ET682+'[1]L&amp;D Master'!$F$10</f>
        <v>1.8222427877342538E-2</v>
      </c>
      <c r="EV682" s="45">
        <f>EU682+'[1]L&amp;D Master'!$G$10</f>
        <v>2.3561551193294058E-2</v>
      </c>
      <c r="EW682" s="45">
        <f>EV682+'[1]L&amp;D Master'!$H$10</f>
        <v>2.7330438342024234E-2</v>
      </c>
      <c r="EX682" s="45">
        <f>EW682+'[1]L&amp;D Master'!$I$10</f>
        <v>2.9999999999999995E-2</v>
      </c>
      <c r="EY682" s="45"/>
      <c r="EZ682" s="45">
        <f t="shared" si="869"/>
        <v>1.0678246631903041E-2</v>
      </c>
      <c r="FA682" s="45">
        <f t="shared" si="870"/>
        <v>1.8222427877342538E-2</v>
      </c>
      <c r="FB682" s="45">
        <f t="shared" si="870"/>
        <v>2.3561551193294058E-2</v>
      </c>
      <c r="FC682" s="45">
        <f t="shared" si="870"/>
        <v>2.7330438342024234E-2</v>
      </c>
      <c r="FD682" s="45">
        <f t="shared" si="846"/>
        <v>2.7330438342024234E-2</v>
      </c>
      <c r="FE682" s="45"/>
      <c r="FF682">
        <f t="shared" si="882"/>
        <v>16.818469807257646</v>
      </c>
      <c r="FG682">
        <f t="shared" si="883"/>
        <v>16.690218726085178</v>
      </c>
      <c r="FH682">
        <f t="shared" si="884"/>
        <v>16.599453629714002</v>
      </c>
      <c r="FI682">
        <f t="shared" si="885"/>
        <v>16.535382548185588</v>
      </c>
      <c r="FJ682">
        <f t="shared" si="886"/>
        <v>16.535382548185588</v>
      </c>
      <c r="FL682" s="34"/>
      <c r="FM682" s="34"/>
      <c r="FN682" s="34"/>
      <c r="FO682" s="34"/>
      <c r="FP682" s="34"/>
      <c r="FQ682" s="153">
        <f t="shared" si="871"/>
        <v>0.125</v>
      </c>
      <c r="FR682" s="153"/>
      <c r="FS682" s="42"/>
      <c r="FT682" s="42"/>
      <c r="FU682" s="42"/>
      <c r="FV682" s="42"/>
      <c r="FW682" s="42"/>
      <c r="FX682" s="42"/>
      <c r="FY682" s="42"/>
      <c r="FZ682" s="42"/>
      <c r="GA682" s="42"/>
      <c r="GB682" s="42"/>
      <c r="GC682" s="42"/>
      <c r="GD682" s="42"/>
      <c r="GE682" s="42"/>
      <c r="GF682" s="42"/>
      <c r="GG682" s="42"/>
      <c r="GH682" s="42"/>
      <c r="GI682" s="42"/>
      <c r="GJ682" s="42"/>
      <c r="GK682" s="42"/>
      <c r="GL682" s="42"/>
      <c r="GM682" s="154">
        <f>'[1]Automation Master'!$B$10*FQ682*FO682</f>
        <v>0</v>
      </c>
      <c r="GN682" s="155">
        <f>'[1]Automation Master'!$B$11*FO682*FQ682+GM682</f>
        <v>0</v>
      </c>
      <c r="GO682" s="155">
        <f>'[1]Automation Master'!$B$12*FO682*FQ682+GN682</f>
        <v>0</v>
      </c>
      <c r="GP682" s="155">
        <f>'[1]Automation Master'!$B$13*FO682*FQ682+GO682</f>
        <v>0</v>
      </c>
      <c r="GQ682" s="155">
        <f>'[1]Automation Master'!$C$10*FO682*FQ682+GP682</f>
        <v>0</v>
      </c>
      <c r="GR682" s="155">
        <f>'[1]Automation Master'!$C$11*FO682*FQ682+GQ682</f>
        <v>0</v>
      </c>
      <c r="GS682" s="155">
        <f>'[1]Automation Master'!$C$12*FO682*FQ682+GR682</f>
        <v>0</v>
      </c>
      <c r="GT682" s="155">
        <f>'[1]Automation Master'!$C$13*FO682*FQ682+GS682</f>
        <v>0</v>
      </c>
      <c r="GU682" s="155">
        <f>'[1]Automation Master'!$D$10*FO682*FQ682+GT682</f>
        <v>0</v>
      </c>
      <c r="GV682" s="155">
        <f>'[1]Automation Master'!$D$11*FO682*FQ682+GU682</f>
        <v>0</v>
      </c>
      <c r="GW682" s="155">
        <f>'[1]Automation Master'!$D$12*FO682*FQ682+GV682</f>
        <v>0</v>
      </c>
      <c r="GX682" s="155">
        <f>'[1]Automation Master'!$D$13*FO682*FQ682+GW682</f>
        <v>0</v>
      </c>
      <c r="GY682" s="155">
        <f>'[1]Automation Master'!$E$10*FO682*FQ682+GX682</f>
        <v>0</v>
      </c>
      <c r="GZ682" s="155">
        <f>'[1]Automation Master'!$E$11*FO682*FQ682+GY682</f>
        <v>0</v>
      </c>
      <c r="HA682" s="155">
        <f>'[1]Automation Master'!$E$12*FO682*FQ682+GZ682</f>
        <v>0</v>
      </c>
      <c r="HB682" s="155">
        <f>'[1]Automation Master'!$E$13*FO682*FQ682+HA682</f>
        <v>0</v>
      </c>
      <c r="HC682" s="155">
        <f>'[1]Automation Master'!$F$10*FO682*FQ682+HB682</f>
        <v>0</v>
      </c>
      <c r="HD682" s="155">
        <f>'[1]Automation Master'!$F$11*FO682*FQ682+HC682</f>
        <v>0</v>
      </c>
      <c r="HE682" s="155">
        <f>'[1]Automation Master'!$F$12*FO682*FQ682+HD682</f>
        <v>0</v>
      </c>
      <c r="HF682" s="156">
        <f>'[1]Automation Master'!$F$13*FO682*FQ682+HE682</f>
        <v>0</v>
      </c>
      <c r="HG682" s="157"/>
      <c r="HH682" s="157"/>
      <c r="HI682" s="157"/>
      <c r="HJ682" s="157"/>
      <c r="HK682" s="157"/>
      <c r="HL682" s="157"/>
      <c r="HM682" s="157"/>
      <c r="HN682" s="157"/>
      <c r="HO682" s="157"/>
      <c r="HP682" s="157"/>
      <c r="HQ682" s="157"/>
      <c r="HR682" s="157"/>
      <c r="HS682" s="157"/>
      <c r="HT682" s="157"/>
      <c r="HU682" s="157"/>
      <c r="HV682" s="157"/>
      <c r="HW682" s="157"/>
      <c r="HX682" s="157"/>
      <c r="HY682" s="42"/>
      <c r="HZ682" s="42"/>
      <c r="IA682" s="148">
        <f t="shared" si="887"/>
        <v>17</v>
      </c>
      <c r="IB682" s="148">
        <f t="shared" si="888"/>
        <v>17</v>
      </c>
      <c r="IC682" s="148">
        <f t="shared" si="889"/>
        <v>17</v>
      </c>
      <c r="ID682" s="148">
        <f t="shared" si="890"/>
        <v>17</v>
      </c>
      <c r="IE682" s="148">
        <f t="shared" si="891"/>
        <v>17</v>
      </c>
      <c r="IH682">
        <f t="shared" si="892"/>
        <v>16.818469807257646</v>
      </c>
      <c r="II682">
        <f t="shared" si="893"/>
        <v>16.690218726085178</v>
      </c>
      <c r="IJ682">
        <f t="shared" si="894"/>
        <v>16.599453629714002</v>
      </c>
      <c r="IK682">
        <f t="shared" si="895"/>
        <v>16.535382548185588</v>
      </c>
      <c r="IL682">
        <f t="shared" si="896"/>
        <v>16.535382548185588</v>
      </c>
      <c r="IN682" s="42">
        <f t="shared" si="897"/>
        <v>1.067824663190318E-2</v>
      </c>
      <c r="IO682" s="42">
        <f t="shared" si="898"/>
        <v>1.8222427877342497E-2</v>
      </c>
      <c r="IP682" s="42">
        <f t="shared" si="899"/>
        <v>2.3561551193293982E-2</v>
      </c>
      <c r="IQ682" s="42">
        <f t="shared" si="900"/>
        <v>2.7330438342024244E-2</v>
      </c>
      <c r="IR682" s="42">
        <f t="shared" si="901"/>
        <v>2.7330438342024244E-2</v>
      </c>
      <c r="IT682" s="9">
        <f t="shared" si="872"/>
        <v>0</v>
      </c>
      <c r="IU682" s="9">
        <f t="shared" si="873"/>
        <v>0</v>
      </c>
      <c r="IV682" s="9">
        <f t="shared" si="874"/>
        <v>0</v>
      </c>
      <c r="IW682" s="9">
        <f t="shared" si="875"/>
        <v>0</v>
      </c>
      <c r="IX682" s="9">
        <f t="shared" si="876"/>
        <v>0</v>
      </c>
    </row>
    <row r="683" spans="1:258" ht="15.75" hidden="1" thickBot="1" x14ac:dyDescent="0.3">
      <c r="A683">
        <v>8</v>
      </c>
      <c r="B683" t="s">
        <v>572</v>
      </c>
      <c r="C683" t="s">
        <v>306</v>
      </c>
      <c r="D683" t="s">
        <v>288</v>
      </c>
      <c r="E683" t="s">
        <v>573</v>
      </c>
      <c r="F683" t="s">
        <v>290</v>
      </c>
      <c r="G683" t="s">
        <v>256</v>
      </c>
      <c r="H683">
        <v>6</v>
      </c>
      <c r="I683">
        <v>2</v>
      </c>
      <c r="L683">
        <v>6</v>
      </c>
      <c r="M683">
        <v>2</v>
      </c>
      <c r="T683">
        <v>2</v>
      </c>
      <c r="U683">
        <v>4</v>
      </c>
      <c r="X683">
        <v>2</v>
      </c>
      <c r="Y683">
        <v>6</v>
      </c>
      <c r="AA683">
        <v>2</v>
      </c>
      <c r="AL683">
        <v>8</v>
      </c>
      <c r="AT683">
        <v>8</v>
      </c>
      <c r="AU683">
        <v>8</v>
      </c>
      <c r="AV683">
        <v>0</v>
      </c>
      <c r="AW683">
        <v>0</v>
      </c>
      <c r="AX683">
        <v>0</v>
      </c>
      <c r="BB683">
        <f t="shared" si="847"/>
        <v>8</v>
      </c>
      <c r="BD683">
        <f t="shared" si="848"/>
        <v>8</v>
      </c>
      <c r="BE683">
        <f t="shared" si="849"/>
        <v>8</v>
      </c>
      <c r="BF683">
        <f t="shared" si="850"/>
        <v>8</v>
      </c>
      <c r="BH683">
        <f t="shared" si="851"/>
        <v>0</v>
      </c>
      <c r="BK683" s="45">
        <f>IF(G683="MEA",'[1]Net Hire Rate'!$E$7,IF(G683="AMR",'[1]Net Hire Rate'!$F$7,IF(G683="EUR",'[1]Net Hire Rate'!$G$7,IF(G683="APAC",'[1]Net Hire Rate'!$H$7,0))))</f>
        <v>1.6761041902604757E-3</v>
      </c>
      <c r="BL683" s="45">
        <f>IF(G683="MEA",'[1]Net Hire Rate'!$E$8,IF(G683="AMR",'[1]Net Hire Rate'!$F$8,IF(G683="EUR",'[1]Net Hire Rate'!$G$8,IF(G683="APAC",'[1]Net Hire Rate'!$H$8,0))))</f>
        <v>1.6761041902604757E-3</v>
      </c>
      <c r="BM683" s="45">
        <f>IF(G683="MEA",'[1]Net Hire Rate'!$E$9,IF(G683="AMR",'[1]Net Hire Rate'!$F$9,IF(G683="EUR",'[1]Net Hire Rate'!$G$9,IF(G683="APAC",'[1]Net Hire Rate'!$H$9,0))))</f>
        <v>1.6761041902604757E-3</v>
      </c>
      <c r="BN683" s="45">
        <f>IF(G683="MEA",'[1]Net Hire Rate'!$E$10,IF(G683="AMR",'[1]Net Hire Rate'!$F$10,IF(G683="EUR",'[1]Net Hire Rate'!$G$10,IF(G683="APAC",'[1]Net Hire Rate'!$H$10,0))))</f>
        <v>1.6761041902604757E-3</v>
      </c>
      <c r="BO683" s="45">
        <f>IF(G683="MEA",'[1]Net Hire Rate'!$E$11,IF(G683="AMR",'[1]Net Hire Rate'!$F$11,IF(G683="EUR",'[1]Net Hire Rate'!$G$11,IF(G683="APAC",'[1]Net Hire Rate'!$H$11,0))))</f>
        <v>1.6761041902604757E-3</v>
      </c>
      <c r="BP683" s="45">
        <f>IF(G683="MEA",'[1]Net Hire Rate'!$E$12,IF(G683="AMR",'[1]Net Hire Rate'!$F$12,IF(G683="EUR",'[1]Net Hire Rate'!$G$12,IF(G683="APAC",'[1]Net Hire Rate'!$H$12,0))))</f>
        <v>1.6761041902604757E-3</v>
      </c>
      <c r="BQ683" s="147">
        <f t="shared" si="852"/>
        <v>8</v>
      </c>
      <c r="BR683" s="147">
        <f t="shared" si="834"/>
        <v>8</v>
      </c>
      <c r="BS683" s="147">
        <f t="shared" si="853"/>
        <v>8.0134088335220834</v>
      </c>
      <c r="BT683" s="148">
        <f t="shared" si="835"/>
        <v>8.0134088335220834</v>
      </c>
      <c r="BU683" s="149">
        <f t="shared" si="854"/>
        <v>8.0268401416462201</v>
      </c>
      <c r="BV683" s="148">
        <f t="shared" si="836"/>
        <v>8.0268401416462201</v>
      </c>
      <c r="BW683" s="148">
        <f t="shared" si="855"/>
        <v>8.0402939620421847</v>
      </c>
      <c r="BX683" s="148">
        <f t="shared" si="837"/>
        <v>8.0402939620421847</v>
      </c>
      <c r="BY683" s="148">
        <f t="shared" si="856"/>
        <v>8.0537703324428893</v>
      </c>
      <c r="BZ683" s="148">
        <f t="shared" si="838"/>
        <v>8.0537703324428893</v>
      </c>
      <c r="CA683" s="148">
        <f t="shared" si="857"/>
        <v>8.0672692906444912</v>
      </c>
      <c r="CB683" s="148">
        <f t="shared" si="839"/>
        <v>8.0672692906444912</v>
      </c>
      <c r="CC683" s="148"/>
      <c r="CD683" s="38"/>
      <c r="CE683" s="38"/>
      <c r="CF683" s="38"/>
      <c r="CG683" s="38"/>
      <c r="CH683" s="38"/>
      <c r="CI683" s="38"/>
      <c r="CJ683" s="38"/>
      <c r="CK683" s="41"/>
      <c r="CL683" s="41"/>
      <c r="CM683" s="40"/>
      <c r="CN683" s="41"/>
      <c r="CO683" s="41"/>
      <c r="CP683" s="41"/>
      <c r="CQ683" s="41"/>
      <c r="CR683" s="41"/>
      <c r="CS683" s="41"/>
      <c r="CT683" s="41"/>
      <c r="CU683" s="40"/>
      <c r="CV683" s="41"/>
      <c r="CW683" s="41"/>
      <c r="CX683" s="41"/>
      <c r="CY683" s="41"/>
      <c r="CZ683" s="41"/>
      <c r="DA683" s="41"/>
      <c r="DB683" s="41"/>
      <c r="DC683" s="40"/>
      <c r="DD683" s="41"/>
      <c r="DE683" s="41"/>
      <c r="DF683" s="41"/>
      <c r="DG683" s="41"/>
      <c r="DH683" s="41"/>
      <c r="DI683" s="41"/>
      <c r="DJ683" s="41"/>
      <c r="DK683" s="40"/>
      <c r="DL683" s="41"/>
      <c r="DM683" s="41"/>
      <c r="DN683" s="41"/>
      <c r="DO683" s="41"/>
      <c r="DP683" s="41"/>
      <c r="DQ683" s="41"/>
      <c r="DR683" s="15"/>
      <c r="DS683" s="151">
        <f t="shared" si="840"/>
        <v>8</v>
      </c>
      <c r="DT683" s="152">
        <f t="shared" si="841"/>
        <v>0</v>
      </c>
      <c r="DU683" s="7">
        <f t="shared" si="842"/>
        <v>0</v>
      </c>
      <c r="DV683" s="7">
        <f t="shared" si="843"/>
        <v>0</v>
      </c>
      <c r="DW683">
        <f t="shared" si="844"/>
        <v>0</v>
      </c>
      <c r="DX683">
        <f t="shared" si="845"/>
        <v>0</v>
      </c>
      <c r="DZ683">
        <f t="shared" si="858"/>
        <v>8</v>
      </c>
      <c r="EA683">
        <f t="shared" si="859"/>
        <v>8</v>
      </c>
      <c r="EB683">
        <f t="shared" si="860"/>
        <v>8</v>
      </c>
      <c r="EC683">
        <f t="shared" si="861"/>
        <v>8</v>
      </c>
      <c r="ED683">
        <f t="shared" si="862"/>
        <v>8</v>
      </c>
      <c r="EE683">
        <f t="shared" si="863"/>
        <v>8</v>
      </c>
      <c r="EG683">
        <f t="shared" si="864"/>
        <v>8</v>
      </c>
      <c r="EH683">
        <f t="shared" si="865"/>
        <v>8</v>
      </c>
      <c r="EI683">
        <f t="shared" si="866"/>
        <v>8</v>
      </c>
      <c r="EJ683">
        <f t="shared" si="867"/>
        <v>8</v>
      </c>
      <c r="EK683">
        <f t="shared" si="868"/>
        <v>8</v>
      </c>
      <c r="EM683">
        <f>IF($EM$9='[1]L&amp;D Numbers'!$E$6,'[1]L&amp;D Numbers'!$E$7)</f>
        <v>350</v>
      </c>
      <c r="EN683">
        <f>IF($EN$9='[1]L&amp;D Numbers'!$F$6,'[1]L&amp;D Numbers'!$F$7)</f>
        <v>2000</v>
      </c>
      <c r="EO683">
        <f>IF($EO$9='[1]L&amp;D Numbers'!$G$6,'[1]L&amp;D Numbers'!$G$7)</f>
        <v>2000</v>
      </c>
      <c r="EP683">
        <f>IF($EP$9='[1]L&amp;D Numbers'!$H$6,'[1]L&amp;D Numbers'!$H$7)</f>
        <v>2000</v>
      </c>
      <c r="EQ683">
        <f>IF($EQ$9='[1]L&amp;D Numbers'!$I$6,'[1]L&amp;D Numbers'!$I$7)</f>
        <v>2000</v>
      </c>
      <c r="ER683">
        <f>IF($ER$9='[1]L&amp;D Numbers'!$J$6,'[1]L&amp;D Numbers'!$J$7)</f>
        <v>0</v>
      </c>
      <c r="ET683" s="45">
        <f>'[1]L&amp;D Master'!$E$10</f>
        <v>1.0678246631903041E-2</v>
      </c>
      <c r="EU683" s="45">
        <f>ET683+'[1]L&amp;D Master'!$F$10</f>
        <v>1.8222427877342538E-2</v>
      </c>
      <c r="EV683" s="45">
        <f>EU683+'[1]L&amp;D Master'!$G$10</f>
        <v>2.3561551193294058E-2</v>
      </c>
      <c r="EW683" s="45">
        <f>EV683+'[1]L&amp;D Master'!$H$10</f>
        <v>2.7330438342024234E-2</v>
      </c>
      <c r="EX683" s="45">
        <f>EW683+'[1]L&amp;D Master'!$I$10</f>
        <v>2.9999999999999995E-2</v>
      </c>
      <c r="EY683" s="45"/>
      <c r="EZ683" s="45">
        <f t="shared" si="869"/>
        <v>1.0678246631903041E-2</v>
      </c>
      <c r="FA683" s="45">
        <f t="shared" si="870"/>
        <v>1.8222427877342538E-2</v>
      </c>
      <c r="FB683" s="45">
        <f t="shared" si="870"/>
        <v>2.3561551193294058E-2</v>
      </c>
      <c r="FC683" s="45">
        <f t="shared" si="870"/>
        <v>2.7330438342024234E-2</v>
      </c>
      <c r="FD683" s="45">
        <f t="shared" si="846"/>
        <v>2.7330438342024234E-2</v>
      </c>
      <c r="FE683" s="45"/>
      <c r="FF683">
        <f t="shared" si="882"/>
        <v>7.9145740269447753</v>
      </c>
      <c r="FG683">
        <f t="shared" si="883"/>
        <v>7.8542205769812599</v>
      </c>
      <c r="FH683">
        <f t="shared" si="884"/>
        <v>7.8115075904536475</v>
      </c>
      <c r="FI683">
        <f t="shared" si="885"/>
        <v>7.7813564932638064</v>
      </c>
      <c r="FJ683">
        <f t="shared" si="886"/>
        <v>7.7813564932638064</v>
      </c>
      <c r="FL683" s="34"/>
      <c r="FM683" s="34"/>
      <c r="FN683" s="34"/>
      <c r="FO683" s="34"/>
      <c r="FP683" s="34"/>
      <c r="FQ683" s="153">
        <f t="shared" si="871"/>
        <v>0.125</v>
      </c>
      <c r="FR683" s="153"/>
      <c r="FS683" s="42"/>
      <c r="FT683" s="42"/>
      <c r="FU683" s="42"/>
      <c r="FV683" s="42"/>
      <c r="FW683" s="42"/>
      <c r="FX683" s="42"/>
      <c r="FY683" s="42"/>
      <c r="FZ683" s="42"/>
      <c r="GA683" s="42"/>
      <c r="GB683" s="42"/>
      <c r="GC683" s="42"/>
      <c r="GD683" s="42"/>
      <c r="GE683" s="42"/>
      <c r="GF683" s="42"/>
      <c r="GG683" s="42"/>
      <c r="GH683" s="42"/>
      <c r="GI683" s="42"/>
      <c r="GJ683" s="42"/>
      <c r="GK683" s="42"/>
      <c r="GL683" s="42"/>
      <c r="GM683" s="154">
        <f>'[1]Automation Master'!$B$10*FQ683*FO683</f>
        <v>0</v>
      </c>
      <c r="GN683" s="155">
        <f>'[1]Automation Master'!$B$11*FO683*FQ683+GM683</f>
        <v>0</v>
      </c>
      <c r="GO683" s="155">
        <f>'[1]Automation Master'!$B$12*FO683*FQ683+GN683</f>
        <v>0</v>
      </c>
      <c r="GP683" s="155">
        <f>'[1]Automation Master'!$B$13*FO683*FQ683+GO683</f>
        <v>0</v>
      </c>
      <c r="GQ683" s="155">
        <f>'[1]Automation Master'!$C$10*FO683*FQ683+GP683</f>
        <v>0</v>
      </c>
      <c r="GR683" s="155">
        <f>'[1]Automation Master'!$C$11*FO683*FQ683+GQ683</f>
        <v>0</v>
      </c>
      <c r="GS683" s="155">
        <f>'[1]Automation Master'!$C$12*FO683*FQ683+GR683</f>
        <v>0</v>
      </c>
      <c r="GT683" s="155">
        <f>'[1]Automation Master'!$C$13*FO683*FQ683+GS683</f>
        <v>0</v>
      </c>
      <c r="GU683" s="155">
        <f>'[1]Automation Master'!$D$10*FO683*FQ683+GT683</f>
        <v>0</v>
      </c>
      <c r="GV683" s="155">
        <f>'[1]Automation Master'!$D$11*FO683*FQ683+GU683</f>
        <v>0</v>
      </c>
      <c r="GW683" s="155">
        <f>'[1]Automation Master'!$D$12*FO683*FQ683+GV683</f>
        <v>0</v>
      </c>
      <c r="GX683" s="155">
        <f>'[1]Automation Master'!$D$13*FO683*FQ683+GW683</f>
        <v>0</v>
      </c>
      <c r="GY683" s="155">
        <f>'[1]Automation Master'!$E$10*FO683*FQ683+GX683</f>
        <v>0</v>
      </c>
      <c r="GZ683" s="155">
        <f>'[1]Automation Master'!$E$11*FO683*FQ683+GY683</f>
        <v>0</v>
      </c>
      <c r="HA683" s="155">
        <f>'[1]Automation Master'!$E$12*FO683*FQ683+GZ683</f>
        <v>0</v>
      </c>
      <c r="HB683" s="155">
        <f>'[1]Automation Master'!$E$13*FO683*FQ683+HA683</f>
        <v>0</v>
      </c>
      <c r="HC683" s="155">
        <f>'[1]Automation Master'!$F$10*FO683*FQ683+HB683</f>
        <v>0</v>
      </c>
      <c r="HD683" s="155">
        <f>'[1]Automation Master'!$F$11*FO683*FQ683+HC683</f>
        <v>0</v>
      </c>
      <c r="HE683" s="155">
        <f>'[1]Automation Master'!$F$12*FO683*FQ683+HD683</f>
        <v>0</v>
      </c>
      <c r="HF683" s="156">
        <f>'[1]Automation Master'!$F$13*FO683*FQ683+HE683</f>
        <v>0</v>
      </c>
      <c r="HG683" s="157"/>
      <c r="HH683" s="157"/>
      <c r="HI683" s="157"/>
      <c r="HJ683" s="157"/>
      <c r="HK683" s="157"/>
      <c r="HL683" s="157"/>
      <c r="HM683" s="157"/>
      <c r="HN683" s="157"/>
      <c r="HO683" s="157"/>
      <c r="HP683" s="157"/>
      <c r="HQ683" s="157"/>
      <c r="HR683" s="157"/>
      <c r="HS683" s="157"/>
      <c r="HT683" s="157"/>
      <c r="HU683" s="157"/>
      <c r="HV683" s="157"/>
      <c r="HW683" s="157"/>
      <c r="HX683" s="157"/>
      <c r="HY683" s="42"/>
      <c r="HZ683" s="42"/>
      <c r="IA683" s="148">
        <f t="shared" si="887"/>
        <v>8</v>
      </c>
      <c r="IB683" s="148">
        <f t="shared" si="888"/>
        <v>8</v>
      </c>
      <c r="IC683" s="148">
        <f t="shared" si="889"/>
        <v>8</v>
      </c>
      <c r="ID683" s="148">
        <f t="shared" si="890"/>
        <v>8</v>
      </c>
      <c r="IE683" s="148">
        <f t="shared" si="891"/>
        <v>8</v>
      </c>
      <c r="IH683">
        <f t="shared" si="892"/>
        <v>7.9145740269447753</v>
      </c>
      <c r="II683">
        <f t="shared" si="893"/>
        <v>7.8542205769812599</v>
      </c>
      <c r="IJ683">
        <f t="shared" si="894"/>
        <v>7.8115075904536475</v>
      </c>
      <c r="IK683">
        <f t="shared" si="895"/>
        <v>7.7813564932638064</v>
      </c>
      <c r="IL683">
        <f t="shared" si="896"/>
        <v>7.7813564932638064</v>
      </c>
      <c r="IN683" s="42">
        <f t="shared" si="897"/>
        <v>1.0678246631903088E-2</v>
      </c>
      <c r="IO683" s="42">
        <f t="shared" si="898"/>
        <v>1.8222427877342517E-2</v>
      </c>
      <c r="IP683" s="42">
        <f t="shared" si="899"/>
        <v>2.3561551193294061E-2</v>
      </c>
      <c r="IQ683" s="42">
        <f t="shared" si="900"/>
        <v>2.7330438342024199E-2</v>
      </c>
      <c r="IR683" s="42">
        <f t="shared" si="901"/>
        <v>2.7330438342024199E-2</v>
      </c>
      <c r="IT683" s="9">
        <f t="shared" si="872"/>
        <v>0</v>
      </c>
      <c r="IU683" s="9">
        <f t="shared" si="873"/>
        <v>0</v>
      </c>
      <c r="IV683" s="9">
        <f t="shared" si="874"/>
        <v>0</v>
      </c>
      <c r="IW683" s="9">
        <f t="shared" si="875"/>
        <v>0</v>
      </c>
      <c r="IX683" s="9">
        <f t="shared" si="876"/>
        <v>0</v>
      </c>
    </row>
    <row r="684" spans="1:258" ht="15.75" hidden="1" thickBot="1" x14ac:dyDescent="0.3">
      <c r="A684">
        <v>13</v>
      </c>
      <c r="B684" t="s">
        <v>572</v>
      </c>
      <c r="C684" t="s">
        <v>301</v>
      </c>
      <c r="D684" t="s">
        <v>288</v>
      </c>
      <c r="E684" t="s">
        <v>573</v>
      </c>
      <c r="F684" t="s">
        <v>290</v>
      </c>
      <c r="G684" t="s">
        <v>256</v>
      </c>
      <c r="H684">
        <v>12</v>
      </c>
      <c r="I684">
        <v>1</v>
      </c>
      <c r="L684">
        <v>12</v>
      </c>
      <c r="M684">
        <v>1</v>
      </c>
      <c r="T684">
        <v>7</v>
      </c>
      <c r="U684">
        <v>5</v>
      </c>
      <c r="X684">
        <v>1</v>
      </c>
      <c r="Y684">
        <v>12</v>
      </c>
      <c r="AA684">
        <v>1</v>
      </c>
      <c r="AB684">
        <v>3</v>
      </c>
      <c r="AL684">
        <v>10</v>
      </c>
      <c r="AT684">
        <v>13</v>
      </c>
      <c r="AU684">
        <v>13</v>
      </c>
      <c r="AV684">
        <v>0</v>
      </c>
      <c r="AW684">
        <v>0</v>
      </c>
      <c r="AX684">
        <v>0</v>
      </c>
      <c r="BB684">
        <f t="shared" si="847"/>
        <v>13</v>
      </c>
      <c r="BD684">
        <f t="shared" si="848"/>
        <v>13</v>
      </c>
      <c r="BE684">
        <f t="shared" si="849"/>
        <v>13</v>
      </c>
      <c r="BF684">
        <f t="shared" si="850"/>
        <v>13</v>
      </c>
      <c r="BH684">
        <f t="shared" si="851"/>
        <v>0</v>
      </c>
      <c r="BK684" s="45">
        <f>IF(G684="MEA",'[1]Net Hire Rate'!$E$7,IF(G684="AMR",'[1]Net Hire Rate'!$F$7,IF(G684="EUR",'[1]Net Hire Rate'!$G$7,IF(G684="APAC",'[1]Net Hire Rate'!$H$7,0))))</f>
        <v>1.6761041902604757E-3</v>
      </c>
      <c r="BL684" s="45">
        <f>IF(G684="MEA",'[1]Net Hire Rate'!$E$8,IF(G684="AMR",'[1]Net Hire Rate'!$F$8,IF(G684="EUR",'[1]Net Hire Rate'!$G$8,IF(G684="APAC",'[1]Net Hire Rate'!$H$8,0))))</f>
        <v>1.6761041902604757E-3</v>
      </c>
      <c r="BM684" s="45">
        <f>IF(G684="MEA",'[1]Net Hire Rate'!$E$9,IF(G684="AMR",'[1]Net Hire Rate'!$F$9,IF(G684="EUR",'[1]Net Hire Rate'!$G$9,IF(G684="APAC",'[1]Net Hire Rate'!$H$9,0))))</f>
        <v>1.6761041902604757E-3</v>
      </c>
      <c r="BN684" s="45">
        <f>IF(G684="MEA",'[1]Net Hire Rate'!$E$10,IF(G684="AMR",'[1]Net Hire Rate'!$F$10,IF(G684="EUR",'[1]Net Hire Rate'!$G$10,IF(G684="APAC",'[1]Net Hire Rate'!$H$10,0))))</f>
        <v>1.6761041902604757E-3</v>
      </c>
      <c r="BO684" s="45">
        <f>IF(G684="MEA",'[1]Net Hire Rate'!$E$11,IF(G684="AMR",'[1]Net Hire Rate'!$F$11,IF(G684="EUR",'[1]Net Hire Rate'!$G$11,IF(G684="APAC",'[1]Net Hire Rate'!$H$11,0))))</f>
        <v>1.6761041902604757E-3</v>
      </c>
      <c r="BP684" s="45">
        <f>IF(G684="MEA",'[1]Net Hire Rate'!$E$12,IF(G684="AMR",'[1]Net Hire Rate'!$F$12,IF(G684="EUR",'[1]Net Hire Rate'!$G$12,IF(G684="APAC",'[1]Net Hire Rate'!$H$12,0))))</f>
        <v>1.6761041902604757E-3</v>
      </c>
      <c r="BQ684" s="147">
        <f t="shared" si="852"/>
        <v>13</v>
      </c>
      <c r="BR684" s="147">
        <f t="shared" si="834"/>
        <v>13</v>
      </c>
      <c r="BS684" s="147">
        <f t="shared" si="853"/>
        <v>13.021789354473386</v>
      </c>
      <c r="BT684" s="148">
        <f t="shared" si="835"/>
        <v>13.021789354473386</v>
      </c>
      <c r="BU684" s="149">
        <f t="shared" si="854"/>
        <v>13.043615230175106</v>
      </c>
      <c r="BV684" s="148">
        <f t="shared" si="836"/>
        <v>13.043615230175106</v>
      </c>
      <c r="BW684" s="148">
        <f t="shared" si="855"/>
        <v>13.065477688318548</v>
      </c>
      <c r="BX684" s="148">
        <f t="shared" si="837"/>
        <v>13.065477688318548</v>
      </c>
      <c r="BY684" s="148">
        <f t="shared" si="856"/>
        <v>13.087376790219693</v>
      </c>
      <c r="BZ684" s="148">
        <f t="shared" si="838"/>
        <v>13.087376790219693</v>
      </c>
      <c r="CA684" s="148">
        <f t="shared" si="857"/>
        <v>13.109312597297297</v>
      </c>
      <c r="CB684" s="148">
        <f t="shared" si="839"/>
        <v>13.109312597297297</v>
      </c>
      <c r="CC684" s="148"/>
      <c r="CD684" s="38"/>
      <c r="CE684" s="38"/>
      <c r="CF684" s="38"/>
      <c r="CG684" s="38"/>
      <c r="CH684" s="38"/>
      <c r="CI684" s="38"/>
      <c r="CJ684" s="38"/>
      <c r="CK684" s="41"/>
      <c r="CL684" s="41"/>
      <c r="CM684" s="40"/>
      <c r="CN684" s="41"/>
      <c r="CO684" s="41"/>
      <c r="CP684" s="41"/>
      <c r="CQ684" s="41"/>
      <c r="CR684" s="41"/>
      <c r="CS684" s="41"/>
      <c r="CT684" s="41"/>
      <c r="CU684" s="40"/>
      <c r="CV684" s="41"/>
      <c r="CW684" s="41"/>
      <c r="CX684" s="41"/>
      <c r="CY684" s="41"/>
      <c r="CZ684" s="41"/>
      <c r="DA684" s="41"/>
      <c r="DB684" s="41"/>
      <c r="DC684" s="40"/>
      <c r="DD684" s="41"/>
      <c r="DE684" s="41"/>
      <c r="DF684" s="41"/>
      <c r="DG684" s="41"/>
      <c r="DH684" s="41"/>
      <c r="DI684" s="41"/>
      <c r="DJ684" s="41"/>
      <c r="DK684" s="40"/>
      <c r="DL684" s="41"/>
      <c r="DM684" s="41"/>
      <c r="DN684" s="41"/>
      <c r="DO684" s="41"/>
      <c r="DP684" s="41"/>
      <c r="DQ684" s="41"/>
      <c r="DR684" s="15"/>
      <c r="DS684" s="151">
        <f t="shared" si="840"/>
        <v>13</v>
      </c>
      <c r="DT684" s="152">
        <f t="shared" si="841"/>
        <v>0</v>
      </c>
      <c r="DU684" s="7">
        <f t="shared" si="842"/>
        <v>0</v>
      </c>
      <c r="DV684" s="7">
        <f t="shared" si="843"/>
        <v>0</v>
      </c>
      <c r="DW684">
        <f t="shared" si="844"/>
        <v>0</v>
      </c>
      <c r="DX684">
        <f t="shared" si="845"/>
        <v>0</v>
      </c>
      <c r="DZ684">
        <f t="shared" si="858"/>
        <v>13</v>
      </c>
      <c r="EA684">
        <f t="shared" si="859"/>
        <v>13</v>
      </c>
      <c r="EB684">
        <f t="shared" si="860"/>
        <v>13</v>
      </c>
      <c r="EC684">
        <f t="shared" si="861"/>
        <v>13</v>
      </c>
      <c r="ED684">
        <f t="shared" si="862"/>
        <v>13</v>
      </c>
      <c r="EE684">
        <f t="shared" si="863"/>
        <v>13</v>
      </c>
      <c r="EG684">
        <f t="shared" si="864"/>
        <v>13</v>
      </c>
      <c r="EH684">
        <f t="shared" si="865"/>
        <v>13</v>
      </c>
      <c r="EI684">
        <f t="shared" si="866"/>
        <v>13</v>
      </c>
      <c r="EJ684">
        <f t="shared" si="867"/>
        <v>13</v>
      </c>
      <c r="EK684">
        <f t="shared" si="868"/>
        <v>13</v>
      </c>
      <c r="EM684">
        <f>IF($EM$9='[1]L&amp;D Numbers'!$E$6,'[1]L&amp;D Numbers'!$E$7)</f>
        <v>350</v>
      </c>
      <c r="EN684">
        <f>IF($EN$9='[1]L&amp;D Numbers'!$F$6,'[1]L&amp;D Numbers'!$F$7)</f>
        <v>2000</v>
      </c>
      <c r="EO684">
        <f>IF($EO$9='[1]L&amp;D Numbers'!$G$6,'[1]L&amp;D Numbers'!$G$7)</f>
        <v>2000</v>
      </c>
      <c r="EP684">
        <f>IF($EP$9='[1]L&amp;D Numbers'!$H$6,'[1]L&amp;D Numbers'!$H$7)</f>
        <v>2000</v>
      </c>
      <c r="EQ684">
        <f>IF($EQ$9='[1]L&amp;D Numbers'!$I$6,'[1]L&amp;D Numbers'!$I$7)</f>
        <v>2000</v>
      </c>
      <c r="ER684">
        <f>IF($ER$9='[1]L&amp;D Numbers'!$J$6,'[1]L&amp;D Numbers'!$J$7)</f>
        <v>0</v>
      </c>
      <c r="ET684" s="45">
        <f>'[1]L&amp;D Master'!$E$10</f>
        <v>1.0678246631903041E-2</v>
      </c>
      <c r="EU684" s="45">
        <f>ET684+'[1]L&amp;D Master'!$F$10</f>
        <v>1.8222427877342538E-2</v>
      </c>
      <c r="EV684" s="45">
        <f>EU684+'[1]L&amp;D Master'!$G$10</f>
        <v>2.3561551193294058E-2</v>
      </c>
      <c r="EW684" s="45">
        <f>EV684+'[1]L&amp;D Master'!$H$10</f>
        <v>2.7330438342024234E-2</v>
      </c>
      <c r="EX684" s="45">
        <f>EW684+'[1]L&amp;D Master'!$I$10</f>
        <v>2.9999999999999995E-2</v>
      </c>
      <c r="EY684" s="45"/>
      <c r="EZ684" s="45">
        <f t="shared" si="869"/>
        <v>1.0678246631903041E-2</v>
      </c>
      <c r="FA684" s="45">
        <f t="shared" si="870"/>
        <v>1.8222427877342538E-2</v>
      </c>
      <c r="FB684" s="45">
        <f t="shared" si="870"/>
        <v>2.3561551193294058E-2</v>
      </c>
      <c r="FC684" s="45">
        <f t="shared" si="870"/>
        <v>2.7330438342024234E-2</v>
      </c>
      <c r="FD684" s="45">
        <f t="shared" si="846"/>
        <v>2.7330438342024234E-2</v>
      </c>
      <c r="FE684" s="45"/>
      <c r="FF684">
        <f t="shared" si="882"/>
        <v>12.861182793785259</v>
      </c>
      <c r="FG684">
        <f t="shared" si="883"/>
        <v>12.763108437594548</v>
      </c>
      <c r="FH684">
        <f t="shared" si="884"/>
        <v>12.693699834487177</v>
      </c>
      <c r="FI684">
        <f t="shared" si="885"/>
        <v>12.644704301553686</v>
      </c>
      <c r="FJ684">
        <f t="shared" si="886"/>
        <v>12.644704301553686</v>
      </c>
      <c r="FL684" s="34"/>
      <c r="FM684" s="34"/>
      <c r="FN684" s="34"/>
      <c r="FO684" s="34"/>
      <c r="FP684" s="34"/>
      <c r="FQ684" s="153">
        <f t="shared" si="871"/>
        <v>0.125</v>
      </c>
      <c r="FR684" s="153"/>
      <c r="FS684" s="42"/>
      <c r="FT684" s="42"/>
      <c r="FU684" s="42"/>
      <c r="FV684" s="42"/>
      <c r="FW684" s="42"/>
      <c r="FX684" s="42"/>
      <c r="FY684" s="42"/>
      <c r="FZ684" s="42"/>
      <c r="GA684" s="42"/>
      <c r="GB684" s="42"/>
      <c r="GC684" s="42"/>
      <c r="GD684" s="42"/>
      <c r="GE684" s="42"/>
      <c r="GF684" s="42"/>
      <c r="GG684" s="42"/>
      <c r="GH684" s="42"/>
      <c r="GI684" s="42"/>
      <c r="GJ684" s="42"/>
      <c r="GK684" s="42"/>
      <c r="GL684" s="42"/>
      <c r="GM684" s="154">
        <f>'[1]Automation Master'!$B$10*FQ684*FO684</f>
        <v>0</v>
      </c>
      <c r="GN684" s="155">
        <f>'[1]Automation Master'!$B$11*FO684*FQ684+GM684</f>
        <v>0</v>
      </c>
      <c r="GO684" s="155">
        <f>'[1]Automation Master'!$B$12*FO684*FQ684+GN684</f>
        <v>0</v>
      </c>
      <c r="GP684" s="155">
        <f>'[1]Automation Master'!$B$13*FO684*FQ684+GO684</f>
        <v>0</v>
      </c>
      <c r="GQ684" s="155">
        <f>'[1]Automation Master'!$C$10*FO684*FQ684+GP684</f>
        <v>0</v>
      </c>
      <c r="GR684" s="155">
        <f>'[1]Automation Master'!$C$11*FO684*FQ684+GQ684</f>
        <v>0</v>
      </c>
      <c r="GS684" s="155">
        <f>'[1]Automation Master'!$C$12*FO684*FQ684+GR684</f>
        <v>0</v>
      </c>
      <c r="GT684" s="155">
        <f>'[1]Automation Master'!$C$13*FO684*FQ684+GS684</f>
        <v>0</v>
      </c>
      <c r="GU684" s="155">
        <f>'[1]Automation Master'!$D$10*FO684*FQ684+GT684</f>
        <v>0</v>
      </c>
      <c r="GV684" s="155">
        <f>'[1]Automation Master'!$D$11*FO684*FQ684+GU684</f>
        <v>0</v>
      </c>
      <c r="GW684" s="155">
        <f>'[1]Automation Master'!$D$12*FO684*FQ684+GV684</f>
        <v>0</v>
      </c>
      <c r="GX684" s="155">
        <f>'[1]Automation Master'!$D$13*FO684*FQ684+GW684</f>
        <v>0</v>
      </c>
      <c r="GY684" s="155">
        <f>'[1]Automation Master'!$E$10*FO684*FQ684+GX684</f>
        <v>0</v>
      </c>
      <c r="GZ684" s="155">
        <f>'[1]Automation Master'!$E$11*FO684*FQ684+GY684</f>
        <v>0</v>
      </c>
      <c r="HA684" s="155">
        <f>'[1]Automation Master'!$E$12*FO684*FQ684+GZ684</f>
        <v>0</v>
      </c>
      <c r="HB684" s="155">
        <f>'[1]Automation Master'!$E$13*FO684*FQ684+HA684</f>
        <v>0</v>
      </c>
      <c r="HC684" s="155">
        <f>'[1]Automation Master'!$F$10*FO684*FQ684+HB684</f>
        <v>0</v>
      </c>
      <c r="HD684" s="155">
        <f>'[1]Automation Master'!$F$11*FO684*FQ684+HC684</f>
        <v>0</v>
      </c>
      <c r="HE684" s="155">
        <f>'[1]Automation Master'!$F$12*FO684*FQ684+HD684</f>
        <v>0</v>
      </c>
      <c r="HF684" s="156">
        <f>'[1]Automation Master'!$F$13*FO684*FQ684+HE684</f>
        <v>0</v>
      </c>
      <c r="HG684" s="157"/>
      <c r="HH684" s="157"/>
      <c r="HI684" s="157"/>
      <c r="HJ684" s="157"/>
      <c r="HK684" s="157"/>
      <c r="HL684" s="157"/>
      <c r="HM684" s="157"/>
      <c r="HN684" s="157"/>
      <c r="HO684" s="157"/>
      <c r="HP684" s="157"/>
      <c r="HQ684" s="157"/>
      <c r="HR684" s="157"/>
      <c r="HS684" s="157"/>
      <c r="HT684" s="157"/>
      <c r="HU684" s="157"/>
      <c r="HV684" s="157"/>
      <c r="HW684" s="157"/>
      <c r="HX684" s="157"/>
      <c r="HY684" s="42"/>
      <c r="HZ684" s="42"/>
      <c r="IA684" s="148">
        <f t="shared" si="887"/>
        <v>13</v>
      </c>
      <c r="IB684" s="148">
        <f t="shared" si="888"/>
        <v>13</v>
      </c>
      <c r="IC684" s="148">
        <f t="shared" si="889"/>
        <v>13</v>
      </c>
      <c r="ID684" s="148">
        <f t="shared" si="890"/>
        <v>13</v>
      </c>
      <c r="IE684" s="148">
        <f t="shared" si="891"/>
        <v>13</v>
      </c>
      <c r="IH684">
        <f t="shared" si="892"/>
        <v>12.861182793785259</v>
      </c>
      <c r="II684">
        <f t="shared" si="893"/>
        <v>12.763108437594548</v>
      </c>
      <c r="IJ684">
        <f t="shared" si="894"/>
        <v>12.693699834487177</v>
      </c>
      <c r="IK684">
        <f t="shared" si="895"/>
        <v>12.644704301553686</v>
      </c>
      <c r="IL684">
        <f t="shared" si="896"/>
        <v>12.644704301553686</v>
      </c>
      <c r="IN684" s="42">
        <f t="shared" si="897"/>
        <v>1.067824663190314E-2</v>
      </c>
      <c r="IO684" s="42">
        <f t="shared" si="898"/>
        <v>1.8222427877342458E-2</v>
      </c>
      <c r="IP684" s="42">
        <f t="shared" si="899"/>
        <v>2.3561551193294096E-2</v>
      </c>
      <c r="IQ684" s="42">
        <f t="shared" si="900"/>
        <v>2.7330438342024158E-2</v>
      </c>
      <c r="IR684" s="42">
        <f t="shared" si="901"/>
        <v>2.7330438342024158E-2</v>
      </c>
      <c r="IT684" s="9">
        <f t="shared" si="872"/>
        <v>0</v>
      </c>
      <c r="IU684" s="9">
        <f t="shared" si="873"/>
        <v>0</v>
      </c>
      <c r="IV684" s="9">
        <f t="shared" si="874"/>
        <v>0</v>
      </c>
      <c r="IW684" s="9">
        <f t="shared" si="875"/>
        <v>0</v>
      </c>
      <c r="IX684" s="9">
        <f t="shared" si="876"/>
        <v>0</v>
      </c>
    </row>
    <row r="685" spans="1:258" ht="15.75" hidden="1" thickBot="1" x14ac:dyDescent="0.3">
      <c r="A685">
        <v>10</v>
      </c>
      <c r="B685" t="s">
        <v>572</v>
      </c>
      <c r="C685" t="s">
        <v>311</v>
      </c>
      <c r="D685" t="s">
        <v>288</v>
      </c>
      <c r="E685" t="s">
        <v>573</v>
      </c>
      <c r="F685" t="s">
        <v>290</v>
      </c>
      <c r="G685" t="s">
        <v>256</v>
      </c>
      <c r="H685">
        <v>5</v>
      </c>
      <c r="I685">
        <v>5</v>
      </c>
      <c r="L685">
        <v>5</v>
      </c>
      <c r="M685">
        <v>5</v>
      </c>
      <c r="T685">
        <v>2</v>
      </c>
      <c r="U685">
        <v>3</v>
      </c>
      <c r="X685">
        <v>5</v>
      </c>
      <c r="Y685">
        <v>5</v>
      </c>
      <c r="AA685">
        <v>5</v>
      </c>
      <c r="AG685">
        <v>5</v>
      </c>
      <c r="AL685">
        <v>5</v>
      </c>
      <c r="AT685">
        <v>10</v>
      </c>
      <c r="AU685">
        <v>0</v>
      </c>
      <c r="AV685">
        <v>0</v>
      </c>
      <c r="AW685">
        <v>10</v>
      </c>
      <c r="AX685">
        <v>0</v>
      </c>
      <c r="BB685">
        <f t="shared" si="847"/>
        <v>10</v>
      </c>
      <c r="BD685">
        <f t="shared" si="848"/>
        <v>10</v>
      </c>
      <c r="BE685">
        <f t="shared" si="849"/>
        <v>10</v>
      </c>
      <c r="BF685">
        <f t="shared" si="850"/>
        <v>10</v>
      </c>
      <c r="BH685">
        <f t="shared" si="851"/>
        <v>0</v>
      </c>
      <c r="BK685" s="45">
        <f>IF(G685="MEA",'[1]Net Hire Rate'!$E$7,IF(G685="AMR",'[1]Net Hire Rate'!$F$7,IF(G685="EUR",'[1]Net Hire Rate'!$G$7,IF(G685="APAC",'[1]Net Hire Rate'!$H$7,0))))</f>
        <v>1.6761041902604757E-3</v>
      </c>
      <c r="BL685" s="45">
        <f>IF(G685="MEA",'[1]Net Hire Rate'!$E$8,IF(G685="AMR",'[1]Net Hire Rate'!$F$8,IF(G685="EUR",'[1]Net Hire Rate'!$G$8,IF(G685="APAC",'[1]Net Hire Rate'!$H$8,0))))</f>
        <v>1.6761041902604757E-3</v>
      </c>
      <c r="BM685" s="45">
        <f>IF(G685="MEA",'[1]Net Hire Rate'!$E$9,IF(G685="AMR",'[1]Net Hire Rate'!$F$9,IF(G685="EUR",'[1]Net Hire Rate'!$G$9,IF(G685="APAC",'[1]Net Hire Rate'!$H$9,0))))</f>
        <v>1.6761041902604757E-3</v>
      </c>
      <c r="BN685" s="45">
        <f>IF(G685="MEA",'[1]Net Hire Rate'!$E$10,IF(G685="AMR",'[1]Net Hire Rate'!$F$10,IF(G685="EUR",'[1]Net Hire Rate'!$G$10,IF(G685="APAC",'[1]Net Hire Rate'!$H$10,0))))</f>
        <v>1.6761041902604757E-3</v>
      </c>
      <c r="BO685" s="45">
        <f>IF(G685="MEA",'[1]Net Hire Rate'!$E$11,IF(G685="AMR",'[1]Net Hire Rate'!$F$11,IF(G685="EUR",'[1]Net Hire Rate'!$G$11,IF(G685="APAC",'[1]Net Hire Rate'!$H$11,0))))</f>
        <v>1.6761041902604757E-3</v>
      </c>
      <c r="BP685" s="45">
        <f>IF(G685="MEA",'[1]Net Hire Rate'!$E$12,IF(G685="AMR",'[1]Net Hire Rate'!$F$12,IF(G685="EUR",'[1]Net Hire Rate'!$G$12,IF(G685="APAC",'[1]Net Hire Rate'!$H$12,0))))</f>
        <v>1.6761041902604757E-3</v>
      </c>
      <c r="BQ685" s="147">
        <f t="shared" si="852"/>
        <v>10</v>
      </c>
      <c r="BR685" s="147">
        <f t="shared" si="834"/>
        <v>10</v>
      </c>
      <c r="BS685" s="147">
        <f t="shared" si="853"/>
        <v>10.016761041902605</v>
      </c>
      <c r="BT685" s="148">
        <f t="shared" si="835"/>
        <v>10.016761041902605</v>
      </c>
      <c r="BU685" s="149">
        <f t="shared" si="854"/>
        <v>10.033550177057775</v>
      </c>
      <c r="BV685" s="148">
        <f t="shared" si="836"/>
        <v>10.033550177057775</v>
      </c>
      <c r="BW685" s="148">
        <f t="shared" si="855"/>
        <v>10.050367452552729</v>
      </c>
      <c r="BX685" s="148">
        <f t="shared" si="837"/>
        <v>10.050367452552729</v>
      </c>
      <c r="BY685" s="148">
        <f t="shared" si="856"/>
        <v>10.067212915553609</v>
      </c>
      <c r="BZ685" s="148">
        <f t="shared" si="838"/>
        <v>10.067212915553609</v>
      </c>
      <c r="CA685" s="148">
        <f t="shared" si="857"/>
        <v>10.084086613305614</v>
      </c>
      <c r="CB685" s="148">
        <f t="shared" si="839"/>
        <v>10.084086613305614</v>
      </c>
      <c r="CC685" s="148"/>
      <c r="CD685" s="38"/>
      <c r="CE685" s="38"/>
      <c r="CF685" s="38"/>
      <c r="CG685" s="38"/>
      <c r="CH685" s="38"/>
      <c r="CI685" s="38"/>
      <c r="CJ685" s="38"/>
      <c r="CK685" s="41"/>
      <c r="CL685" s="41"/>
      <c r="CM685" s="40"/>
      <c r="CN685" s="41"/>
      <c r="CO685" s="41"/>
      <c r="CP685" s="41"/>
      <c r="CQ685" s="41"/>
      <c r="CR685" s="41"/>
      <c r="CS685" s="41"/>
      <c r="CT685" s="41"/>
      <c r="CU685" s="40"/>
      <c r="CV685" s="41"/>
      <c r="CW685" s="41"/>
      <c r="CX685" s="41"/>
      <c r="CY685" s="41"/>
      <c r="CZ685" s="41"/>
      <c r="DA685" s="41"/>
      <c r="DB685" s="41"/>
      <c r="DC685" s="40"/>
      <c r="DD685" s="41"/>
      <c r="DE685" s="41"/>
      <c r="DF685" s="41"/>
      <c r="DG685" s="41"/>
      <c r="DH685" s="41"/>
      <c r="DI685" s="41"/>
      <c r="DJ685" s="41"/>
      <c r="DK685" s="40"/>
      <c r="DL685" s="41"/>
      <c r="DM685" s="41"/>
      <c r="DN685" s="41"/>
      <c r="DO685" s="41"/>
      <c r="DP685" s="41"/>
      <c r="DQ685" s="41"/>
      <c r="DR685" s="15"/>
      <c r="DS685" s="151">
        <f t="shared" si="840"/>
        <v>10</v>
      </c>
      <c r="DT685" s="152">
        <f t="shared" si="841"/>
        <v>0</v>
      </c>
      <c r="DU685" s="7">
        <f t="shared" si="842"/>
        <v>0</v>
      </c>
      <c r="DV685" s="7">
        <f t="shared" si="843"/>
        <v>0</v>
      </c>
      <c r="DW685">
        <f t="shared" si="844"/>
        <v>0</v>
      </c>
      <c r="DX685">
        <f t="shared" si="845"/>
        <v>0</v>
      </c>
      <c r="DZ685">
        <f t="shared" si="858"/>
        <v>10</v>
      </c>
      <c r="EA685">
        <f t="shared" si="859"/>
        <v>10</v>
      </c>
      <c r="EB685">
        <f t="shared" si="860"/>
        <v>10</v>
      </c>
      <c r="EC685">
        <f t="shared" si="861"/>
        <v>10</v>
      </c>
      <c r="ED685">
        <f t="shared" si="862"/>
        <v>10</v>
      </c>
      <c r="EE685">
        <f t="shared" si="863"/>
        <v>10</v>
      </c>
      <c r="EG685">
        <f t="shared" si="864"/>
        <v>10</v>
      </c>
      <c r="EH685">
        <f t="shared" si="865"/>
        <v>10</v>
      </c>
      <c r="EI685">
        <f t="shared" si="866"/>
        <v>10</v>
      </c>
      <c r="EJ685">
        <f t="shared" si="867"/>
        <v>10</v>
      </c>
      <c r="EK685">
        <f t="shared" si="868"/>
        <v>10</v>
      </c>
      <c r="EM685">
        <f>IF($EM$9='[1]L&amp;D Numbers'!$E$6,'[1]L&amp;D Numbers'!$E$7)</f>
        <v>350</v>
      </c>
      <c r="EN685">
        <f>IF($EN$9='[1]L&amp;D Numbers'!$F$6,'[1]L&amp;D Numbers'!$F$7)</f>
        <v>2000</v>
      </c>
      <c r="EO685">
        <f>IF($EO$9='[1]L&amp;D Numbers'!$G$6,'[1]L&amp;D Numbers'!$G$7)</f>
        <v>2000</v>
      </c>
      <c r="EP685">
        <f>IF($EP$9='[1]L&amp;D Numbers'!$H$6,'[1]L&amp;D Numbers'!$H$7)</f>
        <v>2000</v>
      </c>
      <c r="EQ685">
        <f>IF($EQ$9='[1]L&amp;D Numbers'!$I$6,'[1]L&amp;D Numbers'!$I$7)</f>
        <v>2000</v>
      </c>
      <c r="ER685">
        <f>IF($ER$9='[1]L&amp;D Numbers'!$J$6,'[1]L&amp;D Numbers'!$J$7)</f>
        <v>0</v>
      </c>
      <c r="ET685" s="45">
        <f>'[1]L&amp;D Master'!$E$10</f>
        <v>1.0678246631903041E-2</v>
      </c>
      <c r="EU685" s="45">
        <f>ET685+'[1]L&amp;D Master'!$F$10</f>
        <v>1.8222427877342538E-2</v>
      </c>
      <c r="EV685" s="45">
        <f>EU685+'[1]L&amp;D Master'!$G$10</f>
        <v>2.3561551193294058E-2</v>
      </c>
      <c r="EW685" s="45">
        <f>EV685+'[1]L&amp;D Master'!$H$10</f>
        <v>2.7330438342024234E-2</v>
      </c>
      <c r="EX685" s="45">
        <f>EW685+'[1]L&amp;D Master'!$I$10</f>
        <v>2.9999999999999995E-2</v>
      </c>
      <c r="EY685" s="45"/>
      <c r="EZ685" s="45">
        <f t="shared" si="869"/>
        <v>1.0678246631903041E-2</v>
      </c>
      <c r="FA685" s="45">
        <f t="shared" si="870"/>
        <v>1.8222427877342538E-2</v>
      </c>
      <c r="FB685" s="45">
        <f t="shared" si="870"/>
        <v>2.3561551193294058E-2</v>
      </c>
      <c r="FC685" s="45">
        <f t="shared" si="870"/>
        <v>2.7330438342024234E-2</v>
      </c>
      <c r="FD685" s="45">
        <f t="shared" si="846"/>
        <v>2.7330438342024234E-2</v>
      </c>
      <c r="FE685" s="45"/>
      <c r="FF685">
        <f t="shared" si="882"/>
        <v>9.8932175336809696</v>
      </c>
      <c r="FG685">
        <f t="shared" si="883"/>
        <v>9.8177757212265746</v>
      </c>
      <c r="FH685">
        <f t="shared" si="884"/>
        <v>9.7643844880670585</v>
      </c>
      <c r="FI685">
        <f t="shared" si="885"/>
        <v>9.7266956165797573</v>
      </c>
      <c r="FJ685">
        <f t="shared" si="886"/>
        <v>9.7266956165797573</v>
      </c>
      <c r="FL685" s="34"/>
      <c r="FM685" s="34"/>
      <c r="FN685" s="34"/>
      <c r="FO685" s="34"/>
      <c r="FP685" s="34"/>
      <c r="FQ685" s="153">
        <f t="shared" si="871"/>
        <v>0.125</v>
      </c>
      <c r="FR685" s="153"/>
      <c r="FS685" s="42"/>
      <c r="FT685" s="42"/>
      <c r="FU685" s="42"/>
      <c r="FV685" s="42"/>
      <c r="FW685" s="42"/>
      <c r="FX685" s="42"/>
      <c r="FY685" s="42"/>
      <c r="FZ685" s="42"/>
      <c r="GA685" s="42"/>
      <c r="GB685" s="42"/>
      <c r="GC685" s="42"/>
      <c r="GD685" s="42"/>
      <c r="GE685" s="42"/>
      <c r="GF685" s="42"/>
      <c r="GG685" s="42"/>
      <c r="GH685" s="42"/>
      <c r="GI685" s="42"/>
      <c r="GJ685" s="42"/>
      <c r="GK685" s="42"/>
      <c r="GL685" s="42"/>
      <c r="GM685" s="154">
        <f>'[1]Automation Master'!$B$10*FQ685*FO685</f>
        <v>0</v>
      </c>
      <c r="GN685" s="155">
        <f>'[1]Automation Master'!$B$11*FO685*FQ685+GM685</f>
        <v>0</v>
      </c>
      <c r="GO685" s="155">
        <f>'[1]Automation Master'!$B$12*FO685*FQ685+GN685</f>
        <v>0</v>
      </c>
      <c r="GP685" s="155">
        <f>'[1]Automation Master'!$B$13*FO685*FQ685+GO685</f>
        <v>0</v>
      </c>
      <c r="GQ685" s="155">
        <f>'[1]Automation Master'!$C$10*FO685*FQ685+GP685</f>
        <v>0</v>
      </c>
      <c r="GR685" s="155">
        <f>'[1]Automation Master'!$C$11*FO685*FQ685+GQ685</f>
        <v>0</v>
      </c>
      <c r="GS685" s="155">
        <f>'[1]Automation Master'!$C$12*FO685*FQ685+GR685</f>
        <v>0</v>
      </c>
      <c r="GT685" s="155">
        <f>'[1]Automation Master'!$C$13*FO685*FQ685+GS685</f>
        <v>0</v>
      </c>
      <c r="GU685" s="155">
        <f>'[1]Automation Master'!$D$10*FO685*FQ685+GT685</f>
        <v>0</v>
      </c>
      <c r="GV685" s="155">
        <f>'[1]Automation Master'!$D$11*FO685*FQ685+GU685</f>
        <v>0</v>
      </c>
      <c r="GW685" s="155">
        <f>'[1]Automation Master'!$D$12*FO685*FQ685+GV685</f>
        <v>0</v>
      </c>
      <c r="GX685" s="155">
        <f>'[1]Automation Master'!$D$13*FO685*FQ685+GW685</f>
        <v>0</v>
      </c>
      <c r="GY685" s="155">
        <f>'[1]Automation Master'!$E$10*FO685*FQ685+GX685</f>
        <v>0</v>
      </c>
      <c r="GZ685" s="155">
        <f>'[1]Automation Master'!$E$11*FO685*FQ685+GY685</f>
        <v>0</v>
      </c>
      <c r="HA685" s="155">
        <f>'[1]Automation Master'!$E$12*FO685*FQ685+GZ685</f>
        <v>0</v>
      </c>
      <c r="HB685" s="155">
        <f>'[1]Automation Master'!$E$13*FO685*FQ685+HA685</f>
        <v>0</v>
      </c>
      <c r="HC685" s="155">
        <f>'[1]Automation Master'!$F$10*FO685*FQ685+HB685</f>
        <v>0</v>
      </c>
      <c r="HD685" s="155">
        <f>'[1]Automation Master'!$F$11*FO685*FQ685+HC685</f>
        <v>0</v>
      </c>
      <c r="HE685" s="155">
        <f>'[1]Automation Master'!$F$12*FO685*FQ685+HD685</f>
        <v>0</v>
      </c>
      <c r="HF685" s="156">
        <f>'[1]Automation Master'!$F$13*FO685*FQ685+HE685</f>
        <v>0</v>
      </c>
      <c r="HG685" s="157"/>
      <c r="HH685" s="157"/>
      <c r="HI685" s="157"/>
      <c r="HJ685" s="157"/>
      <c r="HK685" s="157"/>
      <c r="HL685" s="157"/>
      <c r="HM685" s="157"/>
      <c r="HN685" s="157"/>
      <c r="HO685" s="157"/>
      <c r="HP685" s="157"/>
      <c r="HQ685" s="157"/>
      <c r="HR685" s="157"/>
      <c r="HS685" s="157"/>
      <c r="HT685" s="157"/>
      <c r="HU685" s="157"/>
      <c r="HV685" s="157"/>
      <c r="HW685" s="157"/>
      <c r="HX685" s="157"/>
      <c r="HY685" s="42"/>
      <c r="HZ685" s="42"/>
      <c r="IA685" s="148">
        <f t="shared" si="887"/>
        <v>10</v>
      </c>
      <c r="IB685" s="148">
        <f t="shared" si="888"/>
        <v>10</v>
      </c>
      <c r="IC685" s="148">
        <f t="shared" si="889"/>
        <v>10</v>
      </c>
      <c r="ID685" s="148">
        <f t="shared" si="890"/>
        <v>10</v>
      </c>
      <c r="IE685" s="148">
        <f t="shared" si="891"/>
        <v>10</v>
      </c>
      <c r="IH685">
        <f t="shared" si="892"/>
        <v>9.8932175336809696</v>
      </c>
      <c r="II685">
        <f t="shared" si="893"/>
        <v>9.8177757212265746</v>
      </c>
      <c r="IJ685">
        <f t="shared" si="894"/>
        <v>9.7643844880670585</v>
      </c>
      <c r="IK685">
        <f t="shared" si="895"/>
        <v>9.7266956165797573</v>
      </c>
      <c r="IL685">
        <f t="shared" si="896"/>
        <v>9.7266956165797573</v>
      </c>
      <c r="IN685" s="42">
        <f t="shared" si="897"/>
        <v>1.0678246631903043E-2</v>
      </c>
      <c r="IO685" s="42">
        <f t="shared" si="898"/>
        <v>1.8222427877342538E-2</v>
      </c>
      <c r="IP685" s="42">
        <f t="shared" si="899"/>
        <v>2.3561551193294152E-2</v>
      </c>
      <c r="IQ685" s="42">
        <f t="shared" si="900"/>
        <v>2.7330438342024265E-2</v>
      </c>
      <c r="IR685" s="42">
        <f t="shared" si="901"/>
        <v>2.7330438342024265E-2</v>
      </c>
      <c r="IT685" s="9">
        <f t="shared" si="872"/>
        <v>0</v>
      </c>
      <c r="IU685" s="9">
        <f t="shared" si="873"/>
        <v>0</v>
      </c>
      <c r="IV685" s="9">
        <f t="shared" si="874"/>
        <v>0</v>
      </c>
      <c r="IW685" s="9">
        <f t="shared" si="875"/>
        <v>0</v>
      </c>
      <c r="IX685" s="9">
        <f t="shared" si="876"/>
        <v>0</v>
      </c>
    </row>
    <row r="686" spans="1:258" ht="15.75" hidden="1" thickBot="1" x14ac:dyDescent="0.3">
      <c r="A686">
        <v>1</v>
      </c>
      <c r="B686" t="s">
        <v>572</v>
      </c>
      <c r="C686" t="s">
        <v>307</v>
      </c>
      <c r="D686" t="s">
        <v>288</v>
      </c>
      <c r="E686" t="s">
        <v>573</v>
      </c>
      <c r="F686" t="s">
        <v>290</v>
      </c>
      <c r="G686" t="s">
        <v>256</v>
      </c>
      <c r="H686">
        <v>1</v>
      </c>
      <c r="L686">
        <v>1</v>
      </c>
      <c r="T686">
        <v>1</v>
      </c>
      <c r="Y686">
        <v>1</v>
      </c>
      <c r="AL686">
        <v>1</v>
      </c>
      <c r="AT686">
        <v>1</v>
      </c>
      <c r="AU686">
        <v>1</v>
      </c>
      <c r="AV686">
        <v>0</v>
      </c>
      <c r="AW686">
        <v>0</v>
      </c>
      <c r="AX686">
        <v>0</v>
      </c>
      <c r="BB686">
        <f t="shared" si="847"/>
        <v>1</v>
      </c>
      <c r="BD686">
        <f t="shared" si="848"/>
        <v>1</v>
      </c>
      <c r="BE686">
        <f t="shared" si="849"/>
        <v>1</v>
      </c>
      <c r="BF686">
        <f t="shared" si="850"/>
        <v>1</v>
      </c>
      <c r="BH686">
        <f t="shared" si="851"/>
        <v>0</v>
      </c>
      <c r="BK686" s="45">
        <f>IF(G686="MEA",'[1]Net Hire Rate'!$E$7,IF(G686="AMR",'[1]Net Hire Rate'!$F$7,IF(G686="EUR",'[1]Net Hire Rate'!$G$7,IF(G686="APAC",'[1]Net Hire Rate'!$H$7,0))))</f>
        <v>1.6761041902604757E-3</v>
      </c>
      <c r="BL686" s="45">
        <f>IF(G686="MEA",'[1]Net Hire Rate'!$E$8,IF(G686="AMR",'[1]Net Hire Rate'!$F$8,IF(G686="EUR",'[1]Net Hire Rate'!$G$8,IF(G686="APAC",'[1]Net Hire Rate'!$H$8,0))))</f>
        <v>1.6761041902604757E-3</v>
      </c>
      <c r="BM686" s="45">
        <f>IF(G686="MEA",'[1]Net Hire Rate'!$E$9,IF(G686="AMR",'[1]Net Hire Rate'!$F$9,IF(G686="EUR",'[1]Net Hire Rate'!$G$9,IF(G686="APAC",'[1]Net Hire Rate'!$H$9,0))))</f>
        <v>1.6761041902604757E-3</v>
      </c>
      <c r="BN686" s="45">
        <f>IF(G686="MEA",'[1]Net Hire Rate'!$E$10,IF(G686="AMR",'[1]Net Hire Rate'!$F$10,IF(G686="EUR",'[1]Net Hire Rate'!$G$10,IF(G686="APAC",'[1]Net Hire Rate'!$H$10,0))))</f>
        <v>1.6761041902604757E-3</v>
      </c>
      <c r="BO686" s="45">
        <f>IF(G686="MEA",'[1]Net Hire Rate'!$E$11,IF(G686="AMR",'[1]Net Hire Rate'!$F$11,IF(G686="EUR",'[1]Net Hire Rate'!$G$11,IF(G686="APAC",'[1]Net Hire Rate'!$H$11,0))))</f>
        <v>1.6761041902604757E-3</v>
      </c>
      <c r="BP686" s="45">
        <f>IF(G686="MEA",'[1]Net Hire Rate'!$E$12,IF(G686="AMR",'[1]Net Hire Rate'!$F$12,IF(G686="EUR",'[1]Net Hire Rate'!$G$12,IF(G686="APAC",'[1]Net Hire Rate'!$H$12,0))))</f>
        <v>1.6761041902604757E-3</v>
      </c>
      <c r="BQ686" s="147">
        <f t="shared" si="852"/>
        <v>1</v>
      </c>
      <c r="BR686" s="147">
        <f t="shared" si="834"/>
        <v>1</v>
      </c>
      <c r="BS686" s="147">
        <f t="shared" si="853"/>
        <v>1.0016761041902604</v>
      </c>
      <c r="BT686" s="148">
        <f t="shared" si="835"/>
        <v>1.0016761041902604</v>
      </c>
      <c r="BU686" s="149">
        <f t="shared" si="854"/>
        <v>1.0033550177057775</v>
      </c>
      <c r="BV686" s="148">
        <f t="shared" si="836"/>
        <v>1.0033550177057775</v>
      </c>
      <c r="BW686" s="148">
        <f t="shared" si="855"/>
        <v>1.0050367452552731</v>
      </c>
      <c r="BX686" s="148">
        <f t="shared" si="837"/>
        <v>1.0050367452552731</v>
      </c>
      <c r="BY686" s="148">
        <f t="shared" si="856"/>
        <v>1.0067212915553612</v>
      </c>
      <c r="BZ686" s="148">
        <f t="shared" si="838"/>
        <v>1.0067212915553612</v>
      </c>
      <c r="CA686" s="148">
        <f t="shared" si="857"/>
        <v>1.0084086613305614</v>
      </c>
      <c r="CB686" s="148">
        <f t="shared" si="839"/>
        <v>1.0084086613305614</v>
      </c>
      <c r="CC686" s="148"/>
      <c r="CD686" s="38"/>
      <c r="CE686" s="38"/>
      <c r="CF686" s="38"/>
      <c r="CG686" s="38"/>
      <c r="CH686" s="38"/>
      <c r="CI686" s="38"/>
      <c r="CJ686" s="38"/>
      <c r="CK686" s="41"/>
      <c r="CL686" s="41"/>
      <c r="CM686" s="40"/>
      <c r="CN686" s="41"/>
      <c r="CO686" s="41"/>
      <c r="CP686" s="41"/>
      <c r="CQ686" s="41"/>
      <c r="CR686" s="41"/>
      <c r="CS686" s="41"/>
      <c r="CT686" s="41"/>
      <c r="CU686" s="40"/>
      <c r="CV686" s="41"/>
      <c r="CW686" s="41"/>
      <c r="CX686" s="41"/>
      <c r="CY686" s="41"/>
      <c r="CZ686" s="41"/>
      <c r="DA686" s="41"/>
      <c r="DB686" s="41"/>
      <c r="DC686" s="40"/>
      <c r="DD686" s="41"/>
      <c r="DE686" s="41"/>
      <c r="DF686" s="41"/>
      <c r="DG686" s="41"/>
      <c r="DH686" s="41"/>
      <c r="DI686" s="41"/>
      <c r="DJ686" s="41"/>
      <c r="DK686" s="40"/>
      <c r="DL686" s="41"/>
      <c r="DM686" s="41"/>
      <c r="DN686" s="41"/>
      <c r="DO686" s="41"/>
      <c r="DP686" s="41"/>
      <c r="DQ686" s="41"/>
      <c r="DR686" s="15"/>
      <c r="DS686" s="151">
        <f t="shared" si="840"/>
        <v>1</v>
      </c>
      <c r="DT686" s="152">
        <f t="shared" si="841"/>
        <v>0</v>
      </c>
      <c r="DU686" s="7">
        <f t="shared" si="842"/>
        <v>0</v>
      </c>
      <c r="DV686" s="7">
        <f t="shared" si="843"/>
        <v>0</v>
      </c>
      <c r="DW686">
        <f t="shared" si="844"/>
        <v>0</v>
      </c>
      <c r="DX686">
        <f t="shared" si="845"/>
        <v>0</v>
      </c>
      <c r="DZ686">
        <f t="shared" si="858"/>
        <v>1</v>
      </c>
      <c r="EA686">
        <f t="shared" si="859"/>
        <v>1</v>
      </c>
      <c r="EB686">
        <f t="shared" si="860"/>
        <v>1</v>
      </c>
      <c r="EC686">
        <f t="shared" si="861"/>
        <v>1</v>
      </c>
      <c r="ED686">
        <f t="shared" si="862"/>
        <v>1</v>
      </c>
      <c r="EE686">
        <f t="shared" si="863"/>
        <v>1</v>
      </c>
      <c r="EG686">
        <f t="shared" si="864"/>
        <v>1</v>
      </c>
      <c r="EH686">
        <f t="shared" si="865"/>
        <v>1</v>
      </c>
      <c r="EI686">
        <f t="shared" si="866"/>
        <v>1</v>
      </c>
      <c r="EJ686">
        <f t="shared" si="867"/>
        <v>1</v>
      </c>
      <c r="EK686">
        <f t="shared" si="868"/>
        <v>1</v>
      </c>
      <c r="EM686">
        <f>IF($EM$9='[1]L&amp;D Numbers'!$E$6,'[1]L&amp;D Numbers'!$E$7)</f>
        <v>350</v>
      </c>
      <c r="EN686">
        <f>IF($EN$9='[1]L&amp;D Numbers'!$F$6,'[1]L&amp;D Numbers'!$F$7)</f>
        <v>2000</v>
      </c>
      <c r="EO686">
        <f>IF($EO$9='[1]L&amp;D Numbers'!$G$6,'[1]L&amp;D Numbers'!$G$7)</f>
        <v>2000</v>
      </c>
      <c r="EP686">
        <f>IF($EP$9='[1]L&amp;D Numbers'!$H$6,'[1]L&amp;D Numbers'!$H$7)</f>
        <v>2000</v>
      </c>
      <c r="EQ686">
        <f>IF($EQ$9='[1]L&amp;D Numbers'!$I$6,'[1]L&amp;D Numbers'!$I$7)</f>
        <v>2000</v>
      </c>
      <c r="ER686">
        <f>IF($ER$9='[1]L&amp;D Numbers'!$J$6,'[1]L&amp;D Numbers'!$J$7)</f>
        <v>0</v>
      </c>
      <c r="ET686" s="45">
        <f>'[1]L&amp;D Master'!$E$10</f>
        <v>1.0678246631903041E-2</v>
      </c>
      <c r="EU686" s="45">
        <f>ET686+'[1]L&amp;D Master'!$F$10</f>
        <v>1.8222427877342538E-2</v>
      </c>
      <c r="EV686" s="45">
        <f>EU686+'[1]L&amp;D Master'!$G$10</f>
        <v>2.3561551193294058E-2</v>
      </c>
      <c r="EW686" s="45">
        <f>EV686+'[1]L&amp;D Master'!$H$10</f>
        <v>2.7330438342024234E-2</v>
      </c>
      <c r="EX686" s="45">
        <f>EW686+'[1]L&amp;D Master'!$I$10</f>
        <v>2.9999999999999995E-2</v>
      </c>
      <c r="EY686" s="45"/>
      <c r="EZ686" s="45">
        <f t="shared" si="869"/>
        <v>1.0678246631903041E-2</v>
      </c>
      <c r="FA686" s="45">
        <f t="shared" si="870"/>
        <v>1.8222427877342538E-2</v>
      </c>
      <c r="FB686" s="45">
        <f t="shared" si="870"/>
        <v>2.3561551193294058E-2</v>
      </c>
      <c r="FC686" s="45">
        <f t="shared" si="870"/>
        <v>2.7330438342024234E-2</v>
      </c>
      <c r="FD686" s="45">
        <f t="shared" si="846"/>
        <v>2.7330438342024234E-2</v>
      </c>
      <c r="FE686" s="45"/>
      <c r="FF686">
        <f t="shared" si="882"/>
        <v>0.98932175336809691</v>
      </c>
      <c r="FG686">
        <f t="shared" si="883"/>
        <v>0.98177757212265748</v>
      </c>
      <c r="FH686">
        <f t="shared" si="884"/>
        <v>0.97643844880670594</v>
      </c>
      <c r="FI686">
        <f t="shared" si="885"/>
        <v>0.9726695616579758</v>
      </c>
      <c r="FJ686">
        <f t="shared" si="886"/>
        <v>0.9726695616579758</v>
      </c>
      <c r="FL686" s="34"/>
      <c r="FM686" s="34"/>
      <c r="FN686" s="34"/>
      <c r="FO686" s="34"/>
      <c r="FP686" s="34"/>
      <c r="FQ686" s="153">
        <f t="shared" si="871"/>
        <v>0.125</v>
      </c>
      <c r="FR686" s="153"/>
      <c r="FS686" s="42"/>
      <c r="FT686" s="42"/>
      <c r="FU686" s="42"/>
      <c r="FV686" s="42"/>
      <c r="FW686" s="42"/>
      <c r="FX686" s="42"/>
      <c r="FY686" s="42"/>
      <c r="FZ686" s="42"/>
      <c r="GA686" s="42"/>
      <c r="GB686" s="42"/>
      <c r="GC686" s="42"/>
      <c r="GD686" s="42"/>
      <c r="GE686" s="42"/>
      <c r="GF686" s="42"/>
      <c r="GG686" s="42"/>
      <c r="GH686" s="42"/>
      <c r="GI686" s="42"/>
      <c r="GJ686" s="42"/>
      <c r="GK686" s="42"/>
      <c r="GL686" s="42"/>
      <c r="GM686" s="154">
        <f>'[1]Automation Master'!$B$10*FQ686*FO686</f>
        <v>0</v>
      </c>
      <c r="GN686" s="155">
        <f>'[1]Automation Master'!$B$11*FO686*FQ686+GM686</f>
        <v>0</v>
      </c>
      <c r="GO686" s="155">
        <f>'[1]Automation Master'!$B$12*FO686*FQ686+GN686</f>
        <v>0</v>
      </c>
      <c r="GP686" s="155">
        <f>'[1]Automation Master'!$B$13*FO686*FQ686+GO686</f>
        <v>0</v>
      </c>
      <c r="GQ686" s="155">
        <f>'[1]Automation Master'!$C$10*FO686*FQ686+GP686</f>
        <v>0</v>
      </c>
      <c r="GR686" s="155">
        <f>'[1]Automation Master'!$C$11*FO686*FQ686+GQ686</f>
        <v>0</v>
      </c>
      <c r="GS686" s="155">
        <f>'[1]Automation Master'!$C$12*FO686*FQ686+GR686</f>
        <v>0</v>
      </c>
      <c r="GT686" s="155">
        <f>'[1]Automation Master'!$C$13*FO686*FQ686+GS686</f>
        <v>0</v>
      </c>
      <c r="GU686" s="155">
        <f>'[1]Automation Master'!$D$10*FO686*FQ686+GT686</f>
        <v>0</v>
      </c>
      <c r="GV686" s="155">
        <f>'[1]Automation Master'!$D$11*FO686*FQ686+GU686</f>
        <v>0</v>
      </c>
      <c r="GW686" s="155">
        <f>'[1]Automation Master'!$D$12*FO686*FQ686+GV686</f>
        <v>0</v>
      </c>
      <c r="GX686" s="155">
        <f>'[1]Automation Master'!$D$13*FO686*FQ686+GW686</f>
        <v>0</v>
      </c>
      <c r="GY686" s="155">
        <f>'[1]Automation Master'!$E$10*FO686*FQ686+GX686</f>
        <v>0</v>
      </c>
      <c r="GZ686" s="155">
        <f>'[1]Automation Master'!$E$11*FO686*FQ686+GY686</f>
        <v>0</v>
      </c>
      <c r="HA686" s="155">
        <f>'[1]Automation Master'!$E$12*FO686*FQ686+GZ686</f>
        <v>0</v>
      </c>
      <c r="HB686" s="155">
        <f>'[1]Automation Master'!$E$13*FO686*FQ686+HA686</f>
        <v>0</v>
      </c>
      <c r="HC686" s="155">
        <f>'[1]Automation Master'!$F$10*FO686*FQ686+HB686</f>
        <v>0</v>
      </c>
      <c r="HD686" s="155">
        <f>'[1]Automation Master'!$F$11*FO686*FQ686+HC686</f>
        <v>0</v>
      </c>
      <c r="HE686" s="155">
        <f>'[1]Automation Master'!$F$12*FO686*FQ686+HD686</f>
        <v>0</v>
      </c>
      <c r="HF686" s="156">
        <f>'[1]Automation Master'!$F$13*FO686*FQ686+HE686</f>
        <v>0</v>
      </c>
      <c r="HG686" s="157"/>
      <c r="HH686" s="157"/>
      <c r="HI686" s="157"/>
      <c r="HJ686" s="157"/>
      <c r="HK686" s="157"/>
      <c r="HL686" s="157"/>
      <c r="HM686" s="157"/>
      <c r="HN686" s="157"/>
      <c r="HO686" s="157"/>
      <c r="HP686" s="157"/>
      <c r="HQ686" s="157"/>
      <c r="HR686" s="157"/>
      <c r="HS686" s="157"/>
      <c r="HT686" s="157"/>
      <c r="HU686" s="157"/>
      <c r="HV686" s="157"/>
      <c r="HW686" s="157"/>
      <c r="HX686" s="157"/>
      <c r="HY686" s="42"/>
      <c r="HZ686" s="42"/>
      <c r="IA686" s="148">
        <f t="shared" si="887"/>
        <v>1</v>
      </c>
      <c r="IB686" s="148">
        <f t="shared" si="888"/>
        <v>1</v>
      </c>
      <c r="IC686" s="148">
        <f t="shared" si="889"/>
        <v>1</v>
      </c>
      <c r="ID686" s="148">
        <f t="shared" si="890"/>
        <v>1</v>
      </c>
      <c r="IE686" s="148">
        <f t="shared" si="891"/>
        <v>1</v>
      </c>
      <c r="IH686">
        <f t="shared" si="892"/>
        <v>0.98932175336809691</v>
      </c>
      <c r="II686">
        <f t="shared" si="893"/>
        <v>0.98177757212265748</v>
      </c>
      <c r="IJ686">
        <f t="shared" si="894"/>
        <v>0.97643844880670594</v>
      </c>
      <c r="IK686">
        <f t="shared" si="895"/>
        <v>0.9726695616579758</v>
      </c>
      <c r="IL686">
        <f t="shared" si="896"/>
        <v>0.9726695616579758</v>
      </c>
      <c r="IN686" s="42">
        <f t="shared" si="897"/>
        <v>1.0678246631903088E-2</v>
      </c>
      <c r="IO686" s="42">
        <f t="shared" si="898"/>
        <v>1.8222427877342517E-2</v>
      </c>
      <c r="IP686" s="42">
        <f t="shared" si="899"/>
        <v>2.3561551193294061E-2</v>
      </c>
      <c r="IQ686" s="42">
        <f t="shared" si="900"/>
        <v>2.7330438342024199E-2</v>
      </c>
      <c r="IR686" s="42">
        <f t="shared" si="901"/>
        <v>2.7330438342024199E-2</v>
      </c>
      <c r="IT686" s="9">
        <f t="shared" si="872"/>
        <v>0</v>
      </c>
      <c r="IU686" s="9">
        <f t="shared" si="873"/>
        <v>0</v>
      </c>
      <c r="IV686" s="9">
        <f t="shared" si="874"/>
        <v>0</v>
      </c>
      <c r="IW686" s="9">
        <f t="shared" si="875"/>
        <v>0</v>
      </c>
      <c r="IX686" s="9">
        <f t="shared" si="876"/>
        <v>0</v>
      </c>
    </row>
    <row r="687" spans="1:258" ht="15.75" hidden="1" thickBot="1" x14ac:dyDescent="0.3">
      <c r="A687">
        <v>19</v>
      </c>
      <c r="B687" t="s">
        <v>574</v>
      </c>
      <c r="C687" t="s">
        <v>287</v>
      </c>
      <c r="D687" t="s">
        <v>288</v>
      </c>
      <c r="E687" t="s">
        <v>575</v>
      </c>
      <c r="F687" t="s">
        <v>290</v>
      </c>
      <c r="G687" t="s">
        <v>256</v>
      </c>
      <c r="H687">
        <v>19</v>
      </c>
      <c r="K687">
        <v>18</v>
      </c>
      <c r="L687">
        <v>1</v>
      </c>
      <c r="O687">
        <v>1</v>
      </c>
      <c r="P687">
        <v>3</v>
      </c>
      <c r="Q687">
        <v>14</v>
      </c>
      <c r="R687">
        <v>1</v>
      </c>
      <c r="Y687">
        <v>19</v>
      </c>
      <c r="AE687">
        <v>18</v>
      </c>
      <c r="AL687">
        <v>1</v>
      </c>
      <c r="AT687">
        <v>19</v>
      </c>
      <c r="AU687">
        <v>0</v>
      </c>
      <c r="AV687">
        <v>0</v>
      </c>
      <c r="AW687">
        <v>0</v>
      </c>
      <c r="AX687">
        <v>19</v>
      </c>
      <c r="BB687">
        <f t="shared" si="847"/>
        <v>19</v>
      </c>
      <c r="BD687">
        <f t="shared" si="848"/>
        <v>19</v>
      </c>
      <c r="BE687">
        <f t="shared" si="849"/>
        <v>19</v>
      </c>
      <c r="BF687">
        <f t="shared" si="850"/>
        <v>19</v>
      </c>
      <c r="BH687">
        <f t="shared" si="851"/>
        <v>0</v>
      </c>
      <c r="BK687" s="45">
        <f>IF(G687="MEA",'[1]Net Hire Rate'!$E$7,IF(G687="AMR",'[1]Net Hire Rate'!$F$7,IF(G687="EUR",'[1]Net Hire Rate'!$G$7,IF(G687="APAC",'[1]Net Hire Rate'!$H$7,0))))</f>
        <v>1.6761041902604757E-3</v>
      </c>
      <c r="BL687" s="45">
        <f>IF(G687="MEA",'[1]Net Hire Rate'!$E$8,IF(G687="AMR",'[1]Net Hire Rate'!$F$8,IF(G687="EUR",'[1]Net Hire Rate'!$G$8,IF(G687="APAC",'[1]Net Hire Rate'!$H$8,0))))</f>
        <v>1.6761041902604757E-3</v>
      </c>
      <c r="BM687" s="45">
        <f>IF(G687="MEA",'[1]Net Hire Rate'!$E$9,IF(G687="AMR",'[1]Net Hire Rate'!$F$9,IF(G687="EUR",'[1]Net Hire Rate'!$G$9,IF(G687="APAC",'[1]Net Hire Rate'!$H$9,0))))</f>
        <v>1.6761041902604757E-3</v>
      </c>
      <c r="BN687" s="45">
        <f>IF(G687="MEA",'[1]Net Hire Rate'!$E$10,IF(G687="AMR",'[1]Net Hire Rate'!$F$10,IF(G687="EUR",'[1]Net Hire Rate'!$G$10,IF(G687="APAC",'[1]Net Hire Rate'!$H$10,0))))</f>
        <v>1.6761041902604757E-3</v>
      </c>
      <c r="BO687" s="45">
        <f>IF(G687="MEA",'[1]Net Hire Rate'!$E$11,IF(G687="AMR",'[1]Net Hire Rate'!$F$11,IF(G687="EUR",'[1]Net Hire Rate'!$G$11,IF(G687="APAC",'[1]Net Hire Rate'!$H$11,0))))</f>
        <v>1.6761041902604757E-3</v>
      </c>
      <c r="BP687" s="45">
        <f>IF(G687="MEA",'[1]Net Hire Rate'!$E$12,IF(G687="AMR",'[1]Net Hire Rate'!$F$12,IF(G687="EUR",'[1]Net Hire Rate'!$G$12,IF(G687="APAC",'[1]Net Hire Rate'!$H$12,0))))</f>
        <v>1.6761041902604757E-3</v>
      </c>
      <c r="BQ687" s="147">
        <f t="shared" si="852"/>
        <v>19</v>
      </c>
      <c r="BR687" s="147">
        <f t="shared" si="834"/>
        <v>19</v>
      </c>
      <c r="BS687" s="147">
        <f t="shared" si="853"/>
        <v>19.03184597961495</v>
      </c>
      <c r="BT687" s="148">
        <f t="shared" si="835"/>
        <v>19.03184597961495</v>
      </c>
      <c r="BU687" s="149">
        <f t="shared" si="854"/>
        <v>19.063745336409774</v>
      </c>
      <c r="BV687" s="148">
        <f t="shared" si="836"/>
        <v>19.063745336409774</v>
      </c>
      <c r="BW687" s="148">
        <f t="shared" si="855"/>
        <v>19.095698159850187</v>
      </c>
      <c r="BX687" s="148">
        <f t="shared" si="837"/>
        <v>19.095698159850187</v>
      </c>
      <c r="BY687" s="148">
        <f t="shared" si="856"/>
        <v>19.127704539551861</v>
      </c>
      <c r="BZ687" s="148">
        <f t="shared" si="838"/>
        <v>19.127704539551861</v>
      </c>
      <c r="CA687" s="148">
        <f t="shared" si="857"/>
        <v>19.159764565280668</v>
      </c>
      <c r="CB687" s="148">
        <f t="shared" si="839"/>
        <v>19.159764565280668</v>
      </c>
      <c r="CC687" s="148"/>
      <c r="CD687" s="38"/>
      <c r="CE687" s="38"/>
      <c r="CF687" s="38"/>
      <c r="CG687" s="38"/>
      <c r="CH687" s="38"/>
      <c r="CI687" s="38"/>
      <c r="CJ687" s="38"/>
      <c r="CK687" s="41"/>
      <c r="CL687" s="41"/>
      <c r="CM687" s="40"/>
      <c r="CN687" s="41"/>
      <c r="CO687" s="41"/>
      <c r="CP687" s="41"/>
      <c r="CQ687" s="41"/>
      <c r="CR687" s="41"/>
      <c r="CS687" s="41"/>
      <c r="CT687" s="41"/>
      <c r="CU687" s="40"/>
      <c r="CV687" s="41"/>
      <c r="CW687" s="41"/>
      <c r="CX687" s="41"/>
      <c r="CY687" s="41"/>
      <c r="CZ687" s="41"/>
      <c r="DA687" s="41"/>
      <c r="DB687" s="41"/>
      <c r="DC687" s="40"/>
      <c r="DD687" s="41"/>
      <c r="DE687" s="41"/>
      <c r="DF687" s="41"/>
      <c r="DG687" s="41"/>
      <c r="DH687" s="41"/>
      <c r="DI687" s="41"/>
      <c r="DJ687" s="41"/>
      <c r="DK687" s="40"/>
      <c r="DL687" s="41"/>
      <c r="DM687" s="41"/>
      <c r="DN687" s="41"/>
      <c r="DO687" s="41"/>
      <c r="DP687" s="41"/>
      <c r="DQ687" s="41"/>
      <c r="DR687" s="15"/>
      <c r="DS687" s="151">
        <f t="shared" si="840"/>
        <v>19</v>
      </c>
      <c r="DT687" s="152">
        <f t="shared" si="841"/>
        <v>0</v>
      </c>
      <c r="DU687" s="7">
        <f t="shared" si="842"/>
        <v>0</v>
      </c>
      <c r="DV687" s="7">
        <f t="shared" si="843"/>
        <v>0</v>
      </c>
      <c r="DW687">
        <f t="shared" si="844"/>
        <v>0</v>
      </c>
      <c r="DX687">
        <f t="shared" si="845"/>
        <v>0</v>
      </c>
      <c r="DZ687">
        <f t="shared" si="858"/>
        <v>19</v>
      </c>
      <c r="EA687">
        <f t="shared" si="859"/>
        <v>19</v>
      </c>
      <c r="EB687">
        <f t="shared" si="860"/>
        <v>19</v>
      </c>
      <c r="EC687">
        <f t="shared" si="861"/>
        <v>19</v>
      </c>
      <c r="ED687">
        <f t="shared" si="862"/>
        <v>19</v>
      </c>
      <c r="EE687">
        <f t="shared" si="863"/>
        <v>19</v>
      </c>
      <c r="EG687">
        <f t="shared" si="864"/>
        <v>19</v>
      </c>
      <c r="EH687">
        <f t="shared" si="865"/>
        <v>19</v>
      </c>
      <c r="EI687">
        <f t="shared" si="866"/>
        <v>19</v>
      </c>
      <c r="EJ687">
        <f t="shared" si="867"/>
        <v>19</v>
      </c>
      <c r="EK687">
        <f t="shared" si="868"/>
        <v>19</v>
      </c>
      <c r="EM687">
        <f>IF($EM$9='[1]L&amp;D Numbers'!$E$6,'[1]L&amp;D Numbers'!$E$7)</f>
        <v>350</v>
      </c>
      <c r="EN687">
        <f>IF($EN$9='[1]L&amp;D Numbers'!$F$6,'[1]L&amp;D Numbers'!$F$7)</f>
        <v>2000</v>
      </c>
      <c r="EO687">
        <f>IF($EO$9='[1]L&amp;D Numbers'!$G$6,'[1]L&amp;D Numbers'!$G$7)</f>
        <v>2000</v>
      </c>
      <c r="EP687">
        <f>IF($EP$9='[1]L&amp;D Numbers'!$H$6,'[1]L&amp;D Numbers'!$H$7)</f>
        <v>2000</v>
      </c>
      <c r="EQ687">
        <f>IF($EQ$9='[1]L&amp;D Numbers'!$I$6,'[1]L&amp;D Numbers'!$I$7)</f>
        <v>2000</v>
      </c>
      <c r="ER687">
        <f>IF($ER$9='[1]L&amp;D Numbers'!$J$6,'[1]L&amp;D Numbers'!$J$7)</f>
        <v>0</v>
      </c>
      <c r="ET687" s="45">
        <f>'[1]L&amp;D Master'!$E$10</f>
        <v>1.0678246631903041E-2</v>
      </c>
      <c r="EU687" s="45">
        <f>ET687+'[1]L&amp;D Master'!$F$10</f>
        <v>1.8222427877342538E-2</v>
      </c>
      <c r="EV687" s="45">
        <f>EU687+'[1]L&amp;D Master'!$G$10</f>
        <v>2.3561551193294058E-2</v>
      </c>
      <c r="EW687" s="45">
        <f>EV687+'[1]L&amp;D Master'!$H$10</f>
        <v>2.7330438342024234E-2</v>
      </c>
      <c r="EX687" s="45">
        <f>EW687+'[1]L&amp;D Master'!$I$10</f>
        <v>2.9999999999999995E-2</v>
      </c>
      <c r="EY687" s="45"/>
      <c r="EZ687" s="45">
        <f t="shared" si="869"/>
        <v>1.0678246631903041E-2</v>
      </c>
      <c r="FA687" s="45">
        <f t="shared" si="870"/>
        <v>1.8222427877342538E-2</v>
      </c>
      <c r="FB687" s="45">
        <f t="shared" si="870"/>
        <v>2.3561551193294058E-2</v>
      </c>
      <c r="FC687" s="45">
        <f t="shared" si="870"/>
        <v>2.7330438342024234E-2</v>
      </c>
      <c r="FD687" s="45">
        <f t="shared" si="846"/>
        <v>2.7330438342024234E-2</v>
      </c>
      <c r="FE687" s="45"/>
      <c r="FF687">
        <f t="shared" si="882"/>
        <v>18.79711331399384</v>
      </c>
      <c r="FG687">
        <f t="shared" si="883"/>
        <v>18.653773870330493</v>
      </c>
      <c r="FH687">
        <f t="shared" si="884"/>
        <v>18.552330527327413</v>
      </c>
      <c r="FI687">
        <f t="shared" si="885"/>
        <v>18.480721671501541</v>
      </c>
      <c r="FJ687">
        <f t="shared" si="886"/>
        <v>18.480721671501541</v>
      </c>
      <c r="FL687" s="34"/>
      <c r="FM687" s="34"/>
      <c r="FN687" s="34"/>
      <c r="FO687" s="34"/>
      <c r="FP687" s="34"/>
      <c r="FQ687" s="153">
        <f t="shared" si="871"/>
        <v>0.125</v>
      </c>
      <c r="FR687" s="153"/>
      <c r="FS687" s="42"/>
      <c r="FT687" s="42"/>
      <c r="FU687" s="42"/>
      <c r="FV687" s="42"/>
      <c r="FW687" s="42"/>
      <c r="FX687" s="42"/>
      <c r="FY687" s="42"/>
      <c r="FZ687" s="42"/>
      <c r="GA687" s="42"/>
      <c r="GB687" s="42"/>
      <c r="GC687" s="42"/>
      <c r="GD687" s="42"/>
      <c r="GE687" s="42"/>
      <c r="GF687" s="42"/>
      <c r="GG687" s="42"/>
      <c r="GH687" s="42"/>
      <c r="GI687" s="42"/>
      <c r="GJ687" s="42"/>
      <c r="GK687" s="42"/>
      <c r="GL687" s="42"/>
      <c r="GM687" s="154">
        <f>'[1]Automation Master'!$B$10*FQ687*FO687</f>
        <v>0</v>
      </c>
      <c r="GN687" s="155">
        <f>'[1]Automation Master'!$B$11*FO687*FQ687+GM687</f>
        <v>0</v>
      </c>
      <c r="GO687" s="155">
        <f>'[1]Automation Master'!$B$12*FO687*FQ687+GN687</f>
        <v>0</v>
      </c>
      <c r="GP687" s="155">
        <f>'[1]Automation Master'!$B$13*FO687*FQ687+GO687</f>
        <v>0</v>
      </c>
      <c r="GQ687" s="155">
        <f>'[1]Automation Master'!$C$10*FO687*FQ687+GP687</f>
        <v>0</v>
      </c>
      <c r="GR687" s="155">
        <f>'[1]Automation Master'!$C$11*FO687*FQ687+GQ687</f>
        <v>0</v>
      </c>
      <c r="GS687" s="155">
        <f>'[1]Automation Master'!$C$12*FO687*FQ687+GR687</f>
        <v>0</v>
      </c>
      <c r="GT687" s="155">
        <f>'[1]Automation Master'!$C$13*FO687*FQ687+GS687</f>
        <v>0</v>
      </c>
      <c r="GU687" s="155">
        <f>'[1]Automation Master'!$D$10*FO687*FQ687+GT687</f>
        <v>0</v>
      </c>
      <c r="GV687" s="155">
        <f>'[1]Automation Master'!$D$11*FO687*FQ687+GU687</f>
        <v>0</v>
      </c>
      <c r="GW687" s="155">
        <f>'[1]Automation Master'!$D$12*FO687*FQ687+GV687</f>
        <v>0</v>
      </c>
      <c r="GX687" s="155">
        <f>'[1]Automation Master'!$D$13*FO687*FQ687+GW687</f>
        <v>0</v>
      </c>
      <c r="GY687" s="155">
        <f>'[1]Automation Master'!$E$10*FO687*FQ687+GX687</f>
        <v>0</v>
      </c>
      <c r="GZ687" s="155">
        <f>'[1]Automation Master'!$E$11*FO687*FQ687+GY687</f>
        <v>0</v>
      </c>
      <c r="HA687" s="155">
        <f>'[1]Automation Master'!$E$12*FO687*FQ687+GZ687</f>
        <v>0</v>
      </c>
      <c r="HB687" s="155">
        <f>'[1]Automation Master'!$E$13*FO687*FQ687+HA687</f>
        <v>0</v>
      </c>
      <c r="HC687" s="155">
        <f>'[1]Automation Master'!$F$10*FO687*FQ687+HB687</f>
        <v>0</v>
      </c>
      <c r="HD687" s="155">
        <f>'[1]Automation Master'!$F$11*FO687*FQ687+HC687</f>
        <v>0</v>
      </c>
      <c r="HE687" s="155">
        <f>'[1]Automation Master'!$F$12*FO687*FQ687+HD687</f>
        <v>0</v>
      </c>
      <c r="HF687" s="156">
        <f>'[1]Automation Master'!$F$13*FO687*FQ687+HE687</f>
        <v>0</v>
      </c>
      <c r="HG687" s="157"/>
      <c r="HH687" s="157"/>
      <c r="HI687" s="157"/>
      <c r="HJ687" s="157"/>
      <c r="HK687" s="157"/>
      <c r="HL687" s="157"/>
      <c r="HM687" s="157"/>
      <c r="HN687" s="157"/>
      <c r="HO687" s="157"/>
      <c r="HP687" s="157"/>
      <c r="HQ687" s="157"/>
      <c r="HR687" s="157"/>
      <c r="HS687" s="157"/>
      <c r="HT687" s="157"/>
      <c r="HU687" s="157"/>
      <c r="HV687" s="157"/>
      <c r="HW687" s="157"/>
      <c r="HX687" s="157"/>
      <c r="HY687" s="42"/>
      <c r="HZ687" s="42"/>
      <c r="IA687" s="148">
        <f t="shared" si="887"/>
        <v>19</v>
      </c>
      <c r="IB687" s="148">
        <f t="shared" si="888"/>
        <v>19</v>
      </c>
      <c r="IC687" s="148">
        <f t="shared" si="889"/>
        <v>19</v>
      </c>
      <c r="ID687" s="148">
        <f t="shared" si="890"/>
        <v>19</v>
      </c>
      <c r="IE687" s="148">
        <f t="shared" si="891"/>
        <v>19</v>
      </c>
      <c r="IH687">
        <f t="shared" si="892"/>
        <v>18.79711331399384</v>
      </c>
      <c r="II687">
        <f t="shared" si="893"/>
        <v>18.653773870330493</v>
      </c>
      <c r="IJ687">
        <f t="shared" si="894"/>
        <v>18.552330527327413</v>
      </c>
      <c r="IK687">
        <f t="shared" si="895"/>
        <v>18.480721671501541</v>
      </c>
      <c r="IL687">
        <f t="shared" si="896"/>
        <v>18.480721671501541</v>
      </c>
      <c r="IN687" s="42">
        <f t="shared" si="897"/>
        <v>1.0678246631903147E-2</v>
      </c>
      <c r="IO687" s="42">
        <f t="shared" si="898"/>
        <v>1.8222427877342465E-2</v>
      </c>
      <c r="IP687" s="42">
        <f t="shared" si="899"/>
        <v>2.3561551193294037E-2</v>
      </c>
      <c r="IQ687" s="42">
        <f t="shared" si="900"/>
        <v>2.7330438342024133E-2</v>
      </c>
      <c r="IR687" s="42">
        <f t="shared" si="901"/>
        <v>2.7330438342024133E-2</v>
      </c>
      <c r="IT687" s="9">
        <f t="shared" si="872"/>
        <v>0</v>
      </c>
      <c r="IU687" s="9">
        <f t="shared" si="873"/>
        <v>0</v>
      </c>
      <c r="IV687" s="9">
        <f t="shared" si="874"/>
        <v>0</v>
      </c>
      <c r="IW687" s="9">
        <f t="shared" si="875"/>
        <v>0</v>
      </c>
      <c r="IX687" s="9">
        <f t="shared" si="876"/>
        <v>0</v>
      </c>
    </row>
    <row r="688" spans="1:258" ht="15.75" hidden="1" thickBot="1" x14ac:dyDescent="0.3">
      <c r="A688">
        <v>3</v>
      </c>
      <c r="B688" t="s">
        <v>574</v>
      </c>
      <c r="C688" t="s">
        <v>294</v>
      </c>
      <c r="D688" t="s">
        <v>288</v>
      </c>
      <c r="E688" t="s">
        <v>575</v>
      </c>
      <c r="F688" t="s">
        <v>290</v>
      </c>
      <c r="G688" t="s">
        <v>256</v>
      </c>
      <c r="H688">
        <v>3</v>
      </c>
      <c r="L688">
        <v>3</v>
      </c>
      <c r="Q688">
        <v>1</v>
      </c>
      <c r="R688">
        <v>2</v>
      </c>
      <c r="Y688">
        <v>3</v>
      </c>
      <c r="AB688">
        <v>3</v>
      </c>
      <c r="AT688">
        <v>3</v>
      </c>
      <c r="AU688">
        <v>0</v>
      </c>
      <c r="AV688">
        <v>0</v>
      </c>
      <c r="AW688">
        <v>0</v>
      </c>
      <c r="AX688">
        <v>3</v>
      </c>
      <c r="BB688">
        <f t="shared" si="847"/>
        <v>3</v>
      </c>
      <c r="BD688">
        <f t="shared" si="848"/>
        <v>3</v>
      </c>
      <c r="BE688">
        <f t="shared" si="849"/>
        <v>3</v>
      </c>
      <c r="BF688">
        <f t="shared" si="850"/>
        <v>3</v>
      </c>
      <c r="BH688">
        <f t="shared" si="851"/>
        <v>0</v>
      </c>
      <c r="BK688" s="45">
        <f>IF(G688="MEA",'[1]Net Hire Rate'!$E$7,IF(G688="AMR",'[1]Net Hire Rate'!$F$7,IF(G688="EUR",'[1]Net Hire Rate'!$G$7,IF(G688="APAC",'[1]Net Hire Rate'!$H$7,0))))</f>
        <v>1.6761041902604757E-3</v>
      </c>
      <c r="BL688" s="45">
        <f>IF(G688="MEA",'[1]Net Hire Rate'!$E$8,IF(G688="AMR",'[1]Net Hire Rate'!$F$8,IF(G688="EUR",'[1]Net Hire Rate'!$G$8,IF(G688="APAC",'[1]Net Hire Rate'!$H$8,0))))</f>
        <v>1.6761041902604757E-3</v>
      </c>
      <c r="BM688" s="45">
        <f>IF(G688="MEA",'[1]Net Hire Rate'!$E$9,IF(G688="AMR",'[1]Net Hire Rate'!$F$9,IF(G688="EUR",'[1]Net Hire Rate'!$G$9,IF(G688="APAC",'[1]Net Hire Rate'!$H$9,0))))</f>
        <v>1.6761041902604757E-3</v>
      </c>
      <c r="BN688" s="45">
        <f>IF(G688="MEA",'[1]Net Hire Rate'!$E$10,IF(G688="AMR",'[1]Net Hire Rate'!$F$10,IF(G688="EUR",'[1]Net Hire Rate'!$G$10,IF(G688="APAC",'[1]Net Hire Rate'!$H$10,0))))</f>
        <v>1.6761041902604757E-3</v>
      </c>
      <c r="BO688" s="45">
        <f>IF(G688="MEA",'[1]Net Hire Rate'!$E$11,IF(G688="AMR",'[1]Net Hire Rate'!$F$11,IF(G688="EUR",'[1]Net Hire Rate'!$G$11,IF(G688="APAC",'[1]Net Hire Rate'!$H$11,0))))</f>
        <v>1.6761041902604757E-3</v>
      </c>
      <c r="BP688" s="45">
        <f>IF(G688="MEA",'[1]Net Hire Rate'!$E$12,IF(G688="AMR",'[1]Net Hire Rate'!$F$12,IF(G688="EUR",'[1]Net Hire Rate'!$G$12,IF(G688="APAC",'[1]Net Hire Rate'!$H$12,0))))</f>
        <v>1.6761041902604757E-3</v>
      </c>
      <c r="BQ688" s="147">
        <f t="shared" si="852"/>
        <v>3</v>
      </c>
      <c r="BR688" s="147">
        <f t="shared" si="834"/>
        <v>3</v>
      </c>
      <c r="BS688" s="147">
        <f t="shared" si="853"/>
        <v>3.0050283125707811</v>
      </c>
      <c r="BT688" s="148">
        <f t="shared" si="835"/>
        <v>3.0050283125707811</v>
      </c>
      <c r="BU688" s="149">
        <f t="shared" si="854"/>
        <v>3.0100650531173323</v>
      </c>
      <c r="BV688" s="148">
        <f t="shared" si="836"/>
        <v>3.0100650531173323</v>
      </c>
      <c r="BW688" s="148">
        <f t="shared" si="855"/>
        <v>3.0151102357658188</v>
      </c>
      <c r="BX688" s="148">
        <f t="shared" si="837"/>
        <v>3.0151102357658188</v>
      </c>
      <c r="BY688" s="148">
        <f t="shared" si="856"/>
        <v>3.0201638746660828</v>
      </c>
      <c r="BZ688" s="148">
        <f t="shared" si="838"/>
        <v>3.0201638746660828</v>
      </c>
      <c r="CA688" s="148">
        <f t="shared" si="857"/>
        <v>3.025225983991684</v>
      </c>
      <c r="CB688" s="148">
        <f t="shared" si="839"/>
        <v>3.025225983991684</v>
      </c>
      <c r="CC688" s="148"/>
      <c r="CD688" s="38"/>
      <c r="CE688" s="38"/>
      <c r="CF688" s="38"/>
      <c r="CG688" s="38"/>
      <c r="CH688" s="38"/>
      <c r="CI688" s="38"/>
      <c r="CJ688" s="38"/>
      <c r="CK688" s="41"/>
      <c r="CL688" s="41"/>
      <c r="CM688" s="40"/>
      <c r="CN688" s="41"/>
      <c r="CO688" s="41"/>
      <c r="CP688" s="41"/>
      <c r="CQ688" s="41"/>
      <c r="CR688" s="41"/>
      <c r="CS688" s="41"/>
      <c r="CT688" s="41"/>
      <c r="CU688" s="40"/>
      <c r="CV688" s="41"/>
      <c r="CW688" s="41"/>
      <c r="CX688" s="41"/>
      <c r="CY688" s="41"/>
      <c r="CZ688" s="41"/>
      <c r="DA688" s="41"/>
      <c r="DB688" s="41"/>
      <c r="DC688" s="40"/>
      <c r="DD688" s="41"/>
      <c r="DE688" s="41"/>
      <c r="DF688" s="41"/>
      <c r="DG688" s="41"/>
      <c r="DH688" s="41"/>
      <c r="DI688" s="41"/>
      <c r="DJ688" s="41"/>
      <c r="DK688" s="40"/>
      <c r="DL688" s="41"/>
      <c r="DM688" s="41"/>
      <c r="DN688" s="41"/>
      <c r="DO688" s="41"/>
      <c r="DP688" s="41"/>
      <c r="DQ688" s="41"/>
      <c r="DR688" s="15"/>
      <c r="DS688" s="151">
        <f t="shared" si="840"/>
        <v>3</v>
      </c>
      <c r="DT688" s="152">
        <f t="shared" si="841"/>
        <v>0</v>
      </c>
      <c r="DU688" s="7">
        <f t="shared" si="842"/>
        <v>0</v>
      </c>
      <c r="DV688" s="7">
        <f t="shared" si="843"/>
        <v>0</v>
      </c>
      <c r="DW688">
        <f t="shared" si="844"/>
        <v>0</v>
      </c>
      <c r="DX688">
        <f t="shared" si="845"/>
        <v>0</v>
      </c>
      <c r="DZ688">
        <f t="shared" si="858"/>
        <v>3</v>
      </c>
      <c r="EA688">
        <f t="shared" si="859"/>
        <v>3</v>
      </c>
      <c r="EB688">
        <f t="shared" si="860"/>
        <v>3</v>
      </c>
      <c r="EC688">
        <f t="shared" si="861"/>
        <v>3</v>
      </c>
      <c r="ED688">
        <f t="shared" si="862"/>
        <v>3</v>
      </c>
      <c r="EE688">
        <f t="shared" si="863"/>
        <v>3</v>
      </c>
      <c r="EG688">
        <f t="shared" si="864"/>
        <v>3</v>
      </c>
      <c r="EH688">
        <f t="shared" si="865"/>
        <v>3</v>
      </c>
      <c r="EI688">
        <f t="shared" si="866"/>
        <v>3</v>
      </c>
      <c r="EJ688">
        <f t="shared" si="867"/>
        <v>3</v>
      </c>
      <c r="EK688">
        <f t="shared" si="868"/>
        <v>3</v>
      </c>
      <c r="EM688">
        <f>IF($EM$9='[1]L&amp;D Numbers'!$E$6,'[1]L&amp;D Numbers'!$E$7)</f>
        <v>350</v>
      </c>
      <c r="EN688">
        <f>IF($EN$9='[1]L&amp;D Numbers'!$F$6,'[1]L&amp;D Numbers'!$F$7)</f>
        <v>2000</v>
      </c>
      <c r="EO688">
        <f>IF($EO$9='[1]L&amp;D Numbers'!$G$6,'[1]L&amp;D Numbers'!$G$7)</f>
        <v>2000</v>
      </c>
      <c r="EP688">
        <f>IF($EP$9='[1]L&amp;D Numbers'!$H$6,'[1]L&amp;D Numbers'!$H$7)</f>
        <v>2000</v>
      </c>
      <c r="EQ688">
        <f>IF($EQ$9='[1]L&amp;D Numbers'!$I$6,'[1]L&amp;D Numbers'!$I$7)</f>
        <v>2000</v>
      </c>
      <c r="ER688">
        <f>IF($ER$9='[1]L&amp;D Numbers'!$J$6,'[1]L&amp;D Numbers'!$J$7)</f>
        <v>0</v>
      </c>
      <c r="ET688" s="45">
        <f>'[1]L&amp;D Master'!$E$10</f>
        <v>1.0678246631903041E-2</v>
      </c>
      <c r="EU688" s="45">
        <f>ET688+'[1]L&amp;D Master'!$F$10</f>
        <v>1.8222427877342538E-2</v>
      </c>
      <c r="EV688" s="45">
        <f>EU688+'[1]L&amp;D Master'!$G$10</f>
        <v>2.3561551193294058E-2</v>
      </c>
      <c r="EW688" s="45">
        <f>EV688+'[1]L&amp;D Master'!$H$10</f>
        <v>2.7330438342024234E-2</v>
      </c>
      <c r="EX688" s="45">
        <f>EW688+'[1]L&amp;D Master'!$I$10</f>
        <v>2.9999999999999995E-2</v>
      </c>
      <c r="EY688" s="45"/>
      <c r="EZ688" s="45">
        <f t="shared" si="869"/>
        <v>1.0678246631903041E-2</v>
      </c>
      <c r="FA688" s="45">
        <f t="shared" si="870"/>
        <v>1.8222427877342538E-2</v>
      </c>
      <c r="FB688" s="45">
        <f t="shared" si="870"/>
        <v>2.3561551193294058E-2</v>
      </c>
      <c r="FC688" s="45">
        <f t="shared" si="870"/>
        <v>2.7330438342024234E-2</v>
      </c>
      <c r="FD688" s="45">
        <f t="shared" si="846"/>
        <v>2.7330438342024234E-2</v>
      </c>
      <c r="FE688" s="45"/>
      <c r="FF688">
        <f t="shared" si="882"/>
        <v>2.9679652601042905</v>
      </c>
      <c r="FG688">
        <f t="shared" si="883"/>
        <v>2.9453327163679726</v>
      </c>
      <c r="FH688">
        <f t="shared" si="884"/>
        <v>2.9293153464201178</v>
      </c>
      <c r="FI688">
        <f t="shared" si="885"/>
        <v>2.9180086849739273</v>
      </c>
      <c r="FJ688">
        <f t="shared" si="886"/>
        <v>2.9180086849739273</v>
      </c>
      <c r="FL688" s="34"/>
      <c r="FM688" s="34"/>
      <c r="FN688" s="34"/>
      <c r="FO688" s="34"/>
      <c r="FP688" s="34"/>
      <c r="FQ688" s="153">
        <f t="shared" si="871"/>
        <v>0.125</v>
      </c>
      <c r="FR688" s="153"/>
      <c r="FS688" s="42"/>
      <c r="FT688" s="42"/>
      <c r="FU688" s="42"/>
      <c r="FV688" s="42"/>
      <c r="FW688" s="42"/>
      <c r="FX688" s="42"/>
      <c r="FY688" s="42"/>
      <c r="FZ688" s="42"/>
      <c r="GA688" s="42"/>
      <c r="GB688" s="42"/>
      <c r="GC688" s="42"/>
      <c r="GD688" s="42"/>
      <c r="GE688" s="42"/>
      <c r="GF688" s="42"/>
      <c r="GG688" s="42"/>
      <c r="GH688" s="42"/>
      <c r="GI688" s="42"/>
      <c r="GJ688" s="42"/>
      <c r="GK688" s="42"/>
      <c r="GL688" s="42"/>
      <c r="GM688" s="154">
        <f>'[1]Automation Master'!$B$10*FQ688*FO688</f>
        <v>0</v>
      </c>
      <c r="GN688" s="155">
        <f>'[1]Automation Master'!$B$11*FO688*FQ688+GM688</f>
        <v>0</v>
      </c>
      <c r="GO688" s="155">
        <f>'[1]Automation Master'!$B$12*FO688*FQ688+GN688</f>
        <v>0</v>
      </c>
      <c r="GP688" s="155">
        <f>'[1]Automation Master'!$B$13*FO688*FQ688+GO688</f>
        <v>0</v>
      </c>
      <c r="GQ688" s="155">
        <f>'[1]Automation Master'!$C$10*FO688*FQ688+GP688</f>
        <v>0</v>
      </c>
      <c r="GR688" s="155">
        <f>'[1]Automation Master'!$C$11*FO688*FQ688+GQ688</f>
        <v>0</v>
      </c>
      <c r="GS688" s="155">
        <f>'[1]Automation Master'!$C$12*FO688*FQ688+GR688</f>
        <v>0</v>
      </c>
      <c r="GT688" s="155">
        <f>'[1]Automation Master'!$C$13*FO688*FQ688+GS688</f>
        <v>0</v>
      </c>
      <c r="GU688" s="155">
        <f>'[1]Automation Master'!$D$10*FO688*FQ688+GT688</f>
        <v>0</v>
      </c>
      <c r="GV688" s="155">
        <f>'[1]Automation Master'!$D$11*FO688*FQ688+GU688</f>
        <v>0</v>
      </c>
      <c r="GW688" s="155">
        <f>'[1]Automation Master'!$D$12*FO688*FQ688+GV688</f>
        <v>0</v>
      </c>
      <c r="GX688" s="155">
        <f>'[1]Automation Master'!$D$13*FO688*FQ688+GW688</f>
        <v>0</v>
      </c>
      <c r="GY688" s="155">
        <f>'[1]Automation Master'!$E$10*FO688*FQ688+GX688</f>
        <v>0</v>
      </c>
      <c r="GZ688" s="155">
        <f>'[1]Automation Master'!$E$11*FO688*FQ688+GY688</f>
        <v>0</v>
      </c>
      <c r="HA688" s="155">
        <f>'[1]Automation Master'!$E$12*FO688*FQ688+GZ688</f>
        <v>0</v>
      </c>
      <c r="HB688" s="155">
        <f>'[1]Automation Master'!$E$13*FO688*FQ688+HA688</f>
        <v>0</v>
      </c>
      <c r="HC688" s="155">
        <f>'[1]Automation Master'!$F$10*FO688*FQ688+HB688</f>
        <v>0</v>
      </c>
      <c r="HD688" s="155">
        <f>'[1]Automation Master'!$F$11*FO688*FQ688+HC688</f>
        <v>0</v>
      </c>
      <c r="HE688" s="155">
        <f>'[1]Automation Master'!$F$12*FO688*FQ688+HD688</f>
        <v>0</v>
      </c>
      <c r="HF688" s="156">
        <f>'[1]Automation Master'!$F$13*FO688*FQ688+HE688</f>
        <v>0</v>
      </c>
      <c r="HG688" s="157"/>
      <c r="HH688" s="157"/>
      <c r="HI688" s="157"/>
      <c r="HJ688" s="157"/>
      <c r="HK688" s="157"/>
      <c r="HL688" s="157"/>
      <c r="HM688" s="157"/>
      <c r="HN688" s="157"/>
      <c r="HO688" s="157"/>
      <c r="HP688" s="157"/>
      <c r="HQ688" s="157"/>
      <c r="HR688" s="157"/>
      <c r="HS688" s="157"/>
      <c r="HT688" s="157"/>
      <c r="HU688" s="157"/>
      <c r="HV688" s="157"/>
      <c r="HW688" s="157"/>
      <c r="HX688" s="157"/>
      <c r="HY688" s="42"/>
      <c r="HZ688" s="42"/>
      <c r="IA688" s="148">
        <f t="shared" si="887"/>
        <v>3</v>
      </c>
      <c r="IB688" s="148">
        <f t="shared" si="888"/>
        <v>3</v>
      </c>
      <c r="IC688" s="148">
        <f t="shared" si="889"/>
        <v>3</v>
      </c>
      <c r="ID688" s="148">
        <f t="shared" si="890"/>
        <v>3</v>
      </c>
      <c r="IE688" s="148">
        <f t="shared" si="891"/>
        <v>3</v>
      </c>
      <c r="IH688">
        <f t="shared" si="892"/>
        <v>2.9679652601042905</v>
      </c>
      <c r="II688">
        <f t="shared" si="893"/>
        <v>2.9453327163679726</v>
      </c>
      <c r="IJ688">
        <f t="shared" si="894"/>
        <v>2.9293153464201178</v>
      </c>
      <c r="IK688">
        <f t="shared" si="895"/>
        <v>2.9180086849739273</v>
      </c>
      <c r="IL688">
        <f t="shared" si="896"/>
        <v>2.9180086849739273</v>
      </c>
      <c r="IN688" s="42">
        <f t="shared" si="897"/>
        <v>1.0678246631903162E-2</v>
      </c>
      <c r="IO688" s="42">
        <f t="shared" si="898"/>
        <v>1.8222427877342479E-2</v>
      </c>
      <c r="IP688" s="42">
        <f t="shared" si="899"/>
        <v>2.3561551193294061E-2</v>
      </c>
      <c r="IQ688" s="42">
        <f t="shared" si="900"/>
        <v>2.7330438342024237E-2</v>
      </c>
      <c r="IR688" s="42">
        <f t="shared" si="901"/>
        <v>2.7330438342024237E-2</v>
      </c>
      <c r="IT688" s="9">
        <f t="shared" si="872"/>
        <v>0</v>
      </c>
      <c r="IU688" s="9">
        <f t="shared" si="873"/>
        <v>0</v>
      </c>
      <c r="IV688" s="9">
        <f t="shared" si="874"/>
        <v>0</v>
      </c>
      <c r="IW688" s="9">
        <f t="shared" si="875"/>
        <v>0</v>
      </c>
      <c r="IX688" s="9">
        <f t="shared" si="876"/>
        <v>0</v>
      </c>
    </row>
    <row r="689" spans="1:258" ht="15.75" hidden="1" thickBot="1" x14ac:dyDescent="0.3">
      <c r="A689">
        <v>25</v>
      </c>
      <c r="B689" t="s">
        <v>574</v>
      </c>
      <c r="C689" t="s">
        <v>299</v>
      </c>
      <c r="D689" t="s">
        <v>288</v>
      </c>
      <c r="E689" t="s">
        <v>575</v>
      </c>
      <c r="F689" t="s">
        <v>290</v>
      </c>
      <c r="G689" t="s">
        <v>256</v>
      </c>
      <c r="H689">
        <v>22</v>
      </c>
      <c r="I689">
        <v>3</v>
      </c>
      <c r="K689">
        <v>2</v>
      </c>
      <c r="L689">
        <v>20</v>
      </c>
      <c r="M689">
        <v>3</v>
      </c>
      <c r="Q689">
        <v>2</v>
      </c>
      <c r="R689">
        <v>11</v>
      </c>
      <c r="S689">
        <v>7</v>
      </c>
      <c r="T689">
        <v>2</v>
      </c>
      <c r="X689">
        <v>3</v>
      </c>
      <c r="Y689">
        <v>22</v>
      </c>
      <c r="AA689">
        <v>3</v>
      </c>
      <c r="AB689">
        <v>19</v>
      </c>
      <c r="AE689">
        <v>1</v>
      </c>
      <c r="AF689">
        <v>1</v>
      </c>
      <c r="AL689">
        <v>4</v>
      </c>
      <c r="AP689">
        <v>1</v>
      </c>
      <c r="AR689">
        <v>1</v>
      </c>
      <c r="AT689">
        <v>25</v>
      </c>
      <c r="AU689">
        <v>0</v>
      </c>
      <c r="AV689">
        <v>25</v>
      </c>
      <c r="AW689">
        <v>0</v>
      </c>
      <c r="AX689">
        <v>0</v>
      </c>
      <c r="BB689">
        <f t="shared" si="847"/>
        <v>25</v>
      </c>
      <c r="BD689">
        <f t="shared" si="848"/>
        <v>25</v>
      </c>
      <c r="BE689">
        <f t="shared" si="849"/>
        <v>25</v>
      </c>
      <c r="BF689">
        <f t="shared" si="850"/>
        <v>25</v>
      </c>
      <c r="BH689">
        <f t="shared" si="851"/>
        <v>0</v>
      </c>
      <c r="BK689" s="45">
        <f>IF(G689="MEA",'[1]Net Hire Rate'!$E$7,IF(G689="AMR",'[1]Net Hire Rate'!$F$7,IF(G689="EUR",'[1]Net Hire Rate'!$G$7,IF(G689="APAC",'[1]Net Hire Rate'!$H$7,0))))</f>
        <v>1.6761041902604757E-3</v>
      </c>
      <c r="BL689" s="45">
        <f>IF(G689="MEA",'[1]Net Hire Rate'!$E$8,IF(G689="AMR",'[1]Net Hire Rate'!$F$8,IF(G689="EUR",'[1]Net Hire Rate'!$G$8,IF(G689="APAC",'[1]Net Hire Rate'!$H$8,0))))</f>
        <v>1.6761041902604757E-3</v>
      </c>
      <c r="BM689" s="45">
        <f>IF(G689="MEA",'[1]Net Hire Rate'!$E$9,IF(G689="AMR",'[1]Net Hire Rate'!$F$9,IF(G689="EUR",'[1]Net Hire Rate'!$G$9,IF(G689="APAC",'[1]Net Hire Rate'!$H$9,0))))</f>
        <v>1.6761041902604757E-3</v>
      </c>
      <c r="BN689" s="45">
        <f>IF(G689="MEA",'[1]Net Hire Rate'!$E$10,IF(G689="AMR",'[1]Net Hire Rate'!$F$10,IF(G689="EUR",'[1]Net Hire Rate'!$G$10,IF(G689="APAC",'[1]Net Hire Rate'!$H$10,0))))</f>
        <v>1.6761041902604757E-3</v>
      </c>
      <c r="BO689" s="45">
        <f>IF(G689="MEA",'[1]Net Hire Rate'!$E$11,IF(G689="AMR",'[1]Net Hire Rate'!$F$11,IF(G689="EUR",'[1]Net Hire Rate'!$G$11,IF(G689="APAC",'[1]Net Hire Rate'!$H$11,0))))</f>
        <v>1.6761041902604757E-3</v>
      </c>
      <c r="BP689" s="45">
        <f>IF(G689="MEA",'[1]Net Hire Rate'!$E$12,IF(G689="AMR",'[1]Net Hire Rate'!$F$12,IF(G689="EUR",'[1]Net Hire Rate'!$G$12,IF(G689="APAC",'[1]Net Hire Rate'!$H$12,0))))</f>
        <v>1.6761041902604757E-3</v>
      </c>
      <c r="BQ689" s="147">
        <f t="shared" si="852"/>
        <v>25</v>
      </c>
      <c r="BR689" s="147">
        <f t="shared" si="834"/>
        <v>25</v>
      </c>
      <c r="BS689" s="147">
        <f t="shared" si="853"/>
        <v>25.041902604756512</v>
      </c>
      <c r="BT689" s="148">
        <f t="shared" si="835"/>
        <v>25.041902604756512</v>
      </c>
      <c r="BU689" s="149">
        <f t="shared" si="854"/>
        <v>25.083875442644437</v>
      </c>
      <c r="BV689" s="148">
        <f t="shared" si="836"/>
        <v>24.083875442644437</v>
      </c>
      <c r="BW689" s="148">
        <f t="shared" si="855"/>
        <v>24.124242527191566</v>
      </c>
      <c r="BX689" s="148">
        <f t="shared" si="837"/>
        <v>24.124242527191566</v>
      </c>
      <c r="BY689" s="148">
        <f t="shared" si="856"/>
        <v>24.164677271178249</v>
      </c>
      <c r="BZ689" s="148">
        <f t="shared" si="838"/>
        <v>23.164677271178249</v>
      </c>
      <c r="CA689" s="148">
        <f t="shared" si="857"/>
        <v>23.2035036838185</v>
      </c>
      <c r="CB689" s="148">
        <f t="shared" si="839"/>
        <v>23.2035036838185</v>
      </c>
      <c r="CC689" s="148"/>
      <c r="CD689" s="38"/>
      <c r="CE689" s="38"/>
      <c r="CF689" s="38"/>
      <c r="CG689" s="38"/>
      <c r="CH689" s="38"/>
      <c r="CI689" s="38"/>
      <c r="CJ689" s="38"/>
      <c r="CK689" s="41"/>
      <c r="CL689" s="41"/>
      <c r="CM689" s="40"/>
      <c r="CN689" s="41"/>
      <c r="CO689" s="41"/>
      <c r="CP689" s="41"/>
      <c r="CQ689" s="41"/>
      <c r="CR689" s="41"/>
      <c r="CS689" s="41"/>
      <c r="CT689" s="41"/>
      <c r="CU689" s="40"/>
      <c r="CV689" s="41"/>
      <c r="CW689" s="41"/>
      <c r="CX689" s="41"/>
      <c r="CY689" s="41"/>
      <c r="CZ689" s="41"/>
      <c r="DA689" s="41"/>
      <c r="DB689" s="41"/>
      <c r="DC689" s="40"/>
      <c r="DD689" s="41"/>
      <c r="DE689" s="41"/>
      <c r="DF689" s="41"/>
      <c r="DG689" s="41"/>
      <c r="DH689" s="41"/>
      <c r="DI689" s="41"/>
      <c r="DJ689" s="41"/>
      <c r="DK689" s="40"/>
      <c r="DL689" s="41"/>
      <c r="DM689" s="41"/>
      <c r="DN689" s="41"/>
      <c r="DO689" s="41"/>
      <c r="DP689" s="41"/>
      <c r="DQ689" s="41"/>
      <c r="DR689" s="15"/>
      <c r="DS689" s="151">
        <f t="shared" si="840"/>
        <v>25</v>
      </c>
      <c r="DT689" s="152">
        <f t="shared" si="841"/>
        <v>0</v>
      </c>
      <c r="DU689" s="7">
        <f t="shared" si="842"/>
        <v>0</v>
      </c>
      <c r="DV689" s="7">
        <f t="shared" si="843"/>
        <v>0</v>
      </c>
      <c r="DW689">
        <f t="shared" si="844"/>
        <v>0</v>
      </c>
      <c r="DX689">
        <f t="shared" si="845"/>
        <v>0</v>
      </c>
      <c r="DZ689">
        <f t="shared" si="858"/>
        <v>25</v>
      </c>
      <c r="EA689">
        <f t="shared" si="859"/>
        <v>25</v>
      </c>
      <c r="EB689">
        <f t="shared" si="860"/>
        <v>25</v>
      </c>
      <c r="EC689">
        <f t="shared" si="861"/>
        <v>25</v>
      </c>
      <c r="ED689">
        <f t="shared" si="862"/>
        <v>25</v>
      </c>
      <c r="EE689">
        <f t="shared" si="863"/>
        <v>25</v>
      </c>
      <c r="EG689">
        <f t="shared" si="864"/>
        <v>25</v>
      </c>
      <c r="EH689">
        <f t="shared" si="865"/>
        <v>25</v>
      </c>
      <c r="EI689">
        <f t="shared" si="866"/>
        <v>25</v>
      </c>
      <c r="EJ689">
        <f t="shared" si="867"/>
        <v>25</v>
      </c>
      <c r="EK689">
        <f t="shared" si="868"/>
        <v>25</v>
      </c>
      <c r="EM689">
        <f>IF($EM$9='[1]L&amp;D Numbers'!$E$6,'[1]L&amp;D Numbers'!$E$7)</f>
        <v>350</v>
      </c>
      <c r="EN689">
        <f>IF($EN$9='[1]L&amp;D Numbers'!$F$6,'[1]L&amp;D Numbers'!$F$7)</f>
        <v>2000</v>
      </c>
      <c r="EO689">
        <f>IF($EO$9='[1]L&amp;D Numbers'!$G$6,'[1]L&amp;D Numbers'!$G$7)</f>
        <v>2000</v>
      </c>
      <c r="EP689">
        <f>IF($EP$9='[1]L&amp;D Numbers'!$H$6,'[1]L&amp;D Numbers'!$H$7)</f>
        <v>2000</v>
      </c>
      <c r="EQ689">
        <f>IF($EQ$9='[1]L&amp;D Numbers'!$I$6,'[1]L&amp;D Numbers'!$I$7)</f>
        <v>2000</v>
      </c>
      <c r="ER689">
        <f>IF($ER$9='[1]L&amp;D Numbers'!$J$6,'[1]L&amp;D Numbers'!$J$7)</f>
        <v>0</v>
      </c>
      <c r="ET689" s="45">
        <f>'[1]L&amp;D Master'!$E$10</f>
        <v>1.0678246631903041E-2</v>
      </c>
      <c r="EU689" s="45">
        <f>ET689+'[1]L&amp;D Master'!$F$10</f>
        <v>1.8222427877342538E-2</v>
      </c>
      <c r="EV689" s="45">
        <f>EU689+'[1]L&amp;D Master'!$G$10</f>
        <v>2.3561551193294058E-2</v>
      </c>
      <c r="EW689" s="45">
        <f>EV689+'[1]L&amp;D Master'!$H$10</f>
        <v>2.7330438342024234E-2</v>
      </c>
      <c r="EX689" s="45">
        <f>EW689+'[1]L&amp;D Master'!$I$10</f>
        <v>2.9999999999999995E-2</v>
      </c>
      <c r="EY689" s="45"/>
      <c r="EZ689" s="45">
        <f t="shared" si="869"/>
        <v>1.0678246631903041E-2</v>
      </c>
      <c r="FA689" s="45">
        <f t="shared" si="870"/>
        <v>1.8222427877342538E-2</v>
      </c>
      <c r="FB689" s="45">
        <f t="shared" si="870"/>
        <v>2.3561551193294058E-2</v>
      </c>
      <c r="FC689" s="45">
        <f t="shared" si="870"/>
        <v>2.7330438342024234E-2</v>
      </c>
      <c r="FD689" s="45">
        <f t="shared" si="846"/>
        <v>2.7330438342024234E-2</v>
      </c>
      <c r="FE689" s="45"/>
      <c r="FF689">
        <f t="shared" si="882"/>
        <v>24.733043834202423</v>
      </c>
      <c r="FG689">
        <f t="shared" si="883"/>
        <v>24.544439303066437</v>
      </c>
      <c r="FH689">
        <f t="shared" si="884"/>
        <v>24.41096122016765</v>
      </c>
      <c r="FI689">
        <f t="shared" si="885"/>
        <v>24.316739041449395</v>
      </c>
      <c r="FJ689">
        <f t="shared" si="886"/>
        <v>24.316739041449395</v>
      </c>
      <c r="FL689" s="34"/>
      <c r="FM689" s="34"/>
      <c r="FN689" s="34"/>
      <c r="FO689" s="34"/>
      <c r="FP689" s="34"/>
      <c r="FQ689" s="153">
        <f t="shared" si="871"/>
        <v>0.125</v>
      </c>
      <c r="FR689" s="153"/>
      <c r="FS689" s="42"/>
      <c r="FT689" s="42"/>
      <c r="FU689" s="42"/>
      <c r="FV689" s="42"/>
      <c r="FW689" s="42"/>
      <c r="FX689" s="42"/>
      <c r="FY689" s="42"/>
      <c r="FZ689" s="42"/>
      <c r="GA689" s="42"/>
      <c r="GB689" s="42"/>
      <c r="GC689" s="42"/>
      <c r="GD689" s="42"/>
      <c r="GE689" s="42"/>
      <c r="GF689" s="42"/>
      <c r="GG689" s="42"/>
      <c r="GH689" s="42"/>
      <c r="GI689" s="42"/>
      <c r="GJ689" s="42"/>
      <c r="GK689" s="42"/>
      <c r="GL689" s="42"/>
      <c r="GM689" s="154">
        <f>'[1]Automation Master'!$B$10*FQ689*FO689</f>
        <v>0</v>
      </c>
      <c r="GN689" s="155">
        <f>'[1]Automation Master'!$B$11*FO689*FQ689+GM689</f>
        <v>0</v>
      </c>
      <c r="GO689" s="155">
        <f>'[1]Automation Master'!$B$12*FO689*FQ689+GN689</f>
        <v>0</v>
      </c>
      <c r="GP689" s="155">
        <f>'[1]Automation Master'!$B$13*FO689*FQ689+GO689</f>
        <v>0</v>
      </c>
      <c r="GQ689" s="155">
        <f>'[1]Automation Master'!$C$10*FO689*FQ689+GP689</f>
        <v>0</v>
      </c>
      <c r="GR689" s="155">
        <f>'[1]Automation Master'!$C$11*FO689*FQ689+GQ689</f>
        <v>0</v>
      </c>
      <c r="GS689" s="155">
        <f>'[1]Automation Master'!$C$12*FO689*FQ689+GR689</f>
        <v>0</v>
      </c>
      <c r="GT689" s="155">
        <f>'[1]Automation Master'!$C$13*FO689*FQ689+GS689</f>
        <v>0</v>
      </c>
      <c r="GU689" s="155">
        <f>'[1]Automation Master'!$D$10*FO689*FQ689+GT689</f>
        <v>0</v>
      </c>
      <c r="GV689" s="155">
        <f>'[1]Automation Master'!$D$11*FO689*FQ689+GU689</f>
        <v>0</v>
      </c>
      <c r="GW689" s="155">
        <f>'[1]Automation Master'!$D$12*FO689*FQ689+GV689</f>
        <v>0</v>
      </c>
      <c r="GX689" s="155">
        <f>'[1]Automation Master'!$D$13*FO689*FQ689+GW689</f>
        <v>0</v>
      </c>
      <c r="GY689" s="155">
        <f>'[1]Automation Master'!$E$10*FO689*FQ689+GX689</f>
        <v>0</v>
      </c>
      <c r="GZ689" s="155">
        <f>'[1]Automation Master'!$E$11*FO689*FQ689+GY689</f>
        <v>0</v>
      </c>
      <c r="HA689" s="155">
        <f>'[1]Automation Master'!$E$12*FO689*FQ689+GZ689</f>
        <v>0</v>
      </c>
      <c r="HB689" s="155">
        <f>'[1]Automation Master'!$E$13*FO689*FQ689+HA689</f>
        <v>0</v>
      </c>
      <c r="HC689" s="155">
        <f>'[1]Automation Master'!$F$10*FO689*FQ689+HB689</f>
        <v>0</v>
      </c>
      <c r="HD689" s="155">
        <f>'[1]Automation Master'!$F$11*FO689*FQ689+HC689</f>
        <v>0</v>
      </c>
      <c r="HE689" s="155">
        <f>'[1]Automation Master'!$F$12*FO689*FQ689+HD689</f>
        <v>0</v>
      </c>
      <c r="HF689" s="156">
        <f>'[1]Automation Master'!$F$13*FO689*FQ689+HE689</f>
        <v>0</v>
      </c>
      <c r="HG689" s="157"/>
      <c r="HH689" s="157"/>
      <c r="HI689" s="157"/>
      <c r="HJ689" s="157"/>
      <c r="HK689" s="157"/>
      <c r="HL689" s="157"/>
      <c r="HM689" s="157"/>
      <c r="HN689" s="157"/>
      <c r="HO689" s="157"/>
      <c r="HP689" s="157"/>
      <c r="HQ689" s="157"/>
      <c r="HR689" s="157"/>
      <c r="HS689" s="157"/>
      <c r="HT689" s="157"/>
      <c r="HU689" s="157"/>
      <c r="HV689" s="157"/>
      <c r="HW689" s="157"/>
      <c r="HX689" s="157"/>
      <c r="HY689" s="42"/>
      <c r="HZ689" s="42"/>
      <c r="IA689" s="148">
        <f t="shared" si="887"/>
        <v>25</v>
      </c>
      <c r="IB689" s="148">
        <f t="shared" si="888"/>
        <v>25</v>
      </c>
      <c r="IC689" s="148">
        <f t="shared" si="889"/>
        <v>25</v>
      </c>
      <c r="ID689" s="148">
        <f t="shared" si="890"/>
        <v>25</v>
      </c>
      <c r="IE689" s="148">
        <f t="shared" si="891"/>
        <v>25</v>
      </c>
      <c r="IH689">
        <f t="shared" si="892"/>
        <v>24.733043834202423</v>
      </c>
      <c r="II689">
        <f t="shared" si="893"/>
        <v>24.544439303066437</v>
      </c>
      <c r="IJ689">
        <f t="shared" si="894"/>
        <v>24.41096122016765</v>
      </c>
      <c r="IK689">
        <f t="shared" si="895"/>
        <v>24.316739041449395</v>
      </c>
      <c r="IL689">
        <f t="shared" si="896"/>
        <v>24.316739041449395</v>
      </c>
      <c r="IN689" s="42">
        <f t="shared" si="897"/>
        <v>1.0678246631903079E-2</v>
      </c>
      <c r="IO689" s="42">
        <f t="shared" si="898"/>
        <v>1.8222427877342538E-2</v>
      </c>
      <c r="IP689" s="42">
        <f t="shared" si="899"/>
        <v>2.3561551193294009E-2</v>
      </c>
      <c r="IQ689" s="42">
        <f t="shared" si="900"/>
        <v>2.7330438342024196E-2</v>
      </c>
      <c r="IR689" s="42">
        <f t="shared" si="901"/>
        <v>2.7330438342024196E-2</v>
      </c>
      <c r="IT689" s="9">
        <f t="shared" si="872"/>
        <v>0</v>
      </c>
      <c r="IU689" s="9">
        <f t="shared" si="873"/>
        <v>0</v>
      </c>
      <c r="IV689" s="9">
        <f t="shared" si="874"/>
        <v>0</v>
      </c>
      <c r="IW689" s="9">
        <f t="shared" si="875"/>
        <v>0</v>
      </c>
      <c r="IX689" s="9">
        <f t="shared" si="876"/>
        <v>0</v>
      </c>
    </row>
    <row r="690" spans="1:258" ht="15.75" hidden="1" thickBot="1" x14ac:dyDescent="0.3">
      <c r="A690">
        <v>6</v>
      </c>
      <c r="B690" t="s">
        <v>574</v>
      </c>
      <c r="C690" t="s">
        <v>300</v>
      </c>
      <c r="D690" t="s">
        <v>288</v>
      </c>
      <c r="E690" t="s">
        <v>575</v>
      </c>
      <c r="F690" t="s">
        <v>290</v>
      </c>
      <c r="G690" t="s">
        <v>256</v>
      </c>
      <c r="H690">
        <v>6</v>
      </c>
      <c r="K690">
        <v>1</v>
      </c>
      <c r="L690">
        <v>5</v>
      </c>
      <c r="Q690">
        <v>1</v>
      </c>
      <c r="R690">
        <v>1</v>
      </c>
      <c r="S690">
        <v>3</v>
      </c>
      <c r="T690">
        <v>1</v>
      </c>
      <c r="Y690">
        <v>6</v>
      </c>
      <c r="AB690">
        <v>5</v>
      </c>
      <c r="AE690">
        <v>1</v>
      </c>
      <c r="AS690">
        <v>1</v>
      </c>
      <c r="AT690">
        <v>6</v>
      </c>
      <c r="AU690">
        <v>0</v>
      </c>
      <c r="AV690">
        <v>0</v>
      </c>
      <c r="AW690">
        <v>0</v>
      </c>
      <c r="AX690">
        <v>6</v>
      </c>
      <c r="BB690">
        <f t="shared" si="847"/>
        <v>6</v>
      </c>
      <c r="BD690">
        <f t="shared" si="848"/>
        <v>6</v>
      </c>
      <c r="BE690">
        <f t="shared" si="849"/>
        <v>6</v>
      </c>
      <c r="BF690">
        <f t="shared" si="850"/>
        <v>6</v>
      </c>
      <c r="BH690">
        <f t="shared" si="851"/>
        <v>0</v>
      </c>
      <c r="BK690" s="45">
        <f>IF(G690="MEA",'[1]Net Hire Rate'!$E$7,IF(G690="AMR",'[1]Net Hire Rate'!$F$7,IF(G690="EUR",'[1]Net Hire Rate'!$G$7,IF(G690="APAC",'[1]Net Hire Rate'!$H$7,0))))</f>
        <v>1.6761041902604757E-3</v>
      </c>
      <c r="BL690" s="45">
        <f>IF(G690="MEA",'[1]Net Hire Rate'!$E$8,IF(G690="AMR",'[1]Net Hire Rate'!$F$8,IF(G690="EUR",'[1]Net Hire Rate'!$G$8,IF(G690="APAC",'[1]Net Hire Rate'!$H$8,0))))</f>
        <v>1.6761041902604757E-3</v>
      </c>
      <c r="BM690" s="45">
        <f>IF(G690="MEA",'[1]Net Hire Rate'!$E$9,IF(G690="AMR",'[1]Net Hire Rate'!$F$9,IF(G690="EUR",'[1]Net Hire Rate'!$G$9,IF(G690="APAC",'[1]Net Hire Rate'!$H$9,0))))</f>
        <v>1.6761041902604757E-3</v>
      </c>
      <c r="BN690" s="45">
        <f>IF(G690="MEA",'[1]Net Hire Rate'!$E$10,IF(G690="AMR",'[1]Net Hire Rate'!$F$10,IF(G690="EUR",'[1]Net Hire Rate'!$G$10,IF(G690="APAC",'[1]Net Hire Rate'!$H$10,0))))</f>
        <v>1.6761041902604757E-3</v>
      </c>
      <c r="BO690" s="45">
        <f>IF(G690="MEA",'[1]Net Hire Rate'!$E$11,IF(G690="AMR",'[1]Net Hire Rate'!$F$11,IF(G690="EUR",'[1]Net Hire Rate'!$G$11,IF(G690="APAC",'[1]Net Hire Rate'!$H$11,0))))</f>
        <v>1.6761041902604757E-3</v>
      </c>
      <c r="BP690" s="45">
        <f>IF(G690="MEA",'[1]Net Hire Rate'!$E$12,IF(G690="AMR",'[1]Net Hire Rate'!$F$12,IF(G690="EUR",'[1]Net Hire Rate'!$G$12,IF(G690="APAC",'[1]Net Hire Rate'!$H$12,0))))</f>
        <v>1.6761041902604757E-3</v>
      </c>
      <c r="BQ690" s="147">
        <f t="shared" si="852"/>
        <v>6</v>
      </c>
      <c r="BR690" s="147">
        <f t="shared" si="834"/>
        <v>6</v>
      </c>
      <c r="BS690" s="147">
        <f t="shared" si="853"/>
        <v>6.0100566251415621</v>
      </c>
      <c r="BT690" s="148">
        <f t="shared" si="835"/>
        <v>6.0100566251415621</v>
      </c>
      <c r="BU690" s="149">
        <f t="shared" si="854"/>
        <v>6.0201301062346646</v>
      </c>
      <c r="BV690" s="148">
        <f t="shared" si="836"/>
        <v>6.0201301062346646</v>
      </c>
      <c r="BW690" s="148">
        <f t="shared" si="855"/>
        <v>6.0302204715316376</v>
      </c>
      <c r="BX690" s="148">
        <f t="shared" si="837"/>
        <v>6.0302204715316376</v>
      </c>
      <c r="BY690" s="148">
        <f t="shared" si="856"/>
        <v>6.0403277493321657</v>
      </c>
      <c r="BZ690" s="148">
        <f t="shared" si="838"/>
        <v>6.0403277493321657</v>
      </c>
      <c r="CA690" s="148">
        <f t="shared" si="857"/>
        <v>6.0504519679833679</v>
      </c>
      <c r="CB690" s="148">
        <f t="shared" si="839"/>
        <v>5.0504519679833679</v>
      </c>
      <c r="CC690" s="148"/>
      <c r="CD690" s="38"/>
      <c r="CE690" s="38"/>
      <c r="CF690" s="38"/>
      <c r="CG690" s="38"/>
      <c r="CH690" s="38"/>
      <c r="CI690" s="38"/>
      <c r="CJ690" s="38"/>
      <c r="CK690" s="41"/>
      <c r="CL690" s="41"/>
      <c r="CM690" s="40"/>
      <c r="CN690" s="41"/>
      <c r="CO690" s="41"/>
      <c r="CP690" s="41"/>
      <c r="CQ690" s="41"/>
      <c r="CR690" s="41"/>
      <c r="CS690" s="41"/>
      <c r="CT690" s="41"/>
      <c r="CU690" s="40"/>
      <c r="CV690" s="41"/>
      <c r="CW690" s="41"/>
      <c r="CX690" s="41"/>
      <c r="CY690" s="41"/>
      <c r="CZ690" s="41"/>
      <c r="DA690" s="41"/>
      <c r="DB690" s="41"/>
      <c r="DC690" s="40"/>
      <c r="DD690" s="41"/>
      <c r="DE690" s="41"/>
      <c r="DF690" s="41"/>
      <c r="DG690" s="41"/>
      <c r="DH690" s="41"/>
      <c r="DI690" s="41"/>
      <c r="DJ690" s="41"/>
      <c r="DK690" s="40"/>
      <c r="DL690" s="41"/>
      <c r="DM690" s="41"/>
      <c r="DN690" s="41"/>
      <c r="DO690" s="41"/>
      <c r="DP690" s="41"/>
      <c r="DQ690" s="41"/>
      <c r="DR690" s="15"/>
      <c r="DS690" s="151">
        <f t="shared" si="840"/>
        <v>6</v>
      </c>
      <c r="DT690" s="152">
        <f t="shared" si="841"/>
        <v>0</v>
      </c>
      <c r="DU690" s="7">
        <f t="shared" si="842"/>
        <v>0</v>
      </c>
      <c r="DV690" s="7">
        <f t="shared" si="843"/>
        <v>0</v>
      </c>
      <c r="DW690">
        <f t="shared" si="844"/>
        <v>0</v>
      </c>
      <c r="DX690">
        <f t="shared" si="845"/>
        <v>0</v>
      </c>
      <c r="DZ690">
        <f t="shared" si="858"/>
        <v>6</v>
      </c>
      <c r="EA690">
        <f t="shared" si="859"/>
        <v>6</v>
      </c>
      <c r="EB690">
        <f t="shared" si="860"/>
        <v>6</v>
      </c>
      <c r="EC690">
        <f t="shared" si="861"/>
        <v>6</v>
      </c>
      <c r="ED690">
        <f t="shared" si="862"/>
        <v>6</v>
      </c>
      <c r="EE690">
        <f t="shared" si="863"/>
        <v>6</v>
      </c>
      <c r="EG690">
        <f t="shared" si="864"/>
        <v>6</v>
      </c>
      <c r="EH690">
        <f t="shared" si="865"/>
        <v>6</v>
      </c>
      <c r="EI690">
        <f t="shared" si="866"/>
        <v>6</v>
      </c>
      <c r="EJ690">
        <f t="shared" si="867"/>
        <v>6</v>
      </c>
      <c r="EK690">
        <f t="shared" si="868"/>
        <v>6</v>
      </c>
      <c r="EM690">
        <f>IF($EM$9='[1]L&amp;D Numbers'!$E$6,'[1]L&amp;D Numbers'!$E$7)</f>
        <v>350</v>
      </c>
      <c r="EN690">
        <f>IF($EN$9='[1]L&amp;D Numbers'!$F$6,'[1]L&amp;D Numbers'!$F$7)</f>
        <v>2000</v>
      </c>
      <c r="EO690">
        <f>IF($EO$9='[1]L&amp;D Numbers'!$G$6,'[1]L&amp;D Numbers'!$G$7)</f>
        <v>2000</v>
      </c>
      <c r="EP690">
        <f>IF($EP$9='[1]L&amp;D Numbers'!$H$6,'[1]L&amp;D Numbers'!$H$7)</f>
        <v>2000</v>
      </c>
      <c r="EQ690">
        <f>IF($EQ$9='[1]L&amp;D Numbers'!$I$6,'[1]L&amp;D Numbers'!$I$7)</f>
        <v>2000</v>
      </c>
      <c r="ER690">
        <f>IF($ER$9='[1]L&amp;D Numbers'!$J$6,'[1]L&amp;D Numbers'!$J$7)</f>
        <v>0</v>
      </c>
      <c r="ET690" s="45">
        <f>'[1]L&amp;D Master'!$E$10</f>
        <v>1.0678246631903041E-2</v>
      </c>
      <c r="EU690" s="45">
        <f>ET690+'[1]L&amp;D Master'!$F$10</f>
        <v>1.8222427877342538E-2</v>
      </c>
      <c r="EV690" s="45">
        <f>EU690+'[1]L&amp;D Master'!$G$10</f>
        <v>2.3561551193294058E-2</v>
      </c>
      <c r="EW690" s="45">
        <f>EV690+'[1]L&amp;D Master'!$H$10</f>
        <v>2.7330438342024234E-2</v>
      </c>
      <c r="EX690" s="45">
        <f>EW690+'[1]L&amp;D Master'!$I$10</f>
        <v>2.9999999999999995E-2</v>
      </c>
      <c r="EY690" s="45"/>
      <c r="EZ690" s="45">
        <f t="shared" si="869"/>
        <v>1.0678246631903041E-2</v>
      </c>
      <c r="FA690" s="45">
        <f t="shared" si="870"/>
        <v>1.8222427877342538E-2</v>
      </c>
      <c r="FB690" s="45">
        <f t="shared" si="870"/>
        <v>2.3561551193294058E-2</v>
      </c>
      <c r="FC690" s="45">
        <f t="shared" si="870"/>
        <v>2.7330438342024234E-2</v>
      </c>
      <c r="FD690" s="45">
        <f t="shared" si="846"/>
        <v>2.7330438342024234E-2</v>
      </c>
      <c r="FE690" s="45"/>
      <c r="FF690">
        <f t="shared" si="882"/>
        <v>5.935930520208581</v>
      </c>
      <c r="FG690">
        <f t="shared" si="883"/>
        <v>5.8906654327359451</v>
      </c>
      <c r="FH690">
        <f t="shared" si="884"/>
        <v>5.8586306928402356</v>
      </c>
      <c r="FI690">
        <f t="shared" si="885"/>
        <v>5.8360173699478546</v>
      </c>
      <c r="FJ690">
        <f t="shared" si="886"/>
        <v>5.8360173699478546</v>
      </c>
      <c r="FL690" s="34"/>
      <c r="FM690" s="34"/>
      <c r="FN690" s="34"/>
      <c r="FO690" s="34"/>
      <c r="FP690" s="34"/>
      <c r="FQ690" s="153">
        <f t="shared" si="871"/>
        <v>0.125</v>
      </c>
      <c r="FR690" s="153"/>
      <c r="FS690" s="42"/>
      <c r="FT690" s="42"/>
      <c r="FU690" s="42"/>
      <c r="FV690" s="42"/>
      <c r="FW690" s="42"/>
      <c r="FX690" s="42"/>
      <c r="FY690" s="42"/>
      <c r="FZ690" s="42"/>
      <c r="GA690" s="42"/>
      <c r="GB690" s="42"/>
      <c r="GC690" s="42"/>
      <c r="GD690" s="42"/>
      <c r="GE690" s="42"/>
      <c r="GF690" s="42"/>
      <c r="GG690" s="42"/>
      <c r="GH690" s="42"/>
      <c r="GI690" s="42"/>
      <c r="GJ690" s="42"/>
      <c r="GK690" s="42"/>
      <c r="GL690" s="42"/>
      <c r="GM690" s="154">
        <f>'[1]Automation Master'!$B$10*FQ690*FO690</f>
        <v>0</v>
      </c>
      <c r="GN690" s="155">
        <f>'[1]Automation Master'!$B$11*FO690*FQ690+GM690</f>
        <v>0</v>
      </c>
      <c r="GO690" s="155">
        <f>'[1]Automation Master'!$B$12*FO690*FQ690+GN690</f>
        <v>0</v>
      </c>
      <c r="GP690" s="155">
        <f>'[1]Automation Master'!$B$13*FO690*FQ690+GO690</f>
        <v>0</v>
      </c>
      <c r="GQ690" s="155">
        <f>'[1]Automation Master'!$C$10*FO690*FQ690+GP690</f>
        <v>0</v>
      </c>
      <c r="GR690" s="155">
        <f>'[1]Automation Master'!$C$11*FO690*FQ690+GQ690</f>
        <v>0</v>
      </c>
      <c r="GS690" s="155">
        <f>'[1]Automation Master'!$C$12*FO690*FQ690+GR690</f>
        <v>0</v>
      </c>
      <c r="GT690" s="155">
        <f>'[1]Automation Master'!$C$13*FO690*FQ690+GS690</f>
        <v>0</v>
      </c>
      <c r="GU690" s="155">
        <f>'[1]Automation Master'!$D$10*FO690*FQ690+GT690</f>
        <v>0</v>
      </c>
      <c r="GV690" s="155">
        <f>'[1]Automation Master'!$D$11*FO690*FQ690+GU690</f>
        <v>0</v>
      </c>
      <c r="GW690" s="155">
        <f>'[1]Automation Master'!$D$12*FO690*FQ690+GV690</f>
        <v>0</v>
      </c>
      <c r="GX690" s="155">
        <f>'[1]Automation Master'!$D$13*FO690*FQ690+GW690</f>
        <v>0</v>
      </c>
      <c r="GY690" s="155">
        <f>'[1]Automation Master'!$E$10*FO690*FQ690+GX690</f>
        <v>0</v>
      </c>
      <c r="GZ690" s="155">
        <f>'[1]Automation Master'!$E$11*FO690*FQ690+GY690</f>
        <v>0</v>
      </c>
      <c r="HA690" s="155">
        <f>'[1]Automation Master'!$E$12*FO690*FQ690+GZ690</f>
        <v>0</v>
      </c>
      <c r="HB690" s="155">
        <f>'[1]Automation Master'!$E$13*FO690*FQ690+HA690</f>
        <v>0</v>
      </c>
      <c r="HC690" s="155">
        <f>'[1]Automation Master'!$F$10*FO690*FQ690+HB690</f>
        <v>0</v>
      </c>
      <c r="HD690" s="155">
        <f>'[1]Automation Master'!$F$11*FO690*FQ690+HC690</f>
        <v>0</v>
      </c>
      <c r="HE690" s="155">
        <f>'[1]Automation Master'!$F$12*FO690*FQ690+HD690</f>
        <v>0</v>
      </c>
      <c r="HF690" s="156">
        <f>'[1]Automation Master'!$F$13*FO690*FQ690+HE690</f>
        <v>0</v>
      </c>
      <c r="HG690" s="157"/>
      <c r="HH690" s="157"/>
      <c r="HI690" s="157"/>
      <c r="HJ690" s="157"/>
      <c r="HK690" s="157"/>
      <c r="HL690" s="157"/>
      <c r="HM690" s="157"/>
      <c r="HN690" s="157"/>
      <c r="HO690" s="157"/>
      <c r="HP690" s="157"/>
      <c r="HQ690" s="157"/>
      <c r="HR690" s="157"/>
      <c r="HS690" s="157"/>
      <c r="HT690" s="157"/>
      <c r="HU690" s="157"/>
      <c r="HV690" s="157"/>
      <c r="HW690" s="157"/>
      <c r="HX690" s="157"/>
      <c r="HY690" s="42"/>
      <c r="HZ690" s="42"/>
      <c r="IA690" s="148">
        <f t="shared" si="887"/>
        <v>6</v>
      </c>
      <c r="IB690" s="148">
        <f t="shared" si="888"/>
        <v>6</v>
      </c>
      <c r="IC690" s="148">
        <f t="shared" si="889"/>
        <v>6</v>
      </c>
      <c r="ID690" s="148">
        <f t="shared" si="890"/>
        <v>6</v>
      </c>
      <c r="IE690" s="148">
        <f t="shared" si="891"/>
        <v>6</v>
      </c>
      <c r="IH690">
        <f t="shared" si="892"/>
        <v>5.935930520208581</v>
      </c>
      <c r="II690">
        <f t="shared" si="893"/>
        <v>5.8906654327359451</v>
      </c>
      <c r="IJ690">
        <f t="shared" si="894"/>
        <v>5.8586306928402356</v>
      </c>
      <c r="IK690">
        <f t="shared" si="895"/>
        <v>5.8360173699478546</v>
      </c>
      <c r="IL690">
        <f t="shared" si="896"/>
        <v>5.8360173699478546</v>
      </c>
      <c r="IN690" s="42">
        <f t="shared" si="897"/>
        <v>1.0678246631903162E-2</v>
      </c>
      <c r="IO690" s="42">
        <f t="shared" si="898"/>
        <v>1.8222427877342479E-2</v>
      </c>
      <c r="IP690" s="42">
        <f t="shared" si="899"/>
        <v>2.3561551193294061E-2</v>
      </c>
      <c r="IQ690" s="42">
        <f t="shared" si="900"/>
        <v>2.7330438342024237E-2</v>
      </c>
      <c r="IR690" s="42">
        <f t="shared" si="901"/>
        <v>2.7330438342024237E-2</v>
      </c>
      <c r="IT690" s="9">
        <f t="shared" si="872"/>
        <v>0</v>
      </c>
      <c r="IU690" s="9">
        <f t="shared" si="873"/>
        <v>0</v>
      </c>
      <c r="IV690" s="9">
        <f t="shared" si="874"/>
        <v>0</v>
      </c>
      <c r="IW690" s="9">
        <f t="shared" si="875"/>
        <v>0</v>
      </c>
      <c r="IX690" s="9">
        <f t="shared" si="876"/>
        <v>0</v>
      </c>
    </row>
    <row r="691" spans="1:258" ht="15.75" hidden="1" thickBot="1" x14ac:dyDescent="0.3">
      <c r="A691">
        <v>14</v>
      </c>
      <c r="B691" t="s">
        <v>574</v>
      </c>
      <c r="C691" t="s">
        <v>291</v>
      </c>
      <c r="D691" t="s">
        <v>288</v>
      </c>
      <c r="E691" t="s">
        <v>575</v>
      </c>
      <c r="F691" t="s">
        <v>290</v>
      </c>
      <c r="G691" t="s">
        <v>256</v>
      </c>
      <c r="H691">
        <v>13</v>
      </c>
      <c r="I691">
        <v>1</v>
      </c>
      <c r="K691">
        <v>3</v>
      </c>
      <c r="L691">
        <v>10</v>
      </c>
      <c r="M691">
        <v>1</v>
      </c>
      <c r="Q691">
        <v>1</v>
      </c>
      <c r="R691">
        <v>3</v>
      </c>
      <c r="S691">
        <v>6</v>
      </c>
      <c r="T691">
        <v>2</v>
      </c>
      <c r="U691">
        <v>1</v>
      </c>
      <c r="X691">
        <v>1</v>
      </c>
      <c r="Y691">
        <v>13</v>
      </c>
      <c r="AA691">
        <v>1</v>
      </c>
      <c r="AB691">
        <v>10</v>
      </c>
      <c r="AE691">
        <v>3</v>
      </c>
      <c r="AL691">
        <v>1</v>
      </c>
      <c r="AT691">
        <v>14</v>
      </c>
      <c r="AU691">
        <v>0</v>
      </c>
      <c r="AV691">
        <v>14</v>
      </c>
      <c r="AW691">
        <v>0</v>
      </c>
      <c r="AX691">
        <v>0</v>
      </c>
      <c r="BB691">
        <f t="shared" si="847"/>
        <v>14</v>
      </c>
      <c r="BD691">
        <f t="shared" si="848"/>
        <v>14</v>
      </c>
      <c r="BE691">
        <f t="shared" si="849"/>
        <v>14</v>
      </c>
      <c r="BF691">
        <f t="shared" si="850"/>
        <v>14</v>
      </c>
      <c r="BH691">
        <f t="shared" si="851"/>
        <v>0</v>
      </c>
      <c r="BK691" s="45">
        <f>IF(G691="MEA",'[1]Net Hire Rate'!$E$7,IF(G691="AMR",'[1]Net Hire Rate'!$F$7,IF(G691="EUR",'[1]Net Hire Rate'!$G$7,IF(G691="APAC",'[1]Net Hire Rate'!$H$7,0))))</f>
        <v>1.6761041902604757E-3</v>
      </c>
      <c r="BL691" s="45">
        <f>IF(G691="MEA",'[1]Net Hire Rate'!$E$8,IF(G691="AMR",'[1]Net Hire Rate'!$F$8,IF(G691="EUR",'[1]Net Hire Rate'!$G$8,IF(G691="APAC",'[1]Net Hire Rate'!$H$8,0))))</f>
        <v>1.6761041902604757E-3</v>
      </c>
      <c r="BM691" s="45">
        <f>IF(G691="MEA",'[1]Net Hire Rate'!$E$9,IF(G691="AMR",'[1]Net Hire Rate'!$F$9,IF(G691="EUR",'[1]Net Hire Rate'!$G$9,IF(G691="APAC",'[1]Net Hire Rate'!$H$9,0))))</f>
        <v>1.6761041902604757E-3</v>
      </c>
      <c r="BN691" s="45">
        <f>IF(G691="MEA",'[1]Net Hire Rate'!$E$10,IF(G691="AMR",'[1]Net Hire Rate'!$F$10,IF(G691="EUR",'[1]Net Hire Rate'!$G$10,IF(G691="APAC",'[1]Net Hire Rate'!$H$10,0))))</f>
        <v>1.6761041902604757E-3</v>
      </c>
      <c r="BO691" s="45">
        <f>IF(G691="MEA",'[1]Net Hire Rate'!$E$11,IF(G691="AMR",'[1]Net Hire Rate'!$F$11,IF(G691="EUR",'[1]Net Hire Rate'!$G$11,IF(G691="APAC",'[1]Net Hire Rate'!$H$11,0))))</f>
        <v>1.6761041902604757E-3</v>
      </c>
      <c r="BP691" s="45">
        <f>IF(G691="MEA",'[1]Net Hire Rate'!$E$12,IF(G691="AMR",'[1]Net Hire Rate'!$F$12,IF(G691="EUR",'[1]Net Hire Rate'!$G$12,IF(G691="APAC",'[1]Net Hire Rate'!$H$12,0))))</f>
        <v>1.6761041902604757E-3</v>
      </c>
      <c r="BQ691" s="147">
        <f t="shared" si="852"/>
        <v>14</v>
      </c>
      <c r="BR691" s="147">
        <f t="shared" si="834"/>
        <v>14</v>
      </c>
      <c r="BS691" s="147">
        <f t="shared" si="853"/>
        <v>14.023465458663646</v>
      </c>
      <c r="BT691" s="148">
        <f t="shared" si="835"/>
        <v>14.023465458663646</v>
      </c>
      <c r="BU691" s="149">
        <f t="shared" si="854"/>
        <v>14.046970247880884</v>
      </c>
      <c r="BV691" s="148">
        <f t="shared" si="836"/>
        <v>14.046970247880884</v>
      </c>
      <c r="BW691" s="148">
        <f t="shared" si="855"/>
        <v>14.07051443357382</v>
      </c>
      <c r="BX691" s="148">
        <f t="shared" si="837"/>
        <v>14.07051443357382</v>
      </c>
      <c r="BY691" s="148">
        <f t="shared" si="856"/>
        <v>14.094098081775053</v>
      </c>
      <c r="BZ691" s="148">
        <f t="shared" si="838"/>
        <v>14.094098081775053</v>
      </c>
      <c r="CA691" s="148">
        <f t="shared" si="857"/>
        <v>14.117721258627858</v>
      </c>
      <c r="CB691" s="148">
        <f t="shared" si="839"/>
        <v>14.117721258627858</v>
      </c>
      <c r="CC691" s="148"/>
      <c r="CD691" s="38"/>
      <c r="CE691" s="38"/>
      <c r="CF691" s="38"/>
      <c r="CG691" s="38"/>
      <c r="CH691" s="38"/>
      <c r="CI691" s="38"/>
      <c r="CJ691" s="38"/>
      <c r="CK691" s="41"/>
      <c r="CL691" s="41"/>
      <c r="CM691" s="40"/>
      <c r="CN691" s="41"/>
      <c r="CO691" s="41"/>
      <c r="CP691" s="41"/>
      <c r="CQ691" s="41"/>
      <c r="CR691" s="41"/>
      <c r="CS691" s="41"/>
      <c r="CT691" s="41"/>
      <c r="CU691" s="40"/>
      <c r="CV691" s="41"/>
      <c r="CW691" s="41"/>
      <c r="CX691" s="41"/>
      <c r="CY691" s="41"/>
      <c r="CZ691" s="41"/>
      <c r="DA691" s="41"/>
      <c r="DB691" s="41"/>
      <c r="DC691" s="40"/>
      <c r="DD691" s="41"/>
      <c r="DE691" s="41"/>
      <c r="DF691" s="41"/>
      <c r="DG691" s="41"/>
      <c r="DH691" s="41"/>
      <c r="DI691" s="41"/>
      <c r="DJ691" s="41"/>
      <c r="DK691" s="40"/>
      <c r="DL691" s="41"/>
      <c r="DM691" s="41"/>
      <c r="DN691" s="41"/>
      <c r="DO691" s="41"/>
      <c r="DP691" s="41"/>
      <c r="DQ691" s="41"/>
      <c r="DR691" s="15"/>
      <c r="DS691" s="151">
        <f t="shared" si="840"/>
        <v>14</v>
      </c>
      <c r="DT691" s="152">
        <f t="shared" si="841"/>
        <v>0</v>
      </c>
      <c r="DU691" s="7">
        <f t="shared" si="842"/>
        <v>0</v>
      </c>
      <c r="DV691" s="7">
        <f t="shared" si="843"/>
        <v>0</v>
      </c>
      <c r="DW691">
        <f t="shared" si="844"/>
        <v>0</v>
      </c>
      <c r="DX691">
        <f t="shared" si="845"/>
        <v>0</v>
      </c>
      <c r="DZ691">
        <f t="shared" si="858"/>
        <v>14</v>
      </c>
      <c r="EA691">
        <f t="shared" si="859"/>
        <v>14</v>
      </c>
      <c r="EB691">
        <f t="shared" si="860"/>
        <v>14</v>
      </c>
      <c r="EC691">
        <f t="shared" si="861"/>
        <v>14</v>
      </c>
      <c r="ED691">
        <f t="shared" si="862"/>
        <v>14</v>
      </c>
      <c r="EE691">
        <f t="shared" si="863"/>
        <v>14</v>
      </c>
      <c r="EG691">
        <f t="shared" si="864"/>
        <v>14</v>
      </c>
      <c r="EH691">
        <f t="shared" si="865"/>
        <v>14</v>
      </c>
      <c r="EI691">
        <f t="shared" si="866"/>
        <v>14</v>
      </c>
      <c r="EJ691">
        <f t="shared" si="867"/>
        <v>14</v>
      </c>
      <c r="EK691">
        <f t="shared" si="868"/>
        <v>14</v>
      </c>
      <c r="EM691">
        <f>IF($EM$9='[1]L&amp;D Numbers'!$E$6,'[1]L&amp;D Numbers'!$E$7)</f>
        <v>350</v>
      </c>
      <c r="EN691">
        <f>IF($EN$9='[1]L&amp;D Numbers'!$F$6,'[1]L&amp;D Numbers'!$F$7)</f>
        <v>2000</v>
      </c>
      <c r="EO691">
        <f>IF($EO$9='[1]L&amp;D Numbers'!$G$6,'[1]L&amp;D Numbers'!$G$7)</f>
        <v>2000</v>
      </c>
      <c r="EP691">
        <f>IF($EP$9='[1]L&amp;D Numbers'!$H$6,'[1]L&amp;D Numbers'!$H$7)</f>
        <v>2000</v>
      </c>
      <c r="EQ691">
        <f>IF($EQ$9='[1]L&amp;D Numbers'!$I$6,'[1]L&amp;D Numbers'!$I$7)</f>
        <v>2000</v>
      </c>
      <c r="ER691">
        <f>IF($ER$9='[1]L&amp;D Numbers'!$J$6,'[1]L&amp;D Numbers'!$J$7)</f>
        <v>0</v>
      </c>
      <c r="ET691" s="45">
        <f>'[1]L&amp;D Master'!$E$10</f>
        <v>1.0678246631903041E-2</v>
      </c>
      <c r="EU691" s="45">
        <f>ET691+'[1]L&amp;D Master'!$F$10</f>
        <v>1.8222427877342538E-2</v>
      </c>
      <c r="EV691" s="45">
        <f>EU691+'[1]L&amp;D Master'!$G$10</f>
        <v>2.3561551193294058E-2</v>
      </c>
      <c r="EW691" s="45">
        <f>EV691+'[1]L&amp;D Master'!$H$10</f>
        <v>2.7330438342024234E-2</v>
      </c>
      <c r="EX691" s="45">
        <f>EW691+'[1]L&amp;D Master'!$I$10</f>
        <v>2.9999999999999995E-2</v>
      </c>
      <c r="EY691" s="45"/>
      <c r="EZ691" s="45">
        <f t="shared" si="869"/>
        <v>1.0678246631903041E-2</v>
      </c>
      <c r="FA691" s="45">
        <f t="shared" si="870"/>
        <v>1.8222427877342538E-2</v>
      </c>
      <c r="FB691" s="45">
        <f t="shared" si="870"/>
        <v>2.3561551193294058E-2</v>
      </c>
      <c r="FC691" s="45">
        <f t="shared" si="870"/>
        <v>2.7330438342024234E-2</v>
      </c>
      <c r="FD691" s="45">
        <f t="shared" si="846"/>
        <v>2.7330438342024234E-2</v>
      </c>
      <c r="FE691" s="45"/>
      <c r="FF691">
        <f t="shared" si="882"/>
        <v>13.850504547153356</v>
      </c>
      <c r="FG691">
        <f t="shared" si="883"/>
        <v>13.744886009717204</v>
      </c>
      <c r="FH691">
        <f t="shared" si="884"/>
        <v>13.670138283293884</v>
      </c>
      <c r="FI691">
        <f t="shared" si="885"/>
        <v>13.617373863211661</v>
      </c>
      <c r="FJ691">
        <f t="shared" si="886"/>
        <v>13.617373863211661</v>
      </c>
      <c r="FL691" s="34"/>
      <c r="FM691" s="34"/>
      <c r="FN691" s="34"/>
      <c r="FO691" s="34"/>
      <c r="FP691" s="34"/>
      <c r="FQ691" s="153">
        <f t="shared" si="871"/>
        <v>0.125</v>
      </c>
      <c r="FR691" s="153"/>
      <c r="FS691" s="42"/>
      <c r="FT691" s="42"/>
      <c r="FU691" s="42"/>
      <c r="FV691" s="42"/>
      <c r="FW691" s="42"/>
      <c r="FX691" s="42"/>
      <c r="FY691" s="42"/>
      <c r="FZ691" s="42"/>
      <c r="GA691" s="42"/>
      <c r="GB691" s="42"/>
      <c r="GC691" s="42"/>
      <c r="GD691" s="42"/>
      <c r="GE691" s="42"/>
      <c r="GF691" s="42"/>
      <c r="GG691" s="42"/>
      <c r="GH691" s="42"/>
      <c r="GI691" s="42"/>
      <c r="GJ691" s="42"/>
      <c r="GK691" s="42"/>
      <c r="GL691" s="42"/>
      <c r="GM691" s="154">
        <f>'[1]Automation Master'!$B$10*FQ691*FO691</f>
        <v>0</v>
      </c>
      <c r="GN691" s="155">
        <f>'[1]Automation Master'!$B$11*FO691*FQ691+GM691</f>
        <v>0</v>
      </c>
      <c r="GO691" s="155">
        <f>'[1]Automation Master'!$B$12*FO691*FQ691+GN691</f>
        <v>0</v>
      </c>
      <c r="GP691" s="155">
        <f>'[1]Automation Master'!$B$13*FO691*FQ691+GO691</f>
        <v>0</v>
      </c>
      <c r="GQ691" s="155">
        <f>'[1]Automation Master'!$C$10*FO691*FQ691+GP691</f>
        <v>0</v>
      </c>
      <c r="GR691" s="155">
        <f>'[1]Automation Master'!$C$11*FO691*FQ691+GQ691</f>
        <v>0</v>
      </c>
      <c r="GS691" s="155">
        <f>'[1]Automation Master'!$C$12*FO691*FQ691+GR691</f>
        <v>0</v>
      </c>
      <c r="GT691" s="155">
        <f>'[1]Automation Master'!$C$13*FO691*FQ691+GS691</f>
        <v>0</v>
      </c>
      <c r="GU691" s="155">
        <f>'[1]Automation Master'!$D$10*FO691*FQ691+GT691</f>
        <v>0</v>
      </c>
      <c r="GV691" s="155">
        <f>'[1]Automation Master'!$D$11*FO691*FQ691+GU691</f>
        <v>0</v>
      </c>
      <c r="GW691" s="155">
        <f>'[1]Automation Master'!$D$12*FO691*FQ691+GV691</f>
        <v>0</v>
      </c>
      <c r="GX691" s="155">
        <f>'[1]Automation Master'!$D$13*FO691*FQ691+GW691</f>
        <v>0</v>
      </c>
      <c r="GY691" s="155">
        <f>'[1]Automation Master'!$E$10*FO691*FQ691+GX691</f>
        <v>0</v>
      </c>
      <c r="GZ691" s="155">
        <f>'[1]Automation Master'!$E$11*FO691*FQ691+GY691</f>
        <v>0</v>
      </c>
      <c r="HA691" s="155">
        <f>'[1]Automation Master'!$E$12*FO691*FQ691+GZ691</f>
        <v>0</v>
      </c>
      <c r="HB691" s="155">
        <f>'[1]Automation Master'!$E$13*FO691*FQ691+HA691</f>
        <v>0</v>
      </c>
      <c r="HC691" s="155">
        <f>'[1]Automation Master'!$F$10*FO691*FQ691+HB691</f>
        <v>0</v>
      </c>
      <c r="HD691" s="155">
        <f>'[1]Automation Master'!$F$11*FO691*FQ691+HC691</f>
        <v>0</v>
      </c>
      <c r="HE691" s="155">
        <f>'[1]Automation Master'!$F$12*FO691*FQ691+HD691</f>
        <v>0</v>
      </c>
      <c r="HF691" s="156">
        <f>'[1]Automation Master'!$F$13*FO691*FQ691+HE691</f>
        <v>0</v>
      </c>
      <c r="HG691" s="157"/>
      <c r="HH691" s="157"/>
      <c r="HI691" s="157"/>
      <c r="HJ691" s="157"/>
      <c r="HK691" s="157"/>
      <c r="HL691" s="157"/>
      <c r="HM691" s="157"/>
      <c r="HN691" s="157"/>
      <c r="HO691" s="157"/>
      <c r="HP691" s="157"/>
      <c r="HQ691" s="157"/>
      <c r="HR691" s="157"/>
      <c r="HS691" s="157"/>
      <c r="HT691" s="157"/>
      <c r="HU691" s="157"/>
      <c r="HV691" s="157"/>
      <c r="HW691" s="157"/>
      <c r="HX691" s="157"/>
      <c r="HY691" s="42"/>
      <c r="HZ691" s="42"/>
      <c r="IA691" s="148">
        <f t="shared" si="887"/>
        <v>14</v>
      </c>
      <c r="IB691" s="148">
        <f t="shared" si="888"/>
        <v>14</v>
      </c>
      <c r="IC691" s="148">
        <f t="shared" si="889"/>
        <v>14</v>
      </c>
      <c r="ID691" s="148">
        <f t="shared" si="890"/>
        <v>14</v>
      </c>
      <c r="IE691" s="148">
        <f t="shared" si="891"/>
        <v>14</v>
      </c>
      <c r="IH691">
        <f t="shared" si="892"/>
        <v>13.850504547153356</v>
      </c>
      <c r="II691">
        <f t="shared" si="893"/>
        <v>13.744886009717204</v>
      </c>
      <c r="IJ691">
        <f t="shared" si="894"/>
        <v>13.670138283293884</v>
      </c>
      <c r="IK691">
        <f t="shared" si="895"/>
        <v>13.617373863211661</v>
      </c>
      <c r="IL691">
        <f t="shared" si="896"/>
        <v>13.617373863211661</v>
      </c>
      <c r="IN691" s="42">
        <f t="shared" si="897"/>
        <v>1.0678246631903119E-2</v>
      </c>
      <c r="IO691" s="42">
        <f t="shared" si="898"/>
        <v>1.8222427877342566E-2</v>
      </c>
      <c r="IP691" s="42">
        <f t="shared" si="899"/>
        <v>2.3561551193293999E-2</v>
      </c>
      <c r="IQ691" s="42">
        <f t="shared" si="900"/>
        <v>2.7330438342024217E-2</v>
      </c>
      <c r="IR691" s="42">
        <f t="shared" si="901"/>
        <v>2.7330438342024217E-2</v>
      </c>
      <c r="IT691" s="9">
        <f t="shared" si="872"/>
        <v>0</v>
      </c>
      <c r="IU691" s="9">
        <f t="shared" si="873"/>
        <v>0</v>
      </c>
      <c r="IV691" s="9">
        <f t="shared" si="874"/>
        <v>0</v>
      </c>
      <c r="IW691" s="9">
        <f t="shared" si="875"/>
        <v>0</v>
      </c>
      <c r="IX691" s="9">
        <f t="shared" si="876"/>
        <v>0</v>
      </c>
    </row>
    <row r="692" spans="1:258" ht="15.75" hidden="1" thickBot="1" x14ac:dyDescent="0.3">
      <c r="A692">
        <v>5</v>
      </c>
      <c r="B692" t="s">
        <v>574</v>
      </c>
      <c r="C692" t="s">
        <v>309</v>
      </c>
      <c r="D692" t="s">
        <v>288</v>
      </c>
      <c r="E692" t="s">
        <v>575</v>
      </c>
      <c r="F692" t="s">
        <v>290</v>
      </c>
      <c r="G692" t="s">
        <v>256</v>
      </c>
      <c r="H692">
        <v>5</v>
      </c>
      <c r="K692">
        <v>1</v>
      </c>
      <c r="L692">
        <v>4</v>
      </c>
      <c r="R692">
        <v>3</v>
      </c>
      <c r="S692">
        <v>2</v>
      </c>
      <c r="Y692">
        <v>5</v>
      </c>
      <c r="AB692">
        <v>4</v>
      </c>
      <c r="AE692">
        <v>1</v>
      </c>
      <c r="AT692">
        <v>5</v>
      </c>
      <c r="AU692">
        <v>0</v>
      </c>
      <c r="AV692">
        <v>0</v>
      </c>
      <c r="AW692">
        <v>5</v>
      </c>
      <c r="AX692">
        <v>0</v>
      </c>
      <c r="BB692">
        <f t="shared" si="847"/>
        <v>5</v>
      </c>
      <c r="BD692">
        <f t="shared" si="848"/>
        <v>5</v>
      </c>
      <c r="BE692">
        <f t="shared" si="849"/>
        <v>5</v>
      </c>
      <c r="BF692">
        <f t="shared" si="850"/>
        <v>5</v>
      </c>
      <c r="BH692">
        <f t="shared" si="851"/>
        <v>0</v>
      </c>
      <c r="BK692" s="45">
        <f>IF(G692="MEA",'[1]Net Hire Rate'!$E$7,IF(G692="AMR",'[1]Net Hire Rate'!$F$7,IF(G692="EUR",'[1]Net Hire Rate'!$G$7,IF(G692="APAC",'[1]Net Hire Rate'!$H$7,0))))</f>
        <v>1.6761041902604757E-3</v>
      </c>
      <c r="BL692" s="45">
        <f>IF(G692="MEA",'[1]Net Hire Rate'!$E$8,IF(G692="AMR",'[1]Net Hire Rate'!$F$8,IF(G692="EUR",'[1]Net Hire Rate'!$G$8,IF(G692="APAC",'[1]Net Hire Rate'!$H$8,0))))</f>
        <v>1.6761041902604757E-3</v>
      </c>
      <c r="BM692" s="45">
        <f>IF(G692="MEA",'[1]Net Hire Rate'!$E$9,IF(G692="AMR",'[1]Net Hire Rate'!$F$9,IF(G692="EUR",'[1]Net Hire Rate'!$G$9,IF(G692="APAC",'[1]Net Hire Rate'!$H$9,0))))</f>
        <v>1.6761041902604757E-3</v>
      </c>
      <c r="BN692" s="45">
        <f>IF(G692="MEA",'[1]Net Hire Rate'!$E$10,IF(G692="AMR",'[1]Net Hire Rate'!$F$10,IF(G692="EUR",'[1]Net Hire Rate'!$G$10,IF(G692="APAC",'[1]Net Hire Rate'!$H$10,0))))</f>
        <v>1.6761041902604757E-3</v>
      </c>
      <c r="BO692" s="45">
        <f>IF(G692="MEA",'[1]Net Hire Rate'!$E$11,IF(G692="AMR",'[1]Net Hire Rate'!$F$11,IF(G692="EUR",'[1]Net Hire Rate'!$G$11,IF(G692="APAC",'[1]Net Hire Rate'!$H$11,0))))</f>
        <v>1.6761041902604757E-3</v>
      </c>
      <c r="BP692" s="45">
        <f>IF(G692="MEA",'[1]Net Hire Rate'!$E$12,IF(G692="AMR",'[1]Net Hire Rate'!$F$12,IF(G692="EUR",'[1]Net Hire Rate'!$G$12,IF(G692="APAC",'[1]Net Hire Rate'!$H$12,0))))</f>
        <v>1.6761041902604757E-3</v>
      </c>
      <c r="BQ692" s="147">
        <f t="shared" si="852"/>
        <v>5</v>
      </c>
      <c r="BR692" s="147">
        <f t="shared" si="834"/>
        <v>5</v>
      </c>
      <c r="BS692" s="147">
        <f t="shared" si="853"/>
        <v>5.0083805209513024</v>
      </c>
      <c r="BT692" s="148">
        <f t="shared" si="835"/>
        <v>5.0083805209513024</v>
      </c>
      <c r="BU692" s="149">
        <f t="shared" si="854"/>
        <v>5.0167750885288873</v>
      </c>
      <c r="BV692" s="148">
        <f t="shared" si="836"/>
        <v>5.0167750885288873</v>
      </c>
      <c r="BW692" s="148">
        <f t="shared" si="855"/>
        <v>5.0251837262763646</v>
      </c>
      <c r="BX692" s="148">
        <f t="shared" si="837"/>
        <v>5.0251837262763646</v>
      </c>
      <c r="BY692" s="148">
        <f t="shared" si="856"/>
        <v>5.0336064577768047</v>
      </c>
      <c r="BZ692" s="148">
        <f t="shared" si="838"/>
        <v>5.0336064577768047</v>
      </c>
      <c r="CA692" s="148">
        <f t="shared" si="857"/>
        <v>5.0420433066528068</v>
      </c>
      <c r="CB692" s="148">
        <f t="shared" si="839"/>
        <v>5.0420433066528068</v>
      </c>
      <c r="CC692" s="148"/>
      <c r="CD692" s="38"/>
      <c r="CE692" s="38"/>
      <c r="CF692" s="38"/>
      <c r="CG692" s="38"/>
      <c r="CH692" s="38"/>
      <c r="CI692" s="38"/>
      <c r="CJ692" s="38"/>
      <c r="CK692" s="41"/>
      <c r="CL692" s="41"/>
      <c r="CM692" s="40"/>
      <c r="CN692" s="41"/>
      <c r="CO692" s="41"/>
      <c r="CP692" s="41"/>
      <c r="CQ692" s="41"/>
      <c r="CR692" s="41"/>
      <c r="CS692" s="41"/>
      <c r="CT692" s="41"/>
      <c r="CU692" s="40"/>
      <c r="CV692" s="41"/>
      <c r="CW692" s="41"/>
      <c r="CX692" s="41"/>
      <c r="CY692" s="41"/>
      <c r="CZ692" s="41"/>
      <c r="DA692" s="41"/>
      <c r="DB692" s="41"/>
      <c r="DC692" s="40"/>
      <c r="DD692" s="41"/>
      <c r="DE692" s="41"/>
      <c r="DF692" s="41"/>
      <c r="DG692" s="41"/>
      <c r="DH692" s="41"/>
      <c r="DI692" s="41"/>
      <c r="DJ692" s="41"/>
      <c r="DK692" s="40"/>
      <c r="DL692" s="41"/>
      <c r="DM692" s="41"/>
      <c r="DN692" s="41"/>
      <c r="DO692" s="41"/>
      <c r="DP692" s="41"/>
      <c r="DQ692" s="41"/>
      <c r="DR692" s="15"/>
      <c r="DS692" s="151">
        <f t="shared" si="840"/>
        <v>5</v>
      </c>
      <c r="DT692" s="152">
        <f t="shared" si="841"/>
        <v>0</v>
      </c>
      <c r="DU692" s="7">
        <f t="shared" si="842"/>
        <v>0</v>
      </c>
      <c r="DV692" s="7">
        <f t="shared" si="843"/>
        <v>0</v>
      </c>
      <c r="DW692">
        <f t="shared" si="844"/>
        <v>0</v>
      </c>
      <c r="DX692">
        <f t="shared" si="845"/>
        <v>0</v>
      </c>
      <c r="DZ692">
        <f t="shared" si="858"/>
        <v>5</v>
      </c>
      <c r="EA692">
        <f t="shared" si="859"/>
        <v>5</v>
      </c>
      <c r="EB692">
        <f t="shared" si="860"/>
        <v>5</v>
      </c>
      <c r="EC692">
        <f t="shared" si="861"/>
        <v>5</v>
      </c>
      <c r="ED692">
        <f t="shared" si="862"/>
        <v>5</v>
      </c>
      <c r="EE692">
        <f t="shared" si="863"/>
        <v>5</v>
      </c>
      <c r="EG692">
        <f t="shared" si="864"/>
        <v>5</v>
      </c>
      <c r="EH692">
        <f t="shared" si="865"/>
        <v>5</v>
      </c>
      <c r="EI692">
        <f t="shared" si="866"/>
        <v>5</v>
      </c>
      <c r="EJ692">
        <f t="shared" si="867"/>
        <v>5</v>
      </c>
      <c r="EK692">
        <f t="shared" si="868"/>
        <v>5</v>
      </c>
      <c r="EM692">
        <f>IF($EM$9='[1]L&amp;D Numbers'!$E$6,'[1]L&amp;D Numbers'!$E$7)</f>
        <v>350</v>
      </c>
      <c r="EN692">
        <f>IF($EN$9='[1]L&amp;D Numbers'!$F$6,'[1]L&amp;D Numbers'!$F$7)</f>
        <v>2000</v>
      </c>
      <c r="EO692">
        <f>IF($EO$9='[1]L&amp;D Numbers'!$G$6,'[1]L&amp;D Numbers'!$G$7)</f>
        <v>2000</v>
      </c>
      <c r="EP692">
        <f>IF($EP$9='[1]L&amp;D Numbers'!$H$6,'[1]L&amp;D Numbers'!$H$7)</f>
        <v>2000</v>
      </c>
      <c r="EQ692">
        <f>IF($EQ$9='[1]L&amp;D Numbers'!$I$6,'[1]L&amp;D Numbers'!$I$7)</f>
        <v>2000</v>
      </c>
      <c r="ER692">
        <f>IF($ER$9='[1]L&amp;D Numbers'!$J$6,'[1]L&amp;D Numbers'!$J$7)</f>
        <v>0</v>
      </c>
      <c r="ET692" s="45">
        <f>'[1]L&amp;D Master'!$E$10</f>
        <v>1.0678246631903041E-2</v>
      </c>
      <c r="EU692" s="45">
        <f>ET692+'[1]L&amp;D Master'!$F$10</f>
        <v>1.8222427877342538E-2</v>
      </c>
      <c r="EV692" s="45">
        <f>EU692+'[1]L&amp;D Master'!$G$10</f>
        <v>2.3561551193294058E-2</v>
      </c>
      <c r="EW692" s="45">
        <f>EV692+'[1]L&amp;D Master'!$H$10</f>
        <v>2.7330438342024234E-2</v>
      </c>
      <c r="EX692" s="45">
        <f>EW692+'[1]L&amp;D Master'!$I$10</f>
        <v>2.9999999999999995E-2</v>
      </c>
      <c r="EY692" s="45"/>
      <c r="EZ692" s="45">
        <f t="shared" si="869"/>
        <v>1.0678246631903041E-2</v>
      </c>
      <c r="FA692" s="45">
        <f t="shared" si="870"/>
        <v>1.8222427877342538E-2</v>
      </c>
      <c r="FB692" s="45">
        <f t="shared" si="870"/>
        <v>2.3561551193294058E-2</v>
      </c>
      <c r="FC692" s="45">
        <f t="shared" si="870"/>
        <v>2.7330438342024234E-2</v>
      </c>
      <c r="FD692" s="45">
        <f t="shared" si="846"/>
        <v>2.7330438342024234E-2</v>
      </c>
      <c r="FE692" s="45"/>
      <c r="FF692">
        <f t="shared" si="882"/>
        <v>4.9466087668404848</v>
      </c>
      <c r="FG692">
        <f t="shared" si="883"/>
        <v>4.9088878606132873</v>
      </c>
      <c r="FH692">
        <f t="shared" si="884"/>
        <v>4.8821922440335292</v>
      </c>
      <c r="FI692">
        <f t="shared" si="885"/>
        <v>4.8633478082898787</v>
      </c>
      <c r="FJ692">
        <f t="shared" si="886"/>
        <v>4.8633478082898787</v>
      </c>
      <c r="FL692" s="34"/>
      <c r="FM692" s="34"/>
      <c r="FN692" s="34"/>
      <c r="FO692" s="34"/>
      <c r="FP692" s="34"/>
      <c r="FQ692" s="153">
        <f t="shared" si="871"/>
        <v>0.125</v>
      </c>
      <c r="FR692" s="153"/>
      <c r="FS692" s="42"/>
      <c r="FT692" s="42"/>
      <c r="FU692" s="42"/>
      <c r="FV692" s="42"/>
      <c r="FW692" s="42"/>
      <c r="FX692" s="42"/>
      <c r="FY692" s="42"/>
      <c r="FZ692" s="42"/>
      <c r="GA692" s="42"/>
      <c r="GB692" s="42"/>
      <c r="GC692" s="42"/>
      <c r="GD692" s="42"/>
      <c r="GE692" s="42"/>
      <c r="GF692" s="42"/>
      <c r="GG692" s="42"/>
      <c r="GH692" s="42"/>
      <c r="GI692" s="42"/>
      <c r="GJ692" s="42"/>
      <c r="GK692" s="42"/>
      <c r="GL692" s="42"/>
      <c r="GM692" s="154">
        <f>'[1]Automation Master'!$B$10*FQ692*FO692</f>
        <v>0</v>
      </c>
      <c r="GN692" s="155">
        <f>'[1]Automation Master'!$B$11*FO692*FQ692+GM692</f>
        <v>0</v>
      </c>
      <c r="GO692" s="155">
        <f>'[1]Automation Master'!$B$12*FO692*FQ692+GN692</f>
        <v>0</v>
      </c>
      <c r="GP692" s="155">
        <f>'[1]Automation Master'!$B$13*FO692*FQ692+GO692</f>
        <v>0</v>
      </c>
      <c r="GQ692" s="155">
        <f>'[1]Automation Master'!$C$10*FO692*FQ692+GP692</f>
        <v>0</v>
      </c>
      <c r="GR692" s="155">
        <f>'[1]Automation Master'!$C$11*FO692*FQ692+GQ692</f>
        <v>0</v>
      </c>
      <c r="GS692" s="155">
        <f>'[1]Automation Master'!$C$12*FO692*FQ692+GR692</f>
        <v>0</v>
      </c>
      <c r="GT692" s="155">
        <f>'[1]Automation Master'!$C$13*FO692*FQ692+GS692</f>
        <v>0</v>
      </c>
      <c r="GU692" s="155">
        <f>'[1]Automation Master'!$D$10*FO692*FQ692+GT692</f>
        <v>0</v>
      </c>
      <c r="GV692" s="155">
        <f>'[1]Automation Master'!$D$11*FO692*FQ692+GU692</f>
        <v>0</v>
      </c>
      <c r="GW692" s="155">
        <f>'[1]Automation Master'!$D$12*FO692*FQ692+GV692</f>
        <v>0</v>
      </c>
      <c r="GX692" s="155">
        <f>'[1]Automation Master'!$D$13*FO692*FQ692+GW692</f>
        <v>0</v>
      </c>
      <c r="GY692" s="155">
        <f>'[1]Automation Master'!$E$10*FO692*FQ692+GX692</f>
        <v>0</v>
      </c>
      <c r="GZ692" s="155">
        <f>'[1]Automation Master'!$E$11*FO692*FQ692+GY692</f>
        <v>0</v>
      </c>
      <c r="HA692" s="155">
        <f>'[1]Automation Master'!$E$12*FO692*FQ692+GZ692</f>
        <v>0</v>
      </c>
      <c r="HB692" s="155">
        <f>'[1]Automation Master'!$E$13*FO692*FQ692+HA692</f>
        <v>0</v>
      </c>
      <c r="HC692" s="155">
        <f>'[1]Automation Master'!$F$10*FO692*FQ692+HB692</f>
        <v>0</v>
      </c>
      <c r="HD692" s="155">
        <f>'[1]Automation Master'!$F$11*FO692*FQ692+HC692</f>
        <v>0</v>
      </c>
      <c r="HE692" s="155">
        <f>'[1]Automation Master'!$F$12*FO692*FQ692+HD692</f>
        <v>0</v>
      </c>
      <c r="HF692" s="156">
        <f>'[1]Automation Master'!$F$13*FO692*FQ692+HE692</f>
        <v>0</v>
      </c>
      <c r="HG692" s="157"/>
      <c r="HH692" s="157"/>
      <c r="HI692" s="157"/>
      <c r="HJ692" s="157"/>
      <c r="HK692" s="157"/>
      <c r="HL692" s="157"/>
      <c r="HM692" s="157"/>
      <c r="HN692" s="157"/>
      <c r="HO692" s="157"/>
      <c r="HP692" s="157"/>
      <c r="HQ692" s="157"/>
      <c r="HR692" s="157"/>
      <c r="HS692" s="157"/>
      <c r="HT692" s="157"/>
      <c r="HU692" s="157"/>
      <c r="HV692" s="157"/>
      <c r="HW692" s="157"/>
      <c r="HX692" s="157"/>
      <c r="HY692" s="42"/>
      <c r="HZ692" s="42"/>
      <c r="IA692" s="148">
        <f t="shared" si="887"/>
        <v>5</v>
      </c>
      <c r="IB692" s="148">
        <f t="shared" si="888"/>
        <v>5</v>
      </c>
      <c r="IC692" s="148">
        <f t="shared" si="889"/>
        <v>5</v>
      </c>
      <c r="ID692" s="148">
        <f t="shared" si="890"/>
        <v>5</v>
      </c>
      <c r="IE692" s="148">
        <f t="shared" si="891"/>
        <v>5</v>
      </c>
      <c r="IH692">
        <f t="shared" si="892"/>
        <v>4.9466087668404848</v>
      </c>
      <c r="II692">
        <f t="shared" si="893"/>
        <v>4.9088878606132873</v>
      </c>
      <c r="IJ692">
        <f t="shared" si="894"/>
        <v>4.8821922440335292</v>
      </c>
      <c r="IK692">
        <f t="shared" si="895"/>
        <v>4.8633478082898787</v>
      </c>
      <c r="IL692">
        <f t="shared" si="896"/>
        <v>4.8633478082898787</v>
      </c>
      <c r="IN692" s="42">
        <f t="shared" si="897"/>
        <v>1.0678246631903043E-2</v>
      </c>
      <c r="IO692" s="42">
        <f t="shared" si="898"/>
        <v>1.8222427877342538E-2</v>
      </c>
      <c r="IP692" s="42">
        <f t="shared" si="899"/>
        <v>2.3561551193294152E-2</v>
      </c>
      <c r="IQ692" s="42">
        <f t="shared" si="900"/>
        <v>2.7330438342024265E-2</v>
      </c>
      <c r="IR692" s="42">
        <f t="shared" si="901"/>
        <v>2.7330438342024265E-2</v>
      </c>
      <c r="IT692" s="9">
        <f t="shared" si="872"/>
        <v>0</v>
      </c>
      <c r="IU692" s="9">
        <f t="shared" si="873"/>
        <v>0</v>
      </c>
      <c r="IV692" s="9">
        <f t="shared" si="874"/>
        <v>0</v>
      </c>
      <c r="IW692" s="9">
        <f t="shared" si="875"/>
        <v>0</v>
      </c>
      <c r="IX692" s="9">
        <f t="shared" si="876"/>
        <v>0</v>
      </c>
    </row>
    <row r="693" spans="1:258" ht="15.75" hidden="1" thickBot="1" x14ac:dyDescent="0.3">
      <c r="A693">
        <v>225</v>
      </c>
      <c r="B693" t="s">
        <v>574</v>
      </c>
      <c r="C693" t="s">
        <v>297</v>
      </c>
      <c r="D693" t="s">
        <v>288</v>
      </c>
      <c r="E693" t="s">
        <v>575</v>
      </c>
      <c r="F693" t="s">
        <v>290</v>
      </c>
      <c r="G693" t="s">
        <v>256</v>
      </c>
      <c r="H693">
        <v>214</v>
      </c>
      <c r="I693">
        <v>11</v>
      </c>
      <c r="K693">
        <v>1</v>
      </c>
      <c r="L693">
        <v>213</v>
      </c>
      <c r="M693">
        <v>11</v>
      </c>
      <c r="Q693">
        <v>1</v>
      </c>
      <c r="R693">
        <v>3</v>
      </c>
      <c r="S693">
        <v>9</v>
      </c>
      <c r="T693">
        <v>99</v>
      </c>
      <c r="U693">
        <v>102</v>
      </c>
      <c r="X693">
        <v>11</v>
      </c>
      <c r="Y693">
        <v>214</v>
      </c>
      <c r="AA693">
        <v>11</v>
      </c>
      <c r="AB693">
        <v>10</v>
      </c>
      <c r="AH693">
        <v>204</v>
      </c>
      <c r="AL693">
        <v>11</v>
      </c>
      <c r="AT693">
        <v>225</v>
      </c>
      <c r="AU693">
        <v>225</v>
      </c>
      <c r="AV693">
        <v>0</v>
      </c>
      <c r="AW693">
        <v>0</v>
      </c>
      <c r="AX693">
        <v>0</v>
      </c>
      <c r="BB693">
        <f t="shared" si="847"/>
        <v>225</v>
      </c>
      <c r="BD693">
        <f t="shared" si="848"/>
        <v>225</v>
      </c>
      <c r="BE693">
        <f t="shared" si="849"/>
        <v>225</v>
      </c>
      <c r="BF693">
        <f t="shared" si="850"/>
        <v>225</v>
      </c>
      <c r="BH693">
        <f t="shared" si="851"/>
        <v>0</v>
      </c>
      <c r="BK693" s="45">
        <f>IF(G693="MEA",'[1]Net Hire Rate'!$E$7,IF(G693="AMR",'[1]Net Hire Rate'!$F$7,IF(G693="EUR",'[1]Net Hire Rate'!$G$7,IF(G693="APAC",'[1]Net Hire Rate'!$H$7,0))))</f>
        <v>1.6761041902604757E-3</v>
      </c>
      <c r="BL693" s="45">
        <f>IF(G693="MEA",'[1]Net Hire Rate'!$E$8,IF(G693="AMR",'[1]Net Hire Rate'!$F$8,IF(G693="EUR",'[1]Net Hire Rate'!$G$8,IF(G693="APAC",'[1]Net Hire Rate'!$H$8,0))))</f>
        <v>1.6761041902604757E-3</v>
      </c>
      <c r="BM693" s="45">
        <f>IF(G693="MEA",'[1]Net Hire Rate'!$E$9,IF(G693="AMR",'[1]Net Hire Rate'!$F$9,IF(G693="EUR",'[1]Net Hire Rate'!$G$9,IF(G693="APAC",'[1]Net Hire Rate'!$H$9,0))))</f>
        <v>1.6761041902604757E-3</v>
      </c>
      <c r="BN693" s="45">
        <f>IF(G693="MEA",'[1]Net Hire Rate'!$E$10,IF(G693="AMR",'[1]Net Hire Rate'!$F$10,IF(G693="EUR",'[1]Net Hire Rate'!$G$10,IF(G693="APAC",'[1]Net Hire Rate'!$H$10,0))))</f>
        <v>1.6761041902604757E-3</v>
      </c>
      <c r="BO693" s="45">
        <f>IF(G693="MEA",'[1]Net Hire Rate'!$E$11,IF(G693="AMR",'[1]Net Hire Rate'!$F$11,IF(G693="EUR",'[1]Net Hire Rate'!$G$11,IF(G693="APAC",'[1]Net Hire Rate'!$H$11,0))))</f>
        <v>1.6761041902604757E-3</v>
      </c>
      <c r="BP693" s="45">
        <f>IF(G693="MEA",'[1]Net Hire Rate'!$E$12,IF(G693="AMR",'[1]Net Hire Rate'!$F$12,IF(G693="EUR",'[1]Net Hire Rate'!$G$12,IF(G693="APAC",'[1]Net Hire Rate'!$H$12,0))))</f>
        <v>1.6761041902604757E-3</v>
      </c>
      <c r="BQ693" s="147">
        <f t="shared" si="852"/>
        <v>225</v>
      </c>
      <c r="BR693" s="147">
        <f t="shared" si="834"/>
        <v>225</v>
      </c>
      <c r="BS693" s="147">
        <f t="shared" si="853"/>
        <v>225.3771234428086</v>
      </c>
      <c r="BT693" s="148">
        <f t="shared" si="835"/>
        <v>225.3771234428086</v>
      </c>
      <c r="BU693" s="149">
        <f t="shared" si="854"/>
        <v>225.75487898379993</v>
      </c>
      <c r="BV693" s="148">
        <f t="shared" si="836"/>
        <v>225.75487898379993</v>
      </c>
      <c r="BW693" s="148">
        <f t="shared" si="855"/>
        <v>226.13326768243641</v>
      </c>
      <c r="BX693" s="148">
        <f t="shared" si="837"/>
        <v>226.13326768243641</v>
      </c>
      <c r="BY693" s="148">
        <f t="shared" si="856"/>
        <v>226.51229059995623</v>
      </c>
      <c r="BZ693" s="148">
        <f t="shared" si="838"/>
        <v>226.51229059995623</v>
      </c>
      <c r="CA693" s="148">
        <f t="shared" si="857"/>
        <v>226.89194879937631</v>
      </c>
      <c r="CB693" s="148">
        <f t="shared" si="839"/>
        <v>226.89194879937631</v>
      </c>
      <c r="CC693" s="148"/>
      <c r="CD693" s="38"/>
      <c r="CE693" s="38"/>
      <c r="CF693" s="38"/>
      <c r="CG693" s="38"/>
      <c r="CH693" s="38"/>
      <c r="CI693" s="38"/>
      <c r="CJ693" s="38"/>
      <c r="CK693" s="41"/>
      <c r="CL693" s="41"/>
      <c r="CM693" s="40"/>
      <c r="CN693" s="41"/>
      <c r="CO693" s="41"/>
      <c r="CP693" s="41"/>
      <c r="CQ693" s="41"/>
      <c r="CR693" s="41"/>
      <c r="CS693" s="41"/>
      <c r="CT693" s="41"/>
      <c r="CU693" s="40"/>
      <c r="CV693" s="41"/>
      <c r="CW693" s="41"/>
      <c r="CX693" s="41"/>
      <c r="CY693" s="41"/>
      <c r="CZ693" s="41"/>
      <c r="DA693" s="41"/>
      <c r="DB693" s="41"/>
      <c r="DC693" s="40"/>
      <c r="DD693" s="41"/>
      <c r="DE693" s="41"/>
      <c r="DF693" s="41"/>
      <c r="DG693" s="41"/>
      <c r="DH693" s="41"/>
      <c r="DI693" s="41"/>
      <c r="DJ693" s="41"/>
      <c r="DK693" s="40"/>
      <c r="DL693" s="41"/>
      <c r="DM693" s="41"/>
      <c r="DN693" s="41"/>
      <c r="DO693" s="41"/>
      <c r="DP693" s="41"/>
      <c r="DQ693" s="41"/>
      <c r="DR693" s="15"/>
      <c r="DS693" s="151">
        <f t="shared" si="840"/>
        <v>225</v>
      </c>
      <c r="DT693" s="152">
        <f t="shared" si="841"/>
        <v>0</v>
      </c>
      <c r="DU693" s="7">
        <f t="shared" si="842"/>
        <v>0</v>
      </c>
      <c r="DV693" s="7">
        <f t="shared" si="843"/>
        <v>0</v>
      </c>
      <c r="DW693">
        <f t="shared" si="844"/>
        <v>0</v>
      </c>
      <c r="DX693">
        <f t="shared" si="845"/>
        <v>0</v>
      </c>
      <c r="DZ693">
        <f t="shared" si="858"/>
        <v>225</v>
      </c>
      <c r="EA693">
        <f t="shared" si="859"/>
        <v>225</v>
      </c>
      <c r="EB693">
        <f t="shared" si="860"/>
        <v>225</v>
      </c>
      <c r="EC693">
        <f t="shared" si="861"/>
        <v>225</v>
      </c>
      <c r="ED693">
        <f t="shared" si="862"/>
        <v>225</v>
      </c>
      <c r="EE693">
        <f t="shared" si="863"/>
        <v>225</v>
      </c>
      <c r="EG693">
        <f t="shared" si="864"/>
        <v>225</v>
      </c>
      <c r="EH693">
        <f t="shared" si="865"/>
        <v>225</v>
      </c>
      <c r="EI693">
        <f t="shared" si="866"/>
        <v>225</v>
      </c>
      <c r="EJ693">
        <f t="shared" si="867"/>
        <v>225</v>
      </c>
      <c r="EK693">
        <f t="shared" si="868"/>
        <v>225</v>
      </c>
      <c r="EM693">
        <f>IF($EM$9='[1]L&amp;D Numbers'!$E$6,'[1]L&amp;D Numbers'!$E$7)</f>
        <v>350</v>
      </c>
      <c r="EN693">
        <f>IF($EN$9='[1]L&amp;D Numbers'!$F$6,'[1]L&amp;D Numbers'!$F$7)</f>
        <v>2000</v>
      </c>
      <c r="EO693">
        <f>IF($EO$9='[1]L&amp;D Numbers'!$G$6,'[1]L&amp;D Numbers'!$G$7)</f>
        <v>2000</v>
      </c>
      <c r="EP693">
        <f>IF($EP$9='[1]L&amp;D Numbers'!$H$6,'[1]L&amp;D Numbers'!$H$7)</f>
        <v>2000</v>
      </c>
      <c r="EQ693">
        <f>IF($EQ$9='[1]L&amp;D Numbers'!$I$6,'[1]L&amp;D Numbers'!$I$7)</f>
        <v>2000</v>
      </c>
      <c r="ER693">
        <f>IF($ER$9='[1]L&amp;D Numbers'!$J$6,'[1]L&amp;D Numbers'!$J$7)</f>
        <v>0</v>
      </c>
      <c r="ET693" s="45">
        <f>'[1]L&amp;D Master'!$E$10</f>
        <v>1.0678246631903041E-2</v>
      </c>
      <c r="EU693" s="45">
        <f>ET693+'[1]L&amp;D Master'!$F$10</f>
        <v>1.8222427877342538E-2</v>
      </c>
      <c r="EV693" s="45">
        <f>EU693+'[1]L&amp;D Master'!$G$10</f>
        <v>2.3561551193294058E-2</v>
      </c>
      <c r="EW693" s="45">
        <f>EV693+'[1]L&amp;D Master'!$H$10</f>
        <v>2.7330438342024234E-2</v>
      </c>
      <c r="EX693" s="45">
        <f>EW693+'[1]L&amp;D Master'!$I$10</f>
        <v>2.9999999999999995E-2</v>
      </c>
      <c r="EY693" s="45"/>
      <c r="EZ693" s="45">
        <f t="shared" si="869"/>
        <v>1.0678246631903041E-2</v>
      </c>
      <c r="FA693" s="45">
        <f t="shared" si="870"/>
        <v>1.8222427877342538E-2</v>
      </c>
      <c r="FB693" s="45">
        <f t="shared" si="870"/>
        <v>2.3561551193294058E-2</v>
      </c>
      <c r="FC693" s="45">
        <f t="shared" si="870"/>
        <v>2.7330438342024234E-2</v>
      </c>
      <c r="FD693" s="45">
        <f t="shared" si="846"/>
        <v>2.7330438342024234E-2</v>
      </c>
      <c r="FE693" s="45"/>
      <c r="FF693">
        <f t="shared" si="882"/>
        <v>222.5973945078218</v>
      </c>
      <c r="FG693">
        <f t="shared" si="883"/>
        <v>220.89995372759793</v>
      </c>
      <c r="FH693">
        <f t="shared" si="884"/>
        <v>219.69865098150885</v>
      </c>
      <c r="FI693">
        <f t="shared" si="885"/>
        <v>218.85065137304454</v>
      </c>
      <c r="FJ693">
        <f t="shared" si="886"/>
        <v>218.85065137304454</v>
      </c>
      <c r="FL693" s="34"/>
      <c r="FM693" s="34"/>
      <c r="FN693" s="34"/>
      <c r="FO693" s="34"/>
      <c r="FP693" s="34"/>
      <c r="FQ693" s="153">
        <f t="shared" si="871"/>
        <v>0.125</v>
      </c>
      <c r="FR693" s="153"/>
      <c r="FS693" s="42"/>
      <c r="FT693" s="42"/>
      <c r="FU693" s="42"/>
      <c r="FV693" s="42"/>
      <c r="FW693" s="42"/>
      <c r="FX693" s="42"/>
      <c r="FY693" s="42"/>
      <c r="FZ693" s="42"/>
      <c r="GA693" s="42"/>
      <c r="GB693" s="42"/>
      <c r="GC693" s="42"/>
      <c r="GD693" s="42"/>
      <c r="GE693" s="42"/>
      <c r="GF693" s="42"/>
      <c r="GG693" s="42"/>
      <c r="GH693" s="42"/>
      <c r="GI693" s="42"/>
      <c r="GJ693" s="42"/>
      <c r="GK693" s="42"/>
      <c r="GL693" s="42"/>
      <c r="GM693" s="154">
        <f>'[1]Automation Master'!$B$10*FQ693*FO693</f>
        <v>0</v>
      </c>
      <c r="GN693" s="155">
        <f>'[1]Automation Master'!$B$11*FO693*FQ693+GM693</f>
        <v>0</v>
      </c>
      <c r="GO693" s="155">
        <f>'[1]Automation Master'!$B$12*FO693*FQ693+GN693</f>
        <v>0</v>
      </c>
      <c r="GP693" s="155">
        <f>'[1]Automation Master'!$B$13*FO693*FQ693+GO693</f>
        <v>0</v>
      </c>
      <c r="GQ693" s="155">
        <f>'[1]Automation Master'!$C$10*FO693*FQ693+GP693</f>
        <v>0</v>
      </c>
      <c r="GR693" s="155">
        <f>'[1]Automation Master'!$C$11*FO693*FQ693+GQ693</f>
        <v>0</v>
      </c>
      <c r="GS693" s="155">
        <f>'[1]Automation Master'!$C$12*FO693*FQ693+GR693</f>
        <v>0</v>
      </c>
      <c r="GT693" s="155">
        <f>'[1]Automation Master'!$C$13*FO693*FQ693+GS693</f>
        <v>0</v>
      </c>
      <c r="GU693" s="155">
        <f>'[1]Automation Master'!$D$10*FO693*FQ693+GT693</f>
        <v>0</v>
      </c>
      <c r="GV693" s="155">
        <f>'[1]Automation Master'!$D$11*FO693*FQ693+GU693</f>
        <v>0</v>
      </c>
      <c r="GW693" s="155">
        <f>'[1]Automation Master'!$D$12*FO693*FQ693+GV693</f>
        <v>0</v>
      </c>
      <c r="GX693" s="155">
        <f>'[1]Automation Master'!$D$13*FO693*FQ693+GW693</f>
        <v>0</v>
      </c>
      <c r="GY693" s="155">
        <f>'[1]Automation Master'!$E$10*FO693*FQ693+GX693</f>
        <v>0</v>
      </c>
      <c r="GZ693" s="155">
        <f>'[1]Automation Master'!$E$11*FO693*FQ693+GY693</f>
        <v>0</v>
      </c>
      <c r="HA693" s="155">
        <f>'[1]Automation Master'!$E$12*FO693*FQ693+GZ693</f>
        <v>0</v>
      </c>
      <c r="HB693" s="155">
        <f>'[1]Automation Master'!$E$13*FO693*FQ693+HA693</f>
        <v>0</v>
      </c>
      <c r="HC693" s="155">
        <f>'[1]Automation Master'!$F$10*FO693*FQ693+HB693</f>
        <v>0</v>
      </c>
      <c r="HD693" s="155">
        <f>'[1]Automation Master'!$F$11*FO693*FQ693+HC693</f>
        <v>0</v>
      </c>
      <c r="HE693" s="155">
        <f>'[1]Automation Master'!$F$12*FO693*FQ693+HD693</f>
        <v>0</v>
      </c>
      <c r="HF693" s="156">
        <f>'[1]Automation Master'!$F$13*FO693*FQ693+HE693</f>
        <v>0</v>
      </c>
      <c r="HG693" s="157"/>
      <c r="HH693" s="157"/>
      <c r="HI693" s="157"/>
      <c r="HJ693" s="157"/>
      <c r="HK693" s="157"/>
      <c r="HL693" s="157"/>
      <c r="HM693" s="157"/>
      <c r="HN693" s="157"/>
      <c r="HO693" s="157"/>
      <c r="HP693" s="157"/>
      <c r="HQ693" s="157"/>
      <c r="HR693" s="157"/>
      <c r="HS693" s="157"/>
      <c r="HT693" s="157"/>
      <c r="HU693" s="157"/>
      <c r="HV693" s="157"/>
      <c r="HW693" s="157"/>
      <c r="HX693" s="157"/>
      <c r="HY693" s="42"/>
      <c r="HZ693" s="42"/>
      <c r="IA693" s="148">
        <f t="shared" si="887"/>
        <v>225</v>
      </c>
      <c r="IB693" s="148">
        <f t="shared" si="888"/>
        <v>225</v>
      </c>
      <c r="IC693" s="148">
        <f t="shared" si="889"/>
        <v>225</v>
      </c>
      <c r="ID693" s="148">
        <f t="shared" si="890"/>
        <v>225</v>
      </c>
      <c r="IE693" s="148">
        <f t="shared" si="891"/>
        <v>225</v>
      </c>
      <c r="IH693">
        <f t="shared" si="892"/>
        <v>222.5973945078218</v>
      </c>
      <c r="II693">
        <f t="shared" si="893"/>
        <v>220.89995372759793</v>
      </c>
      <c r="IJ693">
        <f t="shared" si="894"/>
        <v>219.69865098150885</v>
      </c>
      <c r="IK693">
        <f t="shared" si="895"/>
        <v>218.85065137304454</v>
      </c>
      <c r="IL693">
        <f t="shared" si="896"/>
        <v>218.85065137304454</v>
      </c>
      <c r="IN693" s="42">
        <f t="shared" si="897"/>
        <v>1.0678246631903095E-2</v>
      </c>
      <c r="IO693" s="42">
        <f t="shared" si="898"/>
        <v>1.8222427877342524E-2</v>
      </c>
      <c r="IP693" s="42">
        <f t="shared" si="899"/>
        <v>2.3561551193294009E-2</v>
      </c>
      <c r="IQ693" s="42">
        <f t="shared" si="900"/>
        <v>2.7330438342024258E-2</v>
      </c>
      <c r="IR693" s="42">
        <f t="shared" si="901"/>
        <v>2.7330438342024258E-2</v>
      </c>
      <c r="IT693" s="9">
        <f t="shared" si="872"/>
        <v>0</v>
      </c>
      <c r="IU693" s="9">
        <f t="shared" si="873"/>
        <v>0</v>
      </c>
      <c r="IV693" s="9">
        <f t="shared" si="874"/>
        <v>0</v>
      </c>
      <c r="IW693" s="9">
        <f t="shared" si="875"/>
        <v>0</v>
      </c>
      <c r="IX693" s="9">
        <f t="shared" si="876"/>
        <v>0</v>
      </c>
    </row>
    <row r="694" spans="1:258" ht="15.75" hidden="1" thickBot="1" x14ac:dyDescent="0.3">
      <c r="A694">
        <v>42</v>
      </c>
      <c r="B694" t="s">
        <v>574</v>
      </c>
      <c r="C694" t="s">
        <v>296</v>
      </c>
      <c r="D694" t="s">
        <v>288</v>
      </c>
      <c r="E694" t="s">
        <v>575</v>
      </c>
      <c r="F694" t="s">
        <v>290</v>
      </c>
      <c r="G694" t="s">
        <v>256</v>
      </c>
      <c r="H694">
        <v>40</v>
      </c>
      <c r="I694">
        <v>2</v>
      </c>
      <c r="K694">
        <v>7</v>
      </c>
      <c r="L694">
        <v>33</v>
      </c>
      <c r="M694">
        <v>2</v>
      </c>
      <c r="R694">
        <v>6</v>
      </c>
      <c r="S694">
        <v>12</v>
      </c>
      <c r="T694">
        <v>12</v>
      </c>
      <c r="U694">
        <v>10</v>
      </c>
      <c r="X694">
        <v>2</v>
      </c>
      <c r="Y694">
        <v>40</v>
      </c>
      <c r="AA694">
        <v>2</v>
      </c>
      <c r="AB694">
        <v>10</v>
      </c>
      <c r="AE694">
        <v>1</v>
      </c>
      <c r="AF694">
        <v>5</v>
      </c>
      <c r="AL694">
        <v>26</v>
      </c>
      <c r="AT694">
        <v>42</v>
      </c>
      <c r="AU694">
        <v>42</v>
      </c>
      <c r="AV694">
        <v>0</v>
      </c>
      <c r="AW694">
        <v>0</v>
      </c>
      <c r="AX694">
        <v>0</v>
      </c>
      <c r="BB694">
        <f t="shared" si="847"/>
        <v>42</v>
      </c>
      <c r="BD694">
        <f t="shared" si="848"/>
        <v>42</v>
      </c>
      <c r="BE694">
        <f t="shared" si="849"/>
        <v>42</v>
      </c>
      <c r="BF694">
        <f t="shared" si="850"/>
        <v>42</v>
      </c>
      <c r="BH694">
        <f t="shared" si="851"/>
        <v>0</v>
      </c>
      <c r="BK694" s="45">
        <f>IF(G694="MEA",'[1]Net Hire Rate'!$E$7,IF(G694="AMR",'[1]Net Hire Rate'!$F$7,IF(G694="EUR",'[1]Net Hire Rate'!$G$7,IF(G694="APAC",'[1]Net Hire Rate'!$H$7,0))))</f>
        <v>1.6761041902604757E-3</v>
      </c>
      <c r="BL694" s="45">
        <f>IF(G694="MEA",'[1]Net Hire Rate'!$E$8,IF(G694="AMR",'[1]Net Hire Rate'!$F$8,IF(G694="EUR",'[1]Net Hire Rate'!$G$8,IF(G694="APAC",'[1]Net Hire Rate'!$H$8,0))))</f>
        <v>1.6761041902604757E-3</v>
      </c>
      <c r="BM694" s="45">
        <f>IF(G694="MEA",'[1]Net Hire Rate'!$E$9,IF(G694="AMR",'[1]Net Hire Rate'!$F$9,IF(G694="EUR",'[1]Net Hire Rate'!$G$9,IF(G694="APAC",'[1]Net Hire Rate'!$H$9,0))))</f>
        <v>1.6761041902604757E-3</v>
      </c>
      <c r="BN694" s="45">
        <f>IF(G694="MEA",'[1]Net Hire Rate'!$E$10,IF(G694="AMR",'[1]Net Hire Rate'!$F$10,IF(G694="EUR",'[1]Net Hire Rate'!$G$10,IF(G694="APAC",'[1]Net Hire Rate'!$H$10,0))))</f>
        <v>1.6761041902604757E-3</v>
      </c>
      <c r="BO694" s="45">
        <f>IF(G694="MEA",'[1]Net Hire Rate'!$E$11,IF(G694="AMR",'[1]Net Hire Rate'!$F$11,IF(G694="EUR",'[1]Net Hire Rate'!$G$11,IF(G694="APAC",'[1]Net Hire Rate'!$H$11,0))))</f>
        <v>1.6761041902604757E-3</v>
      </c>
      <c r="BP694" s="45">
        <f>IF(G694="MEA",'[1]Net Hire Rate'!$E$12,IF(G694="AMR",'[1]Net Hire Rate'!$F$12,IF(G694="EUR",'[1]Net Hire Rate'!$G$12,IF(G694="APAC",'[1]Net Hire Rate'!$H$12,0))))</f>
        <v>1.6761041902604757E-3</v>
      </c>
      <c r="BQ694" s="147">
        <f t="shared" si="852"/>
        <v>42</v>
      </c>
      <c r="BR694" s="147">
        <f t="shared" si="834"/>
        <v>42</v>
      </c>
      <c r="BS694" s="147">
        <f t="shared" si="853"/>
        <v>42.070396375990939</v>
      </c>
      <c r="BT694" s="148">
        <f t="shared" si="835"/>
        <v>42.070396375990939</v>
      </c>
      <c r="BU694" s="149">
        <f t="shared" si="854"/>
        <v>42.140910743642657</v>
      </c>
      <c r="BV694" s="148">
        <f t="shared" si="836"/>
        <v>42.140910743642657</v>
      </c>
      <c r="BW694" s="148">
        <f t="shared" si="855"/>
        <v>42.211543300721466</v>
      </c>
      <c r="BX694" s="148">
        <f t="shared" si="837"/>
        <v>42.211543300721466</v>
      </c>
      <c r="BY694" s="148">
        <f t="shared" si="856"/>
        <v>42.282294245325168</v>
      </c>
      <c r="BZ694" s="148">
        <f t="shared" si="838"/>
        <v>42.282294245325168</v>
      </c>
      <c r="CA694" s="148">
        <f t="shared" si="857"/>
        <v>42.35316377588358</v>
      </c>
      <c r="CB694" s="148">
        <f t="shared" si="839"/>
        <v>42.35316377588358</v>
      </c>
      <c r="CC694" s="148"/>
      <c r="CD694" s="38"/>
      <c r="CE694" s="38"/>
      <c r="CF694" s="38"/>
      <c r="CG694" s="38"/>
      <c r="CH694" s="38"/>
      <c r="CI694" s="38"/>
      <c r="CJ694" s="38"/>
      <c r="CK694" s="41"/>
      <c r="CL694" s="41"/>
      <c r="CM694" s="40"/>
      <c r="CN694" s="41"/>
      <c r="CO694" s="41"/>
      <c r="CP694" s="41"/>
      <c r="CQ694" s="41"/>
      <c r="CR694" s="41"/>
      <c r="CS694" s="41"/>
      <c r="CT694" s="41"/>
      <c r="CU694" s="40"/>
      <c r="CV694" s="41"/>
      <c r="CW694" s="41"/>
      <c r="CX694" s="41"/>
      <c r="CY694" s="41"/>
      <c r="CZ694" s="41"/>
      <c r="DA694" s="41"/>
      <c r="DB694" s="41"/>
      <c r="DC694" s="40"/>
      <c r="DD694" s="41"/>
      <c r="DE694" s="41"/>
      <c r="DF694" s="41"/>
      <c r="DG694" s="41"/>
      <c r="DH694" s="41"/>
      <c r="DI694" s="41"/>
      <c r="DJ694" s="41"/>
      <c r="DK694" s="40"/>
      <c r="DL694" s="41"/>
      <c r="DM694" s="41"/>
      <c r="DN694" s="41"/>
      <c r="DO694" s="41"/>
      <c r="DP694" s="41"/>
      <c r="DQ694" s="41"/>
      <c r="DR694" s="15"/>
      <c r="DS694" s="151">
        <f t="shared" si="840"/>
        <v>42</v>
      </c>
      <c r="DT694" s="152">
        <f t="shared" si="841"/>
        <v>0</v>
      </c>
      <c r="DU694" s="7">
        <f t="shared" si="842"/>
        <v>0</v>
      </c>
      <c r="DV694" s="7">
        <f t="shared" si="843"/>
        <v>0</v>
      </c>
      <c r="DW694">
        <f t="shared" si="844"/>
        <v>0</v>
      </c>
      <c r="DX694">
        <f t="shared" si="845"/>
        <v>0</v>
      </c>
      <c r="DZ694">
        <f t="shared" si="858"/>
        <v>42</v>
      </c>
      <c r="EA694">
        <f t="shared" si="859"/>
        <v>42</v>
      </c>
      <c r="EB694">
        <f t="shared" si="860"/>
        <v>42</v>
      </c>
      <c r="EC694">
        <f t="shared" si="861"/>
        <v>42</v>
      </c>
      <c r="ED694">
        <f t="shared" si="862"/>
        <v>42</v>
      </c>
      <c r="EE694">
        <f t="shared" si="863"/>
        <v>42</v>
      </c>
      <c r="EG694">
        <f t="shared" si="864"/>
        <v>42</v>
      </c>
      <c r="EH694">
        <f t="shared" si="865"/>
        <v>42</v>
      </c>
      <c r="EI694">
        <f t="shared" si="866"/>
        <v>42</v>
      </c>
      <c r="EJ694">
        <f t="shared" si="867"/>
        <v>42</v>
      </c>
      <c r="EK694">
        <f t="shared" si="868"/>
        <v>42</v>
      </c>
      <c r="EM694">
        <f>IF($EM$9='[1]L&amp;D Numbers'!$E$6,'[1]L&amp;D Numbers'!$E$7)</f>
        <v>350</v>
      </c>
      <c r="EN694">
        <f>IF($EN$9='[1]L&amp;D Numbers'!$F$6,'[1]L&amp;D Numbers'!$F$7)</f>
        <v>2000</v>
      </c>
      <c r="EO694">
        <f>IF($EO$9='[1]L&amp;D Numbers'!$G$6,'[1]L&amp;D Numbers'!$G$7)</f>
        <v>2000</v>
      </c>
      <c r="EP694">
        <f>IF($EP$9='[1]L&amp;D Numbers'!$H$6,'[1]L&amp;D Numbers'!$H$7)</f>
        <v>2000</v>
      </c>
      <c r="EQ694">
        <f>IF($EQ$9='[1]L&amp;D Numbers'!$I$6,'[1]L&amp;D Numbers'!$I$7)</f>
        <v>2000</v>
      </c>
      <c r="ER694">
        <f>IF($ER$9='[1]L&amp;D Numbers'!$J$6,'[1]L&amp;D Numbers'!$J$7)</f>
        <v>0</v>
      </c>
      <c r="ET694" s="45">
        <f>'[1]L&amp;D Master'!$E$10</f>
        <v>1.0678246631903041E-2</v>
      </c>
      <c r="EU694" s="45">
        <f>ET694+'[1]L&amp;D Master'!$F$10</f>
        <v>1.8222427877342538E-2</v>
      </c>
      <c r="EV694" s="45">
        <f>EU694+'[1]L&amp;D Master'!$G$10</f>
        <v>2.3561551193294058E-2</v>
      </c>
      <c r="EW694" s="45">
        <f>EV694+'[1]L&amp;D Master'!$H$10</f>
        <v>2.7330438342024234E-2</v>
      </c>
      <c r="EX694" s="45">
        <f>EW694+'[1]L&amp;D Master'!$I$10</f>
        <v>2.9999999999999995E-2</v>
      </c>
      <c r="EY694" s="45"/>
      <c r="EZ694" s="45">
        <f t="shared" si="869"/>
        <v>1.0678246631903041E-2</v>
      </c>
      <c r="FA694" s="45">
        <f t="shared" si="870"/>
        <v>1.8222427877342538E-2</v>
      </c>
      <c r="FB694" s="45">
        <f t="shared" si="870"/>
        <v>2.3561551193294058E-2</v>
      </c>
      <c r="FC694" s="45">
        <f t="shared" si="870"/>
        <v>2.7330438342024234E-2</v>
      </c>
      <c r="FD694" s="45">
        <f t="shared" si="846"/>
        <v>2.7330438342024234E-2</v>
      </c>
      <c r="FE694" s="45"/>
      <c r="FF694">
        <f t="shared" si="882"/>
        <v>41.551513641460069</v>
      </c>
      <c r="FG694">
        <f t="shared" si="883"/>
        <v>41.234658029151618</v>
      </c>
      <c r="FH694">
        <f t="shared" si="884"/>
        <v>41.010414849881649</v>
      </c>
      <c r="FI694">
        <f t="shared" si="885"/>
        <v>40.852121589634983</v>
      </c>
      <c r="FJ694">
        <f t="shared" si="886"/>
        <v>40.852121589634983</v>
      </c>
      <c r="FL694" s="34"/>
      <c r="FM694" s="34"/>
      <c r="FN694" s="34"/>
      <c r="FO694" s="34"/>
      <c r="FP694" s="34"/>
      <c r="FQ694" s="153">
        <f t="shared" si="871"/>
        <v>0.125</v>
      </c>
      <c r="FR694" s="153"/>
      <c r="FS694" s="42"/>
      <c r="FT694" s="42"/>
      <c r="FU694" s="42"/>
      <c r="FV694" s="42"/>
      <c r="FW694" s="42"/>
      <c r="FX694" s="42"/>
      <c r="FY694" s="42"/>
      <c r="FZ694" s="42"/>
      <c r="GA694" s="42"/>
      <c r="GB694" s="42"/>
      <c r="GC694" s="42"/>
      <c r="GD694" s="42"/>
      <c r="GE694" s="42"/>
      <c r="GF694" s="42"/>
      <c r="GG694" s="42"/>
      <c r="GH694" s="42"/>
      <c r="GI694" s="42"/>
      <c r="GJ694" s="42"/>
      <c r="GK694" s="42"/>
      <c r="GL694" s="42"/>
      <c r="GM694" s="154">
        <f>'[1]Automation Master'!$B$10*FQ694*FO694</f>
        <v>0</v>
      </c>
      <c r="GN694" s="155">
        <f>'[1]Automation Master'!$B$11*FO694*FQ694+GM694</f>
        <v>0</v>
      </c>
      <c r="GO694" s="155">
        <f>'[1]Automation Master'!$B$12*FO694*FQ694+GN694</f>
        <v>0</v>
      </c>
      <c r="GP694" s="155">
        <f>'[1]Automation Master'!$B$13*FO694*FQ694+GO694</f>
        <v>0</v>
      </c>
      <c r="GQ694" s="155">
        <f>'[1]Automation Master'!$C$10*FO694*FQ694+GP694</f>
        <v>0</v>
      </c>
      <c r="GR694" s="155">
        <f>'[1]Automation Master'!$C$11*FO694*FQ694+GQ694</f>
        <v>0</v>
      </c>
      <c r="GS694" s="155">
        <f>'[1]Automation Master'!$C$12*FO694*FQ694+GR694</f>
        <v>0</v>
      </c>
      <c r="GT694" s="155">
        <f>'[1]Automation Master'!$C$13*FO694*FQ694+GS694</f>
        <v>0</v>
      </c>
      <c r="GU694" s="155">
        <f>'[1]Automation Master'!$D$10*FO694*FQ694+GT694</f>
        <v>0</v>
      </c>
      <c r="GV694" s="155">
        <f>'[1]Automation Master'!$D$11*FO694*FQ694+GU694</f>
        <v>0</v>
      </c>
      <c r="GW694" s="155">
        <f>'[1]Automation Master'!$D$12*FO694*FQ694+GV694</f>
        <v>0</v>
      </c>
      <c r="GX694" s="155">
        <f>'[1]Automation Master'!$D$13*FO694*FQ694+GW694</f>
        <v>0</v>
      </c>
      <c r="GY694" s="155">
        <f>'[1]Automation Master'!$E$10*FO694*FQ694+GX694</f>
        <v>0</v>
      </c>
      <c r="GZ694" s="155">
        <f>'[1]Automation Master'!$E$11*FO694*FQ694+GY694</f>
        <v>0</v>
      </c>
      <c r="HA694" s="155">
        <f>'[1]Automation Master'!$E$12*FO694*FQ694+GZ694</f>
        <v>0</v>
      </c>
      <c r="HB694" s="155">
        <f>'[1]Automation Master'!$E$13*FO694*FQ694+HA694</f>
        <v>0</v>
      </c>
      <c r="HC694" s="155">
        <f>'[1]Automation Master'!$F$10*FO694*FQ694+HB694</f>
        <v>0</v>
      </c>
      <c r="HD694" s="155">
        <f>'[1]Automation Master'!$F$11*FO694*FQ694+HC694</f>
        <v>0</v>
      </c>
      <c r="HE694" s="155">
        <f>'[1]Automation Master'!$F$12*FO694*FQ694+HD694</f>
        <v>0</v>
      </c>
      <c r="HF694" s="156">
        <f>'[1]Automation Master'!$F$13*FO694*FQ694+HE694</f>
        <v>0</v>
      </c>
      <c r="HG694" s="157"/>
      <c r="HH694" s="157"/>
      <c r="HI694" s="157"/>
      <c r="HJ694" s="157"/>
      <c r="HK694" s="157"/>
      <c r="HL694" s="157"/>
      <c r="HM694" s="157"/>
      <c r="HN694" s="157"/>
      <c r="HO694" s="157"/>
      <c r="HP694" s="157"/>
      <c r="HQ694" s="157"/>
      <c r="HR694" s="157"/>
      <c r="HS694" s="157"/>
      <c r="HT694" s="157"/>
      <c r="HU694" s="157"/>
      <c r="HV694" s="157"/>
      <c r="HW694" s="157"/>
      <c r="HX694" s="157"/>
      <c r="HY694" s="42"/>
      <c r="HZ694" s="42"/>
      <c r="IA694" s="148">
        <f t="shared" si="887"/>
        <v>42</v>
      </c>
      <c r="IB694" s="148">
        <f t="shared" si="888"/>
        <v>42</v>
      </c>
      <c r="IC694" s="148">
        <f t="shared" si="889"/>
        <v>42</v>
      </c>
      <c r="ID694" s="148">
        <f t="shared" si="890"/>
        <v>42</v>
      </c>
      <c r="IE694" s="148">
        <f t="shared" si="891"/>
        <v>42</v>
      </c>
      <c r="IH694">
        <f t="shared" si="892"/>
        <v>41.551513641460069</v>
      </c>
      <c r="II694">
        <f t="shared" si="893"/>
        <v>41.234658029151618</v>
      </c>
      <c r="IJ694">
        <f t="shared" si="894"/>
        <v>41.010414849881649</v>
      </c>
      <c r="IK694">
        <f t="shared" si="895"/>
        <v>40.852121589634983</v>
      </c>
      <c r="IL694">
        <f t="shared" si="896"/>
        <v>40.852121589634983</v>
      </c>
      <c r="IN694" s="42">
        <f t="shared" si="897"/>
        <v>1.0678246631903119E-2</v>
      </c>
      <c r="IO694" s="42">
        <f t="shared" si="898"/>
        <v>1.8222427877342438E-2</v>
      </c>
      <c r="IP694" s="42">
        <f t="shared" si="899"/>
        <v>2.3561551193294082E-2</v>
      </c>
      <c r="IQ694" s="42">
        <f t="shared" si="900"/>
        <v>2.7330438342024217E-2</v>
      </c>
      <c r="IR694" s="42">
        <f t="shared" si="901"/>
        <v>2.7330438342024217E-2</v>
      </c>
      <c r="IT694" s="9">
        <f t="shared" si="872"/>
        <v>0</v>
      </c>
      <c r="IU694" s="9">
        <f t="shared" si="873"/>
        <v>0</v>
      </c>
      <c r="IV694" s="9">
        <f t="shared" si="874"/>
        <v>0</v>
      </c>
      <c r="IW694" s="9">
        <f t="shared" si="875"/>
        <v>0</v>
      </c>
      <c r="IX694" s="9">
        <f t="shared" si="876"/>
        <v>0</v>
      </c>
    </row>
    <row r="695" spans="1:258" ht="15.75" hidden="1" thickBot="1" x14ac:dyDescent="0.3">
      <c r="A695">
        <v>36</v>
      </c>
      <c r="B695" t="s">
        <v>574</v>
      </c>
      <c r="C695" t="s">
        <v>298</v>
      </c>
      <c r="D695" t="s">
        <v>288</v>
      </c>
      <c r="E695" t="s">
        <v>575</v>
      </c>
      <c r="F695" t="s">
        <v>290</v>
      </c>
      <c r="G695" t="s">
        <v>256</v>
      </c>
      <c r="H695">
        <v>35</v>
      </c>
      <c r="I695">
        <v>1</v>
      </c>
      <c r="K695">
        <v>3</v>
      </c>
      <c r="L695">
        <v>32</v>
      </c>
      <c r="M695">
        <v>1</v>
      </c>
      <c r="Q695">
        <v>1</v>
      </c>
      <c r="R695">
        <v>6</v>
      </c>
      <c r="S695">
        <v>22</v>
      </c>
      <c r="T695">
        <v>6</v>
      </c>
      <c r="X695">
        <v>1</v>
      </c>
      <c r="Y695">
        <v>35</v>
      </c>
      <c r="AA695">
        <v>1</v>
      </c>
      <c r="AB695">
        <v>31</v>
      </c>
      <c r="AE695">
        <v>4</v>
      </c>
      <c r="AL695">
        <v>1</v>
      </c>
      <c r="AR695">
        <v>1</v>
      </c>
      <c r="AT695">
        <v>36</v>
      </c>
      <c r="AU695">
        <v>36</v>
      </c>
      <c r="AV695">
        <v>0</v>
      </c>
      <c r="AW695">
        <v>0</v>
      </c>
      <c r="AX695">
        <v>0</v>
      </c>
      <c r="BB695">
        <f t="shared" si="847"/>
        <v>36</v>
      </c>
      <c r="BD695">
        <f t="shared" si="848"/>
        <v>36</v>
      </c>
      <c r="BE695">
        <f t="shared" si="849"/>
        <v>36</v>
      </c>
      <c r="BF695">
        <f t="shared" si="850"/>
        <v>36</v>
      </c>
      <c r="BH695">
        <f t="shared" si="851"/>
        <v>0</v>
      </c>
      <c r="BK695" s="45">
        <f>IF(G695="MEA",'[1]Net Hire Rate'!$E$7,IF(G695="AMR",'[1]Net Hire Rate'!$F$7,IF(G695="EUR",'[1]Net Hire Rate'!$G$7,IF(G695="APAC",'[1]Net Hire Rate'!$H$7,0))))</f>
        <v>1.6761041902604757E-3</v>
      </c>
      <c r="BL695" s="45">
        <f>IF(G695="MEA",'[1]Net Hire Rate'!$E$8,IF(G695="AMR",'[1]Net Hire Rate'!$F$8,IF(G695="EUR",'[1]Net Hire Rate'!$G$8,IF(G695="APAC",'[1]Net Hire Rate'!$H$8,0))))</f>
        <v>1.6761041902604757E-3</v>
      </c>
      <c r="BM695" s="45">
        <f>IF(G695="MEA",'[1]Net Hire Rate'!$E$9,IF(G695="AMR",'[1]Net Hire Rate'!$F$9,IF(G695="EUR",'[1]Net Hire Rate'!$G$9,IF(G695="APAC",'[1]Net Hire Rate'!$H$9,0))))</f>
        <v>1.6761041902604757E-3</v>
      </c>
      <c r="BN695" s="45">
        <f>IF(G695="MEA",'[1]Net Hire Rate'!$E$10,IF(G695="AMR",'[1]Net Hire Rate'!$F$10,IF(G695="EUR",'[1]Net Hire Rate'!$G$10,IF(G695="APAC",'[1]Net Hire Rate'!$H$10,0))))</f>
        <v>1.6761041902604757E-3</v>
      </c>
      <c r="BO695" s="45">
        <f>IF(G695="MEA",'[1]Net Hire Rate'!$E$11,IF(G695="AMR",'[1]Net Hire Rate'!$F$11,IF(G695="EUR",'[1]Net Hire Rate'!$G$11,IF(G695="APAC",'[1]Net Hire Rate'!$H$11,0))))</f>
        <v>1.6761041902604757E-3</v>
      </c>
      <c r="BP695" s="45">
        <f>IF(G695="MEA",'[1]Net Hire Rate'!$E$12,IF(G695="AMR",'[1]Net Hire Rate'!$F$12,IF(G695="EUR",'[1]Net Hire Rate'!$G$12,IF(G695="APAC",'[1]Net Hire Rate'!$H$12,0))))</f>
        <v>1.6761041902604757E-3</v>
      </c>
      <c r="BQ695" s="147">
        <f t="shared" si="852"/>
        <v>36</v>
      </c>
      <c r="BR695" s="147">
        <f t="shared" si="834"/>
        <v>36</v>
      </c>
      <c r="BS695" s="147">
        <f t="shared" si="853"/>
        <v>36.060339750849373</v>
      </c>
      <c r="BT695" s="148">
        <f t="shared" si="835"/>
        <v>36.060339750849373</v>
      </c>
      <c r="BU695" s="149">
        <f t="shared" si="854"/>
        <v>36.120780637407989</v>
      </c>
      <c r="BV695" s="148">
        <f t="shared" si="836"/>
        <v>36.120780637407989</v>
      </c>
      <c r="BW695" s="148">
        <f t="shared" si="855"/>
        <v>36.181322829189824</v>
      </c>
      <c r="BX695" s="148">
        <f t="shared" si="837"/>
        <v>36.181322829189824</v>
      </c>
      <c r="BY695" s="148">
        <f t="shared" si="856"/>
        <v>36.241966495992997</v>
      </c>
      <c r="BZ695" s="148">
        <f t="shared" si="838"/>
        <v>35.241966495992997</v>
      </c>
      <c r="CA695" s="148">
        <f t="shared" si="857"/>
        <v>35.30103570370995</v>
      </c>
      <c r="CB695" s="148">
        <f t="shared" si="839"/>
        <v>35.30103570370995</v>
      </c>
      <c r="CC695" s="148"/>
      <c r="CD695" s="38"/>
      <c r="CE695" s="38"/>
      <c r="CF695" s="38"/>
      <c r="CG695" s="38"/>
      <c r="CH695" s="38"/>
      <c r="CI695" s="38"/>
      <c r="CJ695" s="38"/>
      <c r="CK695" s="41"/>
      <c r="CL695" s="41"/>
      <c r="CM695" s="40"/>
      <c r="CN695" s="41"/>
      <c r="CO695" s="41"/>
      <c r="CP695" s="41"/>
      <c r="CQ695" s="41"/>
      <c r="CR695" s="41"/>
      <c r="CS695" s="41"/>
      <c r="CT695" s="41"/>
      <c r="CU695" s="40"/>
      <c r="CV695" s="41"/>
      <c r="CW695" s="41"/>
      <c r="CX695" s="41"/>
      <c r="CY695" s="41"/>
      <c r="CZ695" s="41"/>
      <c r="DA695" s="41"/>
      <c r="DB695" s="41"/>
      <c r="DC695" s="40"/>
      <c r="DD695" s="41"/>
      <c r="DE695" s="41"/>
      <c r="DF695" s="41"/>
      <c r="DG695" s="41"/>
      <c r="DH695" s="41"/>
      <c r="DI695" s="41"/>
      <c r="DJ695" s="41"/>
      <c r="DK695" s="40"/>
      <c r="DL695" s="41"/>
      <c r="DM695" s="41"/>
      <c r="DN695" s="41"/>
      <c r="DO695" s="41"/>
      <c r="DP695" s="41"/>
      <c r="DQ695" s="41"/>
      <c r="DR695" s="15"/>
      <c r="DS695" s="151">
        <f t="shared" si="840"/>
        <v>36</v>
      </c>
      <c r="DT695" s="152">
        <f t="shared" si="841"/>
        <v>0</v>
      </c>
      <c r="DU695" s="7">
        <f t="shared" si="842"/>
        <v>0</v>
      </c>
      <c r="DV695" s="7">
        <f t="shared" si="843"/>
        <v>0</v>
      </c>
      <c r="DW695">
        <f t="shared" si="844"/>
        <v>0</v>
      </c>
      <c r="DX695">
        <f t="shared" si="845"/>
        <v>0</v>
      </c>
      <c r="DZ695">
        <f t="shared" si="858"/>
        <v>36</v>
      </c>
      <c r="EA695">
        <f t="shared" si="859"/>
        <v>36</v>
      </c>
      <c r="EB695">
        <f t="shared" si="860"/>
        <v>36</v>
      </c>
      <c r="EC695">
        <f t="shared" si="861"/>
        <v>36</v>
      </c>
      <c r="ED695">
        <f t="shared" si="862"/>
        <v>36</v>
      </c>
      <c r="EE695">
        <f t="shared" si="863"/>
        <v>36</v>
      </c>
      <c r="EG695">
        <f t="shared" si="864"/>
        <v>36</v>
      </c>
      <c r="EH695">
        <f t="shared" si="865"/>
        <v>36</v>
      </c>
      <c r="EI695">
        <f t="shared" si="866"/>
        <v>36</v>
      </c>
      <c r="EJ695">
        <f t="shared" si="867"/>
        <v>36</v>
      </c>
      <c r="EK695">
        <f t="shared" si="868"/>
        <v>36</v>
      </c>
      <c r="EM695">
        <f>IF($EM$9='[1]L&amp;D Numbers'!$E$6,'[1]L&amp;D Numbers'!$E$7)</f>
        <v>350</v>
      </c>
      <c r="EN695">
        <f>IF($EN$9='[1]L&amp;D Numbers'!$F$6,'[1]L&amp;D Numbers'!$F$7)</f>
        <v>2000</v>
      </c>
      <c r="EO695">
        <f>IF($EO$9='[1]L&amp;D Numbers'!$G$6,'[1]L&amp;D Numbers'!$G$7)</f>
        <v>2000</v>
      </c>
      <c r="EP695">
        <f>IF($EP$9='[1]L&amp;D Numbers'!$H$6,'[1]L&amp;D Numbers'!$H$7)</f>
        <v>2000</v>
      </c>
      <c r="EQ695">
        <f>IF($EQ$9='[1]L&amp;D Numbers'!$I$6,'[1]L&amp;D Numbers'!$I$7)</f>
        <v>2000</v>
      </c>
      <c r="ER695">
        <f>IF($ER$9='[1]L&amp;D Numbers'!$J$6,'[1]L&amp;D Numbers'!$J$7)</f>
        <v>0</v>
      </c>
      <c r="ET695" s="45">
        <f>'[1]L&amp;D Master'!$E$10</f>
        <v>1.0678246631903041E-2</v>
      </c>
      <c r="EU695" s="45">
        <f>ET695+'[1]L&amp;D Master'!$F$10</f>
        <v>1.8222427877342538E-2</v>
      </c>
      <c r="EV695" s="45">
        <f>EU695+'[1]L&amp;D Master'!$G$10</f>
        <v>2.3561551193294058E-2</v>
      </c>
      <c r="EW695" s="45">
        <f>EV695+'[1]L&amp;D Master'!$H$10</f>
        <v>2.7330438342024234E-2</v>
      </c>
      <c r="EX695" s="45">
        <f>EW695+'[1]L&amp;D Master'!$I$10</f>
        <v>2.9999999999999995E-2</v>
      </c>
      <c r="EY695" s="45"/>
      <c r="EZ695" s="45">
        <f t="shared" si="869"/>
        <v>1.0678246631903041E-2</v>
      </c>
      <c r="FA695" s="45">
        <f t="shared" si="870"/>
        <v>1.8222427877342538E-2</v>
      </c>
      <c r="FB695" s="45">
        <f t="shared" si="870"/>
        <v>2.3561551193294058E-2</v>
      </c>
      <c r="FC695" s="45">
        <f t="shared" si="870"/>
        <v>2.7330438342024234E-2</v>
      </c>
      <c r="FD695" s="45">
        <f t="shared" si="846"/>
        <v>2.7330438342024234E-2</v>
      </c>
      <c r="FE695" s="45"/>
      <c r="FF695">
        <f t="shared" si="882"/>
        <v>35.61558312125149</v>
      </c>
      <c r="FG695">
        <f t="shared" si="883"/>
        <v>35.343992596415667</v>
      </c>
      <c r="FH695">
        <f t="shared" si="884"/>
        <v>35.151784157041412</v>
      </c>
      <c r="FI695">
        <f t="shared" si="885"/>
        <v>35.016104219687129</v>
      </c>
      <c r="FJ695">
        <f t="shared" si="886"/>
        <v>35.016104219687129</v>
      </c>
      <c r="FL695" s="34"/>
      <c r="FM695" s="34"/>
      <c r="FN695" s="34"/>
      <c r="FO695" s="34"/>
      <c r="FP695" s="34"/>
      <c r="FQ695" s="153">
        <f t="shared" si="871"/>
        <v>0.125</v>
      </c>
      <c r="FR695" s="153"/>
      <c r="FS695" s="42"/>
      <c r="FT695" s="42"/>
      <c r="FU695" s="42"/>
      <c r="FV695" s="42"/>
      <c r="FW695" s="42"/>
      <c r="FX695" s="42"/>
      <c r="FY695" s="42"/>
      <c r="FZ695" s="42"/>
      <c r="GA695" s="42"/>
      <c r="GB695" s="42"/>
      <c r="GC695" s="42"/>
      <c r="GD695" s="42"/>
      <c r="GE695" s="42"/>
      <c r="GF695" s="42"/>
      <c r="GG695" s="42"/>
      <c r="GH695" s="42"/>
      <c r="GI695" s="42"/>
      <c r="GJ695" s="42"/>
      <c r="GK695" s="42"/>
      <c r="GL695" s="42"/>
      <c r="GM695" s="154">
        <f>'[1]Automation Master'!$B$10*FQ695*FO695</f>
        <v>0</v>
      </c>
      <c r="GN695" s="155">
        <f>'[1]Automation Master'!$B$11*FO695*FQ695+GM695</f>
        <v>0</v>
      </c>
      <c r="GO695" s="155">
        <f>'[1]Automation Master'!$B$12*FO695*FQ695+GN695</f>
        <v>0</v>
      </c>
      <c r="GP695" s="155">
        <f>'[1]Automation Master'!$B$13*FO695*FQ695+GO695</f>
        <v>0</v>
      </c>
      <c r="GQ695" s="155">
        <f>'[1]Automation Master'!$C$10*FO695*FQ695+GP695</f>
        <v>0</v>
      </c>
      <c r="GR695" s="155">
        <f>'[1]Automation Master'!$C$11*FO695*FQ695+GQ695</f>
        <v>0</v>
      </c>
      <c r="GS695" s="155">
        <f>'[1]Automation Master'!$C$12*FO695*FQ695+GR695</f>
        <v>0</v>
      </c>
      <c r="GT695" s="155">
        <f>'[1]Automation Master'!$C$13*FO695*FQ695+GS695</f>
        <v>0</v>
      </c>
      <c r="GU695" s="155">
        <f>'[1]Automation Master'!$D$10*FO695*FQ695+GT695</f>
        <v>0</v>
      </c>
      <c r="GV695" s="155">
        <f>'[1]Automation Master'!$D$11*FO695*FQ695+GU695</f>
        <v>0</v>
      </c>
      <c r="GW695" s="155">
        <f>'[1]Automation Master'!$D$12*FO695*FQ695+GV695</f>
        <v>0</v>
      </c>
      <c r="GX695" s="155">
        <f>'[1]Automation Master'!$D$13*FO695*FQ695+GW695</f>
        <v>0</v>
      </c>
      <c r="GY695" s="155">
        <f>'[1]Automation Master'!$E$10*FO695*FQ695+GX695</f>
        <v>0</v>
      </c>
      <c r="GZ695" s="155">
        <f>'[1]Automation Master'!$E$11*FO695*FQ695+GY695</f>
        <v>0</v>
      </c>
      <c r="HA695" s="155">
        <f>'[1]Automation Master'!$E$12*FO695*FQ695+GZ695</f>
        <v>0</v>
      </c>
      <c r="HB695" s="155">
        <f>'[1]Automation Master'!$E$13*FO695*FQ695+HA695</f>
        <v>0</v>
      </c>
      <c r="HC695" s="155">
        <f>'[1]Automation Master'!$F$10*FO695*FQ695+HB695</f>
        <v>0</v>
      </c>
      <c r="HD695" s="155">
        <f>'[1]Automation Master'!$F$11*FO695*FQ695+HC695</f>
        <v>0</v>
      </c>
      <c r="HE695" s="155">
        <f>'[1]Automation Master'!$F$12*FO695*FQ695+HD695</f>
        <v>0</v>
      </c>
      <c r="HF695" s="156">
        <f>'[1]Automation Master'!$F$13*FO695*FQ695+HE695</f>
        <v>0</v>
      </c>
      <c r="HG695" s="157"/>
      <c r="HH695" s="157"/>
      <c r="HI695" s="157"/>
      <c r="HJ695" s="157"/>
      <c r="HK695" s="157"/>
      <c r="HL695" s="157"/>
      <c r="HM695" s="157"/>
      <c r="HN695" s="157"/>
      <c r="HO695" s="157"/>
      <c r="HP695" s="157"/>
      <c r="HQ695" s="157"/>
      <c r="HR695" s="157"/>
      <c r="HS695" s="157"/>
      <c r="HT695" s="157"/>
      <c r="HU695" s="157"/>
      <c r="HV695" s="157"/>
      <c r="HW695" s="157"/>
      <c r="HX695" s="157"/>
      <c r="HY695" s="42"/>
      <c r="HZ695" s="42"/>
      <c r="IA695" s="148">
        <f t="shared" si="887"/>
        <v>36</v>
      </c>
      <c r="IB695" s="148">
        <f t="shared" si="888"/>
        <v>36</v>
      </c>
      <c r="IC695" s="148">
        <f t="shared" si="889"/>
        <v>36</v>
      </c>
      <c r="ID695" s="148">
        <f t="shared" si="890"/>
        <v>36</v>
      </c>
      <c r="IE695" s="148">
        <f t="shared" si="891"/>
        <v>36</v>
      </c>
      <c r="IH695">
        <f t="shared" si="892"/>
        <v>35.61558312125149</v>
      </c>
      <c r="II695">
        <f t="shared" si="893"/>
        <v>35.343992596415667</v>
      </c>
      <c r="IJ695">
        <f t="shared" si="894"/>
        <v>35.151784157041412</v>
      </c>
      <c r="IK695">
        <f t="shared" si="895"/>
        <v>35.016104219687129</v>
      </c>
      <c r="IL695">
        <f t="shared" si="896"/>
        <v>35.016104219687129</v>
      </c>
      <c r="IN695" s="42">
        <f t="shared" si="897"/>
        <v>1.0678246631903063E-2</v>
      </c>
      <c r="IO695" s="42">
        <f t="shared" si="898"/>
        <v>1.822242787734258E-2</v>
      </c>
      <c r="IP695" s="42">
        <f t="shared" si="899"/>
        <v>2.356155119329411E-2</v>
      </c>
      <c r="IQ695" s="42">
        <f t="shared" si="900"/>
        <v>2.7330438342024185E-2</v>
      </c>
      <c r="IR695" s="42">
        <f t="shared" si="901"/>
        <v>2.7330438342024185E-2</v>
      </c>
      <c r="IT695" s="9">
        <f t="shared" si="872"/>
        <v>0</v>
      </c>
      <c r="IU695" s="9">
        <f t="shared" si="873"/>
        <v>0</v>
      </c>
      <c r="IV695" s="9">
        <f t="shared" si="874"/>
        <v>0</v>
      </c>
      <c r="IW695" s="9">
        <f t="shared" si="875"/>
        <v>0</v>
      </c>
      <c r="IX695" s="9">
        <f t="shared" si="876"/>
        <v>0</v>
      </c>
    </row>
    <row r="696" spans="1:258" ht="15.75" hidden="1" thickBot="1" x14ac:dyDescent="0.3">
      <c r="A696">
        <v>17</v>
      </c>
      <c r="B696" t="s">
        <v>574</v>
      </c>
      <c r="C696" t="s">
        <v>295</v>
      </c>
      <c r="D696" t="s">
        <v>288</v>
      </c>
      <c r="E696" t="s">
        <v>575</v>
      </c>
      <c r="F696" t="s">
        <v>290</v>
      </c>
      <c r="G696" t="s">
        <v>256</v>
      </c>
      <c r="H696">
        <v>15</v>
      </c>
      <c r="I696">
        <v>2</v>
      </c>
      <c r="K696">
        <v>3</v>
      </c>
      <c r="L696">
        <v>12</v>
      </c>
      <c r="M696">
        <v>2</v>
      </c>
      <c r="R696">
        <v>4</v>
      </c>
      <c r="S696">
        <v>4</v>
      </c>
      <c r="T696">
        <v>6</v>
      </c>
      <c r="U696">
        <v>1</v>
      </c>
      <c r="X696">
        <v>2</v>
      </c>
      <c r="Y696">
        <v>15</v>
      </c>
      <c r="AA696">
        <v>2</v>
      </c>
      <c r="AB696">
        <v>12</v>
      </c>
      <c r="AE696">
        <v>3</v>
      </c>
      <c r="AL696">
        <v>2</v>
      </c>
      <c r="AT696">
        <v>17</v>
      </c>
      <c r="AU696">
        <v>17</v>
      </c>
      <c r="AV696">
        <v>0</v>
      </c>
      <c r="AW696">
        <v>0</v>
      </c>
      <c r="AX696">
        <v>0</v>
      </c>
      <c r="BB696">
        <f t="shared" si="847"/>
        <v>17</v>
      </c>
      <c r="BD696">
        <f t="shared" si="848"/>
        <v>17</v>
      </c>
      <c r="BE696">
        <f t="shared" si="849"/>
        <v>17</v>
      </c>
      <c r="BF696">
        <f t="shared" si="850"/>
        <v>17</v>
      </c>
      <c r="BH696">
        <f t="shared" si="851"/>
        <v>0</v>
      </c>
      <c r="BK696" s="45">
        <f>IF(G696="MEA",'[1]Net Hire Rate'!$E$7,IF(G696="AMR",'[1]Net Hire Rate'!$F$7,IF(G696="EUR",'[1]Net Hire Rate'!$G$7,IF(G696="APAC",'[1]Net Hire Rate'!$H$7,0))))</f>
        <v>1.6761041902604757E-3</v>
      </c>
      <c r="BL696" s="45">
        <f>IF(G696="MEA",'[1]Net Hire Rate'!$E$8,IF(G696="AMR",'[1]Net Hire Rate'!$F$8,IF(G696="EUR",'[1]Net Hire Rate'!$G$8,IF(G696="APAC",'[1]Net Hire Rate'!$H$8,0))))</f>
        <v>1.6761041902604757E-3</v>
      </c>
      <c r="BM696" s="45">
        <f>IF(G696="MEA",'[1]Net Hire Rate'!$E$9,IF(G696="AMR",'[1]Net Hire Rate'!$F$9,IF(G696="EUR",'[1]Net Hire Rate'!$G$9,IF(G696="APAC",'[1]Net Hire Rate'!$H$9,0))))</f>
        <v>1.6761041902604757E-3</v>
      </c>
      <c r="BN696" s="45">
        <f>IF(G696="MEA",'[1]Net Hire Rate'!$E$10,IF(G696="AMR",'[1]Net Hire Rate'!$F$10,IF(G696="EUR",'[1]Net Hire Rate'!$G$10,IF(G696="APAC",'[1]Net Hire Rate'!$H$10,0))))</f>
        <v>1.6761041902604757E-3</v>
      </c>
      <c r="BO696" s="45">
        <f>IF(G696="MEA",'[1]Net Hire Rate'!$E$11,IF(G696="AMR",'[1]Net Hire Rate'!$F$11,IF(G696="EUR",'[1]Net Hire Rate'!$G$11,IF(G696="APAC",'[1]Net Hire Rate'!$H$11,0))))</f>
        <v>1.6761041902604757E-3</v>
      </c>
      <c r="BP696" s="45">
        <f>IF(G696="MEA",'[1]Net Hire Rate'!$E$12,IF(G696="AMR",'[1]Net Hire Rate'!$F$12,IF(G696="EUR",'[1]Net Hire Rate'!$G$12,IF(G696="APAC",'[1]Net Hire Rate'!$H$12,0))))</f>
        <v>1.6761041902604757E-3</v>
      </c>
      <c r="BQ696" s="147">
        <f t="shared" si="852"/>
        <v>17</v>
      </c>
      <c r="BR696" s="147">
        <f t="shared" si="834"/>
        <v>17</v>
      </c>
      <c r="BS696" s="147">
        <f t="shared" si="853"/>
        <v>17.028493771234427</v>
      </c>
      <c r="BT696" s="148">
        <f t="shared" si="835"/>
        <v>17.028493771234427</v>
      </c>
      <c r="BU696" s="149">
        <f t="shared" si="854"/>
        <v>17.057035300998216</v>
      </c>
      <c r="BV696" s="148">
        <f t="shared" si="836"/>
        <v>17.057035300998216</v>
      </c>
      <c r="BW696" s="148">
        <f t="shared" si="855"/>
        <v>17.085624669339637</v>
      </c>
      <c r="BX696" s="148">
        <f t="shared" si="837"/>
        <v>17.085624669339637</v>
      </c>
      <c r="BY696" s="148">
        <f t="shared" si="856"/>
        <v>17.114261956441133</v>
      </c>
      <c r="BZ696" s="148">
        <f t="shared" si="838"/>
        <v>17.114261956441133</v>
      </c>
      <c r="CA696" s="148">
        <f t="shared" si="857"/>
        <v>17.142947242619538</v>
      </c>
      <c r="CB696" s="148">
        <f t="shared" si="839"/>
        <v>17.142947242619538</v>
      </c>
      <c r="CC696" s="148"/>
      <c r="CD696" s="38"/>
      <c r="CE696" s="38"/>
      <c r="CF696" s="38"/>
      <c r="CG696" s="38"/>
      <c r="CH696" s="38"/>
      <c r="CI696" s="38"/>
      <c r="CJ696" s="38"/>
      <c r="CK696" s="41"/>
      <c r="CL696" s="41"/>
      <c r="CM696" s="40"/>
      <c r="CN696" s="41"/>
      <c r="CO696" s="41"/>
      <c r="CP696" s="41"/>
      <c r="CQ696" s="41"/>
      <c r="CR696" s="41"/>
      <c r="CS696" s="41"/>
      <c r="CT696" s="41"/>
      <c r="CU696" s="40"/>
      <c r="CV696" s="41"/>
      <c r="CW696" s="41"/>
      <c r="CX696" s="41"/>
      <c r="CY696" s="41"/>
      <c r="CZ696" s="41"/>
      <c r="DA696" s="41"/>
      <c r="DB696" s="41"/>
      <c r="DC696" s="40"/>
      <c r="DD696" s="41"/>
      <c r="DE696" s="41"/>
      <c r="DF696" s="41"/>
      <c r="DG696" s="41"/>
      <c r="DH696" s="41"/>
      <c r="DI696" s="41"/>
      <c r="DJ696" s="41"/>
      <c r="DK696" s="40"/>
      <c r="DL696" s="41"/>
      <c r="DM696" s="41"/>
      <c r="DN696" s="41"/>
      <c r="DO696" s="41"/>
      <c r="DP696" s="41"/>
      <c r="DQ696" s="41"/>
      <c r="DR696" s="15"/>
      <c r="DS696" s="151">
        <f t="shared" si="840"/>
        <v>17</v>
      </c>
      <c r="DT696" s="152">
        <f t="shared" si="841"/>
        <v>0</v>
      </c>
      <c r="DU696" s="7">
        <f t="shared" si="842"/>
        <v>0</v>
      </c>
      <c r="DV696" s="7">
        <f t="shared" si="843"/>
        <v>0</v>
      </c>
      <c r="DW696">
        <f t="shared" si="844"/>
        <v>0</v>
      </c>
      <c r="DX696">
        <f t="shared" si="845"/>
        <v>0</v>
      </c>
      <c r="DZ696">
        <f t="shared" si="858"/>
        <v>17</v>
      </c>
      <c r="EA696">
        <f t="shared" si="859"/>
        <v>17</v>
      </c>
      <c r="EB696">
        <f t="shared" si="860"/>
        <v>17</v>
      </c>
      <c r="EC696">
        <f t="shared" si="861"/>
        <v>17</v>
      </c>
      <c r="ED696">
        <f t="shared" si="862"/>
        <v>17</v>
      </c>
      <c r="EE696">
        <f t="shared" si="863"/>
        <v>17</v>
      </c>
      <c r="EG696">
        <f t="shared" si="864"/>
        <v>17</v>
      </c>
      <c r="EH696">
        <f t="shared" si="865"/>
        <v>17</v>
      </c>
      <c r="EI696">
        <f t="shared" si="866"/>
        <v>17</v>
      </c>
      <c r="EJ696">
        <f t="shared" si="867"/>
        <v>17</v>
      </c>
      <c r="EK696">
        <f t="shared" si="868"/>
        <v>17</v>
      </c>
      <c r="EM696">
        <f>IF($EM$9='[1]L&amp;D Numbers'!$E$6,'[1]L&amp;D Numbers'!$E$7)</f>
        <v>350</v>
      </c>
      <c r="EN696">
        <f>IF($EN$9='[1]L&amp;D Numbers'!$F$6,'[1]L&amp;D Numbers'!$F$7)</f>
        <v>2000</v>
      </c>
      <c r="EO696">
        <f>IF($EO$9='[1]L&amp;D Numbers'!$G$6,'[1]L&amp;D Numbers'!$G$7)</f>
        <v>2000</v>
      </c>
      <c r="EP696">
        <f>IF($EP$9='[1]L&amp;D Numbers'!$H$6,'[1]L&amp;D Numbers'!$H$7)</f>
        <v>2000</v>
      </c>
      <c r="EQ696">
        <f>IF($EQ$9='[1]L&amp;D Numbers'!$I$6,'[1]L&amp;D Numbers'!$I$7)</f>
        <v>2000</v>
      </c>
      <c r="ER696">
        <f>IF($ER$9='[1]L&amp;D Numbers'!$J$6,'[1]L&amp;D Numbers'!$J$7)</f>
        <v>0</v>
      </c>
      <c r="ET696" s="45">
        <f>'[1]L&amp;D Master'!$E$10</f>
        <v>1.0678246631903041E-2</v>
      </c>
      <c r="EU696" s="45">
        <f>ET696+'[1]L&amp;D Master'!$F$10</f>
        <v>1.8222427877342538E-2</v>
      </c>
      <c r="EV696" s="45">
        <f>EU696+'[1]L&amp;D Master'!$G$10</f>
        <v>2.3561551193294058E-2</v>
      </c>
      <c r="EW696" s="45">
        <f>EV696+'[1]L&amp;D Master'!$H$10</f>
        <v>2.7330438342024234E-2</v>
      </c>
      <c r="EX696" s="45">
        <f>EW696+'[1]L&amp;D Master'!$I$10</f>
        <v>2.9999999999999995E-2</v>
      </c>
      <c r="EY696" s="45"/>
      <c r="EZ696" s="45">
        <f t="shared" si="869"/>
        <v>1.0678246631903041E-2</v>
      </c>
      <c r="FA696" s="45">
        <f t="shared" si="870"/>
        <v>1.8222427877342538E-2</v>
      </c>
      <c r="FB696" s="45">
        <f t="shared" si="870"/>
        <v>2.3561551193294058E-2</v>
      </c>
      <c r="FC696" s="45">
        <f t="shared" si="870"/>
        <v>2.7330438342024234E-2</v>
      </c>
      <c r="FD696" s="45">
        <f t="shared" si="846"/>
        <v>2.7330438342024234E-2</v>
      </c>
      <c r="FE696" s="45"/>
      <c r="FF696">
        <f t="shared" si="882"/>
        <v>16.818469807257646</v>
      </c>
      <c r="FG696">
        <f t="shared" si="883"/>
        <v>16.690218726085178</v>
      </c>
      <c r="FH696">
        <f t="shared" si="884"/>
        <v>16.599453629714002</v>
      </c>
      <c r="FI696">
        <f t="shared" si="885"/>
        <v>16.535382548185588</v>
      </c>
      <c r="FJ696">
        <f t="shared" si="886"/>
        <v>16.535382548185588</v>
      </c>
      <c r="FL696" s="34"/>
      <c r="FM696" s="34"/>
      <c r="FN696" s="34"/>
      <c r="FO696" s="34"/>
      <c r="FP696" s="34"/>
      <c r="FQ696" s="153">
        <f t="shared" si="871"/>
        <v>0.125</v>
      </c>
      <c r="FR696" s="153"/>
      <c r="FS696" s="42"/>
      <c r="FT696" s="42"/>
      <c r="FU696" s="42"/>
      <c r="FV696" s="42"/>
      <c r="FW696" s="42"/>
      <c r="FX696" s="42"/>
      <c r="FY696" s="42"/>
      <c r="FZ696" s="42"/>
      <c r="GA696" s="42"/>
      <c r="GB696" s="42"/>
      <c r="GC696" s="42"/>
      <c r="GD696" s="42"/>
      <c r="GE696" s="42"/>
      <c r="GF696" s="42"/>
      <c r="GG696" s="42"/>
      <c r="GH696" s="42"/>
      <c r="GI696" s="42"/>
      <c r="GJ696" s="42"/>
      <c r="GK696" s="42"/>
      <c r="GL696" s="42"/>
      <c r="GM696" s="154">
        <f>'[1]Automation Master'!$B$10*FQ696*FO696</f>
        <v>0</v>
      </c>
      <c r="GN696" s="155">
        <f>'[1]Automation Master'!$B$11*FO696*FQ696+GM696</f>
        <v>0</v>
      </c>
      <c r="GO696" s="155">
        <f>'[1]Automation Master'!$B$12*FO696*FQ696+GN696</f>
        <v>0</v>
      </c>
      <c r="GP696" s="155">
        <f>'[1]Automation Master'!$B$13*FO696*FQ696+GO696</f>
        <v>0</v>
      </c>
      <c r="GQ696" s="155">
        <f>'[1]Automation Master'!$C$10*FO696*FQ696+GP696</f>
        <v>0</v>
      </c>
      <c r="GR696" s="155">
        <f>'[1]Automation Master'!$C$11*FO696*FQ696+GQ696</f>
        <v>0</v>
      </c>
      <c r="GS696" s="155">
        <f>'[1]Automation Master'!$C$12*FO696*FQ696+GR696</f>
        <v>0</v>
      </c>
      <c r="GT696" s="155">
        <f>'[1]Automation Master'!$C$13*FO696*FQ696+GS696</f>
        <v>0</v>
      </c>
      <c r="GU696" s="155">
        <f>'[1]Automation Master'!$D$10*FO696*FQ696+GT696</f>
        <v>0</v>
      </c>
      <c r="GV696" s="155">
        <f>'[1]Automation Master'!$D$11*FO696*FQ696+GU696</f>
        <v>0</v>
      </c>
      <c r="GW696" s="155">
        <f>'[1]Automation Master'!$D$12*FO696*FQ696+GV696</f>
        <v>0</v>
      </c>
      <c r="GX696" s="155">
        <f>'[1]Automation Master'!$D$13*FO696*FQ696+GW696</f>
        <v>0</v>
      </c>
      <c r="GY696" s="155">
        <f>'[1]Automation Master'!$E$10*FO696*FQ696+GX696</f>
        <v>0</v>
      </c>
      <c r="GZ696" s="155">
        <f>'[1]Automation Master'!$E$11*FO696*FQ696+GY696</f>
        <v>0</v>
      </c>
      <c r="HA696" s="155">
        <f>'[1]Automation Master'!$E$12*FO696*FQ696+GZ696</f>
        <v>0</v>
      </c>
      <c r="HB696" s="155">
        <f>'[1]Automation Master'!$E$13*FO696*FQ696+HA696</f>
        <v>0</v>
      </c>
      <c r="HC696" s="155">
        <f>'[1]Automation Master'!$F$10*FO696*FQ696+HB696</f>
        <v>0</v>
      </c>
      <c r="HD696" s="155">
        <f>'[1]Automation Master'!$F$11*FO696*FQ696+HC696</f>
        <v>0</v>
      </c>
      <c r="HE696" s="155">
        <f>'[1]Automation Master'!$F$12*FO696*FQ696+HD696</f>
        <v>0</v>
      </c>
      <c r="HF696" s="156">
        <f>'[1]Automation Master'!$F$13*FO696*FQ696+HE696</f>
        <v>0</v>
      </c>
      <c r="HG696" s="157"/>
      <c r="HH696" s="157"/>
      <c r="HI696" s="157"/>
      <c r="HJ696" s="157"/>
      <c r="HK696" s="157"/>
      <c r="HL696" s="157"/>
      <c r="HM696" s="157"/>
      <c r="HN696" s="157"/>
      <c r="HO696" s="157"/>
      <c r="HP696" s="157"/>
      <c r="HQ696" s="157"/>
      <c r="HR696" s="157"/>
      <c r="HS696" s="157"/>
      <c r="HT696" s="157"/>
      <c r="HU696" s="157"/>
      <c r="HV696" s="157"/>
      <c r="HW696" s="157"/>
      <c r="HX696" s="157"/>
      <c r="HY696" s="42"/>
      <c r="HZ696" s="42"/>
      <c r="IA696" s="148">
        <f t="shared" si="887"/>
        <v>17</v>
      </c>
      <c r="IB696" s="148">
        <f t="shared" si="888"/>
        <v>17</v>
      </c>
      <c r="IC696" s="148">
        <f t="shared" si="889"/>
        <v>17</v>
      </c>
      <c r="ID696" s="148">
        <f t="shared" si="890"/>
        <v>17</v>
      </c>
      <c r="IE696" s="148">
        <f t="shared" si="891"/>
        <v>17</v>
      </c>
      <c r="IH696">
        <f t="shared" si="892"/>
        <v>16.818469807257646</v>
      </c>
      <c r="II696">
        <f t="shared" si="893"/>
        <v>16.690218726085178</v>
      </c>
      <c r="IJ696">
        <f t="shared" si="894"/>
        <v>16.599453629714002</v>
      </c>
      <c r="IK696">
        <f t="shared" si="895"/>
        <v>16.535382548185588</v>
      </c>
      <c r="IL696">
        <f t="shared" si="896"/>
        <v>16.535382548185588</v>
      </c>
      <c r="IN696" s="42">
        <f t="shared" si="897"/>
        <v>1.067824663190318E-2</v>
      </c>
      <c r="IO696" s="42">
        <f t="shared" si="898"/>
        <v>1.8222427877342497E-2</v>
      </c>
      <c r="IP696" s="42">
        <f t="shared" si="899"/>
        <v>2.3561551193293982E-2</v>
      </c>
      <c r="IQ696" s="42">
        <f t="shared" si="900"/>
        <v>2.7330438342024244E-2</v>
      </c>
      <c r="IR696" s="42">
        <f t="shared" si="901"/>
        <v>2.7330438342024244E-2</v>
      </c>
      <c r="IT696" s="9">
        <f t="shared" si="872"/>
        <v>0</v>
      </c>
      <c r="IU696" s="9">
        <f t="shared" si="873"/>
        <v>0</v>
      </c>
      <c r="IV696" s="9">
        <f t="shared" si="874"/>
        <v>0</v>
      </c>
      <c r="IW696" s="9">
        <f t="shared" si="875"/>
        <v>0</v>
      </c>
      <c r="IX696" s="9">
        <f t="shared" si="876"/>
        <v>0</v>
      </c>
    </row>
    <row r="697" spans="1:258" ht="15.75" hidden="1" thickBot="1" x14ac:dyDescent="0.3">
      <c r="A697">
        <v>33</v>
      </c>
      <c r="B697" t="s">
        <v>574</v>
      </c>
      <c r="C697" t="s">
        <v>302</v>
      </c>
      <c r="D697" t="s">
        <v>288</v>
      </c>
      <c r="E697" t="s">
        <v>575</v>
      </c>
      <c r="F697" t="s">
        <v>290</v>
      </c>
      <c r="G697" t="s">
        <v>256</v>
      </c>
      <c r="H697">
        <v>21</v>
      </c>
      <c r="I697">
        <v>12</v>
      </c>
      <c r="L697">
        <v>21</v>
      </c>
      <c r="M697">
        <v>12</v>
      </c>
      <c r="R697">
        <v>3</v>
      </c>
      <c r="S697">
        <v>4</v>
      </c>
      <c r="T697">
        <v>11</v>
      </c>
      <c r="U697">
        <v>3</v>
      </c>
      <c r="X697">
        <v>12</v>
      </c>
      <c r="Y697">
        <v>21</v>
      </c>
      <c r="AA697">
        <v>12</v>
      </c>
      <c r="AB697">
        <v>8</v>
      </c>
      <c r="AL697">
        <v>25</v>
      </c>
      <c r="AQ697">
        <v>1</v>
      </c>
      <c r="AT697">
        <v>33</v>
      </c>
      <c r="AU697">
        <v>33</v>
      </c>
      <c r="AV697">
        <v>0</v>
      </c>
      <c r="AW697">
        <v>0</v>
      </c>
      <c r="AX697">
        <v>0</v>
      </c>
      <c r="BB697">
        <f t="shared" si="847"/>
        <v>33</v>
      </c>
      <c r="BD697">
        <f t="shared" si="848"/>
        <v>33</v>
      </c>
      <c r="BE697">
        <f t="shared" si="849"/>
        <v>33</v>
      </c>
      <c r="BF697">
        <f t="shared" si="850"/>
        <v>33</v>
      </c>
      <c r="BH697">
        <f t="shared" si="851"/>
        <v>0</v>
      </c>
      <c r="BK697" s="45">
        <f>IF(G697="MEA",'[1]Net Hire Rate'!$E$7,IF(G697="AMR",'[1]Net Hire Rate'!$F$7,IF(G697="EUR",'[1]Net Hire Rate'!$G$7,IF(G697="APAC",'[1]Net Hire Rate'!$H$7,0))))</f>
        <v>1.6761041902604757E-3</v>
      </c>
      <c r="BL697" s="45">
        <f>IF(G697="MEA",'[1]Net Hire Rate'!$E$8,IF(G697="AMR",'[1]Net Hire Rate'!$F$8,IF(G697="EUR",'[1]Net Hire Rate'!$G$8,IF(G697="APAC",'[1]Net Hire Rate'!$H$8,0))))</f>
        <v>1.6761041902604757E-3</v>
      </c>
      <c r="BM697" s="45">
        <f>IF(G697="MEA",'[1]Net Hire Rate'!$E$9,IF(G697="AMR",'[1]Net Hire Rate'!$F$9,IF(G697="EUR",'[1]Net Hire Rate'!$G$9,IF(G697="APAC",'[1]Net Hire Rate'!$H$9,0))))</f>
        <v>1.6761041902604757E-3</v>
      </c>
      <c r="BN697" s="45">
        <f>IF(G697="MEA",'[1]Net Hire Rate'!$E$10,IF(G697="AMR",'[1]Net Hire Rate'!$F$10,IF(G697="EUR",'[1]Net Hire Rate'!$G$10,IF(G697="APAC",'[1]Net Hire Rate'!$H$10,0))))</f>
        <v>1.6761041902604757E-3</v>
      </c>
      <c r="BO697" s="45">
        <f>IF(G697="MEA",'[1]Net Hire Rate'!$E$11,IF(G697="AMR",'[1]Net Hire Rate'!$F$11,IF(G697="EUR",'[1]Net Hire Rate'!$G$11,IF(G697="APAC",'[1]Net Hire Rate'!$H$11,0))))</f>
        <v>1.6761041902604757E-3</v>
      </c>
      <c r="BP697" s="45">
        <f>IF(G697="MEA",'[1]Net Hire Rate'!$E$12,IF(G697="AMR",'[1]Net Hire Rate'!$F$12,IF(G697="EUR",'[1]Net Hire Rate'!$G$12,IF(G697="APAC",'[1]Net Hire Rate'!$H$12,0))))</f>
        <v>1.6761041902604757E-3</v>
      </c>
      <c r="BQ697" s="147">
        <f t="shared" si="852"/>
        <v>33</v>
      </c>
      <c r="BR697" s="147">
        <f t="shared" si="834"/>
        <v>33</v>
      </c>
      <c r="BS697" s="147">
        <f t="shared" si="853"/>
        <v>33.055311438278594</v>
      </c>
      <c r="BT697" s="148">
        <f t="shared" si="835"/>
        <v>33.055311438278594</v>
      </c>
      <c r="BU697" s="149">
        <f t="shared" si="854"/>
        <v>33.110715584290659</v>
      </c>
      <c r="BV697" s="148">
        <f t="shared" si="836"/>
        <v>33.110715584290659</v>
      </c>
      <c r="BW697" s="148">
        <f t="shared" si="855"/>
        <v>33.166212593424014</v>
      </c>
      <c r="BX697" s="148">
        <f t="shared" si="837"/>
        <v>32.166212593424014</v>
      </c>
      <c r="BY697" s="148">
        <f t="shared" si="856"/>
        <v>32.220126517136663</v>
      </c>
      <c r="BZ697" s="148">
        <f t="shared" si="838"/>
        <v>32.220126517136663</v>
      </c>
      <c r="CA697" s="148">
        <f t="shared" si="857"/>
        <v>32.274130806202756</v>
      </c>
      <c r="CB697" s="148">
        <f t="shared" si="839"/>
        <v>32.274130806202756</v>
      </c>
      <c r="CC697" s="148"/>
      <c r="CD697" s="38"/>
      <c r="CE697" s="38"/>
      <c r="CF697" s="38"/>
      <c r="CG697" s="38"/>
      <c r="CH697" s="38"/>
      <c r="CI697" s="38"/>
      <c r="CJ697" s="38"/>
      <c r="CK697" s="41"/>
      <c r="CL697" s="41"/>
      <c r="CM697" s="40"/>
      <c r="CN697" s="41"/>
      <c r="CO697" s="41"/>
      <c r="CP697" s="41"/>
      <c r="CQ697" s="41"/>
      <c r="CR697" s="41"/>
      <c r="CS697" s="41"/>
      <c r="CT697" s="41"/>
      <c r="CU697" s="40"/>
      <c r="CV697" s="41"/>
      <c r="CW697" s="41"/>
      <c r="CX697" s="41"/>
      <c r="CY697" s="41"/>
      <c r="CZ697" s="41"/>
      <c r="DA697" s="41"/>
      <c r="DB697" s="41"/>
      <c r="DC697" s="40"/>
      <c r="DD697" s="41"/>
      <c r="DE697" s="41"/>
      <c r="DF697" s="41"/>
      <c r="DG697" s="41"/>
      <c r="DH697" s="41"/>
      <c r="DI697" s="41"/>
      <c r="DJ697" s="41"/>
      <c r="DK697" s="40"/>
      <c r="DL697" s="41"/>
      <c r="DM697" s="41"/>
      <c r="DN697" s="41"/>
      <c r="DO697" s="41"/>
      <c r="DP697" s="41"/>
      <c r="DQ697" s="41"/>
      <c r="DR697" s="15"/>
      <c r="DS697" s="151">
        <f t="shared" si="840"/>
        <v>33</v>
      </c>
      <c r="DT697" s="152">
        <f t="shared" si="841"/>
        <v>0</v>
      </c>
      <c r="DU697" s="7">
        <f t="shared" si="842"/>
        <v>0</v>
      </c>
      <c r="DV697" s="7">
        <f t="shared" si="843"/>
        <v>0</v>
      </c>
      <c r="DW697">
        <f t="shared" si="844"/>
        <v>0</v>
      </c>
      <c r="DX697">
        <f t="shared" si="845"/>
        <v>0</v>
      </c>
      <c r="DZ697">
        <f t="shared" si="858"/>
        <v>33</v>
      </c>
      <c r="EA697">
        <f t="shared" si="859"/>
        <v>33</v>
      </c>
      <c r="EB697">
        <f t="shared" si="860"/>
        <v>33</v>
      </c>
      <c r="EC697">
        <f t="shared" si="861"/>
        <v>33</v>
      </c>
      <c r="ED697">
        <f t="shared" si="862"/>
        <v>33</v>
      </c>
      <c r="EE697">
        <f t="shared" si="863"/>
        <v>33</v>
      </c>
      <c r="EG697">
        <f t="shared" si="864"/>
        <v>33</v>
      </c>
      <c r="EH697">
        <f t="shared" si="865"/>
        <v>33</v>
      </c>
      <c r="EI697">
        <f t="shared" si="866"/>
        <v>33</v>
      </c>
      <c r="EJ697">
        <f t="shared" si="867"/>
        <v>33</v>
      </c>
      <c r="EK697">
        <f t="shared" si="868"/>
        <v>33</v>
      </c>
      <c r="EM697">
        <f>IF($EM$9='[1]L&amp;D Numbers'!$E$6,'[1]L&amp;D Numbers'!$E$7)</f>
        <v>350</v>
      </c>
      <c r="EN697">
        <f>IF($EN$9='[1]L&amp;D Numbers'!$F$6,'[1]L&amp;D Numbers'!$F$7)</f>
        <v>2000</v>
      </c>
      <c r="EO697">
        <f>IF($EO$9='[1]L&amp;D Numbers'!$G$6,'[1]L&amp;D Numbers'!$G$7)</f>
        <v>2000</v>
      </c>
      <c r="EP697">
        <f>IF($EP$9='[1]L&amp;D Numbers'!$H$6,'[1]L&amp;D Numbers'!$H$7)</f>
        <v>2000</v>
      </c>
      <c r="EQ697">
        <f>IF($EQ$9='[1]L&amp;D Numbers'!$I$6,'[1]L&amp;D Numbers'!$I$7)</f>
        <v>2000</v>
      </c>
      <c r="ER697">
        <f>IF($ER$9='[1]L&amp;D Numbers'!$J$6,'[1]L&amp;D Numbers'!$J$7)</f>
        <v>0</v>
      </c>
      <c r="ET697" s="45">
        <f>'[1]L&amp;D Master'!$E$10</f>
        <v>1.0678246631903041E-2</v>
      </c>
      <c r="EU697" s="45">
        <f>ET697+'[1]L&amp;D Master'!$F$10</f>
        <v>1.8222427877342538E-2</v>
      </c>
      <c r="EV697" s="45">
        <f>EU697+'[1]L&amp;D Master'!$G$10</f>
        <v>2.3561551193294058E-2</v>
      </c>
      <c r="EW697" s="45">
        <f>EV697+'[1]L&amp;D Master'!$H$10</f>
        <v>2.7330438342024234E-2</v>
      </c>
      <c r="EX697" s="45">
        <f>EW697+'[1]L&amp;D Master'!$I$10</f>
        <v>2.9999999999999995E-2</v>
      </c>
      <c r="EY697" s="45"/>
      <c r="EZ697" s="45">
        <f t="shared" si="869"/>
        <v>1.0678246631903041E-2</v>
      </c>
      <c r="FA697" s="45">
        <f t="shared" si="870"/>
        <v>1.8222427877342538E-2</v>
      </c>
      <c r="FB697" s="45">
        <f t="shared" si="870"/>
        <v>2.3561551193294058E-2</v>
      </c>
      <c r="FC697" s="45">
        <f t="shared" si="870"/>
        <v>2.7330438342024234E-2</v>
      </c>
      <c r="FD697" s="45">
        <f t="shared" si="846"/>
        <v>2.7330438342024234E-2</v>
      </c>
      <c r="FE697" s="45"/>
      <c r="FF697">
        <f t="shared" si="882"/>
        <v>32.647617861147197</v>
      </c>
      <c r="FG697">
        <f t="shared" si="883"/>
        <v>32.398659880047695</v>
      </c>
      <c r="FH697">
        <f t="shared" si="884"/>
        <v>32.222468810621294</v>
      </c>
      <c r="FI697">
        <f t="shared" si="885"/>
        <v>32.098095534713202</v>
      </c>
      <c r="FJ697">
        <f t="shared" si="886"/>
        <v>32.098095534713202</v>
      </c>
      <c r="FL697" s="34"/>
      <c r="FM697" s="34"/>
      <c r="FN697" s="34"/>
      <c r="FO697" s="34"/>
      <c r="FP697" s="34"/>
      <c r="FQ697" s="153">
        <f t="shared" si="871"/>
        <v>0.125</v>
      </c>
      <c r="FR697" s="153"/>
      <c r="FS697" s="42"/>
      <c r="FT697" s="42"/>
      <c r="FU697" s="42"/>
      <c r="FV697" s="42"/>
      <c r="FW697" s="42"/>
      <c r="FX697" s="42"/>
      <c r="FY697" s="42"/>
      <c r="FZ697" s="42"/>
      <c r="GA697" s="42"/>
      <c r="GB697" s="42"/>
      <c r="GC697" s="42"/>
      <c r="GD697" s="42"/>
      <c r="GE697" s="42"/>
      <c r="GF697" s="42"/>
      <c r="GG697" s="42"/>
      <c r="GH697" s="42"/>
      <c r="GI697" s="42"/>
      <c r="GJ697" s="42"/>
      <c r="GK697" s="42"/>
      <c r="GL697" s="42"/>
      <c r="GM697" s="154">
        <f>'[1]Automation Master'!$B$10*FQ697*FO697</f>
        <v>0</v>
      </c>
      <c r="GN697" s="155">
        <f>'[1]Automation Master'!$B$11*FO697*FQ697+GM697</f>
        <v>0</v>
      </c>
      <c r="GO697" s="155">
        <f>'[1]Automation Master'!$B$12*FO697*FQ697+GN697</f>
        <v>0</v>
      </c>
      <c r="GP697" s="155">
        <f>'[1]Automation Master'!$B$13*FO697*FQ697+GO697</f>
        <v>0</v>
      </c>
      <c r="GQ697" s="155">
        <f>'[1]Automation Master'!$C$10*FO697*FQ697+GP697</f>
        <v>0</v>
      </c>
      <c r="GR697" s="155">
        <f>'[1]Automation Master'!$C$11*FO697*FQ697+GQ697</f>
        <v>0</v>
      </c>
      <c r="GS697" s="155">
        <f>'[1]Automation Master'!$C$12*FO697*FQ697+GR697</f>
        <v>0</v>
      </c>
      <c r="GT697" s="155">
        <f>'[1]Automation Master'!$C$13*FO697*FQ697+GS697</f>
        <v>0</v>
      </c>
      <c r="GU697" s="155">
        <f>'[1]Automation Master'!$D$10*FO697*FQ697+GT697</f>
        <v>0</v>
      </c>
      <c r="GV697" s="155">
        <f>'[1]Automation Master'!$D$11*FO697*FQ697+GU697</f>
        <v>0</v>
      </c>
      <c r="GW697" s="155">
        <f>'[1]Automation Master'!$D$12*FO697*FQ697+GV697</f>
        <v>0</v>
      </c>
      <c r="GX697" s="155">
        <f>'[1]Automation Master'!$D$13*FO697*FQ697+GW697</f>
        <v>0</v>
      </c>
      <c r="GY697" s="155">
        <f>'[1]Automation Master'!$E$10*FO697*FQ697+GX697</f>
        <v>0</v>
      </c>
      <c r="GZ697" s="155">
        <f>'[1]Automation Master'!$E$11*FO697*FQ697+GY697</f>
        <v>0</v>
      </c>
      <c r="HA697" s="155">
        <f>'[1]Automation Master'!$E$12*FO697*FQ697+GZ697</f>
        <v>0</v>
      </c>
      <c r="HB697" s="155">
        <f>'[1]Automation Master'!$E$13*FO697*FQ697+HA697</f>
        <v>0</v>
      </c>
      <c r="HC697" s="155">
        <f>'[1]Automation Master'!$F$10*FO697*FQ697+HB697</f>
        <v>0</v>
      </c>
      <c r="HD697" s="155">
        <f>'[1]Automation Master'!$F$11*FO697*FQ697+HC697</f>
        <v>0</v>
      </c>
      <c r="HE697" s="155">
        <f>'[1]Automation Master'!$F$12*FO697*FQ697+HD697</f>
        <v>0</v>
      </c>
      <c r="HF697" s="156">
        <f>'[1]Automation Master'!$F$13*FO697*FQ697+HE697</f>
        <v>0</v>
      </c>
      <c r="HG697" s="157"/>
      <c r="HH697" s="157"/>
      <c r="HI697" s="157"/>
      <c r="HJ697" s="157"/>
      <c r="HK697" s="157"/>
      <c r="HL697" s="157"/>
      <c r="HM697" s="157"/>
      <c r="HN697" s="157"/>
      <c r="HO697" s="157"/>
      <c r="HP697" s="157"/>
      <c r="HQ697" s="157"/>
      <c r="HR697" s="157"/>
      <c r="HS697" s="157"/>
      <c r="HT697" s="157"/>
      <c r="HU697" s="157"/>
      <c r="HV697" s="157"/>
      <c r="HW697" s="157"/>
      <c r="HX697" s="157"/>
      <c r="HY697" s="42"/>
      <c r="HZ697" s="42"/>
      <c r="IA697" s="148">
        <f t="shared" si="887"/>
        <v>33</v>
      </c>
      <c r="IB697" s="148">
        <f t="shared" si="888"/>
        <v>33</v>
      </c>
      <c r="IC697" s="148">
        <f t="shared" si="889"/>
        <v>33</v>
      </c>
      <c r="ID697" s="148">
        <f t="shared" si="890"/>
        <v>33</v>
      </c>
      <c r="IE697" s="148">
        <f t="shared" si="891"/>
        <v>33</v>
      </c>
      <c r="IH697">
        <f t="shared" si="892"/>
        <v>32.647617861147197</v>
      </c>
      <c r="II697">
        <f t="shared" si="893"/>
        <v>32.398659880047695</v>
      </c>
      <c r="IJ697">
        <f t="shared" si="894"/>
        <v>32.222468810621294</v>
      </c>
      <c r="IK697">
        <f t="shared" si="895"/>
        <v>32.098095534713202</v>
      </c>
      <c r="IL697">
        <f t="shared" si="896"/>
        <v>32.098095534713202</v>
      </c>
      <c r="IN697" s="42">
        <f t="shared" si="897"/>
        <v>1.0678246631903135E-2</v>
      </c>
      <c r="IO697" s="42">
        <f t="shared" si="898"/>
        <v>1.8222427877342563E-2</v>
      </c>
      <c r="IP697" s="42">
        <f t="shared" si="899"/>
        <v>2.3561551193294127E-2</v>
      </c>
      <c r="IQ697" s="42">
        <f t="shared" si="900"/>
        <v>2.7330438342024168E-2</v>
      </c>
      <c r="IR697" s="42">
        <f t="shared" si="901"/>
        <v>2.7330438342024168E-2</v>
      </c>
      <c r="IT697" s="9">
        <f t="shared" si="872"/>
        <v>0</v>
      </c>
      <c r="IU697" s="9">
        <f t="shared" si="873"/>
        <v>0</v>
      </c>
      <c r="IV697" s="9">
        <f t="shared" si="874"/>
        <v>0</v>
      </c>
      <c r="IW697" s="9">
        <f t="shared" si="875"/>
        <v>0</v>
      </c>
      <c r="IX697" s="9">
        <f t="shared" si="876"/>
        <v>0</v>
      </c>
    </row>
    <row r="698" spans="1:258" ht="15.75" hidden="1" thickBot="1" x14ac:dyDescent="0.3">
      <c r="A698">
        <v>49</v>
      </c>
      <c r="B698" t="s">
        <v>574</v>
      </c>
      <c r="C698" t="s">
        <v>318</v>
      </c>
      <c r="D698" t="s">
        <v>288</v>
      </c>
      <c r="E698" t="s">
        <v>575</v>
      </c>
      <c r="F698" t="s">
        <v>290</v>
      </c>
      <c r="G698" t="s">
        <v>256</v>
      </c>
      <c r="H698">
        <v>47</v>
      </c>
      <c r="I698">
        <v>2</v>
      </c>
      <c r="K698">
        <v>42</v>
      </c>
      <c r="L698">
        <v>5</v>
      </c>
      <c r="M698">
        <v>2</v>
      </c>
      <c r="R698">
        <v>13</v>
      </c>
      <c r="S698">
        <v>29</v>
      </c>
      <c r="T698">
        <v>5</v>
      </c>
      <c r="X698">
        <v>2</v>
      </c>
      <c r="Y698">
        <v>47</v>
      </c>
      <c r="AA698">
        <v>2</v>
      </c>
      <c r="AB698">
        <v>1</v>
      </c>
      <c r="AE698">
        <v>16</v>
      </c>
      <c r="AF698">
        <v>30</v>
      </c>
      <c r="AL698">
        <v>2</v>
      </c>
      <c r="AT698">
        <v>49</v>
      </c>
      <c r="AU698">
        <v>0</v>
      </c>
      <c r="AV698">
        <v>0</v>
      </c>
      <c r="AW698">
        <v>0</v>
      </c>
      <c r="AX698">
        <v>49</v>
      </c>
      <c r="BB698">
        <f t="shared" si="847"/>
        <v>49</v>
      </c>
      <c r="BD698">
        <f t="shared" si="848"/>
        <v>49</v>
      </c>
      <c r="BE698">
        <f t="shared" si="849"/>
        <v>49</v>
      </c>
      <c r="BF698">
        <f t="shared" si="850"/>
        <v>49</v>
      </c>
      <c r="BH698">
        <f t="shared" si="851"/>
        <v>0</v>
      </c>
      <c r="BK698" s="45">
        <f>IF(G698="MEA",'[1]Net Hire Rate'!$E$7,IF(G698="AMR",'[1]Net Hire Rate'!$F$7,IF(G698="EUR",'[1]Net Hire Rate'!$G$7,IF(G698="APAC",'[1]Net Hire Rate'!$H$7,0))))</f>
        <v>1.6761041902604757E-3</v>
      </c>
      <c r="BL698" s="45">
        <f>IF(G698="MEA",'[1]Net Hire Rate'!$E$8,IF(G698="AMR",'[1]Net Hire Rate'!$F$8,IF(G698="EUR",'[1]Net Hire Rate'!$G$8,IF(G698="APAC",'[1]Net Hire Rate'!$H$8,0))))</f>
        <v>1.6761041902604757E-3</v>
      </c>
      <c r="BM698" s="45">
        <f>IF(G698="MEA",'[1]Net Hire Rate'!$E$9,IF(G698="AMR",'[1]Net Hire Rate'!$F$9,IF(G698="EUR",'[1]Net Hire Rate'!$G$9,IF(G698="APAC",'[1]Net Hire Rate'!$H$9,0))))</f>
        <v>1.6761041902604757E-3</v>
      </c>
      <c r="BN698" s="45">
        <f>IF(G698="MEA",'[1]Net Hire Rate'!$E$10,IF(G698="AMR",'[1]Net Hire Rate'!$F$10,IF(G698="EUR",'[1]Net Hire Rate'!$G$10,IF(G698="APAC",'[1]Net Hire Rate'!$H$10,0))))</f>
        <v>1.6761041902604757E-3</v>
      </c>
      <c r="BO698" s="45">
        <f>IF(G698="MEA",'[1]Net Hire Rate'!$E$11,IF(G698="AMR",'[1]Net Hire Rate'!$F$11,IF(G698="EUR",'[1]Net Hire Rate'!$G$11,IF(G698="APAC",'[1]Net Hire Rate'!$H$11,0))))</f>
        <v>1.6761041902604757E-3</v>
      </c>
      <c r="BP698" s="45">
        <f>IF(G698="MEA",'[1]Net Hire Rate'!$E$12,IF(G698="AMR",'[1]Net Hire Rate'!$F$12,IF(G698="EUR",'[1]Net Hire Rate'!$G$12,IF(G698="APAC",'[1]Net Hire Rate'!$H$12,0))))</f>
        <v>1.6761041902604757E-3</v>
      </c>
      <c r="BQ698" s="147">
        <f t="shared" si="852"/>
        <v>49</v>
      </c>
      <c r="BR698" s="147">
        <f t="shared" si="834"/>
        <v>49</v>
      </c>
      <c r="BS698" s="147">
        <f t="shared" si="853"/>
        <v>49.082129105322764</v>
      </c>
      <c r="BT698" s="148">
        <f t="shared" si="835"/>
        <v>49.082129105322764</v>
      </c>
      <c r="BU698" s="149">
        <f t="shared" si="854"/>
        <v>49.164395867583096</v>
      </c>
      <c r="BV698" s="148">
        <f t="shared" si="836"/>
        <v>49.164395867583096</v>
      </c>
      <c r="BW698" s="148">
        <f t="shared" si="855"/>
        <v>49.246800517508376</v>
      </c>
      <c r="BX698" s="148">
        <f t="shared" si="837"/>
        <v>49.246800517508376</v>
      </c>
      <c r="BY698" s="148">
        <f t="shared" si="856"/>
        <v>49.329343286212691</v>
      </c>
      <c r="BZ698" s="148">
        <f t="shared" si="838"/>
        <v>49.329343286212691</v>
      </c>
      <c r="CA698" s="148">
        <f t="shared" si="857"/>
        <v>49.412024405197506</v>
      </c>
      <c r="CB698" s="148">
        <f t="shared" si="839"/>
        <v>49.412024405197506</v>
      </c>
      <c r="CC698" s="148"/>
      <c r="CD698" s="38"/>
      <c r="CE698" s="38"/>
      <c r="CF698" s="38"/>
      <c r="CG698" s="38"/>
      <c r="CH698" s="38"/>
      <c r="CI698" s="38"/>
      <c r="CJ698" s="38"/>
      <c r="CK698" s="41"/>
      <c r="CL698" s="41"/>
      <c r="CM698" s="40"/>
      <c r="CN698" s="41"/>
      <c r="CO698" s="41"/>
      <c r="CP698" s="41"/>
      <c r="CQ698" s="41"/>
      <c r="CR698" s="41"/>
      <c r="CS698" s="41"/>
      <c r="CT698" s="41"/>
      <c r="CU698" s="40"/>
      <c r="CV698" s="41"/>
      <c r="CW698" s="41"/>
      <c r="CX698" s="41"/>
      <c r="CY698" s="41"/>
      <c r="CZ698" s="41"/>
      <c r="DA698" s="41"/>
      <c r="DB698" s="41"/>
      <c r="DC698" s="40"/>
      <c r="DD698" s="41"/>
      <c r="DE698" s="41"/>
      <c r="DF698" s="41"/>
      <c r="DG698" s="41"/>
      <c r="DH698" s="41"/>
      <c r="DI698" s="41"/>
      <c r="DJ698" s="41"/>
      <c r="DK698" s="40"/>
      <c r="DL698" s="41"/>
      <c r="DM698" s="41"/>
      <c r="DN698" s="41"/>
      <c r="DO698" s="41"/>
      <c r="DP698" s="41"/>
      <c r="DQ698" s="41"/>
      <c r="DR698" s="15"/>
      <c r="DS698" s="151">
        <f t="shared" si="840"/>
        <v>49</v>
      </c>
      <c r="DT698" s="152">
        <f t="shared" si="841"/>
        <v>0</v>
      </c>
      <c r="DU698" s="7">
        <f t="shared" si="842"/>
        <v>0</v>
      </c>
      <c r="DV698" s="7">
        <f t="shared" si="843"/>
        <v>0</v>
      </c>
      <c r="DW698">
        <f t="shared" si="844"/>
        <v>0</v>
      </c>
      <c r="DX698">
        <f t="shared" si="845"/>
        <v>0</v>
      </c>
      <c r="DZ698">
        <f t="shared" si="858"/>
        <v>49</v>
      </c>
      <c r="EA698">
        <f t="shared" si="859"/>
        <v>49</v>
      </c>
      <c r="EB698">
        <f t="shared" si="860"/>
        <v>49</v>
      </c>
      <c r="EC698">
        <f t="shared" si="861"/>
        <v>49</v>
      </c>
      <c r="ED698">
        <f t="shared" si="862"/>
        <v>49</v>
      </c>
      <c r="EE698">
        <f t="shared" si="863"/>
        <v>49</v>
      </c>
      <c r="EG698">
        <f t="shared" si="864"/>
        <v>49</v>
      </c>
      <c r="EH698">
        <f t="shared" si="865"/>
        <v>49</v>
      </c>
      <c r="EI698">
        <f t="shared" si="866"/>
        <v>49</v>
      </c>
      <c r="EJ698">
        <f t="shared" si="867"/>
        <v>49</v>
      </c>
      <c r="EK698">
        <f t="shared" si="868"/>
        <v>49</v>
      </c>
      <c r="EM698">
        <f>IF($EM$9='[1]L&amp;D Numbers'!$E$6,'[1]L&amp;D Numbers'!$E$7)</f>
        <v>350</v>
      </c>
      <c r="EN698">
        <f>IF($EN$9='[1]L&amp;D Numbers'!$F$6,'[1]L&amp;D Numbers'!$F$7)</f>
        <v>2000</v>
      </c>
      <c r="EO698">
        <f>IF($EO$9='[1]L&amp;D Numbers'!$G$6,'[1]L&amp;D Numbers'!$G$7)</f>
        <v>2000</v>
      </c>
      <c r="EP698">
        <f>IF($EP$9='[1]L&amp;D Numbers'!$H$6,'[1]L&amp;D Numbers'!$H$7)</f>
        <v>2000</v>
      </c>
      <c r="EQ698">
        <f>IF($EQ$9='[1]L&amp;D Numbers'!$I$6,'[1]L&amp;D Numbers'!$I$7)</f>
        <v>2000</v>
      </c>
      <c r="ER698">
        <f>IF($ER$9='[1]L&amp;D Numbers'!$J$6,'[1]L&amp;D Numbers'!$J$7)</f>
        <v>0</v>
      </c>
      <c r="ET698" s="45">
        <f>'[1]L&amp;D Master'!$E$10</f>
        <v>1.0678246631903041E-2</v>
      </c>
      <c r="EU698" s="45">
        <f>ET698+'[1]L&amp;D Master'!$F$10</f>
        <v>1.8222427877342538E-2</v>
      </c>
      <c r="EV698" s="45">
        <f>EU698+'[1]L&amp;D Master'!$G$10</f>
        <v>2.3561551193294058E-2</v>
      </c>
      <c r="EW698" s="45">
        <f>EV698+'[1]L&amp;D Master'!$H$10</f>
        <v>2.7330438342024234E-2</v>
      </c>
      <c r="EX698" s="45">
        <f>EW698+'[1]L&amp;D Master'!$I$10</f>
        <v>2.9999999999999995E-2</v>
      </c>
      <c r="EY698" s="45"/>
      <c r="EZ698" s="45">
        <f t="shared" si="869"/>
        <v>1.0678246631903041E-2</v>
      </c>
      <c r="FA698" s="45">
        <f t="shared" si="870"/>
        <v>1.8222427877342538E-2</v>
      </c>
      <c r="FB698" s="45">
        <f t="shared" si="870"/>
        <v>2.3561551193294058E-2</v>
      </c>
      <c r="FC698" s="45">
        <f t="shared" si="870"/>
        <v>2.7330438342024234E-2</v>
      </c>
      <c r="FD698" s="45">
        <f t="shared" si="846"/>
        <v>2.7330438342024234E-2</v>
      </c>
      <c r="FE698" s="45"/>
      <c r="FF698">
        <f t="shared" si="882"/>
        <v>48.476765915036751</v>
      </c>
      <c r="FG698">
        <f t="shared" si="883"/>
        <v>48.107101034010213</v>
      </c>
      <c r="FH698">
        <f t="shared" si="884"/>
        <v>47.845483991528589</v>
      </c>
      <c r="FI698">
        <f t="shared" si="885"/>
        <v>47.660808521240817</v>
      </c>
      <c r="FJ698">
        <f t="shared" si="886"/>
        <v>47.660808521240817</v>
      </c>
      <c r="FL698" s="34"/>
      <c r="FM698" s="34"/>
      <c r="FN698" s="34"/>
      <c r="FO698" s="34"/>
      <c r="FP698" s="34"/>
      <c r="FQ698" s="153">
        <f t="shared" si="871"/>
        <v>0.125</v>
      </c>
      <c r="FR698" s="153"/>
      <c r="FS698" s="42"/>
      <c r="FT698" s="42"/>
      <c r="FU698" s="42"/>
      <c r="FV698" s="42"/>
      <c r="FW698" s="42"/>
      <c r="FX698" s="42"/>
      <c r="FY698" s="42"/>
      <c r="FZ698" s="42"/>
      <c r="GA698" s="42"/>
      <c r="GB698" s="42"/>
      <c r="GC698" s="42"/>
      <c r="GD698" s="42"/>
      <c r="GE698" s="42"/>
      <c r="GF698" s="42"/>
      <c r="GG698" s="42"/>
      <c r="GH698" s="42"/>
      <c r="GI698" s="42"/>
      <c r="GJ698" s="42"/>
      <c r="GK698" s="42"/>
      <c r="GL698" s="42"/>
      <c r="GM698" s="154">
        <f>'[1]Automation Master'!$B$10*FQ698*FO698</f>
        <v>0</v>
      </c>
      <c r="GN698" s="155">
        <f>'[1]Automation Master'!$B$11*FO698*FQ698+GM698</f>
        <v>0</v>
      </c>
      <c r="GO698" s="155">
        <f>'[1]Automation Master'!$B$12*FO698*FQ698+GN698</f>
        <v>0</v>
      </c>
      <c r="GP698" s="155">
        <f>'[1]Automation Master'!$B$13*FO698*FQ698+GO698</f>
        <v>0</v>
      </c>
      <c r="GQ698" s="155">
        <f>'[1]Automation Master'!$C$10*FO698*FQ698+GP698</f>
        <v>0</v>
      </c>
      <c r="GR698" s="155">
        <f>'[1]Automation Master'!$C$11*FO698*FQ698+GQ698</f>
        <v>0</v>
      </c>
      <c r="GS698" s="155">
        <f>'[1]Automation Master'!$C$12*FO698*FQ698+GR698</f>
        <v>0</v>
      </c>
      <c r="GT698" s="155">
        <f>'[1]Automation Master'!$C$13*FO698*FQ698+GS698</f>
        <v>0</v>
      </c>
      <c r="GU698" s="155">
        <f>'[1]Automation Master'!$D$10*FO698*FQ698+GT698</f>
        <v>0</v>
      </c>
      <c r="GV698" s="155">
        <f>'[1]Automation Master'!$D$11*FO698*FQ698+GU698</f>
        <v>0</v>
      </c>
      <c r="GW698" s="155">
        <f>'[1]Automation Master'!$D$12*FO698*FQ698+GV698</f>
        <v>0</v>
      </c>
      <c r="GX698" s="155">
        <f>'[1]Automation Master'!$D$13*FO698*FQ698+GW698</f>
        <v>0</v>
      </c>
      <c r="GY698" s="155">
        <f>'[1]Automation Master'!$E$10*FO698*FQ698+GX698</f>
        <v>0</v>
      </c>
      <c r="GZ698" s="155">
        <f>'[1]Automation Master'!$E$11*FO698*FQ698+GY698</f>
        <v>0</v>
      </c>
      <c r="HA698" s="155">
        <f>'[1]Automation Master'!$E$12*FO698*FQ698+GZ698</f>
        <v>0</v>
      </c>
      <c r="HB698" s="155">
        <f>'[1]Automation Master'!$E$13*FO698*FQ698+HA698</f>
        <v>0</v>
      </c>
      <c r="HC698" s="155">
        <f>'[1]Automation Master'!$F$10*FO698*FQ698+HB698</f>
        <v>0</v>
      </c>
      <c r="HD698" s="155">
        <f>'[1]Automation Master'!$F$11*FO698*FQ698+HC698</f>
        <v>0</v>
      </c>
      <c r="HE698" s="155">
        <f>'[1]Automation Master'!$F$12*FO698*FQ698+HD698</f>
        <v>0</v>
      </c>
      <c r="HF698" s="156">
        <f>'[1]Automation Master'!$F$13*FO698*FQ698+HE698</f>
        <v>0</v>
      </c>
      <c r="HG698" s="157"/>
      <c r="HH698" s="157"/>
      <c r="HI698" s="157"/>
      <c r="HJ698" s="157"/>
      <c r="HK698" s="157"/>
      <c r="HL698" s="157"/>
      <c r="HM698" s="157"/>
      <c r="HN698" s="157"/>
      <c r="HO698" s="157"/>
      <c r="HP698" s="157"/>
      <c r="HQ698" s="157"/>
      <c r="HR698" s="157"/>
      <c r="HS698" s="157"/>
      <c r="HT698" s="157"/>
      <c r="HU698" s="157"/>
      <c r="HV698" s="157"/>
      <c r="HW698" s="157"/>
      <c r="HX698" s="157"/>
      <c r="HY698" s="42"/>
      <c r="HZ698" s="42"/>
      <c r="IA698" s="148">
        <f t="shared" si="887"/>
        <v>49</v>
      </c>
      <c r="IB698" s="148">
        <f t="shared" si="888"/>
        <v>49</v>
      </c>
      <c r="IC698" s="148">
        <f t="shared" si="889"/>
        <v>49</v>
      </c>
      <c r="ID698" s="148">
        <f t="shared" si="890"/>
        <v>49</v>
      </c>
      <c r="IE698" s="148">
        <f t="shared" si="891"/>
        <v>49</v>
      </c>
      <c r="IH698">
        <f t="shared" si="892"/>
        <v>48.476765915036751</v>
      </c>
      <c r="II698">
        <f t="shared" si="893"/>
        <v>48.107101034010213</v>
      </c>
      <c r="IJ698">
        <f t="shared" si="894"/>
        <v>47.845483991528589</v>
      </c>
      <c r="IK698">
        <f t="shared" si="895"/>
        <v>47.660808521240817</v>
      </c>
      <c r="IL698">
        <f t="shared" si="896"/>
        <v>47.660808521240817</v>
      </c>
      <c r="IN698" s="42">
        <f t="shared" si="897"/>
        <v>1.0678246631903046E-2</v>
      </c>
      <c r="IO698" s="42">
        <f t="shared" si="898"/>
        <v>1.8222427877342583E-2</v>
      </c>
      <c r="IP698" s="42">
        <f t="shared" si="899"/>
        <v>2.3561551193294106E-2</v>
      </c>
      <c r="IQ698" s="42">
        <f t="shared" si="900"/>
        <v>2.7330438342024144E-2</v>
      </c>
      <c r="IR698" s="42">
        <f t="shared" si="901"/>
        <v>2.7330438342024144E-2</v>
      </c>
      <c r="IT698" s="9">
        <f t="shared" si="872"/>
        <v>0</v>
      </c>
      <c r="IU698" s="9">
        <f t="shared" si="873"/>
        <v>0</v>
      </c>
      <c r="IV698" s="9">
        <f t="shared" si="874"/>
        <v>0</v>
      </c>
      <c r="IW698" s="9">
        <f t="shared" si="875"/>
        <v>0</v>
      </c>
      <c r="IX698" s="9">
        <f t="shared" si="876"/>
        <v>0</v>
      </c>
    </row>
    <row r="699" spans="1:258" ht="15.75" hidden="1" thickBot="1" x14ac:dyDescent="0.3">
      <c r="A699">
        <v>29</v>
      </c>
      <c r="B699" t="s">
        <v>574</v>
      </c>
      <c r="C699" t="s">
        <v>305</v>
      </c>
      <c r="D699" t="s">
        <v>288</v>
      </c>
      <c r="E699" t="s">
        <v>575</v>
      </c>
      <c r="F699" t="s">
        <v>290</v>
      </c>
      <c r="G699" t="s">
        <v>256</v>
      </c>
      <c r="H699">
        <v>24</v>
      </c>
      <c r="I699">
        <v>5</v>
      </c>
      <c r="K699">
        <v>1</v>
      </c>
      <c r="L699">
        <v>23</v>
      </c>
      <c r="M699">
        <v>5</v>
      </c>
      <c r="R699">
        <v>8</v>
      </c>
      <c r="S699">
        <v>11</v>
      </c>
      <c r="T699">
        <v>4</v>
      </c>
      <c r="U699">
        <v>1</v>
      </c>
      <c r="X699">
        <v>5</v>
      </c>
      <c r="Y699">
        <v>24</v>
      </c>
      <c r="AA699">
        <v>5</v>
      </c>
      <c r="AB699">
        <v>22</v>
      </c>
      <c r="AF699">
        <v>1</v>
      </c>
      <c r="AG699">
        <v>1</v>
      </c>
      <c r="AL699">
        <v>5</v>
      </c>
      <c r="AT699">
        <v>29</v>
      </c>
      <c r="AU699">
        <v>29</v>
      </c>
      <c r="AV699">
        <v>0</v>
      </c>
      <c r="AW699">
        <v>0</v>
      </c>
      <c r="AX699">
        <v>0</v>
      </c>
      <c r="BB699">
        <f t="shared" si="847"/>
        <v>29</v>
      </c>
      <c r="BD699">
        <f t="shared" si="848"/>
        <v>29</v>
      </c>
      <c r="BE699">
        <f t="shared" si="849"/>
        <v>29</v>
      </c>
      <c r="BF699">
        <f t="shared" si="850"/>
        <v>29</v>
      </c>
      <c r="BH699">
        <f t="shared" si="851"/>
        <v>0</v>
      </c>
      <c r="BK699" s="45">
        <f>IF(G699="MEA",'[1]Net Hire Rate'!$E$7,IF(G699="AMR",'[1]Net Hire Rate'!$F$7,IF(G699="EUR",'[1]Net Hire Rate'!$G$7,IF(G699="APAC",'[1]Net Hire Rate'!$H$7,0))))</f>
        <v>1.6761041902604757E-3</v>
      </c>
      <c r="BL699" s="45">
        <f>IF(G699="MEA",'[1]Net Hire Rate'!$E$8,IF(G699="AMR",'[1]Net Hire Rate'!$F$8,IF(G699="EUR",'[1]Net Hire Rate'!$G$8,IF(G699="APAC",'[1]Net Hire Rate'!$H$8,0))))</f>
        <v>1.6761041902604757E-3</v>
      </c>
      <c r="BM699" s="45">
        <f>IF(G699="MEA",'[1]Net Hire Rate'!$E$9,IF(G699="AMR",'[1]Net Hire Rate'!$F$9,IF(G699="EUR",'[1]Net Hire Rate'!$G$9,IF(G699="APAC",'[1]Net Hire Rate'!$H$9,0))))</f>
        <v>1.6761041902604757E-3</v>
      </c>
      <c r="BN699" s="45">
        <f>IF(G699="MEA",'[1]Net Hire Rate'!$E$10,IF(G699="AMR",'[1]Net Hire Rate'!$F$10,IF(G699="EUR",'[1]Net Hire Rate'!$G$10,IF(G699="APAC",'[1]Net Hire Rate'!$H$10,0))))</f>
        <v>1.6761041902604757E-3</v>
      </c>
      <c r="BO699" s="45">
        <f>IF(G699="MEA",'[1]Net Hire Rate'!$E$11,IF(G699="AMR",'[1]Net Hire Rate'!$F$11,IF(G699="EUR",'[1]Net Hire Rate'!$G$11,IF(G699="APAC",'[1]Net Hire Rate'!$H$11,0))))</f>
        <v>1.6761041902604757E-3</v>
      </c>
      <c r="BP699" s="45">
        <f>IF(G699="MEA",'[1]Net Hire Rate'!$E$12,IF(G699="AMR",'[1]Net Hire Rate'!$F$12,IF(G699="EUR",'[1]Net Hire Rate'!$G$12,IF(G699="APAC",'[1]Net Hire Rate'!$H$12,0))))</f>
        <v>1.6761041902604757E-3</v>
      </c>
      <c r="BQ699" s="147">
        <f t="shared" si="852"/>
        <v>29</v>
      </c>
      <c r="BR699" s="147">
        <f t="shared" si="834"/>
        <v>29</v>
      </c>
      <c r="BS699" s="147">
        <f t="shared" si="853"/>
        <v>29.048607021517551</v>
      </c>
      <c r="BT699" s="148">
        <f t="shared" si="835"/>
        <v>29.048607021517551</v>
      </c>
      <c r="BU699" s="149">
        <f t="shared" si="854"/>
        <v>29.097295513467547</v>
      </c>
      <c r="BV699" s="148">
        <f t="shared" si="836"/>
        <v>29.097295513467547</v>
      </c>
      <c r="BW699" s="148">
        <f t="shared" si="855"/>
        <v>29.146065612402914</v>
      </c>
      <c r="BX699" s="148">
        <f t="shared" si="837"/>
        <v>29.146065612402914</v>
      </c>
      <c r="BY699" s="148">
        <f t="shared" si="856"/>
        <v>29.194917455105468</v>
      </c>
      <c r="BZ699" s="148">
        <f t="shared" si="838"/>
        <v>29.194917455105468</v>
      </c>
      <c r="CA699" s="148">
        <f t="shared" si="857"/>
        <v>29.243851178586279</v>
      </c>
      <c r="CB699" s="148">
        <f t="shared" si="839"/>
        <v>29.243851178586279</v>
      </c>
      <c r="CC699" s="148"/>
      <c r="CD699" s="38"/>
      <c r="CE699" s="38"/>
      <c r="CF699" s="38"/>
      <c r="CG699" s="38"/>
      <c r="CH699" s="38"/>
      <c r="CI699" s="38"/>
      <c r="CJ699" s="38"/>
      <c r="CK699" s="41"/>
      <c r="CL699" s="41"/>
      <c r="CM699" s="40"/>
      <c r="CN699" s="41"/>
      <c r="CO699" s="41"/>
      <c r="CP699" s="41"/>
      <c r="CQ699" s="41"/>
      <c r="CR699" s="41"/>
      <c r="CS699" s="41"/>
      <c r="CT699" s="41"/>
      <c r="CU699" s="40"/>
      <c r="CV699" s="41"/>
      <c r="CW699" s="41"/>
      <c r="CX699" s="41"/>
      <c r="CY699" s="41"/>
      <c r="CZ699" s="41"/>
      <c r="DA699" s="41"/>
      <c r="DB699" s="41"/>
      <c r="DC699" s="40"/>
      <c r="DD699" s="41"/>
      <c r="DE699" s="41"/>
      <c r="DF699" s="41"/>
      <c r="DG699" s="41"/>
      <c r="DH699" s="41"/>
      <c r="DI699" s="41"/>
      <c r="DJ699" s="41"/>
      <c r="DK699" s="40"/>
      <c r="DL699" s="41"/>
      <c r="DM699" s="41"/>
      <c r="DN699" s="41"/>
      <c r="DO699" s="41"/>
      <c r="DP699" s="41"/>
      <c r="DQ699" s="41"/>
      <c r="DR699" s="15"/>
      <c r="DS699" s="151">
        <f t="shared" si="840"/>
        <v>29</v>
      </c>
      <c r="DT699" s="152">
        <f t="shared" si="841"/>
        <v>0</v>
      </c>
      <c r="DU699" s="7">
        <f t="shared" si="842"/>
        <v>0</v>
      </c>
      <c r="DV699" s="7">
        <f t="shared" si="843"/>
        <v>0</v>
      </c>
      <c r="DW699">
        <f t="shared" si="844"/>
        <v>0</v>
      </c>
      <c r="DX699">
        <f t="shared" si="845"/>
        <v>0</v>
      </c>
      <c r="DZ699">
        <f t="shared" si="858"/>
        <v>29</v>
      </c>
      <c r="EA699">
        <f t="shared" si="859"/>
        <v>29</v>
      </c>
      <c r="EB699">
        <f t="shared" si="860"/>
        <v>29</v>
      </c>
      <c r="EC699">
        <f t="shared" si="861"/>
        <v>29</v>
      </c>
      <c r="ED699">
        <f t="shared" si="862"/>
        <v>29</v>
      </c>
      <c r="EE699">
        <f t="shared" si="863"/>
        <v>29</v>
      </c>
      <c r="EG699">
        <f t="shared" si="864"/>
        <v>29</v>
      </c>
      <c r="EH699">
        <f t="shared" si="865"/>
        <v>29</v>
      </c>
      <c r="EI699">
        <f t="shared" si="866"/>
        <v>29</v>
      </c>
      <c r="EJ699">
        <f t="shared" si="867"/>
        <v>29</v>
      </c>
      <c r="EK699">
        <f t="shared" si="868"/>
        <v>29</v>
      </c>
      <c r="EM699">
        <f>IF($EM$9='[1]L&amp;D Numbers'!$E$6,'[1]L&amp;D Numbers'!$E$7)</f>
        <v>350</v>
      </c>
      <c r="EN699">
        <f>IF($EN$9='[1]L&amp;D Numbers'!$F$6,'[1]L&amp;D Numbers'!$F$7)</f>
        <v>2000</v>
      </c>
      <c r="EO699">
        <f>IF($EO$9='[1]L&amp;D Numbers'!$G$6,'[1]L&amp;D Numbers'!$G$7)</f>
        <v>2000</v>
      </c>
      <c r="EP699">
        <f>IF($EP$9='[1]L&amp;D Numbers'!$H$6,'[1]L&amp;D Numbers'!$H$7)</f>
        <v>2000</v>
      </c>
      <c r="EQ699">
        <f>IF($EQ$9='[1]L&amp;D Numbers'!$I$6,'[1]L&amp;D Numbers'!$I$7)</f>
        <v>2000</v>
      </c>
      <c r="ER699">
        <f>IF($ER$9='[1]L&amp;D Numbers'!$J$6,'[1]L&amp;D Numbers'!$J$7)</f>
        <v>0</v>
      </c>
      <c r="ET699" s="45">
        <f>'[1]L&amp;D Master'!$E$10</f>
        <v>1.0678246631903041E-2</v>
      </c>
      <c r="EU699" s="45">
        <f>ET699+'[1]L&amp;D Master'!$F$10</f>
        <v>1.8222427877342538E-2</v>
      </c>
      <c r="EV699" s="45">
        <f>EU699+'[1]L&amp;D Master'!$G$10</f>
        <v>2.3561551193294058E-2</v>
      </c>
      <c r="EW699" s="45">
        <f>EV699+'[1]L&amp;D Master'!$H$10</f>
        <v>2.7330438342024234E-2</v>
      </c>
      <c r="EX699" s="45">
        <f>EW699+'[1]L&amp;D Master'!$I$10</f>
        <v>2.9999999999999995E-2</v>
      </c>
      <c r="EY699" s="45"/>
      <c r="EZ699" s="45">
        <f t="shared" si="869"/>
        <v>1.0678246631903041E-2</v>
      </c>
      <c r="FA699" s="45">
        <f t="shared" si="870"/>
        <v>1.8222427877342538E-2</v>
      </c>
      <c r="FB699" s="45">
        <f t="shared" si="870"/>
        <v>2.3561551193294058E-2</v>
      </c>
      <c r="FC699" s="45">
        <f t="shared" si="870"/>
        <v>2.7330438342024234E-2</v>
      </c>
      <c r="FD699" s="45">
        <f t="shared" si="846"/>
        <v>2.7330438342024234E-2</v>
      </c>
      <c r="FE699" s="45"/>
      <c r="FF699">
        <f t="shared" si="882"/>
        <v>28.690330847674812</v>
      </c>
      <c r="FG699">
        <f t="shared" si="883"/>
        <v>28.471549591557068</v>
      </c>
      <c r="FH699">
        <f t="shared" si="884"/>
        <v>28.316715015394472</v>
      </c>
      <c r="FI699">
        <f t="shared" si="885"/>
        <v>28.207417288081299</v>
      </c>
      <c r="FJ699">
        <f t="shared" si="886"/>
        <v>28.207417288081299</v>
      </c>
      <c r="FL699" s="34"/>
      <c r="FM699" s="34"/>
      <c r="FN699" s="34"/>
      <c r="FO699" s="34"/>
      <c r="FP699" s="34"/>
      <c r="FQ699" s="153">
        <f t="shared" si="871"/>
        <v>0.125</v>
      </c>
      <c r="FR699" s="153"/>
      <c r="FS699" s="42"/>
      <c r="FT699" s="42"/>
      <c r="FU699" s="42"/>
      <c r="FV699" s="42"/>
      <c r="FW699" s="42"/>
      <c r="FX699" s="42"/>
      <c r="FY699" s="42"/>
      <c r="FZ699" s="42"/>
      <c r="GA699" s="42"/>
      <c r="GB699" s="42"/>
      <c r="GC699" s="42"/>
      <c r="GD699" s="42"/>
      <c r="GE699" s="42"/>
      <c r="GF699" s="42"/>
      <c r="GG699" s="42"/>
      <c r="GH699" s="42"/>
      <c r="GI699" s="42"/>
      <c r="GJ699" s="42"/>
      <c r="GK699" s="42"/>
      <c r="GL699" s="42"/>
      <c r="GM699" s="154">
        <f>'[1]Automation Master'!$B$10*FQ699*FO699</f>
        <v>0</v>
      </c>
      <c r="GN699" s="155">
        <f>'[1]Automation Master'!$B$11*FO699*FQ699+GM699</f>
        <v>0</v>
      </c>
      <c r="GO699" s="155">
        <f>'[1]Automation Master'!$B$12*FO699*FQ699+GN699</f>
        <v>0</v>
      </c>
      <c r="GP699" s="155">
        <f>'[1]Automation Master'!$B$13*FO699*FQ699+GO699</f>
        <v>0</v>
      </c>
      <c r="GQ699" s="155">
        <f>'[1]Automation Master'!$C$10*FO699*FQ699+GP699</f>
        <v>0</v>
      </c>
      <c r="GR699" s="155">
        <f>'[1]Automation Master'!$C$11*FO699*FQ699+GQ699</f>
        <v>0</v>
      </c>
      <c r="GS699" s="155">
        <f>'[1]Automation Master'!$C$12*FO699*FQ699+GR699</f>
        <v>0</v>
      </c>
      <c r="GT699" s="155">
        <f>'[1]Automation Master'!$C$13*FO699*FQ699+GS699</f>
        <v>0</v>
      </c>
      <c r="GU699" s="155">
        <f>'[1]Automation Master'!$D$10*FO699*FQ699+GT699</f>
        <v>0</v>
      </c>
      <c r="GV699" s="155">
        <f>'[1]Automation Master'!$D$11*FO699*FQ699+GU699</f>
        <v>0</v>
      </c>
      <c r="GW699" s="155">
        <f>'[1]Automation Master'!$D$12*FO699*FQ699+GV699</f>
        <v>0</v>
      </c>
      <c r="GX699" s="155">
        <f>'[1]Automation Master'!$D$13*FO699*FQ699+GW699</f>
        <v>0</v>
      </c>
      <c r="GY699" s="155">
        <f>'[1]Automation Master'!$E$10*FO699*FQ699+GX699</f>
        <v>0</v>
      </c>
      <c r="GZ699" s="155">
        <f>'[1]Automation Master'!$E$11*FO699*FQ699+GY699</f>
        <v>0</v>
      </c>
      <c r="HA699" s="155">
        <f>'[1]Automation Master'!$E$12*FO699*FQ699+GZ699</f>
        <v>0</v>
      </c>
      <c r="HB699" s="155">
        <f>'[1]Automation Master'!$E$13*FO699*FQ699+HA699</f>
        <v>0</v>
      </c>
      <c r="HC699" s="155">
        <f>'[1]Automation Master'!$F$10*FO699*FQ699+HB699</f>
        <v>0</v>
      </c>
      <c r="HD699" s="155">
        <f>'[1]Automation Master'!$F$11*FO699*FQ699+HC699</f>
        <v>0</v>
      </c>
      <c r="HE699" s="155">
        <f>'[1]Automation Master'!$F$12*FO699*FQ699+HD699</f>
        <v>0</v>
      </c>
      <c r="HF699" s="156">
        <f>'[1]Automation Master'!$F$13*FO699*FQ699+HE699</f>
        <v>0</v>
      </c>
      <c r="HG699" s="157"/>
      <c r="HH699" s="157"/>
      <c r="HI699" s="157"/>
      <c r="HJ699" s="157"/>
      <c r="HK699" s="157"/>
      <c r="HL699" s="157"/>
      <c r="HM699" s="157"/>
      <c r="HN699" s="157"/>
      <c r="HO699" s="157"/>
      <c r="HP699" s="157"/>
      <c r="HQ699" s="157"/>
      <c r="HR699" s="157"/>
      <c r="HS699" s="157"/>
      <c r="HT699" s="157"/>
      <c r="HU699" s="157"/>
      <c r="HV699" s="157"/>
      <c r="HW699" s="157"/>
      <c r="HX699" s="157"/>
      <c r="HY699" s="42"/>
      <c r="HZ699" s="42"/>
      <c r="IA699" s="148">
        <f t="shared" si="887"/>
        <v>29</v>
      </c>
      <c r="IB699" s="148">
        <f t="shared" si="888"/>
        <v>29</v>
      </c>
      <c r="IC699" s="148">
        <f t="shared" si="889"/>
        <v>29</v>
      </c>
      <c r="ID699" s="148">
        <f t="shared" si="890"/>
        <v>29</v>
      </c>
      <c r="IE699" s="148">
        <f t="shared" si="891"/>
        <v>29</v>
      </c>
      <c r="IH699">
        <f t="shared" si="892"/>
        <v>28.690330847674812</v>
      </c>
      <c r="II699">
        <f t="shared" si="893"/>
        <v>28.471549591557068</v>
      </c>
      <c r="IJ699">
        <f t="shared" si="894"/>
        <v>28.316715015394472</v>
      </c>
      <c r="IK699">
        <f t="shared" si="895"/>
        <v>28.207417288081299</v>
      </c>
      <c r="IL699">
        <f t="shared" si="896"/>
        <v>28.207417288081299</v>
      </c>
      <c r="IN699" s="42">
        <f t="shared" si="897"/>
        <v>1.067824663190305E-2</v>
      </c>
      <c r="IO699" s="42">
        <f t="shared" si="898"/>
        <v>1.822242787734249E-2</v>
      </c>
      <c r="IP699" s="42">
        <f t="shared" si="899"/>
        <v>2.3561551193294075E-2</v>
      </c>
      <c r="IQ699" s="42">
        <f t="shared" si="900"/>
        <v>2.7330438342024178E-2</v>
      </c>
      <c r="IR699" s="42">
        <f t="shared" si="901"/>
        <v>2.7330438342024178E-2</v>
      </c>
      <c r="IT699" s="9">
        <f t="shared" si="872"/>
        <v>0</v>
      </c>
      <c r="IU699" s="9">
        <f t="shared" si="873"/>
        <v>0</v>
      </c>
      <c r="IV699" s="9">
        <f t="shared" si="874"/>
        <v>0</v>
      </c>
      <c r="IW699" s="9">
        <f t="shared" si="875"/>
        <v>0</v>
      </c>
      <c r="IX699" s="9">
        <f t="shared" si="876"/>
        <v>0</v>
      </c>
    </row>
    <row r="700" spans="1:258" ht="15.75" hidden="1" thickBot="1" x14ac:dyDescent="0.3">
      <c r="A700">
        <v>52</v>
      </c>
      <c r="B700" t="s">
        <v>574</v>
      </c>
      <c r="C700" t="s">
        <v>304</v>
      </c>
      <c r="D700" t="s">
        <v>288</v>
      </c>
      <c r="E700" t="s">
        <v>575</v>
      </c>
      <c r="F700" t="s">
        <v>290</v>
      </c>
      <c r="G700" t="s">
        <v>256</v>
      </c>
      <c r="H700">
        <v>52</v>
      </c>
      <c r="K700">
        <v>5</v>
      </c>
      <c r="L700">
        <v>47</v>
      </c>
      <c r="R700">
        <v>1</v>
      </c>
      <c r="S700">
        <v>2</v>
      </c>
      <c r="T700">
        <v>25</v>
      </c>
      <c r="U700">
        <v>24</v>
      </c>
      <c r="Y700">
        <v>52</v>
      </c>
      <c r="AB700">
        <v>3</v>
      </c>
      <c r="AE700">
        <v>1</v>
      </c>
      <c r="AF700">
        <v>4</v>
      </c>
      <c r="AJ700">
        <v>44</v>
      </c>
      <c r="AP700">
        <v>1</v>
      </c>
      <c r="AT700">
        <v>52</v>
      </c>
      <c r="AU700">
        <v>52</v>
      </c>
      <c r="AV700">
        <v>0</v>
      </c>
      <c r="AW700">
        <v>0</v>
      </c>
      <c r="AX700">
        <v>0</v>
      </c>
      <c r="BB700">
        <f t="shared" si="847"/>
        <v>52</v>
      </c>
      <c r="BD700">
        <f t="shared" si="848"/>
        <v>52</v>
      </c>
      <c r="BE700">
        <f t="shared" si="849"/>
        <v>52</v>
      </c>
      <c r="BF700">
        <f t="shared" si="850"/>
        <v>52</v>
      </c>
      <c r="BH700">
        <f t="shared" si="851"/>
        <v>0</v>
      </c>
      <c r="BK700" s="45">
        <f>IF(G700="MEA",'[1]Net Hire Rate'!$E$7,IF(G700="AMR",'[1]Net Hire Rate'!$F$7,IF(G700="EUR",'[1]Net Hire Rate'!$G$7,IF(G700="APAC",'[1]Net Hire Rate'!$H$7,0))))</f>
        <v>1.6761041902604757E-3</v>
      </c>
      <c r="BL700" s="45">
        <f>IF(G700="MEA",'[1]Net Hire Rate'!$E$8,IF(G700="AMR",'[1]Net Hire Rate'!$F$8,IF(G700="EUR",'[1]Net Hire Rate'!$G$8,IF(G700="APAC",'[1]Net Hire Rate'!$H$8,0))))</f>
        <v>1.6761041902604757E-3</v>
      </c>
      <c r="BM700" s="45">
        <f>IF(G700="MEA",'[1]Net Hire Rate'!$E$9,IF(G700="AMR",'[1]Net Hire Rate'!$F$9,IF(G700="EUR",'[1]Net Hire Rate'!$G$9,IF(G700="APAC",'[1]Net Hire Rate'!$H$9,0))))</f>
        <v>1.6761041902604757E-3</v>
      </c>
      <c r="BN700" s="45">
        <f>IF(G700="MEA",'[1]Net Hire Rate'!$E$10,IF(G700="AMR",'[1]Net Hire Rate'!$F$10,IF(G700="EUR",'[1]Net Hire Rate'!$G$10,IF(G700="APAC",'[1]Net Hire Rate'!$H$10,0))))</f>
        <v>1.6761041902604757E-3</v>
      </c>
      <c r="BO700" s="45">
        <f>IF(G700="MEA",'[1]Net Hire Rate'!$E$11,IF(G700="AMR",'[1]Net Hire Rate'!$F$11,IF(G700="EUR",'[1]Net Hire Rate'!$G$11,IF(G700="APAC",'[1]Net Hire Rate'!$H$11,0))))</f>
        <v>1.6761041902604757E-3</v>
      </c>
      <c r="BP700" s="45">
        <f>IF(G700="MEA",'[1]Net Hire Rate'!$E$12,IF(G700="AMR",'[1]Net Hire Rate'!$F$12,IF(G700="EUR",'[1]Net Hire Rate'!$G$12,IF(G700="APAC",'[1]Net Hire Rate'!$H$12,0))))</f>
        <v>1.6761041902604757E-3</v>
      </c>
      <c r="BQ700" s="147">
        <f t="shared" si="852"/>
        <v>52</v>
      </c>
      <c r="BR700" s="147">
        <f t="shared" si="834"/>
        <v>52</v>
      </c>
      <c r="BS700" s="147">
        <f t="shared" si="853"/>
        <v>52.087157417893543</v>
      </c>
      <c r="BT700" s="148">
        <f t="shared" si="835"/>
        <v>52.087157417893543</v>
      </c>
      <c r="BU700" s="149">
        <f t="shared" si="854"/>
        <v>52.174460920700426</v>
      </c>
      <c r="BV700" s="148">
        <f t="shared" si="836"/>
        <v>51.174460920700426</v>
      </c>
      <c r="BW700" s="148">
        <f t="shared" si="855"/>
        <v>51.260234649083934</v>
      </c>
      <c r="BX700" s="148">
        <f t="shared" si="837"/>
        <v>51.260234649083934</v>
      </c>
      <c r="BY700" s="148">
        <f t="shared" si="856"/>
        <v>51.346152143172993</v>
      </c>
      <c r="BZ700" s="148">
        <f t="shared" si="838"/>
        <v>51.346152143172993</v>
      </c>
      <c r="CA700" s="148">
        <f t="shared" si="857"/>
        <v>51.432213643933913</v>
      </c>
      <c r="CB700" s="148">
        <f t="shared" si="839"/>
        <v>51.432213643933913</v>
      </c>
      <c r="CC700" s="148"/>
      <c r="CD700" s="38"/>
      <c r="CE700" s="38"/>
      <c r="CF700" s="38"/>
      <c r="CG700" s="38"/>
      <c r="CH700" s="38"/>
      <c r="CI700" s="38"/>
      <c r="CJ700" s="38"/>
      <c r="CK700" s="41"/>
      <c r="CL700" s="41"/>
      <c r="CM700" s="40"/>
      <c r="CN700" s="41"/>
      <c r="CO700" s="41"/>
      <c r="CP700" s="41"/>
      <c r="CQ700" s="41"/>
      <c r="CR700" s="41"/>
      <c r="CS700" s="41"/>
      <c r="CT700" s="41"/>
      <c r="CU700" s="40"/>
      <c r="CV700" s="41"/>
      <c r="CW700" s="41"/>
      <c r="CX700" s="41"/>
      <c r="CY700" s="41"/>
      <c r="CZ700" s="41"/>
      <c r="DA700" s="41"/>
      <c r="DB700" s="41"/>
      <c r="DC700" s="40"/>
      <c r="DD700" s="41"/>
      <c r="DE700" s="41"/>
      <c r="DF700" s="41"/>
      <c r="DG700" s="41"/>
      <c r="DH700" s="41"/>
      <c r="DI700" s="41"/>
      <c r="DJ700" s="41"/>
      <c r="DK700" s="40"/>
      <c r="DL700" s="41"/>
      <c r="DM700" s="41"/>
      <c r="DN700" s="41"/>
      <c r="DO700" s="41"/>
      <c r="DP700" s="41"/>
      <c r="DQ700" s="41"/>
      <c r="DR700" s="15"/>
      <c r="DS700" s="151">
        <f t="shared" si="840"/>
        <v>52</v>
      </c>
      <c r="DT700" s="152">
        <f t="shared" si="841"/>
        <v>0</v>
      </c>
      <c r="DU700" s="7">
        <f t="shared" si="842"/>
        <v>0</v>
      </c>
      <c r="DV700" s="7">
        <f t="shared" si="843"/>
        <v>0</v>
      </c>
      <c r="DW700">
        <f t="shared" si="844"/>
        <v>0</v>
      </c>
      <c r="DX700">
        <f t="shared" si="845"/>
        <v>0</v>
      </c>
      <c r="DZ700">
        <f t="shared" si="858"/>
        <v>52</v>
      </c>
      <c r="EA700">
        <f t="shared" si="859"/>
        <v>52</v>
      </c>
      <c r="EB700">
        <f t="shared" si="860"/>
        <v>52</v>
      </c>
      <c r="EC700">
        <f t="shared" si="861"/>
        <v>52</v>
      </c>
      <c r="ED700">
        <f t="shared" si="862"/>
        <v>52</v>
      </c>
      <c r="EE700">
        <f t="shared" si="863"/>
        <v>52</v>
      </c>
      <c r="EG700">
        <f t="shared" si="864"/>
        <v>52</v>
      </c>
      <c r="EH700">
        <f t="shared" si="865"/>
        <v>52</v>
      </c>
      <c r="EI700">
        <f t="shared" si="866"/>
        <v>52</v>
      </c>
      <c r="EJ700">
        <f t="shared" si="867"/>
        <v>52</v>
      </c>
      <c r="EK700">
        <f t="shared" si="868"/>
        <v>52</v>
      </c>
      <c r="EM700">
        <f>IF($EM$9='[1]L&amp;D Numbers'!$E$6,'[1]L&amp;D Numbers'!$E$7)</f>
        <v>350</v>
      </c>
      <c r="EN700">
        <f>IF($EN$9='[1]L&amp;D Numbers'!$F$6,'[1]L&amp;D Numbers'!$F$7)</f>
        <v>2000</v>
      </c>
      <c r="EO700">
        <f>IF($EO$9='[1]L&amp;D Numbers'!$G$6,'[1]L&amp;D Numbers'!$G$7)</f>
        <v>2000</v>
      </c>
      <c r="EP700">
        <f>IF($EP$9='[1]L&amp;D Numbers'!$H$6,'[1]L&amp;D Numbers'!$H$7)</f>
        <v>2000</v>
      </c>
      <c r="EQ700">
        <f>IF($EQ$9='[1]L&amp;D Numbers'!$I$6,'[1]L&amp;D Numbers'!$I$7)</f>
        <v>2000</v>
      </c>
      <c r="ER700">
        <f>IF($ER$9='[1]L&amp;D Numbers'!$J$6,'[1]L&amp;D Numbers'!$J$7)</f>
        <v>0</v>
      </c>
      <c r="ET700" s="45">
        <f>'[1]L&amp;D Master'!$E$10</f>
        <v>1.0678246631903041E-2</v>
      </c>
      <c r="EU700" s="45">
        <f>ET700+'[1]L&amp;D Master'!$F$10</f>
        <v>1.8222427877342538E-2</v>
      </c>
      <c r="EV700" s="45">
        <f>EU700+'[1]L&amp;D Master'!$G$10</f>
        <v>2.3561551193294058E-2</v>
      </c>
      <c r="EW700" s="45">
        <f>EV700+'[1]L&amp;D Master'!$H$10</f>
        <v>2.7330438342024234E-2</v>
      </c>
      <c r="EX700" s="45">
        <f>EW700+'[1]L&amp;D Master'!$I$10</f>
        <v>2.9999999999999995E-2</v>
      </c>
      <c r="EY700" s="45"/>
      <c r="EZ700" s="45">
        <f t="shared" si="869"/>
        <v>1.0678246631903041E-2</v>
      </c>
      <c r="FA700" s="45">
        <f t="shared" si="870"/>
        <v>1.8222427877342538E-2</v>
      </c>
      <c r="FB700" s="45">
        <f t="shared" si="870"/>
        <v>2.3561551193294058E-2</v>
      </c>
      <c r="FC700" s="45">
        <f t="shared" si="870"/>
        <v>2.7330438342024234E-2</v>
      </c>
      <c r="FD700" s="45">
        <f t="shared" si="846"/>
        <v>2.7330438342024234E-2</v>
      </c>
      <c r="FE700" s="45"/>
      <c r="FF700">
        <f t="shared" si="882"/>
        <v>51.444731175141037</v>
      </c>
      <c r="FG700">
        <f t="shared" si="883"/>
        <v>51.052433750378192</v>
      </c>
      <c r="FH700">
        <f t="shared" si="884"/>
        <v>50.774799337948707</v>
      </c>
      <c r="FI700">
        <f t="shared" si="885"/>
        <v>50.578817206214744</v>
      </c>
      <c r="FJ700">
        <f t="shared" si="886"/>
        <v>50.578817206214744</v>
      </c>
      <c r="FL700" s="34"/>
      <c r="FM700" s="34"/>
      <c r="FN700" s="34"/>
      <c r="FO700" s="34"/>
      <c r="FP700" s="34"/>
      <c r="FQ700" s="153">
        <f t="shared" si="871"/>
        <v>0.125</v>
      </c>
      <c r="FR700" s="153"/>
      <c r="FS700" s="42"/>
      <c r="FT700" s="42"/>
      <c r="FU700" s="42"/>
      <c r="FV700" s="42"/>
      <c r="FW700" s="42"/>
      <c r="FX700" s="42"/>
      <c r="FY700" s="42"/>
      <c r="FZ700" s="42"/>
      <c r="GA700" s="42"/>
      <c r="GB700" s="42"/>
      <c r="GC700" s="42"/>
      <c r="GD700" s="42"/>
      <c r="GE700" s="42"/>
      <c r="GF700" s="42"/>
      <c r="GG700" s="42"/>
      <c r="GH700" s="42"/>
      <c r="GI700" s="42"/>
      <c r="GJ700" s="42"/>
      <c r="GK700" s="42"/>
      <c r="GL700" s="42"/>
      <c r="GM700" s="154">
        <f>'[1]Automation Master'!$B$10*FQ700*FO700</f>
        <v>0</v>
      </c>
      <c r="GN700" s="155">
        <f>'[1]Automation Master'!$B$11*FO700*FQ700+GM700</f>
        <v>0</v>
      </c>
      <c r="GO700" s="155">
        <f>'[1]Automation Master'!$B$12*FO700*FQ700+GN700</f>
        <v>0</v>
      </c>
      <c r="GP700" s="155">
        <f>'[1]Automation Master'!$B$13*FO700*FQ700+GO700</f>
        <v>0</v>
      </c>
      <c r="GQ700" s="155">
        <f>'[1]Automation Master'!$C$10*FO700*FQ700+GP700</f>
        <v>0</v>
      </c>
      <c r="GR700" s="155">
        <f>'[1]Automation Master'!$C$11*FO700*FQ700+GQ700</f>
        <v>0</v>
      </c>
      <c r="GS700" s="155">
        <f>'[1]Automation Master'!$C$12*FO700*FQ700+GR700</f>
        <v>0</v>
      </c>
      <c r="GT700" s="155">
        <f>'[1]Automation Master'!$C$13*FO700*FQ700+GS700</f>
        <v>0</v>
      </c>
      <c r="GU700" s="155">
        <f>'[1]Automation Master'!$D$10*FO700*FQ700+GT700</f>
        <v>0</v>
      </c>
      <c r="GV700" s="155">
        <f>'[1]Automation Master'!$D$11*FO700*FQ700+GU700</f>
        <v>0</v>
      </c>
      <c r="GW700" s="155">
        <f>'[1]Automation Master'!$D$12*FO700*FQ700+GV700</f>
        <v>0</v>
      </c>
      <c r="GX700" s="155">
        <f>'[1]Automation Master'!$D$13*FO700*FQ700+GW700</f>
        <v>0</v>
      </c>
      <c r="GY700" s="155">
        <f>'[1]Automation Master'!$E$10*FO700*FQ700+GX700</f>
        <v>0</v>
      </c>
      <c r="GZ700" s="155">
        <f>'[1]Automation Master'!$E$11*FO700*FQ700+GY700</f>
        <v>0</v>
      </c>
      <c r="HA700" s="155">
        <f>'[1]Automation Master'!$E$12*FO700*FQ700+GZ700</f>
        <v>0</v>
      </c>
      <c r="HB700" s="155">
        <f>'[1]Automation Master'!$E$13*FO700*FQ700+HA700</f>
        <v>0</v>
      </c>
      <c r="HC700" s="155">
        <f>'[1]Automation Master'!$F$10*FO700*FQ700+HB700</f>
        <v>0</v>
      </c>
      <c r="HD700" s="155">
        <f>'[1]Automation Master'!$F$11*FO700*FQ700+HC700</f>
        <v>0</v>
      </c>
      <c r="HE700" s="155">
        <f>'[1]Automation Master'!$F$12*FO700*FQ700+HD700</f>
        <v>0</v>
      </c>
      <c r="HF700" s="156">
        <f>'[1]Automation Master'!$F$13*FO700*FQ700+HE700</f>
        <v>0</v>
      </c>
      <c r="HG700" s="157"/>
      <c r="HH700" s="157"/>
      <c r="HI700" s="157"/>
      <c r="HJ700" s="157"/>
      <c r="HK700" s="157"/>
      <c r="HL700" s="157"/>
      <c r="HM700" s="157"/>
      <c r="HN700" s="157"/>
      <c r="HO700" s="157"/>
      <c r="HP700" s="157"/>
      <c r="HQ700" s="157"/>
      <c r="HR700" s="157"/>
      <c r="HS700" s="157"/>
      <c r="HT700" s="157"/>
      <c r="HU700" s="157"/>
      <c r="HV700" s="157"/>
      <c r="HW700" s="157"/>
      <c r="HX700" s="157"/>
      <c r="HY700" s="42"/>
      <c r="HZ700" s="42"/>
      <c r="IA700" s="148">
        <f t="shared" si="887"/>
        <v>52</v>
      </c>
      <c r="IB700" s="148">
        <f t="shared" si="888"/>
        <v>52</v>
      </c>
      <c r="IC700" s="148">
        <f t="shared" si="889"/>
        <v>52</v>
      </c>
      <c r="ID700" s="148">
        <f t="shared" si="890"/>
        <v>52</v>
      </c>
      <c r="IE700" s="148">
        <f t="shared" si="891"/>
        <v>52</v>
      </c>
      <c r="IH700">
        <f t="shared" si="892"/>
        <v>51.444731175141037</v>
      </c>
      <c r="II700">
        <f t="shared" si="893"/>
        <v>51.052433750378192</v>
      </c>
      <c r="IJ700">
        <f t="shared" si="894"/>
        <v>50.774799337948707</v>
      </c>
      <c r="IK700">
        <f t="shared" si="895"/>
        <v>50.578817206214744</v>
      </c>
      <c r="IL700">
        <f t="shared" si="896"/>
        <v>50.578817206214744</v>
      </c>
      <c r="IN700" s="42">
        <f t="shared" si="897"/>
        <v>1.067824663190314E-2</v>
      </c>
      <c r="IO700" s="42">
        <f t="shared" si="898"/>
        <v>1.8222427877342458E-2</v>
      </c>
      <c r="IP700" s="42">
        <f t="shared" si="899"/>
        <v>2.3561551193294096E-2</v>
      </c>
      <c r="IQ700" s="42">
        <f t="shared" si="900"/>
        <v>2.7330438342024158E-2</v>
      </c>
      <c r="IR700" s="42">
        <f t="shared" si="901"/>
        <v>2.7330438342024158E-2</v>
      </c>
      <c r="IT700" s="9">
        <f t="shared" si="872"/>
        <v>0</v>
      </c>
      <c r="IU700" s="9">
        <f t="shared" si="873"/>
        <v>0</v>
      </c>
      <c r="IV700" s="9">
        <f t="shared" si="874"/>
        <v>0</v>
      </c>
      <c r="IW700" s="9">
        <f t="shared" si="875"/>
        <v>0</v>
      </c>
      <c r="IX700" s="9">
        <f t="shared" si="876"/>
        <v>0</v>
      </c>
    </row>
    <row r="701" spans="1:258" ht="15.75" hidden="1" thickBot="1" x14ac:dyDescent="0.3">
      <c r="A701">
        <v>34</v>
      </c>
      <c r="B701" t="s">
        <v>574</v>
      </c>
      <c r="C701" t="s">
        <v>293</v>
      </c>
      <c r="D701" t="s">
        <v>288</v>
      </c>
      <c r="E701" t="s">
        <v>575</v>
      </c>
      <c r="F701" t="s">
        <v>290</v>
      </c>
      <c r="G701" t="s">
        <v>256</v>
      </c>
      <c r="H701">
        <v>34</v>
      </c>
      <c r="K701">
        <v>30</v>
      </c>
      <c r="L701">
        <v>4</v>
      </c>
      <c r="R701">
        <v>7</v>
      </c>
      <c r="S701">
        <v>26</v>
      </c>
      <c r="T701">
        <v>1</v>
      </c>
      <c r="Y701">
        <v>34</v>
      </c>
      <c r="AE701">
        <v>8</v>
      </c>
      <c r="AF701">
        <v>26</v>
      </c>
      <c r="AT701">
        <v>34</v>
      </c>
      <c r="AU701">
        <v>0</v>
      </c>
      <c r="AV701">
        <v>0</v>
      </c>
      <c r="AW701">
        <v>0</v>
      </c>
      <c r="AX701">
        <v>34</v>
      </c>
      <c r="BB701">
        <f t="shared" si="847"/>
        <v>34</v>
      </c>
      <c r="BD701">
        <f t="shared" si="848"/>
        <v>34</v>
      </c>
      <c r="BE701">
        <f t="shared" si="849"/>
        <v>34</v>
      </c>
      <c r="BF701">
        <f t="shared" si="850"/>
        <v>34</v>
      </c>
      <c r="BH701">
        <f t="shared" si="851"/>
        <v>0</v>
      </c>
      <c r="BK701" s="45">
        <f>IF(G701="MEA",'[1]Net Hire Rate'!$E$7,IF(G701="AMR",'[1]Net Hire Rate'!$F$7,IF(G701="EUR",'[1]Net Hire Rate'!$G$7,IF(G701="APAC",'[1]Net Hire Rate'!$H$7,0))))</f>
        <v>1.6761041902604757E-3</v>
      </c>
      <c r="BL701" s="45">
        <f>IF(G701="MEA",'[1]Net Hire Rate'!$E$8,IF(G701="AMR",'[1]Net Hire Rate'!$F$8,IF(G701="EUR",'[1]Net Hire Rate'!$G$8,IF(G701="APAC",'[1]Net Hire Rate'!$H$8,0))))</f>
        <v>1.6761041902604757E-3</v>
      </c>
      <c r="BM701" s="45">
        <f>IF(G701="MEA",'[1]Net Hire Rate'!$E$9,IF(G701="AMR",'[1]Net Hire Rate'!$F$9,IF(G701="EUR",'[1]Net Hire Rate'!$G$9,IF(G701="APAC",'[1]Net Hire Rate'!$H$9,0))))</f>
        <v>1.6761041902604757E-3</v>
      </c>
      <c r="BN701" s="45">
        <f>IF(G701="MEA",'[1]Net Hire Rate'!$E$10,IF(G701="AMR",'[1]Net Hire Rate'!$F$10,IF(G701="EUR",'[1]Net Hire Rate'!$G$10,IF(G701="APAC",'[1]Net Hire Rate'!$H$10,0))))</f>
        <v>1.6761041902604757E-3</v>
      </c>
      <c r="BO701" s="45">
        <f>IF(G701="MEA",'[1]Net Hire Rate'!$E$11,IF(G701="AMR",'[1]Net Hire Rate'!$F$11,IF(G701="EUR",'[1]Net Hire Rate'!$G$11,IF(G701="APAC",'[1]Net Hire Rate'!$H$11,0))))</f>
        <v>1.6761041902604757E-3</v>
      </c>
      <c r="BP701" s="45">
        <f>IF(G701="MEA",'[1]Net Hire Rate'!$E$12,IF(G701="AMR",'[1]Net Hire Rate'!$F$12,IF(G701="EUR",'[1]Net Hire Rate'!$G$12,IF(G701="APAC",'[1]Net Hire Rate'!$H$12,0))))</f>
        <v>1.6761041902604757E-3</v>
      </c>
      <c r="BQ701" s="147">
        <f t="shared" si="852"/>
        <v>34</v>
      </c>
      <c r="BR701" s="147">
        <f t="shared" si="834"/>
        <v>34</v>
      </c>
      <c r="BS701" s="147">
        <f t="shared" si="853"/>
        <v>34.056987542468853</v>
      </c>
      <c r="BT701" s="148">
        <f t="shared" si="835"/>
        <v>34.056987542468853</v>
      </c>
      <c r="BU701" s="149">
        <f t="shared" si="854"/>
        <v>34.114070601996431</v>
      </c>
      <c r="BV701" s="148">
        <f t="shared" si="836"/>
        <v>34.114070601996431</v>
      </c>
      <c r="BW701" s="148">
        <f t="shared" si="855"/>
        <v>34.171249338679274</v>
      </c>
      <c r="BX701" s="148">
        <f t="shared" si="837"/>
        <v>34.171249338679274</v>
      </c>
      <c r="BY701" s="148">
        <f t="shared" si="856"/>
        <v>34.228523912882267</v>
      </c>
      <c r="BZ701" s="148">
        <f t="shared" si="838"/>
        <v>34.228523912882267</v>
      </c>
      <c r="CA701" s="148">
        <f t="shared" si="857"/>
        <v>34.285894485239076</v>
      </c>
      <c r="CB701" s="148">
        <f t="shared" si="839"/>
        <v>34.285894485239076</v>
      </c>
      <c r="CC701" s="148"/>
      <c r="CD701" s="38"/>
      <c r="CE701" s="38"/>
      <c r="CF701" s="38"/>
      <c r="CG701" s="38"/>
      <c r="CH701" s="38"/>
      <c r="CI701" s="38"/>
      <c r="CJ701" s="38"/>
      <c r="CK701" s="41"/>
      <c r="CL701" s="41"/>
      <c r="CM701" s="40"/>
      <c r="CN701" s="41"/>
      <c r="CO701" s="41"/>
      <c r="CP701" s="41"/>
      <c r="CQ701" s="41"/>
      <c r="CR701" s="41"/>
      <c r="CS701" s="41"/>
      <c r="CT701" s="41"/>
      <c r="CU701" s="40"/>
      <c r="CV701" s="41"/>
      <c r="CW701" s="41"/>
      <c r="CX701" s="41"/>
      <c r="CY701" s="41"/>
      <c r="CZ701" s="41"/>
      <c r="DA701" s="41"/>
      <c r="DB701" s="41"/>
      <c r="DC701" s="40"/>
      <c r="DD701" s="41"/>
      <c r="DE701" s="41"/>
      <c r="DF701" s="41"/>
      <c r="DG701" s="41"/>
      <c r="DH701" s="41"/>
      <c r="DI701" s="41"/>
      <c r="DJ701" s="41"/>
      <c r="DK701" s="40"/>
      <c r="DL701" s="41"/>
      <c r="DM701" s="41"/>
      <c r="DN701" s="41"/>
      <c r="DO701" s="41"/>
      <c r="DP701" s="41"/>
      <c r="DQ701" s="41"/>
      <c r="DR701" s="15"/>
      <c r="DS701" s="151">
        <f t="shared" si="840"/>
        <v>34</v>
      </c>
      <c r="DT701" s="152">
        <f t="shared" si="841"/>
        <v>0</v>
      </c>
      <c r="DU701" s="7">
        <f t="shared" si="842"/>
        <v>0</v>
      </c>
      <c r="DV701" s="7">
        <f t="shared" si="843"/>
        <v>0</v>
      </c>
      <c r="DW701">
        <f t="shared" si="844"/>
        <v>0</v>
      </c>
      <c r="DX701">
        <f t="shared" si="845"/>
        <v>0</v>
      </c>
      <c r="DZ701">
        <f t="shared" si="858"/>
        <v>34</v>
      </c>
      <c r="EA701">
        <f t="shared" si="859"/>
        <v>34</v>
      </c>
      <c r="EB701">
        <f t="shared" si="860"/>
        <v>34</v>
      </c>
      <c r="EC701">
        <f t="shared" si="861"/>
        <v>34</v>
      </c>
      <c r="ED701">
        <f t="shared" si="862"/>
        <v>34</v>
      </c>
      <c r="EE701">
        <f t="shared" si="863"/>
        <v>34</v>
      </c>
      <c r="EG701">
        <f t="shared" si="864"/>
        <v>34</v>
      </c>
      <c r="EH701">
        <f t="shared" si="865"/>
        <v>34</v>
      </c>
      <c r="EI701">
        <f t="shared" si="866"/>
        <v>34</v>
      </c>
      <c r="EJ701">
        <f t="shared" si="867"/>
        <v>34</v>
      </c>
      <c r="EK701">
        <f t="shared" si="868"/>
        <v>34</v>
      </c>
      <c r="EM701">
        <f>IF($EM$9='[1]L&amp;D Numbers'!$E$6,'[1]L&amp;D Numbers'!$E$7)</f>
        <v>350</v>
      </c>
      <c r="EN701">
        <f>IF($EN$9='[1]L&amp;D Numbers'!$F$6,'[1]L&amp;D Numbers'!$F$7)</f>
        <v>2000</v>
      </c>
      <c r="EO701">
        <f>IF($EO$9='[1]L&amp;D Numbers'!$G$6,'[1]L&amp;D Numbers'!$G$7)</f>
        <v>2000</v>
      </c>
      <c r="EP701">
        <f>IF($EP$9='[1]L&amp;D Numbers'!$H$6,'[1]L&amp;D Numbers'!$H$7)</f>
        <v>2000</v>
      </c>
      <c r="EQ701">
        <f>IF($EQ$9='[1]L&amp;D Numbers'!$I$6,'[1]L&amp;D Numbers'!$I$7)</f>
        <v>2000</v>
      </c>
      <c r="ER701">
        <f>IF($ER$9='[1]L&amp;D Numbers'!$J$6,'[1]L&amp;D Numbers'!$J$7)</f>
        <v>0</v>
      </c>
      <c r="ET701" s="45">
        <f>'[1]L&amp;D Master'!$E$10</f>
        <v>1.0678246631903041E-2</v>
      </c>
      <c r="EU701" s="45">
        <f>ET701+'[1]L&amp;D Master'!$F$10</f>
        <v>1.8222427877342538E-2</v>
      </c>
      <c r="EV701" s="45">
        <f>EU701+'[1]L&amp;D Master'!$G$10</f>
        <v>2.3561551193294058E-2</v>
      </c>
      <c r="EW701" s="45">
        <f>EV701+'[1]L&amp;D Master'!$H$10</f>
        <v>2.7330438342024234E-2</v>
      </c>
      <c r="EX701" s="45">
        <f>EW701+'[1]L&amp;D Master'!$I$10</f>
        <v>2.9999999999999995E-2</v>
      </c>
      <c r="EY701" s="45"/>
      <c r="EZ701" s="45">
        <f t="shared" si="869"/>
        <v>1.0678246631903041E-2</v>
      </c>
      <c r="FA701" s="45">
        <f t="shared" si="870"/>
        <v>1.8222427877342538E-2</v>
      </c>
      <c r="FB701" s="45">
        <f t="shared" si="870"/>
        <v>2.3561551193294058E-2</v>
      </c>
      <c r="FC701" s="45">
        <f t="shared" si="870"/>
        <v>2.7330438342024234E-2</v>
      </c>
      <c r="FD701" s="45">
        <f t="shared" si="846"/>
        <v>2.7330438342024234E-2</v>
      </c>
      <c r="FE701" s="45"/>
      <c r="FF701">
        <f t="shared" si="882"/>
        <v>33.636939614515292</v>
      </c>
      <c r="FG701">
        <f t="shared" si="883"/>
        <v>33.380437452170355</v>
      </c>
      <c r="FH701">
        <f t="shared" si="884"/>
        <v>33.198907259428005</v>
      </c>
      <c r="FI701">
        <f t="shared" si="885"/>
        <v>33.070765096371176</v>
      </c>
      <c r="FJ701">
        <f t="shared" si="886"/>
        <v>33.070765096371176</v>
      </c>
      <c r="FL701" s="34"/>
      <c r="FM701" s="34"/>
      <c r="FN701" s="34"/>
      <c r="FO701" s="34"/>
      <c r="FP701" s="34"/>
      <c r="FQ701" s="153">
        <f t="shared" si="871"/>
        <v>0.125</v>
      </c>
      <c r="FR701" s="153"/>
      <c r="FS701" s="42"/>
      <c r="FT701" s="42"/>
      <c r="FU701" s="42"/>
      <c r="FV701" s="42"/>
      <c r="FW701" s="42"/>
      <c r="FX701" s="42"/>
      <c r="FY701" s="42"/>
      <c r="FZ701" s="42"/>
      <c r="GA701" s="42"/>
      <c r="GB701" s="42"/>
      <c r="GC701" s="42"/>
      <c r="GD701" s="42"/>
      <c r="GE701" s="42"/>
      <c r="GF701" s="42"/>
      <c r="GG701" s="42"/>
      <c r="GH701" s="42"/>
      <c r="GI701" s="42"/>
      <c r="GJ701" s="42"/>
      <c r="GK701" s="42"/>
      <c r="GL701" s="42"/>
      <c r="GM701" s="154">
        <f>'[1]Automation Master'!$B$10*FQ701*FO701</f>
        <v>0</v>
      </c>
      <c r="GN701" s="155">
        <f>'[1]Automation Master'!$B$11*FO701*FQ701+GM701</f>
        <v>0</v>
      </c>
      <c r="GO701" s="155">
        <f>'[1]Automation Master'!$B$12*FO701*FQ701+GN701</f>
        <v>0</v>
      </c>
      <c r="GP701" s="155">
        <f>'[1]Automation Master'!$B$13*FO701*FQ701+GO701</f>
        <v>0</v>
      </c>
      <c r="GQ701" s="155">
        <f>'[1]Automation Master'!$C$10*FO701*FQ701+GP701</f>
        <v>0</v>
      </c>
      <c r="GR701" s="155">
        <f>'[1]Automation Master'!$C$11*FO701*FQ701+GQ701</f>
        <v>0</v>
      </c>
      <c r="GS701" s="155">
        <f>'[1]Automation Master'!$C$12*FO701*FQ701+GR701</f>
        <v>0</v>
      </c>
      <c r="GT701" s="155">
        <f>'[1]Automation Master'!$C$13*FO701*FQ701+GS701</f>
        <v>0</v>
      </c>
      <c r="GU701" s="155">
        <f>'[1]Automation Master'!$D$10*FO701*FQ701+GT701</f>
        <v>0</v>
      </c>
      <c r="GV701" s="155">
        <f>'[1]Automation Master'!$D$11*FO701*FQ701+GU701</f>
        <v>0</v>
      </c>
      <c r="GW701" s="155">
        <f>'[1]Automation Master'!$D$12*FO701*FQ701+GV701</f>
        <v>0</v>
      </c>
      <c r="GX701" s="155">
        <f>'[1]Automation Master'!$D$13*FO701*FQ701+GW701</f>
        <v>0</v>
      </c>
      <c r="GY701" s="155">
        <f>'[1]Automation Master'!$E$10*FO701*FQ701+GX701</f>
        <v>0</v>
      </c>
      <c r="GZ701" s="155">
        <f>'[1]Automation Master'!$E$11*FO701*FQ701+GY701</f>
        <v>0</v>
      </c>
      <c r="HA701" s="155">
        <f>'[1]Automation Master'!$E$12*FO701*FQ701+GZ701</f>
        <v>0</v>
      </c>
      <c r="HB701" s="155">
        <f>'[1]Automation Master'!$E$13*FO701*FQ701+HA701</f>
        <v>0</v>
      </c>
      <c r="HC701" s="155">
        <f>'[1]Automation Master'!$F$10*FO701*FQ701+HB701</f>
        <v>0</v>
      </c>
      <c r="HD701" s="155">
        <f>'[1]Automation Master'!$F$11*FO701*FQ701+HC701</f>
        <v>0</v>
      </c>
      <c r="HE701" s="155">
        <f>'[1]Automation Master'!$F$12*FO701*FQ701+HD701</f>
        <v>0</v>
      </c>
      <c r="HF701" s="156">
        <f>'[1]Automation Master'!$F$13*FO701*FQ701+HE701</f>
        <v>0</v>
      </c>
      <c r="HG701" s="157"/>
      <c r="HH701" s="157"/>
      <c r="HI701" s="157"/>
      <c r="HJ701" s="157"/>
      <c r="HK701" s="157"/>
      <c r="HL701" s="157"/>
      <c r="HM701" s="157"/>
      <c r="HN701" s="157"/>
      <c r="HO701" s="157"/>
      <c r="HP701" s="157"/>
      <c r="HQ701" s="157"/>
      <c r="HR701" s="157"/>
      <c r="HS701" s="157"/>
      <c r="HT701" s="157"/>
      <c r="HU701" s="157"/>
      <c r="HV701" s="157"/>
      <c r="HW701" s="157"/>
      <c r="HX701" s="157"/>
      <c r="HY701" s="42"/>
      <c r="HZ701" s="42"/>
      <c r="IA701" s="148">
        <f t="shared" si="887"/>
        <v>34</v>
      </c>
      <c r="IB701" s="148">
        <f t="shared" si="888"/>
        <v>34</v>
      </c>
      <c r="IC701" s="148">
        <f t="shared" si="889"/>
        <v>34</v>
      </c>
      <c r="ID701" s="148">
        <f t="shared" si="890"/>
        <v>34</v>
      </c>
      <c r="IE701" s="148">
        <f t="shared" si="891"/>
        <v>34</v>
      </c>
      <c r="IH701">
        <f t="shared" si="892"/>
        <v>33.636939614515292</v>
      </c>
      <c r="II701">
        <f t="shared" si="893"/>
        <v>33.380437452170355</v>
      </c>
      <c r="IJ701">
        <f t="shared" si="894"/>
        <v>33.198907259428005</v>
      </c>
      <c r="IK701">
        <f t="shared" si="895"/>
        <v>33.070765096371176</v>
      </c>
      <c r="IL701">
        <f t="shared" si="896"/>
        <v>33.070765096371176</v>
      </c>
      <c r="IN701" s="42">
        <f t="shared" si="897"/>
        <v>1.067824663190318E-2</v>
      </c>
      <c r="IO701" s="42">
        <f t="shared" si="898"/>
        <v>1.8222427877342497E-2</v>
      </c>
      <c r="IP701" s="42">
        <f t="shared" si="899"/>
        <v>2.3561551193293982E-2</v>
      </c>
      <c r="IQ701" s="42">
        <f t="shared" si="900"/>
        <v>2.7330438342024244E-2</v>
      </c>
      <c r="IR701" s="42">
        <f t="shared" si="901"/>
        <v>2.7330438342024244E-2</v>
      </c>
      <c r="IT701" s="9">
        <f t="shared" si="872"/>
        <v>0</v>
      </c>
      <c r="IU701" s="9">
        <f t="shared" si="873"/>
        <v>0</v>
      </c>
      <c r="IV701" s="9">
        <f t="shared" si="874"/>
        <v>0</v>
      </c>
      <c r="IW701" s="9">
        <f t="shared" si="875"/>
        <v>0</v>
      </c>
      <c r="IX701" s="9">
        <f t="shared" si="876"/>
        <v>0</v>
      </c>
    </row>
    <row r="702" spans="1:258" ht="15.75" hidden="1" thickBot="1" x14ac:dyDescent="0.3">
      <c r="A702">
        <v>29</v>
      </c>
      <c r="B702" t="s">
        <v>574</v>
      </c>
      <c r="C702" t="s">
        <v>306</v>
      </c>
      <c r="D702" t="s">
        <v>288</v>
      </c>
      <c r="E702" t="s">
        <v>575</v>
      </c>
      <c r="F702" t="s">
        <v>290</v>
      </c>
      <c r="G702" t="s">
        <v>256</v>
      </c>
      <c r="H702">
        <v>15</v>
      </c>
      <c r="I702">
        <v>14</v>
      </c>
      <c r="L702">
        <v>15</v>
      </c>
      <c r="M702">
        <v>14</v>
      </c>
      <c r="R702">
        <v>3</v>
      </c>
      <c r="S702">
        <v>4</v>
      </c>
      <c r="T702">
        <v>2</v>
      </c>
      <c r="U702">
        <v>6</v>
      </c>
      <c r="X702">
        <v>14</v>
      </c>
      <c r="Y702">
        <v>15</v>
      </c>
      <c r="AA702">
        <v>14</v>
      </c>
      <c r="AB702">
        <v>7</v>
      </c>
      <c r="AL702">
        <v>22</v>
      </c>
      <c r="AT702">
        <v>29</v>
      </c>
      <c r="AU702">
        <v>29</v>
      </c>
      <c r="AV702">
        <v>0</v>
      </c>
      <c r="AW702">
        <v>0</v>
      </c>
      <c r="AX702">
        <v>0</v>
      </c>
      <c r="BB702">
        <f t="shared" si="847"/>
        <v>29</v>
      </c>
      <c r="BD702">
        <f t="shared" si="848"/>
        <v>29</v>
      </c>
      <c r="BE702">
        <f t="shared" si="849"/>
        <v>29</v>
      </c>
      <c r="BF702">
        <f t="shared" si="850"/>
        <v>29</v>
      </c>
      <c r="BH702">
        <f t="shared" si="851"/>
        <v>0</v>
      </c>
      <c r="BK702" s="45">
        <f>IF(G702="MEA",'[1]Net Hire Rate'!$E$7,IF(G702="AMR",'[1]Net Hire Rate'!$F$7,IF(G702="EUR",'[1]Net Hire Rate'!$G$7,IF(G702="APAC",'[1]Net Hire Rate'!$H$7,0))))</f>
        <v>1.6761041902604757E-3</v>
      </c>
      <c r="BL702" s="45">
        <f>IF(G702="MEA",'[1]Net Hire Rate'!$E$8,IF(G702="AMR",'[1]Net Hire Rate'!$F$8,IF(G702="EUR",'[1]Net Hire Rate'!$G$8,IF(G702="APAC",'[1]Net Hire Rate'!$H$8,0))))</f>
        <v>1.6761041902604757E-3</v>
      </c>
      <c r="BM702" s="45">
        <f>IF(G702="MEA",'[1]Net Hire Rate'!$E$9,IF(G702="AMR",'[1]Net Hire Rate'!$F$9,IF(G702="EUR",'[1]Net Hire Rate'!$G$9,IF(G702="APAC",'[1]Net Hire Rate'!$H$9,0))))</f>
        <v>1.6761041902604757E-3</v>
      </c>
      <c r="BN702" s="45">
        <f>IF(G702="MEA",'[1]Net Hire Rate'!$E$10,IF(G702="AMR",'[1]Net Hire Rate'!$F$10,IF(G702="EUR",'[1]Net Hire Rate'!$G$10,IF(G702="APAC",'[1]Net Hire Rate'!$H$10,0))))</f>
        <v>1.6761041902604757E-3</v>
      </c>
      <c r="BO702" s="45">
        <f>IF(G702="MEA",'[1]Net Hire Rate'!$E$11,IF(G702="AMR",'[1]Net Hire Rate'!$F$11,IF(G702="EUR",'[1]Net Hire Rate'!$G$11,IF(G702="APAC",'[1]Net Hire Rate'!$H$11,0))))</f>
        <v>1.6761041902604757E-3</v>
      </c>
      <c r="BP702" s="45">
        <f>IF(G702="MEA",'[1]Net Hire Rate'!$E$12,IF(G702="AMR",'[1]Net Hire Rate'!$F$12,IF(G702="EUR",'[1]Net Hire Rate'!$G$12,IF(G702="APAC",'[1]Net Hire Rate'!$H$12,0))))</f>
        <v>1.6761041902604757E-3</v>
      </c>
      <c r="BQ702" s="147">
        <f t="shared" si="852"/>
        <v>29</v>
      </c>
      <c r="BR702" s="147">
        <f t="shared" si="834"/>
        <v>29</v>
      </c>
      <c r="BS702" s="147">
        <f t="shared" si="853"/>
        <v>29.048607021517551</v>
      </c>
      <c r="BT702" s="148">
        <f t="shared" si="835"/>
        <v>29.048607021517551</v>
      </c>
      <c r="BU702" s="149">
        <f t="shared" si="854"/>
        <v>29.097295513467547</v>
      </c>
      <c r="BV702" s="148">
        <f t="shared" si="836"/>
        <v>29.097295513467547</v>
      </c>
      <c r="BW702" s="148">
        <f t="shared" si="855"/>
        <v>29.146065612402914</v>
      </c>
      <c r="BX702" s="148">
        <f t="shared" si="837"/>
        <v>29.146065612402914</v>
      </c>
      <c r="BY702" s="148">
        <f t="shared" si="856"/>
        <v>29.194917455105468</v>
      </c>
      <c r="BZ702" s="148">
        <f t="shared" si="838"/>
        <v>29.194917455105468</v>
      </c>
      <c r="CA702" s="148">
        <f t="shared" si="857"/>
        <v>29.243851178586279</v>
      </c>
      <c r="CB702" s="148">
        <f t="shared" si="839"/>
        <v>29.243851178586279</v>
      </c>
      <c r="CC702" s="148"/>
      <c r="CD702" s="38"/>
      <c r="CE702" s="38"/>
      <c r="CF702" s="38"/>
      <c r="CG702" s="38"/>
      <c r="CH702" s="38"/>
      <c r="CI702" s="38"/>
      <c r="CJ702" s="38"/>
      <c r="CK702" s="41"/>
      <c r="CL702" s="41"/>
      <c r="CM702" s="40"/>
      <c r="CN702" s="41"/>
      <c r="CO702" s="41"/>
      <c r="CP702" s="41"/>
      <c r="CQ702" s="41"/>
      <c r="CR702" s="41"/>
      <c r="CS702" s="41"/>
      <c r="CT702" s="41"/>
      <c r="CU702" s="40"/>
      <c r="CV702" s="41"/>
      <c r="CW702" s="41"/>
      <c r="CX702" s="41"/>
      <c r="CY702" s="41"/>
      <c r="CZ702" s="41"/>
      <c r="DA702" s="41"/>
      <c r="DB702" s="41"/>
      <c r="DC702" s="40"/>
      <c r="DD702" s="41"/>
      <c r="DE702" s="41"/>
      <c r="DF702" s="41"/>
      <c r="DG702" s="41"/>
      <c r="DH702" s="41"/>
      <c r="DI702" s="41"/>
      <c r="DJ702" s="41"/>
      <c r="DK702" s="40"/>
      <c r="DL702" s="41"/>
      <c r="DM702" s="41"/>
      <c r="DN702" s="41"/>
      <c r="DO702" s="41"/>
      <c r="DP702" s="41"/>
      <c r="DQ702" s="41"/>
      <c r="DR702" s="15"/>
      <c r="DS702" s="151">
        <f t="shared" si="840"/>
        <v>29</v>
      </c>
      <c r="DT702" s="152">
        <f t="shared" si="841"/>
        <v>0</v>
      </c>
      <c r="DU702" s="7">
        <f t="shared" si="842"/>
        <v>0</v>
      </c>
      <c r="DV702" s="7">
        <f t="shared" si="843"/>
        <v>0</v>
      </c>
      <c r="DW702">
        <f t="shared" si="844"/>
        <v>0</v>
      </c>
      <c r="DX702">
        <f t="shared" si="845"/>
        <v>0</v>
      </c>
      <c r="DZ702">
        <f t="shared" si="858"/>
        <v>29</v>
      </c>
      <c r="EA702">
        <f t="shared" si="859"/>
        <v>29</v>
      </c>
      <c r="EB702">
        <f t="shared" si="860"/>
        <v>29</v>
      </c>
      <c r="EC702">
        <f t="shared" si="861"/>
        <v>29</v>
      </c>
      <c r="ED702">
        <f t="shared" si="862"/>
        <v>29</v>
      </c>
      <c r="EE702">
        <f t="shared" si="863"/>
        <v>29</v>
      </c>
      <c r="EG702">
        <f t="shared" si="864"/>
        <v>29</v>
      </c>
      <c r="EH702">
        <f t="shared" si="865"/>
        <v>29</v>
      </c>
      <c r="EI702">
        <f t="shared" si="866"/>
        <v>29</v>
      </c>
      <c r="EJ702">
        <f t="shared" si="867"/>
        <v>29</v>
      </c>
      <c r="EK702">
        <f t="shared" si="868"/>
        <v>29</v>
      </c>
      <c r="EM702">
        <f>IF($EM$9='[1]L&amp;D Numbers'!$E$6,'[1]L&amp;D Numbers'!$E$7)</f>
        <v>350</v>
      </c>
      <c r="EN702">
        <f>IF($EN$9='[1]L&amp;D Numbers'!$F$6,'[1]L&amp;D Numbers'!$F$7)</f>
        <v>2000</v>
      </c>
      <c r="EO702">
        <f>IF($EO$9='[1]L&amp;D Numbers'!$G$6,'[1]L&amp;D Numbers'!$G$7)</f>
        <v>2000</v>
      </c>
      <c r="EP702">
        <f>IF($EP$9='[1]L&amp;D Numbers'!$H$6,'[1]L&amp;D Numbers'!$H$7)</f>
        <v>2000</v>
      </c>
      <c r="EQ702">
        <f>IF($EQ$9='[1]L&amp;D Numbers'!$I$6,'[1]L&amp;D Numbers'!$I$7)</f>
        <v>2000</v>
      </c>
      <c r="ER702">
        <f>IF($ER$9='[1]L&amp;D Numbers'!$J$6,'[1]L&amp;D Numbers'!$J$7)</f>
        <v>0</v>
      </c>
      <c r="ET702" s="45">
        <f>'[1]L&amp;D Master'!$E$10</f>
        <v>1.0678246631903041E-2</v>
      </c>
      <c r="EU702" s="45">
        <f>ET702+'[1]L&amp;D Master'!$F$10</f>
        <v>1.8222427877342538E-2</v>
      </c>
      <c r="EV702" s="45">
        <f>EU702+'[1]L&amp;D Master'!$G$10</f>
        <v>2.3561551193294058E-2</v>
      </c>
      <c r="EW702" s="45">
        <f>EV702+'[1]L&amp;D Master'!$H$10</f>
        <v>2.7330438342024234E-2</v>
      </c>
      <c r="EX702" s="45">
        <f>EW702+'[1]L&amp;D Master'!$I$10</f>
        <v>2.9999999999999995E-2</v>
      </c>
      <c r="EY702" s="45"/>
      <c r="EZ702" s="45">
        <f t="shared" si="869"/>
        <v>1.0678246631903041E-2</v>
      </c>
      <c r="FA702" s="45">
        <f t="shared" si="870"/>
        <v>1.8222427877342538E-2</v>
      </c>
      <c r="FB702" s="45">
        <f t="shared" si="870"/>
        <v>2.3561551193294058E-2</v>
      </c>
      <c r="FC702" s="45">
        <f t="shared" si="870"/>
        <v>2.7330438342024234E-2</v>
      </c>
      <c r="FD702" s="45">
        <f t="shared" si="846"/>
        <v>2.7330438342024234E-2</v>
      </c>
      <c r="FE702" s="45"/>
      <c r="FF702">
        <f t="shared" si="882"/>
        <v>28.690330847674812</v>
      </c>
      <c r="FG702">
        <f t="shared" si="883"/>
        <v>28.471549591557068</v>
      </c>
      <c r="FH702">
        <f t="shared" si="884"/>
        <v>28.316715015394472</v>
      </c>
      <c r="FI702">
        <f t="shared" si="885"/>
        <v>28.207417288081299</v>
      </c>
      <c r="FJ702">
        <f t="shared" si="886"/>
        <v>28.207417288081299</v>
      </c>
      <c r="FL702" s="34"/>
      <c r="FM702" s="34"/>
      <c r="FN702" s="34"/>
      <c r="FO702" s="34"/>
      <c r="FP702" s="34"/>
      <c r="FQ702" s="153">
        <f t="shared" si="871"/>
        <v>0.125</v>
      </c>
      <c r="FR702" s="153"/>
      <c r="FS702" s="42"/>
      <c r="FT702" s="42"/>
      <c r="FU702" s="42"/>
      <c r="FV702" s="42"/>
      <c r="FW702" s="42"/>
      <c r="FX702" s="42"/>
      <c r="FY702" s="42"/>
      <c r="FZ702" s="42"/>
      <c r="GA702" s="42"/>
      <c r="GB702" s="42"/>
      <c r="GC702" s="42"/>
      <c r="GD702" s="42"/>
      <c r="GE702" s="42"/>
      <c r="GF702" s="42"/>
      <c r="GG702" s="42"/>
      <c r="GH702" s="42"/>
      <c r="GI702" s="42"/>
      <c r="GJ702" s="42"/>
      <c r="GK702" s="42"/>
      <c r="GL702" s="42"/>
      <c r="GM702" s="154">
        <f>'[1]Automation Master'!$B$10*FQ702*FO702</f>
        <v>0</v>
      </c>
      <c r="GN702" s="155">
        <f>'[1]Automation Master'!$B$11*FO702*FQ702+GM702</f>
        <v>0</v>
      </c>
      <c r="GO702" s="155">
        <f>'[1]Automation Master'!$B$12*FO702*FQ702+GN702</f>
        <v>0</v>
      </c>
      <c r="GP702" s="155">
        <f>'[1]Automation Master'!$B$13*FO702*FQ702+GO702</f>
        <v>0</v>
      </c>
      <c r="GQ702" s="155">
        <f>'[1]Automation Master'!$C$10*FO702*FQ702+GP702</f>
        <v>0</v>
      </c>
      <c r="GR702" s="155">
        <f>'[1]Automation Master'!$C$11*FO702*FQ702+GQ702</f>
        <v>0</v>
      </c>
      <c r="GS702" s="155">
        <f>'[1]Automation Master'!$C$12*FO702*FQ702+GR702</f>
        <v>0</v>
      </c>
      <c r="GT702" s="155">
        <f>'[1]Automation Master'!$C$13*FO702*FQ702+GS702</f>
        <v>0</v>
      </c>
      <c r="GU702" s="155">
        <f>'[1]Automation Master'!$D$10*FO702*FQ702+GT702</f>
        <v>0</v>
      </c>
      <c r="GV702" s="155">
        <f>'[1]Automation Master'!$D$11*FO702*FQ702+GU702</f>
        <v>0</v>
      </c>
      <c r="GW702" s="155">
        <f>'[1]Automation Master'!$D$12*FO702*FQ702+GV702</f>
        <v>0</v>
      </c>
      <c r="GX702" s="155">
        <f>'[1]Automation Master'!$D$13*FO702*FQ702+GW702</f>
        <v>0</v>
      </c>
      <c r="GY702" s="155">
        <f>'[1]Automation Master'!$E$10*FO702*FQ702+GX702</f>
        <v>0</v>
      </c>
      <c r="GZ702" s="155">
        <f>'[1]Automation Master'!$E$11*FO702*FQ702+GY702</f>
        <v>0</v>
      </c>
      <c r="HA702" s="155">
        <f>'[1]Automation Master'!$E$12*FO702*FQ702+GZ702</f>
        <v>0</v>
      </c>
      <c r="HB702" s="155">
        <f>'[1]Automation Master'!$E$13*FO702*FQ702+HA702</f>
        <v>0</v>
      </c>
      <c r="HC702" s="155">
        <f>'[1]Automation Master'!$F$10*FO702*FQ702+HB702</f>
        <v>0</v>
      </c>
      <c r="HD702" s="155">
        <f>'[1]Automation Master'!$F$11*FO702*FQ702+HC702</f>
        <v>0</v>
      </c>
      <c r="HE702" s="155">
        <f>'[1]Automation Master'!$F$12*FO702*FQ702+HD702</f>
        <v>0</v>
      </c>
      <c r="HF702" s="156">
        <f>'[1]Automation Master'!$F$13*FO702*FQ702+HE702</f>
        <v>0</v>
      </c>
      <c r="HG702" s="157"/>
      <c r="HH702" s="157"/>
      <c r="HI702" s="157"/>
      <c r="HJ702" s="157"/>
      <c r="HK702" s="157"/>
      <c r="HL702" s="157"/>
      <c r="HM702" s="157"/>
      <c r="HN702" s="157"/>
      <c r="HO702" s="157"/>
      <c r="HP702" s="157"/>
      <c r="HQ702" s="157"/>
      <c r="HR702" s="157"/>
      <c r="HS702" s="157"/>
      <c r="HT702" s="157"/>
      <c r="HU702" s="157"/>
      <c r="HV702" s="157"/>
      <c r="HW702" s="157"/>
      <c r="HX702" s="157"/>
      <c r="HY702" s="42"/>
      <c r="HZ702" s="42"/>
      <c r="IA702" s="148">
        <f t="shared" si="887"/>
        <v>29</v>
      </c>
      <c r="IB702" s="148">
        <f t="shared" si="888"/>
        <v>29</v>
      </c>
      <c r="IC702" s="148">
        <f t="shared" si="889"/>
        <v>29</v>
      </c>
      <c r="ID702" s="148">
        <f t="shared" si="890"/>
        <v>29</v>
      </c>
      <c r="IE702" s="148">
        <f t="shared" si="891"/>
        <v>29</v>
      </c>
      <c r="IH702">
        <f t="shared" si="892"/>
        <v>28.690330847674812</v>
      </c>
      <c r="II702">
        <f t="shared" si="893"/>
        <v>28.471549591557068</v>
      </c>
      <c r="IJ702">
        <f t="shared" si="894"/>
        <v>28.316715015394472</v>
      </c>
      <c r="IK702">
        <f t="shared" si="895"/>
        <v>28.207417288081299</v>
      </c>
      <c r="IL702">
        <f t="shared" si="896"/>
        <v>28.207417288081299</v>
      </c>
      <c r="IN702" s="42">
        <f t="shared" si="897"/>
        <v>1.067824663190305E-2</v>
      </c>
      <c r="IO702" s="42">
        <f t="shared" si="898"/>
        <v>1.822242787734249E-2</v>
      </c>
      <c r="IP702" s="42">
        <f t="shared" si="899"/>
        <v>2.3561551193294075E-2</v>
      </c>
      <c r="IQ702" s="42">
        <f t="shared" si="900"/>
        <v>2.7330438342024178E-2</v>
      </c>
      <c r="IR702" s="42">
        <f t="shared" si="901"/>
        <v>2.7330438342024178E-2</v>
      </c>
      <c r="IT702" s="9">
        <f t="shared" si="872"/>
        <v>0</v>
      </c>
      <c r="IU702" s="9">
        <f t="shared" si="873"/>
        <v>0</v>
      </c>
      <c r="IV702" s="9">
        <f t="shared" si="874"/>
        <v>0</v>
      </c>
      <c r="IW702" s="9">
        <f t="shared" si="875"/>
        <v>0</v>
      </c>
      <c r="IX702" s="9">
        <f t="shared" si="876"/>
        <v>0</v>
      </c>
    </row>
    <row r="703" spans="1:258" ht="15.75" hidden="1" thickBot="1" x14ac:dyDescent="0.3">
      <c r="A703">
        <v>75</v>
      </c>
      <c r="B703" t="s">
        <v>574</v>
      </c>
      <c r="C703" t="s">
        <v>301</v>
      </c>
      <c r="D703" t="s">
        <v>288</v>
      </c>
      <c r="E703" t="s">
        <v>575</v>
      </c>
      <c r="F703" t="s">
        <v>290</v>
      </c>
      <c r="G703" t="s">
        <v>256</v>
      </c>
      <c r="H703">
        <v>30</v>
      </c>
      <c r="I703">
        <v>45</v>
      </c>
      <c r="L703">
        <v>30</v>
      </c>
      <c r="M703">
        <v>45</v>
      </c>
      <c r="R703">
        <v>4</v>
      </c>
      <c r="S703">
        <v>7</v>
      </c>
      <c r="T703">
        <v>8</v>
      </c>
      <c r="U703">
        <v>11</v>
      </c>
      <c r="X703">
        <v>45</v>
      </c>
      <c r="Y703">
        <v>30</v>
      </c>
      <c r="AA703">
        <v>45</v>
      </c>
      <c r="AB703">
        <v>11</v>
      </c>
      <c r="AL703">
        <v>64</v>
      </c>
      <c r="AS703">
        <v>1</v>
      </c>
      <c r="AT703">
        <v>75</v>
      </c>
      <c r="AU703">
        <v>75</v>
      </c>
      <c r="AV703">
        <v>0</v>
      </c>
      <c r="AW703">
        <v>0</v>
      </c>
      <c r="AX703">
        <v>0</v>
      </c>
      <c r="BB703">
        <f t="shared" si="847"/>
        <v>75</v>
      </c>
      <c r="BD703">
        <f t="shared" si="848"/>
        <v>75</v>
      </c>
      <c r="BE703">
        <f t="shared" si="849"/>
        <v>75</v>
      </c>
      <c r="BF703">
        <f t="shared" si="850"/>
        <v>75</v>
      </c>
      <c r="BH703">
        <f t="shared" si="851"/>
        <v>0</v>
      </c>
      <c r="BK703" s="45">
        <f>IF(G703="MEA",'[1]Net Hire Rate'!$E$7,IF(G703="AMR",'[1]Net Hire Rate'!$F$7,IF(G703="EUR",'[1]Net Hire Rate'!$G$7,IF(G703="APAC",'[1]Net Hire Rate'!$H$7,0))))</f>
        <v>1.6761041902604757E-3</v>
      </c>
      <c r="BL703" s="45">
        <f>IF(G703="MEA",'[1]Net Hire Rate'!$E$8,IF(G703="AMR",'[1]Net Hire Rate'!$F$8,IF(G703="EUR",'[1]Net Hire Rate'!$G$8,IF(G703="APAC",'[1]Net Hire Rate'!$H$8,0))))</f>
        <v>1.6761041902604757E-3</v>
      </c>
      <c r="BM703" s="45">
        <f>IF(G703="MEA",'[1]Net Hire Rate'!$E$9,IF(G703="AMR",'[1]Net Hire Rate'!$F$9,IF(G703="EUR",'[1]Net Hire Rate'!$G$9,IF(G703="APAC",'[1]Net Hire Rate'!$H$9,0))))</f>
        <v>1.6761041902604757E-3</v>
      </c>
      <c r="BN703" s="45">
        <f>IF(G703="MEA",'[1]Net Hire Rate'!$E$10,IF(G703="AMR",'[1]Net Hire Rate'!$F$10,IF(G703="EUR",'[1]Net Hire Rate'!$G$10,IF(G703="APAC",'[1]Net Hire Rate'!$H$10,0))))</f>
        <v>1.6761041902604757E-3</v>
      </c>
      <c r="BO703" s="45">
        <f>IF(G703="MEA",'[1]Net Hire Rate'!$E$11,IF(G703="AMR",'[1]Net Hire Rate'!$F$11,IF(G703="EUR",'[1]Net Hire Rate'!$G$11,IF(G703="APAC",'[1]Net Hire Rate'!$H$11,0))))</f>
        <v>1.6761041902604757E-3</v>
      </c>
      <c r="BP703" s="45">
        <f>IF(G703="MEA",'[1]Net Hire Rate'!$E$12,IF(G703="AMR",'[1]Net Hire Rate'!$F$12,IF(G703="EUR",'[1]Net Hire Rate'!$G$12,IF(G703="APAC",'[1]Net Hire Rate'!$H$12,0))))</f>
        <v>1.6761041902604757E-3</v>
      </c>
      <c r="BQ703" s="147">
        <f t="shared" si="852"/>
        <v>75</v>
      </c>
      <c r="BR703" s="147">
        <f t="shared" si="834"/>
        <v>75</v>
      </c>
      <c r="BS703" s="147">
        <f t="shared" si="853"/>
        <v>75.125707814269532</v>
      </c>
      <c r="BT703" s="148">
        <f t="shared" si="835"/>
        <v>75.125707814269532</v>
      </c>
      <c r="BU703" s="149">
        <f t="shared" si="854"/>
        <v>75.251626327933309</v>
      </c>
      <c r="BV703" s="148">
        <f t="shared" si="836"/>
        <v>75.251626327933309</v>
      </c>
      <c r="BW703" s="148">
        <f t="shared" si="855"/>
        <v>75.377755894145466</v>
      </c>
      <c r="BX703" s="148">
        <f t="shared" si="837"/>
        <v>75.377755894145466</v>
      </c>
      <c r="BY703" s="148">
        <f t="shared" si="856"/>
        <v>75.504096866652077</v>
      </c>
      <c r="BZ703" s="148">
        <f t="shared" si="838"/>
        <v>75.504096866652077</v>
      </c>
      <c r="CA703" s="148">
        <f t="shared" si="857"/>
        <v>75.630649599792108</v>
      </c>
      <c r="CB703" s="148">
        <f t="shared" si="839"/>
        <v>74.630649599792108</v>
      </c>
      <c r="CC703" s="148"/>
      <c r="CD703" s="38"/>
      <c r="CE703" s="38"/>
      <c r="CF703" s="38"/>
      <c r="CG703" s="38"/>
      <c r="CH703" s="38"/>
      <c r="CI703" s="38"/>
      <c r="CJ703" s="38"/>
      <c r="CK703" s="41"/>
      <c r="CL703" s="41"/>
      <c r="CM703" s="40"/>
      <c r="CN703" s="41"/>
      <c r="CO703" s="41"/>
      <c r="CP703" s="41"/>
      <c r="CQ703" s="41"/>
      <c r="CR703" s="41"/>
      <c r="CS703" s="41"/>
      <c r="CT703" s="41"/>
      <c r="CU703" s="40"/>
      <c r="CV703" s="41"/>
      <c r="CW703" s="41"/>
      <c r="CX703" s="41"/>
      <c r="CY703" s="41"/>
      <c r="CZ703" s="41"/>
      <c r="DA703" s="41"/>
      <c r="DB703" s="41"/>
      <c r="DC703" s="40"/>
      <c r="DD703" s="41"/>
      <c r="DE703" s="41"/>
      <c r="DF703" s="41"/>
      <c r="DG703" s="41"/>
      <c r="DH703" s="41"/>
      <c r="DI703" s="41"/>
      <c r="DJ703" s="41"/>
      <c r="DK703" s="40"/>
      <c r="DL703" s="41"/>
      <c r="DM703" s="41"/>
      <c r="DN703" s="41"/>
      <c r="DO703" s="41"/>
      <c r="DP703" s="41"/>
      <c r="DQ703" s="41"/>
      <c r="DR703" s="15"/>
      <c r="DS703" s="151">
        <f t="shared" si="840"/>
        <v>75</v>
      </c>
      <c r="DT703" s="152">
        <f t="shared" si="841"/>
        <v>0</v>
      </c>
      <c r="DU703" s="7">
        <f t="shared" si="842"/>
        <v>0</v>
      </c>
      <c r="DV703" s="7">
        <f t="shared" si="843"/>
        <v>0</v>
      </c>
      <c r="DW703">
        <f t="shared" si="844"/>
        <v>0</v>
      </c>
      <c r="DX703">
        <f t="shared" si="845"/>
        <v>0</v>
      </c>
      <c r="DZ703">
        <f t="shared" si="858"/>
        <v>75</v>
      </c>
      <c r="EA703">
        <f t="shared" si="859"/>
        <v>75</v>
      </c>
      <c r="EB703">
        <f t="shared" si="860"/>
        <v>75</v>
      </c>
      <c r="EC703">
        <f t="shared" si="861"/>
        <v>75</v>
      </c>
      <c r="ED703">
        <f t="shared" si="862"/>
        <v>75</v>
      </c>
      <c r="EE703">
        <f t="shared" si="863"/>
        <v>75</v>
      </c>
      <c r="EG703">
        <f t="shared" si="864"/>
        <v>75</v>
      </c>
      <c r="EH703">
        <f t="shared" si="865"/>
        <v>75</v>
      </c>
      <c r="EI703">
        <f t="shared" si="866"/>
        <v>75</v>
      </c>
      <c r="EJ703">
        <f t="shared" si="867"/>
        <v>75</v>
      </c>
      <c r="EK703">
        <f t="shared" si="868"/>
        <v>75</v>
      </c>
      <c r="EM703">
        <f>IF($EM$9='[1]L&amp;D Numbers'!$E$6,'[1]L&amp;D Numbers'!$E$7)</f>
        <v>350</v>
      </c>
      <c r="EN703">
        <f>IF($EN$9='[1]L&amp;D Numbers'!$F$6,'[1]L&amp;D Numbers'!$F$7)</f>
        <v>2000</v>
      </c>
      <c r="EO703">
        <f>IF($EO$9='[1]L&amp;D Numbers'!$G$6,'[1]L&amp;D Numbers'!$G$7)</f>
        <v>2000</v>
      </c>
      <c r="EP703">
        <f>IF($EP$9='[1]L&amp;D Numbers'!$H$6,'[1]L&amp;D Numbers'!$H$7)</f>
        <v>2000</v>
      </c>
      <c r="EQ703">
        <f>IF($EQ$9='[1]L&amp;D Numbers'!$I$6,'[1]L&amp;D Numbers'!$I$7)</f>
        <v>2000</v>
      </c>
      <c r="ER703">
        <f>IF($ER$9='[1]L&amp;D Numbers'!$J$6,'[1]L&amp;D Numbers'!$J$7)</f>
        <v>0</v>
      </c>
      <c r="ET703" s="45">
        <f>'[1]L&amp;D Master'!$E$10</f>
        <v>1.0678246631903041E-2</v>
      </c>
      <c r="EU703" s="45">
        <f>ET703+'[1]L&amp;D Master'!$F$10</f>
        <v>1.8222427877342538E-2</v>
      </c>
      <c r="EV703" s="45">
        <f>EU703+'[1]L&amp;D Master'!$G$10</f>
        <v>2.3561551193294058E-2</v>
      </c>
      <c r="EW703" s="45">
        <f>EV703+'[1]L&amp;D Master'!$H$10</f>
        <v>2.7330438342024234E-2</v>
      </c>
      <c r="EX703" s="45">
        <f>EW703+'[1]L&amp;D Master'!$I$10</f>
        <v>2.9999999999999995E-2</v>
      </c>
      <c r="EY703" s="45"/>
      <c r="EZ703" s="45">
        <f t="shared" si="869"/>
        <v>1.0678246631903041E-2</v>
      </c>
      <c r="FA703" s="45">
        <f t="shared" si="870"/>
        <v>1.8222427877342538E-2</v>
      </c>
      <c r="FB703" s="45">
        <f t="shared" si="870"/>
        <v>2.3561551193294058E-2</v>
      </c>
      <c r="FC703" s="45">
        <f t="shared" si="870"/>
        <v>2.7330438342024234E-2</v>
      </c>
      <c r="FD703" s="45">
        <f t="shared" si="846"/>
        <v>2.7330438342024234E-2</v>
      </c>
      <c r="FE703" s="45"/>
      <c r="FF703">
        <f t="shared" si="882"/>
        <v>74.199131502607273</v>
      </c>
      <c r="FG703">
        <f t="shared" si="883"/>
        <v>73.633317909199306</v>
      </c>
      <c r="FH703">
        <f t="shared" si="884"/>
        <v>73.232883660502949</v>
      </c>
      <c r="FI703">
        <f t="shared" si="885"/>
        <v>72.950217124348185</v>
      </c>
      <c r="FJ703">
        <f t="shared" si="886"/>
        <v>72.950217124348185</v>
      </c>
      <c r="FL703" s="34"/>
      <c r="FM703" s="34"/>
      <c r="FN703" s="34"/>
      <c r="FO703" s="34"/>
      <c r="FP703" s="34"/>
      <c r="FQ703" s="153">
        <f t="shared" si="871"/>
        <v>0.125</v>
      </c>
      <c r="FR703" s="153"/>
      <c r="FS703" s="42"/>
      <c r="FT703" s="42"/>
      <c r="FU703" s="42"/>
      <c r="FV703" s="42"/>
      <c r="FW703" s="42"/>
      <c r="FX703" s="42"/>
      <c r="FY703" s="42"/>
      <c r="FZ703" s="42"/>
      <c r="GA703" s="42"/>
      <c r="GB703" s="42"/>
      <c r="GC703" s="42"/>
      <c r="GD703" s="42"/>
      <c r="GE703" s="42"/>
      <c r="GF703" s="42"/>
      <c r="GG703" s="42"/>
      <c r="GH703" s="42"/>
      <c r="GI703" s="42"/>
      <c r="GJ703" s="42"/>
      <c r="GK703" s="42"/>
      <c r="GL703" s="42"/>
      <c r="GM703" s="154">
        <f>'[1]Automation Master'!$B$10*FQ703*FO703</f>
        <v>0</v>
      </c>
      <c r="GN703" s="155">
        <f>'[1]Automation Master'!$B$11*FO703*FQ703+GM703</f>
        <v>0</v>
      </c>
      <c r="GO703" s="155">
        <f>'[1]Automation Master'!$B$12*FO703*FQ703+GN703</f>
        <v>0</v>
      </c>
      <c r="GP703" s="155">
        <f>'[1]Automation Master'!$B$13*FO703*FQ703+GO703</f>
        <v>0</v>
      </c>
      <c r="GQ703" s="155">
        <f>'[1]Automation Master'!$C$10*FO703*FQ703+GP703</f>
        <v>0</v>
      </c>
      <c r="GR703" s="155">
        <f>'[1]Automation Master'!$C$11*FO703*FQ703+GQ703</f>
        <v>0</v>
      </c>
      <c r="GS703" s="155">
        <f>'[1]Automation Master'!$C$12*FO703*FQ703+GR703</f>
        <v>0</v>
      </c>
      <c r="GT703" s="155">
        <f>'[1]Automation Master'!$C$13*FO703*FQ703+GS703</f>
        <v>0</v>
      </c>
      <c r="GU703" s="155">
        <f>'[1]Automation Master'!$D$10*FO703*FQ703+GT703</f>
        <v>0</v>
      </c>
      <c r="GV703" s="155">
        <f>'[1]Automation Master'!$D$11*FO703*FQ703+GU703</f>
        <v>0</v>
      </c>
      <c r="GW703" s="155">
        <f>'[1]Automation Master'!$D$12*FO703*FQ703+GV703</f>
        <v>0</v>
      </c>
      <c r="GX703" s="155">
        <f>'[1]Automation Master'!$D$13*FO703*FQ703+GW703</f>
        <v>0</v>
      </c>
      <c r="GY703" s="155">
        <f>'[1]Automation Master'!$E$10*FO703*FQ703+GX703</f>
        <v>0</v>
      </c>
      <c r="GZ703" s="155">
        <f>'[1]Automation Master'!$E$11*FO703*FQ703+GY703</f>
        <v>0</v>
      </c>
      <c r="HA703" s="155">
        <f>'[1]Automation Master'!$E$12*FO703*FQ703+GZ703</f>
        <v>0</v>
      </c>
      <c r="HB703" s="155">
        <f>'[1]Automation Master'!$E$13*FO703*FQ703+HA703</f>
        <v>0</v>
      </c>
      <c r="HC703" s="155">
        <f>'[1]Automation Master'!$F$10*FO703*FQ703+HB703</f>
        <v>0</v>
      </c>
      <c r="HD703" s="155">
        <f>'[1]Automation Master'!$F$11*FO703*FQ703+HC703</f>
        <v>0</v>
      </c>
      <c r="HE703" s="155">
        <f>'[1]Automation Master'!$F$12*FO703*FQ703+HD703</f>
        <v>0</v>
      </c>
      <c r="HF703" s="156">
        <f>'[1]Automation Master'!$F$13*FO703*FQ703+HE703</f>
        <v>0</v>
      </c>
      <c r="HG703" s="157"/>
      <c r="HH703" s="157"/>
      <c r="HI703" s="157"/>
      <c r="HJ703" s="157"/>
      <c r="HK703" s="157"/>
      <c r="HL703" s="157"/>
      <c r="HM703" s="157"/>
      <c r="HN703" s="157"/>
      <c r="HO703" s="157"/>
      <c r="HP703" s="157"/>
      <c r="HQ703" s="157"/>
      <c r="HR703" s="157"/>
      <c r="HS703" s="157"/>
      <c r="HT703" s="157"/>
      <c r="HU703" s="157"/>
      <c r="HV703" s="157"/>
      <c r="HW703" s="157"/>
      <c r="HX703" s="157"/>
      <c r="HY703" s="42"/>
      <c r="HZ703" s="42"/>
      <c r="IA703" s="148">
        <f t="shared" si="887"/>
        <v>75</v>
      </c>
      <c r="IB703" s="148">
        <f t="shared" si="888"/>
        <v>75</v>
      </c>
      <c r="IC703" s="148">
        <f t="shared" si="889"/>
        <v>75</v>
      </c>
      <c r="ID703" s="148">
        <f t="shared" si="890"/>
        <v>75</v>
      </c>
      <c r="IE703" s="148">
        <f t="shared" si="891"/>
        <v>75</v>
      </c>
      <c r="IH703">
        <f t="shared" si="892"/>
        <v>74.199131502607273</v>
      </c>
      <c r="II703">
        <f t="shared" si="893"/>
        <v>73.633317909199306</v>
      </c>
      <c r="IJ703">
        <f t="shared" si="894"/>
        <v>73.232883660502949</v>
      </c>
      <c r="IK703">
        <f t="shared" si="895"/>
        <v>72.950217124348185</v>
      </c>
      <c r="IL703">
        <f t="shared" si="896"/>
        <v>72.950217124348185</v>
      </c>
      <c r="IN703" s="42">
        <f t="shared" si="897"/>
        <v>1.0678246631903032E-2</v>
      </c>
      <c r="IO703" s="42">
        <f t="shared" si="898"/>
        <v>1.8222427877342587E-2</v>
      </c>
      <c r="IP703" s="42">
        <f t="shared" si="899"/>
        <v>2.3561551193294009E-2</v>
      </c>
      <c r="IQ703" s="42">
        <f t="shared" si="900"/>
        <v>2.7330438342024196E-2</v>
      </c>
      <c r="IR703" s="42">
        <f t="shared" si="901"/>
        <v>2.7330438342024196E-2</v>
      </c>
      <c r="IT703" s="9">
        <f t="shared" si="872"/>
        <v>0</v>
      </c>
      <c r="IU703" s="9">
        <f t="shared" si="873"/>
        <v>0</v>
      </c>
      <c r="IV703" s="9">
        <f t="shared" si="874"/>
        <v>0</v>
      </c>
      <c r="IW703" s="9">
        <f t="shared" si="875"/>
        <v>0</v>
      </c>
      <c r="IX703" s="9">
        <f t="shared" si="876"/>
        <v>0</v>
      </c>
    </row>
    <row r="704" spans="1:258" ht="15.75" hidden="1" thickBot="1" x14ac:dyDescent="0.3">
      <c r="A704">
        <v>16</v>
      </c>
      <c r="B704" t="s">
        <v>574</v>
      </c>
      <c r="C704" t="s">
        <v>314</v>
      </c>
      <c r="D704" t="s">
        <v>288</v>
      </c>
      <c r="E704" t="s">
        <v>575</v>
      </c>
      <c r="F704" t="s">
        <v>290</v>
      </c>
      <c r="G704" t="s">
        <v>256</v>
      </c>
      <c r="H704">
        <v>13</v>
      </c>
      <c r="I704">
        <v>3</v>
      </c>
      <c r="K704">
        <v>2</v>
      </c>
      <c r="L704">
        <v>11</v>
      </c>
      <c r="M704">
        <v>3</v>
      </c>
      <c r="R704">
        <v>4</v>
      </c>
      <c r="S704">
        <v>7</v>
      </c>
      <c r="T704">
        <v>2</v>
      </c>
      <c r="X704">
        <v>3</v>
      </c>
      <c r="Y704">
        <v>13</v>
      </c>
      <c r="AA704">
        <v>3</v>
      </c>
      <c r="AB704">
        <v>11</v>
      </c>
      <c r="AE704">
        <v>2</v>
      </c>
      <c r="AL704">
        <v>3</v>
      </c>
      <c r="AT704">
        <v>16</v>
      </c>
      <c r="AU704">
        <v>0</v>
      </c>
      <c r="AV704">
        <v>16</v>
      </c>
      <c r="AW704">
        <v>0</v>
      </c>
      <c r="AX704">
        <v>0</v>
      </c>
      <c r="BB704">
        <f t="shared" si="847"/>
        <v>16</v>
      </c>
      <c r="BD704">
        <f t="shared" si="848"/>
        <v>16</v>
      </c>
      <c r="BE704">
        <f t="shared" si="849"/>
        <v>16</v>
      </c>
      <c r="BF704">
        <f t="shared" si="850"/>
        <v>16</v>
      </c>
      <c r="BH704">
        <f t="shared" si="851"/>
        <v>0</v>
      </c>
      <c r="BK704" s="45">
        <f>IF(G704="MEA",'[1]Net Hire Rate'!$E$7,IF(G704="AMR",'[1]Net Hire Rate'!$F$7,IF(G704="EUR",'[1]Net Hire Rate'!$G$7,IF(G704="APAC",'[1]Net Hire Rate'!$H$7,0))))</f>
        <v>1.6761041902604757E-3</v>
      </c>
      <c r="BL704" s="45">
        <f>IF(G704="MEA",'[1]Net Hire Rate'!$E$8,IF(G704="AMR",'[1]Net Hire Rate'!$F$8,IF(G704="EUR",'[1]Net Hire Rate'!$G$8,IF(G704="APAC",'[1]Net Hire Rate'!$H$8,0))))</f>
        <v>1.6761041902604757E-3</v>
      </c>
      <c r="BM704" s="45">
        <f>IF(G704="MEA",'[1]Net Hire Rate'!$E$9,IF(G704="AMR",'[1]Net Hire Rate'!$F$9,IF(G704="EUR",'[1]Net Hire Rate'!$G$9,IF(G704="APAC",'[1]Net Hire Rate'!$H$9,0))))</f>
        <v>1.6761041902604757E-3</v>
      </c>
      <c r="BN704" s="45">
        <f>IF(G704="MEA",'[1]Net Hire Rate'!$E$10,IF(G704="AMR",'[1]Net Hire Rate'!$F$10,IF(G704="EUR",'[1]Net Hire Rate'!$G$10,IF(G704="APAC",'[1]Net Hire Rate'!$H$10,0))))</f>
        <v>1.6761041902604757E-3</v>
      </c>
      <c r="BO704" s="45">
        <f>IF(G704="MEA",'[1]Net Hire Rate'!$E$11,IF(G704="AMR",'[1]Net Hire Rate'!$F$11,IF(G704="EUR",'[1]Net Hire Rate'!$G$11,IF(G704="APAC",'[1]Net Hire Rate'!$H$11,0))))</f>
        <v>1.6761041902604757E-3</v>
      </c>
      <c r="BP704" s="45">
        <f>IF(G704="MEA",'[1]Net Hire Rate'!$E$12,IF(G704="AMR",'[1]Net Hire Rate'!$F$12,IF(G704="EUR",'[1]Net Hire Rate'!$G$12,IF(G704="APAC",'[1]Net Hire Rate'!$H$12,0))))</f>
        <v>1.6761041902604757E-3</v>
      </c>
      <c r="BQ704" s="147">
        <f t="shared" si="852"/>
        <v>16</v>
      </c>
      <c r="BR704" s="147">
        <f t="shared" si="834"/>
        <v>16</v>
      </c>
      <c r="BS704" s="147">
        <f t="shared" si="853"/>
        <v>16.026817667044167</v>
      </c>
      <c r="BT704" s="148">
        <f t="shared" si="835"/>
        <v>16.026817667044167</v>
      </c>
      <c r="BU704" s="149">
        <f t="shared" si="854"/>
        <v>16.05368028329244</v>
      </c>
      <c r="BV704" s="148">
        <f t="shared" si="836"/>
        <v>16.05368028329244</v>
      </c>
      <c r="BW704" s="148">
        <f t="shared" si="855"/>
        <v>16.080587924084369</v>
      </c>
      <c r="BX704" s="148">
        <f t="shared" si="837"/>
        <v>16.080587924084369</v>
      </c>
      <c r="BY704" s="148">
        <f t="shared" si="856"/>
        <v>16.107540664885779</v>
      </c>
      <c r="BZ704" s="148">
        <f t="shared" si="838"/>
        <v>16.107540664885779</v>
      </c>
      <c r="CA704" s="148">
        <f t="shared" si="857"/>
        <v>16.134538581288982</v>
      </c>
      <c r="CB704" s="148">
        <f t="shared" si="839"/>
        <v>16.134538581288982</v>
      </c>
      <c r="CC704" s="148"/>
      <c r="CD704" s="38"/>
      <c r="CE704" s="38"/>
      <c r="CF704" s="38"/>
      <c r="CG704" s="38"/>
      <c r="CH704" s="38"/>
      <c r="CI704" s="38"/>
      <c r="CJ704" s="38"/>
      <c r="CK704" s="41"/>
      <c r="CL704" s="41"/>
      <c r="CM704" s="40"/>
      <c r="CN704" s="41"/>
      <c r="CO704" s="41"/>
      <c r="CP704" s="41"/>
      <c r="CQ704" s="41"/>
      <c r="CR704" s="41"/>
      <c r="CS704" s="41"/>
      <c r="CT704" s="41"/>
      <c r="CU704" s="40"/>
      <c r="CV704" s="41"/>
      <c r="CW704" s="41"/>
      <c r="CX704" s="41"/>
      <c r="CY704" s="41"/>
      <c r="CZ704" s="41"/>
      <c r="DA704" s="41"/>
      <c r="DB704" s="41"/>
      <c r="DC704" s="40"/>
      <c r="DD704" s="41"/>
      <c r="DE704" s="41"/>
      <c r="DF704" s="41"/>
      <c r="DG704" s="41"/>
      <c r="DH704" s="41"/>
      <c r="DI704" s="41"/>
      <c r="DJ704" s="41"/>
      <c r="DK704" s="40"/>
      <c r="DL704" s="41"/>
      <c r="DM704" s="41"/>
      <c r="DN704" s="41"/>
      <c r="DO704" s="41"/>
      <c r="DP704" s="41"/>
      <c r="DQ704" s="41"/>
      <c r="DR704" s="15"/>
      <c r="DS704" s="151">
        <f t="shared" si="840"/>
        <v>16</v>
      </c>
      <c r="DT704" s="152">
        <f t="shared" si="841"/>
        <v>0</v>
      </c>
      <c r="DU704" s="7">
        <f t="shared" si="842"/>
        <v>0</v>
      </c>
      <c r="DV704" s="7">
        <f t="shared" si="843"/>
        <v>0</v>
      </c>
      <c r="DW704">
        <f t="shared" si="844"/>
        <v>0</v>
      </c>
      <c r="DX704">
        <f t="shared" si="845"/>
        <v>0</v>
      </c>
      <c r="DZ704">
        <f t="shared" si="858"/>
        <v>16</v>
      </c>
      <c r="EA704">
        <f t="shared" si="859"/>
        <v>16</v>
      </c>
      <c r="EB704">
        <f t="shared" si="860"/>
        <v>16</v>
      </c>
      <c r="EC704">
        <f t="shared" si="861"/>
        <v>16</v>
      </c>
      <c r="ED704">
        <f t="shared" si="862"/>
        <v>16</v>
      </c>
      <c r="EE704">
        <f t="shared" si="863"/>
        <v>16</v>
      </c>
      <c r="EG704">
        <f t="shared" si="864"/>
        <v>16</v>
      </c>
      <c r="EH704">
        <f t="shared" si="865"/>
        <v>16</v>
      </c>
      <c r="EI704">
        <f t="shared" si="866"/>
        <v>16</v>
      </c>
      <c r="EJ704">
        <f t="shared" si="867"/>
        <v>16</v>
      </c>
      <c r="EK704">
        <f t="shared" si="868"/>
        <v>16</v>
      </c>
      <c r="EM704">
        <f>IF($EM$9='[1]L&amp;D Numbers'!$E$6,'[1]L&amp;D Numbers'!$E$7)</f>
        <v>350</v>
      </c>
      <c r="EN704">
        <f>IF($EN$9='[1]L&amp;D Numbers'!$F$6,'[1]L&amp;D Numbers'!$F$7)</f>
        <v>2000</v>
      </c>
      <c r="EO704">
        <f>IF($EO$9='[1]L&amp;D Numbers'!$G$6,'[1]L&amp;D Numbers'!$G$7)</f>
        <v>2000</v>
      </c>
      <c r="EP704">
        <f>IF($EP$9='[1]L&amp;D Numbers'!$H$6,'[1]L&amp;D Numbers'!$H$7)</f>
        <v>2000</v>
      </c>
      <c r="EQ704">
        <f>IF($EQ$9='[1]L&amp;D Numbers'!$I$6,'[1]L&amp;D Numbers'!$I$7)</f>
        <v>2000</v>
      </c>
      <c r="ER704">
        <f>IF($ER$9='[1]L&amp;D Numbers'!$J$6,'[1]L&amp;D Numbers'!$J$7)</f>
        <v>0</v>
      </c>
      <c r="ET704" s="45">
        <f>'[1]L&amp;D Master'!$E$10</f>
        <v>1.0678246631903041E-2</v>
      </c>
      <c r="EU704" s="45">
        <f>ET704+'[1]L&amp;D Master'!$F$10</f>
        <v>1.8222427877342538E-2</v>
      </c>
      <c r="EV704" s="45">
        <f>EU704+'[1]L&amp;D Master'!$G$10</f>
        <v>2.3561551193294058E-2</v>
      </c>
      <c r="EW704" s="45">
        <f>EV704+'[1]L&amp;D Master'!$H$10</f>
        <v>2.7330438342024234E-2</v>
      </c>
      <c r="EX704" s="45">
        <f>EW704+'[1]L&amp;D Master'!$I$10</f>
        <v>2.9999999999999995E-2</v>
      </c>
      <c r="EY704" s="45"/>
      <c r="EZ704" s="45">
        <f t="shared" si="869"/>
        <v>1.0678246631903041E-2</v>
      </c>
      <c r="FA704" s="45">
        <f t="shared" si="870"/>
        <v>1.8222427877342538E-2</v>
      </c>
      <c r="FB704" s="45">
        <f t="shared" si="870"/>
        <v>2.3561551193294058E-2</v>
      </c>
      <c r="FC704" s="45">
        <f t="shared" si="870"/>
        <v>2.7330438342024234E-2</v>
      </c>
      <c r="FD704" s="45">
        <f t="shared" si="846"/>
        <v>2.7330438342024234E-2</v>
      </c>
      <c r="FE704" s="45"/>
      <c r="FF704">
        <f t="shared" si="882"/>
        <v>15.829148053889551</v>
      </c>
      <c r="FG704">
        <f t="shared" si="883"/>
        <v>15.70844115396252</v>
      </c>
      <c r="FH704">
        <f t="shared" si="884"/>
        <v>15.623015180907295</v>
      </c>
      <c r="FI704">
        <f t="shared" si="885"/>
        <v>15.562712986527613</v>
      </c>
      <c r="FJ704">
        <f t="shared" si="886"/>
        <v>15.562712986527613</v>
      </c>
      <c r="FL704" s="34"/>
      <c r="FM704" s="34"/>
      <c r="FN704" s="34"/>
      <c r="FO704" s="34"/>
      <c r="FP704" s="34"/>
      <c r="FQ704" s="153">
        <f t="shared" si="871"/>
        <v>0.125</v>
      </c>
      <c r="FR704" s="153"/>
      <c r="FS704" s="42"/>
      <c r="FT704" s="42"/>
      <c r="FU704" s="42"/>
      <c r="FV704" s="42"/>
      <c r="FW704" s="42"/>
      <c r="FX704" s="42"/>
      <c r="FY704" s="42"/>
      <c r="FZ704" s="42"/>
      <c r="GA704" s="42"/>
      <c r="GB704" s="42"/>
      <c r="GC704" s="42"/>
      <c r="GD704" s="42"/>
      <c r="GE704" s="42"/>
      <c r="GF704" s="42"/>
      <c r="GG704" s="42"/>
      <c r="GH704" s="42"/>
      <c r="GI704" s="42"/>
      <c r="GJ704" s="42"/>
      <c r="GK704" s="42"/>
      <c r="GL704" s="42"/>
      <c r="GM704" s="154">
        <f>'[1]Automation Master'!$B$10*FQ704*FO704</f>
        <v>0</v>
      </c>
      <c r="GN704" s="155">
        <f>'[1]Automation Master'!$B$11*FO704*FQ704+GM704</f>
        <v>0</v>
      </c>
      <c r="GO704" s="155">
        <f>'[1]Automation Master'!$B$12*FO704*FQ704+GN704</f>
        <v>0</v>
      </c>
      <c r="GP704" s="155">
        <f>'[1]Automation Master'!$B$13*FO704*FQ704+GO704</f>
        <v>0</v>
      </c>
      <c r="GQ704" s="155">
        <f>'[1]Automation Master'!$C$10*FO704*FQ704+GP704</f>
        <v>0</v>
      </c>
      <c r="GR704" s="155">
        <f>'[1]Automation Master'!$C$11*FO704*FQ704+GQ704</f>
        <v>0</v>
      </c>
      <c r="GS704" s="155">
        <f>'[1]Automation Master'!$C$12*FO704*FQ704+GR704</f>
        <v>0</v>
      </c>
      <c r="GT704" s="155">
        <f>'[1]Automation Master'!$C$13*FO704*FQ704+GS704</f>
        <v>0</v>
      </c>
      <c r="GU704" s="155">
        <f>'[1]Automation Master'!$D$10*FO704*FQ704+GT704</f>
        <v>0</v>
      </c>
      <c r="GV704" s="155">
        <f>'[1]Automation Master'!$D$11*FO704*FQ704+GU704</f>
        <v>0</v>
      </c>
      <c r="GW704" s="155">
        <f>'[1]Automation Master'!$D$12*FO704*FQ704+GV704</f>
        <v>0</v>
      </c>
      <c r="GX704" s="155">
        <f>'[1]Automation Master'!$D$13*FO704*FQ704+GW704</f>
        <v>0</v>
      </c>
      <c r="GY704" s="155">
        <f>'[1]Automation Master'!$E$10*FO704*FQ704+GX704</f>
        <v>0</v>
      </c>
      <c r="GZ704" s="155">
        <f>'[1]Automation Master'!$E$11*FO704*FQ704+GY704</f>
        <v>0</v>
      </c>
      <c r="HA704" s="155">
        <f>'[1]Automation Master'!$E$12*FO704*FQ704+GZ704</f>
        <v>0</v>
      </c>
      <c r="HB704" s="155">
        <f>'[1]Automation Master'!$E$13*FO704*FQ704+HA704</f>
        <v>0</v>
      </c>
      <c r="HC704" s="155">
        <f>'[1]Automation Master'!$F$10*FO704*FQ704+HB704</f>
        <v>0</v>
      </c>
      <c r="HD704" s="155">
        <f>'[1]Automation Master'!$F$11*FO704*FQ704+HC704</f>
        <v>0</v>
      </c>
      <c r="HE704" s="155">
        <f>'[1]Automation Master'!$F$12*FO704*FQ704+HD704</f>
        <v>0</v>
      </c>
      <c r="HF704" s="156">
        <f>'[1]Automation Master'!$F$13*FO704*FQ704+HE704</f>
        <v>0</v>
      </c>
      <c r="HG704" s="157"/>
      <c r="HH704" s="157"/>
      <c r="HI704" s="157"/>
      <c r="HJ704" s="157"/>
      <c r="HK704" s="157"/>
      <c r="HL704" s="157"/>
      <c r="HM704" s="157"/>
      <c r="HN704" s="157"/>
      <c r="HO704" s="157"/>
      <c r="HP704" s="157"/>
      <c r="HQ704" s="157"/>
      <c r="HR704" s="157"/>
      <c r="HS704" s="157"/>
      <c r="HT704" s="157"/>
      <c r="HU704" s="157"/>
      <c r="HV704" s="157"/>
      <c r="HW704" s="157"/>
      <c r="HX704" s="157"/>
      <c r="HY704" s="42"/>
      <c r="HZ704" s="42"/>
      <c r="IA704" s="148">
        <f t="shared" si="887"/>
        <v>16</v>
      </c>
      <c r="IB704" s="148">
        <f t="shared" si="888"/>
        <v>16</v>
      </c>
      <c r="IC704" s="148">
        <f t="shared" si="889"/>
        <v>16</v>
      </c>
      <c r="ID704" s="148">
        <f t="shared" si="890"/>
        <v>16</v>
      </c>
      <c r="IE704" s="148">
        <f t="shared" si="891"/>
        <v>16</v>
      </c>
      <c r="IH704">
        <f t="shared" si="892"/>
        <v>15.829148053889551</v>
      </c>
      <c r="II704">
        <f t="shared" si="893"/>
        <v>15.70844115396252</v>
      </c>
      <c r="IJ704">
        <f t="shared" si="894"/>
        <v>15.623015180907295</v>
      </c>
      <c r="IK704">
        <f t="shared" si="895"/>
        <v>15.562712986527613</v>
      </c>
      <c r="IL704">
        <f t="shared" si="896"/>
        <v>15.562712986527613</v>
      </c>
      <c r="IN704" s="42">
        <f t="shared" si="897"/>
        <v>1.0678246631903088E-2</v>
      </c>
      <c r="IO704" s="42">
        <f t="shared" si="898"/>
        <v>1.8222427877342517E-2</v>
      </c>
      <c r="IP704" s="42">
        <f t="shared" si="899"/>
        <v>2.3561551193294061E-2</v>
      </c>
      <c r="IQ704" s="42">
        <f t="shared" si="900"/>
        <v>2.7330438342024199E-2</v>
      </c>
      <c r="IR704" s="42">
        <f t="shared" si="901"/>
        <v>2.7330438342024199E-2</v>
      </c>
      <c r="IT704" s="9">
        <f t="shared" si="872"/>
        <v>0</v>
      </c>
      <c r="IU704" s="9">
        <f t="shared" si="873"/>
        <v>0</v>
      </c>
      <c r="IV704" s="9">
        <f t="shared" si="874"/>
        <v>0</v>
      </c>
      <c r="IW704" s="9">
        <f t="shared" si="875"/>
        <v>0</v>
      </c>
      <c r="IX704" s="9">
        <f t="shared" si="876"/>
        <v>0</v>
      </c>
    </row>
    <row r="705" spans="1:258" ht="15.75" hidden="1" thickBot="1" x14ac:dyDescent="0.3">
      <c r="A705">
        <v>17</v>
      </c>
      <c r="B705" t="s">
        <v>574</v>
      </c>
      <c r="C705" t="s">
        <v>308</v>
      </c>
      <c r="D705" t="s">
        <v>288</v>
      </c>
      <c r="E705" t="s">
        <v>575</v>
      </c>
      <c r="F705" t="s">
        <v>290</v>
      </c>
      <c r="G705" t="s">
        <v>256</v>
      </c>
      <c r="H705">
        <v>12</v>
      </c>
      <c r="I705">
        <v>5</v>
      </c>
      <c r="L705">
        <v>12</v>
      </c>
      <c r="M705">
        <v>5</v>
      </c>
      <c r="R705">
        <v>2</v>
      </c>
      <c r="S705">
        <v>4</v>
      </c>
      <c r="T705">
        <v>3</v>
      </c>
      <c r="U705">
        <v>3</v>
      </c>
      <c r="X705">
        <v>5</v>
      </c>
      <c r="Y705">
        <v>12</v>
      </c>
      <c r="AA705">
        <v>5</v>
      </c>
      <c r="AB705">
        <v>6</v>
      </c>
      <c r="AK705">
        <v>3</v>
      </c>
      <c r="AL705">
        <v>8</v>
      </c>
      <c r="AT705">
        <v>17</v>
      </c>
      <c r="AU705">
        <v>0</v>
      </c>
      <c r="AV705">
        <v>17</v>
      </c>
      <c r="AW705">
        <v>0</v>
      </c>
      <c r="AX705">
        <v>0</v>
      </c>
      <c r="BB705">
        <f t="shared" si="847"/>
        <v>17</v>
      </c>
      <c r="BD705">
        <f t="shared" si="848"/>
        <v>17</v>
      </c>
      <c r="BE705">
        <f t="shared" si="849"/>
        <v>17</v>
      </c>
      <c r="BF705">
        <f t="shared" si="850"/>
        <v>17</v>
      </c>
      <c r="BH705">
        <f t="shared" si="851"/>
        <v>0</v>
      </c>
      <c r="BK705" s="45">
        <f>IF(G705="MEA",'[1]Net Hire Rate'!$E$7,IF(G705="AMR",'[1]Net Hire Rate'!$F$7,IF(G705="EUR",'[1]Net Hire Rate'!$G$7,IF(G705="APAC",'[1]Net Hire Rate'!$H$7,0))))</f>
        <v>1.6761041902604757E-3</v>
      </c>
      <c r="BL705" s="45">
        <f>IF(G705="MEA",'[1]Net Hire Rate'!$E$8,IF(G705="AMR",'[1]Net Hire Rate'!$F$8,IF(G705="EUR",'[1]Net Hire Rate'!$G$8,IF(G705="APAC",'[1]Net Hire Rate'!$H$8,0))))</f>
        <v>1.6761041902604757E-3</v>
      </c>
      <c r="BM705" s="45">
        <f>IF(G705="MEA",'[1]Net Hire Rate'!$E$9,IF(G705="AMR",'[1]Net Hire Rate'!$F$9,IF(G705="EUR",'[1]Net Hire Rate'!$G$9,IF(G705="APAC",'[1]Net Hire Rate'!$H$9,0))))</f>
        <v>1.6761041902604757E-3</v>
      </c>
      <c r="BN705" s="45">
        <f>IF(G705="MEA",'[1]Net Hire Rate'!$E$10,IF(G705="AMR",'[1]Net Hire Rate'!$F$10,IF(G705="EUR",'[1]Net Hire Rate'!$G$10,IF(G705="APAC",'[1]Net Hire Rate'!$H$10,0))))</f>
        <v>1.6761041902604757E-3</v>
      </c>
      <c r="BO705" s="45">
        <f>IF(G705="MEA",'[1]Net Hire Rate'!$E$11,IF(G705="AMR",'[1]Net Hire Rate'!$F$11,IF(G705="EUR",'[1]Net Hire Rate'!$G$11,IF(G705="APAC",'[1]Net Hire Rate'!$H$11,0))))</f>
        <v>1.6761041902604757E-3</v>
      </c>
      <c r="BP705" s="45">
        <f>IF(G705="MEA",'[1]Net Hire Rate'!$E$12,IF(G705="AMR",'[1]Net Hire Rate'!$F$12,IF(G705="EUR",'[1]Net Hire Rate'!$G$12,IF(G705="APAC",'[1]Net Hire Rate'!$H$12,0))))</f>
        <v>1.6761041902604757E-3</v>
      </c>
      <c r="BQ705" s="147">
        <f t="shared" si="852"/>
        <v>17</v>
      </c>
      <c r="BR705" s="147">
        <f t="shared" si="834"/>
        <v>17</v>
      </c>
      <c r="BS705" s="147">
        <f t="shared" si="853"/>
        <v>17.028493771234427</v>
      </c>
      <c r="BT705" s="148">
        <f t="shared" si="835"/>
        <v>17.028493771234427</v>
      </c>
      <c r="BU705" s="149">
        <f t="shared" si="854"/>
        <v>17.057035300998216</v>
      </c>
      <c r="BV705" s="148">
        <f t="shared" si="836"/>
        <v>17.057035300998216</v>
      </c>
      <c r="BW705" s="148">
        <f t="shared" si="855"/>
        <v>17.085624669339637</v>
      </c>
      <c r="BX705" s="148">
        <f t="shared" si="837"/>
        <v>17.085624669339637</v>
      </c>
      <c r="BY705" s="148">
        <f t="shared" si="856"/>
        <v>17.114261956441133</v>
      </c>
      <c r="BZ705" s="148">
        <f t="shared" si="838"/>
        <v>17.114261956441133</v>
      </c>
      <c r="CA705" s="148">
        <f t="shared" si="857"/>
        <v>17.142947242619538</v>
      </c>
      <c r="CB705" s="148">
        <f t="shared" si="839"/>
        <v>17.142947242619538</v>
      </c>
      <c r="CC705" s="148"/>
      <c r="CD705" s="38"/>
      <c r="CE705" s="38"/>
      <c r="CF705" s="38"/>
      <c r="CG705" s="38"/>
      <c r="CH705" s="38"/>
      <c r="CI705" s="38"/>
      <c r="CJ705" s="38"/>
      <c r="CK705" s="41"/>
      <c r="CL705" s="41"/>
      <c r="CM705" s="40"/>
      <c r="CN705" s="41"/>
      <c r="CO705" s="41"/>
      <c r="CP705" s="41"/>
      <c r="CQ705" s="41"/>
      <c r="CR705" s="41"/>
      <c r="CS705" s="41"/>
      <c r="CT705" s="41"/>
      <c r="CU705" s="40"/>
      <c r="CV705" s="41"/>
      <c r="CW705" s="41"/>
      <c r="CX705" s="41"/>
      <c r="CY705" s="41"/>
      <c r="CZ705" s="41"/>
      <c r="DA705" s="41"/>
      <c r="DB705" s="41"/>
      <c r="DC705" s="40"/>
      <c r="DD705" s="41"/>
      <c r="DE705" s="41"/>
      <c r="DF705" s="41"/>
      <c r="DG705" s="41"/>
      <c r="DH705" s="41"/>
      <c r="DI705" s="41"/>
      <c r="DJ705" s="41"/>
      <c r="DK705" s="40"/>
      <c r="DL705" s="41"/>
      <c r="DM705" s="41"/>
      <c r="DN705" s="41"/>
      <c r="DO705" s="41"/>
      <c r="DP705" s="41"/>
      <c r="DQ705" s="41"/>
      <c r="DR705" s="15"/>
      <c r="DS705" s="151">
        <f t="shared" si="840"/>
        <v>17</v>
      </c>
      <c r="DT705" s="152">
        <f t="shared" si="841"/>
        <v>0</v>
      </c>
      <c r="DU705" s="7">
        <f t="shared" si="842"/>
        <v>0</v>
      </c>
      <c r="DV705" s="7">
        <f t="shared" si="843"/>
        <v>0</v>
      </c>
      <c r="DW705">
        <f t="shared" si="844"/>
        <v>0</v>
      </c>
      <c r="DX705">
        <f t="shared" si="845"/>
        <v>0</v>
      </c>
      <c r="DZ705">
        <f t="shared" si="858"/>
        <v>17</v>
      </c>
      <c r="EA705">
        <f t="shared" si="859"/>
        <v>17</v>
      </c>
      <c r="EB705">
        <f t="shared" si="860"/>
        <v>17</v>
      </c>
      <c r="EC705">
        <f t="shared" si="861"/>
        <v>17</v>
      </c>
      <c r="ED705">
        <f t="shared" si="862"/>
        <v>17</v>
      </c>
      <c r="EE705">
        <f t="shared" si="863"/>
        <v>17</v>
      </c>
      <c r="EG705">
        <f t="shared" si="864"/>
        <v>17</v>
      </c>
      <c r="EH705">
        <f t="shared" si="865"/>
        <v>17</v>
      </c>
      <c r="EI705">
        <f t="shared" si="866"/>
        <v>17</v>
      </c>
      <c r="EJ705">
        <f t="shared" si="867"/>
        <v>17</v>
      </c>
      <c r="EK705">
        <f t="shared" si="868"/>
        <v>17</v>
      </c>
      <c r="EM705">
        <f>IF($EM$9='[1]L&amp;D Numbers'!$E$6,'[1]L&amp;D Numbers'!$E$7)</f>
        <v>350</v>
      </c>
      <c r="EN705">
        <f>IF($EN$9='[1]L&amp;D Numbers'!$F$6,'[1]L&amp;D Numbers'!$F$7)</f>
        <v>2000</v>
      </c>
      <c r="EO705">
        <f>IF($EO$9='[1]L&amp;D Numbers'!$G$6,'[1]L&amp;D Numbers'!$G$7)</f>
        <v>2000</v>
      </c>
      <c r="EP705">
        <f>IF($EP$9='[1]L&amp;D Numbers'!$H$6,'[1]L&amp;D Numbers'!$H$7)</f>
        <v>2000</v>
      </c>
      <c r="EQ705">
        <f>IF($EQ$9='[1]L&amp;D Numbers'!$I$6,'[1]L&amp;D Numbers'!$I$7)</f>
        <v>2000</v>
      </c>
      <c r="ER705">
        <f>IF($ER$9='[1]L&amp;D Numbers'!$J$6,'[1]L&amp;D Numbers'!$J$7)</f>
        <v>0</v>
      </c>
      <c r="ET705" s="45">
        <f>'[1]L&amp;D Master'!$E$10</f>
        <v>1.0678246631903041E-2</v>
      </c>
      <c r="EU705" s="45">
        <f>ET705+'[1]L&amp;D Master'!$F$10</f>
        <v>1.8222427877342538E-2</v>
      </c>
      <c r="EV705" s="45">
        <f>EU705+'[1]L&amp;D Master'!$G$10</f>
        <v>2.3561551193294058E-2</v>
      </c>
      <c r="EW705" s="45">
        <f>EV705+'[1]L&amp;D Master'!$H$10</f>
        <v>2.7330438342024234E-2</v>
      </c>
      <c r="EX705" s="45">
        <f>EW705+'[1]L&amp;D Master'!$I$10</f>
        <v>2.9999999999999995E-2</v>
      </c>
      <c r="EY705" s="45"/>
      <c r="EZ705" s="45">
        <f t="shared" si="869"/>
        <v>1.0678246631903041E-2</v>
      </c>
      <c r="FA705" s="45">
        <f t="shared" si="870"/>
        <v>1.8222427877342538E-2</v>
      </c>
      <c r="FB705" s="45">
        <f t="shared" si="870"/>
        <v>2.3561551193294058E-2</v>
      </c>
      <c r="FC705" s="45">
        <f t="shared" si="870"/>
        <v>2.7330438342024234E-2</v>
      </c>
      <c r="FD705" s="45">
        <f t="shared" si="846"/>
        <v>2.7330438342024234E-2</v>
      </c>
      <c r="FE705" s="45"/>
      <c r="FF705">
        <f t="shared" si="882"/>
        <v>16.818469807257646</v>
      </c>
      <c r="FG705">
        <f t="shared" si="883"/>
        <v>16.690218726085178</v>
      </c>
      <c r="FH705">
        <f t="shared" si="884"/>
        <v>16.599453629714002</v>
      </c>
      <c r="FI705">
        <f t="shared" si="885"/>
        <v>16.535382548185588</v>
      </c>
      <c r="FJ705">
        <f t="shared" si="886"/>
        <v>16.535382548185588</v>
      </c>
      <c r="FL705" s="34"/>
      <c r="FM705" s="34"/>
      <c r="FN705" s="34"/>
      <c r="FO705" s="34"/>
      <c r="FP705" s="34"/>
      <c r="FQ705" s="153">
        <f t="shared" si="871"/>
        <v>0.125</v>
      </c>
      <c r="FR705" s="153"/>
      <c r="FS705" s="42"/>
      <c r="FT705" s="42"/>
      <c r="FU705" s="42"/>
      <c r="FV705" s="42"/>
      <c r="FW705" s="42"/>
      <c r="FX705" s="42"/>
      <c r="FY705" s="42"/>
      <c r="FZ705" s="42"/>
      <c r="GA705" s="42"/>
      <c r="GB705" s="42"/>
      <c r="GC705" s="42"/>
      <c r="GD705" s="42"/>
      <c r="GE705" s="42"/>
      <c r="GF705" s="42"/>
      <c r="GG705" s="42"/>
      <c r="GH705" s="42"/>
      <c r="GI705" s="42"/>
      <c r="GJ705" s="42"/>
      <c r="GK705" s="42"/>
      <c r="GL705" s="42"/>
      <c r="GM705" s="154">
        <f>'[1]Automation Master'!$B$10*FQ705*FO705</f>
        <v>0</v>
      </c>
      <c r="GN705" s="155">
        <f>'[1]Automation Master'!$B$11*FO705*FQ705+GM705</f>
        <v>0</v>
      </c>
      <c r="GO705" s="155">
        <f>'[1]Automation Master'!$B$12*FO705*FQ705+GN705</f>
        <v>0</v>
      </c>
      <c r="GP705" s="155">
        <f>'[1]Automation Master'!$B$13*FO705*FQ705+GO705</f>
        <v>0</v>
      </c>
      <c r="GQ705" s="155">
        <f>'[1]Automation Master'!$C$10*FO705*FQ705+GP705</f>
        <v>0</v>
      </c>
      <c r="GR705" s="155">
        <f>'[1]Automation Master'!$C$11*FO705*FQ705+GQ705</f>
        <v>0</v>
      </c>
      <c r="GS705" s="155">
        <f>'[1]Automation Master'!$C$12*FO705*FQ705+GR705</f>
        <v>0</v>
      </c>
      <c r="GT705" s="155">
        <f>'[1]Automation Master'!$C$13*FO705*FQ705+GS705</f>
        <v>0</v>
      </c>
      <c r="GU705" s="155">
        <f>'[1]Automation Master'!$D$10*FO705*FQ705+GT705</f>
        <v>0</v>
      </c>
      <c r="GV705" s="155">
        <f>'[1]Automation Master'!$D$11*FO705*FQ705+GU705</f>
        <v>0</v>
      </c>
      <c r="GW705" s="155">
        <f>'[1]Automation Master'!$D$12*FO705*FQ705+GV705</f>
        <v>0</v>
      </c>
      <c r="GX705" s="155">
        <f>'[1]Automation Master'!$D$13*FO705*FQ705+GW705</f>
        <v>0</v>
      </c>
      <c r="GY705" s="155">
        <f>'[1]Automation Master'!$E$10*FO705*FQ705+GX705</f>
        <v>0</v>
      </c>
      <c r="GZ705" s="155">
        <f>'[1]Automation Master'!$E$11*FO705*FQ705+GY705</f>
        <v>0</v>
      </c>
      <c r="HA705" s="155">
        <f>'[1]Automation Master'!$E$12*FO705*FQ705+GZ705</f>
        <v>0</v>
      </c>
      <c r="HB705" s="155">
        <f>'[1]Automation Master'!$E$13*FO705*FQ705+HA705</f>
        <v>0</v>
      </c>
      <c r="HC705" s="155">
        <f>'[1]Automation Master'!$F$10*FO705*FQ705+HB705</f>
        <v>0</v>
      </c>
      <c r="HD705" s="155">
        <f>'[1]Automation Master'!$F$11*FO705*FQ705+HC705</f>
        <v>0</v>
      </c>
      <c r="HE705" s="155">
        <f>'[1]Automation Master'!$F$12*FO705*FQ705+HD705</f>
        <v>0</v>
      </c>
      <c r="HF705" s="156">
        <f>'[1]Automation Master'!$F$13*FO705*FQ705+HE705</f>
        <v>0</v>
      </c>
      <c r="HG705" s="157"/>
      <c r="HH705" s="157"/>
      <c r="HI705" s="157"/>
      <c r="HJ705" s="157"/>
      <c r="HK705" s="157"/>
      <c r="HL705" s="157"/>
      <c r="HM705" s="157"/>
      <c r="HN705" s="157"/>
      <c r="HO705" s="157"/>
      <c r="HP705" s="157"/>
      <c r="HQ705" s="157"/>
      <c r="HR705" s="157"/>
      <c r="HS705" s="157"/>
      <c r="HT705" s="157"/>
      <c r="HU705" s="157"/>
      <c r="HV705" s="157"/>
      <c r="HW705" s="157"/>
      <c r="HX705" s="157"/>
      <c r="HY705" s="42"/>
      <c r="HZ705" s="42"/>
      <c r="IA705" s="148">
        <f t="shared" si="887"/>
        <v>17</v>
      </c>
      <c r="IB705" s="148">
        <f t="shared" si="888"/>
        <v>17</v>
      </c>
      <c r="IC705" s="148">
        <f t="shared" si="889"/>
        <v>17</v>
      </c>
      <c r="ID705" s="148">
        <f t="shared" si="890"/>
        <v>17</v>
      </c>
      <c r="IE705" s="148">
        <f t="shared" si="891"/>
        <v>17</v>
      </c>
      <c r="IH705">
        <f t="shared" si="892"/>
        <v>16.818469807257646</v>
      </c>
      <c r="II705">
        <f t="shared" si="893"/>
        <v>16.690218726085178</v>
      </c>
      <c r="IJ705">
        <f t="shared" si="894"/>
        <v>16.599453629714002</v>
      </c>
      <c r="IK705">
        <f t="shared" si="895"/>
        <v>16.535382548185588</v>
      </c>
      <c r="IL705">
        <f t="shared" si="896"/>
        <v>16.535382548185588</v>
      </c>
      <c r="IN705" s="42">
        <f t="shared" si="897"/>
        <v>1.067824663190318E-2</v>
      </c>
      <c r="IO705" s="42">
        <f t="shared" si="898"/>
        <v>1.8222427877342497E-2</v>
      </c>
      <c r="IP705" s="42">
        <f t="shared" si="899"/>
        <v>2.3561551193293982E-2</v>
      </c>
      <c r="IQ705" s="42">
        <f t="shared" si="900"/>
        <v>2.7330438342024244E-2</v>
      </c>
      <c r="IR705" s="42">
        <f t="shared" si="901"/>
        <v>2.7330438342024244E-2</v>
      </c>
      <c r="IT705" s="9">
        <f t="shared" si="872"/>
        <v>0</v>
      </c>
      <c r="IU705" s="9">
        <f t="shared" si="873"/>
        <v>0</v>
      </c>
      <c r="IV705" s="9">
        <f t="shared" si="874"/>
        <v>0</v>
      </c>
      <c r="IW705" s="9">
        <f t="shared" si="875"/>
        <v>0</v>
      </c>
      <c r="IX705" s="9">
        <f t="shared" si="876"/>
        <v>0</v>
      </c>
    </row>
    <row r="706" spans="1:258" ht="15.75" hidden="1" thickBot="1" x14ac:dyDescent="0.3">
      <c r="A706">
        <v>28</v>
      </c>
      <c r="B706" t="s">
        <v>574</v>
      </c>
      <c r="C706" t="s">
        <v>311</v>
      </c>
      <c r="D706" t="s">
        <v>288</v>
      </c>
      <c r="E706" t="s">
        <v>575</v>
      </c>
      <c r="F706" t="s">
        <v>290</v>
      </c>
      <c r="G706" t="s">
        <v>256</v>
      </c>
      <c r="H706">
        <v>23</v>
      </c>
      <c r="I706">
        <v>5</v>
      </c>
      <c r="K706">
        <v>1</v>
      </c>
      <c r="L706">
        <v>22</v>
      </c>
      <c r="M706">
        <v>5</v>
      </c>
      <c r="S706">
        <v>9</v>
      </c>
      <c r="T706">
        <v>7</v>
      </c>
      <c r="U706">
        <v>7</v>
      </c>
      <c r="X706">
        <v>5</v>
      </c>
      <c r="Y706">
        <v>23</v>
      </c>
      <c r="AA706">
        <v>5</v>
      </c>
      <c r="AB706">
        <v>12</v>
      </c>
      <c r="AF706">
        <v>1</v>
      </c>
      <c r="AG706">
        <v>10</v>
      </c>
      <c r="AL706">
        <v>5</v>
      </c>
      <c r="AT706">
        <v>28</v>
      </c>
      <c r="AU706">
        <v>0</v>
      </c>
      <c r="AV706">
        <v>0</v>
      </c>
      <c r="AW706">
        <v>28</v>
      </c>
      <c r="AX706">
        <v>0</v>
      </c>
      <c r="BB706">
        <f t="shared" si="847"/>
        <v>28</v>
      </c>
      <c r="BD706">
        <f t="shared" si="848"/>
        <v>28</v>
      </c>
      <c r="BE706">
        <f t="shared" si="849"/>
        <v>28</v>
      </c>
      <c r="BF706">
        <f t="shared" si="850"/>
        <v>28</v>
      </c>
      <c r="BH706">
        <f t="shared" si="851"/>
        <v>0</v>
      </c>
      <c r="BK706" s="45">
        <f>IF(G706="MEA",'[1]Net Hire Rate'!$E$7,IF(G706="AMR",'[1]Net Hire Rate'!$F$7,IF(G706="EUR",'[1]Net Hire Rate'!$G$7,IF(G706="APAC",'[1]Net Hire Rate'!$H$7,0))))</f>
        <v>1.6761041902604757E-3</v>
      </c>
      <c r="BL706" s="45">
        <f>IF(G706="MEA",'[1]Net Hire Rate'!$E$8,IF(G706="AMR",'[1]Net Hire Rate'!$F$8,IF(G706="EUR",'[1]Net Hire Rate'!$G$8,IF(G706="APAC",'[1]Net Hire Rate'!$H$8,0))))</f>
        <v>1.6761041902604757E-3</v>
      </c>
      <c r="BM706" s="45">
        <f>IF(G706="MEA",'[1]Net Hire Rate'!$E$9,IF(G706="AMR",'[1]Net Hire Rate'!$F$9,IF(G706="EUR",'[1]Net Hire Rate'!$G$9,IF(G706="APAC",'[1]Net Hire Rate'!$H$9,0))))</f>
        <v>1.6761041902604757E-3</v>
      </c>
      <c r="BN706" s="45">
        <f>IF(G706="MEA",'[1]Net Hire Rate'!$E$10,IF(G706="AMR",'[1]Net Hire Rate'!$F$10,IF(G706="EUR",'[1]Net Hire Rate'!$G$10,IF(G706="APAC",'[1]Net Hire Rate'!$H$10,0))))</f>
        <v>1.6761041902604757E-3</v>
      </c>
      <c r="BO706" s="45">
        <f>IF(G706="MEA",'[1]Net Hire Rate'!$E$11,IF(G706="AMR",'[1]Net Hire Rate'!$F$11,IF(G706="EUR",'[1]Net Hire Rate'!$G$11,IF(G706="APAC",'[1]Net Hire Rate'!$H$11,0))))</f>
        <v>1.6761041902604757E-3</v>
      </c>
      <c r="BP706" s="45">
        <f>IF(G706="MEA",'[1]Net Hire Rate'!$E$12,IF(G706="AMR",'[1]Net Hire Rate'!$F$12,IF(G706="EUR",'[1]Net Hire Rate'!$G$12,IF(G706="APAC",'[1]Net Hire Rate'!$H$12,0))))</f>
        <v>1.6761041902604757E-3</v>
      </c>
      <c r="BQ706" s="147">
        <f t="shared" si="852"/>
        <v>28</v>
      </c>
      <c r="BR706" s="147">
        <f t="shared" si="834"/>
        <v>28</v>
      </c>
      <c r="BS706" s="147">
        <f t="shared" si="853"/>
        <v>28.046930917327291</v>
      </c>
      <c r="BT706" s="148">
        <f t="shared" si="835"/>
        <v>28.046930917327291</v>
      </c>
      <c r="BU706" s="149">
        <f t="shared" si="854"/>
        <v>28.093940495761768</v>
      </c>
      <c r="BV706" s="148">
        <f t="shared" si="836"/>
        <v>28.093940495761768</v>
      </c>
      <c r="BW706" s="148">
        <f t="shared" si="855"/>
        <v>28.141028867147639</v>
      </c>
      <c r="BX706" s="148">
        <f t="shared" si="837"/>
        <v>28.141028867147639</v>
      </c>
      <c r="BY706" s="148">
        <f t="shared" si="856"/>
        <v>28.188196163550106</v>
      </c>
      <c r="BZ706" s="148">
        <f t="shared" si="838"/>
        <v>28.188196163550106</v>
      </c>
      <c r="CA706" s="148">
        <f t="shared" si="857"/>
        <v>28.235442517255716</v>
      </c>
      <c r="CB706" s="148">
        <f t="shared" si="839"/>
        <v>28.235442517255716</v>
      </c>
      <c r="CC706" s="148"/>
      <c r="CD706" s="38"/>
      <c r="CE706" s="38"/>
      <c r="CF706" s="38"/>
      <c r="CG706" s="38"/>
      <c r="CH706" s="38"/>
      <c r="CI706" s="38"/>
      <c r="CJ706" s="38"/>
      <c r="CK706" s="41"/>
      <c r="CL706" s="41"/>
      <c r="CM706" s="40"/>
      <c r="CN706" s="41"/>
      <c r="CO706" s="41"/>
      <c r="CP706" s="41"/>
      <c r="CQ706" s="41"/>
      <c r="CR706" s="41"/>
      <c r="CS706" s="41"/>
      <c r="CT706" s="41"/>
      <c r="CU706" s="40"/>
      <c r="CV706" s="41"/>
      <c r="CW706" s="41"/>
      <c r="CX706" s="41"/>
      <c r="CY706" s="41"/>
      <c r="CZ706" s="41"/>
      <c r="DA706" s="41"/>
      <c r="DB706" s="41"/>
      <c r="DC706" s="40"/>
      <c r="DD706" s="41"/>
      <c r="DE706" s="41"/>
      <c r="DF706" s="41"/>
      <c r="DG706" s="41"/>
      <c r="DH706" s="41"/>
      <c r="DI706" s="41"/>
      <c r="DJ706" s="41"/>
      <c r="DK706" s="40"/>
      <c r="DL706" s="41"/>
      <c r="DM706" s="41"/>
      <c r="DN706" s="41"/>
      <c r="DO706" s="41"/>
      <c r="DP706" s="41"/>
      <c r="DQ706" s="41"/>
      <c r="DR706" s="15"/>
      <c r="DS706" s="151">
        <f t="shared" si="840"/>
        <v>28</v>
      </c>
      <c r="DT706" s="152">
        <f t="shared" si="841"/>
        <v>0</v>
      </c>
      <c r="DU706" s="7">
        <f t="shared" si="842"/>
        <v>0</v>
      </c>
      <c r="DV706" s="7">
        <f t="shared" si="843"/>
        <v>0</v>
      </c>
      <c r="DW706">
        <f t="shared" si="844"/>
        <v>0</v>
      </c>
      <c r="DX706">
        <f t="shared" si="845"/>
        <v>0</v>
      </c>
      <c r="DZ706">
        <f t="shared" si="858"/>
        <v>28</v>
      </c>
      <c r="EA706">
        <f t="shared" si="859"/>
        <v>28</v>
      </c>
      <c r="EB706">
        <f t="shared" si="860"/>
        <v>28</v>
      </c>
      <c r="EC706">
        <f t="shared" si="861"/>
        <v>28</v>
      </c>
      <c r="ED706">
        <f t="shared" si="862"/>
        <v>28</v>
      </c>
      <c r="EE706">
        <f t="shared" si="863"/>
        <v>28</v>
      </c>
      <c r="EG706">
        <f t="shared" si="864"/>
        <v>28</v>
      </c>
      <c r="EH706">
        <f t="shared" si="865"/>
        <v>28</v>
      </c>
      <c r="EI706">
        <f t="shared" si="866"/>
        <v>28</v>
      </c>
      <c r="EJ706">
        <f t="shared" si="867"/>
        <v>28</v>
      </c>
      <c r="EK706">
        <f t="shared" si="868"/>
        <v>28</v>
      </c>
      <c r="EM706">
        <f>IF($EM$9='[1]L&amp;D Numbers'!$E$6,'[1]L&amp;D Numbers'!$E$7)</f>
        <v>350</v>
      </c>
      <c r="EN706">
        <f>IF($EN$9='[1]L&amp;D Numbers'!$F$6,'[1]L&amp;D Numbers'!$F$7)</f>
        <v>2000</v>
      </c>
      <c r="EO706">
        <f>IF($EO$9='[1]L&amp;D Numbers'!$G$6,'[1]L&amp;D Numbers'!$G$7)</f>
        <v>2000</v>
      </c>
      <c r="EP706">
        <f>IF($EP$9='[1]L&amp;D Numbers'!$H$6,'[1]L&amp;D Numbers'!$H$7)</f>
        <v>2000</v>
      </c>
      <c r="EQ706">
        <f>IF($EQ$9='[1]L&amp;D Numbers'!$I$6,'[1]L&amp;D Numbers'!$I$7)</f>
        <v>2000</v>
      </c>
      <c r="ER706">
        <f>IF($ER$9='[1]L&amp;D Numbers'!$J$6,'[1]L&amp;D Numbers'!$J$7)</f>
        <v>0</v>
      </c>
      <c r="ET706" s="45">
        <f>'[1]L&amp;D Master'!$E$10</f>
        <v>1.0678246631903041E-2</v>
      </c>
      <c r="EU706" s="45">
        <f>ET706+'[1]L&amp;D Master'!$F$10</f>
        <v>1.8222427877342538E-2</v>
      </c>
      <c r="EV706" s="45">
        <f>EU706+'[1]L&amp;D Master'!$G$10</f>
        <v>2.3561551193294058E-2</v>
      </c>
      <c r="EW706" s="45">
        <f>EV706+'[1]L&amp;D Master'!$H$10</f>
        <v>2.7330438342024234E-2</v>
      </c>
      <c r="EX706" s="45">
        <f>EW706+'[1]L&amp;D Master'!$I$10</f>
        <v>2.9999999999999995E-2</v>
      </c>
      <c r="EY706" s="45"/>
      <c r="EZ706" s="45">
        <f t="shared" si="869"/>
        <v>1.0678246631903041E-2</v>
      </c>
      <c r="FA706" s="45">
        <f t="shared" si="870"/>
        <v>1.8222427877342538E-2</v>
      </c>
      <c r="FB706" s="45">
        <f t="shared" si="870"/>
        <v>2.3561551193294058E-2</v>
      </c>
      <c r="FC706" s="45">
        <f t="shared" si="870"/>
        <v>2.7330438342024234E-2</v>
      </c>
      <c r="FD706" s="45">
        <f t="shared" si="846"/>
        <v>2.7330438342024234E-2</v>
      </c>
      <c r="FE706" s="45"/>
      <c r="FF706">
        <f t="shared" si="882"/>
        <v>27.701009094306713</v>
      </c>
      <c r="FG706">
        <f t="shared" si="883"/>
        <v>27.489772019434408</v>
      </c>
      <c r="FH706">
        <f t="shared" si="884"/>
        <v>27.340276566587768</v>
      </c>
      <c r="FI706">
        <f t="shared" si="885"/>
        <v>27.234747726423322</v>
      </c>
      <c r="FJ706">
        <f t="shared" si="886"/>
        <v>27.234747726423322</v>
      </c>
      <c r="FL706" s="34"/>
      <c r="FM706" s="34"/>
      <c r="FN706" s="34"/>
      <c r="FO706" s="34"/>
      <c r="FP706" s="34"/>
      <c r="FQ706" s="153">
        <f t="shared" si="871"/>
        <v>0.125</v>
      </c>
      <c r="FR706" s="153"/>
      <c r="FS706" s="42"/>
      <c r="FT706" s="42"/>
      <c r="FU706" s="42"/>
      <c r="FV706" s="42"/>
      <c r="FW706" s="42"/>
      <c r="FX706" s="42"/>
      <c r="FY706" s="42"/>
      <c r="FZ706" s="42"/>
      <c r="GA706" s="42"/>
      <c r="GB706" s="42"/>
      <c r="GC706" s="42"/>
      <c r="GD706" s="42"/>
      <c r="GE706" s="42"/>
      <c r="GF706" s="42"/>
      <c r="GG706" s="42"/>
      <c r="GH706" s="42"/>
      <c r="GI706" s="42"/>
      <c r="GJ706" s="42"/>
      <c r="GK706" s="42"/>
      <c r="GL706" s="42"/>
      <c r="GM706" s="154">
        <f>'[1]Automation Master'!$B$10*FQ706*FO706</f>
        <v>0</v>
      </c>
      <c r="GN706" s="155">
        <f>'[1]Automation Master'!$B$11*FO706*FQ706+GM706</f>
        <v>0</v>
      </c>
      <c r="GO706" s="155">
        <f>'[1]Automation Master'!$B$12*FO706*FQ706+GN706</f>
        <v>0</v>
      </c>
      <c r="GP706" s="155">
        <f>'[1]Automation Master'!$B$13*FO706*FQ706+GO706</f>
        <v>0</v>
      </c>
      <c r="GQ706" s="155">
        <f>'[1]Automation Master'!$C$10*FO706*FQ706+GP706</f>
        <v>0</v>
      </c>
      <c r="GR706" s="155">
        <f>'[1]Automation Master'!$C$11*FO706*FQ706+GQ706</f>
        <v>0</v>
      </c>
      <c r="GS706" s="155">
        <f>'[1]Automation Master'!$C$12*FO706*FQ706+GR706</f>
        <v>0</v>
      </c>
      <c r="GT706" s="155">
        <f>'[1]Automation Master'!$C$13*FO706*FQ706+GS706</f>
        <v>0</v>
      </c>
      <c r="GU706" s="155">
        <f>'[1]Automation Master'!$D$10*FO706*FQ706+GT706</f>
        <v>0</v>
      </c>
      <c r="GV706" s="155">
        <f>'[1]Automation Master'!$D$11*FO706*FQ706+GU706</f>
        <v>0</v>
      </c>
      <c r="GW706" s="155">
        <f>'[1]Automation Master'!$D$12*FO706*FQ706+GV706</f>
        <v>0</v>
      </c>
      <c r="GX706" s="155">
        <f>'[1]Automation Master'!$D$13*FO706*FQ706+GW706</f>
        <v>0</v>
      </c>
      <c r="GY706" s="155">
        <f>'[1]Automation Master'!$E$10*FO706*FQ706+GX706</f>
        <v>0</v>
      </c>
      <c r="GZ706" s="155">
        <f>'[1]Automation Master'!$E$11*FO706*FQ706+GY706</f>
        <v>0</v>
      </c>
      <c r="HA706" s="155">
        <f>'[1]Automation Master'!$E$12*FO706*FQ706+GZ706</f>
        <v>0</v>
      </c>
      <c r="HB706" s="155">
        <f>'[1]Automation Master'!$E$13*FO706*FQ706+HA706</f>
        <v>0</v>
      </c>
      <c r="HC706" s="155">
        <f>'[1]Automation Master'!$F$10*FO706*FQ706+HB706</f>
        <v>0</v>
      </c>
      <c r="HD706" s="155">
        <f>'[1]Automation Master'!$F$11*FO706*FQ706+HC706</f>
        <v>0</v>
      </c>
      <c r="HE706" s="155">
        <f>'[1]Automation Master'!$F$12*FO706*FQ706+HD706</f>
        <v>0</v>
      </c>
      <c r="HF706" s="156">
        <f>'[1]Automation Master'!$F$13*FO706*FQ706+HE706</f>
        <v>0</v>
      </c>
      <c r="HG706" s="157"/>
      <c r="HH706" s="157"/>
      <c r="HI706" s="157"/>
      <c r="HJ706" s="157"/>
      <c r="HK706" s="157"/>
      <c r="HL706" s="157"/>
      <c r="HM706" s="157"/>
      <c r="HN706" s="157"/>
      <c r="HO706" s="157"/>
      <c r="HP706" s="157"/>
      <c r="HQ706" s="157"/>
      <c r="HR706" s="157"/>
      <c r="HS706" s="157"/>
      <c r="HT706" s="157"/>
      <c r="HU706" s="157"/>
      <c r="HV706" s="157"/>
      <c r="HW706" s="157"/>
      <c r="HX706" s="157"/>
      <c r="HY706" s="42"/>
      <c r="HZ706" s="42"/>
      <c r="IA706" s="148">
        <f t="shared" si="887"/>
        <v>28</v>
      </c>
      <c r="IB706" s="148">
        <f t="shared" si="888"/>
        <v>28</v>
      </c>
      <c r="IC706" s="148">
        <f t="shared" si="889"/>
        <v>28</v>
      </c>
      <c r="ID706" s="148">
        <f t="shared" si="890"/>
        <v>28</v>
      </c>
      <c r="IE706" s="148">
        <f t="shared" si="891"/>
        <v>28</v>
      </c>
      <c r="IH706">
        <f t="shared" si="892"/>
        <v>27.701009094306713</v>
      </c>
      <c r="II706">
        <f t="shared" si="893"/>
        <v>27.489772019434408</v>
      </c>
      <c r="IJ706">
        <f t="shared" si="894"/>
        <v>27.340276566587768</v>
      </c>
      <c r="IK706">
        <f t="shared" si="895"/>
        <v>27.234747726423322</v>
      </c>
      <c r="IL706">
        <f t="shared" si="896"/>
        <v>27.234747726423322</v>
      </c>
      <c r="IN706" s="42">
        <f t="shared" si="897"/>
        <v>1.0678246631903119E-2</v>
      </c>
      <c r="IO706" s="42">
        <f t="shared" si="898"/>
        <v>1.8222427877342566E-2</v>
      </c>
      <c r="IP706" s="42">
        <f t="shared" si="899"/>
        <v>2.3561551193293999E-2</v>
      </c>
      <c r="IQ706" s="42">
        <f t="shared" si="900"/>
        <v>2.7330438342024217E-2</v>
      </c>
      <c r="IR706" s="42">
        <f t="shared" si="901"/>
        <v>2.7330438342024217E-2</v>
      </c>
      <c r="IT706" s="9">
        <f t="shared" si="872"/>
        <v>0</v>
      </c>
      <c r="IU706" s="9">
        <f t="shared" si="873"/>
        <v>0</v>
      </c>
      <c r="IV706" s="9">
        <f t="shared" si="874"/>
        <v>0</v>
      </c>
      <c r="IW706" s="9">
        <f t="shared" si="875"/>
        <v>0</v>
      </c>
      <c r="IX706" s="9">
        <f t="shared" si="876"/>
        <v>0</v>
      </c>
    </row>
    <row r="707" spans="1:258" ht="15.75" hidden="1" thickBot="1" x14ac:dyDescent="0.3">
      <c r="A707">
        <v>5</v>
      </c>
      <c r="B707" t="s">
        <v>574</v>
      </c>
      <c r="C707" t="s">
        <v>312</v>
      </c>
      <c r="D707" t="s">
        <v>288</v>
      </c>
      <c r="E707" t="s">
        <v>575</v>
      </c>
      <c r="F707" t="s">
        <v>290</v>
      </c>
      <c r="G707" t="s">
        <v>256</v>
      </c>
      <c r="H707">
        <v>3</v>
      </c>
      <c r="I707">
        <v>2</v>
      </c>
      <c r="L707">
        <v>3</v>
      </c>
      <c r="M707">
        <v>2</v>
      </c>
      <c r="S707">
        <v>3</v>
      </c>
      <c r="X707">
        <v>2</v>
      </c>
      <c r="Y707">
        <v>3</v>
      </c>
      <c r="AA707">
        <v>2</v>
      </c>
      <c r="AB707">
        <v>3</v>
      </c>
      <c r="AL707">
        <v>2</v>
      </c>
      <c r="AS707">
        <v>1</v>
      </c>
      <c r="AT707">
        <v>5</v>
      </c>
      <c r="AU707">
        <v>5</v>
      </c>
      <c r="AV707">
        <v>0</v>
      </c>
      <c r="AW707">
        <v>0</v>
      </c>
      <c r="AX707">
        <v>0</v>
      </c>
      <c r="BB707">
        <f t="shared" si="847"/>
        <v>5</v>
      </c>
      <c r="BD707">
        <f t="shared" si="848"/>
        <v>5</v>
      </c>
      <c r="BE707">
        <f t="shared" si="849"/>
        <v>5</v>
      </c>
      <c r="BF707">
        <f t="shared" si="850"/>
        <v>5</v>
      </c>
      <c r="BH707">
        <f t="shared" si="851"/>
        <v>0</v>
      </c>
      <c r="BK707" s="45">
        <f>IF(G707="MEA",'[1]Net Hire Rate'!$E$7,IF(G707="AMR",'[1]Net Hire Rate'!$F$7,IF(G707="EUR",'[1]Net Hire Rate'!$G$7,IF(G707="APAC",'[1]Net Hire Rate'!$H$7,0))))</f>
        <v>1.6761041902604757E-3</v>
      </c>
      <c r="BL707" s="45">
        <f>IF(G707="MEA",'[1]Net Hire Rate'!$E$8,IF(G707="AMR",'[1]Net Hire Rate'!$F$8,IF(G707="EUR",'[1]Net Hire Rate'!$G$8,IF(G707="APAC",'[1]Net Hire Rate'!$H$8,0))))</f>
        <v>1.6761041902604757E-3</v>
      </c>
      <c r="BM707" s="45">
        <f>IF(G707="MEA",'[1]Net Hire Rate'!$E$9,IF(G707="AMR",'[1]Net Hire Rate'!$F$9,IF(G707="EUR",'[1]Net Hire Rate'!$G$9,IF(G707="APAC",'[1]Net Hire Rate'!$H$9,0))))</f>
        <v>1.6761041902604757E-3</v>
      </c>
      <c r="BN707" s="45">
        <f>IF(G707="MEA",'[1]Net Hire Rate'!$E$10,IF(G707="AMR",'[1]Net Hire Rate'!$F$10,IF(G707="EUR",'[1]Net Hire Rate'!$G$10,IF(G707="APAC",'[1]Net Hire Rate'!$H$10,0))))</f>
        <v>1.6761041902604757E-3</v>
      </c>
      <c r="BO707" s="45">
        <f>IF(G707="MEA",'[1]Net Hire Rate'!$E$11,IF(G707="AMR",'[1]Net Hire Rate'!$F$11,IF(G707="EUR",'[1]Net Hire Rate'!$G$11,IF(G707="APAC",'[1]Net Hire Rate'!$H$11,0))))</f>
        <v>1.6761041902604757E-3</v>
      </c>
      <c r="BP707" s="45">
        <f>IF(G707="MEA",'[1]Net Hire Rate'!$E$12,IF(G707="AMR",'[1]Net Hire Rate'!$F$12,IF(G707="EUR",'[1]Net Hire Rate'!$G$12,IF(G707="APAC",'[1]Net Hire Rate'!$H$12,0))))</f>
        <v>1.6761041902604757E-3</v>
      </c>
      <c r="BQ707" s="147">
        <f t="shared" si="852"/>
        <v>5</v>
      </c>
      <c r="BR707" s="147">
        <f t="shared" si="834"/>
        <v>5</v>
      </c>
      <c r="BS707" s="147">
        <f t="shared" si="853"/>
        <v>5.0083805209513024</v>
      </c>
      <c r="BT707" s="148">
        <f t="shared" si="835"/>
        <v>5.0083805209513024</v>
      </c>
      <c r="BU707" s="149">
        <f t="shared" si="854"/>
        <v>5.0167750885288873</v>
      </c>
      <c r="BV707" s="148">
        <f t="shared" si="836"/>
        <v>5.0167750885288873</v>
      </c>
      <c r="BW707" s="148">
        <f t="shared" si="855"/>
        <v>5.0251837262763646</v>
      </c>
      <c r="BX707" s="148">
        <f t="shared" si="837"/>
        <v>5.0251837262763646</v>
      </c>
      <c r="BY707" s="148">
        <f t="shared" si="856"/>
        <v>5.0336064577768047</v>
      </c>
      <c r="BZ707" s="148">
        <f t="shared" si="838"/>
        <v>5.0336064577768047</v>
      </c>
      <c r="CA707" s="148">
        <f t="shared" si="857"/>
        <v>5.0420433066528068</v>
      </c>
      <c r="CB707" s="148">
        <f t="shared" si="839"/>
        <v>4.0420433066528068</v>
      </c>
      <c r="CC707" s="148"/>
      <c r="CD707" s="38"/>
      <c r="CE707" s="38"/>
      <c r="CF707" s="38"/>
      <c r="CG707" s="38"/>
      <c r="CH707" s="38"/>
      <c r="CI707" s="38"/>
      <c r="CJ707" s="38"/>
      <c r="CK707" s="41"/>
      <c r="CL707" s="41"/>
      <c r="CM707" s="40"/>
      <c r="CN707" s="41"/>
      <c r="CO707" s="41"/>
      <c r="CP707" s="41"/>
      <c r="CQ707" s="41"/>
      <c r="CR707" s="41"/>
      <c r="CS707" s="41"/>
      <c r="CT707" s="41"/>
      <c r="CU707" s="40"/>
      <c r="CV707" s="41"/>
      <c r="CW707" s="41"/>
      <c r="CX707" s="41"/>
      <c r="CY707" s="41"/>
      <c r="CZ707" s="41"/>
      <c r="DA707" s="41"/>
      <c r="DB707" s="41"/>
      <c r="DC707" s="40"/>
      <c r="DD707" s="41"/>
      <c r="DE707" s="41"/>
      <c r="DF707" s="41"/>
      <c r="DG707" s="41"/>
      <c r="DH707" s="41"/>
      <c r="DI707" s="41"/>
      <c r="DJ707" s="41"/>
      <c r="DK707" s="40"/>
      <c r="DL707" s="41"/>
      <c r="DM707" s="41"/>
      <c r="DN707" s="41"/>
      <c r="DO707" s="41"/>
      <c r="DP707" s="41"/>
      <c r="DQ707" s="41"/>
      <c r="DR707" s="15"/>
      <c r="DS707" s="151">
        <f t="shared" si="840"/>
        <v>5</v>
      </c>
      <c r="DT707" s="152">
        <f t="shared" si="841"/>
        <v>0</v>
      </c>
      <c r="DU707" s="7">
        <f t="shared" si="842"/>
        <v>0</v>
      </c>
      <c r="DV707" s="7">
        <f t="shared" si="843"/>
        <v>0</v>
      </c>
      <c r="DW707">
        <f t="shared" si="844"/>
        <v>0</v>
      </c>
      <c r="DX707">
        <f t="shared" si="845"/>
        <v>0</v>
      </c>
      <c r="DZ707">
        <f t="shared" si="858"/>
        <v>5</v>
      </c>
      <c r="EA707">
        <f t="shared" si="859"/>
        <v>5</v>
      </c>
      <c r="EB707">
        <f t="shared" si="860"/>
        <v>5</v>
      </c>
      <c r="EC707">
        <f t="shared" si="861"/>
        <v>5</v>
      </c>
      <c r="ED707">
        <f t="shared" si="862"/>
        <v>5</v>
      </c>
      <c r="EE707">
        <f t="shared" si="863"/>
        <v>5</v>
      </c>
      <c r="EG707">
        <f t="shared" si="864"/>
        <v>5</v>
      </c>
      <c r="EH707">
        <f t="shared" si="865"/>
        <v>5</v>
      </c>
      <c r="EI707">
        <f t="shared" si="866"/>
        <v>5</v>
      </c>
      <c r="EJ707">
        <f t="shared" si="867"/>
        <v>5</v>
      </c>
      <c r="EK707">
        <f t="shared" si="868"/>
        <v>5</v>
      </c>
      <c r="EM707">
        <f>IF($EM$9='[1]L&amp;D Numbers'!$E$6,'[1]L&amp;D Numbers'!$E$7)</f>
        <v>350</v>
      </c>
      <c r="EN707">
        <f>IF($EN$9='[1]L&amp;D Numbers'!$F$6,'[1]L&amp;D Numbers'!$F$7)</f>
        <v>2000</v>
      </c>
      <c r="EO707">
        <f>IF($EO$9='[1]L&amp;D Numbers'!$G$6,'[1]L&amp;D Numbers'!$G$7)</f>
        <v>2000</v>
      </c>
      <c r="EP707">
        <f>IF($EP$9='[1]L&amp;D Numbers'!$H$6,'[1]L&amp;D Numbers'!$H$7)</f>
        <v>2000</v>
      </c>
      <c r="EQ707">
        <f>IF($EQ$9='[1]L&amp;D Numbers'!$I$6,'[1]L&amp;D Numbers'!$I$7)</f>
        <v>2000</v>
      </c>
      <c r="ER707">
        <f>IF($ER$9='[1]L&amp;D Numbers'!$J$6,'[1]L&amp;D Numbers'!$J$7)</f>
        <v>0</v>
      </c>
      <c r="ET707" s="45">
        <f>'[1]L&amp;D Master'!$E$10</f>
        <v>1.0678246631903041E-2</v>
      </c>
      <c r="EU707" s="45">
        <f>ET707+'[1]L&amp;D Master'!$F$10</f>
        <v>1.8222427877342538E-2</v>
      </c>
      <c r="EV707" s="45">
        <f>EU707+'[1]L&amp;D Master'!$G$10</f>
        <v>2.3561551193294058E-2</v>
      </c>
      <c r="EW707" s="45">
        <f>EV707+'[1]L&amp;D Master'!$H$10</f>
        <v>2.7330438342024234E-2</v>
      </c>
      <c r="EX707" s="45">
        <f>EW707+'[1]L&amp;D Master'!$I$10</f>
        <v>2.9999999999999995E-2</v>
      </c>
      <c r="EY707" s="45"/>
      <c r="EZ707" s="45">
        <f t="shared" si="869"/>
        <v>1.0678246631903041E-2</v>
      </c>
      <c r="FA707" s="45">
        <f t="shared" si="870"/>
        <v>1.8222427877342538E-2</v>
      </c>
      <c r="FB707" s="45">
        <f t="shared" si="870"/>
        <v>2.3561551193294058E-2</v>
      </c>
      <c r="FC707" s="45">
        <f t="shared" si="870"/>
        <v>2.7330438342024234E-2</v>
      </c>
      <c r="FD707" s="45">
        <f t="shared" si="846"/>
        <v>2.7330438342024234E-2</v>
      </c>
      <c r="FE707" s="45"/>
      <c r="FF707">
        <f t="shared" si="882"/>
        <v>4.9466087668404848</v>
      </c>
      <c r="FG707">
        <f t="shared" si="883"/>
        <v>4.9088878606132873</v>
      </c>
      <c r="FH707">
        <f t="shared" si="884"/>
        <v>4.8821922440335292</v>
      </c>
      <c r="FI707">
        <f t="shared" si="885"/>
        <v>4.8633478082898787</v>
      </c>
      <c r="FJ707">
        <f t="shared" si="886"/>
        <v>4.8633478082898787</v>
      </c>
      <c r="FL707" s="34"/>
      <c r="FM707" s="34"/>
      <c r="FN707" s="34"/>
      <c r="FO707" s="34"/>
      <c r="FP707" s="34"/>
      <c r="FQ707" s="153">
        <f t="shared" si="871"/>
        <v>0.125</v>
      </c>
      <c r="FR707" s="153"/>
      <c r="FS707" s="42"/>
      <c r="FT707" s="42"/>
      <c r="FU707" s="42"/>
      <c r="FV707" s="42"/>
      <c r="FW707" s="42"/>
      <c r="FX707" s="42"/>
      <c r="FY707" s="42"/>
      <c r="FZ707" s="42"/>
      <c r="GA707" s="42"/>
      <c r="GB707" s="42"/>
      <c r="GC707" s="42"/>
      <c r="GD707" s="42"/>
      <c r="GE707" s="42"/>
      <c r="GF707" s="42"/>
      <c r="GG707" s="42"/>
      <c r="GH707" s="42"/>
      <c r="GI707" s="42"/>
      <c r="GJ707" s="42"/>
      <c r="GK707" s="42"/>
      <c r="GL707" s="42"/>
      <c r="GM707" s="154">
        <f>'[1]Automation Master'!$B$10*FQ707*FO707</f>
        <v>0</v>
      </c>
      <c r="GN707" s="155">
        <f>'[1]Automation Master'!$B$11*FO707*FQ707+GM707</f>
        <v>0</v>
      </c>
      <c r="GO707" s="155">
        <f>'[1]Automation Master'!$B$12*FO707*FQ707+GN707</f>
        <v>0</v>
      </c>
      <c r="GP707" s="155">
        <f>'[1]Automation Master'!$B$13*FO707*FQ707+GO707</f>
        <v>0</v>
      </c>
      <c r="GQ707" s="155">
        <f>'[1]Automation Master'!$C$10*FO707*FQ707+GP707</f>
        <v>0</v>
      </c>
      <c r="GR707" s="155">
        <f>'[1]Automation Master'!$C$11*FO707*FQ707+GQ707</f>
        <v>0</v>
      </c>
      <c r="GS707" s="155">
        <f>'[1]Automation Master'!$C$12*FO707*FQ707+GR707</f>
        <v>0</v>
      </c>
      <c r="GT707" s="155">
        <f>'[1]Automation Master'!$C$13*FO707*FQ707+GS707</f>
        <v>0</v>
      </c>
      <c r="GU707" s="155">
        <f>'[1]Automation Master'!$D$10*FO707*FQ707+GT707</f>
        <v>0</v>
      </c>
      <c r="GV707" s="155">
        <f>'[1]Automation Master'!$D$11*FO707*FQ707+GU707</f>
        <v>0</v>
      </c>
      <c r="GW707" s="155">
        <f>'[1]Automation Master'!$D$12*FO707*FQ707+GV707</f>
        <v>0</v>
      </c>
      <c r="GX707" s="155">
        <f>'[1]Automation Master'!$D$13*FO707*FQ707+GW707</f>
        <v>0</v>
      </c>
      <c r="GY707" s="155">
        <f>'[1]Automation Master'!$E$10*FO707*FQ707+GX707</f>
        <v>0</v>
      </c>
      <c r="GZ707" s="155">
        <f>'[1]Automation Master'!$E$11*FO707*FQ707+GY707</f>
        <v>0</v>
      </c>
      <c r="HA707" s="155">
        <f>'[1]Automation Master'!$E$12*FO707*FQ707+GZ707</f>
        <v>0</v>
      </c>
      <c r="HB707" s="155">
        <f>'[1]Automation Master'!$E$13*FO707*FQ707+HA707</f>
        <v>0</v>
      </c>
      <c r="HC707" s="155">
        <f>'[1]Automation Master'!$F$10*FO707*FQ707+HB707</f>
        <v>0</v>
      </c>
      <c r="HD707" s="155">
        <f>'[1]Automation Master'!$F$11*FO707*FQ707+HC707</f>
        <v>0</v>
      </c>
      <c r="HE707" s="155">
        <f>'[1]Automation Master'!$F$12*FO707*FQ707+HD707</f>
        <v>0</v>
      </c>
      <c r="HF707" s="156">
        <f>'[1]Automation Master'!$F$13*FO707*FQ707+HE707</f>
        <v>0</v>
      </c>
      <c r="HG707" s="157"/>
      <c r="HH707" s="157"/>
      <c r="HI707" s="157"/>
      <c r="HJ707" s="157"/>
      <c r="HK707" s="157"/>
      <c r="HL707" s="157"/>
      <c r="HM707" s="157"/>
      <c r="HN707" s="157"/>
      <c r="HO707" s="157"/>
      <c r="HP707" s="157"/>
      <c r="HQ707" s="157"/>
      <c r="HR707" s="157"/>
      <c r="HS707" s="157"/>
      <c r="HT707" s="157"/>
      <c r="HU707" s="157"/>
      <c r="HV707" s="157"/>
      <c r="HW707" s="157"/>
      <c r="HX707" s="157"/>
      <c r="HY707" s="42"/>
      <c r="HZ707" s="42"/>
      <c r="IA707" s="148">
        <f t="shared" si="887"/>
        <v>5</v>
      </c>
      <c r="IB707" s="148">
        <f t="shared" si="888"/>
        <v>5</v>
      </c>
      <c r="IC707" s="148">
        <f t="shared" si="889"/>
        <v>5</v>
      </c>
      <c r="ID707" s="148">
        <f t="shared" si="890"/>
        <v>5</v>
      </c>
      <c r="IE707" s="148">
        <f t="shared" si="891"/>
        <v>5</v>
      </c>
      <c r="IH707">
        <f t="shared" si="892"/>
        <v>4.9466087668404848</v>
      </c>
      <c r="II707">
        <f t="shared" si="893"/>
        <v>4.9088878606132873</v>
      </c>
      <c r="IJ707">
        <f t="shared" si="894"/>
        <v>4.8821922440335292</v>
      </c>
      <c r="IK707">
        <f t="shared" si="895"/>
        <v>4.8633478082898787</v>
      </c>
      <c r="IL707">
        <f t="shared" si="896"/>
        <v>4.8633478082898787</v>
      </c>
      <c r="IN707" s="42">
        <f t="shared" si="897"/>
        <v>1.0678246631903043E-2</v>
      </c>
      <c r="IO707" s="42">
        <f t="shared" si="898"/>
        <v>1.8222427877342538E-2</v>
      </c>
      <c r="IP707" s="42">
        <f t="shared" si="899"/>
        <v>2.3561551193294152E-2</v>
      </c>
      <c r="IQ707" s="42">
        <f t="shared" si="900"/>
        <v>2.7330438342024265E-2</v>
      </c>
      <c r="IR707" s="42">
        <f t="shared" si="901"/>
        <v>2.7330438342024265E-2</v>
      </c>
      <c r="IT707" s="9">
        <f t="shared" si="872"/>
        <v>0</v>
      </c>
      <c r="IU707" s="9">
        <f t="shared" si="873"/>
        <v>0</v>
      </c>
      <c r="IV707" s="9">
        <f t="shared" si="874"/>
        <v>0</v>
      </c>
      <c r="IW707" s="9">
        <f t="shared" si="875"/>
        <v>0</v>
      </c>
      <c r="IX707" s="9">
        <f t="shared" si="876"/>
        <v>0</v>
      </c>
    </row>
    <row r="708" spans="1:258" ht="15.75" hidden="1" thickBot="1" x14ac:dyDescent="0.3">
      <c r="A708">
        <v>4</v>
      </c>
      <c r="B708" t="s">
        <v>574</v>
      </c>
      <c r="C708" t="s">
        <v>323</v>
      </c>
      <c r="D708" t="s">
        <v>288</v>
      </c>
      <c r="E708" t="s">
        <v>575</v>
      </c>
      <c r="F708" t="s">
        <v>290</v>
      </c>
      <c r="G708" t="s">
        <v>256</v>
      </c>
      <c r="H708">
        <v>4</v>
      </c>
      <c r="L708">
        <v>4</v>
      </c>
      <c r="S708">
        <v>4</v>
      </c>
      <c r="Y708">
        <v>4</v>
      </c>
      <c r="AB708">
        <v>4</v>
      </c>
      <c r="AT708">
        <v>4</v>
      </c>
      <c r="AU708">
        <v>0</v>
      </c>
      <c r="AV708">
        <v>4</v>
      </c>
      <c r="AW708">
        <v>0</v>
      </c>
      <c r="AX708">
        <v>0</v>
      </c>
      <c r="BB708">
        <f t="shared" si="847"/>
        <v>4</v>
      </c>
      <c r="BD708">
        <f t="shared" si="848"/>
        <v>4</v>
      </c>
      <c r="BE708">
        <f t="shared" si="849"/>
        <v>4</v>
      </c>
      <c r="BF708">
        <f t="shared" si="850"/>
        <v>4</v>
      </c>
      <c r="BH708">
        <f t="shared" si="851"/>
        <v>0</v>
      </c>
      <c r="BK708" s="45">
        <f>IF(G708="MEA",'[1]Net Hire Rate'!$E$7,IF(G708="AMR",'[1]Net Hire Rate'!$F$7,IF(G708="EUR",'[1]Net Hire Rate'!$G$7,IF(G708="APAC",'[1]Net Hire Rate'!$H$7,0))))</f>
        <v>1.6761041902604757E-3</v>
      </c>
      <c r="BL708" s="45">
        <f>IF(G708="MEA",'[1]Net Hire Rate'!$E$8,IF(G708="AMR",'[1]Net Hire Rate'!$F$8,IF(G708="EUR",'[1]Net Hire Rate'!$G$8,IF(G708="APAC",'[1]Net Hire Rate'!$H$8,0))))</f>
        <v>1.6761041902604757E-3</v>
      </c>
      <c r="BM708" s="45">
        <f>IF(G708="MEA",'[1]Net Hire Rate'!$E$9,IF(G708="AMR",'[1]Net Hire Rate'!$F$9,IF(G708="EUR",'[1]Net Hire Rate'!$G$9,IF(G708="APAC",'[1]Net Hire Rate'!$H$9,0))))</f>
        <v>1.6761041902604757E-3</v>
      </c>
      <c r="BN708" s="45">
        <f>IF(G708="MEA",'[1]Net Hire Rate'!$E$10,IF(G708="AMR",'[1]Net Hire Rate'!$F$10,IF(G708="EUR",'[1]Net Hire Rate'!$G$10,IF(G708="APAC",'[1]Net Hire Rate'!$H$10,0))))</f>
        <v>1.6761041902604757E-3</v>
      </c>
      <c r="BO708" s="45">
        <f>IF(G708="MEA",'[1]Net Hire Rate'!$E$11,IF(G708="AMR",'[1]Net Hire Rate'!$F$11,IF(G708="EUR",'[1]Net Hire Rate'!$G$11,IF(G708="APAC",'[1]Net Hire Rate'!$H$11,0))))</f>
        <v>1.6761041902604757E-3</v>
      </c>
      <c r="BP708" s="45">
        <f>IF(G708="MEA",'[1]Net Hire Rate'!$E$12,IF(G708="AMR",'[1]Net Hire Rate'!$F$12,IF(G708="EUR",'[1]Net Hire Rate'!$G$12,IF(G708="APAC",'[1]Net Hire Rate'!$H$12,0))))</f>
        <v>1.6761041902604757E-3</v>
      </c>
      <c r="BQ708" s="147">
        <f t="shared" si="852"/>
        <v>4</v>
      </c>
      <c r="BR708" s="147">
        <f t="shared" si="834"/>
        <v>4</v>
      </c>
      <c r="BS708" s="147">
        <f t="shared" si="853"/>
        <v>4.0067044167610417</v>
      </c>
      <c r="BT708" s="148">
        <f t="shared" si="835"/>
        <v>4.0067044167610417</v>
      </c>
      <c r="BU708" s="149">
        <f t="shared" si="854"/>
        <v>4.01342007082311</v>
      </c>
      <c r="BV708" s="148">
        <f t="shared" si="836"/>
        <v>4.01342007082311</v>
      </c>
      <c r="BW708" s="148">
        <f t="shared" si="855"/>
        <v>4.0201469810210924</v>
      </c>
      <c r="BX708" s="148">
        <f t="shared" si="837"/>
        <v>4.0201469810210924</v>
      </c>
      <c r="BY708" s="148">
        <f t="shared" si="856"/>
        <v>4.0268851662214447</v>
      </c>
      <c r="BZ708" s="148">
        <f t="shared" si="838"/>
        <v>4.0268851662214447</v>
      </c>
      <c r="CA708" s="148">
        <f t="shared" si="857"/>
        <v>4.0336346453222456</v>
      </c>
      <c r="CB708" s="148">
        <f t="shared" si="839"/>
        <v>4.0336346453222456</v>
      </c>
      <c r="CC708" s="148"/>
      <c r="CD708" s="38"/>
      <c r="CE708" s="38"/>
      <c r="CF708" s="38"/>
      <c r="CG708" s="38"/>
      <c r="CH708" s="38"/>
      <c r="CI708" s="38"/>
      <c r="CJ708" s="38"/>
      <c r="CK708" s="41"/>
      <c r="CL708" s="41"/>
      <c r="CM708" s="40"/>
      <c r="CN708" s="41"/>
      <c r="CO708" s="41"/>
      <c r="CP708" s="41"/>
      <c r="CQ708" s="41"/>
      <c r="CR708" s="41"/>
      <c r="CS708" s="41"/>
      <c r="CT708" s="41"/>
      <c r="CU708" s="40"/>
      <c r="CV708" s="41"/>
      <c r="CW708" s="41"/>
      <c r="CX708" s="41"/>
      <c r="CY708" s="41"/>
      <c r="CZ708" s="41"/>
      <c r="DA708" s="41"/>
      <c r="DB708" s="41"/>
      <c r="DC708" s="40"/>
      <c r="DD708" s="41"/>
      <c r="DE708" s="41"/>
      <c r="DF708" s="41"/>
      <c r="DG708" s="41"/>
      <c r="DH708" s="41"/>
      <c r="DI708" s="41"/>
      <c r="DJ708" s="41"/>
      <c r="DK708" s="40"/>
      <c r="DL708" s="41"/>
      <c r="DM708" s="41"/>
      <c r="DN708" s="41"/>
      <c r="DO708" s="41"/>
      <c r="DP708" s="41"/>
      <c r="DQ708" s="41"/>
      <c r="DR708" s="15"/>
      <c r="DS708" s="151">
        <f t="shared" si="840"/>
        <v>4</v>
      </c>
      <c r="DT708" s="152">
        <f t="shared" si="841"/>
        <v>0</v>
      </c>
      <c r="DU708" s="7">
        <f t="shared" si="842"/>
        <v>0</v>
      </c>
      <c r="DV708" s="7">
        <f t="shared" si="843"/>
        <v>0</v>
      </c>
      <c r="DW708">
        <f t="shared" si="844"/>
        <v>0</v>
      </c>
      <c r="DX708">
        <f t="shared" si="845"/>
        <v>0</v>
      </c>
      <c r="DZ708">
        <f t="shared" si="858"/>
        <v>4</v>
      </c>
      <c r="EA708">
        <f t="shared" si="859"/>
        <v>4</v>
      </c>
      <c r="EB708">
        <f t="shared" si="860"/>
        <v>4</v>
      </c>
      <c r="EC708">
        <f t="shared" si="861"/>
        <v>4</v>
      </c>
      <c r="ED708">
        <f t="shared" si="862"/>
        <v>4</v>
      </c>
      <c r="EE708">
        <f t="shared" si="863"/>
        <v>4</v>
      </c>
      <c r="EG708">
        <f t="shared" si="864"/>
        <v>4</v>
      </c>
      <c r="EH708">
        <f t="shared" si="865"/>
        <v>4</v>
      </c>
      <c r="EI708">
        <f t="shared" si="866"/>
        <v>4</v>
      </c>
      <c r="EJ708">
        <f t="shared" si="867"/>
        <v>4</v>
      </c>
      <c r="EK708">
        <f t="shared" si="868"/>
        <v>4</v>
      </c>
      <c r="EM708">
        <f>IF($EM$9='[1]L&amp;D Numbers'!$E$6,'[1]L&amp;D Numbers'!$E$7)</f>
        <v>350</v>
      </c>
      <c r="EN708">
        <f>IF($EN$9='[1]L&amp;D Numbers'!$F$6,'[1]L&amp;D Numbers'!$F$7)</f>
        <v>2000</v>
      </c>
      <c r="EO708">
        <f>IF($EO$9='[1]L&amp;D Numbers'!$G$6,'[1]L&amp;D Numbers'!$G$7)</f>
        <v>2000</v>
      </c>
      <c r="EP708">
        <f>IF($EP$9='[1]L&amp;D Numbers'!$H$6,'[1]L&amp;D Numbers'!$H$7)</f>
        <v>2000</v>
      </c>
      <c r="EQ708">
        <f>IF($EQ$9='[1]L&amp;D Numbers'!$I$6,'[1]L&amp;D Numbers'!$I$7)</f>
        <v>2000</v>
      </c>
      <c r="ER708">
        <f>IF($ER$9='[1]L&amp;D Numbers'!$J$6,'[1]L&amp;D Numbers'!$J$7)</f>
        <v>0</v>
      </c>
      <c r="ET708" s="45">
        <f>'[1]L&amp;D Master'!$E$10</f>
        <v>1.0678246631903041E-2</v>
      </c>
      <c r="EU708" s="45">
        <f>ET708+'[1]L&amp;D Master'!$F$10</f>
        <v>1.8222427877342538E-2</v>
      </c>
      <c r="EV708" s="45">
        <f>EU708+'[1]L&amp;D Master'!$G$10</f>
        <v>2.3561551193294058E-2</v>
      </c>
      <c r="EW708" s="45">
        <f>EV708+'[1]L&amp;D Master'!$H$10</f>
        <v>2.7330438342024234E-2</v>
      </c>
      <c r="EX708" s="45">
        <f>EW708+'[1]L&amp;D Master'!$I$10</f>
        <v>2.9999999999999995E-2</v>
      </c>
      <c r="EY708" s="45"/>
      <c r="EZ708" s="45">
        <f t="shared" si="869"/>
        <v>1.0678246631903041E-2</v>
      </c>
      <c r="FA708" s="45">
        <f t="shared" si="870"/>
        <v>1.8222427877342538E-2</v>
      </c>
      <c r="FB708" s="45">
        <f t="shared" si="870"/>
        <v>2.3561551193294058E-2</v>
      </c>
      <c r="FC708" s="45">
        <f t="shared" si="870"/>
        <v>2.7330438342024234E-2</v>
      </c>
      <c r="FD708" s="45">
        <f t="shared" si="846"/>
        <v>2.7330438342024234E-2</v>
      </c>
      <c r="FE708" s="45"/>
      <c r="FF708">
        <f t="shared" si="882"/>
        <v>3.9572870134723876</v>
      </c>
      <c r="FG708">
        <f t="shared" si="883"/>
        <v>3.9271102884906299</v>
      </c>
      <c r="FH708">
        <f t="shared" si="884"/>
        <v>3.9057537952268238</v>
      </c>
      <c r="FI708">
        <f t="shared" si="885"/>
        <v>3.8906782466319032</v>
      </c>
      <c r="FJ708">
        <f t="shared" si="886"/>
        <v>3.8906782466319032</v>
      </c>
      <c r="FL708" s="34"/>
      <c r="FM708" s="34"/>
      <c r="FN708" s="34"/>
      <c r="FO708" s="34"/>
      <c r="FP708" s="34"/>
      <c r="FQ708" s="153">
        <f t="shared" si="871"/>
        <v>0.125</v>
      </c>
      <c r="FR708" s="153"/>
      <c r="FS708" s="42"/>
      <c r="FT708" s="42"/>
      <c r="FU708" s="42"/>
      <c r="FV708" s="42"/>
      <c r="FW708" s="42"/>
      <c r="FX708" s="42"/>
      <c r="FY708" s="42"/>
      <c r="FZ708" s="42"/>
      <c r="GA708" s="42"/>
      <c r="GB708" s="42"/>
      <c r="GC708" s="42"/>
      <c r="GD708" s="42"/>
      <c r="GE708" s="42"/>
      <c r="GF708" s="42"/>
      <c r="GG708" s="42"/>
      <c r="GH708" s="42"/>
      <c r="GI708" s="42"/>
      <c r="GJ708" s="42"/>
      <c r="GK708" s="42"/>
      <c r="GL708" s="42"/>
      <c r="GM708" s="154">
        <f>'[1]Automation Master'!$B$10*FQ708*FO708</f>
        <v>0</v>
      </c>
      <c r="GN708" s="155">
        <f>'[1]Automation Master'!$B$11*FO708*FQ708+GM708</f>
        <v>0</v>
      </c>
      <c r="GO708" s="155">
        <f>'[1]Automation Master'!$B$12*FO708*FQ708+GN708</f>
        <v>0</v>
      </c>
      <c r="GP708" s="155">
        <f>'[1]Automation Master'!$B$13*FO708*FQ708+GO708</f>
        <v>0</v>
      </c>
      <c r="GQ708" s="155">
        <f>'[1]Automation Master'!$C$10*FO708*FQ708+GP708</f>
        <v>0</v>
      </c>
      <c r="GR708" s="155">
        <f>'[1]Automation Master'!$C$11*FO708*FQ708+GQ708</f>
        <v>0</v>
      </c>
      <c r="GS708" s="155">
        <f>'[1]Automation Master'!$C$12*FO708*FQ708+GR708</f>
        <v>0</v>
      </c>
      <c r="GT708" s="155">
        <f>'[1]Automation Master'!$C$13*FO708*FQ708+GS708</f>
        <v>0</v>
      </c>
      <c r="GU708" s="155">
        <f>'[1]Automation Master'!$D$10*FO708*FQ708+GT708</f>
        <v>0</v>
      </c>
      <c r="GV708" s="155">
        <f>'[1]Automation Master'!$D$11*FO708*FQ708+GU708</f>
        <v>0</v>
      </c>
      <c r="GW708" s="155">
        <f>'[1]Automation Master'!$D$12*FO708*FQ708+GV708</f>
        <v>0</v>
      </c>
      <c r="GX708" s="155">
        <f>'[1]Automation Master'!$D$13*FO708*FQ708+GW708</f>
        <v>0</v>
      </c>
      <c r="GY708" s="155">
        <f>'[1]Automation Master'!$E$10*FO708*FQ708+GX708</f>
        <v>0</v>
      </c>
      <c r="GZ708" s="155">
        <f>'[1]Automation Master'!$E$11*FO708*FQ708+GY708</f>
        <v>0</v>
      </c>
      <c r="HA708" s="155">
        <f>'[1]Automation Master'!$E$12*FO708*FQ708+GZ708</f>
        <v>0</v>
      </c>
      <c r="HB708" s="155">
        <f>'[1]Automation Master'!$E$13*FO708*FQ708+HA708</f>
        <v>0</v>
      </c>
      <c r="HC708" s="155">
        <f>'[1]Automation Master'!$F$10*FO708*FQ708+HB708</f>
        <v>0</v>
      </c>
      <c r="HD708" s="155">
        <f>'[1]Automation Master'!$F$11*FO708*FQ708+HC708</f>
        <v>0</v>
      </c>
      <c r="HE708" s="155">
        <f>'[1]Automation Master'!$F$12*FO708*FQ708+HD708</f>
        <v>0</v>
      </c>
      <c r="HF708" s="156">
        <f>'[1]Automation Master'!$F$13*FO708*FQ708+HE708</f>
        <v>0</v>
      </c>
      <c r="HG708" s="157"/>
      <c r="HH708" s="157"/>
      <c r="HI708" s="157"/>
      <c r="HJ708" s="157"/>
      <c r="HK708" s="157"/>
      <c r="HL708" s="157"/>
      <c r="HM708" s="157"/>
      <c r="HN708" s="157"/>
      <c r="HO708" s="157"/>
      <c r="HP708" s="157"/>
      <c r="HQ708" s="157"/>
      <c r="HR708" s="157"/>
      <c r="HS708" s="157"/>
      <c r="HT708" s="157"/>
      <c r="HU708" s="157"/>
      <c r="HV708" s="157"/>
      <c r="HW708" s="157"/>
      <c r="HX708" s="157"/>
      <c r="HY708" s="42"/>
      <c r="HZ708" s="42"/>
      <c r="IA708" s="148">
        <f t="shared" si="887"/>
        <v>4</v>
      </c>
      <c r="IB708" s="148">
        <f t="shared" si="888"/>
        <v>4</v>
      </c>
      <c r="IC708" s="148">
        <f t="shared" si="889"/>
        <v>4</v>
      </c>
      <c r="ID708" s="148">
        <f t="shared" si="890"/>
        <v>4</v>
      </c>
      <c r="IE708" s="148">
        <f t="shared" si="891"/>
        <v>4</v>
      </c>
      <c r="IH708">
        <f t="shared" si="892"/>
        <v>3.9572870134723876</v>
      </c>
      <c r="II708">
        <f t="shared" si="893"/>
        <v>3.9271102884906299</v>
      </c>
      <c r="IJ708">
        <f t="shared" si="894"/>
        <v>3.9057537952268238</v>
      </c>
      <c r="IK708">
        <f t="shared" si="895"/>
        <v>3.8906782466319032</v>
      </c>
      <c r="IL708">
        <f t="shared" si="896"/>
        <v>3.8906782466319032</v>
      </c>
      <c r="IN708" s="42">
        <f t="shared" si="897"/>
        <v>1.0678246631903088E-2</v>
      </c>
      <c r="IO708" s="42">
        <f t="shared" si="898"/>
        <v>1.8222427877342517E-2</v>
      </c>
      <c r="IP708" s="42">
        <f t="shared" si="899"/>
        <v>2.3561551193294061E-2</v>
      </c>
      <c r="IQ708" s="42">
        <f t="shared" si="900"/>
        <v>2.7330438342024199E-2</v>
      </c>
      <c r="IR708" s="42">
        <f t="shared" si="901"/>
        <v>2.7330438342024199E-2</v>
      </c>
      <c r="IT708" s="9">
        <f t="shared" si="872"/>
        <v>0</v>
      </c>
      <c r="IU708" s="9">
        <f t="shared" si="873"/>
        <v>0</v>
      </c>
      <c r="IV708" s="9">
        <f t="shared" si="874"/>
        <v>0</v>
      </c>
      <c r="IW708" s="9">
        <f t="shared" si="875"/>
        <v>0</v>
      </c>
      <c r="IX708" s="9">
        <f t="shared" si="876"/>
        <v>0</v>
      </c>
    </row>
    <row r="709" spans="1:258" ht="15.75" hidden="1" thickBot="1" x14ac:dyDescent="0.3">
      <c r="A709">
        <v>11</v>
      </c>
      <c r="B709" t="s">
        <v>574</v>
      </c>
      <c r="C709" t="s">
        <v>307</v>
      </c>
      <c r="D709" t="s">
        <v>288</v>
      </c>
      <c r="E709" t="s">
        <v>575</v>
      </c>
      <c r="F709" t="s">
        <v>290</v>
      </c>
      <c r="G709" t="s">
        <v>256</v>
      </c>
      <c r="H709">
        <v>11</v>
      </c>
      <c r="K709">
        <v>2</v>
      </c>
      <c r="L709">
        <v>9</v>
      </c>
      <c r="R709">
        <v>1</v>
      </c>
      <c r="S709">
        <v>1</v>
      </c>
      <c r="T709">
        <v>4</v>
      </c>
      <c r="U709">
        <v>5</v>
      </c>
      <c r="Y709">
        <v>11</v>
      </c>
      <c r="AB709">
        <v>1</v>
      </c>
      <c r="AE709">
        <v>1</v>
      </c>
      <c r="AF709">
        <v>1</v>
      </c>
      <c r="AJ709">
        <v>5</v>
      </c>
      <c r="AL709">
        <v>3</v>
      </c>
      <c r="AT709">
        <v>11</v>
      </c>
      <c r="AU709">
        <v>11</v>
      </c>
      <c r="AV709">
        <v>0</v>
      </c>
      <c r="AW709">
        <v>0</v>
      </c>
      <c r="AX709">
        <v>0</v>
      </c>
      <c r="BB709">
        <f t="shared" si="847"/>
        <v>11</v>
      </c>
      <c r="BD709">
        <f t="shared" si="848"/>
        <v>11</v>
      </c>
      <c r="BE709">
        <f t="shared" si="849"/>
        <v>11</v>
      </c>
      <c r="BF709">
        <f t="shared" si="850"/>
        <v>11</v>
      </c>
      <c r="BH709">
        <f t="shared" si="851"/>
        <v>0</v>
      </c>
      <c r="BK709" s="45">
        <f>IF(G709="MEA",'[1]Net Hire Rate'!$E$7,IF(G709="AMR",'[1]Net Hire Rate'!$F$7,IF(G709="EUR",'[1]Net Hire Rate'!$G$7,IF(G709="APAC",'[1]Net Hire Rate'!$H$7,0))))</f>
        <v>1.6761041902604757E-3</v>
      </c>
      <c r="BL709" s="45">
        <f>IF(G709="MEA",'[1]Net Hire Rate'!$E$8,IF(G709="AMR",'[1]Net Hire Rate'!$F$8,IF(G709="EUR",'[1]Net Hire Rate'!$G$8,IF(G709="APAC",'[1]Net Hire Rate'!$H$8,0))))</f>
        <v>1.6761041902604757E-3</v>
      </c>
      <c r="BM709" s="45">
        <f>IF(G709="MEA",'[1]Net Hire Rate'!$E$9,IF(G709="AMR",'[1]Net Hire Rate'!$F$9,IF(G709="EUR",'[1]Net Hire Rate'!$G$9,IF(G709="APAC",'[1]Net Hire Rate'!$H$9,0))))</f>
        <v>1.6761041902604757E-3</v>
      </c>
      <c r="BN709" s="45">
        <f>IF(G709="MEA",'[1]Net Hire Rate'!$E$10,IF(G709="AMR",'[1]Net Hire Rate'!$F$10,IF(G709="EUR",'[1]Net Hire Rate'!$G$10,IF(G709="APAC",'[1]Net Hire Rate'!$H$10,0))))</f>
        <v>1.6761041902604757E-3</v>
      </c>
      <c r="BO709" s="45">
        <f>IF(G709="MEA",'[1]Net Hire Rate'!$E$11,IF(G709="AMR",'[1]Net Hire Rate'!$F$11,IF(G709="EUR",'[1]Net Hire Rate'!$G$11,IF(G709="APAC",'[1]Net Hire Rate'!$H$11,0))))</f>
        <v>1.6761041902604757E-3</v>
      </c>
      <c r="BP709" s="45">
        <f>IF(G709="MEA",'[1]Net Hire Rate'!$E$12,IF(G709="AMR",'[1]Net Hire Rate'!$F$12,IF(G709="EUR",'[1]Net Hire Rate'!$G$12,IF(G709="APAC",'[1]Net Hire Rate'!$H$12,0))))</f>
        <v>1.6761041902604757E-3</v>
      </c>
      <c r="BQ709" s="147">
        <f t="shared" si="852"/>
        <v>11</v>
      </c>
      <c r="BR709" s="147">
        <f t="shared" si="834"/>
        <v>11</v>
      </c>
      <c r="BS709" s="147">
        <f t="shared" si="853"/>
        <v>11.018437146092865</v>
      </c>
      <c r="BT709" s="148">
        <f t="shared" si="835"/>
        <v>11.018437146092865</v>
      </c>
      <c r="BU709" s="149">
        <f t="shared" si="854"/>
        <v>11.036905194763552</v>
      </c>
      <c r="BV709" s="148">
        <f t="shared" si="836"/>
        <v>11.036905194763552</v>
      </c>
      <c r="BW709" s="148">
        <f t="shared" si="855"/>
        <v>11.055404197808002</v>
      </c>
      <c r="BX709" s="148">
        <f t="shared" si="837"/>
        <v>11.055404197808002</v>
      </c>
      <c r="BY709" s="148">
        <f t="shared" si="856"/>
        <v>11.073934207108971</v>
      </c>
      <c r="BZ709" s="148">
        <f t="shared" si="838"/>
        <v>11.073934207108971</v>
      </c>
      <c r="CA709" s="148">
        <f t="shared" si="857"/>
        <v>11.092495274636175</v>
      </c>
      <c r="CB709" s="148">
        <f t="shared" si="839"/>
        <v>11.092495274636175</v>
      </c>
      <c r="CC709" s="148"/>
      <c r="CD709" s="38"/>
      <c r="CE709" s="38"/>
      <c r="CF709" s="38"/>
      <c r="CG709" s="38"/>
      <c r="CH709" s="38"/>
      <c r="CI709" s="38"/>
      <c r="CJ709" s="38"/>
      <c r="CK709" s="41"/>
      <c r="CL709" s="41"/>
      <c r="CM709" s="40"/>
      <c r="CN709" s="41"/>
      <c r="CO709" s="41"/>
      <c r="CP709" s="41"/>
      <c r="CQ709" s="41"/>
      <c r="CR709" s="41"/>
      <c r="CS709" s="41"/>
      <c r="CT709" s="41"/>
      <c r="CU709" s="40"/>
      <c r="CV709" s="41"/>
      <c r="CW709" s="41"/>
      <c r="CX709" s="41"/>
      <c r="CY709" s="41"/>
      <c r="CZ709" s="41"/>
      <c r="DA709" s="41"/>
      <c r="DB709" s="41"/>
      <c r="DC709" s="40"/>
      <c r="DD709" s="41"/>
      <c r="DE709" s="41"/>
      <c r="DF709" s="41"/>
      <c r="DG709" s="41"/>
      <c r="DH709" s="41"/>
      <c r="DI709" s="41"/>
      <c r="DJ709" s="41"/>
      <c r="DK709" s="40"/>
      <c r="DL709" s="41"/>
      <c r="DM709" s="41"/>
      <c r="DN709" s="41"/>
      <c r="DO709" s="41"/>
      <c r="DP709" s="41"/>
      <c r="DQ709" s="41"/>
      <c r="DR709" s="15"/>
      <c r="DS709" s="151">
        <f t="shared" si="840"/>
        <v>11</v>
      </c>
      <c r="DT709" s="152">
        <f t="shared" si="841"/>
        <v>0</v>
      </c>
      <c r="DU709" s="7">
        <f t="shared" si="842"/>
        <v>0</v>
      </c>
      <c r="DV709" s="7">
        <f t="shared" si="843"/>
        <v>0</v>
      </c>
      <c r="DW709">
        <f t="shared" si="844"/>
        <v>0</v>
      </c>
      <c r="DX709">
        <f t="shared" si="845"/>
        <v>0</v>
      </c>
      <c r="DZ709">
        <f t="shared" si="858"/>
        <v>11</v>
      </c>
      <c r="EA709">
        <f t="shared" si="859"/>
        <v>11</v>
      </c>
      <c r="EB709">
        <f t="shared" si="860"/>
        <v>11</v>
      </c>
      <c r="EC709">
        <f t="shared" si="861"/>
        <v>11</v>
      </c>
      <c r="ED709">
        <f t="shared" si="862"/>
        <v>11</v>
      </c>
      <c r="EE709">
        <f t="shared" si="863"/>
        <v>11</v>
      </c>
      <c r="EG709">
        <f t="shared" si="864"/>
        <v>11</v>
      </c>
      <c r="EH709">
        <f t="shared" si="865"/>
        <v>11</v>
      </c>
      <c r="EI709">
        <f t="shared" si="866"/>
        <v>11</v>
      </c>
      <c r="EJ709">
        <f t="shared" si="867"/>
        <v>11</v>
      </c>
      <c r="EK709">
        <f t="shared" si="868"/>
        <v>11</v>
      </c>
      <c r="EM709">
        <f>IF($EM$9='[1]L&amp;D Numbers'!$E$6,'[1]L&amp;D Numbers'!$E$7)</f>
        <v>350</v>
      </c>
      <c r="EN709">
        <f>IF($EN$9='[1]L&amp;D Numbers'!$F$6,'[1]L&amp;D Numbers'!$F$7)</f>
        <v>2000</v>
      </c>
      <c r="EO709">
        <f>IF($EO$9='[1]L&amp;D Numbers'!$G$6,'[1]L&amp;D Numbers'!$G$7)</f>
        <v>2000</v>
      </c>
      <c r="EP709">
        <f>IF($EP$9='[1]L&amp;D Numbers'!$H$6,'[1]L&amp;D Numbers'!$H$7)</f>
        <v>2000</v>
      </c>
      <c r="EQ709">
        <f>IF($EQ$9='[1]L&amp;D Numbers'!$I$6,'[1]L&amp;D Numbers'!$I$7)</f>
        <v>2000</v>
      </c>
      <c r="ER709">
        <f>IF($ER$9='[1]L&amp;D Numbers'!$J$6,'[1]L&amp;D Numbers'!$J$7)</f>
        <v>0</v>
      </c>
      <c r="ET709" s="45">
        <f>'[1]L&amp;D Master'!$E$10</f>
        <v>1.0678246631903041E-2</v>
      </c>
      <c r="EU709" s="45">
        <f>ET709+'[1]L&amp;D Master'!$F$10</f>
        <v>1.8222427877342538E-2</v>
      </c>
      <c r="EV709" s="45">
        <f>EU709+'[1]L&amp;D Master'!$G$10</f>
        <v>2.3561551193294058E-2</v>
      </c>
      <c r="EW709" s="45">
        <f>EV709+'[1]L&amp;D Master'!$H$10</f>
        <v>2.7330438342024234E-2</v>
      </c>
      <c r="EX709" s="45">
        <f>EW709+'[1]L&amp;D Master'!$I$10</f>
        <v>2.9999999999999995E-2</v>
      </c>
      <c r="EY709" s="45"/>
      <c r="EZ709" s="45">
        <f t="shared" si="869"/>
        <v>1.0678246631903041E-2</v>
      </c>
      <c r="FA709" s="45">
        <f t="shared" si="870"/>
        <v>1.8222427877342538E-2</v>
      </c>
      <c r="FB709" s="45">
        <f t="shared" si="870"/>
        <v>2.3561551193294058E-2</v>
      </c>
      <c r="FC709" s="45">
        <f t="shared" si="870"/>
        <v>2.7330438342024234E-2</v>
      </c>
      <c r="FD709" s="45">
        <f t="shared" si="846"/>
        <v>2.7330438342024234E-2</v>
      </c>
      <c r="FE709" s="45"/>
      <c r="FF709">
        <f t="shared" si="882"/>
        <v>10.882539287049067</v>
      </c>
      <c r="FG709">
        <f t="shared" si="883"/>
        <v>10.799553293349232</v>
      </c>
      <c r="FH709">
        <f t="shared" si="884"/>
        <v>10.740822936873766</v>
      </c>
      <c r="FI709">
        <f t="shared" si="885"/>
        <v>10.699365178237734</v>
      </c>
      <c r="FJ709">
        <f t="shared" si="886"/>
        <v>10.699365178237734</v>
      </c>
      <c r="FL709" s="34"/>
      <c r="FM709" s="34"/>
      <c r="FN709" s="34"/>
      <c r="FO709" s="34"/>
      <c r="FP709" s="34"/>
      <c r="FQ709" s="153">
        <f t="shared" si="871"/>
        <v>0.125</v>
      </c>
      <c r="FR709" s="153"/>
      <c r="FS709" s="42"/>
      <c r="FT709" s="42"/>
      <c r="FU709" s="42"/>
      <c r="FV709" s="42"/>
      <c r="FW709" s="42"/>
      <c r="FX709" s="42"/>
      <c r="FY709" s="42"/>
      <c r="FZ709" s="42"/>
      <c r="GA709" s="42"/>
      <c r="GB709" s="42"/>
      <c r="GC709" s="42"/>
      <c r="GD709" s="42"/>
      <c r="GE709" s="42"/>
      <c r="GF709" s="42"/>
      <c r="GG709" s="42"/>
      <c r="GH709" s="42"/>
      <c r="GI709" s="42"/>
      <c r="GJ709" s="42"/>
      <c r="GK709" s="42"/>
      <c r="GL709" s="42"/>
      <c r="GM709" s="154">
        <f>'[1]Automation Master'!$B$10*FQ709*FO709</f>
        <v>0</v>
      </c>
      <c r="GN709" s="155">
        <f>'[1]Automation Master'!$B$11*FO709*FQ709+GM709</f>
        <v>0</v>
      </c>
      <c r="GO709" s="155">
        <f>'[1]Automation Master'!$B$12*FO709*FQ709+GN709</f>
        <v>0</v>
      </c>
      <c r="GP709" s="155">
        <f>'[1]Automation Master'!$B$13*FO709*FQ709+GO709</f>
        <v>0</v>
      </c>
      <c r="GQ709" s="155">
        <f>'[1]Automation Master'!$C$10*FO709*FQ709+GP709</f>
        <v>0</v>
      </c>
      <c r="GR709" s="155">
        <f>'[1]Automation Master'!$C$11*FO709*FQ709+GQ709</f>
        <v>0</v>
      </c>
      <c r="GS709" s="155">
        <f>'[1]Automation Master'!$C$12*FO709*FQ709+GR709</f>
        <v>0</v>
      </c>
      <c r="GT709" s="155">
        <f>'[1]Automation Master'!$C$13*FO709*FQ709+GS709</f>
        <v>0</v>
      </c>
      <c r="GU709" s="155">
        <f>'[1]Automation Master'!$D$10*FO709*FQ709+GT709</f>
        <v>0</v>
      </c>
      <c r="GV709" s="155">
        <f>'[1]Automation Master'!$D$11*FO709*FQ709+GU709</f>
        <v>0</v>
      </c>
      <c r="GW709" s="155">
        <f>'[1]Automation Master'!$D$12*FO709*FQ709+GV709</f>
        <v>0</v>
      </c>
      <c r="GX709" s="155">
        <f>'[1]Automation Master'!$D$13*FO709*FQ709+GW709</f>
        <v>0</v>
      </c>
      <c r="GY709" s="155">
        <f>'[1]Automation Master'!$E$10*FO709*FQ709+GX709</f>
        <v>0</v>
      </c>
      <c r="GZ709" s="155">
        <f>'[1]Automation Master'!$E$11*FO709*FQ709+GY709</f>
        <v>0</v>
      </c>
      <c r="HA709" s="155">
        <f>'[1]Automation Master'!$E$12*FO709*FQ709+GZ709</f>
        <v>0</v>
      </c>
      <c r="HB709" s="155">
        <f>'[1]Automation Master'!$E$13*FO709*FQ709+HA709</f>
        <v>0</v>
      </c>
      <c r="HC709" s="155">
        <f>'[1]Automation Master'!$F$10*FO709*FQ709+HB709</f>
        <v>0</v>
      </c>
      <c r="HD709" s="155">
        <f>'[1]Automation Master'!$F$11*FO709*FQ709+HC709</f>
        <v>0</v>
      </c>
      <c r="HE709" s="155">
        <f>'[1]Automation Master'!$F$12*FO709*FQ709+HD709</f>
        <v>0</v>
      </c>
      <c r="HF709" s="156">
        <f>'[1]Automation Master'!$F$13*FO709*FQ709+HE709</f>
        <v>0</v>
      </c>
      <c r="HG709" s="157"/>
      <c r="HH709" s="157"/>
      <c r="HI709" s="157"/>
      <c r="HJ709" s="157"/>
      <c r="HK709" s="157"/>
      <c r="HL709" s="157"/>
      <c r="HM709" s="157"/>
      <c r="HN709" s="157"/>
      <c r="HO709" s="157"/>
      <c r="HP709" s="157"/>
      <c r="HQ709" s="157"/>
      <c r="HR709" s="157"/>
      <c r="HS709" s="157"/>
      <c r="HT709" s="157"/>
      <c r="HU709" s="157"/>
      <c r="HV709" s="157"/>
      <c r="HW709" s="157"/>
      <c r="HX709" s="157"/>
      <c r="HY709" s="42"/>
      <c r="HZ709" s="42"/>
      <c r="IA709" s="148">
        <f t="shared" si="887"/>
        <v>11</v>
      </c>
      <c r="IB709" s="148">
        <f t="shared" si="888"/>
        <v>11</v>
      </c>
      <c r="IC709" s="148">
        <f t="shared" si="889"/>
        <v>11</v>
      </c>
      <c r="ID709" s="148">
        <f t="shared" si="890"/>
        <v>11</v>
      </c>
      <c r="IE709" s="148">
        <f t="shared" si="891"/>
        <v>11</v>
      </c>
      <c r="IH709">
        <f t="shared" si="892"/>
        <v>10.882539287049067</v>
      </c>
      <c r="II709">
        <f t="shared" si="893"/>
        <v>10.799553293349232</v>
      </c>
      <c r="IJ709">
        <f t="shared" si="894"/>
        <v>10.740822936873766</v>
      </c>
      <c r="IK709">
        <f t="shared" si="895"/>
        <v>10.699365178237734</v>
      </c>
      <c r="IL709">
        <f t="shared" si="896"/>
        <v>10.699365178237734</v>
      </c>
      <c r="IN709" s="42">
        <f t="shared" si="897"/>
        <v>1.0678246631903027E-2</v>
      </c>
      <c r="IO709" s="42">
        <f t="shared" si="898"/>
        <v>1.8222427877342507E-2</v>
      </c>
      <c r="IP709" s="42">
        <f t="shared" si="899"/>
        <v>2.356155119329402E-2</v>
      </c>
      <c r="IQ709" s="42">
        <f t="shared" si="900"/>
        <v>2.7330438342024168E-2</v>
      </c>
      <c r="IR709" s="42">
        <f t="shared" si="901"/>
        <v>2.7330438342024168E-2</v>
      </c>
      <c r="IT709" s="9">
        <f t="shared" si="872"/>
        <v>0</v>
      </c>
      <c r="IU709" s="9">
        <f t="shared" si="873"/>
        <v>0</v>
      </c>
      <c r="IV709" s="9">
        <f t="shared" si="874"/>
        <v>0</v>
      </c>
      <c r="IW709" s="9">
        <f t="shared" si="875"/>
        <v>0</v>
      </c>
      <c r="IX709" s="9">
        <f t="shared" si="876"/>
        <v>0</v>
      </c>
    </row>
    <row r="710" spans="1:258" ht="15.75" hidden="1" thickBot="1" x14ac:dyDescent="0.3">
      <c r="A710">
        <v>4</v>
      </c>
      <c r="B710" t="s">
        <v>574</v>
      </c>
      <c r="C710" t="s">
        <v>310</v>
      </c>
      <c r="D710" t="s">
        <v>288</v>
      </c>
      <c r="E710" t="s">
        <v>575</v>
      </c>
      <c r="F710" t="s">
        <v>290</v>
      </c>
      <c r="G710" t="s">
        <v>256</v>
      </c>
      <c r="I710">
        <v>4</v>
      </c>
      <c r="M710">
        <v>4</v>
      </c>
      <c r="X710">
        <v>4</v>
      </c>
      <c r="AA710">
        <v>4</v>
      </c>
      <c r="AL710">
        <v>4</v>
      </c>
      <c r="AT710">
        <v>4</v>
      </c>
      <c r="AU710">
        <v>0</v>
      </c>
      <c r="AV710">
        <v>0</v>
      </c>
      <c r="AW710">
        <v>4</v>
      </c>
      <c r="AX710">
        <v>0</v>
      </c>
      <c r="BB710">
        <f t="shared" si="847"/>
        <v>4</v>
      </c>
      <c r="BD710">
        <f t="shared" si="848"/>
        <v>4</v>
      </c>
      <c r="BE710">
        <f t="shared" si="849"/>
        <v>4</v>
      </c>
      <c r="BF710">
        <f t="shared" si="850"/>
        <v>4</v>
      </c>
      <c r="BH710">
        <f t="shared" si="851"/>
        <v>0</v>
      </c>
      <c r="BK710" s="45">
        <f>IF(G710="MEA",'[1]Net Hire Rate'!$E$7,IF(G710="AMR",'[1]Net Hire Rate'!$F$7,IF(G710="EUR",'[1]Net Hire Rate'!$G$7,IF(G710="APAC",'[1]Net Hire Rate'!$H$7,0))))</f>
        <v>1.6761041902604757E-3</v>
      </c>
      <c r="BL710" s="45">
        <f>IF(G710="MEA",'[1]Net Hire Rate'!$E$8,IF(G710="AMR",'[1]Net Hire Rate'!$F$8,IF(G710="EUR",'[1]Net Hire Rate'!$G$8,IF(G710="APAC",'[1]Net Hire Rate'!$H$8,0))))</f>
        <v>1.6761041902604757E-3</v>
      </c>
      <c r="BM710" s="45">
        <f>IF(G710="MEA",'[1]Net Hire Rate'!$E$9,IF(G710="AMR",'[1]Net Hire Rate'!$F$9,IF(G710="EUR",'[1]Net Hire Rate'!$G$9,IF(G710="APAC",'[1]Net Hire Rate'!$H$9,0))))</f>
        <v>1.6761041902604757E-3</v>
      </c>
      <c r="BN710" s="45">
        <f>IF(G710="MEA",'[1]Net Hire Rate'!$E$10,IF(G710="AMR",'[1]Net Hire Rate'!$F$10,IF(G710="EUR",'[1]Net Hire Rate'!$G$10,IF(G710="APAC",'[1]Net Hire Rate'!$H$10,0))))</f>
        <v>1.6761041902604757E-3</v>
      </c>
      <c r="BO710" s="45">
        <f>IF(G710="MEA",'[1]Net Hire Rate'!$E$11,IF(G710="AMR",'[1]Net Hire Rate'!$F$11,IF(G710="EUR",'[1]Net Hire Rate'!$G$11,IF(G710="APAC",'[1]Net Hire Rate'!$H$11,0))))</f>
        <v>1.6761041902604757E-3</v>
      </c>
      <c r="BP710" s="45">
        <f>IF(G710="MEA",'[1]Net Hire Rate'!$E$12,IF(G710="AMR",'[1]Net Hire Rate'!$F$12,IF(G710="EUR",'[1]Net Hire Rate'!$G$12,IF(G710="APAC",'[1]Net Hire Rate'!$H$12,0))))</f>
        <v>1.6761041902604757E-3</v>
      </c>
      <c r="BQ710" s="147">
        <f t="shared" si="852"/>
        <v>4</v>
      </c>
      <c r="BR710" s="147">
        <f t="shared" si="834"/>
        <v>4</v>
      </c>
      <c r="BS710" s="147">
        <f t="shared" si="853"/>
        <v>4.0067044167610417</v>
      </c>
      <c r="BT710" s="148">
        <f t="shared" si="835"/>
        <v>4.0067044167610417</v>
      </c>
      <c r="BU710" s="149">
        <f t="shared" si="854"/>
        <v>4.01342007082311</v>
      </c>
      <c r="BV710" s="148">
        <f t="shared" si="836"/>
        <v>4.01342007082311</v>
      </c>
      <c r="BW710" s="148">
        <f t="shared" si="855"/>
        <v>4.0201469810210924</v>
      </c>
      <c r="BX710" s="148">
        <f t="shared" si="837"/>
        <v>4.0201469810210924</v>
      </c>
      <c r="BY710" s="148">
        <f t="shared" si="856"/>
        <v>4.0268851662214447</v>
      </c>
      <c r="BZ710" s="148">
        <f t="shared" si="838"/>
        <v>4.0268851662214447</v>
      </c>
      <c r="CA710" s="148">
        <f t="shared" si="857"/>
        <v>4.0336346453222456</v>
      </c>
      <c r="CB710" s="148">
        <f t="shared" si="839"/>
        <v>4.0336346453222456</v>
      </c>
      <c r="CC710" s="148"/>
      <c r="CD710" s="38"/>
      <c r="CE710" s="38"/>
      <c r="CF710" s="38"/>
      <c r="CG710" s="38"/>
      <c r="CH710" s="38"/>
      <c r="CI710" s="38"/>
      <c r="CJ710" s="38"/>
      <c r="CK710" s="41"/>
      <c r="CL710" s="41"/>
      <c r="CM710" s="40"/>
      <c r="CN710" s="41"/>
      <c r="CO710" s="41"/>
      <c r="CP710" s="41"/>
      <c r="CQ710" s="41"/>
      <c r="CR710" s="41"/>
      <c r="CS710" s="41"/>
      <c r="CT710" s="41"/>
      <c r="CU710" s="40"/>
      <c r="CV710" s="41"/>
      <c r="CW710" s="41"/>
      <c r="CX710" s="41"/>
      <c r="CY710" s="41"/>
      <c r="CZ710" s="41"/>
      <c r="DA710" s="41"/>
      <c r="DB710" s="41"/>
      <c r="DC710" s="40"/>
      <c r="DD710" s="41"/>
      <c r="DE710" s="41"/>
      <c r="DF710" s="41"/>
      <c r="DG710" s="41"/>
      <c r="DH710" s="41"/>
      <c r="DI710" s="41"/>
      <c r="DJ710" s="41"/>
      <c r="DK710" s="40"/>
      <c r="DL710" s="41"/>
      <c r="DM710" s="41"/>
      <c r="DN710" s="41"/>
      <c r="DO710" s="41"/>
      <c r="DP710" s="41"/>
      <c r="DQ710" s="41"/>
      <c r="DR710" s="15"/>
      <c r="DS710" s="151">
        <f t="shared" si="840"/>
        <v>4</v>
      </c>
      <c r="DT710" s="152">
        <f t="shared" si="841"/>
        <v>0</v>
      </c>
      <c r="DU710" s="7">
        <f t="shared" si="842"/>
        <v>0</v>
      </c>
      <c r="DV710" s="7">
        <f t="shared" si="843"/>
        <v>0</v>
      </c>
      <c r="DW710">
        <f t="shared" si="844"/>
        <v>0</v>
      </c>
      <c r="DX710">
        <f t="shared" si="845"/>
        <v>0</v>
      </c>
      <c r="DZ710">
        <f t="shared" si="858"/>
        <v>4</v>
      </c>
      <c r="EA710">
        <f t="shared" si="859"/>
        <v>4</v>
      </c>
      <c r="EB710">
        <f t="shared" si="860"/>
        <v>4</v>
      </c>
      <c r="EC710">
        <f t="shared" si="861"/>
        <v>4</v>
      </c>
      <c r="ED710">
        <f t="shared" si="862"/>
        <v>4</v>
      </c>
      <c r="EE710">
        <f t="shared" si="863"/>
        <v>4</v>
      </c>
      <c r="EG710">
        <f t="shared" si="864"/>
        <v>4</v>
      </c>
      <c r="EH710">
        <f t="shared" si="865"/>
        <v>4</v>
      </c>
      <c r="EI710">
        <f t="shared" si="866"/>
        <v>4</v>
      </c>
      <c r="EJ710">
        <f t="shared" si="867"/>
        <v>4</v>
      </c>
      <c r="EK710">
        <f t="shared" si="868"/>
        <v>4</v>
      </c>
      <c r="EM710">
        <f>IF($EM$9='[1]L&amp;D Numbers'!$E$6,'[1]L&amp;D Numbers'!$E$7)</f>
        <v>350</v>
      </c>
      <c r="EN710">
        <f>IF($EN$9='[1]L&amp;D Numbers'!$F$6,'[1]L&amp;D Numbers'!$F$7)</f>
        <v>2000</v>
      </c>
      <c r="EO710">
        <f>IF($EO$9='[1]L&amp;D Numbers'!$G$6,'[1]L&amp;D Numbers'!$G$7)</f>
        <v>2000</v>
      </c>
      <c r="EP710">
        <f>IF($EP$9='[1]L&amp;D Numbers'!$H$6,'[1]L&amp;D Numbers'!$H$7)</f>
        <v>2000</v>
      </c>
      <c r="EQ710">
        <f>IF($EQ$9='[1]L&amp;D Numbers'!$I$6,'[1]L&amp;D Numbers'!$I$7)</f>
        <v>2000</v>
      </c>
      <c r="ER710">
        <f>IF($ER$9='[1]L&amp;D Numbers'!$J$6,'[1]L&amp;D Numbers'!$J$7)</f>
        <v>0</v>
      </c>
      <c r="ET710" s="45">
        <f>'[1]L&amp;D Master'!$E$10</f>
        <v>1.0678246631903041E-2</v>
      </c>
      <c r="EU710" s="45">
        <f>ET710+'[1]L&amp;D Master'!$F$10</f>
        <v>1.8222427877342538E-2</v>
      </c>
      <c r="EV710" s="45">
        <f>EU710+'[1]L&amp;D Master'!$G$10</f>
        <v>2.3561551193294058E-2</v>
      </c>
      <c r="EW710" s="45">
        <f>EV710+'[1]L&amp;D Master'!$H$10</f>
        <v>2.7330438342024234E-2</v>
      </c>
      <c r="EX710" s="45">
        <f>EW710+'[1]L&amp;D Master'!$I$10</f>
        <v>2.9999999999999995E-2</v>
      </c>
      <c r="EY710" s="45"/>
      <c r="EZ710" s="45">
        <f t="shared" si="869"/>
        <v>1.0678246631903041E-2</v>
      </c>
      <c r="FA710" s="45">
        <f t="shared" si="870"/>
        <v>1.8222427877342538E-2</v>
      </c>
      <c r="FB710" s="45">
        <f t="shared" si="870"/>
        <v>2.3561551193294058E-2</v>
      </c>
      <c r="FC710" s="45">
        <f t="shared" si="870"/>
        <v>2.7330438342024234E-2</v>
      </c>
      <c r="FD710" s="45">
        <f t="shared" si="846"/>
        <v>2.7330438342024234E-2</v>
      </c>
      <c r="FE710" s="45"/>
      <c r="FF710">
        <f t="shared" si="882"/>
        <v>3.9572870134723876</v>
      </c>
      <c r="FG710">
        <f t="shared" si="883"/>
        <v>3.9271102884906299</v>
      </c>
      <c r="FH710">
        <f t="shared" si="884"/>
        <v>3.9057537952268238</v>
      </c>
      <c r="FI710">
        <f t="shared" si="885"/>
        <v>3.8906782466319032</v>
      </c>
      <c r="FJ710">
        <f t="shared" si="886"/>
        <v>3.8906782466319032</v>
      </c>
      <c r="FL710" s="34"/>
      <c r="FM710" s="34"/>
      <c r="FN710" s="34"/>
      <c r="FO710" s="34"/>
      <c r="FP710" s="34"/>
      <c r="FQ710" s="153">
        <f t="shared" si="871"/>
        <v>0.125</v>
      </c>
      <c r="FR710" s="153"/>
      <c r="FS710" s="42"/>
      <c r="FT710" s="42"/>
      <c r="FU710" s="42"/>
      <c r="FV710" s="42"/>
      <c r="FW710" s="42"/>
      <c r="FX710" s="42"/>
      <c r="FY710" s="42"/>
      <c r="FZ710" s="42"/>
      <c r="GA710" s="42"/>
      <c r="GB710" s="42"/>
      <c r="GC710" s="42"/>
      <c r="GD710" s="42"/>
      <c r="GE710" s="42"/>
      <c r="GF710" s="42"/>
      <c r="GG710" s="42"/>
      <c r="GH710" s="42"/>
      <c r="GI710" s="42"/>
      <c r="GJ710" s="42"/>
      <c r="GK710" s="42"/>
      <c r="GL710" s="42"/>
      <c r="GM710" s="154">
        <f>'[1]Automation Master'!$B$10*FQ710*FO710</f>
        <v>0</v>
      </c>
      <c r="GN710" s="155">
        <f>'[1]Automation Master'!$B$11*FO710*FQ710+GM710</f>
        <v>0</v>
      </c>
      <c r="GO710" s="155">
        <f>'[1]Automation Master'!$B$12*FO710*FQ710+GN710</f>
        <v>0</v>
      </c>
      <c r="GP710" s="155">
        <f>'[1]Automation Master'!$B$13*FO710*FQ710+GO710</f>
        <v>0</v>
      </c>
      <c r="GQ710" s="155">
        <f>'[1]Automation Master'!$C$10*FO710*FQ710+GP710</f>
        <v>0</v>
      </c>
      <c r="GR710" s="155">
        <f>'[1]Automation Master'!$C$11*FO710*FQ710+GQ710</f>
        <v>0</v>
      </c>
      <c r="GS710" s="155">
        <f>'[1]Automation Master'!$C$12*FO710*FQ710+GR710</f>
        <v>0</v>
      </c>
      <c r="GT710" s="155">
        <f>'[1]Automation Master'!$C$13*FO710*FQ710+GS710</f>
        <v>0</v>
      </c>
      <c r="GU710" s="155">
        <f>'[1]Automation Master'!$D$10*FO710*FQ710+GT710</f>
        <v>0</v>
      </c>
      <c r="GV710" s="155">
        <f>'[1]Automation Master'!$D$11*FO710*FQ710+GU710</f>
        <v>0</v>
      </c>
      <c r="GW710" s="155">
        <f>'[1]Automation Master'!$D$12*FO710*FQ710+GV710</f>
        <v>0</v>
      </c>
      <c r="GX710" s="155">
        <f>'[1]Automation Master'!$D$13*FO710*FQ710+GW710</f>
        <v>0</v>
      </c>
      <c r="GY710" s="155">
        <f>'[1]Automation Master'!$E$10*FO710*FQ710+GX710</f>
        <v>0</v>
      </c>
      <c r="GZ710" s="155">
        <f>'[1]Automation Master'!$E$11*FO710*FQ710+GY710</f>
        <v>0</v>
      </c>
      <c r="HA710" s="155">
        <f>'[1]Automation Master'!$E$12*FO710*FQ710+GZ710</f>
        <v>0</v>
      </c>
      <c r="HB710" s="155">
        <f>'[1]Automation Master'!$E$13*FO710*FQ710+HA710</f>
        <v>0</v>
      </c>
      <c r="HC710" s="155">
        <f>'[1]Automation Master'!$F$10*FO710*FQ710+HB710</f>
        <v>0</v>
      </c>
      <c r="HD710" s="155">
        <f>'[1]Automation Master'!$F$11*FO710*FQ710+HC710</f>
        <v>0</v>
      </c>
      <c r="HE710" s="155">
        <f>'[1]Automation Master'!$F$12*FO710*FQ710+HD710</f>
        <v>0</v>
      </c>
      <c r="HF710" s="156">
        <f>'[1]Automation Master'!$F$13*FO710*FQ710+HE710</f>
        <v>0</v>
      </c>
      <c r="HG710" s="157"/>
      <c r="HH710" s="157"/>
      <c r="HI710" s="157"/>
      <c r="HJ710" s="157"/>
      <c r="HK710" s="157"/>
      <c r="HL710" s="157"/>
      <c r="HM710" s="157"/>
      <c r="HN710" s="157"/>
      <c r="HO710" s="157"/>
      <c r="HP710" s="157"/>
      <c r="HQ710" s="157"/>
      <c r="HR710" s="157"/>
      <c r="HS710" s="157"/>
      <c r="HT710" s="157"/>
      <c r="HU710" s="157"/>
      <c r="HV710" s="157"/>
      <c r="HW710" s="157"/>
      <c r="HX710" s="157"/>
      <c r="HY710" s="42"/>
      <c r="HZ710" s="42"/>
      <c r="IA710" s="148">
        <f t="shared" si="887"/>
        <v>4</v>
      </c>
      <c r="IB710" s="148">
        <f t="shared" si="888"/>
        <v>4</v>
      </c>
      <c r="IC710" s="148">
        <f t="shared" si="889"/>
        <v>4</v>
      </c>
      <c r="ID710" s="148">
        <f t="shared" si="890"/>
        <v>4</v>
      </c>
      <c r="IE710" s="148">
        <f t="shared" si="891"/>
        <v>4</v>
      </c>
      <c r="IH710">
        <f t="shared" si="892"/>
        <v>3.9572870134723876</v>
      </c>
      <c r="II710">
        <f t="shared" si="893"/>
        <v>3.9271102884906299</v>
      </c>
      <c r="IJ710">
        <f t="shared" si="894"/>
        <v>3.9057537952268238</v>
      </c>
      <c r="IK710">
        <f t="shared" si="895"/>
        <v>3.8906782466319032</v>
      </c>
      <c r="IL710">
        <f t="shared" si="896"/>
        <v>3.8906782466319032</v>
      </c>
      <c r="IN710" s="42">
        <f t="shared" si="897"/>
        <v>1.0678246631903088E-2</v>
      </c>
      <c r="IO710" s="42">
        <f t="shared" si="898"/>
        <v>1.8222427877342517E-2</v>
      </c>
      <c r="IP710" s="42">
        <f t="shared" si="899"/>
        <v>2.3561551193294061E-2</v>
      </c>
      <c r="IQ710" s="42">
        <f t="shared" si="900"/>
        <v>2.7330438342024199E-2</v>
      </c>
      <c r="IR710" s="42">
        <f t="shared" si="901"/>
        <v>2.7330438342024199E-2</v>
      </c>
      <c r="IT710" s="9">
        <f t="shared" si="872"/>
        <v>0</v>
      </c>
      <c r="IU710" s="9">
        <f t="shared" si="873"/>
        <v>0</v>
      </c>
      <c r="IV710" s="9">
        <f t="shared" si="874"/>
        <v>0</v>
      </c>
      <c r="IW710" s="9">
        <f t="shared" si="875"/>
        <v>0</v>
      </c>
      <c r="IX710" s="9">
        <f t="shared" si="876"/>
        <v>0</v>
      </c>
    </row>
    <row r="711" spans="1:258" ht="15.75" hidden="1" thickBot="1" x14ac:dyDescent="0.3">
      <c r="A711">
        <v>1</v>
      </c>
      <c r="B711" t="s">
        <v>576</v>
      </c>
      <c r="C711" t="s">
        <v>335</v>
      </c>
      <c r="D711" t="s">
        <v>253</v>
      </c>
      <c r="E711" t="s">
        <v>333</v>
      </c>
      <c r="F711" t="s">
        <v>333</v>
      </c>
      <c r="G711" t="s">
        <v>256</v>
      </c>
      <c r="H711">
        <v>1</v>
      </c>
      <c r="K711">
        <v>1</v>
      </c>
      <c r="O711">
        <v>1</v>
      </c>
      <c r="Y711">
        <v>1</v>
      </c>
      <c r="AL711">
        <v>1</v>
      </c>
      <c r="AQ711">
        <v>1</v>
      </c>
      <c r="AT711">
        <v>1</v>
      </c>
      <c r="AU711">
        <v>0</v>
      </c>
      <c r="AV711">
        <v>0</v>
      </c>
      <c r="AW711">
        <v>0</v>
      </c>
      <c r="AX711">
        <v>0</v>
      </c>
      <c r="BB711">
        <f t="shared" si="847"/>
        <v>1</v>
      </c>
      <c r="BD711">
        <f t="shared" si="848"/>
        <v>1</v>
      </c>
      <c r="BE711">
        <f t="shared" si="849"/>
        <v>1</v>
      </c>
      <c r="BF711">
        <f t="shared" si="850"/>
        <v>1</v>
      </c>
      <c r="BH711">
        <f t="shared" si="851"/>
        <v>0</v>
      </c>
      <c r="BK711" s="45">
        <f>IF(G711="MEA",'[1]Net Hire Rate'!$E$7,IF(G711="AMR",'[1]Net Hire Rate'!$F$7,IF(G711="EUR",'[1]Net Hire Rate'!$G$7,IF(G711="APAC",'[1]Net Hire Rate'!$H$7,0))))</f>
        <v>1.6761041902604757E-3</v>
      </c>
      <c r="BL711" s="45">
        <f>IF(G711="MEA",'[1]Net Hire Rate'!$E$8,IF(G711="AMR",'[1]Net Hire Rate'!$F$8,IF(G711="EUR",'[1]Net Hire Rate'!$G$8,IF(G711="APAC",'[1]Net Hire Rate'!$H$8,0))))</f>
        <v>1.6761041902604757E-3</v>
      </c>
      <c r="BM711" s="45">
        <f>IF(G711="MEA",'[1]Net Hire Rate'!$E$9,IF(G711="AMR",'[1]Net Hire Rate'!$F$9,IF(G711="EUR",'[1]Net Hire Rate'!$G$9,IF(G711="APAC",'[1]Net Hire Rate'!$H$9,0))))</f>
        <v>1.6761041902604757E-3</v>
      </c>
      <c r="BN711" s="45">
        <f>IF(G711="MEA",'[1]Net Hire Rate'!$E$10,IF(G711="AMR",'[1]Net Hire Rate'!$F$10,IF(G711="EUR",'[1]Net Hire Rate'!$G$10,IF(G711="APAC",'[1]Net Hire Rate'!$H$10,0))))</f>
        <v>1.6761041902604757E-3</v>
      </c>
      <c r="BO711" s="45">
        <f>IF(G711="MEA",'[1]Net Hire Rate'!$E$11,IF(G711="AMR",'[1]Net Hire Rate'!$F$11,IF(G711="EUR",'[1]Net Hire Rate'!$G$11,IF(G711="APAC",'[1]Net Hire Rate'!$H$11,0))))</f>
        <v>1.6761041902604757E-3</v>
      </c>
      <c r="BP711" s="45">
        <f>IF(G711="MEA",'[1]Net Hire Rate'!$E$12,IF(G711="AMR",'[1]Net Hire Rate'!$F$12,IF(G711="EUR",'[1]Net Hire Rate'!$G$12,IF(G711="APAC",'[1]Net Hire Rate'!$H$12,0))))</f>
        <v>1.6761041902604757E-3</v>
      </c>
      <c r="BQ711" s="147">
        <f t="shared" si="852"/>
        <v>1</v>
      </c>
      <c r="BR711" s="147">
        <f t="shared" si="834"/>
        <v>1</v>
      </c>
      <c r="BS711" s="147">
        <f t="shared" si="853"/>
        <v>1.0016761041902604</v>
      </c>
      <c r="BT711" s="148">
        <f t="shared" si="835"/>
        <v>1.0016761041902604</v>
      </c>
      <c r="BU711" s="149">
        <f t="shared" si="854"/>
        <v>1.0033550177057775</v>
      </c>
      <c r="BV711" s="148">
        <f t="shared" si="836"/>
        <v>1.0033550177057775</v>
      </c>
      <c r="BW711" s="148">
        <f t="shared" si="855"/>
        <v>1.0050367452552731</v>
      </c>
      <c r="BX711" s="148">
        <f t="shared" si="837"/>
        <v>5.0367452552730896E-3</v>
      </c>
      <c r="BY711" s="148">
        <f t="shared" si="856"/>
        <v>5.045187365100727E-3</v>
      </c>
      <c r="BZ711" s="148">
        <f t="shared" si="838"/>
        <v>5.045187365100727E-3</v>
      </c>
      <c r="CA711" s="148">
        <f t="shared" si="857"/>
        <v>5.0536436247840214E-3</v>
      </c>
      <c r="CB711" s="148">
        <f t="shared" si="839"/>
        <v>5.0536436247840214E-3</v>
      </c>
      <c r="CC711" s="148"/>
      <c r="CD711" s="38"/>
      <c r="CE711" s="38"/>
      <c r="CF711" s="38"/>
      <c r="CG711" s="38"/>
      <c r="CH711" s="38"/>
      <c r="CI711" s="38"/>
      <c r="CJ711" s="38"/>
      <c r="CK711" s="41"/>
      <c r="CL711" s="41"/>
      <c r="CM711" s="40"/>
      <c r="CN711" s="41"/>
      <c r="CO711" s="41"/>
      <c r="CP711" s="41"/>
      <c r="CQ711" s="41"/>
      <c r="CR711" s="41"/>
      <c r="CS711" s="41"/>
      <c r="CT711" s="41"/>
      <c r="CU711" s="40"/>
      <c r="CV711" s="41"/>
      <c r="CW711" s="41"/>
      <c r="CX711" s="41"/>
      <c r="CY711" s="41"/>
      <c r="CZ711" s="41"/>
      <c r="DA711" s="41"/>
      <c r="DB711" s="41"/>
      <c r="DC711" s="40"/>
      <c r="DD711" s="41"/>
      <c r="DE711" s="41"/>
      <c r="DF711" s="41"/>
      <c r="DG711" s="41"/>
      <c r="DH711" s="41"/>
      <c r="DI711" s="41"/>
      <c r="DJ711" s="41"/>
      <c r="DK711" s="40"/>
      <c r="DL711" s="41"/>
      <c r="DM711" s="41"/>
      <c r="DN711" s="41"/>
      <c r="DO711" s="41"/>
      <c r="DP711" s="41"/>
      <c r="DQ711" s="41"/>
      <c r="DR711" s="15"/>
      <c r="DS711" s="151">
        <f t="shared" si="840"/>
        <v>1</v>
      </c>
      <c r="DT711" s="152">
        <f t="shared" si="841"/>
        <v>0</v>
      </c>
      <c r="DU711" s="7">
        <f t="shared" si="842"/>
        <v>0</v>
      </c>
      <c r="DV711" s="7">
        <f t="shared" si="843"/>
        <v>0</v>
      </c>
      <c r="DW711">
        <f t="shared" si="844"/>
        <v>0</v>
      </c>
      <c r="DX711">
        <f t="shared" si="845"/>
        <v>0</v>
      </c>
      <c r="DZ711">
        <f t="shared" si="858"/>
        <v>1</v>
      </c>
      <c r="EA711">
        <f t="shared" si="859"/>
        <v>1</v>
      </c>
      <c r="EB711">
        <f t="shared" si="860"/>
        <v>1</v>
      </c>
      <c r="EC711">
        <f t="shared" si="861"/>
        <v>1</v>
      </c>
      <c r="ED711">
        <f t="shared" si="862"/>
        <v>1</v>
      </c>
      <c r="EE711">
        <f t="shared" si="863"/>
        <v>1</v>
      </c>
      <c r="EG711">
        <f t="shared" si="864"/>
        <v>1</v>
      </c>
      <c r="EH711">
        <f t="shared" si="865"/>
        <v>1</v>
      </c>
      <c r="EI711">
        <f t="shared" si="866"/>
        <v>1</v>
      </c>
      <c r="EJ711">
        <f t="shared" si="867"/>
        <v>1</v>
      </c>
      <c r="EK711">
        <f t="shared" si="868"/>
        <v>1</v>
      </c>
      <c r="EM711">
        <f>IF($EM$9='[1]L&amp;D Numbers'!$E$6,'[1]L&amp;D Numbers'!$E$7)</f>
        <v>350</v>
      </c>
      <c r="EN711">
        <f>IF($EN$9='[1]L&amp;D Numbers'!$F$6,'[1]L&amp;D Numbers'!$F$7)</f>
        <v>2000</v>
      </c>
      <c r="EO711">
        <f>IF($EO$9='[1]L&amp;D Numbers'!$G$6,'[1]L&amp;D Numbers'!$G$7)</f>
        <v>2000</v>
      </c>
      <c r="EP711">
        <f>IF($EP$9='[1]L&amp;D Numbers'!$H$6,'[1]L&amp;D Numbers'!$H$7)</f>
        <v>2000</v>
      </c>
      <c r="EQ711">
        <f>IF($EQ$9='[1]L&amp;D Numbers'!$I$6,'[1]L&amp;D Numbers'!$I$7)</f>
        <v>2000</v>
      </c>
      <c r="ER711">
        <f>IF($ER$9='[1]L&amp;D Numbers'!$J$6,'[1]L&amp;D Numbers'!$J$7)</f>
        <v>0</v>
      </c>
      <c r="ET711" s="45">
        <f>'[1]L&amp;D Master'!$E$10</f>
        <v>1.0678246631903041E-2</v>
      </c>
      <c r="EU711" s="45">
        <f>ET711+'[1]L&amp;D Master'!$F$10</f>
        <v>1.8222427877342538E-2</v>
      </c>
      <c r="EV711" s="45">
        <f>EU711+'[1]L&amp;D Master'!$G$10</f>
        <v>2.3561551193294058E-2</v>
      </c>
      <c r="EW711" s="45">
        <f>EV711+'[1]L&amp;D Master'!$H$10</f>
        <v>2.7330438342024234E-2</v>
      </c>
      <c r="EX711" s="45">
        <f>EW711+'[1]L&amp;D Master'!$I$10</f>
        <v>2.9999999999999995E-2</v>
      </c>
      <c r="EY711" s="45"/>
      <c r="EZ711" s="45">
        <f t="shared" si="869"/>
        <v>1.0678246631903041E-2</v>
      </c>
      <c r="FA711" s="45">
        <f t="shared" si="870"/>
        <v>1.8222427877342538E-2</v>
      </c>
      <c r="FB711" s="45">
        <f t="shared" si="870"/>
        <v>2.3561551193294058E-2</v>
      </c>
      <c r="FC711" s="45">
        <f t="shared" si="870"/>
        <v>2.7330438342024234E-2</v>
      </c>
      <c r="FD711" s="45">
        <f t="shared" si="846"/>
        <v>2.7330438342024234E-2</v>
      </c>
      <c r="FE711" s="45"/>
      <c r="FF711">
        <f t="shared" si="882"/>
        <v>0.98932175336809691</v>
      </c>
      <c r="FG711">
        <f t="shared" si="883"/>
        <v>0.98177757212265748</v>
      </c>
      <c r="FH711">
        <f t="shared" si="884"/>
        <v>0.97643844880670594</v>
      </c>
      <c r="FI711">
        <f t="shared" si="885"/>
        <v>0.9726695616579758</v>
      </c>
      <c r="FJ711">
        <f t="shared" si="886"/>
        <v>0.9726695616579758</v>
      </c>
      <c r="FL711" s="34"/>
      <c r="FM711" s="34"/>
      <c r="FN711" s="34"/>
      <c r="FO711" s="34"/>
      <c r="FP711" s="34"/>
      <c r="FQ711" s="153">
        <f t="shared" si="871"/>
        <v>0.125</v>
      </c>
      <c r="FR711" s="153"/>
      <c r="FS711" s="42"/>
      <c r="FT711" s="42"/>
      <c r="FU711" s="42"/>
      <c r="FV711" s="42"/>
      <c r="FW711" s="42"/>
      <c r="FX711" s="42"/>
      <c r="FY711" s="42"/>
      <c r="FZ711" s="42"/>
      <c r="GA711" s="42"/>
      <c r="GB711" s="42"/>
      <c r="GC711" s="42"/>
      <c r="GD711" s="42"/>
      <c r="GE711" s="42"/>
      <c r="GF711" s="42"/>
      <c r="GG711" s="42"/>
      <c r="GH711" s="42"/>
      <c r="GI711" s="42"/>
      <c r="GJ711" s="42"/>
      <c r="GK711" s="42"/>
      <c r="GL711" s="42"/>
      <c r="GM711" s="154">
        <f>'[1]Automation Master'!$B$10*FQ711*FO711</f>
        <v>0</v>
      </c>
      <c r="GN711" s="155">
        <f>'[1]Automation Master'!$B$11*FO711*FQ711+GM711</f>
        <v>0</v>
      </c>
      <c r="GO711" s="155">
        <f>'[1]Automation Master'!$B$12*FO711*FQ711+GN711</f>
        <v>0</v>
      </c>
      <c r="GP711" s="155">
        <f>'[1]Automation Master'!$B$13*FO711*FQ711+GO711</f>
        <v>0</v>
      </c>
      <c r="GQ711" s="155">
        <f>'[1]Automation Master'!$C$10*FO711*FQ711+GP711</f>
        <v>0</v>
      </c>
      <c r="GR711" s="155">
        <f>'[1]Automation Master'!$C$11*FO711*FQ711+GQ711</f>
        <v>0</v>
      </c>
      <c r="GS711" s="155">
        <f>'[1]Automation Master'!$C$12*FO711*FQ711+GR711</f>
        <v>0</v>
      </c>
      <c r="GT711" s="155">
        <f>'[1]Automation Master'!$C$13*FO711*FQ711+GS711</f>
        <v>0</v>
      </c>
      <c r="GU711" s="155">
        <f>'[1]Automation Master'!$D$10*FO711*FQ711+GT711</f>
        <v>0</v>
      </c>
      <c r="GV711" s="155">
        <f>'[1]Automation Master'!$D$11*FO711*FQ711+GU711</f>
        <v>0</v>
      </c>
      <c r="GW711" s="155">
        <f>'[1]Automation Master'!$D$12*FO711*FQ711+GV711</f>
        <v>0</v>
      </c>
      <c r="GX711" s="155">
        <f>'[1]Automation Master'!$D$13*FO711*FQ711+GW711</f>
        <v>0</v>
      </c>
      <c r="GY711" s="155">
        <f>'[1]Automation Master'!$E$10*FO711*FQ711+GX711</f>
        <v>0</v>
      </c>
      <c r="GZ711" s="155">
        <f>'[1]Automation Master'!$E$11*FO711*FQ711+GY711</f>
        <v>0</v>
      </c>
      <c r="HA711" s="155">
        <f>'[1]Automation Master'!$E$12*FO711*FQ711+GZ711</f>
        <v>0</v>
      </c>
      <c r="HB711" s="155">
        <f>'[1]Automation Master'!$E$13*FO711*FQ711+HA711</f>
        <v>0</v>
      </c>
      <c r="HC711" s="155">
        <f>'[1]Automation Master'!$F$10*FO711*FQ711+HB711</f>
        <v>0</v>
      </c>
      <c r="HD711" s="155">
        <f>'[1]Automation Master'!$F$11*FO711*FQ711+HC711</f>
        <v>0</v>
      </c>
      <c r="HE711" s="155">
        <f>'[1]Automation Master'!$F$12*FO711*FQ711+HD711</f>
        <v>0</v>
      </c>
      <c r="HF711" s="156">
        <f>'[1]Automation Master'!$F$13*FO711*FQ711+HE711</f>
        <v>0</v>
      </c>
      <c r="HG711" s="157"/>
      <c r="HH711" s="157"/>
      <c r="HI711" s="157"/>
      <c r="HJ711" s="157"/>
      <c r="HK711" s="157"/>
      <c r="HL711" s="157"/>
      <c r="HM711" s="157"/>
      <c r="HN711" s="157"/>
      <c r="HO711" s="157"/>
      <c r="HP711" s="157"/>
      <c r="HQ711" s="157"/>
      <c r="HR711" s="157"/>
      <c r="HS711" s="157"/>
      <c r="HT711" s="157"/>
      <c r="HU711" s="157"/>
      <c r="HV711" s="157"/>
      <c r="HW711" s="157"/>
      <c r="HX711" s="157"/>
      <c r="HY711" s="42"/>
      <c r="HZ711" s="42"/>
      <c r="IA711" s="148">
        <f t="shared" si="887"/>
        <v>1</v>
      </c>
      <c r="IB711" s="148">
        <f t="shared" si="888"/>
        <v>1</v>
      </c>
      <c r="IC711" s="148">
        <f t="shared" si="889"/>
        <v>1</v>
      </c>
      <c r="ID711" s="148">
        <f t="shared" si="890"/>
        <v>1</v>
      </c>
      <c r="IE711" s="148">
        <f t="shared" si="891"/>
        <v>1</v>
      </c>
      <c r="IH711">
        <f t="shared" si="892"/>
        <v>0.98932175336809691</v>
      </c>
      <c r="II711">
        <f t="shared" si="893"/>
        <v>0.98177757212265748</v>
      </c>
      <c r="IJ711">
        <f t="shared" si="894"/>
        <v>0.97643844880670594</v>
      </c>
      <c r="IK711">
        <f t="shared" si="895"/>
        <v>0.9726695616579758</v>
      </c>
      <c r="IL711">
        <f t="shared" si="896"/>
        <v>0.9726695616579758</v>
      </c>
      <c r="IN711" s="42">
        <f t="shared" si="897"/>
        <v>1.0678246631903088E-2</v>
      </c>
      <c r="IO711" s="42">
        <f t="shared" si="898"/>
        <v>1.8222427877342517E-2</v>
      </c>
      <c r="IP711" s="42">
        <f t="shared" si="899"/>
        <v>2.3561551193294061E-2</v>
      </c>
      <c r="IQ711" s="42">
        <f t="shared" si="900"/>
        <v>2.7330438342024199E-2</v>
      </c>
      <c r="IR711" s="42">
        <f t="shared" si="901"/>
        <v>2.7330438342024199E-2</v>
      </c>
      <c r="IT711" s="9">
        <f t="shared" si="872"/>
        <v>0</v>
      </c>
      <c r="IU711" s="9">
        <f t="shared" si="873"/>
        <v>0</v>
      </c>
      <c r="IV711" s="9">
        <f t="shared" si="874"/>
        <v>0</v>
      </c>
      <c r="IW711" s="9">
        <f t="shared" si="875"/>
        <v>0</v>
      </c>
      <c r="IX711" s="9">
        <f t="shared" si="876"/>
        <v>0</v>
      </c>
    </row>
    <row r="712" spans="1:258" ht="15.75" hidden="1" thickBot="1" x14ac:dyDescent="0.3">
      <c r="A712">
        <v>9</v>
      </c>
      <c r="B712" t="s">
        <v>576</v>
      </c>
      <c r="C712" t="s">
        <v>577</v>
      </c>
      <c r="D712" t="s">
        <v>498</v>
      </c>
      <c r="E712" t="s">
        <v>333</v>
      </c>
      <c r="F712" t="s">
        <v>333</v>
      </c>
      <c r="G712" t="s">
        <v>256</v>
      </c>
      <c r="H712">
        <v>9</v>
      </c>
      <c r="K712">
        <v>2</v>
      </c>
      <c r="L712">
        <v>7</v>
      </c>
      <c r="Q712">
        <v>7</v>
      </c>
      <c r="R712">
        <v>2</v>
      </c>
      <c r="Y712">
        <v>9</v>
      </c>
      <c r="AB712">
        <v>7</v>
      </c>
      <c r="AE712">
        <v>2</v>
      </c>
      <c r="AT712">
        <v>9</v>
      </c>
      <c r="AU712">
        <v>0</v>
      </c>
      <c r="AV712">
        <v>9</v>
      </c>
      <c r="AW712">
        <v>0</v>
      </c>
      <c r="AX712">
        <v>0</v>
      </c>
      <c r="BB712">
        <f t="shared" si="847"/>
        <v>9</v>
      </c>
      <c r="BC712">
        <v>8</v>
      </c>
      <c r="BD712">
        <f t="shared" si="848"/>
        <v>8</v>
      </c>
      <c r="BE712">
        <f t="shared" si="849"/>
        <v>8.5</v>
      </c>
      <c r="BF712">
        <f t="shared" si="850"/>
        <v>8</v>
      </c>
      <c r="BH712">
        <f t="shared" si="851"/>
        <v>1</v>
      </c>
      <c r="BK712" s="45">
        <f>IF(G712="MEA",'[1]Net Hire Rate'!$E$7,IF(G712="AMR",'[1]Net Hire Rate'!$F$7,IF(G712="EUR",'[1]Net Hire Rate'!$G$7,IF(G712="APAC",'[1]Net Hire Rate'!$H$7,0))))</f>
        <v>1.6761041902604757E-3</v>
      </c>
      <c r="BL712" s="45">
        <f>IF(G712="MEA",'[1]Net Hire Rate'!$E$8,IF(G712="AMR",'[1]Net Hire Rate'!$F$8,IF(G712="EUR",'[1]Net Hire Rate'!$G$8,IF(G712="APAC",'[1]Net Hire Rate'!$H$8,0))))</f>
        <v>1.6761041902604757E-3</v>
      </c>
      <c r="BM712" s="45">
        <f>IF(G712="MEA",'[1]Net Hire Rate'!$E$9,IF(G712="AMR",'[1]Net Hire Rate'!$F$9,IF(G712="EUR",'[1]Net Hire Rate'!$G$9,IF(G712="APAC",'[1]Net Hire Rate'!$H$9,0))))</f>
        <v>1.6761041902604757E-3</v>
      </c>
      <c r="BN712" s="45">
        <f>IF(G712="MEA",'[1]Net Hire Rate'!$E$10,IF(G712="AMR",'[1]Net Hire Rate'!$F$10,IF(G712="EUR",'[1]Net Hire Rate'!$G$10,IF(G712="APAC",'[1]Net Hire Rate'!$H$10,0))))</f>
        <v>1.6761041902604757E-3</v>
      </c>
      <c r="BO712" s="45">
        <f>IF(G712="MEA",'[1]Net Hire Rate'!$E$11,IF(G712="AMR",'[1]Net Hire Rate'!$F$11,IF(G712="EUR",'[1]Net Hire Rate'!$G$11,IF(G712="APAC",'[1]Net Hire Rate'!$H$11,0))))</f>
        <v>1.6761041902604757E-3</v>
      </c>
      <c r="BP712" s="45">
        <f>IF(G712="MEA",'[1]Net Hire Rate'!$E$12,IF(G712="AMR",'[1]Net Hire Rate'!$F$12,IF(G712="EUR",'[1]Net Hire Rate'!$G$12,IF(G712="APAC",'[1]Net Hire Rate'!$H$12,0))))</f>
        <v>1.6761041902604757E-3</v>
      </c>
      <c r="BQ712" s="147">
        <f t="shared" si="852"/>
        <v>9</v>
      </c>
      <c r="BR712" s="147">
        <f t="shared" si="834"/>
        <v>9</v>
      </c>
      <c r="BS712" s="147">
        <f t="shared" si="853"/>
        <v>9.0150849377123432</v>
      </c>
      <c r="BT712" s="148">
        <f t="shared" si="835"/>
        <v>9.0150849377123432</v>
      </c>
      <c r="BU712" s="149">
        <f t="shared" si="854"/>
        <v>9.0301951593519973</v>
      </c>
      <c r="BV712" s="148">
        <f t="shared" si="836"/>
        <v>9.0301951593519973</v>
      </c>
      <c r="BW712" s="148">
        <f t="shared" si="855"/>
        <v>9.045330707297456</v>
      </c>
      <c r="BX712" s="148">
        <f t="shared" si="837"/>
        <v>9.045330707297456</v>
      </c>
      <c r="BY712" s="148">
        <f t="shared" si="856"/>
        <v>9.0604916239982494</v>
      </c>
      <c r="BZ712" s="148">
        <f t="shared" si="838"/>
        <v>9.0604916239982494</v>
      </c>
      <c r="CA712" s="148">
        <f t="shared" si="857"/>
        <v>9.0756779519750523</v>
      </c>
      <c r="CB712" s="148">
        <f t="shared" si="839"/>
        <v>9.0756779519750523</v>
      </c>
      <c r="CC712" s="148"/>
      <c r="CD712" s="38" t="s">
        <v>578</v>
      </c>
      <c r="CE712" s="39">
        <v>0.7</v>
      </c>
      <c r="CF712" s="38">
        <v>13</v>
      </c>
      <c r="CG712" s="38">
        <v>13.39</v>
      </c>
      <c r="CH712" s="38">
        <v>13.78</v>
      </c>
      <c r="CI712" s="38">
        <v>14.17</v>
      </c>
      <c r="CJ712" s="38">
        <v>14.95</v>
      </c>
      <c r="CK712" s="41">
        <v>14.95</v>
      </c>
      <c r="CL712" s="41" t="s">
        <v>509</v>
      </c>
      <c r="CM712" s="40">
        <v>0.05</v>
      </c>
      <c r="CN712" s="41">
        <v>1</v>
      </c>
      <c r="CO712" s="41">
        <v>1.05</v>
      </c>
      <c r="CP712" s="41">
        <v>1.05</v>
      </c>
      <c r="CQ712" s="41">
        <v>1.0999999999999999</v>
      </c>
      <c r="CR712" s="41">
        <v>1.0999999999999999</v>
      </c>
      <c r="CS712" s="41">
        <v>1.1499999999999999</v>
      </c>
      <c r="CT712" s="41" t="s">
        <v>510</v>
      </c>
      <c r="CU712" s="40">
        <v>0.05</v>
      </c>
      <c r="CV712" s="41">
        <v>2</v>
      </c>
      <c r="CW712" s="41">
        <v>2.023076923076923</v>
      </c>
      <c r="CX712" s="41">
        <v>2.069230769230769</v>
      </c>
      <c r="CY712" s="41">
        <v>2.1153846153846154</v>
      </c>
      <c r="CZ712" s="41">
        <v>2.1846153846153844</v>
      </c>
      <c r="DA712" s="41">
        <v>2.2999999999999998</v>
      </c>
      <c r="DB712" s="41" t="s">
        <v>579</v>
      </c>
      <c r="DC712" s="40">
        <v>0.2</v>
      </c>
      <c r="DD712" s="41">
        <v>250</v>
      </c>
      <c r="DE712" s="41">
        <v>255</v>
      </c>
      <c r="DF712" s="41">
        <v>262.5</v>
      </c>
      <c r="DG712" s="41">
        <v>270</v>
      </c>
      <c r="DH712" s="41">
        <v>277.5</v>
      </c>
      <c r="DI712" s="41">
        <v>287.5</v>
      </c>
      <c r="DJ712" s="41"/>
      <c r="DK712" s="40"/>
      <c r="DL712" s="41"/>
      <c r="DM712" s="41"/>
      <c r="DN712" s="41"/>
      <c r="DO712" s="41"/>
      <c r="DP712" s="41"/>
      <c r="DQ712" s="41"/>
      <c r="DR712" s="15"/>
      <c r="DS712" s="151">
        <f t="shared" si="840"/>
        <v>8</v>
      </c>
      <c r="DT712" s="152">
        <f t="shared" si="841"/>
        <v>8.2246153846153849</v>
      </c>
      <c r="DU712" s="7">
        <f t="shared" si="842"/>
        <v>8.4498461538461527</v>
      </c>
      <c r="DV712" s="7">
        <f t="shared" si="843"/>
        <v>8.6950769230769218</v>
      </c>
      <c r="DW712">
        <f t="shared" si="844"/>
        <v>9.0929230769230767</v>
      </c>
      <c r="DX712">
        <f t="shared" si="845"/>
        <v>9.1999999999999993</v>
      </c>
      <c r="DZ712">
        <f t="shared" si="858"/>
        <v>8</v>
      </c>
      <c r="EA712">
        <f t="shared" si="859"/>
        <v>8.2246153846153849</v>
      </c>
      <c r="EB712">
        <f t="shared" si="860"/>
        <v>8.4498461538461527</v>
      </c>
      <c r="EC712">
        <f t="shared" si="861"/>
        <v>8.6950769230769218</v>
      </c>
      <c r="ED712">
        <f t="shared" si="862"/>
        <v>9.0929230769230767</v>
      </c>
      <c r="EE712">
        <f t="shared" si="863"/>
        <v>9.1999999999999993</v>
      </c>
      <c r="EG712">
        <f t="shared" si="864"/>
        <v>9.2526923076923087</v>
      </c>
      <c r="EH712">
        <f t="shared" si="865"/>
        <v>9.2464646464646449</v>
      </c>
      <c r="EI712">
        <f t="shared" si="866"/>
        <v>9.2611972908018352</v>
      </c>
      <c r="EJ712">
        <f t="shared" si="867"/>
        <v>9.4117980112530528</v>
      </c>
      <c r="EK712">
        <f t="shared" si="868"/>
        <v>9.1059826746074712</v>
      </c>
      <c r="EM712">
        <f>IF($EM$9='[1]L&amp;D Numbers'!$E$6,'[1]L&amp;D Numbers'!$E$7)</f>
        <v>350</v>
      </c>
      <c r="EN712">
        <f>IF($EN$9='[1]L&amp;D Numbers'!$F$6,'[1]L&amp;D Numbers'!$F$7)</f>
        <v>2000</v>
      </c>
      <c r="EO712">
        <f>IF($EO$9='[1]L&amp;D Numbers'!$G$6,'[1]L&amp;D Numbers'!$G$7)</f>
        <v>2000</v>
      </c>
      <c r="EP712">
        <f>IF($EP$9='[1]L&amp;D Numbers'!$H$6,'[1]L&amp;D Numbers'!$H$7)</f>
        <v>2000</v>
      </c>
      <c r="EQ712">
        <f>IF($EQ$9='[1]L&amp;D Numbers'!$I$6,'[1]L&amp;D Numbers'!$I$7)</f>
        <v>2000</v>
      </c>
      <c r="ER712">
        <f>IF($ER$9='[1]L&amp;D Numbers'!$J$6,'[1]L&amp;D Numbers'!$J$7)</f>
        <v>0</v>
      </c>
      <c r="ET712" s="45">
        <f>'[1]L&amp;D Master'!$E$10</f>
        <v>1.0678246631903041E-2</v>
      </c>
      <c r="EU712" s="45">
        <f>ET712+'[1]L&amp;D Master'!$F$10</f>
        <v>1.8222427877342538E-2</v>
      </c>
      <c r="EV712" s="45">
        <f>EU712+'[1]L&amp;D Master'!$G$10</f>
        <v>2.3561551193294058E-2</v>
      </c>
      <c r="EW712" s="45">
        <f>EV712+'[1]L&amp;D Master'!$H$10</f>
        <v>2.7330438342024234E-2</v>
      </c>
      <c r="EX712" s="45">
        <f>EW712+'[1]L&amp;D Master'!$I$10</f>
        <v>2.9999999999999995E-2</v>
      </c>
      <c r="EY712" s="45"/>
      <c r="EZ712" s="45">
        <f t="shared" si="869"/>
        <v>1.0678246631903041E-2</v>
      </c>
      <c r="FA712" s="45">
        <f t="shared" si="870"/>
        <v>1.8222427877342538E-2</v>
      </c>
      <c r="FB712" s="45">
        <f t="shared" si="870"/>
        <v>2.3561551193294058E-2</v>
      </c>
      <c r="FC712" s="45">
        <f t="shared" si="870"/>
        <v>2.7330438342024234E-2</v>
      </c>
      <c r="FD712" s="45">
        <f t="shared" si="846"/>
        <v>2.7330438342024234E-2</v>
      </c>
      <c r="FE712" s="45"/>
      <c r="FF712">
        <f t="shared" si="882"/>
        <v>8.1367909130859175</v>
      </c>
      <c r="FG712">
        <f t="shared" si="883"/>
        <v>8.2958694417330516</v>
      </c>
      <c r="FH712">
        <f t="shared" si="884"/>
        <v>8.4902074230242146</v>
      </c>
      <c r="FI712">
        <f t="shared" si="885"/>
        <v>8.8444095034204615</v>
      </c>
      <c r="FJ712">
        <f t="shared" si="886"/>
        <v>8.9485599672533773</v>
      </c>
      <c r="FL712" s="34"/>
      <c r="FM712" s="34"/>
      <c r="FN712" s="34"/>
      <c r="FO712" s="34"/>
      <c r="FP712" s="34"/>
      <c r="FQ712" s="153">
        <f t="shared" si="871"/>
        <v>0.125</v>
      </c>
      <c r="FR712" s="153"/>
      <c r="FS712" s="42"/>
      <c r="FT712" s="42"/>
      <c r="FU712" s="42"/>
      <c r="FV712" s="42"/>
      <c r="FW712" s="42"/>
      <c r="FX712" s="42"/>
      <c r="FY712" s="42"/>
      <c r="FZ712" s="42"/>
      <c r="GA712" s="42"/>
      <c r="GB712" s="42"/>
      <c r="GC712" s="42"/>
      <c r="GD712" s="42"/>
      <c r="GE712" s="42"/>
      <c r="GF712" s="42"/>
      <c r="GG712" s="42"/>
      <c r="GH712" s="42"/>
      <c r="GI712" s="42"/>
      <c r="GJ712" s="42"/>
      <c r="GK712" s="42"/>
      <c r="GL712" s="42"/>
      <c r="GM712" s="154">
        <f>'[1]Automation Master'!$B$10*FQ712*FO712</f>
        <v>0</v>
      </c>
      <c r="GN712" s="155">
        <f>'[1]Automation Master'!$B$11*FO712*FQ712+GM712</f>
        <v>0</v>
      </c>
      <c r="GO712" s="155">
        <f>'[1]Automation Master'!$B$12*FO712*FQ712+GN712</f>
        <v>0</v>
      </c>
      <c r="GP712" s="155">
        <f>'[1]Automation Master'!$B$13*FO712*FQ712+GO712</f>
        <v>0</v>
      </c>
      <c r="GQ712" s="155">
        <f>'[1]Automation Master'!$C$10*FO712*FQ712+GP712</f>
        <v>0</v>
      </c>
      <c r="GR712" s="155">
        <f>'[1]Automation Master'!$C$11*FO712*FQ712+GQ712</f>
        <v>0</v>
      </c>
      <c r="GS712" s="155">
        <f>'[1]Automation Master'!$C$12*FO712*FQ712+GR712</f>
        <v>0</v>
      </c>
      <c r="GT712" s="155">
        <f>'[1]Automation Master'!$C$13*FO712*FQ712+GS712</f>
        <v>0</v>
      </c>
      <c r="GU712" s="155">
        <f>'[1]Automation Master'!$D$10*FO712*FQ712+GT712</f>
        <v>0</v>
      </c>
      <c r="GV712" s="155">
        <f>'[1]Automation Master'!$D$11*FO712*FQ712+GU712</f>
        <v>0</v>
      </c>
      <c r="GW712" s="155">
        <f>'[1]Automation Master'!$D$12*FO712*FQ712+GV712</f>
        <v>0</v>
      </c>
      <c r="GX712" s="155">
        <f>'[1]Automation Master'!$D$13*FO712*FQ712+GW712</f>
        <v>0</v>
      </c>
      <c r="GY712" s="155">
        <f>'[1]Automation Master'!$E$10*FO712*FQ712+GX712</f>
        <v>0</v>
      </c>
      <c r="GZ712" s="155">
        <f>'[1]Automation Master'!$E$11*FO712*FQ712+GY712</f>
        <v>0</v>
      </c>
      <c r="HA712" s="155">
        <f>'[1]Automation Master'!$E$12*FO712*FQ712+GZ712</f>
        <v>0</v>
      </c>
      <c r="HB712" s="155">
        <f>'[1]Automation Master'!$E$13*FO712*FQ712+HA712</f>
        <v>0</v>
      </c>
      <c r="HC712" s="155">
        <f>'[1]Automation Master'!$F$10*FO712*FQ712+HB712</f>
        <v>0</v>
      </c>
      <c r="HD712" s="155">
        <f>'[1]Automation Master'!$F$11*FO712*FQ712+HC712</f>
        <v>0</v>
      </c>
      <c r="HE712" s="155">
        <f>'[1]Automation Master'!$F$12*FO712*FQ712+HD712</f>
        <v>0</v>
      </c>
      <c r="HF712" s="156">
        <f>'[1]Automation Master'!$F$13*FO712*FQ712+HE712</f>
        <v>0</v>
      </c>
      <c r="HG712" s="157"/>
      <c r="HH712" s="157"/>
      <c r="HI712" s="157"/>
      <c r="HJ712" s="157"/>
      <c r="HK712" s="157"/>
      <c r="HL712" s="157"/>
      <c r="HM712" s="157"/>
      <c r="HN712" s="157"/>
      <c r="HO712" s="157"/>
      <c r="HP712" s="157"/>
      <c r="HQ712" s="157"/>
      <c r="HR712" s="157"/>
      <c r="HS712" s="157"/>
      <c r="HT712" s="157"/>
      <c r="HU712" s="157"/>
      <c r="HV712" s="157"/>
      <c r="HW712" s="157"/>
      <c r="HX712" s="157"/>
      <c r="HY712" s="42"/>
      <c r="HZ712" s="42"/>
      <c r="IA712" s="148">
        <f t="shared" si="887"/>
        <v>8.2246153846153849</v>
      </c>
      <c r="IB712" s="148">
        <f t="shared" si="888"/>
        <v>8.4498461538461527</v>
      </c>
      <c r="IC712" s="148">
        <f t="shared" si="889"/>
        <v>8.6950769230769218</v>
      </c>
      <c r="ID712" s="148">
        <f t="shared" si="890"/>
        <v>9.0929230769230767</v>
      </c>
      <c r="IE712" s="148">
        <f t="shared" si="891"/>
        <v>9.1999999999999993</v>
      </c>
      <c r="IH712">
        <f t="shared" si="892"/>
        <v>8.1367909130859175</v>
      </c>
      <c r="II712">
        <f t="shared" si="893"/>
        <v>8.2958694417330516</v>
      </c>
      <c r="IJ712">
        <f t="shared" si="894"/>
        <v>8.4902074230242146</v>
      </c>
      <c r="IK712">
        <f t="shared" si="895"/>
        <v>8.8444095034204615</v>
      </c>
      <c r="IL712">
        <f t="shared" si="896"/>
        <v>8.9485599672533773</v>
      </c>
      <c r="IN712" s="42">
        <f t="shared" si="897"/>
        <v>1.0678246631903065E-2</v>
      </c>
      <c r="IO712" s="42">
        <f t="shared" si="898"/>
        <v>1.8222427877342455E-2</v>
      </c>
      <c r="IP712" s="42">
        <f t="shared" si="899"/>
        <v>2.356155119329412E-2</v>
      </c>
      <c r="IQ712" s="42">
        <f t="shared" si="900"/>
        <v>2.7330438342024206E-2</v>
      </c>
      <c r="IR712" s="42">
        <f t="shared" si="901"/>
        <v>2.733043834202413E-2</v>
      </c>
      <c r="IT712" s="9">
        <f t="shared" si="872"/>
        <v>0</v>
      </c>
      <c r="IU712" s="9">
        <f t="shared" si="873"/>
        <v>0</v>
      </c>
      <c r="IV712" s="9">
        <f t="shared" si="874"/>
        <v>0</v>
      </c>
      <c r="IW712" s="9">
        <f t="shared" si="875"/>
        <v>0</v>
      </c>
      <c r="IX712" s="9">
        <f t="shared" si="876"/>
        <v>0</v>
      </c>
    </row>
    <row r="713" spans="1:258" ht="15.75" hidden="1" thickBot="1" x14ac:dyDescent="0.3">
      <c r="A713">
        <v>6</v>
      </c>
      <c r="B713" t="s">
        <v>576</v>
      </c>
      <c r="C713" t="s">
        <v>507</v>
      </c>
      <c r="D713" t="s">
        <v>498</v>
      </c>
      <c r="E713" t="s">
        <v>333</v>
      </c>
      <c r="F713" t="s">
        <v>333</v>
      </c>
      <c r="G713" t="s">
        <v>256</v>
      </c>
      <c r="H713">
        <v>6</v>
      </c>
      <c r="K713">
        <v>1</v>
      </c>
      <c r="L713">
        <v>5</v>
      </c>
      <c r="Q713">
        <v>3</v>
      </c>
      <c r="R713">
        <v>2</v>
      </c>
      <c r="S713">
        <v>1</v>
      </c>
      <c r="Y713">
        <v>6</v>
      </c>
      <c r="AB713">
        <v>5</v>
      </c>
      <c r="AE713">
        <v>1</v>
      </c>
      <c r="AT713">
        <v>6</v>
      </c>
      <c r="AU713">
        <v>6</v>
      </c>
      <c r="AV713">
        <v>0</v>
      </c>
      <c r="AW713">
        <v>0</v>
      </c>
      <c r="AX713">
        <v>0</v>
      </c>
      <c r="BB713">
        <f t="shared" si="847"/>
        <v>6</v>
      </c>
      <c r="BC713">
        <v>6</v>
      </c>
      <c r="BD713">
        <f t="shared" si="848"/>
        <v>6</v>
      </c>
      <c r="BE713">
        <f t="shared" si="849"/>
        <v>6</v>
      </c>
      <c r="BF713">
        <f t="shared" si="850"/>
        <v>6</v>
      </c>
      <c r="BH713">
        <f t="shared" si="851"/>
        <v>0</v>
      </c>
      <c r="BK713" s="45">
        <f>IF(G713="MEA",'[1]Net Hire Rate'!$E$7,IF(G713="AMR",'[1]Net Hire Rate'!$F$7,IF(G713="EUR",'[1]Net Hire Rate'!$G$7,IF(G713="APAC",'[1]Net Hire Rate'!$H$7,0))))</f>
        <v>1.6761041902604757E-3</v>
      </c>
      <c r="BL713" s="45">
        <f>IF(G713="MEA",'[1]Net Hire Rate'!$E$8,IF(G713="AMR",'[1]Net Hire Rate'!$F$8,IF(G713="EUR",'[1]Net Hire Rate'!$G$8,IF(G713="APAC",'[1]Net Hire Rate'!$H$8,0))))</f>
        <v>1.6761041902604757E-3</v>
      </c>
      <c r="BM713" s="45">
        <f>IF(G713="MEA",'[1]Net Hire Rate'!$E$9,IF(G713="AMR",'[1]Net Hire Rate'!$F$9,IF(G713="EUR",'[1]Net Hire Rate'!$G$9,IF(G713="APAC",'[1]Net Hire Rate'!$H$9,0))))</f>
        <v>1.6761041902604757E-3</v>
      </c>
      <c r="BN713" s="45">
        <f>IF(G713="MEA",'[1]Net Hire Rate'!$E$10,IF(G713="AMR",'[1]Net Hire Rate'!$F$10,IF(G713="EUR",'[1]Net Hire Rate'!$G$10,IF(G713="APAC",'[1]Net Hire Rate'!$H$10,0))))</f>
        <v>1.6761041902604757E-3</v>
      </c>
      <c r="BO713" s="45">
        <f>IF(G713="MEA",'[1]Net Hire Rate'!$E$11,IF(G713="AMR",'[1]Net Hire Rate'!$F$11,IF(G713="EUR",'[1]Net Hire Rate'!$G$11,IF(G713="APAC",'[1]Net Hire Rate'!$H$11,0))))</f>
        <v>1.6761041902604757E-3</v>
      </c>
      <c r="BP713" s="45">
        <f>IF(G713="MEA",'[1]Net Hire Rate'!$E$12,IF(G713="AMR",'[1]Net Hire Rate'!$F$12,IF(G713="EUR",'[1]Net Hire Rate'!$G$12,IF(G713="APAC",'[1]Net Hire Rate'!$H$12,0))))</f>
        <v>1.6761041902604757E-3</v>
      </c>
      <c r="BQ713" s="147">
        <f t="shared" si="852"/>
        <v>6</v>
      </c>
      <c r="BR713" s="147">
        <f t="shared" si="834"/>
        <v>6</v>
      </c>
      <c r="BS713" s="147">
        <f t="shared" si="853"/>
        <v>6.0100566251415621</v>
      </c>
      <c r="BT713" s="148">
        <f t="shared" si="835"/>
        <v>6.0100566251415621</v>
      </c>
      <c r="BU713" s="149">
        <f t="shared" si="854"/>
        <v>6.0201301062346646</v>
      </c>
      <c r="BV713" s="148">
        <f t="shared" si="836"/>
        <v>6.0201301062346646</v>
      </c>
      <c r="BW713" s="148">
        <f t="shared" si="855"/>
        <v>6.0302204715316376</v>
      </c>
      <c r="BX713" s="148">
        <f t="shared" si="837"/>
        <v>6.0302204715316376</v>
      </c>
      <c r="BY713" s="148">
        <f t="shared" si="856"/>
        <v>6.0403277493321657</v>
      </c>
      <c r="BZ713" s="148">
        <f t="shared" si="838"/>
        <v>6.0403277493321657</v>
      </c>
      <c r="CA713" s="148">
        <f t="shared" si="857"/>
        <v>6.0504519679833679</v>
      </c>
      <c r="CB713" s="148">
        <f t="shared" si="839"/>
        <v>6.0504519679833679</v>
      </c>
      <c r="CC713" s="148"/>
      <c r="CD713" s="38" t="s">
        <v>508</v>
      </c>
      <c r="CE713" s="39">
        <v>0.85</v>
      </c>
      <c r="CF713" s="38">
        <v>13</v>
      </c>
      <c r="CG713" s="38">
        <v>13.557142857142857</v>
      </c>
      <c r="CH713" s="38">
        <v>13.835714285714285</v>
      </c>
      <c r="CI713" s="38">
        <v>14.392857142857142</v>
      </c>
      <c r="CJ713" s="38">
        <v>14.95</v>
      </c>
      <c r="CK713" s="41">
        <v>14.95</v>
      </c>
      <c r="CL713" s="39" t="s">
        <v>509</v>
      </c>
      <c r="CM713" s="40">
        <v>7.0000000000000007E-2</v>
      </c>
      <c r="CN713" s="41">
        <v>1</v>
      </c>
      <c r="CO713" s="41">
        <v>1.075</v>
      </c>
      <c r="CP713" s="41">
        <v>1.075</v>
      </c>
      <c r="CQ713" s="41">
        <v>1.1499999999999999</v>
      </c>
      <c r="CR713" s="41">
        <v>1.1499999999999999</v>
      </c>
      <c r="CS713" s="41">
        <v>1.1499999999999999</v>
      </c>
      <c r="CT713" s="41" t="s">
        <v>510</v>
      </c>
      <c r="CU713" s="40">
        <v>0.08</v>
      </c>
      <c r="CV713" s="41">
        <v>2</v>
      </c>
      <c r="CW713" s="41">
        <v>2.023076923076923</v>
      </c>
      <c r="CX713" s="41">
        <v>2.069230769230769</v>
      </c>
      <c r="CY713" s="41">
        <v>2.1384615384615384</v>
      </c>
      <c r="CZ713" s="41">
        <v>2.1846153846153844</v>
      </c>
      <c r="DA713" s="41">
        <v>2.2999999999999998</v>
      </c>
      <c r="DB713" s="41"/>
      <c r="DC713" s="40"/>
      <c r="DD713" s="41"/>
      <c r="DE713" s="41"/>
      <c r="DF713" s="41"/>
      <c r="DG713" s="41"/>
      <c r="DH713" s="41"/>
      <c r="DI713" s="41"/>
      <c r="DJ713" s="41"/>
      <c r="DK713" s="40"/>
      <c r="DL713" s="41"/>
      <c r="DM713" s="41"/>
      <c r="DN713" s="41"/>
      <c r="DO713" s="41"/>
      <c r="DP713" s="41"/>
      <c r="DQ713" s="41"/>
      <c r="DR713" s="15"/>
      <c r="DS713" s="151">
        <f t="shared" si="840"/>
        <v>6</v>
      </c>
      <c r="DT713" s="152">
        <f t="shared" si="841"/>
        <v>6.2556098901098895</v>
      </c>
      <c r="DU713" s="7">
        <f t="shared" si="842"/>
        <v>6.3759725274725261</v>
      </c>
      <c r="DV713" s="7">
        <f t="shared" si="843"/>
        <v>6.6426593406593399</v>
      </c>
      <c r="DW713">
        <f t="shared" si="844"/>
        <v>6.8723076923076913</v>
      </c>
      <c r="DX713">
        <f t="shared" si="845"/>
        <v>6.8999999999999986</v>
      </c>
      <c r="DZ713">
        <f t="shared" si="858"/>
        <v>6</v>
      </c>
      <c r="EA713">
        <f t="shared" si="859"/>
        <v>6.2556098901098895</v>
      </c>
      <c r="EB713">
        <f t="shared" si="860"/>
        <v>6.3759725274725261</v>
      </c>
      <c r="EC713">
        <f t="shared" si="861"/>
        <v>6.6426593406593399</v>
      </c>
      <c r="ED713">
        <f t="shared" si="862"/>
        <v>6.8723076923076913</v>
      </c>
      <c r="EE713">
        <f t="shared" si="863"/>
        <v>6.8999999999999986</v>
      </c>
      <c r="EG713">
        <f t="shared" si="864"/>
        <v>6.2556098901098895</v>
      </c>
      <c r="EH713">
        <f t="shared" si="865"/>
        <v>6.1154445109049362</v>
      </c>
      <c r="EI713">
        <f t="shared" si="866"/>
        <v>6.2509610686411126</v>
      </c>
      <c r="EJ713">
        <f t="shared" si="867"/>
        <v>6.2074304942082641</v>
      </c>
      <c r="EK713">
        <f t="shared" si="868"/>
        <v>6.0241773002014769</v>
      </c>
      <c r="EM713">
        <f>IF($EM$9='[1]L&amp;D Numbers'!$E$6,'[1]L&amp;D Numbers'!$E$7)</f>
        <v>350</v>
      </c>
      <c r="EN713">
        <f>IF($EN$9='[1]L&amp;D Numbers'!$F$6,'[1]L&amp;D Numbers'!$F$7)</f>
        <v>2000</v>
      </c>
      <c r="EO713">
        <f>IF($EO$9='[1]L&amp;D Numbers'!$G$6,'[1]L&amp;D Numbers'!$G$7)</f>
        <v>2000</v>
      </c>
      <c r="EP713">
        <f>IF($EP$9='[1]L&amp;D Numbers'!$H$6,'[1]L&amp;D Numbers'!$H$7)</f>
        <v>2000</v>
      </c>
      <c r="EQ713">
        <f>IF($EQ$9='[1]L&amp;D Numbers'!$I$6,'[1]L&amp;D Numbers'!$I$7)</f>
        <v>2000</v>
      </c>
      <c r="ER713">
        <f>IF($ER$9='[1]L&amp;D Numbers'!$J$6,'[1]L&amp;D Numbers'!$J$7)</f>
        <v>0</v>
      </c>
      <c r="ET713" s="45">
        <f>'[1]L&amp;D Master'!$E$10</f>
        <v>1.0678246631903041E-2</v>
      </c>
      <c r="EU713" s="45">
        <f>ET713+'[1]L&amp;D Master'!$F$10</f>
        <v>1.8222427877342538E-2</v>
      </c>
      <c r="EV713" s="45">
        <f>EU713+'[1]L&amp;D Master'!$G$10</f>
        <v>2.3561551193294058E-2</v>
      </c>
      <c r="EW713" s="45">
        <f>EV713+'[1]L&amp;D Master'!$H$10</f>
        <v>2.7330438342024234E-2</v>
      </c>
      <c r="EX713" s="45">
        <f>EW713+'[1]L&amp;D Master'!$I$10</f>
        <v>2.9999999999999995E-2</v>
      </c>
      <c r="EY713" s="45"/>
      <c r="EZ713" s="45">
        <f t="shared" si="869"/>
        <v>1.0678246631903041E-2</v>
      </c>
      <c r="FA713" s="45">
        <f t="shared" si="870"/>
        <v>1.8222427877342538E-2</v>
      </c>
      <c r="FB713" s="45">
        <f t="shared" si="870"/>
        <v>2.3561551193294058E-2</v>
      </c>
      <c r="FC713" s="45">
        <f t="shared" si="870"/>
        <v>2.7330438342024234E-2</v>
      </c>
      <c r="FD713" s="45">
        <f t="shared" si="846"/>
        <v>2.7330438342024234E-2</v>
      </c>
      <c r="FE713" s="45"/>
      <c r="FF713">
        <f t="shared" si="882"/>
        <v>6.1888109448703243</v>
      </c>
      <c r="FG713">
        <f t="shared" si="883"/>
        <v>6.2597868279427411</v>
      </c>
      <c r="FH713">
        <f t="shared" si="884"/>
        <v>6.4861479825447823</v>
      </c>
      <c r="FI713">
        <f t="shared" si="885"/>
        <v>6.6844845106556576</v>
      </c>
      <c r="FJ713">
        <f t="shared" si="886"/>
        <v>6.7114199754400312</v>
      </c>
      <c r="FL713" s="34"/>
      <c r="FM713" s="34"/>
      <c r="FN713" s="34"/>
      <c r="FO713" s="34"/>
      <c r="FP713" s="34"/>
      <c r="FQ713" s="153">
        <f t="shared" si="871"/>
        <v>0.125</v>
      </c>
      <c r="FR713" s="153"/>
      <c r="FS713" s="42"/>
      <c r="FT713" s="42"/>
      <c r="FU713" s="42"/>
      <c r="FV713" s="42"/>
      <c r="FW713" s="42"/>
      <c r="FX713" s="42"/>
      <c r="FY713" s="42"/>
      <c r="FZ713" s="42"/>
      <c r="GA713" s="42"/>
      <c r="GB713" s="42"/>
      <c r="GC713" s="42"/>
      <c r="GD713" s="42"/>
      <c r="GE713" s="42"/>
      <c r="GF713" s="42"/>
      <c r="GG713" s="42"/>
      <c r="GH713" s="42"/>
      <c r="GI713" s="42"/>
      <c r="GJ713" s="42"/>
      <c r="GK713" s="42"/>
      <c r="GL713" s="42"/>
      <c r="GM713" s="154">
        <f>'[1]Automation Master'!$B$10*FQ713*FO713</f>
        <v>0</v>
      </c>
      <c r="GN713" s="155">
        <f>'[1]Automation Master'!$B$11*FO713*FQ713+GM713</f>
        <v>0</v>
      </c>
      <c r="GO713" s="155">
        <f>'[1]Automation Master'!$B$12*FO713*FQ713+GN713</f>
        <v>0</v>
      </c>
      <c r="GP713" s="155">
        <f>'[1]Automation Master'!$B$13*FO713*FQ713+GO713</f>
        <v>0</v>
      </c>
      <c r="GQ713" s="155">
        <f>'[1]Automation Master'!$C$10*FO713*FQ713+GP713</f>
        <v>0</v>
      </c>
      <c r="GR713" s="155">
        <f>'[1]Automation Master'!$C$11*FO713*FQ713+GQ713</f>
        <v>0</v>
      </c>
      <c r="GS713" s="155">
        <f>'[1]Automation Master'!$C$12*FO713*FQ713+GR713</f>
        <v>0</v>
      </c>
      <c r="GT713" s="155">
        <f>'[1]Automation Master'!$C$13*FO713*FQ713+GS713</f>
        <v>0</v>
      </c>
      <c r="GU713" s="155">
        <f>'[1]Automation Master'!$D$10*FO713*FQ713+GT713</f>
        <v>0</v>
      </c>
      <c r="GV713" s="155">
        <f>'[1]Automation Master'!$D$11*FO713*FQ713+GU713</f>
        <v>0</v>
      </c>
      <c r="GW713" s="155">
        <f>'[1]Automation Master'!$D$12*FO713*FQ713+GV713</f>
        <v>0</v>
      </c>
      <c r="GX713" s="155">
        <f>'[1]Automation Master'!$D$13*FO713*FQ713+GW713</f>
        <v>0</v>
      </c>
      <c r="GY713" s="155">
        <f>'[1]Automation Master'!$E$10*FO713*FQ713+GX713</f>
        <v>0</v>
      </c>
      <c r="GZ713" s="155">
        <f>'[1]Automation Master'!$E$11*FO713*FQ713+GY713</f>
        <v>0</v>
      </c>
      <c r="HA713" s="155">
        <f>'[1]Automation Master'!$E$12*FO713*FQ713+GZ713</f>
        <v>0</v>
      </c>
      <c r="HB713" s="155">
        <f>'[1]Automation Master'!$E$13*FO713*FQ713+HA713</f>
        <v>0</v>
      </c>
      <c r="HC713" s="155">
        <f>'[1]Automation Master'!$F$10*FO713*FQ713+HB713</f>
        <v>0</v>
      </c>
      <c r="HD713" s="155">
        <f>'[1]Automation Master'!$F$11*FO713*FQ713+HC713</f>
        <v>0</v>
      </c>
      <c r="HE713" s="155">
        <f>'[1]Automation Master'!$F$12*FO713*FQ713+HD713</f>
        <v>0</v>
      </c>
      <c r="HF713" s="156">
        <f>'[1]Automation Master'!$F$13*FO713*FQ713+HE713</f>
        <v>0</v>
      </c>
      <c r="HG713" s="157"/>
      <c r="HH713" s="157"/>
      <c r="HI713" s="157"/>
      <c r="HJ713" s="157"/>
      <c r="HK713" s="157"/>
      <c r="HL713" s="157"/>
      <c r="HM713" s="157"/>
      <c r="HN713" s="157"/>
      <c r="HO713" s="157"/>
      <c r="HP713" s="157"/>
      <c r="HQ713" s="157"/>
      <c r="HR713" s="157"/>
      <c r="HS713" s="157"/>
      <c r="HT713" s="157"/>
      <c r="HU713" s="157"/>
      <c r="HV713" s="157"/>
      <c r="HW713" s="157"/>
      <c r="HX713" s="157"/>
      <c r="HY713" s="42"/>
      <c r="HZ713" s="42"/>
      <c r="IA713" s="148">
        <f t="shared" si="887"/>
        <v>6.2556098901098895</v>
      </c>
      <c r="IB713" s="148">
        <f t="shared" si="888"/>
        <v>6.3759725274725261</v>
      </c>
      <c r="IC713" s="148">
        <f t="shared" si="889"/>
        <v>6.6426593406593399</v>
      </c>
      <c r="ID713" s="148">
        <f t="shared" si="890"/>
        <v>6.8723076923076913</v>
      </c>
      <c r="IE713" s="148">
        <f t="shared" si="891"/>
        <v>6.8999999999999986</v>
      </c>
      <c r="IH713">
        <f t="shared" si="892"/>
        <v>6.1888109448703243</v>
      </c>
      <c r="II713">
        <f t="shared" si="893"/>
        <v>6.2597868279427411</v>
      </c>
      <c r="IJ713">
        <f t="shared" si="894"/>
        <v>6.4861479825447823</v>
      </c>
      <c r="IK713">
        <f t="shared" si="895"/>
        <v>6.6844845106556576</v>
      </c>
      <c r="IL713">
        <f t="shared" si="896"/>
        <v>6.7114199754400312</v>
      </c>
      <c r="IN713" s="42">
        <f t="shared" si="897"/>
        <v>1.0678246631903029E-2</v>
      </c>
      <c r="IO713" s="42">
        <f t="shared" si="898"/>
        <v>1.8222427877342452E-2</v>
      </c>
      <c r="IP713" s="42">
        <f t="shared" si="899"/>
        <v>2.3561551193294002E-2</v>
      </c>
      <c r="IQ713" s="42">
        <f t="shared" si="900"/>
        <v>2.7330438342024161E-2</v>
      </c>
      <c r="IR713" s="42">
        <f t="shared" si="901"/>
        <v>2.7330438342024262E-2</v>
      </c>
      <c r="IT713" s="9">
        <f t="shared" si="872"/>
        <v>0</v>
      </c>
      <c r="IU713" s="9">
        <f t="shared" si="873"/>
        <v>0</v>
      </c>
      <c r="IV713" s="9">
        <f t="shared" si="874"/>
        <v>0</v>
      </c>
      <c r="IW713" s="9">
        <f t="shared" si="875"/>
        <v>0</v>
      </c>
      <c r="IX713" s="9">
        <f t="shared" si="876"/>
        <v>0</v>
      </c>
    </row>
    <row r="714" spans="1:258" ht="15.75" hidden="1" thickBot="1" x14ac:dyDescent="0.3">
      <c r="A714">
        <v>1</v>
      </c>
      <c r="B714" t="s">
        <v>576</v>
      </c>
      <c r="C714" t="s">
        <v>580</v>
      </c>
      <c r="D714" t="s">
        <v>498</v>
      </c>
      <c r="E714" t="s">
        <v>333</v>
      </c>
      <c r="F714" t="s">
        <v>333</v>
      </c>
      <c r="G714" t="s">
        <v>268</v>
      </c>
      <c r="H714">
        <v>1</v>
      </c>
      <c r="L714">
        <v>1</v>
      </c>
      <c r="R714">
        <v>1</v>
      </c>
      <c r="Y714">
        <v>1</v>
      </c>
      <c r="AB714">
        <v>1</v>
      </c>
      <c r="AT714">
        <v>1</v>
      </c>
      <c r="AU714">
        <v>1</v>
      </c>
      <c r="AV714">
        <v>0</v>
      </c>
      <c r="AW714">
        <v>0</v>
      </c>
      <c r="AX714">
        <v>0</v>
      </c>
      <c r="BB714">
        <f t="shared" si="847"/>
        <v>1</v>
      </c>
      <c r="BC714">
        <v>1</v>
      </c>
      <c r="BD714">
        <f t="shared" si="848"/>
        <v>1</v>
      </c>
      <c r="BE714">
        <f t="shared" si="849"/>
        <v>1</v>
      </c>
      <c r="BF714">
        <f t="shared" si="850"/>
        <v>1</v>
      </c>
      <c r="BH714">
        <f t="shared" si="851"/>
        <v>0</v>
      </c>
      <c r="BK714" s="45">
        <f>IF(G714="MEA",'[1]Net Hire Rate'!$E$7,IF(G714="AMR",'[1]Net Hire Rate'!$F$7,IF(G714="EUR",'[1]Net Hire Rate'!$G$7,IF(G714="APAC",'[1]Net Hire Rate'!$H$7,0))))</f>
        <v>-0.12481698389458272</v>
      </c>
      <c r="BL714" s="45">
        <f>IF(G714="MEA",'[1]Net Hire Rate'!$E$8,IF(G714="AMR",'[1]Net Hire Rate'!$F$8,IF(G714="EUR",'[1]Net Hire Rate'!$G$8,IF(G714="APAC",'[1]Net Hire Rate'!$H$8,0))))</f>
        <v>-0.12481698389458272</v>
      </c>
      <c r="BM714" s="45">
        <f>IF(G714="MEA",'[1]Net Hire Rate'!$E$9,IF(G714="AMR",'[1]Net Hire Rate'!$F$9,IF(G714="EUR",'[1]Net Hire Rate'!$G$9,IF(G714="APAC",'[1]Net Hire Rate'!$H$9,0))))</f>
        <v>-0.12481698389458272</v>
      </c>
      <c r="BN714" s="45">
        <f>IF(G714="MEA",'[1]Net Hire Rate'!$E$10,IF(G714="AMR",'[1]Net Hire Rate'!$F$10,IF(G714="EUR",'[1]Net Hire Rate'!$G$10,IF(G714="APAC",'[1]Net Hire Rate'!$H$10,0))))</f>
        <v>-0.12481698389458272</v>
      </c>
      <c r="BO714" s="45">
        <f>IF(G714="MEA",'[1]Net Hire Rate'!$E$11,IF(G714="AMR",'[1]Net Hire Rate'!$F$11,IF(G714="EUR",'[1]Net Hire Rate'!$G$11,IF(G714="APAC",'[1]Net Hire Rate'!$H$11,0))))</f>
        <v>-0.12481698389458272</v>
      </c>
      <c r="BP714" s="45">
        <f>IF(G714="MEA",'[1]Net Hire Rate'!$E$12,IF(G714="AMR",'[1]Net Hire Rate'!$F$12,IF(G714="EUR",'[1]Net Hire Rate'!$G$12,IF(G714="APAC",'[1]Net Hire Rate'!$H$12,0))))</f>
        <v>-0.12481698389458272</v>
      </c>
      <c r="BQ714" s="147">
        <f t="shared" si="852"/>
        <v>1</v>
      </c>
      <c r="BR714" s="147">
        <f t="shared" ref="BR714:BR777" si="902">BQ714-AN714</f>
        <v>1</v>
      </c>
      <c r="BS714" s="147">
        <f t="shared" si="853"/>
        <v>0.87518301610541727</v>
      </c>
      <c r="BT714" s="148">
        <f t="shared" ref="BT714:BT777" si="903">BS714-AO714</f>
        <v>0.87518301610541727</v>
      </c>
      <c r="BU714" s="149">
        <f t="shared" si="854"/>
        <v>0.76594531167937507</v>
      </c>
      <c r="BV714" s="148">
        <f t="shared" ref="BV714:BV777" si="904">BU714-AP714</f>
        <v>0.76594531167937507</v>
      </c>
      <c r="BW714" s="148">
        <f t="shared" si="855"/>
        <v>0.67034232804735938</v>
      </c>
      <c r="BX714" s="148">
        <f t="shared" ref="BX714:BX777" si="905">BW714-AQ714</f>
        <v>0.67034232804735938</v>
      </c>
      <c r="BY714" s="148">
        <f t="shared" si="856"/>
        <v>0.586672220483615</v>
      </c>
      <c r="BZ714" s="148">
        <f t="shared" ref="BZ714:BZ777" si="906">BY714-AR714</f>
        <v>0.586672220483615</v>
      </c>
      <c r="CA714" s="148">
        <f t="shared" si="857"/>
        <v>0.51344556338811254</v>
      </c>
      <c r="CB714" s="148">
        <f t="shared" ref="CB714:CB777" si="907">CA714-AS714</f>
        <v>0.51344556338811254</v>
      </c>
      <c r="CC714" s="148"/>
      <c r="CD714" s="38" t="s">
        <v>581</v>
      </c>
      <c r="CE714" s="39">
        <v>0.85</v>
      </c>
      <c r="CF714" s="38">
        <v>13</v>
      </c>
      <c r="CG714" s="38">
        <v>13.557142857142857</v>
      </c>
      <c r="CH714" s="38">
        <v>13.835714285714285</v>
      </c>
      <c r="CI714" s="38">
        <v>14.392857142857142</v>
      </c>
      <c r="CJ714" s="38">
        <v>14.671428571428571</v>
      </c>
      <c r="CK714" s="41">
        <v>14.95</v>
      </c>
      <c r="CL714" s="39" t="s">
        <v>509</v>
      </c>
      <c r="CM714" s="40">
        <v>7.0000000000000007E-2</v>
      </c>
      <c r="CN714" s="41">
        <v>2</v>
      </c>
      <c r="CO714" s="41">
        <v>2</v>
      </c>
      <c r="CP714" s="41">
        <v>2</v>
      </c>
      <c r="CQ714" s="41">
        <v>2.2999999999999998</v>
      </c>
      <c r="CR714" s="41">
        <v>2.2999999999999998</v>
      </c>
      <c r="CS714" s="41">
        <v>2.2999999999999998</v>
      </c>
      <c r="CT714" s="41" t="s">
        <v>510</v>
      </c>
      <c r="CU714" s="40">
        <v>0.08</v>
      </c>
      <c r="CV714" s="41">
        <v>2</v>
      </c>
      <c r="CW714" s="41">
        <v>2.023076923076923</v>
      </c>
      <c r="CX714" s="41">
        <v>2.069230769230769</v>
      </c>
      <c r="CY714" s="41">
        <v>2.1153846153846154</v>
      </c>
      <c r="CZ714" s="41">
        <v>2.1846153846153844</v>
      </c>
      <c r="DA714" s="41">
        <v>2.2999999999999998</v>
      </c>
      <c r="DB714" s="41"/>
      <c r="DC714" s="40"/>
      <c r="DD714" s="41"/>
      <c r="DE714" s="41"/>
      <c r="DF714" s="41"/>
      <c r="DG714" s="41"/>
      <c r="DH714" s="41"/>
      <c r="DI714" s="41"/>
      <c r="DJ714" s="41"/>
      <c r="DK714" s="40"/>
      <c r="DL714" s="41"/>
      <c r="DM714" s="41"/>
      <c r="DN714" s="41"/>
      <c r="DO714" s="41"/>
      <c r="DP714" s="41"/>
      <c r="DQ714" s="41"/>
      <c r="DR714" s="15"/>
      <c r="DS714" s="151">
        <f t="shared" ref="DS714:DS777" si="908">BF714</f>
        <v>1</v>
      </c>
      <c r="DT714" s="152">
        <f t="shared" ref="DT714:DT777" si="909">IFERROR(IFERROR(DS714*CE714*(CG714)/CF714,0)+IFERROR(DS714*CM714*(CO714)/CN714,0)+IFERROR(DS714*CU714*(CW714)/CV714,0)+IFERROR(DS714*DC714*(DE714)/DD714,0)+IFERROR(DS714*DK714*(DM714)/DL714,0),0)</f>
        <v>1.0373516483516483</v>
      </c>
      <c r="DU714" s="7">
        <f t="shared" ref="DU714:DU777" si="910">IFERROR(IFERROR(DS714*CE714*(CH714)/CF714,0)+IFERROR(DS714*CM714*(CP714)/CN714,0)+IFERROR(DS714*CU714*(CX714)/CV714,0)+IFERROR(DS714*DC714*(DF714)/DD714,0)+IFERROR(DS714*DK714*(DN714)/DL714,0),0)</f>
        <v>1.0574120879120879</v>
      </c>
      <c r="DV714" s="7">
        <f t="shared" ref="DV714:DV777" si="911">IFERROR(IFERROR(DS714*CE714*(CI714)/CF714,0)+IFERROR(DS714*CM714*(CQ714)/CN714,0)+IFERROR(DS714*CU714*(CY714)/CV714,0)+IFERROR(DS714*DC714*(DG714)/DD714,0)+IFERROR(DS714*DK714*(DO714)/DL714,0),0)</f>
        <v>1.1061868131868131</v>
      </c>
      <c r="DW714">
        <f t="shared" ref="DW714:DW777" si="912">IFERROR(IFERROR(DS714*CE714*(CJ714)/CF714,0)+IFERROR(DS714*CM714*(CR714)/CN714,0)+IFERROR(DS714*CU714*(CZ714)/CV714,0)+IFERROR(DS714*DC714*(DH714)/DD714,0)+IFERROR(DS714*DK714*(DP714)/DL714,0),0)</f>
        <v>1.1271703296703297</v>
      </c>
      <c r="DX714">
        <f t="shared" ref="DX714:DX777" si="913">IFERROR(IFERROR(DS714*CE714*(CK714)/CF714,0)+IFERROR(DS714*CM714*(CS714)/CN714,0)+IFERROR(DS714*CU714*(DA714)/CV714,0)+IFERROR(DS714*DC714*(DI714)/DD714,0)+IFERROR(DS714*DK714*(DQ714)/DL714,0),0)</f>
        <v>1.1499999999999999</v>
      </c>
      <c r="DZ714">
        <f t="shared" si="858"/>
        <v>1</v>
      </c>
      <c r="EA714">
        <f t="shared" si="859"/>
        <v>1.0373516483516483</v>
      </c>
      <c r="EB714">
        <f t="shared" si="860"/>
        <v>1.0574120879120879</v>
      </c>
      <c r="EC714">
        <f t="shared" si="861"/>
        <v>1.1061868131868131</v>
      </c>
      <c r="ED714">
        <f t="shared" si="862"/>
        <v>1.1271703296703297</v>
      </c>
      <c r="EE714">
        <f t="shared" si="863"/>
        <v>1.1499999999999999</v>
      </c>
      <c r="EG714">
        <f t="shared" si="864"/>
        <v>1.0373516483516483</v>
      </c>
      <c r="EH714">
        <f t="shared" si="865"/>
        <v>1.0193381285818706</v>
      </c>
      <c r="EI714">
        <f t="shared" si="866"/>
        <v>1.0461265062432124</v>
      </c>
      <c r="EJ714">
        <f t="shared" si="867"/>
        <v>1.0189692339787213</v>
      </c>
      <c r="EK714">
        <f t="shared" si="868"/>
        <v>1.0202539667064758</v>
      </c>
      <c r="EM714">
        <f>IF($EM$9='[1]L&amp;D Numbers'!$E$6,'[1]L&amp;D Numbers'!$E$7)</f>
        <v>350</v>
      </c>
      <c r="EN714">
        <f>IF($EN$9='[1]L&amp;D Numbers'!$F$6,'[1]L&amp;D Numbers'!$F$7)</f>
        <v>2000</v>
      </c>
      <c r="EO714">
        <f>IF($EO$9='[1]L&amp;D Numbers'!$G$6,'[1]L&amp;D Numbers'!$G$7)</f>
        <v>2000</v>
      </c>
      <c r="EP714">
        <f>IF($EP$9='[1]L&amp;D Numbers'!$H$6,'[1]L&amp;D Numbers'!$H$7)</f>
        <v>2000</v>
      </c>
      <c r="EQ714">
        <f>IF($EQ$9='[1]L&amp;D Numbers'!$I$6,'[1]L&amp;D Numbers'!$I$7)</f>
        <v>2000</v>
      </c>
      <c r="ER714">
        <f>IF($ER$9='[1]L&amp;D Numbers'!$J$6,'[1]L&amp;D Numbers'!$J$7)</f>
        <v>0</v>
      </c>
      <c r="ET714" s="45">
        <f>'[1]L&amp;D Master'!$E$10</f>
        <v>1.0678246631903041E-2</v>
      </c>
      <c r="EU714" s="45">
        <f>ET714+'[1]L&amp;D Master'!$F$10</f>
        <v>1.8222427877342538E-2</v>
      </c>
      <c r="EV714" s="45">
        <f>EU714+'[1]L&amp;D Master'!$G$10</f>
        <v>2.3561551193294058E-2</v>
      </c>
      <c r="EW714" s="45">
        <f>EV714+'[1]L&amp;D Master'!$H$10</f>
        <v>2.7330438342024234E-2</v>
      </c>
      <c r="EX714" s="45">
        <f>EW714+'[1]L&amp;D Master'!$I$10</f>
        <v>2.9999999999999995E-2</v>
      </c>
      <c r="EY714" s="45"/>
      <c r="EZ714" s="45">
        <f t="shared" si="869"/>
        <v>1.0678246631903041E-2</v>
      </c>
      <c r="FA714" s="45">
        <f t="shared" si="870"/>
        <v>1.8222427877342538E-2</v>
      </c>
      <c r="FB714" s="45">
        <f t="shared" si="870"/>
        <v>2.3561551193294058E-2</v>
      </c>
      <c r="FC714" s="45">
        <f t="shared" si="870"/>
        <v>2.7330438342024234E-2</v>
      </c>
      <c r="FD714" s="45">
        <f t="shared" si="870"/>
        <v>2.7330438342024234E-2</v>
      </c>
      <c r="FE714" s="45"/>
      <c r="FF714">
        <f t="shared" si="882"/>
        <v>1.0262745516065381</v>
      </c>
      <c r="FG714">
        <f t="shared" si="883"/>
        <v>1.0381434724034797</v>
      </c>
      <c r="FH714">
        <f t="shared" si="884"/>
        <v>1.0801233359585651</v>
      </c>
      <c r="FI714">
        <f t="shared" si="885"/>
        <v>1.0963642704743157</v>
      </c>
      <c r="FJ714">
        <f t="shared" si="886"/>
        <v>1.1185699959066722</v>
      </c>
      <c r="FL714" s="34"/>
      <c r="FM714" s="34"/>
      <c r="FN714" s="34"/>
      <c r="FO714" s="34"/>
      <c r="FP714" s="34"/>
      <c r="FQ714" s="153">
        <f t="shared" si="871"/>
        <v>0.125</v>
      </c>
      <c r="FR714" s="153"/>
      <c r="FS714" s="42"/>
      <c r="FT714" s="42"/>
      <c r="FU714" s="42"/>
      <c r="FV714" s="42"/>
      <c r="FW714" s="42"/>
      <c r="FX714" s="42"/>
      <c r="FY714" s="42"/>
      <c r="FZ714" s="42"/>
      <c r="GA714" s="42"/>
      <c r="GB714" s="42"/>
      <c r="GC714" s="42"/>
      <c r="GD714" s="42"/>
      <c r="GE714" s="42"/>
      <c r="GF714" s="42"/>
      <c r="GG714" s="42"/>
      <c r="GH714" s="42"/>
      <c r="GI714" s="42"/>
      <c r="GJ714" s="42"/>
      <c r="GK714" s="42"/>
      <c r="GL714" s="42"/>
      <c r="GM714" s="154">
        <f>'[1]Automation Master'!$B$10*FQ714*FO714</f>
        <v>0</v>
      </c>
      <c r="GN714" s="155">
        <f>'[1]Automation Master'!$B$11*FO714*FQ714+GM714</f>
        <v>0</v>
      </c>
      <c r="GO714" s="155">
        <f>'[1]Automation Master'!$B$12*FO714*FQ714+GN714</f>
        <v>0</v>
      </c>
      <c r="GP714" s="155">
        <f>'[1]Automation Master'!$B$13*FO714*FQ714+GO714</f>
        <v>0</v>
      </c>
      <c r="GQ714" s="155">
        <f>'[1]Automation Master'!$C$10*FO714*FQ714+GP714</f>
        <v>0</v>
      </c>
      <c r="GR714" s="155">
        <f>'[1]Automation Master'!$C$11*FO714*FQ714+GQ714</f>
        <v>0</v>
      </c>
      <c r="GS714" s="155">
        <f>'[1]Automation Master'!$C$12*FO714*FQ714+GR714</f>
        <v>0</v>
      </c>
      <c r="GT714" s="155">
        <f>'[1]Automation Master'!$C$13*FO714*FQ714+GS714</f>
        <v>0</v>
      </c>
      <c r="GU714" s="155">
        <f>'[1]Automation Master'!$D$10*FO714*FQ714+GT714</f>
        <v>0</v>
      </c>
      <c r="GV714" s="155">
        <f>'[1]Automation Master'!$D$11*FO714*FQ714+GU714</f>
        <v>0</v>
      </c>
      <c r="GW714" s="155">
        <f>'[1]Automation Master'!$D$12*FO714*FQ714+GV714</f>
        <v>0</v>
      </c>
      <c r="GX714" s="155">
        <f>'[1]Automation Master'!$D$13*FO714*FQ714+GW714</f>
        <v>0</v>
      </c>
      <c r="GY714" s="155">
        <f>'[1]Automation Master'!$E$10*FO714*FQ714+GX714</f>
        <v>0</v>
      </c>
      <c r="GZ714" s="155">
        <f>'[1]Automation Master'!$E$11*FO714*FQ714+GY714</f>
        <v>0</v>
      </c>
      <c r="HA714" s="155">
        <f>'[1]Automation Master'!$E$12*FO714*FQ714+GZ714</f>
        <v>0</v>
      </c>
      <c r="HB714" s="155">
        <f>'[1]Automation Master'!$E$13*FO714*FQ714+HA714</f>
        <v>0</v>
      </c>
      <c r="HC714" s="155">
        <f>'[1]Automation Master'!$F$10*FO714*FQ714+HB714</f>
        <v>0</v>
      </c>
      <c r="HD714" s="155">
        <f>'[1]Automation Master'!$F$11*FO714*FQ714+HC714</f>
        <v>0</v>
      </c>
      <c r="HE714" s="155">
        <f>'[1]Automation Master'!$F$12*FO714*FQ714+HD714</f>
        <v>0</v>
      </c>
      <c r="HF714" s="156">
        <f>'[1]Automation Master'!$F$13*FO714*FQ714+HE714</f>
        <v>0</v>
      </c>
      <c r="HG714" s="157"/>
      <c r="HH714" s="157"/>
      <c r="HI714" s="157"/>
      <c r="HJ714" s="157"/>
      <c r="HK714" s="157"/>
      <c r="HL714" s="157"/>
      <c r="HM714" s="157"/>
      <c r="HN714" s="157"/>
      <c r="HO714" s="157"/>
      <c r="HP714" s="157"/>
      <c r="HQ714" s="157"/>
      <c r="HR714" s="157"/>
      <c r="HS714" s="157"/>
      <c r="HT714" s="157"/>
      <c r="HU714" s="157"/>
      <c r="HV714" s="157"/>
      <c r="HW714" s="157"/>
      <c r="HX714" s="157"/>
      <c r="HY714" s="42"/>
      <c r="HZ714" s="42"/>
      <c r="IA714" s="148">
        <f t="shared" si="887"/>
        <v>1.0373516483516483</v>
      </c>
      <c r="IB714" s="148">
        <f t="shared" si="888"/>
        <v>1.0574120879120879</v>
      </c>
      <c r="IC714" s="148">
        <f t="shared" si="889"/>
        <v>1.1061868131868131</v>
      </c>
      <c r="ID714" s="148">
        <f t="shared" si="890"/>
        <v>1.1271703296703297</v>
      </c>
      <c r="IE714" s="148">
        <f t="shared" si="891"/>
        <v>1.1499999999999999</v>
      </c>
      <c r="IH714">
        <f t="shared" si="892"/>
        <v>1.0262745516065381</v>
      </c>
      <c r="II714">
        <f t="shared" si="893"/>
        <v>1.0381434724034797</v>
      </c>
      <c r="IJ714">
        <f t="shared" si="894"/>
        <v>1.0801233359585651</v>
      </c>
      <c r="IK714">
        <f t="shared" si="895"/>
        <v>1.0963642704743157</v>
      </c>
      <c r="IL714">
        <f t="shared" si="896"/>
        <v>1.1185699959066722</v>
      </c>
      <c r="IN714" s="42">
        <f t="shared" si="897"/>
        <v>1.0678246631903131E-2</v>
      </c>
      <c r="IO714" s="42">
        <f t="shared" si="898"/>
        <v>1.8222427877342479E-2</v>
      </c>
      <c r="IP714" s="42">
        <f t="shared" si="899"/>
        <v>2.356155119329412E-2</v>
      </c>
      <c r="IQ714" s="42">
        <f t="shared" si="900"/>
        <v>2.7330438342024151E-2</v>
      </c>
      <c r="IR714" s="42">
        <f t="shared" si="901"/>
        <v>2.733043834202413E-2</v>
      </c>
      <c r="IT714" s="9">
        <f t="shared" si="872"/>
        <v>0</v>
      </c>
      <c r="IU714" s="9">
        <f t="shared" si="873"/>
        <v>0</v>
      </c>
      <c r="IV714" s="9">
        <f t="shared" si="874"/>
        <v>0</v>
      </c>
      <c r="IW714" s="9">
        <f t="shared" si="875"/>
        <v>0</v>
      </c>
      <c r="IX714" s="9">
        <f t="shared" si="876"/>
        <v>0</v>
      </c>
    </row>
    <row r="715" spans="1:258" ht="15.75" hidden="1" thickBot="1" x14ac:dyDescent="0.3">
      <c r="A715">
        <v>5</v>
      </c>
      <c r="B715" t="s">
        <v>576</v>
      </c>
      <c r="C715" t="s">
        <v>497</v>
      </c>
      <c r="D715" t="s">
        <v>498</v>
      </c>
      <c r="E715" t="s">
        <v>333</v>
      </c>
      <c r="F715" t="s">
        <v>333</v>
      </c>
      <c r="G715" t="s">
        <v>256</v>
      </c>
      <c r="H715">
        <v>5</v>
      </c>
      <c r="K715">
        <v>1</v>
      </c>
      <c r="L715">
        <v>4</v>
      </c>
      <c r="Q715">
        <v>2</v>
      </c>
      <c r="R715">
        <v>2</v>
      </c>
      <c r="S715">
        <v>1</v>
      </c>
      <c r="Y715">
        <v>5</v>
      </c>
      <c r="AB715">
        <v>5</v>
      </c>
      <c r="AT715">
        <v>5</v>
      </c>
      <c r="AU715">
        <v>0</v>
      </c>
      <c r="AV715">
        <v>0</v>
      </c>
      <c r="AW715">
        <v>0</v>
      </c>
      <c r="AX715">
        <v>5</v>
      </c>
      <c r="BB715">
        <f t="shared" ref="BB715:BB778" si="914">A715</f>
        <v>5</v>
      </c>
      <c r="BC715">
        <v>5</v>
      </c>
      <c r="BD715">
        <f t="shared" ref="BD715:BD778" si="915">IF(BC715="",BB715,BC715)</f>
        <v>5</v>
      </c>
      <c r="BE715">
        <f t="shared" ref="BE715:BE778" si="916">IF(BC715="",BB715,(BB715-(BB715-BC715)/2))</f>
        <v>5</v>
      </c>
      <c r="BF715">
        <f t="shared" ref="BF715:BF778" si="917">BD715</f>
        <v>5</v>
      </c>
      <c r="BH715">
        <f t="shared" ref="BH715:BH778" si="918">BB715-BF715</f>
        <v>0</v>
      </c>
      <c r="BK715" s="45">
        <f>IF(G715="MEA",'[1]Net Hire Rate'!$E$7,IF(G715="AMR",'[1]Net Hire Rate'!$F$7,IF(G715="EUR",'[1]Net Hire Rate'!$G$7,IF(G715="APAC",'[1]Net Hire Rate'!$H$7,0))))</f>
        <v>1.6761041902604757E-3</v>
      </c>
      <c r="BL715" s="45">
        <f>IF(G715="MEA",'[1]Net Hire Rate'!$E$8,IF(G715="AMR",'[1]Net Hire Rate'!$F$8,IF(G715="EUR",'[1]Net Hire Rate'!$G$8,IF(G715="APAC",'[1]Net Hire Rate'!$H$8,0))))</f>
        <v>1.6761041902604757E-3</v>
      </c>
      <c r="BM715" s="45">
        <f>IF(G715="MEA",'[1]Net Hire Rate'!$E$9,IF(G715="AMR",'[1]Net Hire Rate'!$F$9,IF(G715="EUR",'[1]Net Hire Rate'!$G$9,IF(G715="APAC",'[1]Net Hire Rate'!$H$9,0))))</f>
        <v>1.6761041902604757E-3</v>
      </c>
      <c r="BN715" s="45">
        <f>IF(G715="MEA",'[1]Net Hire Rate'!$E$10,IF(G715="AMR",'[1]Net Hire Rate'!$F$10,IF(G715="EUR",'[1]Net Hire Rate'!$G$10,IF(G715="APAC",'[1]Net Hire Rate'!$H$10,0))))</f>
        <v>1.6761041902604757E-3</v>
      </c>
      <c r="BO715" s="45">
        <f>IF(G715="MEA",'[1]Net Hire Rate'!$E$11,IF(G715="AMR",'[1]Net Hire Rate'!$F$11,IF(G715="EUR",'[1]Net Hire Rate'!$G$11,IF(G715="APAC",'[1]Net Hire Rate'!$H$11,0))))</f>
        <v>1.6761041902604757E-3</v>
      </c>
      <c r="BP715" s="45">
        <f>IF(G715="MEA",'[1]Net Hire Rate'!$E$12,IF(G715="AMR",'[1]Net Hire Rate'!$F$12,IF(G715="EUR",'[1]Net Hire Rate'!$G$12,IF(G715="APAC",'[1]Net Hire Rate'!$H$12,0))))</f>
        <v>1.6761041902604757E-3</v>
      </c>
      <c r="BQ715" s="147">
        <f t="shared" ref="BQ715:BQ778" si="919">BB715</f>
        <v>5</v>
      </c>
      <c r="BR715" s="147">
        <f t="shared" si="902"/>
        <v>5</v>
      </c>
      <c r="BS715" s="147">
        <f t="shared" ref="BS715:BS778" si="920">BR715*(1+BL715)</f>
        <v>5.0083805209513024</v>
      </c>
      <c r="BT715" s="148">
        <f t="shared" si="903"/>
        <v>5.0083805209513024</v>
      </c>
      <c r="BU715" s="149">
        <f t="shared" ref="BU715:BU778" si="921">BT715*(1+BM715)</f>
        <v>5.0167750885288873</v>
      </c>
      <c r="BV715" s="148">
        <f t="shared" si="904"/>
        <v>5.0167750885288873</v>
      </c>
      <c r="BW715" s="148">
        <f t="shared" ref="BW715:BW778" si="922">BV715*(1+BN715)</f>
        <v>5.0251837262763646</v>
      </c>
      <c r="BX715" s="148">
        <f t="shared" si="905"/>
        <v>5.0251837262763646</v>
      </c>
      <c r="BY715" s="148">
        <f t="shared" ref="BY715:BY778" si="923">BX715*(1+BO715)</f>
        <v>5.0336064577768047</v>
      </c>
      <c r="BZ715" s="148">
        <f t="shared" si="906"/>
        <v>5.0336064577768047</v>
      </c>
      <c r="CA715" s="148">
        <f t="shared" ref="CA715:CA778" si="924">BZ715*(1+BP715)</f>
        <v>5.0420433066528068</v>
      </c>
      <c r="CB715" s="148">
        <f t="shared" si="907"/>
        <v>5.0420433066528068</v>
      </c>
      <c r="CC715" s="148"/>
      <c r="CD715" s="38" t="s">
        <v>499</v>
      </c>
      <c r="CE715" s="39">
        <v>0.55000000000000004</v>
      </c>
      <c r="CF715" s="38">
        <v>3</v>
      </c>
      <c r="CG715" s="38">
        <v>3.4499999999999997</v>
      </c>
      <c r="CH715" s="38">
        <v>3.4499999999999997</v>
      </c>
      <c r="CI715" s="38">
        <v>3.4499999999999997</v>
      </c>
      <c r="CJ715" s="38">
        <v>3.4499999999999997</v>
      </c>
      <c r="CK715" s="41">
        <v>3.4499999999999997</v>
      </c>
      <c r="CL715" s="39" t="s">
        <v>500</v>
      </c>
      <c r="CM715" s="40">
        <v>0.05</v>
      </c>
      <c r="CN715" s="41">
        <v>1</v>
      </c>
      <c r="CO715" s="41">
        <v>1</v>
      </c>
      <c r="CP715" s="41">
        <v>1</v>
      </c>
      <c r="CQ715" s="41">
        <v>1</v>
      </c>
      <c r="CR715" s="41">
        <v>1</v>
      </c>
      <c r="CS715" s="41">
        <v>1</v>
      </c>
      <c r="CT715" s="41" t="s">
        <v>501</v>
      </c>
      <c r="CU715" s="40">
        <v>0.25</v>
      </c>
      <c r="CV715" s="41">
        <v>38</v>
      </c>
      <c r="CW715" s="41">
        <v>40</v>
      </c>
      <c r="CX715" s="41">
        <v>40</v>
      </c>
      <c r="CY715" s="41">
        <v>40</v>
      </c>
      <c r="CZ715" s="41">
        <v>40</v>
      </c>
      <c r="DA715" s="41">
        <v>40</v>
      </c>
      <c r="DB715" s="41" t="s">
        <v>502</v>
      </c>
      <c r="DC715" s="40">
        <v>0.15</v>
      </c>
      <c r="DD715" s="41">
        <v>2</v>
      </c>
      <c r="DE715" s="41">
        <v>2.15</v>
      </c>
      <c r="DF715" s="41">
        <v>2.15</v>
      </c>
      <c r="DG715" s="41">
        <v>2.2999999999999998</v>
      </c>
      <c r="DH715" s="41">
        <v>2.2999999999999998</v>
      </c>
      <c r="DI715" s="41">
        <v>2.2999999999999998</v>
      </c>
      <c r="DJ715" s="41"/>
      <c r="DK715" s="40"/>
      <c r="DL715" s="41"/>
      <c r="DM715" s="41"/>
      <c r="DN715" s="41"/>
      <c r="DO715" s="41"/>
      <c r="DP715" s="41"/>
      <c r="DQ715" s="41"/>
      <c r="DR715" s="15"/>
      <c r="DS715" s="151">
        <f t="shared" si="908"/>
        <v>5</v>
      </c>
      <c r="DT715" s="152">
        <f t="shared" si="909"/>
        <v>5.5345394736842106</v>
      </c>
      <c r="DU715" s="7">
        <f t="shared" si="910"/>
        <v>5.5345394736842106</v>
      </c>
      <c r="DV715" s="7">
        <f t="shared" si="911"/>
        <v>5.5907894736842101</v>
      </c>
      <c r="DW715">
        <f t="shared" si="912"/>
        <v>5.5907894736842101</v>
      </c>
      <c r="DX715">
        <f t="shared" si="913"/>
        <v>5.5907894736842101</v>
      </c>
      <c r="DZ715">
        <f t="shared" ref="DZ715:DZ778" si="925">IF(CE715="",DS715,DS715)</f>
        <v>5</v>
      </c>
      <c r="EA715">
        <f t="shared" ref="EA715:EA778" si="926">IF(CE715="",DS715,DT715)</f>
        <v>5.5345394736842106</v>
      </c>
      <c r="EB715">
        <f t="shared" ref="EB715:EB778" si="927">IF(CE715="",DS715,DU715)</f>
        <v>5.5345394736842106</v>
      </c>
      <c r="EC715">
        <f t="shared" ref="EC715:EC778" si="928">IF(CE715="",DS715,DV715)</f>
        <v>5.5907894736842101</v>
      </c>
      <c r="ED715">
        <f t="shared" ref="ED715:ED778" si="929">IF(CE715="",DS715,DW715)</f>
        <v>5.5907894736842101</v>
      </c>
      <c r="EE715">
        <f t="shared" ref="EE715:EE778" si="930">IF(CE715="",DS715,DX715)</f>
        <v>5.5907894736842101</v>
      </c>
      <c r="EG715">
        <f t="shared" ref="EG715:EG778" si="931">IFERROR((A715/DZ715)*EA715,"")</f>
        <v>5.5345394736842106</v>
      </c>
      <c r="EH715">
        <f t="shared" ref="EH715:EH778" si="932">IFERROR((A715/EA715)*EB715,"")</f>
        <v>5</v>
      </c>
      <c r="EI715">
        <f t="shared" ref="EI715:EI778" si="933">IFERROR((A715/EB715)*EC715,"")</f>
        <v>5.0508172362555719</v>
      </c>
      <c r="EJ715">
        <f t="shared" ref="EJ715:EJ778" si="934">IFERROR((A715/EC715)*ED715,"")</f>
        <v>5</v>
      </c>
      <c r="EK715">
        <f t="shared" ref="EK715:EK778" si="935">IFERROR((A715/ED715)*EE715,"")</f>
        <v>5</v>
      </c>
      <c r="EM715">
        <f>IF($EM$9='[1]L&amp;D Numbers'!$E$6,'[1]L&amp;D Numbers'!$E$7)</f>
        <v>350</v>
      </c>
      <c r="EN715">
        <f>IF($EN$9='[1]L&amp;D Numbers'!$F$6,'[1]L&amp;D Numbers'!$F$7)</f>
        <v>2000</v>
      </c>
      <c r="EO715">
        <f>IF($EO$9='[1]L&amp;D Numbers'!$G$6,'[1]L&amp;D Numbers'!$G$7)</f>
        <v>2000</v>
      </c>
      <c r="EP715">
        <f>IF($EP$9='[1]L&amp;D Numbers'!$H$6,'[1]L&amp;D Numbers'!$H$7)</f>
        <v>2000</v>
      </c>
      <c r="EQ715">
        <f>IF($EQ$9='[1]L&amp;D Numbers'!$I$6,'[1]L&amp;D Numbers'!$I$7)</f>
        <v>2000</v>
      </c>
      <c r="ER715">
        <f>IF($ER$9='[1]L&amp;D Numbers'!$J$6,'[1]L&amp;D Numbers'!$J$7)</f>
        <v>0</v>
      </c>
      <c r="ET715" s="45">
        <f>'[1]L&amp;D Master'!$E$10</f>
        <v>1.0678246631903041E-2</v>
      </c>
      <c r="EU715" s="45">
        <f>ET715+'[1]L&amp;D Master'!$F$10</f>
        <v>1.8222427877342538E-2</v>
      </c>
      <c r="EV715" s="45">
        <f>EU715+'[1]L&amp;D Master'!$G$10</f>
        <v>2.3561551193294058E-2</v>
      </c>
      <c r="EW715" s="45">
        <f>EV715+'[1]L&amp;D Master'!$H$10</f>
        <v>2.7330438342024234E-2</v>
      </c>
      <c r="EX715" s="45">
        <f>EW715+'[1]L&amp;D Master'!$I$10</f>
        <v>2.9999999999999995E-2</v>
      </c>
      <c r="EY715" s="45"/>
      <c r="EZ715" s="45">
        <f t="shared" ref="EZ715:EZ778" si="936">(ET715/2000)*EN715</f>
        <v>1.0678246631903041E-2</v>
      </c>
      <c r="FA715" s="45">
        <f t="shared" ref="FA715:FD778" si="937">EZ715+((EU715-ET715)/2000)*EO715</f>
        <v>1.8222427877342538E-2</v>
      </c>
      <c r="FB715" s="45">
        <f t="shared" si="937"/>
        <v>2.3561551193294058E-2</v>
      </c>
      <c r="FC715" s="45">
        <f t="shared" si="937"/>
        <v>2.7330438342024234E-2</v>
      </c>
      <c r="FD715" s="45">
        <f t="shared" si="937"/>
        <v>2.7330438342024234E-2</v>
      </c>
      <c r="FE715" s="45"/>
      <c r="FF715">
        <f t="shared" si="882"/>
        <v>5.4754402961902073</v>
      </c>
      <c r="FG715">
        <f t="shared" si="883"/>
        <v>5.433686727290695</v>
      </c>
      <c r="FH715">
        <f t="shared" si="884"/>
        <v>5.4590618012890699</v>
      </c>
      <c r="FI715">
        <f t="shared" si="885"/>
        <v>5.4379907466904456</v>
      </c>
      <c r="FJ715">
        <f t="shared" si="886"/>
        <v>5.4379907466904456</v>
      </c>
      <c r="FL715" s="34"/>
      <c r="FM715" s="34"/>
      <c r="FN715" s="34"/>
      <c r="FO715" s="34"/>
      <c r="FP715" s="34"/>
      <c r="FQ715" s="153">
        <f t="shared" ref="FQ715:FQ778" si="938">IF(FP715="",0.5/4,FP715/4)</f>
        <v>0.125</v>
      </c>
      <c r="FR715" s="153"/>
      <c r="FS715" s="42"/>
      <c r="FT715" s="42"/>
      <c r="FU715" s="42"/>
      <c r="FV715" s="42"/>
      <c r="FW715" s="42"/>
      <c r="FX715" s="42"/>
      <c r="FY715" s="42"/>
      <c r="FZ715" s="42"/>
      <c r="GA715" s="42"/>
      <c r="GB715" s="42"/>
      <c r="GC715" s="42"/>
      <c r="GD715" s="42"/>
      <c r="GE715" s="42"/>
      <c r="GF715" s="42"/>
      <c r="GG715" s="42"/>
      <c r="GH715" s="42"/>
      <c r="GI715" s="42"/>
      <c r="GJ715" s="42"/>
      <c r="GK715" s="42"/>
      <c r="GL715" s="42"/>
      <c r="GM715" s="154">
        <f>'[1]Automation Master'!$B$10*FQ715*FO715</f>
        <v>0</v>
      </c>
      <c r="GN715" s="155">
        <f>'[1]Automation Master'!$B$11*FO715*FQ715+GM715</f>
        <v>0</v>
      </c>
      <c r="GO715" s="155">
        <f>'[1]Automation Master'!$B$12*FO715*FQ715+GN715</f>
        <v>0</v>
      </c>
      <c r="GP715" s="155">
        <f>'[1]Automation Master'!$B$13*FO715*FQ715+GO715</f>
        <v>0</v>
      </c>
      <c r="GQ715" s="155">
        <f>'[1]Automation Master'!$C$10*FO715*FQ715+GP715</f>
        <v>0</v>
      </c>
      <c r="GR715" s="155">
        <f>'[1]Automation Master'!$C$11*FO715*FQ715+GQ715</f>
        <v>0</v>
      </c>
      <c r="GS715" s="155">
        <f>'[1]Automation Master'!$C$12*FO715*FQ715+GR715</f>
        <v>0</v>
      </c>
      <c r="GT715" s="155">
        <f>'[1]Automation Master'!$C$13*FO715*FQ715+GS715</f>
        <v>0</v>
      </c>
      <c r="GU715" s="155">
        <f>'[1]Automation Master'!$D$10*FO715*FQ715+GT715</f>
        <v>0</v>
      </c>
      <c r="GV715" s="155">
        <f>'[1]Automation Master'!$D$11*FO715*FQ715+GU715</f>
        <v>0</v>
      </c>
      <c r="GW715" s="155">
        <f>'[1]Automation Master'!$D$12*FO715*FQ715+GV715</f>
        <v>0</v>
      </c>
      <c r="GX715" s="155">
        <f>'[1]Automation Master'!$D$13*FO715*FQ715+GW715</f>
        <v>0</v>
      </c>
      <c r="GY715" s="155">
        <f>'[1]Automation Master'!$E$10*FO715*FQ715+GX715</f>
        <v>0</v>
      </c>
      <c r="GZ715" s="155">
        <f>'[1]Automation Master'!$E$11*FO715*FQ715+GY715</f>
        <v>0</v>
      </c>
      <c r="HA715" s="155">
        <f>'[1]Automation Master'!$E$12*FO715*FQ715+GZ715</f>
        <v>0</v>
      </c>
      <c r="HB715" s="155">
        <f>'[1]Automation Master'!$E$13*FO715*FQ715+HA715</f>
        <v>0</v>
      </c>
      <c r="HC715" s="155">
        <f>'[1]Automation Master'!$F$10*FO715*FQ715+HB715</f>
        <v>0</v>
      </c>
      <c r="HD715" s="155">
        <f>'[1]Automation Master'!$F$11*FO715*FQ715+HC715</f>
        <v>0</v>
      </c>
      <c r="HE715" s="155">
        <f>'[1]Automation Master'!$F$12*FO715*FQ715+HD715</f>
        <v>0</v>
      </c>
      <c r="HF715" s="156">
        <f>'[1]Automation Master'!$F$13*FO715*FQ715+HE715</f>
        <v>0</v>
      </c>
      <c r="HG715" s="157"/>
      <c r="HH715" s="157"/>
      <c r="HI715" s="157"/>
      <c r="HJ715" s="157"/>
      <c r="HK715" s="157"/>
      <c r="HL715" s="157"/>
      <c r="HM715" s="157"/>
      <c r="HN715" s="157"/>
      <c r="HO715" s="157"/>
      <c r="HP715" s="157"/>
      <c r="HQ715" s="157"/>
      <c r="HR715" s="157"/>
      <c r="HS715" s="157"/>
      <c r="HT715" s="157"/>
      <c r="HU715" s="157"/>
      <c r="HV715" s="157"/>
      <c r="HW715" s="157"/>
      <c r="HX715" s="157"/>
      <c r="HY715" s="42"/>
      <c r="HZ715" s="42"/>
      <c r="IA715" s="148">
        <f t="shared" si="887"/>
        <v>5.5345394736842106</v>
      </c>
      <c r="IB715" s="148">
        <f t="shared" si="888"/>
        <v>5.5345394736842106</v>
      </c>
      <c r="IC715" s="148">
        <f t="shared" si="889"/>
        <v>5.5907894736842101</v>
      </c>
      <c r="ID715" s="148">
        <f t="shared" si="890"/>
        <v>5.5907894736842101</v>
      </c>
      <c r="IE715" s="148">
        <f t="shared" si="891"/>
        <v>5.5907894736842101</v>
      </c>
      <c r="IH715">
        <f t="shared" si="892"/>
        <v>5.4754402961902073</v>
      </c>
      <c r="II715">
        <f t="shared" si="893"/>
        <v>5.433686727290695</v>
      </c>
      <c r="IJ715">
        <f t="shared" si="894"/>
        <v>5.4590618012890699</v>
      </c>
      <c r="IK715">
        <f t="shared" si="895"/>
        <v>5.4379907466904456</v>
      </c>
      <c r="IL715">
        <f t="shared" si="896"/>
        <v>5.4379907466904456</v>
      </c>
      <c r="IN715" s="42">
        <f t="shared" si="897"/>
        <v>1.0678246631903119E-2</v>
      </c>
      <c r="IO715" s="42">
        <f t="shared" si="898"/>
        <v>1.8222427877342493E-2</v>
      </c>
      <c r="IP715" s="42">
        <f t="shared" si="899"/>
        <v>2.3561551193294075E-2</v>
      </c>
      <c r="IQ715" s="42">
        <f t="shared" si="900"/>
        <v>2.7330438342024251E-2</v>
      </c>
      <c r="IR715" s="42">
        <f t="shared" si="901"/>
        <v>2.7330438342024251E-2</v>
      </c>
      <c r="IT715" s="9">
        <f t="shared" ref="IT715:IT778" si="939">GP715</f>
        <v>0</v>
      </c>
      <c r="IU715" s="9">
        <f t="shared" ref="IU715:IU778" si="940">GT715</f>
        <v>0</v>
      </c>
      <c r="IV715" s="9">
        <f t="shared" ref="IV715:IV778" si="941">GX715</f>
        <v>0</v>
      </c>
      <c r="IW715" s="9">
        <f t="shared" ref="IW715:IW778" si="942">HB715</f>
        <v>0</v>
      </c>
      <c r="IX715" s="9">
        <f t="shared" ref="IX715:IX778" si="943">HF715</f>
        <v>0</v>
      </c>
    </row>
    <row r="716" spans="1:258" ht="15.75" hidden="1" thickBot="1" x14ac:dyDescent="0.3">
      <c r="A716">
        <v>3</v>
      </c>
      <c r="B716" t="s">
        <v>576</v>
      </c>
      <c r="C716" t="s">
        <v>582</v>
      </c>
      <c r="D716" t="s">
        <v>498</v>
      </c>
      <c r="E716" t="s">
        <v>333</v>
      </c>
      <c r="F716" t="s">
        <v>333</v>
      </c>
      <c r="G716" t="s">
        <v>268</v>
      </c>
      <c r="H716">
        <v>3</v>
      </c>
      <c r="L716">
        <v>3</v>
      </c>
      <c r="Q716">
        <v>1</v>
      </c>
      <c r="R716">
        <v>1</v>
      </c>
      <c r="S716">
        <v>1</v>
      </c>
      <c r="Y716">
        <v>1</v>
      </c>
      <c r="Z716">
        <v>2</v>
      </c>
      <c r="AB716">
        <v>3</v>
      </c>
      <c r="AT716">
        <v>3</v>
      </c>
      <c r="AU716">
        <v>3</v>
      </c>
      <c r="AV716">
        <v>0</v>
      </c>
      <c r="AW716">
        <v>0</v>
      </c>
      <c r="AX716">
        <v>0</v>
      </c>
      <c r="BB716">
        <f t="shared" si="914"/>
        <v>3</v>
      </c>
      <c r="BC716">
        <v>3</v>
      </c>
      <c r="BD716">
        <f t="shared" si="915"/>
        <v>3</v>
      </c>
      <c r="BE716">
        <f t="shared" si="916"/>
        <v>3</v>
      </c>
      <c r="BF716">
        <f t="shared" si="917"/>
        <v>3</v>
      </c>
      <c r="BH716">
        <f t="shared" si="918"/>
        <v>0</v>
      </c>
      <c r="BK716" s="45">
        <f>IF(G716="MEA",'[1]Net Hire Rate'!$E$7,IF(G716="AMR",'[1]Net Hire Rate'!$F$7,IF(G716="EUR",'[1]Net Hire Rate'!$G$7,IF(G716="APAC",'[1]Net Hire Rate'!$H$7,0))))</f>
        <v>-0.12481698389458272</v>
      </c>
      <c r="BL716" s="45">
        <f>IF(G716="MEA",'[1]Net Hire Rate'!$E$8,IF(G716="AMR",'[1]Net Hire Rate'!$F$8,IF(G716="EUR",'[1]Net Hire Rate'!$G$8,IF(G716="APAC",'[1]Net Hire Rate'!$H$8,0))))</f>
        <v>-0.12481698389458272</v>
      </c>
      <c r="BM716" s="45">
        <f>IF(G716="MEA",'[1]Net Hire Rate'!$E$9,IF(G716="AMR",'[1]Net Hire Rate'!$F$9,IF(G716="EUR",'[1]Net Hire Rate'!$G$9,IF(G716="APAC",'[1]Net Hire Rate'!$H$9,0))))</f>
        <v>-0.12481698389458272</v>
      </c>
      <c r="BN716" s="45">
        <f>IF(G716="MEA",'[1]Net Hire Rate'!$E$10,IF(G716="AMR",'[1]Net Hire Rate'!$F$10,IF(G716="EUR",'[1]Net Hire Rate'!$G$10,IF(G716="APAC",'[1]Net Hire Rate'!$H$10,0))))</f>
        <v>-0.12481698389458272</v>
      </c>
      <c r="BO716" s="45">
        <f>IF(G716="MEA",'[1]Net Hire Rate'!$E$11,IF(G716="AMR",'[1]Net Hire Rate'!$F$11,IF(G716="EUR",'[1]Net Hire Rate'!$G$11,IF(G716="APAC",'[1]Net Hire Rate'!$H$11,0))))</f>
        <v>-0.12481698389458272</v>
      </c>
      <c r="BP716" s="45">
        <f>IF(G716="MEA",'[1]Net Hire Rate'!$E$12,IF(G716="AMR",'[1]Net Hire Rate'!$F$12,IF(G716="EUR",'[1]Net Hire Rate'!$G$12,IF(G716="APAC",'[1]Net Hire Rate'!$H$12,0))))</f>
        <v>-0.12481698389458272</v>
      </c>
      <c r="BQ716" s="147">
        <f t="shared" si="919"/>
        <v>3</v>
      </c>
      <c r="BR716" s="147">
        <f t="shared" si="902"/>
        <v>3</v>
      </c>
      <c r="BS716" s="147">
        <f t="shared" si="920"/>
        <v>2.6255490483162518</v>
      </c>
      <c r="BT716" s="148">
        <f t="shared" si="903"/>
        <v>2.6255490483162518</v>
      </c>
      <c r="BU716" s="149">
        <f t="shared" si="921"/>
        <v>2.2978359350381252</v>
      </c>
      <c r="BV716" s="148">
        <f t="shared" si="904"/>
        <v>2.2978359350381252</v>
      </c>
      <c r="BW716" s="148">
        <f t="shared" si="922"/>
        <v>2.0110269841420783</v>
      </c>
      <c r="BX716" s="148">
        <f t="shared" si="905"/>
        <v>2.0110269841420783</v>
      </c>
      <c r="BY716" s="148">
        <f t="shared" si="923"/>
        <v>1.7600166614508452</v>
      </c>
      <c r="BZ716" s="148">
        <f t="shared" si="906"/>
        <v>1.7600166614508452</v>
      </c>
      <c r="CA716" s="148">
        <f t="shared" si="924"/>
        <v>1.5403366901643378</v>
      </c>
      <c r="CB716" s="148">
        <f t="shared" si="907"/>
        <v>1.5403366901643378</v>
      </c>
      <c r="CC716" s="148"/>
      <c r="CD716" s="38" t="s">
        <v>583</v>
      </c>
      <c r="CE716" s="39">
        <v>0.85</v>
      </c>
      <c r="CF716" s="38">
        <v>13</v>
      </c>
      <c r="CG716" s="38">
        <v>13.731249999999999</v>
      </c>
      <c r="CH716" s="38">
        <v>14.21875</v>
      </c>
      <c r="CI716" s="38">
        <v>14.462499999999999</v>
      </c>
      <c r="CJ716" s="38">
        <v>14.706249999999999</v>
      </c>
      <c r="CK716" s="41">
        <v>14.95</v>
      </c>
      <c r="CL716" s="41" t="s">
        <v>509</v>
      </c>
      <c r="CM716" s="40">
        <v>7.0000000000000007E-2</v>
      </c>
      <c r="CN716" s="41">
        <v>2</v>
      </c>
      <c r="CO716" s="41">
        <v>2</v>
      </c>
      <c r="CP716" s="41">
        <v>2</v>
      </c>
      <c r="CQ716" s="41">
        <v>2.2999999999999998</v>
      </c>
      <c r="CR716" s="41">
        <v>2.2999999999999998</v>
      </c>
      <c r="CS716" s="41">
        <v>2.2999999999999998</v>
      </c>
      <c r="CT716" s="41" t="s">
        <v>510</v>
      </c>
      <c r="CU716" s="40">
        <v>0.08</v>
      </c>
      <c r="CV716" s="41">
        <v>2</v>
      </c>
      <c r="CW716" s="41">
        <v>2.023076923076923</v>
      </c>
      <c r="CX716" s="41">
        <v>2.069230769230769</v>
      </c>
      <c r="CY716" s="41">
        <v>2.1153846153846154</v>
      </c>
      <c r="CZ716" s="41">
        <v>2.1846153846153844</v>
      </c>
      <c r="DA716" s="41">
        <v>2.2999999999999998</v>
      </c>
      <c r="DB716" s="41"/>
      <c r="DC716" s="40"/>
      <c r="DD716" s="41"/>
      <c r="DE716" s="41"/>
      <c r="DF716" s="41"/>
      <c r="DG716" s="41"/>
      <c r="DH716" s="41"/>
      <c r="DI716" s="41"/>
      <c r="DJ716" s="41"/>
      <c r="DK716" s="40"/>
      <c r="DL716" s="41"/>
      <c r="DM716" s="41"/>
      <c r="DN716" s="41"/>
      <c r="DO716" s="41"/>
      <c r="DP716" s="41"/>
      <c r="DQ716" s="41"/>
      <c r="DR716" s="15"/>
      <c r="DS716" s="151">
        <f t="shared" si="908"/>
        <v>3</v>
      </c>
      <c r="DT716" s="152">
        <f t="shared" si="909"/>
        <v>3.1462067307692303</v>
      </c>
      <c r="DU716" s="7">
        <f t="shared" si="910"/>
        <v>3.2473701923076921</v>
      </c>
      <c r="DV716" s="7">
        <f t="shared" si="911"/>
        <v>3.3322211538461532</v>
      </c>
      <c r="DW716">
        <f t="shared" si="912"/>
        <v>3.3883413461538452</v>
      </c>
      <c r="DX716">
        <f t="shared" si="913"/>
        <v>3.4499999999999993</v>
      </c>
      <c r="DZ716">
        <f t="shared" si="925"/>
        <v>3</v>
      </c>
      <c r="EA716">
        <f t="shared" si="926"/>
        <v>3.1462067307692303</v>
      </c>
      <c r="EB716">
        <f t="shared" si="927"/>
        <v>3.2473701923076921</v>
      </c>
      <c r="EC716">
        <f t="shared" si="928"/>
        <v>3.3322211538461532</v>
      </c>
      <c r="ED716">
        <f t="shared" si="929"/>
        <v>3.3883413461538452</v>
      </c>
      <c r="EE716">
        <f t="shared" si="930"/>
        <v>3.4499999999999993</v>
      </c>
      <c r="EG716">
        <f t="shared" si="931"/>
        <v>3.1462067307692303</v>
      </c>
      <c r="EH716">
        <f t="shared" si="932"/>
        <v>3.0964623149671997</v>
      </c>
      <c r="EI716">
        <f t="shared" si="933"/>
        <v>3.078387393349352</v>
      </c>
      <c r="EJ716">
        <f t="shared" si="934"/>
        <v>3.0505250309478256</v>
      </c>
      <c r="EK716">
        <f t="shared" si="935"/>
        <v>3.0545918910290522</v>
      </c>
      <c r="EM716">
        <f>IF($EM$9='[1]L&amp;D Numbers'!$E$6,'[1]L&amp;D Numbers'!$E$7)</f>
        <v>350</v>
      </c>
      <c r="EN716">
        <f>IF($EN$9='[1]L&amp;D Numbers'!$F$6,'[1]L&amp;D Numbers'!$F$7)</f>
        <v>2000</v>
      </c>
      <c r="EO716">
        <f>IF($EO$9='[1]L&amp;D Numbers'!$G$6,'[1]L&amp;D Numbers'!$G$7)</f>
        <v>2000</v>
      </c>
      <c r="EP716">
        <f>IF($EP$9='[1]L&amp;D Numbers'!$H$6,'[1]L&amp;D Numbers'!$H$7)</f>
        <v>2000</v>
      </c>
      <c r="EQ716">
        <f>IF($EQ$9='[1]L&amp;D Numbers'!$I$6,'[1]L&amp;D Numbers'!$I$7)</f>
        <v>2000</v>
      </c>
      <c r="ER716">
        <f>IF($ER$9='[1]L&amp;D Numbers'!$J$6,'[1]L&amp;D Numbers'!$J$7)</f>
        <v>0</v>
      </c>
      <c r="ET716" s="45">
        <f>'[1]L&amp;D Master'!$E$10</f>
        <v>1.0678246631903041E-2</v>
      </c>
      <c r="EU716" s="45">
        <f>ET716+'[1]L&amp;D Master'!$F$10</f>
        <v>1.8222427877342538E-2</v>
      </c>
      <c r="EV716" s="45">
        <f>EU716+'[1]L&amp;D Master'!$G$10</f>
        <v>2.3561551193294058E-2</v>
      </c>
      <c r="EW716" s="45">
        <f>EV716+'[1]L&amp;D Master'!$H$10</f>
        <v>2.7330438342024234E-2</v>
      </c>
      <c r="EX716" s="45">
        <f>EW716+'[1]L&amp;D Master'!$I$10</f>
        <v>2.9999999999999995E-2</v>
      </c>
      <c r="EY716" s="45"/>
      <c r="EZ716" s="45">
        <f t="shared" si="936"/>
        <v>1.0678246631903041E-2</v>
      </c>
      <c r="FA716" s="45">
        <f t="shared" si="937"/>
        <v>1.8222427877342538E-2</v>
      </c>
      <c r="FB716" s="45">
        <f t="shared" si="937"/>
        <v>2.3561551193294058E-2</v>
      </c>
      <c r="FC716" s="45">
        <f t="shared" si="937"/>
        <v>2.7330438342024234E-2</v>
      </c>
      <c r="FD716" s="45">
        <f t="shared" si="937"/>
        <v>2.7330438342024234E-2</v>
      </c>
      <c r="FE716" s="45"/>
      <c r="FF716">
        <f t="shared" si="882"/>
        <v>3.1126107593431231</v>
      </c>
      <c r="FG716">
        <f t="shared" si="883"/>
        <v>3.1881952231873334</v>
      </c>
      <c r="FH716">
        <f t="shared" si="884"/>
        <v>3.2537088545424298</v>
      </c>
      <c r="FI716">
        <f t="shared" si="885"/>
        <v>3.2957364919110561</v>
      </c>
      <c r="FJ716">
        <f t="shared" si="886"/>
        <v>3.3557099877200156</v>
      </c>
      <c r="FL716" s="34"/>
      <c r="FM716" s="34"/>
      <c r="FN716" s="34"/>
      <c r="FO716" s="34"/>
      <c r="FP716" s="34"/>
      <c r="FQ716" s="153">
        <f t="shared" si="938"/>
        <v>0.125</v>
      </c>
      <c r="FR716" s="153"/>
      <c r="FS716" s="42"/>
      <c r="FT716" s="42"/>
      <c r="FU716" s="42"/>
      <c r="FV716" s="42"/>
      <c r="FW716" s="42"/>
      <c r="FX716" s="42"/>
      <c r="FY716" s="42"/>
      <c r="FZ716" s="42"/>
      <c r="GA716" s="42"/>
      <c r="GB716" s="42"/>
      <c r="GC716" s="42"/>
      <c r="GD716" s="42"/>
      <c r="GE716" s="42"/>
      <c r="GF716" s="42"/>
      <c r="GG716" s="42"/>
      <c r="GH716" s="42"/>
      <c r="GI716" s="42"/>
      <c r="GJ716" s="42"/>
      <c r="GK716" s="42"/>
      <c r="GL716" s="42"/>
      <c r="GM716" s="154">
        <f>'[1]Automation Master'!$B$10*FQ716*FO716</f>
        <v>0</v>
      </c>
      <c r="GN716" s="155">
        <f>'[1]Automation Master'!$B$11*FO716*FQ716+GM716</f>
        <v>0</v>
      </c>
      <c r="GO716" s="155">
        <f>'[1]Automation Master'!$B$12*FO716*FQ716+GN716</f>
        <v>0</v>
      </c>
      <c r="GP716" s="155">
        <f>'[1]Automation Master'!$B$13*FO716*FQ716+GO716</f>
        <v>0</v>
      </c>
      <c r="GQ716" s="155">
        <f>'[1]Automation Master'!$C$10*FO716*FQ716+GP716</f>
        <v>0</v>
      </c>
      <c r="GR716" s="155">
        <f>'[1]Automation Master'!$C$11*FO716*FQ716+GQ716</f>
        <v>0</v>
      </c>
      <c r="GS716" s="155">
        <f>'[1]Automation Master'!$C$12*FO716*FQ716+GR716</f>
        <v>0</v>
      </c>
      <c r="GT716" s="155">
        <f>'[1]Automation Master'!$C$13*FO716*FQ716+GS716</f>
        <v>0</v>
      </c>
      <c r="GU716" s="155">
        <f>'[1]Automation Master'!$D$10*FO716*FQ716+GT716</f>
        <v>0</v>
      </c>
      <c r="GV716" s="155">
        <f>'[1]Automation Master'!$D$11*FO716*FQ716+GU716</f>
        <v>0</v>
      </c>
      <c r="GW716" s="155">
        <f>'[1]Automation Master'!$D$12*FO716*FQ716+GV716</f>
        <v>0</v>
      </c>
      <c r="GX716" s="155">
        <f>'[1]Automation Master'!$D$13*FO716*FQ716+GW716</f>
        <v>0</v>
      </c>
      <c r="GY716" s="155">
        <f>'[1]Automation Master'!$E$10*FO716*FQ716+GX716</f>
        <v>0</v>
      </c>
      <c r="GZ716" s="155">
        <f>'[1]Automation Master'!$E$11*FO716*FQ716+GY716</f>
        <v>0</v>
      </c>
      <c r="HA716" s="155">
        <f>'[1]Automation Master'!$E$12*FO716*FQ716+GZ716</f>
        <v>0</v>
      </c>
      <c r="HB716" s="155">
        <f>'[1]Automation Master'!$E$13*FO716*FQ716+HA716</f>
        <v>0</v>
      </c>
      <c r="HC716" s="155">
        <f>'[1]Automation Master'!$F$10*FO716*FQ716+HB716</f>
        <v>0</v>
      </c>
      <c r="HD716" s="155">
        <f>'[1]Automation Master'!$F$11*FO716*FQ716+HC716</f>
        <v>0</v>
      </c>
      <c r="HE716" s="155">
        <f>'[1]Automation Master'!$F$12*FO716*FQ716+HD716</f>
        <v>0</v>
      </c>
      <c r="HF716" s="156">
        <f>'[1]Automation Master'!$F$13*FO716*FQ716+HE716</f>
        <v>0</v>
      </c>
      <c r="HG716" s="157"/>
      <c r="HH716" s="157"/>
      <c r="HI716" s="157"/>
      <c r="HJ716" s="157"/>
      <c r="HK716" s="157"/>
      <c r="HL716" s="157"/>
      <c r="HM716" s="157"/>
      <c r="HN716" s="157"/>
      <c r="HO716" s="157"/>
      <c r="HP716" s="157"/>
      <c r="HQ716" s="157"/>
      <c r="HR716" s="157"/>
      <c r="HS716" s="157"/>
      <c r="HT716" s="157"/>
      <c r="HU716" s="157"/>
      <c r="HV716" s="157"/>
      <c r="HW716" s="157"/>
      <c r="HX716" s="157"/>
      <c r="HY716" s="42"/>
      <c r="HZ716" s="42"/>
      <c r="IA716" s="148">
        <f t="shared" si="887"/>
        <v>3.1462067307692303</v>
      </c>
      <c r="IB716" s="148">
        <f t="shared" si="888"/>
        <v>3.2473701923076921</v>
      </c>
      <c r="IC716" s="148">
        <f t="shared" si="889"/>
        <v>3.3322211538461532</v>
      </c>
      <c r="ID716" s="148">
        <f t="shared" si="890"/>
        <v>3.3883413461538452</v>
      </c>
      <c r="IE716" s="148">
        <f t="shared" si="891"/>
        <v>3.4499999999999993</v>
      </c>
      <c r="IH716">
        <f t="shared" si="892"/>
        <v>3.1126107593431231</v>
      </c>
      <c r="II716">
        <f t="shared" si="893"/>
        <v>3.1881952231873334</v>
      </c>
      <c r="IJ716">
        <f t="shared" si="894"/>
        <v>3.2537088545424298</v>
      </c>
      <c r="IK716">
        <f t="shared" si="895"/>
        <v>3.2957364919110561</v>
      </c>
      <c r="IL716">
        <f t="shared" si="896"/>
        <v>3.3557099877200156</v>
      </c>
      <c r="IN716" s="42">
        <f t="shared" si="897"/>
        <v>1.0678246631903022E-2</v>
      </c>
      <c r="IO716" s="42">
        <f t="shared" si="898"/>
        <v>1.8222427877342476E-2</v>
      </c>
      <c r="IP716" s="42">
        <f t="shared" si="899"/>
        <v>2.3561551193294047E-2</v>
      </c>
      <c r="IQ716" s="42">
        <f t="shared" si="900"/>
        <v>2.7330438342024241E-2</v>
      </c>
      <c r="IR716" s="42">
        <f t="shared" si="901"/>
        <v>2.7330438342024262E-2</v>
      </c>
      <c r="IT716" s="9">
        <f t="shared" si="939"/>
        <v>0</v>
      </c>
      <c r="IU716" s="9">
        <f t="shared" si="940"/>
        <v>0</v>
      </c>
      <c r="IV716" s="9">
        <f t="shared" si="941"/>
        <v>0</v>
      </c>
      <c r="IW716" s="9">
        <f t="shared" si="942"/>
        <v>0</v>
      </c>
      <c r="IX716" s="9">
        <f t="shared" si="943"/>
        <v>0</v>
      </c>
    </row>
    <row r="717" spans="1:258" ht="15.75" hidden="1" thickBot="1" x14ac:dyDescent="0.3">
      <c r="A717">
        <v>4</v>
      </c>
      <c r="B717" t="s">
        <v>576</v>
      </c>
      <c r="C717" t="s">
        <v>582</v>
      </c>
      <c r="D717" t="s">
        <v>498</v>
      </c>
      <c r="E717" t="s">
        <v>333</v>
      </c>
      <c r="F717" t="s">
        <v>333</v>
      </c>
      <c r="G717" t="s">
        <v>256</v>
      </c>
      <c r="H717">
        <v>4</v>
      </c>
      <c r="L717">
        <v>4</v>
      </c>
      <c r="Q717">
        <v>2</v>
      </c>
      <c r="R717">
        <v>2</v>
      </c>
      <c r="Y717">
        <v>4</v>
      </c>
      <c r="AB717">
        <v>4</v>
      </c>
      <c r="AT717">
        <v>4</v>
      </c>
      <c r="AU717">
        <v>4</v>
      </c>
      <c r="AV717">
        <v>0</v>
      </c>
      <c r="AW717">
        <v>0</v>
      </c>
      <c r="AX717">
        <v>0</v>
      </c>
      <c r="BB717">
        <f t="shared" si="914"/>
        <v>4</v>
      </c>
      <c r="BC717">
        <v>4</v>
      </c>
      <c r="BD717">
        <f t="shared" si="915"/>
        <v>4</v>
      </c>
      <c r="BE717">
        <f t="shared" si="916"/>
        <v>4</v>
      </c>
      <c r="BF717">
        <f t="shared" si="917"/>
        <v>4</v>
      </c>
      <c r="BH717">
        <f t="shared" si="918"/>
        <v>0</v>
      </c>
      <c r="BK717" s="45">
        <f>IF(G717="MEA",'[1]Net Hire Rate'!$E$7,IF(G717="AMR",'[1]Net Hire Rate'!$F$7,IF(G717="EUR",'[1]Net Hire Rate'!$G$7,IF(G717="APAC",'[1]Net Hire Rate'!$H$7,0))))</f>
        <v>1.6761041902604757E-3</v>
      </c>
      <c r="BL717" s="45">
        <f>IF(G717="MEA",'[1]Net Hire Rate'!$E$8,IF(G717="AMR",'[1]Net Hire Rate'!$F$8,IF(G717="EUR",'[1]Net Hire Rate'!$G$8,IF(G717="APAC",'[1]Net Hire Rate'!$H$8,0))))</f>
        <v>1.6761041902604757E-3</v>
      </c>
      <c r="BM717" s="45">
        <f>IF(G717="MEA",'[1]Net Hire Rate'!$E$9,IF(G717="AMR",'[1]Net Hire Rate'!$F$9,IF(G717="EUR",'[1]Net Hire Rate'!$G$9,IF(G717="APAC",'[1]Net Hire Rate'!$H$9,0))))</f>
        <v>1.6761041902604757E-3</v>
      </c>
      <c r="BN717" s="45">
        <f>IF(G717="MEA",'[1]Net Hire Rate'!$E$10,IF(G717="AMR",'[1]Net Hire Rate'!$F$10,IF(G717="EUR",'[1]Net Hire Rate'!$G$10,IF(G717="APAC",'[1]Net Hire Rate'!$H$10,0))))</f>
        <v>1.6761041902604757E-3</v>
      </c>
      <c r="BO717" s="45">
        <f>IF(G717="MEA",'[1]Net Hire Rate'!$E$11,IF(G717="AMR",'[1]Net Hire Rate'!$F$11,IF(G717="EUR",'[1]Net Hire Rate'!$G$11,IF(G717="APAC",'[1]Net Hire Rate'!$H$11,0))))</f>
        <v>1.6761041902604757E-3</v>
      </c>
      <c r="BP717" s="45">
        <f>IF(G717="MEA",'[1]Net Hire Rate'!$E$12,IF(G717="AMR",'[1]Net Hire Rate'!$F$12,IF(G717="EUR",'[1]Net Hire Rate'!$G$12,IF(G717="APAC",'[1]Net Hire Rate'!$H$12,0))))</f>
        <v>1.6761041902604757E-3</v>
      </c>
      <c r="BQ717" s="147">
        <f t="shared" si="919"/>
        <v>4</v>
      </c>
      <c r="BR717" s="147">
        <f t="shared" si="902"/>
        <v>4</v>
      </c>
      <c r="BS717" s="147">
        <f t="shared" si="920"/>
        <v>4.0067044167610417</v>
      </c>
      <c r="BT717" s="148">
        <f t="shared" si="903"/>
        <v>4.0067044167610417</v>
      </c>
      <c r="BU717" s="149">
        <f t="shared" si="921"/>
        <v>4.01342007082311</v>
      </c>
      <c r="BV717" s="148">
        <f t="shared" si="904"/>
        <v>4.01342007082311</v>
      </c>
      <c r="BW717" s="148">
        <f t="shared" si="922"/>
        <v>4.0201469810210924</v>
      </c>
      <c r="BX717" s="148">
        <f t="shared" si="905"/>
        <v>4.0201469810210924</v>
      </c>
      <c r="BY717" s="148">
        <f t="shared" si="923"/>
        <v>4.0268851662214447</v>
      </c>
      <c r="BZ717" s="148">
        <f t="shared" si="906"/>
        <v>4.0268851662214447</v>
      </c>
      <c r="CA717" s="148">
        <f t="shared" si="924"/>
        <v>4.0336346453222456</v>
      </c>
      <c r="CB717" s="148">
        <f t="shared" si="907"/>
        <v>4.0336346453222456</v>
      </c>
      <c r="CC717" s="148"/>
      <c r="CD717" s="38" t="s">
        <v>583</v>
      </c>
      <c r="CE717" s="39">
        <v>0.85</v>
      </c>
      <c r="CF717" s="38">
        <v>13</v>
      </c>
      <c r="CG717" s="38">
        <v>13.731249999999999</v>
      </c>
      <c r="CH717" s="38">
        <v>14.21875</v>
      </c>
      <c r="CI717" s="38">
        <v>14.462499999999999</v>
      </c>
      <c r="CJ717" s="38">
        <v>14.706249999999999</v>
      </c>
      <c r="CK717" s="41">
        <v>14.95</v>
      </c>
      <c r="CL717" s="41" t="s">
        <v>509</v>
      </c>
      <c r="CM717" s="40">
        <v>7.0000000000000007E-2</v>
      </c>
      <c r="CN717" s="41">
        <v>2</v>
      </c>
      <c r="CO717" s="41">
        <v>2</v>
      </c>
      <c r="CP717" s="41">
        <v>2</v>
      </c>
      <c r="CQ717" s="41">
        <v>2.2999999999999998</v>
      </c>
      <c r="CR717" s="41">
        <v>2.2999999999999998</v>
      </c>
      <c r="CS717" s="41">
        <v>2.2999999999999998</v>
      </c>
      <c r="CT717" s="41" t="s">
        <v>510</v>
      </c>
      <c r="CU717" s="40">
        <v>0.08</v>
      </c>
      <c r="CV717" s="41">
        <v>2</v>
      </c>
      <c r="CW717" s="41">
        <v>2.023076923076923</v>
      </c>
      <c r="CX717" s="41">
        <v>2.069230769230769</v>
      </c>
      <c r="CY717" s="41">
        <v>2.1153846153846154</v>
      </c>
      <c r="CZ717" s="41">
        <v>2.1846153846153844</v>
      </c>
      <c r="DA717" s="41">
        <v>2.2999999999999998</v>
      </c>
      <c r="DB717" s="41"/>
      <c r="DC717" s="40"/>
      <c r="DD717" s="41"/>
      <c r="DE717" s="41"/>
      <c r="DF717" s="41"/>
      <c r="DG717" s="41"/>
      <c r="DH717" s="41"/>
      <c r="DI717" s="41"/>
      <c r="DJ717" s="41"/>
      <c r="DK717" s="40"/>
      <c r="DL717" s="41"/>
      <c r="DM717" s="41"/>
      <c r="DN717" s="41"/>
      <c r="DO717" s="41"/>
      <c r="DP717" s="41"/>
      <c r="DQ717" s="41"/>
      <c r="DR717" s="15"/>
      <c r="DS717" s="151">
        <f t="shared" si="908"/>
        <v>4</v>
      </c>
      <c r="DT717" s="152">
        <f t="shared" si="909"/>
        <v>4.1949423076923074</v>
      </c>
      <c r="DU717" s="7">
        <f t="shared" si="910"/>
        <v>4.3298269230769231</v>
      </c>
      <c r="DV717" s="7">
        <f t="shared" si="911"/>
        <v>4.4429615384615371</v>
      </c>
      <c r="DW717">
        <f t="shared" si="912"/>
        <v>4.5177884615384611</v>
      </c>
      <c r="DX717">
        <f t="shared" si="913"/>
        <v>4.5999999999999996</v>
      </c>
      <c r="DZ717">
        <f t="shared" si="925"/>
        <v>4</v>
      </c>
      <c r="EA717">
        <f t="shared" si="926"/>
        <v>4.1949423076923074</v>
      </c>
      <c r="EB717">
        <f t="shared" si="927"/>
        <v>4.3298269230769231</v>
      </c>
      <c r="EC717">
        <f t="shared" si="928"/>
        <v>4.4429615384615371</v>
      </c>
      <c r="ED717">
        <f t="shared" si="929"/>
        <v>4.5177884615384611</v>
      </c>
      <c r="EE717">
        <f t="shared" si="930"/>
        <v>4.5999999999999996</v>
      </c>
      <c r="EG717">
        <f t="shared" si="931"/>
        <v>4.1949423076923074</v>
      </c>
      <c r="EH717">
        <f t="shared" si="932"/>
        <v>4.1286164199562663</v>
      </c>
      <c r="EI717">
        <f t="shared" si="933"/>
        <v>4.1045165244658017</v>
      </c>
      <c r="EJ717">
        <f t="shared" si="934"/>
        <v>4.067366707930435</v>
      </c>
      <c r="EK717">
        <f t="shared" si="935"/>
        <v>4.0727891880387359</v>
      </c>
      <c r="EM717">
        <f>IF($EM$9='[1]L&amp;D Numbers'!$E$6,'[1]L&amp;D Numbers'!$E$7)</f>
        <v>350</v>
      </c>
      <c r="EN717">
        <f>IF($EN$9='[1]L&amp;D Numbers'!$F$6,'[1]L&amp;D Numbers'!$F$7)</f>
        <v>2000</v>
      </c>
      <c r="EO717">
        <f>IF($EO$9='[1]L&amp;D Numbers'!$G$6,'[1]L&amp;D Numbers'!$G$7)</f>
        <v>2000</v>
      </c>
      <c r="EP717">
        <f>IF($EP$9='[1]L&amp;D Numbers'!$H$6,'[1]L&amp;D Numbers'!$H$7)</f>
        <v>2000</v>
      </c>
      <c r="EQ717">
        <f>IF($EQ$9='[1]L&amp;D Numbers'!$I$6,'[1]L&amp;D Numbers'!$I$7)</f>
        <v>2000</v>
      </c>
      <c r="ER717">
        <f>IF($ER$9='[1]L&amp;D Numbers'!$J$6,'[1]L&amp;D Numbers'!$J$7)</f>
        <v>0</v>
      </c>
      <c r="ET717" s="45">
        <f>'[1]L&amp;D Master'!$E$10</f>
        <v>1.0678246631903041E-2</v>
      </c>
      <c r="EU717" s="45">
        <f>ET717+'[1]L&amp;D Master'!$F$10</f>
        <v>1.8222427877342538E-2</v>
      </c>
      <c r="EV717" s="45">
        <f>EU717+'[1]L&amp;D Master'!$G$10</f>
        <v>2.3561551193294058E-2</v>
      </c>
      <c r="EW717" s="45">
        <f>EV717+'[1]L&amp;D Master'!$H$10</f>
        <v>2.7330438342024234E-2</v>
      </c>
      <c r="EX717" s="45">
        <f>EW717+'[1]L&amp;D Master'!$I$10</f>
        <v>2.9999999999999995E-2</v>
      </c>
      <c r="EY717" s="45"/>
      <c r="EZ717" s="45">
        <f t="shared" si="936"/>
        <v>1.0678246631903041E-2</v>
      </c>
      <c r="FA717" s="45">
        <f t="shared" si="937"/>
        <v>1.8222427877342538E-2</v>
      </c>
      <c r="FB717" s="45">
        <f t="shared" si="937"/>
        <v>2.3561551193294058E-2</v>
      </c>
      <c r="FC717" s="45">
        <f t="shared" si="937"/>
        <v>2.7330438342024234E-2</v>
      </c>
      <c r="FD717" s="45">
        <f t="shared" si="937"/>
        <v>2.7330438342024234E-2</v>
      </c>
      <c r="FE717" s="45"/>
      <c r="FF717">
        <f t="shared" si="882"/>
        <v>4.1501476791241645</v>
      </c>
      <c r="FG717">
        <f t="shared" si="883"/>
        <v>4.2509269642497776</v>
      </c>
      <c r="FH717">
        <f t="shared" si="884"/>
        <v>4.3382784727232391</v>
      </c>
      <c r="FI717">
        <f t="shared" si="885"/>
        <v>4.394315322548076</v>
      </c>
      <c r="FJ717">
        <f t="shared" si="886"/>
        <v>4.4742799836266887</v>
      </c>
      <c r="FL717" s="34"/>
      <c r="FM717" s="34"/>
      <c r="FN717" s="34"/>
      <c r="FO717" s="34"/>
      <c r="FP717" s="34"/>
      <c r="FQ717" s="153">
        <f t="shared" si="938"/>
        <v>0.125</v>
      </c>
      <c r="FR717" s="153"/>
      <c r="FS717" s="42"/>
      <c r="FT717" s="42"/>
      <c r="FU717" s="42"/>
      <c r="FV717" s="42"/>
      <c r="FW717" s="42"/>
      <c r="FX717" s="42"/>
      <c r="FY717" s="42"/>
      <c r="FZ717" s="42"/>
      <c r="GA717" s="42"/>
      <c r="GB717" s="42"/>
      <c r="GC717" s="42"/>
      <c r="GD717" s="42"/>
      <c r="GE717" s="42"/>
      <c r="GF717" s="42"/>
      <c r="GG717" s="42"/>
      <c r="GH717" s="42"/>
      <c r="GI717" s="42"/>
      <c r="GJ717" s="42"/>
      <c r="GK717" s="42"/>
      <c r="GL717" s="42"/>
      <c r="GM717" s="154">
        <f>'[1]Automation Master'!$B$10*FQ717*FO717</f>
        <v>0</v>
      </c>
      <c r="GN717" s="155">
        <f>'[1]Automation Master'!$B$11*FO717*FQ717+GM717</f>
        <v>0</v>
      </c>
      <c r="GO717" s="155">
        <f>'[1]Automation Master'!$B$12*FO717*FQ717+GN717</f>
        <v>0</v>
      </c>
      <c r="GP717" s="155">
        <f>'[1]Automation Master'!$B$13*FO717*FQ717+GO717</f>
        <v>0</v>
      </c>
      <c r="GQ717" s="155">
        <f>'[1]Automation Master'!$C$10*FO717*FQ717+GP717</f>
        <v>0</v>
      </c>
      <c r="GR717" s="155">
        <f>'[1]Automation Master'!$C$11*FO717*FQ717+GQ717</f>
        <v>0</v>
      </c>
      <c r="GS717" s="155">
        <f>'[1]Automation Master'!$C$12*FO717*FQ717+GR717</f>
        <v>0</v>
      </c>
      <c r="GT717" s="155">
        <f>'[1]Automation Master'!$C$13*FO717*FQ717+GS717</f>
        <v>0</v>
      </c>
      <c r="GU717" s="155">
        <f>'[1]Automation Master'!$D$10*FO717*FQ717+GT717</f>
        <v>0</v>
      </c>
      <c r="GV717" s="155">
        <f>'[1]Automation Master'!$D$11*FO717*FQ717+GU717</f>
        <v>0</v>
      </c>
      <c r="GW717" s="155">
        <f>'[1]Automation Master'!$D$12*FO717*FQ717+GV717</f>
        <v>0</v>
      </c>
      <c r="GX717" s="155">
        <f>'[1]Automation Master'!$D$13*FO717*FQ717+GW717</f>
        <v>0</v>
      </c>
      <c r="GY717" s="155">
        <f>'[1]Automation Master'!$E$10*FO717*FQ717+GX717</f>
        <v>0</v>
      </c>
      <c r="GZ717" s="155">
        <f>'[1]Automation Master'!$E$11*FO717*FQ717+GY717</f>
        <v>0</v>
      </c>
      <c r="HA717" s="155">
        <f>'[1]Automation Master'!$E$12*FO717*FQ717+GZ717</f>
        <v>0</v>
      </c>
      <c r="HB717" s="155">
        <f>'[1]Automation Master'!$E$13*FO717*FQ717+HA717</f>
        <v>0</v>
      </c>
      <c r="HC717" s="155">
        <f>'[1]Automation Master'!$F$10*FO717*FQ717+HB717</f>
        <v>0</v>
      </c>
      <c r="HD717" s="155">
        <f>'[1]Automation Master'!$F$11*FO717*FQ717+HC717</f>
        <v>0</v>
      </c>
      <c r="HE717" s="155">
        <f>'[1]Automation Master'!$F$12*FO717*FQ717+HD717</f>
        <v>0</v>
      </c>
      <c r="HF717" s="156">
        <f>'[1]Automation Master'!$F$13*FO717*FQ717+HE717</f>
        <v>0</v>
      </c>
      <c r="HG717" s="157"/>
      <c r="HH717" s="157"/>
      <c r="HI717" s="157"/>
      <c r="HJ717" s="157"/>
      <c r="HK717" s="157"/>
      <c r="HL717" s="157"/>
      <c r="HM717" s="157"/>
      <c r="HN717" s="157"/>
      <c r="HO717" s="157"/>
      <c r="HP717" s="157"/>
      <c r="HQ717" s="157"/>
      <c r="HR717" s="157"/>
      <c r="HS717" s="157"/>
      <c r="HT717" s="157"/>
      <c r="HU717" s="157"/>
      <c r="HV717" s="157"/>
      <c r="HW717" s="157"/>
      <c r="HX717" s="157"/>
      <c r="HY717" s="42"/>
      <c r="HZ717" s="42"/>
      <c r="IA717" s="148">
        <f t="shared" si="887"/>
        <v>4.1949423076923074</v>
      </c>
      <c r="IB717" s="148">
        <f t="shared" si="888"/>
        <v>4.3298269230769231</v>
      </c>
      <c r="IC717" s="148">
        <f t="shared" si="889"/>
        <v>4.4429615384615371</v>
      </c>
      <c r="ID717" s="148">
        <f t="shared" si="890"/>
        <v>4.5177884615384611</v>
      </c>
      <c r="IE717" s="148">
        <f t="shared" si="891"/>
        <v>4.5999999999999996</v>
      </c>
      <c r="IH717">
        <f t="shared" si="892"/>
        <v>4.1501476791241645</v>
      </c>
      <c r="II717">
        <f t="shared" si="893"/>
        <v>4.2509269642497776</v>
      </c>
      <c r="IJ717">
        <f t="shared" si="894"/>
        <v>4.3382784727232391</v>
      </c>
      <c r="IK717">
        <f t="shared" si="895"/>
        <v>4.394315322548076</v>
      </c>
      <c r="IL717">
        <f t="shared" si="896"/>
        <v>4.4742799836266887</v>
      </c>
      <c r="IN717" s="42">
        <f t="shared" si="897"/>
        <v>1.0678246631903022E-2</v>
      </c>
      <c r="IO717" s="42">
        <f t="shared" si="898"/>
        <v>1.8222427877342611E-2</v>
      </c>
      <c r="IP717" s="42">
        <f t="shared" si="899"/>
        <v>2.3561551193294051E-2</v>
      </c>
      <c r="IQ717" s="42">
        <f t="shared" si="900"/>
        <v>2.7330438342024171E-2</v>
      </c>
      <c r="IR717" s="42">
        <f t="shared" si="901"/>
        <v>2.733043834202413E-2</v>
      </c>
      <c r="IT717" s="9">
        <f t="shared" si="939"/>
        <v>0</v>
      </c>
      <c r="IU717" s="9">
        <f t="shared" si="940"/>
        <v>0</v>
      </c>
      <c r="IV717" s="9">
        <f t="shared" si="941"/>
        <v>0</v>
      </c>
      <c r="IW717" s="9">
        <f t="shared" si="942"/>
        <v>0</v>
      </c>
      <c r="IX717" s="9">
        <f t="shared" si="943"/>
        <v>0</v>
      </c>
    </row>
    <row r="718" spans="1:258" ht="15.75" hidden="1" thickBot="1" x14ac:dyDescent="0.3">
      <c r="A718">
        <v>2</v>
      </c>
      <c r="B718" t="s">
        <v>576</v>
      </c>
      <c r="C718" t="s">
        <v>582</v>
      </c>
      <c r="D718" t="s">
        <v>498</v>
      </c>
      <c r="E718" t="s">
        <v>333</v>
      </c>
      <c r="F718" t="s">
        <v>333</v>
      </c>
      <c r="G718" t="s">
        <v>264</v>
      </c>
      <c r="H718">
        <v>2</v>
      </c>
      <c r="L718">
        <v>2</v>
      </c>
      <c r="Q718">
        <v>1</v>
      </c>
      <c r="R718">
        <v>1</v>
      </c>
      <c r="Y718">
        <v>1</v>
      </c>
      <c r="Z718">
        <v>1</v>
      </c>
      <c r="AB718">
        <v>2</v>
      </c>
      <c r="AR718">
        <v>1</v>
      </c>
      <c r="AT718">
        <v>2</v>
      </c>
      <c r="AU718">
        <v>2</v>
      </c>
      <c r="AV718">
        <v>0</v>
      </c>
      <c r="AW718">
        <v>0</v>
      </c>
      <c r="AX718">
        <v>0</v>
      </c>
      <c r="BB718">
        <f t="shared" si="914"/>
        <v>2</v>
      </c>
      <c r="BC718">
        <v>2</v>
      </c>
      <c r="BD718">
        <f t="shared" si="915"/>
        <v>2</v>
      </c>
      <c r="BE718">
        <f t="shared" si="916"/>
        <v>2</v>
      </c>
      <c r="BF718">
        <f t="shared" si="917"/>
        <v>2</v>
      </c>
      <c r="BH718">
        <f t="shared" si="918"/>
        <v>0</v>
      </c>
      <c r="BK718" s="45">
        <f>IF(G718="MEA",'[1]Net Hire Rate'!$E$7,IF(G718="AMR",'[1]Net Hire Rate'!$F$7,IF(G718="EUR",'[1]Net Hire Rate'!$G$7,IF(G718="APAC",'[1]Net Hire Rate'!$H$7,0))))</f>
        <v>-4.2535446205170975E-2</v>
      </c>
      <c r="BL718" s="45">
        <f>IF(G718="MEA",'[1]Net Hire Rate'!$E$8,IF(G718="AMR",'[1]Net Hire Rate'!$F$8,IF(G718="EUR",'[1]Net Hire Rate'!$G$8,IF(G718="APAC",'[1]Net Hire Rate'!$H$8,0))))</f>
        <v>-4.2535446205170975E-2</v>
      </c>
      <c r="BM718" s="45">
        <f>IF(G718="MEA",'[1]Net Hire Rate'!$E$9,IF(G718="AMR",'[1]Net Hire Rate'!$F$9,IF(G718="EUR",'[1]Net Hire Rate'!$G$9,IF(G718="APAC",'[1]Net Hire Rate'!$H$9,0))))</f>
        <v>-4.2535446205170975E-2</v>
      </c>
      <c r="BN718" s="45">
        <f>IF(G718="MEA",'[1]Net Hire Rate'!$E$10,IF(G718="AMR",'[1]Net Hire Rate'!$F$10,IF(G718="EUR",'[1]Net Hire Rate'!$G$10,IF(G718="APAC",'[1]Net Hire Rate'!$H$10,0))))</f>
        <v>-4.2535446205170975E-2</v>
      </c>
      <c r="BO718" s="45">
        <f>IF(G718="MEA",'[1]Net Hire Rate'!$E$11,IF(G718="AMR",'[1]Net Hire Rate'!$F$11,IF(G718="EUR",'[1]Net Hire Rate'!$G$11,IF(G718="APAC",'[1]Net Hire Rate'!$H$11,0))))</f>
        <v>-4.2535446205170975E-2</v>
      </c>
      <c r="BP718" s="45">
        <f>IF(G718="MEA",'[1]Net Hire Rate'!$E$12,IF(G718="AMR",'[1]Net Hire Rate'!$F$12,IF(G718="EUR",'[1]Net Hire Rate'!$G$12,IF(G718="APAC",'[1]Net Hire Rate'!$H$12,0))))</f>
        <v>-4.2535446205170975E-2</v>
      </c>
      <c r="BQ718" s="147">
        <f t="shared" si="919"/>
        <v>2</v>
      </c>
      <c r="BR718" s="147">
        <f t="shared" si="902"/>
        <v>2</v>
      </c>
      <c r="BS718" s="147">
        <f t="shared" si="920"/>
        <v>1.914929107589658</v>
      </c>
      <c r="BT718" s="148">
        <f t="shared" si="903"/>
        <v>1.914929107589658</v>
      </c>
      <c r="BU718" s="149">
        <f t="shared" si="921"/>
        <v>1.8334767435470618</v>
      </c>
      <c r="BV718" s="148">
        <f t="shared" si="904"/>
        <v>1.8334767435470618</v>
      </c>
      <c r="BW718" s="148">
        <f t="shared" si="922"/>
        <v>1.7554889921534835</v>
      </c>
      <c r="BX718" s="148">
        <f t="shared" si="905"/>
        <v>1.7554889921534835</v>
      </c>
      <c r="BY718" s="148">
        <f t="shared" si="923"/>
        <v>1.6808184845639691</v>
      </c>
      <c r="BZ718" s="148">
        <f t="shared" si="906"/>
        <v>0.6808184845639691</v>
      </c>
      <c r="CA718" s="148">
        <f t="shared" si="924"/>
        <v>0.65185956653831234</v>
      </c>
      <c r="CB718" s="148">
        <f t="shared" si="907"/>
        <v>0.65185956653831234</v>
      </c>
      <c r="CC718" s="148"/>
      <c r="CD718" s="38" t="s">
        <v>583</v>
      </c>
      <c r="CE718" s="39">
        <v>0.85</v>
      </c>
      <c r="CF718" s="38">
        <v>13</v>
      </c>
      <c r="CG718" s="38">
        <v>13.731249999999999</v>
      </c>
      <c r="CH718" s="38">
        <v>14.21875</v>
      </c>
      <c r="CI718" s="38">
        <v>14.462499999999999</v>
      </c>
      <c r="CJ718" s="38">
        <v>14.706249999999999</v>
      </c>
      <c r="CK718" s="41">
        <v>14.95</v>
      </c>
      <c r="CL718" s="41" t="s">
        <v>509</v>
      </c>
      <c r="CM718" s="40">
        <v>7.0000000000000007E-2</v>
      </c>
      <c r="CN718" s="41">
        <v>2</v>
      </c>
      <c r="CO718" s="41">
        <v>2</v>
      </c>
      <c r="CP718" s="41">
        <v>2</v>
      </c>
      <c r="CQ718" s="41">
        <v>2.2999999999999998</v>
      </c>
      <c r="CR718" s="41">
        <v>2.2999999999999998</v>
      </c>
      <c r="CS718" s="41">
        <v>2.2999999999999998</v>
      </c>
      <c r="CT718" s="41" t="s">
        <v>510</v>
      </c>
      <c r="CU718" s="40">
        <v>0.08</v>
      </c>
      <c r="CV718" s="41">
        <v>2</v>
      </c>
      <c r="CW718" s="41">
        <v>2.023076923076923</v>
      </c>
      <c r="CX718" s="41">
        <v>2.069230769230769</v>
      </c>
      <c r="CY718" s="41">
        <v>2.1153846153846154</v>
      </c>
      <c r="CZ718" s="41">
        <v>2.1846153846153844</v>
      </c>
      <c r="DA718" s="41">
        <v>2.2999999999999998</v>
      </c>
      <c r="DB718" s="41"/>
      <c r="DC718" s="40"/>
      <c r="DD718" s="41"/>
      <c r="DE718" s="41"/>
      <c r="DF718" s="41"/>
      <c r="DG718" s="41"/>
      <c r="DH718" s="41"/>
      <c r="DI718" s="41"/>
      <c r="DJ718" s="41"/>
      <c r="DK718" s="40"/>
      <c r="DL718" s="41"/>
      <c r="DM718" s="41"/>
      <c r="DN718" s="41"/>
      <c r="DO718" s="41"/>
      <c r="DP718" s="41"/>
      <c r="DQ718" s="41"/>
      <c r="DR718" s="15"/>
      <c r="DS718" s="151">
        <f t="shared" si="908"/>
        <v>2</v>
      </c>
      <c r="DT718" s="152">
        <f t="shared" si="909"/>
        <v>2.0974711538461537</v>
      </c>
      <c r="DU718" s="7">
        <f t="shared" si="910"/>
        <v>2.1649134615384615</v>
      </c>
      <c r="DV718" s="7">
        <f t="shared" si="911"/>
        <v>2.2214807692307685</v>
      </c>
      <c r="DW718">
        <f t="shared" si="912"/>
        <v>2.2588942307692306</v>
      </c>
      <c r="DX718">
        <f t="shared" si="913"/>
        <v>2.2999999999999998</v>
      </c>
      <c r="DZ718">
        <f t="shared" si="925"/>
        <v>2</v>
      </c>
      <c r="EA718">
        <f t="shared" si="926"/>
        <v>2.0974711538461537</v>
      </c>
      <c r="EB718">
        <f t="shared" si="927"/>
        <v>2.1649134615384615</v>
      </c>
      <c r="EC718">
        <f t="shared" si="928"/>
        <v>2.2214807692307685</v>
      </c>
      <c r="ED718">
        <f t="shared" si="929"/>
        <v>2.2588942307692306</v>
      </c>
      <c r="EE718">
        <f t="shared" si="930"/>
        <v>2.2999999999999998</v>
      </c>
      <c r="EG718">
        <f t="shared" si="931"/>
        <v>2.0974711538461537</v>
      </c>
      <c r="EH718">
        <f t="shared" si="932"/>
        <v>2.0643082099781331</v>
      </c>
      <c r="EI718">
        <f t="shared" si="933"/>
        <v>2.0522582622329009</v>
      </c>
      <c r="EJ718">
        <f t="shared" si="934"/>
        <v>2.0336833539652175</v>
      </c>
      <c r="EK718">
        <f t="shared" si="935"/>
        <v>2.036394594019368</v>
      </c>
      <c r="EM718">
        <f>IF($EM$9='[1]L&amp;D Numbers'!$E$6,'[1]L&amp;D Numbers'!$E$7)</f>
        <v>350</v>
      </c>
      <c r="EN718">
        <f>IF($EN$9='[1]L&amp;D Numbers'!$F$6,'[1]L&amp;D Numbers'!$F$7)</f>
        <v>2000</v>
      </c>
      <c r="EO718">
        <f>IF($EO$9='[1]L&amp;D Numbers'!$G$6,'[1]L&amp;D Numbers'!$G$7)</f>
        <v>2000</v>
      </c>
      <c r="EP718">
        <f>IF($EP$9='[1]L&amp;D Numbers'!$H$6,'[1]L&amp;D Numbers'!$H$7)</f>
        <v>2000</v>
      </c>
      <c r="EQ718">
        <f>IF($EQ$9='[1]L&amp;D Numbers'!$I$6,'[1]L&amp;D Numbers'!$I$7)</f>
        <v>2000</v>
      </c>
      <c r="ER718">
        <f>IF($ER$9='[1]L&amp;D Numbers'!$J$6,'[1]L&amp;D Numbers'!$J$7)</f>
        <v>0</v>
      </c>
      <c r="ET718" s="45">
        <f>'[1]L&amp;D Master'!$E$10</f>
        <v>1.0678246631903041E-2</v>
      </c>
      <c r="EU718" s="45">
        <f>ET718+'[1]L&amp;D Master'!$F$10</f>
        <v>1.8222427877342538E-2</v>
      </c>
      <c r="EV718" s="45">
        <f>EU718+'[1]L&amp;D Master'!$G$10</f>
        <v>2.3561551193294058E-2</v>
      </c>
      <c r="EW718" s="45">
        <f>EV718+'[1]L&amp;D Master'!$H$10</f>
        <v>2.7330438342024234E-2</v>
      </c>
      <c r="EX718" s="45">
        <f>EW718+'[1]L&amp;D Master'!$I$10</f>
        <v>2.9999999999999995E-2</v>
      </c>
      <c r="EY718" s="45"/>
      <c r="EZ718" s="45">
        <f t="shared" si="936"/>
        <v>1.0678246631903041E-2</v>
      </c>
      <c r="FA718" s="45">
        <f t="shared" si="937"/>
        <v>1.8222427877342538E-2</v>
      </c>
      <c r="FB718" s="45">
        <f t="shared" si="937"/>
        <v>2.3561551193294058E-2</v>
      </c>
      <c r="FC718" s="45">
        <f t="shared" si="937"/>
        <v>2.7330438342024234E-2</v>
      </c>
      <c r="FD718" s="45">
        <f t="shared" si="937"/>
        <v>2.7330438342024234E-2</v>
      </c>
      <c r="FE718" s="45"/>
      <c r="FF718">
        <f t="shared" si="882"/>
        <v>2.0750738395620822</v>
      </c>
      <c r="FG718">
        <f t="shared" si="883"/>
        <v>2.1254634821248888</v>
      </c>
      <c r="FH718">
        <f t="shared" si="884"/>
        <v>2.1691392363616195</v>
      </c>
      <c r="FI718">
        <f t="shared" si="885"/>
        <v>2.197157661274038</v>
      </c>
      <c r="FJ718">
        <f t="shared" si="886"/>
        <v>2.2371399918133443</v>
      </c>
      <c r="FL718" s="34"/>
      <c r="FM718" s="34"/>
      <c r="FN718" s="34"/>
      <c r="FO718" s="34"/>
      <c r="FP718" s="34"/>
      <c r="FQ718" s="153">
        <f t="shared" si="938"/>
        <v>0.125</v>
      </c>
      <c r="FR718" s="153"/>
      <c r="FS718" s="42"/>
      <c r="FT718" s="42"/>
      <c r="FU718" s="42"/>
      <c r="FV718" s="42"/>
      <c r="FW718" s="42"/>
      <c r="FX718" s="42"/>
      <c r="FY718" s="42"/>
      <c r="FZ718" s="42"/>
      <c r="GA718" s="42"/>
      <c r="GB718" s="42"/>
      <c r="GC718" s="42"/>
      <c r="GD718" s="42"/>
      <c r="GE718" s="42"/>
      <c r="GF718" s="42"/>
      <c r="GG718" s="42"/>
      <c r="GH718" s="42"/>
      <c r="GI718" s="42"/>
      <c r="GJ718" s="42"/>
      <c r="GK718" s="42"/>
      <c r="GL718" s="42"/>
      <c r="GM718" s="154">
        <f>'[1]Automation Master'!$B$10*FQ718*FO718</f>
        <v>0</v>
      </c>
      <c r="GN718" s="155">
        <f>'[1]Automation Master'!$B$11*FO718*FQ718+GM718</f>
        <v>0</v>
      </c>
      <c r="GO718" s="155">
        <f>'[1]Automation Master'!$B$12*FO718*FQ718+GN718</f>
        <v>0</v>
      </c>
      <c r="GP718" s="155">
        <f>'[1]Automation Master'!$B$13*FO718*FQ718+GO718</f>
        <v>0</v>
      </c>
      <c r="GQ718" s="155">
        <f>'[1]Automation Master'!$C$10*FO718*FQ718+GP718</f>
        <v>0</v>
      </c>
      <c r="GR718" s="155">
        <f>'[1]Automation Master'!$C$11*FO718*FQ718+GQ718</f>
        <v>0</v>
      </c>
      <c r="GS718" s="155">
        <f>'[1]Automation Master'!$C$12*FO718*FQ718+GR718</f>
        <v>0</v>
      </c>
      <c r="GT718" s="155">
        <f>'[1]Automation Master'!$C$13*FO718*FQ718+GS718</f>
        <v>0</v>
      </c>
      <c r="GU718" s="155">
        <f>'[1]Automation Master'!$D$10*FO718*FQ718+GT718</f>
        <v>0</v>
      </c>
      <c r="GV718" s="155">
        <f>'[1]Automation Master'!$D$11*FO718*FQ718+GU718</f>
        <v>0</v>
      </c>
      <c r="GW718" s="155">
        <f>'[1]Automation Master'!$D$12*FO718*FQ718+GV718</f>
        <v>0</v>
      </c>
      <c r="GX718" s="155">
        <f>'[1]Automation Master'!$D$13*FO718*FQ718+GW718</f>
        <v>0</v>
      </c>
      <c r="GY718" s="155">
        <f>'[1]Automation Master'!$E$10*FO718*FQ718+GX718</f>
        <v>0</v>
      </c>
      <c r="GZ718" s="155">
        <f>'[1]Automation Master'!$E$11*FO718*FQ718+GY718</f>
        <v>0</v>
      </c>
      <c r="HA718" s="155">
        <f>'[1]Automation Master'!$E$12*FO718*FQ718+GZ718</f>
        <v>0</v>
      </c>
      <c r="HB718" s="155">
        <f>'[1]Automation Master'!$E$13*FO718*FQ718+HA718</f>
        <v>0</v>
      </c>
      <c r="HC718" s="155">
        <f>'[1]Automation Master'!$F$10*FO718*FQ718+HB718</f>
        <v>0</v>
      </c>
      <c r="HD718" s="155">
        <f>'[1]Automation Master'!$F$11*FO718*FQ718+HC718</f>
        <v>0</v>
      </c>
      <c r="HE718" s="155">
        <f>'[1]Automation Master'!$F$12*FO718*FQ718+HD718</f>
        <v>0</v>
      </c>
      <c r="HF718" s="156">
        <f>'[1]Automation Master'!$F$13*FO718*FQ718+HE718</f>
        <v>0</v>
      </c>
      <c r="HG718" s="157"/>
      <c r="HH718" s="157"/>
      <c r="HI718" s="157"/>
      <c r="HJ718" s="157"/>
      <c r="HK718" s="157"/>
      <c r="HL718" s="157"/>
      <c r="HM718" s="157"/>
      <c r="HN718" s="157"/>
      <c r="HO718" s="157"/>
      <c r="HP718" s="157"/>
      <c r="HQ718" s="157"/>
      <c r="HR718" s="157"/>
      <c r="HS718" s="157"/>
      <c r="HT718" s="157"/>
      <c r="HU718" s="157"/>
      <c r="HV718" s="157"/>
      <c r="HW718" s="157"/>
      <c r="HX718" s="157"/>
      <c r="HY718" s="42"/>
      <c r="HZ718" s="42"/>
      <c r="IA718" s="148">
        <f t="shared" si="887"/>
        <v>2.0974711538461537</v>
      </c>
      <c r="IB718" s="148">
        <f t="shared" si="888"/>
        <v>2.1649134615384615</v>
      </c>
      <c r="IC718" s="148">
        <f t="shared" si="889"/>
        <v>2.2214807692307685</v>
      </c>
      <c r="ID718" s="148">
        <f t="shared" si="890"/>
        <v>2.2588942307692306</v>
      </c>
      <c r="IE718" s="148">
        <f t="shared" si="891"/>
        <v>2.2999999999999998</v>
      </c>
      <c r="IH718">
        <f t="shared" si="892"/>
        <v>2.0750738395620822</v>
      </c>
      <c r="II718">
        <f t="shared" si="893"/>
        <v>2.1254634821248888</v>
      </c>
      <c r="IJ718">
        <f t="shared" si="894"/>
        <v>2.1691392363616195</v>
      </c>
      <c r="IK718">
        <f t="shared" si="895"/>
        <v>2.197157661274038</v>
      </c>
      <c r="IL718">
        <f t="shared" si="896"/>
        <v>2.2371399918133443</v>
      </c>
      <c r="IN718" s="42">
        <f t="shared" si="897"/>
        <v>1.0678246631903022E-2</v>
      </c>
      <c r="IO718" s="42">
        <f t="shared" si="898"/>
        <v>1.8222427877342611E-2</v>
      </c>
      <c r="IP718" s="42">
        <f t="shared" si="899"/>
        <v>2.3561551193294051E-2</v>
      </c>
      <c r="IQ718" s="42">
        <f t="shared" si="900"/>
        <v>2.7330438342024171E-2</v>
      </c>
      <c r="IR718" s="42">
        <f t="shared" si="901"/>
        <v>2.733043834202413E-2</v>
      </c>
      <c r="IT718" s="9">
        <f t="shared" si="939"/>
        <v>0</v>
      </c>
      <c r="IU718" s="9">
        <f t="shared" si="940"/>
        <v>0</v>
      </c>
      <c r="IV718" s="9">
        <f t="shared" si="941"/>
        <v>0</v>
      </c>
      <c r="IW718" s="9">
        <f t="shared" si="942"/>
        <v>0</v>
      </c>
      <c r="IX718" s="9">
        <f t="shared" si="943"/>
        <v>0</v>
      </c>
    </row>
    <row r="719" spans="1:258" ht="15.75" hidden="1" thickBot="1" x14ac:dyDescent="0.3">
      <c r="A719">
        <v>2</v>
      </c>
      <c r="B719" t="s">
        <v>576</v>
      </c>
      <c r="C719" t="s">
        <v>580</v>
      </c>
      <c r="D719" t="s">
        <v>498</v>
      </c>
      <c r="E719" t="s">
        <v>333</v>
      </c>
      <c r="F719" t="s">
        <v>333</v>
      </c>
      <c r="G719" t="s">
        <v>256</v>
      </c>
      <c r="H719">
        <v>2</v>
      </c>
      <c r="L719">
        <v>2</v>
      </c>
      <c r="Q719">
        <v>1</v>
      </c>
      <c r="T719">
        <v>1</v>
      </c>
      <c r="Y719">
        <v>2</v>
      </c>
      <c r="AB719">
        <v>2</v>
      </c>
      <c r="AT719">
        <v>2</v>
      </c>
      <c r="AU719">
        <v>2</v>
      </c>
      <c r="AV719">
        <v>0</v>
      </c>
      <c r="AW719">
        <v>0</v>
      </c>
      <c r="AX719">
        <v>0</v>
      </c>
      <c r="BB719">
        <f t="shared" si="914"/>
        <v>2</v>
      </c>
      <c r="BC719">
        <v>2</v>
      </c>
      <c r="BD719">
        <f t="shared" si="915"/>
        <v>2</v>
      </c>
      <c r="BE719">
        <f t="shared" si="916"/>
        <v>2</v>
      </c>
      <c r="BF719">
        <f t="shared" si="917"/>
        <v>2</v>
      </c>
      <c r="BH719">
        <f t="shared" si="918"/>
        <v>0</v>
      </c>
      <c r="BK719" s="45">
        <f>IF(G719="MEA",'[1]Net Hire Rate'!$E$7,IF(G719="AMR",'[1]Net Hire Rate'!$F$7,IF(G719="EUR",'[1]Net Hire Rate'!$G$7,IF(G719="APAC",'[1]Net Hire Rate'!$H$7,0))))</f>
        <v>1.6761041902604757E-3</v>
      </c>
      <c r="BL719" s="45">
        <f>IF(G719="MEA",'[1]Net Hire Rate'!$E$8,IF(G719="AMR",'[1]Net Hire Rate'!$F$8,IF(G719="EUR",'[1]Net Hire Rate'!$G$8,IF(G719="APAC",'[1]Net Hire Rate'!$H$8,0))))</f>
        <v>1.6761041902604757E-3</v>
      </c>
      <c r="BM719" s="45">
        <f>IF(G719="MEA",'[1]Net Hire Rate'!$E$9,IF(G719="AMR",'[1]Net Hire Rate'!$F$9,IF(G719="EUR",'[1]Net Hire Rate'!$G$9,IF(G719="APAC",'[1]Net Hire Rate'!$H$9,0))))</f>
        <v>1.6761041902604757E-3</v>
      </c>
      <c r="BN719" s="45">
        <f>IF(G719="MEA",'[1]Net Hire Rate'!$E$10,IF(G719="AMR",'[1]Net Hire Rate'!$F$10,IF(G719="EUR",'[1]Net Hire Rate'!$G$10,IF(G719="APAC",'[1]Net Hire Rate'!$H$10,0))))</f>
        <v>1.6761041902604757E-3</v>
      </c>
      <c r="BO719" s="45">
        <f>IF(G719="MEA",'[1]Net Hire Rate'!$E$11,IF(G719="AMR",'[1]Net Hire Rate'!$F$11,IF(G719="EUR",'[1]Net Hire Rate'!$G$11,IF(G719="APAC",'[1]Net Hire Rate'!$H$11,0))))</f>
        <v>1.6761041902604757E-3</v>
      </c>
      <c r="BP719" s="45">
        <f>IF(G719="MEA",'[1]Net Hire Rate'!$E$12,IF(G719="AMR",'[1]Net Hire Rate'!$F$12,IF(G719="EUR",'[1]Net Hire Rate'!$G$12,IF(G719="APAC",'[1]Net Hire Rate'!$H$12,0))))</f>
        <v>1.6761041902604757E-3</v>
      </c>
      <c r="BQ719" s="147">
        <f t="shared" si="919"/>
        <v>2</v>
      </c>
      <c r="BR719" s="147">
        <f t="shared" si="902"/>
        <v>2</v>
      </c>
      <c r="BS719" s="147">
        <f t="shared" si="920"/>
        <v>2.0033522083805209</v>
      </c>
      <c r="BT719" s="148">
        <f t="shared" si="903"/>
        <v>2.0033522083805209</v>
      </c>
      <c r="BU719" s="149">
        <f t="shared" si="921"/>
        <v>2.006710035411555</v>
      </c>
      <c r="BV719" s="148">
        <f t="shared" si="904"/>
        <v>2.006710035411555</v>
      </c>
      <c r="BW719" s="148">
        <f t="shared" si="922"/>
        <v>2.0100734905105462</v>
      </c>
      <c r="BX719" s="148">
        <f t="shared" si="905"/>
        <v>2.0100734905105462</v>
      </c>
      <c r="BY719" s="148">
        <f t="shared" si="923"/>
        <v>2.0134425831107223</v>
      </c>
      <c r="BZ719" s="148">
        <f t="shared" si="906"/>
        <v>2.0134425831107223</v>
      </c>
      <c r="CA719" s="148">
        <f t="shared" si="924"/>
        <v>2.0168173226611228</v>
      </c>
      <c r="CB719" s="148">
        <f t="shared" si="907"/>
        <v>2.0168173226611228</v>
      </c>
      <c r="CC719" s="148"/>
      <c r="CD719" s="38" t="s">
        <v>581</v>
      </c>
      <c r="CE719" s="39">
        <v>0.85</v>
      </c>
      <c r="CF719" s="38">
        <v>13</v>
      </c>
      <c r="CG719" s="38">
        <v>13.557142857142857</v>
      </c>
      <c r="CH719" s="38">
        <v>13.835714285714285</v>
      </c>
      <c r="CI719" s="38">
        <v>14.392857142857142</v>
      </c>
      <c r="CJ719" s="38">
        <v>14.671428571428571</v>
      </c>
      <c r="CK719" s="41">
        <v>14.95</v>
      </c>
      <c r="CL719" s="39" t="s">
        <v>509</v>
      </c>
      <c r="CM719" s="40">
        <v>7.0000000000000007E-2</v>
      </c>
      <c r="CN719" s="41">
        <v>2</v>
      </c>
      <c r="CO719" s="41">
        <v>2</v>
      </c>
      <c r="CP719" s="41">
        <v>2</v>
      </c>
      <c r="CQ719" s="41">
        <v>2.2999999999999998</v>
      </c>
      <c r="CR719" s="41">
        <v>2.2999999999999998</v>
      </c>
      <c r="CS719" s="41">
        <v>2.2999999999999998</v>
      </c>
      <c r="CT719" s="41" t="s">
        <v>510</v>
      </c>
      <c r="CU719" s="40">
        <v>0.08</v>
      </c>
      <c r="CV719" s="41">
        <v>2</v>
      </c>
      <c r="CW719" s="41">
        <v>2.023076923076923</v>
      </c>
      <c r="CX719" s="41">
        <v>2.069230769230769</v>
      </c>
      <c r="CY719" s="41">
        <v>2.1153846153846154</v>
      </c>
      <c r="CZ719" s="41">
        <v>2.1846153846153844</v>
      </c>
      <c r="DA719" s="41">
        <v>2.2999999999999998</v>
      </c>
      <c r="DB719" s="41"/>
      <c r="DC719" s="40"/>
      <c r="DD719" s="41"/>
      <c r="DE719" s="41"/>
      <c r="DF719" s="41"/>
      <c r="DG719" s="41"/>
      <c r="DH719" s="41"/>
      <c r="DI719" s="41"/>
      <c r="DJ719" s="41"/>
      <c r="DK719" s="40"/>
      <c r="DL719" s="41"/>
      <c r="DM719" s="41"/>
      <c r="DN719" s="41"/>
      <c r="DO719" s="41"/>
      <c r="DP719" s="41"/>
      <c r="DQ719" s="41"/>
      <c r="DR719" s="15"/>
      <c r="DS719" s="151">
        <f t="shared" si="908"/>
        <v>2</v>
      </c>
      <c r="DT719" s="152">
        <f t="shared" si="909"/>
        <v>2.0747032967032966</v>
      </c>
      <c r="DU719" s="7">
        <f t="shared" si="910"/>
        <v>2.1148241758241757</v>
      </c>
      <c r="DV719" s="7">
        <f t="shared" si="911"/>
        <v>2.2123736263736262</v>
      </c>
      <c r="DW719">
        <f t="shared" si="912"/>
        <v>2.2543406593406594</v>
      </c>
      <c r="DX719">
        <f t="shared" si="913"/>
        <v>2.2999999999999998</v>
      </c>
      <c r="DZ719">
        <f t="shared" si="925"/>
        <v>2</v>
      </c>
      <c r="EA719">
        <f t="shared" si="926"/>
        <v>2.0747032967032966</v>
      </c>
      <c r="EB719">
        <f t="shared" si="927"/>
        <v>2.1148241758241757</v>
      </c>
      <c r="EC719">
        <f t="shared" si="928"/>
        <v>2.2123736263736262</v>
      </c>
      <c r="ED719">
        <f t="shared" si="929"/>
        <v>2.2543406593406594</v>
      </c>
      <c r="EE719">
        <f t="shared" si="930"/>
        <v>2.2999999999999998</v>
      </c>
      <c r="EG719">
        <f t="shared" si="931"/>
        <v>2.0747032967032966</v>
      </c>
      <c r="EH719">
        <f t="shared" si="932"/>
        <v>2.0386762571637411</v>
      </c>
      <c r="EI719">
        <f t="shared" si="933"/>
        <v>2.0922530124864247</v>
      </c>
      <c r="EJ719">
        <f t="shared" si="934"/>
        <v>2.0379384679574426</v>
      </c>
      <c r="EK719">
        <f t="shared" si="935"/>
        <v>2.0405079334129517</v>
      </c>
      <c r="EM719">
        <f>IF($EM$9='[1]L&amp;D Numbers'!$E$6,'[1]L&amp;D Numbers'!$E$7)</f>
        <v>350</v>
      </c>
      <c r="EN719">
        <f>IF($EN$9='[1]L&amp;D Numbers'!$F$6,'[1]L&amp;D Numbers'!$F$7)</f>
        <v>2000</v>
      </c>
      <c r="EO719">
        <f>IF($EO$9='[1]L&amp;D Numbers'!$G$6,'[1]L&amp;D Numbers'!$G$7)</f>
        <v>2000</v>
      </c>
      <c r="EP719">
        <f>IF($EP$9='[1]L&amp;D Numbers'!$H$6,'[1]L&amp;D Numbers'!$H$7)</f>
        <v>2000</v>
      </c>
      <c r="EQ719">
        <f>IF($EQ$9='[1]L&amp;D Numbers'!$I$6,'[1]L&amp;D Numbers'!$I$7)</f>
        <v>2000</v>
      </c>
      <c r="ER719">
        <f>IF($ER$9='[1]L&amp;D Numbers'!$J$6,'[1]L&amp;D Numbers'!$J$7)</f>
        <v>0</v>
      </c>
      <c r="ET719" s="45">
        <f>'[1]L&amp;D Master'!$E$10</f>
        <v>1.0678246631903041E-2</v>
      </c>
      <c r="EU719" s="45">
        <f>ET719+'[1]L&amp;D Master'!$F$10</f>
        <v>1.8222427877342538E-2</v>
      </c>
      <c r="EV719" s="45">
        <f>EU719+'[1]L&amp;D Master'!$G$10</f>
        <v>2.3561551193294058E-2</v>
      </c>
      <c r="EW719" s="45">
        <f>EV719+'[1]L&amp;D Master'!$H$10</f>
        <v>2.7330438342024234E-2</v>
      </c>
      <c r="EX719" s="45">
        <f>EW719+'[1]L&amp;D Master'!$I$10</f>
        <v>2.9999999999999995E-2</v>
      </c>
      <c r="EY719" s="45"/>
      <c r="EZ719" s="45">
        <f t="shared" si="936"/>
        <v>1.0678246631903041E-2</v>
      </c>
      <c r="FA719" s="45">
        <f t="shared" si="937"/>
        <v>1.8222427877342538E-2</v>
      </c>
      <c r="FB719" s="45">
        <f t="shared" si="937"/>
        <v>2.3561551193294058E-2</v>
      </c>
      <c r="FC719" s="45">
        <f t="shared" si="937"/>
        <v>2.7330438342024234E-2</v>
      </c>
      <c r="FD719" s="45">
        <f t="shared" si="937"/>
        <v>2.7330438342024234E-2</v>
      </c>
      <c r="FE719" s="45"/>
      <c r="FF719">
        <f t="shared" ref="FF719:FF782" si="944">EA719*(1-EZ719)</f>
        <v>2.0525491032130763</v>
      </c>
      <c r="FG719">
        <f t="shared" ref="FG719:FG782" si="945">EB719*(1-FA719)</f>
        <v>2.0762869448069594</v>
      </c>
      <c r="FH719">
        <f t="shared" ref="FH719:FH782" si="946">EC719*(1-FB719)</f>
        <v>2.1602466719171303</v>
      </c>
      <c r="FI719">
        <f t="shared" ref="FI719:FI782" si="947">ED719*(1-FC719)</f>
        <v>2.1927285409486315</v>
      </c>
      <c r="FJ719">
        <f t="shared" ref="FJ719:FJ782" si="948">EE719*(1-FD719)</f>
        <v>2.2371399918133443</v>
      </c>
      <c r="FL719" s="34"/>
      <c r="FM719" s="34"/>
      <c r="FN719" s="34"/>
      <c r="FO719" s="34"/>
      <c r="FP719" s="34"/>
      <c r="FQ719" s="153">
        <f t="shared" si="938"/>
        <v>0.125</v>
      </c>
      <c r="FR719" s="153"/>
      <c r="FS719" s="42"/>
      <c r="FT719" s="42"/>
      <c r="FU719" s="42"/>
      <c r="FV719" s="42"/>
      <c r="FW719" s="42"/>
      <c r="FX719" s="42"/>
      <c r="FY719" s="42"/>
      <c r="FZ719" s="42"/>
      <c r="GA719" s="42"/>
      <c r="GB719" s="42"/>
      <c r="GC719" s="42"/>
      <c r="GD719" s="42"/>
      <c r="GE719" s="42"/>
      <c r="GF719" s="42"/>
      <c r="GG719" s="42"/>
      <c r="GH719" s="42"/>
      <c r="GI719" s="42"/>
      <c r="GJ719" s="42"/>
      <c r="GK719" s="42"/>
      <c r="GL719" s="42"/>
      <c r="GM719" s="154">
        <f>'[1]Automation Master'!$B$10*FQ719*FO719</f>
        <v>0</v>
      </c>
      <c r="GN719" s="155">
        <f>'[1]Automation Master'!$B$11*FO719*FQ719+GM719</f>
        <v>0</v>
      </c>
      <c r="GO719" s="155">
        <f>'[1]Automation Master'!$B$12*FO719*FQ719+GN719</f>
        <v>0</v>
      </c>
      <c r="GP719" s="155">
        <f>'[1]Automation Master'!$B$13*FO719*FQ719+GO719</f>
        <v>0</v>
      </c>
      <c r="GQ719" s="155">
        <f>'[1]Automation Master'!$C$10*FO719*FQ719+GP719</f>
        <v>0</v>
      </c>
      <c r="GR719" s="155">
        <f>'[1]Automation Master'!$C$11*FO719*FQ719+GQ719</f>
        <v>0</v>
      </c>
      <c r="GS719" s="155">
        <f>'[1]Automation Master'!$C$12*FO719*FQ719+GR719</f>
        <v>0</v>
      </c>
      <c r="GT719" s="155">
        <f>'[1]Automation Master'!$C$13*FO719*FQ719+GS719</f>
        <v>0</v>
      </c>
      <c r="GU719" s="155">
        <f>'[1]Automation Master'!$D$10*FO719*FQ719+GT719</f>
        <v>0</v>
      </c>
      <c r="GV719" s="155">
        <f>'[1]Automation Master'!$D$11*FO719*FQ719+GU719</f>
        <v>0</v>
      </c>
      <c r="GW719" s="155">
        <f>'[1]Automation Master'!$D$12*FO719*FQ719+GV719</f>
        <v>0</v>
      </c>
      <c r="GX719" s="155">
        <f>'[1]Automation Master'!$D$13*FO719*FQ719+GW719</f>
        <v>0</v>
      </c>
      <c r="GY719" s="155">
        <f>'[1]Automation Master'!$E$10*FO719*FQ719+GX719</f>
        <v>0</v>
      </c>
      <c r="GZ719" s="155">
        <f>'[1]Automation Master'!$E$11*FO719*FQ719+GY719</f>
        <v>0</v>
      </c>
      <c r="HA719" s="155">
        <f>'[1]Automation Master'!$E$12*FO719*FQ719+GZ719</f>
        <v>0</v>
      </c>
      <c r="HB719" s="155">
        <f>'[1]Automation Master'!$E$13*FO719*FQ719+HA719</f>
        <v>0</v>
      </c>
      <c r="HC719" s="155">
        <f>'[1]Automation Master'!$F$10*FO719*FQ719+HB719</f>
        <v>0</v>
      </c>
      <c r="HD719" s="155">
        <f>'[1]Automation Master'!$F$11*FO719*FQ719+HC719</f>
        <v>0</v>
      </c>
      <c r="HE719" s="155">
        <f>'[1]Automation Master'!$F$12*FO719*FQ719+HD719</f>
        <v>0</v>
      </c>
      <c r="HF719" s="156">
        <f>'[1]Automation Master'!$F$13*FO719*FQ719+HE719</f>
        <v>0</v>
      </c>
      <c r="HG719" s="157"/>
      <c r="HH719" s="157"/>
      <c r="HI719" s="157"/>
      <c r="HJ719" s="157"/>
      <c r="HK719" s="157"/>
      <c r="HL719" s="157"/>
      <c r="HM719" s="157"/>
      <c r="HN719" s="157"/>
      <c r="HO719" s="157"/>
      <c r="HP719" s="157"/>
      <c r="HQ719" s="157"/>
      <c r="HR719" s="157"/>
      <c r="HS719" s="157"/>
      <c r="HT719" s="157"/>
      <c r="HU719" s="157"/>
      <c r="HV719" s="157"/>
      <c r="HW719" s="157"/>
      <c r="HX719" s="157"/>
      <c r="HY719" s="42"/>
      <c r="HZ719" s="42"/>
      <c r="IA719" s="148">
        <f t="shared" ref="IA719:IA782" si="949">EA719*(1-GP719)</f>
        <v>2.0747032967032966</v>
      </c>
      <c r="IB719" s="148">
        <f t="shared" ref="IB719:IB782" si="950">EB719*(1-GT719)</f>
        <v>2.1148241758241757</v>
      </c>
      <c r="IC719" s="148">
        <f t="shared" ref="IC719:IC782" si="951">EC719*(1-GX719)</f>
        <v>2.2123736263736262</v>
      </c>
      <c r="ID719" s="148">
        <f t="shared" ref="ID719:ID782" si="952">ED719*(1-HB719)</f>
        <v>2.2543406593406594</v>
      </c>
      <c r="IE719" s="148">
        <f t="shared" ref="IE719:IE782" si="953">EE719*(1-HF719)</f>
        <v>2.2999999999999998</v>
      </c>
      <c r="IH719">
        <f t="shared" ref="IH719:IH782" si="954">(EA719)*(1-GP719)*(1-EZ719)</f>
        <v>2.0525491032130763</v>
      </c>
      <c r="II719">
        <f t="shared" ref="II719:II782" si="955">(EB719)*(1-GT719)*(1-FA719)</f>
        <v>2.0762869448069594</v>
      </c>
      <c r="IJ719">
        <f t="shared" ref="IJ719:IJ782" si="956">(EC719)*(1-GX719)*(1-FB719)</f>
        <v>2.1602466719171303</v>
      </c>
      <c r="IK719">
        <f t="shared" ref="IK719:IK782" si="957">(ED719)*(1-HB719)*(1-FC719)</f>
        <v>2.1927285409486315</v>
      </c>
      <c r="IL719">
        <f t="shared" ref="IL719:IL782" si="958">(EE719)*(1-HF719)*(1-FD719)</f>
        <v>2.2371399918133443</v>
      </c>
      <c r="IN719" s="42">
        <f t="shared" ref="IN719:IN782" si="959">IFERROR((EA719-IH719)/(EA719),0)</f>
        <v>1.0678246631903131E-2</v>
      </c>
      <c r="IO719" s="42">
        <f t="shared" ref="IO719:IO782" si="960">IFERROR((EB719-II719)/EB719,0)</f>
        <v>1.8222427877342479E-2</v>
      </c>
      <c r="IP719" s="42">
        <f t="shared" ref="IP719:IP782" si="961">IFERROR((EC719-IJ719)/EC719,0)</f>
        <v>2.356155119329412E-2</v>
      </c>
      <c r="IQ719" s="42">
        <f t="shared" ref="IQ719:IQ782" si="962">IFERROR((ED719-IK719)/ED719,0)</f>
        <v>2.7330438342024151E-2</v>
      </c>
      <c r="IR719" s="42">
        <f t="shared" ref="IR719:IR782" si="963">IFERROR((EE719-IL719)/EE719,0)</f>
        <v>2.733043834202413E-2</v>
      </c>
      <c r="IT719" s="9">
        <f t="shared" si="939"/>
        <v>0</v>
      </c>
      <c r="IU719" s="9">
        <f t="shared" si="940"/>
        <v>0</v>
      </c>
      <c r="IV719" s="9">
        <f t="shared" si="941"/>
        <v>0</v>
      </c>
      <c r="IW719" s="9">
        <f t="shared" si="942"/>
        <v>0</v>
      </c>
      <c r="IX719" s="9">
        <f t="shared" si="943"/>
        <v>0</v>
      </c>
    </row>
    <row r="720" spans="1:258" ht="15.75" hidden="1" thickBot="1" x14ac:dyDescent="0.3">
      <c r="A720">
        <v>2</v>
      </c>
      <c r="B720" t="s">
        <v>576</v>
      </c>
      <c r="C720" t="s">
        <v>577</v>
      </c>
      <c r="D720" t="s">
        <v>498</v>
      </c>
      <c r="E720" t="s">
        <v>333</v>
      </c>
      <c r="F720" t="s">
        <v>333</v>
      </c>
      <c r="G720" t="s">
        <v>264</v>
      </c>
      <c r="H720">
        <v>2</v>
      </c>
      <c r="L720">
        <v>2</v>
      </c>
      <c r="Q720">
        <v>1</v>
      </c>
      <c r="R720">
        <v>1</v>
      </c>
      <c r="Y720">
        <v>2</v>
      </c>
      <c r="AB720">
        <v>2</v>
      </c>
      <c r="AT720">
        <v>2</v>
      </c>
      <c r="AU720">
        <v>0</v>
      </c>
      <c r="AV720">
        <v>2</v>
      </c>
      <c r="AW720">
        <v>0</v>
      </c>
      <c r="AX720">
        <v>0</v>
      </c>
      <c r="BB720">
        <f t="shared" si="914"/>
        <v>2</v>
      </c>
      <c r="BC720">
        <v>2</v>
      </c>
      <c r="BD720">
        <f t="shared" si="915"/>
        <v>2</v>
      </c>
      <c r="BE720">
        <f t="shared" si="916"/>
        <v>2</v>
      </c>
      <c r="BF720">
        <f t="shared" si="917"/>
        <v>2</v>
      </c>
      <c r="BH720">
        <f t="shared" si="918"/>
        <v>0</v>
      </c>
      <c r="BK720" s="45">
        <f>IF(G720="MEA",'[1]Net Hire Rate'!$E$7,IF(G720="AMR",'[1]Net Hire Rate'!$F$7,IF(G720="EUR",'[1]Net Hire Rate'!$G$7,IF(G720="APAC",'[1]Net Hire Rate'!$H$7,0))))</f>
        <v>-4.2535446205170975E-2</v>
      </c>
      <c r="BL720" s="45">
        <f>IF(G720="MEA",'[1]Net Hire Rate'!$E$8,IF(G720="AMR",'[1]Net Hire Rate'!$F$8,IF(G720="EUR",'[1]Net Hire Rate'!$G$8,IF(G720="APAC",'[1]Net Hire Rate'!$H$8,0))))</f>
        <v>-4.2535446205170975E-2</v>
      </c>
      <c r="BM720" s="45">
        <f>IF(G720="MEA",'[1]Net Hire Rate'!$E$9,IF(G720="AMR",'[1]Net Hire Rate'!$F$9,IF(G720="EUR",'[1]Net Hire Rate'!$G$9,IF(G720="APAC",'[1]Net Hire Rate'!$H$9,0))))</f>
        <v>-4.2535446205170975E-2</v>
      </c>
      <c r="BN720" s="45">
        <f>IF(G720="MEA",'[1]Net Hire Rate'!$E$10,IF(G720="AMR",'[1]Net Hire Rate'!$F$10,IF(G720="EUR",'[1]Net Hire Rate'!$G$10,IF(G720="APAC",'[1]Net Hire Rate'!$H$10,0))))</f>
        <v>-4.2535446205170975E-2</v>
      </c>
      <c r="BO720" s="45">
        <f>IF(G720="MEA",'[1]Net Hire Rate'!$E$11,IF(G720="AMR",'[1]Net Hire Rate'!$F$11,IF(G720="EUR",'[1]Net Hire Rate'!$G$11,IF(G720="APAC",'[1]Net Hire Rate'!$H$11,0))))</f>
        <v>-4.2535446205170975E-2</v>
      </c>
      <c r="BP720" s="45">
        <f>IF(G720="MEA",'[1]Net Hire Rate'!$E$12,IF(G720="AMR",'[1]Net Hire Rate'!$F$12,IF(G720="EUR",'[1]Net Hire Rate'!$G$12,IF(G720="APAC",'[1]Net Hire Rate'!$H$12,0))))</f>
        <v>-4.2535446205170975E-2</v>
      </c>
      <c r="BQ720" s="147">
        <f t="shared" si="919"/>
        <v>2</v>
      </c>
      <c r="BR720" s="147">
        <f t="shared" si="902"/>
        <v>2</v>
      </c>
      <c r="BS720" s="147">
        <f t="shared" si="920"/>
        <v>1.914929107589658</v>
      </c>
      <c r="BT720" s="148">
        <f t="shared" si="903"/>
        <v>1.914929107589658</v>
      </c>
      <c r="BU720" s="149">
        <f t="shared" si="921"/>
        <v>1.8334767435470618</v>
      </c>
      <c r="BV720" s="148">
        <f t="shared" si="904"/>
        <v>1.8334767435470618</v>
      </c>
      <c r="BW720" s="148">
        <f t="shared" si="922"/>
        <v>1.7554889921534835</v>
      </c>
      <c r="BX720" s="148">
        <f t="shared" si="905"/>
        <v>1.7554889921534835</v>
      </c>
      <c r="BY720" s="148">
        <f t="shared" si="923"/>
        <v>1.6808184845639691</v>
      </c>
      <c r="BZ720" s="148">
        <f t="shared" si="906"/>
        <v>1.6808184845639691</v>
      </c>
      <c r="CA720" s="148">
        <f t="shared" si="924"/>
        <v>1.6093241203331412</v>
      </c>
      <c r="CB720" s="148">
        <f t="shared" si="907"/>
        <v>1.6093241203331412</v>
      </c>
      <c r="CC720" s="148"/>
      <c r="CD720" s="38" t="s">
        <v>578</v>
      </c>
      <c r="CE720" s="39">
        <v>0.7</v>
      </c>
      <c r="CF720" s="38">
        <v>13</v>
      </c>
      <c r="CG720" s="38">
        <v>13.39</v>
      </c>
      <c r="CH720" s="38">
        <v>13.78</v>
      </c>
      <c r="CI720" s="38">
        <v>14.17</v>
      </c>
      <c r="CJ720" s="38">
        <v>14.95</v>
      </c>
      <c r="CK720" s="41">
        <v>14.95</v>
      </c>
      <c r="CL720" s="41" t="s">
        <v>509</v>
      </c>
      <c r="CM720" s="40">
        <v>0.05</v>
      </c>
      <c r="CN720" s="41">
        <v>1</v>
      </c>
      <c r="CO720" s="41">
        <v>1.05</v>
      </c>
      <c r="CP720" s="41">
        <v>1.05</v>
      </c>
      <c r="CQ720" s="41">
        <v>1.0999999999999999</v>
      </c>
      <c r="CR720" s="41">
        <v>1.0999999999999999</v>
      </c>
      <c r="CS720" s="41">
        <v>1.1499999999999999</v>
      </c>
      <c r="CT720" s="41" t="s">
        <v>510</v>
      </c>
      <c r="CU720" s="40">
        <v>0.05</v>
      </c>
      <c r="CV720" s="41">
        <v>2</v>
      </c>
      <c r="CW720" s="41">
        <v>2.023076923076923</v>
      </c>
      <c r="CX720" s="41">
        <v>2.069230769230769</v>
      </c>
      <c r="CY720" s="41">
        <v>2.1153846153846154</v>
      </c>
      <c r="CZ720" s="41">
        <v>2.1846153846153844</v>
      </c>
      <c r="DA720" s="41">
        <v>2.2999999999999998</v>
      </c>
      <c r="DB720" s="41" t="s">
        <v>579</v>
      </c>
      <c r="DC720" s="40">
        <v>0.2</v>
      </c>
      <c r="DD720" s="41">
        <v>250</v>
      </c>
      <c r="DE720" s="41">
        <v>255</v>
      </c>
      <c r="DF720" s="41">
        <v>262.5</v>
      </c>
      <c r="DG720" s="41">
        <v>270</v>
      </c>
      <c r="DH720" s="41">
        <v>277.5</v>
      </c>
      <c r="DI720" s="41">
        <v>287.5</v>
      </c>
      <c r="DJ720" s="41"/>
      <c r="DK720" s="40"/>
      <c r="DL720" s="41"/>
      <c r="DM720" s="41"/>
      <c r="DN720" s="41"/>
      <c r="DO720" s="41"/>
      <c r="DP720" s="41"/>
      <c r="DQ720" s="41"/>
      <c r="DR720" s="15"/>
      <c r="DS720" s="151">
        <f t="shared" si="908"/>
        <v>2</v>
      </c>
      <c r="DT720" s="152">
        <f t="shared" si="909"/>
        <v>2.0561538461538462</v>
      </c>
      <c r="DU720" s="7">
        <f t="shared" si="910"/>
        <v>2.1124615384615382</v>
      </c>
      <c r="DV720" s="7">
        <f t="shared" si="911"/>
        <v>2.1737692307692305</v>
      </c>
      <c r="DW720">
        <f t="shared" si="912"/>
        <v>2.2732307692307692</v>
      </c>
      <c r="DX720">
        <f t="shared" si="913"/>
        <v>2.2999999999999998</v>
      </c>
      <c r="DZ720">
        <f t="shared" si="925"/>
        <v>2</v>
      </c>
      <c r="EA720">
        <f t="shared" si="926"/>
        <v>2.0561538461538462</v>
      </c>
      <c r="EB720">
        <f t="shared" si="927"/>
        <v>2.1124615384615382</v>
      </c>
      <c r="EC720">
        <f t="shared" si="928"/>
        <v>2.1737692307692305</v>
      </c>
      <c r="ED720">
        <f t="shared" si="929"/>
        <v>2.2732307692307692</v>
      </c>
      <c r="EE720">
        <f t="shared" si="930"/>
        <v>2.2999999999999998</v>
      </c>
      <c r="EG720">
        <f t="shared" si="931"/>
        <v>2.0561538461538462</v>
      </c>
      <c r="EH720">
        <f t="shared" si="932"/>
        <v>2.0547699214365878</v>
      </c>
      <c r="EI720">
        <f t="shared" si="933"/>
        <v>2.0580438424004077</v>
      </c>
      <c r="EJ720">
        <f t="shared" si="934"/>
        <v>2.0915106691673451</v>
      </c>
      <c r="EK720">
        <f t="shared" si="935"/>
        <v>2.0235517054683267</v>
      </c>
      <c r="EM720">
        <f>IF($EM$9='[1]L&amp;D Numbers'!$E$6,'[1]L&amp;D Numbers'!$E$7)</f>
        <v>350</v>
      </c>
      <c r="EN720">
        <f>IF($EN$9='[1]L&amp;D Numbers'!$F$6,'[1]L&amp;D Numbers'!$F$7)</f>
        <v>2000</v>
      </c>
      <c r="EO720">
        <f>IF($EO$9='[1]L&amp;D Numbers'!$G$6,'[1]L&amp;D Numbers'!$G$7)</f>
        <v>2000</v>
      </c>
      <c r="EP720">
        <f>IF($EP$9='[1]L&amp;D Numbers'!$H$6,'[1]L&amp;D Numbers'!$H$7)</f>
        <v>2000</v>
      </c>
      <c r="EQ720">
        <f>IF($EQ$9='[1]L&amp;D Numbers'!$I$6,'[1]L&amp;D Numbers'!$I$7)</f>
        <v>2000</v>
      </c>
      <c r="ER720">
        <f>IF($ER$9='[1]L&amp;D Numbers'!$J$6,'[1]L&amp;D Numbers'!$J$7)</f>
        <v>0</v>
      </c>
      <c r="ET720" s="45">
        <f>'[1]L&amp;D Master'!$E$10</f>
        <v>1.0678246631903041E-2</v>
      </c>
      <c r="EU720" s="45">
        <f>ET720+'[1]L&amp;D Master'!$F$10</f>
        <v>1.8222427877342538E-2</v>
      </c>
      <c r="EV720" s="45">
        <f>EU720+'[1]L&amp;D Master'!$G$10</f>
        <v>2.3561551193294058E-2</v>
      </c>
      <c r="EW720" s="45">
        <f>EV720+'[1]L&amp;D Master'!$H$10</f>
        <v>2.7330438342024234E-2</v>
      </c>
      <c r="EX720" s="45">
        <f>EW720+'[1]L&amp;D Master'!$I$10</f>
        <v>2.9999999999999995E-2</v>
      </c>
      <c r="EY720" s="45"/>
      <c r="EZ720" s="45">
        <f t="shared" si="936"/>
        <v>1.0678246631903041E-2</v>
      </c>
      <c r="FA720" s="45">
        <f t="shared" si="937"/>
        <v>1.8222427877342538E-2</v>
      </c>
      <c r="FB720" s="45">
        <f t="shared" si="937"/>
        <v>2.3561551193294058E-2</v>
      </c>
      <c r="FC720" s="45">
        <f t="shared" si="937"/>
        <v>2.7330438342024234E-2</v>
      </c>
      <c r="FD720" s="45">
        <f t="shared" si="937"/>
        <v>2.7330438342024234E-2</v>
      </c>
      <c r="FE720" s="45"/>
      <c r="FF720">
        <f t="shared" si="944"/>
        <v>2.0341977282714794</v>
      </c>
      <c r="FG720">
        <f t="shared" si="945"/>
        <v>2.0739673604332629</v>
      </c>
      <c r="FH720">
        <f t="shared" si="946"/>
        <v>2.1225518557560537</v>
      </c>
      <c r="FI720">
        <f t="shared" si="947"/>
        <v>2.2111023758551154</v>
      </c>
      <c r="FJ720">
        <f t="shared" si="948"/>
        <v>2.2371399918133443</v>
      </c>
      <c r="FL720" s="34"/>
      <c r="FM720" s="34"/>
      <c r="FN720" s="34"/>
      <c r="FO720" s="34"/>
      <c r="FP720" s="34"/>
      <c r="FQ720" s="153">
        <f t="shared" si="938"/>
        <v>0.125</v>
      </c>
      <c r="FR720" s="153"/>
      <c r="FS720" s="42"/>
      <c r="FT720" s="42"/>
      <c r="FU720" s="42"/>
      <c r="FV720" s="42"/>
      <c r="FW720" s="42"/>
      <c r="FX720" s="42"/>
      <c r="FY720" s="42"/>
      <c r="FZ720" s="42"/>
      <c r="GA720" s="42"/>
      <c r="GB720" s="42"/>
      <c r="GC720" s="42"/>
      <c r="GD720" s="42"/>
      <c r="GE720" s="42"/>
      <c r="GF720" s="42"/>
      <c r="GG720" s="42"/>
      <c r="GH720" s="42"/>
      <c r="GI720" s="42"/>
      <c r="GJ720" s="42"/>
      <c r="GK720" s="42"/>
      <c r="GL720" s="42"/>
      <c r="GM720" s="154">
        <f>'[1]Automation Master'!$B$10*FQ720*FO720</f>
        <v>0</v>
      </c>
      <c r="GN720" s="155">
        <f>'[1]Automation Master'!$B$11*FO720*FQ720+GM720</f>
        <v>0</v>
      </c>
      <c r="GO720" s="155">
        <f>'[1]Automation Master'!$B$12*FO720*FQ720+GN720</f>
        <v>0</v>
      </c>
      <c r="GP720" s="155">
        <f>'[1]Automation Master'!$B$13*FO720*FQ720+GO720</f>
        <v>0</v>
      </c>
      <c r="GQ720" s="155">
        <f>'[1]Automation Master'!$C$10*FO720*FQ720+GP720</f>
        <v>0</v>
      </c>
      <c r="GR720" s="155">
        <f>'[1]Automation Master'!$C$11*FO720*FQ720+GQ720</f>
        <v>0</v>
      </c>
      <c r="GS720" s="155">
        <f>'[1]Automation Master'!$C$12*FO720*FQ720+GR720</f>
        <v>0</v>
      </c>
      <c r="GT720" s="155">
        <f>'[1]Automation Master'!$C$13*FO720*FQ720+GS720</f>
        <v>0</v>
      </c>
      <c r="GU720" s="155">
        <f>'[1]Automation Master'!$D$10*FO720*FQ720+GT720</f>
        <v>0</v>
      </c>
      <c r="GV720" s="155">
        <f>'[1]Automation Master'!$D$11*FO720*FQ720+GU720</f>
        <v>0</v>
      </c>
      <c r="GW720" s="155">
        <f>'[1]Automation Master'!$D$12*FO720*FQ720+GV720</f>
        <v>0</v>
      </c>
      <c r="GX720" s="155">
        <f>'[1]Automation Master'!$D$13*FO720*FQ720+GW720</f>
        <v>0</v>
      </c>
      <c r="GY720" s="155">
        <f>'[1]Automation Master'!$E$10*FO720*FQ720+GX720</f>
        <v>0</v>
      </c>
      <c r="GZ720" s="155">
        <f>'[1]Automation Master'!$E$11*FO720*FQ720+GY720</f>
        <v>0</v>
      </c>
      <c r="HA720" s="155">
        <f>'[1]Automation Master'!$E$12*FO720*FQ720+GZ720</f>
        <v>0</v>
      </c>
      <c r="HB720" s="155">
        <f>'[1]Automation Master'!$E$13*FO720*FQ720+HA720</f>
        <v>0</v>
      </c>
      <c r="HC720" s="155">
        <f>'[1]Automation Master'!$F$10*FO720*FQ720+HB720</f>
        <v>0</v>
      </c>
      <c r="HD720" s="155">
        <f>'[1]Automation Master'!$F$11*FO720*FQ720+HC720</f>
        <v>0</v>
      </c>
      <c r="HE720" s="155">
        <f>'[1]Automation Master'!$F$12*FO720*FQ720+HD720</f>
        <v>0</v>
      </c>
      <c r="HF720" s="156">
        <f>'[1]Automation Master'!$F$13*FO720*FQ720+HE720</f>
        <v>0</v>
      </c>
      <c r="HG720" s="157"/>
      <c r="HH720" s="157"/>
      <c r="HI720" s="157"/>
      <c r="HJ720" s="157"/>
      <c r="HK720" s="157"/>
      <c r="HL720" s="157"/>
      <c r="HM720" s="157"/>
      <c r="HN720" s="157"/>
      <c r="HO720" s="157"/>
      <c r="HP720" s="157"/>
      <c r="HQ720" s="157"/>
      <c r="HR720" s="157"/>
      <c r="HS720" s="157"/>
      <c r="HT720" s="157"/>
      <c r="HU720" s="157"/>
      <c r="HV720" s="157"/>
      <c r="HW720" s="157"/>
      <c r="HX720" s="157"/>
      <c r="HY720" s="42"/>
      <c r="HZ720" s="42"/>
      <c r="IA720" s="148">
        <f t="shared" si="949"/>
        <v>2.0561538461538462</v>
      </c>
      <c r="IB720" s="148">
        <f t="shared" si="950"/>
        <v>2.1124615384615382</v>
      </c>
      <c r="IC720" s="148">
        <f t="shared" si="951"/>
        <v>2.1737692307692305</v>
      </c>
      <c r="ID720" s="148">
        <f t="shared" si="952"/>
        <v>2.2732307692307692</v>
      </c>
      <c r="IE720" s="148">
        <f t="shared" si="953"/>
        <v>2.2999999999999998</v>
      </c>
      <c r="IH720">
        <f t="shared" si="954"/>
        <v>2.0341977282714794</v>
      </c>
      <c r="II720">
        <f t="shared" si="955"/>
        <v>2.0739673604332629</v>
      </c>
      <c r="IJ720">
        <f t="shared" si="956"/>
        <v>2.1225518557560537</v>
      </c>
      <c r="IK720">
        <f t="shared" si="957"/>
        <v>2.2111023758551154</v>
      </c>
      <c r="IL720">
        <f t="shared" si="958"/>
        <v>2.2371399918133443</v>
      </c>
      <c r="IN720" s="42">
        <f t="shared" si="959"/>
        <v>1.0678246631903065E-2</v>
      </c>
      <c r="IO720" s="42">
        <f t="shared" si="960"/>
        <v>1.8222427877342455E-2</v>
      </c>
      <c r="IP720" s="42">
        <f t="shared" si="961"/>
        <v>2.356155119329412E-2</v>
      </c>
      <c r="IQ720" s="42">
        <f t="shared" si="962"/>
        <v>2.7330438342024206E-2</v>
      </c>
      <c r="IR720" s="42">
        <f t="shared" si="963"/>
        <v>2.733043834202413E-2</v>
      </c>
      <c r="IT720" s="9">
        <f t="shared" si="939"/>
        <v>0</v>
      </c>
      <c r="IU720" s="9">
        <f t="shared" si="940"/>
        <v>0</v>
      </c>
      <c r="IV720" s="9">
        <f t="shared" si="941"/>
        <v>0</v>
      </c>
      <c r="IW720" s="9">
        <f t="shared" si="942"/>
        <v>0</v>
      </c>
      <c r="IX720" s="9">
        <f t="shared" si="943"/>
        <v>0</v>
      </c>
    </row>
    <row r="721" spans="1:258" ht="15.75" hidden="1" thickBot="1" x14ac:dyDescent="0.3">
      <c r="A721">
        <v>2</v>
      </c>
      <c r="B721" t="s">
        <v>576</v>
      </c>
      <c r="C721" t="s">
        <v>577</v>
      </c>
      <c r="D721" t="s">
        <v>498</v>
      </c>
      <c r="E721" t="s">
        <v>333</v>
      </c>
      <c r="F721" t="s">
        <v>333</v>
      </c>
      <c r="G721" t="s">
        <v>273</v>
      </c>
      <c r="H721">
        <v>2</v>
      </c>
      <c r="L721">
        <v>2</v>
      </c>
      <c r="Q721">
        <v>1</v>
      </c>
      <c r="S721">
        <v>1</v>
      </c>
      <c r="Y721">
        <v>2</v>
      </c>
      <c r="AB721">
        <v>2</v>
      </c>
      <c r="AT721">
        <v>2</v>
      </c>
      <c r="AU721">
        <v>0</v>
      </c>
      <c r="AV721">
        <v>2</v>
      </c>
      <c r="AW721">
        <v>0</v>
      </c>
      <c r="AX721">
        <v>0</v>
      </c>
      <c r="BB721">
        <f t="shared" si="914"/>
        <v>2</v>
      </c>
      <c r="BC721">
        <v>2</v>
      </c>
      <c r="BD721">
        <f t="shared" si="915"/>
        <v>2</v>
      </c>
      <c r="BE721">
        <f t="shared" si="916"/>
        <v>2</v>
      </c>
      <c r="BF721">
        <f t="shared" si="917"/>
        <v>2</v>
      </c>
      <c r="BH721">
        <f t="shared" si="918"/>
        <v>0</v>
      </c>
      <c r="BK721" s="45">
        <f>IF(G721="MEA",'[1]Net Hire Rate'!$E$7,IF(G721="AMR",'[1]Net Hire Rate'!$F$7,IF(G721="EUR",'[1]Net Hire Rate'!$G$7,IF(G721="APAC",'[1]Net Hire Rate'!$H$7,0))))</f>
        <v>-2.2817025010969723E-2</v>
      </c>
      <c r="BL721" s="45">
        <f>IF(G721="MEA",'[1]Net Hire Rate'!$E$8,IF(G721="AMR",'[1]Net Hire Rate'!$F$8,IF(G721="EUR",'[1]Net Hire Rate'!$G$8,IF(G721="APAC",'[1]Net Hire Rate'!$H$8,0))))</f>
        <v>-2.2817025010969723E-2</v>
      </c>
      <c r="BM721" s="45">
        <f>IF(G721="MEA",'[1]Net Hire Rate'!$E$9,IF(G721="AMR",'[1]Net Hire Rate'!$F$9,IF(G721="EUR",'[1]Net Hire Rate'!$G$9,IF(G721="APAC",'[1]Net Hire Rate'!$H$9,0))))</f>
        <v>-2.2817025010969723E-2</v>
      </c>
      <c r="BN721" s="45">
        <f>IF(G721="MEA",'[1]Net Hire Rate'!$E$10,IF(G721="AMR",'[1]Net Hire Rate'!$F$10,IF(G721="EUR",'[1]Net Hire Rate'!$G$10,IF(G721="APAC",'[1]Net Hire Rate'!$H$10,0))))</f>
        <v>-2.2817025010969723E-2</v>
      </c>
      <c r="BO721" s="45">
        <f>IF(G721="MEA",'[1]Net Hire Rate'!$E$11,IF(G721="AMR",'[1]Net Hire Rate'!$F$11,IF(G721="EUR",'[1]Net Hire Rate'!$G$11,IF(G721="APAC",'[1]Net Hire Rate'!$H$11,0))))</f>
        <v>-2.2817025010969723E-2</v>
      </c>
      <c r="BP721" s="45">
        <f>IF(G721="MEA",'[1]Net Hire Rate'!$E$12,IF(G721="AMR",'[1]Net Hire Rate'!$F$12,IF(G721="EUR",'[1]Net Hire Rate'!$G$12,IF(G721="APAC",'[1]Net Hire Rate'!$H$12,0))))</f>
        <v>-2.2817025010969723E-2</v>
      </c>
      <c r="BQ721" s="147">
        <f t="shared" si="919"/>
        <v>2</v>
      </c>
      <c r="BR721" s="147">
        <f t="shared" si="902"/>
        <v>2</v>
      </c>
      <c r="BS721" s="147">
        <f t="shared" si="920"/>
        <v>1.9543659499780606</v>
      </c>
      <c r="BT721" s="148">
        <f t="shared" si="903"/>
        <v>1.9543659499780606</v>
      </c>
      <c r="BU721" s="149">
        <f t="shared" si="921"/>
        <v>1.9097731332168235</v>
      </c>
      <c r="BV721" s="148">
        <f t="shared" si="904"/>
        <v>1.9097731332168235</v>
      </c>
      <c r="BW721" s="148">
        <f t="shared" si="922"/>
        <v>1.8661977918709372</v>
      </c>
      <c r="BX721" s="148">
        <f t="shared" si="905"/>
        <v>1.8661977918709372</v>
      </c>
      <c r="BY721" s="148">
        <f t="shared" si="923"/>
        <v>1.8236167101784015</v>
      </c>
      <c r="BZ721" s="148">
        <f t="shared" si="906"/>
        <v>1.8236167101784015</v>
      </c>
      <c r="CA721" s="148">
        <f t="shared" si="924"/>
        <v>1.7820072020918387</v>
      </c>
      <c r="CB721" s="148">
        <f t="shared" si="907"/>
        <v>1.7820072020918387</v>
      </c>
      <c r="CC721" s="148"/>
      <c r="CD721" s="38" t="s">
        <v>578</v>
      </c>
      <c r="CE721" s="39">
        <v>0.7</v>
      </c>
      <c r="CF721" s="38">
        <v>13</v>
      </c>
      <c r="CG721" s="38">
        <v>13.39</v>
      </c>
      <c r="CH721" s="38">
        <v>13.78</v>
      </c>
      <c r="CI721" s="38">
        <v>14.17</v>
      </c>
      <c r="CJ721" s="38">
        <v>14.95</v>
      </c>
      <c r="CK721" s="41">
        <v>14.95</v>
      </c>
      <c r="CL721" s="41" t="s">
        <v>509</v>
      </c>
      <c r="CM721" s="40">
        <v>0.05</v>
      </c>
      <c r="CN721" s="41">
        <v>1</v>
      </c>
      <c r="CO721" s="41">
        <v>1.05</v>
      </c>
      <c r="CP721" s="41">
        <v>1.05</v>
      </c>
      <c r="CQ721" s="41">
        <v>1.0999999999999999</v>
      </c>
      <c r="CR721" s="41">
        <v>1.0999999999999999</v>
      </c>
      <c r="CS721" s="41">
        <v>1.1499999999999999</v>
      </c>
      <c r="CT721" s="41" t="s">
        <v>510</v>
      </c>
      <c r="CU721" s="40">
        <v>0.05</v>
      </c>
      <c r="CV721" s="41">
        <v>2</v>
      </c>
      <c r="CW721" s="41">
        <v>2.023076923076923</v>
      </c>
      <c r="CX721" s="41">
        <v>2.069230769230769</v>
      </c>
      <c r="CY721" s="41">
        <v>2.1153846153846154</v>
      </c>
      <c r="CZ721" s="41">
        <v>2.1846153846153844</v>
      </c>
      <c r="DA721" s="41">
        <v>2.2999999999999998</v>
      </c>
      <c r="DB721" s="41" t="s">
        <v>579</v>
      </c>
      <c r="DC721" s="40">
        <v>0.2</v>
      </c>
      <c r="DD721" s="41">
        <v>250</v>
      </c>
      <c r="DE721" s="41">
        <v>255</v>
      </c>
      <c r="DF721" s="41">
        <v>262.5</v>
      </c>
      <c r="DG721" s="41">
        <v>270</v>
      </c>
      <c r="DH721" s="41">
        <v>277.5</v>
      </c>
      <c r="DI721" s="41">
        <v>287.5</v>
      </c>
      <c r="DJ721" s="41"/>
      <c r="DK721" s="40"/>
      <c r="DL721" s="41"/>
      <c r="DM721" s="41"/>
      <c r="DN721" s="41"/>
      <c r="DO721" s="41"/>
      <c r="DP721" s="41"/>
      <c r="DQ721" s="41"/>
      <c r="DR721" s="15"/>
      <c r="DS721" s="151">
        <f t="shared" si="908"/>
        <v>2</v>
      </c>
      <c r="DT721" s="152">
        <f t="shared" si="909"/>
        <v>2.0561538461538462</v>
      </c>
      <c r="DU721" s="7">
        <f t="shared" si="910"/>
        <v>2.1124615384615382</v>
      </c>
      <c r="DV721" s="7">
        <f t="shared" si="911"/>
        <v>2.1737692307692305</v>
      </c>
      <c r="DW721">
        <f t="shared" si="912"/>
        <v>2.2732307692307692</v>
      </c>
      <c r="DX721">
        <f t="shared" si="913"/>
        <v>2.2999999999999998</v>
      </c>
      <c r="DZ721">
        <f t="shared" si="925"/>
        <v>2</v>
      </c>
      <c r="EA721">
        <f t="shared" si="926"/>
        <v>2.0561538461538462</v>
      </c>
      <c r="EB721">
        <f t="shared" si="927"/>
        <v>2.1124615384615382</v>
      </c>
      <c r="EC721">
        <f t="shared" si="928"/>
        <v>2.1737692307692305</v>
      </c>
      <c r="ED721">
        <f t="shared" si="929"/>
        <v>2.2732307692307692</v>
      </c>
      <c r="EE721">
        <f t="shared" si="930"/>
        <v>2.2999999999999998</v>
      </c>
      <c r="EG721">
        <f t="shared" si="931"/>
        <v>2.0561538461538462</v>
      </c>
      <c r="EH721">
        <f t="shared" si="932"/>
        <v>2.0547699214365878</v>
      </c>
      <c r="EI721">
        <f t="shared" si="933"/>
        <v>2.0580438424004077</v>
      </c>
      <c r="EJ721">
        <f t="shared" si="934"/>
        <v>2.0915106691673451</v>
      </c>
      <c r="EK721">
        <f t="shared" si="935"/>
        <v>2.0235517054683267</v>
      </c>
      <c r="EM721">
        <f>IF($EM$9='[1]L&amp;D Numbers'!$E$6,'[1]L&amp;D Numbers'!$E$7)</f>
        <v>350</v>
      </c>
      <c r="EN721">
        <f>IF($EN$9='[1]L&amp;D Numbers'!$F$6,'[1]L&amp;D Numbers'!$F$7)</f>
        <v>2000</v>
      </c>
      <c r="EO721">
        <f>IF($EO$9='[1]L&amp;D Numbers'!$G$6,'[1]L&amp;D Numbers'!$G$7)</f>
        <v>2000</v>
      </c>
      <c r="EP721">
        <f>IF($EP$9='[1]L&amp;D Numbers'!$H$6,'[1]L&amp;D Numbers'!$H$7)</f>
        <v>2000</v>
      </c>
      <c r="EQ721">
        <f>IF($EQ$9='[1]L&amp;D Numbers'!$I$6,'[1]L&amp;D Numbers'!$I$7)</f>
        <v>2000</v>
      </c>
      <c r="ER721">
        <f>IF($ER$9='[1]L&amp;D Numbers'!$J$6,'[1]L&amp;D Numbers'!$J$7)</f>
        <v>0</v>
      </c>
      <c r="ET721" s="45">
        <f>'[1]L&amp;D Master'!$E$10</f>
        <v>1.0678246631903041E-2</v>
      </c>
      <c r="EU721" s="45">
        <f>ET721+'[1]L&amp;D Master'!$F$10</f>
        <v>1.8222427877342538E-2</v>
      </c>
      <c r="EV721" s="45">
        <f>EU721+'[1]L&amp;D Master'!$G$10</f>
        <v>2.3561551193294058E-2</v>
      </c>
      <c r="EW721" s="45">
        <f>EV721+'[1]L&amp;D Master'!$H$10</f>
        <v>2.7330438342024234E-2</v>
      </c>
      <c r="EX721" s="45">
        <f>EW721+'[1]L&amp;D Master'!$I$10</f>
        <v>2.9999999999999995E-2</v>
      </c>
      <c r="EY721" s="45"/>
      <c r="EZ721" s="45">
        <f t="shared" si="936"/>
        <v>1.0678246631903041E-2</v>
      </c>
      <c r="FA721" s="45">
        <f t="shared" si="937"/>
        <v>1.8222427877342538E-2</v>
      </c>
      <c r="FB721" s="45">
        <f t="shared" si="937"/>
        <v>2.3561551193294058E-2</v>
      </c>
      <c r="FC721" s="45">
        <f t="shared" si="937"/>
        <v>2.7330438342024234E-2</v>
      </c>
      <c r="FD721" s="45">
        <f t="shared" si="937"/>
        <v>2.7330438342024234E-2</v>
      </c>
      <c r="FE721" s="45"/>
      <c r="FF721">
        <f t="shared" si="944"/>
        <v>2.0341977282714794</v>
      </c>
      <c r="FG721">
        <f t="shared" si="945"/>
        <v>2.0739673604332629</v>
      </c>
      <c r="FH721">
        <f t="shared" si="946"/>
        <v>2.1225518557560537</v>
      </c>
      <c r="FI721">
        <f t="shared" si="947"/>
        <v>2.2111023758551154</v>
      </c>
      <c r="FJ721">
        <f t="shared" si="948"/>
        <v>2.2371399918133443</v>
      </c>
      <c r="FL721" s="34"/>
      <c r="FM721" s="34"/>
      <c r="FN721" s="34"/>
      <c r="FO721" s="34"/>
      <c r="FP721" s="34"/>
      <c r="FQ721" s="153">
        <f t="shared" si="938"/>
        <v>0.125</v>
      </c>
      <c r="FR721" s="153"/>
      <c r="FS721" s="42"/>
      <c r="FT721" s="42"/>
      <c r="FU721" s="42"/>
      <c r="FV721" s="42"/>
      <c r="FW721" s="42"/>
      <c r="FX721" s="42"/>
      <c r="FY721" s="42"/>
      <c r="FZ721" s="42"/>
      <c r="GA721" s="42"/>
      <c r="GB721" s="42"/>
      <c r="GC721" s="42"/>
      <c r="GD721" s="42"/>
      <c r="GE721" s="42"/>
      <c r="GF721" s="42"/>
      <c r="GG721" s="42"/>
      <c r="GH721" s="42"/>
      <c r="GI721" s="42"/>
      <c r="GJ721" s="42"/>
      <c r="GK721" s="42"/>
      <c r="GL721" s="42"/>
      <c r="GM721" s="154">
        <f>'[1]Automation Master'!$B$10*FQ721*FO721</f>
        <v>0</v>
      </c>
      <c r="GN721" s="155">
        <f>'[1]Automation Master'!$B$11*FO721*FQ721+GM721</f>
        <v>0</v>
      </c>
      <c r="GO721" s="155">
        <f>'[1]Automation Master'!$B$12*FO721*FQ721+GN721</f>
        <v>0</v>
      </c>
      <c r="GP721" s="155">
        <f>'[1]Automation Master'!$B$13*FO721*FQ721+GO721</f>
        <v>0</v>
      </c>
      <c r="GQ721" s="155">
        <f>'[1]Automation Master'!$C$10*FO721*FQ721+GP721</f>
        <v>0</v>
      </c>
      <c r="GR721" s="155">
        <f>'[1]Automation Master'!$C$11*FO721*FQ721+GQ721</f>
        <v>0</v>
      </c>
      <c r="GS721" s="155">
        <f>'[1]Automation Master'!$C$12*FO721*FQ721+GR721</f>
        <v>0</v>
      </c>
      <c r="GT721" s="155">
        <f>'[1]Automation Master'!$C$13*FO721*FQ721+GS721</f>
        <v>0</v>
      </c>
      <c r="GU721" s="155">
        <f>'[1]Automation Master'!$D$10*FO721*FQ721+GT721</f>
        <v>0</v>
      </c>
      <c r="GV721" s="155">
        <f>'[1]Automation Master'!$D$11*FO721*FQ721+GU721</f>
        <v>0</v>
      </c>
      <c r="GW721" s="155">
        <f>'[1]Automation Master'!$D$12*FO721*FQ721+GV721</f>
        <v>0</v>
      </c>
      <c r="GX721" s="155">
        <f>'[1]Automation Master'!$D$13*FO721*FQ721+GW721</f>
        <v>0</v>
      </c>
      <c r="GY721" s="155">
        <f>'[1]Automation Master'!$E$10*FO721*FQ721+GX721</f>
        <v>0</v>
      </c>
      <c r="GZ721" s="155">
        <f>'[1]Automation Master'!$E$11*FO721*FQ721+GY721</f>
        <v>0</v>
      </c>
      <c r="HA721" s="155">
        <f>'[1]Automation Master'!$E$12*FO721*FQ721+GZ721</f>
        <v>0</v>
      </c>
      <c r="HB721" s="155">
        <f>'[1]Automation Master'!$E$13*FO721*FQ721+HA721</f>
        <v>0</v>
      </c>
      <c r="HC721" s="155">
        <f>'[1]Automation Master'!$F$10*FO721*FQ721+HB721</f>
        <v>0</v>
      </c>
      <c r="HD721" s="155">
        <f>'[1]Automation Master'!$F$11*FO721*FQ721+HC721</f>
        <v>0</v>
      </c>
      <c r="HE721" s="155">
        <f>'[1]Automation Master'!$F$12*FO721*FQ721+HD721</f>
        <v>0</v>
      </c>
      <c r="HF721" s="156">
        <f>'[1]Automation Master'!$F$13*FO721*FQ721+HE721</f>
        <v>0</v>
      </c>
      <c r="HG721" s="157"/>
      <c r="HH721" s="157"/>
      <c r="HI721" s="157"/>
      <c r="HJ721" s="157"/>
      <c r="HK721" s="157"/>
      <c r="HL721" s="157"/>
      <c r="HM721" s="157"/>
      <c r="HN721" s="157"/>
      <c r="HO721" s="157"/>
      <c r="HP721" s="157"/>
      <c r="HQ721" s="157"/>
      <c r="HR721" s="157"/>
      <c r="HS721" s="157"/>
      <c r="HT721" s="157"/>
      <c r="HU721" s="157"/>
      <c r="HV721" s="157"/>
      <c r="HW721" s="157"/>
      <c r="HX721" s="157"/>
      <c r="HY721" s="42"/>
      <c r="HZ721" s="42"/>
      <c r="IA721" s="148">
        <f t="shared" si="949"/>
        <v>2.0561538461538462</v>
      </c>
      <c r="IB721" s="148">
        <f t="shared" si="950"/>
        <v>2.1124615384615382</v>
      </c>
      <c r="IC721" s="148">
        <f t="shared" si="951"/>
        <v>2.1737692307692305</v>
      </c>
      <c r="ID721" s="148">
        <f t="shared" si="952"/>
        <v>2.2732307692307692</v>
      </c>
      <c r="IE721" s="148">
        <f t="shared" si="953"/>
        <v>2.2999999999999998</v>
      </c>
      <c r="IH721">
        <f t="shared" si="954"/>
        <v>2.0341977282714794</v>
      </c>
      <c r="II721">
        <f t="shared" si="955"/>
        <v>2.0739673604332629</v>
      </c>
      <c r="IJ721">
        <f t="shared" si="956"/>
        <v>2.1225518557560537</v>
      </c>
      <c r="IK721">
        <f t="shared" si="957"/>
        <v>2.2111023758551154</v>
      </c>
      <c r="IL721">
        <f t="shared" si="958"/>
        <v>2.2371399918133443</v>
      </c>
      <c r="IN721" s="42">
        <f t="shared" si="959"/>
        <v>1.0678246631903065E-2</v>
      </c>
      <c r="IO721" s="42">
        <f t="shared" si="960"/>
        <v>1.8222427877342455E-2</v>
      </c>
      <c r="IP721" s="42">
        <f t="shared" si="961"/>
        <v>2.356155119329412E-2</v>
      </c>
      <c r="IQ721" s="42">
        <f t="shared" si="962"/>
        <v>2.7330438342024206E-2</v>
      </c>
      <c r="IR721" s="42">
        <f t="shared" si="963"/>
        <v>2.733043834202413E-2</v>
      </c>
      <c r="IT721" s="9">
        <f t="shared" si="939"/>
        <v>0</v>
      </c>
      <c r="IU721" s="9">
        <f t="shared" si="940"/>
        <v>0</v>
      </c>
      <c r="IV721" s="9">
        <f t="shared" si="941"/>
        <v>0</v>
      </c>
      <c r="IW721" s="9">
        <f t="shared" si="942"/>
        <v>0</v>
      </c>
      <c r="IX721" s="9">
        <f t="shared" si="943"/>
        <v>0</v>
      </c>
    </row>
    <row r="722" spans="1:258" ht="15.75" hidden="1" thickBot="1" x14ac:dyDescent="0.3">
      <c r="A722">
        <v>1</v>
      </c>
      <c r="B722" t="s">
        <v>576</v>
      </c>
      <c r="C722" t="s">
        <v>582</v>
      </c>
      <c r="D722" t="s">
        <v>498</v>
      </c>
      <c r="E722" t="s">
        <v>333</v>
      </c>
      <c r="F722" t="s">
        <v>333</v>
      </c>
      <c r="G722" t="s">
        <v>273</v>
      </c>
      <c r="H722">
        <v>1</v>
      </c>
      <c r="L722">
        <v>1</v>
      </c>
      <c r="R722">
        <v>1</v>
      </c>
      <c r="Y722">
        <v>1</v>
      </c>
      <c r="AB722">
        <v>1</v>
      </c>
      <c r="AT722">
        <v>1</v>
      </c>
      <c r="AU722">
        <v>1</v>
      </c>
      <c r="AV722">
        <v>0</v>
      </c>
      <c r="AW722">
        <v>0</v>
      </c>
      <c r="AX722">
        <v>0</v>
      </c>
      <c r="BB722">
        <f t="shared" si="914"/>
        <v>1</v>
      </c>
      <c r="BC722">
        <v>1</v>
      </c>
      <c r="BD722">
        <f t="shared" si="915"/>
        <v>1</v>
      </c>
      <c r="BE722">
        <f t="shared" si="916"/>
        <v>1</v>
      </c>
      <c r="BF722">
        <f t="shared" si="917"/>
        <v>1</v>
      </c>
      <c r="BH722">
        <f t="shared" si="918"/>
        <v>0</v>
      </c>
      <c r="BK722" s="45">
        <f>IF(G722="MEA",'[1]Net Hire Rate'!$E$7,IF(G722="AMR",'[1]Net Hire Rate'!$F$7,IF(G722="EUR",'[1]Net Hire Rate'!$G$7,IF(G722="APAC",'[1]Net Hire Rate'!$H$7,0))))</f>
        <v>-2.2817025010969723E-2</v>
      </c>
      <c r="BL722" s="45">
        <f>IF(G722="MEA",'[1]Net Hire Rate'!$E$8,IF(G722="AMR",'[1]Net Hire Rate'!$F$8,IF(G722="EUR",'[1]Net Hire Rate'!$G$8,IF(G722="APAC",'[1]Net Hire Rate'!$H$8,0))))</f>
        <v>-2.2817025010969723E-2</v>
      </c>
      <c r="BM722" s="45">
        <f>IF(G722="MEA",'[1]Net Hire Rate'!$E$9,IF(G722="AMR",'[1]Net Hire Rate'!$F$9,IF(G722="EUR",'[1]Net Hire Rate'!$G$9,IF(G722="APAC",'[1]Net Hire Rate'!$H$9,0))))</f>
        <v>-2.2817025010969723E-2</v>
      </c>
      <c r="BN722" s="45">
        <f>IF(G722="MEA",'[1]Net Hire Rate'!$E$10,IF(G722="AMR",'[1]Net Hire Rate'!$F$10,IF(G722="EUR",'[1]Net Hire Rate'!$G$10,IF(G722="APAC",'[1]Net Hire Rate'!$H$10,0))))</f>
        <v>-2.2817025010969723E-2</v>
      </c>
      <c r="BO722" s="45">
        <f>IF(G722="MEA",'[1]Net Hire Rate'!$E$11,IF(G722="AMR",'[1]Net Hire Rate'!$F$11,IF(G722="EUR",'[1]Net Hire Rate'!$G$11,IF(G722="APAC",'[1]Net Hire Rate'!$H$11,0))))</f>
        <v>-2.2817025010969723E-2</v>
      </c>
      <c r="BP722" s="45">
        <f>IF(G722="MEA",'[1]Net Hire Rate'!$E$12,IF(G722="AMR",'[1]Net Hire Rate'!$F$12,IF(G722="EUR",'[1]Net Hire Rate'!$G$12,IF(G722="APAC",'[1]Net Hire Rate'!$H$12,0))))</f>
        <v>-2.2817025010969723E-2</v>
      </c>
      <c r="BQ722" s="147">
        <f t="shared" si="919"/>
        <v>1</v>
      </c>
      <c r="BR722" s="147">
        <f t="shared" si="902"/>
        <v>1</v>
      </c>
      <c r="BS722" s="147">
        <f t="shared" si="920"/>
        <v>0.97718297498903028</v>
      </c>
      <c r="BT722" s="148">
        <f t="shared" si="903"/>
        <v>0.97718297498903028</v>
      </c>
      <c r="BU722" s="149">
        <f t="shared" si="921"/>
        <v>0.95488656660841176</v>
      </c>
      <c r="BV722" s="148">
        <f t="shared" si="904"/>
        <v>0.95488656660841176</v>
      </c>
      <c r="BW722" s="148">
        <f t="shared" si="922"/>
        <v>0.93309889593546858</v>
      </c>
      <c r="BX722" s="148">
        <f t="shared" si="905"/>
        <v>0.93309889593546858</v>
      </c>
      <c r="BY722" s="148">
        <f t="shared" si="923"/>
        <v>0.91180835508920077</v>
      </c>
      <c r="BZ722" s="148">
        <f t="shared" si="906"/>
        <v>0.91180835508920077</v>
      </c>
      <c r="CA722" s="148">
        <f t="shared" si="924"/>
        <v>0.89100360104591936</v>
      </c>
      <c r="CB722" s="148">
        <f t="shared" si="907"/>
        <v>0.89100360104591936</v>
      </c>
      <c r="CC722" s="148"/>
      <c r="CD722" s="38" t="s">
        <v>583</v>
      </c>
      <c r="CE722" s="39">
        <v>0.85</v>
      </c>
      <c r="CF722" s="38">
        <v>13</v>
      </c>
      <c r="CG722" s="38">
        <v>13.731249999999999</v>
      </c>
      <c r="CH722" s="38">
        <v>14.21875</v>
      </c>
      <c r="CI722" s="38">
        <v>14.462499999999999</v>
      </c>
      <c r="CJ722" s="38">
        <v>14.706249999999999</v>
      </c>
      <c r="CK722" s="41">
        <v>14.95</v>
      </c>
      <c r="CL722" s="41" t="s">
        <v>509</v>
      </c>
      <c r="CM722" s="40">
        <v>7.0000000000000007E-2</v>
      </c>
      <c r="CN722" s="41">
        <v>2</v>
      </c>
      <c r="CO722" s="41">
        <v>2</v>
      </c>
      <c r="CP722" s="41">
        <v>2</v>
      </c>
      <c r="CQ722" s="41">
        <v>2.2999999999999998</v>
      </c>
      <c r="CR722" s="41">
        <v>2.2999999999999998</v>
      </c>
      <c r="CS722" s="41">
        <v>2.2999999999999998</v>
      </c>
      <c r="CT722" s="41" t="s">
        <v>510</v>
      </c>
      <c r="CU722" s="40">
        <v>0.08</v>
      </c>
      <c r="CV722" s="41">
        <v>2</v>
      </c>
      <c r="CW722" s="41">
        <v>2.023076923076923</v>
      </c>
      <c r="CX722" s="41">
        <v>2.069230769230769</v>
      </c>
      <c r="CY722" s="41">
        <v>2.1153846153846154</v>
      </c>
      <c r="CZ722" s="41">
        <v>2.1846153846153844</v>
      </c>
      <c r="DA722" s="41">
        <v>2.2999999999999998</v>
      </c>
      <c r="DB722" s="41"/>
      <c r="DC722" s="40"/>
      <c r="DD722" s="41"/>
      <c r="DE722" s="41"/>
      <c r="DF722" s="41"/>
      <c r="DG722" s="41"/>
      <c r="DH722" s="41"/>
      <c r="DI722" s="41"/>
      <c r="DJ722" s="41"/>
      <c r="DK722" s="40"/>
      <c r="DL722" s="41"/>
      <c r="DM722" s="41"/>
      <c r="DN722" s="41"/>
      <c r="DO722" s="41"/>
      <c r="DP722" s="41"/>
      <c r="DQ722" s="41"/>
      <c r="DR722" s="15"/>
      <c r="DS722" s="151">
        <f t="shared" si="908"/>
        <v>1</v>
      </c>
      <c r="DT722" s="152">
        <f t="shared" si="909"/>
        <v>1.0487355769230768</v>
      </c>
      <c r="DU722" s="7">
        <f t="shared" si="910"/>
        <v>1.0824567307692308</v>
      </c>
      <c r="DV722" s="7">
        <f t="shared" si="911"/>
        <v>1.1107403846153843</v>
      </c>
      <c r="DW722">
        <f t="shared" si="912"/>
        <v>1.1294471153846153</v>
      </c>
      <c r="DX722">
        <f t="shared" si="913"/>
        <v>1.1499999999999999</v>
      </c>
      <c r="DZ722">
        <f t="shared" si="925"/>
        <v>1</v>
      </c>
      <c r="EA722">
        <f t="shared" si="926"/>
        <v>1.0487355769230768</v>
      </c>
      <c r="EB722">
        <f t="shared" si="927"/>
        <v>1.0824567307692308</v>
      </c>
      <c r="EC722">
        <f t="shared" si="928"/>
        <v>1.1107403846153843</v>
      </c>
      <c r="ED722">
        <f t="shared" si="929"/>
        <v>1.1294471153846153</v>
      </c>
      <c r="EE722">
        <f t="shared" si="930"/>
        <v>1.1499999999999999</v>
      </c>
      <c r="EG722">
        <f t="shared" si="931"/>
        <v>1.0487355769230768</v>
      </c>
      <c r="EH722">
        <f t="shared" si="932"/>
        <v>1.0321541049890666</v>
      </c>
      <c r="EI722">
        <f t="shared" si="933"/>
        <v>1.0261291311164504</v>
      </c>
      <c r="EJ722">
        <f t="shared" si="934"/>
        <v>1.0168416769826087</v>
      </c>
      <c r="EK722">
        <f t="shared" si="935"/>
        <v>1.018197297009684</v>
      </c>
      <c r="EM722">
        <f>IF($EM$9='[1]L&amp;D Numbers'!$E$6,'[1]L&amp;D Numbers'!$E$7)</f>
        <v>350</v>
      </c>
      <c r="EN722">
        <f>IF($EN$9='[1]L&amp;D Numbers'!$F$6,'[1]L&amp;D Numbers'!$F$7)</f>
        <v>2000</v>
      </c>
      <c r="EO722">
        <f>IF($EO$9='[1]L&amp;D Numbers'!$G$6,'[1]L&amp;D Numbers'!$G$7)</f>
        <v>2000</v>
      </c>
      <c r="EP722">
        <f>IF($EP$9='[1]L&amp;D Numbers'!$H$6,'[1]L&amp;D Numbers'!$H$7)</f>
        <v>2000</v>
      </c>
      <c r="EQ722">
        <f>IF($EQ$9='[1]L&amp;D Numbers'!$I$6,'[1]L&amp;D Numbers'!$I$7)</f>
        <v>2000</v>
      </c>
      <c r="ER722">
        <f>IF($ER$9='[1]L&amp;D Numbers'!$J$6,'[1]L&amp;D Numbers'!$J$7)</f>
        <v>0</v>
      </c>
      <c r="ET722" s="45">
        <f>'[1]L&amp;D Master'!$E$10</f>
        <v>1.0678246631903041E-2</v>
      </c>
      <c r="EU722" s="45">
        <f>ET722+'[1]L&amp;D Master'!$F$10</f>
        <v>1.8222427877342538E-2</v>
      </c>
      <c r="EV722" s="45">
        <f>EU722+'[1]L&amp;D Master'!$G$10</f>
        <v>2.3561551193294058E-2</v>
      </c>
      <c r="EW722" s="45">
        <f>EV722+'[1]L&amp;D Master'!$H$10</f>
        <v>2.7330438342024234E-2</v>
      </c>
      <c r="EX722" s="45">
        <f>EW722+'[1]L&amp;D Master'!$I$10</f>
        <v>2.9999999999999995E-2</v>
      </c>
      <c r="EY722" s="45"/>
      <c r="EZ722" s="45">
        <f t="shared" si="936"/>
        <v>1.0678246631903041E-2</v>
      </c>
      <c r="FA722" s="45">
        <f t="shared" si="937"/>
        <v>1.8222427877342538E-2</v>
      </c>
      <c r="FB722" s="45">
        <f t="shared" si="937"/>
        <v>2.3561551193294058E-2</v>
      </c>
      <c r="FC722" s="45">
        <f t="shared" si="937"/>
        <v>2.7330438342024234E-2</v>
      </c>
      <c r="FD722" s="45">
        <f t="shared" si="937"/>
        <v>2.7330438342024234E-2</v>
      </c>
      <c r="FE722" s="45"/>
      <c r="FF722">
        <f t="shared" si="944"/>
        <v>1.0375369197810411</v>
      </c>
      <c r="FG722">
        <f t="shared" si="945"/>
        <v>1.0627317410624444</v>
      </c>
      <c r="FH722">
        <f t="shared" si="946"/>
        <v>1.0845696181808098</v>
      </c>
      <c r="FI722">
        <f t="shared" si="947"/>
        <v>1.098578830637019</v>
      </c>
      <c r="FJ722">
        <f t="shared" si="948"/>
        <v>1.1185699959066722</v>
      </c>
      <c r="FL722" s="34"/>
      <c r="FM722" s="34"/>
      <c r="FN722" s="34"/>
      <c r="FO722" s="34"/>
      <c r="FP722" s="34"/>
      <c r="FQ722" s="153">
        <f t="shared" si="938"/>
        <v>0.125</v>
      </c>
      <c r="FR722" s="153"/>
      <c r="FS722" s="42"/>
      <c r="FT722" s="42"/>
      <c r="FU722" s="42"/>
      <c r="FV722" s="42"/>
      <c r="FW722" s="42"/>
      <c r="FX722" s="42"/>
      <c r="FY722" s="42"/>
      <c r="FZ722" s="42"/>
      <c r="GA722" s="42"/>
      <c r="GB722" s="42"/>
      <c r="GC722" s="42"/>
      <c r="GD722" s="42"/>
      <c r="GE722" s="42"/>
      <c r="GF722" s="42"/>
      <c r="GG722" s="42"/>
      <c r="GH722" s="42"/>
      <c r="GI722" s="42"/>
      <c r="GJ722" s="42"/>
      <c r="GK722" s="42"/>
      <c r="GL722" s="42"/>
      <c r="GM722" s="154">
        <f>'[1]Automation Master'!$B$10*FQ722*FO722</f>
        <v>0</v>
      </c>
      <c r="GN722" s="155">
        <f>'[1]Automation Master'!$B$11*FO722*FQ722+GM722</f>
        <v>0</v>
      </c>
      <c r="GO722" s="155">
        <f>'[1]Automation Master'!$B$12*FO722*FQ722+GN722</f>
        <v>0</v>
      </c>
      <c r="GP722" s="155">
        <f>'[1]Automation Master'!$B$13*FO722*FQ722+GO722</f>
        <v>0</v>
      </c>
      <c r="GQ722" s="155">
        <f>'[1]Automation Master'!$C$10*FO722*FQ722+GP722</f>
        <v>0</v>
      </c>
      <c r="GR722" s="155">
        <f>'[1]Automation Master'!$C$11*FO722*FQ722+GQ722</f>
        <v>0</v>
      </c>
      <c r="GS722" s="155">
        <f>'[1]Automation Master'!$C$12*FO722*FQ722+GR722</f>
        <v>0</v>
      </c>
      <c r="GT722" s="155">
        <f>'[1]Automation Master'!$C$13*FO722*FQ722+GS722</f>
        <v>0</v>
      </c>
      <c r="GU722" s="155">
        <f>'[1]Automation Master'!$D$10*FO722*FQ722+GT722</f>
        <v>0</v>
      </c>
      <c r="GV722" s="155">
        <f>'[1]Automation Master'!$D$11*FO722*FQ722+GU722</f>
        <v>0</v>
      </c>
      <c r="GW722" s="155">
        <f>'[1]Automation Master'!$D$12*FO722*FQ722+GV722</f>
        <v>0</v>
      </c>
      <c r="GX722" s="155">
        <f>'[1]Automation Master'!$D$13*FO722*FQ722+GW722</f>
        <v>0</v>
      </c>
      <c r="GY722" s="155">
        <f>'[1]Automation Master'!$E$10*FO722*FQ722+GX722</f>
        <v>0</v>
      </c>
      <c r="GZ722" s="155">
        <f>'[1]Automation Master'!$E$11*FO722*FQ722+GY722</f>
        <v>0</v>
      </c>
      <c r="HA722" s="155">
        <f>'[1]Automation Master'!$E$12*FO722*FQ722+GZ722</f>
        <v>0</v>
      </c>
      <c r="HB722" s="155">
        <f>'[1]Automation Master'!$E$13*FO722*FQ722+HA722</f>
        <v>0</v>
      </c>
      <c r="HC722" s="155">
        <f>'[1]Automation Master'!$F$10*FO722*FQ722+HB722</f>
        <v>0</v>
      </c>
      <c r="HD722" s="155">
        <f>'[1]Automation Master'!$F$11*FO722*FQ722+HC722</f>
        <v>0</v>
      </c>
      <c r="HE722" s="155">
        <f>'[1]Automation Master'!$F$12*FO722*FQ722+HD722</f>
        <v>0</v>
      </c>
      <c r="HF722" s="156">
        <f>'[1]Automation Master'!$F$13*FO722*FQ722+HE722</f>
        <v>0</v>
      </c>
      <c r="HG722" s="157"/>
      <c r="HH722" s="157"/>
      <c r="HI722" s="157"/>
      <c r="HJ722" s="157"/>
      <c r="HK722" s="157"/>
      <c r="HL722" s="157"/>
      <c r="HM722" s="157"/>
      <c r="HN722" s="157"/>
      <c r="HO722" s="157"/>
      <c r="HP722" s="157"/>
      <c r="HQ722" s="157"/>
      <c r="HR722" s="157"/>
      <c r="HS722" s="157"/>
      <c r="HT722" s="157"/>
      <c r="HU722" s="157"/>
      <c r="HV722" s="157"/>
      <c r="HW722" s="157"/>
      <c r="HX722" s="157"/>
      <c r="HY722" s="42"/>
      <c r="HZ722" s="42"/>
      <c r="IA722" s="148">
        <f t="shared" si="949"/>
        <v>1.0487355769230768</v>
      </c>
      <c r="IB722" s="148">
        <f t="shared" si="950"/>
        <v>1.0824567307692308</v>
      </c>
      <c r="IC722" s="148">
        <f t="shared" si="951"/>
        <v>1.1107403846153843</v>
      </c>
      <c r="ID722" s="148">
        <f t="shared" si="952"/>
        <v>1.1294471153846153</v>
      </c>
      <c r="IE722" s="148">
        <f t="shared" si="953"/>
        <v>1.1499999999999999</v>
      </c>
      <c r="IH722">
        <f t="shared" si="954"/>
        <v>1.0375369197810411</v>
      </c>
      <c r="II722">
        <f t="shared" si="955"/>
        <v>1.0627317410624444</v>
      </c>
      <c r="IJ722">
        <f t="shared" si="956"/>
        <v>1.0845696181808098</v>
      </c>
      <c r="IK722">
        <f t="shared" si="957"/>
        <v>1.098578830637019</v>
      </c>
      <c r="IL722">
        <f t="shared" si="958"/>
        <v>1.1185699959066722</v>
      </c>
      <c r="IN722" s="42">
        <f t="shared" si="959"/>
        <v>1.0678246631903022E-2</v>
      </c>
      <c r="IO722" s="42">
        <f t="shared" si="960"/>
        <v>1.8222427877342611E-2</v>
      </c>
      <c r="IP722" s="42">
        <f t="shared" si="961"/>
        <v>2.3561551193294051E-2</v>
      </c>
      <c r="IQ722" s="42">
        <f t="shared" si="962"/>
        <v>2.7330438342024171E-2</v>
      </c>
      <c r="IR722" s="42">
        <f t="shared" si="963"/>
        <v>2.733043834202413E-2</v>
      </c>
      <c r="IT722" s="9">
        <f t="shared" si="939"/>
        <v>0</v>
      </c>
      <c r="IU722" s="9">
        <f t="shared" si="940"/>
        <v>0</v>
      </c>
      <c r="IV722" s="9">
        <f t="shared" si="941"/>
        <v>0</v>
      </c>
      <c r="IW722" s="9">
        <f t="shared" si="942"/>
        <v>0</v>
      </c>
      <c r="IX722" s="9">
        <f t="shared" si="943"/>
        <v>0</v>
      </c>
    </row>
    <row r="723" spans="1:258" ht="15.75" hidden="1" thickBot="1" x14ac:dyDescent="0.3">
      <c r="A723">
        <v>1</v>
      </c>
      <c r="B723" t="s">
        <v>576</v>
      </c>
      <c r="C723" t="s">
        <v>577</v>
      </c>
      <c r="D723" t="s">
        <v>498</v>
      </c>
      <c r="E723" t="s">
        <v>333</v>
      </c>
      <c r="F723" t="s">
        <v>333</v>
      </c>
      <c r="G723" t="s">
        <v>268</v>
      </c>
      <c r="H723">
        <v>1</v>
      </c>
      <c r="L723">
        <v>1</v>
      </c>
      <c r="R723">
        <v>1</v>
      </c>
      <c r="Y723">
        <v>1</v>
      </c>
      <c r="AB723">
        <v>1</v>
      </c>
      <c r="AT723">
        <v>1</v>
      </c>
      <c r="AU723">
        <v>0</v>
      </c>
      <c r="AV723">
        <v>1</v>
      </c>
      <c r="AW723">
        <v>0</v>
      </c>
      <c r="AX723">
        <v>0</v>
      </c>
      <c r="BB723">
        <f t="shared" si="914"/>
        <v>1</v>
      </c>
      <c r="BC723">
        <v>1</v>
      </c>
      <c r="BD723">
        <f t="shared" si="915"/>
        <v>1</v>
      </c>
      <c r="BE723">
        <f t="shared" si="916"/>
        <v>1</v>
      </c>
      <c r="BF723">
        <f t="shared" si="917"/>
        <v>1</v>
      </c>
      <c r="BH723">
        <f t="shared" si="918"/>
        <v>0</v>
      </c>
      <c r="BK723" s="45">
        <f>IF(G723="MEA",'[1]Net Hire Rate'!$E$7,IF(G723="AMR",'[1]Net Hire Rate'!$F$7,IF(G723="EUR",'[1]Net Hire Rate'!$G$7,IF(G723="APAC",'[1]Net Hire Rate'!$H$7,0))))</f>
        <v>-0.12481698389458272</v>
      </c>
      <c r="BL723" s="45">
        <f>IF(G723="MEA",'[1]Net Hire Rate'!$E$8,IF(G723="AMR",'[1]Net Hire Rate'!$F$8,IF(G723="EUR",'[1]Net Hire Rate'!$G$8,IF(G723="APAC",'[1]Net Hire Rate'!$H$8,0))))</f>
        <v>-0.12481698389458272</v>
      </c>
      <c r="BM723" s="45">
        <f>IF(G723="MEA",'[1]Net Hire Rate'!$E$9,IF(G723="AMR",'[1]Net Hire Rate'!$F$9,IF(G723="EUR",'[1]Net Hire Rate'!$G$9,IF(G723="APAC",'[1]Net Hire Rate'!$H$9,0))))</f>
        <v>-0.12481698389458272</v>
      </c>
      <c r="BN723" s="45">
        <f>IF(G723="MEA",'[1]Net Hire Rate'!$E$10,IF(G723="AMR",'[1]Net Hire Rate'!$F$10,IF(G723="EUR",'[1]Net Hire Rate'!$G$10,IF(G723="APAC",'[1]Net Hire Rate'!$H$10,0))))</f>
        <v>-0.12481698389458272</v>
      </c>
      <c r="BO723" s="45">
        <f>IF(G723="MEA",'[1]Net Hire Rate'!$E$11,IF(G723="AMR",'[1]Net Hire Rate'!$F$11,IF(G723="EUR",'[1]Net Hire Rate'!$G$11,IF(G723="APAC",'[1]Net Hire Rate'!$H$11,0))))</f>
        <v>-0.12481698389458272</v>
      </c>
      <c r="BP723" s="45">
        <f>IF(G723="MEA",'[1]Net Hire Rate'!$E$12,IF(G723="AMR",'[1]Net Hire Rate'!$F$12,IF(G723="EUR",'[1]Net Hire Rate'!$G$12,IF(G723="APAC",'[1]Net Hire Rate'!$H$12,0))))</f>
        <v>-0.12481698389458272</v>
      </c>
      <c r="BQ723" s="147">
        <f t="shared" si="919"/>
        <v>1</v>
      </c>
      <c r="BR723" s="147">
        <f t="shared" si="902"/>
        <v>1</v>
      </c>
      <c r="BS723" s="147">
        <f t="shared" si="920"/>
        <v>0.87518301610541727</v>
      </c>
      <c r="BT723" s="148">
        <f t="shared" si="903"/>
        <v>0.87518301610541727</v>
      </c>
      <c r="BU723" s="149">
        <f t="shared" si="921"/>
        <v>0.76594531167937507</v>
      </c>
      <c r="BV723" s="148">
        <f t="shared" si="904"/>
        <v>0.76594531167937507</v>
      </c>
      <c r="BW723" s="148">
        <f t="shared" si="922"/>
        <v>0.67034232804735938</v>
      </c>
      <c r="BX723" s="148">
        <f t="shared" si="905"/>
        <v>0.67034232804735938</v>
      </c>
      <c r="BY723" s="148">
        <f t="shared" si="923"/>
        <v>0.586672220483615</v>
      </c>
      <c r="BZ723" s="148">
        <f t="shared" si="906"/>
        <v>0.586672220483615</v>
      </c>
      <c r="CA723" s="148">
        <f t="shared" si="924"/>
        <v>0.51344556338811254</v>
      </c>
      <c r="CB723" s="148">
        <f t="shared" si="907"/>
        <v>0.51344556338811254</v>
      </c>
      <c r="CC723" s="148"/>
      <c r="CD723" s="38" t="s">
        <v>578</v>
      </c>
      <c r="CE723" s="39">
        <v>0.7</v>
      </c>
      <c r="CF723" s="38">
        <v>13</v>
      </c>
      <c r="CG723" s="38">
        <v>13.39</v>
      </c>
      <c r="CH723" s="38">
        <v>13.78</v>
      </c>
      <c r="CI723" s="38">
        <v>14.17</v>
      </c>
      <c r="CJ723" s="38">
        <v>14.95</v>
      </c>
      <c r="CK723" s="41">
        <v>14.95</v>
      </c>
      <c r="CL723" s="41" t="s">
        <v>509</v>
      </c>
      <c r="CM723" s="40">
        <v>0.05</v>
      </c>
      <c r="CN723" s="41">
        <v>1</v>
      </c>
      <c r="CO723" s="41">
        <v>1.05</v>
      </c>
      <c r="CP723" s="41">
        <v>1.05</v>
      </c>
      <c r="CQ723" s="41">
        <v>1.0999999999999999</v>
      </c>
      <c r="CR723" s="41">
        <v>1.0999999999999999</v>
      </c>
      <c r="CS723" s="41">
        <v>1.1499999999999999</v>
      </c>
      <c r="CT723" s="41" t="s">
        <v>510</v>
      </c>
      <c r="CU723" s="40">
        <v>0.05</v>
      </c>
      <c r="CV723" s="41">
        <v>2</v>
      </c>
      <c r="CW723" s="41">
        <v>2.023076923076923</v>
      </c>
      <c r="CX723" s="41">
        <v>2.069230769230769</v>
      </c>
      <c r="CY723" s="41">
        <v>2.1153846153846154</v>
      </c>
      <c r="CZ723" s="41">
        <v>2.1846153846153844</v>
      </c>
      <c r="DA723" s="41">
        <v>2.2999999999999998</v>
      </c>
      <c r="DB723" s="41" t="s">
        <v>579</v>
      </c>
      <c r="DC723" s="40">
        <v>0.2</v>
      </c>
      <c r="DD723" s="41">
        <v>250</v>
      </c>
      <c r="DE723" s="41">
        <v>255</v>
      </c>
      <c r="DF723" s="41">
        <v>262.5</v>
      </c>
      <c r="DG723" s="41">
        <v>270</v>
      </c>
      <c r="DH723" s="41">
        <v>277.5</v>
      </c>
      <c r="DI723" s="41">
        <v>287.5</v>
      </c>
      <c r="DJ723" s="41"/>
      <c r="DK723" s="40"/>
      <c r="DL723" s="41"/>
      <c r="DM723" s="41"/>
      <c r="DN723" s="41"/>
      <c r="DO723" s="41"/>
      <c r="DP723" s="41"/>
      <c r="DQ723" s="41"/>
      <c r="DR723" s="15"/>
      <c r="DS723" s="151">
        <f t="shared" si="908"/>
        <v>1</v>
      </c>
      <c r="DT723" s="152">
        <f t="shared" si="909"/>
        <v>1.0280769230769231</v>
      </c>
      <c r="DU723" s="7">
        <f t="shared" si="910"/>
        <v>1.0562307692307691</v>
      </c>
      <c r="DV723" s="7">
        <f t="shared" si="911"/>
        <v>1.0868846153846152</v>
      </c>
      <c r="DW723">
        <f t="shared" si="912"/>
        <v>1.1366153846153846</v>
      </c>
      <c r="DX723">
        <f t="shared" si="913"/>
        <v>1.1499999999999999</v>
      </c>
      <c r="DZ723">
        <f t="shared" si="925"/>
        <v>1</v>
      </c>
      <c r="EA723">
        <f t="shared" si="926"/>
        <v>1.0280769230769231</v>
      </c>
      <c r="EB723">
        <f t="shared" si="927"/>
        <v>1.0562307692307691</v>
      </c>
      <c r="EC723">
        <f t="shared" si="928"/>
        <v>1.0868846153846152</v>
      </c>
      <c r="ED723">
        <f t="shared" si="929"/>
        <v>1.1366153846153846</v>
      </c>
      <c r="EE723">
        <f t="shared" si="930"/>
        <v>1.1499999999999999</v>
      </c>
      <c r="EG723">
        <f t="shared" si="931"/>
        <v>1.0280769230769231</v>
      </c>
      <c r="EH723">
        <f t="shared" si="932"/>
        <v>1.0273849607182939</v>
      </c>
      <c r="EI723">
        <f t="shared" si="933"/>
        <v>1.0290219212002039</v>
      </c>
      <c r="EJ723">
        <f t="shared" si="934"/>
        <v>1.0457553345836725</v>
      </c>
      <c r="EK723">
        <f t="shared" si="935"/>
        <v>1.0117758527341634</v>
      </c>
      <c r="EM723">
        <f>IF($EM$9='[1]L&amp;D Numbers'!$E$6,'[1]L&amp;D Numbers'!$E$7)</f>
        <v>350</v>
      </c>
      <c r="EN723">
        <f>IF($EN$9='[1]L&amp;D Numbers'!$F$6,'[1]L&amp;D Numbers'!$F$7)</f>
        <v>2000</v>
      </c>
      <c r="EO723">
        <f>IF($EO$9='[1]L&amp;D Numbers'!$G$6,'[1]L&amp;D Numbers'!$G$7)</f>
        <v>2000</v>
      </c>
      <c r="EP723">
        <f>IF($EP$9='[1]L&amp;D Numbers'!$H$6,'[1]L&amp;D Numbers'!$H$7)</f>
        <v>2000</v>
      </c>
      <c r="EQ723">
        <f>IF($EQ$9='[1]L&amp;D Numbers'!$I$6,'[1]L&amp;D Numbers'!$I$7)</f>
        <v>2000</v>
      </c>
      <c r="ER723">
        <f>IF($ER$9='[1]L&amp;D Numbers'!$J$6,'[1]L&amp;D Numbers'!$J$7)</f>
        <v>0</v>
      </c>
      <c r="ET723" s="45">
        <f>'[1]L&amp;D Master'!$E$10</f>
        <v>1.0678246631903041E-2</v>
      </c>
      <c r="EU723" s="45">
        <f>ET723+'[1]L&amp;D Master'!$F$10</f>
        <v>1.8222427877342538E-2</v>
      </c>
      <c r="EV723" s="45">
        <f>EU723+'[1]L&amp;D Master'!$G$10</f>
        <v>2.3561551193294058E-2</v>
      </c>
      <c r="EW723" s="45">
        <f>EV723+'[1]L&amp;D Master'!$H$10</f>
        <v>2.7330438342024234E-2</v>
      </c>
      <c r="EX723" s="45">
        <f>EW723+'[1]L&amp;D Master'!$I$10</f>
        <v>2.9999999999999995E-2</v>
      </c>
      <c r="EY723" s="45"/>
      <c r="EZ723" s="45">
        <f t="shared" si="936"/>
        <v>1.0678246631903041E-2</v>
      </c>
      <c r="FA723" s="45">
        <f t="shared" si="937"/>
        <v>1.8222427877342538E-2</v>
      </c>
      <c r="FB723" s="45">
        <f t="shared" si="937"/>
        <v>2.3561551193294058E-2</v>
      </c>
      <c r="FC723" s="45">
        <f t="shared" si="937"/>
        <v>2.7330438342024234E-2</v>
      </c>
      <c r="FD723" s="45">
        <f t="shared" si="937"/>
        <v>2.7330438342024234E-2</v>
      </c>
      <c r="FE723" s="45"/>
      <c r="FF723">
        <f t="shared" si="944"/>
        <v>1.0170988641357397</v>
      </c>
      <c r="FG723">
        <f t="shared" si="945"/>
        <v>1.0369836802166315</v>
      </c>
      <c r="FH723">
        <f t="shared" si="946"/>
        <v>1.0612759278780268</v>
      </c>
      <c r="FI723">
        <f t="shared" si="947"/>
        <v>1.1055511879275577</v>
      </c>
      <c r="FJ723">
        <f t="shared" si="948"/>
        <v>1.1185699959066722</v>
      </c>
      <c r="FL723" s="34"/>
      <c r="FM723" s="34"/>
      <c r="FN723" s="34"/>
      <c r="FO723" s="34"/>
      <c r="FP723" s="34"/>
      <c r="FQ723" s="153">
        <f t="shared" si="938"/>
        <v>0.125</v>
      </c>
      <c r="FR723" s="153"/>
      <c r="FS723" s="42"/>
      <c r="FT723" s="42"/>
      <c r="FU723" s="42"/>
      <c r="FV723" s="42"/>
      <c r="FW723" s="42"/>
      <c r="FX723" s="42"/>
      <c r="FY723" s="42"/>
      <c r="FZ723" s="42"/>
      <c r="GA723" s="42"/>
      <c r="GB723" s="42"/>
      <c r="GC723" s="42"/>
      <c r="GD723" s="42"/>
      <c r="GE723" s="42"/>
      <c r="GF723" s="42"/>
      <c r="GG723" s="42"/>
      <c r="GH723" s="42"/>
      <c r="GI723" s="42"/>
      <c r="GJ723" s="42"/>
      <c r="GK723" s="42"/>
      <c r="GL723" s="42"/>
      <c r="GM723" s="154">
        <f>'[1]Automation Master'!$B$10*FQ723*FO723</f>
        <v>0</v>
      </c>
      <c r="GN723" s="155">
        <f>'[1]Automation Master'!$B$11*FO723*FQ723+GM723</f>
        <v>0</v>
      </c>
      <c r="GO723" s="155">
        <f>'[1]Automation Master'!$B$12*FO723*FQ723+GN723</f>
        <v>0</v>
      </c>
      <c r="GP723" s="155">
        <f>'[1]Automation Master'!$B$13*FO723*FQ723+GO723</f>
        <v>0</v>
      </c>
      <c r="GQ723" s="155">
        <f>'[1]Automation Master'!$C$10*FO723*FQ723+GP723</f>
        <v>0</v>
      </c>
      <c r="GR723" s="155">
        <f>'[1]Automation Master'!$C$11*FO723*FQ723+GQ723</f>
        <v>0</v>
      </c>
      <c r="GS723" s="155">
        <f>'[1]Automation Master'!$C$12*FO723*FQ723+GR723</f>
        <v>0</v>
      </c>
      <c r="GT723" s="155">
        <f>'[1]Automation Master'!$C$13*FO723*FQ723+GS723</f>
        <v>0</v>
      </c>
      <c r="GU723" s="155">
        <f>'[1]Automation Master'!$D$10*FO723*FQ723+GT723</f>
        <v>0</v>
      </c>
      <c r="GV723" s="155">
        <f>'[1]Automation Master'!$D$11*FO723*FQ723+GU723</f>
        <v>0</v>
      </c>
      <c r="GW723" s="155">
        <f>'[1]Automation Master'!$D$12*FO723*FQ723+GV723</f>
        <v>0</v>
      </c>
      <c r="GX723" s="155">
        <f>'[1]Automation Master'!$D$13*FO723*FQ723+GW723</f>
        <v>0</v>
      </c>
      <c r="GY723" s="155">
        <f>'[1]Automation Master'!$E$10*FO723*FQ723+GX723</f>
        <v>0</v>
      </c>
      <c r="GZ723" s="155">
        <f>'[1]Automation Master'!$E$11*FO723*FQ723+GY723</f>
        <v>0</v>
      </c>
      <c r="HA723" s="155">
        <f>'[1]Automation Master'!$E$12*FO723*FQ723+GZ723</f>
        <v>0</v>
      </c>
      <c r="HB723" s="155">
        <f>'[1]Automation Master'!$E$13*FO723*FQ723+HA723</f>
        <v>0</v>
      </c>
      <c r="HC723" s="155">
        <f>'[1]Automation Master'!$F$10*FO723*FQ723+HB723</f>
        <v>0</v>
      </c>
      <c r="HD723" s="155">
        <f>'[1]Automation Master'!$F$11*FO723*FQ723+HC723</f>
        <v>0</v>
      </c>
      <c r="HE723" s="155">
        <f>'[1]Automation Master'!$F$12*FO723*FQ723+HD723</f>
        <v>0</v>
      </c>
      <c r="HF723" s="156">
        <f>'[1]Automation Master'!$F$13*FO723*FQ723+HE723</f>
        <v>0</v>
      </c>
      <c r="HG723" s="157"/>
      <c r="HH723" s="157"/>
      <c r="HI723" s="157"/>
      <c r="HJ723" s="157"/>
      <c r="HK723" s="157"/>
      <c r="HL723" s="157"/>
      <c r="HM723" s="157"/>
      <c r="HN723" s="157"/>
      <c r="HO723" s="157"/>
      <c r="HP723" s="157"/>
      <c r="HQ723" s="157"/>
      <c r="HR723" s="157"/>
      <c r="HS723" s="157"/>
      <c r="HT723" s="157"/>
      <c r="HU723" s="157"/>
      <c r="HV723" s="157"/>
      <c r="HW723" s="157"/>
      <c r="HX723" s="157"/>
      <c r="HY723" s="42"/>
      <c r="HZ723" s="42"/>
      <c r="IA723" s="148">
        <f t="shared" si="949"/>
        <v>1.0280769230769231</v>
      </c>
      <c r="IB723" s="148">
        <f t="shared" si="950"/>
        <v>1.0562307692307691</v>
      </c>
      <c r="IC723" s="148">
        <f t="shared" si="951"/>
        <v>1.0868846153846152</v>
      </c>
      <c r="ID723" s="148">
        <f t="shared" si="952"/>
        <v>1.1366153846153846</v>
      </c>
      <c r="IE723" s="148">
        <f t="shared" si="953"/>
        <v>1.1499999999999999</v>
      </c>
      <c r="IH723">
        <f t="shared" si="954"/>
        <v>1.0170988641357397</v>
      </c>
      <c r="II723">
        <f t="shared" si="955"/>
        <v>1.0369836802166315</v>
      </c>
      <c r="IJ723">
        <f t="shared" si="956"/>
        <v>1.0612759278780268</v>
      </c>
      <c r="IK723">
        <f t="shared" si="957"/>
        <v>1.1055511879275577</v>
      </c>
      <c r="IL723">
        <f t="shared" si="958"/>
        <v>1.1185699959066722</v>
      </c>
      <c r="IN723" s="42">
        <f t="shared" si="959"/>
        <v>1.0678246631903065E-2</v>
      </c>
      <c r="IO723" s="42">
        <f t="shared" si="960"/>
        <v>1.8222427877342455E-2</v>
      </c>
      <c r="IP723" s="42">
        <f t="shared" si="961"/>
        <v>2.356155119329412E-2</v>
      </c>
      <c r="IQ723" s="42">
        <f t="shared" si="962"/>
        <v>2.7330438342024206E-2</v>
      </c>
      <c r="IR723" s="42">
        <f t="shared" si="963"/>
        <v>2.733043834202413E-2</v>
      </c>
      <c r="IT723" s="9">
        <f t="shared" si="939"/>
        <v>0</v>
      </c>
      <c r="IU723" s="9">
        <f t="shared" si="940"/>
        <v>0</v>
      </c>
      <c r="IV723" s="9">
        <f t="shared" si="941"/>
        <v>0</v>
      </c>
      <c r="IW723" s="9">
        <f t="shared" si="942"/>
        <v>0</v>
      </c>
      <c r="IX723" s="9">
        <f t="shared" si="943"/>
        <v>0</v>
      </c>
    </row>
    <row r="724" spans="1:258" ht="15.75" hidden="1" thickBot="1" x14ac:dyDescent="0.3">
      <c r="A724">
        <v>1</v>
      </c>
      <c r="B724" t="s">
        <v>576</v>
      </c>
      <c r="C724" t="s">
        <v>281</v>
      </c>
      <c r="D724" t="s">
        <v>282</v>
      </c>
      <c r="E724" t="s">
        <v>333</v>
      </c>
      <c r="F724" t="s">
        <v>333</v>
      </c>
      <c r="G724" t="s">
        <v>256</v>
      </c>
      <c r="H724">
        <v>1</v>
      </c>
      <c r="L724">
        <v>1</v>
      </c>
      <c r="U724">
        <v>1</v>
      </c>
      <c r="Y724">
        <v>1</v>
      </c>
      <c r="AG724">
        <v>1</v>
      </c>
      <c r="AT724">
        <v>1</v>
      </c>
      <c r="AU724">
        <v>0</v>
      </c>
      <c r="AV724">
        <v>0</v>
      </c>
      <c r="AW724">
        <v>1</v>
      </c>
      <c r="AX724">
        <v>0</v>
      </c>
      <c r="BB724">
        <f t="shared" si="914"/>
        <v>1</v>
      </c>
      <c r="BD724">
        <f t="shared" si="915"/>
        <v>1</v>
      </c>
      <c r="BE724">
        <f t="shared" si="916"/>
        <v>1</v>
      </c>
      <c r="BF724">
        <f t="shared" si="917"/>
        <v>1</v>
      </c>
      <c r="BH724">
        <f t="shared" si="918"/>
        <v>0</v>
      </c>
      <c r="BK724" s="45">
        <f>IF(G724="MEA",'[1]Net Hire Rate'!$E$7,IF(G724="AMR",'[1]Net Hire Rate'!$F$7,IF(G724="EUR",'[1]Net Hire Rate'!$G$7,IF(G724="APAC",'[1]Net Hire Rate'!$H$7,0))))</f>
        <v>1.6761041902604757E-3</v>
      </c>
      <c r="BL724" s="45">
        <f>IF(G724="MEA",'[1]Net Hire Rate'!$E$8,IF(G724="AMR",'[1]Net Hire Rate'!$F$8,IF(G724="EUR",'[1]Net Hire Rate'!$G$8,IF(G724="APAC",'[1]Net Hire Rate'!$H$8,0))))</f>
        <v>1.6761041902604757E-3</v>
      </c>
      <c r="BM724" s="45">
        <f>IF(G724="MEA",'[1]Net Hire Rate'!$E$9,IF(G724="AMR",'[1]Net Hire Rate'!$F$9,IF(G724="EUR",'[1]Net Hire Rate'!$G$9,IF(G724="APAC",'[1]Net Hire Rate'!$H$9,0))))</f>
        <v>1.6761041902604757E-3</v>
      </c>
      <c r="BN724" s="45">
        <f>IF(G724="MEA",'[1]Net Hire Rate'!$E$10,IF(G724="AMR",'[1]Net Hire Rate'!$F$10,IF(G724="EUR",'[1]Net Hire Rate'!$G$10,IF(G724="APAC",'[1]Net Hire Rate'!$H$10,0))))</f>
        <v>1.6761041902604757E-3</v>
      </c>
      <c r="BO724" s="45">
        <f>IF(G724="MEA",'[1]Net Hire Rate'!$E$11,IF(G724="AMR",'[1]Net Hire Rate'!$F$11,IF(G724="EUR",'[1]Net Hire Rate'!$G$11,IF(G724="APAC",'[1]Net Hire Rate'!$H$11,0))))</f>
        <v>1.6761041902604757E-3</v>
      </c>
      <c r="BP724" s="45">
        <f>IF(G724="MEA",'[1]Net Hire Rate'!$E$12,IF(G724="AMR",'[1]Net Hire Rate'!$F$12,IF(G724="EUR",'[1]Net Hire Rate'!$G$12,IF(G724="APAC",'[1]Net Hire Rate'!$H$12,0))))</f>
        <v>1.6761041902604757E-3</v>
      </c>
      <c r="BQ724" s="147">
        <f t="shared" si="919"/>
        <v>1</v>
      </c>
      <c r="BR724" s="147">
        <f t="shared" si="902"/>
        <v>1</v>
      </c>
      <c r="BS724" s="147">
        <f t="shared" si="920"/>
        <v>1.0016761041902604</v>
      </c>
      <c r="BT724" s="148">
        <f t="shared" si="903"/>
        <v>1.0016761041902604</v>
      </c>
      <c r="BU724" s="149">
        <f t="shared" si="921"/>
        <v>1.0033550177057775</v>
      </c>
      <c r="BV724" s="148">
        <f t="shared" si="904"/>
        <v>1.0033550177057775</v>
      </c>
      <c r="BW724" s="148">
        <f t="shared" si="922"/>
        <v>1.0050367452552731</v>
      </c>
      <c r="BX724" s="148">
        <f t="shared" si="905"/>
        <v>1.0050367452552731</v>
      </c>
      <c r="BY724" s="148">
        <f t="shared" si="923"/>
        <v>1.0067212915553612</v>
      </c>
      <c r="BZ724" s="148">
        <f t="shared" si="906"/>
        <v>1.0067212915553612</v>
      </c>
      <c r="CA724" s="148">
        <f t="shared" si="924"/>
        <v>1.0084086613305614</v>
      </c>
      <c r="CB724" s="148">
        <f t="shared" si="907"/>
        <v>1.0084086613305614</v>
      </c>
      <c r="CC724" s="148"/>
      <c r="CD724" s="38"/>
      <c r="CE724" s="38"/>
      <c r="CF724" s="38"/>
      <c r="CG724" s="38"/>
      <c r="CH724" s="38"/>
      <c r="CI724" s="38"/>
      <c r="CJ724" s="38"/>
      <c r="CK724" s="41"/>
      <c r="CL724" s="41"/>
      <c r="CM724" s="40"/>
      <c r="CN724" s="41"/>
      <c r="CO724" s="41"/>
      <c r="CP724" s="41"/>
      <c r="CQ724" s="41"/>
      <c r="CR724" s="41"/>
      <c r="CS724" s="41"/>
      <c r="CT724" s="41"/>
      <c r="CU724" s="40"/>
      <c r="CV724" s="41"/>
      <c r="CW724" s="41"/>
      <c r="CX724" s="41"/>
      <c r="CY724" s="41"/>
      <c r="CZ724" s="41"/>
      <c r="DA724" s="41"/>
      <c r="DB724" s="41"/>
      <c r="DC724" s="40"/>
      <c r="DD724" s="41"/>
      <c r="DE724" s="41"/>
      <c r="DF724" s="41"/>
      <c r="DG724" s="41"/>
      <c r="DH724" s="41"/>
      <c r="DI724" s="41"/>
      <c r="DJ724" s="41"/>
      <c r="DK724" s="40"/>
      <c r="DL724" s="41"/>
      <c r="DM724" s="41"/>
      <c r="DN724" s="41"/>
      <c r="DO724" s="41"/>
      <c r="DP724" s="41"/>
      <c r="DQ724" s="41"/>
      <c r="DR724" s="15"/>
      <c r="DS724" s="151">
        <f t="shared" si="908"/>
        <v>1</v>
      </c>
      <c r="DT724" s="152">
        <f t="shared" si="909"/>
        <v>0</v>
      </c>
      <c r="DU724" s="7">
        <f t="shared" si="910"/>
        <v>0</v>
      </c>
      <c r="DV724" s="7">
        <f t="shared" si="911"/>
        <v>0</v>
      </c>
      <c r="DW724">
        <f t="shared" si="912"/>
        <v>0</v>
      </c>
      <c r="DX724">
        <f t="shared" si="913"/>
        <v>0</v>
      </c>
      <c r="DZ724">
        <f t="shared" si="925"/>
        <v>1</v>
      </c>
      <c r="EA724">
        <f t="shared" si="926"/>
        <v>1</v>
      </c>
      <c r="EB724">
        <f t="shared" si="927"/>
        <v>1</v>
      </c>
      <c r="EC724">
        <f t="shared" si="928"/>
        <v>1</v>
      </c>
      <c r="ED724">
        <f t="shared" si="929"/>
        <v>1</v>
      </c>
      <c r="EE724">
        <f t="shared" si="930"/>
        <v>1</v>
      </c>
      <c r="EG724">
        <f t="shared" si="931"/>
        <v>1</v>
      </c>
      <c r="EH724">
        <f t="shared" si="932"/>
        <v>1</v>
      </c>
      <c r="EI724">
        <f t="shared" si="933"/>
        <v>1</v>
      </c>
      <c r="EJ724">
        <f t="shared" si="934"/>
        <v>1</v>
      </c>
      <c r="EK724">
        <f t="shared" si="935"/>
        <v>1</v>
      </c>
      <c r="EM724">
        <f>IF($EM$9='[1]L&amp;D Numbers'!$E$6,'[1]L&amp;D Numbers'!$E$7)</f>
        <v>350</v>
      </c>
      <c r="EN724">
        <f>IF($EN$9='[1]L&amp;D Numbers'!$F$6,'[1]L&amp;D Numbers'!$F$7)</f>
        <v>2000</v>
      </c>
      <c r="EO724">
        <f>IF($EO$9='[1]L&amp;D Numbers'!$G$6,'[1]L&amp;D Numbers'!$G$7)</f>
        <v>2000</v>
      </c>
      <c r="EP724">
        <f>IF($EP$9='[1]L&amp;D Numbers'!$H$6,'[1]L&amp;D Numbers'!$H$7)</f>
        <v>2000</v>
      </c>
      <c r="EQ724">
        <f>IF($EQ$9='[1]L&amp;D Numbers'!$I$6,'[1]L&amp;D Numbers'!$I$7)</f>
        <v>2000</v>
      </c>
      <c r="ER724">
        <f>IF($ER$9='[1]L&amp;D Numbers'!$J$6,'[1]L&amp;D Numbers'!$J$7)</f>
        <v>0</v>
      </c>
      <c r="ET724" s="45">
        <f>'[1]L&amp;D Master'!$E$10</f>
        <v>1.0678246631903041E-2</v>
      </c>
      <c r="EU724" s="45">
        <f>ET724+'[1]L&amp;D Master'!$F$10</f>
        <v>1.8222427877342538E-2</v>
      </c>
      <c r="EV724" s="45">
        <f>EU724+'[1]L&amp;D Master'!$G$10</f>
        <v>2.3561551193294058E-2</v>
      </c>
      <c r="EW724" s="45">
        <f>EV724+'[1]L&amp;D Master'!$H$10</f>
        <v>2.7330438342024234E-2</v>
      </c>
      <c r="EX724" s="45">
        <f>EW724+'[1]L&amp;D Master'!$I$10</f>
        <v>2.9999999999999995E-2</v>
      </c>
      <c r="EY724" s="45"/>
      <c r="EZ724" s="45">
        <f t="shared" si="936"/>
        <v>1.0678246631903041E-2</v>
      </c>
      <c r="FA724" s="45">
        <f t="shared" si="937"/>
        <v>1.8222427877342538E-2</v>
      </c>
      <c r="FB724" s="45">
        <f t="shared" si="937"/>
        <v>2.3561551193294058E-2</v>
      </c>
      <c r="FC724" s="45">
        <f t="shared" si="937"/>
        <v>2.7330438342024234E-2</v>
      </c>
      <c r="FD724" s="45">
        <f t="shared" si="937"/>
        <v>2.7330438342024234E-2</v>
      </c>
      <c r="FE724" s="45"/>
      <c r="FF724">
        <f t="shared" si="944"/>
        <v>0.98932175336809691</v>
      </c>
      <c r="FG724">
        <f t="shared" si="945"/>
        <v>0.98177757212265748</v>
      </c>
      <c r="FH724">
        <f t="shared" si="946"/>
        <v>0.97643844880670594</v>
      </c>
      <c r="FI724">
        <f t="shared" si="947"/>
        <v>0.9726695616579758</v>
      </c>
      <c r="FJ724">
        <f t="shared" si="948"/>
        <v>0.9726695616579758</v>
      </c>
      <c r="FL724" s="34"/>
      <c r="FM724" s="34"/>
      <c r="FN724" s="34"/>
      <c r="FO724" s="34"/>
      <c r="FP724" s="34"/>
      <c r="FQ724" s="153">
        <f t="shared" si="938"/>
        <v>0.125</v>
      </c>
      <c r="FR724" s="153"/>
      <c r="FS724" s="42"/>
      <c r="FT724" s="42"/>
      <c r="FU724" s="42"/>
      <c r="FV724" s="42"/>
      <c r="FW724" s="42"/>
      <c r="FX724" s="42"/>
      <c r="FY724" s="42"/>
      <c r="FZ724" s="42"/>
      <c r="GA724" s="42"/>
      <c r="GB724" s="42"/>
      <c r="GC724" s="42"/>
      <c r="GD724" s="42"/>
      <c r="GE724" s="42"/>
      <c r="GF724" s="42"/>
      <c r="GG724" s="42"/>
      <c r="GH724" s="42"/>
      <c r="GI724" s="42"/>
      <c r="GJ724" s="42"/>
      <c r="GK724" s="42"/>
      <c r="GL724" s="42"/>
      <c r="GM724" s="154">
        <f>'[1]Automation Master'!$B$10*FQ724*FO724</f>
        <v>0</v>
      </c>
      <c r="GN724" s="155">
        <f>'[1]Automation Master'!$B$11*FO724*FQ724+GM724</f>
        <v>0</v>
      </c>
      <c r="GO724" s="155">
        <f>'[1]Automation Master'!$B$12*FO724*FQ724+GN724</f>
        <v>0</v>
      </c>
      <c r="GP724" s="155">
        <f>'[1]Automation Master'!$B$13*FO724*FQ724+GO724</f>
        <v>0</v>
      </c>
      <c r="GQ724" s="155">
        <f>'[1]Automation Master'!$C$10*FO724*FQ724+GP724</f>
        <v>0</v>
      </c>
      <c r="GR724" s="155">
        <f>'[1]Automation Master'!$C$11*FO724*FQ724+GQ724</f>
        <v>0</v>
      </c>
      <c r="GS724" s="155">
        <f>'[1]Automation Master'!$C$12*FO724*FQ724+GR724</f>
        <v>0</v>
      </c>
      <c r="GT724" s="155">
        <f>'[1]Automation Master'!$C$13*FO724*FQ724+GS724</f>
        <v>0</v>
      </c>
      <c r="GU724" s="155">
        <f>'[1]Automation Master'!$D$10*FO724*FQ724+GT724</f>
        <v>0</v>
      </c>
      <c r="GV724" s="155">
        <f>'[1]Automation Master'!$D$11*FO724*FQ724+GU724</f>
        <v>0</v>
      </c>
      <c r="GW724" s="155">
        <f>'[1]Automation Master'!$D$12*FO724*FQ724+GV724</f>
        <v>0</v>
      </c>
      <c r="GX724" s="155">
        <f>'[1]Automation Master'!$D$13*FO724*FQ724+GW724</f>
        <v>0</v>
      </c>
      <c r="GY724" s="155">
        <f>'[1]Automation Master'!$E$10*FO724*FQ724+GX724</f>
        <v>0</v>
      </c>
      <c r="GZ724" s="155">
        <f>'[1]Automation Master'!$E$11*FO724*FQ724+GY724</f>
        <v>0</v>
      </c>
      <c r="HA724" s="155">
        <f>'[1]Automation Master'!$E$12*FO724*FQ724+GZ724</f>
        <v>0</v>
      </c>
      <c r="HB724" s="155">
        <f>'[1]Automation Master'!$E$13*FO724*FQ724+HA724</f>
        <v>0</v>
      </c>
      <c r="HC724" s="155">
        <f>'[1]Automation Master'!$F$10*FO724*FQ724+HB724</f>
        <v>0</v>
      </c>
      <c r="HD724" s="155">
        <f>'[1]Automation Master'!$F$11*FO724*FQ724+HC724</f>
        <v>0</v>
      </c>
      <c r="HE724" s="155">
        <f>'[1]Automation Master'!$F$12*FO724*FQ724+HD724</f>
        <v>0</v>
      </c>
      <c r="HF724" s="156">
        <f>'[1]Automation Master'!$F$13*FO724*FQ724+HE724</f>
        <v>0</v>
      </c>
      <c r="HG724" s="157"/>
      <c r="HH724" s="157"/>
      <c r="HI724" s="157"/>
      <c r="HJ724" s="157"/>
      <c r="HK724" s="157"/>
      <c r="HL724" s="157"/>
      <c r="HM724" s="157"/>
      <c r="HN724" s="157"/>
      <c r="HO724" s="157"/>
      <c r="HP724" s="157"/>
      <c r="HQ724" s="157"/>
      <c r="HR724" s="157"/>
      <c r="HS724" s="157"/>
      <c r="HT724" s="157"/>
      <c r="HU724" s="157"/>
      <c r="HV724" s="157"/>
      <c r="HW724" s="157"/>
      <c r="HX724" s="157"/>
      <c r="HY724" s="42"/>
      <c r="HZ724" s="42"/>
      <c r="IA724" s="148">
        <f t="shared" si="949"/>
        <v>1</v>
      </c>
      <c r="IB724" s="148">
        <f t="shared" si="950"/>
        <v>1</v>
      </c>
      <c r="IC724" s="148">
        <f t="shared" si="951"/>
        <v>1</v>
      </c>
      <c r="ID724" s="148">
        <f t="shared" si="952"/>
        <v>1</v>
      </c>
      <c r="IE724" s="148">
        <f t="shared" si="953"/>
        <v>1</v>
      </c>
      <c r="IH724">
        <f t="shared" si="954"/>
        <v>0.98932175336809691</v>
      </c>
      <c r="II724">
        <f t="shared" si="955"/>
        <v>0.98177757212265748</v>
      </c>
      <c r="IJ724">
        <f t="shared" si="956"/>
        <v>0.97643844880670594</v>
      </c>
      <c r="IK724">
        <f t="shared" si="957"/>
        <v>0.9726695616579758</v>
      </c>
      <c r="IL724">
        <f t="shared" si="958"/>
        <v>0.9726695616579758</v>
      </c>
      <c r="IN724" s="42">
        <f t="shared" si="959"/>
        <v>1.0678246631903088E-2</v>
      </c>
      <c r="IO724" s="42">
        <f t="shared" si="960"/>
        <v>1.8222427877342517E-2</v>
      </c>
      <c r="IP724" s="42">
        <f t="shared" si="961"/>
        <v>2.3561551193294061E-2</v>
      </c>
      <c r="IQ724" s="42">
        <f t="shared" si="962"/>
        <v>2.7330438342024199E-2</v>
      </c>
      <c r="IR724" s="42">
        <f t="shared" si="963"/>
        <v>2.7330438342024199E-2</v>
      </c>
      <c r="IT724" s="9">
        <f t="shared" si="939"/>
        <v>0</v>
      </c>
      <c r="IU724" s="9">
        <f t="shared" si="940"/>
        <v>0</v>
      </c>
      <c r="IV724" s="9">
        <f t="shared" si="941"/>
        <v>0</v>
      </c>
      <c r="IW724" s="9">
        <f t="shared" si="942"/>
        <v>0</v>
      </c>
      <c r="IX724" s="9">
        <f t="shared" si="943"/>
        <v>0</v>
      </c>
    </row>
    <row r="725" spans="1:258" ht="15.75" hidden="1" thickBot="1" x14ac:dyDescent="0.3">
      <c r="A725">
        <v>6</v>
      </c>
      <c r="B725" t="s">
        <v>584</v>
      </c>
      <c r="C725" t="s">
        <v>335</v>
      </c>
      <c r="D725" t="s">
        <v>253</v>
      </c>
      <c r="E725" t="s">
        <v>333</v>
      </c>
      <c r="F725" t="s">
        <v>333</v>
      </c>
      <c r="G725" t="s">
        <v>256</v>
      </c>
      <c r="H725">
        <v>6</v>
      </c>
      <c r="K725">
        <v>6</v>
      </c>
      <c r="N725">
        <v>1</v>
      </c>
      <c r="P725">
        <v>5</v>
      </c>
      <c r="Y725">
        <v>6</v>
      </c>
      <c r="AE725">
        <v>5</v>
      </c>
      <c r="AL725">
        <v>1</v>
      </c>
      <c r="AR725">
        <v>1</v>
      </c>
      <c r="AT725">
        <v>6</v>
      </c>
      <c r="AU725">
        <v>0</v>
      </c>
      <c r="AV725">
        <v>0</v>
      </c>
      <c r="AW725">
        <v>0</v>
      </c>
      <c r="AX725">
        <v>0</v>
      </c>
      <c r="BB725">
        <f t="shared" si="914"/>
        <v>6</v>
      </c>
      <c r="BD725">
        <f t="shared" si="915"/>
        <v>6</v>
      </c>
      <c r="BE725">
        <f t="shared" si="916"/>
        <v>6</v>
      </c>
      <c r="BF725">
        <f t="shared" si="917"/>
        <v>6</v>
      </c>
      <c r="BH725">
        <f t="shared" si="918"/>
        <v>0</v>
      </c>
      <c r="BK725" s="45">
        <f>IF(G725="MEA",'[1]Net Hire Rate'!$E$7,IF(G725="AMR",'[1]Net Hire Rate'!$F$7,IF(G725="EUR",'[1]Net Hire Rate'!$G$7,IF(G725="APAC",'[1]Net Hire Rate'!$H$7,0))))</f>
        <v>1.6761041902604757E-3</v>
      </c>
      <c r="BL725" s="45">
        <f>IF(G725="MEA",'[1]Net Hire Rate'!$E$8,IF(G725="AMR",'[1]Net Hire Rate'!$F$8,IF(G725="EUR",'[1]Net Hire Rate'!$G$8,IF(G725="APAC",'[1]Net Hire Rate'!$H$8,0))))</f>
        <v>1.6761041902604757E-3</v>
      </c>
      <c r="BM725" s="45">
        <f>IF(G725="MEA",'[1]Net Hire Rate'!$E$9,IF(G725="AMR",'[1]Net Hire Rate'!$F$9,IF(G725="EUR",'[1]Net Hire Rate'!$G$9,IF(G725="APAC",'[1]Net Hire Rate'!$H$9,0))))</f>
        <v>1.6761041902604757E-3</v>
      </c>
      <c r="BN725" s="45">
        <f>IF(G725="MEA",'[1]Net Hire Rate'!$E$10,IF(G725="AMR",'[1]Net Hire Rate'!$F$10,IF(G725="EUR",'[1]Net Hire Rate'!$G$10,IF(G725="APAC",'[1]Net Hire Rate'!$H$10,0))))</f>
        <v>1.6761041902604757E-3</v>
      </c>
      <c r="BO725" s="45">
        <f>IF(G725="MEA",'[1]Net Hire Rate'!$E$11,IF(G725="AMR",'[1]Net Hire Rate'!$F$11,IF(G725="EUR",'[1]Net Hire Rate'!$G$11,IF(G725="APAC",'[1]Net Hire Rate'!$H$11,0))))</f>
        <v>1.6761041902604757E-3</v>
      </c>
      <c r="BP725" s="45">
        <f>IF(G725="MEA",'[1]Net Hire Rate'!$E$12,IF(G725="AMR",'[1]Net Hire Rate'!$F$12,IF(G725="EUR",'[1]Net Hire Rate'!$G$12,IF(G725="APAC",'[1]Net Hire Rate'!$H$12,0))))</f>
        <v>1.6761041902604757E-3</v>
      </c>
      <c r="BQ725" s="147">
        <f t="shared" si="919"/>
        <v>6</v>
      </c>
      <c r="BR725" s="147">
        <f t="shared" si="902"/>
        <v>6</v>
      </c>
      <c r="BS725" s="147">
        <f t="shared" si="920"/>
        <v>6.0100566251415621</v>
      </c>
      <c r="BT725" s="148">
        <f t="shared" si="903"/>
        <v>6.0100566251415621</v>
      </c>
      <c r="BU725" s="149">
        <f t="shared" si="921"/>
        <v>6.0201301062346646</v>
      </c>
      <c r="BV725" s="148">
        <f t="shared" si="904"/>
        <v>6.0201301062346646</v>
      </c>
      <c r="BW725" s="148">
        <f t="shared" si="922"/>
        <v>6.0302204715316376</v>
      </c>
      <c r="BX725" s="148">
        <f t="shared" si="905"/>
        <v>6.0302204715316376</v>
      </c>
      <c r="BY725" s="148">
        <f t="shared" si="923"/>
        <v>6.0403277493321657</v>
      </c>
      <c r="BZ725" s="148">
        <f t="shared" si="906"/>
        <v>5.0403277493321657</v>
      </c>
      <c r="CA725" s="148">
        <f t="shared" si="924"/>
        <v>5.0487758637931073</v>
      </c>
      <c r="CB725" s="148">
        <f t="shared" si="907"/>
        <v>5.0487758637931073</v>
      </c>
      <c r="CC725" s="148"/>
      <c r="CD725" s="38"/>
      <c r="CE725" s="38"/>
      <c r="CF725" s="38"/>
      <c r="CG725" s="38"/>
      <c r="CH725" s="38"/>
      <c r="CI725" s="38"/>
      <c r="CJ725" s="38"/>
      <c r="CK725" s="41"/>
      <c r="CL725" s="41"/>
      <c r="CM725" s="40"/>
      <c r="CN725" s="41"/>
      <c r="CO725" s="41"/>
      <c r="CP725" s="41"/>
      <c r="CQ725" s="41"/>
      <c r="CR725" s="41"/>
      <c r="CS725" s="41"/>
      <c r="CT725" s="41"/>
      <c r="CU725" s="40"/>
      <c r="CV725" s="41"/>
      <c r="CW725" s="41"/>
      <c r="CX725" s="41"/>
      <c r="CY725" s="41"/>
      <c r="CZ725" s="41"/>
      <c r="DA725" s="41"/>
      <c r="DB725" s="41"/>
      <c r="DC725" s="40"/>
      <c r="DD725" s="41"/>
      <c r="DE725" s="41"/>
      <c r="DF725" s="41"/>
      <c r="DG725" s="41"/>
      <c r="DH725" s="41"/>
      <c r="DI725" s="41"/>
      <c r="DJ725" s="41"/>
      <c r="DK725" s="40"/>
      <c r="DL725" s="41"/>
      <c r="DM725" s="41"/>
      <c r="DN725" s="41"/>
      <c r="DO725" s="41"/>
      <c r="DP725" s="41"/>
      <c r="DQ725" s="41"/>
      <c r="DR725" s="15"/>
      <c r="DS725" s="151">
        <f t="shared" si="908"/>
        <v>6</v>
      </c>
      <c r="DT725" s="152">
        <f t="shared" si="909"/>
        <v>0</v>
      </c>
      <c r="DU725" s="7">
        <f t="shared" si="910"/>
        <v>0</v>
      </c>
      <c r="DV725" s="7">
        <f t="shared" si="911"/>
        <v>0</v>
      </c>
      <c r="DW725">
        <f t="shared" si="912"/>
        <v>0</v>
      </c>
      <c r="DX725">
        <f t="shared" si="913"/>
        <v>0</v>
      </c>
      <c r="DZ725">
        <f t="shared" si="925"/>
        <v>6</v>
      </c>
      <c r="EA725">
        <f t="shared" si="926"/>
        <v>6</v>
      </c>
      <c r="EB725">
        <f t="shared" si="927"/>
        <v>6</v>
      </c>
      <c r="EC725">
        <f t="shared" si="928"/>
        <v>6</v>
      </c>
      <c r="ED725">
        <f t="shared" si="929"/>
        <v>6</v>
      </c>
      <c r="EE725">
        <f t="shared" si="930"/>
        <v>6</v>
      </c>
      <c r="EG725">
        <f t="shared" si="931"/>
        <v>6</v>
      </c>
      <c r="EH725">
        <f t="shared" si="932"/>
        <v>6</v>
      </c>
      <c r="EI725">
        <f t="shared" si="933"/>
        <v>6</v>
      </c>
      <c r="EJ725">
        <f t="shared" si="934"/>
        <v>6</v>
      </c>
      <c r="EK725">
        <f t="shared" si="935"/>
        <v>6</v>
      </c>
      <c r="EM725">
        <f>IF($EM$9='[1]L&amp;D Numbers'!$E$6,'[1]L&amp;D Numbers'!$E$7)</f>
        <v>350</v>
      </c>
      <c r="EN725">
        <f>IF($EN$9='[1]L&amp;D Numbers'!$F$6,'[1]L&amp;D Numbers'!$F$7)</f>
        <v>2000</v>
      </c>
      <c r="EO725">
        <f>IF($EO$9='[1]L&amp;D Numbers'!$G$6,'[1]L&amp;D Numbers'!$G$7)</f>
        <v>2000</v>
      </c>
      <c r="EP725">
        <f>IF($EP$9='[1]L&amp;D Numbers'!$H$6,'[1]L&amp;D Numbers'!$H$7)</f>
        <v>2000</v>
      </c>
      <c r="EQ725">
        <f>IF($EQ$9='[1]L&amp;D Numbers'!$I$6,'[1]L&amp;D Numbers'!$I$7)</f>
        <v>2000</v>
      </c>
      <c r="ER725">
        <f>IF($ER$9='[1]L&amp;D Numbers'!$J$6,'[1]L&amp;D Numbers'!$J$7)</f>
        <v>0</v>
      </c>
      <c r="ET725" s="45">
        <f>'[1]L&amp;D Master'!$E$10</f>
        <v>1.0678246631903041E-2</v>
      </c>
      <c r="EU725" s="45">
        <f>ET725+'[1]L&amp;D Master'!$F$10</f>
        <v>1.8222427877342538E-2</v>
      </c>
      <c r="EV725" s="45">
        <f>EU725+'[1]L&amp;D Master'!$G$10</f>
        <v>2.3561551193294058E-2</v>
      </c>
      <c r="EW725" s="45">
        <f>EV725+'[1]L&amp;D Master'!$H$10</f>
        <v>2.7330438342024234E-2</v>
      </c>
      <c r="EX725" s="45">
        <f>EW725+'[1]L&amp;D Master'!$I$10</f>
        <v>2.9999999999999995E-2</v>
      </c>
      <c r="EY725" s="45"/>
      <c r="EZ725" s="45">
        <f t="shared" si="936"/>
        <v>1.0678246631903041E-2</v>
      </c>
      <c r="FA725" s="45">
        <f t="shared" si="937"/>
        <v>1.8222427877342538E-2</v>
      </c>
      <c r="FB725" s="45">
        <f t="shared" si="937"/>
        <v>2.3561551193294058E-2</v>
      </c>
      <c r="FC725" s="45">
        <f t="shared" si="937"/>
        <v>2.7330438342024234E-2</v>
      </c>
      <c r="FD725" s="45">
        <f t="shared" si="937"/>
        <v>2.7330438342024234E-2</v>
      </c>
      <c r="FE725" s="45"/>
      <c r="FF725">
        <f t="shared" si="944"/>
        <v>5.935930520208581</v>
      </c>
      <c r="FG725">
        <f t="shared" si="945"/>
        <v>5.8906654327359451</v>
      </c>
      <c r="FH725">
        <f t="shared" si="946"/>
        <v>5.8586306928402356</v>
      </c>
      <c r="FI725">
        <f t="shared" si="947"/>
        <v>5.8360173699478546</v>
      </c>
      <c r="FJ725">
        <f t="shared" si="948"/>
        <v>5.8360173699478546</v>
      </c>
      <c r="FL725" s="34"/>
      <c r="FM725" s="34"/>
      <c r="FN725" s="34"/>
      <c r="FO725" s="34"/>
      <c r="FP725" s="34"/>
      <c r="FQ725" s="153">
        <f t="shared" si="938"/>
        <v>0.125</v>
      </c>
      <c r="FR725" s="153"/>
      <c r="FS725" s="42"/>
      <c r="FT725" s="42"/>
      <c r="FU725" s="42"/>
      <c r="FV725" s="42"/>
      <c r="FW725" s="42"/>
      <c r="FX725" s="42"/>
      <c r="FY725" s="42"/>
      <c r="FZ725" s="42"/>
      <c r="GA725" s="42"/>
      <c r="GB725" s="42"/>
      <c r="GC725" s="42"/>
      <c r="GD725" s="42"/>
      <c r="GE725" s="42"/>
      <c r="GF725" s="42"/>
      <c r="GG725" s="42"/>
      <c r="GH725" s="42"/>
      <c r="GI725" s="42"/>
      <c r="GJ725" s="42"/>
      <c r="GK725" s="42"/>
      <c r="GL725" s="42"/>
      <c r="GM725" s="154">
        <f>'[1]Automation Master'!$B$10*FQ725*FO725</f>
        <v>0</v>
      </c>
      <c r="GN725" s="155">
        <f>'[1]Automation Master'!$B$11*FO725*FQ725+GM725</f>
        <v>0</v>
      </c>
      <c r="GO725" s="155">
        <f>'[1]Automation Master'!$B$12*FO725*FQ725+GN725</f>
        <v>0</v>
      </c>
      <c r="GP725" s="155">
        <f>'[1]Automation Master'!$B$13*FO725*FQ725+GO725</f>
        <v>0</v>
      </c>
      <c r="GQ725" s="155">
        <f>'[1]Automation Master'!$C$10*FO725*FQ725+GP725</f>
        <v>0</v>
      </c>
      <c r="GR725" s="155">
        <f>'[1]Automation Master'!$C$11*FO725*FQ725+GQ725</f>
        <v>0</v>
      </c>
      <c r="GS725" s="155">
        <f>'[1]Automation Master'!$C$12*FO725*FQ725+GR725</f>
        <v>0</v>
      </c>
      <c r="GT725" s="155">
        <f>'[1]Automation Master'!$C$13*FO725*FQ725+GS725</f>
        <v>0</v>
      </c>
      <c r="GU725" s="155">
        <f>'[1]Automation Master'!$D$10*FO725*FQ725+GT725</f>
        <v>0</v>
      </c>
      <c r="GV725" s="155">
        <f>'[1]Automation Master'!$D$11*FO725*FQ725+GU725</f>
        <v>0</v>
      </c>
      <c r="GW725" s="155">
        <f>'[1]Automation Master'!$D$12*FO725*FQ725+GV725</f>
        <v>0</v>
      </c>
      <c r="GX725" s="155">
        <f>'[1]Automation Master'!$D$13*FO725*FQ725+GW725</f>
        <v>0</v>
      </c>
      <c r="GY725" s="155">
        <f>'[1]Automation Master'!$E$10*FO725*FQ725+GX725</f>
        <v>0</v>
      </c>
      <c r="GZ725" s="155">
        <f>'[1]Automation Master'!$E$11*FO725*FQ725+GY725</f>
        <v>0</v>
      </c>
      <c r="HA725" s="155">
        <f>'[1]Automation Master'!$E$12*FO725*FQ725+GZ725</f>
        <v>0</v>
      </c>
      <c r="HB725" s="155">
        <f>'[1]Automation Master'!$E$13*FO725*FQ725+HA725</f>
        <v>0</v>
      </c>
      <c r="HC725" s="155">
        <f>'[1]Automation Master'!$F$10*FO725*FQ725+HB725</f>
        <v>0</v>
      </c>
      <c r="HD725" s="155">
        <f>'[1]Automation Master'!$F$11*FO725*FQ725+HC725</f>
        <v>0</v>
      </c>
      <c r="HE725" s="155">
        <f>'[1]Automation Master'!$F$12*FO725*FQ725+HD725</f>
        <v>0</v>
      </c>
      <c r="HF725" s="156">
        <f>'[1]Automation Master'!$F$13*FO725*FQ725+HE725</f>
        <v>0</v>
      </c>
      <c r="HG725" s="157"/>
      <c r="HH725" s="157"/>
      <c r="HI725" s="157"/>
      <c r="HJ725" s="157"/>
      <c r="HK725" s="157"/>
      <c r="HL725" s="157"/>
      <c r="HM725" s="157"/>
      <c r="HN725" s="157"/>
      <c r="HO725" s="157"/>
      <c r="HP725" s="157"/>
      <c r="HQ725" s="157"/>
      <c r="HR725" s="157"/>
      <c r="HS725" s="157"/>
      <c r="HT725" s="157"/>
      <c r="HU725" s="157"/>
      <c r="HV725" s="157"/>
      <c r="HW725" s="157"/>
      <c r="HX725" s="157"/>
      <c r="HY725" s="42"/>
      <c r="HZ725" s="42"/>
      <c r="IA725" s="148">
        <f t="shared" si="949"/>
        <v>6</v>
      </c>
      <c r="IB725" s="148">
        <f t="shared" si="950"/>
        <v>6</v>
      </c>
      <c r="IC725" s="148">
        <f t="shared" si="951"/>
        <v>6</v>
      </c>
      <c r="ID725" s="148">
        <f t="shared" si="952"/>
        <v>6</v>
      </c>
      <c r="IE725" s="148">
        <f t="shared" si="953"/>
        <v>6</v>
      </c>
      <c r="IH725">
        <f t="shared" si="954"/>
        <v>5.935930520208581</v>
      </c>
      <c r="II725">
        <f t="shared" si="955"/>
        <v>5.8906654327359451</v>
      </c>
      <c r="IJ725">
        <f t="shared" si="956"/>
        <v>5.8586306928402356</v>
      </c>
      <c r="IK725">
        <f t="shared" si="957"/>
        <v>5.8360173699478546</v>
      </c>
      <c r="IL725">
        <f t="shared" si="958"/>
        <v>5.8360173699478546</v>
      </c>
      <c r="IN725" s="42">
        <f t="shared" si="959"/>
        <v>1.0678246631903162E-2</v>
      </c>
      <c r="IO725" s="42">
        <f t="shared" si="960"/>
        <v>1.8222427877342479E-2</v>
      </c>
      <c r="IP725" s="42">
        <f t="shared" si="961"/>
        <v>2.3561551193294061E-2</v>
      </c>
      <c r="IQ725" s="42">
        <f t="shared" si="962"/>
        <v>2.7330438342024237E-2</v>
      </c>
      <c r="IR725" s="42">
        <f t="shared" si="963"/>
        <v>2.7330438342024237E-2</v>
      </c>
      <c r="IT725" s="9">
        <f t="shared" si="939"/>
        <v>0</v>
      </c>
      <c r="IU725" s="9">
        <f t="shared" si="940"/>
        <v>0</v>
      </c>
      <c r="IV725" s="9">
        <f t="shared" si="941"/>
        <v>0</v>
      </c>
      <c r="IW725" s="9">
        <f t="shared" si="942"/>
        <v>0</v>
      </c>
      <c r="IX725" s="9">
        <f t="shared" si="943"/>
        <v>0</v>
      </c>
    </row>
    <row r="726" spans="1:258" ht="15.75" hidden="1" thickBot="1" x14ac:dyDescent="0.3">
      <c r="A726">
        <v>8</v>
      </c>
      <c r="B726" t="s">
        <v>584</v>
      </c>
      <c r="C726" t="s">
        <v>517</v>
      </c>
      <c r="D726" t="s">
        <v>513</v>
      </c>
      <c r="E726" t="s">
        <v>333</v>
      </c>
      <c r="F726" t="s">
        <v>333</v>
      </c>
      <c r="G726" t="s">
        <v>268</v>
      </c>
      <c r="H726">
        <v>8</v>
      </c>
      <c r="K726">
        <v>2</v>
      </c>
      <c r="L726">
        <v>6</v>
      </c>
      <c r="Q726">
        <v>3</v>
      </c>
      <c r="R726">
        <v>3</v>
      </c>
      <c r="S726">
        <v>2</v>
      </c>
      <c r="Y726">
        <v>7</v>
      </c>
      <c r="Z726">
        <v>1</v>
      </c>
      <c r="AB726">
        <v>6</v>
      </c>
      <c r="AE726">
        <v>2</v>
      </c>
      <c r="AT726">
        <v>8</v>
      </c>
      <c r="AU726">
        <v>0</v>
      </c>
      <c r="AV726">
        <v>0</v>
      </c>
      <c r="AW726">
        <v>8</v>
      </c>
      <c r="AX726">
        <v>0</v>
      </c>
      <c r="BB726">
        <f t="shared" si="914"/>
        <v>8</v>
      </c>
      <c r="BC726">
        <v>8</v>
      </c>
      <c r="BD726">
        <f t="shared" si="915"/>
        <v>8</v>
      </c>
      <c r="BE726">
        <f t="shared" si="916"/>
        <v>8</v>
      </c>
      <c r="BF726">
        <f t="shared" si="917"/>
        <v>8</v>
      </c>
      <c r="BH726">
        <f t="shared" si="918"/>
        <v>0</v>
      </c>
      <c r="BK726" s="45">
        <f>IF(G726="MEA",'[1]Net Hire Rate'!$E$7,IF(G726="AMR",'[1]Net Hire Rate'!$F$7,IF(G726="EUR",'[1]Net Hire Rate'!$G$7,IF(G726="APAC",'[1]Net Hire Rate'!$H$7,0))))</f>
        <v>-0.12481698389458272</v>
      </c>
      <c r="BL726" s="45">
        <f>IF(G726="MEA",'[1]Net Hire Rate'!$E$8,IF(G726="AMR",'[1]Net Hire Rate'!$F$8,IF(G726="EUR",'[1]Net Hire Rate'!$G$8,IF(G726="APAC",'[1]Net Hire Rate'!$H$8,0))))</f>
        <v>-0.12481698389458272</v>
      </c>
      <c r="BM726" s="45">
        <f>IF(G726="MEA",'[1]Net Hire Rate'!$E$9,IF(G726="AMR",'[1]Net Hire Rate'!$F$9,IF(G726="EUR",'[1]Net Hire Rate'!$G$9,IF(G726="APAC",'[1]Net Hire Rate'!$H$9,0))))</f>
        <v>-0.12481698389458272</v>
      </c>
      <c r="BN726" s="45">
        <f>IF(G726="MEA",'[1]Net Hire Rate'!$E$10,IF(G726="AMR",'[1]Net Hire Rate'!$F$10,IF(G726="EUR",'[1]Net Hire Rate'!$G$10,IF(G726="APAC",'[1]Net Hire Rate'!$H$10,0))))</f>
        <v>-0.12481698389458272</v>
      </c>
      <c r="BO726" s="45">
        <f>IF(G726="MEA",'[1]Net Hire Rate'!$E$11,IF(G726="AMR",'[1]Net Hire Rate'!$F$11,IF(G726="EUR",'[1]Net Hire Rate'!$G$11,IF(G726="APAC",'[1]Net Hire Rate'!$H$11,0))))</f>
        <v>-0.12481698389458272</v>
      </c>
      <c r="BP726" s="45">
        <f>IF(G726="MEA",'[1]Net Hire Rate'!$E$12,IF(G726="AMR",'[1]Net Hire Rate'!$F$12,IF(G726="EUR",'[1]Net Hire Rate'!$G$12,IF(G726="APAC",'[1]Net Hire Rate'!$H$12,0))))</f>
        <v>-0.12481698389458272</v>
      </c>
      <c r="BQ726" s="147">
        <f t="shared" si="919"/>
        <v>8</v>
      </c>
      <c r="BR726" s="147">
        <f t="shared" si="902"/>
        <v>8</v>
      </c>
      <c r="BS726" s="147">
        <f t="shared" si="920"/>
        <v>7.0014641288433381</v>
      </c>
      <c r="BT726" s="148">
        <f t="shared" si="903"/>
        <v>7.0014641288433381</v>
      </c>
      <c r="BU726" s="149">
        <f t="shared" si="921"/>
        <v>6.1275624934350006</v>
      </c>
      <c r="BV726" s="148">
        <f t="shared" si="904"/>
        <v>6.1275624934350006</v>
      </c>
      <c r="BW726" s="148">
        <f t="shared" si="922"/>
        <v>5.3627386243788751</v>
      </c>
      <c r="BX726" s="148">
        <f t="shared" si="905"/>
        <v>5.3627386243788751</v>
      </c>
      <c r="BY726" s="148">
        <f t="shared" si="923"/>
        <v>4.69337776386892</v>
      </c>
      <c r="BZ726" s="148">
        <f t="shared" si="906"/>
        <v>4.69337776386892</v>
      </c>
      <c r="CA726" s="148">
        <f t="shared" si="924"/>
        <v>4.1075645071049003</v>
      </c>
      <c r="CB726" s="148">
        <f t="shared" si="907"/>
        <v>4.1075645071049003</v>
      </c>
      <c r="CC726" s="148"/>
      <c r="CD726" s="38" t="s">
        <v>518</v>
      </c>
      <c r="CE726" s="38">
        <v>0.15</v>
      </c>
      <c r="CF726" s="38">
        <v>137958</v>
      </c>
      <c r="CG726" s="38">
        <v>124791.33333333333</v>
      </c>
      <c r="CH726" s="38">
        <v>128069.11111111111</v>
      </c>
      <c r="CI726" s="38">
        <v>130272.81481481482</v>
      </c>
      <c r="CJ726" s="38">
        <v>127711.08641975309</v>
      </c>
      <c r="CK726" s="41">
        <v>128684.33744855966</v>
      </c>
      <c r="CL726" s="171" t="s">
        <v>519</v>
      </c>
      <c r="CM726" s="40">
        <v>0.15</v>
      </c>
      <c r="CN726" s="41">
        <v>58018</v>
      </c>
      <c r="CO726" s="41">
        <v>51483</v>
      </c>
      <c r="CP726" s="41">
        <v>53538</v>
      </c>
      <c r="CQ726" s="41">
        <v>54346.333333333336</v>
      </c>
      <c r="CR726" s="41">
        <v>53122.444444444445</v>
      </c>
      <c r="CS726" s="41">
        <v>53668.925925925927</v>
      </c>
      <c r="CT726" s="171" t="s">
        <v>520</v>
      </c>
      <c r="CU726" s="40">
        <v>0.2</v>
      </c>
      <c r="CV726" s="41">
        <v>355</v>
      </c>
      <c r="CW726" s="41">
        <v>318</v>
      </c>
      <c r="CX726" s="41">
        <v>330.33333333333331</v>
      </c>
      <c r="CY726" s="41">
        <v>334.4444444444444</v>
      </c>
      <c r="CZ726" s="41">
        <v>327.59259259259255</v>
      </c>
      <c r="DA726" s="41">
        <v>330.79012345679007</v>
      </c>
      <c r="DB726" s="171" t="s">
        <v>521</v>
      </c>
      <c r="DC726" s="40">
        <v>0.2</v>
      </c>
      <c r="DD726" s="41">
        <v>908270</v>
      </c>
      <c r="DE726" s="41">
        <v>790820</v>
      </c>
      <c r="DF726" s="41">
        <v>854524</v>
      </c>
      <c r="DG726" s="41">
        <v>851204.66666666663</v>
      </c>
      <c r="DH726" s="41">
        <v>832182.88888888888</v>
      </c>
      <c r="DI726" s="41">
        <v>845970.51851851854</v>
      </c>
      <c r="DJ726" s="171" t="s">
        <v>522</v>
      </c>
      <c r="DK726" s="40">
        <v>0.3</v>
      </c>
      <c r="DL726" s="41">
        <v>100</v>
      </c>
      <c r="DM726" s="41">
        <v>109.0606737876853</v>
      </c>
      <c r="DN726" s="41">
        <v>109.48885175417743</v>
      </c>
      <c r="DO726" s="41">
        <v>106.18317518062091</v>
      </c>
      <c r="DP726" s="41">
        <v>108.24423357416121</v>
      </c>
      <c r="DQ726" s="41">
        <v>107.97208683631985</v>
      </c>
      <c r="DR726" s="15"/>
      <c r="DS726" s="151">
        <f t="shared" si="908"/>
        <v>8</v>
      </c>
      <c r="DT726" s="152">
        <f t="shared" si="909"/>
        <v>7.5941042192197337</v>
      </c>
      <c r="DU726" s="7">
        <f t="shared" si="910"/>
        <v>7.8432028630893935</v>
      </c>
      <c r="DV726" s="7">
        <f t="shared" si="911"/>
        <v>7.8124356941030424</v>
      </c>
      <c r="DW726">
        <f t="shared" si="912"/>
        <v>7.7499142588040559</v>
      </c>
      <c r="DX726">
        <f t="shared" si="913"/>
        <v>7.8018509386654964</v>
      </c>
      <c r="DZ726">
        <f t="shared" si="925"/>
        <v>8</v>
      </c>
      <c r="EA726">
        <f t="shared" si="926"/>
        <v>7.5941042192197337</v>
      </c>
      <c r="EB726">
        <f t="shared" si="927"/>
        <v>7.8432028630893935</v>
      </c>
      <c r="EC726">
        <f t="shared" si="928"/>
        <v>7.8124356941030424</v>
      </c>
      <c r="ED726">
        <f t="shared" si="929"/>
        <v>7.7499142588040559</v>
      </c>
      <c r="EE726">
        <f t="shared" si="930"/>
        <v>7.8018509386654964</v>
      </c>
      <c r="EG726">
        <f t="shared" si="931"/>
        <v>7.5941042192197337</v>
      </c>
      <c r="EH726">
        <f t="shared" si="932"/>
        <v>8.2624126682267249</v>
      </c>
      <c r="EI726">
        <f t="shared" si="933"/>
        <v>7.9686177501478204</v>
      </c>
      <c r="EJ726">
        <f t="shared" si="934"/>
        <v>7.9359775232749197</v>
      </c>
      <c r="EK726">
        <f t="shared" si="935"/>
        <v>8.0536126497682883</v>
      </c>
      <c r="EM726">
        <f>IF($EM$9='[1]L&amp;D Numbers'!$E$6,'[1]L&amp;D Numbers'!$E$7)</f>
        <v>350</v>
      </c>
      <c r="EN726">
        <f>IF($EN$9='[1]L&amp;D Numbers'!$F$6,'[1]L&amp;D Numbers'!$F$7)</f>
        <v>2000</v>
      </c>
      <c r="EO726">
        <f>IF($EO$9='[1]L&amp;D Numbers'!$G$6,'[1]L&amp;D Numbers'!$G$7)</f>
        <v>2000</v>
      </c>
      <c r="EP726">
        <f>IF($EP$9='[1]L&amp;D Numbers'!$H$6,'[1]L&amp;D Numbers'!$H$7)</f>
        <v>2000</v>
      </c>
      <c r="EQ726">
        <f>IF($EQ$9='[1]L&amp;D Numbers'!$I$6,'[1]L&amp;D Numbers'!$I$7)</f>
        <v>2000</v>
      </c>
      <c r="ER726">
        <f>IF($ER$9='[1]L&amp;D Numbers'!$J$6,'[1]L&amp;D Numbers'!$J$7)</f>
        <v>0</v>
      </c>
      <c r="ET726" s="45">
        <f>'[1]L&amp;D Master'!$E$10</f>
        <v>1.0678246631903041E-2</v>
      </c>
      <c r="EU726" s="45">
        <f>ET726+'[1]L&amp;D Master'!$F$10</f>
        <v>1.8222427877342538E-2</v>
      </c>
      <c r="EV726" s="45">
        <f>EU726+'[1]L&amp;D Master'!$G$10</f>
        <v>2.3561551193294058E-2</v>
      </c>
      <c r="EW726" s="45">
        <f>EV726+'[1]L&amp;D Master'!$H$10</f>
        <v>2.7330438342024234E-2</v>
      </c>
      <c r="EX726" s="45">
        <f>EW726+'[1]L&amp;D Master'!$I$10</f>
        <v>2.9999999999999995E-2</v>
      </c>
      <c r="EY726" s="45"/>
      <c r="EZ726" s="45">
        <f t="shared" si="936"/>
        <v>1.0678246631903041E-2</v>
      </c>
      <c r="FA726" s="45">
        <f t="shared" si="937"/>
        <v>1.8222427877342538E-2</v>
      </c>
      <c r="FB726" s="45">
        <f t="shared" si="937"/>
        <v>2.3561551193294058E-2</v>
      </c>
      <c r="FC726" s="45">
        <f t="shared" si="937"/>
        <v>2.7330438342024234E-2</v>
      </c>
      <c r="FD726" s="45">
        <f t="shared" si="937"/>
        <v>2.7330438342024234E-2</v>
      </c>
      <c r="FE726" s="45"/>
      <c r="FF726">
        <f t="shared" si="944"/>
        <v>7.5130125014185296</v>
      </c>
      <c r="FG726">
        <f t="shared" si="945"/>
        <v>7.7002806645893811</v>
      </c>
      <c r="FH726">
        <f t="shared" si="946"/>
        <v>7.6283625905521157</v>
      </c>
      <c r="FI726">
        <f t="shared" si="947"/>
        <v>7.5381057049978377</v>
      </c>
      <c r="FJ726">
        <f t="shared" si="948"/>
        <v>7.5886229326326351</v>
      </c>
      <c r="FL726" s="34"/>
      <c r="FM726" s="34"/>
      <c r="FN726" s="34"/>
      <c r="FO726" s="34"/>
      <c r="FP726" s="34"/>
      <c r="FQ726" s="153">
        <f t="shared" si="938"/>
        <v>0.125</v>
      </c>
      <c r="FR726" s="153"/>
      <c r="FS726" s="42"/>
      <c r="FT726" s="42"/>
      <c r="FU726" s="42"/>
      <c r="FV726" s="42"/>
      <c r="FW726" s="42"/>
      <c r="FX726" s="42"/>
      <c r="FY726" s="42"/>
      <c r="FZ726" s="42"/>
      <c r="GA726" s="42"/>
      <c r="GB726" s="42"/>
      <c r="GC726" s="42"/>
      <c r="GD726" s="42"/>
      <c r="GE726" s="42"/>
      <c r="GF726" s="42"/>
      <c r="GG726" s="42"/>
      <c r="GH726" s="42"/>
      <c r="GI726" s="42"/>
      <c r="GJ726" s="42"/>
      <c r="GK726" s="42"/>
      <c r="GL726" s="42"/>
      <c r="GM726" s="154">
        <f>'[1]Automation Master'!$B$10*FQ726*FO726</f>
        <v>0</v>
      </c>
      <c r="GN726" s="155">
        <f>'[1]Automation Master'!$B$11*FO726*FQ726+GM726</f>
        <v>0</v>
      </c>
      <c r="GO726" s="155">
        <f>'[1]Automation Master'!$B$12*FO726*FQ726+GN726</f>
        <v>0</v>
      </c>
      <c r="GP726" s="155">
        <f>'[1]Automation Master'!$B$13*FO726*FQ726+GO726</f>
        <v>0</v>
      </c>
      <c r="GQ726" s="155">
        <f>'[1]Automation Master'!$C$10*FO726*FQ726+GP726</f>
        <v>0</v>
      </c>
      <c r="GR726" s="155">
        <f>'[1]Automation Master'!$C$11*FO726*FQ726+GQ726</f>
        <v>0</v>
      </c>
      <c r="GS726" s="155">
        <f>'[1]Automation Master'!$C$12*FO726*FQ726+GR726</f>
        <v>0</v>
      </c>
      <c r="GT726" s="155">
        <f>'[1]Automation Master'!$C$13*FO726*FQ726+GS726</f>
        <v>0</v>
      </c>
      <c r="GU726" s="155">
        <f>'[1]Automation Master'!$D$10*FO726*FQ726+GT726</f>
        <v>0</v>
      </c>
      <c r="GV726" s="155">
        <f>'[1]Automation Master'!$D$11*FO726*FQ726+GU726</f>
        <v>0</v>
      </c>
      <c r="GW726" s="155">
        <f>'[1]Automation Master'!$D$12*FO726*FQ726+GV726</f>
        <v>0</v>
      </c>
      <c r="GX726" s="155">
        <f>'[1]Automation Master'!$D$13*FO726*FQ726+GW726</f>
        <v>0</v>
      </c>
      <c r="GY726" s="155">
        <f>'[1]Automation Master'!$E$10*FO726*FQ726+GX726</f>
        <v>0</v>
      </c>
      <c r="GZ726" s="155">
        <f>'[1]Automation Master'!$E$11*FO726*FQ726+GY726</f>
        <v>0</v>
      </c>
      <c r="HA726" s="155">
        <f>'[1]Automation Master'!$E$12*FO726*FQ726+GZ726</f>
        <v>0</v>
      </c>
      <c r="HB726" s="155">
        <f>'[1]Automation Master'!$E$13*FO726*FQ726+HA726</f>
        <v>0</v>
      </c>
      <c r="HC726" s="155">
        <f>'[1]Automation Master'!$F$10*FO726*FQ726+HB726</f>
        <v>0</v>
      </c>
      <c r="HD726" s="155">
        <f>'[1]Automation Master'!$F$11*FO726*FQ726+HC726</f>
        <v>0</v>
      </c>
      <c r="HE726" s="155">
        <f>'[1]Automation Master'!$F$12*FO726*FQ726+HD726</f>
        <v>0</v>
      </c>
      <c r="HF726" s="156">
        <f>'[1]Automation Master'!$F$13*FO726*FQ726+HE726</f>
        <v>0</v>
      </c>
      <c r="HG726" s="157"/>
      <c r="HH726" s="157"/>
      <c r="HI726" s="157"/>
      <c r="HJ726" s="157"/>
      <c r="HK726" s="157"/>
      <c r="HL726" s="157"/>
      <c r="HM726" s="157"/>
      <c r="HN726" s="157"/>
      <c r="HO726" s="157"/>
      <c r="HP726" s="157"/>
      <c r="HQ726" s="157"/>
      <c r="HR726" s="157"/>
      <c r="HS726" s="157"/>
      <c r="HT726" s="157"/>
      <c r="HU726" s="157"/>
      <c r="HV726" s="157"/>
      <c r="HW726" s="157"/>
      <c r="HX726" s="157"/>
      <c r="HY726" s="42"/>
      <c r="HZ726" s="42"/>
      <c r="IA726" s="148">
        <f t="shared" si="949"/>
        <v>7.5941042192197337</v>
      </c>
      <c r="IB726" s="148">
        <f t="shared" si="950"/>
        <v>7.8432028630893935</v>
      </c>
      <c r="IC726" s="148">
        <f t="shared" si="951"/>
        <v>7.8124356941030424</v>
      </c>
      <c r="ID726" s="148">
        <f t="shared" si="952"/>
        <v>7.7499142588040559</v>
      </c>
      <c r="IE726" s="148">
        <f t="shared" si="953"/>
        <v>7.8018509386654964</v>
      </c>
      <c r="IH726">
        <f t="shared" si="954"/>
        <v>7.5130125014185296</v>
      </c>
      <c r="II726">
        <f t="shared" si="955"/>
        <v>7.7002806645893811</v>
      </c>
      <c r="IJ726">
        <f t="shared" si="956"/>
        <v>7.6283625905521157</v>
      </c>
      <c r="IK726">
        <f t="shared" si="957"/>
        <v>7.5381057049978377</v>
      </c>
      <c r="IL726">
        <f t="shared" si="958"/>
        <v>7.5886229326326351</v>
      </c>
      <c r="IN726" s="42">
        <f t="shared" si="959"/>
        <v>1.0678246631903076E-2</v>
      </c>
      <c r="IO726" s="42">
        <f t="shared" si="960"/>
        <v>1.8222427877342469E-2</v>
      </c>
      <c r="IP726" s="42">
        <f t="shared" si="961"/>
        <v>2.3561551193294061E-2</v>
      </c>
      <c r="IQ726" s="42">
        <f t="shared" si="962"/>
        <v>2.7330438342024171E-2</v>
      </c>
      <c r="IR726" s="42">
        <f t="shared" si="963"/>
        <v>2.7330438342024241E-2</v>
      </c>
      <c r="IT726" s="9">
        <f t="shared" si="939"/>
        <v>0</v>
      </c>
      <c r="IU726" s="9">
        <f t="shared" si="940"/>
        <v>0</v>
      </c>
      <c r="IV726" s="9">
        <f t="shared" si="941"/>
        <v>0</v>
      </c>
      <c r="IW726" s="9">
        <f t="shared" si="942"/>
        <v>0</v>
      </c>
      <c r="IX726" s="9">
        <f t="shared" si="943"/>
        <v>0</v>
      </c>
    </row>
    <row r="727" spans="1:258" ht="15.75" hidden="1" thickBot="1" x14ac:dyDescent="0.3">
      <c r="A727">
        <v>23</v>
      </c>
      <c r="B727" t="s">
        <v>584</v>
      </c>
      <c r="C727" t="s">
        <v>517</v>
      </c>
      <c r="D727" t="s">
        <v>513</v>
      </c>
      <c r="E727" t="s">
        <v>333</v>
      </c>
      <c r="F727" t="s">
        <v>333</v>
      </c>
      <c r="G727" t="s">
        <v>264</v>
      </c>
      <c r="H727">
        <v>9</v>
      </c>
      <c r="I727">
        <v>14</v>
      </c>
      <c r="K727">
        <v>2</v>
      </c>
      <c r="L727">
        <v>7</v>
      </c>
      <c r="M727">
        <v>14</v>
      </c>
      <c r="Q727">
        <v>3</v>
      </c>
      <c r="R727">
        <v>6</v>
      </c>
      <c r="X727">
        <v>14</v>
      </c>
      <c r="Y727">
        <v>6</v>
      </c>
      <c r="Z727">
        <v>3</v>
      </c>
      <c r="AA727">
        <v>14</v>
      </c>
      <c r="AB727">
        <v>7</v>
      </c>
      <c r="AE727">
        <v>2</v>
      </c>
      <c r="AL727">
        <v>14</v>
      </c>
      <c r="AT727">
        <v>23</v>
      </c>
      <c r="AU727">
        <v>0</v>
      </c>
      <c r="AV727">
        <v>0</v>
      </c>
      <c r="AW727">
        <v>23</v>
      </c>
      <c r="AX727">
        <v>0</v>
      </c>
      <c r="BB727">
        <f t="shared" si="914"/>
        <v>23</v>
      </c>
      <c r="BC727">
        <v>23</v>
      </c>
      <c r="BD727">
        <f t="shared" si="915"/>
        <v>23</v>
      </c>
      <c r="BE727">
        <f t="shared" si="916"/>
        <v>23</v>
      </c>
      <c r="BF727">
        <f t="shared" si="917"/>
        <v>23</v>
      </c>
      <c r="BH727">
        <f t="shared" si="918"/>
        <v>0</v>
      </c>
      <c r="BK727" s="45">
        <f>IF(G727="MEA",'[1]Net Hire Rate'!$E$7,IF(G727="AMR",'[1]Net Hire Rate'!$F$7,IF(G727="EUR",'[1]Net Hire Rate'!$G$7,IF(G727="APAC",'[1]Net Hire Rate'!$H$7,0))))</f>
        <v>-4.2535446205170975E-2</v>
      </c>
      <c r="BL727" s="45">
        <f>IF(G727="MEA",'[1]Net Hire Rate'!$E$8,IF(G727="AMR",'[1]Net Hire Rate'!$F$8,IF(G727="EUR",'[1]Net Hire Rate'!$G$8,IF(G727="APAC",'[1]Net Hire Rate'!$H$8,0))))</f>
        <v>-4.2535446205170975E-2</v>
      </c>
      <c r="BM727" s="45">
        <f>IF(G727="MEA",'[1]Net Hire Rate'!$E$9,IF(G727="AMR",'[1]Net Hire Rate'!$F$9,IF(G727="EUR",'[1]Net Hire Rate'!$G$9,IF(G727="APAC",'[1]Net Hire Rate'!$H$9,0))))</f>
        <v>-4.2535446205170975E-2</v>
      </c>
      <c r="BN727" s="45">
        <f>IF(G727="MEA",'[1]Net Hire Rate'!$E$10,IF(G727="AMR",'[1]Net Hire Rate'!$F$10,IF(G727="EUR",'[1]Net Hire Rate'!$G$10,IF(G727="APAC",'[1]Net Hire Rate'!$H$10,0))))</f>
        <v>-4.2535446205170975E-2</v>
      </c>
      <c r="BO727" s="45">
        <f>IF(G727="MEA",'[1]Net Hire Rate'!$E$11,IF(G727="AMR",'[1]Net Hire Rate'!$F$11,IF(G727="EUR",'[1]Net Hire Rate'!$G$11,IF(G727="APAC",'[1]Net Hire Rate'!$H$11,0))))</f>
        <v>-4.2535446205170975E-2</v>
      </c>
      <c r="BP727" s="45">
        <f>IF(G727="MEA",'[1]Net Hire Rate'!$E$12,IF(G727="AMR",'[1]Net Hire Rate'!$F$12,IF(G727="EUR",'[1]Net Hire Rate'!$G$12,IF(G727="APAC",'[1]Net Hire Rate'!$H$12,0))))</f>
        <v>-4.2535446205170975E-2</v>
      </c>
      <c r="BQ727" s="147">
        <f t="shared" si="919"/>
        <v>23</v>
      </c>
      <c r="BR727" s="147">
        <f t="shared" si="902"/>
        <v>23</v>
      </c>
      <c r="BS727" s="147">
        <f t="shared" si="920"/>
        <v>22.021684737281067</v>
      </c>
      <c r="BT727" s="148">
        <f t="shared" si="903"/>
        <v>22.021684737281067</v>
      </c>
      <c r="BU727" s="149">
        <f t="shared" si="921"/>
        <v>21.084982550791214</v>
      </c>
      <c r="BV727" s="148">
        <f t="shared" si="904"/>
        <v>21.084982550791214</v>
      </c>
      <c r="BW727" s="148">
        <f t="shared" si="922"/>
        <v>20.188123409765065</v>
      </c>
      <c r="BX727" s="148">
        <f t="shared" si="905"/>
        <v>20.188123409765065</v>
      </c>
      <c r="BY727" s="148">
        <f t="shared" si="923"/>
        <v>19.329412572485651</v>
      </c>
      <c r="BZ727" s="148">
        <f t="shared" si="906"/>
        <v>19.329412572485651</v>
      </c>
      <c r="CA727" s="148">
        <f t="shared" si="924"/>
        <v>18.507227383831133</v>
      </c>
      <c r="CB727" s="148">
        <f t="shared" si="907"/>
        <v>18.507227383831133</v>
      </c>
      <c r="CC727" s="148"/>
      <c r="CD727" s="38" t="s">
        <v>518</v>
      </c>
      <c r="CE727" s="38">
        <v>0.15</v>
      </c>
      <c r="CF727" s="38">
        <v>137958</v>
      </c>
      <c r="CG727" s="38">
        <v>124791.33333333333</v>
      </c>
      <c r="CH727" s="38">
        <v>128069.11111111111</v>
      </c>
      <c r="CI727" s="38">
        <v>130272.81481481482</v>
      </c>
      <c r="CJ727" s="38">
        <v>127711.08641975309</v>
      </c>
      <c r="CK727" s="41">
        <v>128684.33744855966</v>
      </c>
      <c r="CL727" s="171" t="s">
        <v>519</v>
      </c>
      <c r="CM727" s="40">
        <v>0.15</v>
      </c>
      <c r="CN727" s="41">
        <v>58018</v>
      </c>
      <c r="CO727" s="41">
        <v>51483</v>
      </c>
      <c r="CP727" s="41">
        <v>53538</v>
      </c>
      <c r="CQ727" s="41">
        <v>54346.333333333336</v>
      </c>
      <c r="CR727" s="41">
        <v>53122.444444444445</v>
      </c>
      <c r="CS727" s="41">
        <v>53668.925925925927</v>
      </c>
      <c r="CT727" s="171" t="s">
        <v>520</v>
      </c>
      <c r="CU727" s="40">
        <v>0.2</v>
      </c>
      <c r="CV727" s="41">
        <v>355</v>
      </c>
      <c r="CW727" s="41">
        <v>318</v>
      </c>
      <c r="CX727" s="41">
        <v>330.33333333333331</v>
      </c>
      <c r="CY727" s="41">
        <v>334.4444444444444</v>
      </c>
      <c r="CZ727" s="41">
        <v>327.59259259259255</v>
      </c>
      <c r="DA727" s="41">
        <v>330.79012345679007</v>
      </c>
      <c r="DB727" s="171" t="s">
        <v>521</v>
      </c>
      <c r="DC727" s="40">
        <v>0.2</v>
      </c>
      <c r="DD727" s="41">
        <v>908270</v>
      </c>
      <c r="DE727" s="41">
        <v>790820</v>
      </c>
      <c r="DF727" s="41">
        <v>854524</v>
      </c>
      <c r="DG727" s="41">
        <v>851204.66666666663</v>
      </c>
      <c r="DH727" s="41">
        <v>832182.88888888888</v>
      </c>
      <c r="DI727" s="41">
        <v>845970.51851851854</v>
      </c>
      <c r="DJ727" s="171" t="s">
        <v>522</v>
      </c>
      <c r="DK727" s="40">
        <v>0.3</v>
      </c>
      <c r="DL727" s="41">
        <v>100</v>
      </c>
      <c r="DM727" s="41">
        <v>109.0606737876853</v>
      </c>
      <c r="DN727" s="41">
        <v>109.48885175417743</v>
      </c>
      <c r="DO727" s="41">
        <v>106.18317518062091</v>
      </c>
      <c r="DP727" s="41">
        <v>108.24423357416121</v>
      </c>
      <c r="DQ727" s="41">
        <v>107.97208683631985</v>
      </c>
      <c r="DR727" s="15"/>
      <c r="DS727" s="151">
        <f t="shared" si="908"/>
        <v>23</v>
      </c>
      <c r="DT727" s="152">
        <f t="shared" si="909"/>
        <v>21.833049630256735</v>
      </c>
      <c r="DU727" s="7">
        <f t="shared" si="910"/>
        <v>22.549208231382003</v>
      </c>
      <c r="DV727" s="7">
        <f t="shared" si="911"/>
        <v>22.460752620546245</v>
      </c>
      <c r="DW727">
        <f t="shared" si="912"/>
        <v>22.281003494061657</v>
      </c>
      <c r="DX727">
        <f t="shared" si="913"/>
        <v>22.4303214486633</v>
      </c>
      <c r="DZ727">
        <f t="shared" si="925"/>
        <v>23</v>
      </c>
      <c r="EA727">
        <f t="shared" si="926"/>
        <v>21.833049630256735</v>
      </c>
      <c r="EB727">
        <f t="shared" si="927"/>
        <v>22.549208231382003</v>
      </c>
      <c r="EC727">
        <f t="shared" si="928"/>
        <v>22.460752620546245</v>
      </c>
      <c r="ED727">
        <f t="shared" si="929"/>
        <v>22.281003494061657</v>
      </c>
      <c r="EE727">
        <f t="shared" si="930"/>
        <v>22.4303214486633</v>
      </c>
      <c r="EG727">
        <f t="shared" si="931"/>
        <v>21.833049630256735</v>
      </c>
      <c r="EH727">
        <f t="shared" si="932"/>
        <v>23.75443642115183</v>
      </c>
      <c r="EI727">
        <f t="shared" si="933"/>
        <v>22.90977603167498</v>
      </c>
      <c r="EJ727">
        <f t="shared" si="934"/>
        <v>22.815935379415397</v>
      </c>
      <c r="EK727">
        <f t="shared" si="935"/>
        <v>23.154136368083829</v>
      </c>
      <c r="EM727">
        <f>IF($EM$9='[1]L&amp;D Numbers'!$E$6,'[1]L&amp;D Numbers'!$E$7)</f>
        <v>350</v>
      </c>
      <c r="EN727">
        <f>IF($EN$9='[1]L&amp;D Numbers'!$F$6,'[1]L&amp;D Numbers'!$F$7)</f>
        <v>2000</v>
      </c>
      <c r="EO727">
        <f>IF($EO$9='[1]L&amp;D Numbers'!$G$6,'[1]L&amp;D Numbers'!$G$7)</f>
        <v>2000</v>
      </c>
      <c r="EP727">
        <f>IF($EP$9='[1]L&amp;D Numbers'!$H$6,'[1]L&amp;D Numbers'!$H$7)</f>
        <v>2000</v>
      </c>
      <c r="EQ727">
        <f>IF($EQ$9='[1]L&amp;D Numbers'!$I$6,'[1]L&amp;D Numbers'!$I$7)</f>
        <v>2000</v>
      </c>
      <c r="ER727">
        <f>IF($ER$9='[1]L&amp;D Numbers'!$J$6,'[1]L&amp;D Numbers'!$J$7)</f>
        <v>0</v>
      </c>
      <c r="ET727" s="45">
        <f>'[1]L&amp;D Master'!$E$10</f>
        <v>1.0678246631903041E-2</v>
      </c>
      <c r="EU727" s="45">
        <f>ET727+'[1]L&amp;D Master'!$F$10</f>
        <v>1.8222427877342538E-2</v>
      </c>
      <c r="EV727" s="45">
        <f>EU727+'[1]L&amp;D Master'!$G$10</f>
        <v>2.3561551193294058E-2</v>
      </c>
      <c r="EW727" s="45">
        <f>EV727+'[1]L&amp;D Master'!$H$10</f>
        <v>2.7330438342024234E-2</v>
      </c>
      <c r="EX727" s="45">
        <f>EW727+'[1]L&amp;D Master'!$I$10</f>
        <v>2.9999999999999995E-2</v>
      </c>
      <c r="EY727" s="45"/>
      <c r="EZ727" s="45">
        <f t="shared" si="936"/>
        <v>1.0678246631903041E-2</v>
      </c>
      <c r="FA727" s="45">
        <f t="shared" si="937"/>
        <v>1.8222427877342538E-2</v>
      </c>
      <c r="FB727" s="45">
        <f t="shared" si="937"/>
        <v>2.3561551193294058E-2</v>
      </c>
      <c r="FC727" s="45">
        <f t="shared" si="937"/>
        <v>2.7330438342024234E-2</v>
      </c>
      <c r="FD727" s="45">
        <f t="shared" si="937"/>
        <v>2.7330438342024234E-2</v>
      </c>
      <c r="FE727" s="45"/>
      <c r="FF727">
        <f t="shared" si="944"/>
        <v>21.599910941578273</v>
      </c>
      <c r="FG727">
        <f t="shared" si="945"/>
        <v>22.138306910694467</v>
      </c>
      <c r="FH727">
        <f t="shared" si="946"/>
        <v>21.93154244783733</v>
      </c>
      <c r="FI727">
        <f t="shared" si="947"/>
        <v>21.672053901868779</v>
      </c>
      <c r="FJ727">
        <f t="shared" si="948"/>
        <v>21.817290931318823</v>
      </c>
      <c r="FL727" s="34"/>
      <c r="FM727" s="34"/>
      <c r="FN727" s="34"/>
      <c r="FO727" s="34"/>
      <c r="FP727" s="34"/>
      <c r="FQ727" s="153">
        <f t="shared" si="938"/>
        <v>0.125</v>
      </c>
      <c r="FR727" s="153"/>
      <c r="FS727" s="42"/>
      <c r="FT727" s="42"/>
      <c r="FU727" s="42"/>
      <c r="FV727" s="42"/>
      <c r="FW727" s="42"/>
      <c r="FX727" s="42"/>
      <c r="FY727" s="42"/>
      <c r="FZ727" s="42"/>
      <c r="GA727" s="42"/>
      <c r="GB727" s="42"/>
      <c r="GC727" s="42"/>
      <c r="GD727" s="42"/>
      <c r="GE727" s="42"/>
      <c r="GF727" s="42"/>
      <c r="GG727" s="42"/>
      <c r="GH727" s="42"/>
      <c r="GI727" s="42"/>
      <c r="GJ727" s="42"/>
      <c r="GK727" s="42"/>
      <c r="GL727" s="42"/>
      <c r="GM727" s="154">
        <f>'[1]Automation Master'!$B$10*FQ727*FO727</f>
        <v>0</v>
      </c>
      <c r="GN727" s="155">
        <f>'[1]Automation Master'!$B$11*FO727*FQ727+GM727</f>
        <v>0</v>
      </c>
      <c r="GO727" s="155">
        <f>'[1]Automation Master'!$B$12*FO727*FQ727+GN727</f>
        <v>0</v>
      </c>
      <c r="GP727" s="155">
        <f>'[1]Automation Master'!$B$13*FO727*FQ727+GO727</f>
        <v>0</v>
      </c>
      <c r="GQ727" s="155">
        <f>'[1]Automation Master'!$C$10*FO727*FQ727+GP727</f>
        <v>0</v>
      </c>
      <c r="GR727" s="155">
        <f>'[1]Automation Master'!$C$11*FO727*FQ727+GQ727</f>
        <v>0</v>
      </c>
      <c r="GS727" s="155">
        <f>'[1]Automation Master'!$C$12*FO727*FQ727+GR727</f>
        <v>0</v>
      </c>
      <c r="GT727" s="155">
        <f>'[1]Automation Master'!$C$13*FO727*FQ727+GS727</f>
        <v>0</v>
      </c>
      <c r="GU727" s="155">
        <f>'[1]Automation Master'!$D$10*FO727*FQ727+GT727</f>
        <v>0</v>
      </c>
      <c r="GV727" s="155">
        <f>'[1]Automation Master'!$D$11*FO727*FQ727+GU727</f>
        <v>0</v>
      </c>
      <c r="GW727" s="155">
        <f>'[1]Automation Master'!$D$12*FO727*FQ727+GV727</f>
        <v>0</v>
      </c>
      <c r="GX727" s="155">
        <f>'[1]Automation Master'!$D$13*FO727*FQ727+GW727</f>
        <v>0</v>
      </c>
      <c r="GY727" s="155">
        <f>'[1]Automation Master'!$E$10*FO727*FQ727+GX727</f>
        <v>0</v>
      </c>
      <c r="GZ727" s="155">
        <f>'[1]Automation Master'!$E$11*FO727*FQ727+GY727</f>
        <v>0</v>
      </c>
      <c r="HA727" s="155">
        <f>'[1]Automation Master'!$E$12*FO727*FQ727+GZ727</f>
        <v>0</v>
      </c>
      <c r="HB727" s="155">
        <f>'[1]Automation Master'!$E$13*FO727*FQ727+HA727</f>
        <v>0</v>
      </c>
      <c r="HC727" s="155">
        <f>'[1]Automation Master'!$F$10*FO727*FQ727+HB727</f>
        <v>0</v>
      </c>
      <c r="HD727" s="155">
        <f>'[1]Automation Master'!$F$11*FO727*FQ727+HC727</f>
        <v>0</v>
      </c>
      <c r="HE727" s="155">
        <f>'[1]Automation Master'!$F$12*FO727*FQ727+HD727</f>
        <v>0</v>
      </c>
      <c r="HF727" s="156">
        <f>'[1]Automation Master'!$F$13*FO727*FQ727+HE727</f>
        <v>0</v>
      </c>
      <c r="HG727" s="157"/>
      <c r="HH727" s="157"/>
      <c r="HI727" s="157"/>
      <c r="HJ727" s="157"/>
      <c r="HK727" s="157"/>
      <c r="HL727" s="157"/>
      <c r="HM727" s="157"/>
      <c r="HN727" s="157"/>
      <c r="HO727" s="157"/>
      <c r="HP727" s="157"/>
      <c r="HQ727" s="157"/>
      <c r="HR727" s="157"/>
      <c r="HS727" s="157"/>
      <c r="HT727" s="157"/>
      <c r="HU727" s="157"/>
      <c r="HV727" s="157"/>
      <c r="HW727" s="157"/>
      <c r="HX727" s="157"/>
      <c r="HY727" s="42"/>
      <c r="HZ727" s="42"/>
      <c r="IA727" s="148">
        <f t="shared" si="949"/>
        <v>21.833049630256735</v>
      </c>
      <c r="IB727" s="148">
        <f t="shared" si="950"/>
        <v>22.549208231382003</v>
      </c>
      <c r="IC727" s="148">
        <f t="shared" si="951"/>
        <v>22.460752620546245</v>
      </c>
      <c r="ID727" s="148">
        <f t="shared" si="952"/>
        <v>22.281003494061657</v>
      </c>
      <c r="IE727" s="148">
        <f t="shared" si="953"/>
        <v>22.4303214486633</v>
      </c>
      <c r="IH727">
        <f t="shared" si="954"/>
        <v>21.599910941578273</v>
      </c>
      <c r="II727">
        <f t="shared" si="955"/>
        <v>22.138306910694467</v>
      </c>
      <c r="IJ727">
        <f t="shared" si="956"/>
        <v>21.93154244783733</v>
      </c>
      <c r="IK727">
        <f t="shared" si="957"/>
        <v>21.672053901868779</v>
      </c>
      <c r="IL727">
        <f t="shared" si="958"/>
        <v>21.817290931318823</v>
      </c>
      <c r="IN727" s="42">
        <f t="shared" si="959"/>
        <v>1.0678246631903095E-2</v>
      </c>
      <c r="IO727" s="42">
        <f t="shared" si="960"/>
        <v>1.8222427877342486E-2</v>
      </c>
      <c r="IP727" s="42">
        <f t="shared" si="961"/>
        <v>2.3561551193294089E-2</v>
      </c>
      <c r="IQ727" s="42">
        <f t="shared" si="962"/>
        <v>2.7330438342024237E-2</v>
      </c>
      <c r="IR727" s="42">
        <f t="shared" si="963"/>
        <v>2.7330438342024269E-2</v>
      </c>
      <c r="IT727" s="9">
        <f t="shared" si="939"/>
        <v>0</v>
      </c>
      <c r="IU727" s="9">
        <f t="shared" si="940"/>
        <v>0</v>
      </c>
      <c r="IV727" s="9">
        <f t="shared" si="941"/>
        <v>0</v>
      </c>
      <c r="IW727" s="9">
        <f t="shared" si="942"/>
        <v>0</v>
      </c>
      <c r="IX727" s="9">
        <f t="shared" si="943"/>
        <v>0</v>
      </c>
    </row>
    <row r="728" spans="1:258" ht="15.75" hidden="1" thickBot="1" x14ac:dyDescent="0.3">
      <c r="A728">
        <v>12</v>
      </c>
      <c r="B728" t="s">
        <v>584</v>
      </c>
      <c r="C728" t="s">
        <v>585</v>
      </c>
      <c r="D728" t="s">
        <v>513</v>
      </c>
      <c r="E728" t="s">
        <v>333</v>
      </c>
      <c r="F728" t="s">
        <v>333</v>
      </c>
      <c r="G728" t="s">
        <v>268</v>
      </c>
      <c r="H728">
        <v>12</v>
      </c>
      <c r="K728">
        <v>2</v>
      </c>
      <c r="L728">
        <v>10</v>
      </c>
      <c r="Q728">
        <v>1</v>
      </c>
      <c r="R728">
        <v>11</v>
      </c>
      <c r="Y728">
        <v>12</v>
      </c>
      <c r="AB728">
        <v>11</v>
      </c>
      <c r="AE728">
        <v>1</v>
      </c>
      <c r="AS728">
        <v>1</v>
      </c>
      <c r="AT728">
        <v>12</v>
      </c>
      <c r="AU728">
        <v>0</v>
      </c>
      <c r="AV728">
        <v>0</v>
      </c>
      <c r="AW728">
        <v>0</v>
      </c>
      <c r="AX728">
        <v>12</v>
      </c>
      <c r="BB728">
        <f t="shared" si="914"/>
        <v>12</v>
      </c>
      <c r="BC728">
        <v>12</v>
      </c>
      <c r="BD728">
        <f t="shared" si="915"/>
        <v>12</v>
      </c>
      <c r="BE728">
        <f t="shared" si="916"/>
        <v>12</v>
      </c>
      <c r="BF728">
        <f t="shared" si="917"/>
        <v>12</v>
      </c>
      <c r="BH728">
        <f t="shared" si="918"/>
        <v>0</v>
      </c>
      <c r="BK728" s="45">
        <f>IF(G728="MEA",'[1]Net Hire Rate'!$E$7,IF(G728="AMR",'[1]Net Hire Rate'!$F$7,IF(G728="EUR",'[1]Net Hire Rate'!$G$7,IF(G728="APAC",'[1]Net Hire Rate'!$H$7,0))))</f>
        <v>-0.12481698389458272</v>
      </c>
      <c r="BL728" s="45">
        <f>IF(G728="MEA",'[1]Net Hire Rate'!$E$8,IF(G728="AMR",'[1]Net Hire Rate'!$F$8,IF(G728="EUR",'[1]Net Hire Rate'!$G$8,IF(G728="APAC",'[1]Net Hire Rate'!$H$8,0))))</f>
        <v>-0.12481698389458272</v>
      </c>
      <c r="BM728" s="45">
        <f>IF(G728="MEA",'[1]Net Hire Rate'!$E$9,IF(G728="AMR",'[1]Net Hire Rate'!$F$9,IF(G728="EUR",'[1]Net Hire Rate'!$G$9,IF(G728="APAC",'[1]Net Hire Rate'!$H$9,0))))</f>
        <v>-0.12481698389458272</v>
      </c>
      <c r="BN728" s="45">
        <f>IF(G728="MEA",'[1]Net Hire Rate'!$E$10,IF(G728="AMR",'[1]Net Hire Rate'!$F$10,IF(G728="EUR",'[1]Net Hire Rate'!$G$10,IF(G728="APAC",'[1]Net Hire Rate'!$H$10,0))))</f>
        <v>-0.12481698389458272</v>
      </c>
      <c r="BO728" s="45">
        <f>IF(G728="MEA",'[1]Net Hire Rate'!$E$11,IF(G728="AMR",'[1]Net Hire Rate'!$F$11,IF(G728="EUR",'[1]Net Hire Rate'!$G$11,IF(G728="APAC",'[1]Net Hire Rate'!$H$11,0))))</f>
        <v>-0.12481698389458272</v>
      </c>
      <c r="BP728" s="45">
        <f>IF(G728="MEA",'[1]Net Hire Rate'!$E$12,IF(G728="AMR",'[1]Net Hire Rate'!$F$12,IF(G728="EUR",'[1]Net Hire Rate'!$G$12,IF(G728="APAC",'[1]Net Hire Rate'!$H$12,0))))</f>
        <v>-0.12481698389458272</v>
      </c>
      <c r="BQ728" s="147">
        <f t="shared" si="919"/>
        <v>12</v>
      </c>
      <c r="BR728" s="147">
        <f t="shared" si="902"/>
        <v>12</v>
      </c>
      <c r="BS728" s="147">
        <f t="shared" si="920"/>
        <v>10.502196193265007</v>
      </c>
      <c r="BT728" s="148">
        <f t="shared" si="903"/>
        <v>10.502196193265007</v>
      </c>
      <c r="BU728" s="149">
        <f t="shared" si="921"/>
        <v>9.1913437401525009</v>
      </c>
      <c r="BV728" s="148">
        <f t="shared" si="904"/>
        <v>9.1913437401525009</v>
      </c>
      <c r="BW728" s="148">
        <f t="shared" si="922"/>
        <v>8.044107936568313</v>
      </c>
      <c r="BX728" s="148">
        <f t="shared" si="905"/>
        <v>8.044107936568313</v>
      </c>
      <c r="BY728" s="148">
        <f t="shared" si="923"/>
        <v>7.0400666458033809</v>
      </c>
      <c r="BZ728" s="148">
        <f t="shared" si="906"/>
        <v>7.0400666458033809</v>
      </c>
      <c r="CA728" s="148">
        <f t="shared" si="924"/>
        <v>6.1613467606573513</v>
      </c>
      <c r="CB728" s="148">
        <f t="shared" si="907"/>
        <v>5.1613467606573513</v>
      </c>
      <c r="CC728" s="148"/>
      <c r="CD728" s="38" t="s">
        <v>586</v>
      </c>
      <c r="CE728" s="38">
        <v>0.05</v>
      </c>
      <c r="CF728" s="38">
        <v>199315</v>
      </c>
      <c r="CG728" s="38">
        <v>143210</v>
      </c>
      <c r="CH728" s="38">
        <v>164175</v>
      </c>
      <c r="CI728" s="38">
        <v>168900</v>
      </c>
      <c r="CJ728" s="38">
        <v>158761.66666666666</v>
      </c>
      <c r="CK728" s="41">
        <v>163945.55555555553</v>
      </c>
      <c r="CL728" s="171" t="s">
        <v>587</v>
      </c>
      <c r="CM728" s="40">
        <v>0.4</v>
      </c>
      <c r="CN728" s="41">
        <v>130</v>
      </c>
      <c r="CO728" s="41">
        <v>190</v>
      </c>
      <c r="CP728" s="41">
        <v>212</v>
      </c>
      <c r="CQ728" s="41">
        <v>177.33333333333334</v>
      </c>
      <c r="CR728" s="41">
        <v>193.11111111111111</v>
      </c>
      <c r="CS728" s="41">
        <v>194.14814814814815</v>
      </c>
      <c r="CT728" s="171" t="s">
        <v>588</v>
      </c>
      <c r="CU728" s="40">
        <v>0.15</v>
      </c>
      <c r="CV728" s="41">
        <v>265</v>
      </c>
      <c r="CW728" s="41">
        <v>216</v>
      </c>
      <c r="CX728" s="41">
        <v>230.33333333333334</v>
      </c>
      <c r="CY728" s="41">
        <v>237.11111111111111</v>
      </c>
      <c r="CZ728" s="41">
        <v>227.81481481481481</v>
      </c>
      <c r="DA728" s="41">
        <v>231.75308641975309</v>
      </c>
      <c r="DB728" s="171" t="s">
        <v>589</v>
      </c>
      <c r="DC728" s="40">
        <v>0.05</v>
      </c>
      <c r="DD728" s="41">
        <v>126</v>
      </c>
      <c r="DE728" s="41">
        <v>88.666666666666671</v>
      </c>
      <c r="DF728" s="41">
        <v>104.8888888888889</v>
      </c>
      <c r="DG728" s="41">
        <v>106.51851851851853</v>
      </c>
      <c r="DH728" s="41">
        <v>100.02469135802471</v>
      </c>
      <c r="DI728" s="41">
        <v>103.81069958847739</v>
      </c>
      <c r="DJ728" s="41" t="s">
        <v>590</v>
      </c>
      <c r="DK728" s="40">
        <v>0.35</v>
      </c>
      <c r="DL728" s="41">
        <v>69799</v>
      </c>
      <c r="DM728" s="41">
        <v>59331.666666666664</v>
      </c>
      <c r="DN728" s="41">
        <v>63691.888888888883</v>
      </c>
      <c r="DO728" s="41">
        <v>64274.185185185175</v>
      </c>
      <c r="DP728" s="41">
        <v>62432.580246913574</v>
      </c>
      <c r="DQ728" s="41">
        <v>63466.218106995882</v>
      </c>
      <c r="DR728" s="15"/>
      <c r="DS728" s="151">
        <f t="shared" si="908"/>
        <v>12</v>
      </c>
      <c r="DT728" s="152">
        <f t="shared" si="909"/>
        <v>12.906034623661057</v>
      </c>
      <c r="DU728" s="7">
        <f t="shared" si="910"/>
        <v>14.218427340065318</v>
      </c>
      <c r="DV728" s="7">
        <f t="shared" si="911"/>
        <v>13.041487321242125</v>
      </c>
      <c r="DW728">
        <f t="shared" si="912"/>
        <v>13.388649761656167</v>
      </c>
      <c r="DX728">
        <f t="shared" si="913"/>
        <v>13.549521474321201</v>
      </c>
      <c r="DZ728">
        <f t="shared" si="925"/>
        <v>12</v>
      </c>
      <c r="EA728">
        <f t="shared" si="926"/>
        <v>12.906034623661057</v>
      </c>
      <c r="EB728">
        <f t="shared" si="927"/>
        <v>14.218427340065318</v>
      </c>
      <c r="EC728">
        <f t="shared" si="928"/>
        <v>13.041487321242125</v>
      </c>
      <c r="ED728">
        <f t="shared" si="929"/>
        <v>13.388649761656167</v>
      </c>
      <c r="EE728">
        <f t="shared" si="930"/>
        <v>13.549521474321201</v>
      </c>
      <c r="EG728">
        <f t="shared" si="931"/>
        <v>12.906034623661057</v>
      </c>
      <c r="EH728">
        <f t="shared" si="932"/>
        <v>13.220259596079071</v>
      </c>
      <c r="EI728">
        <f t="shared" si="933"/>
        <v>11.006691817028097</v>
      </c>
      <c r="EJ728">
        <f t="shared" si="934"/>
        <v>12.319438203814602</v>
      </c>
      <c r="EK728">
        <f t="shared" si="935"/>
        <v>12.144186350852875</v>
      </c>
      <c r="EM728">
        <f>IF($EM$9='[1]L&amp;D Numbers'!$E$6,'[1]L&amp;D Numbers'!$E$7)</f>
        <v>350</v>
      </c>
      <c r="EN728">
        <f>IF($EN$9='[1]L&amp;D Numbers'!$F$6,'[1]L&amp;D Numbers'!$F$7)</f>
        <v>2000</v>
      </c>
      <c r="EO728">
        <f>IF($EO$9='[1]L&amp;D Numbers'!$G$6,'[1]L&amp;D Numbers'!$G$7)</f>
        <v>2000</v>
      </c>
      <c r="EP728">
        <f>IF($EP$9='[1]L&amp;D Numbers'!$H$6,'[1]L&amp;D Numbers'!$H$7)</f>
        <v>2000</v>
      </c>
      <c r="EQ728">
        <f>IF($EQ$9='[1]L&amp;D Numbers'!$I$6,'[1]L&amp;D Numbers'!$I$7)</f>
        <v>2000</v>
      </c>
      <c r="ER728">
        <f>IF($ER$9='[1]L&amp;D Numbers'!$J$6,'[1]L&amp;D Numbers'!$J$7)</f>
        <v>0</v>
      </c>
      <c r="ET728" s="45">
        <f>'[1]L&amp;D Master'!$E$10</f>
        <v>1.0678246631903041E-2</v>
      </c>
      <c r="EU728" s="45">
        <f>ET728+'[1]L&amp;D Master'!$F$10</f>
        <v>1.8222427877342538E-2</v>
      </c>
      <c r="EV728" s="45">
        <f>EU728+'[1]L&amp;D Master'!$G$10</f>
        <v>2.3561551193294058E-2</v>
      </c>
      <c r="EW728" s="45">
        <f>EV728+'[1]L&amp;D Master'!$H$10</f>
        <v>2.7330438342024234E-2</v>
      </c>
      <c r="EX728" s="45">
        <f>EW728+'[1]L&amp;D Master'!$I$10</f>
        <v>2.9999999999999995E-2</v>
      </c>
      <c r="EY728" s="45"/>
      <c r="EZ728" s="45">
        <f t="shared" si="936"/>
        <v>1.0678246631903041E-2</v>
      </c>
      <c r="FA728" s="45">
        <f t="shared" si="937"/>
        <v>1.8222427877342538E-2</v>
      </c>
      <c r="FB728" s="45">
        <f t="shared" si="937"/>
        <v>2.3561551193294058E-2</v>
      </c>
      <c r="FC728" s="45">
        <f t="shared" si="937"/>
        <v>2.7330438342024234E-2</v>
      </c>
      <c r="FD728" s="45">
        <f t="shared" si="937"/>
        <v>2.7330438342024234E-2</v>
      </c>
      <c r="FE728" s="45"/>
      <c r="FF728">
        <f t="shared" si="944"/>
        <v>12.768220802909724</v>
      </c>
      <c r="FG728">
        <f t="shared" si="945"/>
        <v>13.959333073331743</v>
      </c>
      <c r="FH728">
        <f t="shared" si="946"/>
        <v>12.734209650085983</v>
      </c>
      <c r="FI728">
        <f t="shared" si="947"/>
        <v>13.022732094862265</v>
      </c>
      <c r="FJ728">
        <f t="shared" si="948"/>
        <v>13.179207113103333</v>
      </c>
      <c r="FL728" s="34"/>
      <c r="FM728" s="34"/>
      <c r="FN728" s="34"/>
      <c r="FO728" s="34"/>
      <c r="FP728" s="34"/>
      <c r="FQ728" s="153">
        <f t="shared" si="938"/>
        <v>0.125</v>
      </c>
      <c r="FR728" s="153"/>
      <c r="FS728" s="42"/>
      <c r="FT728" s="42"/>
      <c r="FU728" s="42"/>
      <c r="FV728" s="42"/>
      <c r="FW728" s="42"/>
      <c r="FX728" s="42"/>
      <c r="FY728" s="42"/>
      <c r="FZ728" s="42"/>
      <c r="GA728" s="42"/>
      <c r="GB728" s="42"/>
      <c r="GC728" s="42"/>
      <c r="GD728" s="42"/>
      <c r="GE728" s="42"/>
      <c r="GF728" s="42"/>
      <c r="GG728" s="42"/>
      <c r="GH728" s="42"/>
      <c r="GI728" s="42"/>
      <c r="GJ728" s="42"/>
      <c r="GK728" s="42"/>
      <c r="GL728" s="42"/>
      <c r="GM728" s="154">
        <f>'[1]Automation Master'!$B$10*FQ728*FO728</f>
        <v>0</v>
      </c>
      <c r="GN728" s="155">
        <f>'[1]Automation Master'!$B$11*FO728*FQ728+GM728</f>
        <v>0</v>
      </c>
      <c r="GO728" s="155">
        <f>'[1]Automation Master'!$B$12*FO728*FQ728+GN728</f>
        <v>0</v>
      </c>
      <c r="GP728" s="155">
        <f>'[1]Automation Master'!$B$13*FO728*FQ728+GO728</f>
        <v>0</v>
      </c>
      <c r="GQ728" s="155">
        <f>'[1]Automation Master'!$C$10*FO728*FQ728+GP728</f>
        <v>0</v>
      </c>
      <c r="GR728" s="155">
        <f>'[1]Automation Master'!$C$11*FO728*FQ728+GQ728</f>
        <v>0</v>
      </c>
      <c r="GS728" s="155">
        <f>'[1]Automation Master'!$C$12*FO728*FQ728+GR728</f>
        <v>0</v>
      </c>
      <c r="GT728" s="155">
        <f>'[1]Automation Master'!$C$13*FO728*FQ728+GS728</f>
        <v>0</v>
      </c>
      <c r="GU728" s="155">
        <f>'[1]Automation Master'!$D$10*FO728*FQ728+GT728</f>
        <v>0</v>
      </c>
      <c r="GV728" s="155">
        <f>'[1]Automation Master'!$D$11*FO728*FQ728+GU728</f>
        <v>0</v>
      </c>
      <c r="GW728" s="155">
        <f>'[1]Automation Master'!$D$12*FO728*FQ728+GV728</f>
        <v>0</v>
      </c>
      <c r="GX728" s="155">
        <f>'[1]Automation Master'!$D$13*FO728*FQ728+GW728</f>
        <v>0</v>
      </c>
      <c r="GY728" s="155">
        <f>'[1]Automation Master'!$E$10*FO728*FQ728+GX728</f>
        <v>0</v>
      </c>
      <c r="GZ728" s="155">
        <f>'[1]Automation Master'!$E$11*FO728*FQ728+GY728</f>
        <v>0</v>
      </c>
      <c r="HA728" s="155">
        <f>'[1]Automation Master'!$E$12*FO728*FQ728+GZ728</f>
        <v>0</v>
      </c>
      <c r="HB728" s="155">
        <f>'[1]Automation Master'!$E$13*FO728*FQ728+HA728</f>
        <v>0</v>
      </c>
      <c r="HC728" s="155">
        <f>'[1]Automation Master'!$F$10*FO728*FQ728+HB728</f>
        <v>0</v>
      </c>
      <c r="HD728" s="155">
        <f>'[1]Automation Master'!$F$11*FO728*FQ728+HC728</f>
        <v>0</v>
      </c>
      <c r="HE728" s="155">
        <f>'[1]Automation Master'!$F$12*FO728*FQ728+HD728</f>
        <v>0</v>
      </c>
      <c r="HF728" s="156">
        <f>'[1]Automation Master'!$F$13*FO728*FQ728+HE728</f>
        <v>0</v>
      </c>
      <c r="HG728" s="157"/>
      <c r="HH728" s="157"/>
      <c r="HI728" s="157"/>
      <c r="HJ728" s="157"/>
      <c r="HK728" s="157"/>
      <c r="HL728" s="157"/>
      <c r="HM728" s="157"/>
      <c r="HN728" s="157"/>
      <c r="HO728" s="157"/>
      <c r="HP728" s="157"/>
      <c r="HQ728" s="157"/>
      <c r="HR728" s="157"/>
      <c r="HS728" s="157"/>
      <c r="HT728" s="157"/>
      <c r="HU728" s="157"/>
      <c r="HV728" s="157"/>
      <c r="HW728" s="157"/>
      <c r="HX728" s="157"/>
      <c r="HY728" s="42"/>
      <c r="HZ728" s="42"/>
      <c r="IA728" s="148">
        <f t="shared" si="949"/>
        <v>12.906034623661057</v>
      </c>
      <c r="IB728" s="148">
        <f t="shared" si="950"/>
        <v>14.218427340065318</v>
      </c>
      <c r="IC728" s="148">
        <f t="shared" si="951"/>
        <v>13.041487321242125</v>
      </c>
      <c r="ID728" s="148">
        <f t="shared" si="952"/>
        <v>13.388649761656167</v>
      </c>
      <c r="IE728" s="148">
        <f t="shared" si="953"/>
        <v>13.549521474321201</v>
      </c>
      <c r="IH728">
        <f t="shared" si="954"/>
        <v>12.768220802909724</v>
      </c>
      <c r="II728">
        <f t="shared" si="955"/>
        <v>13.959333073331743</v>
      </c>
      <c r="IJ728">
        <f t="shared" si="956"/>
        <v>12.734209650085983</v>
      </c>
      <c r="IK728">
        <f t="shared" si="957"/>
        <v>13.022732094862265</v>
      </c>
      <c r="IL728">
        <f t="shared" si="958"/>
        <v>13.179207113103333</v>
      </c>
      <c r="IN728" s="42">
        <f t="shared" si="959"/>
        <v>1.067824663190307E-2</v>
      </c>
      <c r="IO728" s="42">
        <f t="shared" si="960"/>
        <v>1.8222427877342493E-2</v>
      </c>
      <c r="IP728" s="42">
        <f t="shared" si="961"/>
        <v>2.356155119329403E-2</v>
      </c>
      <c r="IQ728" s="42">
        <f t="shared" si="962"/>
        <v>2.7330438342024244E-2</v>
      </c>
      <c r="IR728" s="42">
        <f t="shared" si="963"/>
        <v>2.733043834202421E-2</v>
      </c>
      <c r="IT728" s="9">
        <f t="shared" si="939"/>
        <v>0</v>
      </c>
      <c r="IU728" s="9">
        <f t="shared" si="940"/>
        <v>0</v>
      </c>
      <c r="IV728" s="9">
        <f t="shared" si="941"/>
        <v>0</v>
      </c>
      <c r="IW728" s="9">
        <f t="shared" si="942"/>
        <v>0</v>
      </c>
      <c r="IX728" s="9">
        <f t="shared" si="943"/>
        <v>0</v>
      </c>
    </row>
    <row r="729" spans="1:258" ht="15.75" hidden="1" thickBot="1" x14ac:dyDescent="0.3">
      <c r="A729">
        <v>2</v>
      </c>
      <c r="B729" t="s">
        <v>584</v>
      </c>
      <c r="C729" t="s">
        <v>517</v>
      </c>
      <c r="D729" t="s">
        <v>513</v>
      </c>
      <c r="E729" t="s">
        <v>333</v>
      </c>
      <c r="F729" t="s">
        <v>333</v>
      </c>
      <c r="G729" t="s">
        <v>273</v>
      </c>
      <c r="H729">
        <v>2</v>
      </c>
      <c r="K729">
        <v>1</v>
      </c>
      <c r="L729">
        <v>1</v>
      </c>
      <c r="Q729">
        <v>1</v>
      </c>
      <c r="R729">
        <v>1</v>
      </c>
      <c r="Y729">
        <v>1</v>
      </c>
      <c r="Z729">
        <v>1</v>
      </c>
      <c r="AB729">
        <v>1</v>
      </c>
      <c r="AE729">
        <v>1</v>
      </c>
      <c r="AO729">
        <v>1</v>
      </c>
      <c r="AT729">
        <v>2</v>
      </c>
      <c r="AU729">
        <v>0</v>
      </c>
      <c r="AV729">
        <v>0</v>
      </c>
      <c r="AW729">
        <v>2</v>
      </c>
      <c r="AX729">
        <v>0</v>
      </c>
      <c r="BB729">
        <f t="shared" si="914"/>
        <v>2</v>
      </c>
      <c r="BC729">
        <v>2</v>
      </c>
      <c r="BD729">
        <f t="shared" si="915"/>
        <v>2</v>
      </c>
      <c r="BE729">
        <f t="shared" si="916"/>
        <v>2</v>
      </c>
      <c r="BF729">
        <f t="shared" si="917"/>
        <v>2</v>
      </c>
      <c r="BH729">
        <f t="shared" si="918"/>
        <v>0</v>
      </c>
      <c r="BK729" s="45">
        <f>IF(G729="MEA",'[1]Net Hire Rate'!$E$7,IF(G729="AMR",'[1]Net Hire Rate'!$F$7,IF(G729="EUR",'[1]Net Hire Rate'!$G$7,IF(G729="APAC",'[1]Net Hire Rate'!$H$7,0))))</f>
        <v>-2.2817025010969723E-2</v>
      </c>
      <c r="BL729" s="45">
        <f>IF(G729="MEA",'[1]Net Hire Rate'!$E$8,IF(G729="AMR",'[1]Net Hire Rate'!$F$8,IF(G729="EUR",'[1]Net Hire Rate'!$G$8,IF(G729="APAC",'[1]Net Hire Rate'!$H$8,0))))</f>
        <v>-2.2817025010969723E-2</v>
      </c>
      <c r="BM729" s="45">
        <f>IF(G729="MEA",'[1]Net Hire Rate'!$E$9,IF(G729="AMR",'[1]Net Hire Rate'!$F$9,IF(G729="EUR",'[1]Net Hire Rate'!$G$9,IF(G729="APAC",'[1]Net Hire Rate'!$H$9,0))))</f>
        <v>-2.2817025010969723E-2</v>
      </c>
      <c r="BN729" s="45">
        <f>IF(G729="MEA",'[1]Net Hire Rate'!$E$10,IF(G729="AMR",'[1]Net Hire Rate'!$F$10,IF(G729="EUR",'[1]Net Hire Rate'!$G$10,IF(G729="APAC",'[1]Net Hire Rate'!$H$10,0))))</f>
        <v>-2.2817025010969723E-2</v>
      </c>
      <c r="BO729" s="45">
        <f>IF(G729="MEA",'[1]Net Hire Rate'!$E$11,IF(G729="AMR",'[1]Net Hire Rate'!$F$11,IF(G729="EUR",'[1]Net Hire Rate'!$G$11,IF(G729="APAC",'[1]Net Hire Rate'!$H$11,0))))</f>
        <v>-2.2817025010969723E-2</v>
      </c>
      <c r="BP729" s="45">
        <f>IF(G729="MEA",'[1]Net Hire Rate'!$E$12,IF(G729="AMR",'[1]Net Hire Rate'!$F$12,IF(G729="EUR",'[1]Net Hire Rate'!$G$12,IF(G729="APAC",'[1]Net Hire Rate'!$H$12,0))))</f>
        <v>-2.2817025010969723E-2</v>
      </c>
      <c r="BQ729" s="147">
        <f t="shared" si="919"/>
        <v>2</v>
      </c>
      <c r="BR729" s="147">
        <f t="shared" si="902"/>
        <v>2</v>
      </c>
      <c r="BS729" s="147">
        <f t="shared" si="920"/>
        <v>1.9543659499780606</v>
      </c>
      <c r="BT729" s="148">
        <f t="shared" si="903"/>
        <v>0.95436594997806057</v>
      </c>
      <c r="BU729" s="149">
        <f t="shared" si="921"/>
        <v>0.93259015822779334</v>
      </c>
      <c r="BV729" s="148">
        <f t="shared" si="904"/>
        <v>0.93259015822779334</v>
      </c>
      <c r="BW729" s="148">
        <f t="shared" si="922"/>
        <v>0.91131122526252561</v>
      </c>
      <c r="BX729" s="148">
        <f t="shared" si="905"/>
        <v>0.91131122526252561</v>
      </c>
      <c r="BY729" s="148">
        <f t="shared" si="923"/>
        <v>0.89051781424293308</v>
      </c>
      <c r="BZ729" s="148">
        <f t="shared" si="906"/>
        <v>0.89051781424293308</v>
      </c>
      <c r="CA729" s="148">
        <f t="shared" si="924"/>
        <v>0.87019884700263794</v>
      </c>
      <c r="CB729" s="148">
        <f t="shared" si="907"/>
        <v>0.87019884700263794</v>
      </c>
      <c r="CC729" s="148"/>
      <c r="CD729" s="38" t="s">
        <v>518</v>
      </c>
      <c r="CE729" s="38">
        <v>0.15</v>
      </c>
      <c r="CF729" s="38">
        <v>137958</v>
      </c>
      <c r="CG729" s="38">
        <v>124791.33333333333</v>
      </c>
      <c r="CH729" s="38">
        <v>128069.11111111111</v>
      </c>
      <c r="CI729" s="38">
        <v>130272.81481481482</v>
      </c>
      <c r="CJ729" s="38">
        <v>127711.08641975309</v>
      </c>
      <c r="CK729" s="41">
        <v>128684.33744855966</v>
      </c>
      <c r="CL729" s="171" t="s">
        <v>519</v>
      </c>
      <c r="CM729" s="40">
        <v>0.15</v>
      </c>
      <c r="CN729" s="41">
        <v>58018</v>
      </c>
      <c r="CO729" s="41">
        <v>51483</v>
      </c>
      <c r="CP729" s="41">
        <v>53538</v>
      </c>
      <c r="CQ729" s="41">
        <v>54346.333333333336</v>
      </c>
      <c r="CR729" s="41">
        <v>53122.444444444445</v>
      </c>
      <c r="CS729" s="41">
        <v>53668.925925925927</v>
      </c>
      <c r="CT729" s="171" t="s">
        <v>520</v>
      </c>
      <c r="CU729" s="40">
        <v>0.2</v>
      </c>
      <c r="CV729" s="41">
        <v>355</v>
      </c>
      <c r="CW729" s="41">
        <v>318</v>
      </c>
      <c r="CX729" s="41">
        <v>330.33333333333331</v>
      </c>
      <c r="CY729" s="41">
        <v>334.4444444444444</v>
      </c>
      <c r="CZ729" s="41">
        <v>327.59259259259255</v>
      </c>
      <c r="DA729" s="41">
        <v>330.79012345679007</v>
      </c>
      <c r="DB729" s="171" t="s">
        <v>521</v>
      </c>
      <c r="DC729" s="40">
        <v>0.2</v>
      </c>
      <c r="DD729" s="41">
        <v>908270</v>
      </c>
      <c r="DE729" s="41">
        <v>790820</v>
      </c>
      <c r="DF729" s="41">
        <v>854524</v>
      </c>
      <c r="DG729" s="41">
        <v>851204.66666666663</v>
      </c>
      <c r="DH729" s="41">
        <v>832182.88888888888</v>
      </c>
      <c r="DI729" s="41">
        <v>845970.51851851854</v>
      </c>
      <c r="DJ729" s="171" t="s">
        <v>522</v>
      </c>
      <c r="DK729" s="40">
        <v>0.3</v>
      </c>
      <c r="DL729" s="41">
        <v>100</v>
      </c>
      <c r="DM729" s="41">
        <v>109.0606737876853</v>
      </c>
      <c r="DN729" s="41">
        <v>109.48885175417743</v>
      </c>
      <c r="DO729" s="41">
        <v>106.18317518062091</v>
      </c>
      <c r="DP729" s="41">
        <v>108.24423357416121</v>
      </c>
      <c r="DQ729" s="41">
        <v>107.97208683631985</v>
      </c>
      <c r="DR729" s="15"/>
      <c r="DS729" s="151">
        <f t="shared" si="908"/>
        <v>2</v>
      </c>
      <c r="DT729" s="152">
        <f t="shared" si="909"/>
        <v>1.8985260548049334</v>
      </c>
      <c r="DU729" s="7">
        <f t="shared" si="910"/>
        <v>1.9608007157723484</v>
      </c>
      <c r="DV729" s="7">
        <f t="shared" si="911"/>
        <v>1.9531089235257606</v>
      </c>
      <c r="DW729">
        <f t="shared" si="912"/>
        <v>1.937478564701014</v>
      </c>
      <c r="DX729">
        <f t="shared" si="913"/>
        <v>1.9504627346663741</v>
      </c>
      <c r="DZ729">
        <f t="shared" si="925"/>
        <v>2</v>
      </c>
      <c r="EA729">
        <f t="shared" si="926"/>
        <v>1.8985260548049334</v>
      </c>
      <c r="EB729">
        <f t="shared" si="927"/>
        <v>1.9608007157723484</v>
      </c>
      <c r="EC729">
        <f t="shared" si="928"/>
        <v>1.9531089235257606</v>
      </c>
      <c r="ED729">
        <f t="shared" si="929"/>
        <v>1.937478564701014</v>
      </c>
      <c r="EE729">
        <f t="shared" si="930"/>
        <v>1.9504627346663741</v>
      </c>
      <c r="EG729">
        <f t="shared" si="931"/>
        <v>1.8985260548049334</v>
      </c>
      <c r="EH729">
        <f t="shared" si="932"/>
        <v>2.0656031670566812</v>
      </c>
      <c r="EI729">
        <f t="shared" si="933"/>
        <v>1.9921544375369551</v>
      </c>
      <c r="EJ729">
        <f t="shared" si="934"/>
        <v>1.9839943808187299</v>
      </c>
      <c r="EK729">
        <f t="shared" si="935"/>
        <v>2.0134031624420721</v>
      </c>
      <c r="EM729">
        <f>IF($EM$9='[1]L&amp;D Numbers'!$E$6,'[1]L&amp;D Numbers'!$E$7)</f>
        <v>350</v>
      </c>
      <c r="EN729">
        <f>IF($EN$9='[1]L&amp;D Numbers'!$F$6,'[1]L&amp;D Numbers'!$F$7)</f>
        <v>2000</v>
      </c>
      <c r="EO729">
        <f>IF($EO$9='[1]L&amp;D Numbers'!$G$6,'[1]L&amp;D Numbers'!$G$7)</f>
        <v>2000</v>
      </c>
      <c r="EP729">
        <f>IF($EP$9='[1]L&amp;D Numbers'!$H$6,'[1]L&amp;D Numbers'!$H$7)</f>
        <v>2000</v>
      </c>
      <c r="EQ729">
        <f>IF($EQ$9='[1]L&amp;D Numbers'!$I$6,'[1]L&amp;D Numbers'!$I$7)</f>
        <v>2000</v>
      </c>
      <c r="ER729">
        <f>IF($ER$9='[1]L&amp;D Numbers'!$J$6,'[1]L&amp;D Numbers'!$J$7)</f>
        <v>0</v>
      </c>
      <c r="ET729" s="45">
        <f>'[1]L&amp;D Master'!$E$10</f>
        <v>1.0678246631903041E-2</v>
      </c>
      <c r="EU729" s="45">
        <f>ET729+'[1]L&amp;D Master'!$F$10</f>
        <v>1.8222427877342538E-2</v>
      </c>
      <c r="EV729" s="45">
        <f>EU729+'[1]L&amp;D Master'!$G$10</f>
        <v>2.3561551193294058E-2</v>
      </c>
      <c r="EW729" s="45">
        <f>EV729+'[1]L&amp;D Master'!$H$10</f>
        <v>2.7330438342024234E-2</v>
      </c>
      <c r="EX729" s="45">
        <f>EW729+'[1]L&amp;D Master'!$I$10</f>
        <v>2.9999999999999995E-2</v>
      </c>
      <c r="EY729" s="45"/>
      <c r="EZ729" s="45">
        <f t="shared" si="936"/>
        <v>1.0678246631903041E-2</v>
      </c>
      <c r="FA729" s="45">
        <f t="shared" si="937"/>
        <v>1.8222427877342538E-2</v>
      </c>
      <c r="FB729" s="45">
        <f t="shared" si="937"/>
        <v>2.3561551193294058E-2</v>
      </c>
      <c r="FC729" s="45">
        <f t="shared" si="937"/>
        <v>2.7330438342024234E-2</v>
      </c>
      <c r="FD729" s="45">
        <f t="shared" si="937"/>
        <v>2.7330438342024234E-2</v>
      </c>
      <c r="FE729" s="45"/>
      <c r="FF729">
        <f t="shared" si="944"/>
        <v>1.8782531253546324</v>
      </c>
      <c r="FG729">
        <f t="shared" si="945"/>
        <v>1.9250701661473453</v>
      </c>
      <c r="FH729">
        <f t="shared" si="946"/>
        <v>1.9070906476380289</v>
      </c>
      <c r="FI729">
        <f t="shared" si="947"/>
        <v>1.8845264262494594</v>
      </c>
      <c r="FJ729">
        <f t="shared" si="948"/>
        <v>1.8971557331581588</v>
      </c>
      <c r="FL729" s="34"/>
      <c r="FM729" s="34"/>
      <c r="FN729" s="34"/>
      <c r="FO729" s="34"/>
      <c r="FP729" s="34"/>
      <c r="FQ729" s="153">
        <f t="shared" si="938"/>
        <v>0.125</v>
      </c>
      <c r="FR729" s="153"/>
      <c r="FS729" s="42"/>
      <c r="FT729" s="42"/>
      <c r="FU729" s="42"/>
      <c r="FV729" s="42"/>
      <c r="FW729" s="42"/>
      <c r="FX729" s="42"/>
      <c r="FY729" s="42"/>
      <c r="FZ729" s="42"/>
      <c r="GA729" s="42"/>
      <c r="GB729" s="42"/>
      <c r="GC729" s="42"/>
      <c r="GD729" s="42"/>
      <c r="GE729" s="42"/>
      <c r="GF729" s="42"/>
      <c r="GG729" s="42"/>
      <c r="GH729" s="42"/>
      <c r="GI729" s="42"/>
      <c r="GJ729" s="42"/>
      <c r="GK729" s="42"/>
      <c r="GL729" s="42"/>
      <c r="GM729" s="154">
        <f>'[1]Automation Master'!$B$10*FQ729*FO729</f>
        <v>0</v>
      </c>
      <c r="GN729" s="155">
        <f>'[1]Automation Master'!$B$11*FO729*FQ729+GM729</f>
        <v>0</v>
      </c>
      <c r="GO729" s="155">
        <f>'[1]Automation Master'!$B$12*FO729*FQ729+GN729</f>
        <v>0</v>
      </c>
      <c r="GP729" s="155">
        <f>'[1]Automation Master'!$B$13*FO729*FQ729+GO729</f>
        <v>0</v>
      </c>
      <c r="GQ729" s="155">
        <f>'[1]Automation Master'!$C$10*FO729*FQ729+GP729</f>
        <v>0</v>
      </c>
      <c r="GR729" s="155">
        <f>'[1]Automation Master'!$C$11*FO729*FQ729+GQ729</f>
        <v>0</v>
      </c>
      <c r="GS729" s="155">
        <f>'[1]Automation Master'!$C$12*FO729*FQ729+GR729</f>
        <v>0</v>
      </c>
      <c r="GT729" s="155">
        <f>'[1]Automation Master'!$C$13*FO729*FQ729+GS729</f>
        <v>0</v>
      </c>
      <c r="GU729" s="155">
        <f>'[1]Automation Master'!$D$10*FO729*FQ729+GT729</f>
        <v>0</v>
      </c>
      <c r="GV729" s="155">
        <f>'[1]Automation Master'!$D$11*FO729*FQ729+GU729</f>
        <v>0</v>
      </c>
      <c r="GW729" s="155">
        <f>'[1]Automation Master'!$D$12*FO729*FQ729+GV729</f>
        <v>0</v>
      </c>
      <c r="GX729" s="155">
        <f>'[1]Automation Master'!$D$13*FO729*FQ729+GW729</f>
        <v>0</v>
      </c>
      <c r="GY729" s="155">
        <f>'[1]Automation Master'!$E$10*FO729*FQ729+GX729</f>
        <v>0</v>
      </c>
      <c r="GZ729" s="155">
        <f>'[1]Automation Master'!$E$11*FO729*FQ729+GY729</f>
        <v>0</v>
      </c>
      <c r="HA729" s="155">
        <f>'[1]Automation Master'!$E$12*FO729*FQ729+GZ729</f>
        <v>0</v>
      </c>
      <c r="HB729" s="155">
        <f>'[1]Automation Master'!$E$13*FO729*FQ729+HA729</f>
        <v>0</v>
      </c>
      <c r="HC729" s="155">
        <f>'[1]Automation Master'!$F$10*FO729*FQ729+HB729</f>
        <v>0</v>
      </c>
      <c r="HD729" s="155">
        <f>'[1]Automation Master'!$F$11*FO729*FQ729+HC729</f>
        <v>0</v>
      </c>
      <c r="HE729" s="155">
        <f>'[1]Automation Master'!$F$12*FO729*FQ729+HD729</f>
        <v>0</v>
      </c>
      <c r="HF729" s="156">
        <f>'[1]Automation Master'!$F$13*FO729*FQ729+HE729</f>
        <v>0</v>
      </c>
      <c r="HG729" s="157"/>
      <c r="HH729" s="157"/>
      <c r="HI729" s="157"/>
      <c r="HJ729" s="157"/>
      <c r="HK729" s="157"/>
      <c r="HL729" s="157"/>
      <c r="HM729" s="157"/>
      <c r="HN729" s="157"/>
      <c r="HO729" s="157"/>
      <c r="HP729" s="157"/>
      <c r="HQ729" s="157"/>
      <c r="HR729" s="157"/>
      <c r="HS729" s="157"/>
      <c r="HT729" s="157"/>
      <c r="HU729" s="157"/>
      <c r="HV729" s="157"/>
      <c r="HW729" s="157"/>
      <c r="HX729" s="157"/>
      <c r="HY729" s="42"/>
      <c r="HZ729" s="42"/>
      <c r="IA729" s="148">
        <f t="shared" si="949"/>
        <v>1.8985260548049334</v>
      </c>
      <c r="IB729" s="148">
        <f t="shared" si="950"/>
        <v>1.9608007157723484</v>
      </c>
      <c r="IC729" s="148">
        <f t="shared" si="951"/>
        <v>1.9531089235257606</v>
      </c>
      <c r="ID729" s="148">
        <f t="shared" si="952"/>
        <v>1.937478564701014</v>
      </c>
      <c r="IE729" s="148">
        <f t="shared" si="953"/>
        <v>1.9504627346663741</v>
      </c>
      <c r="IH729">
        <f t="shared" si="954"/>
        <v>1.8782531253546324</v>
      </c>
      <c r="II729">
        <f t="shared" si="955"/>
        <v>1.9250701661473453</v>
      </c>
      <c r="IJ729">
        <f t="shared" si="956"/>
        <v>1.9070906476380289</v>
      </c>
      <c r="IK729">
        <f t="shared" si="957"/>
        <v>1.8845264262494594</v>
      </c>
      <c r="IL729">
        <f t="shared" si="958"/>
        <v>1.8971557331581588</v>
      </c>
      <c r="IN729" s="42">
        <f t="shared" si="959"/>
        <v>1.0678246631903076E-2</v>
      </c>
      <c r="IO729" s="42">
        <f t="shared" si="960"/>
        <v>1.8222427877342469E-2</v>
      </c>
      <c r="IP729" s="42">
        <f t="shared" si="961"/>
        <v>2.3561551193294061E-2</v>
      </c>
      <c r="IQ729" s="42">
        <f t="shared" si="962"/>
        <v>2.7330438342024171E-2</v>
      </c>
      <c r="IR729" s="42">
        <f t="shared" si="963"/>
        <v>2.7330438342024241E-2</v>
      </c>
      <c r="IT729" s="9">
        <f t="shared" si="939"/>
        <v>0</v>
      </c>
      <c r="IU729" s="9">
        <f t="shared" si="940"/>
        <v>0</v>
      </c>
      <c r="IV729" s="9">
        <f t="shared" si="941"/>
        <v>0</v>
      </c>
      <c r="IW729" s="9">
        <f t="shared" si="942"/>
        <v>0</v>
      </c>
      <c r="IX729" s="9">
        <f t="shared" si="943"/>
        <v>0</v>
      </c>
    </row>
    <row r="730" spans="1:258" ht="15.75" hidden="1" thickBot="1" x14ac:dyDescent="0.3">
      <c r="A730">
        <v>1</v>
      </c>
      <c r="B730" t="s">
        <v>584</v>
      </c>
      <c r="C730" t="s">
        <v>591</v>
      </c>
      <c r="D730" t="s">
        <v>513</v>
      </c>
      <c r="E730" t="s">
        <v>333</v>
      </c>
      <c r="F730" t="s">
        <v>333</v>
      </c>
      <c r="G730" t="s">
        <v>268</v>
      </c>
      <c r="H730">
        <v>1</v>
      </c>
      <c r="K730">
        <v>1</v>
      </c>
      <c r="Q730">
        <v>1</v>
      </c>
      <c r="Y730">
        <v>1</v>
      </c>
      <c r="AE730">
        <v>1</v>
      </c>
      <c r="AT730">
        <v>1</v>
      </c>
      <c r="AU730">
        <v>0</v>
      </c>
      <c r="AV730">
        <v>0</v>
      </c>
      <c r="AW730">
        <v>0</v>
      </c>
      <c r="AX730">
        <v>1</v>
      </c>
      <c r="BB730">
        <f t="shared" si="914"/>
        <v>1</v>
      </c>
      <c r="BC730">
        <v>1</v>
      </c>
      <c r="BD730">
        <f t="shared" si="915"/>
        <v>1</v>
      </c>
      <c r="BE730">
        <f t="shared" si="916"/>
        <v>1</v>
      </c>
      <c r="BF730">
        <f t="shared" si="917"/>
        <v>1</v>
      </c>
      <c r="BH730">
        <f t="shared" si="918"/>
        <v>0</v>
      </c>
      <c r="BK730" s="45">
        <f>IF(G730="MEA",'[1]Net Hire Rate'!$E$7,IF(G730="AMR",'[1]Net Hire Rate'!$F$7,IF(G730="EUR",'[1]Net Hire Rate'!$G$7,IF(G730="APAC",'[1]Net Hire Rate'!$H$7,0))))</f>
        <v>-0.12481698389458272</v>
      </c>
      <c r="BL730" s="45">
        <f>IF(G730="MEA",'[1]Net Hire Rate'!$E$8,IF(G730="AMR",'[1]Net Hire Rate'!$F$8,IF(G730="EUR",'[1]Net Hire Rate'!$G$8,IF(G730="APAC",'[1]Net Hire Rate'!$H$8,0))))</f>
        <v>-0.12481698389458272</v>
      </c>
      <c r="BM730" s="45">
        <f>IF(G730="MEA",'[1]Net Hire Rate'!$E$9,IF(G730="AMR",'[1]Net Hire Rate'!$F$9,IF(G730="EUR",'[1]Net Hire Rate'!$G$9,IF(G730="APAC",'[1]Net Hire Rate'!$H$9,0))))</f>
        <v>-0.12481698389458272</v>
      </c>
      <c r="BN730" s="45">
        <f>IF(G730="MEA",'[1]Net Hire Rate'!$E$10,IF(G730="AMR",'[1]Net Hire Rate'!$F$10,IF(G730="EUR",'[1]Net Hire Rate'!$G$10,IF(G730="APAC",'[1]Net Hire Rate'!$H$10,0))))</f>
        <v>-0.12481698389458272</v>
      </c>
      <c r="BO730" s="45">
        <f>IF(G730="MEA",'[1]Net Hire Rate'!$E$11,IF(G730="AMR",'[1]Net Hire Rate'!$F$11,IF(G730="EUR",'[1]Net Hire Rate'!$G$11,IF(G730="APAC",'[1]Net Hire Rate'!$H$11,0))))</f>
        <v>-0.12481698389458272</v>
      </c>
      <c r="BP730" s="45">
        <f>IF(G730="MEA",'[1]Net Hire Rate'!$E$12,IF(G730="AMR",'[1]Net Hire Rate'!$F$12,IF(G730="EUR",'[1]Net Hire Rate'!$G$12,IF(G730="APAC",'[1]Net Hire Rate'!$H$12,0))))</f>
        <v>-0.12481698389458272</v>
      </c>
      <c r="BQ730" s="147">
        <f t="shared" si="919"/>
        <v>1</v>
      </c>
      <c r="BR730" s="147">
        <f t="shared" si="902"/>
        <v>1</v>
      </c>
      <c r="BS730" s="147">
        <f t="shared" si="920"/>
        <v>0.87518301610541727</v>
      </c>
      <c r="BT730" s="148">
        <f t="shared" si="903"/>
        <v>0.87518301610541727</v>
      </c>
      <c r="BU730" s="149">
        <f t="shared" si="921"/>
        <v>0.76594531167937507</v>
      </c>
      <c r="BV730" s="148">
        <f t="shared" si="904"/>
        <v>0.76594531167937507</v>
      </c>
      <c r="BW730" s="148">
        <f t="shared" si="922"/>
        <v>0.67034232804735938</v>
      </c>
      <c r="BX730" s="148">
        <f t="shared" si="905"/>
        <v>0.67034232804735938</v>
      </c>
      <c r="BY730" s="148">
        <f t="shared" si="923"/>
        <v>0.586672220483615</v>
      </c>
      <c r="BZ730" s="148">
        <f t="shared" si="906"/>
        <v>0.586672220483615</v>
      </c>
      <c r="CA730" s="148">
        <f t="shared" si="924"/>
        <v>0.51344556338811254</v>
      </c>
      <c r="CB730" s="148">
        <f t="shared" si="907"/>
        <v>0.51344556338811254</v>
      </c>
      <c r="CC730" s="148"/>
      <c r="CD730" s="38" t="s">
        <v>592</v>
      </c>
      <c r="CE730" s="38">
        <v>0.6</v>
      </c>
      <c r="CF730" s="38">
        <v>50</v>
      </c>
      <c r="CG730" s="38">
        <v>48.333333333333336</v>
      </c>
      <c r="CH730" s="38">
        <v>49.44444444444445</v>
      </c>
      <c r="CI730" s="38">
        <v>49.259259259259267</v>
      </c>
      <c r="CJ730" s="38">
        <v>49.012345679012356</v>
      </c>
      <c r="CK730" s="41">
        <v>49.238683127572024</v>
      </c>
      <c r="CL730" s="41" t="s">
        <v>593</v>
      </c>
      <c r="CM730" s="40">
        <v>0.1</v>
      </c>
      <c r="CN730" s="41">
        <v>30</v>
      </c>
      <c r="CO730" s="41">
        <v>27.666666666666668</v>
      </c>
      <c r="CP730" s="41">
        <v>29.222222222222225</v>
      </c>
      <c r="CQ730" s="41">
        <v>28.962962962962965</v>
      </c>
      <c r="CR730" s="41">
        <v>28.617283950617288</v>
      </c>
      <c r="CS730" s="41">
        <v>28.934156378600829</v>
      </c>
      <c r="CT730" s="171" t="s">
        <v>594</v>
      </c>
      <c r="CU730" s="40">
        <v>0.3</v>
      </c>
      <c r="CV730" s="41">
        <v>60</v>
      </c>
      <c r="CW730" s="41">
        <v>56.666666666666664</v>
      </c>
      <c r="CX730" s="41">
        <v>58.222222222222221</v>
      </c>
      <c r="CY730" s="41">
        <v>58.296296296296298</v>
      </c>
      <c r="CZ730" s="41">
        <v>57.728395061728399</v>
      </c>
      <c r="DA730" s="41">
        <v>58.08230452674897</v>
      </c>
      <c r="DB730" s="41"/>
      <c r="DC730" s="40"/>
      <c r="DD730" s="41"/>
      <c r="DE730" s="41"/>
      <c r="DF730" s="41"/>
      <c r="DG730" s="41"/>
      <c r="DH730" s="41"/>
      <c r="DI730" s="41"/>
      <c r="DJ730" s="41"/>
      <c r="DK730" s="40"/>
      <c r="DL730" s="41"/>
      <c r="DM730" s="41"/>
      <c r="DN730" s="41"/>
      <c r="DO730" s="41"/>
      <c r="DP730" s="41"/>
      <c r="DQ730" s="41"/>
      <c r="DR730" s="15"/>
      <c r="DS730" s="151">
        <f t="shared" si="908"/>
        <v>1</v>
      </c>
      <c r="DT730" s="152">
        <f t="shared" si="909"/>
        <v>0.95555555555555549</v>
      </c>
      <c r="DU730" s="7">
        <f t="shared" si="910"/>
        <v>0.98185185185185186</v>
      </c>
      <c r="DV730" s="7">
        <f t="shared" si="911"/>
        <v>0.97913580246913579</v>
      </c>
      <c r="DW730">
        <f t="shared" si="912"/>
        <v>0.97218106995884779</v>
      </c>
      <c r="DX730">
        <f t="shared" si="913"/>
        <v>0.97772290809327855</v>
      </c>
      <c r="DZ730">
        <f t="shared" si="925"/>
        <v>1</v>
      </c>
      <c r="EA730">
        <f t="shared" si="926"/>
        <v>0.95555555555555549</v>
      </c>
      <c r="EB730">
        <f t="shared" si="927"/>
        <v>0.98185185185185186</v>
      </c>
      <c r="EC730">
        <f t="shared" si="928"/>
        <v>0.97913580246913579</v>
      </c>
      <c r="ED730">
        <f t="shared" si="929"/>
        <v>0.97218106995884779</v>
      </c>
      <c r="EE730">
        <f t="shared" si="930"/>
        <v>0.97772290809327855</v>
      </c>
      <c r="EG730">
        <f t="shared" si="931"/>
        <v>0.95555555555555549</v>
      </c>
      <c r="EH730">
        <f t="shared" si="932"/>
        <v>1.0275193798449613</v>
      </c>
      <c r="EI730">
        <f t="shared" si="933"/>
        <v>0.99723374827109268</v>
      </c>
      <c r="EJ730">
        <f t="shared" si="934"/>
        <v>0.99289707056697363</v>
      </c>
      <c r="EK730">
        <f t="shared" si="935"/>
        <v>1.0057004176543629</v>
      </c>
      <c r="EM730">
        <f>IF($EM$9='[1]L&amp;D Numbers'!$E$6,'[1]L&amp;D Numbers'!$E$7)</f>
        <v>350</v>
      </c>
      <c r="EN730">
        <f>IF($EN$9='[1]L&amp;D Numbers'!$F$6,'[1]L&amp;D Numbers'!$F$7)</f>
        <v>2000</v>
      </c>
      <c r="EO730">
        <f>IF($EO$9='[1]L&amp;D Numbers'!$G$6,'[1]L&amp;D Numbers'!$G$7)</f>
        <v>2000</v>
      </c>
      <c r="EP730">
        <f>IF($EP$9='[1]L&amp;D Numbers'!$H$6,'[1]L&amp;D Numbers'!$H$7)</f>
        <v>2000</v>
      </c>
      <c r="EQ730">
        <f>IF($EQ$9='[1]L&amp;D Numbers'!$I$6,'[1]L&amp;D Numbers'!$I$7)</f>
        <v>2000</v>
      </c>
      <c r="ER730">
        <f>IF($ER$9='[1]L&amp;D Numbers'!$J$6,'[1]L&amp;D Numbers'!$J$7)</f>
        <v>0</v>
      </c>
      <c r="ET730" s="45">
        <f>'[1]L&amp;D Master'!$E$10</f>
        <v>1.0678246631903041E-2</v>
      </c>
      <c r="EU730" s="45">
        <f>ET730+'[1]L&amp;D Master'!$F$10</f>
        <v>1.8222427877342538E-2</v>
      </c>
      <c r="EV730" s="45">
        <f>EU730+'[1]L&amp;D Master'!$G$10</f>
        <v>2.3561551193294058E-2</v>
      </c>
      <c r="EW730" s="45">
        <f>EV730+'[1]L&amp;D Master'!$H$10</f>
        <v>2.7330438342024234E-2</v>
      </c>
      <c r="EX730" s="45">
        <f>EW730+'[1]L&amp;D Master'!$I$10</f>
        <v>2.9999999999999995E-2</v>
      </c>
      <c r="EY730" s="45"/>
      <c r="EZ730" s="45">
        <f t="shared" si="936"/>
        <v>1.0678246631903041E-2</v>
      </c>
      <c r="FA730" s="45">
        <f t="shared" si="937"/>
        <v>1.8222427877342538E-2</v>
      </c>
      <c r="FB730" s="45">
        <f t="shared" si="937"/>
        <v>2.3561551193294058E-2</v>
      </c>
      <c r="FC730" s="45">
        <f t="shared" si="937"/>
        <v>2.7330438342024234E-2</v>
      </c>
      <c r="FD730" s="45">
        <f t="shared" si="937"/>
        <v>2.7330438342024234E-2</v>
      </c>
      <c r="FE730" s="45"/>
      <c r="FF730">
        <f t="shared" si="944"/>
        <v>0.94535189766284811</v>
      </c>
      <c r="FG730">
        <f t="shared" si="945"/>
        <v>0.96396012729524627</v>
      </c>
      <c r="FH730">
        <f t="shared" si="946"/>
        <v>0.95606584413407214</v>
      </c>
      <c r="FI730">
        <f t="shared" si="947"/>
        <v>0.94561093516905437</v>
      </c>
      <c r="FJ730">
        <f t="shared" si="948"/>
        <v>0.95100131243805064</v>
      </c>
      <c r="FL730" s="34"/>
      <c r="FM730" s="34"/>
      <c r="FN730" s="34"/>
      <c r="FO730" s="34"/>
      <c r="FP730" s="34"/>
      <c r="FQ730" s="153">
        <f t="shared" si="938"/>
        <v>0.125</v>
      </c>
      <c r="FR730" s="153"/>
      <c r="FS730" s="42"/>
      <c r="FT730" s="42"/>
      <c r="FU730" s="42"/>
      <c r="FV730" s="42"/>
      <c r="FW730" s="42"/>
      <c r="FX730" s="42"/>
      <c r="FY730" s="42"/>
      <c r="FZ730" s="42"/>
      <c r="GA730" s="42"/>
      <c r="GB730" s="42"/>
      <c r="GC730" s="42"/>
      <c r="GD730" s="42"/>
      <c r="GE730" s="42"/>
      <c r="GF730" s="42"/>
      <c r="GG730" s="42"/>
      <c r="GH730" s="42"/>
      <c r="GI730" s="42"/>
      <c r="GJ730" s="42"/>
      <c r="GK730" s="42"/>
      <c r="GL730" s="42"/>
      <c r="GM730" s="154">
        <f>'[1]Automation Master'!$B$10*FQ730*FO730</f>
        <v>0</v>
      </c>
      <c r="GN730" s="155">
        <f>'[1]Automation Master'!$B$11*FO730*FQ730+GM730</f>
        <v>0</v>
      </c>
      <c r="GO730" s="155">
        <f>'[1]Automation Master'!$B$12*FO730*FQ730+GN730</f>
        <v>0</v>
      </c>
      <c r="GP730" s="155">
        <f>'[1]Automation Master'!$B$13*FO730*FQ730+GO730</f>
        <v>0</v>
      </c>
      <c r="GQ730" s="155">
        <f>'[1]Automation Master'!$C$10*FO730*FQ730+GP730</f>
        <v>0</v>
      </c>
      <c r="GR730" s="155">
        <f>'[1]Automation Master'!$C$11*FO730*FQ730+GQ730</f>
        <v>0</v>
      </c>
      <c r="GS730" s="155">
        <f>'[1]Automation Master'!$C$12*FO730*FQ730+GR730</f>
        <v>0</v>
      </c>
      <c r="GT730" s="155">
        <f>'[1]Automation Master'!$C$13*FO730*FQ730+GS730</f>
        <v>0</v>
      </c>
      <c r="GU730" s="155">
        <f>'[1]Automation Master'!$D$10*FO730*FQ730+GT730</f>
        <v>0</v>
      </c>
      <c r="GV730" s="155">
        <f>'[1]Automation Master'!$D$11*FO730*FQ730+GU730</f>
        <v>0</v>
      </c>
      <c r="GW730" s="155">
        <f>'[1]Automation Master'!$D$12*FO730*FQ730+GV730</f>
        <v>0</v>
      </c>
      <c r="GX730" s="155">
        <f>'[1]Automation Master'!$D$13*FO730*FQ730+GW730</f>
        <v>0</v>
      </c>
      <c r="GY730" s="155">
        <f>'[1]Automation Master'!$E$10*FO730*FQ730+GX730</f>
        <v>0</v>
      </c>
      <c r="GZ730" s="155">
        <f>'[1]Automation Master'!$E$11*FO730*FQ730+GY730</f>
        <v>0</v>
      </c>
      <c r="HA730" s="155">
        <f>'[1]Automation Master'!$E$12*FO730*FQ730+GZ730</f>
        <v>0</v>
      </c>
      <c r="HB730" s="155">
        <f>'[1]Automation Master'!$E$13*FO730*FQ730+HA730</f>
        <v>0</v>
      </c>
      <c r="HC730" s="155">
        <f>'[1]Automation Master'!$F$10*FO730*FQ730+HB730</f>
        <v>0</v>
      </c>
      <c r="HD730" s="155">
        <f>'[1]Automation Master'!$F$11*FO730*FQ730+HC730</f>
        <v>0</v>
      </c>
      <c r="HE730" s="155">
        <f>'[1]Automation Master'!$F$12*FO730*FQ730+HD730</f>
        <v>0</v>
      </c>
      <c r="HF730" s="156">
        <f>'[1]Automation Master'!$F$13*FO730*FQ730+HE730</f>
        <v>0</v>
      </c>
      <c r="HG730" s="157"/>
      <c r="HH730" s="157"/>
      <c r="HI730" s="157"/>
      <c r="HJ730" s="157"/>
      <c r="HK730" s="157"/>
      <c r="HL730" s="157"/>
      <c r="HM730" s="157"/>
      <c r="HN730" s="157"/>
      <c r="HO730" s="157"/>
      <c r="HP730" s="157"/>
      <c r="HQ730" s="157"/>
      <c r="HR730" s="157"/>
      <c r="HS730" s="157"/>
      <c r="HT730" s="157"/>
      <c r="HU730" s="157"/>
      <c r="HV730" s="157"/>
      <c r="HW730" s="157"/>
      <c r="HX730" s="157"/>
      <c r="HY730" s="42"/>
      <c r="HZ730" s="42"/>
      <c r="IA730" s="148">
        <f t="shared" si="949"/>
        <v>0.95555555555555549</v>
      </c>
      <c r="IB730" s="148">
        <f t="shared" si="950"/>
        <v>0.98185185185185186</v>
      </c>
      <c r="IC730" s="148">
        <f t="shared" si="951"/>
        <v>0.97913580246913579</v>
      </c>
      <c r="ID730" s="148">
        <f t="shared" si="952"/>
        <v>0.97218106995884779</v>
      </c>
      <c r="IE730" s="148">
        <f t="shared" si="953"/>
        <v>0.97772290809327855</v>
      </c>
      <c r="IH730">
        <f t="shared" si="954"/>
        <v>0.94535189766284811</v>
      </c>
      <c r="II730">
        <f t="shared" si="955"/>
        <v>0.96396012729524627</v>
      </c>
      <c r="IJ730">
        <f t="shared" si="956"/>
        <v>0.95606584413407214</v>
      </c>
      <c r="IK730">
        <f t="shared" si="957"/>
        <v>0.94561093516905437</v>
      </c>
      <c r="IL730">
        <f t="shared" si="958"/>
        <v>0.95100131243805064</v>
      </c>
      <c r="IN730" s="42">
        <f t="shared" si="959"/>
        <v>1.0678246631903077E-2</v>
      </c>
      <c r="IO730" s="42">
        <f t="shared" si="960"/>
        <v>1.8222427877342549E-2</v>
      </c>
      <c r="IP730" s="42">
        <f t="shared" si="961"/>
        <v>2.3561551193294103E-2</v>
      </c>
      <c r="IQ730" s="42">
        <f t="shared" si="962"/>
        <v>2.7330438342024217E-2</v>
      </c>
      <c r="IR730" s="42">
        <f t="shared" si="963"/>
        <v>2.7330438342024171E-2</v>
      </c>
      <c r="IT730" s="9">
        <f t="shared" si="939"/>
        <v>0</v>
      </c>
      <c r="IU730" s="9">
        <f t="shared" si="940"/>
        <v>0</v>
      </c>
      <c r="IV730" s="9">
        <f t="shared" si="941"/>
        <v>0</v>
      </c>
      <c r="IW730" s="9">
        <f t="shared" si="942"/>
        <v>0</v>
      </c>
      <c r="IX730" s="9">
        <f t="shared" si="943"/>
        <v>0</v>
      </c>
    </row>
    <row r="731" spans="1:258" ht="15.75" hidden="1" thickBot="1" x14ac:dyDescent="0.3">
      <c r="A731">
        <v>4</v>
      </c>
      <c r="B731" t="s">
        <v>584</v>
      </c>
      <c r="C731" t="s">
        <v>595</v>
      </c>
      <c r="D731" t="s">
        <v>513</v>
      </c>
      <c r="E731" t="s">
        <v>333</v>
      </c>
      <c r="F731" t="s">
        <v>333</v>
      </c>
      <c r="G731" t="s">
        <v>268</v>
      </c>
      <c r="H731">
        <v>4</v>
      </c>
      <c r="K731">
        <v>1</v>
      </c>
      <c r="L731">
        <v>3</v>
      </c>
      <c r="Q731">
        <v>1</v>
      </c>
      <c r="R731">
        <v>2</v>
      </c>
      <c r="S731">
        <v>1</v>
      </c>
      <c r="Y731">
        <v>1</v>
      </c>
      <c r="Z731">
        <v>3</v>
      </c>
      <c r="AB731">
        <v>3</v>
      </c>
      <c r="AE731">
        <v>1</v>
      </c>
      <c r="AT731">
        <v>4</v>
      </c>
      <c r="AU731">
        <v>4</v>
      </c>
      <c r="AV731">
        <v>0</v>
      </c>
      <c r="AW731">
        <v>0</v>
      </c>
      <c r="AX731">
        <v>0</v>
      </c>
      <c r="BB731">
        <f t="shared" si="914"/>
        <v>4</v>
      </c>
      <c r="BC731">
        <v>4</v>
      </c>
      <c r="BD731">
        <f t="shared" si="915"/>
        <v>4</v>
      </c>
      <c r="BE731">
        <f t="shared" si="916"/>
        <v>4</v>
      </c>
      <c r="BF731">
        <f t="shared" si="917"/>
        <v>4</v>
      </c>
      <c r="BH731">
        <f t="shared" si="918"/>
        <v>0</v>
      </c>
      <c r="BK731" s="45">
        <f>IF(G731="MEA",'[1]Net Hire Rate'!$E$7,IF(G731="AMR",'[1]Net Hire Rate'!$F$7,IF(G731="EUR",'[1]Net Hire Rate'!$G$7,IF(G731="APAC",'[1]Net Hire Rate'!$H$7,0))))</f>
        <v>-0.12481698389458272</v>
      </c>
      <c r="BL731" s="45">
        <f>IF(G731="MEA",'[1]Net Hire Rate'!$E$8,IF(G731="AMR",'[1]Net Hire Rate'!$F$8,IF(G731="EUR",'[1]Net Hire Rate'!$G$8,IF(G731="APAC",'[1]Net Hire Rate'!$H$8,0))))</f>
        <v>-0.12481698389458272</v>
      </c>
      <c r="BM731" s="45">
        <f>IF(G731="MEA",'[1]Net Hire Rate'!$E$9,IF(G731="AMR",'[1]Net Hire Rate'!$F$9,IF(G731="EUR",'[1]Net Hire Rate'!$G$9,IF(G731="APAC",'[1]Net Hire Rate'!$H$9,0))))</f>
        <v>-0.12481698389458272</v>
      </c>
      <c r="BN731" s="45">
        <f>IF(G731="MEA",'[1]Net Hire Rate'!$E$10,IF(G731="AMR",'[1]Net Hire Rate'!$F$10,IF(G731="EUR",'[1]Net Hire Rate'!$G$10,IF(G731="APAC",'[1]Net Hire Rate'!$H$10,0))))</f>
        <v>-0.12481698389458272</v>
      </c>
      <c r="BO731" s="45">
        <f>IF(G731="MEA",'[1]Net Hire Rate'!$E$11,IF(G731="AMR",'[1]Net Hire Rate'!$F$11,IF(G731="EUR",'[1]Net Hire Rate'!$G$11,IF(G731="APAC",'[1]Net Hire Rate'!$H$11,0))))</f>
        <v>-0.12481698389458272</v>
      </c>
      <c r="BP731" s="45">
        <f>IF(G731="MEA",'[1]Net Hire Rate'!$E$12,IF(G731="AMR",'[1]Net Hire Rate'!$F$12,IF(G731="EUR",'[1]Net Hire Rate'!$G$12,IF(G731="APAC",'[1]Net Hire Rate'!$H$12,0))))</f>
        <v>-0.12481698389458272</v>
      </c>
      <c r="BQ731" s="147">
        <f t="shared" si="919"/>
        <v>4</v>
      </c>
      <c r="BR731" s="147">
        <f t="shared" si="902"/>
        <v>4</v>
      </c>
      <c r="BS731" s="147">
        <f t="shared" si="920"/>
        <v>3.5007320644216691</v>
      </c>
      <c r="BT731" s="148">
        <f t="shared" si="903"/>
        <v>3.5007320644216691</v>
      </c>
      <c r="BU731" s="149">
        <f t="shared" si="921"/>
        <v>3.0637812467175003</v>
      </c>
      <c r="BV731" s="148">
        <f t="shared" si="904"/>
        <v>3.0637812467175003</v>
      </c>
      <c r="BW731" s="148">
        <f t="shared" si="922"/>
        <v>2.6813693121894375</v>
      </c>
      <c r="BX731" s="148">
        <f t="shared" si="905"/>
        <v>2.6813693121894375</v>
      </c>
      <c r="BY731" s="148">
        <f t="shared" si="923"/>
        <v>2.34668888193446</v>
      </c>
      <c r="BZ731" s="148">
        <f t="shared" si="906"/>
        <v>2.34668888193446</v>
      </c>
      <c r="CA731" s="148">
        <f t="shared" si="924"/>
        <v>2.0537822535524501</v>
      </c>
      <c r="CB731" s="148">
        <f t="shared" si="907"/>
        <v>2.0537822535524501</v>
      </c>
      <c r="CC731" s="148"/>
      <c r="CD731" s="38" t="s">
        <v>518</v>
      </c>
      <c r="CE731" s="38">
        <v>0.15</v>
      </c>
      <c r="CF731" s="38">
        <v>137958</v>
      </c>
      <c r="CG731" s="38">
        <v>124791.33333333333</v>
      </c>
      <c r="CH731" s="38">
        <v>128069.11111111111</v>
      </c>
      <c r="CI731" s="38">
        <v>130272.81481481482</v>
      </c>
      <c r="CJ731" s="38">
        <v>127711.08641975309</v>
      </c>
      <c r="CK731" s="41">
        <v>128684.33744855966</v>
      </c>
      <c r="CL731" s="171" t="s">
        <v>519</v>
      </c>
      <c r="CM731" s="40">
        <v>0.15</v>
      </c>
      <c r="CN731" s="41">
        <v>58018</v>
      </c>
      <c r="CO731" s="41">
        <v>51483</v>
      </c>
      <c r="CP731" s="41">
        <v>53538</v>
      </c>
      <c r="CQ731" s="41">
        <v>54346.333333333336</v>
      </c>
      <c r="CR731" s="41">
        <v>53122.444444444445</v>
      </c>
      <c r="CS731" s="41">
        <v>53668.925925925927</v>
      </c>
      <c r="CT731" s="171" t="s">
        <v>520</v>
      </c>
      <c r="CU731" s="40">
        <v>0.2</v>
      </c>
      <c r="CV731" s="41">
        <v>355</v>
      </c>
      <c r="CW731" s="41">
        <v>318</v>
      </c>
      <c r="CX731" s="41">
        <v>330.33333333333331</v>
      </c>
      <c r="CY731" s="41">
        <v>334.4444444444444</v>
      </c>
      <c r="CZ731" s="41">
        <v>327.59259259259255</v>
      </c>
      <c r="DA731" s="41">
        <v>330.79012345679007</v>
      </c>
      <c r="DB731" s="171" t="s">
        <v>596</v>
      </c>
      <c r="DC731" s="40">
        <v>0.1</v>
      </c>
      <c r="DD731" s="41">
        <v>22</v>
      </c>
      <c r="DE731" s="41">
        <v>28.666666666666668</v>
      </c>
      <c r="DF731" s="41">
        <v>28.888888888888889</v>
      </c>
      <c r="DG731" s="41">
        <v>26.518518518518519</v>
      </c>
      <c r="DH731" s="41">
        <v>28.024691358024693</v>
      </c>
      <c r="DI731" s="41">
        <v>27.810699588477366</v>
      </c>
      <c r="DJ731" s="171" t="s">
        <v>597</v>
      </c>
      <c r="DK731" s="40">
        <v>0.4</v>
      </c>
      <c r="DL731" s="41">
        <v>100</v>
      </c>
      <c r="DM731" s="41">
        <v>92.754159338657402</v>
      </c>
      <c r="DN731" s="41">
        <v>96.329654279708251</v>
      </c>
      <c r="DO731" s="41">
        <v>96.361271206121899</v>
      </c>
      <c r="DP731" s="41">
        <v>95.148361608162517</v>
      </c>
      <c r="DQ731" s="41">
        <v>95.946429031330894</v>
      </c>
      <c r="DR731" s="15"/>
      <c r="DS731" s="151">
        <f t="shared" si="908"/>
        <v>4</v>
      </c>
      <c r="DT731" s="152">
        <f t="shared" si="909"/>
        <v>3.7970521096098668</v>
      </c>
      <c r="DU731" s="7">
        <f t="shared" si="910"/>
        <v>3.9216014315446968</v>
      </c>
      <c r="DV731" s="7">
        <f t="shared" si="911"/>
        <v>3.9062178470515212</v>
      </c>
      <c r="DW731">
        <f t="shared" si="912"/>
        <v>3.8749571294020289</v>
      </c>
      <c r="DX731">
        <f t="shared" si="913"/>
        <v>3.9009254693327491</v>
      </c>
      <c r="DZ731">
        <f t="shared" si="925"/>
        <v>4</v>
      </c>
      <c r="EA731">
        <f t="shared" si="926"/>
        <v>3.7970521096098668</v>
      </c>
      <c r="EB731">
        <f t="shared" si="927"/>
        <v>3.9216014315446968</v>
      </c>
      <c r="EC731">
        <f t="shared" si="928"/>
        <v>3.9062178470515212</v>
      </c>
      <c r="ED731">
        <f t="shared" si="929"/>
        <v>3.8749571294020289</v>
      </c>
      <c r="EE731">
        <f t="shared" si="930"/>
        <v>3.9009254693327491</v>
      </c>
      <c r="EG731">
        <f t="shared" si="931"/>
        <v>3.7970521096098668</v>
      </c>
      <c r="EH731">
        <f t="shared" si="932"/>
        <v>4.1312063341133625</v>
      </c>
      <c r="EI731">
        <f t="shared" si="933"/>
        <v>3.9843088750739102</v>
      </c>
      <c r="EJ731">
        <f t="shared" si="934"/>
        <v>3.9679887616374607</v>
      </c>
      <c r="EK731">
        <f t="shared" si="935"/>
        <v>4.0268063248841441</v>
      </c>
      <c r="EM731">
        <f>IF($EM$9='[1]L&amp;D Numbers'!$E$6,'[1]L&amp;D Numbers'!$E$7)</f>
        <v>350</v>
      </c>
      <c r="EN731">
        <f>IF($EN$9='[1]L&amp;D Numbers'!$F$6,'[1]L&amp;D Numbers'!$F$7)</f>
        <v>2000</v>
      </c>
      <c r="EO731">
        <f>IF($EO$9='[1]L&amp;D Numbers'!$G$6,'[1]L&amp;D Numbers'!$G$7)</f>
        <v>2000</v>
      </c>
      <c r="EP731">
        <f>IF($EP$9='[1]L&amp;D Numbers'!$H$6,'[1]L&amp;D Numbers'!$H$7)</f>
        <v>2000</v>
      </c>
      <c r="EQ731">
        <f>IF($EQ$9='[1]L&amp;D Numbers'!$I$6,'[1]L&amp;D Numbers'!$I$7)</f>
        <v>2000</v>
      </c>
      <c r="ER731">
        <f>IF($ER$9='[1]L&amp;D Numbers'!$J$6,'[1]L&amp;D Numbers'!$J$7)</f>
        <v>0</v>
      </c>
      <c r="ET731" s="45">
        <f>'[1]L&amp;D Master'!$E$10</f>
        <v>1.0678246631903041E-2</v>
      </c>
      <c r="EU731" s="45">
        <f>ET731+'[1]L&amp;D Master'!$F$10</f>
        <v>1.8222427877342538E-2</v>
      </c>
      <c r="EV731" s="45">
        <f>EU731+'[1]L&amp;D Master'!$G$10</f>
        <v>2.3561551193294058E-2</v>
      </c>
      <c r="EW731" s="45">
        <f>EV731+'[1]L&amp;D Master'!$H$10</f>
        <v>2.7330438342024234E-2</v>
      </c>
      <c r="EX731" s="45">
        <f>EW731+'[1]L&amp;D Master'!$I$10</f>
        <v>2.9999999999999995E-2</v>
      </c>
      <c r="EY731" s="45"/>
      <c r="EZ731" s="45">
        <f t="shared" si="936"/>
        <v>1.0678246631903041E-2</v>
      </c>
      <c r="FA731" s="45">
        <f t="shared" si="937"/>
        <v>1.8222427877342538E-2</v>
      </c>
      <c r="FB731" s="45">
        <f t="shared" si="937"/>
        <v>2.3561551193294058E-2</v>
      </c>
      <c r="FC731" s="45">
        <f t="shared" si="937"/>
        <v>2.7330438342024234E-2</v>
      </c>
      <c r="FD731" s="45">
        <f t="shared" si="937"/>
        <v>2.7330438342024234E-2</v>
      </c>
      <c r="FE731" s="45"/>
      <c r="FF731">
        <f t="shared" si="944"/>
        <v>3.7565062507092648</v>
      </c>
      <c r="FG731">
        <f t="shared" si="945"/>
        <v>3.8501403322946905</v>
      </c>
      <c r="FH731">
        <f t="shared" si="946"/>
        <v>3.8141812952760579</v>
      </c>
      <c r="FI731">
        <f t="shared" si="947"/>
        <v>3.7690528524989197</v>
      </c>
      <c r="FJ731">
        <f t="shared" si="948"/>
        <v>3.7943114663163184</v>
      </c>
      <c r="FL731" s="34"/>
      <c r="FM731" s="34"/>
      <c r="FN731" s="34"/>
      <c r="FO731" s="34"/>
      <c r="FP731" s="34"/>
      <c r="FQ731" s="153">
        <f t="shared" si="938"/>
        <v>0.125</v>
      </c>
      <c r="FR731" s="153"/>
      <c r="FS731" s="42"/>
      <c r="FT731" s="42"/>
      <c r="FU731" s="42"/>
      <c r="FV731" s="42"/>
      <c r="FW731" s="42"/>
      <c r="FX731" s="42"/>
      <c r="FY731" s="42"/>
      <c r="FZ731" s="42"/>
      <c r="GA731" s="42"/>
      <c r="GB731" s="42"/>
      <c r="GC731" s="42"/>
      <c r="GD731" s="42"/>
      <c r="GE731" s="42"/>
      <c r="GF731" s="42"/>
      <c r="GG731" s="42"/>
      <c r="GH731" s="42"/>
      <c r="GI731" s="42"/>
      <c r="GJ731" s="42"/>
      <c r="GK731" s="42"/>
      <c r="GL731" s="42"/>
      <c r="GM731" s="154">
        <f>'[1]Automation Master'!$B$10*FQ731*FO731</f>
        <v>0</v>
      </c>
      <c r="GN731" s="155">
        <f>'[1]Automation Master'!$B$11*FO731*FQ731+GM731</f>
        <v>0</v>
      </c>
      <c r="GO731" s="155">
        <f>'[1]Automation Master'!$B$12*FO731*FQ731+GN731</f>
        <v>0</v>
      </c>
      <c r="GP731" s="155">
        <f>'[1]Automation Master'!$B$13*FO731*FQ731+GO731</f>
        <v>0</v>
      </c>
      <c r="GQ731" s="155">
        <f>'[1]Automation Master'!$C$10*FO731*FQ731+GP731</f>
        <v>0</v>
      </c>
      <c r="GR731" s="155">
        <f>'[1]Automation Master'!$C$11*FO731*FQ731+GQ731</f>
        <v>0</v>
      </c>
      <c r="GS731" s="155">
        <f>'[1]Automation Master'!$C$12*FO731*FQ731+GR731</f>
        <v>0</v>
      </c>
      <c r="GT731" s="155">
        <f>'[1]Automation Master'!$C$13*FO731*FQ731+GS731</f>
        <v>0</v>
      </c>
      <c r="GU731" s="155">
        <f>'[1]Automation Master'!$D$10*FO731*FQ731+GT731</f>
        <v>0</v>
      </c>
      <c r="GV731" s="155">
        <f>'[1]Automation Master'!$D$11*FO731*FQ731+GU731</f>
        <v>0</v>
      </c>
      <c r="GW731" s="155">
        <f>'[1]Automation Master'!$D$12*FO731*FQ731+GV731</f>
        <v>0</v>
      </c>
      <c r="GX731" s="155">
        <f>'[1]Automation Master'!$D$13*FO731*FQ731+GW731</f>
        <v>0</v>
      </c>
      <c r="GY731" s="155">
        <f>'[1]Automation Master'!$E$10*FO731*FQ731+GX731</f>
        <v>0</v>
      </c>
      <c r="GZ731" s="155">
        <f>'[1]Automation Master'!$E$11*FO731*FQ731+GY731</f>
        <v>0</v>
      </c>
      <c r="HA731" s="155">
        <f>'[1]Automation Master'!$E$12*FO731*FQ731+GZ731</f>
        <v>0</v>
      </c>
      <c r="HB731" s="155">
        <f>'[1]Automation Master'!$E$13*FO731*FQ731+HA731</f>
        <v>0</v>
      </c>
      <c r="HC731" s="155">
        <f>'[1]Automation Master'!$F$10*FO731*FQ731+HB731</f>
        <v>0</v>
      </c>
      <c r="HD731" s="155">
        <f>'[1]Automation Master'!$F$11*FO731*FQ731+HC731</f>
        <v>0</v>
      </c>
      <c r="HE731" s="155">
        <f>'[1]Automation Master'!$F$12*FO731*FQ731+HD731</f>
        <v>0</v>
      </c>
      <c r="HF731" s="156">
        <f>'[1]Automation Master'!$F$13*FO731*FQ731+HE731</f>
        <v>0</v>
      </c>
      <c r="HG731" s="157"/>
      <c r="HH731" s="157"/>
      <c r="HI731" s="157"/>
      <c r="HJ731" s="157"/>
      <c r="HK731" s="157"/>
      <c r="HL731" s="157"/>
      <c r="HM731" s="157"/>
      <c r="HN731" s="157"/>
      <c r="HO731" s="157"/>
      <c r="HP731" s="157"/>
      <c r="HQ731" s="157"/>
      <c r="HR731" s="157"/>
      <c r="HS731" s="157"/>
      <c r="HT731" s="157"/>
      <c r="HU731" s="157"/>
      <c r="HV731" s="157"/>
      <c r="HW731" s="157"/>
      <c r="HX731" s="157"/>
      <c r="HY731" s="42"/>
      <c r="HZ731" s="42"/>
      <c r="IA731" s="148">
        <f t="shared" si="949"/>
        <v>3.7970521096098668</v>
      </c>
      <c r="IB731" s="148">
        <f t="shared" si="950"/>
        <v>3.9216014315446968</v>
      </c>
      <c r="IC731" s="148">
        <f t="shared" si="951"/>
        <v>3.9062178470515212</v>
      </c>
      <c r="ID731" s="148">
        <f t="shared" si="952"/>
        <v>3.8749571294020289</v>
      </c>
      <c r="IE731" s="148">
        <f t="shared" si="953"/>
        <v>3.9009254693327491</v>
      </c>
      <c r="IH731">
        <f t="shared" si="954"/>
        <v>3.7565062507092648</v>
      </c>
      <c r="II731">
        <f t="shared" si="955"/>
        <v>3.8501403322946905</v>
      </c>
      <c r="IJ731">
        <f t="shared" si="956"/>
        <v>3.8141812952760579</v>
      </c>
      <c r="IK731">
        <f t="shared" si="957"/>
        <v>3.7690528524989197</v>
      </c>
      <c r="IL731">
        <f t="shared" si="958"/>
        <v>3.7943114663163184</v>
      </c>
      <c r="IN731" s="42">
        <f t="shared" si="959"/>
        <v>1.0678246631903076E-2</v>
      </c>
      <c r="IO731" s="42">
        <f t="shared" si="960"/>
        <v>1.8222427877342469E-2</v>
      </c>
      <c r="IP731" s="42">
        <f t="shared" si="961"/>
        <v>2.3561551193294061E-2</v>
      </c>
      <c r="IQ731" s="42">
        <f t="shared" si="962"/>
        <v>2.7330438342024164E-2</v>
      </c>
      <c r="IR731" s="42">
        <f t="shared" si="963"/>
        <v>2.7330438342024234E-2</v>
      </c>
      <c r="IT731" s="9">
        <f t="shared" si="939"/>
        <v>0</v>
      </c>
      <c r="IU731" s="9">
        <f t="shared" si="940"/>
        <v>0</v>
      </c>
      <c r="IV731" s="9">
        <f t="shared" si="941"/>
        <v>0</v>
      </c>
      <c r="IW731" s="9">
        <f t="shared" si="942"/>
        <v>0</v>
      </c>
      <c r="IX731" s="9">
        <f t="shared" si="943"/>
        <v>0</v>
      </c>
    </row>
    <row r="732" spans="1:258" ht="15.75" hidden="1" thickBot="1" x14ac:dyDescent="0.3">
      <c r="A732">
        <v>85</v>
      </c>
      <c r="B732" t="s">
        <v>584</v>
      </c>
      <c r="C732" t="s">
        <v>585</v>
      </c>
      <c r="D732" t="s">
        <v>513</v>
      </c>
      <c r="E732" t="s">
        <v>333</v>
      </c>
      <c r="F732" t="s">
        <v>333</v>
      </c>
      <c r="G732" t="s">
        <v>256</v>
      </c>
      <c r="H732">
        <v>83</v>
      </c>
      <c r="I732">
        <v>2</v>
      </c>
      <c r="K732">
        <v>19</v>
      </c>
      <c r="L732">
        <v>64</v>
      </c>
      <c r="M732">
        <v>2</v>
      </c>
      <c r="Q732">
        <v>7</v>
      </c>
      <c r="R732">
        <v>18</v>
      </c>
      <c r="S732">
        <v>38</v>
      </c>
      <c r="T732">
        <v>20</v>
      </c>
      <c r="X732">
        <v>2</v>
      </c>
      <c r="Y732">
        <v>83</v>
      </c>
      <c r="AA732">
        <v>2</v>
      </c>
      <c r="AB732">
        <v>64</v>
      </c>
      <c r="AE732">
        <v>19</v>
      </c>
      <c r="AL732">
        <v>2</v>
      </c>
      <c r="AS732">
        <v>1</v>
      </c>
      <c r="AT732">
        <v>85</v>
      </c>
      <c r="AU732">
        <v>0</v>
      </c>
      <c r="AV732">
        <v>0</v>
      </c>
      <c r="AW732">
        <v>0</v>
      </c>
      <c r="AX732">
        <v>85</v>
      </c>
      <c r="BB732">
        <f t="shared" si="914"/>
        <v>85</v>
      </c>
      <c r="BC732">
        <v>85</v>
      </c>
      <c r="BD732">
        <f t="shared" si="915"/>
        <v>85</v>
      </c>
      <c r="BE732">
        <f t="shared" si="916"/>
        <v>85</v>
      </c>
      <c r="BF732">
        <f t="shared" si="917"/>
        <v>85</v>
      </c>
      <c r="BH732">
        <f t="shared" si="918"/>
        <v>0</v>
      </c>
      <c r="BK732" s="45">
        <f>IF(G732="MEA",'[1]Net Hire Rate'!$E$7,IF(G732="AMR",'[1]Net Hire Rate'!$F$7,IF(G732="EUR",'[1]Net Hire Rate'!$G$7,IF(G732="APAC",'[1]Net Hire Rate'!$H$7,0))))</f>
        <v>1.6761041902604757E-3</v>
      </c>
      <c r="BL732" s="45">
        <f>IF(G732="MEA",'[1]Net Hire Rate'!$E$8,IF(G732="AMR",'[1]Net Hire Rate'!$F$8,IF(G732="EUR",'[1]Net Hire Rate'!$G$8,IF(G732="APAC",'[1]Net Hire Rate'!$H$8,0))))</f>
        <v>1.6761041902604757E-3</v>
      </c>
      <c r="BM732" s="45">
        <f>IF(G732="MEA",'[1]Net Hire Rate'!$E$9,IF(G732="AMR",'[1]Net Hire Rate'!$F$9,IF(G732="EUR",'[1]Net Hire Rate'!$G$9,IF(G732="APAC",'[1]Net Hire Rate'!$H$9,0))))</f>
        <v>1.6761041902604757E-3</v>
      </c>
      <c r="BN732" s="45">
        <f>IF(G732="MEA",'[1]Net Hire Rate'!$E$10,IF(G732="AMR",'[1]Net Hire Rate'!$F$10,IF(G732="EUR",'[1]Net Hire Rate'!$G$10,IF(G732="APAC",'[1]Net Hire Rate'!$H$10,0))))</f>
        <v>1.6761041902604757E-3</v>
      </c>
      <c r="BO732" s="45">
        <f>IF(G732="MEA",'[1]Net Hire Rate'!$E$11,IF(G732="AMR",'[1]Net Hire Rate'!$F$11,IF(G732="EUR",'[1]Net Hire Rate'!$G$11,IF(G732="APAC",'[1]Net Hire Rate'!$H$11,0))))</f>
        <v>1.6761041902604757E-3</v>
      </c>
      <c r="BP732" s="45">
        <f>IF(G732="MEA",'[1]Net Hire Rate'!$E$12,IF(G732="AMR",'[1]Net Hire Rate'!$F$12,IF(G732="EUR",'[1]Net Hire Rate'!$G$12,IF(G732="APAC",'[1]Net Hire Rate'!$H$12,0))))</f>
        <v>1.6761041902604757E-3</v>
      </c>
      <c r="BQ732" s="147">
        <f t="shared" si="919"/>
        <v>85</v>
      </c>
      <c r="BR732" s="147">
        <f t="shared" si="902"/>
        <v>85</v>
      </c>
      <c r="BS732" s="147">
        <f t="shared" si="920"/>
        <v>85.14246885617213</v>
      </c>
      <c r="BT732" s="148">
        <f t="shared" si="903"/>
        <v>85.14246885617213</v>
      </c>
      <c r="BU732" s="149">
        <f t="shared" si="921"/>
        <v>85.285176504991071</v>
      </c>
      <c r="BV732" s="148">
        <f t="shared" si="904"/>
        <v>85.285176504991071</v>
      </c>
      <c r="BW732" s="148">
        <f t="shared" si="922"/>
        <v>85.428123346698186</v>
      </c>
      <c r="BX732" s="148">
        <f t="shared" si="905"/>
        <v>85.428123346698186</v>
      </c>
      <c r="BY732" s="148">
        <f t="shared" si="923"/>
        <v>85.571309782205674</v>
      </c>
      <c r="BZ732" s="148">
        <f t="shared" si="906"/>
        <v>85.571309782205674</v>
      </c>
      <c r="CA732" s="148">
        <f t="shared" si="924"/>
        <v>85.714736213097709</v>
      </c>
      <c r="CB732" s="148">
        <f t="shared" si="907"/>
        <v>84.714736213097709</v>
      </c>
      <c r="CC732" s="148"/>
      <c r="CD732" s="38" t="s">
        <v>586</v>
      </c>
      <c r="CE732" s="38">
        <v>0.05</v>
      </c>
      <c r="CF732" s="38">
        <v>199315</v>
      </c>
      <c r="CG732" s="38">
        <v>143210</v>
      </c>
      <c r="CH732" s="38">
        <v>164175</v>
      </c>
      <c r="CI732" s="38">
        <v>168900</v>
      </c>
      <c r="CJ732" s="38">
        <v>158761.66666666666</v>
      </c>
      <c r="CK732" s="41">
        <v>163945.55555555553</v>
      </c>
      <c r="CL732" s="171" t="s">
        <v>587</v>
      </c>
      <c r="CM732" s="40">
        <v>0.4</v>
      </c>
      <c r="CN732" s="41">
        <v>130</v>
      </c>
      <c r="CO732" s="41">
        <v>190</v>
      </c>
      <c r="CP732" s="41">
        <v>212</v>
      </c>
      <c r="CQ732" s="41">
        <v>177.33333333333334</v>
      </c>
      <c r="CR732" s="41">
        <v>193.11111111111111</v>
      </c>
      <c r="CS732" s="41">
        <v>194.14814814814815</v>
      </c>
      <c r="CT732" s="171" t="s">
        <v>588</v>
      </c>
      <c r="CU732" s="40">
        <v>0.15</v>
      </c>
      <c r="CV732" s="41">
        <v>265</v>
      </c>
      <c r="CW732" s="41">
        <v>216</v>
      </c>
      <c r="CX732" s="41">
        <v>230.33333333333334</v>
      </c>
      <c r="CY732" s="41">
        <v>237.11111111111111</v>
      </c>
      <c r="CZ732" s="41">
        <v>227.81481481481481</v>
      </c>
      <c r="DA732" s="41">
        <v>231.75308641975309</v>
      </c>
      <c r="DB732" s="171" t="s">
        <v>589</v>
      </c>
      <c r="DC732" s="40">
        <v>0.05</v>
      </c>
      <c r="DD732" s="41">
        <v>126</v>
      </c>
      <c r="DE732" s="41">
        <v>88.666666666666671</v>
      </c>
      <c r="DF732" s="41">
        <v>104.8888888888889</v>
      </c>
      <c r="DG732" s="41">
        <v>106.51851851851853</v>
      </c>
      <c r="DH732" s="41">
        <v>100.02469135802471</v>
      </c>
      <c r="DI732" s="41">
        <v>103.81069958847739</v>
      </c>
      <c r="DJ732" s="41" t="s">
        <v>590</v>
      </c>
      <c r="DK732" s="40">
        <v>0.35</v>
      </c>
      <c r="DL732" s="41">
        <v>69799</v>
      </c>
      <c r="DM732" s="41">
        <v>59331.666666666664</v>
      </c>
      <c r="DN732" s="41">
        <v>63691.888888888883</v>
      </c>
      <c r="DO732" s="41">
        <v>64274.185185185175</v>
      </c>
      <c r="DP732" s="41">
        <v>62432.580246913574</v>
      </c>
      <c r="DQ732" s="41">
        <v>63466.218106995882</v>
      </c>
      <c r="DR732" s="15"/>
      <c r="DS732" s="151">
        <f t="shared" si="908"/>
        <v>85</v>
      </c>
      <c r="DT732" s="152">
        <f t="shared" si="909"/>
        <v>91.417745250932498</v>
      </c>
      <c r="DU732" s="7">
        <f t="shared" si="910"/>
        <v>100.71386032546266</v>
      </c>
      <c r="DV732" s="7">
        <f t="shared" si="911"/>
        <v>92.377201858798372</v>
      </c>
      <c r="DW732">
        <f t="shared" si="912"/>
        <v>94.83626914506452</v>
      </c>
      <c r="DX732">
        <f t="shared" si="913"/>
        <v>95.97577710977518</v>
      </c>
      <c r="DZ732">
        <f t="shared" si="925"/>
        <v>85</v>
      </c>
      <c r="EA732">
        <f t="shared" si="926"/>
        <v>91.417745250932498</v>
      </c>
      <c r="EB732">
        <f t="shared" si="927"/>
        <v>100.71386032546266</v>
      </c>
      <c r="EC732">
        <f t="shared" si="928"/>
        <v>92.377201858798372</v>
      </c>
      <c r="ED732">
        <f t="shared" si="929"/>
        <v>94.83626914506452</v>
      </c>
      <c r="EE732">
        <f t="shared" si="930"/>
        <v>95.97577710977518</v>
      </c>
      <c r="EG732">
        <f t="shared" si="931"/>
        <v>91.417745250932498</v>
      </c>
      <c r="EH732">
        <f t="shared" si="932"/>
        <v>93.643505472226735</v>
      </c>
      <c r="EI732">
        <f t="shared" si="933"/>
        <v>77.964067037282348</v>
      </c>
      <c r="EJ732">
        <f t="shared" si="934"/>
        <v>87.26268727702012</v>
      </c>
      <c r="EK732">
        <f t="shared" si="935"/>
        <v>86.021319985207867</v>
      </c>
      <c r="EM732">
        <f>IF($EM$9='[1]L&amp;D Numbers'!$E$6,'[1]L&amp;D Numbers'!$E$7)</f>
        <v>350</v>
      </c>
      <c r="EN732">
        <f>IF($EN$9='[1]L&amp;D Numbers'!$F$6,'[1]L&amp;D Numbers'!$F$7)</f>
        <v>2000</v>
      </c>
      <c r="EO732">
        <f>IF($EO$9='[1]L&amp;D Numbers'!$G$6,'[1]L&amp;D Numbers'!$G$7)</f>
        <v>2000</v>
      </c>
      <c r="EP732">
        <f>IF($EP$9='[1]L&amp;D Numbers'!$H$6,'[1]L&amp;D Numbers'!$H$7)</f>
        <v>2000</v>
      </c>
      <c r="EQ732">
        <f>IF($EQ$9='[1]L&amp;D Numbers'!$I$6,'[1]L&amp;D Numbers'!$I$7)</f>
        <v>2000</v>
      </c>
      <c r="ER732">
        <f>IF($ER$9='[1]L&amp;D Numbers'!$J$6,'[1]L&amp;D Numbers'!$J$7)</f>
        <v>0</v>
      </c>
      <c r="ET732" s="45">
        <f>'[1]L&amp;D Master'!$E$10</f>
        <v>1.0678246631903041E-2</v>
      </c>
      <c r="EU732" s="45">
        <f>ET732+'[1]L&amp;D Master'!$F$10</f>
        <v>1.8222427877342538E-2</v>
      </c>
      <c r="EV732" s="45">
        <f>EU732+'[1]L&amp;D Master'!$G$10</f>
        <v>2.3561551193294058E-2</v>
      </c>
      <c r="EW732" s="45">
        <f>EV732+'[1]L&amp;D Master'!$H$10</f>
        <v>2.7330438342024234E-2</v>
      </c>
      <c r="EX732" s="45">
        <f>EW732+'[1]L&amp;D Master'!$I$10</f>
        <v>2.9999999999999995E-2</v>
      </c>
      <c r="EY732" s="45"/>
      <c r="EZ732" s="45">
        <f t="shared" si="936"/>
        <v>1.0678246631903041E-2</v>
      </c>
      <c r="FA732" s="45">
        <f t="shared" si="937"/>
        <v>1.8222427877342538E-2</v>
      </c>
      <c r="FB732" s="45">
        <f t="shared" si="937"/>
        <v>2.3561551193294058E-2</v>
      </c>
      <c r="FC732" s="45">
        <f t="shared" si="937"/>
        <v>2.7330438342024234E-2</v>
      </c>
      <c r="FD732" s="45">
        <f t="shared" si="937"/>
        <v>2.7330438342024234E-2</v>
      </c>
      <c r="FE732" s="45"/>
      <c r="FF732">
        <f t="shared" si="944"/>
        <v>90.441564020610556</v>
      </c>
      <c r="FG732">
        <f t="shared" si="945"/>
        <v>98.87860926943317</v>
      </c>
      <c r="FH732">
        <f t="shared" si="946"/>
        <v>90.200651688109033</v>
      </c>
      <c r="FI732">
        <f t="shared" si="947"/>
        <v>92.244352338607726</v>
      </c>
      <c r="FJ732">
        <f t="shared" si="948"/>
        <v>93.352717051148616</v>
      </c>
      <c r="FL732" s="34"/>
      <c r="FM732" s="34"/>
      <c r="FN732" s="34"/>
      <c r="FO732" s="34"/>
      <c r="FP732" s="34"/>
      <c r="FQ732" s="153">
        <f t="shared" si="938"/>
        <v>0.125</v>
      </c>
      <c r="FR732" s="153"/>
      <c r="FS732" s="42"/>
      <c r="FT732" s="42"/>
      <c r="FU732" s="42"/>
      <c r="FV732" s="42"/>
      <c r="FW732" s="42"/>
      <c r="FX732" s="42"/>
      <c r="FY732" s="42"/>
      <c r="FZ732" s="42"/>
      <c r="GA732" s="42"/>
      <c r="GB732" s="42"/>
      <c r="GC732" s="42"/>
      <c r="GD732" s="42"/>
      <c r="GE732" s="42"/>
      <c r="GF732" s="42"/>
      <c r="GG732" s="42"/>
      <c r="GH732" s="42"/>
      <c r="GI732" s="42"/>
      <c r="GJ732" s="42"/>
      <c r="GK732" s="42"/>
      <c r="GL732" s="42"/>
      <c r="GM732" s="154">
        <f>'[1]Automation Master'!$B$10*FQ732*FO732</f>
        <v>0</v>
      </c>
      <c r="GN732" s="155">
        <f>'[1]Automation Master'!$B$11*FO732*FQ732+GM732</f>
        <v>0</v>
      </c>
      <c r="GO732" s="155">
        <f>'[1]Automation Master'!$B$12*FO732*FQ732+GN732</f>
        <v>0</v>
      </c>
      <c r="GP732" s="155">
        <f>'[1]Automation Master'!$B$13*FO732*FQ732+GO732</f>
        <v>0</v>
      </c>
      <c r="GQ732" s="155">
        <f>'[1]Automation Master'!$C$10*FO732*FQ732+GP732</f>
        <v>0</v>
      </c>
      <c r="GR732" s="155">
        <f>'[1]Automation Master'!$C$11*FO732*FQ732+GQ732</f>
        <v>0</v>
      </c>
      <c r="GS732" s="155">
        <f>'[1]Automation Master'!$C$12*FO732*FQ732+GR732</f>
        <v>0</v>
      </c>
      <c r="GT732" s="155">
        <f>'[1]Automation Master'!$C$13*FO732*FQ732+GS732</f>
        <v>0</v>
      </c>
      <c r="GU732" s="155">
        <f>'[1]Automation Master'!$D$10*FO732*FQ732+GT732</f>
        <v>0</v>
      </c>
      <c r="GV732" s="155">
        <f>'[1]Automation Master'!$D$11*FO732*FQ732+GU732</f>
        <v>0</v>
      </c>
      <c r="GW732" s="155">
        <f>'[1]Automation Master'!$D$12*FO732*FQ732+GV732</f>
        <v>0</v>
      </c>
      <c r="GX732" s="155">
        <f>'[1]Automation Master'!$D$13*FO732*FQ732+GW732</f>
        <v>0</v>
      </c>
      <c r="GY732" s="155">
        <f>'[1]Automation Master'!$E$10*FO732*FQ732+GX732</f>
        <v>0</v>
      </c>
      <c r="GZ732" s="155">
        <f>'[1]Automation Master'!$E$11*FO732*FQ732+GY732</f>
        <v>0</v>
      </c>
      <c r="HA732" s="155">
        <f>'[1]Automation Master'!$E$12*FO732*FQ732+GZ732</f>
        <v>0</v>
      </c>
      <c r="HB732" s="155">
        <f>'[1]Automation Master'!$E$13*FO732*FQ732+HA732</f>
        <v>0</v>
      </c>
      <c r="HC732" s="155">
        <f>'[1]Automation Master'!$F$10*FO732*FQ732+HB732</f>
        <v>0</v>
      </c>
      <c r="HD732" s="155">
        <f>'[1]Automation Master'!$F$11*FO732*FQ732+HC732</f>
        <v>0</v>
      </c>
      <c r="HE732" s="155">
        <f>'[1]Automation Master'!$F$12*FO732*FQ732+HD732</f>
        <v>0</v>
      </c>
      <c r="HF732" s="156">
        <f>'[1]Automation Master'!$F$13*FO732*FQ732+HE732</f>
        <v>0</v>
      </c>
      <c r="HG732" s="157"/>
      <c r="HH732" s="157"/>
      <c r="HI732" s="157"/>
      <c r="HJ732" s="157"/>
      <c r="HK732" s="157"/>
      <c r="HL732" s="157"/>
      <c r="HM732" s="157"/>
      <c r="HN732" s="157"/>
      <c r="HO732" s="157"/>
      <c r="HP732" s="157"/>
      <c r="HQ732" s="157"/>
      <c r="HR732" s="157"/>
      <c r="HS732" s="157"/>
      <c r="HT732" s="157"/>
      <c r="HU732" s="157"/>
      <c r="HV732" s="157"/>
      <c r="HW732" s="157"/>
      <c r="HX732" s="157"/>
      <c r="HY732" s="42"/>
      <c r="HZ732" s="42"/>
      <c r="IA732" s="148">
        <f t="shared" si="949"/>
        <v>91.417745250932498</v>
      </c>
      <c r="IB732" s="148">
        <f t="shared" si="950"/>
        <v>100.71386032546266</v>
      </c>
      <c r="IC732" s="148">
        <f t="shared" si="951"/>
        <v>92.377201858798372</v>
      </c>
      <c r="ID732" s="148">
        <f t="shared" si="952"/>
        <v>94.83626914506452</v>
      </c>
      <c r="IE732" s="148">
        <f t="shared" si="953"/>
        <v>95.97577710977518</v>
      </c>
      <c r="IH732">
        <f t="shared" si="954"/>
        <v>90.441564020610556</v>
      </c>
      <c r="II732">
        <f t="shared" si="955"/>
        <v>98.87860926943317</v>
      </c>
      <c r="IJ732">
        <f t="shared" si="956"/>
        <v>90.200651688109033</v>
      </c>
      <c r="IK732">
        <f t="shared" si="957"/>
        <v>92.244352338607726</v>
      </c>
      <c r="IL732">
        <f t="shared" si="958"/>
        <v>93.352717051148616</v>
      </c>
      <c r="IN732" s="42">
        <f t="shared" si="959"/>
        <v>1.0678246631903055E-2</v>
      </c>
      <c r="IO732" s="42">
        <f t="shared" si="960"/>
        <v>1.8222427877342521E-2</v>
      </c>
      <c r="IP732" s="42">
        <f t="shared" si="961"/>
        <v>2.3561551193294079E-2</v>
      </c>
      <c r="IQ732" s="42">
        <f t="shared" si="962"/>
        <v>2.7330438342024161E-2</v>
      </c>
      <c r="IR732" s="42">
        <f t="shared" si="963"/>
        <v>2.7330438342024154E-2</v>
      </c>
      <c r="IT732" s="9">
        <f t="shared" si="939"/>
        <v>0</v>
      </c>
      <c r="IU732" s="9">
        <f t="shared" si="940"/>
        <v>0</v>
      </c>
      <c r="IV732" s="9">
        <f t="shared" si="941"/>
        <v>0</v>
      </c>
      <c r="IW732" s="9">
        <f t="shared" si="942"/>
        <v>0</v>
      </c>
      <c r="IX732" s="9">
        <f t="shared" si="943"/>
        <v>0</v>
      </c>
    </row>
    <row r="733" spans="1:258" ht="15.75" hidden="1" thickBot="1" x14ac:dyDescent="0.3">
      <c r="A733">
        <v>4</v>
      </c>
      <c r="B733" t="s">
        <v>584</v>
      </c>
      <c r="C733" t="s">
        <v>269</v>
      </c>
      <c r="D733" t="s">
        <v>270</v>
      </c>
      <c r="E733" t="s">
        <v>333</v>
      </c>
      <c r="F733" t="s">
        <v>333</v>
      </c>
      <c r="G733" t="s">
        <v>256</v>
      </c>
      <c r="H733">
        <v>4</v>
      </c>
      <c r="K733">
        <v>2</v>
      </c>
      <c r="L733">
        <v>2</v>
      </c>
      <c r="P733">
        <v>1</v>
      </c>
      <c r="R733">
        <v>2</v>
      </c>
      <c r="S733">
        <v>1</v>
      </c>
      <c r="Y733">
        <v>4</v>
      </c>
      <c r="AB733">
        <v>2</v>
      </c>
      <c r="AE733">
        <v>2</v>
      </c>
      <c r="AT733">
        <v>4</v>
      </c>
      <c r="AU733">
        <v>0</v>
      </c>
      <c r="AV733">
        <v>4</v>
      </c>
      <c r="AW733">
        <v>0</v>
      </c>
      <c r="AX733">
        <v>0</v>
      </c>
      <c r="BB733">
        <f t="shared" si="914"/>
        <v>4</v>
      </c>
      <c r="BC733">
        <v>3</v>
      </c>
      <c r="BD733">
        <f t="shared" si="915"/>
        <v>3</v>
      </c>
      <c r="BE733">
        <f t="shared" si="916"/>
        <v>3.5</v>
      </c>
      <c r="BF733">
        <f t="shared" si="917"/>
        <v>3</v>
      </c>
      <c r="BH733">
        <f t="shared" si="918"/>
        <v>1</v>
      </c>
      <c r="BK733" s="45">
        <f>IF(G733="MEA",'[1]Net Hire Rate'!$E$7,IF(G733="AMR",'[1]Net Hire Rate'!$F$7,IF(G733="EUR",'[1]Net Hire Rate'!$G$7,IF(G733="APAC",'[1]Net Hire Rate'!$H$7,0))))</f>
        <v>1.6761041902604757E-3</v>
      </c>
      <c r="BL733" s="45">
        <f>IF(G733="MEA",'[1]Net Hire Rate'!$E$8,IF(G733="AMR",'[1]Net Hire Rate'!$F$8,IF(G733="EUR",'[1]Net Hire Rate'!$G$8,IF(G733="APAC",'[1]Net Hire Rate'!$H$8,0))))</f>
        <v>1.6761041902604757E-3</v>
      </c>
      <c r="BM733" s="45">
        <f>IF(G733="MEA",'[1]Net Hire Rate'!$E$9,IF(G733="AMR",'[1]Net Hire Rate'!$F$9,IF(G733="EUR",'[1]Net Hire Rate'!$G$9,IF(G733="APAC",'[1]Net Hire Rate'!$H$9,0))))</f>
        <v>1.6761041902604757E-3</v>
      </c>
      <c r="BN733" s="45">
        <f>IF(G733="MEA",'[1]Net Hire Rate'!$E$10,IF(G733="AMR",'[1]Net Hire Rate'!$F$10,IF(G733="EUR",'[1]Net Hire Rate'!$G$10,IF(G733="APAC",'[1]Net Hire Rate'!$H$10,0))))</f>
        <v>1.6761041902604757E-3</v>
      </c>
      <c r="BO733" s="45">
        <f>IF(G733="MEA",'[1]Net Hire Rate'!$E$11,IF(G733="AMR",'[1]Net Hire Rate'!$F$11,IF(G733="EUR",'[1]Net Hire Rate'!$G$11,IF(G733="APAC",'[1]Net Hire Rate'!$H$11,0))))</f>
        <v>1.6761041902604757E-3</v>
      </c>
      <c r="BP733" s="45">
        <f>IF(G733="MEA",'[1]Net Hire Rate'!$E$12,IF(G733="AMR",'[1]Net Hire Rate'!$F$12,IF(G733="EUR",'[1]Net Hire Rate'!$G$12,IF(G733="APAC",'[1]Net Hire Rate'!$H$12,0))))</f>
        <v>1.6761041902604757E-3</v>
      </c>
      <c r="BQ733" s="147">
        <f t="shared" si="919"/>
        <v>4</v>
      </c>
      <c r="BR733" s="147">
        <f t="shared" si="902"/>
        <v>4</v>
      </c>
      <c r="BS733" s="147">
        <f t="shared" si="920"/>
        <v>4.0067044167610417</v>
      </c>
      <c r="BT733" s="148">
        <f t="shared" si="903"/>
        <v>4.0067044167610417</v>
      </c>
      <c r="BU733" s="149">
        <f t="shared" si="921"/>
        <v>4.01342007082311</v>
      </c>
      <c r="BV733" s="148">
        <f t="shared" si="904"/>
        <v>4.01342007082311</v>
      </c>
      <c r="BW733" s="148">
        <f t="shared" si="922"/>
        <v>4.0201469810210924</v>
      </c>
      <c r="BX733" s="148">
        <f t="shared" si="905"/>
        <v>4.0201469810210924</v>
      </c>
      <c r="BY733" s="148">
        <f t="shared" si="923"/>
        <v>4.0268851662214447</v>
      </c>
      <c r="BZ733" s="148">
        <f t="shared" si="906"/>
        <v>4.0268851662214447</v>
      </c>
      <c r="CA733" s="148">
        <f t="shared" si="924"/>
        <v>4.0336346453222456</v>
      </c>
      <c r="CB733" s="148">
        <f t="shared" si="907"/>
        <v>4.0336346453222456</v>
      </c>
      <c r="CC733" s="148"/>
      <c r="CD733" s="38" t="s">
        <v>85</v>
      </c>
      <c r="CE733" s="40">
        <v>1</v>
      </c>
      <c r="CF733" s="38">
        <v>646</v>
      </c>
      <c r="CG733" s="38">
        <v>643.39579892125573</v>
      </c>
      <c r="CH733" s="38">
        <v>637.65066418044296</v>
      </c>
      <c r="CI733" s="38">
        <v>647.17138696114455</v>
      </c>
      <c r="CJ733" s="38">
        <v>643.65698137607205</v>
      </c>
      <c r="CK733" s="41">
        <v>652.04222242746971</v>
      </c>
      <c r="CL733" s="41"/>
      <c r="CM733" s="40"/>
      <c r="CN733" s="41"/>
      <c r="CO733" s="41"/>
      <c r="CP733" s="41"/>
      <c r="CQ733" s="41"/>
      <c r="CR733" s="41"/>
      <c r="CS733" s="41"/>
      <c r="CT733" s="41"/>
      <c r="CU733" s="40"/>
      <c r="CV733" s="41"/>
      <c r="CW733" s="41"/>
      <c r="CX733" s="41"/>
      <c r="CY733" s="41"/>
      <c r="CZ733" s="41"/>
      <c r="DA733" s="41"/>
      <c r="DB733" s="41"/>
      <c r="DC733" s="40"/>
      <c r="DD733" s="41"/>
      <c r="DE733" s="41"/>
      <c r="DF733" s="41"/>
      <c r="DG733" s="41"/>
      <c r="DH733" s="41"/>
      <c r="DI733" s="41"/>
      <c r="DJ733" s="41"/>
      <c r="DK733" s="40"/>
      <c r="DL733" s="41"/>
      <c r="DM733" s="41"/>
      <c r="DN733" s="41"/>
      <c r="DO733" s="41"/>
      <c r="DP733" s="41"/>
      <c r="DQ733" s="41"/>
      <c r="DR733" s="15"/>
      <c r="DS733" s="151">
        <f t="shared" si="908"/>
        <v>3</v>
      </c>
      <c r="DT733" s="152">
        <f t="shared" si="909"/>
        <v>2.9879061869408159</v>
      </c>
      <c r="DU733" s="7">
        <f t="shared" si="910"/>
        <v>2.9612259946460195</v>
      </c>
      <c r="DV733" s="7">
        <f t="shared" si="911"/>
        <v>3.0054398775285351</v>
      </c>
      <c r="DW733">
        <f t="shared" si="912"/>
        <v>2.9891191085576101</v>
      </c>
      <c r="DX733">
        <f t="shared" si="913"/>
        <v>3.0280598564743175</v>
      </c>
      <c r="DZ733">
        <f t="shared" si="925"/>
        <v>3</v>
      </c>
      <c r="EA733">
        <f t="shared" si="926"/>
        <v>2.9879061869408159</v>
      </c>
      <c r="EB733">
        <f t="shared" si="927"/>
        <v>2.9612259946460195</v>
      </c>
      <c r="EC733">
        <f t="shared" si="928"/>
        <v>3.0054398775285351</v>
      </c>
      <c r="ED733">
        <f t="shared" si="929"/>
        <v>2.9891191085576101</v>
      </c>
      <c r="EE733">
        <f t="shared" si="930"/>
        <v>3.0280598564743175</v>
      </c>
      <c r="EG733">
        <f t="shared" si="931"/>
        <v>3.9838749159210876</v>
      </c>
      <c r="EH733">
        <f t="shared" si="932"/>
        <v>3.9642824230407139</v>
      </c>
      <c r="EI733">
        <f t="shared" si="933"/>
        <v>4.0597237535567441</v>
      </c>
      <c r="EJ733">
        <f t="shared" si="934"/>
        <v>3.9782783623882092</v>
      </c>
      <c r="EK733">
        <f t="shared" si="935"/>
        <v>4.0521099983004669</v>
      </c>
      <c r="EM733">
        <f>IF($EM$9='[1]L&amp;D Numbers'!$E$6,'[1]L&amp;D Numbers'!$E$7)</f>
        <v>350</v>
      </c>
      <c r="EN733">
        <f>IF($EN$9='[1]L&amp;D Numbers'!$F$6,'[1]L&amp;D Numbers'!$F$7)</f>
        <v>2000</v>
      </c>
      <c r="EO733">
        <f>IF($EO$9='[1]L&amp;D Numbers'!$G$6,'[1]L&amp;D Numbers'!$G$7)</f>
        <v>2000</v>
      </c>
      <c r="EP733">
        <f>IF($EP$9='[1]L&amp;D Numbers'!$H$6,'[1]L&amp;D Numbers'!$H$7)</f>
        <v>2000</v>
      </c>
      <c r="EQ733">
        <f>IF($EQ$9='[1]L&amp;D Numbers'!$I$6,'[1]L&amp;D Numbers'!$I$7)</f>
        <v>2000</v>
      </c>
      <c r="ER733">
        <f>IF($ER$9='[1]L&amp;D Numbers'!$J$6,'[1]L&amp;D Numbers'!$J$7)</f>
        <v>0</v>
      </c>
      <c r="ET733" s="45">
        <f>'[1]L&amp;D Master'!$E$10</f>
        <v>1.0678246631903041E-2</v>
      </c>
      <c r="EU733" s="45">
        <f>ET733+'[1]L&amp;D Master'!$F$10</f>
        <v>1.8222427877342538E-2</v>
      </c>
      <c r="EV733" s="45">
        <f>EU733+'[1]L&amp;D Master'!$G$10</f>
        <v>2.3561551193294058E-2</v>
      </c>
      <c r="EW733" s="45">
        <f>EV733+'[1]L&amp;D Master'!$H$10</f>
        <v>2.7330438342024234E-2</v>
      </c>
      <c r="EX733" s="45">
        <f>EW733+'[1]L&amp;D Master'!$I$10</f>
        <v>2.9999999999999995E-2</v>
      </c>
      <c r="EY733" s="45"/>
      <c r="EZ733" s="45">
        <f t="shared" si="936"/>
        <v>1.0678246631903041E-2</v>
      </c>
      <c r="FA733" s="45">
        <f t="shared" si="937"/>
        <v>1.8222427877342538E-2</v>
      </c>
      <c r="FB733" s="45">
        <f t="shared" si="937"/>
        <v>2.3561551193294058E-2</v>
      </c>
      <c r="FC733" s="45">
        <f t="shared" si="937"/>
        <v>2.7330438342024234E-2</v>
      </c>
      <c r="FD733" s="45">
        <f t="shared" si="937"/>
        <v>2.7330438342024234E-2</v>
      </c>
      <c r="FE733" s="45"/>
      <c r="FF733">
        <f t="shared" si="944"/>
        <v>2.9560005877636728</v>
      </c>
      <c r="FG733">
        <f t="shared" si="945"/>
        <v>2.9072652675300708</v>
      </c>
      <c r="FH733">
        <f t="shared" si="946"/>
        <v>2.9346270519957791</v>
      </c>
      <c r="FI733">
        <f t="shared" si="947"/>
        <v>2.90742517306421</v>
      </c>
      <c r="FJ733">
        <f t="shared" si="948"/>
        <v>2.9453016532709877</v>
      </c>
      <c r="FL733" s="34"/>
      <c r="FM733" s="34"/>
      <c r="FN733" s="34"/>
      <c r="FO733" s="34"/>
      <c r="FP733" s="34"/>
      <c r="FQ733" s="153">
        <f t="shared" si="938"/>
        <v>0.125</v>
      </c>
      <c r="FR733" s="153"/>
      <c r="FS733" s="42"/>
      <c r="FT733" s="42"/>
      <c r="FU733" s="42"/>
      <c r="FV733" s="42"/>
      <c r="FW733" s="42"/>
      <c r="FX733" s="42"/>
      <c r="FY733" s="42"/>
      <c r="FZ733" s="42"/>
      <c r="GA733" s="42"/>
      <c r="GB733" s="42"/>
      <c r="GC733" s="42"/>
      <c r="GD733" s="42"/>
      <c r="GE733" s="42"/>
      <c r="GF733" s="42"/>
      <c r="GG733" s="42"/>
      <c r="GH733" s="42"/>
      <c r="GI733" s="42"/>
      <c r="GJ733" s="42"/>
      <c r="GK733" s="42"/>
      <c r="GL733" s="42"/>
      <c r="GM733" s="154">
        <f>'[1]Automation Master'!$B$10*FQ733*FO733</f>
        <v>0</v>
      </c>
      <c r="GN733" s="155">
        <f>'[1]Automation Master'!$B$11*FO733*FQ733+GM733</f>
        <v>0</v>
      </c>
      <c r="GO733" s="155">
        <f>'[1]Automation Master'!$B$12*FO733*FQ733+GN733</f>
        <v>0</v>
      </c>
      <c r="GP733" s="155">
        <f>'[1]Automation Master'!$B$13*FO733*FQ733+GO733</f>
        <v>0</v>
      </c>
      <c r="GQ733" s="155">
        <f>'[1]Automation Master'!$C$10*FO733*FQ733+GP733</f>
        <v>0</v>
      </c>
      <c r="GR733" s="155">
        <f>'[1]Automation Master'!$C$11*FO733*FQ733+GQ733</f>
        <v>0</v>
      </c>
      <c r="GS733" s="155">
        <f>'[1]Automation Master'!$C$12*FO733*FQ733+GR733</f>
        <v>0</v>
      </c>
      <c r="GT733" s="155">
        <f>'[1]Automation Master'!$C$13*FO733*FQ733+GS733</f>
        <v>0</v>
      </c>
      <c r="GU733" s="155">
        <f>'[1]Automation Master'!$D$10*FO733*FQ733+GT733</f>
        <v>0</v>
      </c>
      <c r="GV733" s="155">
        <f>'[1]Automation Master'!$D$11*FO733*FQ733+GU733</f>
        <v>0</v>
      </c>
      <c r="GW733" s="155">
        <f>'[1]Automation Master'!$D$12*FO733*FQ733+GV733</f>
        <v>0</v>
      </c>
      <c r="GX733" s="155">
        <f>'[1]Automation Master'!$D$13*FO733*FQ733+GW733</f>
        <v>0</v>
      </c>
      <c r="GY733" s="155">
        <f>'[1]Automation Master'!$E$10*FO733*FQ733+GX733</f>
        <v>0</v>
      </c>
      <c r="GZ733" s="155">
        <f>'[1]Automation Master'!$E$11*FO733*FQ733+GY733</f>
        <v>0</v>
      </c>
      <c r="HA733" s="155">
        <f>'[1]Automation Master'!$E$12*FO733*FQ733+GZ733</f>
        <v>0</v>
      </c>
      <c r="HB733" s="155">
        <f>'[1]Automation Master'!$E$13*FO733*FQ733+HA733</f>
        <v>0</v>
      </c>
      <c r="HC733" s="155">
        <f>'[1]Automation Master'!$F$10*FO733*FQ733+HB733</f>
        <v>0</v>
      </c>
      <c r="HD733" s="155">
        <f>'[1]Automation Master'!$F$11*FO733*FQ733+HC733</f>
        <v>0</v>
      </c>
      <c r="HE733" s="155">
        <f>'[1]Automation Master'!$F$12*FO733*FQ733+HD733</f>
        <v>0</v>
      </c>
      <c r="HF733" s="156">
        <f>'[1]Automation Master'!$F$13*FO733*FQ733+HE733</f>
        <v>0</v>
      </c>
      <c r="HG733" s="157"/>
      <c r="HH733" s="157"/>
      <c r="HI733" s="157"/>
      <c r="HJ733" s="157"/>
      <c r="HK733" s="157"/>
      <c r="HL733" s="157"/>
      <c r="HM733" s="157"/>
      <c r="HN733" s="157"/>
      <c r="HO733" s="157"/>
      <c r="HP733" s="157"/>
      <c r="HQ733" s="157"/>
      <c r="HR733" s="157"/>
      <c r="HS733" s="157"/>
      <c r="HT733" s="157"/>
      <c r="HU733" s="157"/>
      <c r="HV733" s="157"/>
      <c r="HW733" s="157"/>
      <c r="HX733" s="157"/>
      <c r="HY733" s="42"/>
      <c r="HZ733" s="42"/>
      <c r="IA733" s="148">
        <f t="shared" si="949"/>
        <v>2.9879061869408159</v>
      </c>
      <c r="IB733" s="148">
        <f t="shared" si="950"/>
        <v>2.9612259946460195</v>
      </c>
      <c r="IC733" s="148">
        <f t="shared" si="951"/>
        <v>3.0054398775285351</v>
      </c>
      <c r="ID733" s="148">
        <f t="shared" si="952"/>
        <v>2.9891191085576101</v>
      </c>
      <c r="IE733" s="148">
        <f t="shared" si="953"/>
        <v>3.0280598564743175</v>
      </c>
      <c r="IH733">
        <f t="shared" si="954"/>
        <v>2.9560005877636728</v>
      </c>
      <c r="II733">
        <f t="shared" si="955"/>
        <v>2.9072652675300708</v>
      </c>
      <c r="IJ733">
        <f t="shared" si="956"/>
        <v>2.9346270519957791</v>
      </c>
      <c r="IK733">
        <f t="shared" si="957"/>
        <v>2.90742517306421</v>
      </c>
      <c r="IL733">
        <f t="shared" si="958"/>
        <v>2.9453016532709877</v>
      </c>
      <c r="IN733" s="42">
        <f t="shared" si="959"/>
        <v>1.0678246631903062E-2</v>
      </c>
      <c r="IO733" s="42">
        <f t="shared" si="960"/>
        <v>1.8222427877342465E-2</v>
      </c>
      <c r="IP733" s="42">
        <f t="shared" si="961"/>
        <v>2.3561551193294065E-2</v>
      </c>
      <c r="IQ733" s="42">
        <f t="shared" si="962"/>
        <v>2.7330438342024196E-2</v>
      </c>
      <c r="IR733" s="42">
        <f t="shared" si="963"/>
        <v>2.7330438342024147E-2</v>
      </c>
      <c r="IT733" s="9">
        <f t="shared" si="939"/>
        <v>0</v>
      </c>
      <c r="IU733" s="9">
        <f t="shared" si="940"/>
        <v>0</v>
      </c>
      <c r="IV733" s="9">
        <f t="shared" si="941"/>
        <v>0</v>
      </c>
      <c r="IW733" s="9">
        <f t="shared" si="942"/>
        <v>0</v>
      </c>
      <c r="IX733" s="9">
        <f t="shared" si="943"/>
        <v>0</v>
      </c>
    </row>
    <row r="734" spans="1:258" ht="15.75" hidden="1" thickBot="1" x14ac:dyDescent="0.3">
      <c r="A734">
        <v>7</v>
      </c>
      <c r="B734" t="s">
        <v>584</v>
      </c>
      <c r="C734" t="s">
        <v>595</v>
      </c>
      <c r="D734" t="s">
        <v>513</v>
      </c>
      <c r="E734" t="s">
        <v>333</v>
      </c>
      <c r="F734" t="s">
        <v>333</v>
      </c>
      <c r="G734" t="s">
        <v>264</v>
      </c>
      <c r="H734">
        <v>7</v>
      </c>
      <c r="K734">
        <v>1</v>
      </c>
      <c r="L734">
        <v>6</v>
      </c>
      <c r="Q734">
        <v>2</v>
      </c>
      <c r="R734">
        <v>2</v>
      </c>
      <c r="S734">
        <v>3</v>
      </c>
      <c r="Y734">
        <v>7</v>
      </c>
      <c r="AB734">
        <v>6</v>
      </c>
      <c r="AE734">
        <v>1</v>
      </c>
      <c r="AT734">
        <v>7</v>
      </c>
      <c r="AU734">
        <v>7</v>
      </c>
      <c r="AV734">
        <v>0</v>
      </c>
      <c r="AW734">
        <v>0</v>
      </c>
      <c r="AX734">
        <v>0</v>
      </c>
      <c r="BB734">
        <f t="shared" si="914"/>
        <v>7</v>
      </c>
      <c r="BC734">
        <v>7</v>
      </c>
      <c r="BD734">
        <f t="shared" si="915"/>
        <v>7</v>
      </c>
      <c r="BE734">
        <f t="shared" si="916"/>
        <v>7</v>
      </c>
      <c r="BF734">
        <f t="shared" si="917"/>
        <v>7</v>
      </c>
      <c r="BH734">
        <f t="shared" si="918"/>
        <v>0</v>
      </c>
      <c r="BK734" s="45">
        <f>IF(G734="MEA",'[1]Net Hire Rate'!$E$7,IF(G734="AMR",'[1]Net Hire Rate'!$F$7,IF(G734="EUR",'[1]Net Hire Rate'!$G$7,IF(G734="APAC",'[1]Net Hire Rate'!$H$7,0))))</f>
        <v>-4.2535446205170975E-2</v>
      </c>
      <c r="BL734" s="45">
        <f>IF(G734="MEA",'[1]Net Hire Rate'!$E$8,IF(G734="AMR",'[1]Net Hire Rate'!$F$8,IF(G734="EUR",'[1]Net Hire Rate'!$G$8,IF(G734="APAC",'[1]Net Hire Rate'!$H$8,0))))</f>
        <v>-4.2535446205170975E-2</v>
      </c>
      <c r="BM734" s="45">
        <f>IF(G734="MEA",'[1]Net Hire Rate'!$E$9,IF(G734="AMR",'[1]Net Hire Rate'!$F$9,IF(G734="EUR",'[1]Net Hire Rate'!$G$9,IF(G734="APAC",'[1]Net Hire Rate'!$H$9,0))))</f>
        <v>-4.2535446205170975E-2</v>
      </c>
      <c r="BN734" s="45">
        <f>IF(G734="MEA",'[1]Net Hire Rate'!$E$10,IF(G734="AMR",'[1]Net Hire Rate'!$F$10,IF(G734="EUR",'[1]Net Hire Rate'!$G$10,IF(G734="APAC",'[1]Net Hire Rate'!$H$10,0))))</f>
        <v>-4.2535446205170975E-2</v>
      </c>
      <c r="BO734" s="45">
        <f>IF(G734="MEA",'[1]Net Hire Rate'!$E$11,IF(G734="AMR",'[1]Net Hire Rate'!$F$11,IF(G734="EUR",'[1]Net Hire Rate'!$G$11,IF(G734="APAC",'[1]Net Hire Rate'!$H$11,0))))</f>
        <v>-4.2535446205170975E-2</v>
      </c>
      <c r="BP734" s="45">
        <f>IF(G734="MEA",'[1]Net Hire Rate'!$E$12,IF(G734="AMR",'[1]Net Hire Rate'!$F$12,IF(G734="EUR",'[1]Net Hire Rate'!$G$12,IF(G734="APAC",'[1]Net Hire Rate'!$H$12,0))))</f>
        <v>-4.2535446205170975E-2</v>
      </c>
      <c r="BQ734" s="147">
        <f t="shared" si="919"/>
        <v>7</v>
      </c>
      <c r="BR734" s="147">
        <f t="shared" si="902"/>
        <v>7</v>
      </c>
      <c r="BS734" s="147">
        <f t="shared" si="920"/>
        <v>6.7022518765638033</v>
      </c>
      <c r="BT734" s="148">
        <f t="shared" si="903"/>
        <v>6.7022518765638033</v>
      </c>
      <c r="BU734" s="149">
        <f t="shared" si="921"/>
        <v>6.4171686024147174</v>
      </c>
      <c r="BV734" s="148">
        <f t="shared" si="904"/>
        <v>6.4171686024147174</v>
      </c>
      <c r="BW734" s="148">
        <f t="shared" si="922"/>
        <v>6.1442114725371937</v>
      </c>
      <c r="BX734" s="148">
        <f t="shared" si="905"/>
        <v>6.1442114725371937</v>
      </c>
      <c r="BY734" s="148">
        <f t="shared" si="923"/>
        <v>5.8828646959738933</v>
      </c>
      <c r="BZ734" s="148">
        <f t="shared" si="906"/>
        <v>5.8828646959738933</v>
      </c>
      <c r="CA734" s="148">
        <f t="shared" si="924"/>
        <v>5.6326344211659958</v>
      </c>
      <c r="CB734" s="148">
        <f t="shared" si="907"/>
        <v>5.6326344211659958</v>
      </c>
      <c r="CC734" s="148"/>
      <c r="CD734" s="38" t="s">
        <v>518</v>
      </c>
      <c r="CE734" s="38">
        <v>0.15</v>
      </c>
      <c r="CF734" s="38">
        <v>137958</v>
      </c>
      <c r="CG734" s="38">
        <v>124791.33333333333</v>
      </c>
      <c r="CH734" s="38">
        <v>128069.11111111111</v>
      </c>
      <c r="CI734" s="38">
        <v>130272.81481481482</v>
      </c>
      <c r="CJ734" s="38">
        <v>127711.08641975309</v>
      </c>
      <c r="CK734" s="41">
        <v>128684.33744855966</v>
      </c>
      <c r="CL734" s="171" t="s">
        <v>519</v>
      </c>
      <c r="CM734" s="40">
        <v>0.15</v>
      </c>
      <c r="CN734" s="41">
        <v>58018</v>
      </c>
      <c r="CO734" s="41">
        <v>51483</v>
      </c>
      <c r="CP734" s="41">
        <v>53538</v>
      </c>
      <c r="CQ734" s="41">
        <v>54346.333333333336</v>
      </c>
      <c r="CR734" s="41">
        <v>53122.444444444445</v>
      </c>
      <c r="CS734" s="41">
        <v>53668.925925925927</v>
      </c>
      <c r="CT734" s="171" t="s">
        <v>520</v>
      </c>
      <c r="CU734" s="40">
        <v>0.2</v>
      </c>
      <c r="CV734" s="41">
        <v>355</v>
      </c>
      <c r="CW734" s="41">
        <v>318</v>
      </c>
      <c r="CX734" s="41">
        <v>330.33333333333331</v>
      </c>
      <c r="CY734" s="41">
        <v>334.4444444444444</v>
      </c>
      <c r="CZ734" s="41">
        <v>327.59259259259255</v>
      </c>
      <c r="DA734" s="41">
        <v>330.79012345679007</v>
      </c>
      <c r="DB734" s="171" t="s">
        <v>596</v>
      </c>
      <c r="DC734" s="40">
        <v>0.1</v>
      </c>
      <c r="DD734" s="41">
        <v>22</v>
      </c>
      <c r="DE734" s="41">
        <v>28.666666666666668</v>
      </c>
      <c r="DF734" s="41">
        <v>28.888888888888889</v>
      </c>
      <c r="DG734" s="41">
        <v>26.518518518518519</v>
      </c>
      <c r="DH734" s="41">
        <v>28.024691358024693</v>
      </c>
      <c r="DI734" s="41">
        <v>27.810699588477366</v>
      </c>
      <c r="DJ734" s="171" t="s">
        <v>597</v>
      </c>
      <c r="DK734" s="40">
        <v>0.4</v>
      </c>
      <c r="DL734" s="41">
        <v>100</v>
      </c>
      <c r="DM734" s="41">
        <v>92.754159338657402</v>
      </c>
      <c r="DN734" s="41">
        <v>96.329654279708251</v>
      </c>
      <c r="DO734" s="41">
        <v>96.361271206121899</v>
      </c>
      <c r="DP734" s="41">
        <v>95.148361608162517</v>
      </c>
      <c r="DQ734" s="41">
        <v>95.946429031330894</v>
      </c>
      <c r="DR734" s="15"/>
      <c r="DS734" s="151">
        <f t="shared" si="908"/>
        <v>7</v>
      </c>
      <c r="DT734" s="152">
        <f t="shared" si="909"/>
        <v>6.6448411918172674</v>
      </c>
      <c r="DU734" s="7">
        <f t="shared" si="910"/>
        <v>6.86280250520322</v>
      </c>
      <c r="DV734" s="7">
        <f t="shared" si="911"/>
        <v>6.8358812323401636</v>
      </c>
      <c r="DW734">
        <f t="shared" si="912"/>
        <v>6.7811749764535501</v>
      </c>
      <c r="DX734">
        <f t="shared" si="913"/>
        <v>6.8266195713323103</v>
      </c>
      <c r="DZ734">
        <f t="shared" si="925"/>
        <v>7</v>
      </c>
      <c r="EA734">
        <f t="shared" si="926"/>
        <v>6.6448411918172674</v>
      </c>
      <c r="EB734">
        <f t="shared" si="927"/>
        <v>6.86280250520322</v>
      </c>
      <c r="EC734">
        <f t="shared" si="928"/>
        <v>6.8358812323401636</v>
      </c>
      <c r="ED734">
        <f t="shared" si="929"/>
        <v>6.7811749764535501</v>
      </c>
      <c r="EE734">
        <f t="shared" si="930"/>
        <v>6.8266195713323103</v>
      </c>
      <c r="EG734">
        <f t="shared" si="931"/>
        <v>6.6448411918172674</v>
      </c>
      <c r="EH734">
        <f t="shared" si="932"/>
        <v>7.2296110846983845</v>
      </c>
      <c r="EI734">
        <f t="shared" si="933"/>
        <v>6.9725405313793427</v>
      </c>
      <c r="EJ734">
        <f t="shared" si="934"/>
        <v>6.9439803328655545</v>
      </c>
      <c r="EK734">
        <f t="shared" si="935"/>
        <v>7.046911068547252</v>
      </c>
      <c r="EM734">
        <f>IF($EM$9='[1]L&amp;D Numbers'!$E$6,'[1]L&amp;D Numbers'!$E$7)</f>
        <v>350</v>
      </c>
      <c r="EN734">
        <f>IF($EN$9='[1]L&amp;D Numbers'!$F$6,'[1]L&amp;D Numbers'!$F$7)</f>
        <v>2000</v>
      </c>
      <c r="EO734">
        <f>IF($EO$9='[1]L&amp;D Numbers'!$G$6,'[1]L&amp;D Numbers'!$G$7)</f>
        <v>2000</v>
      </c>
      <c r="EP734">
        <f>IF($EP$9='[1]L&amp;D Numbers'!$H$6,'[1]L&amp;D Numbers'!$H$7)</f>
        <v>2000</v>
      </c>
      <c r="EQ734">
        <f>IF($EQ$9='[1]L&amp;D Numbers'!$I$6,'[1]L&amp;D Numbers'!$I$7)</f>
        <v>2000</v>
      </c>
      <c r="ER734">
        <f>IF($ER$9='[1]L&amp;D Numbers'!$J$6,'[1]L&amp;D Numbers'!$J$7)</f>
        <v>0</v>
      </c>
      <c r="ET734" s="45">
        <f>'[1]L&amp;D Master'!$E$10</f>
        <v>1.0678246631903041E-2</v>
      </c>
      <c r="EU734" s="45">
        <f>ET734+'[1]L&amp;D Master'!$F$10</f>
        <v>1.8222427877342538E-2</v>
      </c>
      <c r="EV734" s="45">
        <f>EU734+'[1]L&amp;D Master'!$G$10</f>
        <v>2.3561551193294058E-2</v>
      </c>
      <c r="EW734" s="45">
        <f>EV734+'[1]L&amp;D Master'!$H$10</f>
        <v>2.7330438342024234E-2</v>
      </c>
      <c r="EX734" s="45">
        <f>EW734+'[1]L&amp;D Master'!$I$10</f>
        <v>2.9999999999999995E-2</v>
      </c>
      <c r="EY734" s="45"/>
      <c r="EZ734" s="45">
        <f t="shared" si="936"/>
        <v>1.0678246631903041E-2</v>
      </c>
      <c r="FA734" s="45">
        <f t="shared" si="937"/>
        <v>1.8222427877342538E-2</v>
      </c>
      <c r="FB734" s="45">
        <f t="shared" si="937"/>
        <v>2.3561551193294058E-2</v>
      </c>
      <c r="FC734" s="45">
        <f t="shared" si="937"/>
        <v>2.7330438342024234E-2</v>
      </c>
      <c r="FD734" s="45">
        <f t="shared" si="937"/>
        <v>2.7330438342024234E-2</v>
      </c>
      <c r="FE734" s="45"/>
      <c r="FF734">
        <f t="shared" si="944"/>
        <v>6.5738859387412134</v>
      </c>
      <c r="FG734">
        <f t="shared" si="945"/>
        <v>6.7377455815157088</v>
      </c>
      <c r="FH734">
        <f t="shared" si="946"/>
        <v>6.6748172667331032</v>
      </c>
      <c r="FI734">
        <f t="shared" si="947"/>
        <v>6.5958424918731087</v>
      </c>
      <c r="FJ734">
        <f t="shared" si="948"/>
        <v>6.640045066053557</v>
      </c>
      <c r="FL734" s="34"/>
      <c r="FM734" s="34"/>
      <c r="FN734" s="34"/>
      <c r="FO734" s="34"/>
      <c r="FP734" s="34"/>
      <c r="FQ734" s="153">
        <f t="shared" si="938"/>
        <v>0.125</v>
      </c>
      <c r="FR734" s="153"/>
      <c r="FS734" s="42"/>
      <c r="FT734" s="42"/>
      <c r="FU734" s="42"/>
      <c r="FV734" s="42"/>
      <c r="FW734" s="42"/>
      <c r="FX734" s="42"/>
      <c r="FY734" s="42"/>
      <c r="FZ734" s="42"/>
      <c r="GA734" s="42"/>
      <c r="GB734" s="42"/>
      <c r="GC734" s="42"/>
      <c r="GD734" s="42"/>
      <c r="GE734" s="42"/>
      <c r="GF734" s="42"/>
      <c r="GG734" s="42"/>
      <c r="GH734" s="42"/>
      <c r="GI734" s="42"/>
      <c r="GJ734" s="42"/>
      <c r="GK734" s="42"/>
      <c r="GL734" s="42"/>
      <c r="GM734" s="154">
        <f>'[1]Automation Master'!$B$10*FQ734*FO734</f>
        <v>0</v>
      </c>
      <c r="GN734" s="155">
        <f>'[1]Automation Master'!$B$11*FO734*FQ734+GM734</f>
        <v>0</v>
      </c>
      <c r="GO734" s="155">
        <f>'[1]Automation Master'!$B$12*FO734*FQ734+GN734</f>
        <v>0</v>
      </c>
      <c r="GP734" s="155">
        <f>'[1]Automation Master'!$B$13*FO734*FQ734+GO734</f>
        <v>0</v>
      </c>
      <c r="GQ734" s="155">
        <f>'[1]Automation Master'!$C$10*FO734*FQ734+GP734</f>
        <v>0</v>
      </c>
      <c r="GR734" s="155">
        <f>'[1]Automation Master'!$C$11*FO734*FQ734+GQ734</f>
        <v>0</v>
      </c>
      <c r="GS734" s="155">
        <f>'[1]Automation Master'!$C$12*FO734*FQ734+GR734</f>
        <v>0</v>
      </c>
      <c r="GT734" s="155">
        <f>'[1]Automation Master'!$C$13*FO734*FQ734+GS734</f>
        <v>0</v>
      </c>
      <c r="GU734" s="155">
        <f>'[1]Automation Master'!$D$10*FO734*FQ734+GT734</f>
        <v>0</v>
      </c>
      <c r="GV734" s="155">
        <f>'[1]Automation Master'!$D$11*FO734*FQ734+GU734</f>
        <v>0</v>
      </c>
      <c r="GW734" s="155">
        <f>'[1]Automation Master'!$D$12*FO734*FQ734+GV734</f>
        <v>0</v>
      </c>
      <c r="GX734" s="155">
        <f>'[1]Automation Master'!$D$13*FO734*FQ734+GW734</f>
        <v>0</v>
      </c>
      <c r="GY734" s="155">
        <f>'[1]Automation Master'!$E$10*FO734*FQ734+GX734</f>
        <v>0</v>
      </c>
      <c r="GZ734" s="155">
        <f>'[1]Automation Master'!$E$11*FO734*FQ734+GY734</f>
        <v>0</v>
      </c>
      <c r="HA734" s="155">
        <f>'[1]Automation Master'!$E$12*FO734*FQ734+GZ734</f>
        <v>0</v>
      </c>
      <c r="HB734" s="155">
        <f>'[1]Automation Master'!$E$13*FO734*FQ734+HA734</f>
        <v>0</v>
      </c>
      <c r="HC734" s="155">
        <f>'[1]Automation Master'!$F$10*FO734*FQ734+HB734</f>
        <v>0</v>
      </c>
      <c r="HD734" s="155">
        <f>'[1]Automation Master'!$F$11*FO734*FQ734+HC734</f>
        <v>0</v>
      </c>
      <c r="HE734" s="155">
        <f>'[1]Automation Master'!$F$12*FO734*FQ734+HD734</f>
        <v>0</v>
      </c>
      <c r="HF734" s="156">
        <f>'[1]Automation Master'!$F$13*FO734*FQ734+HE734</f>
        <v>0</v>
      </c>
      <c r="HG734" s="157"/>
      <c r="HH734" s="157"/>
      <c r="HI734" s="157"/>
      <c r="HJ734" s="157"/>
      <c r="HK734" s="157"/>
      <c r="HL734" s="157"/>
      <c r="HM734" s="157"/>
      <c r="HN734" s="157"/>
      <c r="HO734" s="157"/>
      <c r="HP734" s="157"/>
      <c r="HQ734" s="157"/>
      <c r="HR734" s="157"/>
      <c r="HS734" s="157"/>
      <c r="HT734" s="157"/>
      <c r="HU734" s="157"/>
      <c r="HV734" s="157"/>
      <c r="HW734" s="157"/>
      <c r="HX734" s="157"/>
      <c r="HY734" s="42"/>
      <c r="HZ734" s="42"/>
      <c r="IA734" s="148">
        <f t="shared" si="949"/>
        <v>6.6448411918172674</v>
      </c>
      <c r="IB734" s="148">
        <f t="shared" si="950"/>
        <v>6.86280250520322</v>
      </c>
      <c r="IC734" s="148">
        <f t="shared" si="951"/>
        <v>6.8358812323401636</v>
      </c>
      <c r="ID734" s="148">
        <f t="shared" si="952"/>
        <v>6.7811749764535501</v>
      </c>
      <c r="IE734" s="148">
        <f t="shared" si="953"/>
        <v>6.8266195713323103</v>
      </c>
      <c r="IH734">
        <f t="shared" si="954"/>
        <v>6.5738859387412134</v>
      </c>
      <c r="II734">
        <f t="shared" si="955"/>
        <v>6.7377455815157088</v>
      </c>
      <c r="IJ734">
        <f t="shared" si="956"/>
        <v>6.6748172667331032</v>
      </c>
      <c r="IK734">
        <f t="shared" si="957"/>
        <v>6.5958424918731087</v>
      </c>
      <c r="IL734">
        <f t="shared" si="958"/>
        <v>6.640045066053557</v>
      </c>
      <c r="IN734" s="42">
        <f t="shared" si="959"/>
        <v>1.0678246631903142E-2</v>
      </c>
      <c r="IO734" s="42">
        <f t="shared" si="960"/>
        <v>1.8222427877342514E-2</v>
      </c>
      <c r="IP734" s="42">
        <f t="shared" si="961"/>
        <v>2.3561551193294006E-2</v>
      </c>
      <c r="IQ734" s="42">
        <f t="shared" si="962"/>
        <v>2.7330438342024234E-2</v>
      </c>
      <c r="IR734" s="42">
        <f t="shared" si="963"/>
        <v>2.7330438342024189E-2</v>
      </c>
      <c r="IT734" s="9">
        <f t="shared" si="939"/>
        <v>0</v>
      </c>
      <c r="IU734" s="9">
        <f t="shared" si="940"/>
        <v>0</v>
      </c>
      <c r="IV734" s="9">
        <f t="shared" si="941"/>
        <v>0</v>
      </c>
      <c r="IW734" s="9">
        <f t="shared" si="942"/>
        <v>0</v>
      </c>
      <c r="IX734" s="9">
        <f t="shared" si="943"/>
        <v>0</v>
      </c>
    </row>
    <row r="735" spans="1:258" ht="15.75" hidden="1" thickBot="1" x14ac:dyDescent="0.3">
      <c r="A735">
        <v>2</v>
      </c>
      <c r="B735" t="s">
        <v>584</v>
      </c>
      <c r="C735" t="s">
        <v>598</v>
      </c>
      <c r="D735" t="s">
        <v>513</v>
      </c>
      <c r="E735" t="s">
        <v>333</v>
      </c>
      <c r="F735" t="s">
        <v>333</v>
      </c>
      <c r="G735" t="s">
        <v>268</v>
      </c>
      <c r="H735">
        <v>2</v>
      </c>
      <c r="L735">
        <v>2</v>
      </c>
      <c r="Q735">
        <v>1</v>
      </c>
      <c r="R735">
        <v>1</v>
      </c>
      <c r="Y735">
        <v>2</v>
      </c>
      <c r="AB735">
        <v>2</v>
      </c>
      <c r="AT735">
        <v>2</v>
      </c>
      <c r="AU735">
        <v>0</v>
      </c>
      <c r="AV735">
        <v>0</v>
      </c>
      <c r="AW735">
        <v>0</v>
      </c>
      <c r="AX735">
        <v>2</v>
      </c>
      <c r="BB735">
        <f t="shared" si="914"/>
        <v>2</v>
      </c>
      <c r="BC735">
        <v>2</v>
      </c>
      <c r="BD735">
        <f t="shared" si="915"/>
        <v>2</v>
      </c>
      <c r="BE735">
        <f t="shared" si="916"/>
        <v>2</v>
      </c>
      <c r="BF735">
        <f t="shared" si="917"/>
        <v>2</v>
      </c>
      <c r="BH735">
        <f t="shared" si="918"/>
        <v>0</v>
      </c>
      <c r="BK735" s="45">
        <f>IF(G735="MEA",'[1]Net Hire Rate'!$E$7,IF(G735="AMR",'[1]Net Hire Rate'!$F$7,IF(G735="EUR",'[1]Net Hire Rate'!$G$7,IF(G735="APAC",'[1]Net Hire Rate'!$H$7,0))))</f>
        <v>-0.12481698389458272</v>
      </c>
      <c r="BL735" s="45">
        <f>IF(G735="MEA",'[1]Net Hire Rate'!$E$8,IF(G735="AMR",'[1]Net Hire Rate'!$F$8,IF(G735="EUR",'[1]Net Hire Rate'!$G$8,IF(G735="APAC",'[1]Net Hire Rate'!$H$8,0))))</f>
        <v>-0.12481698389458272</v>
      </c>
      <c r="BM735" s="45">
        <f>IF(G735="MEA",'[1]Net Hire Rate'!$E$9,IF(G735="AMR",'[1]Net Hire Rate'!$F$9,IF(G735="EUR",'[1]Net Hire Rate'!$G$9,IF(G735="APAC",'[1]Net Hire Rate'!$H$9,0))))</f>
        <v>-0.12481698389458272</v>
      </c>
      <c r="BN735" s="45">
        <f>IF(G735="MEA",'[1]Net Hire Rate'!$E$10,IF(G735="AMR",'[1]Net Hire Rate'!$F$10,IF(G735="EUR",'[1]Net Hire Rate'!$G$10,IF(G735="APAC",'[1]Net Hire Rate'!$H$10,0))))</f>
        <v>-0.12481698389458272</v>
      </c>
      <c r="BO735" s="45">
        <f>IF(G735="MEA",'[1]Net Hire Rate'!$E$11,IF(G735="AMR",'[1]Net Hire Rate'!$F$11,IF(G735="EUR",'[1]Net Hire Rate'!$G$11,IF(G735="APAC",'[1]Net Hire Rate'!$H$11,0))))</f>
        <v>-0.12481698389458272</v>
      </c>
      <c r="BP735" s="45">
        <f>IF(G735="MEA",'[1]Net Hire Rate'!$E$12,IF(G735="AMR",'[1]Net Hire Rate'!$F$12,IF(G735="EUR",'[1]Net Hire Rate'!$G$12,IF(G735="APAC",'[1]Net Hire Rate'!$H$12,0))))</f>
        <v>-0.12481698389458272</v>
      </c>
      <c r="BQ735" s="147">
        <f t="shared" si="919"/>
        <v>2</v>
      </c>
      <c r="BR735" s="147">
        <f t="shared" si="902"/>
        <v>2</v>
      </c>
      <c r="BS735" s="147">
        <f t="shared" si="920"/>
        <v>1.7503660322108345</v>
      </c>
      <c r="BT735" s="148">
        <f t="shared" si="903"/>
        <v>1.7503660322108345</v>
      </c>
      <c r="BU735" s="149">
        <f t="shared" si="921"/>
        <v>1.5318906233587501</v>
      </c>
      <c r="BV735" s="148">
        <f t="shared" si="904"/>
        <v>1.5318906233587501</v>
      </c>
      <c r="BW735" s="148">
        <f t="shared" si="922"/>
        <v>1.3406846560947188</v>
      </c>
      <c r="BX735" s="148">
        <f t="shared" si="905"/>
        <v>1.3406846560947188</v>
      </c>
      <c r="BY735" s="148">
        <f t="shared" si="923"/>
        <v>1.17334444096723</v>
      </c>
      <c r="BZ735" s="148">
        <f t="shared" si="906"/>
        <v>1.17334444096723</v>
      </c>
      <c r="CA735" s="148">
        <f t="shared" si="924"/>
        <v>1.0268911267762251</v>
      </c>
      <c r="CB735" s="148">
        <f t="shared" si="907"/>
        <v>1.0268911267762251</v>
      </c>
      <c r="CC735" s="148"/>
      <c r="CD735" s="38" t="s">
        <v>599</v>
      </c>
      <c r="CE735" s="38">
        <v>0.1</v>
      </c>
      <c r="CF735" s="38">
        <v>16875214985</v>
      </c>
      <c r="CG735" s="38">
        <v>12900012775.666666</v>
      </c>
      <c r="CH735" s="38">
        <v>14507458019.222221</v>
      </c>
      <c r="CI735" s="38">
        <v>14760895259.962961</v>
      </c>
      <c r="CJ735" s="38">
        <v>14056122018.283949</v>
      </c>
      <c r="CK735" s="41">
        <v>14441491765.823044</v>
      </c>
      <c r="CL735" s="171" t="s">
        <v>600</v>
      </c>
      <c r="CM735" s="40">
        <v>0.25</v>
      </c>
      <c r="CN735" s="41">
        <v>218542</v>
      </c>
      <c r="CO735" s="41">
        <v>188034</v>
      </c>
      <c r="CP735" s="41">
        <v>200394.66666666666</v>
      </c>
      <c r="CQ735" s="41">
        <v>202323.55555555553</v>
      </c>
      <c r="CR735" s="41">
        <v>196917.40740740739</v>
      </c>
      <c r="CS735" s="41">
        <v>199878.54320987652</v>
      </c>
      <c r="CT735" s="171" t="s">
        <v>601</v>
      </c>
      <c r="CU735" s="40">
        <v>0.25</v>
      </c>
      <c r="CV735" s="41">
        <v>815</v>
      </c>
      <c r="CW735" s="41">
        <v>609.66666666666663</v>
      </c>
      <c r="CX735" s="41">
        <v>682.22222222222217</v>
      </c>
      <c r="CY735" s="41">
        <v>702.29629629629619</v>
      </c>
      <c r="CZ735" s="41">
        <v>664.72839506172829</v>
      </c>
      <c r="DA735" s="41">
        <v>683.08230452674889</v>
      </c>
      <c r="DB735" s="171" t="s">
        <v>602</v>
      </c>
      <c r="DC735" s="40">
        <v>0.1</v>
      </c>
      <c r="DD735" s="41">
        <v>48221</v>
      </c>
      <c r="DE735" s="41">
        <v>47269.666666666664</v>
      </c>
      <c r="DF735" s="41">
        <v>47619.222222222219</v>
      </c>
      <c r="DG735" s="41">
        <v>47703.296296296292</v>
      </c>
      <c r="DH735" s="41">
        <v>47530.72839506172</v>
      </c>
      <c r="DI735" s="41">
        <v>47617.74897119341</v>
      </c>
      <c r="DJ735" s="41" t="s">
        <v>603</v>
      </c>
      <c r="DK735" s="40">
        <v>0.3</v>
      </c>
      <c r="DL735" s="41">
        <v>100</v>
      </c>
      <c r="DM735" s="41">
        <v>86.681601833409914</v>
      </c>
      <c r="DN735" s="41">
        <v>107.12446598283393</v>
      </c>
      <c r="DO735" s="41">
        <v>100.79127786374671</v>
      </c>
      <c r="DP735" s="41">
        <v>97.381269588586946</v>
      </c>
      <c r="DQ735" s="41">
        <v>101.55005792325875</v>
      </c>
      <c r="DR735" s="15"/>
      <c r="DS735" s="151">
        <f t="shared" si="908"/>
        <v>2</v>
      </c>
      <c r="DT735" s="152">
        <f t="shared" si="909"/>
        <v>1.6732606710265294</v>
      </c>
      <c r="DU735" s="7">
        <f t="shared" si="910"/>
        <v>1.8892110756761888</v>
      </c>
      <c r="DV735" s="7">
        <f t="shared" si="911"/>
        <v>1.8712927804508985</v>
      </c>
      <c r="DW735">
        <f t="shared" si="912"/>
        <v>1.8063477685560794</v>
      </c>
      <c r="DX735">
        <f t="shared" si="913"/>
        <v>1.8543235288969395</v>
      </c>
      <c r="DZ735">
        <f t="shared" si="925"/>
        <v>2</v>
      </c>
      <c r="EA735">
        <f t="shared" si="926"/>
        <v>1.6732606710265294</v>
      </c>
      <c r="EB735">
        <f t="shared" si="927"/>
        <v>1.8892110756761888</v>
      </c>
      <c r="EC735">
        <f t="shared" si="928"/>
        <v>1.8712927804508985</v>
      </c>
      <c r="ED735">
        <f t="shared" si="929"/>
        <v>1.8063477685560794</v>
      </c>
      <c r="EE735">
        <f t="shared" si="930"/>
        <v>1.8543235288969395</v>
      </c>
      <c r="EG735">
        <f t="shared" si="931"/>
        <v>1.6732606710265294</v>
      </c>
      <c r="EH735">
        <f t="shared" si="932"/>
        <v>2.2581192618567623</v>
      </c>
      <c r="EI735">
        <f t="shared" si="933"/>
        <v>1.981030922954041</v>
      </c>
      <c r="EJ735">
        <f t="shared" si="934"/>
        <v>1.9305880805256246</v>
      </c>
      <c r="EK735">
        <f t="shared" si="935"/>
        <v>2.0531190739413483</v>
      </c>
      <c r="EM735">
        <f>IF($EM$9='[1]L&amp;D Numbers'!$E$6,'[1]L&amp;D Numbers'!$E$7)</f>
        <v>350</v>
      </c>
      <c r="EN735">
        <f>IF($EN$9='[1]L&amp;D Numbers'!$F$6,'[1]L&amp;D Numbers'!$F$7)</f>
        <v>2000</v>
      </c>
      <c r="EO735">
        <f>IF($EO$9='[1]L&amp;D Numbers'!$G$6,'[1]L&amp;D Numbers'!$G$7)</f>
        <v>2000</v>
      </c>
      <c r="EP735">
        <f>IF($EP$9='[1]L&amp;D Numbers'!$H$6,'[1]L&amp;D Numbers'!$H$7)</f>
        <v>2000</v>
      </c>
      <c r="EQ735">
        <f>IF($EQ$9='[1]L&amp;D Numbers'!$I$6,'[1]L&amp;D Numbers'!$I$7)</f>
        <v>2000</v>
      </c>
      <c r="ER735">
        <f>IF($ER$9='[1]L&amp;D Numbers'!$J$6,'[1]L&amp;D Numbers'!$J$7)</f>
        <v>0</v>
      </c>
      <c r="ET735" s="45">
        <f>'[1]L&amp;D Master'!$E$10</f>
        <v>1.0678246631903041E-2</v>
      </c>
      <c r="EU735" s="45">
        <f>ET735+'[1]L&amp;D Master'!$F$10</f>
        <v>1.8222427877342538E-2</v>
      </c>
      <c r="EV735" s="45">
        <f>EU735+'[1]L&amp;D Master'!$G$10</f>
        <v>2.3561551193294058E-2</v>
      </c>
      <c r="EW735" s="45">
        <f>EV735+'[1]L&amp;D Master'!$H$10</f>
        <v>2.7330438342024234E-2</v>
      </c>
      <c r="EX735" s="45">
        <f>EW735+'[1]L&amp;D Master'!$I$10</f>
        <v>2.9999999999999995E-2</v>
      </c>
      <c r="EY735" s="45"/>
      <c r="EZ735" s="45">
        <f t="shared" si="936"/>
        <v>1.0678246631903041E-2</v>
      </c>
      <c r="FA735" s="45">
        <f t="shared" si="937"/>
        <v>1.8222427877342538E-2</v>
      </c>
      <c r="FB735" s="45">
        <f t="shared" si="937"/>
        <v>2.3561551193294058E-2</v>
      </c>
      <c r="FC735" s="45">
        <f t="shared" si="937"/>
        <v>2.7330438342024234E-2</v>
      </c>
      <c r="FD735" s="45">
        <f t="shared" si="937"/>
        <v>2.7330438342024234E-2</v>
      </c>
      <c r="FE735" s="45"/>
      <c r="FF735">
        <f t="shared" si="944"/>
        <v>1.6553931809018445</v>
      </c>
      <c r="FG735">
        <f t="shared" si="945"/>
        <v>1.8547850631046028</v>
      </c>
      <c r="FH735">
        <f t="shared" si="946"/>
        <v>1.8272022198066631</v>
      </c>
      <c r="FI735">
        <f t="shared" si="947"/>
        <v>1.7569794922433044</v>
      </c>
      <c r="FJ735">
        <f t="shared" si="948"/>
        <v>1.8036440540242571</v>
      </c>
      <c r="FL735" s="34"/>
      <c r="FM735" s="34"/>
      <c r="FN735" s="34"/>
      <c r="FO735" s="34"/>
      <c r="FP735" s="34"/>
      <c r="FQ735" s="153">
        <f t="shared" si="938"/>
        <v>0.125</v>
      </c>
      <c r="FR735" s="153"/>
      <c r="FS735" s="42"/>
      <c r="FT735" s="42"/>
      <c r="FU735" s="42"/>
      <c r="FV735" s="42"/>
      <c r="FW735" s="42"/>
      <c r="FX735" s="42"/>
      <c r="FY735" s="42"/>
      <c r="FZ735" s="42"/>
      <c r="GA735" s="42"/>
      <c r="GB735" s="42"/>
      <c r="GC735" s="42"/>
      <c r="GD735" s="42"/>
      <c r="GE735" s="42"/>
      <c r="GF735" s="42"/>
      <c r="GG735" s="42"/>
      <c r="GH735" s="42"/>
      <c r="GI735" s="42"/>
      <c r="GJ735" s="42"/>
      <c r="GK735" s="42"/>
      <c r="GL735" s="42"/>
      <c r="GM735" s="154">
        <f>'[1]Automation Master'!$B$10*FQ735*FO735</f>
        <v>0</v>
      </c>
      <c r="GN735" s="155">
        <f>'[1]Automation Master'!$B$11*FO735*FQ735+GM735</f>
        <v>0</v>
      </c>
      <c r="GO735" s="155">
        <f>'[1]Automation Master'!$B$12*FO735*FQ735+GN735</f>
        <v>0</v>
      </c>
      <c r="GP735" s="155">
        <f>'[1]Automation Master'!$B$13*FO735*FQ735+GO735</f>
        <v>0</v>
      </c>
      <c r="GQ735" s="155">
        <f>'[1]Automation Master'!$C$10*FO735*FQ735+GP735</f>
        <v>0</v>
      </c>
      <c r="GR735" s="155">
        <f>'[1]Automation Master'!$C$11*FO735*FQ735+GQ735</f>
        <v>0</v>
      </c>
      <c r="GS735" s="155">
        <f>'[1]Automation Master'!$C$12*FO735*FQ735+GR735</f>
        <v>0</v>
      </c>
      <c r="GT735" s="155">
        <f>'[1]Automation Master'!$C$13*FO735*FQ735+GS735</f>
        <v>0</v>
      </c>
      <c r="GU735" s="155">
        <f>'[1]Automation Master'!$D$10*FO735*FQ735+GT735</f>
        <v>0</v>
      </c>
      <c r="GV735" s="155">
        <f>'[1]Automation Master'!$D$11*FO735*FQ735+GU735</f>
        <v>0</v>
      </c>
      <c r="GW735" s="155">
        <f>'[1]Automation Master'!$D$12*FO735*FQ735+GV735</f>
        <v>0</v>
      </c>
      <c r="GX735" s="155">
        <f>'[1]Automation Master'!$D$13*FO735*FQ735+GW735</f>
        <v>0</v>
      </c>
      <c r="GY735" s="155">
        <f>'[1]Automation Master'!$E$10*FO735*FQ735+GX735</f>
        <v>0</v>
      </c>
      <c r="GZ735" s="155">
        <f>'[1]Automation Master'!$E$11*FO735*FQ735+GY735</f>
        <v>0</v>
      </c>
      <c r="HA735" s="155">
        <f>'[1]Automation Master'!$E$12*FO735*FQ735+GZ735</f>
        <v>0</v>
      </c>
      <c r="HB735" s="155">
        <f>'[1]Automation Master'!$E$13*FO735*FQ735+HA735</f>
        <v>0</v>
      </c>
      <c r="HC735" s="155">
        <f>'[1]Automation Master'!$F$10*FO735*FQ735+HB735</f>
        <v>0</v>
      </c>
      <c r="HD735" s="155">
        <f>'[1]Automation Master'!$F$11*FO735*FQ735+HC735</f>
        <v>0</v>
      </c>
      <c r="HE735" s="155">
        <f>'[1]Automation Master'!$F$12*FO735*FQ735+HD735</f>
        <v>0</v>
      </c>
      <c r="HF735" s="156">
        <f>'[1]Automation Master'!$F$13*FO735*FQ735+HE735</f>
        <v>0</v>
      </c>
      <c r="HG735" s="157"/>
      <c r="HH735" s="157"/>
      <c r="HI735" s="157"/>
      <c r="HJ735" s="157"/>
      <c r="HK735" s="157"/>
      <c r="HL735" s="157"/>
      <c r="HM735" s="157"/>
      <c r="HN735" s="157"/>
      <c r="HO735" s="157"/>
      <c r="HP735" s="157"/>
      <c r="HQ735" s="157"/>
      <c r="HR735" s="157"/>
      <c r="HS735" s="157"/>
      <c r="HT735" s="157"/>
      <c r="HU735" s="157"/>
      <c r="HV735" s="157"/>
      <c r="HW735" s="157"/>
      <c r="HX735" s="157"/>
      <c r="HY735" s="42"/>
      <c r="HZ735" s="42"/>
      <c r="IA735" s="148">
        <f t="shared" si="949"/>
        <v>1.6732606710265294</v>
      </c>
      <c r="IB735" s="148">
        <f t="shared" si="950"/>
        <v>1.8892110756761888</v>
      </c>
      <c r="IC735" s="148">
        <f t="shared" si="951"/>
        <v>1.8712927804508985</v>
      </c>
      <c r="ID735" s="148">
        <f t="shared" si="952"/>
        <v>1.8063477685560794</v>
      </c>
      <c r="IE735" s="148">
        <f t="shared" si="953"/>
        <v>1.8543235288969395</v>
      </c>
      <c r="IH735">
        <f t="shared" si="954"/>
        <v>1.6553931809018445</v>
      </c>
      <c r="II735">
        <f t="shared" si="955"/>
        <v>1.8547850631046028</v>
      </c>
      <c r="IJ735">
        <f t="shared" si="956"/>
        <v>1.8272022198066631</v>
      </c>
      <c r="IK735">
        <f t="shared" si="957"/>
        <v>1.7569794922433044</v>
      </c>
      <c r="IL735">
        <f t="shared" si="958"/>
        <v>1.8036440540242571</v>
      </c>
      <c r="IN735" s="42">
        <f t="shared" si="959"/>
        <v>1.0678246631903074E-2</v>
      </c>
      <c r="IO735" s="42">
        <f t="shared" si="960"/>
        <v>1.8222427877342535E-2</v>
      </c>
      <c r="IP735" s="42">
        <f t="shared" si="961"/>
        <v>2.3561551193294068E-2</v>
      </c>
      <c r="IQ735" s="42">
        <f t="shared" si="962"/>
        <v>2.733043834202422E-2</v>
      </c>
      <c r="IR735" s="42">
        <f t="shared" si="963"/>
        <v>2.7330438342024144E-2</v>
      </c>
      <c r="IT735" s="9">
        <f t="shared" si="939"/>
        <v>0</v>
      </c>
      <c r="IU735" s="9">
        <f t="shared" si="940"/>
        <v>0</v>
      </c>
      <c r="IV735" s="9">
        <f t="shared" si="941"/>
        <v>0</v>
      </c>
      <c r="IW735" s="9">
        <f t="shared" si="942"/>
        <v>0</v>
      </c>
      <c r="IX735" s="9">
        <f t="shared" si="943"/>
        <v>0</v>
      </c>
    </row>
    <row r="736" spans="1:258" ht="15.75" hidden="1" thickBot="1" x14ac:dyDescent="0.3">
      <c r="A736">
        <v>8</v>
      </c>
      <c r="B736" t="s">
        <v>584</v>
      </c>
      <c r="C736" t="s">
        <v>512</v>
      </c>
      <c r="D736" t="s">
        <v>513</v>
      </c>
      <c r="E736" t="s">
        <v>333</v>
      </c>
      <c r="F736" t="s">
        <v>333</v>
      </c>
      <c r="G736" t="s">
        <v>264</v>
      </c>
      <c r="H736">
        <v>8</v>
      </c>
      <c r="K736">
        <v>1</v>
      </c>
      <c r="L736">
        <v>7</v>
      </c>
      <c r="Q736">
        <v>1</v>
      </c>
      <c r="R736">
        <v>3</v>
      </c>
      <c r="S736">
        <v>4</v>
      </c>
      <c r="Y736">
        <v>4</v>
      </c>
      <c r="Z736">
        <v>4</v>
      </c>
      <c r="AB736">
        <v>7</v>
      </c>
      <c r="AE736">
        <v>1</v>
      </c>
      <c r="AT736">
        <v>8</v>
      </c>
      <c r="AU736">
        <v>8</v>
      </c>
      <c r="AV736">
        <v>0</v>
      </c>
      <c r="AW736">
        <v>0</v>
      </c>
      <c r="AX736">
        <v>0</v>
      </c>
      <c r="BB736">
        <f t="shared" si="914"/>
        <v>8</v>
      </c>
      <c r="BC736">
        <v>8</v>
      </c>
      <c r="BD736">
        <f t="shared" si="915"/>
        <v>8</v>
      </c>
      <c r="BE736">
        <f t="shared" si="916"/>
        <v>8</v>
      </c>
      <c r="BF736">
        <f t="shared" si="917"/>
        <v>8</v>
      </c>
      <c r="BH736">
        <f t="shared" si="918"/>
        <v>0</v>
      </c>
      <c r="BK736" s="45">
        <f>IF(G736="MEA",'[1]Net Hire Rate'!$E$7,IF(G736="AMR",'[1]Net Hire Rate'!$F$7,IF(G736="EUR",'[1]Net Hire Rate'!$G$7,IF(G736="APAC",'[1]Net Hire Rate'!$H$7,0))))</f>
        <v>-4.2535446205170975E-2</v>
      </c>
      <c r="BL736" s="45">
        <f>IF(G736="MEA",'[1]Net Hire Rate'!$E$8,IF(G736="AMR",'[1]Net Hire Rate'!$F$8,IF(G736="EUR",'[1]Net Hire Rate'!$G$8,IF(G736="APAC",'[1]Net Hire Rate'!$H$8,0))))</f>
        <v>-4.2535446205170975E-2</v>
      </c>
      <c r="BM736" s="45">
        <f>IF(G736="MEA",'[1]Net Hire Rate'!$E$9,IF(G736="AMR",'[1]Net Hire Rate'!$F$9,IF(G736="EUR",'[1]Net Hire Rate'!$G$9,IF(G736="APAC",'[1]Net Hire Rate'!$H$9,0))))</f>
        <v>-4.2535446205170975E-2</v>
      </c>
      <c r="BN736" s="45">
        <f>IF(G736="MEA",'[1]Net Hire Rate'!$E$10,IF(G736="AMR",'[1]Net Hire Rate'!$F$10,IF(G736="EUR",'[1]Net Hire Rate'!$G$10,IF(G736="APAC",'[1]Net Hire Rate'!$H$10,0))))</f>
        <v>-4.2535446205170975E-2</v>
      </c>
      <c r="BO736" s="45">
        <f>IF(G736="MEA",'[1]Net Hire Rate'!$E$11,IF(G736="AMR",'[1]Net Hire Rate'!$F$11,IF(G736="EUR",'[1]Net Hire Rate'!$G$11,IF(G736="APAC",'[1]Net Hire Rate'!$H$11,0))))</f>
        <v>-4.2535446205170975E-2</v>
      </c>
      <c r="BP736" s="45">
        <f>IF(G736="MEA",'[1]Net Hire Rate'!$E$12,IF(G736="AMR",'[1]Net Hire Rate'!$F$12,IF(G736="EUR",'[1]Net Hire Rate'!$G$12,IF(G736="APAC",'[1]Net Hire Rate'!$H$12,0))))</f>
        <v>-4.2535446205170975E-2</v>
      </c>
      <c r="BQ736" s="147">
        <f t="shared" si="919"/>
        <v>8</v>
      </c>
      <c r="BR736" s="147">
        <f t="shared" si="902"/>
        <v>8</v>
      </c>
      <c r="BS736" s="147">
        <f t="shared" si="920"/>
        <v>7.6597164303586318</v>
      </c>
      <c r="BT736" s="148">
        <f t="shared" si="903"/>
        <v>7.6597164303586318</v>
      </c>
      <c r="BU736" s="149">
        <f t="shared" si="921"/>
        <v>7.3339069741882472</v>
      </c>
      <c r="BV736" s="148">
        <f t="shared" si="904"/>
        <v>7.3339069741882472</v>
      </c>
      <c r="BW736" s="148">
        <f t="shared" si="922"/>
        <v>7.0219559686139341</v>
      </c>
      <c r="BX736" s="148">
        <f t="shared" si="905"/>
        <v>7.0219559686139341</v>
      </c>
      <c r="BY736" s="148">
        <f t="shared" si="923"/>
        <v>6.7232739382558764</v>
      </c>
      <c r="BZ736" s="148">
        <f t="shared" si="906"/>
        <v>6.7232739382558764</v>
      </c>
      <c r="CA736" s="148">
        <f t="shared" si="924"/>
        <v>6.4372964813325648</v>
      </c>
      <c r="CB736" s="148">
        <f t="shared" si="907"/>
        <v>6.4372964813325648</v>
      </c>
      <c r="CC736" s="148"/>
      <c r="CD736" s="38" t="s">
        <v>514</v>
      </c>
      <c r="CE736" s="38">
        <v>0.35</v>
      </c>
      <c r="CF736" s="38">
        <v>100</v>
      </c>
      <c r="CG736" s="38">
        <v>85.214694705888448</v>
      </c>
      <c r="CH736" s="38">
        <v>91.377697705160188</v>
      </c>
      <c r="CI736" s="38">
        <v>92.197464137016212</v>
      </c>
      <c r="CJ736" s="38">
        <v>89.596618849354954</v>
      </c>
      <c r="CK736" s="41">
        <v>91.057260230510437</v>
      </c>
      <c r="CL736" s="171" t="s">
        <v>515</v>
      </c>
      <c r="CM736" s="40">
        <v>0.5</v>
      </c>
      <c r="CN736" s="41">
        <v>100</v>
      </c>
      <c r="CO736" s="41">
        <v>84.433145444936756</v>
      </c>
      <c r="CP736" s="41">
        <v>88.372654749993544</v>
      </c>
      <c r="CQ736" s="41">
        <v>90.935266731643424</v>
      </c>
      <c r="CR736" s="41">
        <v>87.913688975524579</v>
      </c>
      <c r="CS736" s="41">
        <v>89.073870152387158</v>
      </c>
      <c r="CT736" s="171" t="s">
        <v>516</v>
      </c>
      <c r="CU736" s="40">
        <v>0.15</v>
      </c>
      <c r="CV736" s="41">
        <v>100</v>
      </c>
      <c r="CW736" s="41">
        <v>88.32122715327607</v>
      </c>
      <c r="CX736" s="41">
        <v>92.214151435517365</v>
      </c>
      <c r="CY736" s="41">
        <v>93.511792862931145</v>
      </c>
      <c r="CZ736" s="41">
        <v>91.349057150574865</v>
      </c>
      <c r="DA736" s="41">
        <v>92.35833381634113</v>
      </c>
      <c r="DB736" s="41"/>
      <c r="DC736" s="40"/>
      <c r="DD736" s="41"/>
      <c r="DE736" s="41"/>
      <c r="DF736" s="41"/>
      <c r="DG736" s="41"/>
      <c r="DH736" s="41"/>
      <c r="DI736" s="41"/>
      <c r="DJ736" s="41"/>
      <c r="DK736" s="40"/>
      <c r="DL736" s="41"/>
      <c r="DM736" s="41"/>
      <c r="DN736" s="41"/>
      <c r="DO736" s="41"/>
      <c r="DP736" s="41"/>
      <c r="DQ736" s="41"/>
      <c r="DR736" s="15"/>
      <c r="DS736" s="151">
        <f t="shared" si="908"/>
        <v>8</v>
      </c>
      <c r="DT736" s="152">
        <f t="shared" si="909"/>
        <v>6.8231919954016593</v>
      </c>
      <c r="DU736" s="7">
        <f t="shared" si="910"/>
        <v>7.200051542970435</v>
      </c>
      <c r="DV736" s="7">
        <f t="shared" si="911"/>
        <v>7.3410811794573645</v>
      </c>
      <c r="DW736">
        <f t="shared" si="912"/>
        <v>7.1214415726098199</v>
      </c>
      <c r="DX736">
        <f t="shared" si="913"/>
        <v>7.2208580983458717</v>
      </c>
      <c r="DZ736">
        <f t="shared" si="925"/>
        <v>8</v>
      </c>
      <c r="EA736">
        <f t="shared" si="926"/>
        <v>6.8231919954016593</v>
      </c>
      <c r="EB736">
        <f t="shared" si="927"/>
        <v>7.200051542970435</v>
      </c>
      <c r="EC736">
        <f t="shared" si="928"/>
        <v>7.3410811794573645</v>
      </c>
      <c r="ED736">
        <f t="shared" si="929"/>
        <v>7.1214415726098199</v>
      </c>
      <c r="EE736">
        <f t="shared" si="930"/>
        <v>7.2208580983458717</v>
      </c>
      <c r="EG736">
        <f t="shared" si="931"/>
        <v>6.8231919954016593</v>
      </c>
      <c r="EH736">
        <f t="shared" si="932"/>
        <v>8.4418571810059007</v>
      </c>
      <c r="EI736">
        <f t="shared" si="933"/>
        <v>8.1566984743320283</v>
      </c>
      <c r="EJ736">
        <f t="shared" si="934"/>
        <v>7.7606460394829409</v>
      </c>
      <c r="EK736">
        <f t="shared" si="935"/>
        <v>8.1116813495946367</v>
      </c>
      <c r="EM736">
        <f>IF($EM$9='[1]L&amp;D Numbers'!$E$6,'[1]L&amp;D Numbers'!$E$7)</f>
        <v>350</v>
      </c>
      <c r="EN736">
        <f>IF($EN$9='[1]L&amp;D Numbers'!$F$6,'[1]L&amp;D Numbers'!$F$7)</f>
        <v>2000</v>
      </c>
      <c r="EO736">
        <f>IF($EO$9='[1]L&amp;D Numbers'!$G$6,'[1]L&amp;D Numbers'!$G$7)</f>
        <v>2000</v>
      </c>
      <c r="EP736">
        <f>IF($EP$9='[1]L&amp;D Numbers'!$H$6,'[1]L&amp;D Numbers'!$H$7)</f>
        <v>2000</v>
      </c>
      <c r="EQ736">
        <f>IF($EQ$9='[1]L&amp;D Numbers'!$I$6,'[1]L&amp;D Numbers'!$I$7)</f>
        <v>2000</v>
      </c>
      <c r="ER736">
        <f>IF($ER$9='[1]L&amp;D Numbers'!$J$6,'[1]L&amp;D Numbers'!$J$7)</f>
        <v>0</v>
      </c>
      <c r="ET736" s="45">
        <f>'[1]L&amp;D Master'!$E$10</f>
        <v>1.0678246631903041E-2</v>
      </c>
      <c r="EU736" s="45">
        <f>ET736+'[1]L&amp;D Master'!$F$10</f>
        <v>1.8222427877342538E-2</v>
      </c>
      <c r="EV736" s="45">
        <f>EU736+'[1]L&amp;D Master'!$G$10</f>
        <v>2.3561551193294058E-2</v>
      </c>
      <c r="EW736" s="45">
        <f>EV736+'[1]L&amp;D Master'!$H$10</f>
        <v>2.7330438342024234E-2</v>
      </c>
      <c r="EX736" s="45">
        <f>EW736+'[1]L&amp;D Master'!$I$10</f>
        <v>2.9999999999999995E-2</v>
      </c>
      <c r="EY736" s="45"/>
      <c r="EZ736" s="45">
        <f t="shared" si="936"/>
        <v>1.0678246631903041E-2</v>
      </c>
      <c r="FA736" s="45">
        <f t="shared" si="937"/>
        <v>1.8222427877342538E-2</v>
      </c>
      <c r="FB736" s="45">
        <f t="shared" si="937"/>
        <v>2.3561551193294058E-2</v>
      </c>
      <c r="FC736" s="45">
        <f t="shared" si="937"/>
        <v>2.7330438342024234E-2</v>
      </c>
      <c r="FD736" s="45">
        <f t="shared" si="937"/>
        <v>2.7330438342024234E-2</v>
      </c>
      <c r="FE736" s="45"/>
      <c r="FF736">
        <f t="shared" si="944"/>
        <v>6.7503322684579334</v>
      </c>
      <c r="FG736">
        <f t="shared" si="945"/>
        <v>7.0688491230155073</v>
      </c>
      <c r="FH736">
        <f t="shared" si="946"/>
        <v>7.168113919433452</v>
      </c>
      <c r="FI736">
        <f t="shared" si="947"/>
        <v>6.9268094528032798</v>
      </c>
      <c r="FJ736">
        <f t="shared" si="948"/>
        <v>7.0235088813125239</v>
      </c>
      <c r="FL736" s="34"/>
      <c r="FM736" s="34"/>
      <c r="FN736" s="34"/>
      <c r="FO736" s="34"/>
      <c r="FP736" s="34"/>
      <c r="FQ736" s="153">
        <f t="shared" si="938"/>
        <v>0.125</v>
      </c>
      <c r="FR736" s="153"/>
      <c r="FS736" s="42"/>
      <c r="FT736" s="42"/>
      <c r="FU736" s="42"/>
      <c r="FV736" s="42"/>
      <c r="FW736" s="42"/>
      <c r="FX736" s="42"/>
      <c r="FY736" s="42"/>
      <c r="FZ736" s="42"/>
      <c r="GA736" s="42"/>
      <c r="GB736" s="42"/>
      <c r="GC736" s="42"/>
      <c r="GD736" s="42"/>
      <c r="GE736" s="42"/>
      <c r="GF736" s="42"/>
      <c r="GG736" s="42"/>
      <c r="GH736" s="42"/>
      <c r="GI736" s="42"/>
      <c r="GJ736" s="42"/>
      <c r="GK736" s="42"/>
      <c r="GL736" s="42"/>
      <c r="GM736" s="154">
        <f>'[1]Automation Master'!$B$10*FQ736*FO736</f>
        <v>0</v>
      </c>
      <c r="GN736" s="155">
        <f>'[1]Automation Master'!$B$11*FO736*FQ736+GM736</f>
        <v>0</v>
      </c>
      <c r="GO736" s="155">
        <f>'[1]Automation Master'!$B$12*FO736*FQ736+GN736</f>
        <v>0</v>
      </c>
      <c r="GP736" s="155">
        <f>'[1]Automation Master'!$B$13*FO736*FQ736+GO736</f>
        <v>0</v>
      </c>
      <c r="GQ736" s="155">
        <f>'[1]Automation Master'!$C$10*FO736*FQ736+GP736</f>
        <v>0</v>
      </c>
      <c r="GR736" s="155">
        <f>'[1]Automation Master'!$C$11*FO736*FQ736+GQ736</f>
        <v>0</v>
      </c>
      <c r="GS736" s="155">
        <f>'[1]Automation Master'!$C$12*FO736*FQ736+GR736</f>
        <v>0</v>
      </c>
      <c r="GT736" s="155">
        <f>'[1]Automation Master'!$C$13*FO736*FQ736+GS736</f>
        <v>0</v>
      </c>
      <c r="GU736" s="155">
        <f>'[1]Automation Master'!$D$10*FO736*FQ736+GT736</f>
        <v>0</v>
      </c>
      <c r="GV736" s="155">
        <f>'[1]Automation Master'!$D$11*FO736*FQ736+GU736</f>
        <v>0</v>
      </c>
      <c r="GW736" s="155">
        <f>'[1]Automation Master'!$D$12*FO736*FQ736+GV736</f>
        <v>0</v>
      </c>
      <c r="GX736" s="155">
        <f>'[1]Automation Master'!$D$13*FO736*FQ736+GW736</f>
        <v>0</v>
      </c>
      <c r="GY736" s="155">
        <f>'[1]Automation Master'!$E$10*FO736*FQ736+GX736</f>
        <v>0</v>
      </c>
      <c r="GZ736" s="155">
        <f>'[1]Automation Master'!$E$11*FO736*FQ736+GY736</f>
        <v>0</v>
      </c>
      <c r="HA736" s="155">
        <f>'[1]Automation Master'!$E$12*FO736*FQ736+GZ736</f>
        <v>0</v>
      </c>
      <c r="HB736" s="155">
        <f>'[1]Automation Master'!$E$13*FO736*FQ736+HA736</f>
        <v>0</v>
      </c>
      <c r="HC736" s="155">
        <f>'[1]Automation Master'!$F$10*FO736*FQ736+HB736</f>
        <v>0</v>
      </c>
      <c r="HD736" s="155">
        <f>'[1]Automation Master'!$F$11*FO736*FQ736+HC736</f>
        <v>0</v>
      </c>
      <c r="HE736" s="155">
        <f>'[1]Automation Master'!$F$12*FO736*FQ736+HD736</f>
        <v>0</v>
      </c>
      <c r="HF736" s="156">
        <f>'[1]Automation Master'!$F$13*FO736*FQ736+HE736</f>
        <v>0</v>
      </c>
      <c r="HG736" s="157"/>
      <c r="HH736" s="157"/>
      <c r="HI736" s="157"/>
      <c r="HJ736" s="157"/>
      <c r="HK736" s="157"/>
      <c r="HL736" s="157"/>
      <c r="HM736" s="157"/>
      <c r="HN736" s="157"/>
      <c r="HO736" s="157"/>
      <c r="HP736" s="157"/>
      <c r="HQ736" s="157"/>
      <c r="HR736" s="157"/>
      <c r="HS736" s="157"/>
      <c r="HT736" s="157"/>
      <c r="HU736" s="157"/>
      <c r="HV736" s="157"/>
      <c r="HW736" s="157"/>
      <c r="HX736" s="157"/>
      <c r="HY736" s="42"/>
      <c r="HZ736" s="42"/>
      <c r="IA736" s="148">
        <f t="shared" si="949"/>
        <v>6.8231919954016593</v>
      </c>
      <c r="IB736" s="148">
        <f t="shared" si="950"/>
        <v>7.200051542970435</v>
      </c>
      <c r="IC736" s="148">
        <f t="shared" si="951"/>
        <v>7.3410811794573645</v>
      </c>
      <c r="ID736" s="148">
        <f t="shared" si="952"/>
        <v>7.1214415726098199</v>
      </c>
      <c r="IE736" s="148">
        <f t="shared" si="953"/>
        <v>7.2208580983458717</v>
      </c>
      <c r="IH736">
        <f t="shared" si="954"/>
        <v>6.7503322684579334</v>
      </c>
      <c r="II736">
        <f t="shared" si="955"/>
        <v>7.0688491230155073</v>
      </c>
      <c r="IJ736">
        <f t="shared" si="956"/>
        <v>7.168113919433452</v>
      </c>
      <c r="IK736">
        <f t="shared" si="957"/>
        <v>6.9268094528032798</v>
      </c>
      <c r="IL736">
        <f t="shared" si="958"/>
        <v>7.0235088813125239</v>
      </c>
      <c r="IN736" s="42">
        <f t="shared" si="959"/>
        <v>1.0678246631903089E-2</v>
      </c>
      <c r="IO736" s="42">
        <f t="shared" si="960"/>
        <v>1.8222427877342559E-2</v>
      </c>
      <c r="IP736" s="42">
        <f t="shared" si="961"/>
        <v>2.3561551193294096E-2</v>
      </c>
      <c r="IQ736" s="42">
        <f t="shared" si="962"/>
        <v>2.7330438342024147E-2</v>
      </c>
      <c r="IR736" s="42">
        <f t="shared" si="963"/>
        <v>2.7330438342024168E-2</v>
      </c>
      <c r="IT736" s="9">
        <f t="shared" si="939"/>
        <v>0</v>
      </c>
      <c r="IU736" s="9">
        <f t="shared" si="940"/>
        <v>0</v>
      </c>
      <c r="IV736" s="9">
        <f t="shared" si="941"/>
        <v>0</v>
      </c>
      <c r="IW736" s="9">
        <f t="shared" si="942"/>
        <v>0</v>
      </c>
      <c r="IX736" s="9">
        <f t="shared" si="943"/>
        <v>0</v>
      </c>
    </row>
    <row r="737" spans="1:258" ht="15.75" hidden="1" thickBot="1" x14ac:dyDescent="0.3">
      <c r="A737">
        <v>6</v>
      </c>
      <c r="B737" t="s">
        <v>584</v>
      </c>
      <c r="C737" t="s">
        <v>512</v>
      </c>
      <c r="D737" t="s">
        <v>513</v>
      </c>
      <c r="E737" t="s">
        <v>333</v>
      </c>
      <c r="F737" t="s">
        <v>333</v>
      </c>
      <c r="G737" t="s">
        <v>273</v>
      </c>
      <c r="H737">
        <v>6</v>
      </c>
      <c r="K737">
        <v>2</v>
      </c>
      <c r="L737">
        <v>4</v>
      </c>
      <c r="Q737">
        <v>2</v>
      </c>
      <c r="R737">
        <v>3</v>
      </c>
      <c r="S737">
        <v>1</v>
      </c>
      <c r="Y737">
        <v>6</v>
      </c>
      <c r="AB737">
        <v>4</v>
      </c>
      <c r="AE737">
        <v>2</v>
      </c>
      <c r="AT737">
        <v>6</v>
      </c>
      <c r="AU737">
        <v>6</v>
      </c>
      <c r="AV737">
        <v>0</v>
      </c>
      <c r="AW737">
        <v>0</v>
      </c>
      <c r="AX737">
        <v>0</v>
      </c>
      <c r="BB737">
        <f t="shared" si="914"/>
        <v>6</v>
      </c>
      <c r="BC737">
        <v>6</v>
      </c>
      <c r="BD737">
        <f t="shared" si="915"/>
        <v>6</v>
      </c>
      <c r="BE737">
        <f t="shared" si="916"/>
        <v>6</v>
      </c>
      <c r="BF737">
        <f t="shared" si="917"/>
        <v>6</v>
      </c>
      <c r="BH737">
        <f t="shared" si="918"/>
        <v>0</v>
      </c>
      <c r="BK737" s="45">
        <f>IF(G737="MEA",'[1]Net Hire Rate'!$E$7,IF(G737="AMR",'[1]Net Hire Rate'!$F$7,IF(G737="EUR",'[1]Net Hire Rate'!$G$7,IF(G737="APAC",'[1]Net Hire Rate'!$H$7,0))))</f>
        <v>-2.2817025010969723E-2</v>
      </c>
      <c r="BL737" s="45">
        <f>IF(G737="MEA",'[1]Net Hire Rate'!$E$8,IF(G737="AMR",'[1]Net Hire Rate'!$F$8,IF(G737="EUR",'[1]Net Hire Rate'!$G$8,IF(G737="APAC",'[1]Net Hire Rate'!$H$8,0))))</f>
        <v>-2.2817025010969723E-2</v>
      </c>
      <c r="BM737" s="45">
        <f>IF(G737="MEA",'[1]Net Hire Rate'!$E$9,IF(G737="AMR",'[1]Net Hire Rate'!$F$9,IF(G737="EUR",'[1]Net Hire Rate'!$G$9,IF(G737="APAC",'[1]Net Hire Rate'!$H$9,0))))</f>
        <v>-2.2817025010969723E-2</v>
      </c>
      <c r="BN737" s="45">
        <f>IF(G737="MEA",'[1]Net Hire Rate'!$E$10,IF(G737="AMR",'[1]Net Hire Rate'!$F$10,IF(G737="EUR",'[1]Net Hire Rate'!$G$10,IF(G737="APAC",'[1]Net Hire Rate'!$H$10,0))))</f>
        <v>-2.2817025010969723E-2</v>
      </c>
      <c r="BO737" s="45">
        <f>IF(G737="MEA",'[1]Net Hire Rate'!$E$11,IF(G737="AMR",'[1]Net Hire Rate'!$F$11,IF(G737="EUR",'[1]Net Hire Rate'!$G$11,IF(G737="APAC",'[1]Net Hire Rate'!$H$11,0))))</f>
        <v>-2.2817025010969723E-2</v>
      </c>
      <c r="BP737" s="45">
        <f>IF(G737="MEA",'[1]Net Hire Rate'!$E$12,IF(G737="AMR",'[1]Net Hire Rate'!$F$12,IF(G737="EUR",'[1]Net Hire Rate'!$G$12,IF(G737="APAC",'[1]Net Hire Rate'!$H$12,0))))</f>
        <v>-2.2817025010969723E-2</v>
      </c>
      <c r="BQ737" s="147">
        <f t="shared" si="919"/>
        <v>6</v>
      </c>
      <c r="BR737" s="147">
        <f t="shared" si="902"/>
        <v>6</v>
      </c>
      <c r="BS737" s="147">
        <f t="shared" si="920"/>
        <v>5.8630978499341815</v>
      </c>
      <c r="BT737" s="148">
        <f t="shared" si="903"/>
        <v>5.8630978499341815</v>
      </c>
      <c r="BU737" s="149">
        <f t="shared" si="921"/>
        <v>5.7293193996504703</v>
      </c>
      <c r="BV737" s="148">
        <f t="shared" si="904"/>
        <v>5.7293193996504703</v>
      </c>
      <c r="BW737" s="148">
        <f t="shared" si="922"/>
        <v>5.5985933756128112</v>
      </c>
      <c r="BX737" s="148">
        <f t="shared" si="905"/>
        <v>5.5985933756128112</v>
      </c>
      <c r="BY737" s="148">
        <f t="shared" si="923"/>
        <v>5.4708501305352044</v>
      </c>
      <c r="BZ737" s="148">
        <f t="shared" si="906"/>
        <v>5.4708501305352044</v>
      </c>
      <c r="CA737" s="148">
        <f t="shared" si="924"/>
        <v>5.3460216062755155</v>
      </c>
      <c r="CB737" s="148">
        <f t="shared" si="907"/>
        <v>5.3460216062755155</v>
      </c>
      <c r="CC737" s="148"/>
      <c r="CD737" s="38" t="s">
        <v>514</v>
      </c>
      <c r="CE737" s="38">
        <v>0.35</v>
      </c>
      <c r="CF737" s="38">
        <v>100</v>
      </c>
      <c r="CG737" s="38">
        <v>85.214694705888448</v>
      </c>
      <c r="CH737" s="38">
        <v>91.377697705160188</v>
      </c>
      <c r="CI737" s="38">
        <v>92.197464137016212</v>
      </c>
      <c r="CJ737" s="38">
        <v>89.596618849354954</v>
      </c>
      <c r="CK737" s="41">
        <v>91.057260230510437</v>
      </c>
      <c r="CL737" s="171" t="s">
        <v>515</v>
      </c>
      <c r="CM737" s="40">
        <v>0.5</v>
      </c>
      <c r="CN737" s="41">
        <v>100</v>
      </c>
      <c r="CO737" s="41">
        <v>84.433145444936756</v>
      </c>
      <c r="CP737" s="41">
        <v>88.372654749993544</v>
      </c>
      <c r="CQ737" s="41">
        <v>90.935266731643424</v>
      </c>
      <c r="CR737" s="41">
        <v>87.913688975524579</v>
      </c>
      <c r="CS737" s="41">
        <v>89.073870152387158</v>
      </c>
      <c r="CT737" s="171" t="s">
        <v>516</v>
      </c>
      <c r="CU737" s="40">
        <v>0.15</v>
      </c>
      <c r="CV737" s="41">
        <v>100</v>
      </c>
      <c r="CW737" s="41">
        <v>88.32122715327607</v>
      </c>
      <c r="CX737" s="41">
        <v>92.214151435517365</v>
      </c>
      <c r="CY737" s="41">
        <v>93.511792862931145</v>
      </c>
      <c r="CZ737" s="41">
        <v>91.349057150574865</v>
      </c>
      <c r="DA737" s="41">
        <v>92.35833381634113</v>
      </c>
      <c r="DB737" s="41"/>
      <c r="DC737" s="40"/>
      <c r="DD737" s="41"/>
      <c r="DE737" s="41"/>
      <c r="DF737" s="41"/>
      <c r="DG737" s="41"/>
      <c r="DH737" s="41"/>
      <c r="DI737" s="41"/>
      <c r="DJ737" s="41"/>
      <c r="DK737" s="40"/>
      <c r="DL737" s="41"/>
      <c r="DM737" s="41"/>
      <c r="DN737" s="41"/>
      <c r="DO737" s="41"/>
      <c r="DP737" s="41"/>
      <c r="DQ737" s="41"/>
      <c r="DR737" s="15"/>
      <c r="DS737" s="151">
        <f t="shared" si="908"/>
        <v>6</v>
      </c>
      <c r="DT737" s="152">
        <f t="shared" si="909"/>
        <v>5.1173939965512449</v>
      </c>
      <c r="DU737" s="7">
        <f t="shared" si="910"/>
        <v>5.4000386572278263</v>
      </c>
      <c r="DV737" s="7">
        <f t="shared" si="911"/>
        <v>5.5058108845930231</v>
      </c>
      <c r="DW737">
        <f t="shared" si="912"/>
        <v>5.3410811794573654</v>
      </c>
      <c r="DX737">
        <f t="shared" si="913"/>
        <v>5.4156435737594038</v>
      </c>
      <c r="DZ737">
        <f t="shared" si="925"/>
        <v>6</v>
      </c>
      <c r="EA737">
        <f t="shared" si="926"/>
        <v>5.1173939965512449</v>
      </c>
      <c r="EB737">
        <f t="shared" si="927"/>
        <v>5.4000386572278263</v>
      </c>
      <c r="EC737">
        <f t="shared" si="928"/>
        <v>5.5058108845930231</v>
      </c>
      <c r="ED737">
        <f t="shared" si="929"/>
        <v>5.3410811794573654</v>
      </c>
      <c r="EE737">
        <f t="shared" si="930"/>
        <v>5.4156435737594038</v>
      </c>
      <c r="EG737">
        <f t="shared" si="931"/>
        <v>5.1173939965512449</v>
      </c>
      <c r="EH737">
        <f t="shared" si="932"/>
        <v>6.3313928857544246</v>
      </c>
      <c r="EI737">
        <f t="shared" si="933"/>
        <v>6.1175238557490212</v>
      </c>
      <c r="EJ737">
        <f t="shared" si="934"/>
        <v>5.8204845296122079</v>
      </c>
      <c r="EK737">
        <f t="shared" si="935"/>
        <v>6.0837610121959766</v>
      </c>
      <c r="EM737">
        <f>IF($EM$9='[1]L&amp;D Numbers'!$E$6,'[1]L&amp;D Numbers'!$E$7)</f>
        <v>350</v>
      </c>
      <c r="EN737">
        <f>IF($EN$9='[1]L&amp;D Numbers'!$F$6,'[1]L&amp;D Numbers'!$F$7)</f>
        <v>2000</v>
      </c>
      <c r="EO737">
        <f>IF($EO$9='[1]L&amp;D Numbers'!$G$6,'[1]L&amp;D Numbers'!$G$7)</f>
        <v>2000</v>
      </c>
      <c r="EP737">
        <f>IF($EP$9='[1]L&amp;D Numbers'!$H$6,'[1]L&amp;D Numbers'!$H$7)</f>
        <v>2000</v>
      </c>
      <c r="EQ737">
        <f>IF($EQ$9='[1]L&amp;D Numbers'!$I$6,'[1]L&amp;D Numbers'!$I$7)</f>
        <v>2000</v>
      </c>
      <c r="ER737">
        <f>IF($ER$9='[1]L&amp;D Numbers'!$J$6,'[1]L&amp;D Numbers'!$J$7)</f>
        <v>0</v>
      </c>
      <c r="ET737" s="45">
        <f>'[1]L&amp;D Master'!$E$10</f>
        <v>1.0678246631903041E-2</v>
      </c>
      <c r="EU737" s="45">
        <f>ET737+'[1]L&amp;D Master'!$F$10</f>
        <v>1.8222427877342538E-2</v>
      </c>
      <c r="EV737" s="45">
        <f>EU737+'[1]L&amp;D Master'!$G$10</f>
        <v>2.3561551193294058E-2</v>
      </c>
      <c r="EW737" s="45">
        <f>EV737+'[1]L&amp;D Master'!$H$10</f>
        <v>2.7330438342024234E-2</v>
      </c>
      <c r="EX737" s="45">
        <f>EW737+'[1]L&amp;D Master'!$I$10</f>
        <v>2.9999999999999995E-2</v>
      </c>
      <c r="EY737" s="45"/>
      <c r="EZ737" s="45">
        <f t="shared" si="936"/>
        <v>1.0678246631903041E-2</v>
      </c>
      <c r="FA737" s="45">
        <f t="shared" si="937"/>
        <v>1.8222427877342538E-2</v>
      </c>
      <c r="FB737" s="45">
        <f t="shared" si="937"/>
        <v>2.3561551193294058E-2</v>
      </c>
      <c r="FC737" s="45">
        <f t="shared" si="937"/>
        <v>2.7330438342024234E-2</v>
      </c>
      <c r="FD737" s="45">
        <f t="shared" si="937"/>
        <v>2.7330438342024234E-2</v>
      </c>
      <c r="FE737" s="45"/>
      <c r="FF737">
        <f t="shared" si="944"/>
        <v>5.0627492013434505</v>
      </c>
      <c r="FG737">
        <f t="shared" si="945"/>
        <v>5.3016368422616305</v>
      </c>
      <c r="FH737">
        <f t="shared" si="946"/>
        <v>5.376085439575089</v>
      </c>
      <c r="FI737">
        <f t="shared" si="947"/>
        <v>5.1951070896024598</v>
      </c>
      <c r="FJ737">
        <f t="shared" si="948"/>
        <v>5.2676316609843932</v>
      </c>
      <c r="FL737" s="34"/>
      <c r="FM737" s="34"/>
      <c r="FN737" s="34"/>
      <c r="FO737" s="34"/>
      <c r="FP737" s="34"/>
      <c r="FQ737" s="153">
        <f t="shared" si="938"/>
        <v>0.125</v>
      </c>
      <c r="FR737" s="153"/>
      <c r="FS737" s="42"/>
      <c r="FT737" s="42"/>
      <c r="FU737" s="42"/>
      <c r="FV737" s="42"/>
      <c r="FW737" s="42"/>
      <c r="FX737" s="42"/>
      <c r="FY737" s="42"/>
      <c r="FZ737" s="42"/>
      <c r="GA737" s="42"/>
      <c r="GB737" s="42"/>
      <c r="GC737" s="42"/>
      <c r="GD737" s="42"/>
      <c r="GE737" s="42"/>
      <c r="GF737" s="42"/>
      <c r="GG737" s="42"/>
      <c r="GH737" s="42"/>
      <c r="GI737" s="42"/>
      <c r="GJ737" s="42"/>
      <c r="GK737" s="42"/>
      <c r="GL737" s="42"/>
      <c r="GM737" s="154">
        <f>'[1]Automation Master'!$B$10*FQ737*FO737</f>
        <v>0</v>
      </c>
      <c r="GN737" s="155">
        <f>'[1]Automation Master'!$B$11*FO737*FQ737+GM737</f>
        <v>0</v>
      </c>
      <c r="GO737" s="155">
        <f>'[1]Automation Master'!$B$12*FO737*FQ737+GN737</f>
        <v>0</v>
      </c>
      <c r="GP737" s="155">
        <f>'[1]Automation Master'!$B$13*FO737*FQ737+GO737</f>
        <v>0</v>
      </c>
      <c r="GQ737" s="155">
        <f>'[1]Automation Master'!$C$10*FO737*FQ737+GP737</f>
        <v>0</v>
      </c>
      <c r="GR737" s="155">
        <f>'[1]Automation Master'!$C$11*FO737*FQ737+GQ737</f>
        <v>0</v>
      </c>
      <c r="GS737" s="155">
        <f>'[1]Automation Master'!$C$12*FO737*FQ737+GR737</f>
        <v>0</v>
      </c>
      <c r="GT737" s="155">
        <f>'[1]Automation Master'!$C$13*FO737*FQ737+GS737</f>
        <v>0</v>
      </c>
      <c r="GU737" s="155">
        <f>'[1]Automation Master'!$D$10*FO737*FQ737+GT737</f>
        <v>0</v>
      </c>
      <c r="GV737" s="155">
        <f>'[1]Automation Master'!$D$11*FO737*FQ737+GU737</f>
        <v>0</v>
      </c>
      <c r="GW737" s="155">
        <f>'[1]Automation Master'!$D$12*FO737*FQ737+GV737</f>
        <v>0</v>
      </c>
      <c r="GX737" s="155">
        <f>'[1]Automation Master'!$D$13*FO737*FQ737+GW737</f>
        <v>0</v>
      </c>
      <c r="GY737" s="155">
        <f>'[1]Automation Master'!$E$10*FO737*FQ737+GX737</f>
        <v>0</v>
      </c>
      <c r="GZ737" s="155">
        <f>'[1]Automation Master'!$E$11*FO737*FQ737+GY737</f>
        <v>0</v>
      </c>
      <c r="HA737" s="155">
        <f>'[1]Automation Master'!$E$12*FO737*FQ737+GZ737</f>
        <v>0</v>
      </c>
      <c r="HB737" s="155">
        <f>'[1]Automation Master'!$E$13*FO737*FQ737+HA737</f>
        <v>0</v>
      </c>
      <c r="HC737" s="155">
        <f>'[1]Automation Master'!$F$10*FO737*FQ737+HB737</f>
        <v>0</v>
      </c>
      <c r="HD737" s="155">
        <f>'[1]Automation Master'!$F$11*FO737*FQ737+HC737</f>
        <v>0</v>
      </c>
      <c r="HE737" s="155">
        <f>'[1]Automation Master'!$F$12*FO737*FQ737+HD737</f>
        <v>0</v>
      </c>
      <c r="HF737" s="156">
        <f>'[1]Automation Master'!$F$13*FO737*FQ737+HE737</f>
        <v>0</v>
      </c>
      <c r="HG737" s="157"/>
      <c r="HH737" s="157"/>
      <c r="HI737" s="157"/>
      <c r="HJ737" s="157"/>
      <c r="HK737" s="157"/>
      <c r="HL737" s="157"/>
      <c r="HM737" s="157"/>
      <c r="HN737" s="157"/>
      <c r="HO737" s="157"/>
      <c r="HP737" s="157"/>
      <c r="HQ737" s="157"/>
      <c r="HR737" s="157"/>
      <c r="HS737" s="157"/>
      <c r="HT737" s="157"/>
      <c r="HU737" s="157"/>
      <c r="HV737" s="157"/>
      <c r="HW737" s="157"/>
      <c r="HX737" s="157"/>
      <c r="HY737" s="42"/>
      <c r="HZ737" s="42"/>
      <c r="IA737" s="148">
        <f t="shared" si="949"/>
        <v>5.1173939965512449</v>
      </c>
      <c r="IB737" s="148">
        <f t="shared" si="950"/>
        <v>5.4000386572278263</v>
      </c>
      <c r="IC737" s="148">
        <f t="shared" si="951"/>
        <v>5.5058108845930231</v>
      </c>
      <c r="ID737" s="148">
        <f t="shared" si="952"/>
        <v>5.3410811794573654</v>
      </c>
      <c r="IE737" s="148">
        <f t="shared" si="953"/>
        <v>5.4156435737594038</v>
      </c>
      <c r="IH737">
        <f t="shared" si="954"/>
        <v>5.0627492013434505</v>
      </c>
      <c r="II737">
        <f t="shared" si="955"/>
        <v>5.3016368422616305</v>
      </c>
      <c r="IJ737">
        <f t="shared" si="956"/>
        <v>5.376085439575089</v>
      </c>
      <c r="IK737">
        <f t="shared" si="957"/>
        <v>5.1951070896024598</v>
      </c>
      <c r="IL737">
        <f t="shared" si="958"/>
        <v>5.2676316609843932</v>
      </c>
      <c r="IN737" s="42">
        <f t="shared" si="959"/>
        <v>1.0678246631903088E-2</v>
      </c>
      <c r="IO737" s="42">
        <f t="shared" si="960"/>
        <v>1.8222427877342559E-2</v>
      </c>
      <c r="IP737" s="42">
        <f t="shared" si="961"/>
        <v>2.3561551193294058E-2</v>
      </c>
      <c r="IQ737" s="42">
        <f t="shared" si="962"/>
        <v>2.7330438342024227E-2</v>
      </c>
      <c r="IR737" s="42">
        <f t="shared" si="963"/>
        <v>2.7330438342024126E-2</v>
      </c>
      <c r="IT737" s="9">
        <f t="shared" si="939"/>
        <v>0</v>
      </c>
      <c r="IU737" s="9">
        <f t="shared" si="940"/>
        <v>0</v>
      </c>
      <c r="IV737" s="9">
        <f t="shared" si="941"/>
        <v>0</v>
      </c>
      <c r="IW737" s="9">
        <f t="shared" si="942"/>
        <v>0</v>
      </c>
      <c r="IX737" s="9">
        <f t="shared" si="943"/>
        <v>0</v>
      </c>
    </row>
    <row r="738" spans="1:258" ht="15.75" hidden="1" thickBot="1" x14ac:dyDescent="0.3">
      <c r="A738">
        <v>5</v>
      </c>
      <c r="B738" t="s">
        <v>584</v>
      </c>
      <c r="C738" t="s">
        <v>376</v>
      </c>
      <c r="D738" t="s">
        <v>270</v>
      </c>
      <c r="E738" t="s">
        <v>333</v>
      </c>
      <c r="F738" t="s">
        <v>333</v>
      </c>
      <c r="G738" t="s">
        <v>256</v>
      </c>
      <c r="H738">
        <v>5</v>
      </c>
      <c r="K738">
        <v>3</v>
      </c>
      <c r="L738">
        <v>2</v>
      </c>
      <c r="Q738">
        <v>1</v>
      </c>
      <c r="R738">
        <v>3</v>
      </c>
      <c r="T738">
        <v>1</v>
      </c>
      <c r="Y738">
        <v>4</v>
      </c>
      <c r="Z738">
        <v>1</v>
      </c>
      <c r="AB738">
        <v>2</v>
      </c>
      <c r="AE738">
        <v>3</v>
      </c>
      <c r="AT738">
        <v>5</v>
      </c>
      <c r="AU738">
        <v>0</v>
      </c>
      <c r="AV738">
        <v>5</v>
      </c>
      <c r="AW738">
        <v>0</v>
      </c>
      <c r="AX738">
        <v>0</v>
      </c>
      <c r="BB738">
        <f t="shared" si="914"/>
        <v>5</v>
      </c>
      <c r="BC738">
        <v>4</v>
      </c>
      <c r="BD738">
        <f t="shared" si="915"/>
        <v>4</v>
      </c>
      <c r="BE738">
        <f t="shared" si="916"/>
        <v>4.5</v>
      </c>
      <c r="BF738">
        <f t="shared" si="917"/>
        <v>4</v>
      </c>
      <c r="BH738">
        <f t="shared" si="918"/>
        <v>1</v>
      </c>
      <c r="BK738" s="45">
        <f>IF(G738="MEA",'[1]Net Hire Rate'!$E$7,IF(G738="AMR",'[1]Net Hire Rate'!$F$7,IF(G738="EUR",'[1]Net Hire Rate'!$G$7,IF(G738="APAC",'[1]Net Hire Rate'!$H$7,0))))</f>
        <v>1.6761041902604757E-3</v>
      </c>
      <c r="BL738" s="45">
        <f>IF(G738="MEA",'[1]Net Hire Rate'!$E$8,IF(G738="AMR",'[1]Net Hire Rate'!$F$8,IF(G738="EUR",'[1]Net Hire Rate'!$G$8,IF(G738="APAC",'[1]Net Hire Rate'!$H$8,0))))</f>
        <v>1.6761041902604757E-3</v>
      </c>
      <c r="BM738" s="45">
        <f>IF(G738="MEA",'[1]Net Hire Rate'!$E$9,IF(G738="AMR",'[1]Net Hire Rate'!$F$9,IF(G738="EUR",'[1]Net Hire Rate'!$G$9,IF(G738="APAC",'[1]Net Hire Rate'!$H$9,0))))</f>
        <v>1.6761041902604757E-3</v>
      </c>
      <c r="BN738" s="45">
        <f>IF(G738="MEA",'[1]Net Hire Rate'!$E$10,IF(G738="AMR",'[1]Net Hire Rate'!$F$10,IF(G738="EUR",'[1]Net Hire Rate'!$G$10,IF(G738="APAC",'[1]Net Hire Rate'!$H$10,0))))</f>
        <v>1.6761041902604757E-3</v>
      </c>
      <c r="BO738" s="45">
        <f>IF(G738="MEA",'[1]Net Hire Rate'!$E$11,IF(G738="AMR",'[1]Net Hire Rate'!$F$11,IF(G738="EUR",'[1]Net Hire Rate'!$G$11,IF(G738="APAC",'[1]Net Hire Rate'!$H$11,0))))</f>
        <v>1.6761041902604757E-3</v>
      </c>
      <c r="BP738" s="45">
        <f>IF(G738="MEA",'[1]Net Hire Rate'!$E$12,IF(G738="AMR",'[1]Net Hire Rate'!$F$12,IF(G738="EUR",'[1]Net Hire Rate'!$G$12,IF(G738="APAC",'[1]Net Hire Rate'!$H$12,0))))</f>
        <v>1.6761041902604757E-3</v>
      </c>
      <c r="BQ738" s="147">
        <f t="shared" si="919"/>
        <v>5</v>
      </c>
      <c r="BR738" s="147">
        <f t="shared" si="902"/>
        <v>5</v>
      </c>
      <c r="BS738" s="147">
        <f t="shared" si="920"/>
        <v>5.0083805209513024</v>
      </c>
      <c r="BT738" s="148">
        <f t="shared" si="903"/>
        <v>5.0083805209513024</v>
      </c>
      <c r="BU738" s="149">
        <f t="shared" si="921"/>
        <v>5.0167750885288873</v>
      </c>
      <c r="BV738" s="148">
        <f t="shared" si="904"/>
        <v>5.0167750885288873</v>
      </c>
      <c r="BW738" s="148">
        <f t="shared" si="922"/>
        <v>5.0251837262763646</v>
      </c>
      <c r="BX738" s="148">
        <f t="shared" si="905"/>
        <v>5.0251837262763646</v>
      </c>
      <c r="BY738" s="148">
        <f t="shared" si="923"/>
        <v>5.0336064577768047</v>
      </c>
      <c r="BZ738" s="148">
        <f t="shared" si="906"/>
        <v>5.0336064577768047</v>
      </c>
      <c r="CA738" s="148">
        <f t="shared" si="924"/>
        <v>5.0420433066528068</v>
      </c>
      <c r="CB738" s="148">
        <f t="shared" si="907"/>
        <v>5.0420433066528068</v>
      </c>
      <c r="CC738" s="148"/>
      <c r="CD738" s="38" t="s">
        <v>377</v>
      </c>
      <c r="CE738" s="40">
        <v>0.13333333333333333</v>
      </c>
      <c r="CF738" s="38">
        <v>5676</v>
      </c>
      <c r="CG738" s="38">
        <v>5834.4</v>
      </c>
      <c r="CH738" s="38">
        <v>6151.2</v>
      </c>
      <c r="CI738" s="38">
        <v>6339.2999999999993</v>
      </c>
      <c r="CJ738" s="38">
        <v>6458.0999999999995</v>
      </c>
      <c r="CK738" s="41">
        <v>6527.4</v>
      </c>
      <c r="CL738" s="41" t="s">
        <v>378</v>
      </c>
      <c r="CM738" s="40">
        <v>5.7142857142857141E-2</v>
      </c>
      <c r="CN738" s="41">
        <v>176088</v>
      </c>
      <c r="CO738" s="41">
        <v>180001.06666666665</v>
      </c>
      <c r="CP738" s="41">
        <v>187175.02222222221</v>
      </c>
      <c r="CQ738" s="41">
        <v>193370.7111111111</v>
      </c>
      <c r="CR738" s="41">
        <v>197609.86666666664</v>
      </c>
      <c r="CS738" s="41">
        <v>202501.19999999998</v>
      </c>
      <c r="CT738" s="41" t="s">
        <v>379</v>
      </c>
      <c r="CU738" s="40">
        <v>4.7619047619047616E-2</v>
      </c>
      <c r="CV738" s="41">
        <v>1500</v>
      </c>
      <c r="CW738" s="41">
        <v>1539.7058823529412</v>
      </c>
      <c r="CX738" s="41">
        <v>1619.1176470588234</v>
      </c>
      <c r="CY738" s="41">
        <v>1672.0588235294117</v>
      </c>
      <c r="CZ738" s="41">
        <v>1698.5294117647056</v>
      </c>
      <c r="DA738" s="41">
        <v>1724.9999999999998</v>
      </c>
      <c r="DB738" s="41" t="s">
        <v>380</v>
      </c>
      <c r="DC738" s="40">
        <v>0.14285714285714285</v>
      </c>
      <c r="DD738" s="41">
        <v>5676</v>
      </c>
      <c r="DE738" s="41">
        <v>5834.4</v>
      </c>
      <c r="DF738" s="41">
        <v>6151.2</v>
      </c>
      <c r="DG738" s="41">
        <v>6339.2999999999993</v>
      </c>
      <c r="DH738" s="41">
        <v>6458.0999999999995</v>
      </c>
      <c r="DI738" s="41">
        <v>6527.4</v>
      </c>
      <c r="DJ738" s="41" t="s">
        <v>381</v>
      </c>
      <c r="DK738" s="40">
        <v>0.61904761904761907</v>
      </c>
      <c r="DL738" s="41">
        <v>100</v>
      </c>
      <c r="DM738" s="41">
        <v>101.44319246424224</v>
      </c>
      <c r="DN738" s="41">
        <v>107.35637800770995</v>
      </c>
      <c r="DO738" s="41">
        <v>109.98330118141425</v>
      </c>
      <c r="DP738" s="41">
        <v>112.49826785150429</v>
      </c>
      <c r="DQ738" s="41">
        <v>114.99999999999999</v>
      </c>
      <c r="DR738" s="15"/>
      <c r="DS738" s="151">
        <f t="shared" si="908"/>
        <v>4</v>
      </c>
      <c r="DT738" s="152">
        <f t="shared" si="909"/>
        <v>4.0766881410228057</v>
      </c>
      <c r="DU738" s="7">
        <f t="shared" si="910"/>
        <v>4.304167210783346</v>
      </c>
      <c r="DV738" s="7">
        <f t="shared" si="911"/>
        <v>4.4205911450264743</v>
      </c>
      <c r="DW738">
        <f t="shared" si="912"/>
        <v>4.5148534238191091</v>
      </c>
      <c r="DX738">
        <f t="shared" si="913"/>
        <v>4.5999999999999996</v>
      </c>
      <c r="DZ738">
        <f t="shared" si="925"/>
        <v>4</v>
      </c>
      <c r="EA738">
        <f t="shared" si="926"/>
        <v>4.0766881410228057</v>
      </c>
      <c r="EB738">
        <f t="shared" si="927"/>
        <v>4.304167210783346</v>
      </c>
      <c r="EC738">
        <f t="shared" si="928"/>
        <v>4.4205911450264743</v>
      </c>
      <c r="ED738">
        <f t="shared" si="929"/>
        <v>4.5148534238191091</v>
      </c>
      <c r="EE738">
        <f t="shared" si="930"/>
        <v>4.5999999999999996</v>
      </c>
      <c r="EG738">
        <f t="shared" si="931"/>
        <v>5.0958601762785074</v>
      </c>
      <c r="EH738">
        <f t="shared" si="932"/>
        <v>5.2789998423861135</v>
      </c>
      <c r="EI738">
        <f t="shared" si="933"/>
        <v>5.1352455986740582</v>
      </c>
      <c r="EJ738">
        <f t="shared" si="934"/>
        <v>5.1066172777578487</v>
      </c>
      <c r="EK738">
        <f t="shared" si="935"/>
        <v>5.0942960581307926</v>
      </c>
      <c r="EM738">
        <f>IF($EM$9='[1]L&amp;D Numbers'!$E$6,'[1]L&amp;D Numbers'!$E$7)</f>
        <v>350</v>
      </c>
      <c r="EN738">
        <f>IF($EN$9='[1]L&amp;D Numbers'!$F$6,'[1]L&amp;D Numbers'!$F$7)</f>
        <v>2000</v>
      </c>
      <c r="EO738">
        <f>IF($EO$9='[1]L&amp;D Numbers'!$G$6,'[1]L&amp;D Numbers'!$G$7)</f>
        <v>2000</v>
      </c>
      <c r="EP738">
        <f>IF($EP$9='[1]L&amp;D Numbers'!$H$6,'[1]L&amp;D Numbers'!$H$7)</f>
        <v>2000</v>
      </c>
      <c r="EQ738">
        <f>IF($EQ$9='[1]L&amp;D Numbers'!$I$6,'[1]L&amp;D Numbers'!$I$7)</f>
        <v>2000</v>
      </c>
      <c r="ER738">
        <f>IF($ER$9='[1]L&amp;D Numbers'!$J$6,'[1]L&amp;D Numbers'!$J$7)</f>
        <v>0</v>
      </c>
      <c r="ET738" s="45">
        <f>'[1]L&amp;D Master'!$E$10</f>
        <v>1.0678246631903041E-2</v>
      </c>
      <c r="EU738" s="45">
        <f>ET738+'[1]L&amp;D Master'!$F$10</f>
        <v>1.8222427877342538E-2</v>
      </c>
      <c r="EV738" s="45">
        <f>EU738+'[1]L&amp;D Master'!$G$10</f>
        <v>2.3561551193294058E-2</v>
      </c>
      <c r="EW738" s="45">
        <f>EV738+'[1]L&amp;D Master'!$H$10</f>
        <v>2.7330438342024234E-2</v>
      </c>
      <c r="EX738" s="45">
        <f>EW738+'[1]L&amp;D Master'!$I$10</f>
        <v>2.9999999999999995E-2</v>
      </c>
      <c r="EY738" s="45"/>
      <c r="EZ738" s="45">
        <f t="shared" si="936"/>
        <v>1.0678246631903041E-2</v>
      </c>
      <c r="FA738" s="45">
        <f t="shared" si="937"/>
        <v>1.8222427877342538E-2</v>
      </c>
      <c r="FB738" s="45">
        <f t="shared" si="937"/>
        <v>2.3561551193294058E-2</v>
      </c>
      <c r="FC738" s="45">
        <f t="shared" si="937"/>
        <v>2.7330438342024234E-2</v>
      </c>
      <c r="FD738" s="45">
        <f t="shared" si="937"/>
        <v>2.7330438342024234E-2</v>
      </c>
      <c r="FE738" s="45"/>
      <c r="FF738">
        <f t="shared" si="944"/>
        <v>4.0331562596116095</v>
      </c>
      <c r="FG738">
        <f t="shared" si="945"/>
        <v>4.2257348342128243</v>
      </c>
      <c r="FH738">
        <f t="shared" si="946"/>
        <v>4.3164351604583109</v>
      </c>
      <c r="FI738">
        <f t="shared" si="947"/>
        <v>4.3914605006961445</v>
      </c>
      <c r="FJ738">
        <f t="shared" si="948"/>
        <v>4.4742799836266887</v>
      </c>
      <c r="FL738" s="34"/>
      <c r="FM738" s="34"/>
      <c r="FN738" s="34"/>
      <c r="FO738" s="34"/>
      <c r="FP738" s="34"/>
      <c r="FQ738" s="153">
        <f t="shared" si="938"/>
        <v>0.125</v>
      </c>
      <c r="FR738" s="153"/>
      <c r="FS738" s="42"/>
      <c r="FT738" s="42"/>
      <c r="FU738" s="42"/>
      <c r="FV738" s="42"/>
      <c r="FW738" s="42"/>
      <c r="FX738" s="42"/>
      <c r="FY738" s="42"/>
      <c r="FZ738" s="42"/>
      <c r="GA738" s="42"/>
      <c r="GB738" s="42"/>
      <c r="GC738" s="42"/>
      <c r="GD738" s="42"/>
      <c r="GE738" s="42"/>
      <c r="GF738" s="42"/>
      <c r="GG738" s="42"/>
      <c r="GH738" s="42"/>
      <c r="GI738" s="42"/>
      <c r="GJ738" s="42"/>
      <c r="GK738" s="42"/>
      <c r="GL738" s="42"/>
      <c r="GM738" s="154">
        <f>'[1]Automation Master'!$B$10*FQ738*FO738</f>
        <v>0</v>
      </c>
      <c r="GN738" s="155">
        <f>'[1]Automation Master'!$B$11*FO738*FQ738+GM738</f>
        <v>0</v>
      </c>
      <c r="GO738" s="155">
        <f>'[1]Automation Master'!$B$12*FO738*FQ738+GN738</f>
        <v>0</v>
      </c>
      <c r="GP738" s="155">
        <f>'[1]Automation Master'!$B$13*FO738*FQ738+GO738</f>
        <v>0</v>
      </c>
      <c r="GQ738" s="155">
        <f>'[1]Automation Master'!$C$10*FO738*FQ738+GP738</f>
        <v>0</v>
      </c>
      <c r="GR738" s="155">
        <f>'[1]Automation Master'!$C$11*FO738*FQ738+GQ738</f>
        <v>0</v>
      </c>
      <c r="GS738" s="155">
        <f>'[1]Automation Master'!$C$12*FO738*FQ738+GR738</f>
        <v>0</v>
      </c>
      <c r="GT738" s="155">
        <f>'[1]Automation Master'!$C$13*FO738*FQ738+GS738</f>
        <v>0</v>
      </c>
      <c r="GU738" s="155">
        <f>'[1]Automation Master'!$D$10*FO738*FQ738+GT738</f>
        <v>0</v>
      </c>
      <c r="GV738" s="155">
        <f>'[1]Automation Master'!$D$11*FO738*FQ738+GU738</f>
        <v>0</v>
      </c>
      <c r="GW738" s="155">
        <f>'[1]Automation Master'!$D$12*FO738*FQ738+GV738</f>
        <v>0</v>
      </c>
      <c r="GX738" s="155">
        <f>'[1]Automation Master'!$D$13*FO738*FQ738+GW738</f>
        <v>0</v>
      </c>
      <c r="GY738" s="155">
        <f>'[1]Automation Master'!$E$10*FO738*FQ738+GX738</f>
        <v>0</v>
      </c>
      <c r="GZ738" s="155">
        <f>'[1]Automation Master'!$E$11*FO738*FQ738+GY738</f>
        <v>0</v>
      </c>
      <c r="HA738" s="155">
        <f>'[1]Automation Master'!$E$12*FO738*FQ738+GZ738</f>
        <v>0</v>
      </c>
      <c r="HB738" s="155">
        <f>'[1]Automation Master'!$E$13*FO738*FQ738+HA738</f>
        <v>0</v>
      </c>
      <c r="HC738" s="155">
        <f>'[1]Automation Master'!$F$10*FO738*FQ738+HB738</f>
        <v>0</v>
      </c>
      <c r="HD738" s="155">
        <f>'[1]Automation Master'!$F$11*FO738*FQ738+HC738</f>
        <v>0</v>
      </c>
      <c r="HE738" s="155">
        <f>'[1]Automation Master'!$F$12*FO738*FQ738+HD738</f>
        <v>0</v>
      </c>
      <c r="HF738" s="156">
        <f>'[1]Automation Master'!$F$13*FO738*FQ738+HE738</f>
        <v>0</v>
      </c>
      <c r="HG738" s="157"/>
      <c r="HH738" s="157"/>
      <c r="HI738" s="157"/>
      <c r="HJ738" s="157"/>
      <c r="HK738" s="157"/>
      <c r="HL738" s="157"/>
      <c r="HM738" s="157"/>
      <c r="HN738" s="157"/>
      <c r="HO738" s="157"/>
      <c r="HP738" s="157"/>
      <c r="HQ738" s="157"/>
      <c r="HR738" s="157"/>
      <c r="HS738" s="157"/>
      <c r="HT738" s="157"/>
      <c r="HU738" s="157"/>
      <c r="HV738" s="157"/>
      <c r="HW738" s="157"/>
      <c r="HX738" s="157"/>
      <c r="HY738" s="42"/>
      <c r="HZ738" s="42"/>
      <c r="IA738" s="148">
        <f t="shared" si="949"/>
        <v>4.0766881410228057</v>
      </c>
      <c r="IB738" s="148">
        <f t="shared" si="950"/>
        <v>4.304167210783346</v>
      </c>
      <c r="IC738" s="148">
        <f t="shared" si="951"/>
        <v>4.4205911450264743</v>
      </c>
      <c r="ID738" s="148">
        <f t="shared" si="952"/>
        <v>4.5148534238191091</v>
      </c>
      <c r="IE738" s="148">
        <f t="shared" si="953"/>
        <v>4.5999999999999996</v>
      </c>
      <c r="IH738">
        <f t="shared" si="954"/>
        <v>4.0331562596116095</v>
      </c>
      <c r="II738">
        <f t="shared" si="955"/>
        <v>4.2257348342128243</v>
      </c>
      <c r="IJ738">
        <f t="shared" si="956"/>
        <v>4.3164351604583109</v>
      </c>
      <c r="IK738">
        <f t="shared" si="957"/>
        <v>4.3914605006961445</v>
      </c>
      <c r="IL738">
        <f t="shared" si="958"/>
        <v>4.4742799836266887</v>
      </c>
      <c r="IN738" s="42">
        <f t="shared" si="959"/>
        <v>1.0678246631903138E-2</v>
      </c>
      <c r="IO738" s="42">
        <f t="shared" si="960"/>
        <v>1.8222427877342445E-2</v>
      </c>
      <c r="IP738" s="42">
        <f t="shared" si="961"/>
        <v>2.3561551193294006E-2</v>
      </c>
      <c r="IQ738" s="42">
        <f t="shared" si="962"/>
        <v>2.7330438342024126E-2</v>
      </c>
      <c r="IR738" s="42">
        <f t="shared" si="963"/>
        <v>2.733043834202413E-2</v>
      </c>
      <c r="IT738" s="9">
        <f t="shared" si="939"/>
        <v>0</v>
      </c>
      <c r="IU738" s="9">
        <f t="shared" si="940"/>
        <v>0</v>
      </c>
      <c r="IV738" s="9">
        <f t="shared" si="941"/>
        <v>0</v>
      </c>
      <c r="IW738" s="9">
        <f t="shared" si="942"/>
        <v>0</v>
      </c>
      <c r="IX738" s="9">
        <f t="shared" si="943"/>
        <v>0</v>
      </c>
    </row>
    <row r="739" spans="1:258" ht="15.75" hidden="1" thickBot="1" x14ac:dyDescent="0.3">
      <c r="A739">
        <v>5</v>
      </c>
      <c r="B739" t="s">
        <v>584</v>
      </c>
      <c r="C739" t="s">
        <v>595</v>
      </c>
      <c r="D739" t="s">
        <v>513</v>
      </c>
      <c r="E739" t="s">
        <v>333</v>
      </c>
      <c r="F739" t="s">
        <v>333</v>
      </c>
      <c r="G739" t="s">
        <v>273</v>
      </c>
      <c r="H739">
        <v>5</v>
      </c>
      <c r="K739">
        <v>1</v>
      </c>
      <c r="L739">
        <v>4</v>
      </c>
      <c r="Q739">
        <v>1</v>
      </c>
      <c r="R739">
        <v>2</v>
      </c>
      <c r="S739">
        <v>1</v>
      </c>
      <c r="T739">
        <v>1</v>
      </c>
      <c r="Y739">
        <v>4</v>
      </c>
      <c r="Z739">
        <v>1</v>
      </c>
      <c r="AB739">
        <v>4</v>
      </c>
      <c r="AE739">
        <v>1</v>
      </c>
      <c r="AT739">
        <v>4.8</v>
      </c>
      <c r="AU739">
        <v>5</v>
      </c>
      <c r="AV739">
        <v>0</v>
      </c>
      <c r="AW739">
        <v>0</v>
      </c>
      <c r="AX739">
        <v>0</v>
      </c>
      <c r="BB739">
        <f t="shared" si="914"/>
        <v>5</v>
      </c>
      <c r="BC739">
        <v>5</v>
      </c>
      <c r="BD739">
        <f t="shared" si="915"/>
        <v>5</v>
      </c>
      <c r="BE739">
        <f t="shared" si="916"/>
        <v>5</v>
      </c>
      <c r="BF739">
        <f t="shared" si="917"/>
        <v>5</v>
      </c>
      <c r="BH739">
        <f t="shared" si="918"/>
        <v>0</v>
      </c>
      <c r="BK739" s="45">
        <f>IF(G739="MEA",'[1]Net Hire Rate'!$E$7,IF(G739="AMR",'[1]Net Hire Rate'!$F$7,IF(G739="EUR",'[1]Net Hire Rate'!$G$7,IF(G739="APAC",'[1]Net Hire Rate'!$H$7,0))))</f>
        <v>-2.2817025010969723E-2</v>
      </c>
      <c r="BL739" s="45">
        <f>IF(G739="MEA",'[1]Net Hire Rate'!$E$8,IF(G739="AMR",'[1]Net Hire Rate'!$F$8,IF(G739="EUR",'[1]Net Hire Rate'!$G$8,IF(G739="APAC",'[1]Net Hire Rate'!$H$8,0))))</f>
        <v>-2.2817025010969723E-2</v>
      </c>
      <c r="BM739" s="45">
        <f>IF(G739="MEA",'[1]Net Hire Rate'!$E$9,IF(G739="AMR",'[1]Net Hire Rate'!$F$9,IF(G739="EUR",'[1]Net Hire Rate'!$G$9,IF(G739="APAC",'[1]Net Hire Rate'!$H$9,0))))</f>
        <v>-2.2817025010969723E-2</v>
      </c>
      <c r="BN739" s="45">
        <f>IF(G739="MEA",'[1]Net Hire Rate'!$E$10,IF(G739="AMR",'[1]Net Hire Rate'!$F$10,IF(G739="EUR",'[1]Net Hire Rate'!$G$10,IF(G739="APAC",'[1]Net Hire Rate'!$H$10,0))))</f>
        <v>-2.2817025010969723E-2</v>
      </c>
      <c r="BO739" s="45">
        <f>IF(G739="MEA",'[1]Net Hire Rate'!$E$11,IF(G739="AMR",'[1]Net Hire Rate'!$F$11,IF(G739="EUR",'[1]Net Hire Rate'!$G$11,IF(G739="APAC",'[1]Net Hire Rate'!$H$11,0))))</f>
        <v>-2.2817025010969723E-2</v>
      </c>
      <c r="BP739" s="45">
        <f>IF(G739="MEA",'[1]Net Hire Rate'!$E$12,IF(G739="AMR",'[1]Net Hire Rate'!$F$12,IF(G739="EUR",'[1]Net Hire Rate'!$G$12,IF(G739="APAC",'[1]Net Hire Rate'!$H$12,0))))</f>
        <v>-2.2817025010969723E-2</v>
      </c>
      <c r="BQ739" s="147">
        <f t="shared" si="919"/>
        <v>5</v>
      </c>
      <c r="BR739" s="147">
        <f t="shared" si="902"/>
        <v>5</v>
      </c>
      <c r="BS739" s="147">
        <f t="shared" si="920"/>
        <v>4.8859148749451515</v>
      </c>
      <c r="BT739" s="148">
        <f t="shared" si="903"/>
        <v>4.8859148749451515</v>
      </c>
      <c r="BU739" s="149">
        <f t="shared" si="921"/>
        <v>4.7744328330420593</v>
      </c>
      <c r="BV739" s="148">
        <f t="shared" si="904"/>
        <v>4.7744328330420593</v>
      </c>
      <c r="BW739" s="148">
        <f t="shared" si="922"/>
        <v>4.6654944796773439</v>
      </c>
      <c r="BX739" s="148">
        <f t="shared" si="905"/>
        <v>4.6654944796773439</v>
      </c>
      <c r="BY739" s="148">
        <f t="shared" si="923"/>
        <v>4.5590417754460049</v>
      </c>
      <c r="BZ739" s="148">
        <f t="shared" si="906"/>
        <v>4.5590417754460049</v>
      </c>
      <c r="CA739" s="148">
        <f t="shared" si="924"/>
        <v>4.455018005229598</v>
      </c>
      <c r="CB739" s="148">
        <f t="shared" si="907"/>
        <v>4.455018005229598</v>
      </c>
      <c r="CC739" s="148"/>
      <c r="CD739" s="38" t="s">
        <v>518</v>
      </c>
      <c r="CE739" s="38">
        <v>0.15</v>
      </c>
      <c r="CF739" s="38">
        <v>137958</v>
      </c>
      <c r="CG739" s="38">
        <v>124791.33333333333</v>
      </c>
      <c r="CH739" s="38">
        <v>128069.11111111111</v>
      </c>
      <c r="CI739" s="38">
        <v>130272.81481481482</v>
      </c>
      <c r="CJ739" s="38">
        <v>127711.08641975309</v>
      </c>
      <c r="CK739" s="41">
        <v>128684.33744855966</v>
      </c>
      <c r="CL739" s="171" t="s">
        <v>519</v>
      </c>
      <c r="CM739" s="40">
        <v>0.15</v>
      </c>
      <c r="CN739" s="41">
        <v>58018</v>
      </c>
      <c r="CO739" s="41">
        <v>51483</v>
      </c>
      <c r="CP739" s="41">
        <v>53538</v>
      </c>
      <c r="CQ739" s="41">
        <v>54346.333333333336</v>
      </c>
      <c r="CR739" s="41">
        <v>53122.444444444445</v>
      </c>
      <c r="CS739" s="41">
        <v>53668.925925925927</v>
      </c>
      <c r="CT739" s="171" t="s">
        <v>520</v>
      </c>
      <c r="CU739" s="40">
        <v>0.2</v>
      </c>
      <c r="CV739" s="41">
        <v>355</v>
      </c>
      <c r="CW739" s="41">
        <v>318</v>
      </c>
      <c r="CX739" s="41">
        <v>330.33333333333331</v>
      </c>
      <c r="CY739" s="41">
        <v>334.4444444444444</v>
      </c>
      <c r="CZ739" s="41">
        <v>327.59259259259255</v>
      </c>
      <c r="DA739" s="41">
        <v>330.79012345679007</v>
      </c>
      <c r="DB739" s="171" t="s">
        <v>596</v>
      </c>
      <c r="DC739" s="40">
        <v>0.1</v>
      </c>
      <c r="DD739" s="41">
        <v>22</v>
      </c>
      <c r="DE739" s="41">
        <v>28.666666666666668</v>
      </c>
      <c r="DF739" s="41">
        <v>28.888888888888889</v>
      </c>
      <c r="DG739" s="41">
        <v>26.518518518518519</v>
      </c>
      <c r="DH739" s="41">
        <v>28.024691358024693</v>
      </c>
      <c r="DI739" s="41">
        <v>27.810699588477366</v>
      </c>
      <c r="DJ739" s="171" t="s">
        <v>597</v>
      </c>
      <c r="DK739" s="40">
        <v>0.4</v>
      </c>
      <c r="DL739" s="41">
        <v>100</v>
      </c>
      <c r="DM739" s="41">
        <v>92.754159338657402</v>
      </c>
      <c r="DN739" s="41">
        <v>96.329654279708251</v>
      </c>
      <c r="DO739" s="41">
        <v>96.361271206121899</v>
      </c>
      <c r="DP739" s="41">
        <v>95.148361608162517</v>
      </c>
      <c r="DQ739" s="41">
        <v>95.946429031330894</v>
      </c>
      <c r="DR739" s="15"/>
      <c r="DS739" s="151">
        <f t="shared" si="908"/>
        <v>5</v>
      </c>
      <c r="DT739" s="152">
        <f t="shared" si="909"/>
        <v>4.7463151370123331</v>
      </c>
      <c r="DU739" s="7">
        <f t="shared" si="910"/>
        <v>4.9020017894308712</v>
      </c>
      <c r="DV739" s="7">
        <f t="shared" si="911"/>
        <v>4.8827723088144008</v>
      </c>
      <c r="DW739">
        <f t="shared" si="912"/>
        <v>4.8436964117525356</v>
      </c>
      <c r="DX739">
        <f t="shared" si="913"/>
        <v>4.8761568366659356</v>
      </c>
      <c r="DZ739">
        <f t="shared" si="925"/>
        <v>5</v>
      </c>
      <c r="EA739">
        <f t="shared" si="926"/>
        <v>4.7463151370123331</v>
      </c>
      <c r="EB739">
        <f t="shared" si="927"/>
        <v>4.9020017894308712</v>
      </c>
      <c r="EC739">
        <f t="shared" si="928"/>
        <v>4.8827723088144008</v>
      </c>
      <c r="ED739">
        <f t="shared" si="929"/>
        <v>4.8436964117525356</v>
      </c>
      <c r="EE739">
        <f t="shared" si="930"/>
        <v>4.8761568366659356</v>
      </c>
      <c r="EG739">
        <f t="shared" si="931"/>
        <v>4.7463151370123331</v>
      </c>
      <c r="EH739">
        <f t="shared" si="932"/>
        <v>5.1640079176417029</v>
      </c>
      <c r="EI739">
        <f t="shared" si="933"/>
        <v>4.9803860938423856</v>
      </c>
      <c r="EJ739">
        <f t="shared" si="934"/>
        <v>4.9599859520468268</v>
      </c>
      <c r="EK739">
        <f t="shared" si="935"/>
        <v>5.0335079061051795</v>
      </c>
      <c r="EM739">
        <f>IF($EM$9='[1]L&amp;D Numbers'!$E$6,'[1]L&amp;D Numbers'!$E$7)</f>
        <v>350</v>
      </c>
      <c r="EN739">
        <f>IF($EN$9='[1]L&amp;D Numbers'!$F$6,'[1]L&amp;D Numbers'!$F$7)</f>
        <v>2000</v>
      </c>
      <c r="EO739">
        <f>IF($EO$9='[1]L&amp;D Numbers'!$G$6,'[1]L&amp;D Numbers'!$G$7)</f>
        <v>2000</v>
      </c>
      <c r="EP739">
        <f>IF($EP$9='[1]L&amp;D Numbers'!$H$6,'[1]L&amp;D Numbers'!$H$7)</f>
        <v>2000</v>
      </c>
      <c r="EQ739">
        <f>IF($EQ$9='[1]L&amp;D Numbers'!$I$6,'[1]L&amp;D Numbers'!$I$7)</f>
        <v>2000</v>
      </c>
      <c r="ER739">
        <f>IF($ER$9='[1]L&amp;D Numbers'!$J$6,'[1]L&amp;D Numbers'!$J$7)</f>
        <v>0</v>
      </c>
      <c r="ET739" s="45">
        <f>'[1]L&amp;D Master'!$E$10</f>
        <v>1.0678246631903041E-2</v>
      </c>
      <c r="EU739" s="45">
        <f>ET739+'[1]L&amp;D Master'!$F$10</f>
        <v>1.8222427877342538E-2</v>
      </c>
      <c r="EV739" s="45">
        <f>EU739+'[1]L&amp;D Master'!$G$10</f>
        <v>2.3561551193294058E-2</v>
      </c>
      <c r="EW739" s="45">
        <f>EV739+'[1]L&amp;D Master'!$H$10</f>
        <v>2.7330438342024234E-2</v>
      </c>
      <c r="EX739" s="45">
        <f>EW739+'[1]L&amp;D Master'!$I$10</f>
        <v>2.9999999999999995E-2</v>
      </c>
      <c r="EY739" s="45"/>
      <c r="EZ739" s="45">
        <f t="shared" si="936"/>
        <v>1.0678246631903041E-2</v>
      </c>
      <c r="FA739" s="45">
        <f t="shared" si="937"/>
        <v>1.8222427877342538E-2</v>
      </c>
      <c r="FB739" s="45">
        <f t="shared" si="937"/>
        <v>2.3561551193294058E-2</v>
      </c>
      <c r="FC739" s="45">
        <f t="shared" si="937"/>
        <v>2.7330438342024234E-2</v>
      </c>
      <c r="FD739" s="45">
        <f t="shared" si="937"/>
        <v>2.7330438342024234E-2</v>
      </c>
      <c r="FE739" s="45"/>
      <c r="FF739">
        <f t="shared" si="944"/>
        <v>4.6956328133865801</v>
      </c>
      <c r="FG739">
        <f t="shared" si="945"/>
        <v>4.8126754153683633</v>
      </c>
      <c r="FH739">
        <f t="shared" si="946"/>
        <v>4.7677266190950718</v>
      </c>
      <c r="FI739">
        <f t="shared" si="947"/>
        <v>4.7113160656236488</v>
      </c>
      <c r="FJ739">
        <f t="shared" si="948"/>
        <v>4.7428893328953974</v>
      </c>
      <c r="FL739" s="34"/>
      <c r="FM739" s="34"/>
      <c r="FN739" s="34"/>
      <c r="FO739" s="34"/>
      <c r="FP739" s="34"/>
      <c r="FQ739" s="153">
        <f t="shared" si="938"/>
        <v>0.125</v>
      </c>
      <c r="FR739" s="153"/>
      <c r="FS739" s="42"/>
      <c r="FT739" s="42"/>
      <c r="FU739" s="42"/>
      <c r="FV739" s="42"/>
      <c r="FW739" s="42"/>
      <c r="FX739" s="42"/>
      <c r="FY739" s="42"/>
      <c r="FZ739" s="42"/>
      <c r="GA739" s="42"/>
      <c r="GB739" s="42"/>
      <c r="GC739" s="42"/>
      <c r="GD739" s="42"/>
      <c r="GE739" s="42"/>
      <c r="GF739" s="42"/>
      <c r="GG739" s="42"/>
      <c r="GH739" s="42"/>
      <c r="GI739" s="42"/>
      <c r="GJ739" s="42"/>
      <c r="GK739" s="42"/>
      <c r="GL739" s="42"/>
      <c r="GM739" s="154">
        <f>'[1]Automation Master'!$B$10*FQ739*FO739</f>
        <v>0</v>
      </c>
      <c r="GN739" s="155">
        <f>'[1]Automation Master'!$B$11*FO739*FQ739+GM739</f>
        <v>0</v>
      </c>
      <c r="GO739" s="155">
        <f>'[1]Automation Master'!$B$12*FO739*FQ739+GN739</f>
        <v>0</v>
      </c>
      <c r="GP739" s="155">
        <f>'[1]Automation Master'!$B$13*FO739*FQ739+GO739</f>
        <v>0</v>
      </c>
      <c r="GQ739" s="155">
        <f>'[1]Automation Master'!$C$10*FO739*FQ739+GP739</f>
        <v>0</v>
      </c>
      <c r="GR739" s="155">
        <f>'[1]Automation Master'!$C$11*FO739*FQ739+GQ739</f>
        <v>0</v>
      </c>
      <c r="GS739" s="155">
        <f>'[1]Automation Master'!$C$12*FO739*FQ739+GR739</f>
        <v>0</v>
      </c>
      <c r="GT739" s="155">
        <f>'[1]Automation Master'!$C$13*FO739*FQ739+GS739</f>
        <v>0</v>
      </c>
      <c r="GU739" s="155">
        <f>'[1]Automation Master'!$D$10*FO739*FQ739+GT739</f>
        <v>0</v>
      </c>
      <c r="GV739" s="155">
        <f>'[1]Automation Master'!$D$11*FO739*FQ739+GU739</f>
        <v>0</v>
      </c>
      <c r="GW739" s="155">
        <f>'[1]Automation Master'!$D$12*FO739*FQ739+GV739</f>
        <v>0</v>
      </c>
      <c r="GX739" s="155">
        <f>'[1]Automation Master'!$D$13*FO739*FQ739+GW739</f>
        <v>0</v>
      </c>
      <c r="GY739" s="155">
        <f>'[1]Automation Master'!$E$10*FO739*FQ739+GX739</f>
        <v>0</v>
      </c>
      <c r="GZ739" s="155">
        <f>'[1]Automation Master'!$E$11*FO739*FQ739+GY739</f>
        <v>0</v>
      </c>
      <c r="HA739" s="155">
        <f>'[1]Automation Master'!$E$12*FO739*FQ739+GZ739</f>
        <v>0</v>
      </c>
      <c r="HB739" s="155">
        <f>'[1]Automation Master'!$E$13*FO739*FQ739+HA739</f>
        <v>0</v>
      </c>
      <c r="HC739" s="155">
        <f>'[1]Automation Master'!$F$10*FO739*FQ739+HB739</f>
        <v>0</v>
      </c>
      <c r="HD739" s="155">
        <f>'[1]Automation Master'!$F$11*FO739*FQ739+HC739</f>
        <v>0</v>
      </c>
      <c r="HE739" s="155">
        <f>'[1]Automation Master'!$F$12*FO739*FQ739+HD739</f>
        <v>0</v>
      </c>
      <c r="HF739" s="156">
        <f>'[1]Automation Master'!$F$13*FO739*FQ739+HE739</f>
        <v>0</v>
      </c>
      <c r="HG739" s="157"/>
      <c r="HH739" s="157"/>
      <c r="HI739" s="157"/>
      <c r="HJ739" s="157"/>
      <c r="HK739" s="157"/>
      <c r="HL739" s="157"/>
      <c r="HM739" s="157"/>
      <c r="HN739" s="157"/>
      <c r="HO739" s="157"/>
      <c r="HP739" s="157"/>
      <c r="HQ739" s="157"/>
      <c r="HR739" s="157"/>
      <c r="HS739" s="157"/>
      <c r="HT739" s="157"/>
      <c r="HU739" s="157"/>
      <c r="HV739" s="157"/>
      <c r="HW739" s="157"/>
      <c r="HX739" s="157"/>
      <c r="HY739" s="42"/>
      <c r="HZ739" s="42"/>
      <c r="IA739" s="148">
        <f t="shared" si="949"/>
        <v>4.7463151370123331</v>
      </c>
      <c r="IB739" s="148">
        <f t="shared" si="950"/>
        <v>4.9020017894308712</v>
      </c>
      <c r="IC739" s="148">
        <f t="shared" si="951"/>
        <v>4.8827723088144008</v>
      </c>
      <c r="ID739" s="148">
        <f t="shared" si="952"/>
        <v>4.8436964117525356</v>
      </c>
      <c r="IE739" s="148">
        <f t="shared" si="953"/>
        <v>4.8761568366659356</v>
      </c>
      <c r="IH739">
        <f t="shared" si="954"/>
        <v>4.6956328133865801</v>
      </c>
      <c r="II739">
        <f t="shared" si="955"/>
        <v>4.8126754153683633</v>
      </c>
      <c r="IJ739">
        <f t="shared" si="956"/>
        <v>4.7677266190950718</v>
      </c>
      <c r="IK739">
        <f t="shared" si="957"/>
        <v>4.7113160656236488</v>
      </c>
      <c r="IL739">
        <f t="shared" si="958"/>
        <v>4.7428893328953974</v>
      </c>
      <c r="IN739" s="42">
        <f t="shared" si="959"/>
        <v>1.0678246631903169E-2</v>
      </c>
      <c r="IO739" s="42">
        <f t="shared" si="960"/>
        <v>1.822242787734249E-2</v>
      </c>
      <c r="IP739" s="42">
        <f t="shared" si="961"/>
        <v>2.3561551193294041E-2</v>
      </c>
      <c r="IQ739" s="42">
        <f t="shared" si="962"/>
        <v>2.7330438342024262E-2</v>
      </c>
      <c r="IR739" s="42">
        <f t="shared" si="963"/>
        <v>2.7330438342024217E-2</v>
      </c>
      <c r="IT739" s="9">
        <f t="shared" si="939"/>
        <v>0</v>
      </c>
      <c r="IU739" s="9">
        <f t="shared" si="940"/>
        <v>0</v>
      </c>
      <c r="IV739" s="9">
        <f t="shared" si="941"/>
        <v>0</v>
      </c>
      <c r="IW739" s="9">
        <f t="shared" si="942"/>
        <v>0</v>
      </c>
      <c r="IX739" s="9">
        <f t="shared" si="943"/>
        <v>0</v>
      </c>
    </row>
    <row r="740" spans="1:258" ht="15.75" hidden="1" thickBot="1" x14ac:dyDescent="0.3">
      <c r="A740">
        <v>4</v>
      </c>
      <c r="B740" t="s">
        <v>584</v>
      </c>
      <c r="C740" t="s">
        <v>604</v>
      </c>
      <c r="D740" t="s">
        <v>513</v>
      </c>
      <c r="E740" t="s">
        <v>333</v>
      </c>
      <c r="F740" t="s">
        <v>333</v>
      </c>
      <c r="G740" t="s">
        <v>256</v>
      </c>
      <c r="H740">
        <v>4</v>
      </c>
      <c r="K740">
        <v>2</v>
      </c>
      <c r="L740">
        <v>2</v>
      </c>
      <c r="Q740">
        <v>2</v>
      </c>
      <c r="R740">
        <v>1</v>
      </c>
      <c r="T740">
        <v>1</v>
      </c>
      <c r="Y740">
        <v>4</v>
      </c>
      <c r="AB740">
        <v>2</v>
      </c>
      <c r="AE740">
        <v>2</v>
      </c>
      <c r="AT740">
        <v>4</v>
      </c>
      <c r="AU740">
        <v>0</v>
      </c>
      <c r="AV740">
        <v>0</v>
      </c>
      <c r="AW740">
        <v>0</v>
      </c>
      <c r="AX740">
        <v>4</v>
      </c>
      <c r="BB740">
        <f t="shared" si="914"/>
        <v>4</v>
      </c>
      <c r="BC740">
        <v>4</v>
      </c>
      <c r="BD740">
        <f t="shared" si="915"/>
        <v>4</v>
      </c>
      <c r="BE740">
        <f t="shared" si="916"/>
        <v>4</v>
      </c>
      <c r="BF740">
        <f t="shared" si="917"/>
        <v>4</v>
      </c>
      <c r="BH740">
        <f t="shared" si="918"/>
        <v>0</v>
      </c>
      <c r="BK740" s="45">
        <f>IF(G740="MEA",'[1]Net Hire Rate'!$E$7,IF(G740="AMR",'[1]Net Hire Rate'!$F$7,IF(G740="EUR",'[1]Net Hire Rate'!$G$7,IF(G740="APAC",'[1]Net Hire Rate'!$H$7,0))))</f>
        <v>1.6761041902604757E-3</v>
      </c>
      <c r="BL740" s="45">
        <f>IF(G740="MEA",'[1]Net Hire Rate'!$E$8,IF(G740="AMR",'[1]Net Hire Rate'!$F$8,IF(G740="EUR",'[1]Net Hire Rate'!$G$8,IF(G740="APAC",'[1]Net Hire Rate'!$H$8,0))))</f>
        <v>1.6761041902604757E-3</v>
      </c>
      <c r="BM740" s="45">
        <f>IF(G740="MEA",'[1]Net Hire Rate'!$E$9,IF(G740="AMR",'[1]Net Hire Rate'!$F$9,IF(G740="EUR",'[1]Net Hire Rate'!$G$9,IF(G740="APAC",'[1]Net Hire Rate'!$H$9,0))))</f>
        <v>1.6761041902604757E-3</v>
      </c>
      <c r="BN740" s="45">
        <f>IF(G740="MEA",'[1]Net Hire Rate'!$E$10,IF(G740="AMR",'[1]Net Hire Rate'!$F$10,IF(G740="EUR",'[1]Net Hire Rate'!$G$10,IF(G740="APAC",'[1]Net Hire Rate'!$H$10,0))))</f>
        <v>1.6761041902604757E-3</v>
      </c>
      <c r="BO740" s="45">
        <f>IF(G740="MEA",'[1]Net Hire Rate'!$E$11,IF(G740="AMR",'[1]Net Hire Rate'!$F$11,IF(G740="EUR",'[1]Net Hire Rate'!$G$11,IF(G740="APAC",'[1]Net Hire Rate'!$H$11,0))))</f>
        <v>1.6761041902604757E-3</v>
      </c>
      <c r="BP740" s="45">
        <f>IF(G740="MEA",'[1]Net Hire Rate'!$E$12,IF(G740="AMR",'[1]Net Hire Rate'!$F$12,IF(G740="EUR",'[1]Net Hire Rate'!$G$12,IF(G740="APAC",'[1]Net Hire Rate'!$H$12,0))))</f>
        <v>1.6761041902604757E-3</v>
      </c>
      <c r="BQ740" s="147">
        <f t="shared" si="919"/>
        <v>4</v>
      </c>
      <c r="BR740" s="147">
        <f t="shared" si="902"/>
        <v>4</v>
      </c>
      <c r="BS740" s="147">
        <f t="shared" si="920"/>
        <v>4.0067044167610417</v>
      </c>
      <c r="BT740" s="148">
        <f t="shared" si="903"/>
        <v>4.0067044167610417</v>
      </c>
      <c r="BU740" s="149">
        <f t="shared" si="921"/>
        <v>4.01342007082311</v>
      </c>
      <c r="BV740" s="148">
        <f t="shared" si="904"/>
        <v>4.01342007082311</v>
      </c>
      <c r="BW740" s="148">
        <f t="shared" si="922"/>
        <v>4.0201469810210924</v>
      </c>
      <c r="BX740" s="148">
        <f t="shared" si="905"/>
        <v>4.0201469810210924</v>
      </c>
      <c r="BY740" s="148">
        <f t="shared" si="923"/>
        <v>4.0268851662214447</v>
      </c>
      <c r="BZ740" s="148">
        <f t="shared" si="906"/>
        <v>4.0268851662214447</v>
      </c>
      <c r="CA740" s="148">
        <f t="shared" si="924"/>
        <v>4.0336346453222456</v>
      </c>
      <c r="CB740" s="148">
        <f t="shared" si="907"/>
        <v>4.0336346453222456</v>
      </c>
      <c r="CC740" s="148"/>
      <c r="CD740" s="38" t="s">
        <v>487</v>
      </c>
      <c r="CE740" s="38">
        <v>1</v>
      </c>
      <c r="CF740" s="38">
        <v>457</v>
      </c>
      <c r="CG740" s="38">
        <v>440.23804047924023</v>
      </c>
      <c r="CH740" s="38">
        <v>468.26154778253783</v>
      </c>
      <c r="CI740" s="38">
        <v>455.2890923098231</v>
      </c>
      <c r="CJ740" s="38">
        <v>454.41100154692936</v>
      </c>
      <c r="CK740" s="41">
        <v>459.29661414547729</v>
      </c>
      <c r="CL740" s="41"/>
      <c r="CM740" s="40"/>
      <c r="CN740" s="41"/>
      <c r="CO740" s="41"/>
      <c r="CP740" s="41"/>
      <c r="CQ740" s="41"/>
      <c r="CR740" s="41"/>
      <c r="CS740" s="41"/>
      <c r="CT740" s="41"/>
      <c r="CU740" s="40"/>
      <c r="CV740" s="41"/>
      <c r="CW740" s="41"/>
      <c r="CX740" s="41"/>
      <c r="CY740" s="41"/>
      <c r="CZ740" s="41"/>
      <c r="DA740" s="41"/>
      <c r="DB740" s="41"/>
      <c r="DC740" s="40"/>
      <c r="DD740" s="41"/>
      <c r="DE740" s="41"/>
      <c r="DF740" s="41"/>
      <c r="DG740" s="41"/>
      <c r="DH740" s="41"/>
      <c r="DI740" s="41"/>
      <c r="DJ740" s="41"/>
      <c r="DK740" s="40"/>
      <c r="DL740" s="41"/>
      <c r="DM740" s="41"/>
      <c r="DN740" s="41"/>
      <c r="DO740" s="41"/>
      <c r="DP740" s="41"/>
      <c r="DQ740" s="41"/>
      <c r="DR740" s="15"/>
      <c r="DS740" s="151">
        <f t="shared" si="908"/>
        <v>4</v>
      </c>
      <c r="DT740" s="152">
        <f t="shared" si="909"/>
        <v>3.8532870063828466</v>
      </c>
      <c r="DU740" s="7">
        <f t="shared" si="910"/>
        <v>4.098569346017837</v>
      </c>
      <c r="DV740" s="7">
        <f t="shared" si="911"/>
        <v>3.9850248779853228</v>
      </c>
      <c r="DW740">
        <f t="shared" si="912"/>
        <v>3.9773391820300161</v>
      </c>
      <c r="DX740">
        <f t="shared" si="913"/>
        <v>4.0201016555402829</v>
      </c>
      <c r="DZ740">
        <f t="shared" si="925"/>
        <v>4</v>
      </c>
      <c r="EA740">
        <f t="shared" si="926"/>
        <v>3.8532870063828466</v>
      </c>
      <c r="EB740">
        <f t="shared" si="927"/>
        <v>4.098569346017837</v>
      </c>
      <c r="EC740">
        <f t="shared" si="928"/>
        <v>3.9850248779853228</v>
      </c>
      <c r="ED740">
        <f t="shared" si="929"/>
        <v>3.9773391820300161</v>
      </c>
      <c r="EE740">
        <f t="shared" si="930"/>
        <v>4.0201016555402829</v>
      </c>
      <c r="EG740">
        <f t="shared" si="931"/>
        <v>3.8532870063828466</v>
      </c>
      <c r="EH740">
        <f t="shared" si="932"/>
        <v>4.254621406844274</v>
      </c>
      <c r="EI740">
        <f t="shared" si="933"/>
        <v>3.8891862418842971</v>
      </c>
      <c r="EJ740">
        <f t="shared" si="934"/>
        <v>3.9922854223593278</v>
      </c>
      <c r="EK740">
        <f t="shared" si="935"/>
        <v>4.0430061119287704</v>
      </c>
      <c r="EM740">
        <f>IF($EM$9='[1]L&amp;D Numbers'!$E$6,'[1]L&amp;D Numbers'!$E$7)</f>
        <v>350</v>
      </c>
      <c r="EN740">
        <f>IF($EN$9='[1]L&amp;D Numbers'!$F$6,'[1]L&amp;D Numbers'!$F$7)</f>
        <v>2000</v>
      </c>
      <c r="EO740">
        <f>IF($EO$9='[1]L&amp;D Numbers'!$G$6,'[1]L&amp;D Numbers'!$G$7)</f>
        <v>2000</v>
      </c>
      <c r="EP740">
        <f>IF($EP$9='[1]L&amp;D Numbers'!$H$6,'[1]L&amp;D Numbers'!$H$7)</f>
        <v>2000</v>
      </c>
      <c r="EQ740">
        <f>IF($EQ$9='[1]L&amp;D Numbers'!$I$6,'[1]L&amp;D Numbers'!$I$7)</f>
        <v>2000</v>
      </c>
      <c r="ER740">
        <f>IF($ER$9='[1]L&amp;D Numbers'!$J$6,'[1]L&amp;D Numbers'!$J$7)</f>
        <v>0</v>
      </c>
      <c r="ET740" s="45">
        <f>'[1]L&amp;D Master'!$E$10</f>
        <v>1.0678246631903041E-2</v>
      </c>
      <c r="EU740" s="45">
        <f>ET740+'[1]L&amp;D Master'!$F$10</f>
        <v>1.8222427877342538E-2</v>
      </c>
      <c r="EV740" s="45">
        <f>EU740+'[1]L&amp;D Master'!$G$10</f>
        <v>2.3561551193294058E-2</v>
      </c>
      <c r="EW740" s="45">
        <f>EV740+'[1]L&amp;D Master'!$H$10</f>
        <v>2.7330438342024234E-2</v>
      </c>
      <c r="EX740" s="45">
        <f>EW740+'[1]L&amp;D Master'!$I$10</f>
        <v>2.9999999999999995E-2</v>
      </c>
      <c r="EY740" s="45"/>
      <c r="EZ740" s="45">
        <f t="shared" si="936"/>
        <v>1.0678246631903041E-2</v>
      </c>
      <c r="FA740" s="45">
        <f t="shared" si="937"/>
        <v>1.8222427877342538E-2</v>
      </c>
      <c r="FB740" s="45">
        <f t="shared" si="937"/>
        <v>2.3561551193294058E-2</v>
      </c>
      <c r="FC740" s="45">
        <f t="shared" si="937"/>
        <v>2.7330438342024234E-2</v>
      </c>
      <c r="FD740" s="45">
        <f t="shared" si="937"/>
        <v>2.7330438342024234E-2</v>
      </c>
      <c r="FE740" s="45"/>
      <c r="FF740">
        <f t="shared" si="944"/>
        <v>3.812140657385183</v>
      </c>
      <c r="FG740">
        <f t="shared" si="945"/>
        <v>4.0238834617097403</v>
      </c>
      <c r="FH740">
        <f t="shared" si="946"/>
        <v>3.891131510316121</v>
      </c>
      <c r="FI740">
        <f t="shared" si="947"/>
        <v>3.8686367587502279</v>
      </c>
      <c r="FJ740">
        <f t="shared" si="948"/>
        <v>3.9102305151148697</v>
      </c>
      <c r="FL740" s="34"/>
      <c r="FM740" s="34"/>
      <c r="FN740" s="34"/>
      <c r="FO740" s="34"/>
      <c r="FP740" s="34"/>
      <c r="FQ740" s="153">
        <f t="shared" si="938"/>
        <v>0.125</v>
      </c>
      <c r="FR740" s="153"/>
      <c r="FS740" s="42"/>
      <c r="FT740" s="42"/>
      <c r="FU740" s="42"/>
      <c r="FV740" s="42"/>
      <c r="FW740" s="42"/>
      <c r="FX740" s="42"/>
      <c r="FY740" s="42"/>
      <c r="FZ740" s="42"/>
      <c r="GA740" s="42"/>
      <c r="GB740" s="42"/>
      <c r="GC740" s="42"/>
      <c r="GD740" s="42"/>
      <c r="GE740" s="42"/>
      <c r="GF740" s="42"/>
      <c r="GG740" s="42"/>
      <c r="GH740" s="42"/>
      <c r="GI740" s="42"/>
      <c r="GJ740" s="42"/>
      <c r="GK740" s="42"/>
      <c r="GL740" s="42"/>
      <c r="GM740" s="154">
        <f>'[1]Automation Master'!$B$10*FQ740*FO740</f>
        <v>0</v>
      </c>
      <c r="GN740" s="155">
        <f>'[1]Automation Master'!$B$11*FO740*FQ740+GM740</f>
        <v>0</v>
      </c>
      <c r="GO740" s="155">
        <f>'[1]Automation Master'!$B$12*FO740*FQ740+GN740</f>
        <v>0</v>
      </c>
      <c r="GP740" s="155">
        <f>'[1]Automation Master'!$B$13*FO740*FQ740+GO740</f>
        <v>0</v>
      </c>
      <c r="GQ740" s="155">
        <f>'[1]Automation Master'!$C$10*FO740*FQ740+GP740</f>
        <v>0</v>
      </c>
      <c r="GR740" s="155">
        <f>'[1]Automation Master'!$C$11*FO740*FQ740+GQ740</f>
        <v>0</v>
      </c>
      <c r="GS740" s="155">
        <f>'[1]Automation Master'!$C$12*FO740*FQ740+GR740</f>
        <v>0</v>
      </c>
      <c r="GT740" s="155">
        <f>'[1]Automation Master'!$C$13*FO740*FQ740+GS740</f>
        <v>0</v>
      </c>
      <c r="GU740" s="155">
        <f>'[1]Automation Master'!$D$10*FO740*FQ740+GT740</f>
        <v>0</v>
      </c>
      <c r="GV740" s="155">
        <f>'[1]Automation Master'!$D$11*FO740*FQ740+GU740</f>
        <v>0</v>
      </c>
      <c r="GW740" s="155">
        <f>'[1]Automation Master'!$D$12*FO740*FQ740+GV740</f>
        <v>0</v>
      </c>
      <c r="GX740" s="155">
        <f>'[1]Automation Master'!$D$13*FO740*FQ740+GW740</f>
        <v>0</v>
      </c>
      <c r="GY740" s="155">
        <f>'[1]Automation Master'!$E$10*FO740*FQ740+GX740</f>
        <v>0</v>
      </c>
      <c r="GZ740" s="155">
        <f>'[1]Automation Master'!$E$11*FO740*FQ740+GY740</f>
        <v>0</v>
      </c>
      <c r="HA740" s="155">
        <f>'[1]Automation Master'!$E$12*FO740*FQ740+GZ740</f>
        <v>0</v>
      </c>
      <c r="HB740" s="155">
        <f>'[1]Automation Master'!$E$13*FO740*FQ740+HA740</f>
        <v>0</v>
      </c>
      <c r="HC740" s="155">
        <f>'[1]Automation Master'!$F$10*FO740*FQ740+HB740</f>
        <v>0</v>
      </c>
      <c r="HD740" s="155">
        <f>'[1]Automation Master'!$F$11*FO740*FQ740+HC740</f>
        <v>0</v>
      </c>
      <c r="HE740" s="155">
        <f>'[1]Automation Master'!$F$12*FO740*FQ740+HD740</f>
        <v>0</v>
      </c>
      <c r="HF740" s="156">
        <f>'[1]Automation Master'!$F$13*FO740*FQ740+HE740</f>
        <v>0</v>
      </c>
      <c r="HG740" s="157"/>
      <c r="HH740" s="157"/>
      <c r="HI740" s="157"/>
      <c r="HJ740" s="157"/>
      <c r="HK740" s="157"/>
      <c r="HL740" s="157"/>
      <c r="HM740" s="157"/>
      <c r="HN740" s="157"/>
      <c r="HO740" s="157"/>
      <c r="HP740" s="157"/>
      <c r="HQ740" s="157"/>
      <c r="HR740" s="157"/>
      <c r="HS740" s="157"/>
      <c r="HT740" s="157"/>
      <c r="HU740" s="157"/>
      <c r="HV740" s="157"/>
      <c r="HW740" s="157"/>
      <c r="HX740" s="157"/>
      <c r="HY740" s="42"/>
      <c r="HZ740" s="42"/>
      <c r="IA740" s="148">
        <f t="shared" si="949"/>
        <v>3.8532870063828466</v>
      </c>
      <c r="IB740" s="148">
        <f t="shared" si="950"/>
        <v>4.098569346017837</v>
      </c>
      <c r="IC740" s="148">
        <f t="shared" si="951"/>
        <v>3.9850248779853228</v>
      </c>
      <c r="ID740" s="148">
        <f t="shared" si="952"/>
        <v>3.9773391820300161</v>
      </c>
      <c r="IE740" s="148">
        <f t="shared" si="953"/>
        <v>4.0201016555402829</v>
      </c>
      <c r="IH740">
        <f t="shared" si="954"/>
        <v>3.812140657385183</v>
      </c>
      <c r="II740">
        <f t="shared" si="955"/>
        <v>4.0238834617097403</v>
      </c>
      <c r="IJ740">
        <f t="shared" si="956"/>
        <v>3.891131510316121</v>
      </c>
      <c r="IK740">
        <f t="shared" si="957"/>
        <v>3.8686367587502279</v>
      </c>
      <c r="IL740">
        <f t="shared" si="958"/>
        <v>3.9102305151148697</v>
      </c>
      <c r="IN740" s="42">
        <f t="shared" si="959"/>
        <v>1.0678246631903088E-2</v>
      </c>
      <c r="IO740" s="42">
        <f t="shared" si="960"/>
        <v>1.8222427877342448E-2</v>
      </c>
      <c r="IP740" s="42">
        <f t="shared" si="961"/>
        <v>2.3561551193294099E-2</v>
      </c>
      <c r="IQ740" s="42">
        <f t="shared" si="962"/>
        <v>2.7330438342024164E-2</v>
      </c>
      <c r="IR740" s="42">
        <f t="shared" si="963"/>
        <v>2.7330438342024203E-2</v>
      </c>
      <c r="IT740" s="9">
        <f t="shared" si="939"/>
        <v>0</v>
      </c>
      <c r="IU740" s="9">
        <f t="shared" si="940"/>
        <v>0</v>
      </c>
      <c r="IV740" s="9">
        <f t="shared" si="941"/>
        <v>0</v>
      </c>
      <c r="IW740" s="9">
        <f t="shared" si="942"/>
        <v>0</v>
      </c>
      <c r="IX740" s="9">
        <f t="shared" si="943"/>
        <v>0</v>
      </c>
    </row>
    <row r="741" spans="1:258" ht="15.75" hidden="1" thickBot="1" x14ac:dyDescent="0.3">
      <c r="A741">
        <v>101</v>
      </c>
      <c r="B741" t="s">
        <v>584</v>
      </c>
      <c r="C741" t="s">
        <v>517</v>
      </c>
      <c r="D741" t="s">
        <v>513</v>
      </c>
      <c r="E741" t="s">
        <v>333</v>
      </c>
      <c r="F741" t="s">
        <v>333</v>
      </c>
      <c r="G741" t="s">
        <v>256</v>
      </c>
      <c r="H741">
        <v>84</v>
      </c>
      <c r="I741">
        <v>17</v>
      </c>
      <c r="K741">
        <v>9</v>
      </c>
      <c r="L741">
        <v>75</v>
      </c>
      <c r="M741">
        <v>17</v>
      </c>
      <c r="Q741">
        <v>6</v>
      </c>
      <c r="R741">
        <v>12</v>
      </c>
      <c r="S741">
        <v>24</v>
      </c>
      <c r="T741">
        <v>36</v>
      </c>
      <c r="U741">
        <v>6</v>
      </c>
      <c r="X741">
        <v>17</v>
      </c>
      <c r="Y741">
        <v>84</v>
      </c>
      <c r="AA741">
        <v>17</v>
      </c>
      <c r="AB741">
        <v>31</v>
      </c>
      <c r="AE741">
        <v>8</v>
      </c>
      <c r="AF741">
        <v>22</v>
      </c>
      <c r="AL741">
        <v>40</v>
      </c>
      <c r="AT741">
        <v>101</v>
      </c>
      <c r="AU741">
        <v>0</v>
      </c>
      <c r="AV741">
        <v>0</v>
      </c>
      <c r="AW741">
        <v>101</v>
      </c>
      <c r="AX741">
        <v>0</v>
      </c>
      <c r="BB741">
        <f t="shared" si="914"/>
        <v>101</v>
      </c>
      <c r="BC741">
        <v>100</v>
      </c>
      <c r="BD741">
        <f t="shared" si="915"/>
        <v>100</v>
      </c>
      <c r="BE741">
        <f t="shared" si="916"/>
        <v>100.5</v>
      </c>
      <c r="BF741">
        <f t="shared" si="917"/>
        <v>100</v>
      </c>
      <c r="BH741">
        <f t="shared" si="918"/>
        <v>1</v>
      </c>
      <c r="BK741" s="45">
        <f>IF(G741="MEA",'[1]Net Hire Rate'!$E$7,IF(G741="AMR",'[1]Net Hire Rate'!$F$7,IF(G741="EUR",'[1]Net Hire Rate'!$G$7,IF(G741="APAC",'[1]Net Hire Rate'!$H$7,0))))</f>
        <v>1.6761041902604757E-3</v>
      </c>
      <c r="BL741" s="45">
        <f>IF(G741="MEA",'[1]Net Hire Rate'!$E$8,IF(G741="AMR",'[1]Net Hire Rate'!$F$8,IF(G741="EUR",'[1]Net Hire Rate'!$G$8,IF(G741="APAC",'[1]Net Hire Rate'!$H$8,0))))</f>
        <v>1.6761041902604757E-3</v>
      </c>
      <c r="BM741" s="45">
        <f>IF(G741="MEA",'[1]Net Hire Rate'!$E$9,IF(G741="AMR",'[1]Net Hire Rate'!$F$9,IF(G741="EUR",'[1]Net Hire Rate'!$G$9,IF(G741="APAC",'[1]Net Hire Rate'!$H$9,0))))</f>
        <v>1.6761041902604757E-3</v>
      </c>
      <c r="BN741" s="45">
        <f>IF(G741="MEA",'[1]Net Hire Rate'!$E$10,IF(G741="AMR",'[1]Net Hire Rate'!$F$10,IF(G741="EUR",'[1]Net Hire Rate'!$G$10,IF(G741="APAC",'[1]Net Hire Rate'!$H$10,0))))</f>
        <v>1.6761041902604757E-3</v>
      </c>
      <c r="BO741" s="45">
        <f>IF(G741="MEA",'[1]Net Hire Rate'!$E$11,IF(G741="AMR",'[1]Net Hire Rate'!$F$11,IF(G741="EUR",'[1]Net Hire Rate'!$G$11,IF(G741="APAC",'[1]Net Hire Rate'!$H$11,0))))</f>
        <v>1.6761041902604757E-3</v>
      </c>
      <c r="BP741" s="45">
        <f>IF(G741="MEA",'[1]Net Hire Rate'!$E$12,IF(G741="AMR",'[1]Net Hire Rate'!$F$12,IF(G741="EUR",'[1]Net Hire Rate'!$G$12,IF(G741="APAC",'[1]Net Hire Rate'!$H$12,0))))</f>
        <v>1.6761041902604757E-3</v>
      </c>
      <c r="BQ741" s="147">
        <f t="shared" si="919"/>
        <v>101</v>
      </c>
      <c r="BR741" s="147">
        <f t="shared" si="902"/>
        <v>101</v>
      </c>
      <c r="BS741" s="147">
        <f t="shared" si="920"/>
        <v>101.1692865232163</v>
      </c>
      <c r="BT741" s="148">
        <f t="shared" si="903"/>
        <v>101.1692865232163</v>
      </c>
      <c r="BU741" s="149">
        <f t="shared" si="921"/>
        <v>101.33885678828352</v>
      </c>
      <c r="BV741" s="148">
        <f t="shared" si="904"/>
        <v>101.33885678828352</v>
      </c>
      <c r="BW741" s="148">
        <f t="shared" si="922"/>
        <v>101.50871127078257</v>
      </c>
      <c r="BX741" s="148">
        <f t="shared" si="905"/>
        <v>101.50871127078257</v>
      </c>
      <c r="BY741" s="148">
        <f t="shared" si="923"/>
        <v>101.67885044709146</v>
      </c>
      <c r="BZ741" s="148">
        <f t="shared" si="906"/>
        <v>101.67885044709146</v>
      </c>
      <c r="CA741" s="148">
        <f t="shared" si="924"/>
        <v>101.8492747943867</v>
      </c>
      <c r="CB741" s="148">
        <f t="shared" si="907"/>
        <v>101.8492747943867</v>
      </c>
      <c r="CC741" s="148"/>
      <c r="CD741" s="38" t="s">
        <v>518</v>
      </c>
      <c r="CE741" s="38">
        <v>0.15</v>
      </c>
      <c r="CF741" s="38">
        <v>137958</v>
      </c>
      <c r="CG741" s="38">
        <v>124791.33333333333</v>
      </c>
      <c r="CH741" s="38">
        <v>128069.11111111111</v>
      </c>
      <c r="CI741" s="38">
        <v>130272.81481481482</v>
      </c>
      <c r="CJ741" s="38">
        <v>127711.08641975309</v>
      </c>
      <c r="CK741" s="41">
        <v>128684.33744855966</v>
      </c>
      <c r="CL741" s="171" t="s">
        <v>519</v>
      </c>
      <c r="CM741" s="40">
        <v>0.15</v>
      </c>
      <c r="CN741" s="41">
        <v>58018</v>
      </c>
      <c r="CO741" s="41">
        <v>51483</v>
      </c>
      <c r="CP741" s="41">
        <v>53538</v>
      </c>
      <c r="CQ741" s="41">
        <v>54346.333333333336</v>
      </c>
      <c r="CR741" s="41">
        <v>53122.444444444445</v>
      </c>
      <c r="CS741" s="41">
        <v>53668.925925925927</v>
      </c>
      <c r="CT741" s="171" t="s">
        <v>520</v>
      </c>
      <c r="CU741" s="40">
        <v>0.2</v>
      </c>
      <c r="CV741" s="41">
        <v>355</v>
      </c>
      <c r="CW741" s="41">
        <v>318</v>
      </c>
      <c r="CX741" s="41">
        <v>330.33333333333331</v>
      </c>
      <c r="CY741" s="41">
        <v>334.4444444444444</v>
      </c>
      <c r="CZ741" s="41">
        <v>327.59259259259255</v>
      </c>
      <c r="DA741" s="41">
        <v>330.79012345679007</v>
      </c>
      <c r="DB741" s="171" t="s">
        <v>521</v>
      </c>
      <c r="DC741" s="40">
        <v>0.2</v>
      </c>
      <c r="DD741" s="41">
        <v>908270</v>
      </c>
      <c r="DE741" s="41">
        <v>790820</v>
      </c>
      <c r="DF741" s="41">
        <v>854524</v>
      </c>
      <c r="DG741" s="41">
        <v>851204.66666666663</v>
      </c>
      <c r="DH741" s="41">
        <v>832182.88888888888</v>
      </c>
      <c r="DI741" s="41">
        <v>845970.51851851854</v>
      </c>
      <c r="DJ741" s="171" t="s">
        <v>522</v>
      </c>
      <c r="DK741" s="40">
        <v>0.3</v>
      </c>
      <c r="DL741" s="41">
        <v>100</v>
      </c>
      <c r="DM741" s="41">
        <v>109.0606737876853</v>
      </c>
      <c r="DN741" s="41">
        <v>109.48885175417743</v>
      </c>
      <c r="DO741" s="41">
        <v>106.18317518062091</v>
      </c>
      <c r="DP741" s="41">
        <v>108.24423357416121</v>
      </c>
      <c r="DQ741" s="41">
        <v>107.97208683631985</v>
      </c>
      <c r="DR741" s="15"/>
      <c r="DS741" s="151">
        <f t="shared" si="908"/>
        <v>100</v>
      </c>
      <c r="DT741" s="152">
        <f t="shared" si="909"/>
        <v>94.926302740246669</v>
      </c>
      <c r="DU741" s="7">
        <f t="shared" si="910"/>
        <v>98.040035788617416</v>
      </c>
      <c r="DV741" s="7">
        <f t="shared" si="911"/>
        <v>97.655446176288024</v>
      </c>
      <c r="DW741">
        <f t="shared" si="912"/>
        <v>96.873928235050698</v>
      </c>
      <c r="DX741">
        <f t="shared" si="913"/>
        <v>97.523136733318708</v>
      </c>
      <c r="DZ741">
        <f t="shared" si="925"/>
        <v>100</v>
      </c>
      <c r="EA741">
        <f t="shared" si="926"/>
        <v>94.926302740246669</v>
      </c>
      <c r="EB741">
        <f t="shared" si="927"/>
        <v>98.040035788617416</v>
      </c>
      <c r="EC741">
        <f t="shared" si="928"/>
        <v>97.655446176288024</v>
      </c>
      <c r="ED741">
        <f t="shared" si="929"/>
        <v>96.873928235050698</v>
      </c>
      <c r="EE741">
        <f t="shared" si="930"/>
        <v>97.523136733318708</v>
      </c>
      <c r="EG741">
        <f t="shared" si="931"/>
        <v>95.875565767649135</v>
      </c>
      <c r="EH741">
        <f t="shared" si="932"/>
        <v>104.3129599363624</v>
      </c>
      <c r="EI741">
        <f t="shared" si="933"/>
        <v>100.60379909561622</v>
      </c>
      <c r="EJ741">
        <f t="shared" si="934"/>
        <v>100.19171623134588</v>
      </c>
      <c r="EK741">
        <f t="shared" si="935"/>
        <v>101.67685970332464</v>
      </c>
      <c r="EM741">
        <f>IF($EM$9='[1]L&amp;D Numbers'!$E$6,'[1]L&amp;D Numbers'!$E$7)</f>
        <v>350</v>
      </c>
      <c r="EN741">
        <f>IF($EN$9='[1]L&amp;D Numbers'!$F$6,'[1]L&amp;D Numbers'!$F$7)</f>
        <v>2000</v>
      </c>
      <c r="EO741">
        <f>IF($EO$9='[1]L&amp;D Numbers'!$G$6,'[1]L&amp;D Numbers'!$G$7)</f>
        <v>2000</v>
      </c>
      <c r="EP741">
        <f>IF($EP$9='[1]L&amp;D Numbers'!$H$6,'[1]L&amp;D Numbers'!$H$7)</f>
        <v>2000</v>
      </c>
      <c r="EQ741">
        <f>IF($EQ$9='[1]L&amp;D Numbers'!$I$6,'[1]L&amp;D Numbers'!$I$7)</f>
        <v>2000</v>
      </c>
      <c r="ER741">
        <f>IF($ER$9='[1]L&amp;D Numbers'!$J$6,'[1]L&amp;D Numbers'!$J$7)</f>
        <v>0</v>
      </c>
      <c r="ET741" s="45">
        <f>'[1]L&amp;D Master'!$E$10</f>
        <v>1.0678246631903041E-2</v>
      </c>
      <c r="EU741" s="45">
        <f>ET741+'[1]L&amp;D Master'!$F$10</f>
        <v>1.8222427877342538E-2</v>
      </c>
      <c r="EV741" s="45">
        <f>EU741+'[1]L&amp;D Master'!$G$10</f>
        <v>2.3561551193294058E-2</v>
      </c>
      <c r="EW741" s="45">
        <f>EV741+'[1]L&amp;D Master'!$H$10</f>
        <v>2.7330438342024234E-2</v>
      </c>
      <c r="EX741" s="45">
        <f>EW741+'[1]L&amp;D Master'!$I$10</f>
        <v>2.9999999999999995E-2</v>
      </c>
      <c r="EY741" s="45"/>
      <c r="EZ741" s="45">
        <f t="shared" si="936"/>
        <v>1.0678246631903041E-2</v>
      </c>
      <c r="FA741" s="45">
        <f t="shared" si="937"/>
        <v>1.8222427877342538E-2</v>
      </c>
      <c r="FB741" s="45">
        <f t="shared" si="937"/>
        <v>2.3561551193294058E-2</v>
      </c>
      <c r="FC741" s="45">
        <f t="shared" si="937"/>
        <v>2.7330438342024234E-2</v>
      </c>
      <c r="FD741" s="45">
        <f t="shared" si="937"/>
        <v>2.7330438342024234E-2</v>
      </c>
      <c r="FE741" s="45"/>
      <c r="FF741">
        <f t="shared" si="944"/>
        <v>93.91265626773162</v>
      </c>
      <c r="FG741">
        <f t="shared" si="945"/>
        <v>96.253508307367255</v>
      </c>
      <c r="FH741">
        <f t="shared" si="946"/>
        <v>95.354532381901436</v>
      </c>
      <c r="FI741">
        <f t="shared" si="947"/>
        <v>94.226321312472962</v>
      </c>
      <c r="FJ741">
        <f t="shared" si="948"/>
        <v>94.857786657907951</v>
      </c>
      <c r="FL741" s="34"/>
      <c r="FM741" s="34"/>
      <c r="FN741" s="34"/>
      <c r="FO741" s="34"/>
      <c r="FP741" s="34"/>
      <c r="FQ741" s="153">
        <f t="shared" si="938"/>
        <v>0.125</v>
      </c>
      <c r="FR741" s="153"/>
      <c r="FS741" s="42"/>
      <c r="FT741" s="42"/>
      <c r="FU741" s="42"/>
      <c r="FV741" s="42"/>
      <c r="FW741" s="42"/>
      <c r="FX741" s="42"/>
      <c r="FY741" s="42"/>
      <c r="FZ741" s="42"/>
      <c r="GA741" s="42"/>
      <c r="GB741" s="42"/>
      <c r="GC741" s="42"/>
      <c r="GD741" s="42"/>
      <c r="GE741" s="42"/>
      <c r="GF741" s="42"/>
      <c r="GG741" s="42"/>
      <c r="GH741" s="42"/>
      <c r="GI741" s="42"/>
      <c r="GJ741" s="42"/>
      <c r="GK741" s="42"/>
      <c r="GL741" s="42"/>
      <c r="GM741" s="154">
        <f>'[1]Automation Master'!$B$10*FQ741*FO741</f>
        <v>0</v>
      </c>
      <c r="GN741" s="155">
        <f>'[1]Automation Master'!$B$11*FO741*FQ741+GM741</f>
        <v>0</v>
      </c>
      <c r="GO741" s="155">
        <f>'[1]Automation Master'!$B$12*FO741*FQ741+GN741</f>
        <v>0</v>
      </c>
      <c r="GP741" s="155">
        <f>'[1]Automation Master'!$B$13*FO741*FQ741+GO741</f>
        <v>0</v>
      </c>
      <c r="GQ741" s="155">
        <f>'[1]Automation Master'!$C$10*FO741*FQ741+GP741</f>
        <v>0</v>
      </c>
      <c r="GR741" s="155">
        <f>'[1]Automation Master'!$C$11*FO741*FQ741+GQ741</f>
        <v>0</v>
      </c>
      <c r="GS741" s="155">
        <f>'[1]Automation Master'!$C$12*FO741*FQ741+GR741</f>
        <v>0</v>
      </c>
      <c r="GT741" s="155">
        <f>'[1]Automation Master'!$C$13*FO741*FQ741+GS741</f>
        <v>0</v>
      </c>
      <c r="GU741" s="155">
        <f>'[1]Automation Master'!$D$10*FO741*FQ741+GT741</f>
        <v>0</v>
      </c>
      <c r="GV741" s="155">
        <f>'[1]Automation Master'!$D$11*FO741*FQ741+GU741</f>
        <v>0</v>
      </c>
      <c r="GW741" s="155">
        <f>'[1]Automation Master'!$D$12*FO741*FQ741+GV741</f>
        <v>0</v>
      </c>
      <c r="GX741" s="155">
        <f>'[1]Automation Master'!$D$13*FO741*FQ741+GW741</f>
        <v>0</v>
      </c>
      <c r="GY741" s="155">
        <f>'[1]Automation Master'!$E$10*FO741*FQ741+GX741</f>
        <v>0</v>
      </c>
      <c r="GZ741" s="155">
        <f>'[1]Automation Master'!$E$11*FO741*FQ741+GY741</f>
        <v>0</v>
      </c>
      <c r="HA741" s="155">
        <f>'[1]Automation Master'!$E$12*FO741*FQ741+GZ741</f>
        <v>0</v>
      </c>
      <c r="HB741" s="155">
        <f>'[1]Automation Master'!$E$13*FO741*FQ741+HA741</f>
        <v>0</v>
      </c>
      <c r="HC741" s="155">
        <f>'[1]Automation Master'!$F$10*FO741*FQ741+HB741</f>
        <v>0</v>
      </c>
      <c r="HD741" s="155">
        <f>'[1]Automation Master'!$F$11*FO741*FQ741+HC741</f>
        <v>0</v>
      </c>
      <c r="HE741" s="155">
        <f>'[1]Automation Master'!$F$12*FO741*FQ741+HD741</f>
        <v>0</v>
      </c>
      <c r="HF741" s="156">
        <f>'[1]Automation Master'!$F$13*FO741*FQ741+HE741</f>
        <v>0</v>
      </c>
      <c r="HG741" s="157"/>
      <c r="HH741" s="157"/>
      <c r="HI741" s="157"/>
      <c r="HJ741" s="157"/>
      <c r="HK741" s="157"/>
      <c r="HL741" s="157"/>
      <c r="HM741" s="157"/>
      <c r="HN741" s="157"/>
      <c r="HO741" s="157"/>
      <c r="HP741" s="157"/>
      <c r="HQ741" s="157"/>
      <c r="HR741" s="157"/>
      <c r="HS741" s="157"/>
      <c r="HT741" s="157"/>
      <c r="HU741" s="157"/>
      <c r="HV741" s="157"/>
      <c r="HW741" s="157"/>
      <c r="HX741" s="157"/>
      <c r="HY741" s="42"/>
      <c r="HZ741" s="42"/>
      <c r="IA741" s="148">
        <f t="shared" si="949"/>
        <v>94.926302740246669</v>
      </c>
      <c r="IB741" s="148">
        <f t="shared" si="950"/>
        <v>98.040035788617416</v>
      </c>
      <c r="IC741" s="148">
        <f t="shared" si="951"/>
        <v>97.655446176288024</v>
      </c>
      <c r="ID741" s="148">
        <f t="shared" si="952"/>
        <v>96.873928235050698</v>
      </c>
      <c r="IE741" s="148">
        <f t="shared" si="953"/>
        <v>97.523136733318708</v>
      </c>
      <c r="IH741">
        <f t="shared" si="954"/>
        <v>93.91265626773162</v>
      </c>
      <c r="II741">
        <f t="shared" si="955"/>
        <v>96.253508307367255</v>
      </c>
      <c r="IJ741">
        <f t="shared" si="956"/>
        <v>95.354532381901436</v>
      </c>
      <c r="IK741">
        <f t="shared" si="957"/>
        <v>94.226321312472962</v>
      </c>
      <c r="IL741">
        <f t="shared" si="958"/>
        <v>94.857786657907951</v>
      </c>
      <c r="IN741" s="42">
        <f t="shared" si="959"/>
        <v>1.0678246631903057E-2</v>
      </c>
      <c r="IO741" s="42">
        <f t="shared" si="960"/>
        <v>1.8222427877342528E-2</v>
      </c>
      <c r="IP741" s="42">
        <f t="shared" si="961"/>
        <v>2.3561551193294113E-2</v>
      </c>
      <c r="IQ741" s="42">
        <f t="shared" si="962"/>
        <v>2.7330438342024265E-2</v>
      </c>
      <c r="IR741" s="42">
        <f t="shared" si="963"/>
        <v>2.7330438342024144E-2</v>
      </c>
      <c r="IT741" s="9">
        <f t="shared" si="939"/>
        <v>0</v>
      </c>
      <c r="IU741" s="9">
        <f t="shared" si="940"/>
        <v>0</v>
      </c>
      <c r="IV741" s="9">
        <f t="shared" si="941"/>
        <v>0</v>
      </c>
      <c r="IW741" s="9">
        <f t="shared" si="942"/>
        <v>0</v>
      </c>
      <c r="IX741" s="9">
        <f t="shared" si="943"/>
        <v>0</v>
      </c>
    </row>
    <row r="742" spans="1:258" ht="15.75" hidden="1" thickBot="1" x14ac:dyDescent="0.3">
      <c r="A742">
        <v>9</v>
      </c>
      <c r="B742" t="s">
        <v>584</v>
      </c>
      <c r="C742" t="s">
        <v>585</v>
      </c>
      <c r="D742" t="s">
        <v>513</v>
      </c>
      <c r="E742" t="s">
        <v>333</v>
      </c>
      <c r="F742" t="s">
        <v>333</v>
      </c>
      <c r="G742" t="s">
        <v>264</v>
      </c>
      <c r="H742">
        <v>9</v>
      </c>
      <c r="L742">
        <v>9</v>
      </c>
      <c r="R742">
        <v>9</v>
      </c>
      <c r="Y742">
        <v>9</v>
      </c>
      <c r="AB742">
        <v>9</v>
      </c>
      <c r="AT742">
        <v>9</v>
      </c>
      <c r="AU742">
        <v>0</v>
      </c>
      <c r="AV742">
        <v>0</v>
      </c>
      <c r="AW742">
        <v>0</v>
      </c>
      <c r="AX742">
        <v>9</v>
      </c>
      <c r="BB742">
        <f t="shared" si="914"/>
        <v>9</v>
      </c>
      <c r="BC742">
        <v>9</v>
      </c>
      <c r="BD742">
        <f t="shared" si="915"/>
        <v>9</v>
      </c>
      <c r="BE742">
        <f t="shared" si="916"/>
        <v>9</v>
      </c>
      <c r="BF742">
        <f t="shared" si="917"/>
        <v>9</v>
      </c>
      <c r="BH742">
        <f t="shared" si="918"/>
        <v>0</v>
      </c>
      <c r="BK742" s="45">
        <f>IF(G742="MEA",'[1]Net Hire Rate'!$E$7,IF(G742="AMR",'[1]Net Hire Rate'!$F$7,IF(G742="EUR",'[1]Net Hire Rate'!$G$7,IF(G742="APAC",'[1]Net Hire Rate'!$H$7,0))))</f>
        <v>-4.2535446205170975E-2</v>
      </c>
      <c r="BL742" s="45">
        <f>IF(G742="MEA",'[1]Net Hire Rate'!$E$8,IF(G742="AMR",'[1]Net Hire Rate'!$F$8,IF(G742="EUR",'[1]Net Hire Rate'!$G$8,IF(G742="APAC",'[1]Net Hire Rate'!$H$8,0))))</f>
        <v>-4.2535446205170975E-2</v>
      </c>
      <c r="BM742" s="45">
        <f>IF(G742="MEA",'[1]Net Hire Rate'!$E$9,IF(G742="AMR",'[1]Net Hire Rate'!$F$9,IF(G742="EUR",'[1]Net Hire Rate'!$G$9,IF(G742="APAC",'[1]Net Hire Rate'!$H$9,0))))</f>
        <v>-4.2535446205170975E-2</v>
      </c>
      <c r="BN742" s="45">
        <f>IF(G742="MEA",'[1]Net Hire Rate'!$E$10,IF(G742="AMR",'[1]Net Hire Rate'!$F$10,IF(G742="EUR",'[1]Net Hire Rate'!$G$10,IF(G742="APAC",'[1]Net Hire Rate'!$H$10,0))))</f>
        <v>-4.2535446205170975E-2</v>
      </c>
      <c r="BO742" s="45">
        <f>IF(G742="MEA",'[1]Net Hire Rate'!$E$11,IF(G742="AMR",'[1]Net Hire Rate'!$F$11,IF(G742="EUR",'[1]Net Hire Rate'!$G$11,IF(G742="APAC",'[1]Net Hire Rate'!$H$11,0))))</f>
        <v>-4.2535446205170975E-2</v>
      </c>
      <c r="BP742" s="45">
        <f>IF(G742="MEA",'[1]Net Hire Rate'!$E$12,IF(G742="AMR",'[1]Net Hire Rate'!$F$12,IF(G742="EUR",'[1]Net Hire Rate'!$G$12,IF(G742="APAC",'[1]Net Hire Rate'!$H$12,0))))</f>
        <v>-4.2535446205170975E-2</v>
      </c>
      <c r="BQ742" s="147">
        <f t="shared" si="919"/>
        <v>9</v>
      </c>
      <c r="BR742" s="147">
        <f t="shared" si="902"/>
        <v>9</v>
      </c>
      <c r="BS742" s="147">
        <f t="shared" si="920"/>
        <v>8.6171809841534603</v>
      </c>
      <c r="BT742" s="148">
        <f t="shared" si="903"/>
        <v>8.6171809841534603</v>
      </c>
      <c r="BU742" s="149">
        <f t="shared" si="921"/>
        <v>8.2506453459617788</v>
      </c>
      <c r="BV742" s="148">
        <f t="shared" si="904"/>
        <v>8.2506453459617788</v>
      </c>
      <c r="BW742" s="148">
        <f t="shared" si="922"/>
        <v>7.8997004646906772</v>
      </c>
      <c r="BX742" s="148">
        <f t="shared" si="905"/>
        <v>7.8997004646906772</v>
      </c>
      <c r="BY742" s="148">
        <f t="shared" si="923"/>
        <v>7.5636831805378621</v>
      </c>
      <c r="BZ742" s="148">
        <f t="shared" si="906"/>
        <v>7.5636831805378621</v>
      </c>
      <c r="CA742" s="148">
        <f t="shared" si="924"/>
        <v>7.2419585414991374</v>
      </c>
      <c r="CB742" s="148">
        <f t="shared" si="907"/>
        <v>7.2419585414991374</v>
      </c>
      <c r="CC742" s="148"/>
      <c r="CD742" s="38" t="s">
        <v>586</v>
      </c>
      <c r="CE742" s="38">
        <v>0.05</v>
      </c>
      <c r="CF742" s="38">
        <v>199315</v>
      </c>
      <c r="CG742" s="38">
        <v>143210</v>
      </c>
      <c r="CH742" s="38">
        <v>164175</v>
      </c>
      <c r="CI742" s="38">
        <v>168900</v>
      </c>
      <c r="CJ742" s="38">
        <v>158761.66666666666</v>
      </c>
      <c r="CK742" s="41">
        <v>163945.55555555553</v>
      </c>
      <c r="CL742" s="171" t="s">
        <v>587</v>
      </c>
      <c r="CM742" s="40">
        <v>0.4</v>
      </c>
      <c r="CN742" s="41">
        <v>130</v>
      </c>
      <c r="CO742" s="41">
        <v>190</v>
      </c>
      <c r="CP742" s="41">
        <v>212</v>
      </c>
      <c r="CQ742" s="41">
        <v>177.33333333333334</v>
      </c>
      <c r="CR742" s="41">
        <v>193.11111111111111</v>
      </c>
      <c r="CS742" s="41">
        <v>194.14814814814815</v>
      </c>
      <c r="CT742" s="171" t="s">
        <v>588</v>
      </c>
      <c r="CU742" s="40">
        <v>0.15</v>
      </c>
      <c r="CV742" s="41">
        <v>265</v>
      </c>
      <c r="CW742" s="41">
        <v>216</v>
      </c>
      <c r="CX742" s="41">
        <v>230.33333333333334</v>
      </c>
      <c r="CY742" s="41">
        <v>237.11111111111111</v>
      </c>
      <c r="CZ742" s="41">
        <v>227.81481481481481</v>
      </c>
      <c r="DA742" s="41">
        <v>231.75308641975309</v>
      </c>
      <c r="DB742" s="171" t="s">
        <v>589</v>
      </c>
      <c r="DC742" s="40">
        <v>0.05</v>
      </c>
      <c r="DD742" s="41">
        <v>126</v>
      </c>
      <c r="DE742" s="41">
        <v>88.666666666666671</v>
      </c>
      <c r="DF742" s="41">
        <v>104.8888888888889</v>
      </c>
      <c r="DG742" s="41">
        <v>106.51851851851853</v>
      </c>
      <c r="DH742" s="41">
        <v>100.02469135802471</v>
      </c>
      <c r="DI742" s="41">
        <v>103.81069958847739</v>
      </c>
      <c r="DJ742" s="41" t="s">
        <v>590</v>
      </c>
      <c r="DK742" s="40">
        <v>0.35</v>
      </c>
      <c r="DL742" s="41">
        <v>69799</v>
      </c>
      <c r="DM742" s="41">
        <v>59331.666666666664</v>
      </c>
      <c r="DN742" s="41">
        <v>63691.888888888883</v>
      </c>
      <c r="DO742" s="41">
        <v>64274.185185185175</v>
      </c>
      <c r="DP742" s="41">
        <v>62432.580246913574</v>
      </c>
      <c r="DQ742" s="41">
        <v>63466.218106995882</v>
      </c>
      <c r="DR742" s="15"/>
      <c r="DS742" s="151">
        <f t="shared" si="908"/>
        <v>9</v>
      </c>
      <c r="DT742" s="152">
        <f t="shared" si="909"/>
        <v>9.6795259677457928</v>
      </c>
      <c r="DU742" s="7">
        <f t="shared" si="910"/>
        <v>10.663820505048989</v>
      </c>
      <c r="DV742" s="7">
        <f t="shared" si="911"/>
        <v>9.7811154909315938</v>
      </c>
      <c r="DW742">
        <f t="shared" si="912"/>
        <v>10.041487321242125</v>
      </c>
      <c r="DX742">
        <f t="shared" si="913"/>
        <v>10.162141105740901</v>
      </c>
      <c r="DZ742">
        <f t="shared" si="925"/>
        <v>9</v>
      </c>
      <c r="EA742">
        <f t="shared" si="926"/>
        <v>9.6795259677457928</v>
      </c>
      <c r="EB742">
        <f t="shared" si="927"/>
        <v>10.663820505048989</v>
      </c>
      <c r="EC742">
        <f t="shared" si="928"/>
        <v>9.7811154909315938</v>
      </c>
      <c r="ED742">
        <f t="shared" si="929"/>
        <v>10.041487321242125</v>
      </c>
      <c r="EE742">
        <f t="shared" si="930"/>
        <v>10.162141105740901</v>
      </c>
      <c r="EG742">
        <f t="shared" si="931"/>
        <v>9.6795259677457928</v>
      </c>
      <c r="EH742">
        <f t="shared" si="932"/>
        <v>9.9151946970593023</v>
      </c>
      <c r="EI742">
        <f t="shared" si="933"/>
        <v>8.2550188627710721</v>
      </c>
      <c r="EJ742">
        <f t="shared" si="934"/>
        <v>9.2395786528609509</v>
      </c>
      <c r="EK742">
        <f t="shared" si="935"/>
        <v>9.1081397631396559</v>
      </c>
      <c r="EM742">
        <f>IF($EM$9='[1]L&amp;D Numbers'!$E$6,'[1]L&amp;D Numbers'!$E$7)</f>
        <v>350</v>
      </c>
      <c r="EN742">
        <f>IF($EN$9='[1]L&amp;D Numbers'!$F$6,'[1]L&amp;D Numbers'!$F$7)</f>
        <v>2000</v>
      </c>
      <c r="EO742">
        <f>IF($EO$9='[1]L&amp;D Numbers'!$G$6,'[1]L&amp;D Numbers'!$G$7)</f>
        <v>2000</v>
      </c>
      <c r="EP742">
        <f>IF($EP$9='[1]L&amp;D Numbers'!$H$6,'[1]L&amp;D Numbers'!$H$7)</f>
        <v>2000</v>
      </c>
      <c r="EQ742">
        <f>IF($EQ$9='[1]L&amp;D Numbers'!$I$6,'[1]L&amp;D Numbers'!$I$7)</f>
        <v>2000</v>
      </c>
      <c r="ER742">
        <f>IF($ER$9='[1]L&amp;D Numbers'!$J$6,'[1]L&amp;D Numbers'!$J$7)</f>
        <v>0</v>
      </c>
      <c r="ET742" s="45">
        <f>'[1]L&amp;D Master'!$E$10</f>
        <v>1.0678246631903041E-2</v>
      </c>
      <c r="EU742" s="45">
        <f>ET742+'[1]L&amp;D Master'!$F$10</f>
        <v>1.8222427877342538E-2</v>
      </c>
      <c r="EV742" s="45">
        <f>EU742+'[1]L&amp;D Master'!$G$10</f>
        <v>2.3561551193294058E-2</v>
      </c>
      <c r="EW742" s="45">
        <f>EV742+'[1]L&amp;D Master'!$H$10</f>
        <v>2.7330438342024234E-2</v>
      </c>
      <c r="EX742" s="45">
        <f>EW742+'[1]L&amp;D Master'!$I$10</f>
        <v>2.9999999999999995E-2</v>
      </c>
      <c r="EY742" s="45"/>
      <c r="EZ742" s="45">
        <f t="shared" si="936"/>
        <v>1.0678246631903041E-2</v>
      </c>
      <c r="FA742" s="45">
        <f t="shared" si="937"/>
        <v>1.8222427877342538E-2</v>
      </c>
      <c r="FB742" s="45">
        <f t="shared" si="937"/>
        <v>2.3561551193294058E-2</v>
      </c>
      <c r="FC742" s="45">
        <f t="shared" si="937"/>
        <v>2.7330438342024234E-2</v>
      </c>
      <c r="FD742" s="45">
        <f t="shared" si="937"/>
        <v>2.7330438342024234E-2</v>
      </c>
      <c r="FE742" s="45"/>
      <c r="FF742">
        <f t="shared" si="944"/>
        <v>9.576165602182293</v>
      </c>
      <c r="FG742">
        <f t="shared" si="945"/>
        <v>10.469499804998808</v>
      </c>
      <c r="FH742">
        <f t="shared" si="946"/>
        <v>9.5506572375644883</v>
      </c>
      <c r="FI742">
        <f t="shared" si="947"/>
        <v>9.7670490711466993</v>
      </c>
      <c r="FJ742">
        <f t="shared" si="948"/>
        <v>9.8844053348275001</v>
      </c>
      <c r="FL742" s="34"/>
      <c r="FM742" s="34"/>
      <c r="FN742" s="34"/>
      <c r="FO742" s="34"/>
      <c r="FP742" s="34"/>
      <c r="FQ742" s="153">
        <f t="shared" si="938"/>
        <v>0.125</v>
      </c>
      <c r="FR742" s="153"/>
      <c r="FS742" s="42"/>
      <c r="FT742" s="42"/>
      <c r="FU742" s="42"/>
      <c r="FV742" s="42"/>
      <c r="FW742" s="42"/>
      <c r="FX742" s="42"/>
      <c r="FY742" s="42"/>
      <c r="FZ742" s="42"/>
      <c r="GA742" s="42"/>
      <c r="GB742" s="42"/>
      <c r="GC742" s="42"/>
      <c r="GD742" s="42"/>
      <c r="GE742" s="42"/>
      <c r="GF742" s="42"/>
      <c r="GG742" s="42"/>
      <c r="GH742" s="42"/>
      <c r="GI742" s="42"/>
      <c r="GJ742" s="42"/>
      <c r="GK742" s="42"/>
      <c r="GL742" s="42"/>
      <c r="GM742" s="154">
        <f>'[1]Automation Master'!$B$10*FQ742*FO742</f>
        <v>0</v>
      </c>
      <c r="GN742" s="155">
        <f>'[1]Automation Master'!$B$11*FO742*FQ742+GM742</f>
        <v>0</v>
      </c>
      <c r="GO742" s="155">
        <f>'[1]Automation Master'!$B$12*FO742*FQ742+GN742</f>
        <v>0</v>
      </c>
      <c r="GP742" s="155">
        <f>'[1]Automation Master'!$B$13*FO742*FQ742+GO742</f>
        <v>0</v>
      </c>
      <c r="GQ742" s="155">
        <f>'[1]Automation Master'!$C$10*FO742*FQ742+GP742</f>
        <v>0</v>
      </c>
      <c r="GR742" s="155">
        <f>'[1]Automation Master'!$C$11*FO742*FQ742+GQ742</f>
        <v>0</v>
      </c>
      <c r="GS742" s="155">
        <f>'[1]Automation Master'!$C$12*FO742*FQ742+GR742</f>
        <v>0</v>
      </c>
      <c r="GT742" s="155">
        <f>'[1]Automation Master'!$C$13*FO742*FQ742+GS742</f>
        <v>0</v>
      </c>
      <c r="GU742" s="155">
        <f>'[1]Automation Master'!$D$10*FO742*FQ742+GT742</f>
        <v>0</v>
      </c>
      <c r="GV742" s="155">
        <f>'[1]Automation Master'!$D$11*FO742*FQ742+GU742</f>
        <v>0</v>
      </c>
      <c r="GW742" s="155">
        <f>'[1]Automation Master'!$D$12*FO742*FQ742+GV742</f>
        <v>0</v>
      </c>
      <c r="GX742" s="155">
        <f>'[1]Automation Master'!$D$13*FO742*FQ742+GW742</f>
        <v>0</v>
      </c>
      <c r="GY742" s="155">
        <f>'[1]Automation Master'!$E$10*FO742*FQ742+GX742</f>
        <v>0</v>
      </c>
      <c r="GZ742" s="155">
        <f>'[1]Automation Master'!$E$11*FO742*FQ742+GY742</f>
        <v>0</v>
      </c>
      <c r="HA742" s="155">
        <f>'[1]Automation Master'!$E$12*FO742*FQ742+GZ742</f>
        <v>0</v>
      </c>
      <c r="HB742" s="155">
        <f>'[1]Automation Master'!$E$13*FO742*FQ742+HA742</f>
        <v>0</v>
      </c>
      <c r="HC742" s="155">
        <f>'[1]Automation Master'!$F$10*FO742*FQ742+HB742</f>
        <v>0</v>
      </c>
      <c r="HD742" s="155">
        <f>'[1]Automation Master'!$F$11*FO742*FQ742+HC742</f>
        <v>0</v>
      </c>
      <c r="HE742" s="155">
        <f>'[1]Automation Master'!$F$12*FO742*FQ742+HD742</f>
        <v>0</v>
      </c>
      <c r="HF742" s="156">
        <f>'[1]Automation Master'!$F$13*FO742*FQ742+HE742</f>
        <v>0</v>
      </c>
      <c r="HG742" s="157"/>
      <c r="HH742" s="157"/>
      <c r="HI742" s="157"/>
      <c r="HJ742" s="157"/>
      <c r="HK742" s="157"/>
      <c r="HL742" s="157"/>
      <c r="HM742" s="157"/>
      <c r="HN742" s="157"/>
      <c r="HO742" s="157"/>
      <c r="HP742" s="157"/>
      <c r="HQ742" s="157"/>
      <c r="HR742" s="157"/>
      <c r="HS742" s="157"/>
      <c r="HT742" s="157"/>
      <c r="HU742" s="157"/>
      <c r="HV742" s="157"/>
      <c r="HW742" s="157"/>
      <c r="HX742" s="157"/>
      <c r="HY742" s="42"/>
      <c r="HZ742" s="42"/>
      <c r="IA742" s="148">
        <f t="shared" si="949"/>
        <v>9.6795259677457928</v>
      </c>
      <c r="IB742" s="148">
        <f t="shared" si="950"/>
        <v>10.663820505048989</v>
      </c>
      <c r="IC742" s="148">
        <f t="shared" si="951"/>
        <v>9.7811154909315938</v>
      </c>
      <c r="ID742" s="148">
        <f t="shared" si="952"/>
        <v>10.041487321242125</v>
      </c>
      <c r="IE742" s="148">
        <f t="shared" si="953"/>
        <v>10.162141105740901</v>
      </c>
      <c r="IH742">
        <f t="shared" si="954"/>
        <v>9.576165602182293</v>
      </c>
      <c r="II742">
        <f t="shared" si="955"/>
        <v>10.469499804998808</v>
      </c>
      <c r="IJ742">
        <f t="shared" si="956"/>
        <v>9.5506572375644883</v>
      </c>
      <c r="IK742">
        <f t="shared" si="957"/>
        <v>9.7670490711466993</v>
      </c>
      <c r="IL742">
        <f t="shared" si="958"/>
        <v>9.8844053348275001</v>
      </c>
      <c r="IN742" s="42">
        <f t="shared" si="959"/>
        <v>1.067824663190307E-2</v>
      </c>
      <c r="IO742" s="42">
        <f t="shared" si="960"/>
        <v>1.8222427877342452E-2</v>
      </c>
      <c r="IP742" s="42">
        <f t="shared" si="961"/>
        <v>2.3561551193293985E-2</v>
      </c>
      <c r="IQ742" s="42">
        <f t="shared" si="962"/>
        <v>2.7330438342024158E-2</v>
      </c>
      <c r="IR742" s="42">
        <f t="shared" si="963"/>
        <v>2.7330438342024123E-2</v>
      </c>
      <c r="IT742" s="9">
        <f t="shared" si="939"/>
        <v>0</v>
      </c>
      <c r="IU742" s="9">
        <f t="shared" si="940"/>
        <v>0</v>
      </c>
      <c r="IV742" s="9">
        <f t="shared" si="941"/>
        <v>0</v>
      </c>
      <c r="IW742" s="9">
        <f t="shared" si="942"/>
        <v>0</v>
      </c>
      <c r="IX742" s="9">
        <f t="shared" si="943"/>
        <v>0</v>
      </c>
    </row>
    <row r="743" spans="1:258" ht="15.75" hidden="1" thickBot="1" x14ac:dyDescent="0.3">
      <c r="A743">
        <v>15</v>
      </c>
      <c r="B743" t="s">
        <v>584</v>
      </c>
      <c r="C743" t="s">
        <v>585</v>
      </c>
      <c r="D743" t="s">
        <v>513</v>
      </c>
      <c r="E743" t="s">
        <v>333</v>
      </c>
      <c r="F743" t="s">
        <v>333</v>
      </c>
      <c r="G743" t="s">
        <v>273</v>
      </c>
      <c r="H743">
        <v>15</v>
      </c>
      <c r="K743">
        <v>2</v>
      </c>
      <c r="L743">
        <v>13</v>
      </c>
      <c r="Q743">
        <v>1</v>
      </c>
      <c r="R743">
        <v>5</v>
      </c>
      <c r="S743">
        <v>9</v>
      </c>
      <c r="Y743">
        <v>12</v>
      </c>
      <c r="Z743">
        <v>3</v>
      </c>
      <c r="AB743">
        <v>13</v>
      </c>
      <c r="AE743">
        <v>2</v>
      </c>
      <c r="AO743">
        <v>1</v>
      </c>
      <c r="AQ743">
        <v>1</v>
      </c>
      <c r="AT743">
        <v>14.658199999999999</v>
      </c>
      <c r="AU743">
        <v>0</v>
      </c>
      <c r="AV743">
        <v>0</v>
      </c>
      <c r="AW743">
        <v>0</v>
      </c>
      <c r="AX743">
        <v>15</v>
      </c>
      <c r="BB743">
        <f t="shared" si="914"/>
        <v>15</v>
      </c>
      <c r="BC743">
        <v>15</v>
      </c>
      <c r="BD743">
        <f t="shared" si="915"/>
        <v>15</v>
      </c>
      <c r="BE743">
        <f t="shared" si="916"/>
        <v>15</v>
      </c>
      <c r="BF743">
        <f t="shared" si="917"/>
        <v>15</v>
      </c>
      <c r="BH743">
        <f t="shared" si="918"/>
        <v>0</v>
      </c>
      <c r="BK743" s="45">
        <f>IF(G743="MEA",'[1]Net Hire Rate'!$E$7,IF(G743="AMR",'[1]Net Hire Rate'!$F$7,IF(G743="EUR",'[1]Net Hire Rate'!$G$7,IF(G743="APAC",'[1]Net Hire Rate'!$H$7,0))))</f>
        <v>-2.2817025010969723E-2</v>
      </c>
      <c r="BL743" s="45">
        <f>IF(G743="MEA",'[1]Net Hire Rate'!$E$8,IF(G743="AMR",'[1]Net Hire Rate'!$F$8,IF(G743="EUR",'[1]Net Hire Rate'!$G$8,IF(G743="APAC",'[1]Net Hire Rate'!$H$8,0))))</f>
        <v>-2.2817025010969723E-2</v>
      </c>
      <c r="BM743" s="45">
        <f>IF(G743="MEA",'[1]Net Hire Rate'!$E$9,IF(G743="AMR",'[1]Net Hire Rate'!$F$9,IF(G743="EUR",'[1]Net Hire Rate'!$G$9,IF(G743="APAC",'[1]Net Hire Rate'!$H$9,0))))</f>
        <v>-2.2817025010969723E-2</v>
      </c>
      <c r="BN743" s="45">
        <f>IF(G743="MEA",'[1]Net Hire Rate'!$E$10,IF(G743="AMR",'[1]Net Hire Rate'!$F$10,IF(G743="EUR",'[1]Net Hire Rate'!$G$10,IF(G743="APAC",'[1]Net Hire Rate'!$H$10,0))))</f>
        <v>-2.2817025010969723E-2</v>
      </c>
      <c r="BO743" s="45">
        <f>IF(G743="MEA",'[1]Net Hire Rate'!$E$11,IF(G743="AMR",'[1]Net Hire Rate'!$F$11,IF(G743="EUR",'[1]Net Hire Rate'!$G$11,IF(G743="APAC",'[1]Net Hire Rate'!$H$11,0))))</f>
        <v>-2.2817025010969723E-2</v>
      </c>
      <c r="BP743" s="45">
        <f>IF(G743="MEA",'[1]Net Hire Rate'!$E$12,IF(G743="AMR",'[1]Net Hire Rate'!$F$12,IF(G743="EUR",'[1]Net Hire Rate'!$G$12,IF(G743="APAC",'[1]Net Hire Rate'!$H$12,0))))</f>
        <v>-2.2817025010969723E-2</v>
      </c>
      <c r="BQ743" s="147">
        <f t="shared" si="919"/>
        <v>15</v>
      </c>
      <c r="BR743" s="147">
        <f t="shared" si="902"/>
        <v>15</v>
      </c>
      <c r="BS743" s="147">
        <f t="shared" si="920"/>
        <v>14.657744624835454</v>
      </c>
      <c r="BT743" s="148">
        <f t="shared" si="903"/>
        <v>13.657744624835454</v>
      </c>
      <c r="BU743" s="149">
        <f t="shared" si="921"/>
        <v>13.346115524137145</v>
      </c>
      <c r="BV743" s="148">
        <f t="shared" si="904"/>
        <v>13.346115524137145</v>
      </c>
      <c r="BW743" s="148">
        <f t="shared" si="922"/>
        <v>13.041596872423616</v>
      </c>
      <c r="BX743" s="148">
        <f t="shared" si="905"/>
        <v>12.041596872423616</v>
      </c>
      <c r="BY743" s="148">
        <f t="shared" si="923"/>
        <v>11.766843455413511</v>
      </c>
      <c r="BZ743" s="148">
        <f t="shared" si="906"/>
        <v>11.766843455413511</v>
      </c>
      <c r="CA743" s="148">
        <f t="shared" si="924"/>
        <v>11.498359093991176</v>
      </c>
      <c r="CB743" s="148">
        <f t="shared" si="907"/>
        <v>11.498359093991176</v>
      </c>
      <c r="CC743" s="148"/>
      <c r="CD743" s="38" t="s">
        <v>586</v>
      </c>
      <c r="CE743" s="38">
        <v>0.05</v>
      </c>
      <c r="CF743" s="38">
        <v>199315</v>
      </c>
      <c r="CG743" s="38">
        <v>143210</v>
      </c>
      <c r="CH743" s="38">
        <v>164175</v>
      </c>
      <c r="CI743" s="38">
        <v>168900</v>
      </c>
      <c r="CJ743" s="38">
        <v>158761.66666666666</v>
      </c>
      <c r="CK743" s="41">
        <v>163945.55555555553</v>
      </c>
      <c r="CL743" s="171" t="s">
        <v>587</v>
      </c>
      <c r="CM743" s="40">
        <v>0.4</v>
      </c>
      <c r="CN743" s="41">
        <v>130</v>
      </c>
      <c r="CO743" s="41">
        <v>190</v>
      </c>
      <c r="CP743" s="41">
        <v>212</v>
      </c>
      <c r="CQ743" s="41">
        <v>177.33333333333334</v>
      </c>
      <c r="CR743" s="41">
        <v>193.11111111111111</v>
      </c>
      <c r="CS743" s="41">
        <v>194.14814814814815</v>
      </c>
      <c r="CT743" s="171" t="s">
        <v>588</v>
      </c>
      <c r="CU743" s="40">
        <v>0.15</v>
      </c>
      <c r="CV743" s="41">
        <v>265</v>
      </c>
      <c r="CW743" s="41">
        <v>216</v>
      </c>
      <c r="CX743" s="41">
        <v>230.33333333333334</v>
      </c>
      <c r="CY743" s="41">
        <v>237.11111111111111</v>
      </c>
      <c r="CZ743" s="41">
        <v>227.81481481481481</v>
      </c>
      <c r="DA743" s="41">
        <v>231.75308641975309</v>
      </c>
      <c r="DB743" s="171" t="s">
        <v>589</v>
      </c>
      <c r="DC743" s="40">
        <v>0.05</v>
      </c>
      <c r="DD743" s="41">
        <v>126</v>
      </c>
      <c r="DE743" s="41">
        <v>88.666666666666671</v>
      </c>
      <c r="DF743" s="41">
        <v>104.8888888888889</v>
      </c>
      <c r="DG743" s="41">
        <v>106.51851851851853</v>
      </c>
      <c r="DH743" s="41">
        <v>100.02469135802471</v>
      </c>
      <c r="DI743" s="41">
        <v>103.81069958847739</v>
      </c>
      <c r="DJ743" s="41" t="s">
        <v>590</v>
      </c>
      <c r="DK743" s="40">
        <v>0.35</v>
      </c>
      <c r="DL743" s="41">
        <v>69799</v>
      </c>
      <c r="DM743" s="41">
        <v>59331.666666666664</v>
      </c>
      <c r="DN743" s="41">
        <v>63691.888888888883</v>
      </c>
      <c r="DO743" s="41">
        <v>64274.185185185175</v>
      </c>
      <c r="DP743" s="41">
        <v>62432.580246913574</v>
      </c>
      <c r="DQ743" s="41">
        <v>63466.218106995882</v>
      </c>
      <c r="DR743" s="15"/>
      <c r="DS743" s="151">
        <f t="shared" si="908"/>
        <v>15</v>
      </c>
      <c r="DT743" s="152">
        <f t="shared" si="909"/>
        <v>16.132543279576321</v>
      </c>
      <c r="DU743" s="7">
        <f t="shared" si="910"/>
        <v>17.773034175081648</v>
      </c>
      <c r="DV743" s="7">
        <f t="shared" si="911"/>
        <v>16.301859151552655</v>
      </c>
      <c r="DW743">
        <f t="shared" si="912"/>
        <v>16.735812202070207</v>
      </c>
      <c r="DX743">
        <f t="shared" si="913"/>
        <v>16.936901842901502</v>
      </c>
      <c r="DZ743">
        <f t="shared" si="925"/>
        <v>15</v>
      </c>
      <c r="EA743">
        <f t="shared" si="926"/>
        <v>16.132543279576321</v>
      </c>
      <c r="EB743">
        <f t="shared" si="927"/>
        <v>17.773034175081648</v>
      </c>
      <c r="EC743">
        <f t="shared" si="928"/>
        <v>16.301859151552655</v>
      </c>
      <c r="ED743">
        <f t="shared" si="929"/>
        <v>16.735812202070207</v>
      </c>
      <c r="EE743">
        <f t="shared" si="930"/>
        <v>16.936901842901502</v>
      </c>
      <c r="EG743">
        <f t="shared" si="931"/>
        <v>16.132543279576321</v>
      </c>
      <c r="EH743">
        <f t="shared" si="932"/>
        <v>16.52532449509884</v>
      </c>
      <c r="EI743">
        <f t="shared" si="933"/>
        <v>13.75836477128512</v>
      </c>
      <c r="EJ743">
        <f t="shared" si="934"/>
        <v>15.399297754768254</v>
      </c>
      <c r="EK743">
        <f t="shared" si="935"/>
        <v>15.180232938566094</v>
      </c>
      <c r="EM743">
        <f>IF($EM$9='[1]L&amp;D Numbers'!$E$6,'[1]L&amp;D Numbers'!$E$7)</f>
        <v>350</v>
      </c>
      <c r="EN743">
        <f>IF($EN$9='[1]L&amp;D Numbers'!$F$6,'[1]L&amp;D Numbers'!$F$7)</f>
        <v>2000</v>
      </c>
      <c r="EO743">
        <f>IF($EO$9='[1]L&amp;D Numbers'!$G$6,'[1]L&amp;D Numbers'!$G$7)</f>
        <v>2000</v>
      </c>
      <c r="EP743">
        <f>IF($EP$9='[1]L&amp;D Numbers'!$H$6,'[1]L&amp;D Numbers'!$H$7)</f>
        <v>2000</v>
      </c>
      <c r="EQ743">
        <f>IF($EQ$9='[1]L&amp;D Numbers'!$I$6,'[1]L&amp;D Numbers'!$I$7)</f>
        <v>2000</v>
      </c>
      <c r="ER743">
        <f>IF($ER$9='[1]L&amp;D Numbers'!$J$6,'[1]L&amp;D Numbers'!$J$7)</f>
        <v>0</v>
      </c>
      <c r="ET743" s="45">
        <f>'[1]L&amp;D Master'!$E$10</f>
        <v>1.0678246631903041E-2</v>
      </c>
      <c r="EU743" s="45">
        <f>ET743+'[1]L&amp;D Master'!$F$10</f>
        <v>1.8222427877342538E-2</v>
      </c>
      <c r="EV743" s="45">
        <f>EU743+'[1]L&amp;D Master'!$G$10</f>
        <v>2.3561551193294058E-2</v>
      </c>
      <c r="EW743" s="45">
        <f>EV743+'[1]L&amp;D Master'!$H$10</f>
        <v>2.7330438342024234E-2</v>
      </c>
      <c r="EX743" s="45">
        <f>EW743+'[1]L&amp;D Master'!$I$10</f>
        <v>2.9999999999999995E-2</v>
      </c>
      <c r="EY743" s="45"/>
      <c r="EZ743" s="45">
        <f t="shared" si="936"/>
        <v>1.0678246631903041E-2</v>
      </c>
      <c r="FA743" s="45">
        <f t="shared" si="937"/>
        <v>1.8222427877342538E-2</v>
      </c>
      <c r="FB743" s="45">
        <f t="shared" si="937"/>
        <v>2.3561551193294058E-2</v>
      </c>
      <c r="FC743" s="45">
        <f t="shared" si="937"/>
        <v>2.7330438342024234E-2</v>
      </c>
      <c r="FD743" s="45">
        <f t="shared" si="937"/>
        <v>2.7330438342024234E-2</v>
      </c>
      <c r="FE743" s="45"/>
      <c r="FF743">
        <f t="shared" si="944"/>
        <v>15.960276003637155</v>
      </c>
      <c r="FG743">
        <f t="shared" si="945"/>
        <v>17.449166341664679</v>
      </c>
      <c r="FH743">
        <f t="shared" si="946"/>
        <v>15.917762062607478</v>
      </c>
      <c r="FI743">
        <f t="shared" si="947"/>
        <v>16.278415118577829</v>
      </c>
      <c r="FJ743">
        <f t="shared" si="948"/>
        <v>16.474008891379167</v>
      </c>
      <c r="FL743" s="34"/>
      <c r="FM743" s="34"/>
      <c r="FN743" s="34"/>
      <c r="FO743" s="34"/>
      <c r="FP743" s="34"/>
      <c r="FQ743" s="153">
        <f t="shared" si="938"/>
        <v>0.125</v>
      </c>
      <c r="FR743" s="153"/>
      <c r="FS743" s="42"/>
      <c r="FT743" s="42"/>
      <c r="FU743" s="42"/>
      <c r="FV743" s="42"/>
      <c r="FW743" s="42"/>
      <c r="FX743" s="42"/>
      <c r="FY743" s="42"/>
      <c r="FZ743" s="42"/>
      <c r="GA743" s="42"/>
      <c r="GB743" s="42"/>
      <c r="GC743" s="42"/>
      <c r="GD743" s="42"/>
      <c r="GE743" s="42"/>
      <c r="GF743" s="42"/>
      <c r="GG743" s="42"/>
      <c r="GH743" s="42"/>
      <c r="GI743" s="42"/>
      <c r="GJ743" s="42"/>
      <c r="GK743" s="42"/>
      <c r="GL743" s="42"/>
      <c r="GM743" s="154">
        <f>'[1]Automation Master'!$B$10*FQ743*FO743</f>
        <v>0</v>
      </c>
      <c r="GN743" s="155">
        <f>'[1]Automation Master'!$B$11*FO743*FQ743+GM743</f>
        <v>0</v>
      </c>
      <c r="GO743" s="155">
        <f>'[1]Automation Master'!$B$12*FO743*FQ743+GN743</f>
        <v>0</v>
      </c>
      <c r="GP743" s="155">
        <f>'[1]Automation Master'!$B$13*FO743*FQ743+GO743</f>
        <v>0</v>
      </c>
      <c r="GQ743" s="155">
        <f>'[1]Automation Master'!$C$10*FO743*FQ743+GP743</f>
        <v>0</v>
      </c>
      <c r="GR743" s="155">
        <f>'[1]Automation Master'!$C$11*FO743*FQ743+GQ743</f>
        <v>0</v>
      </c>
      <c r="GS743" s="155">
        <f>'[1]Automation Master'!$C$12*FO743*FQ743+GR743</f>
        <v>0</v>
      </c>
      <c r="GT743" s="155">
        <f>'[1]Automation Master'!$C$13*FO743*FQ743+GS743</f>
        <v>0</v>
      </c>
      <c r="GU743" s="155">
        <f>'[1]Automation Master'!$D$10*FO743*FQ743+GT743</f>
        <v>0</v>
      </c>
      <c r="GV743" s="155">
        <f>'[1]Automation Master'!$D$11*FO743*FQ743+GU743</f>
        <v>0</v>
      </c>
      <c r="GW743" s="155">
        <f>'[1]Automation Master'!$D$12*FO743*FQ743+GV743</f>
        <v>0</v>
      </c>
      <c r="GX743" s="155">
        <f>'[1]Automation Master'!$D$13*FO743*FQ743+GW743</f>
        <v>0</v>
      </c>
      <c r="GY743" s="155">
        <f>'[1]Automation Master'!$E$10*FO743*FQ743+GX743</f>
        <v>0</v>
      </c>
      <c r="GZ743" s="155">
        <f>'[1]Automation Master'!$E$11*FO743*FQ743+GY743</f>
        <v>0</v>
      </c>
      <c r="HA743" s="155">
        <f>'[1]Automation Master'!$E$12*FO743*FQ743+GZ743</f>
        <v>0</v>
      </c>
      <c r="HB743" s="155">
        <f>'[1]Automation Master'!$E$13*FO743*FQ743+HA743</f>
        <v>0</v>
      </c>
      <c r="HC743" s="155">
        <f>'[1]Automation Master'!$F$10*FO743*FQ743+HB743</f>
        <v>0</v>
      </c>
      <c r="HD743" s="155">
        <f>'[1]Automation Master'!$F$11*FO743*FQ743+HC743</f>
        <v>0</v>
      </c>
      <c r="HE743" s="155">
        <f>'[1]Automation Master'!$F$12*FO743*FQ743+HD743</f>
        <v>0</v>
      </c>
      <c r="HF743" s="156">
        <f>'[1]Automation Master'!$F$13*FO743*FQ743+HE743</f>
        <v>0</v>
      </c>
      <c r="HG743" s="157"/>
      <c r="HH743" s="157"/>
      <c r="HI743" s="157"/>
      <c r="HJ743" s="157"/>
      <c r="HK743" s="157"/>
      <c r="HL743" s="157"/>
      <c r="HM743" s="157"/>
      <c r="HN743" s="157"/>
      <c r="HO743" s="157"/>
      <c r="HP743" s="157"/>
      <c r="HQ743" s="157"/>
      <c r="HR743" s="157"/>
      <c r="HS743" s="157"/>
      <c r="HT743" s="157"/>
      <c r="HU743" s="157"/>
      <c r="HV743" s="157"/>
      <c r="HW743" s="157"/>
      <c r="HX743" s="157"/>
      <c r="HY743" s="42"/>
      <c r="HZ743" s="42"/>
      <c r="IA743" s="148">
        <f t="shared" si="949"/>
        <v>16.132543279576321</v>
      </c>
      <c r="IB743" s="148">
        <f t="shared" si="950"/>
        <v>17.773034175081648</v>
      </c>
      <c r="IC743" s="148">
        <f t="shared" si="951"/>
        <v>16.301859151552655</v>
      </c>
      <c r="ID743" s="148">
        <f t="shared" si="952"/>
        <v>16.735812202070207</v>
      </c>
      <c r="IE743" s="148">
        <f t="shared" si="953"/>
        <v>16.936901842901502</v>
      </c>
      <c r="IH743">
        <f t="shared" si="954"/>
        <v>15.960276003637155</v>
      </c>
      <c r="II743">
        <f t="shared" si="955"/>
        <v>17.449166341664679</v>
      </c>
      <c r="IJ743">
        <f t="shared" si="956"/>
        <v>15.917762062607478</v>
      </c>
      <c r="IK743">
        <f t="shared" si="957"/>
        <v>16.278415118577829</v>
      </c>
      <c r="IL743">
        <f t="shared" si="958"/>
        <v>16.474008891379167</v>
      </c>
      <c r="IN743" s="42">
        <f t="shared" si="959"/>
        <v>1.067824663190307E-2</v>
      </c>
      <c r="IO743" s="42">
        <f t="shared" si="960"/>
        <v>1.8222427877342517E-2</v>
      </c>
      <c r="IP743" s="42">
        <f t="shared" si="961"/>
        <v>2.3561551193294058E-2</v>
      </c>
      <c r="IQ743" s="42">
        <f t="shared" si="962"/>
        <v>2.73304383420243E-2</v>
      </c>
      <c r="IR743" s="42">
        <f t="shared" si="963"/>
        <v>2.7330438342024154E-2</v>
      </c>
      <c r="IT743" s="9">
        <f t="shared" si="939"/>
        <v>0</v>
      </c>
      <c r="IU743" s="9">
        <f t="shared" si="940"/>
        <v>0</v>
      </c>
      <c r="IV743" s="9">
        <f t="shared" si="941"/>
        <v>0</v>
      </c>
      <c r="IW743" s="9">
        <f t="shared" si="942"/>
        <v>0</v>
      </c>
      <c r="IX743" s="9">
        <f t="shared" si="943"/>
        <v>0</v>
      </c>
    </row>
    <row r="744" spans="1:258" ht="15.75" hidden="1" thickBot="1" x14ac:dyDescent="0.3">
      <c r="A744">
        <v>1</v>
      </c>
      <c r="B744" t="s">
        <v>584</v>
      </c>
      <c r="C744" t="s">
        <v>269</v>
      </c>
      <c r="D744" t="s">
        <v>270</v>
      </c>
      <c r="E744" t="s">
        <v>333</v>
      </c>
      <c r="F744" t="s">
        <v>333</v>
      </c>
      <c r="G744" t="s">
        <v>264</v>
      </c>
      <c r="H744">
        <v>1</v>
      </c>
      <c r="L744">
        <v>1</v>
      </c>
      <c r="R744">
        <v>1</v>
      </c>
      <c r="Y744">
        <v>1</v>
      </c>
      <c r="AB744">
        <v>1</v>
      </c>
      <c r="AT744">
        <v>1</v>
      </c>
      <c r="AU744">
        <v>0</v>
      </c>
      <c r="AV744">
        <v>1</v>
      </c>
      <c r="AW744">
        <v>0</v>
      </c>
      <c r="AX744">
        <v>0</v>
      </c>
      <c r="BB744">
        <f t="shared" si="914"/>
        <v>1</v>
      </c>
      <c r="BC744">
        <v>1</v>
      </c>
      <c r="BD744">
        <f t="shared" si="915"/>
        <v>1</v>
      </c>
      <c r="BE744">
        <f t="shared" si="916"/>
        <v>1</v>
      </c>
      <c r="BF744">
        <f t="shared" si="917"/>
        <v>1</v>
      </c>
      <c r="BH744">
        <f t="shared" si="918"/>
        <v>0</v>
      </c>
      <c r="BK744" s="45">
        <f>IF(G744="MEA",'[1]Net Hire Rate'!$E$7,IF(G744="AMR",'[1]Net Hire Rate'!$F$7,IF(G744="EUR",'[1]Net Hire Rate'!$G$7,IF(G744="APAC",'[1]Net Hire Rate'!$H$7,0))))</f>
        <v>-4.2535446205170975E-2</v>
      </c>
      <c r="BL744" s="45">
        <f>IF(G744="MEA",'[1]Net Hire Rate'!$E$8,IF(G744="AMR",'[1]Net Hire Rate'!$F$8,IF(G744="EUR",'[1]Net Hire Rate'!$G$8,IF(G744="APAC",'[1]Net Hire Rate'!$H$8,0))))</f>
        <v>-4.2535446205170975E-2</v>
      </c>
      <c r="BM744" s="45">
        <f>IF(G744="MEA",'[1]Net Hire Rate'!$E$9,IF(G744="AMR",'[1]Net Hire Rate'!$F$9,IF(G744="EUR",'[1]Net Hire Rate'!$G$9,IF(G744="APAC",'[1]Net Hire Rate'!$H$9,0))))</f>
        <v>-4.2535446205170975E-2</v>
      </c>
      <c r="BN744" s="45">
        <f>IF(G744="MEA",'[1]Net Hire Rate'!$E$10,IF(G744="AMR",'[1]Net Hire Rate'!$F$10,IF(G744="EUR",'[1]Net Hire Rate'!$G$10,IF(G744="APAC",'[1]Net Hire Rate'!$H$10,0))))</f>
        <v>-4.2535446205170975E-2</v>
      </c>
      <c r="BO744" s="45">
        <f>IF(G744="MEA",'[1]Net Hire Rate'!$E$11,IF(G744="AMR",'[1]Net Hire Rate'!$F$11,IF(G744="EUR",'[1]Net Hire Rate'!$G$11,IF(G744="APAC",'[1]Net Hire Rate'!$H$11,0))))</f>
        <v>-4.2535446205170975E-2</v>
      </c>
      <c r="BP744" s="45">
        <f>IF(G744="MEA",'[1]Net Hire Rate'!$E$12,IF(G744="AMR",'[1]Net Hire Rate'!$F$12,IF(G744="EUR",'[1]Net Hire Rate'!$G$12,IF(G744="APAC",'[1]Net Hire Rate'!$H$12,0))))</f>
        <v>-4.2535446205170975E-2</v>
      </c>
      <c r="BQ744" s="147">
        <f t="shared" si="919"/>
        <v>1</v>
      </c>
      <c r="BR744" s="147">
        <f t="shared" si="902"/>
        <v>1</v>
      </c>
      <c r="BS744" s="147">
        <f t="shared" si="920"/>
        <v>0.95746455379482898</v>
      </c>
      <c r="BT744" s="148">
        <f t="shared" si="903"/>
        <v>0.95746455379482898</v>
      </c>
      <c r="BU744" s="149">
        <f t="shared" si="921"/>
        <v>0.9167383717735309</v>
      </c>
      <c r="BV744" s="148">
        <f t="shared" si="904"/>
        <v>0.9167383717735309</v>
      </c>
      <c r="BW744" s="148">
        <f t="shared" si="922"/>
        <v>0.87774449607674176</v>
      </c>
      <c r="BX744" s="148">
        <f t="shared" si="905"/>
        <v>0.87774449607674176</v>
      </c>
      <c r="BY744" s="148">
        <f t="shared" si="923"/>
        <v>0.84040924228198455</v>
      </c>
      <c r="BZ744" s="148">
        <f t="shared" si="906"/>
        <v>0.84040924228198455</v>
      </c>
      <c r="CA744" s="148">
        <f t="shared" si="924"/>
        <v>0.8046620601665706</v>
      </c>
      <c r="CB744" s="148">
        <f t="shared" si="907"/>
        <v>0.8046620601665706</v>
      </c>
      <c r="CC744" s="148"/>
      <c r="CD744" s="38" t="s">
        <v>85</v>
      </c>
      <c r="CE744" s="40">
        <v>1</v>
      </c>
      <c r="CF744" s="38">
        <v>646</v>
      </c>
      <c r="CG744" s="38">
        <v>643.39579892125573</v>
      </c>
      <c r="CH744" s="38">
        <v>637.65066418044296</v>
      </c>
      <c r="CI744" s="38">
        <v>647.17138696114455</v>
      </c>
      <c r="CJ744" s="38">
        <v>643.65698137607205</v>
      </c>
      <c r="CK744" s="41">
        <v>652.04222242746971</v>
      </c>
      <c r="CL744" s="41"/>
      <c r="CM744" s="40"/>
      <c r="CN744" s="41"/>
      <c r="CO744" s="41"/>
      <c r="CP744" s="41"/>
      <c r="CQ744" s="41"/>
      <c r="CR744" s="41"/>
      <c r="CS744" s="41"/>
      <c r="CT744" s="41"/>
      <c r="CU744" s="40"/>
      <c r="CV744" s="41"/>
      <c r="CW744" s="41"/>
      <c r="CX744" s="41"/>
      <c r="CY744" s="41"/>
      <c r="CZ744" s="41"/>
      <c r="DA744" s="41"/>
      <c r="DB744" s="41"/>
      <c r="DC744" s="40"/>
      <c r="DD744" s="41"/>
      <c r="DE744" s="41"/>
      <c r="DF744" s="41"/>
      <c r="DG744" s="41"/>
      <c r="DH744" s="41"/>
      <c r="DI744" s="41"/>
      <c r="DJ744" s="41"/>
      <c r="DK744" s="40"/>
      <c r="DL744" s="41"/>
      <c r="DM744" s="41"/>
      <c r="DN744" s="41"/>
      <c r="DO744" s="41"/>
      <c r="DP744" s="41"/>
      <c r="DQ744" s="41"/>
      <c r="DR744" s="15"/>
      <c r="DS744" s="151">
        <f t="shared" si="908"/>
        <v>1</v>
      </c>
      <c r="DT744" s="152">
        <f t="shared" si="909"/>
        <v>0.995968728980272</v>
      </c>
      <c r="DU744" s="7">
        <f t="shared" si="910"/>
        <v>0.98707533154867333</v>
      </c>
      <c r="DV744" s="7">
        <f t="shared" si="911"/>
        <v>1.0018132925095118</v>
      </c>
      <c r="DW744">
        <f t="shared" si="912"/>
        <v>0.99637303618587003</v>
      </c>
      <c r="DX744">
        <f t="shared" si="913"/>
        <v>1.0093532854914391</v>
      </c>
      <c r="DZ744">
        <f t="shared" si="925"/>
        <v>1</v>
      </c>
      <c r="EA744">
        <f t="shared" si="926"/>
        <v>0.995968728980272</v>
      </c>
      <c r="EB744">
        <f t="shared" si="927"/>
        <v>0.98707533154867333</v>
      </c>
      <c r="EC744">
        <f t="shared" si="928"/>
        <v>1.0018132925095118</v>
      </c>
      <c r="ED744">
        <f t="shared" si="929"/>
        <v>0.99637303618587003</v>
      </c>
      <c r="EE744">
        <f t="shared" si="930"/>
        <v>1.0093532854914391</v>
      </c>
      <c r="EG744">
        <f t="shared" si="931"/>
        <v>0.995968728980272</v>
      </c>
      <c r="EH744">
        <f t="shared" si="932"/>
        <v>0.99107060576017858</v>
      </c>
      <c r="EI744">
        <f t="shared" si="933"/>
        <v>1.014930938389186</v>
      </c>
      <c r="EJ744">
        <f t="shared" si="934"/>
        <v>0.99456959059705219</v>
      </c>
      <c r="EK744">
        <f t="shared" si="935"/>
        <v>1.0130274995751165</v>
      </c>
      <c r="EM744">
        <f>IF($EM$9='[1]L&amp;D Numbers'!$E$6,'[1]L&amp;D Numbers'!$E$7)</f>
        <v>350</v>
      </c>
      <c r="EN744">
        <f>IF($EN$9='[1]L&amp;D Numbers'!$F$6,'[1]L&amp;D Numbers'!$F$7)</f>
        <v>2000</v>
      </c>
      <c r="EO744">
        <f>IF($EO$9='[1]L&amp;D Numbers'!$G$6,'[1]L&amp;D Numbers'!$G$7)</f>
        <v>2000</v>
      </c>
      <c r="EP744">
        <f>IF($EP$9='[1]L&amp;D Numbers'!$H$6,'[1]L&amp;D Numbers'!$H$7)</f>
        <v>2000</v>
      </c>
      <c r="EQ744">
        <f>IF($EQ$9='[1]L&amp;D Numbers'!$I$6,'[1]L&amp;D Numbers'!$I$7)</f>
        <v>2000</v>
      </c>
      <c r="ER744">
        <f>IF($ER$9='[1]L&amp;D Numbers'!$J$6,'[1]L&amp;D Numbers'!$J$7)</f>
        <v>0</v>
      </c>
      <c r="ET744" s="45">
        <f>'[1]L&amp;D Master'!$E$10</f>
        <v>1.0678246631903041E-2</v>
      </c>
      <c r="EU744" s="45">
        <f>ET744+'[1]L&amp;D Master'!$F$10</f>
        <v>1.8222427877342538E-2</v>
      </c>
      <c r="EV744" s="45">
        <f>EU744+'[1]L&amp;D Master'!$G$10</f>
        <v>2.3561551193294058E-2</v>
      </c>
      <c r="EW744" s="45">
        <f>EV744+'[1]L&amp;D Master'!$H$10</f>
        <v>2.7330438342024234E-2</v>
      </c>
      <c r="EX744" s="45">
        <f>EW744+'[1]L&amp;D Master'!$I$10</f>
        <v>2.9999999999999995E-2</v>
      </c>
      <c r="EY744" s="45"/>
      <c r="EZ744" s="45">
        <f t="shared" si="936"/>
        <v>1.0678246631903041E-2</v>
      </c>
      <c r="FA744" s="45">
        <f t="shared" si="937"/>
        <v>1.8222427877342538E-2</v>
      </c>
      <c r="FB744" s="45">
        <f t="shared" si="937"/>
        <v>2.3561551193294058E-2</v>
      </c>
      <c r="FC744" s="45">
        <f t="shared" si="937"/>
        <v>2.7330438342024234E-2</v>
      </c>
      <c r="FD744" s="45">
        <f t="shared" si="937"/>
        <v>2.7330438342024234E-2</v>
      </c>
      <c r="FE744" s="45"/>
      <c r="FF744">
        <f t="shared" si="944"/>
        <v>0.98533352925455764</v>
      </c>
      <c r="FG744">
        <f t="shared" si="945"/>
        <v>0.96908842251002369</v>
      </c>
      <c r="FH744">
        <f t="shared" si="946"/>
        <v>0.97820901733192644</v>
      </c>
      <c r="FI744">
        <f t="shared" si="947"/>
        <v>0.96914172435473667</v>
      </c>
      <c r="FJ744">
        <f t="shared" si="948"/>
        <v>0.98176721775699582</v>
      </c>
      <c r="FL744" s="34"/>
      <c r="FM744" s="34"/>
      <c r="FN744" s="34"/>
      <c r="FO744" s="34"/>
      <c r="FP744" s="34"/>
      <c r="FQ744" s="153">
        <f t="shared" si="938"/>
        <v>0.125</v>
      </c>
      <c r="FR744" s="153"/>
      <c r="FS744" s="42"/>
      <c r="FT744" s="42"/>
      <c r="FU744" s="42"/>
      <c r="FV744" s="42"/>
      <c r="FW744" s="42"/>
      <c r="FX744" s="42"/>
      <c r="FY744" s="42"/>
      <c r="FZ744" s="42"/>
      <c r="GA744" s="42"/>
      <c r="GB744" s="42"/>
      <c r="GC744" s="42"/>
      <c r="GD744" s="42"/>
      <c r="GE744" s="42"/>
      <c r="GF744" s="42"/>
      <c r="GG744" s="42"/>
      <c r="GH744" s="42"/>
      <c r="GI744" s="42"/>
      <c r="GJ744" s="42"/>
      <c r="GK744" s="42"/>
      <c r="GL744" s="42"/>
      <c r="GM744" s="154">
        <f>'[1]Automation Master'!$B$10*FQ744*FO744</f>
        <v>0</v>
      </c>
      <c r="GN744" s="155">
        <f>'[1]Automation Master'!$B$11*FO744*FQ744+GM744</f>
        <v>0</v>
      </c>
      <c r="GO744" s="155">
        <f>'[1]Automation Master'!$B$12*FO744*FQ744+GN744</f>
        <v>0</v>
      </c>
      <c r="GP744" s="155">
        <f>'[1]Automation Master'!$B$13*FO744*FQ744+GO744</f>
        <v>0</v>
      </c>
      <c r="GQ744" s="155">
        <f>'[1]Automation Master'!$C$10*FO744*FQ744+GP744</f>
        <v>0</v>
      </c>
      <c r="GR744" s="155">
        <f>'[1]Automation Master'!$C$11*FO744*FQ744+GQ744</f>
        <v>0</v>
      </c>
      <c r="GS744" s="155">
        <f>'[1]Automation Master'!$C$12*FO744*FQ744+GR744</f>
        <v>0</v>
      </c>
      <c r="GT744" s="155">
        <f>'[1]Automation Master'!$C$13*FO744*FQ744+GS744</f>
        <v>0</v>
      </c>
      <c r="GU744" s="155">
        <f>'[1]Automation Master'!$D$10*FO744*FQ744+GT744</f>
        <v>0</v>
      </c>
      <c r="GV744" s="155">
        <f>'[1]Automation Master'!$D$11*FO744*FQ744+GU744</f>
        <v>0</v>
      </c>
      <c r="GW744" s="155">
        <f>'[1]Automation Master'!$D$12*FO744*FQ744+GV744</f>
        <v>0</v>
      </c>
      <c r="GX744" s="155">
        <f>'[1]Automation Master'!$D$13*FO744*FQ744+GW744</f>
        <v>0</v>
      </c>
      <c r="GY744" s="155">
        <f>'[1]Automation Master'!$E$10*FO744*FQ744+GX744</f>
        <v>0</v>
      </c>
      <c r="GZ744" s="155">
        <f>'[1]Automation Master'!$E$11*FO744*FQ744+GY744</f>
        <v>0</v>
      </c>
      <c r="HA744" s="155">
        <f>'[1]Automation Master'!$E$12*FO744*FQ744+GZ744</f>
        <v>0</v>
      </c>
      <c r="HB744" s="155">
        <f>'[1]Automation Master'!$E$13*FO744*FQ744+HA744</f>
        <v>0</v>
      </c>
      <c r="HC744" s="155">
        <f>'[1]Automation Master'!$F$10*FO744*FQ744+HB744</f>
        <v>0</v>
      </c>
      <c r="HD744" s="155">
        <f>'[1]Automation Master'!$F$11*FO744*FQ744+HC744</f>
        <v>0</v>
      </c>
      <c r="HE744" s="155">
        <f>'[1]Automation Master'!$F$12*FO744*FQ744+HD744</f>
        <v>0</v>
      </c>
      <c r="HF744" s="156">
        <f>'[1]Automation Master'!$F$13*FO744*FQ744+HE744</f>
        <v>0</v>
      </c>
      <c r="HG744" s="157"/>
      <c r="HH744" s="157"/>
      <c r="HI744" s="157"/>
      <c r="HJ744" s="157"/>
      <c r="HK744" s="157"/>
      <c r="HL744" s="157"/>
      <c r="HM744" s="157"/>
      <c r="HN744" s="157"/>
      <c r="HO744" s="157"/>
      <c r="HP744" s="157"/>
      <c r="HQ744" s="157"/>
      <c r="HR744" s="157"/>
      <c r="HS744" s="157"/>
      <c r="HT744" s="157"/>
      <c r="HU744" s="157"/>
      <c r="HV744" s="157"/>
      <c r="HW744" s="157"/>
      <c r="HX744" s="157"/>
      <c r="HY744" s="42"/>
      <c r="HZ744" s="42"/>
      <c r="IA744" s="148">
        <f t="shared" si="949"/>
        <v>0.995968728980272</v>
      </c>
      <c r="IB744" s="148">
        <f t="shared" si="950"/>
        <v>0.98707533154867333</v>
      </c>
      <c r="IC744" s="148">
        <f t="shared" si="951"/>
        <v>1.0018132925095118</v>
      </c>
      <c r="ID744" s="148">
        <f t="shared" si="952"/>
        <v>0.99637303618587003</v>
      </c>
      <c r="IE744" s="148">
        <f t="shared" si="953"/>
        <v>1.0093532854914391</v>
      </c>
      <c r="IH744">
        <f t="shared" si="954"/>
        <v>0.98533352925455764</v>
      </c>
      <c r="II744">
        <f t="shared" si="955"/>
        <v>0.96908842251002369</v>
      </c>
      <c r="IJ744">
        <f t="shared" si="956"/>
        <v>0.97820901733192644</v>
      </c>
      <c r="IK744">
        <f t="shared" si="957"/>
        <v>0.96914172435473667</v>
      </c>
      <c r="IL744">
        <f t="shared" si="958"/>
        <v>0.98176721775699582</v>
      </c>
      <c r="IN744" s="42">
        <f t="shared" si="959"/>
        <v>1.067824663190306E-2</v>
      </c>
      <c r="IO744" s="42">
        <f t="shared" si="960"/>
        <v>1.82224278773425E-2</v>
      </c>
      <c r="IP744" s="42">
        <f t="shared" si="961"/>
        <v>2.3561551193294065E-2</v>
      </c>
      <c r="IQ744" s="42">
        <f t="shared" si="962"/>
        <v>2.7330438342024196E-2</v>
      </c>
      <c r="IR744" s="42">
        <f t="shared" si="963"/>
        <v>2.7330438342024151E-2</v>
      </c>
      <c r="IT744" s="9">
        <f t="shared" si="939"/>
        <v>0</v>
      </c>
      <c r="IU744" s="9">
        <f t="shared" si="940"/>
        <v>0</v>
      </c>
      <c r="IV744" s="9">
        <f t="shared" si="941"/>
        <v>0</v>
      </c>
      <c r="IW744" s="9">
        <f t="shared" si="942"/>
        <v>0</v>
      </c>
      <c r="IX744" s="9">
        <f t="shared" si="943"/>
        <v>0</v>
      </c>
    </row>
    <row r="745" spans="1:258" ht="15.75" hidden="1" thickBot="1" x14ac:dyDescent="0.3">
      <c r="A745">
        <v>2</v>
      </c>
      <c r="B745" t="s">
        <v>584</v>
      </c>
      <c r="C745" t="s">
        <v>598</v>
      </c>
      <c r="D745" t="s">
        <v>513</v>
      </c>
      <c r="E745" t="s">
        <v>333</v>
      </c>
      <c r="F745" t="s">
        <v>333</v>
      </c>
      <c r="G745" t="s">
        <v>273</v>
      </c>
      <c r="H745">
        <v>2</v>
      </c>
      <c r="L745">
        <v>2</v>
      </c>
      <c r="Q745">
        <v>1</v>
      </c>
      <c r="R745">
        <v>1</v>
      </c>
      <c r="Y745">
        <v>2</v>
      </c>
      <c r="AB745">
        <v>2</v>
      </c>
      <c r="AT745">
        <v>2</v>
      </c>
      <c r="AU745">
        <v>0</v>
      </c>
      <c r="AV745">
        <v>0</v>
      </c>
      <c r="AW745">
        <v>0</v>
      </c>
      <c r="AX745">
        <v>2</v>
      </c>
      <c r="BB745">
        <f t="shared" si="914"/>
        <v>2</v>
      </c>
      <c r="BC745">
        <v>2</v>
      </c>
      <c r="BD745">
        <f t="shared" si="915"/>
        <v>2</v>
      </c>
      <c r="BE745">
        <f t="shared" si="916"/>
        <v>2</v>
      </c>
      <c r="BF745">
        <f t="shared" si="917"/>
        <v>2</v>
      </c>
      <c r="BH745">
        <f t="shared" si="918"/>
        <v>0</v>
      </c>
      <c r="BK745" s="45">
        <f>IF(G745="MEA",'[1]Net Hire Rate'!$E$7,IF(G745="AMR",'[1]Net Hire Rate'!$F$7,IF(G745="EUR",'[1]Net Hire Rate'!$G$7,IF(G745="APAC",'[1]Net Hire Rate'!$H$7,0))))</f>
        <v>-2.2817025010969723E-2</v>
      </c>
      <c r="BL745" s="45">
        <f>IF(G745="MEA",'[1]Net Hire Rate'!$E$8,IF(G745="AMR",'[1]Net Hire Rate'!$F$8,IF(G745="EUR",'[1]Net Hire Rate'!$G$8,IF(G745="APAC",'[1]Net Hire Rate'!$H$8,0))))</f>
        <v>-2.2817025010969723E-2</v>
      </c>
      <c r="BM745" s="45">
        <f>IF(G745="MEA",'[1]Net Hire Rate'!$E$9,IF(G745="AMR",'[1]Net Hire Rate'!$F$9,IF(G745="EUR",'[1]Net Hire Rate'!$G$9,IF(G745="APAC",'[1]Net Hire Rate'!$H$9,0))))</f>
        <v>-2.2817025010969723E-2</v>
      </c>
      <c r="BN745" s="45">
        <f>IF(G745="MEA",'[1]Net Hire Rate'!$E$10,IF(G745="AMR",'[1]Net Hire Rate'!$F$10,IF(G745="EUR",'[1]Net Hire Rate'!$G$10,IF(G745="APAC",'[1]Net Hire Rate'!$H$10,0))))</f>
        <v>-2.2817025010969723E-2</v>
      </c>
      <c r="BO745" s="45">
        <f>IF(G745="MEA",'[1]Net Hire Rate'!$E$11,IF(G745="AMR",'[1]Net Hire Rate'!$F$11,IF(G745="EUR",'[1]Net Hire Rate'!$G$11,IF(G745="APAC",'[1]Net Hire Rate'!$H$11,0))))</f>
        <v>-2.2817025010969723E-2</v>
      </c>
      <c r="BP745" s="45">
        <f>IF(G745="MEA",'[1]Net Hire Rate'!$E$12,IF(G745="AMR",'[1]Net Hire Rate'!$F$12,IF(G745="EUR",'[1]Net Hire Rate'!$G$12,IF(G745="APAC",'[1]Net Hire Rate'!$H$12,0))))</f>
        <v>-2.2817025010969723E-2</v>
      </c>
      <c r="BQ745" s="147">
        <f t="shared" si="919"/>
        <v>2</v>
      </c>
      <c r="BR745" s="147">
        <f t="shared" si="902"/>
        <v>2</v>
      </c>
      <c r="BS745" s="147">
        <f t="shared" si="920"/>
        <v>1.9543659499780606</v>
      </c>
      <c r="BT745" s="148">
        <f t="shared" si="903"/>
        <v>1.9543659499780606</v>
      </c>
      <c r="BU745" s="149">
        <f t="shared" si="921"/>
        <v>1.9097731332168235</v>
      </c>
      <c r="BV745" s="148">
        <f t="shared" si="904"/>
        <v>1.9097731332168235</v>
      </c>
      <c r="BW745" s="148">
        <f t="shared" si="922"/>
        <v>1.8661977918709372</v>
      </c>
      <c r="BX745" s="148">
        <f t="shared" si="905"/>
        <v>1.8661977918709372</v>
      </c>
      <c r="BY745" s="148">
        <f t="shared" si="923"/>
        <v>1.8236167101784015</v>
      </c>
      <c r="BZ745" s="148">
        <f t="shared" si="906"/>
        <v>1.8236167101784015</v>
      </c>
      <c r="CA745" s="148">
        <f t="shared" si="924"/>
        <v>1.7820072020918387</v>
      </c>
      <c r="CB745" s="148">
        <f t="shared" si="907"/>
        <v>1.7820072020918387</v>
      </c>
      <c r="CC745" s="148"/>
      <c r="CD745" s="38" t="s">
        <v>599</v>
      </c>
      <c r="CE745" s="38">
        <v>0.1</v>
      </c>
      <c r="CF745" s="38">
        <v>16875214985</v>
      </c>
      <c r="CG745" s="38">
        <v>12900012775.666666</v>
      </c>
      <c r="CH745" s="38">
        <v>14507458019.222221</v>
      </c>
      <c r="CI745" s="38">
        <v>14760895259.962961</v>
      </c>
      <c r="CJ745" s="38">
        <v>14056122018.283949</v>
      </c>
      <c r="CK745" s="41">
        <v>14441491765.823044</v>
      </c>
      <c r="CL745" s="171" t="s">
        <v>600</v>
      </c>
      <c r="CM745" s="40">
        <v>0.25</v>
      </c>
      <c r="CN745" s="41">
        <v>218542</v>
      </c>
      <c r="CO745" s="41">
        <v>188034</v>
      </c>
      <c r="CP745" s="41">
        <v>200394.66666666666</v>
      </c>
      <c r="CQ745" s="41">
        <v>202323.55555555553</v>
      </c>
      <c r="CR745" s="41">
        <v>196917.40740740739</v>
      </c>
      <c r="CS745" s="41">
        <v>199878.54320987652</v>
      </c>
      <c r="CT745" s="171" t="s">
        <v>601</v>
      </c>
      <c r="CU745" s="40">
        <v>0.25</v>
      </c>
      <c r="CV745" s="41">
        <v>815</v>
      </c>
      <c r="CW745" s="41">
        <v>609.66666666666663</v>
      </c>
      <c r="CX745" s="41">
        <v>682.22222222222217</v>
      </c>
      <c r="CY745" s="41">
        <v>702.29629629629619</v>
      </c>
      <c r="CZ745" s="41">
        <v>664.72839506172829</v>
      </c>
      <c r="DA745" s="41">
        <v>683.08230452674889</v>
      </c>
      <c r="DB745" s="171" t="s">
        <v>602</v>
      </c>
      <c r="DC745" s="40">
        <v>0.1</v>
      </c>
      <c r="DD745" s="41">
        <v>48221</v>
      </c>
      <c r="DE745" s="41">
        <v>47269.666666666664</v>
      </c>
      <c r="DF745" s="41">
        <v>47619.222222222219</v>
      </c>
      <c r="DG745" s="41">
        <v>47703.296296296292</v>
      </c>
      <c r="DH745" s="41">
        <v>47530.72839506172</v>
      </c>
      <c r="DI745" s="41">
        <v>47617.74897119341</v>
      </c>
      <c r="DJ745" s="41" t="s">
        <v>603</v>
      </c>
      <c r="DK745" s="40">
        <v>0.3</v>
      </c>
      <c r="DL745" s="41">
        <v>100</v>
      </c>
      <c r="DM745" s="41">
        <v>86.681601833409914</v>
      </c>
      <c r="DN745" s="41">
        <v>107.12446598283393</v>
      </c>
      <c r="DO745" s="41">
        <v>100.79127786374671</v>
      </c>
      <c r="DP745" s="41">
        <v>97.381269588586946</v>
      </c>
      <c r="DQ745" s="41">
        <v>101.55005792325875</v>
      </c>
      <c r="DR745" s="15"/>
      <c r="DS745" s="151">
        <f t="shared" si="908"/>
        <v>2</v>
      </c>
      <c r="DT745" s="152">
        <f t="shared" si="909"/>
        <v>1.6732606710265294</v>
      </c>
      <c r="DU745" s="7">
        <f t="shared" si="910"/>
        <v>1.8892110756761888</v>
      </c>
      <c r="DV745" s="7">
        <f t="shared" si="911"/>
        <v>1.8712927804508985</v>
      </c>
      <c r="DW745">
        <f t="shared" si="912"/>
        <v>1.8063477685560794</v>
      </c>
      <c r="DX745">
        <f t="shared" si="913"/>
        <v>1.8543235288969395</v>
      </c>
      <c r="DZ745">
        <f t="shared" si="925"/>
        <v>2</v>
      </c>
      <c r="EA745">
        <f t="shared" si="926"/>
        <v>1.6732606710265294</v>
      </c>
      <c r="EB745">
        <f t="shared" si="927"/>
        <v>1.8892110756761888</v>
      </c>
      <c r="EC745">
        <f t="shared" si="928"/>
        <v>1.8712927804508985</v>
      </c>
      <c r="ED745">
        <f t="shared" si="929"/>
        <v>1.8063477685560794</v>
      </c>
      <c r="EE745">
        <f t="shared" si="930"/>
        <v>1.8543235288969395</v>
      </c>
      <c r="EG745">
        <f t="shared" si="931"/>
        <v>1.6732606710265294</v>
      </c>
      <c r="EH745">
        <f t="shared" si="932"/>
        <v>2.2581192618567623</v>
      </c>
      <c r="EI745">
        <f t="shared" si="933"/>
        <v>1.981030922954041</v>
      </c>
      <c r="EJ745">
        <f t="shared" si="934"/>
        <v>1.9305880805256246</v>
      </c>
      <c r="EK745">
        <f t="shared" si="935"/>
        <v>2.0531190739413483</v>
      </c>
      <c r="EM745">
        <f>IF($EM$9='[1]L&amp;D Numbers'!$E$6,'[1]L&amp;D Numbers'!$E$7)</f>
        <v>350</v>
      </c>
      <c r="EN745">
        <f>IF($EN$9='[1]L&amp;D Numbers'!$F$6,'[1]L&amp;D Numbers'!$F$7)</f>
        <v>2000</v>
      </c>
      <c r="EO745">
        <f>IF($EO$9='[1]L&amp;D Numbers'!$G$6,'[1]L&amp;D Numbers'!$G$7)</f>
        <v>2000</v>
      </c>
      <c r="EP745">
        <f>IF($EP$9='[1]L&amp;D Numbers'!$H$6,'[1]L&amp;D Numbers'!$H$7)</f>
        <v>2000</v>
      </c>
      <c r="EQ745">
        <f>IF($EQ$9='[1]L&amp;D Numbers'!$I$6,'[1]L&amp;D Numbers'!$I$7)</f>
        <v>2000</v>
      </c>
      <c r="ER745">
        <f>IF($ER$9='[1]L&amp;D Numbers'!$J$6,'[1]L&amp;D Numbers'!$J$7)</f>
        <v>0</v>
      </c>
      <c r="ET745" s="45">
        <f>'[1]L&amp;D Master'!$E$10</f>
        <v>1.0678246631903041E-2</v>
      </c>
      <c r="EU745" s="45">
        <f>ET745+'[1]L&amp;D Master'!$F$10</f>
        <v>1.8222427877342538E-2</v>
      </c>
      <c r="EV745" s="45">
        <f>EU745+'[1]L&amp;D Master'!$G$10</f>
        <v>2.3561551193294058E-2</v>
      </c>
      <c r="EW745" s="45">
        <f>EV745+'[1]L&amp;D Master'!$H$10</f>
        <v>2.7330438342024234E-2</v>
      </c>
      <c r="EX745" s="45">
        <f>EW745+'[1]L&amp;D Master'!$I$10</f>
        <v>2.9999999999999995E-2</v>
      </c>
      <c r="EY745" s="45"/>
      <c r="EZ745" s="45">
        <f t="shared" si="936"/>
        <v>1.0678246631903041E-2</v>
      </c>
      <c r="FA745" s="45">
        <f t="shared" si="937"/>
        <v>1.8222427877342538E-2</v>
      </c>
      <c r="FB745" s="45">
        <f t="shared" si="937"/>
        <v>2.3561551193294058E-2</v>
      </c>
      <c r="FC745" s="45">
        <f t="shared" si="937"/>
        <v>2.7330438342024234E-2</v>
      </c>
      <c r="FD745" s="45">
        <f t="shared" si="937"/>
        <v>2.7330438342024234E-2</v>
      </c>
      <c r="FE745" s="45"/>
      <c r="FF745">
        <f t="shared" si="944"/>
        <v>1.6553931809018445</v>
      </c>
      <c r="FG745">
        <f t="shared" si="945"/>
        <v>1.8547850631046028</v>
      </c>
      <c r="FH745">
        <f t="shared" si="946"/>
        <v>1.8272022198066631</v>
      </c>
      <c r="FI745">
        <f t="shared" si="947"/>
        <v>1.7569794922433044</v>
      </c>
      <c r="FJ745">
        <f t="shared" si="948"/>
        <v>1.8036440540242571</v>
      </c>
      <c r="FL745" s="34"/>
      <c r="FM745" s="34"/>
      <c r="FN745" s="34"/>
      <c r="FO745" s="34"/>
      <c r="FP745" s="34"/>
      <c r="FQ745" s="153">
        <f t="shared" si="938"/>
        <v>0.125</v>
      </c>
      <c r="FR745" s="153"/>
      <c r="FS745" s="42"/>
      <c r="FT745" s="42"/>
      <c r="FU745" s="42"/>
      <c r="FV745" s="42"/>
      <c r="FW745" s="42"/>
      <c r="FX745" s="42"/>
      <c r="FY745" s="42"/>
      <c r="FZ745" s="42"/>
      <c r="GA745" s="42"/>
      <c r="GB745" s="42"/>
      <c r="GC745" s="42"/>
      <c r="GD745" s="42"/>
      <c r="GE745" s="42"/>
      <c r="GF745" s="42"/>
      <c r="GG745" s="42"/>
      <c r="GH745" s="42"/>
      <c r="GI745" s="42"/>
      <c r="GJ745" s="42"/>
      <c r="GK745" s="42"/>
      <c r="GL745" s="42"/>
      <c r="GM745" s="154">
        <f>'[1]Automation Master'!$B$10*FQ745*FO745</f>
        <v>0</v>
      </c>
      <c r="GN745" s="155">
        <f>'[1]Automation Master'!$B$11*FO745*FQ745+GM745</f>
        <v>0</v>
      </c>
      <c r="GO745" s="155">
        <f>'[1]Automation Master'!$B$12*FO745*FQ745+GN745</f>
        <v>0</v>
      </c>
      <c r="GP745" s="155">
        <f>'[1]Automation Master'!$B$13*FO745*FQ745+GO745</f>
        <v>0</v>
      </c>
      <c r="GQ745" s="155">
        <f>'[1]Automation Master'!$C$10*FO745*FQ745+GP745</f>
        <v>0</v>
      </c>
      <c r="GR745" s="155">
        <f>'[1]Automation Master'!$C$11*FO745*FQ745+GQ745</f>
        <v>0</v>
      </c>
      <c r="GS745" s="155">
        <f>'[1]Automation Master'!$C$12*FO745*FQ745+GR745</f>
        <v>0</v>
      </c>
      <c r="GT745" s="155">
        <f>'[1]Automation Master'!$C$13*FO745*FQ745+GS745</f>
        <v>0</v>
      </c>
      <c r="GU745" s="155">
        <f>'[1]Automation Master'!$D$10*FO745*FQ745+GT745</f>
        <v>0</v>
      </c>
      <c r="GV745" s="155">
        <f>'[1]Automation Master'!$D$11*FO745*FQ745+GU745</f>
        <v>0</v>
      </c>
      <c r="GW745" s="155">
        <f>'[1]Automation Master'!$D$12*FO745*FQ745+GV745</f>
        <v>0</v>
      </c>
      <c r="GX745" s="155">
        <f>'[1]Automation Master'!$D$13*FO745*FQ745+GW745</f>
        <v>0</v>
      </c>
      <c r="GY745" s="155">
        <f>'[1]Automation Master'!$E$10*FO745*FQ745+GX745</f>
        <v>0</v>
      </c>
      <c r="GZ745" s="155">
        <f>'[1]Automation Master'!$E$11*FO745*FQ745+GY745</f>
        <v>0</v>
      </c>
      <c r="HA745" s="155">
        <f>'[1]Automation Master'!$E$12*FO745*FQ745+GZ745</f>
        <v>0</v>
      </c>
      <c r="HB745" s="155">
        <f>'[1]Automation Master'!$E$13*FO745*FQ745+HA745</f>
        <v>0</v>
      </c>
      <c r="HC745" s="155">
        <f>'[1]Automation Master'!$F$10*FO745*FQ745+HB745</f>
        <v>0</v>
      </c>
      <c r="HD745" s="155">
        <f>'[1]Automation Master'!$F$11*FO745*FQ745+HC745</f>
        <v>0</v>
      </c>
      <c r="HE745" s="155">
        <f>'[1]Automation Master'!$F$12*FO745*FQ745+HD745</f>
        <v>0</v>
      </c>
      <c r="HF745" s="156">
        <f>'[1]Automation Master'!$F$13*FO745*FQ745+HE745</f>
        <v>0</v>
      </c>
      <c r="HG745" s="157"/>
      <c r="HH745" s="157"/>
      <c r="HI745" s="157"/>
      <c r="HJ745" s="157"/>
      <c r="HK745" s="157"/>
      <c r="HL745" s="157"/>
      <c r="HM745" s="157"/>
      <c r="HN745" s="157"/>
      <c r="HO745" s="157"/>
      <c r="HP745" s="157"/>
      <c r="HQ745" s="157"/>
      <c r="HR745" s="157"/>
      <c r="HS745" s="157"/>
      <c r="HT745" s="157"/>
      <c r="HU745" s="157"/>
      <c r="HV745" s="157"/>
      <c r="HW745" s="157"/>
      <c r="HX745" s="157"/>
      <c r="HY745" s="42"/>
      <c r="HZ745" s="42"/>
      <c r="IA745" s="148">
        <f t="shared" si="949"/>
        <v>1.6732606710265294</v>
      </c>
      <c r="IB745" s="148">
        <f t="shared" si="950"/>
        <v>1.8892110756761888</v>
      </c>
      <c r="IC745" s="148">
        <f t="shared" si="951"/>
        <v>1.8712927804508985</v>
      </c>
      <c r="ID745" s="148">
        <f t="shared" si="952"/>
        <v>1.8063477685560794</v>
      </c>
      <c r="IE745" s="148">
        <f t="shared" si="953"/>
        <v>1.8543235288969395</v>
      </c>
      <c r="IH745">
        <f t="shared" si="954"/>
        <v>1.6553931809018445</v>
      </c>
      <c r="II745">
        <f t="shared" si="955"/>
        <v>1.8547850631046028</v>
      </c>
      <c r="IJ745">
        <f t="shared" si="956"/>
        <v>1.8272022198066631</v>
      </c>
      <c r="IK745">
        <f t="shared" si="957"/>
        <v>1.7569794922433044</v>
      </c>
      <c r="IL745">
        <f t="shared" si="958"/>
        <v>1.8036440540242571</v>
      </c>
      <c r="IN745" s="42">
        <f t="shared" si="959"/>
        <v>1.0678246631903074E-2</v>
      </c>
      <c r="IO745" s="42">
        <f t="shared" si="960"/>
        <v>1.8222427877342535E-2</v>
      </c>
      <c r="IP745" s="42">
        <f t="shared" si="961"/>
        <v>2.3561551193294068E-2</v>
      </c>
      <c r="IQ745" s="42">
        <f t="shared" si="962"/>
        <v>2.733043834202422E-2</v>
      </c>
      <c r="IR745" s="42">
        <f t="shared" si="963"/>
        <v>2.7330438342024144E-2</v>
      </c>
      <c r="IT745" s="9">
        <f t="shared" si="939"/>
        <v>0</v>
      </c>
      <c r="IU745" s="9">
        <f t="shared" si="940"/>
        <v>0</v>
      </c>
      <c r="IV745" s="9">
        <f t="shared" si="941"/>
        <v>0</v>
      </c>
      <c r="IW745" s="9">
        <f t="shared" si="942"/>
        <v>0</v>
      </c>
      <c r="IX745" s="9">
        <f t="shared" si="943"/>
        <v>0</v>
      </c>
    </row>
    <row r="746" spans="1:258" ht="15.75" hidden="1" thickBot="1" x14ac:dyDescent="0.3">
      <c r="A746">
        <v>1</v>
      </c>
      <c r="B746" t="s">
        <v>584</v>
      </c>
      <c r="C746" t="s">
        <v>269</v>
      </c>
      <c r="D746" t="s">
        <v>270</v>
      </c>
      <c r="E746" t="s">
        <v>333</v>
      </c>
      <c r="F746" t="s">
        <v>333</v>
      </c>
      <c r="G746" t="s">
        <v>268</v>
      </c>
      <c r="H746">
        <v>1</v>
      </c>
      <c r="L746">
        <v>1</v>
      </c>
      <c r="Q746">
        <v>1</v>
      </c>
      <c r="Y746">
        <v>1</v>
      </c>
      <c r="AB746">
        <v>1</v>
      </c>
      <c r="AT746">
        <v>1</v>
      </c>
      <c r="AU746">
        <v>0</v>
      </c>
      <c r="AV746">
        <v>1</v>
      </c>
      <c r="AW746">
        <v>0</v>
      </c>
      <c r="AX746">
        <v>0</v>
      </c>
      <c r="BB746">
        <f t="shared" si="914"/>
        <v>1</v>
      </c>
      <c r="BC746">
        <v>1</v>
      </c>
      <c r="BD746">
        <f t="shared" si="915"/>
        <v>1</v>
      </c>
      <c r="BE746">
        <f t="shared" si="916"/>
        <v>1</v>
      </c>
      <c r="BF746">
        <f t="shared" si="917"/>
        <v>1</v>
      </c>
      <c r="BH746">
        <f t="shared" si="918"/>
        <v>0</v>
      </c>
      <c r="BK746" s="45">
        <f>IF(G746="MEA",'[1]Net Hire Rate'!$E$7,IF(G746="AMR",'[1]Net Hire Rate'!$F$7,IF(G746="EUR",'[1]Net Hire Rate'!$G$7,IF(G746="APAC",'[1]Net Hire Rate'!$H$7,0))))</f>
        <v>-0.12481698389458272</v>
      </c>
      <c r="BL746" s="45">
        <f>IF(G746="MEA",'[1]Net Hire Rate'!$E$8,IF(G746="AMR",'[1]Net Hire Rate'!$F$8,IF(G746="EUR",'[1]Net Hire Rate'!$G$8,IF(G746="APAC",'[1]Net Hire Rate'!$H$8,0))))</f>
        <v>-0.12481698389458272</v>
      </c>
      <c r="BM746" s="45">
        <f>IF(G746="MEA",'[1]Net Hire Rate'!$E$9,IF(G746="AMR",'[1]Net Hire Rate'!$F$9,IF(G746="EUR",'[1]Net Hire Rate'!$G$9,IF(G746="APAC",'[1]Net Hire Rate'!$H$9,0))))</f>
        <v>-0.12481698389458272</v>
      </c>
      <c r="BN746" s="45">
        <f>IF(G746="MEA",'[1]Net Hire Rate'!$E$10,IF(G746="AMR",'[1]Net Hire Rate'!$F$10,IF(G746="EUR",'[1]Net Hire Rate'!$G$10,IF(G746="APAC",'[1]Net Hire Rate'!$H$10,0))))</f>
        <v>-0.12481698389458272</v>
      </c>
      <c r="BO746" s="45">
        <f>IF(G746="MEA",'[1]Net Hire Rate'!$E$11,IF(G746="AMR",'[1]Net Hire Rate'!$F$11,IF(G746="EUR",'[1]Net Hire Rate'!$G$11,IF(G746="APAC",'[1]Net Hire Rate'!$H$11,0))))</f>
        <v>-0.12481698389458272</v>
      </c>
      <c r="BP746" s="45">
        <f>IF(G746="MEA",'[1]Net Hire Rate'!$E$12,IF(G746="AMR",'[1]Net Hire Rate'!$F$12,IF(G746="EUR",'[1]Net Hire Rate'!$G$12,IF(G746="APAC",'[1]Net Hire Rate'!$H$12,0))))</f>
        <v>-0.12481698389458272</v>
      </c>
      <c r="BQ746" s="147">
        <f t="shared" si="919"/>
        <v>1</v>
      </c>
      <c r="BR746" s="147">
        <f t="shared" si="902"/>
        <v>1</v>
      </c>
      <c r="BS746" s="147">
        <f t="shared" si="920"/>
        <v>0.87518301610541727</v>
      </c>
      <c r="BT746" s="148">
        <f t="shared" si="903"/>
        <v>0.87518301610541727</v>
      </c>
      <c r="BU746" s="149">
        <f t="shared" si="921"/>
        <v>0.76594531167937507</v>
      </c>
      <c r="BV746" s="148">
        <f t="shared" si="904"/>
        <v>0.76594531167937507</v>
      </c>
      <c r="BW746" s="148">
        <f t="shared" si="922"/>
        <v>0.67034232804735938</v>
      </c>
      <c r="BX746" s="148">
        <f t="shared" si="905"/>
        <v>0.67034232804735938</v>
      </c>
      <c r="BY746" s="148">
        <f t="shared" si="923"/>
        <v>0.586672220483615</v>
      </c>
      <c r="BZ746" s="148">
        <f t="shared" si="906"/>
        <v>0.586672220483615</v>
      </c>
      <c r="CA746" s="148">
        <f t="shared" si="924"/>
        <v>0.51344556338811254</v>
      </c>
      <c r="CB746" s="148">
        <f t="shared" si="907"/>
        <v>0.51344556338811254</v>
      </c>
      <c r="CC746" s="148"/>
      <c r="CD746" s="38" t="s">
        <v>85</v>
      </c>
      <c r="CE746" s="40">
        <v>1</v>
      </c>
      <c r="CF746" s="38">
        <v>646</v>
      </c>
      <c r="CG746" s="38">
        <v>643.39579892125573</v>
      </c>
      <c r="CH746" s="38">
        <v>637.65066418044296</v>
      </c>
      <c r="CI746" s="38">
        <v>647.17138696114455</v>
      </c>
      <c r="CJ746" s="38">
        <v>643.65698137607205</v>
      </c>
      <c r="CK746" s="41">
        <v>652.04222242746971</v>
      </c>
      <c r="CL746" s="41"/>
      <c r="CM746" s="40"/>
      <c r="CN746" s="41"/>
      <c r="CO746" s="41"/>
      <c r="CP746" s="41"/>
      <c r="CQ746" s="41"/>
      <c r="CR746" s="41"/>
      <c r="CS746" s="41"/>
      <c r="CT746" s="41"/>
      <c r="CU746" s="40"/>
      <c r="CV746" s="41"/>
      <c r="CW746" s="41"/>
      <c r="CX746" s="41"/>
      <c r="CY746" s="41"/>
      <c r="CZ746" s="41"/>
      <c r="DA746" s="41"/>
      <c r="DB746" s="41"/>
      <c r="DC746" s="40"/>
      <c r="DD746" s="41"/>
      <c r="DE746" s="41"/>
      <c r="DF746" s="41"/>
      <c r="DG746" s="41"/>
      <c r="DH746" s="41"/>
      <c r="DI746" s="41"/>
      <c r="DJ746" s="41"/>
      <c r="DK746" s="40"/>
      <c r="DL746" s="41"/>
      <c r="DM746" s="41"/>
      <c r="DN746" s="41"/>
      <c r="DO746" s="41"/>
      <c r="DP746" s="41"/>
      <c r="DQ746" s="41"/>
      <c r="DR746" s="15"/>
      <c r="DS746" s="151">
        <f t="shared" si="908"/>
        <v>1</v>
      </c>
      <c r="DT746" s="152">
        <f t="shared" si="909"/>
        <v>0.995968728980272</v>
      </c>
      <c r="DU746" s="7">
        <f t="shared" si="910"/>
        <v>0.98707533154867333</v>
      </c>
      <c r="DV746" s="7">
        <f t="shared" si="911"/>
        <v>1.0018132925095118</v>
      </c>
      <c r="DW746">
        <f t="shared" si="912"/>
        <v>0.99637303618587003</v>
      </c>
      <c r="DX746">
        <f t="shared" si="913"/>
        <v>1.0093532854914391</v>
      </c>
      <c r="DZ746">
        <f t="shared" si="925"/>
        <v>1</v>
      </c>
      <c r="EA746">
        <f t="shared" si="926"/>
        <v>0.995968728980272</v>
      </c>
      <c r="EB746">
        <f t="shared" si="927"/>
        <v>0.98707533154867333</v>
      </c>
      <c r="EC746">
        <f t="shared" si="928"/>
        <v>1.0018132925095118</v>
      </c>
      <c r="ED746">
        <f t="shared" si="929"/>
        <v>0.99637303618587003</v>
      </c>
      <c r="EE746">
        <f t="shared" si="930"/>
        <v>1.0093532854914391</v>
      </c>
      <c r="EG746">
        <f t="shared" si="931"/>
        <v>0.995968728980272</v>
      </c>
      <c r="EH746">
        <f t="shared" si="932"/>
        <v>0.99107060576017858</v>
      </c>
      <c r="EI746">
        <f t="shared" si="933"/>
        <v>1.014930938389186</v>
      </c>
      <c r="EJ746">
        <f t="shared" si="934"/>
        <v>0.99456959059705219</v>
      </c>
      <c r="EK746">
        <f t="shared" si="935"/>
        <v>1.0130274995751165</v>
      </c>
      <c r="EM746">
        <f>IF($EM$9='[1]L&amp;D Numbers'!$E$6,'[1]L&amp;D Numbers'!$E$7)</f>
        <v>350</v>
      </c>
      <c r="EN746">
        <f>IF($EN$9='[1]L&amp;D Numbers'!$F$6,'[1]L&amp;D Numbers'!$F$7)</f>
        <v>2000</v>
      </c>
      <c r="EO746">
        <f>IF($EO$9='[1]L&amp;D Numbers'!$G$6,'[1]L&amp;D Numbers'!$G$7)</f>
        <v>2000</v>
      </c>
      <c r="EP746">
        <f>IF($EP$9='[1]L&amp;D Numbers'!$H$6,'[1]L&amp;D Numbers'!$H$7)</f>
        <v>2000</v>
      </c>
      <c r="EQ746">
        <f>IF($EQ$9='[1]L&amp;D Numbers'!$I$6,'[1]L&amp;D Numbers'!$I$7)</f>
        <v>2000</v>
      </c>
      <c r="ER746">
        <f>IF($ER$9='[1]L&amp;D Numbers'!$J$6,'[1]L&amp;D Numbers'!$J$7)</f>
        <v>0</v>
      </c>
      <c r="ET746" s="45">
        <f>'[1]L&amp;D Master'!$E$10</f>
        <v>1.0678246631903041E-2</v>
      </c>
      <c r="EU746" s="45">
        <f>ET746+'[1]L&amp;D Master'!$F$10</f>
        <v>1.8222427877342538E-2</v>
      </c>
      <c r="EV746" s="45">
        <f>EU746+'[1]L&amp;D Master'!$G$10</f>
        <v>2.3561551193294058E-2</v>
      </c>
      <c r="EW746" s="45">
        <f>EV746+'[1]L&amp;D Master'!$H$10</f>
        <v>2.7330438342024234E-2</v>
      </c>
      <c r="EX746" s="45">
        <f>EW746+'[1]L&amp;D Master'!$I$10</f>
        <v>2.9999999999999995E-2</v>
      </c>
      <c r="EY746" s="45"/>
      <c r="EZ746" s="45">
        <f t="shared" si="936"/>
        <v>1.0678246631903041E-2</v>
      </c>
      <c r="FA746" s="45">
        <f t="shared" si="937"/>
        <v>1.8222427877342538E-2</v>
      </c>
      <c r="FB746" s="45">
        <f t="shared" si="937"/>
        <v>2.3561551193294058E-2</v>
      </c>
      <c r="FC746" s="45">
        <f t="shared" si="937"/>
        <v>2.7330438342024234E-2</v>
      </c>
      <c r="FD746" s="45">
        <f t="shared" si="937"/>
        <v>2.7330438342024234E-2</v>
      </c>
      <c r="FE746" s="45"/>
      <c r="FF746">
        <f t="shared" si="944"/>
        <v>0.98533352925455764</v>
      </c>
      <c r="FG746">
        <f t="shared" si="945"/>
        <v>0.96908842251002369</v>
      </c>
      <c r="FH746">
        <f t="shared" si="946"/>
        <v>0.97820901733192644</v>
      </c>
      <c r="FI746">
        <f t="shared" si="947"/>
        <v>0.96914172435473667</v>
      </c>
      <c r="FJ746">
        <f t="shared" si="948"/>
        <v>0.98176721775699582</v>
      </c>
      <c r="FL746" s="34"/>
      <c r="FM746" s="34"/>
      <c r="FN746" s="34"/>
      <c r="FO746" s="34"/>
      <c r="FP746" s="34"/>
      <c r="FQ746" s="153">
        <f t="shared" si="938"/>
        <v>0.125</v>
      </c>
      <c r="FR746" s="153"/>
      <c r="FS746" s="42"/>
      <c r="FT746" s="42"/>
      <c r="FU746" s="42"/>
      <c r="FV746" s="42"/>
      <c r="FW746" s="42"/>
      <c r="FX746" s="42"/>
      <c r="FY746" s="42"/>
      <c r="FZ746" s="42"/>
      <c r="GA746" s="42"/>
      <c r="GB746" s="42"/>
      <c r="GC746" s="42"/>
      <c r="GD746" s="42"/>
      <c r="GE746" s="42"/>
      <c r="GF746" s="42"/>
      <c r="GG746" s="42"/>
      <c r="GH746" s="42"/>
      <c r="GI746" s="42"/>
      <c r="GJ746" s="42"/>
      <c r="GK746" s="42"/>
      <c r="GL746" s="42"/>
      <c r="GM746" s="154">
        <f>'[1]Automation Master'!$B$10*FQ746*FO746</f>
        <v>0</v>
      </c>
      <c r="GN746" s="155">
        <f>'[1]Automation Master'!$B$11*FO746*FQ746+GM746</f>
        <v>0</v>
      </c>
      <c r="GO746" s="155">
        <f>'[1]Automation Master'!$B$12*FO746*FQ746+GN746</f>
        <v>0</v>
      </c>
      <c r="GP746" s="155">
        <f>'[1]Automation Master'!$B$13*FO746*FQ746+GO746</f>
        <v>0</v>
      </c>
      <c r="GQ746" s="155">
        <f>'[1]Automation Master'!$C$10*FO746*FQ746+GP746</f>
        <v>0</v>
      </c>
      <c r="GR746" s="155">
        <f>'[1]Automation Master'!$C$11*FO746*FQ746+GQ746</f>
        <v>0</v>
      </c>
      <c r="GS746" s="155">
        <f>'[1]Automation Master'!$C$12*FO746*FQ746+GR746</f>
        <v>0</v>
      </c>
      <c r="GT746" s="155">
        <f>'[1]Automation Master'!$C$13*FO746*FQ746+GS746</f>
        <v>0</v>
      </c>
      <c r="GU746" s="155">
        <f>'[1]Automation Master'!$D$10*FO746*FQ746+GT746</f>
        <v>0</v>
      </c>
      <c r="GV746" s="155">
        <f>'[1]Automation Master'!$D$11*FO746*FQ746+GU746</f>
        <v>0</v>
      </c>
      <c r="GW746" s="155">
        <f>'[1]Automation Master'!$D$12*FO746*FQ746+GV746</f>
        <v>0</v>
      </c>
      <c r="GX746" s="155">
        <f>'[1]Automation Master'!$D$13*FO746*FQ746+GW746</f>
        <v>0</v>
      </c>
      <c r="GY746" s="155">
        <f>'[1]Automation Master'!$E$10*FO746*FQ746+GX746</f>
        <v>0</v>
      </c>
      <c r="GZ746" s="155">
        <f>'[1]Automation Master'!$E$11*FO746*FQ746+GY746</f>
        <v>0</v>
      </c>
      <c r="HA746" s="155">
        <f>'[1]Automation Master'!$E$12*FO746*FQ746+GZ746</f>
        <v>0</v>
      </c>
      <c r="HB746" s="155">
        <f>'[1]Automation Master'!$E$13*FO746*FQ746+HA746</f>
        <v>0</v>
      </c>
      <c r="HC746" s="155">
        <f>'[1]Automation Master'!$F$10*FO746*FQ746+HB746</f>
        <v>0</v>
      </c>
      <c r="HD746" s="155">
        <f>'[1]Automation Master'!$F$11*FO746*FQ746+HC746</f>
        <v>0</v>
      </c>
      <c r="HE746" s="155">
        <f>'[1]Automation Master'!$F$12*FO746*FQ746+HD746</f>
        <v>0</v>
      </c>
      <c r="HF746" s="156">
        <f>'[1]Automation Master'!$F$13*FO746*FQ746+HE746</f>
        <v>0</v>
      </c>
      <c r="HG746" s="157"/>
      <c r="HH746" s="157"/>
      <c r="HI746" s="157"/>
      <c r="HJ746" s="157"/>
      <c r="HK746" s="157"/>
      <c r="HL746" s="157"/>
      <c r="HM746" s="157"/>
      <c r="HN746" s="157"/>
      <c r="HO746" s="157"/>
      <c r="HP746" s="157"/>
      <c r="HQ746" s="157"/>
      <c r="HR746" s="157"/>
      <c r="HS746" s="157"/>
      <c r="HT746" s="157"/>
      <c r="HU746" s="157"/>
      <c r="HV746" s="157"/>
      <c r="HW746" s="157"/>
      <c r="HX746" s="157"/>
      <c r="HY746" s="42"/>
      <c r="HZ746" s="42"/>
      <c r="IA746" s="148">
        <f t="shared" si="949"/>
        <v>0.995968728980272</v>
      </c>
      <c r="IB746" s="148">
        <f t="shared" si="950"/>
        <v>0.98707533154867333</v>
      </c>
      <c r="IC746" s="148">
        <f t="shared" si="951"/>
        <v>1.0018132925095118</v>
      </c>
      <c r="ID746" s="148">
        <f t="shared" si="952"/>
        <v>0.99637303618587003</v>
      </c>
      <c r="IE746" s="148">
        <f t="shared" si="953"/>
        <v>1.0093532854914391</v>
      </c>
      <c r="IH746">
        <f t="shared" si="954"/>
        <v>0.98533352925455764</v>
      </c>
      <c r="II746">
        <f t="shared" si="955"/>
        <v>0.96908842251002369</v>
      </c>
      <c r="IJ746">
        <f t="shared" si="956"/>
        <v>0.97820901733192644</v>
      </c>
      <c r="IK746">
        <f t="shared" si="957"/>
        <v>0.96914172435473667</v>
      </c>
      <c r="IL746">
        <f t="shared" si="958"/>
        <v>0.98176721775699582</v>
      </c>
      <c r="IN746" s="42">
        <f t="shared" si="959"/>
        <v>1.067824663190306E-2</v>
      </c>
      <c r="IO746" s="42">
        <f t="shared" si="960"/>
        <v>1.82224278773425E-2</v>
      </c>
      <c r="IP746" s="42">
        <f t="shared" si="961"/>
        <v>2.3561551193294065E-2</v>
      </c>
      <c r="IQ746" s="42">
        <f t="shared" si="962"/>
        <v>2.7330438342024196E-2</v>
      </c>
      <c r="IR746" s="42">
        <f t="shared" si="963"/>
        <v>2.7330438342024151E-2</v>
      </c>
      <c r="IT746" s="9">
        <f t="shared" si="939"/>
        <v>0</v>
      </c>
      <c r="IU746" s="9">
        <f t="shared" si="940"/>
        <v>0</v>
      </c>
      <c r="IV746" s="9">
        <f t="shared" si="941"/>
        <v>0</v>
      </c>
      <c r="IW746" s="9">
        <f t="shared" si="942"/>
        <v>0</v>
      </c>
      <c r="IX746" s="9">
        <f t="shared" si="943"/>
        <v>0</v>
      </c>
    </row>
    <row r="747" spans="1:258" ht="15.75" hidden="1" thickBot="1" x14ac:dyDescent="0.3">
      <c r="A747">
        <v>32</v>
      </c>
      <c r="B747" t="s">
        <v>584</v>
      </c>
      <c r="C747" t="s">
        <v>598</v>
      </c>
      <c r="D747" t="s">
        <v>513</v>
      </c>
      <c r="E747" t="s">
        <v>333</v>
      </c>
      <c r="F747" t="s">
        <v>333</v>
      </c>
      <c r="G747" t="s">
        <v>256</v>
      </c>
      <c r="H747">
        <v>30</v>
      </c>
      <c r="I747">
        <v>2</v>
      </c>
      <c r="K747">
        <v>11</v>
      </c>
      <c r="L747">
        <v>19</v>
      </c>
      <c r="M747">
        <v>2</v>
      </c>
      <c r="Q747">
        <v>4</v>
      </c>
      <c r="R747">
        <v>7</v>
      </c>
      <c r="S747">
        <v>7</v>
      </c>
      <c r="T747">
        <v>12</v>
      </c>
      <c r="X747">
        <v>2</v>
      </c>
      <c r="Y747">
        <v>30</v>
      </c>
      <c r="AA747">
        <v>2</v>
      </c>
      <c r="AB747">
        <v>19</v>
      </c>
      <c r="AE747">
        <v>11</v>
      </c>
      <c r="AL747">
        <v>2</v>
      </c>
      <c r="AT747">
        <v>32</v>
      </c>
      <c r="AU747">
        <v>0</v>
      </c>
      <c r="AV747">
        <v>0</v>
      </c>
      <c r="AW747">
        <v>0</v>
      </c>
      <c r="AX747">
        <v>32</v>
      </c>
      <c r="BB747">
        <f t="shared" si="914"/>
        <v>32</v>
      </c>
      <c r="BC747">
        <v>32</v>
      </c>
      <c r="BD747">
        <f t="shared" si="915"/>
        <v>32</v>
      </c>
      <c r="BE747">
        <f t="shared" si="916"/>
        <v>32</v>
      </c>
      <c r="BF747">
        <f t="shared" si="917"/>
        <v>32</v>
      </c>
      <c r="BH747">
        <f t="shared" si="918"/>
        <v>0</v>
      </c>
      <c r="BK747" s="45">
        <f>IF(G747="MEA",'[1]Net Hire Rate'!$E$7,IF(G747="AMR",'[1]Net Hire Rate'!$F$7,IF(G747="EUR",'[1]Net Hire Rate'!$G$7,IF(G747="APAC",'[1]Net Hire Rate'!$H$7,0))))</f>
        <v>1.6761041902604757E-3</v>
      </c>
      <c r="BL747" s="45">
        <f>IF(G747="MEA",'[1]Net Hire Rate'!$E$8,IF(G747="AMR",'[1]Net Hire Rate'!$F$8,IF(G747="EUR",'[1]Net Hire Rate'!$G$8,IF(G747="APAC",'[1]Net Hire Rate'!$H$8,0))))</f>
        <v>1.6761041902604757E-3</v>
      </c>
      <c r="BM747" s="45">
        <f>IF(G747="MEA",'[1]Net Hire Rate'!$E$9,IF(G747="AMR",'[1]Net Hire Rate'!$F$9,IF(G747="EUR",'[1]Net Hire Rate'!$G$9,IF(G747="APAC",'[1]Net Hire Rate'!$H$9,0))))</f>
        <v>1.6761041902604757E-3</v>
      </c>
      <c r="BN747" s="45">
        <f>IF(G747="MEA",'[1]Net Hire Rate'!$E$10,IF(G747="AMR",'[1]Net Hire Rate'!$F$10,IF(G747="EUR",'[1]Net Hire Rate'!$G$10,IF(G747="APAC",'[1]Net Hire Rate'!$H$10,0))))</f>
        <v>1.6761041902604757E-3</v>
      </c>
      <c r="BO747" s="45">
        <f>IF(G747="MEA",'[1]Net Hire Rate'!$E$11,IF(G747="AMR",'[1]Net Hire Rate'!$F$11,IF(G747="EUR",'[1]Net Hire Rate'!$G$11,IF(G747="APAC",'[1]Net Hire Rate'!$H$11,0))))</f>
        <v>1.6761041902604757E-3</v>
      </c>
      <c r="BP747" s="45">
        <f>IF(G747="MEA",'[1]Net Hire Rate'!$E$12,IF(G747="AMR",'[1]Net Hire Rate'!$F$12,IF(G747="EUR",'[1]Net Hire Rate'!$G$12,IF(G747="APAC",'[1]Net Hire Rate'!$H$12,0))))</f>
        <v>1.6761041902604757E-3</v>
      </c>
      <c r="BQ747" s="147">
        <f t="shared" si="919"/>
        <v>32</v>
      </c>
      <c r="BR747" s="147">
        <f t="shared" si="902"/>
        <v>32</v>
      </c>
      <c r="BS747" s="147">
        <f t="shared" si="920"/>
        <v>32.053635334088334</v>
      </c>
      <c r="BT747" s="148">
        <f t="shared" si="903"/>
        <v>32.053635334088334</v>
      </c>
      <c r="BU747" s="149">
        <f t="shared" si="921"/>
        <v>32.10736056658488</v>
      </c>
      <c r="BV747" s="148">
        <f t="shared" si="904"/>
        <v>32.10736056658488</v>
      </c>
      <c r="BW747" s="148">
        <f t="shared" si="922"/>
        <v>32.161175848168739</v>
      </c>
      <c r="BX747" s="148">
        <f t="shared" si="905"/>
        <v>32.161175848168739</v>
      </c>
      <c r="BY747" s="148">
        <f t="shared" si="923"/>
        <v>32.215081329771557</v>
      </c>
      <c r="BZ747" s="148">
        <f t="shared" si="906"/>
        <v>32.215081329771557</v>
      </c>
      <c r="CA747" s="148">
        <f t="shared" si="924"/>
        <v>32.269077162577965</v>
      </c>
      <c r="CB747" s="148">
        <f t="shared" si="907"/>
        <v>32.269077162577965</v>
      </c>
      <c r="CC747" s="148"/>
      <c r="CD747" s="38" t="s">
        <v>599</v>
      </c>
      <c r="CE747" s="38">
        <v>0.1</v>
      </c>
      <c r="CF747" s="38">
        <v>16875214985</v>
      </c>
      <c r="CG747" s="38">
        <v>12900012775.666666</v>
      </c>
      <c r="CH747" s="38">
        <v>14507458019.222221</v>
      </c>
      <c r="CI747" s="38">
        <v>14760895259.962961</v>
      </c>
      <c r="CJ747" s="38">
        <v>14056122018.283949</v>
      </c>
      <c r="CK747" s="41">
        <v>14441491765.823044</v>
      </c>
      <c r="CL747" s="171" t="s">
        <v>600</v>
      </c>
      <c r="CM747" s="40">
        <v>0.25</v>
      </c>
      <c r="CN747" s="41">
        <v>218542</v>
      </c>
      <c r="CO747" s="41">
        <v>188034</v>
      </c>
      <c r="CP747" s="41">
        <v>200394.66666666666</v>
      </c>
      <c r="CQ747" s="41">
        <v>202323.55555555553</v>
      </c>
      <c r="CR747" s="41">
        <v>196917.40740740739</v>
      </c>
      <c r="CS747" s="41">
        <v>199878.54320987652</v>
      </c>
      <c r="CT747" s="171" t="s">
        <v>601</v>
      </c>
      <c r="CU747" s="40">
        <v>0.25</v>
      </c>
      <c r="CV747" s="41">
        <v>815</v>
      </c>
      <c r="CW747" s="41">
        <v>609.66666666666663</v>
      </c>
      <c r="CX747" s="41">
        <v>682.22222222222217</v>
      </c>
      <c r="CY747" s="41">
        <v>702.29629629629619</v>
      </c>
      <c r="CZ747" s="41">
        <v>664.72839506172829</v>
      </c>
      <c r="DA747" s="41">
        <v>683.08230452674889</v>
      </c>
      <c r="DB747" s="171" t="s">
        <v>602</v>
      </c>
      <c r="DC747" s="40">
        <v>0.1</v>
      </c>
      <c r="DD747" s="41">
        <v>48221</v>
      </c>
      <c r="DE747" s="41">
        <v>47269.666666666664</v>
      </c>
      <c r="DF747" s="41">
        <v>47619.222222222219</v>
      </c>
      <c r="DG747" s="41">
        <v>47703.296296296292</v>
      </c>
      <c r="DH747" s="41">
        <v>47530.72839506172</v>
      </c>
      <c r="DI747" s="41">
        <v>47617.74897119341</v>
      </c>
      <c r="DJ747" s="41" t="s">
        <v>603</v>
      </c>
      <c r="DK747" s="40">
        <v>0.3</v>
      </c>
      <c r="DL747" s="41">
        <v>100</v>
      </c>
      <c r="DM747" s="41">
        <v>86.681601833409914</v>
      </c>
      <c r="DN747" s="41">
        <v>107.12446598283393</v>
      </c>
      <c r="DO747" s="41">
        <v>100.79127786374671</v>
      </c>
      <c r="DP747" s="41">
        <v>97.381269588586946</v>
      </c>
      <c r="DQ747" s="41">
        <v>101.55005792325875</v>
      </c>
      <c r="DR747" s="15"/>
      <c r="DS747" s="151">
        <f t="shared" si="908"/>
        <v>32</v>
      </c>
      <c r="DT747" s="152">
        <f t="shared" si="909"/>
        <v>26.772170736424471</v>
      </c>
      <c r="DU747" s="7">
        <f t="shared" si="910"/>
        <v>30.227377210819022</v>
      </c>
      <c r="DV747" s="7">
        <f t="shared" si="911"/>
        <v>29.940684487214376</v>
      </c>
      <c r="DW747">
        <f t="shared" si="912"/>
        <v>28.90156429689727</v>
      </c>
      <c r="DX747">
        <f t="shared" si="913"/>
        <v>29.669176462351032</v>
      </c>
      <c r="DZ747">
        <f t="shared" si="925"/>
        <v>32</v>
      </c>
      <c r="EA747">
        <f t="shared" si="926"/>
        <v>26.772170736424471</v>
      </c>
      <c r="EB747">
        <f t="shared" si="927"/>
        <v>30.227377210819022</v>
      </c>
      <c r="EC747">
        <f t="shared" si="928"/>
        <v>29.940684487214376</v>
      </c>
      <c r="ED747">
        <f t="shared" si="929"/>
        <v>28.90156429689727</v>
      </c>
      <c r="EE747">
        <f t="shared" si="930"/>
        <v>29.669176462351032</v>
      </c>
      <c r="EG747">
        <f t="shared" si="931"/>
        <v>26.772170736424471</v>
      </c>
      <c r="EH747">
        <f t="shared" si="932"/>
        <v>36.129908189708196</v>
      </c>
      <c r="EI747">
        <f t="shared" si="933"/>
        <v>31.696494767264657</v>
      </c>
      <c r="EJ747">
        <f t="shared" si="934"/>
        <v>30.889409288409993</v>
      </c>
      <c r="EK747">
        <f t="shared" si="935"/>
        <v>32.849905183061573</v>
      </c>
      <c r="EM747">
        <f>IF($EM$9='[1]L&amp;D Numbers'!$E$6,'[1]L&amp;D Numbers'!$E$7)</f>
        <v>350</v>
      </c>
      <c r="EN747">
        <f>IF($EN$9='[1]L&amp;D Numbers'!$F$6,'[1]L&amp;D Numbers'!$F$7)</f>
        <v>2000</v>
      </c>
      <c r="EO747">
        <f>IF($EO$9='[1]L&amp;D Numbers'!$G$6,'[1]L&amp;D Numbers'!$G$7)</f>
        <v>2000</v>
      </c>
      <c r="EP747">
        <f>IF($EP$9='[1]L&amp;D Numbers'!$H$6,'[1]L&amp;D Numbers'!$H$7)</f>
        <v>2000</v>
      </c>
      <c r="EQ747">
        <f>IF($EQ$9='[1]L&amp;D Numbers'!$I$6,'[1]L&amp;D Numbers'!$I$7)</f>
        <v>2000</v>
      </c>
      <c r="ER747">
        <f>IF($ER$9='[1]L&amp;D Numbers'!$J$6,'[1]L&amp;D Numbers'!$J$7)</f>
        <v>0</v>
      </c>
      <c r="ET747" s="45">
        <f>'[1]L&amp;D Master'!$E$10</f>
        <v>1.0678246631903041E-2</v>
      </c>
      <c r="EU747" s="45">
        <f>ET747+'[1]L&amp;D Master'!$F$10</f>
        <v>1.8222427877342538E-2</v>
      </c>
      <c r="EV747" s="45">
        <f>EU747+'[1]L&amp;D Master'!$G$10</f>
        <v>2.3561551193294058E-2</v>
      </c>
      <c r="EW747" s="45">
        <f>EV747+'[1]L&amp;D Master'!$H$10</f>
        <v>2.7330438342024234E-2</v>
      </c>
      <c r="EX747" s="45">
        <f>EW747+'[1]L&amp;D Master'!$I$10</f>
        <v>2.9999999999999995E-2</v>
      </c>
      <c r="EY747" s="45"/>
      <c r="EZ747" s="45">
        <f t="shared" si="936"/>
        <v>1.0678246631903041E-2</v>
      </c>
      <c r="FA747" s="45">
        <f t="shared" si="937"/>
        <v>1.8222427877342538E-2</v>
      </c>
      <c r="FB747" s="45">
        <f t="shared" si="937"/>
        <v>2.3561551193294058E-2</v>
      </c>
      <c r="FC747" s="45">
        <f t="shared" si="937"/>
        <v>2.7330438342024234E-2</v>
      </c>
      <c r="FD747" s="45">
        <f t="shared" si="937"/>
        <v>2.7330438342024234E-2</v>
      </c>
      <c r="FE747" s="45"/>
      <c r="FF747">
        <f t="shared" si="944"/>
        <v>26.486290894429512</v>
      </c>
      <c r="FG747">
        <f t="shared" si="945"/>
        <v>29.676561009673645</v>
      </c>
      <c r="FH747">
        <f t="shared" si="946"/>
        <v>29.235235516906609</v>
      </c>
      <c r="FI747">
        <f t="shared" si="947"/>
        <v>28.111671875892871</v>
      </c>
      <c r="FJ747">
        <f t="shared" si="948"/>
        <v>28.858304864388113</v>
      </c>
      <c r="FL747" s="34"/>
      <c r="FM747" s="34"/>
      <c r="FN747" s="34"/>
      <c r="FO747" s="34"/>
      <c r="FP747" s="34"/>
      <c r="FQ747" s="153">
        <f t="shared" si="938"/>
        <v>0.125</v>
      </c>
      <c r="FR747" s="153"/>
      <c r="FS747" s="42"/>
      <c r="FT747" s="42"/>
      <c r="FU747" s="42"/>
      <c r="FV747" s="42"/>
      <c r="FW747" s="42"/>
      <c r="FX747" s="42"/>
      <c r="FY747" s="42"/>
      <c r="FZ747" s="42"/>
      <c r="GA747" s="42"/>
      <c r="GB747" s="42"/>
      <c r="GC747" s="42"/>
      <c r="GD747" s="42"/>
      <c r="GE747" s="42"/>
      <c r="GF747" s="42"/>
      <c r="GG747" s="42"/>
      <c r="GH747" s="42"/>
      <c r="GI747" s="42"/>
      <c r="GJ747" s="42"/>
      <c r="GK747" s="42"/>
      <c r="GL747" s="42"/>
      <c r="GM747" s="154">
        <f>'[1]Automation Master'!$B$10*FQ747*FO747</f>
        <v>0</v>
      </c>
      <c r="GN747" s="155">
        <f>'[1]Automation Master'!$B$11*FO747*FQ747+GM747</f>
        <v>0</v>
      </c>
      <c r="GO747" s="155">
        <f>'[1]Automation Master'!$B$12*FO747*FQ747+GN747</f>
        <v>0</v>
      </c>
      <c r="GP747" s="155">
        <f>'[1]Automation Master'!$B$13*FO747*FQ747+GO747</f>
        <v>0</v>
      </c>
      <c r="GQ747" s="155">
        <f>'[1]Automation Master'!$C$10*FO747*FQ747+GP747</f>
        <v>0</v>
      </c>
      <c r="GR747" s="155">
        <f>'[1]Automation Master'!$C$11*FO747*FQ747+GQ747</f>
        <v>0</v>
      </c>
      <c r="GS747" s="155">
        <f>'[1]Automation Master'!$C$12*FO747*FQ747+GR747</f>
        <v>0</v>
      </c>
      <c r="GT747" s="155">
        <f>'[1]Automation Master'!$C$13*FO747*FQ747+GS747</f>
        <v>0</v>
      </c>
      <c r="GU747" s="155">
        <f>'[1]Automation Master'!$D$10*FO747*FQ747+GT747</f>
        <v>0</v>
      </c>
      <c r="GV747" s="155">
        <f>'[1]Automation Master'!$D$11*FO747*FQ747+GU747</f>
        <v>0</v>
      </c>
      <c r="GW747" s="155">
        <f>'[1]Automation Master'!$D$12*FO747*FQ747+GV747</f>
        <v>0</v>
      </c>
      <c r="GX747" s="155">
        <f>'[1]Automation Master'!$D$13*FO747*FQ747+GW747</f>
        <v>0</v>
      </c>
      <c r="GY747" s="155">
        <f>'[1]Automation Master'!$E$10*FO747*FQ747+GX747</f>
        <v>0</v>
      </c>
      <c r="GZ747" s="155">
        <f>'[1]Automation Master'!$E$11*FO747*FQ747+GY747</f>
        <v>0</v>
      </c>
      <c r="HA747" s="155">
        <f>'[1]Automation Master'!$E$12*FO747*FQ747+GZ747</f>
        <v>0</v>
      </c>
      <c r="HB747" s="155">
        <f>'[1]Automation Master'!$E$13*FO747*FQ747+HA747</f>
        <v>0</v>
      </c>
      <c r="HC747" s="155">
        <f>'[1]Automation Master'!$F$10*FO747*FQ747+HB747</f>
        <v>0</v>
      </c>
      <c r="HD747" s="155">
        <f>'[1]Automation Master'!$F$11*FO747*FQ747+HC747</f>
        <v>0</v>
      </c>
      <c r="HE747" s="155">
        <f>'[1]Automation Master'!$F$12*FO747*FQ747+HD747</f>
        <v>0</v>
      </c>
      <c r="HF747" s="156">
        <f>'[1]Automation Master'!$F$13*FO747*FQ747+HE747</f>
        <v>0</v>
      </c>
      <c r="HG747" s="157"/>
      <c r="HH747" s="157"/>
      <c r="HI747" s="157"/>
      <c r="HJ747" s="157"/>
      <c r="HK747" s="157"/>
      <c r="HL747" s="157"/>
      <c r="HM747" s="157"/>
      <c r="HN747" s="157"/>
      <c r="HO747" s="157"/>
      <c r="HP747" s="157"/>
      <c r="HQ747" s="157"/>
      <c r="HR747" s="157"/>
      <c r="HS747" s="157"/>
      <c r="HT747" s="157"/>
      <c r="HU747" s="157"/>
      <c r="HV747" s="157"/>
      <c r="HW747" s="157"/>
      <c r="HX747" s="157"/>
      <c r="HY747" s="42"/>
      <c r="HZ747" s="42"/>
      <c r="IA747" s="148">
        <f t="shared" si="949"/>
        <v>26.772170736424471</v>
      </c>
      <c r="IB747" s="148">
        <f t="shared" si="950"/>
        <v>30.227377210819022</v>
      </c>
      <c r="IC747" s="148">
        <f t="shared" si="951"/>
        <v>29.940684487214376</v>
      </c>
      <c r="ID747" s="148">
        <f t="shared" si="952"/>
        <v>28.90156429689727</v>
      </c>
      <c r="IE747" s="148">
        <f t="shared" si="953"/>
        <v>29.669176462351032</v>
      </c>
      <c r="IH747">
        <f t="shared" si="954"/>
        <v>26.486290894429512</v>
      </c>
      <c r="II747">
        <f t="shared" si="955"/>
        <v>29.676561009673645</v>
      </c>
      <c r="IJ747">
        <f t="shared" si="956"/>
        <v>29.235235516906609</v>
      </c>
      <c r="IK747">
        <f t="shared" si="957"/>
        <v>28.111671875892871</v>
      </c>
      <c r="IL747">
        <f t="shared" si="958"/>
        <v>28.858304864388113</v>
      </c>
      <c r="IN747" s="42">
        <f t="shared" si="959"/>
        <v>1.0678246631903074E-2</v>
      </c>
      <c r="IO747" s="42">
        <f t="shared" si="960"/>
        <v>1.8222427877342535E-2</v>
      </c>
      <c r="IP747" s="42">
        <f t="shared" si="961"/>
        <v>2.3561551193294068E-2</v>
      </c>
      <c r="IQ747" s="42">
        <f t="shared" si="962"/>
        <v>2.733043834202422E-2</v>
      </c>
      <c r="IR747" s="42">
        <f t="shared" si="963"/>
        <v>2.7330438342024144E-2</v>
      </c>
      <c r="IT747" s="9">
        <f t="shared" si="939"/>
        <v>0</v>
      </c>
      <c r="IU747" s="9">
        <f t="shared" si="940"/>
        <v>0</v>
      </c>
      <c r="IV747" s="9">
        <f t="shared" si="941"/>
        <v>0</v>
      </c>
      <c r="IW747" s="9">
        <f t="shared" si="942"/>
        <v>0</v>
      </c>
      <c r="IX747" s="9">
        <f t="shared" si="943"/>
        <v>0</v>
      </c>
    </row>
    <row r="748" spans="1:258" ht="15.75" hidden="1" thickBot="1" x14ac:dyDescent="0.3">
      <c r="A748">
        <v>20</v>
      </c>
      <c r="B748" t="s">
        <v>584</v>
      </c>
      <c r="C748" t="s">
        <v>605</v>
      </c>
      <c r="D748" t="s">
        <v>513</v>
      </c>
      <c r="E748" t="s">
        <v>333</v>
      </c>
      <c r="F748" t="s">
        <v>333</v>
      </c>
      <c r="G748" t="s">
        <v>256</v>
      </c>
      <c r="H748">
        <v>17</v>
      </c>
      <c r="I748">
        <v>3</v>
      </c>
      <c r="K748">
        <v>5</v>
      </c>
      <c r="L748">
        <v>12</v>
      </c>
      <c r="M748">
        <v>3</v>
      </c>
      <c r="Q748">
        <v>5</v>
      </c>
      <c r="R748">
        <v>7</v>
      </c>
      <c r="S748">
        <v>4</v>
      </c>
      <c r="T748">
        <v>1</v>
      </c>
      <c r="X748">
        <v>3</v>
      </c>
      <c r="Y748">
        <v>17</v>
      </c>
      <c r="AA748">
        <v>3</v>
      </c>
      <c r="AB748">
        <v>12</v>
      </c>
      <c r="AE748">
        <v>5</v>
      </c>
      <c r="AL748">
        <v>3</v>
      </c>
      <c r="AT748">
        <v>20</v>
      </c>
      <c r="AU748">
        <v>0</v>
      </c>
      <c r="AV748">
        <v>20</v>
      </c>
      <c r="AW748">
        <v>0</v>
      </c>
      <c r="AX748">
        <v>0</v>
      </c>
      <c r="BB748">
        <f t="shared" si="914"/>
        <v>20</v>
      </c>
      <c r="BC748">
        <v>20</v>
      </c>
      <c r="BD748">
        <f t="shared" si="915"/>
        <v>20</v>
      </c>
      <c r="BE748">
        <f t="shared" si="916"/>
        <v>20</v>
      </c>
      <c r="BF748">
        <f t="shared" si="917"/>
        <v>20</v>
      </c>
      <c r="BH748">
        <f t="shared" si="918"/>
        <v>0</v>
      </c>
      <c r="BK748" s="45">
        <f>IF(G748="MEA",'[1]Net Hire Rate'!$E$7,IF(G748="AMR",'[1]Net Hire Rate'!$F$7,IF(G748="EUR",'[1]Net Hire Rate'!$G$7,IF(G748="APAC",'[1]Net Hire Rate'!$H$7,0))))</f>
        <v>1.6761041902604757E-3</v>
      </c>
      <c r="BL748" s="45">
        <f>IF(G748="MEA",'[1]Net Hire Rate'!$E$8,IF(G748="AMR",'[1]Net Hire Rate'!$F$8,IF(G748="EUR",'[1]Net Hire Rate'!$G$8,IF(G748="APAC",'[1]Net Hire Rate'!$H$8,0))))</f>
        <v>1.6761041902604757E-3</v>
      </c>
      <c r="BM748" s="45">
        <f>IF(G748="MEA",'[1]Net Hire Rate'!$E$9,IF(G748="AMR",'[1]Net Hire Rate'!$F$9,IF(G748="EUR",'[1]Net Hire Rate'!$G$9,IF(G748="APAC",'[1]Net Hire Rate'!$H$9,0))))</f>
        <v>1.6761041902604757E-3</v>
      </c>
      <c r="BN748" s="45">
        <f>IF(G748="MEA",'[1]Net Hire Rate'!$E$10,IF(G748="AMR",'[1]Net Hire Rate'!$F$10,IF(G748="EUR",'[1]Net Hire Rate'!$G$10,IF(G748="APAC",'[1]Net Hire Rate'!$H$10,0))))</f>
        <v>1.6761041902604757E-3</v>
      </c>
      <c r="BO748" s="45">
        <f>IF(G748="MEA",'[1]Net Hire Rate'!$E$11,IF(G748="AMR",'[1]Net Hire Rate'!$F$11,IF(G748="EUR",'[1]Net Hire Rate'!$G$11,IF(G748="APAC",'[1]Net Hire Rate'!$H$11,0))))</f>
        <v>1.6761041902604757E-3</v>
      </c>
      <c r="BP748" s="45">
        <f>IF(G748="MEA",'[1]Net Hire Rate'!$E$12,IF(G748="AMR",'[1]Net Hire Rate'!$F$12,IF(G748="EUR",'[1]Net Hire Rate'!$G$12,IF(G748="APAC",'[1]Net Hire Rate'!$H$12,0))))</f>
        <v>1.6761041902604757E-3</v>
      </c>
      <c r="BQ748" s="147">
        <f t="shared" si="919"/>
        <v>20</v>
      </c>
      <c r="BR748" s="147">
        <f t="shared" si="902"/>
        <v>20</v>
      </c>
      <c r="BS748" s="147">
        <f t="shared" si="920"/>
        <v>20.033522083805209</v>
      </c>
      <c r="BT748" s="148">
        <f t="shared" si="903"/>
        <v>20.033522083805209</v>
      </c>
      <c r="BU748" s="149">
        <f t="shared" si="921"/>
        <v>20.067100354115549</v>
      </c>
      <c r="BV748" s="148">
        <f t="shared" si="904"/>
        <v>20.067100354115549</v>
      </c>
      <c r="BW748" s="148">
        <f t="shared" si="922"/>
        <v>20.100734905105458</v>
      </c>
      <c r="BX748" s="148">
        <f t="shared" si="905"/>
        <v>20.100734905105458</v>
      </c>
      <c r="BY748" s="148">
        <f t="shared" si="923"/>
        <v>20.134425831107219</v>
      </c>
      <c r="BZ748" s="148">
        <f t="shared" si="906"/>
        <v>20.134425831107219</v>
      </c>
      <c r="CA748" s="148">
        <f t="shared" si="924"/>
        <v>20.168173226611227</v>
      </c>
      <c r="CB748" s="148">
        <f t="shared" si="907"/>
        <v>20.168173226611227</v>
      </c>
      <c r="CC748" s="148"/>
      <c r="CD748" s="38" t="s">
        <v>606</v>
      </c>
      <c r="CE748" s="38">
        <v>0.3</v>
      </c>
      <c r="CF748" s="38">
        <v>34</v>
      </c>
      <c r="CG748" s="38">
        <v>29.666666666666668</v>
      </c>
      <c r="CH748" s="38">
        <v>31.222222222222225</v>
      </c>
      <c r="CI748" s="38">
        <v>31.629629629629633</v>
      </c>
      <c r="CJ748" s="38">
        <v>30.83950617283951</v>
      </c>
      <c r="CK748" s="41">
        <v>31.230452674897123</v>
      </c>
      <c r="CL748" s="171" t="s">
        <v>607</v>
      </c>
      <c r="CM748" s="40">
        <v>0.2</v>
      </c>
      <c r="CN748" s="41">
        <v>130</v>
      </c>
      <c r="CO748" s="41">
        <v>190</v>
      </c>
      <c r="CP748" s="41">
        <v>212</v>
      </c>
      <c r="CQ748" s="41">
        <v>177.33333333333334</v>
      </c>
      <c r="CR748" s="41">
        <v>193.11111111111111</v>
      </c>
      <c r="CS748" s="41">
        <v>194.14814814814815</v>
      </c>
      <c r="CT748" s="171" t="s">
        <v>608</v>
      </c>
      <c r="CU748" s="40">
        <v>0.1</v>
      </c>
      <c r="CV748" s="41">
        <v>11</v>
      </c>
      <c r="CW748" s="41">
        <v>8.3333333333333339</v>
      </c>
      <c r="CX748" s="41">
        <v>9.1111111111111125</v>
      </c>
      <c r="CY748" s="41">
        <v>9.4814814814814827</v>
      </c>
      <c r="CZ748" s="41">
        <v>8.9753086419753103</v>
      </c>
      <c r="DA748" s="41">
        <v>9.1893004115226358</v>
      </c>
      <c r="DB748" s="41" t="s">
        <v>609</v>
      </c>
      <c r="DC748" s="40">
        <v>0.15</v>
      </c>
      <c r="DD748" s="41">
        <v>215</v>
      </c>
      <c r="DE748" s="41">
        <v>323.33333333333331</v>
      </c>
      <c r="DF748" s="41">
        <v>312.77777777777777</v>
      </c>
      <c r="DG748" s="41">
        <v>283.7037037037037</v>
      </c>
      <c r="DH748" s="41">
        <v>306.60493827160491</v>
      </c>
      <c r="DI748" s="41">
        <v>301.02880658436214</v>
      </c>
      <c r="DJ748" s="41" t="s">
        <v>610</v>
      </c>
      <c r="DK748" s="40">
        <v>0.25</v>
      </c>
      <c r="DL748" s="41">
        <v>265</v>
      </c>
      <c r="DM748" s="41">
        <v>219</v>
      </c>
      <c r="DN748" s="41">
        <v>235</v>
      </c>
      <c r="DO748" s="41">
        <v>239.66666666666666</v>
      </c>
      <c r="DP748" s="41">
        <v>231.2222222222222</v>
      </c>
      <c r="DQ748" s="41">
        <v>235.29629629629628</v>
      </c>
      <c r="DR748" s="15"/>
      <c r="DS748" s="151">
        <f t="shared" si="908"/>
        <v>20</v>
      </c>
      <c r="DT748" s="152">
        <f t="shared" si="909"/>
        <v>21.240302857627277</v>
      </c>
      <c r="DU748" s="7">
        <f t="shared" si="910"/>
        <v>22.487749850633467</v>
      </c>
      <c r="DV748" s="7">
        <f t="shared" si="911"/>
        <v>21.242684236086912</v>
      </c>
      <c r="DW748">
        <f t="shared" si="912"/>
        <v>21.656912314782552</v>
      </c>
      <c r="DX748">
        <f t="shared" si="913"/>
        <v>21.795782133834315</v>
      </c>
      <c r="DZ748">
        <f t="shared" si="925"/>
        <v>20</v>
      </c>
      <c r="EA748">
        <f t="shared" si="926"/>
        <v>21.240302857627277</v>
      </c>
      <c r="EB748">
        <f t="shared" si="927"/>
        <v>22.487749850633467</v>
      </c>
      <c r="EC748">
        <f t="shared" si="928"/>
        <v>21.242684236086912</v>
      </c>
      <c r="ED748">
        <f t="shared" si="929"/>
        <v>21.656912314782552</v>
      </c>
      <c r="EE748">
        <f t="shared" si="930"/>
        <v>21.795782133834315</v>
      </c>
      <c r="EG748">
        <f t="shared" si="931"/>
        <v>21.240302857627277</v>
      </c>
      <c r="EH748">
        <f t="shared" si="932"/>
        <v>21.174603772241635</v>
      </c>
      <c r="EI748">
        <f t="shared" si="933"/>
        <v>18.892672123430362</v>
      </c>
      <c r="EJ748">
        <f t="shared" si="934"/>
        <v>20.389995985528</v>
      </c>
      <c r="EK748">
        <f t="shared" si="935"/>
        <v>20.128245261405038</v>
      </c>
      <c r="EM748">
        <f>IF($EM$9='[1]L&amp;D Numbers'!$E$6,'[1]L&amp;D Numbers'!$E$7)</f>
        <v>350</v>
      </c>
      <c r="EN748">
        <f>IF($EN$9='[1]L&amp;D Numbers'!$F$6,'[1]L&amp;D Numbers'!$F$7)</f>
        <v>2000</v>
      </c>
      <c r="EO748">
        <f>IF($EO$9='[1]L&amp;D Numbers'!$G$6,'[1]L&amp;D Numbers'!$G$7)</f>
        <v>2000</v>
      </c>
      <c r="EP748">
        <f>IF($EP$9='[1]L&amp;D Numbers'!$H$6,'[1]L&amp;D Numbers'!$H$7)</f>
        <v>2000</v>
      </c>
      <c r="EQ748">
        <f>IF($EQ$9='[1]L&amp;D Numbers'!$I$6,'[1]L&amp;D Numbers'!$I$7)</f>
        <v>2000</v>
      </c>
      <c r="ER748">
        <f>IF($ER$9='[1]L&amp;D Numbers'!$J$6,'[1]L&amp;D Numbers'!$J$7)</f>
        <v>0</v>
      </c>
      <c r="ET748" s="45">
        <f>'[1]L&amp;D Master'!$E$10</f>
        <v>1.0678246631903041E-2</v>
      </c>
      <c r="EU748" s="45">
        <f>ET748+'[1]L&amp;D Master'!$F$10</f>
        <v>1.8222427877342538E-2</v>
      </c>
      <c r="EV748" s="45">
        <f>EU748+'[1]L&amp;D Master'!$G$10</f>
        <v>2.3561551193294058E-2</v>
      </c>
      <c r="EW748" s="45">
        <f>EV748+'[1]L&amp;D Master'!$H$10</f>
        <v>2.7330438342024234E-2</v>
      </c>
      <c r="EX748" s="45">
        <f>EW748+'[1]L&amp;D Master'!$I$10</f>
        <v>2.9999999999999995E-2</v>
      </c>
      <c r="EY748" s="45"/>
      <c r="EZ748" s="45">
        <f t="shared" si="936"/>
        <v>1.0678246631903041E-2</v>
      </c>
      <c r="FA748" s="45">
        <f t="shared" si="937"/>
        <v>1.8222427877342538E-2</v>
      </c>
      <c r="FB748" s="45">
        <f t="shared" si="937"/>
        <v>2.3561551193294058E-2</v>
      </c>
      <c r="FC748" s="45">
        <f t="shared" si="937"/>
        <v>2.7330438342024234E-2</v>
      </c>
      <c r="FD748" s="45">
        <f t="shared" si="937"/>
        <v>2.7330438342024234E-2</v>
      </c>
      <c r="FE748" s="45"/>
      <c r="FF748">
        <f t="shared" si="944"/>
        <v>21.013493665177219</v>
      </c>
      <c r="FG748">
        <f t="shared" si="945"/>
        <v>22.077968450856577</v>
      </c>
      <c r="FH748">
        <f t="shared" si="946"/>
        <v>20.74217364397537</v>
      </c>
      <c r="FI748">
        <f t="shared" si="947"/>
        <v>21.065019408084762</v>
      </c>
      <c r="FJ748">
        <f t="shared" si="948"/>
        <v>21.200093854109365</v>
      </c>
      <c r="FL748" s="34"/>
      <c r="FM748" s="34"/>
      <c r="FN748" s="34"/>
      <c r="FO748" s="34"/>
      <c r="FP748" s="34"/>
      <c r="FQ748" s="153">
        <f t="shared" si="938"/>
        <v>0.125</v>
      </c>
      <c r="FR748" s="153"/>
      <c r="FS748" s="42"/>
      <c r="FT748" s="42"/>
      <c r="FU748" s="42"/>
      <c r="FV748" s="42"/>
      <c r="FW748" s="42"/>
      <c r="FX748" s="42"/>
      <c r="FY748" s="42"/>
      <c r="FZ748" s="42"/>
      <c r="GA748" s="42"/>
      <c r="GB748" s="42"/>
      <c r="GC748" s="42"/>
      <c r="GD748" s="42"/>
      <c r="GE748" s="42"/>
      <c r="GF748" s="42"/>
      <c r="GG748" s="42"/>
      <c r="GH748" s="42"/>
      <c r="GI748" s="42"/>
      <c r="GJ748" s="42"/>
      <c r="GK748" s="42"/>
      <c r="GL748" s="42"/>
      <c r="GM748" s="154">
        <f>'[1]Automation Master'!$B$10*FQ748*FO748</f>
        <v>0</v>
      </c>
      <c r="GN748" s="155">
        <f>'[1]Automation Master'!$B$11*FO748*FQ748+GM748</f>
        <v>0</v>
      </c>
      <c r="GO748" s="155">
        <f>'[1]Automation Master'!$B$12*FO748*FQ748+GN748</f>
        <v>0</v>
      </c>
      <c r="GP748" s="155">
        <f>'[1]Automation Master'!$B$13*FO748*FQ748+GO748</f>
        <v>0</v>
      </c>
      <c r="GQ748" s="155">
        <f>'[1]Automation Master'!$C$10*FO748*FQ748+GP748</f>
        <v>0</v>
      </c>
      <c r="GR748" s="155">
        <f>'[1]Automation Master'!$C$11*FO748*FQ748+GQ748</f>
        <v>0</v>
      </c>
      <c r="GS748" s="155">
        <f>'[1]Automation Master'!$C$12*FO748*FQ748+GR748</f>
        <v>0</v>
      </c>
      <c r="GT748" s="155">
        <f>'[1]Automation Master'!$C$13*FO748*FQ748+GS748</f>
        <v>0</v>
      </c>
      <c r="GU748" s="155">
        <f>'[1]Automation Master'!$D$10*FO748*FQ748+GT748</f>
        <v>0</v>
      </c>
      <c r="GV748" s="155">
        <f>'[1]Automation Master'!$D$11*FO748*FQ748+GU748</f>
        <v>0</v>
      </c>
      <c r="GW748" s="155">
        <f>'[1]Automation Master'!$D$12*FO748*FQ748+GV748</f>
        <v>0</v>
      </c>
      <c r="GX748" s="155">
        <f>'[1]Automation Master'!$D$13*FO748*FQ748+GW748</f>
        <v>0</v>
      </c>
      <c r="GY748" s="155">
        <f>'[1]Automation Master'!$E$10*FO748*FQ748+GX748</f>
        <v>0</v>
      </c>
      <c r="GZ748" s="155">
        <f>'[1]Automation Master'!$E$11*FO748*FQ748+GY748</f>
        <v>0</v>
      </c>
      <c r="HA748" s="155">
        <f>'[1]Automation Master'!$E$12*FO748*FQ748+GZ748</f>
        <v>0</v>
      </c>
      <c r="HB748" s="155">
        <f>'[1]Automation Master'!$E$13*FO748*FQ748+HA748</f>
        <v>0</v>
      </c>
      <c r="HC748" s="155">
        <f>'[1]Automation Master'!$F$10*FO748*FQ748+HB748</f>
        <v>0</v>
      </c>
      <c r="HD748" s="155">
        <f>'[1]Automation Master'!$F$11*FO748*FQ748+HC748</f>
        <v>0</v>
      </c>
      <c r="HE748" s="155">
        <f>'[1]Automation Master'!$F$12*FO748*FQ748+HD748</f>
        <v>0</v>
      </c>
      <c r="HF748" s="156">
        <f>'[1]Automation Master'!$F$13*FO748*FQ748+HE748</f>
        <v>0</v>
      </c>
      <c r="HG748" s="157"/>
      <c r="HH748" s="157"/>
      <c r="HI748" s="157"/>
      <c r="HJ748" s="157"/>
      <c r="HK748" s="157"/>
      <c r="HL748" s="157"/>
      <c r="HM748" s="157"/>
      <c r="HN748" s="157"/>
      <c r="HO748" s="157"/>
      <c r="HP748" s="157"/>
      <c r="HQ748" s="157"/>
      <c r="HR748" s="157"/>
      <c r="HS748" s="157"/>
      <c r="HT748" s="157"/>
      <c r="HU748" s="157"/>
      <c r="HV748" s="157"/>
      <c r="HW748" s="157"/>
      <c r="HX748" s="157"/>
      <c r="HY748" s="42"/>
      <c r="HZ748" s="42"/>
      <c r="IA748" s="148">
        <f t="shared" si="949"/>
        <v>21.240302857627277</v>
      </c>
      <c r="IB748" s="148">
        <f t="shared" si="950"/>
        <v>22.487749850633467</v>
      </c>
      <c r="IC748" s="148">
        <f t="shared" si="951"/>
        <v>21.242684236086912</v>
      </c>
      <c r="ID748" s="148">
        <f t="shared" si="952"/>
        <v>21.656912314782552</v>
      </c>
      <c r="IE748" s="148">
        <f t="shared" si="953"/>
        <v>21.795782133834315</v>
      </c>
      <c r="IH748">
        <f t="shared" si="954"/>
        <v>21.013493665177219</v>
      </c>
      <c r="II748">
        <f t="shared" si="955"/>
        <v>22.077968450856577</v>
      </c>
      <c r="IJ748">
        <f t="shared" si="956"/>
        <v>20.74217364397537</v>
      </c>
      <c r="IK748">
        <f t="shared" si="957"/>
        <v>21.065019408084762</v>
      </c>
      <c r="IL748">
        <f t="shared" si="958"/>
        <v>21.200093854109365</v>
      </c>
      <c r="IN748" s="42">
        <f t="shared" si="959"/>
        <v>1.0678246631903032E-2</v>
      </c>
      <c r="IO748" s="42">
        <f t="shared" si="960"/>
        <v>1.8222427877342573E-2</v>
      </c>
      <c r="IP748" s="42">
        <f t="shared" si="961"/>
        <v>2.3561551193294047E-2</v>
      </c>
      <c r="IQ748" s="42">
        <f t="shared" si="962"/>
        <v>2.7330438342024251E-2</v>
      </c>
      <c r="IR748" s="42">
        <f t="shared" si="963"/>
        <v>2.733043834202413E-2</v>
      </c>
      <c r="IT748" s="9">
        <f t="shared" si="939"/>
        <v>0</v>
      </c>
      <c r="IU748" s="9">
        <f t="shared" si="940"/>
        <v>0</v>
      </c>
      <c r="IV748" s="9">
        <f t="shared" si="941"/>
        <v>0</v>
      </c>
      <c r="IW748" s="9">
        <f t="shared" si="942"/>
        <v>0</v>
      </c>
      <c r="IX748" s="9">
        <f t="shared" si="943"/>
        <v>0</v>
      </c>
    </row>
    <row r="749" spans="1:258" ht="15.75" hidden="1" thickBot="1" x14ac:dyDescent="0.3">
      <c r="A749">
        <v>49</v>
      </c>
      <c r="B749" t="s">
        <v>584</v>
      </c>
      <c r="C749" t="s">
        <v>512</v>
      </c>
      <c r="D749" t="s">
        <v>513</v>
      </c>
      <c r="E749" t="s">
        <v>333</v>
      </c>
      <c r="F749" t="s">
        <v>333</v>
      </c>
      <c r="G749" t="s">
        <v>256</v>
      </c>
      <c r="H749">
        <v>33</v>
      </c>
      <c r="I749">
        <v>16</v>
      </c>
      <c r="K749">
        <v>9</v>
      </c>
      <c r="L749">
        <v>24</v>
      </c>
      <c r="M749">
        <v>16</v>
      </c>
      <c r="Q749">
        <v>3</v>
      </c>
      <c r="R749">
        <v>9</v>
      </c>
      <c r="S749">
        <v>13</v>
      </c>
      <c r="T749">
        <v>8</v>
      </c>
      <c r="X749">
        <v>16</v>
      </c>
      <c r="Y749">
        <v>25</v>
      </c>
      <c r="Z749">
        <v>8</v>
      </c>
      <c r="AA749">
        <v>16</v>
      </c>
      <c r="AB749">
        <v>24</v>
      </c>
      <c r="AE749">
        <v>9</v>
      </c>
      <c r="AL749">
        <v>16</v>
      </c>
      <c r="AT749">
        <v>49</v>
      </c>
      <c r="AU749">
        <v>49</v>
      </c>
      <c r="AV749">
        <v>0</v>
      </c>
      <c r="AW749">
        <v>0</v>
      </c>
      <c r="AX749">
        <v>0</v>
      </c>
      <c r="BB749">
        <f t="shared" si="914"/>
        <v>49</v>
      </c>
      <c r="BC749">
        <v>48</v>
      </c>
      <c r="BD749">
        <f t="shared" si="915"/>
        <v>48</v>
      </c>
      <c r="BE749">
        <f t="shared" si="916"/>
        <v>48.5</v>
      </c>
      <c r="BF749">
        <f t="shared" si="917"/>
        <v>48</v>
      </c>
      <c r="BH749">
        <f t="shared" si="918"/>
        <v>1</v>
      </c>
      <c r="BK749" s="45">
        <f>IF(G749="MEA",'[1]Net Hire Rate'!$E$7,IF(G749="AMR",'[1]Net Hire Rate'!$F$7,IF(G749="EUR",'[1]Net Hire Rate'!$G$7,IF(G749="APAC",'[1]Net Hire Rate'!$H$7,0))))</f>
        <v>1.6761041902604757E-3</v>
      </c>
      <c r="BL749" s="45">
        <f>IF(G749="MEA",'[1]Net Hire Rate'!$E$8,IF(G749="AMR",'[1]Net Hire Rate'!$F$8,IF(G749="EUR",'[1]Net Hire Rate'!$G$8,IF(G749="APAC",'[1]Net Hire Rate'!$H$8,0))))</f>
        <v>1.6761041902604757E-3</v>
      </c>
      <c r="BM749" s="45">
        <f>IF(G749="MEA",'[1]Net Hire Rate'!$E$9,IF(G749="AMR",'[1]Net Hire Rate'!$F$9,IF(G749="EUR",'[1]Net Hire Rate'!$G$9,IF(G749="APAC",'[1]Net Hire Rate'!$H$9,0))))</f>
        <v>1.6761041902604757E-3</v>
      </c>
      <c r="BN749" s="45">
        <f>IF(G749="MEA",'[1]Net Hire Rate'!$E$10,IF(G749="AMR",'[1]Net Hire Rate'!$F$10,IF(G749="EUR",'[1]Net Hire Rate'!$G$10,IF(G749="APAC",'[1]Net Hire Rate'!$H$10,0))))</f>
        <v>1.6761041902604757E-3</v>
      </c>
      <c r="BO749" s="45">
        <f>IF(G749="MEA",'[1]Net Hire Rate'!$E$11,IF(G749="AMR",'[1]Net Hire Rate'!$F$11,IF(G749="EUR",'[1]Net Hire Rate'!$G$11,IF(G749="APAC",'[1]Net Hire Rate'!$H$11,0))))</f>
        <v>1.6761041902604757E-3</v>
      </c>
      <c r="BP749" s="45">
        <f>IF(G749="MEA",'[1]Net Hire Rate'!$E$12,IF(G749="AMR",'[1]Net Hire Rate'!$F$12,IF(G749="EUR",'[1]Net Hire Rate'!$G$12,IF(G749="APAC",'[1]Net Hire Rate'!$H$12,0))))</f>
        <v>1.6761041902604757E-3</v>
      </c>
      <c r="BQ749" s="147">
        <f t="shared" si="919"/>
        <v>49</v>
      </c>
      <c r="BR749" s="147">
        <f t="shared" si="902"/>
        <v>49</v>
      </c>
      <c r="BS749" s="147">
        <f t="shared" si="920"/>
        <v>49.082129105322764</v>
      </c>
      <c r="BT749" s="148">
        <f t="shared" si="903"/>
        <v>49.082129105322764</v>
      </c>
      <c r="BU749" s="149">
        <f t="shared" si="921"/>
        <v>49.164395867583096</v>
      </c>
      <c r="BV749" s="148">
        <f t="shared" si="904"/>
        <v>49.164395867583096</v>
      </c>
      <c r="BW749" s="148">
        <f t="shared" si="922"/>
        <v>49.246800517508376</v>
      </c>
      <c r="BX749" s="148">
        <f t="shared" si="905"/>
        <v>49.246800517508376</v>
      </c>
      <c r="BY749" s="148">
        <f t="shared" si="923"/>
        <v>49.329343286212691</v>
      </c>
      <c r="BZ749" s="148">
        <f t="shared" si="906"/>
        <v>49.329343286212691</v>
      </c>
      <c r="CA749" s="148">
        <f t="shared" si="924"/>
        <v>49.412024405197506</v>
      </c>
      <c r="CB749" s="148">
        <f t="shared" si="907"/>
        <v>49.412024405197506</v>
      </c>
      <c r="CC749" s="148"/>
      <c r="CD749" s="38" t="s">
        <v>514</v>
      </c>
      <c r="CE749" s="38">
        <v>0.35</v>
      </c>
      <c r="CF749" s="38">
        <v>100</v>
      </c>
      <c r="CG749" s="38">
        <v>85.214694705888448</v>
      </c>
      <c r="CH749" s="38">
        <v>91.377697705160188</v>
      </c>
      <c r="CI749" s="38">
        <v>92.197464137016212</v>
      </c>
      <c r="CJ749" s="38">
        <v>89.596618849354954</v>
      </c>
      <c r="CK749" s="41">
        <v>91.057260230510437</v>
      </c>
      <c r="CL749" s="171" t="s">
        <v>515</v>
      </c>
      <c r="CM749" s="40">
        <v>0.5</v>
      </c>
      <c r="CN749" s="41">
        <v>100</v>
      </c>
      <c r="CO749" s="41">
        <v>84.433145444936756</v>
      </c>
      <c r="CP749" s="41">
        <v>88.372654749993544</v>
      </c>
      <c r="CQ749" s="41">
        <v>90.935266731643424</v>
      </c>
      <c r="CR749" s="41">
        <v>87.913688975524579</v>
      </c>
      <c r="CS749" s="41">
        <v>89.073870152387158</v>
      </c>
      <c r="CT749" s="171" t="s">
        <v>516</v>
      </c>
      <c r="CU749" s="40">
        <v>0.15</v>
      </c>
      <c r="CV749" s="41">
        <v>100</v>
      </c>
      <c r="CW749" s="41">
        <v>88.32122715327607</v>
      </c>
      <c r="CX749" s="41">
        <v>92.214151435517365</v>
      </c>
      <c r="CY749" s="41">
        <v>93.511792862931145</v>
      </c>
      <c r="CZ749" s="41">
        <v>91.349057150574865</v>
      </c>
      <c r="DA749" s="41">
        <v>92.35833381634113</v>
      </c>
      <c r="DB749" s="41"/>
      <c r="DC749" s="40"/>
      <c r="DD749" s="41"/>
      <c r="DE749" s="41"/>
      <c r="DF749" s="41"/>
      <c r="DG749" s="41"/>
      <c r="DH749" s="41"/>
      <c r="DI749" s="41"/>
      <c r="DJ749" s="41"/>
      <c r="DK749" s="40"/>
      <c r="DL749" s="41"/>
      <c r="DM749" s="41"/>
      <c r="DN749" s="41"/>
      <c r="DO749" s="41"/>
      <c r="DP749" s="41"/>
      <c r="DQ749" s="41"/>
      <c r="DR749" s="15"/>
      <c r="DS749" s="151">
        <f t="shared" si="908"/>
        <v>48</v>
      </c>
      <c r="DT749" s="152">
        <f t="shared" si="909"/>
        <v>40.93915197240996</v>
      </c>
      <c r="DU749" s="7">
        <f t="shared" si="910"/>
        <v>43.20030925782261</v>
      </c>
      <c r="DV749" s="7">
        <f t="shared" si="911"/>
        <v>44.046487076744185</v>
      </c>
      <c r="DW749">
        <f t="shared" si="912"/>
        <v>42.728649435658923</v>
      </c>
      <c r="DX749">
        <f t="shared" si="913"/>
        <v>43.32514859007523</v>
      </c>
      <c r="DZ749">
        <f t="shared" si="925"/>
        <v>48</v>
      </c>
      <c r="EA749">
        <f t="shared" si="926"/>
        <v>40.93915197240996</v>
      </c>
      <c r="EB749">
        <f t="shared" si="927"/>
        <v>43.20030925782261</v>
      </c>
      <c r="EC749">
        <f t="shared" si="928"/>
        <v>44.046487076744185</v>
      </c>
      <c r="ED749">
        <f t="shared" si="929"/>
        <v>42.728649435658923</v>
      </c>
      <c r="EE749">
        <f t="shared" si="930"/>
        <v>43.32514859007523</v>
      </c>
      <c r="EG749">
        <f t="shared" si="931"/>
        <v>41.792050971835167</v>
      </c>
      <c r="EH749">
        <f t="shared" si="932"/>
        <v>51.706375233661142</v>
      </c>
      <c r="EI749">
        <f t="shared" si="933"/>
        <v>49.959778155283679</v>
      </c>
      <c r="EJ749">
        <f t="shared" si="934"/>
        <v>47.53395699183303</v>
      </c>
      <c r="EK749">
        <f t="shared" si="935"/>
        <v>49.684048266267141</v>
      </c>
      <c r="EM749">
        <f>IF($EM$9='[1]L&amp;D Numbers'!$E$6,'[1]L&amp;D Numbers'!$E$7)</f>
        <v>350</v>
      </c>
      <c r="EN749">
        <f>IF($EN$9='[1]L&amp;D Numbers'!$F$6,'[1]L&amp;D Numbers'!$F$7)</f>
        <v>2000</v>
      </c>
      <c r="EO749">
        <f>IF($EO$9='[1]L&amp;D Numbers'!$G$6,'[1]L&amp;D Numbers'!$G$7)</f>
        <v>2000</v>
      </c>
      <c r="EP749">
        <f>IF($EP$9='[1]L&amp;D Numbers'!$H$6,'[1]L&amp;D Numbers'!$H$7)</f>
        <v>2000</v>
      </c>
      <c r="EQ749">
        <f>IF($EQ$9='[1]L&amp;D Numbers'!$I$6,'[1]L&amp;D Numbers'!$I$7)</f>
        <v>2000</v>
      </c>
      <c r="ER749">
        <f>IF($ER$9='[1]L&amp;D Numbers'!$J$6,'[1]L&amp;D Numbers'!$J$7)</f>
        <v>0</v>
      </c>
      <c r="ET749" s="45">
        <f>'[1]L&amp;D Master'!$E$10</f>
        <v>1.0678246631903041E-2</v>
      </c>
      <c r="EU749" s="45">
        <f>ET749+'[1]L&amp;D Master'!$F$10</f>
        <v>1.8222427877342538E-2</v>
      </c>
      <c r="EV749" s="45">
        <f>EU749+'[1]L&amp;D Master'!$G$10</f>
        <v>2.3561551193294058E-2</v>
      </c>
      <c r="EW749" s="45">
        <f>EV749+'[1]L&amp;D Master'!$H$10</f>
        <v>2.7330438342024234E-2</v>
      </c>
      <c r="EX749" s="45">
        <f>EW749+'[1]L&amp;D Master'!$I$10</f>
        <v>2.9999999999999995E-2</v>
      </c>
      <c r="EY749" s="45"/>
      <c r="EZ749" s="45">
        <f t="shared" si="936"/>
        <v>1.0678246631903041E-2</v>
      </c>
      <c r="FA749" s="45">
        <f t="shared" si="937"/>
        <v>1.8222427877342538E-2</v>
      </c>
      <c r="FB749" s="45">
        <f t="shared" si="937"/>
        <v>2.3561551193294058E-2</v>
      </c>
      <c r="FC749" s="45">
        <f t="shared" si="937"/>
        <v>2.7330438342024234E-2</v>
      </c>
      <c r="FD749" s="45">
        <f t="shared" si="937"/>
        <v>2.7330438342024234E-2</v>
      </c>
      <c r="FE749" s="45"/>
      <c r="FF749">
        <f t="shared" si="944"/>
        <v>40.501993610747604</v>
      </c>
      <c r="FG749">
        <f t="shared" si="945"/>
        <v>42.413094738093044</v>
      </c>
      <c r="FH749">
        <f t="shared" si="946"/>
        <v>43.008683516600712</v>
      </c>
      <c r="FI749">
        <f t="shared" si="947"/>
        <v>41.560856716819679</v>
      </c>
      <c r="FJ749">
        <f t="shared" si="948"/>
        <v>42.141053287875145</v>
      </c>
      <c r="FL749" s="34"/>
      <c r="FM749" s="34"/>
      <c r="FN749" s="34"/>
      <c r="FO749" s="34"/>
      <c r="FP749" s="34"/>
      <c r="FQ749" s="153">
        <f t="shared" si="938"/>
        <v>0.125</v>
      </c>
      <c r="FR749" s="153"/>
      <c r="FS749" s="42"/>
      <c r="FT749" s="42"/>
      <c r="FU749" s="42"/>
      <c r="FV749" s="42"/>
      <c r="FW749" s="42"/>
      <c r="FX749" s="42"/>
      <c r="FY749" s="42"/>
      <c r="FZ749" s="42"/>
      <c r="GA749" s="42"/>
      <c r="GB749" s="42"/>
      <c r="GC749" s="42"/>
      <c r="GD749" s="42"/>
      <c r="GE749" s="42"/>
      <c r="GF749" s="42"/>
      <c r="GG749" s="42"/>
      <c r="GH749" s="42"/>
      <c r="GI749" s="42"/>
      <c r="GJ749" s="42"/>
      <c r="GK749" s="42"/>
      <c r="GL749" s="42"/>
      <c r="GM749" s="154">
        <f>'[1]Automation Master'!$B$10*FQ749*FO749</f>
        <v>0</v>
      </c>
      <c r="GN749" s="155">
        <f>'[1]Automation Master'!$B$11*FO749*FQ749+GM749</f>
        <v>0</v>
      </c>
      <c r="GO749" s="155">
        <f>'[1]Automation Master'!$B$12*FO749*FQ749+GN749</f>
        <v>0</v>
      </c>
      <c r="GP749" s="155">
        <f>'[1]Automation Master'!$B$13*FO749*FQ749+GO749</f>
        <v>0</v>
      </c>
      <c r="GQ749" s="155">
        <f>'[1]Automation Master'!$C$10*FO749*FQ749+GP749</f>
        <v>0</v>
      </c>
      <c r="GR749" s="155">
        <f>'[1]Automation Master'!$C$11*FO749*FQ749+GQ749</f>
        <v>0</v>
      </c>
      <c r="GS749" s="155">
        <f>'[1]Automation Master'!$C$12*FO749*FQ749+GR749</f>
        <v>0</v>
      </c>
      <c r="GT749" s="155">
        <f>'[1]Automation Master'!$C$13*FO749*FQ749+GS749</f>
        <v>0</v>
      </c>
      <c r="GU749" s="155">
        <f>'[1]Automation Master'!$D$10*FO749*FQ749+GT749</f>
        <v>0</v>
      </c>
      <c r="GV749" s="155">
        <f>'[1]Automation Master'!$D$11*FO749*FQ749+GU749</f>
        <v>0</v>
      </c>
      <c r="GW749" s="155">
        <f>'[1]Automation Master'!$D$12*FO749*FQ749+GV749</f>
        <v>0</v>
      </c>
      <c r="GX749" s="155">
        <f>'[1]Automation Master'!$D$13*FO749*FQ749+GW749</f>
        <v>0</v>
      </c>
      <c r="GY749" s="155">
        <f>'[1]Automation Master'!$E$10*FO749*FQ749+GX749</f>
        <v>0</v>
      </c>
      <c r="GZ749" s="155">
        <f>'[1]Automation Master'!$E$11*FO749*FQ749+GY749</f>
        <v>0</v>
      </c>
      <c r="HA749" s="155">
        <f>'[1]Automation Master'!$E$12*FO749*FQ749+GZ749</f>
        <v>0</v>
      </c>
      <c r="HB749" s="155">
        <f>'[1]Automation Master'!$E$13*FO749*FQ749+HA749</f>
        <v>0</v>
      </c>
      <c r="HC749" s="155">
        <f>'[1]Automation Master'!$F$10*FO749*FQ749+HB749</f>
        <v>0</v>
      </c>
      <c r="HD749" s="155">
        <f>'[1]Automation Master'!$F$11*FO749*FQ749+HC749</f>
        <v>0</v>
      </c>
      <c r="HE749" s="155">
        <f>'[1]Automation Master'!$F$12*FO749*FQ749+HD749</f>
        <v>0</v>
      </c>
      <c r="HF749" s="156">
        <f>'[1]Automation Master'!$F$13*FO749*FQ749+HE749</f>
        <v>0</v>
      </c>
      <c r="HG749" s="157"/>
      <c r="HH749" s="157"/>
      <c r="HI749" s="157"/>
      <c r="HJ749" s="157"/>
      <c r="HK749" s="157"/>
      <c r="HL749" s="157"/>
      <c r="HM749" s="157"/>
      <c r="HN749" s="157"/>
      <c r="HO749" s="157"/>
      <c r="HP749" s="157"/>
      <c r="HQ749" s="157"/>
      <c r="HR749" s="157"/>
      <c r="HS749" s="157"/>
      <c r="HT749" s="157"/>
      <c r="HU749" s="157"/>
      <c r="HV749" s="157"/>
      <c r="HW749" s="157"/>
      <c r="HX749" s="157"/>
      <c r="HY749" s="42"/>
      <c r="HZ749" s="42"/>
      <c r="IA749" s="148">
        <f t="shared" si="949"/>
        <v>40.93915197240996</v>
      </c>
      <c r="IB749" s="148">
        <f t="shared" si="950"/>
        <v>43.20030925782261</v>
      </c>
      <c r="IC749" s="148">
        <f t="shared" si="951"/>
        <v>44.046487076744185</v>
      </c>
      <c r="ID749" s="148">
        <f t="shared" si="952"/>
        <v>42.728649435658923</v>
      </c>
      <c r="IE749" s="148">
        <f t="shared" si="953"/>
        <v>43.32514859007523</v>
      </c>
      <c r="IH749">
        <f t="shared" si="954"/>
        <v>40.501993610747604</v>
      </c>
      <c r="II749">
        <f t="shared" si="955"/>
        <v>42.413094738093044</v>
      </c>
      <c r="IJ749">
        <f t="shared" si="956"/>
        <v>43.008683516600712</v>
      </c>
      <c r="IK749">
        <f t="shared" si="957"/>
        <v>41.560856716819679</v>
      </c>
      <c r="IL749">
        <f t="shared" si="958"/>
        <v>42.141053287875145</v>
      </c>
      <c r="IN749" s="42">
        <f t="shared" si="959"/>
        <v>1.0678246631903088E-2</v>
      </c>
      <c r="IO749" s="42">
        <f t="shared" si="960"/>
        <v>1.8222427877342559E-2</v>
      </c>
      <c r="IP749" s="42">
        <f t="shared" si="961"/>
        <v>2.3561551193294058E-2</v>
      </c>
      <c r="IQ749" s="42">
        <f t="shared" si="962"/>
        <v>2.7330438342024227E-2</v>
      </c>
      <c r="IR749" s="42">
        <f t="shared" si="963"/>
        <v>2.7330438342024126E-2</v>
      </c>
      <c r="IT749" s="9">
        <f t="shared" si="939"/>
        <v>0</v>
      </c>
      <c r="IU749" s="9">
        <f t="shared" si="940"/>
        <v>0</v>
      </c>
      <c r="IV749" s="9">
        <f t="shared" si="941"/>
        <v>0</v>
      </c>
      <c r="IW749" s="9">
        <f t="shared" si="942"/>
        <v>0</v>
      </c>
      <c r="IX749" s="9">
        <f t="shared" si="943"/>
        <v>0</v>
      </c>
    </row>
    <row r="750" spans="1:258" ht="15.75" hidden="1" thickBot="1" x14ac:dyDescent="0.3">
      <c r="A750">
        <v>1</v>
      </c>
      <c r="B750" t="s">
        <v>584</v>
      </c>
      <c r="C750" t="e">
        <v>#N/A</v>
      </c>
      <c r="D750" t="e">
        <v>#N/A</v>
      </c>
      <c r="E750" t="s">
        <v>333</v>
      </c>
      <c r="F750" t="s">
        <v>333</v>
      </c>
      <c r="G750" t="s">
        <v>268</v>
      </c>
      <c r="H750">
        <v>1</v>
      </c>
      <c r="L750">
        <v>1</v>
      </c>
      <c r="R750">
        <v>1</v>
      </c>
      <c r="Z750">
        <v>1</v>
      </c>
      <c r="AB750">
        <v>1</v>
      </c>
      <c r="AT750">
        <v>1</v>
      </c>
      <c r="AU750">
        <v>0</v>
      </c>
      <c r="AV750">
        <v>0</v>
      </c>
      <c r="AW750">
        <v>0</v>
      </c>
      <c r="AX750">
        <v>0</v>
      </c>
      <c r="BB750">
        <f t="shared" si="914"/>
        <v>1</v>
      </c>
      <c r="BD750">
        <f t="shared" si="915"/>
        <v>1</v>
      </c>
      <c r="BE750">
        <f t="shared" si="916"/>
        <v>1</v>
      </c>
      <c r="BF750">
        <f t="shared" si="917"/>
        <v>1</v>
      </c>
      <c r="BH750">
        <f t="shared" si="918"/>
        <v>0</v>
      </c>
      <c r="BK750" s="45">
        <f>IF(G750="MEA",'[1]Net Hire Rate'!$E$7,IF(G750="AMR",'[1]Net Hire Rate'!$F$7,IF(G750="EUR",'[1]Net Hire Rate'!$G$7,IF(G750="APAC",'[1]Net Hire Rate'!$H$7,0))))</f>
        <v>-0.12481698389458272</v>
      </c>
      <c r="BL750" s="45">
        <f>IF(G750="MEA",'[1]Net Hire Rate'!$E$8,IF(G750="AMR",'[1]Net Hire Rate'!$F$8,IF(G750="EUR",'[1]Net Hire Rate'!$G$8,IF(G750="APAC",'[1]Net Hire Rate'!$H$8,0))))</f>
        <v>-0.12481698389458272</v>
      </c>
      <c r="BM750" s="45">
        <f>IF(G750="MEA",'[1]Net Hire Rate'!$E$9,IF(G750="AMR",'[1]Net Hire Rate'!$F$9,IF(G750="EUR",'[1]Net Hire Rate'!$G$9,IF(G750="APAC",'[1]Net Hire Rate'!$H$9,0))))</f>
        <v>-0.12481698389458272</v>
      </c>
      <c r="BN750" s="45">
        <f>IF(G750="MEA",'[1]Net Hire Rate'!$E$10,IF(G750="AMR",'[1]Net Hire Rate'!$F$10,IF(G750="EUR",'[1]Net Hire Rate'!$G$10,IF(G750="APAC",'[1]Net Hire Rate'!$H$10,0))))</f>
        <v>-0.12481698389458272</v>
      </c>
      <c r="BO750" s="45">
        <f>IF(G750="MEA",'[1]Net Hire Rate'!$E$11,IF(G750="AMR",'[1]Net Hire Rate'!$F$11,IF(G750="EUR",'[1]Net Hire Rate'!$G$11,IF(G750="APAC",'[1]Net Hire Rate'!$H$11,0))))</f>
        <v>-0.12481698389458272</v>
      </c>
      <c r="BP750" s="45">
        <f>IF(G750="MEA",'[1]Net Hire Rate'!$E$12,IF(G750="AMR",'[1]Net Hire Rate'!$F$12,IF(G750="EUR",'[1]Net Hire Rate'!$G$12,IF(G750="APAC",'[1]Net Hire Rate'!$H$12,0))))</f>
        <v>-0.12481698389458272</v>
      </c>
      <c r="BQ750" s="147">
        <f t="shared" si="919"/>
        <v>1</v>
      </c>
      <c r="BR750" s="147">
        <f t="shared" si="902"/>
        <v>1</v>
      </c>
      <c r="BS750" s="147">
        <f t="shared" si="920"/>
        <v>0.87518301610541727</v>
      </c>
      <c r="BT750" s="148">
        <f t="shared" si="903"/>
        <v>0.87518301610541727</v>
      </c>
      <c r="BU750" s="149">
        <f t="shared" si="921"/>
        <v>0.76594531167937507</v>
      </c>
      <c r="BV750" s="148">
        <f t="shared" si="904"/>
        <v>0.76594531167937507</v>
      </c>
      <c r="BW750" s="148">
        <f t="shared" si="922"/>
        <v>0.67034232804735938</v>
      </c>
      <c r="BX750" s="148">
        <f t="shared" si="905"/>
        <v>0.67034232804735938</v>
      </c>
      <c r="BY750" s="148">
        <f t="shared" si="923"/>
        <v>0.586672220483615</v>
      </c>
      <c r="BZ750" s="148">
        <f t="shared" si="906"/>
        <v>0.586672220483615</v>
      </c>
      <c r="CA750" s="148">
        <f t="shared" si="924"/>
        <v>0.51344556338811254</v>
      </c>
      <c r="CB750" s="148">
        <f t="shared" si="907"/>
        <v>0.51344556338811254</v>
      </c>
      <c r="CC750" s="148"/>
      <c r="CD750" s="38"/>
      <c r="CE750" s="38"/>
      <c r="CF750" s="38"/>
      <c r="CG750" s="38"/>
      <c r="CH750" s="38"/>
      <c r="CI750" s="38"/>
      <c r="CJ750" s="38"/>
      <c r="CK750" s="41"/>
      <c r="CL750" s="41"/>
      <c r="CM750" s="40"/>
      <c r="CN750" s="41"/>
      <c r="CO750" s="41"/>
      <c r="CP750" s="41"/>
      <c r="CQ750" s="41"/>
      <c r="CR750" s="41"/>
      <c r="CS750" s="41"/>
      <c r="CT750" s="41"/>
      <c r="CU750" s="40"/>
      <c r="CV750" s="41"/>
      <c r="CW750" s="41"/>
      <c r="CX750" s="41"/>
      <c r="CY750" s="41"/>
      <c r="CZ750" s="41"/>
      <c r="DA750" s="41"/>
      <c r="DB750" s="41"/>
      <c r="DC750" s="40"/>
      <c r="DD750" s="41"/>
      <c r="DE750" s="41"/>
      <c r="DF750" s="41"/>
      <c r="DG750" s="41"/>
      <c r="DH750" s="41"/>
      <c r="DI750" s="41"/>
      <c r="DJ750" s="41"/>
      <c r="DK750" s="40"/>
      <c r="DL750" s="41"/>
      <c r="DM750" s="41"/>
      <c r="DN750" s="41"/>
      <c r="DO750" s="41"/>
      <c r="DP750" s="41"/>
      <c r="DQ750" s="41"/>
      <c r="DR750" s="15"/>
      <c r="DS750" s="151">
        <f t="shared" si="908"/>
        <v>1</v>
      </c>
      <c r="DT750" s="152">
        <f t="shared" si="909"/>
        <v>0</v>
      </c>
      <c r="DU750" s="7">
        <f t="shared" si="910"/>
        <v>0</v>
      </c>
      <c r="DV750" s="7">
        <f t="shared" si="911"/>
        <v>0</v>
      </c>
      <c r="DW750">
        <f t="shared" si="912"/>
        <v>0</v>
      </c>
      <c r="DX750">
        <f t="shared" si="913"/>
        <v>0</v>
      </c>
      <c r="DZ750">
        <f t="shared" si="925"/>
        <v>1</v>
      </c>
      <c r="EA750">
        <f t="shared" si="926"/>
        <v>1</v>
      </c>
      <c r="EB750">
        <f t="shared" si="927"/>
        <v>1</v>
      </c>
      <c r="EC750">
        <f t="shared" si="928"/>
        <v>1</v>
      </c>
      <c r="ED750">
        <f t="shared" si="929"/>
        <v>1</v>
      </c>
      <c r="EE750">
        <f t="shared" si="930"/>
        <v>1</v>
      </c>
      <c r="EG750">
        <f t="shared" si="931"/>
        <v>1</v>
      </c>
      <c r="EH750">
        <f t="shared" si="932"/>
        <v>1</v>
      </c>
      <c r="EI750">
        <f t="shared" si="933"/>
        <v>1</v>
      </c>
      <c r="EJ750">
        <f t="shared" si="934"/>
        <v>1</v>
      </c>
      <c r="EK750">
        <f t="shared" si="935"/>
        <v>1</v>
      </c>
      <c r="EM750">
        <f>IF($EM$9='[1]L&amp;D Numbers'!$E$6,'[1]L&amp;D Numbers'!$E$7)</f>
        <v>350</v>
      </c>
      <c r="EN750">
        <f>IF($EN$9='[1]L&amp;D Numbers'!$F$6,'[1]L&amp;D Numbers'!$F$7)</f>
        <v>2000</v>
      </c>
      <c r="EO750">
        <f>IF($EO$9='[1]L&amp;D Numbers'!$G$6,'[1]L&amp;D Numbers'!$G$7)</f>
        <v>2000</v>
      </c>
      <c r="EP750">
        <f>IF($EP$9='[1]L&amp;D Numbers'!$H$6,'[1]L&amp;D Numbers'!$H$7)</f>
        <v>2000</v>
      </c>
      <c r="EQ750">
        <f>IF($EQ$9='[1]L&amp;D Numbers'!$I$6,'[1]L&amp;D Numbers'!$I$7)</f>
        <v>2000</v>
      </c>
      <c r="ER750">
        <f>IF($ER$9='[1]L&amp;D Numbers'!$J$6,'[1]L&amp;D Numbers'!$J$7)</f>
        <v>0</v>
      </c>
      <c r="ET750" s="45">
        <f>'[1]L&amp;D Master'!$E$10</f>
        <v>1.0678246631903041E-2</v>
      </c>
      <c r="EU750" s="45">
        <f>ET750+'[1]L&amp;D Master'!$F$10</f>
        <v>1.8222427877342538E-2</v>
      </c>
      <c r="EV750" s="45">
        <f>EU750+'[1]L&amp;D Master'!$G$10</f>
        <v>2.3561551193294058E-2</v>
      </c>
      <c r="EW750" s="45">
        <f>EV750+'[1]L&amp;D Master'!$H$10</f>
        <v>2.7330438342024234E-2</v>
      </c>
      <c r="EX750" s="45">
        <f>EW750+'[1]L&amp;D Master'!$I$10</f>
        <v>2.9999999999999995E-2</v>
      </c>
      <c r="EY750" s="45"/>
      <c r="EZ750" s="45">
        <f t="shared" si="936"/>
        <v>1.0678246631903041E-2</v>
      </c>
      <c r="FA750" s="45">
        <f t="shared" si="937"/>
        <v>1.8222427877342538E-2</v>
      </c>
      <c r="FB750" s="45">
        <f t="shared" si="937"/>
        <v>2.3561551193294058E-2</v>
      </c>
      <c r="FC750" s="45">
        <f t="shared" si="937"/>
        <v>2.7330438342024234E-2</v>
      </c>
      <c r="FD750" s="45">
        <f t="shared" si="937"/>
        <v>2.7330438342024234E-2</v>
      </c>
      <c r="FE750" s="45"/>
      <c r="FF750">
        <f t="shared" si="944"/>
        <v>0.98932175336809691</v>
      </c>
      <c r="FG750">
        <f t="shared" si="945"/>
        <v>0.98177757212265748</v>
      </c>
      <c r="FH750">
        <f t="shared" si="946"/>
        <v>0.97643844880670594</v>
      </c>
      <c r="FI750">
        <f t="shared" si="947"/>
        <v>0.9726695616579758</v>
      </c>
      <c r="FJ750">
        <f t="shared" si="948"/>
        <v>0.9726695616579758</v>
      </c>
      <c r="FL750" s="34"/>
      <c r="FM750" s="34"/>
      <c r="FN750" s="34"/>
      <c r="FO750" s="34"/>
      <c r="FP750" s="34"/>
      <c r="FQ750" s="153">
        <f t="shared" si="938"/>
        <v>0.125</v>
      </c>
      <c r="FR750" s="153"/>
      <c r="FS750" s="42"/>
      <c r="FT750" s="42"/>
      <c r="FU750" s="42"/>
      <c r="FV750" s="42"/>
      <c r="FW750" s="42"/>
      <c r="FX750" s="42"/>
      <c r="FY750" s="42"/>
      <c r="FZ750" s="42"/>
      <c r="GA750" s="42"/>
      <c r="GB750" s="42"/>
      <c r="GC750" s="42"/>
      <c r="GD750" s="42"/>
      <c r="GE750" s="42"/>
      <c r="GF750" s="42"/>
      <c r="GG750" s="42"/>
      <c r="GH750" s="42"/>
      <c r="GI750" s="42"/>
      <c r="GJ750" s="42"/>
      <c r="GK750" s="42"/>
      <c r="GL750" s="42"/>
      <c r="GM750" s="154">
        <f>'[1]Automation Master'!$B$10*FQ750*FO750</f>
        <v>0</v>
      </c>
      <c r="GN750" s="155">
        <f>'[1]Automation Master'!$B$11*FO750*FQ750+GM750</f>
        <v>0</v>
      </c>
      <c r="GO750" s="155">
        <f>'[1]Automation Master'!$B$12*FO750*FQ750+GN750</f>
        <v>0</v>
      </c>
      <c r="GP750" s="155">
        <f>'[1]Automation Master'!$B$13*FO750*FQ750+GO750</f>
        <v>0</v>
      </c>
      <c r="GQ750" s="155">
        <f>'[1]Automation Master'!$C$10*FO750*FQ750+GP750</f>
        <v>0</v>
      </c>
      <c r="GR750" s="155">
        <f>'[1]Automation Master'!$C$11*FO750*FQ750+GQ750</f>
        <v>0</v>
      </c>
      <c r="GS750" s="155">
        <f>'[1]Automation Master'!$C$12*FO750*FQ750+GR750</f>
        <v>0</v>
      </c>
      <c r="GT750" s="155">
        <f>'[1]Automation Master'!$C$13*FO750*FQ750+GS750</f>
        <v>0</v>
      </c>
      <c r="GU750" s="155">
        <f>'[1]Automation Master'!$D$10*FO750*FQ750+GT750</f>
        <v>0</v>
      </c>
      <c r="GV750" s="155">
        <f>'[1]Automation Master'!$D$11*FO750*FQ750+GU750</f>
        <v>0</v>
      </c>
      <c r="GW750" s="155">
        <f>'[1]Automation Master'!$D$12*FO750*FQ750+GV750</f>
        <v>0</v>
      </c>
      <c r="GX750" s="155">
        <f>'[1]Automation Master'!$D$13*FO750*FQ750+GW750</f>
        <v>0</v>
      </c>
      <c r="GY750" s="155">
        <f>'[1]Automation Master'!$E$10*FO750*FQ750+GX750</f>
        <v>0</v>
      </c>
      <c r="GZ750" s="155">
        <f>'[1]Automation Master'!$E$11*FO750*FQ750+GY750</f>
        <v>0</v>
      </c>
      <c r="HA750" s="155">
        <f>'[1]Automation Master'!$E$12*FO750*FQ750+GZ750</f>
        <v>0</v>
      </c>
      <c r="HB750" s="155">
        <f>'[1]Automation Master'!$E$13*FO750*FQ750+HA750</f>
        <v>0</v>
      </c>
      <c r="HC750" s="155">
        <f>'[1]Automation Master'!$F$10*FO750*FQ750+HB750</f>
        <v>0</v>
      </c>
      <c r="HD750" s="155">
        <f>'[1]Automation Master'!$F$11*FO750*FQ750+HC750</f>
        <v>0</v>
      </c>
      <c r="HE750" s="155">
        <f>'[1]Automation Master'!$F$12*FO750*FQ750+HD750</f>
        <v>0</v>
      </c>
      <c r="HF750" s="156">
        <f>'[1]Automation Master'!$F$13*FO750*FQ750+HE750</f>
        <v>0</v>
      </c>
      <c r="HG750" s="157"/>
      <c r="HH750" s="157"/>
      <c r="HI750" s="157"/>
      <c r="HJ750" s="157"/>
      <c r="HK750" s="157"/>
      <c r="HL750" s="157"/>
      <c r="HM750" s="157"/>
      <c r="HN750" s="157"/>
      <c r="HO750" s="157"/>
      <c r="HP750" s="157"/>
      <c r="HQ750" s="157"/>
      <c r="HR750" s="157"/>
      <c r="HS750" s="157"/>
      <c r="HT750" s="157"/>
      <c r="HU750" s="157"/>
      <c r="HV750" s="157"/>
      <c r="HW750" s="157"/>
      <c r="HX750" s="157"/>
      <c r="HY750" s="42"/>
      <c r="HZ750" s="42"/>
      <c r="IA750" s="148">
        <f t="shared" si="949"/>
        <v>1</v>
      </c>
      <c r="IB750" s="148">
        <f t="shared" si="950"/>
        <v>1</v>
      </c>
      <c r="IC750" s="148">
        <f t="shared" si="951"/>
        <v>1</v>
      </c>
      <c r="ID750" s="148">
        <f t="shared" si="952"/>
        <v>1</v>
      </c>
      <c r="IE750" s="148">
        <f t="shared" si="953"/>
        <v>1</v>
      </c>
      <c r="IH750">
        <f t="shared" si="954"/>
        <v>0.98932175336809691</v>
      </c>
      <c r="II750">
        <f t="shared" si="955"/>
        <v>0.98177757212265748</v>
      </c>
      <c r="IJ750">
        <f t="shared" si="956"/>
        <v>0.97643844880670594</v>
      </c>
      <c r="IK750">
        <f t="shared" si="957"/>
        <v>0.9726695616579758</v>
      </c>
      <c r="IL750">
        <f t="shared" si="958"/>
        <v>0.9726695616579758</v>
      </c>
      <c r="IN750" s="42">
        <f t="shared" si="959"/>
        <v>1.0678246631903088E-2</v>
      </c>
      <c r="IO750" s="42">
        <f t="shared" si="960"/>
        <v>1.8222427877342517E-2</v>
      </c>
      <c r="IP750" s="42">
        <f t="shared" si="961"/>
        <v>2.3561551193294061E-2</v>
      </c>
      <c r="IQ750" s="42">
        <f t="shared" si="962"/>
        <v>2.7330438342024199E-2</v>
      </c>
      <c r="IR750" s="42">
        <f t="shared" si="963"/>
        <v>2.7330438342024199E-2</v>
      </c>
      <c r="IT750" s="9">
        <f t="shared" si="939"/>
        <v>0</v>
      </c>
      <c r="IU750" s="9">
        <f t="shared" si="940"/>
        <v>0</v>
      </c>
      <c r="IV750" s="9">
        <f t="shared" si="941"/>
        <v>0</v>
      </c>
      <c r="IW750" s="9">
        <f t="shared" si="942"/>
        <v>0</v>
      </c>
      <c r="IX750" s="9">
        <f t="shared" si="943"/>
        <v>0</v>
      </c>
    </row>
    <row r="751" spans="1:258" ht="15.75" hidden="1" thickBot="1" x14ac:dyDescent="0.3">
      <c r="A751">
        <v>10</v>
      </c>
      <c r="B751" t="s">
        <v>584</v>
      </c>
      <c r="C751" t="s">
        <v>512</v>
      </c>
      <c r="D751" t="s">
        <v>513</v>
      </c>
      <c r="E751" t="s">
        <v>333</v>
      </c>
      <c r="F751" t="s">
        <v>333</v>
      </c>
      <c r="G751" t="s">
        <v>268</v>
      </c>
      <c r="H751">
        <v>10</v>
      </c>
      <c r="L751">
        <v>10</v>
      </c>
      <c r="R751">
        <v>4</v>
      </c>
      <c r="S751">
        <v>6</v>
      </c>
      <c r="Y751">
        <v>8</v>
      </c>
      <c r="Z751">
        <v>2</v>
      </c>
      <c r="AB751">
        <v>10</v>
      </c>
      <c r="AO751">
        <v>1</v>
      </c>
      <c r="AS751">
        <v>1</v>
      </c>
      <c r="AT751">
        <v>10</v>
      </c>
      <c r="AU751">
        <v>10</v>
      </c>
      <c r="AV751">
        <v>0</v>
      </c>
      <c r="AW751">
        <v>0</v>
      </c>
      <c r="AX751">
        <v>0</v>
      </c>
      <c r="BB751">
        <f t="shared" si="914"/>
        <v>10</v>
      </c>
      <c r="BC751">
        <v>10</v>
      </c>
      <c r="BD751">
        <f t="shared" si="915"/>
        <v>10</v>
      </c>
      <c r="BE751">
        <f t="shared" si="916"/>
        <v>10</v>
      </c>
      <c r="BF751">
        <f t="shared" si="917"/>
        <v>10</v>
      </c>
      <c r="BH751">
        <f t="shared" si="918"/>
        <v>0</v>
      </c>
      <c r="BK751" s="45">
        <f>IF(G751="MEA",'[1]Net Hire Rate'!$E$7,IF(G751="AMR",'[1]Net Hire Rate'!$F$7,IF(G751="EUR",'[1]Net Hire Rate'!$G$7,IF(G751="APAC",'[1]Net Hire Rate'!$H$7,0))))</f>
        <v>-0.12481698389458272</v>
      </c>
      <c r="BL751" s="45">
        <f>IF(G751="MEA",'[1]Net Hire Rate'!$E$8,IF(G751="AMR",'[1]Net Hire Rate'!$F$8,IF(G751="EUR",'[1]Net Hire Rate'!$G$8,IF(G751="APAC",'[1]Net Hire Rate'!$H$8,0))))</f>
        <v>-0.12481698389458272</v>
      </c>
      <c r="BM751" s="45">
        <f>IF(G751="MEA",'[1]Net Hire Rate'!$E$9,IF(G751="AMR",'[1]Net Hire Rate'!$F$9,IF(G751="EUR",'[1]Net Hire Rate'!$G$9,IF(G751="APAC",'[1]Net Hire Rate'!$H$9,0))))</f>
        <v>-0.12481698389458272</v>
      </c>
      <c r="BN751" s="45">
        <f>IF(G751="MEA",'[1]Net Hire Rate'!$E$10,IF(G751="AMR",'[1]Net Hire Rate'!$F$10,IF(G751="EUR",'[1]Net Hire Rate'!$G$10,IF(G751="APAC",'[1]Net Hire Rate'!$H$10,0))))</f>
        <v>-0.12481698389458272</v>
      </c>
      <c r="BO751" s="45">
        <f>IF(G751="MEA",'[1]Net Hire Rate'!$E$11,IF(G751="AMR",'[1]Net Hire Rate'!$F$11,IF(G751="EUR",'[1]Net Hire Rate'!$G$11,IF(G751="APAC",'[1]Net Hire Rate'!$H$11,0))))</f>
        <v>-0.12481698389458272</v>
      </c>
      <c r="BP751" s="45">
        <f>IF(G751="MEA",'[1]Net Hire Rate'!$E$12,IF(G751="AMR",'[1]Net Hire Rate'!$F$12,IF(G751="EUR",'[1]Net Hire Rate'!$G$12,IF(G751="APAC",'[1]Net Hire Rate'!$H$12,0))))</f>
        <v>-0.12481698389458272</v>
      </c>
      <c r="BQ751" s="147">
        <f t="shared" si="919"/>
        <v>10</v>
      </c>
      <c r="BR751" s="147">
        <f t="shared" si="902"/>
        <v>10</v>
      </c>
      <c r="BS751" s="147">
        <f t="shared" si="920"/>
        <v>8.7518301610541727</v>
      </c>
      <c r="BT751" s="148">
        <f t="shared" si="903"/>
        <v>7.7518301610541727</v>
      </c>
      <c r="BU751" s="149">
        <f t="shared" si="921"/>
        <v>6.7842701006883335</v>
      </c>
      <c r="BV751" s="148">
        <f t="shared" si="904"/>
        <v>6.7842701006883335</v>
      </c>
      <c r="BW751" s="148">
        <f t="shared" si="922"/>
        <v>5.9374779687942185</v>
      </c>
      <c r="BX751" s="148">
        <f t="shared" si="905"/>
        <v>5.9374779687942185</v>
      </c>
      <c r="BY751" s="148">
        <f t="shared" si="923"/>
        <v>5.1963798767887903</v>
      </c>
      <c r="BZ751" s="148">
        <f t="shared" si="906"/>
        <v>5.1963798767887903</v>
      </c>
      <c r="CA751" s="148">
        <f t="shared" si="924"/>
        <v>4.5477834133975099</v>
      </c>
      <c r="CB751" s="148">
        <f t="shared" si="907"/>
        <v>3.5477834133975099</v>
      </c>
      <c r="CC751" s="148"/>
      <c r="CD751" s="38" t="s">
        <v>514</v>
      </c>
      <c r="CE751" s="38">
        <v>0.35</v>
      </c>
      <c r="CF751" s="38">
        <v>100</v>
      </c>
      <c r="CG751" s="38">
        <v>85.214694705888448</v>
      </c>
      <c r="CH751" s="38">
        <v>91.377697705160188</v>
      </c>
      <c r="CI751" s="38">
        <v>92.197464137016212</v>
      </c>
      <c r="CJ751" s="38">
        <v>89.596618849354954</v>
      </c>
      <c r="CK751" s="41">
        <v>91.057260230510437</v>
      </c>
      <c r="CL751" s="171" t="s">
        <v>515</v>
      </c>
      <c r="CM751" s="40">
        <v>0.5</v>
      </c>
      <c r="CN751" s="41">
        <v>100</v>
      </c>
      <c r="CO751" s="41">
        <v>84.433145444936756</v>
      </c>
      <c r="CP751" s="41">
        <v>88.372654749993544</v>
      </c>
      <c r="CQ751" s="41">
        <v>90.935266731643424</v>
      </c>
      <c r="CR751" s="41">
        <v>87.913688975524579</v>
      </c>
      <c r="CS751" s="41">
        <v>89.073870152387158</v>
      </c>
      <c r="CT751" s="171" t="s">
        <v>516</v>
      </c>
      <c r="CU751" s="40">
        <v>0.15</v>
      </c>
      <c r="CV751" s="41">
        <v>100</v>
      </c>
      <c r="CW751" s="41">
        <v>88.32122715327607</v>
      </c>
      <c r="CX751" s="41">
        <v>92.214151435517365</v>
      </c>
      <c r="CY751" s="41">
        <v>93.511792862931145</v>
      </c>
      <c r="CZ751" s="41">
        <v>91.349057150574865</v>
      </c>
      <c r="DA751" s="41">
        <v>92.35833381634113</v>
      </c>
      <c r="DB751" s="41"/>
      <c r="DC751" s="40"/>
      <c r="DD751" s="41"/>
      <c r="DE751" s="41"/>
      <c r="DF751" s="41"/>
      <c r="DG751" s="41"/>
      <c r="DH751" s="41"/>
      <c r="DI751" s="41"/>
      <c r="DJ751" s="41"/>
      <c r="DK751" s="40"/>
      <c r="DL751" s="41"/>
      <c r="DM751" s="41"/>
      <c r="DN751" s="41"/>
      <c r="DO751" s="41"/>
      <c r="DP751" s="41"/>
      <c r="DQ751" s="41"/>
      <c r="DR751" s="15"/>
      <c r="DS751" s="151">
        <f t="shared" si="908"/>
        <v>10</v>
      </c>
      <c r="DT751" s="152">
        <f t="shared" si="909"/>
        <v>8.5289899942520755</v>
      </c>
      <c r="DU751" s="7">
        <f t="shared" si="910"/>
        <v>9.0000644287130438</v>
      </c>
      <c r="DV751" s="7">
        <f t="shared" si="911"/>
        <v>9.1763514743217058</v>
      </c>
      <c r="DW751">
        <f t="shared" si="912"/>
        <v>8.9018019657622744</v>
      </c>
      <c r="DX751">
        <f t="shared" si="913"/>
        <v>9.0260726229323396</v>
      </c>
      <c r="DZ751">
        <f t="shared" si="925"/>
        <v>10</v>
      </c>
      <c r="EA751">
        <f t="shared" si="926"/>
        <v>8.5289899942520755</v>
      </c>
      <c r="EB751">
        <f t="shared" si="927"/>
        <v>9.0000644287130438</v>
      </c>
      <c r="EC751">
        <f t="shared" si="928"/>
        <v>9.1763514743217058</v>
      </c>
      <c r="ED751">
        <f t="shared" si="929"/>
        <v>8.9018019657622744</v>
      </c>
      <c r="EE751">
        <f t="shared" si="930"/>
        <v>9.0260726229323396</v>
      </c>
      <c r="EG751">
        <f t="shared" si="931"/>
        <v>8.5289899942520755</v>
      </c>
      <c r="EH751">
        <f t="shared" si="932"/>
        <v>10.552321476257374</v>
      </c>
      <c r="EI751">
        <f t="shared" si="933"/>
        <v>10.195873092915036</v>
      </c>
      <c r="EJ751">
        <f t="shared" si="934"/>
        <v>9.7008075493536765</v>
      </c>
      <c r="EK751">
        <f t="shared" si="935"/>
        <v>10.139601686993297</v>
      </c>
      <c r="EM751">
        <f>IF($EM$9='[1]L&amp;D Numbers'!$E$6,'[1]L&amp;D Numbers'!$E$7)</f>
        <v>350</v>
      </c>
      <c r="EN751">
        <f>IF($EN$9='[1]L&amp;D Numbers'!$F$6,'[1]L&amp;D Numbers'!$F$7)</f>
        <v>2000</v>
      </c>
      <c r="EO751">
        <f>IF($EO$9='[1]L&amp;D Numbers'!$G$6,'[1]L&amp;D Numbers'!$G$7)</f>
        <v>2000</v>
      </c>
      <c r="EP751">
        <f>IF($EP$9='[1]L&amp;D Numbers'!$H$6,'[1]L&amp;D Numbers'!$H$7)</f>
        <v>2000</v>
      </c>
      <c r="EQ751">
        <f>IF($EQ$9='[1]L&amp;D Numbers'!$I$6,'[1]L&amp;D Numbers'!$I$7)</f>
        <v>2000</v>
      </c>
      <c r="ER751">
        <f>IF($ER$9='[1]L&amp;D Numbers'!$J$6,'[1]L&amp;D Numbers'!$J$7)</f>
        <v>0</v>
      </c>
      <c r="ET751" s="45">
        <f>'[1]L&amp;D Master'!$E$10</f>
        <v>1.0678246631903041E-2</v>
      </c>
      <c r="EU751" s="45">
        <f>ET751+'[1]L&amp;D Master'!$F$10</f>
        <v>1.8222427877342538E-2</v>
      </c>
      <c r="EV751" s="45">
        <f>EU751+'[1]L&amp;D Master'!$G$10</f>
        <v>2.3561551193294058E-2</v>
      </c>
      <c r="EW751" s="45">
        <f>EV751+'[1]L&amp;D Master'!$H$10</f>
        <v>2.7330438342024234E-2</v>
      </c>
      <c r="EX751" s="45">
        <f>EW751+'[1]L&amp;D Master'!$I$10</f>
        <v>2.9999999999999995E-2</v>
      </c>
      <c r="EY751" s="45"/>
      <c r="EZ751" s="45">
        <f t="shared" si="936"/>
        <v>1.0678246631903041E-2</v>
      </c>
      <c r="FA751" s="45">
        <f t="shared" si="937"/>
        <v>1.8222427877342538E-2</v>
      </c>
      <c r="FB751" s="45">
        <f t="shared" si="937"/>
        <v>2.3561551193294058E-2</v>
      </c>
      <c r="FC751" s="45">
        <f t="shared" si="937"/>
        <v>2.7330438342024234E-2</v>
      </c>
      <c r="FD751" s="45">
        <f t="shared" si="937"/>
        <v>2.7330438342024234E-2</v>
      </c>
      <c r="FE751" s="45"/>
      <c r="FF751">
        <f t="shared" si="944"/>
        <v>8.4379153355724181</v>
      </c>
      <c r="FG751">
        <f t="shared" si="945"/>
        <v>8.836061403769385</v>
      </c>
      <c r="FH751">
        <f t="shared" si="946"/>
        <v>8.960142399291815</v>
      </c>
      <c r="FI751">
        <f t="shared" si="947"/>
        <v>8.6585118160040988</v>
      </c>
      <c r="FJ751">
        <f t="shared" si="948"/>
        <v>8.7793861016406538</v>
      </c>
      <c r="FL751" s="34"/>
      <c r="FM751" s="34"/>
      <c r="FN751" s="34"/>
      <c r="FO751" s="34"/>
      <c r="FP751" s="34"/>
      <c r="FQ751" s="153">
        <f t="shared" si="938"/>
        <v>0.125</v>
      </c>
      <c r="FR751" s="153"/>
      <c r="FS751" s="42"/>
      <c r="FT751" s="42"/>
      <c r="FU751" s="42"/>
      <c r="FV751" s="42"/>
      <c r="FW751" s="42"/>
      <c r="FX751" s="42"/>
      <c r="FY751" s="42"/>
      <c r="FZ751" s="42"/>
      <c r="GA751" s="42"/>
      <c r="GB751" s="42"/>
      <c r="GC751" s="42"/>
      <c r="GD751" s="42"/>
      <c r="GE751" s="42"/>
      <c r="GF751" s="42"/>
      <c r="GG751" s="42"/>
      <c r="GH751" s="42"/>
      <c r="GI751" s="42"/>
      <c r="GJ751" s="42"/>
      <c r="GK751" s="42"/>
      <c r="GL751" s="42"/>
      <c r="GM751" s="154">
        <f>'[1]Automation Master'!$B$10*FQ751*FO751</f>
        <v>0</v>
      </c>
      <c r="GN751" s="155">
        <f>'[1]Automation Master'!$B$11*FO751*FQ751+GM751</f>
        <v>0</v>
      </c>
      <c r="GO751" s="155">
        <f>'[1]Automation Master'!$B$12*FO751*FQ751+GN751</f>
        <v>0</v>
      </c>
      <c r="GP751" s="155">
        <f>'[1]Automation Master'!$B$13*FO751*FQ751+GO751</f>
        <v>0</v>
      </c>
      <c r="GQ751" s="155">
        <f>'[1]Automation Master'!$C$10*FO751*FQ751+GP751</f>
        <v>0</v>
      </c>
      <c r="GR751" s="155">
        <f>'[1]Automation Master'!$C$11*FO751*FQ751+GQ751</f>
        <v>0</v>
      </c>
      <c r="GS751" s="155">
        <f>'[1]Automation Master'!$C$12*FO751*FQ751+GR751</f>
        <v>0</v>
      </c>
      <c r="GT751" s="155">
        <f>'[1]Automation Master'!$C$13*FO751*FQ751+GS751</f>
        <v>0</v>
      </c>
      <c r="GU751" s="155">
        <f>'[1]Automation Master'!$D$10*FO751*FQ751+GT751</f>
        <v>0</v>
      </c>
      <c r="GV751" s="155">
        <f>'[1]Automation Master'!$D$11*FO751*FQ751+GU751</f>
        <v>0</v>
      </c>
      <c r="GW751" s="155">
        <f>'[1]Automation Master'!$D$12*FO751*FQ751+GV751</f>
        <v>0</v>
      </c>
      <c r="GX751" s="155">
        <f>'[1]Automation Master'!$D$13*FO751*FQ751+GW751</f>
        <v>0</v>
      </c>
      <c r="GY751" s="155">
        <f>'[1]Automation Master'!$E$10*FO751*FQ751+GX751</f>
        <v>0</v>
      </c>
      <c r="GZ751" s="155">
        <f>'[1]Automation Master'!$E$11*FO751*FQ751+GY751</f>
        <v>0</v>
      </c>
      <c r="HA751" s="155">
        <f>'[1]Automation Master'!$E$12*FO751*FQ751+GZ751</f>
        <v>0</v>
      </c>
      <c r="HB751" s="155">
        <f>'[1]Automation Master'!$E$13*FO751*FQ751+HA751</f>
        <v>0</v>
      </c>
      <c r="HC751" s="155">
        <f>'[1]Automation Master'!$F$10*FO751*FQ751+HB751</f>
        <v>0</v>
      </c>
      <c r="HD751" s="155">
        <f>'[1]Automation Master'!$F$11*FO751*FQ751+HC751</f>
        <v>0</v>
      </c>
      <c r="HE751" s="155">
        <f>'[1]Automation Master'!$F$12*FO751*FQ751+HD751</f>
        <v>0</v>
      </c>
      <c r="HF751" s="156">
        <f>'[1]Automation Master'!$F$13*FO751*FQ751+HE751</f>
        <v>0</v>
      </c>
      <c r="HG751" s="157"/>
      <c r="HH751" s="157"/>
      <c r="HI751" s="157"/>
      <c r="HJ751" s="157"/>
      <c r="HK751" s="157"/>
      <c r="HL751" s="157"/>
      <c r="HM751" s="157"/>
      <c r="HN751" s="157"/>
      <c r="HO751" s="157"/>
      <c r="HP751" s="157"/>
      <c r="HQ751" s="157"/>
      <c r="HR751" s="157"/>
      <c r="HS751" s="157"/>
      <c r="HT751" s="157"/>
      <c r="HU751" s="157"/>
      <c r="HV751" s="157"/>
      <c r="HW751" s="157"/>
      <c r="HX751" s="157"/>
      <c r="HY751" s="42"/>
      <c r="HZ751" s="42"/>
      <c r="IA751" s="148">
        <f t="shared" si="949"/>
        <v>8.5289899942520755</v>
      </c>
      <c r="IB751" s="148">
        <f t="shared" si="950"/>
        <v>9.0000644287130438</v>
      </c>
      <c r="IC751" s="148">
        <f t="shared" si="951"/>
        <v>9.1763514743217058</v>
      </c>
      <c r="ID751" s="148">
        <f t="shared" si="952"/>
        <v>8.9018019657622744</v>
      </c>
      <c r="IE751" s="148">
        <f t="shared" si="953"/>
        <v>9.0260726229323396</v>
      </c>
      <c r="IH751">
        <f t="shared" si="954"/>
        <v>8.4379153355724181</v>
      </c>
      <c r="II751">
        <f t="shared" si="955"/>
        <v>8.836061403769385</v>
      </c>
      <c r="IJ751">
        <f t="shared" si="956"/>
        <v>8.960142399291815</v>
      </c>
      <c r="IK751">
        <f t="shared" si="957"/>
        <v>8.6585118160040988</v>
      </c>
      <c r="IL751">
        <f t="shared" si="958"/>
        <v>8.7793861016406538</v>
      </c>
      <c r="IN751" s="42">
        <f t="shared" si="959"/>
        <v>1.0678246631903088E-2</v>
      </c>
      <c r="IO751" s="42">
        <f t="shared" si="960"/>
        <v>1.8222427877342462E-2</v>
      </c>
      <c r="IP751" s="42">
        <f t="shared" si="961"/>
        <v>2.356155119329412E-2</v>
      </c>
      <c r="IQ751" s="42">
        <f t="shared" si="962"/>
        <v>2.7330438342024199E-2</v>
      </c>
      <c r="IR751" s="42">
        <f t="shared" si="963"/>
        <v>2.7330438342024293E-2</v>
      </c>
      <c r="IT751" s="9">
        <f t="shared" si="939"/>
        <v>0</v>
      </c>
      <c r="IU751" s="9">
        <f t="shared" si="940"/>
        <v>0</v>
      </c>
      <c r="IV751" s="9">
        <f t="shared" si="941"/>
        <v>0</v>
      </c>
      <c r="IW751" s="9">
        <f t="shared" si="942"/>
        <v>0</v>
      </c>
      <c r="IX751" s="9">
        <f t="shared" si="943"/>
        <v>0</v>
      </c>
    </row>
    <row r="752" spans="1:258" ht="15.75" hidden="1" thickBot="1" x14ac:dyDescent="0.3">
      <c r="A752">
        <v>50</v>
      </c>
      <c r="B752" t="s">
        <v>584</v>
      </c>
      <c r="C752" t="s">
        <v>595</v>
      </c>
      <c r="D752" t="s">
        <v>513</v>
      </c>
      <c r="E752" t="s">
        <v>333</v>
      </c>
      <c r="F752" t="s">
        <v>333</v>
      </c>
      <c r="G752" t="s">
        <v>256</v>
      </c>
      <c r="H752">
        <v>43</v>
      </c>
      <c r="I752">
        <v>7</v>
      </c>
      <c r="K752">
        <v>7</v>
      </c>
      <c r="L752">
        <v>36</v>
      </c>
      <c r="M752">
        <v>7</v>
      </c>
      <c r="Q752">
        <v>2</v>
      </c>
      <c r="R752">
        <v>10</v>
      </c>
      <c r="S752">
        <v>22</v>
      </c>
      <c r="T752">
        <v>9</v>
      </c>
      <c r="X752">
        <v>7</v>
      </c>
      <c r="Y752">
        <v>43</v>
      </c>
      <c r="AA752">
        <v>7</v>
      </c>
      <c r="AB752">
        <v>30</v>
      </c>
      <c r="AE752">
        <v>7</v>
      </c>
      <c r="AF752">
        <v>6</v>
      </c>
      <c r="AL752">
        <v>7</v>
      </c>
      <c r="AT752">
        <v>50</v>
      </c>
      <c r="AU752">
        <v>50</v>
      </c>
      <c r="AV752">
        <v>0</v>
      </c>
      <c r="AW752">
        <v>0</v>
      </c>
      <c r="AX752">
        <v>0</v>
      </c>
      <c r="BB752">
        <f t="shared" si="914"/>
        <v>50</v>
      </c>
      <c r="BC752">
        <v>50</v>
      </c>
      <c r="BD752">
        <f t="shared" si="915"/>
        <v>50</v>
      </c>
      <c r="BE752">
        <f t="shared" si="916"/>
        <v>50</v>
      </c>
      <c r="BF752">
        <f t="shared" si="917"/>
        <v>50</v>
      </c>
      <c r="BH752">
        <f t="shared" si="918"/>
        <v>0</v>
      </c>
      <c r="BK752" s="45">
        <f>IF(G752="MEA",'[1]Net Hire Rate'!$E$7,IF(G752="AMR",'[1]Net Hire Rate'!$F$7,IF(G752="EUR",'[1]Net Hire Rate'!$G$7,IF(G752="APAC",'[1]Net Hire Rate'!$H$7,0))))</f>
        <v>1.6761041902604757E-3</v>
      </c>
      <c r="BL752" s="45">
        <f>IF(G752="MEA",'[1]Net Hire Rate'!$E$8,IF(G752="AMR",'[1]Net Hire Rate'!$F$8,IF(G752="EUR",'[1]Net Hire Rate'!$G$8,IF(G752="APAC",'[1]Net Hire Rate'!$H$8,0))))</f>
        <v>1.6761041902604757E-3</v>
      </c>
      <c r="BM752" s="45">
        <f>IF(G752="MEA",'[1]Net Hire Rate'!$E$9,IF(G752="AMR",'[1]Net Hire Rate'!$F$9,IF(G752="EUR",'[1]Net Hire Rate'!$G$9,IF(G752="APAC",'[1]Net Hire Rate'!$H$9,0))))</f>
        <v>1.6761041902604757E-3</v>
      </c>
      <c r="BN752" s="45">
        <f>IF(G752="MEA",'[1]Net Hire Rate'!$E$10,IF(G752="AMR",'[1]Net Hire Rate'!$F$10,IF(G752="EUR",'[1]Net Hire Rate'!$G$10,IF(G752="APAC",'[1]Net Hire Rate'!$H$10,0))))</f>
        <v>1.6761041902604757E-3</v>
      </c>
      <c r="BO752" s="45">
        <f>IF(G752="MEA",'[1]Net Hire Rate'!$E$11,IF(G752="AMR",'[1]Net Hire Rate'!$F$11,IF(G752="EUR",'[1]Net Hire Rate'!$G$11,IF(G752="APAC",'[1]Net Hire Rate'!$H$11,0))))</f>
        <v>1.6761041902604757E-3</v>
      </c>
      <c r="BP752" s="45">
        <f>IF(G752="MEA",'[1]Net Hire Rate'!$E$12,IF(G752="AMR",'[1]Net Hire Rate'!$F$12,IF(G752="EUR",'[1]Net Hire Rate'!$G$12,IF(G752="APAC",'[1]Net Hire Rate'!$H$12,0))))</f>
        <v>1.6761041902604757E-3</v>
      </c>
      <c r="BQ752" s="147">
        <f t="shared" si="919"/>
        <v>50</v>
      </c>
      <c r="BR752" s="147">
        <f t="shared" si="902"/>
        <v>50</v>
      </c>
      <c r="BS752" s="147">
        <f t="shared" si="920"/>
        <v>50.083805209513024</v>
      </c>
      <c r="BT752" s="148">
        <f t="shared" si="903"/>
        <v>50.083805209513024</v>
      </c>
      <c r="BU752" s="149">
        <f t="shared" si="921"/>
        <v>50.167750885288875</v>
      </c>
      <c r="BV752" s="148">
        <f t="shared" si="904"/>
        <v>50.167750885288875</v>
      </c>
      <c r="BW752" s="148">
        <f t="shared" si="922"/>
        <v>50.251837262763651</v>
      </c>
      <c r="BX752" s="148">
        <f t="shared" si="905"/>
        <v>50.251837262763651</v>
      </c>
      <c r="BY752" s="148">
        <f t="shared" si="923"/>
        <v>50.336064577768056</v>
      </c>
      <c r="BZ752" s="148">
        <f t="shared" si="906"/>
        <v>50.336064577768056</v>
      </c>
      <c r="CA752" s="148">
        <f t="shared" si="924"/>
        <v>50.420433066528069</v>
      </c>
      <c r="CB752" s="148">
        <f t="shared" si="907"/>
        <v>50.420433066528069</v>
      </c>
      <c r="CC752" s="148"/>
      <c r="CD752" s="38" t="s">
        <v>518</v>
      </c>
      <c r="CE752" s="38">
        <v>0.15</v>
      </c>
      <c r="CF752" s="38">
        <v>137958</v>
      </c>
      <c r="CG752" s="38">
        <v>124791.33333333333</v>
      </c>
      <c r="CH752" s="38">
        <v>128069.11111111111</v>
      </c>
      <c r="CI752" s="38">
        <v>130272.81481481482</v>
      </c>
      <c r="CJ752" s="38">
        <v>127711.08641975309</v>
      </c>
      <c r="CK752" s="41">
        <v>128684.33744855966</v>
      </c>
      <c r="CL752" s="171" t="s">
        <v>519</v>
      </c>
      <c r="CM752" s="40">
        <v>0.15</v>
      </c>
      <c r="CN752" s="41">
        <v>58018</v>
      </c>
      <c r="CO752" s="41">
        <v>51483</v>
      </c>
      <c r="CP752" s="41">
        <v>53538</v>
      </c>
      <c r="CQ752" s="41">
        <v>54346.333333333336</v>
      </c>
      <c r="CR752" s="41">
        <v>53122.444444444445</v>
      </c>
      <c r="CS752" s="41">
        <v>53668.925925925927</v>
      </c>
      <c r="CT752" s="171" t="s">
        <v>520</v>
      </c>
      <c r="CU752" s="40">
        <v>0.2</v>
      </c>
      <c r="CV752" s="41">
        <v>355</v>
      </c>
      <c r="CW752" s="41">
        <v>318</v>
      </c>
      <c r="CX752" s="41">
        <v>330.33333333333331</v>
      </c>
      <c r="CY752" s="41">
        <v>334.4444444444444</v>
      </c>
      <c r="CZ752" s="41">
        <v>327.59259259259255</v>
      </c>
      <c r="DA752" s="41">
        <v>330.79012345679007</v>
      </c>
      <c r="DB752" s="171" t="s">
        <v>596</v>
      </c>
      <c r="DC752" s="40">
        <v>0.1</v>
      </c>
      <c r="DD752" s="41">
        <v>22</v>
      </c>
      <c r="DE752" s="41">
        <v>28.666666666666668</v>
      </c>
      <c r="DF752" s="41">
        <v>28.888888888888889</v>
      </c>
      <c r="DG752" s="41">
        <v>26.518518518518519</v>
      </c>
      <c r="DH752" s="41">
        <v>28.024691358024693</v>
      </c>
      <c r="DI752" s="41">
        <v>27.810699588477366</v>
      </c>
      <c r="DJ752" s="171" t="s">
        <v>597</v>
      </c>
      <c r="DK752" s="40">
        <v>0.4</v>
      </c>
      <c r="DL752" s="41">
        <v>100</v>
      </c>
      <c r="DM752" s="41">
        <v>92.754159338657402</v>
      </c>
      <c r="DN752" s="41">
        <v>96.329654279708251</v>
      </c>
      <c r="DO752" s="41">
        <v>96.361271206121899</v>
      </c>
      <c r="DP752" s="41">
        <v>95.148361608162517</v>
      </c>
      <c r="DQ752" s="41">
        <v>95.946429031330894</v>
      </c>
      <c r="DR752" s="15"/>
      <c r="DS752" s="151">
        <f t="shared" si="908"/>
        <v>50</v>
      </c>
      <c r="DT752" s="152">
        <f t="shared" si="909"/>
        <v>47.463151370123335</v>
      </c>
      <c r="DU752" s="7">
        <f t="shared" si="910"/>
        <v>49.020017894308708</v>
      </c>
      <c r="DV752" s="7">
        <f t="shared" si="911"/>
        <v>48.827723088144019</v>
      </c>
      <c r="DW752">
        <f t="shared" si="912"/>
        <v>48.436964117525349</v>
      </c>
      <c r="DX752">
        <f t="shared" si="913"/>
        <v>48.761568366659361</v>
      </c>
      <c r="DZ752">
        <f t="shared" si="925"/>
        <v>50</v>
      </c>
      <c r="EA752">
        <f t="shared" si="926"/>
        <v>47.463151370123335</v>
      </c>
      <c r="EB752">
        <f t="shared" si="927"/>
        <v>49.020017894308708</v>
      </c>
      <c r="EC752">
        <f t="shared" si="928"/>
        <v>48.827723088144019</v>
      </c>
      <c r="ED752">
        <f t="shared" si="929"/>
        <v>48.436964117525349</v>
      </c>
      <c r="EE752">
        <f t="shared" si="930"/>
        <v>48.761568366659361</v>
      </c>
      <c r="EG752">
        <f t="shared" si="931"/>
        <v>47.463151370123335</v>
      </c>
      <c r="EH752">
        <f t="shared" si="932"/>
        <v>51.640079176417032</v>
      </c>
      <c r="EI752">
        <f t="shared" si="933"/>
        <v>49.803860938423881</v>
      </c>
      <c r="EJ752">
        <f t="shared" si="934"/>
        <v>49.59985952046825</v>
      </c>
      <c r="EK752">
        <f t="shared" si="935"/>
        <v>50.335079061051808</v>
      </c>
      <c r="EM752">
        <f>IF($EM$9='[1]L&amp;D Numbers'!$E$6,'[1]L&amp;D Numbers'!$E$7)</f>
        <v>350</v>
      </c>
      <c r="EN752">
        <f>IF($EN$9='[1]L&amp;D Numbers'!$F$6,'[1]L&amp;D Numbers'!$F$7)</f>
        <v>2000</v>
      </c>
      <c r="EO752">
        <f>IF($EO$9='[1]L&amp;D Numbers'!$G$6,'[1]L&amp;D Numbers'!$G$7)</f>
        <v>2000</v>
      </c>
      <c r="EP752">
        <f>IF($EP$9='[1]L&amp;D Numbers'!$H$6,'[1]L&amp;D Numbers'!$H$7)</f>
        <v>2000</v>
      </c>
      <c r="EQ752">
        <f>IF($EQ$9='[1]L&amp;D Numbers'!$I$6,'[1]L&amp;D Numbers'!$I$7)</f>
        <v>2000</v>
      </c>
      <c r="ER752">
        <f>IF($ER$9='[1]L&amp;D Numbers'!$J$6,'[1]L&amp;D Numbers'!$J$7)</f>
        <v>0</v>
      </c>
      <c r="ET752" s="45">
        <f>'[1]L&amp;D Master'!$E$10</f>
        <v>1.0678246631903041E-2</v>
      </c>
      <c r="EU752" s="45">
        <f>ET752+'[1]L&amp;D Master'!$F$10</f>
        <v>1.8222427877342538E-2</v>
      </c>
      <c r="EV752" s="45">
        <f>EU752+'[1]L&amp;D Master'!$G$10</f>
        <v>2.3561551193294058E-2</v>
      </c>
      <c r="EW752" s="45">
        <f>EV752+'[1]L&amp;D Master'!$H$10</f>
        <v>2.7330438342024234E-2</v>
      </c>
      <c r="EX752" s="45">
        <f>EW752+'[1]L&amp;D Master'!$I$10</f>
        <v>2.9999999999999995E-2</v>
      </c>
      <c r="EY752" s="45"/>
      <c r="EZ752" s="45">
        <f t="shared" si="936"/>
        <v>1.0678246631903041E-2</v>
      </c>
      <c r="FA752" s="45">
        <f t="shared" si="937"/>
        <v>1.8222427877342538E-2</v>
      </c>
      <c r="FB752" s="45">
        <f t="shared" si="937"/>
        <v>2.3561551193294058E-2</v>
      </c>
      <c r="FC752" s="45">
        <f t="shared" si="937"/>
        <v>2.7330438342024234E-2</v>
      </c>
      <c r="FD752" s="45">
        <f t="shared" si="937"/>
        <v>2.7330438342024234E-2</v>
      </c>
      <c r="FE752" s="45"/>
      <c r="FF752">
        <f t="shared" si="944"/>
        <v>46.95632813386581</v>
      </c>
      <c r="FG752">
        <f t="shared" si="945"/>
        <v>48.126754153683628</v>
      </c>
      <c r="FH752">
        <f t="shared" si="946"/>
        <v>47.677266190950725</v>
      </c>
      <c r="FI752">
        <f t="shared" si="947"/>
        <v>47.113160656236481</v>
      </c>
      <c r="FJ752">
        <f t="shared" si="948"/>
        <v>47.428893328953983</v>
      </c>
      <c r="FL752" s="34"/>
      <c r="FM752" s="34"/>
      <c r="FN752" s="34"/>
      <c r="FO752" s="34"/>
      <c r="FP752" s="34"/>
      <c r="FQ752" s="153">
        <f t="shared" si="938"/>
        <v>0.125</v>
      </c>
      <c r="FR752" s="153"/>
      <c r="FS752" s="42"/>
      <c r="FT752" s="42"/>
      <c r="FU752" s="42"/>
      <c r="FV752" s="42"/>
      <c r="FW752" s="42"/>
      <c r="FX752" s="42"/>
      <c r="FY752" s="42"/>
      <c r="FZ752" s="42"/>
      <c r="GA752" s="42"/>
      <c r="GB752" s="42"/>
      <c r="GC752" s="42"/>
      <c r="GD752" s="42"/>
      <c r="GE752" s="42"/>
      <c r="GF752" s="42"/>
      <c r="GG752" s="42"/>
      <c r="GH752" s="42"/>
      <c r="GI752" s="42"/>
      <c r="GJ752" s="42"/>
      <c r="GK752" s="42"/>
      <c r="GL752" s="42"/>
      <c r="GM752" s="154">
        <f>'[1]Automation Master'!$B$10*FQ752*FO752</f>
        <v>0</v>
      </c>
      <c r="GN752" s="155">
        <f>'[1]Automation Master'!$B$11*FO752*FQ752+GM752</f>
        <v>0</v>
      </c>
      <c r="GO752" s="155">
        <f>'[1]Automation Master'!$B$12*FO752*FQ752+GN752</f>
        <v>0</v>
      </c>
      <c r="GP752" s="155">
        <f>'[1]Automation Master'!$B$13*FO752*FQ752+GO752</f>
        <v>0</v>
      </c>
      <c r="GQ752" s="155">
        <f>'[1]Automation Master'!$C$10*FO752*FQ752+GP752</f>
        <v>0</v>
      </c>
      <c r="GR752" s="155">
        <f>'[1]Automation Master'!$C$11*FO752*FQ752+GQ752</f>
        <v>0</v>
      </c>
      <c r="GS752" s="155">
        <f>'[1]Automation Master'!$C$12*FO752*FQ752+GR752</f>
        <v>0</v>
      </c>
      <c r="GT752" s="155">
        <f>'[1]Automation Master'!$C$13*FO752*FQ752+GS752</f>
        <v>0</v>
      </c>
      <c r="GU752" s="155">
        <f>'[1]Automation Master'!$D$10*FO752*FQ752+GT752</f>
        <v>0</v>
      </c>
      <c r="GV752" s="155">
        <f>'[1]Automation Master'!$D$11*FO752*FQ752+GU752</f>
        <v>0</v>
      </c>
      <c r="GW752" s="155">
        <f>'[1]Automation Master'!$D$12*FO752*FQ752+GV752</f>
        <v>0</v>
      </c>
      <c r="GX752" s="155">
        <f>'[1]Automation Master'!$D$13*FO752*FQ752+GW752</f>
        <v>0</v>
      </c>
      <c r="GY752" s="155">
        <f>'[1]Automation Master'!$E$10*FO752*FQ752+GX752</f>
        <v>0</v>
      </c>
      <c r="GZ752" s="155">
        <f>'[1]Automation Master'!$E$11*FO752*FQ752+GY752</f>
        <v>0</v>
      </c>
      <c r="HA752" s="155">
        <f>'[1]Automation Master'!$E$12*FO752*FQ752+GZ752</f>
        <v>0</v>
      </c>
      <c r="HB752" s="155">
        <f>'[1]Automation Master'!$E$13*FO752*FQ752+HA752</f>
        <v>0</v>
      </c>
      <c r="HC752" s="155">
        <f>'[1]Automation Master'!$F$10*FO752*FQ752+HB752</f>
        <v>0</v>
      </c>
      <c r="HD752" s="155">
        <f>'[1]Automation Master'!$F$11*FO752*FQ752+HC752</f>
        <v>0</v>
      </c>
      <c r="HE752" s="155">
        <f>'[1]Automation Master'!$F$12*FO752*FQ752+HD752</f>
        <v>0</v>
      </c>
      <c r="HF752" s="156">
        <f>'[1]Automation Master'!$F$13*FO752*FQ752+HE752</f>
        <v>0</v>
      </c>
      <c r="HG752" s="157"/>
      <c r="HH752" s="157"/>
      <c r="HI752" s="157"/>
      <c r="HJ752" s="157"/>
      <c r="HK752" s="157"/>
      <c r="HL752" s="157"/>
      <c r="HM752" s="157"/>
      <c r="HN752" s="157"/>
      <c r="HO752" s="157"/>
      <c r="HP752" s="157"/>
      <c r="HQ752" s="157"/>
      <c r="HR752" s="157"/>
      <c r="HS752" s="157"/>
      <c r="HT752" s="157"/>
      <c r="HU752" s="157"/>
      <c r="HV752" s="157"/>
      <c r="HW752" s="157"/>
      <c r="HX752" s="157"/>
      <c r="HY752" s="42"/>
      <c r="HZ752" s="42"/>
      <c r="IA752" s="148">
        <f t="shared" si="949"/>
        <v>47.463151370123335</v>
      </c>
      <c r="IB752" s="148">
        <f t="shared" si="950"/>
        <v>49.020017894308708</v>
      </c>
      <c r="IC752" s="148">
        <f t="shared" si="951"/>
        <v>48.827723088144019</v>
      </c>
      <c r="ID752" s="148">
        <f t="shared" si="952"/>
        <v>48.436964117525349</v>
      </c>
      <c r="IE752" s="148">
        <f t="shared" si="953"/>
        <v>48.761568366659361</v>
      </c>
      <c r="IH752">
        <f t="shared" si="954"/>
        <v>46.95632813386581</v>
      </c>
      <c r="II752">
        <f t="shared" si="955"/>
        <v>48.126754153683628</v>
      </c>
      <c r="IJ752">
        <f t="shared" si="956"/>
        <v>47.677266190950725</v>
      </c>
      <c r="IK752">
        <f t="shared" si="957"/>
        <v>47.113160656236481</v>
      </c>
      <c r="IL752">
        <f t="shared" si="958"/>
        <v>47.428893328953983</v>
      </c>
      <c r="IN752" s="42">
        <f t="shared" si="959"/>
        <v>1.0678246631903057E-2</v>
      </c>
      <c r="IO752" s="42">
        <f t="shared" si="960"/>
        <v>1.8222427877342528E-2</v>
      </c>
      <c r="IP752" s="42">
        <f t="shared" si="961"/>
        <v>2.356155119329411E-2</v>
      </c>
      <c r="IQ752" s="42">
        <f t="shared" si="962"/>
        <v>2.7330438342024265E-2</v>
      </c>
      <c r="IR752" s="42">
        <f t="shared" si="963"/>
        <v>2.733043834202414E-2</v>
      </c>
      <c r="IT752" s="9">
        <f t="shared" si="939"/>
        <v>0</v>
      </c>
      <c r="IU752" s="9">
        <f t="shared" si="940"/>
        <v>0</v>
      </c>
      <c r="IV752" s="9">
        <f t="shared" si="941"/>
        <v>0</v>
      </c>
      <c r="IW752" s="9">
        <f t="shared" si="942"/>
        <v>0</v>
      </c>
      <c r="IX752" s="9">
        <f t="shared" si="943"/>
        <v>0</v>
      </c>
    </row>
    <row r="753" spans="1:258" ht="15.75" hidden="1" thickBot="1" x14ac:dyDescent="0.3">
      <c r="A753">
        <v>3</v>
      </c>
      <c r="B753" t="s">
        <v>584</v>
      </c>
      <c r="C753" t="s">
        <v>591</v>
      </c>
      <c r="D753" t="s">
        <v>513</v>
      </c>
      <c r="E753" t="s">
        <v>333</v>
      </c>
      <c r="F753" t="s">
        <v>333</v>
      </c>
      <c r="G753" t="s">
        <v>256</v>
      </c>
      <c r="H753">
        <v>3</v>
      </c>
      <c r="K753">
        <v>1</v>
      </c>
      <c r="L753">
        <v>2</v>
      </c>
      <c r="Q753">
        <v>1</v>
      </c>
      <c r="R753">
        <v>2</v>
      </c>
      <c r="Y753">
        <v>3</v>
      </c>
      <c r="AB753">
        <v>2</v>
      </c>
      <c r="AE753">
        <v>1</v>
      </c>
      <c r="AT753">
        <v>3</v>
      </c>
      <c r="AU753">
        <v>0</v>
      </c>
      <c r="AV753">
        <v>0</v>
      </c>
      <c r="AW753">
        <v>0</v>
      </c>
      <c r="AX753">
        <v>3</v>
      </c>
      <c r="BB753">
        <f t="shared" si="914"/>
        <v>3</v>
      </c>
      <c r="BC753">
        <v>3</v>
      </c>
      <c r="BD753">
        <f t="shared" si="915"/>
        <v>3</v>
      </c>
      <c r="BE753">
        <f t="shared" si="916"/>
        <v>3</v>
      </c>
      <c r="BF753">
        <f t="shared" si="917"/>
        <v>3</v>
      </c>
      <c r="BH753">
        <f t="shared" si="918"/>
        <v>0</v>
      </c>
      <c r="BK753" s="45">
        <f>IF(G753="MEA",'[1]Net Hire Rate'!$E$7,IF(G753="AMR",'[1]Net Hire Rate'!$F$7,IF(G753="EUR",'[1]Net Hire Rate'!$G$7,IF(G753="APAC",'[1]Net Hire Rate'!$H$7,0))))</f>
        <v>1.6761041902604757E-3</v>
      </c>
      <c r="BL753" s="45">
        <f>IF(G753="MEA",'[1]Net Hire Rate'!$E$8,IF(G753="AMR",'[1]Net Hire Rate'!$F$8,IF(G753="EUR",'[1]Net Hire Rate'!$G$8,IF(G753="APAC",'[1]Net Hire Rate'!$H$8,0))))</f>
        <v>1.6761041902604757E-3</v>
      </c>
      <c r="BM753" s="45">
        <f>IF(G753="MEA",'[1]Net Hire Rate'!$E$9,IF(G753="AMR",'[1]Net Hire Rate'!$F$9,IF(G753="EUR",'[1]Net Hire Rate'!$G$9,IF(G753="APAC",'[1]Net Hire Rate'!$H$9,0))))</f>
        <v>1.6761041902604757E-3</v>
      </c>
      <c r="BN753" s="45">
        <f>IF(G753="MEA",'[1]Net Hire Rate'!$E$10,IF(G753="AMR",'[1]Net Hire Rate'!$F$10,IF(G753="EUR",'[1]Net Hire Rate'!$G$10,IF(G753="APAC",'[1]Net Hire Rate'!$H$10,0))))</f>
        <v>1.6761041902604757E-3</v>
      </c>
      <c r="BO753" s="45">
        <f>IF(G753="MEA",'[1]Net Hire Rate'!$E$11,IF(G753="AMR",'[1]Net Hire Rate'!$F$11,IF(G753="EUR",'[1]Net Hire Rate'!$G$11,IF(G753="APAC",'[1]Net Hire Rate'!$H$11,0))))</f>
        <v>1.6761041902604757E-3</v>
      </c>
      <c r="BP753" s="45">
        <f>IF(G753="MEA",'[1]Net Hire Rate'!$E$12,IF(G753="AMR",'[1]Net Hire Rate'!$F$12,IF(G753="EUR",'[1]Net Hire Rate'!$G$12,IF(G753="APAC",'[1]Net Hire Rate'!$H$12,0))))</f>
        <v>1.6761041902604757E-3</v>
      </c>
      <c r="BQ753" s="147">
        <f t="shared" si="919"/>
        <v>3</v>
      </c>
      <c r="BR753" s="147">
        <f t="shared" si="902"/>
        <v>3</v>
      </c>
      <c r="BS753" s="147">
        <f t="shared" si="920"/>
        <v>3.0050283125707811</v>
      </c>
      <c r="BT753" s="148">
        <f t="shared" si="903"/>
        <v>3.0050283125707811</v>
      </c>
      <c r="BU753" s="149">
        <f t="shared" si="921"/>
        <v>3.0100650531173323</v>
      </c>
      <c r="BV753" s="148">
        <f t="shared" si="904"/>
        <v>3.0100650531173323</v>
      </c>
      <c r="BW753" s="148">
        <f t="shared" si="922"/>
        <v>3.0151102357658188</v>
      </c>
      <c r="BX753" s="148">
        <f t="shared" si="905"/>
        <v>3.0151102357658188</v>
      </c>
      <c r="BY753" s="148">
        <f t="shared" si="923"/>
        <v>3.0201638746660828</v>
      </c>
      <c r="BZ753" s="148">
        <f t="shared" si="906"/>
        <v>3.0201638746660828</v>
      </c>
      <c r="CA753" s="148">
        <f t="shared" si="924"/>
        <v>3.025225983991684</v>
      </c>
      <c r="CB753" s="148">
        <f t="shared" si="907"/>
        <v>3.025225983991684</v>
      </c>
      <c r="CC753" s="148"/>
      <c r="CD753" s="38" t="s">
        <v>592</v>
      </c>
      <c r="CE753" s="38">
        <v>0.6</v>
      </c>
      <c r="CF753" s="38">
        <v>50</v>
      </c>
      <c r="CG753" s="38">
        <v>48.333333333333336</v>
      </c>
      <c r="CH753" s="38">
        <v>49.44444444444445</v>
      </c>
      <c r="CI753" s="38">
        <v>49.259259259259267</v>
      </c>
      <c r="CJ753" s="38">
        <v>49.012345679012356</v>
      </c>
      <c r="CK753" s="41">
        <v>49.238683127572024</v>
      </c>
      <c r="CL753" s="41" t="s">
        <v>593</v>
      </c>
      <c r="CM753" s="40">
        <v>0.1</v>
      </c>
      <c r="CN753" s="41">
        <v>30</v>
      </c>
      <c r="CO753" s="41">
        <v>27.666666666666668</v>
      </c>
      <c r="CP753" s="41">
        <v>29.222222222222225</v>
      </c>
      <c r="CQ753" s="41">
        <v>28.962962962962965</v>
      </c>
      <c r="CR753" s="41">
        <v>28.617283950617288</v>
      </c>
      <c r="CS753" s="41">
        <v>28.934156378600829</v>
      </c>
      <c r="CT753" s="171" t="s">
        <v>594</v>
      </c>
      <c r="CU753" s="40">
        <v>0.3</v>
      </c>
      <c r="CV753" s="41">
        <v>60</v>
      </c>
      <c r="CW753" s="41">
        <v>56.666666666666664</v>
      </c>
      <c r="CX753" s="41">
        <v>58.222222222222221</v>
      </c>
      <c r="CY753" s="41">
        <v>58.296296296296298</v>
      </c>
      <c r="CZ753" s="41">
        <v>57.728395061728399</v>
      </c>
      <c r="DA753" s="41">
        <v>58.08230452674897</v>
      </c>
      <c r="DB753" s="41"/>
      <c r="DC753" s="40"/>
      <c r="DD753" s="41"/>
      <c r="DE753" s="41"/>
      <c r="DF753" s="41"/>
      <c r="DG753" s="41"/>
      <c r="DH753" s="41"/>
      <c r="DI753" s="41"/>
      <c r="DJ753" s="41"/>
      <c r="DK753" s="40"/>
      <c r="DL753" s="41"/>
      <c r="DM753" s="41"/>
      <c r="DN753" s="41"/>
      <c r="DO753" s="41"/>
      <c r="DP753" s="41"/>
      <c r="DQ753" s="41"/>
      <c r="DR753" s="15"/>
      <c r="DS753" s="151">
        <f t="shared" si="908"/>
        <v>3</v>
      </c>
      <c r="DT753" s="152">
        <f t="shared" si="909"/>
        <v>2.8666666666666663</v>
      </c>
      <c r="DU753" s="7">
        <f t="shared" si="910"/>
        <v>2.9455555555555555</v>
      </c>
      <c r="DV753" s="7">
        <f t="shared" si="911"/>
        <v>2.9374074074074077</v>
      </c>
      <c r="DW753">
        <f t="shared" si="912"/>
        <v>2.9165432098765436</v>
      </c>
      <c r="DX753">
        <f t="shared" si="913"/>
        <v>2.9331687242798354</v>
      </c>
      <c r="DZ753">
        <f t="shared" si="925"/>
        <v>3</v>
      </c>
      <c r="EA753">
        <f t="shared" si="926"/>
        <v>2.8666666666666663</v>
      </c>
      <c r="EB753">
        <f t="shared" si="927"/>
        <v>2.9455555555555555</v>
      </c>
      <c r="EC753">
        <f t="shared" si="928"/>
        <v>2.9374074074074077</v>
      </c>
      <c r="ED753">
        <f t="shared" si="929"/>
        <v>2.9165432098765436</v>
      </c>
      <c r="EE753">
        <f t="shared" si="930"/>
        <v>2.9331687242798354</v>
      </c>
      <c r="EG753">
        <f t="shared" si="931"/>
        <v>2.8666666666666663</v>
      </c>
      <c r="EH753">
        <f t="shared" si="932"/>
        <v>3.0825581395348838</v>
      </c>
      <c r="EI753">
        <f t="shared" si="933"/>
        <v>2.9917012448132785</v>
      </c>
      <c r="EJ753">
        <f t="shared" si="934"/>
        <v>2.9786912117009203</v>
      </c>
      <c r="EK753">
        <f t="shared" si="935"/>
        <v>3.0171012529630881</v>
      </c>
      <c r="EM753">
        <f>IF($EM$9='[1]L&amp;D Numbers'!$E$6,'[1]L&amp;D Numbers'!$E$7)</f>
        <v>350</v>
      </c>
      <c r="EN753">
        <f>IF($EN$9='[1]L&amp;D Numbers'!$F$6,'[1]L&amp;D Numbers'!$F$7)</f>
        <v>2000</v>
      </c>
      <c r="EO753">
        <f>IF($EO$9='[1]L&amp;D Numbers'!$G$6,'[1]L&amp;D Numbers'!$G$7)</f>
        <v>2000</v>
      </c>
      <c r="EP753">
        <f>IF($EP$9='[1]L&amp;D Numbers'!$H$6,'[1]L&amp;D Numbers'!$H$7)</f>
        <v>2000</v>
      </c>
      <c r="EQ753">
        <f>IF($EQ$9='[1]L&amp;D Numbers'!$I$6,'[1]L&amp;D Numbers'!$I$7)</f>
        <v>2000</v>
      </c>
      <c r="ER753">
        <f>IF($ER$9='[1]L&amp;D Numbers'!$J$6,'[1]L&amp;D Numbers'!$J$7)</f>
        <v>0</v>
      </c>
      <c r="ET753" s="45">
        <f>'[1]L&amp;D Master'!$E$10</f>
        <v>1.0678246631903041E-2</v>
      </c>
      <c r="EU753" s="45">
        <f>ET753+'[1]L&amp;D Master'!$F$10</f>
        <v>1.8222427877342538E-2</v>
      </c>
      <c r="EV753" s="45">
        <f>EU753+'[1]L&amp;D Master'!$G$10</f>
        <v>2.3561551193294058E-2</v>
      </c>
      <c r="EW753" s="45">
        <f>EV753+'[1]L&amp;D Master'!$H$10</f>
        <v>2.7330438342024234E-2</v>
      </c>
      <c r="EX753" s="45">
        <f>EW753+'[1]L&amp;D Master'!$I$10</f>
        <v>2.9999999999999995E-2</v>
      </c>
      <c r="EY753" s="45"/>
      <c r="EZ753" s="45">
        <f t="shared" si="936"/>
        <v>1.0678246631903041E-2</v>
      </c>
      <c r="FA753" s="45">
        <f t="shared" si="937"/>
        <v>1.8222427877342538E-2</v>
      </c>
      <c r="FB753" s="45">
        <f t="shared" si="937"/>
        <v>2.3561551193294058E-2</v>
      </c>
      <c r="FC753" s="45">
        <f t="shared" si="937"/>
        <v>2.7330438342024234E-2</v>
      </c>
      <c r="FD753" s="45">
        <f t="shared" si="937"/>
        <v>2.7330438342024234E-2</v>
      </c>
      <c r="FE753" s="45"/>
      <c r="FF753">
        <f t="shared" si="944"/>
        <v>2.8360556929885439</v>
      </c>
      <c r="FG753">
        <f t="shared" si="945"/>
        <v>2.8918803818857386</v>
      </c>
      <c r="FH753">
        <f t="shared" si="946"/>
        <v>2.8681975324022169</v>
      </c>
      <c r="FI753">
        <f t="shared" si="947"/>
        <v>2.8368328055071634</v>
      </c>
      <c r="FJ753">
        <f t="shared" si="948"/>
        <v>2.8530039373141518</v>
      </c>
      <c r="FL753" s="34"/>
      <c r="FM753" s="34"/>
      <c r="FN753" s="34"/>
      <c r="FO753" s="34"/>
      <c r="FP753" s="34"/>
      <c r="FQ753" s="153">
        <f t="shared" si="938"/>
        <v>0.125</v>
      </c>
      <c r="FR753" s="153"/>
      <c r="FS753" s="42"/>
      <c r="FT753" s="42"/>
      <c r="FU753" s="42"/>
      <c r="FV753" s="42"/>
      <c r="FW753" s="42"/>
      <c r="FX753" s="42"/>
      <c r="FY753" s="42"/>
      <c r="FZ753" s="42"/>
      <c r="GA753" s="42"/>
      <c r="GB753" s="42"/>
      <c r="GC753" s="42"/>
      <c r="GD753" s="42"/>
      <c r="GE753" s="42"/>
      <c r="GF753" s="42"/>
      <c r="GG753" s="42"/>
      <c r="GH753" s="42"/>
      <c r="GI753" s="42"/>
      <c r="GJ753" s="42"/>
      <c r="GK753" s="42"/>
      <c r="GL753" s="42"/>
      <c r="GM753" s="154">
        <f>'[1]Automation Master'!$B$10*FQ753*FO753</f>
        <v>0</v>
      </c>
      <c r="GN753" s="155">
        <f>'[1]Automation Master'!$B$11*FO753*FQ753+GM753</f>
        <v>0</v>
      </c>
      <c r="GO753" s="155">
        <f>'[1]Automation Master'!$B$12*FO753*FQ753+GN753</f>
        <v>0</v>
      </c>
      <c r="GP753" s="155">
        <f>'[1]Automation Master'!$B$13*FO753*FQ753+GO753</f>
        <v>0</v>
      </c>
      <c r="GQ753" s="155">
        <f>'[1]Automation Master'!$C$10*FO753*FQ753+GP753</f>
        <v>0</v>
      </c>
      <c r="GR753" s="155">
        <f>'[1]Automation Master'!$C$11*FO753*FQ753+GQ753</f>
        <v>0</v>
      </c>
      <c r="GS753" s="155">
        <f>'[1]Automation Master'!$C$12*FO753*FQ753+GR753</f>
        <v>0</v>
      </c>
      <c r="GT753" s="155">
        <f>'[1]Automation Master'!$C$13*FO753*FQ753+GS753</f>
        <v>0</v>
      </c>
      <c r="GU753" s="155">
        <f>'[1]Automation Master'!$D$10*FO753*FQ753+GT753</f>
        <v>0</v>
      </c>
      <c r="GV753" s="155">
        <f>'[1]Automation Master'!$D$11*FO753*FQ753+GU753</f>
        <v>0</v>
      </c>
      <c r="GW753" s="155">
        <f>'[1]Automation Master'!$D$12*FO753*FQ753+GV753</f>
        <v>0</v>
      </c>
      <c r="GX753" s="155">
        <f>'[1]Automation Master'!$D$13*FO753*FQ753+GW753</f>
        <v>0</v>
      </c>
      <c r="GY753" s="155">
        <f>'[1]Automation Master'!$E$10*FO753*FQ753+GX753</f>
        <v>0</v>
      </c>
      <c r="GZ753" s="155">
        <f>'[1]Automation Master'!$E$11*FO753*FQ753+GY753</f>
        <v>0</v>
      </c>
      <c r="HA753" s="155">
        <f>'[1]Automation Master'!$E$12*FO753*FQ753+GZ753</f>
        <v>0</v>
      </c>
      <c r="HB753" s="155">
        <f>'[1]Automation Master'!$E$13*FO753*FQ753+HA753</f>
        <v>0</v>
      </c>
      <c r="HC753" s="155">
        <f>'[1]Automation Master'!$F$10*FO753*FQ753+HB753</f>
        <v>0</v>
      </c>
      <c r="HD753" s="155">
        <f>'[1]Automation Master'!$F$11*FO753*FQ753+HC753</f>
        <v>0</v>
      </c>
      <c r="HE753" s="155">
        <f>'[1]Automation Master'!$F$12*FO753*FQ753+HD753</f>
        <v>0</v>
      </c>
      <c r="HF753" s="156">
        <f>'[1]Automation Master'!$F$13*FO753*FQ753+HE753</f>
        <v>0</v>
      </c>
      <c r="HG753" s="157"/>
      <c r="HH753" s="157"/>
      <c r="HI753" s="157"/>
      <c r="HJ753" s="157"/>
      <c r="HK753" s="157"/>
      <c r="HL753" s="157"/>
      <c r="HM753" s="157"/>
      <c r="HN753" s="157"/>
      <c r="HO753" s="157"/>
      <c r="HP753" s="157"/>
      <c r="HQ753" s="157"/>
      <c r="HR753" s="157"/>
      <c r="HS753" s="157"/>
      <c r="HT753" s="157"/>
      <c r="HU753" s="157"/>
      <c r="HV753" s="157"/>
      <c r="HW753" s="157"/>
      <c r="HX753" s="157"/>
      <c r="HY753" s="42"/>
      <c r="HZ753" s="42"/>
      <c r="IA753" s="148">
        <f t="shared" si="949"/>
        <v>2.8666666666666663</v>
      </c>
      <c r="IB753" s="148">
        <f t="shared" si="950"/>
        <v>2.9455555555555555</v>
      </c>
      <c r="IC753" s="148">
        <f t="shared" si="951"/>
        <v>2.9374074074074077</v>
      </c>
      <c r="ID753" s="148">
        <f t="shared" si="952"/>
        <v>2.9165432098765436</v>
      </c>
      <c r="IE753" s="148">
        <f t="shared" si="953"/>
        <v>2.9331687242798354</v>
      </c>
      <c r="IH753">
        <f t="shared" si="954"/>
        <v>2.8360556929885439</v>
      </c>
      <c r="II753">
        <f t="shared" si="955"/>
        <v>2.8918803818857386</v>
      </c>
      <c r="IJ753">
        <f t="shared" si="956"/>
        <v>2.8681975324022169</v>
      </c>
      <c r="IK753">
        <f t="shared" si="957"/>
        <v>2.8368328055071634</v>
      </c>
      <c r="IL753">
        <f t="shared" si="958"/>
        <v>2.8530039373141518</v>
      </c>
      <c r="IN753" s="42">
        <f t="shared" si="959"/>
        <v>1.0678246631903157E-2</v>
      </c>
      <c r="IO753" s="42">
        <f t="shared" si="960"/>
        <v>1.8222427877342587E-2</v>
      </c>
      <c r="IP753" s="42">
        <f t="shared" si="961"/>
        <v>2.3561551193294061E-2</v>
      </c>
      <c r="IQ753" s="42">
        <f t="shared" si="962"/>
        <v>2.7330438342024175E-2</v>
      </c>
      <c r="IR753" s="42">
        <f t="shared" si="963"/>
        <v>2.7330438342024133E-2</v>
      </c>
      <c r="IT753" s="9">
        <f t="shared" si="939"/>
        <v>0</v>
      </c>
      <c r="IU753" s="9">
        <f t="shared" si="940"/>
        <v>0</v>
      </c>
      <c r="IV753" s="9">
        <f t="shared" si="941"/>
        <v>0</v>
      </c>
      <c r="IW753" s="9">
        <f t="shared" si="942"/>
        <v>0</v>
      </c>
      <c r="IX753" s="9">
        <f t="shared" si="943"/>
        <v>0</v>
      </c>
    </row>
    <row r="754" spans="1:258" ht="15.75" hidden="1" thickBot="1" x14ac:dyDescent="0.3">
      <c r="A754">
        <v>1</v>
      </c>
      <c r="B754" t="s">
        <v>584</v>
      </c>
      <c r="C754" t="s">
        <v>281</v>
      </c>
      <c r="D754" t="s">
        <v>282</v>
      </c>
      <c r="E754" t="s">
        <v>333</v>
      </c>
      <c r="F754" t="s">
        <v>333</v>
      </c>
      <c r="G754" t="s">
        <v>268</v>
      </c>
      <c r="H754">
        <v>1</v>
      </c>
      <c r="L754">
        <v>1</v>
      </c>
      <c r="V754">
        <v>1</v>
      </c>
      <c r="Z754">
        <v>1</v>
      </c>
      <c r="AG754">
        <v>1</v>
      </c>
      <c r="AT754">
        <v>1</v>
      </c>
      <c r="AU754">
        <v>0</v>
      </c>
      <c r="AV754">
        <v>0</v>
      </c>
      <c r="AW754">
        <v>1</v>
      </c>
      <c r="AX754">
        <v>0</v>
      </c>
      <c r="BB754">
        <f t="shared" si="914"/>
        <v>1</v>
      </c>
      <c r="BD754">
        <f t="shared" si="915"/>
        <v>1</v>
      </c>
      <c r="BE754">
        <f t="shared" si="916"/>
        <v>1</v>
      </c>
      <c r="BF754">
        <f t="shared" si="917"/>
        <v>1</v>
      </c>
      <c r="BH754">
        <f t="shared" si="918"/>
        <v>0</v>
      </c>
      <c r="BK754" s="45">
        <f>IF(G754="MEA",'[1]Net Hire Rate'!$E$7,IF(G754="AMR",'[1]Net Hire Rate'!$F$7,IF(G754="EUR",'[1]Net Hire Rate'!$G$7,IF(G754="APAC",'[1]Net Hire Rate'!$H$7,0))))</f>
        <v>-0.12481698389458272</v>
      </c>
      <c r="BL754" s="45">
        <f>IF(G754="MEA",'[1]Net Hire Rate'!$E$8,IF(G754="AMR",'[1]Net Hire Rate'!$F$8,IF(G754="EUR",'[1]Net Hire Rate'!$G$8,IF(G754="APAC",'[1]Net Hire Rate'!$H$8,0))))</f>
        <v>-0.12481698389458272</v>
      </c>
      <c r="BM754" s="45">
        <f>IF(G754="MEA",'[1]Net Hire Rate'!$E$9,IF(G754="AMR",'[1]Net Hire Rate'!$F$9,IF(G754="EUR",'[1]Net Hire Rate'!$G$9,IF(G754="APAC",'[1]Net Hire Rate'!$H$9,0))))</f>
        <v>-0.12481698389458272</v>
      </c>
      <c r="BN754" s="45">
        <f>IF(G754="MEA",'[1]Net Hire Rate'!$E$10,IF(G754="AMR",'[1]Net Hire Rate'!$F$10,IF(G754="EUR",'[1]Net Hire Rate'!$G$10,IF(G754="APAC",'[1]Net Hire Rate'!$H$10,0))))</f>
        <v>-0.12481698389458272</v>
      </c>
      <c r="BO754" s="45">
        <f>IF(G754="MEA",'[1]Net Hire Rate'!$E$11,IF(G754="AMR",'[1]Net Hire Rate'!$F$11,IF(G754="EUR",'[1]Net Hire Rate'!$G$11,IF(G754="APAC",'[1]Net Hire Rate'!$H$11,0))))</f>
        <v>-0.12481698389458272</v>
      </c>
      <c r="BP754" s="45">
        <f>IF(G754="MEA",'[1]Net Hire Rate'!$E$12,IF(G754="AMR",'[1]Net Hire Rate'!$F$12,IF(G754="EUR",'[1]Net Hire Rate'!$G$12,IF(G754="APAC",'[1]Net Hire Rate'!$H$12,0))))</f>
        <v>-0.12481698389458272</v>
      </c>
      <c r="BQ754" s="147">
        <f t="shared" si="919"/>
        <v>1</v>
      </c>
      <c r="BR754" s="147">
        <f t="shared" si="902"/>
        <v>1</v>
      </c>
      <c r="BS754" s="147">
        <f t="shared" si="920"/>
        <v>0.87518301610541727</v>
      </c>
      <c r="BT754" s="148">
        <f t="shared" si="903"/>
        <v>0.87518301610541727</v>
      </c>
      <c r="BU754" s="149">
        <f t="shared" si="921"/>
        <v>0.76594531167937507</v>
      </c>
      <c r="BV754" s="148">
        <f t="shared" si="904"/>
        <v>0.76594531167937507</v>
      </c>
      <c r="BW754" s="148">
        <f t="shared" si="922"/>
        <v>0.67034232804735938</v>
      </c>
      <c r="BX754" s="148">
        <f t="shared" si="905"/>
        <v>0.67034232804735938</v>
      </c>
      <c r="BY754" s="148">
        <f t="shared" si="923"/>
        <v>0.586672220483615</v>
      </c>
      <c r="BZ754" s="148">
        <f t="shared" si="906"/>
        <v>0.586672220483615</v>
      </c>
      <c r="CA754" s="148">
        <f t="shared" si="924"/>
        <v>0.51344556338811254</v>
      </c>
      <c r="CB754" s="148">
        <f t="shared" si="907"/>
        <v>0.51344556338811254</v>
      </c>
      <c r="CC754" s="148"/>
      <c r="CD754" s="38"/>
      <c r="CE754" s="38"/>
      <c r="CF754" s="38"/>
      <c r="CG754" s="38"/>
      <c r="CH754" s="38"/>
      <c r="CI754" s="38"/>
      <c r="CJ754" s="38"/>
      <c r="CK754" s="41"/>
      <c r="CL754" s="41"/>
      <c r="CM754" s="40"/>
      <c r="CN754" s="41"/>
      <c r="CO754" s="41"/>
      <c r="CP754" s="41"/>
      <c r="CQ754" s="41"/>
      <c r="CR754" s="41"/>
      <c r="CS754" s="41"/>
      <c r="CT754" s="41"/>
      <c r="CU754" s="40"/>
      <c r="CV754" s="41"/>
      <c r="CW754" s="41"/>
      <c r="CX754" s="41"/>
      <c r="CY754" s="41"/>
      <c r="CZ754" s="41"/>
      <c r="DA754" s="41"/>
      <c r="DB754" s="41"/>
      <c r="DC754" s="40"/>
      <c r="DD754" s="41"/>
      <c r="DE754" s="41"/>
      <c r="DF754" s="41"/>
      <c r="DG754" s="41"/>
      <c r="DH754" s="41"/>
      <c r="DI754" s="41"/>
      <c r="DJ754" s="41"/>
      <c r="DK754" s="40"/>
      <c r="DL754" s="41"/>
      <c r="DM754" s="41"/>
      <c r="DN754" s="41"/>
      <c r="DO754" s="41"/>
      <c r="DP754" s="41"/>
      <c r="DQ754" s="41"/>
      <c r="DR754" s="15"/>
      <c r="DS754" s="151">
        <f t="shared" si="908"/>
        <v>1</v>
      </c>
      <c r="DT754" s="152">
        <f t="shared" si="909"/>
        <v>0</v>
      </c>
      <c r="DU754" s="7">
        <f t="shared" si="910"/>
        <v>0</v>
      </c>
      <c r="DV754" s="7">
        <f t="shared" si="911"/>
        <v>0</v>
      </c>
      <c r="DW754">
        <f t="shared" si="912"/>
        <v>0</v>
      </c>
      <c r="DX754">
        <f t="shared" si="913"/>
        <v>0</v>
      </c>
      <c r="DZ754">
        <f t="shared" si="925"/>
        <v>1</v>
      </c>
      <c r="EA754">
        <f t="shared" si="926"/>
        <v>1</v>
      </c>
      <c r="EB754">
        <f t="shared" si="927"/>
        <v>1</v>
      </c>
      <c r="EC754">
        <f t="shared" si="928"/>
        <v>1</v>
      </c>
      <c r="ED754">
        <f t="shared" si="929"/>
        <v>1</v>
      </c>
      <c r="EE754">
        <f t="shared" si="930"/>
        <v>1</v>
      </c>
      <c r="EG754">
        <f t="shared" si="931"/>
        <v>1</v>
      </c>
      <c r="EH754">
        <f t="shared" si="932"/>
        <v>1</v>
      </c>
      <c r="EI754">
        <f t="shared" si="933"/>
        <v>1</v>
      </c>
      <c r="EJ754">
        <f t="shared" si="934"/>
        <v>1</v>
      </c>
      <c r="EK754">
        <f t="shared" si="935"/>
        <v>1</v>
      </c>
      <c r="EM754">
        <f>IF($EM$9='[1]L&amp;D Numbers'!$E$6,'[1]L&amp;D Numbers'!$E$7)</f>
        <v>350</v>
      </c>
      <c r="EN754">
        <f>IF($EN$9='[1]L&amp;D Numbers'!$F$6,'[1]L&amp;D Numbers'!$F$7)</f>
        <v>2000</v>
      </c>
      <c r="EO754">
        <f>IF($EO$9='[1]L&amp;D Numbers'!$G$6,'[1]L&amp;D Numbers'!$G$7)</f>
        <v>2000</v>
      </c>
      <c r="EP754">
        <f>IF($EP$9='[1]L&amp;D Numbers'!$H$6,'[1]L&amp;D Numbers'!$H$7)</f>
        <v>2000</v>
      </c>
      <c r="EQ754">
        <f>IF($EQ$9='[1]L&amp;D Numbers'!$I$6,'[1]L&amp;D Numbers'!$I$7)</f>
        <v>2000</v>
      </c>
      <c r="ER754">
        <f>IF($ER$9='[1]L&amp;D Numbers'!$J$6,'[1]L&amp;D Numbers'!$J$7)</f>
        <v>0</v>
      </c>
      <c r="ET754" s="45">
        <f>'[1]L&amp;D Master'!$E$10</f>
        <v>1.0678246631903041E-2</v>
      </c>
      <c r="EU754" s="45">
        <f>ET754+'[1]L&amp;D Master'!$F$10</f>
        <v>1.8222427877342538E-2</v>
      </c>
      <c r="EV754" s="45">
        <f>EU754+'[1]L&amp;D Master'!$G$10</f>
        <v>2.3561551193294058E-2</v>
      </c>
      <c r="EW754" s="45">
        <f>EV754+'[1]L&amp;D Master'!$H$10</f>
        <v>2.7330438342024234E-2</v>
      </c>
      <c r="EX754" s="45">
        <f>EW754+'[1]L&amp;D Master'!$I$10</f>
        <v>2.9999999999999995E-2</v>
      </c>
      <c r="EY754" s="45"/>
      <c r="EZ754" s="45">
        <f t="shared" si="936"/>
        <v>1.0678246631903041E-2</v>
      </c>
      <c r="FA754" s="45">
        <f t="shared" si="937"/>
        <v>1.8222427877342538E-2</v>
      </c>
      <c r="FB754" s="45">
        <f t="shared" si="937"/>
        <v>2.3561551193294058E-2</v>
      </c>
      <c r="FC754" s="45">
        <f t="shared" si="937"/>
        <v>2.7330438342024234E-2</v>
      </c>
      <c r="FD754" s="45">
        <f t="shared" si="937"/>
        <v>2.7330438342024234E-2</v>
      </c>
      <c r="FE754" s="45"/>
      <c r="FF754">
        <f t="shared" si="944"/>
        <v>0.98932175336809691</v>
      </c>
      <c r="FG754">
        <f t="shared" si="945"/>
        <v>0.98177757212265748</v>
      </c>
      <c r="FH754">
        <f t="shared" si="946"/>
        <v>0.97643844880670594</v>
      </c>
      <c r="FI754">
        <f t="shared" si="947"/>
        <v>0.9726695616579758</v>
      </c>
      <c r="FJ754">
        <f t="shared" si="948"/>
        <v>0.9726695616579758</v>
      </c>
      <c r="FL754" s="34"/>
      <c r="FM754" s="34"/>
      <c r="FN754" s="34"/>
      <c r="FO754" s="34"/>
      <c r="FP754" s="34"/>
      <c r="FQ754" s="153">
        <f t="shared" si="938"/>
        <v>0.125</v>
      </c>
      <c r="FR754" s="153"/>
      <c r="FS754" s="42"/>
      <c r="FT754" s="42"/>
      <c r="FU754" s="42"/>
      <c r="FV754" s="42"/>
      <c r="FW754" s="42"/>
      <c r="FX754" s="42"/>
      <c r="FY754" s="42"/>
      <c r="FZ754" s="42"/>
      <c r="GA754" s="42"/>
      <c r="GB754" s="42"/>
      <c r="GC754" s="42"/>
      <c r="GD754" s="42"/>
      <c r="GE754" s="42"/>
      <c r="GF754" s="42"/>
      <c r="GG754" s="42"/>
      <c r="GH754" s="42"/>
      <c r="GI754" s="42"/>
      <c r="GJ754" s="42"/>
      <c r="GK754" s="42"/>
      <c r="GL754" s="42"/>
      <c r="GM754" s="154">
        <f>'[1]Automation Master'!$B$10*FQ754*FO754</f>
        <v>0</v>
      </c>
      <c r="GN754" s="155">
        <f>'[1]Automation Master'!$B$11*FO754*FQ754+GM754</f>
        <v>0</v>
      </c>
      <c r="GO754" s="155">
        <f>'[1]Automation Master'!$B$12*FO754*FQ754+GN754</f>
        <v>0</v>
      </c>
      <c r="GP754" s="155">
        <f>'[1]Automation Master'!$B$13*FO754*FQ754+GO754</f>
        <v>0</v>
      </c>
      <c r="GQ754" s="155">
        <f>'[1]Automation Master'!$C$10*FO754*FQ754+GP754</f>
        <v>0</v>
      </c>
      <c r="GR754" s="155">
        <f>'[1]Automation Master'!$C$11*FO754*FQ754+GQ754</f>
        <v>0</v>
      </c>
      <c r="GS754" s="155">
        <f>'[1]Automation Master'!$C$12*FO754*FQ754+GR754</f>
        <v>0</v>
      </c>
      <c r="GT754" s="155">
        <f>'[1]Automation Master'!$C$13*FO754*FQ754+GS754</f>
        <v>0</v>
      </c>
      <c r="GU754" s="155">
        <f>'[1]Automation Master'!$D$10*FO754*FQ754+GT754</f>
        <v>0</v>
      </c>
      <c r="GV754" s="155">
        <f>'[1]Automation Master'!$D$11*FO754*FQ754+GU754</f>
        <v>0</v>
      </c>
      <c r="GW754" s="155">
        <f>'[1]Automation Master'!$D$12*FO754*FQ754+GV754</f>
        <v>0</v>
      </c>
      <c r="GX754" s="155">
        <f>'[1]Automation Master'!$D$13*FO754*FQ754+GW754</f>
        <v>0</v>
      </c>
      <c r="GY754" s="155">
        <f>'[1]Automation Master'!$E$10*FO754*FQ754+GX754</f>
        <v>0</v>
      </c>
      <c r="GZ754" s="155">
        <f>'[1]Automation Master'!$E$11*FO754*FQ754+GY754</f>
        <v>0</v>
      </c>
      <c r="HA754" s="155">
        <f>'[1]Automation Master'!$E$12*FO754*FQ754+GZ754</f>
        <v>0</v>
      </c>
      <c r="HB754" s="155">
        <f>'[1]Automation Master'!$E$13*FO754*FQ754+HA754</f>
        <v>0</v>
      </c>
      <c r="HC754" s="155">
        <f>'[1]Automation Master'!$F$10*FO754*FQ754+HB754</f>
        <v>0</v>
      </c>
      <c r="HD754" s="155">
        <f>'[1]Automation Master'!$F$11*FO754*FQ754+HC754</f>
        <v>0</v>
      </c>
      <c r="HE754" s="155">
        <f>'[1]Automation Master'!$F$12*FO754*FQ754+HD754</f>
        <v>0</v>
      </c>
      <c r="HF754" s="156">
        <f>'[1]Automation Master'!$F$13*FO754*FQ754+HE754</f>
        <v>0</v>
      </c>
      <c r="HG754" s="157"/>
      <c r="HH754" s="157"/>
      <c r="HI754" s="157"/>
      <c r="HJ754" s="157"/>
      <c r="HK754" s="157"/>
      <c r="HL754" s="157"/>
      <c r="HM754" s="157"/>
      <c r="HN754" s="157"/>
      <c r="HO754" s="157"/>
      <c r="HP754" s="157"/>
      <c r="HQ754" s="157"/>
      <c r="HR754" s="157"/>
      <c r="HS754" s="157"/>
      <c r="HT754" s="157"/>
      <c r="HU754" s="157"/>
      <c r="HV754" s="157"/>
      <c r="HW754" s="157"/>
      <c r="HX754" s="157"/>
      <c r="HY754" s="42"/>
      <c r="HZ754" s="42"/>
      <c r="IA754" s="148">
        <f t="shared" si="949"/>
        <v>1</v>
      </c>
      <c r="IB754" s="148">
        <f t="shared" si="950"/>
        <v>1</v>
      </c>
      <c r="IC754" s="148">
        <f t="shared" si="951"/>
        <v>1</v>
      </c>
      <c r="ID754" s="148">
        <f t="shared" si="952"/>
        <v>1</v>
      </c>
      <c r="IE754" s="148">
        <f t="shared" si="953"/>
        <v>1</v>
      </c>
      <c r="IH754">
        <f t="shared" si="954"/>
        <v>0.98932175336809691</v>
      </c>
      <c r="II754">
        <f t="shared" si="955"/>
        <v>0.98177757212265748</v>
      </c>
      <c r="IJ754">
        <f t="shared" si="956"/>
        <v>0.97643844880670594</v>
      </c>
      <c r="IK754">
        <f t="shared" si="957"/>
        <v>0.9726695616579758</v>
      </c>
      <c r="IL754">
        <f t="shared" si="958"/>
        <v>0.9726695616579758</v>
      </c>
      <c r="IN754" s="42">
        <f t="shared" si="959"/>
        <v>1.0678246631903088E-2</v>
      </c>
      <c r="IO754" s="42">
        <f t="shared" si="960"/>
        <v>1.8222427877342517E-2</v>
      </c>
      <c r="IP754" s="42">
        <f t="shared" si="961"/>
        <v>2.3561551193294061E-2</v>
      </c>
      <c r="IQ754" s="42">
        <f t="shared" si="962"/>
        <v>2.7330438342024199E-2</v>
      </c>
      <c r="IR754" s="42">
        <f t="shared" si="963"/>
        <v>2.7330438342024199E-2</v>
      </c>
      <c r="IT754" s="9">
        <f t="shared" si="939"/>
        <v>0</v>
      </c>
      <c r="IU754" s="9">
        <f t="shared" si="940"/>
        <v>0</v>
      </c>
      <c r="IV754" s="9">
        <f t="shared" si="941"/>
        <v>0</v>
      </c>
      <c r="IW754" s="9">
        <f t="shared" si="942"/>
        <v>0</v>
      </c>
      <c r="IX754" s="9">
        <f t="shared" si="943"/>
        <v>0</v>
      </c>
    </row>
    <row r="755" spans="1:258" ht="15.75" hidden="1" thickBot="1" x14ac:dyDescent="0.3">
      <c r="A755">
        <v>1</v>
      </c>
      <c r="B755" t="s">
        <v>584</v>
      </c>
      <c r="C755" t="s">
        <v>598</v>
      </c>
      <c r="D755" t="s">
        <v>513</v>
      </c>
      <c r="E755" t="s">
        <v>333</v>
      </c>
      <c r="F755" t="s">
        <v>333</v>
      </c>
      <c r="G755" t="s">
        <v>264</v>
      </c>
      <c r="H755">
        <v>1</v>
      </c>
      <c r="L755">
        <v>1</v>
      </c>
      <c r="S755">
        <v>1</v>
      </c>
      <c r="Y755">
        <v>1</v>
      </c>
      <c r="AB755">
        <v>1</v>
      </c>
      <c r="AT755">
        <v>1</v>
      </c>
      <c r="AU755">
        <v>0</v>
      </c>
      <c r="AV755">
        <v>0</v>
      </c>
      <c r="AW755">
        <v>0</v>
      </c>
      <c r="AX755">
        <v>1</v>
      </c>
      <c r="BB755">
        <f t="shared" si="914"/>
        <v>1</v>
      </c>
      <c r="BC755">
        <v>1</v>
      </c>
      <c r="BD755">
        <f t="shared" si="915"/>
        <v>1</v>
      </c>
      <c r="BE755">
        <f t="shared" si="916"/>
        <v>1</v>
      </c>
      <c r="BF755">
        <f t="shared" si="917"/>
        <v>1</v>
      </c>
      <c r="BH755">
        <f t="shared" si="918"/>
        <v>0</v>
      </c>
      <c r="BK755" s="45">
        <f>IF(G755="MEA",'[1]Net Hire Rate'!$E$7,IF(G755="AMR",'[1]Net Hire Rate'!$F$7,IF(G755="EUR",'[1]Net Hire Rate'!$G$7,IF(G755="APAC",'[1]Net Hire Rate'!$H$7,0))))</f>
        <v>-4.2535446205170975E-2</v>
      </c>
      <c r="BL755" s="45">
        <f>IF(G755="MEA",'[1]Net Hire Rate'!$E$8,IF(G755="AMR",'[1]Net Hire Rate'!$F$8,IF(G755="EUR",'[1]Net Hire Rate'!$G$8,IF(G755="APAC",'[1]Net Hire Rate'!$H$8,0))))</f>
        <v>-4.2535446205170975E-2</v>
      </c>
      <c r="BM755" s="45">
        <f>IF(G755="MEA",'[1]Net Hire Rate'!$E$9,IF(G755="AMR",'[1]Net Hire Rate'!$F$9,IF(G755="EUR",'[1]Net Hire Rate'!$G$9,IF(G755="APAC",'[1]Net Hire Rate'!$H$9,0))))</f>
        <v>-4.2535446205170975E-2</v>
      </c>
      <c r="BN755" s="45">
        <f>IF(G755="MEA",'[1]Net Hire Rate'!$E$10,IF(G755="AMR",'[1]Net Hire Rate'!$F$10,IF(G755="EUR",'[1]Net Hire Rate'!$G$10,IF(G755="APAC",'[1]Net Hire Rate'!$H$10,0))))</f>
        <v>-4.2535446205170975E-2</v>
      </c>
      <c r="BO755" s="45">
        <f>IF(G755="MEA",'[1]Net Hire Rate'!$E$11,IF(G755="AMR",'[1]Net Hire Rate'!$F$11,IF(G755="EUR",'[1]Net Hire Rate'!$G$11,IF(G755="APAC",'[1]Net Hire Rate'!$H$11,0))))</f>
        <v>-4.2535446205170975E-2</v>
      </c>
      <c r="BP755" s="45">
        <f>IF(G755="MEA",'[1]Net Hire Rate'!$E$12,IF(G755="AMR",'[1]Net Hire Rate'!$F$12,IF(G755="EUR",'[1]Net Hire Rate'!$G$12,IF(G755="APAC",'[1]Net Hire Rate'!$H$12,0))))</f>
        <v>-4.2535446205170975E-2</v>
      </c>
      <c r="BQ755" s="147">
        <f t="shared" si="919"/>
        <v>1</v>
      </c>
      <c r="BR755" s="147">
        <f t="shared" si="902"/>
        <v>1</v>
      </c>
      <c r="BS755" s="147">
        <f t="shared" si="920"/>
        <v>0.95746455379482898</v>
      </c>
      <c r="BT755" s="148">
        <f t="shared" si="903"/>
        <v>0.95746455379482898</v>
      </c>
      <c r="BU755" s="149">
        <f t="shared" si="921"/>
        <v>0.9167383717735309</v>
      </c>
      <c r="BV755" s="148">
        <f t="shared" si="904"/>
        <v>0.9167383717735309</v>
      </c>
      <c r="BW755" s="148">
        <f t="shared" si="922"/>
        <v>0.87774449607674176</v>
      </c>
      <c r="BX755" s="148">
        <f t="shared" si="905"/>
        <v>0.87774449607674176</v>
      </c>
      <c r="BY755" s="148">
        <f t="shared" si="923"/>
        <v>0.84040924228198455</v>
      </c>
      <c r="BZ755" s="148">
        <f t="shared" si="906"/>
        <v>0.84040924228198455</v>
      </c>
      <c r="CA755" s="148">
        <f t="shared" si="924"/>
        <v>0.8046620601665706</v>
      </c>
      <c r="CB755" s="148">
        <f t="shared" si="907"/>
        <v>0.8046620601665706</v>
      </c>
      <c r="CC755" s="148"/>
      <c r="CD755" s="38" t="s">
        <v>599</v>
      </c>
      <c r="CE755" s="38">
        <v>0.1</v>
      </c>
      <c r="CF755" s="38">
        <v>16875214985</v>
      </c>
      <c r="CG755" s="38">
        <v>12900012775.666666</v>
      </c>
      <c r="CH755" s="38">
        <v>14507458019.222221</v>
      </c>
      <c r="CI755" s="38">
        <v>14760895259.962961</v>
      </c>
      <c r="CJ755" s="38">
        <v>14056122018.283949</v>
      </c>
      <c r="CK755" s="41">
        <v>14441491765.823044</v>
      </c>
      <c r="CL755" s="171" t="s">
        <v>600</v>
      </c>
      <c r="CM755" s="40">
        <v>0.25</v>
      </c>
      <c r="CN755" s="41">
        <v>218542</v>
      </c>
      <c r="CO755" s="41">
        <v>188034</v>
      </c>
      <c r="CP755" s="41">
        <v>200394.66666666666</v>
      </c>
      <c r="CQ755" s="41">
        <v>202323.55555555553</v>
      </c>
      <c r="CR755" s="41">
        <v>196917.40740740739</v>
      </c>
      <c r="CS755" s="41">
        <v>199878.54320987652</v>
      </c>
      <c r="CT755" s="171" t="s">
        <v>601</v>
      </c>
      <c r="CU755" s="40">
        <v>0.25</v>
      </c>
      <c r="CV755" s="41">
        <v>815</v>
      </c>
      <c r="CW755" s="41">
        <v>609.66666666666663</v>
      </c>
      <c r="CX755" s="41">
        <v>682.22222222222217</v>
      </c>
      <c r="CY755" s="41">
        <v>702.29629629629619</v>
      </c>
      <c r="CZ755" s="41">
        <v>664.72839506172829</v>
      </c>
      <c r="DA755" s="41">
        <v>683.08230452674889</v>
      </c>
      <c r="DB755" s="171" t="s">
        <v>602</v>
      </c>
      <c r="DC755" s="40">
        <v>0.1</v>
      </c>
      <c r="DD755" s="41">
        <v>48221</v>
      </c>
      <c r="DE755" s="41">
        <v>47269.666666666664</v>
      </c>
      <c r="DF755" s="41">
        <v>47619.222222222219</v>
      </c>
      <c r="DG755" s="41">
        <v>47703.296296296292</v>
      </c>
      <c r="DH755" s="41">
        <v>47530.72839506172</v>
      </c>
      <c r="DI755" s="41">
        <v>47617.74897119341</v>
      </c>
      <c r="DJ755" s="41" t="s">
        <v>603</v>
      </c>
      <c r="DK755" s="40">
        <v>0.3</v>
      </c>
      <c r="DL755" s="41">
        <v>100</v>
      </c>
      <c r="DM755" s="41">
        <v>86.681601833409914</v>
      </c>
      <c r="DN755" s="41">
        <v>107.12446598283393</v>
      </c>
      <c r="DO755" s="41">
        <v>100.79127786374671</v>
      </c>
      <c r="DP755" s="41">
        <v>97.381269588586946</v>
      </c>
      <c r="DQ755" s="41">
        <v>101.55005792325875</v>
      </c>
      <c r="DR755" s="15"/>
      <c r="DS755" s="151">
        <f t="shared" si="908"/>
        <v>1</v>
      </c>
      <c r="DT755" s="152">
        <f t="shared" si="909"/>
        <v>0.83663033551326471</v>
      </c>
      <c r="DU755" s="7">
        <f t="shared" si="910"/>
        <v>0.94460553783809442</v>
      </c>
      <c r="DV755" s="7">
        <f t="shared" si="911"/>
        <v>0.93564639022544926</v>
      </c>
      <c r="DW755">
        <f t="shared" si="912"/>
        <v>0.90317388427803968</v>
      </c>
      <c r="DX755">
        <f t="shared" si="913"/>
        <v>0.92716176444846976</v>
      </c>
      <c r="DZ755">
        <f t="shared" si="925"/>
        <v>1</v>
      </c>
      <c r="EA755">
        <f t="shared" si="926"/>
        <v>0.83663033551326471</v>
      </c>
      <c r="EB755">
        <f t="shared" si="927"/>
        <v>0.94460553783809442</v>
      </c>
      <c r="EC755">
        <f t="shared" si="928"/>
        <v>0.93564639022544926</v>
      </c>
      <c r="ED755">
        <f t="shared" si="929"/>
        <v>0.90317388427803968</v>
      </c>
      <c r="EE755">
        <f t="shared" si="930"/>
        <v>0.92716176444846976</v>
      </c>
      <c r="EG755">
        <f t="shared" si="931"/>
        <v>0.83663033551326471</v>
      </c>
      <c r="EH755">
        <f t="shared" si="932"/>
        <v>1.1290596309283811</v>
      </c>
      <c r="EI755">
        <f t="shared" si="933"/>
        <v>0.99051546147702052</v>
      </c>
      <c r="EJ755">
        <f t="shared" si="934"/>
        <v>0.96529404026281229</v>
      </c>
      <c r="EK755">
        <f t="shared" si="935"/>
        <v>1.0265595369706741</v>
      </c>
      <c r="EM755">
        <f>IF($EM$9='[1]L&amp;D Numbers'!$E$6,'[1]L&amp;D Numbers'!$E$7)</f>
        <v>350</v>
      </c>
      <c r="EN755">
        <f>IF($EN$9='[1]L&amp;D Numbers'!$F$6,'[1]L&amp;D Numbers'!$F$7)</f>
        <v>2000</v>
      </c>
      <c r="EO755">
        <f>IF($EO$9='[1]L&amp;D Numbers'!$G$6,'[1]L&amp;D Numbers'!$G$7)</f>
        <v>2000</v>
      </c>
      <c r="EP755">
        <f>IF($EP$9='[1]L&amp;D Numbers'!$H$6,'[1]L&amp;D Numbers'!$H$7)</f>
        <v>2000</v>
      </c>
      <c r="EQ755">
        <f>IF($EQ$9='[1]L&amp;D Numbers'!$I$6,'[1]L&amp;D Numbers'!$I$7)</f>
        <v>2000</v>
      </c>
      <c r="ER755">
        <f>IF($ER$9='[1]L&amp;D Numbers'!$J$6,'[1]L&amp;D Numbers'!$J$7)</f>
        <v>0</v>
      </c>
      <c r="ET755" s="45">
        <f>'[1]L&amp;D Master'!$E$10</f>
        <v>1.0678246631903041E-2</v>
      </c>
      <c r="EU755" s="45">
        <f>ET755+'[1]L&amp;D Master'!$F$10</f>
        <v>1.8222427877342538E-2</v>
      </c>
      <c r="EV755" s="45">
        <f>EU755+'[1]L&amp;D Master'!$G$10</f>
        <v>2.3561551193294058E-2</v>
      </c>
      <c r="EW755" s="45">
        <f>EV755+'[1]L&amp;D Master'!$H$10</f>
        <v>2.7330438342024234E-2</v>
      </c>
      <c r="EX755" s="45">
        <f>EW755+'[1]L&amp;D Master'!$I$10</f>
        <v>2.9999999999999995E-2</v>
      </c>
      <c r="EY755" s="45"/>
      <c r="EZ755" s="45">
        <f t="shared" si="936"/>
        <v>1.0678246631903041E-2</v>
      </c>
      <c r="FA755" s="45">
        <f t="shared" si="937"/>
        <v>1.8222427877342538E-2</v>
      </c>
      <c r="FB755" s="45">
        <f t="shared" si="937"/>
        <v>2.3561551193294058E-2</v>
      </c>
      <c r="FC755" s="45">
        <f t="shared" si="937"/>
        <v>2.7330438342024234E-2</v>
      </c>
      <c r="FD755" s="45">
        <f t="shared" si="937"/>
        <v>2.7330438342024234E-2</v>
      </c>
      <c r="FE755" s="45"/>
      <c r="FF755">
        <f t="shared" si="944"/>
        <v>0.82769659045092225</v>
      </c>
      <c r="FG755">
        <f t="shared" si="945"/>
        <v>0.92739253155230139</v>
      </c>
      <c r="FH755">
        <f t="shared" si="946"/>
        <v>0.91360110990333154</v>
      </c>
      <c r="FI755">
        <f t="shared" si="947"/>
        <v>0.8784897461216522</v>
      </c>
      <c r="FJ755">
        <f t="shared" si="948"/>
        <v>0.90182202701212855</v>
      </c>
      <c r="FL755" s="34"/>
      <c r="FM755" s="34"/>
      <c r="FN755" s="34"/>
      <c r="FO755" s="34"/>
      <c r="FP755" s="34"/>
      <c r="FQ755" s="153">
        <f t="shared" si="938"/>
        <v>0.125</v>
      </c>
      <c r="FR755" s="153"/>
      <c r="FS755" s="42"/>
      <c r="FT755" s="42"/>
      <c r="FU755" s="42"/>
      <c r="FV755" s="42"/>
      <c r="FW755" s="42"/>
      <c r="FX755" s="42"/>
      <c r="FY755" s="42"/>
      <c r="FZ755" s="42"/>
      <c r="GA755" s="42"/>
      <c r="GB755" s="42"/>
      <c r="GC755" s="42"/>
      <c r="GD755" s="42"/>
      <c r="GE755" s="42"/>
      <c r="GF755" s="42"/>
      <c r="GG755" s="42"/>
      <c r="GH755" s="42"/>
      <c r="GI755" s="42"/>
      <c r="GJ755" s="42"/>
      <c r="GK755" s="42"/>
      <c r="GL755" s="42"/>
      <c r="GM755" s="154">
        <f>'[1]Automation Master'!$B$10*FQ755*FO755</f>
        <v>0</v>
      </c>
      <c r="GN755" s="155">
        <f>'[1]Automation Master'!$B$11*FO755*FQ755+GM755</f>
        <v>0</v>
      </c>
      <c r="GO755" s="155">
        <f>'[1]Automation Master'!$B$12*FO755*FQ755+GN755</f>
        <v>0</v>
      </c>
      <c r="GP755" s="155">
        <f>'[1]Automation Master'!$B$13*FO755*FQ755+GO755</f>
        <v>0</v>
      </c>
      <c r="GQ755" s="155">
        <f>'[1]Automation Master'!$C$10*FO755*FQ755+GP755</f>
        <v>0</v>
      </c>
      <c r="GR755" s="155">
        <f>'[1]Automation Master'!$C$11*FO755*FQ755+GQ755</f>
        <v>0</v>
      </c>
      <c r="GS755" s="155">
        <f>'[1]Automation Master'!$C$12*FO755*FQ755+GR755</f>
        <v>0</v>
      </c>
      <c r="GT755" s="155">
        <f>'[1]Automation Master'!$C$13*FO755*FQ755+GS755</f>
        <v>0</v>
      </c>
      <c r="GU755" s="155">
        <f>'[1]Automation Master'!$D$10*FO755*FQ755+GT755</f>
        <v>0</v>
      </c>
      <c r="GV755" s="155">
        <f>'[1]Automation Master'!$D$11*FO755*FQ755+GU755</f>
        <v>0</v>
      </c>
      <c r="GW755" s="155">
        <f>'[1]Automation Master'!$D$12*FO755*FQ755+GV755</f>
        <v>0</v>
      </c>
      <c r="GX755" s="155">
        <f>'[1]Automation Master'!$D$13*FO755*FQ755+GW755</f>
        <v>0</v>
      </c>
      <c r="GY755" s="155">
        <f>'[1]Automation Master'!$E$10*FO755*FQ755+GX755</f>
        <v>0</v>
      </c>
      <c r="GZ755" s="155">
        <f>'[1]Automation Master'!$E$11*FO755*FQ755+GY755</f>
        <v>0</v>
      </c>
      <c r="HA755" s="155">
        <f>'[1]Automation Master'!$E$12*FO755*FQ755+GZ755</f>
        <v>0</v>
      </c>
      <c r="HB755" s="155">
        <f>'[1]Automation Master'!$E$13*FO755*FQ755+HA755</f>
        <v>0</v>
      </c>
      <c r="HC755" s="155">
        <f>'[1]Automation Master'!$F$10*FO755*FQ755+HB755</f>
        <v>0</v>
      </c>
      <c r="HD755" s="155">
        <f>'[1]Automation Master'!$F$11*FO755*FQ755+HC755</f>
        <v>0</v>
      </c>
      <c r="HE755" s="155">
        <f>'[1]Automation Master'!$F$12*FO755*FQ755+HD755</f>
        <v>0</v>
      </c>
      <c r="HF755" s="156">
        <f>'[1]Automation Master'!$F$13*FO755*FQ755+HE755</f>
        <v>0</v>
      </c>
      <c r="HG755" s="157"/>
      <c r="HH755" s="157"/>
      <c r="HI755" s="157"/>
      <c r="HJ755" s="157"/>
      <c r="HK755" s="157"/>
      <c r="HL755" s="157"/>
      <c r="HM755" s="157"/>
      <c r="HN755" s="157"/>
      <c r="HO755" s="157"/>
      <c r="HP755" s="157"/>
      <c r="HQ755" s="157"/>
      <c r="HR755" s="157"/>
      <c r="HS755" s="157"/>
      <c r="HT755" s="157"/>
      <c r="HU755" s="157"/>
      <c r="HV755" s="157"/>
      <c r="HW755" s="157"/>
      <c r="HX755" s="157"/>
      <c r="HY755" s="42"/>
      <c r="HZ755" s="42"/>
      <c r="IA755" s="148">
        <f t="shared" si="949"/>
        <v>0.83663033551326471</v>
      </c>
      <c r="IB755" s="148">
        <f t="shared" si="950"/>
        <v>0.94460553783809442</v>
      </c>
      <c r="IC755" s="148">
        <f t="shared" si="951"/>
        <v>0.93564639022544926</v>
      </c>
      <c r="ID755" s="148">
        <f t="shared" si="952"/>
        <v>0.90317388427803968</v>
      </c>
      <c r="IE755" s="148">
        <f t="shared" si="953"/>
        <v>0.92716176444846976</v>
      </c>
      <c r="IH755">
        <f t="shared" si="954"/>
        <v>0.82769659045092225</v>
      </c>
      <c r="II755">
        <f t="shared" si="955"/>
        <v>0.92739253155230139</v>
      </c>
      <c r="IJ755">
        <f t="shared" si="956"/>
        <v>0.91360110990333154</v>
      </c>
      <c r="IK755">
        <f t="shared" si="957"/>
        <v>0.8784897461216522</v>
      </c>
      <c r="IL755">
        <f t="shared" si="958"/>
        <v>0.90182202701212855</v>
      </c>
      <c r="IN755" s="42">
        <f t="shared" si="959"/>
        <v>1.0678246631903074E-2</v>
      </c>
      <c r="IO755" s="42">
        <f t="shared" si="960"/>
        <v>1.8222427877342535E-2</v>
      </c>
      <c r="IP755" s="42">
        <f t="shared" si="961"/>
        <v>2.3561551193294068E-2</v>
      </c>
      <c r="IQ755" s="42">
        <f t="shared" si="962"/>
        <v>2.733043834202422E-2</v>
      </c>
      <c r="IR755" s="42">
        <f t="shared" si="963"/>
        <v>2.7330438342024144E-2</v>
      </c>
      <c r="IT755" s="9">
        <f t="shared" si="939"/>
        <v>0</v>
      </c>
      <c r="IU755" s="9">
        <f t="shared" si="940"/>
        <v>0</v>
      </c>
      <c r="IV755" s="9">
        <f t="shared" si="941"/>
        <v>0</v>
      </c>
      <c r="IW755" s="9">
        <f t="shared" si="942"/>
        <v>0</v>
      </c>
      <c r="IX755" s="9">
        <f t="shared" si="943"/>
        <v>0</v>
      </c>
    </row>
    <row r="756" spans="1:258" ht="15.75" hidden="1" thickBot="1" x14ac:dyDescent="0.3">
      <c r="A756">
        <v>4</v>
      </c>
      <c r="B756" t="s">
        <v>584</v>
      </c>
      <c r="C756" t="s">
        <v>281</v>
      </c>
      <c r="D756" t="s">
        <v>282</v>
      </c>
      <c r="E756" t="s">
        <v>333</v>
      </c>
      <c r="F756" t="s">
        <v>333</v>
      </c>
      <c r="G756" t="s">
        <v>256</v>
      </c>
      <c r="H756">
        <v>4</v>
      </c>
      <c r="L756">
        <v>4</v>
      </c>
      <c r="T756">
        <v>4</v>
      </c>
      <c r="Y756">
        <v>4</v>
      </c>
      <c r="AB756">
        <v>1</v>
      </c>
      <c r="AG756">
        <v>3</v>
      </c>
      <c r="AT756">
        <v>4</v>
      </c>
      <c r="AU756">
        <v>0</v>
      </c>
      <c r="AV756">
        <v>0</v>
      </c>
      <c r="AW756">
        <v>4</v>
      </c>
      <c r="AX756">
        <v>0</v>
      </c>
      <c r="BB756">
        <f t="shared" si="914"/>
        <v>4</v>
      </c>
      <c r="BD756">
        <f t="shared" si="915"/>
        <v>4</v>
      </c>
      <c r="BE756">
        <f t="shared" si="916"/>
        <v>4</v>
      </c>
      <c r="BF756">
        <f t="shared" si="917"/>
        <v>4</v>
      </c>
      <c r="BH756">
        <f t="shared" si="918"/>
        <v>0</v>
      </c>
      <c r="BK756" s="45">
        <f>IF(G756="MEA",'[1]Net Hire Rate'!$E$7,IF(G756="AMR",'[1]Net Hire Rate'!$F$7,IF(G756="EUR",'[1]Net Hire Rate'!$G$7,IF(G756="APAC",'[1]Net Hire Rate'!$H$7,0))))</f>
        <v>1.6761041902604757E-3</v>
      </c>
      <c r="BL756" s="45">
        <f>IF(G756="MEA",'[1]Net Hire Rate'!$E$8,IF(G756="AMR",'[1]Net Hire Rate'!$F$8,IF(G756="EUR",'[1]Net Hire Rate'!$G$8,IF(G756="APAC",'[1]Net Hire Rate'!$H$8,0))))</f>
        <v>1.6761041902604757E-3</v>
      </c>
      <c r="BM756" s="45">
        <f>IF(G756="MEA",'[1]Net Hire Rate'!$E$9,IF(G756="AMR",'[1]Net Hire Rate'!$F$9,IF(G756="EUR",'[1]Net Hire Rate'!$G$9,IF(G756="APAC",'[1]Net Hire Rate'!$H$9,0))))</f>
        <v>1.6761041902604757E-3</v>
      </c>
      <c r="BN756" s="45">
        <f>IF(G756="MEA",'[1]Net Hire Rate'!$E$10,IF(G756="AMR",'[1]Net Hire Rate'!$F$10,IF(G756="EUR",'[1]Net Hire Rate'!$G$10,IF(G756="APAC",'[1]Net Hire Rate'!$H$10,0))))</f>
        <v>1.6761041902604757E-3</v>
      </c>
      <c r="BO756" s="45">
        <f>IF(G756="MEA",'[1]Net Hire Rate'!$E$11,IF(G756="AMR",'[1]Net Hire Rate'!$F$11,IF(G756="EUR",'[1]Net Hire Rate'!$G$11,IF(G756="APAC",'[1]Net Hire Rate'!$H$11,0))))</f>
        <v>1.6761041902604757E-3</v>
      </c>
      <c r="BP756" s="45">
        <f>IF(G756="MEA",'[1]Net Hire Rate'!$E$12,IF(G756="AMR",'[1]Net Hire Rate'!$F$12,IF(G756="EUR",'[1]Net Hire Rate'!$G$12,IF(G756="APAC",'[1]Net Hire Rate'!$H$12,0))))</f>
        <v>1.6761041902604757E-3</v>
      </c>
      <c r="BQ756" s="147">
        <f t="shared" si="919"/>
        <v>4</v>
      </c>
      <c r="BR756" s="147">
        <f t="shared" si="902"/>
        <v>4</v>
      </c>
      <c r="BS756" s="147">
        <f t="shared" si="920"/>
        <v>4.0067044167610417</v>
      </c>
      <c r="BT756" s="148">
        <f t="shared" si="903"/>
        <v>4.0067044167610417</v>
      </c>
      <c r="BU756" s="149">
        <f t="shared" si="921"/>
        <v>4.01342007082311</v>
      </c>
      <c r="BV756" s="148">
        <f t="shared" si="904"/>
        <v>4.01342007082311</v>
      </c>
      <c r="BW756" s="148">
        <f t="shared" si="922"/>
        <v>4.0201469810210924</v>
      </c>
      <c r="BX756" s="148">
        <f t="shared" si="905"/>
        <v>4.0201469810210924</v>
      </c>
      <c r="BY756" s="148">
        <f t="shared" si="923"/>
        <v>4.0268851662214447</v>
      </c>
      <c r="BZ756" s="148">
        <f t="shared" si="906"/>
        <v>4.0268851662214447</v>
      </c>
      <c r="CA756" s="148">
        <f t="shared" si="924"/>
        <v>4.0336346453222456</v>
      </c>
      <c r="CB756" s="148">
        <f t="shared" si="907"/>
        <v>4.0336346453222456</v>
      </c>
      <c r="CC756" s="148"/>
      <c r="CD756" s="38"/>
      <c r="CE756" s="38"/>
      <c r="CF756" s="38"/>
      <c r="CG756" s="38"/>
      <c r="CH756" s="38"/>
      <c r="CI756" s="38"/>
      <c r="CJ756" s="38"/>
      <c r="CK756" s="41"/>
      <c r="CL756" s="41"/>
      <c r="CM756" s="40"/>
      <c r="CN756" s="41"/>
      <c r="CO756" s="41"/>
      <c r="CP756" s="41"/>
      <c r="CQ756" s="41"/>
      <c r="CR756" s="41"/>
      <c r="CS756" s="41"/>
      <c r="CT756" s="41"/>
      <c r="CU756" s="40"/>
      <c r="CV756" s="41"/>
      <c r="CW756" s="41"/>
      <c r="CX756" s="41"/>
      <c r="CY756" s="41"/>
      <c r="CZ756" s="41"/>
      <c r="DA756" s="41"/>
      <c r="DB756" s="41"/>
      <c r="DC756" s="40"/>
      <c r="DD756" s="41"/>
      <c r="DE756" s="41"/>
      <c r="DF756" s="41"/>
      <c r="DG756" s="41"/>
      <c r="DH756" s="41"/>
      <c r="DI756" s="41"/>
      <c r="DJ756" s="41"/>
      <c r="DK756" s="40"/>
      <c r="DL756" s="41"/>
      <c r="DM756" s="41"/>
      <c r="DN756" s="41"/>
      <c r="DO756" s="41"/>
      <c r="DP756" s="41"/>
      <c r="DQ756" s="41"/>
      <c r="DR756" s="15"/>
      <c r="DS756" s="151">
        <f t="shared" si="908"/>
        <v>4</v>
      </c>
      <c r="DT756" s="152">
        <f t="shared" si="909"/>
        <v>0</v>
      </c>
      <c r="DU756" s="7">
        <f t="shared" si="910"/>
        <v>0</v>
      </c>
      <c r="DV756" s="7">
        <f t="shared" si="911"/>
        <v>0</v>
      </c>
      <c r="DW756">
        <f t="shared" si="912"/>
        <v>0</v>
      </c>
      <c r="DX756">
        <f t="shared" si="913"/>
        <v>0</v>
      </c>
      <c r="DZ756">
        <f t="shared" si="925"/>
        <v>4</v>
      </c>
      <c r="EA756">
        <f t="shared" si="926"/>
        <v>4</v>
      </c>
      <c r="EB756">
        <f t="shared" si="927"/>
        <v>4</v>
      </c>
      <c r="EC756">
        <f t="shared" si="928"/>
        <v>4</v>
      </c>
      <c r="ED756">
        <f t="shared" si="929"/>
        <v>4</v>
      </c>
      <c r="EE756">
        <f t="shared" si="930"/>
        <v>4</v>
      </c>
      <c r="EG756">
        <f t="shared" si="931"/>
        <v>4</v>
      </c>
      <c r="EH756">
        <f t="shared" si="932"/>
        <v>4</v>
      </c>
      <c r="EI756">
        <f t="shared" si="933"/>
        <v>4</v>
      </c>
      <c r="EJ756">
        <f t="shared" si="934"/>
        <v>4</v>
      </c>
      <c r="EK756">
        <f t="shared" si="935"/>
        <v>4</v>
      </c>
      <c r="EM756">
        <f>IF($EM$9='[1]L&amp;D Numbers'!$E$6,'[1]L&amp;D Numbers'!$E$7)</f>
        <v>350</v>
      </c>
      <c r="EN756">
        <f>IF($EN$9='[1]L&amp;D Numbers'!$F$6,'[1]L&amp;D Numbers'!$F$7)</f>
        <v>2000</v>
      </c>
      <c r="EO756">
        <f>IF($EO$9='[1]L&amp;D Numbers'!$G$6,'[1]L&amp;D Numbers'!$G$7)</f>
        <v>2000</v>
      </c>
      <c r="EP756">
        <f>IF($EP$9='[1]L&amp;D Numbers'!$H$6,'[1]L&amp;D Numbers'!$H$7)</f>
        <v>2000</v>
      </c>
      <c r="EQ756">
        <f>IF($EQ$9='[1]L&amp;D Numbers'!$I$6,'[1]L&amp;D Numbers'!$I$7)</f>
        <v>2000</v>
      </c>
      <c r="ER756">
        <f>IF($ER$9='[1]L&amp;D Numbers'!$J$6,'[1]L&amp;D Numbers'!$J$7)</f>
        <v>0</v>
      </c>
      <c r="ET756" s="45">
        <f>'[1]L&amp;D Master'!$E$10</f>
        <v>1.0678246631903041E-2</v>
      </c>
      <c r="EU756" s="45">
        <f>ET756+'[1]L&amp;D Master'!$F$10</f>
        <v>1.8222427877342538E-2</v>
      </c>
      <c r="EV756" s="45">
        <f>EU756+'[1]L&amp;D Master'!$G$10</f>
        <v>2.3561551193294058E-2</v>
      </c>
      <c r="EW756" s="45">
        <f>EV756+'[1]L&amp;D Master'!$H$10</f>
        <v>2.7330438342024234E-2</v>
      </c>
      <c r="EX756" s="45">
        <f>EW756+'[1]L&amp;D Master'!$I$10</f>
        <v>2.9999999999999995E-2</v>
      </c>
      <c r="EY756" s="45"/>
      <c r="EZ756" s="45">
        <f t="shared" si="936"/>
        <v>1.0678246631903041E-2</v>
      </c>
      <c r="FA756" s="45">
        <f t="shared" si="937"/>
        <v>1.8222427877342538E-2</v>
      </c>
      <c r="FB756" s="45">
        <f t="shared" si="937"/>
        <v>2.3561551193294058E-2</v>
      </c>
      <c r="FC756" s="45">
        <f t="shared" si="937"/>
        <v>2.7330438342024234E-2</v>
      </c>
      <c r="FD756" s="45">
        <f t="shared" si="937"/>
        <v>2.7330438342024234E-2</v>
      </c>
      <c r="FE756" s="45"/>
      <c r="FF756">
        <f t="shared" si="944"/>
        <v>3.9572870134723876</v>
      </c>
      <c r="FG756">
        <f t="shared" si="945"/>
        <v>3.9271102884906299</v>
      </c>
      <c r="FH756">
        <f t="shared" si="946"/>
        <v>3.9057537952268238</v>
      </c>
      <c r="FI756">
        <f t="shared" si="947"/>
        <v>3.8906782466319032</v>
      </c>
      <c r="FJ756">
        <f t="shared" si="948"/>
        <v>3.8906782466319032</v>
      </c>
      <c r="FL756" s="34"/>
      <c r="FM756" s="34"/>
      <c r="FN756" s="34"/>
      <c r="FO756" s="34"/>
      <c r="FP756" s="34"/>
      <c r="FQ756" s="153">
        <f t="shared" si="938"/>
        <v>0.125</v>
      </c>
      <c r="FR756" s="153"/>
      <c r="FS756" s="42"/>
      <c r="FT756" s="42"/>
      <c r="FU756" s="42"/>
      <c r="FV756" s="42"/>
      <c r="FW756" s="42"/>
      <c r="FX756" s="42"/>
      <c r="FY756" s="42"/>
      <c r="FZ756" s="42"/>
      <c r="GA756" s="42"/>
      <c r="GB756" s="42"/>
      <c r="GC756" s="42"/>
      <c r="GD756" s="42"/>
      <c r="GE756" s="42"/>
      <c r="GF756" s="42"/>
      <c r="GG756" s="42"/>
      <c r="GH756" s="42"/>
      <c r="GI756" s="42"/>
      <c r="GJ756" s="42"/>
      <c r="GK756" s="42"/>
      <c r="GL756" s="42"/>
      <c r="GM756" s="154">
        <f>'[1]Automation Master'!$B$10*FQ756*FO756</f>
        <v>0</v>
      </c>
      <c r="GN756" s="155">
        <f>'[1]Automation Master'!$B$11*FO756*FQ756+GM756</f>
        <v>0</v>
      </c>
      <c r="GO756" s="155">
        <f>'[1]Automation Master'!$B$12*FO756*FQ756+GN756</f>
        <v>0</v>
      </c>
      <c r="GP756" s="155">
        <f>'[1]Automation Master'!$B$13*FO756*FQ756+GO756</f>
        <v>0</v>
      </c>
      <c r="GQ756" s="155">
        <f>'[1]Automation Master'!$C$10*FO756*FQ756+GP756</f>
        <v>0</v>
      </c>
      <c r="GR756" s="155">
        <f>'[1]Automation Master'!$C$11*FO756*FQ756+GQ756</f>
        <v>0</v>
      </c>
      <c r="GS756" s="155">
        <f>'[1]Automation Master'!$C$12*FO756*FQ756+GR756</f>
        <v>0</v>
      </c>
      <c r="GT756" s="155">
        <f>'[1]Automation Master'!$C$13*FO756*FQ756+GS756</f>
        <v>0</v>
      </c>
      <c r="GU756" s="155">
        <f>'[1]Automation Master'!$D$10*FO756*FQ756+GT756</f>
        <v>0</v>
      </c>
      <c r="GV756" s="155">
        <f>'[1]Automation Master'!$D$11*FO756*FQ756+GU756</f>
        <v>0</v>
      </c>
      <c r="GW756" s="155">
        <f>'[1]Automation Master'!$D$12*FO756*FQ756+GV756</f>
        <v>0</v>
      </c>
      <c r="GX756" s="155">
        <f>'[1]Automation Master'!$D$13*FO756*FQ756+GW756</f>
        <v>0</v>
      </c>
      <c r="GY756" s="155">
        <f>'[1]Automation Master'!$E$10*FO756*FQ756+GX756</f>
        <v>0</v>
      </c>
      <c r="GZ756" s="155">
        <f>'[1]Automation Master'!$E$11*FO756*FQ756+GY756</f>
        <v>0</v>
      </c>
      <c r="HA756" s="155">
        <f>'[1]Automation Master'!$E$12*FO756*FQ756+GZ756</f>
        <v>0</v>
      </c>
      <c r="HB756" s="155">
        <f>'[1]Automation Master'!$E$13*FO756*FQ756+HA756</f>
        <v>0</v>
      </c>
      <c r="HC756" s="155">
        <f>'[1]Automation Master'!$F$10*FO756*FQ756+HB756</f>
        <v>0</v>
      </c>
      <c r="HD756" s="155">
        <f>'[1]Automation Master'!$F$11*FO756*FQ756+HC756</f>
        <v>0</v>
      </c>
      <c r="HE756" s="155">
        <f>'[1]Automation Master'!$F$12*FO756*FQ756+HD756</f>
        <v>0</v>
      </c>
      <c r="HF756" s="156">
        <f>'[1]Automation Master'!$F$13*FO756*FQ756+HE756</f>
        <v>0</v>
      </c>
      <c r="HG756" s="157"/>
      <c r="HH756" s="157"/>
      <c r="HI756" s="157"/>
      <c r="HJ756" s="157"/>
      <c r="HK756" s="157"/>
      <c r="HL756" s="157"/>
      <c r="HM756" s="157"/>
      <c r="HN756" s="157"/>
      <c r="HO756" s="157"/>
      <c r="HP756" s="157"/>
      <c r="HQ756" s="157"/>
      <c r="HR756" s="157"/>
      <c r="HS756" s="157"/>
      <c r="HT756" s="157"/>
      <c r="HU756" s="157"/>
      <c r="HV756" s="157"/>
      <c r="HW756" s="157"/>
      <c r="HX756" s="157"/>
      <c r="HY756" s="42"/>
      <c r="HZ756" s="42"/>
      <c r="IA756" s="148">
        <f t="shared" si="949"/>
        <v>4</v>
      </c>
      <c r="IB756" s="148">
        <f t="shared" si="950"/>
        <v>4</v>
      </c>
      <c r="IC756" s="148">
        <f t="shared" si="951"/>
        <v>4</v>
      </c>
      <c r="ID756" s="148">
        <f t="shared" si="952"/>
        <v>4</v>
      </c>
      <c r="IE756" s="148">
        <f t="shared" si="953"/>
        <v>4</v>
      </c>
      <c r="IH756">
        <f t="shared" si="954"/>
        <v>3.9572870134723876</v>
      </c>
      <c r="II756">
        <f t="shared" si="955"/>
        <v>3.9271102884906299</v>
      </c>
      <c r="IJ756">
        <f t="shared" si="956"/>
        <v>3.9057537952268238</v>
      </c>
      <c r="IK756">
        <f t="shared" si="957"/>
        <v>3.8906782466319032</v>
      </c>
      <c r="IL756">
        <f t="shared" si="958"/>
        <v>3.8906782466319032</v>
      </c>
      <c r="IN756" s="42">
        <f t="shared" si="959"/>
        <v>1.0678246631903088E-2</v>
      </c>
      <c r="IO756" s="42">
        <f t="shared" si="960"/>
        <v>1.8222427877342517E-2</v>
      </c>
      <c r="IP756" s="42">
        <f t="shared" si="961"/>
        <v>2.3561551193294061E-2</v>
      </c>
      <c r="IQ756" s="42">
        <f t="shared" si="962"/>
        <v>2.7330438342024199E-2</v>
      </c>
      <c r="IR756" s="42">
        <f t="shared" si="963"/>
        <v>2.7330438342024199E-2</v>
      </c>
      <c r="IT756" s="9">
        <f t="shared" si="939"/>
        <v>0</v>
      </c>
      <c r="IU756" s="9">
        <f t="shared" si="940"/>
        <v>0</v>
      </c>
      <c r="IV756" s="9">
        <f t="shared" si="941"/>
        <v>0</v>
      </c>
      <c r="IW756" s="9">
        <f t="shared" si="942"/>
        <v>0</v>
      </c>
      <c r="IX756" s="9">
        <f t="shared" si="943"/>
        <v>0</v>
      </c>
    </row>
    <row r="757" spans="1:258" ht="15.75" hidden="1" thickBot="1" x14ac:dyDescent="0.3">
      <c r="A757">
        <v>9</v>
      </c>
      <c r="B757" t="s">
        <v>584</v>
      </c>
      <c r="C757" t="e">
        <v>#N/A</v>
      </c>
      <c r="D757" t="e">
        <v>#N/A</v>
      </c>
      <c r="E757" t="s">
        <v>333</v>
      </c>
      <c r="F757" t="s">
        <v>333</v>
      </c>
      <c r="G757" t="s">
        <v>256</v>
      </c>
      <c r="H757">
        <v>1</v>
      </c>
      <c r="I757">
        <v>8</v>
      </c>
      <c r="L757">
        <v>1</v>
      </c>
      <c r="M757">
        <v>8</v>
      </c>
      <c r="Q757">
        <v>1</v>
      </c>
      <c r="X757">
        <v>8</v>
      </c>
      <c r="Y757">
        <v>1</v>
      </c>
      <c r="AA757">
        <v>8</v>
      </c>
      <c r="AB757">
        <v>1</v>
      </c>
      <c r="AL757">
        <v>8</v>
      </c>
      <c r="AT757">
        <v>9</v>
      </c>
      <c r="AU757">
        <v>0</v>
      </c>
      <c r="AV757">
        <v>0</v>
      </c>
      <c r="AW757">
        <v>0</v>
      </c>
      <c r="AX757">
        <v>0</v>
      </c>
      <c r="BB757">
        <f t="shared" si="914"/>
        <v>9</v>
      </c>
      <c r="BD757">
        <f t="shared" si="915"/>
        <v>9</v>
      </c>
      <c r="BE757">
        <f t="shared" si="916"/>
        <v>9</v>
      </c>
      <c r="BF757">
        <f t="shared" si="917"/>
        <v>9</v>
      </c>
      <c r="BH757">
        <f t="shared" si="918"/>
        <v>0</v>
      </c>
      <c r="BK757" s="45">
        <f>IF(G757="MEA",'[1]Net Hire Rate'!$E$7,IF(G757="AMR",'[1]Net Hire Rate'!$F$7,IF(G757="EUR",'[1]Net Hire Rate'!$G$7,IF(G757="APAC",'[1]Net Hire Rate'!$H$7,0))))</f>
        <v>1.6761041902604757E-3</v>
      </c>
      <c r="BL757" s="45">
        <f>IF(G757="MEA",'[1]Net Hire Rate'!$E$8,IF(G757="AMR",'[1]Net Hire Rate'!$F$8,IF(G757="EUR",'[1]Net Hire Rate'!$G$8,IF(G757="APAC",'[1]Net Hire Rate'!$H$8,0))))</f>
        <v>1.6761041902604757E-3</v>
      </c>
      <c r="BM757" s="45">
        <f>IF(G757="MEA",'[1]Net Hire Rate'!$E$9,IF(G757="AMR",'[1]Net Hire Rate'!$F$9,IF(G757="EUR",'[1]Net Hire Rate'!$G$9,IF(G757="APAC",'[1]Net Hire Rate'!$H$9,0))))</f>
        <v>1.6761041902604757E-3</v>
      </c>
      <c r="BN757" s="45">
        <f>IF(G757="MEA",'[1]Net Hire Rate'!$E$10,IF(G757="AMR",'[1]Net Hire Rate'!$F$10,IF(G757="EUR",'[1]Net Hire Rate'!$G$10,IF(G757="APAC",'[1]Net Hire Rate'!$H$10,0))))</f>
        <v>1.6761041902604757E-3</v>
      </c>
      <c r="BO757" s="45">
        <f>IF(G757="MEA",'[1]Net Hire Rate'!$E$11,IF(G757="AMR",'[1]Net Hire Rate'!$F$11,IF(G757="EUR",'[1]Net Hire Rate'!$G$11,IF(G757="APAC",'[1]Net Hire Rate'!$H$11,0))))</f>
        <v>1.6761041902604757E-3</v>
      </c>
      <c r="BP757" s="45">
        <f>IF(G757="MEA",'[1]Net Hire Rate'!$E$12,IF(G757="AMR",'[1]Net Hire Rate'!$F$12,IF(G757="EUR",'[1]Net Hire Rate'!$G$12,IF(G757="APAC",'[1]Net Hire Rate'!$H$12,0))))</f>
        <v>1.6761041902604757E-3</v>
      </c>
      <c r="BQ757" s="147">
        <f t="shared" si="919"/>
        <v>9</v>
      </c>
      <c r="BR757" s="147">
        <f t="shared" si="902"/>
        <v>9</v>
      </c>
      <c r="BS757" s="147">
        <f t="shared" si="920"/>
        <v>9.0150849377123432</v>
      </c>
      <c r="BT757" s="148">
        <f t="shared" si="903"/>
        <v>9.0150849377123432</v>
      </c>
      <c r="BU757" s="149">
        <f t="shared" si="921"/>
        <v>9.0301951593519973</v>
      </c>
      <c r="BV757" s="148">
        <f t="shared" si="904"/>
        <v>9.0301951593519973</v>
      </c>
      <c r="BW757" s="148">
        <f t="shared" si="922"/>
        <v>9.045330707297456</v>
      </c>
      <c r="BX757" s="148">
        <f t="shared" si="905"/>
        <v>9.045330707297456</v>
      </c>
      <c r="BY757" s="148">
        <f t="shared" si="923"/>
        <v>9.0604916239982494</v>
      </c>
      <c r="BZ757" s="148">
        <f t="shared" si="906"/>
        <v>9.0604916239982494</v>
      </c>
      <c r="CA757" s="148">
        <f t="shared" si="924"/>
        <v>9.0756779519750523</v>
      </c>
      <c r="CB757" s="148">
        <f t="shared" si="907"/>
        <v>9.0756779519750523</v>
      </c>
      <c r="CC757" s="148"/>
      <c r="CD757" s="38"/>
      <c r="CE757" s="38"/>
      <c r="CF757" s="38"/>
      <c r="CG757" s="38"/>
      <c r="CH757" s="38"/>
      <c r="CI757" s="38"/>
      <c r="CJ757" s="38"/>
      <c r="CK757" s="41"/>
      <c r="CL757" s="41"/>
      <c r="CM757" s="40"/>
      <c r="CN757" s="41"/>
      <c r="CO757" s="41"/>
      <c r="CP757" s="41"/>
      <c r="CQ757" s="41"/>
      <c r="CR757" s="41"/>
      <c r="CS757" s="41"/>
      <c r="CT757" s="41"/>
      <c r="CU757" s="40"/>
      <c r="CV757" s="41"/>
      <c r="CW757" s="41"/>
      <c r="CX757" s="41"/>
      <c r="CY757" s="41"/>
      <c r="CZ757" s="41"/>
      <c r="DA757" s="41"/>
      <c r="DB757" s="41"/>
      <c r="DC757" s="40"/>
      <c r="DD757" s="41"/>
      <c r="DE757" s="41"/>
      <c r="DF757" s="41"/>
      <c r="DG757" s="41"/>
      <c r="DH757" s="41"/>
      <c r="DI757" s="41"/>
      <c r="DJ757" s="41"/>
      <c r="DK757" s="40"/>
      <c r="DL757" s="41"/>
      <c r="DM757" s="41"/>
      <c r="DN757" s="41"/>
      <c r="DO757" s="41"/>
      <c r="DP757" s="41"/>
      <c r="DQ757" s="41"/>
      <c r="DR757" s="15"/>
      <c r="DS757" s="151">
        <f t="shared" si="908"/>
        <v>9</v>
      </c>
      <c r="DT757" s="152">
        <f t="shared" si="909"/>
        <v>0</v>
      </c>
      <c r="DU757" s="7">
        <f t="shared" si="910"/>
        <v>0</v>
      </c>
      <c r="DV757" s="7">
        <f t="shared" si="911"/>
        <v>0</v>
      </c>
      <c r="DW757">
        <f t="shared" si="912"/>
        <v>0</v>
      </c>
      <c r="DX757">
        <f t="shared" si="913"/>
        <v>0</v>
      </c>
      <c r="DZ757">
        <f t="shared" si="925"/>
        <v>9</v>
      </c>
      <c r="EA757">
        <f t="shared" si="926"/>
        <v>9</v>
      </c>
      <c r="EB757">
        <f t="shared" si="927"/>
        <v>9</v>
      </c>
      <c r="EC757">
        <f t="shared" si="928"/>
        <v>9</v>
      </c>
      <c r="ED757">
        <f t="shared" si="929"/>
        <v>9</v>
      </c>
      <c r="EE757">
        <f t="shared" si="930"/>
        <v>9</v>
      </c>
      <c r="EG757">
        <f t="shared" si="931"/>
        <v>9</v>
      </c>
      <c r="EH757">
        <f t="shared" si="932"/>
        <v>9</v>
      </c>
      <c r="EI757">
        <f t="shared" si="933"/>
        <v>9</v>
      </c>
      <c r="EJ757">
        <f t="shared" si="934"/>
        <v>9</v>
      </c>
      <c r="EK757">
        <f t="shared" si="935"/>
        <v>9</v>
      </c>
      <c r="EM757">
        <f>IF($EM$9='[1]L&amp;D Numbers'!$E$6,'[1]L&amp;D Numbers'!$E$7)</f>
        <v>350</v>
      </c>
      <c r="EN757">
        <f>IF($EN$9='[1]L&amp;D Numbers'!$F$6,'[1]L&amp;D Numbers'!$F$7)</f>
        <v>2000</v>
      </c>
      <c r="EO757">
        <f>IF($EO$9='[1]L&amp;D Numbers'!$G$6,'[1]L&amp;D Numbers'!$G$7)</f>
        <v>2000</v>
      </c>
      <c r="EP757">
        <f>IF($EP$9='[1]L&amp;D Numbers'!$H$6,'[1]L&amp;D Numbers'!$H$7)</f>
        <v>2000</v>
      </c>
      <c r="EQ757">
        <f>IF($EQ$9='[1]L&amp;D Numbers'!$I$6,'[1]L&amp;D Numbers'!$I$7)</f>
        <v>2000</v>
      </c>
      <c r="ER757">
        <f>IF($ER$9='[1]L&amp;D Numbers'!$J$6,'[1]L&amp;D Numbers'!$J$7)</f>
        <v>0</v>
      </c>
      <c r="ET757" s="45">
        <f>'[1]L&amp;D Master'!$E$10</f>
        <v>1.0678246631903041E-2</v>
      </c>
      <c r="EU757" s="45">
        <f>ET757+'[1]L&amp;D Master'!$F$10</f>
        <v>1.8222427877342538E-2</v>
      </c>
      <c r="EV757" s="45">
        <f>EU757+'[1]L&amp;D Master'!$G$10</f>
        <v>2.3561551193294058E-2</v>
      </c>
      <c r="EW757" s="45">
        <f>EV757+'[1]L&amp;D Master'!$H$10</f>
        <v>2.7330438342024234E-2</v>
      </c>
      <c r="EX757" s="45">
        <f>EW757+'[1]L&amp;D Master'!$I$10</f>
        <v>2.9999999999999995E-2</v>
      </c>
      <c r="EY757" s="45"/>
      <c r="EZ757" s="45">
        <f t="shared" si="936"/>
        <v>1.0678246631903041E-2</v>
      </c>
      <c r="FA757" s="45">
        <f t="shared" si="937"/>
        <v>1.8222427877342538E-2</v>
      </c>
      <c r="FB757" s="45">
        <f t="shared" si="937"/>
        <v>2.3561551193294058E-2</v>
      </c>
      <c r="FC757" s="45">
        <f t="shared" si="937"/>
        <v>2.7330438342024234E-2</v>
      </c>
      <c r="FD757" s="45">
        <f t="shared" si="937"/>
        <v>2.7330438342024234E-2</v>
      </c>
      <c r="FE757" s="45"/>
      <c r="FF757">
        <f t="shared" si="944"/>
        <v>8.9038957803128724</v>
      </c>
      <c r="FG757">
        <f t="shared" si="945"/>
        <v>8.8359981491039168</v>
      </c>
      <c r="FH757">
        <f t="shared" si="946"/>
        <v>8.787946039260353</v>
      </c>
      <c r="FI757">
        <f t="shared" si="947"/>
        <v>8.7540260549217823</v>
      </c>
      <c r="FJ757">
        <f t="shared" si="948"/>
        <v>8.7540260549217823</v>
      </c>
      <c r="FL757" s="34"/>
      <c r="FM757" s="34"/>
      <c r="FN757" s="34"/>
      <c r="FO757" s="34"/>
      <c r="FP757" s="34"/>
      <c r="FQ757" s="153">
        <f t="shared" si="938"/>
        <v>0.125</v>
      </c>
      <c r="FR757" s="153"/>
      <c r="FS757" s="42"/>
      <c r="FT757" s="42"/>
      <c r="FU757" s="42"/>
      <c r="FV757" s="42"/>
      <c r="FW757" s="42"/>
      <c r="FX757" s="42"/>
      <c r="FY757" s="42"/>
      <c r="FZ757" s="42"/>
      <c r="GA757" s="42"/>
      <c r="GB757" s="42"/>
      <c r="GC757" s="42"/>
      <c r="GD757" s="42"/>
      <c r="GE757" s="42"/>
      <c r="GF757" s="42"/>
      <c r="GG757" s="42"/>
      <c r="GH757" s="42"/>
      <c r="GI757" s="42"/>
      <c r="GJ757" s="42"/>
      <c r="GK757" s="42"/>
      <c r="GL757" s="42"/>
      <c r="GM757" s="154">
        <f>'[1]Automation Master'!$B$10*FQ757*FO757</f>
        <v>0</v>
      </c>
      <c r="GN757" s="155">
        <f>'[1]Automation Master'!$B$11*FO757*FQ757+GM757</f>
        <v>0</v>
      </c>
      <c r="GO757" s="155">
        <f>'[1]Automation Master'!$B$12*FO757*FQ757+GN757</f>
        <v>0</v>
      </c>
      <c r="GP757" s="155">
        <f>'[1]Automation Master'!$B$13*FO757*FQ757+GO757</f>
        <v>0</v>
      </c>
      <c r="GQ757" s="155">
        <f>'[1]Automation Master'!$C$10*FO757*FQ757+GP757</f>
        <v>0</v>
      </c>
      <c r="GR757" s="155">
        <f>'[1]Automation Master'!$C$11*FO757*FQ757+GQ757</f>
        <v>0</v>
      </c>
      <c r="GS757" s="155">
        <f>'[1]Automation Master'!$C$12*FO757*FQ757+GR757</f>
        <v>0</v>
      </c>
      <c r="GT757" s="155">
        <f>'[1]Automation Master'!$C$13*FO757*FQ757+GS757</f>
        <v>0</v>
      </c>
      <c r="GU757" s="155">
        <f>'[1]Automation Master'!$D$10*FO757*FQ757+GT757</f>
        <v>0</v>
      </c>
      <c r="GV757" s="155">
        <f>'[1]Automation Master'!$D$11*FO757*FQ757+GU757</f>
        <v>0</v>
      </c>
      <c r="GW757" s="155">
        <f>'[1]Automation Master'!$D$12*FO757*FQ757+GV757</f>
        <v>0</v>
      </c>
      <c r="GX757" s="155">
        <f>'[1]Automation Master'!$D$13*FO757*FQ757+GW757</f>
        <v>0</v>
      </c>
      <c r="GY757" s="155">
        <f>'[1]Automation Master'!$E$10*FO757*FQ757+GX757</f>
        <v>0</v>
      </c>
      <c r="GZ757" s="155">
        <f>'[1]Automation Master'!$E$11*FO757*FQ757+GY757</f>
        <v>0</v>
      </c>
      <c r="HA757" s="155">
        <f>'[1]Automation Master'!$E$12*FO757*FQ757+GZ757</f>
        <v>0</v>
      </c>
      <c r="HB757" s="155">
        <f>'[1]Automation Master'!$E$13*FO757*FQ757+HA757</f>
        <v>0</v>
      </c>
      <c r="HC757" s="155">
        <f>'[1]Automation Master'!$F$10*FO757*FQ757+HB757</f>
        <v>0</v>
      </c>
      <c r="HD757" s="155">
        <f>'[1]Automation Master'!$F$11*FO757*FQ757+HC757</f>
        <v>0</v>
      </c>
      <c r="HE757" s="155">
        <f>'[1]Automation Master'!$F$12*FO757*FQ757+HD757</f>
        <v>0</v>
      </c>
      <c r="HF757" s="156">
        <f>'[1]Automation Master'!$F$13*FO757*FQ757+HE757</f>
        <v>0</v>
      </c>
      <c r="HG757" s="157"/>
      <c r="HH757" s="157"/>
      <c r="HI757" s="157"/>
      <c r="HJ757" s="157"/>
      <c r="HK757" s="157"/>
      <c r="HL757" s="157"/>
      <c r="HM757" s="157"/>
      <c r="HN757" s="157"/>
      <c r="HO757" s="157"/>
      <c r="HP757" s="157"/>
      <c r="HQ757" s="157"/>
      <c r="HR757" s="157"/>
      <c r="HS757" s="157"/>
      <c r="HT757" s="157"/>
      <c r="HU757" s="157"/>
      <c r="HV757" s="157"/>
      <c r="HW757" s="157"/>
      <c r="HX757" s="157"/>
      <c r="HY757" s="42"/>
      <c r="HZ757" s="42"/>
      <c r="IA757" s="148">
        <f t="shared" si="949"/>
        <v>9</v>
      </c>
      <c r="IB757" s="148">
        <f t="shared" si="950"/>
        <v>9</v>
      </c>
      <c r="IC757" s="148">
        <f t="shared" si="951"/>
        <v>9</v>
      </c>
      <c r="ID757" s="148">
        <f t="shared" si="952"/>
        <v>9</v>
      </c>
      <c r="IE757" s="148">
        <f t="shared" si="953"/>
        <v>9</v>
      </c>
      <c r="IH757">
        <f t="shared" si="954"/>
        <v>8.9038957803128724</v>
      </c>
      <c r="II757">
        <f t="shared" si="955"/>
        <v>8.8359981491039168</v>
      </c>
      <c r="IJ757">
        <f t="shared" si="956"/>
        <v>8.787946039260353</v>
      </c>
      <c r="IK757">
        <f t="shared" si="957"/>
        <v>8.7540260549217823</v>
      </c>
      <c r="IL757">
        <f t="shared" si="958"/>
        <v>8.7540260549217823</v>
      </c>
      <c r="IN757" s="42">
        <f t="shared" si="959"/>
        <v>1.0678246631903063E-2</v>
      </c>
      <c r="IO757" s="42">
        <f t="shared" si="960"/>
        <v>1.822242787734258E-2</v>
      </c>
      <c r="IP757" s="42">
        <f t="shared" si="961"/>
        <v>2.356155119329411E-2</v>
      </c>
      <c r="IQ757" s="42">
        <f t="shared" si="962"/>
        <v>2.7330438342024185E-2</v>
      </c>
      <c r="IR757" s="42">
        <f t="shared" si="963"/>
        <v>2.7330438342024185E-2</v>
      </c>
      <c r="IT757" s="9">
        <f t="shared" si="939"/>
        <v>0</v>
      </c>
      <c r="IU757" s="9">
        <f t="shared" si="940"/>
        <v>0</v>
      </c>
      <c r="IV757" s="9">
        <f t="shared" si="941"/>
        <v>0</v>
      </c>
      <c r="IW757" s="9">
        <f t="shared" si="942"/>
        <v>0</v>
      </c>
      <c r="IX757" s="9">
        <f t="shared" si="943"/>
        <v>0</v>
      </c>
    </row>
    <row r="758" spans="1:258" ht="15.75" hidden="1" thickBot="1" x14ac:dyDescent="0.3">
      <c r="A758">
        <v>20</v>
      </c>
      <c r="B758" t="s">
        <v>611</v>
      </c>
      <c r="C758" t="s">
        <v>287</v>
      </c>
      <c r="D758" t="s">
        <v>288</v>
      </c>
      <c r="E758" t="s">
        <v>612</v>
      </c>
      <c r="F758" t="s">
        <v>290</v>
      </c>
      <c r="G758" t="s">
        <v>256</v>
      </c>
      <c r="H758">
        <v>20</v>
      </c>
      <c r="K758">
        <v>19</v>
      </c>
      <c r="L758">
        <v>1</v>
      </c>
      <c r="O758">
        <v>1</v>
      </c>
      <c r="P758">
        <v>3</v>
      </c>
      <c r="Q758">
        <v>14</v>
      </c>
      <c r="R758">
        <v>2</v>
      </c>
      <c r="Y758">
        <v>20</v>
      </c>
      <c r="AE758">
        <v>18</v>
      </c>
      <c r="AL758">
        <v>2</v>
      </c>
      <c r="AS758">
        <v>1</v>
      </c>
      <c r="AT758">
        <v>20</v>
      </c>
      <c r="AU758">
        <v>0</v>
      </c>
      <c r="AV758">
        <v>0</v>
      </c>
      <c r="AW758">
        <v>0</v>
      </c>
      <c r="AX758">
        <v>20</v>
      </c>
      <c r="BB758">
        <f t="shared" si="914"/>
        <v>20</v>
      </c>
      <c r="BD758">
        <f t="shared" si="915"/>
        <v>20</v>
      </c>
      <c r="BE758">
        <f t="shared" si="916"/>
        <v>20</v>
      </c>
      <c r="BF758">
        <f t="shared" si="917"/>
        <v>20</v>
      </c>
      <c r="BH758">
        <f t="shared" si="918"/>
        <v>0</v>
      </c>
      <c r="BK758" s="45">
        <f>IF(G758="MEA",'[1]Net Hire Rate'!$E$7,IF(G758="AMR",'[1]Net Hire Rate'!$F$7,IF(G758="EUR",'[1]Net Hire Rate'!$G$7,IF(G758="APAC",'[1]Net Hire Rate'!$H$7,0))))</f>
        <v>1.6761041902604757E-3</v>
      </c>
      <c r="BL758" s="45">
        <f>IF(G758="MEA",'[1]Net Hire Rate'!$E$8,IF(G758="AMR",'[1]Net Hire Rate'!$F$8,IF(G758="EUR",'[1]Net Hire Rate'!$G$8,IF(G758="APAC",'[1]Net Hire Rate'!$H$8,0))))</f>
        <v>1.6761041902604757E-3</v>
      </c>
      <c r="BM758" s="45">
        <f>IF(G758="MEA",'[1]Net Hire Rate'!$E$9,IF(G758="AMR",'[1]Net Hire Rate'!$F$9,IF(G758="EUR",'[1]Net Hire Rate'!$G$9,IF(G758="APAC",'[1]Net Hire Rate'!$H$9,0))))</f>
        <v>1.6761041902604757E-3</v>
      </c>
      <c r="BN758" s="45">
        <f>IF(G758="MEA",'[1]Net Hire Rate'!$E$10,IF(G758="AMR",'[1]Net Hire Rate'!$F$10,IF(G758="EUR",'[1]Net Hire Rate'!$G$10,IF(G758="APAC",'[1]Net Hire Rate'!$H$10,0))))</f>
        <v>1.6761041902604757E-3</v>
      </c>
      <c r="BO758" s="45">
        <f>IF(G758="MEA",'[1]Net Hire Rate'!$E$11,IF(G758="AMR",'[1]Net Hire Rate'!$F$11,IF(G758="EUR",'[1]Net Hire Rate'!$G$11,IF(G758="APAC",'[1]Net Hire Rate'!$H$11,0))))</f>
        <v>1.6761041902604757E-3</v>
      </c>
      <c r="BP758" s="45">
        <f>IF(G758="MEA",'[1]Net Hire Rate'!$E$12,IF(G758="AMR",'[1]Net Hire Rate'!$F$12,IF(G758="EUR",'[1]Net Hire Rate'!$G$12,IF(G758="APAC",'[1]Net Hire Rate'!$H$12,0))))</f>
        <v>1.6761041902604757E-3</v>
      </c>
      <c r="BQ758" s="147">
        <f t="shared" si="919"/>
        <v>20</v>
      </c>
      <c r="BR758" s="147">
        <f t="shared" si="902"/>
        <v>20</v>
      </c>
      <c r="BS758" s="147">
        <f t="shared" si="920"/>
        <v>20.033522083805209</v>
      </c>
      <c r="BT758" s="148">
        <f t="shared" si="903"/>
        <v>20.033522083805209</v>
      </c>
      <c r="BU758" s="149">
        <f t="shared" si="921"/>
        <v>20.067100354115549</v>
      </c>
      <c r="BV758" s="148">
        <f t="shared" si="904"/>
        <v>20.067100354115549</v>
      </c>
      <c r="BW758" s="148">
        <f t="shared" si="922"/>
        <v>20.100734905105458</v>
      </c>
      <c r="BX758" s="148">
        <f t="shared" si="905"/>
        <v>20.100734905105458</v>
      </c>
      <c r="BY758" s="148">
        <f t="shared" si="923"/>
        <v>20.134425831107219</v>
      </c>
      <c r="BZ758" s="148">
        <f t="shared" si="906"/>
        <v>20.134425831107219</v>
      </c>
      <c r="CA758" s="148">
        <f t="shared" si="924"/>
        <v>20.168173226611227</v>
      </c>
      <c r="CB758" s="148">
        <f t="shared" si="907"/>
        <v>19.168173226611227</v>
      </c>
      <c r="CC758" s="148"/>
      <c r="CD758" s="38"/>
      <c r="CE758" s="38"/>
      <c r="CF758" s="38"/>
      <c r="CG758" s="38"/>
      <c r="CH758" s="38"/>
      <c r="CI758" s="38"/>
      <c r="CJ758" s="38"/>
      <c r="CK758" s="41"/>
      <c r="CL758" s="41"/>
      <c r="CM758" s="40"/>
      <c r="CN758" s="41"/>
      <c r="CO758" s="41"/>
      <c r="CP758" s="41"/>
      <c r="CQ758" s="41"/>
      <c r="CR758" s="41"/>
      <c r="CS758" s="41"/>
      <c r="CT758" s="41"/>
      <c r="CU758" s="40"/>
      <c r="CV758" s="41"/>
      <c r="CW758" s="41"/>
      <c r="CX758" s="41"/>
      <c r="CY758" s="41"/>
      <c r="CZ758" s="41"/>
      <c r="DA758" s="41"/>
      <c r="DB758" s="41"/>
      <c r="DC758" s="40"/>
      <c r="DD758" s="41"/>
      <c r="DE758" s="41"/>
      <c r="DF758" s="41"/>
      <c r="DG758" s="41"/>
      <c r="DH758" s="41"/>
      <c r="DI758" s="41"/>
      <c r="DJ758" s="41"/>
      <c r="DK758" s="40"/>
      <c r="DL758" s="41"/>
      <c r="DM758" s="41"/>
      <c r="DN758" s="41"/>
      <c r="DO758" s="41"/>
      <c r="DP758" s="41"/>
      <c r="DQ758" s="41"/>
      <c r="DR758" s="15"/>
      <c r="DS758" s="151">
        <f t="shared" si="908"/>
        <v>20</v>
      </c>
      <c r="DT758" s="152">
        <f t="shared" si="909"/>
        <v>0</v>
      </c>
      <c r="DU758" s="7">
        <f t="shared" si="910"/>
        <v>0</v>
      </c>
      <c r="DV758" s="7">
        <f t="shared" si="911"/>
        <v>0</v>
      </c>
      <c r="DW758">
        <f t="shared" si="912"/>
        <v>0</v>
      </c>
      <c r="DX758">
        <f t="shared" si="913"/>
        <v>0</v>
      </c>
      <c r="DZ758">
        <f t="shared" si="925"/>
        <v>20</v>
      </c>
      <c r="EA758">
        <f t="shared" si="926"/>
        <v>20</v>
      </c>
      <c r="EB758">
        <f t="shared" si="927"/>
        <v>20</v>
      </c>
      <c r="EC758">
        <f t="shared" si="928"/>
        <v>20</v>
      </c>
      <c r="ED758">
        <f t="shared" si="929"/>
        <v>20</v>
      </c>
      <c r="EE758">
        <f t="shared" si="930"/>
        <v>20</v>
      </c>
      <c r="EG758">
        <f t="shared" si="931"/>
        <v>20</v>
      </c>
      <c r="EH758">
        <f t="shared" si="932"/>
        <v>20</v>
      </c>
      <c r="EI758">
        <f t="shared" si="933"/>
        <v>20</v>
      </c>
      <c r="EJ758">
        <f t="shared" si="934"/>
        <v>20</v>
      </c>
      <c r="EK758">
        <f t="shared" si="935"/>
        <v>20</v>
      </c>
      <c r="EM758">
        <f>IF($EM$9='[1]L&amp;D Numbers'!$E$6,'[1]L&amp;D Numbers'!$E$7)</f>
        <v>350</v>
      </c>
      <c r="EN758">
        <f>IF($EN$9='[1]L&amp;D Numbers'!$F$6,'[1]L&amp;D Numbers'!$F$7)</f>
        <v>2000</v>
      </c>
      <c r="EO758">
        <f>IF($EO$9='[1]L&amp;D Numbers'!$G$6,'[1]L&amp;D Numbers'!$G$7)</f>
        <v>2000</v>
      </c>
      <c r="EP758">
        <f>IF($EP$9='[1]L&amp;D Numbers'!$H$6,'[1]L&amp;D Numbers'!$H$7)</f>
        <v>2000</v>
      </c>
      <c r="EQ758">
        <f>IF($EQ$9='[1]L&amp;D Numbers'!$I$6,'[1]L&amp;D Numbers'!$I$7)</f>
        <v>2000</v>
      </c>
      <c r="ER758">
        <f>IF($ER$9='[1]L&amp;D Numbers'!$J$6,'[1]L&amp;D Numbers'!$J$7)</f>
        <v>0</v>
      </c>
      <c r="ET758" s="45">
        <f>'[1]L&amp;D Master'!$E$10</f>
        <v>1.0678246631903041E-2</v>
      </c>
      <c r="EU758" s="45">
        <f>ET758+'[1]L&amp;D Master'!$F$10</f>
        <v>1.8222427877342538E-2</v>
      </c>
      <c r="EV758" s="45">
        <f>EU758+'[1]L&amp;D Master'!$G$10</f>
        <v>2.3561551193294058E-2</v>
      </c>
      <c r="EW758" s="45">
        <f>EV758+'[1]L&amp;D Master'!$H$10</f>
        <v>2.7330438342024234E-2</v>
      </c>
      <c r="EX758" s="45">
        <f>EW758+'[1]L&amp;D Master'!$I$10</f>
        <v>2.9999999999999995E-2</v>
      </c>
      <c r="EY758" s="45"/>
      <c r="EZ758" s="45">
        <f t="shared" si="936"/>
        <v>1.0678246631903041E-2</v>
      </c>
      <c r="FA758" s="45">
        <f t="shared" si="937"/>
        <v>1.8222427877342538E-2</v>
      </c>
      <c r="FB758" s="45">
        <f t="shared" si="937"/>
        <v>2.3561551193294058E-2</v>
      </c>
      <c r="FC758" s="45">
        <f t="shared" si="937"/>
        <v>2.7330438342024234E-2</v>
      </c>
      <c r="FD758" s="45">
        <f t="shared" si="937"/>
        <v>2.7330438342024234E-2</v>
      </c>
      <c r="FE758" s="45"/>
      <c r="FF758">
        <f t="shared" si="944"/>
        <v>19.786435067361939</v>
      </c>
      <c r="FG758">
        <f t="shared" si="945"/>
        <v>19.635551442453149</v>
      </c>
      <c r="FH758">
        <f t="shared" si="946"/>
        <v>19.528768976134117</v>
      </c>
      <c r="FI758">
        <f t="shared" si="947"/>
        <v>19.453391233159515</v>
      </c>
      <c r="FJ758">
        <f t="shared" si="948"/>
        <v>19.453391233159515</v>
      </c>
      <c r="FL758" s="34"/>
      <c r="FM758" s="34"/>
      <c r="FN758" s="34"/>
      <c r="FO758" s="34"/>
      <c r="FP758" s="34"/>
      <c r="FQ758" s="153">
        <f t="shared" si="938"/>
        <v>0.125</v>
      </c>
      <c r="FR758" s="153"/>
      <c r="FS758" s="42"/>
      <c r="FT758" s="42"/>
      <c r="FU758" s="42"/>
      <c r="FV758" s="42"/>
      <c r="FW758" s="42"/>
      <c r="FX758" s="42"/>
      <c r="FY758" s="42"/>
      <c r="FZ758" s="42"/>
      <c r="GA758" s="42"/>
      <c r="GB758" s="42"/>
      <c r="GC758" s="42"/>
      <c r="GD758" s="42"/>
      <c r="GE758" s="42"/>
      <c r="GF758" s="42"/>
      <c r="GG758" s="42"/>
      <c r="GH758" s="42"/>
      <c r="GI758" s="42"/>
      <c r="GJ758" s="42"/>
      <c r="GK758" s="42"/>
      <c r="GL758" s="42"/>
      <c r="GM758" s="154">
        <f>'[1]Automation Master'!$B$10*FQ758*FO758</f>
        <v>0</v>
      </c>
      <c r="GN758" s="155">
        <f>'[1]Automation Master'!$B$11*FO758*FQ758+GM758</f>
        <v>0</v>
      </c>
      <c r="GO758" s="155">
        <f>'[1]Automation Master'!$B$12*FO758*FQ758+GN758</f>
        <v>0</v>
      </c>
      <c r="GP758" s="155">
        <f>'[1]Automation Master'!$B$13*FO758*FQ758+GO758</f>
        <v>0</v>
      </c>
      <c r="GQ758" s="155">
        <f>'[1]Automation Master'!$C$10*FO758*FQ758+GP758</f>
        <v>0</v>
      </c>
      <c r="GR758" s="155">
        <f>'[1]Automation Master'!$C$11*FO758*FQ758+GQ758</f>
        <v>0</v>
      </c>
      <c r="GS758" s="155">
        <f>'[1]Automation Master'!$C$12*FO758*FQ758+GR758</f>
        <v>0</v>
      </c>
      <c r="GT758" s="155">
        <f>'[1]Automation Master'!$C$13*FO758*FQ758+GS758</f>
        <v>0</v>
      </c>
      <c r="GU758" s="155">
        <f>'[1]Automation Master'!$D$10*FO758*FQ758+GT758</f>
        <v>0</v>
      </c>
      <c r="GV758" s="155">
        <f>'[1]Automation Master'!$D$11*FO758*FQ758+GU758</f>
        <v>0</v>
      </c>
      <c r="GW758" s="155">
        <f>'[1]Automation Master'!$D$12*FO758*FQ758+GV758</f>
        <v>0</v>
      </c>
      <c r="GX758" s="155">
        <f>'[1]Automation Master'!$D$13*FO758*FQ758+GW758</f>
        <v>0</v>
      </c>
      <c r="GY758" s="155">
        <f>'[1]Automation Master'!$E$10*FO758*FQ758+GX758</f>
        <v>0</v>
      </c>
      <c r="GZ758" s="155">
        <f>'[1]Automation Master'!$E$11*FO758*FQ758+GY758</f>
        <v>0</v>
      </c>
      <c r="HA758" s="155">
        <f>'[1]Automation Master'!$E$12*FO758*FQ758+GZ758</f>
        <v>0</v>
      </c>
      <c r="HB758" s="155">
        <f>'[1]Automation Master'!$E$13*FO758*FQ758+HA758</f>
        <v>0</v>
      </c>
      <c r="HC758" s="155">
        <f>'[1]Automation Master'!$F$10*FO758*FQ758+HB758</f>
        <v>0</v>
      </c>
      <c r="HD758" s="155">
        <f>'[1]Automation Master'!$F$11*FO758*FQ758+HC758</f>
        <v>0</v>
      </c>
      <c r="HE758" s="155">
        <f>'[1]Automation Master'!$F$12*FO758*FQ758+HD758</f>
        <v>0</v>
      </c>
      <c r="HF758" s="156">
        <f>'[1]Automation Master'!$F$13*FO758*FQ758+HE758</f>
        <v>0</v>
      </c>
      <c r="HG758" s="157"/>
      <c r="HH758" s="157"/>
      <c r="HI758" s="157"/>
      <c r="HJ758" s="157"/>
      <c r="HK758" s="157"/>
      <c r="HL758" s="157"/>
      <c r="HM758" s="157"/>
      <c r="HN758" s="157"/>
      <c r="HO758" s="157"/>
      <c r="HP758" s="157"/>
      <c r="HQ758" s="157"/>
      <c r="HR758" s="157"/>
      <c r="HS758" s="157"/>
      <c r="HT758" s="157"/>
      <c r="HU758" s="157"/>
      <c r="HV758" s="157"/>
      <c r="HW758" s="157"/>
      <c r="HX758" s="157"/>
      <c r="HY758" s="42"/>
      <c r="HZ758" s="42"/>
      <c r="IA758" s="148">
        <f t="shared" si="949"/>
        <v>20</v>
      </c>
      <c r="IB758" s="148">
        <f t="shared" si="950"/>
        <v>20</v>
      </c>
      <c r="IC758" s="148">
        <f t="shared" si="951"/>
        <v>20</v>
      </c>
      <c r="ID758" s="148">
        <f t="shared" si="952"/>
        <v>20</v>
      </c>
      <c r="IE758" s="148">
        <f t="shared" si="953"/>
        <v>20</v>
      </c>
      <c r="IH758">
        <f t="shared" si="954"/>
        <v>19.786435067361939</v>
      </c>
      <c r="II758">
        <f t="shared" si="955"/>
        <v>19.635551442453149</v>
      </c>
      <c r="IJ758">
        <f t="shared" si="956"/>
        <v>19.528768976134117</v>
      </c>
      <c r="IK758">
        <f t="shared" si="957"/>
        <v>19.453391233159515</v>
      </c>
      <c r="IL758">
        <f t="shared" si="958"/>
        <v>19.453391233159515</v>
      </c>
      <c r="IN758" s="42">
        <f t="shared" si="959"/>
        <v>1.0678246631903043E-2</v>
      </c>
      <c r="IO758" s="42">
        <f t="shared" si="960"/>
        <v>1.8222427877342538E-2</v>
      </c>
      <c r="IP758" s="42">
        <f t="shared" si="961"/>
        <v>2.3561551193294152E-2</v>
      </c>
      <c r="IQ758" s="42">
        <f t="shared" si="962"/>
        <v>2.7330438342024265E-2</v>
      </c>
      <c r="IR758" s="42">
        <f t="shared" si="963"/>
        <v>2.7330438342024265E-2</v>
      </c>
      <c r="IT758" s="9">
        <f t="shared" si="939"/>
        <v>0</v>
      </c>
      <c r="IU758" s="9">
        <f t="shared" si="940"/>
        <v>0</v>
      </c>
      <c r="IV758" s="9">
        <f t="shared" si="941"/>
        <v>0</v>
      </c>
      <c r="IW758" s="9">
        <f t="shared" si="942"/>
        <v>0</v>
      </c>
      <c r="IX758" s="9">
        <f t="shared" si="943"/>
        <v>0</v>
      </c>
    </row>
    <row r="759" spans="1:258" ht="15.75" hidden="1" thickBot="1" x14ac:dyDescent="0.3">
      <c r="A759">
        <v>26</v>
      </c>
      <c r="B759" t="s">
        <v>611</v>
      </c>
      <c r="C759" t="s">
        <v>311</v>
      </c>
      <c r="D759" t="s">
        <v>288</v>
      </c>
      <c r="E759" t="s">
        <v>612</v>
      </c>
      <c r="F759" t="s">
        <v>290</v>
      </c>
      <c r="G759" t="s">
        <v>256</v>
      </c>
      <c r="H759">
        <v>5</v>
      </c>
      <c r="I759">
        <v>21</v>
      </c>
      <c r="L759">
        <v>5</v>
      </c>
      <c r="M759">
        <v>21</v>
      </c>
      <c r="Q759">
        <v>1</v>
      </c>
      <c r="T759">
        <v>2</v>
      </c>
      <c r="U759">
        <v>2</v>
      </c>
      <c r="X759">
        <v>21</v>
      </c>
      <c r="Y759">
        <v>5</v>
      </c>
      <c r="AA759">
        <v>21</v>
      </c>
      <c r="AB759">
        <v>3</v>
      </c>
      <c r="AG759">
        <v>2</v>
      </c>
      <c r="AL759">
        <v>21</v>
      </c>
      <c r="AT759">
        <v>26</v>
      </c>
      <c r="AU759">
        <v>0</v>
      </c>
      <c r="AV759">
        <v>0</v>
      </c>
      <c r="AW759">
        <v>26</v>
      </c>
      <c r="AX759">
        <v>0</v>
      </c>
      <c r="BB759">
        <f t="shared" si="914"/>
        <v>26</v>
      </c>
      <c r="BD759">
        <f t="shared" si="915"/>
        <v>26</v>
      </c>
      <c r="BE759">
        <f t="shared" si="916"/>
        <v>26</v>
      </c>
      <c r="BF759">
        <f t="shared" si="917"/>
        <v>26</v>
      </c>
      <c r="BH759">
        <f t="shared" si="918"/>
        <v>0</v>
      </c>
      <c r="BK759" s="45">
        <f>IF(G759="MEA",'[1]Net Hire Rate'!$E$7,IF(G759="AMR",'[1]Net Hire Rate'!$F$7,IF(G759="EUR",'[1]Net Hire Rate'!$G$7,IF(G759="APAC",'[1]Net Hire Rate'!$H$7,0))))</f>
        <v>1.6761041902604757E-3</v>
      </c>
      <c r="BL759" s="45">
        <f>IF(G759="MEA",'[1]Net Hire Rate'!$E$8,IF(G759="AMR",'[1]Net Hire Rate'!$F$8,IF(G759="EUR",'[1]Net Hire Rate'!$G$8,IF(G759="APAC",'[1]Net Hire Rate'!$H$8,0))))</f>
        <v>1.6761041902604757E-3</v>
      </c>
      <c r="BM759" s="45">
        <f>IF(G759="MEA",'[1]Net Hire Rate'!$E$9,IF(G759="AMR",'[1]Net Hire Rate'!$F$9,IF(G759="EUR",'[1]Net Hire Rate'!$G$9,IF(G759="APAC",'[1]Net Hire Rate'!$H$9,0))))</f>
        <v>1.6761041902604757E-3</v>
      </c>
      <c r="BN759" s="45">
        <f>IF(G759="MEA",'[1]Net Hire Rate'!$E$10,IF(G759="AMR",'[1]Net Hire Rate'!$F$10,IF(G759="EUR",'[1]Net Hire Rate'!$G$10,IF(G759="APAC",'[1]Net Hire Rate'!$H$10,0))))</f>
        <v>1.6761041902604757E-3</v>
      </c>
      <c r="BO759" s="45">
        <f>IF(G759="MEA",'[1]Net Hire Rate'!$E$11,IF(G759="AMR",'[1]Net Hire Rate'!$F$11,IF(G759="EUR",'[1]Net Hire Rate'!$G$11,IF(G759="APAC",'[1]Net Hire Rate'!$H$11,0))))</f>
        <v>1.6761041902604757E-3</v>
      </c>
      <c r="BP759" s="45">
        <f>IF(G759="MEA",'[1]Net Hire Rate'!$E$12,IF(G759="AMR",'[1]Net Hire Rate'!$F$12,IF(G759="EUR",'[1]Net Hire Rate'!$G$12,IF(G759="APAC",'[1]Net Hire Rate'!$H$12,0))))</f>
        <v>1.6761041902604757E-3</v>
      </c>
      <c r="BQ759" s="147">
        <f t="shared" si="919"/>
        <v>26</v>
      </c>
      <c r="BR759" s="147">
        <f t="shared" si="902"/>
        <v>26</v>
      </c>
      <c r="BS759" s="147">
        <f t="shared" si="920"/>
        <v>26.043578708946772</v>
      </c>
      <c r="BT759" s="148">
        <f t="shared" si="903"/>
        <v>26.043578708946772</v>
      </c>
      <c r="BU759" s="149">
        <f t="shared" si="921"/>
        <v>26.087230460350213</v>
      </c>
      <c r="BV759" s="148">
        <f t="shared" si="904"/>
        <v>26.087230460350213</v>
      </c>
      <c r="BW759" s="148">
        <f t="shared" si="922"/>
        <v>26.130955376637097</v>
      </c>
      <c r="BX759" s="148">
        <f t="shared" si="905"/>
        <v>26.130955376637097</v>
      </c>
      <c r="BY759" s="148">
        <f t="shared" si="923"/>
        <v>26.174753580439386</v>
      </c>
      <c r="BZ759" s="148">
        <f t="shared" si="906"/>
        <v>26.174753580439386</v>
      </c>
      <c r="CA759" s="148">
        <f t="shared" si="924"/>
        <v>26.218625194594594</v>
      </c>
      <c r="CB759" s="148">
        <f t="shared" si="907"/>
        <v>26.218625194594594</v>
      </c>
      <c r="CC759" s="148"/>
      <c r="CD759" s="38"/>
      <c r="CE759" s="38"/>
      <c r="CF759" s="38"/>
      <c r="CG759" s="38"/>
      <c r="CH759" s="38"/>
      <c r="CI759" s="38"/>
      <c r="CJ759" s="38"/>
      <c r="CK759" s="41"/>
      <c r="CL759" s="41"/>
      <c r="CM759" s="40"/>
      <c r="CN759" s="41"/>
      <c r="CO759" s="41"/>
      <c r="CP759" s="41"/>
      <c r="CQ759" s="41"/>
      <c r="CR759" s="41"/>
      <c r="CS759" s="41"/>
      <c r="CT759" s="41"/>
      <c r="CU759" s="40"/>
      <c r="CV759" s="41"/>
      <c r="CW759" s="41"/>
      <c r="CX759" s="41"/>
      <c r="CY759" s="41"/>
      <c r="CZ759" s="41"/>
      <c r="DA759" s="41"/>
      <c r="DB759" s="41"/>
      <c r="DC759" s="40"/>
      <c r="DD759" s="41"/>
      <c r="DE759" s="41"/>
      <c r="DF759" s="41"/>
      <c r="DG759" s="41"/>
      <c r="DH759" s="41"/>
      <c r="DI759" s="41"/>
      <c r="DJ759" s="41"/>
      <c r="DK759" s="40"/>
      <c r="DL759" s="41"/>
      <c r="DM759" s="41"/>
      <c r="DN759" s="41"/>
      <c r="DO759" s="41"/>
      <c r="DP759" s="41"/>
      <c r="DQ759" s="41"/>
      <c r="DR759" s="15"/>
      <c r="DS759" s="151">
        <f t="shared" si="908"/>
        <v>26</v>
      </c>
      <c r="DT759" s="152">
        <f t="shared" si="909"/>
        <v>0</v>
      </c>
      <c r="DU759" s="7">
        <f t="shared" si="910"/>
        <v>0</v>
      </c>
      <c r="DV759" s="7">
        <f t="shared" si="911"/>
        <v>0</v>
      </c>
      <c r="DW759">
        <f t="shared" si="912"/>
        <v>0</v>
      </c>
      <c r="DX759">
        <f t="shared" si="913"/>
        <v>0</v>
      </c>
      <c r="DZ759">
        <f t="shared" si="925"/>
        <v>26</v>
      </c>
      <c r="EA759">
        <f t="shared" si="926"/>
        <v>26</v>
      </c>
      <c r="EB759">
        <f t="shared" si="927"/>
        <v>26</v>
      </c>
      <c r="EC759">
        <f t="shared" si="928"/>
        <v>26</v>
      </c>
      <c r="ED759">
        <f t="shared" si="929"/>
        <v>26</v>
      </c>
      <c r="EE759">
        <f t="shared" si="930"/>
        <v>26</v>
      </c>
      <c r="EG759">
        <f t="shared" si="931"/>
        <v>26</v>
      </c>
      <c r="EH759">
        <f t="shared" si="932"/>
        <v>26</v>
      </c>
      <c r="EI759">
        <f t="shared" si="933"/>
        <v>26</v>
      </c>
      <c r="EJ759">
        <f t="shared" si="934"/>
        <v>26</v>
      </c>
      <c r="EK759">
        <f t="shared" si="935"/>
        <v>26</v>
      </c>
      <c r="EM759">
        <f>IF($EM$9='[1]L&amp;D Numbers'!$E$6,'[1]L&amp;D Numbers'!$E$7)</f>
        <v>350</v>
      </c>
      <c r="EN759">
        <f>IF($EN$9='[1]L&amp;D Numbers'!$F$6,'[1]L&amp;D Numbers'!$F$7)</f>
        <v>2000</v>
      </c>
      <c r="EO759">
        <f>IF($EO$9='[1]L&amp;D Numbers'!$G$6,'[1]L&amp;D Numbers'!$G$7)</f>
        <v>2000</v>
      </c>
      <c r="EP759">
        <f>IF($EP$9='[1]L&amp;D Numbers'!$H$6,'[1]L&amp;D Numbers'!$H$7)</f>
        <v>2000</v>
      </c>
      <c r="EQ759">
        <f>IF($EQ$9='[1]L&amp;D Numbers'!$I$6,'[1]L&amp;D Numbers'!$I$7)</f>
        <v>2000</v>
      </c>
      <c r="ER759">
        <f>IF($ER$9='[1]L&amp;D Numbers'!$J$6,'[1]L&amp;D Numbers'!$J$7)</f>
        <v>0</v>
      </c>
      <c r="ET759" s="45">
        <f>'[1]L&amp;D Master'!$E$10</f>
        <v>1.0678246631903041E-2</v>
      </c>
      <c r="EU759" s="45">
        <f>ET759+'[1]L&amp;D Master'!$F$10</f>
        <v>1.8222427877342538E-2</v>
      </c>
      <c r="EV759" s="45">
        <f>EU759+'[1]L&amp;D Master'!$G$10</f>
        <v>2.3561551193294058E-2</v>
      </c>
      <c r="EW759" s="45">
        <f>EV759+'[1]L&amp;D Master'!$H$10</f>
        <v>2.7330438342024234E-2</v>
      </c>
      <c r="EX759" s="45">
        <f>EW759+'[1]L&amp;D Master'!$I$10</f>
        <v>2.9999999999999995E-2</v>
      </c>
      <c r="EY759" s="45"/>
      <c r="EZ759" s="45">
        <f t="shared" si="936"/>
        <v>1.0678246631903041E-2</v>
      </c>
      <c r="FA759" s="45">
        <f t="shared" si="937"/>
        <v>1.8222427877342538E-2</v>
      </c>
      <c r="FB759" s="45">
        <f t="shared" si="937"/>
        <v>2.3561551193294058E-2</v>
      </c>
      <c r="FC759" s="45">
        <f t="shared" si="937"/>
        <v>2.7330438342024234E-2</v>
      </c>
      <c r="FD759" s="45">
        <f t="shared" si="937"/>
        <v>2.7330438342024234E-2</v>
      </c>
      <c r="FE759" s="45"/>
      <c r="FF759">
        <f t="shared" si="944"/>
        <v>25.722365587570518</v>
      </c>
      <c r="FG759">
        <f t="shared" si="945"/>
        <v>25.526216875189096</v>
      </c>
      <c r="FH759">
        <f t="shared" si="946"/>
        <v>25.387399668974354</v>
      </c>
      <c r="FI759">
        <f t="shared" si="947"/>
        <v>25.289408603107372</v>
      </c>
      <c r="FJ759">
        <f t="shared" si="948"/>
        <v>25.289408603107372</v>
      </c>
      <c r="FL759" s="34"/>
      <c r="FM759" s="34"/>
      <c r="FN759" s="34"/>
      <c r="FO759" s="34"/>
      <c r="FP759" s="34"/>
      <c r="FQ759" s="153">
        <f t="shared" si="938"/>
        <v>0.125</v>
      </c>
      <c r="FR759" s="153"/>
      <c r="FS759" s="42"/>
      <c r="FT759" s="42"/>
      <c r="FU759" s="42"/>
      <c r="FV759" s="42"/>
      <c r="FW759" s="42"/>
      <c r="FX759" s="42"/>
      <c r="FY759" s="42"/>
      <c r="FZ759" s="42"/>
      <c r="GA759" s="42"/>
      <c r="GB759" s="42"/>
      <c r="GC759" s="42"/>
      <c r="GD759" s="42"/>
      <c r="GE759" s="42"/>
      <c r="GF759" s="42"/>
      <c r="GG759" s="42"/>
      <c r="GH759" s="42"/>
      <c r="GI759" s="42"/>
      <c r="GJ759" s="42"/>
      <c r="GK759" s="42"/>
      <c r="GL759" s="42"/>
      <c r="GM759" s="154">
        <f>'[1]Automation Master'!$B$10*FQ759*FO759</f>
        <v>0</v>
      </c>
      <c r="GN759" s="155">
        <f>'[1]Automation Master'!$B$11*FO759*FQ759+GM759</f>
        <v>0</v>
      </c>
      <c r="GO759" s="155">
        <f>'[1]Automation Master'!$B$12*FO759*FQ759+GN759</f>
        <v>0</v>
      </c>
      <c r="GP759" s="155">
        <f>'[1]Automation Master'!$B$13*FO759*FQ759+GO759</f>
        <v>0</v>
      </c>
      <c r="GQ759" s="155">
        <f>'[1]Automation Master'!$C$10*FO759*FQ759+GP759</f>
        <v>0</v>
      </c>
      <c r="GR759" s="155">
        <f>'[1]Automation Master'!$C$11*FO759*FQ759+GQ759</f>
        <v>0</v>
      </c>
      <c r="GS759" s="155">
        <f>'[1]Automation Master'!$C$12*FO759*FQ759+GR759</f>
        <v>0</v>
      </c>
      <c r="GT759" s="155">
        <f>'[1]Automation Master'!$C$13*FO759*FQ759+GS759</f>
        <v>0</v>
      </c>
      <c r="GU759" s="155">
        <f>'[1]Automation Master'!$D$10*FO759*FQ759+GT759</f>
        <v>0</v>
      </c>
      <c r="GV759" s="155">
        <f>'[1]Automation Master'!$D$11*FO759*FQ759+GU759</f>
        <v>0</v>
      </c>
      <c r="GW759" s="155">
        <f>'[1]Automation Master'!$D$12*FO759*FQ759+GV759</f>
        <v>0</v>
      </c>
      <c r="GX759" s="155">
        <f>'[1]Automation Master'!$D$13*FO759*FQ759+GW759</f>
        <v>0</v>
      </c>
      <c r="GY759" s="155">
        <f>'[1]Automation Master'!$E$10*FO759*FQ759+GX759</f>
        <v>0</v>
      </c>
      <c r="GZ759" s="155">
        <f>'[1]Automation Master'!$E$11*FO759*FQ759+GY759</f>
        <v>0</v>
      </c>
      <c r="HA759" s="155">
        <f>'[1]Automation Master'!$E$12*FO759*FQ759+GZ759</f>
        <v>0</v>
      </c>
      <c r="HB759" s="155">
        <f>'[1]Automation Master'!$E$13*FO759*FQ759+HA759</f>
        <v>0</v>
      </c>
      <c r="HC759" s="155">
        <f>'[1]Automation Master'!$F$10*FO759*FQ759+HB759</f>
        <v>0</v>
      </c>
      <c r="HD759" s="155">
        <f>'[1]Automation Master'!$F$11*FO759*FQ759+HC759</f>
        <v>0</v>
      </c>
      <c r="HE759" s="155">
        <f>'[1]Automation Master'!$F$12*FO759*FQ759+HD759</f>
        <v>0</v>
      </c>
      <c r="HF759" s="156">
        <f>'[1]Automation Master'!$F$13*FO759*FQ759+HE759</f>
        <v>0</v>
      </c>
      <c r="HG759" s="157"/>
      <c r="HH759" s="157"/>
      <c r="HI759" s="157"/>
      <c r="HJ759" s="157"/>
      <c r="HK759" s="157"/>
      <c r="HL759" s="157"/>
      <c r="HM759" s="157"/>
      <c r="HN759" s="157"/>
      <c r="HO759" s="157"/>
      <c r="HP759" s="157"/>
      <c r="HQ759" s="157"/>
      <c r="HR759" s="157"/>
      <c r="HS759" s="157"/>
      <c r="HT759" s="157"/>
      <c r="HU759" s="157"/>
      <c r="HV759" s="157"/>
      <c r="HW759" s="157"/>
      <c r="HX759" s="157"/>
      <c r="HY759" s="42"/>
      <c r="HZ759" s="42"/>
      <c r="IA759" s="148">
        <f t="shared" si="949"/>
        <v>26</v>
      </c>
      <c r="IB759" s="148">
        <f t="shared" si="950"/>
        <v>26</v>
      </c>
      <c r="IC759" s="148">
        <f t="shared" si="951"/>
        <v>26</v>
      </c>
      <c r="ID759" s="148">
        <f t="shared" si="952"/>
        <v>26</v>
      </c>
      <c r="IE759" s="148">
        <f t="shared" si="953"/>
        <v>26</v>
      </c>
      <c r="IH759">
        <f t="shared" si="954"/>
        <v>25.722365587570518</v>
      </c>
      <c r="II759">
        <f t="shared" si="955"/>
        <v>25.526216875189096</v>
      </c>
      <c r="IJ759">
        <f t="shared" si="956"/>
        <v>25.387399668974354</v>
      </c>
      <c r="IK759">
        <f t="shared" si="957"/>
        <v>25.289408603107372</v>
      </c>
      <c r="IL759">
        <f t="shared" si="958"/>
        <v>25.289408603107372</v>
      </c>
      <c r="IN759" s="42">
        <f t="shared" si="959"/>
        <v>1.067824663190314E-2</v>
      </c>
      <c r="IO759" s="42">
        <f t="shared" si="960"/>
        <v>1.8222427877342458E-2</v>
      </c>
      <c r="IP759" s="42">
        <f t="shared" si="961"/>
        <v>2.3561551193294096E-2</v>
      </c>
      <c r="IQ759" s="42">
        <f t="shared" si="962"/>
        <v>2.7330438342024158E-2</v>
      </c>
      <c r="IR759" s="42">
        <f t="shared" si="963"/>
        <v>2.7330438342024158E-2</v>
      </c>
      <c r="IT759" s="9">
        <f t="shared" si="939"/>
        <v>0</v>
      </c>
      <c r="IU759" s="9">
        <f t="shared" si="940"/>
        <v>0</v>
      </c>
      <c r="IV759" s="9">
        <f t="shared" si="941"/>
        <v>0</v>
      </c>
      <c r="IW759" s="9">
        <f t="shared" si="942"/>
        <v>0</v>
      </c>
      <c r="IX759" s="9">
        <f t="shared" si="943"/>
        <v>0</v>
      </c>
    </row>
    <row r="760" spans="1:258" ht="15.75" hidden="1" thickBot="1" x14ac:dyDescent="0.3">
      <c r="A760">
        <v>27</v>
      </c>
      <c r="B760" t="s">
        <v>611</v>
      </c>
      <c r="C760" t="s">
        <v>295</v>
      </c>
      <c r="D760" t="s">
        <v>288</v>
      </c>
      <c r="E760" t="s">
        <v>612</v>
      </c>
      <c r="F760" t="s">
        <v>290</v>
      </c>
      <c r="G760" t="s">
        <v>256</v>
      </c>
      <c r="H760">
        <v>25</v>
      </c>
      <c r="I760">
        <v>2</v>
      </c>
      <c r="K760">
        <v>1</v>
      </c>
      <c r="L760">
        <v>24</v>
      </c>
      <c r="M760">
        <v>2</v>
      </c>
      <c r="Q760">
        <v>1</v>
      </c>
      <c r="R760">
        <v>5</v>
      </c>
      <c r="S760">
        <v>17</v>
      </c>
      <c r="T760">
        <v>2</v>
      </c>
      <c r="X760">
        <v>2</v>
      </c>
      <c r="Y760">
        <v>25</v>
      </c>
      <c r="AA760">
        <v>2</v>
      </c>
      <c r="AB760">
        <v>22</v>
      </c>
      <c r="AE760">
        <v>3</v>
      </c>
      <c r="AL760">
        <v>2</v>
      </c>
      <c r="AT760">
        <v>27</v>
      </c>
      <c r="AU760">
        <v>27</v>
      </c>
      <c r="AV760">
        <v>0</v>
      </c>
      <c r="AW760">
        <v>0</v>
      </c>
      <c r="AX760">
        <v>0</v>
      </c>
      <c r="BB760">
        <f t="shared" si="914"/>
        <v>27</v>
      </c>
      <c r="BD760">
        <f t="shared" si="915"/>
        <v>27</v>
      </c>
      <c r="BE760">
        <f t="shared" si="916"/>
        <v>27</v>
      </c>
      <c r="BF760">
        <f t="shared" si="917"/>
        <v>27</v>
      </c>
      <c r="BH760">
        <f t="shared" si="918"/>
        <v>0</v>
      </c>
      <c r="BK760" s="45">
        <f>IF(G760="MEA",'[1]Net Hire Rate'!$E$7,IF(G760="AMR",'[1]Net Hire Rate'!$F$7,IF(G760="EUR",'[1]Net Hire Rate'!$G$7,IF(G760="APAC",'[1]Net Hire Rate'!$H$7,0))))</f>
        <v>1.6761041902604757E-3</v>
      </c>
      <c r="BL760" s="45">
        <f>IF(G760="MEA",'[1]Net Hire Rate'!$E$8,IF(G760="AMR",'[1]Net Hire Rate'!$F$8,IF(G760="EUR",'[1]Net Hire Rate'!$G$8,IF(G760="APAC",'[1]Net Hire Rate'!$H$8,0))))</f>
        <v>1.6761041902604757E-3</v>
      </c>
      <c r="BM760" s="45">
        <f>IF(G760="MEA",'[1]Net Hire Rate'!$E$9,IF(G760="AMR",'[1]Net Hire Rate'!$F$9,IF(G760="EUR",'[1]Net Hire Rate'!$G$9,IF(G760="APAC",'[1]Net Hire Rate'!$H$9,0))))</f>
        <v>1.6761041902604757E-3</v>
      </c>
      <c r="BN760" s="45">
        <f>IF(G760="MEA",'[1]Net Hire Rate'!$E$10,IF(G760="AMR",'[1]Net Hire Rate'!$F$10,IF(G760="EUR",'[1]Net Hire Rate'!$G$10,IF(G760="APAC",'[1]Net Hire Rate'!$H$10,0))))</f>
        <v>1.6761041902604757E-3</v>
      </c>
      <c r="BO760" s="45">
        <f>IF(G760="MEA",'[1]Net Hire Rate'!$E$11,IF(G760="AMR",'[1]Net Hire Rate'!$F$11,IF(G760="EUR",'[1]Net Hire Rate'!$G$11,IF(G760="APAC",'[1]Net Hire Rate'!$H$11,0))))</f>
        <v>1.6761041902604757E-3</v>
      </c>
      <c r="BP760" s="45">
        <f>IF(G760="MEA",'[1]Net Hire Rate'!$E$12,IF(G760="AMR",'[1]Net Hire Rate'!$F$12,IF(G760="EUR",'[1]Net Hire Rate'!$G$12,IF(G760="APAC",'[1]Net Hire Rate'!$H$12,0))))</f>
        <v>1.6761041902604757E-3</v>
      </c>
      <c r="BQ760" s="147">
        <f t="shared" si="919"/>
        <v>27</v>
      </c>
      <c r="BR760" s="147">
        <f t="shared" si="902"/>
        <v>27</v>
      </c>
      <c r="BS760" s="147">
        <f t="shared" si="920"/>
        <v>27.045254813137031</v>
      </c>
      <c r="BT760" s="148">
        <f t="shared" si="903"/>
        <v>27.045254813137031</v>
      </c>
      <c r="BU760" s="149">
        <f t="shared" si="921"/>
        <v>27.090585478055992</v>
      </c>
      <c r="BV760" s="148">
        <f t="shared" si="904"/>
        <v>27.090585478055992</v>
      </c>
      <c r="BW760" s="148">
        <f t="shared" si="922"/>
        <v>27.135992121892372</v>
      </c>
      <c r="BX760" s="148">
        <f t="shared" si="905"/>
        <v>27.135992121892372</v>
      </c>
      <c r="BY760" s="148">
        <f t="shared" si="923"/>
        <v>27.181474871994748</v>
      </c>
      <c r="BZ760" s="148">
        <f t="shared" si="906"/>
        <v>27.181474871994748</v>
      </c>
      <c r="CA760" s="148">
        <f t="shared" si="924"/>
        <v>27.227033855925157</v>
      </c>
      <c r="CB760" s="148">
        <f t="shared" si="907"/>
        <v>27.227033855925157</v>
      </c>
      <c r="CC760" s="148"/>
      <c r="CD760" s="38"/>
      <c r="CE760" s="38"/>
      <c r="CF760" s="38"/>
      <c r="CG760" s="38"/>
      <c r="CH760" s="38"/>
      <c r="CI760" s="38"/>
      <c r="CJ760" s="38"/>
      <c r="CK760" s="41"/>
      <c r="CL760" s="41"/>
      <c r="CM760" s="40"/>
      <c r="CN760" s="41"/>
      <c r="CO760" s="41"/>
      <c r="CP760" s="41"/>
      <c r="CQ760" s="41"/>
      <c r="CR760" s="41"/>
      <c r="CS760" s="41"/>
      <c r="CT760" s="41"/>
      <c r="CU760" s="40"/>
      <c r="CV760" s="41"/>
      <c r="CW760" s="41"/>
      <c r="CX760" s="41"/>
      <c r="CY760" s="41"/>
      <c r="CZ760" s="41"/>
      <c r="DA760" s="41"/>
      <c r="DB760" s="41"/>
      <c r="DC760" s="40"/>
      <c r="DD760" s="41"/>
      <c r="DE760" s="41"/>
      <c r="DF760" s="41"/>
      <c r="DG760" s="41"/>
      <c r="DH760" s="41"/>
      <c r="DI760" s="41"/>
      <c r="DJ760" s="41"/>
      <c r="DK760" s="40"/>
      <c r="DL760" s="41"/>
      <c r="DM760" s="41"/>
      <c r="DN760" s="41"/>
      <c r="DO760" s="41"/>
      <c r="DP760" s="41"/>
      <c r="DQ760" s="41"/>
      <c r="DR760" s="15"/>
      <c r="DS760" s="151">
        <f t="shared" si="908"/>
        <v>27</v>
      </c>
      <c r="DT760" s="152">
        <f t="shared" si="909"/>
        <v>0</v>
      </c>
      <c r="DU760" s="7">
        <f t="shared" si="910"/>
        <v>0</v>
      </c>
      <c r="DV760" s="7">
        <f t="shared" si="911"/>
        <v>0</v>
      </c>
      <c r="DW760">
        <f t="shared" si="912"/>
        <v>0</v>
      </c>
      <c r="DX760">
        <f t="shared" si="913"/>
        <v>0</v>
      </c>
      <c r="DZ760">
        <f t="shared" si="925"/>
        <v>27</v>
      </c>
      <c r="EA760">
        <f t="shared" si="926"/>
        <v>27</v>
      </c>
      <c r="EB760">
        <f t="shared" si="927"/>
        <v>27</v>
      </c>
      <c r="EC760">
        <f t="shared" si="928"/>
        <v>27</v>
      </c>
      <c r="ED760">
        <f t="shared" si="929"/>
        <v>27</v>
      </c>
      <c r="EE760">
        <f t="shared" si="930"/>
        <v>27</v>
      </c>
      <c r="EG760">
        <f t="shared" si="931"/>
        <v>27</v>
      </c>
      <c r="EH760">
        <f t="shared" si="932"/>
        <v>27</v>
      </c>
      <c r="EI760">
        <f t="shared" si="933"/>
        <v>27</v>
      </c>
      <c r="EJ760">
        <f t="shared" si="934"/>
        <v>27</v>
      </c>
      <c r="EK760">
        <f t="shared" si="935"/>
        <v>27</v>
      </c>
      <c r="EM760">
        <f>IF($EM$9='[1]L&amp;D Numbers'!$E$6,'[1]L&amp;D Numbers'!$E$7)</f>
        <v>350</v>
      </c>
      <c r="EN760">
        <f>IF($EN$9='[1]L&amp;D Numbers'!$F$6,'[1]L&amp;D Numbers'!$F$7)</f>
        <v>2000</v>
      </c>
      <c r="EO760">
        <f>IF($EO$9='[1]L&amp;D Numbers'!$G$6,'[1]L&amp;D Numbers'!$G$7)</f>
        <v>2000</v>
      </c>
      <c r="EP760">
        <f>IF($EP$9='[1]L&amp;D Numbers'!$H$6,'[1]L&amp;D Numbers'!$H$7)</f>
        <v>2000</v>
      </c>
      <c r="EQ760">
        <f>IF($EQ$9='[1]L&amp;D Numbers'!$I$6,'[1]L&amp;D Numbers'!$I$7)</f>
        <v>2000</v>
      </c>
      <c r="ER760">
        <f>IF($ER$9='[1]L&amp;D Numbers'!$J$6,'[1]L&amp;D Numbers'!$J$7)</f>
        <v>0</v>
      </c>
      <c r="ET760" s="45">
        <f>'[1]L&amp;D Master'!$E$10</f>
        <v>1.0678246631903041E-2</v>
      </c>
      <c r="EU760" s="45">
        <f>ET760+'[1]L&amp;D Master'!$F$10</f>
        <v>1.8222427877342538E-2</v>
      </c>
      <c r="EV760" s="45">
        <f>EU760+'[1]L&amp;D Master'!$G$10</f>
        <v>2.3561551193294058E-2</v>
      </c>
      <c r="EW760" s="45">
        <f>EV760+'[1]L&amp;D Master'!$H$10</f>
        <v>2.7330438342024234E-2</v>
      </c>
      <c r="EX760" s="45">
        <f>EW760+'[1]L&amp;D Master'!$I$10</f>
        <v>2.9999999999999995E-2</v>
      </c>
      <c r="EY760" s="45"/>
      <c r="EZ760" s="45">
        <f t="shared" si="936"/>
        <v>1.0678246631903041E-2</v>
      </c>
      <c r="FA760" s="45">
        <f t="shared" si="937"/>
        <v>1.8222427877342538E-2</v>
      </c>
      <c r="FB760" s="45">
        <f t="shared" si="937"/>
        <v>2.3561551193294058E-2</v>
      </c>
      <c r="FC760" s="45">
        <f t="shared" si="937"/>
        <v>2.7330438342024234E-2</v>
      </c>
      <c r="FD760" s="45">
        <f t="shared" si="937"/>
        <v>2.7330438342024234E-2</v>
      </c>
      <c r="FE760" s="45"/>
      <c r="FF760">
        <f t="shared" si="944"/>
        <v>26.711687340938617</v>
      </c>
      <c r="FG760">
        <f t="shared" si="945"/>
        <v>26.507994447311752</v>
      </c>
      <c r="FH760">
        <f t="shared" si="946"/>
        <v>26.363838117781061</v>
      </c>
      <c r="FI760">
        <f t="shared" si="947"/>
        <v>26.262078164765345</v>
      </c>
      <c r="FJ760">
        <f t="shared" si="948"/>
        <v>26.262078164765345</v>
      </c>
      <c r="FL760" s="34"/>
      <c r="FM760" s="34"/>
      <c r="FN760" s="34"/>
      <c r="FO760" s="34"/>
      <c r="FP760" s="34"/>
      <c r="FQ760" s="153">
        <f t="shared" si="938"/>
        <v>0.125</v>
      </c>
      <c r="FR760" s="153"/>
      <c r="FS760" s="42"/>
      <c r="FT760" s="42"/>
      <c r="FU760" s="42"/>
      <c r="FV760" s="42"/>
      <c r="FW760" s="42"/>
      <c r="FX760" s="42"/>
      <c r="FY760" s="42"/>
      <c r="FZ760" s="42"/>
      <c r="GA760" s="42"/>
      <c r="GB760" s="42"/>
      <c r="GC760" s="42"/>
      <c r="GD760" s="42"/>
      <c r="GE760" s="42"/>
      <c r="GF760" s="42"/>
      <c r="GG760" s="42"/>
      <c r="GH760" s="42"/>
      <c r="GI760" s="42"/>
      <c r="GJ760" s="42"/>
      <c r="GK760" s="42"/>
      <c r="GL760" s="42"/>
      <c r="GM760" s="154">
        <f>'[1]Automation Master'!$B$10*FQ760*FO760</f>
        <v>0</v>
      </c>
      <c r="GN760" s="155">
        <f>'[1]Automation Master'!$B$11*FO760*FQ760+GM760</f>
        <v>0</v>
      </c>
      <c r="GO760" s="155">
        <f>'[1]Automation Master'!$B$12*FO760*FQ760+GN760</f>
        <v>0</v>
      </c>
      <c r="GP760" s="155">
        <f>'[1]Automation Master'!$B$13*FO760*FQ760+GO760</f>
        <v>0</v>
      </c>
      <c r="GQ760" s="155">
        <f>'[1]Automation Master'!$C$10*FO760*FQ760+GP760</f>
        <v>0</v>
      </c>
      <c r="GR760" s="155">
        <f>'[1]Automation Master'!$C$11*FO760*FQ760+GQ760</f>
        <v>0</v>
      </c>
      <c r="GS760" s="155">
        <f>'[1]Automation Master'!$C$12*FO760*FQ760+GR760</f>
        <v>0</v>
      </c>
      <c r="GT760" s="155">
        <f>'[1]Automation Master'!$C$13*FO760*FQ760+GS760</f>
        <v>0</v>
      </c>
      <c r="GU760" s="155">
        <f>'[1]Automation Master'!$D$10*FO760*FQ760+GT760</f>
        <v>0</v>
      </c>
      <c r="GV760" s="155">
        <f>'[1]Automation Master'!$D$11*FO760*FQ760+GU760</f>
        <v>0</v>
      </c>
      <c r="GW760" s="155">
        <f>'[1]Automation Master'!$D$12*FO760*FQ760+GV760</f>
        <v>0</v>
      </c>
      <c r="GX760" s="155">
        <f>'[1]Automation Master'!$D$13*FO760*FQ760+GW760</f>
        <v>0</v>
      </c>
      <c r="GY760" s="155">
        <f>'[1]Automation Master'!$E$10*FO760*FQ760+GX760</f>
        <v>0</v>
      </c>
      <c r="GZ760" s="155">
        <f>'[1]Automation Master'!$E$11*FO760*FQ760+GY760</f>
        <v>0</v>
      </c>
      <c r="HA760" s="155">
        <f>'[1]Automation Master'!$E$12*FO760*FQ760+GZ760</f>
        <v>0</v>
      </c>
      <c r="HB760" s="155">
        <f>'[1]Automation Master'!$E$13*FO760*FQ760+HA760</f>
        <v>0</v>
      </c>
      <c r="HC760" s="155">
        <f>'[1]Automation Master'!$F$10*FO760*FQ760+HB760</f>
        <v>0</v>
      </c>
      <c r="HD760" s="155">
        <f>'[1]Automation Master'!$F$11*FO760*FQ760+HC760</f>
        <v>0</v>
      </c>
      <c r="HE760" s="155">
        <f>'[1]Automation Master'!$F$12*FO760*FQ760+HD760</f>
        <v>0</v>
      </c>
      <c r="HF760" s="156">
        <f>'[1]Automation Master'!$F$13*FO760*FQ760+HE760</f>
        <v>0</v>
      </c>
      <c r="HG760" s="157"/>
      <c r="HH760" s="157"/>
      <c r="HI760" s="157"/>
      <c r="HJ760" s="157"/>
      <c r="HK760" s="157"/>
      <c r="HL760" s="157"/>
      <c r="HM760" s="157"/>
      <c r="HN760" s="157"/>
      <c r="HO760" s="157"/>
      <c r="HP760" s="157"/>
      <c r="HQ760" s="157"/>
      <c r="HR760" s="157"/>
      <c r="HS760" s="157"/>
      <c r="HT760" s="157"/>
      <c r="HU760" s="157"/>
      <c r="HV760" s="157"/>
      <c r="HW760" s="157"/>
      <c r="HX760" s="157"/>
      <c r="HY760" s="42"/>
      <c r="HZ760" s="42"/>
      <c r="IA760" s="148">
        <f t="shared" si="949"/>
        <v>27</v>
      </c>
      <c r="IB760" s="148">
        <f t="shared" si="950"/>
        <v>27</v>
      </c>
      <c r="IC760" s="148">
        <f t="shared" si="951"/>
        <v>27</v>
      </c>
      <c r="ID760" s="148">
        <f t="shared" si="952"/>
        <v>27</v>
      </c>
      <c r="IE760" s="148">
        <f t="shared" si="953"/>
        <v>27</v>
      </c>
      <c r="IH760">
        <f t="shared" si="954"/>
        <v>26.711687340938617</v>
      </c>
      <c r="II760">
        <f t="shared" si="955"/>
        <v>26.507994447311752</v>
      </c>
      <c r="IJ760">
        <f t="shared" si="956"/>
        <v>26.363838117781061</v>
      </c>
      <c r="IK760">
        <f t="shared" si="957"/>
        <v>26.262078164765345</v>
      </c>
      <c r="IL760">
        <f t="shared" si="958"/>
        <v>26.262078164765345</v>
      </c>
      <c r="IN760" s="42">
        <f t="shared" si="959"/>
        <v>1.0678246631903063E-2</v>
      </c>
      <c r="IO760" s="42">
        <f t="shared" si="960"/>
        <v>1.8222427877342514E-2</v>
      </c>
      <c r="IP760" s="42">
        <f t="shared" si="961"/>
        <v>2.3561551193294044E-2</v>
      </c>
      <c r="IQ760" s="42">
        <f t="shared" si="962"/>
        <v>2.7330438342024251E-2</v>
      </c>
      <c r="IR760" s="42">
        <f t="shared" si="963"/>
        <v>2.7330438342024251E-2</v>
      </c>
      <c r="IT760" s="9">
        <f t="shared" si="939"/>
        <v>0</v>
      </c>
      <c r="IU760" s="9">
        <f t="shared" si="940"/>
        <v>0</v>
      </c>
      <c r="IV760" s="9">
        <f t="shared" si="941"/>
        <v>0</v>
      </c>
      <c r="IW760" s="9">
        <f t="shared" si="942"/>
        <v>0</v>
      </c>
      <c r="IX760" s="9">
        <f t="shared" si="943"/>
        <v>0</v>
      </c>
    </row>
    <row r="761" spans="1:258" ht="15.75" hidden="1" thickBot="1" x14ac:dyDescent="0.3">
      <c r="A761">
        <v>36</v>
      </c>
      <c r="B761" t="s">
        <v>611</v>
      </c>
      <c r="C761" t="s">
        <v>293</v>
      </c>
      <c r="D761" t="s">
        <v>288</v>
      </c>
      <c r="E761" t="s">
        <v>612</v>
      </c>
      <c r="F761" t="s">
        <v>290</v>
      </c>
      <c r="G761" t="s">
        <v>256</v>
      </c>
      <c r="H761">
        <v>36</v>
      </c>
      <c r="K761">
        <v>30</v>
      </c>
      <c r="L761">
        <v>6</v>
      </c>
      <c r="R761">
        <v>11</v>
      </c>
      <c r="S761">
        <v>25</v>
      </c>
      <c r="Y761">
        <v>36</v>
      </c>
      <c r="AE761">
        <v>12</v>
      </c>
      <c r="AF761">
        <v>24</v>
      </c>
      <c r="AT761">
        <v>36</v>
      </c>
      <c r="AU761">
        <v>0</v>
      </c>
      <c r="AV761">
        <v>0</v>
      </c>
      <c r="AW761">
        <v>0</v>
      </c>
      <c r="AX761">
        <v>36</v>
      </c>
      <c r="BB761">
        <f t="shared" si="914"/>
        <v>36</v>
      </c>
      <c r="BD761">
        <f t="shared" si="915"/>
        <v>36</v>
      </c>
      <c r="BE761">
        <f t="shared" si="916"/>
        <v>36</v>
      </c>
      <c r="BF761">
        <f t="shared" si="917"/>
        <v>36</v>
      </c>
      <c r="BH761">
        <f t="shared" si="918"/>
        <v>0</v>
      </c>
      <c r="BK761" s="45">
        <f>IF(G761="MEA",'[1]Net Hire Rate'!$E$7,IF(G761="AMR",'[1]Net Hire Rate'!$F$7,IF(G761="EUR",'[1]Net Hire Rate'!$G$7,IF(G761="APAC",'[1]Net Hire Rate'!$H$7,0))))</f>
        <v>1.6761041902604757E-3</v>
      </c>
      <c r="BL761" s="45">
        <f>IF(G761="MEA",'[1]Net Hire Rate'!$E$8,IF(G761="AMR",'[1]Net Hire Rate'!$F$8,IF(G761="EUR",'[1]Net Hire Rate'!$G$8,IF(G761="APAC",'[1]Net Hire Rate'!$H$8,0))))</f>
        <v>1.6761041902604757E-3</v>
      </c>
      <c r="BM761" s="45">
        <f>IF(G761="MEA",'[1]Net Hire Rate'!$E$9,IF(G761="AMR",'[1]Net Hire Rate'!$F$9,IF(G761="EUR",'[1]Net Hire Rate'!$G$9,IF(G761="APAC",'[1]Net Hire Rate'!$H$9,0))))</f>
        <v>1.6761041902604757E-3</v>
      </c>
      <c r="BN761" s="45">
        <f>IF(G761="MEA",'[1]Net Hire Rate'!$E$10,IF(G761="AMR",'[1]Net Hire Rate'!$F$10,IF(G761="EUR",'[1]Net Hire Rate'!$G$10,IF(G761="APAC",'[1]Net Hire Rate'!$H$10,0))))</f>
        <v>1.6761041902604757E-3</v>
      </c>
      <c r="BO761" s="45">
        <f>IF(G761="MEA",'[1]Net Hire Rate'!$E$11,IF(G761="AMR",'[1]Net Hire Rate'!$F$11,IF(G761="EUR",'[1]Net Hire Rate'!$G$11,IF(G761="APAC",'[1]Net Hire Rate'!$H$11,0))))</f>
        <v>1.6761041902604757E-3</v>
      </c>
      <c r="BP761" s="45">
        <f>IF(G761="MEA",'[1]Net Hire Rate'!$E$12,IF(G761="AMR",'[1]Net Hire Rate'!$F$12,IF(G761="EUR",'[1]Net Hire Rate'!$G$12,IF(G761="APAC",'[1]Net Hire Rate'!$H$12,0))))</f>
        <v>1.6761041902604757E-3</v>
      </c>
      <c r="BQ761" s="147">
        <f t="shared" si="919"/>
        <v>36</v>
      </c>
      <c r="BR761" s="147">
        <f t="shared" si="902"/>
        <v>36</v>
      </c>
      <c r="BS761" s="147">
        <f t="shared" si="920"/>
        <v>36.060339750849373</v>
      </c>
      <c r="BT761" s="148">
        <f t="shared" si="903"/>
        <v>36.060339750849373</v>
      </c>
      <c r="BU761" s="149">
        <f t="shared" si="921"/>
        <v>36.120780637407989</v>
      </c>
      <c r="BV761" s="148">
        <f t="shared" si="904"/>
        <v>36.120780637407989</v>
      </c>
      <c r="BW761" s="148">
        <f t="shared" si="922"/>
        <v>36.181322829189824</v>
      </c>
      <c r="BX761" s="148">
        <f t="shared" si="905"/>
        <v>36.181322829189824</v>
      </c>
      <c r="BY761" s="148">
        <f t="shared" si="923"/>
        <v>36.241966495992997</v>
      </c>
      <c r="BZ761" s="148">
        <f t="shared" si="906"/>
        <v>36.241966495992997</v>
      </c>
      <c r="CA761" s="148">
        <f t="shared" si="924"/>
        <v>36.302711807900209</v>
      </c>
      <c r="CB761" s="148">
        <f t="shared" si="907"/>
        <v>36.302711807900209</v>
      </c>
      <c r="CC761" s="148"/>
      <c r="CD761" s="38"/>
      <c r="CE761" s="38"/>
      <c r="CF761" s="38"/>
      <c r="CG761" s="38"/>
      <c r="CH761" s="38"/>
      <c r="CI761" s="38"/>
      <c r="CJ761" s="38"/>
      <c r="CK761" s="41"/>
      <c r="CL761" s="41"/>
      <c r="CM761" s="40"/>
      <c r="CN761" s="41"/>
      <c r="CO761" s="41"/>
      <c r="CP761" s="41"/>
      <c r="CQ761" s="41"/>
      <c r="CR761" s="41"/>
      <c r="CS761" s="41"/>
      <c r="CT761" s="41"/>
      <c r="CU761" s="40"/>
      <c r="CV761" s="41"/>
      <c r="CW761" s="41"/>
      <c r="CX761" s="41"/>
      <c r="CY761" s="41"/>
      <c r="CZ761" s="41"/>
      <c r="DA761" s="41"/>
      <c r="DB761" s="41"/>
      <c r="DC761" s="40"/>
      <c r="DD761" s="41"/>
      <c r="DE761" s="41"/>
      <c r="DF761" s="41"/>
      <c r="DG761" s="41"/>
      <c r="DH761" s="41"/>
      <c r="DI761" s="41"/>
      <c r="DJ761" s="41"/>
      <c r="DK761" s="40"/>
      <c r="DL761" s="41"/>
      <c r="DM761" s="41"/>
      <c r="DN761" s="41"/>
      <c r="DO761" s="41"/>
      <c r="DP761" s="41"/>
      <c r="DQ761" s="41"/>
      <c r="DR761" s="15"/>
      <c r="DS761" s="151">
        <f t="shared" si="908"/>
        <v>36</v>
      </c>
      <c r="DT761" s="152">
        <f t="shared" si="909"/>
        <v>0</v>
      </c>
      <c r="DU761" s="7">
        <f t="shared" si="910"/>
        <v>0</v>
      </c>
      <c r="DV761" s="7">
        <f t="shared" si="911"/>
        <v>0</v>
      </c>
      <c r="DW761">
        <f t="shared" si="912"/>
        <v>0</v>
      </c>
      <c r="DX761">
        <f t="shared" si="913"/>
        <v>0</v>
      </c>
      <c r="DZ761">
        <f t="shared" si="925"/>
        <v>36</v>
      </c>
      <c r="EA761">
        <f t="shared" si="926"/>
        <v>36</v>
      </c>
      <c r="EB761">
        <f t="shared" si="927"/>
        <v>36</v>
      </c>
      <c r="EC761">
        <f t="shared" si="928"/>
        <v>36</v>
      </c>
      <c r="ED761">
        <f t="shared" si="929"/>
        <v>36</v>
      </c>
      <c r="EE761">
        <f t="shared" si="930"/>
        <v>36</v>
      </c>
      <c r="EG761">
        <f t="shared" si="931"/>
        <v>36</v>
      </c>
      <c r="EH761">
        <f t="shared" si="932"/>
        <v>36</v>
      </c>
      <c r="EI761">
        <f t="shared" si="933"/>
        <v>36</v>
      </c>
      <c r="EJ761">
        <f t="shared" si="934"/>
        <v>36</v>
      </c>
      <c r="EK761">
        <f t="shared" si="935"/>
        <v>36</v>
      </c>
      <c r="EM761">
        <f>IF($EM$9='[1]L&amp;D Numbers'!$E$6,'[1]L&amp;D Numbers'!$E$7)</f>
        <v>350</v>
      </c>
      <c r="EN761">
        <f>IF($EN$9='[1]L&amp;D Numbers'!$F$6,'[1]L&amp;D Numbers'!$F$7)</f>
        <v>2000</v>
      </c>
      <c r="EO761">
        <f>IF($EO$9='[1]L&amp;D Numbers'!$G$6,'[1]L&amp;D Numbers'!$G$7)</f>
        <v>2000</v>
      </c>
      <c r="EP761">
        <f>IF($EP$9='[1]L&amp;D Numbers'!$H$6,'[1]L&amp;D Numbers'!$H$7)</f>
        <v>2000</v>
      </c>
      <c r="EQ761">
        <f>IF($EQ$9='[1]L&amp;D Numbers'!$I$6,'[1]L&amp;D Numbers'!$I$7)</f>
        <v>2000</v>
      </c>
      <c r="ER761">
        <f>IF($ER$9='[1]L&amp;D Numbers'!$J$6,'[1]L&amp;D Numbers'!$J$7)</f>
        <v>0</v>
      </c>
      <c r="ET761" s="45">
        <f>'[1]L&amp;D Master'!$E$10</f>
        <v>1.0678246631903041E-2</v>
      </c>
      <c r="EU761" s="45">
        <f>ET761+'[1]L&amp;D Master'!$F$10</f>
        <v>1.8222427877342538E-2</v>
      </c>
      <c r="EV761" s="45">
        <f>EU761+'[1]L&amp;D Master'!$G$10</f>
        <v>2.3561551193294058E-2</v>
      </c>
      <c r="EW761" s="45">
        <f>EV761+'[1]L&amp;D Master'!$H$10</f>
        <v>2.7330438342024234E-2</v>
      </c>
      <c r="EX761" s="45">
        <f>EW761+'[1]L&amp;D Master'!$I$10</f>
        <v>2.9999999999999995E-2</v>
      </c>
      <c r="EY761" s="45"/>
      <c r="EZ761" s="45">
        <f t="shared" si="936"/>
        <v>1.0678246631903041E-2</v>
      </c>
      <c r="FA761" s="45">
        <f t="shared" si="937"/>
        <v>1.8222427877342538E-2</v>
      </c>
      <c r="FB761" s="45">
        <f t="shared" si="937"/>
        <v>2.3561551193294058E-2</v>
      </c>
      <c r="FC761" s="45">
        <f t="shared" si="937"/>
        <v>2.7330438342024234E-2</v>
      </c>
      <c r="FD761" s="45">
        <f t="shared" si="937"/>
        <v>2.7330438342024234E-2</v>
      </c>
      <c r="FE761" s="45"/>
      <c r="FF761">
        <f t="shared" si="944"/>
        <v>35.61558312125149</v>
      </c>
      <c r="FG761">
        <f t="shared" si="945"/>
        <v>35.343992596415667</v>
      </c>
      <c r="FH761">
        <f t="shared" si="946"/>
        <v>35.151784157041412</v>
      </c>
      <c r="FI761">
        <f t="shared" si="947"/>
        <v>35.016104219687129</v>
      </c>
      <c r="FJ761">
        <f t="shared" si="948"/>
        <v>35.016104219687129</v>
      </c>
      <c r="FL761" s="34"/>
      <c r="FM761" s="34"/>
      <c r="FN761" s="34"/>
      <c r="FO761" s="34"/>
      <c r="FP761" s="34"/>
      <c r="FQ761" s="153">
        <f t="shared" si="938"/>
        <v>0.125</v>
      </c>
      <c r="FR761" s="153"/>
      <c r="FS761" s="42"/>
      <c r="FT761" s="42"/>
      <c r="FU761" s="42"/>
      <c r="FV761" s="42"/>
      <c r="FW761" s="42"/>
      <c r="FX761" s="42"/>
      <c r="FY761" s="42"/>
      <c r="FZ761" s="42"/>
      <c r="GA761" s="42"/>
      <c r="GB761" s="42"/>
      <c r="GC761" s="42"/>
      <c r="GD761" s="42"/>
      <c r="GE761" s="42"/>
      <c r="GF761" s="42"/>
      <c r="GG761" s="42"/>
      <c r="GH761" s="42"/>
      <c r="GI761" s="42"/>
      <c r="GJ761" s="42"/>
      <c r="GK761" s="42"/>
      <c r="GL761" s="42"/>
      <c r="GM761" s="154">
        <f>'[1]Automation Master'!$B$10*FQ761*FO761</f>
        <v>0</v>
      </c>
      <c r="GN761" s="155">
        <f>'[1]Automation Master'!$B$11*FO761*FQ761+GM761</f>
        <v>0</v>
      </c>
      <c r="GO761" s="155">
        <f>'[1]Automation Master'!$B$12*FO761*FQ761+GN761</f>
        <v>0</v>
      </c>
      <c r="GP761" s="155">
        <f>'[1]Automation Master'!$B$13*FO761*FQ761+GO761</f>
        <v>0</v>
      </c>
      <c r="GQ761" s="155">
        <f>'[1]Automation Master'!$C$10*FO761*FQ761+GP761</f>
        <v>0</v>
      </c>
      <c r="GR761" s="155">
        <f>'[1]Automation Master'!$C$11*FO761*FQ761+GQ761</f>
        <v>0</v>
      </c>
      <c r="GS761" s="155">
        <f>'[1]Automation Master'!$C$12*FO761*FQ761+GR761</f>
        <v>0</v>
      </c>
      <c r="GT761" s="155">
        <f>'[1]Automation Master'!$C$13*FO761*FQ761+GS761</f>
        <v>0</v>
      </c>
      <c r="GU761" s="155">
        <f>'[1]Automation Master'!$D$10*FO761*FQ761+GT761</f>
        <v>0</v>
      </c>
      <c r="GV761" s="155">
        <f>'[1]Automation Master'!$D$11*FO761*FQ761+GU761</f>
        <v>0</v>
      </c>
      <c r="GW761" s="155">
        <f>'[1]Automation Master'!$D$12*FO761*FQ761+GV761</f>
        <v>0</v>
      </c>
      <c r="GX761" s="155">
        <f>'[1]Automation Master'!$D$13*FO761*FQ761+GW761</f>
        <v>0</v>
      </c>
      <c r="GY761" s="155">
        <f>'[1]Automation Master'!$E$10*FO761*FQ761+GX761</f>
        <v>0</v>
      </c>
      <c r="GZ761" s="155">
        <f>'[1]Automation Master'!$E$11*FO761*FQ761+GY761</f>
        <v>0</v>
      </c>
      <c r="HA761" s="155">
        <f>'[1]Automation Master'!$E$12*FO761*FQ761+GZ761</f>
        <v>0</v>
      </c>
      <c r="HB761" s="155">
        <f>'[1]Automation Master'!$E$13*FO761*FQ761+HA761</f>
        <v>0</v>
      </c>
      <c r="HC761" s="155">
        <f>'[1]Automation Master'!$F$10*FO761*FQ761+HB761</f>
        <v>0</v>
      </c>
      <c r="HD761" s="155">
        <f>'[1]Automation Master'!$F$11*FO761*FQ761+HC761</f>
        <v>0</v>
      </c>
      <c r="HE761" s="155">
        <f>'[1]Automation Master'!$F$12*FO761*FQ761+HD761</f>
        <v>0</v>
      </c>
      <c r="HF761" s="156">
        <f>'[1]Automation Master'!$F$13*FO761*FQ761+HE761</f>
        <v>0</v>
      </c>
      <c r="HG761" s="157"/>
      <c r="HH761" s="157"/>
      <c r="HI761" s="157"/>
      <c r="HJ761" s="157"/>
      <c r="HK761" s="157"/>
      <c r="HL761" s="157"/>
      <c r="HM761" s="157"/>
      <c r="HN761" s="157"/>
      <c r="HO761" s="157"/>
      <c r="HP761" s="157"/>
      <c r="HQ761" s="157"/>
      <c r="HR761" s="157"/>
      <c r="HS761" s="157"/>
      <c r="HT761" s="157"/>
      <c r="HU761" s="157"/>
      <c r="HV761" s="157"/>
      <c r="HW761" s="157"/>
      <c r="HX761" s="157"/>
      <c r="HY761" s="42"/>
      <c r="HZ761" s="42"/>
      <c r="IA761" s="148">
        <f t="shared" si="949"/>
        <v>36</v>
      </c>
      <c r="IB761" s="148">
        <f t="shared" si="950"/>
        <v>36</v>
      </c>
      <c r="IC761" s="148">
        <f t="shared" si="951"/>
        <v>36</v>
      </c>
      <c r="ID761" s="148">
        <f t="shared" si="952"/>
        <v>36</v>
      </c>
      <c r="IE761" s="148">
        <f t="shared" si="953"/>
        <v>36</v>
      </c>
      <c r="IH761">
        <f t="shared" si="954"/>
        <v>35.61558312125149</v>
      </c>
      <c r="II761">
        <f t="shared" si="955"/>
        <v>35.343992596415667</v>
      </c>
      <c r="IJ761">
        <f t="shared" si="956"/>
        <v>35.151784157041412</v>
      </c>
      <c r="IK761">
        <f t="shared" si="957"/>
        <v>35.016104219687129</v>
      </c>
      <c r="IL761">
        <f t="shared" si="958"/>
        <v>35.016104219687129</v>
      </c>
      <c r="IN761" s="42">
        <f t="shared" si="959"/>
        <v>1.0678246631903063E-2</v>
      </c>
      <c r="IO761" s="42">
        <f t="shared" si="960"/>
        <v>1.822242787734258E-2</v>
      </c>
      <c r="IP761" s="42">
        <f t="shared" si="961"/>
        <v>2.356155119329411E-2</v>
      </c>
      <c r="IQ761" s="42">
        <f t="shared" si="962"/>
        <v>2.7330438342024185E-2</v>
      </c>
      <c r="IR761" s="42">
        <f t="shared" si="963"/>
        <v>2.7330438342024185E-2</v>
      </c>
      <c r="IT761" s="9">
        <f t="shared" si="939"/>
        <v>0</v>
      </c>
      <c r="IU761" s="9">
        <f t="shared" si="940"/>
        <v>0</v>
      </c>
      <c r="IV761" s="9">
        <f t="shared" si="941"/>
        <v>0</v>
      </c>
      <c r="IW761" s="9">
        <f t="shared" si="942"/>
        <v>0</v>
      </c>
      <c r="IX761" s="9">
        <f t="shared" si="943"/>
        <v>0</v>
      </c>
    </row>
    <row r="762" spans="1:258" ht="15.75" hidden="1" thickBot="1" x14ac:dyDescent="0.3">
      <c r="A762">
        <v>43</v>
      </c>
      <c r="B762" t="s">
        <v>611</v>
      </c>
      <c r="C762" t="s">
        <v>304</v>
      </c>
      <c r="D762" t="s">
        <v>288</v>
      </c>
      <c r="E762" t="s">
        <v>612</v>
      </c>
      <c r="F762" t="s">
        <v>290</v>
      </c>
      <c r="G762" t="s">
        <v>256</v>
      </c>
      <c r="H762">
        <v>41</v>
      </c>
      <c r="I762">
        <v>2</v>
      </c>
      <c r="K762">
        <v>6</v>
      </c>
      <c r="L762">
        <v>35</v>
      </c>
      <c r="M762">
        <v>2</v>
      </c>
      <c r="R762">
        <v>1</v>
      </c>
      <c r="T762">
        <v>15</v>
      </c>
      <c r="U762">
        <v>25</v>
      </c>
      <c r="X762">
        <v>2</v>
      </c>
      <c r="Y762">
        <v>41</v>
      </c>
      <c r="AA762">
        <v>2</v>
      </c>
      <c r="AB762">
        <v>2</v>
      </c>
      <c r="AE762">
        <v>1</v>
      </c>
      <c r="AF762">
        <v>5</v>
      </c>
      <c r="AJ762">
        <v>33</v>
      </c>
      <c r="AL762">
        <v>2</v>
      </c>
      <c r="AT762">
        <v>43</v>
      </c>
      <c r="AU762">
        <v>43</v>
      </c>
      <c r="AV762">
        <v>0</v>
      </c>
      <c r="AW762">
        <v>0</v>
      </c>
      <c r="AX762">
        <v>0</v>
      </c>
      <c r="BB762">
        <f t="shared" si="914"/>
        <v>43</v>
      </c>
      <c r="BD762">
        <f t="shared" si="915"/>
        <v>43</v>
      </c>
      <c r="BE762">
        <f t="shared" si="916"/>
        <v>43</v>
      </c>
      <c r="BF762">
        <f t="shared" si="917"/>
        <v>43</v>
      </c>
      <c r="BH762">
        <f t="shared" si="918"/>
        <v>0</v>
      </c>
      <c r="BK762" s="45">
        <f>IF(G762="MEA",'[1]Net Hire Rate'!$E$7,IF(G762="AMR",'[1]Net Hire Rate'!$F$7,IF(G762="EUR",'[1]Net Hire Rate'!$G$7,IF(G762="APAC",'[1]Net Hire Rate'!$H$7,0))))</f>
        <v>1.6761041902604757E-3</v>
      </c>
      <c r="BL762" s="45">
        <f>IF(G762="MEA",'[1]Net Hire Rate'!$E$8,IF(G762="AMR",'[1]Net Hire Rate'!$F$8,IF(G762="EUR",'[1]Net Hire Rate'!$G$8,IF(G762="APAC",'[1]Net Hire Rate'!$H$8,0))))</f>
        <v>1.6761041902604757E-3</v>
      </c>
      <c r="BM762" s="45">
        <f>IF(G762="MEA",'[1]Net Hire Rate'!$E$9,IF(G762="AMR",'[1]Net Hire Rate'!$F$9,IF(G762="EUR",'[1]Net Hire Rate'!$G$9,IF(G762="APAC",'[1]Net Hire Rate'!$H$9,0))))</f>
        <v>1.6761041902604757E-3</v>
      </c>
      <c r="BN762" s="45">
        <f>IF(G762="MEA",'[1]Net Hire Rate'!$E$10,IF(G762="AMR",'[1]Net Hire Rate'!$F$10,IF(G762="EUR",'[1]Net Hire Rate'!$G$10,IF(G762="APAC",'[1]Net Hire Rate'!$H$10,0))))</f>
        <v>1.6761041902604757E-3</v>
      </c>
      <c r="BO762" s="45">
        <f>IF(G762="MEA",'[1]Net Hire Rate'!$E$11,IF(G762="AMR",'[1]Net Hire Rate'!$F$11,IF(G762="EUR",'[1]Net Hire Rate'!$G$11,IF(G762="APAC",'[1]Net Hire Rate'!$H$11,0))))</f>
        <v>1.6761041902604757E-3</v>
      </c>
      <c r="BP762" s="45">
        <f>IF(G762="MEA",'[1]Net Hire Rate'!$E$12,IF(G762="AMR",'[1]Net Hire Rate'!$F$12,IF(G762="EUR",'[1]Net Hire Rate'!$G$12,IF(G762="APAC",'[1]Net Hire Rate'!$H$12,0))))</f>
        <v>1.6761041902604757E-3</v>
      </c>
      <c r="BQ762" s="147">
        <f t="shared" si="919"/>
        <v>43</v>
      </c>
      <c r="BR762" s="147">
        <f t="shared" si="902"/>
        <v>43</v>
      </c>
      <c r="BS762" s="147">
        <f t="shared" si="920"/>
        <v>43.072072480181198</v>
      </c>
      <c r="BT762" s="148">
        <f t="shared" si="903"/>
        <v>43.072072480181198</v>
      </c>
      <c r="BU762" s="149">
        <f t="shared" si="921"/>
        <v>43.144265761348429</v>
      </c>
      <c r="BV762" s="148">
        <f t="shared" si="904"/>
        <v>43.144265761348429</v>
      </c>
      <c r="BW762" s="148">
        <f t="shared" si="922"/>
        <v>43.216580045976734</v>
      </c>
      <c r="BX762" s="148">
        <f t="shared" si="905"/>
        <v>43.216580045976734</v>
      </c>
      <c r="BY762" s="148">
        <f t="shared" si="923"/>
        <v>43.28901553688052</v>
      </c>
      <c r="BZ762" s="148">
        <f t="shared" si="906"/>
        <v>43.28901553688052</v>
      </c>
      <c r="CA762" s="148">
        <f t="shared" si="924"/>
        <v>43.361572437214136</v>
      </c>
      <c r="CB762" s="148">
        <f t="shared" si="907"/>
        <v>43.361572437214136</v>
      </c>
      <c r="CC762" s="148"/>
      <c r="CD762" s="38"/>
      <c r="CE762" s="38"/>
      <c r="CF762" s="38"/>
      <c r="CG762" s="38"/>
      <c r="CH762" s="38"/>
      <c r="CI762" s="38"/>
      <c r="CJ762" s="38"/>
      <c r="CK762" s="41"/>
      <c r="CL762" s="41"/>
      <c r="CM762" s="40"/>
      <c r="CN762" s="41"/>
      <c r="CO762" s="41"/>
      <c r="CP762" s="41"/>
      <c r="CQ762" s="41"/>
      <c r="CR762" s="41"/>
      <c r="CS762" s="41"/>
      <c r="CT762" s="41"/>
      <c r="CU762" s="40"/>
      <c r="CV762" s="41"/>
      <c r="CW762" s="41"/>
      <c r="CX762" s="41"/>
      <c r="CY762" s="41"/>
      <c r="CZ762" s="41"/>
      <c r="DA762" s="41"/>
      <c r="DB762" s="41"/>
      <c r="DC762" s="40"/>
      <c r="DD762" s="41"/>
      <c r="DE762" s="41"/>
      <c r="DF762" s="41"/>
      <c r="DG762" s="41"/>
      <c r="DH762" s="41"/>
      <c r="DI762" s="41"/>
      <c r="DJ762" s="41"/>
      <c r="DK762" s="40"/>
      <c r="DL762" s="41"/>
      <c r="DM762" s="41"/>
      <c r="DN762" s="41"/>
      <c r="DO762" s="41"/>
      <c r="DP762" s="41"/>
      <c r="DQ762" s="41"/>
      <c r="DR762" s="15"/>
      <c r="DS762" s="151">
        <f t="shared" si="908"/>
        <v>43</v>
      </c>
      <c r="DT762" s="152">
        <f t="shared" si="909"/>
        <v>0</v>
      </c>
      <c r="DU762" s="7">
        <f t="shared" si="910"/>
        <v>0</v>
      </c>
      <c r="DV762" s="7">
        <f t="shared" si="911"/>
        <v>0</v>
      </c>
      <c r="DW762">
        <f t="shared" si="912"/>
        <v>0</v>
      </c>
      <c r="DX762">
        <f t="shared" si="913"/>
        <v>0</v>
      </c>
      <c r="DZ762">
        <f t="shared" si="925"/>
        <v>43</v>
      </c>
      <c r="EA762">
        <f t="shared" si="926"/>
        <v>43</v>
      </c>
      <c r="EB762">
        <f t="shared" si="927"/>
        <v>43</v>
      </c>
      <c r="EC762">
        <f t="shared" si="928"/>
        <v>43</v>
      </c>
      <c r="ED762">
        <f t="shared" si="929"/>
        <v>43</v>
      </c>
      <c r="EE762">
        <f t="shared" si="930"/>
        <v>43</v>
      </c>
      <c r="EG762">
        <f t="shared" si="931"/>
        <v>43</v>
      </c>
      <c r="EH762">
        <f t="shared" si="932"/>
        <v>43</v>
      </c>
      <c r="EI762">
        <f t="shared" si="933"/>
        <v>43</v>
      </c>
      <c r="EJ762">
        <f t="shared" si="934"/>
        <v>43</v>
      </c>
      <c r="EK762">
        <f t="shared" si="935"/>
        <v>43</v>
      </c>
      <c r="EM762">
        <f>IF($EM$9='[1]L&amp;D Numbers'!$E$6,'[1]L&amp;D Numbers'!$E$7)</f>
        <v>350</v>
      </c>
      <c r="EN762">
        <f>IF($EN$9='[1]L&amp;D Numbers'!$F$6,'[1]L&amp;D Numbers'!$F$7)</f>
        <v>2000</v>
      </c>
      <c r="EO762">
        <f>IF($EO$9='[1]L&amp;D Numbers'!$G$6,'[1]L&amp;D Numbers'!$G$7)</f>
        <v>2000</v>
      </c>
      <c r="EP762">
        <f>IF($EP$9='[1]L&amp;D Numbers'!$H$6,'[1]L&amp;D Numbers'!$H$7)</f>
        <v>2000</v>
      </c>
      <c r="EQ762">
        <f>IF($EQ$9='[1]L&amp;D Numbers'!$I$6,'[1]L&amp;D Numbers'!$I$7)</f>
        <v>2000</v>
      </c>
      <c r="ER762">
        <f>IF($ER$9='[1]L&amp;D Numbers'!$J$6,'[1]L&amp;D Numbers'!$J$7)</f>
        <v>0</v>
      </c>
      <c r="ET762" s="45">
        <f>'[1]L&amp;D Master'!$E$10</f>
        <v>1.0678246631903041E-2</v>
      </c>
      <c r="EU762" s="45">
        <f>ET762+'[1]L&amp;D Master'!$F$10</f>
        <v>1.8222427877342538E-2</v>
      </c>
      <c r="EV762" s="45">
        <f>EU762+'[1]L&amp;D Master'!$G$10</f>
        <v>2.3561551193294058E-2</v>
      </c>
      <c r="EW762" s="45">
        <f>EV762+'[1]L&amp;D Master'!$H$10</f>
        <v>2.7330438342024234E-2</v>
      </c>
      <c r="EX762" s="45">
        <f>EW762+'[1]L&amp;D Master'!$I$10</f>
        <v>2.9999999999999995E-2</v>
      </c>
      <c r="EY762" s="45"/>
      <c r="EZ762" s="45">
        <f t="shared" si="936"/>
        <v>1.0678246631903041E-2</v>
      </c>
      <c r="FA762" s="45">
        <f t="shared" si="937"/>
        <v>1.8222427877342538E-2</v>
      </c>
      <c r="FB762" s="45">
        <f t="shared" si="937"/>
        <v>2.3561551193294058E-2</v>
      </c>
      <c r="FC762" s="45">
        <f t="shared" si="937"/>
        <v>2.7330438342024234E-2</v>
      </c>
      <c r="FD762" s="45">
        <f t="shared" si="937"/>
        <v>2.7330438342024234E-2</v>
      </c>
      <c r="FE762" s="45"/>
      <c r="FF762">
        <f t="shared" si="944"/>
        <v>42.540835394828164</v>
      </c>
      <c r="FG762">
        <f t="shared" si="945"/>
        <v>42.21643560127427</v>
      </c>
      <c r="FH762">
        <f t="shared" si="946"/>
        <v>41.986853298688352</v>
      </c>
      <c r="FI762">
        <f t="shared" si="947"/>
        <v>41.824791151292956</v>
      </c>
      <c r="FJ762">
        <f t="shared" si="948"/>
        <v>41.824791151292956</v>
      </c>
      <c r="FL762" s="34"/>
      <c r="FM762" s="34"/>
      <c r="FN762" s="34"/>
      <c r="FO762" s="34"/>
      <c r="FP762" s="34"/>
      <c r="FQ762" s="153">
        <f t="shared" si="938"/>
        <v>0.125</v>
      </c>
      <c r="FR762" s="153"/>
      <c r="FS762" s="42"/>
      <c r="FT762" s="42"/>
      <c r="FU762" s="42"/>
      <c r="FV762" s="42"/>
      <c r="FW762" s="42"/>
      <c r="FX762" s="42"/>
      <c r="FY762" s="42"/>
      <c r="FZ762" s="42"/>
      <c r="GA762" s="42"/>
      <c r="GB762" s="42"/>
      <c r="GC762" s="42"/>
      <c r="GD762" s="42"/>
      <c r="GE762" s="42"/>
      <c r="GF762" s="42"/>
      <c r="GG762" s="42"/>
      <c r="GH762" s="42"/>
      <c r="GI762" s="42"/>
      <c r="GJ762" s="42"/>
      <c r="GK762" s="42"/>
      <c r="GL762" s="42"/>
      <c r="GM762" s="154">
        <f>'[1]Automation Master'!$B$10*FQ762*FO762</f>
        <v>0</v>
      </c>
      <c r="GN762" s="155">
        <f>'[1]Automation Master'!$B$11*FO762*FQ762+GM762</f>
        <v>0</v>
      </c>
      <c r="GO762" s="155">
        <f>'[1]Automation Master'!$B$12*FO762*FQ762+GN762</f>
        <v>0</v>
      </c>
      <c r="GP762" s="155">
        <f>'[1]Automation Master'!$B$13*FO762*FQ762+GO762</f>
        <v>0</v>
      </c>
      <c r="GQ762" s="155">
        <f>'[1]Automation Master'!$C$10*FO762*FQ762+GP762</f>
        <v>0</v>
      </c>
      <c r="GR762" s="155">
        <f>'[1]Automation Master'!$C$11*FO762*FQ762+GQ762</f>
        <v>0</v>
      </c>
      <c r="GS762" s="155">
        <f>'[1]Automation Master'!$C$12*FO762*FQ762+GR762</f>
        <v>0</v>
      </c>
      <c r="GT762" s="155">
        <f>'[1]Automation Master'!$C$13*FO762*FQ762+GS762</f>
        <v>0</v>
      </c>
      <c r="GU762" s="155">
        <f>'[1]Automation Master'!$D$10*FO762*FQ762+GT762</f>
        <v>0</v>
      </c>
      <c r="GV762" s="155">
        <f>'[1]Automation Master'!$D$11*FO762*FQ762+GU762</f>
        <v>0</v>
      </c>
      <c r="GW762" s="155">
        <f>'[1]Automation Master'!$D$12*FO762*FQ762+GV762</f>
        <v>0</v>
      </c>
      <c r="GX762" s="155">
        <f>'[1]Automation Master'!$D$13*FO762*FQ762+GW762</f>
        <v>0</v>
      </c>
      <c r="GY762" s="155">
        <f>'[1]Automation Master'!$E$10*FO762*FQ762+GX762</f>
        <v>0</v>
      </c>
      <c r="GZ762" s="155">
        <f>'[1]Automation Master'!$E$11*FO762*FQ762+GY762</f>
        <v>0</v>
      </c>
      <c r="HA762" s="155">
        <f>'[1]Automation Master'!$E$12*FO762*FQ762+GZ762</f>
        <v>0</v>
      </c>
      <c r="HB762" s="155">
        <f>'[1]Automation Master'!$E$13*FO762*FQ762+HA762</f>
        <v>0</v>
      </c>
      <c r="HC762" s="155">
        <f>'[1]Automation Master'!$F$10*FO762*FQ762+HB762</f>
        <v>0</v>
      </c>
      <c r="HD762" s="155">
        <f>'[1]Automation Master'!$F$11*FO762*FQ762+HC762</f>
        <v>0</v>
      </c>
      <c r="HE762" s="155">
        <f>'[1]Automation Master'!$F$12*FO762*FQ762+HD762</f>
        <v>0</v>
      </c>
      <c r="HF762" s="156">
        <f>'[1]Automation Master'!$F$13*FO762*FQ762+HE762</f>
        <v>0</v>
      </c>
      <c r="HG762" s="157"/>
      <c r="HH762" s="157"/>
      <c r="HI762" s="157"/>
      <c r="HJ762" s="157"/>
      <c r="HK762" s="157"/>
      <c r="HL762" s="157"/>
      <c r="HM762" s="157"/>
      <c r="HN762" s="157"/>
      <c r="HO762" s="157"/>
      <c r="HP762" s="157"/>
      <c r="HQ762" s="157"/>
      <c r="HR762" s="157"/>
      <c r="HS762" s="157"/>
      <c r="HT762" s="157"/>
      <c r="HU762" s="157"/>
      <c r="HV762" s="157"/>
      <c r="HW762" s="157"/>
      <c r="HX762" s="157"/>
      <c r="HY762" s="42"/>
      <c r="HZ762" s="42"/>
      <c r="IA762" s="148">
        <f t="shared" si="949"/>
        <v>43</v>
      </c>
      <c r="IB762" s="148">
        <f t="shared" si="950"/>
        <v>43</v>
      </c>
      <c r="IC762" s="148">
        <f t="shared" si="951"/>
        <v>43</v>
      </c>
      <c r="ID762" s="148">
        <f t="shared" si="952"/>
        <v>43</v>
      </c>
      <c r="IE762" s="148">
        <f t="shared" si="953"/>
        <v>43</v>
      </c>
      <c r="IH762">
        <f t="shared" si="954"/>
        <v>42.540835394828164</v>
      </c>
      <c r="II762">
        <f t="shared" si="955"/>
        <v>42.21643560127427</v>
      </c>
      <c r="IJ762">
        <f t="shared" si="956"/>
        <v>41.986853298688352</v>
      </c>
      <c r="IK762">
        <f t="shared" si="957"/>
        <v>41.824791151292956</v>
      </c>
      <c r="IL762">
        <f t="shared" si="958"/>
        <v>41.824791151292956</v>
      </c>
      <c r="IN762" s="42">
        <f t="shared" si="959"/>
        <v>1.0678246631903155E-2</v>
      </c>
      <c r="IO762" s="42">
        <f t="shared" si="960"/>
        <v>1.8222427877342556E-2</v>
      </c>
      <c r="IP762" s="42">
        <f t="shared" si="961"/>
        <v>2.3561551193294134E-2</v>
      </c>
      <c r="IQ762" s="42">
        <f t="shared" si="962"/>
        <v>2.7330438342024276E-2</v>
      </c>
      <c r="IR762" s="42">
        <f t="shared" si="963"/>
        <v>2.7330438342024276E-2</v>
      </c>
      <c r="IT762" s="9">
        <f t="shared" si="939"/>
        <v>0</v>
      </c>
      <c r="IU762" s="9">
        <f t="shared" si="940"/>
        <v>0</v>
      </c>
      <c r="IV762" s="9">
        <f t="shared" si="941"/>
        <v>0</v>
      </c>
      <c r="IW762" s="9">
        <f t="shared" si="942"/>
        <v>0</v>
      </c>
      <c r="IX762" s="9">
        <f t="shared" si="943"/>
        <v>0</v>
      </c>
    </row>
    <row r="763" spans="1:258" ht="15.75" hidden="1" thickBot="1" x14ac:dyDescent="0.3">
      <c r="A763">
        <v>11</v>
      </c>
      <c r="B763" t="s">
        <v>611</v>
      </c>
      <c r="C763" t="s">
        <v>323</v>
      </c>
      <c r="D763" t="s">
        <v>288</v>
      </c>
      <c r="E763" t="s">
        <v>612</v>
      </c>
      <c r="F763" t="s">
        <v>290</v>
      </c>
      <c r="G763" t="s">
        <v>256</v>
      </c>
      <c r="H763">
        <v>11</v>
      </c>
      <c r="L763">
        <v>11</v>
      </c>
      <c r="R763">
        <v>7</v>
      </c>
      <c r="S763">
        <v>4</v>
      </c>
      <c r="Y763">
        <v>11</v>
      </c>
      <c r="AB763">
        <v>11</v>
      </c>
      <c r="AT763">
        <v>11</v>
      </c>
      <c r="AU763">
        <v>0</v>
      </c>
      <c r="AV763">
        <v>11</v>
      </c>
      <c r="AW763">
        <v>0</v>
      </c>
      <c r="AX763">
        <v>0</v>
      </c>
      <c r="BB763">
        <f t="shared" si="914"/>
        <v>11</v>
      </c>
      <c r="BD763">
        <f t="shared" si="915"/>
        <v>11</v>
      </c>
      <c r="BE763">
        <f t="shared" si="916"/>
        <v>11</v>
      </c>
      <c r="BF763">
        <f t="shared" si="917"/>
        <v>11</v>
      </c>
      <c r="BH763">
        <f t="shared" si="918"/>
        <v>0</v>
      </c>
      <c r="BK763" s="45">
        <f>IF(G763="MEA",'[1]Net Hire Rate'!$E$7,IF(G763="AMR",'[1]Net Hire Rate'!$F$7,IF(G763="EUR",'[1]Net Hire Rate'!$G$7,IF(G763="APAC",'[1]Net Hire Rate'!$H$7,0))))</f>
        <v>1.6761041902604757E-3</v>
      </c>
      <c r="BL763" s="45">
        <f>IF(G763="MEA",'[1]Net Hire Rate'!$E$8,IF(G763="AMR",'[1]Net Hire Rate'!$F$8,IF(G763="EUR",'[1]Net Hire Rate'!$G$8,IF(G763="APAC",'[1]Net Hire Rate'!$H$8,0))))</f>
        <v>1.6761041902604757E-3</v>
      </c>
      <c r="BM763" s="45">
        <f>IF(G763="MEA",'[1]Net Hire Rate'!$E$9,IF(G763="AMR",'[1]Net Hire Rate'!$F$9,IF(G763="EUR",'[1]Net Hire Rate'!$G$9,IF(G763="APAC",'[1]Net Hire Rate'!$H$9,0))))</f>
        <v>1.6761041902604757E-3</v>
      </c>
      <c r="BN763" s="45">
        <f>IF(G763="MEA",'[1]Net Hire Rate'!$E$10,IF(G763="AMR",'[1]Net Hire Rate'!$F$10,IF(G763="EUR",'[1]Net Hire Rate'!$G$10,IF(G763="APAC",'[1]Net Hire Rate'!$H$10,0))))</f>
        <v>1.6761041902604757E-3</v>
      </c>
      <c r="BO763" s="45">
        <f>IF(G763="MEA",'[1]Net Hire Rate'!$E$11,IF(G763="AMR",'[1]Net Hire Rate'!$F$11,IF(G763="EUR",'[1]Net Hire Rate'!$G$11,IF(G763="APAC",'[1]Net Hire Rate'!$H$11,0))))</f>
        <v>1.6761041902604757E-3</v>
      </c>
      <c r="BP763" s="45">
        <f>IF(G763="MEA",'[1]Net Hire Rate'!$E$12,IF(G763="AMR",'[1]Net Hire Rate'!$F$12,IF(G763="EUR",'[1]Net Hire Rate'!$G$12,IF(G763="APAC",'[1]Net Hire Rate'!$H$12,0))))</f>
        <v>1.6761041902604757E-3</v>
      </c>
      <c r="BQ763" s="147">
        <f t="shared" si="919"/>
        <v>11</v>
      </c>
      <c r="BR763" s="147">
        <f t="shared" si="902"/>
        <v>11</v>
      </c>
      <c r="BS763" s="147">
        <f t="shared" si="920"/>
        <v>11.018437146092865</v>
      </c>
      <c r="BT763" s="148">
        <f t="shared" si="903"/>
        <v>11.018437146092865</v>
      </c>
      <c r="BU763" s="149">
        <f t="shared" si="921"/>
        <v>11.036905194763552</v>
      </c>
      <c r="BV763" s="148">
        <f t="shared" si="904"/>
        <v>11.036905194763552</v>
      </c>
      <c r="BW763" s="148">
        <f t="shared" si="922"/>
        <v>11.055404197808002</v>
      </c>
      <c r="BX763" s="148">
        <f t="shared" si="905"/>
        <v>11.055404197808002</v>
      </c>
      <c r="BY763" s="148">
        <f t="shared" si="923"/>
        <v>11.073934207108971</v>
      </c>
      <c r="BZ763" s="148">
        <f t="shared" si="906"/>
        <v>11.073934207108971</v>
      </c>
      <c r="CA763" s="148">
        <f t="shared" si="924"/>
        <v>11.092495274636175</v>
      </c>
      <c r="CB763" s="148">
        <f t="shared" si="907"/>
        <v>11.092495274636175</v>
      </c>
      <c r="CC763" s="148"/>
      <c r="CD763" s="38"/>
      <c r="CE763" s="38"/>
      <c r="CF763" s="38"/>
      <c r="CG763" s="38"/>
      <c r="CH763" s="38"/>
      <c r="CI763" s="38"/>
      <c r="CJ763" s="38"/>
      <c r="CK763" s="41"/>
      <c r="CL763" s="41"/>
      <c r="CM763" s="40"/>
      <c r="CN763" s="41"/>
      <c r="CO763" s="41"/>
      <c r="CP763" s="41"/>
      <c r="CQ763" s="41"/>
      <c r="CR763" s="41"/>
      <c r="CS763" s="41"/>
      <c r="CT763" s="41"/>
      <c r="CU763" s="40"/>
      <c r="CV763" s="41"/>
      <c r="CW763" s="41"/>
      <c r="CX763" s="41"/>
      <c r="CY763" s="41"/>
      <c r="CZ763" s="41"/>
      <c r="DA763" s="41"/>
      <c r="DB763" s="41"/>
      <c r="DC763" s="40"/>
      <c r="DD763" s="41"/>
      <c r="DE763" s="41"/>
      <c r="DF763" s="41"/>
      <c r="DG763" s="41"/>
      <c r="DH763" s="41"/>
      <c r="DI763" s="41"/>
      <c r="DJ763" s="41"/>
      <c r="DK763" s="40"/>
      <c r="DL763" s="41"/>
      <c r="DM763" s="41"/>
      <c r="DN763" s="41"/>
      <c r="DO763" s="41"/>
      <c r="DP763" s="41"/>
      <c r="DQ763" s="41"/>
      <c r="DR763" s="15"/>
      <c r="DS763" s="151">
        <f t="shared" si="908"/>
        <v>11</v>
      </c>
      <c r="DT763" s="152">
        <f t="shared" si="909"/>
        <v>0</v>
      </c>
      <c r="DU763" s="7">
        <f t="shared" si="910"/>
        <v>0</v>
      </c>
      <c r="DV763" s="7">
        <f t="shared" si="911"/>
        <v>0</v>
      </c>
      <c r="DW763">
        <f t="shared" si="912"/>
        <v>0</v>
      </c>
      <c r="DX763">
        <f t="shared" si="913"/>
        <v>0</v>
      </c>
      <c r="DZ763">
        <f t="shared" si="925"/>
        <v>11</v>
      </c>
      <c r="EA763">
        <f t="shared" si="926"/>
        <v>11</v>
      </c>
      <c r="EB763">
        <f t="shared" si="927"/>
        <v>11</v>
      </c>
      <c r="EC763">
        <f t="shared" si="928"/>
        <v>11</v>
      </c>
      <c r="ED763">
        <f t="shared" si="929"/>
        <v>11</v>
      </c>
      <c r="EE763">
        <f t="shared" si="930"/>
        <v>11</v>
      </c>
      <c r="EG763">
        <f t="shared" si="931"/>
        <v>11</v>
      </c>
      <c r="EH763">
        <f t="shared" si="932"/>
        <v>11</v>
      </c>
      <c r="EI763">
        <f t="shared" si="933"/>
        <v>11</v>
      </c>
      <c r="EJ763">
        <f t="shared" si="934"/>
        <v>11</v>
      </c>
      <c r="EK763">
        <f t="shared" si="935"/>
        <v>11</v>
      </c>
      <c r="EM763">
        <f>IF($EM$9='[1]L&amp;D Numbers'!$E$6,'[1]L&amp;D Numbers'!$E$7)</f>
        <v>350</v>
      </c>
      <c r="EN763">
        <f>IF($EN$9='[1]L&amp;D Numbers'!$F$6,'[1]L&amp;D Numbers'!$F$7)</f>
        <v>2000</v>
      </c>
      <c r="EO763">
        <f>IF($EO$9='[1]L&amp;D Numbers'!$G$6,'[1]L&amp;D Numbers'!$G$7)</f>
        <v>2000</v>
      </c>
      <c r="EP763">
        <f>IF($EP$9='[1]L&amp;D Numbers'!$H$6,'[1]L&amp;D Numbers'!$H$7)</f>
        <v>2000</v>
      </c>
      <c r="EQ763">
        <f>IF($EQ$9='[1]L&amp;D Numbers'!$I$6,'[1]L&amp;D Numbers'!$I$7)</f>
        <v>2000</v>
      </c>
      <c r="ER763">
        <f>IF($ER$9='[1]L&amp;D Numbers'!$J$6,'[1]L&amp;D Numbers'!$J$7)</f>
        <v>0</v>
      </c>
      <c r="ET763" s="45">
        <f>'[1]L&amp;D Master'!$E$10</f>
        <v>1.0678246631903041E-2</v>
      </c>
      <c r="EU763" s="45">
        <f>ET763+'[1]L&amp;D Master'!$F$10</f>
        <v>1.8222427877342538E-2</v>
      </c>
      <c r="EV763" s="45">
        <f>EU763+'[1]L&amp;D Master'!$G$10</f>
        <v>2.3561551193294058E-2</v>
      </c>
      <c r="EW763" s="45">
        <f>EV763+'[1]L&amp;D Master'!$H$10</f>
        <v>2.7330438342024234E-2</v>
      </c>
      <c r="EX763" s="45">
        <f>EW763+'[1]L&amp;D Master'!$I$10</f>
        <v>2.9999999999999995E-2</v>
      </c>
      <c r="EY763" s="45"/>
      <c r="EZ763" s="45">
        <f t="shared" si="936"/>
        <v>1.0678246631903041E-2</v>
      </c>
      <c r="FA763" s="45">
        <f t="shared" si="937"/>
        <v>1.8222427877342538E-2</v>
      </c>
      <c r="FB763" s="45">
        <f t="shared" si="937"/>
        <v>2.3561551193294058E-2</v>
      </c>
      <c r="FC763" s="45">
        <f t="shared" si="937"/>
        <v>2.7330438342024234E-2</v>
      </c>
      <c r="FD763" s="45">
        <f t="shared" si="937"/>
        <v>2.7330438342024234E-2</v>
      </c>
      <c r="FE763" s="45"/>
      <c r="FF763">
        <f t="shared" si="944"/>
        <v>10.882539287049067</v>
      </c>
      <c r="FG763">
        <f t="shared" si="945"/>
        <v>10.799553293349232</v>
      </c>
      <c r="FH763">
        <f t="shared" si="946"/>
        <v>10.740822936873766</v>
      </c>
      <c r="FI763">
        <f t="shared" si="947"/>
        <v>10.699365178237734</v>
      </c>
      <c r="FJ763">
        <f t="shared" si="948"/>
        <v>10.699365178237734</v>
      </c>
      <c r="FL763" s="34"/>
      <c r="FM763" s="34"/>
      <c r="FN763" s="34"/>
      <c r="FO763" s="34"/>
      <c r="FP763" s="34"/>
      <c r="FQ763" s="153">
        <f t="shared" si="938"/>
        <v>0.125</v>
      </c>
      <c r="FR763" s="153"/>
      <c r="FS763" s="42"/>
      <c r="FT763" s="42"/>
      <c r="FU763" s="42"/>
      <c r="FV763" s="42"/>
      <c r="FW763" s="42"/>
      <c r="FX763" s="42"/>
      <c r="FY763" s="42"/>
      <c r="FZ763" s="42"/>
      <c r="GA763" s="42"/>
      <c r="GB763" s="42"/>
      <c r="GC763" s="42"/>
      <c r="GD763" s="42"/>
      <c r="GE763" s="42"/>
      <c r="GF763" s="42"/>
      <c r="GG763" s="42"/>
      <c r="GH763" s="42"/>
      <c r="GI763" s="42"/>
      <c r="GJ763" s="42"/>
      <c r="GK763" s="42"/>
      <c r="GL763" s="42"/>
      <c r="GM763" s="154">
        <f>'[1]Automation Master'!$B$10*FQ763*FO763</f>
        <v>0</v>
      </c>
      <c r="GN763" s="155">
        <f>'[1]Automation Master'!$B$11*FO763*FQ763+GM763</f>
        <v>0</v>
      </c>
      <c r="GO763" s="155">
        <f>'[1]Automation Master'!$B$12*FO763*FQ763+GN763</f>
        <v>0</v>
      </c>
      <c r="GP763" s="155">
        <f>'[1]Automation Master'!$B$13*FO763*FQ763+GO763</f>
        <v>0</v>
      </c>
      <c r="GQ763" s="155">
        <f>'[1]Automation Master'!$C$10*FO763*FQ763+GP763</f>
        <v>0</v>
      </c>
      <c r="GR763" s="155">
        <f>'[1]Automation Master'!$C$11*FO763*FQ763+GQ763</f>
        <v>0</v>
      </c>
      <c r="GS763" s="155">
        <f>'[1]Automation Master'!$C$12*FO763*FQ763+GR763</f>
        <v>0</v>
      </c>
      <c r="GT763" s="155">
        <f>'[1]Automation Master'!$C$13*FO763*FQ763+GS763</f>
        <v>0</v>
      </c>
      <c r="GU763" s="155">
        <f>'[1]Automation Master'!$D$10*FO763*FQ763+GT763</f>
        <v>0</v>
      </c>
      <c r="GV763" s="155">
        <f>'[1]Automation Master'!$D$11*FO763*FQ763+GU763</f>
        <v>0</v>
      </c>
      <c r="GW763" s="155">
        <f>'[1]Automation Master'!$D$12*FO763*FQ763+GV763</f>
        <v>0</v>
      </c>
      <c r="GX763" s="155">
        <f>'[1]Automation Master'!$D$13*FO763*FQ763+GW763</f>
        <v>0</v>
      </c>
      <c r="GY763" s="155">
        <f>'[1]Automation Master'!$E$10*FO763*FQ763+GX763</f>
        <v>0</v>
      </c>
      <c r="GZ763" s="155">
        <f>'[1]Automation Master'!$E$11*FO763*FQ763+GY763</f>
        <v>0</v>
      </c>
      <c r="HA763" s="155">
        <f>'[1]Automation Master'!$E$12*FO763*FQ763+GZ763</f>
        <v>0</v>
      </c>
      <c r="HB763" s="155">
        <f>'[1]Automation Master'!$E$13*FO763*FQ763+HA763</f>
        <v>0</v>
      </c>
      <c r="HC763" s="155">
        <f>'[1]Automation Master'!$F$10*FO763*FQ763+HB763</f>
        <v>0</v>
      </c>
      <c r="HD763" s="155">
        <f>'[1]Automation Master'!$F$11*FO763*FQ763+HC763</f>
        <v>0</v>
      </c>
      <c r="HE763" s="155">
        <f>'[1]Automation Master'!$F$12*FO763*FQ763+HD763</f>
        <v>0</v>
      </c>
      <c r="HF763" s="156">
        <f>'[1]Automation Master'!$F$13*FO763*FQ763+HE763</f>
        <v>0</v>
      </c>
      <c r="HG763" s="157"/>
      <c r="HH763" s="157"/>
      <c r="HI763" s="157"/>
      <c r="HJ763" s="157"/>
      <c r="HK763" s="157"/>
      <c r="HL763" s="157"/>
      <c r="HM763" s="157"/>
      <c r="HN763" s="157"/>
      <c r="HO763" s="157"/>
      <c r="HP763" s="157"/>
      <c r="HQ763" s="157"/>
      <c r="HR763" s="157"/>
      <c r="HS763" s="157"/>
      <c r="HT763" s="157"/>
      <c r="HU763" s="157"/>
      <c r="HV763" s="157"/>
      <c r="HW763" s="157"/>
      <c r="HX763" s="157"/>
      <c r="HY763" s="42"/>
      <c r="HZ763" s="42"/>
      <c r="IA763" s="148">
        <f t="shared" si="949"/>
        <v>11</v>
      </c>
      <c r="IB763" s="148">
        <f t="shared" si="950"/>
        <v>11</v>
      </c>
      <c r="IC763" s="148">
        <f t="shared" si="951"/>
        <v>11</v>
      </c>
      <c r="ID763" s="148">
        <f t="shared" si="952"/>
        <v>11</v>
      </c>
      <c r="IE763" s="148">
        <f t="shared" si="953"/>
        <v>11</v>
      </c>
      <c r="IH763">
        <f t="shared" si="954"/>
        <v>10.882539287049067</v>
      </c>
      <c r="II763">
        <f t="shared" si="955"/>
        <v>10.799553293349232</v>
      </c>
      <c r="IJ763">
        <f t="shared" si="956"/>
        <v>10.740822936873766</v>
      </c>
      <c r="IK763">
        <f t="shared" si="957"/>
        <v>10.699365178237734</v>
      </c>
      <c r="IL763">
        <f t="shared" si="958"/>
        <v>10.699365178237734</v>
      </c>
      <c r="IN763" s="42">
        <f t="shared" si="959"/>
        <v>1.0678246631903027E-2</v>
      </c>
      <c r="IO763" s="42">
        <f t="shared" si="960"/>
        <v>1.8222427877342507E-2</v>
      </c>
      <c r="IP763" s="42">
        <f t="shared" si="961"/>
        <v>2.356155119329402E-2</v>
      </c>
      <c r="IQ763" s="42">
        <f t="shared" si="962"/>
        <v>2.7330438342024168E-2</v>
      </c>
      <c r="IR763" s="42">
        <f t="shared" si="963"/>
        <v>2.7330438342024168E-2</v>
      </c>
      <c r="IT763" s="9">
        <f t="shared" si="939"/>
        <v>0</v>
      </c>
      <c r="IU763" s="9">
        <f t="shared" si="940"/>
        <v>0</v>
      </c>
      <c r="IV763" s="9">
        <f t="shared" si="941"/>
        <v>0</v>
      </c>
      <c r="IW763" s="9">
        <f t="shared" si="942"/>
        <v>0</v>
      </c>
      <c r="IX763" s="9">
        <f t="shared" si="943"/>
        <v>0</v>
      </c>
    </row>
    <row r="764" spans="1:258" ht="15.75" hidden="1" thickBot="1" x14ac:dyDescent="0.3">
      <c r="A764">
        <v>37</v>
      </c>
      <c r="B764" t="s">
        <v>611</v>
      </c>
      <c r="C764" t="s">
        <v>299</v>
      </c>
      <c r="D764" t="s">
        <v>288</v>
      </c>
      <c r="E764" t="s">
        <v>612</v>
      </c>
      <c r="F764" t="s">
        <v>290</v>
      </c>
      <c r="G764" t="s">
        <v>256</v>
      </c>
      <c r="H764">
        <v>28</v>
      </c>
      <c r="I764">
        <v>9</v>
      </c>
      <c r="K764">
        <v>1</v>
      </c>
      <c r="L764">
        <v>27</v>
      </c>
      <c r="M764">
        <v>9</v>
      </c>
      <c r="Q764">
        <v>1</v>
      </c>
      <c r="R764">
        <v>10</v>
      </c>
      <c r="S764">
        <v>16</v>
      </c>
      <c r="T764">
        <v>1</v>
      </c>
      <c r="X764">
        <v>9</v>
      </c>
      <c r="Y764">
        <v>28</v>
      </c>
      <c r="AA764">
        <v>9</v>
      </c>
      <c r="AB764">
        <v>26</v>
      </c>
      <c r="AE764">
        <v>2</v>
      </c>
      <c r="AL764">
        <v>9</v>
      </c>
      <c r="AT764">
        <v>37</v>
      </c>
      <c r="AU764">
        <v>0</v>
      </c>
      <c r="AV764">
        <v>37</v>
      </c>
      <c r="AW764">
        <v>0</v>
      </c>
      <c r="AX764">
        <v>0</v>
      </c>
      <c r="BB764">
        <f t="shared" si="914"/>
        <v>37</v>
      </c>
      <c r="BD764">
        <f t="shared" si="915"/>
        <v>37</v>
      </c>
      <c r="BE764">
        <f t="shared" si="916"/>
        <v>37</v>
      </c>
      <c r="BF764">
        <f t="shared" si="917"/>
        <v>37</v>
      </c>
      <c r="BH764">
        <f t="shared" si="918"/>
        <v>0</v>
      </c>
      <c r="BK764" s="45">
        <f>IF(G764="MEA",'[1]Net Hire Rate'!$E$7,IF(G764="AMR",'[1]Net Hire Rate'!$F$7,IF(G764="EUR",'[1]Net Hire Rate'!$G$7,IF(G764="APAC",'[1]Net Hire Rate'!$H$7,0))))</f>
        <v>1.6761041902604757E-3</v>
      </c>
      <c r="BL764" s="45">
        <f>IF(G764="MEA",'[1]Net Hire Rate'!$E$8,IF(G764="AMR",'[1]Net Hire Rate'!$F$8,IF(G764="EUR",'[1]Net Hire Rate'!$G$8,IF(G764="APAC",'[1]Net Hire Rate'!$H$8,0))))</f>
        <v>1.6761041902604757E-3</v>
      </c>
      <c r="BM764" s="45">
        <f>IF(G764="MEA",'[1]Net Hire Rate'!$E$9,IF(G764="AMR",'[1]Net Hire Rate'!$F$9,IF(G764="EUR",'[1]Net Hire Rate'!$G$9,IF(G764="APAC",'[1]Net Hire Rate'!$H$9,0))))</f>
        <v>1.6761041902604757E-3</v>
      </c>
      <c r="BN764" s="45">
        <f>IF(G764="MEA",'[1]Net Hire Rate'!$E$10,IF(G764="AMR",'[1]Net Hire Rate'!$F$10,IF(G764="EUR",'[1]Net Hire Rate'!$G$10,IF(G764="APAC",'[1]Net Hire Rate'!$H$10,0))))</f>
        <v>1.6761041902604757E-3</v>
      </c>
      <c r="BO764" s="45">
        <f>IF(G764="MEA",'[1]Net Hire Rate'!$E$11,IF(G764="AMR",'[1]Net Hire Rate'!$F$11,IF(G764="EUR",'[1]Net Hire Rate'!$G$11,IF(G764="APAC",'[1]Net Hire Rate'!$H$11,0))))</f>
        <v>1.6761041902604757E-3</v>
      </c>
      <c r="BP764" s="45">
        <f>IF(G764="MEA",'[1]Net Hire Rate'!$E$12,IF(G764="AMR",'[1]Net Hire Rate'!$F$12,IF(G764="EUR",'[1]Net Hire Rate'!$G$12,IF(G764="APAC",'[1]Net Hire Rate'!$H$12,0))))</f>
        <v>1.6761041902604757E-3</v>
      </c>
      <c r="BQ764" s="147">
        <f t="shared" si="919"/>
        <v>37</v>
      </c>
      <c r="BR764" s="147">
        <f t="shared" si="902"/>
        <v>37</v>
      </c>
      <c r="BS764" s="147">
        <f t="shared" si="920"/>
        <v>37.062015855039633</v>
      </c>
      <c r="BT764" s="148">
        <f t="shared" si="903"/>
        <v>37.062015855039633</v>
      </c>
      <c r="BU764" s="149">
        <f t="shared" si="921"/>
        <v>37.124135655113761</v>
      </c>
      <c r="BV764" s="148">
        <f t="shared" si="904"/>
        <v>37.124135655113761</v>
      </c>
      <c r="BW764" s="148">
        <f t="shared" si="922"/>
        <v>37.186359574445092</v>
      </c>
      <c r="BX764" s="148">
        <f t="shared" si="905"/>
        <v>37.186359574445092</v>
      </c>
      <c r="BY764" s="148">
        <f t="shared" si="923"/>
        <v>37.248687787548349</v>
      </c>
      <c r="BZ764" s="148">
        <f t="shared" si="906"/>
        <v>37.248687787548349</v>
      </c>
      <c r="CA764" s="148">
        <f t="shared" si="924"/>
        <v>37.311120469230758</v>
      </c>
      <c r="CB764" s="148">
        <f t="shared" si="907"/>
        <v>37.311120469230758</v>
      </c>
      <c r="CC764" s="148"/>
      <c r="CD764" s="38"/>
      <c r="CE764" s="38"/>
      <c r="CF764" s="38"/>
      <c r="CG764" s="38"/>
      <c r="CH764" s="38"/>
      <c r="CI764" s="38"/>
      <c r="CJ764" s="38"/>
      <c r="CK764" s="41"/>
      <c r="CL764" s="41"/>
      <c r="CM764" s="40"/>
      <c r="CN764" s="41"/>
      <c r="CO764" s="41"/>
      <c r="CP764" s="41"/>
      <c r="CQ764" s="41"/>
      <c r="CR764" s="41"/>
      <c r="CS764" s="41"/>
      <c r="CT764" s="41"/>
      <c r="CU764" s="40"/>
      <c r="CV764" s="41"/>
      <c r="CW764" s="41"/>
      <c r="CX764" s="41"/>
      <c r="CY764" s="41"/>
      <c r="CZ764" s="41"/>
      <c r="DA764" s="41"/>
      <c r="DB764" s="41"/>
      <c r="DC764" s="40"/>
      <c r="DD764" s="41"/>
      <c r="DE764" s="41"/>
      <c r="DF764" s="41"/>
      <c r="DG764" s="41"/>
      <c r="DH764" s="41"/>
      <c r="DI764" s="41"/>
      <c r="DJ764" s="41"/>
      <c r="DK764" s="40"/>
      <c r="DL764" s="41"/>
      <c r="DM764" s="41"/>
      <c r="DN764" s="41"/>
      <c r="DO764" s="41"/>
      <c r="DP764" s="41"/>
      <c r="DQ764" s="41"/>
      <c r="DR764" s="15"/>
      <c r="DS764" s="151">
        <f t="shared" si="908"/>
        <v>37</v>
      </c>
      <c r="DT764" s="152">
        <f t="shared" si="909"/>
        <v>0</v>
      </c>
      <c r="DU764" s="7">
        <f t="shared" si="910"/>
        <v>0</v>
      </c>
      <c r="DV764" s="7">
        <f t="shared" si="911"/>
        <v>0</v>
      </c>
      <c r="DW764">
        <f t="shared" si="912"/>
        <v>0</v>
      </c>
      <c r="DX764">
        <f t="shared" si="913"/>
        <v>0</v>
      </c>
      <c r="DZ764">
        <f t="shared" si="925"/>
        <v>37</v>
      </c>
      <c r="EA764">
        <f t="shared" si="926"/>
        <v>37</v>
      </c>
      <c r="EB764">
        <f t="shared" si="927"/>
        <v>37</v>
      </c>
      <c r="EC764">
        <f t="shared" si="928"/>
        <v>37</v>
      </c>
      <c r="ED764">
        <f t="shared" si="929"/>
        <v>37</v>
      </c>
      <c r="EE764">
        <f t="shared" si="930"/>
        <v>37</v>
      </c>
      <c r="EG764">
        <f t="shared" si="931"/>
        <v>37</v>
      </c>
      <c r="EH764">
        <f t="shared" si="932"/>
        <v>37</v>
      </c>
      <c r="EI764">
        <f t="shared" si="933"/>
        <v>37</v>
      </c>
      <c r="EJ764">
        <f t="shared" si="934"/>
        <v>37</v>
      </c>
      <c r="EK764">
        <f t="shared" si="935"/>
        <v>37</v>
      </c>
      <c r="EM764">
        <f>IF($EM$9='[1]L&amp;D Numbers'!$E$6,'[1]L&amp;D Numbers'!$E$7)</f>
        <v>350</v>
      </c>
      <c r="EN764">
        <f>IF($EN$9='[1]L&amp;D Numbers'!$F$6,'[1]L&amp;D Numbers'!$F$7)</f>
        <v>2000</v>
      </c>
      <c r="EO764">
        <f>IF($EO$9='[1]L&amp;D Numbers'!$G$6,'[1]L&amp;D Numbers'!$G$7)</f>
        <v>2000</v>
      </c>
      <c r="EP764">
        <f>IF($EP$9='[1]L&amp;D Numbers'!$H$6,'[1]L&amp;D Numbers'!$H$7)</f>
        <v>2000</v>
      </c>
      <c r="EQ764">
        <f>IF($EQ$9='[1]L&amp;D Numbers'!$I$6,'[1]L&amp;D Numbers'!$I$7)</f>
        <v>2000</v>
      </c>
      <c r="ER764">
        <f>IF($ER$9='[1]L&amp;D Numbers'!$J$6,'[1]L&amp;D Numbers'!$J$7)</f>
        <v>0</v>
      </c>
      <c r="ET764" s="45">
        <f>'[1]L&amp;D Master'!$E$10</f>
        <v>1.0678246631903041E-2</v>
      </c>
      <c r="EU764" s="45">
        <f>ET764+'[1]L&amp;D Master'!$F$10</f>
        <v>1.8222427877342538E-2</v>
      </c>
      <c r="EV764" s="45">
        <f>EU764+'[1]L&amp;D Master'!$G$10</f>
        <v>2.3561551193294058E-2</v>
      </c>
      <c r="EW764" s="45">
        <f>EV764+'[1]L&amp;D Master'!$H$10</f>
        <v>2.7330438342024234E-2</v>
      </c>
      <c r="EX764" s="45">
        <f>EW764+'[1]L&amp;D Master'!$I$10</f>
        <v>2.9999999999999995E-2</v>
      </c>
      <c r="EY764" s="45"/>
      <c r="EZ764" s="45">
        <f t="shared" si="936"/>
        <v>1.0678246631903041E-2</v>
      </c>
      <c r="FA764" s="45">
        <f t="shared" si="937"/>
        <v>1.8222427877342538E-2</v>
      </c>
      <c r="FB764" s="45">
        <f t="shared" si="937"/>
        <v>2.3561551193294058E-2</v>
      </c>
      <c r="FC764" s="45">
        <f t="shared" si="937"/>
        <v>2.7330438342024234E-2</v>
      </c>
      <c r="FD764" s="45">
        <f t="shared" si="937"/>
        <v>2.7330438342024234E-2</v>
      </c>
      <c r="FE764" s="45"/>
      <c r="FF764">
        <f t="shared" si="944"/>
        <v>36.604904874619585</v>
      </c>
      <c r="FG764">
        <f t="shared" si="945"/>
        <v>36.325770168538327</v>
      </c>
      <c r="FH764">
        <f t="shared" si="946"/>
        <v>36.128222605848123</v>
      </c>
      <c r="FI764">
        <f t="shared" si="947"/>
        <v>35.988773781345103</v>
      </c>
      <c r="FJ764">
        <f t="shared" si="948"/>
        <v>35.988773781345103</v>
      </c>
      <c r="FL764" s="34"/>
      <c r="FM764" s="34"/>
      <c r="FN764" s="34"/>
      <c r="FO764" s="34"/>
      <c r="FP764" s="34"/>
      <c r="FQ764" s="153">
        <f t="shared" si="938"/>
        <v>0.125</v>
      </c>
      <c r="FR764" s="153"/>
      <c r="FS764" s="42"/>
      <c r="FT764" s="42"/>
      <c r="FU764" s="42"/>
      <c r="FV764" s="42"/>
      <c r="FW764" s="42"/>
      <c r="FX764" s="42"/>
      <c r="FY764" s="42"/>
      <c r="FZ764" s="42"/>
      <c r="GA764" s="42"/>
      <c r="GB764" s="42"/>
      <c r="GC764" s="42"/>
      <c r="GD764" s="42"/>
      <c r="GE764" s="42"/>
      <c r="GF764" s="42"/>
      <c r="GG764" s="42"/>
      <c r="GH764" s="42"/>
      <c r="GI764" s="42"/>
      <c r="GJ764" s="42"/>
      <c r="GK764" s="42"/>
      <c r="GL764" s="42"/>
      <c r="GM764" s="154">
        <f>'[1]Automation Master'!$B$10*FQ764*FO764</f>
        <v>0</v>
      </c>
      <c r="GN764" s="155">
        <f>'[1]Automation Master'!$B$11*FO764*FQ764+GM764</f>
        <v>0</v>
      </c>
      <c r="GO764" s="155">
        <f>'[1]Automation Master'!$B$12*FO764*FQ764+GN764</f>
        <v>0</v>
      </c>
      <c r="GP764" s="155">
        <f>'[1]Automation Master'!$B$13*FO764*FQ764+GO764</f>
        <v>0</v>
      </c>
      <c r="GQ764" s="155">
        <f>'[1]Automation Master'!$C$10*FO764*FQ764+GP764</f>
        <v>0</v>
      </c>
      <c r="GR764" s="155">
        <f>'[1]Automation Master'!$C$11*FO764*FQ764+GQ764</f>
        <v>0</v>
      </c>
      <c r="GS764" s="155">
        <f>'[1]Automation Master'!$C$12*FO764*FQ764+GR764</f>
        <v>0</v>
      </c>
      <c r="GT764" s="155">
        <f>'[1]Automation Master'!$C$13*FO764*FQ764+GS764</f>
        <v>0</v>
      </c>
      <c r="GU764" s="155">
        <f>'[1]Automation Master'!$D$10*FO764*FQ764+GT764</f>
        <v>0</v>
      </c>
      <c r="GV764" s="155">
        <f>'[1]Automation Master'!$D$11*FO764*FQ764+GU764</f>
        <v>0</v>
      </c>
      <c r="GW764" s="155">
        <f>'[1]Automation Master'!$D$12*FO764*FQ764+GV764</f>
        <v>0</v>
      </c>
      <c r="GX764" s="155">
        <f>'[1]Automation Master'!$D$13*FO764*FQ764+GW764</f>
        <v>0</v>
      </c>
      <c r="GY764" s="155">
        <f>'[1]Automation Master'!$E$10*FO764*FQ764+GX764</f>
        <v>0</v>
      </c>
      <c r="GZ764" s="155">
        <f>'[1]Automation Master'!$E$11*FO764*FQ764+GY764</f>
        <v>0</v>
      </c>
      <c r="HA764" s="155">
        <f>'[1]Automation Master'!$E$12*FO764*FQ764+GZ764</f>
        <v>0</v>
      </c>
      <c r="HB764" s="155">
        <f>'[1]Automation Master'!$E$13*FO764*FQ764+HA764</f>
        <v>0</v>
      </c>
      <c r="HC764" s="155">
        <f>'[1]Automation Master'!$F$10*FO764*FQ764+HB764</f>
        <v>0</v>
      </c>
      <c r="HD764" s="155">
        <f>'[1]Automation Master'!$F$11*FO764*FQ764+HC764</f>
        <v>0</v>
      </c>
      <c r="HE764" s="155">
        <f>'[1]Automation Master'!$F$12*FO764*FQ764+HD764</f>
        <v>0</v>
      </c>
      <c r="HF764" s="156">
        <f>'[1]Automation Master'!$F$13*FO764*FQ764+HE764</f>
        <v>0</v>
      </c>
      <c r="HG764" s="157"/>
      <c r="HH764" s="157"/>
      <c r="HI764" s="157"/>
      <c r="HJ764" s="157"/>
      <c r="HK764" s="157"/>
      <c r="HL764" s="157"/>
      <c r="HM764" s="157"/>
      <c r="HN764" s="157"/>
      <c r="HO764" s="157"/>
      <c r="HP764" s="157"/>
      <c r="HQ764" s="157"/>
      <c r="HR764" s="157"/>
      <c r="HS764" s="157"/>
      <c r="HT764" s="157"/>
      <c r="HU764" s="157"/>
      <c r="HV764" s="157"/>
      <c r="HW764" s="157"/>
      <c r="HX764" s="157"/>
      <c r="HY764" s="42"/>
      <c r="HZ764" s="42"/>
      <c r="IA764" s="148">
        <f t="shared" si="949"/>
        <v>37</v>
      </c>
      <c r="IB764" s="148">
        <f t="shared" si="950"/>
        <v>37</v>
      </c>
      <c r="IC764" s="148">
        <f t="shared" si="951"/>
        <v>37</v>
      </c>
      <c r="ID764" s="148">
        <f t="shared" si="952"/>
        <v>37</v>
      </c>
      <c r="IE764" s="148">
        <f t="shared" si="953"/>
        <v>37</v>
      </c>
      <c r="IH764">
        <f t="shared" si="954"/>
        <v>36.604904874619585</v>
      </c>
      <c r="II764">
        <f t="shared" si="955"/>
        <v>36.325770168538327</v>
      </c>
      <c r="IJ764">
        <f t="shared" si="956"/>
        <v>36.128222605848123</v>
      </c>
      <c r="IK764">
        <f t="shared" si="957"/>
        <v>35.988773781345103</v>
      </c>
      <c r="IL764">
        <f t="shared" si="958"/>
        <v>35.988773781345103</v>
      </c>
      <c r="IN764" s="42">
        <f t="shared" si="959"/>
        <v>1.0678246631903105E-2</v>
      </c>
      <c r="IO764" s="42">
        <f t="shared" si="960"/>
        <v>1.8222427877342521E-2</v>
      </c>
      <c r="IP764" s="42">
        <f t="shared" si="961"/>
        <v>2.3561551193293978E-2</v>
      </c>
      <c r="IQ764" s="42">
        <f t="shared" si="962"/>
        <v>2.7330438342024255E-2</v>
      </c>
      <c r="IR764" s="42">
        <f t="shared" si="963"/>
        <v>2.7330438342024255E-2</v>
      </c>
      <c r="IT764" s="9">
        <f t="shared" si="939"/>
        <v>0</v>
      </c>
      <c r="IU764" s="9">
        <f t="shared" si="940"/>
        <v>0</v>
      </c>
      <c r="IV764" s="9">
        <f t="shared" si="941"/>
        <v>0</v>
      </c>
      <c r="IW764" s="9">
        <f t="shared" si="942"/>
        <v>0</v>
      </c>
      <c r="IX764" s="9">
        <f t="shared" si="943"/>
        <v>0</v>
      </c>
    </row>
    <row r="765" spans="1:258" ht="15.75" hidden="1" thickBot="1" x14ac:dyDescent="0.3">
      <c r="A765">
        <v>7</v>
      </c>
      <c r="B765" t="s">
        <v>611</v>
      </c>
      <c r="C765" t="s">
        <v>292</v>
      </c>
      <c r="D765" t="s">
        <v>288</v>
      </c>
      <c r="E765" t="s">
        <v>612</v>
      </c>
      <c r="F765" t="s">
        <v>290</v>
      </c>
      <c r="G765" t="s">
        <v>256</v>
      </c>
      <c r="H765">
        <v>6</v>
      </c>
      <c r="I765">
        <v>1</v>
      </c>
      <c r="K765">
        <v>1</v>
      </c>
      <c r="L765">
        <v>5</v>
      </c>
      <c r="M765">
        <v>1</v>
      </c>
      <c r="R765">
        <v>3</v>
      </c>
      <c r="S765">
        <v>3</v>
      </c>
      <c r="X765">
        <v>1</v>
      </c>
      <c r="Y765">
        <v>6</v>
      </c>
      <c r="AA765">
        <v>1</v>
      </c>
      <c r="AB765">
        <v>5</v>
      </c>
      <c r="AE765">
        <v>1</v>
      </c>
      <c r="AL765">
        <v>1</v>
      </c>
      <c r="AR765">
        <v>1</v>
      </c>
      <c r="AT765">
        <v>7</v>
      </c>
      <c r="AU765">
        <v>0</v>
      </c>
      <c r="AV765">
        <v>7</v>
      </c>
      <c r="AW765">
        <v>0</v>
      </c>
      <c r="AX765">
        <v>0</v>
      </c>
      <c r="BB765">
        <f t="shared" si="914"/>
        <v>7</v>
      </c>
      <c r="BD765">
        <f t="shared" si="915"/>
        <v>7</v>
      </c>
      <c r="BE765">
        <f t="shared" si="916"/>
        <v>7</v>
      </c>
      <c r="BF765">
        <f t="shared" si="917"/>
        <v>7</v>
      </c>
      <c r="BH765">
        <f t="shared" si="918"/>
        <v>0</v>
      </c>
      <c r="BK765" s="45">
        <f>IF(G765="MEA",'[1]Net Hire Rate'!$E$7,IF(G765="AMR",'[1]Net Hire Rate'!$F$7,IF(G765="EUR",'[1]Net Hire Rate'!$G$7,IF(G765="APAC",'[1]Net Hire Rate'!$H$7,0))))</f>
        <v>1.6761041902604757E-3</v>
      </c>
      <c r="BL765" s="45">
        <f>IF(G765="MEA",'[1]Net Hire Rate'!$E$8,IF(G765="AMR",'[1]Net Hire Rate'!$F$8,IF(G765="EUR",'[1]Net Hire Rate'!$G$8,IF(G765="APAC",'[1]Net Hire Rate'!$H$8,0))))</f>
        <v>1.6761041902604757E-3</v>
      </c>
      <c r="BM765" s="45">
        <f>IF(G765="MEA",'[1]Net Hire Rate'!$E$9,IF(G765="AMR",'[1]Net Hire Rate'!$F$9,IF(G765="EUR",'[1]Net Hire Rate'!$G$9,IF(G765="APAC",'[1]Net Hire Rate'!$H$9,0))))</f>
        <v>1.6761041902604757E-3</v>
      </c>
      <c r="BN765" s="45">
        <f>IF(G765="MEA",'[1]Net Hire Rate'!$E$10,IF(G765="AMR",'[1]Net Hire Rate'!$F$10,IF(G765="EUR",'[1]Net Hire Rate'!$G$10,IF(G765="APAC",'[1]Net Hire Rate'!$H$10,0))))</f>
        <v>1.6761041902604757E-3</v>
      </c>
      <c r="BO765" s="45">
        <f>IF(G765="MEA",'[1]Net Hire Rate'!$E$11,IF(G765="AMR",'[1]Net Hire Rate'!$F$11,IF(G765="EUR",'[1]Net Hire Rate'!$G$11,IF(G765="APAC",'[1]Net Hire Rate'!$H$11,0))))</f>
        <v>1.6761041902604757E-3</v>
      </c>
      <c r="BP765" s="45">
        <f>IF(G765="MEA",'[1]Net Hire Rate'!$E$12,IF(G765="AMR",'[1]Net Hire Rate'!$F$12,IF(G765="EUR",'[1]Net Hire Rate'!$G$12,IF(G765="APAC",'[1]Net Hire Rate'!$H$12,0))))</f>
        <v>1.6761041902604757E-3</v>
      </c>
      <c r="BQ765" s="147">
        <f t="shared" si="919"/>
        <v>7</v>
      </c>
      <c r="BR765" s="147">
        <f t="shared" si="902"/>
        <v>7</v>
      </c>
      <c r="BS765" s="147">
        <f t="shared" si="920"/>
        <v>7.0117327293318228</v>
      </c>
      <c r="BT765" s="148">
        <f t="shared" si="903"/>
        <v>7.0117327293318228</v>
      </c>
      <c r="BU765" s="149">
        <f t="shared" si="921"/>
        <v>7.0234851239404419</v>
      </c>
      <c r="BV765" s="148">
        <f t="shared" si="904"/>
        <v>7.0234851239404419</v>
      </c>
      <c r="BW765" s="148">
        <f t="shared" si="922"/>
        <v>7.0352572167869099</v>
      </c>
      <c r="BX765" s="148">
        <f t="shared" si="905"/>
        <v>7.0352572167869099</v>
      </c>
      <c r="BY765" s="148">
        <f t="shared" si="923"/>
        <v>7.0470490408875266</v>
      </c>
      <c r="BZ765" s="148">
        <f t="shared" si="906"/>
        <v>6.0470490408875266</v>
      </c>
      <c r="CA765" s="148">
        <f t="shared" si="924"/>
        <v>6.0571845251236685</v>
      </c>
      <c r="CB765" s="148">
        <f t="shared" si="907"/>
        <v>6.0571845251236685</v>
      </c>
      <c r="CC765" s="148"/>
      <c r="CD765" s="38"/>
      <c r="CE765" s="38"/>
      <c r="CF765" s="38"/>
      <c r="CG765" s="38"/>
      <c r="CH765" s="38"/>
      <c r="CI765" s="38"/>
      <c r="CJ765" s="38"/>
      <c r="CK765" s="41"/>
      <c r="CL765" s="41"/>
      <c r="CM765" s="40"/>
      <c r="CN765" s="41"/>
      <c r="CO765" s="41"/>
      <c r="CP765" s="41"/>
      <c r="CQ765" s="41"/>
      <c r="CR765" s="41"/>
      <c r="CS765" s="41"/>
      <c r="CT765" s="41"/>
      <c r="CU765" s="40"/>
      <c r="CV765" s="41"/>
      <c r="CW765" s="41"/>
      <c r="CX765" s="41"/>
      <c r="CY765" s="41"/>
      <c r="CZ765" s="41"/>
      <c r="DA765" s="41"/>
      <c r="DB765" s="41"/>
      <c r="DC765" s="40"/>
      <c r="DD765" s="41"/>
      <c r="DE765" s="41"/>
      <c r="DF765" s="41"/>
      <c r="DG765" s="41"/>
      <c r="DH765" s="41"/>
      <c r="DI765" s="41"/>
      <c r="DJ765" s="41"/>
      <c r="DK765" s="40"/>
      <c r="DL765" s="41"/>
      <c r="DM765" s="41"/>
      <c r="DN765" s="41"/>
      <c r="DO765" s="41"/>
      <c r="DP765" s="41"/>
      <c r="DQ765" s="41"/>
      <c r="DR765" s="15"/>
      <c r="DS765" s="151">
        <f t="shared" si="908"/>
        <v>7</v>
      </c>
      <c r="DT765" s="152">
        <f t="shared" si="909"/>
        <v>0</v>
      </c>
      <c r="DU765" s="7">
        <f t="shared" si="910"/>
        <v>0</v>
      </c>
      <c r="DV765" s="7">
        <f t="shared" si="911"/>
        <v>0</v>
      </c>
      <c r="DW765">
        <f t="shared" si="912"/>
        <v>0</v>
      </c>
      <c r="DX765">
        <f t="shared" si="913"/>
        <v>0</v>
      </c>
      <c r="DZ765">
        <f t="shared" si="925"/>
        <v>7</v>
      </c>
      <c r="EA765">
        <f t="shared" si="926"/>
        <v>7</v>
      </c>
      <c r="EB765">
        <f t="shared" si="927"/>
        <v>7</v>
      </c>
      <c r="EC765">
        <f t="shared" si="928"/>
        <v>7</v>
      </c>
      <c r="ED765">
        <f t="shared" si="929"/>
        <v>7</v>
      </c>
      <c r="EE765">
        <f t="shared" si="930"/>
        <v>7</v>
      </c>
      <c r="EG765">
        <f t="shared" si="931"/>
        <v>7</v>
      </c>
      <c r="EH765">
        <f t="shared" si="932"/>
        <v>7</v>
      </c>
      <c r="EI765">
        <f t="shared" si="933"/>
        <v>7</v>
      </c>
      <c r="EJ765">
        <f t="shared" si="934"/>
        <v>7</v>
      </c>
      <c r="EK765">
        <f t="shared" si="935"/>
        <v>7</v>
      </c>
      <c r="EM765">
        <f>IF($EM$9='[1]L&amp;D Numbers'!$E$6,'[1]L&amp;D Numbers'!$E$7)</f>
        <v>350</v>
      </c>
      <c r="EN765">
        <f>IF($EN$9='[1]L&amp;D Numbers'!$F$6,'[1]L&amp;D Numbers'!$F$7)</f>
        <v>2000</v>
      </c>
      <c r="EO765">
        <f>IF($EO$9='[1]L&amp;D Numbers'!$G$6,'[1]L&amp;D Numbers'!$G$7)</f>
        <v>2000</v>
      </c>
      <c r="EP765">
        <f>IF($EP$9='[1]L&amp;D Numbers'!$H$6,'[1]L&amp;D Numbers'!$H$7)</f>
        <v>2000</v>
      </c>
      <c r="EQ765">
        <f>IF($EQ$9='[1]L&amp;D Numbers'!$I$6,'[1]L&amp;D Numbers'!$I$7)</f>
        <v>2000</v>
      </c>
      <c r="ER765">
        <f>IF($ER$9='[1]L&amp;D Numbers'!$J$6,'[1]L&amp;D Numbers'!$J$7)</f>
        <v>0</v>
      </c>
      <c r="ET765" s="45">
        <f>'[1]L&amp;D Master'!$E$10</f>
        <v>1.0678246631903041E-2</v>
      </c>
      <c r="EU765" s="45">
        <f>ET765+'[1]L&amp;D Master'!$F$10</f>
        <v>1.8222427877342538E-2</v>
      </c>
      <c r="EV765" s="45">
        <f>EU765+'[1]L&amp;D Master'!$G$10</f>
        <v>2.3561551193294058E-2</v>
      </c>
      <c r="EW765" s="45">
        <f>EV765+'[1]L&amp;D Master'!$H$10</f>
        <v>2.7330438342024234E-2</v>
      </c>
      <c r="EX765" s="45">
        <f>EW765+'[1]L&amp;D Master'!$I$10</f>
        <v>2.9999999999999995E-2</v>
      </c>
      <c r="EY765" s="45"/>
      <c r="EZ765" s="45">
        <f t="shared" si="936"/>
        <v>1.0678246631903041E-2</v>
      </c>
      <c r="FA765" s="45">
        <f t="shared" si="937"/>
        <v>1.8222427877342538E-2</v>
      </c>
      <c r="FB765" s="45">
        <f t="shared" si="937"/>
        <v>2.3561551193294058E-2</v>
      </c>
      <c r="FC765" s="45">
        <f t="shared" si="937"/>
        <v>2.7330438342024234E-2</v>
      </c>
      <c r="FD765" s="45">
        <f t="shared" si="937"/>
        <v>2.7330438342024234E-2</v>
      </c>
      <c r="FE765" s="45"/>
      <c r="FF765">
        <f t="shared" si="944"/>
        <v>6.9252522735766782</v>
      </c>
      <c r="FG765">
        <f t="shared" si="945"/>
        <v>6.872443004858602</v>
      </c>
      <c r="FH765">
        <f t="shared" si="946"/>
        <v>6.835069141646942</v>
      </c>
      <c r="FI765">
        <f t="shared" si="947"/>
        <v>6.8086869316058305</v>
      </c>
      <c r="FJ765">
        <f t="shared" si="948"/>
        <v>6.8086869316058305</v>
      </c>
      <c r="FL765" s="34"/>
      <c r="FM765" s="34"/>
      <c r="FN765" s="34"/>
      <c r="FO765" s="34"/>
      <c r="FP765" s="34"/>
      <c r="FQ765" s="153">
        <f t="shared" si="938"/>
        <v>0.125</v>
      </c>
      <c r="FR765" s="153"/>
      <c r="FS765" s="42"/>
      <c r="FT765" s="42"/>
      <c r="FU765" s="42"/>
      <c r="FV765" s="42"/>
      <c r="FW765" s="42"/>
      <c r="FX765" s="42"/>
      <c r="FY765" s="42"/>
      <c r="FZ765" s="42"/>
      <c r="GA765" s="42"/>
      <c r="GB765" s="42"/>
      <c r="GC765" s="42"/>
      <c r="GD765" s="42"/>
      <c r="GE765" s="42"/>
      <c r="GF765" s="42"/>
      <c r="GG765" s="42"/>
      <c r="GH765" s="42"/>
      <c r="GI765" s="42"/>
      <c r="GJ765" s="42"/>
      <c r="GK765" s="42"/>
      <c r="GL765" s="42"/>
      <c r="GM765" s="154">
        <f>'[1]Automation Master'!$B$10*FQ765*FO765</f>
        <v>0</v>
      </c>
      <c r="GN765" s="155">
        <f>'[1]Automation Master'!$B$11*FO765*FQ765+GM765</f>
        <v>0</v>
      </c>
      <c r="GO765" s="155">
        <f>'[1]Automation Master'!$B$12*FO765*FQ765+GN765</f>
        <v>0</v>
      </c>
      <c r="GP765" s="155">
        <f>'[1]Automation Master'!$B$13*FO765*FQ765+GO765</f>
        <v>0</v>
      </c>
      <c r="GQ765" s="155">
        <f>'[1]Automation Master'!$C$10*FO765*FQ765+GP765</f>
        <v>0</v>
      </c>
      <c r="GR765" s="155">
        <f>'[1]Automation Master'!$C$11*FO765*FQ765+GQ765</f>
        <v>0</v>
      </c>
      <c r="GS765" s="155">
        <f>'[1]Automation Master'!$C$12*FO765*FQ765+GR765</f>
        <v>0</v>
      </c>
      <c r="GT765" s="155">
        <f>'[1]Automation Master'!$C$13*FO765*FQ765+GS765</f>
        <v>0</v>
      </c>
      <c r="GU765" s="155">
        <f>'[1]Automation Master'!$D$10*FO765*FQ765+GT765</f>
        <v>0</v>
      </c>
      <c r="GV765" s="155">
        <f>'[1]Automation Master'!$D$11*FO765*FQ765+GU765</f>
        <v>0</v>
      </c>
      <c r="GW765" s="155">
        <f>'[1]Automation Master'!$D$12*FO765*FQ765+GV765</f>
        <v>0</v>
      </c>
      <c r="GX765" s="155">
        <f>'[1]Automation Master'!$D$13*FO765*FQ765+GW765</f>
        <v>0</v>
      </c>
      <c r="GY765" s="155">
        <f>'[1]Automation Master'!$E$10*FO765*FQ765+GX765</f>
        <v>0</v>
      </c>
      <c r="GZ765" s="155">
        <f>'[1]Automation Master'!$E$11*FO765*FQ765+GY765</f>
        <v>0</v>
      </c>
      <c r="HA765" s="155">
        <f>'[1]Automation Master'!$E$12*FO765*FQ765+GZ765</f>
        <v>0</v>
      </c>
      <c r="HB765" s="155">
        <f>'[1]Automation Master'!$E$13*FO765*FQ765+HA765</f>
        <v>0</v>
      </c>
      <c r="HC765" s="155">
        <f>'[1]Automation Master'!$F$10*FO765*FQ765+HB765</f>
        <v>0</v>
      </c>
      <c r="HD765" s="155">
        <f>'[1]Automation Master'!$F$11*FO765*FQ765+HC765</f>
        <v>0</v>
      </c>
      <c r="HE765" s="155">
        <f>'[1]Automation Master'!$F$12*FO765*FQ765+HD765</f>
        <v>0</v>
      </c>
      <c r="HF765" s="156">
        <f>'[1]Automation Master'!$F$13*FO765*FQ765+HE765</f>
        <v>0</v>
      </c>
      <c r="HG765" s="157"/>
      <c r="HH765" s="157"/>
      <c r="HI765" s="157"/>
      <c r="HJ765" s="157"/>
      <c r="HK765" s="157"/>
      <c r="HL765" s="157"/>
      <c r="HM765" s="157"/>
      <c r="HN765" s="157"/>
      <c r="HO765" s="157"/>
      <c r="HP765" s="157"/>
      <c r="HQ765" s="157"/>
      <c r="HR765" s="157"/>
      <c r="HS765" s="157"/>
      <c r="HT765" s="157"/>
      <c r="HU765" s="157"/>
      <c r="HV765" s="157"/>
      <c r="HW765" s="157"/>
      <c r="HX765" s="157"/>
      <c r="HY765" s="42"/>
      <c r="HZ765" s="42"/>
      <c r="IA765" s="148">
        <f t="shared" si="949"/>
        <v>7</v>
      </c>
      <c r="IB765" s="148">
        <f t="shared" si="950"/>
        <v>7</v>
      </c>
      <c r="IC765" s="148">
        <f t="shared" si="951"/>
        <v>7</v>
      </c>
      <c r="ID765" s="148">
        <f t="shared" si="952"/>
        <v>7</v>
      </c>
      <c r="IE765" s="148">
        <f t="shared" si="953"/>
        <v>7</v>
      </c>
      <c r="IH765">
        <f t="shared" si="954"/>
        <v>6.9252522735766782</v>
      </c>
      <c r="II765">
        <f t="shared" si="955"/>
        <v>6.872443004858602</v>
      </c>
      <c r="IJ765">
        <f t="shared" si="956"/>
        <v>6.835069141646942</v>
      </c>
      <c r="IK765">
        <f t="shared" si="957"/>
        <v>6.8086869316058305</v>
      </c>
      <c r="IL765">
        <f t="shared" si="958"/>
        <v>6.8086869316058305</v>
      </c>
      <c r="IN765" s="42">
        <f t="shared" si="959"/>
        <v>1.0678246631903119E-2</v>
      </c>
      <c r="IO765" s="42">
        <f t="shared" si="960"/>
        <v>1.8222427877342566E-2</v>
      </c>
      <c r="IP765" s="42">
        <f t="shared" si="961"/>
        <v>2.3561551193293999E-2</v>
      </c>
      <c r="IQ765" s="42">
        <f t="shared" si="962"/>
        <v>2.7330438342024217E-2</v>
      </c>
      <c r="IR765" s="42">
        <f t="shared" si="963"/>
        <v>2.7330438342024217E-2</v>
      </c>
      <c r="IT765" s="9">
        <f t="shared" si="939"/>
        <v>0</v>
      </c>
      <c r="IU765" s="9">
        <f t="shared" si="940"/>
        <v>0</v>
      </c>
      <c r="IV765" s="9">
        <f t="shared" si="941"/>
        <v>0</v>
      </c>
      <c r="IW765" s="9">
        <f t="shared" si="942"/>
        <v>0</v>
      </c>
      <c r="IX765" s="9">
        <f t="shared" si="943"/>
        <v>0</v>
      </c>
    </row>
    <row r="766" spans="1:258" ht="15.75" hidden="1" thickBot="1" x14ac:dyDescent="0.3">
      <c r="A766">
        <v>16</v>
      </c>
      <c r="B766" t="s">
        <v>611</v>
      </c>
      <c r="C766" t="s">
        <v>308</v>
      </c>
      <c r="D766" t="s">
        <v>288</v>
      </c>
      <c r="E766" t="s">
        <v>612</v>
      </c>
      <c r="F766" t="s">
        <v>290</v>
      </c>
      <c r="G766" t="s">
        <v>256</v>
      </c>
      <c r="H766">
        <v>13</v>
      </c>
      <c r="I766">
        <v>3</v>
      </c>
      <c r="K766">
        <v>3</v>
      </c>
      <c r="L766">
        <v>10</v>
      </c>
      <c r="M766">
        <v>3</v>
      </c>
      <c r="R766">
        <v>7</v>
      </c>
      <c r="S766">
        <v>5</v>
      </c>
      <c r="T766">
        <v>1</v>
      </c>
      <c r="X766">
        <v>3</v>
      </c>
      <c r="Y766">
        <v>13</v>
      </c>
      <c r="AA766">
        <v>3</v>
      </c>
      <c r="AB766">
        <v>10</v>
      </c>
      <c r="AE766">
        <v>3</v>
      </c>
      <c r="AL766">
        <v>3</v>
      </c>
      <c r="AT766">
        <v>16</v>
      </c>
      <c r="AU766">
        <v>0</v>
      </c>
      <c r="AV766">
        <v>16</v>
      </c>
      <c r="AW766">
        <v>0</v>
      </c>
      <c r="AX766">
        <v>0</v>
      </c>
      <c r="BB766">
        <f t="shared" si="914"/>
        <v>16</v>
      </c>
      <c r="BD766">
        <f t="shared" si="915"/>
        <v>16</v>
      </c>
      <c r="BE766">
        <f t="shared" si="916"/>
        <v>16</v>
      </c>
      <c r="BF766">
        <f t="shared" si="917"/>
        <v>16</v>
      </c>
      <c r="BH766">
        <f t="shared" si="918"/>
        <v>0</v>
      </c>
      <c r="BK766" s="45">
        <f>IF(G766="MEA",'[1]Net Hire Rate'!$E$7,IF(G766="AMR",'[1]Net Hire Rate'!$F$7,IF(G766="EUR",'[1]Net Hire Rate'!$G$7,IF(G766="APAC",'[1]Net Hire Rate'!$H$7,0))))</f>
        <v>1.6761041902604757E-3</v>
      </c>
      <c r="BL766" s="45">
        <f>IF(G766="MEA",'[1]Net Hire Rate'!$E$8,IF(G766="AMR",'[1]Net Hire Rate'!$F$8,IF(G766="EUR",'[1]Net Hire Rate'!$G$8,IF(G766="APAC",'[1]Net Hire Rate'!$H$8,0))))</f>
        <v>1.6761041902604757E-3</v>
      </c>
      <c r="BM766" s="45">
        <f>IF(G766="MEA",'[1]Net Hire Rate'!$E$9,IF(G766="AMR",'[1]Net Hire Rate'!$F$9,IF(G766="EUR",'[1]Net Hire Rate'!$G$9,IF(G766="APAC",'[1]Net Hire Rate'!$H$9,0))))</f>
        <v>1.6761041902604757E-3</v>
      </c>
      <c r="BN766" s="45">
        <f>IF(G766="MEA",'[1]Net Hire Rate'!$E$10,IF(G766="AMR",'[1]Net Hire Rate'!$F$10,IF(G766="EUR",'[1]Net Hire Rate'!$G$10,IF(G766="APAC",'[1]Net Hire Rate'!$H$10,0))))</f>
        <v>1.6761041902604757E-3</v>
      </c>
      <c r="BO766" s="45">
        <f>IF(G766="MEA",'[1]Net Hire Rate'!$E$11,IF(G766="AMR",'[1]Net Hire Rate'!$F$11,IF(G766="EUR",'[1]Net Hire Rate'!$G$11,IF(G766="APAC",'[1]Net Hire Rate'!$H$11,0))))</f>
        <v>1.6761041902604757E-3</v>
      </c>
      <c r="BP766" s="45">
        <f>IF(G766="MEA",'[1]Net Hire Rate'!$E$12,IF(G766="AMR",'[1]Net Hire Rate'!$F$12,IF(G766="EUR",'[1]Net Hire Rate'!$G$12,IF(G766="APAC",'[1]Net Hire Rate'!$H$12,0))))</f>
        <v>1.6761041902604757E-3</v>
      </c>
      <c r="BQ766" s="147">
        <f t="shared" si="919"/>
        <v>16</v>
      </c>
      <c r="BR766" s="147">
        <f t="shared" si="902"/>
        <v>16</v>
      </c>
      <c r="BS766" s="147">
        <f t="shared" si="920"/>
        <v>16.026817667044167</v>
      </c>
      <c r="BT766" s="148">
        <f t="shared" si="903"/>
        <v>16.026817667044167</v>
      </c>
      <c r="BU766" s="149">
        <f t="shared" si="921"/>
        <v>16.05368028329244</v>
      </c>
      <c r="BV766" s="148">
        <f t="shared" si="904"/>
        <v>16.05368028329244</v>
      </c>
      <c r="BW766" s="148">
        <f t="shared" si="922"/>
        <v>16.080587924084369</v>
      </c>
      <c r="BX766" s="148">
        <f t="shared" si="905"/>
        <v>16.080587924084369</v>
      </c>
      <c r="BY766" s="148">
        <f t="shared" si="923"/>
        <v>16.107540664885779</v>
      </c>
      <c r="BZ766" s="148">
        <f t="shared" si="906"/>
        <v>16.107540664885779</v>
      </c>
      <c r="CA766" s="148">
        <f t="shared" si="924"/>
        <v>16.134538581288982</v>
      </c>
      <c r="CB766" s="148">
        <f t="shared" si="907"/>
        <v>16.134538581288982</v>
      </c>
      <c r="CC766" s="148"/>
      <c r="CD766" s="38"/>
      <c r="CE766" s="38"/>
      <c r="CF766" s="38"/>
      <c r="CG766" s="38"/>
      <c r="CH766" s="38"/>
      <c r="CI766" s="38"/>
      <c r="CJ766" s="38"/>
      <c r="CK766" s="41"/>
      <c r="CL766" s="41"/>
      <c r="CM766" s="40"/>
      <c r="CN766" s="41"/>
      <c r="CO766" s="41"/>
      <c r="CP766" s="41"/>
      <c r="CQ766" s="41"/>
      <c r="CR766" s="41"/>
      <c r="CS766" s="41"/>
      <c r="CT766" s="41"/>
      <c r="CU766" s="40"/>
      <c r="CV766" s="41"/>
      <c r="CW766" s="41"/>
      <c r="CX766" s="41"/>
      <c r="CY766" s="41"/>
      <c r="CZ766" s="41"/>
      <c r="DA766" s="41"/>
      <c r="DB766" s="41"/>
      <c r="DC766" s="40"/>
      <c r="DD766" s="41"/>
      <c r="DE766" s="41"/>
      <c r="DF766" s="41"/>
      <c r="DG766" s="41"/>
      <c r="DH766" s="41"/>
      <c r="DI766" s="41"/>
      <c r="DJ766" s="41"/>
      <c r="DK766" s="40"/>
      <c r="DL766" s="41"/>
      <c r="DM766" s="41"/>
      <c r="DN766" s="41"/>
      <c r="DO766" s="41"/>
      <c r="DP766" s="41"/>
      <c r="DQ766" s="41"/>
      <c r="DR766" s="15"/>
      <c r="DS766" s="151">
        <f t="shared" si="908"/>
        <v>16</v>
      </c>
      <c r="DT766" s="152">
        <f t="shared" si="909"/>
        <v>0</v>
      </c>
      <c r="DU766" s="7">
        <f t="shared" si="910"/>
        <v>0</v>
      </c>
      <c r="DV766" s="7">
        <f t="shared" si="911"/>
        <v>0</v>
      </c>
      <c r="DW766">
        <f t="shared" si="912"/>
        <v>0</v>
      </c>
      <c r="DX766">
        <f t="shared" si="913"/>
        <v>0</v>
      </c>
      <c r="DZ766">
        <f t="shared" si="925"/>
        <v>16</v>
      </c>
      <c r="EA766">
        <f t="shared" si="926"/>
        <v>16</v>
      </c>
      <c r="EB766">
        <f t="shared" si="927"/>
        <v>16</v>
      </c>
      <c r="EC766">
        <f t="shared" si="928"/>
        <v>16</v>
      </c>
      <c r="ED766">
        <f t="shared" si="929"/>
        <v>16</v>
      </c>
      <c r="EE766">
        <f t="shared" si="930"/>
        <v>16</v>
      </c>
      <c r="EG766">
        <f t="shared" si="931"/>
        <v>16</v>
      </c>
      <c r="EH766">
        <f t="shared" si="932"/>
        <v>16</v>
      </c>
      <c r="EI766">
        <f t="shared" si="933"/>
        <v>16</v>
      </c>
      <c r="EJ766">
        <f t="shared" si="934"/>
        <v>16</v>
      </c>
      <c r="EK766">
        <f t="shared" si="935"/>
        <v>16</v>
      </c>
      <c r="EM766">
        <f>IF($EM$9='[1]L&amp;D Numbers'!$E$6,'[1]L&amp;D Numbers'!$E$7)</f>
        <v>350</v>
      </c>
      <c r="EN766">
        <f>IF($EN$9='[1]L&amp;D Numbers'!$F$6,'[1]L&amp;D Numbers'!$F$7)</f>
        <v>2000</v>
      </c>
      <c r="EO766">
        <f>IF($EO$9='[1]L&amp;D Numbers'!$G$6,'[1]L&amp;D Numbers'!$G$7)</f>
        <v>2000</v>
      </c>
      <c r="EP766">
        <f>IF($EP$9='[1]L&amp;D Numbers'!$H$6,'[1]L&amp;D Numbers'!$H$7)</f>
        <v>2000</v>
      </c>
      <c r="EQ766">
        <f>IF($EQ$9='[1]L&amp;D Numbers'!$I$6,'[1]L&amp;D Numbers'!$I$7)</f>
        <v>2000</v>
      </c>
      <c r="ER766">
        <f>IF($ER$9='[1]L&amp;D Numbers'!$J$6,'[1]L&amp;D Numbers'!$J$7)</f>
        <v>0</v>
      </c>
      <c r="ET766" s="45">
        <f>'[1]L&amp;D Master'!$E$10</f>
        <v>1.0678246631903041E-2</v>
      </c>
      <c r="EU766" s="45">
        <f>ET766+'[1]L&amp;D Master'!$F$10</f>
        <v>1.8222427877342538E-2</v>
      </c>
      <c r="EV766" s="45">
        <f>EU766+'[1]L&amp;D Master'!$G$10</f>
        <v>2.3561551193294058E-2</v>
      </c>
      <c r="EW766" s="45">
        <f>EV766+'[1]L&amp;D Master'!$H$10</f>
        <v>2.7330438342024234E-2</v>
      </c>
      <c r="EX766" s="45">
        <f>EW766+'[1]L&amp;D Master'!$I$10</f>
        <v>2.9999999999999995E-2</v>
      </c>
      <c r="EY766" s="45"/>
      <c r="EZ766" s="45">
        <f t="shared" si="936"/>
        <v>1.0678246631903041E-2</v>
      </c>
      <c r="FA766" s="45">
        <f t="shared" si="937"/>
        <v>1.8222427877342538E-2</v>
      </c>
      <c r="FB766" s="45">
        <f t="shared" si="937"/>
        <v>2.3561551193294058E-2</v>
      </c>
      <c r="FC766" s="45">
        <f t="shared" si="937"/>
        <v>2.7330438342024234E-2</v>
      </c>
      <c r="FD766" s="45">
        <f t="shared" si="937"/>
        <v>2.7330438342024234E-2</v>
      </c>
      <c r="FE766" s="45"/>
      <c r="FF766">
        <f t="shared" si="944"/>
        <v>15.829148053889551</v>
      </c>
      <c r="FG766">
        <f t="shared" si="945"/>
        <v>15.70844115396252</v>
      </c>
      <c r="FH766">
        <f t="shared" si="946"/>
        <v>15.623015180907295</v>
      </c>
      <c r="FI766">
        <f t="shared" si="947"/>
        <v>15.562712986527613</v>
      </c>
      <c r="FJ766">
        <f t="shared" si="948"/>
        <v>15.562712986527613</v>
      </c>
      <c r="FL766" s="34"/>
      <c r="FM766" s="34"/>
      <c r="FN766" s="34"/>
      <c r="FO766" s="34"/>
      <c r="FP766" s="34"/>
      <c r="FQ766" s="153">
        <f t="shared" si="938"/>
        <v>0.125</v>
      </c>
      <c r="FR766" s="153"/>
      <c r="FS766" s="42"/>
      <c r="FT766" s="42"/>
      <c r="FU766" s="42"/>
      <c r="FV766" s="42"/>
      <c r="FW766" s="42"/>
      <c r="FX766" s="42"/>
      <c r="FY766" s="42"/>
      <c r="FZ766" s="42"/>
      <c r="GA766" s="42"/>
      <c r="GB766" s="42"/>
      <c r="GC766" s="42"/>
      <c r="GD766" s="42"/>
      <c r="GE766" s="42"/>
      <c r="GF766" s="42"/>
      <c r="GG766" s="42"/>
      <c r="GH766" s="42"/>
      <c r="GI766" s="42"/>
      <c r="GJ766" s="42"/>
      <c r="GK766" s="42"/>
      <c r="GL766" s="42"/>
      <c r="GM766" s="154">
        <f>'[1]Automation Master'!$B$10*FQ766*FO766</f>
        <v>0</v>
      </c>
      <c r="GN766" s="155">
        <f>'[1]Automation Master'!$B$11*FO766*FQ766+GM766</f>
        <v>0</v>
      </c>
      <c r="GO766" s="155">
        <f>'[1]Automation Master'!$B$12*FO766*FQ766+GN766</f>
        <v>0</v>
      </c>
      <c r="GP766" s="155">
        <f>'[1]Automation Master'!$B$13*FO766*FQ766+GO766</f>
        <v>0</v>
      </c>
      <c r="GQ766" s="155">
        <f>'[1]Automation Master'!$C$10*FO766*FQ766+GP766</f>
        <v>0</v>
      </c>
      <c r="GR766" s="155">
        <f>'[1]Automation Master'!$C$11*FO766*FQ766+GQ766</f>
        <v>0</v>
      </c>
      <c r="GS766" s="155">
        <f>'[1]Automation Master'!$C$12*FO766*FQ766+GR766</f>
        <v>0</v>
      </c>
      <c r="GT766" s="155">
        <f>'[1]Automation Master'!$C$13*FO766*FQ766+GS766</f>
        <v>0</v>
      </c>
      <c r="GU766" s="155">
        <f>'[1]Automation Master'!$D$10*FO766*FQ766+GT766</f>
        <v>0</v>
      </c>
      <c r="GV766" s="155">
        <f>'[1]Automation Master'!$D$11*FO766*FQ766+GU766</f>
        <v>0</v>
      </c>
      <c r="GW766" s="155">
        <f>'[1]Automation Master'!$D$12*FO766*FQ766+GV766</f>
        <v>0</v>
      </c>
      <c r="GX766" s="155">
        <f>'[1]Automation Master'!$D$13*FO766*FQ766+GW766</f>
        <v>0</v>
      </c>
      <c r="GY766" s="155">
        <f>'[1]Automation Master'!$E$10*FO766*FQ766+GX766</f>
        <v>0</v>
      </c>
      <c r="GZ766" s="155">
        <f>'[1]Automation Master'!$E$11*FO766*FQ766+GY766</f>
        <v>0</v>
      </c>
      <c r="HA766" s="155">
        <f>'[1]Automation Master'!$E$12*FO766*FQ766+GZ766</f>
        <v>0</v>
      </c>
      <c r="HB766" s="155">
        <f>'[1]Automation Master'!$E$13*FO766*FQ766+HA766</f>
        <v>0</v>
      </c>
      <c r="HC766" s="155">
        <f>'[1]Automation Master'!$F$10*FO766*FQ766+HB766</f>
        <v>0</v>
      </c>
      <c r="HD766" s="155">
        <f>'[1]Automation Master'!$F$11*FO766*FQ766+HC766</f>
        <v>0</v>
      </c>
      <c r="HE766" s="155">
        <f>'[1]Automation Master'!$F$12*FO766*FQ766+HD766</f>
        <v>0</v>
      </c>
      <c r="HF766" s="156">
        <f>'[1]Automation Master'!$F$13*FO766*FQ766+HE766</f>
        <v>0</v>
      </c>
      <c r="HG766" s="157"/>
      <c r="HH766" s="157"/>
      <c r="HI766" s="157"/>
      <c r="HJ766" s="157"/>
      <c r="HK766" s="157"/>
      <c r="HL766" s="157"/>
      <c r="HM766" s="157"/>
      <c r="HN766" s="157"/>
      <c r="HO766" s="157"/>
      <c r="HP766" s="157"/>
      <c r="HQ766" s="157"/>
      <c r="HR766" s="157"/>
      <c r="HS766" s="157"/>
      <c r="HT766" s="157"/>
      <c r="HU766" s="157"/>
      <c r="HV766" s="157"/>
      <c r="HW766" s="157"/>
      <c r="HX766" s="157"/>
      <c r="HY766" s="42"/>
      <c r="HZ766" s="42"/>
      <c r="IA766" s="148">
        <f t="shared" si="949"/>
        <v>16</v>
      </c>
      <c r="IB766" s="148">
        <f t="shared" si="950"/>
        <v>16</v>
      </c>
      <c r="IC766" s="148">
        <f t="shared" si="951"/>
        <v>16</v>
      </c>
      <c r="ID766" s="148">
        <f t="shared" si="952"/>
        <v>16</v>
      </c>
      <c r="IE766" s="148">
        <f t="shared" si="953"/>
        <v>16</v>
      </c>
      <c r="IH766">
        <f t="shared" si="954"/>
        <v>15.829148053889551</v>
      </c>
      <c r="II766">
        <f t="shared" si="955"/>
        <v>15.70844115396252</v>
      </c>
      <c r="IJ766">
        <f t="shared" si="956"/>
        <v>15.623015180907295</v>
      </c>
      <c r="IK766">
        <f t="shared" si="957"/>
        <v>15.562712986527613</v>
      </c>
      <c r="IL766">
        <f t="shared" si="958"/>
        <v>15.562712986527613</v>
      </c>
      <c r="IN766" s="42">
        <f t="shared" si="959"/>
        <v>1.0678246631903088E-2</v>
      </c>
      <c r="IO766" s="42">
        <f t="shared" si="960"/>
        <v>1.8222427877342517E-2</v>
      </c>
      <c r="IP766" s="42">
        <f t="shared" si="961"/>
        <v>2.3561551193294061E-2</v>
      </c>
      <c r="IQ766" s="42">
        <f t="shared" si="962"/>
        <v>2.7330438342024199E-2</v>
      </c>
      <c r="IR766" s="42">
        <f t="shared" si="963"/>
        <v>2.7330438342024199E-2</v>
      </c>
      <c r="IT766" s="9">
        <f t="shared" si="939"/>
        <v>0</v>
      </c>
      <c r="IU766" s="9">
        <f t="shared" si="940"/>
        <v>0</v>
      </c>
      <c r="IV766" s="9">
        <f t="shared" si="941"/>
        <v>0</v>
      </c>
      <c r="IW766" s="9">
        <f t="shared" si="942"/>
        <v>0</v>
      </c>
      <c r="IX766" s="9">
        <f t="shared" si="943"/>
        <v>0</v>
      </c>
    </row>
    <row r="767" spans="1:258" ht="15.75" hidden="1" thickBot="1" x14ac:dyDescent="0.3">
      <c r="A767">
        <v>42</v>
      </c>
      <c r="B767" t="s">
        <v>611</v>
      </c>
      <c r="C767" t="s">
        <v>318</v>
      </c>
      <c r="D767" t="s">
        <v>288</v>
      </c>
      <c r="E767" t="s">
        <v>612</v>
      </c>
      <c r="F767" t="s">
        <v>290</v>
      </c>
      <c r="G767" t="s">
        <v>256</v>
      </c>
      <c r="H767">
        <v>41</v>
      </c>
      <c r="I767">
        <v>1</v>
      </c>
      <c r="K767">
        <v>36</v>
      </c>
      <c r="L767">
        <v>5</v>
      </c>
      <c r="M767">
        <v>1</v>
      </c>
      <c r="R767">
        <v>12</v>
      </c>
      <c r="S767">
        <v>29</v>
      </c>
      <c r="X767">
        <v>1</v>
      </c>
      <c r="Y767">
        <v>41</v>
      </c>
      <c r="AA767">
        <v>1</v>
      </c>
      <c r="AE767">
        <v>13</v>
      </c>
      <c r="AF767">
        <v>28</v>
      </c>
      <c r="AL767">
        <v>1</v>
      </c>
      <c r="AT767">
        <v>42</v>
      </c>
      <c r="AU767">
        <v>0</v>
      </c>
      <c r="AV767">
        <v>0</v>
      </c>
      <c r="AW767">
        <v>0</v>
      </c>
      <c r="AX767">
        <v>42</v>
      </c>
      <c r="BB767">
        <f t="shared" si="914"/>
        <v>42</v>
      </c>
      <c r="BD767">
        <f t="shared" si="915"/>
        <v>42</v>
      </c>
      <c r="BE767">
        <f t="shared" si="916"/>
        <v>42</v>
      </c>
      <c r="BF767">
        <f t="shared" si="917"/>
        <v>42</v>
      </c>
      <c r="BH767">
        <f t="shared" si="918"/>
        <v>0</v>
      </c>
      <c r="BK767" s="45">
        <f>IF(G767="MEA",'[1]Net Hire Rate'!$E$7,IF(G767="AMR",'[1]Net Hire Rate'!$F$7,IF(G767="EUR",'[1]Net Hire Rate'!$G$7,IF(G767="APAC",'[1]Net Hire Rate'!$H$7,0))))</f>
        <v>1.6761041902604757E-3</v>
      </c>
      <c r="BL767" s="45">
        <f>IF(G767="MEA",'[1]Net Hire Rate'!$E$8,IF(G767="AMR",'[1]Net Hire Rate'!$F$8,IF(G767="EUR",'[1]Net Hire Rate'!$G$8,IF(G767="APAC",'[1]Net Hire Rate'!$H$8,0))))</f>
        <v>1.6761041902604757E-3</v>
      </c>
      <c r="BM767" s="45">
        <f>IF(G767="MEA",'[1]Net Hire Rate'!$E$9,IF(G767="AMR",'[1]Net Hire Rate'!$F$9,IF(G767="EUR",'[1]Net Hire Rate'!$G$9,IF(G767="APAC",'[1]Net Hire Rate'!$H$9,0))))</f>
        <v>1.6761041902604757E-3</v>
      </c>
      <c r="BN767" s="45">
        <f>IF(G767="MEA",'[1]Net Hire Rate'!$E$10,IF(G767="AMR",'[1]Net Hire Rate'!$F$10,IF(G767="EUR",'[1]Net Hire Rate'!$G$10,IF(G767="APAC",'[1]Net Hire Rate'!$H$10,0))))</f>
        <v>1.6761041902604757E-3</v>
      </c>
      <c r="BO767" s="45">
        <f>IF(G767="MEA",'[1]Net Hire Rate'!$E$11,IF(G767="AMR",'[1]Net Hire Rate'!$F$11,IF(G767="EUR",'[1]Net Hire Rate'!$G$11,IF(G767="APAC",'[1]Net Hire Rate'!$H$11,0))))</f>
        <v>1.6761041902604757E-3</v>
      </c>
      <c r="BP767" s="45">
        <f>IF(G767="MEA",'[1]Net Hire Rate'!$E$12,IF(G767="AMR",'[1]Net Hire Rate'!$F$12,IF(G767="EUR",'[1]Net Hire Rate'!$G$12,IF(G767="APAC",'[1]Net Hire Rate'!$H$12,0))))</f>
        <v>1.6761041902604757E-3</v>
      </c>
      <c r="BQ767" s="147">
        <f t="shared" si="919"/>
        <v>42</v>
      </c>
      <c r="BR767" s="147">
        <f t="shared" si="902"/>
        <v>42</v>
      </c>
      <c r="BS767" s="147">
        <f t="shared" si="920"/>
        <v>42.070396375990939</v>
      </c>
      <c r="BT767" s="148">
        <f t="shared" si="903"/>
        <v>42.070396375990939</v>
      </c>
      <c r="BU767" s="149">
        <f t="shared" si="921"/>
        <v>42.140910743642657</v>
      </c>
      <c r="BV767" s="148">
        <f t="shared" si="904"/>
        <v>42.140910743642657</v>
      </c>
      <c r="BW767" s="148">
        <f t="shared" si="922"/>
        <v>42.211543300721466</v>
      </c>
      <c r="BX767" s="148">
        <f t="shared" si="905"/>
        <v>42.211543300721466</v>
      </c>
      <c r="BY767" s="148">
        <f t="shared" si="923"/>
        <v>42.282294245325168</v>
      </c>
      <c r="BZ767" s="148">
        <f t="shared" si="906"/>
        <v>42.282294245325168</v>
      </c>
      <c r="CA767" s="148">
        <f t="shared" si="924"/>
        <v>42.35316377588358</v>
      </c>
      <c r="CB767" s="148">
        <f t="shared" si="907"/>
        <v>42.35316377588358</v>
      </c>
      <c r="CC767" s="148"/>
      <c r="CD767" s="38"/>
      <c r="CE767" s="38"/>
      <c r="CF767" s="38"/>
      <c r="CG767" s="38"/>
      <c r="CH767" s="38"/>
      <c r="CI767" s="38"/>
      <c r="CJ767" s="38"/>
      <c r="CK767" s="41"/>
      <c r="CL767" s="41"/>
      <c r="CM767" s="40"/>
      <c r="CN767" s="41"/>
      <c r="CO767" s="41"/>
      <c r="CP767" s="41"/>
      <c r="CQ767" s="41"/>
      <c r="CR767" s="41"/>
      <c r="CS767" s="41"/>
      <c r="CT767" s="41"/>
      <c r="CU767" s="40"/>
      <c r="CV767" s="41"/>
      <c r="CW767" s="41"/>
      <c r="CX767" s="41"/>
      <c r="CY767" s="41"/>
      <c r="CZ767" s="41"/>
      <c r="DA767" s="41"/>
      <c r="DB767" s="41"/>
      <c r="DC767" s="40"/>
      <c r="DD767" s="41"/>
      <c r="DE767" s="41"/>
      <c r="DF767" s="41"/>
      <c r="DG767" s="41"/>
      <c r="DH767" s="41"/>
      <c r="DI767" s="41"/>
      <c r="DJ767" s="41"/>
      <c r="DK767" s="40"/>
      <c r="DL767" s="41"/>
      <c r="DM767" s="41"/>
      <c r="DN767" s="41"/>
      <c r="DO767" s="41"/>
      <c r="DP767" s="41"/>
      <c r="DQ767" s="41"/>
      <c r="DR767" s="15"/>
      <c r="DS767" s="151">
        <f t="shared" si="908"/>
        <v>42</v>
      </c>
      <c r="DT767" s="152">
        <f t="shared" si="909"/>
        <v>0</v>
      </c>
      <c r="DU767" s="7">
        <f t="shared" si="910"/>
        <v>0</v>
      </c>
      <c r="DV767" s="7">
        <f t="shared" si="911"/>
        <v>0</v>
      </c>
      <c r="DW767">
        <f t="shared" si="912"/>
        <v>0</v>
      </c>
      <c r="DX767">
        <f t="shared" si="913"/>
        <v>0</v>
      </c>
      <c r="DZ767">
        <f t="shared" si="925"/>
        <v>42</v>
      </c>
      <c r="EA767">
        <f t="shared" si="926"/>
        <v>42</v>
      </c>
      <c r="EB767">
        <f t="shared" si="927"/>
        <v>42</v>
      </c>
      <c r="EC767">
        <f t="shared" si="928"/>
        <v>42</v>
      </c>
      <c r="ED767">
        <f t="shared" si="929"/>
        <v>42</v>
      </c>
      <c r="EE767">
        <f t="shared" si="930"/>
        <v>42</v>
      </c>
      <c r="EG767">
        <f t="shared" si="931"/>
        <v>42</v>
      </c>
      <c r="EH767">
        <f t="shared" si="932"/>
        <v>42</v>
      </c>
      <c r="EI767">
        <f t="shared" si="933"/>
        <v>42</v>
      </c>
      <c r="EJ767">
        <f t="shared" si="934"/>
        <v>42</v>
      </c>
      <c r="EK767">
        <f t="shared" si="935"/>
        <v>42</v>
      </c>
      <c r="EM767">
        <f>IF($EM$9='[1]L&amp;D Numbers'!$E$6,'[1]L&amp;D Numbers'!$E$7)</f>
        <v>350</v>
      </c>
      <c r="EN767">
        <f>IF($EN$9='[1]L&amp;D Numbers'!$F$6,'[1]L&amp;D Numbers'!$F$7)</f>
        <v>2000</v>
      </c>
      <c r="EO767">
        <f>IF($EO$9='[1]L&amp;D Numbers'!$G$6,'[1]L&amp;D Numbers'!$G$7)</f>
        <v>2000</v>
      </c>
      <c r="EP767">
        <f>IF($EP$9='[1]L&amp;D Numbers'!$H$6,'[1]L&amp;D Numbers'!$H$7)</f>
        <v>2000</v>
      </c>
      <c r="EQ767">
        <f>IF($EQ$9='[1]L&amp;D Numbers'!$I$6,'[1]L&amp;D Numbers'!$I$7)</f>
        <v>2000</v>
      </c>
      <c r="ER767">
        <f>IF($ER$9='[1]L&amp;D Numbers'!$J$6,'[1]L&amp;D Numbers'!$J$7)</f>
        <v>0</v>
      </c>
      <c r="ET767" s="45">
        <f>'[1]L&amp;D Master'!$E$10</f>
        <v>1.0678246631903041E-2</v>
      </c>
      <c r="EU767" s="45">
        <f>ET767+'[1]L&amp;D Master'!$F$10</f>
        <v>1.8222427877342538E-2</v>
      </c>
      <c r="EV767" s="45">
        <f>EU767+'[1]L&amp;D Master'!$G$10</f>
        <v>2.3561551193294058E-2</v>
      </c>
      <c r="EW767" s="45">
        <f>EV767+'[1]L&amp;D Master'!$H$10</f>
        <v>2.7330438342024234E-2</v>
      </c>
      <c r="EX767" s="45">
        <f>EW767+'[1]L&amp;D Master'!$I$10</f>
        <v>2.9999999999999995E-2</v>
      </c>
      <c r="EY767" s="45"/>
      <c r="EZ767" s="45">
        <f t="shared" si="936"/>
        <v>1.0678246631903041E-2</v>
      </c>
      <c r="FA767" s="45">
        <f t="shared" si="937"/>
        <v>1.8222427877342538E-2</v>
      </c>
      <c r="FB767" s="45">
        <f t="shared" si="937"/>
        <v>2.3561551193294058E-2</v>
      </c>
      <c r="FC767" s="45">
        <f t="shared" si="937"/>
        <v>2.7330438342024234E-2</v>
      </c>
      <c r="FD767" s="45">
        <f t="shared" si="937"/>
        <v>2.7330438342024234E-2</v>
      </c>
      <c r="FE767" s="45"/>
      <c r="FF767">
        <f t="shared" si="944"/>
        <v>41.551513641460069</v>
      </c>
      <c r="FG767">
        <f t="shared" si="945"/>
        <v>41.234658029151618</v>
      </c>
      <c r="FH767">
        <f t="shared" si="946"/>
        <v>41.010414849881649</v>
      </c>
      <c r="FI767">
        <f t="shared" si="947"/>
        <v>40.852121589634983</v>
      </c>
      <c r="FJ767">
        <f t="shared" si="948"/>
        <v>40.852121589634983</v>
      </c>
      <c r="FL767" s="34"/>
      <c r="FM767" s="34"/>
      <c r="FN767" s="34"/>
      <c r="FO767" s="34"/>
      <c r="FP767" s="34"/>
      <c r="FQ767" s="153">
        <f t="shared" si="938"/>
        <v>0.125</v>
      </c>
      <c r="FR767" s="153"/>
      <c r="FS767" s="42"/>
      <c r="FT767" s="42"/>
      <c r="FU767" s="42"/>
      <c r="FV767" s="42"/>
      <c r="FW767" s="42"/>
      <c r="FX767" s="42"/>
      <c r="FY767" s="42"/>
      <c r="FZ767" s="42"/>
      <c r="GA767" s="42"/>
      <c r="GB767" s="42"/>
      <c r="GC767" s="42"/>
      <c r="GD767" s="42"/>
      <c r="GE767" s="42"/>
      <c r="GF767" s="42"/>
      <c r="GG767" s="42"/>
      <c r="GH767" s="42"/>
      <c r="GI767" s="42"/>
      <c r="GJ767" s="42"/>
      <c r="GK767" s="42"/>
      <c r="GL767" s="42"/>
      <c r="GM767" s="154">
        <f>'[1]Automation Master'!$B$10*FQ767*FO767</f>
        <v>0</v>
      </c>
      <c r="GN767" s="155">
        <f>'[1]Automation Master'!$B$11*FO767*FQ767+GM767</f>
        <v>0</v>
      </c>
      <c r="GO767" s="155">
        <f>'[1]Automation Master'!$B$12*FO767*FQ767+GN767</f>
        <v>0</v>
      </c>
      <c r="GP767" s="155">
        <f>'[1]Automation Master'!$B$13*FO767*FQ767+GO767</f>
        <v>0</v>
      </c>
      <c r="GQ767" s="155">
        <f>'[1]Automation Master'!$C$10*FO767*FQ767+GP767</f>
        <v>0</v>
      </c>
      <c r="GR767" s="155">
        <f>'[1]Automation Master'!$C$11*FO767*FQ767+GQ767</f>
        <v>0</v>
      </c>
      <c r="GS767" s="155">
        <f>'[1]Automation Master'!$C$12*FO767*FQ767+GR767</f>
        <v>0</v>
      </c>
      <c r="GT767" s="155">
        <f>'[1]Automation Master'!$C$13*FO767*FQ767+GS767</f>
        <v>0</v>
      </c>
      <c r="GU767" s="155">
        <f>'[1]Automation Master'!$D$10*FO767*FQ767+GT767</f>
        <v>0</v>
      </c>
      <c r="GV767" s="155">
        <f>'[1]Automation Master'!$D$11*FO767*FQ767+GU767</f>
        <v>0</v>
      </c>
      <c r="GW767" s="155">
        <f>'[1]Automation Master'!$D$12*FO767*FQ767+GV767</f>
        <v>0</v>
      </c>
      <c r="GX767" s="155">
        <f>'[1]Automation Master'!$D$13*FO767*FQ767+GW767</f>
        <v>0</v>
      </c>
      <c r="GY767" s="155">
        <f>'[1]Automation Master'!$E$10*FO767*FQ767+GX767</f>
        <v>0</v>
      </c>
      <c r="GZ767" s="155">
        <f>'[1]Automation Master'!$E$11*FO767*FQ767+GY767</f>
        <v>0</v>
      </c>
      <c r="HA767" s="155">
        <f>'[1]Automation Master'!$E$12*FO767*FQ767+GZ767</f>
        <v>0</v>
      </c>
      <c r="HB767" s="155">
        <f>'[1]Automation Master'!$E$13*FO767*FQ767+HA767</f>
        <v>0</v>
      </c>
      <c r="HC767" s="155">
        <f>'[1]Automation Master'!$F$10*FO767*FQ767+HB767</f>
        <v>0</v>
      </c>
      <c r="HD767" s="155">
        <f>'[1]Automation Master'!$F$11*FO767*FQ767+HC767</f>
        <v>0</v>
      </c>
      <c r="HE767" s="155">
        <f>'[1]Automation Master'!$F$12*FO767*FQ767+HD767</f>
        <v>0</v>
      </c>
      <c r="HF767" s="156">
        <f>'[1]Automation Master'!$F$13*FO767*FQ767+HE767</f>
        <v>0</v>
      </c>
      <c r="HG767" s="157"/>
      <c r="HH767" s="157"/>
      <c r="HI767" s="157"/>
      <c r="HJ767" s="157"/>
      <c r="HK767" s="157"/>
      <c r="HL767" s="157"/>
      <c r="HM767" s="157"/>
      <c r="HN767" s="157"/>
      <c r="HO767" s="157"/>
      <c r="HP767" s="157"/>
      <c r="HQ767" s="157"/>
      <c r="HR767" s="157"/>
      <c r="HS767" s="157"/>
      <c r="HT767" s="157"/>
      <c r="HU767" s="157"/>
      <c r="HV767" s="157"/>
      <c r="HW767" s="157"/>
      <c r="HX767" s="157"/>
      <c r="HY767" s="42"/>
      <c r="HZ767" s="42"/>
      <c r="IA767" s="148">
        <f t="shared" si="949"/>
        <v>42</v>
      </c>
      <c r="IB767" s="148">
        <f t="shared" si="950"/>
        <v>42</v>
      </c>
      <c r="IC767" s="148">
        <f t="shared" si="951"/>
        <v>42</v>
      </c>
      <c r="ID767" s="148">
        <f t="shared" si="952"/>
        <v>42</v>
      </c>
      <c r="IE767" s="148">
        <f t="shared" si="953"/>
        <v>42</v>
      </c>
      <c r="IH767">
        <f t="shared" si="954"/>
        <v>41.551513641460069</v>
      </c>
      <c r="II767">
        <f t="shared" si="955"/>
        <v>41.234658029151618</v>
      </c>
      <c r="IJ767">
        <f t="shared" si="956"/>
        <v>41.010414849881649</v>
      </c>
      <c r="IK767">
        <f t="shared" si="957"/>
        <v>40.852121589634983</v>
      </c>
      <c r="IL767">
        <f t="shared" si="958"/>
        <v>40.852121589634983</v>
      </c>
      <c r="IN767" s="42">
        <f t="shared" si="959"/>
        <v>1.0678246631903119E-2</v>
      </c>
      <c r="IO767" s="42">
        <f t="shared" si="960"/>
        <v>1.8222427877342438E-2</v>
      </c>
      <c r="IP767" s="42">
        <f t="shared" si="961"/>
        <v>2.3561551193294082E-2</v>
      </c>
      <c r="IQ767" s="42">
        <f t="shared" si="962"/>
        <v>2.7330438342024217E-2</v>
      </c>
      <c r="IR767" s="42">
        <f t="shared" si="963"/>
        <v>2.7330438342024217E-2</v>
      </c>
      <c r="IT767" s="9">
        <f t="shared" si="939"/>
        <v>0</v>
      </c>
      <c r="IU767" s="9">
        <f t="shared" si="940"/>
        <v>0</v>
      </c>
      <c r="IV767" s="9">
        <f t="shared" si="941"/>
        <v>0</v>
      </c>
      <c r="IW767" s="9">
        <f t="shared" si="942"/>
        <v>0</v>
      </c>
      <c r="IX767" s="9">
        <f t="shared" si="943"/>
        <v>0</v>
      </c>
    </row>
    <row r="768" spans="1:258" ht="15.75" hidden="1" thickBot="1" x14ac:dyDescent="0.3">
      <c r="A768">
        <v>26</v>
      </c>
      <c r="B768" t="s">
        <v>611</v>
      </c>
      <c r="C768" t="s">
        <v>298</v>
      </c>
      <c r="D768" t="s">
        <v>288</v>
      </c>
      <c r="E768" t="s">
        <v>612</v>
      </c>
      <c r="F768" t="s">
        <v>290</v>
      </c>
      <c r="G768" t="s">
        <v>256</v>
      </c>
      <c r="H768">
        <v>24</v>
      </c>
      <c r="I768">
        <v>2</v>
      </c>
      <c r="L768">
        <v>24</v>
      </c>
      <c r="M768">
        <v>2</v>
      </c>
      <c r="R768">
        <v>5</v>
      </c>
      <c r="S768">
        <v>17</v>
      </c>
      <c r="T768">
        <v>2</v>
      </c>
      <c r="X768">
        <v>2</v>
      </c>
      <c r="Y768">
        <v>24</v>
      </c>
      <c r="AA768">
        <v>2</v>
      </c>
      <c r="AB768">
        <v>23</v>
      </c>
      <c r="AE768">
        <v>1</v>
      </c>
      <c r="AL768">
        <v>2</v>
      </c>
      <c r="AT768">
        <v>26</v>
      </c>
      <c r="AU768">
        <v>26</v>
      </c>
      <c r="AV768">
        <v>0</v>
      </c>
      <c r="AW768">
        <v>0</v>
      </c>
      <c r="AX768">
        <v>0</v>
      </c>
      <c r="BB768">
        <f t="shared" si="914"/>
        <v>26</v>
      </c>
      <c r="BD768">
        <f t="shared" si="915"/>
        <v>26</v>
      </c>
      <c r="BE768">
        <f t="shared" si="916"/>
        <v>26</v>
      </c>
      <c r="BF768">
        <f t="shared" si="917"/>
        <v>26</v>
      </c>
      <c r="BH768">
        <f t="shared" si="918"/>
        <v>0</v>
      </c>
      <c r="BK768" s="45">
        <f>IF(G768="MEA",'[1]Net Hire Rate'!$E$7,IF(G768="AMR",'[1]Net Hire Rate'!$F$7,IF(G768="EUR",'[1]Net Hire Rate'!$G$7,IF(G768="APAC",'[1]Net Hire Rate'!$H$7,0))))</f>
        <v>1.6761041902604757E-3</v>
      </c>
      <c r="BL768" s="45">
        <f>IF(G768="MEA",'[1]Net Hire Rate'!$E$8,IF(G768="AMR",'[1]Net Hire Rate'!$F$8,IF(G768="EUR",'[1]Net Hire Rate'!$G$8,IF(G768="APAC",'[1]Net Hire Rate'!$H$8,0))))</f>
        <v>1.6761041902604757E-3</v>
      </c>
      <c r="BM768" s="45">
        <f>IF(G768="MEA",'[1]Net Hire Rate'!$E$9,IF(G768="AMR",'[1]Net Hire Rate'!$F$9,IF(G768="EUR",'[1]Net Hire Rate'!$G$9,IF(G768="APAC",'[1]Net Hire Rate'!$H$9,0))))</f>
        <v>1.6761041902604757E-3</v>
      </c>
      <c r="BN768" s="45">
        <f>IF(G768="MEA",'[1]Net Hire Rate'!$E$10,IF(G768="AMR",'[1]Net Hire Rate'!$F$10,IF(G768="EUR",'[1]Net Hire Rate'!$G$10,IF(G768="APAC",'[1]Net Hire Rate'!$H$10,0))))</f>
        <v>1.6761041902604757E-3</v>
      </c>
      <c r="BO768" s="45">
        <f>IF(G768="MEA",'[1]Net Hire Rate'!$E$11,IF(G768="AMR",'[1]Net Hire Rate'!$F$11,IF(G768="EUR",'[1]Net Hire Rate'!$G$11,IF(G768="APAC",'[1]Net Hire Rate'!$H$11,0))))</f>
        <v>1.6761041902604757E-3</v>
      </c>
      <c r="BP768" s="45">
        <f>IF(G768="MEA",'[1]Net Hire Rate'!$E$12,IF(G768="AMR",'[1]Net Hire Rate'!$F$12,IF(G768="EUR",'[1]Net Hire Rate'!$G$12,IF(G768="APAC",'[1]Net Hire Rate'!$H$12,0))))</f>
        <v>1.6761041902604757E-3</v>
      </c>
      <c r="BQ768" s="147">
        <f t="shared" si="919"/>
        <v>26</v>
      </c>
      <c r="BR768" s="147">
        <f t="shared" si="902"/>
        <v>26</v>
      </c>
      <c r="BS768" s="147">
        <f t="shared" si="920"/>
        <v>26.043578708946772</v>
      </c>
      <c r="BT768" s="148">
        <f t="shared" si="903"/>
        <v>26.043578708946772</v>
      </c>
      <c r="BU768" s="149">
        <f t="shared" si="921"/>
        <v>26.087230460350213</v>
      </c>
      <c r="BV768" s="148">
        <f t="shared" si="904"/>
        <v>26.087230460350213</v>
      </c>
      <c r="BW768" s="148">
        <f t="shared" si="922"/>
        <v>26.130955376637097</v>
      </c>
      <c r="BX768" s="148">
        <f t="shared" si="905"/>
        <v>26.130955376637097</v>
      </c>
      <c r="BY768" s="148">
        <f t="shared" si="923"/>
        <v>26.174753580439386</v>
      </c>
      <c r="BZ768" s="148">
        <f t="shared" si="906"/>
        <v>26.174753580439386</v>
      </c>
      <c r="CA768" s="148">
        <f t="shared" si="924"/>
        <v>26.218625194594594</v>
      </c>
      <c r="CB768" s="148">
        <f t="shared" si="907"/>
        <v>26.218625194594594</v>
      </c>
      <c r="CC768" s="148"/>
      <c r="CD768" s="38"/>
      <c r="CE768" s="38"/>
      <c r="CF768" s="38"/>
      <c r="CG768" s="38"/>
      <c r="CH768" s="38"/>
      <c r="CI768" s="38"/>
      <c r="CJ768" s="38"/>
      <c r="CK768" s="41"/>
      <c r="CL768" s="41"/>
      <c r="CM768" s="40"/>
      <c r="CN768" s="41"/>
      <c r="CO768" s="41"/>
      <c r="CP768" s="41"/>
      <c r="CQ768" s="41"/>
      <c r="CR768" s="41"/>
      <c r="CS768" s="41"/>
      <c r="CT768" s="41"/>
      <c r="CU768" s="40"/>
      <c r="CV768" s="41"/>
      <c r="CW768" s="41"/>
      <c r="CX768" s="41"/>
      <c r="CY768" s="41"/>
      <c r="CZ768" s="41"/>
      <c r="DA768" s="41"/>
      <c r="DB768" s="41"/>
      <c r="DC768" s="40"/>
      <c r="DD768" s="41"/>
      <c r="DE768" s="41"/>
      <c r="DF768" s="41"/>
      <c r="DG768" s="41"/>
      <c r="DH768" s="41"/>
      <c r="DI768" s="41"/>
      <c r="DJ768" s="41"/>
      <c r="DK768" s="40"/>
      <c r="DL768" s="41"/>
      <c r="DM768" s="41"/>
      <c r="DN768" s="41"/>
      <c r="DO768" s="41"/>
      <c r="DP768" s="41"/>
      <c r="DQ768" s="41"/>
      <c r="DR768" s="15"/>
      <c r="DS768" s="151">
        <f t="shared" si="908"/>
        <v>26</v>
      </c>
      <c r="DT768" s="152">
        <f t="shared" si="909"/>
        <v>0</v>
      </c>
      <c r="DU768" s="7">
        <f t="shared" si="910"/>
        <v>0</v>
      </c>
      <c r="DV768" s="7">
        <f t="shared" si="911"/>
        <v>0</v>
      </c>
      <c r="DW768">
        <f t="shared" si="912"/>
        <v>0</v>
      </c>
      <c r="DX768">
        <f t="shared" si="913"/>
        <v>0</v>
      </c>
      <c r="DZ768">
        <f t="shared" si="925"/>
        <v>26</v>
      </c>
      <c r="EA768">
        <f t="shared" si="926"/>
        <v>26</v>
      </c>
      <c r="EB768">
        <f t="shared" si="927"/>
        <v>26</v>
      </c>
      <c r="EC768">
        <f t="shared" si="928"/>
        <v>26</v>
      </c>
      <c r="ED768">
        <f t="shared" si="929"/>
        <v>26</v>
      </c>
      <c r="EE768">
        <f t="shared" si="930"/>
        <v>26</v>
      </c>
      <c r="EG768">
        <f t="shared" si="931"/>
        <v>26</v>
      </c>
      <c r="EH768">
        <f t="shared" si="932"/>
        <v>26</v>
      </c>
      <c r="EI768">
        <f t="shared" si="933"/>
        <v>26</v>
      </c>
      <c r="EJ768">
        <f t="shared" si="934"/>
        <v>26</v>
      </c>
      <c r="EK768">
        <f t="shared" si="935"/>
        <v>26</v>
      </c>
      <c r="EM768">
        <f>IF($EM$9='[1]L&amp;D Numbers'!$E$6,'[1]L&amp;D Numbers'!$E$7)</f>
        <v>350</v>
      </c>
      <c r="EN768">
        <f>IF($EN$9='[1]L&amp;D Numbers'!$F$6,'[1]L&amp;D Numbers'!$F$7)</f>
        <v>2000</v>
      </c>
      <c r="EO768">
        <f>IF($EO$9='[1]L&amp;D Numbers'!$G$6,'[1]L&amp;D Numbers'!$G$7)</f>
        <v>2000</v>
      </c>
      <c r="EP768">
        <f>IF($EP$9='[1]L&amp;D Numbers'!$H$6,'[1]L&amp;D Numbers'!$H$7)</f>
        <v>2000</v>
      </c>
      <c r="EQ768">
        <f>IF($EQ$9='[1]L&amp;D Numbers'!$I$6,'[1]L&amp;D Numbers'!$I$7)</f>
        <v>2000</v>
      </c>
      <c r="ER768">
        <f>IF($ER$9='[1]L&amp;D Numbers'!$J$6,'[1]L&amp;D Numbers'!$J$7)</f>
        <v>0</v>
      </c>
      <c r="ET768" s="45">
        <f>'[1]L&amp;D Master'!$E$10</f>
        <v>1.0678246631903041E-2</v>
      </c>
      <c r="EU768" s="45">
        <f>ET768+'[1]L&amp;D Master'!$F$10</f>
        <v>1.8222427877342538E-2</v>
      </c>
      <c r="EV768" s="45">
        <f>EU768+'[1]L&amp;D Master'!$G$10</f>
        <v>2.3561551193294058E-2</v>
      </c>
      <c r="EW768" s="45">
        <f>EV768+'[1]L&amp;D Master'!$H$10</f>
        <v>2.7330438342024234E-2</v>
      </c>
      <c r="EX768" s="45">
        <f>EW768+'[1]L&amp;D Master'!$I$10</f>
        <v>2.9999999999999995E-2</v>
      </c>
      <c r="EY768" s="45"/>
      <c r="EZ768" s="45">
        <f t="shared" si="936"/>
        <v>1.0678246631903041E-2</v>
      </c>
      <c r="FA768" s="45">
        <f t="shared" si="937"/>
        <v>1.8222427877342538E-2</v>
      </c>
      <c r="FB768" s="45">
        <f t="shared" si="937"/>
        <v>2.3561551193294058E-2</v>
      </c>
      <c r="FC768" s="45">
        <f t="shared" si="937"/>
        <v>2.7330438342024234E-2</v>
      </c>
      <c r="FD768" s="45">
        <f t="shared" si="937"/>
        <v>2.7330438342024234E-2</v>
      </c>
      <c r="FE768" s="45"/>
      <c r="FF768">
        <f t="shared" si="944"/>
        <v>25.722365587570518</v>
      </c>
      <c r="FG768">
        <f t="shared" si="945"/>
        <v>25.526216875189096</v>
      </c>
      <c r="FH768">
        <f t="shared" si="946"/>
        <v>25.387399668974354</v>
      </c>
      <c r="FI768">
        <f t="shared" si="947"/>
        <v>25.289408603107372</v>
      </c>
      <c r="FJ768">
        <f t="shared" si="948"/>
        <v>25.289408603107372</v>
      </c>
      <c r="FL768" s="34"/>
      <c r="FM768" s="34"/>
      <c r="FN768" s="34"/>
      <c r="FO768" s="34"/>
      <c r="FP768" s="34"/>
      <c r="FQ768" s="153">
        <f t="shared" si="938"/>
        <v>0.125</v>
      </c>
      <c r="FR768" s="153"/>
      <c r="FS768" s="42"/>
      <c r="FT768" s="42"/>
      <c r="FU768" s="42"/>
      <c r="FV768" s="42"/>
      <c r="FW768" s="42"/>
      <c r="FX768" s="42"/>
      <c r="FY768" s="42"/>
      <c r="FZ768" s="42"/>
      <c r="GA768" s="42"/>
      <c r="GB768" s="42"/>
      <c r="GC768" s="42"/>
      <c r="GD768" s="42"/>
      <c r="GE768" s="42"/>
      <c r="GF768" s="42"/>
      <c r="GG768" s="42"/>
      <c r="GH768" s="42"/>
      <c r="GI768" s="42"/>
      <c r="GJ768" s="42"/>
      <c r="GK768" s="42"/>
      <c r="GL768" s="42"/>
      <c r="GM768" s="154">
        <f>'[1]Automation Master'!$B$10*FQ768*FO768</f>
        <v>0</v>
      </c>
      <c r="GN768" s="155">
        <f>'[1]Automation Master'!$B$11*FO768*FQ768+GM768</f>
        <v>0</v>
      </c>
      <c r="GO768" s="155">
        <f>'[1]Automation Master'!$B$12*FO768*FQ768+GN768</f>
        <v>0</v>
      </c>
      <c r="GP768" s="155">
        <f>'[1]Automation Master'!$B$13*FO768*FQ768+GO768</f>
        <v>0</v>
      </c>
      <c r="GQ768" s="155">
        <f>'[1]Automation Master'!$C$10*FO768*FQ768+GP768</f>
        <v>0</v>
      </c>
      <c r="GR768" s="155">
        <f>'[1]Automation Master'!$C$11*FO768*FQ768+GQ768</f>
        <v>0</v>
      </c>
      <c r="GS768" s="155">
        <f>'[1]Automation Master'!$C$12*FO768*FQ768+GR768</f>
        <v>0</v>
      </c>
      <c r="GT768" s="155">
        <f>'[1]Automation Master'!$C$13*FO768*FQ768+GS768</f>
        <v>0</v>
      </c>
      <c r="GU768" s="155">
        <f>'[1]Automation Master'!$D$10*FO768*FQ768+GT768</f>
        <v>0</v>
      </c>
      <c r="GV768" s="155">
        <f>'[1]Automation Master'!$D$11*FO768*FQ768+GU768</f>
        <v>0</v>
      </c>
      <c r="GW768" s="155">
        <f>'[1]Automation Master'!$D$12*FO768*FQ768+GV768</f>
        <v>0</v>
      </c>
      <c r="GX768" s="155">
        <f>'[1]Automation Master'!$D$13*FO768*FQ768+GW768</f>
        <v>0</v>
      </c>
      <c r="GY768" s="155">
        <f>'[1]Automation Master'!$E$10*FO768*FQ768+GX768</f>
        <v>0</v>
      </c>
      <c r="GZ768" s="155">
        <f>'[1]Automation Master'!$E$11*FO768*FQ768+GY768</f>
        <v>0</v>
      </c>
      <c r="HA768" s="155">
        <f>'[1]Automation Master'!$E$12*FO768*FQ768+GZ768</f>
        <v>0</v>
      </c>
      <c r="HB768" s="155">
        <f>'[1]Automation Master'!$E$13*FO768*FQ768+HA768</f>
        <v>0</v>
      </c>
      <c r="HC768" s="155">
        <f>'[1]Automation Master'!$F$10*FO768*FQ768+HB768</f>
        <v>0</v>
      </c>
      <c r="HD768" s="155">
        <f>'[1]Automation Master'!$F$11*FO768*FQ768+HC768</f>
        <v>0</v>
      </c>
      <c r="HE768" s="155">
        <f>'[1]Automation Master'!$F$12*FO768*FQ768+HD768</f>
        <v>0</v>
      </c>
      <c r="HF768" s="156">
        <f>'[1]Automation Master'!$F$13*FO768*FQ768+HE768</f>
        <v>0</v>
      </c>
      <c r="HG768" s="157"/>
      <c r="HH768" s="157"/>
      <c r="HI768" s="157"/>
      <c r="HJ768" s="157"/>
      <c r="HK768" s="157"/>
      <c r="HL768" s="157"/>
      <c r="HM768" s="157"/>
      <c r="HN768" s="157"/>
      <c r="HO768" s="157"/>
      <c r="HP768" s="157"/>
      <c r="HQ768" s="157"/>
      <c r="HR768" s="157"/>
      <c r="HS768" s="157"/>
      <c r="HT768" s="157"/>
      <c r="HU768" s="157"/>
      <c r="HV768" s="157"/>
      <c r="HW768" s="157"/>
      <c r="HX768" s="157"/>
      <c r="HY768" s="42"/>
      <c r="HZ768" s="42"/>
      <c r="IA768" s="148">
        <f t="shared" si="949"/>
        <v>26</v>
      </c>
      <c r="IB768" s="148">
        <f t="shared" si="950"/>
        <v>26</v>
      </c>
      <c r="IC768" s="148">
        <f t="shared" si="951"/>
        <v>26</v>
      </c>
      <c r="ID768" s="148">
        <f t="shared" si="952"/>
        <v>26</v>
      </c>
      <c r="IE768" s="148">
        <f t="shared" si="953"/>
        <v>26</v>
      </c>
      <c r="IH768">
        <f t="shared" si="954"/>
        <v>25.722365587570518</v>
      </c>
      <c r="II768">
        <f t="shared" si="955"/>
        <v>25.526216875189096</v>
      </c>
      <c r="IJ768">
        <f t="shared" si="956"/>
        <v>25.387399668974354</v>
      </c>
      <c r="IK768">
        <f t="shared" si="957"/>
        <v>25.289408603107372</v>
      </c>
      <c r="IL768">
        <f t="shared" si="958"/>
        <v>25.289408603107372</v>
      </c>
      <c r="IN768" s="42">
        <f t="shared" si="959"/>
        <v>1.067824663190314E-2</v>
      </c>
      <c r="IO768" s="42">
        <f t="shared" si="960"/>
        <v>1.8222427877342458E-2</v>
      </c>
      <c r="IP768" s="42">
        <f t="shared" si="961"/>
        <v>2.3561551193294096E-2</v>
      </c>
      <c r="IQ768" s="42">
        <f t="shared" si="962"/>
        <v>2.7330438342024158E-2</v>
      </c>
      <c r="IR768" s="42">
        <f t="shared" si="963"/>
        <v>2.7330438342024158E-2</v>
      </c>
      <c r="IT768" s="9">
        <f t="shared" si="939"/>
        <v>0</v>
      </c>
      <c r="IU768" s="9">
        <f t="shared" si="940"/>
        <v>0</v>
      </c>
      <c r="IV768" s="9">
        <f t="shared" si="941"/>
        <v>0</v>
      </c>
      <c r="IW768" s="9">
        <f t="shared" si="942"/>
        <v>0</v>
      </c>
      <c r="IX768" s="9">
        <f t="shared" si="943"/>
        <v>0</v>
      </c>
    </row>
    <row r="769" spans="1:258" ht="15.75" hidden="1" thickBot="1" x14ac:dyDescent="0.3">
      <c r="A769">
        <v>7</v>
      </c>
      <c r="B769" t="s">
        <v>611</v>
      </c>
      <c r="C769" t="s">
        <v>294</v>
      </c>
      <c r="D769" t="s">
        <v>288</v>
      </c>
      <c r="E769" t="s">
        <v>612</v>
      </c>
      <c r="F769" t="s">
        <v>290</v>
      </c>
      <c r="G769" t="s">
        <v>256</v>
      </c>
      <c r="H769">
        <v>7</v>
      </c>
      <c r="L769">
        <v>7</v>
      </c>
      <c r="Q769">
        <v>1</v>
      </c>
      <c r="R769">
        <v>1</v>
      </c>
      <c r="S769">
        <v>5</v>
      </c>
      <c r="Y769">
        <v>7</v>
      </c>
      <c r="AB769">
        <v>7</v>
      </c>
      <c r="AT769">
        <v>7</v>
      </c>
      <c r="AU769">
        <v>0</v>
      </c>
      <c r="AV769">
        <v>0</v>
      </c>
      <c r="AW769">
        <v>0</v>
      </c>
      <c r="AX769">
        <v>7</v>
      </c>
      <c r="BB769">
        <f t="shared" si="914"/>
        <v>7</v>
      </c>
      <c r="BD769">
        <f t="shared" si="915"/>
        <v>7</v>
      </c>
      <c r="BE769">
        <f t="shared" si="916"/>
        <v>7</v>
      </c>
      <c r="BF769">
        <f t="shared" si="917"/>
        <v>7</v>
      </c>
      <c r="BH769">
        <f t="shared" si="918"/>
        <v>0</v>
      </c>
      <c r="BK769" s="45">
        <f>IF(G769="MEA",'[1]Net Hire Rate'!$E$7,IF(G769="AMR",'[1]Net Hire Rate'!$F$7,IF(G769="EUR",'[1]Net Hire Rate'!$G$7,IF(G769="APAC",'[1]Net Hire Rate'!$H$7,0))))</f>
        <v>1.6761041902604757E-3</v>
      </c>
      <c r="BL769" s="45">
        <f>IF(G769="MEA",'[1]Net Hire Rate'!$E$8,IF(G769="AMR",'[1]Net Hire Rate'!$F$8,IF(G769="EUR",'[1]Net Hire Rate'!$G$8,IF(G769="APAC",'[1]Net Hire Rate'!$H$8,0))))</f>
        <v>1.6761041902604757E-3</v>
      </c>
      <c r="BM769" s="45">
        <f>IF(G769="MEA",'[1]Net Hire Rate'!$E$9,IF(G769="AMR",'[1]Net Hire Rate'!$F$9,IF(G769="EUR",'[1]Net Hire Rate'!$G$9,IF(G769="APAC",'[1]Net Hire Rate'!$H$9,0))))</f>
        <v>1.6761041902604757E-3</v>
      </c>
      <c r="BN769" s="45">
        <f>IF(G769="MEA",'[1]Net Hire Rate'!$E$10,IF(G769="AMR",'[1]Net Hire Rate'!$F$10,IF(G769="EUR",'[1]Net Hire Rate'!$G$10,IF(G769="APAC",'[1]Net Hire Rate'!$H$10,0))))</f>
        <v>1.6761041902604757E-3</v>
      </c>
      <c r="BO769" s="45">
        <f>IF(G769="MEA",'[1]Net Hire Rate'!$E$11,IF(G769="AMR",'[1]Net Hire Rate'!$F$11,IF(G769="EUR",'[1]Net Hire Rate'!$G$11,IF(G769="APAC",'[1]Net Hire Rate'!$H$11,0))))</f>
        <v>1.6761041902604757E-3</v>
      </c>
      <c r="BP769" s="45">
        <f>IF(G769="MEA",'[1]Net Hire Rate'!$E$12,IF(G769="AMR",'[1]Net Hire Rate'!$F$12,IF(G769="EUR",'[1]Net Hire Rate'!$G$12,IF(G769="APAC",'[1]Net Hire Rate'!$H$12,0))))</f>
        <v>1.6761041902604757E-3</v>
      </c>
      <c r="BQ769" s="147">
        <f t="shared" si="919"/>
        <v>7</v>
      </c>
      <c r="BR769" s="147">
        <f t="shared" si="902"/>
        <v>7</v>
      </c>
      <c r="BS769" s="147">
        <f t="shared" si="920"/>
        <v>7.0117327293318228</v>
      </c>
      <c r="BT769" s="148">
        <f t="shared" si="903"/>
        <v>7.0117327293318228</v>
      </c>
      <c r="BU769" s="149">
        <f t="shared" si="921"/>
        <v>7.0234851239404419</v>
      </c>
      <c r="BV769" s="148">
        <f t="shared" si="904"/>
        <v>7.0234851239404419</v>
      </c>
      <c r="BW769" s="148">
        <f t="shared" si="922"/>
        <v>7.0352572167869099</v>
      </c>
      <c r="BX769" s="148">
        <f t="shared" si="905"/>
        <v>7.0352572167869099</v>
      </c>
      <c r="BY769" s="148">
        <f t="shared" si="923"/>
        <v>7.0470490408875266</v>
      </c>
      <c r="BZ769" s="148">
        <f t="shared" si="906"/>
        <v>7.0470490408875266</v>
      </c>
      <c r="CA769" s="148">
        <f t="shared" si="924"/>
        <v>7.0588606293139291</v>
      </c>
      <c r="CB769" s="148">
        <f t="shared" si="907"/>
        <v>7.0588606293139291</v>
      </c>
      <c r="CC769" s="148"/>
      <c r="CD769" s="38"/>
      <c r="CE769" s="38"/>
      <c r="CF769" s="38"/>
      <c r="CG769" s="38"/>
      <c r="CH769" s="38"/>
      <c r="CI769" s="38"/>
      <c r="CJ769" s="38"/>
      <c r="CK769" s="41"/>
      <c r="CL769" s="41"/>
      <c r="CM769" s="40"/>
      <c r="CN769" s="41"/>
      <c r="CO769" s="41"/>
      <c r="CP769" s="41"/>
      <c r="CQ769" s="41"/>
      <c r="CR769" s="41"/>
      <c r="CS769" s="41"/>
      <c r="CT769" s="41"/>
      <c r="CU769" s="40"/>
      <c r="CV769" s="41"/>
      <c r="CW769" s="41"/>
      <c r="CX769" s="41"/>
      <c r="CY769" s="41"/>
      <c r="CZ769" s="41"/>
      <c r="DA769" s="41"/>
      <c r="DB769" s="41"/>
      <c r="DC769" s="40"/>
      <c r="DD769" s="41"/>
      <c r="DE769" s="41"/>
      <c r="DF769" s="41"/>
      <c r="DG769" s="41"/>
      <c r="DH769" s="41"/>
      <c r="DI769" s="41"/>
      <c r="DJ769" s="41"/>
      <c r="DK769" s="40"/>
      <c r="DL769" s="41"/>
      <c r="DM769" s="41"/>
      <c r="DN769" s="41"/>
      <c r="DO769" s="41"/>
      <c r="DP769" s="41"/>
      <c r="DQ769" s="41"/>
      <c r="DR769" s="15"/>
      <c r="DS769" s="151">
        <f t="shared" si="908"/>
        <v>7</v>
      </c>
      <c r="DT769" s="152">
        <f t="shared" si="909"/>
        <v>0</v>
      </c>
      <c r="DU769" s="7">
        <f t="shared" si="910"/>
        <v>0</v>
      </c>
      <c r="DV769" s="7">
        <f t="shared" si="911"/>
        <v>0</v>
      </c>
      <c r="DW769">
        <f t="shared" si="912"/>
        <v>0</v>
      </c>
      <c r="DX769">
        <f t="shared" si="913"/>
        <v>0</v>
      </c>
      <c r="DZ769">
        <f t="shared" si="925"/>
        <v>7</v>
      </c>
      <c r="EA769">
        <f t="shared" si="926"/>
        <v>7</v>
      </c>
      <c r="EB769">
        <f t="shared" si="927"/>
        <v>7</v>
      </c>
      <c r="EC769">
        <f t="shared" si="928"/>
        <v>7</v>
      </c>
      <c r="ED769">
        <f t="shared" si="929"/>
        <v>7</v>
      </c>
      <c r="EE769">
        <f t="shared" si="930"/>
        <v>7</v>
      </c>
      <c r="EG769">
        <f t="shared" si="931"/>
        <v>7</v>
      </c>
      <c r="EH769">
        <f t="shared" si="932"/>
        <v>7</v>
      </c>
      <c r="EI769">
        <f t="shared" si="933"/>
        <v>7</v>
      </c>
      <c r="EJ769">
        <f t="shared" si="934"/>
        <v>7</v>
      </c>
      <c r="EK769">
        <f t="shared" si="935"/>
        <v>7</v>
      </c>
      <c r="EM769">
        <f>IF($EM$9='[1]L&amp;D Numbers'!$E$6,'[1]L&amp;D Numbers'!$E$7)</f>
        <v>350</v>
      </c>
      <c r="EN769">
        <f>IF($EN$9='[1]L&amp;D Numbers'!$F$6,'[1]L&amp;D Numbers'!$F$7)</f>
        <v>2000</v>
      </c>
      <c r="EO769">
        <f>IF($EO$9='[1]L&amp;D Numbers'!$G$6,'[1]L&amp;D Numbers'!$G$7)</f>
        <v>2000</v>
      </c>
      <c r="EP769">
        <f>IF($EP$9='[1]L&amp;D Numbers'!$H$6,'[1]L&amp;D Numbers'!$H$7)</f>
        <v>2000</v>
      </c>
      <c r="EQ769">
        <f>IF($EQ$9='[1]L&amp;D Numbers'!$I$6,'[1]L&amp;D Numbers'!$I$7)</f>
        <v>2000</v>
      </c>
      <c r="ER769">
        <f>IF($ER$9='[1]L&amp;D Numbers'!$J$6,'[1]L&amp;D Numbers'!$J$7)</f>
        <v>0</v>
      </c>
      <c r="ET769" s="45">
        <f>'[1]L&amp;D Master'!$E$10</f>
        <v>1.0678246631903041E-2</v>
      </c>
      <c r="EU769" s="45">
        <f>ET769+'[1]L&amp;D Master'!$F$10</f>
        <v>1.8222427877342538E-2</v>
      </c>
      <c r="EV769" s="45">
        <f>EU769+'[1]L&amp;D Master'!$G$10</f>
        <v>2.3561551193294058E-2</v>
      </c>
      <c r="EW769" s="45">
        <f>EV769+'[1]L&amp;D Master'!$H$10</f>
        <v>2.7330438342024234E-2</v>
      </c>
      <c r="EX769" s="45">
        <f>EW769+'[1]L&amp;D Master'!$I$10</f>
        <v>2.9999999999999995E-2</v>
      </c>
      <c r="EY769" s="45"/>
      <c r="EZ769" s="45">
        <f t="shared" si="936"/>
        <v>1.0678246631903041E-2</v>
      </c>
      <c r="FA769" s="45">
        <f t="shared" si="937"/>
        <v>1.8222427877342538E-2</v>
      </c>
      <c r="FB769" s="45">
        <f t="shared" si="937"/>
        <v>2.3561551193294058E-2</v>
      </c>
      <c r="FC769" s="45">
        <f t="shared" si="937"/>
        <v>2.7330438342024234E-2</v>
      </c>
      <c r="FD769" s="45">
        <f t="shared" si="937"/>
        <v>2.7330438342024234E-2</v>
      </c>
      <c r="FE769" s="45"/>
      <c r="FF769">
        <f t="shared" si="944"/>
        <v>6.9252522735766782</v>
      </c>
      <c r="FG769">
        <f t="shared" si="945"/>
        <v>6.872443004858602</v>
      </c>
      <c r="FH769">
        <f t="shared" si="946"/>
        <v>6.835069141646942</v>
      </c>
      <c r="FI769">
        <f t="shared" si="947"/>
        <v>6.8086869316058305</v>
      </c>
      <c r="FJ769">
        <f t="shared" si="948"/>
        <v>6.8086869316058305</v>
      </c>
      <c r="FL769" s="34"/>
      <c r="FM769" s="34"/>
      <c r="FN769" s="34"/>
      <c r="FO769" s="34"/>
      <c r="FP769" s="34"/>
      <c r="FQ769" s="153">
        <f t="shared" si="938"/>
        <v>0.125</v>
      </c>
      <c r="FR769" s="153"/>
      <c r="FS769" s="42"/>
      <c r="FT769" s="42"/>
      <c r="FU769" s="42"/>
      <c r="FV769" s="42"/>
      <c r="FW769" s="42"/>
      <c r="FX769" s="42"/>
      <c r="FY769" s="42"/>
      <c r="FZ769" s="42"/>
      <c r="GA769" s="42"/>
      <c r="GB769" s="42"/>
      <c r="GC769" s="42"/>
      <c r="GD769" s="42"/>
      <c r="GE769" s="42"/>
      <c r="GF769" s="42"/>
      <c r="GG769" s="42"/>
      <c r="GH769" s="42"/>
      <c r="GI769" s="42"/>
      <c r="GJ769" s="42"/>
      <c r="GK769" s="42"/>
      <c r="GL769" s="42"/>
      <c r="GM769" s="154">
        <f>'[1]Automation Master'!$B$10*FQ769*FO769</f>
        <v>0</v>
      </c>
      <c r="GN769" s="155">
        <f>'[1]Automation Master'!$B$11*FO769*FQ769+GM769</f>
        <v>0</v>
      </c>
      <c r="GO769" s="155">
        <f>'[1]Automation Master'!$B$12*FO769*FQ769+GN769</f>
        <v>0</v>
      </c>
      <c r="GP769" s="155">
        <f>'[1]Automation Master'!$B$13*FO769*FQ769+GO769</f>
        <v>0</v>
      </c>
      <c r="GQ769" s="155">
        <f>'[1]Automation Master'!$C$10*FO769*FQ769+GP769</f>
        <v>0</v>
      </c>
      <c r="GR769" s="155">
        <f>'[1]Automation Master'!$C$11*FO769*FQ769+GQ769</f>
        <v>0</v>
      </c>
      <c r="GS769" s="155">
        <f>'[1]Automation Master'!$C$12*FO769*FQ769+GR769</f>
        <v>0</v>
      </c>
      <c r="GT769" s="155">
        <f>'[1]Automation Master'!$C$13*FO769*FQ769+GS769</f>
        <v>0</v>
      </c>
      <c r="GU769" s="155">
        <f>'[1]Automation Master'!$D$10*FO769*FQ769+GT769</f>
        <v>0</v>
      </c>
      <c r="GV769" s="155">
        <f>'[1]Automation Master'!$D$11*FO769*FQ769+GU769</f>
        <v>0</v>
      </c>
      <c r="GW769" s="155">
        <f>'[1]Automation Master'!$D$12*FO769*FQ769+GV769</f>
        <v>0</v>
      </c>
      <c r="GX769" s="155">
        <f>'[1]Automation Master'!$D$13*FO769*FQ769+GW769</f>
        <v>0</v>
      </c>
      <c r="GY769" s="155">
        <f>'[1]Automation Master'!$E$10*FO769*FQ769+GX769</f>
        <v>0</v>
      </c>
      <c r="GZ769" s="155">
        <f>'[1]Automation Master'!$E$11*FO769*FQ769+GY769</f>
        <v>0</v>
      </c>
      <c r="HA769" s="155">
        <f>'[1]Automation Master'!$E$12*FO769*FQ769+GZ769</f>
        <v>0</v>
      </c>
      <c r="HB769" s="155">
        <f>'[1]Automation Master'!$E$13*FO769*FQ769+HA769</f>
        <v>0</v>
      </c>
      <c r="HC769" s="155">
        <f>'[1]Automation Master'!$F$10*FO769*FQ769+HB769</f>
        <v>0</v>
      </c>
      <c r="HD769" s="155">
        <f>'[1]Automation Master'!$F$11*FO769*FQ769+HC769</f>
        <v>0</v>
      </c>
      <c r="HE769" s="155">
        <f>'[1]Automation Master'!$F$12*FO769*FQ769+HD769</f>
        <v>0</v>
      </c>
      <c r="HF769" s="156">
        <f>'[1]Automation Master'!$F$13*FO769*FQ769+HE769</f>
        <v>0</v>
      </c>
      <c r="HG769" s="157"/>
      <c r="HH769" s="157"/>
      <c r="HI769" s="157"/>
      <c r="HJ769" s="157"/>
      <c r="HK769" s="157"/>
      <c r="HL769" s="157"/>
      <c r="HM769" s="157"/>
      <c r="HN769" s="157"/>
      <c r="HO769" s="157"/>
      <c r="HP769" s="157"/>
      <c r="HQ769" s="157"/>
      <c r="HR769" s="157"/>
      <c r="HS769" s="157"/>
      <c r="HT769" s="157"/>
      <c r="HU769" s="157"/>
      <c r="HV769" s="157"/>
      <c r="HW769" s="157"/>
      <c r="HX769" s="157"/>
      <c r="HY769" s="42"/>
      <c r="HZ769" s="42"/>
      <c r="IA769" s="148">
        <f t="shared" si="949"/>
        <v>7</v>
      </c>
      <c r="IB769" s="148">
        <f t="shared" si="950"/>
        <v>7</v>
      </c>
      <c r="IC769" s="148">
        <f t="shared" si="951"/>
        <v>7</v>
      </c>
      <c r="ID769" s="148">
        <f t="shared" si="952"/>
        <v>7</v>
      </c>
      <c r="IE769" s="148">
        <f t="shared" si="953"/>
        <v>7</v>
      </c>
      <c r="IH769">
        <f t="shared" si="954"/>
        <v>6.9252522735766782</v>
      </c>
      <c r="II769">
        <f t="shared" si="955"/>
        <v>6.872443004858602</v>
      </c>
      <c r="IJ769">
        <f t="shared" si="956"/>
        <v>6.835069141646942</v>
      </c>
      <c r="IK769">
        <f t="shared" si="957"/>
        <v>6.8086869316058305</v>
      </c>
      <c r="IL769">
        <f t="shared" si="958"/>
        <v>6.8086869316058305</v>
      </c>
      <c r="IN769" s="42">
        <f t="shared" si="959"/>
        <v>1.0678246631903119E-2</v>
      </c>
      <c r="IO769" s="42">
        <f t="shared" si="960"/>
        <v>1.8222427877342566E-2</v>
      </c>
      <c r="IP769" s="42">
        <f t="shared" si="961"/>
        <v>2.3561551193293999E-2</v>
      </c>
      <c r="IQ769" s="42">
        <f t="shared" si="962"/>
        <v>2.7330438342024217E-2</v>
      </c>
      <c r="IR769" s="42">
        <f t="shared" si="963"/>
        <v>2.7330438342024217E-2</v>
      </c>
      <c r="IT769" s="9">
        <f t="shared" si="939"/>
        <v>0</v>
      </c>
      <c r="IU769" s="9">
        <f t="shared" si="940"/>
        <v>0</v>
      </c>
      <c r="IV769" s="9">
        <f t="shared" si="941"/>
        <v>0</v>
      </c>
      <c r="IW769" s="9">
        <f t="shared" si="942"/>
        <v>0</v>
      </c>
      <c r="IX769" s="9">
        <f t="shared" si="943"/>
        <v>0</v>
      </c>
    </row>
    <row r="770" spans="1:258" ht="15.75" hidden="1" thickBot="1" x14ac:dyDescent="0.3">
      <c r="A770">
        <v>14</v>
      </c>
      <c r="B770" t="s">
        <v>611</v>
      </c>
      <c r="C770" t="s">
        <v>291</v>
      </c>
      <c r="D770" t="s">
        <v>288</v>
      </c>
      <c r="E770" t="s">
        <v>612</v>
      </c>
      <c r="F770" t="s">
        <v>290</v>
      </c>
      <c r="G770" t="s">
        <v>256</v>
      </c>
      <c r="H770">
        <v>11</v>
      </c>
      <c r="I770">
        <v>3</v>
      </c>
      <c r="K770">
        <v>1</v>
      </c>
      <c r="L770">
        <v>10</v>
      </c>
      <c r="M770">
        <v>3</v>
      </c>
      <c r="R770">
        <v>2</v>
      </c>
      <c r="S770">
        <v>8</v>
      </c>
      <c r="T770">
        <v>1</v>
      </c>
      <c r="X770">
        <v>3</v>
      </c>
      <c r="Y770">
        <v>11</v>
      </c>
      <c r="AA770">
        <v>3</v>
      </c>
      <c r="AB770">
        <v>10</v>
      </c>
      <c r="AE770">
        <v>1</v>
      </c>
      <c r="AL770">
        <v>3</v>
      </c>
      <c r="AT770">
        <v>14</v>
      </c>
      <c r="AU770">
        <v>0</v>
      </c>
      <c r="AV770">
        <v>14</v>
      </c>
      <c r="AW770">
        <v>0</v>
      </c>
      <c r="AX770">
        <v>0</v>
      </c>
      <c r="BB770">
        <f t="shared" si="914"/>
        <v>14</v>
      </c>
      <c r="BD770">
        <f t="shared" si="915"/>
        <v>14</v>
      </c>
      <c r="BE770">
        <f t="shared" si="916"/>
        <v>14</v>
      </c>
      <c r="BF770">
        <f t="shared" si="917"/>
        <v>14</v>
      </c>
      <c r="BH770">
        <f t="shared" si="918"/>
        <v>0</v>
      </c>
      <c r="BK770" s="45">
        <f>IF(G770="MEA",'[1]Net Hire Rate'!$E$7,IF(G770="AMR",'[1]Net Hire Rate'!$F$7,IF(G770="EUR",'[1]Net Hire Rate'!$G$7,IF(G770="APAC",'[1]Net Hire Rate'!$H$7,0))))</f>
        <v>1.6761041902604757E-3</v>
      </c>
      <c r="BL770" s="45">
        <f>IF(G770="MEA",'[1]Net Hire Rate'!$E$8,IF(G770="AMR",'[1]Net Hire Rate'!$F$8,IF(G770="EUR",'[1]Net Hire Rate'!$G$8,IF(G770="APAC",'[1]Net Hire Rate'!$H$8,0))))</f>
        <v>1.6761041902604757E-3</v>
      </c>
      <c r="BM770" s="45">
        <f>IF(G770="MEA",'[1]Net Hire Rate'!$E$9,IF(G770="AMR",'[1]Net Hire Rate'!$F$9,IF(G770="EUR",'[1]Net Hire Rate'!$G$9,IF(G770="APAC",'[1]Net Hire Rate'!$H$9,0))))</f>
        <v>1.6761041902604757E-3</v>
      </c>
      <c r="BN770" s="45">
        <f>IF(G770="MEA",'[1]Net Hire Rate'!$E$10,IF(G770="AMR",'[1]Net Hire Rate'!$F$10,IF(G770="EUR",'[1]Net Hire Rate'!$G$10,IF(G770="APAC",'[1]Net Hire Rate'!$H$10,0))))</f>
        <v>1.6761041902604757E-3</v>
      </c>
      <c r="BO770" s="45">
        <f>IF(G770="MEA",'[1]Net Hire Rate'!$E$11,IF(G770="AMR",'[1]Net Hire Rate'!$F$11,IF(G770="EUR",'[1]Net Hire Rate'!$G$11,IF(G770="APAC",'[1]Net Hire Rate'!$H$11,0))))</f>
        <v>1.6761041902604757E-3</v>
      </c>
      <c r="BP770" s="45">
        <f>IF(G770="MEA",'[1]Net Hire Rate'!$E$12,IF(G770="AMR",'[1]Net Hire Rate'!$F$12,IF(G770="EUR",'[1]Net Hire Rate'!$G$12,IF(G770="APAC",'[1]Net Hire Rate'!$H$12,0))))</f>
        <v>1.6761041902604757E-3</v>
      </c>
      <c r="BQ770" s="147">
        <f t="shared" si="919"/>
        <v>14</v>
      </c>
      <c r="BR770" s="147">
        <f t="shared" si="902"/>
        <v>14</v>
      </c>
      <c r="BS770" s="147">
        <f t="shared" si="920"/>
        <v>14.023465458663646</v>
      </c>
      <c r="BT770" s="148">
        <f t="shared" si="903"/>
        <v>14.023465458663646</v>
      </c>
      <c r="BU770" s="149">
        <f t="shared" si="921"/>
        <v>14.046970247880884</v>
      </c>
      <c r="BV770" s="148">
        <f t="shared" si="904"/>
        <v>14.046970247880884</v>
      </c>
      <c r="BW770" s="148">
        <f t="shared" si="922"/>
        <v>14.07051443357382</v>
      </c>
      <c r="BX770" s="148">
        <f t="shared" si="905"/>
        <v>14.07051443357382</v>
      </c>
      <c r="BY770" s="148">
        <f t="shared" si="923"/>
        <v>14.094098081775053</v>
      </c>
      <c r="BZ770" s="148">
        <f t="shared" si="906"/>
        <v>14.094098081775053</v>
      </c>
      <c r="CA770" s="148">
        <f t="shared" si="924"/>
        <v>14.117721258627858</v>
      </c>
      <c r="CB770" s="148">
        <f t="shared" si="907"/>
        <v>14.117721258627858</v>
      </c>
      <c r="CC770" s="148"/>
      <c r="CD770" s="38"/>
      <c r="CE770" s="38"/>
      <c r="CF770" s="38"/>
      <c r="CG770" s="38"/>
      <c r="CH770" s="38"/>
      <c r="CI770" s="38"/>
      <c r="CJ770" s="38"/>
      <c r="CK770" s="41"/>
      <c r="CL770" s="41"/>
      <c r="CM770" s="40"/>
      <c r="CN770" s="41"/>
      <c r="CO770" s="41"/>
      <c r="CP770" s="41"/>
      <c r="CQ770" s="41"/>
      <c r="CR770" s="41"/>
      <c r="CS770" s="41"/>
      <c r="CT770" s="41"/>
      <c r="CU770" s="40"/>
      <c r="CV770" s="41"/>
      <c r="CW770" s="41"/>
      <c r="CX770" s="41"/>
      <c r="CY770" s="41"/>
      <c r="CZ770" s="41"/>
      <c r="DA770" s="41"/>
      <c r="DB770" s="41"/>
      <c r="DC770" s="40"/>
      <c r="DD770" s="41"/>
      <c r="DE770" s="41"/>
      <c r="DF770" s="41"/>
      <c r="DG770" s="41"/>
      <c r="DH770" s="41"/>
      <c r="DI770" s="41"/>
      <c r="DJ770" s="41"/>
      <c r="DK770" s="40"/>
      <c r="DL770" s="41"/>
      <c r="DM770" s="41"/>
      <c r="DN770" s="41"/>
      <c r="DO770" s="41"/>
      <c r="DP770" s="41"/>
      <c r="DQ770" s="41"/>
      <c r="DR770" s="15"/>
      <c r="DS770" s="151">
        <f t="shared" si="908"/>
        <v>14</v>
      </c>
      <c r="DT770" s="152">
        <f t="shared" si="909"/>
        <v>0</v>
      </c>
      <c r="DU770" s="7">
        <f t="shared" si="910"/>
        <v>0</v>
      </c>
      <c r="DV770" s="7">
        <f t="shared" si="911"/>
        <v>0</v>
      </c>
      <c r="DW770">
        <f t="shared" si="912"/>
        <v>0</v>
      </c>
      <c r="DX770">
        <f t="shared" si="913"/>
        <v>0</v>
      </c>
      <c r="DZ770">
        <f t="shared" si="925"/>
        <v>14</v>
      </c>
      <c r="EA770">
        <f t="shared" si="926"/>
        <v>14</v>
      </c>
      <c r="EB770">
        <f t="shared" si="927"/>
        <v>14</v>
      </c>
      <c r="EC770">
        <f t="shared" si="928"/>
        <v>14</v>
      </c>
      <c r="ED770">
        <f t="shared" si="929"/>
        <v>14</v>
      </c>
      <c r="EE770">
        <f t="shared" si="930"/>
        <v>14</v>
      </c>
      <c r="EG770">
        <f t="shared" si="931"/>
        <v>14</v>
      </c>
      <c r="EH770">
        <f t="shared" si="932"/>
        <v>14</v>
      </c>
      <c r="EI770">
        <f t="shared" si="933"/>
        <v>14</v>
      </c>
      <c r="EJ770">
        <f t="shared" si="934"/>
        <v>14</v>
      </c>
      <c r="EK770">
        <f t="shared" si="935"/>
        <v>14</v>
      </c>
      <c r="EM770">
        <f>IF($EM$9='[1]L&amp;D Numbers'!$E$6,'[1]L&amp;D Numbers'!$E$7)</f>
        <v>350</v>
      </c>
      <c r="EN770">
        <f>IF($EN$9='[1]L&amp;D Numbers'!$F$6,'[1]L&amp;D Numbers'!$F$7)</f>
        <v>2000</v>
      </c>
      <c r="EO770">
        <f>IF($EO$9='[1]L&amp;D Numbers'!$G$6,'[1]L&amp;D Numbers'!$G$7)</f>
        <v>2000</v>
      </c>
      <c r="EP770">
        <f>IF($EP$9='[1]L&amp;D Numbers'!$H$6,'[1]L&amp;D Numbers'!$H$7)</f>
        <v>2000</v>
      </c>
      <c r="EQ770">
        <f>IF($EQ$9='[1]L&amp;D Numbers'!$I$6,'[1]L&amp;D Numbers'!$I$7)</f>
        <v>2000</v>
      </c>
      <c r="ER770">
        <f>IF($ER$9='[1]L&amp;D Numbers'!$J$6,'[1]L&amp;D Numbers'!$J$7)</f>
        <v>0</v>
      </c>
      <c r="ET770" s="45">
        <f>'[1]L&amp;D Master'!$E$10</f>
        <v>1.0678246631903041E-2</v>
      </c>
      <c r="EU770" s="45">
        <f>ET770+'[1]L&amp;D Master'!$F$10</f>
        <v>1.8222427877342538E-2</v>
      </c>
      <c r="EV770" s="45">
        <f>EU770+'[1]L&amp;D Master'!$G$10</f>
        <v>2.3561551193294058E-2</v>
      </c>
      <c r="EW770" s="45">
        <f>EV770+'[1]L&amp;D Master'!$H$10</f>
        <v>2.7330438342024234E-2</v>
      </c>
      <c r="EX770" s="45">
        <f>EW770+'[1]L&amp;D Master'!$I$10</f>
        <v>2.9999999999999995E-2</v>
      </c>
      <c r="EY770" s="45"/>
      <c r="EZ770" s="45">
        <f t="shared" si="936"/>
        <v>1.0678246631903041E-2</v>
      </c>
      <c r="FA770" s="45">
        <f t="shared" si="937"/>
        <v>1.8222427877342538E-2</v>
      </c>
      <c r="FB770" s="45">
        <f t="shared" si="937"/>
        <v>2.3561551193294058E-2</v>
      </c>
      <c r="FC770" s="45">
        <f t="shared" si="937"/>
        <v>2.7330438342024234E-2</v>
      </c>
      <c r="FD770" s="45">
        <f t="shared" si="937"/>
        <v>2.7330438342024234E-2</v>
      </c>
      <c r="FE770" s="45"/>
      <c r="FF770">
        <f t="shared" si="944"/>
        <v>13.850504547153356</v>
      </c>
      <c r="FG770">
        <f t="shared" si="945"/>
        <v>13.744886009717204</v>
      </c>
      <c r="FH770">
        <f t="shared" si="946"/>
        <v>13.670138283293884</v>
      </c>
      <c r="FI770">
        <f t="shared" si="947"/>
        <v>13.617373863211661</v>
      </c>
      <c r="FJ770">
        <f t="shared" si="948"/>
        <v>13.617373863211661</v>
      </c>
      <c r="FL770" s="34"/>
      <c r="FM770" s="34"/>
      <c r="FN770" s="34"/>
      <c r="FO770" s="34"/>
      <c r="FP770" s="34"/>
      <c r="FQ770" s="153">
        <f t="shared" si="938"/>
        <v>0.125</v>
      </c>
      <c r="FR770" s="153"/>
      <c r="FS770" s="42"/>
      <c r="FT770" s="42"/>
      <c r="FU770" s="42"/>
      <c r="FV770" s="42"/>
      <c r="FW770" s="42"/>
      <c r="FX770" s="42"/>
      <c r="FY770" s="42"/>
      <c r="FZ770" s="42"/>
      <c r="GA770" s="42"/>
      <c r="GB770" s="42"/>
      <c r="GC770" s="42"/>
      <c r="GD770" s="42"/>
      <c r="GE770" s="42"/>
      <c r="GF770" s="42"/>
      <c r="GG770" s="42"/>
      <c r="GH770" s="42"/>
      <c r="GI770" s="42"/>
      <c r="GJ770" s="42"/>
      <c r="GK770" s="42"/>
      <c r="GL770" s="42"/>
      <c r="GM770" s="154">
        <f>'[1]Automation Master'!$B$10*FQ770*FO770</f>
        <v>0</v>
      </c>
      <c r="GN770" s="155">
        <f>'[1]Automation Master'!$B$11*FO770*FQ770+GM770</f>
        <v>0</v>
      </c>
      <c r="GO770" s="155">
        <f>'[1]Automation Master'!$B$12*FO770*FQ770+GN770</f>
        <v>0</v>
      </c>
      <c r="GP770" s="155">
        <f>'[1]Automation Master'!$B$13*FO770*FQ770+GO770</f>
        <v>0</v>
      </c>
      <c r="GQ770" s="155">
        <f>'[1]Automation Master'!$C$10*FO770*FQ770+GP770</f>
        <v>0</v>
      </c>
      <c r="GR770" s="155">
        <f>'[1]Automation Master'!$C$11*FO770*FQ770+GQ770</f>
        <v>0</v>
      </c>
      <c r="GS770" s="155">
        <f>'[1]Automation Master'!$C$12*FO770*FQ770+GR770</f>
        <v>0</v>
      </c>
      <c r="GT770" s="155">
        <f>'[1]Automation Master'!$C$13*FO770*FQ770+GS770</f>
        <v>0</v>
      </c>
      <c r="GU770" s="155">
        <f>'[1]Automation Master'!$D$10*FO770*FQ770+GT770</f>
        <v>0</v>
      </c>
      <c r="GV770" s="155">
        <f>'[1]Automation Master'!$D$11*FO770*FQ770+GU770</f>
        <v>0</v>
      </c>
      <c r="GW770" s="155">
        <f>'[1]Automation Master'!$D$12*FO770*FQ770+GV770</f>
        <v>0</v>
      </c>
      <c r="GX770" s="155">
        <f>'[1]Automation Master'!$D$13*FO770*FQ770+GW770</f>
        <v>0</v>
      </c>
      <c r="GY770" s="155">
        <f>'[1]Automation Master'!$E$10*FO770*FQ770+GX770</f>
        <v>0</v>
      </c>
      <c r="GZ770" s="155">
        <f>'[1]Automation Master'!$E$11*FO770*FQ770+GY770</f>
        <v>0</v>
      </c>
      <c r="HA770" s="155">
        <f>'[1]Automation Master'!$E$12*FO770*FQ770+GZ770</f>
        <v>0</v>
      </c>
      <c r="HB770" s="155">
        <f>'[1]Automation Master'!$E$13*FO770*FQ770+HA770</f>
        <v>0</v>
      </c>
      <c r="HC770" s="155">
        <f>'[1]Automation Master'!$F$10*FO770*FQ770+HB770</f>
        <v>0</v>
      </c>
      <c r="HD770" s="155">
        <f>'[1]Automation Master'!$F$11*FO770*FQ770+HC770</f>
        <v>0</v>
      </c>
      <c r="HE770" s="155">
        <f>'[1]Automation Master'!$F$12*FO770*FQ770+HD770</f>
        <v>0</v>
      </c>
      <c r="HF770" s="156">
        <f>'[1]Automation Master'!$F$13*FO770*FQ770+HE770</f>
        <v>0</v>
      </c>
      <c r="HG770" s="157"/>
      <c r="HH770" s="157"/>
      <c r="HI770" s="157"/>
      <c r="HJ770" s="157"/>
      <c r="HK770" s="157"/>
      <c r="HL770" s="157"/>
      <c r="HM770" s="157"/>
      <c r="HN770" s="157"/>
      <c r="HO770" s="157"/>
      <c r="HP770" s="157"/>
      <c r="HQ770" s="157"/>
      <c r="HR770" s="157"/>
      <c r="HS770" s="157"/>
      <c r="HT770" s="157"/>
      <c r="HU770" s="157"/>
      <c r="HV770" s="157"/>
      <c r="HW770" s="157"/>
      <c r="HX770" s="157"/>
      <c r="HY770" s="42"/>
      <c r="HZ770" s="42"/>
      <c r="IA770" s="148">
        <f t="shared" si="949"/>
        <v>14</v>
      </c>
      <c r="IB770" s="148">
        <f t="shared" si="950"/>
        <v>14</v>
      </c>
      <c r="IC770" s="148">
        <f t="shared" si="951"/>
        <v>14</v>
      </c>
      <c r="ID770" s="148">
        <f t="shared" si="952"/>
        <v>14</v>
      </c>
      <c r="IE770" s="148">
        <f t="shared" si="953"/>
        <v>14</v>
      </c>
      <c r="IH770">
        <f t="shared" si="954"/>
        <v>13.850504547153356</v>
      </c>
      <c r="II770">
        <f t="shared" si="955"/>
        <v>13.744886009717204</v>
      </c>
      <c r="IJ770">
        <f t="shared" si="956"/>
        <v>13.670138283293884</v>
      </c>
      <c r="IK770">
        <f t="shared" si="957"/>
        <v>13.617373863211661</v>
      </c>
      <c r="IL770">
        <f t="shared" si="958"/>
        <v>13.617373863211661</v>
      </c>
      <c r="IN770" s="42">
        <f t="shared" si="959"/>
        <v>1.0678246631903119E-2</v>
      </c>
      <c r="IO770" s="42">
        <f t="shared" si="960"/>
        <v>1.8222427877342566E-2</v>
      </c>
      <c r="IP770" s="42">
        <f t="shared" si="961"/>
        <v>2.3561551193293999E-2</v>
      </c>
      <c r="IQ770" s="42">
        <f t="shared" si="962"/>
        <v>2.7330438342024217E-2</v>
      </c>
      <c r="IR770" s="42">
        <f t="shared" si="963"/>
        <v>2.7330438342024217E-2</v>
      </c>
      <c r="IT770" s="9">
        <f t="shared" si="939"/>
        <v>0</v>
      </c>
      <c r="IU770" s="9">
        <f t="shared" si="940"/>
        <v>0</v>
      </c>
      <c r="IV770" s="9">
        <f t="shared" si="941"/>
        <v>0</v>
      </c>
      <c r="IW770" s="9">
        <f t="shared" si="942"/>
        <v>0</v>
      </c>
      <c r="IX770" s="9">
        <f t="shared" si="943"/>
        <v>0</v>
      </c>
    </row>
    <row r="771" spans="1:258" ht="15.75" hidden="1" thickBot="1" x14ac:dyDescent="0.3">
      <c r="A771">
        <v>34</v>
      </c>
      <c r="B771" t="s">
        <v>611</v>
      </c>
      <c r="C771" t="s">
        <v>296</v>
      </c>
      <c r="D771" t="s">
        <v>288</v>
      </c>
      <c r="E771" t="s">
        <v>612</v>
      </c>
      <c r="F771" t="s">
        <v>290</v>
      </c>
      <c r="G771" t="s">
        <v>256</v>
      </c>
      <c r="H771">
        <v>32</v>
      </c>
      <c r="I771">
        <v>2</v>
      </c>
      <c r="K771">
        <v>6</v>
      </c>
      <c r="L771">
        <v>26</v>
      </c>
      <c r="M771">
        <v>2</v>
      </c>
      <c r="R771">
        <v>3</v>
      </c>
      <c r="S771">
        <v>10</v>
      </c>
      <c r="T771">
        <v>15</v>
      </c>
      <c r="U771">
        <v>4</v>
      </c>
      <c r="X771">
        <v>2</v>
      </c>
      <c r="Y771">
        <v>32</v>
      </c>
      <c r="AA771">
        <v>2</v>
      </c>
      <c r="AB771">
        <v>6</v>
      </c>
      <c r="AE771">
        <v>1</v>
      </c>
      <c r="AF771">
        <v>5</v>
      </c>
      <c r="AL771">
        <v>22</v>
      </c>
      <c r="AO771">
        <v>1</v>
      </c>
      <c r="AP771">
        <v>1</v>
      </c>
      <c r="AT771">
        <v>34</v>
      </c>
      <c r="AU771">
        <v>34</v>
      </c>
      <c r="AV771">
        <v>0</v>
      </c>
      <c r="AW771">
        <v>0</v>
      </c>
      <c r="AX771">
        <v>0</v>
      </c>
      <c r="BB771">
        <f t="shared" si="914"/>
        <v>34</v>
      </c>
      <c r="BD771">
        <f t="shared" si="915"/>
        <v>34</v>
      </c>
      <c r="BE771">
        <f t="shared" si="916"/>
        <v>34</v>
      </c>
      <c r="BF771">
        <f t="shared" si="917"/>
        <v>34</v>
      </c>
      <c r="BH771">
        <f t="shared" si="918"/>
        <v>0</v>
      </c>
      <c r="BK771" s="45">
        <f>IF(G771="MEA",'[1]Net Hire Rate'!$E$7,IF(G771="AMR",'[1]Net Hire Rate'!$F$7,IF(G771="EUR",'[1]Net Hire Rate'!$G$7,IF(G771="APAC",'[1]Net Hire Rate'!$H$7,0))))</f>
        <v>1.6761041902604757E-3</v>
      </c>
      <c r="BL771" s="45">
        <f>IF(G771="MEA",'[1]Net Hire Rate'!$E$8,IF(G771="AMR",'[1]Net Hire Rate'!$F$8,IF(G771="EUR",'[1]Net Hire Rate'!$G$8,IF(G771="APAC",'[1]Net Hire Rate'!$H$8,0))))</f>
        <v>1.6761041902604757E-3</v>
      </c>
      <c r="BM771" s="45">
        <f>IF(G771="MEA",'[1]Net Hire Rate'!$E$9,IF(G771="AMR",'[1]Net Hire Rate'!$F$9,IF(G771="EUR",'[1]Net Hire Rate'!$G$9,IF(G771="APAC",'[1]Net Hire Rate'!$H$9,0))))</f>
        <v>1.6761041902604757E-3</v>
      </c>
      <c r="BN771" s="45">
        <f>IF(G771="MEA",'[1]Net Hire Rate'!$E$10,IF(G771="AMR",'[1]Net Hire Rate'!$F$10,IF(G771="EUR",'[1]Net Hire Rate'!$G$10,IF(G771="APAC",'[1]Net Hire Rate'!$H$10,0))))</f>
        <v>1.6761041902604757E-3</v>
      </c>
      <c r="BO771" s="45">
        <f>IF(G771="MEA",'[1]Net Hire Rate'!$E$11,IF(G771="AMR",'[1]Net Hire Rate'!$F$11,IF(G771="EUR",'[1]Net Hire Rate'!$G$11,IF(G771="APAC",'[1]Net Hire Rate'!$H$11,0))))</f>
        <v>1.6761041902604757E-3</v>
      </c>
      <c r="BP771" s="45">
        <f>IF(G771="MEA",'[1]Net Hire Rate'!$E$12,IF(G771="AMR",'[1]Net Hire Rate'!$F$12,IF(G771="EUR",'[1]Net Hire Rate'!$G$12,IF(G771="APAC",'[1]Net Hire Rate'!$H$12,0))))</f>
        <v>1.6761041902604757E-3</v>
      </c>
      <c r="BQ771" s="147">
        <f t="shared" si="919"/>
        <v>34</v>
      </c>
      <c r="BR771" s="147">
        <f t="shared" si="902"/>
        <v>34</v>
      </c>
      <c r="BS771" s="147">
        <f t="shared" si="920"/>
        <v>34.056987542468853</v>
      </c>
      <c r="BT771" s="148">
        <f t="shared" si="903"/>
        <v>33.056987542468853</v>
      </c>
      <c r="BU771" s="149">
        <f t="shared" si="921"/>
        <v>33.112394497806172</v>
      </c>
      <c r="BV771" s="148">
        <f t="shared" si="904"/>
        <v>32.112394497806172</v>
      </c>
      <c r="BW771" s="148">
        <f t="shared" si="922"/>
        <v>32.166218216783243</v>
      </c>
      <c r="BX771" s="148">
        <f t="shared" si="905"/>
        <v>32.166218216783243</v>
      </c>
      <c r="BY771" s="148">
        <f t="shared" si="923"/>
        <v>32.220132149921227</v>
      </c>
      <c r="BZ771" s="148">
        <f t="shared" si="906"/>
        <v>32.220132149921227</v>
      </c>
      <c r="CA771" s="148">
        <f t="shared" si="924"/>
        <v>32.274136448428457</v>
      </c>
      <c r="CB771" s="148">
        <f t="shared" si="907"/>
        <v>32.274136448428457</v>
      </c>
      <c r="CC771" s="148"/>
      <c r="CD771" s="38"/>
      <c r="CE771" s="38"/>
      <c r="CF771" s="38"/>
      <c r="CG771" s="38"/>
      <c r="CH771" s="38"/>
      <c r="CI771" s="38"/>
      <c r="CJ771" s="38"/>
      <c r="CK771" s="41"/>
      <c r="CL771" s="41"/>
      <c r="CM771" s="40"/>
      <c r="CN771" s="41"/>
      <c r="CO771" s="41"/>
      <c r="CP771" s="41"/>
      <c r="CQ771" s="41"/>
      <c r="CR771" s="41"/>
      <c r="CS771" s="41"/>
      <c r="CT771" s="41"/>
      <c r="CU771" s="40"/>
      <c r="CV771" s="41"/>
      <c r="CW771" s="41"/>
      <c r="CX771" s="41"/>
      <c r="CY771" s="41"/>
      <c r="CZ771" s="41"/>
      <c r="DA771" s="41"/>
      <c r="DB771" s="41"/>
      <c r="DC771" s="40"/>
      <c r="DD771" s="41"/>
      <c r="DE771" s="41"/>
      <c r="DF771" s="41"/>
      <c r="DG771" s="41"/>
      <c r="DH771" s="41"/>
      <c r="DI771" s="41"/>
      <c r="DJ771" s="41"/>
      <c r="DK771" s="40"/>
      <c r="DL771" s="41"/>
      <c r="DM771" s="41"/>
      <c r="DN771" s="41"/>
      <c r="DO771" s="41"/>
      <c r="DP771" s="41"/>
      <c r="DQ771" s="41"/>
      <c r="DR771" s="15"/>
      <c r="DS771" s="151">
        <f t="shared" si="908"/>
        <v>34</v>
      </c>
      <c r="DT771" s="152">
        <f t="shared" si="909"/>
        <v>0</v>
      </c>
      <c r="DU771" s="7">
        <f t="shared" si="910"/>
        <v>0</v>
      </c>
      <c r="DV771" s="7">
        <f t="shared" si="911"/>
        <v>0</v>
      </c>
      <c r="DW771">
        <f t="shared" si="912"/>
        <v>0</v>
      </c>
      <c r="DX771">
        <f t="shared" si="913"/>
        <v>0</v>
      </c>
      <c r="DZ771">
        <f t="shared" si="925"/>
        <v>34</v>
      </c>
      <c r="EA771">
        <f t="shared" si="926"/>
        <v>34</v>
      </c>
      <c r="EB771">
        <f t="shared" si="927"/>
        <v>34</v>
      </c>
      <c r="EC771">
        <f t="shared" si="928"/>
        <v>34</v>
      </c>
      <c r="ED771">
        <f t="shared" si="929"/>
        <v>34</v>
      </c>
      <c r="EE771">
        <f t="shared" si="930"/>
        <v>34</v>
      </c>
      <c r="EG771">
        <f t="shared" si="931"/>
        <v>34</v>
      </c>
      <c r="EH771">
        <f t="shared" si="932"/>
        <v>34</v>
      </c>
      <c r="EI771">
        <f t="shared" si="933"/>
        <v>34</v>
      </c>
      <c r="EJ771">
        <f t="shared" si="934"/>
        <v>34</v>
      </c>
      <c r="EK771">
        <f t="shared" si="935"/>
        <v>34</v>
      </c>
      <c r="EM771">
        <f>IF($EM$9='[1]L&amp;D Numbers'!$E$6,'[1]L&amp;D Numbers'!$E$7)</f>
        <v>350</v>
      </c>
      <c r="EN771">
        <f>IF($EN$9='[1]L&amp;D Numbers'!$F$6,'[1]L&amp;D Numbers'!$F$7)</f>
        <v>2000</v>
      </c>
      <c r="EO771">
        <f>IF($EO$9='[1]L&amp;D Numbers'!$G$6,'[1]L&amp;D Numbers'!$G$7)</f>
        <v>2000</v>
      </c>
      <c r="EP771">
        <f>IF($EP$9='[1]L&amp;D Numbers'!$H$6,'[1]L&amp;D Numbers'!$H$7)</f>
        <v>2000</v>
      </c>
      <c r="EQ771">
        <f>IF($EQ$9='[1]L&amp;D Numbers'!$I$6,'[1]L&amp;D Numbers'!$I$7)</f>
        <v>2000</v>
      </c>
      <c r="ER771">
        <f>IF($ER$9='[1]L&amp;D Numbers'!$J$6,'[1]L&amp;D Numbers'!$J$7)</f>
        <v>0</v>
      </c>
      <c r="ET771" s="45">
        <f>'[1]L&amp;D Master'!$E$10</f>
        <v>1.0678246631903041E-2</v>
      </c>
      <c r="EU771" s="45">
        <f>ET771+'[1]L&amp;D Master'!$F$10</f>
        <v>1.8222427877342538E-2</v>
      </c>
      <c r="EV771" s="45">
        <f>EU771+'[1]L&amp;D Master'!$G$10</f>
        <v>2.3561551193294058E-2</v>
      </c>
      <c r="EW771" s="45">
        <f>EV771+'[1]L&amp;D Master'!$H$10</f>
        <v>2.7330438342024234E-2</v>
      </c>
      <c r="EX771" s="45">
        <f>EW771+'[1]L&amp;D Master'!$I$10</f>
        <v>2.9999999999999995E-2</v>
      </c>
      <c r="EY771" s="45"/>
      <c r="EZ771" s="45">
        <f t="shared" si="936"/>
        <v>1.0678246631903041E-2</v>
      </c>
      <c r="FA771" s="45">
        <f t="shared" si="937"/>
        <v>1.8222427877342538E-2</v>
      </c>
      <c r="FB771" s="45">
        <f t="shared" si="937"/>
        <v>2.3561551193294058E-2</v>
      </c>
      <c r="FC771" s="45">
        <f t="shared" si="937"/>
        <v>2.7330438342024234E-2</v>
      </c>
      <c r="FD771" s="45">
        <f t="shared" si="937"/>
        <v>2.7330438342024234E-2</v>
      </c>
      <c r="FE771" s="45"/>
      <c r="FF771">
        <f t="shared" si="944"/>
        <v>33.636939614515292</v>
      </c>
      <c r="FG771">
        <f t="shared" si="945"/>
        <v>33.380437452170355</v>
      </c>
      <c r="FH771">
        <f t="shared" si="946"/>
        <v>33.198907259428005</v>
      </c>
      <c r="FI771">
        <f t="shared" si="947"/>
        <v>33.070765096371176</v>
      </c>
      <c r="FJ771">
        <f t="shared" si="948"/>
        <v>33.070765096371176</v>
      </c>
      <c r="FL771" s="34"/>
      <c r="FM771" s="34"/>
      <c r="FN771" s="34"/>
      <c r="FO771" s="34"/>
      <c r="FP771" s="34"/>
      <c r="FQ771" s="153">
        <f t="shared" si="938"/>
        <v>0.125</v>
      </c>
      <c r="FR771" s="153"/>
      <c r="FS771" s="42"/>
      <c r="FT771" s="42"/>
      <c r="FU771" s="42"/>
      <c r="FV771" s="42"/>
      <c r="FW771" s="42"/>
      <c r="FX771" s="42"/>
      <c r="FY771" s="42"/>
      <c r="FZ771" s="42"/>
      <c r="GA771" s="42"/>
      <c r="GB771" s="42"/>
      <c r="GC771" s="42"/>
      <c r="GD771" s="42"/>
      <c r="GE771" s="42"/>
      <c r="GF771" s="42"/>
      <c r="GG771" s="42"/>
      <c r="GH771" s="42"/>
      <c r="GI771" s="42"/>
      <c r="GJ771" s="42"/>
      <c r="GK771" s="42"/>
      <c r="GL771" s="42"/>
      <c r="GM771" s="154">
        <f>'[1]Automation Master'!$B$10*FQ771*FO771</f>
        <v>0</v>
      </c>
      <c r="GN771" s="155">
        <f>'[1]Automation Master'!$B$11*FO771*FQ771+GM771</f>
        <v>0</v>
      </c>
      <c r="GO771" s="155">
        <f>'[1]Automation Master'!$B$12*FO771*FQ771+GN771</f>
        <v>0</v>
      </c>
      <c r="GP771" s="155">
        <f>'[1]Automation Master'!$B$13*FO771*FQ771+GO771</f>
        <v>0</v>
      </c>
      <c r="GQ771" s="155">
        <f>'[1]Automation Master'!$C$10*FO771*FQ771+GP771</f>
        <v>0</v>
      </c>
      <c r="GR771" s="155">
        <f>'[1]Automation Master'!$C$11*FO771*FQ771+GQ771</f>
        <v>0</v>
      </c>
      <c r="GS771" s="155">
        <f>'[1]Automation Master'!$C$12*FO771*FQ771+GR771</f>
        <v>0</v>
      </c>
      <c r="GT771" s="155">
        <f>'[1]Automation Master'!$C$13*FO771*FQ771+GS771</f>
        <v>0</v>
      </c>
      <c r="GU771" s="155">
        <f>'[1]Automation Master'!$D$10*FO771*FQ771+GT771</f>
        <v>0</v>
      </c>
      <c r="GV771" s="155">
        <f>'[1]Automation Master'!$D$11*FO771*FQ771+GU771</f>
        <v>0</v>
      </c>
      <c r="GW771" s="155">
        <f>'[1]Automation Master'!$D$12*FO771*FQ771+GV771</f>
        <v>0</v>
      </c>
      <c r="GX771" s="155">
        <f>'[1]Automation Master'!$D$13*FO771*FQ771+GW771</f>
        <v>0</v>
      </c>
      <c r="GY771" s="155">
        <f>'[1]Automation Master'!$E$10*FO771*FQ771+GX771</f>
        <v>0</v>
      </c>
      <c r="GZ771" s="155">
        <f>'[1]Automation Master'!$E$11*FO771*FQ771+GY771</f>
        <v>0</v>
      </c>
      <c r="HA771" s="155">
        <f>'[1]Automation Master'!$E$12*FO771*FQ771+GZ771</f>
        <v>0</v>
      </c>
      <c r="HB771" s="155">
        <f>'[1]Automation Master'!$E$13*FO771*FQ771+HA771</f>
        <v>0</v>
      </c>
      <c r="HC771" s="155">
        <f>'[1]Automation Master'!$F$10*FO771*FQ771+HB771</f>
        <v>0</v>
      </c>
      <c r="HD771" s="155">
        <f>'[1]Automation Master'!$F$11*FO771*FQ771+HC771</f>
        <v>0</v>
      </c>
      <c r="HE771" s="155">
        <f>'[1]Automation Master'!$F$12*FO771*FQ771+HD771</f>
        <v>0</v>
      </c>
      <c r="HF771" s="156">
        <f>'[1]Automation Master'!$F$13*FO771*FQ771+HE771</f>
        <v>0</v>
      </c>
      <c r="HG771" s="157"/>
      <c r="HH771" s="157"/>
      <c r="HI771" s="157"/>
      <c r="HJ771" s="157"/>
      <c r="HK771" s="157"/>
      <c r="HL771" s="157"/>
      <c r="HM771" s="157"/>
      <c r="HN771" s="157"/>
      <c r="HO771" s="157"/>
      <c r="HP771" s="157"/>
      <c r="HQ771" s="157"/>
      <c r="HR771" s="157"/>
      <c r="HS771" s="157"/>
      <c r="HT771" s="157"/>
      <c r="HU771" s="157"/>
      <c r="HV771" s="157"/>
      <c r="HW771" s="157"/>
      <c r="HX771" s="157"/>
      <c r="HY771" s="42"/>
      <c r="HZ771" s="42"/>
      <c r="IA771" s="148">
        <f t="shared" si="949"/>
        <v>34</v>
      </c>
      <c r="IB771" s="148">
        <f t="shared" si="950"/>
        <v>34</v>
      </c>
      <c r="IC771" s="148">
        <f t="shared" si="951"/>
        <v>34</v>
      </c>
      <c r="ID771" s="148">
        <f t="shared" si="952"/>
        <v>34</v>
      </c>
      <c r="IE771" s="148">
        <f t="shared" si="953"/>
        <v>34</v>
      </c>
      <c r="IH771">
        <f t="shared" si="954"/>
        <v>33.636939614515292</v>
      </c>
      <c r="II771">
        <f t="shared" si="955"/>
        <v>33.380437452170355</v>
      </c>
      <c r="IJ771">
        <f t="shared" si="956"/>
        <v>33.198907259428005</v>
      </c>
      <c r="IK771">
        <f t="shared" si="957"/>
        <v>33.070765096371176</v>
      </c>
      <c r="IL771">
        <f t="shared" si="958"/>
        <v>33.070765096371176</v>
      </c>
      <c r="IN771" s="42">
        <f t="shared" si="959"/>
        <v>1.067824663190318E-2</v>
      </c>
      <c r="IO771" s="42">
        <f t="shared" si="960"/>
        <v>1.8222427877342497E-2</v>
      </c>
      <c r="IP771" s="42">
        <f t="shared" si="961"/>
        <v>2.3561551193293982E-2</v>
      </c>
      <c r="IQ771" s="42">
        <f t="shared" si="962"/>
        <v>2.7330438342024244E-2</v>
      </c>
      <c r="IR771" s="42">
        <f t="shared" si="963"/>
        <v>2.7330438342024244E-2</v>
      </c>
      <c r="IT771" s="9">
        <f t="shared" si="939"/>
        <v>0</v>
      </c>
      <c r="IU771" s="9">
        <f t="shared" si="940"/>
        <v>0</v>
      </c>
      <c r="IV771" s="9">
        <f t="shared" si="941"/>
        <v>0</v>
      </c>
      <c r="IW771" s="9">
        <f t="shared" si="942"/>
        <v>0</v>
      </c>
      <c r="IX771" s="9">
        <f t="shared" si="943"/>
        <v>0</v>
      </c>
    </row>
    <row r="772" spans="1:258" ht="15.75" hidden="1" thickBot="1" x14ac:dyDescent="0.3">
      <c r="A772">
        <v>8</v>
      </c>
      <c r="B772" t="s">
        <v>611</v>
      </c>
      <c r="C772" t="s">
        <v>300</v>
      </c>
      <c r="D772" t="s">
        <v>288</v>
      </c>
      <c r="E772" t="s">
        <v>612</v>
      </c>
      <c r="F772" t="s">
        <v>290</v>
      </c>
      <c r="G772" t="s">
        <v>256</v>
      </c>
      <c r="H772">
        <v>7</v>
      </c>
      <c r="I772">
        <v>1</v>
      </c>
      <c r="K772">
        <v>1</v>
      </c>
      <c r="L772">
        <v>6</v>
      </c>
      <c r="M772">
        <v>1</v>
      </c>
      <c r="R772">
        <v>2</v>
      </c>
      <c r="S772">
        <v>3</v>
      </c>
      <c r="T772">
        <v>2</v>
      </c>
      <c r="X772">
        <v>1</v>
      </c>
      <c r="Y772">
        <v>7</v>
      </c>
      <c r="AA772">
        <v>1</v>
      </c>
      <c r="AB772">
        <v>4</v>
      </c>
      <c r="AE772">
        <v>2</v>
      </c>
      <c r="AG772">
        <v>1</v>
      </c>
      <c r="AL772">
        <v>1</v>
      </c>
      <c r="AT772">
        <v>8</v>
      </c>
      <c r="AU772">
        <v>0</v>
      </c>
      <c r="AV772">
        <v>0</v>
      </c>
      <c r="AW772">
        <v>0</v>
      </c>
      <c r="AX772">
        <v>8</v>
      </c>
      <c r="BB772">
        <f t="shared" si="914"/>
        <v>8</v>
      </c>
      <c r="BD772">
        <f t="shared" si="915"/>
        <v>8</v>
      </c>
      <c r="BE772">
        <f t="shared" si="916"/>
        <v>8</v>
      </c>
      <c r="BF772">
        <f t="shared" si="917"/>
        <v>8</v>
      </c>
      <c r="BH772">
        <f t="shared" si="918"/>
        <v>0</v>
      </c>
      <c r="BK772" s="45">
        <f>IF(G772="MEA",'[1]Net Hire Rate'!$E$7,IF(G772="AMR",'[1]Net Hire Rate'!$F$7,IF(G772="EUR",'[1]Net Hire Rate'!$G$7,IF(G772="APAC",'[1]Net Hire Rate'!$H$7,0))))</f>
        <v>1.6761041902604757E-3</v>
      </c>
      <c r="BL772" s="45">
        <f>IF(G772="MEA",'[1]Net Hire Rate'!$E$8,IF(G772="AMR",'[1]Net Hire Rate'!$F$8,IF(G772="EUR",'[1]Net Hire Rate'!$G$8,IF(G772="APAC",'[1]Net Hire Rate'!$H$8,0))))</f>
        <v>1.6761041902604757E-3</v>
      </c>
      <c r="BM772" s="45">
        <f>IF(G772="MEA",'[1]Net Hire Rate'!$E$9,IF(G772="AMR",'[1]Net Hire Rate'!$F$9,IF(G772="EUR",'[1]Net Hire Rate'!$G$9,IF(G772="APAC",'[1]Net Hire Rate'!$H$9,0))))</f>
        <v>1.6761041902604757E-3</v>
      </c>
      <c r="BN772" s="45">
        <f>IF(G772="MEA",'[1]Net Hire Rate'!$E$10,IF(G772="AMR",'[1]Net Hire Rate'!$F$10,IF(G772="EUR",'[1]Net Hire Rate'!$G$10,IF(G772="APAC",'[1]Net Hire Rate'!$H$10,0))))</f>
        <v>1.6761041902604757E-3</v>
      </c>
      <c r="BO772" s="45">
        <f>IF(G772="MEA",'[1]Net Hire Rate'!$E$11,IF(G772="AMR",'[1]Net Hire Rate'!$F$11,IF(G772="EUR",'[1]Net Hire Rate'!$G$11,IF(G772="APAC",'[1]Net Hire Rate'!$H$11,0))))</f>
        <v>1.6761041902604757E-3</v>
      </c>
      <c r="BP772" s="45">
        <f>IF(G772="MEA",'[1]Net Hire Rate'!$E$12,IF(G772="AMR",'[1]Net Hire Rate'!$F$12,IF(G772="EUR",'[1]Net Hire Rate'!$G$12,IF(G772="APAC",'[1]Net Hire Rate'!$H$12,0))))</f>
        <v>1.6761041902604757E-3</v>
      </c>
      <c r="BQ772" s="147">
        <f t="shared" si="919"/>
        <v>8</v>
      </c>
      <c r="BR772" s="147">
        <f t="shared" si="902"/>
        <v>8</v>
      </c>
      <c r="BS772" s="147">
        <f t="shared" si="920"/>
        <v>8.0134088335220834</v>
      </c>
      <c r="BT772" s="148">
        <f t="shared" si="903"/>
        <v>8.0134088335220834</v>
      </c>
      <c r="BU772" s="149">
        <f t="shared" si="921"/>
        <v>8.0268401416462201</v>
      </c>
      <c r="BV772" s="148">
        <f t="shared" si="904"/>
        <v>8.0268401416462201</v>
      </c>
      <c r="BW772" s="148">
        <f t="shared" si="922"/>
        <v>8.0402939620421847</v>
      </c>
      <c r="BX772" s="148">
        <f t="shared" si="905"/>
        <v>8.0402939620421847</v>
      </c>
      <c r="BY772" s="148">
        <f t="shared" si="923"/>
        <v>8.0537703324428893</v>
      </c>
      <c r="BZ772" s="148">
        <f t="shared" si="906"/>
        <v>8.0537703324428893</v>
      </c>
      <c r="CA772" s="148">
        <f t="shared" si="924"/>
        <v>8.0672692906444912</v>
      </c>
      <c r="CB772" s="148">
        <f t="shared" si="907"/>
        <v>8.0672692906444912</v>
      </c>
      <c r="CC772" s="148"/>
      <c r="CD772" s="38"/>
      <c r="CE772" s="38"/>
      <c r="CF772" s="38"/>
      <c r="CG772" s="38"/>
      <c r="CH772" s="38"/>
      <c r="CI772" s="38"/>
      <c r="CJ772" s="38"/>
      <c r="CK772" s="41"/>
      <c r="CL772" s="41"/>
      <c r="CM772" s="40"/>
      <c r="CN772" s="41"/>
      <c r="CO772" s="41"/>
      <c r="CP772" s="41"/>
      <c r="CQ772" s="41"/>
      <c r="CR772" s="41"/>
      <c r="CS772" s="41"/>
      <c r="CT772" s="41"/>
      <c r="CU772" s="40"/>
      <c r="CV772" s="41"/>
      <c r="CW772" s="41"/>
      <c r="CX772" s="41"/>
      <c r="CY772" s="41"/>
      <c r="CZ772" s="41"/>
      <c r="DA772" s="41"/>
      <c r="DB772" s="41"/>
      <c r="DC772" s="40"/>
      <c r="DD772" s="41"/>
      <c r="DE772" s="41"/>
      <c r="DF772" s="41"/>
      <c r="DG772" s="41"/>
      <c r="DH772" s="41"/>
      <c r="DI772" s="41"/>
      <c r="DJ772" s="41"/>
      <c r="DK772" s="40"/>
      <c r="DL772" s="41"/>
      <c r="DM772" s="41"/>
      <c r="DN772" s="41"/>
      <c r="DO772" s="41"/>
      <c r="DP772" s="41"/>
      <c r="DQ772" s="41"/>
      <c r="DR772" s="15"/>
      <c r="DS772" s="151">
        <f t="shared" si="908"/>
        <v>8</v>
      </c>
      <c r="DT772" s="152">
        <f t="shared" si="909"/>
        <v>0</v>
      </c>
      <c r="DU772" s="7">
        <f t="shared" si="910"/>
        <v>0</v>
      </c>
      <c r="DV772" s="7">
        <f t="shared" si="911"/>
        <v>0</v>
      </c>
      <c r="DW772">
        <f t="shared" si="912"/>
        <v>0</v>
      </c>
      <c r="DX772">
        <f t="shared" si="913"/>
        <v>0</v>
      </c>
      <c r="DZ772">
        <f t="shared" si="925"/>
        <v>8</v>
      </c>
      <c r="EA772">
        <f t="shared" si="926"/>
        <v>8</v>
      </c>
      <c r="EB772">
        <f t="shared" si="927"/>
        <v>8</v>
      </c>
      <c r="EC772">
        <f t="shared" si="928"/>
        <v>8</v>
      </c>
      <c r="ED772">
        <f t="shared" si="929"/>
        <v>8</v>
      </c>
      <c r="EE772">
        <f t="shared" si="930"/>
        <v>8</v>
      </c>
      <c r="EG772">
        <f t="shared" si="931"/>
        <v>8</v>
      </c>
      <c r="EH772">
        <f t="shared" si="932"/>
        <v>8</v>
      </c>
      <c r="EI772">
        <f t="shared" si="933"/>
        <v>8</v>
      </c>
      <c r="EJ772">
        <f t="shared" si="934"/>
        <v>8</v>
      </c>
      <c r="EK772">
        <f t="shared" si="935"/>
        <v>8</v>
      </c>
      <c r="EM772">
        <f>IF($EM$9='[1]L&amp;D Numbers'!$E$6,'[1]L&amp;D Numbers'!$E$7)</f>
        <v>350</v>
      </c>
      <c r="EN772">
        <f>IF($EN$9='[1]L&amp;D Numbers'!$F$6,'[1]L&amp;D Numbers'!$F$7)</f>
        <v>2000</v>
      </c>
      <c r="EO772">
        <f>IF($EO$9='[1]L&amp;D Numbers'!$G$6,'[1]L&amp;D Numbers'!$G$7)</f>
        <v>2000</v>
      </c>
      <c r="EP772">
        <f>IF($EP$9='[1]L&amp;D Numbers'!$H$6,'[1]L&amp;D Numbers'!$H$7)</f>
        <v>2000</v>
      </c>
      <c r="EQ772">
        <f>IF($EQ$9='[1]L&amp;D Numbers'!$I$6,'[1]L&amp;D Numbers'!$I$7)</f>
        <v>2000</v>
      </c>
      <c r="ER772">
        <f>IF($ER$9='[1]L&amp;D Numbers'!$J$6,'[1]L&amp;D Numbers'!$J$7)</f>
        <v>0</v>
      </c>
      <c r="ET772" s="45">
        <f>'[1]L&amp;D Master'!$E$10</f>
        <v>1.0678246631903041E-2</v>
      </c>
      <c r="EU772" s="45">
        <f>ET772+'[1]L&amp;D Master'!$F$10</f>
        <v>1.8222427877342538E-2</v>
      </c>
      <c r="EV772" s="45">
        <f>EU772+'[1]L&amp;D Master'!$G$10</f>
        <v>2.3561551193294058E-2</v>
      </c>
      <c r="EW772" s="45">
        <f>EV772+'[1]L&amp;D Master'!$H$10</f>
        <v>2.7330438342024234E-2</v>
      </c>
      <c r="EX772" s="45">
        <f>EW772+'[1]L&amp;D Master'!$I$10</f>
        <v>2.9999999999999995E-2</v>
      </c>
      <c r="EY772" s="45"/>
      <c r="EZ772" s="45">
        <f t="shared" si="936"/>
        <v>1.0678246631903041E-2</v>
      </c>
      <c r="FA772" s="45">
        <f t="shared" si="937"/>
        <v>1.8222427877342538E-2</v>
      </c>
      <c r="FB772" s="45">
        <f t="shared" si="937"/>
        <v>2.3561551193294058E-2</v>
      </c>
      <c r="FC772" s="45">
        <f t="shared" si="937"/>
        <v>2.7330438342024234E-2</v>
      </c>
      <c r="FD772" s="45">
        <f t="shared" si="937"/>
        <v>2.7330438342024234E-2</v>
      </c>
      <c r="FE772" s="45"/>
      <c r="FF772">
        <f t="shared" si="944"/>
        <v>7.9145740269447753</v>
      </c>
      <c r="FG772">
        <f t="shared" si="945"/>
        <v>7.8542205769812599</v>
      </c>
      <c r="FH772">
        <f t="shared" si="946"/>
        <v>7.8115075904536475</v>
      </c>
      <c r="FI772">
        <f t="shared" si="947"/>
        <v>7.7813564932638064</v>
      </c>
      <c r="FJ772">
        <f t="shared" si="948"/>
        <v>7.7813564932638064</v>
      </c>
      <c r="FL772" s="34"/>
      <c r="FM772" s="34"/>
      <c r="FN772" s="34"/>
      <c r="FO772" s="34"/>
      <c r="FP772" s="34"/>
      <c r="FQ772" s="153">
        <f t="shared" si="938"/>
        <v>0.125</v>
      </c>
      <c r="FR772" s="153"/>
      <c r="FS772" s="42"/>
      <c r="FT772" s="42"/>
      <c r="FU772" s="42"/>
      <c r="FV772" s="42"/>
      <c r="FW772" s="42"/>
      <c r="FX772" s="42"/>
      <c r="FY772" s="42"/>
      <c r="FZ772" s="42"/>
      <c r="GA772" s="42"/>
      <c r="GB772" s="42"/>
      <c r="GC772" s="42"/>
      <c r="GD772" s="42"/>
      <c r="GE772" s="42"/>
      <c r="GF772" s="42"/>
      <c r="GG772" s="42"/>
      <c r="GH772" s="42"/>
      <c r="GI772" s="42"/>
      <c r="GJ772" s="42"/>
      <c r="GK772" s="42"/>
      <c r="GL772" s="42"/>
      <c r="GM772" s="154">
        <f>'[1]Automation Master'!$B$10*FQ772*FO772</f>
        <v>0</v>
      </c>
      <c r="GN772" s="155">
        <f>'[1]Automation Master'!$B$11*FO772*FQ772+GM772</f>
        <v>0</v>
      </c>
      <c r="GO772" s="155">
        <f>'[1]Automation Master'!$B$12*FO772*FQ772+GN772</f>
        <v>0</v>
      </c>
      <c r="GP772" s="155">
        <f>'[1]Automation Master'!$B$13*FO772*FQ772+GO772</f>
        <v>0</v>
      </c>
      <c r="GQ772" s="155">
        <f>'[1]Automation Master'!$C$10*FO772*FQ772+GP772</f>
        <v>0</v>
      </c>
      <c r="GR772" s="155">
        <f>'[1]Automation Master'!$C$11*FO772*FQ772+GQ772</f>
        <v>0</v>
      </c>
      <c r="GS772" s="155">
        <f>'[1]Automation Master'!$C$12*FO772*FQ772+GR772</f>
        <v>0</v>
      </c>
      <c r="GT772" s="155">
        <f>'[1]Automation Master'!$C$13*FO772*FQ772+GS772</f>
        <v>0</v>
      </c>
      <c r="GU772" s="155">
        <f>'[1]Automation Master'!$D$10*FO772*FQ772+GT772</f>
        <v>0</v>
      </c>
      <c r="GV772" s="155">
        <f>'[1]Automation Master'!$D$11*FO772*FQ772+GU772</f>
        <v>0</v>
      </c>
      <c r="GW772" s="155">
        <f>'[1]Automation Master'!$D$12*FO772*FQ772+GV772</f>
        <v>0</v>
      </c>
      <c r="GX772" s="155">
        <f>'[1]Automation Master'!$D$13*FO772*FQ772+GW772</f>
        <v>0</v>
      </c>
      <c r="GY772" s="155">
        <f>'[1]Automation Master'!$E$10*FO772*FQ772+GX772</f>
        <v>0</v>
      </c>
      <c r="GZ772" s="155">
        <f>'[1]Automation Master'!$E$11*FO772*FQ772+GY772</f>
        <v>0</v>
      </c>
      <c r="HA772" s="155">
        <f>'[1]Automation Master'!$E$12*FO772*FQ772+GZ772</f>
        <v>0</v>
      </c>
      <c r="HB772" s="155">
        <f>'[1]Automation Master'!$E$13*FO772*FQ772+HA772</f>
        <v>0</v>
      </c>
      <c r="HC772" s="155">
        <f>'[1]Automation Master'!$F$10*FO772*FQ772+HB772</f>
        <v>0</v>
      </c>
      <c r="HD772" s="155">
        <f>'[1]Automation Master'!$F$11*FO772*FQ772+HC772</f>
        <v>0</v>
      </c>
      <c r="HE772" s="155">
        <f>'[1]Automation Master'!$F$12*FO772*FQ772+HD772</f>
        <v>0</v>
      </c>
      <c r="HF772" s="156">
        <f>'[1]Automation Master'!$F$13*FO772*FQ772+HE772</f>
        <v>0</v>
      </c>
      <c r="HG772" s="157"/>
      <c r="HH772" s="157"/>
      <c r="HI772" s="157"/>
      <c r="HJ772" s="157"/>
      <c r="HK772" s="157"/>
      <c r="HL772" s="157"/>
      <c r="HM772" s="157"/>
      <c r="HN772" s="157"/>
      <c r="HO772" s="157"/>
      <c r="HP772" s="157"/>
      <c r="HQ772" s="157"/>
      <c r="HR772" s="157"/>
      <c r="HS772" s="157"/>
      <c r="HT772" s="157"/>
      <c r="HU772" s="157"/>
      <c r="HV772" s="157"/>
      <c r="HW772" s="157"/>
      <c r="HX772" s="157"/>
      <c r="HY772" s="42"/>
      <c r="HZ772" s="42"/>
      <c r="IA772" s="148">
        <f t="shared" si="949"/>
        <v>8</v>
      </c>
      <c r="IB772" s="148">
        <f t="shared" si="950"/>
        <v>8</v>
      </c>
      <c r="IC772" s="148">
        <f t="shared" si="951"/>
        <v>8</v>
      </c>
      <c r="ID772" s="148">
        <f t="shared" si="952"/>
        <v>8</v>
      </c>
      <c r="IE772" s="148">
        <f t="shared" si="953"/>
        <v>8</v>
      </c>
      <c r="IH772">
        <f t="shared" si="954"/>
        <v>7.9145740269447753</v>
      </c>
      <c r="II772">
        <f t="shared" si="955"/>
        <v>7.8542205769812599</v>
      </c>
      <c r="IJ772">
        <f t="shared" si="956"/>
        <v>7.8115075904536475</v>
      </c>
      <c r="IK772">
        <f t="shared" si="957"/>
        <v>7.7813564932638064</v>
      </c>
      <c r="IL772">
        <f t="shared" si="958"/>
        <v>7.7813564932638064</v>
      </c>
      <c r="IN772" s="42">
        <f t="shared" si="959"/>
        <v>1.0678246631903088E-2</v>
      </c>
      <c r="IO772" s="42">
        <f t="shared" si="960"/>
        <v>1.8222427877342517E-2</v>
      </c>
      <c r="IP772" s="42">
        <f t="shared" si="961"/>
        <v>2.3561551193294061E-2</v>
      </c>
      <c r="IQ772" s="42">
        <f t="shared" si="962"/>
        <v>2.7330438342024199E-2</v>
      </c>
      <c r="IR772" s="42">
        <f t="shared" si="963"/>
        <v>2.7330438342024199E-2</v>
      </c>
      <c r="IT772" s="9">
        <f t="shared" si="939"/>
        <v>0</v>
      </c>
      <c r="IU772" s="9">
        <f t="shared" si="940"/>
        <v>0</v>
      </c>
      <c r="IV772" s="9">
        <f t="shared" si="941"/>
        <v>0</v>
      </c>
      <c r="IW772" s="9">
        <f t="shared" si="942"/>
        <v>0</v>
      </c>
      <c r="IX772" s="9">
        <f t="shared" si="943"/>
        <v>0</v>
      </c>
    </row>
    <row r="773" spans="1:258" ht="15.75" hidden="1" thickBot="1" x14ac:dyDescent="0.3">
      <c r="A773">
        <v>7</v>
      </c>
      <c r="B773" t="s">
        <v>611</v>
      </c>
      <c r="C773" t="s">
        <v>303</v>
      </c>
      <c r="D773" t="s">
        <v>288</v>
      </c>
      <c r="E773" t="s">
        <v>612</v>
      </c>
      <c r="F773" t="s">
        <v>290</v>
      </c>
      <c r="G773" t="s">
        <v>256</v>
      </c>
      <c r="H773">
        <v>5</v>
      </c>
      <c r="I773">
        <v>2</v>
      </c>
      <c r="L773">
        <v>5</v>
      </c>
      <c r="M773">
        <v>2</v>
      </c>
      <c r="R773">
        <v>1</v>
      </c>
      <c r="S773">
        <v>4</v>
      </c>
      <c r="X773">
        <v>2</v>
      </c>
      <c r="Y773">
        <v>5</v>
      </c>
      <c r="AA773">
        <v>2</v>
      </c>
      <c r="AB773">
        <v>5</v>
      </c>
      <c r="AL773">
        <v>2</v>
      </c>
      <c r="AO773">
        <v>1</v>
      </c>
      <c r="AT773">
        <v>7</v>
      </c>
      <c r="AU773">
        <v>0</v>
      </c>
      <c r="AV773">
        <v>7</v>
      </c>
      <c r="AW773">
        <v>0</v>
      </c>
      <c r="AX773">
        <v>0</v>
      </c>
      <c r="BB773">
        <f t="shared" si="914"/>
        <v>7</v>
      </c>
      <c r="BD773">
        <f t="shared" si="915"/>
        <v>7</v>
      </c>
      <c r="BE773">
        <f t="shared" si="916"/>
        <v>7</v>
      </c>
      <c r="BF773">
        <f t="shared" si="917"/>
        <v>7</v>
      </c>
      <c r="BH773">
        <f t="shared" si="918"/>
        <v>0</v>
      </c>
      <c r="BK773" s="45">
        <f>IF(G773="MEA",'[1]Net Hire Rate'!$E$7,IF(G773="AMR",'[1]Net Hire Rate'!$F$7,IF(G773="EUR",'[1]Net Hire Rate'!$G$7,IF(G773="APAC",'[1]Net Hire Rate'!$H$7,0))))</f>
        <v>1.6761041902604757E-3</v>
      </c>
      <c r="BL773" s="45">
        <f>IF(G773="MEA",'[1]Net Hire Rate'!$E$8,IF(G773="AMR",'[1]Net Hire Rate'!$F$8,IF(G773="EUR",'[1]Net Hire Rate'!$G$8,IF(G773="APAC",'[1]Net Hire Rate'!$H$8,0))))</f>
        <v>1.6761041902604757E-3</v>
      </c>
      <c r="BM773" s="45">
        <f>IF(G773="MEA",'[1]Net Hire Rate'!$E$9,IF(G773="AMR",'[1]Net Hire Rate'!$F$9,IF(G773="EUR",'[1]Net Hire Rate'!$G$9,IF(G773="APAC",'[1]Net Hire Rate'!$H$9,0))))</f>
        <v>1.6761041902604757E-3</v>
      </c>
      <c r="BN773" s="45">
        <f>IF(G773="MEA",'[1]Net Hire Rate'!$E$10,IF(G773="AMR",'[1]Net Hire Rate'!$F$10,IF(G773="EUR",'[1]Net Hire Rate'!$G$10,IF(G773="APAC",'[1]Net Hire Rate'!$H$10,0))))</f>
        <v>1.6761041902604757E-3</v>
      </c>
      <c r="BO773" s="45">
        <f>IF(G773="MEA",'[1]Net Hire Rate'!$E$11,IF(G773="AMR",'[1]Net Hire Rate'!$F$11,IF(G773="EUR",'[1]Net Hire Rate'!$G$11,IF(G773="APAC",'[1]Net Hire Rate'!$H$11,0))))</f>
        <v>1.6761041902604757E-3</v>
      </c>
      <c r="BP773" s="45">
        <f>IF(G773="MEA",'[1]Net Hire Rate'!$E$12,IF(G773="AMR",'[1]Net Hire Rate'!$F$12,IF(G773="EUR",'[1]Net Hire Rate'!$G$12,IF(G773="APAC",'[1]Net Hire Rate'!$H$12,0))))</f>
        <v>1.6761041902604757E-3</v>
      </c>
      <c r="BQ773" s="147">
        <f t="shared" si="919"/>
        <v>7</v>
      </c>
      <c r="BR773" s="147">
        <f t="shared" si="902"/>
        <v>7</v>
      </c>
      <c r="BS773" s="147">
        <f t="shared" si="920"/>
        <v>7.0117327293318228</v>
      </c>
      <c r="BT773" s="148">
        <f t="shared" si="903"/>
        <v>6.0117327293318228</v>
      </c>
      <c r="BU773" s="149">
        <f t="shared" si="921"/>
        <v>6.0218090197501812</v>
      </c>
      <c r="BV773" s="148">
        <f t="shared" si="904"/>
        <v>6.0218090197501812</v>
      </c>
      <c r="BW773" s="148">
        <f t="shared" si="922"/>
        <v>6.0319021990811326</v>
      </c>
      <c r="BX773" s="148">
        <f t="shared" si="905"/>
        <v>6.0319021990811326</v>
      </c>
      <c r="BY773" s="148">
        <f t="shared" si="923"/>
        <v>6.0420122956322535</v>
      </c>
      <c r="BZ773" s="148">
        <f t="shared" si="906"/>
        <v>6.0420122956322535</v>
      </c>
      <c r="CA773" s="148">
        <f t="shared" si="924"/>
        <v>6.0521393377585682</v>
      </c>
      <c r="CB773" s="148">
        <f t="shared" si="907"/>
        <v>6.0521393377585682</v>
      </c>
      <c r="CC773" s="148"/>
      <c r="CD773" s="38"/>
      <c r="CE773" s="38"/>
      <c r="CF773" s="38"/>
      <c r="CG773" s="38"/>
      <c r="CH773" s="38"/>
      <c r="CI773" s="38"/>
      <c r="CJ773" s="38"/>
      <c r="CK773" s="41"/>
      <c r="CL773" s="41"/>
      <c r="CM773" s="40"/>
      <c r="CN773" s="41"/>
      <c r="CO773" s="41"/>
      <c r="CP773" s="41"/>
      <c r="CQ773" s="41"/>
      <c r="CR773" s="41"/>
      <c r="CS773" s="41"/>
      <c r="CT773" s="41"/>
      <c r="CU773" s="40"/>
      <c r="CV773" s="41"/>
      <c r="CW773" s="41"/>
      <c r="CX773" s="41"/>
      <c r="CY773" s="41"/>
      <c r="CZ773" s="41"/>
      <c r="DA773" s="41"/>
      <c r="DB773" s="41"/>
      <c r="DC773" s="40"/>
      <c r="DD773" s="41"/>
      <c r="DE773" s="41"/>
      <c r="DF773" s="41"/>
      <c r="DG773" s="41"/>
      <c r="DH773" s="41"/>
      <c r="DI773" s="41"/>
      <c r="DJ773" s="41"/>
      <c r="DK773" s="40"/>
      <c r="DL773" s="41"/>
      <c r="DM773" s="41"/>
      <c r="DN773" s="41"/>
      <c r="DO773" s="41"/>
      <c r="DP773" s="41"/>
      <c r="DQ773" s="41"/>
      <c r="DR773" s="15"/>
      <c r="DS773" s="151">
        <f t="shared" si="908"/>
        <v>7</v>
      </c>
      <c r="DT773" s="152">
        <f t="shared" si="909"/>
        <v>0</v>
      </c>
      <c r="DU773" s="7">
        <f t="shared" si="910"/>
        <v>0</v>
      </c>
      <c r="DV773" s="7">
        <f t="shared" si="911"/>
        <v>0</v>
      </c>
      <c r="DW773">
        <f t="shared" si="912"/>
        <v>0</v>
      </c>
      <c r="DX773">
        <f t="shared" si="913"/>
        <v>0</v>
      </c>
      <c r="DZ773">
        <f t="shared" si="925"/>
        <v>7</v>
      </c>
      <c r="EA773">
        <f t="shared" si="926"/>
        <v>7</v>
      </c>
      <c r="EB773">
        <f t="shared" si="927"/>
        <v>7</v>
      </c>
      <c r="EC773">
        <f t="shared" si="928"/>
        <v>7</v>
      </c>
      <c r="ED773">
        <f t="shared" si="929"/>
        <v>7</v>
      </c>
      <c r="EE773">
        <f t="shared" si="930"/>
        <v>7</v>
      </c>
      <c r="EG773">
        <f t="shared" si="931"/>
        <v>7</v>
      </c>
      <c r="EH773">
        <f t="shared" si="932"/>
        <v>7</v>
      </c>
      <c r="EI773">
        <f t="shared" si="933"/>
        <v>7</v>
      </c>
      <c r="EJ773">
        <f t="shared" si="934"/>
        <v>7</v>
      </c>
      <c r="EK773">
        <f t="shared" si="935"/>
        <v>7</v>
      </c>
      <c r="EM773">
        <f>IF($EM$9='[1]L&amp;D Numbers'!$E$6,'[1]L&amp;D Numbers'!$E$7)</f>
        <v>350</v>
      </c>
      <c r="EN773">
        <f>IF($EN$9='[1]L&amp;D Numbers'!$F$6,'[1]L&amp;D Numbers'!$F$7)</f>
        <v>2000</v>
      </c>
      <c r="EO773">
        <f>IF($EO$9='[1]L&amp;D Numbers'!$G$6,'[1]L&amp;D Numbers'!$G$7)</f>
        <v>2000</v>
      </c>
      <c r="EP773">
        <f>IF($EP$9='[1]L&amp;D Numbers'!$H$6,'[1]L&amp;D Numbers'!$H$7)</f>
        <v>2000</v>
      </c>
      <c r="EQ773">
        <f>IF($EQ$9='[1]L&amp;D Numbers'!$I$6,'[1]L&amp;D Numbers'!$I$7)</f>
        <v>2000</v>
      </c>
      <c r="ER773">
        <f>IF($ER$9='[1]L&amp;D Numbers'!$J$6,'[1]L&amp;D Numbers'!$J$7)</f>
        <v>0</v>
      </c>
      <c r="ET773" s="45">
        <f>'[1]L&amp;D Master'!$E$10</f>
        <v>1.0678246631903041E-2</v>
      </c>
      <c r="EU773" s="45">
        <f>ET773+'[1]L&amp;D Master'!$F$10</f>
        <v>1.8222427877342538E-2</v>
      </c>
      <c r="EV773" s="45">
        <f>EU773+'[1]L&amp;D Master'!$G$10</f>
        <v>2.3561551193294058E-2</v>
      </c>
      <c r="EW773" s="45">
        <f>EV773+'[1]L&amp;D Master'!$H$10</f>
        <v>2.7330438342024234E-2</v>
      </c>
      <c r="EX773" s="45">
        <f>EW773+'[1]L&amp;D Master'!$I$10</f>
        <v>2.9999999999999995E-2</v>
      </c>
      <c r="EY773" s="45"/>
      <c r="EZ773" s="45">
        <f t="shared" si="936"/>
        <v>1.0678246631903041E-2</v>
      </c>
      <c r="FA773" s="45">
        <f t="shared" si="937"/>
        <v>1.8222427877342538E-2</v>
      </c>
      <c r="FB773" s="45">
        <f t="shared" si="937"/>
        <v>2.3561551193294058E-2</v>
      </c>
      <c r="FC773" s="45">
        <f t="shared" si="937"/>
        <v>2.7330438342024234E-2</v>
      </c>
      <c r="FD773" s="45">
        <f t="shared" si="937"/>
        <v>2.7330438342024234E-2</v>
      </c>
      <c r="FE773" s="45"/>
      <c r="FF773">
        <f t="shared" si="944"/>
        <v>6.9252522735766782</v>
      </c>
      <c r="FG773">
        <f t="shared" si="945"/>
        <v>6.872443004858602</v>
      </c>
      <c r="FH773">
        <f t="shared" si="946"/>
        <v>6.835069141646942</v>
      </c>
      <c r="FI773">
        <f t="shared" si="947"/>
        <v>6.8086869316058305</v>
      </c>
      <c r="FJ773">
        <f t="shared" si="948"/>
        <v>6.8086869316058305</v>
      </c>
      <c r="FL773" s="34"/>
      <c r="FM773" s="34"/>
      <c r="FN773" s="34"/>
      <c r="FO773" s="34"/>
      <c r="FP773" s="34"/>
      <c r="FQ773" s="153">
        <f t="shared" si="938"/>
        <v>0.125</v>
      </c>
      <c r="FR773" s="153"/>
      <c r="FS773" s="42"/>
      <c r="FT773" s="42"/>
      <c r="FU773" s="42"/>
      <c r="FV773" s="42"/>
      <c r="FW773" s="42"/>
      <c r="FX773" s="42"/>
      <c r="FY773" s="42"/>
      <c r="FZ773" s="42"/>
      <c r="GA773" s="42"/>
      <c r="GB773" s="42"/>
      <c r="GC773" s="42"/>
      <c r="GD773" s="42"/>
      <c r="GE773" s="42"/>
      <c r="GF773" s="42"/>
      <c r="GG773" s="42"/>
      <c r="GH773" s="42"/>
      <c r="GI773" s="42"/>
      <c r="GJ773" s="42"/>
      <c r="GK773" s="42"/>
      <c r="GL773" s="42"/>
      <c r="GM773" s="154">
        <f>'[1]Automation Master'!$B$10*FQ773*FO773</f>
        <v>0</v>
      </c>
      <c r="GN773" s="155">
        <f>'[1]Automation Master'!$B$11*FO773*FQ773+GM773</f>
        <v>0</v>
      </c>
      <c r="GO773" s="155">
        <f>'[1]Automation Master'!$B$12*FO773*FQ773+GN773</f>
        <v>0</v>
      </c>
      <c r="GP773" s="155">
        <f>'[1]Automation Master'!$B$13*FO773*FQ773+GO773</f>
        <v>0</v>
      </c>
      <c r="GQ773" s="155">
        <f>'[1]Automation Master'!$C$10*FO773*FQ773+GP773</f>
        <v>0</v>
      </c>
      <c r="GR773" s="155">
        <f>'[1]Automation Master'!$C$11*FO773*FQ773+GQ773</f>
        <v>0</v>
      </c>
      <c r="GS773" s="155">
        <f>'[1]Automation Master'!$C$12*FO773*FQ773+GR773</f>
        <v>0</v>
      </c>
      <c r="GT773" s="155">
        <f>'[1]Automation Master'!$C$13*FO773*FQ773+GS773</f>
        <v>0</v>
      </c>
      <c r="GU773" s="155">
        <f>'[1]Automation Master'!$D$10*FO773*FQ773+GT773</f>
        <v>0</v>
      </c>
      <c r="GV773" s="155">
        <f>'[1]Automation Master'!$D$11*FO773*FQ773+GU773</f>
        <v>0</v>
      </c>
      <c r="GW773" s="155">
        <f>'[1]Automation Master'!$D$12*FO773*FQ773+GV773</f>
        <v>0</v>
      </c>
      <c r="GX773" s="155">
        <f>'[1]Automation Master'!$D$13*FO773*FQ773+GW773</f>
        <v>0</v>
      </c>
      <c r="GY773" s="155">
        <f>'[1]Automation Master'!$E$10*FO773*FQ773+GX773</f>
        <v>0</v>
      </c>
      <c r="GZ773" s="155">
        <f>'[1]Automation Master'!$E$11*FO773*FQ773+GY773</f>
        <v>0</v>
      </c>
      <c r="HA773" s="155">
        <f>'[1]Automation Master'!$E$12*FO773*FQ773+GZ773</f>
        <v>0</v>
      </c>
      <c r="HB773" s="155">
        <f>'[1]Automation Master'!$E$13*FO773*FQ773+HA773</f>
        <v>0</v>
      </c>
      <c r="HC773" s="155">
        <f>'[1]Automation Master'!$F$10*FO773*FQ773+HB773</f>
        <v>0</v>
      </c>
      <c r="HD773" s="155">
        <f>'[1]Automation Master'!$F$11*FO773*FQ773+HC773</f>
        <v>0</v>
      </c>
      <c r="HE773" s="155">
        <f>'[1]Automation Master'!$F$12*FO773*FQ773+HD773</f>
        <v>0</v>
      </c>
      <c r="HF773" s="156">
        <f>'[1]Automation Master'!$F$13*FO773*FQ773+HE773</f>
        <v>0</v>
      </c>
      <c r="HG773" s="157"/>
      <c r="HH773" s="157"/>
      <c r="HI773" s="157"/>
      <c r="HJ773" s="157"/>
      <c r="HK773" s="157"/>
      <c r="HL773" s="157"/>
      <c r="HM773" s="157"/>
      <c r="HN773" s="157"/>
      <c r="HO773" s="157"/>
      <c r="HP773" s="157"/>
      <c r="HQ773" s="157"/>
      <c r="HR773" s="157"/>
      <c r="HS773" s="157"/>
      <c r="HT773" s="157"/>
      <c r="HU773" s="157"/>
      <c r="HV773" s="157"/>
      <c r="HW773" s="157"/>
      <c r="HX773" s="157"/>
      <c r="HY773" s="42"/>
      <c r="HZ773" s="42"/>
      <c r="IA773" s="148">
        <f t="shared" si="949"/>
        <v>7</v>
      </c>
      <c r="IB773" s="148">
        <f t="shared" si="950"/>
        <v>7</v>
      </c>
      <c r="IC773" s="148">
        <f t="shared" si="951"/>
        <v>7</v>
      </c>
      <c r="ID773" s="148">
        <f t="shared" si="952"/>
        <v>7</v>
      </c>
      <c r="IE773" s="148">
        <f t="shared" si="953"/>
        <v>7</v>
      </c>
      <c r="IH773">
        <f t="shared" si="954"/>
        <v>6.9252522735766782</v>
      </c>
      <c r="II773">
        <f t="shared" si="955"/>
        <v>6.872443004858602</v>
      </c>
      <c r="IJ773">
        <f t="shared" si="956"/>
        <v>6.835069141646942</v>
      </c>
      <c r="IK773">
        <f t="shared" si="957"/>
        <v>6.8086869316058305</v>
      </c>
      <c r="IL773">
        <f t="shared" si="958"/>
        <v>6.8086869316058305</v>
      </c>
      <c r="IN773" s="42">
        <f t="shared" si="959"/>
        <v>1.0678246631903119E-2</v>
      </c>
      <c r="IO773" s="42">
        <f t="shared" si="960"/>
        <v>1.8222427877342566E-2</v>
      </c>
      <c r="IP773" s="42">
        <f t="shared" si="961"/>
        <v>2.3561551193293999E-2</v>
      </c>
      <c r="IQ773" s="42">
        <f t="shared" si="962"/>
        <v>2.7330438342024217E-2</v>
      </c>
      <c r="IR773" s="42">
        <f t="shared" si="963"/>
        <v>2.7330438342024217E-2</v>
      </c>
      <c r="IT773" s="9">
        <f t="shared" si="939"/>
        <v>0</v>
      </c>
      <c r="IU773" s="9">
        <f t="shared" si="940"/>
        <v>0</v>
      </c>
      <c r="IV773" s="9">
        <f t="shared" si="941"/>
        <v>0</v>
      </c>
      <c r="IW773" s="9">
        <f t="shared" si="942"/>
        <v>0</v>
      </c>
      <c r="IX773" s="9">
        <f t="shared" si="943"/>
        <v>0</v>
      </c>
    </row>
    <row r="774" spans="1:258" ht="15.75" hidden="1" thickBot="1" x14ac:dyDescent="0.3">
      <c r="A774">
        <v>9</v>
      </c>
      <c r="B774" t="s">
        <v>611</v>
      </c>
      <c r="C774" t="s">
        <v>313</v>
      </c>
      <c r="D774" t="s">
        <v>288</v>
      </c>
      <c r="E774" t="s">
        <v>612</v>
      </c>
      <c r="F774" t="s">
        <v>290</v>
      </c>
      <c r="G774" t="s">
        <v>256</v>
      </c>
      <c r="H774">
        <v>8</v>
      </c>
      <c r="I774">
        <v>1</v>
      </c>
      <c r="L774">
        <v>8</v>
      </c>
      <c r="M774">
        <v>1</v>
      </c>
      <c r="R774">
        <v>2</v>
      </c>
      <c r="S774">
        <v>6</v>
      </c>
      <c r="X774">
        <v>1</v>
      </c>
      <c r="Y774">
        <v>8</v>
      </c>
      <c r="AA774">
        <v>1</v>
      </c>
      <c r="AB774">
        <v>8</v>
      </c>
      <c r="AL774">
        <v>1</v>
      </c>
      <c r="AT774">
        <v>9</v>
      </c>
      <c r="AU774">
        <v>0</v>
      </c>
      <c r="AV774">
        <v>9</v>
      </c>
      <c r="AW774">
        <v>0</v>
      </c>
      <c r="AX774">
        <v>0</v>
      </c>
      <c r="BB774">
        <f t="shared" si="914"/>
        <v>9</v>
      </c>
      <c r="BD774">
        <f t="shared" si="915"/>
        <v>9</v>
      </c>
      <c r="BE774">
        <f t="shared" si="916"/>
        <v>9</v>
      </c>
      <c r="BF774">
        <f t="shared" si="917"/>
        <v>9</v>
      </c>
      <c r="BH774">
        <f t="shared" si="918"/>
        <v>0</v>
      </c>
      <c r="BK774" s="45">
        <f>IF(G774="MEA",'[1]Net Hire Rate'!$E$7,IF(G774="AMR",'[1]Net Hire Rate'!$F$7,IF(G774="EUR",'[1]Net Hire Rate'!$G$7,IF(G774="APAC",'[1]Net Hire Rate'!$H$7,0))))</f>
        <v>1.6761041902604757E-3</v>
      </c>
      <c r="BL774" s="45">
        <f>IF(G774="MEA",'[1]Net Hire Rate'!$E$8,IF(G774="AMR",'[1]Net Hire Rate'!$F$8,IF(G774="EUR",'[1]Net Hire Rate'!$G$8,IF(G774="APAC",'[1]Net Hire Rate'!$H$8,0))))</f>
        <v>1.6761041902604757E-3</v>
      </c>
      <c r="BM774" s="45">
        <f>IF(G774="MEA",'[1]Net Hire Rate'!$E$9,IF(G774="AMR",'[1]Net Hire Rate'!$F$9,IF(G774="EUR",'[1]Net Hire Rate'!$G$9,IF(G774="APAC",'[1]Net Hire Rate'!$H$9,0))))</f>
        <v>1.6761041902604757E-3</v>
      </c>
      <c r="BN774" s="45">
        <f>IF(G774="MEA",'[1]Net Hire Rate'!$E$10,IF(G774="AMR",'[1]Net Hire Rate'!$F$10,IF(G774="EUR",'[1]Net Hire Rate'!$G$10,IF(G774="APAC",'[1]Net Hire Rate'!$H$10,0))))</f>
        <v>1.6761041902604757E-3</v>
      </c>
      <c r="BO774" s="45">
        <f>IF(G774="MEA",'[1]Net Hire Rate'!$E$11,IF(G774="AMR",'[1]Net Hire Rate'!$F$11,IF(G774="EUR",'[1]Net Hire Rate'!$G$11,IF(G774="APAC",'[1]Net Hire Rate'!$H$11,0))))</f>
        <v>1.6761041902604757E-3</v>
      </c>
      <c r="BP774" s="45">
        <f>IF(G774="MEA",'[1]Net Hire Rate'!$E$12,IF(G774="AMR",'[1]Net Hire Rate'!$F$12,IF(G774="EUR",'[1]Net Hire Rate'!$G$12,IF(G774="APAC",'[1]Net Hire Rate'!$H$12,0))))</f>
        <v>1.6761041902604757E-3</v>
      </c>
      <c r="BQ774" s="147">
        <f t="shared" si="919"/>
        <v>9</v>
      </c>
      <c r="BR774" s="147">
        <f t="shared" si="902"/>
        <v>9</v>
      </c>
      <c r="BS774" s="147">
        <f t="shared" si="920"/>
        <v>9.0150849377123432</v>
      </c>
      <c r="BT774" s="148">
        <f t="shared" si="903"/>
        <v>9.0150849377123432</v>
      </c>
      <c r="BU774" s="149">
        <f t="shared" si="921"/>
        <v>9.0301951593519973</v>
      </c>
      <c r="BV774" s="148">
        <f t="shared" si="904"/>
        <v>9.0301951593519973</v>
      </c>
      <c r="BW774" s="148">
        <f t="shared" si="922"/>
        <v>9.045330707297456</v>
      </c>
      <c r="BX774" s="148">
        <f t="shared" si="905"/>
        <v>9.045330707297456</v>
      </c>
      <c r="BY774" s="148">
        <f t="shared" si="923"/>
        <v>9.0604916239982494</v>
      </c>
      <c r="BZ774" s="148">
        <f t="shared" si="906"/>
        <v>9.0604916239982494</v>
      </c>
      <c r="CA774" s="148">
        <f t="shared" si="924"/>
        <v>9.0756779519750523</v>
      </c>
      <c r="CB774" s="148">
        <f t="shared" si="907"/>
        <v>9.0756779519750523</v>
      </c>
      <c r="CC774" s="148"/>
      <c r="CD774" s="38"/>
      <c r="CE774" s="38"/>
      <c r="CF774" s="38"/>
      <c r="CG774" s="38"/>
      <c r="CH774" s="38"/>
      <c r="CI774" s="38"/>
      <c r="CJ774" s="38"/>
      <c r="CK774" s="41"/>
      <c r="CL774" s="41"/>
      <c r="CM774" s="40"/>
      <c r="CN774" s="41"/>
      <c r="CO774" s="41"/>
      <c r="CP774" s="41"/>
      <c r="CQ774" s="41"/>
      <c r="CR774" s="41"/>
      <c r="CS774" s="41"/>
      <c r="CT774" s="41"/>
      <c r="CU774" s="40"/>
      <c r="CV774" s="41"/>
      <c r="CW774" s="41"/>
      <c r="CX774" s="41"/>
      <c r="CY774" s="41"/>
      <c r="CZ774" s="41"/>
      <c r="DA774" s="41"/>
      <c r="DB774" s="41"/>
      <c r="DC774" s="40"/>
      <c r="DD774" s="41"/>
      <c r="DE774" s="41"/>
      <c r="DF774" s="41"/>
      <c r="DG774" s="41"/>
      <c r="DH774" s="41"/>
      <c r="DI774" s="41"/>
      <c r="DJ774" s="41"/>
      <c r="DK774" s="40"/>
      <c r="DL774" s="41"/>
      <c r="DM774" s="41"/>
      <c r="DN774" s="41"/>
      <c r="DO774" s="41"/>
      <c r="DP774" s="41"/>
      <c r="DQ774" s="41"/>
      <c r="DR774" s="15"/>
      <c r="DS774" s="151">
        <f t="shared" si="908"/>
        <v>9</v>
      </c>
      <c r="DT774" s="152">
        <f t="shared" si="909"/>
        <v>0</v>
      </c>
      <c r="DU774" s="7">
        <f t="shared" si="910"/>
        <v>0</v>
      </c>
      <c r="DV774" s="7">
        <f t="shared" si="911"/>
        <v>0</v>
      </c>
      <c r="DW774">
        <f t="shared" si="912"/>
        <v>0</v>
      </c>
      <c r="DX774">
        <f t="shared" si="913"/>
        <v>0</v>
      </c>
      <c r="DZ774">
        <f t="shared" si="925"/>
        <v>9</v>
      </c>
      <c r="EA774">
        <f t="shared" si="926"/>
        <v>9</v>
      </c>
      <c r="EB774">
        <f t="shared" si="927"/>
        <v>9</v>
      </c>
      <c r="EC774">
        <f t="shared" si="928"/>
        <v>9</v>
      </c>
      <c r="ED774">
        <f t="shared" si="929"/>
        <v>9</v>
      </c>
      <c r="EE774">
        <f t="shared" si="930"/>
        <v>9</v>
      </c>
      <c r="EG774">
        <f t="shared" si="931"/>
        <v>9</v>
      </c>
      <c r="EH774">
        <f t="shared" si="932"/>
        <v>9</v>
      </c>
      <c r="EI774">
        <f t="shared" si="933"/>
        <v>9</v>
      </c>
      <c r="EJ774">
        <f t="shared" si="934"/>
        <v>9</v>
      </c>
      <c r="EK774">
        <f t="shared" si="935"/>
        <v>9</v>
      </c>
      <c r="EM774">
        <f>IF($EM$9='[1]L&amp;D Numbers'!$E$6,'[1]L&amp;D Numbers'!$E$7)</f>
        <v>350</v>
      </c>
      <c r="EN774">
        <f>IF($EN$9='[1]L&amp;D Numbers'!$F$6,'[1]L&amp;D Numbers'!$F$7)</f>
        <v>2000</v>
      </c>
      <c r="EO774">
        <f>IF($EO$9='[1]L&amp;D Numbers'!$G$6,'[1]L&amp;D Numbers'!$G$7)</f>
        <v>2000</v>
      </c>
      <c r="EP774">
        <f>IF($EP$9='[1]L&amp;D Numbers'!$H$6,'[1]L&amp;D Numbers'!$H$7)</f>
        <v>2000</v>
      </c>
      <c r="EQ774">
        <f>IF($EQ$9='[1]L&amp;D Numbers'!$I$6,'[1]L&amp;D Numbers'!$I$7)</f>
        <v>2000</v>
      </c>
      <c r="ER774">
        <f>IF($ER$9='[1]L&amp;D Numbers'!$J$6,'[1]L&amp;D Numbers'!$J$7)</f>
        <v>0</v>
      </c>
      <c r="ET774" s="45">
        <f>'[1]L&amp;D Master'!$E$10</f>
        <v>1.0678246631903041E-2</v>
      </c>
      <c r="EU774" s="45">
        <f>ET774+'[1]L&amp;D Master'!$F$10</f>
        <v>1.8222427877342538E-2</v>
      </c>
      <c r="EV774" s="45">
        <f>EU774+'[1]L&amp;D Master'!$G$10</f>
        <v>2.3561551193294058E-2</v>
      </c>
      <c r="EW774" s="45">
        <f>EV774+'[1]L&amp;D Master'!$H$10</f>
        <v>2.7330438342024234E-2</v>
      </c>
      <c r="EX774" s="45">
        <f>EW774+'[1]L&amp;D Master'!$I$10</f>
        <v>2.9999999999999995E-2</v>
      </c>
      <c r="EY774" s="45"/>
      <c r="EZ774" s="45">
        <f t="shared" si="936"/>
        <v>1.0678246631903041E-2</v>
      </c>
      <c r="FA774" s="45">
        <f t="shared" si="937"/>
        <v>1.8222427877342538E-2</v>
      </c>
      <c r="FB774" s="45">
        <f t="shared" si="937"/>
        <v>2.3561551193294058E-2</v>
      </c>
      <c r="FC774" s="45">
        <f t="shared" si="937"/>
        <v>2.7330438342024234E-2</v>
      </c>
      <c r="FD774" s="45">
        <f t="shared" si="937"/>
        <v>2.7330438342024234E-2</v>
      </c>
      <c r="FE774" s="45"/>
      <c r="FF774">
        <f t="shared" si="944"/>
        <v>8.9038957803128724</v>
      </c>
      <c r="FG774">
        <f t="shared" si="945"/>
        <v>8.8359981491039168</v>
      </c>
      <c r="FH774">
        <f t="shared" si="946"/>
        <v>8.787946039260353</v>
      </c>
      <c r="FI774">
        <f t="shared" si="947"/>
        <v>8.7540260549217823</v>
      </c>
      <c r="FJ774">
        <f t="shared" si="948"/>
        <v>8.7540260549217823</v>
      </c>
      <c r="FL774" s="34"/>
      <c r="FM774" s="34"/>
      <c r="FN774" s="34"/>
      <c r="FO774" s="34"/>
      <c r="FP774" s="34"/>
      <c r="FQ774" s="153">
        <f t="shared" si="938"/>
        <v>0.125</v>
      </c>
      <c r="FR774" s="153"/>
      <c r="FS774" s="42"/>
      <c r="FT774" s="42"/>
      <c r="FU774" s="42"/>
      <c r="FV774" s="42"/>
      <c r="FW774" s="42"/>
      <c r="FX774" s="42"/>
      <c r="FY774" s="42"/>
      <c r="FZ774" s="42"/>
      <c r="GA774" s="42"/>
      <c r="GB774" s="42"/>
      <c r="GC774" s="42"/>
      <c r="GD774" s="42"/>
      <c r="GE774" s="42"/>
      <c r="GF774" s="42"/>
      <c r="GG774" s="42"/>
      <c r="GH774" s="42"/>
      <c r="GI774" s="42"/>
      <c r="GJ774" s="42"/>
      <c r="GK774" s="42"/>
      <c r="GL774" s="42"/>
      <c r="GM774" s="154">
        <f>'[1]Automation Master'!$B$10*FQ774*FO774</f>
        <v>0</v>
      </c>
      <c r="GN774" s="155">
        <f>'[1]Automation Master'!$B$11*FO774*FQ774+GM774</f>
        <v>0</v>
      </c>
      <c r="GO774" s="155">
        <f>'[1]Automation Master'!$B$12*FO774*FQ774+GN774</f>
        <v>0</v>
      </c>
      <c r="GP774" s="155">
        <f>'[1]Automation Master'!$B$13*FO774*FQ774+GO774</f>
        <v>0</v>
      </c>
      <c r="GQ774" s="155">
        <f>'[1]Automation Master'!$C$10*FO774*FQ774+GP774</f>
        <v>0</v>
      </c>
      <c r="GR774" s="155">
        <f>'[1]Automation Master'!$C$11*FO774*FQ774+GQ774</f>
        <v>0</v>
      </c>
      <c r="GS774" s="155">
        <f>'[1]Automation Master'!$C$12*FO774*FQ774+GR774</f>
        <v>0</v>
      </c>
      <c r="GT774" s="155">
        <f>'[1]Automation Master'!$C$13*FO774*FQ774+GS774</f>
        <v>0</v>
      </c>
      <c r="GU774" s="155">
        <f>'[1]Automation Master'!$D$10*FO774*FQ774+GT774</f>
        <v>0</v>
      </c>
      <c r="GV774" s="155">
        <f>'[1]Automation Master'!$D$11*FO774*FQ774+GU774</f>
        <v>0</v>
      </c>
      <c r="GW774" s="155">
        <f>'[1]Automation Master'!$D$12*FO774*FQ774+GV774</f>
        <v>0</v>
      </c>
      <c r="GX774" s="155">
        <f>'[1]Automation Master'!$D$13*FO774*FQ774+GW774</f>
        <v>0</v>
      </c>
      <c r="GY774" s="155">
        <f>'[1]Automation Master'!$E$10*FO774*FQ774+GX774</f>
        <v>0</v>
      </c>
      <c r="GZ774" s="155">
        <f>'[1]Automation Master'!$E$11*FO774*FQ774+GY774</f>
        <v>0</v>
      </c>
      <c r="HA774" s="155">
        <f>'[1]Automation Master'!$E$12*FO774*FQ774+GZ774</f>
        <v>0</v>
      </c>
      <c r="HB774" s="155">
        <f>'[1]Automation Master'!$E$13*FO774*FQ774+HA774</f>
        <v>0</v>
      </c>
      <c r="HC774" s="155">
        <f>'[1]Automation Master'!$F$10*FO774*FQ774+HB774</f>
        <v>0</v>
      </c>
      <c r="HD774" s="155">
        <f>'[1]Automation Master'!$F$11*FO774*FQ774+HC774</f>
        <v>0</v>
      </c>
      <c r="HE774" s="155">
        <f>'[1]Automation Master'!$F$12*FO774*FQ774+HD774</f>
        <v>0</v>
      </c>
      <c r="HF774" s="156">
        <f>'[1]Automation Master'!$F$13*FO774*FQ774+HE774</f>
        <v>0</v>
      </c>
      <c r="HG774" s="157"/>
      <c r="HH774" s="157"/>
      <c r="HI774" s="157"/>
      <c r="HJ774" s="157"/>
      <c r="HK774" s="157"/>
      <c r="HL774" s="157"/>
      <c r="HM774" s="157"/>
      <c r="HN774" s="157"/>
      <c r="HO774" s="157"/>
      <c r="HP774" s="157"/>
      <c r="HQ774" s="157"/>
      <c r="HR774" s="157"/>
      <c r="HS774" s="157"/>
      <c r="HT774" s="157"/>
      <c r="HU774" s="157"/>
      <c r="HV774" s="157"/>
      <c r="HW774" s="157"/>
      <c r="HX774" s="157"/>
      <c r="HY774" s="42"/>
      <c r="HZ774" s="42"/>
      <c r="IA774" s="148">
        <f t="shared" si="949"/>
        <v>9</v>
      </c>
      <c r="IB774" s="148">
        <f t="shared" si="950"/>
        <v>9</v>
      </c>
      <c r="IC774" s="148">
        <f t="shared" si="951"/>
        <v>9</v>
      </c>
      <c r="ID774" s="148">
        <f t="shared" si="952"/>
        <v>9</v>
      </c>
      <c r="IE774" s="148">
        <f t="shared" si="953"/>
        <v>9</v>
      </c>
      <c r="IH774">
        <f t="shared" si="954"/>
        <v>8.9038957803128724</v>
      </c>
      <c r="II774">
        <f t="shared" si="955"/>
        <v>8.8359981491039168</v>
      </c>
      <c r="IJ774">
        <f t="shared" si="956"/>
        <v>8.787946039260353</v>
      </c>
      <c r="IK774">
        <f t="shared" si="957"/>
        <v>8.7540260549217823</v>
      </c>
      <c r="IL774">
        <f t="shared" si="958"/>
        <v>8.7540260549217823</v>
      </c>
      <c r="IN774" s="42">
        <f t="shared" si="959"/>
        <v>1.0678246631903063E-2</v>
      </c>
      <c r="IO774" s="42">
        <f t="shared" si="960"/>
        <v>1.822242787734258E-2</v>
      </c>
      <c r="IP774" s="42">
        <f t="shared" si="961"/>
        <v>2.356155119329411E-2</v>
      </c>
      <c r="IQ774" s="42">
        <f t="shared" si="962"/>
        <v>2.7330438342024185E-2</v>
      </c>
      <c r="IR774" s="42">
        <f t="shared" si="963"/>
        <v>2.7330438342024185E-2</v>
      </c>
      <c r="IT774" s="9">
        <f t="shared" si="939"/>
        <v>0</v>
      </c>
      <c r="IU774" s="9">
        <f t="shared" si="940"/>
        <v>0</v>
      </c>
      <c r="IV774" s="9">
        <f t="shared" si="941"/>
        <v>0</v>
      </c>
      <c r="IW774" s="9">
        <f t="shared" si="942"/>
        <v>0</v>
      </c>
      <c r="IX774" s="9">
        <f t="shared" si="943"/>
        <v>0</v>
      </c>
    </row>
    <row r="775" spans="1:258" ht="15.75" hidden="1" thickBot="1" x14ac:dyDescent="0.3">
      <c r="A775">
        <v>15</v>
      </c>
      <c r="B775" t="s">
        <v>611</v>
      </c>
      <c r="C775" t="s">
        <v>307</v>
      </c>
      <c r="D775" t="s">
        <v>288</v>
      </c>
      <c r="E775" t="s">
        <v>612</v>
      </c>
      <c r="F775" t="s">
        <v>290</v>
      </c>
      <c r="G775" t="s">
        <v>256</v>
      </c>
      <c r="H775">
        <v>15</v>
      </c>
      <c r="K775">
        <v>1</v>
      </c>
      <c r="L775">
        <v>14</v>
      </c>
      <c r="R775">
        <v>1</v>
      </c>
      <c r="S775">
        <v>3</v>
      </c>
      <c r="T775">
        <v>4</v>
      </c>
      <c r="U775">
        <v>7</v>
      </c>
      <c r="Y775">
        <v>15</v>
      </c>
      <c r="AB775">
        <v>3</v>
      </c>
      <c r="AE775">
        <v>1</v>
      </c>
      <c r="AF775">
        <v>3</v>
      </c>
      <c r="AJ775">
        <v>8</v>
      </c>
      <c r="AT775">
        <v>15</v>
      </c>
      <c r="AU775">
        <v>15</v>
      </c>
      <c r="AV775">
        <v>0</v>
      </c>
      <c r="AW775">
        <v>0</v>
      </c>
      <c r="AX775">
        <v>0</v>
      </c>
      <c r="BB775">
        <f t="shared" si="914"/>
        <v>15</v>
      </c>
      <c r="BD775">
        <f t="shared" si="915"/>
        <v>15</v>
      </c>
      <c r="BE775">
        <f t="shared" si="916"/>
        <v>15</v>
      </c>
      <c r="BF775">
        <f t="shared" si="917"/>
        <v>15</v>
      </c>
      <c r="BH775">
        <f t="shared" si="918"/>
        <v>0</v>
      </c>
      <c r="BK775" s="45">
        <f>IF(G775="MEA",'[1]Net Hire Rate'!$E$7,IF(G775="AMR",'[1]Net Hire Rate'!$F$7,IF(G775="EUR",'[1]Net Hire Rate'!$G$7,IF(G775="APAC",'[1]Net Hire Rate'!$H$7,0))))</f>
        <v>1.6761041902604757E-3</v>
      </c>
      <c r="BL775" s="45">
        <f>IF(G775="MEA",'[1]Net Hire Rate'!$E$8,IF(G775="AMR",'[1]Net Hire Rate'!$F$8,IF(G775="EUR",'[1]Net Hire Rate'!$G$8,IF(G775="APAC",'[1]Net Hire Rate'!$H$8,0))))</f>
        <v>1.6761041902604757E-3</v>
      </c>
      <c r="BM775" s="45">
        <f>IF(G775="MEA",'[1]Net Hire Rate'!$E$9,IF(G775="AMR",'[1]Net Hire Rate'!$F$9,IF(G775="EUR",'[1]Net Hire Rate'!$G$9,IF(G775="APAC",'[1]Net Hire Rate'!$H$9,0))))</f>
        <v>1.6761041902604757E-3</v>
      </c>
      <c r="BN775" s="45">
        <f>IF(G775="MEA",'[1]Net Hire Rate'!$E$10,IF(G775="AMR",'[1]Net Hire Rate'!$F$10,IF(G775="EUR",'[1]Net Hire Rate'!$G$10,IF(G775="APAC",'[1]Net Hire Rate'!$H$10,0))))</f>
        <v>1.6761041902604757E-3</v>
      </c>
      <c r="BO775" s="45">
        <f>IF(G775="MEA",'[1]Net Hire Rate'!$E$11,IF(G775="AMR",'[1]Net Hire Rate'!$F$11,IF(G775="EUR",'[1]Net Hire Rate'!$G$11,IF(G775="APAC",'[1]Net Hire Rate'!$H$11,0))))</f>
        <v>1.6761041902604757E-3</v>
      </c>
      <c r="BP775" s="45">
        <f>IF(G775="MEA",'[1]Net Hire Rate'!$E$12,IF(G775="AMR",'[1]Net Hire Rate'!$F$12,IF(G775="EUR",'[1]Net Hire Rate'!$G$12,IF(G775="APAC",'[1]Net Hire Rate'!$H$12,0))))</f>
        <v>1.6761041902604757E-3</v>
      </c>
      <c r="BQ775" s="147">
        <f t="shared" si="919"/>
        <v>15</v>
      </c>
      <c r="BR775" s="147">
        <f t="shared" si="902"/>
        <v>15</v>
      </c>
      <c r="BS775" s="147">
        <f t="shared" si="920"/>
        <v>15.025141562853907</v>
      </c>
      <c r="BT775" s="148">
        <f t="shared" si="903"/>
        <v>15.025141562853907</v>
      </c>
      <c r="BU775" s="149">
        <f t="shared" si="921"/>
        <v>15.050325265586663</v>
      </c>
      <c r="BV775" s="148">
        <f t="shared" si="904"/>
        <v>15.050325265586663</v>
      </c>
      <c r="BW775" s="148">
        <f t="shared" si="922"/>
        <v>15.075551178829095</v>
      </c>
      <c r="BX775" s="148">
        <f t="shared" si="905"/>
        <v>15.075551178829095</v>
      </c>
      <c r="BY775" s="148">
        <f t="shared" si="923"/>
        <v>15.100819373330415</v>
      </c>
      <c r="BZ775" s="148">
        <f t="shared" si="906"/>
        <v>15.100819373330415</v>
      </c>
      <c r="CA775" s="148">
        <f t="shared" si="924"/>
        <v>15.126129919958419</v>
      </c>
      <c r="CB775" s="148">
        <f t="shared" si="907"/>
        <v>15.126129919958419</v>
      </c>
      <c r="CC775" s="148"/>
      <c r="CD775" s="38"/>
      <c r="CE775" s="38"/>
      <c r="CF775" s="38"/>
      <c r="CG775" s="38"/>
      <c r="CH775" s="38"/>
      <c r="CI775" s="38"/>
      <c r="CJ775" s="38"/>
      <c r="CK775" s="41"/>
      <c r="CL775" s="41"/>
      <c r="CM775" s="40"/>
      <c r="CN775" s="41"/>
      <c r="CO775" s="41"/>
      <c r="CP775" s="41"/>
      <c r="CQ775" s="41"/>
      <c r="CR775" s="41"/>
      <c r="CS775" s="41"/>
      <c r="CT775" s="41"/>
      <c r="CU775" s="40"/>
      <c r="CV775" s="41"/>
      <c r="CW775" s="41"/>
      <c r="CX775" s="41"/>
      <c r="CY775" s="41"/>
      <c r="CZ775" s="41"/>
      <c r="DA775" s="41"/>
      <c r="DB775" s="41"/>
      <c r="DC775" s="40"/>
      <c r="DD775" s="41"/>
      <c r="DE775" s="41"/>
      <c r="DF775" s="41"/>
      <c r="DG775" s="41"/>
      <c r="DH775" s="41"/>
      <c r="DI775" s="41"/>
      <c r="DJ775" s="41"/>
      <c r="DK775" s="40"/>
      <c r="DL775" s="41"/>
      <c r="DM775" s="41"/>
      <c r="DN775" s="41"/>
      <c r="DO775" s="41"/>
      <c r="DP775" s="41"/>
      <c r="DQ775" s="41"/>
      <c r="DR775" s="15"/>
      <c r="DS775" s="151">
        <f t="shared" si="908"/>
        <v>15</v>
      </c>
      <c r="DT775" s="152">
        <f t="shared" si="909"/>
        <v>0</v>
      </c>
      <c r="DU775" s="7">
        <f t="shared" si="910"/>
        <v>0</v>
      </c>
      <c r="DV775" s="7">
        <f t="shared" si="911"/>
        <v>0</v>
      </c>
      <c r="DW775">
        <f t="shared" si="912"/>
        <v>0</v>
      </c>
      <c r="DX775">
        <f t="shared" si="913"/>
        <v>0</v>
      </c>
      <c r="DZ775">
        <f t="shared" si="925"/>
        <v>15</v>
      </c>
      <c r="EA775">
        <f t="shared" si="926"/>
        <v>15</v>
      </c>
      <c r="EB775">
        <f t="shared" si="927"/>
        <v>15</v>
      </c>
      <c r="EC775">
        <f t="shared" si="928"/>
        <v>15</v>
      </c>
      <c r="ED775">
        <f t="shared" si="929"/>
        <v>15</v>
      </c>
      <c r="EE775">
        <f t="shared" si="930"/>
        <v>15</v>
      </c>
      <c r="EG775">
        <f t="shared" si="931"/>
        <v>15</v>
      </c>
      <c r="EH775">
        <f t="shared" si="932"/>
        <v>15</v>
      </c>
      <c r="EI775">
        <f t="shared" si="933"/>
        <v>15</v>
      </c>
      <c r="EJ775">
        <f t="shared" si="934"/>
        <v>15</v>
      </c>
      <c r="EK775">
        <f t="shared" si="935"/>
        <v>15</v>
      </c>
      <c r="EM775">
        <f>IF($EM$9='[1]L&amp;D Numbers'!$E$6,'[1]L&amp;D Numbers'!$E$7)</f>
        <v>350</v>
      </c>
      <c r="EN775">
        <f>IF($EN$9='[1]L&amp;D Numbers'!$F$6,'[1]L&amp;D Numbers'!$F$7)</f>
        <v>2000</v>
      </c>
      <c r="EO775">
        <f>IF($EO$9='[1]L&amp;D Numbers'!$G$6,'[1]L&amp;D Numbers'!$G$7)</f>
        <v>2000</v>
      </c>
      <c r="EP775">
        <f>IF($EP$9='[1]L&amp;D Numbers'!$H$6,'[1]L&amp;D Numbers'!$H$7)</f>
        <v>2000</v>
      </c>
      <c r="EQ775">
        <f>IF($EQ$9='[1]L&amp;D Numbers'!$I$6,'[1]L&amp;D Numbers'!$I$7)</f>
        <v>2000</v>
      </c>
      <c r="ER775">
        <f>IF($ER$9='[1]L&amp;D Numbers'!$J$6,'[1]L&amp;D Numbers'!$J$7)</f>
        <v>0</v>
      </c>
      <c r="ET775" s="45">
        <f>'[1]L&amp;D Master'!$E$10</f>
        <v>1.0678246631903041E-2</v>
      </c>
      <c r="EU775" s="45">
        <f>ET775+'[1]L&amp;D Master'!$F$10</f>
        <v>1.8222427877342538E-2</v>
      </c>
      <c r="EV775" s="45">
        <f>EU775+'[1]L&amp;D Master'!$G$10</f>
        <v>2.3561551193294058E-2</v>
      </c>
      <c r="EW775" s="45">
        <f>EV775+'[1]L&amp;D Master'!$H$10</f>
        <v>2.7330438342024234E-2</v>
      </c>
      <c r="EX775" s="45">
        <f>EW775+'[1]L&amp;D Master'!$I$10</f>
        <v>2.9999999999999995E-2</v>
      </c>
      <c r="EY775" s="45"/>
      <c r="EZ775" s="45">
        <f t="shared" si="936"/>
        <v>1.0678246631903041E-2</v>
      </c>
      <c r="FA775" s="45">
        <f t="shared" si="937"/>
        <v>1.8222427877342538E-2</v>
      </c>
      <c r="FB775" s="45">
        <f t="shared" si="937"/>
        <v>2.3561551193294058E-2</v>
      </c>
      <c r="FC775" s="45">
        <f t="shared" si="937"/>
        <v>2.7330438342024234E-2</v>
      </c>
      <c r="FD775" s="45">
        <f t="shared" si="937"/>
        <v>2.7330438342024234E-2</v>
      </c>
      <c r="FE775" s="45"/>
      <c r="FF775">
        <f t="shared" si="944"/>
        <v>14.839826300521453</v>
      </c>
      <c r="FG775">
        <f t="shared" si="945"/>
        <v>14.726663581839862</v>
      </c>
      <c r="FH775">
        <f t="shared" si="946"/>
        <v>14.64657673210059</v>
      </c>
      <c r="FI775">
        <f t="shared" si="947"/>
        <v>14.590043424869638</v>
      </c>
      <c r="FJ775">
        <f t="shared" si="948"/>
        <v>14.590043424869638</v>
      </c>
      <c r="FL775" s="34"/>
      <c r="FM775" s="34"/>
      <c r="FN775" s="34"/>
      <c r="FO775" s="34"/>
      <c r="FP775" s="34"/>
      <c r="FQ775" s="153">
        <f t="shared" si="938"/>
        <v>0.125</v>
      </c>
      <c r="FR775" s="153"/>
      <c r="FS775" s="42"/>
      <c r="FT775" s="42"/>
      <c r="FU775" s="42"/>
      <c r="FV775" s="42"/>
      <c r="FW775" s="42"/>
      <c r="FX775" s="42"/>
      <c r="FY775" s="42"/>
      <c r="FZ775" s="42"/>
      <c r="GA775" s="42"/>
      <c r="GB775" s="42"/>
      <c r="GC775" s="42"/>
      <c r="GD775" s="42"/>
      <c r="GE775" s="42"/>
      <c r="GF775" s="42"/>
      <c r="GG775" s="42"/>
      <c r="GH775" s="42"/>
      <c r="GI775" s="42"/>
      <c r="GJ775" s="42"/>
      <c r="GK775" s="42"/>
      <c r="GL775" s="42"/>
      <c r="GM775" s="154">
        <f>'[1]Automation Master'!$B$10*FQ775*FO775</f>
        <v>0</v>
      </c>
      <c r="GN775" s="155">
        <f>'[1]Automation Master'!$B$11*FO775*FQ775+GM775</f>
        <v>0</v>
      </c>
      <c r="GO775" s="155">
        <f>'[1]Automation Master'!$B$12*FO775*FQ775+GN775</f>
        <v>0</v>
      </c>
      <c r="GP775" s="155">
        <f>'[1]Automation Master'!$B$13*FO775*FQ775+GO775</f>
        <v>0</v>
      </c>
      <c r="GQ775" s="155">
        <f>'[1]Automation Master'!$C$10*FO775*FQ775+GP775</f>
        <v>0</v>
      </c>
      <c r="GR775" s="155">
        <f>'[1]Automation Master'!$C$11*FO775*FQ775+GQ775</f>
        <v>0</v>
      </c>
      <c r="GS775" s="155">
        <f>'[1]Automation Master'!$C$12*FO775*FQ775+GR775</f>
        <v>0</v>
      </c>
      <c r="GT775" s="155">
        <f>'[1]Automation Master'!$C$13*FO775*FQ775+GS775</f>
        <v>0</v>
      </c>
      <c r="GU775" s="155">
        <f>'[1]Automation Master'!$D$10*FO775*FQ775+GT775</f>
        <v>0</v>
      </c>
      <c r="GV775" s="155">
        <f>'[1]Automation Master'!$D$11*FO775*FQ775+GU775</f>
        <v>0</v>
      </c>
      <c r="GW775" s="155">
        <f>'[1]Automation Master'!$D$12*FO775*FQ775+GV775</f>
        <v>0</v>
      </c>
      <c r="GX775" s="155">
        <f>'[1]Automation Master'!$D$13*FO775*FQ775+GW775</f>
        <v>0</v>
      </c>
      <c r="GY775" s="155">
        <f>'[1]Automation Master'!$E$10*FO775*FQ775+GX775</f>
        <v>0</v>
      </c>
      <c r="GZ775" s="155">
        <f>'[1]Automation Master'!$E$11*FO775*FQ775+GY775</f>
        <v>0</v>
      </c>
      <c r="HA775" s="155">
        <f>'[1]Automation Master'!$E$12*FO775*FQ775+GZ775</f>
        <v>0</v>
      </c>
      <c r="HB775" s="155">
        <f>'[1]Automation Master'!$E$13*FO775*FQ775+HA775</f>
        <v>0</v>
      </c>
      <c r="HC775" s="155">
        <f>'[1]Automation Master'!$F$10*FO775*FQ775+HB775</f>
        <v>0</v>
      </c>
      <c r="HD775" s="155">
        <f>'[1]Automation Master'!$F$11*FO775*FQ775+HC775</f>
        <v>0</v>
      </c>
      <c r="HE775" s="155">
        <f>'[1]Automation Master'!$F$12*FO775*FQ775+HD775</f>
        <v>0</v>
      </c>
      <c r="HF775" s="156">
        <f>'[1]Automation Master'!$F$13*FO775*FQ775+HE775</f>
        <v>0</v>
      </c>
      <c r="HG775" s="157"/>
      <c r="HH775" s="157"/>
      <c r="HI775" s="157"/>
      <c r="HJ775" s="157"/>
      <c r="HK775" s="157"/>
      <c r="HL775" s="157"/>
      <c r="HM775" s="157"/>
      <c r="HN775" s="157"/>
      <c r="HO775" s="157"/>
      <c r="HP775" s="157"/>
      <c r="HQ775" s="157"/>
      <c r="HR775" s="157"/>
      <c r="HS775" s="157"/>
      <c r="HT775" s="157"/>
      <c r="HU775" s="157"/>
      <c r="HV775" s="157"/>
      <c r="HW775" s="157"/>
      <c r="HX775" s="157"/>
      <c r="HY775" s="42"/>
      <c r="HZ775" s="42"/>
      <c r="IA775" s="148">
        <f t="shared" si="949"/>
        <v>15</v>
      </c>
      <c r="IB775" s="148">
        <f t="shared" si="950"/>
        <v>15</v>
      </c>
      <c r="IC775" s="148">
        <f t="shared" si="951"/>
        <v>15</v>
      </c>
      <c r="ID775" s="148">
        <f t="shared" si="952"/>
        <v>15</v>
      </c>
      <c r="IE775" s="148">
        <f t="shared" si="953"/>
        <v>15</v>
      </c>
      <c r="IH775">
        <f t="shared" si="954"/>
        <v>14.839826300521453</v>
      </c>
      <c r="II775">
        <f t="shared" si="955"/>
        <v>14.726663581839862</v>
      </c>
      <c r="IJ775">
        <f t="shared" si="956"/>
        <v>14.64657673210059</v>
      </c>
      <c r="IK775">
        <f t="shared" si="957"/>
        <v>14.590043424869638</v>
      </c>
      <c r="IL775">
        <f t="shared" si="958"/>
        <v>14.590043424869638</v>
      </c>
      <c r="IN775" s="42">
        <f t="shared" si="959"/>
        <v>1.0678246631903103E-2</v>
      </c>
      <c r="IO775" s="42">
        <f t="shared" si="960"/>
        <v>1.8222427877342538E-2</v>
      </c>
      <c r="IP775" s="42">
        <f t="shared" si="961"/>
        <v>2.356155119329403E-2</v>
      </c>
      <c r="IQ775" s="42">
        <f t="shared" si="962"/>
        <v>2.7330438342024147E-2</v>
      </c>
      <c r="IR775" s="42">
        <f t="shared" si="963"/>
        <v>2.7330438342024147E-2</v>
      </c>
      <c r="IT775" s="9">
        <f t="shared" si="939"/>
        <v>0</v>
      </c>
      <c r="IU775" s="9">
        <f t="shared" si="940"/>
        <v>0</v>
      </c>
      <c r="IV775" s="9">
        <f t="shared" si="941"/>
        <v>0</v>
      </c>
      <c r="IW775" s="9">
        <f t="shared" si="942"/>
        <v>0</v>
      </c>
      <c r="IX775" s="9">
        <f t="shared" si="943"/>
        <v>0</v>
      </c>
    </row>
    <row r="776" spans="1:258" ht="15.75" hidden="1" thickBot="1" x14ac:dyDescent="0.3">
      <c r="A776">
        <v>5</v>
      </c>
      <c r="B776" t="s">
        <v>611</v>
      </c>
      <c r="C776" t="s">
        <v>314</v>
      </c>
      <c r="D776" t="s">
        <v>288</v>
      </c>
      <c r="E776" t="s">
        <v>612</v>
      </c>
      <c r="F776" t="s">
        <v>290</v>
      </c>
      <c r="G776" t="s">
        <v>256</v>
      </c>
      <c r="H776">
        <v>5</v>
      </c>
      <c r="K776">
        <v>1</v>
      </c>
      <c r="L776">
        <v>4</v>
      </c>
      <c r="R776">
        <v>2</v>
      </c>
      <c r="S776">
        <v>3</v>
      </c>
      <c r="Y776">
        <v>5</v>
      </c>
      <c r="AB776">
        <v>4</v>
      </c>
      <c r="AE776">
        <v>1</v>
      </c>
      <c r="AT776">
        <v>5</v>
      </c>
      <c r="AU776">
        <v>0</v>
      </c>
      <c r="AV776">
        <v>5</v>
      </c>
      <c r="AW776">
        <v>0</v>
      </c>
      <c r="AX776">
        <v>0</v>
      </c>
      <c r="BB776">
        <f t="shared" si="914"/>
        <v>5</v>
      </c>
      <c r="BD776">
        <f t="shared" si="915"/>
        <v>5</v>
      </c>
      <c r="BE776">
        <f t="shared" si="916"/>
        <v>5</v>
      </c>
      <c r="BF776">
        <f t="shared" si="917"/>
        <v>5</v>
      </c>
      <c r="BH776">
        <f t="shared" si="918"/>
        <v>0</v>
      </c>
      <c r="BK776" s="45">
        <f>IF(G776="MEA",'[1]Net Hire Rate'!$E$7,IF(G776="AMR",'[1]Net Hire Rate'!$F$7,IF(G776="EUR",'[1]Net Hire Rate'!$G$7,IF(G776="APAC",'[1]Net Hire Rate'!$H$7,0))))</f>
        <v>1.6761041902604757E-3</v>
      </c>
      <c r="BL776" s="45">
        <f>IF(G776="MEA",'[1]Net Hire Rate'!$E$8,IF(G776="AMR",'[1]Net Hire Rate'!$F$8,IF(G776="EUR",'[1]Net Hire Rate'!$G$8,IF(G776="APAC",'[1]Net Hire Rate'!$H$8,0))))</f>
        <v>1.6761041902604757E-3</v>
      </c>
      <c r="BM776" s="45">
        <f>IF(G776="MEA",'[1]Net Hire Rate'!$E$9,IF(G776="AMR",'[1]Net Hire Rate'!$F$9,IF(G776="EUR",'[1]Net Hire Rate'!$G$9,IF(G776="APAC",'[1]Net Hire Rate'!$H$9,0))))</f>
        <v>1.6761041902604757E-3</v>
      </c>
      <c r="BN776" s="45">
        <f>IF(G776="MEA",'[1]Net Hire Rate'!$E$10,IF(G776="AMR",'[1]Net Hire Rate'!$F$10,IF(G776="EUR",'[1]Net Hire Rate'!$G$10,IF(G776="APAC",'[1]Net Hire Rate'!$H$10,0))))</f>
        <v>1.6761041902604757E-3</v>
      </c>
      <c r="BO776" s="45">
        <f>IF(G776="MEA",'[1]Net Hire Rate'!$E$11,IF(G776="AMR",'[1]Net Hire Rate'!$F$11,IF(G776="EUR",'[1]Net Hire Rate'!$G$11,IF(G776="APAC",'[1]Net Hire Rate'!$H$11,0))))</f>
        <v>1.6761041902604757E-3</v>
      </c>
      <c r="BP776" s="45">
        <f>IF(G776="MEA",'[1]Net Hire Rate'!$E$12,IF(G776="AMR",'[1]Net Hire Rate'!$F$12,IF(G776="EUR",'[1]Net Hire Rate'!$G$12,IF(G776="APAC",'[1]Net Hire Rate'!$H$12,0))))</f>
        <v>1.6761041902604757E-3</v>
      </c>
      <c r="BQ776" s="147">
        <f t="shared" si="919"/>
        <v>5</v>
      </c>
      <c r="BR776" s="147">
        <f t="shared" si="902"/>
        <v>5</v>
      </c>
      <c r="BS776" s="147">
        <f t="shared" si="920"/>
        <v>5.0083805209513024</v>
      </c>
      <c r="BT776" s="148">
        <f t="shared" si="903"/>
        <v>5.0083805209513024</v>
      </c>
      <c r="BU776" s="149">
        <f t="shared" si="921"/>
        <v>5.0167750885288873</v>
      </c>
      <c r="BV776" s="148">
        <f t="shared" si="904"/>
        <v>5.0167750885288873</v>
      </c>
      <c r="BW776" s="148">
        <f t="shared" si="922"/>
        <v>5.0251837262763646</v>
      </c>
      <c r="BX776" s="148">
        <f t="shared" si="905"/>
        <v>5.0251837262763646</v>
      </c>
      <c r="BY776" s="148">
        <f t="shared" si="923"/>
        <v>5.0336064577768047</v>
      </c>
      <c r="BZ776" s="148">
        <f t="shared" si="906"/>
        <v>5.0336064577768047</v>
      </c>
      <c r="CA776" s="148">
        <f t="shared" si="924"/>
        <v>5.0420433066528068</v>
      </c>
      <c r="CB776" s="148">
        <f t="shared" si="907"/>
        <v>5.0420433066528068</v>
      </c>
      <c r="CC776" s="148"/>
      <c r="CD776" s="38"/>
      <c r="CE776" s="38"/>
      <c r="CF776" s="38"/>
      <c r="CG776" s="38"/>
      <c r="CH776" s="38"/>
      <c r="CI776" s="38"/>
      <c r="CJ776" s="38"/>
      <c r="CK776" s="41"/>
      <c r="CL776" s="41"/>
      <c r="CM776" s="40"/>
      <c r="CN776" s="41"/>
      <c r="CO776" s="41"/>
      <c r="CP776" s="41"/>
      <c r="CQ776" s="41"/>
      <c r="CR776" s="41"/>
      <c r="CS776" s="41"/>
      <c r="CT776" s="41"/>
      <c r="CU776" s="40"/>
      <c r="CV776" s="41"/>
      <c r="CW776" s="41"/>
      <c r="CX776" s="41"/>
      <c r="CY776" s="41"/>
      <c r="CZ776" s="41"/>
      <c r="DA776" s="41"/>
      <c r="DB776" s="41"/>
      <c r="DC776" s="40"/>
      <c r="DD776" s="41"/>
      <c r="DE776" s="41"/>
      <c r="DF776" s="41"/>
      <c r="DG776" s="41"/>
      <c r="DH776" s="41"/>
      <c r="DI776" s="41"/>
      <c r="DJ776" s="41"/>
      <c r="DK776" s="40"/>
      <c r="DL776" s="41"/>
      <c r="DM776" s="41"/>
      <c r="DN776" s="41"/>
      <c r="DO776" s="41"/>
      <c r="DP776" s="41"/>
      <c r="DQ776" s="41"/>
      <c r="DR776" s="15"/>
      <c r="DS776" s="151">
        <f t="shared" si="908"/>
        <v>5</v>
      </c>
      <c r="DT776" s="152">
        <f t="shared" si="909"/>
        <v>0</v>
      </c>
      <c r="DU776" s="7">
        <f t="shared" si="910"/>
        <v>0</v>
      </c>
      <c r="DV776" s="7">
        <f t="shared" si="911"/>
        <v>0</v>
      </c>
      <c r="DW776">
        <f t="shared" si="912"/>
        <v>0</v>
      </c>
      <c r="DX776">
        <f t="shared" si="913"/>
        <v>0</v>
      </c>
      <c r="DZ776">
        <f t="shared" si="925"/>
        <v>5</v>
      </c>
      <c r="EA776">
        <f t="shared" si="926"/>
        <v>5</v>
      </c>
      <c r="EB776">
        <f t="shared" si="927"/>
        <v>5</v>
      </c>
      <c r="EC776">
        <f t="shared" si="928"/>
        <v>5</v>
      </c>
      <c r="ED776">
        <f t="shared" si="929"/>
        <v>5</v>
      </c>
      <c r="EE776">
        <f t="shared" si="930"/>
        <v>5</v>
      </c>
      <c r="EG776">
        <f t="shared" si="931"/>
        <v>5</v>
      </c>
      <c r="EH776">
        <f t="shared" si="932"/>
        <v>5</v>
      </c>
      <c r="EI776">
        <f t="shared" si="933"/>
        <v>5</v>
      </c>
      <c r="EJ776">
        <f t="shared" si="934"/>
        <v>5</v>
      </c>
      <c r="EK776">
        <f t="shared" si="935"/>
        <v>5</v>
      </c>
      <c r="EM776">
        <f>IF($EM$9='[1]L&amp;D Numbers'!$E$6,'[1]L&amp;D Numbers'!$E$7)</f>
        <v>350</v>
      </c>
      <c r="EN776">
        <f>IF($EN$9='[1]L&amp;D Numbers'!$F$6,'[1]L&amp;D Numbers'!$F$7)</f>
        <v>2000</v>
      </c>
      <c r="EO776">
        <f>IF($EO$9='[1]L&amp;D Numbers'!$G$6,'[1]L&amp;D Numbers'!$G$7)</f>
        <v>2000</v>
      </c>
      <c r="EP776">
        <f>IF($EP$9='[1]L&amp;D Numbers'!$H$6,'[1]L&amp;D Numbers'!$H$7)</f>
        <v>2000</v>
      </c>
      <c r="EQ776">
        <f>IF($EQ$9='[1]L&amp;D Numbers'!$I$6,'[1]L&amp;D Numbers'!$I$7)</f>
        <v>2000</v>
      </c>
      <c r="ER776">
        <f>IF($ER$9='[1]L&amp;D Numbers'!$J$6,'[1]L&amp;D Numbers'!$J$7)</f>
        <v>0</v>
      </c>
      <c r="ET776" s="45">
        <f>'[1]L&amp;D Master'!$E$10</f>
        <v>1.0678246631903041E-2</v>
      </c>
      <c r="EU776" s="45">
        <f>ET776+'[1]L&amp;D Master'!$F$10</f>
        <v>1.8222427877342538E-2</v>
      </c>
      <c r="EV776" s="45">
        <f>EU776+'[1]L&amp;D Master'!$G$10</f>
        <v>2.3561551193294058E-2</v>
      </c>
      <c r="EW776" s="45">
        <f>EV776+'[1]L&amp;D Master'!$H$10</f>
        <v>2.7330438342024234E-2</v>
      </c>
      <c r="EX776" s="45">
        <f>EW776+'[1]L&amp;D Master'!$I$10</f>
        <v>2.9999999999999995E-2</v>
      </c>
      <c r="EY776" s="45"/>
      <c r="EZ776" s="45">
        <f t="shared" si="936"/>
        <v>1.0678246631903041E-2</v>
      </c>
      <c r="FA776" s="45">
        <f t="shared" si="937"/>
        <v>1.8222427877342538E-2</v>
      </c>
      <c r="FB776" s="45">
        <f t="shared" si="937"/>
        <v>2.3561551193294058E-2</v>
      </c>
      <c r="FC776" s="45">
        <f t="shared" si="937"/>
        <v>2.7330438342024234E-2</v>
      </c>
      <c r="FD776" s="45">
        <f t="shared" si="937"/>
        <v>2.7330438342024234E-2</v>
      </c>
      <c r="FE776" s="45"/>
      <c r="FF776">
        <f t="shared" si="944"/>
        <v>4.9466087668404848</v>
      </c>
      <c r="FG776">
        <f t="shared" si="945"/>
        <v>4.9088878606132873</v>
      </c>
      <c r="FH776">
        <f t="shared" si="946"/>
        <v>4.8821922440335292</v>
      </c>
      <c r="FI776">
        <f t="shared" si="947"/>
        <v>4.8633478082898787</v>
      </c>
      <c r="FJ776">
        <f t="shared" si="948"/>
        <v>4.8633478082898787</v>
      </c>
      <c r="FL776" s="34"/>
      <c r="FM776" s="34"/>
      <c r="FN776" s="34"/>
      <c r="FO776" s="34"/>
      <c r="FP776" s="34"/>
      <c r="FQ776" s="153">
        <f t="shared" si="938"/>
        <v>0.125</v>
      </c>
      <c r="FR776" s="153"/>
      <c r="FS776" s="42"/>
      <c r="FT776" s="42"/>
      <c r="FU776" s="42"/>
      <c r="FV776" s="42"/>
      <c r="FW776" s="42"/>
      <c r="FX776" s="42"/>
      <c r="FY776" s="42"/>
      <c r="FZ776" s="42"/>
      <c r="GA776" s="42"/>
      <c r="GB776" s="42"/>
      <c r="GC776" s="42"/>
      <c r="GD776" s="42"/>
      <c r="GE776" s="42"/>
      <c r="GF776" s="42"/>
      <c r="GG776" s="42"/>
      <c r="GH776" s="42"/>
      <c r="GI776" s="42"/>
      <c r="GJ776" s="42"/>
      <c r="GK776" s="42"/>
      <c r="GL776" s="42"/>
      <c r="GM776" s="154">
        <f>'[1]Automation Master'!$B$10*FQ776*FO776</f>
        <v>0</v>
      </c>
      <c r="GN776" s="155">
        <f>'[1]Automation Master'!$B$11*FO776*FQ776+GM776</f>
        <v>0</v>
      </c>
      <c r="GO776" s="155">
        <f>'[1]Automation Master'!$B$12*FO776*FQ776+GN776</f>
        <v>0</v>
      </c>
      <c r="GP776" s="155">
        <f>'[1]Automation Master'!$B$13*FO776*FQ776+GO776</f>
        <v>0</v>
      </c>
      <c r="GQ776" s="155">
        <f>'[1]Automation Master'!$C$10*FO776*FQ776+GP776</f>
        <v>0</v>
      </c>
      <c r="GR776" s="155">
        <f>'[1]Automation Master'!$C$11*FO776*FQ776+GQ776</f>
        <v>0</v>
      </c>
      <c r="GS776" s="155">
        <f>'[1]Automation Master'!$C$12*FO776*FQ776+GR776</f>
        <v>0</v>
      </c>
      <c r="GT776" s="155">
        <f>'[1]Automation Master'!$C$13*FO776*FQ776+GS776</f>
        <v>0</v>
      </c>
      <c r="GU776" s="155">
        <f>'[1]Automation Master'!$D$10*FO776*FQ776+GT776</f>
        <v>0</v>
      </c>
      <c r="GV776" s="155">
        <f>'[1]Automation Master'!$D$11*FO776*FQ776+GU776</f>
        <v>0</v>
      </c>
      <c r="GW776" s="155">
        <f>'[1]Automation Master'!$D$12*FO776*FQ776+GV776</f>
        <v>0</v>
      </c>
      <c r="GX776" s="155">
        <f>'[1]Automation Master'!$D$13*FO776*FQ776+GW776</f>
        <v>0</v>
      </c>
      <c r="GY776" s="155">
        <f>'[1]Automation Master'!$E$10*FO776*FQ776+GX776</f>
        <v>0</v>
      </c>
      <c r="GZ776" s="155">
        <f>'[1]Automation Master'!$E$11*FO776*FQ776+GY776</f>
        <v>0</v>
      </c>
      <c r="HA776" s="155">
        <f>'[1]Automation Master'!$E$12*FO776*FQ776+GZ776</f>
        <v>0</v>
      </c>
      <c r="HB776" s="155">
        <f>'[1]Automation Master'!$E$13*FO776*FQ776+HA776</f>
        <v>0</v>
      </c>
      <c r="HC776" s="155">
        <f>'[1]Automation Master'!$F$10*FO776*FQ776+HB776</f>
        <v>0</v>
      </c>
      <c r="HD776" s="155">
        <f>'[1]Automation Master'!$F$11*FO776*FQ776+HC776</f>
        <v>0</v>
      </c>
      <c r="HE776" s="155">
        <f>'[1]Automation Master'!$F$12*FO776*FQ776+HD776</f>
        <v>0</v>
      </c>
      <c r="HF776" s="156">
        <f>'[1]Automation Master'!$F$13*FO776*FQ776+HE776</f>
        <v>0</v>
      </c>
      <c r="HG776" s="157"/>
      <c r="HH776" s="157"/>
      <c r="HI776" s="157"/>
      <c r="HJ776" s="157"/>
      <c r="HK776" s="157"/>
      <c r="HL776" s="157"/>
      <c r="HM776" s="157"/>
      <c r="HN776" s="157"/>
      <c r="HO776" s="157"/>
      <c r="HP776" s="157"/>
      <c r="HQ776" s="157"/>
      <c r="HR776" s="157"/>
      <c r="HS776" s="157"/>
      <c r="HT776" s="157"/>
      <c r="HU776" s="157"/>
      <c r="HV776" s="157"/>
      <c r="HW776" s="157"/>
      <c r="HX776" s="157"/>
      <c r="HY776" s="42"/>
      <c r="HZ776" s="42"/>
      <c r="IA776" s="148">
        <f t="shared" si="949"/>
        <v>5</v>
      </c>
      <c r="IB776" s="148">
        <f t="shared" si="950"/>
        <v>5</v>
      </c>
      <c r="IC776" s="148">
        <f t="shared" si="951"/>
        <v>5</v>
      </c>
      <c r="ID776" s="148">
        <f t="shared" si="952"/>
        <v>5</v>
      </c>
      <c r="IE776" s="148">
        <f t="shared" si="953"/>
        <v>5</v>
      </c>
      <c r="IH776">
        <f t="shared" si="954"/>
        <v>4.9466087668404848</v>
      </c>
      <c r="II776">
        <f t="shared" si="955"/>
        <v>4.9088878606132873</v>
      </c>
      <c r="IJ776">
        <f t="shared" si="956"/>
        <v>4.8821922440335292</v>
      </c>
      <c r="IK776">
        <f t="shared" si="957"/>
        <v>4.8633478082898787</v>
      </c>
      <c r="IL776">
        <f t="shared" si="958"/>
        <v>4.8633478082898787</v>
      </c>
      <c r="IN776" s="42">
        <f t="shared" si="959"/>
        <v>1.0678246631903043E-2</v>
      </c>
      <c r="IO776" s="42">
        <f t="shared" si="960"/>
        <v>1.8222427877342538E-2</v>
      </c>
      <c r="IP776" s="42">
        <f t="shared" si="961"/>
        <v>2.3561551193294152E-2</v>
      </c>
      <c r="IQ776" s="42">
        <f t="shared" si="962"/>
        <v>2.7330438342024265E-2</v>
      </c>
      <c r="IR776" s="42">
        <f t="shared" si="963"/>
        <v>2.7330438342024265E-2</v>
      </c>
      <c r="IT776" s="9">
        <f t="shared" si="939"/>
        <v>0</v>
      </c>
      <c r="IU776" s="9">
        <f t="shared" si="940"/>
        <v>0</v>
      </c>
      <c r="IV776" s="9">
        <f t="shared" si="941"/>
        <v>0</v>
      </c>
      <c r="IW776" s="9">
        <f t="shared" si="942"/>
        <v>0</v>
      </c>
      <c r="IX776" s="9">
        <f t="shared" si="943"/>
        <v>0</v>
      </c>
    </row>
    <row r="777" spans="1:258" ht="15.75" hidden="1" thickBot="1" x14ac:dyDescent="0.3">
      <c r="A777">
        <v>29</v>
      </c>
      <c r="B777" t="s">
        <v>611</v>
      </c>
      <c r="C777" t="s">
        <v>305</v>
      </c>
      <c r="D777" t="s">
        <v>288</v>
      </c>
      <c r="E777" t="s">
        <v>612</v>
      </c>
      <c r="F777" t="s">
        <v>290</v>
      </c>
      <c r="G777" t="s">
        <v>256</v>
      </c>
      <c r="H777">
        <v>19</v>
      </c>
      <c r="I777">
        <v>10</v>
      </c>
      <c r="K777">
        <v>1</v>
      </c>
      <c r="L777">
        <v>18</v>
      </c>
      <c r="M777">
        <v>10</v>
      </c>
      <c r="R777">
        <v>2</v>
      </c>
      <c r="S777">
        <v>16</v>
      </c>
      <c r="T777">
        <v>1</v>
      </c>
      <c r="X777">
        <v>10</v>
      </c>
      <c r="Y777">
        <v>19</v>
      </c>
      <c r="AA777">
        <v>10</v>
      </c>
      <c r="AB777">
        <v>18</v>
      </c>
      <c r="AF777">
        <v>1</v>
      </c>
      <c r="AL777">
        <v>10</v>
      </c>
      <c r="AT777">
        <v>29</v>
      </c>
      <c r="AU777">
        <v>29</v>
      </c>
      <c r="AV777">
        <v>0</v>
      </c>
      <c r="AW777">
        <v>0</v>
      </c>
      <c r="AX777">
        <v>0</v>
      </c>
      <c r="BB777">
        <f t="shared" si="914"/>
        <v>29</v>
      </c>
      <c r="BD777">
        <f t="shared" si="915"/>
        <v>29</v>
      </c>
      <c r="BE777">
        <f t="shared" si="916"/>
        <v>29</v>
      </c>
      <c r="BF777">
        <f t="shared" si="917"/>
        <v>29</v>
      </c>
      <c r="BH777">
        <f t="shared" si="918"/>
        <v>0</v>
      </c>
      <c r="BK777" s="45">
        <f>IF(G777="MEA",'[1]Net Hire Rate'!$E$7,IF(G777="AMR",'[1]Net Hire Rate'!$F$7,IF(G777="EUR",'[1]Net Hire Rate'!$G$7,IF(G777="APAC",'[1]Net Hire Rate'!$H$7,0))))</f>
        <v>1.6761041902604757E-3</v>
      </c>
      <c r="BL777" s="45">
        <f>IF(G777="MEA",'[1]Net Hire Rate'!$E$8,IF(G777="AMR",'[1]Net Hire Rate'!$F$8,IF(G777="EUR",'[1]Net Hire Rate'!$G$8,IF(G777="APAC",'[1]Net Hire Rate'!$H$8,0))))</f>
        <v>1.6761041902604757E-3</v>
      </c>
      <c r="BM777" s="45">
        <f>IF(G777="MEA",'[1]Net Hire Rate'!$E$9,IF(G777="AMR",'[1]Net Hire Rate'!$F$9,IF(G777="EUR",'[1]Net Hire Rate'!$G$9,IF(G777="APAC",'[1]Net Hire Rate'!$H$9,0))))</f>
        <v>1.6761041902604757E-3</v>
      </c>
      <c r="BN777" s="45">
        <f>IF(G777="MEA",'[1]Net Hire Rate'!$E$10,IF(G777="AMR",'[1]Net Hire Rate'!$F$10,IF(G777="EUR",'[1]Net Hire Rate'!$G$10,IF(G777="APAC",'[1]Net Hire Rate'!$H$10,0))))</f>
        <v>1.6761041902604757E-3</v>
      </c>
      <c r="BO777" s="45">
        <f>IF(G777="MEA",'[1]Net Hire Rate'!$E$11,IF(G777="AMR",'[1]Net Hire Rate'!$F$11,IF(G777="EUR",'[1]Net Hire Rate'!$G$11,IF(G777="APAC",'[1]Net Hire Rate'!$H$11,0))))</f>
        <v>1.6761041902604757E-3</v>
      </c>
      <c r="BP777" s="45">
        <f>IF(G777="MEA",'[1]Net Hire Rate'!$E$12,IF(G777="AMR",'[1]Net Hire Rate'!$F$12,IF(G777="EUR",'[1]Net Hire Rate'!$G$12,IF(G777="APAC",'[1]Net Hire Rate'!$H$12,0))))</f>
        <v>1.6761041902604757E-3</v>
      </c>
      <c r="BQ777" s="147">
        <f t="shared" si="919"/>
        <v>29</v>
      </c>
      <c r="BR777" s="147">
        <f t="shared" si="902"/>
        <v>29</v>
      </c>
      <c r="BS777" s="147">
        <f t="shared" si="920"/>
        <v>29.048607021517551</v>
      </c>
      <c r="BT777" s="148">
        <f t="shared" si="903"/>
        <v>29.048607021517551</v>
      </c>
      <c r="BU777" s="149">
        <f t="shared" si="921"/>
        <v>29.097295513467547</v>
      </c>
      <c r="BV777" s="148">
        <f t="shared" si="904"/>
        <v>29.097295513467547</v>
      </c>
      <c r="BW777" s="148">
        <f t="shared" si="922"/>
        <v>29.146065612402914</v>
      </c>
      <c r="BX777" s="148">
        <f t="shared" si="905"/>
        <v>29.146065612402914</v>
      </c>
      <c r="BY777" s="148">
        <f t="shared" si="923"/>
        <v>29.194917455105468</v>
      </c>
      <c r="BZ777" s="148">
        <f t="shared" si="906"/>
        <v>29.194917455105468</v>
      </c>
      <c r="CA777" s="148">
        <f t="shared" si="924"/>
        <v>29.243851178586279</v>
      </c>
      <c r="CB777" s="148">
        <f t="shared" si="907"/>
        <v>29.243851178586279</v>
      </c>
      <c r="CC777" s="148"/>
      <c r="CD777" s="38"/>
      <c r="CE777" s="38"/>
      <c r="CF777" s="38"/>
      <c r="CG777" s="38"/>
      <c r="CH777" s="38"/>
      <c r="CI777" s="38"/>
      <c r="CJ777" s="38"/>
      <c r="CK777" s="41"/>
      <c r="CL777" s="41"/>
      <c r="CM777" s="40"/>
      <c r="CN777" s="41"/>
      <c r="CO777" s="41"/>
      <c r="CP777" s="41"/>
      <c r="CQ777" s="41"/>
      <c r="CR777" s="41"/>
      <c r="CS777" s="41"/>
      <c r="CT777" s="41"/>
      <c r="CU777" s="40"/>
      <c r="CV777" s="41"/>
      <c r="CW777" s="41"/>
      <c r="CX777" s="41"/>
      <c r="CY777" s="41"/>
      <c r="CZ777" s="41"/>
      <c r="DA777" s="41"/>
      <c r="DB777" s="41"/>
      <c r="DC777" s="40"/>
      <c r="DD777" s="41"/>
      <c r="DE777" s="41"/>
      <c r="DF777" s="41"/>
      <c r="DG777" s="41"/>
      <c r="DH777" s="41"/>
      <c r="DI777" s="41"/>
      <c r="DJ777" s="41"/>
      <c r="DK777" s="40"/>
      <c r="DL777" s="41"/>
      <c r="DM777" s="41"/>
      <c r="DN777" s="41"/>
      <c r="DO777" s="41"/>
      <c r="DP777" s="41"/>
      <c r="DQ777" s="41"/>
      <c r="DR777" s="15"/>
      <c r="DS777" s="151">
        <f t="shared" si="908"/>
        <v>29</v>
      </c>
      <c r="DT777" s="152">
        <f t="shared" si="909"/>
        <v>0</v>
      </c>
      <c r="DU777" s="7">
        <f t="shared" si="910"/>
        <v>0</v>
      </c>
      <c r="DV777" s="7">
        <f t="shared" si="911"/>
        <v>0</v>
      </c>
      <c r="DW777">
        <f t="shared" si="912"/>
        <v>0</v>
      </c>
      <c r="DX777">
        <f t="shared" si="913"/>
        <v>0</v>
      </c>
      <c r="DZ777">
        <f t="shared" si="925"/>
        <v>29</v>
      </c>
      <c r="EA777">
        <f t="shared" si="926"/>
        <v>29</v>
      </c>
      <c r="EB777">
        <f t="shared" si="927"/>
        <v>29</v>
      </c>
      <c r="EC777">
        <f t="shared" si="928"/>
        <v>29</v>
      </c>
      <c r="ED777">
        <f t="shared" si="929"/>
        <v>29</v>
      </c>
      <c r="EE777">
        <f t="shared" si="930"/>
        <v>29</v>
      </c>
      <c r="EG777">
        <f t="shared" si="931"/>
        <v>29</v>
      </c>
      <c r="EH777">
        <f t="shared" si="932"/>
        <v>29</v>
      </c>
      <c r="EI777">
        <f t="shared" si="933"/>
        <v>29</v>
      </c>
      <c r="EJ777">
        <f t="shared" si="934"/>
        <v>29</v>
      </c>
      <c r="EK777">
        <f t="shared" si="935"/>
        <v>29</v>
      </c>
      <c r="EM777">
        <f>IF($EM$9='[1]L&amp;D Numbers'!$E$6,'[1]L&amp;D Numbers'!$E$7)</f>
        <v>350</v>
      </c>
      <c r="EN777">
        <f>IF($EN$9='[1]L&amp;D Numbers'!$F$6,'[1]L&amp;D Numbers'!$F$7)</f>
        <v>2000</v>
      </c>
      <c r="EO777">
        <f>IF($EO$9='[1]L&amp;D Numbers'!$G$6,'[1]L&amp;D Numbers'!$G$7)</f>
        <v>2000</v>
      </c>
      <c r="EP777">
        <f>IF($EP$9='[1]L&amp;D Numbers'!$H$6,'[1]L&amp;D Numbers'!$H$7)</f>
        <v>2000</v>
      </c>
      <c r="EQ777">
        <f>IF($EQ$9='[1]L&amp;D Numbers'!$I$6,'[1]L&amp;D Numbers'!$I$7)</f>
        <v>2000</v>
      </c>
      <c r="ER777">
        <f>IF($ER$9='[1]L&amp;D Numbers'!$J$6,'[1]L&amp;D Numbers'!$J$7)</f>
        <v>0</v>
      </c>
      <c r="ET777" s="45">
        <f>'[1]L&amp;D Master'!$E$10</f>
        <v>1.0678246631903041E-2</v>
      </c>
      <c r="EU777" s="45">
        <f>ET777+'[1]L&amp;D Master'!$F$10</f>
        <v>1.8222427877342538E-2</v>
      </c>
      <c r="EV777" s="45">
        <f>EU777+'[1]L&amp;D Master'!$G$10</f>
        <v>2.3561551193294058E-2</v>
      </c>
      <c r="EW777" s="45">
        <f>EV777+'[1]L&amp;D Master'!$H$10</f>
        <v>2.7330438342024234E-2</v>
      </c>
      <c r="EX777" s="45">
        <f>EW777+'[1]L&amp;D Master'!$I$10</f>
        <v>2.9999999999999995E-2</v>
      </c>
      <c r="EY777" s="45"/>
      <c r="EZ777" s="45">
        <f t="shared" si="936"/>
        <v>1.0678246631903041E-2</v>
      </c>
      <c r="FA777" s="45">
        <f t="shared" si="937"/>
        <v>1.8222427877342538E-2</v>
      </c>
      <c r="FB777" s="45">
        <f t="shared" si="937"/>
        <v>2.3561551193294058E-2</v>
      </c>
      <c r="FC777" s="45">
        <f t="shared" si="937"/>
        <v>2.7330438342024234E-2</v>
      </c>
      <c r="FD777" s="45">
        <f t="shared" si="937"/>
        <v>2.7330438342024234E-2</v>
      </c>
      <c r="FE777" s="45"/>
      <c r="FF777">
        <f t="shared" si="944"/>
        <v>28.690330847674812</v>
      </c>
      <c r="FG777">
        <f t="shared" si="945"/>
        <v>28.471549591557068</v>
      </c>
      <c r="FH777">
        <f t="shared" si="946"/>
        <v>28.316715015394472</v>
      </c>
      <c r="FI777">
        <f t="shared" si="947"/>
        <v>28.207417288081299</v>
      </c>
      <c r="FJ777">
        <f t="shared" si="948"/>
        <v>28.207417288081299</v>
      </c>
      <c r="FL777" s="34"/>
      <c r="FM777" s="34"/>
      <c r="FN777" s="34"/>
      <c r="FO777" s="34"/>
      <c r="FP777" s="34"/>
      <c r="FQ777" s="153">
        <f t="shared" si="938"/>
        <v>0.125</v>
      </c>
      <c r="FR777" s="153"/>
      <c r="FS777" s="42"/>
      <c r="FT777" s="42"/>
      <c r="FU777" s="42"/>
      <c r="FV777" s="42"/>
      <c r="FW777" s="42"/>
      <c r="FX777" s="42"/>
      <c r="FY777" s="42"/>
      <c r="FZ777" s="42"/>
      <c r="GA777" s="42"/>
      <c r="GB777" s="42"/>
      <c r="GC777" s="42"/>
      <c r="GD777" s="42"/>
      <c r="GE777" s="42"/>
      <c r="GF777" s="42"/>
      <c r="GG777" s="42"/>
      <c r="GH777" s="42"/>
      <c r="GI777" s="42"/>
      <c r="GJ777" s="42"/>
      <c r="GK777" s="42"/>
      <c r="GL777" s="42"/>
      <c r="GM777" s="154">
        <f>'[1]Automation Master'!$B$10*FQ777*FO777</f>
        <v>0</v>
      </c>
      <c r="GN777" s="155">
        <f>'[1]Automation Master'!$B$11*FO777*FQ777+GM777</f>
        <v>0</v>
      </c>
      <c r="GO777" s="155">
        <f>'[1]Automation Master'!$B$12*FO777*FQ777+GN777</f>
        <v>0</v>
      </c>
      <c r="GP777" s="155">
        <f>'[1]Automation Master'!$B$13*FO777*FQ777+GO777</f>
        <v>0</v>
      </c>
      <c r="GQ777" s="155">
        <f>'[1]Automation Master'!$C$10*FO777*FQ777+GP777</f>
        <v>0</v>
      </c>
      <c r="GR777" s="155">
        <f>'[1]Automation Master'!$C$11*FO777*FQ777+GQ777</f>
        <v>0</v>
      </c>
      <c r="GS777" s="155">
        <f>'[1]Automation Master'!$C$12*FO777*FQ777+GR777</f>
        <v>0</v>
      </c>
      <c r="GT777" s="155">
        <f>'[1]Automation Master'!$C$13*FO777*FQ777+GS777</f>
        <v>0</v>
      </c>
      <c r="GU777" s="155">
        <f>'[1]Automation Master'!$D$10*FO777*FQ777+GT777</f>
        <v>0</v>
      </c>
      <c r="GV777" s="155">
        <f>'[1]Automation Master'!$D$11*FO777*FQ777+GU777</f>
        <v>0</v>
      </c>
      <c r="GW777" s="155">
        <f>'[1]Automation Master'!$D$12*FO777*FQ777+GV777</f>
        <v>0</v>
      </c>
      <c r="GX777" s="155">
        <f>'[1]Automation Master'!$D$13*FO777*FQ777+GW777</f>
        <v>0</v>
      </c>
      <c r="GY777" s="155">
        <f>'[1]Automation Master'!$E$10*FO777*FQ777+GX777</f>
        <v>0</v>
      </c>
      <c r="GZ777" s="155">
        <f>'[1]Automation Master'!$E$11*FO777*FQ777+GY777</f>
        <v>0</v>
      </c>
      <c r="HA777" s="155">
        <f>'[1]Automation Master'!$E$12*FO777*FQ777+GZ777</f>
        <v>0</v>
      </c>
      <c r="HB777" s="155">
        <f>'[1]Automation Master'!$E$13*FO777*FQ777+HA777</f>
        <v>0</v>
      </c>
      <c r="HC777" s="155">
        <f>'[1]Automation Master'!$F$10*FO777*FQ777+HB777</f>
        <v>0</v>
      </c>
      <c r="HD777" s="155">
        <f>'[1]Automation Master'!$F$11*FO777*FQ777+HC777</f>
        <v>0</v>
      </c>
      <c r="HE777" s="155">
        <f>'[1]Automation Master'!$F$12*FO777*FQ777+HD777</f>
        <v>0</v>
      </c>
      <c r="HF777" s="156">
        <f>'[1]Automation Master'!$F$13*FO777*FQ777+HE777</f>
        <v>0</v>
      </c>
      <c r="HG777" s="157"/>
      <c r="HH777" s="157"/>
      <c r="HI777" s="157"/>
      <c r="HJ777" s="157"/>
      <c r="HK777" s="157"/>
      <c r="HL777" s="157"/>
      <c r="HM777" s="157"/>
      <c r="HN777" s="157"/>
      <c r="HO777" s="157"/>
      <c r="HP777" s="157"/>
      <c r="HQ777" s="157"/>
      <c r="HR777" s="157"/>
      <c r="HS777" s="157"/>
      <c r="HT777" s="157"/>
      <c r="HU777" s="157"/>
      <c r="HV777" s="157"/>
      <c r="HW777" s="157"/>
      <c r="HX777" s="157"/>
      <c r="HY777" s="42"/>
      <c r="HZ777" s="42"/>
      <c r="IA777" s="148">
        <f t="shared" si="949"/>
        <v>29</v>
      </c>
      <c r="IB777" s="148">
        <f t="shared" si="950"/>
        <v>29</v>
      </c>
      <c r="IC777" s="148">
        <f t="shared" si="951"/>
        <v>29</v>
      </c>
      <c r="ID777" s="148">
        <f t="shared" si="952"/>
        <v>29</v>
      </c>
      <c r="IE777" s="148">
        <f t="shared" si="953"/>
        <v>29</v>
      </c>
      <c r="IH777">
        <f t="shared" si="954"/>
        <v>28.690330847674812</v>
      </c>
      <c r="II777">
        <f t="shared" si="955"/>
        <v>28.471549591557068</v>
      </c>
      <c r="IJ777">
        <f t="shared" si="956"/>
        <v>28.316715015394472</v>
      </c>
      <c r="IK777">
        <f t="shared" si="957"/>
        <v>28.207417288081299</v>
      </c>
      <c r="IL777">
        <f t="shared" si="958"/>
        <v>28.207417288081299</v>
      </c>
      <c r="IN777" s="42">
        <f t="shared" si="959"/>
        <v>1.067824663190305E-2</v>
      </c>
      <c r="IO777" s="42">
        <f t="shared" si="960"/>
        <v>1.822242787734249E-2</v>
      </c>
      <c r="IP777" s="42">
        <f t="shared" si="961"/>
        <v>2.3561551193294075E-2</v>
      </c>
      <c r="IQ777" s="42">
        <f t="shared" si="962"/>
        <v>2.7330438342024178E-2</v>
      </c>
      <c r="IR777" s="42">
        <f t="shared" si="963"/>
        <v>2.7330438342024178E-2</v>
      </c>
      <c r="IT777" s="9">
        <f t="shared" si="939"/>
        <v>0</v>
      </c>
      <c r="IU777" s="9">
        <f t="shared" si="940"/>
        <v>0</v>
      </c>
      <c r="IV777" s="9">
        <f t="shared" si="941"/>
        <v>0</v>
      </c>
      <c r="IW777" s="9">
        <f t="shared" si="942"/>
        <v>0</v>
      </c>
      <c r="IX777" s="9">
        <f t="shared" si="943"/>
        <v>0</v>
      </c>
    </row>
    <row r="778" spans="1:258" ht="15.75" hidden="1" thickBot="1" x14ac:dyDescent="0.3">
      <c r="A778">
        <v>28</v>
      </c>
      <c r="B778" t="s">
        <v>611</v>
      </c>
      <c r="C778" t="s">
        <v>309</v>
      </c>
      <c r="D778" t="s">
        <v>288</v>
      </c>
      <c r="E778" t="s">
        <v>612</v>
      </c>
      <c r="F778" t="s">
        <v>290</v>
      </c>
      <c r="G778" t="s">
        <v>256</v>
      </c>
      <c r="H778">
        <v>25</v>
      </c>
      <c r="I778">
        <v>3</v>
      </c>
      <c r="K778">
        <v>1</v>
      </c>
      <c r="L778">
        <v>24</v>
      </c>
      <c r="M778">
        <v>3</v>
      </c>
      <c r="S778">
        <v>4</v>
      </c>
      <c r="T778">
        <v>18</v>
      </c>
      <c r="U778">
        <v>3</v>
      </c>
      <c r="X778">
        <v>3</v>
      </c>
      <c r="Y778">
        <v>25</v>
      </c>
      <c r="AA778">
        <v>3</v>
      </c>
      <c r="AB778">
        <v>22</v>
      </c>
      <c r="AE778">
        <v>1</v>
      </c>
      <c r="AG778">
        <v>2</v>
      </c>
      <c r="AL778">
        <v>3</v>
      </c>
      <c r="AT778">
        <v>28</v>
      </c>
      <c r="AU778">
        <v>0</v>
      </c>
      <c r="AV778">
        <v>0</v>
      </c>
      <c r="AW778">
        <v>28</v>
      </c>
      <c r="AX778">
        <v>0</v>
      </c>
      <c r="BB778">
        <f t="shared" si="914"/>
        <v>28</v>
      </c>
      <c r="BD778">
        <f t="shared" si="915"/>
        <v>28</v>
      </c>
      <c r="BE778">
        <f t="shared" si="916"/>
        <v>28</v>
      </c>
      <c r="BF778">
        <f t="shared" si="917"/>
        <v>28</v>
      </c>
      <c r="BH778">
        <f t="shared" si="918"/>
        <v>0</v>
      </c>
      <c r="BK778" s="45">
        <f>IF(G778="MEA",'[1]Net Hire Rate'!$E$7,IF(G778="AMR",'[1]Net Hire Rate'!$F$7,IF(G778="EUR",'[1]Net Hire Rate'!$G$7,IF(G778="APAC",'[1]Net Hire Rate'!$H$7,0))))</f>
        <v>1.6761041902604757E-3</v>
      </c>
      <c r="BL778" s="45">
        <f>IF(G778="MEA",'[1]Net Hire Rate'!$E$8,IF(G778="AMR",'[1]Net Hire Rate'!$F$8,IF(G778="EUR",'[1]Net Hire Rate'!$G$8,IF(G778="APAC",'[1]Net Hire Rate'!$H$8,0))))</f>
        <v>1.6761041902604757E-3</v>
      </c>
      <c r="BM778" s="45">
        <f>IF(G778="MEA",'[1]Net Hire Rate'!$E$9,IF(G778="AMR",'[1]Net Hire Rate'!$F$9,IF(G778="EUR",'[1]Net Hire Rate'!$G$9,IF(G778="APAC",'[1]Net Hire Rate'!$H$9,0))))</f>
        <v>1.6761041902604757E-3</v>
      </c>
      <c r="BN778" s="45">
        <f>IF(G778="MEA",'[1]Net Hire Rate'!$E$10,IF(G778="AMR",'[1]Net Hire Rate'!$F$10,IF(G778="EUR",'[1]Net Hire Rate'!$G$10,IF(G778="APAC",'[1]Net Hire Rate'!$H$10,0))))</f>
        <v>1.6761041902604757E-3</v>
      </c>
      <c r="BO778" s="45">
        <f>IF(G778="MEA",'[1]Net Hire Rate'!$E$11,IF(G778="AMR",'[1]Net Hire Rate'!$F$11,IF(G778="EUR",'[1]Net Hire Rate'!$G$11,IF(G778="APAC",'[1]Net Hire Rate'!$H$11,0))))</f>
        <v>1.6761041902604757E-3</v>
      </c>
      <c r="BP778" s="45">
        <f>IF(G778="MEA",'[1]Net Hire Rate'!$E$12,IF(G778="AMR",'[1]Net Hire Rate'!$F$12,IF(G778="EUR",'[1]Net Hire Rate'!$G$12,IF(G778="APAC",'[1]Net Hire Rate'!$H$12,0))))</f>
        <v>1.6761041902604757E-3</v>
      </c>
      <c r="BQ778" s="147">
        <f t="shared" si="919"/>
        <v>28</v>
      </c>
      <c r="BR778" s="147">
        <f t="shared" ref="BR778:BR841" si="964">BQ778-AN778</f>
        <v>28</v>
      </c>
      <c r="BS778" s="147">
        <f t="shared" si="920"/>
        <v>28.046930917327291</v>
      </c>
      <c r="BT778" s="148">
        <f t="shared" ref="BT778:BT841" si="965">BS778-AO778</f>
        <v>28.046930917327291</v>
      </c>
      <c r="BU778" s="149">
        <f t="shared" si="921"/>
        <v>28.093940495761768</v>
      </c>
      <c r="BV778" s="148">
        <f t="shared" ref="BV778:BV841" si="966">BU778-AP778</f>
        <v>28.093940495761768</v>
      </c>
      <c r="BW778" s="148">
        <f t="shared" si="922"/>
        <v>28.141028867147639</v>
      </c>
      <c r="BX778" s="148">
        <f t="shared" ref="BX778:BX841" si="967">BW778-AQ778</f>
        <v>28.141028867147639</v>
      </c>
      <c r="BY778" s="148">
        <f t="shared" si="923"/>
        <v>28.188196163550106</v>
      </c>
      <c r="BZ778" s="148">
        <f t="shared" ref="BZ778:BZ841" si="968">BY778-AR778</f>
        <v>28.188196163550106</v>
      </c>
      <c r="CA778" s="148">
        <f t="shared" si="924"/>
        <v>28.235442517255716</v>
      </c>
      <c r="CB778" s="148">
        <f t="shared" ref="CB778:CB841" si="969">CA778-AS778</f>
        <v>28.235442517255716</v>
      </c>
      <c r="CC778" s="148"/>
      <c r="CD778" s="38"/>
      <c r="CE778" s="38"/>
      <c r="CF778" s="38"/>
      <c r="CG778" s="38"/>
      <c r="CH778" s="38"/>
      <c r="CI778" s="38"/>
      <c r="CJ778" s="38"/>
      <c r="CK778" s="41"/>
      <c r="CL778" s="41"/>
      <c r="CM778" s="40"/>
      <c r="CN778" s="41"/>
      <c r="CO778" s="41"/>
      <c r="CP778" s="41"/>
      <c r="CQ778" s="41"/>
      <c r="CR778" s="41"/>
      <c r="CS778" s="41"/>
      <c r="CT778" s="41"/>
      <c r="CU778" s="40"/>
      <c r="CV778" s="41"/>
      <c r="CW778" s="41"/>
      <c r="CX778" s="41"/>
      <c r="CY778" s="41"/>
      <c r="CZ778" s="41"/>
      <c r="DA778" s="41"/>
      <c r="DB778" s="41"/>
      <c r="DC778" s="40"/>
      <c r="DD778" s="41"/>
      <c r="DE778" s="41"/>
      <c r="DF778" s="41"/>
      <c r="DG778" s="41"/>
      <c r="DH778" s="41"/>
      <c r="DI778" s="41"/>
      <c r="DJ778" s="41"/>
      <c r="DK778" s="40"/>
      <c r="DL778" s="41"/>
      <c r="DM778" s="41"/>
      <c r="DN778" s="41"/>
      <c r="DO778" s="41"/>
      <c r="DP778" s="41"/>
      <c r="DQ778" s="41"/>
      <c r="DR778" s="15"/>
      <c r="DS778" s="151">
        <f t="shared" ref="DS778:DS841" si="970">BF778</f>
        <v>28</v>
      </c>
      <c r="DT778" s="152">
        <f t="shared" ref="DT778:DT841" si="971">IFERROR(IFERROR(DS778*CE778*(CG778)/CF778,0)+IFERROR(DS778*CM778*(CO778)/CN778,0)+IFERROR(DS778*CU778*(CW778)/CV778,0)+IFERROR(DS778*DC778*(DE778)/DD778,0)+IFERROR(DS778*DK778*(DM778)/DL778,0),0)</f>
        <v>0</v>
      </c>
      <c r="DU778" s="7">
        <f t="shared" ref="DU778:DU841" si="972">IFERROR(IFERROR(DS778*CE778*(CH778)/CF778,0)+IFERROR(DS778*CM778*(CP778)/CN778,0)+IFERROR(DS778*CU778*(CX778)/CV778,0)+IFERROR(DS778*DC778*(DF778)/DD778,0)+IFERROR(DS778*DK778*(DN778)/DL778,0),0)</f>
        <v>0</v>
      </c>
      <c r="DV778" s="7">
        <f t="shared" ref="DV778:DV841" si="973">IFERROR(IFERROR(DS778*CE778*(CI778)/CF778,0)+IFERROR(DS778*CM778*(CQ778)/CN778,0)+IFERROR(DS778*CU778*(CY778)/CV778,0)+IFERROR(DS778*DC778*(DG778)/DD778,0)+IFERROR(DS778*DK778*(DO778)/DL778,0),0)</f>
        <v>0</v>
      </c>
      <c r="DW778">
        <f t="shared" ref="DW778:DW841" si="974">IFERROR(IFERROR(DS778*CE778*(CJ778)/CF778,0)+IFERROR(DS778*CM778*(CR778)/CN778,0)+IFERROR(DS778*CU778*(CZ778)/CV778,0)+IFERROR(DS778*DC778*(DH778)/DD778,0)+IFERROR(DS778*DK778*(DP778)/DL778,0),0)</f>
        <v>0</v>
      </c>
      <c r="DX778">
        <f t="shared" ref="DX778:DX841" si="975">IFERROR(IFERROR(DS778*CE778*(CK778)/CF778,0)+IFERROR(DS778*CM778*(CS778)/CN778,0)+IFERROR(DS778*CU778*(DA778)/CV778,0)+IFERROR(DS778*DC778*(DI778)/DD778,0)+IFERROR(DS778*DK778*(DQ778)/DL778,0),0)</f>
        <v>0</v>
      </c>
      <c r="DZ778">
        <f t="shared" si="925"/>
        <v>28</v>
      </c>
      <c r="EA778">
        <f t="shared" si="926"/>
        <v>28</v>
      </c>
      <c r="EB778">
        <f t="shared" si="927"/>
        <v>28</v>
      </c>
      <c r="EC778">
        <f t="shared" si="928"/>
        <v>28</v>
      </c>
      <c r="ED778">
        <f t="shared" si="929"/>
        <v>28</v>
      </c>
      <c r="EE778">
        <f t="shared" si="930"/>
        <v>28</v>
      </c>
      <c r="EG778">
        <f t="shared" si="931"/>
        <v>28</v>
      </c>
      <c r="EH778">
        <f t="shared" si="932"/>
        <v>28</v>
      </c>
      <c r="EI778">
        <f t="shared" si="933"/>
        <v>28</v>
      </c>
      <c r="EJ778">
        <f t="shared" si="934"/>
        <v>28</v>
      </c>
      <c r="EK778">
        <f t="shared" si="935"/>
        <v>28</v>
      </c>
      <c r="EM778">
        <f>IF($EM$9='[1]L&amp;D Numbers'!$E$6,'[1]L&amp;D Numbers'!$E$7)</f>
        <v>350</v>
      </c>
      <c r="EN778">
        <f>IF($EN$9='[1]L&amp;D Numbers'!$F$6,'[1]L&amp;D Numbers'!$F$7)</f>
        <v>2000</v>
      </c>
      <c r="EO778">
        <f>IF($EO$9='[1]L&amp;D Numbers'!$G$6,'[1]L&amp;D Numbers'!$G$7)</f>
        <v>2000</v>
      </c>
      <c r="EP778">
        <f>IF($EP$9='[1]L&amp;D Numbers'!$H$6,'[1]L&amp;D Numbers'!$H$7)</f>
        <v>2000</v>
      </c>
      <c r="EQ778">
        <f>IF($EQ$9='[1]L&amp;D Numbers'!$I$6,'[1]L&amp;D Numbers'!$I$7)</f>
        <v>2000</v>
      </c>
      <c r="ER778">
        <f>IF($ER$9='[1]L&amp;D Numbers'!$J$6,'[1]L&amp;D Numbers'!$J$7)</f>
        <v>0</v>
      </c>
      <c r="ET778" s="45">
        <f>'[1]L&amp;D Master'!$E$10</f>
        <v>1.0678246631903041E-2</v>
      </c>
      <c r="EU778" s="45">
        <f>ET778+'[1]L&amp;D Master'!$F$10</f>
        <v>1.8222427877342538E-2</v>
      </c>
      <c r="EV778" s="45">
        <f>EU778+'[1]L&amp;D Master'!$G$10</f>
        <v>2.3561551193294058E-2</v>
      </c>
      <c r="EW778" s="45">
        <f>EV778+'[1]L&amp;D Master'!$H$10</f>
        <v>2.7330438342024234E-2</v>
      </c>
      <c r="EX778" s="45">
        <f>EW778+'[1]L&amp;D Master'!$I$10</f>
        <v>2.9999999999999995E-2</v>
      </c>
      <c r="EY778" s="45"/>
      <c r="EZ778" s="45">
        <f t="shared" si="936"/>
        <v>1.0678246631903041E-2</v>
      </c>
      <c r="FA778" s="45">
        <f t="shared" si="937"/>
        <v>1.8222427877342538E-2</v>
      </c>
      <c r="FB778" s="45">
        <f t="shared" si="937"/>
        <v>2.3561551193294058E-2</v>
      </c>
      <c r="FC778" s="45">
        <f t="shared" si="937"/>
        <v>2.7330438342024234E-2</v>
      </c>
      <c r="FD778" s="45">
        <f t="shared" ref="FD778:FD841" si="976">FC778+((EX778-EW778)/2000)*ER778</f>
        <v>2.7330438342024234E-2</v>
      </c>
      <c r="FE778" s="45"/>
      <c r="FF778">
        <f t="shared" si="944"/>
        <v>27.701009094306713</v>
      </c>
      <c r="FG778">
        <f t="shared" si="945"/>
        <v>27.489772019434408</v>
      </c>
      <c r="FH778">
        <f t="shared" si="946"/>
        <v>27.340276566587768</v>
      </c>
      <c r="FI778">
        <f t="shared" si="947"/>
        <v>27.234747726423322</v>
      </c>
      <c r="FJ778">
        <f t="shared" si="948"/>
        <v>27.234747726423322</v>
      </c>
      <c r="FL778" s="34"/>
      <c r="FM778" s="34"/>
      <c r="FN778" s="34"/>
      <c r="FO778" s="34"/>
      <c r="FP778" s="34"/>
      <c r="FQ778" s="153">
        <f t="shared" si="938"/>
        <v>0.125</v>
      </c>
      <c r="FR778" s="153"/>
      <c r="FS778" s="42"/>
      <c r="FT778" s="42"/>
      <c r="FU778" s="42"/>
      <c r="FV778" s="42"/>
      <c r="FW778" s="42"/>
      <c r="FX778" s="42"/>
      <c r="FY778" s="42"/>
      <c r="FZ778" s="42"/>
      <c r="GA778" s="42"/>
      <c r="GB778" s="42"/>
      <c r="GC778" s="42"/>
      <c r="GD778" s="42"/>
      <c r="GE778" s="42"/>
      <c r="GF778" s="42"/>
      <c r="GG778" s="42"/>
      <c r="GH778" s="42"/>
      <c r="GI778" s="42"/>
      <c r="GJ778" s="42"/>
      <c r="GK778" s="42"/>
      <c r="GL778" s="42"/>
      <c r="GM778" s="154">
        <f>'[1]Automation Master'!$B$10*FQ778*FO778</f>
        <v>0</v>
      </c>
      <c r="GN778" s="155">
        <f>'[1]Automation Master'!$B$11*FO778*FQ778+GM778</f>
        <v>0</v>
      </c>
      <c r="GO778" s="155">
        <f>'[1]Automation Master'!$B$12*FO778*FQ778+GN778</f>
        <v>0</v>
      </c>
      <c r="GP778" s="155">
        <f>'[1]Automation Master'!$B$13*FO778*FQ778+GO778</f>
        <v>0</v>
      </c>
      <c r="GQ778" s="155">
        <f>'[1]Automation Master'!$C$10*FO778*FQ778+GP778</f>
        <v>0</v>
      </c>
      <c r="GR778" s="155">
        <f>'[1]Automation Master'!$C$11*FO778*FQ778+GQ778</f>
        <v>0</v>
      </c>
      <c r="GS778" s="155">
        <f>'[1]Automation Master'!$C$12*FO778*FQ778+GR778</f>
        <v>0</v>
      </c>
      <c r="GT778" s="155">
        <f>'[1]Automation Master'!$C$13*FO778*FQ778+GS778</f>
        <v>0</v>
      </c>
      <c r="GU778" s="155">
        <f>'[1]Automation Master'!$D$10*FO778*FQ778+GT778</f>
        <v>0</v>
      </c>
      <c r="GV778" s="155">
        <f>'[1]Automation Master'!$D$11*FO778*FQ778+GU778</f>
        <v>0</v>
      </c>
      <c r="GW778" s="155">
        <f>'[1]Automation Master'!$D$12*FO778*FQ778+GV778</f>
        <v>0</v>
      </c>
      <c r="GX778" s="155">
        <f>'[1]Automation Master'!$D$13*FO778*FQ778+GW778</f>
        <v>0</v>
      </c>
      <c r="GY778" s="155">
        <f>'[1]Automation Master'!$E$10*FO778*FQ778+GX778</f>
        <v>0</v>
      </c>
      <c r="GZ778" s="155">
        <f>'[1]Automation Master'!$E$11*FO778*FQ778+GY778</f>
        <v>0</v>
      </c>
      <c r="HA778" s="155">
        <f>'[1]Automation Master'!$E$12*FO778*FQ778+GZ778</f>
        <v>0</v>
      </c>
      <c r="HB778" s="155">
        <f>'[1]Automation Master'!$E$13*FO778*FQ778+HA778</f>
        <v>0</v>
      </c>
      <c r="HC778" s="155">
        <f>'[1]Automation Master'!$F$10*FO778*FQ778+HB778</f>
        <v>0</v>
      </c>
      <c r="HD778" s="155">
        <f>'[1]Automation Master'!$F$11*FO778*FQ778+HC778</f>
        <v>0</v>
      </c>
      <c r="HE778" s="155">
        <f>'[1]Automation Master'!$F$12*FO778*FQ778+HD778</f>
        <v>0</v>
      </c>
      <c r="HF778" s="156">
        <f>'[1]Automation Master'!$F$13*FO778*FQ778+HE778</f>
        <v>0</v>
      </c>
      <c r="HG778" s="157"/>
      <c r="HH778" s="157"/>
      <c r="HI778" s="157"/>
      <c r="HJ778" s="157"/>
      <c r="HK778" s="157"/>
      <c r="HL778" s="157"/>
      <c r="HM778" s="157"/>
      <c r="HN778" s="157"/>
      <c r="HO778" s="157"/>
      <c r="HP778" s="157"/>
      <c r="HQ778" s="157"/>
      <c r="HR778" s="157"/>
      <c r="HS778" s="157"/>
      <c r="HT778" s="157"/>
      <c r="HU778" s="157"/>
      <c r="HV778" s="157"/>
      <c r="HW778" s="157"/>
      <c r="HX778" s="157"/>
      <c r="HY778" s="42"/>
      <c r="HZ778" s="42"/>
      <c r="IA778" s="148">
        <f t="shared" si="949"/>
        <v>28</v>
      </c>
      <c r="IB778" s="148">
        <f t="shared" si="950"/>
        <v>28</v>
      </c>
      <c r="IC778" s="148">
        <f t="shared" si="951"/>
        <v>28</v>
      </c>
      <c r="ID778" s="148">
        <f t="shared" si="952"/>
        <v>28</v>
      </c>
      <c r="IE778" s="148">
        <f t="shared" si="953"/>
        <v>28</v>
      </c>
      <c r="IH778">
        <f t="shared" si="954"/>
        <v>27.701009094306713</v>
      </c>
      <c r="II778">
        <f t="shared" si="955"/>
        <v>27.489772019434408</v>
      </c>
      <c r="IJ778">
        <f t="shared" si="956"/>
        <v>27.340276566587768</v>
      </c>
      <c r="IK778">
        <f t="shared" si="957"/>
        <v>27.234747726423322</v>
      </c>
      <c r="IL778">
        <f t="shared" si="958"/>
        <v>27.234747726423322</v>
      </c>
      <c r="IN778" s="42">
        <f t="shared" si="959"/>
        <v>1.0678246631903119E-2</v>
      </c>
      <c r="IO778" s="42">
        <f t="shared" si="960"/>
        <v>1.8222427877342566E-2</v>
      </c>
      <c r="IP778" s="42">
        <f t="shared" si="961"/>
        <v>2.3561551193293999E-2</v>
      </c>
      <c r="IQ778" s="42">
        <f t="shared" si="962"/>
        <v>2.7330438342024217E-2</v>
      </c>
      <c r="IR778" s="42">
        <f t="shared" si="963"/>
        <v>2.7330438342024217E-2</v>
      </c>
      <c r="IT778" s="9">
        <f t="shared" si="939"/>
        <v>0</v>
      </c>
      <c r="IU778" s="9">
        <f t="shared" si="940"/>
        <v>0</v>
      </c>
      <c r="IV778" s="9">
        <f t="shared" si="941"/>
        <v>0</v>
      </c>
      <c r="IW778" s="9">
        <f t="shared" si="942"/>
        <v>0</v>
      </c>
      <c r="IX778" s="9">
        <f t="shared" si="943"/>
        <v>0</v>
      </c>
    </row>
    <row r="779" spans="1:258" ht="15.75" hidden="1" thickBot="1" x14ac:dyDescent="0.3">
      <c r="A779">
        <v>1</v>
      </c>
      <c r="B779" t="s">
        <v>611</v>
      </c>
      <c r="C779" t="s">
        <v>310</v>
      </c>
      <c r="D779" t="s">
        <v>288</v>
      </c>
      <c r="E779" t="s">
        <v>612</v>
      </c>
      <c r="F779" t="s">
        <v>290</v>
      </c>
      <c r="G779" t="s">
        <v>256</v>
      </c>
      <c r="H779">
        <v>1</v>
      </c>
      <c r="L779">
        <v>1</v>
      </c>
      <c r="R779">
        <v>1</v>
      </c>
      <c r="Y779">
        <v>1</v>
      </c>
      <c r="AB779">
        <v>1</v>
      </c>
      <c r="AT779">
        <v>1</v>
      </c>
      <c r="AU779">
        <v>0</v>
      </c>
      <c r="AV779">
        <v>0</v>
      </c>
      <c r="AW779">
        <v>1</v>
      </c>
      <c r="AX779">
        <v>0</v>
      </c>
      <c r="BB779">
        <f t="shared" ref="BB779:BB842" si="977">A779</f>
        <v>1</v>
      </c>
      <c r="BD779">
        <f t="shared" ref="BD779:BD842" si="978">IF(BC779="",BB779,BC779)</f>
        <v>1</v>
      </c>
      <c r="BE779">
        <f t="shared" ref="BE779:BE842" si="979">IF(BC779="",BB779,(BB779-(BB779-BC779)/2))</f>
        <v>1</v>
      </c>
      <c r="BF779">
        <f t="shared" ref="BF779:BF842" si="980">BD779</f>
        <v>1</v>
      </c>
      <c r="BH779">
        <f t="shared" ref="BH779:BH842" si="981">BB779-BF779</f>
        <v>0</v>
      </c>
      <c r="BK779" s="45">
        <f>IF(G779="MEA",'[1]Net Hire Rate'!$E$7,IF(G779="AMR",'[1]Net Hire Rate'!$F$7,IF(G779="EUR",'[1]Net Hire Rate'!$G$7,IF(G779="APAC",'[1]Net Hire Rate'!$H$7,0))))</f>
        <v>1.6761041902604757E-3</v>
      </c>
      <c r="BL779" s="45">
        <f>IF(G779="MEA",'[1]Net Hire Rate'!$E$8,IF(G779="AMR",'[1]Net Hire Rate'!$F$8,IF(G779="EUR",'[1]Net Hire Rate'!$G$8,IF(G779="APAC",'[1]Net Hire Rate'!$H$8,0))))</f>
        <v>1.6761041902604757E-3</v>
      </c>
      <c r="BM779" s="45">
        <f>IF(G779="MEA",'[1]Net Hire Rate'!$E$9,IF(G779="AMR",'[1]Net Hire Rate'!$F$9,IF(G779="EUR",'[1]Net Hire Rate'!$G$9,IF(G779="APAC",'[1]Net Hire Rate'!$H$9,0))))</f>
        <v>1.6761041902604757E-3</v>
      </c>
      <c r="BN779" s="45">
        <f>IF(G779="MEA",'[1]Net Hire Rate'!$E$10,IF(G779="AMR",'[1]Net Hire Rate'!$F$10,IF(G779="EUR",'[1]Net Hire Rate'!$G$10,IF(G779="APAC",'[1]Net Hire Rate'!$H$10,0))))</f>
        <v>1.6761041902604757E-3</v>
      </c>
      <c r="BO779" s="45">
        <f>IF(G779="MEA",'[1]Net Hire Rate'!$E$11,IF(G779="AMR",'[1]Net Hire Rate'!$F$11,IF(G779="EUR",'[1]Net Hire Rate'!$G$11,IF(G779="APAC",'[1]Net Hire Rate'!$H$11,0))))</f>
        <v>1.6761041902604757E-3</v>
      </c>
      <c r="BP779" s="45">
        <f>IF(G779="MEA",'[1]Net Hire Rate'!$E$12,IF(G779="AMR",'[1]Net Hire Rate'!$F$12,IF(G779="EUR",'[1]Net Hire Rate'!$G$12,IF(G779="APAC",'[1]Net Hire Rate'!$H$12,0))))</f>
        <v>1.6761041902604757E-3</v>
      </c>
      <c r="BQ779" s="147">
        <f t="shared" ref="BQ779:BQ842" si="982">BB779</f>
        <v>1</v>
      </c>
      <c r="BR779" s="147">
        <f t="shared" si="964"/>
        <v>1</v>
      </c>
      <c r="BS779" s="147">
        <f t="shared" ref="BS779:BS842" si="983">BR779*(1+BL779)</f>
        <v>1.0016761041902604</v>
      </c>
      <c r="BT779" s="148">
        <f t="shared" si="965"/>
        <v>1.0016761041902604</v>
      </c>
      <c r="BU779" s="149">
        <f t="shared" ref="BU779:BU842" si="984">BT779*(1+BM779)</f>
        <v>1.0033550177057775</v>
      </c>
      <c r="BV779" s="148">
        <f t="shared" si="966"/>
        <v>1.0033550177057775</v>
      </c>
      <c r="BW779" s="148">
        <f t="shared" ref="BW779:BW842" si="985">BV779*(1+BN779)</f>
        <v>1.0050367452552731</v>
      </c>
      <c r="BX779" s="148">
        <f t="shared" si="967"/>
        <v>1.0050367452552731</v>
      </c>
      <c r="BY779" s="148">
        <f t="shared" ref="BY779:BY842" si="986">BX779*(1+BO779)</f>
        <v>1.0067212915553612</v>
      </c>
      <c r="BZ779" s="148">
        <f t="shared" si="968"/>
        <v>1.0067212915553612</v>
      </c>
      <c r="CA779" s="148">
        <f t="shared" ref="CA779:CA842" si="987">BZ779*(1+BP779)</f>
        <v>1.0084086613305614</v>
      </c>
      <c r="CB779" s="148">
        <f t="shared" si="969"/>
        <v>1.0084086613305614</v>
      </c>
      <c r="CC779" s="148"/>
      <c r="CD779" s="38"/>
      <c r="CE779" s="38"/>
      <c r="CF779" s="38"/>
      <c r="CG779" s="38"/>
      <c r="CH779" s="38"/>
      <c r="CI779" s="38"/>
      <c r="CJ779" s="38"/>
      <c r="CK779" s="41"/>
      <c r="CL779" s="41"/>
      <c r="CM779" s="40"/>
      <c r="CN779" s="41"/>
      <c r="CO779" s="41"/>
      <c r="CP779" s="41"/>
      <c r="CQ779" s="41"/>
      <c r="CR779" s="41"/>
      <c r="CS779" s="41"/>
      <c r="CT779" s="41"/>
      <c r="CU779" s="40"/>
      <c r="CV779" s="41"/>
      <c r="CW779" s="41"/>
      <c r="CX779" s="41"/>
      <c r="CY779" s="41"/>
      <c r="CZ779" s="41"/>
      <c r="DA779" s="41"/>
      <c r="DB779" s="41"/>
      <c r="DC779" s="40"/>
      <c r="DD779" s="41"/>
      <c r="DE779" s="41"/>
      <c r="DF779" s="41"/>
      <c r="DG779" s="41"/>
      <c r="DH779" s="41"/>
      <c r="DI779" s="41"/>
      <c r="DJ779" s="41"/>
      <c r="DK779" s="40"/>
      <c r="DL779" s="41"/>
      <c r="DM779" s="41"/>
      <c r="DN779" s="41"/>
      <c r="DO779" s="41"/>
      <c r="DP779" s="41"/>
      <c r="DQ779" s="41"/>
      <c r="DR779" s="15"/>
      <c r="DS779" s="151">
        <f t="shared" si="970"/>
        <v>1</v>
      </c>
      <c r="DT779" s="152">
        <f t="shared" si="971"/>
        <v>0</v>
      </c>
      <c r="DU779" s="7">
        <f t="shared" si="972"/>
        <v>0</v>
      </c>
      <c r="DV779" s="7">
        <f t="shared" si="973"/>
        <v>0</v>
      </c>
      <c r="DW779">
        <f t="shared" si="974"/>
        <v>0</v>
      </c>
      <c r="DX779">
        <f t="shared" si="975"/>
        <v>0</v>
      </c>
      <c r="DZ779">
        <f t="shared" ref="DZ779:DZ842" si="988">IF(CE779="",DS779,DS779)</f>
        <v>1</v>
      </c>
      <c r="EA779">
        <f t="shared" ref="EA779:EA842" si="989">IF(CE779="",DS779,DT779)</f>
        <v>1</v>
      </c>
      <c r="EB779">
        <f t="shared" ref="EB779:EB842" si="990">IF(CE779="",DS779,DU779)</f>
        <v>1</v>
      </c>
      <c r="EC779">
        <f t="shared" ref="EC779:EC842" si="991">IF(CE779="",DS779,DV779)</f>
        <v>1</v>
      </c>
      <c r="ED779">
        <f t="shared" ref="ED779:ED842" si="992">IF(CE779="",DS779,DW779)</f>
        <v>1</v>
      </c>
      <c r="EE779">
        <f t="shared" ref="EE779:EE842" si="993">IF(CE779="",DS779,DX779)</f>
        <v>1</v>
      </c>
      <c r="EG779">
        <f t="shared" ref="EG779:EG842" si="994">IFERROR((A779/DZ779)*EA779,"")</f>
        <v>1</v>
      </c>
      <c r="EH779">
        <f t="shared" ref="EH779:EH842" si="995">IFERROR((A779/EA779)*EB779,"")</f>
        <v>1</v>
      </c>
      <c r="EI779">
        <f t="shared" ref="EI779:EI842" si="996">IFERROR((A779/EB779)*EC779,"")</f>
        <v>1</v>
      </c>
      <c r="EJ779">
        <f t="shared" ref="EJ779:EJ842" si="997">IFERROR((A779/EC779)*ED779,"")</f>
        <v>1</v>
      </c>
      <c r="EK779">
        <f t="shared" ref="EK779:EK842" si="998">IFERROR((A779/ED779)*EE779,"")</f>
        <v>1</v>
      </c>
      <c r="EM779">
        <f>IF($EM$9='[1]L&amp;D Numbers'!$E$6,'[1]L&amp;D Numbers'!$E$7)</f>
        <v>350</v>
      </c>
      <c r="EN779">
        <f>IF($EN$9='[1]L&amp;D Numbers'!$F$6,'[1]L&amp;D Numbers'!$F$7)</f>
        <v>2000</v>
      </c>
      <c r="EO779">
        <f>IF($EO$9='[1]L&amp;D Numbers'!$G$6,'[1]L&amp;D Numbers'!$G$7)</f>
        <v>2000</v>
      </c>
      <c r="EP779">
        <f>IF($EP$9='[1]L&amp;D Numbers'!$H$6,'[1]L&amp;D Numbers'!$H$7)</f>
        <v>2000</v>
      </c>
      <c r="EQ779">
        <f>IF($EQ$9='[1]L&amp;D Numbers'!$I$6,'[1]L&amp;D Numbers'!$I$7)</f>
        <v>2000</v>
      </c>
      <c r="ER779">
        <f>IF($ER$9='[1]L&amp;D Numbers'!$J$6,'[1]L&amp;D Numbers'!$J$7)</f>
        <v>0</v>
      </c>
      <c r="ET779" s="45">
        <f>'[1]L&amp;D Master'!$E$10</f>
        <v>1.0678246631903041E-2</v>
      </c>
      <c r="EU779" s="45">
        <f>ET779+'[1]L&amp;D Master'!$F$10</f>
        <v>1.8222427877342538E-2</v>
      </c>
      <c r="EV779" s="45">
        <f>EU779+'[1]L&amp;D Master'!$G$10</f>
        <v>2.3561551193294058E-2</v>
      </c>
      <c r="EW779" s="45">
        <f>EV779+'[1]L&amp;D Master'!$H$10</f>
        <v>2.7330438342024234E-2</v>
      </c>
      <c r="EX779" s="45">
        <f>EW779+'[1]L&amp;D Master'!$I$10</f>
        <v>2.9999999999999995E-2</v>
      </c>
      <c r="EY779" s="45"/>
      <c r="EZ779" s="45">
        <f t="shared" ref="EZ779:EZ842" si="999">(ET779/2000)*EN779</f>
        <v>1.0678246631903041E-2</v>
      </c>
      <c r="FA779" s="45">
        <f t="shared" ref="FA779:FD842" si="1000">EZ779+((EU779-ET779)/2000)*EO779</f>
        <v>1.8222427877342538E-2</v>
      </c>
      <c r="FB779" s="45">
        <f t="shared" si="1000"/>
        <v>2.3561551193294058E-2</v>
      </c>
      <c r="FC779" s="45">
        <f t="shared" si="1000"/>
        <v>2.7330438342024234E-2</v>
      </c>
      <c r="FD779" s="45">
        <f t="shared" si="976"/>
        <v>2.7330438342024234E-2</v>
      </c>
      <c r="FE779" s="45"/>
      <c r="FF779">
        <f t="shared" si="944"/>
        <v>0.98932175336809691</v>
      </c>
      <c r="FG779">
        <f t="shared" si="945"/>
        <v>0.98177757212265748</v>
      </c>
      <c r="FH779">
        <f t="shared" si="946"/>
        <v>0.97643844880670594</v>
      </c>
      <c r="FI779">
        <f t="shared" si="947"/>
        <v>0.9726695616579758</v>
      </c>
      <c r="FJ779">
        <f t="shared" si="948"/>
        <v>0.9726695616579758</v>
      </c>
      <c r="FL779" s="34"/>
      <c r="FM779" s="34"/>
      <c r="FN779" s="34"/>
      <c r="FO779" s="34"/>
      <c r="FP779" s="34"/>
      <c r="FQ779" s="153">
        <f t="shared" ref="FQ779:FQ842" si="1001">IF(FP779="",0.5/4,FP779/4)</f>
        <v>0.125</v>
      </c>
      <c r="FR779" s="153"/>
      <c r="FS779" s="42"/>
      <c r="FT779" s="42"/>
      <c r="FU779" s="42"/>
      <c r="FV779" s="42"/>
      <c r="FW779" s="42"/>
      <c r="FX779" s="42"/>
      <c r="FY779" s="42"/>
      <c r="FZ779" s="42"/>
      <c r="GA779" s="42"/>
      <c r="GB779" s="42"/>
      <c r="GC779" s="42"/>
      <c r="GD779" s="42"/>
      <c r="GE779" s="42"/>
      <c r="GF779" s="42"/>
      <c r="GG779" s="42"/>
      <c r="GH779" s="42"/>
      <c r="GI779" s="42"/>
      <c r="GJ779" s="42"/>
      <c r="GK779" s="42"/>
      <c r="GL779" s="42"/>
      <c r="GM779" s="154">
        <f>'[1]Automation Master'!$B$10*FQ779*FO779</f>
        <v>0</v>
      </c>
      <c r="GN779" s="155">
        <f>'[1]Automation Master'!$B$11*FO779*FQ779+GM779</f>
        <v>0</v>
      </c>
      <c r="GO779" s="155">
        <f>'[1]Automation Master'!$B$12*FO779*FQ779+GN779</f>
        <v>0</v>
      </c>
      <c r="GP779" s="155">
        <f>'[1]Automation Master'!$B$13*FO779*FQ779+GO779</f>
        <v>0</v>
      </c>
      <c r="GQ779" s="155">
        <f>'[1]Automation Master'!$C$10*FO779*FQ779+GP779</f>
        <v>0</v>
      </c>
      <c r="GR779" s="155">
        <f>'[1]Automation Master'!$C$11*FO779*FQ779+GQ779</f>
        <v>0</v>
      </c>
      <c r="GS779" s="155">
        <f>'[1]Automation Master'!$C$12*FO779*FQ779+GR779</f>
        <v>0</v>
      </c>
      <c r="GT779" s="155">
        <f>'[1]Automation Master'!$C$13*FO779*FQ779+GS779</f>
        <v>0</v>
      </c>
      <c r="GU779" s="155">
        <f>'[1]Automation Master'!$D$10*FO779*FQ779+GT779</f>
        <v>0</v>
      </c>
      <c r="GV779" s="155">
        <f>'[1]Automation Master'!$D$11*FO779*FQ779+GU779</f>
        <v>0</v>
      </c>
      <c r="GW779" s="155">
        <f>'[1]Automation Master'!$D$12*FO779*FQ779+GV779</f>
        <v>0</v>
      </c>
      <c r="GX779" s="155">
        <f>'[1]Automation Master'!$D$13*FO779*FQ779+GW779</f>
        <v>0</v>
      </c>
      <c r="GY779" s="155">
        <f>'[1]Automation Master'!$E$10*FO779*FQ779+GX779</f>
        <v>0</v>
      </c>
      <c r="GZ779" s="155">
        <f>'[1]Automation Master'!$E$11*FO779*FQ779+GY779</f>
        <v>0</v>
      </c>
      <c r="HA779" s="155">
        <f>'[1]Automation Master'!$E$12*FO779*FQ779+GZ779</f>
        <v>0</v>
      </c>
      <c r="HB779" s="155">
        <f>'[1]Automation Master'!$E$13*FO779*FQ779+HA779</f>
        <v>0</v>
      </c>
      <c r="HC779" s="155">
        <f>'[1]Automation Master'!$F$10*FO779*FQ779+HB779</f>
        <v>0</v>
      </c>
      <c r="HD779" s="155">
        <f>'[1]Automation Master'!$F$11*FO779*FQ779+HC779</f>
        <v>0</v>
      </c>
      <c r="HE779" s="155">
        <f>'[1]Automation Master'!$F$12*FO779*FQ779+HD779</f>
        <v>0</v>
      </c>
      <c r="HF779" s="156">
        <f>'[1]Automation Master'!$F$13*FO779*FQ779+HE779</f>
        <v>0</v>
      </c>
      <c r="HG779" s="157"/>
      <c r="HH779" s="157"/>
      <c r="HI779" s="157"/>
      <c r="HJ779" s="157"/>
      <c r="HK779" s="157"/>
      <c r="HL779" s="157"/>
      <c r="HM779" s="157"/>
      <c r="HN779" s="157"/>
      <c r="HO779" s="157"/>
      <c r="HP779" s="157"/>
      <c r="HQ779" s="157"/>
      <c r="HR779" s="157"/>
      <c r="HS779" s="157"/>
      <c r="HT779" s="157"/>
      <c r="HU779" s="157"/>
      <c r="HV779" s="157"/>
      <c r="HW779" s="157"/>
      <c r="HX779" s="157"/>
      <c r="HY779" s="42"/>
      <c r="HZ779" s="42"/>
      <c r="IA779" s="148">
        <f t="shared" si="949"/>
        <v>1</v>
      </c>
      <c r="IB779" s="148">
        <f t="shared" si="950"/>
        <v>1</v>
      </c>
      <c r="IC779" s="148">
        <f t="shared" si="951"/>
        <v>1</v>
      </c>
      <c r="ID779" s="148">
        <f t="shared" si="952"/>
        <v>1</v>
      </c>
      <c r="IE779" s="148">
        <f t="shared" si="953"/>
        <v>1</v>
      </c>
      <c r="IH779">
        <f t="shared" si="954"/>
        <v>0.98932175336809691</v>
      </c>
      <c r="II779">
        <f t="shared" si="955"/>
        <v>0.98177757212265748</v>
      </c>
      <c r="IJ779">
        <f t="shared" si="956"/>
        <v>0.97643844880670594</v>
      </c>
      <c r="IK779">
        <f t="shared" si="957"/>
        <v>0.9726695616579758</v>
      </c>
      <c r="IL779">
        <f t="shared" si="958"/>
        <v>0.9726695616579758</v>
      </c>
      <c r="IN779" s="42">
        <f t="shared" si="959"/>
        <v>1.0678246631903088E-2</v>
      </c>
      <c r="IO779" s="42">
        <f t="shared" si="960"/>
        <v>1.8222427877342517E-2</v>
      </c>
      <c r="IP779" s="42">
        <f t="shared" si="961"/>
        <v>2.3561551193294061E-2</v>
      </c>
      <c r="IQ779" s="42">
        <f t="shared" si="962"/>
        <v>2.7330438342024199E-2</v>
      </c>
      <c r="IR779" s="42">
        <f t="shared" si="963"/>
        <v>2.7330438342024199E-2</v>
      </c>
      <c r="IT779" s="9">
        <f t="shared" ref="IT779:IT842" si="1002">GP779</f>
        <v>0</v>
      </c>
      <c r="IU779" s="9">
        <f t="shared" ref="IU779:IU842" si="1003">GT779</f>
        <v>0</v>
      </c>
      <c r="IV779" s="9">
        <f t="shared" ref="IV779:IV842" si="1004">GX779</f>
        <v>0</v>
      </c>
      <c r="IW779" s="9">
        <f t="shared" ref="IW779:IW842" si="1005">HB779</f>
        <v>0</v>
      </c>
      <c r="IX779" s="9">
        <f t="shared" ref="IX779:IX842" si="1006">HF779</f>
        <v>0</v>
      </c>
    </row>
    <row r="780" spans="1:258" ht="15.75" hidden="1" thickBot="1" x14ac:dyDescent="0.3">
      <c r="A780">
        <v>208</v>
      </c>
      <c r="B780" t="s">
        <v>611</v>
      </c>
      <c r="C780" t="s">
        <v>297</v>
      </c>
      <c r="D780" t="s">
        <v>288</v>
      </c>
      <c r="E780" t="s">
        <v>612</v>
      </c>
      <c r="F780" t="s">
        <v>290</v>
      </c>
      <c r="G780" t="s">
        <v>256</v>
      </c>
      <c r="H780">
        <v>201</v>
      </c>
      <c r="I780">
        <v>7</v>
      </c>
      <c r="K780">
        <v>1</v>
      </c>
      <c r="L780">
        <v>200</v>
      </c>
      <c r="M780">
        <v>7</v>
      </c>
      <c r="S780">
        <v>2</v>
      </c>
      <c r="T780">
        <v>125</v>
      </c>
      <c r="U780">
        <v>74</v>
      </c>
      <c r="X780">
        <v>7</v>
      </c>
      <c r="Y780">
        <v>201</v>
      </c>
      <c r="AA780">
        <v>7</v>
      </c>
      <c r="AF780">
        <v>1</v>
      </c>
      <c r="AH780">
        <v>200</v>
      </c>
      <c r="AL780">
        <v>7</v>
      </c>
      <c r="AP780">
        <v>1</v>
      </c>
      <c r="AQ780">
        <v>1</v>
      </c>
      <c r="AT780">
        <v>208</v>
      </c>
      <c r="AU780">
        <v>208</v>
      </c>
      <c r="AV780">
        <v>0</v>
      </c>
      <c r="AW780">
        <v>0</v>
      </c>
      <c r="AX780">
        <v>0</v>
      </c>
      <c r="BB780">
        <f t="shared" si="977"/>
        <v>208</v>
      </c>
      <c r="BD780">
        <f t="shared" si="978"/>
        <v>208</v>
      </c>
      <c r="BE780">
        <f t="shared" si="979"/>
        <v>208</v>
      </c>
      <c r="BF780">
        <f t="shared" si="980"/>
        <v>208</v>
      </c>
      <c r="BH780">
        <f t="shared" si="981"/>
        <v>0</v>
      </c>
      <c r="BK780" s="45">
        <f>IF(G780="MEA",'[1]Net Hire Rate'!$E$7,IF(G780="AMR",'[1]Net Hire Rate'!$F$7,IF(G780="EUR",'[1]Net Hire Rate'!$G$7,IF(G780="APAC",'[1]Net Hire Rate'!$H$7,0))))</f>
        <v>1.6761041902604757E-3</v>
      </c>
      <c r="BL780" s="45">
        <f>IF(G780="MEA",'[1]Net Hire Rate'!$E$8,IF(G780="AMR",'[1]Net Hire Rate'!$F$8,IF(G780="EUR",'[1]Net Hire Rate'!$G$8,IF(G780="APAC",'[1]Net Hire Rate'!$H$8,0))))</f>
        <v>1.6761041902604757E-3</v>
      </c>
      <c r="BM780" s="45">
        <f>IF(G780="MEA",'[1]Net Hire Rate'!$E$9,IF(G780="AMR",'[1]Net Hire Rate'!$F$9,IF(G780="EUR",'[1]Net Hire Rate'!$G$9,IF(G780="APAC",'[1]Net Hire Rate'!$H$9,0))))</f>
        <v>1.6761041902604757E-3</v>
      </c>
      <c r="BN780" s="45">
        <f>IF(G780="MEA",'[1]Net Hire Rate'!$E$10,IF(G780="AMR",'[1]Net Hire Rate'!$F$10,IF(G780="EUR",'[1]Net Hire Rate'!$G$10,IF(G780="APAC",'[1]Net Hire Rate'!$H$10,0))))</f>
        <v>1.6761041902604757E-3</v>
      </c>
      <c r="BO780" s="45">
        <f>IF(G780="MEA",'[1]Net Hire Rate'!$E$11,IF(G780="AMR",'[1]Net Hire Rate'!$F$11,IF(G780="EUR",'[1]Net Hire Rate'!$G$11,IF(G780="APAC",'[1]Net Hire Rate'!$H$11,0))))</f>
        <v>1.6761041902604757E-3</v>
      </c>
      <c r="BP780" s="45">
        <f>IF(G780="MEA",'[1]Net Hire Rate'!$E$12,IF(G780="AMR",'[1]Net Hire Rate'!$F$12,IF(G780="EUR",'[1]Net Hire Rate'!$G$12,IF(G780="APAC",'[1]Net Hire Rate'!$H$12,0))))</f>
        <v>1.6761041902604757E-3</v>
      </c>
      <c r="BQ780" s="147">
        <f t="shared" si="982"/>
        <v>208</v>
      </c>
      <c r="BR780" s="147">
        <f t="shared" si="964"/>
        <v>208</v>
      </c>
      <c r="BS780" s="147">
        <f t="shared" si="983"/>
        <v>208.34862967157417</v>
      </c>
      <c r="BT780" s="148">
        <f t="shared" si="965"/>
        <v>208.34862967157417</v>
      </c>
      <c r="BU780" s="149">
        <f t="shared" si="984"/>
        <v>208.6978436828017</v>
      </c>
      <c r="BV780" s="148">
        <f t="shared" si="966"/>
        <v>207.6978436828017</v>
      </c>
      <c r="BW780" s="148">
        <f t="shared" si="985"/>
        <v>208.04596690890651</v>
      </c>
      <c r="BX780" s="148">
        <f t="shared" si="967"/>
        <v>207.04596690890651</v>
      </c>
      <c r="BY780" s="148">
        <f t="shared" si="986"/>
        <v>207.39299752161904</v>
      </c>
      <c r="BZ780" s="148">
        <f t="shared" si="968"/>
        <v>207.39299752161904</v>
      </c>
      <c r="CA780" s="148">
        <f t="shared" si="987"/>
        <v>207.7406097937957</v>
      </c>
      <c r="CB780" s="148">
        <f t="shared" si="969"/>
        <v>207.7406097937957</v>
      </c>
      <c r="CC780" s="148"/>
      <c r="CD780" s="38"/>
      <c r="CE780" s="38"/>
      <c r="CF780" s="38"/>
      <c r="CG780" s="38"/>
      <c r="CH780" s="38"/>
      <c r="CI780" s="38"/>
      <c r="CJ780" s="38"/>
      <c r="CK780" s="41"/>
      <c r="CL780" s="41"/>
      <c r="CM780" s="40"/>
      <c r="CN780" s="41"/>
      <c r="CO780" s="41"/>
      <c r="CP780" s="41"/>
      <c r="CQ780" s="41"/>
      <c r="CR780" s="41"/>
      <c r="CS780" s="41"/>
      <c r="CT780" s="41"/>
      <c r="CU780" s="40"/>
      <c r="CV780" s="41"/>
      <c r="CW780" s="41"/>
      <c r="CX780" s="41"/>
      <c r="CY780" s="41"/>
      <c r="CZ780" s="41"/>
      <c r="DA780" s="41"/>
      <c r="DB780" s="41"/>
      <c r="DC780" s="40"/>
      <c r="DD780" s="41"/>
      <c r="DE780" s="41"/>
      <c r="DF780" s="41"/>
      <c r="DG780" s="41"/>
      <c r="DH780" s="41"/>
      <c r="DI780" s="41"/>
      <c r="DJ780" s="41"/>
      <c r="DK780" s="40"/>
      <c r="DL780" s="41"/>
      <c r="DM780" s="41"/>
      <c r="DN780" s="41"/>
      <c r="DO780" s="41"/>
      <c r="DP780" s="41"/>
      <c r="DQ780" s="41"/>
      <c r="DR780" s="15"/>
      <c r="DS780" s="151">
        <f t="shared" si="970"/>
        <v>208</v>
      </c>
      <c r="DT780" s="152">
        <f t="shared" si="971"/>
        <v>0</v>
      </c>
      <c r="DU780" s="7">
        <f t="shared" si="972"/>
        <v>0</v>
      </c>
      <c r="DV780" s="7">
        <f t="shared" si="973"/>
        <v>0</v>
      </c>
      <c r="DW780">
        <f t="shared" si="974"/>
        <v>0</v>
      </c>
      <c r="DX780">
        <f t="shared" si="975"/>
        <v>0</v>
      </c>
      <c r="DZ780">
        <f t="shared" si="988"/>
        <v>208</v>
      </c>
      <c r="EA780">
        <f t="shared" si="989"/>
        <v>208</v>
      </c>
      <c r="EB780">
        <f t="shared" si="990"/>
        <v>208</v>
      </c>
      <c r="EC780">
        <f t="shared" si="991"/>
        <v>208</v>
      </c>
      <c r="ED780">
        <f t="shared" si="992"/>
        <v>208</v>
      </c>
      <c r="EE780">
        <f t="shared" si="993"/>
        <v>208</v>
      </c>
      <c r="EG780">
        <f t="shared" si="994"/>
        <v>208</v>
      </c>
      <c r="EH780">
        <f t="shared" si="995"/>
        <v>208</v>
      </c>
      <c r="EI780">
        <f t="shared" si="996"/>
        <v>208</v>
      </c>
      <c r="EJ780">
        <f t="shared" si="997"/>
        <v>208</v>
      </c>
      <c r="EK780">
        <f t="shared" si="998"/>
        <v>208</v>
      </c>
      <c r="EM780">
        <f>IF($EM$9='[1]L&amp;D Numbers'!$E$6,'[1]L&amp;D Numbers'!$E$7)</f>
        <v>350</v>
      </c>
      <c r="EN780">
        <f>IF($EN$9='[1]L&amp;D Numbers'!$F$6,'[1]L&amp;D Numbers'!$F$7)</f>
        <v>2000</v>
      </c>
      <c r="EO780">
        <f>IF($EO$9='[1]L&amp;D Numbers'!$G$6,'[1]L&amp;D Numbers'!$G$7)</f>
        <v>2000</v>
      </c>
      <c r="EP780">
        <f>IF($EP$9='[1]L&amp;D Numbers'!$H$6,'[1]L&amp;D Numbers'!$H$7)</f>
        <v>2000</v>
      </c>
      <c r="EQ780">
        <f>IF($EQ$9='[1]L&amp;D Numbers'!$I$6,'[1]L&amp;D Numbers'!$I$7)</f>
        <v>2000</v>
      </c>
      <c r="ER780">
        <f>IF($ER$9='[1]L&amp;D Numbers'!$J$6,'[1]L&amp;D Numbers'!$J$7)</f>
        <v>0</v>
      </c>
      <c r="ET780" s="45">
        <f>'[1]L&amp;D Master'!$E$10</f>
        <v>1.0678246631903041E-2</v>
      </c>
      <c r="EU780" s="45">
        <f>ET780+'[1]L&amp;D Master'!$F$10</f>
        <v>1.8222427877342538E-2</v>
      </c>
      <c r="EV780" s="45">
        <f>EU780+'[1]L&amp;D Master'!$G$10</f>
        <v>2.3561551193294058E-2</v>
      </c>
      <c r="EW780" s="45">
        <f>EV780+'[1]L&amp;D Master'!$H$10</f>
        <v>2.7330438342024234E-2</v>
      </c>
      <c r="EX780" s="45">
        <f>EW780+'[1]L&amp;D Master'!$I$10</f>
        <v>2.9999999999999995E-2</v>
      </c>
      <c r="EY780" s="45"/>
      <c r="EZ780" s="45">
        <f t="shared" si="999"/>
        <v>1.0678246631903041E-2</v>
      </c>
      <c r="FA780" s="45">
        <f t="shared" si="1000"/>
        <v>1.8222427877342538E-2</v>
      </c>
      <c r="FB780" s="45">
        <f t="shared" si="1000"/>
        <v>2.3561551193294058E-2</v>
      </c>
      <c r="FC780" s="45">
        <f t="shared" si="1000"/>
        <v>2.7330438342024234E-2</v>
      </c>
      <c r="FD780" s="45">
        <f t="shared" si="976"/>
        <v>2.7330438342024234E-2</v>
      </c>
      <c r="FE780" s="45"/>
      <c r="FF780">
        <f t="shared" si="944"/>
        <v>205.77892470056415</v>
      </c>
      <c r="FG780">
        <f t="shared" si="945"/>
        <v>204.20973500151277</v>
      </c>
      <c r="FH780">
        <f t="shared" si="946"/>
        <v>203.09919735179483</v>
      </c>
      <c r="FI780">
        <f t="shared" si="947"/>
        <v>202.31526882485898</v>
      </c>
      <c r="FJ780">
        <f t="shared" si="948"/>
        <v>202.31526882485898</v>
      </c>
      <c r="FL780" s="34"/>
      <c r="FM780" s="34"/>
      <c r="FN780" s="34"/>
      <c r="FO780" s="34"/>
      <c r="FP780" s="34"/>
      <c r="FQ780" s="153">
        <f t="shared" si="1001"/>
        <v>0.125</v>
      </c>
      <c r="FR780" s="153"/>
      <c r="FS780" s="42"/>
      <c r="FT780" s="42"/>
      <c r="FU780" s="42"/>
      <c r="FV780" s="42"/>
      <c r="FW780" s="42"/>
      <c r="FX780" s="42"/>
      <c r="FY780" s="42"/>
      <c r="FZ780" s="42"/>
      <c r="GA780" s="42"/>
      <c r="GB780" s="42"/>
      <c r="GC780" s="42"/>
      <c r="GD780" s="42"/>
      <c r="GE780" s="42"/>
      <c r="GF780" s="42"/>
      <c r="GG780" s="42"/>
      <c r="GH780" s="42"/>
      <c r="GI780" s="42"/>
      <c r="GJ780" s="42"/>
      <c r="GK780" s="42"/>
      <c r="GL780" s="42"/>
      <c r="GM780" s="154">
        <f>'[1]Automation Master'!$B$10*FQ780*FO780</f>
        <v>0</v>
      </c>
      <c r="GN780" s="155">
        <f>'[1]Automation Master'!$B$11*FO780*FQ780+GM780</f>
        <v>0</v>
      </c>
      <c r="GO780" s="155">
        <f>'[1]Automation Master'!$B$12*FO780*FQ780+GN780</f>
        <v>0</v>
      </c>
      <c r="GP780" s="155">
        <f>'[1]Automation Master'!$B$13*FO780*FQ780+GO780</f>
        <v>0</v>
      </c>
      <c r="GQ780" s="155">
        <f>'[1]Automation Master'!$C$10*FO780*FQ780+GP780</f>
        <v>0</v>
      </c>
      <c r="GR780" s="155">
        <f>'[1]Automation Master'!$C$11*FO780*FQ780+GQ780</f>
        <v>0</v>
      </c>
      <c r="GS780" s="155">
        <f>'[1]Automation Master'!$C$12*FO780*FQ780+GR780</f>
        <v>0</v>
      </c>
      <c r="GT780" s="155">
        <f>'[1]Automation Master'!$C$13*FO780*FQ780+GS780</f>
        <v>0</v>
      </c>
      <c r="GU780" s="155">
        <f>'[1]Automation Master'!$D$10*FO780*FQ780+GT780</f>
        <v>0</v>
      </c>
      <c r="GV780" s="155">
        <f>'[1]Automation Master'!$D$11*FO780*FQ780+GU780</f>
        <v>0</v>
      </c>
      <c r="GW780" s="155">
        <f>'[1]Automation Master'!$D$12*FO780*FQ780+GV780</f>
        <v>0</v>
      </c>
      <c r="GX780" s="155">
        <f>'[1]Automation Master'!$D$13*FO780*FQ780+GW780</f>
        <v>0</v>
      </c>
      <c r="GY780" s="155">
        <f>'[1]Automation Master'!$E$10*FO780*FQ780+GX780</f>
        <v>0</v>
      </c>
      <c r="GZ780" s="155">
        <f>'[1]Automation Master'!$E$11*FO780*FQ780+GY780</f>
        <v>0</v>
      </c>
      <c r="HA780" s="155">
        <f>'[1]Automation Master'!$E$12*FO780*FQ780+GZ780</f>
        <v>0</v>
      </c>
      <c r="HB780" s="155">
        <f>'[1]Automation Master'!$E$13*FO780*FQ780+HA780</f>
        <v>0</v>
      </c>
      <c r="HC780" s="155">
        <f>'[1]Automation Master'!$F$10*FO780*FQ780+HB780</f>
        <v>0</v>
      </c>
      <c r="HD780" s="155">
        <f>'[1]Automation Master'!$F$11*FO780*FQ780+HC780</f>
        <v>0</v>
      </c>
      <c r="HE780" s="155">
        <f>'[1]Automation Master'!$F$12*FO780*FQ780+HD780</f>
        <v>0</v>
      </c>
      <c r="HF780" s="156">
        <f>'[1]Automation Master'!$F$13*FO780*FQ780+HE780</f>
        <v>0</v>
      </c>
      <c r="HG780" s="157"/>
      <c r="HH780" s="157"/>
      <c r="HI780" s="157"/>
      <c r="HJ780" s="157"/>
      <c r="HK780" s="157"/>
      <c r="HL780" s="157"/>
      <c r="HM780" s="157"/>
      <c r="HN780" s="157"/>
      <c r="HO780" s="157"/>
      <c r="HP780" s="157"/>
      <c r="HQ780" s="157"/>
      <c r="HR780" s="157"/>
      <c r="HS780" s="157"/>
      <c r="HT780" s="157"/>
      <c r="HU780" s="157"/>
      <c r="HV780" s="157"/>
      <c r="HW780" s="157"/>
      <c r="HX780" s="157"/>
      <c r="HY780" s="42"/>
      <c r="HZ780" s="42"/>
      <c r="IA780" s="148">
        <f t="shared" si="949"/>
        <v>208</v>
      </c>
      <c r="IB780" s="148">
        <f t="shared" si="950"/>
        <v>208</v>
      </c>
      <c r="IC780" s="148">
        <f t="shared" si="951"/>
        <v>208</v>
      </c>
      <c r="ID780" s="148">
        <f t="shared" si="952"/>
        <v>208</v>
      </c>
      <c r="IE780" s="148">
        <f t="shared" si="953"/>
        <v>208</v>
      </c>
      <c r="IH780">
        <f t="shared" si="954"/>
        <v>205.77892470056415</v>
      </c>
      <c r="II780">
        <f t="shared" si="955"/>
        <v>204.20973500151277</v>
      </c>
      <c r="IJ780">
        <f t="shared" si="956"/>
        <v>203.09919735179483</v>
      </c>
      <c r="IK780">
        <f t="shared" si="957"/>
        <v>202.31526882485898</v>
      </c>
      <c r="IL780">
        <f t="shared" si="958"/>
        <v>202.31526882485898</v>
      </c>
      <c r="IN780" s="42">
        <f t="shared" si="959"/>
        <v>1.067824663190314E-2</v>
      </c>
      <c r="IO780" s="42">
        <f t="shared" si="960"/>
        <v>1.8222427877342458E-2</v>
      </c>
      <c r="IP780" s="42">
        <f t="shared" si="961"/>
        <v>2.3561551193294096E-2</v>
      </c>
      <c r="IQ780" s="42">
        <f t="shared" si="962"/>
        <v>2.7330438342024158E-2</v>
      </c>
      <c r="IR780" s="42">
        <f t="shared" si="963"/>
        <v>2.7330438342024158E-2</v>
      </c>
      <c r="IT780" s="9">
        <f t="shared" si="1002"/>
        <v>0</v>
      </c>
      <c r="IU780" s="9">
        <f t="shared" si="1003"/>
        <v>0</v>
      </c>
      <c r="IV780" s="9">
        <f t="shared" si="1004"/>
        <v>0</v>
      </c>
      <c r="IW780" s="9">
        <f t="shared" si="1005"/>
        <v>0</v>
      </c>
      <c r="IX780" s="9">
        <f t="shared" si="1006"/>
        <v>0</v>
      </c>
    </row>
    <row r="781" spans="1:258" ht="15.75" hidden="1" thickBot="1" x14ac:dyDescent="0.3">
      <c r="A781">
        <v>32</v>
      </c>
      <c r="B781" t="s">
        <v>611</v>
      </c>
      <c r="C781" t="s">
        <v>306</v>
      </c>
      <c r="D781" t="s">
        <v>288</v>
      </c>
      <c r="E781" t="s">
        <v>612</v>
      </c>
      <c r="F781" t="s">
        <v>290</v>
      </c>
      <c r="G781" t="s">
        <v>256</v>
      </c>
      <c r="H781">
        <v>15</v>
      </c>
      <c r="I781">
        <v>17</v>
      </c>
      <c r="L781">
        <v>15</v>
      </c>
      <c r="M781">
        <v>17</v>
      </c>
      <c r="S781">
        <v>2</v>
      </c>
      <c r="T781">
        <v>10</v>
      </c>
      <c r="U781">
        <v>3</v>
      </c>
      <c r="X781">
        <v>17</v>
      </c>
      <c r="Y781">
        <v>15</v>
      </c>
      <c r="AA781">
        <v>17</v>
      </c>
      <c r="AL781">
        <v>32</v>
      </c>
      <c r="AT781">
        <v>32</v>
      </c>
      <c r="AU781">
        <v>32</v>
      </c>
      <c r="AV781">
        <v>0</v>
      </c>
      <c r="AW781">
        <v>0</v>
      </c>
      <c r="AX781">
        <v>0</v>
      </c>
      <c r="BB781">
        <f t="shared" si="977"/>
        <v>32</v>
      </c>
      <c r="BD781">
        <f t="shared" si="978"/>
        <v>32</v>
      </c>
      <c r="BE781">
        <f t="shared" si="979"/>
        <v>32</v>
      </c>
      <c r="BF781">
        <f t="shared" si="980"/>
        <v>32</v>
      </c>
      <c r="BH781">
        <f t="shared" si="981"/>
        <v>0</v>
      </c>
      <c r="BK781" s="45">
        <f>IF(G781="MEA",'[1]Net Hire Rate'!$E$7,IF(G781="AMR",'[1]Net Hire Rate'!$F$7,IF(G781="EUR",'[1]Net Hire Rate'!$G$7,IF(G781="APAC",'[1]Net Hire Rate'!$H$7,0))))</f>
        <v>1.6761041902604757E-3</v>
      </c>
      <c r="BL781" s="45">
        <f>IF(G781="MEA",'[1]Net Hire Rate'!$E$8,IF(G781="AMR",'[1]Net Hire Rate'!$F$8,IF(G781="EUR",'[1]Net Hire Rate'!$G$8,IF(G781="APAC",'[1]Net Hire Rate'!$H$8,0))))</f>
        <v>1.6761041902604757E-3</v>
      </c>
      <c r="BM781" s="45">
        <f>IF(G781="MEA",'[1]Net Hire Rate'!$E$9,IF(G781="AMR",'[1]Net Hire Rate'!$F$9,IF(G781="EUR",'[1]Net Hire Rate'!$G$9,IF(G781="APAC",'[1]Net Hire Rate'!$H$9,0))))</f>
        <v>1.6761041902604757E-3</v>
      </c>
      <c r="BN781" s="45">
        <f>IF(G781="MEA",'[1]Net Hire Rate'!$E$10,IF(G781="AMR",'[1]Net Hire Rate'!$F$10,IF(G781="EUR",'[1]Net Hire Rate'!$G$10,IF(G781="APAC",'[1]Net Hire Rate'!$H$10,0))))</f>
        <v>1.6761041902604757E-3</v>
      </c>
      <c r="BO781" s="45">
        <f>IF(G781="MEA",'[1]Net Hire Rate'!$E$11,IF(G781="AMR",'[1]Net Hire Rate'!$F$11,IF(G781="EUR",'[1]Net Hire Rate'!$G$11,IF(G781="APAC",'[1]Net Hire Rate'!$H$11,0))))</f>
        <v>1.6761041902604757E-3</v>
      </c>
      <c r="BP781" s="45">
        <f>IF(G781="MEA",'[1]Net Hire Rate'!$E$12,IF(G781="AMR",'[1]Net Hire Rate'!$F$12,IF(G781="EUR",'[1]Net Hire Rate'!$G$12,IF(G781="APAC",'[1]Net Hire Rate'!$H$12,0))))</f>
        <v>1.6761041902604757E-3</v>
      </c>
      <c r="BQ781" s="147">
        <f t="shared" si="982"/>
        <v>32</v>
      </c>
      <c r="BR781" s="147">
        <f t="shared" si="964"/>
        <v>32</v>
      </c>
      <c r="BS781" s="147">
        <f t="shared" si="983"/>
        <v>32.053635334088334</v>
      </c>
      <c r="BT781" s="148">
        <f t="shared" si="965"/>
        <v>32.053635334088334</v>
      </c>
      <c r="BU781" s="149">
        <f t="shared" si="984"/>
        <v>32.10736056658488</v>
      </c>
      <c r="BV781" s="148">
        <f t="shared" si="966"/>
        <v>32.10736056658488</v>
      </c>
      <c r="BW781" s="148">
        <f t="shared" si="985"/>
        <v>32.161175848168739</v>
      </c>
      <c r="BX781" s="148">
        <f t="shared" si="967"/>
        <v>32.161175848168739</v>
      </c>
      <c r="BY781" s="148">
        <f t="shared" si="986"/>
        <v>32.215081329771557</v>
      </c>
      <c r="BZ781" s="148">
        <f t="shared" si="968"/>
        <v>32.215081329771557</v>
      </c>
      <c r="CA781" s="148">
        <f t="shared" si="987"/>
        <v>32.269077162577965</v>
      </c>
      <c r="CB781" s="148">
        <f t="shared" si="969"/>
        <v>32.269077162577965</v>
      </c>
      <c r="CC781" s="148"/>
      <c r="CD781" s="38"/>
      <c r="CE781" s="38"/>
      <c r="CF781" s="38"/>
      <c r="CG781" s="38"/>
      <c r="CH781" s="38"/>
      <c r="CI781" s="38"/>
      <c r="CJ781" s="38"/>
      <c r="CK781" s="41"/>
      <c r="CL781" s="41"/>
      <c r="CM781" s="40"/>
      <c r="CN781" s="41"/>
      <c r="CO781" s="41"/>
      <c r="CP781" s="41"/>
      <c r="CQ781" s="41"/>
      <c r="CR781" s="41"/>
      <c r="CS781" s="41"/>
      <c r="CT781" s="41"/>
      <c r="CU781" s="40"/>
      <c r="CV781" s="41"/>
      <c r="CW781" s="41"/>
      <c r="CX781" s="41"/>
      <c r="CY781" s="41"/>
      <c r="CZ781" s="41"/>
      <c r="DA781" s="41"/>
      <c r="DB781" s="41"/>
      <c r="DC781" s="40"/>
      <c r="DD781" s="41"/>
      <c r="DE781" s="41"/>
      <c r="DF781" s="41"/>
      <c r="DG781" s="41"/>
      <c r="DH781" s="41"/>
      <c r="DI781" s="41"/>
      <c r="DJ781" s="41"/>
      <c r="DK781" s="40"/>
      <c r="DL781" s="41"/>
      <c r="DM781" s="41"/>
      <c r="DN781" s="41"/>
      <c r="DO781" s="41"/>
      <c r="DP781" s="41"/>
      <c r="DQ781" s="41"/>
      <c r="DR781" s="15"/>
      <c r="DS781" s="151">
        <f t="shared" si="970"/>
        <v>32</v>
      </c>
      <c r="DT781" s="152">
        <f t="shared" si="971"/>
        <v>0</v>
      </c>
      <c r="DU781" s="7">
        <f t="shared" si="972"/>
        <v>0</v>
      </c>
      <c r="DV781" s="7">
        <f t="shared" si="973"/>
        <v>0</v>
      </c>
      <c r="DW781">
        <f t="shared" si="974"/>
        <v>0</v>
      </c>
      <c r="DX781">
        <f t="shared" si="975"/>
        <v>0</v>
      </c>
      <c r="DZ781">
        <f t="shared" si="988"/>
        <v>32</v>
      </c>
      <c r="EA781">
        <f t="shared" si="989"/>
        <v>32</v>
      </c>
      <c r="EB781">
        <f t="shared" si="990"/>
        <v>32</v>
      </c>
      <c r="EC781">
        <f t="shared" si="991"/>
        <v>32</v>
      </c>
      <c r="ED781">
        <f t="shared" si="992"/>
        <v>32</v>
      </c>
      <c r="EE781">
        <f t="shared" si="993"/>
        <v>32</v>
      </c>
      <c r="EG781">
        <f t="shared" si="994"/>
        <v>32</v>
      </c>
      <c r="EH781">
        <f t="shared" si="995"/>
        <v>32</v>
      </c>
      <c r="EI781">
        <f t="shared" si="996"/>
        <v>32</v>
      </c>
      <c r="EJ781">
        <f t="shared" si="997"/>
        <v>32</v>
      </c>
      <c r="EK781">
        <f t="shared" si="998"/>
        <v>32</v>
      </c>
      <c r="EM781">
        <f>IF($EM$9='[1]L&amp;D Numbers'!$E$6,'[1]L&amp;D Numbers'!$E$7)</f>
        <v>350</v>
      </c>
      <c r="EN781">
        <f>IF($EN$9='[1]L&amp;D Numbers'!$F$6,'[1]L&amp;D Numbers'!$F$7)</f>
        <v>2000</v>
      </c>
      <c r="EO781">
        <f>IF($EO$9='[1]L&amp;D Numbers'!$G$6,'[1]L&amp;D Numbers'!$G$7)</f>
        <v>2000</v>
      </c>
      <c r="EP781">
        <f>IF($EP$9='[1]L&amp;D Numbers'!$H$6,'[1]L&amp;D Numbers'!$H$7)</f>
        <v>2000</v>
      </c>
      <c r="EQ781">
        <f>IF($EQ$9='[1]L&amp;D Numbers'!$I$6,'[1]L&amp;D Numbers'!$I$7)</f>
        <v>2000</v>
      </c>
      <c r="ER781">
        <f>IF($ER$9='[1]L&amp;D Numbers'!$J$6,'[1]L&amp;D Numbers'!$J$7)</f>
        <v>0</v>
      </c>
      <c r="ET781" s="45">
        <f>'[1]L&amp;D Master'!$E$10</f>
        <v>1.0678246631903041E-2</v>
      </c>
      <c r="EU781" s="45">
        <f>ET781+'[1]L&amp;D Master'!$F$10</f>
        <v>1.8222427877342538E-2</v>
      </c>
      <c r="EV781" s="45">
        <f>EU781+'[1]L&amp;D Master'!$G$10</f>
        <v>2.3561551193294058E-2</v>
      </c>
      <c r="EW781" s="45">
        <f>EV781+'[1]L&amp;D Master'!$H$10</f>
        <v>2.7330438342024234E-2</v>
      </c>
      <c r="EX781" s="45">
        <f>EW781+'[1]L&amp;D Master'!$I$10</f>
        <v>2.9999999999999995E-2</v>
      </c>
      <c r="EY781" s="45"/>
      <c r="EZ781" s="45">
        <f t="shared" si="999"/>
        <v>1.0678246631903041E-2</v>
      </c>
      <c r="FA781" s="45">
        <f t="shared" si="1000"/>
        <v>1.8222427877342538E-2</v>
      </c>
      <c r="FB781" s="45">
        <f t="shared" si="1000"/>
        <v>2.3561551193294058E-2</v>
      </c>
      <c r="FC781" s="45">
        <f t="shared" si="1000"/>
        <v>2.7330438342024234E-2</v>
      </c>
      <c r="FD781" s="45">
        <f t="shared" si="976"/>
        <v>2.7330438342024234E-2</v>
      </c>
      <c r="FE781" s="45"/>
      <c r="FF781">
        <f t="shared" si="944"/>
        <v>31.658296107779101</v>
      </c>
      <c r="FG781">
        <f t="shared" si="945"/>
        <v>31.416882307925039</v>
      </c>
      <c r="FH781">
        <f t="shared" si="946"/>
        <v>31.24603036181459</v>
      </c>
      <c r="FI781">
        <f t="shared" si="947"/>
        <v>31.125425973055226</v>
      </c>
      <c r="FJ781">
        <f t="shared" si="948"/>
        <v>31.125425973055226</v>
      </c>
      <c r="FL781" s="34"/>
      <c r="FM781" s="34"/>
      <c r="FN781" s="34"/>
      <c r="FO781" s="34"/>
      <c r="FP781" s="34"/>
      <c r="FQ781" s="153">
        <f t="shared" si="1001"/>
        <v>0.125</v>
      </c>
      <c r="FR781" s="153"/>
      <c r="FS781" s="42"/>
      <c r="FT781" s="42"/>
      <c r="FU781" s="42"/>
      <c r="FV781" s="42"/>
      <c r="FW781" s="42"/>
      <c r="FX781" s="42"/>
      <c r="FY781" s="42"/>
      <c r="FZ781" s="42"/>
      <c r="GA781" s="42"/>
      <c r="GB781" s="42"/>
      <c r="GC781" s="42"/>
      <c r="GD781" s="42"/>
      <c r="GE781" s="42"/>
      <c r="GF781" s="42"/>
      <c r="GG781" s="42"/>
      <c r="GH781" s="42"/>
      <c r="GI781" s="42"/>
      <c r="GJ781" s="42"/>
      <c r="GK781" s="42"/>
      <c r="GL781" s="42"/>
      <c r="GM781" s="154">
        <f>'[1]Automation Master'!$B$10*FQ781*FO781</f>
        <v>0</v>
      </c>
      <c r="GN781" s="155">
        <f>'[1]Automation Master'!$B$11*FO781*FQ781+GM781</f>
        <v>0</v>
      </c>
      <c r="GO781" s="155">
        <f>'[1]Automation Master'!$B$12*FO781*FQ781+GN781</f>
        <v>0</v>
      </c>
      <c r="GP781" s="155">
        <f>'[1]Automation Master'!$B$13*FO781*FQ781+GO781</f>
        <v>0</v>
      </c>
      <c r="GQ781" s="155">
        <f>'[1]Automation Master'!$C$10*FO781*FQ781+GP781</f>
        <v>0</v>
      </c>
      <c r="GR781" s="155">
        <f>'[1]Automation Master'!$C$11*FO781*FQ781+GQ781</f>
        <v>0</v>
      </c>
      <c r="GS781" s="155">
        <f>'[1]Automation Master'!$C$12*FO781*FQ781+GR781</f>
        <v>0</v>
      </c>
      <c r="GT781" s="155">
        <f>'[1]Automation Master'!$C$13*FO781*FQ781+GS781</f>
        <v>0</v>
      </c>
      <c r="GU781" s="155">
        <f>'[1]Automation Master'!$D$10*FO781*FQ781+GT781</f>
        <v>0</v>
      </c>
      <c r="GV781" s="155">
        <f>'[1]Automation Master'!$D$11*FO781*FQ781+GU781</f>
        <v>0</v>
      </c>
      <c r="GW781" s="155">
        <f>'[1]Automation Master'!$D$12*FO781*FQ781+GV781</f>
        <v>0</v>
      </c>
      <c r="GX781" s="155">
        <f>'[1]Automation Master'!$D$13*FO781*FQ781+GW781</f>
        <v>0</v>
      </c>
      <c r="GY781" s="155">
        <f>'[1]Automation Master'!$E$10*FO781*FQ781+GX781</f>
        <v>0</v>
      </c>
      <c r="GZ781" s="155">
        <f>'[1]Automation Master'!$E$11*FO781*FQ781+GY781</f>
        <v>0</v>
      </c>
      <c r="HA781" s="155">
        <f>'[1]Automation Master'!$E$12*FO781*FQ781+GZ781</f>
        <v>0</v>
      </c>
      <c r="HB781" s="155">
        <f>'[1]Automation Master'!$E$13*FO781*FQ781+HA781</f>
        <v>0</v>
      </c>
      <c r="HC781" s="155">
        <f>'[1]Automation Master'!$F$10*FO781*FQ781+HB781</f>
        <v>0</v>
      </c>
      <c r="HD781" s="155">
        <f>'[1]Automation Master'!$F$11*FO781*FQ781+HC781</f>
        <v>0</v>
      </c>
      <c r="HE781" s="155">
        <f>'[1]Automation Master'!$F$12*FO781*FQ781+HD781</f>
        <v>0</v>
      </c>
      <c r="HF781" s="156">
        <f>'[1]Automation Master'!$F$13*FO781*FQ781+HE781</f>
        <v>0</v>
      </c>
      <c r="HG781" s="157"/>
      <c r="HH781" s="157"/>
      <c r="HI781" s="157"/>
      <c r="HJ781" s="157"/>
      <c r="HK781" s="157"/>
      <c r="HL781" s="157"/>
      <c r="HM781" s="157"/>
      <c r="HN781" s="157"/>
      <c r="HO781" s="157"/>
      <c r="HP781" s="157"/>
      <c r="HQ781" s="157"/>
      <c r="HR781" s="157"/>
      <c r="HS781" s="157"/>
      <c r="HT781" s="157"/>
      <c r="HU781" s="157"/>
      <c r="HV781" s="157"/>
      <c r="HW781" s="157"/>
      <c r="HX781" s="157"/>
      <c r="HY781" s="42"/>
      <c r="HZ781" s="42"/>
      <c r="IA781" s="148">
        <f t="shared" si="949"/>
        <v>32</v>
      </c>
      <c r="IB781" s="148">
        <f t="shared" si="950"/>
        <v>32</v>
      </c>
      <c r="IC781" s="148">
        <f t="shared" si="951"/>
        <v>32</v>
      </c>
      <c r="ID781" s="148">
        <f t="shared" si="952"/>
        <v>32</v>
      </c>
      <c r="IE781" s="148">
        <f t="shared" si="953"/>
        <v>32</v>
      </c>
      <c r="IH781">
        <f t="shared" si="954"/>
        <v>31.658296107779101</v>
      </c>
      <c r="II781">
        <f t="shared" si="955"/>
        <v>31.416882307925039</v>
      </c>
      <c r="IJ781">
        <f t="shared" si="956"/>
        <v>31.24603036181459</v>
      </c>
      <c r="IK781">
        <f t="shared" si="957"/>
        <v>31.125425973055226</v>
      </c>
      <c r="IL781">
        <f t="shared" si="958"/>
        <v>31.125425973055226</v>
      </c>
      <c r="IN781" s="42">
        <f t="shared" si="959"/>
        <v>1.0678246631903088E-2</v>
      </c>
      <c r="IO781" s="42">
        <f t="shared" si="960"/>
        <v>1.8222427877342517E-2</v>
      </c>
      <c r="IP781" s="42">
        <f t="shared" si="961"/>
        <v>2.3561551193294061E-2</v>
      </c>
      <c r="IQ781" s="42">
        <f t="shared" si="962"/>
        <v>2.7330438342024199E-2</v>
      </c>
      <c r="IR781" s="42">
        <f t="shared" si="963"/>
        <v>2.7330438342024199E-2</v>
      </c>
      <c r="IT781" s="9">
        <f t="shared" si="1002"/>
        <v>0</v>
      </c>
      <c r="IU781" s="9">
        <f t="shared" si="1003"/>
        <v>0</v>
      </c>
      <c r="IV781" s="9">
        <f t="shared" si="1004"/>
        <v>0</v>
      </c>
      <c r="IW781" s="9">
        <f t="shared" si="1005"/>
        <v>0</v>
      </c>
      <c r="IX781" s="9">
        <f t="shared" si="1006"/>
        <v>0</v>
      </c>
    </row>
    <row r="782" spans="1:258" ht="15.75" hidden="1" thickBot="1" x14ac:dyDescent="0.3">
      <c r="A782">
        <v>41</v>
      </c>
      <c r="B782" t="s">
        <v>611</v>
      </c>
      <c r="C782" t="s">
        <v>302</v>
      </c>
      <c r="D782" t="s">
        <v>288</v>
      </c>
      <c r="E782" t="s">
        <v>612</v>
      </c>
      <c r="F782" t="s">
        <v>290</v>
      </c>
      <c r="G782" t="s">
        <v>256</v>
      </c>
      <c r="H782">
        <v>22</v>
      </c>
      <c r="I782">
        <v>19</v>
      </c>
      <c r="L782">
        <v>22</v>
      </c>
      <c r="M782">
        <v>19</v>
      </c>
      <c r="S782">
        <v>2</v>
      </c>
      <c r="T782">
        <v>13</v>
      </c>
      <c r="U782">
        <v>7</v>
      </c>
      <c r="X782">
        <v>19</v>
      </c>
      <c r="Y782">
        <v>22</v>
      </c>
      <c r="AA782">
        <v>19</v>
      </c>
      <c r="AL782">
        <v>41</v>
      </c>
      <c r="AT782">
        <v>41</v>
      </c>
      <c r="AU782">
        <v>41</v>
      </c>
      <c r="AV782">
        <v>0</v>
      </c>
      <c r="AW782">
        <v>0</v>
      </c>
      <c r="AX782">
        <v>0</v>
      </c>
      <c r="BB782">
        <f t="shared" si="977"/>
        <v>41</v>
      </c>
      <c r="BD782">
        <f t="shared" si="978"/>
        <v>41</v>
      </c>
      <c r="BE782">
        <f t="shared" si="979"/>
        <v>41</v>
      </c>
      <c r="BF782">
        <f t="shared" si="980"/>
        <v>41</v>
      </c>
      <c r="BH782">
        <f t="shared" si="981"/>
        <v>0</v>
      </c>
      <c r="BK782" s="45">
        <f>IF(G782="MEA",'[1]Net Hire Rate'!$E$7,IF(G782="AMR",'[1]Net Hire Rate'!$F$7,IF(G782="EUR",'[1]Net Hire Rate'!$G$7,IF(G782="APAC",'[1]Net Hire Rate'!$H$7,0))))</f>
        <v>1.6761041902604757E-3</v>
      </c>
      <c r="BL782" s="45">
        <f>IF(G782="MEA",'[1]Net Hire Rate'!$E$8,IF(G782="AMR",'[1]Net Hire Rate'!$F$8,IF(G782="EUR",'[1]Net Hire Rate'!$G$8,IF(G782="APAC",'[1]Net Hire Rate'!$H$8,0))))</f>
        <v>1.6761041902604757E-3</v>
      </c>
      <c r="BM782" s="45">
        <f>IF(G782="MEA",'[1]Net Hire Rate'!$E$9,IF(G782="AMR",'[1]Net Hire Rate'!$F$9,IF(G782="EUR",'[1]Net Hire Rate'!$G$9,IF(G782="APAC",'[1]Net Hire Rate'!$H$9,0))))</f>
        <v>1.6761041902604757E-3</v>
      </c>
      <c r="BN782" s="45">
        <f>IF(G782="MEA",'[1]Net Hire Rate'!$E$10,IF(G782="AMR",'[1]Net Hire Rate'!$F$10,IF(G782="EUR",'[1]Net Hire Rate'!$G$10,IF(G782="APAC",'[1]Net Hire Rate'!$H$10,0))))</f>
        <v>1.6761041902604757E-3</v>
      </c>
      <c r="BO782" s="45">
        <f>IF(G782="MEA",'[1]Net Hire Rate'!$E$11,IF(G782="AMR",'[1]Net Hire Rate'!$F$11,IF(G782="EUR",'[1]Net Hire Rate'!$G$11,IF(G782="APAC",'[1]Net Hire Rate'!$H$11,0))))</f>
        <v>1.6761041902604757E-3</v>
      </c>
      <c r="BP782" s="45">
        <f>IF(G782="MEA",'[1]Net Hire Rate'!$E$12,IF(G782="AMR",'[1]Net Hire Rate'!$F$12,IF(G782="EUR",'[1]Net Hire Rate'!$G$12,IF(G782="APAC",'[1]Net Hire Rate'!$H$12,0))))</f>
        <v>1.6761041902604757E-3</v>
      </c>
      <c r="BQ782" s="147">
        <f t="shared" si="982"/>
        <v>41</v>
      </c>
      <c r="BR782" s="147">
        <f t="shared" si="964"/>
        <v>41</v>
      </c>
      <c r="BS782" s="147">
        <f t="shared" si="983"/>
        <v>41.068720271800679</v>
      </c>
      <c r="BT782" s="148">
        <f t="shared" si="965"/>
        <v>41.068720271800679</v>
      </c>
      <c r="BU782" s="149">
        <f t="shared" si="984"/>
        <v>41.137555725936878</v>
      </c>
      <c r="BV782" s="148">
        <f t="shared" si="966"/>
        <v>41.137555725936878</v>
      </c>
      <c r="BW782" s="148">
        <f t="shared" si="985"/>
        <v>41.206506555466191</v>
      </c>
      <c r="BX782" s="148">
        <f t="shared" si="967"/>
        <v>41.206506555466191</v>
      </c>
      <c r="BY782" s="148">
        <f t="shared" si="986"/>
        <v>41.275572953769803</v>
      </c>
      <c r="BZ782" s="148">
        <f t="shared" si="968"/>
        <v>41.275572953769803</v>
      </c>
      <c r="CA782" s="148">
        <f t="shared" si="987"/>
        <v>41.344755114553017</v>
      </c>
      <c r="CB782" s="148">
        <f t="shared" si="969"/>
        <v>41.344755114553017</v>
      </c>
      <c r="CC782" s="148"/>
      <c r="CD782" s="38"/>
      <c r="CE782" s="38"/>
      <c r="CF782" s="38"/>
      <c r="CG782" s="38"/>
      <c r="CH782" s="38"/>
      <c r="CI782" s="38"/>
      <c r="CJ782" s="38"/>
      <c r="CK782" s="41"/>
      <c r="CL782" s="41"/>
      <c r="CM782" s="40"/>
      <c r="CN782" s="41"/>
      <c r="CO782" s="41"/>
      <c r="CP782" s="41"/>
      <c r="CQ782" s="41"/>
      <c r="CR782" s="41"/>
      <c r="CS782" s="41"/>
      <c r="CT782" s="41"/>
      <c r="CU782" s="40"/>
      <c r="CV782" s="41"/>
      <c r="CW782" s="41"/>
      <c r="CX782" s="41"/>
      <c r="CY782" s="41"/>
      <c r="CZ782" s="41"/>
      <c r="DA782" s="41"/>
      <c r="DB782" s="41"/>
      <c r="DC782" s="40"/>
      <c r="DD782" s="41"/>
      <c r="DE782" s="41"/>
      <c r="DF782" s="41"/>
      <c r="DG782" s="41"/>
      <c r="DH782" s="41"/>
      <c r="DI782" s="41"/>
      <c r="DJ782" s="41"/>
      <c r="DK782" s="40"/>
      <c r="DL782" s="41"/>
      <c r="DM782" s="41"/>
      <c r="DN782" s="41"/>
      <c r="DO782" s="41"/>
      <c r="DP782" s="41"/>
      <c r="DQ782" s="41"/>
      <c r="DR782" s="15"/>
      <c r="DS782" s="151">
        <f t="shared" si="970"/>
        <v>41</v>
      </c>
      <c r="DT782" s="152">
        <f t="shared" si="971"/>
        <v>0</v>
      </c>
      <c r="DU782" s="7">
        <f t="shared" si="972"/>
        <v>0</v>
      </c>
      <c r="DV782" s="7">
        <f t="shared" si="973"/>
        <v>0</v>
      </c>
      <c r="DW782">
        <f t="shared" si="974"/>
        <v>0</v>
      </c>
      <c r="DX782">
        <f t="shared" si="975"/>
        <v>0</v>
      </c>
      <c r="DZ782">
        <f t="shared" si="988"/>
        <v>41</v>
      </c>
      <c r="EA782">
        <f t="shared" si="989"/>
        <v>41</v>
      </c>
      <c r="EB782">
        <f t="shared" si="990"/>
        <v>41</v>
      </c>
      <c r="EC782">
        <f t="shared" si="991"/>
        <v>41</v>
      </c>
      <c r="ED782">
        <f t="shared" si="992"/>
        <v>41</v>
      </c>
      <c r="EE782">
        <f t="shared" si="993"/>
        <v>41</v>
      </c>
      <c r="EG782">
        <f t="shared" si="994"/>
        <v>41</v>
      </c>
      <c r="EH782">
        <f t="shared" si="995"/>
        <v>41</v>
      </c>
      <c r="EI782">
        <f t="shared" si="996"/>
        <v>41</v>
      </c>
      <c r="EJ782">
        <f t="shared" si="997"/>
        <v>41</v>
      </c>
      <c r="EK782">
        <f t="shared" si="998"/>
        <v>41</v>
      </c>
      <c r="EM782">
        <f>IF($EM$9='[1]L&amp;D Numbers'!$E$6,'[1]L&amp;D Numbers'!$E$7)</f>
        <v>350</v>
      </c>
      <c r="EN782">
        <f>IF($EN$9='[1]L&amp;D Numbers'!$F$6,'[1]L&amp;D Numbers'!$F$7)</f>
        <v>2000</v>
      </c>
      <c r="EO782">
        <f>IF($EO$9='[1]L&amp;D Numbers'!$G$6,'[1]L&amp;D Numbers'!$G$7)</f>
        <v>2000</v>
      </c>
      <c r="EP782">
        <f>IF($EP$9='[1]L&amp;D Numbers'!$H$6,'[1]L&amp;D Numbers'!$H$7)</f>
        <v>2000</v>
      </c>
      <c r="EQ782">
        <f>IF($EQ$9='[1]L&amp;D Numbers'!$I$6,'[1]L&amp;D Numbers'!$I$7)</f>
        <v>2000</v>
      </c>
      <c r="ER782">
        <f>IF($ER$9='[1]L&amp;D Numbers'!$J$6,'[1]L&amp;D Numbers'!$J$7)</f>
        <v>0</v>
      </c>
      <c r="ET782" s="45">
        <f>'[1]L&amp;D Master'!$E$10</f>
        <v>1.0678246631903041E-2</v>
      </c>
      <c r="EU782" s="45">
        <f>ET782+'[1]L&amp;D Master'!$F$10</f>
        <v>1.8222427877342538E-2</v>
      </c>
      <c r="EV782" s="45">
        <f>EU782+'[1]L&amp;D Master'!$G$10</f>
        <v>2.3561551193294058E-2</v>
      </c>
      <c r="EW782" s="45">
        <f>EV782+'[1]L&amp;D Master'!$H$10</f>
        <v>2.7330438342024234E-2</v>
      </c>
      <c r="EX782" s="45">
        <f>EW782+'[1]L&amp;D Master'!$I$10</f>
        <v>2.9999999999999995E-2</v>
      </c>
      <c r="EY782" s="45"/>
      <c r="EZ782" s="45">
        <f t="shared" si="999"/>
        <v>1.0678246631903041E-2</v>
      </c>
      <c r="FA782" s="45">
        <f t="shared" si="1000"/>
        <v>1.8222427877342538E-2</v>
      </c>
      <c r="FB782" s="45">
        <f t="shared" si="1000"/>
        <v>2.3561551193294058E-2</v>
      </c>
      <c r="FC782" s="45">
        <f t="shared" si="1000"/>
        <v>2.7330438342024234E-2</v>
      </c>
      <c r="FD782" s="45">
        <f t="shared" si="976"/>
        <v>2.7330438342024234E-2</v>
      </c>
      <c r="FE782" s="45"/>
      <c r="FF782">
        <f t="shared" si="944"/>
        <v>40.562191888091974</v>
      </c>
      <c r="FG782">
        <f t="shared" si="945"/>
        <v>40.252880457028958</v>
      </c>
      <c r="FH782">
        <f t="shared" si="946"/>
        <v>40.033976401074945</v>
      </c>
      <c r="FI782">
        <f t="shared" si="947"/>
        <v>39.87945202797701</v>
      </c>
      <c r="FJ782">
        <f t="shared" si="948"/>
        <v>39.87945202797701</v>
      </c>
      <c r="FL782" s="34"/>
      <c r="FM782" s="34"/>
      <c r="FN782" s="34"/>
      <c r="FO782" s="34"/>
      <c r="FP782" s="34"/>
      <c r="FQ782" s="153">
        <f t="shared" si="1001"/>
        <v>0.125</v>
      </c>
      <c r="FR782" s="153"/>
      <c r="FS782" s="42"/>
      <c r="FT782" s="42"/>
      <c r="FU782" s="42"/>
      <c r="FV782" s="42"/>
      <c r="FW782" s="42"/>
      <c r="FX782" s="42"/>
      <c r="FY782" s="42"/>
      <c r="FZ782" s="42"/>
      <c r="GA782" s="42"/>
      <c r="GB782" s="42"/>
      <c r="GC782" s="42"/>
      <c r="GD782" s="42"/>
      <c r="GE782" s="42"/>
      <c r="GF782" s="42"/>
      <c r="GG782" s="42"/>
      <c r="GH782" s="42"/>
      <c r="GI782" s="42"/>
      <c r="GJ782" s="42"/>
      <c r="GK782" s="42"/>
      <c r="GL782" s="42"/>
      <c r="GM782" s="154">
        <f>'[1]Automation Master'!$B$10*FQ782*FO782</f>
        <v>0</v>
      </c>
      <c r="GN782" s="155">
        <f>'[1]Automation Master'!$B$11*FO782*FQ782+GM782</f>
        <v>0</v>
      </c>
      <c r="GO782" s="155">
        <f>'[1]Automation Master'!$B$12*FO782*FQ782+GN782</f>
        <v>0</v>
      </c>
      <c r="GP782" s="155">
        <f>'[1]Automation Master'!$B$13*FO782*FQ782+GO782</f>
        <v>0</v>
      </c>
      <c r="GQ782" s="155">
        <f>'[1]Automation Master'!$C$10*FO782*FQ782+GP782</f>
        <v>0</v>
      </c>
      <c r="GR782" s="155">
        <f>'[1]Automation Master'!$C$11*FO782*FQ782+GQ782</f>
        <v>0</v>
      </c>
      <c r="GS782" s="155">
        <f>'[1]Automation Master'!$C$12*FO782*FQ782+GR782</f>
        <v>0</v>
      </c>
      <c r="GT782" s="155">
        <f>'[1]Automation Master'!$C$13*FO782*FQ782+GS782</f>
        <v>0</v>
      </c>
      <c r="GU782" s="155">
        <f>'[1]Automation Master'!$D$10*FO782*FQ782+GT782</f>
        <v>0</v>
      </c>
      <c r="GV782" s="155">
        <f>'[1]Automation Master'!$D$11*FO782*FQ782+GU782</f>
        <v>0</v>
      </c>
      <c r="GW782" s="155">
        <f>'[1]Automation Master'!$D$12*FO782*FQ782+GV782</f>
        <v>0</v>
      </c>
      <c r="GX782" s="155">
        <f>'[1]Automation Master'!$D$13*FO782*FQ782+GW782</f>
        <v>0</v>
      </c>
      <c r="GY782" s="155">
        <f>'[1]Automation Master'!$E$10*FO782*FQ782+GX782</f>
        <v>0</v>
      </c>
      <c r="GZ782" s="155">
        <f>'[1]Automation Master'!$E$11*FO782*FQ782+GY782</f>
        <v>0</v>
      </c>
      <c r="HA782" s="155">
        <f>'[1]Automation Master'!$E$12*FO782*FQ782+GZ782</f>
        <v>0</v>
      </c>
      <c r="HB782" s="155">
        <f>'[1]Automation Master'!$E$13*FO782*FQ782+HA782</f>
        <v>0</v>
      </c>
      <c r="HC782" s="155">
        <f>'[1]Automation Master'!$F$10*FO782*FQ782+HB782</f>
        <v>0</v>
      </c>
      <c r="HD782" s="155">
        <f>'[1]Automation Master'!$F$11*FO782*FQ782+HC782</f>
        <v>0</v>
      </c>
      <c r="HE782" s="155">
        <f>'[1]Automation Master'!$F$12*FO782*FQ782+HD782</f>
        <v>0</v>
      </c>
      <c r="HF782" s="156">
        <f>'[1]Automation Master'!$F$13*FO782*FQ782+HE782</f>
        <v>0</v>
      </c>
      <c r="HG782" s="157"/>
      <c r="HH782" s="157"/>
      <c r="HI782" s="157"/>
      <c r="HJ782" s="157"/>
      <c r="HK782" s="157"/>
      <c r="HL782" s="157"/>
      <c r="HM782" s="157"/>
      <c r="HN782" s="157"/>
      <c r="HO782" s="157"/>
      <c r="HP782" s="157"/>
      <c r="HQ782" s="157"/>
      <c r="HR782" s="157"/>
      <c r="HS782" s="157"/>
      <c r="HT782" s="157"/>
      <c r="HU782" s="157"/>
      <c r="HV782" s="157"/>
      <c r="HW782" s="157"/>
      <c r="HX782" s="157"/>
      <c r="HY782" s="42"/>
      <c r="HZ782" s="42"/>
      <c r="IA782" s="148">
        <f t="shared" si="949"/>
        <v>41</v>
      </c>
      <c r="IB782" s="148">
        <f t="shared" si="950"/>
        <v>41</v>
      </c>
      <c r="IC782" s="148">
        <f t="shared" si="951"/>
        <v>41</v>
      </c>
      <c r="ID782" s="148">
        <f t="shared" si="952"/>
        <v>41</v>
      </c>
      <c r="IE782" s="148">
        <f t="shared" si="953"/>
        <v>41</v>
      </c>
      <c r="IH782">
        <f t="shared" si="954"/>
        <v>40.562191888091974</v>
      </c>
      <c r="II782">
        <f t="shared" si="955"/>
        <v>40.252880457028958</v>
      </c>
      <c r="IJ782">
        <f t="shared" si="956"/>
        <v>40.033976401074945</v>
      </c>
      <c r="IK782">
        <f t="shared" si="957"/>
        <v>39.87945202797701</v>
      </c>
      <c r="IL782">
        <f t="shared" si="958"/>
        <v>39.87945202797701</v>
      </c>
      <c r="IN782" s="42">
        <f t="shared" si="959"/>
        <v>1.0678246631903083E-2</v>
      </c>
      <c r="IO782" s="42">
        <f t="shared" si="960"/>
        <v>1.8222427877342486E-2</v>
      </c>
      <c r="IP782" s="42">
        <f t="shared" si="961"/>
        <v>2.356155119329403E-2</v>
      </c>
      <c r="IQ782" s="42">
        <f t="shared" si="962"/>
        <v>2.7330438342024154E-2</v>
      </c>
      <c r="IR782" s="42">
        <f t="shared" si="963"/>
        <v>2.7330438342024154E-2</v>
      </c>
      <c r="IT782" s="9">
        <f t="shared" si="1002"/>
        <v>0</v>
      </c>
      <c r="IU782" s="9">
        <f t="shared" si="1003"/>
        <v>0</v>
      </c>
      <c r="IV782" s="9">
        <f t="shared" si="1004"/>
        <v>0</v>
      </c>
      <c r="IW782" s="9">
        <f t="shared" si="1005"/>
        <v>0</v>
      </c>
      <c r="IX782" s="9">
        <f t="shared" si="1006"/>
        <v>0</v>
      </c>
    </row>
    <row r="783" spans="1:258" ht="15.75" hidden="1" thickBot="1" x14ac:dyDescent="0.3">
      <c r="A783">
        <v>69</v>
      </c>
      <c r="B783" t="s">
        <v>611</v>
      </c>
      <c r="C783" t="s">
        <v>301</v>
      </c>
      <c r="D783" t="s">
        <v>288</v>
      </c>
      <c r="E783" t="s">
        <v>612</v>
      </c>
      <c r="F783" t="s">
        <v>290</v>
      </c>
      <c r="G783" t="s">
        <v>256</v>
      </c>
      <c r="H783">
        <v>41</v>
      </c>
      <c r="I783">
        <v>28</v>
      </c>
      <c r="L783">
        <v>41</v>
      </c>
      <c r="M783">
        <v>28</v>
      </c>
      <c r="T783">
        <v>27</v>
      </c>
      <c r="U783">
        <v>14</v>
      </c>
      <c r="X783">
        <v>28</v>
      </c>
      <c r="Y783">
        <v>41</v>
      </c>
      <c r="AA783">
        <v>28</v>
      </c>
      <c r="AL783">
        <v>69</v>
      </c>
      <c r="AT783">
        <v>69</v>
      </c>
      <c r="AU783">
        <v>69</v>
      </c>
      <c r="AV783">
        <v>0</v>
      </c>
      <c r="AW783">
        <v>0</v>
      </c>
      <c r="AX783">
        <v>0</v>
      </c>
      <c r="BB783">
        <f t="shared" si="977"/>
        <v>69</v>
      </c>
      <c r="BD783">
        <f t="shared" si="978"/>
        <v>69</v>
      </c>
      <c r="BE783">
        <f t="shared" si="979"/>
        <v>69</v>
      </c>
      <c r="BF783">
        <f t="shared" si="980"/>
        <v>69</v>
      </c>
      <c r="BH783">
        <f t="shared" si="981"/>
        <v>0</v>
      </c>
      <c r="BK783" s="45">
        <f>IF(G783="MEA",'[1]Net Hire Rate'!$E$7,IF(G783="AMR",'[1]Net Hire Rate'!$F$7,IF(G783="EUR",'[1]Net Hire Rate'!$G$7,IF(G783="APAC",'[1]Net Hire Rate'!$H$7,0))))</f>
        <v>1.6761041902604757E-3</v>
      </c>
      <c r="BL783" s="45">
        <f>IF(G783="MEA",'[1]Net Hire Rate'!$E$8,IF(G783="AMR",'[1]Net Hire Rate'!$F$8,IF(G783="EUR",'[1]Net Hire Rate'!$G$8,IF(G783="APAC",'[1]Net Hire Rate'!$H$8,0))))</f>
        <v>1.6761041902604757E-3</v>
      </c>
      <c r="BM783" s="45">
        <f>IF(G783="MEA",'[1]Net Hire Rate'!$E$9,IF(G783="AMR",'[1]Net Hire Rate'!$F$9,IF(G783="EUR",'[1]Net Hire Rate'!$G$9,IF(G783="APAC",'[1]Net Hire Rate'!$H$9,0))))</f>
        <v>1.6761041902604757E-3</v>
      </c>
      <c r="BN783" s="45">
        <f>IF(G783="MEA",'[1]Net Hire Rate'!$E$10,IF(G783="AMR",'[1]Net Hire Rate'!$F$10,IF(G783="EUR",'[1]Net Hire Rate'!$G$10,IF(G783="APAC",'[1]Net Hire Rate'!$H$10,0))))</f>
        <v>1.6761041902604757E-3</v>
      </c>
      <c r="BO783" s="45">
        <f>IF(G783="MEA",'[1]Net Hire Rate'!$E$11,IF(G783="AMR",'[1]Net Hire Rate'!$F$11,IF(G783="EUR",'[1]Net Hire Rate'!$G$11,IF(G783="APAC",'[1]Net Hire Rate'!$H$11,0))))</f>
        <v>1.6761041902604757E-3</v>
      </c>
      <c r="BP783" s="45">
        <f>IF(G783="MEA",'[1]Net Hire Rate'!$E$12,IF(G783="AMR",'[1]Net Hire Rate'!$F$12,IF(G783="EUR",'[1]Net Hire Rate'!$G$12,IF(G783="APAC",'[1]Net Hire Rate'!$H$12,0))))</f>
        <v>1.6761041902604757E-3</v>
      </c>
      <c r="BQ783" s="147">
        <f t="shared" si="982"/>
        <v>69</v>
      </c>
      <c r="BR783" s="147">
        <f t="shared" si="964"/>
        <v>69</v>
      </c>
      <c r="BS783" s="147">
        <f t="shared" si="983"/>
        <v>69.115651189127973</v>
      </c>
      <c r="BT783" s="148">
        <f t="shared" si="965"/>
        <v>69.115651189127973</v>
      </c>
      <c r="BU783" s="149">
        <f t="shared" si="984"/>
        <v>69.231496221698649</v>
      </c>
      <c r="BV783" s="148">
        <f t="shared" si="966"/>
        <v>69.231496221698649</v>
      </c>
      <c r="BW783" s="148">
        <f t="shared" si="985"/>
        <v>69.347535422613831</v>
      </c>
      <c r="BX783" s="148">
        <f t="shared" si="967"/>
        <v>69.347535422613831</v>
      </c>
      <c r="BY783" s="148">
        <f t="shared" si="986"/>
        <v>69.463769117319913</v>
      </c>
      <c r="BZ783" s="148">
        <f t="shared" si="968"/>
        <v>69.463769117319913</v>
      </c>
      <c r="CA783" s="148">
        <f t="shared" si="987"/>
        <v>69.58019763180873</v>
      </c>
      <c r="CB783" s="148">
        <f t="shared" si="969"/>
        <v>69.58019763180873</v>
      </c>
      <c r="CC783" s="148"/>
      <c r="CD783" s="38"/>
      <c r="CE783" s="38"/>
      <c r="CF783" s="38"/>
      <c r="CG783" s="38"/>
      <c r="CH783" s="38"/>
      <c r="CI783" s="38"/>
      <c r="CJ783" s="38"/>
      <c r="CK783" s="41"/>
      <c r="CL783" s="41"/>
      <c r="CM783" s="40"/>
      <c r="CN783" s="41"/>
      <c r="CO783" s="41"/>
      <c r="CP783" s="41"/>
      <c r="CQ783" s="41"/>
      <c r="CR783" s="41"/>
      <c r="CS783" s="41"/>
      <c r="CT783" s="41"/>
      <c r="CU783" s="40"/>
      <c r="CV783" s="41"/>
      <c r="CW783" s="41"/>
      <c r="CX783" s="41"/>
      <c r="CY783" s="41"/>
      <c r="CZ783" s="41"/>
      <c r="DA783" s="41"/>
      <c r="DB783" s="41"/>
      <c r="DC783" s="40"/>
      <c r="DD783" s="41"/>
      <c r="DE783" s="41"/>
      <c r="DF783" s="41"/>
      <c r="DG783" s="41"/>
      <c r="DH783" s="41"/>
      <c r="DI783" s="41"/>
      <c r="DJ783" s="41"/>
      <c r="DK783" s="40"/>
      <c r="DL783" s="41"/>
      <c r="DM783" s="41"/>
      <c r="DN783" s="41"/>
      <c r="DO783" s="41"/>
      <c r="DP783" s="41"/>
      <c r="DQ783" s="41"/>
      <c r="DR783" s="15"/>
      <c r="DS783" s="151">
        <f t="shared" si="970"/>
        <v>69</v>
      </c>
      <c r="DT783" s="152">
        <f t="shared" si="971"/>
        <v>0</v>
      </c>
      <c r="DU783" s="7">
        <f t="shared" si="972"/>
        <v>0</v>
      </c>
      <c r="DV783" s="7">
        <f t="shared" si="973"/>
        <v>0</v>
      </c>
      <c r="DW783">
        <f t="shared" si="974"/>
        <v>0</v>
      </c>
      <c r="DX783">
        <f t="shared" si="975"/>
        <v>0</v>
      </c>
      <c r="DZ783">
        <f t="shared" si="988"/>
        <v>69</v>
      </c>
      <c r="EA783">
        <f t="shared" si="989"/>
        <v>69</v>
      </c>
      <c r="EB783">
        <f t="shared" si="990"/>
        <v>69</v>
      </c>
      <c r="EC783">
        <f t="shared" si="991"/>
        <v>69</v>
      </c>
      <c r="ED783">
        <f t="shared" si="992"/>
        <v>69</v>
      </c>
      <c r="EE783">
        <f t="shared" si="993"/>
        <v>69</v>
      </c>
      <c r="EG783">
        <f t="shared" si="994"/>
        <v>69</v>
      </c>
      <c r="EH783">
        <f t="shared" si="995"/>
        <v>69</v>
      </c>
      <c r="EI783">
        <f t="shared" si="996"/>
        <v>69</v>
      </c>
      <c r="EJ783">
        <f t="shared" si="997"/>
        <v>69</v>
      </c>
      <c r="EK783">
        <f t="shared" si="998"/>
        <v>69</v>
      </c>
      <c r="EM783">
        <f>IF($EM$9='[1]L&amp;D Numbers'!$E$6,'[1]L&amp;D Numbers'!$E$7)</f>
        <v>350</v>
      </c>
      <c r="EN783">
        <f>IF($EN$9='[1]L&amp;D Numbers'!$F$6,'[1]L&amp;D Numbers'!$F$7)</f>
        <v>2000</v>
      </c>
      <c r="EO783">
        <f>IF($EO$9='[1]L&amp;D Numbers'!$G$6,'[1]L&amp;D Numbers'!$G$7)</f>
        <v>2000</v>
      </c>
      <c r="EP783">
        <f>IF($EP$9='[1]L&amp;D Numbers'!$H$6,'[1]L&amp;D Numbers'!$H$7)</f>
        <v>2000</v>
      </c>
      <c r="EQ783">
        <f>IF($EQ$9='[1]L&amp;D Numbers'!$I$6,'[1]L&amp;D Numbers'!$I$7)</f>
        <v>2000</v>
      </c>
      <c r="ER783">
        <f>IF($ER$9='[1]L&amp;D Numbers'!$J$6,'[1]L&amp;D Numbers'!$J$7)</f>
        <v>0</v>
      </c>
      <c r="ET783" s="45">
        <f>'[1]L&amp;D Master'!$E$10</f>
        <v>1.0678246631903041E-2</v>
      </c>
      <c r="EU783" s="45">
        <f>ET783+'[1]L&amp;D Master'!$F$10</f>
        <v>1.8222427877342538E-2</v>
      </c>
      <c r="EV783" s="45">
        <f>EU783+'[1]L&amp;D Master'!$G$10</f>
        <v>2.3561551193294058E-2</v>
      </c>
      <c r="EW783" s="45">
        <f>EV783+'[1]L&amp;D Master'!$H$10</f>
        <v>2.7330438342024234E-2</v>
      </c>
      <c r="EX783" s="45">
        <f>EW783+'[1]L&amp;D Master'!$I$10</f>
        <v>2.9999999999999995E-2</v>
      </c>
      <c r="EY783" s="45"/>
      <c r="EZ783" s="45">
        <f t="shared" si="999"/>
        <v>1.0678246631903041E-2</v>
      </c>
      <c r="FA783" s="45">
        <f t="shared" si="1000"/>
        <v>1.8222427877342538E-2</v>
      </c>
      <c r="FB783" s="45">
        <f t="shared" si="1000"/>
        <v>2.3561551193294058E-2</v>
      </c>
      <c r="FC783" s="45">
        <f t="shared" si="1000"/>
        <v>2.7330438342024234E-2</v>
      </c>
      <c r="FD783" s="45">
        <f t="shared" si="976"/>
        <v>2.7330438342024234E-2</v>
      </c>
      <c r="FE783" s="45"/>
      <c r="FF783">
        <f t="shared" ref="FF783:FF846" si="1007">EA783*(1-EZ783)</f>
        <v>68.263200982398686</v>
      </c>
      <c r="FG783">
        <f t="shared" ref="FG783:FG846" si="1008">EB783*(1-FA783)</f>
        <v>67.742652476463363</v>
      </c>
      <c r="FH783">
        <f t="shared" ref="FH783:FH846" si="1009">EC783*(1-FB783)</f>
        <v>67.374252967662713</v>
      </c>
      <c r="FI783">
        <f t="shared" ref="FI783:FI846" si="1010">ED783*(1-FC783)</f>
        <v>67.114199754400332</v>
      </c>
      <c r="FJ783">
        <f t="shared" ref="FJ783:FJ846" si="1011">EE783*(1-FD783)</f>
        <v>67.114199754400332</v>
      </c>
      <c r="FL783" s="34"/>
      <c r="FM783" s="34"/>
      <c r="FN783" s="34"/>
      <c r="FO783" s="34"/>
      <c r="FP783" s="34"/>
      <c r="FQ783" s="153">
        <f t="shared" si="1001"/>
        <v>0.125</v>
      </c>
      <c r="FR783" s="153"/>
      <c r="FS783" s="42"/>
      <c r="FT783" s="42"/>
      <c r="FU783" s="42"/>
      <c r="FV783" s="42"/>
      <c r="FW783" s="42"/>
      <c r="FX783" s="42"/>
      <c r="FY783" s="42"/>
      <c r="FZ783" s="42"/>
      <c r="GA783" s="42"/>
      <c r="GB783" s="42"/>
      <c r="GC783" s="42"/>
      <c r="GD783" s="42"/>
      <c r="GE783" s="42"/>
      <c r="GF783" s="42"/>
      <c r="GG783" s="42"/>
      <c r="GH783" s="42"/>
      <c r="GI783" s="42"/>
      <c r="GJ783" s="42"/>
      <c r="GK783" s="42"/>
      <c r="GL783" s="42"/>
      <c r="GM783" s="154">
        <f>'[1]Automation Master'!$B$10*FQ783*FO783</f>
        <v>0</v>
      </c>
      <c r="GN783" s="155">
        <f>'[1]Automation Master'!$B$11*FO783*FQ783+GM783</f>
        <v>0</v>
      </c>
      <c r="GO783" s="155">
        <f>'[1]Automation Master'!$B$12*FO783*FQ783+GN783</f>
        <v>0</v>
      </c>
      <c r="GP783" s="155">
        <f>'[1]Automation Master'!$B$13*FO783*FQ783+GO783</f>
        <v>0</v>
      </c>
      <c r="GQ783" s="155">
        <f>'[1]Automation Master'!$C$10*FO783*FQ783+GP783</f>
        <v>0</v>
      </c>
      <c r="GR783" s="155">
        <f>'[1]Automation Master'!$C$11*FO783*FQ783+GQ783</f>
        <v>0</v>
      </c>
      <c r="GS783" s="155">
        <f>'[1]Automation Master'!$C$12*FO783*FQ783+GR783</f>
        <v>0</v>
      </c>
      <c r="GT783" s="155">
        <f>'[1]Automation Master'!$C$13*FO783*FQ783+GS783</f>
        <v>0</v>
      </c>
      <c r="GU783" s="155">
        <f>'[1]Automation Master'!$D$10*FO783*FQ783+GT783</f>
        <v>0</v>
      </c>
      <c r="GV783" s="155">
        <f>'[1]Automation Master'!$D$11*FO783*FQ783+GU783</f>
        <v>0</v>
      </c>
      <c r="GW783" s="155">
        <f>'[1]Automation Master'!$D$12*FO783*FQ783+GV783</f>
        <v>0</v>
      </c>
      <c r="GX783" s="155">
        <f>'[1]Automation Master'!$D$13*FO783*FQ783+GW783</f>
        <v>0</v>
      </c>
      <c r="GY783" s="155">
        <f>'[1]Automation Master'!$E$10*FO783*FQ783+GX783</f>
        <v>0</v>
      </c>
      <c r="GZ783" s="155">
        <f>'[1]Automation Master'!$E$11*FO783*FQ783+GY783</f>
        <v>0</v>
      </c>
      <c r="HA783" s="155">
        <f>'[1]Automation Master'!$E$12*FO783*FQ783+GZ783</f>
        <v>0</v>
      </c>
      <c r="HB783" s="155">
        <f>'[1]Automation Master'!$E$13*FO783*FQ783+HA783</f>
        <v>0</v>
      </c>
      <c r="HC783" s="155">
        <f>'[1]Automation Master'!$F$10*FO783*FQ783+HB783</f>
        <v>0</v>
      </c>
      <c r="HD783" s="155">
        <f>'[1]Automation Master'!$F$11*FO783*FQ783+HC783</f>
        <v>0</v>
      </c>
      <c r="HE783" s="155">
        <f>'[1]Automation Master'!$F$12*FO783*FQ783+HD783</f>
        <v>0</v>
      </c>
      <c r="HF783" s="156">
        <f>'[1]Automation Master'!$F$13*FO783*FQ783+HE783</f>
        <v>0</v>
      </c>
      <c r="HG783" s="157"/>
      <c r="HH783" s="157"/>
      <c r="HI783" s="157"/>
      <c r="HJ783" s="157"/>
      <c r="HK783" s="157"/>
      <c r="HL783" s="157"/>
      <c r="HM783" s="157"/>
      <c r="HN783" s="157"/>
      <c r="HO783" s="157"/>
      <c r="HP783" s="157"/>
      <c r="HQ783" s="157"/>
      <c r="HR783" s="157"/>
      <c r="HS783" s="157"/>
      <c r="HT783" s="157"/>
      <c r="HU783" s="157"/>
      <c r="HV783" s="157"/>
      <c r="HW783" s="157"/>
      <c r="HX783" s="157"/>
      <c r="HY783" s="42"/>
      <c r="HZ783" s="42"/>
      <c r="IA783" s="148">
        <f t="shared" ref="IA783:IA846" si="1012">EA783*(1-GP783)</f>
        <v>69</v>
      </c>
      <c r="IB783" s="148">
        <f t="shared" ref="IB783:IB846" si="1013">EB783*(1-GT783)</f>
        <v>69</v>
      </c>
      <c r="IC783" s="148">
        <f t="shared" ref="IC783:IC846" si="1014">EC783*(1-GX783)</f>
        <v>69</v>
      </c>
      <c r="ID783" s="148">
        <f t="shared" ref="ID783:ID846" si="1015">ED783*(1-HB783)</f>
        <v>69</v>
      </c>
      <c r="IE783" s="148">
        <f t="shared" ref="IE783:IE846" si="1016">EE783*(1-HF783)</f>
        <v>69</v>
      </c>
      <c r="IH783">
        <f t="shared" ref="IH783:IH846" si="1017">(EA783)*(1-GP783)*(1-EZ783)</f>
        <v>68.263200982398686</v>
      </c>
      <c r="II783">
        <f t="shared" ref="II783:II846" si="1018">(EB783)*(1-GT783)*(1-FA783)</f>
        <v>67.742652476463363</v>
      </c>
      <c r="IJ783">
        <f t="shared" ref="IJ783:IJ846" si="1019">(EC783)*(1-GX783)*(1-FB783)</f>
        <v>67.374252967662713</v>
      </c>
      <c r="IK783">
        <f t="shared" ref="IK783:IK846" si="1020">(ED783)*(1-HB783)*(1-FC783)</f>
        <v>67.114199754400332</v>
      </c>
      <c r="IL783">
        <f t="shared" ref="IL783:IL846" si="1021">(EE783)*(1-HF783)*(1-FD783)</f>
        <v>67.114199754400332</v>
      </c>
      <c r="IN783" s="42">
        <f t="shared" ref="IN783:IN846" si="1022">IFERROR((EA783-IH783)/(EA783),0)</f>
        <v>1.0678246631903098E-2</v>
      </c>
      <c r="IO783" s="42">
        <f t="shared" ref="IO783:IO846" si="1023">IFERROR((EB783-II783)/EB783,0)</f>
        <v>1.8222427877342569E-2</v>
      </c>
      <c r="IP783" s="42">
        <f t="shared" ref="IP783:IP846" si="1024">IFERROR((EC783-IJ783)/EC783,0)</f>
        <v>2.3561551193294016E-2</v>
      </c>
      <c r="IQ783" s="42">
        <f t="shared" ref="IQ783:IQ846" si="1025">IFERROR((ED783-IK783)/ED783,0)</f>
        <v>2.7330438342024178E-2</v>
      </c>
      <c r="IR783" s="42">
        <f t="shared" ref="IR783:IR846" si="1026">IFERROR((EE783-IL783)/EE783,0)</f>
        <v>2.7330438342024178E-2</v>
      </c>
      <c r="IT783" s="9">
        <f t="shared" si="1002"/>
        <v>0</v>
      </c>
      <c r="IU783" s="9">
        <f t="shared" si="1003"/>
        <v>0</v>
      </c>
      <c r="IV783" s="9">
        <f t="shared" si="1004"/>
        <v>0</v>
      </c>
      <c r="IW783" s="9">
        <f t="shared" si="1005"/>
        <v>0</v>
      </c>
      <c r="IX783" s="9">
        <f t="shared" si="1006"/>
        <v>0</v>
      </c>
    </row>
    <row r="784" spans="1:258" ht="15.75" hidden="1" thickBot="1" x14ac:dyDescent="0.3">
      <c r="A784">
        <v>1</v>
      </c>
      <c r="B784" t="s">
        <v>611</v>
      </c>
      <c r="C784" t="s">
        <v>321</v>
      </c>
      <c r="D784" t="s">
        <v>288</v>
      </c>
      <c r="E784" t="s">
        <v>612</v>
      </c>
      <c r="F784" t="s">
        <v>290</v>
      </c>
      <c r="G784" t="s">
        <v>256</v>
      </c>
      <c r="I784">
        <v>1</v>
      </c>
      <c r="M784">
        <v>1</v>
      </c>
      <c r="X784">
        <v>1</v>
      </c>
      <c r="AA784">
        <v>1</v>
      </c>
      <c r="AL784">
        <v>1</v>
      </c>
      <c r="AT784">
        <v>1</v>
      </c>
      <c r="AU784">
        <v>0</v>
      </c>
      <c r="AV784">
        <v>0</v>
      </c>
      <c r="AW784">
        <v>1</v>
      </c>
      <c r="AX784">
        <v>0</v>
      </c>
      <c r="BB784">
        <f t="shared" si="977"/>
        <v>1</v>
      </c>
      <c r="BD784">
        <f t="shared" si="978"/>
        <v>1</v>
      </c>
      <c r="BE784">
        <f t="shared" si="979"/>
        <v>1</v>
      </c>
      <c r="BF784">
        <f t="shared" si="980"/>
        <v>1</v>
      </c>
      <c r="BH784">
        <f t="shared" si="981"/>
        <v>0</v>
      </c>
      <c r="BK784" s="45">
        <f>IF(G784="MEA",'[1]Net Hire Rate'!$E$7,IF(G784="AMR",'[1]Net Hire Rate'!$F$7,IF(G784="EUR",'[1]Net Hire Rate'!$G$7,IF(G784="APAC",'[1]Net Hire Rate'!$H$7,0))))</f>
        <v>1.6761041902604757E-3</v>
      </c>
      <c r="BL784" s="45">
        <f>IF(G784="MEA",'[1]Net Hire Rate'!$E$8,IF(G784="AMR",'[1]Net Hire Rate'!$F$8,IF(G784="EUR",'[1]Net Hire Rate'!$G$8,IF(G784="APAC",'[1]Net Hire Rate'!$H$8,0))))</f>
        <v>1.6761041902604757E-3</v>
      </c>
      <c r="BM784" s="45">
        <f>IF(G784="MEA",'[1]Net Hire Rate'!$E$9,IF(G784="AMR",'[1]Net Hire Rate'!$F$9,IF(G784="EUR",'[1]Net Hire Rate'!$G$9,IF(G784="APAC",'[1]Net Hire Rate'!$H$9,0))))</f>
        <v>1.6761041902604757E-3</v>
      </c>
      <c r="BN784" s="45">
        <f>IF(G784="MEA",'[1]Net Hire Rate'!$E$10,IF(G784="AMR",'[1]Net Hire Rate'!$F$10,IF(G784="EUR",'[1]Net Hire Rate'!$G$10,IF(G784="APAC",'[1]Net Hire Rate'!$H$10,0))))</f>
        <v>1.6761041902604757E-3</v>
      </c>
      <c r="BO784" s="45">
        <f>IF(G784="MEA",'[1]Net Hire Rate'!$E$11,IF(G784="AMR",'[1]Net Hire Rate'!$F$11,IF(G784="EUR",'[1]Net Hire Rate'!$G$11,IF(G784="APAC",'[1]Net Hire Rate'!$H$11,0))))</f>
        <v>1.6761041902604757E-3</v>
      </c>
      <c r="BP784" s="45">
        <f>IF(G784="MEA",'[1]Net Hire Rate'!$E$12,IF(G784="AMR",'[1]Net Hire Rate'!$F$12,IF(G784="EUR",'[1]Net Hire Rate'!$G$12,IF(G784="APAC",'[1]Net Hire Rate'!$H$12,0))))</f>
        <v>1.6761041902604757E-3</v>
      </c>
      <c r="BQ784" s="147">
        <f t="shared" si="982"/>
        <v>1</v>
      </c>
      <c r="BR784" s="147">
        <f t="shared" si="964"/>
        <v>1</v>
      </c>
      <c r="BS784" s="147">
        <f t="shared" si="983"/>
        <v>1.0016761041902604</v>
      </c>
      <c r="BT784" s="148">
        <f t="shared" si="965"/>
        <v>1.0016761041902604</v>
      </c>
      <c r="BU784" s="149">
        <f t="shared" si="984"/>
        <v>1.0033550177057775</v>
      </c>
      <c r="BV784" s="148">
        <f t="shared" si="966"/>
        <v>1.0033550177057775</v>
      </c>
      <c r="BW784" s="148">
        <f t="shared" si="985"/>
        <v>1.0050367452552731</v>
      </c>
      <c r="BX784" s="148">
        <f t="shared" si="967"/>
        <v>1.0050367452552731</v>
      </c>
      <c r="BY784" s="148">
        <f t="shared" si="986"/>
        <v>1.0067212915553612</v>
      </c>
      <c r="BZ784" s="148">
        <f t="shared" si="968"/>
        <v>1.0067212915553612</v>
      </c>
      <c r="CA784" s="148">
        <f t="shared" si="987"/>
        <v>1.0084086613305614</v>
      </c>
      <c r="CB784" s="148">
        <f t="shared" si="969"/>
        <v>1.0084086613305614</v>
      </c>
      <c r="CC784" s="148"/>
      <c r="CD784" s="38"/>
      <c r="CE784" s="38"/>
      <c r="CF784" s="38"/>
      <c r="CG784" s="38"/>
      <c r="CH784" s="38"/>
      <c r="CI784" s="38"/>
      <c r="CJ784" s="38"/>
      <c r="CK784" s="41"/>
      <c r="CL784" s="41"/>
      <c r="CM784" s="40"/>
      <c r="CN784" s="41"/>
      <c r="CO784" s="41"/>
      <c r="CP784" s="41"/>
      <c r="CQ784" s="41"/>
      <c r="CR784" s="41"/>
      <c r="CS784" s="41"/>
      <c r="CT784" s="41"/>
      <c r="CU784" s="40"/>
      <c r="CV784" s="41"/>
      <c r="CW784" s="41"/>
      <c r="CX784" s="41"/>
      <c r="CY784" s="41"/>
      <c r="CZ784" s="41"/>
      <c r="DA784" s="41"/>
      <c r="DB784" s="41"/>
      <c r="DC784" s="40"/>
      <c r="DD784" s="41"/>
      <c r="DE784" s="41"/>
      <c r="DF784" s="41"/>
      <c r="DG784" s="41"/>
      <c r="DH784" s="41"/>
      <c r="DI784" s="41"/>
      <c r="DJ784" s="41"/>
      <c r="DK784" s="40"/>
      <c r="DL784" s="41"/>
      <c r="DM784" s="41"/>
      <c r="DN784" s="41"/>
      <c r="DO784" s="41"/>
      <c r="DP784" s="41"/>
      <c r="DQ784" s="41"/>
      <c r="DR784" s="15"/>
      <c r="DS784" s="151">
        <f t="shared" si="970"/>
        <v>1</v>
      </c>
      <c r="DT784" s="152">
        <f t="shared" si="971"/>
        <v>0</v>
      </c>
      <c r="DU784" s="7">
        <f t="shared" si="972"/>
        <v>0</v>
      </c>
      <c r="DV784" s="7">
        <f t="shared" si="973"/>
        <v>0</v>
      </c>
      <c r="DW784">
        <f t="shared" si="974"/>
        <v>0</v>
      </c>
      <c r="DX784">
        <f t="shared" si="975"/>
        <v>0</v>
      </c>
      <c r="DZ784">
        <f t="shared" si="988"/>
        <v>1</v>
      </c>
      <c r="EA784">
        <f t="shared" si="989"/>
        <v>1</v>
      </c>
      <c r="EB784">
        <f t="shared" si="990"/>
        <v>1</v>
      </c>
      <c r="EC784">
        <f t="shared" si="991"/>
        <v>1</v>
      </c>
      <c r="ED784">
        <f t="shared" si="992"/>
        <v>1</v>
      </c>
      <c r="EE784">
        <f t="shared" si="993"/>
        <v>1</v>
      </c>
      <c r="EG784">
        <f t="shared" si="994"/>
        <v>1</v>
      </c>
      <c r="EH784">
        <f t="shared" si="995"/>
        <v>1</v>
      </c>
      <c r="EI784">
        <f t="shared" si="996"/>
        <v>1</v>
      </c>
      <c r="EJ784">
        <f t="shared" si="997"/>
        <v>1</v>
      </c>
      <c r="EK784">
        <f t="shared" si="998"/>
        <v>1</v>
      </c>
      <c r="EM784">
        <f>IF($EM$9='[1]L&amp;D Numbers'!$E$6,'[1]L&amp;D Numbers'!$E$7)</f>
        <v>350</v>
      </c>
      <c r="EN784">
        <f>IF($EN$9='[1]L&amp;D Numbers'!$F$6,'[1]L&amp;D Numbers'!$F$7)</f>
        <v>2000</v>
      </c>
      <c r="EO784">
        <f>IF($EO$9='[1]L&amp;D Numbers'!$G$6,'[1]L&amp;D Numbers'!$G$7)</f>
        <v>2000</v>
      </c>
      <c r="EP784">
        <f>IF($EP$9='[1]L&amp;D Numbers'!$H$6,'[1]L&amp;D Numbers'!$H$7)</f>
        <v>2000</v>
      </c>
      <c r="EQ784">
        <f>IF($EQ$9='[1]L&amp;D Numbers'!$I$6,'[1]L&amp;D Numbers'!$I$7)</f>
        <v>2000</v>
      </c>
      <c r="ER784">
        <f>IF($ER$9='[1]L&amp;D Numbers'!$J$6,'[1]L&amp;D Numbers'!$J$7)</f>
        <v>0</v>
      </c>
      <c r="ET784" s="45">
        <f>'[1]L&amp;D Master'!$E$10</f>
        <v>1.0678246631903041E-2</v>
      </c>
      <c r="EU784" s="45">
        <f>ET784+'[1]L&amp;D Master'!$F$10</f>
        <v>1.8222427877342538E-2</v>
      </c>
      <c r="EV784" s="45">
        <f>EU784+'[1]L&amp;D Master'!$G$10</f>
        <v>2.3561551193294058E-2</v>
      </c>
      <c r="EW784" s="45">
        <f>EV784+'[1]L&amp;D Master'!$H$10</f>
        <v>2.7330438342024234E-2</v>
      </c>
      <c r="EX784" s="45">
        <f>EW784+'[1]L&amp;D Master'!$I$10</f>
        <v>2.9999999999999995E-2</v>
      </c>
      <c r="EY784" s="45"/>
      <c r="EZ784" s="45">
        <f t="shared" si="999"/>
        <v>1.0678246631903041E-2</v>
      </c>
      <c r="FA784" s="45">
        <f t="shared" si="1000"/>
        <v>1.8222427877342538E-2</v>
      </c>
      <c r="FB784" s="45">
        <f t="shared" si="1000"/>
        <v>2.3561551193294058E-2</v>
      </c>
      <c r="FC784" s="45">
        <f t="shared" si="1000"/>
        <v>2.7330438342024234E-2</v>
      </c>
      <c r="FD784" s="45">
        <f t="shared" si="976"/>
        <v>2.7330438342024234E-2</v>
      </c>
      <c r="FE784" s="45"/>
      <c r="FF784">
        <f t="shared" si="1007"/>
        <v>0.98932175336809691</v>
      </c>
      <c r="FG784">
        <f t="shared" si="1008"/>
        <v>0.98177757212265748</v>
      </c>
      <c r="FH784">
        <f t="shared" si="1009"/>
        <v>0.97643844880670594</v>
      </c>
      <c r="FI784">
        <f t="shared" si="1010"/>
        <v>0.9726695616579758</v>
      </c>
      <c r="FJ784">
        <f t="shared" si="1011"/>
        <v>0.9726695616579758</v>
      </c>
      <c r="FL784" s="34"/>
      <c r="FM784" s="34"/>
      <c r="FN784" s="34"/>
      <c r="FO784" s="34"/>
      <c r="FP784" s="34"/>
      <c r="FQ784" s="153">
        <f t="shared" si="1001"/>
        <v>0.125</v>
      </c>
      <c r="FR784" s="153"/>
      <c r="FS784" s="42"/>
      <c r="FT784" s="42"/>
      <c r="FU784" s="42"/>
      <c r="FV784" s="42"/>
      <c r="FW784" s="42"/>
      <c r="FX784" s="42"/>
      <c r="FY784" s="42"/>
      <c r="FZ784" s="42"/>
      <c r="GA784" s="42"/>
      <c r="GB784" s="42"/>
      <c r="GC784" s="42"/>
      <c r="GD784" s="42"/>
      <c r="GE784" s="42"/>
      <c r="GF784" s="42"/>
      <c r="GG784" s="42"/>
      <c r="GH784" s="42"/>
      <c r="GI784" s="42"/>
      <c r="GJ784" s="42"/>
      <c r="GK784" s="42"/>
      <c r="GL784" s="42"/>
      <c r="GM784" s="154">
        <f>'[1]Automation Master'!$B$10*FQ784*FO784</f>
        <v>0</v>
      </c>
      <c r="GN784" s="155">
        <f>'[1]Automation Master'!$B$11*FO784*FQ784+GM784</f>
        <v>0</v>
      </c>
      <c r="GO784" s="155">
        <f>'[1]Automation Master'!$B$12*FO784*FQ784+GN784</f>
        <v>0</v>
      </c>
      <c r="GP784" s="155">
        <f>'[1]Automation Master'!$B$13*FO784*FQ784+GO784</f>
        <v>0</v>
      </c>
      <c r="GQ784" s="155">
        <f>'[1]Automation Master'!$C$10*FO784*FQ784+GP784</f>
        <v>0</v>
      </c>
      <c r="GR784" s="155">
        <f>'[1]Automation Master'!$C$11*FO784*FQ784+GQ784</f>
        <v>0</v>
      </c>
      <c r="GS784" s="155">
        <f>'[1]Automation Master'!$C$12*FO784*FQ784+GR784</f>
        <v>0</v>
      </c>
      <c r="GT784" s="155">
        <f>'[1]Automation Master'!$C$13*FO784*FQ784+GS784</f>
        <v>0</v>
      </c>
      <c r="GU784" s="155">
        <f>'[1]Automation Master'!$D$10*FO784*FQ784+GT784</f>
        <v>0</v>
      </c>
      <c r="GV784" s="155">
        <f>'[1]Automation Master'!$D$11*FO784*FQ784+GU784</f>
        <v>0</v>
      </c>
      <c r="GW784" s="155">
        <f>'[1]Automation Master'!$D$12*FO784*FQ784+GV784</f>
        <v>0</v>
      </c>
      <c r="GX784" s="155">
        <f>'[1]Automation Master'!$D$13*FO784*FQ784+GW784</f>
        <v>0</v>
      </c>
      <c r="GY784" s="155">
        <f>'[1]Automation Master'!$E$10*FO784*FQ784+GX784</f>
        <v>0</v>
      </c>
      <c r="GZ784" s="155">
        <f>'[1]Automation Master'!$E$11*FO784*FQ784+GY784</f>
        <v>0</v>
      </c>
      <c r="HA784" s="155">
        <f>'[1]Automation Master'!$E$12*FO784*FQ784+GZ784</f>
        <v>0</v>
      </c>
      <c r="HB784" s="155">
        <f>'[1]Automation Master'!$E$13*FO784*FQ784+HA784</f>
        <v>0</v>
      </c>
      <c r="HC784" s="155">
        <f>'[1]Automation Master'!$F$10*FO784*FQ784+HB784</f>
        <v>0</v>
      </c>
      <c r="HD784" s="155">
        <f>'[1]Automation Master'!$F$11*FO784*FQ784+HC784</f>
        <v>0</v>
      </c>
      <c r="HE784" s="155">
        <f>'[1]Automation Master'!$F$12*FO784*FQ784+HD784</f>
        <v>0</v>
      </c>
      <c r="HF784" s="156">
        <f>'[1]Automation Master'!$F$13*FO784*FQ784+HE784</f>
        <v>0</v>
      </c>
      <c r="HG784" s="157"/>
      <c r="HH784" s="157"/>
      <c r="HI784" s="157"/>
      <c r="HJ784" s="157"/>
      <c r="HK784" s="157"/>
      <c r="HL784" s="157"/>
      <c r="HM784" s="157"/>
      <c r="HN784" s="157"/>
      <c r="HO784" s="157"/>
      <c r="HP784" s="157"/>
      <c r="HQ784" s="157"/>
      <c r="HR784" s="157"/>
      <c r="HS784" s="157"/>
      <c r="HT784" s="157"/>
      <c r="HU784" s="157"/>
      <c r="HV784" s="157"/>
      <c r="HW784" s="157"/>
      <c r="HX784" s="157"/>
      <c r="HY784" s="42"/>
      <c r="HZ784" s="42"/>
      <c r="IA784" s="148">
        <f t="shared" si="1012"/>
        <v>1</v>
      </c>
      <c r="IB784" s="148">
        <f t="shared" si="1013"/>
        <v>1</v>
      </c>
      <c r="IC784" s="148">
        <f t="shared" si="1014"/>
        <v>1</v>
      </c>
      <c r="ID784" s="148">
        <f t="shared" si="1015"/>
        <v>1</v>
      </c>
      <c r="IE784" s="148">
        <f t="shared" si="1016"/>
        <v>1</v>
      </c>
      <c r="IH784">
        <f t="shared" si="1017"/>
        <v>0.98932175336809691</v>
      </c>
      <c r="II784">
        <f t="shared" si="1018"/>
        <v>0.98177757212265748</v>
      </c>
      <c r="IJ784">
        <f t="shared" si="1019"/>
        <v>0.97643844880670594</v>
      </c>
      <c r="IK784">
        <f t="shared" si="1020"/>
        <v>0.9726695616579758</v>
      </c>
      <c r="IL784">
        <f t="shared" si="1021"/>
        <v>0.9726695616579758</v>
      </c>
      <c r="IN784" s="42">
        <f t="shared" si="1022"/>
        <v>1.0678246631903088E-2</v>
      </c>
      <c r="IO784" s="42">
        <f t="shared" si="1023"/>
        <v>1.8222427877342517E-2</v>
      </c>
      <c r="IP784" s="42">
        <f t="shared" si="1024"/>
        <v>2.3561551193294061E-2</v>
      </c>
      <c r="IQ784" s="42">
        <f t="shared" si="1025"/>
        <v>2.7330438342024199E-2</v>
      </c>
      <c r="IR784" s="42">
        <f t="shared" si="1026"/>
        <v>2.7330438342024199E-2</v>
      </c>
      <c r="IT784" s="9">
        <f t="shared" si="1002"/>
        <v>0</v>
      </c>
      <c r="IU784" s="9">
        <f t="shared" si="1003"/>
        <v>0</v>
      </c>
      <c r="IV784" s="9">
        <f t="shared" si="1004"/>
        <v>0</v>
      </c>
      <c r="IW784" s="9">
        <f t="shared" si="1005"/>
        <v>0</v>
      </c>
      <c r="IX784" s="9">
        <f t="shared" si="1006"/>
        <v>0</v>
      </c>
    </row>
    <row r="785" spans="1:258" ht="15.75" hidden="1" thickBot="1" x14ac:dyDescent="0.3">
      <c r="A785">
        <v>2</v>
      </c>
      <c r="B785" t="s">
        <v>611</v>
      </c>
      <c r="C785" t="s">
        <v>312</v>
      </c>
      <c r="D785" t="s">
        <v>288</v>
      </c>
      <c r="E785" t="s">
        <v>612</v>
      </c>
      <c r="F785" t="s">
        <v>290</v>
      </c>
      <c r="G785" t="s">
        <v>256</v>
      </c>
      <c r="I785">
        <v>2</v>
      </c>
      <c r="M785">
        <v>2</v>
      </c>
      <c r="X785">
        <v>2</v>
      </c>
      <c r="AA785">
        <v>2</v>
      </c>
      <c r="AL785">
        <v>2</v>
      </c>
      <c r="AT785">
        <v>2</v>
      </c>
      <c r="AU785">
        <v>2</v>
      </c>
      <c r="AV785">
        <v>0</v>
      </c>
      <c r="AW785">
        <v>0</v>
      </c>
      <c r="AX785">
        <v>0</v>
      </c>
      <c r="BB785">
        <f t="shared" si="977"/>
        <v>2</v>
      </c>
      <c r="BD785">
        <f t="shared" si="978"/>
        <v>2</v>
      </c>
      <c r="BE785">
        <f t="shared" si="979"/>
        <v>2</v>
      </c>
      <c r="BF785">
        <f t="shared" si="980"/>
        <v>2</v>
      </c>
      <c r="BH785">
        <f t="shared" si="981"/>
        <v>0</v>
      </c>
      <c r="BK785" s="45">
        <f>IF(G785="MEA",'[1]Net Hire Rate'!$E$7,IF(G785="AMR",'[1]Net Hire Rate'!$F$7,IF(G785="EUR",'[1]Net Hire Rate'!$G$7,IF(G785="APAC",'[1]Net Hire Rate'!$H$7,0))))</f>
        <v>1.6761041902604757E-3</v>
      </c>
      <c r="BL785" s="45">
        <f>IF(G785="MEA",'[1]Net Hire Rate'!$E$8,IF(G785="AMR",'[1]Net Hire Rate'!$F$8,IF(G785="EUR",'[1]Net Hire Rate'!$G$8,IF(G785="APAC",'[1]Net Hire Rate'!$H$8,0))))</f>
        <v>1.6761041902604757E-3</v>
      </c>
      <c r="BM785" s="45">
        <f>IF(G785="MEA",'[1]Net Hire Rate'!$E$9,IF(G785="AMR",'[1]Net Hire Rate'!$F$9,IF(G785="EUR",'[1]Net Hire Rate'!$G$9,IF(G785="APAC",'[1]Net Hire Rate'!$H$9,0))))</f>
        <v>1.6761041902604757E-3</v>
      </c>
      <c r="BN785" s="45">
        <f>IF(G785="MEA",'[1]Net Hire Rate'!$E$10,IF(G785="AMR",'[1]Net Hire Rate'!$F$10,IF(G785="EUR",'[1]Net Hire Rate'!$G$10,IF(G785="APAC",'[1]Net Hire Rate'!$H$10,0))))</f>
        <v>1.6761041902604757E-3</v>
      </c>
      <c r="BO785" s="45">
        <f>IF(G785="MEA",'[1]Net Hire Rate'!$E$11,IF(G785="AMR",'[1]Net Hire Rate'!$F$11,IF(G785="EUR",'[1]Net Hire Rate'!$G$11,IF(G785="APAC",'[1]Net Hire Rate'!$H$11,0))))</f>
        <v>1.6761041902604757E-3</v>
      </c>
      <c r="BP785" s="45">
        <f>IF(G785="MEA",'[1]Net Hire Rate'!$E$12,IF(G785="AMR",'[1]Net Hire Rate'!$F$12,IF(G785="EUR",'[1]Net Hire Rate'!$G$12,IF(G785="APAC",'[1]Net Hire Rate'!$H$12,0))))</f>
        <v>1.6761041902604757E-3</v>
      </c>
      <c r="BQ785" s="147">
        <f t="shared" si="982"/>
        <v>2</v>
      </c>
      <c r="BR785" s="147">
        <f t="shared" si="964"/>
        <v>2</v>
      </c>
      <c r="BS785" s="147">
        <f t="shared" si="983"/>
        <v>2.0033522083805209</v>
      </c>
      <c r="BT785" s="148">
        <f t="shared" si="965"/>
        <v>2.0033522083805209</v>
      </c>
      <c r="BU785" s="149">
        <f t="shared" si="984"/>
        <v>2.006710035411555</v>
      </c>
      <c r="BV785" s="148">
        <f t="shared" si="966"/>
        <v>2.006710035411555</v>
      </c>
      <c r="BW785" s="148">
        <f t="shared" si="985"/>
        <v>2.0100734905105462</v>
      </c>
      <c r="BX785" s="148">
        <f t="shared" si="967"/>
        <v>2.0100734905105462</v>
      </c>
      <c r="BY785" s="148">
        <f t="shared" si="986"/>
        <v>2.0134425831107223</v>
      </c>
      <c r="BZ785" s="148">
        <f t="shared" si="968"/>
        <v>2.0134425831107223</v>
      </c>
      <c r="CA785" s="148">
        <f t="shared" si="987"/>
        <v>2.0168173226611228</v>
      </c>
      <c r="CB785" s="148">
        <f t="shared" si="969"/>
        <v>2.0168173226611228</v>
      </c>
      <c r="CC785" s="148"/>
      <c r="CD785" s="38"/>
      <c r="CE785" s="38"/>
      <c r="CF785" s="38"/>
      <c r="CG785" s="38"/>
      <c r="CH785" s="38"/>
      <c r="CI785" s="38"/>
      <c r="CJ785" s="38"/>
      <c r="CK785" s="41"/>
      <c r="CL785" s="41"/>
      <c r="CM785" s="40"/>
      <c r="CN785" s="41"/>
      <c r="CO785" s="41"/>
      <c r="CP785" s="41"/>
      <c r="CQ785" s="41"/>
      <c r="CR785" s="41"/>
      <c r="CS785" s="41"/>
      <c r="CT785" s="41"/>
      <c r="CU785" s="40"/>
      <c r="CV785" s="41"/>
      <c r="CW785" s="41"/>
      <c r="CX785" s="41"/>
      <c r="CY785" s="41"/>
      <c r="CZ785" s="41"/>
      <c r="DA785" s="41"/>
      <c r="DB785" s="41"/>
      <c r="DC785" s="40"/>
      <c r="DD785" s="41"/>
      <c r="DE785" s="41"/>
      <c r="DF785" s="41"/>
      <c r="DG785" s="41"/>
      <c r="DH785" s="41"/>
      <c r="DI785" s="41"/>
      <c r="DJ785" s="41"/>
      <c r="DK785" s="40"/>
      <c r="DL785" s="41"/>
      <c r="DM785" s="41"/>
      <c r="DN785" s="41"/>
      <c r="DO785" s="41"/>
      <c r="DP785" s="41"/>
      <c r="DQ785" s="41"/>
      <c r="DR785" s="15"/>
      <c r="DS785" s="151">
        <f t="shared" si="970"/>
        <v>2</v>
      </c>
      <c r="DT785" s="152">
        <f t="shared" si="971"/>
        <v>0</v>
      </c>
      <c r="DU785" s="7">
        <f t="shared" si="972"/>
        <v>0</v>
      </c>
      <c r="DV785" s="7">
        <f t="shared" si="973"/>
        <v>0</v>
      </c>
      <c r="DW785">
        <f t="shared" si="974"/>
        <v>0</v>
      </c>
      <c r="DX785">
        <f t="shared" si="975"/>
        <v>0</v>
      </c>
      <c r="DZ785">
        <f t="shared" si="988"/>
        <v>2</v>
      </c>
      <c r="EA785">
        <f t="shared" si="989"/>
        <v>2</v>
      </c>
      <c r="EB785">
        <f t="shared" si="990"/>
        <v>2</v>
      </c>
      <c r="EC785">
        <f t="shared" si="991"/>
        <v>2</v>
      </c>
      <c r="ED785">
        <f t="shared" si="992"/>
        <v>2</v>
      </c>
      <c r="EE785">
        <f t="shared" si="993"/>
        <v>2</v>
      </c>
      <c r="EG785">
        <f t="shared" si="994"/>
        <v>2</v>
      </c>
      <c r="EH785">
        <f t="shared" si="995"/>
        <v>2</v>
      </c>
      <c r="EI785">
        <f t="shared" si="996"/>
        <v>2</v>
      </c>
      <c r="EJ785">
        <f t="shared" si="997"/>
        <v>2</v>
      </c>
      <c r="EK785">
        <f t="shared" si="998"/>
        <v>2</v>
      </c>
      <c r="EM785">
        <f>IF($EM$9='[1]L&amp;D Numbers'!$E$6,'[1]L&amp;D Numbers'!$E$7)</f>
        <v>350</v>
      </c>
      <c r="EN785">
        <f>IF($EN$9='[1]L&amp;D Numbers'!$F$6,'[1]L&amp;D Numbers'!$F$7)</f>
        <v>2000</v>
      </c>
      <c r="EO785">
        <f>IF($EO$9='[1]L&amp;D Numbers'!$G$6,'[1]L&amp;D Numbers'!$G$7)</f>
        <v>2000</v>
      </c>
      <c r="EP785">
        <f>IF($EP$9='[1]L&amp;D Numbers'!$H$6,'[1]L&amp;D Numbers'!$H$7)</f>
        <v>2000</v>
      </c>
      <c r="EQ785">
        <f>IF($EQ$9='[1]L&amp;D Numbers'!$I$6,'[1]L&amp;D Numbers'!$I$7)</f>
        <v>2000</v>
      </c>
      <c r="ER785">
        <f>IF($ER$9='[1]L&amp;D Numbers'!$J$6,'[1]L&amp;D Numbers'!$J$7)</f>
        <v>0</v>
      </c>
      <c r="ET785" s="45">
        <f>'[1]L&amp;D Master'!$E$10</f>
        <v>1.0678246631903041E-2</v>
      </c>
      <c r="EU785" s="45">
        <f>ET785+'[1]L&amp;D Master'!$F$10</f>
        <v>1.8222427877342538E-2</v>
      </c>
      <c r="EV785" s="45">
        <f>EU785+'[1]L&amp;D Master'!$G$10</f>
        <v>2.3561551193294058E-2</v>
      </c>
      <c r="EW785" s="45">
        <f>EV785+'[1]L&amp;D Master'!$H$10</f>
        <v>2.7330438342024234E-2</v>
      </c>
      <c r="EX785" s="45">
        <f>EW785+'[1]L&amp;D Master'!$I$10</f>
        <v>2.9999999999999995E-2</v>
      </c>
      <c r="EY785" s="45"/>
      <c r="EZ785" s="45">
        <f t="shared" si="999"/>
        <v>1.0678246631903041E-2</v>
      </c>
      <c r="FA785" s="45">
        <f t="shared" si="1000"/>
        <v>1.8222427877342538E-2</v>
      </c>
      <c r="FB785" s="45">
        <f t="shared" si="1000"/>
        <v>2.3561551193294058E-2</v>
      </c>
      <c r="FC785" s="45">
        <f t="shared" si="1000"/>
        <v>2.7330438342024234E-2</v>
      </c>
      <c r="FD785" s="45">
        <f t="shared" si="976"/>
        <v>2.7330438342024234E-2</v>
      </c>
      <c r="FE785" s="45"/>
      <c r="FF785">
        <f t="shared" si="1007"/>
        <v>1.9786435067361938</v>
      </c>
      <c r="FG785">
        <f t="shared" si="1008"/>
        <v>1.963555144245315</v>
      </c>
      <c r="FH785">
        <f t="shared" si="1009"/>
        <v>1.9528768976134119</v>
      </c>
      <c r="FI785">
        <f t="shared" si="1010"/>
        <v>1.9453391233159516</v>
      </c>
      <c r="FJ785">
        <f t="shared" si="1011"/>
        <v>1.9453391233159516</v>
      </c>
      <c r="FL785" s="34"/>
      <c r="FM785" s="34"/>
      <c r="FN785" s="34"/>
      <c r="FO785" s="34"/>
      <c r="FP785" s="34"/>
      <c r="FQ785" s="153">
        <f t="shared" si="1001"/>
        <v>0.125</v>
      </c>
      <c r="FR785" s="153"/>
      <c r="FS785" s="42"/>
      <c r="FT785" s="42"/>
      <c r="FU785" s="42"/>
      <c r="FV785" s="42"/>
      <c r="FW785" s="42"/>
      <c r="FX785" s="42"/>
      <c r="FY785" s="42"/>
      <c r="FZ785" s="42"/>
      <c r="GA785" s="42"/>
      <c r="GB785" s="42"/>
      <c r="GC785" s="42"/>
      <c r="GD785" s="42"/>
      <c r="GE785" s="42"/>
      <c r="GF785" s="42"/>
      <c r="GG785" s="42"/>
      <c r="GH785" s="42"/>
      <c r="GI785" s="42"/>
      <c r="GJ785" s="42"/>
      <c r="GK785" s="42"/>
      <c r="GL785" s="42"/>
      <c r="GM785" s="154">
        <f>'[1]Automation Master'!$B$10*FQ785*FO785</f>
        <v>0</v>
      </c>
      <c r="GN785" s="155">
        <f>'[1]Automation Master'!$B$11*FO785*FQ785+GM785</f>
        <v>0</v>
      </c>
      <c r="GO785" s="155">
        <f>'[1]Automation Master'!$B$12*FO785*FQ785+GN785</f>
        <v>0</v>
      </c>
      <c r="GP785" s="155">
        <f>'[1]Automation Master'!$B$13*FO785*FQ785+GO785</f>
        <v>0</v>
      </c>
      <c r="GQ785" s="155">
        <f>'[1]Automation Master'!$C$10*FO785*FQ785+GP785</f>
        <v>0</v>
      </c>
      <c r="GR785" s="155">
        <f>'[1]Automation Master'!$C$11*FO785*FQ785+GQ785</f>
        <v>0</v>
      </c>
      <c r="GS785" s="155">
        <f>'[1]Automation Master'!$C$12*FO785*FQ785+GR785</f>
        <v>0</v>
      </c>
      <c r="GT785" s="155">
        <f>'[1]Automation Master'!$C$13*FO785*FQ785+GS785</f>
        <v>0</v>
      </c>
      <c r="GU785" s="155">
        <f>'[1]Automation Master'!$D$10*FO785*FQ785+GT785</f>
        <v>0</v>
      </c>
      <c r="GV785" s="155">
        <f>'[1]Automation Master'!$D$11*FO785*FQ785+GU785</f>
        <v>0</v>
      </c>
      <c r="GW785" s="155">
        <f>'[1]Automation Master'!$D$12*FO785*FQ785+GV785</f>
        <v>0</v>
      </c>
      <c r="GX785" s="155">
        <f>'[1]Automation Master'!$D$13*FO785*FQ785+GW785</f>
        <v>0</v>
      </c>
      <c r="GY785" s="155">
        <f>'[1]Automation Master'!$E$10*FO785*FQ785+GX785</f>
        <v>0</v>
      </c>
      <c r="GZ785" s="155">
        <f>'[1]Automation Master'!$E$11*FO785*FQ785+GY785</f>
        <v>0</v>
      </c>
      <c r="HA785" s="155">
        <f>'[1]Automation Master'!$E$12*FO785*FQ785+GZ785</f>
        <v>0</v>
      </c>
      <c r="HB785" s="155">
        <f>'[1]Automation Master'!$E$13*FO785*FQ785+HA785</f>
        <v>0</v>
      </c>
      <c r="HC785" s="155">
        <f>'[1]Automation Master'!$F$10*FO785*FQ785+HB785</f>
        <v>0</v>
      </c>
      <c r="HD785" s="155">
        <f>'[1]Automation Master'!$F$11*FO785*FQ785+HC785</f>
        <v>0</v>
      </c>
      <c r="HE785" s="155">
        <f>'[1]Automation Master'!$F$12*FO785*FQ785+HD785</f>
        <v>0</v>
      </c>
      <c r="HF785" s="156">
        <f>'[1]Automation Master'!$F$13*FO785*FQ785+HE785</f>
        <v>0</v>
      </c>
      <c r="HG785" s="157"/>
      <c r="HH785" s="157"/>
      <c r="HI785" s="157"/>
      <c r="HJ785" s="157"/>
      <c r="HK785" s="157"/>
      <c r="HL785" s="157"/>
      <c r="HM785" s="157"/>
      <c r="HN785" s="157"/>
      <c r="HO785" s="157"/>
      <c r="HP785" s="157"/>
      <c r="HQ785" s="157"/>
      <c r="HR785" s="157"/>
      <c r="HS785" s="157"/>
      <c r="HT785" s="157"/>
      <c r="HU785" s="157"/>
      <c r="HV785" s="157"/>
      <c r="HW785" s="157"/>
      <c r="HX785" s="157"/>
      <c r="HY785" s="42"/>
      <c r="HZ785" s="42"/>
      <c r="IA785" s="148">
        <f t="shared" si="1012"/>
        <v>2</v>
      </c>
      <c r="IB785" s="148">
        <f t="shared" si="1013"/>
        <v>2</v>
      </c>
      <c r="IC785" s="148">
        <f t="shared" si="1014"/>
        <v>2</v>
      </c>
      <c r="ID785" s="148">
        <f t="shared" si="1015"/>
        <v>2</v>
      </c>
      <c r="IE785" s="148">
        <f t="shared" si="1016"/>
        <v>2</v>
      </c>
      <c r="IH785">
        <f t="shared" si="1017"/>
        <v>1.9786435067361938</v>
      </c>
      <c r="II785">
        <f t="shared" si="1018"/>
        <v>1.963555144245315</v>
      </c>
      <c r="IJ785">
        <f t="shared" si="1019"/>
        <v>1.9528768976134119</v>
      </c>
      <c r="IK785">
        <f t="shared" si="1020"/>
        <v>1.9453391233159516</v>
      </c>
      <c r="IL785">
        <f t="shared" si="1021"/>
        <v>1.9453391233159516</v>
      </c>
      <c r="IN785" s="42">
        <f t="shared" si="1022"/>
        <v>1.0678246631903088E-2</v>
      </c>
      <c r="IO785" s="42">
        <f t="shared" si="1023"/>
        <v>1.8222427877342517E-2</v>
      </c>
      <c r="IP785" s="42">
        <f t="shared" si="1024"/>
        <v>2.3561551193294061E-2</v>
      </c>
      <c r="IQ785" s="42">
        <f t="shared" si="1025"/>
        <v>2.7330438342024199E-2</v>
      </c>
      <c r="IR785" s="42">
        <f t="shared" si="1026"/>
        <v>2.7330438342024199E-2</v>
      </c>
      <c r="IT785" s="9">
        <f t="shared" si="1002"/>
        <v>0</v>
      </c>
      <c r="IU785" s="9">
        <f t="shared" si="1003"/>
        <v>0</v>
      </c>
      <c r="IV785" s="9">
        <f t="shared" si="1004"/>
        <v>0</v>
      </c>
      <c r="IW785" s="9">
        <f t="shared" si="1005"/>
        <v>0</v>
      </c>
      <c r="IX785" s="9">
        <f t="shared" si="1006"/>
        <v>0</v>
      </c>
    </row>
    <row r="786" spans="1:258" ht="15.75" hidden="1" thickBot="1" x14ac:dyDescent="0.3">
      <c r="A786">
        <v>24</v>
      </c>
      <c r="B786" t="s">
        <v>613</v>
      </c>
      <c r="C786" t="s">
        <v>287</v>
      </c>
      <c r="D786" t="s">
        <v>288</v>
      </c>
      <c r="E786" t="s">
        <v>614</v>
      </c>
      <c r="F786" t="s">
        <v>290</v>
      </c>
      <c r="G786" t="s">
        <v>256</v>
      </c>
      <c r="H786">
        <v>24</v>
      </c>
      <c r="K786">
        <v>24</v>
      </c>
      <c r="O786">
        <v>1</v>
      </c>
      <c r="P786">
        <v>3</v>
      </c>
      <c r="Q786">
        <v>16</v>
      </c>
      <c r="R786">
        <v>4</v>
      </c>
      <c r="Y786">
        <v>24</v>
      </c>
      <c r="AE786">
        <v>23</v>
      </c>
      <c r="AL786">
        <v>1</v>
      </c>
      <c r="AT786">
        <v>24</v>
      </c>
      <c r="AU786">
        <v>0</v>
      </c>
      <c r="AV786">
        <v>0</v>
      </c>
      <c r="AW786">
        <v>0</v>
      </c>
      <c r="AX786">
        <v>24</v>
      </c>
      <c r="BB786">
        <f t="shared" si="977"/>
        <v>24</v>
      </c>
      <c r="BD786">
        <f t="shared" si="978"/>
        <v>24</v>
      </c>
      <c r="BE786">
        <f t="shared" si="979"/>
        <v>24</v>
      </c>
      <c r="BF786">
        <f t="shared" si="980"/>
        <v>24</v>
      </c>
      <c r="BH786">
        <f t="shared" si="981"/>
        <v>0</v>
      </c>
      <c r="BK786" s="45">
        <f>IF(G786="MEA",'[1]Net Hire Rate'!$E$7,IF(G786="AMR",'[1]Net Hire Rate'!$F$7,IF(G786="EUR",'[1]Net Hire Rate'!$G$7,IF(G786="APAC",'[1]Net Hire Rate'!$H$7,0))))</f>
        <v>1.6761041902604757E-3</v>
      </c>
      <c r="BL786" s="45">
        <f>IF(G786="MEA",'[1]Net Hire Rate'!$E$8,IF(G786="AMR",'[1]Net Hire Rate'!$F$8,IF(G786="EUR",'[1]Net Hire Rate'!$G$8,IF(G786="APAC",'[1]Net Hire Rate'!$H$8,0))))</f>
        <v>1.6761041902604757E-3</v>
      </c>
      <c r="BM786" s="45">
        <f>IF(G786="MEA",'[1]Net Hire Rate'!$E$9,IF(G786="AMR",'[1]Net Hire Rate'!$F$9,IF(G786="EUR",'[1]Net Hire Rate'!$G$9,IF(G786="APAC",'[1]Net Hire Rate'!$H$9,0))))</f>
        <v>1.6761041902604757E-3</v>
      </c>
      <c r="BN786" s="45">
        <f>IF(G786="MEA",'[1]Net Hire Rate'!$E$10,IF(G786="AMR",'[1]Net Hire Rate'!$F$10,IF(G786="EUR",'[1]Net Hire Rate'!$G$10,IF(G786="APAC",'[1]Net Hire Rate'!$H$10,0))))</f>
        <v>1.6761041902604757E-3</v>
      </c>
      <c r="BO786" s="45">
        <f>IF(G786="MEA",'[1]Net Hire Rate'!$E$11,IF(G786="AMR",'[1]Net Hire Rate'!$F$11,IF(G786="EUR",'[1]Net Hire Rate'!$G$11,IF(G786="APAC",'[1]Net Hire Rate'!$H$11,0))))</f>
        <v>1.6761041902604757E-3</v>
      </c>
      <c r="BP786" s="45">
        <f>IF(G786="MEA",'[1]Net Hire Rate'!$E$12,IF(G786="AMR",'[1]Net Hire Rate'!$F$12,IF(G786="EUR",'[1]Net Hire Rate'!$G$12,IF(G786="APAC",'[1]Net Hire Rate'!$H$12,0))))</f>
        <v>1.6761041902604757E-3</v>
      </c>
      <c r="BQ786" s="147">
        <f t="shared" si="982"/>
        <v>24</v>
      </c>
      <c r="BR786" s="147">
        <f t="shared" si="964"/>
        <v>24</v>
      </c>
      <c r="BS786" s="147">
        <f t="shared" si="983"/>
        <v>24.040226500566249</v>
      </c>
      <c r="BT786" s="148">
        <f t="shared" si="965"/>
        <v>24.040226500566249</v>
      </c>
      <c r="BU786" s="149">
        <f t="shared" si="984"/>
        <v>24.080520424938658</v>
      </c>
      <c r="BV786" s="148">
        <f t="shared" si="966"/>
        <v>24.080520424938658</v>
      </c>
      <c r="BW786" s="148">
        <f t="shared" si="985"/>
        <v>24.120881886126551</v>
      </c>
      <c r="BX786" s="148">
        <f t="shared" si="967"/>
        <v>24.120881886126551</v>
      </c>
      <c r="BY786" s="148">
        <f t="shared" si="986"/>
        <v>24.161310997328663</v>
      </c>
      <c r="BZ786" s="148">
        <f t="shared" si="968"/>
        <v>24.161310997328663</v>
      </c>
      <c r="CA786" s="148">
        <f t="shared" si="987"/>
        <v>24.201807871933472</v>
      </c>
      <c r="CB786" s="148">
        <f t="shared" si="969"/>
        <v>24.201807871933472</v>
      </c>
      <c r="CC786" s="148"/>
      <c r="CD786" s="38"/>
      <c r="CE786" s="38"/>
      <c r="CF786" s="38"/>
      <c r="CG786" s="38"/>
      <c r="CH786" s="38"/>
      <c r="CI786" s="38"/>
      <c r="CJ786" s="38"/>
      <c r="CK786" s="41"/>
      <c r="CL786" s="41"/>
      <c r="CM786" s="40"/>
      <c r="CN786" s="41"/>
      <c r="CO786" s="41"/>
      <c r="CP786" s="41"/>
      <c r="CQ786" s="41"/>
      <c r="CR786" s="41"/>
      <c r="CS786" s="41"/>
      <c r="CT786" s="41"/>
      <c r="CU786" s="40"/>
      <c r="CV786" s="41"/>
      <c r="CW786" s="41"/>
      <c r="CX786" s="41"/>
      <c r="CY786" s="41"/>
      <c r="CZ786" s="41"/>
      <c r="DA786" s="41"/>
      <c r="DB786" s="41"/>
      <c r="DC786" s="40"/>
      <c r="DD786" s="41"/>
      <c r="DE786" s="41"/>
      <c r="DF786" s="41"/>
      <c r="DG786" s="41"/>
      <c r="DH786" s="41"/>
      <c r="DI786" s="41"/>
      <c r="DJ786" s="41"/>
      <c r="DK786" s="40"/>
      <c r="DL786" s="41"/>
      <c r="DM786" s="41"/>
      <c r="DN786" s="41"/>
      <c r="DO786" s="41"/>
      <c r="DP786" s="41"/>
      <c r="DQ786" s="41"/>
      <c r="DR786" s="15"/>
      <c r="DS786" s="151">
        <f t="shared" si="970"/>
        <v>24</v>
      </c>
      <c r="DT786" s="152">
        <f t="shared" si="971"/>
        <v>0</v>
      </c>
      <c r="DU786" s="7">
        <f t="shared" si="972"/>
        <v>0</v>
      </c>
      <c r="DV786" s="7">
        <f t="shared" si="973"/>
        <v>0</v>
      </c>
      <c r="DW786">
        <f t="shared" si="974"/>
        <v>0</v>
      </c>
      <c r="DX786">
        <f t="shared" si="975"/>
        <v>0</v>
      </c>
      <c r="DZ786">
        <f t="shared" si="988"/>
        <v>24</v>
      </c>
      <c r="EA786">
        <f t="shared" si="989"/>
        <v>24</v>
      </c>
      <c r="EB786">
        <f t="shared" si="990"/>
        <v>24</v>
      </c>
      <c r="EC786">
        <f t="shared" si="991"/>
        <v>24</v>
      </c>
      <c r="ED786">
        <f t="shared" si="992"/>
        <v>24</v>
      </c>
      <c r="EE786">
        <f t="shared" si="993"/>
        <v>24</v>
      </c>
      <c r="EG786">
        <f t="shared" si="994"/>
        <v>24</v>
      </c>
      <c r="EH786">
        <f t="shared" si="995"/>
        <v>24</v>
      </c>
      <c r="EI786">
        <f t="shared" si="996"/>
        <v>24</v>
      </c>
      <c r="EJ786">
        <f t="shared" si="997"/>
        <v>24</v>
      </c>
      <c r="EK786">
        <f t="shared" si="998"/>
        <v>24</v>
      </c>
      <c r="EM786">
        <f>IF($EM$9='[1]L&amp;D Numbers'!$E$6,'[1]L&amp;D Numbers'!$E$7)</f>
        <v>350</v>
      </c>
      <c r="EN786">
        <f>IF($EN$9='[1]L&amp;D Numbers'!$F$6,'[1]L&amp;D Numbers'!$F$7)</f>
        <v>2000</v>
      </c>
      <c r="EO786">
        <f>IF($EO$9='[1]L&amp;D Numbers'!$G$6,'[1]L&amp;D Numbers'!$G$7)</f>
        <v>2000</v>
      </c>
      <c r="EP786">
        <f>IF($EP$9='[1]L&amp;D Numbers'!$H$6,'[1]L&amp;D Numbers'!$H$7)</f>
        <v>2000</v>
      </c>
      <c r="EQ786">
        <f>IF($EQ$9='[1]L&amp;D Numbers'!$I$6,'[1]L&amp;D Numbers'!$I$7)</f>
        <v>2000</v>
      </c>
      <c r="ER786">
        <f>IF($ER$9='[1]L&amp;D Numbers'!$J$6,'[1]L&amp;D Numbers'!$J$7)</f>
        <v>0</v>
      </c>
      <c r="ET786" s="45">
        <f>'[1]L&amp;D Master'!$E$10</f>
        <v>1.0678246631903041E-2</v>
      </c>
      <c r="EU786" s="45">
        <f>ET786+'[1]L&amp;D Master'!$F$10</f>
        <v>1.8222427877342538E-2</v>
      </c>
      <c r="EV786" s="45">
        <f>EU786+'[1]L&amp;D Master'!$G$10</f>
        <v>2.3561551193294058E-2</v>
      </c>
      <c r="EW786" s="45">
        <f>EV786+'[1]L&amp;D Master'!$H$10</f>
        <v>2.7330438342024234E-2</v>
      </c>
      <c r="EX786" s="45">
        <f>EW786+'[1]L&amp;D Master'!$I$10</f>
        <v>2.9999999999999995E-2</v>
      </c>
      <c r="EY786" s="45"/>
      <c r="EZ786" s="45">
        <f t="shared" si="999"/>
        <v>1.0678246631903041E-2</v>
      </c>
      <c r="FA786" s="45">
        <f t="shared" si="1000"/>
        <v>1.8222427877342538E-2</v>
      </c>
      <c r="FB786" s="45">
        <f t="shared" si="1000"/>
        <v>2.3561551193294058E-2</v>
      </c>
      <c r="FC786" s="45">
        <f t="shared" si="1000"/>
        <v>2.7330438342024234E-2</v>
      </c>
      <c r="FD786" s="45">
        <f t="shared" si="976"/>
        <v>2.7330438342024234E-2</v>
      </c>
      <c r="FE786" s="45"/>
      <c r="FF786">
        <f t="shared" si="1007"/>
        <v>23.743722080834324</v>
      </c>
      <c r="FG786">
        <f t="shared" si="1008"/>
        <v>23.56266173094378</v>
      </c>
      <c r="FH786">
        <f t="shared" si="1009"/>
        <v>23.434522771360943</v>
      </c>
      <c r="FI786">
        <f t="shared" si="1010"/>
        <v>23.344069479791418</v>
      </c>
      <c r="FJ786">
        <f t="shared" si="1011"/>
        <v>23.344069479791418</v>
      </c>
      <c r="FL786" s="34"/>
      <c r="FM786" s="34"/>
      <c r="FN786" s="34"/>
      <c r="FO786" s="34"/>
      <c r="FP786" s="34"/>
      <c r="FQ786" s="153">
        <f t="shared" si="1001"/>
        <v>0.125</v>
      </c>
      <c r="FR786" s="153"/>
      <c r="FS786" s="42"/>
      <c r="FT786" s="42"/>
      <c r="FU786" s="42"/>
      <c r="FV786" s="42"/>
      <c r="FW786" s="42"/>
      <c r="FX786" s="42"/>
      <c r="FY786" s="42"/>
      <c r="FZ786" s="42"/>
      <c r="GA786" s="42"/>
      <c r="GB786" s="42"/>
      <c r="GC786" s="42"/>
      <c r="GD786" s="42"/>
      <c r="GE786" s="42"/>
      <c r="GF786" s="42"/>
      <c r="GG786" s="42"/>
      <c r="GH786" s="42"/>
      <c r="GI786" s="42"/>
      <c r="GJ786" s="42"/>
      <c r="GK786" s="42"/>
      <c r="GL786" s="42"/>
      <c r="GM786" s="154">
        <f>'[1]Automation Master'!$B$10*FQ786*FO786</f>
        <v>0</v>
      </c>
      <c r="GN786" s="155">
        <f>'[1]Automation Master'!$B$11*FO786*FQ786+GM786</f>
        <v>0</v>
      </c>
      <c r="GO786" s="155">
        <f>'[1]Automation Master'!$B$12*FO786*FQ786+GN786</f>
        <v>0</v>
      </c>
      <c r="GP786" s="155">
        <f>'[1]Automation Master'!$B$13*FO786*FQ786+GO786</f>
        <v>0</v>
      </c>
      <c r="GQ786" s="155">
        <f>'[1]Automation Master'!$C$10*FO786*FQ786+GP786</f>
        <v>0</v>
      </c>
      <c r="GR786" s="155">
        <f>'[1]Automation Master'!$C$11*FO786*FQ786+GQ786</f>
        <v>0</v>
      </c>
      <c r="GS786" s="155">
        <f>'[1]Automation Master'!$C$12*FO786*FQ786+GR786</f>
        <v>0</v>
      </c>
      <c r="GT786" s="155">
        <f>'[1]Automation Master'!$C$13*FO786*FQ786+GS786</f>
        <v>0</v>
      </c>
      <c r="GU786" s="155">
        <f>'[1]Automation Master'!$D$10*FO786*FQ786+GT786</f>
        <v>0</v>
      </c>
      <c r="GV786" s="155">
        <f>'[1]Automation Master'!$D$11*FO786*FQ786+GU786</f>
        <v>0</v>
      </c>
      <c r="GW786" s="155">
        <f>'[1]Automation Master'!$D$12*FO786*FQ786+GV786</f>
        <v>0</v>
      </c>
      <c r="GX786" s="155">
        <f>'[1]Automation Master'!$D$13*FO786*FQ786+GW786</f>
        <v>0</v>
      </c>
      <c r="GY786" s="155">
        <f>'[1]Automation Master'!$E$10*FO786*FQ786+GX786</f>
        <v>0</v>
      </c>
      <c r="GZ786" s="155">
        <f>'[1]Automation Master'!$E$11*FO786*FQ786+GY786</f>
        <v>0</v>
      </c>
      <c r="HA786" s="155">
        <f>'[1]Automation Master'!$E$12*FO786*FQ786+GZ786</f>
        <v>0</v>
      </c>
      <c r="HB786" s="155">
        <f>'[1]Automation Master'!$E$13*FO786*FQ786+HA786</f>
        <v>0</v>
      </c>
      <c r="HC786" s="155">
        <f>'[1]Automation Master'!$F$10*FO786*FQ786+HB786</f>
        <v>0</v>
      </c>
      <c r="HD786" s="155">
        <f>'[1]Automation Master'!$F$11*FO786*FQ786+HC786</f>
        <v>0</v>
      </c>
      <c r="HE786" s="155">
        <f>'[1]Automation Master'!$F$12*FO786*FQ786+HD786</f>
        <v>0</v>
      </c>
      <c r="HF786" s="156">
        <f>'[1]Automation Master'!$F$13*FO786*FQ786+HE786</f>
        <v>0</v>
      </c>
      <c r="HG786" s="157"/>
      <c r="HH786" s="157"/>
      <c r="HI786" s="157"/>
      <c r="HJ786" s="157"/>
      <c r="HK786" s="157"/>
      <c r="HL786" s="157"/>
      <c r="HM786" s="157"/>
      <c r="HN786" s="157"/>
      <c r="HO786" s="157"/>
      <c r="HP786" s="157"/>
      <c r="HQ786" s="157"/>
      <c r="HR786" s="157"/>
      <c r="HS786" s="157"/>
      <c r="HT786" s="157"/>
      <c r="HU786" s="157"/>
      <c r="HV786" s="157"/>
      <c r="HW786" s="157"/>
      <c r="HX786" s="157"/>
      <c r="HY786" s="42"/>
      <c r="HZ786" s="42"/>
      <c r="IA786" s="148">
        <f t="shared" si="1012"/>
        <v>24</v>
      </c>
      <c r="IB786" s="148">
        <f t="shared" si="1013"/>
        <v>24</v>
      </c>
      <c r="IC786" s="148">
        <f t="shared" si="1014"/>
        <v>24</v>
      </c>
      <c r="ID786" s="148">
        <f t="shared" si="1015"/>
        <v>24</v>
      </c>
      <c r="IE786" s="148">
        <f t="shared" si="1016"/>
        <v>24</v>
      </c>
      <c r="IH786">
        <f t="shared" si="1017"/>
        <v>23.743722080834324</v>
      </c>
      <c r="II786">
        <f t="shared" si="1018"/>
        <v>23.56266173094378</v>
      </c>
      <c r="IJ786">
        <f t="shared" si="1019"/>
        <v>23.434522771360943</v>
      </c>
      <c r="IK786">
        <f t="shared" si="1020"/>
        <v>23.344069479791418</v>
      </c>
      <c r="IL786">
        <f t="shared" si="1021"/>
        <v>23.344069479791418</v>
      </c>
      <c r="IN786" s="42">
        <f t="shared" si="1022"/>
        <v>1.0678246631903162E-2</v>
      </c>
      <c r="IO786" s="42">
        <f t="shared" si="1023"/>
        <v>1.8222427877342479E-2</v>
      </c>
      <c r="IP786" s="42">
        <f t="shared" si="1024"/>
        <v>2.3561551193294061E-2</v>
      </c>
      <c r="IQ786" s="42">
        <f t="shared" si="1025"/>
        <v>2.7330438342024237E-2</v>
      </c>
      <c r="IR786" s="42">
        <f t="shared" si="1026"/>
        <v>2.7330438342024237E-2</v>
      </c>
      <c r="IT786" s="9">
        <f t="shared" si="1002"/>
        <v>0</v>
      </c>
      <c r="IU786" s="9">
        <f t="shared" si="1003"/>
        <v>0</v>
      </c>
      <c r="IV786" s="9">
        <f t="shared" si="1004"/>
        <v>0</v>
      </c>
      <c r="IW786" s="9">
        <f t="shared" si="1005"/>
        <v>0</v>
      </c>
      <c r="IX786" s="9">
        <f t="shared" si="1006"/>
        <v>0</v>
      </c>
    </row>
    <row r="787" spans="1:258" ht="15.75" hidden="1" thickBot="1" x14ac:dyDescent="0.3">
      <c r="A787">
        <v>74</v>
      </c>
      <c r="B787" t="s">
        <v>613</v>
      </c>
      <c r="C787" t="s">
        <v>293</v>
      </c>
      <c r="D787" t="s">
        <v>288</v>
      </c>
      <c r="E787" t="s">
        <v>614</v>
      </c>
      <c r="F787" t="s">
        <v>290</v>
      </c>
      <c r="G787" t="s">
        <v>256</v>
      </c>
      <c r="H787">
        <v>74</v>
      </c>
      <c r="K787">
        <v>67</v>
      </c>
      <c r="L787">
        <v>7</v>
      </c>
      <c r="Q787">
        <v>1</v>
      </c>
      <c r="R787">
        <v>20</v>
      </c>
      <c r="S787">
        <v>39</v>
      </c>
      <c r="T787">
        <v>14</v>
      </c>
      <c r="Y787">
        <v>74</v>
      </c>
      <c r="AB787">
        <v>1</v>
      </c>
      <c r="AE787">
        <v>24</v>
      </c>
      <c r="AF787">
        <v>49</v>
      </c>
      <c r="AT787">
        <v>74</v>
      </c>
      <c r="AU787">
        <v>0</v>
      </c>
      <c r="AV787">
        <v>0</v>
      </c>
      <c r="AW787">
        <v>0</v>
      </c>
      <c r="AX787">
        <v>74</v>
      </c>
      <c r="BB787">
        <f t="shared" si="977"/>
        <v>74</v>
      </c>
      <c r="BD787">
        <f t="shared" si="978"/>
        <v>74</v>
      </c>
      <c r="BE787">
        <f t="shared" si="979"/>
        <v>74</v>
      </c>
      <c r="BF787">
        <f t="shared" si="980"/>
        <v>74</v>
      </c>
      <c r="BH787">
        <f t="shared" si="981"/>
        <v>0</v>
      </c>
      <c r="BK787" s="45">
        <f>IF(G787="MEA",'[1]Net Hire Rate'!$E$7,IF(G787="AMR",'[1]Net Hire Rate'!$F$7,IF(G787="EUR",'[1]Net Hire Rate'!$G$7,IF(G787="APAC",'[1]Net Hire Rate'!$H$7,0))))</f>
        <v>1.6761041902604757E-3</v>
      </c>
      <c r="BL787" s="45">
        <f>IF(G787="MEA",'[1]Net Hire Rate'!$E$8,IF(G787="AMR",'[1]Net Hire Rate'!$F$8,IF(G787="EUR",'[1]Net Hire Rate'!$G$8,IF(G787="APAC",'[1]Net Hire Rate'!$H$8,0))))</f>
        <v>1.6761041902604757E-3</v>
      </c>
      <c r="BM787" s="45">
        <f>IF(G787="MEA",'[1]Net Hire Rate'!$E$9,IF(G787="AMR",'[1]Net Hire Rate'!$F$9,IF(G787="EUR",'[1]Net Hire Rate'!$G$9,IF(G787="APAC",'[1]Net Hire Rate'!$H$9,0))))</f>
        <v>1.6761041902604757E-3</v>
      </c>
      <c r="BN787" s="45">
        <f>IF(G787="MEA",'[1]Net Hire Rate'!$E$10,IF(G787="AMR",'[1]Net Hire Rate'!$F$10,IF(G787="EUR",'[1]Net Hire Rate'!$G$10,IF(G787="APAC",'[1]Net Hire Rate'!$H$10,0))))</f>
        <v>1.6761041902604757E-3</v>
      </c>
      <c r="BO787" s="45">
        <f>IF(G787="MEA",'[1]Net Hire Rate'!$E$11,IF(G787="AMR",'[1]Net Hire Rate'!$F$11,IF(G787="EUR",'[1]Net Hire Rate'!$G$11,IF(G787="APAC",'[1]Net Hire Rate'!$H$11,0))))</f>
        <v>1.6761041902604757E-3</v>
      </c>
      <c r="BP787" s="45">
        <f>IF(G787="MEA",'[1]Net Hire Rate'!$E$12,IF(G787="AMR",'[1]Net Hire Rate'!$F$12,IF(G787="EUR",'[1]Net Hire Rate'!$G$12,IF(G787="APAC",'[1]Net Hire Rate'!$H$12,0))))</f>
        <v>1.6761041902604757E-3</v>
      </c>
      <c r="BQ787" s="147">
        <f t="shared" si="982"/>
        <v>74</v>
      </c>
      <c r="BR787" s="147">
        <f t="shared" si="964"/>
        <v>74</v>
      </c>
      <c r="BS787" s="147">
        <f t="shared" si="983"/>
        <v>74.124031710079265</v>
      </c>
      <c r="BT787" s="148">
        <f t="shared" si="965"/>
        <v>74.124031710079265</v>
      </c>
      <c r="BU787" s="149">
        <f t="shared" si="984"/>
        <v>74.248271310227523</v>
      </c>
      <c r="BV787" s="148">
        <f t="shared" si="966"/>
        <v>74.248271310227523</v>
      </c>
      <c r="BW787" s="148">
        <f t="shared" si="985"/>
        <v>74.372719148890184</v>
      </c>
      <c r="BX787" s="148">
        <f t="shared" si="967"/>
        <v>74.372719148890184</v>
      </c>
      <c r="BY787" s="148">
        <f t="shared" si="986"/>
        <v>74.497375575096697</v>
      </c>
      <c r="BZ787" s="148">
        <f t="shared" si="968"/>
        <v>74.497375575096697</v>
      </c>
      <c r="CA787" s="148">
        <f t="shared" si="987"/>
        <v>74.622240938461516</v>
      </c>
      <c r="CB787" s="148">
        <f t="shared" si="969"/>
        <v>74.622240938461516</v>
      </c>
      <c r="CC787" s="148"/>
      <c r="CD787" s="38"/>
      <c r="CE787" s="38"/>
      <c r="CF787" s="38"/>
      <c r="CG787" s="38"/>
      <c r="CH787" s="38"/>
      <c r="CI787" s="38"/>
      <c r="CJ787" s="38"/>
      <c r="CK787" s="41"/>
      <c r="CL787" s="41"/>
      <c r="CM787" s="40"/>
      <c r="CN787" s="41"/>
      <c r="CO787" s="41"/>
      <c r="CP787" s="41"/>
      <c r="CQ787" s="41"/>
      <c r="CR787" s="41"/>
      <c r="CS787" s="41"/>
      <c r="CT787" s="41"/>
      <c r="CU787" s="40"/>
      <c r="CV787" s="41"/>
      <c r="CW787" s="41"/>
      <c r="CX787" s="41"/>
      <c r="CY787" s="41"/>
      <c r="CZ787" s="41"/>
      <c r="DA787" s="41"/>
      <c r="DB787" s="41"/>
      <c r="DC787" s="40"/>
      <c r="DD787" s="41"/>
      <c r="DE787" s="41"/>
      <c r="DF787" s="41"/>
      <c r="DG787" s="41"/>
      <c r="DH787" s="41"/>
      <c r="DI787" s="41"/>
      <c r="DJ787" s="41"/>
      <c r="DK787" s="40"/>
      <c r="DL787" s="41"/>
      <c r="DM787" s="41"/>
      <c r="DN787" s="41"/>
      <c r="DO787" s="41"/>
      <c r="DP787" s="41"/>
      <c r="DQ787" s="41"/>
      <c r="DR787" s="15"/>
      <c r="DS787" s="151">
        <f t="shared" si="970"/>
        <v>74</v>
      </c>
      <c r="DT787" s="152">
        <f t="shared" si="971"/>
        <v>0</v>
      </c>
      <c r="DU787" s="7">
        <f t="shared" si="972"/>
        <v>0</v>
      </c>
      <c r="DV787" s="7">
        <f t="shared" si="973"/>
        <v>0</v>
      </c>
      <c r="DW787">
        <f t="shared" si="974"/>
        <v>0</v>
      </c>
      <c r="DX787">
        <f t="shared" si="975"/>
        <v>0</v>
      </c>
      <c r="DZ787">
        <f t="shared" si="988"/>
        <v>74</v>
      </c>
      <c r="EA787">
        <f t="shared" si="989"/>
        <v>74</v>
      </c>
      <c r="EB787">
        <f t="shared" si="990"/>
        <v>74</v>
      </c>
      <c r="EC787">
        <f t="shared" si="991"/>
        <v>74</v>
      </c>
      <c r="ED787">
        <f t="shared" si="992"/>
        <v>74</v>
      </c>
      <c r="EE787">
        <f t="shared" si="993"/>
        <v>74</v>
      </c>
      <c r="EG787">
        <f t="shared" si="994"/>
        <v>74</v>
      </c>
      <c r="EH787">
        <f t="shared" si="995"/>
        <v>74</v>
      </c>
      <c r="EI787">
        <f t="shared" si="996"/>
        <v>74</v>
      </c>
      <c r="EJ787">
        <f t="shared" si="997"/>
        <v>74</v>
      </c>
      <c r="EK787">
        <f t="shared" si="998"/>
        <v>74</v>
      </c>
      <c r="EM787">
        <f>IF($EM$9='[1]L&amp;D Numbers'!$E$6,'[1]L&amp;D Numbers'!$E$7)</f>
        <v>350</v>
      </c>
      <c r="EN787">
        <f>IF($EN$9='[1]L&amp;D Numbers'!$F$6,'[1]L&amp;D Numbers'!$F$7)</f>
        <v>2000</v>
      </c>
      <c r="EO787">
        <f>IF($EO$9='[1]L&amp;D Numbers'!$G$6,'[1]L&amp;D Numbers'!$G$7)</f>
        <v>2000</v>
      </c>
      <c r="EP787">
        <f>IF($EP$9='[1]L&amp;D Numbers'!$H$6,'[1]L&amp;D Numbers'!$H$7)</f>
        <v>2000</v>
      </c>
      <c r="EQ787">
        <f>IF($EQ$9='[1]L&amp;D Numbers'!$I$6,'[1]L&amp;D Numbers'!$I$7)</f>
        <v>2000</v>
      </c>
      <c r="ER787">
        <f>IF($ER$9='[1]L&amp;D Numbers'!$J$6,'[1]L&amp;D Numbers'!$J$7)</f>
        <v>0</v>
      </c>
      <c r="ET787" s="45">
        <f>'[1]L&amp;D Master'!$E$10</f>
        <v>1.0678246631903041E-2</v>
      </c>
      <c r="EU787" s="45">
        <f>ET787+'[1]L&amp;D Master'!$F$10</f>
        <v>1.8222427877342538E-2</v>
      </c>
      <c r="EV787" s="45">
        <f>EU787+'[1]L&amp;D Master'!$G$10</f>
        <v>2.3561551193294058E-2</v>
      </c>
      <c r="EW787" s="45">
        <f>EV787+'[1]L&amp;D Master'!$H$10</f>
        <v>2.7330438342024234E-2</v>
      </c>
      <c r="EX787" s="45">
        <f>EW787+'[1]L&amp;D Master'!$I$10</f>
        <v>2.9999999999999995E-2</v>
      </c>
      <c r="EY787" s="45"/>
      <c r="EZ787" s="45">
        <f t="shared" si="999"/>
        <v>1.0678246631903041E-2</v>
      </c>
      <c r="FA787" s="45">
        <f t="shared" si="1000"/>
        <v>1.8222427877342538E-2</v>
      </c>
      <c r="FB787" s="45">
        <f t="shared" si="1000"/>
        <v>2.3561551193294058E-2</v>
      </c>
      <c r="FC787" s="45">
        <f t="shared" si="1000"/>
        <v>2.7330438342024234E-2</v>
      </c>
      <c r="FD787" s="45">
        <f t="shared" si="976"/>
        <v>2.7330438342024234E-2</v>
      </c>
      <c r="FE787" s="45"/>
      <c r="FF787">
        <f t="shared" si="1007"/>
        <v>73.20980974923917</v>
      </c>
      <c r="FG787">
        <f t="shared" si="1008"/>
        <v>72.651540337076653</v>
      </c>
      <c r="FH787">
        <f t="shared" si="1009"/>
        <v>72.256445211696246</v>
      </c>
      <c r="FI787">
        <f t="shared" si="1010"/>
        <v>71.977547562690205</v>
      </c>
      <c r="FJ787">
        <f t="shared" si="1011"/>
        <v>71.977547562690205</v>
      </c>
      <c r="FL787" s="34"/>
      <c r="FM787" s="34"/>
      <c r="FN787" s="34"/>
      <c r="FO787" s="34"/>
      <c r="FP787" s="34"/>
      <c r="FQ787" s="153">
        <f t="shared" si="1001"/>
        <v>0.125</v>
      </c>
      <c r="FR787" s="153"/>
      <c r="FS787" s="42"/>
      <c r="FT787" s="42"/>
      <c r="FU787" s="42"/>
      <c r="FV787" s="42"/>
      <c r="FW787" s="42"/>
      <c r="FX787" s="42"/>
      <c r="FY787" s="42"/>
      <c r="FZ787" s="42"/>
      <c r="GA787" s="42"/>
      <c r="GB787" s="42"/>
      <c r="GC787" s="42"/>
      <c r="GD787" s="42"/>
      <c r="GE787" s="42"/>
      <c r="GF787" s="42"/>
      <c r="GG787" s="42"/>
      <c r="GH787" s="42"/>
      <c r="GI787" s="42"/>
      <c r="GJ787" s="42"/>
      <c r="GK787" s="42"/>
      <c r="GL787" s="42"/>
      <c r="GM787" s="154">
        <f>'[1]Automation Master'!$B$10*FQ787*FO787</f>
        <v>0</v>
      </c>
      <c r="GN787" s="155">
        <f>'[1]Automation Master'!$B$11*FO787*FQ787+GM787</f>
        <v>0</v>
      </c>
      <c r="GO787" s="155">
        <f>'[1]Automation Master'!$B$12*FO787*FQ787+GN787</f>
        <v>0</v>
      </c>
      <c r="GP787" s="155">
        <f>'[1]Automation Master'!$B$13*FO787*FQ787+GO787</f>
        <v>0</v>
      </c>
      <c r="GQ787" s="155">
        <f>'[1]Automation Master'!$C$10*FO787*FQ787+GP787</f>
        <v>0</v>
      </c>
      <c r="GR787" s="155">
        <f>'[1]Automation Master'!$C$11*FO787*FQ787+GQ787</f>
        <v>0</v>
      </c>
      <c r="GS787" s="155">
        <f>'[1]Automation Master'!$C$12*FO787*FQ787+GR787</f>
        <v>0</v>
      </c>
      <c r="GT787" s="155">
        <f>'[1]Automation Master'!$C$13*FO787*FQ787+GS787</f>
        <v>0</v>
      </c>
      <c r="GU787" s="155">
        <f>'[1]Automation Master'!$D$10*FO787*FQ787+GT787</f>
        <v>0</v>
      </c>
      <c r="GV787" s="155">
        <f>'[1]Automation Master'!$D$11*FO787*FQ787+GU787</f>
        <v>0</v>
      </c>
      <c r="GW787" s="155">
        <f>'[1]Automation Master'!$D$12*FO787*FQ787+GV787</f>
        <v>0</v>
      </c>
      <c r="GX787" s="155">
        <f>'[1]Automation Master'!$D$13*FO787*FQ787+GW787</f>
        <v>0</v>
      </c>
      <c r="GY787" s="155">
        <f>'[1]Automation Master'!$E$10*FO787*FQ787+GX787</f>
        <v>0</v>
      </c>
      <c r="GZ787" s="155">
        <f>'[1]Automation Master'!$E$11*FO787*FQ787+GY787</f>
        <v>0</v>
      </c>
      <c r="HA787" s="155">
        <f>'[1]Automation Master'!$E$12*FO787*FQ787+GZ787</f>
        <v>0</v>
      </c>
      <c r="HB787" s="155">
        <f>'[1]Automation Master'!$E$13*FO787*FQ787+HA787</f>
        <v>0</v>
      </c>
      <c r="HC787" s="155">
        <f>'[1]Automation Master'!$F$10*FO787*FQ787+HB787</f>
        <v>0</v>
      </c>
      <c r="HD787" s="155">
        <f>'[1]Automation Master'!$F$11*FO787*FQ787+HC787</f>
        <v>0</v>
      </c>
      <c r="HE787" s="155">
        <f>'[1]Automation Master'!$F$12*FO787*FQ787+HD787</f>
        <v>0</v>
      </c>
      <c r="HF787" s="156">
        <f>'[1]Automation Master'!$F$13*FO787*FQ787+HE787</f>
        <v>0</v>
      </c>
      <c r="HG787" s="157"/>
      <c r="HH787" s="157"/>
      <c r="HI787" s="157"/>
      <c r="HJ787" s="157"/>
      <c r="HK787" s="157"/>
      <c r="HL787" s="157"/>
      <c r="HM787" s="157"/>
      <c r="HN787" s="157"/>
      <c r="HO787" s="157"/>
      <c r="HP787" s="157"/>
      <c r="HQ787" s="157"/>
      <c r="HR787" s="157"/>
      <c r="HS787" s="157"/>
      <c r="HT787" s="157"/>
      <c r="HU787" s="157"/>
      <c r="HV787" s="157"/>
      <c r="HW787" s="157"/>
      <c r="HX787" s="157"/>
      <c r="HY787" s="42"/>
      <c r="HZ787" s="42"/>
      <c r="IA787" s="148">
        <f t="shared" si="1012"/>
        <v>74</v>
      </c>
      <c r="IB787" s="148">
        <f t="shared" si="1013"/>
        <v>74</v>
      </c>
      <c r="IC787" s="148">
        <f t="shared" si="1014"/>
        <v>74</v>
      </c>
      <c r="ID787" s="148">
        <f t="shared" si="1015"/>
        <v>74</v>
      </c>
      <c r="IE787" s="148">
        <f t="shared" si="1016"/>
        <v>74</v>
      </c>
      <c r="IH787">
        <f t="shared" si="1017"/>
        <v>73.20980974923917</v>
      </c>
      <c r="II787">
        <f t="shared" si="1018"/>
        <v>72.651540337076653</v>
      </c>
      <c r="IJ787">
        <f t="shared" si="1019"/>
        <v>72.256445211696246</v>
      </c>
      <c r="IK787">
        <f t="shared" si="1020"/>
        <v>71.977547562690205</v>
      </c>
      <c r="IL787">
        <f t="shared" si="1021"/>
        <v>71.977547562690205</v>
      </c>
      <c r="IN787" s="42">
        <f t="shared" si="1022"/>
        <v>1.0678246631903105E-2</v>
      </c>
      <c r="IO787" s="42">
        <f t="shared" si="1023"/>
        <v>1.8222427877342521E-2</v>
      </c>
      <c r="IP787" s="42">
        <f t="shared" si="1024"/>
        <v>2.3561551193293978E-2</v>
      </c>
      <c r="IQ787" s="42">
        <f t="shared" si="1025"/>
        <v>2.7330438342024255E-2</v>
      </c>
      <c r="IR787" s="42">
        <f t="shared" si="1026"/>
        <v>2.7330438342024255E-2</v>
      </c>
      <c r="IT787" s="9">
        <f t="shared" si="1002"/>
        <v>0</v>
      </c>
      <c r="IU787" s="9">
        <f t="shared" si="1003"/>
        <v>0</v>
      </c>
      <c r="IV787" s="9">
        <f t="shared" si="1004"/>
        <v>0</v>
      </c>
      <c r="IW787" s="9">
        <f t="shared" si="1005"/>
        <v>0</v>
      </c>
      <c r="IX787" s="9">
        <f t="shared" si="1006"/>
        <v>0</v>
      </c>
    </row>
    <row r="788" spans="1:258" ht="15.75" hidden="1" thickBot="1" x14ac:dyDescent="0.3">
      <c r="A788">
        <v>212</v>
      </c>
      <c r="B788" t="s">
        <v>613</v>
      </c>
      <c r="C788" t="s">
        <v>301</v>
      </c>
      <c r="D788" t="s">
        <v>288</v>
      </c>
      <c r="E788" t="s">
        <v>614</v>
      </c>
      <c r="F788" t="s">
        <v>290</v>
      </c>
      <c r="G788" t="s">
        <v>256</v>
      </c>
      <c r="H788">
        <v>78</v>
      </c>
      <c r="I788">
        <v>134</v>
      </c>
      <c r="K788">
        <v>1</v>
      </c>
      <c r="L788">
        <v>77</v>
      </c>
      <c r="M788">
        <v>134</v>
      </c>
      <c r="Q788">
        <v>1</v>
      </c>
      <c r="R788">
        <v>4</v>
      </c>
      <c r="S788">
        <v>21</v>
      </c>
      <c r="T788">
        <v>34</v>
      </c>
      <c r="U788">
        <v>18</v>
      </c>
      <c r="X788">
        <v>134</v>
      </c>
      <c r="Y788">
        <v>78</v>
      </c>
      <c r="AA788">
        <v>134</v>
      </c>
      <c r="AB788">
        <v>28</v>
      </c>
      <c r="AL788">
        <v>184</v>
      </c>
      <c r="AS788">
        <v>1</v>
      </c>
      <c r="AT788">
        <v>212</v>
      </c>
      <c r="AU788">
        <v>212</v>
      </c>
      <c r="AV788">
        <v>0</v>
      </c>
      <c r="AW788">
        <v>0</v>
      </c>
      <c r="AX788">
        <v>0</v>
      </c>
      <c r="BB788">
        <f t="shared" si="977"/>
        <v>212</v>
      </c>
      <c r="BD788">
        <f t="shared" si="978"/>
        <v>212</v>
      </c>
      <c r="BE788">
        <f t="shared" si="979"/>
        <v>212</v>
      </c>
      <c r="BF788">
        <f t="shared" si="980"/>
        <v>212</v>
      </c>
      <c r="BH788">
        <f t="shared" si="981"/>
        <v>0</v>
      </c>
      <c r="BK788" s="45">
        <f>IF(G788="MEA",'[1]Net Hire Rate'!$E$7,IF(G788="AMR",'[1]Net Hire Rate'!$F$7,IF(G788="EUR",'[1]Net Hire Rate'!$G$7,IF(G788="APAC",'[1]Net Hire Rate'!$H$7,0))))</f>
        <v>1.6761041902604757E-3</v>
      </c>
      <c r="BL788" s="45">
        <f>IF(G788="MEA",'[1]Net Hire Rate'!$E$8,IF(G788="AMR",'[1]Net Hire Rate'!$F$8,IF(G788="EUR",'[1]Net Hire Rate'!$G$8,IF(G788="APAC",'[1]Net Hire Rate'!$H$8,0))))</f>
        <v>1.6761041902604757E-3</v>
      </c>
      <c r="BM788" s="45">
        <f>IF(G788="MEA",'[1]Net Hire Rate'!$E$9,IF(G788="AMR",'[1]Net Hire Rate'!$F$9,IF(G788="EUR",'[1]Net Hire Rate'!$G$9,IF(G788="APAC",'[1]Net Hire Rate'!$H$9,0))))</f>
        <v>1.6761041902604757E-3</v>
      </c>
      <c r="BN788" s="45">
        <f>IF(G788="MEA",'[1]Net Hire Rate'!$E$10,IF(G788="AMR",'[1]Net Hire Rate'!$F$10,IF(G788="EUR",'[1]Net Hire Rate'!$G$10,IF(G788="APAC",'[1]Net Hire Rate'!$H$10,0))))</f>
        <v>1.6761041902604757E-3</v>
      </c>
      <c r="BO788" s="45">
        <f>IF(G788="MEA",'[1]Net Hire Rate'!$E$11,IF(G788="AMR",'[1]Net Hire Rate'!$F$11,IF(G788="EUR",'[1]Net Hire Rate'!$G$11,IF(G788="APAC",'[1]Net Hire Rate'!$H$11,0))))</f>
        <v>1.6761041902604757E-3</v>
      </c>
      <c r="BP788" s="45">
        <f>IF(G788="MEA",'[1]Net Hire Rate'!$E$12,IF(G788="AMR",'[1]Net Hire Rate'!$F$12,IF(G788="EUR",'[1]Net Hire Rate'!$G$12,IF(G788="APAC",'[1]Net Hire Rate'!$H$12,0))))</f>
        <v>1.6761041902604757E-3</v>
      </c>
      <c r="BQ788" s="147">
        <f t="shared" si="982"/>
        <v>212</v>
      </c>
      <c r="BR788" s="147">
        <f t="shared" si="964"/>
        <v>212</v>
      </c>
      <c r="BS788" s="147">
        <f t="shared" si="983"/>
        <v>212.35533408833521</v>
      </c>
      <c r="BT788" s="148">
        <f t="shared" si="965"/>
        <v>212.35533408833521</v>
      </c>
      <c r="BU788" s="149">
        <f t="shared" si="984"/>
        <v>212.71126375362482</v>
      </c>
      <c r="BV788" s="148">
        <f t="shared" si="966"/>
        <v>212.71126375362482</v>
      </c>
      <c r="BW788" s="148">
        <f t="shared" si="985"/>
        <v>213.06778999411787</v>
      </c>
      <c r="BX788" s="148">
        <f t="shared" si="967"/>
        <v>213.06778999411787</v>
      </c>
      <c r="BY788" s="148">
        <f t="shared" si="986"/>
        <v>213.42491380973655</v>
      </c>
      <c r="BZ788" s="148">
        <f t="shared" si="968"/>
        <v>213.42491380973655</v>
      </c>
      <c r="CA788" s="148">
        <f t="shared" si="987"/>
        <v>213.78263620207903</v>
      </c>
      <c r="CB788" s="148">
        <f t="shared" si="969"/>
        <v>212.78263620207903</v>
      </c>
      <c r="CC788" s="148"/>
      <c r="CD788" s="38"/>
      <c r="CE788" s="38"/>
      <c r="CF788" s="38"/>
      <c r="CG788" s="38"/>
      <c r="CH788" s="38"/>
      <c r="CI788" s="38"/>
      <c r="CJ788" s="38"/>
      <c r="CK788" s="41"/>
      <c r="CL788" s="41"/>
      <c r="CM788" s="40"/>
      <c r="CN788" s="41"/>
      <c r="CO788" s="41"/>
      <c r="CP788" s="41"/>
      <c r="CQ788" s="41"/>
      <c r="CR788" s="41"/>
      <c r="CS788" s="41"/>
      <c r="CT788" s="41"/>
      <c r="CU788" s="40"/>
      <c r="CV788" s="41"/>
      <c r="CW788" s="41"/>
      <c r="CX788" s="41"/>
      <c r="CY788" s="41"/>
      <c r="CZ788" s="41"/>
      <c r="DA788" s="41"/>
      <c r="DB788" s="41"/>
      <c r="DC788" s="40"/>
      <c r="DD788" s="41"/>
      <c r="DE788" s="41"/>
      <c r="DF788" s="41"/>
      <c r="DG788" s="41"/>
      <c r="DH788" s="41"/>
      <c r="DI788" s="41"/>
      <c r="DJ788" s="41"/>
      <c r="DK788" s="40"/>
      <c r="DL788" s="41"/>
      <c r="DM788" s="41"/>
      <c r="DN788" s="41"/>
      <c r="DO788" s="41"/>
      <c r="DP788" s="41"/>
      <c r="DQ788" s="41"/>
      <c r="DR788" s="15"/>
      <c r="DS788" s="151">
        <f t="shared" si="970"/>
        <v>212</v>
      </c>
      <c r="DT788" s="152">
        <f t="shared" si="971"/>
        <v>0</v>
      </c>
      <c r="DU788" s="7">
        <f t="shared" si="972"/>
        <v>0</v>
      </c>
      <c r="DV788" s="7">
        <f t="shared" si="973"/>
        <v>0</v>
      </c>
      <c r="DW788">
        <f t="shared" si="974"/>
        <v>0</v>
      </c>
      <c r="DX788">
        <f t="shared" si="975"/>
        <v>0</v>
      </c>
      <c r="DZ788">
        <f t="shared" si="988"/>
        <v>212</v>
      </c>
      <c r="EA788">
        <f t="shared" si="989"/>
        <v>212</v>
      </c>
      <c r="EB788">
        <f t="shared" si="990"/>
        <v>212</v>
      </c>
      <c r="EC788">
        <f t="shared" si="991"/>
        <v>212</v>
      </c>
      <c r="ED788">
        <f t="shared" si="992"/>
        <v>212</v>
      </c>
      <c r="EE788">
        <f t="shared" si="993"/>
        <v>212</v>
      </c>
      <c r="EG788">
        <f t="shared" si="994"/>
        <v>212</v>
      </c>
      <c r="EH788">
        <f t="shared" si="995"/>
        <v>212</v>
      </c>
      <c r="EI788">
        <f t="shared" si="996"/>
        <v>212</v>
      </c>
      <c r="EJ788">
        <f t="shared" si="997"/>
        <v>212</v>
      </c>
      <c r="EK788">
        <f t="shared" si="998"/>
        <v>212</v>
      </c>
      <c r="EM788">
        <f>IF($EM$9='[1]L&amp;D Numbers'!$E$6,'[1]L&amp;D Numbers'!$E$7)</f>
        <v>350</v>
      </c>
      <c r="EN788">
        <f>IF($EN$9='[1]L&amp;D Numbers'!$F$6,'[1]L&amp;D Numbers'!$F$7)</f>
        <v>2000</v>
      </c>
      <c r="EO788">
        <f>IF($EO$9='[1]L&amp;D Numbers'!$G$6,'[1]L&amp;D Numbers'!$G$7)</f>
        <v>2000</v>
      </c>
      <c r="EP788">
        <f>IF($EP$9='[1]L&amp;D Numbers'!$H$6,'[1]L&amp;D Numbers'!$H$7)</f>
        <v>2000</v>
      </c>
      <c r="EQ788">
        <f>IF($EQ$9='[1]L&amp;D Numbers'!$I$6,'[1]L&amp;D Numbers'!$I$7)</f>
        <v>2000</v>
      </c>
      <c r="ER788">
        <f>IF($ER$9='[1]L&amp;D Numbers'!$J$6,'[1]L&amp;D Numbers'!$J$7)</f>
        <v>0</v>
      </c>
      <c r="ET788" s="45">
        <f>'[1]L&amp;D Master'!$E$10</f>
        <v>1.0678246631903041E-2</v>
      </c>
      <c r="EU788" s="45">
        <f>ET788+'[1]L&amp;D Master'!$F$10</f>
        <v>1.8222427877342538E-2</v>
      </c>
      <c r="EV788" s="45">
        <f>EU788+'[1]L&amp;D Master'!$G$10</f>
        <v>2.3561551193294058E-2</v>
      </c>
      <c r="EW788" s="45">
        <f>EV788+'[1]L&amp;D Master'!$H$10</f>
        <v>2.7330438342024234E-2</v>
      </c>
      <c r="EX788" s="45">
        <f>EW788+'[1]L&amp;D Master'!$I$10</f>
        <v>2.9999999999999995E-2</v>
      </c>
      <c r="EY788" s="45"/>
      <c r="EZ788" s="45">
        <f t="shared" si="999"/>
        <v>1.0678246631903041E-2</v>
      </c>
      <c r="FA788" s="45">
        <f t="shared" si="1000"/>
        <v>1.8222427877342538E-2</v>
      </c>
      <c r="FB788" s="45">
        <f t="shared" si="1000"/>
        <v>2.3561551193294058E-2</v>
      </c>
      <c r="FC788" s="45">
        <f t="shared" si="1000"/>
        <v>2.7330438342024234E-2</v>
      </c>
      <c r="FD788" s="45">
        <f t="shared" si="976"/>
        <v>2.7330438342024234E-2</v>
      </c>
      <c r="FE788" s="45"/>
      <c r="FF788">
        <f t="shared" si="1007"/>
        <v>209.73621171403656</v>
      </c>
      <c r="FG788">
        <f t="shared" si="1008"/>
        <v>208.13684529000338</v>
      </c>
      <c r="FH788">
        <f t="shared" si="1009"/>
        <v>207.00495114702167</v>
      </c>
      <c r="FI788">
        <f t="shared" si="1010"/>
        <v>206.20594707149087</v>
      </c>
      <c r="FJ788">
        <f t="shared" si="1011"/>
        <v>206.20594707149087</v>
      </c>
      <c r="FL788" s="34"/>
      <c r="FM788" s="34"/>
      <c r="FN788" s="34"/>
      <c r="FO788" s="34"/>
      <c r="FP788" s="34"/>
      <c r="FQ788" s="153">
        <f t="shared" si="1001"/>
        <v>0.125</v>
      </c>
      <c r="FR788" s="153"/>
      <c r="FS788" s="42"/>
      <c r="FT788" s="42"/>
      <c r="FU788" s="42"/>
      <c r="FV788" s="42"/>
      <c r="FW788" s="42"/>
      <c r="FX788" s="42"/>
      <c r="FY788" s="42"/>
      <c r="FZ788" s="42"/>
      <c r="GA788" s="42"/>
      <c r="GB788" s="42"/>
      <c r="GC788" s="42"/>
      <c r="GD788" s="42"/>
      <c r="GE788" s="42"/>
      <c r="GF788" s="42"/>
      <c r="GG788" s="42"/>
      <c r="GH788" s="42"/>
      <c r="GI788" s="42"/>
      <c r="GJ788" s="42"/>
      <c r="GK788" s="42"/>
      <c r="GL788" s="42"/>
      <c r="GM788" s="154">
        <f>'[1]Automation Master'!$B$10*FQ788*FO788</f>
        <v>0</v>
      </c>
      <c r="GN788" s="155">
        <f>'[1]Automation Master'!$B$11*FO788*FQ788+GM788</f>
        <v>0</v>
      </c>
      <c r="GO788" s="155">
        <f>'[1]Automation Master'!$B$12*FO788*FQ788+GN788</f>
        <v>0</v>
      </c>
      <c r="GP788" s="155">
        <f>'[1]Automation Master'!$B$13*FO788*FQ788+GO788</f>
        <v>0</v>
      </c>
      <c r="GQ788" s="155">
        <f>'[1]Automation Master'!$C$10*FO788*FQ788+GP788</f>
        <v>0</v>
      </c>
      <c r="GR788" s="155">
        <f>'[1]Automation Master'!$C$11*FO788*FQ788+GQ788</f>
        <v>0</v>
      </c>
      <c r="GS788" s="155">
        <f>'[1]Automation Master'!$C$12*FO788*FQ788+GR788</f>
        <v>0</v>
      </c>
      <c r="GT788" s="155">
        <f>'[1]Automation Master'!$C$13*FO788*FQ788+GS788</f>
        <v>0</v>
      </c>
      <c r="GU788" s="155">
        <f>'[1]Automation Master'!$D$10*FO788*FQ788+GT788</f>
        <v>0</v>
      </c>
      <c r="GV788" s="155">
        <f>'[1]Automation Master'!$D$11*FO788*FQ788+GU788</f>
        <v>0</v>
      </c>
      <c r="GW788" s="155">
        <f>'[1]Automation Master'!$D$12*FO788*FQ788+GV788</f>
        <v>0</v>
      </c>
      <c r="GX788" s="155">
        <f>'[1]Automation Master'!$D$13*FO788*FQ788+GW788</f>
        <v>0</v>
      </c>
      <c r="GY788" s="155">
        <f>'[1]Automation Master'!$E$10*FO788*FQ788+GX788</f>
        <v>0</v>
      </c>
      <c r="GZ788" s="155">
        <f>'[1]Automation Master'!$E$11*FO788*FQ788+GY788</f>
        <v>0</v>
      </c>
      <c r="HA788" s="155">
        <f>'[1]Automation Master'!$E$12*FO788*FQ788+GZ788</f>
        <v>0</v>
      </c>
      <c r="HB788" s="155">
        <f>'[1]Automation Master'!$E$13*FO788*FQ788+HA788</f>
        <v>0</v>
      </c>
      <c r="HC788" s="155">
        <f>'[1]Automation Master'!$F$10*FO788*FQ788+HB788</f>
        <v>0</v>
      </c>
      <c r="HD788" s="155">
        <f>'[1]Automation Master'!$F$11*FO788*FQ788+HC788</f>
        <v>0</v>
      </c>
      <c r="HE788" s="155">
        <f>'[1]Automation Master'!$F$12*FO788*FQ788+HD788</f>
        <v>0</v>
      </c>
      <c r="HF788" s="156">
        <f>'[1]Automation Master'!$F$13*FO788*FQ788+HE788</f>
        <v>0</v>
      </c>
      <c r="HG788" s="157"/>
      <c r="HH788" s="157"/>
      <c r="HI788" s="157"/>
      <c r="HJ788" s="157"/>
      <c r="HK788" s="157"/>
      <c r="HL788" s="157"/>
      <c r="HM788" s="157"/>
      <c r="HN788" s="157"/>
      <c r="HO788" s="157"/>
      <c r="HP788" s="157"/>
      <c r="HQ788" s="157"/>
      <c r="HR788" s="157"/>
      <c r="HS788" s="157"/>
      <c r="HT788" s="157"/>
      <c r="HU788" s="157"/>
      <c r="HV788" s="157"/>
      <c r="HW788" s="157"/>
      <c r="HX788" s="157"/>
      <c r="HY788" s="42"/>
      <c r="HZ788" s="42"/>
      <c r="IA788" s="148">
        <f t="shared" si="1012"/>
        <v>212</v>
      </c>
      <c r="IB788" s="148">
        <f t="shared" si="1013"/>
        <v>212</v>
      </c>
      <c r="IC788" s="148">
        <f t="shared" si="1014"/>
        <v>212</v>
      </c>
      <c r="ID788" s="148">
        <f t="shared" si="1015"/>
        <v>212</v>
      </c>
      <c r="IE788" s="148">
        <f t="shared" si="1016"/>
        <v>212</v>
      </c>
      <c r="IH788">
        <f t="shared" si="1017"/>
        <v>209.73621171403656</v>
      </c>
      <c r="II788">
        <f t="shared" si="1018"/>
        <v>208.13684529000338</v>
      </c>
      <c r="IJ788">
        <f t="shared" si="1019"/>
        <v>207.00495114702167</v>
      </c>
      <c r="IK788">
        <f t="shared" si="1020"/>
        <v>206.20594707149087</v>
      </c>
      <c r="IL788">
        <f t="shared" si="1021"/>
        <v>206.20594707149087</v>
      </c>
      <c r="IN788" s="42">
        <f t="shared" si="1022"/>
        <v>1.0678246631903034E-2</v>
      </c>
      <c r="IO788" s="42">
        <f t="shared" si="1023"/>
        <v>1.8222427877342552E-2</v>
      </c>
      <c r="IP788" s="42">
        <f t="shared" si="1024"/>
        <v>2.3561551193294002E-2</v>
      </c>
      <c r="IQ788" s="42">
        <f t="shared" si="1025"/>
        <v>2.7330438342024206E-2</v>
      </c>
      <c r="IR788" s="42">
        <f t="shared" si="1026"/>
        <v>2.7330438342024206E-2</v>
      </c>
      <c r="IT788" s="9">
        <f t="shared" si="1002"/>
        <v>0</v>
      </c>
      <c r="IU788" s="9">
        <f t="shared" si="1003"/>
        <v>0</v>
      </c>
      <c r="IV788" s="9">
        <f t="shared" si="1004"/>
        <v>0</v>
      </c>
      <c r="IW788" s="9">
        <f t="shared" si="1005"/>
        <v>0</v>
      </c>
      <c r="IX788" s="9">
        <f t="shared" si="1006"/>
        <v>0</v>
      </c>
    </row>
    <row r="789" spans="1:258" ht="15.75" hidden="1" thickBot="1" x14ac:dyDescent="0.3">
      <c r="A789">
        <v>151</v>
      </c>
      <c r="B789" t="s">
        <v>613</v>
      </c>
      <c r="C789" t="s">
        <v>309</v>
      </c>
      <c r="D789" t="s">
        <v>288</v>
      </c>
      <c r="E789" t="s">
        <v>614</v>
      </c>
      <c r="F789" t="s">
        <v>290</v>
      </c>
      <c r="G789" t="s">
        <v>256</v>
      </c>
      <c r="H789">
        <v>54</v>
      </c>
      <c r="I789">
        <v>97</v>
      </c>
      <c r="K789">
        <v>7</v>
      </c>
      <c r="L789">
        <v>47</v>
      </c>
      <c r="M789">
        <v>97</v>
      </c>
      <c r="R789">
        <v>1</v>
      </c>
      <c r="S789">
        <v>4</v>
      </c>
      <c r="T789">
        <v>21</v>
      </c>
      <c r="U789">
        <v>28</v>
      </c>
      <c r="X789">
        <v>97</v>
      </c>
      <c r="Y789">
        <v>54</v>
      </c>
      <c r="AA789">
        <v>97</v>
      </c>
      <c r="AB789">
        <v>1</v>
      </c>
      <c r="AE789">
        <v>1</v>
      </c>
      <c r="AF789">
        <v>6</v>
      </c>
      <c r="AG789">
        <v>1</v>
      </c>
      <c r="AH789">
        <v>35</v>
      </c>
      <c r="AK789">
        <v>10</v>
      </c>
      <c r="AL789">
        <v>97</v>
      </c>
      <c r="AP789">
        <v>1</v>
      </c>
      <c r="AS789">
        <v>1</v>
      </c>
      <c r="AT789">
        <v>151</v>
      </c>
      <c r="AU789">
        <v>0</v>
      </c>
      <c r="AV789">
        <v>0</v>
      </c>
      <c r="AW789">
        <v>151</v>
      </c>
      <c r="AX789">
        <v>0</v>
      </c>
      <c r="BB789">
        <f t="shared" si="977"/>
        <v>151</v>
      </c>
      <c r="BD789">
        <f t="shared" si="978"/>
        <v>151</v>
      </c>
      <c r="BE789">
        <f t="shared" si="979"/>
        <v>151</v>
      </c>
      <c r="BF789">
        <f t="shared" si="980"/>
        <v>151</v>
      </c>
      <c r="BH789">
        <f t="shared" si="981"/>
        <v>0</v>
      </c>
      <c r="BK789" s="45">
        <f>IF(G789="MEA",'[1]Net Hire Rate'!$E$7,IF(G789="AMR",'[1]Net Hire Rate'!$F$7,IF(G789="EUR",'[1]Net Hire Rate'!$G$7,IF(G789="APAC",'[1]Net Hire Rate'!$H$7,0))))</f>
        <v>1.6761041902604757E-3</v>
      </c>
      <c r="BL789" s="45">
        <f>IF(G789="MEA",'[1]Net Hire Rate'!$E$8,IF(G789="AMR",'[1]Net Hire Rate'!$F$8,IF(G789="EUR",'[1]Net Hire Rate'!$G$8,IF(G789="APAC",'[1]Net Hire Rate'!$H$8,0))))</f>
        <v>1.6761041902604757E-3</v>
      </c>
      <c r="BM789" s="45">
        <f>IF(G789="MEA",'[1]Net Hire Rate'!$E$9,IF(G789="AMR",'[1]Net Hire Rate'!$F$9,IF(G789="EUR",'[1]Net Hire Rate'!$G$9,IF(G789="APAC",'[1]Net Hire Rate'!$H$9,0))))</f>
        <v>1.6761041902604757E-3</v>
      </c>
      <c r="BN789" s="45">
        <f>IF(G789="MEA",'[1]Net Hire Rate'!$E$10,IF(G789="AMR",'[1]Net Hire Rate'!$F$10,IF(G789="EUR",'[1]Net Hire Rate'!$G$10,IF(G789="APAC",'[1]Net Hire Rate'!$H$10,0))))</f>
        <v>1.6761041902604757E-3</v>
      </c>
      <c r="BO789" s="45">
        <f>IF(G789="MEA",'[1]Net Hire Rate'!$E$11,IF(G789="AMR",'[1]Net Hire Rate'!$F$11,IF(G789="EUR",'[1]Net Hire Rate'!$G$11,IF(G789="APAC",'[1]Net Hire Rate'!$H$11,0))))</f>
        <v>1.6761041902604757E-3</v>
      </c>
      <c r="BP789" s="45">
        <f>IF(G789="MEA",'[1]Net Hire Rate'!$E$12,IF(G789="AMR",'[1]Net Hire Rate'!$F$12,IF(G789="EUR",'[1]Net Hire Rate'!$G$12,IF(G789="APAC",'[1]Net Hire Rate'!$H$12,0))))</f>
        <v>1.6761041902604757E-3</v>
      </c>
      <c r="BQ789" s="147">
        <f t="shared" si="982"/>
        <v>151</v>
      </c>
      <c r="BR789" s="147">
        <f t="shared" si="964"/>
        <v>151</v>
      </c>
      <c r="BS789" s="147">
        <f t="shared" si="983"/>
        <v>151.25309173272933</v>
      </c>
      <c r="BT789" s="148">
        <f t="shared" si="965"/>
        <v>151.25309173272933</v>
      </c>
      <c r="BU789" s="149">
        <f t="shared" si="984"/>
        <v>151.5066076735724</v>
      </c>
      <c r="BV789" s="148">
        <f t="shared" si="966"/>
        <v>150.5066076735724</v>
      </c>
      <c r="BW789" s="148">
        <f t="shared" si="985"/>
        <v>150.75887242935596</v>
      </c>
      <c r="BX789" s="148">
        <f t="shared" si="967"/>
        <v>150.75887242935596</v>
      </c>
      <c r="BY789" s="148">
        <f t="shared" si="986"/>
        <v>151.01156000715375</v>
      </c>
      <c r="BZ789" s="148">
        <f t="shared" si="968"/>
        <v>151.01156000715375</v>
      </c>
      <c r="CA789" s="148">
        <f t="shared" si="987"/>
        <v>151.2646711156595</v>
      </c>
      <c r="CB789" s="148">
        <f t="shared" si="969"/>
        <v>150.2646711156595</v>
      </c>
      <c r="CC789" s="148"/>
      <c r="CD789" s="38"/>
      <c r="CE789" s="38"/>
      <c r="CF789" s="38"/>
      <c r="CG789" s="38"/>
      <c r="CH789" s="38"/>
      <c r="CI789" s="38"/>
      <c r="CJ789" s="38"/>
      <c r="CK789" s="41"/>
      <c r="CL789" s="41"/>
      <c r="CM789" s="40"/>
      <c r="CN789" s="41"/>
      <c r="CO789" s="41"/>
      <c r="CP789" s="41"/>
      <c r="CQ789" s="41"/>
      <c r="CR789" s="41"/>
      <c r="CS789" s="41"/>
      <c r="CT789" s="41"/>
      <c r="CU789" s="40"/>
      <c r="CV789" s="41"/>
      <c r="CW789" s="41"/>
      <c r="CX789" s="41"/>
      <c r="CY789" s="41"/>
      <c r="CZ789" s="41"/>
      <c r="DA789" s="41"/>
      <c r="DB789" s="41"/>
      <c r="DC789" s="40"/>
      <c r="DD789" s="41"/>
      <c r="DE789" s="41"/>
      <c r="DF789" s="41"/>
      <c r="DG789" s="41"/>
      <c r="DH789" s="41"/>
      <c r="DI789" s="41"/>
      <c r="DJ789" s="41"/>
      <c r="DK789" s="40"/>
      <c r="DL789" s="41"/>
      <c r="DM789" s="41"/>
      <c r="DN789" s="41"/>
      <c r="DO789" s="41"/>
      <c r="DP789" s="41"/>
      <c r="DQ789" s="41"/>
      <c r="DR789" s="15"/>
      <c r="DS789" s="151">
        <f t="shared" si="970"/>
        <v>151</v>
      </c>
      <c r="DT789" s="152">
        <f t="shared" si="971"/>
        <v>0</v>
      </c>
      <c r="DU789" s="7">
        <f t="shared" si="972"/>
        <v>0</v>
      </c>
      <c r="DV789" s="7">
        <f t="shared" si="973"/>
        <v>0</v>
      </c>
      <c r="DW789">
        <f t="shared" si="974"/>
        <v>0</v>
      </c>
      <c r="DX789">
        <f t="shared" si="975"/>
        <v>0</v>
      </c>
      <c r="DZ789">
        <f t="shared" si="988"/>
        <v>151</v>
      </c>
      <c r="EA789">
        <f t="shared" si="989"/>
        <v>151</v>
      </c>
      <c r="EB789">
        <f t="shared" si="990"/>
        <v>151</v>
      </c>
      <c r="EC789">
        <f t="shared" si="991"/>
        <v>151</v>
      </c>
      <c r="ED789">
        <f t="shared" si="992"/>
        <v>151</v>
      </c>
      <c r="EE789">
        <f t="shared" si="993"/>
        <v>151</v>
      </c>
      <c r="EG789">
        <f t="shared" si="994"/>
        <v>151</v>
      </c>
      <c r="EH789">
        <f t="shared" si="995"/>
        <v>151</v>
      </c>
      <c r="EI789">
        <f t="shared" si="996"/>
        <v>151</v>
      </c>
      <c r="EJ789">
        <f t="shared" si="997"/>
        <v>151</v>
      </c>
      <c r="EK789">
        <f t="shared" si="998"/>
        <v>151</v>
      </c>
      <c r="EM789">
        <f>IF($EM$9='[1]L&amp;D Numbers'!$E$6,'[1]L&amp;D Numbers'!$E$7)</f>
        <v>350</v>
      </c>
      <c r="EN789">
        <f>IF($EN$9='[1]L&amp;D Numbers'!$F$6,'[1]L&amp;D Numbers'!$F$7)</f>
        <v>2000</v>
      </c>
      <c r="EO789">
        <f>IF($EO$9='[1]L&amp;D Numbers'!$G$6,'[1]L&amp;D Numbers'!$G$7)</f>
        <v>2000</v>
      </c>
      <c r="EP789">
        <f>IF($EP$9='[1]L&amp;D Numbers'!$H$6,'[1]L&amp;D Numbers'!$H$7)</f>
        <v>2000</v>
      </c>
      <c r="EQ789">
        <f>IF($EQ$9='[1]L&amp;D Numbers'!$I$6,'[1]L&amp;D Numbers'!$I$7)</f>
        <v>2000</v>
      </c>
      <c r="ER789">
        <f>IF($ER$9='[1]L&amp;D Numbers'!$J$6,'[1]L&amp;D Numbers'!$J$7)</f>
        <v>0</v>
      </c>
      <c r="ET789" s="45">
        <f>'[1]L&amp;D Master'!$E$10</f>
        <v>1.0678246631903041E-2</v>
      </c>
      <c r="EU789" s="45">
        <f>ET789+'[1]L&amp;D Master'!$F$10</f>
        <v>1.8222427877342538E-2</v>
      </c>
      <c r="EV789" s="45">
        <f>EU789+'[1]L&amp;D Master'!$G$10</f>
        <v>2.3561551193294058E-2</v>
      </c>
      <c r="EW789" s="45">
        <f>EV789+'[1]L&amp;D Master'!$H$10</f>
        <v>2.7330438342024234E-2</v>
      </c>
      <c r="EX789" s="45">
        <f>EW789+'[1]L&amp;D Master'!$I$10</f>
        <v>2.9999999999999995E-2</v>
      </c>
      <c r="EY789" s="45"/>
      <c r="EZ789" s="45">
        <f t="shared" si="999"/>
        <v>1.0678246631903041E-2</v>
      </c>
      <c r="FA789" s="45">
        <f t="shared" si="1000"/>
        <v>1.8222427877342538E-2</v>
      </c>
      <c r="FB789" s="45">
        <f t="shared" si="1000"/>
        <v>2.3561551193294058E-2</v>
      </c>
      <c r="FC789" s="45">
        <f t="shared" si="1000"/>
        <v>2.7330438342024234E-2</v>
      </c>
      <c r="FD789" s="45">
        <f t="shared" si="976"/>
        <v>2.7330438342024234E-2</v>
      </c>
      <c r="FE789" s="45"/>
      <c r="FF789">
        <f t="shared" si="1007"/>
        <v>149.38758475858265</v>
      </c>
      <c r="FG789">
        <f t="shared" si="1008"/>
        <v>148.24841339052128</v>
      </c>
      <c r="FH789">
        <f t="shared" si="1009"/>
        <v>147.4422057698126</v>
      </c>
      <c r="FI789">
        <f t="shared" si="1010"/>
        <v>146.87310381035434</v>
      </c>
      <c r="FJ789">
        <f t="shared" si="1011"/>
        <v>146.87310381035434</v>
      </c>
      <c r="FL789" s="34"/>
      <c r="FM789" s="34"/>
      <c r="FN789" s="34"/>
      <c r="FO789" s="34"/>
      <c r="FP789" s="34"/>
      <c r="FQ789" s="153">
        <f t="shared" si="1001"/>
        <v>0.125</v>
      </c>
      <c r="FR789" s="153"/>
      <c r="FS789" s="42"/>
      <c r="FT789" s="42"/>
      <c r="FU789" s="42"/>
      <c r="FV789" s="42"/>
      <c r="FW789" s="42"/>
      <c r="FX789" s="42"/>
      <c r="FY789" s="42"/>
      <c r="FZ789" s="42"/>
      <c r="GA789" s="42"/>
      <c r="GB789" s="42"/>
      <c r="GC789" s="42"/>
      <c r="GD789" s="42"/>
      <c r="GE789" s="42"/>
      <c r="GF789" s="42"/>
      <c r="GG789" s="42"/>
      <c r="GH789" s="42"/>
      <c r="GI789" s="42"/>
      <c r="GJ789" s="42"/>
      <c r="GK789" s="42"/>
      <c r="GL789" s="42"/>
      <c r="GM789" s="154">
        <f>'[1]Automation Master'!$B$10*FQ789*FO789</f>
        <v>0</v>
      </c>
      <c r="GN789" s="155">
        <f>'[1]Automation Master'!$B$11*FO789*FQ789+GM789</f>
        <v>0</v>
      </c>
      <c r="GO789" s="155">
        <f>'[1]Automation Master'!$B$12*FO789*FQ789+GN789</f>
        <v>0</v>
      </c>
      <c r="GP789" s="155">
        <f>'[1]Automation Master'!$B$13*FO789*FQ789+GO789</f>
        <v>0</v>
      </c>
      <c r="GQ789" s="155">
        <f>'[1]Automation Master'!$C$10*FO789*FQ789+GP789</f>
        <v>0</v>
      </c>
      <c r="GR789" s="155">
        <f>'[1]Automation Master'!$C$11*FO789*FQ789+GQ789</f>
        <v>0</v>
      </c>
      <c r="GS789" s="155">
        <f>'[1]Automation Master'!$C$12*FO789*FQ789+GR789</f>
        <v>0</v>
      </c>
      <c r="GT789" s="155">
        <f>'[1]Automation Master'!$C$13*FO789*FQ789+GS789</f>
        <v>0</v>
      </c>
      <c r="GU789" s="155">
        <f>'[1]Automation Master'!$D$10*FO789*FQ789+GT789</f>
        <v>0</v>
      </c>
      <c r="GV789" s="155">
        <f>'[1]Automation Master'!$D$11*FO789*FQ789+GU789</f>
        <v>0</v>
      </c>
      <c r="GW789" s="155">
        <f>'[1]Automation Master'!$D$12*FO789*FQ789+GV789</f>
        <v>0</v>
      </c>
      <c r="GX789" s="155">
        <f>'[1]Automation Master'!$D$13*FO789*FQ789+GW789</f>
        <v>0</v>
      </c>
      <c r="GY789" s="155">
        <f>'[1]Automation Master'!$E$10*FO789*FQ789+GX789</f>
        <v>0</v>
      </c>
      <c r="GZ789" s="155">
        <f>'[1]Automation Master'!$E$11*FO789*FQ789+GY789</f>
        <v>0</v>
      </c>
      <c r="HA789" s="155">
        <f>'[1]Automation Master'!$E$12*FO789*FQ789+GZ789</f>
        <v>0</v>
      </c>
      <c r="HB789" s="155">
        <f>'[1]Automation Master'!$E$13*FO789*FQ789+HA789</f>
        <v>0</v>
      </c>
      <c r="HC789" s="155">
        <f>'[1]Automation Master'!$F$10*FO789*FQ789+HB789</f>
        <v>0</v>
      </c>
      <c r="HD789" s="155">
        <f>'[1]Automation Master'!$F$11*FO789*FQ789+HC789</f>
        <v>0</v>
      </c>
      <c r="HE789" s="155">
        <f>'[1]Automation Master'!$F$12*FO789*FQ789+HD789</f>
        <v>0</v>
      </c>
      <c r="HF789" s="156">
        <f>'[1]Automation Master'!$F$13*FO789*FQ789+HE789</f>
        <v>0</v>
      </c>
      <c r="HG789" s="157"/>
      <c r="HH789" s="157"/>
      <c r="HI789" s="157"/>
      <c r="HJ789" s="157"/>
      <c r="HK789" s="157"/>
      <c r="HL789" s="157"/>
      <c r="HM789" s="157"/>
      <c r="HN789" s="157"/>
      <c r="HO789" s="157"/>
      <c r="HP789" s="157"/>
      <c r="HQ789" s="157"/>
      <c r="HR789" s="157"/>
      <c r="HS789" s="157"/>
      <c r="HT789" s="157"/>
      <c r="HU789" s="157"/>
      <c r="HV789" s="157"/>
      <c r="HW789" s="157"/>
      <c r="HX789" s="157"/>
      <c r="HY789" s="42"/>
      <c r="HZ789" s="42"/>
      <c r="IA789" s="148">
        <f t="shared" si="1012"/>
        <v>151</v>
      </c>
      <c r="IB789" s="148">
        <f t="shared" si="1013"/>
        <v>151</v>
      </c>
      <c r="IC789" s="148">
        <f t="shared" si="1014"/>
        <v>151</v>
      </c>
      <c r="ID789" s="148">
        <f t="shared" si="1015"/>
        <v>151</v>
      </c>
      <c r="IE789" s="148">
        <f t="shared" si="1016"/>
        <v>151</v>
      </c>
      <c r="IH789">
        <f t="shared" si="1017"/>
        <v>149.38758475858265</v>
      </c>
      <c r="II789">
        <f t="shared" si="1018"/>
        <v>148.24841339052128</v>
      </c>
      <c r="IJ789">
        <f t="shared" si="1019"/>
        <v>147.4422057698126</v>
      </c>
      <c r="IK789">
        <f t="shared" si="1020"/>
        <v>146.87310381035434</v>
      </c>
      <c r="IL789">
        <f t="shared" si="1021"/>
        <v>146.87310381035434</v>
      </c>
      <c r="IN789" s="42">
        <f t="shared" si="1022"/>
        <v>1.0678246631902996E-2</v>
      </c>
      <c r="IO789" s="42">
        <f t="shared" si="1023"/>
        <v>1.8222427877342524E-2</v>
      </c>
      <c r="IP789" s="42">
        <f t="shared" si="1024"/>
        <v>2.3561551193294023E-2</v>
      </c>
      <c r="IQ789" s="42">
        <f t="shared" si="1025"/>
        <v>2.7330438342024258E-2</v>
      </c>
      <c r="IR789" s="42">
        <f t="shared" si="1026"/>
        <v>2.7330438342024258E-2</v>
      </c>
      <c r="IT789" s="9">
        <f t="shared" si="1002"/>
        <v>0</v>
      </c>
      <c r="IU789" s="9">
        <f t="shared" si="1003"/>
        <v>0</v>
      </c>
      <c r="IV789" s="9">
        <f t="shared" si="1004"/>
        <v>0</v>
      </c>
      <c r="IW789" s="9">
        <f t="shared" si="1005"/>
        <v>0</v>
      </c>
      <c r="IX789" s="9">
        <f t="shared" si="1006"/>
        <v>0</v>
      </c>
    </row>
    <row r="790" spans="1:258" ht="15.75" hidden="1" thickBot="1" x14ac:dyDescent="0.3">
      <c r="A790">
        <v>127</v>
      </c>
      <c r="B790" t="s">
        <v>613</v>
      </c>
      <c r="C790" t="s">
        <v>296</v>
      </c>
      <c r="D790" t="s">
        <v>288</v>
      </c>
      <c r="E790" t="s">
        <v>614</v>
      </c>
      <c r="F790" t="s">
        <v>290</v>
      </c>
      <c r="G790" t="s">
        <v>256</v>
      </c>
      <c r="H790">
        <v>99</v>
      </c>
      <c r="I790">
        <v>28</v>
      </c>
      <c r="K790">
        <v>16</v>
      </c>
      <c r="L790">
        <v>83</v>
      </c>
      <c r="M790">
        <v>28</v>
      </c>
      <c r="R790">
        <v>7</v>
      </c>
      <c r="S790">
        <v>23</v>
      </c>
      <c r="T790">
        <v>31</v>
      </c>
      <c r="U790">
        <v>38</v>
      </c>
      <c r="X790">
        <v>28</v>
      </c>
      <c r="Y790">
        <v>99</v>
      </c>
      <c r="AA790">
        <v>28</v>
      </c>
      <c r="AB790">
        <v>18</v>
      </c>
      <c r="AE790">
        <v>4</v>
      </c>
      <c r="AF790">
        <v>13</v>
      </c>
      <c r="AL790">
        <v>92</v>
      </c>
      <c r="AT790">
        <v>127</v>
      </c>
      <c r="AU790">
        <v>127</v>
      </c>
      <c r="AV790">
        <v>0</v>
      </c>
      <c r="AW790">
        <v>0</v>
      </c>
      <c r="AX790">
        <v>0</v>
      </c>
      <c r="BB790">
        <f t="shared" si="977"/>
        <v>127</v>
      </c>
      <c r="BD790">
        <f t="shared" si="978"/>
        <v>127</v>
      </c>
      <c r="BE790">
        <f t="shared" si="979"/>
        <v>127</v>
      </c>
      <c r="BF790">
        <f t="shared" si="980"/>
        <v>127</v>
      </c>
      <c r="BH790">
        <f t="shared" si="981"/>
        <v>0</v>
      </c>
      <c r="BK790" s="45">
        <f>IF(G790="MEA",'[1]Net Hire Rate'!$E$7,IF(G790="AMR",'[1]Net Hire Rate'!$F$7,IF(G790="EUR",'[1]Net Hire Rate'!$G$7,IF(G790="APAC",'[1]Net Hire Rate'!$H$7,0))))</f>
        <v>1.6761041902604757E-3</v>
      </c>
      <c r="BL790" s="45">
        <f>IF(G790="MEA",'[1]Net Hire Rate'!$E$8,IF(G790="AMR",'[1]Net Hire Rate'!$F$8,IF(G790="EUR",'[1]Net Hire Rate'!$G$8,IF(G790="APAC",'[1]Net Hire Rate'!$H$8,0))))</f>
        <v>1.6761041902604757E-3</v>
      </c>
      <c r="BM790" s="45">
        <f>IF(G790="MEA",'[1]Net Hire Rate'!$E$9,IF(G790="AMR",'[1]Net Hire Rate'!$F$9,IF(G790="EUR",'[1]Net Hire Rate'!$G$9,IF(G790="APAC",'[1]Net Hire Rate'!$H$9,0))))</f>
        <v>1.6761041902604757E-3</v>
      </c>
      <c r="BN790" s="45">
        <f>IF(G790="MEA",'[1]Net Hire Rate'!$E$10,IF(G790="AMR",'[1]Net Hire Rate'!$F$10,IF(G790="EUR",'[1]Net Hire Rate'!$G$10,IF(G790="APAC",'[1]Net Hire Rate'!$H$10,0))))</f>
        <v>1.6761041902604757E-3</v>
      </c>
      <c r="BO790" s="45">
        <f>IF(G790="MEA",'[1]Net Hire Rate'!$E$11,IF(G790="AMR",'[1]Net Hire Rate'!$F$11,IF(G790="EUR",'[1]Net Hire Rate'!$G$11,IF(G790="APAC",'[1]Net Hire Rate'!$H$11,0))))</f>
        <v>1.6761041902604757E-3</v>
      </c>
      <c r="BP790" s="45">
        <f>IF(G790="MEA",'[1]Net Hire Rate'!$E$12,IF(G790="AMR",'[1]Net Hire Rate'!$F$12,IF(G790="EUR",'[1]Net Hire Rate'!$G$12,IF(G790="APAC",'[1]Net Hire Rate'!$H$12,0))))</f>
        <v>1.6761041902604757E-3</v>
      </c>
      <c r="BQ790" s="147">
        <f t="shared" si="982"/>
        <v>127</v>
      </c>
      <c r="BR790" s="147">
        <f t="shared" si="964"/>
        <v>127</v>
      </c>
      <c r="BS790" s="147">
        <f t="shared" si="983"/>
        <v>127.21286523216307</v>
      </c>
      <c r="BT790" s="148">
        <f t="shared" si="965"/>
        <v>127.21286523216307</v>
      </c>
      <c r="BU790" s="149">
        <f t="shared" si="984"/>
        <v>127.42608724863373</v>
      </c>
      <c r="BV790" s="148">
        <f t="shared" si="966"/>
        <v>127.42608724863373</v>
      </c>
      <c r="BW790" s="148">
        <f t="shared" si="985"/>
        <v>127.63966664741966</v>
      </c>
      <c r="BX790" s="148">
        <f t="shared" si="967"/>
        <v>127.63966664741966</v>
      </c>
      <c r="BY790" s="148">
        <f t="shared" si="986"/>
        <v>127.85360402753085</v>
      </c>
      <c r="BZ790" s="148">
        <f t="shared" si="968"/>
        <v>127.85360402753085</v>
      </c>
      <c r="CA790" s="148">
        <f t="shared" si="987"/>
        <v>128.06789998898128</v>
      </c>
      <c r="CB790" s="148">
        <f t="shared" si="969"/>
        <v>128.06789998898128</v>
      </c>
      <c r="CC790" s="148"/>
      <c r="CD790" s="38"/>
      <c r="CE790" s="38"/>
      <c r="CF790" s="38"/>
      <c r="CG790" s="38"/>
      <c r="CH790" s="38"/>
      <c r="CI790" s="38"/>
      <c r="CJ790" s="38"/>
      <c r="CK790" s="41"/>
      <c r="CL790" s="41"/>
      <c r="CM790" s="40"/>
      <c r="CN790" s="41"/>
      <c r="CO790" s="41"/>
      <c r="CP790" s="41"/>
      <c r="CQ790" s="41"/>
      <c r="CR790" s="41"/>
      <c r="CS790" s="41"/>
      <c r="CT790" s="41"/>
      <c r="CU790" s="40"/>
      <c r="CV790" s="41"/>
      <c r="CW790" s="41"/>
      <c r="CX790" s="41"/>
      <c r="CY790" s="41"/>
      <c r="CZ790" s="41"/>
      <c r="DA790" s="41"/>
      <c r="DB790" s="41"/>
      <c r="DC790" s="40"/>
      <c r="DD790" s="41"/>
      <c r="DE790" s="41"/>
      <c r="DF790" s="41"/>
      <c r="DG790" s="41"/>
      <c r="DH790" s="41"/>
      <c r="DI790" s="41"/>
      <c r="DJ790" s="41"/>
      <c r="DK790" s="40"/>
      <c r="DL790" s="41"/>
      <c r="DM790" s="41"/>
      <c r="DN790" s="41"/>
      <c r="DO790" s="41"/>
      <c r="DP790" s="41"/>
      <c r="DQ790" s="41"/>
      <c r="DR790" s="15"/>
      <c r="DS790" s="151">
        <f t="shared" si="970"/>
        <v>127</v>
      </c>
      <c r="DT790" s="152">
        <f t="shared" si="971"/>
        <v>0</v>
      </c>
      <c r="DU790" s="7">
        <f t="shared" si="972"/>
        <v>0</v>
      </c>
      <c r="DV790" s="7">
        <f t="shared" si="973"/>
        <v>0</v>
      </c>
      <c r="DW790">
        <f t="shared" si="974"/>
        <v>0</v>
      </c>
      <c r="DX790">
        <f t="shared" si="975"/>
        <v>0</v>
      </c>
      <c r="DZ790">
        <f t="shared" si="988"/>
        <v>127</v>
      </c>
      <c r="EA790">
        <f t="shared" si="989"/>
        <v>127</v>
      </c>
      <c r="EB790">
        <f t="shared" si="990"/>
        <v>127</v>
      </c>
      <c r="EC790">
        <f t="shared" si="991"/>
        <v>127</v>
      </c>
      <c r="ED790">
        <f t="shared" si="992"/>
        <v>127</v>
      </c>
      <c r="EE790">
        <f t="shared" si="993"/>
        <v>127</v>
      </c>
      <c r="EG790">
        <f t="shared" si="994"/>
        <v>127</v>
      </c>
      <c r="EH790">
        <f t="shared" si="995"/>
        <v>127</v>
      </c>
      <c r="EI790">
        <f t="shared" si="996"/>
        <v>127</v>
      </c>
      <c r="EJ790">
        <f t="shared" si="997"/>
        <v>127</v>
      </c>
      <c r="EK790">
        <f t="shared" si="998"/>
        <v>127</v>
      </c>
      <c r="EM790">
        <f>IF($EM$9='[1]L&amp;D Numbers'!$E$6,'[1]L&amp;D Numbers'!$E$7)</f>
        <v>350</v>
      </c>
      <c r="EN790">
        <f>IF($EN$9='[1]L&amp;D Numbers'!$F$6,'[1]L&amp;D Numbers'!$F$7)</f>
        <v>2000</v>
      </c>
      <c r="EO790">
        <f>IF($EO$9='[1]L&amp;D Numbers'!$G$6,'[1]L&amp;D Numbers'!$G$7)</f>
        <v>2000</v>
      </c>
      <c r="EP790">
        <f>IF($EP$9='[1]L&amp;D Numbers'!$H$6,'[1]L&amp;D Numbers'!$H$7)</f>
        <v>2000</v>
      </c>
      <c r="EQ790">
        <f>IF($EQ$9='[1]L&amp;D Numbers'!$I$6,'[1]L&amp;D Numbers'!$I$7)</f>
        <v>2000</v>
      </c>
      <c r="ER790">
        <f>IF($ER$9='[1]L&amp;D Numbers'!$J$6,'[1]L&amp;D Numbers'!$J$7)</f>
        <v>0</v>
      </c>
      <c r="ET790" s="45">
        <f>'[1]L&amp;D Master'!$E$10</f>
        <v>1.0678246631903041E-2</v>
      </c>
      <c r="EU790" s="45">
        <f>ET790+'[1]L&amp;D Master'!$F$10</f>
        <v>1.8222427877342538E-2</v>
      </c>
      <c r="EV790" s="45">
        <f>EU790+'[1]L&amp;D Master'!$G$10</f>
        <v>2.3561551193294058E-2</v>
      </c>
      <c r="EW790" s="45">
        <f>EV790+'[1]L&amp;D Master'!$H$10</f>
        <v>2.7330438342024234E-2</v>
      </c>
      <c r="EX790" s="45">
        <f>EW790+'[1]L&amp;D Master'!$I$10</f>
        <v>2.9999999999999995E-2</v>
      </c>
      <c r="EY790" s="45"/>
      <c r="EZ790" s="45">
        <f t="shared" si="999"/>
        <v>1.0678246631903041E-2</v>
      </c>
      <c r="FA790" s="45">
        <f t="shared" si="1000"/>
        <v>1.8222427877342538E-2</v>
      </c>
      <c r="FB790" s="45">
        <f t="shared" si="1000"/>
        <v>2.3561551193294058E-2</v>
      </c>
      <c r="FC790" s="45">
        <f t="shared" si="1000"/>
        <v>2.7330438342024234E-2</v>
      </c>
      <c r="FD790" s="45">
        <f t="shared" si="976"/>
        <v>2.7330438342024234E-2</v>
      </c>
      <c r="FE790" s="45"/>
      <c r="FF790">
        <f t="shared" si="1007"/>
        <v>125.6438626777483</v>
      </c>
      <c r="FG790">
        <f t="shared" si="1008"/>
        <v>124.68575165957751</v>
      </c>
      <c r="FH790">
        <f t="shared" si="1009"/>
        <v>124.00768299845166</v>
      </c>
      <c r="FI790">
        <f t="shared" si="1010"/>
        <v>123.52903433056292</v>
      </c>
      <c r="FJ790">
        <f t="shared" si="1011"/>
        <v>123.52903433056292</v>
      </c>
      <c r="FL790" s="34"/>
      <c r="FM790" s="34"/>
      <c r="FN790" s="34"/>
      <c r="FO790" s="34"/>
      <c r="FP790" s="34"/>
      <c r="FQ790" s="153">
        <f t="shared" si="1001"/>
        <v>0.125</v>
      </c>
      <c r="FR790" s="153"/>
      <c r="FS790" s="42"/>
      <c r="FT790" s="42"/>
      <c r="FU790" s="42"/>
      <c r="FV790" s="42"/>
      <c r="FW790" s="42"/>
      <c r="FX790" s="42"/>
      <c r="FY790" s="42"/>
      <c r="FZ790" s="42"/>
      <c r="GA790" s="42"/>
      <c r="GB790" s="42"/>
      <c r="GC790" s="42"/>
      <c r="GD790" s="42"/>
      <c r="GE790" s="42"/>
      <c r="GF790" s="42"/>
      <c r="GG790" s="42"/>
      <c r="GH790" s="42"/>
      <c r="GI790" s="42"/>
      <c r="GJ790" s="42"/>
      <c r="GK790" s="42"/>
      <c r="GL790" s="42"/>
      <c r="GM790" s="154">
        <f>'[1]Automation Master'!$B$10*FQ790*FO790</f>
        <v>0</v>
      </c>
      <c r="GN790" s="155">
        <f>'[1]Automation Master'!$B$11*FO790*FQ790+GM790</f>
        <v>0</v>
      </c>
      <c r="GO790" s="155">
        <f>'[1]Automation Master'!$B$12*FO790*FQ790+GN790</f>
        <v>0</v>
      </c>
      <c r="GP790" s="155">
        <f>'[1]Automation Master'!$B$13*FO790*FQ790+GO790</f>
        <v>0</v>
      </c>
      <c r="GQ790" s="155">
        <f>'[1]Automation Master'!$C$10*FO790*FQ790+GP790</f>
        <v>0</v>
      </c>
      <c r="GR790" s="155">
        <f>'[1]Automation Master'!$C$11*FO790*FQ790+GQ790</f>
        <v>0</v>
      </c>
      <c r="GS790" s="155">
        <f>'[1]Automation Master'!$C$12*FO790*FQ790+GR790</f>
        <v>0</v>
      </c>
      <c r="GT790" s="155">
        <f>'[1]Automation Master'!$C$13*FO790*FQ790+GS790</f>
        <v>0</v>
      </c>
      <c r="GU790" s="155">
        <f>'[1]Automation Master'!$D$10*FO790*FQ790+GT790</f>
        <v>0</v>
      </c>
      <c r="GV790" s="155">
        <f>'[1]Automation Master'!$D$11*FO790*FQ790+GU790</f>
        <v>0</v>
      </c>
      <c r="GW790" s="155">
        <f>'[1]Automation Master'!$D$12*FO790*FQ790+GV790</f>
        <v>0</v>
      </c>
      <c r="GX790" s="155">
        <f>'[1]Automation Master'!$D$13*FO790*FQ790+GW790</f>
        <v>0</v>
      </c>
      <c r="GY790" s="155">
        <f>'[1]Automation Master'!$E$10*FO790*FQ790+GX790</f>
        <v>0</v>
      </c>
      <c r="GZ790" s="155">
        <f>'[1]Automation Master'!$E$11*FO790*FQ790+GY790</f>
        <v>0</v>
      </c>
      <c r="HA790" s="155">
        <f>'[1]Automation Master'!$E$12*FO790*FQ790+GZ790</f>
        <v>0</v>
      </c>
      <c r="HB790" s="155">
        <f>'[1]Automation Master'!$E$13*FO790*FQ790+HA790</f>
        <v>0</v>
      </c>
      <c r="HC790" s="155">
        <f>'[1]Automation Master'!$F$10*FO790*FQ790+HB790</f>
        <v>0</v>
      </c>
      <c r="HD790" s="155">
        <f>'[1]Automation Master'!$F$11*FO790*FQ790+HC790</f>
        <v>0</v>
      </c>
      <c r="HE790" s="155">
        <f>'[1]Automation Master'!$F$12*FO790*FQ790+HD790</f>
        <v>0</v>
      </c>
      <c r="HF790" s="156">
        <f>'[1]Automation Master'!$F$13*FO790*FQ790+HE790</f>
        <v>0</v>
      </c>
      <c r="HG790" s="157"/>
      <c r="HH790" s="157"/>
      <c r="HI790" s="157"/>
      <c r="HJ790" s="157"/>
      <c r="HK790" s="157"/>
      <c r="HL790" s="157"/>
      <c r="HM790" s="157"/>
      <c r="HN790" s="157"/>
      <c r="HO790" s="157"/>
      <c r="HP790" s="157"/>
      <c r="HQ790" s="157"/>
      <c r="HR790" s="157"/>
      <c r="HS790" s="157"/>
      <c r="HT790" s="157"/>
      <c r="HU790" s="157"/>
      <c r="HV790" s="157"/>
      <c r="HW790" s="157"/>
      <c r="HX790" s="157"/>
      <c r="HY790" s="42"/>
      <c r="HZ790" s="42"/>
      <c r="IA790" s="148">
        <f t="shared" si="1012"/>
        <v>127</v>
      </c>
      <c r="IB790" s="148">
        <f t="shared" si="1013"/>
        <v>127</v>
      </c>
      <c r="IC790" s="148">
        <f t="shared" si="1014"/>
        <v>127</v>
      </c>
      <c r="ID790" s="148">
        <f t="shared" si="1015"/>
        <v>127</v>
      </c>
      <c r="IE790" s="148">
        <f t="shared" si="1016"/>
        <v>127</v>
      </c>
      <c r="IH790">
        <f t="shared" si="1017"/>
        <v>125.6438626777483</v>
      </c>
      <c r="II790">
        <f t="shared" si="1018"/>
        <v>124.68575165957751</v>
      </c>
      <c r="IJ790">
        <f t="shared" si="1019"/>
        <v>124.00768299845166</v>
      </c>
      <c r="IK790">
        <f t="shared" si="1020"/>
        <v>123.52903433056292</v>
      </c>
      <c r="IL790">
        <f t="shared" si="1021"/>
        <v>123.52903433056292</v>
      </c>
      <c r="IN790" s="42">
        <f t="shared" si="1022"/>
        <v>1.0678246631903131E-2</v>
      </c>
      <c r="IO790" s="42">
        <f t="shared" si="1023"/>
        <v>1.8222427877342479E-2</v>
      </c>
      <c r="IP790" s="42">
        <f t="shared" si="1024"/>
        <v>2.3561551193294044E-2</v>
      </c>
      <c r="IQ790" s="42">
        <f t="shared" si="1025"/>
        <v>2.7330438342024234E-2</v>
      </c>
      <c r="IR790" s="42">
        <f t="shared" si="1026"/>
        <v>2.7330438342024234E-2</v>
      </c>
      <c r="IT790" s="9">
        <f t="shared" si="1002"/>
        <v>0</v>
      </c>
      <c r="IU790" s="9">
        <f t="shared" si="1003"/>
        <v>0</v>
      </c>
      <c r="IV790" s="9">
        <f t="shared" si="1004"/>
        <v>0</v>
      </c>
      <c r="IW790" s="9">
        <f t="shared" si="1005"/>
        <v>0</v>
      </c>
      <c r="IX790" s="9">
        <f t="shared" si="1006"/>
        <v>0</v>
      </c>
    </row>
    <row r="791" spans="1:258" ht="15.75" hidden="1" thickBot="1" x14ac:dyDescent="0.3">
      <c r="A791">
        <v>63</v>
      </c>
      <c r="B791" t="s">
        <v>613</v>
      </c>
      <c r="C791" t="s">
        <v>318</v>
      </c>
      <c r="D791" t="s">
        <v>288</v>
      </c>
      <c r="E791" t="s">
        <v>614</v>
      </c>
      <c r="F791" t="s">
        <v>290</v>
      </c>
      <c r="G791" t="s">
        <v>256</v>
      </c>
      <c r="H791">
        <v>63</v>
      </c>
      <c r="K791">
        <v>62</v>
      </c>
      <c r="L791">
        <v>1</v>
      </c>
      <c r="R791">
        <v>13</v>
      </c>
      <c r="S791">
        <v>40</v>
      </c>
      <c r="T791">
        <v>10</v>
      </c>
      <c r="Y791">
        <v>63</v>
      </c>
      <c r="AE791">
        <v>14</v>
      </c>
      <c r="AF791">
        <v>49</v>
      </c>
      <c r="AT791">
        <v>63</v>
      </c>
      <c r="AU791">
        <v>0</v>
      </c>
      <c r="AV791">
        <v>0</v>
      </c>
      <c r="AW791">
        <v>0</v>
      </c>
      <c r="AX791">
        <v>63</v>
      </c>
      <c r="BB791">
        <f t="shared" si="977"/>
        <v>63</v>
      </c>
      <c r="BD791">
        <f t="shared" si="978"/>
        <v>63</v>
      </c>
      <c r="BE791">
        <f t="shared" si="979"/>
        <v>63</v>
      </c>
      <c r="BF791">
        <f t="shared" si="980"/>
        <v>63</v>
      </c>
      <c r="BH791">
        <f t="shared" si="981"/>
        <v>0</v>
      </c>
      <c r="BK791" s="45">
        <f>IF(G791="MEA",'[1]Net Hire Rate'!$E$7,IF(G791="AMR",'[1]Net Hire Rate'!$F$7,IF(G791="EUR",'[1]Net Hire Rate'!$G$7,IF(G791="APAC",'[1]Net Hire Rate'!$H$7,0))))</f>
        <v>1.6761041902604757E-3</v>
      </c>
      <c r="BL791" s="45">
        <f>IF(G791="MEA",'[1]Net Hire Rate'!$E$8,IF(G791="AMR",'[1]Net Hire Rate'!$F$8,IF(G791="EUR",'[1]Net Hire Rate'!$G$8,IF(G791="APAC",'[1]Net Hire Rate'!$H$8,0))))</f>
        <v>1.6761041902604757E-3</v>
      </c>
      <c r="BM791" s="45">
        <f>IF(G791="MEA",'[1]Net Hire Rate'!$E$9,IF(G791="AMR",'[1]Net Hire Rate'!$F$9,IF(G791="EUR",'[1]Net Hire Rate'!$G$9,IF(G791="APAC",'[1]Net Hire Rate'!$H$9,0))))</f>
        <v>1.6761041902604757E-3</v>
      </c>
      <c r="BN791" s="45">
        <f>IF(G791="MEA",'[1]Net Hire Rate'!$E$10,IF(G791="AMR",'[1]Net Hire Rate'!$F$10,IF(G791="EUR",'[1]Net Hire Rate'!$G$10,IF(G791="APAC",'[1]Net Hire Rate'!$H$10,0))))</f>
        <v>1.6761041902604757E-3</v>
      </c>
      <c r="BO791" s="45">
        <f>IF(G791="MEA",'[1]Net Hire Rate'!$E$11,IF(G791="AMR",'[1]Net Hire Rate'!$F$11,IF(G791="EUR",'[1]Net Hire Rate'!$G$11,IF(G791="APAC",'[1]Net Hire Rate'!$H$11,0))))</f>
        <v>1.6761041902604757E-3</v>
      </c>
      <c r="BP791" s="45">
        <f>IF(G791="MEA",'[1]Net Hire Rate'!$E$12,IF(G791="AMR",'[1]Net Hire Rate'!$F$12,IF(G791="EUR",'[1]Net Hire Rate'!$G$12,IF(G791="APAC",'[1]Net Hire Rate'!$H$12,0))))</f>
        <v>1.6761041902604757E-3</v>
      </c>
      <c r="BQ791" s="147">
        <f t="shared" si="982"/>
        <v>63</v>
      </c>
      <c r="BR791" s="147">
        <f t="shared" si="964"/>
        <v>63</v>
      </c>
      <c r="BS791" s="147">
        <f t="shared" si="983"/>
        <v>63.105594563986408</v>
      </c>
      <c r="BT791" s="148">
        <f t="shared" si="965"/>
        <v>63.105594563986408</v>
      </c>
      <c r="BU791" s="149">
        <f t="shared" si="984"/>
        <v>63.211366115463981</v>
      </c>
      <c r="BV791" s="148">
        <f t="shared" si="966"/>
        <v>63.211366115463981</v>
      </c>
      <c r="BW791" s="148">
        <f t="shared" si="985"/>
        <v>63.317314951082196</v>
      </c>
      <c r="BX791" s="148">
        <f t="shared" si="967"/>
        <v>63.317314951082196</v>
      </c>
      <c r="BY791" s="148">
        <f t="shared" si="986"/>
        <v>63.423441367987742</v>
      </c>
      <c r="BZ791" s="148">
        <f t="shared" si="968"/>
        <v>63.423441367987742</v>
      </c>
      <c r="CA791" s="148">
        <f t="shared" si="987"/>
        <v>63.529745663825366</v>
      </c>
      <c r="CB791" s="148">
        <f t="shared" si="969"/>
        <v>63.529745663825366</v>
      </c>
      <c r="CC791" s="148"/>
      <c r="CD791" s="38"/>
      <c r="CE791" s="38"/>
      <c r="CF791" s="38"/>
      <c r="CG791" s="38"/>
      <c r="CH791" s="38"/>
      <c r="CI791" s="38"/>
      <c r="CJ791" s="38"/>
      <c r="CK791" s="41"/>
      <c r="CL791" s="41"/>
      <c r="CM791" s="40"/>
      <c r="CN791" s="41"/>
      <c r="CO791" s="41"/>
      <c r="CP791" s="41"/>
      <c r="CQ791" s="41"/>
      <c r="CR791" s="41"/>
      <c r="CS791" s="41"/>
      <c r="CT791" s="41"/>
      <c r="CU791" s="40"/>
      <c r="CV791" s="41"/>
      <c r="CW791" s="41"/>
      <c r="CX791" s="41"/>
      <c r="CY791" s="41"/>
      <c r="CZ791" s="41"/>
      <c r="DA791" s="41"/>
      <c r="DB791" s="41"/>
      <c r="DC791" s="40"/>
      <c r="DD791" s="41"/>
      <c r="DE791" s="41"/>
      <c r="DF791" s="41"/>
      <c r="DG791" s="41"/>
      <c r="DH791" s="41"/>
      <c r="DI791" s="41"/>
      <c r="DJ791" s="41"/>
      <c r="DK791" s="40"/>
      <c r="DL791" s="41"/>
      <c r="DM791" s="41"/>
      <c r="DN791" s="41"/>
      <c r="DO791" s="41"/>
      <c r="DP791" s="41"/>
      <c r="DQ791" s="41"/>
      <c r="DR791" s="15"/>
      <c r="DS791" s="151">
        <f t="shared" si="970"/>
        <v>63</v>
      </c>
      <c r="DT791" s="152">
        <f t="shared" si="971"/>
        <v>0</v>
      </c>
      <c r="DU791" s="7">
        <f t="shared" si="972"/>
        <v>0</v>
      </c>
      <c r="DV791" s="7">
        <f t="shared" si="973"/>
        <v>0</v>
      </c>
      <c r="DW791">
        <f t="shared" si="974"/>
        <v>0</v>
      </c>
      <c r="DX791">
        <f t="shared" si="975"/>
        <v>0</v>
      </c>
      <c r="DZ791">
        <f t="shared" si="988"/>
        <v>63</v>
      </c>
      <c r="EA791">
        <f t="shared" si="989"/>
        <v>63</v>
      </c>
      <c r="EB791">
        <f t="shared" si="990"/>
        <v>63</v>
      </c>
      <c r="EC791">
        <f t="shared" si="991"/>
        <v>63</v>
      </c>
      <c r="ED791">
        <f t="shared" si="992"/>
        <v>63</v>
      </c>
      <c r="EE791">
        <f t="shared" si="993"/>
        <v>63</v>
      </c>
      <c r="EG791">
        <f t="shared" si="994"/>
        <v>63</v>
      </c>
      <c r="EH791">
        <f t="shared" si="995"/>
        <v>63</v>
      </c>
      <c r="EI791">
        <f t="shared" si="996"/>
        <v>63</v>
      </c>
      <c r="EJ791">
        <f t="shared" si="997"/>
        <v>63</v>
      </c>
      <c r="EK791">
        <f t="shared" si="998"/>
        <v>63</v>
      </c>
      <c r="EM791">
        <f>IF($EM$9='[1]L&amp;D Numbers'!$E$6,'[1]L&amp;D Numbers'!$E$7)</f>
        <v>350</v>
      </c>
      <c r="EN791">
        <f>IF($EN$9='[1]L&amp;D Numbers'!$F$6,'[1]L&amp;D Numbers'!$F$7)</f>
        <v>2000</v>
      </c>
      <c r="EO791">
        <f>IF($EO$9='[1]L&amp;D Numbers'!$G$6,'[1]L&amp;D Numbers'!$G$7)</f>
        <v>2000</v>
      </c>
      <c r="EP791">
        <f>IF($EP$9='[1]L&amp;D Numbers'!$H$6,'[1]L&amp;D Numbers'!$H$7)</f>
        <v>2000</v>
      </c>
      <c r="EQ791">
        <f>IF($EQ$9='[1]L&amp;D Numbers'!$I$6,'[1]L&amp;D Numbers'!$I$7)</f>
        <v>2000</v>
      </c>
      <c r="ER791">
        <f>IF($ER$9='[1]L&amp;D Numbers'!$J$6,'[1]L&amp;D Numbers'!$J$7)</f>
        <v>0</v>
      </c>
      <c r="ET791" s="45">
        <f>'[1]L&amp;D Master'!$E$10</f>
        <v>1.0678246631903041E-2</v>
      </c>
      <c r="EU791" s="45">
        <f>ET791+'[1]L&amp;D Master'!$F$10</f>
        <v>1.8222427877342538E-2</v>
      </c>
      <c r="EV791" s="45">
        <f>EU791+'[1]L&amp;D Master'!$G$10</f>
        <v>2.3561551193294058E-2</v>
      </c>
      <c r="EW791" s="45">
        <f>EV791+'[1]L&amp;D Master'!$H$10</f>
        <v>2.7330438342024234E-2</v>
      </c>
      <c r="EX791" s="45">
        <f>EW791+'[1]L&amp;D Master'!$I$10</f>
        <v>2.9999999999999995E-2</v>
      </c>
      <c r="EY791" s="45"/>
      <c r="EZ791" s="45">
        <f t="shared" si="999"/>
        <v>1.0678246631903041E-2</v>
      </c>
      <c r="FA791" s="45">
        <f t="shared" si="1000"/>
        <v>1.8222427877342538E-2</v>
      </c>
      <c r="FB791" s="45">
        <f t="shared" si="1000"/>
        <v>2.3561551193294058E-2</v>
      </c>
      <c r="FC791" s="45">
        <f t="shared" si="1000"/>
        <v>2.7330438342024234E-2</v>
      </c>
      <c r="FD791" s="45">
        <f t="shared" si="976"/>
        <v>2.7330438342024234E-2</v>
      </c>
      <c r="FE791" s="45"/>
      <c r="FF791">
        <f t="shared" si="1007"/>
        <v>62.327270462190107</v>
      </c>
      <c r="FG791">
        <f t="shared" si="1008"/>
        <v>61.851987043727419</v>
      </c>
      <c r="FH791">
        <f t="shared" si="1009"/>
        <v>61.515622274822476</v>
      </c>
      <c r="FI791">
        <f t="shared" si="1010"/>
        <v>61.278182384452478</v>
      </c>
      <c r="FJ791">
        <f t="shared" si="1011"/>
        <v>61.278182384452478</v>
      </c>
      <c r="FL791" s="34"/>
      <c r="FM791" s="34"/>
      <c r="FN791" s="34"/>
      <c r="FO791" s="34"/>
      <c r="FP791" s="34"/>
      <c r="FQ791" s="153">
        <f t="shared" si="1001"/>
        <v>0.125</v>
      </c>
      <c r="FR791" s="153"/>
      <c r="FS791" s="42"/>
      <c r="FT791" s="42"/>
      <c r="FU791" s="42"/>
      <c r="FV791" s="42"/>
      <c r="FW791" s="42"/>
      <c r="FX791" s="42"/>
      <c r="FY791" s="42"/>
      <c r="FZ791" s="42"/>
      <c r="GA791" s="42"/>
      <c r="GB791" s="42"/>
      <c r="GC791" s="42"/>
      <c r="GD791" s="42"/>
      <c r="GE791" s="42"/>
      <c r="GF791" s="42"/>
      <c r="GG791" s="42"/>
      <c r="GH791" s="42"/>
      <c r="GI791" s="42"/>
      <c r="GJ791" s="42"/>
      <c r="GK791" s="42"/>
      <c r="GL791" s="42"/>
      <c r="GM791" s="154">
        <f>'[1]Automation Master'!$B$10*FQ791*FO791</f>
        <v>0</v>
      </c>
      <c r="GN791" s="155">
        <f>'[1]Automation Master'!$B$11*FO791*FQ791+GM791</f>
        <v>0</v>
      </c>
      <c r="GO791" s="155">
        <f>'[1]Automation Master'!$B$12*FO791*FQ791+GN791</f>
        <v>0</v>
      </c>
      <c r="GP791" s="155">
        <f>'[1]Automation Master'!$B$13*FO791*FQ791+GO791</f>
        <v>0</v>
      </c>
      <c r="GQ791" s="155">
        <f>'[1]Automation Master'!$C$10*FO791*FQ791+GP791</f>
        <v>0</v>
      </c>
      <c r="GR791" s="155">
        <f>'[1]Automation Master'!$C$11*FO791*FQ791+GQ791</f>
        <v>0</v>
      </c>
      <c r="GS791" s="155">
        <f>'[1]Automation Master'!$C$12*FO791*FQ791+GR791</f>
        <v>0</v>
      </c>
      <c r="GT791" s="155">
        <f>'[1]Automation Master'!$C$13*FO791*FQ791+GS791</f>
        <v>0</v>
      </c>
      <c r="GU791" s="155">
        <f>'[1]Automation Master'!$D$10*FO791*FQ791+GT791</f>
        <v>0</v>
      </c>
      <c r="GV791" s="155">
        <f>'[1]Automation Master'!$D$11*FO791*FQ791+GU791</f>
        <v>0</v>
      </c>
      <c r="GW791" s="155">
        <f>'[1]Automation Master'!$D$12*FO791*FQ791+GV791</f>
        <v>0</v>
      </c>
      <c r="GX791" s="155">
        <f>'[1]Automation Master'!$D$13*FO791*FQ791+GW791</f>
        <v>0</v>
      </c>
      <c r="GY791" s="155">
        <f>'[1]Automation Master'!$E$10*FO791*FQ791+GX791</f>
        <v>0</v>
      </c>
      <c r="GZ791" s="155">
        <f>'[1]Automation Master'!$E$11*FO791*FQ791+GY791</f>
        <v>0</v>
      </c>
      <c r="HA791" s="155">
        <f>'[1]Automation Master'!$E$12*FO791*FQ791+GZ791</f>
        <v>0</v>
      </c>
      <c r="HB791" s="155">
        <f>'[1]Automation Master'!$E$13*FO791*FQ791+HA791</f>
        <v>0</v>
      </c>
      <c r="HC791" s="155">
        <f>'[1]Automation Master'!$F$10*FO791*FQ791+HB791</f>
        <v>0</v>
      </c>
      <c r="HD791" s="155">
        <f>'[1]Automation Master'!$F$11*FO791*FQ791+HC791</f>
        <v>0</v>
      </c>
      <c r="HE791" s="155">
        <f>'[1]Automation Master'!$F$12*FO791*FQ791+HD791</f>
        <v>0</v>
      </c>
      <c r="HF791" s="156">
        <f>'[1]Automation Master'!$F$13*FO791*FQ791+HE791</f>
        <v>0</v>
      </c>
      <c r="HG791" s="157"/>
      <c r="HH791" s="157"/>
      <c r="HI791" s="157"/>
      <c r="HJ791" s="157"/>
      <c r="HK791" s="157"/>
      <c r="HL791" s="157"/>
      <c r="HM791" s="157"/>
      <c r="HN791" s="157"/>
      <c r="HO791" s="157"/>
      <c r="HP791" s="157"/>
      <c r="HQ791" s="157"/>
      <c r="HR791" s="157"/>
      <c r="HS791" s="157"/>
      <c r="HT791" s="157"/>
      <c r="HU791" s="157"/>
      <c r="HV791" s="157"/>
      <c r="HW791" s="157"/>
      <c r="HX791" s="157"/>
      <c r="HY791" s="42"/>
      <c r="HZ791" s="42"/>
      <c r="IA791" s="148">
        <f t="shared" si="1012"/>
        <v>63</v>
      </c>
      <c r="IB791" s="148">
        <f t="shared" si="1013"/>
        <v>63</v>
      </c>
      <c r="IC791" s="148">
        <f t="shared" si="1014"/>
        <v>63</v>
      </c>
      <c r="ID791" s="148">
        <f t="shared" si="1015"/>
        <v>63</v>
      </c>
      <c r="IE791" s="148">
        <f t="shared" si="1016"/>
        <v>63</v>
      </c>
      <c r="IH791">
        <f t="shared" si="1017"/>
        <v>62.327270462190107</v>
      </c>
      <c r="II791">
        <f t="shared" si="1018"/>
        <v>61.851987043727419</v>
      </c>
      <c r="IJ791">
        <f t="shared" si="1019"/>
        <v>61.515622274822476</v>
      </c>
      <c r="IK791">
        <f t="shared" si="1020"/>
        <v>61.278182384452478</v>
      </c>
      <c r="IL791">
        <f t="shared" si="1021"/>
        <v>61.278182384452478</v>
      </c>
      <c r="IN791" s="42">
        <f t="shared" si="1022"/>
        <v>1.0678246631903063E-2</v>
      </c>
      <c r="IO791" s="42">
        <f t="shared" si="1023"/>
        <v>1.8222427877342552E-2</v>
      </c>
      <c r="IP791" s="42">
        <f t="shared" si="1024"/>
        <v>2.3561551193294027E-2</v>
      </c>
      <c r="IQ791" s="42">
        <f t="shared" si="1025"/>
        <v>2.7330438342024158E-2</v>
      </c>
      <c r="IR791" s="42">
        <f t="shared" si="1026"/>
        <v>2.7330438342024158E-2</v>
      </c>
      <c r="IT791" s="9">
        <f t="shared" si="1002"/>
        <v>0</v>
      </c>
      <c r="IU791" s="9">
        <f t="shared" si="1003"/>
        <v>0</v>
      </c>
      <c r="IV791" s="9">
        <f t="shared" si="1004"/>
        <v>0</v>
      </c>
      <c r="IW791" s="9">
        <f t="shared" si="1005"/>
        <v>0</v>
      </c>
      <c r="IX791" s="9">
        <f t="shared" si="1006"/>
        <v>0</v>
      </c>
    </row>
    <row r="792" spans="1:258" ht="15.75" hidden="1" thickBot="1" x14ac:dyDescent="0.3">
      <c r="A792">
        <v>39</v>
      </c>
      <c r="B792" t="s">
        <v>613</v>
      </c>
      <c r="C792" t="s">
        <v>323</v>
      </c>
      <c r="D792" t="s">
        <v>288</v>
      </c>
      <c r="E792" t="s">
        <v>614</v>
      </c>
      <c r="F792" t="s">
        <v>290</v>
      </c>
      <c r="G792" t="s">
        <v>256</v>
      </c>
      <c r="H792">
        <v>39</v>
      </c>
      <c r="K792">
        <v>1</v>
      </c>
      <c r="L792">
        <v>38</v>
      </c>
      <c r="R792">
        <v>1</v>
      </c>
      <c r="S792">
        <v>38</v>
      </c>
      <c r="Y792">
        <v>39</v>
      </c>
      <c r="AB792">
        <v>38</v>
      </c>
      <c r="AE792">
        <v>1</v>
      </c>
      <c r="AT792">
        <v>39</v>
      </c>
      <c r="AU792">
        <v>0</v>
      </c>
      <c r="AV792">
        <v>39</v>
      </c>
      <c r="AW792">
        <v>0</v>
      </c>
      <c r="AX792">
        <v>0</v>
      </c>
      <c r="BB792">
        <f t="shared" si="977"/>
        <v>39</v>
      </c>
      <c r="BD792">
        <f t="shared" si="978"/>
        <v>39</v>
      </c>
      <c r="BE792">
        <f t="shared" si="979"/>
        <v>39</v>
      </c>
      <c r="BF792">
        <f t="shared" si="980"/>
        <v>39</v>
      </c>
      <c r="BH792">
        <f t="shared" si="981"/>
        <v>0</v>
      </c>
      <c r="BK792" s="45">
        <f>IF(G792="MEA",'[1]Net Hire Rate'!$E$7,IF(G792="AMR",'[1]Net Hire Rate'!$F$7,IF(G792="EUR",'[1]Net Hire Rate'!$G$7,IF(G792="APAC",'[1]Net Hire Rate'!$H$7,0))))</f>
        <v>1.6761041902604757E-3</v>
      </c>
      <c r="BL792" s="45">
        <f>IF(G792="MEA",'[1]Net Hire Rate'!$E$8,IF(G792="AMR",'[1]Net Hire Rate'!$F$8,IF(G792="EUR",'[1]Net Hire Rate'!$G$8,IF(G792="APAC",'[1]Net Hire Rate'!$H$8,0))))</f>
        <v>1.6761041902604757E-3</v>
      </c>
      <c r="BM792" s="45">
        <f>IF(G792="MEA",'[1]Net Hire Rate'!$E$9,IF(G792="AMR",'[1]Net Hire Rate'!$F$9,IF(G792="EUR",'[1]Net Hire Rate'!$G$9,IF(G792="APAC",'[1]Net Hire Rate'!$H$9,0))))</f>
        <v>1.6761041902604757E-3</v>
      </c>
      <c r="BN792" s="45">
        <f>IF(G792="MEA",'[1]Net Hire Rate'!$E$10,IF(G792="AMR",'[1]Net Hire Rate'!$F$10,IF(G792="EUR",'[1]Net Hire Rate'!$G$10,IF(G792="APAC",'[1]Net Hire Rate'!$H$10,0))))</f>
        <v>1.6761041902604757E-3</v>
      </c>
      <c r="BO792" s="45">
        <f>IF(G792="MEA",'[1]Net Hire Rate'!$E$11,IF(G792="AMR",'[1]Net Hire Rate'!$F$11,IF(G792="EUR",'[1]Net Hire Rate'!$G$11,IF(G792="APAC",'[1]Net Hire Rate'!$H$11,0))))</f>
        <v>1.6761041902604757E-3</v>
      </c>
      <c r="BP792" s="45">
        <f>IF(G792="MEA",'[1]Net Hire Rate'!$E$12,IF(G792="AMR",'[1]Net Hire Rate'!$F$12,IF(G792="EUR",'[1]Net Hire Rate'!$G$12,IF(G792="APAC",'[1]Net Hire Rate'!$H$12,0))))</f>
        <v>1.6761041902604757E-3</v>
      </c>
      <c r="BQ792" s="147">
        <f t="shared" si="982"/>
        <v>39</v>
      </c>
      <c r="BR792" s="147">
        <f t="shared" si="964"/>
        <v>39</v>
      </c>
      <c r="BS792" s="147">
        <f t="shared" si="983"/>
        <v>39.065368063420159</v>
      </c>
      <c r="BT792" s="148">
        <f t="shared" si="965"/>
        <v>39.065368063420159</v>
      </c>
      <c r="BU792" s="149">
        <f t="shared" si="984"/>
        <v>39.130845690525327</v>
      </c>
      <c r="BV792" s="148">
        <f t="shared" si="966"/>
        <v>39.130845690525327</v>
      </c>
      <c r="BW792" s="148">
        <f t="shared" si="985"/>
        <v>39.196433064955649</v>
      </c>
      <c r="BX792" s="148">
        <f t="shared" si="967"/>
        <v>39.196433064955649</v>
      </c>
      <c r="BY792" s="148">
        <f t="shared" si="986"/>
        <v>39.262130370659087</v>
      </c>
      <c r="BZ792" s="148">
        <f t="shared" si="968"/>
        <v>39.262130370659087</v>
      </c>
      <c r="CA792" s="148">
        <f t="shared" si="987"/>
        <v>39.327937791891898</v>
      </c>
      <c r="CB792" s="148">
        <f t="shared" si="969"/>
        <v>39.327937791891898</v>
      </c>
      <c r="CC792" s="148"/>
      <c r="CD792" s="38"/>
      <c r="CE792" s="38"/>
      <c r="CF792" s="38"/>
      <c r="CG792" s="38"/>
      <c r="CH792" s="38"/>
      <c r="CI792" s="38"/>
      <c r="CJ792" s="38"/>
      <c r="CK792" s="41"/>
      <c r="CL792" s="41"/>
      <c r="CM792" s="40"/>
      <c r="CN792" s="41"/>
      <c r="CO792" s="41"/>
      <c r="CP792" s="41"/>
      <c r="CQ792" s="41"/>
      <c r="CR792" s="41"/>
      <c r="CS792" s="41"/>
      <c r="CT792" s="41"/>
      <c r="CU792" s="40"/>
      <c r="CV792" s="41"/>
      <c r="CW792" s="41"/>
      <c r="CX792" s="41"/>
      <c r="CY792" s="41"/>
      <c r="CZ792" s="41"/>
      <c r="DA792" s="41"/>
      <c r="DB792" s="41"/>
      <c r="DC792" s="40"/>
      <c r="DD792" s="41"/>
      <c r="DE792" s="41"/>
      <c r="DF792" s="41"/>
      <c r="DG792" s="41"/>
      <c r="DH792" s="41"/>
      <c r="DI792" s="41"/>
      <c r="DJ792" s="41"/>
      <c r="DK792" s="40"/>
      <c r="DL792" s="41"/>
      <c r="DM792" s="41"/>
      <c r="DN792" s="41"/>
      <c r="DO792" s="41"/>
      <c r="DP792" s="41"/>
      <c r="DQ792" s="41"/>
      <c r="DR792" s="15"/>
      <c r="DS792" s="151">
        <f t="shared" si="970"/>
        <v>39</v>
      </c>
      <c r="DT792" s="152">
        <f t="shared" si="971"/>
        <v>0</v>
      </c>
      <c r="DU792" s="7">
        <f t="shared" si="972"/>
        <v>0</v>
      </c>
      <c r="DV792" s="7">
        <f t="shared" si="973"/>
        <v>0</v>
      </c>
      <c r="DW792">
        <f t="shared" si="974"/>
        <v>0</v>
      </c>
      <c r="DX792">
        <f t="shared" si="975"/>
        <v>0</v>
      </c>
      <c r="DZ792">
        <f t="shared" si="988"/>
        <v>39</v>
      </c>
      <c r="EA792">
        <f t="shared" si="989"/>
        <v>39</v>
      </c>
      <c r="EB792">
        <f t="shared" si="990"/>
        <v>39</v>
      </c>
      <c r="EC792">
        <f t="shared" si="991"/>
        <v>39</v>
      </c>
      <c r="ED792">
        <f t="shared" si="992"/>
        <v>39</v>
      </c>
      <c r="EE792">
        <f t="shared" si="993"/>
        <v>39</v>
      </c>
      <c r="EG792">
        <f t="shared" si="994"/>
        <v>39</v>
      </c>
      <c r="EH792">
        <f t="shared" si="995"/>
        <v>39</v>
      </c>
      <c r="EI792">
        <f t="shared" si="996"/>
        <v>39</v>
      </c>
      <c r="EJ792">
        <f t="shared" si="997"/>
        <v>39</v>
      </c>
      <c r="EK792">
        <f t="shared" si="998"/>
        <v>39</v>
      </c>
      <c r="EM792">
        <f>IF($EM$9='[1]L&amp;D Numbers'!$E$6,'[1]L&amp;D Numbers'!$E$7)</f>
        <v>350</v>
      </c>
      <c r="EN792">
        <f>IF($EN$9='[1]L&amp;D Numbers'!$F$6,'[1]L&amp;D Numbers'!$F$7)</f>
        <v>2000</v>
      </c>
      <c r="EO792">
        <f>IF($EO$9='[1]L&amp;D Numbers'!$G$6,'[1]L&amp;D Numbers'!$G$7)</f>
        <v>2000</v>
      </c>
      <c r="EP792">
        <f>IF($EP$9='[1]L&amp;D Numbers'!$H$6,'[1]L&amp;D Numbers'!$H$7)</f>
        <v>2000</v>
      </c>
      <c r="EQ792">
        <f>IF($EQ$9='[1]L&amp;D Numbers'!$I$6,'[1]L&amp;D Numbers'!$I$7)</f>
        <v>2000</v>
      </c>
      <c r="ER792">
        <f>IF($ER$9='[1]L&amp;D Numbers'!$J$6,'[1]L&amp;D Numbers'!$J$7)</f>
        <v>0</v>
      </c>
      <c r="ET792" s="45">
        <f>'[1]L&amp;D Master'!$E$10</f>
        <v>1.0678246631903041E-2</v>
      </c>
      <c r="EU792" s="45">
        <f>ET792+'[1]L&amp;D Master'!$F$10</f>
        <v>1.8222427877342538E-2</v>
      </c>
      <c r="EV792" s="45">
        <f>EU792+'[1]L&amp;D Master'!$G$10</f>
        <v>2.3561551193294058E-2</v>
      </c>
      <c r="EW792" s="45">
        <f>EV792+'[1]L&amp;D Master'!$H$10</f>
        <v>2.7330438342024234E-2</v>
      </c>
      <c r="EX792" s="45">
        <f>EW792+'[1]L&amp;D Master'!$I$10</f>
        <v>2.9999999999999995E-2</v>
      </c>
      <c r="EY792" s="45"/>
      <c r="EZ792" s="45">
        <f t="shared" si="999"/>
        <v>1.0678246631903041E-2</v>
      </c>
      <c r="FA792" s="45">
        <f t="shared" si="1000"/>
        <v>1.8222427877342538E-2</v>
      </c>
      <c r="FB792" s="45">
        <f t="shared" si="1000"/>
        <v>2.3561551193294058E-2</v>
      </c>
      <c r="FC792" s="45">
        <f t="shared" si="1000"/>
        <v>2.7330438342024234E-2</v>
      </c>
      <c r="FD792" s="45">
        <f t="shared" si="976"/>
        <v>2.7330438342024234E-2</v>
      </c>
      <c r="FE792" s="45"/>
      <c r="FF792">
        <f t="shared" si="1007"/>
        <v>38.583548381355783</v>
      </c>
      <c r="FG792">
        <f t="shared" si="1008"/>
        <v>38.289325312783639</v>
      </c>
      <c r="FH792">
        <f t="shared" si="1009"/>
        <v>38.08109950346153</v>
      </c>
      <c r="FI792">
        <f t="shared" si="1010"/>
        <v>37.934112904661056</v>
      </c>
      <c r="FJ792">
        <f t="shared" si="1011"/>
        <v>37.934112904661056</v>
      </c>
      <c r="FL792" s="34"/>
      <c r="FM792" s="34"/>
      <c r="FN792" s="34"/>
      <c r="FO792" s="34"/>
      <c r="FP792" s="34"/>
      <c r="FQ792" s="153">
        <f t="shared" si="1001"/>
        <v>0.125</v>
      </c>
      <c r="FR792" s="153"/>
      <c r="FS792" s="42"/>
      <c r="FT792" s="42"/>
      <c r="FU792" s="42"/>
      <c r="FV792" s="42"/>
      <c r="FW792" s="42"/>
      <c r="FX792" s="42"/>
      <c r="FY792" s="42"/>
      <c r="FZ792" s="42"/>
      <c r="GA792" s="42"/>
      <c r="GB792" s="42"/>
      <c r="GC792" s="42"/>
      <c r="GD792" s="42"/>
      <c r="GE792" s="42"/>
      <c r="GF792" s="42"/>
      <c r="GG792" s="42"/>
      <c r="GH792" s="42"/>
      <c r="GI792" s="42"/>
      <c r="GJ792" s="42"/>
      <c r="GK792" s="42"/>
      <c r="GL792" s="42"/>
      <c r="GM792" s="154">
        <f>'[1]Automation Master'!$B$10*FQ792*FO792</f>
        <v>0</v>
      </c>
      <c r="GN792" s="155">
        <f>'[1]Automation Master'!$B$11*FO792*FQ792+GM792</f>
        <v>0</v>
      </c>
      <c r="GO792" s="155">
        <f>'[1]Automation Master'!$B$12*FO792*FQ792+GN792</f>
        <v>0</v>
      </c>
      <c r="GP792" s="155">
        <f>'[1]Automation Master'!$B$13*FO792*FQ792+GO792</f>
        <v>0</v>
      </c>
      <c r="GQ792" s="155">
        <f>'[1]Automation Master'!$C$10*FO792*FQ792+GP792</f>
        <v>0</v>
      </c>
      <c r="GR792" s="155">
        <f>'[1]Automation Master'!$C$11*FO792*FQ792+GQ792</f>
        <v>0</v>
      </c>
      <c r="GS792" s="155">
        <f>'[1]Automation Master'!$C$12*FO792*FQ792+GR792</f>
        <v>0</v>
      </c>
      <c r="GT792" s="155">
        <f>'[1]Automation Master'!$C$13*FO792*FQ792+GS792</f>
        <v>0</v>
      </c>
      <c r="GU792" s="155">
        <f>'[1]Automation Master'!$D$10*FO792*FQ792+GT792</f>
        <v>0</v>
      </c>
      <c r="GV792" s="155">
        <f>'[1]Automation Master'!$D$11*FO792*FQ792+GU792</f>
        <v>0</v>
      </c>
      <c r="GW792" s="155">
        <f>'[1]Automation Master'!$D$12*FO792*FQ792+GV792</f>
        <v>0</v>
      </c>
      <c r="GX792" s="155">
        <f>'[1]Automation Master'!$D$13*FO792*FQ792+GW792</f>
        <v>0</v>
      </c>
      <c r="GY792" s="155">
        <f>'[1]Automation Master'!$E$10*FO792*FQ792+GX792</f>
        <v>0</v>
      </c>
      <c r="GZ792" s="155">
        <f>'[1]Automation Master'!$E$11*FO792*FQ792+GY792</f>
        <v>0</v>
      </c>
      <c r="HA792" s="155">
        <f>'[1]Automation Master'!$E$12*FO792*FQ792+GZ792</f>
        <v>0</v>
      </c>
      <c r="HB792" s="155">
        <f>'[1]Automation Master'!$E$13*FO792*FQ792+HA792</f>
        <v>0</v>
      </c>
      <c r="HC792" s="155">
        <f>'[1]Automation Master'!$F$10*FO792*FQ792+HB792</f>
        <v>0</v>
      </c>
      <c r="HD792" s="155">
        <f>'[1]Automation Master'!$F$11*FO792*FQ792+HC792</f>
        <v>0</v>
      </c>
      <c r="HE792" s="155">
        <f>'[1]Automation Master'!$F$12*FO792*FQ792+HD792</f>
        <v>0</v>
      </c>
      <c r="HF792" s="156">
        <f>'[1]Automation Master'!$F$13*FO792*FQ792+HE792</f>
        <v>0</v>
      </c>
      <c r="HG792" s="157"/>
      <c r="HH792" s="157"/>
      <c r="HI792" s="157"/>
      <c r="HJ792" s="157"/>
      <c r="HK792" s="157"/>
      <c r="HL792" s="157"/>
      <c r="HM792" s="157"/>
      <c r="HN792" s="157"/>
      <c r="HO792" s="157"/>
      <c r="HP792" s="157"/>
      <c r="HQ792" s="157"/>
      <c r="HR792" s="157"/>
      <c r="HS792" s="157"/>
      <c r="HT792" s="157"/>
      <c r="HU792" s="157"/>
      <c r="HV792" s="157"/>
      <c r="HW792" s="157"/>
      <c r="HX792" s="157"/>
      <c r="HY792" s="42"/>
      <c r="HZ792" s="42"/>
      <c r="IA792" s="148">
        <f t="shared" si="1012"/>
        <v>39</v>
      </c>
      <c r="IB792" s="148">
        <f t="shared" si="1013"/>
        <v>39</v>
      </c>
      <c r="IC792" s="148">
        <f t="shared" si="1014"/>
        <v>39</v>
      </c>
      <c r="ID792" s="148">
        <f t="shared" si="1015"/>
        <v>39</v>
      </c>
      <c r="IE792" s="148">
        <f t="shared" si="1016"/>
        <v>39</v>
      </c>
      <c r="IH792">
        <f t="shared" si="1017"/>
        <v>38.583548381355783</v>
      </c>
      <c r="II792">
        <f t="shared" si="1018"/>
        <v>38.289325312783639</v>
      </c>
      <c r="IJ792">
        <f t="shared" si="1019"/>
        <v>38.08109950346153</v>
      </c>
      <c r="IK792">
        <f t="shared" si="1020"/>
        <v>37.934112904661056</v>
      </c>
      <c r="IL792">
        <f t="shared" si="1021"/>
        <v>37.934112904661056</v>
      </c>
      <c r="IN792" s="42">
        <f t="shared" si="1022"/>
        <v>1.0678246631903003E-2</v>
      </c>
      <c r="IO792" s="42">
        <f t="shared" si="1023"/>
        <v>1.8222427877342594E-2</v>
      </c>
      <c r="IP792" s="42">
        <f t="shared" si="1024"/>
        <v>2.3561551193294096E-2</v>
      </c>
      <c r="IQ792" s="42">
        <f t="shared" si="1025"/>
        <v>2.7330438342024203E-2</v>
      </c>
      <c r="IR792" s="42">
        <f t="shared" si="1026"/>
        <v>2.7330438342024203E-2</v>
      </c>
      <c r="IT792" s="9">
        <f t="shared" si="1002"/>
        <v>0</v>
      </c>
      <c r="IU792" s="9">
        <f t="shared" si="1003"/>
        <v>0</v>
      </c>
      <c r="IV792" s="9">
        <f t="shared" si="1004"/>
        <v>0</v>
      </c>
      <c r="IW792" s="9">
        <f t="shared" si="1005"/>
        <v>0</v>
      </c>
      <c r="IX792" s="9">
        <f t="shared" si="1006"/>
        <v>0</v>
      </c>
    </row>
    <row r="793" spans="1:258" ht="15.75" hidden="1" thickBot="1" x14ac:dyDescent="0.3">
      <c r="A793">
        <v>26</v>
      </c>
      <c r="B793" t="s">
        <v>613</v>
      </c>
      <c r="C793" t="s">
        <v>308</v>
      </c>
      <c r="D793" t="s">
        <v>288</v>
      </c>
      <c r="E793" t="s">
        <v>614</v>
      </c>
      <c r="F793" t="s">
        <v>290</v>
      </c>
      <c r="G793" t="s">
        <v>256</v>
      </c>
      <c r="H793">
        <v>14</v>
      </c>
      <c r="I793">
        <v>12</v>
      </c>
      <c r="K793">
        <v>2</v>
      </c>
      <c r="L793">
        <v>12</v>
      </c>
      <c r="M793">
        <v>12</v>
      </c>
      <c r="Q793">
        <v>1</v>
      </c>
      <c r="S793">
        <v>5</v>
      </c>
      <c r="T793">
        <v>5</v>
      </c>
      <c r="U793">
        <v>3</v>
      </c>
      <c r="X793">
        <v>12</v>
      </c>
      <c r="Y793">
        <v>14</v>
      </c>
      <c r="AA793">
        <v>12</v>
      </c>
      <c r="AB793">
        <v>5</v>
      </c>
      <c r="AF793">
        <v>2</v>
      </c>
      <c r="AL793">
        <v>19</v>
      </c>
      <c r="AT793">
        <v>26</v>
      </c>
      <c r="AU793">
        <v>0</v>
      </c>
      <c r="AV793">
        <v>26</v>
      </c>
      <c r="AW793">
        <v>0</v>
      </c>
      <c r="AX793">
        <v>0</v>
      </c>
      <c r="BB793">
        <f t="shared" si="977"/>
        <v>26</v>
      </c>
      <c r="BD793">
        <f t="shared" si="978"/>
        <v>26</v>
      </c>
      <c r="BE793">
        <f t="shared" si="979"/>
        <v>26</v>
      </c>
      <c r="BF793">
        <f t="shared" si="980"/>
        <v>26</v>
      </c>
      <c r="BH793">
        <f t="shared" si="981"/>
        <v>0</v>
      </c>
      <c r="BK793" s="45">
        <f>IF(G793="MEA",'[1]Net Hire Rate'!$E$7,IF(G793="AMR",'[1]Net Hire Rate'!$F$7,IF(G793="EUR",'[1]Net Hire Rate'!$G$7,IF(G793="APAC",'[1]Net Hire Rate'!$H$7,0))))</f>
        <v>1.6761041902604757E-3</v>
      </c>
      <c r="BL793" s="45">
        <f>IF(G793="MEA",'[1]Net Hire Rate'!$E$8,IF(G793="AMR",'[1]Net Hire Rate'!$F$8,IF(G793="EUR",'[1]Net Hire Rate'!$G$8,IF(G793="APAC",'[1]Net Hire Rate'!$H$8,0))))</f>
        <v>1.6761041902604757E-3</v>
      </c>
      <c r="BM793" s="45">
        <f>IF(G793="MEA",'[1]Net Hire Rate'!$E$9,IF(G793="AMR",'[1]Net Hire Rate'!$F$9,IF(G793="EUR",'[1]Net Hire Rate'!$G$9,IF(G793="APAC",'[1]Net Hire Rate'!$H$9,0))))</f>
        <v>1.6761041902604757E-3</v>
      </c>
      <c r="BN793" s="45">
        <f>IF(G793="MEA",'[1]Net Hire Rate'!$E$10,IF(G793="AMR",'[1]Net Hire Rate'!$F$10,IF(G793="EUR",'[1]Net Hire Rate'!$G$10,IF(G793="APAC",'[1]Net Hire Rate'!$H$10,0))))</f>
        <v>1.6761041902604757E-3</v>
      </c>
      <c r="BO793" s="45">
        <f>IF(G793="MEA",'[1]Net Hire Rate'!$E$11,IF(G793="AMR",'[1]Net Hire Rate'!$F$11,IF(G793="EUR",'[1]Net Hire Rate'!$G$11,IF(G793="APAC",'[1]Net Hire Rate'!$H$11,0))))</f>
        <v>1.6761041902604757E-3</v>
      </c>
      <c r="BP793" s="45">
        <f>IF(G793="MEA",'[1]Net Hire Rate'!$E$12,IF(G793="AMR",'[1]Net Hire Rate'!$F$12,IF(G793="EUR",'[1]Net Hire Rate'!$G$12,IF(G793="APAC",'[1]Net Hire Rate'!$H$12,0))))</f>
        <v>1.6761041902604757E-3</v>
      </c>
      <c r="BQ793" s="147">
        <f t="shared" si="982"/>
        <v>26</v>
      </c>
      <c r="BR793" s="147">
        <f t="shared" si="964"/>
        <v>26</v>
      </c>
      <c r="BS793" s="147">
        <f t="shared" si="983"/>
        <v>26.043578708946772</v>
      </c>
      <c r="BT793" s="148">
        <f t="shared" si="965"/>
        <v>26.043578708946772</v>
      </c>
      <c r="BU793" s="149">
        <f t="shared" si="984"/>
        <v>26.087230460350213</v>
      </c>
      <c r="BV793" s="148">
        <f t="shared" si="966"/>
        <v>26.087230460350213</v>
      </c>
      <c r="BW793" s="148">
        <f t="shared" si="985"/>
        <v>26.130955376637097</v>
      </c>
      <c r="BX793" s="148">
        <f t="shared" si="967"/>
        <v>26.130955376637097</v>
      </c>
      <c r="BY793" s="148">
        <f t="shared" si="986"/>
        <v>26.174753580439386</v>
      </c>
      <c r="BZ793" s="148">
        <f t="shared" si="968"/>
        <v>26.174753580439386</v>
      </c>
      <c r="CA793" s="148">
        <f t="shared" si="987"/>
        <v>26.218625194594594</v>
      </c>
      <c r="CB793" s="148">
        <f t="shared" si="969"/>
        <v>26.218625194594594</v>
      </c>
      <c r="CC793" s="148"/>
      <c r="CD793" s="38"/>
      <c r="CE793" s="38"/>
      <c r="CF793" s="38"/>
      <c r="CG793" s="38"/>
      <c r="CH793" s="38"/>
      <c r="CI793" s="38"/>
      <c r="CJ793" s="38"/>
      <c r="CK793" s="41"/>
      <c r="CL793" s="41"/>
      <c r="CM793" s="40"/>
      <c r="CN793" s="41"/>
      <c r="CO793" s="41"/>
      <c r="CP793" s="41"/>
      <c r="CQ793" s="41"/>
      <c r="CR793" s="41"/>
      <c r="CS793" s="41"/>
      <c r="CT793" s="41"/>
      <c r="CU793" s="40"/>
      <c r="CV793" s="41"/>
      <c r="CW793" s="41"/>
      <c r="CX793" s="41"/>
      <c r="CY793" s="41"/>
      <c r="CZ793" s="41"/>
      <c r="DA793" s="41"/>
      <c r="DB793" s="41"/>
      <c r="DC793" s="40"/>
      <c r="DD793" s="41"/>
      <c r="DE793" s="41"/>
      <c r="DF793" s="41"/>
      <c r="DG793" s="41"/>
      <c r="DH793" s="41"/>
      <c r="DI793" s="41"/>
      <c r="DJ793" s="41"/>
      <c r="DK793" s="40"/>
      <c r="DL793" s="41"/>
      <c r="DM793" s="41"/>
      <c r="DN793" s="41"/>
      <c r="DO793" s="41"/>
      <c r="DP793" s="41"/>
      <c r="DQ793" s="41"/>
      <c r="DR793" s="15"/>
      <c r="DS793" s="151">
        <f t="shared" si="970"/>
        <v>26</v>
      </c>
      <c r="DT793" s="152">
        <f t="shared" si="971"/>
        <v>0</v>
      </c>
      <c r="DU793" s="7">
        <f t="shared" si="972"/>
        <v>0</v>
      </c>
      <c r="DV793" s="7">
        <f t="shared" si="973"/>
        <v>0</v>
      </c>
      <c r="DW793">
        <f t="shared" si="974"/>
        <v>0</v>
      </c>
      <c r="DX793">
        <f t="shared" si="975"/>
        <v>0</v>
      </c>
      <c r="DZ793">
        <f t="shared" si="988"/>
        <v>26</v>
      </c>
      <c r="EA793">
        <f t="shared" si="989"/>
        <v>26</v>
      </c>
      <c r="EB793">
        <f t="shared" si="990"/>
        <v>26</v>
      </c>
      <c r="EC793">
        <f t="shared" si="991"/>
        <v>26</v>
      </c>
      <c r="ED793">
        <f t="shared" si="992"/>
        <v>26</v>
      </c>
      <c r="EE793">
        <f t="shared" si="993"/>
        <v>26</v>
      </c>
      <c r="EG793">
        <f t="shared" si="994"/>
        <v>26</v>
      </c>
      <c r="EH793">
        <f t="shared" si="995"/>
        <v>26</v>
      </c>
      <c r="EI793">
        <f t="shared" si="996"/>
        <v>26</v>
      </c>
      <c r="EJ793">
        <f t="shared" si="997"/>
        <v>26</v>
      </c>
      <c r="EK793">
        <f t="shared" si="998"/>
        <v>26</v>
      </c>
      <c r="EM793">
        <f>IF($EM$9='[1]L&amp;D Numbers'!$E$6,'[1]L&amp;D Numbers'!$E$7)</f>
        <v>350</v>
      </c>
      <c r="EN793">
        <f>IF($EN$9='[1]L&amp;D Numbers'!$F$6,'[1]L&amp;D Numbers'!$F$7)</f>
        <v>2000</v>
      </c>
      <c r="EO793">
        <f>IF($EO$9='[1]L&amp;D Numbers'!$G$6,'[1]L&amp;D Numbers'!$G$7)</f>
        <v>2000</v>
      </c>
      <c r="EP793">
        <f>IF($EP$9='[1]L&amp;D Numbers'!$H$6,'[1]L&amp;D Numbers'!$H$7)</f>
        <v>2000</v>
      </c>
      <c r="EQ793">
        <f>IF($EQ$9='[1]L&amp;D Numbers'!$I$6,'[1]L&amp;D Numbers'!$I$7)</f>
        <v>2000</v>
      </c>
      <c r="ER793">
        <f>IF($ER$9='[1]L&amp;D Numbers'!$J$6,'[1]L&amp;D Numbers'!$J$7)</f>
        <v>0</v>
      </c>
      <c r="ET793" s="45">
        <f>'[1]L&amp;D Master'!$E$10</f>
        <v>1.0678246631903041E-2</v>
      </c>
      <c r="EU793" s="45">
        <f>ET793+'[1]L&amp;D Master'!$F$10</f>
        <v>1.8222427877342538E-2</v>
      </c>
      <c r="EV793" s="45">
        <f>EU793+'[1]L&amp;D Master'!$G$10</f>
        <v>2.3561551193294058E-2</v>
      </c>
      <c r="EW793" s="45">
        <f>EV793+'[1]L&amp;D Master'!$H$10</f>
        <v>2.7330438342024234E-2</v>
      </c>
      <c r="EX793" s="45">
        <f>EW793+'[1]L&amp;D Master'!$I$10</f>
        <v>2.9999999999999995E-2</v>
      </c>
      <c r="EY793" s="45"/>
      <c r="EZ793" s="45">
        <f t="shared" si="999"/>
        <v>1.0678246631903041E-2</v>
      </c>
      <c r="FA793" s="45">
        <f t="shared" si="1000"/>
        <v>1.8222427877342538E-2</v>
      </c>
      <c r="FB793" s="45">
        <f t="shared" si="1000"/>
        <v>2.3561551193294058E-2</v>
      </c>
      <c r="FC793" s="45">
        <f t="shared" si="1000"/>
        <v>2.7330438342024234E-2</v>
      </c>
      <c r="FD793" s="45">
        <f t="shared" si="976"/>
        <v>2.7330438342024234E-2</v>
      </c>
      <c r="FE793" s="45"/>
      <c r="FF793">
        <f t="shared" si="1007"/>
        <v>25.722365587570518</v>
      </c>
      <c r="FG793">
        <f t="shared" si="1008"/>
        <v>25.526216875189096</v>
      </c>
      <c r="FH793">
        <f t="shared" si="1009"/>
        <v>25.387399668974354</v>
      </c>
      <c r="FI793">
        <f t="shared" si="1010"/>
        <v>25.289408603107372</v>
      </c>
      <c r="FJ793">
        <f t="shared" si="1011"/>
        <v>25.289408603107372</v>
      </c>
      <c r="FL793" s="34"/>
      <c r="FM793" s="34"/>
      <c r="FN793" s="34"/>
      <c r="FO793" s="34"/>
      <c r="FP793" s="34"/>
      <c r="FQ793" s="153">
        <f t="shared" si="1001"/>
        <v>0.125</v>
      </c>
      <c r="FR793" s="153"/>
      <c r="FS793" s="42"/>
      <c r="FT793" s="42"/>
      <c r="FU793" s="42"/>
      <c r="FV793" s="42"/>
      <c r="FW793" s="42"/>
      <c r="FX793" s="42"/>
      <c r="FY793" s="42"/>
      <c r="FZ793" s="42"/>
      <c r="GA793" s="42"/>
      <c r="GB793" s="42"/>
      <c r="GC793" s="42"/>
      <c r="GD793" s="42"/>
      <c r="GE793" s="42"/>
      <c r="GF793" s="42"/>
      <c r="GG793" s="42"/>
      <c r="GH793" s="42"/>
      <c r="GI793" s="42"/>
      <c r="GJ793" s="42"/>
      <c r="GK793" s="42"/>
      <c r="GL793" s="42"/>
      <c r="GM793" s="154">
        <f>'[1]Automation Master'!$B$10*FQ793*FO793</f>
        <v>0</v>
      </c>
      <c r="GN793" s="155">
        <f>'[1]Automation Master'!$B$11*FO793*FQ793+GM793</f>
        <v>0</v>
      </c>
      <c r="GO793" s="155">
        <f>'[1]Automation Master'!$B$12*FO793*FQ793+GN793</f>
        <v>0</v>
      </c>
      <c r="GP793" s="155">
        <f>'[1]Automation Master'!$B$13*FO793*FQ793+GO793</f>
        <v>0</v>
      </c>
      <c r="GQ793" s="155">
        <f>'[1]Automation Master'!$C$10*FO793*FQ793+GP793</f>
        <v>0</v>
      </c>
      <c r="GR793" s="155">
        <f>'[1]Automation Master'!$C$11*FO793*FQ793+GQ793</f>
        <v>0</v>
      </c>
      <c r="GS793" s="155">
        <f>'[1]Automation Master'!$C$12*FO793*FQ793+GR793</f>
        <v>0</v>
      </c>
      <c r="GT793" s="155">
        <f>'[1]Automation Master'!$C$13*FO793*FQ793+GS793</f>
        <v>0</v>
      </c>
      <c r="GU793" s="155">
        <f>'[1]Automation Master'!$D$10*FO793*FQ793+GT793</f>
        <v>0</v>
      </c>
      <c r="GV793" s="155">
        <f>'[1]Automation Master'!$D$11*FO793*FQ793+GU793</f>
        <v>0</v>
      </c>
      <c r="GW793" s="155">
        <f>'[1]Automation Master'!$D$12*FO793*FQ793+GV793</f>
        <v>0</v>
      </c>
      <c r="GX793" s="155">
        <f>'[1]Automation Master'!$D$13*FO793*FQ793+GW793</f>
        <v>0</v>
      </c>
      <c r="GY793" s="155">
        <f>'[1]Automation Master'!$E$10*FO793*FQ793+GX793</f>
        <v>0</v>
      </c>
      <c r="GZ793" s="155">
        <f>'[1]Automation Master'!$E$11*FO793*FQ793+GY793</f>
        <v>0</v>
      </c>
      <c r="HA793" s="155">
        <f>'[1]Automation Master'!$E$12*FO793*FQ793+GZ793</f>
        <v>0</v>
      </c>
      <c r="HB793" s="155">
        <f>'[1]Automation Master'!$E$13*FO793*FQ793+HA793</f>
        <v>0</v>
      </c>
      <c r="HC793" s="155">
        <f>'[1]Automation Master'!$F$10*FO793*FQ793+HB793</f>
        <v>0</v>
      </c>
      <c r="HD793" s="155">
        <f>'[1]Automation Master'!$F$11*FO793*FQ793+HC793</f>
        <v>0</v>
      </c>
      <c r="HE793" s="155">
        <f>'[1]Automation Master'!$F$12*FO793*FQ793+HD793</f>
        <v>0</v>
      </c>
      <c r="HF793" s="156">
        <f>'[1]Automation Master'!$F$13*FO793*FQ793+HE793</f>
        <v>0</v>
      </c>
      <c r="HG793" s="157"/>
      <c r="HH793" s="157"/>
      <c r="HI793" s="157"/>
      <c r="HJ793" s="157"/>
      <c r="HK793" s="157"/>
      <c r="HL793" s="157"/>
      <c r="HM793" s="157"/>
      <c r="HN793" s="157"/>
      <c r="HO793" s="157"/>
      <c r="HP793" s="157"/>
      <c r="HQ793" s="157"/>
      <c r="HR793" s="157"/>
      <c r="HS793" s="157"/>
      <c r="HT793" s="157"/>
      <c r="HU793" s="157"/>
      <c r="HV793" s="157"/>
      <c r="HW793" s="157"/>
      <c r="HX793" s="157"/>
      <c r="HY793" s="42"/>
      <c r="HZ793" s="42"/>
      <c r="IA793" s="148">
        <f t="shared" si="1012"/>
        <v>26</v>
      </c>
      <c r="IB793" s="148">
        <f t="shared" si="1013"/>
        <v>26</v>
      </c>
      <c r="IC793" s="148">
        <f t="shared" si="1014"/>
        <v>26</v>
      </c>
      <c r="ID793" s="148">
        <f t="shared" si="1015"/>
        <v>26</v>
      </c>
      <c r="IE793" s="148">
        <f t="shared" si="1016"/>
        <v>26</v>
      </c>
      <c r="IH793">
        <f t="shared" si="1017"/>
        <v>25.722365587570518</v>
      </c>
      <c r="II793">
        <f t="shared" si="1018"/>
        <v>25.526216875189096</v>
      </c>
      <c r="IJ793">
        <f t="shared" si="1019"/>
        <v>25.387399668974354</v>
      </c>
      <c r="IK793">
        <f t="shared" si="1020"/>
        <v>25.289408603107372</v>
      </c>
      <c r="IL793">
        <f t="shared" si="1021"/>
        <v>25.289408603107372</v>
      </c>
      <c r="IN793" s="42">
        <f t="shared" si="1022"/>
        <v>1.067824663190314E-2</v>
      </c>
      <c r="IO793" s="42">
        <f t="shared" si="1023"/>
        <v>1.8222427877342458E-2</v>
      </c>
      <c r="IP793" s="42">
        <f t="shared" si="1024"/>
        <v>2.3561551193294096E-2</v>
      </c>
      <c r="IQ793" s="42">
        <f t="shared" si="1025"/>
        <v>2.7330438342024158E-2</v>
      </c>
      <c r="IR793" s="42">
        <f t="shared" si="1026"/>
        <v>2.7330438342024158E-2</v>
      </c>
      <c r="IT793" s="9">
        <f t="shared" si="1002"/>
        <v>0</v>
      </c>
      <c r="IU793" s="9">
        <f t="shared" si="1003"/>
        <v>0</v>
      </c>
      <c r="IV793" s="9">
        <f t="shared" si="1004"/>
        <v>0</v>
      </c>
      <c r="IW793" s="9">
        <f t="shared" si="1005"/>
        <v>0</v>
      </c>
      <c r="IX793" s="9">
        <f t="shared" si="1006"/>
        <v>0</v>
      </c>
    </row>
    <row r="794" spans="1:258" ht="15.75" hidden="1" thickBot="1" x14ac:dyDescent="0.3">
      <c r="A794">
        <v>15</v>
      </c>
      <c r="B794" t="s">
        <v>613</v>
      </c>
      <c r="C794" t="s">
        <v>291</v>
      </c>
      <c r="D794" t="s">
        <v>288</v>
      </c>
      <c r="E794" t="s">
        <v>614</v>
      </c>
      <c r="F794" t="s">
        <v>290</v>
      </c>
      <c r="G794" t="s">
        <v>256</v>
      </c>
      <c r="H794">
        <v>12</v>
      </c>
      <c r="I794">
        <v>3</v>
      </c>
      <c r="K794">
        <v>1</v>
      </c>
      <c r="L794">
        <v>11</v>
      </c>
      <c r="M794">
        <v>3</v>
      </c>
      <c r="R794">
        <v>1</v>
      </c>
      <c r="S794">
        <v>8</v>
      </c>
      <c r="T794">
        <v>3</v>
      </c>
      <c r="X794">
        <v>3</v>
      </c>
      <c r="Y794">
        <v>12</v>
      </c>
      <c r="AA794">
        <v>3</v>
      </c>
      <c r="AB794">
        <v>11</v>
      </c>
      <c r="AE794">
        <v>1</v>
      </c>
      <c r="AL794">
        <v>3</v>
      </c>
      <c r="AT794">
        <v>15</v>
      </c>
      <c r="AU794">
        <v>0</v>
      </c>
      <c r="AV794">
        <v>15</v>
      </c>
      <c r="AW794">
        <v>0</v>
      </c>
      <c r="AX794">
        <v>0</v>
      </c>
      <c r="BB794">
        <f t="shared" si="977"/>
        <v>15</v>
      </c>
      <c r="BD794">
        <f t="shared" si="978"/>
        <v>15</v>
      </c>
      <c r="BE794">
        <f t="shared" si="979"/>
        <v>15</v>
      </c>
      <c r="BF794">
        <f t="shared" si="980"/>
        <v>15</v>
      </c>
      <c r="BH794">
        <f t="shared" si="981"/>
        <v>0</v>
      </c>
      <c r="BK794" s="45">
        <f>IF(G794="MEA",'[1]Net Hire Rate'!$E$7,IF(G794="AMR",'[1]Net Hire Rate'!$F$7,IF(G794="EUR",'[1]Net Hire Rate'!$G$7,IF(G794="APAC",'[1]Net Hire Rate'!$H$7,0))))</f>
        <v>1.6761041902604757E-3</v>
      </c>
      <c r="BL794" s="45">
        <f>IF(G794="MEA",'[1]Net Hire Rate'!$E$8,IF(G794="AMR",'[1]Net Hire Rate'!$F$8,IF(G794="EUR",'[1]Net Hire Rate'!$G$8,IF(G794="APAC",'[1]Net Hire Rate'!$H$8,0))))</f>
        <v>1.6761041902604757E-3</v>
      </c>
      <c r="BM794" s="45">
        <f>IF(G794="MEA",'[1]Net Hire Rate'!$E$9,IF(G794="AMR",'[1]Net Hire Rate'!$F$9,IF(G794="EUR",'[1]Net Hire Rate'!$G$9,IF(G794="APAC",'[1]Net Hire Rate'!$H$9,0))))</f>
        <v>1.6761041902604757E-3</v>
      </c>
      <c r="BN794" s="45">
        <f>IF(G794="MEA",'[1]Net Hire Rate'!$E$10,IF(G794="AMR",'[1]Net Hire Rate'!$F$10,IF(G794="EUR",'[1]Net Hire Rate'!$G$10,IF(G794="APAC",'[1]Net Hire Rate'!$H$10,0))))</f>
        <v>1.6761041902604757E-3</v>
      </c>
      <c r="BO794" s="45">
        <f>IF(G794="MEA",'[1]Net Hire Rate'!$E$11,IF(G794="AMR",'[1]Net Hire Rate'!$F$11,IF(G794="EUR",'[1]Net Hire Rate'!$G$11,IF(G794="APAC",'[1]Net Hire Rate'!$H$11,0))))</f>
        <v>1.6761041902604757E-3</v>
      </c>
      <c r="BP794" s="45">
        <f>IF(G794="MEA",'[1]Net Hire Rate'!$E$12,IF(G794="AMR",'[1]Net Hire Rate'!$F$12,IF(G794="EUR",'[1]Net Hire Rate'!$G$12,IF(G794="APAC",'[1]Net Hire Rate'!$H$12,0))))</f>
        <v>1.6761041902604757E-3</v>
      </c>
      <c r="BQ794" s="147">
        <f t="shared" si="982"/>
        <v>15</v>
      </c>
      <c r="BR794" s="147">
        <f t="shared" si="964"/>
        <v>15</v>
      </c>
      <c r="BS794" s="147">
        <f t="shared" si="983"/>
        <v>15.025141562853907</v>
      </c>
      <c r="BT794" s="148">
        <f t="shared" si="965"/>
        <v>15.025141562853907</v>
      </c>
      <c r="BU794" s="149">
        <f t="shared" si="984"/>
        <v>15.050325265586663</v>
      </c>
      <c r="BV794" s="148">
        <f t="shared" si="966"/>
        <v>15.050325265586663</v>
      </c>
      <c r="BW794" s="148">
        <f t="shared" si="985"/>
        <v>15.075551178829095</v>
      </c>
      <c r="BX794" s="148">
        <f t="shared" si="967"/>
        <v>15.075551178829095</v>
      </c>
      <c r="BY794" s="148">
        <f t="shared" si="986"/>
        <v>15.100819373330415</v>
      </c>
      <c r="BZ794" s="148">
        <f t="shared" si="968"/>
        <v>15.100819373330415</v>
      </c>
      <c r="CA794" s="148">
        <f t="shared" si="987"/>
        <v>15.126129919958419</v>
      </c>
      <c r="CB794" s="148">
        <f t="shared" si="969"/>
        <v>15.126129919958419</v>
      </c>
      <c r="CC794" s="148"/>
      <c r="CD794" s="38"/>
      <c r="CE794" s="38"/>
      <c r="CF794" s="38"/>
      <c r="CG794" s="38"/>
      <c r="CH794" s="38"/>
      <c r="CI794" s="38"/>
      <c r="CJ794" s="38"/>
      <c r="CK794" s="41"/>
      <c r="CL794" s="41"/>
      <c r="CM794" s="40"/>
      <c r="CN794" s="41"/>
      <c r="CO794" s="41"/>
      <c r="CP794" s="41"/>
      <c r="CQ794" s="41"/>
      <c r="CR794" s="41"/>
      <c r="CS794" s="41"/>
      <c r="CT794" s="41"/>
      <c r="CU794" s="40"/>
      <c r="CV794" s="41"/>
      <c r="CW794" s="41"/>
      <c r="CX794" s="41"/>
      <c r="CY794" s="41"/>
      <c r="CZ794" s="41"/>
      <c r="DA794" s="41"/>
      <c r="DB794" s="41"/>
      <c r="DC794" s="40"/>
      <c r="DD794" s="41"/>
      <c r="DE794" s="41"/>
      <c r="DF794" s="41"/>
      <c r="DG794" s="41"/>
      <c r="DH794" s="41"/>
      <c r="DI794" s="41"/>
      <c r="DJ794" s="41"/>
      <c r="DK794" s="40"/>
      <c r="DL794" s="41"/>
      <c r="DM794" s="41"/>
      <c r="DN794" s="41"/>
      <c r="DO794" s="41"/>
      <c r="DP794" s="41"/>
      <c r="DQ794" s="41"/>
      <c r="DR794" s="15"/>
      <c r="DS794" s="151">
        <f t="shared" si="970"/>
        <v>15</v>
      </c>
      <c r="DT794" s="152">
        <f t="shared" si="971"/>
        <v>0</v>
      </c>
      <c r="DU794" s="7">
        <f t="shared" si="972"/>
        <v>0</v>
      </c>
      <c r="DV794" s="7">
        <f t="shared" si="973"/>
        <v>0</v>
      </c>
      <c r="DW794">
        <f t="shared" si="974"/>
        <v>0</v>
      </c>
      <c r="DX794">
        <f t="shared" si="975"/>
        <v>0</v>
      </c>
      <c r="DZ794">
        <f t="shared" si="988"/>
        <v>15</v>
      </c>
      <c r="EA794">
        <f t="shared" si="989"/>
        <v>15</v>
      </c>
      <c r="EB794">
        <f t="shared" si="990"/>
        <v>15</v>
      </c>
      <c r="EC794">
        <f t="shared" si="991"/>
        <v>15</v>
      </c>
      <c r="ED794">
        <f t="shared" si="992"/>
        <v>15</v>
      </c>
      <c r="EE794">
        <f t="shared" si="993"/>
        <v>15</v>
      </c>
      <c r="EG794">
        <f t="shared" si="994"/>
        <v>15</v>
      </c>
      <c r="EH794">
        <f t="shared" si="995"/>
        <v>15</v>
      </c>
      <c r="EI794">
        <f t="shared" si="996"/>
        <v>15</v>
      </c>
      <c r="EJ794">
        <f t="shared" si="997"/>
        <v>15</v>
      </c>
      <c r="EK794">
        <f t="shared" si="998"/>
        <v>15</v>
      </c>
      <c r="EM794">
        <f>IF($EM$9='[1]L&amp;D Numbers'!$E$6,'[1]L&amp;D Numbers'!$E$7)</f>
        <v>350</v>
      </c>
      <c r="EN794">
        <f>IF($EN$9='[1]L&amp;D Numbers'!$F$6,'[1]L&amp;D Numbers'!$F$7)</f>
        <v>2000</v>
      </c>
      <c r="EO794">
        <f>IF($EO$9='[1]L&amp;D Numbers'!$G$6,'[1]L&amp;D Numbers'!$G$7)</f>
        <v>2000</v>
      </c>
      <c r="EP794">
        <f>IF($EP$9='[1]L&amp;D Numbers'!$H$6,'[1]L&amp;D Numbers'!$H$7)</f>
        <v>2000</v>
      </c>
      <c r="EQ794">
        <f>IF($EQ$9='[1]L&amp;D Numbers'!$I$6,'[1]L&amp;D Numbers'!$I$7)</f>
        <v>2000</v>
      </c>
      <c r="ER794">
        <f>IF($ER$9='[1]L&amp;D Numbers'!$J$6,'[1]L&amp;D Numbers'!$J$7)</f>
        <v>0</v>
      </c>
      <c r="ET794" s="45">
        <f>'[1]L&amp;D Master'!$E$10</f>
        <v>1.0678246631903041E-2</v>
      </c>
      <c r="EU794" s="45">
        <f>ET794+'[1]L&amp;D Master'!$F$10</f>
        <v>1.8222427877342538E-2</v>
      </c>
      <c r="EV794" s="45">
        <f>EU794+'[1]L&amp;D Master'!$G$10</f>
        <v>2.3561551193294058E-2</v>
      </c>
      <c r="EW794" s="45">
        <f>EV794+'[1]L&amp;D Master'!$H$10</f>
        <v>2.7330438342024234E-2</v>
      </c>
      <c r="EX794" s="45">
        <f>EW794+'[1]L&amp;D Master'!$I$10</f>
        <v>2.9999999999999995E-2</v>
      </c>
      <c r="EY794" s="45"/>
      <c r="EZ794" s="45">
        <f t="shared" si="999"/>
        <v>1.0678246631903041E-2</v>
      </c>
      <c r="FA794" s="45">
        <f t="shared" si="1000"/>
        <v>1.8222427877342538E-2</v>
      </c>
      <c r="FB794" s="45">
        <f t="shared" si="1000"/>
        <v>2.3561551193294058E-2</v>
      </c>
      <c r="FC794" s="45">
        <f t="shared" si="1000"/>
        <v>2.7330438342024234E-2</v>
      </c>
      <c r="FD794" s="45">
        <f t="shared" si="976"/>
        <v>2.7330438342024234E-2</v>
      </c>
      <c r="FE794" s="45"/>
      <c r="FF794">
        <f t="shared" si="1007"/>
        <v>14.839826300521453</v>
      </c>
      <c r="FG794">
        <f t="shared" si="1008"/>
        <v>14.726663581839862</v>
      </c>
      <c r="FH794">
        <f t="shared" si="1009"/>
        <v>14.64657673210059</v>
      </c>
      <c r="FI794">
        <f t="shared" si="1010"/>
        <v>14.590043424869638</v>
      </c>
      <c r="FJ794">
        <f t="shared" si="1011"/>
        <v>14.590043424869638</v>
      </c>
      <c r="FL794" s="34"/>
      <c r="FM794" s="34"/>
      <c r="FN794" s="34"/>
      <c r="FO794" s="34"/>
      <c r="FP794" s="34"/>
      <c r="FQ794" s="153">
        <f t="shared" si="1001"/>
        <v>0.125</v>
      </c>
      <c r="FR794" s="153"/>
      <c r="FS794" s="42"/>
      <c r="FT794" s="42"/>
      <c r="FU794" s="42"/>
      <c r="FV794" s="42"/>
      <c r="FW794" s="42"/>
      <c r="FX794" s="42"/>
      <c r="FY794" s="42"/>
      <c r="FZ794" s="42"/>
      <c r="GA794" s="42"/>
      <c r="GB794" s="42"/>
      <c r="GC794" s="42"/>
      <c r="GD794" s="42"/>
      <c r="GE794" s="42"/>
      <c r="GF794" s="42"/>
      <c r="GG794" s="42"/>
      <c r="GH794" s="42"/>
      <c r="GI794" s="42"/>
      <c r="GJ794" s="42"/>
      <c r="GK794" s="42"/>
      <c r="GL794" s="42"/>
      <c r="GM794" s="154">
        <f>'[1]Automation Master'!$B$10*FQ794*FO794</f>
        <v>0</v>
      </c>
      <c r="GN794" s="155">
        <f>'[1]Automation Master'!$B$11*FO794*FQ794+GM794</f>
        <v>0</v>
      </c>
      <c r="GO794" s="155">
        <f>'[1]Automation Master'!$B$12*FO794*FQ794+GN794</f>
        <v>0</v>
      </c>
      <c r="GP794" s="155">
        <f>'[1]Automation Master'!$B$13*FO794*FQ794+GO794</f>
        <v>0</v>
      </c>
      <c r="GQ794" s="155">
        <f>'[1]Automation Master'!$C$10*FO794*FQ794+GP794</f>
        <v>0</v>
      </c>
      <c r="GR794" s="155">
        <f>'[1]Automation Master'!$C$11*FO794*FQ794+GQ794</f>
        <v>0</v>
      </c>
      <c r="GS794" s="155">
        <f>'[1]Automation Master'!$C$12*FO794*FQ794+GR794</f>
        <v>0</v>
      </c>
      <c r="GT794" s="155">
        <f>'[1]Automation Master'!$C$13*FO794*FQ794+GS794</f>
        <v>0</v>
      </c>
      <c r="GU794" s="155">
        <f>'[1]Automation Master'!$D$10*FO794*FQ794+GT794</f>
        <v>0</v>
      </c>
      <c r="GV794" s="155">
        <f>'[1]Automation Master'!$D$11*FO794*FQ794+GU794</f>
        <v>0</v>
      </c>
      <c r="GW794" s="155">
        <f>'[1]Automation Master'!$D$12*FO794*FQ794+GV794</f>
        <v>0</v>
      </c>
      <c r="GX794" s="155">
        <f>'[1]Automation Master'!$D$13*FO794*FQ794+GW794</f>
        <v>0</v>
      </c>
      <c r="GY794" s="155">
        <f>'[1]Automation Master'!$E$10*FO794*FQ794+GX794</f>
        <v>0</v>
      </c>
      <c r="GZ794" s="155">
        <f>'[1]Automation Master'!$E$11*FO794*FQ794+GY794</f>
        <v>0</v>
      </c>
      <c r="HA794" s="155">
        <f>'[1]Automation Master'!$E$12*FO794*FQ794+GZ794</f>
        <v>0</v>
      </c>
      <c r="HB794" s="155">
        <f>'[1]Automation Master'!$E$13*FO794*FQ794+HA794</f>
        <v>0</v>
      </c>
      <c r="HC794" s="155">
        <f>'[1]Automation Master'!$F$10*FO794*FQ794+HB794</f>
        <v>0</v>
      </c>
      <c r="HD794" s="155">
        <f>'[1]Automation Master'!$F$11*FO794*FQ794+HC794</f>
        <v>0</v>
      </c>
      <c r="HE794" s="155">
        <f>'[1]Automation Master'!$F$12*FO794*FQ794+HD794</f>
        <v>0</v>
      </c>
      <c r="HF794" s="156">
        <f>'[1]Automation Master'!$F$13*FO794*FQ794+HE794</f>
        <v>0</v>
      </c>
      <c r="HG794" s="157"/>
      <c r="HH794" s="157"/>
      <c r="HI794" s="157"/>
      <c r="HJ794" s="157"/>
      <c r="HK794" s="157"/>
      <c r="HL794" s="157"/>
      <c r="HM794" s="157"/>
      <c r="HN794" s="157"/>
      <c r="HO794" s="157"/>
      <c r="HP794" s="157"/>
      <c r="HQ794" s="157"/>
      <c r="HR794" s="157"/>
      <c r="HS794" s="157"/>
      <c r="HT794" s="157"/>
      <c r="HU794" s="157"/>
      <c r="HV794" s="157"/>
      <c r="HW794" s="157"/>
      <c r="HX794" s="157"/>
      <c r="HY794" s="42"/>
      <c r="HZ794" s="42"/>
      <c r="IA794" s="148">
        <f t="shared" si="1012"/>
        <v>15</v>
      </c>
      <c r="IB794" s="148">
        <f t="shared" si="1013"/>
        <v>15</v>
      </c>
      <c r="IC794" s="148">
        <f t="shared" si="1014"/>
        <v>15</v>
      </c>
      <c r="ID794" s="148">
        <f t="shared" si="1015"/>
        <v>15</v>
      </c>
      <c r="IE794" s="148">
        <f t="shared" si="1016"/>
        <v>15</v>
      </c>
      <c r="IH794">
        <f t="shared" si="1017"/>
        <v>14.839826300521453</v>
      </c>
      <c r="II794">
        <f t="shared" si="1018"/>
        <v>14.726663581839862</v>
      </c>
      <c r="IJ794">
        <f t="shared" si="1019"/>
        <v>14.64657673210059</v>
      </c>
      <c r="IK794">
        <f t="shared" si="1020"/>
        <v>14.590043424869638</v>
      </c>
      <c r="IL794">
        <f t="shared" si="1021"/>
        <v>14.590043424869638</v>
      </c>
      <c r="IN794" s="42">
        <f t="shared" si="1022"/>
        <v>1.0678246631903103E-2</v>
      </c>
      <c r="IO794" s="42">
        <f t="shared" si="1023"/>
        <v>1.8222427877342538E-2</v>
      </c>
      <c r="IP794" s="42">
        <f t="shared" si="1024"/>
        <v>2.356155119329403E-2</v>
      </c>
      <c r="IQ794" s="42">
        <f t="shared" si="1025"/>
        <v>2.7330438342024147E-2</v>
      </c>
      <c r="IR794" s="42">
        <f t="shared" si="1026"/>
        <v>2.7330438342024147E-2</v>
      </c>
      <c r="IT794" s="9">
        <f t="shared" si="1002"/>
        <v>0</v>
      </c>
      <c r="IU794" s="9">
        <f t="shared" si="1003"/>
        <v>0</v>
      </c>
      <c r="IV794" s="9">
        <f t="shared" si="1004"/>
        <v>0</v>
      </c>
      <c r="IW794" s="9">
        <f t="shared" si="1005"/>
        <v>0</v>
      </c>
      <c r="IX794" s="9">
        <f t="shared" si="1006"/>
        <v>0</v>
      </c>
    </row>
    <row r="795" spans="1:258" ht="15.75" hidden="1" thickBot="1" x14ac:dyDescent="0.3">
      <c r="A795">
        <v>350</v>
      </c>
      <c r="B795" t="s">
        <v>613</v>
      </c>
      <c r="C795" t="s">
        <v>297</v>
      </c>
      <c r="D795" t="s">
        <v>288</v>
      </c>
      <c r="E795" t="s">
        <v>614</v>
      </c>
      <c r="F795" t="s">
        <v>290</v>
      </c>
      <c r="G795" t="s">
        <v>256</v>
      </c>
      <c r="H795">
        <v>345</v>
      </c>
      <c r="I795">
        <v>5</v>
      </c>
      <c r="L795">
        <v>345</v>
      </c>
      <c r="M795">
        <v>5</v>
      </c>
      <c r="R795">
        <v>1</v>
      </c>
      <c r="S795">
        <v>2</v>
      </c>
      <c r="T795">
        <v>153</v>
      </c>
      <c r="U795">
        <v>189</v>
      </c>
      <c r="X795">
        <v>5</v>
      </c>
      <c r="Y795">
        <v>345</v>
      </c>
      <c r="AA795">
        <v>5</v>
      </c>
      <c r="AB795">
        <v>4</v>
      </c>
      <c r="AH795">
        <v>317</v>
      </c>
      <c r="AK795">
        <v>23</v>
      </c>
      <c r="AL795">
        <v>6</v>
      </c>
      <c r="AT795">
        <v>350</v>
      </c>
      <c r="AU795">
        <v>350</v>
      </c>
      <c r="AV795">
        <v>0</v>
      </c>
      <c r="AW795">
        <v>0</v>
      </c>
      <c r="AX795">
        <v>0</v>
      </c>
      <c r="BB795">
        <f t="shared" si="977"/>
        <v>350</v>
      </c>
      <c r="BD795">
        <f t="shared" si="978"/>
        <v>350</v>
      </c>
      <c r="BE795">
        <f t="shared" si="979"/>
        <v>350</v>
      </c>
      <c r="BF795">
        <f t="shared" si="980"/>
        <v>350</v>
      </c>
      <c r="BH795">
        <f t="shared" si="981"/>
        <v>0</v>
      </c>
      <c r="BK795" s="45">
        <f>IF(G795="MEA",'[1]Net Hire Rate'!$E$7,IF(G795="AMR",'[1]Net Hire Rate'!$F$7,IF(G795="EUR",'[1]Net Hire Rate'!$G$7,IF(G795="APAC",'[1]Net Hire Rate'!$H$7,0))))</f>
        <v>1.6761041902604757E-3</v>
      </c>
      <c r="BL795" s="45">
        <f>IF(G795="MEA",'[1]Net Hire Rate'!$E$8,IF(G795="AMR",'[1]Net Hire Rate'!$F$8,IF(G795="EUR",'[1]Net Hire Rate'!$G$8,IF(G795="APAC",'[1]Net Hire Rate'!$H$8,0))))</f>
        <v>1.6761041902604757E-3</v>
      </c>
      <c r="BM795" s="45">
        <f>IF(G795="MEA",'[1]Net Hire Rate'!$E$9,IF(G795="AMR",'[1]Net Hire Rate'!$F$9,IF(G795="EUR",'[1]Net Hire Rate'!$G$9,IF(G795="APAC",'[1]Net Hire Rate'!$H$9,0))))</f>
        <v>1.6761041902604757E-3</v>
      </c>
      <c r="BN795" s="45">
        <f>IF(G795="MEA",'[1]Net Hire Rate'!$E$10,IF(G795="AMR",'[1]Net Hire Rate'!$F$10,IF(G795="EUR",'[1]Net Hire Rate'!$G$10,IF(G795="APAC",'[1]Net Hire Rate'!$H$10,0))))</f>
        <v>1.6761041902604757E-3</v>
      </c>
      <c r="BO795" s="45">
        <f>IF(G795="MEA",'[1]Net Hire Rate'!$E$11,IF(G795="AMR",'[1]Net Hire Rate'!$F$11,IF(G795="EUR",'[1]Net Hire Rate'!$G$11,IF(G795="APAC",'[1]Net Hire Rate'!$H$11,0))))</f>
        <v>1.6761041902604757E-3</v>
      </c>
      <c r="BP795" s="45">
        <f>IF(G795="MEA",'[1]Net Hire Rate'!$E$12,IF(G795="AMR",'[1]Net Hire Rate'!$F$12,IF(G795="EUR",'[1]Net Hire Rate'!$G$12,IF(G795="APAC",'[1]Net Hire Rate'!$H$12,0))))</f>
        <v>1.6761041902604757E-3</v>
      </c>
      <c r="BQ795" s="147">
        <f t="shared" si="982"/>
        <v>350</v>
      </c>
      <c r="BR795" s="147">
        <f t="shared" si="964"/>
        <v>350</v>
      </c>
      <c r="BS795" s="147">
        <f t="shared" si="983"/>
        <v>350.58663646659113</v>
      </c>
      <c r="BT795" s="148">
        <f t="shared" si="965"/>
        <v>350.58663646659113</v>
      </c>
      <c r="BU795" s="149">
        <f t="shared" si="984"/>
        <v>351.17425619702209</v>
      </c>
      <c r="BV795" s="148">
        <f t="shared" si="966"/>
        <v>351.17425619702209</v>
      </c>
      <c r="BW795" s="148">
        <f t="shared" si="985"/>
        <v>351.76286083934554</v>
      </c>
      <c r="BX795" s="148">
        <f t="shared" si="967"/>
        <v>351.76286083934554</v>
      </c>
      <c r="BY795" s="148">
        <f t="shared" si="986"/>
        <v>352.35245204437638</v>
      </c>
      <c r="BZ795" s="148">
        <f t="shared" si="968"/>
        <v>352.35245204437638</v>
      </c>
      <c r="CA795" s="148">
        <f t="shared" si="987"/>
        <v>352.94303146569649</v>
      </c>
      <c r="CB795" s="148">
        <f t="shared" si="969"/>
        <v>352.94303146569649</v>
      </c>
      <c r="CC795" s="148"/>
      <c r="CD795" s="38"/>
      <c r="CE795" s="38"/>
      <c r="CF795" s="38"/>
      <c r="CG795" s="38"/>
      <c r="CH795" s="38"/>
      <c r="CI795" s="38"/>
      <c r="CJ795" s="38"/>
      <c r="CK795" s="41"/>
      <c r="CL795" s="41"/>
      <c r="CM795" s="40"/>
      <c r="CN795" s="41"/>
      <c r="CO795" s="41"/>
      <c r="CP795" s="41"/>
      <c r="CQ795" s="41"/>
      <c r="CR795" s="41"/>
      <c r="CS795" s="41"/>
      <c r="CT795" s="41"/>
      <c r="CU795" s="40"/>
      <c r="CV795" s="41"/>
      <c r="CW795" s="41"/>
      <c r="CX795" s="41"/>
      <c r="CY795" s="41"/>
      <c r="CZ795" s="41"/>
      <c r="DA795" s="41"/>
      <c r="DB795" s="41"/>
      <c r="DC795" s="40"/>
      <c r="DD795" s="41"/>
      <c r="DE795" s="41"/>
      <c r="DF795" s="41"/>
      <c r="DG795" s="41"/>
      <c r="DH795" s="41"/>
      <c r="DI795" s="41"/>
      <c r="DJ795" s="41"/>
      <c r="DK795" s="40"/>
      <c r="DL795" s="41"/>
      <c r="DM795" s="41"/>
      <c r="DN795" s="41"/>
      <c r="DO795" s="41"/>
      <c r="DP795" s="41"/>
      <c r="DQ795" s="41"/>
      <c r="DR795" s="15"/>
      <c r="DS795" s="151">
        <f t="shared" si="970"/>
        <v>350</v>
      </c>
      <c r="DT795" s="152">
        <f t="shared" si="971"/>
        <v>0</v>
      </c>
      <c r="DU795" s="7">
        <f t="shared" si="972"/>
        <v>0</v>
      </c>
      <c r="DV795" s="7">
        <f t="shared" si="973"/>
        <v>0</v>
      </c>
      <c r="DW795">
        <f t="shared" si="974"/>
        <v>0</v>
      </c>
      <c r="DX795">
        <f t="shared" si="975"/>
        <v>0</v>
      </c>
      <c r="DZ795">
        <f t="shared" si="988"/>
        <v>350</v>
      </c>
      <c r="EA795">
        <f t="shared" si="989"/>
        <v>350</v>
      </c>
      <c r="EB795">
        <f t="shared" si="990"/>
        <v>350</v>
      </c>
      <c r="EC795">
        <f t="shared" si="991"/>
        <v>350</v>
      </c>
      <c r="ED795">
        <f t="shared" si="992"/>
        <v>350</v>
      </c>
      <c r="EE795">
        <f t="shared" si="993"/>
        <v>350</v>
      </c>
      <c r="EG795">
        <f t="shared" si="994"/>
        <v>350</v>
      </c>
      <c r="EH795">
        <f t="shared" si="995"/>
        <v>350</v>
      </c>
      <c r="EI795">
        <f t="shared" si="996"/>
        <v>350</v>
      </c>
      <c r="EJ795">
        <f t="shared" si="997"/>
        <v>350</v>
      </c>
      <c r="EK795">
        <f t="shared" si="998"/>
        <v>350</v>
      </c>
      <c r="EM795">
        <f>IF($EM$9='[1]L&amp;D Numbers'!$E$6,'[1]L&amp;D Numbers'!$E$7)</f>
        <v>350</v>
      </c>
      <c r="EN795">
        <f>IF($EN$9='[1]L&amp;D Numbers'!$F$6,'[1]L&amp;D Numbers'!$F$7)</f>
        <v>2000</v>
      </c>
      <c r="EO795">
        <f>IF($EO$9='[1]L&amp;D Numbers'!$G$6,'[1]L&amp;D Numbers'!$G$7)</f>
        <v>2000</v>
      </c>
      <c r="EP795">
        <f>IF($EP$9='[1]L&amp;D Numbers'!$H$6,'[1]L&amp;D Numbers'!$H$7)</f>
        <v>2000</v>
      </c>
      <c r="EQ795">
        <f>IF($EQ$9='[1]L&amp;D Numbers'!$I$6,'[1]L&amp;D Numbers'!$I$7)</f>
        <v>2000</v>
      </c>
      <c r="ER795">
        <f>IF($ER$9='[1]L&amp;D Numbers'!$J$6,'[1]L&amp;D Numbers'!$J$7)</f>
        <v>0</v>
      </c>
      <c r="ET795" s="45">
        <f>'[1]L&amp;D Master'!$E$10</f>
        <v>1.0678246631903041E-2</v>
      </c>
      <c r="EU795" s="45">
        <f>ET795+'[1]L&amp;D Master'!$F$10</f>
        <v>1.8222427877342538E-2</v>
      </c>
      <c r="EV795" s="45">
        <f>EU795+'[1]L&amp;D Master'!$G$10</f>
        <v>2.3561551193294058E-2</v>
      </c>
      <c r="EW795" s="45">
        <f>EV795+'[1]L&amp;D Master'!$H$10</f>
        <v>2.7330438342024234E-2</v>
      </c>
      <c r="EX795" s="45">
        <f>EW795+'[1]L&amp;D Master'!$I$10</f>
        <v>2.9999999999999995E-2</v>
      </c>
      <c r="EY795" s="45"/>
      <c r="EZ795" s="45">
        <f t="shared" si="999"/>
        <v>1.0678246631903041E-2</v>
      </c>
      <c r="FA795" s="45">
        <f t="shared" si="1000"/>
        <v>1.8222427877342538E-2</v>
      </c>
      <c r="FB795" s="45">
        <f t="shared" si="1000"/>
        <v>2.3561551193294058E-2</v>
      </c>
      <c r="FC795" s="45">
        <f t="shared" si="1000"/>
        <v>2.7330438342024234E-2</v>
      </c>
      <c r="FD795" s="45">
        <f t="shared" si="976"/>
        <v>2.7330438342024234E-2</v>
      </c>
      <c r="FE795" s="45"/>
      <c r="FF795">
        <f t="shared" si="1007"/>
        <v>346.26261367883393</v>
      </c>
      <c r="FG795">
        <f t="shared" si="1008"/>
        <v>343.6221502429301</v>
      </c>
      <c r="FH795">
        <f t="shared" si="1009"/>
        <v>341.7534570823471</v>
      </c>
      <c r="FI795">
        <f t="shared" si="1010"/>
        <v>340.4343465802915</v>
      </c>
      <c r="FJ795">
        <f t="shared" si="1011"/>
        <v>340.4343465802915</v>
      </c>
      <c r="FL795" s="34"/>
      <c r="FM795" s="34"/>
      <c r="FN795" s="34"/>
      <c r="FO795" s="34"/>
      <c r="FP795" s="34"/>
      <c r="FQ795" s="153">
        <f t="shared" si="1001"/>
        <v>0.125</v>
      </c>
      <c r="FR795" s="153"/>
      <c r="FS795" s="42"/>
      <c r="FT795" s="42"/>
      <c r="FU795" s="42"/>
      <c r="FV795" s="42"/>
      <c r="FW795" s="42"/>
      <c r="FX795" s="42"/>
      <c r="FY795" s="42"/>
      <c r="FZ795" s="42"/>
      <c r="GA795" s="42"/>
      <c r="GB795" s="42"/>
      <c r="GC795" s="42"/>
      <c r="GD795" s="42"/>
      <c r="GE795" s="42"/>
      <c r="GF795" s="42"/>
      <c r="GG795" s="42"/>
      <c r="GH795" s="42"/>
      <c r="GI795" s="42"/>
      <c r="GJ795" s="42"/>
      <c r="GK795" s="42"/>
      <c r="GL795" s="42"/>
      <c r="GM795" s="154">
        <f>'[1]Automation Master'!$B$10*FQ795*FO795</f>
        <v>0</v>
      </c>
      <c r="GN795" s="155">
        <f>'[1]Automation Master'!$B$11*FO795*FQ795+GM795</f>
        <v>0</v>
      </c>
      <c r="GO795" s="155">
        <f>'[1]Automation Master'!$B$12*FO795*FQ795+GN795</f>
        <v>0</v>
      </c>
      <c r="GP795" s="155">
        <f>'[1]Automation Master'!$B$13*FO795*FQ795+GO795</f>
        <v>0</v>
      </c>
      <c r="GQ795" s="155">
        <f>'[1]Automation Master'!$C$10*FO795*FQ795+GP795</f>
        <v>0</v>
      </c>
      <c r="GR795" s="155">
        <f>'[1]Automation Master'!$C$11*FO795*FQ795+GQ795</f>
        <v>0</v>
      </c>
      <c r="GS795" s="155">
        <f>'[1]Automation Master'!$C$12*FO795*FQ795+GR795</f>
        <v>0</v>
      </c>
      <c r="GT795" s="155">
        <f>'[1]Automation Master'!$C$13*FO795*FQ795+GS795</f>
        <v>0</v>
      </c>
      <c r="GU795" s="155">
        <f>'[1]Automation Master'!$D$10*FO795*FQ795+GT795</f>
        <v>0</v>
      </c>
      <c r="GV795" s="155">
        <f>'[1]Automation Master'!$D$11*FO795*FQ795+GU795</f>
        <v>0</v>
      </c>
      <c r="GW795" s="155">
        <f>'[1]Automation Master'!$D$12*FO795*FQ795+GV795</f>
        <v>0</v>
      </c>
      <c r="GX795" s="155">
        <f>'[1]Automation Master'!$D$13*FO795*FQ795+GW795</f>
        <v>0</v>
      </c>
      <c r="GY795" s="155">
        <f>'[1]Automation Master'!$E$10*FO795*FQ795+GX795</f>
        <v>0</v>
      </c>
      <c r="GZ795" s="155">
        <f>'[1]Automation Master'!$E$11*FO795*FQ795+GY795</f>
        <v>0</v>
      </c>
      <c r="HA795" s="155">
        <f>'[1]Automation Master'!$E$12*FO795*FQ795+GZ795</f>
        <v>0</v>
      </c>
      <c r="HB795" s="155">
        <f>'[1]Automation Master'!$E$13*FO795*FQ795+HA795</f>
        <v>0</v>
      </c>
      <c r="HC795" s="155">
        <f>'[1]Automation Master'!$F$10*FO795*FQ795+HB795</f>
        <v>0</v>
      </c>
      <c r="HD795" s="155">
        <f>'[1]Automation Master'!$F$11*FO795*FQ795+HC795</f>
        <v>0</v>
      </c>
      <c r="HE795" s="155">
        <f>'[1]Automation Master'!$F$12*FO795*FQ795+HD795</f>
        <v>0</v>
      </c>
      <c r="HF795" s="156">
        <f>'[1]Automation Master'!$F$13*FO795*FQ795+HE795</f>
        <v>0</v>
      </c>
      <c r="HG795" s="157"/>
      <c r="HH795" s="157"/>
      <c r="HI795" s="157"/>
      <c r="HJ795" s="157"/>
      <c r="HK795" s="157"/>
      <c r="HL795" s="157"/>
      <c r="HM795" s="157"/>
      <c r="HN795" s="157"/>
      <c r="HO795" s="157"/>
      <c r="HP795" s="157"/>
      <c r="HQ795" s="157"/>
      <c r="HR795" s="157"/>
      <c r="HS795" s="157"/>
      <c r="HT795" s="157"/>
      <c r="HU795" s="157"/>
      <c r="HV795" s="157"/>
      <c r="HW795" s="157"/>
      <c r="HX795" s="157"/>
      <c r="HY795" s="42"/>
      <c r="HZ795" s="42"/>
      <c r="IA795" s="148">
        <f t="shared" si="1012"/>
        <v>350</v>
      </c>
      <c r="IB795" s="148">
        <f t="shared" si="1013"/>
        <v>350</v>
      </c>
      <c r="IC795" s="148">
        <f t="shared" si="1014"/>
        <v>350</v>
      </c>
      <c r="ID795" s="148">
        <f t="shared" si="1015"/>
        <v>350</v>
      </c>
      <c r="IE795" s="148">
        <f t="shared" si="1016"/>
        <v>350</v>
      </c>
      <c r="IH795">
        <f t="shared" si="1017"/>
        <v>346.26261367883393</v>
      </c>
      <c r="II795">
        <f t="shared" si="1018"/>
        <v>343.6221502429301</v>
      </c>
      <c r="IJ795">
        <f t="shared" si="1019"/>
        <v>341.7534570823471</v>
      </c>
      <c r="IK795">
        <f t="shared" si="1020"/>
        <v>340.4343465802915</v>
      </c>
      <c r="IL795">
        <f t="shared" si="1021"/>
        <v>340.4343465802915</v>
      </c>
      <c r="IN795" s="42">
        <f t="shared" si="1022"/>
        <v>1.0678246631903058E-2</v>
      </c>
      <c r="IO795" s="42">
        <f t="shared" si="1023"/>
        <v>1.8222427877342559E-2</v>
      </c>
      <c r="IP795" s="42">
        <f t="shared" si="1024"/>
        <v>2.3561551193294009E-2</v>
      </c>
      <c r="IQ795" s="42">
        <f t="shared" si="1025"/>
        <v>2.7330438342024276E-2</v>
      </c>
      <c r="IR795" s="42">
        <f t="shared" si="1026"/>
        <v>2.7330438342024276E-2</v>
      </c>
      <c r="IT795" s="9">
        <f t="shared" si="1002"/>
        <v>0</v>
      </c>
      <c r="IU795" s="9">
        <f t="shared" si="1003"/>
        <v>0</v>
      </c>
      <c r="IV795" s="9">
        <f t="shared" si="1004"/>
        <v>0</v>
      </c>
      <c r="IW795" s="9">
        <f t="shared" si="1005"/>
        <v>0</v>
      </c>
      <c r="IX795" s="9">
        <f t="shared" si="1006"/>
        <v>0</v>
      </c>
    </row>
    <row r="796" spans="1:258" ht="15.75" hidden="1" thickBot="1" x14ac:dyDescent="0.3">
      <c r="A796">
        <v>38</v>
      </c>
      <c r="B796" t="s">
        <v>613</v>
      </c>
      <c r="C796" t="s">
        <v>312</v>
      </c>
      <c r="D796" t="s">
        <v>288</v>
      </c>
      <c r="E796" t="s">
        <v>614</v>
      </c>
      <c r="F796" t="s">
        <v>290</v>
      </c>
      <c r="G796" t="s">
        <v>256</v>
      </c>
      <c r="H796">
        <v>23</v>
      </c>
      <c r="I796">
        <v>15</v>
      </c>
      <c r="K796">
        <v>2</v>
      </c>
      <c r="L796">
        <v>21</v>
      </c>
      <c r="M796">
        <v>15</v>
      </c>
      <c r="R796">
        <v>2</v>
      </c>
      <c r="S796">
        <v>6</v>
      </c>
      <c r="T796">
        <v>10</v>
      </c>
      <c r="U796">
        <v>5</v>
      </c>
      <c r="X796">
        <v>15</v>
      </c>
      <c r="Y796">
        <v>23</v>
      </c>
      <c r="AA796">
        <v>15</v>
      </c>
      <c r="AB796">
        <v>16</v>
      </c>
      <c r="AE796">
        <v>2</v>
      </c>
      <c r="AK796">
        <v>2</v>
      </c>
      <c r="AL796">
        <v>18</v>
      </c>
      <c r="AS796">
        <v>2</v>
      </c>
      <c r="AT796">
        <v>38</v>
      </c>
      <c r="AU796">
        <v>38</v>
      </c>
      <c r="AV796">
        <v>0</v>
      </c>
      <c r="AW796">
        <v>0</v>
      </c>
      <c r="AX796">
        <v>0</v>
      </c>
      <c r="BB796">
        <f t="shared" si="977"/>
        <v>38</v>
      </c>
      <c r="BD796">
        <f t="shared" si="978"/>
        <v>38</v>
      </c>
      <c r="BE796">
        <f t="shared" si="979"/>
        <v>38</v>
      </c>
      <c r="BF796">
        <f t="shared" si="980"/>
        <v>38</v>
      </c>
      <c r="BH796">
        <f t="shared" si="981"/>
        <v>0</v>
      </c>
      <c r="BK796" s="45">
        <f>IF(G796="MEA",'[1]Net Hire Rate'!$E$7,IF(G796="AMR",'[1]Net Hire Rate'!$F$7,IF(G796="EUR",'[1]Net Hire Rate'!$G$7,IF(G796="APAC",'[1]Net Hire Rate'!$H$7,0))))</f>
        <v>1.6761041902604757E-3</v>
      </c>
      <c r="BL796" s="45">
        <f>IF(G796="MEA",'[1]Net Hire Rate'!$E$8,IF(G796="AMR",'[1]Net Hire Rate'!$F$8,IF(G796="EUR",'[1]Net Hire Rate'!$G$8,IF(G796="APAC",'[1]Net Hire Rate'!$H$8,0))))</f>
        <v>1.6761041902604757E-3</v>
      </c>
      <c r="BM796" s="45">
        <f>IF(G796="MEA",'[1]Net Hire Rate'!$E$9,IF(G796="AMR",'[1]Net Hire Rate'!$F$9,IF(G796="EUR",'[1]Net Hire Rate'!$G$9,IF(G796="APAC",'[1]Net Hire Rate'!$H$9,0))))</f>
        <v>1.6761041902604757E-3</v>
      </c>
      <c r="BN796" s="45">
        <f>IF(G796="MEA",'[1]Net Hire Rate'!$E$10,IF(G796="AMR",'[1]Net Hire Rate'!$F$10,IF(G796="EUR",'[1]Net Hire Rate'!$G$10,IF(G796="APAC",'[1]Net Hire Rate'!$H$10,0))))</f>
        <v>1.6761041902604757E-3</v>
      </c>
      <c r="BO796" s="45">
        <f>IF(G796="MEA",'[1]Net Hire Rate'!$E$11,IF(G796="AMR",'[1]Net Hire Rate'!$F$11,IF(G796="EUR",'[1]Net Hire Rate'!$G$11,IF(G796="APAC",'[1]Net Hire Rate'!$H$11,0))))</f>
        <v>1.6761041902604757E-3</v>
      </c>
      <c r="BP796" s="45">
        <f>IF(G796="MEA",'[1]Net Hire Rate'!$E$12,IF(G796="AMR",'[1]Net Hire Rate'!$F$12,IF(G796="EUR",'[1]Net Hire Rate'!$G$12,IF(G796="APAC",'[1]Net Hire Rate'!$H$12,0))))</f>
        <v>1.6761041902604757E-3</v>
      </c>
      <c r="BQ796" s="147">
        <f t="shared" si="982"/>
        <v>38</v>
      </c>
      <c r="BR796" s="147">
        <f t="shared" si="964"/>
        <v>38</v>
      </c>
      <c r="BS796" s="147">
        <f t="shared" si="983"/>
        <v>38.063691959229899</v>
      </c>
      <c r="BT796" s="148">
        <f t="shared" si="965"/>
        <v>38.063691959229899</v>
      </c>
      <c r="BU796" s="149">
        <f t="shared" si="984"/>
        <v>38.127490672819548</v>
      </c>
      <c r="BV796" s="148">
        <f t="shared" si="966"/>
        <v>38.127490672819548</v>
      </c>
      <c r="BW796" s="148">
        <f t="shared" si="985"/>
        <v>38.191396319700374</v>
      </c>
      <c r="BX796" s="148">
        <f t="shared" si="967"/>
        <v>38.191396319700374</v>
      </c>
      <c r="BY796" s="148">
        <f t="shared" si="986"/>
        <v>38.255409079103721</v>
      </c>
      <c r="BZ796" s="148">
        <f t="shared" si="968"/>
        <v>38.255409079103721</v>
      </c>
      <c r="CA796" s="148">
        <f t="shared" si="987"/>
        <v>38.319529130561335</v>
      </c>
      <c r="CB796" s="148">
        <f t="shared" si="969"/>
        <v>36.319529130561335</v>
      </c>
      <c r="CC796" s="148"/>
      <c r="CD796" s="38"/>
      <c r="CE796" s="38"/>
      <c r="CF796" s="38"/>
      <c r="CG796" s="38"/>
      <c r="CH796" s="38"/>
      <c r="CI796" s="38"/>
      <c r="CJ796" s="38"/>
      <c r="CK796" s="41"/>
      <c r="CL796" s="41"/>
      <c r="CM796" s="40"/>
      <c r="CN796" s="41"/>
      <c r="CO796" s="41"/>
      <c r="CP796" s="41"/>
      <c r="CQ796" s="41"/>
      <c r="CR796" s="41"/>
      <c r="CS796" s="41"/>
      <c r="CT796" s="41"/>
      <c r="CU796" s="40"/>
      <c r="CV796" s="41"/>
      <c r="CW796" s="41"/>
      <c r="CX796" s="41"/>
      <c r="CY796" s="41"/>
      <c r="CZ796" s="41"/>
      <c r="DA796" s="41"/>
      <c r="DB796" s="41"/>
      <c r="DC796" s="40"/>
      <c r="DD796" s="41"/>
      <c r="DE796" s="41"/>
      <c r="DF796" s="41"/>
      <c r="DG796" s="41"/>
      <c r="DH796" s="41"/>
      <c r="DI796" s="41"/>
      <c r="DJ796" s="41"/>
      <c r="DK796" s="40"/>
      <c r="DL796" s="41"/>
      <c r="DM796" s="41"/>
      <c r="DN796" s="41"/>
      <c r="DO796" s="41"/>
      <c r="DP796" s="41"/>
      <c r="DQ796" s="41"/>
      <c r="DR796" s="15"/>
      <c r="DS796" s="151">
        <f t="shared" si="970"/>
        <v>38</v>
      </c>
      <c r="DT796" s="152">
        <f t="shared" si="971"/>
        <v>0</v>
      </c>
      <c r="DU796" s="7">
        <f t="shared" si="972"/>
        <v>0</v>
      </c>
      <c r="DV796" s="7">
        <f t="shared" si="973"/>
        <v>0</v>
      </c>
      <c r="DW796">
        <f t="shared" si="974"/>
        <v>0</v>
      </c>
      <c r="DX796">
        <f t="shared" si="975"/>
        <v>0</v>
      </c>
      <c r="DZ796">
        <f t="shared" si="988"/>
        <v>38</v>
      </c>
      <c r="EA796">
        <f t="shared" si="989"/>
        <v>38</v>
      </c>
      <c r="EB796">
        <f t="shared" si="990"/>
        <v>38</v>
      </c>
      <c r="EC796">
        <f t="shared" si="991"/>
        <v>38</v>
      </c>
      <c r="ED796">
        <f t="shared" si="992"/>
        <v>38</v>
      </c>
      <c r="EE796">
        <f t="shared" si="993"/>
        <v>38</v>
      </c>
      <c r="EG796">
        <f t="shared" si="994"/>
        <v>38</v>
      </c>
      <c r="EH796">
        <f t="shared" si="995"/>
        <v>38</v>
      </c>
      <c r="EI796">
        <f t="shared" si="996"/>
        <v>38</v>
      </c>
      <c r="EJ796">
        <f t="shared" si="997"/>
        <v>38</v>
      </c>
      <c r="EK796">
        <f t="shared" si="998"/>
        <v>38</v>
      </c>
      <c r="EM796">
        <f>IF($EM$9='[1]L&amp;D Numbers'!$E$6,'[1]L&amp;D Numbers'!$E$7)</f>
        <v>350</v>
      </c>
      <c r="EN796">
        <f>IF($EN$9='[1]L&amp;D Numbers'!$F$6,'[1]L&amp;D Numbers'!$F$7)</f>
        <v>2000</v>
      </c>
      <c r="EO796">
        <f>IF($EO$9='[1]L&amp;D Numbers'!$G$6,'[1]L&amp;D Numbers'!$G$7)</f>
        <v>2000</v>
      </c>
      <c r="EP796">
        <f>IF($EP$9='[1]L&amp;D Numbers'!$H$6,'[1]L&amp;D Numbers'!$H$7)</f>
        <v>2000</v>
      </c>
      <c r="EQ796">
        <f>IF($EQ$9='[1]L&amp;D Numbers'!$I$6,'[1]L&amp;D Numbers'!$I$7)</f>
        <v>2000</v>
      </c>
      <c r="ER796">
        <f>IF($ER$9='[1]L&amp;D Numbers'!$J$6,'[1]L&amp;D Numbers'!$J$7)</f>
        <v>0</v>
      </c>
      <c r="ET796" s="45">
        <f>'[1]L&amp;D Master'!$E$10</f>
        <v>1.0678246631903041E-2</v>
      </c>
      <c r="EU796" s="45">
        <f>ET796+'[1]L&amp;D Master'!$F$10</f>
        <v>1.8222427877342538E-2</v>
      </c>
      <c r="EV796" s="45">
        <f>EU796+'[1]L&amp;D Master'!$G$10</f>
        <v>2.3561551193294058E-2</v>
      </c>
      <c r="EW796" s="45">
        <f>EV796+'[1]L&amp;D Master'!$H$10</f>
        <v>2.7330438342024234E-2</v>
      </c>
      <c r="EX796" s="45">
        <f>EW796+'[1]L&amp;D Master'!$I$10</f>
        <v>2.9999999999999995E-2</v>
      </c>
      <c r="EY796" s="45"/>
      <c r="EZ796" s="45">
        <f t="shared" si="999"/>
        <v>1.0678246631903041E-2</v>
      </c>
      <c r="FA796" s="45">
        <f t="shared" si="1000"/>
        <v>1.8222427877342538E-2</v>
      </c>
      <c r="FB796" s="45">
        <f t="shared" si="1000"/>
        <v>2.3561551193294058E-2</v>
      </c>
      <c r="FC796" s="45">
        <f t="shared" si="1000"/>
        <v>2.7330438342024234E-2</v>
      </c>
      <c r="FD796" s="45">
        <f t="shared" si="976"/>
        <v>2.7330438342024234E-2</v>
      </c>
      <c r="FE796" s="45"/>
      <c r="FF796">
        <f t="shared" si="1007"/>
        <v>37.59422662798768</v>
      </c>
      <c r="FG796">
        <f t="shared" si="1008"/>
        <v>37.307547740660986</v>
      </c>
      <c r="FH796">
        <f t="shared" si="1009"/>
        <v>37.104661054654827</v>
      </c>
      <c r="FI796">
        <f t="shared" si="1010"/>
        <v>36.961443343003083</v>
      </c>
      <c r="FJ796">
        <f t="shared" si="1011"/>
        <v>36.961443343003083</v>
      </c>
      <c r="FL796" s="34"/>
      <c r="FM796" s="34"/>
      <c r="FN796" s="34"/>
      <c r="FO796" s="34"/>
      <c r="FP796" s="34"/>
      <c r="FQ796" s="153">
        <f t="shared" si="1001"/>
        <v>0.125</v>
      </c>
      <c r="FR796" s="153"/>
      <c r="FS796" s="42"/>
      <c r="FT796" s="42"/>
      <c r="FU796" s="42"/>
      <c r="FV796" s="42"/>
      <c r="FW796" s="42"/>
      <c r="FX796" s="42"/>
      <c r="FY796" s="42"/>
      <c r="FZ796" s="42"/>
      <c r="GA796" s="42"/>
      <c r="GB796" s="42"/>
      <c r="GC796" s="42"/>
      <c r="GD796" s="42"/>
      <c r="GE796" s="42"/>
      <c r="GF796" s="42"/>
      <c r="GG796" s="42"/>
      <c r="GH796" s="42"/>
      <c r="GI796" s="42"/>
      <c r="GJ796" s="42"/>
      <c r="GK796" s="42"/>
      <c r="GL796" s="42"/>
      <c r="GM796" s="154">
        <f>'[1]Automation Master'!$B$10*FQ796*FO796</f>
        <v>0</v>
      </c>
      <c r="GN796" s="155">
        <f>'[1]Automation Master'!$B$11*FO796*FQ796+GM796</f>
        <v>0</v>
      </c>
      <c r="GO796" s="155">
        <f>'[1]Automation Master'!$B$12*FO796*FQ796+GN796</f>
        <v>0</v>
      </c>
      <c r="GP796" s="155">
        <f>'[1]Automation Master'!$B$13*FO796*FQ796+GO796</f>
        <v>0</v>
      </c>
      <c r="GQ796" s="155">
        <f>'[1]Automation Master'!$C$10*FO796*FQ796+GP796</f>
        <v>0</v>
      </c>
      <c r="GR796" s="155">
        <f>'[1]Automation Master'!$C$11*FO796*FQ796+GQ796</f>
        <v>0</v>
      </c>
      <c r="GS796" s="155">
        <f>'[1]Automation Master'!$C$12*FO796*FQ796+GR796</f>
        <v>0</v>
      </c>
      <c r="GT796" s="155">
        <f>'[1]Automation Master'!$C$13*FO796*FQ796+GS796</f>
        <v>0</v>
      </c>
      <c r="GU796" s="155">
        <f>'[1]Automation Master'!$D$10*FO796*FQ796+GT796</f>
        <v>0</v>
      </c>
      <c r="GV796" s="155">
        <f>'[1]Automation Master'!$D$11*FO796*FQ796+GU796</f>
        <v>0</v>
      </c>
      <c r="GW796" s="155">
        <f>'[1]Automation Master'!$D$12*FO796*FQ796+GV796</f>
        <v>0</v>
      </c>
      <c r="GX796" s="155">
        <f>'[1]Automation Master'!$D$13*FO796*FQ796+GW796</f>
        <v>0</v>
      </c>
      <c r="GY796" s="155">
        <f>'[1]Automation Master'!$E$10*FO796*FQ796+GX796</f>
        <v>0</v>
      </c>
      <c r="GZ796" s="155">
        <f>'[1]Automation Master'!$E$11*FO796*FQ796+GY796</f>
        <v>0</v>
      </c>
      <c r="HA796" s="155">
        <f>'[1]Automation Master'!$E$12*FO796*FQ796+GZ796</f>
        <v>0</v>
      </c>
      <c r="HB796" s="155">
        <f>'[1]Automation Master'!$E$13*FO796*FQ796+HA796</f>
        <v>0</v>
      </c>
      <c r="HC796" s="155">
        <f>'[1]Automation Master'!$F$10*FO796*FQ796+HB796</f>
        <v>0</v>
      </c>
      <c r="HD796" s="155">
        <f>'[1]Automation Master'!$F$11*FO796*FQ796+HC796</f>
        <v>0</v>
      </c>
      <c r="HE796" s="155">
        <f>'[1]Automation Master'!$F$12*FO796*FQ796+HD796</f>
        <v>0</v>
      </c>
      <c r="HF796" s="156">
        <f>'[1]Automation Master'!$F$13*FO796*FQ796+HE796</f>
        <v>0</v>
      </c>
      <c r="HG796" s="157"/>
      <c r="HH796" s="157"/>
      <c r="HI796" s="157"/>
      <c r="HJ796" s="157"/>
      <c r="HK796" s="157"/>
      <c r="HL796" s="157"/>
      <c r="HM796" s="157"/>
      <c r="HN796" s="157"/>
      <c r="HO796" s="157"/>
      <c r="HP796" s="157"/>
      <c r="HQ796" s="157"/>
      <c r="HR796" s="157"/>
      <c r="HS796" s="157"/>
      <c r="HT796" s="157"/>
      <c r="HU796" s="157"/>
      <c r="HV796" s="157"/>
      <c r="HW796" s="157"/>
      <c r="HX796" s="157"/>
      <c r="HY796" s="42"/>
      <c r="HZ796" s="42"/>
      <c r="IA796" s="148">
        <f t="shared" si="1012"/>
        <v>38</v>
      </c>
      <c r="IB796" s="148">
        <f t="shared" si="1013"/>
        <v>38</v>
      </c>
      <c r="IC796" s="148">
        <f t="shared" si="1014"/>
        <v>38</v>
      </c>
      <c r="ID796" s="148">
        <f t="shared" si="1015"/>
        <v>38</v>
      </c>
      <c r="IE796" s="148">
        <f t="shared" si="1016"/>
        <v>38</v>
      </c>
      <c r="IH796">
        <f t="shared" si="1017"/>
        <v>37.59422662798768</v>
      </c>
      <c r="II796">
        <f t="shared" si="1018"/>
        <v>37.307547740660986</v>
      </c>
      <c r="IJ796">
        <f t="shared" si="1019"/>
        <v>37.104661054654827</v>
      </c>
      <c r="IK796">
        <f t="shared" si="1020"/>
        <v>36.961443343003083</v>
      </c>
      <c r="IL796">
        <f t="shared" si="1021"/>
        <v>36.961443343003083</v>
      </c>
      <c r="IN796" s="42">
        <f t="shared" si="1022"/>
        <v>1.0678246631903147E-2</v>
      </c>
      <c r="IO796" s="42">
        <f t="shared" si="1023"/>
        <v>1.8222427877342465E-2</v>
      </c>
      <c r="IP796" s="42">
        <f t="shared" si="1024"/>
        <v>2.3561551193294037E-2</v>
      </c>
      <c r="IQ796" s="42">
        <f t="shared" si="1025"/>
        <v>2.7330438342024133E-2</v>
      </c>
      <c r="IR796" s="42">
        <f t="shared" si="1026"/>
        <v>2.7330438342024133E-2</v>
      </c>
      <c r="IT796" s="9">
        <f t="shared" si="1002"/>
        <v>0</v>
      </c>
      <c r="IU796" s="9">
        <f t="shared" si="1003"/>
        <v>0</v>
      </c>
      <c r="IV796" s="9">
        <f t="shared" si="1004"/>
        <v>0</v>
      </c>
      <c r="IW796" s="9">
        <f t="shared" si="1005"/>
        <v>0</v>
      </c>
      <c r="IX796" s="9">
        <f t="shared" si="1006"/>
        <v>0</v>
      </c>
    </row>
    <row r="797" spans="1:258" ht="15.75" hidden="1" thickBot="1" x14ac:dyDescent="0.3">
      <c r="A797">
        <v>12</v>
      </c>
      <c r="B797" t="s">
        <v>613</v>
      </c>
      <c r="C797" t="s">
        <v>292</v>
      </c>
      <c r="D797" t="s">
        <v>288</v>
      </c>
      <c r="E797" t="s">
        <v>614</v>
      </c>
      <c r="F797" t="s">
        <v>290</v>
      </c>
      <c r="G797" t="s">
        <v>256</v>
      </c>
      <c r="H797">
        <v>11</v>
      </c>
      <c r="I797">
        <v>1</v>
      </c>
      <c r="L797">
        <v>11</v>
      </c>
      <c r="M797">
        <v>1</v>
      </c>
      <c r="R797">
        <v>4</v>
      </c>
      <c r="S797">
        <v>6</v>
      </c>
      <c r="T797">
        <v>1</v>
      </c>
      <c r="X797">
        <v>1</v>
      </c>
      <c r="Y797">
        <v>11</v>
      </c>
      <c r="AA797">
        <v>1</v>
      </c>
      <c r="AB797">
        <v>11</v>
      </c>
      <c r="AL797">
        <v>1</v>
      </c>
      <c r="AT797">
        <v>12</v>
      </c>
      <c r="AU797">
        <v>0</v>
      </c>
      <c r="AV797">
        <v>12</v>
      </c>
      <c r="AW797">
        <v>0</v>
      </c>
      <c r="AX797">
        <v>0</v>
      </c>
      <c r="BB797">
        <f t="shared" si="977"/>
        <v>12</v>
      </c>
      <c r="BD797">
        <f t="shared" si="978"/>
        <v>12</v>
      </c>
      <c r="BE797">
        <f t="shared" si="979"/>
        <v>12</v>
      </c>
      <c r="BF797">
        <f t="shared" si="980"/>
        <v>12</v>
      </c>
      <c r="BH797">
        <f t="shared" si="981"/>
        <v>0</v>
      </c>
      <c r="BK797" s="45">
        <f>IF(G797="MEA",'[1]Net Hire Rate'!$E$7,IF(G797="AMR",'[1]Net Hire Rate'!$F$7,IF(G797="EUR",'[1]Net Hire Rate'!$G$7,IF(G797="APAC",'[1]Net Hire Rate'!$H$7,0))))</f>
        <v>1.6761041902604757E-3</v>
      </c>
      <c r="BL797" s="45">
        <f>IF(G797="MEA",'[1]Net Hire Rate'!$E$8,IF(G797="AMR",'[1]Net Hire Rate'!$F$8,IF(G797="EUR",'[1]Net Hire Rate'!$G$8,IF(G797="APAC",'[1]Net Hire Rate'!$H$8,0))))</f>
        <v>1.6761041902604757E-3</v>
      </c>
      <c r="BM797" s="45">
        <f>IF(G797="MEA",'[1]Net Hire Rate'!$E$9,IF(G797="AMR",'[1]Net Hire Rate'!$F$9,IF(G797="EUR",'[1]Net Hire Rate'!$G$9,IF(G797="APAC",'[1]Net Hire Rate'!$H$9,0))))</f>
        <v>1.6761041902604757E-3</v>
      </c>
      <c r="BN797" s="45">
        <f>IF(G797="MEA",'[1]Net Hire Rate'!$E$10,IF(G797="AMR",'[1]Net Hire Rate'!$F$10,IF(G797="EUR",'[1]Net Hire Rate'!$G$10,IF(G797="APAC",'[1]Net Hire Rate'!$H$10,0))))</f>
        <v>1.6761041902604757E-3</v>
      </c>
      <c r="BO797" s="45">
        <f>IF(G797="MEA",'[1]Net Hire Rate'!$E$11,IF(G797="AMR",'[1]Net Hire Rate'!$F$11,IF(G797="EUR",'[1]Net Hire Rate'!$G$11,IF(G797="APAC",'[1]Net Hire Rate'!$H$11,0))))</f>
        <v>1.6761041902604757E-3</v>
      </c>
      <c r="BP797" s="45">
        <f>IF(G797="MEA",'[1]Net Hire Rate'!$E$12,IF(G797="AMR",'[1]Net Hire Rate'!$F$12,IF(G797="EUR",'[1]Net Hire Rate'!$G$12,IF(G797="APAC",'[1]Net Hire Rate'!$H$12,0))))</f>
        <v>1.6761041902604757E-3</v>
      </c>
      <c r="BQ797" s="147">
        <f t="shared" si="982"/>
        <v>12</v>
      </c>
      <c r="BR797" s="147">
        <f t="shared" si="964"/>
        <v>12</v>
      </c>
      <c r="BS797" s="147">
        <f t="shared" si="983"/>
        <v>12.020113250283124</v>
      </c>
      <c r="BT797" s="148">
        <f t="shared" si="965"/>
        <v>12.020113250283124</v>
      </c>
      <c r="BU797" s="149">
        <f t="shared" si="984"/>
        <v>12.040260212469329</v>
      </c>
      <c r="BV797" s="148">
        <f t="shared" si="966"/>
        <v>12.040260212469329</v>
      </c>
      <c r="BW797" s="148">
        <f t="shared" si="985"/>
        <v>12.060440943063275</v>
      </c>
      <c r="BX797" s="148">
        <f t="shared" si="967"/>
        <v>12.060440943063275</v>
      </c>
      <c r="BY797" s="148">
        <f t="shared" si="986"/>
        <v>12.080655498664331</v>
      </c>
      <c r="BZ797" s="148">
        <f t="shared" si="968"/>
        <v>12.080655498664331</v>
      </c>
      <c r="CA797" s="148">
        <f t="shared" si="987"/>
        <v>12.100903935966736</v>
      </c>
      <c r="CB797" s="148">
        <f t="shared" si="969"/>
        <v>12.100903935966736</v>
      </c>
      <c r="CC797" s="148"/>
      <c r="CD797" s="38"/>
      <c r="CE797" s="38"/>
      <c r="CF797" s="38"/>
      <c r="CG797" s="38"/>
      <c r="CH797" s="38"/>
      <c r="CI797" s="38"/>
      <c r="CJ797" s="38"/>
      <c r="CK797" s="41"/>
      <c r="CL797" s="41"/>
      <c r="CM797" s="40"/>
      <c r="CN797" s="41"/>
      <c r="CO797" s="41"/>
      <c r="CP797" s="41"/>
      <c r="CQ797" s="41"/>
      <c r="CR797" s="41"/>
      <c r="CS797" s="41"/>
      <c r="CT797" s="41"/>
      <c r="CU797" s="40"/>
      <c r="CV797" s="41"/>
      <c r="CW797" s="41"/>
      <c r="CX797" s="41"/>
      <c r="CY797" s="41"/>
      <c r="CZ797" s="41"/>
      <c r="DA797" s="41"/>
      <c r="DB797" s="41"/>
      <c r="DC797" s="40"/>
      <c r="DD797" s="41"/>
      <c r="DE797" s="41"/>
      <c r="DF797" s="41"/>
      <c r="DG797" s="41"/>
      <c r="DH797" s="41"/>
      <c r="DI797" s="41"/>
      <c r="DJ797" s="41"/>
      <c r="DK797" s="40"/>
      <c r="DL797" s="41"/>
      <c r="DM797" s="41"/>
      <c r="DN797" s="41"/>
      <c r="DO797" s="41"/>
      <c r="DP797" s="41"/>
      <c r="DQ797" s="41"/>
      <c r="DR797" s="15"/>
      <c r="DS797" s="151">
        <f t="shared" si="970"/>
        <v>12</v>
      </c>
      <c r="DT797" s="152">
        <f t="shared" si="971"/>
        <v>0</v>
      </c>
      <c r="DU797" s="7">
        <f t="shared" si="972"/>
        <v>0</v>
      </c>
      <c r="DV797" s="7">
        <f t="shared" si="973"/>
        <v>0</v>
      </c>
      <c r="DW797">
        <f t="shared" si="974"/>
        <v>0</v>
      </c>
      <c r="DX797">
        <f t="shared" si="975"/>
        <v>0</v>
      </c>
      <c r="DZ797">
        <f t="shared" si="988"/>
        <v>12</v>
      </c>
      <c r="EA797">
        <f t="shared" si="989"/>
        <v>12</v>
      </c>
      <c r="EB797">
        <f t="shared" si="990"/>
        <v>12</v>
      </c>
      <c r="EC797">
        <f t="shared" si="991"/>
        <v>12</v>
      </c>
      <c r="ED797">
        <f t="shared" si="992"/>
        <v>12</v>
      </c>
      <c r="EE797">
        <f t="shared" si="993"/>
        <v>12</v>
      </c>
      <c r="EG797">
        <f t="shared" si="994"/>
        <v>12</v>
      </c>
      <c r="EH797">
        <f t="shared" si="995"/>
        <v>12</v>
      </c>
      <c r="EI797">
        <f t="shared" si="996"/>
        <v>12</v>
      </c>
      <c r="EJ797">
        <f t="shared" si="997"/>
        <v>12</v>
      </c>
      <c r="EK797">
        <f t="shared" si="998"/>
        <v>12</v>
      </c>
      <c r="EM797">
        <f>IF($EM$9='[1]L&amp;D Numbers'!$E$6,'[1]L&amp;D Numbers'!$E$7)</f>
        <v>350</v>
      </c>
      <c r="EN797">
        <f>IF($EN$9='[1]L&amp;D Numbers'!$F$6,'[1]L&amp;D Numbers'!$F$7)</f>
        <v>2000</v>
      </c>
      <c r="EO797">
        <f>IF($EO$9='[1]L&amp;D Numbers'!$G$6,'[1]L&amp;D Numbers'!$G$7)</f>
        <v>2000</v>
      </c>
      <c r="EP797">
        <f>IF($EP$9='[1]L&amp;D Numbers'!$H$6,'[1]L&amp;D Numbers'!$H$7)</f>
        <v>2000</v>
      </c>
      <c r="EQ797">
        <f>IF($EQ$9='[1]L&amp;D Numbers'!$I$6,'[1]L&amp;D Numbers'!$I$7)</f>
        <v>2000</v>
      </c>
      <c r="ER797">
        <f>IF($ER$9='[1]L&amp;D Numbers'!$J$6,'[1]L&amp;D Numbers'!$J$7)</f>
        <v>0</v>
      </c>
      <c r="ET797" s="45">
        <f>'[1]L&amp;D Master'!$E$10</f>
        <v>1.0678246631903041E-2</v>
      </c>
      <c r="EU797" s="45">
        <f>ET797+'[1]L&amp;D Master'!$F$10</f>
        <v>1.8222427877342538E-2</v>
      </c>
      <c r="EV797" s="45">
        <f>EU797+'[1]L&amp;D Master'!$G$10</f>
        <v>2.3561551193294058E-2</v>
      </c>
      <c r="EW797" s="45">
        <f>EV797+'[1]L&amp;D Master'!$H$10</f>
        <v>2.7330438342024234E-2</v>
      </c>
      <c r="EX797" s="45">
        <f>EW797+'[1]L&amp;D Master'!$I$10</f>
        <v>2.9999999999999995E-2</v>
      </c>
      <c r="EY797" s="45"/>
      <c r="EZ797" s="45">
        <f t="shared" si="999"/>
        <v>1.0678246631903041E-2</v>
      </c>
      <c r="FA797" s="45">
        <f t="shared" si="1000"/>
        <v>1.8222427877342538E-2</v>
      </c>
      <c r="FB797" s="45">
        <f t="shared" si="1000"/>
        <v>2.3561551193294058E-2</v>
      </c>
      <c r="FC797" s="45">
        <f t="shared" si="1000"/>
        <v>2.7330438342024234E-2</v>
      </c>
      <c r="FD797" s="45">
        <f t="shared" si="976"/>
        <v>2.7330438342024234E-2</v>
      </c>
      <c r="FE797" s="45"/>
      <c r="FF797">
        <f t="shared" si="1007"/>
        <v>11.871861040417162</v>
      </c>
      <c r="FG797">
        <f t="shared" si="1008"/>
        <v>11.78133086547189</v>
      </c>
      <c r="FH797">
        <f t="shared" si="1009"/>
        <v>11.717261385680471</v>
      </c>
      <c r="FI797">
        <f t="shared" si="1010"/>
        <v>11.672034739895709</v>
      </c>
      <c r="FJ797">
        <f t="shared" si="1011"/>
        <v>11.672034739895709</v>
      </c>
      <c r="FL797" s="34"/>
      <c r="FM797" s="34"/>
      <c r="FN797" s="34"/>
      <c r="FO797" s="34"/>
      <c r="FP797" s="34"/>
      <c r="FQ797" s="153">
        <f t="shared" si="1001"/>
        <v>0.125</v>
      </c>
      <c r="FR797" s="153"/>
      <c r="FS797" s="42"/>
      <c r="FT797" s="42"/>
      <c r="FU797" s="42"/>
      <c r="FV797" s="42"/>
      <c r="FW797" s="42"/>
      <c r="FX797" s="42"/>
      <c r="FY797" s="42"/>
      <c r="FZ797" s="42"/>
      <c r="GA797" s="42"/>
      <c r="GB797" s="42"/>
      <c r="GC797" s="42"/>
      <c r="GD797" s="42"/>
      <c r="GE797" s="42"/>
      <c r="GF797" s="42"/>
      <c r="GG797" s="42"/>
      <c r="GH797" s="42"/>
      <c r="GI797" s="42"/>
      <c r="GJ797" s="42"/>
      <c r="GK797" s="42"/>
      <c r="GL797" s="42"/>
      <c r="GM797" s="154">
        <f>'[1]Automation Master'!$B$10*FQ797*FO797</f>
        <v>0</v>
      </c>
      <c r="GN797" s="155">
        <f>'[1]Automation Master'!$B$11*FO797*FQ797+GM797</f>
        <v>0</v>
      </c>
      <c r="GO797" s="155">
        <f>'[1]Automation Master'!$B$12*FO797*FQ797+GN797</f>
        <v>0</v>
      </c>
      <c r="GP797" s="155">
        <f>'[1]Automation Master'!$B$13*FO797*FQ797+GO797</f>
        <v>0</v>
      </c>
      <c r="GQ797" s="155">
        <f>'[1]Automation Master'!$C$10*FO797*FQ797+GP797</f>
        <v>0</v>
      </c>
      <c r="GR797" s="155">
        <f>'[1]Automation Master'!$C$11*FO797*FQ797+GQ797</f>
        <v>0</v>
      </c>
      <c r="GS797" s="155">
        <f>'[1]Automation Master'!$C$12*FO797*FQ797+GR797</f>
        <v>0</v>
      </c>
      <c r="GT797" s="155">
        <f>'[1]Automation Master'!$C$13*FO797*FQ797+GS797</f>
        <v>0</v>
      </c>
      <c r="GU797" s="155">
        <f>'[1]Automation Master'!$D$10*FO797*FQ797+GT797</f>
        <v>0</v>
      </c>
      <c r="GV797" s="155">
        <f>'[1]Automation Master'!$D$11*FO797*FQ797+GU797</f>
        <v>0</v>
      </c>
      <c r="GW797" s="155">
        <f>'[1]Automation Master'!$D$12*FO797*FQ797+GV797</f>
        <v>0</v>
      </c>
      <c r="GX797" s="155">
        <f>'[1]Automation Master'!$D$13*FO797*FQ797+GW797</f>
        <v>0</v>
      </c>
      <c r="GY797" s="155">
        <f>'[1]Automation Master'!$E$10*FO797*FQ797+GX797</f>
        <v>0</v>
      </c>
      <c r="GZ797" s="155">
        <f>'[1]Automation Master'!$E$11*FO797*FQ797+GY797</f>
        <v>0</v>
      </c>
      <c r="HA797" s="155">
        <f>'[1]Automation Master'!$E$12*FO797*FQ797+GZ797</f>
        <v>0</v>
      </c>
      <c r="HB797" s="155">
        <f>'[1]Automation Master'!$E$13*FO797*FQ797+HA797</f>
        <v>0</v>
      </c>
      <c r="HC797" s="155">
        <f>'[1]Automation Master'!$F$10*FO797*FQ797+HB797</f>
        <v>0</v>
      </c>
      <c r="HD797" s="155">
        <f>'[1]Automation Master'!$F$11*FO797*FQ797+HC797</f>
        <v>0</v>
      </c>
      <c r="HE797" s="155">
        <f>'[1]Automation Master'!$F$12*FO797*FQ797+HD797</f>
        <v>0</v>
      </c>
      <c r="HF797" s="156">
        <f>'[1]Automation Master'!$F$13*FO797*FQ797+HE797</f>
        <v>0</v>
      </c>
      <c r="HG797" s="157"/>
      <c r="HH797" s="157"/>
      <c r="HI797" s="157"/>
      <c r="HJ797" s="157"/>
      <c r="HK797" s="157"/>
      <c r="HL797" s="157"/>
      <c r="HM797" s="157"/>
      <c r="HN797" s="157"/>
      <c r="HO797" s="157"/>
      <c r="HP797" s="157"/>
      <c r="HQ797" s="157"/>
      <c r="HR797" s="157"/>
      <c r="HS797" s="157"/>
      <c r="HT797" s="157"/>
      <c r="HU797" s="157"/>
      <c r="HV797" s="157"/>
      <c r="HW797" s="157"/>
      <c r="HX797" s="157"/>
      <c r="HY797" s="42"/>
      <c r="HZ797" s="42"/>
      <c r="IA797" s="148">
        <f t="shared" si="1012"/>
        <v>12</v>
      </c>
      <c r="IB797" s="148">
        <f t="shared" si="1013"/>
        <v>12</v>
      </c>
      <c r="IC797" s="148">
        <f t="shared" si="1014"/>
        <v>12</v>
      </c>
      <c r="ID797" s="148">
        <f t="shared" si="1015"/>
        <v>12</v>
      </c>
      <c r="IE797" s="148">
        <f t="shared" si="1016"/>
        <v>12</v>
      </c>
      <c r="IH797">
        <f t="shared" si="1017"/>
        <v>11.871861040417162</v>
      </c>
      <c r="II797">
        <f t="shared" si="1018"/>
        <v>11.78133086547189</v>
      </c>
      <c r="IJ797">
        <f t="shared" si="1019"/>
        <v>11.717261385680471</v>
      </c>
      <c r="IK797">
        <f t="shared" si="1020"/>
        <v>11.672034739895709</v>
      </c>
      <c r="IL797">
        <f t="shared" si="1021"/>
        <v>11.672034739895709</v>
      </c>
      <c r="IN797" s="42">
        <f t="shared" si="1022"/>
        <v>1.0678246631903162E-2</v>
      </c>
      <c r="IO797" s="42">
        <f t="shared" si="1023"/>
        <v>1.8222427877342479E-2</v>
      </c>
      <c r="IP797" s="42">
        <f t="shared" si="1024"/>
        <v>2.3561551193294061E-2</v>
      </c>
      <c r="IQ797" s="42">
        <f t="shared" si="1025"/>
        <v>2.7330438342024237E-2</v>
      </c>
      <c r="IR797" s="42">
        <f t="shared" si="1026"/>
        <v>2.7330438342024237E-2</v>
      </c>
      <c r="IT797" s="9">
        <f t="shared" si="1002"/>
        <v>0</v>
      </c>
      <c r="IU797" s="9">
        <f t="shared" si="1003"/>
        <v>0</v>
      </c>
      <c r="IV797" s="9">
        <f t="shared" si="1004"/>
        <v>0</v>
      </c>
      <c r="IW797" s="9">
        <f t="shared" si="1005"/>
        <v>0</v>
      </c>
      <c r="IX797" s="9">
        <f t="shared" si="1006"/>
        <v>0</v>
      </c>
    </row>
    <row r="798" spans="1:258" ht="15.75" hidden="1" thickBot="1" x14ac:dyDescent="0.3">
      <c r="A798">
        <v>30</v>
      </c>
      <c r="B798" t="s">
        <v>613</v>
      </c>
      <c r="C798" t="s">
        <v>311</v>
      </c>
      <c r="D798" t="s">
        <v>288</v>
      </c>
      <c r="E798" t="s">
        <v>614</v>
      </c>
      <c r="F798" t="s">
        <v>290</v>
      </c>
      <c r="G798" t="s">
        <v>256</v>
      </c>
      <c r="H798">
        <v>6</v>
      </c>
      <c r="I798">
        <v>24</v>
      </c>
      <c r="L798">
        <v>6</v>
      </c>
      <c r="M798">
        <v>24</v>
      </c>
      <c r="S798">
        <v>2</v>
      </c>
      <c r="T798">
        <v>1</v>
      </c>
      <c r="U798">
        <v>3</v>
      </c>
      <c r="X798">
        <v>24</v>
      </c>
      <c r="Y798">
        <v>6</v>
      </c>
      <c r="AA798">
        <v>24</v>
      </c>
      <c r="AB798">
        <v>3</v>
      </c>
      <c r="AG798">
        <v>3</v>
      </c>
      <c r="AL798">
        <v>24</v>
      </c>
      <c r="AQ798">
        <v>1</v>
      </c>
      <c r="AT798">
        <v>30</v>
      </c>
      <c r="AU798">
        <v>0</v>
      </c>
      <c r="AV798">
        <v>0</v>
      </c>
      <c r="AW798">
        <v>30</v>
      </c>
      <c r="AX798">
        <v>0</v>
      </c>
      <c r="BB798">
        <f t="shared" si="977"/>
        <v>30</v>
      </c>
      <c r="BD798">
        <f t="shared" si="978"/>
        <v>30</v>
      </c>
      <c r="BE798">
        <f t="shared" si="979"/>
        <v>30</v>
      </c>
      <c r="BF798">
        <f t="shared" si="980"/>
        <v>30</v>
      </c>
      <c r="BH798">
        <f t="shared" si="981"/>
        <v>0</v>
      </c>
      <c r="BK798" s="45">
        <f>IF(G798="MEA",'[1]Net Hire Rate'!$E$7,IF(G798="AMR",'[1]Net Hire Rate'!$F$7,IF(G798="EUR",'[1]Net Hire Rate'!$G$7,IF(G798="APAC",'[1]Net Hire Rate'!$H$7,0))))</f>
        <v>1.6761041902604757E-3</v>
      </c>
      <c r="BL798" s="45">
        <f>IF(G798="MEA",'[1]Net Hire Rate'!$E$8,IF(G798="AMR",'[1]Net Hire Rate'!$F$8,IF(G798="EUR",'[1]Net Hire Rate'!$G$8,IF(G798="APAC",'[1]Net Hire Rate'!$H$8,0))))</f>
        <v>1.6761041902604757E-3</v>
      </c>
      <c r="BM798" s="45">
        <f>IF(G798="MEA",'[1]Net Hire Rate'!$E$9,IF(G798="AMR",'[1]Net Hire Rate'!$F$9,IF(G798="EUR",'[1]Net Hire Rate'!$G$9,IF(G798="APAC",'[1]Net Hire Rate'!$H$9,0))))</f>
        <v>1.6761041902604757E-3</v>
      </c>
      <c r="BN798" s="45">
        <f>IF(G798="MEA",'[1]Net Hire Rate'!$E$10,IF(G798="AMR",'[1]Net Hire Rate'!$F$10,IF(G798="EUR",'[1]Net Hire Rate'!$G$10,IF(G798="APAC",'[1]Net Hire Rate'!$H$10,0))))</f>
        <v>1.6761041902604757E-3</v>
      </c>
      <c r="BO798" s="45">
        <f>IF(G798="MEA",'[1]Net Hire Rate'!$E$11,IF(G798="AMR",'[1]Net Hire Rate'!$F$11,IF(G798="EUR",'[1]Net Hire Rate'!$G$11,IF(G798="APAC",'[1]Net Hire Rate'!$H$11,0))))</f>
        <v>1.6761041902604757E-3</v>
      </c>
      <c r="BP798" s="45">
        <f>IF(G798="MEA",'[1]Net Hire Rate'!$E$12,IF(G798="AMR",'[1]Net Hire Rate'!$F$12,IF(G798="EUR",'[1]Net Hire Rate'!$G$12,IF(G798="APAC",'[1]Net Hire Rate'!$H$12,0))))</f>
        <v>1.6761041902604757E-3</v>
      </c>
      <c r="BQ798" s="147">
        <f t="shared" si="982"/>
        <v>30</v>
      </c>
      <c r="BR798" s="147">
        <f t="shared" si="964"/>
        <v>30</v>
      </c>
      <c r="BS798" s="147">
        <f t="shared" si="983"/>
        <v>30.050283125707814</v>
      </c>
      <c r="BT798" s="148">
        <f t="shared" si="965"/>
        <v>30.050283125707814</v>
      </c>
      <c r="BU798" s="149">
        <f t="shared" si="984"/>
        <v>30.100650531173326</v>
      </c>
      <c r="BV798" s="148">
        <f t="shared" si="966"/>
        <v>30.100650531173326</v>
      </c>
      <c r="BW798" s="148">
        <f t="shared" si="985"/>
        <v>30.151102357658189</v>
      </c>
      <c r="BX798" s="148">
        <f t="shared" si="967"/>
        <v>29.151102357658189</v>
      </c>
      <c r="BY798" s="148">
        <f t="shared" si="986"/>
        <v>29.19996264247057</v>
      </c>
      <c r="BZ798" s="148">
        <f t="shared" si="968"/>
        <v>29.19996264247057</v>
      </c>
      <c r="CA798" s="148">
        <f t="shared" si="987"/>
        <v>29.248904822211063</v>
      </c>
      <c r="CB798" s="148">
        <f t="shared" si="969"/>
        <v>29.248904822211063</v>
      </c>
      <c r="CC798" s="148"/>
      <c r="CD798" s="38"/>
      <c r="CE798" s="38"/>
      <c r="CF798" s="38"/>
      <c r="CG798" s="38"/>
      <c r="CH798" s="38"/>
      <c r="CI798" s="38"/>
      <c r="CJ798" s="38"/>
      <c r="CK798" s="41"/>
      <c r="CL798" s="41"/>
      <c r="CM798" s="40"/>
      <c r="CN798" s="41"/>
      <c r="CO798" s="41"/>
      <c r="CP798" s="41"/>
      <c r="CQ798" s="41"/>
      <c r="CR798" s="41"/>
      <c r="CS798" s="41"/>
      <c r="CT798" s="41"/>
      <c r="CU798" s="40"/>
      <c r="CV798" s="41"/>
      <c r="CW798" s="41"/>
      <c r="CX798" s="41"/>
      <c r="CY798" s="41"/>
      <c r="CZ798" s="41"/>
      <c r="DA798" s="41"/>
      <c r="DB798" s="41"/>
      <c r="DC798" s="40"/>
      <c r="DD798" s="41"/>
      <c r="DE798" s="41"/>
      <c r="DF798" s="41"/>
      <c r="DG798" s="41"/>
      <c r="DH798" s="41"/>
      <c r="DI798" s="41"/>
      <c r="DJ798" s="41"/>
      <c r="DK798" s="40"/>
      <c r="DL798" s="41"/>
      <c r="DM798" s="41"/>
      <c r="DN798" s="41"/>
      <c r="DO798" s="41"/>
      <c r="DP798" s="41"/>
      <c r="DQ798" s="41"/>
      <c r="DR798" s="15"/>
      <c r="DS798" s="151">
        <f t="shared" si="970"/>
        <v>30</v>
      </c>
      <c r="DT798" s="152">
        <f t="shared" si="971"/>
        <v>0</v>
      </c>
      <c r="DU798" s="7">
        <f t="shared" si="972"/>
        <v>0</v>
      </c>
      <c r="DV798" s="7">
        <f t="shared" si="973"/>
        <v>0</v>
      </c>
      <c r="DW798">
        <f t="shared" si="974"/>
        <v>0</v>
      </c>
      <c r="DX798">
        <f t="shared" si="975"/>
        <v>0</v>
      </c>
      <c r="DZ798">
        <f t="shared" si="988"/>
        <v>30</v>
      </c>
      <c r="EA798">
        <f t="shared" si="989"/>
        <v>30</v>
      </c>
      <c r="EB798">
        <f t="shared" si="990"/>
        <v>30</v>
      </c>
      <c r="EC798">
        <f t="shared" si="991"/>
        <v>30</v>
      </c>
      <c r="ED798">
        <f t="shared" si="992"/>
        <v>30</v>
      </c>
      <c r="EE798">
        <f t="shared" si="993"/>
        <v>30</v>
      </c>
      <c r="EG798">
        <f t="shared" si="994"/>
        <v>30</v>
      </c>
      <c r="EH798">
        <f t="shared" si="995"/>
        <v>30</v>
      </c>
      <c r="EI798">
        <f t="shared" si="996"/>
        <v>30</v>
      </c>
      <c r="EJ798">
        <f t="shared" si="997"/>
        <v>30</v>
      </c>
      <c r="EK798">
        <f t="shared" si="998"/>
        <v>30</v>
      </c>
      <c r="EM798">
        <f>IF($EM$9='[1]L&amp;D Numbers'!$E$6,'[1]L&amp;D Numbers'!$E$7)</f>
        <v>350</v>
      </c>
      <c r="EN798">
        <f>IF($EN$9='[1]L&amp;D Numbers'!$F$6,'[1]L&amp;D Numbers'!$F$7)</f>
        <v>2000</v>
      </c>
      <c r="EO798">
        <f>IF($EO$9='[1]L&amp;D Numbers'!$G$6,'[1]L&amp;D Numbers'!$G$7)</f>
        <v>2000</v>
      </c>
      <c r="EP798">
        <f>IF($EP$9='[1]L&amp;D Numbers'!$H$6,'[1]L&amp;D Numbers'!$H$7)</f>
        <v>2000</v>
      </c>
      <c r="EQ798">
        <f>IF($EQ$9='[1]L&amp;D Numbers'!$I$6,'[1]L&amp;D Numbers'!$I$7)</f>
        <v>2000</v>
      </c>
      <c r="ER798">
        <f>IF($ER$9='[1]L&amp;D Numbers'!$J$6,'[1]L&amp;D Numbers'!$J$7)</f>
        <v>0</v>
      </c>
      <c r="ET798" s="45">
        <f>'[1]L&amp;D Master'!$E$10</f>
        <v>1.0678246631903041E-2</v>
      </c>
      <c r="EU798" s="45">
        <f>ET798+'[1]L&amp;D Master'!$F$10</f>
        <v>1.8222427877342538E-2</v>
      </c>
      <c r="EV798" s="45">
        <f>EU798+'[1]L&amp;D Master'!$G$10</f>
        <v>2.3561551193294058E-2</v>
      </c>
      <c r="EW798" s="45">
        <f>EV798+'[1]L&amp;D Master'!$H$10</f>
        <v>2.7330438342024234E-2</v>
      </c>
      <c r="EX798" s="45">
        <f>EW798+'[1]L&amp;D Master'!$I$10</f>
        <v>2.9999999999999995E-2</v>
      </c>
      <c r="EY798" s="45"/>
      <c r="EZ798" s="45">
        <f t="shared" si="999"/>
        <v>1.0678246631903041E-2</v>
      </c>
      <c r="FA798" s="45">
        <f t="shared" si="1000"/>
        <v>1.8222427877342538E-2</v>
      </c>
      <c r="FB798" s="45">
        <f t="shared" si="1000"/>
        <v>2.3561551193294058E-2</v>
      </c>
      <c r="FC798" s="45">
        <f t="shared" si="1000"/>
        <v>2.7330438342024234E-2</v>
      </c>
      <c r="FD798" s="45">
        <f t="shared" si="976"/>
        <v>2.7330438342024234E-2</v>
      </c>
      <c r="FE798" s="45"/>
      <c r="FF798">
        <f t="shared" si="1007"/>
        <v>29.679652601042907</v>
      </c>
      <c r="FG798">
        <f t="shared" si="1008"/>
        <v>29.453327163679724</v>
      </c>
      <c r="FH798">
        <f t="shared" si="1009"/>
        <v>29.293153464201179</v>
      </c>
      <c r="FI798">
        <f t="shared" si="1010"/>
        <v>29.180086849739276</v>
      </c>
      <c r="FJ798">
        <f t="shared" si="1011"/>
        <v>29.180086849739276</v>
      </c>
      <c r="FL798" s="34"/>
      <c r="FM798" s="34"/>
      <c r="FN798" s="34"/>
      <c r="FO798" s="34"/>
      <c r="FP798" s="34"/>
      <c r="FQ798" s="153">
        <f t="shared" si="1001"/>
        <v>0.125</v>
      </c>
      <c r="FR798" s="153"/>
      <c r="FS798" s="42"/>
      <c r="FT798" s="42"/>
      <c r="FU798" s="42"/>
      <c r="FV798" s="42"/>
      <c r="FW798" s="42"/>
      <c r="FX798" s="42"/>
      <c r="FY798" s="42"/>
      <c r="FZ798" s="42"/>
      <c r="GA798" s="42"/>
      <c r="GB798" s="42"/>
      <c r="GC798" s="42"/>
      <c r="GD798" s="42"/>
      <c r="GE798" s="42"/>
      <c r="GF798" s="42"/>
      <c r="GG798" s="42"/>
      <c r="GH798" s="42"/>
      <c r="GI798" s="42"/>
      <c r="GJ798" s="42"/>
      <c r="GK798" s="42"/>
      <c r="GL798" s="42"/>
      <c r="GM798" s="154">
        <f>'[1]Automation Master'!$B$10*FQ798*FO798</f>
        <v>0</v>
      </c>
      <c r="GN798" s="155">
        <f>'[1]Automation Master'!$B$11*FO798*FQ798+GM798</f>
        <v>0</v>
      </c>
      <c r="GO798" s="155">
        <f>'[1]Automation Master'!$B$12*FO798*FQ798+GN798</f>
        <v>0</v>
      </c>
      <c r="GP798" s="155">
        <f>'[1]Automation Master'!$B$13*FO798*FQ798+GO798</f>
        <v>0</v>
      </c>
      <c r="GQ798" s="155">
        <f>'[1]Automation Master'!$C$10*FO798*FQ798+GP798</f>
        <v>0</v>
      </c>
      <c r="GR798" s="155">
        <f>'[1]Automation Master'!$C$11*FO798*FQ798+GQ798</f>
        <v>0</v>
      </c>
      <c r="GS798" s="155">
        <f>'[1]Automation Master'!$C$12*FO798*FQ798+GR798</f>
        <v>0</v>
      </c>
      <c r="GT798" s="155">
        <f>'[1]Automation Master'!$C$13*FO798*FQ798+GS798</f>
        <v>0</v>
      </c>
      <c r="GU798" s="155">
        <f>'[1]Automation Master'!$D$10*FO798*FQ798+GT798</f>
        <v>0</v>
      </c>
      <c r="GV798" s="155">
        <f>'[1]Automation Master'!$D$11*FO798*FQ798+GU798</f>
        <v>0</v>
      </c>
      <c r="GW798" s="155">
        <f>'[1]Automation Master'!$D$12*FO798*FQ798+GV798</f>
        <v>0</v>
      </c>
      <c r="GX798" s="155">
        <f>'[1]Automation Master'!$D$13*FO798*FQ798+GW798</f>
        <v>0</v>
      </c>
      <c r="GY798" s="155">
        <f>'[1]Automation Master'!$E$10*FO798*FQ798+GX798</f>
        <v>0</v>
      </c>
      <c r="GZ798" s="155">
        <f>'[1]Automation Master'!$E$11*FO798*FQ798+GY798</f>
        <v>0</v>
      </c>
      <c r="HA798" s="155">
        <f>'[1]Automation Master'!$E$12*FO798*FQ798+GZ798</f>
        <v>0</v>
      </c>
      <c r="HB798" s="155">
        <f>'[1]Automation Master'!$E$13*FO798*FQ798+HA798</f>
        <v>0</v>
      </c>
      <c r="HC798" s="155">
        <f>'[1]Automation Master'!$F$10*FO798*FQ798+HB798</f>
        <v>0</v>
      </c>
      <c r="HD798" s="155">
        <f>'[1]Automation Master'!$F$11*FO798*FQ798+HC798</f>
        <v>0</v>
      </c>
      <c r="HE798" s="155">
        <f>'[1]Automation Master'!$F$12*FO798*FQ798+HD798</f>
        <v>0</v>
      </c>
      <c r="HF798" s="156">
        <f>'[1]Automation Master'!$F$13*FO798*FQ798+HE798</f>
        <v>0</v>
      </c>
      <c r="HG798" s="157"/>
      <c r="HH798" s="157"/>
      <c r="HI798" s="157"/>
      <c r="HJ798" s="157"/>
      <c r="HK798" s="157"/>
      <c r="HL798" s="157"/>
      <c r="HM798" s="157"/>
      <c r="HN798" s="157"/>
      <c r="HO798" s="157"/>
      <c r="HP798" s="157"/>
      <c r="HQ798" s="157"/>
      <c r="HR798" s="157"/>
      <c r="HS798" s="157"/>
      <c r="HT798" s="157"/>
      <c r="HU798" s="157"/>
      <c r="HV798" s="157"/>
      <c r="HW798" s="157"/>
      <c r="HX798" s="157"/>
      <c r="HY798" s="42"/>
      <c r="HZ798" s="42"/>
      <c r="IA798" s="148">
        <f t="shared" si="1012"/>
        <v>30</v>
      </c>
      <c r="IB798" s="148">
        <f t="shared" si="1013"/>
        <v>30</v>
      </c>
      <c r="IC798" s="148">
        <f t="shared" si="1014"/>
        <v>30</v>
      </c>
      <c r="ID798" s="148">
        <f t="shared" si="1015"/>
        <v>30</v>
      </c>
      <c r="IE798" s="148">
        <f t="shared" si="1016"/>
        <v>30</v>
      </c>
      <c r="IH798">
        <f t="shared" si="1017"/>
        <v>29.679652601042907</v>
      </c>
      <c r="II798">
        <f t="shared" si="1018"/>
        <v>29.453327163679724</v>
      </c>
      <c r="IJ798">
        <f t="shared" si="1019"/>
        <v>29.293153464201179</v>
      </c>
      <c r="IK798">
        <f t="shared" si="1020"/>
        <v>29.180086849739276</v>
      </c>
      <c r="IL798">
        <f t="shared" si="1021"/>
        <v>29.180086849739276</v>
      </c>
      <c r="IN798" s="42">
        <f t="shared" si="1022"/>
        <v>1.0678246631903103E-2</v>
      </c>
      <c r="IO798" s="42">
        <f t="shared" si="1023"/>
        <v>1.8222427877342538E-2</v>
      </c>
      <c r="IP798" s="42">
        <f t="shared" si="1024"/>
        <v>2.356155119329403E-2</v>
      </c>
      <c r="IQ798" s="42">
        <f t="shared" si="1025"/>
        <v>2.7330438342024147E-2</v>
      </c>
      <c r="IR798" s="42">
        <f t="shared" si="1026"/>
        <v>2.7330438342024147E-2</v>
      </c>
      <c r="IT798" s="9">
        <f t="shared" si="1002"/>
        <v>0</v>
      </c>
      <c r="IU798" s="9">
        <f t="shared" si="1003"/>
        <v>0</v>
      </c>
      <c r="IV798" s="9">
        <f t="shared" si="1004"/>
        <v>0</v>
      </c>
      <c r="IW798" s="9">
        <f t="shared" si="1005"/>
        <v>0</v>
      </c>
      <c r="IX798" s="9">
        <f t="shared" si="1006"/>
        <v>0</v>
      </c>
    </row>
    <row r="799" spans="1:258" ht="15.75" hidden="1" thickBot="1" x14ac:dyDescent="0.3">
      <c r="A799">
        <v>33</v>
      </c>
      <c r="B799" t="s">
        <v>613</v>
      </c>
      <c r="C799" t="s">
        <v>299</v>
      </c>
      <c r="D799" t="s">
        <v>288</v>
      </c>
      <c r="E799" t="s">
        <v>614</v>
      </c>
      <c r="F799" t="s">
        <v>290</v>
      </c>
      <c r="G799" t="s">
        <v>256</v>
      </c>
      <c r="H799">
        <v>16</v>
      </c>
      <c r="I799">
        <v>17</v>
      </c>
      <c r="K799">
        <v>1</v>
      </c>
      <c r="L799">
        <v>15</v>
      </c>
      <c r="M799">
        <v>17</v>
      </c>
      <c r="R799">
        <v>2</v>
      </c>
      <c r="S799">
        <v>9</v>
      </c>
      <c r="T799">
        <v>5</v>
      </c>
      <c r="X799">
        <v>17</v>
      </c>
      <c r="Y799">
        <v>16</v>
      </c>
      <c r="AA799">
        <v>17</v>
      </c>
      <c r="AB799">
        <v>12</v>
      </c>
      <c r="AL799">
        <v>21</v>
      </c>
      <c r="AT799">
        <v>33</v>
      </c>
      <c r="AU799">
        <v>0</v>
      </c>
      <c r="AV799">
        <v>33</v>
      </c>
      <c r="AW799">
        <v>0</v>
      </c>
      <c r="AX799">
        <v>0</v>
      </c>
      <c r="BB799">
        <f t="shared" si="977"/>
        <v>33</v>
      </c>
      <c r="BD799">
        <f t="shared" si="978"/>
        <v>33</v>
      </c>
      <c r="BE799">
        <f t="shared" si="979"/>
        <v>33</v>
      </c>
      <c r="BF799">
        <f t="shared" si="980"/>
        <v>33</v>
      </c>
      <c r="BH799">
        <f t="shared" si="981"/>
        <v>0</v>
      </c>
      <c r="BK799" s="45">
        <f>IF(G799="MEA",'[1]Net Hire Rate'!$E$7,IF(G799="AMR",'[1]Net Hire Rate'!$F$7,IF(G799="EUR",'[1]Net Hire Rate'!$G$7,IF(G799="APAC",'[1]Net Hire Rate'!$H$7,0))))</f>
        <v>1.6761041902604757E-3</v>
      </c>
      <c r="BL799" s="45">
        <f>IF(G799="MEA",'[1]Net Hire Rate'!$E$8,IF(G799="AMR",'[1]Net Hire Rate'!$F$8,IF(G799="EUR",'[1]Net Hire Rate'!$G$8,IF(G799="APAC",'[1]Net Hire Rate'!$H$8,0))))</f>
        <v>1.6761041902604757E-3</v>
      </c>
      <c r="BM799" s="45">
        <f>IF(G799="MEA",'[1]Net Hire Rate'!$E$9,IF(G799="AMR",'[1]Net Hire Rate'!$F$9,IF(G799="EUR",'[1]Net Hire Rate'!$G$9,IF(G799="APAC",'[1]Net Hire Rate'!$H$9,0))))</f>
        <v>1.6761041902604757E-3</v>
      </c>
      <c r="BN799" s="45">
        <f>IF(G799="MEA",'[1]Net Hire Rate'!$E$10,IF(G799="AMR",'[1]Net Hire Rate'!$F$10,IF(G799="EUR",'[1]Net Hire Rate'!$G$10,IF(G799="APAC",'[1]Net Hire Rate'!$H$10,0))))</f>
        <v>1.6761041902604757E-3</v>
      </c>
      <c r="BO799" s="45">
        <f>IF(G799="MEA",'[1]Net Hire Rate'!$E$11,IF(G799="AMR",'[1]Net Hire Rate'!$F$11,IF(G799="EUR",'[1]Net Hire Rate'!$G$11,IF(G799="APAC",'[1]Net Hire Rate'!$H$11,0))))</f>
        <v>1.6761041902604757E-3</v>
      </c>
      <c r="BP799" s="45">
        <f>IF(G799="MEA",'[1]Net Hire Rate'!$E$12,IF(G799="AMR",'[1]Net Hire Rate'!$F$12,IF(G799="EUR",'[1]Net Hire Rate'!$G$12,IF(G799="APAC",'[1]Net Hire Rate'!$H$12,0))))</f>
        <v>1.6761041902604757E-3</v>
      </c>
      <c r="BQ799" s="147">
        <f t="shared" si="982"/>
        <v>33</v>
      </c>
      <c r="BR799" s="147">
        <f t="shared" si="964"/>
        <v>33</v>
      </c>
      <c r="BS799" s="147">
        <f t="shared" si="983"/>
        <v>33.055311438278594</v>
      </c>
      <c r="BT799" s="148">
        <f t="shared" si="965"/>
        <v>33.055311438278594</v>
      </c>
      <c r="BU799" s="149">
        <f t="shared" si="984"/>
        <v>33.110715584290659</v>
      </c>
      <c r="BV799" s="148">
        <f t="shared" si="966"/>
        <v>33.110715584290659</v>
      </c>
      <c r="BW799" s="148">
        <f t="shared" si="985"/>
        <v>33.166212593424014</v>
      </c>
      <c r="BX799" s="148">
        <f t="shared" si="967"/>
        <v>33.166212593424014</v>
      </c>
      <c r="BY799" s="148">
        <f t="shared" si="986"/>
        <v>33.221802621326923</v>
      </c>
      <c r="BZ799" s="148">
        <f t="shared" si="968"/>
        <v>33.221802621326923</v>
      </c>
      <c r="CA799" s="148">
        <f t="shared" si="987"/>
        <v>33.277485823908535</v>
      </c>
      <c r="CB799" s="148">
        <f t="shared" si="969"/>
        <v>33.277485823908535</v>
      </c>
      <c r="CC799" s="148"/>
      <c r="CD799" s="38"/>
      <c r="CE799" s="38"/>
      <c r="CF799" s="38"/>
      <c r="CG799" s="38"/>
      <c r="CH799" s="38"/>
      <c r="CI799" s="38"/>
      <c r="CJ799" s="38"/>
      <c r="CK799" s="41"/>
      <c r="CL799" s="41"/>
      <c r="CM799" s="40"/>
      <c r="CN799" s="41"/>
      <c r="CO799" s="41"/>
      <c r="CP799" s="41"/>
      <c r="CQ799" s="41"/>
      <c r="CR799" s="41"/>
      <c r="CS799" s="41"/>
      <c r="CT799" s="41"/>
      <c r="CU799" s="40"/>
      <c r="CV799" s="41"/>
      <c r="CW799" s="41"/>
      <c r="CX799" s="41"/>
      <c r="CY799" s="41"/>
      <c r="CZ799" s="41"/>
      <c r="DA799" s="41"/>
      <c r="DB799" s="41"/>
      <c r="DC799" s="40"/>
      <c r="DD799" s="41"/>
      <c r="DE799" s="41"/>
      <c r="DF799" s="41"/>
      <c r="DG799" s="41"/>
      <c r="DH799" s="41"/>
      <c r="DI799" s="41"/>
      <c r="DJ799" s="41"/>
      <c r="DK799" s="40"/>
      <c r="DL799" s="41"/>
      <c r="DM799" s="41"/>
      <c r="DN799" s="41"/>
      <c r="DO799" s="41"/>
      <c r="DP799" s="41"/>
      <c r="DQ799" s="41"/>
      <c r="DR799" s="15"/>
      <c r="DS799" s="151">
        <f t="shared" si="970"/>
        <v>33</v>
      </c>
      <c r="DT799" s="152">
        <f t="shared" si="971"/>
        <v>0</v>
      </c>
      <c r="DU799" s="7">
        <f t="shared" si="972"/>
        <v>0</v>
      </c>
      <c r="DV799" s="7">
        <f t="shared" si="973"/>
        <v>0</v>
      </c>
      <c r="DW799">
        <f t="shared" si="974"/>
        <v>0</v>
      </c>
      <c r="DX799">
        <f t="shared" si="975"/>
        <v>0</v>
      </c>
      <c r="DZ799">
        <f t="shared" si="988"/>
        <v>33</v>
      </c>
      <c r="EA799">
        <f t="shared" si="989"/>
        <v>33</v>
      </c>
      <c r="EB799">
        <f t="shared" si="990"/>
        <v>33</v>
      </c>
      <c r="EC799">
        <f t="shared" si="991"/>
        <v>33</v>
      </c>
      <c r="ED799">
        <f t="shared" si="992"/>
        <v>33</v>
      </c>
      <c r="EE799">
        <f t="shared" si="993"/>
        <v>33</v>
      </c>
      <c r="EG799">
        <f t="shared" si="994"/>
        <v>33</v>
      </c>
      <c r="EH799">
        <f t="shared" si="995"/>
        <v>33</v>
      </c>
      <c r="EI799">
        <f t="shared" si="996"/>
        <v>33</v>
      </c>
      <c r="EJ799">
        <f t="shared" si="997"/>
        <v>33</v>
      </c>
      <c r="EK799">
        <f t="shared" si="998"/>
        <v>33</v>
      </c>
      <c r="EM799">
        <f>IF($EM$9='[1]L&amp;D Numbers'!$E$6,'[1]L&amp;D Numbers'!$E$7)</f>
        <v>350</v>
      </c>
      <c r="EN799">
        <f>IF($EN$9='[1]L&amp;D Numbers'!$F$6,'[1]L&amp;D Numbers'!$F$7)</f>
        <v>2000</v>
      </c>
      <c r="EO799">
        <f>IF($EO$9='[1]L&amp;D Numbers'!$G$6,'[1]L&amp;D Numbers'!$G$7)</f>
        <v>2000</v>
      </c>
      <c r="EP799">
        <f>IF($EP$9='[1]L&amp;D Numbers'!$H$6,'[1]L&amp;D Numbers'!$H$7)</f>
        <v>2000</v>
      </c>
      <c r="EQ799">
        <f>IF($EQ$9='[1]L&amp;D Numbers'!$I$6,'[1]L&amp;D Numbers'!$I$7)</f>
        <v>2000</v>
      </c>
      <c r="ER799">
        <f>IF($ER$9='[1]L&amp;D Numbers'!$J$6,'[1]L&amp;D Numbers'!$J$7)</f>
        <v>0</v>
      </c>
      <c r="ET799" s="45">
        <f>'[1]L&amp;D Master'!$E$10</f>
        <v>1.0678246631903041E-2</v>
      </c>
      <c r="EU799" s="45">
        <f>ET799+'[1]L&amp;D Master'!$F$10</f>
        <v>1.8222427877342538E-2</v>
      </c>
      <c r="EV799" s="45">
        <f>EU799+'[1]L&amp;D Master'!$G$10</f>
        <v>2.3561551193294058E-2</v>
      </c>
      <c r="EW799" s="45">
        <f>EV799+'[1]L&amp;D Master'!$H$10</f>
        <v>2.7330438342024234E-2</v>
      </c>
      <c r="EX799" s="45">
        <f>EW799+'[1]L&amp;D Master'!$I$10</f>
        <v>2.9999999999999995E-2</v>
      </c>
      <c r="EY799" s="45"/>
      <c r="EZ799" s="45">
        <f t="shared" si="999"/>
        <v>1.0678246631903041E-2</v>
      </c>
      <c r="FA799" s="45">
        <f t="shared" si="1000"/>
        <v>1.8222427877342538E-2</v>
      </c>
      <c r="FB799" s="45">
        <f t="shared" si="1000"/>
        <v>2.3561551193294058E-2</v>
      </c>
      <c r="FC799" s="45">
        <f t="shared" si="1000"/>
        <v>2.7330438342024234E-2</v>
      </c>
      <c r="FD799" s="45">
        <f t="shared" si="976"/>
        <v>2.7330438342024234E-2</v>
      </c>
      <c r="FE799" s="45"/>
      <c r="FF799">
        <f t="shared" si="1007"/>
        <v>32.647617861147197</v>
      </c>
      <c r="FG799">
        <f t="shared" si="1008"/>
        <v>32.398659880047695</v>
      </c>
      <c r="FH799">
        <f t="shared" si="1009"/>
        <v>32.222468810621294</v>
      </c>
      <c r="FI799">
        <f t="shared" si="1010"/>
        <v>32.098095534713202</v>
      </c>
      <c r="FJ799">
        <f t="shared" si="1011"/>
        <v>32.098095534713202</v>
      </c>
      <c r="FL799" s="34"/>
      <c r="FM799" s="34"/>
      <c r="FN799" s="34"/>
      <c r="FO799" s="34"/>
      <c r="FP799" s="34"/>
      <c r="FQ799" s="153">
        <f t="shared" si="1001"/>
        <v>0.125</v>
      </c>
      <c r="FR799" s="153"/>
      <c r="FS799" s="42"/>
      <c r="FT799" s="42"/>
      <c r="FU799" s="42"/>
      <c r="FV799" s="42"/>
      <c r="FW799" s="42"/>
      <c r="FX799" s="42"/>
      <c r="FY799" s="42"/>
      <c r="FZ799" s="42"/>
      <c r="GA799" s="42"/>
      <c r="GB799" s="42"/>
      <c r="GC799" s="42"/>
      <c r="GD799" s="42"/>
      <c r="GE799" s="42"/>
      <c r="GF799" s="42"/>
      <c r="GG799" s="42"/>
      <c r="GH799" s="42"/>
      <c r="GI799" s="42"/>
      <c r="GJ799" s="42"/>
      <c r="GK799" s="42"/>
      <c r="GL799" s="42"/>
      <c r="GM799" s="154">
        <f>'[1]Automation Master'!$B$10*FQ799*FO799</f>
        <v>0</v>
      </c>
      <c r="GN799" s="155">
        <f>'[1]Automation Master'!$B$11*FO799*FQ799+GM799</f>
        <v>0</v>
      </c>
      <c r="GO799" s="155">
        <f>'[1]Automation Master'!$B$12*FO799*FQ799+GN799</f>
        <v>0</v>
      </c>
      <c r="GP799" s="155">
        <f>'[1]Automation Master'!$B$13*FO799*FQ799+GO799</f>
        <v>0</v>
      </c>
      <c r="GQ799" s="155">
        <f>'[1]Automation Master'!$C$10*FO799*FQ799+GP799</f>
        <v>0</v>
      </c>
      <c r="GR799" s="155">
        <f>'[1]Automation Master'!$C$11*FO799*FQ799+GQ799</f>
        <v>0</v>
      </c>
      <c r="GS799" s="155">
        <f>'[1]Automation Master'!$C$12*FO799*FQ799+GR799</f>
        <v>0</v>
      </c>
      <c r="GT799" s="155">
        <f>'[1]Automation Master'!$C$13*FO799*FQ799+GS799</f>
        <v>0</v>
      </c>
      <c r="GU799" s="155">
        <f>'[1]Automation Master'!$D$10*FO799*FQ799+GT799</f>
        <v>0</v>
      </c>
      <c r="GV799" s="155">
        <f>'[1]Automation Master'!$D$11*FO799*FQ799+GU799</f>
        <v>0</v>
      </c>
      <c r="GW799" s="155">
        <f>'[1]Automation Master'!$D$12*FO799*FQ799+GV799</f>
        <v>0</v>
      </c>
      <c r="GX799" s="155">
        <f>'[1]Automation Master'!$D$13*FO799*FQ799+GW799</f>
        <v>0</v>
      </c>
      <c r="GY799" s="155">
        <f>'[1]Automation Master'!$E$10*FO799*FQ799+GX799</f>
        <v>0</v>
      </c>
      <c r="GZ799" s="155">
        <f>'[1]Automation Master'!$E$11*FO799*FQ799+GY799</f>
        <v>0</v>
      </c>
      <c r="HA799" s="155">
        <f>'[1]Automation Master'!$E$12*FO799*FQ799+GZ799</f>
        <v>0</v>
      </c>
      <c r="HB799" s="155">
        <f>'[1]Automation Master'!$E$13*FO799*FQ799+HA799</f>
        <v>0</v>
      </c>
      <c r="HC799" s="155">
        <f>'[1]Automation Master'!$F$10*FO799*FQ799+HB799</f>
        <v>0</v>
      </c>
      <c r="HD799" s="155">
        <f>'[1]Automation Master'!$F$11*FO799*FQ799+HC799</f>
        <v>0</v>
      </c>
      <c r="HE799" s="155">
        <f>'[1]Automation Master'!$F$12*FO799*FQ799+HD799</f>
        <v>0</v>
      </c>
      <c r="HF799" s="156">
        <f>'[1]Automation Master'!$F$13*FO799*FQ799+HE799</f>
        <v>0</v>
      </c>
      <c r="HG799" s="157"/>
      <c r="HH799" s="157"/>
      <c r="HI799" s="157"/>
      <c r="HJ799" s="157"/>
      <c r="HK799" s="157"/>
      <c r="HL799" s="157"/>
      <c r="HM799" s="157"/>
      <c r="HN799" s="157"/>
      <c r="HO799" s="157"/>
      <c r="HP799" s="157"/>
      <c r="HQ799" s="157"/>
      <c r="HR799" s="157"/>
      <c r="HS799" s="157"/>
      <c r="HT799" s="157"/>
      <c r="HU799" s="157"/>
      <c r="HV799" s="157"/>
      <c r="HW799" s="157"/>
      <c r="HX799" s="157"/>
      <c r="HY799" s="42"/>
      <c r="HZ799" s="42"/>
      <c r="IA799" s="148">
        <f t="shared" si="1012"/>
        <v>33</v>
      </c>
      <c r="IB799" s="148">
        <f t="shared" si="1013"/>
        <v>33</v>
      </c>
      <c r="IC799" s="148">
        <f t="shared" si="1014"/>
        <v>33</v>
      </c>
      <c r="ID799" s="148">
        <f t="shared" si="1015"/>
        <v>33</v>
      </c>
      <c r="IE799" s="148">
        <f t="shared" si="1016"/>
        <v>33</v>
      </c>
      <c r="IH799">
        <f t="shared" si="1017"/>
        <v>32.647617861147197</v>
      </c>
      <c r="II799">
        <f t="shared" si="1018"/>
        <v>32.398659880047695</v>
      </c>
      <c r="IJ799">
        <f t="shared" si="1019"/>
        <v>32.222468810621294</v>
      </c>
      <c r="IK799">
        <f t="shared" si="1020"/>
        <v>32.098095534713202</v>
      </c>
      <c r="IL799">
        <f t="shared" si="1021"/>
        <v>32.098095534713202</v>
      </c>
      <c r="IN799" s="42">
        <f t="shared" si="1022"/>
        <v>1.0678246631903135E-2</v>
      </c>
      <c r="IO799" s="42">
        <f t="shared" si="1023"/>
        <v>1.8222427877342563E-2</v>
      </c>
      <c r="IP799" s="42">
        <f t="shared" si="1024"/>
        <v>2.3561551193294127E-2</v>
      </c>
      <c r="IQ799" s="42">
        <f t="shared" si="1025"/>
        <v>2.7330438342024168E-2</v>
      </c>
      <c r="IR799" s="42">
        <f t="shared" si="1026"/>
        <v>2.7330438342024168E-2</v>
      </c>
      <c r="IT799" s="9">
        <f t="shared" si="1002"/>
        <v>0</v>
      </c>
      <c r="IU799" s="9">
        <f t="shared" si="1003"/>
        <v>0</v>
      </c>
      <c r="IV799" s="9">
        <f t="shared" si="1004"/>
        <v>0</v>
      </c>
      <c r="IW799" s="9">
        <f t="shared" si="1005"/>
        <v>0</v>
      </c>
      <c r="IX799" s="9">
        <f t="shared" si="1006"/>
        <v>0</v>
      </c>
    </row>
    <row r="800" spans="1:258" ht="15.75" hidden="1" thickBot="1" x14ac:dyDescent="0.3">
      <c r="A800">
        <v>54</v>
      </c>
      <c r="B800" t="s">
        <v>613</v>
      </c>
      <c r="C800" t="s">
        <v>298</v>
      </c>
      <c r="D800" t="s">
        <v>288</v>
      </c>
      <c r="E800" t="s">
        <v>614</v>
      </c>
      <c r="F800" t="s">
        <v>290</v>
      </c>
      <c r="G800" t="s">
        <v>256</v>
      </c>
      <c r="H800">
        <v>47</v>
      </c>
      <c r="I800">
        <v>7</v>
      </c>
      <c r="K800">
        <v>1</v>
      </c>
      <c r="L800">
        <v>46</v>
      </c>
      <c r="M800">
        <v>7</v>
      </c>
      <c r="R800">
        <v>6</v>
      </c>
      <c r="S800">
        <v>35</v>
      </c>
      <c r="T800">
        <v>6</v>
      </c>
      <c r="X800">
        <v>7</v>
      </c>
      <c r="Y800">
        <v>47</v>
      </c>
      <c r="AA800">
        <v>7</v>
      </c>
      <c r="AB800">
        <v>46</v>
      </c>
      <c r="AE800">
        <v>1</v>
      </c>
      <c r="AL800">
        <v>7</v>
      </c>
      <c r="AT800">
        <v>54</v>
      </c>
      <c r="AU800">
        <v>54</v>
      </c>
      <c r="AV800">
        <v>0</v>
      </c>
      <c r="AW800">
        <v>0</v>
      </c>
      <c r="AX800">
        <v>0</v>
      </c>
      <c r="BB800">
        <f t="shared" si="977"/>
        <v>54</v>
      </c>
      <c r="BD800">
        <f t="shared" si="978"/>
        <v>54</v>
      </c>
      <c r="BE800">
        <f t="shared" si="979"/>
        <v>54</v>
      </c>
      <c r="BF800">
        <f t="shared" si="980"/>
        <v>54</v>
      </c>
      <c r="BH800">
        <f t="shared" si="981"/>
        <v>0</v>
      </c>
      <c r="BK800" s="45">
        <f>IF(G800="MEA",'[1]Net Hire Rate'!$E$7,IF(G800="AMR",'[1]Net Hire Rate'!$F$7,IF(G800="EUR",'[1]Net Hire Rate'!$G$7,IF(G800="APAC",'[1]Net Hire Rate'!$H$7,0))))</f>
        <v>1.6761041902604757E-3</v>
      </c>
      <c r="BL800" s="45">
        <f>IF(G800="MEA",'[1]Net Hire Rate'!$E$8,IF(G800="AMR",'[1]Net Hire Rate'!$F$8,IF(G800="EUR",'[1]Net Hire Rate'!$G$8,IF(G800="APAC",'[1]Net Hire Rate'!$H$8,0))))</f>
        <v>1.6761041902604757E-3</v>
      </c>
      <c r="BM800" s="45">
        <f>IF(G800="MEA",'[1]Net Hire Rate'!$E$9,IF(G800="AMR",'[1]Net Hire Rate'!$F$9,IF(G800="EUR",'[1]Net Hire Rate'!$G$9,IF(G800="APAC",'[1]Net Hire Rate'!$H$9,0))))</f>
        <v>1.6761041902604757E-3</v>
      </c>
      <c r="BN800" s="45">
        <f>IF(G800="MEA",'[1]Net Hire Rate'!$E$10,IF(G800="AMR",'[1]Net Hire Rate'!$F$10,IF(G800="EUR",'[1]Net Hire Rate'!$G$10,IF(G800="APAC",'[1]Net Hire Rate'!$H$10,0))))</f>
        <v>1.6761041902604757E-3</v>
      </c>
      <c r="BO800" s="45">
        <f>IF(G800="MEA",'[1]Net Hire Rate'!$E$11,IF(G800="AMR",'[1]Net Hire Rate'!$F$11,IF(G800="EUR",'[1]Net Hire Rate'!$G$11,IF(G800="APAC",'[1]Net Hire Rate'!$H$11,0))))</f>
        <v>1.6761041902604757E-3</v>
      </c>
      <c r="BP800" s="45">
        <f>IF(G800="MEA",'[1]Net Hire Rate'!$E$12,IF(G800="AMR",'[1]Net Hire Rate'!$F$12,IF(G800="EUR",'[1]Net Hire Rate'!$G$12,IF(G800="APAC",'[1]Net Hire Rate'!$H$12,0))))</f>
        <v>1.6761041902604757E-3</v>
      </c>
      <c r="BQ800" s="147">
        <f t="shared" si="982"/>
        <v>54</v>
      </c>
      <c r="BR800" s="147">
        <f t="shared" si="964"/>
        <v>54</v>
      </c>
      <c r="BS800" s="147">
        <f t="shared" si="983"/>
        <v>54.090509626274063</v>
      </c>
      <c r="BT800" s="148">
        <f t="shared" si="965"/>
        <v>54.090509626274063</v>
      </c>
      <c r="BU800" s="149">
        <f t="shared" si="984"/>
        <v>54.181170956111984</v>
      </c>
      <c r="BV800" s="148">
        <f t="shared" si="966"/>
        <v>54.181170956111984</v>
      </c>
      <c r="BW800" s="148">
        <f t="shared" si="985"/>
        <v>54.271984243784743</v>
      </c>
      <c r="BX800" s="148">
        <f t="shared" si="967"/>
        <v>54.271984243784743</v>
      </c>
      <c r="BY800" s="148">
        <f t="shared" si="986"/>
        <v>54.362949743989496</v>
      </c>
      <c r="BZ800" s="148">
        <f t="shared" si="968"/>
        <v>54.362949743989496</v>
      </c>
      <c r="CA800" s="148">
        <f t="shared" si="987"/>
        <v>54.454067711850314</v>
      </c>
      <c r="CB800" s="148">
        <f t="shared" si="969"/>
        <v>54.454067711850314</v>
      </c>
      <c r="CC800" s="148"/>
      <c r="CD800" s="38"/>
      <c r="CE800" s="38"/>
      <c r="CF800" s="38"/>
      <c r="CG800" s="38"/>
      <c r="CH800" s="38"/>
      <c r="CI800" s="38"/>
      <c r="CJ800" s="38"/>
      <c r="CK800" s="41"/>
      <c r="CL800" s="41"/>
      <c r="CM800" s="40"/>
      <c r="CN800" s="41"/>
      <c r="CO800" s="41"/>
      <c r="CP800" s="41"/>
      <c r="CQ800" s="41"/>
      <c r="CR800" s="41"/>
      <c r="CS800" s="41"/>
      <c r="CT800" s="41"/>
      <c r="CU800" s="40"/>
      <c r="CV800" s="41"/>
      <c r="CW800" s="41"/>
      <c r="CX800" s="41"/>
      <c r="CY800" s="41"/>
      <c r="CZ800" s="41"/>
      <c r="DA800" s="41"/>
      <c r="DB800" s="41"/>
      <c r="DC800" s="40"/>
      <c r="DD800" s="41"/>
      <c r="DE800" s="41"/>
      <c r="DF800" s="41"/>
      <c r="DG800" s="41"/>
      <c r="DH800" s="41"/>
      <c r="DI800" s="41"/>
      <c r="DJ800" s="41"/>
      <c r="DK800" s="40"/>
      <c r="DL800" s="41"/>
      <c r="DM800" s="41"/>
      <c r="DN800" s="41"/>
      <c r="DO800" s="41"/>
      <c r="DP800" s="41"/>
      <c r="DQ800" s="41"/>
      <c r="DR800" s="15"/>
      <c r="DS800" s="151">
        <f t="shared" si="970"/>
        <v>54</v>
      </c>
      <c r="DT800" s="152">
        <f t="shared" si="971"/>
        <v>0</v>
      </c>
      <c r="DU800" s="7">
        <f t="shared" si="972"/>
        <v>0</v>
      </c>
      <c r="DV800" s="7">
        <f t="shared" si="973"/>
        <v>0</v>
      </c>
      <c r="DW800">
        <f t="shared" si="974"/>
        <v>0</v>
      </c>
      <c r="DX800">
        <f t="shared" si="975"/>
        <v>0</v>
      </c>
      <c r="DZ800">
        <f t="shared" si="988"/>
        <v>54</v>
      </c>
      <c r="EA800">
        <f t="shared" si="989"/>
        <v>54</v>
      </c>
      <c r="EB800">
        <f t="shared" si="990"/>
        <v>54</v>
      </c>
      <c r="EC800">
        <f t="shared" si="991"/>
        <v>54</v>
      </c>
      <c r="ED800">
        <f t="shared" si="992"/>
        <v>54</v>
      </c>
      <c r="EE800">
        <f t="shared" si="993"/>
        <v>54</v>
      </c>
      <c r="EG800">
        <f t="shared" si="994"/>
        <v>54</v>
      </c>
      <c r="EH800">
        <f t="shared" si="995"/>
        <v>54</v>
      </c>
      <c r="EI800">
        <f t="shared" si="996"/>
        <v>54</v>
      </c>
      <c r="EJ800">
        <f t="shared" si="997"/>
        <v>54</v>
      </c>
      <c r="EK800">
        <f t="shared" si="998"/>
        <v>54</v>
      </c>
      <c r="EM800">
        <f>IF($EM$9='[1]L&amp;D Numbers'!$E$6,'[1]L&amp;D Numbers'!$E$7)</f>
        <v>350</v>
      </c>
      <c r="EN800">
        <f>IF($EN$9='[1]L&amp;D Numbers'!$F$6,'[1]L&amp;D Numbers'!$F$7)</f>
        <v>2000</v>
      </c>
      <c r="EO800">
        <f>IF($EO$9='[1]L&amp;D Numbers'!$G$6,'[1]L&amp;D Numbers'!$G$7)</f>
        <v>2000</v>
      </c>
      <c r="EP800">
        <f>IF($EP$9='[1]L&amp;D Numbers'!$H$6,'[1]L&amp;D Numbers'!$H$7)</f>
        <v>2000</v>
      </c>
      <c r="EQ800">
        <f>IF($EQ$9='[1]L&amp;D Numbers'!$I$6,'[1]L&amp;D Numbers'!$I$7)</f>
        <v>2000</v>
      </c>
      <c r="ER800">
        <f>IF($ER$9='[1]L&amp;D Numbers'!$J$6,'[1]L&amp;D Numbers'!$J$7)</f>
        <v>0</v>
      </c>
      <c r="ET800" s="45">
        <f>'[1]L&amp;D Master'!$E$10</f>
        <v>1.0678246631903041E-2</v>
      </c>
      <c r="EU800" s="45">
        <f>ET800+'[1]L&amp;D Master'!$F$10</f>
        <v>1.8222427877342538E-2</v>
      </c>
      <c r="EV800" s="45">
        <f>EU800+'[1]L&amp;D Master'!$G$10</f>
        <v>2.3561551193294058E-2</v>
      </c>
      <c r="EW800" s="45">
        <f>EV800+'[1]L&amp;D Master'!$H$10</f>
        <v>2.7330438342024234E-2</v>
      </c>
      <c r="EX800" s="45">
        <f>EW800+'[1]L&amp;D Master'!$I$10</f>
        <v>2.9999999999999995E-2</v>
      </c>
      <c r="EY800" s="45"/>
      <c r="EZ800" s="45">
        <f t="shared" si="999"/>
        <v>1.0678246631903041E-2</v>
      </c>
      <c r="FA800" s="45">
        <f t="shared" si="1000"/>
        <v>1.8222427877342538E-2</v>
      </c>
      <c r="FB800" s="45">
        <f t="shared" si="1000"/>
        <v>2.3561551193294058E-2</v>
      </c>
      <c r="FC800" s="45">
        <f t="shared" si="1000"/>
        <v>2.7330438342024234E-2</v>
      </c>
      <c r="FD800" s="45">
        <f t="shared" si="976"/>
        <v>2.7330438342024234E-2</v>
      </c>
      <c r="FE800" s="45"/>
      <c r="FF800">
        <f t="shared" si="1007"/>
        <v>53.423374681877235</v>
      </c>
      <c r="FG800">
        <f t="shared" si="1008"/>
        <v>53.015988894623504</v>
      </c>
      <c r="FH800">
        <f t="shared" si="1009"/>
        <v>52.727676235562122</v>
      </c>
      <c r="FI800">
        <f t="shared" si="1010"/>
        <v>52.52415632953069</v>
      </c>
      <c r="FJ800">
        <f t="shared" si="1011"/>
        <v>52.52415632953069</v>
      </c>
      <c r="FL800" s="34"/>
      <c r="FM800" s="34"/>
      <c r="FN800" s="34"/>
      <c r="FO800" s="34"/>
      <c r="FP800" s="34"/>
      <c r="FQ800" s="153">
        <f t="shared" si="1001"/>
        <v>0.125</v>
      </c>
      <c r="FR800" s="153"/>
      <c r="FS800" s="42"/>
      <c r="FT800" s="42"/>
      <c r="FU800" s="42"/>
      <c r="FV800" s="42"/>
      <c r="FW800" s="42"/>
      <c r="FX800" s="42"/>
      <c r="FY800" s="42"/>
      <c r="FZ800" s="42"/>
      <c r="GA800" s="42"/>
      <c r="GB800" s="42"/>
      <c r="GC800" s="42"/>
      <c r="GD800" s="42"/>
      <c r="GE800" s="42"/>
      <c r="GF800" s="42"/>
      <c r="GG800" s="42"/>
      <c r="GH800" s="42"/>
      <c r="GI800" s="42"/>
      <c r="GJ800" s="42"/>
      <c r="GK800" s="42"/>
      <c r="GL800" s="42"/>
      <c r="GM800" s="154">
        <f>'[1]Automation Master'!$B$10*FQ800*FO800</f>
        <v>0</v>
      </c>
      <c r="GN800" s="155">
        <f>'[1]Automation Master'!$B$11*FO800*FQ800+GM800</f>
        <v>0</v>
      </c>
      <c r="GO800" s="155">
        <f>'[1]Automation Master'!$B$12*FO800*FQ800+GN800</f>
        <v>0</v>
      </c>
      <c r="GP800" s="155">
        <f>'[1]Automation Master'!$B$13*FO800*FQ800+GO800</f>
        <v>0</v>
      </c>
      <c r="GQ800" s="155">
        <f>'[1]Automation Master'!$C$10*FO800*FQ800+GP800</f>
        <v>0</v>
      </c>
      <c r="GR800" s="155">
        <f>'[1]Automation Master'!$C$11*FO800*FQ800+GQ800</f>
        <v>0</v>
      </c>
      <c r="GS800" s="155">
        <f>'[1]Automation Master'!$C$12*FO800*FQ800+GR800</f>
        <v>0</v>
      </c>
      <c r="GT800" s="155">
        <f>'[1]Automation Master'!$C$13*FO800*FQ800+GS800</f>
        <v>0</v>
      </c>
      <c r="GU800" s="155">
        <f>'[1]Automation Master'!$D$10*FO800*FQ800+GT800</f>
        <v>0</v>
      </c>
      <c r="GV800" s="155">
        <f>'[1]Automation Master'!$D$11*FO800*FQ800+GU800</f>
        <v>0</v>
      </c>
      <c r="GW800" s="155">
        <f>'[1]Automation Master'!$D$12*FO800*FQ800+GV800</f>
        <v>0</v>
      </c>
      <c r="GX800" s="155">
        <f>'[1]Automation Master'!$D$13*FO800*FQ800+GW800</f>
        <v>0</v>
      </c>
      <c r="GY800" s="155">
        <f>'[1]Automation Master'!$E$10*FO800*FQ800+GX800</f>
        <v>0</v>
      </c>
      <c r="GZ800" s="155">
        <f>'[1]Automation Master'!$E$11*FO800*FQ800+GY800</f>
        <v>0</v>
      </c>
      <c r="HA800" s="155">
        <f>'[1]Automation Master'!$E$12*FO800*FQ800+GZ800</f>
        <v>0</v>
      </c>
      <c r="HB800" s="155">
        <f>'[1]Automation Master'!$E$13*FO800*FQ800+HA800</f>
        <v>0</v>
      </c>
      <c r="HC800" s="155">
        <f>'[1]Automation Master'!$F$10*FO800*FQ800+HB800</f>
        <v>0</v>
      </c>
      <c r="HD800" s="155">
        <f>'[1]Automation Master'!$F$11*FO800*FQ800+HC800</f>
        <v>0</v>
      </c>
      <c r="HE800" s="155">
        <f>'[1]Automation Master'!$F$12*FO800*FQ800+HD800</f>
        <v>0</v>
      </c>
      <c r="HF800" s="156">
        <f>'[1]Automation Master'!$F$13*FO800*FQ800+HE800</f>
        <v>0</v>
      </c>
      <c r="HG800" s="157"/>
      <c r="HH800" s="157"/>
      <c r="HI800" s="157"/>
      <c r="HJ800" s="157"/>
      <c r="HK800" s="157"/>
      <c r="HL800" s="157"/>
      <c r="HM800" s="157"/>
      <c r="HN800" s="157"/>
      <c r="HO800" s="157"/>
      <c r="HP800" s="157"/>
      <c r="HQ800" s="157"/>
      <c r="HR800" s="157"/>
      <c r="HS800" s="157"/>
      <c r="HT800" s="157"/>
      <c r="HU800" s="157"/>
      <c r="HV800" s="157"/>
      <c r="HW800" s="157"/>
      <c r="HX800" s="157"/>
      <c r="HY800" s="42"/>
      <c r="HZ800" s="42"/>
      <c r="IA800" s="148">
        <f t="shared" si="1012"/>
        <v>54</v>
      </c>
      <c r="IB800" s="148">
        <f t="shared" si="1013"/>
        <v>54</v>
      </c>
      <c r="IC800" s="148">
        <f t="shared" si="1014"/>
        <v>54</v>
      </c>
      <c r="ID800" s="148">
        <f t="shared" si="1015"/>
        <v>54</v>
      </c>
      <c r="IE800" s="148">
        <f t="shared" si="1016"/>
        <v>54</v>
      </c>
      <c r="IH800">
        <f t="shared" si="1017"/>
        <v>53.423374681877235</v>
      </c>
      <c r="II800">
        <f t="shared" si="1018"/>
        <v>53.015988894623504</v>
      </c>
      <c r="IJ800">
        <f t="shared" si="1019"/>
        <v>52.727676235562122</v>
      </c>
      <c r="IK800">
        <f t="shared" si="1020"/>
        <v>52.52415632953069</v>
      </c>
      <c r="IL800">
        <f t="shared" si="1021"/>
        <v>52.52415632953069</v>
      </c>
      <c r="IN800" s="42">
        <f t="shared" si="1022"/>
        <v>1.0678246631903063E-2</v>
      </c>
      <c r="IO800" s="42">
        <f t="shared" si="1023"/>
        <v>1.8222427877342514E-2</v>
      </c>
      <c r="IP800" s="42">
        <f t="shared" si="1024"/>
        <v>2.3561551193294044E-2</v>
      </c>
      <c r="IQ800" s="42">
        <f t="shared" si="1025"/>
        <v>2.7330438342024251E-2</v>
      </c>
      <c r="IR800" s="42">
        <f t="shared" si="1026"/>
        <v>2.7330438342024251E-2</v>
      </c>
      <c r="IT800" s="9">
        <f t="shared" si="1002"/>
        <v>0</v>
      </c>
      <c r="IU800" s="9">
        <f t="shared" si="1003"/>
        <v>0</v>
      </c>
      <c r="IV800" s="9">
        <f t="shared" si="1004"/>
        <v>0</v>
      </c>
      <c r="IW800" s="9">
        <f t="shared" si="1005"/>
        <v>0</v>
      </c>
      <c r="IX800" s="9">
        <f t="shared" si="1006"/>
        <v>0</v>
      </c>
    </row>
    <row r="801" spans="1:258" ht="15.75" hidden="1" thickBot="1" x14ac:dyDescent="0.3">
      <c r="A801">
        <v>36</v>
      </c>
      <c r="B801" t="s">
        <v>613</v>
      </c>
      <c r="C801" t="s">
        <v>302</v>
      </c>
      <c r="D801" t="s">
        <v>288</v>
      </c>
      <c r="E801" t="s">
        <v>614</v>
      </c>
      <c r="F801" t="s">
        <v>290</v>
      </c>
      <c r="G801" t="s">
        <v>256</v>
      </c>
      <c r="H801">
        <v>30</v>
      </c>
      <c r="I801">
        <v>6</v>
      </c>
      <c r="L801">
        <v>30</v>
      </c>
      <c r="M801">
        <v>6</v>
      </c>
      <c r="R801">
        <v>1</v>
      </c>
      <c r="S801">
        <v>4</v>
      </c>
      <c r="T801">
        <v>16</v>
      </c>
      <c r="U801">
        <v>9</v>
      </c>
      <c r="X801">
        <v>6</v>
      </c>
      <c r="Y801">
        <v>30</v>
      </c>
      <c r="AA801">
        <v>6</v>
      </c>
      <c r="AB801">
        <v>5</v>
      </c>
      <c r="AL801">
        <v>31</v>
      </c>
      <c r="AR801">
        <v>1</v>
      </c>
      <c r="AT801">
        <v>36</v>
      </c>
      <c r="AU801">
        <v>36</v>
      </c>
      <c r="AV801">
        <v>0</v>
      </c>
      <c r="AW801">
        <v>0</v>
      </c>
      <c r="AX801">
        <v>0</v>
      </c>
      <c r="BB801">
        <f t="shared" si="977"/>
        <v>36</v>
      </c>
      <c r="BD801">
        <f t="shared" si="978"/>
        <v>36</v>
      </c>
      <c r="BE801">
        <f t="shared" si="979"/>
        <v>36</v>
      </c>
      <c r="BF801">
        <f t="shared" si="980"/>
        <v>36</v>
      </c>
      <c r="BH801">
        <f t="shared" si="981"/>
        <v>0</v>
      </c>
      <c r="BK801" s="45">
        <f>IF(G801="MEA",'[1]Net Hire Rate'!$E$7,IF(G801="AMR",'[1]Net Hire Rate'!$F$7,IF(G801="EUR",'[1]Net Hire Rate'!$G$7,IF(G801="APAC",'[1]Net Hire Rate'!$H$7,0))))</f>
        <v>1.6761041902604757E-3</v>
      </c>
      <c r="BL801" s="45">
        <f>IF(G801="MEA",'[1]Net Hire Rate'!$E$8,IF(G801="AMR",'[1]Net Hire Rate'!$F$8,IF(G801="EUR",'[1]Net Hire Rate'!$G$8,IF(G801="APAC",'[1]Net Hire Rate'!$H$8,0))))</f>
        <v>1.6761041902604757E-3</v>
      </c>
      <c r="BM801" s="45">
        <f>IF(G801="MEA",'[1]Net Hire Rate'!$E$9,IF(G801="AMR",'[1]Net Hire Rate'!$F$9,IF(G801="EUR",'[1]Net Hire Rate'!$G$9,IF(G801="APAC",'[1]Net Hire Rate'!$H$9,0))))</f>
        <v>1.6761041902604757E-3</v>
      </c>
      <c r="BN801" s="45">
        <f>IF(G801="MEA",'[1]Net Hire Rate'!$E$10,IF(G801="AMR",'[1]Net Hire Rate'!$F$10,IF(G801="EUR",'[1]Net Hire Rate'!$G$10,IF(G801="APAC",'[1]Net Hire Rate'!$H$10,0))))</f>
        <v>1.6761041902604757E-3</v>
      </c>
      <c r="BO801" s="45">
        <f>IF(G801="MEA",'[1]Net Hire Rate'!$E$11,IF(G801="AMR",'[1]Net Hire Rate'!$F$11,IF(G801="EUR",'[1]Net Hire Rate'!$G$11,IF(G801="APAC",'[1]Net Hire Rate'!$H$11,0))))</f>
        <v>1.6761041902604757E-3</v>
      </c>
      <c r="BP801" s="45">
        <f>IF(G801="MEA",'[1]Net Hire Rate'!$E$12,IF(G801="AMR",'[1]Net Hire Rate'!$F$12,IF(G801="EUR",'[1]Net Hire Rate'!$G$12,IF(G801="APAC",'[1]Net Hire Rate'!$H$12,0))))</f>
        <v>1.6761041902604757E-3</v>
      </c>
      <c r="BQ801" s="147">
        <f t="shared" si="982"/>
        <v>36</v>
      </c>
      <c r="BR801" s="147">
        <f t="shared" si="964"/>
        <v>36</v>
      </c>
      <c r="BS801" s="147">
        <f t="shared" si="983"/>
        <v>36.060339750849373</v>
      </c>
      <c r="BT801" s="148">
        <f t="shared" si="965"/>
        <v>36.060339750849373</v>
      </c>
      <c r="BU801" s="149">
        <f t="shared" si="984"/>
        <v>36.120780637407989</v>
      </c>
      <c r="BV801" s="148">
        <f t="shared" si="966"/>
        <v>36.120780637407989</v>
      </c>
      <c r="BW801" s="148">
        <f t="shared" si="985"/>
        <v>36.181322829189824</v>
      </c>
      <c r="BX801" s="148">
        <f t="shared" si="967"/>
        <v>36.181322829189824</v>
      </c>
      <c r="BY801" s="148">
        <f t="shared" si="986"/>
        <v>36.241966495992997</v>
      </c>
      <c r="BZ801" s="148">
        <f t="shared" si="968"/>
        <v>35.241966495992997</v>
      </c>
      <c r="CA801" s="148">
        <f t="shared" si="987"/>
        <v>35.30103570370995</v>
      </c>
      <c r="CB801" s="148">
        <f t="shared" si="969"/>
        <v>35.30103570370995</v>
      </c>
      <c r="CC801" s="148"/>
      <c r="CD801" s="38"/>
      <c r="CE801" s="38"/>
      <c r="CF801" s="38"/>
      <c r="CG801" s="38"/>
      <c r="CH801" s="38"/>
      <c r="CI801" s="38"/>
      <c r="CJ801" s="38"/>
      <c r="CK801" s="41"/>
      <c r="CL801" s="41"/>
      <c r="CM801" s="40"/>
      <c r="CN801" s="41"/>
      <c r="CO801" s="41"/>
      <c r="CP801" s="41"/>
      <c r="CQ801" s="41"/>
      <c r="CR801" s="41"/>
      <c r="CS801" s="41"/>
      <c r="CT801" s="41"/>
      <c r="CU801" s="40"/>
      <c r="CV801" s="41"/>
      <c r="CW801" s="41"/>
      <c r="CX801" s="41"/>
      <c r="CY801" s="41"/>
      <c r="CZ801" s="41"/>
      <c r="DA801" s="41"/>
      <c r="DB801" s="41"/>
      <c r="DC801" s="40"/>
      <c r="DD801" s="41"/>
      <c r="DE801" s="41"/>
      <c r="DF801" s="41"/>
      <c r="DG801" s="41"/>
      <c r="DH801" s="41"/>
      <c r="DI801" s="41"/>
      <c r="DJ801" s="41"/>
      <c r="DK801" s="40"/>
      <c r="DL801" s="41"/>
      <c r="DM801" s="41"/>
      <c r="DN801" s="41"/>
      <c r="DO801" s="41"/>
      <c r="DP801" s="41"/>
      <c r="DQ801" s="41"/>
      <c r="DR801" s="15"/>
      <c r="DS801" s="151">
        <f t="shared" si="970"/>
        <v>36</v>
      </c>
      <c r="DT801" s="152">
        <f t="shared" si="971"/>
        <v>0</v>
      </c>
      <c r="DU801" s="7">
        <f t="shared" si="972"/>
        <v>0</v>
      </c>
      <c r="DV801" s="7">
        <f t="shared" si="973"/>
        <v>0</v>
      </c>
      <c r="DW801">
        <f t="shared" si="974"/>
        <v>0</v>
      </c>
      <c r="DX801">
        <f t="shared" si="975"/>
        <v>0</v>
      </c>
      <c r="DZ801">
        <f t="shared" si="988"/>
        <v>36</v>
      </c>
      <c r="EA801">
        <f t="shared" si="989"/>
        <v>36</v>
      </c>
      <c r="EB801">
        <f t="shared" si="990"/>
        <v>36</v>
      </c>
      <c r="EC801">
        <f t="shared" si="991"/>
        <v>36</v>
      </c>
      <c r="ED801">
        <f t="shared" si="992"/>
        <v>36</v>
      </c>
      <c r="EE801">
        <f t="shared" si="993"/>
        <v>36</v>
      </c>
      <c r="EG801">
        <f t="shared" si="994"/>
        <v>36</v>
      </c>
      <c r="EH801">
        <f t="shared" si="995"/>
        <v>36</v>
      </c>
      <c r="EI801">
        <f t="shared" si="996"/>
        <v>36</v>
      </c>
      <c r="EJ801">
        <f t="shared" si="997"/>
        <v>36</v>
      </c>
      <c r="EK801">
        <f t="shared" si="998"/>
        <v>36</v>
      </c>
      <c r="EM801">
        <f>IF($EM$9='[1]L&amp;D Numbers'!$E$6,'[1]L&amp;D Numbers'!$E$7)</f>
        <v>350</v>
      </c>
      <c r="EN801">
        <f>IF($EN$9='[1]L&amp;D Numbers'!$F$6,'[1]L&amp;D Numbers'!$F$7)</f>
        <v>2000</v>
      </c>
      <c r="EO801">
        <f>IF($EO$9='[1]L&amp;D Numbers'!$G$6,'[1]L&amp;D Numbers'!$G$7)</f>
        <v>2000</v>
      </c>
      <c r="EP801">
        <f>IF($EP$9='[1]L&amp;D Numbers'!$H$6,'[1]L&amp;D Numbers'!$H$7)</f>
        <v>2000</v>
      </c>
      <c r="EQ801">
        <f>IF($EQ$9='[1]L&amp;D Numbers'!$I$6,'[1]L&amp;D Numbers'!$I$7)</f>
        <v>2000</v>
      </c>
      <c r="ER801">
        <f>IF($ER$9='[1]L&amp;D Numbers'!$J$6,'[1]L&amp;D Numbers'!$J$7)</f>
        <v>0</v>
      </c>
      <c r="ET801" s="45">
        <f>'[1]L&amp;D Master'!$E$10</f>
        <v>1.0678246631903041E-2</v>
      </c>
      <c r="EU801" s="45">
        <f>ET801+'[1]L&amp;D Master'!$F$10</f>
        <v>1.8222427877342538E-2</v>
      </c>
      <c r="EV801" s="45">
        <f>EU801+'[1]L&amp;D Master'!$G$10</f>
        <v>2.3561551193294058E-2</v>
      </c>
      <c r="EW801" s="45">
        <f>EV801+'[1]L&amp;D Master'!$H$10</f>
        <v>2.7330438342024234E-2</v>
      </c>
      <c r="EX801" s="45">
        <f>EW801+'[1]L&amp;D Master'!$I$10</f>
        <v>2.9999999999999995E-2</v>
      </c>
      <c r="EY801" s="45"/>
      <c r="EZ801" s="45">
        <f t="shared" si="999"/>
        <v>1.0678246631903041E-2</v>
      </c>
      <c r="FA801" s="45">
        <f t="shared" si="1000"/>
        <v>1.8222427877342538E-2</v>
      </c>
      <c r="FB801" s="45">
        <f t="shared" si="1000"/>
        <v>2.3561551193294058E-2</v>
      </c>
      <c r="FC801" s="45">
        <f t="shared" si="1000"/>
        <v>2.7330438342024234E-2</v>
      </c>
      <c r="FD801" s="45">
        <f t="shared" si="976"/>
        <v>2.7330438342024234E-2</v>
      </c>
      <c r="FE801" s="45"/>
      <c r="FF801">
        <f t="shared" si="1007"/>
        <v>35.61558312125149</v>
      </c>
      <c r="FG801">
        <f t="shared" si="1008"/>
        <v>35.343992596415667</v>
      </c>
      <c r="FH801">
        <f t="shared" si="1009"/>
        <v>35.151784157041412</v>
      </c>
      <c r="FI801">
        <f t="shared" si="1010"/>
        <v>35.016104219687129</v>
      </c>
      <c r="FJ801">
        <f t="shared" si="1011"/>
        <v>35.016104219687129</v>
      </c>
      <c r="FL801" s="34"/>
      <c r="FM801" s="34"/>
      <c r="FN801" s="34"/>
      <c r="FO801" s="34"/>
      <c r="FP801" s="34"/>
      <c r="FQ801" s="153">
        <f t="shared" si="1001"/>
        <v>0.125</v>
      </c>
      <c r="FR801" s="153"/>
      <c r="FS801" s="42"/>
      <c r="FT801" s="42"/>
      <c r="FU801" s="42"/>
      <c r="FV801" s="42"/>
      <c r="FW801" s="42"/>
      <c r="FX801" s="42"/>
      <c r="FY801" s="42"/>
      <c r="FZ801" s="42"/>
      <c r="GA801" s="42"/>
      <c r="GB801" s="42"/>
      <c r="GC801" s="42"/>
      <c r="GD801" s="42"/>
      <c r="GE801" s="42"/>
      <c r="GF801" s="42"/>
      <c r="GG801" s="42"/>
      <c r="GH801" s="42"/>
      <c r="GI801" s="42"/>
      <c r="GJ801" s="42"/>
      <c r="GK801" s="42"/>
      <c r="GL801" s="42"/>
      <c r="GM801" s="154">
        <f>'[1]Automation Master'!$B$10*FQ801*FO801</f>
        <v>0</v>
      </c>
      <c r="GN801" s="155">
        <f>'[1]Automation Master'!$B$11*FO801*FQ801+GM801</f>
        <v>0</v>
      </c>
      <c r="GO801" s="155">
        <f>'[1]Automation Master'!$B$12*FO801*FQ801+GN801</f>
        <v>0</v>
      </c>
      <c r="GP801" s="155">
        <f>'[1]Automation Master'!$B$13*FO801*FQ801+GO801</f>
        <v>0</v>
      </c>
      <c r="GQ801" s="155">
        <f>'[1]Automation Master'!$C$10*FO801*FQ801+GP801</f>
        <v>0</v>
      </c>
      <c r="GR801" s="155">
        <f>'[1]Automation Master'!$C$11*FO801*FQ801+GQ801</f>
        <v>0</v>
      </c>
      <c r="GS801" s="155">
        <f>'[1]Automation Master'!$C$12*FO801*FQ801+GR801</f>
        <v>0</v>
      </c>
      <c r="GT801" s="155">
        <f>'[1]Automation Master'!$C$13*FO801*FQ801+GS801</f>
        <v>0</v>
      </c>
      <c r="GU801" s="155">
        <f>'[1]Automation Master'!$D$10*FO801*FQ801+GT801</f>
        <v>0</v>
      </c>
      <c r="GV801" s="155">
        <f>'[1]Automation Master'!$D$11*FO801*FQ801+GU801</f>
        <v>0</v>
      </c>
      <c r="GW801" s="155">
        <f>'[1]Automation Master'!$D$12*FO801*FQ801+GV801</f>
        <v>0</v>
      </c>
      <c r="GX801" s="155">
        <f>'[1]Automation Master'!$D$13*FO801*FQ801+GW801</f>
        <v>0</v>
      </c>
      <c r="GY801" s="155">
        <f>'[1]Automation Master'!$E$10*FO801*FQ801+GX801</f>
        <v>0</v>
      </c>
      <c r="GZ801" s="155">
        <f>'[1]Automation Master'!$E$11*FO801*FQ801+GY801</f>
        <v>0</v>
      </c>
      <c r="HA801" s="155">
        <f>'[1]Automation Master'!$E$12*FO801*FQ801+GZ801</f>
        <v>0</v>
      </c>
      <c r="HB801" s="155">
        <f>'[1]Automation Master'!$E$13*FO801*FQ801+HA801</f>
        <v>0</v>
      </c>
      <c r="HC801" s="155">
        <f>'[1]Automation Master'!$F$10*FO801*FQ801+HB801</f>
        <v>0</v>
      </c>
      <c r="HD801" s="155">
        <f>'[1]Automation Master'!$F$11*FO801*FQ801+HC801</f>
        <v>0</v>
      </c>
      <c r="HE801" s="155">
        <f>'[1]Automation Master'!$F$12*FO801*FQ801+HD801</f>
        <v>0</v>
      </c>
      <c r="HF801" s="156">
        <f>'[1]Automation Master'!$F$13*FO801*FQ801+HE801</f>
        <v>0</v>
      </c>
      <c r="HG801" s="157"/>
      <c r="HH801" s="157"/>
      <c r="HI801" s="157"/>
      <c r="HJ801" s="157"/>
      <c r="HK801" s="157"/>
      <c r="HL801" s="157"/>
      <c r="HM801" s="157"/>
      <c r="HN801" s="157"/>
      <c r="HO801" s="157"/>
      <c r="HP801" s="157"/>
      <c r="HQ801" s="157"/>
      <c r="HR801" s="157"/>
      <c r="HS801" s="157"/>
      <c r="HT801" s="157"/>
      <c r="HU801" s="157"/>
      <c r="HV801" s="157"/>
      <c r="HW801" s="157"/>
      <c r="HX801" s="157"/>
      <c r="HY801" s="42"/>
      <c r="HZ801" s="42"/>
      <c r="IA801" s="148">
        <f t="shared" si="1012"/>
        <v>36</v>
      </c>
      <c r="IB801" s="148">
        <f t="shared" si="1013"/>
        <v>36</v>
      </c>
      <c r="IC801" s="148">
        <f t="shared" si="1014"/>
        <v>36</v>
      </c>
      <c r="ID801" s="148">
        <f t="shared" si="1015"/>
        <v>36</v>
      </c>
      <c r="IE801" s="148">
        <f t="shared" si="1016"/>
        <v>36</v>
      </c>
      <c r="IH801">
        <f t="shared" si="1017"/>
        <v>35.61558312125149</v>
      </c>
      <c r="II801">
        <f t="shared" si="1018"/>
        <v>35.343992596415667</v>
      </c>
      <c r="IJ801">
        <f t="shared" si="1019"/>
        <v>35.151784157041412</v>
      </c>
      <c r="IK801">
        <f t="shared" si="1020"/>
        <v>35.016104219687129</v>
      </c>
      <c r="IL801">
        <f t="shared" si="1021"/>
        <v>35.016104219687129</v>
      </c>
      <c r="IN801" s="42">
        <f t="shared" si="1022"/>
        <v>1.0678246631903063E-2</v>
      </c>
      <c r="IO801" s="42">
        <f t="shared" si="1023"/>
        <v>1.822242787734258E-2</v>
      </c>
      <c r="IP801" s="42">
        <f t="shared" si="1024"/>
        <v>2.356155119329411E-2</v>
      </c>
      <c r="IQ801" s="42">
        <f t="shared" si="1025"/>
        <v>2.7330438342024185E-2</v>
      </c>
      <c r="IR801" s="42">
        <f t="shared" si="1026"/>
        <v>2.7330438342024185E-2</v>
      </c>
      <c r="IT801" s="9">
        <f t="shared" si="1002"/>
        <v>0</v>
      </c>
      <c r="IU801" s="9">
        <f t="shared" si="1003"/>
        <v>0</v>
      </c>
      <c r="IV801" s="9">
        <f t="shared" si="1004"/>
        <v>0</v>
      </c>
      <c r="IW801" s="9">
        <f t="shared" si="1005"/>
        <v>0</v>
      </c>
      <c r="IX801" s="9">
        <f t="shared" si="1006"/>
        <v>0</v>
      </c>
    </row>
    <row r="802" spans="1:258" ht="15.75" hidden="1" thickBot="1" x14ac:dyDescent="0.3">
      <c r="A802">
        <v>8</v>
      </c>
      <c r="B802" t="s">
        <v>613</v>
      </c>
      <c r="C802" t="s">
        <v>303</v>
      </c>
      <c r="D802" t="s">
        <v>288</v>
      </c>
      <c r="E802" t="s">
        <v>614</v>
      </c>
      <c r="F802" t="s">
        <v>290</v>
      </c>
      <c r="G802" t="s">
        <v>256</v>
      </c>
      <c r="H802">
        <v>7</v>
      </c>
      <c r="I802">
        <v>1</v>
      </c>
      <c r="L802">
        <v>7</v>
      </c>
      <c r="M802">
        <v>1</v>
      </c>
      <c r="R802">
        <v>1</v>
      </c>
      <c r="S802">
        <v>6</v>
      </c>
      <c r="X802">
        <v>1</v>
      </c>
      <c r="Y802">
        <v>7</v>
      </c>
      <c r="AA802">
        <v>1</v>
      </c>
      <c r="AB802">
        <v>7</v>
      </c>
      <c r="AL802">
        <v>1</v>
      </c>
      <c r="AT802">
        <v>8</v>
      </c>
      <c r="AU802">
        <v>0</v>
      </c>
      <c r="AV802">
        <v>8</v>
      </c>
      <c r="AW802">
        <v>0</v>
      </c>
      <c r="AX802">
        <v>0</v>
      </c>
      <c r="BB802">
        <f t="shared" si="977"/>
        <v>8</v>
      </c>
      <c r="BD802">
        <f t="shared" si="978"/>
        <v>8</v>
      </c>
      <c r="BE802">
        <f t="shared" si="979"/>
        <v>8</v>
      </c>
      <c r="BF802">
        <f t="shared" si="980"/>
        <v>8</v>
      </c>
      <c r="BH802">
        <f t="shared" si="981"/>
        <v>0</v>
      </c>
      <c r="BK802" s="45">
        <f>IF(G802="MEA",'[1]Net Hire Rate'!$E$7,IF(G802="AMR",'[1]Net Hire Rate'!$F$7,IF(G802="EUR",'[1]Net Hire Rate'!$G$7,IF(G802="APAC",'[1]Net Hire Rate'!$H$7,0))))</f>
        <v>1.6761041902604757E-3</v>
      </c>
      <c r="BL802" s="45">
        <f>IF(G802="MEA",'[1]Net Hire Rate'!$E$8,IF(G802="AMR",'[1]Net Hire Rate'!$F$8,IF(G802="EUR",'[1]Net Hire Rate'!$G$8,IF(G802="APAC",'[1]Net Hire Rate'!$H$8,0))))</f>
        <v>1.6761041902604757E-3</v>
      </c>
      <c r="BM802" s="45">
        <f>IF(G802="MEA",'[1]Net Hire Rate'!$E$9,IF(G802="AMR",'[1]Net Hire Rate'!$F$9,IF(G802="EUR",'[1]Net Hire Rate'!$G$9,IF(G802="APAC",'[1]Net Hire Rate'!$H$9,0))))</f>
        <v>1.6761041902604757E-3</v>
      </c>
      <c r="BN802" s="45">
        <f>IF(G802="MEA",'[1]Net Hire Rate'!$E$10,IF(G802="AMR",'[1]Net Hire Rate'!$F$10,IF(G802="EUR",'[1]Net Hire Rate'!$G$10,IF(G802="APAC",'[1]Net Hire Rate'!$H$10,0))))</f>
        <v>1.6761041902604757E-3</v>
      </c>
      <c r="BO802" s="45">
        <f>IF(G802="MEA",'[1]Net Hire Rate'!$E$11,IF(G802="AMR",'[1]Net Hire Rate'!$F$11,IF(G802="EUR",'[1]Net Hire Rate'!$G$11,IF(G802="APAC",'[1]Net Hire Rate'!$H$11,0))))</f>
        <v>1.6761041902604757E-3</v>
      </c>
      <c r="BP802" s="45">
        <f>IF(G802="MEA",'[1]Net Hire Rate'!$E$12,IF(G802="AMR",'[1]Net Hire Rate'!$F$12,IF(G802="EUR",'[1]Net Hire Rate'!$G$12,IF(G802="APAC",'[1]Net Hire Rate'!$H$12,0))))</f>
        <v>1.6761041902604757E-3</v>
      </c>
      <c r="BQ802" s="147">
        <f t="shared" si="982"/>
        <v>8</v>
      </c>
      <c r="BR802" s="147">
        <f t="shared" si="964"/>
        <v>8</v>
      </c>
      <c r="BS802" s="147">
        <f t="shared" si="983"/>
        <v>8.0134088335220834</v>
      </c>
      <c r="BT802" s="148">
        <f t="shared" si="965"/>
        <v>8.0134088335220834</v>
      </c>
      <c r="BU802" s="149">
        <f t="shared" si="984"/>
        <v>8.0268401416462201</v>
      </c>
      <c r="BV802" s="148">
        <f t="shared" si="966"/>
        <v>8.0268401416462201</v>
      </c>
      <c r="BW802" s="148">
        <f t="shared" si="985"/>
        <v>8.0402939620421847</v>
      </c>
      <c r="BX802" s="148">
        <f t="shared" si="967"/>
        <v>8.0402939620421847</v>
      </c>
      <c r="BY802" s="148">
        <f t="shared" si="986"/>
        <v>8.0537703324428893</v>
      </c>
      <c r="BZ802" s="148">
        <f t="shared" si="968"/>
        <v>8.0537703324428893</v>
      </c>
      <c r="CA802" s="148">
        <f t="shared" si="987"/>
        <v>8.0672692906444912</v>
      </c>
      <c r="CB802" s="148">
        <f t="shared" si="969"/>
        <v>8.0672692906444912</v>
      </c>
      <c r="CC802" s="148"/>
      <c r="CD802" s="38"/>
      <c r="CE802" s="38"/>
      <c r="CF802" s="38"/>
      <c r="CG802" s="38"/>
      <c r="CH802" s="38"/>
      <c r="CI802" s="38"/>
      <c r="CJ802" s="38"/>
      <c r="CK802" s="41"/>
      <c r="CL802" s="41"/>
      <c r="CM802" s="40"/>
      <c r="CN802" s="41"/>
      <c r="CO802" s="41"/>
      <c r="CP802" s="41"/>
      <c r="CQ802" s="41"/>
      <c r="CR802" s="41"/>
      <c r="CS802" s="41"/>
      <c r="CT802" s="41"/>
      <c r="CU802" s="40"/>
      <c r="CV802" s="41"/>
      <c r="CW802" s="41"/>
      <c r="CX802" s="41"/>
      <c r="CY802" s="41"/>
      <c r="CZ802" s="41"/>
      <c r="DA802" s="41"/>
      <c r="DB802" s="41"/>
      <c r="DC802" s="40"/>
      <c r="DD802" s="41"/>
      <c r="DE802" s="41"/>
      <c r="DF802" s="41"/>
      <c r="DG802" s="41"/>
      <c r="DH802" s="41"/>
      <c r="DI802" s="41"/>
      <c r="DJ802" s="41"/>
      <c r="DK802" s="40"/>
      <c r="DL802" s="41"/>
      <c r="DM802" s="41"/>
      <c r="DN802" s="41"/>
      <c r="DO802" s="41"/>
      <c r="DP802" s="41"/>
      <c r="DQ802" s="41"/>
      <c r="DR802" s="15"/>
      <c r="DS802" s="151">
        <f t="shared" si="970"/>
        <v>8</v>
      </c>
      <c r="DT802" s="152">
        <f t="shared" si="971"/>
        <v>0</v>
      </c>
      <c r="DU802" s="7">
        <f t="shared" si="972"/>
        <v>0</v>
      </c>
      <c r="DV802" s="7">
        <f t="shared" si="973"/>
        <v>0</v>
      </c>
      <c r="DW802">
        <f t="shared" si="974"/>
        <v>0</v>
      </c>
      <c r="DX802">
        <f t="shared" si="975"/>
        <v>0</v>
      </c>
      <c r="DZ802">
        <f t="shared" si="988"/>
        <v>8</v>
      </c>
      <c r="EA802">
        <f t="shared" si="989"/>
        <v>8</v>
      </c>
      <c r="EB802">
        <f t="shared" si="990"/>
        <v>8</v>
      </c>
      <c r="EC802">
        <f t="shared" si="991"/>
        <v>8</v>
      </c>
      <c r="ED802">
        <f t="shared" si="992"/>
        <v>8</v>
      </c>
      <c r="EE802">
        <f t="shared" si="993"/>
        <v>8</v>
      </c>
      <c r="EG802">
        <f t="shared" si="994"/>
        <v>8</v>
      </c>
      <c r="EH802">
        <f t="shared" si="995"/>
        <v>8</v>
      </c>
      <c r="EI802">
        <f t="shared" si="996"/>
        <v>8</v>
      </c>
      <c r="EJ802">
        <f t="shared" si="997"/>
        <v>8</v>
      </c>
      <c r="EK802">
        <f t="shared" si="998"/>
        <v>8</v>
      </c>
      <c r="EM802">
        <f>IF($EM$9='[1]L&amp;D Numbers'!$E$6,'[1]L&amp;D Numbers'!$E$7)</f>
        <v>350</v>
      </c>
      <c r="EN802">
        <f>IF($EN$9='[1]L&amp;D Numbers'!$F$6,'[1]L&amp;D Numbers'!$F$7)</f>
        <v>2000</v>
      </c>
      <c r="EO802">
        <f>IF($EO$9='[1]L&amp;D Numbers'!$G$6,'[1]L&amp;D Numbers'!$G$7)</f>
        <v>2000</v>
      </c>
      <c r="EP802">
        <f>IF($EP$9='[1]L&amp;D Numbers'!$H$6,'[1]L&amp;D Numbers'!$H$7)</f>
        <v>2000</v>
      </c>
      <c r="EQ802">
        <f>IF($EQ$9='[1]L&amp;D Numbers'!$I$6,'[1]L&amp;D Numbers'!$I$7)</f>
        <v>2000</v>
      </c>
      <c r="ER802">
        <f>IF($ER$9='[1]L&amp;D Numbers'!$J$6,'[1]L&amp;D Numbers'!$J$7)</f>
        <v>0</v>
      </c>
      <c r="ET802" s="45">
        <f>'[1]L&amp;D Master'!$E$10</f>
        <v>1.0678246631903041E-2</v>
      </c>
      <c r="EU802" s="45">
        <f>ET802+'[1]L&amp;D Master'!$F$10</f>
        <v>1.8222427877342538E-2</v>
      </c>
      <c r="EV802" s="45">
        <f>EU802+'[1]L&amp;D Master'!$G$10</f>
        <v>2.3561551193294058E-2</v>
      </c>
      <c r="EW802" s="45">
        <f>EV802+'[1]L&amp;D Master'!$H$10</f>
        <v>2.7330438342024234E-2</v>
      </c>
      <c r="EX802" s="45">
        <f>EW802+'[1]L&amp;D Master'!$I$10</f>
        <v>2.9999999999999995E-2</v>
      </c>
      <c r="EY802" s="45"/>
      <c r="EZ802" s="45">
        <f t="shared" si="999"/>
        <v>1.0678246631903041E-2</v>
      </c>
      <c r="FA802" s="45">
        <f t="shared" si="1000"/>
        <v>1.8222427877342538E-2</v>
      </c>
      <c r="FB802" s="45">
        <f t="shared" si="1000"/>
        <v>2.3561551193294058E-2</v>
      </c>
      <c r="FC802" s="45">
        <f t="shared" si="1000"/>
        <v>2.7330438342024234E-2</v>
      </c>
      <c r="FD802" s="45">
        <f t="shared" si="976"/>
        <v>2.7330438342024234E-2</v>
      </c>
      <c r="FE802" s="45"/>
      <c r="FF802">
        <f t="shared" si="1007"/>
        <v>7.9145740269447753</v>
      </c>
      <c r="FG802">
        <f t="shared" si="1008"/>
        <v>7.8542205769812599</v>
      </c>
      <c r="FH802">
        <f t="shared" si="1009"/>
        <v>7.8115075904536475</v>
      </c>
      <c r="FI802">
        <f t="shared" si="1010"/>
        <v>7.7813564932638064</v>
      </c>
      <c r="FJ802">
        <f t="shared" si="1011"/>
        <v>7.7813564932638064</v>
      </c>
      <c r="FL802" s="34"/>
      <c r="FM802" s="34"/>
      <c r="FN802" s="34"/>
      <c r="FO802" s="34"/>
      <c r="FP802" s="34"/>
      <c r="FQ802" s="153">
        <f t="shared" si="1001"/>
        <v>0.125</v>
      </c>
      <c r="FR802" s="153"/>
      <c r="FS802" s="42"/>
      <c r="FT802" s="42"/>
      <c r="FU802" s="42"/>
      <c r="FV802" s="42"/>
      <c r="FW802" s="42"/>
      <c r="FX802" s="42"/>
      <c r="FY802" s="42"/>
      <c r="FZ802" s="42"/>
      <c r="GA802" s="42"/>
      <c r="GB802" s="42"/>
      <c r="GC802" s="42"/>
      <c r="GD802" s="42"/>
      <c r="GE802" s="42"/>
      <c r="GF802" s="42"/>
      <c r="GG802" s="42"/>
      <c r="GH802" s="42"/>
      <c r="GI802" s="42"/>
      <c r="GJ802" s="42"/>
      <c r="GK802" s="42"/>
      <c r="GL802" s="42"/>
      <c r="GM802" s="154">
        <f>'[1]Automation Master'!$B$10*FQ802*FO802</f>
        <v>0</v>
      </c>
      <c r="GN802" s="155">
        <f>'[1]Automation Master'!$B$11*FO802*FQ802+GM802</f>
        <v>0</v>
      </c>
      <c r="GO802" s="155">
        <f>'[1]Automation Master'!$B$12*FO802*FQ802+GN802</f>
        <v>0</v>
      </c>
      <c r="GP802" s="155">
        <f>'[1]Automation Master'!$B$13*FO802*FQ802+GO802</f>
        <v>0</v>
      </c>
      <c r="GQ802" s="155">
        <f>'[1]Automation Master'!$C$10*FO802*FQ802+GP802</f>
        <v>0</v>
      </c>
      <c r="GR802" s="155">
        <f>'[1]Automation Master'!$C$11*FO802*FQ802+GQ802</f>
        <v>0</v>
      </c>
      <c r="GS802" s="155">
        <f>'[1]Automation Master'!$C$12*FO802*FQ802+GR802</f>
        <v>0</v>
      </c>
      <c r="GT802" s="155">
        <f>'[1]Automation Master'!$C$13*FO802*FQ802+GS802</f>
        <v>0</v>
      </c>
      <c r="GU802" s="155">
        <f>'[1]Automation Master'!$D$10*FO802*FQ802+GT802</f>
        <v>0</v>
      </c>
      <c r="GV802" s="155">
        <f>'[1]Automation Master'!$D$11*FO802*FQ802+GU802</f>
        <v>0</v>
      </c>
      <c r="GW802" s="155">
        <f>'[1]Automation Master'!$D$12*FO802*FQ802+GV802</f>
        <v>0</v>
      </c>
      <c r="GX802" s="155">
        <f>'[1]Automation Master'!$D$13*FO802*FQ802+GW802</f>
        <v>0</v>
      </c>
      <c r="GY802" s="155">
        <f>'[1]Automation Master'!$E$10*FO802*FQ802+GX802</f>
        <v>0</v>
      </c>
      <c r="GZ802" s="155">
        <f>'[1]Automation Master'!$E$11*FO802*FQ802+GY802</f>
        <v>0</v>
      </c>
      <c r="HA802" s="155">
        <f>'[1]Automation Master'!$E$12*FO802*FQ802+GZ802</f>
        <v>0</v>
      </c>
      <c r="HB802" s="155">
        <f>'[1]Automation Master'!$E$13*FO802*FQ802+HA802</f>
        <v>0</v>
      </c>
      <c r="HC802" s="155">
        <f>'[1]Automation Master'!$F$10*FO802*FQ802+HB802</f>
        <v>0</v>
      </c>
      <c r="HD802" s="155">
        <f>'[1]Automation Master'!$F$11*FO802*FQ802+HC802</f>
        <v>0</v>
      </c>
      <c r="HE802" s="155">
        <f>'[1]Automation Master'!$F$12*FO802*FQ802+HD802</f>
        <v>0</v>
      </c>
      <c r="HF802" s="156">
        <f>'[1]Automation Master'!$F$13*FO802*FQ802+HE802</f>
        <v>0</v>
      </c>
      <c r="HG802" s="157"/>
      <c r="HH802" s="157"/>
      <c r="HI802" s="157"/>
      <c r="HJ802" s="157"/>
      <c r="HK802" s="157"/>
      <c r="HL802" s="157"/>
      <c r="HM802" s="157"/>
      <c r="HN802" s="157"/>
      <c r="HO802" s="157"/>
      <c r="HP802" s="157"/>
      <c r="HQ802" s="157"/>
      <c r="HR802" s="157"/>
      <c r="HS802" s="157"/>
      <c r="HT802" s="157"/>
      <c r="HU802" s="157"/>
      <c r="HV802" s="157"/>
      <c r="HW802" s="157"/>
      <c r="HX802" s="157"/>
      <c r="HY802" s="42"/>
      <c r="HZ802" s="42"/>
      <c r="IA802" s="148">
        <f t="shared" si="1012"/>
        <v>8</v>
      </c>
      <c r="IB802" s="148">
        <f t="shared" si="1013"/>
        <v>8</v>
      </c>
      <c r="IC802" s="148">
        <f t="shared" si="1014"/>
        <v>8</v>
      </c>
      <c r="ID802" s="148">
        <f t="shared" si="1015"/>
        <v>8</v>
      </c>
      <c r="IE802" s="148">
        <f t="shared" si="1016"/>
        <v>8</v>
      </c>
      <c r="IH802">
        <f t="shared" si="1017"/>
        <v>7.9145740269447753</v>
      </c>
      <c r="II802">
        <f t="shared" si="1018"/>
        <v>7.8542205769812599</v>
      </c>
      <c r="IJ802">
        <f t="shared" si="1019"/>
        <v>7.8115075904536475</v>
      </c>
      <c r="IK802">
        <f t="shared" si="1020"/>
        <v>7.7813564932638064</v>
      </c>
      <c r="IL802">
        <f t="shared" si="1021"/>
        <v>7.7813564932638064</v>
      </c>
      <c r="IN802" s="42">
        <f t="shared" si="1022"/>
        <v>1.0678246631903088E-2</v>
      </c>
      <c r="IO802" s="42">
        <f t="shared" si="1023"/>
        <v>1.8222427877342517E-2</v>
      </c>
      <c r="IP802" s="42">
        <f t="shared" si="1024"/>
        <v>2.3561551193294061E-2</v>
      </c>
      <c r="IQ802" s="42">
        <f t="shared" si="1025"/>
        <v>2.7330438342024199E-2</v>
      </c>
      <c r="IR802" s="42">
        <f t="shared" si="1026"/>
        <v>2.7330438342024199E-2</v>
      </c>
      <c r="IT802" s="9">
        <f t="shared" si="1002"/>
        <v>0</v>
      </c>
      <c r="IU802" s="9">
        <f t="shared" si="1003"/>
        <v>0</v>
      </c>
      <c r="IV802" s="9">
        <f t="shared" si="1004"/>
        <v>0</v>
      </c>
      <c r="IW802" s="9">
        <f t="shared" si="1005"/>
        <v>0</v>
      </c>
      <c r="IX802" s="9">
        <f t="shared" si="1006"/>
        <v>0</v>
      </c>
    </row>
    <row r="803" spans="1:258" ht="15.75" hidden="1" thickBot="1" x14ac:dyDescent="0.3">
      <c r="A803">
        <v>34</v>
      </c>
      <c r="B803" t="s">
        <v>613</v>
      </c>
      <c r="C803" t="s">
        <v>295</v>
      </c>
      <c r="D803" t="s">
        <v>288</v>
      </c>
      <c r="E803" t="s">
        <v>614</v>
      </c>
      <c r="F803" t="s">
        <v>290</v>
      </c>
      <c r="G803" t="s">
        <v>256</v>
      </c>
      <c r="H803">
        <v>28</v>
      </c>
      <c r="I803">
        <v>6</v>
      </c>
      <c r="K803">
        <v>3</v>
      </c>
      <c r="L803">
        <v>25</v>
      </c>
      <c r="M803">
        <v>6</v>
      </c>
      <c r="R803">
        <v>4</v>
      </c>
      <c r="S803">
        <v>18</v>
      </c>
      <c r="T803">
        <v>5</v>
      </c>
      <c r="U803">
        <v>1</v>
      </c>
      <c r="X803">
        <v>6</v>
      </c>
      <c r="Y803">
        <v>28</v>
      </c>
      <c r="AA803">
        <v>6</v>
      </c>
      <c r="AB803">
        <v>23</v>
      </c>
      <c r="AE803">
        <v>2</v>
      </c>
      <c r="AL803">
        <v>9</v>
      </c>
      <c r="AT803">
        <v>34</v>
      </c>
      <c r="AU803">
        <v>34</v>
      </c>
      <c r="AV803">
        <v>0</v>
      </c>
      <c r="AW803">
        <v>0</v>
      </c>
      <c r="AX803">
        <v>0</v>
      </c>
      <c r="BB803">
        <f t="shared" si="977"/>
        <v>34</v>
      </c>
      <c r="BD803">
        <f t="shared" si="978"/>
        <v>34</v>
      </c>
      <c r="BE803">
        <f t="shared" si="979"/>
        <v>34</v>
      </c>
      <c r="BF803">
        <f t="shared" si="980"/>
        <v>34</v>
      </c>
      <c r="BH803">
        <f t="shared" si="981"/>
        <v>0</v>
      </c>
      <c r="BK803" s="45">
        <f>IF(G803="MEA",'[1]Net Hire Rate'!$E$7,IF(G803="AMR",'[1]Net Hire Rate'!$F$7,IF(G803="EUR",'[1]Net Hire Rate'!$G$7,IF(G803="APAC",'[1]Net Hire Rate'!$H$7,0))))</f>
        <v>1.6761041902604757E-3</v>
      </c>
      <c r="BL803" s="45">
        <f>IF(G803="MEA",'[1]Net Hire Rate'!$E$8,IF(G803="AMR",'[1]Net Hire Rate'!$F$8,IF(G803="EUR",'[1]Net Hire Rate'!$G$8,IF(G803="APAC",'[1]Net Hire Rate'!$H$8,0))))</f>
        <v>1.6761041902604757E-3</v>
      </c>
      <c r="BM803" s="45">
        <f>IF(G803="MEA",'[1]Net Hire Rate'!$E$9,IF(G803="AMR",'[1]Net Hire Rate'!$F$9,IF(G803="EUR",'[1]Net Hire Rate'!$G$9,IF(G803="APAC",'[1]Net Hire Rate'!$H$9,0))))</f>
        <v>1.6761041902604757E-3</v>
      </c>
      <c r="BN803" s="45">
        <f>IF(G803="MEA",'[1]Net Hire Rate'!$E$10,IF(G803="AMR",'[1]Net Hire Rate'!$F$10,IF(G803="EUR",'[1]Net Hire Rate'!$G$10,IF(G803="APAC",'[1]Net Hire Rate'!$H$10,0))))</f>
        <v>1.6761041902604757E-3</v>
      </c>
      <c r="BO803" s="45">
        <f>IF(G803="MEA",'[1]Net Hire Rate'!$E$11,IF(G803="AMR",'[1]Net Hire Rate'!$F$11,IF(G803="EUR",'[1]Net Hire Rate'!$G$11,IF(G803="APAC",'[1]Net Hire Rate'!$H$11,0))))</f>
        <v>1.6761041902604757E-3</v>
      </c>
      <c r="BP803" s="45">
        <f>IF(G803="MEA",'[1]Net Hire Rate'!$E$12,IF(G803="AMR",'[1]Net Hire Rate'!$F$12,IF(G803="EUR",'[1]Net Hire Rate'!$G$12,IF(G803="APAC",'[1]Net Hire Rate'!$H$12,0))))</f>
        <v>1.6761041902604757E-3</v>
      </c>
      <c r="BQ803" s="147">
        <f t="shared" si="982"/>
        <v>34</v>
      </c>
      <c r="BR803" s="147">
        <f t="shared" si="964"/>
        <v>34</v>
      </c>
      <c r="BS803" s="147">
        <f t="shared" si="983"/>
        <v>34.056987542468853</v>
      </c>
      <c r="BT803" s="148">
        <f t="shared" si="965"/>
        <v>34.056987542468853</v>
      </c>
      <c r="BU803" s="149">
        <f t="shared" si="984"/>
        <v>34.114070601996431</v>
      </c>
      <c r="BV803" s="148">
        <f t="shared" si="966"/>
        <v>34.114070601996431</v>
      </c>
      <c r="BW803" s="148">
        <f t="shared" si="985"/>
        <v>34.171249338679274</v>
      </c>
      <c r="BX803" s="148">
        <f t="shared" si="967"/>
        <v>34.171249338679274</v>
      </c>
      <c r="BY803" s="148">
        <f t="shared" si="986"/>
        <v>34.228523912882267</v>
      </c>
      <c r="BZ803" s="148">
        <f t="shared" si="968"/>
        <v>34.228523912882267</v>
      </c>
      <c r="CA803" s="148">
        <f t="shared" si="987"/>
        <v>34.285894485239076</v>
      </c>
      <c r="CB803" s="148">
        <f t="shared" si="969"/>
        <v>34.285894485239076</v>
      </c>
      <c r="CC803" s="148"/>
      <c r="CD803" s="38"/>
      <c r="CE803" s="38"/>
      <c r="CF803" s="38"/>
      <c r="CG803" s="38"/>
      <c r="CH803" s="38"/>
      <c r="CI803" s="38"/>
      <c r="CJ803" s="38"/>
      <c r="CK803" s="41"/>
      <c r="CL803" s="41"/>
      <c r="CM803" s="40"/>
      <c r="CN803" s="41"/>
      <c r="CO803" s="41"/>
      <c r="CP803" s="41"/>
      <c r="CQ803" s="41"/>
      <c r="CR803" s="41"/>
      <c r="CS803" s="41"/>
      <c r="CT803" s="41"/>
      <c r="CU803" s="40"/>
      <c r="CV803" s="41"/>
      <c r="CW803" s="41"/>
      <c r="CX803" s="41"/>
      <c r="CY803" s="41"/>
      <c r="CZ803" s="41"/>
      <c r="DA803" s="41"/>
      <c r="DB803" s="41"/>
      <c r="DC803" s="40"/>
      <c r="DD803" s="41"/>
      <c r="DE803" s="41"/>
      <c r="DF803" s="41"/>
      <c r="DG803" s="41"/>
      <c r="DH803" s="41"/>
      <c r="DI803" s="41"/>
      <c r="DJ803" s="41"/>
      <c r="DK803" s="40"/>
      <c r="DL803" s="41"/>
      <c r="DM803" s="41"/>
      <c r="DN803" s="41"/>
      <c r="DO803" s="41"/>
      <c r="DP803" s="41"/>
      <c r="DQ803" s="41"/>
      <c r="DR803" s="15"/>
      <c r="DS803" s="151">
        <f t="shared" si="970"/>
        <v>34</v>
      </c>
      <c r="DT803" s="152">
        <f t="shared" si="971"/>
        <v>0</v>
      </c>
      <c r="DU803" s="7">
        <f t="shared" si="972"/>
        <v>0</v>
      </c>
      <c r="DV803" s="7">
        <f t="shared" si="973"/>
        <v>0</v>
      </c>
      <c r="DW803">
        <f t="shared" si="974"/>
        <v>0</v>
      </c>
      <c r="DX803">
        <f t="shared" si="975"/>
        <v>0</v>
      </c>
      <c r="DZ803">
        <f t="shared" si="988"/>
        <v>34</v>
      </c>
      <c r="EA803">
        <f t="shared" si="989"/>
        <v>34</v>
      </c>
      <c r="EB803">
        <f t="shared" si="990"/>
        <v>34</v>
      </c>
      <c r="EC803">
        <f t="shared" si="991"/>
        <v>34</v>
      </c>
      <c r="ED803">
        <f t="shared" si="992"/>
        <v>34</v>
      </c>
      <c r="EE803">
        <f t="shared" si="993"/>
        <v>34</v>
      </c>
      <c r="EG803">
        <f t="shared" si="994"/>
        <v>34</v>
      </c>
      <c r="EH803">
        <f t="shared" si="995"/>
        <v>34</v>
      </c>
      <c r="EI803">
        <f t="shared" si="996"/>
        <v>34</v>
      </c>
      <c r="EJ803">
        <f t="shared" si="997"/>
        <v>34</v>
      </c>
      <c r="EK803">
        <f t="shared" si="998"/>
        <v>34</v>
      </c>
      <c r="EM803">
        <f>IF($EM$9='[1]L&amp;D Numbers'!$E$6,'[1]L&amp;D Numbers'!$E$7)</f>
        <v>350</v>
      </c>
      <c r="EN803">
        <f>IF($EN$9='[1]L&amp;D Numbers'!$F$6,'[1]L&amp;D Numbers'!$F$7)</f>
        <v>2000</v>
      </c>
      <c r="EO803">
        <f>IF($EO$9='[1]L&amp;D Numbers'!$G$6,'[1]L&amp;D Numbers'!$G$7)</f>
        <v>2000</v>
      </c>
      <c r="EP803">
        <f>IF($EP$9='[1]L&amp;D Numbers'!$H$6,'[1]L&amp;D Numbers'!$H$7)</f>
        <v>2000</v>
      </c>
      <c r="EQ803">
        <f>IF($EQ$9='[1]L&amp;D Numbers'!$I$6,'[1]L&amp;D Numbers'!$I$7)</f>
        <v>2000</v>
      </c>
      <c r="ER803">
        <f>IF($ER$9='[1]L&amp;D Numbers'!$J$6,'[1]L&amp;D Numbers'!$J$7)</f>
        <v>0</v>
      </c>
      <c r="ET803" s="45">
        <f>'[1]L&amp;D Master'!$E$10</f>
        <v>1.0678246631903041E-2</v>
      </c>
      <c r="EU803" s="45">
        <f>ET803+'[1]L&amp;D Master'!$F$10</f>
        <v>1.8222427877342538E-2</v>
      </c>
      <c r="EV803" s="45">
        <f>EU803+'[1]L&amp;D Master'!$G$10</f>
        <v>2.3561551193294058E-2</v>
      </c>
      <c r="EW803" s="45">
        <f>EV803+'[1]L&amp;D Master'!$H$10</f>
        <v>2.7330438342024234E-2</v>
      </c>
      <c r="EX803" s="45">
        <f>EW803+'[1]L&amp;D Master'!$I$10</f>
        <v>2.9999999999999995E-2</v>
      </c>
      <c r="EY803" s="45"/>
      <c r="EZ803" s="45">
        <f t="shared" si="999"/>
        <v>1.0678246631903041E-2</v>
      </c>
      <c r="FA803" s="45">
        <f t="shared" si="1000"/>
        <v>1.8222427877342538E-2</v>
      </c>
      <c r="FB803" s="45">
        <f t="shared" si="1000"/>
        <v>2.3561551193294058E-2</v>
      </c>
      <c r="FC803" s="45">
        <f t="shared" si="1000"/>
        <v>2.7330438342024234E-2</v>
      </c>
      <c r="FD803" s="45">
        <f t="shared" si="976"/>
        <v>2.7330438342024234E-2</v>
      </c>
      <c r="FE803" s="45"/>
      <c r="FF803">
        <f t="shared" si="1007"/>
        <v>33.636939614515292</v>
      </c>
      <c r="FG803">
        <f t="shared" si="1008"/>
        <v>33.380437452170355</v>
      </c>
      <c r="FH803">
        <f t="shared" si="1009"/>
        <v>33.198907259428005</v>
      </c>
      <c r="FI803">
        <f t="shared" si="1010"/>
        <v>33.070765096371176</v>
      </c>
      <c r="FJ803">
        <f t="shared" si="1011"/>
        <v>33.070765096371176</v>
      </c>
      <c r="FL803" s="34"/>
      <c r="FM803" s="34"/>
      <c r="FN803" s="34"/>
      <c r="FO803" s="34"/>
      <c r="FP803" s="34"/>
      <c r="FQ803" s="153">
        <f t="shared" si="1001"/>
        <v>0.125</v>
      </c>
      <c r="FR803" s="153"/>
      <c r="FS803" s="42"/>
      <c r="FT803" s="42"/>
      <c r="FU803" s="42"/>
      <c r="FV803" s="42"/>
      <c r="FW803" s="42"/>
      <c r="FX803" s="42"/>
      <c r="FY803" s="42"/>
      <c r="FZ803" s="42"/>
      <c r="GA803" s="42"/>
      <c r="GB803" s="42"/>
      <c r="GC803" s="42"/>
      <c r="GD803" s="42"/>
      <c r="GE803" s="42"/>
      <c r="GF803" s="42"/>
      <c r="GG803" s="42"/>
      <c r="GH803" s="42"/>
      <c r="GI803" s="42"/>
      <c r="GJ803" s="42"/>
      <c r="GK803" s="42"/>
      <c r="GL803" s="42"/>
      <c r="GM803" s="154">
        <f>'[1]Automation Master'!$B$10*FQ803*FO803</f>
        <v>0</v>
      </c>
      <c r="GN803" s="155">
        <f>'[1]Automation Master'!$B$11*FO803*FQ803+GM803</f>
        <v>0</v>
      </c>
      <c r="GO803" s="155">
        <f>'[1]Automation Master'!$B$12*FO803*FQ803+GN803</f>
        <v>0</v>
      </c>
      <c r="GP803" s="155">
        <f>'[1]Automation Master'!$B$13*FO803*FQ803+GO803</f>
        <v>0</v>
      </c>
      <c r="GQ803" s="155">
        <f>'[1]Automation Master'!$C$10*FO803*FQ803+GP803</f>
        <v>0</v>
      </c>
      <c r="GR803" s="155">
        <f>'[1]Automation Master'!$C$11*FO803*FQ803+GQ803</f>
        <v>0</v>
      </c>
      <c r="GS803" s="155">
        <f>'[1]Automation Master'!$C$12*FO803*FQ803+GR803</f>
        <v>0</v>
      </c>
      <c r="GT803" s="155">
        <f>'[1]Automation Master'!$C$13*FO803*FQ803+GS803</f>
        <v>0</v>
      </c>
      <c r="GU803" s="155">
        <f>'[1]Automation Master'!$D$10*FO803*FQ803+GT803</f>
        <v>0</v>
      </c>
      <c r="GV803" s="155">
        <f>'[1]Automation Master'!$D$11*FO803*FQ803+GU803</f>
        <v>0</v>
      </c>
      <c r="GW803" s="155">
        <f>'[1]Automation Master'!$D$12*FO803*FQ803+GV803</f>
        <v>0</v>
      </c>
      <c r="GX803" s="155">
        <f>'[1]Automation Master'!$D$13*FO803*FQ803+GW803</f>
        <v>0</v>
      </c>
      <c r="GY803" s="155">
        <f>'[1]Automation Master'!$E$10*FO803*FQ803+GX803</f>
        <v>0</v>
      </c>
      <c r="GZ803" s="155">
        <f>'[1]Automation Master'!$E$11*FO803*FQ803+GY803</f>
        <v>0</v>
      </c>
      <c r="HA803" s="155">
        <f>'[1]Automation Master'!$E$12*FO803*FQ803+GZ803</f>
        <v>0</v>
      </c>
      <c r="HB803" s="155">
        <f>'[1]Automation Master'!$E$13*FO803*FQ803+HA803</f>
        <v>0</v>
      </c>
      <c r="HC803" s="155">
        <f>'[1]Automation Master'!$F$10*FO803*FQ803+HB803</f>
        <v>0</v>
      </c>
      <c r="HD803" s="155">
        <f>'[1]Automation Master'!$F$11*FO803*FQ803+HC803</f>
        <v>0</v>
      </c>
      <c r="HE803" s="155">
        <f>'[1]Automation Master'!$F$12*FO803*FQ803+HD803</f>
        <v>0</v>
      </c>
      <c r="HF803" s="156">
        <f>'[1]Automation Master'!$F$13*FO803*FQ803+HE803</f>
        <v>0</v>
      </c>
      <c r="HG803" s="157"/>
      <c r="HH803" s="157"/>
      <c r="HI803" s="157"/>
      <c r="HJ803" s="157"/>
      <c r="HK803" s="157"/>
      <c r="HL803" s="157"/>
      <c r="HM803" s="157"/>
      <c r="HN803" s="157"/>
      <c r="HO803" s="157"/>
      <c r="HP803" s="157"/>
      <c r="HQ803" s="157"/>
      <c r="HR803" s="157"/>
      <c r="HS803" s="157"/>
      <c r="HT803" s="157"/>
      <c r="HU803" s="157"/>
      <c r="HV803" s="157"/>
      <c r="HW803" s="157"/>
      <c r="HX803" s="157"/>
      <c r="HY803" s="42"/>
      <c r="HZ803" s="42"/>
      <c r="IA803" s="148">
        <f t="shared" si="1012"/>
        <v>34</v>
      </c>
      <c r="IB803" s="148">
        <f t="shared" si="1013"/>
        <v>34</v>
      </c>
      <c r="IC803" s="148">
        <f t="shared" si="1014"/>
        <v>34</v>
      </c>
      <c r="ID803" s="148">
        <f t="shared" si="1015"/>
        <v>34</v>
      </c>
      <c r="IE803" s="148">
        <f t="shared" si="1016"/>
        <v>34</v>
      </c>
      <c r="IH803">
        <f t="shared" si="1017"/>
        <v>33.636939614515292</v>
      </c>
      <c r="II803">
        <f t="shared" si="1018"/>
        <v>33.380437452170355</v>
      </c>
      <c r="IJ803">
        <f t="shared" si="1019"/>
        <v>33.198907259428005</v>
      </c>
      <c r="IK803">
        <f t="shared" si="1020"/>
        <v>33.070765096371176</v>
      </c>
      <c r="IL803">
        <f t="shared" si="1021"/>
        <v>33.070765096371176</v>
      </c>
      <c r="IN803" s="42">
        <f t="shared" si="1022"/>
        <v>1.067824663190318E-2</v>
      </c>
      <c r="IO803" s="42">
        <f t="shared" si="1023"/>
        <v>1.8222427877342497E-2</v>
      </c>
      <c r="IP803" s="42">
        <f t="shared" si="1024"/>
        <v>2.3561551193293982E-2</v>
      </c>
      <c r="IQ803" s="42">
        <f t="shared" si="1025"/>
        <v>2.7330438342024244E-2</v>
      </c>
      <c r="IR803" s="42">
        <f t="shared" si="1026"/>
        <v>2.7330438342024244E-2</v>
      </c>
      <c r="IT803" s="9">
        <f t="shared" si="1002"/>
        <v>0</v>
      </c>
      <c r="IU803" s="9">
        <f t="shared" si="1003"/>
        <v>0</v>
      </c>
      <c r="IV803" s="9">
        <f t="shared" si="1004"/>
        <v>0</v>
      </c>
      <c r="IW803" s="9">
        <f t="shared" si="1005"/>
        <v>0</v>
      </c>
      <c r="IX803" s="9">
        <f t="shared" si="1006"/>
        <v>0</v>
      </c>
    </row>
    <row r="804" spans="1:258" ht="15.75" hidden="1" thickBot="1" x14ac:dyDescent="0.3">
      <c r="A804">
        <v>11</v>
      </c>
      <c r="B804" t="s">
        <v>613</v>
      </c>
      <c r="C804" t="s">
        <v>314</v>
      </c>
      <c r="D804" t="s">
        <v>288</v>
      </c>
      <c r="E804" t="s">
        <v>614</v>
      </c>
      <c r="F804" t="s">
        <v>290</v>
      </c>
      <c r="G804" t="s">
        <v>256</v>
      </c>
      <c r="H804">
        <v>10</v>
      </c>
      <c r="I804">
        <v>1</v>
      </c>
      <c r="K804">
        <v>2</v>
      </c>
      <c r="L804">
        <v>8</v>
      </c>
      <c r="M804">
        <v>1</v>
      </c>
      <c r="R804">
        <v>3</v>
      </c>
      <c r="S804">
        <v>6</v>
      </c>
      <c r="T804">
        <v>1</v>
      </c>
      <c r="X804">
        <v>1</v>
      </c>
      <c r="Y804">
        <v>10</v>
      </c>
      <c r="AA804">
        <v>1</v>
      </c>
      <c r="AB804">
        <v>8</v>
      </c>
      <c r="AE804">
        <v>2</v>
      </c>
      <c r="AL804">
        <v>1</v>
      </c>
      <c r="AT804">
        <v>11</v>
      </c>
      <c r="AU804">
        <v>0</v>
      </c>
      <c r="AV804">
        <v>11</v>
      </c>
      <c r="AW804">
        <v>0</v>
      </c>
      <c r="AX804">
        <v>0</v>
      </c>
      <c r="BB804">
        <f t="shared" si="977"/>
        <v>11</v>
      </c>
      <c r="BD804">
        <f t="shared" si="978"/>
        <v>11</v>
      </c>
      <c r="BE804">
        <f t="shared" si="979"/>
        <v>11</v>
      </c>
      <c r="BF804">
        <f t="shared" si="980"/>
        <v>11</v>
      </c>
      <c r="BH804">
        <f t="shared" si="981"/>
        <v>0</v>
      </c>
      <c r="BK804" s="45">
        <f>IF(G804="MEA",'[1]Net Hire Rate'!$E$7,IF(G804="AMR",'[1]Net Hire Rate'!$F$7,IF(G804="EUR",'[1]Net Hire Rate'!$G$7,IF(G804="APAC",'[1]Net Hire Rate'!$H$7,0))))</f>
        <v>1.6761041902604757E-3</v>
      </c>
      <c r="BL804" s="45">
        <f>IF(G804="MEA",'[1]Net Hire Rate'!$E$8,IF(G804="AMR",'[1]Net Hire Rate'!$F$8,IF(G804="EUR",'[1]Net Hire Rate'!$G$8,IF(G804="APAC",'[1]Net Hire Rate'!$H$8,0))))</f>
        <v>1.6761041902604757E-3</v>
      </c>
      <c r="BM804" s="45">
        <f>IF(G804="MEA",'[1]Net Hire Rate'!$E$9,IF(G804="AMR",'[1]Net Hire Rate'!$F$9,IF(G804="EUR",'[1]Net Hire Rate'!$G$9,IF(G804="APAC",'[1]Net Hire Rate'!$H$9,0))))</f>
        <v>1.6761041902604757E-3</v>
      </c>
      <c r="BN804" s="45">
        <f>IF(G804="MEA",'[1]Net Hire Rate'!$E$10,IF(G804="AMR",'[1]Net Hire Rate'!$F$10,IF(G804="EUR",'[1]Net Hire Rate'!$G$10,IF(G804="APAC",'[1]Net Hire Rate'!$H$10,0))))</f>
        <v>1.6761041902604757E-3</v>
      </c>
      <c r="BO804" s="45">
        <f>IF(G804="MEA",'[1]Net Hire Rate'!$E$11,IF(G804="AMR",'[1]Net Hire Rate'!$F$11,IF(G804="EUR",'[1]Net Hire Rate'!$G$11,IF(G804="APAC",'[1]Net Hire Rate'!$H$11,0))))</f>
        <v>1.6761041902604757E-3</v>
      </c>
      <c r="BP804" s="45">
        <f>IF(G804="MEA",'[1]Net Hire Rate'!$E$12,IF(G804="AMR",'[1]Net Hire Rate'!$F$12,IF(G804="EUR",'[1]Net Hire Rate'!$G$12,IF(G804="APAC",'[1]Net Hire Rate'!$H$12,0))))</f>
        <v>1.6761041902604757E-3</v>
      </c>
      <c r="BQ804" s="147">
        <f t="shared" si="982"/>
        <v>11</v>
      </c>
      <c r="BR804" s="147">
        <f t="shared" si="964"/>
        <v>11</v>
      </c>
      <c r="BS804" s="147">
        <f t="shared" si="983"/>
        <v>11.018437146092865</v>
      </c>
      <c r="BT804" s="148">
        <f t="shared" si="965"/>
        <v>11.018437146092865</v>
      </c>
      <c r="BU804" s="149">
        <f t="shared" si="984"/>
        <v>11.036905194763552</v>
      </c>
      <c r="BV804" s="148">
        <f t="shared" si="966"/>
        <v>11.036905194763552</v>
      </c>
      <c r="BW804" s="148">
        <f t="shared" si="985"/>
        <v>11.055404197808002</v>
      </c>
      <c r="BX804" s="148">
        <f t="shared" si="967"/>
        <v>11.055404197808002</v>
      </c>
      <c r="BY804" s="148">
        <f t="shared" si="986"/>
        <v>11.073934207108971</v>
      </c>
      <c r="BZ804" s="148">
        <f t="shared" si="968"/>
        <v>11.073934207108971</v>
      </c>
      <c r="CA804" s="148">
        <f t="shared" si="987"/>
        <v>11.092495274636175</v>
      </c>
      <c r="CB804" s="148">
        <f t="shared" si="969"/>
        <v>11.092495274636175</v>
      </c>
      <c r="CC804" s="148"/>
      <c r="CD804" s="38"/>
      <c r="CE804" s="38"/>
      <c r="CF804" s="38"/>
      <c r="CG804" s="38"/>
      <c r="CH804" s="38"/>
      <c r="CI804" s="38"/>
      <c r="CJ804" s="38"/>
      <c r="CK804" s="41"/>
      <c r="CL804" s="41"/>
      <c r="CM804" s="40"/>
      <c r="CN804" s="41"/>
      <c r="CO804" s="41"/>
      <c r="CP804" s="41"/>
      <c r="CQ804" s="41"/>
      <c r="CR804" s="41"/>
      <c r="CS804" s="41"/>
      <c r="CT804" s="41"/>
      <c r="CU804" s="40"/>
      <c r="CV804" s="41"/>
      <c r="CW804" s="41"/>
      <c r="CX804" s="41"/>
      <c r="CY804" s="41"/>
      <c r="CZ804" s="41"/>
      <c r="DA804" s="41"/>
      <c r="DB804" s="41"/>
      <c r="DC804" s="40"/>
      <c r="DD804" s="41"/>
      <c r="DE804" s="41"/>
      <c r="DF804" s="41"/>
      <c r="DG804" s="41"/>
      <c r="DH804" s="41"/>
      <c r="DI804" s="41"/>
      <c r="DJ804" s="41"/>
      <c r="DK804" s="40"/>
      <c r="DL804" s="41"/>
      <c r="DM804" s="41"/>
      <c r="DN804" s="41"/>
      <c r="DO804" s="41"/>
      <c r="DP804" s="41"/>
      <c r="DQ804" s="41"/>
      <c r="DR804" s="15"/>
      <c r="DS804" s="151">
        <f t="shared" si="970"/>
        <v>11</v>
      </c>
      <c r="DT804" s="152">
        <f t="shared" si="971"/>
        <v>0</v>
      </c>
      <c r="DU804" s="7">
        <f t="shared" si="972"/>
        <v>0</v>
      </c>
      <c r="DV804" s="7">
        <f t="shared" si="973"/>
        <v>0</v>
      </c>
      <c r="DW804">
        <f t="shared" si="974"/>
        <v>0</v>
      </c>
      <c r="DX804">
        <f t="shared" si="975"/>
        <v>0</v>
      </c>
      <c r="DZ804">
        <f t="shared" si="988"/>
        <v>11</v>
      </c>
      <c r="EA804">
        <f t="shared" si="989"/>
        <v>11</v>
      </c>
      <c r="EB804">
        <f t="shared" si="990"/>
        <v>11</v>
      </c>
      <c r="EC804">
        <f t="shared" si="991"/>
        <v>11</v>
      </c>
      <c r="ED804">
        <f t="shared" si="992"/>
        <v>11</v>
      </c>
      <c r="EE804">
        <f t="shared" si="993"/>
        <v>11</v>
      </c>
      <c r="EG804">
        <f t="shared" si="994"/>
        <v>11</v>
      </c>
      <c r="EH804">
        <f t="shared" si="995"/>
        <v>11</v>
      </c>
      <c r="EI804">
        <f t="shared" si="996"/>
        <v>11</v>
      </c>
      <c r="EJ804">
        <f t="shared" si="997"/>
        <v>11</v>
      </c>
      <c r="EK804">
        <f t="shared" si="998"/>
        <v>11</v>
      </c>
      <c r="EM804">
        <f>IF($EM$9='[1]L&amp;D Numbers'!$E$6,'[1]L&amp;D Numbers'!$E$7)</f>
        <v>350</v>
      </c>
      <c r="EN804">
        <f>IF($EN$9='[1]L&amp;D Numbers'!$F$6,'[1]L&amp;D Numbers'!$F$7)</f>
        <v>2000</v>
      </c>
      <c r="EO804">
        <f>IF($EO$9='[1]L&amp;D Numbers'!$G$6,'[1]L&amp;D Numbers'!$G$7)</f>
        <v>2000</v>
      </c>
      <c r="EP804">
        <f>IF($EP$9='[1]L&amp;D Numbers'!$H$6,'[1]L&amp;D Numbers'!$H$7)</f>
        <v>2000</v>
      </c>
      <c r="EQ804">
        <f>IF($EQ$9='[1]L&amp;D Numbers'!$I$6,'[1]L&amp;D Numbers'!$I$7)</f>
        <v>2000</v>
      </c>
      <c r="ER804">
        <f>IF($ER$9='[1]L&amp;D Numbers'!$J$6,'[1]L&amp;D Numbers'!$J$7)</f>
        <v>0</v>
      </c>
      <c r="ET804" s="45">
        <f>'[1]L&amp;D Master'!$E$10</f>
        <v>1.0678246631903041E-2</v>
      </c>
      <c r="EU804" s="45">
        <f>ET804+'[1]L&amp;D Master'!$F$10</f>
        <v>1.8222427877342538E-2</v>
      </c>
      <c r="EV804" s="45">
        <f>EU804+'[1]L&amp;D Master'!$G$10</f>
        <v>2.3561551193294058E-2</v>
      </c>
      <c r="EW804" s="45">
        <f>EV804+'[1]L&amp;D Master'!$H$10</f>
        <v>2.7330438342024234E-2</v>
      </c>
      <c r="EX804" s="45">
        <f>EW804+'[1]L&amp;D Master'!$I$10</f>
        <v>2.9999999999999995E-2</v>
      </c>
      <c r="EY804" s="45"/>
      <c r="EZ804" s="45">
        <f t="shared" si="999"/>
        <v>1.0678246631903041E-2</v>
      </c>
      <c r="FA804" s="45">
        <f t="shared" si="1000"/>
        <v>1.8222427877342538E-2</v>
      </c>
      <c r="FB804" s="45">
        <f t="shared" si="1000"/>
        <v>2.3561551193294058E-2</v>
      </c>
      <c r="FC804" s="45">
        <f t="shared" si="1000"/>
        <v>2.7330438342024234E-2</v>
      </c>
      <c r="FD804" s="45">
        <f t="shared" si="976"/>
        <v>2.7330438342024234E-2</v>
      </c>
      <c r="FE804" s="45"/>
      <c r="FF804">
        <f t="shared" si="1007"/>
        <v>10.882539287049067</v>
      </c>
      <c r="FG804">
        <f t="shared" si="1008"/>
        <v>10.799553293349232</v>
      </c>
      <c r="FH804">
        <f t="shared" si="1009"/>
        <v>10.740822936873766</v>
      </c>
      <c r="FI804">
        <f t="shared" si="1010"/>
        <v>10.699365178237734</v>
      </c>
      <c r="FJ804">
        <f t="shared" si="1011"/>
        <v>10.699365178237734</v>
      </c>
      <c r="FL804" s="34"/>
      <c r="FM804" s="34"/>
      <c r="FN804" s="34"/>
      <c r="FO804" s="34"/>
      <c r="FP804" s="34"/>
      <c r="FQ804" s="153">
        <f t="shared" si="1001"/>
        <v>0.125</v>
      </c>
      <c r="FR804" s="153"/>
      <c r="FS804" s="42"/>
      <c r="FT804" s="42"/>
      <c r="FU804" s="42"/>
      <c r="FV804" s="42"/>
      <c r="FW804" s="42"/>
      <c r="FX804" s="42"/>
      <c r="FY804" s="42"/>
      <c r="FZ804" s="42"/>
      <c r="GA804" s="42"/>
      <c r="GB804" s="42"/>
      <c r="GC804" s="42"/>
      <c r="GD804" s="42"/>
      <c r="GE804" s="42"/>
      <c r="GF804" s="42"/>
      <c r="GG804" s="42"/>
      <c r="GH804" s="42"/>
      <c r="GI804" s="42"/>
      <c r="GJ804" s="42"/>
      <c r="GK804" s="42"/>
      <c r="GL804" s="42"/>
      <c r="GM804" s="154">
        <f>'[1]Automation Master'!$B$10*FQ804*FO804</f>
        <v>0</v>
      </c>
      <c r="GN804" s="155">
        <f>'[1]Automation Master'!$B$11*FO804*FQ804+GM804</f>
        <v>0</v>
      </c>
      <c r="GO804" s="155">
        <f>'[1]Automation Master'!$B$12*FO804*FQ804+GN804</f>
        <v>0</v>
      </c>
      <c r="GP804" s="155">
        <f>'[1]Automation Master'!$B$13*FO804*FQ804+GO804</f>
        <v>0</v>
      </c>
      <c r="GQ804" s="155">
        <f>'[1]Automation Master'!$C$10*FO804*FQ804+GP804</f>
        <v>0</v>
      </c>
      <c r="GR804" s="155">
        <f>'[1]Automation Master'!$C$11*FO804*FQ804+GQ804</f>
        <v>0</v>
      </c>
      <c r="GS804" s="155">
        <f>'[1]Automation Master'!$C$12*FO804*FQ804+GR804</f>
        <v>0</v>
      </c>
      <c r="GT804" s="155">
        <f>'[1]Automation Master'!$C$13*FO804*FQ804+GS804</f>
        <v>0</v>
      </c>
      <c r="GU804" s="155">
        <f>'[1]Automation Master'!$D$10*FO804*FQ804+GT804</f>
        <v>0</v>
      </c>
      <c r="GV804" s="155">
        <f>'[1]Automation Master'!$D$11*FO804*FQ804+GU804</f>
        <v>0</v>
      </c>
      <c r="GW804" s="155">
        <f>'[1]Automation Master'!$D$12*FO804*FQ804+GV804</f>
        <v>0</v>
      </c>
      <c r="GX804" s="155">
        <f>'[1]Automation Master'!$D$13*FO804*FQ804+GW804</f>
        <v>0</v>
      </c>
      <c r="GY804" s="155">
        <f>'[1]Automation Master'!$E$10*FO804*FQ804+GX804</f>
        <v>0</v>
      </c>
      <c r="GZ804" s="155">
        <f>'[1]Automation Master'!$E$11*FO804*FQ804+GY804</f>
        <v>0</v>
      </c>
      <c r="HA804" s="155">
        <f>'[1]Automation Master'!$E$12*FO804*FQ804+GZ804</f>
        <v>0</v>
      </c>
      <c r="HB804" s="155">
        <f>'[1]Automation Master'!$E$13*FO804*FQ804+HA804</f>
        <v>0</v>
      </c>
      <c r="HC804" s="155">
        <f>'[1]Automation Master'!$F$10*FO804*FQ804+HB804</f>
        <v>0</v>
      </c>
      <c r="HD804" s="155">
        <f>'[1]Automation Master'!$F$11*FO804*FQ804+HC804</f>
        <v>0</v>
      </c>
      <c r="HE804" s="155">
        <f>'[1]Automation Master'!$F$12*FO804*FQ804+HD804</f>
        <v>0</v>
      </c>
      <c r="HF804" s="156">
        <f>'[1]Automation Master'!$F$13*FO804*FQ804+HE804</f>
        <v>0</v>
      </c>
      <c r="HG804" s="157"/>
      <c r="HH804" s="157"/>
      <c r="HI804" s="157"/>
      <c r="HJ804" s="157"/>
      <c r="HK804" s="157"/>
      <c r="HL804" s="157"/>
      <c r="HM804" s="157"/>
      <c r="HN804" s="157"/>
      <c r="HO804" s="157"/>
      <c r="HP804" s="157"/>
      <c r="HQ804" s="157"/>
      <c r="HR804" s="157"/>
      <c r="HS804" s="157"/>
      <c r="HT804" s="157"/>
      <c r="HU804" s="157"/>
      <c r="HV804" s="157"/>
      <c r="HW804" s="157"/>
      <c r="HX804" s="157"/>
      <c r="HY804" s="42"/>
      <c r="HZ804" s="42"/>
      <c r="IA804" s="148">
        <f t="shared" si="1012"/>
        <v>11</v>
      </c>
      <c r="IB804" s="148">
        <f t="shared" si="1013"/>
        <v>11</v>
      </c>
      <c r="IC804" s="148">
        <f t="shared" si="1014"/>
        <v>11</v>
      </c>
      <c r="ID804" s="148">
        <f t="shared" si="1015"/>
        <v>11</v>
      </c>
      <c r="IE804" s="148">
        <f t="shared" si="1016"/>
        <v>11</v>
      </c>
      <c r="IH804">
        <f t="shared" si="1017"/>
        <v>10.882539287049067</v>
      </c>
      <c r="II804">
        <f t="shared" si="1018"/>
        <v>10.799553293349232</v>
      </c>
      <c r="IJ804">
        <f t="shared" si="1019"/>
        <v>10.740822936873766</v>
      </c>
      <c r="IK804">
        <f t="shared" si="1020"/>
        <v>10.699365178237734</v>
      </c>
      <c r="IL804">
        <f t="shared" si="1021"/>
        <v>10.699365178237734</v>
      </c>
      <c r="IN804" s="42">
        <f t="shared" si="1022"/>
        <v>1.0678246631903027E-2</v>
      </c>
      <c r="IO804" s="42">
        <f t="shared" si="1023"/>
        <v>1.8222427877342507E-2</v>
      </c>
      <c r="IP804" s="42">
        <f t="shared" si="1024"/>
        <v>2.356155119329402E-2</v>
      </c>
      <c r="IQ804" s="42">
        <f t="shared" si="1025"/>
        <v>2.7330438342024168E-2</v>
      </c>
      <c r="IR804" s="42">
        <f t="shared" si="1026"/>
        <v>2.7330438342024168E-2</v>
      </c>
      <c r="IT804" s="9">
        <f t="shared" si="1002"/>
        <v>0</v>
      </c>
      <c r="IU804" s="9">
        <f t="shared" si="1003"/>
        <v>0</v>
      </c>
      <c r="IV804" s="9">
        <f t="shared" si="1004"/>
        <v>0</v>
      </c>
      <c r="IW804" s="9">
        <f t="shared" si="1005"/>
        <v>0</v>
      </c>
      <c r="IX804" s="9">
        <f t="shared" si="1006"/>
        <v>0</v>
      </c>
    </row>
    <row r="805" spans="1:258" ht="15.75" hidden="1" thickBot="1" x14ac:dyDescent="0.3">
      <c r="A805">
        <v>11</v>
      </c>
      <c r="B805" t="s">
        <v>613</v>
      </c>
      <c r="C805" t="s">
        <v>300</v>
      </c>
      <c r="D805" t="s">
        <v>288</v>
      </c>
      <c r="E805" t="s">
        <v>614</v>
      </c>
      <c r="F805" t="s">
        <v>290</v>
      </c>
      <c r="G805" t="s">
        <v>256</v>
      </c>
      <c r="H805">
        <v>10</v>
      </c>
      <c r="I805">
        <v>1</v>
      </c>
      <c r="K805">
        <v>2</v>
      </c>
      <c r="L805">
        <v>8</v>
      </c>
      <c r="M805">
        <v>1</v>
      </c>
      <c r="R805">
        <v>1</v>
      </c>
      <c r="S805">
        <v>3</v>
      </c>
      <c r="T805">
        <v>6</v>
      </c>
      <c r="X805">
        <v>1</v>
      </c>
      <c r="Y805">
        <v>10</v>
      </c>
      <c r="AA805">
        <v>1</v>
      </c>
      <c r="AB805">
        <v>8</v>
      </c>
      <c r="AE805">
        <v>2</v>
      </c>
      <c r="AL805">
        <v>1</v>
      </c>
      <c r="AT805">
        <v>11</v>
      </c>
      <c r="AU805">
        <v>0</v>
      </c>
      <c r="AV805">
        <v>0</v>
      </c>
      <c r="AW805">
        <v>0</v>
      </c>
      <c r="AX805">
        <v>11</v>
      </c>
      <c r="BB805">
        <f t="shared" si="977"/>
        <v>11</v>
      </c>
      <c r="BD805">
        <f t="shared" si="978"/>
        <v>11</v>
      </c>
      <c r="BE805">
        <f t="shared" si="979"/>
        <v>11</v>
      </c>
      <c r="BF805">
        <f t="shared" si="980"/>
        <v>11</v>
      </c>
      <c r="BH805">
        <f t="shared" si="981"/>
        <v>0</v>
      </c>
      <c r="BK805" s="45">
        <f>IF(G805="MEA",'[1]Net Hire Rate'!$E$7,IF(G805="AMR",'[1]Net Hire Rate'!$F$7,IF(G805="EUR",'[1]Net Hire Rate'!$G$7,IF(G805="APAC",'[1]Net Hire Rate'!$H$7,0))))</f>
        <v>1.6761041902604757E-3</v>
      </c>
      <c r="BL805" s="45">
        <f>IF(G805="MEA",'[1]Net Hire Rate'!$E$8,IF(G805="AMR",'[1]Net Hire Rate'!$F$8,IF(G805="EUR",'[1]Net Hire Rate'!$G$8,IF(G805="APAC",'[1]Net Hire Rate'!$H$8,0))))</f>
        <v>1.6761041902604757E-3</v>
      </c>
      <c r="BM805" s="45">
        <f>IF(G805="MEA",'[1]Net Hire Rate'!$E$9,IF(G805="AMR",'[1]Net Hire Rate'!$F$9,IF(G805="EUR",'[1]Net Hire Rate'!$G$9,IF(G805="APAC",'[1]Net Hire Rate'!$H$9,0))))</f>
        <v>1.6761041902604757E-3</v>
      </c>
      <c r="BN805" s="45">
        <f>IF(G805="MEA",'[1]Net Hire Rate'!$E$10,IF(G805="AMR",'[1]Net Hire Rate'!$F$10,IF(G805="EUR",'[1]Net Hire Rate'!$G$10,IF(G805="APAC",'[1]Net Hire Rate'!$H$10,0))))</f>
        <v>1.6761041902604757E-3</v>
      </c>
      <c r="BO805" s="45">
        <f>IF(G805="MEA",'[1]Net Hire Rate'!$E$11,IF(G805="AMR",'[1]Net Hire Rate'!$F$11,IF(G805="EUR",'[1]Net Hire Rate'!$G$11,IF(G805="APAC",'[1]Net Hire Rate'!$H$11,0))))</f>
        <v>1.6761041902604757E-3</v>
      </c>
      <c r="BP805" s="45">
        <f>IF(G805="MEA",'[1]Net Hire Rate'!$E$12,IF(G805="AMR",'[1]Net Hire Rate'!$F$12,IF(G805="EUR",'[1]Net Hire Rate'!$G$12,IF(G805="APAC",'[1]Net Hire Rate'!$H$12,0))))</f>
        <v>1.6761041902604757E-3</v>
      </c>
      <c r="BQ805" s="147">
        <f t="shared" si="982"/>
        <v>11</v>
      </c>
      <c r="BR805" s="147">
        <f t="shared" si="964"/>
        <v>11</v>
      </c>
      <c r="BS805" s="147">
        <f t="shared" si="983"/>
        <v>11.018437146092865</v>
      </c>
      <c r="BT805" s="148">
        <f t="shared" si="965"/>
        <v>11.018437146092865</v>
      </c>
      <c r="BU805" s="149">
        <f t="shared" si="984"/>
        <v>11.036905194763552</v>
      </c>
      <c r="BV805" s="148">
        <f t="shared" si="966"/>
        <v>11.036905194763552</v>
      </c>
      <c r="BW805" s="148">
        <f t="shared" si="985"/>
        <v>11.055404197808002</v>
      </c>
      <c r="BX805" s="148">
        <f t="shared" si="967"/>
        <v>11.055404197808002</v>
      </c>
      <c r="BY805" s="148">
        <f t="shared" si="986"/>
        <v>11.073934207108971</v>
      </c>
      <c r="BZ805" s="148">
        <f t="shared" si="968"/>
        <v>11.073934207108971</v>
      </c>
      <c r="CA805" s="148">
        <f t="shared" si="987"/>
        <v>11.092495274636175</v>
      </c>
      <c r="CB805" s="148">
        <f t="shared" si="969"/>
        <v>11.092495274636175</v>
      </c>
      <c r="CC805" s="148"/>
      <c r="CD805" s="38"/>
      <c r="CE805" s="38"/>
      <c r="CF805" s="38"/>
      <c r="CG805" s="38"/>
      <c r="CH805" s="38"/>
      <c r="CI805" s="38"/>
      <c r="CJ805" s="38"/>
      <c r="CK805" s="41"/>
      <c r="CL805" s="41"/>
      <c r="CM805" s="40"/>
      <c r="CN805" s="41"/>
      <c r="CO805" s="41"/>
      <c r="CP805" s="41"/>
      <c r="CQ805" s="41"/>
      <c r="CR805" s="41"/>
      <c r="CS805" s="41"/>
      <c r="CT805" s="41"/>
      <c r="CU805" s="40"/>
      <c r="CV805" s="41"/>
      <c r="CW805" s="41"/>
      <c r="CX805" s="41"/>
      <c r="CY805" s="41"/>
      <c r="CZ805" s="41"/>
      <c r="DA805" s="41"/>
      <c r="DB805" s="41"/>
      <c r="DC805" s="40"/>
      <c r="DD805" s="41"/>
      <c r="DE805" s="41"/>
      <c r="DF805" s="41"/>
      <c r="DG805" s="41"/>
      <c r="DH805" s="41"/>
      <c r="DI805" s="41"/>
      <c r="DJ805" s="41"/>
      <c r="DK805" s="40"/>
      <c r="DL805" s="41"/>
      <c r="DM805" s="41"/>
      <c r="DN805" s="41"/>
      <c r="DO805" s="41"/>
      <c r="DP805" s="41"/>
      <c r="DQ805" s="41"/>
      <c r="DR805" s="15"/>
      <c r="DS805" s="151">
        <f t="shared" si="970"/>
        <v>11</v>
      </c>
      <c r="DT805" s="152">
        <f t="shared" si="971"/>
        <v>0</v>
      </c>
      <c r="DU805" s="7">
        <f t="shared" si="972"/>
        <v>0</v>
      </c>
      <c r="DV805" s="7">
        <f t="shared" si="973"/>
        <v>0</v>
      </c>
      <c r="DW805">
        <f t="shared" si="974"/>
        <v>0</v>
      </c>
      <c r="DX805">
        <f t="shared" si="975"/>
        <v>0</v>
      </c>
      <c r="DZ805">
        <f t="shared" si="988"/>
        <v>11</v>
      </c>
      <c r="EA805">
        <f t="shared" si="989"/>
        <v>11</v>
      </c>
      <c r="EB805">
        <f t="shared" si="990"/>
        <v>11</v>
      </c>
      <c r="EC805">
        <f t="shared" si="991"/>
        <v>11</v>
      </c>
      <c r="ED805">
        <f t="shared" si="992"/>
        <v>11</v>
      </c>
      <c r="EE805">
        <f t="shared" si="993"/>
        <v>11</v>
      </c>
      <c r="EG805">
        <f t="shared" si="994"/>
        <v>11</v>
      </c>
      <c r="EH805">
        <f t="shared" si="995"/>
        <v>11</v>
      </c>
      <c r="EI805">
        <f t="shared" si="996"/>
        <v>11</v>
      </c>
      <c r="EJ805">
        <f t="shared" si="997"/>
        <v>11</v>
      </c>
      <c r="EK805">
        <f t="shared" si="998"/>
        <v>11</v>
      </c>
      <c r="EM805">
        <f>IF($EM$9='[1]L&amp;D Numbers'!$E$6,'[1]L&amp;D Numbers'!$E$7)</f>
        <v>350</v>
      </c>
      <c r="EN805">
        <f>IF($EN$9='[1]L&amp;D Numbers'!$F$6,'[1]L&amp;D Numbers'!$F$7)</f>
        <v>2000</v>
      </c>
      <c r="EO805">
        <f>IF($EO$9='[1]L&amp;D Numbers'!$G$6,'[1]L&amp;D Numbers'!$G$7)</f>
        <v>2000</v>
      </c>
      <c r="EP805">
        <f>IF($EP$9='[1]L&amp;D Numbers'!$H$6,'[1]L&amp;D Numbers'!$H$7)</f>
        <v>2000</v>
      </c>
      <c r="EQ805">
        <f>IF($EQ$9='[1]L&amp;D Numbers'!$I$6,'[1]L&amp;D Numbers'!$I$7)</f>
        <v>2000</v>
      </c>
      <c r="ER805">
        <f>IF($ER$9='[1]L&amp;D Numbers'!$J$6,'[1]L&amp;D Numbers'!$J$7)</f>
        <v>0</v>
      </c>
      <c r="ET805" s="45">
        <f>'[1]L&amp;D Master'!$E$10</f>
        <v>1.0678246631903041E-2</v>
      </c>
      <c r="EU805" s="45">
        <f>ET805+'[1]L&amp;D Master'!$F$10</f>
        <v>1.8222427877342538E-2</v>
      </c>
      <c r="EV805" s="45">
        <f>EU805+'[1]L&amp;D Master'!$G$10</f>
        <v>2.3561551193294058E-2</v>
      </c>
      <c r="EW805" s="45">
        <f>EV805+'[1]L&amp;D Master'!$H$10</f>
        <v>2.7330438342024234E-2</v>
      </c>
      <c r="EX805" s="45">
        <f>EW805+'[1]L&amp;D Master'!$I$10</f>
        <v>2.9999999999999995E-2</v>
      </c>
      <c r="EY805" s="45"/>
      <c r="EZ805" s="45">
        <f t="shared" si="999"/>
        <v>1.0678246631903041E-2</v>
      </c>
      <c r="FA805" s="45">
        <f t="shared" si="1000"/>
        <v>1.8222427877342538E-2</v>
      </c>
      <c r="FB805" s="45">
        <f t="shared" si="1000"/>
        <v>2.3561551193294058E-2</v>
      </c>
      <c r="FC805" s="45">
        <f t="shared" si="1000"/>
        <v>2.7330438342024234E-2</v>
      </c>
      <c r="FD805" s="45">
        <f t="shared" si="976"/>
        <v>2.7330438342024234E-2</v>
      </c>
      <c r="FE805" s="45"/>
      <c r="FF805">
        <f t="shared" si="1007"/>
        <v>10.882539287049067</v>
      </c>
      <c r="FG805">
        <f t="shared" si="1008"/>
        <v>10.799553293349232</v>
      </c>
      <c r="FH805">
        <f t="shared" si="1009"/>
        <v>10.740822936873766</v>
      </c>
      <c r="FI805">
        <f t="shared" si="1010"/>
        <v>10.699365178237734</v>
      </c>
      <c r="FJ805">
        <f t="shared" si="1011"/>
        <v>10.699365178237734</v>
      </c>
      <c r="FL805" s="34"/>
      <c r="FM805" s="34"/>
      <c r="FN805" s="34"/>
      <c r="FO805" s="34"/>
      <c r="FP805" s="34"/>
      <c r="FQ805" s="153">
        <f t="shared" si="1001"/>
        <v>0.125</v>
      </c>
      <c r="FR805" s="153"/>
      <c r="FS805" s="42"/>
      <c r="FT805" s="42"/>
      <c r="FU805" s="42"/>
      <c r="FV805" s="42"/>
      <c r="FW805" s="42"/>
      <c r="FX805" s="42"/>
      <c r="FY805" s="42"/>
      <c r="FZ805" s="42"/>
      <c r="GA805" s="42"/>
      <c r="GB805" s="42"/>
      <c r="GC805" s="42"/>
      <c r="GD805" s="42"/>
      <c r="GE805" s="42"/>
      <c r="GF805" s="42"/>
      <c r="GG805" s="42"/>
      <c r="GH805" s="42"/>
      <c r="GI805" s="42"/>
      <c r="GJ805" s="42"/>
      <c r="GK805" s="42"/>
      <c r="GL805" s="42"/>
      <c r="GM805" s="154">
        <f>'[1]Automation Master'!$B$10*FQ805*FO805</f>
        <v>0</v>
      </c>
      <c r="GN805" s="155">
        <f>'[1]Automation Master'!$B$11*FO805*FQ805+GM805</f>
        <v>0</v>
      </c>
      <c r="GO805" s="155">
        <f>'[1]Automation Master'!$B$12*FO805*FQ805+GN805</f>
        <v>0</v>
      </c>
      <c r="GP805" s="155">
        <f>'[1]Automation Master'!$B$13*FO805*FQ805+GO805</f>
        <v>0</v>
      </c>
      <c r="GQ805" s="155">
        <f>'[1]Automation Master'!$C$10*FO805*FQ805+GP805</f>
        <v>0</v>
      </c>
      <c r="GR805" s="155">
        <f>'[1]Automation Master'!$C$11*FO805*FQ805+GQ805</f>
        <v>0</v>
      </c>
      <c r="GS805" s="155">
        <f>'[1]Automation Master'!$C$12*FO805*FQ805+GR805</f>
        <v>0</v>
      </c>
      <c r="GT805" s="155">
        <f>'[1]Automation Master'!$C$13*FO805*FQ805+GS805</f>
        <v>0</v>
      </c>
      <c r="GU805" s="155">
        <f>'[1]Automation Master'!$D$10*FO805*FQ805+GT805</f>
        <v>0</v>
      </c>
      <c r="GV805" s="155">
        <f>'[1]Automation Master'!$D$11*FO805*FQ805+GU805</f>
        <v>0</v>
      </c>
      <c r="GW805" s="155">
        <f>'[1]Automation Master'!$D$12*FO805*FQ805+GV805</f>
        <v>0</v>
      </c>
      <c r="GX805" s="155">
        <f>'[1]Automation Master'!$D$13*FO805*FQ805+GW805</f>
        <v>0</v>
      </c>
      <c r="GY805" s="155">
        <f>'[1]Automation Master'!$E$10*FO805*FQ805+GX805</f>
        <v>0</v>
      </c>
      <c r="GZ805" s="155">
        <f>'[1]Automation Master'!$E$11*FO805*FQ805+GY805</f>
        <v>0</v>
      </c>
      <c r="HA805" s="155">
        <f>'[1]Automation Master'!$E$12*FO805*FQ805+GZ805</f>
        <v>0</v>
      </c>
      <c r="HB805" s="155">
        <f>'[1]Automation Master'!$E$13*FO805*FQ805+HA805</f>
        <v>0</v>
      </c>
      <c r="HC805" s="155">
        <f>'[1]Automation Master'!$F$10*FO805*FQ805+HB805</f>
        <v>0</v>
      </c>
      <c r="HD805" s="155">
        <f>'[1]Automation Master'!$F$11*FO805*FQ805+HC805</f>
        <v>0</v>
      </c>
      <c r="HE805" s="155">
        <f>'[1]Automation Master'!$F$12*FO805*FQ805+HD805</f>
        <v>0</v>
      </c>
      <c r="HF805" s="156">
        <f>'[1]Automation Master'!$F$13*FO805*FQ805+HE805</f>
        <v>0</v>
      </c>
      <c r="HG805" s="157"/>
      <c r="HH805" s="157"/>
      <c r="HI805" s="157"/>
      <c r="HJ805" s="157"/>
      <c r="HK805" s="157"/>
      <c r="HL805" s="157"/>
      <c r="HM805" s="157"/>
      <c r="HN805" s="157"/>
      <c r="HO805" s="157"/>
      <c r="HP805" s="157"/>
      <c r="HQ805" s="157"/>
      <c r="HR805" s="157"/>
      <c r="HS805" s="157"/>
      <c r="HT805" s="157"/>
      <c r="HU805" s="157"/>
      <c r="HV805" s="157"/>
      <c r="HW805" s="157"/>
      <c r="HX805" s="157"/>
      <c r="HY805" s="42"/>
      <c r="HZ805" s="42"/>
      <c r="IA805" s="148">
        <f t="shared" si="1012"/>
        <v>11</v>
      </c>
      <c r="IB805" s="148">
        <f t="shared" si="1013"/>
        <v>11</v>
      </c>
      <c r="IC805" s="148">
        <f t="shared" si="1014"/>
        <v>11</v>
      </c>
      <c r="ID805" s="148">
        <f t="shared" si="1015"/>
        <v>11</v>
      </c>
      <c r="IE805" s="148">
        <f t="shared" si="1016"/>
        <v>11</v>
      </c>
      <c r="IH805">
        <f t="shared" si="1017"/>
        <v>10.882539287049067</v>
      </c>
      <c r="II805">
        <f t="shared" si="1018"/>
        <v>10.799553293349232</v>
      </c>
      <c r="IJ805">
        <f t="shared" si="1019"/>
        <v>10.740822936873766</v>
      </c>
      <c r="IK805">
        <f t="shared" si="1020"/>
        <v>10.699365178237734</v>
      </c>
      <c r="IL805">
        <f t="shared" si="1021"/>
        <v>10.699365178237734</v>
      </c>
      <c r="IN805" s="42">
        <f t="shared" si="1022"/>
        <v>1.0678246631903027E-2</v>
      </c>
      <c r="IO805" s="42">
        <f t="shared" si="1023"/>
        <v>1.8222427877342507E-2</v>
      </c>
      <c r="IP805" s="42">
        <f t="shared" si="1024"/>
        <v>2.356155119329402E-2</v>
      </c>
      <c r="IQ805" s="42">
        <f t="shared" si="1025"/>
        <v>2.7330438342024168E-2</v>
      </c>
      <c r="IR805" s="42">
        <f t="shared" si="1026"/>
        <v>2.7330438342024168E-2</v>
      </c>
      <c r="IT805" s="9">
        <f t="shared" si="1002"/>
        <v>0</v>
      </c>
      <c r="IU805" s="9">
        <f t="shared" si="1003"/>
        <v>0</v>
      </c>
      <c r="IV805" s="9">
        <f t="shared" si="1004"/>
        <v>0</v>
      </c>
      <c r="IW805" s="9">
        <f t="shared" si="1005"/>
        <v>0</v>
      </c>
      <c r="IX805" s="9">
        <f t="shared" si="1006"/>
        <v>0</v>
      </c>
    </row>
    <row r="806" spans="1:258" ht="15.75" hidden="1" thickBot="1" x14ac:dyDescent="0.3">
      <c r="A806">
        <v>23</v>
      </c>
      <c r="B806" t="s">
        <v>613</v>
      </c>
      <c r="C806" t="s">
        <v>306</v>
      </c>
      <c r="D806" t="s">
        <v>288</v>
      </c>
      <c r="E806" t="s">
        <v>614</v>
      </c>
      <c r="F806" t="s">
        <v>290</v>
      </c>
      <c r="G806" t="s">
        <v>256</v>
      </c>
      <c r="H806">
        <v>14</v>
      </c>
      <c r="I806">
        <v>9</v>
      </c>
      <c r="L806">
        <v>14</v>
      </c>
      <c r="M806">
        <v>9</v>
      </c>
      <c r="S806">
        <v>3</v>
      </c>
      <c r="T806">
        <v>8</v>
      </c>
      <c r="U806">
        <v>3</v>
      </c>
      <c r="X806">
        <v>9</v>
      </c>
      <c r="Y806">
        <v>14</v>
      </c>
      <c r="AA806">
        <v>9</v>
      </c>
      <c r="AB806">
        <v>4</v>
      </c>
      <c r="AL806">
        <v>19</v>
      </c>
      <c r="AT806">
        <v>23</v>
      </c>
      <c r="AU806">
        <v>23</v>
      </c>
      <c r="AV806">
        <v>0</v>
      </c>
      <c r="AW806">
        <v>0</v>
      </c>
      <c r="AX806">
        <v>0</v>
      </c>
      <c r="BB806">
        <f t="shared" si="977"/>
        <v>23</v>
      </c>
      <c r="BD806">
        <f t="shared" si="978"/>
        <v>23</v>
      </c>
      <c r="BE806">
        <f t="shared" si="979"/>
        <v>23</v>
      </c>
      <c r="BF806">
        <f t="shared" si="980"/>
        <v>23</v>
      </c>
      <c r="BH806">
        <f t="shared" si="981"/>
        <v>0</v>
      </c>
      <c r="BK806" s="45">
        <f>IF(G806="MEA",'[1]Net Hire Rate'!$E$7,IF(G806="AMR",'[1]Net Hire Rate'!$F$7,IF(G806="EUR",'[1]Net Hire Rate'!$G$7,IF(G806="APAC",'[1]Net Hire Rate'!$H$7,0))))</f>
        <v>1.6761041902604757E-3</v>
      </c>
      <c r="BL806" s="45">
        <f>IF(G806="MEA",'[1]Net Hire Rate'!$E$8,IF(G806="AMR",'[1]Net Hire Rate'!$F$8,IF(G806="EUR",'[1]Net Hire Rate'!$G$8,IF(G806="APAC",'[1]Net Hire Rate'!$H$8,0))))</f>
        <v>1.6761041902604757E-3</v>
      </c>
      <c r="BM806" s="45">
        <f>IF(G806="MEA",'[1]Net Hire Rate'!$E$9,IF(G806="AMR",'[1]Net Hire Rate'!$F$9,IF(G806="EUR",'[1]Net Hire Rate'!$G$9,IF(G806="APAC",'[1]Net Hire Rate'!$H$9,0))))</f>
        <v>1.6761041902604757E-3</v>
      </c>
      <c r="BN806" s="45">
        <f>IF(G806="MEA",'[1]Net Hire Rate'!$E$10,IF(G806="AMR",'[1]Net Hire Rate'!$F$10,IF(G806="EUR",'[1]Net Hire Rate'!$G$10,IF(G806="APAC",'[1]Net Hire Rate'!$H$10,0))))</f>
        <v>1.6761041902604757E-3</v>
      </c>
      <c r="BO806" s="45">
        <f>IF(G806="MEA",'[1]Net Hire Rate'!$E$11,IF(G806="AMR",'[1]Net Hire Rate'!$F$11,IF(G806="EUR",'[1]Net Hire Rate'!$G$11,IF(G806="APAC",'[1]Net Hire Rate'!$H$11,0))))</f>
        <v>1.6761041902604757E-3</v>
      </c>
      <c r="BP806" s="45">
        <f>IF(G806="MEA",'[1]Net Hire Rate'!$E$12,IF(G806="AMR",'[1]Net Hire Rate'!$F$12,IF(G806="EUR",'[1]Net Hire Rate'!$G$12,IF(G806="APAC",'[1]Net Hire Rate'!$H$12,0))))</f>
        <v>1.6761041902604757E-3</v>
      </c>
      <c r="BQ806" s="147">
        <f t="shared" si="982"/>
        <v>23</v>
      </c>
      <c r="BR806" s="147">
        <f t="shared" si="964"/>
        <v>23</v>
      </c>
      <c r="BS806" s="147">
        <f t="shared" si="983"/>
        <v>23.038550396375989</v>
      </c>
      <c r="BT806" s="148">
        <f t="shared" si="965"/>
        <v>23.038550396375989</v>
      </c>
      <c r="BU806" s="149">
        <f t="shared" si="984"/>
        <v>23.077165407232879</v>
      </c>
      <c r="BV806" s="148">
        <f t="shared" si="966"/>
        <v>23.077165407232879</v>
      </c>
      <c r="BW806" s="148">
        <f t="shared" si="985"/>
        <v>23.115845140871276</v>
      </c>
      <c r="BX806" s="148">
        <f t="shared" si="967"/>
        <v>23.115845140871276</v>
      </c>
      <c r="BY806" s="148">
        <f t="shared" si="986"/>
        <v>23.154589705773301</v>
      </c>
      <c r="BZ806" s="148">
        <f t="shared" si="968"/>
        <v>23.154589705773301</v>
      </c>
      <c r="CA806" s="148">
        <f t="shared" si="987"/>
        <v>23.193399210602909</v>
      </c>
      <c r="CB806" s="148">
        <f t="shared" si="969"/>
        <v>23.193399210602909</v>
      </c>
      <c r="CC806" s="148"/>
      <c r="CD806" s="38"/>
      <c r="CE806" s="38"/>
      <c r="CF806" s="38"/>
      <c r="CG806" s="38"/>
      <c r="CH806" s="38"/>
      <c r="CI806" s="38"/>
      <c r="CJ806" s="38"/>
      <c r="CK806" s="41"/>
      <c r="CL806" s="41"/>
      <c r="CM806" s="40"/>
      <c r="CN806" s="41"/>
      <c r="CO806" s="41"/>
      <c r="CP806" s="41"/>
      <c r="CQ806" s="41"/>
      <c r="CR806" s="41"/>
      <c r="CS806" s="41"/>
      <c r="CT806" s="41"/>
      <c r="CU806" s="40"/>
      <c r="CV806" s="41"/>
      <c r="CW806" s="41"/>
      <c r="CX806" s="41"/>
      <c r="CY806" s="41"/>
      <c r="CZ806" s="41"/>
      <c r="DA806" s="41"/>
      <c r="DB806" s="41"/>
      <c r="DC806" s="40"/>
      <c r="DD806" s="41"/>
      <c r="DE806" s="41"/>
      <c r="DF806" s="41"/>
      <c r="DG806" s="41"/>
      <c r="DH806" s="41"/>
      <c r="DI806" s="41"/>
      <c r="DJ806" s="41"/>
      <c r="DK806" s="40"/>
      <c r="DL806" s="41"/>
      <c r="DM806" s="41"/>
      <c r="DN806" s="41"/>
      <c r="DO806" s="41"/>
      <c r="DP806" s="41"/>
      <c r="DQ806" s="41"/>
      <c r="DR806" s="15"/>
      <c r="DS806" s="151">
        <f t="shared" si="970"/>
        <v>23</v>
      </c>
      <c r="DT806" s="152">
        <f t="shared" si="971"/>
        <v>0</v>
      </c>
      <c r="DU806" s="7">
        <f t="shared" si="972"/>
        <v>0</v>
      </c>
      <c r="DV806" s="7">
        <f t="shared" si="973"/>
        <v>0</v>
      </c>
      <c r="DW806">
        <f t="shared" si="974"/>
        <v>0</v>
      </c>
      <c r="DX806">
        <f t="shared" si="975"/>
        <v>0</v>
      </c>
      <c r="DZ806">
        <f t="shared" si="988"/>
        <v>23</v>
      </c>
      <c r="EA806">
        <f t="shared" si="989"/>
        <v>23</v>
      </c>
      <c r="EB806">
        <f t="shared" si="990"/>
        <v>23</v>
      </c>
      <c r="EC806">
        <f t="shared" si="991"/>
        <v>23</v>
      </c>
      <c r="ED806">
        <f t="shared" si="992"/>
        <v>23</v>
      </c>
      <c r="EE806">
        <f t="shared" si="993"/>
        <v>23</v>
      </c>
      <c r="EG806">
        <f t="shared" si="994"/>
        <v>23</v>
      </c>
      <c r="EH806">
        <f t="shared" si="995"/>
        <v>23</v>
      </c>
      <c r="EI806">
        <f t="shared" si="996"/>
        <v>23</v>
      </c>
      <c r="EJ806">
        <f t="shared" si="997"/>
        <v>23</v>
      </c>
      <c r="EK806">
        <f t="shared" si="998"/>
        <v>23</v>
      </c>
      <c r="EM806">
        <f>IF($EM$9='[1]L&amp;D Numbers'!$E$6,'[1]L&amp;D Numbers'!$E$7)</f>
        <v>350</v>
      </c>
      <c r="EN806">
        <f>IF($EN$9='[1]L&amp;D Numbers'!$F$6,'[1]L&amp;D Numbers'!$F$7)</f>
        <v>2000</v>
      </c>
      <c r="EO806">
        <f>IF($EO$9='[1]L&amp;D Numbers'!$G$6,'[1]L&amp;D Numbers'!$G$7)</f>
        <v>2000</v>
      </c>
      <c r="EP806">
        <f>IF($EP$9='[1]L&amp;D Numbers'!$H$6,'[1]L&amp;D Numbers'!$H$7)</f>
        <v>2000</v>
      </c>
      <c r="EQ806">
        <f>IF($EQ$9='[1]L&amp;D Numbers'!$I$6,'[1]L&amp;D Numbers'!$I$7)</f>
        <v>2000</v>
      </c>
      <c r="ER806">
        <f>IF($ER$9='[1]L&amp;D Numbers'!$J$6,'[1]L&amp;D Numbers'!$J$7)</f>
        <v>0</v>
      </c>
      <c r="ET806" s="45">
        <f>'[1]L&amp;D Master'!$E$10</f>
        <v>1.0678246631903041E-2</v>
      </c>
      <c r="EU806" s="45">
        <f>ET806+'[1]L&amp;D Master'!$F$10</f>
        <v>1.8222427877342538E-2</v>
      </c>
      <c r="EV806" s="45">
        <f>EU806+'[1]L&amp;D Master'!$G$10</f>
        <v>2.3561551193294058E-2</v>
      </c>
      <c r="EW806" s="45">
        <f>EV806+'[1]L&amp;D Master'!$H$10</f>
        <v>2.7330438342024234E-2</v>
      </c>
      <c r="EX806" s="45">
        <f>EW806+'[1]L&amp;D Master'!$I$10</f>
        <v>2.9999999999999995E-2</v>
      </c>
      <c r="EY806" s="45"/>
      <c r="EZ806" s="45">
        <f t="shared" si="999"/>
        <v>1.0678246631903041E-2</v>
      </c>
      <c r="FA806" s="45">
        <f t="shared" si="1000"/>
        <v>1.8222427877342538E-2</v>
      </c>
      <c r="FB806" s="45">
        <f t="shared" si="1000"/>
        <v>2.3561551193294058E-2</v>
      </c>
      <c r="FC806" s="45">
        <f t="shared" si="1000"/>
        <v>2.7330438342024234E-2</v>
      </c>
      <c r="FD806" s="45">
        <f t="shared" si="976"/>
        <v>2.7330438342024234E-2</v>
      </c>
      <c r="FE806" s="45"/>
      <c r="FF806">
        <f t="shared" si="1007"/>
        <v>22.754400327466229</v>
      </c>
      <c r="FG806">
        <f t="shared" si="1008"/>
        <v>22.580884158821121</v>
      </c>
      <c r="FH806">
        <f t="shared" si="1009"/>
        <v>22.458084322554235</v>
      </c>
      <c r="FI806">
        <f t="shared" si="1010"/>
        <v>22.371399918133445</v>
      </c>
      <c r="FJ806">
        <f t="shared" si="1011"/>
        <v>22.371399918133445</v>
      </c>
      <c r="FL806" s="34"/>
      <c r="FM806" s="34"/>
      <c r="FN806" s="34"/>
      <c r="FO806" s="34"/>
      <c r="FP806" s="34"/>
      <c r="FQ806" s="153">
        <f t="shared" si="1001"/>
        <v>0.125</v>
      </c>
      <c r="FR806" s="153"/>
      <c r="FS806" s="42"/>
      <c r="FT806" s="42"/>
      <c r="FU806" s="42"/>
      <c r="FV806" s="42"/>
      <c r="FW806" s="42"/>
      <c r="FX806" s="42"/>
      <c r="FY806" s="42"/>
      <c r="FZ806" s="42"/>
      <c r="GA806" s="42"/>
      <c r="GB806" s="42"/>
      <c r="GC806" s="42"/>
      <c r="GD806" s="42"/>
      <c r="GE806" s="42"/>
      <c r="GF806" s="42"/>
      <c r="GG806" s="42"/>
      <c r="GH806" s="42"/>
      <c r="GI806" s="42"/>
      <c r="GJ806" s="42"/>
      <c r="GK806" s="42"/>
      <c r="GL806" s="42"/>
      <c r="GM806" s="154">
        <f>'[1]Automation Master'!$B$10*FQ806*FO806</f>
        <v>0</v>
      </c>
      <c r="GN806" s="155">
        <f>'[1]Automation Master'!$B$11*FO806*FQ806+GM806</f>
        <v>0</v>
      </c>
      <c r="GO806" s="155">
        <f>'[1]Automation Master'!$B$12*FO806*FQ806+GN806</f>
        <v>0</v>
      </c>
      <c r="GP806" s="155">
        <f>'[1]Automation Master'!$B$13*FO806*FQ806+GO806</f>
        <v>0</v>
      </c>
      <c r="GQ806" s="155">
        <f>'[1]Automation Master'!$C$10*FO806*FQ806+GP806</f>
        <v>0</v>
      </c>
      <c r="GR806" s="155">
        <f>'[1]Automation Master'!$C$11*FO806*FQ806+GQ806</f>
        <v>0</v>
      </c>
      <c r="GS806" s="155">
        <f>'[1]Automation Master'!$C$12*FO806*FQ806+GR806</f>
        <v>0</v>
      </c>
      <c r="GT806" s="155">
        <f>'[1]Automation Master'!$C$13*FO806*FQ806+GS806</f>
        <v>0</v>
      </c>
      <c r="GU806" s="155">
        <f>'[1]Automation Master'!$D$10*FO806*FQ806+GT806</f>
        <v>0</v>
      </c>
      <c r="GV806" s="155">
        <f>'[1]Automation Master'!$D$11*FO806*FQ806+GU806</f>
        <v>0</v>
      </c>
      <c r="GW806" s="155">
        <f>'[1]Automation Master'!$D$12*FO806*FQ806+GV806</f>
        <v>0</v>
      </c>
      <c r="GX806" s="155">
        <f>'[1]Automation Master'!$D$13*FO806*FQ806+GW806</f>
        <v>0</v>
      </c>
      <c r="GY806" s="155">
        <f>'[1]Automation Master'!$E$10*FO806*FQ806+GX806</f>
        <v>0</v>
      </c>
      <c r="GZ806" s="155">
        <f>'[1]Automation Master'!$E$11*FO806*FQ806+GY806</f>
        <v>0</v>
      </c>
      <c r="HA806" s="155">
        <f>'[1]Automation Master'!$E$12*FO806*FQ806+GZ806</f>
        <v>0</v>
      </c>
      <c r="HB806" s="155">
        <f>'[1]Automation Master'!$E$13*FO806*FQ806+HA806</f>
        <v>0</v>
      </c>
      <c r="HC806" s="155">
        <f>'[1]Automation Master'!$F$10*FO806*FQ806+HB806</f>
        <v>0</v>
      </c>
      <c r="HD806" s="155">
        <f>'[1]Automation Master'!$F$11*FO806*FQ806+HC806</f>
        <v>0</v>
      </c>
      <c r="HE806" s="155">
        <f>'[1]Automation Master'!$F$12*FO806*FQ806+HD806</f>
        <v>0</v>
      </c>
      <c r="HF806" s="156">
        <f>'[1]Automation Master'!$F$13*FO806*FQ806+HE806</f>
        <v>0</v>
      </c>
      <c r="HG806" s="157"/>
      <c r="HH806" s="157"/>
      <c r="HI806" s="157"/>
      <c r="HJ806" s="157"/>
      <c r="HK806" s="157"/>
      <c r="HL806" s="157"/>
      <c r="HM806" s="157"/>
      <c r="HN806" s="157"/>
      <c r="HO806" s="157"/>
      <c r="HP806" s="157"/>
      <c r="HQ806" s="157"/>
      <c r="HR806" s="157"/>
      <c r="HS806" s="157"/>
      <c r="HT806" s="157"/>
      <c r="HU806" s="157"/>
      <c r="HV806" s="157"/>
      <c r="HW806" s="157"/>
      <c r="HX806" s="157"/>
      <c r="HY806" s="42"/>
      <c r="HZ806" s="42"/>
      <c r="IA806" s="148">
        <f t="shared" si="1012"/>
        <v>23</v>
      </c>
      <c r="IB806" s="148">
        <f t="shared" si="1013"/>
        <v>23</v>
      </c>
      <c r="IC806" s="148">
        <f t="shared" si="1014"/>
        <v>23</v>
      </c>
      <c r="ID806" s="148">
        <f t="shared" si="1015"/>
        <v>23</v>
      </c>
      <c r="IE806" s="148">
        <f t="shared" si="1016"/>
        <v>23</v>
      </c>
      <c r="IH806">
        <f t="shared" si="1017"/>
        <v>22.754400327466229</v>
      </c>
      <c r="II806">
        <f t="shared" si="1018"/>
        <v>22.580884158821121</v>
      </c>
      <c r="IJ806">
        <f t="shared" si="1019"/>
        <v>22.458084322554235</v>
      </c>
      <c r="IK806">
        <f t="shared" si="1020"/>
        <v>22.371399918133445</v>
      </c>
      <c r="IL806">
        <f t="shared" si="1021"/>
        <v>22.371399918133445</v>
      </c>
      <c r="IN806" s="42">
        <f t="shared" si="1022"/>
        <v>1.0678246631903098E-2</v>
      </c>
      <c r="IO806" s="42">
        <f t="shared" si="1023"/>
        <v>1.8222427877342569E-2</v>
      </c>
      <c r="IP806" s="42">
        <f t="shared" si="1024"/>
        <v>2.356155119329412E-2</v>
      </c>
      <c r="IQ806" s="42">
        <f t="shared" si="1025"/>
        <v>2.7330438342024126E-2</v>
      </c>
      <c r="IR806" s="42">
        <f t="shared" si="1026"/>
        <v>2.7330438342024126E-2</v>
      </c>
      <c r="IT806" s="9">
        <f t="shared" si="1002"/>
        <v>0</v>
      </c>
      <c r="IU806" s="9">
        <f t="shared" si="1003"/>
        <v>0</v>
      </c>
      <c r="IV806" s="9">
        <f t="shared" si="1004"/>
        <v>0</v>
      </c>
      <c r="IW806" s="9">
        <f t="shared" si="1005"/>
        <v>0</v>
      </c>
      <c r="IX806" s="9">
        <f t="shared" si="1006"/>
        <v>0</v>
      </c>
    </row>
    <row r="807" spans="1:258" ht="15.75" hidden="1" thickBot="1" x14ac:dyDescent="0.3">
      <c r="A807">
        <v>58</v>
      </c>
      <c r="B807" t="s">
        <v>613</v>
      </c>
      <c r="C807" t="s">
        <v>304</v>
      </c>
      <c r="D807" t="s">
        <v>288</v>
      </c>
      <c r="E807" t="s">
        <v>614</v>
      </c>
      <c r="F807" t="s">
        <v>290</v>
      </c>
      <c r="G807" t="s">
        <v>256</v>
      </c>
      <c r="H807">
        <v>58</v>
      </c>
      <c r="K807">
        <v>1</v>
      </c>
      <c r="L807">
        <v>57</v>
      </c>
      <c r="R807">
        <v>1</v>
      </c>
      <c r="T807">
        <v>14</v>
      </c>
      <c r="U807">
        <v>43</v>
      </c>
      <c r="Y807">
        <v>58</v>
      </c>
      <c r="AE807">
        <v>1</v>
      </c>
      <c r="AF807">
        <v>5</v>
      </c>
      <c r="AG807">
        <v>2</v>
      </c>
      <c r="AJ807">
        <v>50</v>
      </c>
      <c r="AQ807">
        <v>1</v>
      </c>
      <c r="AT807">
        <v>58</v>
      </c>
      <c r="AU807">
        <v>58</v>
      </c>
      <c r="AV807">
        <v>0</v>
      </c>
      <c r="AW807">
        <v>0</v>
      </c>
      <c r="AX807">
        <v>0</v>
      </c>
      <c r="BB807">
        <f t="shared" si="977"/>
        <v>58</v>
      </c>
      <c r="BD807">
        <f t="shared" si="978"/>
        <v>58</v>
      </c>
      <c r="BE807">
        <f t="shared" si="979"/>
        <v>58</v>
      </c>
      <c r="BF807">
        <f t="shared" si="980"/>
        <v>58</v>
      </c>
      <c r="BH807">
        <f t="shared" si="981"/>
        <v>0</v>
      </c>
      <c r="BK807" s="45">
        <f>IF(G807="MEA",'[1]Net Hire Rate'!$E$7,IF(G807="AMR",'[1]Net Hire Rate'!$F$7,IF(G807="EUR",'[1]Net Hire Rate'!$G$7,IF(G807="APAC",'[1]Net Hire Rate'!$H$7,0))))</f>
        <v>1.6761041902604757E-3</v>
      </c>
      <c r="BL807" s="45">
        <f>IF(G807="MEA",'[1]Net Hire Rate'!$E$8,IF(G807="AMR",'[1]Net Hire Rate'!$F$8,IF(G807="EUR",'[1]Net Hire Rate'!$G$8,IF(G807="APAC",'[1]Net Hire Rate'!$H$8,0))))</f>
        <v>1.6761041902604757E-3</v>
      </c>
      <c r="BM807" s="45">
        <f>IF(G807="MEA",'[1]Net Hire Rate'!$E$9,IF(G807="AMR",'[1]Net Hire Rate'!$F$9,IF(G807="EUR",'[1]Net Hire Rate'!$G$9,IF(G807="APAC",'[1]Net Hire Rate'!$H$9,0))))</f>
        <v>1.6761041902604757E-3</v>
      </c>
      <c r="BN807" s="45">
        <f>IF(G807="MEA",'[1]Net Hire Rate'!$E$10,IF(G807="AMR",'[1]Net Hire Rate'!$F$10,IF(G807="EUR",'[1]Net Hire Rate'!$G$10,IF(G807="APAC",'[1]Net Hire Rate'!$H$10,0))))</f>
        <v>1.6761041902604757E-3</v>
      </c>
      <c r="BO807" s="45">
        <f>IF(G807="MEA",'[1]Net Hire Rate'!$E$11,IF(G807="AMR",'[1]Net Hire Rate'!$F$11,IF(G807="EUR",'[1]Net Hire Rate'!$G$11,IF(G807="APAC",'[1]Net Hire Rate'!$H$11,0))))</f>
        <v>1.6761041902604757E-3</v>
      </c>
      <c r="BP807" s="45">
        <f>IF(G807="MEA",'[1]Net Hire Rate'!$E$12,IF(G807="AMR",'[1]Net Hire Rate'!$F$12,IF(G807="EUR",'[1]Net Hire Rate'!$G$12,IF(G807="APAC",'[1]Net Hire Rate'!$H$12,0))))</f>
        <v>1.6761041902604757E-3</v>
      </c>
      <c r="BQ807" s="147">
        <f t="shared" si="982"/>
        <v>58</v>
      </c>
      <c r="BR807" s="147">
        <f t="shared" si="964"/>
        <v>58</v>
      </c>
      <c r="BS807" s="147">
        <f t="shared" si="983"/>
        <v>58.097214043035102</v>
      </c>
      <c r="BT807" s="148">
        <f t="shared" si="965"/>
        <v>58.097214043035102</v>
      </c>
      <c r="BU807" s="149">
        <f t="shared" si="984"/>
        <v>58.194591026935093</v>
      </c>
      <c r="BV807" s="148">
        <f t="shared" si="966"/>
        <v>58.194591026935093</v>
      </c>
      <c r="BW807" s="148">
        <f t="shared" si="985"/>
        <v>58.292131224805829</v>
      </c>
      <c r="BX807" s="148">
        <f t="shared" si="967"/>
        <v>57.292131224805829</v>
      </c>
      <c r="BY807" s="148">
        <f t="shared" si="986"/>
        <v>57.388158806020677</v>
      </c>
      <c r="BZ807" s="148">
        <f t="shared" si="968"/>
        <v>57.388158806020677</v>
      </c>
      <c r="CA807" s="148">
        <f t="shared" si="987"/>
        <v>57.48434733946678</v>
      </c>
      <c r="CB807" s="148">
        <f t="shared" si="969"/>
        <v>57.48434733946678</v>
      </c>
      <c r="CC807" s="148"/>
      <c r="CD807" s="38"/>
      <c r="CE807" s="38"/>
      <c r="CF807" s="38"/>
      <c r="CG807" s="38"/>
      <c r="CH807" s="38"/>
      <c r="CI807" s="38"/>
      <c r="CJ807" s="38"/>
      <c r="CK807" s="41"/>
      <c r="CL807" s="41"/>
      <c r="CM807" s="40"/>
      <c r="CN807" s="41"/>
      <c r="CO807" s="41"/>
      <c r="CP807" s="41"/>
      <c r="CQ807" s="41"/>
      <c r="CR807" s="41"/>
      <c r="CS807" s="41"/>
      <c r="CT807" s="41"/>
      <c r="CU807" s="40"/>
      <c r="CV807" s="41"/>
      <c r="CW807" s="41"/>
      <c r="CX807" s="41"/>
      <c r="CY807" s="41"/>
      <c r="CZ807" s="41"/>
      <c r="DA807" s="41"/>
      <c r="DB807" s="41"/>
      <c r="DC807" s="40"/>
      <c r="DD807" s="41"/>
      <c r="DE807" s="41"/>
      <c r="DF807" s="41"/>
      <c r="DG807" s="41"/>
      <c r="DH807" s="41"/>
      <c r="DI807" s="41"/>
      <c r="DJ807" s="41"/>
      <c r="DK807" s="40"/>
      <c r="DL807" s="41"/>
      <c r="DM807" s="41"/>
      <c r="DN807" s="41"/>
      <c r="DO807" s="41"/>
      <c r="DP807" s="41"/>
      <c r="DQ807" s="41"/>
      <c r="DR807" s="15"/>
      <c r="DS807" s="151">
        <f t="shared" si="970"/>
        <v>58</v>
      </c>
      <c r="DT807" s="152">
        <f t="shared" si="971"/>
        <v>0</v>
      </c>
      <c r="DU807" s="7">
        <f t="shared" si="972"/>
        <v>0</v>
      </c>
      <c r="DV807" s="7">
        <f t="shared" si="973"/>
        <v>0</v>
      </c>
      <c r="DW807">
        <f t="shared" si="974"/>
        <v>0</v>
      </c>
      <c r="DX807">
        <f t="shared" si="975"/>
        <v>0</v>
      </c>
      <c r="DZ807">
        <f t="shared" si="988"/>
        <v>58</v>
      </c>
      <c r="EA807">
        <f t="shared" si="989"/>
        <v>58</v>
      </c>
      <c r="EB807">
        <f t="shared" si="990"/>
        <v>58</v>
      </c>
      <c r="EC807">
        <f t="shared" si="991"/>
        <v>58</v>
      </c>
      <c r="ED807">
        <f t="shared" si="992"/>
        <v>58</v>
      </c>
      <c r="EE807">
        <f t="shared" si="993"/>
        <v>58</v>
      </c>
      <c r="EG807">
        <f t="shared" si="994"/>
        <v>58</v>
      </c>
      <c r="EH807">
        <f t="shared" si="995"/>
        <v>58</v>
      </c>
      <c r="EI807">
        <f t="shared" si="996"/>
        <v>58</v>
      </c>
      <c r="EJ807">
        <f t="shared" si="997"/>
        <v>58</v>
      </c>
      <c r="EK807">
        <f t="shared" si="998"/>
        <v>58</v>
      </c>
      <c r="EM807">
        <f>IF($EM$9='[1]L&amp;D Numbers'!$E$6,'[1]L&amp;D Numbers'!$E$7)</f>
        <v>350</v>
      </c>
      <c r="EN807">
        <f>IF($EN$9='[1]L&amp;D Numbers'!$F$6,'[1]L&amp;D Numbers'!$F$7)</f>
        <v>2000</v>
      </c>
      <c r="EO807">
        <f>IF($EO$9='[1]L&amp;D Numbers'!$G$6,'[1]L&amp;D Numbers'!$G$7)</f>
        <v>2000</v>
      </c>
      <c r="EP807">
        <f>IF($EP$9='[1]L&amp;D Numbers'!$H$6,'[1]L&amp;D Numbers'!$H$7)</f>
        <v>2000</v>
      </c>
      <c r="EQ807">
        <f>IF($EQ$9='[1]L&amp;D Numbers'!$I$6,'[1]L&amp;D Numbers'!$I$7)</f>
        <v>2000</v>
      </c>
      <c r="ER807">
        <f>IF($ER$9='[1]L&amp;D Numbers'!$J$6,'[1]L&amp;D Numbers'!$J$7)</f>
        <v>0</v>
      </c>
      <c r="ET807" s="45">
        <f>'[1]L&amp;D Master'!$E$10</f>
        <v>1.0678246631903041E-2</v>
      </c>
      <c r="EU807" s="45">
        <f>ET807+'[1]L&amp;D Master'!$F$10</f>
        <v>1.8222427877342538E-2</v>
      </c>
      <c r="EV807" s="45">
        <f>EU807+'[1]L&amp;D Master'!$G$10</f>
        <v>2.3561551193294058E-2</v>
      </c>
      <c r="EW807" s="45">
        <f>EV807+'[1]L&amp;D Master'!$H$10</f>
        <v>2.7330438342024234E-2</v>
      </c>
      <c r="EX807" s="45">
        <f>EW807+'[1]L&amp;D Master'!$I$10</f>
        <v>2.9999999999999995E-2</v>
      </c>
      <c r="EY807" s="45"/>
      <c r="EZ807" s="45">
        <f t="shared" si="999"/>
        <v>1.0678246631903041E-2</v>
      </c>
      <c r="FA807" s="45">
        <f t="shared" si="1000"/>
        <v>1.8222427877342538E-2</v>
      </c>
      <c r="FB807" s="45">
        <f t="shared" si="1000"/>
        <v>2.3561551193294058E-2</v>
      </c>
      <c r="FC807" s="45">
        <f t="shared" si="1000"/>
        <v>2.7330438342024234E-2</v>
      </c>
      <c r="FD807" s="45">
        <f t="shared" si="976"/>
        <v>2.7330438342024234E-2</v>
      </c>
      <c r="FE807" s="45"/>
      <c r="FF807">
        <f t="shared" si="1007"/>
        <v>57.380661695349623</v>
      </c>
      <c r="FG807">
        <f t="shared" si="1008"/>
        <v>56.943099183114136</v>
      </c>
      <c r="FH807">
        <f t="shared" si="1009"/>
        <v>56.633430030788944</v>
      </c>
      <c r="FI807">
        <f t="shared" si="1010"/>
        <v>56.414834576162598</v>
      </c>
      <c r="FJ807">
        <f t="shared" si="1011"/>
        <v>56.414834576162598</v>
      </c>
      <c r="FL807" s="34"/>
      <c r="FM807" s="34"/>
      <c r="FN807" s="34"/>
      <c r="FO807" s="34"/>
      <c r="FP807" s="34"/>
      <c r="FQ807" s="153">
        <f t="shared" si="1001"/>
        <v>0.125</v>
      </c>
      <c r="FR807" s="153"/>
      <c r="FS807" s="42"/>
      <c r="FT807" s="42"/>
      <c r="FU807" s="42"/>
      <c r="FV807" s="42"/>
      <c r="FW807" s="42"/>
      <c r="FX807" s="42"/>
      <c r="FY807" s="42"/>
      <c r="FZ807" s="42"/>
      <c r="GA807" s="42"/>
      <c r="GB807" s="42"/>
      <c r="GC807" s="42"/>
      <c r="GD807" s="42"/>
      <c r="GE807" s="42"/>
      <c r="GF807" s="42"/>
      <c r="GG807" s="42"/>
      <c r="GH807" s="42"/>
      <c r="GI807" s="42"/>
      <c r="GJ807" s="42"/>
      <c r="GK807" s="42"/>
      <c r="GL807" s="42"/>
      <c r="GM807" s="154">
        <f>'[1]Automation Master'!$B$10*FQ807*FO807</f>
        <v>0</v>
      </c>
      <c r="GN807" s="155">
        <f>'[1]Automation Master'!$B$11*FO807*FQ807+GM807</f>
        <v>0</v>
      </c>
      <c r="GO807" s="155">
        <f>'[1]Automation Master'!$B$12*FO807*FQ807+GN807</f>
        <v>0</v>
      </c>
      <c r="GP807" s="155">
        <f>'[1]Automation Master'!$B$13*FO807*FQ807+GO807</f>
        <v>0</v>
      </c>
      <c r="GQ807" s="155">
        <f>'[1]Automation Master'!$C$10*FO807*FQ807+GP807</f>
        <v>0</v>
      </c>
      <c r="GR807" s="155">
        <f>'[1]Automation Master'!$C$11*FO807*FQ807+GQ807</f>
        <v>0</v>
      </c>
      <c r="GS807" s="155">
        <f>'[1]Automation Master'!$C$12*FO807*FQ807+GR807</f>
        <v>0</v>
      </c>
      <c r="GT807" s="155">
        <f>'[1]Automation Master'!$C$13*FO807*FQ807+GS807</f>
        <v>0</v>
      </c>
      <c r="GU807" s="155">
        <f>'[1]Automation Master'!$D$10*FO807*FQ807+GT807</f>
        <v>0</v>
      </c>
      <c r="GV807" s="155">
        <f>'[1]Automation Master'!$D$11*FO807*FQ807+GU807</f>
        <v>0</v>
      </c>
      <c r="GW807" s="155">
        <f>'[1]Automation Master'!$D$12*FO807*FQ807+GV807</f>
        <v>0</v>
      </c>
      <c r="GX807" s="155">
        <f>'[1]Automation Master'!$D$13*FO807*FQ807+GW807</f>
        <v>0</v>
      </c>
      <c r="GY807" s="155">
        <f>'[1]Automation Master'!$E$10*FO807*FQ807+GX807</f>
        <v>0</v>
      </c>
      <c r="GZ807" s="155">
        <f>'[1]Automation Master'!$E$11*FO807*FQ807+GY807</f>
        <v>0</v>
      </c>
      <c r="HA807" s="155">
        <f>'[1]Automation Master'!$E$12*FO807*FQ807+GZ807</f>
        <v>0</v>
      </c>
      <c r="HB807" s="155">
        <f>'[1]Automation Master'!$E$13*FO807*FQ807+HA807</f>
        <v>0</v>
      </c>
      <c r="HC807" s="155">
        <f>'[1]Automation Master'!$F$10*FO807*FQ807+HB807</f>
        <v>0</v>
      </c>
      <c r="HD807" s="155">
        <f>'[1]Automation Master'!$F$11*FO807*FQ807+HC807</f>
        <v>0</v>
      </c>
      <c r="HE807" s="155">
        <f>'[1]Automation Master'!$F$12*FO807*FQ807+HD807</f>
        <v>0</v>
      </c>
      <c r="HF807" s="156">
        <f>'[1]Automation Master'!$F$13*FO807*FQ807+HE807</f>
        <v>0</v>
      </c>
      <c r="HG807" s="157"/>
      <c r="HH807" s="157"/>
      <c r="HI807" s="157"/>
      <c r="HJ807" s="157"/>
      <c r="HK807" s="157"/>
      <c r="HL807" s="157"/>
      <c r="HM807" s="157"/>
      <c r="HN807" s="157"/>
      <c r="HO807" s="157"/>
      <c r="HP807" s="157"/>
      <c r="HQ807" s="157"/>
      <c r="HR807" s="157"/>
      <c r="HS807" s="157"/>
      <c r="HT807" s="157"/>
      <c r="HU807" s="157"/>
      <c r="HV807" s="157"/>
      <c r="HW807" s="157"/>
      <c r="HX807" s="157"/>
      <c r="HY807" s="42"/>
      <c r="HZ807" s="42"/>
      <c r="IA807" s="148">
        <f t="shared" si="1012"/>
        <v>58</v>
      </c>
      <c r="IB807" s="148">
        <f t="shared" si="1013"/>
        <v>58</v>
      </c>
      <c r="IC807" s="148">
        <f t="shared" si="1014"/>
        <v>58</v>
      </c>
      <c r="ID807" s="148">
        <f t="shared" si="1015"/>
        <v>58</v>
      </c>
      <c r="IE807" s="148">
        <f t="shared" si="1016"/>
        <v>58</v>
      </c>
      <c r="IH807">
        <f t="shared" si="1017"/>
        <v>57.380661695349623</v>
      </c>
      <c r="II807">
        <f t="shared" si="1018"/>
        <v>56.943099183114136</v>
      </c>
      <c r="IJ807">
        <f t="shared" si="1019"/>
        <v>56.633430030788944</v>
      </c>
      <c r="IK807">
        <f t="shared" si="1020"/>
        <v>56.414834576162598</v>
      </c>
      <c r="IL807">
        <f t="shared" si="1021"/>
        <v>56.414834576162598</v>
      </c>
      <c r="IN807" s="42">
        <f t="shared" si="1022"/>
        <v>1.067824663190305E-2</v>
      </c>
      <c r="IO807" s="42">
        <f t="shared" si="1023"/>
        <v>1.822242787734249E-2</v>
      </c>
      <c r="IP807" s="42">
        <f t="shared" si="1024"/>
        <v>2.3561551193294075E-2</v>
      </c>
      <c r="IQ807" s="42">
        <f t="shared" si="1025"/>
        <v>2.7330438342024178E-2</v>
      </c>
      <c r="IR807" s="42">
        <f t="shared" si="1026"/>
        <v>2.7330438342024178E-2</v>
      </c>
      <c r="IT807" s="9">
        <f t="shared" si="1002"/>
        <v>0</v>
      </c>
      <c r="IU807" s="9">
        <f t="shared" si="1003"/>
        <v>0</v>
      </c>
      <c r="IV807" s="9">
        <f t="shared" si="1004"/>
        <v>0</v>
      </c>
      <c r="IW807" s="9">
        <f t="shared" si="1005"/>
        <v>0</v>
      </c>
      <c r="IX807" s="9">
        <f t="shared" si="1006"/>
        <v>0</v>
      </c>
    </row>
    <row r="808" spans="1:258" ht="15.75" hidden="1" thickBot="1" x14ac:dyDescent="0.3">
      <c r="A808">
        <v>11</v>
      </c>
      <c r="B808" t="s">
        <v>613</v>
      </c>
      <c r="C808" t="s">
        <v>307</v>
      </c>
      <c r="D808" t="s">
        <v>288</v>
      </c>
      <c r="E808" t="s">
        <v>614</v>
      </c>
      <c r="F808" t="s">
        <v>290</v>
      </c>
      <c r="G808" t="s">
        <v>256</v>
      </c>
      <c r="H808">
        <v>1</v>
      </c>
      <c r="I808">
        <v>10</v>
      </c>
      <c r="K808">
        <v>1</v>
      </c>
      <c r="M808">
        <v>10</v>
      </c>
      <c r="R808">
        <v>1</v>
      </c>
      <c r="X808">
        <v>10</v>
      </c>
      <c r="Y808">
        <v>1</v>
      </c>
      <c r="AA808">
        <v>10</v>
      </c>
      <c r="AE808">
        <v>1</v>
      </c>
      <c r="AL808">
        <v>10</v>
      </c>
      <c r="AT808">
        <v>11</v>
      </c>
      <c r="AU808">
        <v>11</v>
      </c>
      <c r="AV808">
        <v>0</v>
      </c>
      <c r="AW808">
        <v>0</v>
      </c>
      <c r="AX808">
        <v>0</v>
      </c>
      <c r="BB808">
        <f t="shared" si="977"/>
        <v>11</v>
      </c>
      <c r="BD808">
        <f t="shared" si="978"/>
        <v>11</v>
      </c>
      <c r="BE808">
        <f t="shared" si="979"/>
        <v>11</v>
      </c>
      <c r="BF808">
        <f t="shared" si="980"/>
        <v>11</v>
      </c>
      <c r="BH808">
        <f t="shared" si="981"/>
        <v>0</v>
      </c>
      <c r="BK808" s="45">
        <f>IF(G808="MEA",'[1]Net Hire Rate'!$E$7,IF(G808="AMR",'[1]Net Hire Rate'!$F$7,IF(G808="EUR",'[1]Net Hire Rate'!$G$7,IF(G808="APAC",'[1]Net Hire Rate'!$H$7,0))))</f>
        <v>1.6761041902604757E-3</v>
      </c>
      <c r="BL808" s="45">
        <f>IF(G808="MEA",'[1]Net Hire Rate'!$E$8,IF(G808="AMR",'[1]Net Hire Rate'!$F$8,IF(G808="EUR",'[1]Net Hire Rate'!$G$8,IF(G808="APAC",'[1]Net Hire Rate'!$H$8,0))))</f>
        <v>1.6761041902604757E-3</v>
      </c>
      <c r="BM808" s="45">
        <f>IF(G808="MEA",'[1]Net Hire Rate'!$E$9,IF(G808="AMR",'[1]Net Hire Rate'!$F$9,IF(G808="EUR",'[1]Net Hire Rate'!$G$9,IF(G808="APAC",'[1]Net Hire Rate'!$H$9,0))))</f>
        <v>1.6761041902604757E-3</v>
      </c>
      <c r="BN808" s="45">
        <f>IF(G808="MEA",'[1]Net Hire Rate'!$E$10,IF(G808="AMR",'[1]Net Hire Rate'!$F$10,IF(G808="EUR",'[1]Net Hire Rate'!$G$10,IF(G808="APAC",'[1]Net Hire Rate'!$H$10,0))))</f>
        <v>1.6761041902604757E-3</v>
      </c>
      <c r="BO808" s="45">
        <f>IF(G808="MEA",'[1]Net Hire Rate'!$E$11,IF(G808="AMR",'[1]Net Hire Rate'!$F$11,IF(G808="EUR",'[1]Net Hire Rate'!$G$11,IF(G808="APAC",'[1]Net Hire Rate'!$H$11,0))))</f>
        <v>1.6761041902604757E-3</v>
      </c>
      <c r="BP808" s="45">
        <f>IF(G808="MEA",'[1]Net Hire Rate'!$E$12,IF(G808="AMR",'[1]Net Hire Rate'!$F$12,IF(G808="EUR",'[1]Net Hire Rate'!$G$12,IF(G808="APAC",'[1]Net Hire Rate'!$H$12,0))))</f>
        <v>1.6761041902604757E-3</v>
      </c>
      <c r="BQ808" s="147">
        <f t="shared" si="982"/>
        <v>11</v>
      </c>
      <c r="BR808" s="147">
        <f t="shared" si="964"/>
        <v>11</v>
      </c>
      <c r="BS808" s="147">
        <f t="shared" si="983"/>
        <v>11.018437146092865</v>
      </c>
      <c r="BT808" s="148">
        <f t="shared" si="965"/>
        <v>11.018437146092865</v>
      </c>
      <c r="BU808" s="149">
        <f t="shared" si="984"/>
        <v>11.036905194763552</v>
      </c>
      <c r="BV808" s="148">
        <f t="shared" si="966"/>
        <v>11.036905194763552</v>
      </c>
      <c r="BW808" s="148">
        <f t="shared" si="985"/>
        <v>11.055404197808002</v>
      </c>
      <c r="BX808" s="148">
        <f t="shared" si="967"/>
        <v>11.055404197808002</v>
      </c>
      <c r="BY808" s="148">
        <f t="shared" si="986"/>
        <v>11.073934207108971</v>
      </c>
      <c r="BZ808" s="148">
        <f t="shared" si="968"/>
        <v>11.073934207108971</v>
      </c>
      <c r="CA808" s="148">
        <f t="shared" si="987"/>
        <v>11.092495274636175</v>
      </c>
      <c r="CB808" s="148">
        <f t="shared" si="969"/>
        <v>11.092495274636175</v>
      </c>
      <c r="CC808" s="148"/>
      <c r="CD808" s="38"/>
      <c r="CE808" s="38"/>
      <c r="CF808" s="38"/>
      <c r="CG808" s="38"/>
      <c r="CH808" s="38"/>
      <c r="CI808" s="38"/>
      <c r="CJ808" s="38"/>
      <c r="CK808" s="41"/>
      <c r="CL808" s="41"/>
      <c r="CM808" s="40"/>
      <c r="CN808" s="41"/>
      <c r="CO808" s="41"/>
      <c r="CP808" s="41"/>
      <c r="CQ808" s="41"/>
      <c r="CR808" s="41"/>
      <c r="CS808" s="41"/>
      <c r="CT808" s="41"/>
      <c r="CU808" s="40"/>
      <c r="CV808" s="41"/>
      <c r="CW808" s="41"/>
      <c r="CX808" s="41"/>
      <c r="CY808" s="41"/>
      <c r="CZ808" s="41"/>
      <c r="DA808" s="41"/>
      <c r="DB808" s="41"/>
      <c r="DC808" s="40"/>
      <c r="DD808" s="41"/>
      <c r="DE808" s="41"/>
      <c r="DF808" s="41"/>
      <c r="DG808" s="41"/>
      <c r="DH808" s="41"/>
      <c r="DI808" s="41"/>
      <c r="DJ808" s="41"/>
      <c r="DK808" s="40"/>
      <c r="DL808" s="41"/>
      <c r="DM808" s="41"/>
      <c r="DN808" s="41"/>
      <c r="DO808" s="41"/>
      <c r="DP808" s="41"/>
      <c r="DQ808" s="41"/>
      <c r="DR808" s="15"/>
      <c r="DS808" s="151">
        <f t="shared" si="970"/>
        <v>11</v>
      </c>
      <c r="DT808" s="152">
        <f t="shared" si="971"/>
        <v>0</v>
      </c>
      <c r="DU808" s="7">
        <f t="shared" si="972"/>
        <v>0</v>
      </c>
      <c r="DV808" s="7">
        <f t="shared" si="973"/>
        <v>0</v>
      </c>
      <c r="DW808">
        <f t="shared" si="974"/>
        <v>0</v>
      </c>
      <c r="DX808">
        <f t="shared" si="975"/>
        <v>0</v>
      </c>
      <c r="DZ808">
        <f t="shared" si="988"/>
        <v>11</v>
      </c>
      <c r="EA808">
        <f t="shared" si="989"/>
        <v>11</v>
      </c>
      <c r="EB808">
        <f t="shared" si="990"/>
        <v>11</v>
      </c>
      <c r="EC808">
        <f t="shared" si="991"/>
        <v>11</v>
      </c>
      <c r="ED808">
        <f t="shared" si="992"/>
        <v>11</v>
      </c>
      <c r="EE808">
        <f t="shared" si="993"/>
        <v>11</v>
      </c>
      <c r="EG808">
        <f t="shared" si="994"/>
        <v>11</v>
      </c>
      <c r="EH808">
        <f t="shared" si="995"/>
        <v>11</v>
      </c>
      <c r="EI808">
        <f t="shared" si="996"/>
        <v>11</v>
      </c>
      <c r="EJ808">
        <f t="shared" si="997"/>
        <v>11</v>
      </c>
      <c r="EK808">
        <f t="shared" si="998"/>
        <v>11</v>
      </c>
      <c r="EM808">
        <f>IF($EM$9='[1]L&amp;D Numbers'!$E$6,'[1]L&amp;D Numbers'!$E$7)</f>
        <v>350</v>
      </c>
      <c r="EN808">
        <f>IF($EN$9='[1]L&amp;D Numbers'!$F$6,'[1]L&amp;D Numbers'!$F$7)</f>
        <v>2000</v>
      </c>
      <c r="EO808">
        <f>IF($EO$9='[1]L&amp;D Numbers'!$G$6,'[1]L&amp;D Numbers'!$G$7)</f>
        <v>2000</v>
      </c>
      <c r="EP808">
        <f>IF($EP$9='[1]L&amp;D Numbers'!$H$6,'[1]L&amp;D Numbers'!$H$7)</f>
        <v>2000</v>
      </c>
      <c r="EQ808">
        <f>IF($EQ$9='[1]L&amp;D Numbers'!$I$6,'[1]L&amp;D Numbers'!$I$7)</f>
        <v>2000</v>
      </c>
      <c r="ER808">
        <f>IF($ER$9='[1]L&amp;D Numbers'!$J$6,'[1]L&amp;D Numbers'!$J$7)</f>
        <v>0</v>
      </c>
      <c r="ET808" s="45">
        <f>'[1]L&amp;D Master'!$E$10</f>
        <v>1.0678246631903041E-2</v>
      </c>
      <c r="EU808" s="45">
        <f>ET808+'[1]L&amp;D Master'!$F$10</f>
        <v>1.8222427877342538E-2</v>
      </c>
      <c r="EV808" s="45">
        <f>EU808+'[1]L&amp;D Master'!$G$10</f>
        <v>2.3561551193294058E-2</v>
      </c>
      <c r="EW808" s="45">
        <f>EV808+'[1]L&amp;D Master'!$H$10</f>
        <v>2.7330438342024234E-2</v>
      </c>
      <c r="EX808" s="45">
        <f>EW808+'[1]L&amp;D Master'!$I$10</f>
        <v>2.9999999999999995E-2</v>
      </c>
      <c r="EY808" s="45"/>
      <c r="EZ808" s="45">
        <f t="shared" si="999"/>
        <v>1.0678246631903041E-2</v>
      </c>
      <c r="FA808" s="45">
        <f t="shared" si="1000"/>
        <v>1.8222427877342538E-2</v>
      </c>
      <c r="FB808" s="45">
        <f t="shared" si="1000"/>
        <v>2.3561551193294058E-2</v>
      </c>
      <c r="FC808" s="45">
        <f t="shared" si="1000"/>
        <v>2.7330438342024234E-2</v>
      </c>
      <c r="FD808" s="45">
        <f t="shared" si="976"/>
        <v>2.7330438342024234E-2</v>
      </c>
      <c r="FE808" s="45"/>
      <c r="FF808">
        <f t="shared" si="1007"/>
        <v>10.882539287049067</v>
      </c>
      <c r="FG808">
        <f t="shared" si="1008"/>
        <v>10.799553293349232</v>
      </c>
      <c r="FH808">
        <f t="shared" si="1009"/>
        <v>10.740822936873766</v>
      </c>
      <c r="FI808">
        <f t="shared" si="1010"/>
        <v>10.699365178237734</v>
      </c>
      <c r="FJ808">
        <f t="shared" si="1011"/>
        <v>10.699365178237734</v>
      </c>
      <c r="FL808" s="34"/>
      <c r="FM808" s="34"/>
      <c r="FN808" s="34"/>
      <c r="FO808" s="34"/>
      <c r="FP808" s="34"/>
      <c r="FQ808" s="153">
        <f t="shared" si="1001"/>
        <v>0.125</v>
      </c>
      <c r="FR808" s="153"/>
      <c r="FS808" s="42"/>
      <c r="FT808" s="42"/>
      <c r="FU808" s="42"/>
      <c r="FV808" s="42"/>
      <c r="FW808" s="42"/>
      <c r="FX808" s="42"/>
      <c r="FY808" s="42"/>
      <c r="FZ808" s="42"/>
      <c r="GA808" s="42"/>
      <c r="GB808" s="42"/>
      <c r="GC808" s="42"/>
      <c r="GD808" s="42"/>
      <c r="GE808" s="42"/>
      <c r="GF808" s="42"/>
      <c r="GG808" s="42"/>
      <c r="GH808" s="42"/>
      <c r="GI808" s="42"/>
      <c r="GJ808" s="42"/>
      <c r="GK808" s="42"/>
      <c r="GL808" s="42"/>
      <c r="GM808" s="154">
        <f>'[1]Automation Master'!$B$10*FQ808*FO808</f>
        <v>0</v>
      </c>
      <c r="GN808" s="155">
        <f>'[1]Automation Master'!$B$11*FO808*FQ808+GM808</f>
        <v>0</v>
      </c>
      <c r="GO808" s="155">
        <f>'[1]Automation Master'!$B$12*FO808*FQ808+GN808</f>
        <v>0</v>
      </c>
      <c r="GP808" s="155">
        <f>'[1]Automation Master'!$B$13*FO808*FQ808+GO808</f>
        <v>0</v>
      </c>
      <c r="GQ808" s="155">
        <f>'[1]Automation Master'!$C$10*FO808*FQ808+GP808</f>
        <v>0</v>
      </c>
      <c r="GR808" s="155">
        <f>'[1]Automation Master'!$C$11*FO808*FQ808+GQ808</f>
        <v>0</v>
      </c>
      <c r="GS808" s="155">
        <f>'[1]Automation Master'!$C$12*FO808*FQ808+GR808</f>
        <v>0</v>
      </c>
      <c r="GT808" s="155">
        <f>'[1]Automation Master'!$C$13*FO808*FQ808+GS808</f>
        <v>0</v>
      </c>
      <c r="GU808" s="155">
        <f>'[1]Automation Master'!$D$10*FO808*FQ808+GT808</f>
        <v>0</v>
      </c>
      <c r="GV808" s="155">
        <f>'[1]Automation Master'!$D$11*FO808*FQ808+GU808</f>
        <v>0</v>
      </c>
      <c r="GW808" s="155">
        <f>'[1]Automation Master'!$D$12*FO808*FQ808+GV808</f>
        <v>0</v>
      </c>
      <c r="GX808" s="155">
        <f>'[1]Automation Master'!$D$13*FO808*FQ808+GW808</f>
        <v>0</v>
      </c>
      <c r="GY808" s="155">
        <f>'[1]Automation Master'!$E$10*FO808*FQ808+GX808</f>
        <v>0</v>
      </c>
      <c r="GZ808" s="155">
        <f>'[1]Automation Master'!$E$11*FO808*FQ808+GY808</f>
        <v>0</v>
      </c>
      <c r="HA808" s="155">
        <f>'[1]Automation Master'!$E$12*FO808*FQ808+GZ808</f>
        <v>0</v>
      </c>
      <c r="HB808" s="155">
        <f>'[1]Automation Master'!$E$13*FO808*FQ808+HA808</f>
        <v>0</v>
      </c>
      <c r="HC808" s="155">
        <f>'[1]Automation Master'!$F$10*FO808*FQ808+HB808</f>
        <v>0</v>
      </c>
      <c r="HD808" s="155">
        <f>'[1]Automation Master'!$F$11*FO808*FQ808+HC808</f>
        <v>0</v>
      </c>
      <c r="HE808" s="155">
        <f>'[1]Automation Master'!$F$12*FO808*FQ808+HD808</f>
        <v>0</v>
      </c>
      <c r="HF808" s="156">
        <f>'[1]Automation Master'!$F$13*FO808*FQ808+HE808</f>
        <v>0</v>
      </c>
      <c r="HG808" s="157"/>
      <c r="HH808" s="157"/>
      <c r="HI808" s="157"/>
      <c r="HJ808" s="157"/>
      <c r="HK808" s="157"/>
      <c r="HL808" s="157"/>
      <c r="HM808" s="157"/>
      <c r="HN808" s="157"/>
      <c r="HO808" s="157"/>
      <c r="HP808" s="157"/>
      <c r="HQ808" s="157"/>
      <c r="HR808" s="157"/>
      <c r="HS808" s="157"/>
      <c r="HT808" s="157"/>
      <c r="HU808" s="157"/>
      <c r="HV808" s="157"/>
      <c r="HW808" s="157"/>
      <c r="HX808" s="157"/>
      <c r="HY808" s="42"/>
      <c r="HZ808" s="42"/>
      <c r="IA808" s="148">
        <f t="shared" si="1012"/>
        <v>11</v>
      </c>
      <c r="IB808" s="148">
        <f t="shared" si="1013"/>
        <v>11</v>
      </c>
      <c r="IC808" s="148">
        <f t="shared" si="1014"/>
        <v>11</v>
      </c>
      <c r="ID808" s="148">
        <f t="shared" si="1015"/>
        <v>11</v>
      </c>
      <c r="IE808" s="148">
        <f t="shared" si="1016"/>
        <v>11</v>
      </c>
      <c r="IH808">
        <f t="shared" si="1017"/>
        <v>10.882539287049067</v>
      </c>
      <c r="II808">
        <f t="shared" si="1018"/>
        <v>10.799553293349232</v>
      </c>
      <c r="IJ808">
        <f t="shared" si="1019"/>
        <v>10.740822936873766</v>
      </c>
      <c r="IK808">
        <f t="shared" si="1020"/>
        <v>10.699365178237734</v>
      </c>
      <c r="IL808">
        <f t="shared" si="1021"/>
        <v>10.699365178237734</v>
      </c>
      <c r="IN808" s="42">
        <f t="shared" si="1022"/>
        <v>1.0678246631903027E-2</v>
      </c>
      <c r="IO808" s="42">
        <f t="shared" si="1023"/>
        <v>1.8222427877342507E-2</v>
      </c>
      <c r="IP808" s="42">
        <f t="shared" si="1024"/>
        <v>2.356155119329402E-2</v>
      </c>
      <c r="IQ808" s="42">
        <f t="shared" si="1025"/>
        <v>2.7330438342024168E-2</v>
      </c>
      <c r="IR808" s="42">
        <f t="shared" si="1026"/>
        <v>2.7330438342024168E-2</v>
      </c>
      <c r="IT808" s="9">
        <f t="shared" si="1002"/>
        <v>0</v>
      </c>
      <c r="IU808" s="9">
        <f t="shared" si="1003"/>
        <v>0</v>
      </c>
      <c r="IV808" s="9">
        <f t="shared" si="1004"/>
        <v>0</v>
      </c>
      <c r="IW808" s="9">
        <f t="shared" si="1005"/>
        <v>0</v>
      </c>
      <c r="IX808" s="9">
        <f t="shared" si="1006"/>
        <v>0</v>
      </c>
    </row>
    <row r="809" spans="1:258" ht="15.75" hidden="1" thickBot="1" x14ac:dyDescent="0.3">
      <c r="A809">
        <v>3</v>
      </c>
      <c r="B809" t="s">
        <v>613</v>
      </c>
      <c r="C809" t="s">
        <v>313</v>
      </c>
      <c r="D809" t="s">
        <v>288</v>
      </c>
      <c r="E809" t="s">
        <v>614</v>
      </c>
      <c r="F809" t="s">
        <v>290</v>
      </c>
      <c r="G809" t="s">
        <v>256</v>
      </c>
      <c r="H809">
        <v>2</v>
      </c>
      <c r="I809">
        <v>1</v>
      </c>
      <c r="L809">
        <v>2</v>
      </c>
      <c r="M809">
        <v>1</v>
      </c>
      <c r="S809">
        <v>2</v>
      </c>
      <c r="X809">
        <v>1</v>
      </c>
      <c r="Y809">
        <v>2</v>
      </c>
      <c r="AA809">
        <v>1</v>
      </c>
      <c r="AB809">
        <v>2</v>
      </c>
      <c r="AL809">
        <v>1</v>
      </c>
      <c r="AT809">
        <v>3</v>
      </c>
      <c r="AU809">
        <v>0</v>
      </c>
      <c r="AV809">
        <v>3</v>
      </c>
      <c r="AW809">
        <v>0</v>
      </c>
      <c r="AX809">
        <v>0</v>
      </c>
      <c r="BB809">
        <f t="shared" si="977"/>
        <v>3</v>
      </c>
      <c r="BD809">
        <f t="shared" si="978"/>
        <v>3</v>
      </c>
      <c r="BE809">
        <f t="shared" si="979"/>
        <v>3</v>
      </c>
      <c r="BF809">
        <f t="shared" si="980"/>
        <v>3</v>
      </c>
      <c r="BH809">
        <f t="shared" si="981"/>
        <v>0</v>
      </c>
      <c r="BK809" s="45">
        <f>IF(G809="MEA",'[1]Net Hire Rate'!$E$7,IF(G809="AMR",'[1]Net Hire Rate'!$F$7,IF(G809="EUR",'[1]Net Hire Rate'!$G$7,IF(G809="APAC",'[1]Net Hire Rate'!$H$7,0))))</f>
        <v>1.6761041902604757E-3</v>
      </c>
      <c r="BL809" s="45">
        <f>IF(G809="MEA",'[1]Net Hire Rate'!$E$8,IF(G809="AMR",'[1]Net Hire Rate'!$F$8,IF(G809="EUR",'[1]Net Hire Rate'!$G$8,IF(G809="APAC",'[1]Net Hire Rate'!$H$8,0))))</f>
        <v>1.6761041902604757E-3</v>
      </c>
      <c r="BM809" s="45">
        <f>IF(G809="MEA",'[1]Net Hire Rate'!$E$9,IF(G809="AMR",'[1]Net Hire Rate'!$F$9,IF(G809="EUR",'[1]Net Hire Rate'!$G$9,IF(G809="APAC",'[1]Net Hire Rate'!$H$9,0))))</f>
        <v>1.6761041902604757E-3</v>
      </c>
      <c r="BN809" s="45">
        <f>IF(G809="MEA",'[1]Net Hire Rate'!$E$10,IF(G809="AMR",'[1]Net Hire Rate'!$F$10,IF(G809="EUR",'[1]Net Hire Rate'!$G$10,IF(G809="APAC",'[1]Net Hire Rate'!$H$10,0))))</f>
        <v>1.6761041902604757E-3</v>
      </c>
      <c r="BO809" s="45">
        <f>IF(G809="MEA",'[1]Net Hire Rate'!$E$11,IF(G809="AMR",'[1]Net Hire Rate'!$F$11,IF(G809="EUR",'[1]Net Hire Rate'!$G$11,IF(G809="APAC",'[1]Net Hire Rate'!$H$11,0))))</f>
        <v>1.6761041902604757E-3</v>
      </c>
      <c r="BP809" s="45">
        <f>IF(G809="MEA",'[1]Net Hire Rate'!$E$12,IF(G809="AMR",'[1]Net Hire Rate'!$F$12,IF(G809="EUR",'[1]Net Hire Rate'!$G$12,IF(G809="APAC",'[1]Net Hire Rate'!$H$12,0))))</f>
        <v>1.6761041902604757E-3</v>
      </c>
      <c r="BQ809" s="147">
        <f t="shared" si="982"/>
        <v>3</v>
      </c>
      <c r="BR809" s="147">
        <f t="shared" si="964"/>
        <v>3</v>
      </c>
      <c r="BS809" s="147">
        <f t="shared" si="983"/>
        <v>3.0050283125707811</v>
      </c>
      <c r="BT809" s="148">
        <f t="shared" si="965"/>
        <v>3.0050283125707811</v>
      </c>
      <c r="BU809" s="149">
        <f t="shared" si="984"/>
        <v>3.0100650531173323</v>
      </c>
      <c r="BV809" s="148">
        <f t="shared" si="966"/>
        <v>3.0100650531173323</v>
      </c>
      <c r="BW809" s="148">
        <f t="shared" si="985"/>
        <v>3.0151102357658188</v>
      </c>
      <c r="BX809" s="148">
        <f t="shared" si="967"/>
        <v>3.0151102357658188</v>
      </c>
      <c r="BY809" s="148">
        <f t="shared" si="986"/>
        <v>3.0201638746660828</v>
      </c>
      <c r="BZ809" s="148">
        <f t="shared" si="968"/>
        <v>3.0201638746660828</v>
      </c>
      <c r="CA809" s="148">
        <f t="shared" si="987"/>
        <v>3.025225983991684</v>
      </c>
      <c r="CB809" s="148">
        <f t="shared" si="969"/>
        <v>3.025225983991684</v>
      </c>
      <c r="CC809" s="148"/>
      <c r="CD809" s="38"/>
      <c r="CE809" s="38"/>
      <c r="CF809" s="38"/>
      <c r="CG809" s="38"/>
      <c r="CH809" s="38"/>
      <c r="CI809" s="38"/>
      <c r="CJ809" s="38"/>
      <c r="CK809" s="41"/>
      <c r="CL809" s="41"/>
      <c r="CM809" s="40"/>
      <c r="CN809" s="41"/>
      <c r="CO809" s="41"/>
      <c r="CP809" s="41"/>
      <c r="CQ809" s="41"/>
      <c r="CR809" s="41"/>
      <c r="CS809" s="41"/>
      <c r="CT809" s="41"/>
      <c r="CU809" s="40"/>
      <c r="CV809" s="41"/>
      <c r="CW809" s="41"/>
      <c r="CX809" s="41"/>
      <c r="CY809" s="41"/>
      <c r="CZ809" s="41"/>
      <c r="DA809" s="41"/>
      <c r="DB809" s="41"/>
      <c r="DC809" s="40"/>
      <c r="DD809" s="41"/>
      <c r="DE809" s="41"/>
      <c r="DF809" s="41"/>
      <c r="DG809" s="41"/>
      <c r="DH809" s="41"/>
      <c r="DI809" s="41"/>
      <c r="DJ809" s="41"/>
      <c r="DK809" s="40"/>
      <c r="DL809" s="41"/>
      <c r="DM809" s="41"/>
      <c r="DN809" s="41"/>
      <c r="DO809" s="41"/>
      <c r="DP809" s="41"/>
      <c r="DQ809" s="41"/>
      <c r="DR809" s="15"/>
      <c r="DS809" s="151">
        <f t="shared" si="970"/>
        <v>3</v>
      </c>
      <c r="DT809" s="152">
        <f t="shared" si="971"/>
        <v>0</v>
      </c>
      <c r="DU809" s="7">
        <f t="shared" si="972"/>
        <v>0</v>
      </c>
      <c r="DV809" s="7">
        <f t="shared" si="973"/>
        <v>0</v>
      </c>
      <c r="DW809">
        <f t="shared" si="974"/>
        <v>0</v>
      </c>
      <c r="DX809">
        <f t="shared" si="975"/>
        <v>0</v>
      </c>
      <c r="DZ809">
        <f t="shared" si="988"/>
        <v>3</v>
      </c>
      <c r="EA809">
        <f t="shared" si="989"/>
        <v>3</v>
      </c>
      <c r="EB809">
        <f t="shared" si="990"/>
        <v>3</v>
      </c>
      <c r="EC809">
        <f t="shared" si="991"/>
        <v>3</v>
      </c>
      <c r="ED809">
        <f t="shared" si="992"/>
        <v>3</v>
      </c>
      <c r="EE809">
        <f t="shared" si="993"/>
        <v>3</v>
      </c>
      <c r="EG809">
        <f t="shared" si="994"/>
        <v>3</v>
      </c>
      <c r="EH809">
        <f t="shared" si="995"/>
        <v>3</v>
      </c>
      <c r="EI809">
        <f t="shared" si="996"/>
        <v>3</v>
      </c>
      <c r="EJ809">
        <f t="shared" si="997"/>
        <v>3</v>
      </c>
      <c r="EK809">
        <f t="shared" si="998"/>
        <v>3</v>
      </c>
      <c r="EM809">
        <f>IF($EM$9='[1]L&amp;D Numbers'!$E$6,'[1]L&amp;D Numbers'!$E$7)</f>
        <v>350</v>
      </c>
      <c r="EN809">
        <f>IF($EN$9='[1]L&amp;D Numbers'!$F$6,'[1]L&amp;D Numbers'!$F$7)</f>
        <v>2000</v>
      </c>
      <c r="EO809">
        <f>IF($EO$9='[1]L&amp;D Numbers'!$G$6,'[1]L&amp;D Numbers'!$G$7)</f>
        <v>2000</v>
      </c>
      <c r="EP809">
        <f>IF($EP$9='[1]L&amp;D Numbers'!$H$6,'[1]L&amp;D Numbers'!$H$7)</f>
        <v>2000</v>
      </c>
      <c r="EQ809">
        <f>IF($EQ$9='[1]L&amp;D Numbers'!$I$6,'[1]L&amp;D Numbers'!$I$7)</f>
        <v>2000</v>
      </c>
      <c r="ER809">
        <f>IF($ER$9='[1]L&amp;D Numbers'!$J$6,'[1]L&amp;D Numbers'!$J$7)</f>
        <v>0</v>
      </c>
      <c r="ET809" s="45">
        <f>'[1]L&amp;D Master'!$E$10</f>
        <v>1.0678246631903041E-2</v>
      </c>
      <c r="EU809" s="45">
        <f>ET809+'[1]L&amp;D Master'!$F$10</f>
        <v>1.8222427877342538E-2</v>
      </c>
      <c r="EV809" s="45">
        <f>EU809+'[1]L&amp;D Master'!$G$10</f>
        <v>2.3561551193294058E-2</v>
      </c>
      <c r="EW809" s="45">
        <f>EV809+'[1]L&amp;D Master'!$H$10</f>
        <v>2.7330438342024234E-2</v>
      </c>
      <c r="EX809" s="45">
        <f>EW809+'[1]L&amp;D Master'!$I$10</f>
        <v>2.9999999999999995E-2</v>
      </c>
      <c r="EY809" s="45"/>
      <c r="EZ809" s="45">
        <f t="shared" si="999"/>
        <v>1.0678246631903041E-2</v>
      </c>
      <c r="FA809" s="45">
        <f t="shared" si="1000"/>
        <v>1.8222427877342538E-2</v>
      </c>
      <c r="FB809" s="45">
        <f t="shared" si="1000"/>
        <v>2.3561551193294058E-2</v>
      </c>
      <c r="FC809" s="45">
        <f t="shared" si="1000"/>
        <v>2.7330438342024234E-2</v>
      </c>
      <c r="FD809" s="45">
        <f t="shared" si="976"/>
        <v>2.7330438342024234E-2</v>
      </c>
      <c r="FE809" s="45"/>
      <c r="FF809">
        <f t="shared" si="1007"/>
        <v>2.9679652601042905</v>
      </c>
      <c r="FG809">
        <f t="shared" si="1008"/>
        <v>2.9453327163679726</v>
      </c>
      <c r="FH809">
        <f t="shared" si="1009"/>
        <v>2.9293153464201178</v>
      </c>
      <c r="FI809">
        <f t="shared" si="1010"/>
        <v>2.9180086849739273</v>
      </c>
      <c r="FJ809">
        <f t="shared" si="1011"/>
        <v>2.9180086849739273</v>
      </c>
      <c r="FL809" s="34"/>
      <c r="FM809" s="34"/>
      <c r="FN809" s="34"/>
      <c r="FO809" s="34"/>
      <c r="FP809" s="34"/>
      <c r="FQ809" s="153">
        <f t="shared" si="1001"/>
        <v>0.125</v>
      </c>
      <c r="FR809" s="153"/>
      <c r="FS809" s="42"/>
      <c r="FT809" s="42"/>
      <c r="FU809" s="42"/>
      <c r="FV809" s="42"/>
      <c r="FW809" s="42"/>
      <c r="FX809" s="42"/>
      <c r="FY809" s="42"/>
      <c r="FZ809" s="42"/>
      <c r="GA809" s="42"/>
      <c r="GB809" s="42"/>
      <c r="GC809" s="42"/>
      <c r="GD809" s="42"/>
      <c r="GE809" s="42"/>
      <c r="GF809" s="42"/>
      <c r="GG809" s="42"/>
      <c r="GH809" s="42"/>
      <c r="GI809" s="42"/>
      <c r="GJ809" s="42"/>
      <c r="GK809" s="42"/>
      <c r="GL809" s="42"/>
      <c r="GM809" s="154">
        <f>'[1]Automation Master'!$B$10*FQ809*FO809</f>
        <v>0</v>
      </c>
      <c r="GN809" s="155">
        <f>'[1]Automation Master'!$B$11*FO809*FQ809+GM809</f>
        <v>0</v>
      </c>
      <c r="GO809" s="155">
        <f>'[1]Automation Master'!$B$12*FO809*FQ809+GN809</f>
        <v>0</v>
      </c>
      <c r="GP809" s="155">
        <f>'[1]Automation Master'!$B$13*FO809*FQ809+GO809</f>
        <v>0</v>
      </c>
      <c r="GQ809" s="155">
        <f>'[1]Automation Master'!$C$10*FO809*FQ809+GP809</f>
        <v>0</v>
      </c>
      <c r="GR809" s="155">
        <f>'[1]Automation Master'!$C$11*FO809*FQ809+GQ809</f>
        <v>0</v>
      </c>
      <c r="GS809" s="155">
        <f>'[1]Automation Master'!$C$12*FO809*FQ809+GR809</f>
        <v>0</v>
      </c>
      <c r="GT809" s="155">
        <f>'[1]Automation Master'!$C$13*FO809*FQ809+GS809</f>
        <v>0</v>
      </c>
      <c r="GU809" s="155">
        <f>'[1]Automation Master'!$D$10*FO809*FQ809+GT809</f>
        <v>0</v>
      </c>
      <c r="GV809" s="155">
        <f>'[1]Automation Master'!$D$11*FO809*FQ809+GU809</f>
        <v>0</v>
      </c>
      <c r="GW809" s="155">
        <f>'[1]Automation Master'!$D$12*FO809*FQ809+GV809</f>
        <v>0</v>
      </c>
      <c r="GX809" s="155">
        <f>'[1]Automation Master'!$D$13*FO809*FQ809+GW809</f>
        <v>0</v>
      </c>
      <c r="GY809" s="155">
        <f>'[1]Automation Master'!$E$10*FO809*FQ809+GX809</f>
        <v>0</v>
      </c>
      <c r="GZ809" s="155">
        <f>'[1]Automation Master'!$E$11*FO809*FQ809+GY809</f>
        <v>0</v>
      </c>
      <c r="HA809" s="155">
        <f>'[1]Automation Master'!$E$12*FO809*FQ809+GZ809</f>
        <v>0</v>
      </c>
      <c r="HB809" s="155">
        <f>'[1]Automation Master'!$E$13*FO809*FQ809+HA809</f>
        <v>0</v>
      </c>
      <c r="HC809" s="155">
        <f>'[1]Automation Master'!$F$10*FO809*FQ809+HB809</f>
        <v>0</v>
      </c>
      <c r="HD809" s="155">
        <f>'[1]Automation Master'!$F$11*FO809*FQ809+HC809</f>
        <v>0</v>
      </c>
      <c r="HE809" s="155">
        <f>'[1]Automation Master'!$F$12*FO809*FQ809+HD809</f>
        <v>0</v>
      </c>
      <c r="HF809" s="156">
        <f>'[1]Automation Master'!$F$13*FO809*FQ809+HE809</f>
        <v>0</v>
      </c>
      <c r="HG809" s="157"/>
      <c r="HH809" s="157"/>
      <c r="HI809" s="157"/>
      <c r="HJ809" s="157"/>
      <c r="HK809" s="157"/>
      <c r="HL809" s="157"/>
      <c r="HM809" s="157"/>
      <c r="HN809" s="157"/>
      <c r="HO809" s="157"/>
      <c r="HP809" s="157"/>
      <c r="HQ809" s="157"/>
      <c r="HR809" s="157"/>
      <c r="HS809" s="157"/>
      <c r="HT809" s="157"/>
      <c r="HU809" s="157"/>
      <c r="HV809" s="157"/>
      <c r="HW809" s="157"/>
      <c r="HX809" s="157"/>
      <c r="HY809" s="42"/>
      <c r="HZ809" s="42"/>
      <c r="IA809" s="148">
        <f t="shared" si="1012"/>
        <v>3</v>
      </c>
      <c r="IB809" s="148">
        <f t="shared" si="1013"/>
        <v>3</v>
      </c>
      <c r="IC809" s="148">
        <f t="shared" si="1014"/>
        <v>3</v>
      </c>
      <c r="ID809" s="148">
        <f t="shared" si="1015"/>
        <v>3</v>
      </c>
      <c r="IE809" s="148">
        <f t="shared" si="1016"/>
        <v>3</v>
      </c>
      <c r="IH809">
        <f t="shared" si="1017"/>
        <v>2.9679652601042905</v>
      </c>
      <c r="II809">
        <f t="shared" si="1018"/>
        <v>2.9453327163679726</v>
      </c>
      <c r="IJ809">
        <f t="shared" si="1019"/>
        <v>2.9293153464201178</v>
      </c>
      <c r="IK809">
        <f t="shared" si="1020"/>
        <v>2.9180086849739273</v>
      </c>
      <c r="IL809">
        <f t="shared" si="1021"/>
        <v>2.9180086849739273</v>
      </c>
      <c r="IN809" s="42">
        <f t="shared" si="1022"/>
        <v>1.0678246631903162E-2</v>
      </c>
      <c r="IO809" s="42">
        <f t="shared" si="1023"/>
        <v>1.8222427877342479E-2</v>
      </c>
      <c r="IP809" s="42">
        <f t="shared" si="1024"/>
        <v>2.3561551193294061E-2</v>
      </c>
      <c r="IQ809" s="42">
        <f t="shared" si="1025"/>
        <v>2.7330438342024237E-2</v>
      </c>
      <c r="IR809" s="42">
        <f t="shared" si="1026"/>
        <v>2.7330438342024237E-2</v>
      </c>
      <c r="IT809" s="9">
        <f t="shared" si="1002"/>
        <v>0</v>
      </c>
      <c r="IU809" s="9">
        <f t="shared" si="1003"/>
        <v>0</v>
      </c>
      <c r="IV809" s="9">
        <f t="shared" si="1004"/>
        <v>0</v>
      </c>
      <c r="IW809" s="9">
        <f t="shared" si="1005"/>
        <v>0</v>
      </c>
      <c r="IX809" s="9">
        <f t="shared" si="1006"/>
        <v>0</v>
      </c>
    </row>
    <row r="810" spans="1:258" ht="15.75" hidden="1" thickBot="1" x14ac:dyDescent="0.3">
      <c r="A810">
        <v>48</v>
      </c>
      <c r="B810" t="s">
        <v>613</v>
      </c>
      <c r="C810" t="s">
        <v>305</v>
      </c>
      <c r="D810" t="s">
        <v>288</v>
      </c>
      <c r="E810" t="s">
        <v>614</v>
      </c>
      <c r="F810" t="s">
        <v>290</v>
      </c>
      <c r="G810" t="s">
        <v>256</v>
      </c>
      <c r="H810">
        <v>6</v>
      </c>
      <c r="I810">
        <v>42</v>
      </c>
      <c r="L810">
        <v>6</v>
      </c>
      <c r="M810">
        <v>42</v>
      </c>
      <c r="R810">
        <v>1</v>
      </c>
      <c r="S810">
        <v>2</v>
      </c>
      <c r="T810">
        <v>3</v>
      </c>
      <c r="X810">
        <v>42</v>
      </c>
      <c r="Y810">
        <v>6</v>
      </c>
      <c r="AA810">
        <v>42</v>
      </c>
      <c r="AB810">
        <v>6</v>
      </c>
      <c r="AL810">
        <v>42</v>
      </c>
      <c r="AT810">
        <v>48</v>
      </c>
      <c r="AU810">
        <v>48</v>
      </c>
      <c r="AV810">
        <v>0</v>
      </c>
      <c r="AW810">
        <v>0</v>
      </c>
      <c r="AX810">
        <v>0</v>
      </c>
      <c r="BB810">
        <f t="shared" si="977"/>
        <v>48</v>
      </c>
      <c r="BD810">
        <f t="shared" si="978"/>
        <v>48</v>
      </c>
      <c r="BE810">
        <f t="shared" si="979"/>
        <v>48</v>
      </c>
      <c r="BF810">
        <f t="shared" si="980"/>
        <v>48</v>
      </c>
      <c r="BH810">
        <f t="shared" si="981"/>
        <v>0</v>
      </c>
      <c r="BK810" s="45">
        <f>IF(G810="MEA",'[1]Net Hire Rate'!$E$7,IF(G810="AMR",'[1]Net Hire Rate'!$F$7,IF(G810="EUR",'[1]Net Hire Rate'!$G$7,IF(G810="APAC",'[1]Net Hire Rate'!$H$7,0))))</f>
        <v>1.6761041902604757E-3</v>
      </c>
      <c r="BL810" s="45">
        <f>IF(G810="MEA",'[1]Net Hire Rate'!$E$8,IF(G810="AMR",'[1]Net Hire Rate'!$F$8,IF(G810="EUR",'[1]Net Hire Rate'!$G$8,IF(G810="APAC",'[1]Net Hire Rate'!$H$8,0))))</f>
        <v>1.6761041902604757E-3</v>
      </c>
      <c r="BM810" s="45">
        <f>IF(G810="MEA",'[1]Net Hire Rate'!$E$9,IF(G810="AMR",'[1]Net Hire Rate'!$F$9,IF(G810="EUR",'[1]Net Hire Rate'!$G$9,IF(G810="APAC",'[1]Net Hire Rate'!$H$9,0))))</f>
        <v>1.6761041902604757E-3</v>
      </c>
      <c r="BN810" s="45">
        <f>IF(G810="MEA",'[1]Net Hire Rate'!$E$10,IF(G810="AMR",'[1]Net Hire Rate'!$F$10,IF(G810="EUR",'[1]Net Hire Rate'!$G$10,IF(G810="APAC",'[1]Net Hire Rate'!$H$10,0))))</f>
        <v>1.6761041902604757E-3</v>
      </c>
      <c r="BO810" s="45">
        <f>IF(G810="MEA",'[1]Net Hire Rate'!$E$11,IF(G810="AMR",'[1]Net Hire Rate'!$F$11,IF(G810="EUR",'[1]Net Hire Rate'!$G$11,IF(G810="APAC",'[1]Net Hire Rate'!$H$11,0))))</f>
        <v>1.6761041902604757E-3</v>
      </c>
      <c r="BP810" s="45">
        <f>IF(G810="MEA",'[1]Net Hire Rate'!$E$12,IF(G810="AMR",'[1]Net Hire Rate'!$F$12,IF(G810="EUR",'[1]Net Hire Rate'!$G$12,IF(G810="APAC",'[1]Net Hire Rate'!$H$12,0))))</f>
        <v>1.6761041902604757E-3</v>
      </c>
      <c r="BQ810" s="147">
        <f t="shared" si="982"/>
        <v>48</v>
      </c>
      <c r="BR810" s="147">
        <f t="shared" si="964"/>
        <v>48</v>
      </c>
      <c r="BS810" s="147">
        <f t="shared" si="983"/>
        <v>48.080453001132497</v>
      </c>
      <c r="BT810" s="148">
        <f t="shared" si="965"/>
        <v>48.080453001132497</v>
      </c>
      <c r="BU810" s="149">
        <f t="shared" si="984"/>
        <v>48.161040849877317</v>
      </c>
      <c r="BV810" s="148">
        <f t="shared" si="966"/>
        <v>48.161040849877317</v>
      </c>
      <c r="BW810" s="148">
        <f t="shared" si="985"/>
        <v>48.241763772253101</v>
      </c>
      <c r="BX810" s="148">
        <f t="shared" si="967"/>
        <v>48.241763772253101</v>
      </c>
      <c r="BY810" s="148">
        <f t="shared" si="986"/>
        <v>48.322621994657325</v>
      </c>
      <c r="BZ810" s="148">
        <f t="shared" si="968"/>
        <v>48.322621994657325</v>
      </c>
      <c r="CA810" s="148">
        <f t="shared" si="987"/>
        <v>48.403615743866943</v>
      </c>
      <c r="CB810" s="148">
        <f t="shared" si="969"/>
        <v>48.403615743866943</v>
      </c>
      <c r="CC810" s="148"/>
      <c r="CD810" s="38"/>
      <c r="CE810" s="38"/>
      <c r="CF810" s="38"/>
      <c r="CG810" s="38"/>
      <c r="CH810" s="38"/>
      <c r="CI810" s="38"/>
      <c r="CJ810" s="38"/>
      <c r="CK810" s="41"/>
      <c r="CL810" s="41"/>
      <c r="CM810" s="40"/>
      <c r="CN810" s="41"/>
      <c r="CO810" s="41"/>
      <c r="CP810" s="41"/>
      <c r="CQ810" s="41"/>
      <c r="CR810" s="41"/>
      <c r="CS810" s="41"/>
      <c r="CT810" s="41"/>
      <c r="CU810" s="40"/>
      <c r="CV810" s="41"/>
      <c r="CW810" s="41"/>
      <c r="CX810" s="41"/>
      <c r="CY810" s="41"/>
      <c r="CZ810" s="41"/>
      <c r="DA810" s="41"/>
      <c r="DB810" s="41"/>
      <c r="DC810" s="40"/>
      <c r="DD810" s="41"/>
      <c r="DE810" s="41"/>
      <c r="DF810" s="41"/>
      <c r="DG810" s="41"/>
      <c r="DH810" s="41"/>
      <c r="DI810" s="41"/>
      <c r="DJ810" s="41"/>
      <c r="DK810" s="40"/>
      <c r="DL810" s="41"/>
      <c r="DM810" s="41"/>
      <c r="DN810" s="41"/>
      <c r="DO810" s="41"/>
      <c r="DP810" s="41"/>
      <c r="DQ810" s="41"/>
      <c r="DR810" s="15"/>
      <c r="DS810" s="151">
        <f t="shared" si="970"/>
        <v>48</v>
      </c>
      <c r="DT810" s="152">
        <f t="shared" si="971"/>
        <v>0</v>
      </c>
      <c r="DU810" s="7">
        <f t="shared" si="972"/>
        <v>0</v>
      </c>
      <c r="DV810" s="7">
        <f t="shared" si="973"/>
        <v>0</v>
      </c>
      <c r="DW810">
        <f t="shared" si="974"/>
        <v>0</v>
      </c>
      <c r="DX810">
        <f t="shared" si="975"/>
        <v>0</v>
      </c>
      <c r="DZ810">
        <f t="shared" si="988"/>
        <v>48</v>
      </c>
      <c r="EA810">
        <f t="shared" si="989"/>
        <v>48</v>
      </c>
      <c r="EB810">
        <f t="shared" si="990"/>
        <v>48</v>
      </c>
      <c r="EC810">
        <f t="shared" si="991"/>
        <v>48</v>
      </c>
      <c r="ED810">
        <f t="shared" si="992"/>
        <v>48</v>
      </c>
      <c r="EE810">
        <f t="shared" si="993"/>
        <v>48</v>
      </c>
      <c r="EG810">
        <f t="shared" si="994"/>
        <v>48</v>
      </c>
      <c r="EH810">
        <f t="shared" si="995"/>
        <v>48</v>
      </c>
      <c r="EI810">
        <f t="shared" si="996"/>
        <v>48</v>
      </c>
      <c r="EJ810">
        <f t="shared" si="997"/>
        <v>48</v>
      </c>
      <c r="EK810">
        <f t="shared" si="998"/>
        <v>48</v>
      </c>
      <c r="EM810">
        <f>IF($EM$9='[1]L&amp;D Numbers'!$E$6,'[1]L&amp;D Numbers'!$E$7)</f>
        <v>350</v>
      </c>
      <c r="EN810">
        <f>IF($EN$9='[1]L&amp;D Numbers'!$F$6,'[1]L&amp;D Numbers'!$F$7)</f>
        <v>2000</v>
      </c>
      <c r="EO810">
        <f>IF($EO$9='[1]L&amp;D Numbers'!$G$6,'[1]L&amp;D Numbers'!$G$7)</f>
        <v>2000</v>
      </c>
      <c r="EP810">
        <f>IF($EP$9='[1]L&amp;D Numbers'!$H$6,'[1]L&amp;D Numbers'!$H$7)</f>
        <v>2000</v>
      </c>
      <c r="EQ810">
        <f>IF($EQ$9='[1]L&amp;D Numbers'!$I$6,'[1]L&amp;D Numbers'!$I$7)</f>
        <v>2000</v>
      </c>
      <c r="ER810">
        <f>IF($ER$9='[1]L&amp;D Numbers'!$J$6,'[1]L&amp;D Numbers'!$J$7)</f>
        <v>0</v>
      </c>
      <c r="ET810" s="45">
        <f>'[1]L&amp;D Master'!$E$10</f>
        <v>1.0678246631903041E-2</v>
      </c>
      <c r="EU810" s="45">
        <f>ET810+'[1]L&amp;D Master'!$F$10</f>
        <v>1.8222427877342538E-2</v>
      </c>
      <c r="EV810" s="45">
        <f>EU810+'[1]L&amp;D Master'!$G$10</f>
        <v>2.3561551193294058E-2</v>
      </c>
      <c r="EW810" s="45">
        <f>EV810+'[1]L&amp;D Master'!$H$10</f>
        <v>2.7330438342024234E-2</v>
      </c>
      <c r="EX810" s="45">
        <f>EW810+'[1]L&amp;D Master'!$I$10</f>
        <v>2.9999999999999995E-2</v>
      </c>
      <c r="EY810" s="45"/>
      <c r="EZ810" s="45">
        <f t="shared" si="999"/>
        <v>1.0678246631903041E-2</v>
      </c>
      <c r="FA810" s="45">
        <f t="shared" si="1000"/>
        <v>1.8222427877342538E-2</v>
      </c>
      <c r="FB810" s="45">
        <f t="shared" si="1000"/>
        <v>2.3561551193294058E-2</v>
      </c>
      <c r="FC810" s="45">
        <f t="shared" si="1000"/>
        <v>2.7330438342024234E-2</v>
      </c>
      <c r="FD810" s="45">
        <f t="shared" si="976"/>
        <v>2.7330438342024234E-2</v>
      </c>
      <c r="FE810" s="45"/>
      <c r="FF810">
        <f t="shared" si="1007"/>
        <v>47.487444161668648</v>
      </c>
      <c r="FG810">
        <f t="shared" si="1008"/>
        <v>47.125323461887561</v>
      </c>
      <c r="FH810">
        <f t="shared" si="1009"/>
        <v>46.869045542721885</v>
      </c>
      <c r="FI810">
        <f t="shared" si="1010"/>
        <v>46.688138959582837</v>
      </c>
      <c r="FJ810">
        <f t="shared" si="1011"/>
        <v>46.688138959582837</v>
      </c>
      <c r="FL810" s="34"/>
      <c r="FM810" s="34"/>
      <c r="FN810" s="34"/>
      <c r="FO810" s="34"/>
      <c r="FP810" s="34"/>
      <c r="FQ810" s="153">
        <f t="shared" si="1001"/>
        <v>0.125</v>
      </c>
      <c r="FR810" s="153"/>
      <c r="FS810" s="42"/>
      <c r="FT810" s="42"/>
      <c r="FU810" s="42"/>
      <c r="FV810" s="42"/>
      <c r="FW810" s="42"/>
      <c r="FX810" s="42"/>
      <c r="FY810" s="42"/>
      <c r="FZ810" s="42"/>
      <c r="GA810" s="42"/>
      <c r="GB810" s="42"/>
      <c r="GC810" s="42"/>
      <c r="GD810" s="42"/>
      <c r="GE810" s="42"/>
      <c r="GF810" s="42"/>
      <c r="GG810" s="42"/>
      <c r="GH810" s="42"/>
      <c r="GI810" s="42"/>
      <c r="GJ810" s="42"/>
      <c r="GK810" s="42"/>
      <c r="GL810" s="42"/>
      <c r="GM810" s="154">
        <f>'[1]Automation Master'!$B$10*FQ810*FO810</f>
        <v>0</v>
      </c>
      <c r="GN810" s="155">
        <f>'[1]Automation Master'!$B$11*FO810*FQ810+GM810</f>
        <v>0</v>
      </c>
      <c r="GO810" s="155">
        <f>'[1]Automation Master'!$B$12*FO810*FQ810+GN810</f>
        <v>0</v>
      </c>
      <c r="GP810" s="155">
        <f>'[1]Automation Master'!$B$13*FO810*FQ810+GO810</f>
        <v>0</v>
      </c>
      <c r="GQ810" s="155">
        <f>'[1]Automation Master'!$C$10*FO810*FQ810+GP810</f>
        <v>0</v>
      </c>
      <c r="GR810" s="155">
        <f>'[1]Automation Master'!$C$11*FO810*FQ810+GQ810</f>
        <v>0</v>
      </c>
      <c r="GS810" s="155">
        <f>'[1]Automation Master'!$C$12*FO810*FQ810+GR810</f>
        <v>0</v>
      </c>
      <c r="GT810" s="155">
        <f>'[1]Automation Master'!$C$13*FO810*FQ810+GS810</f>
        <v>0</v>
      </c>
      <c r="GU810" s="155">
        <f>'[1]Automation Master'!$D$10*FO810*FQ810+GT810</f>
        <v>0</v>
      </c>
      <c r="GV810" s="155">
        <f>'[1]Automation Master'!$D$11*FO810*FQ810+GU810</f>
        <v>0</v>
      </c>
      <c r="GW810" s="155">
        <f>'[1]Automation Master'!$D$12*FO810*FQ810+GV810</f>
        <v>0</v>
      </c>
      <c r="GX810" s="155">
        <f>'[1]Automation Master'!$D$13*FO810*FQ810+GW810</f>
        <v>0</v>
      </c>
      <c r="GY810" s="155">
        <f>'[1]Automation Master'!$E$10*FO810*FQ810+GX810</f>
        <v>0</v>
      </c>
      <c r="GZ810" s="155">
        <f>'[1]Automation Master'!$E$11*FO810*FQ810+GY810</f>
        <v>0</v>
      </c>
      <c r="HA810" s="155">
        <f>'[1]Automation Master'!$E$12*FO810*FQ810+GZ810</f>
        <v>0</v>
      </c>
      <c r="HB810" s="155">
        <f>'[1]Automation Master'!$E$13*FO810*FQ810+HA810</f>
        <v>0</v>
      </c>
      <c r="HC810" s="155">
        <f>'[1]Automation Master'!$F$10*FO810*FQ810+HB810</f>
        <v>0</v>
      </c>
      <c r="HD810" s="155">
        <f>'[1]Automation Master'!$F$11*FO810*FQ810+HC810</f>
        <v>0</v>
      </c>
      <c r="HE810" s="155">
        <f>'[1]Automation Master'!$F$12*FO810*FQ810+HD810</f>
        <v>0</v>
      </c>
      <c r="HF810" s="156">
        <f>'[1]Automation Master'!$F$13*FO810*FQ810+HE810</f>
        <v>0</v>
      </c>
      <c r="HG810" s="157"/>
      <c r="HH810" s="157"/>
      <c r="HI810" s="157"/>
      <c r="HJ810" s="157"/>
      <c r="HK810" s="157"/>
      <c r="HL810" s="157"/>
      <c r="HM810" s="157"/>
      <c r="HN810" s="157"/>
      <c r="HO810" s="157"/>
      <c r="HP810" s="157"/>
      <c r="HQ810" s="157"/>
      <c r="HR810" s="157"/>
      <c r="HS810" s="157"/>
      <c r="HT810" s="157"/>
      <c r="HU810" s="157"/>
      <c r="HV810" s="157"/>
      <c r="HW810" s="157"/>
      <c r="HX810" s="157"/>
      <c r="HY810" s="42"/>
      <c r="HZ810" s="42"/>
      <c r="IA810" s="148">
        <f t="shared" si="1012"/>
        <v>48</v>
      </c>
      <c r="IB810" s="148">
        <f t="shared" si="1013"/>
        <v>48</v>
      </c>
      <c r="IC810" s="148">
        <f t="shared" si="1014"/>
        <v>48</v>
      </c>
      <c r="ID810" s="148">
        <f t="shared" si="1015"/>
        <v>48</v>
      </c>
      <c r="IE810" s="148">
        <f t="shared" si="1016"/>
        <v>48</v>
      </c>
      <c r="IH810">
        <f t="shared" si="1017"/>
        <v>47.487444161668648</v>
      </c>
      <c r="II810">
        <f t="shared" si="1018"/>
        <v>47.125323461887561</v>
      </c>
      <c r="IJ810">
        <f t="shared" si="1019"/>
        <v>46.869045542721885</v>
      </c>
      <c r="IK810">
        <f t="shared" si="1020"/>
        <v>46.688138959582837</v>
      </c>
      <c r="IL810">
        <f t="shared" si="1021"/>
        <v>46.688138959582837</v>
      </c>
      <c r="IN810" s="42">
        <f t="shared" si="1022"/>
        <v>1.0678246631903162E-2</v>
      </c>
      <c r="IO810" s="42">
        <f t="shared" si="1023"/>
        <v>1.8222427877342479E-2</v>
      </c>
      <c r="IP810" s="42">
        <f t="shared" si="1024"/>
        <v>2.3561551193294061E-2</v>
      </c>
      <c r="IQ810" s="42">
        <f t="shared" si="1025"/>
        <v>2.7330438342024237E-2</v>
      </c>
      <c r="IR810" s="42">
        <f t="shared" si="1026"/>
        <v>2.7330438342024237E-2</v>
      </c>
      <c r="IT810" s="9">
        <f t="shared" si="1002"/>
        <v>0</v>
      </c>
      <c r="IU810" s="9">
        <f t="shared" si="1003"/>
        <v>0</v>
      </c>
      <c r="IV810" s="9">
        <f t="shared" si="1004"/>
        <v>0</v>
      </c>
      <c r="IW810" s="9">
        <f t="shared" si="1005"/>
        <v>0</v>
      </c>
      <c r="IX810" s="9">
        <f t="shared" si="1006"/>
        <v>0</v>
      </c>
    </row>
    <row r="811" spans="1:258" ht="15.75" hidden="1" thickBot="1" x14ac:dyDescent="0.3">
      <c r="A811">
        <v>1</v>
      </c>
      <c r="B811" t="s">
        <v>613</v>
      </c>
      <c r="C811" t="s">
        <v>310</v>
      </c>
      <c r="D811" t="s">
        <v>288</v>
      </c>
      <c r="E811" t="s">
        <v>614</v>
      </c>
      <c r="F811" t="s">
        <v>290</v>
      </c>
      <c r="G811" t="s">
        <v>256</v>
      </c>
      <c r="H811">
        <v>1</v>
      </c>
      <c r="L811">
        <v>1</v>
      </c>
      <c r="T811">
        <v>1</v>
      </c>
      <c r="Y811">
        <v>1</v>
      </c>
      <c r="AL811">
        <v>1</v>
      </c>
      <c r="AT811">
        <v>1</v>
      </c>
      <c r="AU811">
        <v>0</v>
      </c>
      <c r="AV811">
        <v>0</v>
      </c>
      <c r="AW811">
        <v>1</v>
      </c>
      <c r="AX811">
        <v>0</v>
      </c>
      <c r="BB811">
        <f t="shared" si="977"/>
        <v>1</v>
      </c>
      <c r="BD811">
        <f t="shared" si="978"/>
        <v>1</v>
      </c>
      <c r="BE811">
        <f t="shared" si="979"/>
        <v>1</v>
      </c>
      <c r="BF811">
        <f t="shared" si="980"/>
        <v>1</v>
      </c>
      <c r="BH811">
        <f t="shared" si="981"/>
        <v>0</v>
      </c>
      <c r="BK811" s="45">
        <f>IF(G811="MEA",'[1]Net Hire Rate'!$E$7,IF(G811="AMR",'[1]Net Hire Rate'!$F$7,IF(G811="EUR",'[1]Net Hire Rate'!$G$7,IF(G811="APAC",'[1]Net Hire Rate'!$H$7,0))))</f>
        <v>1.6761041902604757E-3</v>
      </c>
      <c r="BL811" s="45">
        <f>IF(G811="MEA",'[1]Net Hire Rate'!$E$8,IF(G811="AMR",'[1]Net Hire Rate'!$F$8,IF(G811="EUR",'[1]Net Hire Rate'!$G$8,IF(G811="APAC",'[1]Net Hire Rate'!$H$8,0))))</f>
        <v>1.6761041902604757E-3</v>
      </c>
      <c r="BM811" s="45">
        <f>IF(G811="MEA",'[1]Net Hire Rate'!$E$9,IF(G811="AMR",'[1]Net Hire Rate'!$F$9,IF(G811="EUR",'[1]Net Hire Rate'!$G$9,IF(G811="APAC",'[1]Net Hire Rate'!$H$9,0))))</f>
        <v>1.6761041902604757E-3</v>
      </c>
      <c r="BN811" s="45">
        <f>IF(G811="MEA",'[1]Net Hire Rate'!$E$10,IF(G811="AMR",'[1]Net Hire Rate'!$F$10,IF(G811="EUR",'[1]Net Hire Rate'!$G$10,IF(G811="APAC",'[1]Net Hire Rate'!$H$10,0))))</f>
        <v>1.6761041902604757E-3</v>
      </c>
      <c r="BO811" s="45">
        <f>IF(G811="MEA",'[1]Net Hire Rate'!$E$11,IF(G811="AMR",'[1]Net Hire Rate'!$F$11,IF(G811="EUR",'[1]Net Hire Rate'!$G$11,IF(G811="APAC",'[1]Net Hire Rate'!$H$11,0))))</f>
        <v>1.6761041902604757E-3</v>
      </c>
      <c r="BP811" s="45">
        <f>IF(G811="MEA",'[1]Net Hire Rate'!$E$12,IF(G811="AMR",'[1]Net Hire Rate'!$F$12,IF(G811="EUR",'[1]Net Hire Rate'!$G$12,IF(G811="APAC",'[1]Net Hire Rate'!$H$12,0))))</f>
        <v>1.6761041902604757E-3</v>
      </c>
      <c r="BQ811" s="147">
        <f t="shared" si="982"/>
        <v>1</v>
      </c>
      <c r="BR811" s="147">
        <f t="shared" si="964"/>
        <v>1</v>
      </c>
      <c r="BS811" s="147">
        <f t="shared" si="983"/>
        <v>1.0016761041902604</v>
      </c>
      <c r="BT811" s="148">
        <f t="shared" si="965"/>
        <v>1.0016761041902604</v>
      </c>
      <c r="BU811" s="149">
        <f t="shared" si="984"/>
        <v>1.0033550177057775</v>
      </c>
      <c r="BV811" s="148">
        <f t="shared" si="966"/>
        <v>1.0033550177057775</v>
      </c>
      <c r="BW811" s="148">
        <f t="shared" si="985"/>
        <v>1.0050367452552731</v>
      </c>
      <c r="BX811" s="148">
        <f t="shared" si="967"/>
        <v>1.0050367452552731</v>
      </c>
      <c r="BY811" s="148">
        <f t="shared" si="986"/>
        <v>1.0067212915553612</v>
      </c>
      <c r="BZ811" s="148">
        <f t="shared" si="968"/>
        <v>1.0067212915553612</v>
      </c>
      <c r="CA811" s="148">
        <f t="shared" si="987"/>
        <v>1.0084086613305614</v>
      </c>
      <c r="CB811" s="148">
        <f t="shared" si="969"/>
        <v>1.0084086613305614</v>
      </c>
      <c r="CC811" s="148"/>
      <c r="CD811" s="38"/>
      <c r="CE811" s="38"/>
      <c r="CF811" s="38"/>
      <c r="CG811" s="38"/>
      <c r="CH811" s="38"/>
      <c r="CI811" s="38"/>
      <c r="CJ811" s="38"/>
      <c r="CK811" s="41"/>
      <c r="CL811" s="41"/>
      <c r="CM811" s="40"/>
      <c r="CN811" s="41"/>
      <c r="CO811" s="41"/>
      <c r="CP811" s="41"/>
      <c r="CQ811" s="41"/>
      <c r="CR811" s="41"/>
      <c r="CS811" s="41"/>
      <c r="CT811" s="41"/>
      <c r="CU811" s="40"/>
      <c r="CV811" s="41"/>
      <c r="CW811" s="41"/>
      <c r="CX811" s="41"/>
      <c r="CY811" s="41"/>
      <c r="CZ811" s="41"/>
      <c r="DA811" s="41"/>
      <c r="DB811" s="41"/>
      <c r="DC811" s="40"/>
      <c r="DD811" s="41"/>
      <c r="DE811" s="41"/>
      <c r="DF811" s="41"/>
      <c r="DG811" s="41"/>
      <c r="DH811" s="41"/>
      <c r="DI811" s="41"/>
      <c r="DJ811" s="41"/>
      <c r="DK811" s="40"/>
      <c r="DL811" s="41"/>
      <c r="DM811" s="41"/>
      <c r="DN811" s="41"/>
      <c r="DO811" s="41"/>
      <c r="DP811" s="41"/>
      <c r="DQ811" s="41"/>
      <c r="DR811" s="15"/>
      <c r="DS811" s="151">
        <f t="shared" si="970"/>
        <v>1</v>
      </c>
      <c r="DT811" s="152">
        <f t="shared" si="971"/>
        <v>0</v>
      </c>
      <c r="DU811" s="7">
        <f t="shared" si="972"/>
        <v>0</v>
      </c>
      <c r="DV811" s="7">
        <f t="shared" si="973"/>
        <v>0</v>
      </c>
      <c r="DW811">
        <f t="shared" si="974"/>
        <v>0</v>
      </c>
      <c r="DX811">
        <f t="shared" si="975"/>
        <v>0</v>
      </c>
      <c r="DZ811">
        <f t="shared" si="988"/>
        <v>1</v>
      </c>
      <c r="EA811">
        <f t="shared" si="989"/>
        <v>1</v>
      </c>
      <c r="EB811">
        <f t="shared" si="990"/>
        <v>1</v>
      </c>
      <c r="EC811">
        <f t="shared" si="991"/>
        <v>1</v>
      </c>
      <c r="ED811">
        <f t="shared" si="992"/>
        <v>1</v>
      </c>
      <c r="EE811">
        <f t="shared" si="993"/>
        <v>1</v>
      </c>
      <c r="EG811">
        <f t="shared" si="994"/>
        <v>1</v>
      </c>
      <c r="EH811">
        <f t="shared" si="995"/>
        <v>1</v>
      </c>
      <c r="EI811">
        <f t="shared" si="996"/>
        <v>1</v>
      </c>
      <c r="EJ811">
        <f t="shared" si="997"/>
        <v>1</v>
      </c>
      <c r="EK811">
        <f t="shared" si="998"/>
        <v>1</v>
      </c>
      <c r="EM811">
        <f>IF($EM$9='[1]L&amp;D Numbers'!$E$6,'[1]L&amp;D Numbers'!$E$7)</f>
        <v>350</v>
      </c>
      <c r="EN811">
        <f>IF($EN$9='[1]L&amp;D Numbers'!$F$6,'[1]L&amp;D Numbers'!$F$7)</f>
        <v>2000</v>
      </c>
      <c r="EO811">
        <f>IF($EO$9='[1]L&amp;D Numbers'!$G$6,'[1]L&amp;D Numbers'!$G$7)</f>
        <v>2000</v>
      </c>
      <c r="EP811">
        <f>IF($EP$9='[1]L&amp;D Numbers'!$H$6,'[1]L&amp;D Numbers'!$H$7)</f>
        <v>2000</v>
      </c>
      <c r="EQ811">
        <f>IF($EQ$9='[1]L&amp;D Numbers'!$I$6,'[1]L&amp;D Numbers'!$I$7)</f>
        <v>2000</v>
      </c>
      <c r="ER811">
        <f>IF($ER$9='[1]L&amp;D Numbers'!$J$6,'[1]L&amp;D Numbers'!$J$7)</f>
        <v>0</v>
      </c>
      <c r="ET811" s="45">
        <f>'[1]L&amp;D Master'!$E$10</f>
        <v>1.0678246631903041E-2</v>
      </c>
      <c r="EU811" s="45">
        <f>ET811+'[1]L&amp;D Master'!$F$10</f>
        <v>1.8222427877342538E-2</v>
      </c>
      <c r="EV811" s="45">
        <f>EU811+'[1]L&amp;D Master'!$G$10</f>
        <v>2.3561551193294058E-2</v>
      </c>
      <c r="EW811" s="45">
        <f>EV811+'[1]L&amp;D Master'!$H$10</f>
        <v>2.7330438342024234E-2</v>
      </c>
      <c r="EX811" s="45">
        <f>EW811+'[1]L&amp;D Master'!$I$10</f>
        <v>2.9999999999999995E-2</v>
      </c>
      <c r="EY811" s="45"/>
      <c r="EZ811" s="45">
        <f t="shared" si="999"/>
        <v>1.0678246631903041E-2</v>
      </c>
      <c r="FA811" s="45">
        <f t="shared" si="1000"/>
        <v>1.8222427877342538E-2</v>
      </c>
      <c r="FB811" s="45">
        <f t="shared" si="1000"/>
        <v>2.3561551193294058E-2</v>
      </c>
      <c r="FC811" s="45">
        <f t="shared" si="1000"/>
        <v>2.7330438342024234E-2</v>
      </c>
      <c r="FD811" s="45">
        <f t="shared" si="976"/>
        <v>2.7330438342024234E-2</v>
      </c>
      <c r="FE811" s="45"/>
      <c r="FF811">
        <f t="shared" si="1007"/>
        <v>0.98932175336809691</v>
      </c>
      <c r="FG811">
        <f t="shared" si="1008"/>
        <v>0.98177757212265748</v>
      </c>
      <c r="FH811">
        <f t="shared" si="1009"/>
        <v>0.97643844880670594</v>
      </c>
      <c r="FI811">
        <f t="shared" si="1010"/>
        <v>0.9726695616579758</v>
      </c>
      <c r="FJ811">
        <f t="shared" si="1011"/>
        <v>0.9726695616579758</v>
      </c>
      <c r="FL811" s="34"/>
      <c r="FM811" s="34"/>
      <c r="FN811" s="34"/>
      <c r="FO811" s="34"/>
      <c r="FP811" s="34"/>
      <c r="FQ811" s="153">
        <f t="shared" si="1001"/>
        <v>0.125</v>
      </c>
      <c r="FR811" s="153"/>
      <c r="FS811" s="42"/>
      <c r="FT811" s="42"/>
      <c r="FU811" s="42"/>
      <c r="FV811" s="42"/>
      <c r="FW811" s="42"/>
      <c r="FX811" s="42"/>
      <c r="FY811" s="42"/>
      <c r="FZ811" s="42"/>
      <c r="GA811" s="42"/>
      <c r="GB811" s="42"/>
      <c r="GC811" s="42"/>
      <c r="GD811" s="42"/>
      <c r="GE811" s="42"/>
      <c r="GF811" s="42"/>
      <c r="GG811" s="42"/>
      <c r="GH811" s="42"/>
      <c r="GI811" s="42"/>
      <c r="GJ811" s="42"/>
      <c r="GK811" s="42"/>
      <c r="GL811" s="42"/>
      <c r="GM811" s="154">
        <f>'[1]Automation Master'!$B$10*FQ811*FO811</f>
        <v>0</v>
      </c>
      <c r="GN811" s="155">
        <f>'[1]Automation Master'!$B$11*FO811*FQ811+GM811</f>
        <v>0</v>
      </c>
      <c r="GO811" s="155">
        <f>'[1]Automation Master'!$B$12*FO811*FQ811+GN811</f>
        <v>0</v>
      </c>
      <c r="GP811" s="155">
        <f>'[1]Automation Master'!$B$13*FO811*FQ811+GO811</f>
        <v>0</v>
      </c>
      <c r="GQ811" s="155">
        <f>'[1]Automation Master'!$C$10*FO811*FQ811+GP811</f>
        <v>0</v>
      </c>
      <c r="GR811" s="155">
        <f>'[1]Automation Master'!$C$11*FO811*FQ811+GQ811</f>
        <v>0</v>
      </c>
      <c r="GS811" s="155">
        <f>'[1]Automation Master'!$C$12*FO811*FQ811+GR811</f>
        <v>0</v>
      </c>
      <c r="GT811" s="155">
        <f>'[1]Automation Master'!$C$13*FO811*FQ811+GS811</f>
        <v>0</v>
      </c>
      <c r="GU811" s="155">
        <f>'[1]Automation Master'!$D$10*FO811*FQ811+GT811</f>
        <v>0</v>
      </c>
      <c r="GV811" s="155">
        <f>'[1]Automation Master'!$D$11*FO811*FQ811+GU811</f>
        <v>0</v>
      </c>
      <c r="GW811" s="155">
        <f>'[1]Automation Master'!$D$12*FO811*FQ811+GV811</f>
        <v>0</v>
      </c>
      <c r="GX811" s="155">
        <f>'[1]Automation Master'!$D$13*FO811*FQ811+GW811</f>
        <v>0</v>
      </c>
      <c r="GY811" s="155">
        <f>'[1]Automation Master'!$E$10*FO811*FQ811+GX811</f>
        <v>0</v>
      </c>
      <c r="GZ811" s="155">
        <f>'[1]Automation Master'!$E$11*FO811*FQ811+GY811</f>
        <v>0</v>
      </c>
      <c r="HA811" s="155">
        <f>'[1]Automation Master'!$E$12*FO811*FQ811+GZ811</f>
        <v>0</v>
      </c>
      <c r="HB811" s="155">
        <f>'[1]Automation Master'!$E$13*FO811*FQ811+HA811</f>
        <v>0</v>
      </c>
      <c r="HC811" s="155">
        <f>'[1]Automation Master'!$F$10*FO811*FQ811+HB811</f>
        <v>0</v>
      </c>
      <c r="HD811" s="155">
        <f>'[1]Automation Master'!$F$11*FO811*FQ811+HC811</f>
        <v>0</v>
      </c>
      <c r="HE811" s="155">
        <f>'[1]Automation Master'!$F$12*FO811*FQ811+HD811</f>
        <v>0</v>
      </c>
      <c r="HF811" s="156">
        <f>'[1]Automation Master'!$F$13*FO811*FQ811+HE811</f>
        <v>0</v>
      </c>
      <c r="HG811" s="157"/>
      <c r="HH811" s="157"/>
      <c r="HI811" s="157"/>
      <c r="HJ811" s="157"/>
      <c r="HK811" s="157"/>
      <c r="HL811" s="157"/>
      <c r="HM811" s="157"/>
      <c r="HN811" s="157"/>
      <c r="HO811" s="157"/>
      <c r="HP811" s="157"/>
      <c r="HQ811" s="157"/>
      <c r="HR811" s="157"/>
      <c r="HS811" s="157"/>
      <c r="HT811" s="157"/>
      <c r="HU811" s="157"/>
      <c r="HV811" s="157"/>
      <c r="HW811" s="157"/>
      <c r="HX811" s="157"/>
      <c r="HY811" s="42"/>
      <c r="HZ811" s="42"/>
      <c r="IA811" s="148">
        <f t="shared" si="1012"/>
        <v>1</v>
      </c>
      <c r="IB811" s="148">
        <f t="shared" si="1013"/>
        <v>1</v>
      </c>
      <c r="IC811" s="148">
        <f t="shared" si="1014"/>
        <v>1</v>
      </c>
      <c r="ID811" s="148">
        <f t="shared" si="1015"/>
        <v>1</v>
      </c>
      <c r="IE811" s="148">
        <f t="shared" si="1016"/>
        <v>1</v>
      </c>
      <c r="IH811">
        <f t="shared" si="1017"/>
        <v>0.98932175336809691</v>
      </c>
      <c r="II811">
        <f t="shared" si="1018"/>
        <v>0.98177757212265748</v>
      </c>
      <c r="IJ811">
        <f t="shared" si="1019"/>
        <v>0.97643844880670594</v>
      </c>
      <c r="IK811">
        <f t="shared" si="1020"/>
        <v>0.9726695616579758</v>
      </c>
      <c r="IL811">
        <f t="shared" si="1021"/>
        <v>0.9726695616579758</v>
      </c>
      <c r="IN811" s="42">
        <f t="shared" si="1022"/>
        <v>1.0678246631903088E-2</v>
      </c>
      <c r="IO811" s="42">
        <f t="shared" si="1023"/>
        <v>1.8222427877342517E-2</v>
      </c>
      <c r="IP811" s="42">
        <f t="shared" si="1024"/>
        <v>2.3561551193294061E-2</v>
      </c>
      <c r="IQ811" s="42">
        <f t="shared" si="1025"/>
        <v>2.7330438342024199E-2</v>
      </c>
      <c r="IR811" s="42">
        <f t="shared" si="1026"/>
        <v>2.7330438342024199E-2</v>
      </c>
      <c r="IT811" s="9">
        <f t="shared" si="1002"/>
        <v>0</v>
      </c>
      <c r="IU811" s="9">
        <f t="shared" si="1003"/>
        <v>0</v>
      </c>
      <c r="IV811" s="9">
        <f t="shared" si="1004"/>
        <v>0</v>
      </c>
      <c r="IW811" s="9">
        <f t="shared" si="1005"/>
        <v>0</v>
      </c>
      <c r="IX811" s="9">
        <f t="shared" si="1006"/>
        <v>0</v>
      </c>
    </row>
    <row r="812" spans="1:258" ht="15.75" hidden="1" thickBot="1" x14ac:dyDescent="0.3">
      <c r="A812">
        <v>1</v>
      </c>
      <c r="B812" t="s">
        <v>613</v>
      </c>
      <c r="C812" t="s">
        <v>321</v>
      </c>
      <c r="D812" t="s">
        <v>288</v>
      </c>
      <c r="E812" t="s">
        <v>614</v>
      </c>
      <c r="F812" t="s">
        <v>290</v>
      </c>
      <c r="G812" t="s">
        <v>256</v>
      </c>
      <c r="H812">
        <v>1</v>
      </c>
      <c r="L812">
        <v>1</v>
      </c>
      <c r="U812">
        <v>1</v>
      </c>
      <c r="Y812">
        <v>1</v>
      </c>
      <c r="AB812">
        <v>1</v>
      </c>
      <c r="AT812">
        <v>1</v>
      </c>
      <c r="AU812">
        <v>0</v>
      </c>
      <c r="AV812">
        <v>0</v>
      </c>
      <c r="AW812">
        <v>1</v>
      </c>
      <c r="AX812">
        <v>0</v>
      </c>
      <c r="BB812">
        <f t="shared" si="977"/>
        <v>1</v>
      </c>
      <c r="BD812">
        <f t="shared" si="978"/>
        <v>1</v>
      </c>
      <c r="BE812">
        <f t="shared" si="979"/>
        <v>1</v>
      </c>
      <c r="BF812">
        <f t="shared" si="980"/>
        <v>1</v>
      </c>
      <c r="BH812">
        <f t="shared" si="981"/>
        <v>0</v>
      </c>
      <c r="BK812" s="45">
        <f>IF(G812="MEA",'[1]Net Hire Rate'!$E$7,IF(G812="AMR",'[1]Net Hire Rate'!$F$7,IF(G812="EUR",'[1]Net Hire Rate'!$G$7,IF(G812="APAC",'[1]Net Hire Rate'!$H$7,0))))</f>
        <v>1.6761041902604757E-3</v>
      </c>
      <c r="BL812" s="45">
        <f>IF(G812="MEA",'[1]Net Hire Rate'!$E$8,IF(G812="AMR",'[1]Net Hire Rate'!$F$8,IF(G812="EUR",'[1]Net Hire Rate'!$G$8,IF(G812="APAC",'[1]Net Hire Rate'!$H$8,0))))</f>
        <v>1.6761041902604757E-3</v>
      </c>
      <c r="BM812" s="45">
        <f>IF(G812="MEA",'[1]Net Hire Rate'!$E$9,IF(G812="AMR",'[1]Net Hire Rate'!$F$9,IF(G812="EUR",'[1]Net Hire Rate'!$G$9,IF(G812="APAC",'[1]Net Hire Rate'!$H$9,0))))</f>
        <v>1.6761041902604757E-3</v>
      </c>
      <c r="BN812" s="45">
        <f>IF(G812="MEA",'[1]Net Hire Rate'!$E$10,IF(G812="AMR",'[1]Net Hire Rate'!$F$10,IF(G812="EUR",'[1]Net Hire Rate'!$G$10,IF(G812="APAC",'[1]Net Hire Rate'!$H$10,0))))</f>
        <v>1.6761041902604757E-3</v>
      </c>
      <c r="BO812" s="45">
        <f>IF(G812="MEA",'[1]Net Hire Rate'!$E$11,IF(G812="AMR",'[1]Net Hire Rate'!$F$11,IF(G812="EUR",'[1]Net Hire Rate'!$G$11,IF(G812="APAC",'[1]Net Hire Rate'!$H$11,0))))</f>
        <v>1.6761041902604757E-3</v>
      </c>
      <c r="BP812" s="45">
        <f>IF(G812="MEA",'[1]Net Hire Rate'!$E$12,IF(G812="AMR",'[1]Net Hire Rate'!$F$12,IF(G812="EUR",'[1]Net Hire Rate'!$G$12,IF(G812="APAC",'[1]Net Hire Rate'!$H$12,0))))</f>
        <v>1.6761041902604757E-3</v>
      </c>
      <c r="BQ812" s="147">
        <f t="shared" si="982"/>
        <v>1</v>
      </c>
      <c r="BR812" s="147">
        <f t="shared" si="964"/>
        <v>1</v>
      </c>
      <c r="BS812" s="147">
        <f t="shared" si="983"/>
        <v>1.0016761041902604</v>
      </c>
      <c r="BT812" s="148">
        <f t="shared" si="965"/>
        <v>1.0016761041902604</v>
      </c>
      <c r="BU812" s="149">
        <f t="shared" si="984"/>
        <v>1.0033550177057775</v>
      </c>
      <c r="BV812" s="148">
        <f t="shared" si="966"/>
        <v>1.0033550177057775</v>
      </c>
      <c r="BW812" s="148">
        <f t="shared" si="985"/>
        <v>1.0050367452552731</v>
      </c>
      <c r="BX812" s="148">
        <f t="shared" si="967"/>
        <v>1.0050367452552731</v>
      </c>
      <c r="BY812" s="148">
        <f t="shared" si="986"/>
        <v>1.0067212915553612</v>
      </c>
      <c r="BZ812" s="148">
        <f t="shared" si="968"/>
        <v>1.0067212915553612</v>
      </c>
      <c r="CA812" s="148">
        <f t="shared" si="987"/>
        <v>1.0084086613305614</v>
      </c>
      <c r="CB812" s="148">
        <f t="shared" si="969"/>
        <v>1.0084086613305614</v>
      </c>
      <c r="CC812" s="148"/>
      <c r="CD812" s="38"/>
      <c r="CE812" s="38"/>
      <c r="CF812" s="38"/>
      <c r="CG812" s="38"/>
      <c r="CH812" s="38"/>
      <c r="CI812" s="38"/>
      <c r="CJ812" s="38"/>
      <c r="CK812" s="41"/>
      <c r="CL812" s="41"/>
      <c r="CM812" s="40"/>
      <c r="CN812" s="41"/>
      <c r="CO812" s="41"/>
      <c r="CP812" s="41"/>
      <c r="CQ812" s="41"/>
      <c r="CR812" s="41"/>
      <c r="CS812" s="41"/>
      <c r="CT812" s="41"/>
      <c r="CU812" s="40"/>
      <c r="CV812" s="41"/>
      <c r="CW812" s="41"/>
      <c r="CX812" s="41"/>
      <c r="CY812" s="41"/>
      <c r="CZ812" s="41"/>
      <c r="DA812" s="41"/>
      <c r="DB812" s="41"/>
      <c r="DC812" s="40"/>
      <c r="DD812" s="41"/>
      <c r="DE812" s="41"/>
      <c r="DF812" s="41"/>
      <c r="DG812" s="41"/>
      <c r="DH812" s="41"/>
      <c r="DI812" s="41"/>
      <c r="DJ812" s="41"/>
      <c r="DK812" s="40"/>
      <c r="DL812" s="41"/>
      <c r="DM812" s="41"/>
      <c r="DN812" s="41"/>
      <c r="DO812" s="41"/>
      <c r="DP812" s="41"/>
      <c r="DQ812" s="41"/>
      <c r="DR812" s="15"/>
      <c r="DS812" s="151">
        <f t="shared" si="970"/>
        <v>1</v>
      </c>
      <c r="DT812" s="152">
        <f t="shared" si="971"/>
        <v>0</v>
      </c>
      <c r="DU812" s="7">
        <f t="shared" si="972"/>
        <v>0</v>
      </c>
      <c r="DV812" s="7">
        <f t="shared" si="973"/>
        <v>0</v>
      </c>
      <c r="DW812">
        <f t="shared" si="974"/>
        <v>0</v>
      </c>
      <c r="DX812">
        <f t="shared" si="975"/>
        <v>0</v>
      </c>
      <c r="DZ812">
        <f t="shared" si="988"/>
        <v>1</v>
      </c>
      <c r="EA812">
        <f t="shared" si="989"/>
        <v>1</v>
      </c>
      <c r="EB812">
        <f t="shared" si="990"/>
        <v>1</v>
      </c>
      <c r="EC812">
        <f t="shared" si="991"/>
        <v>1</v>
      </c>
      <c r="ED812">
        <f t="shared" si="992"/>
        <v>1</v>
      </c>
      <c r="EE812">
        <f t="shared" si="993"/>
        <v>1</v>
      </c>
      <c r="EG812">
        <f t="shared" si="994"/>
        <v>1</v>
      </c>
      <c r="EH812">
        <f t="shared" si="995"/>
        <v>1</v>
      </c>
      <c r="EI812">
        <f t="shared" si="996"/>
        <v>1</v>
      </c>
      <c r="EJ812">
        <f t="shared" si="997"/>
        <v>1</v>
      </c>
      <c r="EK812">
        <f t="shared" si="998"/>
        <v>1</v>
      </c>
      <c r="EM812">
        <f>IF($EM$9='[1]L&amp;D Numbers'!$E$6,'[1]L&amp;D Numbers'!$E$7)</f>
        <v>350</v>
      </c>
      <c r="EN812">
        <f>IF($EN$9='[1]L&amp;D Numbers'!$F$6,'[1]L&amp;D Numbers'!$F$7)</f>
        <v>2000</v>
      </c>
      <c r="EO812">
        <f>IF($EO$9='[1]L&amp;D Numbers'!$G$6,'[1]L&amp;D Numbers'!$G$7)</f>
        <v>2000</v>
      </c>
      <c r="EP812">
        <f>IF($EP$9='[1]L&amp;D Numbers'!$H$6,'[1]L&amp;D Numbers'!$H$7)</f>
        <v>2000</v>
      </c>
      <c r="EQ812">
        <f>IF($EQ$9='[1]L&amp;D Numbers'!$I$6,'[1]L&amp;D Numbers'!$I$7)</f>
        <v>2000</v>
      </c>
      <c r="ER812">
        <f>IF($ER$9='[1]L&amp;D Numbers'!$J$6,'[1]L&amp;D Numbers'!$J$7)</f>
        <v>0</v>
      </c>
      <c r="ET812" s="45">
        <f>'[1]L&amp;D Master'!$E$10</f>
        <v>1.0678246631903041E-2</v>
      </c>
      <c r="EU812" s="45">
        <f>ET812+'[1]L&amp;D Master'!$F$10</f>
        <v>1.8222427877342538E-2</v>
      </c>
      <c r="EV812" s="45">
        <f>EU812+'[1]L&amp;D Master'!$G$10</f>
        <v>2.3561551193294058E-2</v>
      </c>
      <c r="EW812" s="45">
        <f>EV812+'[1]L&amp;D Master'!$H$10</f>
        <v>2.7330438342024234E-2</v>
      </c>
      <c r="EX812" s="45">
        <f>EW812+'[1]L&amp;D Master'!$I$10</f>
        <v>2.9999999999999995E-2</v>
      </c>
      <c r="EY812" s="45"/>
      <c r="EZ812" s="45">
        <f t="shared" si="999"/>
        <v>1.0678246631903041E-2</v>
      </c>
      <c r="FA812" s="45">
        <f t="shared" si="1000"/>
        <v>1.8222427877342538E-2</v>
      </c>
      <c r="FB812" s="45">
        <f t="shared" si="1000"/>
        <v>2.3561551193294058E-2</v>
      </c>
      <c r="FC812" s="45">
        <f t="shared" si="1000"/>
        <v>2.7330438342024234E-2</v>
      </c>
      <c r="FD812" s="45">
        <f t="shared" si="976"/>
        <v>2.7330438342024234E-2</v>
      </c>
      <c r="FE812" s="45"/>
      <c r="FF812">
        <f t="shared" si="1007"/>
        <v>0.98932175336809691</v>
      </c>
      <c r="FG812">
        <f t="shared" si="1008"/>
        <v>0.98177757212265748</v>
      </c>
      <c r="FH812">
        <f t="shared" si="1009"/>
        <v>0.97643844880670594</v>
      </c>
      <c r="FI812">
        <f t="shared" si="1010"/>
        <v>0.9726695616579758</v>
      </c>
      <c r="FJ812">
        <f t="shared" si="1011"/>
        <v>0.9726695616579758</v>
      </c>
      <c r="FL812" s="34"/>
      <c r="FM812" s="34"/>
      <c r="FN812" s="34"/>
      <c r="FO812" s="34"/>
      <c r="FP812" s="34"/>
      <c r="FQ812" s="153">
        <f t="shared" si="1001"/>
        <v>0.125</v>
      </c>
      <c r="FR812" s="153"/>
      <c r="FS812" s="42"/>
      <c r="FT812" s="42"/>
      <c r="FU812" s="42"/>
      <c r="FV812" s="42"/>
      <c r="FW812" s="42"/>
      <c r="FX812" s="42"/>
      <c r="FY812" s="42"/>
      <c r="FZ812" s="42"/>
      <c r="GA812" s="42"/>
      <c r="GB812" s="42"/>
      <c r="GC812" s="42"/>
      <c r="GD812" s="42"/>
      <c r="GE812" s="42"/>
      <c r="GF812" s="42"/>
      <c r="GG812" s="42"/>
      <c r="GH812" s="42"/>
      <c r="GI812" s="42"/>
      <c r="GJ812" s="42"/>
      <c r="GK812" s="42"/>
      <c r="GL812" s="42"/>
      <c r="GM812" s="154">
        <f>'[1]Automation Master'!$B$10*FQ812*FO812</f>
        <v>0</v>
      </c>
      <c r="GN812" s="155">
        <f>'[1]Automation Master'!$B$11*FO812*FQ812+GM812</f>
        <v>0</v>
      </c>
      <c r="GO812" s="155">
        <f>'[1]Automation Master'!$B$12*FO812*FQ812+GN812</f>
        <v>0</v>
      </c>
      <c r="GP812" s="155">
        <f>'[1]Automation Master'!$B$13*FO812*FQ812+GO812</f>
        <v>0</v>
      </c>
      <c r="GQ812" s="155">
        <f>'[1]Automation Master'!$C$10*FO812*FQ812+GP812</f>
        <v>0</v>
      </c>
      <c r="GR812" s="155">
        <f>'[1]Automation Master'!$C$11*FO812*FQ812+GQ812</f>
        <v>0</v>
      </c>
      <c r="GS812" s="155">
        <f>'[1]Automation Master'!$C$12*FO812*FQ812+GR812</f>
        <v>0</v>
      </c>
      <c r="GT812" s="155">
        <f>'[1]Automation Master'!$C$13*FO812*FQ812+GS812</f>
        <v>0</v>
      </c>
      <c r="GU812" s="155">
        <f>'[1]Automation Master'!$D$10*FO812*FQ812+GT812</f>
        <v>0</v>
      </c>
      <c r="GV812" s="155">
        <f>'[1]Automation Master'!$D$11*FO812*FQ812+GU812</f>
        <v>0</v>
      </c>
      <c r="GW812" s="155">
        <f>'[1]Automation Master'!$D$12*FO812*FQ812+GV812</f>
        <v>0</v>
      </c>
      <c r="GX812" s="155">
        <f>'[1]Automation Master'!$D$13*FO812*FQ812+GW812</f>
        <v>0</v>
      </c>
      <c r="GY812" s="155">
        <f>'[1]Automation Master'!$E$10*FO812*FQ812+GX812</f>
        <v>0</v>
      </c>
      <c r="GZ812" s="155">
        <f>'[1]Automation Master'!$E$11*FO812*FQ812+GY812</f>
        <v>0</v>
      </c>
      <c r="HA812" s="155">
        <f>'[1]Automation Master'!$E$12*FO812*FQ812+GZ812</f>
        <v>0</v>
      </c>
      <c r="HB812" s="155">
        <f>'[1]Automation Master'!$E$13*FO812*FQ812+HA812</f>
        <v>0</v>
      </c>
      <c r="HC812" s="155">
        <f>'[1]Automation Master'!$F$10*FO812*FQ812+HB812</f>
        <v>0</v>
      </c>
      <c r="HD812" s="155">
        <f>'[1]Automation Master'!$F$11*FO812*FQ812+HC812</f>
        <v>0</v>
      </c>
      <c r="HE812" s="155">
        <f>'[1]Automation Master'!$F$12*FO812*FQ812+HD812</f>
        <v>0</v>
      </c>
      <c r="HF812" s="156">
        <f>'[1]Automation Master'!$F$13*FO812*FQ812+HE812</f>
        <v>0</v>
      </c>
      <c r="HG812" s="157"/>
      <c r="HH812" s="157"/>
      <c r="HI812" s="157"/>
      <c r="HJ812" s="157"/>
      <c r="HK812" s="157"/>
      <c r="HL812" s="157"/>
      <c r="HM812" s="157"/>
      <c r="HN812" s="157"/>
      <c r="HO812" s="157"/>
      <c r="HP812" s="157"/>
      <c r="HQ812" s="157"/>
      <c r="HR812" s="157"/>
      <c r="HS812" s="157"/>
      <c r="HT812" s="157"/>
      <c r="HU812" s="157"/>
      <c r="HV812" s="157"/>
      <c r="HW812" s="157"/>
      <c r="HX812" s="157"/>
      <c r="HY812" s="42"/>
      <c r="HZ812" s="42"/>
      <c r="IA812" s="148">
        <f t="shared" si="1012"/>
        <v>1</v>
      </c>
      <c r="IB812" s="148">
        <f t="shared" si="1013"/>
        <v>1</v>
      </c>
      <c r="IC812" s="148">
        <f t="shared" si="1014"/>
        <v>1</v>
      </c>
      <c r="ID812" s="148">
        <f t="shared" si="1015"/>
        <v>1</v>
      </c>
      <c r="IE812" s="148">
        <f t="shared" si="1016"/>
        <v>1</v>
      </c>
      <c r="IH812">
        <f t="shared" si="1017"/>
        <v>0.98932175336809691</v>
      </c>
      <c r="II812">
        <f t="shared" si="1018"/>
        <v>0.98177757212265748</v>
      </c>
      <c r="IJ812">
        <f t="shared" si="1019"/>
        <v>0.97643844880670594</v>
      </c>
      <c r="IK812">
        <f t="shared" si="1020"/>
        <v>0.9726695616579758</v>
      </c>
      <c r="IL812">
        <f t="shared" si="1021"/>
        <v>0.9726695616579758</v>
      </c>
      <c r="IN812" s="42">
        <f t="shared" si="1022"/>
        <v>1.0678246631903088E-2</v>
      </c>
      <c r="IO812" s="42">
        <f t="shared" si="1023"/>
        <v>1.8222427877342517E-2</v>
      </c>
      <c r="IP812" s="42">
        <f t="shared" si="1024"/>
        <v>2.3561551193294061E-2</v>
      </c>
      <c r="IQ812" s="42">
        <f t="shared" si="1025"/>
        <v>2.7330438342024199E-2</v>
      </c>
      <c r="IR812" s="42">
        <f t="shared" si="1026"/>
        <v>2.7330438342024199E-2</v>
      </c>
      <c r="IT812" s="9">
        <f t="shared" si="1002"/>
        <v>0</v>
      </c>
      <c r="IU812" s="9">
        <f t="shared" si="1003"/>
        <v>0</v>
      </c>
      <c r="IV812" s="9">
        <f t="shared" si="1004"/>
        <v>0</v>
      </c>
      <c r="IW812" s="9">
        <f t="shared" si="1005"/>
        <v>0</v>
      </c>
      <c r="IX812" s="9">
        <f t="shared" si="1006"/>
        <v>0</v>
      </c>
    </row>
    <row r="813" spans="1:258" ht="15.75" hidden="1" thickBot="1" x14ac:dyDescent="0.3">
      <c r="A813">
        <v>80</v>
      </c>
      <c r="B813" t="s">
        <v>615</v>
      </c>
      <c r="C813" t="s">
        <v>266</v>
      </c>
      <c r="D813" t="s">
        <v>267</v>
      </c>
      <c r="E813" t="s">
        <v>616</v>
      </c>
      <c r="F813" t="s">
        <v>255</v>
      </c>
      <c r="G813" t="s">
        <v>273</v>
      </c>
      <c r="H813">
        <v>80</v>
      </c>
      <c r="L813">
        <v>80</v>
      </c>
      <c r="Q813">
        <v>26</v>
      </c>
      <c r="R813">
        <v>38</v>
      </c>
      <c r="S813">
        <v>3</v>
      </c>
      <c r="U813">
        <v>1</v>
      </c>
      <c r="V813">
        <v>1</v>
      </c>
      <c r="X813">
        <v>11</v>
      </c>
      <c r="Y813">
        <v>57</v>
      </c>
      <c r="Z813">
        <v>23</v>
      </c>
      <c r="AB813">
        <v>79</v>
      </c>
      <c r="AL813">
        <v>1</v>
      </c>
      <c r="AN813">
        <v>1</v>
      </c>
      <c r="AO813">
        <v>1</v>
      </c>
      <c r="AP813">
        <v>1</v>
      </c>
      <c r="AQ813">
        <v>1</v>
      </c>
      <c r="AR813">
        <v>1</v>
      </c>
      <c r="AS813">
        <v>2</v>
      </c>
      <c r="AT813">
        <v>79.125</v>
      </c>
      <c r="AU813">
        <v>80</v>
      </c>
      <c r="AV813">
        <v>0</v>
      </c>
      <c r="AW813">
        <v>0</v>
      </c>
      <c r="AX813">
        <v>0</v>
      </c>
      <c r="BB813">
        <f t="shared" si="977"/>
        <v>80</v>
      </c>
      <c r="BC813">
        <v>75</v>
      </c>
      <c r="BD813">
        <f t="shared" si="978"/>
        <v>75</v>
      </c>
      <c r="BE813">
        <f t="shared" si="979"/>
        <v>77.5</v>
      </c>
      <c r="BF813">
        <f t="shared" si="980"/>
        <v>75</v>
      </c>
      <c r="BH813">
        <f t="shared" si="981"/>
        <v>5</v>
      </c>
      <c r="BK813" s="45">
        <f>IF(G813="MEA",'[1]Net Hire Rate'!$E$7,IF(G813="AMR",'[1]Net Hire Rate'!$F$7,IF(G813="EUR",'[1]Net Hire Rate'!$G$7,IF(G813="APAC",'[1]Net Hire Rate'!$H$7,0))))</f>
        <v>-2.2817025010969723E-2</v>
      </c>
      <c r="BL813" s="45">
        <f>IF(G813="MEA",'[1]Net Hire Rate'!$E$8,IF(G813="AMR",'[1]Net Hire Rate'!$F$8,IF(G813="EUR",'[1]Net Hire Rate'!$G$8,IF(G813="APAC",'[1]Net Hire Rate'!$H$8,0))))</f>
        <v>-2.2817025010969723E-2</v>
      </c>
      <c r="BM813" s="45">
        <f>IF(G813="MEA",'[1]Net Hire Rate'!$E$9,IF(G813="AMR",'[1]Net Hire Rate'!$F$9,IF(G813="EUR",'[1]Net Hire Rate'!$G$9,IF(G813="APAC",'[1]Net Hire Rate'!$H$9,0))))</f>
        <v>-2.2817025010969723E-2</v>
      </c>
      <c r="BN813" s="45">
        <f>IF(G813="MEA",'[1]Net Hire Rate'!$E$10,IF(G813="AMR",'[1]Net Hire Rate'!$F$10,IF(G813="EUR",'[1]Net Hire Rate'!$G$10,IF(G813="APAC",'[1]Net Hire Rate'!$H$10,0))))</f>
        <v>-2.2817025010969723E-2</v>
      </c>
      <c r="BO813" s="45">
        <f>IF(G813="MEA",'[1]Net Hire Rate'!$E$11,IF(G813="AMR",'[1]Net Hire Rate'!$F$11,IF(G813="EUR",'[1]Net Hire Rate'!$G$11,IF(G813="APAC",'[1]Net Hire Rate'!$H$11,0))))</f>
        <v>-2.2817025010969723E-2</v>
      </c>
      <c r="BP813" s="45">
        <f>IF(G813="MEA",'[1]Net Hire Rate'!$E$12,IF(G813="AMR",'[1]Net Hire Rate'!$F$12,IF(G813="EUR",'[1]Net Hire Rate'!$G$12,IF(G813="APAC",'[1]Net Hire Rate'!$H$12,0))))</f>
        <v>-2.2817025010969723E-2</v>
      </c>
      <c r="BQ813" s="147">
        <f t="shared" si="982"/>
        <v>80</v>
      </c>
      <c r="BR813" s="147">
        <f t="shared" si="964"/>
        <v>79</v>
      </c>
      <c r="BS813" s="147">
        <f t="shared" si="983"/>
        <v>77.19745502413339</v>
      </c>
      <c r="BT813" s="148">
        <f t="shared" si="965"/>
        <v>76.19745502413339</v>
      </c>
      <c r="BU813" s="149">
        <f t="shared" si="984"/>
        <v>74.458855787075493</v>
      </c>
      <c r="BV813" s="148">
        <f t="shared" si="966"/>
        <v>73.458855787075493</v>
      </c>
      <c r="BW813" s="148">
        <f t="shared" si="985"/>
        <v>71.782743237304572</v>
      </c>
      <c r="BX813" s="148">
        <f t="shared" si="967"/>
        <v>70.782743237304572</v>
      </c>
      <c r="BY813" s="148">
        <f t="shared" si="986"/>
        <v>69.167691614513942</v>
      </c>
      <c r="BZ813" s="148">
        <f t="shared" si="968"/>
        <v>68.167691614513942</v>
      </c>
      <c r="CA813" s="148">
        <f t="shared" si="987"/>
        <v>66.612307690005508</v>
      </c>
      <c r="CB813" s="148">
        <f t="shared" si="969"/>
        <v>64.612307690005508</v>
      </c>
      <c r="CC813" s="148"/>
      <c r="CD813" s="38" t="s">
        <v>617</v>
      </c>
      <c r="CE813" s="39">
        <v>1</v>
      </c>
      <c r="CF813" s="38">
        <v>210</v>
      </c>
      <c r="CG813" s="38">
        <v>230</v>
      </c>
      <c r="CH813" s="38">
        <v>250</v>
      </c>
      <c r="CI813" s="38">
        <v>250</v>
      </c>
      <c r="CJ813" s="38">
        <v>235</v>
      </c>
      <c r="CK813" s="41">
        <v>220</v>
      </c>
      <c r="CL813" s="41"/>
      <c r="CM813" s="40"/>
      <c r="CN813" s="41"/>
      <c r="CO813" s="41"/>
      <c r="CP813" s="41"/>
      <c r="CQ813" s="41"/>
      <c r="CR813" s="41"/>
      <c r="CS813" s="41"/>
      <c r="CT813" s="41"/>
      <c r="CU813" s="40"/>
      <c r="CV813" s="41"/>
      <c r="CW813" s="41"/>
      <c r="CX813" s="41"/>
      <c r="CY813" s="41"/>
      <c r="CZ813" s="41"/>
      <c r="DA813" s="41"/>
      <c r="DB813" s="41"/>
      <c r="DC813" s="40"/>
      <c r="DD813" s="41"/>
      <c r="DE813" s="41"/>
      <c r="DF813" s="41"/>
      <c r="DG813" s="41"/>
      <c r="DH813" s="41"/>
      <c r="DI813" s="41"/>
      <c r="DJ813" s="41"/>
      <c r="DK813" s="40"/>
      <c r="DL813" s="41"/>
      <c r="DM813" s="41"/>
      <c r="DN813" s="41"/>
      <c r="DO813" s="41"/>
      <c r="DP813" s="41"/>
      <c r="DQ813" s="41"/>
      <c r="DR813" s="15"/>
      <c r="DS813" s="151">
        <f t="shared" si="970"/>
        <v>75</v>
      </c>
      <c r="DT813" s="152">
        <f t="shared" si="971"/>
        <v>82.142857142857139</v>
      </c>
      <c r="DU813" s="7">
        <f t="shared" si="972"/>
        <v>89.285714285714292</v>
      </c>
      <c r="DV813" s="7">
        <f t="shared" si="973"/>
        <v>89.285714285714292</v>
      </c>
      <c r="DW813">
        <f t="shared" si="974"/>
        <v>83.928571428571431</v>
      </c>
      <c r="DX813">
        <f t="shared" si="975"/>
        <v>78.571428571428569</v>
      </c>
      <c r="DZ813">
        <f t="shared" si="988"/>
        <v>75</v>
      </c>
      <c r="EA813">
        <f t="shared" si="989"/>
        <v>82.142857142857139</v>
      </c>
      <c r="EB813">
        <f t="shared" si="990"/>
        <v>89.285714285714292</v>
      </c>
      <c r="EC813">
        <f t="shared" si="991"/>
        <v>89.285714285714292</v>
      </c>
      <c r="ED813">
        <f t="shared" si="992"/>
        <v>83.928571428571431</v>
      </c>
      <c r="EE813">
        <f t="shared" si="993"/>
        <v>78.571428571428569</v>
      </c>
      <c r="EG813">
        <f t="shared" si="994"/>
        <v>87.61904761904762</v>
      </c>
      <c r="EH813">
        <f t="shared" si="995"/>
        <v>86.956521739130437</v>
      </c>
      <c r="EI813">
        <f t="shared" si="996"/>
        <v>80</v>
      </c>
      <c r="EJ813">
        <f t="shared" si="997"/>
        <v>75.199999999999989</v>
      </c>
      <c r="EK813">
        <f t="shared" si="998"/>
        <v>74.893617021276583</v>
      </c>
      <c r="EM813">
        <f>IF($EM$9='[1]L&amp;D Numbers'!$E$6,'[1]L&amp;D Numbers'!$E$7)</f>
        <v>350</v>
      </c>
      <c r="EN813">
        <f>IF($EN$9='[1]L&amp;D Numbers'!$F$6,'[1]L&amp;D Numbers'!$F$7)</f>
        <v>2000</v>
      </c>
      <c r="EO813">
        <f>IF($EO$9='[1]L&amp;D Numbers'!$G$6,'[1]L&amp;D Numbers'!$G$7)</f>
        <v>2000</v>
      </c>
      <c r="EP813">
        <f>IF($EP$9='[1]L&amp;D Numbers'!$H$6,'[1]L&amp;D Numbers'!$H$7)</f>
        <v>2000</v>
      </c>
      <c r="EQ813">
        <f>IF($EQ$9='[1]L&amp;D Numbers'!$I$6,'[1]L&amp;D Numbers'!$I$7)</f>
        <v>2000</v>
      </c>
      <c r="ER813">
        <f>IF($ER$9='[1]L&amp;D Numbers'!$J$6,'[1]L&amp;D Numbers'!$J$7)</f>
        <v>0</v>
      </c>
      <c r="ET813" s="45">
        <f>'[1]L&amp;D Master'!$E$10</f>
        <v>1.0678246631903041E-2</v>
      </c>
      <c r="EU813" s="45">
        <f>ET813+'[1]L&amp;D Master'!$F$10</f>
        <v>1.8222427877342538E-2</v>
      </c>
      <c r="EV813" s="45">
        <f>EU813+'[1]L&amp;D Master'!$G$10</f>
        <v>2.3561551193294058E-2</v>
      </c>
      <c r="EW813" s="45">
        <f>EV813+'[1]L&amp;D Master'!$H$10</f>
        <v>2.7330438342024234E-2</v>
      </c>
      <c r="EX813" s="45">
        <f>EW813+'[1]L&amp;D Master'!$I$10</f>
        <v>2.9999999999999995E-2</v>
      </c>
      <c r="EY813" s="45"/>
      <c r="EZ813" s="45">
        <f t="shared" si="999"/>
        <v>1.0678246631903041E-2</v>
      </c>
      <c r="FA813" s="45">
        <f t="shared" si="1000"/>
        <v>1.8222427877342538E-2</v>
      </c>
      <c r="FB813" s="45">
        <f t="shared" si="1000"/>
        <v>2.3561551193294058E-2</v>
      </c>
      <c r="FC813" s="45">
        <f t="shared" si="1000"/>
        <v>2.7330438342024234E-2</v>
      </c>
      <c r="FD813" s="45">
        <f t="shared" si="976"/>
        <v>2.7330438342024234E-2</v>
      </c>
      <c r="FE813" s="45"/>
      <c r="FF813">
        <f t="shared" si="1007"/>
        <v>81.265715455236531</v>
      </c>
      <c r="FG813">
        <f t="shared" si="1008"/>
        <v>87.658711796665855</v>
      </c>
      <c r="FH813">
        <f t="shared" si="1009"/>
        <v>87.182004357741604</v>
      </c>
      <c r="FI813">
        <f t="shared" si="1010"/>
        <v>81.634766782008683</v>
      </c>
      <c r="FJ813">
        <f t="shared" si="1011"/>
        <v>76.424036987412379</v>
      </c>
      <c r="FL813" s="34"/>
      <c r="FM813" s="34"/>
      <c r="FN813" s="34"/>
      <c r="FO813" s="34"/>
      <c r="FP813" s="34"/>
      <c r="FQ813" s="153">
        <f t="shared" si="1001"/>
        <v>0.125</v>
      </c>
      <c r="FR813" s="153"/>
      <c r="FS813" s="42"/>
      <c r="FT813" s="42"/>
      <c r="FU813" s="42"/>
      <c r="FV813" s="42"/>
      <c r="FW813" s="42"/>
      <c r="FX813" s="42"/>
      <c r="FY813" s="42"/>
      <c r="FZ813" s="42"/>
      <c r="GA813" s="42"/>
      <c r="GB813" s="42"/>
      <c r="GC813" s="42"/>
      <c r="GD813" s="42"/>
      <c r="GE813" s="42"/>
      <c r="GF813" s="42"/>
      <c r="GG813" s="42"/>
      <c r="GH813" s="42"/>
      <c r="GI813" s="42"/>
      <c r="GJ813" s="42"/>
      <c r="GK813" s="42"/>
      <c r="GL813" s="42"/>
      <c r="GM813" s="154">
        <f>'[1]Automation Master'!$B$10*FQ813*FO813</f>
        <v>0</v>
      </c>
      <c r="GN813" s="155">
        <f>'[1]Automation Master'!$B$11*FO813*FQ813+GM813</f>
        <v>0</v>
      </c>
      <c r="GO813" s="155">
        <f>'[1]Automation Master'!$B$12*FO813*FQ813+GN813</f>
        <v>0</v>
      </c>
      <c r="GP813" s="155">
        <f>'[1]Automation Master'!$B$13*FO813*FQ813+GO813</f>
        <v>0</v>
      </c>
      <c r="GQ813" s="155">
        <f>'[1]Automation Master'!$C$10*FO813*FQ813+GP813</f>
        <v>0</v>
      </c>
      <c r="GR813" s="155">
        <f>'[1]Automation Master'!$C$11*FO813*FQ813+GQ813</f>
        <v>0</v>
      </c>
      <c r="GS813" s="155">
        <f>'[1]Automation Master'!$C$12*FO813*FQ813+GR813</f>
        <v>0</v>
      </c>
      <c r="GT813" s="155">
        <f>'[1]Automation Master'!$C$13*FO813*FQ813+GS813</f>
        <v>0</v>
      </c>
      <c r="GU813" s="155">
        <f>'[1]Automation Master'!$D$10*FO813*FQ813+GT813</f>
        <v>0</v>
      </c>
      <c r="GV813" s="155">
        <f>'[1]Automation Master'!$D$11*FO813*FQ813+GU813</f>
        <v>0</v>
      </c>
      <c r="GW813" s="155">
        <f>'[1]Automation Master'!$D$12*FO813*FQ813+GV813</f>
        <v>0</v>
      </c>
      <c r="GX813" s="155">
        <f>'[1]Automation Master'!$D$13*FO813*FQ813+GW813</f>
        <v>0</v>
      </c>
      <c r="GY813" s="155">
        <f>'[1]Automation Master'!$E$10*FO813*FQ813+GX813</f>
        <v>0</v>
      </c>
      <c r="GZ813" s="155">
        <f>'[1]Automation Master'!$E$11*FO813*FQ813+GY813</f>
        <v>0</v>
      </c>
      <c r="HA813" s="155">
        <f>'[1]Automation Master'!$E$12*FO813*FQ813+GZ813</f>
        <v>0</v>
      </c>
      <c r="HB813" s="155">
        <f>'[1]Automation Master'!$E$13*FO813*FQ813+HA813</f>
        <v>0</v>
      </c>
      <c r="HC813" s="155">
        <f>'[1]Automation Master'!$F$10*FO813*FQ813+HB813</f>
        <v>0</v>
      </c>
      <c r="HD813" s="155">
        <f>'[1]Automation Master'!$F$11*FO813*FQ813+HC813</f>
        <v>0</v>
      </c>
      <c r="HE813" s="155">
        <f>'[1]Automation Master'!$F$12*FO813*FQ813+HD813</f>
        <v>0</v>
      </c>
      <c r="HF813" s="156">
        <f>'[1]Automation Master'!$F$13*FO813*FQ813+HE813</f>
        <v>0</v>
      </c>
      <c r="HG813" s="157"/>
      <c r="HH813" s="157"/>
      <c r="HI813" s="157"/>
      <c r="HJ813" s="157"/>
      <c r="HK813" s="157"/>
      <c r="HL813" s="157"/>
      <c r="HM813" s="157"/>
      <c r="HN813" s="157"/>
      <c r="HO813" s="157"/>
      <c r="HP813" s="157"/>
      <c r="HQ813" s="157"/>
      <c r="HR813" s="157"/>
      <c r="HS813" s="157"/>
      <c r="HT813" s="157"/>
      <c r="HU813" s="157"/>
      <c r="HV813" s="157"/>
      <c r="HW813" s="157"/>
      <c r="HX813" s="157"/>
      <c r="HY813" s="42"/>
      <c r="HZ813" s="42"/>
      <c r="IA813" s="148">
        <f t="shared" si="1012"/>
        <v>82.142857142857139</v>
      </c>
      <c r="IB813" s="148">
        <f t="shared" si="1013"/>
        <v>89.285714285714292</v>
      </c>
      <c r="IC813" s="148">
        <f t="shared" si="1014"/>
        <v>89.285714285714292</v>
      </c>
      <c r="ID813" s="148">
        <f t="shared" si="1015"/>
        <v>83.928571428571431</v>
      </c>
      <c r="IE813" s="148">
        <f t="shared" si="1016"/>
        <v>78.571428571428569</v>
      </c>
      <c r="IH813">
        <f t="shared" si="1017"/>
        <v>81.265715455236531</v>
      </c>
      <c r="II813">
        <f t="shared" si="1018"/>
        <v>87.658711796665855</v>
      </c>
      <c r="IJ813">
        <f t="shared" si="1019"/>
        <v>87.182004357741604</v>
      </c>
      <c r="IK813">
        <f t="shared" si="1020"/>
        <v>81.634766782008683</v>
      </c>
      <c r="IL813">
        <f t="shared" si="1021"/>
        <v>76.424036987412379</v>
      </c>
      <c r="IN813" s="42">
        <f t="shared" si="1022"/>
        <v>1.0678246631903048E-2</v>
      </c>
      <c r="IO813" s="42">
        <f t="shared" si="1023"/>
        <v>1.8222427877342486E-2</v>
      </c>
      <c r="IP813" s="42">
        <f t="shared" si="1024"/>
        <v>2.3561551193294096E-2</v>
      </c>
      <c r="IQ813" s="42">
        <f t="shared" si="1025"/>
        <v>2.733043834202423E-2</v>
      </c>
      <c r="IR813" s="42">
        <f t="shared" si="1026"/>
        <v>2.7330438342024248E-2</v>
      </c>
      <c r="IT813" s="9">
        <f t="shared" si="1002"/>
        <v>0</v>
      </c>
      <c r="IU813" s="9">
        <f t="shared" si="1003"/>
        <v>0</v>
      </c>
      <c r="IV813" s="9">
        <f t="shared" si="1004"/>
        <v>0</v>
      </c>
      <c r="IW813" s="9">
        <f t="shared" si="1005"/>
        <v>0</v>
      </c>
      <c r="IX813" s="9">
        <f t="shared" si="1006"/>
        <v>0</v>
      </c>
    </row>
    <row r="814" spans="1:258" ht="15.75" hidden="1" thickBot="1" x14ac:dyDescent="0.3">
      <c r="A814">
        <v>13</v>
      </c>
      <c r="B814" t="s">
        <v>615</v>
      </c>
      <c r="C814" t="s">
        <v>283</v>
      </c>
      <c r="D814" t="s">
        <v>267</v>
      </c>
      <c r="E814" t="s">
        <v>616</v>
      </c>
      <c r="F814" t="s">
        <v>255</v>
      </c>
      <c r="G814" t="s">
        <v>273</v>
      </c>
      <c r="H814">
        <v>13</v>
      </c>
      <c r="L814">
        <v>13</v>
      </c>
      <c r="Q814">
        <v>1</v>
      </c>
      <c r="R814">
        <v>11</v>
      </c>
      <c r="X814">
        <v>1</v>
      </c>
      <c r="Y814">
        <v>12</v>
      </c>
      <c r="Z814">
        <v>1</v>
      </c>
      <c r="AB814">
        <v>13</v>
      </c>
      <c r="AP814">
        <v>1</v>
      </c>
      <c r="AR814">
        <v>2</v>
      </c>
      <c r="AT814">
        <v>13</v>
      </c>
      <c r="AU814">
        <v>13</v>
      </c>
      <c r="AV814">
        <v>0</v>
      </c>
      <c r="AW814">
        <v>0</v>
      </c>
      <c r="AX814">
        <v>0</v>
      </c>
      <c r="BB814">
        <f t="shared" si="977"/>
        <v>13</v>
      </c>
      <c r="BC814">
        <v>13</v>
      </c>
      <c r="BD814">
        <f t="shared" si="978"/>
        <v>13</v>
      </c>
      <c r="BE814">
        <f t="shared" si="979"/>
        <v>13</v>
      </c>
      <c r="BF814">
        <f t="shared" si="980"/>
        <v>13</v>
      </c>
      <c r="BH814">
        <f t="shared" si="981"/>
        <v>0</v>
      </c>
      <c r="BK814" s="45">
        <f>IF(G814="MEA",'[1]Net Hire Rate'!$E$7,IF(G814="AMR",'[1]Net Hire Rate'!$F$7,IF(G814="EUR",'[1]Net Hire Rate'!$G$7,IF(G814="APAC",'[1]Net Hire Rate'!$H$7,0))))</f>
        <v>-2.2817025010969723E-2</v>
      </c>
      <c r="BL814" s="45">
        <f>IF(G814="MEA",'[1]Net Hire Rate'!$E$8,IF(G814="AMR",'[1]Net Hire Rate'!$F$8,IF(G814="EUR",'[1]Net Hire Rate'!$G$8,IF(G814="APAC",'[1]Net Hire Rate'!$H$8,0))))</f>
        <v>-2.2817025010969723E-2</v>
      </c>
      <c r="BM814" s="45">
        <f>IF(G814="MEA",'[1]Net Hire Rate'!$E$9,IF(G814="AMR",'[1]Net Hire Rate'!$F$9,IF(G814="EUR",'[1]Net Hire Rate'!$G$9,IF(G814="APAC",'[1]Net Hire Rate'!$H$9,0))))</f>
        <v>-2.2817025010969723E-2</v>
      </c>
      <c r="BN814" s="45">
        <f>IF(G814="MEA",'[1]Net Hire Rate'!$E$10,IF(G814="AMR",'[1]Net Hire Rate'!$F$10,IF(G814="EUR",'[1]Net Hire Rate'!$G$10,IF(G814="APAC",'[1]Net Hire Rate'!$H$10,0))))</f>
        <v>-2.2817025010969723E-2</v>
      </c>
      <c r="BO814" s="45">
        <f>IF(G814="MEA",'[1]Net Hire Rate'!$E$11,IF(G814="AMR",'[1]Net Hire Rate'!$F$11,IF(G814="EUR",'[1]Net Hire Rate'!$G$11,IF(G814="APAC",'[1]Net Hire Rate'!$H$11,0))))</f>
        <v>-2.2817025010969723E-2</v>
      </c>
      <c r="BP814" s="45">
        <f>IF(G814="MEA",'[1]Net Hire Rate'!$E$12,IF(G814="AMR",'[1]Net Hire Rate'!$F$12,IF(G814="EUR",'[1]Net Hire Rate'!$G$12,IF(G814="APAC",'[1]Net Hire Rate'!$H$12,0))))</f>
        <v>-2.2817025010969723E-2</v>
      </c>
      <c r="BQ814" s="147">
        <f t="shared" si="982"/>
        <v>13</v>
      </c>
      <c r="BR814" s="147">
        <f t="shared" si="964"/>
        <v>13</v>
      </c>
      <c r="BS814" s="147">
        <f t="shared" si="983"/>
        <v>12.703378674857394</v>
      </c>
      <c r="BT814" s="148">
        <f t="shared" si="965"/>
        <v>12.703378674857394</v>
      </c>
      <c r="BU814" s="149">
        <f t="shared" si="984"/>
        <v>12.413525365909353</v>
      </c>
      <c r="BV814" s="148">
        <f t="shared" si="966"/>
        <v>11.413525365909353</v>
      </c>
      <c r="BW814" s="148">
        <f t="shared" si="985"/>
        <v>11.153102672172061</v>
      </c>
      <c r="BX814" s="148">
        <f t="shared" si="967"/>
        <v>11.153102672172061</v>
      </c>
      <c r="BY814" s="148">
        <f t="shared" si="986"/>
        <v>10.898622049551198</v>
      </c>
      <c r="BZ814" s="148">
        <f t="shared" si="968"/>
        <v>8.8986220495511983</v>
      </c>
      <c r="CA814" s="148">
        <f t="shared" si="987"/>
        <v>8.6955819676834221</v>
      </c>
      <c r="CB814" s="148">
        <f t="shared" si="969"/>
        <v>8.6955819676834221</v>
      </c>
      <c r="CC814" s="148"/>
      <c r="CD814" s="38" t="s">
        <v>618</v>
      </c>
      <c r="CE814" s="38">
        <v>1</v>
      </c>
      <c r="CF814" s="38">
        <v>104</v>
      </c>
      <c r="CG814" s="38">
        <v>104</v>
      </c>
      <c r="CH814" s="38">
        <v>104</v>
      </c>
      <c r="CI814" s="38">
        <v>104</v>
      </c>
      <c r="CJ814" s="38">
        <v>104</v>
      </c>
      <c r="CK814" s="41">
        <v>104</v>
      </c>
      <c r="CL814" s="41"/>
      <c r="CM814" s="40"/>
      <c r="CN814" s="41"/>
      <c r="CO814" s="41"/>
      <c r="CP814" s="41"/>
      <c r="CQ814" s="41"/>
      <c r="CR814" s="41"/>
      <c r="CS814" s="41"/>
      <c r="CT814" s="41"/>
      <c r="CU814" s="40"/>
      <c r="CV814" s="41"/>
      <c r="CW814" s="41"/>
      <c r="CX814" s="41"/>
      <c r="CY814" s="41"/>
      <c r="CZ814" s="41"/>
      <c r="DA814" s="41"/>
      <c r="DB814" s="41"/>
      <c r="DC814" s="40"/>
      <c r="DD814" s="41"/>
      <c r="DE814" s="41"/>
      <c r="DF814" s="41"/>
      <c r="DG814" s="41"/>
      <c r="DH814" s="41"/>
      <c r="DI814" s="41"/>
      <c r="DJ814" s="41"/>
      <c r="DK814" s="40"/>
      <c r="DL814" s="41"/>
      <c r="DM814" s="41"/>
      <c r="DN814" s="41"/>
      <c r="DO814" s="41"/>
      <c r="DP814" s="41"/>
      <c r="DQ814" s="41"/>
      <c r="DR814" s="15"/>
      <c r="DS814" s="151">
        <f t="shared" si="970"/>
        <v>13</v>
      </c>
      <c r="DT814" s="152">
        <f t="shared" si="971"/>
        <v>13</v>
      </c>
      <c r="DU814" s="7">
        <f t="shared" si="972"/>
        <v>13</v>
      </c>
      <c r="DV814" s="7">
        <f t="shared" si="973"/>
        <v>13</v>
      </c>
      <c r="DW814">
        <f t="shared" si="974"/>
        <v>13</v>
      </c>
      <c r="DX814">
        <f t="shared" si="975"/>
        <v>13</v>
      </c>
      <c r="DZ814">
        <f t="shared" si="988"/>
        <v>13</v>
      </c>
      <c r="EA814">
        <f t="shared" si="989"/>
        <v>13</v>
      </c>
      <c r="EB814">
        <f t="shared" si="990"/>
        <v>13</v>
      </c>
      <c r="EC814">
        <f t="shared" si="991"/>
        <v>13</v>
      </c>
      <c r="ED814">
        <f t="shared" si="992"/>
        <v>13</v>
      </c>
      <c r="EE814">
        <f t="shared" si="993"/>
        <v>13</v>
      </c>
      <c r="EG814">
        <f t="shared" si="994"/>
        <v>13</v>
      </c>
      <c r="EH814">
        <f t="shared" si="995"/>
        <v>13</v>
      </c>
      <c r="EI814">
        <f t="shared" si="996"/>
        <v>13</v>
      </c>
      <c r="EJ814">
        <f t="shared" si="997"/>
        <v>13</v>
      </c>
      <c r="EK814">
        <f t="shared" si="998"/>
        <v>13</v>
      </c>
      <c r="EM814">
        <f>IF($EM$9='[1]L&amp;D Numbers'!$E$6,'[1]L&amp;D Numbers'!$E$7)</f>
        <v>350</v>
      </c>
      <c r="EN814">
        <f>IF($EN$9='[1]L&amp;D Numbers'!$F$6,'[1]L&amp;D Numbers'!$F$7)</f>
        <v>2000</v>
      </c>
      <c r="EO814">
        <f>IF($EO$9='[1]L&amp;D Numbers'!$G$6,'[1]L&amp;D Numbers'!$G$7)</f>
        <v>2000</v>
      </c>
      <c r="EP814">
        <f>IF($EP$9='[1]L&amp;D Numbers'!$H$6,'[1]L&amp;D Numbers'!$H$7)</f>
        <v>2000</v>
      </c>
      <c r="EQ814">
        <f>IF($EQ$9='[1]L&amp;D Numbers'!$I$6,'[1]L&amp;D Numbers'!$I$7)</f>
        <v>2000</v>
      </c>
      <c r="ER814">
        <f>IF($ER$9='[1]L&amp;D Numbers'!$J$6,'[1]L&amp;D Numbers'!$J$7)</f>
        <v>0</v>
      </c>
      <c r="ET814" s="45">
        <f>'[1]L&amp;D Master'!$E$10</f>
        <v>1.0678246631903041E-2</v>
      </c>
      <c r="EU814" s="45">
        <f>ET814+'[1]L&amp;D Master'!$F$10</f>
        <v>1.8222427877342538E-2</v>
      </c>
      <c r="EV814" s="45">
        <f>EU814+'[1]L&amp;D Master'!$G$10</f>
        <v>2.3561551193294058E-2</v>
      </c>
      <c r="EW814" s="45">
        <f>EV814+'[1]L&amp;D Master'!$H$10</f>
        <v>2.7330438342024234E-2</v>
      </c>
      <c r="EX814" s="45">
        <f>EW814+'[1]L&amp;D Master'!$I$10</f>
        <v>2.9999999999999995E-2</v>
      </c>
      <c r="EY814" s="45"/>
      <c r="EZ814" s="45">
        <f t="shared" si="999"/>
        <v>1.0678246631903041E-2</v>
      </c>
      <c r="FA814" s="45">
        <f t="shared" si="1000"/>
        <v>1.8222427877342538E-2</v>
      </c>
      <c r="FB814" s="45">
        <f t="shared" si="1000"/>
        <v>2.3561551193294058E-2</v>
      </c>
      <c r="FC814" s="45">
        <f t="shared" si="1000"/>
        <v>2.7330438342024234E-2</v>
      </c>
      <c r="FD814" s="45">
        <f t="shared" si="976"/>
        <v>2.7330438342024234E-2</v>
      </c>
      <c r="FE814" s="45"/>
      <c r="FF814">
        <f t="shared" si="1007"/>
        <v>12.861182793785259</v>
      </c>
      <c r="FG814">
        <f t="shared" si="1008"/>
        <v>12.763108437594548</v>
      </c>
      <c r="FH814">
        <f t="shared" si="1009"/>
        <v>12.693699834487177</v>
      </c>
      <c r="FI814">
        <f t="shared" si="1010"/>
        <v>12.644704301553686</v>
      </c>
      <c r="FJ814">
        <f t="shared" si="1011"/>
        <v>12.644704301553686</v>
      </c>
      <c r="FL814" s="34"/>
      <c r="FM814" s="34"/>
      <c r="FN814" s="34"/>
      <c r="FO814" s="34"/>
      <c r="FP814" s="34"/>
      <c r="FQ814" s="153">
        <f t="shared" si="1001"/>
        <v>0.125</v>
      </c>
      <c r="FR814" s="153"/>
      <c r="FS814" s="42"/>
      <c r="FT814" s="42"/>
      <c r="FU814" s="42"/>
      <c r="FV814" s="42"/>
      <c r="FW814" s="42"/>
      <c r="FX814" s="42"/>
      <c r="FY814" s="42"/>
      <c r="FZ814" s="42"/>
      <c r="GA814" s="42"/>
      <c r="GB814" s="42"/>
      <c r="GC814" s="42"/>
      <c r="GD814" s="42"/>
      <c r="GE814" s="42"/>
      <c r="GF814" s="42"/>
      <c r="GG814" s="42"/>
      <c r="GH814" s="42"/>
      <c r="GI814" s="42"/>
      <c r="GJ814" s="42"/>
      <c r="GK814" s="42"/>
      <c r="GL814" s="42"/>
      <c r="GM814" s="154">
        <f>'[1]Automation Master'!$B$10*FQ814*FO814</f>
        <v>0</v>
      </c>
      <c r="GN814" s="155">
        <f>'[1]Automation Master'!$B$11*FO814*FQ814+GM814</f>
        <v>0</v>
      </c>
      <c r="GO814" s="155">
        <f>'[1]Automation Master'!$B$12*FO814*FQ814+GN814</f>
        <v>0</v>
      </c>
      <c r="GP814" s="155">
        <f>'[1]Automation Master'!$B$13*FO814*FQ814+GO814</f>
        <v>0</v>
      </c>
      <c r="GQ814" s="155">
        <f>'[1]Automation Master'!$C$10*FO814*FQ814+GP814</f>
        <v>0</v>
      </c>
      <c r="GR814" s="155">
        <f>'[1]Automation Master'!$C$11*FO814*FQ814+GQ814</f>
        <v>0</v>
      </c>
      <c r="GS814" s="155">
        <f>'[1]Automation Master'!$C$12*FO814*FQ814+GR814</f>
        <v>0</v>
      </c>
      <c r="GT814" s="155">
        <f>'[1]Automation Master'!$C$13*FO814*FQ814+GS814</f>
        <v>0</v>
      </c>
      <c r="GU814" s="155">
        <f>'[1]Automation Master'!$D$10*FO814*FQ814+GT814</f>
        <v>0</v>
      </c>
      <c r="GV814" s="155">
        <f>'[1]Automation Master'!$D$11*FO814*FQ814+GU814</f>
        <v>0</v>
      </c>
      <c r="GW814" s="155">
        <f>'[1]Automation Master'!$D$12*FO814*FQ814+GV814</f>
        <v>0</v>
      </c>
      <c r="GX814" s="155">
        <f>'[1]Automation Master'!$D$13*FO814*FQ814+GW814</f>
        <v>0</v>
      </c>
      <c r="GY814" s="155">
        <f>'[1]Automation Master'!$E$10*FO814*FQ814+GX814</f>
        <v>0</v>
      </c>
      <c r="GZ814" s="155">
        <f>'[1]Automation Master'!$E$11*FO814*FQ814+GY814</f>
        <v>0</v>
      </c>
      <c r="HA814" s="155">
        <f>'[1]Automation Master'!$E$12*FO814*FQ814+GZ814</f>
        <v>0</v>
      </c>
      <c r="HB814" s="155">
        <f>'[1]Automation Master'!$E$13*FO814*FQ814+HA814</f>
        <v>0</v>
      </c>
      <c r="HC814" s="155">
        <f>'[1]Automation Master'!$F$10*FO814*FQ814+HB814</f>
        <v>0</v>
      </c>
      <c r="HD814" s="155">
        <f>'[1]Automation Master'!$F$11*FO814*FQ814+HC814</f>
        <v>0</v>
      </c>
      <c r="HE814" s="155">
        <f>'[1]Automation Master'!$F$12*FO814*FQ814+HD814</f>
        <v>0</v>
      </c>
      <c r="HF814" s="156">
        <f>'[1]Automation Master'!$F$13*FO814*FQ814+HE814</f>
        <v>0</v>
      </c>
      <c r="HG814" s="157"/>
      <c r="HH814" s="157"/>
      <c r="HI814" s="157"/>
      <c r="HJ814" s="157"/>
      <c r="HK814" s="157"/>
      <c r="HL814" s="157"/>
      <c r="HM814" s="157"/>
      <c r="HN814" s="157"/>
      <c r="HO814" s="157"/>
      <c r="HP814" s="157"/>
      <c r="HQ814" s="157"/>
      <c r="HR814" s="157"/>
      <c r="HS814" s="157"/>
      <c r="HT814" s="157"/>
      <c r="HU814" s="157"/>
      <c r="HV814" s="157"/>
      <c r="HW814" s="157"/>
      <c r="HX814" s="157"/>
      <c r="HY814" s="42"/>
      <c r="HZ814" s="42"/>
      <c r="IA814" s="148">
        <f t="shared" si="1012"/>
        <v>13</v>
      </c>
      <c r="IB814" s="148">
        <f t="shared" si="1013"/>
        <v>13</v>
      </c>
      <c r="IC814" s="148">
        <f t="shared" si="1014"/>
        <v>13</v>
      </c>
      <c r="ID814" s="148">
        <f t="shared" si="1015"/>
        <v>13</v>
      </c>
      <c r="IE814" s="148">
        <f t="shared" si="1016"/>
        <v>13</v>
      </c>
      <c r="IH814">
        <f t="shared" si="1017"/>
        <v>12.861182793785259</v>
      </c>
      <c r="II814">
        <f t="shared" si="1018"/>
        <v>12.763108437594548</v>
      </c>
      <c r="IJ814">
        <f t="shared" si="1019"/>
        <v>12.693699834487177</v>
      </c>
      <c r="IK814">
        <f t="shared" si="1020"/>
        <v>12.644704301553686</v>
      </c>
      <c r="IL814">
        <f t="shared" si="1021"/>
        <v>12.644704301553686</v>
      </c>
      <c r="IN814" s="42">
        <f t="shared" si="1022"/>
        <v>1.067824663190314E-2</v>
      </c>
      <c r="IO814" s="42">
        <f t="shared" si="1023"/>
        <v>1.8222427877342458E-2</v>
      </c>
      <c r="IP814" s="42">
        <f t="shared" si="1024"/>
        <v>2.3561551193294096E-2</v>
      </c>
      <c r="IQ814" s="42">
        <f t="shared" si="1025"/>
        <v>2.7330438342024158E-2</v>
      </c>
      <c r="IR814" s="42">
        <f t="shared" si="1026"/>
        <v>2.7330438342024158E-2</v>
      </c>
      <c r="IT814" s="9">
        <f t="shared" si="1002"/>
        <v>0</v>
      </c>
      <c r="IU814" s="9">
        <f t="shared" si="1003"/>
        <v>0</v>
      </c>
      <c r="IV814" s="9">
        <f t="shared" si="1004"/>
        <v>0</v>
      </c>
      <c r="IW814" s="9">
        <f t="shared" si="1005"/>
        <v>0</v>
      </c>
      <c r="IX814" s="9">
        <f t="shared" si="1006"/>
        <v>0</v>
      </c>
    </row>
    <row r="815" spans="1:258" ht="15.75" hidden="1" thickBot="1" x14ac:dyDescent="0.3">
      <c r="A815">
        <v>93</v>
      </c>
      <c r="B815" t="s">
        <v>615</v>
      </c>
      <c r="C815" t="s">
        <v>327</v>
      </c>
      <c r="D815" t="s">
        <v>325</v>
      </c>
      <c r="E815" t="s">
        <v>616</v>
      </c>
      <c r="F815" t="s">
        <v>255</v>
      </c>
      <c r="G815" t="s">
        <v>273</v>
      </c>
      <c r="H815">
        <v>93</v>
      </c>
      <c r="K815">
        <v>6</v>
      </c>
      <c r="L815">
        <v>87</v>
      </c>
      <c r="Q815">
        <v>1</v>
      </c>
      <c r="R815">
        <v>3</v>
      </c>
      <c r="S815">
        <v>44</v>
      </c>
      <c r="T815">
        <v>11</v>
      </c>
      <c r="U815">
        <v>7</v>
      </c>
      <c r="V815">
        <v>18</v>
      </c>
      <c r="X815">
        <v>9</v>
      </c>
      <c r="Y815">
        <v>17</v>
      </c>
      <c r="Z815">
        <v>76</v>
      </c>
      <c r="AB815">
        <v>87</v>
      </c>
      <c r="AE815">
        <v>2</v>
      </c>
      <c r="AF815">
        <v>4</v>
      </c>
      <c r="AP815">
        <v>1</v>
      </c>
      <c r="AR815">
        <v>1</v>
      </c>
      <c r="AS815">
        <v>3</v>
      </c>
      <c r="AT815">
        <v>84.187499999999915</v>
      </c>
      <c r="AU815">
        <v>93</v>
      </c>
      <c r="AV815">
        <v>0</v>
      </c>
      <c r="AW815">
        <v>0</v>
      </c>
      <c r="AX815">
        <v>0</v>
      </c>
      <c r="BB815">
        <f t="shared" si="977"/>
        <v>93</v>
      </c>
      <c r="BC815">
        <v>87</v>
      </c>
      <c r="BD815">
        <f t="shared" si="978"/>
        <v>87</v>
      </c>
      <c r="BE815">
        <f t="shared" si="979"/>
        <v>90</v>
      </c>
      <c r="BF815">
        <f t="shared" si="980"/>
        <v>87</v>
      </c>
      <c r="BH815">
        <f t="shared" si="981"/>
        <v>6</v>
      </c>
      <c r="BK815" s="45">
        <f>IF(G815="MEA",'[1]Net Hire Rate'!$E$7,IF(G815="AMR",'[1]Net Hire Rate'!$F$7,IF(G815="EUR",'[1]Net Hire Rate'!$G$7,IF(G815="APAC",'[1]Net Hire Rate'!$H$7,0))))</f>
        <v>-2.2817025010969723E-2</v>
      </c>
      <c r="BL815" s="45">
        <f>IF(G815="MEA",'[1]Net Hire Rate'!$E$8,IF(G815="AMR",'[1]Net Hire Rate'!$F$8,IF(G815="EUR",'[1]Net Hire Rate'!$G$8,IF(G815="APAC",'[1]Net Hire Rate'!$H$8,0))))</f>
        <v>-2.2817025010969723E-2</v>
      </c>
      <c r="BM815" s="45">
        <f>IF(G815="MEA",'[1]Net Hire Rate'!$E$9,IF(G815="AMR",'[1]Net Hire Rate'!$F$9,IF(G815="EUR",'[1]Net Hire Rate'!$G$9,IF(G815="APAC",'[1]Net Hire Rate'!$H$9,0))))</f>
        <v>-2.2817025010969723E-2</v>
      </c>
      <c r="BN815" s="45">
        <f>IF(G815="MEA",'[1]Net Hire Rate'!$E$10,IF(G815="AMR",'[1]Net Hire Rate'!$F$10,IF(G815="EUR",'[1]Net Hire Rate'!$G$10,IF(G815="APAC",'[1]Net Hire Rate'!$H$10,0))))</f>
        <v>-2.2817025010969723E-2</v>
      </c>
      <c r="BO815" s="45">
        <f>IF(G815="MEA",'[1]Net Hire Rate'!$E$11,IF(G815="AMR",'[1]Net Hire Rate'!$F$11,IF(G815="EUR",'[1]Net Hire Rate'!$G$11,IF(G815="APAC",'[1]Net Hire Rate'!$H$11,0))))</f>
        <v>-2.2817025010969723E-2</v>
      </c>
      <c r="BP815" s="45">
        <f>IF(G815="MEA",'[1]Net Hire Rate'!$E$12,IF(G815="AMR",'[1]Net Hire Rate'!$F$12,IF(G815="EUR",'[1]Net Hire Rate'!$G$12,IF(G815="APAC",'[1]Net Hire Rate'!$H$12,0))))</f>
        <v>-2.2817025010969723E-2</v>
      </c>
      <c r="BQ815" s="147">
        <f t="shared" si="982"/>
        <v>93</v>
      </c>
      <c r="BR815" s="147">
        <f t="shared" si="964"/>
        <v>93</v>
      </c>
      <c r="BS815" s="147">
        <f t="shared" si="983"/>
        <v>90.878016673979815</v>
      </c>
      <c r="BT815" s="148">
        <f t="shared" si="965"/>
        <v>90.878016673979815</v>
      </c>
      <c r="BU815" s="149">
        <f t="shared" si="984"/>
        <v>88.8044506945823</v>
      </c>
      <c r="BV815" s="148">
        <f t="shared" si="966"/>
        <v>87.8044506945823</v>
      </c>
      <c r="BW815" s="148">
        <f t="shared" si="985"/>
        <v>85.801014347009556</v>
      </c>
      <c r="BX815" s="148">
        <f t="shared" si="967"/>
        <v>85.801014347009556</v>
      </c>
      <c r="BY815" s="148">
        <f t="shared" si="986"/>
        <v>83.843290456687271</v>
      </c>
      <c r="BZ815" s="148">
        <f t="shared" si="968"/>
        <v>82.843290456687271</v>
      </c>
      <c r="CA815" s="148">
        <f t="shared" si="987"/>
        <v>80.953053026346012</v>
      </c>
      <c r="CB815" s="148">
        <f t="shared" si="969"/>
        <v>77.953053026346012</v>
      </c>
      <c r="CC815" s="148"/>
      <c r="CD815" s="38" t="s">
        <v>619</v>
      </c>
      <c r="CE815" s="39">
        <v>1</v>
      </c>
      <c r="CF815" s="38">
        <v>8457</v>
      </c>
      <c r="CG815" s="38">
        <v>8678</v>
      </c>
      <c r="CH815" s="38">
        <v>8785</v>
      </c>
      <c r="CI815" s="38">
        <v>8963</v>
      </c>
      <c r="CJ815" s="38">
        <v>9617</v>
      </c>
      <c r="CK815" s="41">
        <v>9617</v>
      </c>
      <c r="CL815" s="41"/>
      <c r="CM815" s="40"/>
      <c r="CN815" s="41"/>
      <c r="CO815" s="41"/>
      <c r="CP815" s="41"/>
      <c r="CQ815" s="41"/>
      <c r="CR815" s="41"/>
      <c r="CS815" s="41"/>
      <c r="CT815" s="41"/>
      <c r="CU815" s="40"/>
      <c r="CV815" s="41"/>
      <c r="CW815" s="41"/>
      <c r="CX815" s="41"/>
      <c r="CY815" s="41"/>
      <c r="CZ815" s="41"/>
      <c r="DA815" s="41"/>
      <c r="DB815" s="41"/>
      <c r="DC815" s="40"/>
      <c r="DD815" s="41"/>
      <c r="DE815" s="41"/>
      <c r="DF815" s="41"/>
      <c r="DG815" s="41"/>
      <c r="DH815" s="41"/>
      <c r="DI815" s="41"/>
      <c r="DJ815" s="41"/>
      <c r="DK815" s="40"/>
      <c r="DL815" s="41"/>
      <c r="DM815" s="41"/>
      <c r="DN815" s="41"/>
      <c r="DO815" s="41"/>
      <c r="DP815" s="41"/>
      <c r="DQ815" s="41"/>
      <c r="DR815" s="15"/>
      <c r="DS815" s="151">
        <f t="shared" si="970"/>
        <v>87</v>
      </c>
      <c r="DT815" s="152">
        <f t="shared" si="971"/>
        <v>89.273501241575033</v>
      </c>
      <c r="DU815" s="7">
        <f t="shared" si="972"/>
        <v>90.374246186590995</v>
      </c>
      <c r="DV815" s="7">
        <f t="shared" si="973"/>
        <v>92.205391982972685</v>
      </c>
      <c r="DW815">
        <f t="shared" si="974"/>
        <v>98.933309684285206</v>
      </c>
      <c r="DX815">
        <f t="shared" si="975"/>
        <v>98.933309684285206</v>
      </c>
      <c r="DZ815">
        <f t="shared" si="988"/>
        <v>87</v>
      </c>
      <c r="EA815">
        <f t="shared" si="989"/>
        <v>89.273501241575033</v>
      </c>
      <c r="EB815">
        <f t="shared" si="990"/>
        <v>90.374246186590995</v>
      </c>
      <c r="EC815">
        <f t="shared" si="991"/>
        <v>92.205391982972685</v>
      </c>
      <c r="ED815">
        <f t="shared" si="992"/>
        <v>98.933309684285206</v>
      </c>
      <c r="EE815">
        <f t="shared" si="993"/>
        <v>98.933309684285206</v>
      </c>
      <c r="EG815">
        <f t="shared" si="994"/>
        <v>95.43029443064917</v>
      </c>
      <c r="EH815">
        <f t="shared" si="995"/>
        <v>94.146692786356311</v>
      </c>
      <c r="EI815">
        <f t="shared" si="996"/>
        <v>94.884348321001696</v>
      </c>
      <c r="EJ815">
        <f t="shared" si="997"/>
        <v>99.785897578935632</v>
      </c>
      <c r="EK815">
        <f t="shared" si="998"/>
        <v>93</v>
      </c>
      <c r="EM815">
        <f>IF($EM$9='[1]L&amp;D Numbers'!$E$6,'[1]L&amp;D Numbers'!$E$7)</f>
        <v>350</v>
      </c>
      <c r="EN815">
        <f>IF($EN$9='[1]L&amp;D Numbers'!$F$6,'[1]L&amp;D Numbers'!$F$7)</f>
        <v>2000</v>
      </c>
      <c r="EO815">
        <f>IF($EO$9='[1]L&amp;D Numbers'!$G$6,'[1]L&amp;D Numbers'!$G$7)</f>
        <v>2000</v>
      </c>
      <c r="EP815">
        <f>IF($EP$9='[1]L&amp;D Numbers'!$H$6,'[1]L&amp;D Numbers'!$H$7)</f>
        <v>2000</v>
      </c>
      <c r="EQ815">
        <f>IF($EQ$9='[1]L&amp;D Numbers'!$I$6,'[1]L&amp;D Numbers'!$I$7)</f>
        <v>2000</v>
      </c>
      <c r="ER815">
        <f>IF($ER$9='[1]L&amp;D Numbers'!$J$6,'[1]L&amp;D Numbers'!$J$7)</f>
        <v>0</v>
      </c>
      <c r="ET815" s="45">
        <f>'[1]L&amp;D Master'!$E$10</f>
        <v>1.0678246631903041E-2</v>
      </c>
      <c r="EU815" s="45">
        <f>ET815+'[1]L&amp;D Master'!$F$10</f>
        <v>1.8222427877342538E-2</v>
      </c>
      <c r="EV815" s="45">
        <f>EU815+'[1]L&amp;D Master'!$G$10</f>
        <v>2.3561551193294058E-2</v>
      </c>
      <c r="EW815" s="45">
        <f>EV815+'[1]L&amp;D Master'!$H$10</f>
        <v>2.7330438342024234E-2</v>
      </c>
      <c r="EX815" s="45">
        <f>EW815+'[1]L&amp;D Master'!$I$10</f>
        <v>2.9999999999999995E-2</v>
      </c>
      <c r="EY815" s="45"/>
      <c r="EZ815" s="45">
        <f t="shared" si="999"/>
        <v>1.0678246631903041E-2</v>
      </c>
      <c r="FA815" s="45">
        <f t="shared" si="1000"/>
        <v>1.8222427877342538E-2</v>
      </c>
      <c r="FB815" s="45">
        <f t="shared" si="1000"/>
        <v>2.3561551193294058E-2</v>
      </c>
      <c r="FC815" s="45">
        <f t="shared" si="1000"/>
        <v>2.7330438342024234E-2</v>
      </c>
      <c r="FD815" s="45">
        <f t="shared" si="976"/>
        <v>2.7330438342024234E-2</v>
      </c>
      <c r="FE815" s="45"/>
      <c r="FF815">
        <f t="shared" si="1007"/>
        <v>88.320216777623983</v>
      </c>
      <c r="FG815">
        <f t="shared" si="1008"/>
        <v>88.727408003486644</v>
      </c>
      <c r="FH815">
        <f t="shared" si="1009"/>
        <v>90.032889919468133</v>
      </c>
      <c r="FI815">
        <f t="shared" si="1010"/>
        <v>96.229418963986461</v>
      </c>
      <c r="FJ815">
        <f t="shared" si="1011"/>
        <v>96.229418963986461</v>
      </c>
      <c r="FL815" s="34"/>
      <c r="FM815" s="34"/>
      <c r="FN815" s="34"/>
      <c r="FO815" s="34"/>
      <c r="FP815" s="34"/>
      <c r="FQ815" s="153">
        <f t="shared" si="1001"/>
        <v>0.125</v>
      </c>
      <c r="FR815" s="153"/>
      <c r="FS815" s="42"/>
      <c r="FT815" s="42"/>
      <c r="FU815" s="42"/>
      <c r="FV815" s="42"/>
      <c r="FW815" s="42"/>
      <c r="FX815" s="42"/>
      <c r="FY815" s="42"/>
      <c r="FZ815" s="42"/>
      <c r="GA815" s="42"/>
      <c r="GB815" s="42"/>
      <c r="GC815" s="42"/>
      <c r="GD815" s="42"/>
      <c r="GE815" s="42"/>
      <c r="GF815" s="42"/>
      <c r="GG815" s="42"/>
      <c r="GH815" s="42"/>
      <c r="GI815" s="42"/>
      <c r="GJ815" s="42"/>
      <c r="GK815" s="42"/>
      <c r="GL815" s="42"/>
      <c r="GM815" s="154">
        <f>'[1]Automation Master'!$B$10*FQ815*FO815</f>
        <v>0</v>
      </c>
      <c r="GN815" s="155">
        <f>'[1]Automation Master'!$B$11*FO815*FQ815+GM815</f>
        <v>0</v>
      </c>
      <c r="GO815" s="155">
        <f>'[1]Automation Master'!$B$12*FO815*FQ815+GN815</f>
        <v>0</v>
      </c>
      <c r="GP815" s="155">
        <f>'[1]Automation Master'!$B$13*FO815*FQ815+GO815</f>
        <v>0</v>
      </c>
      <c r="GQ815" s="155">
        <f>'[1]Automation Master'!$C$10*FO815*FQ815+GP815</f>
        <v>0</v>
      </c>
      <c r="GR815" s="155">
        <f>'[1]Automation Master'!$C$11*FO815*FQ815+GQ815</f>
        <v>0</v>
      </c>
      <c r="GS815" s="155">
        <f>'[1]Automation Master'!$C$12*FO815*FQ815+GR815</f>
        <v>0</v>
      </c>
      <c r="GT815" s="155">
        <f>'[1]Automation Master'!$C$13*FO815*FQ815+GS815</f>
        <v>0</v>
      </c>
      <c r="GU815" s="155">
        <f>'[1]Automation Master'!$D$10*FO815*FQ815+GT815</f>
        <v>0</v>
      </c>
      <c r="GV815" s="155">
        <f>'[1]Automation Master'!$D$11*FO815*FQ815+GU815</f>
        <v>0</v>
      </c>
      <c r="GW815" s="155">
        <f>'[1]Automation Master'!$D$12*FO815*FQ815+GV815</f>
        <v>0</v>
      </c>
      <c r="GX815" s="155">
        <f>'[1]Automation Master'!$D$13*FO815*FQ815+GW815</f>
        <v>0</v>
      </c>
      <c r="GY815" s="155">
        <f>'[1]Automation Master'!$E$10*FO815*FQ815+GX815</f>
        <v>0</v>
      </c>
      <c r="GZ815" s="155">
        <f>'[1]Automation Master'!$E$11*FO815*FQ815+GY815</f>
        <v>0</v>
      </c>
      <c r="HA815" s="155">
        <f>'[1]Automation Master'!$E$12*FO815*FQ815+GZ815</f>
        <v>0</v>
      </c>
      <c r="HB815" s="155">
        <f>'[1]Automation Master'!$E$13*FO815*FQ815+HA815</f>
        <v>0</v>
      </c>
      <c r="HC815" s="155">
        <f>'[1]Automation Master'!$F$10*FO815*FQ815+HB815</f>
        <v>0</v>
      </c>
      <c r="HD815" s="155">
        <f>'[1]Automation Master'!$F$11*FO815*FQ815+HC815</f>
        <v>0</v>
      </c>
      <c r="HE815" s="155">
        <f>'[1]Automation Master'!$F$12*FO815*FQ815+HD815</f>
        <v>0</v>
      </c>
      <c r="HF815" s="156">
        <f>'[1]Automation Master'!$F$13*FO815*FQ815+HE815</f>
        <v>0</v>
      </c>
      <c r="HG815" s="157"/>
      <c r="HH815" s="157"/>
      <c r="HI815" s="157"/>
      <c r="HJ815" s="157"/>
      <c r="HK815" s="157"/>
      <c r="HL815" s="157"/>
      <c r="HM815" s="157"/>
      <c r="HN815" s="157"/>
      <c r="HO815" s="157"/>
      <c r="HP815" s="157"/>
      <c r="HQ815" s="157"/>
      <c r="HR815" s="157"/>
      <c r="HS815" s="157"/>
      <c r="HT815" s="157"/>
      <c r="HU815" s="157"/>
      <c r="HV815" s="157"/>
      <c r="HW815" s="157"/>
      <c r="HX815" s="157"/>
      <c r="HY815" s="42"/>
      <c r="HZ815" s="42"/>
      <c r="IA815" s="148">
        <f t="shared" si="1012"/>
        <v>89.273501241575033</v>
      </c>
      <c r="IB815" s="148">
        <f t="shared" si="1013"/>
        <v>90.374246186590995</v>
      </c>
      <c r="IC815" s="148">
        <f t="shared" si="1014"/>
        <v>92.205391982972685</v>
      </c>
      <c r="ID815" s="148">
        <f t="shared" si="1015"/>
        <v>98.933309684285206</v>
      </c>
      <c r="IE815" s="148">
        <f t="shared" si="1016"/>
        <v>98.933309684285206</v>
      </c>
      <c r="IH815">
        <f t="shared" si="1017"/>
        <v>88.320216777623983</v>
      </c>
      <c r="II815">
        <f t="shared" si="1018"/>
        <v>88.727408003486644</v>
      </c>
      <c r="IJ815">
        <f t="shared" si="1019"/>
        <v>90.032889919468133</v>
      </c>
      <c r="IK815">
        <f t="shared" si="1020"/>
        <v>96.229418963986461</v>
      </c>
      <c r="IL815">
        <f t="shared" si="1021"/>
        <v>96.229418963986461</v>
      </c>
      <c r="IN815" s="42">
        <f t="shared" si="1022"/>
        <v>1.0678246631903147E-2</v>
      </c>
      <c r="IO815" s="42">
        <f t="shared" si="1023"/>
        <v>1.8222427877342504E-2</v>
      </c>
      <c r="IP815" s="42">
        <f t="shared" si="1024"/>
        <v>2.3561551193294016E-2</v>
      </c>
      <c r="IQ815" s="42">
        <f t="shared" si="1025"/>
        <v>2.733043834202422E-2</v>
      </c>
      <c r="IR815" s="42">
        <f t="shared" si="1026"/>
        <v>2.733043834202422E-2</v>
      </c>
      <c r="IT815" s="9">
        <f t="shared" si="1002"/>
        <v>0</v>
      </c>
      <c r="IU815" s="9">
        <f t="shared" si="1003"/>
        <v>0</v>
      </c>
      <c r="IV815" s="9">
        <f t="shared" si="1004"/>
        <v>0</v>
      </c>
      <c r="IW815" s="9">
        <f t="shared" si="1005"/>
        <v>0</v>
      </c>
      <c r="IX815" s="9">
        <f t="shared" si="1006"/>
        <v>0</v>
      </c>
    </row>
    <row r="816" spans="1:258" ht="15.75" hidden="1" thickBot="1" x14ac:dyDescent="0.3">
      <c r="A816">
        <v>20</v>
      </c>
      <c r="B816" t="s">
        <v>615</v>
      </c>
      <c r="C816" t="s">
        <v>281</v>
      </c>
      <c r="D816" t="s">
        <v>282</v>
      </c>
      <c r="E816" t="s">
        <v>616</v>
      </c>
      <c r="F816" t="s">
        <v>255</v>
      </c>
      <c r="G816" t="s">
        <v>273</v>
      </c>
      <c r="H816">
        <v>20</v>
      </c>
      <c r="L816">
        <v>20</v>
      </c>
      <c r="N816">
        <v>1</v>
      </c>
      <c r="S816">
        <v>3</v>
      </c>
      <c r="T816">
        <v>11</v>
      </c>
      <c r="U816">
        <v>1</v>
      </c>
      <c r="V816">
        <v>3</v>
      </c>
      <c r="X816">
        <v>1</v>
      </c>
      <c r="Y816">
        <v>1</v>
      </c>
      <c r="Z816">
        <v>19</v>
      </c>
      <c r="AB816">
        <v>3</v>
      </c>
      <c r="AG816">
        <v>16</v>
      </c>
      <c r="AL816">
        <v>1</v>
      </c>
      <c r="AT816">
        <v>16.350000000000005</v>
      </c>
      <c r="AU816">
        <v>0</v>
      </c>
      <c r="AV816">
        <v>0</v>
      </c>
      <c r="AW816">
        <v>20</v>
      </c>
      <c r="AX816">
        <v>0</v>
      </c>
      <c r="BB816">
        <f t="shared" si="977"/>
        <v>20</v>
      </c>
      <c r="BD816">
        <f t="shared" si="978"/>
        <v>20</v>
      </c>
      <c r="BE816">
        <f t="shared" si="979"/>
        <v>20</v>
      </c>
      <c r="BF816">
        <f t="shared" si="980"/>
        <v>20</v>
      </c>
      <c r="BH816">
        <f t="shared" si="981"/>
        <v>0</v>
      </c>
      <c r="BK816" s="45">
        <f>IF(G816="MEA",'[1]Net Hire Rate'!$E$7,IF(G816="AMR",'[1]Net Hire Rate'!$F$7,IF(G816="EUR",'[1]Net Hire Rate'!$G$7,IF(G816="APAC",'[1]Net Hire Rate'!$H$7,0))))</f>
        <v>-2.2817025010969723E-2</v>
      </c>
      <c r="BL816" s="45">
        <f>IF(G816="MEA",'[1]Net Hire Rate'!$E$8,IF(G816="AMR",'[1]Net Hire Rate'!$F$8,IF(G816="EUR",'[1]Net Hire Rate'!$G$8,IF(G816="APAC",'[1]Net Hire Rate'!$H$8,0))))</f>
        <v>-2.2817025010969723E-2</v>
      </c>
      <c r="BM816" s="45">
        <f>IF(G816="MEA",'[1]Net Hire Rate'!$E$9,IF(G816="AMR",'[1]Net Hire Rate'!$F$9,IF(G816="EUR",'[1]Net Hire Rate'!$G$9,IF(G816="APAC",'[1]Net Hire Rate'!$H$9,0))))</f>
        <v>-2.2817025010969723E-2</v>
      </c>
      <c r="BN816" s="45">
        <f>IF(G816="MEA",'[1]Net Hire Rate'!$E$10,IF(G816="AMR",'[1]Net Hire Rate'!$F$10,IF(G816="EUR",'[1]Net Hire Rate'!$G$10,IF(G816="APAC",'[1]Net Hire Rate'!$H$10,0))))</f>
        <v>-2.2817025010969723E-2</v>
      </c>
      <c r="BO816" s="45">
        <f>IF(G816="MEA",'[1]Net Hire Rate'!$E$11,IF(G816="AMR",'[1]Net Hire Rate'!$F$11,IF(G816="EUR",'[1]Net Hire Rate'!$G$11,IF(G816="APAC",'[1]Net Hire Rate'!$H$11,0))))</f>
        <v>-2.2817025010969723E-2</v>
      </c>
      <c r="BP816" s="45">
        <f>IF(G816="MEA",'[1]Net Hire Rate'!$E$12,IF(G816="AMR",'[1]Net Hire Rate'!$F$12,IF(G816="EUR",'[1]Net Hire Rate'!$G$12,IF(G816="APAC",'[1]Net Hire Rate'!$H$12,0))))</f>
        <v>-2.2817025010969723E-2</v>
      </c>
      <c r="BQ816" s="147">
        <f t="shared" si="982"/>
        <v>20</v>
      </c>
      <c r="BR816" s="147">
        <f t="shared" si="964"/>
        <v>20</v>
      </c>
      <c r="BS816" s="147">
        <f t="shared" si="983"/>
        <v>19.543659499780606</v>
      </c>
      <c r="BT816" s="148">
        <f t="shared" si="965"/>
        <v>19.543659499780606</v>
      </c>
      <c r="BU816" s="149">
        <f t="shared" si="984"/>
        <v>19.097731332168237</v>
      </c>
      <c r="BV816" s="148">
        <f t="shared" si="966"/>
        <v>19.097731332168237</v>
      </c>
      <c r="BW816" s="148">
        <f t="shared" si="985"/>
        <v>18.661977918709376</v>
      </c>
      <c r="BX816" s="148">
        <f t="shared" si="967"/>
        <v>18.661977918709376</v>
      </c>
      <c r="BY816" s="148">
        <f t="shared" si="986"/>
        <v>18.236167101784019</v>
      </c>
      <c r="BZ816" s="148">
        <f t="shared" si="968"/>
        <v>18.236167101784019</v>
      </c>
      <c r="CA816" s="148">
        <f t="shared" si="987"/>
        <v>17.820072020918392</v>
      </c>
      <c r="CB816" s="148">
        <f t="shared" si="969"/>
        <v>17.820072020918392</v>
      </c>
      <c r="CC816" s="148"/>
      <c r="CD816" s="38"/>
      <c r="CE816" s="38"/>
      <c r="CF816" s="38"/>
      <c r="CG816" s="38"/>
      <c r="CH816" s="38"/>
      <c r="CI816" s="38"/>
      <c r="CJ816" s="38"/>
      <c r="CK816" s="41"/>
      <c r="CL816" s="41"/>
      <c r="CM816" s="40"/>
      <c r="CN816" s="41"/>
      <c r="CO816" s="41"/>
      <c r="CP816" s="41"/>
      <c r="CQ816" s="41"/>
      <c r="CR816" s="41"/>
      <c r="CS816" s="41"/>
      <c r="CT816" s="41"/>
      <c r="CU816" s="40"/>
      <c r="CV816" s="41"/>
      <c r="CW816" s="41"/>
      <c r="CX816" s="41"/>
      <c r="CY816" s="41"/>
      <c r="CZ816" s="41"/>
      <c r="DA816" s="41"/>
      <c r="DB816" s="41"/>
      <c r="DC816" s="40"/>
      <c r="DD816" s="41"/>
      <c r="DE816" s="41"/>
      <c r="DF816" s="41"/>
      <c r="DG816" s="41"/>
      <c r="DH816" s="41"/>
      <c r="DI816" s="41"/>
      <c r="DJ816" s="41"/>
      <c r="DK816" s="40"/>
      <c r="DL816" s="41"/>
      <c r="DM816" s="41"/>
      <c r="DN816" s="41"/>
      <c r="DO816" s="41"/>
      <c r="DP816" s="41"/>
      <c r="DQ816" s="41"/>
      <c r="DR816" s="15"/>
      <c r="DS816" s="151">
        <f t="shared" si="970"/>
        <v>20</v>
      </c>
      <c r="DT816" s="152">
        <f t="shared" si="971"/>
        <v>0</v>
      </c>
      <c r="DU816" s="7">
        <f t="shared" si="972"/>
        <v>0</v>
      </c>
      <c r="DV816" s="7">
        <f t="shared" si="973"/>
        <v>0</v>
      </c>
      <c r="DW816">
        <f t="shared" si="974"/>
        <v>0</v>
      </c>
      <c r="DX816">
        <f t="shared" si="975"/>
        <v>0</v>
      </c>
      <c r="DZ816">
        <f t="shared" si="988"/>
        <v>20</v>
      </c>
      <c r="EA816">
        <f t="shared" si="989"/>
        <v>20</v>
      </c>
      <c r="EB816">
        <f t="shared" si="990"/>
        <v>20</v>
      </c>
      <c r="EC816">
        <f t="shared" si="991"/>
        <v>20</v>
      </c>
      <c r="ED816">
        <f t="shared" si="992"/>
        <v>20</v>
      </c>
      <c r="EE816">
        <f t="shared" si="993"/>
        <v>20</v>
      </c>
      <c r="EG816">
        <f t="shared" si="994"/>
        <v>20</v>
      </c>
      <c r="EH816">
        <f t="shared" si="995"/>
        <v>20</v>
      </c>
      <c r="EI816">
        <f t="shared" si="996"/>
        <v>20</v>
      </c>
      <c r="EJ816">
        <f t="shared" si="997"/>
        <v>20</v>
      </c>
      <c r="EK816">
        <f t="shared" si="998"/>
        <v>20</v>
      </c>
      <c r="EM816">
        <f>IF($EM$9='[1]L&amp;D Numbers'!$E$6,'[1]L&amp;D Numbers'!$E$7)</f>
        <v>350</v>
      </c>
      <c r="EN816">
        <f>IF($EN$9='[1]L&amp;D Numbers'!$F$6,'[1]L&amp;D Numbers'!$F$7)</f>
        <v>2000</v>
      </c>
      <c r="EO816">
        <f>IF($EO$9='[1]L&amp;D Numbers'!$G$6,'[1]L&amp;D Numbers'!$G$7)</f>
        <v>2000</v>
      </c>
      <c r="EP816">
        <f>IF($EP$9='[1]L&amp;D Numbers'!$H$6,'[1]L&amp;D Numbers'!$H$7)</f>
        <v>2000</v>
      </c>
      <c r="EQ816">
        <f>IF($EQ$9='[1]L&amp;D Numbers'!$I$6,'[1]L&amp;D Numbers'!$I$7)</f>
        <v>2000</v>
      </c>
      <c r="ER816">
        <f>IF($ER$9='[1]L&amp;D Numbers'!$J$6,'[1]L&amp;D Numbers'!$J$7)</f>
        <v>0</v>
      </c>
      <c r="ET816" s="45">
        <f>'[1]L&amp;D Master'!$E$10</f>
        <v>1.0678246631903041E-2</v>
      </c>
      <c r="EU816" s="45">
        <f>ET816+'[1]L&amp;D Master'!$F$10</f>
        <v>1.8222427877342538E-2</v>
      </c>
      <c r="EV816" s="45">
        <f>EU816+'[1]L&amp;D Master'!$G$10</f>
        <v>2.3561551193294058E-2</v>
      </c>
      <c r="EW816" s="45">
        <f>EV816+'[1]L&amp;D Master'!$H$10</f>
        <v>2.7330438342024234E-2</v>
      </c>
      <c r="EX816" s="45">
        <f>EW816+'[1]L&amp;D Master'!$I$10</f>
        <v>2.9999999999999995E-2</v>
      </c>
      <c r="EY816" s="45"/>
      <c r="EZ816" s="45">
        <f t="shared" si="999"/>
        <v>1.0678246631903041E-2</v>
      </c>
      <c r="FA816" s="45">
        <f t="shared" si="1000"/>
        <v>1.8222427877342538E-2</v>
      </c>
      <c r="FB816" s="45">
        <f t="shared" si="1000"/>
        <v>2.3561551193294058E-2</v>
      </c>
      <c r="FC816" s="45">
        <f t="shared" si="1000"/>
        <v>2.7330438342024234E-2</v>
      </c>
      <c r="FD816" s="45">
        <f t="shared" si="976"/>
        <v>2.7330438342024234E-2</v>
      </c>
      <c r="FE816" s="45"/>
      <c r="FF816">
        <f t="shared" si="1007"/>
        <v>19.786435067361939</v>
      </c>
      <c r="FG816">
        <f t="shared" si="1008"/>
        <v>19.635551442453149</v>
      </c>
      <c r="FH816">
        <f t="shared" si="1009"/>
        <v>19.528768976134117</v>
      </c>
      <c r="FI816">
        <f t="shared" si="1010"/>
        <v>19.453391233159515</v>
      </c>
      <c r="FJ816">
        <f t="shared" si="1011"/>
        <v>19.453391233159515</v>
      </c>
      <c r="FL816" s="34"/>
      <c r="FM816" s="34"/>
      <c r="FN816" s="34"/>
      <c r="FO816" s="34"/>
      <c r="FP816" s="34"/>
      <c r="FQ816" s="153">
        <f t="shared" si="1001"/>
        <v>0.125</v>
      </c>
      <c r="FR816" s="153"/>
      <c r="FS816" s="42"/>
      <c r="FT816" s="42"/>
      <c r="FU816" s="42"/>
      <c r="FV816" s="42"/>
      <c r="FW816" s="42"/>
      <c r="FX816" s="42"/>
      <c r="FY816" s="42"/>
      <c r="FZ816" s="42"/>
      <c r="GA816" s="42"/>
      <c r="GB816" s="42"/>
      <c r="GC816" s="42"/>
      <c r="GD816" s="42"/>
      <c r="GE816" s="42"/>
      <c r="GF816" s="42"/>
      <c r="GG816" s="42"/>
      <c r="GH816" s="42"/>
      <c r="GI816" s="42"/>
      <c r="GJ816" s="42"/>
      <c r="GK816" s="42"/>
      <c r="GL816" s="42"/>
      <c r="GM816" s="154">
        <f>'[1]Automation Master'!$B$10*FQ816*FO816</f>
        <v>0</v>
      </c>
      <c r="GN816" s="155">
        <f>'[1]Automation Master'!$B$11*FO816*FQ816+GM816</f>
        <v>0</v>
      </c>
      <c r="GO816" s="155">
        <f>'[1]Automation Master'!$B$12*FO816*FQ816+GN816</f>
        <v>0</v>
      </c>
      <c r="GP816" s="155">
        <f>'[1]Automation Master'!$B$13*FO816*FQ816+GO816</f>
        <v>0</v>
      </c>
      <c r="GQ816" s="155">
        <f>'[1]Automation Master'!$C$10*FO816*FQ816+GP816</f>
        <v>0</v>
      </c>
      <c r="GR816" s="155">
        <f>'[1]Automation Master'!$C$11*FO816*FQ816+GQ816</f>
        <v>0</v>
      </c>
      <c r="GS816" s="155">
        <f>'[1]Automation Master'!$C$12*FO816*FQ816+GR816</f>
        <v>0</v>
      </c>
      <c r="GT816" s="155">
        <f>'[1]Automation Master'!$C$13*FO816*FQ816+GS816</f>
        <v>0</v>
      </c>
      <c r="GU816" s="155">
        <f>'[1]Automation Master'!$D$10*FO816*FQ816+GT816</f>
        <v>0</v>
      </c>
      <c r="GV816" s="155">
        <f>'[1]Automation Master'!$D$11*FO816*FQ816+GU816</f>
        <v>0</v>
      </c>
      <c r="GW816" s="155">
        <f>'[1]Automation Master'!$D$12*FO816*FQ816+GV816</f>
        <v>0</v>
      </c>
      <c r="GX816" s="155">
        <f>'[1]Automation Master'!$D$13*FO816*FQ816+GW816</f>
        <v>0</v>
      </c>
      <c r="GY816" s="155">
        <f>'[1]Automation Master'!$E$10*FO816*FQ816+GX816</f>
        <v>0</v>
      </c>
      <c r="GZ816" s="155">
        <f>'[1]Automation Master'!$E$11*FO816*FQ816+GY816</f>
        <v>0</v>
      </c>
      <c r="HA816" s="155">
        <f>'[1]Automation Master'!$E$12*FO816*FQ816+GZ816</f>
        <v>0</v>
      </c>
      <c r="HB816" s="155">
        <f>'[1]Automation Master'!$E$13*FO816*FQ816+HA816</f>
        <v>0</v>
      </c>
      <c r="HC816" s="155">
        <f>'[1]Automation Master'!$F$10*FO816*FQ816+HB816</f>
        <v>0</v>
      </c>
      <c r="HD816" s="155">
        <f>'[1]Automation Master'!$F$11*FO816*FQ816+HC816</f>
        <v>0</v>
      </c>
      <c r="HE816" s="155">
        <f>'[1]Automation Master'!$F$12*FO816*FQ816+HD816</f>
        <v>0</v>
      </c>
      <c r="HF816" s="156">
        <f>'[1]Automation Master'!$F$13*FO816*FQ816+HE816</f>
        <v>0</v>
      </c>
      <c r="HG816" s="157"/>
      <c r="HH816" s="157"/>
      <c r="HI816" s="157"/>
      <c r="HJ816" s="157"/>
      <c r="HK816" s="157"/>
      <c r="HL816" s="157"/>
      <c r="HM816" s="157"/>
      <c r="HN816" s="157"/>
      <c r="HO816" s="157"/>
      <c r="HP816" s="157"/>
      <c r="HQ816" s="157"/>
      <c r="HR816" s="157"/>
      <c r="HS816" s="157"/>
      <c r="HT816" s="157"/>
      <c r="HU816" s="157"/>
      <c r="HV816" s="157"/>
      <c r="HW816" s="157"/>
      <c r="HX816" s="157"/>
      <c r="HY816" s="42"/>
      <c r="HZ816" s="42"/>
      <c r="IA816" s="148">
        <f t="shared" si="1012"/>
        <v>20</v>
      </c>
      <c r="IB816" s="148">
        <f t="shared" si="1013"/>
        <v>20</v>
      </c>
      <c r="IC816" s="148">
        <f t="shared" si="1014"/>
        <v>20</v>
      </c>
      <c r="ID816" s="148">
        <f t="shared" si="1015"/>
        <v>20</v>
      </c>
      <c r="IE816" s="148">
        <f t="shared" si="1016"/>
        <v>20</v>
      </c>
      <c r="IH816">
        <f t="shared" si="1017"/>
        <v>19.786435067361939</v>
      </c>
      <c r="II816">
        <f t="shared" si="1018"/>
        <v>19.635551442453149</v>
      </c>
      <c r="IJ816">
        <f t="shared" si="1019"/>
        <v>19.528768976134117</v>
      </c>
      <c r="IK816">
        <f t="shared" si="1020"/>
        <v>19.453391233159515</v>
      </c>
      <c r="IL816">
        <f t="shared" si="1021"/>
        <v>19.453391233159515</v>
      </c>
      <c r="IN816" s="42">
        <f t="shared" si="1022"/>
        <v>1.0678246631903043E-2</v>
      </c>
      <c r="IO816" s="42">
        <f t="shared" si="1023"/>
        <v>1.8222427877342538E-2</v>
      </c>
      <c r="IP816" s="42">
        <f t="shared" si="1024"/>
        <v>2.3561551193294152E-2</v>
      </c>
      <c r="IQ816" s="42">
        <f t="shared" si="1025"/>
        <v>2.7330438342024265E-2</v>
      </c>
      <c r="IR816" s="42">
        <f t="shared" si="1026"/>
        <v>2.7330438342024265E-2</v>
      </c>
      <c r="IT816" s="9">
        <f t="shared" si="1002"/>
        <v>0</v>
      </c>
      <c r="IU816" s="9">
        <f t="shared" si="1003"/>
        <v>0</v>
      </c>
      <c r="IV816" s="9">
        <f t="shared" si="1004"/>
        <v>0</v>
      </c>
      <c r="IW816" s="9">
        <f t="shared" si="1005"/>
        <v>0</v>
      </c>
      <c r="IX816" s="9">
        <f t="shared" si="1006"/>
        <v>0</v>
      </c>
    </row>
    <row r="817" spans="1:258" ht="15.75" hidden="1" thickBot="1" x14ac:dyDescent="0.3">
      <c r="A817">
        <v>20</v>
      </c>
      <c r="B817" t="s">
        <v>615</v>
      </c>
      <c r="C817" t="s">
        <v>571</v>
      </c>
      <c r="D817" t="s">
        <v>267</v>
      </c>
      <c r="E817" t="s">
        <v>616</v>
      </c>
      <c r="F817" t="s">
        <v>255</v>
      </c>
      <c r="G817" t="s">
        <v>273</v>
      </c>
      <c r="H817">
        <v>20</v>
      </c>
      <c r="K817">
        <v>18</v>
      </c>
      <c r="L817">
        <v>2</v>
      </c>
      <c r="N817">
        <v>1</v>
      </c>
      <c r="P817">
        <v>1</v>
      </c>
      <c r="Q817">
        <v>12</v>
      </c>
      <c r="R817">
        <v>2</v>
      </c>
      <c r="X817">
        <v>4</v>
      </c>
      <c r="Y817">
        <v>17</v>
      </c>
      <c r="Z817">
        <v>3</v>
      </c>
      <c r="AE817">
        <v>18</v>
      </c>
      <c r="AF817">
        <v>2</v>
      </c>
      <c r="AO817">
        <v>1</v>
      </c>
      <c r="AP817">
        <v>2</v>
      </c>
      <c r="AT817">
        <v>20</v>
      </c>
      <c r="AU817">
        <v>20</v>
      </c>
      <c r="AV817">
        <v>0</v>
      </c>
      <c r="AW817">
        <v>0</v>
      </c>
      <c r="AX817">
        <v>0</v>
      </c>
      <c r="BB817">
        <f t="shared" si="977"/>
        <v>20</v>
      </c>
      <c r="BC817">
        <v>19</v>
      </c>
      <c r="BD817">
        <f t="shared" si="978"/>
        <v>19</v>
      </c>
      <c r="BE817">
        <f t="shared" si="979"/>
        <v>19.5</v>
      </c>
      <c r="BF817">
        <f t="shared" si="980"/>
        <v>19</v>
      </c>
      <c r="BH817">
        <f t="shared" si="981"/>
        <v>1</v>
      </c>
      <c r="BK817" s="45">
        <f>IF(G817="MEA",'[1]Net Hire Rate'!$E$7,IF(G817="AMR",'[1]Net Hire Rate'!$F$7,IF(G817="EUR",'[1]Net Hire Rate'!$G$7,IF(G817="APAC",'[1]Net Hire Rate'!$H$7,0))))</f>
        <v>-2.2817025010969723E-2</v>
      </c>
      <c r="BL817" s="45">
        <f>IF(G817="MEA",'[1]Net Hire Rate'!$E$8,IF(G817="AMR",'[1]Net Hire Rate'!$F$8,IF(G817="EUR",'[1]Net Hire Rate'!$G$8,IF(G817="APAC",'[1]Net Hire Rate'!$H$8,0))))</f>
        <v>-2.2817025010969723E-2</v>
      </c>
      <c r="BM817" s="45">
        <f>IF(G817="MEA",'[1]Net Hire Rate'!$E$9,IF(G817="AMR",'[1]Net Hire Rate'!$F$9,IF(G817="EUR",'[1]Net Hire Rate'!$G$9,IF(G817="APAC",'[1]Net Hire Rate'!$H$9,0))))</f>
        <v>-2.2817025010969723E-2</v>
      </c>
      <c r="BN817" s="45">
        <f>IF(G817="MEA",'[1]Net Hire Rate'!$E$10,IF(G817="AMR",'[1]Net Hire Rate'!$F$10,IF(G817="EUR",'[1]Net Hire Rate'!$G$10,IF(G817="APAC",'[1]Net Hire Rate'!$H$10,0))))</f>
        <v>-2.2817025010969723E-2</v>
      </c>
      <c r="BO817" s="45">
        <f>IF(G817="MEA",'[1]Net Hire Rate'!$E$11,IF(G817="AMR",'[1]Net Hire Rate'!$F$11,IF(G817="EUR",'[1]Net Hire Rate'!$G$11,IF(G817="APAC",'[1]Net Hire Rate'!$H$11,0))))</f>
        <v>-2.2817025010969723E-2</v>
      </c>
      <c r="BP817" s="45">
        <f>IF(G817="MEA",'[1]Net Hire Rate'!$E$12,IF(G817="AMR",'[1]Net Hire Rate'!$F$12,IF(G817="EUR",'[1]Net Hire Rate'!$G$12,IF(G817="APAC",'[1]Net Hire Rate'!$H$12,0))))</f>
        <v>-2.2817025010969723E-2</v>
      </c>
      <c r="BQ817" s="147">
        <f t="shared" si="982"/>
        <v>20</v>
      </c>
      <c r="BR817" s="147">
        <f t="shared" si="964"/>
        <v>20</v>
      </c>
      <c r="BS817" s="147">
        <f t="shared" si="983"/>
        <v>19.543659499780606</v>
      </c>
      <c r="BT817" s="148">
        <f t="shared" si="965"/>
        <v>18.543659499780606</v>
      </c>
      <c r="BU817" s="149">
        <f t="shared" si="984"/>
        <v>18.120548357179207</v>
      </c>
      <c r="BV817" s="148">
        <f t="shared" si="966"/>
        <v>16.120548357179207</v>
      </c>
      <c r="BW817" s="148">
        <f t="shared" si="985"/>
        <v>15.752725402122902</v>
      </c>
      <c r="BX817" s="148">
        <f t="shared" si="967"/>
        <v>15.752725402122902</v>
      </c>
      <c r="BY817" s="148">
        <f t="shared" si="986"/>
        <v>15.393295072631727</v>
      </c>
      <c r="BZ817" s="148">
        <f t="shared" si="968"/>
        <v>15.393295072631727</v>
      </c>
      <c r="CA817" s="148">
        <f t="shared" si="987"/>
        <v>15.042065873958252</v>
      </c>
      <c r="CB817" s="148">
        <f t="shared" si="969"/>
        <v>15.042065873958252</v>
      </c>
      <c r="CC817" s="148"/>
      <c r="CD817" s="38" t="s">
        <v>620</v>
      </c>
      <c r="CE817" s="40">
        <v>1</v>
      </c>
      <c r="CF817" s="38">
        <v>14</v>
      </c>
      <c r="CG817" s="38">
        <v>14</v>
      </c>
      <c r="CH817" s="38">
        <v>14</v>
      </c>
      <c r="CI817" s="38">
        <v>14</v>
      </c>
      <c r="CJ817" s="38">
        <v>14</v>
      </c>
      <c r="CK817" s="41">
        <v>14</v>
      </c>
      <c r="CL817" s="41"/>
      <c r="CM817" s="40"/>
      <c r="CN817" s="41"/>
      <c r="CO817" s="41"/>
      <c r="CP817" s="41"/>
      <c r="CQ817" s="41"/>
      <c r="CR817" s="41"/>
      <c r="CS817" s="41"/>
      <c r="CT817" s="41"/>
      <c r="CU817" s="40"/>
      <c r="CV817" s="41"/>
      <c r="CW817" s="41"/>
      <c r="CX817" s="41"/>
      <c r="CY817" s="41"/>
      <c r="CZ817" s="41"/>
      <c r="DA817" s="41"/>
      <c r="DB817" s="41"/>
      <c r="DC817" s="40"/>
      <c r="DD817" s="41"/>
      <c r="DE817" s="41"/>
      <c r="DF817" s="41"/>
      <c r="DG817" s="41"/>
      <c r="DH817" s="41"/>
      <c r="DI817" s="41"/>
      <c r="DJ817" s="41"/>
      <c r="DK817" s="40"/>
      <c r="DL817" s="41"/>
      <c r="DM817" s="41"/>
      <c r="DN817" s="41"/>
      <c r="DO817" s="41"/>
      <c r="DP817" s="41"/>
      <c r="DQ817" s="41"/>
      <c r="DR817" s="15"/>
      <c r="DS817" s="151">
        <f t="shared" si="970"/>
        <v>19</v>
      </c>
      <c r="DT817" s="152">
        <f t="shared" si="971"/>
        <v>19</v>
      </c>
      <c r="DU817" s="7">
        <f t="shared" si="972"/>
        <v>19</v>
      </c>
      <c r="DV817" s="7">
        <f t="shared" si="973"/>
        <v>19</v>
      </c>
      <c r="DW817">
        <f t="shared" si="974"/>
        <v>19</v>
      </c>
      <c r="DX817">
        <f t="shared" si="975"/>
        <v>19</v>
      </c>
      <c r="DZ817">
        <f t="shared" si="988"/>
        <v>19</v>
      </c>
      <c r="EA817">
        <f t="shared" si="989"/>
        <v>19</v>
      </c>
      <c r="EB817">
        <f t="shared" si="990"/>
        <v>19</v>
      </c>
      <c r="EC817">
        <f t="shared" si="991"/>
        <v>19</v>
      </c>
      <c r="ED817">
        <f t="shared" si="992"/>
        <v>19</v>
      </c>
      <c r="EE817">
        <f t="shared" si="993"/>
        <v>19</v>
      </c>
      <c r="EG817">
        <f t="shared" si="994"/>
        <v>20</v>
      </c>
      <c r="EH817">
        <f t="shared" si="995"/>
        <v>20</v>
      </c>
      <c r="EI817">
        <f t="shared" si="996"/>
        <v>20</v>
      </c>
      <c r="EJ817">
        <f t="shared" si="997"/>
        <v>20</v>
      </c>
      <c r="EK817">
        <f t="shared" si="998"/>
        <v>20</v>
      </c>
      <c r="EM817">
        <f>IF($EM$9='[1]L&amp;D Numbers'!$E$6,'[1]L&amp;D Numbers'!$E$7)</f>
        <v>350</v>
      </c>
      <c r="EN817">
        <f>IF($EN$9='[1]L&amp;D Numbers'!$F$6,'[1]L&amp;D Numbers'!$F$7)</f>
        <v>2000</v>
      </c>
      <c r="EO817">
        <f>IF($EO$9='[1]L&amp;D Numbers'!$G$6,'[1]L&amp;D Numbers'!$G$7)</f>
        <v>2000</v>
      </c>
      <c r="EP817">
        <f>IF($EP$9='[1]L&amp;D Numbers'!$H$6,'[1]L&amp;D Numbers'!$H$7)</f>
        <v>2000</v>
      </c>
      <c r="EQ817">
        <f>IF($EQ$9='[1]L&amp;D Numbers'!$I$6,'[1]L&amp;D Numbers'!$I$7)</f>
        <v>2000</v>
      </c>
      <c r="ER817">
        <f>IF($ER$9='[1]L&amp;D Numbers'!$J$6,'[1]L&amp;D Numbers'!$J$7)</f>
        <v>0</v>
      </c>
      <c r="ET817" s="45">
        <f>'[1]L&amp;D Master'!$E$10</f>
        <v>1.0678246631903041E-2</v>
      </c>
      <c r="EU817" s="45">
        <f>ET817+'[1]L&amp;D Master'!$F$10</f>
        <v>1.8222427877342538E-2</v>
      </c>
      <c r="EV817" s="45">
        <f>EU817+'[1]L&amp;D Master'!$G$10</f>
        <v>2.3561551193294058E-2</v>
      </c>
      <c r="EW817" s="45">
        <f>EV817+'[1]L&amp;D Master'!$H$10</f>
        <v>2.7330438342024234E-2</v>
      </c>
      <c r="EX817" s="45">
        <f>EW817+'[1]L&amp;D Master'!$I$10</f>
        <v>2.9999999999999995E-2</v>
      </c>
      <c r="EY817" s="45"/>
      <c r="EZ817" s="45">
        <f t="shared" si="999"/>
        <v>1.0678246631903041E-2</v>
      </c>
      <c r="FA817" s="45">
        <f t="shared" si="1000"/>
        <v>1.8222427877342538E-2</v>
      </c>
      <c r="FB817" s="45">
        <f t="shared" si="1000"/>
        <v>2.3561551193294058E-2</v>
      </c>
      <c r="FC817" s="45">
        <f t="shared" si="1000"/>
        <v>2.7330438342024234E-2</v>
      </c>
      <c r="FD817" s="45">
        <f t="shared" si="976"/>
        <v>2.7330438342024234E-2</v>
      </c>
      <c r="FE817" s="45"/>
      <c r="FF817">
        <f t="shared" si="1007"/>
        <v>18.79711331399384</v>
      </c>
      <c r="FG817">
        <f t="shared" si="1008"/>
        <v>18.653773870330493</v>
      </c>
      <c r="FH817">
        <f t="shared" si="1009"/>
        <v>18.552330527327413</v>
      </c>
      <c r="FI817">
        <f t="shared" si="1010"/>
        <v>18.480721671501541</v>
      </c>
      <c r="FJ817">
        <f t="shared" si="1011"/>
        <v>18.480721671501541</v>
      </c>
      <c r="FL817" s="34"/>
      <c r="FM817" s="34"/>
      <c r="FN817" s="34"/>
      <c r="FO817" s="34"/>
      <c r="FP817" s="34"/>
      <c r="FQ817" s="153">
        <f t="shared" si="1001"/>
        <v>0.125</v>
      </c>
      <c r="FR817" s="153"/>
      <c r="FS817" s="42"/>
      <c r="FT817" s="42"/>
      <c r="FU817" s="42"/>
      <c r="FV817" s="42"/>
      <c r="FW817" s="42"/>
      <c r="FX817" s="42"/>
      <c r="FY817" s="42"/>
      <c r="FZ817" s="42"/>
      <c r="GA817" s="42"/>
      <c r="GB817" s="42"/>
      <c r="GC817" s="42"/>
      <c r="GD817" s="42"/>
      <c r="GE817" s="42"/>
      <c r="GF817" s="42"/>
      <c r="GG817" s="42"/>
      <c r="GH817" s="42"/>
      <c r="GI817" s="42"/>
      <c r="GJ817" s="42"/>
      <c r="GK817" s="42"/>
      <c r="GL817" s="42"/>
      <c r="GM817" s="154">
        <f>'[1]Automation Master'!$B$10*FQ817*FO817</f>
        <v>0</v>
      </c>
      <c r="GN817" s="155">
        <f>'[1]Automation Master'!$B$11*FO817*FQ817+GM817</f>
        <v>0</v>
      </c>
      <c r="GO817" s="155">
        <f>'[1]Automation Master'!$B$12*FO817*FQ817+GN817</f>
        <v>0</v>
      </c>
      <c r="GP817" s="155">
        <f>'[1]Automation Master'!$B$13*FO817*FQ817+GO817</f>
        <v>0</v>
      </c>
      <c r="GQ817" s="155">
        <f>'[1]Automation Master'!$C$10*FO817*FQ817+GP817</f>
        <v>0</v>
      </c>
      <c r="GR817" s="155">
        <f>'[1]Automation Master'!$C$11*FO817*FQ817+GQ817</f>
        <v>0</v>
      </c>
      <c r="GS817" s="155">
        <f>'[1]Automation Master'!$C$12*FO817*FQ817+GR817</f>
        <v>0</v>
      </c>
      <c r="GT817" s="155">
        <f>'[1]Automation Master'!$C$13*FO817*FQ817+GS817</f>
        <v>0</v>
      </c>
      <c r="GU817" s="155">
        <f>'[1]Automation Master'!$D$10*FO817*FQ817+GT817</f>
        <v>0</v>
      </c>
      <c r="GV817" s="155">
        <f>'[1]Automation Master'!$D$11*FO817*FQ817+GU817</f>
        <v>0</v>
      </c>
      <c r="GW817" s="155">
        <f>'[1]Automation Master'!$D$12*FO817*FQ817+GV817</f>
        <v>0</v>
      </c>
      <c r="GX817" s="155">
        <f>'[1]Automation Master'!$D$13*FO817*FQ817+GW817</f>
        <v>0</v>
      </c>
      <c r="GY817" s="155">
        <f>'[1]Automation Master'!$E$10*FO817*FQ817+GX817</f>
        <v>0</v>
      </c>
      <c r="GZ817" s="155">
        <f>'[1]Automation Master'!$E$11*FO817*FQ817+GY817</f>
        <v>0</v>
      </c>
      <c r="HA817" s="155">
        <f>'[1]Automation Master'!$E$12*FO817*FQ817+GZ817</f>
        <v>0</v>
      </c>
      <c r="HB817" s="155">
        <f>'[1]Automation Master'!$E$13*FO817*FQ817+HA817</f>
        <v>0</v>
      </c>
      <c r="HC817" s="155">
        <f>'[1]Automation Master'!$F$10*FO817*FQ817+HB817</f>
        <v>0</v>
      </c>
      <c r="HD817" s="155">
        <f>'[1]Automation Master'!$F$11*FO817*FQ817+HC817</f>
        <v>0</v>
      </c>
      <c r="HE817" s="155">
        <f>'[1]Automation Master'!$F$12*FO817*FQ817+HD817</f>
        <v>0</v>
      </c>
      <c r="HF817" s="156">
        <f>'[1]Automation Master'!$F$13*FO817*FQ817+HE817</f>
        <v>0</v>
      </c>
      <c r="HG817" s="157"/>
      <c r="HH817" s="157"/>
      <c r="HI817" s="157"/>
      <c r="HJ817" s="157"/>
      <c r="HK817" s="157"/>
      <c r="HL817" s="157"/>
      <c r="HM817" s="157"/>
      <c r="HN817" s="157"/>
      <c r="HO817" s="157"/>
      <c r="HP817" s="157"/>
      <c r="HQ817" s="157"/>
      <c r="HR817" s="157"/>
      <c r="HS817" s="157"/>
      <c r="HT817" s="157"/>
      <c r="HU817" s="157"/>
      <c r="HV817" s="157"/>
      <c r="HW817" s="157"/>
      <c r="HX817" s="157"/>
      <c r="HY817" s="42"/>
      <c r="HZ817" s="42"/>
      <c r="IA817" s="148">
        <f t="shared" si="1012"/>
        <v>19</v>
      </c>
      <c r="IB817" s="148">
        <f t="shared" si="1013"/>
        <v>19</v>
      </c>
      <c r="IC817" s="148">
        <f t="shared" si="1014"/>
        <v>19</v>
      </c>
      <c r="ID817" s="148">
        <f t="shared" si="1015"/>
        <v>19</v>
      </c>
      <c r="IE817" s="148">
        <f t="shared" si="1016"/>
        <v>19</v>
      </c>
      <c r="IH817">
        <f t="shared" si="1017"/>
        <v>18.79711331399384</v>
      </c>
      <c r="II817">
        <f t="shared" si="1018"/>
        <v>18.653773870330493</v>
      </c>
      <c r="IJ817">
        <f t="shared" si="1019"/>
        <v>18.552330527327413</v>
      </c>
      <c r="IK817">
        <f t="shared" si="1020"/>
        <v>18.480721671501541</v>
      </c>
      <c r="IL817">
        <f t="shared" si="1021"/>
        <v>18.480721671501541</v>
      </c>
      <c r="IN817" s="42">
        <f t="shared" si="1022"/>
        <v>1.0678246631903147E-2</v>
      </c>
      <c r="IO817" s="42">
        <f t="shared" si="1023"/>
        <v>1.8222427877342465E-2</v>
      </c>
      <c r="IP817" s="42">
        <f t="shared" si="1024"/>
        <v>2.3561551193294037E-2</v>
      </c>
      <c r="IQ817" s="42">
        <f t="shared" si="1025"/>
        <v>2.7330438342024133E-2</v>
      </c>
      <c r="IR817" s="42">
        <f t="shared" si="1026"/>
        <v>2.7330438342024133E-2</v>
      </c>
      <c r="IT817" s="9">
        <f t="shared" si="1002"/>
        <v>0</v>
      </c>
      <c r="IU817" s="9">
        <f t="shared" si="1003"/>
        <v>0</v>
      </c>
      <c r="IV817" s="9">
        <f t="shared" si="1004"/>
        <v>0</v>
      </c>
      <c r="IW817" s="9">
        <f t="shared" si="1005"/>
        <v>0</v>
      </c>
      <c r="IX817" s="9">
        <f t="shared" si="1006"/>
        <v>0</v>
      </c>
    </row>
    <row r="818" spans="1:258" ht="15.75" hidden="1" thickBot="1" x14ac:dyDescent="0.3">
      <c r="A818">
        <v>7</v>
      </c>
      <c r="B818" t="s">
        <v>615</v>
      </c>
      <c r="C818" t="s">
        <v>252</v>
      </c>
      <c r="D818" t="s">
        <v>253</v>
      </c>
      <c r="E818" t="s">
        <v>616</v>
      </c>
      <c r="F818" t="s">
        <v>255</v>
      </c>
      <c r="G818" t="s">
        <v>256</v>
      </c>
      <c r="H818">
        <v>7</v>
      </c>
      <c r="K818">
        <v>7</v>
      </c>
      <c r="N818">
        <v>5</v>
      </c>
      <c r="O818">
        <v>2</v>
      </c>
      <c r="Y818">
        <v>7</v>
      </c>
      <c r="AL818">
        <v>7</v>
      </c>
      <c r="AO818">
        <v>1</v>
      </c>
      <c r="AR818">
        <v>1</v>
      </c>
      <c r="AT818">
        <v>7</v>
      </c>
      <c r="AU818">
        <v>0</v>
      </c>
      <c r="AV818">
        <v>0</v>
      </c>
      <c r="AW818">
        <v>0</v>
      </c>
      <c r="AX818">
        <v>0</v>
      </c>
      <c r="BB818">
        <f t="shared" si="977"/>
        <v>7</v>
      </c>
      <c r="BD818">
        <f t="shared" si="978"/>
        <v>7</v>
      </c>
      <c r="BE818">
        <f t="shared" si="979"/>
        <v>7</v>
      </c>
      <c r="BF818">
        <f t="shared" si="980"/>
        <v>7</v>
      </c>
      <c r="BH818">
        <f t="shared" si="981"/>
        <v>0</v>
      </c>
      <c r="BK818" s="45">
        <f>IF(G818="MEA",'[1]Net Hire Rate'!$E$7,IF(G818="AMR",'[1]Net Hire Rate'!$F$7,IF(G818="EUR",'[1]Net Hire Rate'!$G$7,IF(G818="APAC",'[1]Net Hire Rate'!$H$7,0))))</f>
        <v>1.6761041902604757E-3</v>
      </c>
      <c r="BL818" s="45">
        <f>IF(G818="MEA",'[1]Net Hire Rate'!$E$8,IF(G818="AMR",'[1]Net Hire Rate'!$F$8,IF(G818="EUR",'[1]Net Hire Rate'!$G$8,IF(G818="APAC",'[1]Net Hire Rate'!$H$8,0))))</f>
        <v>1.6761041902604757E-3</v>
      </c>
      <c r="BM818" s="45">
        <f>IF(G818="MEA",'[1]Net Hire Rate'!$E$9,IF(G818="AMR",'[1]Net Hire Rate'!$F$9,IF(G818="EUR",'[1]Net Hire Rate'!$G$9,IF(G818="APAC",'[1]Net Hire Rate'!$H$9,0))))</f>
        <v>1.6761041902604757E-3</v>
      </c>
      <c r="BN818" s="45">
        <f>IF(G818="MEA",'[1]Net Hire Rate'!$E$10,IF(G818="AMR",'[1]Net Hire Rate'!$F$10,IF(G818="EUR",'[1]Net Hire Rate'!$G$10,IF(G818="APAC",'[1]Net Hire Rate'!$H$10,0))))</f>
        <v>1.6761041902604757E-3</v>
      </c>
      <c r="BO818" s="45">
        <f>IF(G818="MEA",'[1]Net Hire Rate'!$E$11,IF(G818="AMR",'[1]Net Hire Rate'!$F$11,IF(G818="EUR",'[1]Net Hire Rate'!$G$11,IF(G818="APAC",'[1]Net Hire Rate'!$H$11,0))))</f>
        <v>1.6761041902604757E-3</v>
      </c>
      <c r="BP818" s="45">
        <f>IF(G818="MEA",'[1]Net Hire Rate'!$E$12,IF(G818="AMR",'[1]Net Hire Rate'!$F$12,IF(G818="EUR",'[1]Net Hire Rate'!$G$12,IF(G818="APAC",'[1]Net Hire Rate'!$H$12,0))))</f>
        <v>1.6761041902604757E-3</v>
      </c>
      <c r="BQ818" s="147">
        <f t="shared" si="982"/>
        <v>7</v>
      </c>
      <c r="BR818" s="147">
        <f t="shared" si="964"/>
        <v>7</v>
      </c>
      <c r="BS818" s="147">
        <f t="shared" si="983"/>
        <v>7.0117327293318228</v>
      </c>
      <c r="BT818" s="148">
        <f t="shared" si="965"/>
        <v>6.0117327293318228</v>
      </c>
      <c r="BU818" s="149">
        <f t="shared" si="984"/>
        <v>6.0218090197501812</v>
      </c>
      <c r="BV818" s="148">
        <f t="shared" si="966"/>
        <v>6.0218090197501812</v>
      </c>
      <c r="BW818" s="148">
        <f t="shared" si="985"/>
        <v>6.0319021990811326</v>
      </c>
      <c r="BX818" s="148">
        <f t="shared" si="967"/>
        <v>6.0319021990811326</v>
      </c>
      <c r="BY818" s="148">
        <f t="shared" si="986"/>
        <v>6.0420122956322535</v>
      </c>
      <c r="BZ818" s="148">
        <f t="shared" si="968"/>
        <v>5.0420122956322535</v>
      </c>
      <c r="CA818" s="148">
        <f t="shared" si="987"/>
        <v>5.0504632335683075</v>
      </c>
      <c r="CB818" s="148">
        <f t="shared" si="969"/>
        <v>5.0504632335683075</v>
      </c>
      <c r="CC818" s="148"/>
      <c r="CD818" s="38"/>
      <c r="CE818" s="38"/>
      <c r="CF818" s="38"/>
      <c r="CG818" s="38"/>
      <c r="CH818" s="38"/>
      <c r="CI818" s="38"/>
      <c r="CJ818" s="38"/>
      <c r="CK818" s="41"/>
      <c r="CL818" s="41"/>
      <c r="CM818" s="40"/>
      <c r="CN818" s="41"/>
      <c r="CO818" s="41"/>
      <c r="CP818" s="41"/>
      <c r="CQ818" s="41"/>
      <c r="CR818" s="41"/>
      <c r="CS818" s="41"/>
      <c r="CT818" s="41"/>
      <c r="CU818" s="40"/>
      <c r="CV818" s="41"/>
      <c r="CW818" s="41"/>
      <c r="CX818" s="41"/>
      <c r="CY818" s="41"/>
      <c r="CZ818" s="41"/>
      <c r="DA818" s="41"/>
      <c r="DB818" s="41"/>
      <c r="DC818" s="40"/>
      <c r="DD818" s="41"/>
      <c r="DE818" s="41"/>
      <c r="DF818" s="41"/>
      <c r="DG818" s="41"/>
      <c r="DH818" s="41"/>
      <c r="DI818" s="41"/>
      <c r="DJ818" s="41"/>
      <c r="DK818" s="40"/>
      <c r="DL818" s="41"/>
      <c r="DM818" s="41"/>
      <c r="DN818" s="41"/>
      <c r="DO818" s="41"/>
      <c r="DP818" s="41"/>
      <c r="DQ818" s="41"/>
      <c r="DR818" s="15"/>
      <c r="DS818" s="151">
        <f t="shared" si="970"/>
        <v>7</v>
      </c>
      <c r="DT818" s="152">
        <f t="shared" si="971"/>
        <v>0</v>
      </c>
      <c r="DU818" s="7">
        <f t="shared" si="972"/>
        <v>0</v>
      </c>
      <c r="DV818" s="7">
        <f t="shared" si="973"/>
        <v>0</v>
      </c>
      <c r="DW818">
        <f t="shared" si="974"/>
        <v>0</v>
      </c>
      <c r="DX818">
        <f t="shared" si="975"/>
        <v>0</v>
      </c>
      <c r="DZ818">
        <f t="shared" si="988"/>
        <v>7</v>
      </c>
      <c r="EA818">
        <f t="shared" si="989"/>
        <v>7</v>
      </c>
      <c r="EB818">
        <f t="shared" si="990"/>
        <v>7</v>
      </c>
      <c r="EC818">
        <f t="shared" si="991"/>
        <v>7</v>
      </c>
      <c r="ED818">
        <f t="shared" si="992"/>
        <v>7</v>
      </c>
      <c r="EE818">
        <f t="shared" si="993"/>
        <v>7</v>
      </c>
      <c r="EG818">
        <f t="shared" si="994"/>
        <v>7</v>
      </c>
      <c r="EH818">
        <f t="shared" si="995"/>
        <v>7</v>
      </c>
      <c r="EI818">
        <f t="shared" si="996"/>
        <v>7</v>
      </c>
      <c r="EJ818">
        <f t="shared" si="997"/>
        <v>7</v>
      </c>
      <c r="EK818">
        <f t="shared" si="998"/>
        <v>7</v>
      </c>
      <c r="EM818">
        <f>IF($EM$9='[1]L&amp;D Numbers'!$E$6,'[1]L&amp;D Numbers'!$E$7)</f>
        <v>350</v>
      </c>
      <c r="EN818">
        <f>IF($EN$9='[1]L&amp;D Numbers'!$F$6,'[1]L&amp;D Numbers'!$F$7)</f>
        <v>2000</v>
      </c>
      <c r="EO818">
        <f>IF($EO$9='[1]L&amp;D Numbers'!$G$6,'[1]L&amp;D Numbers'!$G$7)</f>
        <v>2000</v>
      </c>
      <c r="EP818">
        <f>IF($EP$9='[1]L&amp;D Numbers'!$H$6,'[1]L&amp;D Numbers'!$H$7)</f>
        <v>2000</v>
      </c>
      <c r="EQ818">
        <f>IF($EQ$9='[1]L&amp;D Numbers'!$I$6,'[1]L&amp;D Numbers'!$I$7)</f>
        <v>2000</v>
      </c>
      <c r="ER818">
        <f>IF($ER$9='[1]L&amp;D Numbers'!$J$6,'[1]L&amp;D Numbers'!$J$7)</f>
        <v>0</v>
      </c>
      <c r="ET818" s="45">
        <f>'[1]L&amp;D Master'!$E$10</f>
        <v>1.0678246631903041E-2</v>
      </c>
      <c r="EU818" s="45">
        <f>ET818+'[1]L&amp;D Master'!$F$10</f>
        <v>1.8222427877342538E-2</v>
      </c>
      <c r="EV818" s="45">
        <f>EU818+'[1]L&amp;D Master'!$G$10</f>
        <v>2.3561551193294058E-2</v>
      </c>
      <c r="EW818" s="45">
        <f>EV818+'[1]L&amp;D Master'!$H$10</f>
        <v>2.7330438342024234E-2</v>
      </c>
      <c r="EX818" s="45">
        <f>EW818+'[1]L&amp;D Master'!$I$10</f>
        <v>2.9999999999999995E-2</v>
      </c>
      <c r="EY818" s="45"/>
      <c r="EZ818" s="45">
        <f t="shared" si="999"/>
        <v>1.0678246631903041E-2</v>
      </c>
      <c r="FA818" s="45">
        <f t="shared" si="1000"/>
        <v>1.8222427877342538E-2</v>
      </c>
      <c r="FB818" s="45">
        <f t="shared" si="1000"/>
        <v>2.3561551193294058E-2</v>
      </c>
      <c r="FC818" s="45">
        <f t="shared" si="1000"/>
        <v>2.7330438342024234E-2</v>
      </c>
      <c r="FD818" s="45">
        <f t="shared" si="976"/>
        <v>2.7330438342024234E-2</v>
      </c>
      <c r="FE818" s="45"/>
      <c r="FF818">
        <f t="shared" si="1007"/>
        <v>6.9252522735766782</v>
      </c>
      <c r="FG818">
        <f t="shared" si="1008"/>
        <v>6.872443004858602</v>
      </c>
      <c r="FH818">
        <f t="shared" si="1009"/>
        <v>6.835069141646942</v>
      </c>
      <c r="FI818">
        <f t="shared" si="1010"/>
        <v>6.8086869316058305</v>
      </c>
      <c r="FJ818">
        <f t="shared" si="1011"/>
        <v>6.8086869316058305</v>
      </c>
      <c r="FL818" s="34"/>
      <c r="FM818" s="34"/>
      <c r="FN818" s="34"/>
      <c r="FO818" s="34"/>
      <c r="FP818" s="34"/>
      <c r="FQ818" s="153">
        <f t="shared" si="1001"/>
        <v>0.125</v>
      </c>
      <c r="FR818" s="153"/>
      <c r="FS818" s="42"/>
      <c r="FT818" s="42"/>
      <c r="FU818" s="42"/>
      <c r="FV818" s="42"/>
      <c r="FW818" s="42"/>
      <c r="FX818" s="42"/>
      <c r="FY818" s="42"/>
      <c r="FZ818" s="42"/>
      <c r="GA818" s="42"/>
      <c r="GB818" s="42"/>
      <c r="GC818" s="42"/>
      <c r="GD818" s="42"/>
      <c r="GE818" s="42"/>
      <c r="GF818" s="42"/>
      <c r="GG818" s="42"/>
      <c r="GH818" s="42"/>
      <c r="GI818" s="42"/>
      <c r="GJ818" s="42"/>
      <c r="GK818" s="42"/>
      <c r="GL818" s="42"/>
      <c r="GM818" s="154">
        <f>'[1]Automation Master'!$B$10*FQ818*FO818</f>
        <v>0</v>
      </c>
      <c r="GN818" s="155">
        <f>'[1]Automation Master'!$B$11*FO818*FQ818+GM818</f>
        <v>0</v>
      </c>
      <c r="GO818" s="155">
        <f>'[1]Automation Master'!$B$12*FO818*FQ818+GN818</f>
        <v>0</v>
      </c>
      <c r="GP818" s="155">
        <f>'[1]Automation Master'!$B$13*FO818*FQ818+GO818</f>
        <v>0</v>
      </c>
      <c r="GQ818" s="155">
        <f>'[1]Automation Master'!$C$10*FO818*FQ818+GP818</f>
        <v>0</v>
      </c>
      <c r="GR818" s="155">
        <f>'[1]Automation Master'!$C$11*FO818*FQ818+GQ818</f>
        <v>0</v>
      </c>
      <c r="GS818" s="155">
        <f>'[1]Automation Master'!$C$12*FO818*FQ818+GR818</f>
        <v>0</v>
      </c>
      <c r="GT818" s="155">
        <f>'[1]Automation Master'!$C$13*FO818*FQ818+GS818</f>
        <v>0</v>
      </c>
      <c r="GU818" s="155">
        <f>'[1]Automation Master'!$D$10*FO818*FQ818+GT818</f>
        <v>0</v>
      </c>
      <c r="GV818" s="155">
        <f>'[1]Automation Master'!$D$11*FO818*FQ818+GU818</f>
        <v>0</v>
      </c>
      <c r="GW818" s="155">
        <f>'[1]Automation Master'!$D$12*FO818*FQ818+GV818</f>
        <v>0</v>
      </c>
      <c r="GX818" s="155">
        <f>'[1]Automation Master'!$D$13*FO818*FQ818+GW818</f>
        <v>0</v>
      </c>
      <c r="GY818" s="155">
        <f>'[1]Automation Master'!$E$10*FO818*FQ818+GX818</f>
        <v>0</v>
      </c>
      <c r="GZ818" s="155">
        <f>'[1]Automation Master'!$E$11*FO818*FQ818+GY818</f>
        <v>0</v>
      </c>
      <c r="HA818" s="155">
        <f>'[1]Automation Master'!$E$12*FO818*FQ818+GZ818</f>
        <v>0</v>
      </c>
      <c r="HB818" s="155">
        <f>'[1]Automation Master'!$E$13*FO818*FQ818+HA818</f>
        <v>0</v>
      </c>
      <c r="HC818" s="155">
        <f>'[1]Automation Master'!$F$10*FO818*FQ818+HB818</f>
        <v>0</v>
      </c>
      <c r="HD818" s="155">
        <f>'[1]Automation Master'!$F$11*FO818*FQ818+HC818</f>
        <v>0</v>
      </c>
      <c r="HE818" s="155">
        <f>'[1]Automation Master'!$F$12*FO818*FQ818+HD818</f>
        <v>0</v>
      </c>
      <c r="HF818" s="156">
        <f>'[1]Automation Master'!$F$13*FO818*FQ818+HE818</f>
        <v>0</v>
      </c>
      <c r="HG818" s="157"/>
      <c r="HH818" s="157"/>
      <c r="HI818" s="157"/>
      <c r="HJ818" s="157"/>
      <c r="HK818" s="157"/>
      <c r="HL818" s="157"/>
      <c r="HM818" s="157"/>
      <c r="HN818" s="157"/>
      <c r="HO818" s="157"/>
      <c r="HP818" s="157"/>
      <c r="HQ818" s="157"/>
      <c r="HR818" s="157"/>
      <c r="HS818" s="157"/>
      <c r="HT818" s="157"/>
      <c r="HU818" s="157"/>
      <c r="HV818" s="157"/>
      <c r="HW818" s="157"/>
      <c r="HX818" s="157"/>
      <c r="HY818" s="42"/>
      <c r="HZ818" s="42"/>
      <c r="IA818" s="148">
        <f t="shared" si="1012"/>
        <v>7</v>
      </c>
      <c r="IB818" s="148">
        <f t="shared" si="1013"/>
        <v>7</v>
      </c>
      <c r="IC818" s="148">
        <f t="shared" si="1014"/>
        <v>7</v>
      </c>
      <c r="ID818" s="148">
        <f t="shared" si="1015"/>
        <v>7</v>
      </c>
      <c r="IE818" s="148">
        <f t="shared" si="1016"/>
        <v>7</v>
      </c>
      <c r="IH818">
        <f t="shared" si="1017"/>
        <v>6.9252522735766782</v>
      </c>
      <c r="II818">
        <f t="shared" si="1018"/>
        <v>6.872443004858602</v>
      </c>
      <c r="IJ818">
        <f t="shared" si="1019"/>
        <v>6.835069141646942</v>
      </c>
      <c r="IK818">
        <f t="shared" si="1020"/>
        <v>6.8086869316058305</v>
      </c>
      <c r="IL818">
        <f t="shared" si="1021"/>
        <v>6.8086869316058305</v>
      </c>
      <c r="IN818" s="42">
        <f t="shared" si="1022"/>
        <v>1.0678246631903119E-2</v>
      </c>
      <c r="IO818" s="42">
        <f t="shared" si="1023"/>
        <v>1.8222427877342566E-2</v>
      </c>
      <c r="IP818" s="42">
        <f t="shared" si="1024"/>
        <v>2.3561551193293999E-2</v>
      </c>
      <c r="IQ818" s="42">
        <f t="shared" si="1025"/>
        <v>2.7330438342024217E-2</v>
      </c>
      <c r="IR818" s="42">
        <f t="shared" si="1026"/>
        <v>2.7330438342024217E-2</v>
      </c>
      <c r="IT818" s="9">
        <f t="shared" si="1002"/>
        <v>0</v>
      </c>
      <c r="IU818" s="9">
        <f t="shared" si="1003"/>
        <v>0</v>
      </c>
      <c r="IV818" s="9">
        <f t="shared" si="1004"/>
        <v>0</v>
      </c>
      <c r="IW818" s="9">
        <f t="shared" si="1005"/>
        <v>0</v>
      </c>
      <c r="IX818" s="9">
        <f t="shared" si="1006"/>
        <v>0</v>
      </c>
    </row>
    <row r="819" spans="1:258" ht="15.75" hidden="1" thickBot="1" x14ac:dyDescent="0.3">
      <c r="A819">
        <v>16</v>
      </c>
      <c r="B819" t="s">
        <v>615</v>
      </c>
      <c r="C819" t="s">
        <v>262</v>
      </c>
      <c r="D819" t="s">
        <v>263</v>
      </c>
      <c r="E819" t="s">
        <v>616</v>
      </c>
      <c r="F819" t="s">
        <v>255</v>
      </c>
      <c r="G819" t="s">
        <v>268</v>
      </c>
      <c r="H819">
        <v>16</v>
      </c>
      <c r="K819">
        <v>4</v>
      </c>
      <c r="L819">
        <v>12</v>
      </c>
      <c r="P819">
        <v>3</v>
      </c>
      <c r="Q819">
        <v>5</v>
      </c>
      <c r="R819">
        <v>2</v>
      </c>
      <c r="S819">
        <v>6</v>
      </c>
      <c r="Y819">
        <v>11</v>
      </c>
      <c r="Z819">
        <v>5</v>
      </c>
      <c r="AB819">
        <v>11</v>
      </c>
      <c r="AE819">
        <v>5</v>
      </c>
      <c r="AP819">
        <v>1</v>
      </c>
      <c r="AR819">
        <v>1</v>
      </c>
      <c r="AT819">
        <v>16</v>
      </c>
      <c r="AU819">
        <v>16</v>
      </c>
      <c r="AV819">
        <v>0</v>
      </c>
      <c r="AW819">
        <v>0</v>
      </c>
      <c r="AX819">
        <v>0</v>
      </c>
      <c r="BB819">
        <f t="shared" si="977"/>
        <v>16</v>
      </c>
      <c r="BC819">
        <v>16</v>
      </c>
      <c r="BD819">
        <f t="shared" si="978"/>
        <v>16</v>
      </c>
      <c r="BE819">
        <f t="shared" si="979"/>
        <v>16</v>
      </c>
      <c r="BF819">
        <f t="shared" si="980"/>
        <v>16</v>
      </c>
      <c r="BH819">
        <f t="shared" si="981"/>
        <v>0</v>
      </c>
      <c r="BK819" s="45">
        <f>IF(G819="MEA",'[1]Net Hire Rate'!$E$7,IF(G819="AMR",'[1]Net Hire Rate'!$F$7,IF(G819="EUR",'[1]Net Hire Rate'!$G$7,IF(G819="APAC",'[1]Net Hire Rate'!$H$7,0))))</f>
        <v>-0.12481698389458272</v>
      </c>
      <c r="BL819" s="45">
        <f>IF(G819="MEA",'[1]Net Hire Rate'!$E$8,IF(G819="AMR",'[1]Net Hire Rate'!$F$8,IF(G819="EUR",'[1]Net Hire Rate'!$G$8,IF(G819="APAC",'[1]Net Hire Rate'!$H$8,0))))</f>
        <v>-0.12481698389458272</v>
      </c>
      <c r="BM819" s="45">
        <f>IF(G819="MEA",'[1]Net Hire Rate'!$E$9,IF(G819="AMR",'[1]Net Hire Rate'!$F$9,IF(G819="EUR",'[1]Net Hire Rate'!$G$9,IF(G819="APAC",'[1]Net Hire Rate'!$H$9,0))))</f>
        <v>-0.12481698389458272</v>
      </c>
      <c r="BN819" s="45">
        <f>IF(G819="MEA",'[1]Net Hire Rate'!$E$10,IF(G819="AMR",'[1]Net Hire Rate'!$F$10,IF(G819="EUR",'[1]Net Hire Rate'!$G$10,IF(G819="APAC",'[1]Net Hire Rate'!$H$10,0))))</f>
        <v>-0.12481698389458272</v>
      </c>
      <c r="BO819" s="45">
        <f>IF(G819="MEA",'[1]Net Hire Rate'!$E$11,IF(G819="AMR",'[1]Net Hire Rate'!$F$11,IF(G819="EUR",'[1]Net Hire Rate'!$G$11,IF(G819="APAC",'[1]Net Hire Rate'!$H$11,0))))</f>
        <v>-0.12481698389458272</v>
      </c>
      <c r="BP819" s="45">
        <f>IF(G819="MEA",'[1]Net Hire Rate'!$E$12,IF(G819="AMR",'[1]Net Hire Rate'!$F$12,IF(G819="EUR",'[1]Net Hire Rate'!$G$12,IF(G819="APAC",'[1]Net Hire Rate'!$H$12,0))))</f>
        <v>-0.12481698389458272</v>
      </c>
      <c r="BQ819" s="147">
        <f t="shared" si="982"/>
        <v>16</v>
      </c>
      <c r="BR819" s="147">
        <f t="shared" si="964"/>
        <v>16</v>
      </c>
      <c r="BS819" s="147">
        <f t="shared" si="983"/>
        <v>14.002928257686676</v>
      </c>
      <c r="BT819" s="148">
        <f t="shared" si="965"/>
        <v>14.002928257686676</v>
      </c>
      <c r="BU819" s="149">
        <f t="shared" si="984"/>
        <v>12.255124986870001</v>
      </c>
      <c r="BV819" s="148">
        <f t="shared" si="966"/>
        <v>11.255124986870001</v>
      </c>
      <c r="BW819" s="148">
        <f t="shared" si="985"/>
        <v>9.8502942326523328</v>
      </c>
      <c r="BX819" s="148">
        <f t="shared" si="967"/>
        <v>9.8502942326523328</v>
      </c>
      <c r="BY819" s="148">
        <f t="shared" si="986"/>
        <v>8.6208102160584659</v>
      </c>
      <c r="BZ819" s="148">
        <f t="shared" si="968"/>
        <v>7.6208102160584659</v>
      </c>
      <c r="CA819" s="148">
        <f t="shared" si="987"/>
        <v>6.6696036700570245</v>
      </c>
      <c r="CB819" s="148">
        <f t="shared" si="969"/>
        <v>6.6696036700570245</v>
      </c>
      <c r="CC819" s="148"/>
      <c r="CD819" s="38" t="s">
        <v>621</v>
      </c>
      <c r="CE819" s="39">
        <v>0.7</v>
      </c>
      <c r="CF819" s="38">
        <v>11</v>
      </c>
      <c r="CG819" s="38">
        <v>11.33</v>
      </c>
      <c r="CH819" s="38">
        <v>11.6699</v>
      </c>
      <c r="CI819" s="38">
        <v>12.019997</v>
      </c>
      <c r="CJ819" s="38">
        <v>12.38059691</v>
      </c>
      <c r="CK819" s="41">
        <v>12</v>
      </c>
      <c r="CL819" s="41" t="s">
        <v>620</v>
      </c>
      <c r="CM819" s="40">
        <v>0.3</v>
      </c>
      <c r="CN819" s="41">
        <v>6</v>
      </c>
      <c r="CO819" s="41">
        <v>6</v>
      </c>
      <c r="CP819" s="41">
        <v>7</v>
      </c>
      <c r="CQ819" s="41">
        <v>8</v>
      </c>
      <c r="CR819" s="41">
        <v>8</v>
      </c>
      <c r="CS819" s="41">
        <v>8</v>
      </c>
      <c r="CT819" s="41"/>
      <c r="CU819" s="40"/>
      <c r="CV819" s="41"/>
      <c r="CW819" s="41"/>
      <c r="CX819" s="41"/>
      <c r="CY819" s="41"/>
      <c r="CZ819" s="41"/>
      <c r="DA819" s="41"/>
      <c r="DB819" s="41"/>
      <c r="DC819" s="40"/>
      <c r="DD819" s="41"/>
      <c r="DE819" s="41"/>
      <c r="DF819" s="41"/>
      <c r="DG819" s="41"/>
      <c r="DH819" s="41"/>
      <c r="DI819" s="41"/>
      <c r="DJ819" s="41"/>
      <c r="DK819" s="40"/>
      <c r="DL819" s="41"/>
      <c r="DM819" s="41"/>
      <c r="DN819" s="41"/>
      <c r="DO819" s="41"/>
      <c r="DP819" s="41"/>
      <c r="DQ819" s="41"/>
      <c r="DR819" s="15"/>
      <c r="DS819" s="151">
        <f t="shared" si="970"/>
        <v>16</v>
      </c>
      <c r="DT819" s="152">
        <f t="shared" si="971"/>
        <v>16.335999999999999</v>
      </c>
      <c r="DU819" s="7">
        <f t="shared" si="972"/>
        <v>17.48208</v>
      </c>
      <c r="DV819" s="7">
        <f t="shared" si="973"/>
        <v>18.638542399999999</v>
      </c>
      <c r="DW819">
        <f t="shared" si="974"/>
        <v>19.005698671999998</v>
      </c>
      <c r="DX819">
        <f t="shared" si="975"/>
        <v>18.618181818181817</v>
      </c>
      <c r="DZ819">
        <f t="shared" si="988"/>
        <v>16</v>
      </c>
      <c r="EA819">
        <f t="shared" si="989"/>
        <v>16.335999999999999</v>
      </c>
      <c r="EB819">
        <f t="shared" si="990"/>
        <v>17.48208</v>
      </c>
      <c r="EC819">
        <f t="shared" si="991"/>
        <v>18.638542399999999</v>
      </c>
      <c r="ED819">
        <f t="shared" si="992"/>
        <v>19.005698671999998</v>
      </c>
      <c r="EE819">
        <f t="shared" si="993"/>
        <v>18.618181818181817</v>
      </c>
      <c r="EG819">
        <f t="shared" si="994"/>
        <v>16.335999999999999</v>
      </c>
      <c r="EH819">
        <f t="shared" si="995"/>
        <v>17.122507345739471</v>
      </c>
      <c r="EI819">
        <f t="shared" si="996"/>
        <v>17.058420874403961</v>
      </c>
      <c r="EJ819">
        <f t="shared" si="997"/>
        <v>16.315180244566761</v>
      </c>
      <c r="EK819">
        <f t="shared" si="998"/>
        <v>15.673767864676009</v>
      </c>
      <c r="EM819">
        <f>IF($EM$9='[1]L&amp;D Numbers'!$E$6,'[1]L&amp;D Numbers'!$E$7)</f>
        <v>350</v>
      </c>
      <c r="EN819">
        <f>IF($EN$9='[1]L&amp;D Numbers'!$F$6,'[1]L&amp;D Numbers'!$F$7)</f>
        <v>2000</v>
      </c>
      <c r="EO819">
        <f>IF($EO$9='[1]L&amp;D Numbers'!$G$6,'[1]L&amp;D Numbers'!$G$7)</f>
        <v>2000</v>
      </c>
      <c r="EP819">
        <f>IF($EP$9='[1]L&amp;D Numbers'!$H$6,'[1]L&amp;D Numbers'!$H$7)</f>
        <v>2000</v>
      </c>
      <c r="EQ819">
        <f>IF($EQ$9='[1]L&amp;D Numbers'!$I$6,'[1]L&amp;D Numbers'!$I$7)</f>
        <v>2000</v>
      </c>
      <c r="ER819">
        <f>IF($ER$9='[1]L&amp;D Numbers'!$J$6,'[1]L&amp;D Numbers'!$J$7)</f>
        <v>0</v>
      </c>
      <c r="ET819" s="45">
        <f>'[1]L&amp;D Master'!$E$10</f>
        <v>1.0678246631903041E-2</v>
      </c>
      <c r="EU819" s="45">
        <f>ET819+'[1]L&amp;D Master'!$F$10</f>
        <v>1.8222427877342538E-2</v>
      </c>
      <c r="EV819" s="45">
        <f>EU819+'[1]L&amp;D Master'!$G$10</f>
        <v>2.3561551193294058E-2</v>
      </c>
      <c r="EW819" s="45">
        <f>EV819+'[1]L&amp;D Master'!$H$10</f>
        <v>2.7330438342024234E-2</v>
      </c>
      <c r="EX819" s="45">
        <f>EW819+'[1]L&amp;D Master'!$I$10</f>
        <v>2.9999999999999995E-2</v>
      </c>
      <c r="EY819" s="45"/>
      <c r="EZ819" s="45">
        <f t="shared" si="999"/>
        <v>1.0678246631903041E-2</v>
      </c>
      <c r="FA819" s="45">
        <f t="shared" si="1000"/>
        <v>1.8222427877342538E-2</v>
      </c>
      <c r="FB819" s="45">
        <f t="shared" si="1000"/>
        <v>2.3561551193294058E-2</v>
      </c>
      <c r="FC819" s="45">
        <f t="shared" si="1000"/>
        <v>2.7330438342024234E-2</v>
      </c>
      <c r="FD819" s="45">
        <f t="shared" si="976"/>
        <v>2.7330438342024234E-2</v>
      </c>
      <c r="FE819" s="45"/>
      <c r="FF819">
        <f t="shared" si="1007"/>
        <v>16.161560163021228</v>
      </c>
      <c r="FG819">
        <f t="shared" si="1008"/>
        <v>17.163514058054069</v>
      </c>
      <c r="FH819">
        <f t="shared" si="1009"/>
        <v>18.199389429074017</v>
      </c>
      <c r="FI819">
        <f t="shared" si="1010"/>
        <v>18.486264596297811</v>
      </c>
      <c r="FJ819">
        <f t="shared" si="1011"/>
        <v>18.109338747959402</v>
      </c>
      <c r="FL819" s="34"/>
      <c r="FM819" s="34"/>
      <c r="FN819" s="34"/>
      <c r="FO819" s="34"/>
      <c r="FP819" s="34"/>
      <c r="FQ819" s="153">
        <f t="shared" si="1001"/>
        <v>0.125</v>
      </c>
      <c r="FR819" s="153"/>
      <c r="FS819" s="42"/>
      <c r="FT819" s="42"/>
      <c r="FU819" s="42"/>
      <c r="FV819" s="42"/>
      <c r="FW819" s="42"/>
      <c r="FX819" s="42"/>
      <c r="FY819" s="42"/>
      <c r="FZ819" s="42"/>
      <c r="GA819" s="42"/>
      <c r="GB819" s="42"/>
      <c r="GC819" s="42"/>
      <c r="GD819" s="42"/>
      <c r="GE819" s="42"/>
      <c r="GF819" s="42"/>
      <c r="GG819" s="42"/>
      <c r="GH819" s="42"/>
      <c r="GI819" s="42"/>
      <c r="GJ819" s="42"/>
      <c r="GK819" s="42"/>
      <c r="GL819" s="42"/>
      <c r="GM819" s="154">
        <f>'[1]Automation Master'!$B$10*FQ819*FO819</f>
        <v>0</v>
      </c>
      <c r="GN819" s="155">
        <f>'[1]Automation Master'!$B$11*FO819*FQ819+GM819</f>
        <v>0</v>
      </c>
      <c r="GO819" s="155">
        <f>'[1]Automation Master'!$B$12*FO819*FQ819+GN819</f>
        <v>0</v>
      </c>
      <c r="GP819" s="155">
        <f>'[1]Automation Master'!$B$13*FO819*FQ819+GO819</f>
        <v>0</v>
      </c>
      <c r="GQ819" s="155">
        <f>'[1]Automation Master'!$C$10*FO819*FQ819+GP819</f>
        <v>0</v>
      </c>
      <c r="GR819" s="155">
        <f>'[1]Automation Master'!$C$11*FO819*FQ819+GQ819</f>
        <v>0</v>
      </c>
      <c r="GS819" s="155">
        <f>'[1]Automation Master'!$C$12*FO819*FQ819+GR819</f>
        <v>0</v>
      </c>
      <c r="GT819" s="155">
        <f>'[1]Automation Master'!$C$13*FO819*FQ819+GS819</f>
        <v>0</v>
      </c>
      <c r="GU819" s="155">
        <f>'[1]Automation Master'!$D$10*FO819*FQ819+GT819</f>
        <v>0</v>
      </c>
      <c r="GV819" s="155">
        <f>'[1]Automation Master'!$D$11*FO819*FQ819+GU819</f>
        <v>0</v>
      </c>
      <c r="GW819" s="155">
        <f>'[1]Automation Master'!$D$12*FO819*FQ819+GV819</f>
        <v>0</v>
      </c>
      <c r="GX819" s="155">
        <f>'[1]Automation Master'!$D$13*FO819*FQ819+GW819</f>
        <v>0</v>
      </c>
      <c r="GY819" s="155">
        <f>'[1]Automation Master'!$E$10*FO819*FQ819+GX819</f>
        <v>0</v>
      </c>
      <c r="GZ819" s="155">
        <f>'[1]Automation Master'!$E$11*FO819*FQ819+GY819</f>
        <v>0</v>
      </c>
      <c r="HA819" s="155">
        <f>'[1]Automation Master'!$E$12*FO819*FQ819+GZ819</f>
        <v>0</v>
      </c>
      <c r="HB819" s="155">
        <f>'[1]Automation Master'!$E$13*FO819*FQ819+HA819</f>
        <v>0</v>
      </c>
      <c r="HC819" s="155">
        <f>'[1]Automation Master'!$F$10*FO819*FQ819+HB819</f>
        <v>0</v>
      </c>
      <c r="HD819" s="155">
        <f>'[1]Automation Master'!$F$11*FO819*FQ819+HC819</f>
        <v>0</v>
      </c>
      <c r="HE819" s="155">
        <f>'[1]Automation Master'!$F$12*FO819*FQ819+HD819</f>
        <v>0</v>
      </c>
      <c r="HF819" s="156">
        <f>'[1]Automation Master'!$F$13*FO819*FQ819+HE819</f>
        <v>0</v>
      </c>
      <c r="HG819" s="157"/>
      <c r="HH819" s="157"/>
      <c r="HI819" s="157"/>
      <c r="HJ819" s="157"/>
      <c r="HK819" s="157"/>
      <c r="HL819" s="157"/>
      <c r="HM819" s="157"/>
      <c r="HN819" s="157"/>
      <c r="HO819" s="157"/>
      <c r="HP819" s="157"/>
      <c r="HQ819" s="157"/>
      <c r="HR819" s="157"/>
      <c r="HS819" s="157"/>
      <c r="HT819" s="157"/>
      <c r="HU819" s="157"/>
      <c r="HV819" s="157"/>
      <c r="HW819" s="157"/>
      <c r="HX819" s="157"/>
      <c r="HY819" s="42"/>
      <c r="HZ819" s="42"/>
      <c r="IA819" s="148">
        <f t="shared" si="1012"/>
        <v>16.335999999999999</v>
      </c>
      <c r="IB819" s="148">
        <f t="shared" si="1013"/>
        <v>17.48208</v>
      </c>
      <c r="IC819" s="148">
        <f t="shared" si="1014"/>
        <v>18.638542399999999</v>
      </c>
      <c r="ID819" s="148">
        <f t="shared" si="1015"/>
        <v>19.005698671999998</v>
      </c>
      <c r="IE819" s="148">
        <f t="shared" si="1016"/>
        <v>18.618181818181817</v>
      </c>
      <c r="IH819">
        <f t="shared" si="1017"/>
        <v>16.161560163021228</v>
      </c>
      <c r="II819">
        <f t="shared" si="1018"/>
        <v>17.163514058054069</v>
      </c>
      <c r="IJ819">
        <f t="shared" si="1019"/>
        <v>18.199389429074017</v>
      </c>
      <c r="IK819">
        <f t="shared" si="1020"/>
        <v>18.486264596297811</v>
      </c>
      <c r="IL819">
        <f t="shared" si="1021"/>
        <v>18.109338747959402</v>
      </c>
      <c r="IN819" s="42">
        <f t="shared" si="1022"/>
        <v>1.0678246631903178E-2</v>
      </c>
      <c r="IO819" s="42">
        <f t="shared" si="1023"/>
        <v>1.8222427877342431E-2</v>
      </c>
      <c r="IP819" s="42">
        <f t="shared" si="1024"/>
        <v>2.3561551193294034E-2</v>
      </c>
      <c r="IQ819" s="42">
        <f t="shared" si="1025"/>
        <v>2.7330438342024151E-2</v>
      </c>
      <c r="IR819" s="42">
        <f t="shared" si="1026"/>
        <v>2.7330438342024251E-2</v>
      </c>
      <c r="IT819" s="9">
        <f t="shared" si="1002"/>
        <v>0</v>
      </c>
      <c r="IU819" s="9">
        <f t="shared" si="1003"/>
        <v>0</v>
      </c>
      <c r="IV819" s="9">
        <f t="shared" si="1004"/>
        <v>0</v>
      </c>
      <c r="IW819" s="9">
        <f t="shared" si="1005"/>
        <v>0</v>
      </c>
      <c r="IX819" s="9">
        <f t="shared" si="1006"/>
        <v>0</v>
      </c>
    </row>
    <row r="820" spans="1:258" ht="15.75" hidden="1" thickBot="1" x14ac:dyDescent="0.3">
      <c r="A820">
        <v>48</v>
      </c>
      <c r="B820" t="s">
        <v>615</v>
      </c>
      <c r="C820" t="s">
        <v>258</v>
      </c>
      <c r="D820" t="s">
        <v>259</v>
      </c>
      <c r="E820" t="s">
        <v>616</v>
      </c>
      <c r="F820" t="s">
        <v>255</v>
      </c>
      <c r="G820" t="s">
        <v>264</v>
      </c>
      <c r="H820">
        <v>48</v>
      </c>
      <c r="K820">
        <v>7</v>
      </c>
      <c r="L820">
        <v>41</v>
      </c>
      <c r="P820">
        <v>1</v>
      </c>
      <c r="Q820">
        <v>7</v>
      </c>
      <c r="R820">
        <v>22</v>
      </c>
      <c r="S820">
        <v>17</v>
      </c>
      <c r="T820">
        <v>1</v>
      </c>
      <c r="Y820">
        <v>35</v>
      </c>
      <c r="Z820">
        <v>13</v>
      </c>
      <c r="AB820">
        <v>41</v>
      </c>
      <c r="AE820">
        <v>6</v>
      </c>
      <c r="AL820">
        <v>1</v>
      </c>
      <c r="AS820">
        <v>1</v>
      </c>
      <c r="AT820">
        <v>48</v>
      </c>
      <c r="AU820">
        <v>0</v>
      </c>
      <c r="AV820">
        <v>0</v>
      </c>
      <c r="AW820">
        <v>0</v>
      </c>
      <c r="AX820">
        <v>48</v>
      </c>
      <c r="BB820">
        <f t="shared" si="977"/>
        <v>48</v>
      </c>
      <c r="BC820">
        <v>48</v>
      </c>
      <c r="BD820">
        <f t="shared" si="978"/>
        <v>48</v>
      </c>
      <c r="BE820">
        <f t="shared" si="979"/>
        <v>48</v>
      </c>
      <c r="BF820">
        <f t="shared" si="980"/>
        <v>48</v>
      </c>
      <c r="BH820">
        <f t="shared" si="981"/>
        <v>0</v>
      </c>
      <c r="BK820" s="45">
        <f>IF(G820="MEA",'[1]Net Hire Rate'!$E$7,IF(G820="AMR",'[1]Net Hire Rate'!$F$7,IF(G820="EUR",'[1]Net Hire Rate'!$G$7,IF(G820="APAC",'[1]Net Hire Rate'!$H$7,0))))</f>
        <v>-4.2535446205170975E-2</v>
      </c>
      <c r="BL820" s="45">
        <f>IF(G820="MEA",'[1]Net Hire Rate'!$E$8,IF(G820="AMR",'[1]Net Hire Rate'!$F$8,IF(G820="EUR",'[1]Net Hire Rate'!$G$8,IF(G820="APAC",'[1]Net Hire Rate'!$H$8,0))))</f>
        <v>-4.2535446205170975E-2</v>
      </c>
      <c r="BM820" s="45">
        <f>IF(G820="MEA",'[1]Net Hire Rate'!$E$9,IF(G820="AMR",'[1]Net Hire Rate'!$F$9,IF(G820="EUR",'[1]Net Hire Rate'!$G$9,IF(G820="APAC",'[1]Net Hire Rate'!$H$9,0))))</f>
        <v>-4.2535446205170975E-2</v>
      </c>
      <c r="BN820" s="45">
        <f>IF(G820="MEA",'[1]Net Hire Rate'!$E$10,IF(G820="AMR",'[1]Net Hire Rate'!$F$10,IF(G820="EUR",'[1]Net Hire Rate'!$G$10,IF(G820="APAC",'[1]Net Hire Rate'!$H$10,0))))</f>
        <v>-4.2535446205170975E-2</v>
      </c>
      <c r="BO820" s="45">
        <f>IF(G820="MEA",'[1]Net Hire Rate'!$E$11,IF(G820="AMR",'[1]Net Hire Rate'!$F$11,IF(G820="EUR",'[1]Net Hire Rate'!$G$11,IF(G820="APAC",'[1]Net Hire Rate'!$H$11,0))))</f>
        <v>-4.2535446205170975E-2</v>
      </c>
      <c r="BP820" s="45">
        <f>IF(G820="MEA",'[1]Net Hire Rate'!$E$12,IF(G820="AMR",'[1]Net Hire Rate'!$F$12,IF(G820="EUR",'[1]Net Hire Rate'!$G$12,IF(G820="APAC",'[1]Net Hire Rate'!$H$12,0))))</f>
        <v>-4.2535446205170975E-2</v>
      </c>
      <c r="BQ820" s="147">
        <f t="shared" si="982"/>
        <v>48</v>
      </c>
      <c r="BR820" s="147">
        <f t="shared" si="964"/>
        <v>48</v>
      </c>
      <c r="BS820" s="147">
        <f t="shared" si="983"/>
        <v>45.958298582151791</v>
      </c>
      <c r="BT820" s="148">
        <f t="shared" si="965"/>
        <v>45.958298582151791</v>
      </c>
      <c r="BU820" s="149">
        <f t="shared" si="984"/>
        <v>44.003441845129487</v>
      </c>
      <c r="BV820" s="148">
        <f t="shared" si="966"/>
        <v>44.003441845129487</v>
      </c>
      <c r="BW820" s="148">
        <f t="shared" si="985"/>
        <v>42.131735811683612</v>
      </c>
      <c r="BX820" s="148">
        <f t="shared" si="967"/>
        <v>42.131735811683612</v>
      </c>
      <c r="BY820" s="148">
        <f t="shared" si="986"/>
        <v>40.339643629535267</v>
      </c>
      <c r="BZ820" s="148">
        <f t="shared" si="968"/>
        <v>40.339643629535267</v>
      </c>
      <c r="CA820" s="148">
        <f t="shared" si="987"/>
        <v>38.6237788879954</v>
      </c>
      <c r="CB820" s="148">
        <f t="shared" si="969"/>
        <v>37.6237788879954</v>
      </c>
      <c r="CC820" s="148"/>
      <c r="CD820" s="38" t="s">
        <v>622</v>
      </c>
      <c r="CE820" s="39">
        <v>1</v>
      </c>
      <c r="CF820" s="38">
        <v>48</v>
      </c>
      <c r="CG820" s="38">
        <v>50</v>
      </c>
      <c r="CH820" s="38">
        <v>51</v>
      </c>
      <c r="CI820" s="38">
        <v>52</v>
      </c>
      <c r="CJ820" s="38">
        <v>52</v>
      </c>
      <c r="CK820" s="41">
        <v>52</v>
      </c>
      <c r="CL820" s="41"/>
      <c r="CM820" s="40"/>
      <c r="CN820" s="41"/>
      <c r="CO820" s="41"/>
      <c r="CP820" s="41"/>
      <c r="CQ820" s="41"/>
      <c r="CR820" s="41"/>
      <c r="CS820" s="41"/>
      <c r="CT820" s="41"/>
      <c r="CU820" s="40"/>
      <c r="CV820" s="41"/>
      <c r="CW820" s="41"/>
      <c r="CX820" s="41"/>
      <c r="CY820" s="41"/>
      <c r="CZ820" s="41"/>
      <c r="DA820" s="41"/>
      <c r="DB820" s="41"/>
      <c r="DC820" s="40"/>
      <c r="DD820" s="41"/>
      <c r="DE820" s="41"/>
      <c r="DF820" s="41"/>
      <c r="DG820" s="41"/>
      <c r="DH820" s="41"/>
      <c r="DI820" s="41"/>
      <c r="DJ820" s="41"/>
      <c r="DK820" s="40"/>
      <c r="DL820" s="41"/>
      <c r="DM820" s="41"/>
      <c r="DN820" s="41"/>
      <c r="DO820" s="41"/>
      <c r="DP820" s="41"/>
      <c r="DQ820" s="41"/>
      <c r="DR820" s="15"/>
      <c r="DS820" s="151">
        <f t="shared" si="970"/>
        <v>48</v>
      </c>
      <c r="DT820" s="152">
        <f t="shared" si="971"/>
        <v>50</v>
      </c>
      <c r="DU820" s="7">
        <f t="shared" si="972"/>
        <v>51</v>
      </c>
      <c r="DV820" s="7">
        <f t="shared" si="973"/>
        <v>52</v>
      </c>
      <c r="DW820">
        <f t="shared" si="974"/>
        <v>52</v>
      </c>
      <c r="DX820">
        <f t="shared" si="975"/>
        <v>52</v>
      </c>
      <c r="DZ820">
        <f t="shared" si="988"/>
        <v>48</v>
      </c>
      <c r="EA820">
        <f t="shared" si="989"/>
        <v>50</v>
      </c>
      <c r="EB820">
        <f t="shared" si="990"/>
        <v>51</v>
      </c>
      <c r="EC820">
        <f t="shared" si="991"/>
        <v>52</v>
      </c>
      <c r="ED820">
        <f t="shared" si="992"/>
        <v>52</v>
      </c>
      <c r="EE820">
        <f t="shared" si="993"/>
        <v>52</v>
      </c>
      <c r="EG820">
        <f t="shared" si="994"/>
        <v>50</v>
      </c>
      <c r="EH820">
        <f t="shared" si="995"/>
        <v>48.96</v>
      </c>
      <c r="EI820">
        <f t="shared" si="996"/>
        <v>48.941176470588232</v>
      </c>
      <c r="EJ820">
        <f t="shared" si="997"/>
        <v>48</v>
      </c>
      <c r="EK820">
        <f t="shared" si="998"/>
        <v>48</v>
      </c>
      <c r="EM820">
        <f>IF($EM$9='[1]L&amp;D Numbers'!$E$6,'[1]L&amp;D Numbers'!$E$7)</f>
        <v>350</v>
      </c>
      <c r="EN820">
        <f>IF($EN$9='[1]L&amp;D Numbers'!$F$6,'[1]L&amp;D Numbers'!$F$7)</f>
        <v>2000</v>
      </c>
      <c r="EO820">
        <f>IF($EO$9='[1]L&amp;D Numbers'!$G$6,'[1]L&amp;D Numbers'!$G$7)</f>
        <v>2000</v>
      </c>
      <c r="EP820">
        <f>IF($EP$9='[1]L&amp;D Numbers'!$H$6,'[1]L&amp;D Numbers'!$H$7)</f>
        <v>2000</v>
      </c>
      <c r="EQ820">
        <f>IF($EQ$9='[1]L&amp;D Numbers'!$I$6,'[1]L&amp;D Numbers'!$I$7)</f>
        <v>2000</v>
      </c>
      <c r="ER820">
        <f>IF($ER$9='[1]L&amp;D Numbers'!$J$6,'[1]L&amp;D Numbers'!$J$7)</f>
        <v>0</v>
      </c>
      <c r="ET820" s="45">
        <f>'[1]L&amp;D Master'!$E$10</f>
        <v>1.0678246631903041E-2</v>
      </c>
      <c r="EU820" s="45">
        <f>ET820+'[1]L&amp;D Master'!$F$10</f>
        <v>1.8222427877342538E-2</v>
      </c>
      <c r="EV820" s="45">
        <f>EU820+'[1]L&amp;D Master'!$G$10</f>
        <v>2.3561551193294058E-2</v>
      </c>
      <c r="EW820" s="45">
        <f>EV820+'[1]L&amp;D Master'!$H$10</f>
        <v>2.7330438342024234E-2</v>
      </c>
      <c r="EX820" s="45">
        <f>EW820+'[1]L&amp;D Master'!$I$10</f>
        <v>2.9999999999999995E-2</v>
      </c>
      <c r="EY820" s="45"/>
      <c r="EZ820" s="45">
        <f t="shared" si="999"/>
        <v>1.0678246631903041E-2</v>
      </c>
      <c r="FA820" s="45">
        <f t="shared" si="1000"/>
        <v>1.8222427877342538E-2</v>
      </c>
      <c r="FB820" s="45">
        <f t="shared" si="1000"/>
        <v>2.3561551193294058E-2</v>
      </c>
      <c r="FC820" s="45">
        <f t="shared" si="1000"/>
        <v>2.7330438342024234E-2</v>
      </c>
      <c r="FD820" s="45">
        <f t="shared" si="976"/>
        <v>2.7330438342024234E-2</v>
      </c>
      <c r="FE820" s="45"/>
      <c r="FF820">
        <f t="shared" si="1007"/>
        <v>49.466087668404846</v>
      </c>
      <c r="FG820">
        <f t="shared" si="1008"/>
        <v>50.070656178255533</v>
      </c>
      <c r="FH820">
        <f t="shared" si="1009"/>
        <v>50.774799337948707</v>
      </c>
      <c r="FI820">
        <f t="shared" si="1010"/>
        <v>50.578817206214744</v>
      </c>
      <c r="FJ820">
        <f t="shared" si="1011"/>
        <v>50.578817206214744</v>
      </c>
      <c r="FL820" s="34"/>
      <c r="FM820" s="34"/>
      <c r="FN820" s="34"/>
      <c r="FO820" s="34"/>
      <c r="FP820" s="34"/>
      <c r="FQ820" s="153">
        <f t="shared" si="1001"/>
        <v>0.125</v>
      </c>
      <c r="FR820" s="153"/>
      <c r="FS820" s="42"/>
      <c r="FT820" s="42"/>
      <c r="FU820" s="42"/>
      <c r="FV820" s="42"/>
      <c r="FW820" s="42"/>
      <c r="FX820" s="42"/>
      <c r="FY820" s="42"/>
      <c r="FZ820" s="42"/>
      <c r="GA820" s="42"/>
      <c r="GB820" s="42"/>
      <c r="GC820" s="42"/>
      <c r="GD820" s="42"/>
      <c r="GE820" s="42"/>
      <c r="GF820" s="42"/>
      <c r="GG820" s="42"/>
      <c r="GH820" s="42"/>
      <c r="GI820" s="42"/>
      <c r="GJ820" s="42"/>
      <c r="GK820" s="42"/>
      <c r="GL820" s="42"/>
      <c r="GM820" s="154">
        <f>'[1]Automation Master'!$B$10*FQ820*FO820</f>
        <v>0</v>
      </c>
      <c r="GN820" s="155">
        <f>'[1]Automation Master'!$B$11*FO820*FQ820+GM820</f>
        <v>0</v>
      </c>
      <c r="GO820" s="155">
        <f>'[1]Automation Master'!$B$12*FO820*FQ820+GN820</f>
        <v>0</v>
      </c>
      <c r="GP820" s="155">
        <f>'[1]Automation Master'!$B$13*FO820*FQ820+GO820</f>
        <v>0</v>
      </c>
      <c r="GQ820" s="155">
        <f>'[1]Automation Master'!$C$10*FO820*FQ820+GP820</f>
        <v>0</v>
      </c>
      <c r="GR820" s="155">
        <f>'[1]Automation Master'!$C$11*FO820*FQ820+GQ820</f>
        <v>0</v>
      </c>
      <c r="GS820" s="155">
        <f>'[1]Automation Master'!$C$12*FO820*FQ820+GR820</f>
        <v>0</v>
      </c>
      <c r="GT820" s="155">
        <f>'[1]Automation Master'!$C$13*FO820*FQ820+GS820</f>
        <v>0</v>
      </c>
      <c r="GU820" s="155">
        <f>'[1]Automation Master'!$D$10*FO820*FQ820+GT820</f>
        <v>0</v>
      </c>
      <c r="GV820" s="155">
        <f>'[1]Automation Master'!$D$11*FO820*FQ820+GU820</f>
        <v>0</v>
      </c>
      <c r="GW820" s="155">
        <f>'[1]Automation Master'!$D$12*FO820*FQ820+GV820</f>
        <v>0</v>
      </c>
      <c r="GX820" s="155">
        <f>'[1]Automation Master'!$D$13*FO820*FQ820+GW820</f>
        <v>0</v>
      </c>
      <c r="GY820" s="155">
        <f>'[1]Automation Master'!$E$10*FO820*FQ820+GX820</f>
        <v>0</v>
      </c>
      <c r="GZ820" s="155">
        <f>'[1]Automation Master'!$E$11*FO820*FQ820+GY820</f>
        <v>0</v>
      </c>
      <c r="HA820" s="155">
        <f>'[1]Automation Master'!$E$12*FO820*FQ820+GZ820</f>
        <v>0</v>
      </c>
      <c r="HB820" s="155">
        <f>'[1]Automation Master'!$E$13*FO820*FQ820+HA820</f>
        <v>0</v>
      </c>
      <c r="HC820" s="155">
        <f>'[1]Automation Master'!$F$10*FO820*FQ820+HB820</f>
        <v>0</v>
      </c>
      <c r="HD820" s="155">
        <f>'[1]Automation Master'!$F$11*FO820*FQ820+HC820</f>
        <v>0</v>
      </c>
      <c r="HE820" s="155">
        <f>'[1]Automation Master'!$F$12*FO820*FQ820+HD820</f>
        <v>0</v>
      </c>
      <c r="HF820" s="156">
        <f>'[1]Automation Master'!$F$13*FO820*FQ820+HE820</f>
        <v>0</v>
      </c>
      <c r="HG820" s="157"/>
      <c r="HH820" s="157"/>
      <c r="HI820" s="157"/>
      <c r="HJ820" s="157"/>
      <c r="HK820" s="157"/>
      <c r="HL820" s="157"/>
      <c r="HM820" s="157"/>
      <c r="HN820" s="157"/>
      <c r="HO820" s="157"/>
      <c r="HP820" s="157"/>
      <c r="HQ820" s="157"/>
      <c r="HR820" s="157"/>
      <c r="HS820" s="157"/>
      <c r="HT820" s="157"/>
      <c r="HU820" s="157"/>
      <c r="HV820" s="157"/>
      <c r="HW820" s="157"/>
      <c r="HX820" s="157"/>
      <c r="HY820" s="42"/>
      <c r="HZ820" s="42"/>
      <c r="IA820" s="148">
        <f t="shared" si="1012"/>
        <v>50</v>
      </c>
      <c r="IB820" s="148">
        <f t="shared" si="1013"/>
        <v>51</v>
      </c>
      <c r="IC820" s="148">
        <f t="shared" si="1014"/>
        <v>52</v>
      </c>
      <c r="ID820" s="148">
        <f t="shared" si="1015"/>
        <v>52</v>
      </c>
      <c r="IE820" s="148">
        <f t="shared" si="1016"/>
        <v>52</v>
      </c>
      <c r="IH820">
        <f t="shared" si="1017"/>
        <v>49.466087668404846</v>
      </c>
      <c r="II820">
        <f t="shared" si="1018"/>
        <v>50.070656178255533</v>
      </c>
      <c r="IJ820">
        <f t="shared" si="1019"/>
        <v>50.774799337948707</v>
      </c>
      <c r="IK820">
        <f t="shared" si="1020"/>
        <v>50.578817206214744</v>
      </c>
      <c r="IL820">
        <f t="shared" si="1021"/>
        <v>50.578817206214744</v>
      </c>
      <c r="IN820" s="42">
        <f t="shared" si="1022"/>
        <v>1.0678246631903079E-2</v>
      </c>
      <c r="IO820" s="42">
        <f t="shared" si="1023"/>
        <v>1.8222427877342497E-2</v>
      </c>
      <c r="IP820" s="42">
        <f t="shared" si="1024"/>
        <v>2.3561551193294096E-2</v>
      </c>
      <c r="IQ820" s="42">
        <f t="shared" si="1025"/>
        <v>2.7330438342024158E-2</v>
      </c>
      <c r="IR820" s="42">
        <f t="shared" si="1026"/>
        <v>2.7330438342024158E-2</v>
      </c>
      <c r="IT820" s="9">
        <f t="shared" si="1002"/>
        <v>0</v>
      </c>
      <c r="IU820" s="9">
        <f t="shared" si="1003"/>
        <v>0</v>
      </c>
      <c r="IV820" s="9">
        <f t="shared" si="1004"/>
        <v>0</v>
      </c>
      <c r="IW820" s="9">
        <f t="shared" si="1005"/>
        <v>0</v>
      </c>
      <c r="IX820" s="9">
        <f t="shared" si="1006"/>
        <v>0</v>
      </c>
    </row>
    <row r="821" spans="1:258" ht="15.75" hidden="1" thickBot="1" x14ac:dyDescent="0.3">
      <c r="A821">
        <v>10</v>
      </c>
      <c r="B821" t="s">
        <v>615</v>
      </c>
      <c r="C821" t="s">
        <v>623</v>
      </c>
      <c r="D821" t="s">
        <v>253</v>
      </c>
      <c r="E821" t="s">
        <v>616</v>
      </c>
      <c r="F821" t="s">
        <v>255</v>
      </c>
      <c r="G821" t="s">
        <v>264</v>
      </c>
      <c r="H821">
        <v>10</v>
      </c>
      <c r="K821">
        <v>7</v>
      </c>
      <c r="L821">
        <v>3</v>
      </c>
      <c r="P821">
        <v>1</v>
      </c>
      <c r="Q821">
        <v>7</v>
      </c>
      <c r="R821">
        <v>2</v>
      </c>
      <c r="Y821">
        <v>7</v>
      </c>
      <c r="Z821">
        <v>3</v>
      </c>
      <c r="AB821">
        <v>3</v>
      </c>
      <c r="AE821">
        <v>7</v>
      </c>
      <c r="AP821">
        <v>1</v>
      </c>
      <c r="AT821">
        <v>10</v>
      </c>
      <c r="AU821">
        <v>0</v>
      </c>
      <c r="AV821">
        <v>0</v>
      </c>
      <c r="AW821">
        <v>0</v>
      </c>
      <c r="AX821">
        <v>10</v>
      </c>
      <c r="BB821">
        <f t="shared" si="977"/>
        <v>10</v>
      </c>
      <c r="BC821">
        <v>10</v>
      </c>
      <c r="BD821">
        <f t="shared" si="978"/>
        <v>10</v>
      </c>
      <c r="BE821">
        <f t="shared" si="979"/>
        <v>10</v>
      </c>
      <c r="BF821">
        <f t="shared" si="980"/>
        <v>10</v>
      </c>
      <c r="BH821">
        <f t="shared" si="981"/>
        <v>0</v>
      </c>
      <c r="BK821" s="45">
        <f>IF(G821="MEA",'[1]Net Hire Rate'!$E$7,IF(G821="AMR",'[1]Net Hire Rate'!$F$7,IF(G821="EUR",'[1]Net Hire Rate'!$G$7,IF(G821="APAC",'[1]Net Hire Rate'!$H$7,0))))</f>
        <v>-4.2535446205170975E-2</v>
      </c>
      <c r="BL821" s="45">
        <f>IF(G821="MEA",'[1]Net Hire Rate'!$E$8,IF(G821="AMR",'[1]Net Hire Rate'!$F$8,IF(G821="EUR",'[1]Net Hire Rate'!$G$8,IF(G821="APAC",'[1]Net Hire Rate'!$H$8,0))))</f>
        <v>-4.2535446205170975E-2</v>
      </c>
      <c r="BM821" s="45">
        <f>IF(G821="MEA",'[1]Net Hire Rate'!$E$9,IF(G821="AMR",'[1]Net Hire Rate'!$F$9,IF(G821="EUR",'[1]Net Hire Rate'!$G$9,IF(G821="APAC",'[1]Net Hire Rate'!$H$9,0))))</f>
        <v>-4.2535446205170975E-2</v>
      </c>
      <c r="BN821" s="45">
        <f>IF(G821="MEA",'[1]Net Hire Rate'!$E$10,IF(G821="AMR",'[1]Net Hire Rate'!$F$10,IF(G821="EUR",'[1]Net Hire Rate'!$G$10,IF(G821="APAC",'[1]Net Hire Rate'!$H$10,0))))</f>
        <v>-4.2535446205170975E-2</v>
      </c>
      <c r="BO821" s="45">
        <f>IF(G821="MEA",'[1]Net Hire Rate'!$E$11,IF(G821="AMR",'[1]Net Hire Rate'!$F$11,IF(G821="EUR",'[1]Net Hire Rate'!$G$11,IF(G821="APAC",'[1]Net Hire Rate'!$H$11,0))))</f>
        <v>-4.2535446205170975E-2</v>
      </c>
      <c r="BP821" s="45">
        <f>IF(G821="MEA",'[1]Net Hire Rate'!$E$12,IF(G821="AMR",'[1]Net Hire Rate'!$F$12,IF(G821="EUR",'[1]Net Hire Rate'!$G$12,IF(G821="APAC",'[1]Net Hire Rate'!$H$12,0))))</f>
        <v>-4.2535446205170975E-2</v>
      </c>
      <c r="BQ821" s="147">
        <f t="shared" si="982"/>
        <v>10</v>
      </c>
      <c r="BR821" s="147">
        <f t="shared" si="964"/>
        <v>10</v>
      </c>
      <c r="BS821" s="147">
        <f t="shared" si="983"/>
        <v>9.5746455379482889</v>
      </c>
      <c r="BT821" s="148">
        <f t="shared" si="965"/>
        <v>9.5746455379482889</v>
      </c>
      <c r="BU821" s="149">
        <f t="shared" si="984"/>
        <v>9.1673837177353086</v>
      </c>
      <c r="BV821" s="148">
        <f t="shared" si="966"/>
        <v>8.1673837177353086</v>
      </c>
      <c r="BW821" s="148">
        <f t="shared" si="985"/>
        <v>7.8199804069725882</v>
      </c>
      <c r="BX821" s="148">
        <f t="shared" si="967"/>
        <v>7.8199804069725882</v>
      </c>
      <c r="BY821" s="148">
        <f t="shared" si="986"/>
        <v>7.4873540510463146</v>
      </c>
      <c r="BZ821" s="148">
        <f t="shared" si="968"/>
        <v>7.4873540510463146</v>
      </c>
      <c r="CA821" s="148">
        <f t="shared" si="987"/>
        <v>7.1688761055889652</v>
      </c>
      <c r="CB821" s="148">
        <f t="shared" si="969"/>
        <v>7.1688761055889652</v>
      </c>
      <c r="CC821" s="148"/>
      <c r="CD821" s="38" t="s">
        <v>624</v>
      </c>
      <c r="CE821" s="39">
        <v>1</v>
      </c>
      <c r="CF821" s="38">
        <v>11630</v>
      </c>
      <c r="CG821" s="38">
        <v>12053</v>
      </c>
      <c r="CH821" s="38">
        <v>13334</v>
      </c>
      <c r="CI821" s="38">
        <v>14496</v>
      </c>
      <c r="CJ821" s="38">
        <v>15305</v>
      </c>
      <c r="CK821" s="41">
        <v>15305</v>
      </c>
      <c r="CL821" s="41"/>
      <c r="CM821" s="40"/>
      <c r="CN821" s="41"/>
      <c r="CO821" s="41"/>
      <c r="CP821" s="41"/>
      <c r="CQ821" s="41"/>
      <c r="CR821" s="41"/>
      <c r="CS821" s="41"/>
      <c r="CT821" s="41"/>
      <c r="CU821" s="40"/>
      <c r="CV821" s="41"/>
      <c r="CW821" s="41"/>
      <c r="CX821" s="41"/>
      <c r="CY821" s="41"/>
      <c r="CZ821" s="41"/>
      <c r="DA821" s="41"/>
      <c r="DB821" s="41"/>
      <c r="DC821" s="40"/>
      <c r="DD821" s="41"/>
      <c r="DE821" s="41"/>
      <c r="DF821" s="41"/>
      <c r="DG821" s="41"/>
      <c r="DH821" s="41"/>
      <c r="DI821" s="41"/>
      <c r="DJ821" s="41"/>
      <c r="DK821" s="40"/>
      <c r="DL821" s="41"/>
      <c r="DM821" s="41"/>
      <c r="DN821" s="41"/>
      <c r="DO821" s="41"/>
      <c r="DP821" s="41"/>
      <c r="DQ821" s="41"/>
      <c r="DR821" s="15"/>
      <c r="DS821" s="151">
        <f t="shared" si="970"/>
        <v>10</v>
      </c>
      <c r="DT821" s="152">
        <f t="shared" si="971"/>
        <v>10.363714531384352</v>
      </c>
      <c r="DU821" s="7">
        <f t="shared" si="972"/>
        <v>11.46517626827171</v>
      </c>
      <c r="DV821" s="7">
        <f t="shared" si="973"/>
        <v>12.464316423043853</v>
      </c>
      <c r="DW821">
        <f t="shared" si="974"/>
        <v>13.159931212381771</v>
      </c>
      <c r="DX821">
        <f t="shared" si="975"/>
        <v>13.159931212381771</v>
      </c>
      <c r="DZ821">
        <f t="shared" si="988"/>
        <v>10</v>
      </c>
      <c r="EA821">
        <f t="shared" si="989"/>
        <v>10.363714531384352</v>
      </c>
      <c r="EB821">
        <f t="shared" si="990"/>
        <v>11.46517626827171</v>
      </c>
      <c r="EC821">
        <f t="shared" si="991"/>
        <v>12.464316423043853</v>
      </c>
      <c r="ED821">
        <f t="shared" si="992"/>
        <v>13.159931212381771</v>
      </c>
      <c r="EE821">
        <f t="shared" si="993"/>
        <v>13.159931212381771</v>
      </c>
      <c r="EG821">
        <f t="shared" si="994"/>
        <v>10.363714531384352</v>
      </c>
      <c r="EH821">
        <f t="shared" si="995"/>
        <v>11.062805940429767</v>
      </c>
      <c r="EI821">
        <f t="shared" si="996"/>
        <v>10.871456427178641</v>
      </c>
      <c r="EJ821">
        <f t="shared" si="997"/>
        <v>10.558084988962472</v>
      </c>
      <c r="EK821">
        <f t="shared" si="998"/>
        <v>10</v>
      </c>
      <c r="EM821">
        <f>IF($EM$9='[1]L&amp;D Numbers'!$E$6,'[1]L&amp;D Numbers'!$E$7)</f>
        <v>350</v>
      </c>
      <c r="EN821">
        <f>IF($EN$9='[1]L&amp;D Numbers'!$F$6,'[1]L&amp;D Numbers'!$F$7)</f>
        <v>2000</v>
      </c>
      <c r="EO821">
        <f>IF($EO$9='[1]L&amp;D Numbers'!$G$6,'[1]L&amp;D Numbers'!$G$7)</f>
        <v>2000</v>
      </c>
      <c r="EP821">
        <f>IF($EP$9='[1]L&amp;D Numbers'!$H$6,'[1]L&amp;D Numbers'!$H$7)</f>
        <v>2000</v>
      </c>
      <c r="EQ821">
        <f>IF($EQ$9='[1]L&amp;D Numbers'!$I$6,'[1]L&amp;D Numbers'!$I$7)</f>
        <v>2000</v>
      </c>
      <c r="ER821">
        <f>IF($ER$9='[1]L&amp;D Numbers'!$J$6,'[1]L&amp;D Numbers'!$J$7)</f>
        <v>0</v>
      </c>
      <c r="ET821" s="45">
        <f>'[1]L&amp;D Master'!$E$10</f>
        <v>1.0678246631903041E-2</v>
      </c>
      <c r="EU821" s="45">
        <f>ET821+'[1]L&amp;D Master'!$F$10</f>
        <v>1.8222427877342538E-2</v>
      </c>
      <c r="EV821" s="45">
        <f>EU821+'[1]L&amp;D Master'!$G$10</f>
        <v>2.3561551193294058E-2</v>
      </c>
      <c r="EW821" s="45">
        <f>EV821+'[1]L&amp;D Master'!$H$10</f>
        <v>2.7330438342024234E-2</v>
      </c>
      <c r="EX821" s="45">
        <f>EW821+'[1]L&amp;D Master'!$I$10</f>
        <v>2.9999999999999995E-2</v>
      </c>
      <c r="EY821" s="45"/>
      <c r="EZ821" s="45">
        <f t="shared" si="999"/>
        <v>1.0678246631903041E-2</v>
      </c>
      <c r="FA821" s="45">
        <f t="shared" si="1000"/>
        <v>1.8222427877342538E-2</v>
      </c>
      <c r="FB821" s="45">
        <f t="shared" si="1000"/>
        <v>2.3561551193294058E-2</v>
      </c>
      <c r="FC821" s="45">
        <f t="shared" si="1000"/>
        <v>2.7330438342024234E-2</v>
      </c>
      <c r="FD821" s="45">
        <f t="shared" si="976"/>
        <v>2.7330438342024234E-2</v>
      </c>
      <c r="FE821" s="45"/>
      <c r="FF821">
        <f t="shared" si="1007"/>
        <v>10.253048231595592</v>
      </c>
      <c r="FG821">
        <f t="shared" si="1008"/>
        <v>11.25625292062211</v>
      </c>
      <c r="FH821">
        <f t="shared" si="1009"/>
        <v>12.170637793552888</v>
      </c>
      <c r="FI821">
        <f t="shared" si="1010"/>
        <v>12.800264523796491</v>
      </c>
      <c r="FJ821">
        <f t="shared" si="1011"/>
        <v>12.800264523796491</v>
      </c>
      <c r="FL821" s="34"/>
      <c r="FM821" s="34"/>
      <c r="FN821" s="34"/>
      <c r="FO821" s="34"/>
      <c r="FP821" s="34"/>
      <c r="FQ821" s="153">
        <f t="shared" si="1001"/>
        <v>0.125</v>
      </c>
      <c r="FR821" s="153"/>
      <c r="FS821" s="42"/>
      <c r="FT821" s="42"/>
      <c r="FU821" s="42"/>
      <c r="FV821" s="42"/>
      <c r="FW821" s="42"/>
      <c r="FX821" s="42"/>
      <c r="FY821" s="42"/>
      <c r="FZ821" s="42"/>
      <c r="GA821" s="42"/>
      <c r="GB821" s="42"/>
      <c r="GC821" s="42"/>
      <c r="GD821" s="42"/>
      <c r="GE821" s="42"/>
      <c r="GF821" s="42"/>
      <c r="GG821" s="42"/>
      <c r="GH821" s="42"/>
      <c r="GI821" s="42"/>
      <c r="GJ821" s="42"/>
      <c r="GK821" s="42"/>
      <c r="GL821" s="42"/>
      <c r="GM821" s="154">
        <f>'[1]Automation Master'!$B$10*FQ821*FO821</f>
        <v>0</v>
      </c>
      <c r="GN821" s="155">
        <f>'[1]Automation Master'!$B$11*FO821*FQ821+GM821</f>
        <v>0</v>
      </c>
      <c r="GO821" s="155">
        <f>'[1]Automation Master'!$B$12*FO821*FQ821+GN821</f>
        <v>0</v>
      </c>
      <c r="GP821" s="155">
        <f>'[1]Automation Master'!$B$13*FO821*FQ821+GO821</f>
        <v>0</v>
      </c>
      <c r="GQ821" s="155">
        <f>'[1]Automation Master'!$C$10*FO821*FQ821+GP821</f>
        <v>0</v>
      </c>
      <c r="GR821" s="155">
        <f>'[1]Automation Master'!$C$11*FO821*FQ821+GQ821</f>
        <v>0</v>
      </c>
      <c r="GS821" s="155">
        <f>'[1]Automation Master'!$C$12*FO821*FQ821+GR821</f>
        <v>0</v>
      </c>
      <c r="GT821" s="155">
        <f>'[1]Automation Master'!$C$13*FO821*FQ821+GS821</f>
        <v>0</v>
      </c>
      <c r="GU821" s="155">
        <f>'[1]Automation Master'!$D$10*FO821*FQ821+GT821</f>
        <v>0</v>
      </c>
      <c r="GV821" s="155">
        <f>'[1]Automation Master'!$D$11*FO821*FQ821+GU821</f>
        <v>0</v>
      </c>
      <c r="GW821" s="155">
        <f>'[1]Automation Master'!$D$12*FO821*FQ821+GV821</f>
        <v>0</v>
      </c>
      <c r="GX821" s="155">
        <f>'[1]Automation Master'!$D$13*FO821*FQ821+GW821</f>
        <v>0</v>
      </c>
      <c r="GY821" s="155">
        <f>'[1]Automation Master'!$E$10*FO821*FQ821+GX821</f>
        <v>0</v>
      </c>
      <c r="GZ821" s="155">
        <f>'[1]Automation Master'!$E$11*FO821*FQ821+GY821</f>
        <v>0</v>
      </c>
      <c r="HA821" s="155">
        <f>'[1]Automation Master'!$E$12*FO821*FQ821+GZ821</f>
        <v>0</v>
      </c>
      <c r="HB821" s="155">
        <f>'[1]Automation Master'!$E$13*FO821*FQ821+HA821</f>
        <v>0</v>
      </c>
      <c r="HC821" s="155">
        <f>'[1]Automation Master'!$F$10*FO821*FQ821+HB821</f>
        <v>0</v>
      </c>
      <c r="HD821" s="155">
        <f>'[1]Automation Master'!$F$11*FO821*FQ821+HC821</f>
        <v>0</v>
      </c>
      <c r="HE821" s="155">
        <f>'[1]Automation Master'!$F$12*FO821*FQ821+HD821</f>
        <v>0</v>
      </c>
      <c r="HF821" s="156">
        <f>'[1]Automation Master'!$F$13*FO821*FQ821+HE821</f>
        <v>0</v>
      </c>
      <c r="HG821" s="157"/>
      <c r="HH821" s="157"/>
      <c r="HI821" s="157"/>
      <c r="HJ821" s="157"/>
      <c r="HK821" s="157"/>
      <c r="HL821" s="157"/>
      <c r="HM821" s="157"/>
      <c r="HN821" s="157"/>
      <c r="HO821" s="157"/>
      <c r="HP821" s="157"/>
      <c r="HQ821" s="157"/>
      <c r="HR821" s="157"/>
      <c r="HS821" s="157"/>
      <c r="HT821" s="157"/>
      <c r="HU821" s="157"/>
      <c r="HV821" s="157"/>
      <c r="HW821" s="157"/>
      <c r="HX821" s="157"/>
      <c r="HY821" s="42"/>
      <c r="HZ821" s="42"/>
      <c r="IA821" s="148">
        <f t="shared" si="1012"/>
        <v>10.363714531384352</v>
      </c>
      <c r="IB821" s="148">
        <f t="shared" si="1013"/>
        <v>11.46517626827171</v>
      </c>
      <c r="IC821" s="148">
        <f t="shared" si="1014"/>
        <v>12.464316423043853</v>
      </c>
      <c r="ID821" s="148">
        <f t="shared" si="1015"/>
        <v>13.159931212381771</v>
      </c>
      <c r="IE821" s="148">
        <f t="shared" si="1016"/>
        <v>13.159931212381771</v>
      </c>
      <c r="IH821">
        <f t="shared" si="1017"/>
        <v>10.253048231595592</v>
      </c>
      <c r="II821">
        <f t="shared" si="1018"/>
        <v>11.25625292062211</v>
      </c>
      <c r="IJ821">
        <f t="shared" si="1019"/>
        <v>12.170637793552888</v>
      </c>
      <c r="IK821">
        <f t="shared" si="1020"/>
        <v>12.800264523796491</v>
      </c>
      <c r="IL821">
        <f t="shared" si="1021"/>
        <v>12.800264523796491</v>
      </c>
      <c r="IN821" s="42">
        <f t="shared" si="1022"/>
        <v>1.0678246631903017E-2</v>
      </c>
      <c r="IO821" s="42">
        <f t="shared" si="1023"/>
        <v>1.8222427877342511E-2</v>
      </c>
      <c r="IP821" s="42">
        <f t="shared" si="1024"/>
        <v>2.3561551193294099E-2</v>
      </c>
      <c r="IQ821" s="42">
        <f t="shared" si="1025"/>
        <v>2.733043834202423E-2</v>
      </c>
      <c r="IR821" s="42">
        <f t="shared" si="1026"/>
        <v>2.733043834202423E-2</v>
      </c>
      <c r="IT821" s="9">
        <f t="shared" si="1002"/>
        <v>0</v>
      </c>
      <c r="IU821" s="9">
        <f t="shared" si="1003"/>
        <v>0</v>
      </c>
      <c r="IV821" s="9">
        <f t="shared" si="1004"/>
        <v>0</v>
      </c>
      <c r="IW821" s="9">
        <f t="shared" si="1005"/>
        <v>0</v>
      </c>
      <c r="IX821" s="9">
        <f t="shared" si="1006"/>
        <v>0</v>
      </c>
    </row>
    <row r="822" spans="1:258" ht="15.75" hidden="1" thickBot="1" x14ac:dyDescent="0.3">
      <c r="A822">
        <v>1</v>
      </c>
      <c r="B822" t="s">
        <v>615</v>
      </c>
      <c r="C822" t="s">
        <v>570</v>
      </c>
      <c r="D822" t="s">
        <v>325</v>
      </c>
      <c r="E822" t="s">
        <v>616</v>
      </c>
      <c r="F822" t="s">
        <v>255</v>
      </c>
      <c r="G822" t="s">
        <v>268</v>
      </c>
      <c r="H822">
        <v>1</v>
      </c>
      <c r="K822">
        <v>1</v>
      </c>
      <c r="Q822">
        <v>1</v>
      </c>
      <c r="Y822">
        <v>1</v>
      </c>
      <c r="AE822">
        <v>1</v>
      </c>
      <c r="AT822">
        <v>1</v>
      </c>
      <c r="AU822">
        <v>1</v>
      </c>
      <c r="AV822">
        <v>0</v>
      </c>
      <c r="AW822">
        <v>0</v>
      </c>
      <c r="AX822">
        <v>0</v>
      </c>
      <c r="BB822">
        <f t="shared" si="977"/>
        <v>1</v>
      </c>
      <c r="BC822">
        <v>1</v>
      </c>
      <c r="BD822">
        <f t="shared" si="978"/>
        <v>1</v>
      </c>
      <c r="BE822">
        <f t="shared" si="979"/>
        <v>1</v>
      </c>
      <c r="BF822">
        <f t="shared" si="980"/>
        <v>1</v>
      </c>
      <c r="BH822">
        <f t="shared" si="981"/>
        <v>0</v>
      </c>
      <c r="BK822" s="45">
        <f>IF(G822="MEA",'[1]Net Hire Rate'!$E$7,IF(G822="AMR",'[1]Net Hire Rate'!$F$7,IF(G822="EUR",'[1]Net Hire Rate'!$G$7,IF(G822="APAC",'[1]Net Hire Rate'!$H$7,0))))</f>
        <v>-0.12481698389458272</v>
      </c>
      <c r="BL822" s="45">
        <f>IF(G822="MEA",'[1]Net Hire Rate'!$E$8,IF(G822="AMR",'[1]Net Hire Rate'!$F$8,IF(G822="EUR",'[1]Net Hire Rate'!$G$8,IF(G822="APAC",'[1]Net Hire Rate'!$H$8,0))))</f>
        <v>-0.12481698389458272</v>
      </c>
      <c r="BM822" s="45">
        <f>IF(G822="MEA",'[1]Net Hire Rate'!$E$9,IF(G822="AMR",'[1]Net Hire Rate'!$F$9,IF(G822="EUR",'[1]Net Hire Rate'!$G$9,IF(G822="APAC",'[1]Net Hire Rate'!$H$9,0))))</f>
        <v>-0.12481698389458272</v>
      </c>
      <c r="BN822" s="45">
        <f>IF(G822="MEA",'[1]Net Hire Rate'!$E$10,IF(G822="AMR",'[1]Net Hire Rate'!$F$10,IF(G822="EUR",'[1]Net Hire Rate'!$G$10,IF(G822="APAC",'[1]Net Hire Rate'!$H$10,0))))</f>
        <v>-0.12481698389458272</v>
      </c>
      <c r="BO822" s="45">
        <f>IF(G822="MEA",'[1]Net Hire Rate'!$E$11,IF(G822="AMR",'[1]Net Hire Rate'!$F$11,IF(G822="EUR",'[1]Net Hire Rate'!$G$11,IF(G822="APAC",'[1]Net Hire Rate'!$H$11,0))))</f>
        <v>-0.12481698389458272</v>
      </c>
      <c r="BP822" s="45">
        <f>IF(G822="MEA",'[1]Net Hire Rate'!$E$12,IF(G822="AMR",'[1]Net Hire Rate'!$F$12,IF(G822="EUR",'[1]Net Hire Rate'!$G$12,IF(G822="APAC",'[1]Net Hire Rate'!$H$12,0))))</f>
        <v>-0.12481698389458272</v>
      </c>
      <c r="BQ822" s="147">
        <f t="shared" si="982"/>
        <v>1</v>
      </c>
      <c r="BR822" s="147">
        <f t="shared" si="964"/>
        <v>1</v>
      </c>
      <c r="BS822" s="147">
        <f t="shared" si="983"/>
        <v>0.87518301610541727</v>
      </c>
      <c r="BT822" s="148">
        <f t="shared" si="965"/>
        <v>0.87518301610541727</v>
      </c>
      <c r="BU822" s="149">
        <f t="shared" si="984"/>
        <v>0.76594531167937507</v>
      </c>
      <c r="BV822" s="148">
        <f t="shared" si="966"/>
        <v>0.76594531167937507</v>
      </c>
      <c r="BW822" s="148">
        <f t="shared" si="985"/>
        <v>0.67034232804735938</v>
      </c>
      <c r="BX822" s="148">
        <f t="shared" si="967"/>
        <v>0.67034232804735938</v>
      </c>
      <c r="BY822" s="148">
        <f t="shared" si="986"/>
        <v>0.586672220483615</v>
      </c>
      <c r="BZ822" s="148">
        <f t="shared" si="968"/>
        <v>0.586672220483615</v>
      </c>
      <c r="CA822" s="148">
        <f t="shared" si="987"/>
        <v>0.51344556338811254</v>
      </c>
      <c r="CB822" s="148">
        <f t="shared" si="969"/>
        <v>0.51344556338811254</v>
      </c>
      <c r="CC822" s="148"/>
      <c r="CD822" s="38" t="s">
        <v>619</v>
      </c>
      <c r="CE822" s="39">
        <v>1</v>
      </c>
      <c r="CF822" s="38">
        <v>1892</v>
      </c>
      <c r="CG822" s="38">
        <v>1941</v>
      </c>
      <c r="CH822" s="38">
        <v>1965</v>
      </c>
      <c r="CI822" s="38">
        <v>2005</v>
      </c>
      <c r="CJ822" s="38">
        <v>2152</v>
      </c>
      <c r="CK822" s="41">
        <v>2152</v>
      </c>
      <c r="CL822" s="41"/>
      <c r="CM822" s="40"/>
      <c r="CN822" s="41"/>
      <c r="CO822" s="41"/>
      <c r="CP822" s="41"/>
      <c r="CQ822" s="41"/>
      <c r="CR822" s="41"/>
      <c r="CS822" s="41"/>
      <c r="CT822" s="41"/>
      <c r="CU822" s="40"/>
      <c r="CV822" s="41"/>
      <c r="CW822" s="41"/>
      <c r="CX822" s="41"/>
      <c r="CY822" s="41"/>
      <c r="CZ822" s="41"/>
      <c r="DA822" s="41"/>
      <c r="DB822" s="41"/>
      <c r="DC822" s="40"/>
      <c r="DD822" s="41"/>
      <c r="DE822" s="41"/>
      <c r="DF822" s="41"/>
      <c r="DG822" s="41"/>
      <c r="DH822" s="41"/>
      <c r="DI822" s="41"/>
      <c r="DJ822" s="41"/>
      <c r="DK822" s="40"/>
      <c r="DL822" s="41"/>
      <c r="DM822" s="41"/>
      <c r="DN822" s="41"/>
      <c r="DO822" s="41"/>
      <c r="DP822" s="41"/>
      <c r="DQ822" s="41"/>
      <c r="DR822" s="15"/>
      <c r="DS822" s="151">
        <f t="shared" si="970"/>
        <v>1</v>
      </c>
      <c r="DT822" s="152">
        <f t="shared" si="971"/>
        <v>1.0258985200845665</v>
      </c>
      <c r="DU822" s="7">
        <f t="shared" si="972"/>
        <v>1.0385835095137421</v>
      </c>
      <c r="DV822" s="7">
        <f t="shared" si="973"/>
        <v>1.0597251585623679</v>
      </c>
      <c r="DW822">
        <f t="shared" si="974"/>
        <v>1.1374207188160677</v>
      </c>
      <c r="DX822">
        <f t="shared" si="975"/>
        <v>1.1374207188160677</v>
      </c>
      <c r="DZ822">
        <f t="shared" si="988"/>
        <v>1</v>
      </c>
      <c r="EA822">
        <f t="shared" si="989"/>
        <v>1.0258985200845665</v>
      </c>
      <c r="EB822">
        <f t="shared" si="990"/>
        <v>1.0385835095137421</v>
      </c>
      <c r="EC822">
        <f t="shared" si="991"/>
        <v>1.0597251585623679</v>
      </c>
      <c r="ED822">
        <f t="shared" si="992"/>
        <v>1.1374207188160677</v>
      </c>
      <c r="EE822">
        <f t="shared" si="993"/>
        <v>1.1374207188160677</v>
      </c>
      <c r="EG822">
        <f t="shared" si="994"/>
        <v>1.0258985200845665</v>
      </c>
      <c r="EH822">
        <f t="shared" si="995"/>
        <v>1.0123647604327668</v>
      </c>
      <c r="EI822">
        <f t="shared" si="996"/>
        <v>1.0203562340966921</v>
      </c>
      <c r="EJ822">
        <f t="shared" si="997"/>
        <v>1.0733167082294264</v>
      </c>
      <c r="EK822">
        <f t="shared" si="998"/>
        <v>1</v>
      </c>
      <c r="EM822">
        <f>IF($EM$9='[1]L&amp;D Numbers'!$E$6,'[1]L&amp;D Numbers'!$E$7)</f>
        <v>350</v>
      </c>
      <c r="EN822">
        <f>IF($EN$9='[1]L&amp;D Numbers'!$F$6,'[1]L&amp;D Numbers'!$F$7)</f>
        <v>2000</v>
      </c>
      <c r="EO822">
        <f>IF($EO$9='[1]L&amp;D Numbers'!$G$6,'[1]L&amp;D Numbers'!$G$7)</f>
        <v>2000</v>
      </c>
      <c r="EP822">
        <f>IF($EP$9='[1]L&amp;D Numbers'!$H$6,'[1]L&amp;D Numbers'!$H$7)</f>
        <v>2000</v>
      </c>
      <c r="EQ822">
        <f>IF($EQ$9='[1]L&amp;D Numbers'!$I$6,'[1]L&amp;D Numbers'!$I$7)</f>
        <v>2000</v>
      </c>
      <c r="ER822">
        <f>IF($ER$9='[1]L&amp;D Numbers'!$J$6,'[1]L&amp;D Numbers'!$J$7)</f>
        <v>0</v>
      </c>
      <c r="ET822" s="45">
        <f>'[1]L&amp;D Master'!$E$10</f>
        <v>1.0678246631903041E-2</v>
      </c>
      <c r="EU822" s="45">
        <f>ET822+'[1]L&amp;D Master'!$F$10</f>
        <v>1.8222427877342538E-2</v>
      </c>
      <c r="EV822" s="45">
        <f>EU822+'[1]L&amp;D Master'!$G$10</f>
        <v>2.3561551193294058E-2</v>
      </c>
      <c r="EW822" s="45">
        <f>EV822+'[1]L&amp;D Master'!$H$10</f>
        <v>2.7330438342024234E-2</v>
      </c>
      <c r="EX822" s="45">
        <f>EW822+'[1]L&amp;D Master'!$I$10</f>
        <v>2.9999999999999995E-2</v>
      </c>
      <c r="EY822" s="45"/>
      <c r="EZ822" s="45">
        <f t="shared" si="999"/>
        <v>1.0678246631903041E-2</v>
      </c>
      <c r="FA822" s="45">
        <f t="shared" si="1000"/>
        <v>1.8222427877342538E-2</v>
      </c>
      <c r="FB822" s="45">
        <f t="shared" si="1000"/>
        <v>2.3561551193294058E-2</v>
      </c>
      <c r="FC822" s="45">
        <f t="shared" si="1000"/>
        <v>2.7330438342024234E-2</v>
      </c>
      <c r="FD822" s="45">
        <f t="shared" si="976"/>
        <v>2.7330438342024234E-2</v>
      </c>
      <c r="FE822" s="45"/>
      <c r="FF822">
        <f t="shared" si="1007"/>
        <v>1.0149437226677991</v>
      </c>
      <c r="FG822">
        <f t="shared" si="1008"/>
        <v>1.0196579964170307</v>
      </c>
      <c r="FH822">
        <f t="shared" si="1009"/>
        <v>1.034756389988079</v>
      </c>
      <c r="FI822">
        <f t="shared" si="1010"/>
        <v>1.1063345119915242</v>
      </c>
      <c r="FJ822">
        <f t="shared" si="1011"/>
        <v>1.1063345119915242</v>
      </c>
      <c r="FL822" s="34"/>
      <c r="FM822" s="34"/>
      <c r="FN822" s="34"/>
      <c r="FO822" s="34"/>
      <c r="FP822" s="34"/>
      <c r="FQ822" s="153">
        <f t="shared" si="1001"/>
        <v>0.125</v>
      </c>
      <c r="FR822" s="153"/>
      <c r="FS822" s="42"/>
      <c r="FT822" s="42"/>
      <c r="FU822" s="42"/>
      <c r="FV822" s="42"/>
      <c r="FW822" s="42"/>
      <c r="FX822" s="42"/>
      <c r="FY822" s="42"/>
      <c r="FZ822" s="42"/>
      <c r="GA822" s="42"/>
      <c r="GB822" s="42"/>
      <c r="GC822" s="42"/>
      <c r="GD822" s="42"/>
      <c r="GE822" s="42"/>
      <c r="GF822" s="42"/>
      <c r="GG822" s="42"/>
      <c r="GH822" s="42"/>
      <c r="GI822" s="42"/>
      <c r="GJ822" s="42"/>
      <c r="GK822" s="42"/>
      <c r="GL822" s="42"/>
      <c r="GM822" s="154">
        <f>'[1]Automation Master'!$B$10*FQ822*FO822</f>
        <v>0</v>
      </c>
      <c r="GN822" s="155">
        <f>'[1]Automation Master'!$B$11*FO822*FQ822+GM822</f>
        <v>0</v>
      </c>
      <c r="GO822" s="155">
        <f>'[1]Automation Master'!$B$12*FO822*FQ822+GN822</f>
        <v>0</v>
      </c>
      <c r="GP822" s="155">
        <f>'[1]Automation Master'!$B$13*FO822*FQ822+GO822</f>
        <v>0</v>
      </c>
      <c r="GQ822" s="155">
        <f>'[1]Automation Master'!$C$10*FO822*FQ822+GP822</f>
        <v>0</v>
      </c>
      <c r="GR822" s="155">
        <f>'[1]Automation Master'!$C$11*FO822*FQ822+GQ822</f>
        <v>0</v>
      </c>
      <c r="GS822" s="155">
        <f>'[1]Automation Master'!$C$12*FO822*FQ822+GR822</f>
        <v>0</v>
      </c>
      <c r="GT822" s="155">
        <f>'[1]Automation Master'!$C$13*FO822*FQ822+GS822</f>
        <v>0</v>
      </c>
      <c r="GU822" s="155">
        <f>'[1]Automation Master'!$D$10*FO822*FQ822+GT822</f>
        <v>0</v>
      </c>
      <c r="GV822" s="155">
        <f>'[1]Automation Master'!$D$11*FO822*FQ822+GU822</f>
        <v>0</v>
      </c>
      <c r="GW822" s="155">
        <f>'[1]Automation Master'!$D$12*FO822*FQ822+GV822</f>
        <v>0</v>
      </c>
      <c r="GX822" s="155">
        <f>'[1]Automation Master'!$D$13*FO822*FQ822+GW822</f>
        <v>0</v>
      </c>
      <c r="GY822" s="155">
        <f>'[1]Automation Master'!$E$10*FO822*FQ822+GX822</f>
        <v>0</v>
      </c>
      <c r="GZ822" s="155">
        <f>'[1]Automation Master'!$E$11*FO822*FQ822+GY822</f>
        <v>0</v>
      </c>
      <c r="HA822" s="155">
        <f>'[1]Automation Master'!$E$12*FO822*FQ822+GZ822</f>
        <v>0</v>
      </c>
      <c r="HB822" s="155">
        <f>'[1]Automation Master'!$E$13*FO822*FQ822+HA822</f>
        <v>0</v>
      </c>
      <c r="HC822" s="155">
        <f>'[1]Automation Master'!$F$10*FO822*FQ822+HB822</f>
        <v>0</v>
      </c>
      <c r="HD822" s="155">
        <f>'[1]Automation Master'!$F$11*FO822*FQ822+HC822</f>
        <v>0</v>
      </c>
      <c r="HE822" s="155">
        <f>'[1]Automation Master'!$F$12*FO822*FQ822+HD822</f>
        <v>0</v>
      </c>
      <c r="HF822" s="156">
        <f>'[1]Automation Master'!$F$13*FO822*FQ822+HE822</f>
        <v>0</v>
      </c>
      <c r="HG822" s="157"/>
      <c r="HH822" s="157"/>
      <c r="HI822" s="157"/>
      <c r="HJ822" s="157"/>
      <c r="HK822" s="157"/>
      <c r="HL822" s="157"/>
      <c r="HM822" s="157"/>
      <c r="HN822" s="157"/>
      <c r="HO822" s="157"/>
      <c r="HP822" s="157"/>
      <c r="HQ822" s="157"/>
      <c r="HR822" s="157"/>
      <c r="HS822" s="157"/>
      <c r="HT822" s="157"/>
      <c r="HU822" s="157"/>
      <c r="HV822" s="157"/>
      <c r="HW822" s="157"/>
      <c r="HX822" s="157"/>
      <c r="HY822" s="42"/>
      <c r="HZ822" s="42"/>
      <c r="IA822" s="148">
        <f t="shared" si="1012"/>
        <v>1.0258985200845665</v>
      </c>
      <c r="IB822" s="148">
        <f t="shared" si="1013"/>
        <v>1.0385835095137421</v>
      </c>
      <c r="IC822" s="148">
        <f t="shared" si="1014"/>
        <v>1.0597251585623679</v>
      </c>
      <c r="ID822" s="148">
        <f t="shared" si="1015"/>
        <v>1.1374207188160677</v>
      </c>
      <c r="IE822" s="148">
        <f t="shared" si="1016"/>
        <v>1.1374207188160677</v>
      </c>
      <c r="IH822">
        <f t="shared" si="1017"/>
        <v>1.0149437226677991</v>
      </c>
      <c r="II822">
        <f t="shared" si="1018"/>
        <v>1.0196579964170307</v>
      </c>
      <c r="IJ822">
        <f t="shared" si="1019"/>
        <v>1.034756389988079</v>
      </c>
      <c r="IK822">
        <f t="shared" si="1020"/>
        <v>1.1063345119915242</v>
      </c>
      <c r="IL822">
        <f t="shared" si="1021"/>
        <v>1.1063345119915242</v>
      </c>
      <c r="IN822" s="42">
        <f t="shared" si="1022"/>
        <v>1.0678246631903117E-2</v>
      </c>
      <c r="IO822" s="42">
        <f t="shared" si="1023"/>
        <v>1.8222427877342497E-2</v>
      </c>
      <c r="IP822" s="42">
        <f t="shared" si="1024"/>
        <v>2.3561551193294138E-2</v>
      </c>
      <c r="IQ822" s="42">
        <f t="shared" si="1025"/>
        <v>2.7330438342024251E-2</v>
      </c>
      <c r="IR822" s="42">
        <f t="shared" si="1026"/>
        <v>2.7330438342024251E-2</v>
      </c>
      <c r="IT822" s="9">
        <f t="shared" si="1002"/>
        <v>0</v>
      </c>
      <c r="IU822" s="9">
        <f t="shared" si="1003"/>
        <v>0</v>
      </c>
      <c r="IV822" s="9">
        <f t="shared" si="1004"/>
        <v>0</v>
      </c>
      <c r="IW822" s="9">
        <f t="shared" si="1005"/>
        <v>0</v>
      </c>
      <c r="IX822" s="9">
        <f t="shared" si="1006"/>
        <v>0</v>
      </c>
    </row>
    <row r="823" spans="1:258" ht="15.75" hidden="1" thickBot="1" x14ac:dyDescent="0.3">
      <c r="A823">
        <v>35</v>
      </c>
      <c r="B823" t="s">
        <v>615</v>
      </c>
      <c r="C823" t="s">
        <v>571</v>
      </c>
      <c r="D823" t="s">
        <v>267</v>
      </c>
      <c r="E823" t="s">
        <v>616</v>
      </c>
      <c r="F823" t="s">
        <v>255</v>
      </c>
      <c r="G823" t="s">
        <v>264</v>
      </c>
      <c r="H823">
        <v>35</v>
      </c>
      <c r="K823">
        <v>33</v>
      </c>
      <c r="L823">
        <v>2</v>
      </c>
      <c r="P823">
        <v>2</v>
      </c>
      <c r="Q823">
        <v>17</v>
      </c>
      <c r="R823">
        <v>15</v>
      </c>
      <c r="S823">
        <v>1</v>
      </c>
      <c r="Y823">
        <v>29</v>
      </c>
      <c r="Z823">
        <v>6</v>
      </c>
      <c r="AB823">
        <v>1</v>
      </c>
      <c r="AE823">
        <v>34</v>
      </c>
      <c r="AR823">
        <v>1</v>
      </c>
      <c r="AT823">
        <v>35</v>
      </c>
      <c r="AU823">
        <v>35</v>
      </c>
      <c r="AV823">
        <v>0</v>
      </c>
      <c r="AW823">
        <v>0</v>
      </c>
      <c r="AX823">
        <v>0</v>
      </c>
      <c r="BB823">
        <f t="shared" si="977"/>
        <v>35</v>
      </c>
      <c r="BC823">
        <v>30</v>
      </c>
      <c r="BD823">
        <f t="shared" si="978"/>
        <v>30</v>
      </c>
      <c r="BE823">
        <f t="shared" si="979"/>
        <v>32.5</v>
      </c>
      <c r="BF823">
        <f t="shared" si="980"/>
        <v>30</v>
      </c>
      <c r="BH823">
        <f t="shared" si="981"/>
        <v>5</v>
      </c>
      <c r="BK823" s="45">
        <f>IF(G823="MEA",'[1]Net Hire Rate'!$E$7,IF(G823="AMR",'[1]Net Hire Rate'!$F$7,IF(G823="EUR",'[1]Net Hire Rate'!$G$7,IF(G823="APAC",'[1]Net Hire Rate'!$H$7,0))))</f>
        <v>-4.2535446205170975E-2</v>
      </c>
      <c r="BL823" s="45">
        <f>IF(G823="MEA",'[1]Net Hire Rate'!$E$8,IF(G823="AMR",'[1]Net Hire Rate'!$F$8,IF(G823="EUR",'[1]Net Hire Rate'!$G$8,IF(G823="APAC",'[1]Net Hire Rate'!$H$8,0))))</f>
        <v>-4.2535446205170975E-2</v>
      </c>
      <c r="BM823" s="45">
        <f>IF(G823="MEA",'[1]Net Hire Rate'!$E$9,IF(G823="AMR",'[1]Net Hire Rate'!$F$9,IF(G823="EUR",'[1]Net Hire Rate'!$G$9,IF(G823="APAC",'[1]Net Hire Rate'!$H$9,0))))</f>
        <v>-4.2535446205170975E-2</v>
      </c>
      <c r="BN823" s="45">
        <f>IF(G823="MEA",'[1]Net Hire Rate'!$E$10,IF(G823="AMR",'[1]Net Hire Rate'!$F$10,IF(G823="EUR",'[1]Net Hire Rate'!$G$10,IF(G823="APAC",'[1]Net Hire Rate'!$H$10,0))))</f>
        <v>-4.2535446205170975E-2</v>
      </c>
      <c r="BO823" s="45">
        <f>IF(G823="MEA",'[1]Net Hire Rate'!$E$11,IF(G823="AMR",'[1]Net Hire Rate'!$F$11,IF(G823="EUR",'[1]Net Hire Rate'!$G$11,IF(G823="APAC",'[1]Net Hire Rate'!$H$11,0))))</f>
        <v>-4.2535446205170975E-2</v>
      </c>
      <c r="BP823" s="45">
        <f>IF(G823="MEA",'[1]Net Hire Rate'!$E$12,IF(G823="AMR",'[1]Net Hire Rate'!$F$12,IF(G823="EUR",'[1]Net Hire Rate'!$G$12,IF(G823="APAC",'[1]Net Hire Rate'!$H$12,0))))</f>
        <v>-4.2535446205170975E-2</v>
      </c>
      <c r="BQ823" s="147">
        <f t="shared" si="982"/>
        <v>35</v>
      </c>
      <c r="BR823" s="147">
        <f t="shared" si="964"/>
        <v>35</v>
      </c>
      <c r="BS823" s="147">
        <f t="shared" si="983"/>
        <v>33.511259382819013</v>
      </c>
      <c r="BT823" s="148">
        <f t="shared" si="965"/>
        <v>33.511259382819013</v>
      </c>
      <c r="BU823" s="149">
        <f t="shared" si="984"/>
        <v>32.085843012073582</v>
      </c>
      <c r="BV823" s="148">
        <f t="shared" si="966"/>
        <v>32.085843012073582</v>
      </c>
      <c r="BW823" s="148">
        <f t="shared" si="985"/>
        <v>30.721057362685965</v>
      </c>
      <c r="BX823" s="148">
        <f t="shared" si="967"/>
        <v>30.721057362685965</v>
      </c>
      <c r="BY823" s="148">
        <f t="shared" si="986"/>
        <v>29.414323479869463</v>
      </c>
      <c r="BZ823" s="148">
        <f t="shared" si="968"/>
        <v>28.414323479869463</v>
      </c>
      <c r="CA823" s="148">
        <f t="shared" si="987"/>
        <v>27.205707552035147</v>
      </c>
      <c r="CB823" s="148">
        <f t="shared" si="969"/>
        <v>27.205707552035147</v>
      </c>
      <c r="CC823" s="148"/>
      <c r="CD823" s="38" t="s">
        <v>620</v>
      </c>
      <c r="CE823" s="38">
        <v>1</v>
      </c>
      <c r="CF823" s="38">
        <v>26</v>
      </c>
      <c r="CG823" s="38">
        <v>26</v>
      </c>
      <c r="CH823" s="38">
        <v>27</v>
      </c>
      <c r="CI823" s="38">
        <v>28</v>
      </c>
      <c r="CJ823" s="38">
        <v>29</v>
      </c>
      <c r="CK823" s="41">
        <v>30</v>
      </c>
      <c r="CL823" s="41"/>
      <c r="CM823" s="40"/>
      <c r="CN823" s="41"/>
      <c r="CO823" s="41"/>
      <c r="CP823" s="41"/>
      <c r="CQ823" s="41"/>
      <c r="CR823" s="41"/>
      <c r="CS823" s="41"/>
      <c r="CT823" s="41"/>
      <c r="CU823" s="40"/>
      <c r="CV823" s="41"/>
      <c r="CW823" s="41"/>
      <c r="CX823" s="41"/>
      <c r="CY823" s="41"/>
      <c r="CZ823" s="41"/>
      <c r="DA823" s="41"/>
      <c r="DB823" s="41"/>
      <c r="DC823" s="40"/>
      <c r="DD823" s="41"/>
      <c r="DE823" s="41"/>
      <c r="DF823" s="41"/>
      <c r="DG823" s="41"/>
      <c r="DH823" s="41"/>
      <c r="DI823" s="41"/>
      <c r="DJ823" s="41"/>
      <c r="DK823" s="40"/>
      <c r="DL823" s="41"/>
      <c r="DM823" s="41"/>
      <c r="DN823" s="41"/>
      <c r="DO823" s="41"/>
      <c r="DP823" s="41"/>
      <c r="DQ823" s="41"/>
      <c r="DR823" s="15"/>
      <c r="DS823" s="151">
        <f t="shared" si="970"/>
        <v>30</v>
      </c>
      <c r="DT823" s="152">
        <f t="shared" si="971"/>
        <v>30</v>
      </c>
      <c r="DU823" s="7">
        <f t="shared" si="972"/>
        <v>31.153846153846153</v>
      </c>
      <c r="DV823" s="7">
        <f t="shared" si="973"/>
        <v>32.307692307692307</v>
      </c>
      <c r="DW823">
        <f t="shared" si="974"/>
        <v>33.46153846153846</v>
      </c>
      <c r="DX823">
        <f t="shared" si="975"/>
        <v>34.615384615384613</v>
      </c>
      <c r="DZ823">
        <f t="shared" si="988"/>
        <v>30</v>
      </c>
      <c r="EA823">
        <f t="shared" si="989"/>
        <v>30</v>
      </c>
      <c r="EB823">
        <f t="shared" si="990"/>
        <v>31.153846153846153</v>
      </c>
      <c r="EC823">
        <f t="shared" si="991"/>
        <v>32.307692307692307</v>
      </c>
      <c r="ED823">
        <f t="shared" si="992"/>
        <v>33.46153846153846</v>
      </c>
      <c r="EE823">
        <f t="shared" si="993"/>
        <v>34.615384615384613</v>
      </c>
      <c r="EG823">
        <f t="shared" si="994"/>
        <v>35</v>
      </c>
      <c r="EH823">
        <f t="shared" si="995"/>
        <v>36.346153846153847</v>
      </c>
      <c r="EI823">
        <f t="shared" si="996"/>
        <v>36.296296296296298</v>
      </c>
      <c r="EJ823">
        <f t="shared" si="997"/>
        <v>36.249999999999993</v>
      </c>
      <c r="EK823">
        <f t="shared" si="998"/>
        <v>36.206896551724135</v>
      </c>
      <c r="EM823">
        <f>IF($EM$9='[1]L&amp;D Numbers'!$E$6,'[1]L&amp;D Numbers'!$E$7)</f>
        <v>350</v>
      </c>
      <c r="EN823">
        <f>IF($EN$9='[1]L&amp;D Numbers'!$F$6,'[1]L&amp;D Numbers'!$F$7)</f>
        <v>2000</v>
      </c>
      <c r="EO823">
        <f>IF($EO$9='[1]L&amp;D Numbers'!$G$6,'[1]L&amp;D Numbers'!$G$7)</f>
        <v>2000</v>
      </c>
      <c r="EP823">
        <f>IF($EP$9='[1]L&amp;D Numbers'!$H$6,'[1]L&amp;D Numbers'!$H$7)</f>
        <v>2000</v>
      </c>
      <c r="EQ823">
        <f>IF($EQ$9='[1]L&amp;D Numbers'!$I$6,'[1]L&amp;D Numbers'!$I$7)</f>
        <v>2000</v>
      </c>
      <c r="ER823">
        <f>IF($ER$9='[1]L&amp;D Numbers'!$J$6,'[1]L&amp;D Numbers'!$J$7)</f>
        <v>0</v>
      </c>
      <c r="ET823" s="45">
        <f>'[1]L&amp;D Master'!$E$10</f>
        <v>1.0678246631903041E-2</v>
      </c>
      <c r="EU823" s="45">
        <f>ET823+'[1]L&amp;D Master'!$F$10</f>
        <v>1.8222427877342538E-2</v>
      </c>
      <c r="EV823" s="45">
        <f>EU823+'[1]L&amp;D Master'!$G$10</f>
        <v>2.3561551193294058E-2</v>
      </c>
      <c r="EW823" s="45">
        <f>EV823+'[1]L&amp;D Master'!$H$10</f>
        <v>2.7330438342024234E-2</v>
      </c>
      <c r="EX823" s="45">
        <f>EW823+'[1]L&amp;D Master'!$I$10</f>
        <v>2.9999999999999995E-2</v>
      </c>
      <c r="EY823" s="45"/>
      <c r="EZ823" s="45">
        <f t="shared" si="999"/>
        <v>1.0678246631903041E-2</v>
      </c>
      <c r="FA823" s="45">
        <f t="shared" si="1000"/>
        <v>1.8222427877342538E-2</v>
      </c>
      <c r="FB823" s="45">
        <f t="shared" si="1000"/>
        <v>2.3561551193294058E-2</v>
      </c>
      <c r="FC823" s="45">
        <f t="shared" si="1000"/>
        <v>2.7330438342024234E-2</v>
      </c>
      <c r="FD823" s="45">
        <f t="shared" si="976"/>
        <v>2.7330438342024234E-2</v>
      </c>
      <c r="FE823" s="45"/>
      <c r="FF823">
        <f t="shared" si="1007"/>
        <v>29.679652601042907</v>
      </c>
      <c r="FG823">
        <f t="shared" si="1008"/>
        <v>30.586147439205867</v>
      </c>
      <c r="FH823">
        <f t="shared" si="1009"/>
        <v>31.546472961447421</v>
      </c>
      <c r="FI823">
        <f t="shared" si="1010"/>
        <v>32.547019947786112</v>
      </c>
      <c r="FJ823">
        <f t="shared" si="1011"/>
        <v>33.669330980468388</v>
      </c>
      <c r="FL823" s="34"/>
      <c r="FM823" s="34"/>
      <c r="FN823" s="34"/>
      <c r="FO823" s="34"/>
      <c r="FP823" s="34"/>
      <c r="FQ823" s="153">
        <f t="shared" si="1001"/>
        <v>0.125</v>
      </c>
      <c r="FR823" s="153"/>
      <c r="FS823" s="42"/>
      <c r="FT823" s="42"/>
      <c r="FU823" s="42"/>
      <c r="FV823" s="42"/>
      <c r="FW823" s="42"/>
      <c r="FX823" s="42"/>
      <c r="FY823" s="42"/>
      <c r="FZ823" s="42"/>
      <c r="GA823" s="42"/>
      <c r="GB823" s="42"/>
      <c r="GC823" s="42"/>
      <c r="GD823" s="42"/>
      <c r="GE823" s="42"/>
      <c r="GF823" s="42"/>
      <c r="GG823" s="42"/>
      <c r="GH823" s="42"/>
      <c r="GI823" s="42"/>
      <c r="GJ823" s="42"/>
      <c r="GK823" s="42"/>
      <c r="GL823" s="42"/>
      <c r="GM823" s="154">
        <f>'[1]Automation Master'!$B$10*FQ823*FO823</f>
        <v>0</v>
      </c>
      <c r="GN823" s="155">
        <f>'[1]Automation Master'!$B$11*FO823*FQ823+GM823</f>
        <v>0</v>
      </c>
      <c r="GO823" s="155">
        <f>'[1]Automation Master'!$B$12*FO823*FQ823+GN823</f>
        <v>0</v>
      </c>
      <c r="GP823" s="155">
        <f>'[1]Automation Master'!$B$13*FO823*FQ823+GO823</f>
        <v>0</v>
      </c>
      <c r="GQ823" s="155">
        <f>'[1]Automation Master'!$C$10*FO823*FQ823+GP823</f>
        <v>0</v>
      </c>
      <c r="GR823" s="155">
        <f>'[1]Automation Master'!$C$11*FO823*FQ823+GQ823</f>
        <v>0</v>
      </c>
      <c r="GS823" s="155">
        <f>'[1]Automation Master'!$C$12*FO823*FQ823+GR823</f>
        <v>0</v>
      </c>
      <c r="GT823" s="155">
        <f>'[1]Automation Master'!$C$13*FO823*FQ823+GS823</f>
        <v>0</v>
      </c>
      <c r="GU823" s="155">
        <f>'[1]Automation Master'!$D$10*FO823*FQ823+GT823</f>
        <v>0</v>
      </c>
      <c r="GV823" s="155">
        <f>'[1]Automation Master'!$D$11*FO823*FQ823+GU823</f>
        <v>0</v>
      </c>
      <c r="GW823" s="155">
        <f>'[1]Automation Master'!$D$12*FO823*FQ823+GV823</f>
        <v>0</v>
      </c>
      <c r="GX823" s="155">
        <f>'[1]Automation Master'!$D$13*FO823*FQ823+GW823</f>
        <v>0</v>
      </c>
      <c r="GY823" s="155">
        <f>'[1]Automation Master'!$E$10*FO823*FQ823+GX823</f>
        <v>0</v>
      </c>
      <c r="GZ823" s="155">
        <f>'[1]Automation Master'!$E$11*FO823*FQ823+GY823</f>
        <v>0</v>
      </c>
      <c r="HA823" s="155">
        <f>'[1]Automation Master'!$E$12*FO823*FQ823+GZ823</f>
        <v>0</v>
      </c>
      <c r="HB823" s="155">
        <f>'[1]Automation Master'!$E$13*FO823*FQ823+HA823</f>
        <v>0</v>
      </c>
      <c r="HC823" s="155">
        <f>'[1]Automation Master'!$F$10*FO823*FQ823+HB823</f>
        <v>0</v>
      </c>
      <c r="HD823" s="155">
        <f>'[1]Automation Master'!$F$11*FO823*FQ823+HC823</f>
        <v>0</v>
      </c>
      <c r="HE823" s="155">
        <f>'[1]Automation Master'!$F$12*FO823*FQ823+HD823</f>
        <v>0</v>
      </c>
      <c r="HF823" s="156">
        <f>'[1]Automation Master'!$F$13*FO823*FQ823+HE823</f>
        <v>0</v>
      </c>
      <c r="HG823" s="157"/>
      <c r="HH823" s="157"/>
      <c r="HI823" s="157"/>
      <c r="HJ823" s="157"/>
      <c r="HK823" s="157"/>
      <c r="HL823" s="157"/>
      <c r="HM823" s="157"/>
      <c r="HN823" s="157"/>
      <c r="HO823" s="157"/>
      <c r="HP823" s="157"/>
      <c r="HQ823" s="157"/>
      <c r="HR823" s="157"/>
      <c r="HS823" s="157"/>
      <c r="HT823" s="157"/>
      <c r="HU823" s="157"/>
      <c r="HV823" s="157"/>
      <c r="HW823" s="157"/>
      <c r="HX823" s="157"/>
      <c r="HY823" s="42"/>
      <c r="HZ823" s="42"/>
      <c r="IA823" s="148">
        <f t="shared" si="1012"/>
        <v>30</v>
      </c>
      <c r="IB823" s="148">
        <f t="shared" si="1013"/>
        <v>31.153846153846153</v>
      </c>
      <c r="IC823" s="148">
        <f t="shared" si="1014"/>
        <v>32.307692307692307</v>
      </c>
      <c r="ID823" s="148">
        <f t="shared" si="1015"/>
        <v>33.46153846153846</v>
      </c>
      <c r="IE823" s="148">
        <f t="shared" si="1016"/>
        <v>34.615384615384613</v>
      </c>
      <c r="IH823">
        <f t="shared" si="1017"/>
        <v>29.679652601042907</v>
      </c>
      <c r="II823">
        <f t="shared" si="1018"/>
        <v>30.586147439205867</v>
      </c>
      <c r="IJ823">
        <f t="shared" si="1019"/>
        <v>31.546472961447421</v>
      </c>
      <c r="IK823">
        <f t="shared" si="1020"/>
        <v>32.547019947786112</v>
      </c>
      <c r="IL823">
        <f t="shared" si="1021"/>
        <v>33.669330980468388</v>
      </c>
      <c r="IN823" s="42">
        <f t="shared" si="1022"/>
        <v>1.0678246631903103E-2</v>
      </c>
      <c r="IO823" s="42">
        <f t="shared" si="1023"/>
        <v>1.8222427877342531E-2</v>
      </c>
      <c r="IP823" s="42">
        <f t="shared" si="1024"/>
        <v>2.3561551193294082E-2</v>
      </c>
      <c r="IQ823" s="42">
        <f t="shared" si="1025"/>
        <v>2.7330438342024206E-2</v>
      </c>
      <c r="IR823" s="42">
        <f t="shared" si="1026"/>
        <v>2.7330438342024293E-2</v>
      </c>
      <c r="IT823" s="9">
        <f t="shared" si="1002"/>
        <v>0</v>
      </c>
      <c r="IU823" s="9">
        <f t="shared" si="1003"/>
        <v>0</v>
      </c>
      <c r="IV823" s="9">
        <f t="shared" si="1004"/>
        <v>0</v>
      </c>
      <c r="IW823" s="9">
        <f t="shared" si="1005"/>
        <v>0</v>
      </c>
      <c r="IX823" s="9">
        <f t="shared" si="1006"/>
        <v>0</v>
      </c>
    </row>
    <row r="824" spans="1:258" ht="15.75" hidden="1" thickBot="1" x14ac:dyDescent="0.3">
      <c r="A824">
        <v>67</v>
      </c>
      <c r="B824" t="s">
        <v>615</v>
      </c>
      <c r="C824" t="s">
        <v>258</v>
      </c>
      <c r="D824" t="s">
        <v>259</v>
      </c>
      <c r="E824" t="s">
        <v>616</v>
      </c>
      <c r="F824" t="s">
        <v>255</v>
      </c>
      <c r="G824" t="s">
        <v>256</v>
      </c>
      <c r="H824">
        <v>67</v>
      </c>
      <c r="K824">
        <v>8</v>
      </c>
      <c r="L824">
        <v>59</v>
      </c>
      <c r="O824">
        <v>1</v>
      </c>
      <c r="P824">
        <v>1</v>
      </c>
      <c r="Q824">
        <v>8</v>
      </c>
      <c r="R824">
        <v>29</v>
      </c>
      <c r="S824">
        <v>24</v>
      </c>
      <c r="T824">
        <v>4</v>
      </c>
      <c r="Y824">
        <v>67</v>
      </c>
      <c r="AB824">
        <v>59</v>
      </c>
      <c r="AE824">
        <v>6</v>
      </c>
      <c r="AF824">
        <v>1</v>
      </c>
      <c r="AL824">
        <v>1</v>
      </c>
      <c r="AO824">
        <v>1</v>
      </c>
      <c r="AP824">
        <v>2</v>
      </c>
      <c r="AQ824">
        <v>1</v>
      </c>
      <c r="AS824">
        <v>1</v>
      </c>
      <c r="AT824">
        <v>67</v>
      </c>
      <c r="AU824">
        <v>0</v>
      </c>
      <c r="AV824">
        <v>0</v>
      </c>
      <c r="AW824">
        <v>0</v>
      </c>
      <c r="AX824">
        <v>67</v>
      </c>
      <c r="BB824">
        <f t="shared" si="977"/>
        <v>67</v>
      </c>
      <c r="BC824">
        <v>66</v>
      </c>
      <c r="BD824">
        <f t="shared" si="978"/>
        <v>66</v>
      </c>
      <c r="BE824">
        <f t="shared" si="979"/>
        <v>66.5</v>
      </c>
      <c r="BF824">
        <f t="shared" si="980"/>
        <v>66</v>
      </c>
      <c r="BH824">
        <f t="shared" si="981"/>
        <v>1</v>
      </c>
      <c r="BK824" s="45">
        <f>IF(G824="MEA",'[1]Net Hire Rate'!$E$7,IF(G824="AMR",'[1]Net Hire Rate'!$F$7,IF(G824="EUR",'[1]Net Hire Rate'!$G$7,IF(G824="APAC",'[1]Net Hire Rate'!$H$7,0))))</f>
        <v>1.6761041902604757E-3</v>
      </c>
      <c r="BL824" s="45">
        <f>IF(G824="MEA",'[1]Net Hire Rate'!$E$8,IF(G824="AMR",'[1]Net Hire Rate'!$F$8,IF(G824="EUR",'[1]Net Hire Rate'!$G$8,IF(G824="APAC",'[1]Net Hire Rate'!$H$8,0))))</f>
        <v>1.6761041902604757E-3</v>
      </c>
      <c r="BM824" s="45">
        <f>IF(G824="MEA",'[1]Net Hire Rate'!$E$9,IF(G824="AMR",'[1]Net Hire Rate'!$F$9,IF(G824="EUR",'[1]Net Hire Rate'!$G$9,IF(G824="APAC",'[1]Net Hire Rate'!$H$9,0))))</f>
        <v>1.6761041902604757E-3</v>
      </c>
      <c r="BN824" s="45">
        <f>IF(G824="MEA",'[1]Net Hire Rate'!$E$10,IF(G824="AMR",'[1]Net Hire Rate'!$F$10,IF(G824="EUR",'[1]Net Hire Rate'!$G$10,IF(G824="APAC",'[1]Net Hire Rate'!$H$10,0))))</f>
        <v>1.6761041902604757E-3</v>
      </c>
      <c r="BO824" s="45">
        <f>IF(G824="MEA",'[1]Net Hire Rate'!$E$11,IF(G824="AMR",'[1]Net Hire Rate'!$F$11,IF(G824="EUR",'[1]Net Hire Rate'!$G$11,IF(G824="APAC",'[1]Net Hire Rate'!$H$11,0))))</f>
        <v>1.6761041902604757E-3</v>
      </c>
      <c r="BP824" s="45">
        <f>IF(G824="MEA",'[1]Net Hire Rate'!$E$12,IF(G824="AMR",'[1]Net Hire Rate'!$F$12,IF(G824="EUR",'[1]Net Hire Rate'!$G$12,IF(G824="APAC",'[1]Net Hire Rate'!$H$12,0))))</f>
        <v>1.6761041902604757E-3</v>
      </c>
      <c r="BQ824" s="147">
        <f t="shared" si="982"/>
        <v>67</v>
      </c>
      <c r="BR824" s="147">
        <f t="shared" si="964"/>
        <v>67</v>
      </c>
      <c r="BS824" s="147">
        <f t="shared" si="983"/>
        <v>67.112298980747454</v>
      </c>
      <c r="BT824" s="148">
        <f t="shared" si="965"/>
        <v>66.112298980747454</v>
      </c>
      <c r="BU824" s="149">
        <f t="shared" si="984"/>
        <v>66.223110082096838</v>
      </c>
      <c r="BV824" s="148">
        <f t="shared" si="966"/>
        <v>64.223110082096838</v>
      </c>
      <c r="BW824" s="148">
        <f t="shared" si="985"/>
        <v>64.330754706017004</v>
      </c>
      <c r="BX824" s="148">
        <f t="shared" si="967"/>
        <v>63.330754706017004</v>
      </c>
      <c r="BY824" s="148">
        <f t="shared" si="986"/>
        <v>63.436903649352111</v>
      </c>
      <c r="BZ824" s="148">
        <f t="shared" si="968"/>
        <v>63.436903649352111</v>
      </c>
      <c r="CA824" s="148">
        <f t="shared" si="987"/>
        <v>63.543230509375938</v>
      </c>
      <c r="CB824" s="148">
        <f t="shared" si="969"/>
        <v>62.543230509375938</v>
      </c>
      <c r="CC824" s="148"/>
      <c r="CD824" s="38" t="s">
        <v>622</v>
      </c>
      <c r="CE824" s="39">
        <v>1</v>
      </c>
      <c r="CF824" s="38">
        <v>67</v>
      </c>
      <c r="CG824" s="38">
        <v>67</v>
      </c>
      <c r="CH824" s="38">
        <v>67</v>
      </c>
      <c r="CI824" s="38">
        <v>67</v>
      </c>
      <c r="CJ824" s="38">
        <v>67</v>
      </c>
      <c r="CK824" s="41">
        <v>67</v>
      </c>
      <c r="CL824" s="41"/>
      <c r="CM824" s="40"/>
      <c r="CN824" s="41"/>
      <c r="CO824" s="41"/>
      <c r="CP824" s="41"/>
      <c r="CQ824" s="41"/>
      <c r="CR824" s="41"/>
      <c r="CS824" s="41"/>
      <c r="CT824" s="41"/>
      <c r="CU824" s="40"/>
      <c r="CV824" s="41"/>
      <c r="CW824" s="41"/>
      <c r="CX824" s="41"/>
      <c r="CY824" s="41"/>
      <c r="CZ824" s="41"/>
      <c r="DA824" s="41"/>
      <c r="DB824" s="41"/>
      <c r="DC824" s="40"/>
      <c r="DD824" s="41"/>
      <c r="DE824" s="41"/>
      <c r="DF824" s="41"/>
      <c r="DG824" s="41"/>
      <c r="DH824" s="41"/>
      <c r="DI824" s="41"/>
      <c r="DJ824" s="41"/>
      <c r="DK824" s="40"/>
      <c r="DL824" s="41"/>
      <c r="DM824" s="41"/>
      <c r="DN824" s="41"/>
      <c r="DO824" s="41"/>
      <c r="DP824" s="41"/>
      <c r="DQ824" s="41"/>
      <c r="DR824" s="15"/>
      <c r="DS824" s="151">
        <f t="shared" si="970"/>
        <v>66</v>
      </c>
      <c r="DT824" s="152">
        <f t="shared" si="971"/>
        <v>66</v>
      </c>
      <c r="DU824" s="7">
        <f t="shared" si="972"/>
        <v>66</v>
      </c>
      <c r="DV824" s="7">
        <f t="shared" si="973"/>
        <v>66</v>
      </c>
      <c r="DW824">
        <f t="shared" si="974"/>
        <v>66</v>
      </c>
      <c r="DX824">
        <f t="shared" si="975"/>
        <v>66</v>
      </c>
      <c r="DZ824">
        <f t="shared" si="988"/>
        <v>66</v>
      </c>
      <c r="EA824">
        <f t="shared" si="989"/>
        <v>66</v>
      </c>
      <c r="EB824">
        <f t="shared" si="990"/>
        <v>66</v>
      </c>
      <c r="EC824">
        <f t="shared" si="991"/>
        <v>66</v>
      </c>
      <c r="ED824">
        <f t="shared" si="992"/>
        <v>66</v>
      </c>
      <c r="EE824">
        <f t="shared" si="993"/>
        <v>66</v>
      </c>
      <c r="EG824">
        <f t="shared" si="994"/>
        <v>67</v>
      </c>
      <c r="EH824">
        <f t="shared" si="995"/>
        <v>67</v>
      </c>
      <c r="EI824">
        <f t="shared" si="996"/>
        <v>67</v>
      </c>
      <c r="EJ824">
        <f t="shared" si="997"/>
        <v>67</v>
      </c>
      <c r="EK824">
        <f t="shared" si="998"/>
        <v>67</v>
      </c>
      <c r="EM824">
        <f>IF($EM$9='[1]L&amp;D Numbers'!$E$6,'[1]L&amp;D Numbers'!$E$7)</f>
        <v>350</v>
      </c>
      <c r="EN824">
        <f>IF($EN$9='[1]L&amp;D Numbers'!$F$6,'[1]L&amp;D Numbers'!$F$7)</f>
        <v>2000</v>
      </c>
      <c r="EO824">
        <f>IF($EO$9='[1]L&amp;D Numbers'!$G$6,'[1]L&amp;D Numbers'!$G$7)</f>
        <v>2000</v>
      </c>
      <c r="EP824">
        <f>IF($EP$9='[1]L&amp;D Numbers'!$H$6,'[1]L&amp;D Numbers'!$H$7)</f>
        <v>2000</v>
      </c>
      <c r="EQ824">
        <f>IF($EQ$9='[1]L&amp;D Numbers'!$I$6,'[1]L&amp;D Numbers'!$I$7)</f>
        <v>2000</v>
      </c>
      <c r="ER824">
        <f>IF($ER$9='[1]L&amp;D Numbers'!$J$6,'[1]L&amp;D Numbers'!$J$7)</f>
        <v>0</v>
      </c>
      <c r="ET824" s="45">
        <f>'[1]L&amp;D Master'!$E$10</f>
        <v>1.0678246631903041E-2</v>
      </c>
      <c r="EU824" s="45">
        <f>ET824+'[1]L&amp;D Master'!$F$10</f>
        <v>1.8222427877342538E-2</v>
      </c>
      <c r="EV824" s="45">
        <f>EU824+'[1]L&amp;D Master'!$G$10</f>
        <v>2.3561551193294058E-2</v>
      </c>
      <c r="EW824" s="45">
        <f>EV824+'[1]L&amp;D Master'!$H$10</f>
        <v>2.7330438342024234E-2</v>
      </c>
      <c r="EX824" s="45">
        <f>EW824+'[1]L&amp;D Master'!$I$10</f>
        <v>2.9999999999999995E-2</v>
      </c>
      <c r="EY824" s="45"/>
      <c r="EZ824" s="45">
        <f t="shared" si="999"/>
        <v>1.0678246631903041E-2</v>
      </c>
      <c r="FA824" s="45">
        <f t="shared" si="1000"/>
        <v>1.8222427877342538E-2</v>
      </c>
      <c r="FB824" s="45">
        <f t="shared" si="1000"/>
        <v>2.3561551193294058E-2</v>
      </c>
      <c r="FC824" s="45">
        <f t="shared" si="1000"/>
        <v>2.7330438342024234E-2</v>
      </c>
      <c r="FD824" s="45">
        <f t="shared" si="976"/>
        <v>2.7330438342024234E-2</v>
      </c>
      <c r="FE824" s="45"/>
      <c r="FF824">
        <f t="shared" si="1007"/>
        <v>65.295235722294393</v>
      </c>
      <c r="FG824">
        <f t="shared" si="1008"/>
        <v>64.797319760095391</v>
      </c>
      <c r="FH824">
        <f t="shared" si="1009"/>
        <v>64.444937621242588</v>
      </c>
      <c r="FI824">
        <f t="shared" si="1010"/>
        <v>64.196191069426405</v>
      </c>
      <c r="FJ824">
        <f t="shared" si="1011"/>
        <v>64.196191069426405</v>
      </c>
      <c r="FL824" s="34"/>
      <c r="FM824" s="34"/>
      <c r="FN824" s="34"/>
      <c r="FO824" s="34"/>
      <c r="FP824" s="34"/>
      <c r="FQ824" s="153">
        <f t="shared" si="1001"/>
        <v>0.125</v>
      </c>
      <c r="FR824" s="153"/>
      <c r="FS824" s="42"/>
      <c r="FT824" s="42"/>
      <c r="FU824" s="42"/>
      <c r="FV824" s="42"/>
      <c r="FW824" s="42"/>
      <c r="FX824" s="42"/>
      <c r="FY824" s="42"/>
      <c r="FZ824" s="42"/>
      <c r="GA824" s="42"/>
      <c r="GB824" s="42"/>
      <c r="GC824" s="42"/>
      <c r="GD824" s="42"/>
      <c r="GE824" s="42"/>
      <c r="GF824" s="42"/>
      <c r="GG824" s="42"/>
      <c r="GH824" s="42"/>
      <c r="GI824" s="42"/>
      <c r="GJ824" s="42"/>
      <c r="GK824" s="42"/>
      <c r="GL824" s="42"/>
      <c r="GM824" s="154">
        <f>'[1]Automation Master'!$B$10*FQ824*FO824</f>
        <v>0</v>
      </c>
      <c r="GN824" s="155">
        <f>'[1]Automation Master'!$B$11*FO824*FQ824+GM824</f>
        <v>0</v>
      </c>
      <c r="GO824" s="155">
        <f>'[1]Automation Master'!$B$12*FO824*FQ824+GN824</f>
        <v>0</v>
      </c>
      <c r="GP824" s="155">
        <f>'[1]Automation Master'!$B$13*FO824*FQ824+GO824</f>
        <v>0</v>
      </c>
      <c r="GQ824" s="155">
        <f>'[1]Automation Master'!$C$10*FO824*FQ824+GP824</f>
        <v>0</v>
      </c>
      <c r="GR824" s="155">
        <f>'[1]Automation Master'!$C$11*FO824*FQ824+GQ824</f>
        <v>0</v>
      </c>
      <c r="GS824" s="155">
        <f>'[1]Automation Master'!$C$12*FO824*FQ824+GR824</f>
        <v>0</v>
      </c>
      <c r="GT824" s="155">
        <f>'[1]Automation Master'!$C$13*FO824*FQ824+GS824</f>
        <v>0</v>
      </c>
      <c r="GU824" s="155">
        <f>'[1]Automation Master'!$D$10*FO824*FQ824+GT824</f>
        <v>0</v>
      </c>
      <c r="GV824" s="155">
        <f>'[1]Automation Master'!$D$11*FO824*FQ824+GU824</f>
        <v>0</v>
      </c>
      <c r="GW824" s="155">
        <f>'[1]Automation Master'!$D$12*FO824*FQ824+GV824</f>
        <v>0</v>
      </c>
      <c r="GX824" s="155">
        <f>'[1]Automation Master'!$D$13*FO824*FQ824+GW824</f>
        <v>0</v>
      </c>
      <c r="GY824" s="155">
        <f>'[1]Automation Master'!$E$10*FO824*FQ824+GX824</f>
        <v>0</v>
      </c>
      <c r="GZ824" s="155">
        <f>'[1]Automation Master'!$E$11*FO824*FQ824+GY824</f>
        <v>0</v>
      </c>
      <c r="HA824" s="155">
        <f>'[1]Automation Master'!$E$12*FO824*FQ824+GZ824</f>
        <v>0</v>
      </c>
      <c r="HB824" s="155">
        <f>'[1]Automation Master'!$E$13*FO824*FQ824+HA824</f>
        <v>0</v>
      </c>
      <c r="HC824" s="155">
        <f>'[1]Automation Master'!$F$10*FO824*FQ824+HB824</f>
        <v>0</v>
      </c>
      <c r="HD824" s="155">
        <f>'[1]Automation Master'!$F$11*FO824*FQ824+HC824</f>
        <v>0</v>
      </c>
      <c r="HE824" s="155">
        <f>'[1]Automation Master'!$F$12*FO824*FQ824+HD824</f>
        <v>0</v>
      </c>
      <c r="HF824" s="156">
        <f>'[1]Automation Master'!$F$13*FO824*FQ824+HE824</f>
        <v>0</v>
      </c>
      <c r="HG824" s="157"/>
      <c r="HH824" s="157"/>
      <c r="HI824" s="157"/>
      <c r="HJ824" s="157"/>
      <c r="HK824" s="157"/>
      <c r="HL824" s="157"/>
      <c r="HM824" s="157"/>
      <c r="HN824" s="157"/>
      <c r="HO824" s="157"/>
      <c r="HP824" s="157"/>
      <c r="HQ824" s="157"/>
      <c r="HR824" s="157"/>
      <c r="HS824" s="157"/>
      <c r="HT824" s="157"/>
      <c r="HU824" s="157"/>
      <c r="HV824" s="157"/>
      <c r="HW824" s="157"/>
      <c r="HX824" s="157"/>
      <c r="HY824" s="42"/>
      <c r="HZ824" s="42"/>
      <c r="IA824" s="148">
        <f t="shared" si="1012"/>
        <v>66</v>
      </c>
      <c r="IB824" s="148">
        <f t="shared" si="1013"/>
        <v>66</v>
      </c>
      <c r="IC824" s="148">
        <f t="shared" si="1014"/>
        <v>66</v>
      </c>
      <c r="ID824" s="148">
        <f t="shared" si="1015"/>
        <v>66</v>
      </c>
      <c r="IE824" s="148">
        <f t="shared" si="1016"/>
        <v>66</v>
      </c>
      <c r="IH824">
        <f t="shared" si="1017"/>
        <v>65.295235722294393</v>
      </c>
      <c r="II824">
        <f t="shared" si="1018"/>
        <v>64.797319760095391</v>
      </c>
      <c r="IJ824">
        <f t="shared" si="1019"/>
        <v>64.444937621242588</v>
      </c>
      <c r="IK824">
        <f t="shared" si="1020"/>
        <v>64.196191069426405</v>
      </c>
      <c r="IL824">
        <f t="shared" si="1021"/>
        <v>64.196191069426405</v>
      </c>
      <c r="IN824" s="42">
        <f t="shared" si="1022"/>
        <v>1.0678246631903135E-2</v>
      </c>
      <c r="IO824" s="42">
        <f t="shared" si="1023"/>
        <v>1.8222427877342563E-2</v>
      </c>
      <c r="IP824" s="42">
        <f t="shared" si="1024"/>
        <v>2.3561551193294127E-2</v>
      </c>
      <c r="IQ824" s="42">
        <f t="shared" si="1025"/>
        <v>2.7330438342024168E-2</v>
      </c>
      <c r="IR824" s="42">
        <f t="shared" si="1026"/>
        <v>2.7330438342024168E-2</v>
      </c>
      <c r="IT824" s="9">
        <f t="shared" si="1002"/>
        <v>0</v>
      </c>
      <c r="IU824" s="9">
        <f t="shared" si="1003"/>
        <v>0</v>
      </c>
      <c r="IV824" s="9">
        <f t="shared" si="1004"/>
        <v>0</v>
      </c>
      <c r="IW824" s="9">
        <f t="shared" si="1005"/>
        <v>0</v>
      </c>
      <c r="IX824" s="9">
        <f t="shared" si="1006"/>
        <v>0</v>
      </c>
    </row>
    <row r="825" spans="1:258" ht="15.75" hidden="1" thickBot="1" x14ac:dyDescent="0.3">
      <c r="A825">
        <v>23</v>
      </c>
      <c r="B825" t="s">
        <v>615</v>
      </c>
      <c r="C825" t="s">
        <v>420</v>
      </c>
      <c r="D825" t="s">
        <v>402</v>
      </c>
      <c r="E825" t="s">
        <v>616</v>
      </c>
      <c r="F825" t="s">
        <v>255</v>
      </c>
      <c r="G825" t="s">
        <v>256</v>
      </c>
      <c r="H825">
        <v>23</v>
      </c>
      <c r="K825">
        <v>7</v>
      </c>
      <c r="L825">
        <v>16</v>
      </c>
      <c r="Q825">
        <v>1</v>
      </c>
      <c r="R825">
        <v>6</v>
      </c>
      <c r="S825">
        <v>2</v>
      </c>
      <c r="T825">
        <v>7</v>
      </c>
      <c r="U825">
        <v>7</v>
      </c>
      <c r="Y825">
        <v>9</v>
      </c>
      <c r="Z825">
        <v>14</v>
      </c>
      <c r="AB825">
        <v>10</v>
      </c>
      <c r="AE825">
        <v>1</v>
      </c>
      <c r="AF825">
        <v>6</v>
      </c>
      <c r="AG825">
        <v>3</v>
      </c>
      <c r="AK825">
        <v>1</v>
      </c>
      <c r="AL825">
        <v>2</v>
      </c>
      <c r="AS825">
        <v>1</v>
      </c>
      <c r="AT825">
        <v>23</v>
      </c>
      <c r="AU825">
        <v>0</v>
      </c>
      <c r="AV825">
        <v>0</v>
      </c>
      <c r="AW825">
        <v>23</v>
      </c>
      <c r="AX825">
        <v>0</v>
      </c>
      <c r="BB825">
        <f t="shared" si="977"/>
        <v>23</v>
      </c>
      <c r="BC825">
        <v>23</v>
      </c>
      <c r="BD825">
        <f t="shared" si="978"/>
        <v>23</v>
      </c>
      <c r="BE825">
        <f t="shared" si="979"/>
        <v>23</v>
      </c>
      <c r="BF825">
        <f t="shared" si="980"/>
        <v>23</v>
      </c>
      <c r="BH825">
        <f t="shared" si="981"/>
        <v>0</v>
      </c>
      <c r="BK825" s="45">
        <f>IF(G825="MEA",'[1]Net Hire Rate'!$E$7,IF(G825="AMR",'[1]Net Hire Rate'!$F$7,IF(G825="EUR",'[1]Net Hire Rate'!$G$7,IF(G825="APAC",'[1]Net Hire Rate'!$H$7,0))))</f>
        <v>1.6761041902604757E-3</v>
      </c>
      <c r="BL825" s="45">
        <f>IF(G825="MEA",'[1]Net Hire Rate'!$E$8,IF(G825="AMR",'[1]Net Hire Rate'!$F$8,IF(G825="EUR",'[1]Net Hire Rate'!$G$8,IF(G825="APAC",'[1]Net Hire Rate'!$H$8,0))))</f>
        <v>1.6761041902604757E-3</v>
      </c>
      <c r="BM825" s="45">
        <f>IF(G825="MEA",'[1]Net Hire Rate'!$E$9,IF(G825="AMR",'[1]Net Hire Rate'!$F$9,IF(G825="EUR",'[1]Net Hire Rate'!$G$9,IF(G825="APAC",'[1]Net Hire Rate'!$H$9,0))))</f>
        <v>1.6761041902604757E-3</v>
      </c>
      <c r="BN825" s="45">
        <f>IF(G825="MEA",'[1]Net Hire Rate'!$E$10,IF(G825="AMR",'[1]Net Hire Rate'!$F$10,IF(G825="EUR",'[1]Net Hire Rate'!$G$10,IF(G825="APAC",'[1]Net Hire Rate'!$H$10,0))))</f>
        <v>1.6761041902604757E-3</v>
      </c>
      <c r="BO825" s="45">
        <f>IF(G825="MEA",'[1]Net Hire Rate'!$E$11,IF(G825="AMR",'[1]Net Hire Rate'!$F$11,IF(G825="EUR",'[1]Net Hire Rate'!$G$11,IF(G825="APAC",'[1]Net Hire Rate'!$H$11,0))))</f>
        <v>1.6761041902604757E-3</v>
      </c>
      <c r="BP825" s="45">
        <f>IF(G825="MEA",'[1]Net Hire Rate'!$E$12,IF(G825="AMR",'[1]Net Hire Rate'!$F$12,IF(G825="EUR",'[1]Net Hire Rate'!$G$12,IF(G825="APAC",'[1]Net Hire Rate'!$H$12,0))))</f>
        <v>1.6761041902604757E-3</v>
      </c>
      <c r="BQ825" s="147">
        <f t="shared" si="982"/>
        <v>23</v>
      </c>
      <c r="BR825" s="147">
        <f t="shared" si="964"/>
        <v>23</v>
      </c>
      <c r="BS825" s="147">
        <f t="shared" si="983"/>
        <v>23.038550396375989</v>
      </c>
      <c r="BT825" s="148">
        <f t="shared" si="965"/>
        <v>23.038550396375989</v>
      </c>
      <c r="BU825" s="149">
        <f t="shared" si="984"/>
        <v>23.077165407232879</v>
      </c>
      <c r="BV825" s="148">
        <f t="shared" si="966"/>
        <v>23.077165407232879</v>
      </c>
      <c r="BW825" s="148">
        <f t="shared" si="985"/>
        <v>23.115845140871276</v>
      </c>
      <c r="BX825" s="148">
        <f t="shared" si="967"/>
        <v>23.115845140871276</v>
      </c>
      <c r="BY825" s="148">
        <f t="shared" si="986"/>
        <v>23.154589705773301</v>
      </c>
      <c r="BZ825" s="148">
        <f t="shared" si="968"/>
        <v>23.154589705773301</v>
      </c>
      <c r="CA825" s="148">
        <f t="shared" si="987"/>
        <v>23.193399210602909</v>
      </c>
      <c r="CB825" s="148">
        <f t="shared" si="969"/>
        <v>22.193399210602909</v>
      </c>
      <c r="CC825" s="148"/>
      <c r="CD825" s="171" t="s">
        <v>625</v>
      </c>
      <c r="CE825" s="38">
        <v>1</v>
      </c>
      <c r="CF825" s="38">
        <v>15</v>
      </c>
      <c r="CG825" s="38">
        <v>15</v>
      </c>
      <c r="CH825" s="38">
        <v>16</v>
      </c>
      <c r="CI825" s="38">
        <v>17</v>
      </c>
      <c r="CJ825" s="38">
        <v>18</v>
      </c>
      <c r="CK825" s="41">
        <v>18</v>
      </c>
      <c r="CL825" s="41"/>
      <c r="CM825" s="40"/>
      <c r="CN825" s="41"/>
      <c r="CO825" s="41"/>
      <c r="CP825" s="41"/>
      <c r="CQ825" s="41"/>
      <c r="CR825" s="41"/>
      <c r="CS825" s="41"/>
      <c r="CT825" s="41"/>
      <c r="CU825" s="40"/>
      <c r="CV825" s="41"/>
      <c r="CW825" s="41"/>
      <c r="CX825" s="41"/>
      <c r="CY825" s="41"/>
      <c r="CZ825" s="41"/>
      <c r="DA825" s="41"/>
      <c r="DB825" s="41"/>
      <c r="DC825" s="40"/>
      <c r="DD825" s="41"/>
      <c r="DE825" s="41"/>
      <c r="DF825" s="41"/>
      <c r="DG825" s="41"/>
      <c r="DH825" s="41"/>
      <c r="DI825" s="41"/>
      <c r="DJ825" s="41"/>
      <c r="DK825" s="40"/>
      <c r="DL825" s="41"/>
      <c r="DM825" s="41"/>
      <c r="DN825" s="41"/>
      <c r="DO825" s="41"/>
      <c r="DP825" s="41"/>
      <c r="DQ825" s="41"/>
      <c r="DR825" s="15"/>
      <c r="DS825" s="151">
        <f t="shared" si="970"/>
        <v>23</v>
      </c>
      <c r="DT825" s="152">
        <f t="shared" si="971"/>
        <v>23</v>
      </c>
      <c r="DU825" s="7">
        <f t="shared" si="972"/>
        <v>24.533333333333335</v>
      </c>
      <c r="DV825" s="7">
        <f t="shared" si="973"/>
        <v>26.066666666666666</v>
      </c>
      <c r="DW825">
        <f t="shared" si="974"/>
        <v>27.6</v>
      </c>
      <c r="DX825">
        <f t="shared" si="975"/>
        <v>27.6</v>
      </c>
      <c r="DZ825">
        <f t="shared" si="988"/>
        <v>23</v>
      </c>
      <c r="EA825">
        <f t="shared" si="989"/>
        <v>23</v>
      </c>
      <c r="EB825">
        <f t="shared" si="990"/>
        <v>24.533333333333335</v>
      </c>
      <c r="EC825">
        <f t="shared" si="991"/>
        <v>26.066666666666666</v>
      </c>
      <c r="ED825">
        <f t="shared" si="992"/>
        <v>27.6</v>
      </c>
      <c r="EE825">
        <f t="shared" si="993"/>
        <v>27.6</v>
      </c>
      <c r="EG825">
        <f t="shared" si="994"/>
        <v>23</v>
      </c>
      <c r="EH825">
        <f t="shared" si="995"/>
        <v>24.533333333333335</v>
      </c>
      <c r="EI825">
        <f t="shared" si="996"/>
        <v>24.437499999999996</v>
      </c>
      <c r="EJ825">
        <f t="shared" si="997"/>
        <v>24.352941176470591</v>
      </c>
      <c r="EK825">
        <f t="shared" si="998"/>
        <v>23</v>
      </c>
      <c r="EM825">
        <f>IF($EM$9='[1]L&amp;D Numbers'!$E$6,'[1]L&amp;D Numbers'!$E$7)</f>
        <v>350</v>
      </c>
      <c r="EN825">
        <f>IF($EN$9='[1]L&amp;D Numbers'!$F$6,'[1]L&amp;D Numbers'!$F$7)</f>
        <v>2000</v>
      </c>
      <c r="EO825">
        <f>IF($EO$9='[1]L&amp;D Numbers'!$G$6,'[1]L&amp;D Numbers'!$G$7)</f>
        <v>2000</v>
      </c>
      <c r="EP825">
        <f>IF($EP$9='[1]L&amp;D Numbers'!$H$6,'[1]L&amp;D Numbers'!$H$7)</f>
        <v>2000</v>
      </c>
      <c r="EQ825">
        <f>IF($EQ$9='[1]L&amp;D Numbers'!$I$6,'[1]L&amp;D Numbers'!$I$7)</f>
        <v>2000</v>
      </c>
      <c r="ER825">
        <f>IF($ER$9='[1]L&amp;D Numbers'!$J$6,'[1]L&amp;D Numbers'!$J$7)</f>
        <v>0</v>
      </c>
      <c r="ET825" s="45">
        <f>'[1]L&amp;D Master'!$E$10</f>
        <v>1.0678246631903041E-2</v>
      </c>
      <c r="EU825" s="45">
        <f>ET825+'[1]L&amp;D Master'!$F$10</f>
        <v>1.8222427877342538E-2</v>
      </c>
      <c r="EV825" s="45">
        <f>EU825+'[1]L&amp;D Master'!$G$10</f>
        <v>2.3561551193294058E-2</v>
      </c>
      <c r="EW825" s="45">
        <f>EV825+'[1]L&amp;D Master'!$H$10</f>
        <v>2.7330438342024234E-2</v>
      </c>
      <c r="EX825" s="45">
        <f>EW825+'[1]L&amp;D Master'!$I$10</f>
        <v>2.9999999999999995E-2</v>
      </c>
      <c r="EY825" s="45"/>
      <c r="EZ825" s="45">
        <f t="shared" si="999"/>
        <v>1.0678246631903041E-2</v>
      </c>
      <c r="FA825" s="45">
        <f t="shared" si="1000"/>
        <v>1.8222427877342538E-2</v>
      </c>
      <c r="FB825" s="45">
        <f t="shared" si="1000"/>
        <v>2.3561551193294058E-2</v>
      </c>
      <c r="FC825" s="45">
        <f t="shared" si="1000"/>
        <v>2.7330438342024234E-2</v>
      </c>
      <c r="FD825" s="45">
        <f t="shared" si="976"/>
        <v>2.7330438342024234E-2</v>
      </c>
      <c r="FE825" s="45"/>
      <c r="FF825">
        <f t="shared" si="1007"/>
        <v>22.754400327466229</v>
      </c>
      <c r="FG825">
        <f t="shared" si="1008"/>
        <v>24.086276436075867</v>
      </c>
      <c r="FH825">
        <f t="shared" si="1009"/>
        <v>25.452495565561467</v>
      </c>
      <c r="FI825">
        <f t="shared" si="1010"/>
        <v>26.845679901760132</v>
      </c>
      <c r="FJ825">
        <f t="shared" si="1011"/>
        <v>26.845679901760132</v>
      </c>
      <c r="FL825" s="34"/>
      <c r="FM825" s="34"/>
      <c r="FN825" s="34"/>
      <c r="FO825" s="34"/>
      <c r="FP825" s="34"/>
      <c r="FQ825" s="153">
        <f t="shared" si="1001"/>
        <v>0.125</v>
      </c>
      <c r="FR825" s="153"/>
      <c r="FS825" s="42"/>
      <c r="FT825" s="42"/>
      <c r="FU825" s="42"/>
      <c r="FV825" s="42"/>
      <c r="FW825" s="42"/>
      <c r="FX825" s="42"/>
      <c r="FY825" s="42"/>
      <c r="FZ825" s="42"/>
      <c r="GA825" s="42"/>
      <c r="GB825" s="42"/>
      <c r="GC825" s="42"/>
      <c r="GD825" s="42"/>
      <c r="GE825" s="42"/>
      <c r="GF825" s="42"/>
      <c r="GG825" s="42"/>
      <c r="GH825" s="42"/>
      <c r="GI825" s="42"/>
      <c r="GJ825" s="42"/>
      <c r="GK825" s="42"/>
      <c r="GL825" s="42"/>
      <c r="GM825" s="154">
        <f>'[1]Automation Master'!$B$10*FQ825*FO825</f>
        <v>0</v>
      </c>
      <c r="GN825" s="155">
        <f>'[1]Automation Master'!$B$11*FO825*FQ825+GM825</f>
        <v>0</v>
      </c>
      <c r="GO825" s="155">
        <f>'[1]Automation Master'!$B$12*FO825*FQ825+GN825</f>
        <v>0</v>
      </c>
      <c r="GP825" s="155">
        <f>'[1]Automation Master'!$B$13*FO825*FQ825+GO825</f>
        <v>0</v>
      </c>
      <c r="GQ825" s="155">
        <f>'[1]Automation Master'!$C$10*FO825*FQ825+GP825</f>
        <v>0</v>
      </c>
      <c r="GR825" s="155">
        <f>'[1]Automation Master'!$C$11*FO825*FQ825+GQ825</f>
        <v>0</v>
      </c>
      <c r="GS825" s="155">
        <f>'[1]Automation Master'!$C$12*FO825*FQ825+GR825</f>
        <v>0</v>
      </c>
      <c r="GT825" s="155">
        <f>'[1]Automation Master'!$C$13*FO825*FQ825+GS825</f>
        <v>0</v>
      </c>
      <c r="GU825" s="155">
        <f>'[1]Automation Master'!$D$10*FO825*FQ825+GT825</f>
        <v>0</v>
      </c>
      <c r="GV825" s="155">
        <f>'[1]Automation Master'!$D$11*FO825*FQ825+GU825</f>
        <v>0</v>
      </c>
      <c r="GW825" s="155">
        <f>'[1]Automation Master'!$D$12*FO825*FQ825+GV825</f>
        <v>0</v>
      </c>
      <c r="GX825" s="155">
        <f>'[1]Automation Master'!$D$13*FO825*FQ825+GW825</f>
        <v>0</v>
      </c>
      <c r="GY825" s="155">
        <f>'[1]Automation Master'!$E$10*FO825*FQ825+GX825</f>
        <v>0</v>
      </c>
      <c r="GZ825" s="155">
        <f>'[1]Automation Master'!$E$11*FO825*FQ825+GY825</f>
        <v>0</v>
      </c>
      <c r="HA825" s="155">
        <f>'[1]Automation Master'!$E$12*FO825*FQ825+GZ825</f>
        <v>0</v>
      </c>
      <c r="HB825" s="155">
        <f>'[1]Automation Master'!$E$13*FO825*FQ825+HA825</f>
        <v>0</v>
      </c>
      <c r="HC825" s="155">
        <f>'[1]Automation Master'!$F$10*FO825*FQ825+HB825</f>
        <v>0</v>
      </c>
      <c r="HD825" s="155">
        <f>'[1]Automation Master'!$F$11*FO825*FQ825+HC825</f>
        <v>0</v>
      </c>
      <c r="HE825" s="155">
        <f>'[1]Automation Master'!$F$12*FO825*FQ825+HD825</f>
        <v>0</v>
      </c>
      <c r="HF825" s="156">
        <f>'[1]Automation Master'!$F$13*FO825*FQ825+HE825</f>
        <v>0</v>
      </c>
      <c r="HG825" s="157"/>
      <c r="HH825" s="157"/>
      <c r="HI825" s="157"/>
      <c r="HJ825" s="157"/>
      <c r="HK825" s="157"/>
      <c r="HL825" s="157"/>
      <c r="HM825" s="157"/>
      <c r="HN825" s="157"/>
      <c r="HO825" s="157"/>
      <c r="HP825" s="157"/>
      <c r="HQ825" s="157"/>
      <c r="HR825" s="157"/>
      <c r="HS825" s="157"/>
      <c r="HT825" s="157"/>
      <c r="HU825" s="157"/>
      <c r="HV825" s="157"/>
      <c r="HW825" s="157"/>
      <c r="HX825" s="157"/>
      <c r="HY825" s="42"/>
      <c r="HZ825" s="42"/>
      <c r="IA825" s="148">
        <f t="shared" si="1012"/>
        <v>23</v>
      </c>
      <c r="IB825" s="148">
        <f t="shared" si="1013"/>
        <v>24.533333333333335</v>
      </c>
      <c r="IC825" s="148">
        <f t="shared" si="1014"/>
        <v>26.066666666666666</v>
      </c>
      <c r="ID825" s="148">
        <f t="shared" si="1015"/>
        <v>27.6</v>
      </c>
      <c r="IE825" s="148">
        <f t="shared" si="1016"/>
        <v>27.6</v>
      </c>
      <c r="IH825">
        <f t="shared" si="1017"/>
        <v>22.754400327466229</v>
      </c>
      <c r="II825">
        <f t="shared" si="1018"/>
        <v>24.086276436075867</v>
      </c>
      <c r="IJ825">
        <f t="shared" si="1019"/>
        <v>25.452495565561467</v>
      </c>
      <c r="IK825">
        <f t="shared" si="1020"/>
        <v>26.845679901760132</v>
      </c>
      <c r="IL825">
        <f t="shared" si="1021"/>
        <v>26.845679901760132</v>
      </c>
      <c r="IN825" s="42">
        <f t="shared" si="1022"/>
        <v>1.0678246631903098E-2</v>
      </c>
      <c r="IO825" s="42">
        <f t="shared" si="1023"/>
        <v>1.8222427877342455E-2</v>
      </c>
      <c r="IP825" s="42">
        <f t="shared" si="1024"/>
        <v>2.3561551193294103E-2</v>
      </c>
      <c r="IQ825" s="42">
        <f t="shared" si="1025"/>
        <v>2.7330438342024255E-2</v>
      </c>
      <c r="IR825" s="42">
        <f t="shared" si="1026"/>
        <v>2.7330438342024255E-2</v>
      </c>
      <c r="IT825" s="9">
        <f t="shared" si="1002"/>
        <v>0</v>
      </c>
      <c r="IU825" s="9">
        <f t="shared" si="1003"/>
        <v>0</v>
      </c>
      <c r="IV825" s="9">
        <f t="shared" si="1004"/>
        <v>0</v>
      </c>
      <c r="IW825" s="9">
        <f t="shared" si="1005"/>
        <v>0</v>
      </c>
      <c r="IX825" s="9">
        <f t="shared" si="1006"/>
        <v>0</v>
      </c>
    </row>
    <row r="826" spans="1:258" ht="15.75" hidden="1" thickBot="1" x14ac:dyDescent="0.3">
      <c r="A826">
        <v>100</v>
      </c>
      <c r="B826" t="s">
        <v>615</v>
      </c>
      <c r="C826" t="s">
        <v>266</v>
      </c>
      <c r="D826" t="s">
        <v>267</v>
      </c>
      <c r="E826" t="s">
        <v>616</v>
      </c>
      <c r="F826" t="s">
        <v>255</v>
      </c>
      <c r="G826" t="s">
        <v>256</v>
      </c>
      <c r="H826">
        <v>100</v>
      </c>
      <c r="K826">
        <v>1</v>
      </c>
      <c r="L826">
        <v>99</v>
      </c>
      <c r="Q826">
        <v>4</v>
      </c>
      <c r="R826">
        <v>28</v>
      </c>
      <c r="S826">
        <v>50</v>
      </c>
      <c r="T826">
        <v>17</v>
      </c>
      <c r="U826">
        <v>1</v>
      </c>
      <c r="Y826">
        <v>88</v>
      </c>
      <c r="Z826">
        <v>12</v>
      </c>
      <c r="AB826">
        <v>100</v>
      </c>
      <c r="AS826">
        <v>1</v>
      </c>
      <c r="AT826">
        <v>100</v>
      </c>
      <c r="AU826">
        <v>100</v>
      </c>
      <c r="AV826">
        <v>0</v>
      </c>
      <c r="AW826">
        <v>0</v>
      </c>
      <c r="AX826">
        <v>0</v>
      </c>
      <c r="BB826">
        <f t="shared" si="977"/>
        <v>100</v>
      </c>
      <c r="BC826">
        <v>76</v>
      </c>
      <c r="BD826">
        <f t="shared" si="978"/>
        <v>76</v>
      </c>
      <c r="BE826">
        <f t="shared" si="979"/>
        <v>88</v>
      </c>
      <c r="BF826">
        <f t="shared" si="980"/>
        <v>76</v>
      </c>
      <c r="BH826">
        <f t="shared" si="981"/>
        <v>24</v>
      </c>
      <c r="BK826" s="45">
        <f>IF(G826="MEA",'[1]Net Hire Rate'!$E$7,IF(G826="AMR",'[1]Net Hire Rate'!$F$7,IF(G826="EUR",'[1]Net Hire Rate'!$G$7,IF(G826="APAC",'[1]Net Hire Rate'!$H$7,0))))</f>
        <v>1.6761041902604757E-3</v>
      </c>
      <c r="BL826" s="45">
        <f>IF(G826="MEA",'[1]Net Hire Rate'!$E$8,IF(G826="AMR",'[1]Net Hire Rate'!$F$8,IF(G826="EUR",'[1]Net Hire Rate'!$G$8,IF(G826="APAC",'[1]Net Hire Rate'!$H$8,0))))</f>
        <v>1.6761041902604757E-3</v>
      </c>
      <c r="BM826" s="45">
        <f>IF(G826="MEA",'[1]Net Hire Rate'!$E$9,IF(G826="AMR",'[1]Net Hire Rate'!$F$9,IF(G826="EUR",'[1]Net Hire Rate'!$G$9,IF(G826="APAC",'[1]Net Hire Rate'!$H$9,0))))</f>
        <v>1.6761041902604757E-3</v>
      </c>
      <c r="BN826" s="45">
        <f>IF(G826="MEA",'[1]Net Hire Rate'!$E$10,IF(G826="AMR",'[1]Net Hire Rate'!$F$10,IF(G826="EUR",'[1]Net Hire Rate'!$G$10,IF(G826="APAC",'[1]Net Hire Rate'!$H$10,0))))</f>
        <v>1.6761041902604757E-3</v>
      </c>
      <c r="BO826" s="45">
        <f>IF(G826="MEA",'[1]Net Hire Rate'!$E$11,IF(G826="AMR",'[1]Net Hire Rate'!$F$11,IF(G826="EUR",'[1]Net Hire Rate'!$G$11,IF(G826="APAC",'[1]Net Hire Rate'!$H$11,0))))</f>
        <v>1.6761041902604757E-3</v>
      </c>
      <c r="BP826" s="45">
        <f>IF(G826="MEA",'[1]Net Hire Rate'!$E$12,IF(G826="AMR",'[1]Net Hire Rate'!$F$12,IF(G826="EUR",'[1]Net Hire Rate'!$G$12,IF(G826="APAC",'[1]Net Hire Rate'!$H$12,0))))</f>
        <v>1.6761041902604757E-3</v>
      </c>
      <c r="BQ826" s="147">
        <f t="shared" si="982"/>
        <v>100</v>
      </c>
      <c r="BR826" s="147">
        <f t="shared" si="964"/>
        <v>100</v>
      </c>
      <c r="BS826" s="147">
        <f t="shared" si="983"/>
        <v>100.16761041902605</v>
      </c>
      <c r="BT826" s="148">
        <f t="shared" si="965"/>
        <v>100.16761041902605</v>
      </c>
      <c r="BU826" s="149">
        <f t="shared" si="984"/>
        <v>100.33550177057775</v>
      </c>
      <c r="BV826" s="148">
        <f t="shared" si="966"/>
        <v>100.33550177057775</v>
      </c>
      <c r="BW826" s="148">
        <f t="shared" si="985"/>
        <v>100.5036745255273</v>
      </c>
      <c r="BX826" s="148">
        <f t="shared" si="967"/>
        <v>100.5036745255273</v>
      </c>
      <c r="BY826" s="148">
        <f t="shared" si="986"/>
        <v>100.67212915553611</v>
      </c>
      <c r="BZ826" s="148">
        <f t="shared" si="968"/>
        <v>100.67212915553611</v>
      </c>
      <c r="CA826" s="148">
        <f t="shared" si="987"/>
        <v>100.84086613305614</v>
      </c>
      <c r="CB826" s="148">
        <f t="shared" si="969"/>
        <v>99.840866133056139</v>
      </c>
      <c r="CC826" s="148"/>
      <c r="CD826" s="38" t="s">
        <v>617</v>
      </c>
      <c r="CE826" s="39">
        <v>1</v>
      </c>
      <c r="CF826" s="38">
        <v>112</v>
      </c>
      <c r="CG826" s="38">
        <v>114</v>
      </c>
      <c r="CH826" s="38">
        <v>117</v>
      </c>
      <c r="CI826" s="38">
        <v>120</v>
      </c>
      <c r="CJ826" s="38">
        <v>122</v>
      </c>
      <c r="CK826" s="41">
        <v>125</v>
      </c>
      <c r="CL826" s="41"/>
      <c r="CM826" s="40"/>
      <c r="CN826" s="41"/>
      <c r="CO826" s="41"/>
      <c r="CP826" s="41"/>
      <c r="CQ826" s="41"/>
      <c r="CR826" s="41"/>
      <c r="CS826" s="41"/>
      <c r="CT826" s="41"/>
      <c r="CU826" s="40"/>
      <c r="CV826" s="41"/>
      <c r="CW826" s="41"/>
      <c r="CX826" s="41"/>
      <c r="CY826" s="41"/>
      <c r="CZ826" s="41"/>
      <c r="DA826" s="41"/>
      <c r="DB826" s="41"/>
      <c r="DC826" s="40"/>
      <c r="DD826" s="41"/>
      <c r="DE826" s="41"/>
      <c r="DF826" s="41"/>
      <c r="DG826" s="41"/>
      <c r="DH826" s="41"/>
      <c r="DI826" s="41"/>
      <c r="DJ826" s="41"/>
      <c r="DK826" s="40"/>
      <c r="DL826" s="41"/>
      <c r="DM826" s="41"/>
      <c r="DN826" s="41"/>
      <c r="DO826" s="41"/>
      <c r="DP826" s="41"/>
      <c r="DQ826" s="41"/>
      <c r="DR826" s="15"/>
      <c r="DS826" s="151">
        <f t="shared" si="970"/>
        <v>76</v>
      </c>
      <c r="DT826" s="152">
        <f t="shared" si="971"/>
        <v>77.357142857142861</v>
      </c>
      <c r="DU826" s="7">
        <f t="shared" si="972"/>
        <v>79.392857142857139</v>
      </c>
      <c r="DV826" s="7">
        <f t="shared" si="973"/>
        <v>81.428571428571431</v>
      </c>
      <c r="DW826">
        <f t="shared" si="974"/>
        <v>82.785714285714292</v>
      </c>
      <c r="DX826">
        <f t="shared" si="975"/>
        <v>84.821428571428569</v>
      </c>
      <c r="DZ826">
        <f t="shared" si="988"/>
        <v>76</v>
      </c>
      <c r="EA826">
        <f t="shared" si="989"/>
        <v>77.357142857142861</v>
      </c>
      <c r="EB826">
        <f t="shared" si="990"/>
        <v>79.392857142857139</v>
      </c>
      <c r="EC826">
        <f t="shared" si="991"/>
        <v>81.428571428571431</v>
      </c>
      <c r="ED826">
        <f t="shared" si="992"/>
        <v>82.785714285714292</v>
      </c>
      <c r="EE826">
        <f t="shared" si="993"/>
        <v>84.821428571428569</v>
      </c>
      <c r="EG826">
        <f t="shared" si="994"/>
        <v>101.78571428571429</v>
      </c>
      <c r="EH826">
        <f t="shared" si="995"/>
        <v>102.63157894736841</v>
      </c>
      <c r="EI826">
        <f t="shared" si="996"/>
        <v>102.56410256410257</v>
      </c>
      <c r="EJ826">
        <f t="shared" si="997"/>
        <v>101.66666666666667</v>
      </c>
      <c r="EK826">
        <f t="shared" si="998"/>
        <v>102.45901639344262</v>
      </c>
      <c r="EM826">
        <f>IF($EM$9='[1]L&amp;D Numbers'!$E$6,'[1]L&amp;D Numbers'!$E$7)</f>
        <v>350</v>
      </c>
      <c r="EN826">
        <f>IF($EN$9='[1]L&amp;D Numbers'!$F$6,'[1]L&amp;D Numbers'!$F$7)</f>
        <v>2000</v>
      </c>
      <c r="EO826">
        <f>IF($EO$9='[1]L&amp;D Numbers'!$G$6,'[1]L&amp;D Numbers'!$G$7)</f>
        <v>2000</v>
      </c>
      <c r="EP826">
        <f>IF($EP$9='[1]L&amp;D Numbers'!$H$6,'[1]L&amp;D Numbers'!$H$7)</f>
        <v>2000</v>
      </c>
      <c r="EQ826">
        <f>IF($EQ$9='[1]L&amp;D Numbers'!$I$6,'[1]L&amp;D Numbers'!$I$7)</f>
        <v>2000</v>
      </c>
      <c r="ER826">
        <f>IF($ER$9='[1]L&amp;D Numbers'!$J$6,'[1]L&amp;D Numbers'!$J$7)</f>
        <v>0</v>
      </c>
      <c r="ET826" s="45">
        <f>'[1]L&amp;D Master'!$E$10</f>
        <v>1.0678246631903041E-2</v>
      </c>
      <c r="EU826" s="45">
        <f>ET826+'[1]L&amp;D Master'!$F$10</f>
        <v>1.8222427877342538E-2</v>
      </c>
      <c r="EV826" s="45">
        <f>EU826+'[1]L&amp;D Master'!$G$10</f>
        <v>2.3561551193294058E-2</v>
      </c>
      <c r="EW826" s="45">
        <f>EV826+'[1]L&amp;D Master'!$H$10</f>
        <v>2.7330438342024234E-2</v>
      </c>
      <c r="EX826" s="45">
        <f>EW826+'[1]L&amp;D Master'!$I$10</f>
        <v>2.9999999999999995E-2</v>
      </c>
      <c r="EY826" s="45"/>
      <c r="EZ826" s="45">
        <f t="shared" si="999"/>
        <v>1.0678246631903041E-2</v>
      </c>
      <c r="FA826" s="45">
        <f t="shared" si="1000"/>
        <v>1.8222427877342538E-2</v>
      </c>
      <c r="FB826" s="45">
        <f t="shared" si="1000"/>
        <v>2.3561551193294058E-2</v>
      </c>
      <c r="FC826" s="45">
        <f t="shared" si="1000"/>
        <v>2.7330438342024234E-2</v>
      </c>
      <c r="FD826" s="45">
        <f t="shared" si="976"/>
        <v>2.7330438342024234E-2</v>
      </c>
      <c r="FE826" s="45"/>
      <c r="FF826">
        <f t="shared" si="1007"/>
        <v>76.531104206974931</v>
      </c>
      <c r="FG826">
        <f t="shared" si="1008"/>
        <v>77.946126529595261</v>
      </c>
      <c r="FH826">
        <f t="shared" si="1009"/>
        <v>79.509987974260341</v>
      </c>
      <c r="FI826">
        <f t="shared" si="1010"/>
        <v>80.52314442582815</v>
      </c>
      <c r="FJ826">
        <f t="shared" si="1011"/>
        <v>82.503221747774731</v>
      </c>
      <c r="FL826" s="34"/>
      <c r="FM826" s="34"/>
      <c r="FN826" s="34"/>
      <c r="FO826" s="34"/>
      <c r="FP826" s="34"/>
      <c r="FQ826" s="153">
        <f t="shared" si="1001"/>
        <v>0.125</v>
      </c>
      <c r="FR826" s="153"/>
      <c r="FS826" s="42"/>
      <c r="FT826" s="42"/>
      <c r="FU826" s="42"/>
      <c r="FV826" s="42"/>
      <c r="FW826" s="42"/>
      <c r="FX826" s="42"/>
      <c r="FY826" s="42"/>
      <c r="FZ826" s="42"/>
      <c r="GA826" s="42"/>
      <c r="GB826" s="42"/>
      <c r="GC826" s="42"/>
      <c r="GD826" s="42"/>
      <c r="GE826" s="42"/>
      <c r="GF826" s="42"/>
      <c r="GG826" s="42"/>
      <c r="GH826" s="42"/>
      <c r="GI826" s="42"/>
      <c r="GJ826" s="42"/>
      <c r="GK826" s="42"/>
      <c r="GL826" s="42"/>
      <c r="GM826" s="154">
        <f>'[1]Automation Master'!$B$10*FQ826*FO826</f>
        <v>0</v>
      </c>
      <c r="GN826" s="155">
        <f>'[1]Automation Master'!$B$11*FO826*FQ826+GM826</f>
        <v>0</v>
      </c>
      <c r="GO826" s="155">
        <f>'[1]Automation Master'!$B$12*FO826*FQ826+GN826</f>
        <v>0</v>
      </c>
      <c r="GP826" s="155">
        <f>'[1]Automation Master'!$B$13*FO826*FQ826+GO826</f>
        <v>0</v>
      </c>
      <c r="GQ826" s="155">
        <f>'[1]Automation Master'!$C$10*FO826*FQ826+GP826</f>
        <v>0</v>
      </c>
      <c r="GR826" s="155">
        <f>'[1]Automation Master'!$C$11*FO826*FQ826+GQ826</f>
        <v>0</v>
      </c>
      <c r="GS826" s="155">
        <f>'[1]Automation Master'!$C$12*FO826*FQ826+GR826</f>
        <v>0</v>
      </c>
      <c r="GT826" s="155">
        <f>'[1]Automation Master'!$C$13*FO826*FQ826+GS826</f>
        <v>0</v>
      </c>
      <c r="GU826" s="155">
        <f>'[1]Automation Master'!$D$10*FO826*FQ826+GT826</f>
        <v>0</v>
      </c>
      <c r="GV826" s="155">
        <f>'[1]Automation Master'!$D$11*FO826*FQ826+GU826</f>
        <v>0</v>
      </c>
      <c r="GW826" s="155">
        <f>'[1]Automation Master'!$D$12*FO826*FQ826+GV826</f>
        <v>0</v>
      </c>
      <c r="GX826" s="155">
        <f>'[1]Automation Master'!$D$13*FO826*FQ826+GW826</f>
        <v>0</v>
      </c>
      <c r="GY826" s="155">
        <f>'[1]Automation Master'!$E$10*FO826*FQ826+GX826</f>
        <v>0</v>
      </c>
      <c r="GZ826" s="155">
        <f>'[1]Automation Master'!$E$11*FO826*FQ826+GY826</f>
        <v>0</v>
      </c>
      <c r="HA826" s="155">
        <f>'[1]Automation Master'!$E$12*FO826*FQ826+GZ826</f>
        <v>0</v>
      </c>
      <c r="HB826" s="155">
        <f>'[1]Automation Master'!$E$13*FO826*FQ826+HA826</f>
        <v>0</v>
      </c>
      <c r="HC826" s="155">
        <f>'[1]Automation Master'!$F$10*FO826*FQ826+HB826</f>
        <v>0</v>
      </c>
      <c r="HD826" s="155">
        <f>'[1]Automation Master'!$F$11*FO826*FQ826+HC826</f>
        <v>0</v>
      </c>
      <c r="HE826" s="155">
        <f>'[1]Automation Master'!$F$12*FO826*FQ826+HD826</f>
        <v>0</v>
      </c>
      <c r="HF826" s="156">
        <f>'[1]Automation Master'!$F$13*FO826*FQ826+HE826</f>
        <v>0</v>
      </c>
      <c r="HG826" s="157"/>
      <c r="HH826" s="157"/>
      <c r="HI826" s="157"/>
      <c r="HJ826" s="157"/>
      <c r="HK826" s="157"/>
      <c r="HL826" s="157"/>
      <c r="HM826" s="157"/>
      <c r="HN826" s="157"/>
      <c r="HO826" s="157"/>
      <c r="HP826" s="157"/>
      <c r="HQ826" s="157"/>
      <c r="HR826" s="157"/>
      <c r="HS826" s="157"/>
      <c r="HT826" s="157"/>
      <c r="HU826" s="157"/>
      <c r="HV826" s="157"/>
      <c r="HW826" s="157"/>
      <c r="HX826" s="157"/>
      <c r="HY826" s="42"/>
      <c r="HZ826" s="42"/>
      <c r="IA826" s="148">
        <f t="shared" si="1012"/>
        <v>77.357142857142861</v>
      </c>
      <c r="IB826" s="148">
        <f t="shared" si="1013"/>
        <v>79.392857142857139</v>
      </c>
      <c r="IC826" s="148">
        <f t="shared" si="1014"/>
        <v>81.428571428571431</v>
      </c>
      <c r="ID826" s="148">
        <f t="shared" si="1015"/>
        <v>82.785714285714292</v>
      </c>
      <c r="IE826" s="148">
        <f t="shared" si="1016"/>
        <v>84.821428571428569</v>
      </c>
      <c r="IH826">
        <f t="shared" si="1017"/>
        <v>76.531104206974931</v>
      </c>
      <c r="II826">
        <f t="shared" si="1018"/>
        <v>77.946126529595261</v>
      </c>
      <c r="IJ826">
        <f t="shared" si="1019"/>
        <v>79.509987974260341</v>
      </c>
      <c r="IK826">
        <f t="shared" si="1020"/>
        <v>80.52314442582815</v>
      </c>
      <c r="IL826">
        <f t="shared" si="1021"/>
        <v>82.503221747774731</v>
      </c>
      <c r="IN826" s="42">
        <f t="shared" si="1022"/>
        <v>1.0678246631903074E-2</v>
      </c>
      <c r="IO826" s="42">
        <f t="shared" si="1023"/>
        <v>1.8222427877342587E-2</v>
      </c>
      <c r="IP826" s="42">
        <f t="shared" si="1024"/>
        <v>2.3561551193294086E-2</v>
      </c>
      <c r="IQ826" s="42">
        <f t="shared" si="1025"/>
        <v>2.7330438342024144E-2</v>
      </c>
      <c r="IR826" s="42">
        <f t="shared" si="1026"/>
        <v>2.7330438342024203E-2</v>
      </c>
      <c r="IT826" s="9">
        <f t="shared" si="1002"/>
        <v>0</v>
      </c>
      <c r="IU826" s="9">
        <f t="shared" si="1003"/>
        <v>0</v>
      </c>
      <c r="IV826" s="9">
        <f t="shared" si="1004"/>
        <v>0</v>
      </c>
      <c r="IW826" s="9">
        <f t="shared" si="1005"/>
        <v>0</v>
      </c>
      <c r="IX826" s="9">
        <f t="shared" si="1006"/>
        <v>0</v>
      </c>
    </row>
    <row r="827" spans="1:258" ht="15.75" hidden="1" thickBot="1" x14ac:dyDescent="0.3">
      <c r="A827">
        <v>9</v>
      </c>
      <c r="B827" t="s">
        <v>615</v>
      </c>
      <c r="C827" t="s">
        <v>570</v>
      </c>
      <c r="D827" t="s">
        <v>325</v>
      </c>
      <c r="E827" t="s">
        <v>616</v>
      </c>
      <c r="F827" t="s">
        <v>255</v>
      </c>
      <c r="G827" t="s">
        <v>256</v>
      </c>
      <c r="H827">
        <v>8</v>
      </c>
      <c r="I827">
        <v>1</v>
      </c>
      <c r="K827">
        <v>7</v>
      </c>
      <c r="L827">
        <v>1</v>
      </c>
      <c r="M827">
        <v>1</v>
      </c>
      <c r="P827">
        <v>3</v>
      </c>
      <c r="Q827">
        <v>5</v>
      </c>
      <c r="X827">
        <v>1</v>
      </c>
      <c r="Y827">
        <v>8</v>
      </c>
      <c r="AA827">
        <v>1</v>
      </c>
      <c r="AB827">
        <v>1</v>
      </c>
      <c r="AE827">
        <v>6</v>
      </c>
      <c r="AL827">
        <v>2</v>
      </c>
      <c r="AO827">
        <v>1</v>
      </c>
      <c r="AQ827">
        <v>1</v>
      </c>
      <c r="AT827">
        <v>9</v>
      </c>
      <c r="AU827">
        <v>9</v>
      </c>
      <c r="AV827">
        <v>0</v>
      </c>
      <c r="AW827">
        <v>0</v>
      </c>
      <c r="AX827">
        <v>0</v>
      </c>
      <c r="BB827">
        <f t="shared" si="977"/>
        <v>9</v>
      </c>
      <c r="BC827">
        <v>9</v>
      </c>
      <c r="BD827">
        <f t="shared" si="978"/>
        <v>9</v>
      </c>
      <c r="BE827">
        <f t="shared" si="979"/>
        <v>9</v>
      </c>
      <c r="BF827">
        <f t="shared" si="980"/>
        <v>9</v>
      </c>
      <c r="BH827">
        <f t="shared" si="981"/>
        <v>0</v>
      </c>
      <c r="BK827" s="45">
        <f>IF(G827="MEA",'[1]Net Hire Rate'!$E$7,IF(G827="AMR",'[1]Net Hire Rate'!$F$7,IF(G827="EUR",'[1]Net Hire Rate'!$G$7,IF(G827="APAC",'[1]Net Hire Rate'!$H$7,0))))</f>
        <v>1.6761041902604757E-3</v>
      </c>
      <c r="BL827" s="45">
        <f>IF(G827="MEA",'[1]Net Hire Rate'!$E$8,IF(G827="AMR",'[1]Net Hire Rate'!$F$8,IF(G827="EUR",'[1]Net Hire Rate'!$G$8,IF(G827="APAC",'[1]Net Hire Rate'!$H$8,0))))</f>
        <v>1.6761041902604757E-3</v>
      </c>
      <c r="BM827" s="45">
        <f>IF(G827="MEA",'[1]Net Hire Rate'!$E$9,IF(G827="AMR",'[1]Net Hire Rate'!$F$9,IF(G827="EUR",'[1]Net Hire Rate'!$G$9,IF(G827="APAC",'[1]Net Hire Rate'!$H$9,0))))</f>
        <v>1.6761041902604757E-3</v>
      </c>
      <c r="BN827" s="45">
        <f>IF(G827="MEA",'[1]Net Hire Rate'!$E$10,IF(G827="AMR",'[1]Net Hire Rate'!$F$10,IF(G827="EUR",'[1]Net Hire Rate'!$G$10,IF(G827="APAC",'[1]Net Hire Rate'!$H$10,0))))</f>
        <v>1.6761041902604757E-3</v>
      </c>
      <c r="BO827" s="45">
        <f>IF(G827="MEA",'[1]Net Hire Rate'!$E$11,IF(G827="AMR",'[1]Net Hire Rate'!$F$11,IF(G827="EUR",'[1]Net Hire Rate'!$G$11,IF(G827="APAC",'[1]Net Hire Rate'!$H$11,0))))</f>
        <v>1.6761041902604757E-3</v>
      </c>
      <c r="BP827" s="45">
        <f>IF(G827="MEA",'[1]Net Hire Rate'!$E$12,IF(G827="AMR",'[1]Net Hire Rate'!$F$12,IF(G827="EUR",'[1]Net Hire Rate'!$G$12,IF(G827="APAC",'[1]Net Hire Rate'!$H$12,0))))</f>
        <v>1.6761041902604757E-3</v>
      </c>
      <c r="BQ827" s="147">
        <f t="shared" si="982"/>
        <v>9</v>
      </c>
      <c r="BR827" s="147">
        <f t="shared" si="964"/>
        <v>9</v>
      </c>
      <c r="BS827" s="147">
        <f t="shared" si="983"/>
        <v>9.0150849377123432</v>
      </c>
      <c r="BT827" s="148">
        <f t="shared" si="965"/>
        <v>8.0150849377123432</v>
      </c>
      <c r="BU827" s="149">
        <f t="shared" si="984"/>
        <v>8.0285190551617358</v>
      </c>
      <c r="BV827" s="148">
        <f t="shared" si="966"/>
        <v>8.0285190551617358</v>
      </c>
      <c r="BW827" s="148">
        <f t="shared" si="985"/>
        <v>8.0419756895916787</v>
      </c>
      <c r="BX827" s="148">
        <f t="shared" si="967"/>
        <v>7.0419756895916787</v>
      </c>
      <c r="BY827" s="148">
        <f t="shared" si="986"/>
        <v>7.0537787745527156</v>
      </c>
      <c r="BZ827" s="148">
        <f t="shared" si="968"/>
        <v>7.0537787745527156</v>
      </c>
      <c r="CA827" s="148">
        <f t="shared" si="987"/>
        <v>7.0656016427139132</v>
      </c>
      <c r="CB827" s="148">
        <f t="shared" si="969"/>
        <v>7.0656016427139132</v>
      </c>
      <c r="CC827" s="148"/>
      <c r="CD827" s="38" t="s">
        <v>619</v>
      </c>
      <c r="CE827" s="39">
        <v>1</v>
      </c>
      <c r="CF827" s="38">
        <v>14854</v>
      </c>
      <c r="CG827" s="38">
        <v>15242</v>
      </c>
      <c r="CH827" s="38">
        <v>15431</v>
      </c>
      <c r="CI827" s="38">
        <v>15742</v>
      </c>
      <c r="CJ827" s="38">
        <v>16892</v>
      </c>
      <c r="CK827" s="41">
        <v>16892</v>
      </c>
      <c r="CL827" s="41"/>
      <c r="CM827" s="40"/>
      <c r="CN827" s="41"/>
      <c r="CO827" s="41"/>
      <c r="CP827" s="41"/>
      <c r="CQ827" s="41"/>
      <c r="CR827" s="41"/>
      <c r="CS827" s="41"/>
      <c r="CT827" s="41"/>
      <c r="CU827" s="40"/>
      <c r="CV827" s="41"/>
      <c r="CW827" s="41"/>
      <c r="CX827" s="41"/>
      <c r="CY827" s="41"/>
      <c r="CZ827" s="41"/>
      <c r="DA827" s="41"/>
      <c r="DB827" s="41"/>
      <c r="DC827" s="40"/>
      <c r="DD827" s="41"/>
      <c r="DE827" s="41"/>
      <c r="DF827" s="41"/>
      <c r="DG827" s="41"/>
      <c r="DH827" s="41"/>
      <c r="DI827" s="41"/>
      <c r="DJ827" s="41"/>
      <c r="DK827" s="40"/>
      <c r="DL827" s="41"/>
      <c r="DM827" s="41"/>
      <c r="DN827" s="41"/>
      <c r="DO827" s="41"/>
      <c r="DP827" s="41"/>
      <c r="DQ827" s="41"/>
      <c r="DR827" s="15"/>
      <c r="DS827" s="151">
        <f t="shared" si="970"/>
        <v>9</v>
      </c>
      <c r="DT827" s="152">
        <f t="shared" si="971"/>
        <v>9.2350881917328671</v>
      </c>
      <c r="DU827" s="7">
        <f t="shared" si="972"/>
        <v>9.3496028005924323</v>
      </c>
      <c r="DV827" s="7">
        <f t="shared" si="973"/>
        <v>9.5380368924195498</v>
      </c>
      <c r="DW827">
        <f t="shared" si="974"/>
        <v>10.234818903998923</v>
      </c>
      <c r="DX827">
        <f t="shared" si="975"/>
        <v>10.234818903998923</v>
      </c>
      <c r="DZ827">
        <f t="shared" si="988"/>
        <v>9</v>
      </c>
      <c r="EA827">
        <f t="shared" si="989"/>
        <v>9.2350881917328671</v>
      </c>
      <c r="EB827">
        <f t="shared" si="990"/>
        <v>9.3496028005924323</v>
      </c>
      <c r="EC827">
        <f t="shared" si="991"/>
        <v>9.5380368924195498</v>
      </c>
      <c r="ED827">
        <f t="shared" si="992"/>
        <v>10.234818903998923</v>
      </c>
      <c r="EE827">
        <f t="shared" si="993"/>
        <v>10.234818903998923</v>
      </c>
      <c r="EG827">
        <f t="shared" si="994"/>
        <v>9.2350881917328671</v>
      </c>
      <c r="EH827">
        <f t="shared" si="995"/>
        <v>9.1115995276210455</v>
      </c>
      <c r="EI827">
        <f t="shared" si="996"/>
        <v>9.1813881148337764</v>
      </c>
      <c r="EJ827">
        <f t="shared" si="997"/>
        <v>9.6574768136196152</v>
      </c>
      <c r="EK827">
        <f t="shared" si="998"/>
        <v>9</v>
      </c>
      <c r="EM827">
        <f>IF($EM$9='[1]L&amp;D Numbers'!$E$6,'[1]L&amp;D Numbers'!$E$7)</f>
        <v>350</v>
      </c>
      <c r="EN827">
        <f>IF($EN$9='[1]L&amp;D Numbers'!$F$6,'[1]L&amp;D Numbers'!$F$7)</f>
        <v>2000</v>
      </c>
      <c r="EO827">
        <f>IF($EO$9='[1]L&amp;D Numbers'!$G$6,'[1]L&amp;D Numbers'!$G$7)</f>
        <v>2000</v>
      </c>
      <c r="EP827">
        <f>IF($EP$9='[1]L&amp;D Numbers'!$H$6,'[1]L&amp;D Numbers'!$H$7)</f>
        <v>2000</v>
      </c>
      <c r="EQ827">
        <f>IF($EQ$9='[1]L&amp;D Numbers'!$I$6,'[1]L&amp;D Numbers'!$I$7)</f>
        <v>2000</v>
      </c>
      <c r="ER827">
        <f>IF($ER$9='[1]L&amp;D Numbers'!$J$6,'[1]L&amp;D Numbers'!$J$7)</f>
        <v>0</v>
      </c>
      <c r="ET827" s="45">
        <f>'[1]L&amp;D Master'!$E$10</f>
        <v>1.0678246631903041E-2</v>
      </c>
      <c r="EU827" s="45">
        <f>ET827+'[1]L&amp;D Master'!$F$10</f>
        <v>1.8222427877342538E-2</v>
      </c>
      <c r="EV827" s="45">
        <f>EU827+'[1]L&amp;D Master'!$G$10</f>
        <v>2.3561551193294058E-2</v>
      </c>
      <c r="EW827" s="45">
        <f>EV827+'[1]L&amp;D Master'!$H$10</f>
        <v>2.7330438342024234E-2</v>
      </c>
      <c r="EX827" s="45">
        <f>EW827+'[1]L&amp;D Master'!$I$10</f>
        <v>2.9999999999999995E-2</v>
      </c>
      <c r="EY827" s="45"/>
      <c r="EZ827" s="45">
        <f t="shared" si="999"/>
        <v>1.0678246631903041E-2</v>
      </c>
      <c r="FA827" s="45">
        <f t="shared" si="1000"/>
        <v>1.8222427877342538E-2</v>
      </c>
      <c r="FB827" s="45">
        <f t="shared" si="1000"/>
        <v>2.3561551193294058E-2</v>
      </c>
      <c r="FC827" s="45">
        <f t="shared" si="1000"/>
        <v>2.7330438342024234E-2</v>
      </c>
      <c r="FD827" s="45">
        <f t="shared" si="976"/>
        <v>2.7330438342024234E-2</v>
      </c>
      <c r="FE827" s="45"/>
      <c r="FF827">
        <f t="shared" si="1007"/>
        <v>9.1364736423541668</v>
      </c>
      <c r="FG827">
        <f t="shared" si="1008"/>
        <v>9.1792303378768363</v>
      </c>
      <c r="FH827">
        <f t="shared" si="1009"/>
        <v>9.3133059478952784</v>
      </c>
      <c r="FI827">
        <f t="shared" si="1010"/>
        <v>9.9550968170013956</v>
      </c>
      <c r="FJ827">
        <f t="shared" si="1011"/>
        <v>9.9550968170013956</v>
      </c>
      <c r="FL827" s="34"/>
      <c r="FM827" s="34"/>
      <c r="FN827" s="34"/>
      <c r="FO827" s="34"/>
      <c r="FP827" s="34"/>
      <c r="FQ827" s="153">
        <f t="shared" si="1001"/>
        <v>0.125</v>
      </c>
      <c r="FR827" s="153"/>
      <c r="FS827" s="42"/>
      <c r="FT827" s="42"/>
      <c r="FU827" s="42"/>
      <c r="FV827" s="42"/>
      <c r="FW827" s="42"/>
      <c r="FX827" s="42"/>
      <c r="FY827" s="42"/>
      <c r="FZ827" s="42"/>
      <c r="GA827" s="42"/>
      <c r="GB827" s="42"/>
      <c r="GC827" s="42"/>
      <c r="GD827" s="42"/>
      <c r="GE827" s="42"/>
      <c r="GF827" s="42"/>
      <c r="GG827" s="42"/>
      <c r="GH827" s="42"/>
      <c r="GI827" s="42"/>
      <c r="GJ827" s="42"/>
      <c r="GK827" s="42"/>
      <c r="GL827" s="42"/>
      <c r="GM827" s="154">
        <f>'[1]Automation Master'!$B$10*FQ827*FO827</f>
        <v>0</v>
      </c>
      <c r="GN827" s="155">
        <f>'[1]Automation Master'!$B$11*FO827*FQ827+GM827</f>
        <v>0</v>
      </c>
      <c r="GO827" s="155">
        <f>'[1]Automation Master'!$B$12*FO827*FQ827+GN827</f>
        <v>0</v>
      </c>
      <c r="GP827" s="155">
        <f>'[1]Automation Master'!$B$13*FO827*FQ827+GO827</f>
        <v>0</v>
      </c>
      <c r="GQ827" s="155">
        <f>'[1]Automation Master'!$C$10*FO827*FQ827+GP827</f>
        <v>0</v>
      </c>
      <c r="GR827" s="155">
        <f>'[1]Automation Master'!$C$11*FO827*FQ827+GQ827</f>
        <v>0</v>
      </c>
      <c r="GS827" s="155">
        <f>'[1]Automation Master'!$C$12*FO827*FQ827+GR827</f>
        <v>0</v>
      </c>
      <c r="GT827" s="155">
        <f>'[1]Automation Master'!$C$13*FO827*FQ827+GS827</f>
        <v>0</v>
      </c>
      <c r="GU827" s="155">
        <f>'[1]Automation Master'!$D$10*FO827*FQ827+GT827</f>
        <v>0</v>
      </c>
      <c r="GV827" s="155">
        <f>'[1]Automation Master'!$D$11*FO827*FQ827+GU827</f>
        <v>0</v>
      </c>
      <c r="GW827" s="155">
        <f>'[1]Automation Master'!$D$12*FO827*FQ827+GV827</f>
        <v>0</v>
      </c>
      <c r="GX827" s="155">
        <f>'[1]Automation Master'!$D$13*FO827*FQ827+GW827</f>
        <v>0</v>
      </c>
      <c r="GY827" s="155">
        <f>'[1]Automation Master'!$E$10*FO827*FQ827+GX827</f>
        <v>0</v>
      </c>
      <c r="GZ827" s="155">
        <f>'[1]Automation Master'!$E$11*FO827*FQ827+GY827</f>
        <v>0</v>
      </c>
      <c r="HA827" s="155">
        <f>'[1]Automation Master'!$E$12*FO827*FQ827+GZ827</f>
        <v>0</v>
      </c>
      <c r="HB827" s="155">
        <f>'[1]Automation Master'!$E$13*FO827*FQ827+HA827</f>
        <v>0</v>
      </c>
      <c r="HC827" s="155">
        <f>'[1]Automation Master'!$F$10*FO827*FQ827+HB827</f>
        <v>0</v>
      </c>
      <c r="HD827" s="155">
        <f>'[1]Automation Master'!$F$11*FO827*FQ827+HC827</f>
        <v>0</v>
      </c>
      <c r="HE827" s="155">
        <f>'[1]Automation Master'!$F$12*FO827*FQ827+HD827</f>
        <v>0</v>
      </c>
      <c r="HF827" s="156">
        <f>'[1]Automation Master'!$F$13*FO827*FQ827+HE827</f>
        <v>0</v>
      </c>
      <c r="HG827" s="157"/>
      <c r="HH827" s="157"/>
      <c r="HI827" s="157"/>
      <c r="HJ827" s="157"/>
      <c r="HK827" s="157"/>
      <c r="HL827" s="157"/>
      <c r="HM827" s="157"/>
      <c r="HN827" s="157"/>
      <c r="HO827" s="157"/>
      <c r="HP827" s="157"/>
      <c r="HQ827" s="157"/>
      <c r="HR827" s="157"/>
      <c r="HS827" s="157"/>
      <c r="HT827" s="157"/>
      <c r="HU827" s="157"/>
      <c r="HV827" s="157"/>
      <c r="HW827" s="157"/>
      <c r="HX827" s="157"/>
      <c r="HY827" s="42"/>
      <c r="HZ827" s="42"/>
      <c r="IA827" s="148">
        <f t="shared" si="1012"/>
        <v>9.2350881917328671</v>
      </c>
      <c r="IB827" s="148">
        <f t="shared" si="1013"/>
        <v>9.3496028005924323</v>
      </c>
      <c r="IC827" s="148">
        <f t="shared" si="1014"/>
        <v>9.5380368924195498</v>
      </c>
      <c r="ID827" s="148">
        <f t="shared" si="1015"/>
        <v>10.234818903998923</v>
      </c>
      <c r="IE827" s="148">
        <f t="shared" si="1016"/>
        <v>10.234818903998923</v>
      </c>
      <c r="IH827">
        <f t="shared" si="1017"/>
        <v>9.1364736423541668</v>
      </c>
      <c r="II827">
        <f t="shared" si="1018"/>
        <v>9.1792303378768363</v>
      </c>
      <c r="IJ827">
        <f t="shared" si="1019"/>
        <v>9.3133059478952784</v>
      </c>
      <c r="IK827">
        <f t="shared" si="1020"/>
        <v>9.9550968170013956</v>
      </c>
      <c r="IL827">
        <f t="shared" si="1021"/>
        <v>9.9550968170013956</v>
      </c>
      <c r="IN827" s="42">
        <f t="shared" si="1022"/>
        <v>1.0678246631903176E-2</v>
      </c>
      <c r="IO827" s="42">
        <f t="shared" si="1023"/>
        <v>1.8222427877342604E-2</v>
      </c>
      <c r="IP827" s="42">
        <f t="shared" si="1024"/>
        <v>2.3561551193294138E-2</v>
      </c>
      <c r="IQ827" s="42">
        <f t="shared" si="1025"/>
        <v>2.7330438342024272E-2</v>
      </c>
      <c r="IR827" s="42">
        <f t="shared" si="1026"/>
        <v>2.7330438342024272E-2</v>
      </c>
      <c r="IT827" s="9">
        <f t="shared" si="1002"/>
        <v>0</v>
      </c>
      <c r="IU827" s="9">
        <f t="shared" si="1003"/>
        <v>0</v>
      </c>
      <c r="IV827" s="9">
        <f t="shared" si="1004"/>
        <v>0</v>
      </c>
      <c r="IW827" s="9">
        <f t="shared" si="1005"/>
        <v>0</v>
      </c>
      <c r="IX827" s="9">
        <f t="shared" si="1006"/>
        <v>0</v>
      </c>
    </row>
    <row r="828" spans="1:258" ht="15.75" hidden="1" thickBot="1" x14ac:dyDescent="0.3">
      <c r="A828">
        <v>3</v>
      </c>
      <c r="B828" t="s">
        <v>615</v>
      </c>
      <c r="C828" t="s">
        <v>570</v>
      </c>
      <c r="D828" t="s">
        <v>325</v>
      </c>
      <c r="E828" t="s">
        <v>616</v>
      </c>
      <c r="F828" t="s">
        <v>255</v>
      </c>
      <c r="G828" t="s">
        <v>264</v>
      </c>
      <c r="H828">
        <v>3</v>
      </c>
      <c r="K828">
        <v>3</v>
      </c>
      <c r="Q828">
        <v>3</v>
      </c>
      <c r="Y828">
        <v>2</v>
      </c>
      <c r="Z828">
        <v>1</v>
      </c>
      <c r="AE828">
        <v>3</v>
      </c>
      <c r="AT828">
        <v>3</v>
      </c>
      <c r="AU828">
        <v>3</v>
      </c>
      <c r="AV828">
        <v>0</v>
      </c>
      <c r="AW828">
        <v>0</v>
      </c>
      <c r="AX828">
        <v>0</v>
      </c>
      <c r="BB828">
        <f t="shared" si="977"/>
        <v>3</v>
      </c>
      <c r="BC828">
        <v>3</v>
      </c>
      <c r="BD828">
        <f t="shared" si="978"/>
        <v>3</v>
      </c>
      <c r="BE828">
        <f t="shared" si="979"/>
        <v>3</v>
      </c>
      <c r="BF828">
        <f t="shared" si="980"/>
        <v>3</v>
      </c>
      <c r="BH828">
        <f t="shared" si="981"/>
        <v>0</v>
      </c>
      <c r="BK828" s="45">
        <f>IF(G828="MEA",'[1]Net Hire Rate'!$E$7,IF(G828="AMR",'[1]Net Hire Rate'!$F$7,IF(G828="EUR",'[1]Net Hire Rate'!$G$7,IF(G828="APAC",'[1]Net Hire Rate'!$H$7,0))))</f>
        <v>-4.2535446205170975E-2</v>
      </c>
      <c r="BL828" s="45">
        <f>IF(G828="MEA",'[1]Net Hire Rate'!$E$8,IF(G828="AMR",'[1]Net Hire Rate'!$F$8,IF(G828="EUR",'[1]Net Hire Rate'!$G$8,IF(G828="APAC",'[1]Net Hire Rate'!$H$8,0))))</f>
        <v>-4.2535446205170975E-2</v>
      </c>
      <c r="BM828" s="45">
        <f>IF(G828="MEA",'[1]Net Hire Rate'!$E$9,IF(G828="AMR",'[1]Net Hire Rate'!$F$9,IF(G828="EUR",'[1]Net Hire Rate'!$G$9,IF(G828="APAC",'[1]Net Hire Rate'!$H$9,0))))</f>
        <v>-4.2535446205170975E-2</v>
      </c>
      <c r="BN828" s="45">
        <f>IF(G828="MEA",'[1]Net Hire Rate'!$E$10,IF(G828="AMR",'[1]Net Hire Rate'!$F$10,IF(G828="EUR",'[1]Net Hire Rate'!$G$10,IF(G828="APAC",'[1]Net Hire Rate'!$H$10,0))))</f>
        <v>-4.2535446205170975E-2</v>
      </c>
      <c r="BO828" s="45">
        <f>IF(G828="MEA",'[1]Net Hire Rate'!$E$11,IF(G828="AMR",'[1]Net Hire Rate'!$F$11,IF(G828="EUR",'[1]Net Hire Rate'!$G$11,IF(G828="APAC",'[1]Net Hire Rate'!$H$11,0))))</f>
        <v>-4.2535446205170975E-2</v>
      </c>
      <c r="BP828" s="45">
        <f>IF(G828="MEA",'[1]Net Hire Rate'!$E$12,IF(G828="AMR",'[1]Net Hire Rate'!$F$12,IF(G828="EUR",'[1]Net Hire Rate'!$G$12,IF(G828="APAC",'[1]Net Hire Rate'!$H$12,0))))</f>
        <v>-4.2535446205170975E-2</v>
      </c>
      <c r="BQ828" s="147">
        <f t="shared" si="982"/>
        <v>3</v>
      </c>
      <c r="BR828" s="147">
        <f t="shared" si="964"/>
        <v>3</v>
      </c>
      <c r="BS828" s="147">
        <f t="shared" si="983"/>
        <v>2.8723936613844869</v>
      </c>
      <c r="BT828" s="148">
        <f t="shared" si="965"/>
        <v>2.8723936613844869</v>
      </c>
      <c r="BU828" s="149">
        <f t="shared" si="984"/>
        <v>2.7502151153205929</v>
      </c>
      <c r="BV828" s="148">
        <f t="shared" si="966"/>
        <v>2.7502151153205929</v>
      </c>
      <c r="BW828" s="148">
        <f t="shared" si="985"/>
        <v>2.6332334882302257</v>
      </c>
      <c r="BX828" s="148">
        <f t="shared" si="967"/>
        <v>2.6332334882302257</v>
      </c>
      <c r="BY828" s="148">
        <f t="shared" si="986"/>
        <v>2.5212277268459542</v>
      </c>
      <c r="BZ828" s="148">
        <f t="shared" si="968"/>
        <v>2.5212277268459542</v>
      </c>
      <c r="CA828" s="148">
        <f t="shared" si="987"/>
        <v>2.4139861804997125</v>
      </c>
      <c r="CB828" s="148">
        <f t="shared" si="969"/>
        <v>2.4139861804997125</v>
      </c>
      <c r="CC828" s="148"/>
      <c r="CD828" s="38" t="s">
        <v>619</v>
      </c>
      <c r="CE828" s="39">
        <v>1</v>
      </c>
      <c r="CF828" s="38">
        <v>11479</v>
      </c>
      <c r="CG828" s="38">
        <v>11779</v>
      </c>
      <c r="CH828" s="38">
        <v>11925</v>
      </c>
      <c r="CI828" s="38">
        <v>12165</v>
      </c>
      <c r="CJ828" s="38">
        <v>13054</v>
      </c>
      <c r="CK828" s="41">
        <v>13054</v>
      </c>
      <c r="CL828" s="41"/>
      <c r="CM828" s="40"/>
      <c r="CN828" s="41"/>
      <c r="CO828" s="41"/>
      <c r="CP828" s="41"/>
      <c r="CQ828" s="41"/>
      <c r="CR828" s="41"/>
      <c r="CS828" s="41"/>
      <c r="CT828" s="41"/>
      <c r="CU828" s="40"/>
      <c r="CV828" s="41"/>
      <c r="CW828" s="41"/>
      <c r="CX828" s="41"/>
      <c r="CY828" s="41"/>
      <c r="CZ828" s="41"/>
      <c r="DA828" s="41"/>
      <c r="DB828" s="41"/>
      <c r="DC828" s="40"/>
      <c r="DD828" s="41"/>
      <c r="DE828" s="41"/>
      <c r="DF828" s="41"/>
      <c r="DG828" s="41"/>
      <c r="DH828" s="41"/>
      <c r="DI828" s="41"/>
      <c r="DJ828" s="41"/>
      <c r="DK828" s="40"/>
      <c r="DL828" s="41"/>
      <c r="DM828" s="41"/>
      <c r="DN828" s="41"/>
      <c r="DO828" s="41"/>
      <c r="DP828" s="41"/>
      <c r="DQ828" s="41"/>
      <c r="DR828" s="15"/>
      <c r="DS828" s="151">
        <f t="shared" si="970"/>
        <v>3</v>
      </c>
      <c r="DT828" s="152">
        <f t="shared" si="971"/>
        <v>3.0784040421639514</v>
      </c>
      <c r="DU828" s="7">
        <f t="shared" si="972"/>
        <v>3.1165606760170745</v>
      </c>
      <c r="DV828" s="7">
        <f t="shared" si="973"/>
        <v>3.1792839097482357</v>
      </c>
      <c r="DW828">
        <f t="shared" si="974"/>
        <v>3.4116212213607455</v>
      </c>
      <c r="DX828">
        <f t="shared" si="975"/>
        <v>3.4116212213607455</v>
      </c>
      <c r="DZ828">
        <f t="shared" si="988"/>
        <v>3</v>
      </c>
      <c r="EA828">
        <f t="shared" si="989"/>
        <v>3.0784040421639514</v>
      </c>
      <c r="EB828">
        <f t="shared" si="990"/>
        <v>3.1165606760170745</v>
      </c>
      <c r="EC828">
        <f t="shared" si="991"/>
        <v>3.1792839097482357</v>
      </c>
      <c r="ED828">
        <f t="shared" si="992"/>
        <v>3.4116212213607455</v>
      </c>
      <c r="EE828">
        <f t="shared" si="993"/>
        <v>3.4116212213607455</v>
      </c>
      <c r="EG828">
        <f t="shared" si="994"/>
        <v>3.0784040421639514</v>
      </c>
      <c r="EH828">
        <f t="shared" si="995"/>
        <v>3.0371848204431617</v>
      </c>
      <c r="EI828">
        <f t="shared" si="996"/>
        <v>3.060377358490566</v>
      </c>
      <c r="EJ828">
        <f t="shared" si="997"/>
        <v>3.2192355117139333</v>
      </c>
      <c r="EK828">
        <f t="shared" si="998"/>
        <v>3</v>
      </c>
      <c r="EM828">
        <f>IF($EM$9='[1]L&amp;D Numbers'!$E$6,'[1]L&amp;D Numbers'!$E$7)</f>
        <v>350</v>
      </c>
      <c r="EN828">
        <f>IF($EN$9='[1]L&amp;D Numbers'!$F$6,'[1]L&amp;D Numbers'!$F$7)</f>
        <v>2000</v>
      </c>
      <c r="EO828">
        <f>IF($EO$9='[1]L&amp;D Numbers'!$G$6,'[1]L&amp;D Numbers'!$G$7)</f>
        <v>2000</v>
      </c>
      <c r="EP828">
        <f>IF($EP$9='[1]L&amp;D Numbers'!$H$6,'[1]L&amp;D Numbers'!$H$7)</f>
        <v>2000</v>
      </c>
      <c r="EQ828">
        <f>IF($EQ$9='[1]L&amp;D Numbers'!$I$6,'[1]L&amp;D Numbers'!$I$7)</f>
        <v>2000</v>
      </c>
      <c r="ER828">
        <f>IF($ER$9='[1]L&amp;D Numbers'!$J$6,'[1]L&amp;D Numbers'!$J$7)</f>
        <v>0</v>
      </c>
      <c r="ET828" s="45">
        <f>'[1]L&amp;D Master'!$E$10</f>
        <v>1.0678246631903041E-2</v>
      </c>
      <c r="EU828" s="45">
        <f>ET828+'[1]L&amp;D Master'!$F$10</f>
        <v>1.8222427877342538E-2</v>
      </c>
      <c r="EV828" s="45">
        <f>EU828+'[1]L&amp;D Master'!$G$10</f>
        <v>2.3561551193294058E-2</v>
      </c>
      <c r="EW828" s="45">
        <f>EV828+'[1]L&amp;D Master'!$H$10</f>
        <v>2.7330438342024234E-2</v>
      </c>
      <c r="EX828" s="45">
        <f>EW828+'[1]L&amp;D Master'!$I$10</f>
        <v>2.9999999999999995E-2</v>
      </c>
      <c r="EY828" s="45"/>
      <c r="EZ828" s="45">
        <f t="shared" si="999"/>
        <v>1.0678246631903041E-2</v>
      </c>
      <c r="FA828" s="45">
        <f t="shared" si="1000"/>
        <v>1.8222427877342538E-2</v>
      </c>
      <c r="FB828" s="45">
        <f t="shared" si="1000"/>
        <v>2.3561551193294058E-2</v>
      </c>
      <c r="FC828" s="45">
        <f t="shared" si="1000"/>
        <v>2.7330438342024234E-2</v>
      </c>
      <c r="FD828" s="45">
        <f t="shared" si="976"/>
        <v>2.7330438342024234E-2</v>
      </c>
      <c r="FE828" s="45"/>
      <c r="FF828">
        <f t="shared" si="1007"/>
        <v>3.0455320845690772</v>
      </c>
      <c r="FG828">
        <f t="shared" si="1008"/>
        <v>3.0597693738729914</v>
      </c>
      <c r="FH828">
        <f t="shared" si="1009"/>
        <v>3.1043750491506867</v>
      </c>
      <c r="FI828">
        <f t="shared" si="1010"/>
        <v>3.3183801179240042</v>
      </c>
      <c r="FJ828">
        <f t="shared" si="1011"/>
        <v>3.3183801179240042</v>
      </c>
      <c r="FL828" s="34"/>
      <c r="FM828" s="34"/>
      <c r="FN828" s="34"/>
      <c r="FO828" s="34"/>
      <c r="FP828" s="34"/>
      <c r="FQ828" s="153">
        <f t="shared" si="1001"/>
        <v>0.125</v>
      </c>
      <c r="FR828" s="153"/>
      <c r="FS828" s="42"/>
      <c r="FT828" s="42"/>
      <c r="FU828" s="42"/>
      <c r="FV828" s="42"/>
      <c r="FW828" s="42"/>
      <c r="FX828" s="42"/>
      <c r="FY828" s="42"/>
      <c r="FZ828" s="42"/>
      <c r="GA828" s="42"/>
      <c r="GB828" s="42"/>
      <c r="GC828" s="42"/>
      <c r="GD828" s="42"/>
      <c r="GE828" s="42"/>
      <c r="GF828" s="42"/>
      <c r="GG828" s="42"/>
      <c r="GH828" s="42"/>
      <c r="GI828" s="42"/>
      <c r="GJ828" s="42"/>
      <c r="GK828" s="42"/>
      <c r="GL828" s="42"/>
      <c r="GM828" s="154">
        <f>'[1]Automation Master'!$B$10*FQ828*FO828</f>
        <v>0</v>
      </c>
      <c r="GN828" s="155">
        <f>'[1]Automation Master'!$B$11*FO828*FQ828+GM828</f>
        <v>0</v>
      </c>
      <c r="GO828" s="155">
        <f>'[1]Automation Master'!$B$12*FO828*FQ828+GN828</f>
        <v>0</v>
      </c>
      <c r="GP828" s="155">
        <f>'[1]Automation Master'!$B$13*FO828*FQ828+GO828</f>
        <v>0</v>
      </c>
      <c r="GQ828" s="155">
        <f>'[1]Automation Master'!$C$10*FO828*FQ828+GP828</f>
        <v>0</v>
      </c>
      <c r="GR828" s="155">
        <f>'[1]Automation Master'!$C$11*FO828*FQ828+GQ828</f>
        <v>0</v>
      </c>
      <c r="GS828" s="155">
        <f>'[1]Automation Master'!$C$12*FO828*FQ828+GR828</f>
        <v>0</v>
      </c>
      <c r="GT828" s="155">
        <f>'[1]Automation Master'!$C$13*FO828*FQ828+GS828</f>
        <v>0</v>
      </c>
      <c r="GU828" s="155">
        <f>'[1]Automation Master'!$D$10*FO828*FQ828+GT828</f>
        <v>0</v>
      </c>
      <c r="GV828" s="155">
        <f>'[1]Automation Master'!$D$11*FO828*FQ828+GU828</f>
        <v>0</v>
      </c>
      <c r="GW828" s="155">
        <f>'[1]Automation Master'!$D$12*FO828*FQ828+GV828</f>
        <v>0</v>
      </c>
      <c r="GX828" s="155">
        <f>'[1]Automation Master'!$D$13*FO828*FQ828+GW828</f>
        <v>0</v>
      </c>
      <c r="GY828" s="155">
        <f>'[1]Automation Master'!$E$10*FO828*FQ828+GX828</f>
        <v>0</v>
      </c>
      <c r="GZ828" s="155">
        <f>'[1]Automation Master'!$E$11*FO828*FQ828+GY828</f>
        <v>0</v>
      </c>
      <c r="HA828" s="155">
        <f>'[1]Automation Master'!$E$12*FO828*FQ828+GZ828</f>
        <v>0</v>
      </c>
      <c r="HB828" s="155">
        <f>'[1]Automation Master'!$E$13*FO828*FQ828+HA828</f>
        <v>0</v>
      </c>
      <c r="HC828" s="155">
        <f>'[1]Automation Master'!$F$10*FO828*FQ828+HB828</f>
        <v>0</v>
      </c>
      <c r="HD828" s="155">
        <f>'[1]Automation Master'!$F$11*FO828*FQ828+HC828</f>
        <v>0</v>
      </c>
      <c r="HE828" s="155">
        <f>'[1]Automation Master'!$F$12*FO828*FQ828+HD828</f>
        <v>0</v>
      </c>
      <c r="HF828" s="156">
        <f>'[1]Automation Master'!$F$13*FO828*FQ828+HE828</f>
        <v>0</v>
      </c>
      <c r="HG828" s="157"/>
      <c r="HH828" s="157"/>
      <c r="HI828" s="157"/>
      <c r="HJ828" s="157"/>
      <c r="HK828" s="157"/>
      <c r="HL828" s="157"/>
      <c r="HM828" s="157"/>
      <c r="HN828" s="157"/>
      <c r="HO828" s="157"/>
      <c r="HP828" s="157"/>
      <c r="HQ828" s="157"/>
      <c r="HR828" s="157"/>
      <c r="HS828" s="157"/>
      <c r="HT828" s="157"/>
      <c r="HU828" s="157"/>
      <c r="HV828" s="157"/>
      <c r="HW828" s="157"/>
      <c r="HX828" s="157"/>
      <c r="HY828" s="42"/>
      <c r="HZ828" s="42"/>
      <c r="IA828" s="148">
        <f t="shared" si="1012"/>
        <v>3.0784040421639514</v>
      </c>
      <c r="IB828" s="148">
        <f t="shared" si="1013"/>
        <v>3.1165606760170745</v>
      </c>
      <c r="IC828" s="148">
        <f t="shared" si="1014"/>
        <v>3.1792839097482357</v>
      </c>
      <c r="ID828" s="148">
        <f t="shared" si="1015"/>
        <v>3.4116212213607455</v>
      </c>
      <c r="IE828" s="148">
        <f t="shared" si="1016"/>
        <v>3.4116212213607455</v>
      </c>
      <c r="IH828">
        <f t="shared" si="1017"/>
        <v>3.0455320845690772</v>
      </c>
      <c r="II828">
        <f t="shared" si="1018"/>
        <v>3.0597693738729914</v>
      </c>
      <c r="IJ828">
        <f t="shared" si="1019"/>
        <v>3.1043750491506867</v>
      </c>
      <c r="IK828">
        <f t="shared" si="1020"/>
        <v>3.3183801179240042</v>
      </c>
      <c r="IL828">
        <f t="shared" si="1021"/>
        <v>3.3183801179240042</v>
      </c>
      <c r="IN828" s="42">
        <f t="shared" si="1022"/>
        <v>1.0678246631903117E-2</v>
      </c>
      <c r="IO828" s="42">
        <f t="shared" si="1023"/>
        <v>1.8222427877342563E-2</v>
      </c>
      <c r="IP828" s="42">
        <f t="shared" si="1024"/>
        <v>2.3561551193294006E-2</v>
      </c>
      <c r="IQ828" s="42">
        <f t="shared" si="1025"/>
        <v>2.7330438342024244E-2</v>
      </c>
      <c r="IR828" s="42">
        <f t="shared" si="1026"/>
        <v>2.7330438342024244E-2</v>
      </c>
      <c r="IT828" s="9">
        <f t="shared" si="1002"/>
        <v>0</v>
      </c>
      <c r="IU828" s="9">
        <f t="shared" si="1003"/>
        <v>0</v>
      </c>
      <c r="IV828" s="9">
        <f t="shared" si="1004"/>
        <v>0</v>
      </c>
      <c r="IW828" s="9">
        <f t="shared" si="1005"/>
        <v>0</v>
      </c>
      <c r="IX828" s="9">
        <f t="shared" si="1006"/>
        <v>0</v>
      </c>
    </row>
    <row r="829" spans="1:258" ht="15.75" hidden="1" thickBot="1" x14ac:dyDescent="0.3">
      <c r="A829">
        <v>11</v>
      </c>
      <c r="B829" t="s">
        <v>615</v>
      </c>
      <c r="C829" t="s">
        <v>571</v>
      </c>
      <c r="D829" t="s">
        <v>267</v>
      </c>
      <c r="E829" t="s">
        <v>616</v>
      </c>
      <c r="F829" t="s">
        <v>255</v>
      </c>
      <c r="G829" t="s">
        <v>268</v>
      </c>
      <c r="H829">
        <v>11</v>
      </c>
      <c r="K829">
        <v>11</v>
      </c>
      <c r="Q829">
        <v>11</v>
      </c>
      <c r="Y829">
        <v>9</v>
      </c>
      <c r="Z829">
        <v>2</v>
      </c>
      <c r="AB829">
        <v>1</v>
      </c>
      <c r="AE829">
        <v>10</v>
      </c>
      <c r="AT829">
        <v>11</v>
      </c>
      <c r="AU829">
        <v>11</v>
      </c>
      <c r="AV829">
        <v>0</v>
      </c>
      <c r="AW829">
        <v>0</v>
      </c>
      <c r="AX829">
        <v>0</v>
      </c>
      <c r="BB829">
        <f t="shared" si="977"/>
        <v>11</v>
      </c>
      <c r="BC829">
        <v>11</v>
      </c>
      <c r="BD829">
        <f t="shared" si="978"/>
        <v>11</v>
      </c>
      <c r="BE829">
        <f t="shared" si="979"/>
        <v>11</v>
      </c>
      <c r="BF829">
        <f t="shared" si="980"/>
        <v>11</v>
      </c>
      <c r="BH829">
        <f t="shared" si="981"/>
        <v>0</v>
      </c>
      <c r="BK829" s="45">
        <f>IF(G829="MEA",'[1]Net Hire Rate'!$E$7,IF(G829="AMR",'[1]Net Hire Rate'!$F$7,IF(G829="EUR",'[1]Net Hire Rate'!$G$7,IF(G829="APAC",'[1]Net Hire Rate'!$H$7,0))))</f>
        <v>-0.12481698389458272</v>
      </c>
      <c r="BL829" s="45">
        <f>IF(G829="MEA",'[1]Net Hire Rate'!$E$8,IF(G829="AMR",'[1]Net Hire Rate'!$F$8,IF(G829="EUR",'[1]Net Hire Rate'!$G$8,IF(G829="APAC",'[1]Net Hire Rate'!$H$8,0))))</f>
        <v>-0.12481698389458272</v>
      </c>
      <c r="BM829" s="45">
        <f>IF(G829="MEA",'[1]Net Hire Rate'!$E$9,IF(G829="AMR",'[1]Net Hire Rate'!$F$9,IF(G829="EUR",'[1]Net Hire Rate'!$G$9,IF(G829="APAC",'[1]Net Hire Rate'!$H$9,0))))</f>
        <v>-0.12481698389458272</v>
      </c>
      <c r="BN829" s="45">
        <f>IF(G829="MEA",'[1]Net Hire Rate'!$E$10,IF(G829="AMR",'[1]Net Hire Rate'!$F$10,IF(G829="EUR",'[1]Net Hire Rate'!$G$10,IF(G829="APAC",'[1]Net Hire Rate'!$H$10,0))))</f>
        <v>-0.12481698389458272</v>
      </c>
      <c r="BO829" s="45">
        <f>IF(G829="MEA",'[1]Net Hire Rate'!$E$11,IF(G829="AMR",'[1]Net Hire Rate'!$F$11,IF(G829="EUR",'[1]Net Hire Rate'!$G$11,IF(G829="APAC",'[1]Net Hire Rate'!$H$11,0))))</f>
        <v>-0.12481698389458272</v>
      </c>
      <c r="BP829" s="45">
        <f>IF(G829="MEA",'[1]Net Hire Rate'!$E$12,IF(G829="AMR",'[1]Net Hire Rate'!$F$12,IF(G829="EUR",'[1]Net Hire Rate'!$G$12,IF(G829="APAC",'[1]Net Hire Rate'!$H$12,0))))</f>
        <v>-0.12481698389458272</v>
      </c>
      <c r="BQ829" s="147">
        <f t="shared" si="982"/>
        <v>11</v>
      </c>
      <c r="BR829" s="147">
        <f t="shared" si="964"/>
        <v>11</v>
      </c>
      <c r="BS829" s="147">
        <f t="shared" si="983"/>
        <v>9.6270131771595899</v>
      </c>
      <c r="BT829" s="148">
        <f t="shared" si="965"/>
        <v>9.6270131771595899</v>
      </c>
      <c r="BU829" s="149">
        <f t="shared" si="984"/>
        <v>8.4253984284731249</v>
      </c>
      <c r="BV829" s="148">
        <f t="shared" si="966"/>
        <v>8.4253984284731249</v>
      </c>
      <c r="BW829" s="148">
        <f t="shared" si="985"/>
        <v>7.3737656085209524</v>
      </c>
      <c r="BX829" s="148">
        <f t="shared" si="967"/>
        <v>7.3737656085209524</v>
      </c>
      <c r="BY829" s="148">
        <f t="shared" si="986"/>
        <v>6.4533944253197646</v>
      </c>
      <c r="BZ829" s="148">
        <f t="shared" si="968"/>
        <v>6.4533944253197646</v>
      </c>
      <c r="CA829" s="148">
        <f t="shared" si="987"/>
        <v>5.6479011972692374</v>
      </c>
      <c r="CB829" s="148">
        <f t="shared" si="969"/>
        <v>5.6479011972692374</v>
      </c>
      <c r="CC829" s="148"/>
      <c r="CD829" s="38" t="s">
        <v>620</v>
      </c>
      <c r="CE829" s="38">
        <v>1</v>
      </c>
      <c r="CF829" s="38">
        <v>6</v>
      </c>
      <c r="CG829" s="38">
        <v>6</v>
      </c>
      <c r="CH829" s="38">
        <v>7</v>
      </c>
      <c r="CI829" s="38">
        <v>8</v>
      </c>
      <c r="CJ829" s="38">
        <v>8</v>
      </c>
      <c r="CK829" s="41">
        <v>8</v>
      </c>
      <c r="CL829" s="41"/>
      <c r="CM829" s="40"/>
      <c r="CN829" s="41"/>
      <c r="CO829" s="41"/>
      <c r="CP829" s="41"/>
      <c r="CQ829" s="41"/>
      <c r="CR829" s="41"/>
      <c r="CS829" s="41"/>
      <c r="CT829" s="41"/>
      <c r="CU829" s="40"/>
      <c r="CV829" s="41"/>
      <c r="CW829" s="41"/>
      <c r="CX829" s="41"/>
      <c r="CY829" s="41"/>
      <c r="CZ829" s="41"/>
      <c r="DA829" s="41"/>
      <c r="DB829" s="41"/>
      <c r="DC829" s="40"/>
      <c r="DD829" s="41"/>
      <c r="DE829" s="41"/>
      <c r="DF829" s="41"/>
      <c r="DG829" s="41"/>
      <c r="DH829" s="41"/>
      <c r="DI829" s="41"/>
      <c r="DJ829" s="41"/>
      <c r="DK829" s="40"/>
      <c r="DL829" s="41"/>
      <c r="DM829" s="41"/>
      <c r="DN829" s="41"/>
      <c r="DO829" s="41"/>
      <c r="DP829" s="41"/>
      <c r="DQ829" s="41"/>
      <c r="DR829" s="15"/>
      <c r="DS829" s="151">
        <f t="shared" si="970"/>
        <v>11</v>
      </c>
      <c r="DT829" s="152">
        <f t="shared" si="971"/>
        <v>11</v>
      </c>
      <c r="DU829" s="7">
        <f t="shared" si="972"/>
        <v>12.833333333333334</v>
      </c>
      <c r="DV829" s="7">
        <f t="shared" si="973"/>
        <v>14.666666666666666</v>
      </c>
      <c r="DW829">
        <f t="shared" si="974"/>
        <v>14.666666666666666</v>
      </c>
      <c r="DX829">
        <f t="shared" si="975"/>
        <v>14.666666666666666</v>
      </c>
      <c r="DZ829">
        <f t="shared" si="988"/>
        <v>11</v>
      </c>
      <c r="EA829">
        <f t="shared" si="989"/>
        <v>11</v>
      </c>
      <c r="EB829">
        <f t="shared" si="990"/>
        <v>12.833333333333334</v>
      </c>
      <c r="EC829">
        <f t="shared" si="991"/>
        <v>14.666666666666666</v>
      </c>
      <c r="ED829">
        <f t="shared" si="992"/>
        <v>14.666666666666666</v>
      </c>
      <c r="EE829">
        <f t="shared" si="993"/>
        <v>14.666666666666666</v>
      </c>
      <c r="EG829">
        <f t="shared" si="994"/>
        <v>11</v>
      </c>
      <c r="EH829">
        <f t="shared" si="995"/>
        <v>12.833333333333334</v>
      </c>
      <c r="EI829">
        <f t="shared" si="996"/>
        <v>12.571428571428569</v>
      </c>
      <c r="EJ829">
        <f t="shared" si="997"/>
        <v>11</v>
      </c>
      <c r="EK829">
        <f t="shared" si="998"/>
        <v>11</v>
      </c>
      <c r="EM829">
        <f>IF($EM$9='[1]L&amp;D Numbers'!$E$6,'[1]L&amp;D Numbers'!$E$7)</f>
        <v>350</v>
      </c>
      <c r="EN829">
        <f>IF($EN$9='[1]L&amp;D Numbers'!$F$6,'[1]L&amp;D Numbers'!$F$7)</f>
        <v>2000</v>
      </c>
      <c r="EO829">
        <f>IF($EO$9='[1]L&amp;D Numbers'!$G$6,'[1]L&amp;D Numbers'!$G$7)</f>
        <v>2000</v>
      </c>
      <c r="EP829">
        <f>IF($EP$9='[1]L&amp;D Numbers'!$H$6,'[1]L&amp;D Numbers'!$H$7)</f>
        <v>2000</v>
      </c>
      <c r="EQ829">
        <f>IF($EQ$9='[1]L&amp;D Numbers'!$I$6,'[1]L&amp;D Numbers'!$I$7)</f>
        <v>2000</v>
      </c>
      <c r="ER829">
        <f>IF($ER$9='[1]L&amp;D Numbers'!$J$6,'[1]L&amp;D Numbers'!$J$7)</f>
        <v>0</v>
      </c>
      <c r="ET829" s="45">
        <f>'[1]L&amp;D Master'!$E$10</f>
        <v>1.0678246631903041E-2</v>
      </c>
      <c r="EU829" s="45">
        <f>ET829+'[1]L&amp;D Master'!$F$10</f>
        <v>1.8222427877342538E-2</v>
      </c>
      <c r="EV829" s="45">
        <f>EU829+'[1]L&amp;D Master'!$G$10</f>
        <v>2.3561551193294058E-2</v>
      </c>
      <c r="EW829" s="45">
        <f>EV829+'[1]L&amp;D Master'!$H$10</f>
        <v>2.7330438342024234E-2</v>
      </c>
      <c r="EX829" s="45">
        <f>EW829+'[1]L&amp;D Master'!$I$10</f>
        <v>2.9999999999999995E-2</v>
      </c>
      <c r="EY829" s="45"/>
      <c r="EZ829" s="45">
        <f t="shared" si="999"/>
        <v>1.0678246631903041E-2</v>
      </c>
      <c r="FA829" s="45">
        <f t="shared" si="1000"/>
        <v>1.8222427877342538E-2</v>
      </c>
      <c r="FB829" s="45">
        <f t="shared" si="1000"/>
        <v>2.3561551193294058E-2</v>
      </c>
      <c r="FC829" s="45">
        <f t="shared" si="1000"/>
        <v>2.7330438342024234E-2</v>
      </c>
      <c r="FD829" s="45">
        <f t="shared" si="976"/>
        <v>2.7330438342024234E-2</v>
      </c>
      <c r="FE829" s="45"/>
      <c r="FF829">
        <f t="shared" si="1007"/>
        <v>10.882539287049067</v>
      </c>
      <c r="FG829">
        <f t="shared" si="1008"/>
        <v>12.599478842240771</v>
      </c>
      <c r="FH829">
        <f t="shared" si="1009"/>
        <v>14.321097249165019</v>
      </c>
      <c r="FI829">
        <f t="shared" si="1010"/>
        <v>14.265820237650312</v>
      </c>
      <c r="FJ829">
        <f t="shared" si="1011"/>
        <v>14.265820237650312</v>
      </c>
      <c r="FL829" s="34"/>
      <c r="FM829" s="34"/>
      <c r="FN829" s="34"/>
      <c r="FO829" s="34"/>
      <c r="FP829" s="34"/>
      <c r="FQ829" s="153">
        <f t="shared" si="1001"/>
        <v>0.125</v>
      </c>
      <c r="FR829" s="153"/>
      <c r="FS829" s="42"/>
      <c r="FT829" s="42"/>
      <c r="FU829" s="42"/>
      <c r="FV829" s="42"/>
      <c r="FW829" s="42"/>
      <c r="FX829" s="42"/>
      <c r="FY829" s="42"/>
      <c r="FZ829" s="42"/>
      <c r="GA829" s="42"/>
      <c r="GB829" s="42"/>
      <c r="GC829" s="42"/>
      <c r="GD829" s="42"/>
      <c r="GE829" s="42"/>
      <c r="GF829" s="42"/>
      <c r="GG829" s="42"/>
      <c r="GH829" s="42"/>
      <c r="GI829" s="42"/>
      <c r="GJ829" s="42"/>
      <c r="GK829" s="42"/>
      <c r="GL829" s="42"/>
      <c r="GM829" s="154">
        <f>'[1]Automation Master'!$B$10*FQ829*FO829</f>
        <v>0</v>
      </c>
      <c r="GN829" s="155">
        <f>'[1]Automation Master'!$B$11*FO829*FQ829+GM829</f>
        <v>0</v>
      </c>
      <c r="GO829" s="155">
        <f>'[1]Automation Master'!$B$12*FO829*FQ829+GN829</f>
        <v>0</v>
      </c>
      <c r="GP829" s="155">
        <f>'[1]Automation Master'!$B$13*FO829*FQ829+GO829</f>
        <v>0</v>
      </c>
      <c r="GQ829" s="155">
        <f>'[1]Automation Master'!$C$10*FO829*FQ829+GP829</f>
        <v>0</v>
      </c>
      <c r="GR829" s="155">
        <f>'[1]Automation Master'!$C$11*FO829*FQ829+GQ829</f>
        <v>0</v>
      </c>
      <c r="GS829" s="155">
        <f>'[1]Automation Master'!$C$12*FO829*FQ829+GR829</f>
        <v>0</v>
      </c>
      <c r="GT829" s="155">
        <f>'[1]Automation Master'!$C$13*FO829*FQ829+GS829</f>
        <v>0</v>
      </c>
      <c r="GU829" s="155">
        <f>'[1]Automation Master'!$D$10*FO829*FQ829+GT829</f>
        <v>0</v>
      </c>
      <c r="GV829" s="155">
        <f>'[1]Automation Master'!$D$11*FO829*FQ829+GU829</f>
        <v>0</v>
      </c>
      <c r="GW829" s="155">
        <f>'[1]Automation Master'!$D$12*FO829*FQ829+GV829</f>
        <v>0</v>
      </c>
      <c r="GX829" s="155">
        <f>'[1]Automation Master'!$D$13*FO829*FQ829+GW829</f>
        <v>0</v>
      </c>
      <c r="GY829" s="155">
        <f>'[1]Automation Master'!$E$10*FO829*FQ829+GX829</f>
        <v>0</v>
      </c>
      <c r="GZ829" s="155">
        <f>'[1]Automation Master'!$E$11*FO829*FQ829+GY829</f>
        <v>0</v>
      </c>
      <c r="HA829" s="155">
        <f>'[1]Automation Master'!$E$12*FO829*FQ829+GZ829</f>
        <v>0</v>
      </c>
      <c r="HB829" s="155">
        <f>'[1]Automation Master'!$E$13*FO829*FQ829+HA829</f>
        <v>0</v>
      </c>
      <c r="HC829" s="155">
        <f>'[1]Automation Master'!$F$10*FO829*FQ829+HB829</f>
        <v>0</v>
      </c>
      <c r="HD829" s="155">
        <f>'[1]Automation Master'!$F$11*FO829*FQ829+HC829</f>
        <v>0</v>
      </c>
      <c r="HE829" s="155">
        <f>'[1]Automation Master'!$F$12*FO829*FQ829+HD829</f>
        <v>0</v>
      </c>
      <c r="HF829" s="156">
        <f>'[1]Automation Master'!$F$13*FO829*FQ829+HE829</f>
        <v>0</v>
      </c>
      <c r="HG829" s="157"/>
      <c r="HH829" s="157"/>
      <c r="HI829" s="157"/>
      <c r="HJ829" s="157"/>
      <c r="HK829" s="157"/>
      <c r="HL829" s="157"/>
      <c r="HM829" s="157"/>
      <c r="HN829" s="157"/>
      <c r="HO829" s="157"/>
      <c r="HP829" s="157"/>
      <c r="HQ829" s="157"/>
      <c r="HR829" s="157"/>
      <c r="HS829" s="157"/>
      <c r="HT829" s="157"/>
      <c r="HU829" s="157"/>
      <c r="HV829" s="157"/>
      <c r="HW829" s="157"/>
      <c r="HX829" s="157"/>
      <c r="HY829" s="42"/>
      <c r="HZ829" s="42"/>
      <c r="IA829" s="148">
        <f t="shared" si="1012"/>
        <v>11</v>
      </c>
      <c r="IB829" s="148">
        <f t="shared" si="1013"/>
        <v>12.833333333333334</v>
      </c>
      <c r="IC829" s="148">
        <f t="shared" si="1014"/>
        <v>14.666666666666666</v>
      </c>
      <c r="ID829" s="148">
        <f t="shared" si="1015"/>
        <v>14.666666666666666</v>
      </c>
      <c r="IE829" s="148">
        <f t="shared" si="1016"/>
        <v>14.666666666666666</v>
      </c>
      <c r="IH829">
        <f t="shared" si="1017"/>
        <v>10.882539287049067</v>
      </c>
      <c r="II829">
        <f t="shared" si="1018"/>
        <v>12.599478842240771</v>
      </c>
      <c r="IJ829">
        <f t="shared" si="1019"/>
        <v>14.321097249165019</v>
      </c>
      <c r="IK829">
        <f t="shared" si="1020"/>
        <v>14.265820237650312</v>
      </c>
      <c r="IL829">
        <f t="shared" si="1021"/>
        <v>14.265820237650312</v>
      </c>
      <c r="IN829" s="42">
        <f t="shared" si="1022"/>
        <v>1.0678246631903027E-2</v>
      </c>
      <c r="IO829" s="42">
        <f t="shared" si="1023"/>
        <v>1.8222427877342576E-2</v>
      </c>
      <c r="IP829" s="42">
        <f t="shared" si="1024"/>
        <v>2.3561551193294103E-2</v>
      </c>
      <c r="IQ829" s="42">
        <f t="shared" si="1025"/>
        <v>2.7330438342024171E-2</v>
      </c>
      <c r="IR829" s="42">
        <f t="shared" si="1026"/>
        <v>2.7330438342024171E-2</v>
      </c>
      <c r="IT829" s="9">
        <f t="shared" si="1002"/>
        <v>0</v>
      </c>
      <c r="IU829" s="9">
        <f t="shared" si="1003"/>
        <v>0</v>
      </c>
      <c r="IV829" s="9">
        <f t="shared" si="1004"/>
        <v>0</v>
      </c>
      <c r="IW829" s="9">
        <f t="shared" si="1005"/>
        <v>0</v>
      </c>
      <c r="IX829" s="9">
        <f t="shared" si="1006"/>
        <v>0</v>
      </c>
    </row>
    <row r="830" spans="1:258" ht="15.75" hidden="1" thickBot="1" x14ac:dyDescent="0.3">
      <c r="A830">
        <v>21</v>
      </c>
      <c r="B830" t="s">
        <v>615</v>
      </c>
      <c r="C830" t="s">
        <v>623</v>
      </c>
      <c r="D830" t="s">
        <v>253</v>
      </c>
      <c r="E830" t="s">
        <v>616</v>
      </c>
      <c r="F830" t="s">
        <v>255</v>
      </c>
      <c r="G830" t="s">
        <v>273</v>
      </c>
      <c r="H830">
        <v>21</v>
      </c>
      <c r="K830">
        <v>18</v>
      </c>
      <c r="L830">
        <v>3</v>
      </c>
      <c r="P830">
        <v>6</v>
      </c>
      <c r="Q830">
        <v>15</v>
      </c>
      <c r="Y830">
        <v>18</v>
      </c>
      <c r="Z830">
        <v>3</v>
      </c>
      <c r="AB830">
        <v>2</v>
      </c>
      <c r="AE830">
        <v>19</v>
      </c>
      <c r="AQ830">
        <v>1</v>
      </c>
      <c r="AS830">
        <v>1</v>
      </c>
      <c r="AT830">
        <v>21</v>
      </c>
      <c r="AU830">
        <v>0</v>
      </c>
      <c r="AV830">
        <v>0</v>
      </c>
      <c r="AW830">
        <v>0</v>
      </c>
      <c r="AX830">
        <v>21</v>
      </c>
      <c r="BB830">
        <f t="shared" si="977"/>
        <v>21</v>
      </c>
      <c r="BC830">
        <v>21</v>
      </c>
      <c r="BD830">
        <f t="shared" si="978"/>
        <v>21</v>
      </c>
      <c r="BE830">
        <f t="shared" si="979"/>
        <v>21</v>
      </c>
      <c r="BF830">
        <f t="shared" si="980"/>
        <v>21</v>
      </c>
      <c r="BH830">
        <f t="shared" si="981"/>
        <v>0</v>
      </c>
      <c r="BK830" s="45">
        <f>IF(G830="MEA",'[1]Net Hire Rate'!$E$7,IF(G830="AMR",'[1]Net Hire Rate'!$F$7,IF(G830="EUR",'[1]Net Hire Rate'!$G$7,IF(G830="APAC",'[1]Net Hire Rate'!$H$7,0))))</f>
        <v>-2.2817025010969723E-2</v>
      </c>
      <c r="BL830" s="45">
        <f>IF(G830="MEA",'[1]Net Hire Rate'!$E$8,IF(G830="AMR",'[1]Net Hire Rate'!$F$8,IF(G830="EUR",'[1]Net Hire Rate'!$G$8,IF(G830="APAC",'[1]Net Hire Rate'!$H$8,0))))</f>
        <v>-2.2817025010969723E-2</v>
      </c>
      <c r="BM830" s="45">
        <f>IF(G830="MEA",'[1]Net Hire Rate'!$E$9,IF(G830="AMR",'[1]Net Hire Rate'!$F$9,IF(G830="EUR",'[1]Net Hire Rate'!$G$9,IF(G830="APAC",'[1]Net Hire Rate'!$H$9,0))))</f>
        <v>-2.2817025010969723E-2</v>
      </c>
      <c r="BN830" s="45">
        <f>IF(G830="MEA",'[1]Net Hire Rate'!$E$10,IF(G830="AMR",'[1]Net Hire Rate'!$F$10,IF(G830="EUR",'[1]Net Hire Rate'!$G$10,IF(G830="APAC",'[1]Net Hire Rate'!$H$10,0))))</f>
        <v>-2.2817025010969723E-2</v>
      </c>
      <c r="BO830" s="45">
        <f>IF(G830="MEA",'[1]Net Hire Rate'!$E$11,IF(G830="AMR",'[1]Net Hire Rate'!$F$11,IF(G830="EUR",'[1]Net Hire Rate'!$G$11,IF(G830="APAC",'[1]Net Hire Rate'!$H$11,0))))</f>
        <v>-2.2817025010969723E-2</v>
      </c>
      <c r="BP830" s="45">
        <f>IF(G830="MEA",'[1]Net Hire Rate'!$E$12,IF(G830="AMR",'[1]Net Hire Rate'!$F$12,IF(G830="EUR",'[1]Net Hire Rate'!$G$12,IF(G830="APAC",'[1]Net Hire Rate'!$H$12,0))))</f>
        <v>-2.2817025010969723E-2</v>
      </c>
      <c r="BQ830" s="147">
        <f t="shared" si="982"/>
        <v>21</v>
      </c>
      <c r="BR830" s="147">
        <f t="shared" si="964"/>
        <v>21</v>
      </c>
      <c r="BS830" s="147">
        <f t="shared" si="983"/>
        <v>20.520842474769637</v>
      </c>
      <c r="BT830" s="148">
        <f t="shared" si="965"/>
        <v>20.520842474769637</v>
      </c>
      <c r="BU830" s="149">
        <f t="shared" si="984"/>
        <v>20.052617898776649</v>
      </c>
      <c r="BV830" s="148">
        <f t="shared" si="966"/>
        <v>20.052617898776649</v>
      </c>
      <c r="BW830" s="148">
        <f t="shared" si="985"/>
        <v>19.595076814644845</v>
      </c>
      <c r="BX830" s="148">
        <f t="shared" si="967"/>
        <v>18.595076814644845</v>
      </c>
      <c r="BY830" s="148">
        <f t="shared" si="986"/>
        <v>18.170792481884192</v>
      </c>
      <c r="BZ830" s="148">
        <f t="shared" si="968"/>
        <v>18.170792481884192</v>
      </c>
      <c r="CA830" s="148">
        <f t="shared" si="987"/>
        <v>17.7561890553559</v>
      </c>
      <c r="CB830" s="148">
        <f t="shared" si="969"/>
        <v>16.7561890553559</v>
      </c>
      <c r="CC830" s="148"/>
      <c r="CD830" s="38" t="s">
        <v>624</v>
      </c>
      <c r="CE830" s="39">
        <v>1</v>
      </c>
      <c r="CF830" s="38">
        <v>9581</v>
      </c>
      <c r="CG830" s="38">
        <v>9929</v>
      </c>
      <c r="CH830" s="38">
        <v>10985</v>
      </c>
      <c r="CI830" s="38">
        <v>11942</v>
      </c>
      <c r="CJ830" s="38">
        <v>12609</v>
      </c>
      <c r="CK830" s="41">
        <v>12609</v>
      </c>
      <c r="CL830" s="41"/>
      <c r="CM830" s="40"/>
      <c r="CN830" s="41"/>
      <c r="CO830" s="41"/>
      <c r="CP830" s="41"/>
      <c r="CQ830" s="41"/>
      <c r="CR830" s="41"/>
      <c r="CS830" s="41"/>
      <c r="CT830" s="41"/>
      <c r="CU830" s="40"/>
      <c r="CV830" s="41"/>
      <c r="CW830" s="41"/>
      <c r="CX830" s="41"/>
      <c r="CY830" s="41"/>
      <c r="CZ830" s="41"/>
      <c r="DA830" s="41"/>
      <c r="DB830" s="41"/>
      <c r="DC830" s="40"/>
      <c r="DD830" s="41"/>
      <c r="DE830" s="41"/>
      <c r="DF830" s="41"/>
      <c r="DG830" s="41"/>
      <c r="DH830" s="41"/>
      <c r="DI830" s="41"/>
      <c r="DJ830" s="41"/>
      <c r="DK830" s="40"/>
      <c r="DL830" s="41"/>
      <c r="DM830" s="41"/>
      <c r="DN830" s="41"/>
      <c r="DO830" s="41"/>
      <c r="DP830" s="41"/>
      <c r="DQ830" s="41"/>
      <c r="DR830" s="15"/>
      <c r="DS830" s="151">
        <f t="shared" si="970"/>
        <v>21</v>
      </c>
      <c r="DT830" s="152">
        <f t="shared" si="971"/>
        <v>21.762759628431269</v>
      </c>
      <c r="DU830" s="7">
        <f t="shared" si="972"/>
        <v>24.077340569877883</v>
      </c>
      <c r="DV830" s="7">
        <f t="shared" si="973"/>
        <v>26.174929548063876</v>
      </c>
      <c r="DW830">
        <f t="shared" si="974"/>
        <v>27.636885502557146</v>
      </c>
      <c r="DX830">
        <f t="shared" si="975"/>
        <v>27.636885502557146</v>
      </c>
      <c r="DZ830">
        <f t="shared" si="988"/>
        <v>21</v>
      </c>
      <c r="EA830">
        <f t="shared" si="989"/>
        <v>21.762759628431269</v>
      </c>
      <c r="EB830">
        <f t="shared" si="990"/>
        <v>24.077340569877883</v>
      </c>
      <c r="EC830">
        <f t="shared" si="991"/>
        <v>26.174929548063876</v>
      </c>
      <c r="ED830">
        <f t="shared" si="992"/>
        <v>27.636885502557146</v>
      </c>
      <c r="EE830">
        <f t="shared" si="993"/>
        <v>27.636885502557146</v>
      </c>
      <c r="EG830">
        <f t="shared" si="994"/>
        <v>21.762759628431269</v>
      </c>
      <c r="EH830">
        <f t="shared" si="995"/>
        <v>23.233457548595027</v>
      </c>
      <c r="EI830">
        <f t="shared" si="996"/>
        <v>22.829494765589441</v>
      </c>
      <c r="EJ830">
        <f t="shared" si="997"/>
        <v>22.172919109026964</v>
      </c>
      <c r="EK830">
        <f t="shared" si="998"/>
        <v>21</v>
      </c>
      <c r="EM830">
        <f>IF($EM$9='[1]L&amp;D Numbers'!$E$6,'[1]L&amp;D Numbers'!$E$7)</f>
        <v>350</v>
      </c>
      <c r="EN830">
        <f>IF($EN$9='[1]L&amp;D Numbers'!$F$6,'[1]L&amp;D Numbers'!$F$7)</f>
        <v>2000</v>
      </c>
      <c r="EO830">
        <f>IF($EO$9='[1]L&amp;D Numbers'!$G$6,'[1]L&amp;D Numbers'!$G$7)</f>
        <v>2000</v>
      </c>
      <c r="EP830">
        <f>IF($EP$9='[1]L&amp;D Numbers'!$H$6,'[1]L&amp;D Numbers'!$H$7)</f>
        <v>2000</v>
      </c>
      <c r="EQ830">
        <f>IF($EQ$9='[1]L&amp;D Numbers'!$I$6,'[1]L&amp;D Numbers'!$I$7)</f>
        <v>2000</v>
      </c>
      <c r="ER830">
        <f>IF($ER$9='[1]L&amp;D Numbers'!$J$6,'[1]L&amp;D Numbers'!$J$7)</f>
        <v>0</v>
      </c>
      <c r="ET830" s="45">
        <f>'[1]L&amp;D Master'!$E$10</f>
        <v>1.0678246631903041E-2</v>
      </c>
      <c r="EU830" s="45">
        <f>ET830+'[1]L&amp;D Master'!$F$10</f>
        <v>1.8222427877342538E-2</v>
      </c>
      <c r="EV830" s="45">
        <f>EU830+'[1]L&amp;D Master'!$G$10</f>
        <v>2.3561551193294058E-2</v>
      </c>
      <c r="EW830" s="45">
        <f>EV830+'[1]L&amp;D Master'!$H$10</f>
        <v>2.7330438342024234E-2</v>
      </c>
      <c r="EX830" s="45">
        <f>EW830+'[1]L&amp;D Master'!$I$10</f>
        <v>2.9999999999999995E-2</v>
      </c>
      <c r="EY830" s="45"/>
      <c r="EZ830" s="45">
        <f t="shared" si="999"/>
        <v>1.0678246631903041E-2</v>
      </c>
      <c r="FA830" s="45">
        <f t="shared" si="1000"/>
        <v>1.8222427877342538E-2</v>
      </c>
      <c r="FB830" s="45">
        <f t="shared" si="1000"/>
        <v>2.3561551193294058E-2</v>
      </c>
      <c r="FC830" s="45">
        <f t="shared" si="1000"/>
        <v>2.7330438342024234E-2</v>
      </c>
      <c r="FD830" s="45">
        <f t="shared" si="976"/>
        <v>2.7330438342024234E-2</v>
      </c>
      <c r="FE830" s="45"/>
      <c r="FF830">
        <f t="shared" si="1007"/>
        <v>21.530371513728056</v>
      </c>
      <c r="FG830">
        <f t="shared" si="1008"/>
        <v>23.638592967865069</v>
      </c>
      <c r="FH830">
        <f t="shared" si="1009"/>
        <v>25.558207605536303</v>
      </c>
      <c r="FI830">
        <f t="shared" si="1010"/>
        <v>26.881557307363924</v>
      </c>
      <c r="FJ830">
        <f t="shared" si="1011"/>
        <v>26.881557307363924</v>
      </c>
      <c r="FL830" s="34"/>
      <c r="FM830" s="34"/>
      <c r="FN830" s="34"/>
      <c r="FO830" s="34"/>
      <c r="FP830" s="34"/>
      <c r="FQ830" s="153">
        <f t="shared" si="1001"/>
        <v>0.125</v>
      </c>
      <c r="FR830" s="153"/>
      <c r="FS830" s="42"/>
      <c r="FT830" s="42"/>
      <c r="FU830" s="42"/>
      <c r="FV830" s="42"/>
      <c r="FW830" s="42"/>
      <c r="FX830" s="42"/>
      <c r="FY830" s="42"/>
      <c r="FZ830" s="42"/>
      <c r="GA830" s="42"/>
      <c r="GB830" s="42"/>
      <c r="GC830" s="42"/>
      <c r="GD830" s="42"/>
      <c r="GE830" s="42"/>
      <c r="GF830" s="42"/>
      <c r="GG830" s="42"/>
      <c r="GH830" s="42"/>
      <c r="GI830" s="42"/>
      <c r="GJ830" s="42"/>
      <c r="GK830" s="42"/>
      <c r="GL830" s="42"/>
      <c r="GM830" s="154">
        <f>'[1]Automation Master'!$B$10*FQ830*FO830</f>
        <v>0</v>
      </c>
      <c r="GN830" s="155">
        <f>'[1]Automation Master'!$B$11*FO830*FQ830+GM830</f>
        <v>0</v>
      </c>
      <c r="GO830" s="155">
        <f>'[1]Automation Master'!$B$12*FO830*FQ830+GN830</f>
        <v>0</v>
      </c>
      <c r="GP830" s="155">
        <f>'[1]Automation Master'!$B$13*FO830*FQ830+GO830</f>
        <v>0</v>
      </c>
      <c r="GQ830" s="155">
        <f>'[1]Automation Master'!$C$10*FO830*FQ830+GP830</f>
        <v>0</v>
      </c>
      <c r="GR830" s="155">
        <f>'[1]Automation Master'!$C$11*FO830*FQ830+GQ830</f>
        <v>0</v>
      </c>
      <c r="GS830" s="155">
        <f>'[1]Automation Master'!$C$12*FO830*FQ830+GR830</f>
        <v>0</v>
      </c>
      <c r="GT830" s="155">
        <f>'[1]Automation Master'!$C$13*FO830*FQ830+GS830</f>
        <v>0</v>
      </c>
      <c r="GU830" s="155">
        <f>'[1]Automation Master'!$D$10*FO830*FQ830+GT830</f>
        <v>0</v>
      </c>
      <c r="GV830" s="155">
        <f>'[1]Automation Master'!$D$11*FO830*FQ830+GU830</f>
        <v>0</v>
      </c>
      <c r="GW830" s="155">
        <f>'[1]Automation Master'!$D$12*FO830*FQ830+GV830</f>
        <v>0</v>
      </c>
      <c r="GX830" s="155">
        <f>'[1]Automation Master'!$D$13*FO830*FQ830+GW830</f>
        <v>0</v>
      </c>
      <c r="GY830" s="155">
        <f>'[1]Automation Master'!$E$10*FO830*FQ830+GX830</f>
        <v>0</v>
      </c>
      <c r="GZ830" s="155">
        <f>'[1]Automation Master'!$E$11*FO830*FQ830+GY830</f>
        <v>0</v>
      </c>
      <c r="HA830" s="155">
        <f>'[1]Automation Master'!$E$12*FO830*FQ830+GZ830</f>
        <v>0</v>
      </c>
      <c r="HB830" s="155">
        <f>'[1]Automation Master'!$E$13*FO830*FQ830+HA830</f>
        <v>0</v>
      </c>
      <c r="HC830" s="155">
        <f>'[1]Automation Master'!$F$10*FO830*FQ830+HB830</f>
        <v>0</v>
      </c>
      <c r="HD830" s="155">
        <f>'[1]Automation Master'!$F$11*FO830*FQ830+HC830</f>
        <v>0</v>
      </c>
      <c r="HE830" s="155">
        <f>'[1]Automation Master'!$F$12*FO830*FQ830+HD830</f>
        <v>0</v>
      </c>
      <c r="HF830" s="156">
        <f>'[1]Automation Master'!$F$13*FO830*FQ830+HE830</f>
        <v>0</v>
      </c>
      <c r="HG830" s="157"/>
      <c r="HH830" s="157"/>
      <c r="HI830" s="157"/>
      <c r="HJ830" s="157"/>
      <c r="HK830" s="157"/>
      <c r="HL830" s="157"/>
      <c r="HM830" s="157"/>
      <c r="HN830" s="157"/>
      <c r="HO830" s="157"/>
      <c r="HP830" s="157"/>
      <c r="HQ830" s="157"/>
      <c r="HR830" s="157"/>
      <c r="HS830" s="157"/>
      <c r="HT830" s="157"/>
      <c r="HU830" s="157"/>
      <c r="HV830" s="157"/>
      <c r="HW830" s="157"/>
      <c r="HX830" s="157"/>
      <c r="HY830" s="42"/>
      <c r="HZ830" s="42"/>
      <c r="IA830" s="148">
        <f t="shared" si="1012"/>
        <v>21.762759628431269</v>
      </c>
      <c r="IB830" s="148">
        <f t="shared" si="1013"/>
        <v>24.077340569877883</v>
      </c>
      <c r="IC830" s="148">
        <f t="shared" si="1014"/>
        <v>26.174929548063876</v>
      </c>
      <c r="ID830" s="148">
        <f t="shared" si="1015"/>
        <v>27.636885502557146</v>
      </c>
      <c r="IE830" s="148">
        <f t="shared" si="1016"/>
        <v>27.636885502557146</v>
      </c>
      <c r="IH830">
        <f t="shared" si="1017"/>
        <v>21.530371513728056</v>
      </c>
      <c r="II830">
        <f t="shared" si="1018"/>
        <v>23.638592967865069</v>
      </c>
      <c r="IJ830">
        <f t="shared" si="1019"/>
        <v>25.558207605536303</v>
      </c>
      <c r="IK830">
        <f t="shared" si="1020"/>
        <v>26.881557307363924</v>
      </c>
      <c r="IL830">
        <f t="shared" si="1021"/>
        <v>26.881557307363924</v>
      </c>
      <c r="IN830" s="42">
        <f t="shared" si="1022"/>
        <v>1.0678246631903081E-2</v>
      </c>
      <c r="IO830" s="42">
        <f t="shared" si="1023"/>
        <v>1.8222427877342573E-2</v>
      </c>
      <c r="IP830" s="42">
        <f t="shared" si="1024"/>
        <v>2.3561551193294065E-2</v>
      </c>
      <c r="IQ830" s="42">
        <f t="shared" si="1025"/>
        <v>2.7330438342024255E-2</v>
      </c>
      <c r="IR830" s="42">
        <f t="shared" si="1026"/>
        <v>2.7330438342024255E-2</v>
      </c>
      <c r="IT830" s="9">
        <f t="shared" si="1002"/>
        <v>0</v>
      </c>
      <c r="IU830" s="9">
        <f t="shared" si="1003"/>
        <v>0</v>
      </c>
      <c r="IV830" s="9">
        <f t="shared" si="1004"/>
        <v>0</v>
      </c>
      <c r="IW830" s="9">
        <f t="shared" si="1005"/>
        <v>0</v>
      </c>
      <c r="IX830" s="9">
        <f t="shared" si="1006"/>
        <v>0</v>
      </c>
    </row>
    <row r="831" spans="1:258" ht="15.75" hidden="1" thickBot="1" x14ac:dyDescent="0.3">
      <c r="A831">
        <v>11</v>
      </c>
      <c r="B831" t="s">
        <v>615</v>
      </c>
      <c r="C831" t="s">
        <v>272</v>
      </c>
      <c r="D831" t="s">
        <v>259</v>
      </c>
      <c r="E831" t="s">
        <v>616</v>
      </c>
      <c r="F831" t="s">
        <v>255</v>
      </c>
      <c r="G831" t="s">
        <v>268</v>
      </c>
      <c r="H831">
        <v>11</v>
      </c>
      <c r="K831">
        <v>1</v>
      </c>
      <c r="L831">
        <v>10</v>
      </c>
      <c r="Q831">
        <v>5</v>
      </c>
      <c r="R831">
        <v>4</v>
      </c>
      <c r="V831">
        <v>2</v>
      </c>
      <c r="Y831">
        <v>10</v>
      </c>
      <c r="Z831">
        <v>1</v>
      </c>
      <c r="AB831">
        <v>8</v>
      </c>
      <c r="AE831">
        <v>1</v>
      </c>
      <c r="AL831">
        <v>2</v>
      </c>
      <c r="AT831">
        <v>11</v>
      </c>
      <c r="AU831">
        <v>0</v>
      </c>
      <c r="AV831">
        <v>0</v>
      </c>
      <c r="AW831">
        <v>0</v>
      </c>
      <c r="AX831">
        <v>11</v>
      </c>
      <c r="BB831">
        <f t="shared" si="977"/>
        <v>11</v>
      </c>
      <c r="BC831">
        <v>11</v>
      </c>
      <c r="BD831">
        <f t="shared" si="978"/>
        <v>11</v>
      </c>
      <c r="BE831">
        <f t="shared" si="979"/>
        <v>11</v>
      </c>
      <c r="BF831">
        <f t="shared" si="980"/>
        <v>11</v>
      </c>
      <c r="BH831">
        <f t="shared" si="981"/>
        <v>0</v>
      </c>
      <c r="BK831" s="45">
        <f>IF(G831="MEA",'[1]Net Hire Rate'!$E$7,IF(G831="AMR",'[1]Net Hire Rate'!$F$7,IF(G831="EUR",'[1]Net Hire Rate'!$G$7,IF(G831="APAC",'[1]Net Hire Rate'!$H$7,0))))</f>
        <v>-0.12481698389458272</v>
      </c>
      <c r="BL831" s="45">
        <f>IF(G831="MEA",'[1]Net Hire Rate'!$E$8,IF(G831="AMR",'[1]Net Hire Rate'!$F$8,IF(G831="EUR",'[1]Net Hire Rate'!$G$8,IF(G831="APAC",'[1]Net Hire Rate'!$H$8,0))))</f>
        <v>-0.12481698389458272</v>
      </c>
      <c r="BM831" s="45">
        <f>IF(G831="MEA",'[1]Net Hire Rate'!$E$9,IF(G831="AMR",'[1]Net Hire Rate'!$F$9,IF(G831="EUR",'[1]Net Hire Rate'!$G$9,IF(G831="APAC",'[1]Net Hire Rate'!$H$9,0))))</f>
        <v>-0.12481698389458272</v>
      </c>
      <c r="BN831" s="45">
        <f>IF(G831="MEA",'[1]Net Hire Rate'!$E$10,IF(G831="AMR",'[1]Net Hire Rate'!$F$10,IF(G831="EUR",'[1]Net Hire Rate'!$G$10,IF(G831="APAC",'[1]Net Hire Rate'!$H$10,0))))</f>
        <v>-0.12481698389458272</v>
      </c>
      <c r="BO831" s="45">
        <f>IF(G831="MEA",'[1]Net Hire Rate'!$E$11,IF(G831="AMR",'[1]Net Hire Rate'!$F$11,IF(G831="EUR",'[1]Net Hire Rate'!$G$11,IF(G831="APAC",'[1]Net Hire Rate'!$H$11,0))))</f>
        <v>-0.12481698389458272</v>
      </c>
      <c r="BP831" s="45">
        <f>IF(G831="MEA",'[1]Net Hire Rate'!$E$12,IF(G831="AMR",'[1]Net Hire Rate'!$F$12,IF(G831="EUR",'[1]Net Hire Rate'!$G$12,IF(G831="APAC",'[1]Net Hire Rate'!$H$12,0))))</f>
        <v>-0.12481698389458272</v>
      </c>
      <c r="BQ831" s="147">
        <f t="shared" si="982"/>
        <v>11</v>
      </c>
      <c r="BR831" s="147">
        <f t="shared" si="964"/>
        <v>11</v>
      </c>
      <c r="BS831" s="147">
        <f t="shared" si="983"/>
        <v>9.6270131771595899</v>
      </c>
      <c r="BT831" s="148">
        <f t="shared" si="965"/>
        <v>9.6270131771595899</v>
      </c>
      <c r="BU831" s="149">
        <f t="shared" si="984"/>
        <v>8.4253984284731249</v>
      </c>
      <c r="BV831" s="148">
        <f t="shared" si="966"/>
        <v>8.4253984284731249</v>
      </c>
      <c r="BW831" s="148">
        <f t="shared" si="985"/>
        <v>7.3737656085209524</v>
      </c>
      <c r="BX831" s="148">
        <f t="shared" si="967"/>
        <v>7.3737656085209524</v>
      </c>
      <c r="BY831" s="148">
        <f t="shared" si="986"/>
        <v>6.4533944253197646</v>
      </c>
      <c r="BZ831" s="148">
        <f t="shared" si="968"/>
        <v>6.4533944253197646</v>
      </c>
      <c r="CA831" s="148">
        <f t="shared" si="987"/>
        <v>5.6479011972692374</v>
      </c>
      <c r="CB831" s="148">
        <f t="shared" si="969"/>
        <v>5.6479011972692374</v>
      </c>
      <c r="CC831" s="148"/>
      <c r="CD831" s="38" t="s">
        <v>622</v>
      </c>
      <c r="CE831" s="38">
        <v>1</v>
      </c>
      <c r="CF831" s="38">
        <v>11</v>
      </c>
      <c r="CG831" s="38">
        <v>12</v>
      </c>
      <c r="CH831" s="38">
        <v>12</v>
      </c>
      <c r="CI831" s="38">
        <v>12</v>
      </c>
      <c r="CJ831" s="38">
        <v>12</v>
      </c>
      <c r="CK831" s="41">
        <v>12</v>
      </c>
      <c r="CL831" s="41"/>
      <c r="CM831" s="40"/>
      <c r="CN831" s="41"/>
      <c r="CO831" s="41"/>
      <c r="CP831" s="41"/>
      <c r="CQ831" s="41"/>
      <c r="CR831" s="41"/>
      <c r="CS831" s="41"/>
      <c r="CT831" s="41"/>
      <c r="CU831" s="40"/>
      <c r="CV831" s="41"/>
      <c r="CW831" s="41"/>
      <c r="CX831" s="41"/>
      <c r="CY831" s="41"/>
      <c r="CZ831" s="41"/>
      <c r="DA831" s="41"/>
      <c r="DB831" s="41"/>
      <c r="DC831" s="40"/>
      <c r="DD831" s="41"/>
      <c r="DE831" s="41"/>
      <c r="DF831" s="41"/>
      <c r="DG831" s="41"/>
      <c r="DH831" s="41"/>
      <c r="DI831" s="41"/>
      <c r="DJ831" s="41"/>
      <c r="DK831" s="40"/>
      <c r="DL831" s="41"/>
      <c r="DM831" s="41"/>
      <c r="DN831" s="41"/>
      <c r="DO831" s="41"/>
      <c r="DP831" s="41"/>
      <c r="DQ831" s="41"/>
      <c r="DR831" s="15"/>
      <c r="DS831" s="151">
        <f t="shared" si="970"/>
        <v>11</v>
      </c>
      <c r="DT831" s="152">
        <f t="shared" si="971"/>
        <v>12</v>
      </c>
      <c r="DU831" s="7">
        <f t="shared" si="972"/>
        <v>12</v>
      </c>
      <c r="DV831" s="7">
        <f t="shared" si="973"/>
        <v>12</v>
      </c>
      <c r="DW831">
        <f t="shared" si="974"/>
        <v>12</v>
      </c>
      <c r="DX831">
        <f t="shared" si="975"/>
        <v>12</v>
      </c>
      <c r="DZ831">
        <f t="shared" si="988"/>
        <v>11</v>
      </c>
      <c r="EA831">
        <f t="shared" si="989"/>
        <v>12</v>
      </c>
      <c r="EB831">
        <f t="shared" si="990"/>
        <v>12</v>
      </c>
      <c r="EC831">
        <f t="shared" si="991"/>
        <v>12</v>
      </c>
      <c r="ED831">
        <f t="shared" si="992"/>
        <v>12</v>
      </c>
      <c r="EE831">
        <f t="shared" si="993"/>
        <v>12</v>
      </c>
      <c r="EG831">
        <f t="shared" si="994"/>
        <v>12</v>
      </c>
      <c r="EH831">
        <f t="shared" si="995"/>
        <v>11</v>
      </c>
      <c r="EI831">
        <f t="shared" si="996"/>
        <v>11</v>
      </c>
      <c r="EJ831">
        <f t="shared" si="997"/>
        <v>11</v>
      </c>
      <c r="EK831">
        <f t="shared" si="998"/>
        <v>11</v>
      </c>
      <c r="EM831">
        <f>IF($EM$9='[1]L&amp;D Numbers'!$E$6,'[1]L&amp;D Numbers'!$E$7)</f>
        <v>350</v>
      </c>
      <c r="EN831">
        <f>IF($EN$9='[1]L&amp;D Numbers'!$F$6,'[1]L&amp;D Numbers'!$F$7)</f>
        <v>2000</v>
      </c>
      <c r="EO831">
        <f>IF($EO$9='[1]L&amp;D Numbers'!$G$6,'[1]L&amp;D Numbers'!$G$7)</f>
        <v>2000</v>
      </c>
      <c r="EP831">
        <f>IF($EP$9='[1]L&amp;D Numbers'!$H$6,'[1]L&amp;D Numbers'!$H$7)</f>
        <v>2000</v>
      </c>
      <c r="EQ831">
        <f>IF($EQ$9='[1]L&amp;D Numbers'!$I$6,'[1]L&amp;D Numbers'!$I$7)</f>
        <v>2000</v>
      </c>
      <c r="ER831">
        <f>IF($ER$9='[1]L&amp;D Numbers'!$J$6,'[1]L&amp;D Numbers'!$J$7)</f>
        <v>0</v>
      </c>
      <c r="ET831" s="45">
        <f>'[1]L&amp;D Master'!$E$10</f>
        <v>1.0678246631903041E-2</v>
      </c>
      <c r="EU831" s="45">
        <f>ET831+'[1]L&amp;D Master'!$F$10</f>
        <v>1.8222427877342538E-2</v>
      </c>
      <c r="EV831" s="45">
        <f>EU831+'[1]L&amp;D Master'!$G$10</f>
        <v>2.3561551193294058E-2</v>
      </c>
      <c r="EW831" s="45">
        <f>EV831+'[1]L&amp;D Master'!$H$10</f>
        <v>2.7330438342024234E-2</v>
      </c>
      <c r="EX831" s="45">
        <f>EW831+'[1]L&amp;D Master'!$I$10</f>
        <v>2.9999999999999995E-2</v>
      </c>
      <c r="EY831" s="45"/>
      <c r="EZ831" s="45">
        <f t="shared" si="999"/>
        <v>1.0678246631903041E-2</v>
      </c>
      <c r="FA831" s="45">
        <f t="shared" si="1000"/>
        <v>1.8222427877342538E-2</v>
      </c>
      <c r="FB831" s="45">
        <f t="shared" si="1000"/>
        <v>2.3561551193294058E-2</v>
      </c>
      <c r="FC831" s="45">
        <f t="shared" si="1000"/>
        <v>2.7330438342024234E-2</v>
      </c>
      <c r="FD831" s="45">
        <f t="shared" si="976"/>
        <v>2.7330438342024234E-2</v>
      </c>
      <c r="FE831" s="45"/>
      <c r="FF831">
        <f t="shared" si="1007"/>
        <v>11.871861040417162</v>
      </c>
      <c r="FG831">
        <f t="shared" si="1008"/>
        <v>11.78133086547189</v>
      </c>
      <c r="FH831">
        <f t="shared" si="1009"/>
        <v>11.717261385680471</v>
      </c>
      <c r="FI831">
        <f t="shared" si="1010"/>
        <v>11.672034739895709</v>
      </c>
      <c r="FJ831">
        <f t="shared" si="1011"/>
        <v>11.672034739895709</v>
      </c>
      <c r="FL831" s="34"/>
      <c r="FM831" s="34"/>
      <c r="FN831" s="34"/>
      <c r="FO831" s="34"/>
      <c r="FP831" s="34"/>
      <c r="FQ831" s="153">
        <f t="shared" si="1001"/>
        <v>0.125</v>
      </c>
      <c r="FR831" s="153"/>
      <c r="FS831" s="42"/>
      <c r="FT831" s="42"/>
      <c r="FU831" s="42"/>
      <c r="FV831" s="42"/>
      <c r="FW831" s="42"/>
      <c r="FX831" s="42"/>
      <c r="FY831" s="42"/>
      <c r="FZ831" s="42"/>
      <c r="GA831" s="42"/>
      <c r="GB831" s="42"/>
      <c r="GC831" s="42"/>
      <c r="GD831" s="42"/>
      <c r="GE831" s="42"/>
      <c r="GF831" s="42"/>
      <c r="GG831" s="42"/>
      <c r="GH831" s="42"/>
      <c r="GI831" s="42"/>
      <c r="GJ831" s="42"/>
      <c r="GK831" s="42"/>
      <c r="GL831" s="42"/>
      <c r="GM831" s="154">
        <f>'[1]Automation Master'!$B$10*FQ831*FO831</f>
        <v>0</v>
      </c>
      <c r="GN831" s="155">
        <f>'[1]Automation Master'!$B$11*FO831*FQ831+GM831</f>
        <v>0</v>
      </c>
      <c r="GO831" s="155">
        <f>'[1]Automation Master'!$B$12*FO831*FQ831+GN831</f>
        <v>0</v>
      </c>
      <c r="GP831" s="155">
        <f>'[1]Automation Master'!$B$13*FO831*FQ831+GO831</f>
        <v>0</v>
      </c>
      <c r="GQ831" s="155">
        <f>'[1]Automation Master'!$C$10*FO831*FQ831+GP831</f>
        <v>0</v>
      </c>
      <c r="GR831" s="155">
        <f>'[1]Automation Master'!$C$11*FO831*FQ831+GQ831</f>
        <v>0</v>
      </c>
      <c r="GS831" s="155">
        <f>'[1]Automation Master'!$C$12*FO831*FQ831+GR831</f>
        <v>0</v>
      </c>
      <c r="GT831" s="155">
        <f>'[1]Automation Master'!$C$13*FO831*FQ831+GS831</f>
        <v>0</v>
      </c>
      <c r="GU831" s="155">
        <f>'[1]Automation Master'!$D$10*FO831*FQ831+GT831</f>
        <v>0</v>
      </c>
      <c r="GV831" s="155">
        <f>'[1]Automation Master'!$D$11*FO831*FQ831+GU831</f>
        <v>0</v>
      </c>
      <c r="GW831" s="155">
        <f>'[1]Automation Master'!$D$12*FO831*FQ831+GV831</f>
        <v>0</v>
      </c>
      <c r="GX831" s="155">
        <f>'[1]Automation Master'!$D$13*FO831*FQ831+GW831</f>
        <v>0</v>
      </c>
      <c r="GY831" s="155">
        <f>'[1]Automation Master'!$E$10*FO831*FQ831+GX831</f>
        <v>0</v>
      </c>
      <c r="GZ831" s="155">
        <f>'[1]Automation Master'!$E$11*FO831*FQ831+GY831</f>
        <v>0</v>
      </c>
      <c r="HA831" s="155">
        <f>'[1]Automation Master'!$E$12*FO831*FQ831+GZ831</f>
        <v>0</v>
      </c>
      <c r="HB831" s="155">
        <f>'[1]Automation Master'!$E$13*FO831*FQ831+HA831</f>
        <v>0</v>
      </c>
      <c r="HC831" s="155">
        <f>'[1]Automation Master'!$F$10*FO831*FQ831+HB831</f>
        <v>0</v>
      </c>
      <c r="HD831" s="155">
        <f>'[1]Automation Master'!$F$11*FO831*FQ831+HC831</f>
        <v>0</v>
      </c>
      <c r="HE831" s="155">
        <f>'[1]Automation Master'!$F$12*FO831*FQ831+HD831</f>
        <v>0</v>
      </c>
      <c r="HF831" s="156">
        <f>'[1]Automation Master'!$F$13*FO831*FQ831+HE831</f>
        <v>0</v>
      </c>
      <c r="HG831" s="157"/>
      <c r="HH831" s="157"/>
      <c r="HI831" s="157"/>
      <c r="HJ831" s="157"/>
      <c r="HK831" s="157"/>
      <c r="HL831" s="157"/>
      <c r="HM831" s="157"/>
      <c r="HN831" s="157"/>
      <c r="HO831" s="157"/>
      <c r="HP831" s="157"/>
      <c r="HQ831" s="157"/>
      <c r="HR831" s="157"/>
      <c r="HS831" s="157"/>
      <c r="HT831" s="157"/>
      <c r="HU831" s="157"/>
      <c r="HV831" s="157"/>
      <c r="HW831" s="157"/>
      <c r="HX831" s="157"/>
      <c r="HY831" s="42"/>
      <c r="HZ831" s="42"/>
      <c r="IA831" s="148">
        <f t="shared" si="1012"/>
        <v>12</v>
      </c>
      <c r="IB831" s="148">
        <f t="shared" si="1013"/>
        <v>12</v>
      </c>
      <c r="IC831" s="148">
        <f t="shared" si="1014"/>
        <v>12</v>
      </c>
      <c r="ID831" s="148">
        <f t="shared" si="1015"/>
        <v>12</v>
      </c>
      <c r="IE831" s="148">
        <f t="shared" si="1016"/>
        <v>12</v>
      </c>
      <c r="IH831">
        <f t="shared" si="1017"/>
        <v>11.871861040417162</v>
      </c>
      <c r="II831">
        <f t="shared" si="1018"/>
        <v>11.78133086547189</v>
      </c>
      <c r="IJ831">
        <f t="shared" si="1019"/>
        <v>11.717261385680471</v>
      </c>
      <c r="IK831">
        <f t="shared" si="1020"/>
        <v>11.672034739895709</v>
      </c>
      <c r="IL831">
        <f t="shared" si="1021"/>
        <v>11.672034739895709</v>
      </c>
      <c r="IN831" s="42">
        <f t="shared" si="1022"/>
        <v>1.0678246631903162E-2</v>
      </c>
      <c r="IO831" s="42">
        <f t="shared" si="1023"/>
        <v>1.8222427877342479E-2</v>
      </c>
      <c r="IP831" s="42">
        <f t="shared" si="1024"/>
        <v>2.3561551193294061E-2</v>
      </c>
      <c r="IQ831" s="42">
        <f t="shared" si="1025"/>
        <v>2.7330438342024237E-2</v>
      </c>
      <c r="IR831" s="42">
        <f t="shared" si="1026"/>
        <v>2.7330438342024237E-2</v>
      </c>
      <c r="IT831" s="9">
        <f t="shared" si="1002"/>
        <v>0</v>
      </c>
      <c r="IU831" s="9">
        <f t="shared" si="1003"/>
        <v>0</v>
      </c>
      <c r="IV831" s="9">
        <f t="shared" si="1004"/>
        <v>0</v>
      </c>
      <c r="IW831" s="9">
        <f t="shared" si="1005"/>
        <v>0</v>
      </c>
      <c r="IX831" s="9">
        <f t="shared" si="1006"/>
        <v>0</v>
      </c>
    </row>
    <row r="832" spans="1:258" ht="15.75" hidden="1" thickBot="1" x14ac:dyDescent="0.3">
      <c r="A832">
        <v>5</v>
      </c>
      <c r="B832" t="s">
        <v>615</v>
      </c>
      <c r="C832" t="s">
        <v>269</v>
      </c>
      <c r="D832" t="s">
        <v>270</v>
      </c>
      <c r="E832" t="s">
        <v>616</v>
      </c>
      <c r="F832" t="s">
        <v>255</v>
      </c>
      <c r="G832" t="s">
        <v>268</v>
      </c>
      <c r="H832">
        <v>5</v>
      </c>
      <c r="K832">
        <v>2</v>
      </c>
      <c r="L832">
        <v>3</v>
      </c>
      <c r="Q832">
        <v>3</v>
      </c>
      <c r="R832">
        <v>1</v>
      </c>
      <c r="S832">
        <v>1</v>
      </c>
      <c r="Y832">
        <v>2</v>
      </c>
      <c r="Z832">
        <v>3</v>
      </c>
      <c r="AB832">
        <v>3</v>
      </c>
      <c r="AE832">
        <v>2</v>
      </c>
      <c r="AT832">
        <v>4.8</v>
      </c>
      <c r="AU832">
        <v>0</v>
      </c>
      <c r="AV832">
        <v>0</v>
      </c>
      <c r="AW832">
        <v>0</v>
      </c>
      <c r="AX832">
        <v>5</v>
      </c>
      <c r="BB832">
        <f t="shared" si="977"/>
        <v>5</v>
      </c>
      <c r="BC832">
        <v>5</v>
      </c>
      <c r="BD832">
        <f t="shared" si="978"/>
        <v>5</v>
      </c>
      <c r="BE832">
        <f t="shared" si="979"/>
        <v>5</v>
      </c>
      <c r="BF832">
        <f t="shared" si="980"/>
        <v>5</v>
      </c>
      <c r="BH832">
        <f t="shared" si="981"/>
        <v>0</v>
      </c>
      <c r="BK832" s="45">
        <f>IF(G832="MEA",'[1]Net Hire Rate'!$E$7,IF(G832="AMR",'[1]Net Hire Rate'!$F$7,IF(G832="EUR",'[1]Net Hire Rate'!$G$7,IF(G832="APAC",'[1]Net Hire Rate'!$H$7,0))))</f>
        <v>-0.12481698389458272</v>
      </c>
      <c r="BL832" s="45">
        <f>IF(G832="MEA",'[1]Net Hire Rate'!$E$8,IF(G832="AMR",'[1]Net Hire Rate'!$F$8,IF(G832="EUR",'[1]Net Hire Rate'!$G$8,IF(G832="APAC",'[1]Net Hire Rate'!$H$8,0))))</f>
        <v>-0.12481698389458272</v>
      </c>
      <c r="BM832" s="45">
        <f>IF(G832="MEA",'[1]Net Hire Rate'!$E$9,IF(G832="AMR",'[1]Net Hire Rate'!$F$9,IF(G832="EUR",'[1]Net Hire Rate'!$G$9,IF(G832="APAC",'[1]Net Hire Rate'!$H$9,0))))</f>
        <v>-0.12481698389458272</v>
      </c>
      <c r="BN832" s="45">
        <f>IF(G832="MEA",'[1]Net Hire Rate'!$E$10,IF(G832="AMR",'[1]Net Hire Rate'!$F$10,IF(G832="EUR",'[1]Net Hire Rate'!$G$10,IF(G832="APAC",'[1]Net Hire Rate'!$H$10,0))))</f>
        <v>-0.12481698389458272</v>
      </c>
      <c r="BO832" s="45">
        <f>IF(G832="MEA",'[1]Net Hire Rate'!$E$11,IF(G832="AMR",'[1]Net Hire Rate'!$F$11,IF(G832="EUR",'[1]Net Hire Rate'!$G$11,IF(G832="APAC",'[1]Net Hire Rate'!$H$11,0))))</f>
        <v>-0.12481698389458272</v>
      </c>
      <c r="BP832" s="45">
        <f>IF(G832="MEA",'[1]Net Hire Rate'!$E$12,IF(G832="AMR",'[1]Net Hire Rate'!$F$12,IF(G832="EUR",'[1]Net Hire Rate'!$G$12,IF(G832="APAC",'[1]Net Hire Rate'!$H$12,0))))</f>
        <v>-0.12481698389458272</v>
      </c>
      <c r="BQ832" s="147">
        <f t="shared" si="982"/>
        <v>5</v>
      </c>
      <c r="BR832" s="147">
        <f t="shared" si="964"/>
        <v>5</v>
      </c>
      <c r="BS832" s="147">
        <f t="shared" si="983"/>
        <v>4.3759150805270863</v>
      </c>
      <c r="BT832" s="148">
        <f t="shared" si="965"/>
        <v>4.3759150805270863</v>
      </c>
      <c r="BU832" s="149">
        <f t="shared" si="984"/>
        <v>3.8297265583968754</v>
      </c>
      <c r="BV832" s="148">
        <f t="shared" si="966"/>
        <v>3.8297265583968754</v>
      </c>
      <c r="BW832" s="148">
        <f t="shared" si="985"/>
        <v>3.3517116402367968</v>
      </c>
      <c r="BX832" s="148">
        <f t="shared" si="967"/>
        <v>3.3517116402367968</v>
      </c>
      <c r="BY832" s="148">
        <f t="shared" si="986"/>
        <v>2.933361102418075</v>
      </c>
      <c r="BZ832" s="148">
        <f t="shared" si="968"/>
        <v>2.933361102418075</v>
      </c>
      <c r="CA832" s="148">
        <f t="shared" si="987"/>
        <v>2.5672278169405627</v>
      </c>
      <c r="CB832" s="148">
        <f t="shared" si="969"/>
        <v>2.5672278169405627</v>
      </c>
      <c r="CC832" s="148"/>
      <c r="CD832" s="38" t="s">
        <v>83</v>
      </c>
      <c r="CE832" s="38">
        <v>1</v>
      </c>
      <c r="CF832" s="38">
        <v>11</v>
      </c>
      <c r="CG832" s="38">
        <v>11</v>
      </c>
      <c r="CH832" s="38">
        <v>11</v>
      </c>
      <c r="CI832" s="38">
        <v>11.33</v>
      </c>
      <c r="CJ832" s="38">
        <v>11.6699</v>
      </c>
      <c r="CK832" s="41">
        <v>12.019997</v>
      </c>
      <c r="CL832" s="41"/>
      <c r="CM832" s="40"/>
      <c r="CN832" s="41"/>
      <c r="CO832" s="41"/>
      <c r="CP832" s="41"/>
      <c r="CQ832" s="41"/>
      <c r="CR832" s="41"/>
      <c r="CS832" s="41"/>
      <c r="CT832" s="41"/>
      <c r="CU832" s="40"/>
      <c r="CV832" s="41"/>
      <c r="CW832" s="41"/>
      <c r="CX832" s="41"/>
      <c r="CY832" s="41"/>
      <c r="CZ832" s="41"/>
      <c r="DA832" s="41"/>
      <c r="DB832" s="41"/>
      <c r="DC832" s="40"/>
      <c r="DD832" s="41"/>
      <c r="DE832" s="41"/>
      <c r="DF832" s="41"/>
      <c r="DG832" s="41"/>
      <c r="DH832" s="41"/>
      <c r="DI832" s="41"/>
      <c r="DJ832" s="41"/>
      <c r="DK832" s="40"/>
      <c r="DL832" s="41"/>
      <c r="DM832" s="41"/>
      <c r="DN832" s="41"/>
      <c r="DO832" s="41"/>
      <c r="DP832" s="41"/>
      <c r="DQ832" s="41"/>
      <c r="DR832" s="15"/>
      <c r="DS832" s="151">
        <f t="shared" si="970"/>
        <v>5</v>
      </c>
      <c r="DT832" s="152">
        <f t="shared" si="971"/>
        <v>5</v>
      </c>
      <c r="DU832" s="7">
        <f t="shared" si="972"/>
        <v>5</v>
      </c>
      <c r="DV832" s="7">
        <f t="shared" si="973"/>
        <v>5.1499999999999995</v>
      </c>
      <c r="DW832">
        <f t="shared" si="974"/>
        <v>5.3045</v>
      </c>
      <c r="DX832">
        <f t="shared" si="975"/>
        <v>5.463635</v>
      </c>
      <c r="DZ832">
        <f t="shared" si="988"/>
        <v>5</v>
      </c>
      <c r="EA832">
        <f t="shared" si="989"/>
        <v>5</v>
      </c>
      <c r="EB832">
        <f t="shared" si="990"/>
        <v>5</v>
      </c>
      <c r="EC832">
        <f t="shared" si="991"/>
        <v>5.1499999999999995</v>
      </c>
      <c r="ED832">
        <f t="shared" si="992"/>
        <v>5.3045</v>
      </c>
      <c r="EE832">
        <f t="shared" si="993"/>
        <v>5.463635</v>
      </c>
      <c r="EG832">
        <f t="shared" si="994"/>
        <v>5</v>
      </c>
      <c r="EH832">
        <f t="shared" si="995"/>
        <v>5</v>
      </c>
      <c r="EI832">
        <f t="shared" si="996"/>
        <v>5.1499999999999995</v>
      </c>
      <c r="EJ832">
        <f t="shared" si="997"/>
        <v>5.15</v>
      </c>
      <c r="EK832">
        <f t="shared" si="998"/>
        <v>5.15</v>
      </c>
      <c r="EM832">
        <f>IF($EM$9='[1]L&amp;D Numbers'!$E$6,'[1]L&amp;D Numbers'!$E$7)</f>
        <v>350</v>
      </c>
      <c r="EN832">
        <f>IF($EN$9='[1]L&amp;D Numbers'!$F$6,'[1]L&amp;D Numbers'!$F$7)</f>
        <v>2000</v>
      </c>
      <c r="EO832">
        <f>IF($EO$9='[1]L&amp;D Numbers'!$G$6,'[1]L&amp;D Numbers'!$G$7)</f>
        <v>2000</v>
      </c>
      <c r="EP832">
        <f>IF($EP$9='[1]L&amp;D Numbers'!$H$6,'[1]L&amp;D Numbers'!$H$7)</f>
        <v>2000</v>
      </c>
      <c r="EQ832">
        <f>IF($EQ$9='[1]L&amp;D Numbers'!$I$6,'[1]L&amp;D Numbers'!$I$7)</f>
        <v>2000</v>
      </c>
      <c r="ER832">
        <f>IF($ER$9='[1]L&amp;D Numbers'!$J$6,'[1]L&amp;D Numbers'!$J$7)</f>
        <v>0</v>
      </c>
      <c r="ET832" s="45">
        <f>'[1]L&amp;D Master'!$E$10</f>
        <v>1.0678246631903041E-2</v>
      </c>
      <c r="EU832" s="45">
        <f>ET832+'[1]L&amp;D Master'!$F$10</f>
        <v>1.8222427877342538E-2</v>
      </c>
      <c r="EV832" s="45">
        <f>EU832+'[1]L&amp;D Master'!$G$10</f>
        <v>2.3561551193294058E-2</v>
      </c>
      <c r="EW832" s="45">
        <f>EV832+'[1]L&amp;D Master'!$H$10</f>
        <v>2.7330438342024234E-2</v>
      </c>
      <c r="EX832" s="45">
        <f>EW832+'[1]L&amp;D Master'!$I$10</f>
        <v>2.9999999999999995E-2</v>
      </c>
      <c r="EY832" s="45"/>
      <c r="EZ832" s="45">
        <f t="shared" si="999"/>
        <v>1.0678246631903041E-2</v>
      </c>
      <c r="FA832" s="45">
        <f t="shared" si="1000"/>
        <v>1.8222427877342538E-2</v>
      </c>
      <c r="FB832" s="45">
        <f t="shared" si="1000"/>
        <v>2.3561551193294058E-2</v>
      </c>
      <c r="FC832" s="45">
        <f t="shared" si="1000"/>
        <v>2.7330438342024234E-2</v>
      </c>
      <c r="FD832" s="45">
        <f t="shared" si="976"/>
        <v>2.7330438342024234E-2</v>
      </c>
      <c r="FE832" s="45"/>
      <c r="FF832">
        <f t="shared" si="1007"/>
        <v>4.9466087668404848</v>
      </c>
      <c r="FG832">
        <f t="shared" si="1008"/>
        <v>4.9088878606132873</v>
      </c>
      <c r="FH832">
        <f t="shared" si="1009"/>
        <v>5.0286580113545352</v>
      </c>
      <c r="FI832">
        <f t="shared" si="1010"/>
        <v>5.1595256898147328</v>
      </c>
      <c r="FJ832">
        <f t="shared" si="1011"/>
        <v>5.3143114605091748</v>
      </c>
      <c r="FL832" s="34"/>
      <c r="FM832" s="34"/>
      <c r="FN832" s="34"/>
      <c r="FO832" s="34"/>
      <c r="FP832" s="34"/>
      <c r="FQ832" s="153">
        <f t="shared" si="1001"/>
        <v>0.125</v>
      </c>
      <c r="FR832" s="153"/>
      <c r="FS832" s="42"/>
      <c r="FT832" s="42"/>
      <c r="FU832" s="42"/>
      <c r="FV832" s="42"/>
      <c r="FW832" s="42"/>
      <c r="FX832" s="42"/>
      <c r="FY832" s="42"/>
      <c r="FZ832" s="42"/>
      <c r="GA832" s="42"/>
      <c r="GB832" s="42"/>
      <c r="GC832" s="42"/>
      <c r="GD832" s="42"/>
      <c r="GE832" s="42"/>
      <c r="GF832" s="42"/>
      <c r="GG832" s="42"/>
      <c r="GH832" s="42"/>
      <c r="GI832" s="42"/>
      <c r="GJ832" s="42"/>
      <c r="GK832" s="42"/>
      <c r="GL832" s="42"/>
      <c r="GM832" s="154">
        <f>'[1]Automation Master'!$B$10*FQ832*FO832</f>
        <v>0</v>
      </c>
      <c r="GN832" s="155">
        <f>'[1]Automation Master'!$B$11*FO832*FQ832+GM832</f>
        <v>0</v>
      </c>
      <c r="GO832" s="155">
        <f>'[1]Automation Master'!$B$12*FO832*FQ832+GN832</f>
        <v>0</v>
      </c>
      <c r="GP832" s="155">
        <f>'[1]Automation Master'!$B$13*FO832*FQ832+GO832</f>
        <v>0</v>
      </c>
      <c r="GQ832" s="155">
        <f>'[1]Automation Master'!$C$10*FO832*FQ832+GP832</f>
        <v>0</v>
      </c>
      <c r="GR832" s="155">
        <f>'[1]Automation Master'!$C$11*FO832*FQ832+GQ832</f>
        <v>0</v>
      </c>
      <c r="GS832" s="155">
        <f>'[1]Automation Master'!$C$12*FO832*FQ832+GR832</f>
        <v>0</v>
      </c>
      <c r="GT832" s="155">
        <f>'[1]Automation Master'!$C$13*FO832*FQ832+GS832</f>
        <v>0</v>
      </c>
      <c r="GU832" s="155">
        <f>'[1]Automation Master'!$D$10*FO832*FQ832+GT832</f>
        <v>0</v>
      </c>
      <c r="GV832" s="155">
        <f>'[1]Automation Master'!$D$11*FO832*FQ832+GU832</f>
        <v>0</v>
      </c>
      <c r="GW832" s="155">
        <f>'[1]Automation Master'!$D$12*FO832*FQ832+GV832</f>
        <v>0</v>
      </c>
      <c r="GX832" s="155">
        <f>'[1]Automation Master'!$D$13*FO832*FQ832+GW832</f>
        <v>0</v>
      </c>
      <c r="GY832" s="155">
        <f>'[1]Automation Master'!$E$10*FO832*FQ832+GX832</f>
        <v>0</v>
      </c>
      <c r="GZ832" s="155">
        <f>'[1]Automation Master'!$E$11*FO832*FQ832+GY832</f>
        <v>0</v>
      </c>
      <c r="HA832" s="155">
        <f>'[1]Automation Master'!$E$12*FO832*FQ832+GZ832</f>
        <v>0</v>
      </c>
      <c r="HB832" s="155">
        <f>'[1]Automation Master'!$E$13*FO832*FQ832+HA832</f>
        <v>0</v>
      </c>
      <c r="HC832" s="155">
        <f>'[1]Automation Master'!$F$10*FO832*FQ832+HB832</f>
        <v>0</v>
      </c>
      <c r="HD832" s="155">
        <f>'[1]Automation Master'!$F$11*FO832*FQ832+HC832</f>
        <v>0</v>
      </c>
      <c r="HE832" s="155">
        <f>'[1]Automation Master'!$F$12*FO832*FQ832+HD832</f>
        <v>0</v>
      </c>
      <c r="HF832" s="156">
        <f>'[1]Automation Master'!$F$13*FO832*FQ832+HE832</f>
        <v>0</v>
      </c>
      <c r="HG832" s="157"/>
      <c r="HH832" s="157"/>
      <c r="HI832" s="157"/>
      <c r="HJ832" s="157"/>
      <c r="HK832" s="157"/>
      <c r="HL832" s="157"/>
      <c r="HM832" s="157"/>
      <c r="HN832" s="157"/>
      <c r="HO832" s="157"/>
      <c r="HP832" s="157"/>
      <c r="HQ832" s="157"/>
      <c r="HR832" s="157"/>
      <c r="HS832" s="157"/>
      <c r="HT832" s="157"/>
      <c r="HU832" s="157"/>
      <c r="HV832" s="157"/>
      <c r="HW832" s="157"/>
      <c r="HX832" s="157"/>
      <c r="HY832" s="42"/>
      <c r="HZ832" s="42"/>
      <c r="IA832" s="148">
        <f t="shared" si="1012"/>
        <v>5</v>
      </c>
      <c r="IB832" s="148">
        <f t="shared" si="1013"/>
        <v>5</v>
      </c>
      <c r="IC832" s="148">
        <f t="shared" si="1014"/>
        <v>5.1499999999999995</v>
      </c>
      <c r="ID832" s="148">
        <f t="shared" si="1015"/>
        <v>5.3045</v>
      </c>
      <c r="IE832" s="148">
        <f t="shared" si="1016"/>
        <v>5.463635</v>
      </c>
      <c r="IH832">
        <f t="shared" si="1017"/>
        <v>4.9466087668404848</v>
      </c>
      <c r="II832">
        <f t="shared" si="1018"/>
        <v>4.9088878606132873</v>
      </c>
      <c r="IJ832">
        <f t="shared" si="1019"/>
        <v>5.0286580113545352</v>
      </c>
      <c r="IK832">
        <f t="shared" si="1020"/>
        <v>5.1595256898147328</v>
      </c>
      <c r="IL832">
        <f t="shared" si="1021"/>
        <v>5.3143114605091748</v>
      </c>
      <c r="IN832" s="42">
        <f t="shared" si="1022"/>
        <v>1.0678246631903043E-2</v>
      </c>
      <c r="IO832" s="42">
        <f t="shared" si="1023"/>
        <v>1.8222427877342538E-2</v>
      </c>
      <c r="IP832" s="42">
        <f t="shared" si="1024"/>
        <v>2.3561551193294041E-2</v>
      </c>
      <c r="IQ832" s="42">
        <f t="shared" si="1025"/>
        <v>2.7330438342024164E-2</v>
      </c>
      <c r="IR832" s="42">
        <f t="shared" si="1026"/>
        <v>2.7330438342024168E-2</v>
      </c>
      <c r="IT832" s="9">
        <f t="shared" si="1002"/>
        <v>0</v>
      </c>
      <c r="IU832" s="9">
        <f t="shared" si="1003"/>
        <v>0</v>
      </c>
      <c r="IV832" s="9">
        <f t="shared" si="1004"/>
        <v>0</v>
      </c>
      <c r="IW832" s="9">
        <f t="shared" si="1005"/>
        <v>0</v>
      </c>
      <c r="IX832" s="9">
        <f t="shared" si="1006"/>
        <v>0</v>
      </c>
    </row>
    <row r="833" spans="1:258" ht="15.75" hidden="1" thickBot="1" x14ac:dyDescent="0.3">
      <c r="A833">
        <v>25</v>
      </c>
      <c r="B833" t="s">
        <v>615</v>
      </c>
      <c r="C833" t="s">
        <v>571</v>
      </c>
      <c r="D833" t="s">
        <v>267</v>
      </c>
      <c r="E833" t="s">
        <v>616</v>
      </c>
      <c r="F833" t="s">
        <v>255</v>
      </c>
      <c r="G833" t="s">
        <v>256</v>
      </c>
      <c r="H833">
        <v>25</v>
      </c>
      <c r="K833">
        <v>25</v>
      </c>
      <c r="P833">
        <v>1</v>
      </c>
      <c r="Q833">
        <v>20</v>
      </c>
      <c r="R833">
        <v>4</v>
      </c>
      <c r="Y833">
        <v>25</v>
      </c>
      <c r="AE833">
        <v>16</v>
      </c>
      <c r="AF833">
        <v>9</v>
      </c>
      <c r="AS833">
        <v>1</v>
      </c>
      <c r="AT833">
        <v>25</v>
      </c>
      <c r="AU833">
        <v>25</v>
      </c>
      <c r="AV833">
        <v>0</v>
      </c>
      <c r="AW833">
        <v>0</v>
      </c>
      <c r="AX833">
        <v>0</v>
      </c>
      <c r="BB833">
        <f t="shared" si="977"/>
        <v>25</v>
      </c>
      <c r="BC833">
        <v>23</v>
      </c>
      <c r="BD833">
        <f t="shared" si="978"/>
        <v>23</v>
      </c>
      <c r="BE833">
        <f t="shared" si="979"/>
        <v>24</v>
      </c>
      <c r="BF833">
        <f t="shared" si="980"/>
        <v>23</v>
      </c>
      <c r="BH833">
        <f t="shared" si="981"/>
        <v>2</v>
      </c>
      <c r="BK833" s="45">
        <f>IF(G833="MEA",'[1]Net Hire Rate'!$E$7,IF(G833="AMR",'[1]Net Hire Rate'!$F$7,IF(G833="EUR",'[1]Net Hire Rate'!$G$7,IF(G833="APAC",'[1]Net Hire Rate'!$H$7,0))))</f>
        <v>1.6761041902604757E-3</v>
      </c>
      <c r="BL833" s="45">
        <f>IF(G833="MEA",'[1]Net Hire Rate'!$E$8,IF(G833="AMR",'[1]Net Hire Rate'!$F$8,IF(G833="EUR",'[1]Net Hire Rate'!$G$8,IF(G833="APAC",'[1]Net Hire Rate'!$H$8,0))))</f>
        <v>1.6761041902604757E-3</v>
      </c>
      <c r="BM833" s="45">
        <f>IF(G833="MEA",'[1]Net Hire Rate'!$E$9,IF(G833="AMR",'[1]Net Hire Rate'!$F$9,IF(G833="EUR",'[1]Net Hire Rate'!$G$9,IF(G833="APAC",'[1]Net Hire Rate'!$H$9,0))))</f>
        <v>1.6761041902604757E-3</v>
      </c>
      <c r="BN833" s="45">
        <f>IF(G833="MEA",'[1]Net Hire Rate'!$E$10,IF(G833="AMR",'[1]Net Hire Rate'!$F$10,IF(G833="EUR",'[1]Net Hire Rate'!$G$10,IF(G833="APAC",'[1]Net Hire Rate'!$H$10,0))))</f>
        <v>1.6761041902604757E-3</v>
      </c>
      <c r="BO833" s="45">
        <f>IF(G833="MEA",'[1]Net Hire Rate'!$E$11,IF(G833="AMR",'[1]Net Hire Rate'!$F$11,IF(G833="EUR",'[1]Net Hire Rate'!$G$11,IF(G833="APAC",'[1]Net Hire Rate'!$H$11,0))))</f>
        <v>1.6761041902604757E-3</v>
      </c>
      <c r="BP833" s="45">
        <f>IF(G833="MEA",'[1]Net Hire Rate'!$E$12,IF(G833="AMR",'[1]Net Hire Rate'!$F$12,IF(G833="EUR",'[1]Net Hire Rate'!$G$12,IF(G833="APAC",'[1]Net Hire Rate'!$H$12,0))))</f>
        <v>1.6761041902604757E-3</v>
      </c>
      <c r="BQ833" s="147">
        <f t="shared" si="982"/>
        <v>25</v>
      </c>
      <c r="BR833" s="147">
        <f t="shared" si="964"/>
        <v>25</v>
      </c>
      <c r="BS833" s="147">
        <f t="shared" si="983"/>
        <v>25.041902604756512</v>
      </c>
      <c r="BT833" s="148">
        <f t="shared" si="965"/>
        <v>25.041902604756512</v>
      </c>
      <c r="BU833" s="149">
        <f t="shared" si="984"/>
        <v>25.083875442644437</v>
      </c>
      <c r="BV833" s="148">
        <f t="shared" si="966"/>
        <v>25.083875442644437</v>
      </c>
      <c r="BW833" s="148">
        <f t="shared" si="985"/>
        <v>25.125918631381825</v>
      </c>
      <c r="BX833" s="148">
        <f t="shared" si="967"/>
        <v>25.125918631381825</v>
      </c>
      <c r="BY833" s="148">
        <f t="shared" si="986"/>
        <v>25.168032288884028</v>
      </c>
      <c r="BZ833" s="148">
        <f t="shared" si="968"/>
        <v>25.168032288884028</v>
      </c>
      <c r="CA833" s="148">
        <f t="shared" si="987"/>
        <v>25.210216533264035</v>
      </c>
      <c r="CB833" s="148">
        <f t="shared" si="969"/>
        <v>24.210216533264035</v>
      </c>
      <c r="CC833" s="148"/>
      <c r="CD833" s="38" t="s">
        <v>620</v>
      </c>
      <c r="CE833" s="38">
        <v>1</v>
      </c>
      <c r="CF833" s="38">
        <v>15</v>
      </c>
      <c r="CG833" s="38">
        <v>15</v>
      </c>
      <c r="CH833" s="38">
        <v>16</v>
      </c>
      <c r="CI833" s="38">
        <v>17</v>
      </c>
      <c r="CJ833" s="38">
        <v>18</v>
      </c>
      <c r="CK833" s="41">
        <v>18</v>
      </c>
      <c r="CL833" s="41"/>
      <c r="CM833" s="40"/>
      <c r="CN833" s="41"/>
      <c r="CO833" s="41"/>
      <c r="CP833" s="41"/>
      <c r="CQ833" s="41"/>
      <c r="CR833" s="41"/>
      <c r="CS833" s="41"/>
      <c r="CT833" s="41"/>
      <c r="CU833" s="40"/>
      <c r="CV833" s="41"/>
      <c r="CW833" s="41"/>
      <c r="CX833" s="41"/>
      <c r="CY833" s="41"/>
      <c r="CZ833" s="41"/>
      <c r="DA833" s="41"/>
      <c r="DB833" s="41"/>
      <c r="DC833" s="40"/>
      <c r="DD833" s="41"/>
      <c r="DE833" s="41"/>
      <c r="DF833" s="41"/>
      <c r="DG833" s="41"/>
      <c r="DH833" s="41"/>
      <c r="DI833" s="41"/>
      <c r="DJ833" s="41"/>
      <c r="DK833" s="40"/>
      <c r="DL833" s="41"/>
      <c r="DM833" s="41"/>
      <c r="DN833" s="41"/>
      <c r="DO833" s="41"/>
      <c r="DP833" s="41"/>
      <c r="DQ833" s="41"/>
      <c r="DR833" s="15"/>
      <c r="DS833" s="151">
        <f t="shared" si="970"/>
        <v>23</v>
      </c>
      <c r="DT833" s="152">
        <f t="shared" si="971"/>
        <v>23</v>
      </c>
      <c r="DU833" s="7">
        <f t="shared" si="972"/>
        <v>24.533333333333335</v>
      </c>
      <c r="DV833" s="7">
        <f t="shared" si="973"/>
        <v>26.066666666666666</v>
      </c>
      <c r="DW833">
        <f t="shared" si="974"/>
        <v>27.6</v>
      </c>
      <c r="DX833">
        <f t="shared" si="975"/>
        <v>27.6</v>
      </c>
      <c r="DZ833">
        <f t="shared" si="988"/>
        <v>23</v>
      </c>
      <c r="EA833">
        <f t="shared" si="989"/>
        <v>23</v>
      </c>
      <c r="EB833">
        <f t="shared" si="990"/>
        <v>24.533333333333335</v>
      </c>
      <c r="EC833">
        <f t="shared" si="991"/>
        <v>26.066666666666666</v>
      </c>
      <c r="ED833">
        <f t="shared" si="992"/>
        <v>27.6</v>
      </c>
      <c r="EE833">
        <f t="shared" si="993"/>
        <v>27.6</v>
      </c>
      <c r="EG833">
        <f t="shared" si="994"/>
        <v>25</v>
      </c>
      <c r="EH833">
        <f t="shared" si="995"/>
        <v>26.666666666666668</v>
      </c>
      <c r="EI833">
        <f t="shared" si="996"/>
        <v>26.5625</v>
      </c>
      <c r="EJ833">
        <f t="shared" si="997"/>
        <v>26.47058823529412</v>
      </c>
      <c r="EK833">
        <f t="shared" si="998"/>
        <v>25</v>
      </c>
      <c r="EM833">
        <f>IF($EM$9='[1]L&amp;D Numbers'!$E$6,'[1]L&amp;D Numbers'!$E$7)</f>
        <v>350</v>
      </c>
      <c r="EN833">
        <f>IF($EN$9='[1]L&amp;D Numbers'!$F$6,'[1]L&amp;D Numbers'!$F$7)</f>
        <v>2000</v>
      </c>
      <c r="EO833">
        <f>IF($EO$9='[1]L&amp;D Numbers'!$G$6,'[1]L&amp;D Numbers'!$G$7)</f>
        <v>2000</v>
      </c>
      <c r="EP833">
        <f>IF($EP$9='[1]L&amp;D Numbers'!$H$6,'[1]L&amp;D Numbers'!$H$7)</f>
        <v>2000</v>
      </c>
      <c r="EQ833">
        <f>IF($EQ$9='[1]L&amp;D Numbers'!$I$6,'[1]L&amp;D Numbers'!$I$7)</f>
        <v>2000</v>
      </c>
      <c r="ER833">
        <f>IF($ER$9='[1]L&amp;D Numbers'!$J$6,'[1]L&amp;D Numbers'!$J$7)</f>
        <v>0</v>
      </c>
      <c r="ET833" s="45">
        <f>'[1]L&amp;D Master'!$E$10</f>
        <v>1.0678246631903041E-2</v>
      </c>
      <c r="EU833" s="45">
        <f>ET833+'[1]L&amp;D Master'!$F$10</f>
        <v>1.8222427877342538E-2</v>
      </c>
      <c r="EV833" s="45">
        <f>EU833+'[1]L&amp;D Master'!$G$10</f>
        <v>2.3561551193294058E-2</v>
      </c>
      <c r="EW833" s="45">
        <f>EV833+'[1]L&amp;D Master'!$H$10</f>
        <v>2.7330438342024234E-2</v>
      </c>
      <c r="EX833" s="45">
        <f>EW833+'[1]L&amp;D Master'!$I$10</f>
        <v>2.9999999999999995E-2</v>
      </c>
      <c r="EY833" s="45"/>
      <c r="EZ833" s="45">
        <f t="shared" si="999"/>
        <v>1.0678246631903041E-2</v>
      </c>
      <c r="FA833" s="45">
        <f t="shared" si="1000"/>
        <v>1.8222427877342538E-2</v>
      </c>
      <c r="FB833" s="45">
        <f t="shared" si="1000"/>
        <v>2.3561551193294058E-2</v>
      </c>
      <c r="FC833" s="45">
        <f t="shared" si="1000"/>
        <v>2.7330438342024234E-2</v>
      </c>
      <c r="FD833" s="45">
        <f t="shared" si="976"/>
        <v>2.7330438342024234E-2</v>
      </c>
      <c r="FE833" s="45"/>
      <c r="FF833">
        <f t="shared" si="1007"/>
        <v>22.754400327466229</v>
      </c>
      <c r="FG833">
        <f t="shared" si="1008"/>
        <v>24.086276436075867</v>
      </c>
      <c r="FH833">
        <f t="shared" si="1009"/>
        <v>25.452495565561467</v>
      </c>
      <c r="FI833">
        <f t="shared" si="1010"/>
        <v>26.845679901760132</v>
      </c>
      <c r="FJ833">
        <f t="shared" si="1011"/>
        <v>26.845679901760132</v>
      </c>
      <c r="FL833" s="34"/>
      <c r="FM833" s="34"/>
      <c r="FN833" s="34"/>
      <c r="FO833" s="34"/>
      <c r="FP833" s="34"/>
      <c r="FQ833" s="153">
        <f t="shared" si="1001"/>
        <v>0.125</v>
      </c>
      <c r="FR833" s="153"/>
      <c r="FS833" s="42"/>
      <c r="FT833" s="42"/>
      <c r="FU833" s="42"/>
      <c r="FV833" s="42"/>
      <c r="FW833" s="42"/>
      <c r="FX833" s="42"/>
      <c r="FY833" s="42"/>
      <c r="FZ833" s="42"/>
      <c r="GA833" s="42"/>
      <c r="GB833" s="42"/>
      <c r="GC833" s="42"/>
      <c r="GD833" s="42"/>
      <c r="GE833" s="42"/>
      <c r="GF833" s="42"/>
      <c r="GG833" s="42"/>
      <c r="GH833" s="42"/>
      <c r="GI833" s="42"/>
      <c r="GJ833" s="42"/>
      <c r="GK833" s="42"/>
      <c r="GL833" s="42"/>
      <c r="GM833" s="154">
        <f>'[1]Automation Master'!$B$10*FQ833*FO833</f>
        <v>0</v>
      </c>
      <c r="GN833" s="155">
        <f>'[1]Automation Master'!$B$11*FO833*FQ833+GM833</f>
        <v>0</v>
      </c>
      <c r="GO833" s="155">
        <f>'[1]Automation Master'!$B$12*FO833*FQ833+GN833</f>
        <v>0</v>
      </c>
      <c r="GP833" s="155">
        <f>'[1]Automation Master'!$B$13*FO833*FQ833+GO833</f>
        <v>0</v>
      </c>
      <c r="GQ833" s="155">
        <f>'[1]Automation Master'!$C$10*FO833*FQ833+GP833</f>
        <v>0</v>
      </c>
      <c r="GR833" s="155">
        <f>'[1]Automation Master'!$C$11*FO833*FQ833+GQ833</f>
        <v>0</v>
      </c>
      <c r="GS833" s="155">
        <f>'[1]Automation Master'!$C$12*FO833*FQ833+GR833</f>
        <v>0</v>
      </c>
      <c r="GT833" s="155">
        <f>'[1]Automation Master'!$C$13*FO833*FQ833+GS833</f>
        <v>0</v>
      </c>
      <c r="GU833" s="155">
        <f>'[1]Automation Master'!$D$10*FO833*FQ833+GT833</f>
        <v>0</v>
      </c>
      <c r="GV833" s="155">
        <f>'[1]Automation Master'!$D$11*FO833*FQ833+GU833</f>
        <v>0</v>
      </c>
      <c r="GW833" s="155">
        <f>'[1]Automation Master'!$D$12*FO833*FQ833+GV833</f>
        <v>0</v>
      </c>
      <c r="GX833" s="155">
        <f>'[1]Automation Master'!$D$13*FO833*FQ833+GW833</f>
        <v>0</v>
      </c>
      <c r="GY833" s="155">
        <f>'[1]Automation Master'!$E$10*FO833*FQ833+GX833</f>
        <v>0</v>
      </c>
      <c r="GZ833" s="155">
        <f>'[1]Automation Master'!$E$11*FO833*FQ833+GY833</f>
        <v>0</v>
      </c>
      <c r="HA833" s="155">
        <f>'[1]Automation Master'!$E$12*FO833*FQ833+GZ833</f>
        <v>0</v>
      </c>
      <c r="HB833" s="155">
        <f>'[1]Automation Master'!$E$13*FO833*FQ833+HA833</f>
        <v>0</v>
      </c>
      <c r="HC833" s="155">
        <f>'[1]Automation Master'!$F$10*FO833*FQ833+HB833</f>
        <v>0</v>
      </c>
      <c r="HD833" s="155">
        <f>'[1]Automation Master'!$F$11*FO833*FQ833+HC833</f>
        <v>0</v>
      </c>
      <c r="HE833" s="155">
        <f>'[1]Automation Master'!$F$12*FO833*FQ833+HD833</f>
        <v>0</v>
      </c>
      <c r="HF833" s="156">
        <f>'[1]Automation Master'!$F$13*FO833*FQ833+HE833</f>
        <v>0</v>
      </c>
      <c r="HG833" s="157"/>
      <c r="HH833" s="157"/>
      <c r="HI833" s="157"/>
      <c r="HJ833" s="157"/>
      <c r="HK833" s="157"/>
      <c r="HL833" s="157"/>
      <c r="HM833" s="157"/>
      <c r="HN833" s="157"/>
      <c r="HO833" s="157"/>
      <c r="HP833" s="157"/>
      <c r="HQ833" s="157"/>
      <c r="HR833" s="157"/>
      <c r="HS833" s="157"/>
      <c r="HT833" s="157"/>
      <c r="HU833" s="157"/>
      <c r="HV833" s="157"/>
      <c r="HW833" s="157"/>
      <c r="HX833" s="157"/>
      <c r="HY833" s="42"/>
      <c r="HZ833" s="42"/>
      <c r="IA833" s="148">
        <f t="shared" si="1012"/>
        <v>23</v>
      </c>
      <c r="IB833" s="148">
        <f t="shared" si="1013"/>
        <v>24.533333333333335</v>
      </c>
      <c r="IC833" s="148">
        <f t="shared" si="1014"/>
        <v>26.066666666666666</v>
      </c>
      <c r="ID833" s="148">
        <f t="shared" si="1015"/>
        <v>27.6</v>
      </c>
      <c r="IE833" s="148">
        <f t="shared" si="1016"/>
        <v>27.6</v>
      </c>
      <c r="IH833">
        <f t="shared" si="1017"/>
        <v>22.754400327466229</v>
      </c>
      <c r="II833">
        <f t="shared" si="1018"/>
        <v>24.086276436075867</v>
      </c>
      <c r="IJ833">
        <f t="shared" si="1019"/>
        <v>25.452495565561467</v>
      </c>
      <c r="IK833">
        <f t="shared" si="1020"/>
        <v>26.845679901760132</v>
      </c>
      <c r="IL833">
        <f t="shared" si="1021"/>
        <v>26.845679901760132</v>
      </c>
      <c r="IN833" s="42">
        <f t="shared" si="1022"/>
        <v>1.0678246631903098E-2</v>
      </c>
      <c r="IO833" s="42">
        <f t="shared" si="1023"/>
        <v>1.8222427877342455E-2</v>
      </c>
      <c r="IP833" s="42">
        <f t="shared" si="1024"/>
        <v>2.3561551193294103E-2</v>
      </c>
      <c r="IQ833" s="42">
        <f t="shared" si="1025"/>
        <v>2.7330438342024255E-2</v>
      </c>
      <c r="IR833" s="42">
        <f t="shared" si="1026"/>
        <v>2.7330438342024255E-2</v>
      </c>
      <c r="IT833" s="9">
        <f t="shared" si="1002"/>
        <v>0</v>
      </c>
      <c r="IU833" s="9">
        <f t="shared" si="1003"/>
        <v>0</v>
      </c>
      <c r="IV833" s="9">
        <f t="shared" si="1004"/>
        <v>0</v>
      </c>
      <c r="IW833" s="9">
        <f t="shared" si="1005"/>
        <v>0</v>
      </c>
      <c r="IX833" s="9">
        <f t="shared" si="1006"/>
        <v>0</v>
      </c>
    </row>
    <row r="834" spans="1:258" ht="15.75" hidden="1" thickBot="1" x14ac:dyDescent="0.3">
      <c r="A834">
        <v>54</v>
      </c>
      <c r="B834" t="s">
        <v>615</v>
      </c>
      <c r="C834" t="s">
        <v>281</v>
      </c>
      <c r="D834" t="s">
        <v>282</v>
      </c>
      <c r="E834" t="s">
        <v>616</v>
      </c>
      <c r="F834" t="s">
        <v>255</v>
      </c>
      <c r="G834" t="s">
        <v>256</v>
      </c>
      <c r="H834">
        <v>43</v>
      </c>
      <c r="I834">
        <v>11</v>
      </c>
      <c r="L834">
        <v>43</v>
      </c>
      <c r="M834">
        <v>11</v>
      </c>
      <c r="S834">
        <v>1</v>
      </c>
      <c r="T834">
        <v>28</v>
      </c>
      <c r="U834">
        <v>14</v>
      </c>
      <c r="X834">
        <v>11</v>
      </c>
      <c r="Y834">
        <v>41</v>
      </c>
      <c r="Z834">
        <v>2</v>
      </c>
      <c r="AA834">
        <v>11</v>
      </c>
      <c r="AB834">
        <v>13</v>
      </c>
      <c r="AG834">
        <v>28</v>
      </c>
      <c r="AK834">
        <v>1</v>
      </c>
      <c r="AL834">
        <v>12</v>
      </c>
      <c r="AR834">
        <v>2</v>
      </c>
      <c r="AT834">
        <v>54</v>
      </c>
      <c r="AU834">
        <v>0</v>
      </c>
      <c r="AV834">
        <v>0</v>
      </c>
      <c r="AW834">
        <v>54</v>
      </c>
      <c r="AX834">
        <v>0</v>
      </c>
      <c r="BB834">
        <f t="shared" si="977"/>
        <v>54</v>
      </c>
      <c r="BD834">
        <f t="shared" si="978"/>
        <v>54</v>
      </c>
      <c r="BE834">
        <f t="shared" si="979"/>
        <v>54</v>
      </c>
      <c r="BF834">
        <f t="shared" si="980"/>
        <v>54</v>
      </c>
      <c r="BH834">
        <f t="shared" si="981"/>
        <v>0</v>
      </c>
      <c r="BK834" s="45">
        <f>IF(G834="MEA",'[1]Net Hire Rate'!$E$7,IF(G834="AMR",'[1]Net Hire Rate'!$F$7,IF(G834="EUR",'[1]Net Hire Rate'!$G$7,IF(G834="APAC",'[1]Net Hire Rate'!$H$7,0))))</f>
        <v>1.6761041902604757E-3</v>
      </c>
      <c r="BL834" s="45">
        <f>IF(G834="MEA",'[1]Net Hire Rate'!$E$8,IF(G834="AMR",'[1]Net Hire Rate'!$F$8,IF(G834="EUR",'[1]Net Hire Rate'!$G$8,IF(G834="APAC",'[1]Net Hire Rate'!$H$8,0))))</f>
        <v>1.6761041902604757E-3</v>
      </c>
      <c r="BM834" s="45">
        <f>IF(G834="MEA",'[1]Net Hire Rate'!$E$9,IF(G834="AMR",'[1]Net Hire Rate'!$F$9,IF(G834="EUR",'[1]Net Hire Rate'!$G$9,IF(G834="APAC",'[1]Net Hire Rate'!$H$9,0))))</f>
        <v>1.6761041902604757E-3</v>
      </c>
      <c r="BN834" s="45">
        <f>IF(G834="MEA",'[1]Net Hire Rate'!$E$10,IF(G834="AMR",'[1]Net Hire Rate'!$F$10,IF(G834="EUR",'[1]Net Hire Rate'!$G$10,IF(G834="APAC",'[1]Net Hire Rate'!$H$10,0))))</f>
        <v>1.6761041902604757E-3</v>
      </c>
      <c r="BO834" s="45">
        <f>IF(G834="MEA",'[1]Net Hire Rate'!$E$11,IF(G834="AMR",'[1]Net Hire Rate'!$F$11,IF(G834="EUR",'[1]Net Hire Rate'!$G$11,IF(G834="APAC",'[1]Net Hire Rate'!$H$11,0))))</f>
        <v>1.6761041902604757E-3</v>
      </c>
      <c r="BP834" s="45">
        <f>IF(G834="MEA",'[1]Net Hire Rate'!$E$12,IF(G834="AMR",'[1]Net Hire Rate'!$F$12,IF(G834="EUR",'[1]Net Hire Rate'!$G$12,IF(G834="APAC",'[1]Net Hire Rate'!$H$12,0))))</f>
        <v>1.6761041902604757E-3</v>
      </c>
      <c r="BQ834" s="147">
        <f t="shared" si="982"/>
        <v>54</v>
      </c>
      <c r="BR834" s="147">
        <f t="shared" si="964"/>
        <v>54</v>
      </c>
      <c r="BS834" s="147">
        <f t="shared" si="983"/>
        <v>54.090509626274063</v>
      </c>
      <c r="BT834" s="148">
        <f t="shared" si="965"/>
        <v>54.090509626274063</v>
      </c>
      <c r="BU834" s="149">
        <f t="shared" si="984"/>
        <v>54.181170956111984</v>
      </c>
      <c r="BV834" s="148">
        <f t="shared" si="966"/>
        <v>54.181170956111984</v>
      </c>
      <c r="BW834" s="148">
        <f t="shared" si="985"/>
        <v>54.271984243784743</v>
      </c>
      <c r="BX834" s="148">
        <f t="shared" si="967"/>
        <v>54.271984243784743</v>
      </c>
      <c r="BY834" s="148">
        <f t="shared" si="986"/>
        <v>54.362949743989496</v>
      </c>
      <c r="BZ834" s="148">
        <f t="shared" si="968"/>
        <v>52.362949743989496</v>
      </c>
      <c r="CA834" s="148">
        <f t="shared" si="987"/>
        <v>52.450715503469794</v>
      </c>
      <c r="CB834" s="148">
        <f t="shared" si="969"/>
        <v>52.450715503469794</v>
      </c>
      <c r="CC834" s="148"/>
      <c r="CD834" s="38"/>
      <c r="CE834" s="38"/>
      <c r="CF834" s="38"/>
      <c r="CG834" s="38"/>
      <c r="CH834" s="38"/>
      <c r="CI834" s="38"/>
      <c r="CJ834" s="38"/>
      <c r="CK834" s="41"/>
      <c r="CL834" s="41"/>
      <c r="CM834" s="40"/>
      <c r="CN834" s="41"/>
      <c r="CO834" s="41"/>
      <c r="CP834" s="41"/>
      <c r="CQ834" s="41"/>
      <c r="CR834" s="41"/>
      <c r="CS834" s="41"/>
      <c r="CT834" s="41"/>
      <c r="CU834" s="40"/>
      <c r="CV834" s="41"/>
      <c r="CW834" s="41"/>
      <c r="CX834" s="41"/>
      <c r="CY834" s="41"/>
      <c r="CZ834" s="41"/>
      <c r="DA834" s="41"/>
      <c r="DB834" s="41"/>
      <c r="DC834" s="40"/>
      <c r="DD834" s="41"/>
      <c r="DE834" s="41"/>
      <c r="DF834" s="41"/>
      <c r="DG834" s="41"/>
      <c r="DH834" s="41"/>
      <c r="DI834" s="41"/>
      <c r="DJ834" s="41"/>
      <c r="DK834" s="40"/>
      <c r="DL834" s="41"/>
      <c r="DM834" s="41"/>
      <c r="DN834" s="41"/>
      <c r="DO834" s="41"/>
      <c r="DP834" s="41"/>
      <c r="DQ834" s="41"/>
      <c r="DR834" s="15"/>
      <c r="DS834" s="151">
        <f t="shared" si="970"/>
        <v>54</v>
      </c>
      <c r="DT834" s="152">
        <f t="shared" si="971"/>
        <v>0</v>
      </c>
      <c r="DU834" s="7">
        <f t="shared" si="972"/>
        <v>0</v>
      </c>
      <c r="DV834" s="7">
        <f t="shared" si="973"/>
        <v>0</v>
      </c>
      <c r="DW834">
        <f t="shared" si="974"/>
        <v>0</v>
      </c>
      <c r="DX834">
        <f t="shared" si="975"/>
        <v>0</v>
      </c>
      <c r="DZ834">
        <f t="shared" si="988"/>
        <v>54</v>
      </c>
      <c r="EA834">
        <f t="shared" si="989"/>
        <v>54</v>
      </c>
      <c r="EB834">
        <f t="shared" si="990"/>
        <v>54</v>
      </c>
      <c r="EC834">
        <f t="shared" si="991"/>
        <v>54</v>
      </c>
      <c r="ED834">
        <f t="shared" si="992"/>
        <v>54</v>
      </c>
      <c r="EE834">
        <f t="shared" si="993"/>
        <v>54</v>
      </c>
      <c r="EG834">
        <f t="shared" si="994"/>
        <v>54</v>
      </c>
      <c r="EH834">
        <f t="shared" si="995"/>
        <v>54</v>
      </c>
      <c r="EI834">
        <f t="shared" si="996"/>
        <v>54</v>
      </c>
      <c r="EJ834">
        <f t="shared" si="997"/>
        <v>54</v>
      </c>
      <c r="EK834">
        <f t="shared" si="998"/>
        <v>54</v>
      </c>
      <c r="EM834">
        <f>IF($EM$9='[1]L&amp;D Numbers'!$E$6,'[1]L&amp;D Numbers'!$E$7)</f>
        <v>350</v>
      </c>
      <c r="EN834">
        <f>IF($EN$9='[1]L&amp;D Numbers'!$F$6,'[1]L&amp;D Numbers'!$F$7)</f>
        <v>2000</v>
      </c>
      <c r="EO834">
        <f>IF($EO$9='[1]L&amp;D Numbers'!$G$6,'[1]L&amp;D Numbers'!$G$7)</f>
        <v>2000</v>
      </c>
      <c r="EP834">
        <f>IF($EP$9='[1]L&amp;D Numbers'!$H$6,'[1]L&amp;D Numbers'!$H$7)</f>
        <v>2000</v>
      </c>
      <c r="EQ834">
        <f>IF($EQ$9='[1]L&amp;D Numbers'!$I$6,'[1]L&amp;D Numbers'!$I$7)</f>
        <v>2000</v>
      </c>
      <c r="ER834">
        <f>IF($ER$9='[1]L&amp;D Numbers'!$J$6,'[1]L&amp;D Numbers'!$J$7)</f>
        <v>0</v>
      </c>
      <c r="ET834" s="45">
        <f>'[1]L&amp;D Master'!$E$10</f>
        <v>1.0678246631903041E-2</v>
      </c>
      <c r="EU834" s="45">
        <f>ET834+'[1]L&amp;D Master'!$F$10</f>
        <v>1.8222427877342538E-2</v>
      </c>
      <c r="EV834" s="45">
        <f>EU834+'[1]L&amp;D Master'!$G$10</f>
        <v>2.3561551193294058E-2</v>
      </c>
      <c r="EW834" s="45">
        <f>EV834+'[1]L&amp;D Master'!$H$10</f>
        <v>2.7330438342024234E-2</v>
      </c>
      <c r="EX834" s="45">
        <f>EW834+'[1]L&amp;D Master'!$I$10</f>
        <v>2.9999999999999995E-2</v>
      </c>
      <c r="EY834" s="45"/>
      <c r="EZ834" s="45">
        <f t="shared" si="999"/>
        <v>1.0678246631903041E-2</v>
      </c>
      <c r="FA834" s="45">
        <f t="shared" si="1000"/>
        <v>1.8222427877342538E-2</v>
      </c>
      <c r="FB834" s="45">
        <f t="shared" si="1000"/>
        <v>2.3561551193294058E-2</v>
      </c>
      <c r="FC834" s="45">
        <f t="shared" si="1000"/>
        <v>2.7330438342024234E-2</v>
      </c>
      <c r="FD834" s="45">
        <f t="shared" si="976"/>
        <v>2.7330438342024234E-2</v>
      </c>
      <c r="FE834" s="45"/>
      <c r="FF834">
        <f t="shared" si="1007"/>
        <v>53.423374681877235</v>
      </c>
      <c r="FG834">
        <f t="shared" si="1008"/>
        <v>53.015988894623504</v>
      </c>
      <c r="FH834">
        <f t="shared" si="1009"/>
        <v>52.727676235562122</v>
      </c>
      <c r="FI834">
        <f t="shared" si="1010"/>
        <v>52.52415632953069</v>
      </c>
      <c r="FJ834">
        <f t="shared" si="1011"/>
        <v>52.52415632953069</v>
      </c>
      <c r="FL834" s="34"/>
      <c r="FM834" s="34"/>
      <c r="FN834" s="34"/>
      <c r="FO834" s="34"/>
      <c r="FP834" s="34"/>
      <c r="FQ834" s="153">
        <f t="shared" si="1001"/>
        <v>0.125</v>
      </c>
      <c r="FR834" s="153"/>
      <c r="FS834" s="42"/>
      <c r="FT834" s="42"/>
      <c r="FU834" s="42"/>
      <c r="FV834" s="42"/>
      <c r="FW834" s="42"/>
      <c r="FX834" s="42"/>
      <c r="FY834" s="42"/>
      <c r="FZ834" s="42"/>
      <c r="GA834" s="42"/>
      <c r="GB834" s="42"/>
      <c r="GC834" s="42"/>
      <c r="GD834" s="42"/>
      <c r="GE834" s="42"/>
      <c r="GF834" s="42"/>
      <c r="GG834" s="42"/>
      <c r="GH834" s="42"/>
      <c r="GI834" s="42"/>
      <c r="GJ834" s="42"/>
      <c r="GK834" s="42"/>
      <c r="GL834" s="42"/>
      <c r="GM834" s="154">
        <f>'[1]Automation Master'!$B$10*FQ834*FO834</f>
        <v>0</v>
      </c>
      <c r="GN834" s="155">
        <f>'[1]Automation Master'!$B$11*FO834*FQ834+GM834</f>
        <v>0</v>
      </c>
      <c r="GO834" s="155">
        <f>'[1]Automation Master'!$B$12*FO834*FQ834+GN834</f>
        <v>0</v>
      </c>
      <c r="GP834" s="155">
        <f>'[1]Automation Master'!$B$13*FO834*FQ834+GO834</f>
        <v>0</v>
      </c>
      <c r="GQ834" s="155">
        <f>'[1]Automation Master'!$C$10*FO834*FQ834+GP834</f>
        <v>0</v>
      </c>
      <c r="GR834" s="155">
        <f>'[1]Automation Master'!$C$11*FO834*FQ834+GQ834</f>
        <v>0</v>
      </c>
      <c r="GS834" s="155">
        <f>'[1]Automation Master'!$C$12*FO834*FQ834+GR834</f>
        <v>0</v>
      </c>
      <c r="GT834" s="155">
        <f>'[1]Automation Master'!$C$13*FO834*FQ834+GS834</f>
        <v>0</v>
      </c>
      <c r="GU834" s="155">
        <f>'[1]Automation Master'!$D$10*FO834*FQ834+GT834</f>
        <v>0</v>
      </c>
      <c r="GV834" s="155">
        <f>'[1]Automation Master'!$D$11*FO834*FQ834+GU834</f>
        <v>0</v>
      </c>
      <c r="GW834" s="155">
        <f>'[1]Automation Master'!$D$12*FO834*FQ834+GV834</f>
        <v>0</v>
      </c>
      <c r="GX834" s="155">
        <f>'[1]Automation Master'!$D$13*FO834*FQ834+GW834</f>
        <v>0</v>
      </c>
      <c r="GY834" s="155">
        <f>'[1]Automation Master'!$E$10*FO834*FQ834+GX834</f>
        <v>0</v>
      </c>
      <c r="GZ834" s="155">
        <f>'[1]Automation Master'!$E$11*FO834*FQ834+GY834</f>
        <v>0</v>
      </c>
      <c r="HA834" s="155">
        <f>'[1]Automation Master'!$E$12*FO834*FQ834+GZ834</f>
        <v>0</v>
      </c>
      <c r="HB834" s="155">
        <f>'[1]Automation Master'!$E$13*FO834*FQ834+HA834</f>
        <v>0</v>
      </c>
      <c r="HC834" s="155">
        <f>'[1]Automation Master'!$F$10*FO834*FQ834+HB834</f>
        <v>0</v>
      </c>
      <c r="HD834" s="155">
        <f>'[1]Automation Master'!$F$11*FO834*FQ834+HC834</f>
        <v>0</v>
      </c>
      <c r="HE834" s="155">
        <f>'[1]Automation Master'!$F$12*FO834*FQ834+HD834</f>
        <v>0</v>
      </c>
      <c r="HF834" s="156">
        <f>'[1]Automation Master'!$F$13*FO834*FQ834+HE834</f>
        <v>0</v>
      </c>
      <c r="HG834" s="157"/>
      <c r="HH834" s="157"/>
      <c r="HI834" s="157"/>
      <c r="HJ834" s="157"/>
      <c r="HK834" s="157"/>
      <c r="HL834" s="157"/>
      <c r="HM834" s="157"/>
      <c r="HN834" s="157"/>
      <c r="HO834" s="157"/>
      <c r="HP834" s="157"/>
      <c r="HQ834" s="157"/>
      <c r="HR834" s="157"/>
      <c r="HS834" s="157"/>
      <c r="HT834" s="157"/>
      <c r="HU834" s="157"/>
      <c r="HV834" s="157"/>
      <c r="HW834" s="157"/>
      <c r="HX834" s="157"/>
      <c r="HY834" s="42"/>
      <c r="HZ834" s="42"/>
      <c r="IA834" s="148">
        <f t="shared" si="1012"/>
        <v>54</v>
      </c>
      <c r="IB834" s="148">
        <f t="shared" si="1013"/>
        <v>54</v>
      </c>
      <c r="IC834" s="148">
        <f t="shared" si="1014"/>
        <v>54</v>
      </c>
      <c r="ID834" s="148">
        <f t="shared" si="1015"/>
        <v>54</v>
      </c>
      <c r="IE834" s="148">
        <f t="shared" si="1016"/>
        <v>54</v>
      </c>
      <c r="IH834">
        <f t="shared" si="1017"/>
        <v>53.423374681877235</v>
      </c>
      <c r="II834">
        <f t="shared" si="1018"/>
        <v>53.015988894623504</v>
      </c>
      <c r="IJ834">
        <f t="shared" si="1019"/>
        <v>52.727676235562122</v>
      </c>
      <c r="IK834">
        <f t="shared" si="1020"/>
        <v>52.52415632953069</v>
      </c>
      <c r="IL834">
        <f t="shared" si="1021"/>
        <v>52.52415632953069</v>
      </c>
      <c r="IN834" s="42">
        <f t="shared" si="1022"/>
        <v>1.0678246631903063E-2</v>
      </c>
      <c r="IO834" s="42">
        <f t="shared" si="1023"/>
        <v>1.8222427877342514E-2</v>
      </c>
      <c r="IP834" s="42">
        <f t="shared" si="1024"/>
        <v>2.3561551193294044E-2</v>
      </c>
      <c r="IQ834" s="42">
        <f t="shared" si="1025"/>
        <v>2.7330438342024251E-2</v>
      </c>
      <c r="IR834" s="42">
        <f t="shared" si="1026"/>
        <v>2.7330438342024251E-2</v>
      </c>
      <c r="IT834" s="9">
        <f t="shared" si="1002"/>
        <v>0</v>
      </c>
      <c r="IU834" s="9">
        <f t="shared" si="1003"/>
        <v>0</v>
      </c>
      <c r="IV834" s="9">
        <f t="shared" si="1004"/>
        <v>0</v>
      </c>
      <c r="IW834" s="9">
        <f t="shared" si="1005"/>
        <v>0</v>
      </c>
      <c r="IX834" s="9">
        <f t="shared" si="1006"/>
        <v>0</v>
      </c>
    </row>
    <row r="835" spans="1:258" ht="15.75" hidden="1" thickBot="1" x14ac:dyDescent="0.3">
      <c r="A835">
        <v>9</v>
      </c>
      <c r="B835" t="s">
        <v>615</v>
      </c>
      <c r="C835" t="s">
        <v>623</v>
      </c>
      <c r="D835" t="s">
        <v>253</v>
      </c>
      <c r="E835" t="s">
        <v>616</v>
      </c>
      <c r="F835" t="s">
        <v>255</v>
      </c>
      <c r="G835" t="s">
        <v>268</v>
      </c>
      <c r="H835">
        <v>9</v>
      </c>
      <c r="K835">
        <v>5</v>
      </c>
      <c r="L835">
        <v>4</v>
      </c>
      <c r="Q835">
        <v>9</v>
      </c>
      <c r="Y835">
        <v>8</v>
      </c>
      <c r="Z835">
        <v>1</v>
      </c>
      <c r="AB835">
        <v>4</v>
      </c>
      <c r="AE835">
        <v>5</v>
      </c>
      <c r="AR835">
        <v>1</v>
      </c>
      <c r="AS835">
        <v>1</v>
      </c>
      <c r="AT835">
        <v>9</v>
      </c>
      <c r="AU835">
        <v>0</v>
      </c>
      <c r="AV835">
        <v>0</v>
      </c>
      <c r="AW835">
        <v>0</v>
      </c>
      <c r="AX835">
        <v>9</v>
      </c>
      <c r="BB835">
        <f t="shared" si="977"/>
        <v>9</v>
      </c>
      <c r="BC835">
        <v>9</v>
      </c>
      <c r="BD835">
        <f t="shared" si="978"/>
        <v>9</v>
      </c>
      <c r="BE835">
        <f t="shared" si="979"/>
        <v>9</v>
      </c>
      <c r="BF835">
        <f t="shared" si="980"/>
        <v>9</v>
      </c>
      <c r="BH835">
        <f t="shared" si="981"/>
        <v>0</v>
      </c>
      <c r="BK835" s="45">
        <f>IF(G835="MEA",'[1]Net Hire Rate'!$E$7,IF(G835="AMR",'[1]Net Hire Rate'!$F$7,IF(G835="EUR",'[1]Net Hire Rate'!$G$7,IF(G835="APAC",'[1]Net Hire Rate'!$H$7,0))))</f>
        <v>-0.12481698389458272</v>
      </c>
      <c r="BL835" s="45">
        <f>IF(G835="MEA",'[1]Net Hire Rate'!$E$8,IF(G835="AMR",'[1]Net Hire Rate'!$F$8,IF(G835="EUR",'[1]Net Hire Rate'!$G$8,IF(G835="APAC",'[1]Net Hire Rate'!$H$8,0))))</f>
        <v>-0.12481698389458272</v>
      </c>
      <c r="BM835" s="45">
        <f>IF(G835="MEA",'[1]Net Hire Rate'!$E$9,IF(G835="AMR",'[1]Net Hire Rate'!$F$9,IF(G835="EUR",'[1]Net Hire Rate'!$G$9,IF(G835="APAC",'[1]Net Hire Rate'!$H$9,0))))</f>
        <v>-0.12481698389458272</v>
      </c>
      <c r="BN835" s="45">
        <f>IF(G835="MEA",'[1]Net Hire Rate'!$E$10,IF(G835="AMR",'[1]Net Hire Rate'!$F$10,IF(G835="EUR",'[1]Net Hire Rate'!$G$10,IF(G835="APAC",'[1]Net Hire Rate'!$H$10,0))))</f>
        <v>-0.12481698389458272</v>
      </c>
      <c r="BO835" s="45">
        <f>IF(G835="MEA",'[1]Net Hire Rate'!$E$11,IF(G835="AMR",'[1]Net Hire Rate'!$F$11,IF(G835="EUR",'[1]Net Hire Rate'!$G$11,IF(G835="APAC",'[1]Net Hire Rate'!$H$11,0))))</f>
        <v>-0.12481698389458272</v>
      </c>
      <c r="BP835" s="45">
        <f>IF(G835="MEA",'[1]Net Hire Rate'!$E$12,IF(G835="AMR",'[1]Net Hire Rate'!$F$12,IF(G835="EUR",'[1]Net Hire Rate'!$G$12,IF(G835="APAC",'[1]Net Hire Rate'!$H$12,0))))</f>
        <v>-0.12481698389458272</v>
      </c>
      <c r="BQ835" s="147">
        <f t="shared" si="982"/>
        <v>9</v>
      </c>
      <c r="BR835" s="147">
        <f t="shared" si="964"/>
        <v>9</v>
      </c>
      <c r="BS835" s="147">
        <f t="shared" si="983"/>
        <v>7.8766471449487554</v>
      </c>
      <c r="BT835" s="148">
        <f t="shared" si="965"/>
        <v>7.8766471449487554</v>
      </c>
      <c r="BU835" s="149">
        <f t="shared" si="984"/>
        <v>6.8935078051143757</v>
      </c>
      <c r="BV835" s="148">
        <f t="shared" si="966"/>
        <v>6.8935078051143757</v>
      </c>
      <c r="BW835" s="148">
        <f t="shared" si="985"/>
        <v>6.0330809524262339</v>
      </c>
      <c r="BX835" s="148">
        <f t="shared" si="967"/>
        <v>6.0330809524262339</v>
      </c>
      <c r="BY835" s="148">
        <f t="shared" si="986"/>
        <v>5.2800499843525346</v>
      </c>
      <c r="BZ835" s="148">
        <f t="shared" si="968"/>
        <v>4.2800499843525346</v>
      </c>
      <c r="CA835" s="148">
        <f t="shared" si="987"/>
        <v>3.7458270543875951</v>
      </c>
      <c r="CB835" s="148">
        <f t="shared" si="969"/>
        <v>2.7458270543875951</v>
      </c>
      <c r="CC835" s="148"/>
      <c r="CD835" s="38" t="s">
        <v>624</v>
      </c>
      <c r="CE835" s="39">
        <v>1</v>
      </c>
      <c r="CF835" s="38">
        <v>3136</v>
      </c>
      <c r="CG835" s="38">
        <v>3250</v>
      </c>
      <c r="CH835" s="38">
        <v>3596</v>
      </c>
      <c r="CI835" s="38">
        <v>3909</v>
      </c>
      <c r="CJ835" s="38">
        <v>4127</v>
      </c>
      <c r="CK835" s="41">
        <v>4127</v>
      </c>
      <c r="CL835" s="41"/>
      <c r="CM835" s="40"/>
      <c r="CN835" s="41"/>
      <c r="CO835" s="41"/>
      <c r="CP835" s="41"/>
      <c r="CQ835" s="41"/>
      <c r="CR835" s="41"/>
      <c r="CS835" s="41"/>
      <c r="CT835" s="41"/>
      <c r="CU835" s="40"/>
      <c r="CV835" s="41"/>
      <c r="CW835" s="41"/>
      <c r="CX835" s="41"/>
      <c r="CY835" s="41"/>
      <c r="CZ835" s="41"/>
      <c r="DA835" s="41"/>
      <c r="DB835" s="41"/>
      <c r="DC835" s="40"/>
      <c r="DD835" s="41"/>
      <c r="DE835" s="41"/>
      <c r="DF835" s="41"/>
      <c r="DG835" s="41"/>
      <c r="DH835" s="41"/>
      <c r="DI835" s="41"/>
      <c r="DJ835" s="41"/>
      <c r="DK835" s="40"/>
      <c r="DL835" s="41"/>
      <c r="DM835" s="41"/>
      <c r="DN835" s="41"/>
      <c r="DO835" s="41"/>
      <c r="DP835" s="41"/>
      <c r="DQ835" s="41"/>
      <c r="DR835" s="15"/>
      <c r="DS835" s="151">
        <f t="shared" si="970"/>
        <v>9</v>
      </c>
      <c r="DT835" s="152">
        <f t="shared" si="971"/>
        <v>9.327168367346939</v>
      </c>
      <c r="DU835" s="7">
        <f t="shared" si="972"/>
        <v>10.32015306122449</v>
      </c>
      <c r="DV835" s="7">
        <f t="shared" si="973"/>
        <v>11.21843112244898</v>
      </c>
      <c r="DW835">
        <f t="shared" si="974"/>
        <v>11.84406887755102</v>
      </c>
      <c r="DX835">
        <f t="shared" si="975"/>
        <v>11.84406887755102</v>
      </c>
      <c r="DZ835">
        <f t="shared" si="988"/>
        <v>9</v>
      </c>
      <c r="EA835">
        <f t="shared" si="989"/>
        <v>9.327168367346939</v>
      </c>
      <c r="EB835">
        <f t="shared" si="990"/>
        <v>10.32015306122449</v>
      </c>
      <c r="EC835">
        <f t="shared" si="991"/>
        <v>11.21843112244898</v>
      </c>
      <c r="ED835">
        <f t="shared" si="992"/>
        <v>11.84406887755102</v>
      </c>
      <c r="EE835">
        <f t="shared" si="993"/>
        <v>11.84406887755102</v>
      </c>
      <c r="EG835">
        <f t="shared" si="994"/>
        <v>9.327168367346939</v>
      </c>
      <c r="EH835">
        <f t="shared" si="995"/>
        <v>9.958153846153845</v>
      </c>
      <c r="EI835">
        <f t="shared" si="996"/>
        <v>9.7833704115684093</v>
      </c>
      <c r="EJ835">
        <f t="shared" si="997"/>
        <v>9.5019186492709125</v>
      </c>
      <c r="EK835">
        <f t="shared" si="998"/>
        <v>9</v>
      </c>
      <c r="EM835">
        <f>IF($EM$9='[1]L&amp;D Numbers'!$E$6,'[1]L&amp;D Numbers'!$E$7)</f>
        <v>350</v>
      </c>
      <c r="EN835">
        <f>IF($EN$9='[1]L&amp;D Numbers'!$F$6,'[1]L&amp;D Numbers'!$F$7)</f>
        <v>2000</v>
      </c>
      <c r="EO835">
        <f>IF($EO$9='[1]L&amp;D Numbers'!$G$6,'[1]L&amp;D Numbers'!$G$7)</f>
        <v>2000</v>
      </c>
      <c r="EP835">
        <f>IF($EP$9='[1]L&amp;D Numbers'!$H$6,'[1]L&amp;D Numbers'!$H$7)</f>
        <v>2000</v>
      </c>
      <c r="EQ835">
        <f>IF($EQ$9='[1]L&amp;D Numbers'!$I$6,'[1]L&amp;D Numbers'!$I$7)</f>
        <v>2000</v>
      </c>
      <c r="ER835">
        <f>IF($ER$9='[1]L&amp;D Numbers'!$J$6,'[1]L&amp;D Numbers'!$J$7)</f>
        <v>0</v>
      </c>
      <c r="ET835" s="45">
        <f>'[1]L&amp;D Master'!$E$10</f>
        <v>1.0678246631903041E-2</v>
      </c>
      <c r="EU835" s="45">
        <f>ET835+'[1]L&amp;D Master'!$F$10</f>
        <v>1.8222427877342538E-2</v>
      </c>
      <c r="EV835" s="45">
        <f>EU835+'[1]L&amp;D Master'!$G$10</f>
        <v>2.3561551193294058E-2</v>
      </c>
      <c r="EW835" s="45">
        <f>EV835+'[1]L&amp;D Master'!$H$10</f>
        <v>2.7330438342024234E-2</v>
      </c>
      <c r="EX835" s="45">
        <f>EW835+'[1]L&amp;D Master'!$I$10</f>
        <v>2.9999999999999995E-2</v>
      </c>
      <c r="EY835" s="45"/>
      <c r="EZ835" s="45">
        <f t="shared" si="999"/>
        <v>1.0678246631903041E-2</v>
      </c>
      <c r="FA835" s="45">
        <f t="shared" si="1000"/>
        <v>1.8222427877342538E-2</v>
      </c>
      <c r="FB835" s="45">
        <f t="shared" si="1000"/>
        <v>2.3561551193294058E-2</v>
      </c>
      <c r="FC835" s="45">
        <f t="shared" si="1000"/>
        <v>2.7330438342024234E-2</v>
      </c>
      <c r="FD835" s="45">
        <f t="shared" si="976"/>
        <v>2.7330438342024234E-2</v>
      </c>
      <c r="FE835" s="45"/>
      <c r="FF835">
        <f t="shared" si="1007"/>
        <v>9.2275705631431233</v>
      </c>
      <c r="FG835">
        <f t="shared" si="1008"/>
        <v>10.132094816383191</v>
      </c>
      <c r="FH835">
        <f t="shared" si="1009"/>
        <v>10.954107483248954</v>
      </c>
      <c r="FI835">
        <f t="shared" si="1010"/>
        <v>11.520365283374424</v>
      </c>
      <c r="FJ835">
        <f t="shared" si="1011"/>
        <v>11.520365283374424</v>
      </c>
      <c r="FL835" s="34"/>
      <c r="FM835" s="34"/>
      <c r="FN835" s="34"/>
      <c r="FO835" s="34"/>
      <c r="FP835" s="34"/>
      <c r="FQ835" s="153">
        <f t="shared" si="1001"/>
        <v>0.125</v>
      </c>
      <c r="FR835" s="153"/>
      <c r="FS835" s="42"/>
      <c r="FT835" s="42"/>
      <c r="FU835" s="42"/>
      <c r="FV835" s="42"/>
      <c r="FW835" s="42"/>
      <c r="FX835" s="42"/>
      <c r="FY835" s="42"/>
      <c r="FZ835" s="42"/>
      <c r="GA835" s="42"/>
      <c r="GB835" s="42"/>
      <c r="GC835" s="42"/>
      <c r="GD835" s="42"/>
      <c r="GE835" s="42"/>
      <c r="GF835" s="42"/>
      <c r="GG835" s="42"/>
      <c r="GH835" s="42"/>
      <c r="GI835" s="42"/>
      <c r="GJ835" s="42"/>
      <c r="GK835" s="42"/>
      <c r="GL835" s="42"/>
      <c r="GM835" s="154">
        <f>'[1]Automation Master'!$B$10*FQ835*FO835</f>
        <v>0</v>
      </c>
      <c r="GN835" s="155">
        <f>'[1]Automation Master'!$B$11*FO835*FQ835+GM835</f>
        <v>0</v>
      </c>
      <c r="GO835" s="155">
        <f>'[1]Automation Master'!$B$12*FO835*FQ835+GN835</f>
        <v>0</v>
      </c>
      <c r="GP835" s="155">
        <f>'[1]Automation Master'!$B$13*FO835*FQ835+GO835</f>
        <v>0</v>
      </c>
      <c r="GQ835" s="155">
        <f>'[1]Automation Master'!$C$10*FO835*FQ835+GP835</f>
        <v>0</v>
      </c>
      <c r="GR835" s="155">
        <f>'[1]Automation Master'!$C$11*FO835*FQ835+GQ835</f>
        <v>0</v>
      </c>
      <c r="GS835" s="155">
        <f>'[1]Automation Master'!$C$12*FO835*FQ835+GR835</f>
        <v>0</v>
      </c>
      <c r="GT835" s="155">
        <f>'[1]Automation Master'!$C$13*FO835*FQ835+GS835</f>
        <v>0</v>
      </c>
      <c r="GU835" s="155">
        <f>'[1]Automation Master'!$D$10*FO835*FQ835+GT835</f>
        <v>0</v>
      </c>
      <c r="GV835" s="155">
        <f>'[1]Automation Master'!$D$11*FO835*FQ835+GU835</f>
        <v>0</v>
      </c>
      <c r="GW835" s="155">
        <f>'[1]Automation Master'!$D$12*FO835*FQ835+GV835</f>
        <v>0</v>
      </c>
      <c r="GX835" s="155">
        <f>'[1]Automation Master'!$D$13*FO835*FQ835+GW835</f>
        <v>0</v>
      </c>
      <c r="GY835" s="155">
        <f>'[1]Automation Master'!$E$10*FO835*FQ835+GX835</f>
        <v>0</v>
      </c>
      <c r="GZ835" s="155">
        <f>'[1]Automation Master'!$E$11*FO835*FQ835+GY835</f>
        <v>0</v>
      </c>
      <c r="HA835" s="155">
        <f>'[1]Automation Master'!$E$12*FO835*FQ835+GZ835</f>
        <v>0</v>
      </c>
      <c r="HB835" s="155">
        <f>'[1]Automation Master'!$E$13*FO835*FQ835+HA835</f>
        <v>0</v>
      </c>
      <c r="HC835" s="155">
        <f>'[1]Automation Master'!$F$10*FO835*FQ835+HB835</f>
        <v>0</v>
      </c>
      <c r="HD835" s="155">
        <f>'[1]Automation Master'!$F$11*FO835*FQ835+HC835</f>
        <v>0</v>
      </c>
      <c r="HE835" s="155">
        <f>'[1]Automation Master'!$F$12*FO835*FQ835+HD835</f>
        <v>0</v>
      </c>
      <c r="HF835" s="156">
        <f>'[1]Automation Master'!$F$13*FO835*FQ835+HE835</f>
        <v>0</v>
      </c>
      <c r="HG835" s="157"/>
      <c r="HH835" s="157"/>
      <c r="HI835" s="157"/>
      <c r="HJ835" s="157"/>
      <c r="HK835" s="157"/>
      <c r="HL835" s="157"/>
      <c r="HM835" s="157"/>
      <c r="HN835" s="157"/>
      <c r="HO835" s="157"/>
      <c r="HP835" s="157"/>
      <c r="HQ835" s="157"/>
      <c r="HR835" s="157"/>
      <c r="HS835" s="157"/>
      <c r="HT835" s="157"/>
      <c r="HU835" s="157"/>
      <c r="HV835" s="157"/>
      <c r="HW835" s="157"/>
      <c r="HX835" s="157"/>
      <c r="HY835" s="42"/>
      <c r="HZ835" s="42"/>
      <c r="IA835" s="148">
        <f t="shared" si="1012"/>
        <v>9.327168367346939</v>
      </c>
      <c r="IB835" s="148">
        <f t="shared" si="1013"/>
        <v>10.32015306122449</v>
      </c>
      <c r="IC835" s="148">
        <f t="shared" si="1014"/>
        <v>11.21843112244898</v>
      </c>
      <c r="ID835" s="148">
        <f t="shared" si="1015"/>
        <v>11.84406887755102</v>
      </c>
      <c r="IE835" s="148">
        <f t="shared" si="1016"/>
        <v>11.84406887755102</v>
      </c>
      <c r="IH835">
        <f t="shared" si="1017"/>
        <v>9.2275705631431233</v>
      </c>
      <c r="II835">
        <f t="shared" si="1018"/>
        <v>10.132094816383191</v>
      </c>
      <c r="IJ835">
        <f t="shared" si="1019"/>
        <v>10.954107483248954</v>
      </c>
      <c r="IK835">
        <f t="shared" si="1020"/>
        <v>11.520365283374424</v>
      </c>
      <c r="IL835">
        <f t="shared" si="1021"/>
        <v>11.520365283374424</v>
      </c>
      <c r="IN835" s="42">
        <f t="shared" si="1022"/>
        <v>1.0678246631903112E-2</v>
      </c>
      <c r="IO835" s="42">
        <f t="shared" si="1023"/>
        <v>1.8222427877342538E-2</v>
      </c>
      <c r="IP835" s="42">
        <f t="shared" si="1024"/>
        <v>2.3561551193294099E-2</v>
      </c>
      <c r="IQ835" s="42">
        <f t="shared" si="1025"/>
        <v>2.7330438342024206E-2</v>
      </c>
      <c r="IR835" s="42">
        <f t="shared" si="1026"/>
        <v>2.7330438342024206E-2</v>
      </c>
      <c r="IT835" s="9">
        <f t="shared" si="1002"/>
        <v>0</v>
      </c>
      <c r="IU835" s="9">
        <f t="shared" si="1003"/>
        <v>0</v>
      </c>
      <c r="IV835" s="9">
        <f t="shared" si="1004"/>
        <v>0</v>
      </c>
      <c r="IW835" s="9">
        <f t="shared" si="1005"/>
        <v>0</v>
      </c>
      <c r="IX835" s="9">
        <f t="shared" si="1006"/>
        <v>0</v>
      </c>
    </row>
    <row r="836" spans="1:258" ht="15.75" hidden="1" thickBot="1" x14ac:dyDescent="0.3">
      <c r="A836">
        <v>50</v>
      </c>
      <c r="B836" t="s">
        <v>615</v>
      </c>
      <c r="C836" t="s">
        <v>623</v>
      </c>
      <c r="D836" t="s">
        <v>253</v>
      </c>
      <c r="E836" t="s">
        <v>616</v>
      </c>
      <c r="F836" t="s">
        <v>255</v>
      </c>
      <c r="G836" t="s">
        <v>256</v>
      </c>
      <c r="H836">
        <v>50</v>
      </c>
      <c r="K836">
        <v>48</v>
      </c>
      <c r="L836">
        <v>2</v>
      </c>
      <c r="O836">
        <v>1</v>
      </c>
      <c r="P836">
        <v>10</v>
      </c>
      <c r="Q836">
        <v>27</v>
      </c>
      <c r="R836">
        <v>11</v>
      </c>
      <c r="S836">
        <v>1</v>
      </c>
      <c r="Y836">
        <v>50</v>
      </c>
      <c r="AB836">
        <v>2</v>
      </c>
      <c r="AE836">
        <v>47</v>
      </c>
      <c r="AL836">
        <v>1</v>
      </c>
      <c r="AT836">
        <v>50</v>
      </c>
      <c r="AU836">
        <v>0</v>
      </c>
      <c r="AV836">
        <v>0</v>
      </c>
      <c r="AW836">
        <v>0</v>
      </c>
      <c r="AX836">
        <v>50</v>
      </c>
      <c r="BB836">
        <f t="shared" si="977"/>
        <v>50</v>
      </c>
      <c r="BC836">
        <v>50</v>
      </c>
      <c r="BD836">
        <f t="shared" si="978"/>
        <v>50</v>
      </c>
      <c r="BE836">
        <f t="shared" si="979"/>
        <v>50</v>
      </c>
      <c r="BF836">
        <f t="shared" si="980"/>
        <v>50</v>
      </c>
      <c r="BH836">
        <f t="shared" si="981"/>
        <v>0</v>
      </c>
      <c r="BK836" s="45">
        <f>IF(G836="MEA",'[1]Net Hire Rate'!$E$7,IF(G836="AMR",'[1]Net Hire Rate'!$F$7,IF(G836="EUR",'[1]Net Hire Rate'!$G$7,IF(G836="APAC",'[1]Net Hire Rate'!$H$7,0))))</f>
        <v>1.6761041902604757E-3</v>
      </c>
      <c r="BL836" s="45">
        <f>IF(G836="MEA",'[1]Net Hire Rate'!$E$8,IF(G836="AMR",'[1]Net Hire Rate'!$F$8,IF(G836="EUR",'[1]Net Hire Rate'!$G$8,IF(G836="APAC",'[1]Net Hire Rate'!$H$8,0))))</f>
        <v>1.6761041902604757E-3</v>
      </c>
      <c r="BM836" s="45">
        <f>IF(G836="MEA",'[1]Net Hire Rate'!$E$9,IF(G836="AMR",'[1]Net Hire Rate'!$F$9,IF(G836="EUR",'[1]Net Hire Rate'!$G$9,IF(G836="APAC",'[1]Net Hire Rate'!$H$9,0))))</f>
        <v>1.6761041902604757E-3</v>
      </c>
      <c r="BN836" s="45">
        <f>IF(G836="MEA",'[1]Net Hire Rate'!$E$10,IF(G836="AMR",'[1]Net Hire Rate'!$F$10,IF(G836="EUR",'[1]Net Hire Rate'!$G$10,IF(G836="APAC",'[1]Net Hire Rate'!$H$10,0))))</f>
        <v>1.6761041902604757E-3</v>
      </c>
      <c r="BO836" s="45">
        <f>IF(G836="MEA",'[1]Net Hire Rate'!$E$11,IF(G836="AMR",'[1]Net Hire Rate'!$F$11,IF(G836="EUR",'[1]Net Hire Rate'!$G$11,IF(G836="APAC",'[1]Net Hire Rate'!$H$11,0))))</f>
        <v>1.6761041902604757E-3</v>
      </c>
      <c r="BP836" s="45">
        <f>IF(G836="MEA",'[1]Net Hire Rate'!$E$12,IF(G836="AMR",'[1]Net Hire Rate'!$F$12,IF(G836="EUR",'[1]Net Hire Rate'!$G$12,IF(G836="APAC",'[1]Net Hire Rate'!$H$12,0))))</f>
        <v>1.6761041902604757E-3</v>
      </c>
      <c r="BQ836" s="147">
        <f t="shared" si="982"/>
        <v>50</v>
      </c>
      <c r="BR836" s="147">
        <f t="shared" si="964"/>
        <v>50</v>
      </c>
      <c r="BS836" s="147">
        <f t="shared" si="983"/>
        <v>50.083805209513024</v>
      </c>
      <c r="BT836" s="148">
        <f t="shared" si="965"/>
        <v>50.083805209513024</v>
      </c>
      <c r="BU836" s="149">
        <f t="shared" si="984"/>
        <v>50.167750885288875</v>
      </c>
      <c r="BV836" s="148">
        <f t="shared" si="966"/>
        <v>50.167750885288875</v>
      </c>
      <c r="BW836" s="148">
        <f t="shared" si="985"/>
        <v>50.251837262763651</v>
      </c>
      <c r="BX836" s="148">
        <f t="shared" si="967"/>
        <v>50.251837262763651</v>
      </c>
      <c r="BY836" s="148">
        <f t="shared" si="986"/>
        <v>50.336064577768056</v>
      </c>
      <c r="BZ836" s="148">
        <f t="shared" si="968"/>
        <v>50.336064577768056</v>
      </c>
      <c r="CA836" s="148">
        <f t="shared" si="987"/>
        <v>50.420433066528069</v>
      </c>
      <c r="CB836" s="148">
        <f t="shared" si="969"/>
        <v>50.420433066528069</v>
      </c>
      <c r="CC836" s="148"/>
      <c r="CD836" s="38" t="s">
        <v>624</v>
      </c>
      <c r="CE836" s="39">
        <v>1</v>
      </c>
      <c r="CF836" s="38">
        <v>12768</v>
      </c>
      <c r="CG836" s="38">
        <v>13232</v>
      </c>
      <c r="CH836" s="38">
        <v>14639</v>
      </c>
      <c r="CI836" s="38">
        <v>15914</v>
      </c>
      <c r="CJ836" s="38">
        <v>16803</v>
      </c>
      <c r="CK836" s="41">
        <v>16803</v>
      </c>
      <c r="CL836" s="41"/>
      <c r="CM836" s="40"/>
      <c r="CN836" s="41"/>
      <c r="CO836" s="41"/>
      <c r="CP836" s="41"/>
      <c r="CQ836" s="41"/>
      <c r="CR836" s="41"/>
      <c r="CS836" s="41"/>
      <c r="CT836" s="41"/>
      <c r="CU836" s="40"/>
      <c r="CV836" s="41"/>
      <c r="CW836" s="41"/>
      <c r="CX836" s="41"/>
      <c r="CY836" s="41"/>
      <c r="CZ836" s="41"/>
      <c r="DA836" s="41"/>
      <c r="DB836" s="41"/>
      <c r="DC836" s="40"/>
      <c r="DD836" s="41"/>
      <c r="DE836" s="41"/>
      <c r="DF836" s="41"/>
      <c r="DG836" s="41"/>
      <c r="DH836" s="41"/>
      <c r="DI836" s="41"/>
      <c r="DJ836" s="41"/>
      <c r="DK836" s="40"/>
      <c r="DL836" s="41"/>
      <c r="DM836" s="41"/>
      <c r="DN836" s="41"/>
      <c r="DO836" s="41"/>
      <c r="DP836" s="41"/>
      <c r="DQ836" s="41"/>
      <c r="DR836" s="15"/>
      <c r="DS836" s="151">
        <f t="shared" si="970"/>
        <v>50</v>
      </c>
      <c r="DT836" s="152">
        <f t="shared" si="971"/>
        <v>51.817042606516289</v>
      </c>
      <c r="DU836" s="7">
        <f t="shared" si="972"/>
        <v>57.326911027568926</v>
      </c>
      <c r="DV836" s="7">
        <f t="shared" si="973"/>
        <v>62.319862155388471</v>
      </c>
      <c r="DW836">
        <f t="shared" si="974"/>
        <v>65.801221804511272</v>
      </c>
      <c r="DX836">
        <f t="shared" si="975"/>
        <v>65.801221804511272</v>
      </c>
      <c r="DZ836">
        <f t="shared" si="988"/>
        <v>50</v>
      </c>
      <c r="EA836">
        <f t="shared" si="989"/>
        <v>51.817042606516289</v>
      </c>
      <c r="EB836">
        <f t="shared" si="990"/>
        <v>57.326911027568926</v>
      </c>
      <c r="EC836">
        <f t="shared" si="991"/>
        <v>62.319862155388471</v>
      </c>
      <c r="ED836">
        <f t="shared" si="992"/>
        <v>65.801221804511272</v>
      </c>
      <c r="EE836">
        <f t="shared" si="993"/>
        <v>65.801221804511272</v>
      </c>
      <c r="EG836">
        <f t="shared" si="994"/>
        <v>51.817042606516289</v>
      </c>
      <c r="EH836">
        <f t="shared" si="995"/>
        <v>55.316656590084648</v>
      </c>
      <c r="EI836">
        <f t="shared" si="996"/>
        <v>54.35480565612405</v>
      </c>
      <c r="EJ836">
        <f t="shared" si="997"/>
        <v>52.79313811738092</v>
      </c>
      <c r="EK836">
        <f t="shared" si="998"/>
        <v>50</v>
      </c>
      <c r="EM836">
        <f>IF($EM$9='[1]L&amp;D Numbers'!$E$6,'[1]L&amp;D Numbers'!$E$7)</f>
        <v>350</v>
      </c>
      <c r="EN836">
        <f>IF($EN$9='[1]L&amp;D Numbers'!$F$6,'[1]L&amp;D Numbers'!$F$7)</f>
        <v>2000</v>
      </c>
      <c r="EO836">
        <f>IF($EO$9='[1]L&amp;D Numbers'!$G$6,'[1]L&amp;D Numbers'!$G$7)</f>
        <v>2000</v>
      </c>
      <c r="EP836">
        <f>IF($EP$9='[1]L&amp;D Numbers'!$H$6,'[1]L&amp;D Numbers'!$H$7)</f>
        <v>2000</v>
      </c>
      <c r="EQ836">
        <f>IF($EQ$9='[1]L&amp;D Numbers'!$I$6,'[1]L&amp;D Numbers'!$I$7)</f>
        <v>2000</v>
      </c>
      <c r="ER836">
        <f>IF($ER$9='[1]L&amp;D Numbers'!$J$6,'[1]L&amp;D Numbers'!$J$7)</f>
        <v>0</v>
      </c>
      <c r="ET836" s="45">
        <f>'[1]L&amp;D Master'!$E$10</f>
        <v>1.0678246631903041E-2</v>
      </c>
      <c r="EU836" s="45">
        <f>ET836+'[1]L&amp;D Master'!$F$10</f>
        <v>1.8222427877342538E-2</v>
      </c>
      <c r="EV836" s="45">
        <f>EU836+'[1]L&amp;D Master'!$G$10</f>
        <v>2.3561551193294058E-2</v>
      </c>
      <c r="EW836" s="45">
        <f>EV836+'[1]L&amp;D Master'!$H$10</f>
        <v>2.7330438342024234E-2</v>
      </c>
      <c r="EX836" s="45">
        <f>EW836+'[1]L&amp;D Master'!$I$10</f>
        <v>2.9999999999999995E-2</v>
      </c>
      <c r="EY836" s="45"/>
      <c r="EZ836" s="45">
        <f t="shared" si="999"/>
        <v>1.0678246631903041E-2</v>
      </c>
      <c r="FA836" s="45">
        <f t="shared" si="1000"/>
        <v>1.8222427877342538E-2</v>
      </c>
      <c r="FB836" s="45">
        <f t="shared" si="1000"/>
        <v>2.3561551193294058E-2</v>
      </c>
      <c r="FC836" s="45">
        <f t="shared" si="1000"/>
        <v>2.7330438342024234E-2</v>
      </c>
      <c r="FD836" s="45">
        <f t="shared" si="976"/>
        <v>2.7330438342024234E-2</v>
      </c>
      <c r="FE836" s="45"/>
      <c r="FF836">
        <f t="shared" si="1007"/>
        <v>51.263727445828074</v>
      </c>
      <c r="FG836">
        <f t="shared" si="1008"/>
        <v>56.282275525938218</v>
      </c>
      <c r="FH836">
        <f t="shared" si="1009"/>
        <v>60.851509532855253</v>
      </c>
      <c r="FI836">
        <f t="shared" si="1010"/>
        <v>64.002845569153223</v>
      </c>
      <c r="FJ836">
        <f t="shared" si="1011"/>
        <v>64.002845569153223</v>
      </c>
      <c r="FL836" s="34"/>
      <c r="FM836" s="34"/>
      <c r="FN836" s="34"/>
      <c r="FO836" s="34"/>
      <c r="FP836" s="34"/>
      <c r="FQ836" s="153">
        <f t="shared" si="1001"/>
        <v>0.125</v>
      </c>
      <c r="FR836" s="153"/>
      <c r="FS836" s="42"/>
      <c r="FT836" s="42"/>
      <c r="FU836" s="42"/>
      <c r="FV836" s="42"/>
      <c r="FW836" s="42"/>
      <c r="FX836" s="42"/>
      <c r="FY836" s="42"/>
      <c r="FZ836" s="42"/>
      <c r="GA836" s="42"/>
      <c r="GB836" s="42"/>
      <c r="GC836" s="42"/>
      <c r="GD836" s="42"/>
      <c r="GE836" s="42"/>
      <c r="GF836" s="42"/>
      <c r="GG836" s="42"/>
      <c r="GH836" s="42"/>
      <c r="GI836" s="42"/>
      <c r="GJ836" s="42"/>
      <c r="GK836" s="42"/>
      <c r="GL836" s="42"/>
      <c r="GM836" s="154">
        <f>'[1]Automation Master'!$B$10*FQ836*FO836</f>
        <v>0</v>
      </c>
      <c r="GN836" s="155">
        <f>'[1]Automation Master'!$B$11*FO836*FQ836+GM836</f>
        <v>0</v>
      </c>
      <c r="GO836" s="155">
        <f>'[1]Automation Master'!$B$12*FO836*FQ836+GN836</f>
        <v>0</v>
      </c>
      <c r="GP836" s="155">
        <f>'[1]Automation Master'!$B$13*FO836*FQ836+GO836</f>
        <v>0</v>
      </c>
      <c r="GQ836" s="155">
        <f>'[1]Automation Master'!$C$10*FO836*FQ836+GP836</f>
        <v>0</v>
      </c>
      <c r="GR836" s="155">
        <f>'[1]Automation Master'!$C$11*FO836*FQ836+GQ836</f>
        <v>0</v>
      </c>
      <c r="GS836" s="155">
        <f>'[1]Automation Master'!$C$12*FO836*FQ836+GR836</f>
        <v>0</v>
      </c>
      <c r="GT836" s="155">
        <f>'[1]Automation Master'!$C$13*FO836*FQ836+GS836</f>
        <v>0</v>
      </c>
      <c r="GU836" s="155">
        <f>'[1]Automation Master'!$D$10*FO836*FQ836+GT836</f>
        <v>0</v>
      </c>
      <c r="GV836" s="155">
        <f>'[1]Automation Master'!$D$11*FO836*FQ836+GU836</f>
        <v>0</v>
      </c>
      <c r="GW836" s="155">
        <f>'[1]Automation Master'!$D$12*FO836*FQ836+GV836</f>
        <v>0</v>
      </c>
      <c r="GX836" s="155">
        <f>'[1]Automation Master'!$D$13*FO836*FQ836+GW836</f>
        <v>0</v>
      </c>
      <c r="GY836" s="155">
        <f>'[1]Automation Master'!$E$10*FO836*FQ836+GX836</f>
        <v>0</v>
      </c>
      <c r="GZ836" s="155">
        <f>'[1]Automation Master'!$E$11*FO836*FQ836+GY836</f>
        <v>0</v>
      </c>
      <c r="HA836" s="155">
        <f>'[1]Automation Master'!$E$12*FO836*FQ836+GZ836</f>
        <v>0</v>
      </c>
      <c r="HB836" s="155">
        <f>'[1]Automation Master'!$E$13*FO836*FQ836+HA836</f>
        <v>0</v>
      </c>
      <c r="HC836" s="155">
        <f>'[1]Automation Master'!$F$10*FO836*FQ836+HB836</f>
        <v>0</v>
      </c>
      <c r="HD836" s="155">
        <f>'[1]Automation Master'!$F$11*FO836*FQ836+HC836</f>
        <v>0</v>
      </c>
      <c r="HE836" s="155">
        <f>'[1]Automation Master'!$F$12*FO836*FQ836+HD836</f>
        <v>0</v>
      </c>
      <c r="HF836" s="156">
        <f>'[1]Automation Master'!$F$13*FO836*FQ836+HE836</f>
        <v>0</v>
      </c>
      <c r="HG836" s="157"/>
      <c r="HH836" s="157"/>
      <c r="HI836" s="157"/>
      <c r="HJ836" s="157"/>
      <c r="HK836" s="157"/>
      <c r="HL836" s="157"/>
      <c r="HM836" s="157"/>
      <c r="HN836" s="157"/>
      <c r="HO836" s="157"/>
      <c r="HP836" s="157"/>
      <c r="HQ836" s="157"/>
      <c r="HR836" s="157"/>
      <c r="HS836" s="157"/>
      <c r="HT836" s="157"/>
      <c r="HU836" s="157"/>
      <c r="HV836" s="157"/>
      <c r="HW836" s="157"/>
      <c r="HX836" s="157"/>
      <c r="HY836" s="42"/>
      <c r="HZ836" s="42"/>
      <c r="IA836" s="148">
        <f t="shared" si="1012"/>
        <v>51.817042606516289</v>
      </c>
      <c r="IB836" s="148">
        <f t="shared" si="1013"/>
        <v>57.326911027568926</v>
      </c>
      <c r="IC836" s="148">
        <f t="shared" si="1014"/>
        <v>62.319862155388471</v>
      </c>
      <c r="ID836" s="148">
        <f t="shared" si="1015"/>
        <v>65.801221804511272</v>
      </c>
      <c r="IE836" s="148">
        <f t="shared" si="1016"/>
        <v>65.801221804511272</v>
      </c>
      <c r="IH836">
        <f t="shared" si="1017"/>
        <v>51.263727445828074</v>
      </c>
      <c r="II836">
        <f t="shared" si="1018"/>
        <v>56.282275525938218</v>
      </c>
      <c r="IJ836">
        <f t="shared" si="1019"/>
        <v>60.851509532855253</v>
      </c>
      <c r="IK836">
        <f t="shared" si="1020"/>
        <v>64.002845569153223</v>
      </c>
      <c r="IL836">
        <f t="shared" si="1021"/>
        <v>64.002845569153223</v>
      </c>
      <c r="IN836" s="42">
        <f t="shared" si="1022"/>
        <v>1.0678246631903145E-2</v>
      </c>
      <c r="IO836" s="42">
        <f t="shared" si="1023"/>
        <v>1.8222427877342549E-2</v>
      </c>
      <c r="IP836" s="42">
        <f t="shared" si="1024"/>
        <v>2.3561551193294103E-2</v>
      </c>
      <c r="IQ836" s="42">
        <f t="shared" si="1025"/>
        <v>2.7330438342024126E-2</v>
      </c>
      <c r="IR836" s="42">
        <f t="shared" si="1026"/>
        <v>2.7330438342024126E-2</v>
      </c>
      <c r="IT836" s="9">
        <f t="shared" si="1002"/>
        <v>0</v>
      </c>
      <c r="IU836" s="9">
        <f t="shared" si="1003"/>
        <v>0</v>
      </c>
      <c r="IV836" s="9">
        <f t="shared" si="1004"/>
        <v>0</v>
      </c>
      <c r="IW836" s="9">
        <f t="shared" si="1005"/>
        <v>0</v>
      </c>
      <c r="IX836" s="9">
        <f t="shared" si="1006"/>
        <v>0</v>
      </c>
    </row>
    <row r="837" spans="1:258" ht="15.75" hidden="1" thickBot="1" x14ac:dyDescent="0.3">
      <c r="A837">
        <v>15</v>
      </c>
      <c r="B837" t="s">
        <v>615</v>
      </c>
      <c r="C837" t="s">
        <v>626</v>
      </c>
      <c r="D837" t="s">
        <v>259</v>
      </c>
      <c r="E837" t="s">
        <v>616</v>
      </c>
      <c r="F837" t="s">
        <v>255</v>
      </c>
      <c r="G837" t="s">
        <v>256</v>
      </c>
      <c r="H837">
        <v>15</v>
      </c>
      <c r="L837">
        <v>15</v>
      </c>
      <c r="Q837">
        <v>5</v>
      </c>
      <c r="R837">
        <v>1</v>
      </c>
      <c r="S837">
        <v>8</v>
      </c>
      <c r="T837">
        <v>1</v>
      </c>
      <c r="Y837">
        <v>15</v>
      </c>
      <c r="AB837">
        <v>14</v>
      </c>
      <c r="AD837">
        <v>1</v>
      </c>
      <c r="AQ837">
        <v>1</v>
      </c>
      <c r="AS837">
        <v>1</v>
      </c>
      <c r="AT837">
        <v>15</v>
      </c>
      <c r="AU837">
        <v>0</v>
      </c>
      <c r="AV837">
        <v>15</v>
      </c>
      <c r="AW837">
        <v>0</v>
      </c>
      <c r="AX837">
        <v>0</v>
      </c>
      <c r="BB837">
        <f t="shared" si="977"/>
        <v>15</v>
      </c>
      <c r="BC837">
        <v>15</v>
      </c>
      <c r="BD837">
        <f t="shared" si="978"/>
        <v>15</v>
      </c>
      <c r="BE837">
        <f t="shared" si="979"/>
        <v>15</v>
      </c>
      <c r="BF837">
        <f t="shared" si="980"/>
        <v>15</v>
      </c>
      <c r="BH837">
        <f t="shared" si="981"/>
        <v>0</v>
      </c>
      <c r="BK837" s="45">
        <f>IF(G837="MEA",'[1]Net Hire Rate'!$E$7,IF(G837="AMR",'[1]Net Hire Rate'!$F$7,IF(G837="EUR",'[1]Net Hire Rate'!$G$7,IF(G837="APAC",'[1]Net Hire Rate'!$H$7,0))))</f>
        <v>1.6761041902604757E-3</v>
      </c>
      <c r="BL837" s="45">
        <f>IF(G837="MEA",'[1]Net Hire Rate'!$E$8,IF(G837="AMR",'[1]Net Hire Rate'!$F$8,IF(G837="EUR",'[1]Net Hire Rate'!$G$8,IF(G837="APAC",'[1]Net Hire Rate'!$H$8,0))))</f>
        <v>1.6761041902604757E-3</v>
      </c>
      <c r="BM837" s="45">
        <f>IF(G837="MEA",'[1]Net Hire Rate'!$E$9,IF(G837="AMR",'[1]Net Hire Rate'!$F$9,IF(G837="EUR",'[1]Net Hire Rate'!$G$9,IF(G837="APAC",'[1]Net Hire Rate'!$H$9,0))))</f>
        <v>1.6761041902604757E-3</v>
      </c>
      <c r="BN837" s="45">
        <f>IF(G837="MEA",'[1]Net Hire Rate'!$E$10,IF(G837="AMR",'[1]Net Hire Rate'!$F$10,IF(G837="EUR",'[1]Net Hire Rate'!$G$10,IF(G837="APAC",'[1]Net Hire Rate'!$H$10,0))))</f>
        <v>1.6761041902604757E-3</v>
      </c>
      <c r="BO837" s="45">
        <f>IF(G837="MEA",'[1]Net Hire Rate'!$E$11,IF(G837="AMR",'[1]Net Hire Rate'!$F$11,IF(G837="EUR",'[1]Net Hire Rate'!$G$11,IF(G837="APAC",'[1]Net Hire Rate'!$H$11,0))))</f>
        <v>1.6761041902604757E-3</v>
      </c>
      <c r="BP837" s="45">
        <f>IF(G837="MEA",'[1]Net Hire Rate'!$E$12,IF(G837="AMR",'[1]Net Hire Rate'!$F$12,IF(G837="EUR",'[1]Net Hire Rate'!$G$12,IF(G837="APAC",'[1]Net Hire Rate'!$H$12,0))))</f>
        <v>1.6761041902604757E-3</v>
      </c>
      <c r="BQ837" s="147">
        <f t="shared" si="982"/>
        <v>15</v>
      </c>
      <c r="BR837" s="147">
        <f t="shared" si="964"/>
        <v>15</v>
      </c>
      <c r="BS837" s="147">
        <f t="shared" si="983"/>
        <v>15.025141562853907</v>
      </c>
      <c r="BT837" s="148">
        <f t="shared" si="965"/>
        <v>15.025141562853907</v>
      </c>
      <c r="BU837" s="149">
        <f t="shared" si="984"/>
        <v>15.050325265586663</v>
      </c>
      <c r="BV837" s="148">
        <f t="shared" si="966"/>
        <v>15.050325265586663</v>
      </c>
      <c r="BW837" s="148">
        <f t="shared" si="985"/>
        <v>15.075551178829095</v>
      </c>
      <c r="BX837" s="148">
        <f t="shared" si="967"/>
        <v>14.075551178829095</v>
      </c>
      <c r="BY837" s="148">
        <f t="shared" si="986"/>
        <v>14.099143269140155</v>
      </c>
      <c r="BZ837" s="148">
        <f t="shared" si="968"/>
        <v>14.099143269140155</v>
      </c>
      <c r="CA837" s="148">
        <f t="shared" si="987"/>
        <v>14.122774902252644</v>
      </c>
      <c r="CB837" s="148">
        <f t="shared" si="969"/>
        <v>13.122774902252644</v>
      </c>
      <c r="CC837" s="148"/>
      <c r="CD837" s="171" t="s">
        <v>622</v>
      </c>
      <c r="CE837" s="38">
        <v>1</v>
      </c>
      <c r="CF837" s="38">
        <v>15</v>
      </c>
      <c r="CG837" s="38">
        <v>18</v>
      </c>
      <c r="CH837" s="38">
        <v>21</v>
      </c>
      <c r="CI837" s="38">
        <v>24</v>
      </c>
      <c r="CJ837" s="38">
        <v>24</v>
      </c>
      <c r="CK837" s="41">
        <v>24</v>
      </c>
      <c r="CL837" s="41"/>
      <c r="CM837" s="40"/>
      <c r="CN837" s="41"/>
      <c r="CO837" s="41"/>
      <c r="CP837" s="41"/>
      <c r="CQ837" s="41"/>
      <c r="CR837" s="41"/>
      <c r="CS837" s="41"/>
      <c r="CT837" s="41"/>
      <c r="CU837" s="40"/>
      <c r="CV837" s="41"/>
      <c r="CW837" s="41"/>
      <c r="CX837" s="41"/>
      <c r="CY837" s="41"/>
      <c r="CZ837" s="41"/>
      <c r="DA837" s="41"/>
      <c r="DB837" s="41"/>
      <c r="DC837" s="40"/>
      <c r="DD837" s="41"/>
      <c r="DE837" s="41"/>
      <c r="DF837" s="41"/>
      <c r="DG837" s="41"/>
      <c r="DH837" s="41"/>
      <c r="DI837" s="41"/>
      <c r="DJ837" s="41"/>
      <c r="DK837" s="40"/>
      <c r="DL837" s="41"/>
      <c r="DM837" s="41"/>
      <c r="DN837" s="41"/>
      <c r="DO837" s="41"/>
      <c r="DP837" s="41"/>
      <c r="DQ837" s="41"/>
      <c r="DR837" s="15"/>
      <c r="DS837" s="151">
        <f t="shared" si="970"/>
        <v>15</v>
      </c>
      <c r="DT837" s="152">
        <f t="shared" si="971"/>
        <v>18</v>
      </c>
      <c r="DU837" s="7">
        <f t="shared" si="972"/>
        <v>21</v>
      </c>
      <c r="DV837" s="7">
        <f t="shared" si="973"/>
        <v>24</v>
      </c>
      <c r="DW837">
        <f t="shared" si="974"/>
        <v>24</v>
      </c>
      <c r="DX837">
        <f t="shared" si="975"/>
        <v>24</v>
      </c>
      <c r="DZ837">
        <f t="shared" si="988"/>
        <v>15</v>
      </c>
      <c r="EA837">
        <f t="shared" si="989"/>
        <v>18</v>
      </c>
      <c r="EB837">
        <f t="shared" si="990"/>
        <v>21</v>
      </c>
      <c r="EC837">
        <f t="shared" si="991"/>
        <v>24</v>
      </c>
      <c r="ED837">
        <f t="shared" si="992"/>
        <v>24</v>
      </c>
      <c r="EE837">
        <f t="shared" si="993"/>
        <v>24</v>
      </c>
      <c r="EG837">
        <f t="shared" si="994"/>
        <v>18</v>
      </c>
      <c r="EH837">
        <f t="shared" si="995"/>
        <v>17.5</v>
      </c>
      <c r="EI837">
        <f t="shared" si="996"/>
        <v>17.142857142857142</v>
      </c>
      <c r="EJ837">
        <f t="shared" si="997"/>
        <v>15</v>
      </c>
      <c r="EK837">
        <f t="shared" si="998"/>
        <v>15</v>
      </c>
      <c r="EM837">
        <f>IF($EM$9='[1]L&amp;D Numbers'!$E$6,'[1]L&amp;D Numbers'!$E$7)</f>
        <v>350</v>
      </c>
      <c r="EN837">
        <f>IF($EN$9='[1]L&amp;D Numbers'!$F$6,'[1]L&amp;D Numbers'!$F$7)</f>
        <v>2000</v>
      </c>
      <c r="EO837">
        <f>IF($EO$9='[1]L&amp;D Numbers'!$G$6,'[1]L&amp;D Numbers'!$G$7)</f>
        <v>2000</v>
      </c>
      <c r="EP837">
        <f>IF($EP$9='[1]L&amp;D Numbers'!$H$6,'[1]L&amp;D Numbers'!$H$7)</f>
        <v>2000</v>
      </c>
      <c r="EQ837">
        <f>IF($EQ$9='[1]L&amp;D Numbers'!$I$6,'[1]L&amp;D Numbers'!$I$7)</f>
        <v>2000</v>
      </c>
      <c r="ER837">
        <f>IF($ER$9='[1]L&amp;D Numbers'!$J$6,'[1]L&amp;D Numbers'!$J$7)</f>
        <v>0</v>
      </c>
      <c r="ET837" s="45">
        <f>'[1]L&amp;D Master'!$E$10</f>
        <v>1.0678246631903041E-2</v>
      </c>
      <c r="EU837" s="45">
        <f>ET837+'[1]L&amp;D Master'!$F$10</f>
        <v>1.8222427877342538E-2</v>
      </c>
      <c r="EV837" s="45">
        <f>EU837+'[1]L&amp;D Master'!$G$10</f>
        <v>2.3561551193294058E-2</v>
      </c>
      <c r="EW837" s="45">
        <f>EV837+'[1]L&amp;D Master'!$H$10</f>
        <v>2.7330438342024234E-2</v>
      </c>
      <c r="EX837" s="45">
        <f>EW837+'[1]L&amp;D Master'!$I$10</f>
        <v>2.9999999999999995E-2</v>
      </c>
      <c r="EY837" s="45"/>
      <c r="EZ837" s="45">
        <f t="shared" si="999"/>
        <v>1.0678246631903041E-2</v>
      </c>
      <c r="FA837" s="45">
        <f t="shared" si="1000"/>
        <v>1.8222427877342538E-2</v>
      </c>
      <c r="FB837" s="45">
        <f t="shared" si="1000"/>
        <v>2.3561551193294058E-2</v>
      </c>
      <c r="FC837" s="45">
        <f t="shared" si="1000"/>
        <v>2.7330438342024234E-2</v>
      </c>
      <c r="FD837" s="45">
        <f t="shared" si="976"/>
        <v>2.7330438342024234E-2</v>
      </c>
      <c r="FE837" s="45"/>
      <c r="FF837">
        <f t="shared" si="1007"/>
        <v>17.807791560625745</v>
      </c>
      <c r="FG837">
        <f t="shared" si="1008"/>
        <v>20.617329014575809</v>
      </c>
      <c r="FH837">
        <f t="shared" si="1009"/>
        <v>23.434522771360943</v>
      </c>
      <c r="FI837">
        <f t="shared" si="1010"/>
        <v>23.344069479791418</v>
      </c>
      <c r="FJ837">
        <f t="shared" si="1011"/>
        <v>23.344069479791418</v>
      </c>
      <c r="FL837" s="34"/>
      <c r="FM837" s="34"/>
      <c r="FN837" s="34"/>
      <c r="FO837" s="34"/>
      <c r="FP837" s="34"/>
      <c r="FQ837" s="153">
        <f t="shared" si="1001"/>
        <v>0.125</v>
      </c>
      <c r="FR837" s="153"/>
      <c r="FS837" s="42"/>
      <c r="FT837" s="42"/>
      <c r="FU837" s="42"/>
      <c r="FV837" s="42"/>
      <c r="FW837" s="42"/>
      <c r="FX837" s="42"/>
      <c r="FY837" s="42"/>
      <c r="FZ837" s="42"/>
      <c r="GA837" s="42"/>
      <c r="GB837" s="42"/>
      <c r="GC837" s="42"/>
      <c r="GD837" s="42"/>
      <c r="GE837" s="42"/>
      <c r="GF837" s="42"/>
      <c r="GG837" s="42"/>
      <c r="GH837" s="42"/>
      <c r="GI837" s="42"/>
      <c r="GJ837" s="42"/>
      <c r="GK837" s="42"/>
      <c r="GL837" s="42"/>
      <c r="GM837" s="154">
        <f>'[1]Automation Master'!$B$10*FQ837*FO837</f>
        <v>0</v>
      </c>
      <c r="GN837" s="155">
        <f>'[1]Automation Master'!$B$11*FO837*FQ837+GM837</f>
        <v>0</v>
      </c>
      <c r="GO837" s="155">
        <f>'[1]Automation Master'!$B$12*FO837*FQ837+GN837</f>
        <v>0</v>
      </c>
      <c r="GP837" s="155">
        <f>'[1]Automation Master'!$B$13*FO837*FQ837+GO837</f>
        <v>0</v>
      </c>
      <c r="GQ837" s="155">
        <f>'[1]Automation Master'!$C$10*FO837*FQ837+GP837</f>
        <v>0</v>
      </c>
      <c r="GR837" s="155">
        <f>'[1]Automation Master'!$C$11*FO837*FQ837+GQ837</f>
        <v>0</v>
      </c>
      <c r="GS837" s="155">
        <f>'[1]Automation Master'!$C$12*FO837*FQ837+GR837</f>
        <v>0</v>
      </c>
      <c r="GT837" s="155">
        <f>'[1]Automation Master'!$C$13*FO837*FQ837+GS837</f>
        <v>0</v>
      </c>
      <c r="GU837" s="155">
        <f>'[1]Automation Master'!$D$10*FO837*FQ837+GT837</f>
        <v>0</v>
      </c>
      <c r="GV837" s="155">
        <f>'[1]Automation Master'!$D$11*FO837*FQ837+GU837</f>
        <v>0</v>
      </c>
      <c r="GW837" s="155">
        <f>'[1]Automation Master'!$D$12*FO837*FQ837+GV837</f>
        <v>0</v>
      </c>
      <c r="GX837" s="155">
        <f>'[1]Automation Master'!$D$13*FO837*FQ837+GW837</f>
        <v>0</v>
      </c>
      <c r="GY837" s="155">
        <f>'[1]Automation Master'!$E$10*FO837*FQ837+GX837</f>
        <v>0</v>
      </c>
      <c r="GZ837" s="155">
        <f>'[1]Automation Master'!$E$11*FO837*FQ837+GY837</f>
        <v>0</v>
      </c>
      <c r="HA837" s="155">
        <f>'[1]Automation Master'!$E$12*FO837*FQ837+GZ837</f>
        <v>0</v>
      </c>
      <c r="HB837" s="155">
        <f>'[1]Automation Master'!$E$13*FO837*FQ837+HA837</f>
        <v>0</v>
      </c>
      <c r="HC837" s="155">
        <f>'[1]Automation Master'!$F$10*FO837*FQ837+HB837</f>
        <v>0</v>
      </c>
      <c r="HD837" s="155">
        <f>'[1]Automation Master'!$F$11*FO837*FQ837+HC837</f>
        <v>0</v>
      </c>
      <c r="HE837" s="155">
        <f>'[1]Automation Master'!$F$12*FO837*FQ837+HD837</f>
        <v>0</v>
      </c>
      <c r="HF837" s="156">
        <f>'[1]Automation Master'!$F$13*FO837*FQ837+HE837</f>
        <v>0</v>
      </c>
      <c r="HG837" s="157"/>
      <c r="HH837" s="157"/>
      <c r="HI837" s="157"/>
      <c r="HJ837" s="157"/>
      <c r="HK837" s="157"/>
      <c r="HL837" s="157"/>
      <c r="HM837" s="157"/>
      <c r="HN837" s="157"/>
      <c r="HO837" s="157"/>
      <c r="HP837" s="157"/>
      <c r="HQ837" s="157"/>
      <c r="HR837" s="157"/>
      <c r="HS837" s="157"/>
      <c r="HT837" s="157"/>
      <c r="HU837" s="157"/>
      <c r="HV837" s="157"/>
      <c r="HW837" s="157"/>
      <c r="HX837" s="157"/>
      <c r="HY837" s="42"/>
      <c r="HZ837" s="42"/>
      <c r="IA837" s="148">
        <f t="shared" si="1012"/>
        <v>18</v>
      </c>
      <c r="IB837" s="148">
        <f t="shared" si="1013"/>
        <v>21</v>
      </c>
      <c r="IC837" s="148">
        <f t="shared" si="1014"/>
        <v>24</v>
      </c>
      <c r="ID837" s="148">
        <f t="shared" si="1015"/>
        <v>24</v>
      </c>
      <c r="IE837" s="148">
        <f t="shared" si="1016"/>
        <v>24</v>
      </c>
      <c r="IH837">
        <f t="shared" si="1017"/>
        <v>17.807791560625745</v>
      </c>
      <c r="II837">
        <f t="shared" si="1018"/>
        <v>20.617329014575809</v>
      </c>
      <c r="IJ837">
        <f t="shared" si="1019"/>
        <v>23.434522771360943</v>
      </c>
      <c r="IK837">
        <f t="shared" si="1020"/>
        <v>23.344069479791418</v>
      </c>
      <c r="IL837">
        <f t="shared" si="1021"/>
        <v>23.344069479791418</v>
      </c>
      <c r="IN837" s="42">
        <f t="shared" si="1022"/>
        <v>1.0678246631903063E-2</v>
      </c>
      <c r="IO837" s="42">
        <f t="shared" si="1023"/>
        <v>1.8222427877342438E-2</v>
      </c>
      <c r="IP837" s="42">
        <f t="shared" si="1024"/>
        <v>2.3561551193294061E-2</v>
      </c>
      <c r="IQ837" s="42">
        <f t="shared" si="1025"/>
        <v>2.7330438342024237E-2</v>
      </c>
      <c r="IR837" s="42">
        <f t="shared" si="1026"/>
        <v>2.7330438342024237E-2</v>
      </c>
      <c r="IT837" s="9">
        <f t="shared" si="1002"/>
        <v>0</v>
      </c>
      <c r="IU837" s="9">
        <f t="shared" si="1003"/>
        <v>0</v>
      </c>
      <c r="IV837" s="9">
        <f t="shared" si="1004"/>
        <v>0</v>
      </c>
      <c r="IW837" s="9">
        <f t="shared" si="1005"/>
        <v>0</v>
      </c>
      <c r="IX837" s="9">
        <f t="shared" si="1006"/>
        <v>0</v>
      </c>
    </row>
    <row r="838" spans="1:258" ht="15.75" hidden="1" thickBot="1" x14ac:dyDescent="0.3">
      <c r="A838">
        <v>6</v>
      </c>
      <c r="B838" t="s">
        <v>615</v>
      </c>
      <c r="C838" t="s">
        <v>627</v>
      </c>
      <c r="D838" t="s">
        <v>259</v>
      </c>
      <c r="E838" t="s">
        <v>616</v>
      </c>
      <c r="F838" t="s">
        <v>255</v>
      </c>
      <c r="G838" t="s">
        <v>268</v>
      </c>
      <c r="H838">
        <v>6</v>
      </c>
      <c r="K838">
        <v>1</v>
      </c>
      <c r="L838">
        <v>5</v>
      </c>
      <c r="Q838">
        <v>3</v>
      </c>
      <c r="R838">
        <v>2</v>
      </c>
      <c r="S838">
        <v>1</v>
      </c>
      <c r="Y838">
        <v>6</v>
      </c>
      <c r="AB838">
        <v>5</v>
      </c>
      <c r="AE838">
        <v>1</v>
      </c>
      <c r="AS838">
        <v>1</v>
      </c>
      <c r="AT838">
        <v>6</v>
      </c>
      <c r="AU838">
        <v>0</v>
      </c>
      <c r="AV838">
        <v>0</v>
      </c>
      <c r="AW838">
        <v>0</v>
      </c>
      <c r="AX838">
        <v>6</v>
      </c>
      <c r="BB838">
        <f t="shared" si="977"/>
        <v>6</v>
      </c>
      <c r="BC838">
        <v>6</v>
      </c>
      <c r="BD838">
        <f t="shared" si="978"/>
        <v>6</v>
      </c>
      <c r="BE838">
        <f t="shared" si="979"/>
        <v>6</v>
      </c>
      <c r="BF838">
        <f t="shared" si="980"/>
        <v>6</v>
      </c>
      <c r="BH838">
        <f t="shared" si="981"/>
        <v>0</v>
      </c>
      <c r="BK838" s="45">
        <f>IF(G838="MEA",'[1]Net Hire Rate'!$E$7,IF(G838="AMR",'[1]Net Hire Rate'!$F$7,IF(G838="EUR",'[1]Net Hire Rate'!$G$7,IF(G838="APAC",'[1]Net Hire Rate'!$H$7,0))))</f>
        <v>-0.12481698389458272</v>
      </c>
      <c r="BL838" s="45">
        <f>IF(G838="MEA",'[1]Net Hire Rate'!$E$8,IF(G838="AMR",'[1]Net Hire Rate'!$F$8,IF(G838="EUR",'[1]Net Hire Rate'!$G$8,IF(G838="APAC",'[1]Net Hire Rate'!$H$8,0))))</f>
        <v>-0.12481698389458272</v>
      </c>
      <c r="BM838" s="45">
        <f>IF(G838="MEA",'[1]Net Hire Rate'!$E$9,IF(G838="AMR",'[1]Net Hire Rate'!$F$9,IF(G838="EUR",'[1]Net Hire Rate'!$G$9,IF(G838="APAC",'[1]Net Hire Rate'!$H$9,0))))</f>
        <v>-0.12481698389458272</v>
      </c>
      <c r="BN838" s="45">
        <f>IF(G838="MEA",'[1]Net Hire Rate'!$E$10,IF(G838="AMR",'[1]Net Hire Rate'!$F$10,IF(G838="EUR",'[1]Net Hire Rate'!$G$10,IF(G838="APAC",'[1]Net Hire Rate'!$H$10,0))))</f>
        <v>-0.12481698389458272</v>
      </c>
      <c r="BO838" s="45">
        <f>IF(G838="MEA",'[1]Net Hire Rate'!$E$11,IF(G838="AMR",'[1]Net Hire Rate'!$F$11,IF(G838="EUR",'[1]Net Hire Rate'!$G$11,IF(G838="APAC",'[1]Net Hire Rate'!$H$11,0))))</f>
        <v>-0.12481698389458272</v>
      </c>
      <c r="BP838" s="45">
        <f>IF(G838="MEA",'[1]Net Hire Rate'!$E$12,IF(G838="AMR",'[1]Net Hire Rate'!$F$12,IF(G838="EUR",'[1]Net Hire Rate'!$G$12,IF(G838="APAC",'[1]Net Hire Rate'!$H$12,0))))</f>
        <v>-0.12481698389458272</v>
      </c>
      <c r="BQ838" s="147">
        <f t="shared" si="982"/>
        <v>6</v>
      </c>
      <c r="BR838" s="147">
        <f t="shared" si="964"/>
        <v>6</v>
      </c>
      <c r="BS838" s="147">
        <f t="shared" si="983"/>
        <v>5.2510980966325036</v>
      </c>
      <c r="BT838" s="148">
        <f t="shared" si="965"/>
        <v>5.2510980966325036</v>
      </c>
      <c r="BU838" s="149">
        <f t="shared" si="984"/>
        <v>4.5956718700762504</v>
      </c>
      <c r="BV838" s="148">
        <f t="shared" si="966"/>
        <v>4.5956718700762504</v>
      </c>
      <c r="BW838" s="148">
        <f t="shared" si="985"/>
        <v>4.0220539682841565</v>
      </c>
      <c r="BX838" s="148">
        <f t="shared" si="967"/>
        <v>4.0220539682841565</v>
      </c>
      <c r="BY838" s="148">
        <f t="shared" si="986"/>
        <v>3.5200333229016905</v>
      </c>
      <c r="BZ838" s="148">
        <f t="shared" si="968"/>
        <v>3.5200333229016905</v>
      </c>
      <c r="CA838" s="148">
        <f t="shared" si="987"/>
        <v>3.0806733803286757</v>
      </c>
      <c r="CB838" s="148">
        <f t="shared" si="969"/>
        <v>2.0806733803286757</v>
      </c>
      <c r="CC838" s="148"/>
      <c r="CD838" s="38" t="s">
        <v>622</v>
      </c>
      <c r="CE838" s="39">
        <v>1</v>
      </c>
      <c r="CF838" s="38">
        <v>6</v>
      </c>
      <c r="CG838" s="38">
        <v>7</v>
      </c>
      <c r="CH838" s="38">
        <v>7</v>
      </c>
      <c r="CI838" s="38">
        <v>7</v>
      </c>
      <c r="CJ838" s="38">
        <v>7</v>
      </c>
      <c r="CK838" s="41">
        <v>7</v>
      </c>
      <c r="CL838" s="41"/>
      <c r="CM838" s="40"/>
      <c r="CN838" s="41"/>
      <c r="CO838" s="41"/>
      <c r="CP838" s="41"/>
      <c r="CQ838" s="41"/>
      <c r="CR838" s="41"/>
      <c r="CS838" s="41"/>
      <c r="CT838" s="41"/>
      <c r="CU838" s="40"/>
      <c r="CV838" s="41"/>
      <c r="CW838" s="41"/>
      <c r="CX838" s="41"/>
      <c r="CY838" s="41"/>
      <c r="CZ838" s="41"/>
      <c r="DA838" s="41"/>
      <c r="DB838" s="41"/>
      <c r="DC838" s="40"/>
      <c r="DD838" s="41"/>
      <c r="DE838" s="41"/>
      <c r="DF838" s="41"/>
      <c r="DG838" s="41"/>
      <c r="DH838" s="41"/>
      <c r="DI838" s="41"/>
      <c r="DJ838" s="41"/>
      <c r="DK838" s="40"/>
      <c r="DL838" s="41"/>
      <c r="DM838" s="41"/>
      <c r="DN838" s="41"/>
      <c r="DO838" s="41"/>
      <c r="DP838" s="41"/>
      <c r="DQ838" s="41"/>
      <c r="DR838" s="15"/>
      <c r="DS838" s="151">
        <f t="shared" si="970"/>
        <v>6</v>
      </c>
      <c r="DT838" s="152">
        <f t="shared" si="971"/>
        <v>7</v>
      </c>
      <c r="DU838" s="7">
        <f t="shared" si="972"/>
        <v>7</v>
      </c>
      <c r="DV838" s="7">
        <f t="shared" si="973"/>
        <v>7</v>
      </c>
      <c r="DW838">
        <f t="shared" si="974"/>
        <v>7</v>
      </c>
      <c r="DX838">
        <f t="shared" si="975"/>
        <v>7</v>
      </c>
      <c r="DZ838">
        <f t="shared" si="988"/>
        <v>6</v>
      </c>
      <c r="EA838">
        <f t="shared" si="989"/>
        <v>7</v>
      </c>
      <c r="EB838">
        <f t="shared" si="990"/>
        <v>7</v>
      </c>
      <c r="EC838">
        <f t="shared" si="991"/>
        <v>7</v>
      </c>
      <c r="ED838">
        <f t="shared" si="992"/>
        <v>7</v>
      </c>
      <c r="EE838">
        <f t="shared" si="993"/>
        <v>7</v>
      </c>
      <c r="EG838">
        <f t="shared" si="994"/>
        <v>7</v>
      </c>
      <c r="EH838">
        <f t="shared" si="995"/>
        <v>6</v>
      </c>
      <c r="EI838">
        <f t="shared" si="996"/>
        <v>6</v>
      </c>
      <c r="EJ838">
        <f t="shared" si="997"/>
        <v>6</v>
      </c>
      <c r="EK838">
        <f t="shared" si="998"/>
        <v>6</v>
      </c>
      <c r="EM838">
        <f>IF($EM$9='[1]L&amp;D Numbers'!$E$6,'[1]L&amp;D Numbers'!$E$7)</f>
        <v>350</v>
      </c>
      <c r="EN838">
        <f>IF($EN$9='[1]L&amp;D Numbers'!$F$6,'[1]L&amp;D Numbers'!$F$7)</f>
        <v>2000</v>
      </c>
      <c r="EO838">
        <f>IF($EO$9='[1]L&amp;D Numbers'!$G$6,'[1]L&amp;D Numbers'!$G$7)</f>
        <v>2000</v>
      </c>
      <c r="EP838">
        <f>IF($EP$9='[1]L&amp;D Numbers'!$H$6,'[1]L&amp;D Numbers'!$H$7)</f>
        <v>2000</v>
      </c>
      <c r="EQ838">
        <f>IF($EQ$9='[1]L&amp;D Numbers'!$I$6,'[1]L&amp;D Numbers'!$I$7)</f>
        <v>2000</v>
      </c>
      <c r="ER838">
        <f>IF($ER$9='[1]L&amp;D Numbers'!$J$6,'[1]L&amp;D Numbers'!$J$7)</f>
        <v>0</v>
      </c>
      <c r="ET838" s="45">
        <f>'[1]L&amp;D Master'!$E$10</f>
        <v>1.0678246631903041E-2</v>
      </c>
      <c r="EU838" s="45">
        <f>ET838+'[1]L&amp;D Master'!$F$10</f>
        <v>1.8222427877342538E-2</v>
      </c>
      <c r="EV838" s="45">
        <f>EU838+'[1]L&amp;D Master'!$G$10</f>
        <v>2.3561551193294058E-2</v>
      </c>
      <c r="EW838" s="45">
        <f>EV838+'[1]L&amp;D Master'!$H$10</f>
        <v>2.7330438342024234E-2</v>
      </c>
      <c r="EX838" s="45">
        <f>EW838+'[1]L&amp;D Master'!$I$10</f>
        <v>2.9999999999999995E-2</v>
      </c>
      <c r="EY838" s="45"/>
      <c r="EZ838" s="45">
        <f t="shared" si="999"/>
        <v>1.0678246631903041E-2</v>
      </c>
      <c r="FA838" s="45">
        <f t="shared" si="1000"/>
        <v>1.8222427877342538E-2</v>
      </c>
      <c r="FB838" s="45">
        <f t="shared" si="1000"/>
        <v>2.3561551193294058E-2</v>
      </c>
      <c r="FC838" s="45">
        <f t="shared" si="1000"/>
        <v>2.7330438342024234E-2</v>
      </c>
      <c r="FD838" s="45">
        <f t="shared" si="976"/>
        <v>2.7330438342024234E-2</v>
      </c>
      <c r="FE838" s="45"/>
      <c r="FF838">
        <f t="shared" si="1007"/>
        <v>6.9252522735766782</v>
      </c>
      <c r="FG838">
        <f t="shared" si="1008"/>
        <v>6.872443004858602</v>
      </c>
      <c r="FH838">
        <f t="shared" si="1009"/>
        <v>6.835069141646942</v>
      </c>
      <c r="FI838">
        <f t="shared" si="1010"/>
        <v>6.8086869316058305</v>
      </c>
      <c r="FJ838">
        <f t="shared" si="1011"/>
        <v>6.8086869316058305</v>
      </c>
      <c r="FL838" s="34"/>
      <c r="FM838" s="34"/>
      <c r="FN838" s="34"/>
      <c r="FO838" s="34"/>
      <c r="FP838" s="34"/>
      <c r="FQ838" s="153">
        <f t="shared" si="1001"/>
        <v>0.125</v>
      </c>
      <c r="FR838" s="153"/>
      <c r="FS838" s="42"/>
      <c r="FT838" s="42"/>
      <c r="FU838" s="42"/>
      <c r="FV838" s="42"/>
      <c r="FW838" s="42"/>
      <c r="FX838" s="42"/>
      <c r="FY838" s="42"/>
      <c r="FZ838" s="42"/>
      <c r="GA838" s="42"/>
      <c r="GB838" s="42"/>
      <c r="GC838" s="42"/>
      <c r="GD838" s="42"/>
      <c r="GE838" s="42"/>
      <c r="GF838" s="42"/>
      <c r="GG838" s="42"/>
      <c r="GH838" s="42"/>
      <c r="GI838" s="42"/>
      <c r="GJ838" s="42"/>
      <c r="GK838" s="42"/>
      <c r="GL838" s="42"/>
      <c r="GM838" s="154">
        <f>'[1]Automation Master'!$B$10*FQ838*FO838</f>
        <v>0</v>
      </c>
      <c r="GN838" s="155">
        <f>'[1]Automation Master'!$B$11*FO838*FQ838+GM838</f>
        <v>0</v>
      </c>
      <c r="GO838" s="155">
        <f>'[1]Automation Master'!$B$12*FO838*FQ838+GN838</f>
        <v>0</v>
      </c>
      <c r="GP838" s="155">
        <f>'[1]Automation Master'!$B$13*FO838*FQ838+GO838</f>
        <v>0</v>
      </c>
      <c r="GQ838" s="155">
        <f>'[1]Automation Master'!$C$10*FO838*FQ838+GP838</f>
        <v>0</v>
      </c>
      <c r="GR838" s="155">
        <f>'[1]Automation Master'!$C$11*FO838*FQ838+GQ838</f>
        <v>0</v>
      </c>
      <c r="GS838" s="155">
        <f>'[1]Automation Master'!$C$12*FO838*FQ838+GR838</f>
        <v>0</v>
      </c>
      <c r="GT838" s="155">
        <f>'[1]Automation Master'!$C$13*FO838*FQ838+GS838</f>
        <v>0</v>
      </c>
      <c r="GU838" s="155">
        <f>'[1]Automation Master'!$D$10*FO838*FQ838+GT838</f>
        <v>0</v>
      </c>
      <c r="GV838" s="155">
        <f>'[1]Automation Master'!$D$11*FO838*FQ838+GU838</f>
        <v>0</v>
      </c>
      <c r="GW838" s="155">
        <f>'[1]Automation Master'!$D$12*FO838*FQ838+GV838</f>
        <v>0</v>
      </c>
      <c r="GX838" s="155">
        <f>'[1]Automation Master'!$D$13*FO838*FQ838+GW838</f>
        <v>0</v>
      </c>
      <c r="GY838" s="155">
        <f>'[1]Automation Master'!$E$10*FO838*FQ838+GX838</f>
        <v>0</v>
      </c>
      <c r="GZ838" s="155">
        <f>'[1]Automation Master'!$E$11*FO838*FQ838+GY838</f>
        <v>0</v>
      </c>
      <c r="HA838" s="155">
        <f>'[1]Automation Master'!$E$12*FO838*FQ838+GZ838</f>
        <v>0</v>
      </c>
      <c r="HB838" s="155">
        <f>'[1]Automation Master'!$E$13*FO838*FQ838+HA838</f>
        <v>0</v>
      </c>
      <c r="HC838" s="155">
        <f>'[1]Automation Master'!$F$10*FO838*FQ838+HB838</f>
        <v>0</v>
      </c>
      <c r="HD838" s="155">
        <f>'[1]Automation Master'!$F$11*FO838*FQ838+HC838</f>
        <v>0</v>
      </c>
      <c r="HE838" s="155">
        <f>'[1]Automation Master'!$F$12*FO838*FQ838+HD838</f>
        <v>0</v>
      </c>
      <c r="HF838" s="156">
        <f>'[1]Automation Master'!$F$13*FO838*FQ838+HE838</f>
        <v>0</v>
      </c>
      <c r="HG838" s="157"/>
      <c r="HH838" s="157"/>
      <c r="HI838" s="157"/>
      <c r="HJ838" s="157"/>
      <c r="HK838" s="157"/>
      <c r="HL838" s="157"/>
      <c r="HM838" s="157"/>
      <c r="HN838" s="157"/>
      <c r="HO838" s="157"/>
      <c r="HP838" s="157"/>
      <c r="HQ838" s="157"/>
      <c r="HR838" s="157"/>
      <c r="HS838" s="157"/>
      <c r="HT838" s="157"/>
      <c r="HU838" s="157"/>
      <c r="HV838" s="157"/>
      <c r="HW838" s="157"/>
      <c r="HX838" s="157"/>
      <c r="HY838" s="42"/>
      <c r="HZ838" s="42"/>
      <c r="IA838" s="148">
        <f t="shared" si="1012"/>
        <v>7</v>
      </c>
      <c r="IB838" s="148">
        <f t="shared" si="1013"/>
        <v>7</v>
      </c>
      <c r="IC838" s="148">
        <f t="shared" si="1014"/>
        <v>7</v>
      </c>
      <c r="ID838" s="148">
        <f t="shared" si="1015"/>
        <v>7</v>
      </c>
      <c r="IE838" s="148">
        <f t="shared" si="1016"/>
        <v>7</v>
      </c>
      <c r="IH838">
        <f t="shared" si="1017"/>
        <v>6.9252522735766782</v>
      </c>
      <c r="II838">
        <f t="shared" si="1018"/>
        <v>6.872443004858602</v>
      </c>
      <c r="IJ838">
        <f t="shared" si="1019"/>
        <v>6.835069141646942</v>
      </c>
      <c r="IK838">
        <f t="shared" si="1020"/>
        <v>6.8086869316058305</v>
      </c>
      <c r="IL838">
        <f t="shared" si="1021"/>
        <v>6.8086869316058305</v>
      </c>
      <c r="IN838" s="42">
        <f t="shared" si="1022"/>
        <v>1.0678246631903119E-2</v>
      </c>
      <c r="IO838" s="42">
        <f t="shared" si="1023"/>
        <v>1.8222427877342566E-2</v>
      </c>
      <c r="IP838" s="42">
        <f t="shared" si="1024"/>
        <v>2.3561551193293999E-2</v>
      </c>
      <c r="IQ838" s="42">
        <f t="shared" si="1025"/>
        <v>2.7330438342024217E-2</v>
      </c>
      <c r="IR838" s="42">
        <f t="shared" si="1026"/>
        <v>2.7330438342024217E-2</v>
      </c>
      <c r="IT838" s="9">
        <f t="shared" si="1002"/>
        <v>0</v>
      </c>
      <c r="IU838" s="9">
        <f t="shared" si="1003"/>
        <v>0</v>
      </c>
      <c r="IV838" s="9">
        <f t="shared" si="1004"/>
        <v>0</v>
      </c>
      <c r="IW838" s="9">
        <f t="shared" si="1005"/>
        <v>0</v>
      </c>
      <c r="IX838" s="9">
        <f t="shared" si="1006"/>
        <v>0</v>
      </c>
    </row>
    <row r="839" spans="1:258" ht="15.75" hidden="1" thickBot="1" x14ac:dyDescent="0.3">
      <c r="A839">
        <v>1</v>
      </c>
      <c r="B839" t="s">
        <v>615</v>
      </c>
      <c r="C839" t="s">
        <v>274</v>
      </c>
      <c r="D839" t="s">
        <v>259</v>
      </c>
      <c r="E839" t="s">
        <v>616</v>
      </c>
      <c r="F839" t="s">
        <v>255</v>
      </c>
      <c r="G839" t="s">
        <v>268</v>
      </c>
      <c r="H839">
        <v>1</v>
      </c>
      <c r="K839">
        <v>1</v>
      </c>
      <c r="Q839">
        <v>1</v>
      </c>
      <c r="Z839">
        <v>1</v>
      </c>
      <c r="AE839">
        <v>1</v>
      </c>
      <c r="AT839">
        <v>1</v>
      </c>
      <c r="AU839">
        <v>0</v>
      </c>
      <c r="AV839">
        <v>0</v>
      </c>
      <c r="AW839">
        <v>0</v>
      </c>
      <c r="AX839">
        <v>1</v>
      </c>
      <c r="BB839">
        <f t="shared" si="977"/>
        <v>1</v>
      </c>
      <c r="BC839">
        <v>1</v>
      </c>
      <c r="BD839">
        <f t="shared" si="978"/>
        <v>1</v>
      </c>
      <c r="BE839">
        <f t="shared" si="979"/>
        <v>1</v>
      </c>
      <c r="BF839">
        <f t="shared" si="980"/>
        <v>1</v>
      </c>
      <c r="BH839">
        <f t="shared" si="981"/>
        <v>0</v>
      </c>
      <c r="BK839" s="45">
        <f>IF(G839="MEA",'[1]Net Hire Rate'!$E$7,IF(G839="AMR",'[1]Net Hire Rate'!$F$7,IF(G839="EUR",'[1]Net Hire Rate'!$G$7,IF(G839="APAC",'[1]Net Hire Rate'!$H$7,0))))</f>
        <v>-0.12481698389458272</v>
      </c>
      <c r="BL839" s="45">
        <f>IF(G839="MEA",'[1]Net Hire Rate'!$E$8,IF(G839="AMR",'[1]Net Hire Rate'!$F$8,IF(G839="EUR",'[1]Net Hire Rate'!$G$8,IF(G839="APAC",'[1]Net Hire Rate'!$H$8,0))))</f>
        <v>-0.12481698389458272</v>
      </c>
      <c r="BM839" s="45">
        <f>IF(G839="MEA",'[1]Net Hire Rate'!$E$9,IF(G839="AMR",'[1]Net Hire Rate'!$F$9,IF(G839="EUR",'[1]Net Hire Rate'!$G$9,IF(G839="APAC",'[1]Net Hire Rate'!$H$9,0))))</f>
        <v>-0.12481698389458272</v>
      </c>
      <c r="BN839" s="45">
        <f>IF(G839="MEA",'[1]Net Hire Rate'!$E$10,IF(G839="AMR",'[1]Net Hire Rate'!$F$10,IF(G839="EUR",'[1]Net Hire Rate'!$G$10,IF(G839="APAC",'[1]Net Hire Rate'!$H$10,0))))</f>
        <v>-0.12481698389458272</v>
      </c>
      <c r="BO839" s="45">
        <f>IF(G839="MEA",'[1]Net Hire Rate'!$E$11,IF(G839="AMR",'[1]Net Hire Rate'!$F$11,IF(G839="EUR",'[1]Net Hire Rate'!$G$11,IF(G839="APAC",'[1]Net Hire Rate'!$H$11,0))))</f>
        <v>-0.12481698389458272</v>
      </c>
      <c r="BP839" s="45">
        <f>IF(G839="MEA",'[1]Net Hire Rate'!$E$12,IF(G839="AMR",'[1]Net Hire Rate'!$F$12,IF(G839="EUR",'[1]Net Hire Rate'!$G$12,IF(G839="APAC",'[1]Net Hire Rate'!$H$12,0))))</f>
        <v>-0.12481698389458272</v>
      </c>
      <c r="BQ839" s="147">
        <f t="shared" si="982"/>
        <v>1</v>
      </c>
      <c r="BR839" s="147">
        <f t="shared" si="964"/>
        <v>1</v>
      </c>
      <c r="BS839" s="147">
        <f t="shared" si="983"/>
        <v>0.87518301610541727</v>
      </c>
      <c r="BT839" s="148">
        <f t="shared" si="965"/>
        <v>0.87518301610541727</v>
      </c>
      <c r="BU839" s="149">
        <f t="shared" si="984"/>
        <v>0.76594531167937507</v>
      </c>
      <c r="BV839" s="148">
        <f t="shared" si="966"/>
        <v>0.76594531167937507</v>
      </c>
      <c r="BW839" s="148">
        <f t="shared" si="985"/>
        <v>0.67034232804735938</v>
      </c>
      <c r="BX839" s="148">
        <f t="shared" si="967"/>
        <v>0.67034232804735938</v>
      </c>
      <c r="BY839" s="148">
        <f t="shared" si="986"/>
        <v>0.586672220483615</v>
      </c>
      <c r="BZ839" s="148">
        <f t="shared" si="968"/>
        <v>0.586672220483615</v>
      </c>
      <c r="CA839" s="148">
        <f t="shared" si="987"/>
        <v>0.51344556338811254</v>
      </c>
      <c r="CB839" s="148">
        <f t="shared" si="969"/>
        <v>0.51344556338811254</v>
      </c>
      <c r="CC839" s="148"/>
      <c r="CD839" s="171" t="s">
        <v>628</v>
      </c>
      <c r="CE839" s="38">
        <v>1</v>
      </c>
      <c r="CF839" s="38">
        <v>18</v>
      </c>
      <c r="CG839" s="38">
        <v>18</v>
      </c>
      <c r="CH839" s="38">
        <v>18</v>
      </c>
      <c r="CI839" s="38">
        <v>17</v>
      </c>
      <c r="CJ839" s="38">
        <v>17</v>
      </c>
      <c r="CK839" s="41">
        <v>13</v>
      </c>
      <c r="CL839" s="41"/>
      <c r="CM839" s="40"/>
      <c r="CN839" s="41"/>
      <c r="CO839" s="41"/>
      <c r="CP839" s="41"/>
      <c r="CQ839" s="41"/>
      <c r="CR839" s="41"/>
      <c r="CS839" s="41"/>
      <c r="CT839" s="41"/>
      <c r="CU839" s="40"/>
      <c r="CV839" s="41"/>
      <c r="CW839" s="41"/>
      <c r="CX839" s="41"/>
      <c r="CY839" s="41"/>
      <c r="CZ839" s="41"/>
      <c r="DA839" s="41"/>
      <c r="DB839" s="41"/>
      <c r="DC839" s="40"/>
      <c r="DD839" s="41"/>
      <c r="DE839" s="41"/>
      <c r="DF839" s="41"/>
      <c r="DG839" s="41"/>
      <c r="DH839" s="41"/>
      <c r="DI839" s="41"/>
      <c r="DJ839" s="41"/>
      <c r="DK839" s="40"/>
      <c r="DL839" s="41"/>
      <c r="DM839" s="41"/>
      <c r="DN839" s="41"/>
      <c r="DO839" s="41"/>
      <c r="DP839" s="41"/>
      <c r="DQ839" s="41"/>
      <c r="DR839" s="15"/>
      <c r="DS839" s="151">
        <f t="shared" si="970"/>
        <v>1</v>
      </c>
      <c r="DT839" s="152">
        <f t="shared" si="971"/>
        <v>1</v>
      </c>
      <c r="DU839" s="7">
        <f t="shared" si="972"/>
        <v>1</v>
      </c>
      <c r="DV839" s="7">
        <f t="shared" si="973"/>
        <v>0.94444444444444442</v>
      </c>
      <c r="DW839">
        <f t="shared" si="974"/>
        <v>0.94444444444444442</v>
      </c>
      <c r="DX839">
        <f t="shared" si="975"/>
        <v>0.72222222222222221</v>
      </c>
      <c r="DZ839">
        <f t="shared" si="988"/>
        <v>1</v>
      </c>
      <c r="EA839">
        <f t="shared" si="989"/>
        <v>1</v>
      </c>
      <c r="EB839">
        <f t="shared" si="990"/>
        <v>1</v>
      </c>
      <c r="EC839">
        <f t="shared" si="991"/>
        <v>0.94444444444444442</v>
      </c>
      <c r="ED839">
        <f t="shared" si="992"/>
        <v>0.94444444444444442</v>
      </c>
      <c r="EE839">
        <f t="shared" si="993"/>
        <v>0.72222222222222221</v>
      </c>
      <c r="EG839">
        <f t="shared" si="994"/>
        <v>1</v>
      </c>
      <c r="EH839">
        <f t="shared" si="995"/>
        <v>1</v>
      </c>
      <c r="EI839">
        <f t="shared" si="996"/>
        <v>0.94444444444444442</v>
      </c>
      <c r="EJ839">
        <f t="shared" si="997"/>
        <v>1</v>
      </c>
      <c r="EK839">
        <f t="shared" si="998"/>
        <v>0.76470588235294112</v>
      </c>
      <c r="EM839">
        <f>IF($EM$9='[1]L&amp;D Numbers'!$E$6,'[1]L&amp;D Numbers'!$E$7)</f>
        <v>350</v>
      </c>
      <c r="EN839">
        <f>IF($EN$9='[1]L&amp;D Numbers'!$F$6,'[1]L&amp;D Numbers'!$F$7)</f>
        <v>2000</v>
      </c>
      <c r="EO839">
        <f>IF($EO$9='[1]L&amp;D Numbers'!$G$6,'[1]L&amp;D Numbers'!$G$7)</f>
        <v>2000</v>
      </c>
      <c r="EP839">
        <f>IF($EP$9='[1]L&amp;D Numbers'!$H$6,'[1]L&amp;D Numbers'!$H$7)</f>
        <v>2000</v>
      </c>
      <c r="EQ839">
        <f>IF($EQ$9='[1]L&amp;D Numbers'!$I$6,'[1]L&amp;D Numbers'!$I$7)</f>
        <v>2000</v>
      </c>
      <c r="ER839">
        <f>IF($ER$9='[1]L&amp;D Numbers'!$J$6,'[1]L&amp;D Numbers'!$J$7)</f>
        <v>0</v>
      </c>
      <c r="ET839" s="45">
        <f>'[1]L&amp;D Master'!$E$10</f>
        <v>1.0678246631903041E-2</v>
      </c>
      <c r="EU839" s="45">
        <f>ET839+'[1]L&amp;D Master'!$F$10</f>
        <v>1.8222427877342538E-2</v>
      </c>
      <c r="EV839" s="45">
        <f>EU839+'[1]L&amp;D Master'!$G$10</f>
        <v>2.3561551193294058E-2</v>
      </c>
      <c r="EW839" s="45">
        <f>EV839+'[1]L&amp;D Master'!$H$10</f>
        <v>2.7330438342024234E-2</v>
      </c>
      <c r="EX839" s="45">
        <f>EW839+'[1]L&amp;D Master'!$I$10</f>
        <v>2.9999999999999995E-2</v>
      </c>
      <c r="EY839" s="45"/>
      <c r="EZ839" s="45">
        <f t="shared" si="999"/>
        <v>1.0678246631903041E-2</v>
      </c>
      <c r="FA839" s="45">
        <f t="shared" si="1000"/>
        <v>1.8222427877342538E-2</v>
      </c>
      <c r="FB839" s="45">
        <f t="shared" si="1000"/>
        <v>2.3561551193294058E-2</v>
      </c>
      <c r="FC839" s="45">
        <f t="shared" si="1000"/>
        <v>2.7330438342024234E-2</v>
      </c>
      <c r="FD839" s="45">
        <f t="shared" si="976"/>
        <v>2.7330438342024234E-2</v>
      </c>
      <c r="FE839" s="45"/>
      <c r="FF839">
        <f t="shared" si="1007"/>
        <v>0.98932175336809691</v>
      </c>
      <c r="FG839">
        <f t="shared" si="1008"/>
        <v>0.98177757212265748</v>
      </c>
      <c r="FH839">
        <f t="shared" si="1009"/>
        <v>0.92219186831744449</v>
      </c>
      <c r="FI839">
        <f t="shared" si="1010"/>
        <v>0.91863236378808821</v>
      </c>
      <c r="FJ839">
        <f t="shared" si="1011"/>
        <v>0.70248357230853808</v>
      </c>
      <c r="FL839" s="34"/>
      <c r="FM839" s="34"/>
      <c r="FN839" s="34"/>
      <c r="FO839" s="34"/>
      <c r="FP839" s="34"/>
      <c r="FQ839" s="153">
        <f t="shared" si="1001"/>
        <v>0.125</v>
      </c>
      <c r="FR839" s="153"/>
      <c r="FS839" s="42"/>
      <c r="FT839" s="42"/>
      <c r="FU839" s="42"/>
      <c r="FV839" s="42"/>
      <c r="FW839" s="42"/>
      <c r="FX839" s="42"/>
      <c r="FY839" s="42"/>
      <c r="FZ839" s="42"/>
      <c r="GA839" s="42"/>
      <c r="GB839" s="42"/>
      <c r="GC839" s="42"/>
      <c r="GD839" s="42"/>
      <c r="GE839" s="42"/>
      <c r="GF839" s="42"/>
      <c r="GG839" s="42"/>
      <c r="GH839" s="42"/>
      <c r="GI839" s="42"/>
      <c r="GJ839" s="42"/>
      <c r="GK839" s="42"/>
      <c r="GL839" s="42"/>
      <c r="GM839" s="154">
        <f>'[1]Automation Master'!$B$10*FQ839*FO839</f>
        <v>0</v>
      </c>
      <c r="GN839" s="155">
        <f>'[1]Automation Master'!$B$11*FO839*FQ839+GM839</f>
        <v>0</v>
      </c>
      <c r="GO839" s="155">
        <f>'[1]Automation Master'!$B$12*FO839*FQ839+GN839</f>
        <v>0</v>
      </c>
      <c r="GP839" s="155">
        <f>'[1]Automation Master'!$B$13*FO839*FQ839+GO839</f>
        <v>0</v>
      </c>
      <c r="GQ839" s="155">
        <f>'[1]Automation Master'!$C$10*FO839*FQ839+GP839</f>
        <v>0</v>
      </c>
      <c r="GR839" s="155">
        <f>'[1]Automation Master'!$C$11*FO839*FQ839+GQ839</f>
        <v>0</v>
      </c>
      <c r="GS839" s="155">
        <f>'[1]Automation Master'!$C$12*FO839*FQ839+GR839</f>
        <v>0</v>
      </c>
      <c r="GT839" s="155">
        <f>'[1]Automation Master'!$C$13*FO839*FQ839+GS839</f>
        <v>0</v>
      </c>
      <c r="GU839" s="155">
        <f>'[1]Automation Master'!$D$10*FO839*FQ839+GT839</f>
        <v>0</v>
      </c>
      <c r="GV839" s="155">
        <f>'[1]Automation Master'!$D$11*FO839*FQ839+GU839</f>
        <v>0</v>
      </c>
      <c r="GW839" s="155">
        <f>'[1]Automation Master'!$D$12*FO839*FQ839+GV839</f>
        <v>0</v>
      </c>
      <c r="GX839" s="155">
        <f>'[1]Automation Master'!$D$13*FO839*FQ839+GW839</f>
        <v>0</v>
      </c>
      <c r="GY839" s="155">
        <f>'[1]Automation Master'!$E$10*FO839*FQ839+GX839</f>
        <v>0</v>
      </c>
      <c r="GZ839" s="155">
        <f>'[1]Automation Master'!$E$11*FO839*FQ839+GY839</f>
        <v>0</v>
      </c>
      <c r="HA839" s="155">
        <f>'[1]Automation Master'!$E$12*FO839*FQ839+GZ839</f>
        <v>0</v>
      </c>
      <c r="HB839" s="155">
        <f>'[1]Automation Master'!$E$13*FO839*FQ839+HA839</f>
        <v>0</v>
      </c>
      <c r="HC839" s="155">
        <f>'[1]Automation Master'!$F$10*FO839*FQ839+HB839</f>
        <v>0</v>
      </c>
      <c r="HD839" s="155">
        <f>'[1]Automation Master'!$F$11*FO839*FQ839+HC839</f>
        <v>0</v>
      </c>
      <c r="HE839" s="155">
        <f>'[1]Automation Master'!$F$12*FO839*FQ839+HD839</f>
        <v>0</v>
      </c>
      <c r="HF839" s="156">
        <f>'[1]Automation Master'!$F$13*FO839*FQ839+HE839</f>
        <v>0</v>
      </c>
      <c r="HG839" s="157"/>
      <c r="HH839" s="157"/>
      <c r="HI839" s="157"/>
      <c r="HJ839" s="157"/>
      <c r="HK839" s="157"/>
      <c r="HL839" s="157"/>
      <c r="HM839" s="157"/>
      <c r="HN839" s="157"/>
      <c r="HO839" s="157"/>
      <c r="HP839" s="157"/>
      <c r="HQ839" s="157"/>
      <c r="HR839" s="157"/>
      <c r="HS839" s="157"/>
      <c r="HT839" s="157"/>
      <c r="HU839" s="157"/>
      <c r="HV839" s="157"/>
      <c r="HW839" s="157"/>
      <c r="HX839" s="157"/>
      <c r="HY839" s="42"/>
      <c r="HZ839" s="42"/>
      <c r="IA839" s="148">
        <f t="shared" si="1012"/>
        <v>1</v>
      </c>
      <c r="IB839" s="148">
        <f t="shared" si="1013"/>
        <v>1</v>
      </c>
      <c r="IC839" s="148">
        <f t="shared" si="1014"/>
        <v>0.94444444444444442</v>
      </c>
      <c r="ID839" s="148">
        <f t="shared" si="1015"/>
        <v>0.94444444444444442</v>
      </c>
      <c r="IE839" s="148">
        <f t="shared" si="1016"/>
        <v>0.72222222222222221</v>
      </c>
      <c r="IH839">
        <f t="shared" si="1017"/>
        <v>0.98932175336809691</v>
      </c>
      <c r="II839">
        <f t="shared" si="1018"/>
        <v>0.98177757212265748</v>
      </c>
      <c r="IJ839">
        <f t="shared" si="1019"/>
        <v>0.92219186831744449</v>
      </c>
      <c r="IK839">
        <f t="shared" si="1020"/>
        <v>0.91863236378808821</v>
      </c>
      <c r="IL839">
        <f t="shared" si="1021"/>
        <v>0.70248357230853808</v>
      </c>
      <c r="IN839" s="42">
        <f t="shared" si="1022"/>
        <v>1.0678246631903088E-2</v>
      </c>
      <c r="IO839" s="42">
        <f t="shared" si="1023"/>
        <v>1.8222427877342517E-2</v>
      </c>
      <c r="IP839" s="42">
        <f t="shared" si="1024"/>
        <v>2.3561551193294047E-2</v>
      </c>
      <c r="IQ839" s="42">
        <f t="shared" si="1025"/>
        <v>2.733043834202422E-2</v>
      </c>
      <c r="IR839" s="42">
        <f t="shared" si="1026"/>
        <v>2.7330438342024175E-2</v>
      </c>
      <c r="IT839" s="9">
        <f t="shared" si="1002"/>
        <v>0</v>
      </c>
      <c r="IU839" s="9">
        <f t="shared" si="1003"/>
        <v>0</v>
      </c>
      <c r="IV839" s="9">
        <f t="shared" si="1004"/>
        <v>0</v>
      </c>
      <c r="IW839" s="9">
        <f t="shared" si="1005"/>
        <v>0</v>
      </c>
      <c r="IX839" s="9">
        <f t="shared" si="1006"/>
        <v>0</v>
      </c>
    </row>
    <row r="840" spans="1:258" ht="15.75" hidden="1" thickBot="1" x14ac:dyDescent="0.3">
      <c r="A840">
        <v>15</v>
      </c>
      <c r="B840" t="s">
        <v>615</v>
      </c>
      <c r="C840" t="s">
        <v>274</v>
      </c>
      <c r="D840" t="s">
        <v>259</v>
      </c>
      <c r="E840" t="s">
        <v>616</v>
      </c>
      <c r="F840" t="s">
        <v>255</v>
      </c>
      <c r="G840" t="s">
        <v>256</v>
      </c>
      <c r="H840">
        <v>14</v>
      </c>
      <c r="I840">
        <v>1</v>
      </c>
      <c r="K840">
        <v>6</v>
      </c>
      <c r="L840">
        <v>8</v>
      </c>
      <c r="M840">
        <v>1</v>
      </c>
      <c r="P840">
        <v>1</v>
      </c>
      <c r="Q840">
        <v>7</v>
      </c>
      <c r="R840">
        <v>2</v>
      </c>
      <c r="S840">
        <v>4</v>
      </c>
      <c r="X840">
        <v>1</v>
      </c>
      <c r="Y840">
        <v>14</v>
      </c>
      <c r="AA840">
        <v>1</v>
      </c>
      <c r="AB840">
        <v>8</v>
      </c>
      <c r="AE840">
        <v>6</v>
      </c>
      <c r="AL840">
        <v>1</v>
      </c>
      <c r="AT840">
        <v>15</v>
      </c>
      <c r="AU840">
        <v>0</v>
      </c>
      <c r="AV840">
        <v>0</v>
      </c>
      <c r="AW840">
        <v>0</v>
      </c>
      <c r="AX840">
        <v>15</v>
      </c>
      <c r="BB840">
        <f t="shared" si="977"/>
        <v>15</v>
      </c>
      <c r="BC840">
        <v>14</v>
      </c>
      <c r="BD840">
        <f t="shared" si="978"/>
        <v>14</v>
      </c>
      <c r="BE840">
        <f t="shared" si="979"/>
        <v>14.5</v>
      </c>
      <c r="BF840">
        <f t="shared" si="980"/>
        <v>14</v>
      </c>
      <c r="BH840">
        <f t="shared" si="981"/>
        <v>1</v>
      </c>
      <c r="BK840" s="45">
        <f>IF(G840="MEA",'[1]Net Hire Rate'!$E$7,IF(G840="AMR",'[1]Net Hire Rate'!$F$7,IF(G840="EUR",'[1]Net Hire Rate'!$G$7,IF(G840="APAC",'[1]Net Hire Rate'!$H$7,0))))</f>
        <v>1.6761041902604757E-3</v>
      </c>
      <c r="BL840" s="45">
        <f>IF(G840="MEA",'[1]Net Hire Rate'!$E$8,IF(G840="AMR",'[1]Net Hire Rate'!$F$8,IF(G840="EUR",'[1]Net Hire Rate'!$G$8,IF(G840="APAC",'[1]Net Hire Rate'!$H$8,0))))</f>
        <v>1.6761041902604757E-3</v>
      </c>
      <c r="BM840" s="45">
        <f>IF(G840="MEA",'[1]Net Hire Rate'!$E$9,IF(G840="AMR",'[1]Net Hire Rate'!$F$9,IF(G840="EUR",'[1]Net Hire Rate'!$G$9,IF(G840="APAC",'[1]Net Hire Rate'!$H$9,0))))</f>
        <v>1.6761041902604757E-3</v>
      </c>
      <c r="BN840" s="45">
        <f>IF(G840="MEA",'[1]Net Hire Rate'!$E$10,IF(G840="AMR",'[1]Net Hire Rate'!$F$10,IF(G840="EUR",'[1]Net Hire Rate'!$G$10,IF(G840="APAC",'[1]Net Hire Rate'!$H$10,0))))</f>
        <v>1.6761041902604757E-3</v>
      </c>
      <c r="BO840" s="45">
        <f>IF(G840="MEA",'[1]Net Hire Rate'!$E$11,IF(G840="AMR",'[1]Net Hire Rate'!$F$11,IF(G840="EUR",'[1]Net Hire Rate'!$G$11,IF(G840="APAC",'[1]Net Hire Rate'!$H$11,0))))</f>
        <v>1.6761041902604757E-3</v>
      </c>
      <c r="BP840" s="45">
        <f>IF(G840="MEA",'[1]Net Hire Rate'!$E$12,IF(G840="AMR",'[1]Net Hire Rate'!$F$12,IF(G840="EUR",'[1]Net Hire Rate'!$G$12,IF(G840="APAC",'[1]Net Hire Rate'!$H$12,0))))</f>
        <v>1.6761041902604757E-3</v>
      </c>
      <c r="BQ840" s="147">
        <f t="shared" si="982"/>
        <v>15</v>
      </c>
      <c r="BR840" s="147">
        <f t="shared" si="964"/>
        <v>15</v>
      </c>
      <c r="BS840" s="147">
        <f t="shared" si="983"/>
        <v>15.025141562853907</v>
      </c>
      <c r="BT840" s="148">
        <f t="shared" si="965"/>
        <v>15.025141562853907</v>
      </c>
      <c r="BU840" s="149">
        <f t="shared" si="984"/>
        <v>15.050325265586663</v>
      </c>
      <c r="BV840" s="148">
        <f t="shared" si="966"/>
        <v>15.050325265586663</v>
      </c>
      <c r="BW840" s="148">
        <f t="shared" si="985"/>
        <v>15.075551178829095</v>
      </c>
      <c r="BX840" s="148">
        <f t="shared" si="967"/>
        <v>15.075551178829095</v>
      </c>
      <c r="BY840" s="148">
        <f t="shared" si="986"/>
        <v>15.100819373330415</v>
      </c>
      <c r="BZ840" s="148">
        <f t="shared" si="968"/>
        <v>15.100819373330415</v>
      </c>
      <c r="CA840" s="148">
        <f t="shared" si="987"/>
        <v>15.126129919958419</v>
      </c>
      <c r="CB840" s="148">
        <f t="shared" si="969"/>
        <v>15.126129919958419</v>
      </c>
      <c r="CC840" s="148"/>
      <c r="CD840" s="171" t="s">
        <v>628</v>
      </c>
      <c r="CE840" s="38">
        <v>1</v>
      </c>
      <c r="CF840" s="38">
        <v>33</v>
      </c>
      <c r="CG840" s="38">
        <v>37</v>
      </c>
      <c r="CH840" s="38">
        <v>37</v>
      </c>
      <c r="CI840" s="38">
        <v>34</v>
      </c>
      <c r="CJ840" s="38">
        <v>25</v>
      </c>
      <c r="CK840" s="41">
        <v>24</v>
      </c>
      <c r="CL840" s="41"/>
      <c r="CM840" s="40"/>
      <c r="CN840" s="41"/>
      <c r="CO840" s="41"/>
      <c r="CP840" s="41"/>
      <c r="CQ840" s="41"/>
      <c r="CR840" s="41"/>
      <c r="CS840" s="41"/>
      <c r="CT840" s="41"/>
      <c r="CU840" s="40"/>
      <c r="CV840" s="41"/>
      <c r="CW840" s="41"/>
      <c r="CX840" s="41"/>
      <c r="CY840" s="41"/>
      <c r="CZ840" s="41"/>
      <c r="DA840" s="41"/>
      <c r="DB840" s="41"/>
      <c r="DC840" s="40"/>
      <c r="DD840" s="41"/>
      <c r="DE840" s="41"/>
      <c r="DF840" s="41"/>
      <c r="DG840" s="41"/>
      <c r="DH840" s="41"/>
      <c r="DI840" s="41"/>
      <c r="DJ840" s="41"/>
      <c r="DK840" s="40"/>
      <c r="DL840" s="41"/>
      <c r="DM840" s="41"/>
      <c r="DN840" s="41"/>
      <c r="DO840" s="41"/>
      <c r="DP840" s="41"/>
      <c r="DQ840" s="41"/>
      <c r="DR840" s="15"/>
      <c r="DS840" s="151">
        <f t="shared" si="970"/>
        <v>14</v>
      </c>
      <c r="DT840" s="152">
        <f t="shared" si="971"/>
        <v>15.696969696969697</v>
      </c>
      <c r="DU840" s="7">
        <f t="shared" si="972"/>
        <v>15.696969696969697</v>
      </c>
      <c r="DV840" s="7">
        <f t="shared" si="973"/>
        <v>14.424242424242424</v>
      </c>
      <c r="DW840">
        <f t="shared" si="974"/>
        <v>10.606060606060606</v>
      </c>
      <c r="DX840">
        <f t="shared" si="975"/>
        <v>10.181818181818182</v>
      </c>
      <c r="DZ840">
        <f t="shared" si="988"/>
        <v>14</v>
      </c>
      <c r="EA840">
        <f t="shared" si="989"/>
        <v>15.696969696969697</v>
      </c>
      <c r="EB840">
        <f t="shared" si="990"/>
        <v>15.696969696969697</v>
      </c>
      <c r="EC840">
        <f t="shared" si="991"/>
        <v>14.424242424242424</v>
      </c>
      <c r="ED840">
        <f t="shared" si="992"/>
        <v>10.606060606060606</v>
      </c>
      <c r="EE840">
        <f t="shared" si="993"/>
        <v>10.181818181818182</v>
      </c>
      <c r="EG840">
        <f t="shared" si="994"/>
        <v>16.818181818181817</v>
      </c>
      <c r="EH840">
        <f t="shared" si="995"/>
        <v>15</v>
      </c>
      <c r="EI840">
        <f t="shared" si="996"/>
        <v>13.783783783783782</v>
      </c>
      <c r="EJ840">
        <f t="shared" si="997"/>
        <v>11.029411764705882</v>
      </c>
      <c r="EK840">
        <f t="shared" si="998"/>
        <v>14.4</v>
      </c>
      <c r="EM840">
        <f>IF($EM$9='[1]L&amp;D Numbers'!$E$6,'[1]L&amp;D Numbers'!$E$7)</f>
        <v>350</v>
      </c>
      <c r="EN840">
        <f>IF($EN$9='[1]L&amp;D Numbers'!$F$6,'[1]L&amp;D Numbers'!$F$7)</f>
        <v>2000</v>
      </c>
      <c r="EO840">
        <f>IF($EO$9='[1]L&amp;D Numbers'!$G$6,'[1]L&amp;D Numbers'!$G$7)</f>
        <v>2000</v>
      </c>
      <c r="EP840">
        <f>IF($EP$9='[1]L&amp;D Numbers'!$H$6,'[1]L&amp;D Numbers'!$H$7)</f>
        <v>2000</v>
      </c>
      <c r="EQ840">
        <f>IF($EQ$9='[1]L&amp;D Numbers'!$I$6,'[1]L&amp;D Numbers'!$I$7)</f>
        <v>2000</v>
      </c>
      <c r="ER840">
        <f>IF($ER$9='[1]L&amp;D Numbers'!$J$6,'[1]L&amp;D Numbers'!$J$7)</f>
        <v>0</v>
      </c>
      <c r="ET840" s="45">
        <f>'[1]L&amp;D Master'!$E$10</f>
        <v>1.0678246631903041E-2</v>
      </c>
      <c r="EU840" s="45">
        <f>ET840+'[1]L&amp;D Master'!$F$10</f>
        <v>1.8222427877342538E-2</v>
      </c>
      <c r="EV840" s="45">
        <f>EU840+'[1]L&amp;D Master'!$G$10</f>
        <v>2.3561551193294058E-2</v>
      </c>
      <c r="EW840" s="45">
        <f>EV840+'[1]L&amp;D Master'!$H$10</f>
        <v>2.7330438342024234E-2</v>
      </c>
      <c r="EX840" s="45">
        <f>EW840+'[1]L&amp;D Master'!$I$10</f>
        <v>2.9999999999999995E-2</v>
      </c>
      <c r="EY840" s="45"/>
      <c r="EZ840" s="45">
        <f t="shared" si="999"/>
        <v>1.0678246631903041E-2</v>
      </c>
      <c r="FA840" s="45">
        <f t="shared" si="1000"/>
        <v>1.8222427877342538E-2</v>
      </c>
      <c r="FB840" s="45">
        <f t="shared" si="1000"/>
        <v>2.3561551193294058E-2</v>
      </c>
      <c r="FC840" s="45">
        <f t="shared" si="1000"/>
        <v>2.7330438342024234E-2</v>
      </c>
      <c r="FD840" s="45">
        <f t="shared" si="976"/>
        <v>2.7330438342024234E-2</v>
      </c>
      <c r="FE840" s="45"/>
      <c r="FF840">
        <f t="shared" si="1007"/>
        <v>15.529353583171945</v>
      </c>
      <c r="FG840">
        <f t="shared" si="1008"/>
        <v>15.410932798773835</v>
      </c>
      <c r="FH840">
        <f t="shared" si="1009"/>
        <v>14.084384897939152</v>
      </c>
      <c r="FI840">
        <f t="shared" si="1010"/>
        <v>10.316192320614894</v>
      </c>
      <c r="FJ840">
        <f t="shared" si="1011"/>
        <v>9.9035446277902981</v>
      </c>
      <c r="FL840" s="34"/>
      <c r="FM840" s="34"/>
      <c r="FN840" s="34"/>
      <c r="FO840" s="34"/>
      <c r="FP840" s="34"/>
      <c r="FQ840" s="153">
        <f t="shared" si="1001"/>
        <v>0.125</v>
      </c>
      <c r="FR840" s="153"/>
      <c r="FS840" s="42"/>
      <c r="FT840" s="42"/>
      <c r="FU840" s="42"/>
      <c r="FV840" s="42"/>
      <c r="FW840" s="42"/>
      <c r="FX840" s="42"/>
      <c r="FY840" s="42"/>
      <c r="FZ840" s="42"/>
      <c r="GA840" s="42"/>
      <c r="GB840" s="42"/>
      <c r="GC840" s="42"/>
      <c r="GD840" s="42"/>
      <c r="GE840" s="42"/>
      <c r="GF840" s="42"/>
      <c r="GG840" s="42"/>
      <c r="GH840" s="42"/>
      <c r="GI840" s="42"/>
      <c r="GJ840" s="42"/>
      <c r="GK840" s="42"/>
      <c r="GL840" s="42"/>
      <c r="GM840" s="154">
        <f>'[1]Automation Master'!$B$10*FQ840*FO840</f>
        <v>0</v>
      </c>
      <c r="GN840" s="155">
        <f>'[1]Automation Master'!$B$11*FO840*FQ840+GM840</f>
        <v>0</v>
      </c>
      <c r="GO840" s="155">
        <f>'[1]Automation Master'!$B$12*FO840*FQ840+GN840</f>
        <v>0</v>
      </c>
      <c r="GP840" s="155">
        <f>'[1]Automation Master'!$B$13*FO840*FQ840+GO840</f>
        <v>0</v>
      </c>
      <c r="GQ840" s="155">
        <f>'[1]Automation Master'!$C$10*FO840*FQ840+GP840</f>
        <v>0</v>
      </c>
      <c r="GR840" s="155">
        <f>'[1]Automation Master'!$C$11*FO840*FQ840+GQ840</f>
        <v>0</v>
      </c>
      <c r="GS840" s="155">
        <f>'[1]Automation Master'!$C$12*FO840*FQ840+GR840</f>
        <v>0</v>
      </c>
      <c r="GT840" s="155">
        <f>'[1]Automation Master'!$C$13*FO840*FQ840+GS840</f>
        <v>0</v>
      </c>
      <c r="GU840" s="155">
        <f>'[1]Automation Master'!$D$10*FO840*FQ840+GT840</f>
        <v>0</v>
      </c>
      <c r="GV840" s="155">
        <f>'[1]Automation Master'!$D$11*FO840*FQ840+GU840</f>
        <v>0</v>
      </c>
      <c r="GW840" s="155">
        <f>'[1]Automation Master'!$D$12*FO840*FQ840+GV840</f>
        <v>0</v>
      </c>
      <c r="GX840" s="155">
        <f>'[1]Automation Master'!$D$13*FO840*FQ840+GW840</f>
        <v>0</v>
      </c>
      <c r="GY840" s="155">
        <f>'[1]Automation Master'!$E$10*FO840*FQ840+GX840</f>
        <v>0</v>
      </c>
      <c r="GZ840" s="155">
        <f>'[1]Automation Master'!$E$11*FO840*FQ840+GY840</f>
        <v>0</v>
      </c>
      <c r="HA840" s="155">
        <f>'[1]Automation Master'!$E$12*FO840*FQ840+GZ840</f>
        <v>0</v>
      </c>
      <c r="HB840" s="155">
        <f>'[1]Automation Master'!$E$13*FO840*FQ840+HA840</f>
        <v>0</v>
      </c>
      <c r="HC840" s="155">
        <f>'[1]Automation Master'!$F$10*FO840*FQ840+HB840</f>
        <v>0</v>
      </c>
      <c r="HD840" s="155">
        <f>'[1]Automation Master'!$F$11*FO840*FQ840+HC840</f>
        <v>0</v>
      </c>
      <c r="HE840" s="155">
        <f>'[1]Automation Master'!$F$12*FO840*FQ840+HD840</f>
        <v>0</v>
      </c>
      <c r="HF840" s="156">
        <f>'[1]Automation Master'!$F$13*FO840*FQ840+HE840</f>
        <v>0</v>
      </c>
      <c r="HG840" s="157"/>
      <c r="HH840" s="157"/>
      <c r="HI840" s="157"/>
      <c r="HJ840" s="157"/>
      <c r="HK840" s="157"/>
      <c r="HL840" s="157"/>
      <c r="HM840" s="157"/>
      <c r="HN840" s="157"/>
      <c r="HO840" s="157"/>
      <c r="HP840" s="157"/>
      <c r="HQ840" s="157"/>
      <c r="HR840" s="157"/>
      <c r="HS840" s="157"/>
      <c r="HT840" s="157"/>
      <c r="HU840" s="157"/>
      <c r="HV840" s="157"/>
      <c r="HW840" s="157"/>
      <c r="HX840" s="157"/>
      <c r="HY840" s="42"/>
      <c r="HZ840" s="42"/>
      <c r="IA840" s="148">
        <f t="shared" si="1012"/>
        <v>15.696969696969697</v>
      </c>
      <c r="IB840" s="148">
        <f t="shared" si="1013"/>
        <v>15.696969696969697</v>
      </c>
      <c r="IC840" s="148">
        <f t="shared" si="1014"/>
        <v>14.424242424242424</v>
      </c>
      <c r="ID840" s="148">
        <f t="shared" si="1015"/>
        <v>10.606060606060606</v>
      </c>
      <c r="IE840" s="148">
        <f t="shared" si="1016"/>
        <v>10.181818181818182</v>
      </c>
      <c r="IH840">
        <f t="shared" si="1017"/>
        <v>15.529353583171945</v>
      </c>
      <c r="II840">
        <f t="shared" si="1018"/>
        <v>15.410932798773835</v>
      </c>
      <c r="IJ840">
        <f t="shared" si="1019"/>
        <v>14.084384897939152</v>
      </c>
      <c r="IK840">
        <f t="shared" si="1020"/>
        <v>10.316192320614894</v>
      </c>
      <c r="IL840">
        <f t="shared" si="1021"/>
        <v>9.9035446277902981</v>
      </c>
      <c r="IN840" s="42">
        <f t="shared" si="1022"/>
        <v>1.067824663190314E-2</v>
      </c>
      <c r="IO840" s="42">
        <f t="shared" si="1023"/>
        <v>1.8222427877342552E-2</v>
      </c>
      <c r="IP840" s="42">
        <f t="shared" si="1024"/>
        <v>2.3561551193294034E-2</v>
      </c>
      <c r="IQ840" s="42">
        <f t="shared" si="1025"/>
        <v>2.7330438342024251E-2</v>
      </c>
      <c r="IR840" s="42">
        <f t="shared" si="1026"/>
        <v>2.7330438342024279E-2</v>
      </c>
      <c r="IT840" s="9">
        <f t="shared" si="1002"/>
        <v>0</v>
      </c>
      <c r="IU840" s="9">
        <f t="shared" si="1003"/>
        <v>0</v>
      </c>
      <c r="IV840" s="9">
        <f t="shared" si="1004"/>
        <v>0</v>
      </c>
      <c r="IW840" s="9">
        <f t="shared" si="1005"/>
        <v>0</v>
      </c>
      <c r="IX840" s="9">
        <f t="shared" si="1006"/>
        <v>0</v>
      </c>
    </row>
    <row r="841" spans="1:258" ht="15.75" hidden="1" thickBot="1" x14ac:dyDescent="0.3">
      <c r="A841">
        <v>133</v>
      </c>
      <c r="B841" t="s">
        <v>615</v>
      </c>
      <c r="C841" t="s">
        <v>327</v>
      </c>
      <c r="D841" t="s">
        <v>325</v>
      </c>
      <c r="E841" t="s">
        <v>616</v>
      </c>
      <c r="F841" t="s">
        <v>255</v>
      </c>
      <c r="G841" t="s">
        <v>256</v>
      </c>
      <c r="H841">
        <v>133</v>
      </c>
      <c r="K841">
        <v>18</v>
      </c>
      <c r="L841">
        <v>115</v>
      </c>
      <c r="Q841">
        <v>4</v>
      </c>
      <c r="R841">
        <v>20</v>
      </c>
      <c r="S841">
        <v>32</v>
      </c>
      <c r="T841">
        <v>75</v>
      </c>
      <c r="U841">
        <v>2</v>
      </c>
      <c r="Y841">
        <v>100</v>
      </c>
      <c r="Z841">
        <v>33</v>
      </c>
      <c r="AB841">
        <v>112</v>
      </c>
      <c r="AE841">
        <v>9</v>
      </c>
      <c r="AF841">
        <v>8</v>
      </c>
      <c r="AG841">
        <v>2</v>
      </c>
      <c r="AK841">
        <v>2</v>
      </c>
      <c r="AS841">
        <v>1</v>
      </c>
      <c r="AT841">
        <v>133</v>
      </c>
      <c r="AU841">
        <v>133</v>
      </c>
      <c r="AV841">
        <v>0</v>
      </c>
      <c r="AW841">
        <v>0</v>
      </c>
      <c r="AX841">
        <v>0</v>
      </c>
      <c r="BB841">
        <f t="shared" si="977"/>
        <v>133</v>
      </c>
      <c r="BC841">
        <v>98</v>
      </c>
      <c r="BD841">
        <f t="shared" si="978"/>
        <v>98</v>
      </c>
      <c r="BE841">
        <f t="shared" si="979"/>
        <v>115.5</v>
      </c>
      <c r="BF841">
        <f t="shared" si="980"/>
        <v>98</v>
      </c>
      <c r="BH841">
        <f t="shared" si="981"/>
        <v>35</v>
      </c>
      <c r="BK841" s="45">
        <f>IF(G841="MEA",'[1]Net Hire Rate'!$E$7,IF(G841="AMR",'[1]Net Hire Rate'!$F$7,IF(G841="EUR",'[1]Net Hire Rate'!$G$7,IF(G841="APAC",'[1]Net Hire Rate'!$H$7,0))))</f>
        <v>1.6761041902604757E-3</v>
      </c>
      <c r="BL841" s="45">
        <f>IF(G841="MEA",'[1]Net Hire Rate'!$E$8,IF(G841="AMR",'[1]Net Hire Rate'!$F$8,IF(G841="EUR",'[1]Net Hire Rate'!$G$8,IF(G841="APAC",'[1]Net Hire Rate'!$H$8,0))))</f>
        <v>1.6761041902604757E-3</v>
      </c>
      <c r="BM841" s="45">
        <f>IF(G841="MEA",'[1]Net Hire Rate'!$E$9,IF(G841="AMR",'[1]Net Hire Rate'!$F$9,IF(G841="EUR",'[1]Net Hire Rate'!$G$9,IF(G841="APAC",'[1]Net Hire Rate'!$H$9,0))))</f>
        <v>1.6761041902604757E-3</v>
      </c>
      <c r="BN841" s="45">
        <f>IF(G841="MEA",'[1]Net Hire Rate'!$E$10,IF(G841="AMR",'[1]Net Hire Rate'!$F$10,IF(G841="EUR",'[1]Net Hire Rate'!$G$10,IF(G841="APAC",'[1]Net Hire Rate'!$H$10,0))))</f>
        <v>1.6761041902604757E-3</v>
      </c>
      <c r="BO841" s="45">
        <f>IF(G841="MEA",'[1]Net Hire Rate'!$E$11,IF(G841="AMR",'[1]Net Hire Rate'!$F$11,IF(G841="EUR",'[1]Net Hire Rate'!$G$11,IF(G841="APAC",'[1]Net Hire Rate'!$H$11,0))))</f>
        <v>1.6761041902604757E-3</v>
      </c>
      <c r="BP841" s="45">
        <f>IF(G841="MEA",'[1]Net Hire Rate'!$E$12,IF(G841="AMR",'[1]Net Hire Rate'!$F$12,IF(G841="EUR",'[1]Net Hire Rate'!$G$12,IF(G841="APAC",'[1]Net Hire Rate'!$H$12,0))))</f>
        <v>1.6761041902604757E-3</v>
      </c>
      <c r="BQ841" s="147">
        <f t="shared" si="982"/>
        <v>133</v>
      </c>
      <c r="BR841" s="147">
        <f t="shared" si="964"/>
        <v>133</v>
      </c>
      <c r="BS841" s="147">
        <f t="shared" si="983"/>
        <v>133.22292185730464</v>
      </c>
      <c r="BT841" s="148">
        <f t="shared" si="965"/>
        <v>133.22292185730464</v>
      </c>
      <c r="BU841" s="149">
        <f t="shared" si="984"/>
        <v>133.44621735486839</v>
      </c>
      <c r="BV841" s="148">
        <f t="shared" si="966"/>
        <v>133.44621735486839</v>
      </c>
      <c r="BW841" s="148">
        <f t="shared" si="985"/>
        <v>133.66988711895129</v>
      </c>
      <c r="BX841" s="148">
        <f t="shared" si="967"/>
        <v>133.66988711895129</v>
      </c>
      <c r="BY841" s="148">
        <f t="shared" si="986"/>
        <v>133.89393177686301</v>
      </c>
      <c r="BZ841" s="148">
        <f t="shared" si="968"/>
        <v>133.89393177686301</v>
      </c>
      <c r="CA841" s="148">
        <f t="shared" si="987"/>
        <v>134.11835195696466</v>
      </c>
      <c r="CB841" s="148">
        <f t="shared" si="969"/>
        <v>133.11835195696466</v>
      </c>
      <c r="CC841" s="148"/>
      <c r="CD841" s="38" t="s">
        <v>619</v>
      </c>
      <c r="CE841" s="39">
        <v>1</v>
      </c>
      <c r="CF841" s="38">
        <v>14854</v>
      </c>
      <c r="CG841" s="38">
        <v>15242</v>
      </c>
      <c r="CH841" s="38">
        <v>15431</v>
      </c>
      <c r="CI841" s="38">
        <v>15742</v>
      </c>
      <c r="CJ841" s="38">
        <v>16892</v>
      </c>
      <c r="CK841" s="41">
        <v>16892</v>
      </c>
      <c r="CL841" s="41"/>
      <c r="CM841" s="40"/>
      <c r="CN841" s="41"/>
      <c r="CO841" s="41"/>
      <c r="CP841" s="41"/>
      <c r="CQ841" s="41"/>
      <c r="CR841" s="41"/>
      <c r="CS841" s="41"/>
      <c r="CT841" s="41"/>
      <c r="CU841" s="40"/>
      <c r="CV841" s="41"/>
      <c r="CW841" s="41"/>
      <c r="CX841" s="41"/>
      <c r="CY841" s="41"/>
      <c r="CZ841" s="41"/>
      <c r="DA841" s="41"/>
      <c r="DB841" s="41"/>
      <c r="DC841" s="40"/>
      <c r="DD841" s="41"/>
      <c r="DE841" s="41"/>
      <c r="DF841" s="41"/>
      <c r="DG841" s="41"/>
      <c r="DH841" s="41"/>
      <c r="DI841" s="41"/>
      <c r="DJ841" s="41"/>
      <c r="DK841" s="40"/>
      <c r="DL841" s="41"/>
      <c r="DM841" s="41"/>
      <c r="DN841" s="41"/>
      <c r="DO841" s="41"/>
      <c r="DP841" s="41"/>
      <c r="DQ841" s="41"/>
      <c r="DR841" s="15"/>
      <c r="DS841" s="151">
        <f t="shared" si="970"/>
        <v>98</v>
      </c>
      <c r="DT841" s="152">
        <f t="shared" si="971"/>
        <v>100.55984919886899</v>
      </c>
      <c r="DU841" s="7">
        <f t="shared" si="972"/>
        <v>101.80678605089538</v>
      </c>
      <c r="DV841" s="7">
        <f t="shared" si="973"/>
        <v>103.85862393967955</v>
      </c>
      <c r="DW841">
        <f t="shared" si="974"/>
        <v>111.44580584354382</v>
      </c>
      <c r="DX841">
        <f t="shared" si="975"/>
        <v>111.44580584354382</v>
      </c>
      <c r="DZ841">
        <f t="shared" si="988"/>
        <v>98</v>
      </c>
      <c r="EA841">
        <f t="shared" si="989"/>
        <v>100.55984919886899</v>
      </c>
      <c r="EB841">
        <f t="shared" si="990"/>
        <v>101.80678605089538</v>
      </c>
      <c r="EC841">
        <f t="shared" si="991"/>
        <v>103.85862393967955</v>
      </c>
      <c r="ED841">
        <f t="shared" si="992"/>
        <v>111.44580584354382</v>
      </c>
      <c r="EE841">
        <f t="shared" si="993"/>
        <v>111.44580584354382</v>
      </c>
      <c r="EG841">
        <f t="shared" si="994"/>
        <v>136.47408105560791</v>
      </c>
      <c r="EH841">
        <f t="shared" si="995"/>
        <v>134.64919301928882</v>
      </c>
      <c r="EI841">
        <f t="shared" si="996"/>
        <v>135.68051325254359</v>
      </c>
      <c r="EJ841">
        <f t="shared" si="997"/>
        <v>142.71604624571211</v>
      </c>
      <c r="EK841">
        <f t="shared" si="998"/>
        <v>133</v>
      </c>
      <c r="EM841">
        <f>IF($EM$9='[1]L&amp;D Numbers'!$E$6,'[1]L&amp;D Numbers'!$E$7)</f>
        <v>350</v>
      </c>
      <c r="EN841">
        <f>IF($EN$9='[1]L&amp;D Numbers'!$F$6,'[1]L&amp;D Numbers'!$F$7)</f>
        <v>2000</v>
      </c>
      <c r="EO841">
        <f>IF($EO$9='[1]L&amp;D Numbers'!$G$6,'[1]L&amp;D Numbers'!$G$7)</f>
        <v>2000</v>
      </c>
      <c r="EP841">
        <f>IF($EP$9='[1]L&amp;D Numbers'!$H$6,'[1]L&amp;D Numbers'!$H$7)</f>
        <v>2000</v>
      </c>
      <c r="EQ841">
        <f>IF($EQ$9='[1]L&amp;D Numbers'!$I$6,'[1]L&amp;D Numbers'!$I$7)</f>
        <v>2000</v>
      </c>
      <c r="ER841">
        <f>IF($ER$9='[1]L&amp;D Numbers'!$J$6,'[1]L&amp;D Numbers'!$J$7)</f>
        <v>0</v>
      </c>
      <c r="ET841" s="45">
        <f>'[1]L&amp;D Master'!$E$10</f>
        <v>1.0678246631903041E-2</v>
      </c>
      <c r="EU841" s="45">
        <f>ET841+'[1]L&amp;D Master'!$F$10</f>
        <v>1.8222427877342538E-2</v>
      </c>
      <c r="EV841" s="45">
        <f>EU841+'[1]L&amp;D Master'!$G$10</f>
        <v>2.3561551193294058E-2</v>
      </c>
      <c r="EW841" s="45">
        <f>EV841+'[1]L&amp;D Master'!$H$10</f>
        <v>2.7330438342024234E-2</v>
      </c>
      <c r="EX841" s="45">
        <f>EW841+'[1]L&amp;D Master'!$I$10</f>
        <v>2.9999999999999995E-2</v>
      </c>
      <c r="EY841" s="45"/>
      <c r="EZ841" s="45">
        <f t="shared" si="999"/>
        <v>1.0678246631903041E-2</v>
      </c>
      <c r="FA841" s="45">
        <f t="shared" si="1000"/>
        <v>1.8222427877342538E-2</v>
      </c>
      <c r="FB841" s="45">
        <f t="shared" si="1000"/>
        <v>2.3561551193294058E-2</v>
      </c>
      <c r="FC841" s="45">
        <f t="shared" si="1000"/>
        <v>2.7330438342024234E-2</v>
      </c>
      <c r="FD841" s="45">
        <f t="shared" si="976"/>
        <v>2.7330438342024234E-2</v>
      </c>
      <c r="FE841" s="45"/>
      <c r="FF841">
        <f t="shared" si="1007"/>
        <v>99.486046327856485</v>
      </c>
      <c r="FG841">
        <f t="shared" si="1008"/>
        <v>99.951619234658907</v>
      </c>
      <c r="FH841">
        <f t="shared" si="1009"/>
        <v>101.41155365485972</v>
      </c>
      <c r="FI841">
        <f t="shared" si="1010"/>
        <v>108.39994311845965</v>
      </c>
      <c r="FJ841">
        <f t="shared" si="1011"/>
        <v>108.39994311845965</v>
      </c>
      <c r="FL841" s="34"/>
      <c r="FM841" s="34"/>
      <c r="FN841" s="34"/>
      <c r="FO841" s="34"/>
      <c r="FP841" s="34"/>
      <c r="FQ841" s="153">
        <f t="shared" si="1001"/>
        <v>0.125</v>
      </c>
      <c r="FR841" s="153"/>
      <c r="FS841" s="42"/>
      <c r="FT841" s="42"/>
      <c r="FU841" s="42"/>
      <c r="FV841" s="42"/>
      <c r="FW841" s="42"/>
      <c r="FX841" s="42"/>
      <c r="FY841" s="42"/>
      <c r="FZ841" s="42"/>
      <c r="GA841" s="42"/>
      <c r="GB841" s="42"/>
      <c r="GC841" s="42"/>
      <c r="GD841" s="42"/>
      <c r="GE841" s="42"/>
      <c r="GF841" s="42"/>
      <c r="GG841" s="42"/>
      <c r="GH841" s="42"/>
      <c r="GI841" s="42"/>
      <c r="GJ841" s="42"/>
      <c r="GK841" s="42"/>
      <c r="GL841" s="42"/>
      <c r="GM841" s="154">
        <f>'[1]Automation Master'!$B$10*FQ841*FO841</f>
        <v>0</v>
      </c>
      <c r="GN841" s="155">
        <f>'[1]Automation Master'!$B$11*FO841*FQ841+GM841</f>
        <v>0</v>
      </c>
      <c r="GO841" s="155">
        <f>'[1]Automation Master'!$B$12*FO841*FQ841+GN841</f>
        <v>0</v>
      </c>
      <c r="GP841" s="155">
        <f>'[1]Automation Master'!$B$13*FO841*FQ841+GO841</f>
        <v>0</v>
      </c>
      <c r="GQ841" s="155">
        <f>'[1]Automation Master'!$C$10*FO841*FQ841+GP841</f>
        <v>0</v>
      </c>
      <c r="GR841" s="155">
        <f>'[1]Automation Master'!$C$11*FO841*FQ841+GQ841</f>
        <v>0</v>
      </c>
      <c r="GS841" s="155">
        <f>'[1]Automation Master'!$C$12*FO841*FQ841+GR841</f>
        <v>0</v>
      </c>
      <c r="GT841" s="155">
        <f>'[1]Automation Master'!$C$13*FO841*FQ841+GS841</f>
        <v>0</v>
      </c>
      <c r="GU841" s="155">
        <f>'[1]Automation Master'!$D$10*FO841*FQ841+GT841</f>
        <v>0</v>
      </c>
      <c r="GV841" s="155">
        <f>'[1]Automation Master'!$D$11*FO841*FQ841+GU841</f>
        <v>0</v>
      </c>
      <c r="GW841" s="155">
        <f>'[1]Automation Master'!$D$12*FO841*FQ841+GV841</f>
        <v>0</v>
      </c>
      <c r="GX841" s="155">
        <f>'[1]Automation Master'!$D$13*FO841*FQ841+GW841</f>
        <v>0</v>
      </c>
      <c r="GY841" s="155">
        <f>'[1]Automation Master'!$E$10*FO841*FQ841+GX841</f>
        <v>0</v>
      </c>
      <c r="GZ841" s="155">
        <f>'[1]Automation Master'!$E$11*FO841*FQ841+GY841</f>
        <v>0</v>
      </c>
      <c r="HA841" s="155">
        <f>'[1]Automation Master'!$E$12*FO841*FQ841+GZ841</f>
        <v>0</v>
      </c>
      <c r="HB841" s="155">
        <f>'[1]Automation Master'!$E$13*FO841*FQ841+HA841</f>
        <v>0</v>
      </c>
      <c r="HC841" s="155">
        <f>'[1]Automation Master'!$F$10*FO841*FQ841+HB841</f>
        <v>0</v>
      </c>
      <c r="HD841" s="155">
        <f>'[1]Automation Master'!$F$11*FO841*FQ841+HC841</f>
        <v>0</v>
      </c>
      <c r="HE841" s="155">
        <f>'[1]Automation Master'!$F$12*FO841*FQ841+HD841</f>
        <v>0</v>
      </c>
      <c r="HF841" s="156">
        <f>'[1]Automation Master'!$F$13*FO841*FQ841+HE841</f>
        <v>0</v>
      </c>
      <c r="HG841" s="157"/>
      <c r="HH841" s="157"/>
      <c r="HI841" s="157"/>
      <c r="HJ841" s="157"/>
      <c r="HK841" s="157"/>
      <c r="HL841" s="157"/>
      <c r="HM841" s="157"/>
      <c r="HN841" s="157"/>
      <c r="HO841" s="157"/>
      <c r="HP841" s="157"/>
      <c r="HQ841" s="157"/>
      <c r="HR841" s="157"/>
      <c r="HS841" s="157"/>
      <c r="HT841" s="157"/>
      <c r="HU841" s="157"/>
      <c r="HV841" s="157"/>
      <c r="HW841" s="157"/>
      <c r="HX841" s="157"/>
      <c r="HY841" s="42"/>
      <c r="HZ841" s="42"/>
      <c r="IA841" s="148">
        <f t="shared" si="1012"/>
        <v>100.55984919886899</v>
      </c>
      <c r="IB841" s="148">
        <f t="shared" si="1013"/>
        <v>101.80678605089538</v>
      </c>
      <c r="IC841" s="148">
        <f t="shared" si="1014"/>
        <v>103.85862393967955</v>
      </c>
      <c r="ID841" s="148">
        <f t="shared" si="1015"/>
        <v>111.44580584354382</v>
      </c>
      <c r="IE841" s="148">
        <f t="shared" si="1016"/>
        <v>111.44580584354382</v>
      </c>
      <c r="IH841">
        <f t="shared" si="1017"/>
        <v>99.486046327856485</v>
      </c>
      <c r="II841">
        <f t="shared" si="1018"/>
        <v>99.951619234658907</v>
      </c>
      <c r="IJ841">
        <f t="shared" si="1019"/>
        <v>101.41155365485972</v>
      </c>
      <c r="IK841">
        <f t="shared" si="1020"/>
        <v>108.39994311845965</v>
      </c>
      <c r="IL841">
        <f t="shared" si="1021"/>
        <v>108.39994311845965</v>
      </c>
      <c r="IN841" s="42">
        <f t="shared" si="1022"/>
        <v>1.0678246631903072E-2</v>
      </c>
      <c r="IO841" s="42">
        <f t="shared" si="1023"/>
        <v>1.8222427877342469E-2</v>
      </c>
      <c r="IP841" s="42">
        <f t="shared" si="1024"/>
        <v>2.3561551193294006E-2</v>
      </c>
      <c r="IQ841" s="42">
        <f t="shared" si="1025"/>
        <v>2.7330438342024223E-2</v>
      </c>
      <c r="IR841" s="42">
        <f t="shared" si="1026"/>
        <v>2.7330438342024223E-2</v>
      </c>
      <c r="IT841" s="9">
        <f t="shared" si="1002"/>
        <v>0</v>
      </c>
      <c r="IU841" s="9">
        <f t="shared" si="1003"/>
        <v>0</v>
      </c>
      <c r="IV841" s="9">
        <f t="shared" si="1004"/>
        <v>0</v>
      </c>
      <c r="IW841" s="9">
        <f t="shared" si="1005"/>
        <v>0</v>
      </c>
      <c r="IX841" s="9">
        <f t="shared" si="1006"/>
        <v>0</v>
      </c>
    </row>
    <row r="842" spans="1:258" ht="15.75" hidden="1" thickBot="1" x14ac:dyDescent="0.3">
      <c r="A842">
        <v>1</v>
      </c>
      <c r="B842" t="s">
        <v>615</v>
      </c>
      <c r="C842" t="s">
        <v>349</v>
      </c>
      <c r="D842" t="s">
        <v>259</v>
      </c>
      <c r="E842" t="s">
        <v>616</v>
      </c>
      <c r="F842" t="s">
        <v>255</v>
      </c>
      <c r="G842" t="s">
        <v>273</v>
      </c>
      <c r="H842">
        <v>1</v>
      </c>
      <c r="K842">
        <v>1</v>
      </c>
      <c r="P842">
        <v>1</v>
      </c>
      <c r="Y842">
        <v>1</v>
      </c>
      <c r="AE842">
        <v>1</v>
      </c>
      <c r="AT842">
        <v>1</v>
      </c>
      <c r="AU842">
        <v>0</v>
      </c>
      <c r="AV842">
        <v>0</v>
      </c>
      <c r="AW842">
        <v>0</v>
      </c>
      <c r="AX842">
        <v>1</v>
      </c>
      <c r="BB842">
        <f t="shared" si="977"/>
        <v>1</v>
      </c>
      <c r="BC842">
        <v>1</v>
      </c>
      <c r="BD842">
        <f t="shared" si="978"/>
        <v>1</v>
      </c>
      <c r="BE842">
        <f t="shared" si="979"/>
        <v>1</v>
      </c>
      <c r="BF842">
        <f t="shared" si="980"/>
        <v>1</v>
      </c>
      <c r="BH842">
        <f t="shared" si="981"/>
        <v>0</v>
      </c>
      <c r="BK842" s="45">
        <f>IF(G842="MEA",'[1]Net Hire Rate'!$E$7,IF(G842="AMR",'[1]Net Hire Rate'!$F$7,IF(G842="EUR",'[1]Net Hire Rate'!$G$7,IF(G842="APAC",'[1]Net Hire Rate'!$H$7,0))))</f>
        <v>-2.2817025010969723E-2</v>
      </c>
      <c r="BL842" s="45">
        <f>IF(G842="MEA",'[1]Net Hire Rate'!$E$8,IF(G842="AMR",'[1]Net Hire Rate'!$F$8,IF(G842="EUR",'[1]Net Hire Rate'!$G$8,IF(G842="APAC",'[1]Net Hire Rate'!$H$8,0))))</f>
        <v>-2.2817025010969723E-2</v>
      </c>
      <c r="BM842" s="45">
        <f>IF(G842="MEA",'[1]Net Hire Rate'!$E$9,IF(G842="AMR",'[1]Net Hire Rate'!$F$9,IF(G842="EUR",'[1]Net Hire Rate'!$G$9,IF(G842="APAC",'[1]Net Hire Rate'!$H$9,0))))</f>
        <v>-2.2817025010969723E-2</v>
      </c>
      <c r="BN842" s="45">
        <f>IF(G842="MEA",'[1]Net Hire Rate'!$E$10,IF(G842="AMR",'[1]Net Hire Rate'!$F$10,IF(G842="EUR",'[1]Net Hire Rate'!$G$10,IF(G842="APAC",'[1]Net Hire Rate'!$H$10,0))))</f>
        <v>-2.2817025010969723E-2</v>
      </c>
      <c r="BO842" s="45">
        <f>IF(G842="MEA",'[1]Net Hire Rate'!$E$11,IF(G842="AMR",'[1]Net Hire Rate'!$F$11,IF(G842="EUR",'[1]Net Hire Rate'!$G$11,IF(G842="APAC",'[1]Net Hire Rate'!$H$11,0))))</f>
        <v>-2.2817025010969723E-2</v>
      </c>
      <c r="BP842" s="45">
        <f>IF(G842="MEA",'[1]Net Hire Rate'!$E$12,IF(G842="AMR",'[1]Net Hire Rate'!$F$12,IF(G842="EUR",'[1]Net Hire Rate'!$G$12,IF(G842="APAC",'[1]Net Hire Rate'!$H$12,0))))</f>
        <v>-2.2817025010969723E-2</v>
      </c>
      <c r="BQ842" s="147">
        <f t="shared" si="982"/>
        <v>1</v>
      </c>
      <c r="BR842" s="147">
        <f t="shared" ref="BR842:BR905" si="1027">BQ842-AN842</f>
        <v>1</v>
      </c>
      <c r="BS842" s="147">
        <f t="shared" si="983"/>
        <v>0.97718297498903028</v>
      </c>
      <c r="BT842" s="148">
        <f t="shared" ref="BT842:BT905" si="1028">BS842-AO842</f>
        <v>0.97718297498903028</v>
      </c>
      <c r="BU842" s="149">
        <f t="shared" si="984"/>
        <v>0.95488656660841176</v>
      </c>
      <c r="BV842" s="148">
        <f t="shared" ref="BV842:BV905" si="1029">BU842-AP842</f>
        <v>0.95488656660841176</v>
      </c>
      <c r="BW842" s="148">
        <f t="shared" si="985"/>
        <v>0.93309889593546858</v>
      </c>
      <c r="BX842" s="148">
        <f t="shared" ref="BX842:BX905" si="1030">BW842-AQ842</f>
        <v>0.93309889593546858</v>
      </c>
      <c r="BY842" s="148">
        <f t="shared" si="986"/>
        <v>0.91180835508920077</v>
      </c>
      <c r="BZ842" s="148">
        <f t="shared" ref="BZ842:BZ905" si="1031">BY842-AR842</f>
        <v>0.91180835508920077</v>
      </c>
      <c r="CA842" s="148">
        <f t="shared" si="987"/>
        <v>0.89100360104591936</v>
      </c>
      <c r="CB842" s="148">
        <f t="shared" ref="CB842:CB905" si="1032">CA842-AS842</f>
        <v>0.89100360104591936</v>
      </c>
      <c r="CC842" s="148"/>
      <c r="CD842" s="171" t="s">
        <v>629</v>
      </c>
      <c r="CE842" s="38">
        <v>1</v>
      </c>
      <c r="CF842" s="38">
        <v>12</v>
      </c>
      <c r="CG842" s="38">
        <v>12</v>
      </c>
      <c r="CH842" s="38">
        <v>12</v>
      </c>
      <c r="CI842" s="38">
        <v>12</v>
      </c>
      <c r="CJ842" s="38">
        <v>12</v>
      </c>
      <c r="CK842" s="41">
        <v>12</v>
      </c>
      <c r="CL842" s="41"/>
      <c r="CM842" s="40"/>
      <c r="CN842" s="41"/>
      <c r="CO842" s="41"/>
      <c r="CP842" s="41"/>
      <c r="CQ842" s="41"/>
      <c r="CR842" s="41"/>
      <c r="CS842" s="41"/>
      <c r="CT842" s="41"/>
      <c r="CU842" s="40"/>
      <c r="CV842" s="41"/>
      <c r="CW842" s="41"/>
      <c r="CX842" s="41"/>
      <c r="CY842" s="41"/>
      <c r="CZ842" s="41"/>
      <c r="DA842" s="41"/>
      <c r="DB842" s="41"/>
      <c r="DC842" s="40"/>
      <c r="DD842" s="41"/>
      <c r="DE842" s="41"/>
      <c r="DF842" s="41"/>
      <c r="DG842" s="41"/>
      <c r="DH842" s="41"/>
      <c r="DI842" s="41"/>
      <c r="DJ842" s="41"/>
      <c r="DK842" s="40"/>
      <c r="DL842" s="41"/>
      <c r="DM842" s="41"/>
      <c r="DN842" s="41"/>
      <c r="DO842" s="41"/>
      <c r="DP842" s="41"/>
      <c r="DQ842" s="41"/>
      <c r="DR842" s="15"/>
      <c r="DS842" s="151">
        <f t="shared" ref="DS842:DS905" si="1033">BF842</f>
        <v>1</v>
      </c>
      <c r="DT842" s="152">
        <f t="shared" ref="DT842:DT905" si="1034">IFERROR(IFERROR(DS842*CE842*(CG842)/CF842,0)+IFERROR(DS842*CM842*(CO842)/CN842,0)+IFERROR(DS842*CU842*(CW842)/CV842,0)+IFERROR(DS842*DC842*(DE842)/DD842,0)+IFERROR(DS842*DK842*(DM842)/DL842,0),0)</f>
        <v>1</v>
      </c>
      <c r="DU842" s="7">
        <f t="shared" ref="DU842:DU905" si="1035">IFERROR(IFERROR(DS842*CE842*(CH842)/CF842,0)+IFERROR(DS842*CM842*(CP842)/CN842,0)+IFERROR(DS842*CU842*(CX842)/CV842,0)+IFERROR(DS842*DC842*(DF842)/DD842,0)+IFERROR(DS842*DK842*(DN842)/DL842,0),0)</f>
        <v>1</v>
      </c>
      <c r="DV842" s="7">
        <f t="shared" ref="DV842:DV905" si="1036">IFERROR(IFERROR(DS842*CE842*(CI842)/CF842,0)+IFERROR(DS842*CM842*(CQ842)/CN842,0)+IFERROR(DS842*CU842*(CY842)/CV842,0)+IFERROR(DS842*DC842*(DG842)/DD842,0)+IFERROR(DS842*DK842*(DO842)/DL842,0),0)</f>
        <v>1</v>
      </c>
      <c r="DW842">
        <f t="shared" ref="DW842:DW905" si="1037">IFERROR(IFERROR(DS842*CE842*(CJ842)/CF842,0)+IFERROR(DS842*CM842*(CR842)/CN842,0)+IFERROR(DS842*CU842*(CZ842)/CV842,0)+IFERROR(DS842*DC842*(DH842)/DD842,0)+IFERROR(DS842*DK842*(DP842)/DL842,0),0)</f>
        <v>1</v>
      </c>
      <c r="DX842">
        <f t="shared" ref="DX842:DX905" si="1038">IFERROR(IFERROR(DS842*CE842*(CK842)/CF842,0)+IFERROR(DS842*CM842*(CS842)/CN842,0)+IFERROR(DS842*CU842*(DA842)/CV842,0)+IFERROR(DS842*DC842*(DI842)/DD842,0)+IFERROR(DS842*DK842*(DQ842)/DL842,0),0)</f>
        <v>1</v>
      </c>
      <c r="DZ842">
        <f t="shared" si="988"/>
        <v>1</v>
      </c>
      <c r="EA842">
        <f t="shared" si="989"/>
        <v>1</v>
      </c>
      <c r="EB842">
        <f t="shared" si="990"/>
        <v>1</v>
      </c>
      <c r="EC842">
        <f t="shared" si="991"/>
        <v>1</v>
      </c>
      <c r="ED842">
        <f t="shared" si="992"/>
        <v>1</v>
      </c>
      <c r="EE842">
        <f t="shared" si="993"/>
        <v>1</v>
      </c>
      <c r="EG842">
        <f t="shared" si="994"/>
        <v>1</v>
      </c>
      <c r="EH842">
        <f t="shared" si="995"/>
        <v>1</v>
      </c>
      <c r="EI842">
        <f t="shared" si="996"/>
        <v>1</v>
      </c>
      <c r="EJ842">
        <f t="shared" si="997"/>
        <v>1</v>
      </c>
      <c r="EK842">
        <f t="shared" si="998"/>
        <v>1</v>
      </c>
      <c r="EM842">
        <f>IF($EM$9='[1]L&amp;D Numbers'!$E$6,'[1]L&amp;D Numbers'!$E$7)</f>
        <v>350</v>
      </c>
      <c r="EN842">
        <f>IF($EN$9='[1]L&amp;D Numbers'!$F$6,'[1]L&amp;D Numbers'!$F$7)</f>
        <v>2000</v>
      </c>
      <c r="EO842">
        <f>IF($EO$9='[1]L&amp;D Numbers'!$G$6,'[1]L&amp;D Numbers'!$G$7)</f>
        <v>2000</v>
      </c>
      <c r="EP842">
        <f>IF($EP$9='[1]L&amp;D Numbers'!$H$6,'[1]L&amp;D Numbers'!$H$7)</f>
        <v>2000</v>
      </c>
      <c r="EQ842">
        <f>IF($EQ$9='[1]L&amp;D Numbers'!$I$6,'[1]L&amp;D Numbers'!$I$7)</f>
        <v>2000</v>
      </c>
      <c r="ER842">
        <f>IF($ER$9='[1]L&amp;D Numbers'!$J$6,'[1]L&amp;D Numbers'!$J$7)</f>
        <v>0</v>
      </c>
      <c r="ET842" s="45">
        <f>'[1]L&amp;D Master'!$E$10</f>
        <v>1.0678246631903041E-2</v>
      </c>
      <c r="EU842" s="45">
        <f>ET842+'[1]L&amp;D Master'!$F$10</f>
        <v>1.8222427877342538E-2</v>
      </c>
      <c r="EV842" s="45">
        <f>EU842+'[1]L&amp;D Master'!$G$10</f>
        <v>2.3561551193294058E-2</v>
      </c>
      <c r="EW842" s="45">
        <f>EV842+'[1]L&amp;D Master'!$H$10</f>
        <v>2.7330438342024234E-2</v>
      </c>
      <c r="EX842" s="45">
        <f>EW842+'[1]L&amp;D Master'!$I$10</f>
        <v>2.9999999999999995E-2</v>
      </c>
      <c r="EY842" s="45"/>
      <c r="EZ842" s="45">
        <f t="shared" si="999"/>
        <v>1.0678246631903041E-2</v>
      </c>
      <c r="FA842" s="45">
        <f t="shared" si="1000"/>
        <v>1.8222427877342538E-2</v>
      </c>
      <c r="FB842" s="45">
        <f t="shared" si="1000"/>
        <v>2.3561551193294058E-2</v>
      </c>
      <c r="FC842" s="45">
        <f t="shared" si="1000"/>
        <v>2.7330438342024234E-2</v>
      </c>
      <c r="FD842" s="45">
        <f t="shared" si="1000"/>
        <v>2.7330438342024234E-2</v>
      </c>
      <c r="FE842" s="45"/>
      <c r="FF842">
        <f t="shared" si="1007"/>
        <v>0.98932175336809691</v>
      </c>
      <c r="FG842">
        <f t="shared" si="1008"/>
        <v>0.98177757212265748</v>
      </c>
      <c r="FH842">
        <f t="shared" si="1009"/>
        <v>0.97643844880670594</v>
      </c>
      <c r="FI842">
        <f t="shared" si="1010"/>
        <v>0.9726695616579758</v>
      </c>
      <c r="FJ842">
        <f t="shared" si="1011"/>
        <v>0.9726695616579758</v>
      </c>
      <c r="FL842" s="34"/>
      <c r="FM842" s="34"/>
      <c r="FN842" s="34"/>
      <c r="FO842" s="34"/>
      <c r="FP842" s="34"/>
      <c r="FQ842" s="153">
        <f t="shared" si="1001"/>
        <v>0.125</v>
      </c>
      <c r="FR842" s="153"/>
      <c r="FS842" s="42"/>
      <c r="FT842" s="42"/>
      <c r="FU842" s="42"/>
      <c r="FV842" s="42"/>
      <c r="FW842" s="42"/>
      <c r="FX842" s="42"/>
      <c r="FY842" s="42"/>
      <c r="FZ842" s="42"/>
      <c r="GA842" s="42"/>
      <c r="GB842" s="42"/>
      <c r="GC842" s="42"/>
      <c r="GD842" s="42"/>
      <c r="GE842" s="42"/>
      <c r="GF842" s="42"/>
      <c r="GG842" s="42"/>
      <c r="GH842" s="42"/>
      <c r="GI842" s="42"/>
      <c r="GJ842" s="42"/>
      <c r="GK842" s="42"/>
      <c r="GL842" s="42"/>
      <c r="GM842" s="154">
        <f>'[1]Automation Master'!$B$10*FQ842*FO842</f>
        <v>0</v>
      </c>
      <c r="GN842" s="155">
        <f>'[1]Automation Master'!$B$11*FO842*FQ842+GM842</f>
        <v>0</v>
      </c>
      <c r="GO842" s="155">
        <f>'[1]Automation Master'!$B$12*FO842*FQ842+GN842</f>
        <v>0</v>
      </c>
      <c r="GP842" s="155">
        <f>'[1]Automation Master'!$B$13*FO842*FQ842+GO842</f>
        <v>0</v>
      </c>
      <c r="GQ842" s="155">
        <f>'[1]Automation Master'!$C$10*FO842*FQ842+GP842</f>
        <v>0</v>
      </c>
      <c r="GR842" s="155">
        <f>'[1]Automation Master'!$C$11*FO842*FQ842+GQ842</f>
        <v>0</v>
      </c>
      <c r="GS842" s="155">
        <f>'[1]Automation Master'!$C$12*FO842*FQ842+GR842</f>
        <v>0</v>
      </c>
      <c r="GT842" s="155">
        <f>'[1]Automation Master'!$C$13*FO842*FQ842+GS842</f>
        <v>0</v>
      </c>
      <c r="GU842" s="155">
        <f>'[1]Automation Master'!$D$10*FO842*FQ842+GT842</f>
        <v>0</v>
      </c>
      <c r="GV842" s="155">
        <f>'[1]Automation Master'!$D$11*FO842*FQ842+GU842</f>
        <v>0</v>
      </c>
      <c r="GW842" s="155">
        <f>'[1]Automation Master'!$D$12*FO842*FQ842+GV842</f>
        <v>0</v>
      </c>
      <c r="GX842" s="155">
        <f>'[1]Automation Master'!$D$13*FO842*FQ842+GW842</f>
        <v>0</v>
      </c>
      <c r="GY842" s="155">
        <f>'[1]Automation Master'!$E$10*FO842*FQ842+GX842</f>
        <v>0</v>
      </c>
      <c r="GZ842" s="155">
        <f>'[1]Automation Master'!$E$11*FO842*FQ842+GY842</f>
        <v>0</v>
      </c>
      <c r="HA842" s="155">
        <f>'[1]Automation Master'!$E$12*FO842*FQ842+GZ842</f>
        <v>0</v>
      </c>
      <c r="HB842" s="155">
        <f>'[1]Automation Master'!$E$13*FO842*FQ842+HA842</f>
        <v>0</v>
      </c>
      <c r="HC842" s="155">
        <f>'[1]Automation Master'!$F$10*FO842*FQ842+HB842</f>
        <v>0</v>
      </c>
      <c r="HD842" s="155">
        <f>'[1]Automation Master'!$F$11*FO842*FQ842+HC842</f>
        <v>0</v>
      </c>
      <c r="HE842" s="155">
        <f>'[1]Automation Master'!$F$12*FO842*FQ842+HD842</f>
        <v>0</v>
      </c>
      <c r="HF842" s="156">
        <f>'[1]Automation Master'!$F$13*FO842*FQ842+HE842</f>
        <v>0</v>
      </c>
      <c r="HG842" s="157"/>
      <c r="HH842" s="157"/>
      <c r="HI842" s="157"/>
      <c r="HJ842" s="157"/>
      <c r="HK842" s="157"/>
      <c r="HL842" s="157"/>
      <c r="HM842" s="157"/>
      <c r="HN842" s="157"/>
      <c r="HO842" s="157"/>
      <c r="HP842" s="157"/>
      <c r="HQ842" s="157"/>
      <c r="HR842" s="157"/>
      <c r="HS842" s="157"/>
      <c r="HT842" s="157"/>
      <c r="HU842" s="157"/>
      <c r="HV842" s="157"/>
      <c r="HW842" s="157"/>
      <c r="HX842" s="157"/>
      <c r="HY842" s="42"/>
      <c r="HZ842" s="42"/>
      <c r="IA842" s="148">
        <f t="shared" si="1012"/>
        <v>1</v>
      </c>
      <c r="IB842" s="148">
        <f t="shared" si="1013"/>
        <v>1</v>
      </c>
      <c r="IC842" s="148">
        <f t="shared" si="1014"/>
        <v>1</v>
      </c>
      <c r="ID842" s="148">
        <f t="shared" si="1015"/>
        <v>1</v>
      </c>
      <c r="IE842" s="148">
        <f t="shared" si="1016"/>
        <v>1</v>
      </c>
      <c r="IH842">
        <f t="shared" si="1017"/>
        <v>0.98932175336809691</v>
      </c>
      <c r="II842">
        <f t="shared" si="1018"/>
        <v>0.98177757212265748</v>
      </c>
      <c r="IJ842">
        <f t="shared" si="1019"/>
        <v>0.97643844880670594</v>
      </c>
      <c r="IK842">
        <f t="shared" si="1020"/>
        <v>0.9726695616579758</v>
      </c>
      <c r="IL842">
        <f t="shared" si="1021"/>
        <v>0.9726695616579758</v>
      </c>
      <c r="IN842" s="42">
        <f t="shared" si="1022"/>
        <v>1.0678246631903088E-2</v>
      </c>
      <c r="IO842" s="42">
        <f t="shared" si="1023"/>
        <v>1.8222427877342517E-2</v>
      </c>
      <c r="IP842" s="42">
        <f t="shared" si="1024"/>
        <v>2.3561551193294061E-2</v>
      </c>
      <c r="IQ842" s="42">
        <f t="shared" si="1025"/>
        <v>2.7330438342024199E-2</v>
      </c>
      <c r="IR842" s="42">
        <f t="shared" si="1026"/>
        <v>2.7330438342024199E-2</v>
      </c>
      <c r="IT842" s="9">
        <f t="shared" si="1002"/>
        <v>0</v>
      </c>
      <c r="IU842" s="9">
        <f t="shared" si="1003"/>
        <v>0</v>
      </c>
      <c r="IV842" s="9">
        <f t="shared" si="1004"/>
        <v>0</v>
      </c>
      <c r="IW842" s="9">
        <f t="shared" si="1005"/>
        <v>0</v>
      </c>
      <c r="IX842" s="9">
        <f t="shared" si="1006"/>
        <v>0</v>
      </c>
    </row>
    <row r="843" spans="1:258" ht="15.75" hidden="1" thickBot="1" x14ac:dyDescent="0.3">
      <c r="A843">
        <v>7</v>
      </c>
      <c r="B843" t="s">
        <v>615</v>
      </c>
      <c r="C843" t="s">
        <v>277</v>
      </c>
      <c r="D843" t="s">
        <v>263</v>
      </c>
      <c r="E843" t="s">
        <v>616</v>
      </c>
      <c r="F843" t="s">
        <v>255</v>
      </c>
      <c r="G843" t="s">
        <v>273</v>
      </c>
      <c r="H843">
        <v>7</v>
      </c>
      <c r="K843">
        <v>3</v>
      </c>
      <c r="L843">
        <v>4</v>
      </c>
      <c r="P843">
        <v>1</v>
      </c>
      <c r="Q843">
        <v>2</v>
      </c>
      <c r="R843">
        <v>3</v>
      </c>
      <c r="S843">
        <v>1</v>
      </c>
      <c r="Y843">
        <v>6</v>
      </c>
      <c r="Z843">
        <v>1</v>
      </c>
      <c r="AB843">
        <v>4</v>
      </c>
      <c r="AE843">
        <v>3</v>
      </c>
      <c r="AS843">
        <v>1</v>
      </c>
      <c r="AT843">
        <v>6.9</v>
      </c>
      <c r="AU843">
        <v>0</v>
      </c>
      <c r="AV843">
        <v>0</v>
      </c>
      <c r="AW843">
        <v>0</v>
      </c>
      <c r="AX843">
        <v>7</v>
      </c>
      <c r="BB843">
        <f t="shared" ref="BB843:BB906" si="1039">A843</f>
        <v>7</v>
      </c>
      <c r="BC843">
        <v>7</v>
      </c>
      <c r="BD843">
        <f t="shared" ref="BD843:BD906" si="1040">IF(BC843="",BB843,BC843)</f>
        <v>7</v>
      </c>
      <c r="BE843">
        <f t="shared" ref="BE843:BE906" si="1041">IF(BC843="",BB843,(BB843-(BB843-BC843)/2))</f>
        <v>7</v>
      </c>
      <c r="BF843">
        <f t="shared" ref="BF843:BF906" si="1042">BD843</f>
        <v>7</v>
      </c>
      <c r="BH843">
        <f t="shared" ref="BH843:BH906" si="1043">BB843-BF843</f>
        <v>0</v>
      </c>
      <c r="BK843" s="45">
        <f>IF(G843="MEA",'[1]Net Hire Rate'!$E$7,IF(G843="AMR",'[1]Net Hire Rate'!$F$7,IF(G843="EUR",'[1]Net Hire Rate'!$G$7,IF(G843="APAC",'[1]Net Hire Rate'!$H$7,0))))</f>
        <v>-2.2817025010969723E-2</v>
      </c>
      <c r="BL843" s="45">
        <f>IF(G843="MEA",'[1]Net Hire Rate'!$E$8,IF(G843="AMR",'[1]Net Hire Rate'!$F$8,IF(G843="EUR",'[1]Net Hire Rate'!$G$8,IF(G843="APAC",'[1]Net Hire Rate'!$H$8,0))))</f>
        <v>-2.2817025010969723E-2</v>
      </c>
      <c r="BM843" s="45">
        <f>IF(G843="MEA",'[1]Net Hire Rate'!$E$9,IF(G843="AMR",'[1]Net Hire Rate'!$F$9,IF(G843="EUR",'[1]Net Hire Rate'!$G$9,IF(G843="APAC",'[1]Net Hire Rate'!$H$9,0))))</f>
        <v>-2.2817025010969723E-2</v>
      </c>
      <c r="BN843" s="45">
        <f>IF(G843="MEA",'[1]Net Hire Rate'!$E$10,IF(G843="AMR",'[1]Net Hire Rate'!$F$10,IF(G843="EUR",'[1]Net Hire Rate'!$G$10,IF(G843="APAC",'[1]Net Hire Rate'!$H$10,0))))</f>
        <v>-2.2817025010969723E-2</v>
      </c>
      <c r="BO843" s="45">
        <f>IF(G843="MEA",'[1]Net Hire Rate'!$E$11,IF(G843="AMR",'[1]Net Hire Rate'!$F$11,IF(G843="EUR",'[1]Net Hire Rate'!$G$11,IF(G843="APAC",'[1]Net Hire Rate'!$H$11,0))))</f>
        <v>-2.2817025010969723E-2</v>
      </c>
      <c r="BP843" s="45">
        <f>IF(G843="MEA",'[1]Net Hire Rate'!$E$12,IF(G843="AMR",'[1]Net Hire Rate'!$F$12,IF(G843="EUR",'[1]Net Hire Rate'!$G$12,IF(G843="APAC",'[1]Net Hire Rate'!$H$12,0))))</f>
        <v>-2.2817025010969723E-2</v>
      </c>
      <c r="BQ843" s="147">
        <f t="shared" ref="BQ843:BQ906" si="1044">BB843</f>
        <v>7</v>
      </c>
      <c r="BR843" s="147">
        <f t="shared" si="1027"/>
        <v>7</v>
      </c>
      <c r="BS843" s="147">
        <f t="shared" ref="BS843:BS906" si="1045">BR843*(1+BL843)</f>
        <v>6.8402808249232123</v>
      </c>
      <c r="BT843" s="148">
        <f t="shared" si="1028"/>
        <v>6.8402808249232123</v>
      </c>
      <c r="BU843" s="149">
        <f t="shared" ref="BU843:BU906" si="1046">BT843*(1+BM843)</f>
        <v>6.6842059662588831</v>
      </c>
      <c r="BV843" s="148">
        <f t="shared" si="1029"/>
        <v>6.6842059662588831</v>
      </c>
      <c r="BW843" s="148">
        <f t="shared" ref="BW843:BW906" si="1047">BV843*(1+BN843)</f>
        <v>6.5316922715482812</v>
      </c>
      <c r="BX843" s="148">
        <f t="shared" si="1030"/>
        <v>6.5316922715482812</v>
      </c>
      <c r="BY843" s="148">
        <f t="shared" ref="BY843:BY906" si="1048">BX843*(1+BO843)</f>
        <v>6.3826584856244066</v>
      </c>
      <c r="BZ843" s="148">
        <f t="shared" si="1031"/>
        <v>6.3826584856244066</v>
      </c>
      <c r="CA843" s="148">
        <f t="shared" ref="CA843:CA906" si="1049">BZ843*(1+BP843)</f>
        <v>6.2370252073214365</v>
      </c>
      <c r="CB843" s="148">
        <f t="shared" si="1032"/>
        <v>5.2370252073214365</v>
      </c>
      <c r="CC843" s="148"/>
      <c r="CD843" s="171" t="s">
        <v>621</v>
      </c>
      <c r="CE843" s="39">
        <v>0.7</v>
      </c>
      <c r="CF843" s="38">
        <v>28</v>
      </c>
      <c r="CG843" s="38">
        <v>28.84</v>
      </c>
      <c r="CH843" s="38">
        <v>29.705200000000001</v>
      </c>
      <c r="CI843" s="38">
        <v>30.596356000000004</v>
      </c>
      <c r="CJ843" s="38">
        <v>31.514246680000003</v>
      </c>
      <c r="CK843" s="41">
        <v>32</v>
      </c>
      <c r="CL843" s="171" t="s">
        <v>620</v>
      </c>
      <c r="CM843" s="40">
        <v>0.3</v>
      </c>
      <c r="CN843" s="41">
        <v>14</v>
      </c>
      <c r="CO843" s="41">
        <v>14</v>
      </c>
      <c r="CP843" s="41">
        <v>14</v>
      </c>
      <c r="CQ843" s="41">
        <v>14</v>
      </c>
      <c r="CR843" s="41">
        <v>14</v>
      </c>
      <c r="CS843" s="41">
        <v>14</v>
      </c>
      <c r="CT843" s="41"/>
      <c r="CU843" s="40"/>
      <c r="CV843" s="41"/>
      <c r="CW843" s="41"/>
      <c r="CX843" s="41"/>
      <c r="CY843" s="41"/>
      <c r="CZ843" s="41"/>
      <c r="DA843" s="41"/>
      <c r="DB843" s="41"/>
      <c r="DC843" s="40"/>
      <c r="DD843" s="41"/>
      <c r="DE843" s="41"/>
      <c r="DF843" s="41"/>
      <c r="DG843" s="41"/>
      <c r="DH843" s="41"/>
      <c r="DI843" s="41"/>
      <c r="DJ843" s="41"/>
      <c r="DK843" s="40"/>
      <c r="DL843" s="41"/>
      <c r="DM843" s="41"/>
      <c r="DN843" s="41"/>
      <c r="DO843" s="41"/>
      <c r="DP843" s="41"/>
      <c r="DQ843" s="41"/>
      <c r="DR843" s="15"/>
      <c r="DS843" s="151">
        <f t="shared" si="1033"/>
        <v>7</v>
      </c>
      <c r="DT843" s="152">
        <f t="shared" si="1034"/>
        <v>7.1469999999999985</v>
      </c>
      <c r="DU843" s="7">
        <f t="shared" si="1035"/>
        <v>7.2984100000000005</v>
      </c>
      <c r="DV843" s="7">
        <f t="shared" si="1036"/>
        <v>7.4543622999999997</v>
      </c>
      <c r="DW843">
        <f t="shared" si="1037"/>
        <v>7.6149931689999999</v>
      </c>
      <c r="DX843">
        <f t="shared" si="1038"/>
        <v>7.6999999999999993</v>
      </c>
      <c r="DZ843">
        <f t="shared" ref="DZ843:DZ906" si="1050">IF(CE843="",DS843,DS843)</f>
        <v>7</v>
      </c>
      <c r="EA843">
        <f t="shared" ref="EA843:EA906" si="1051">IF(CE843="",DS843,DT843)</f>
        <v>7.1469999999999985</v>
      </c>
      <c r="EB843">
        <f t="shared" ref="EB843:EB906" si="1052">IF(CE843="",DS843,DU843)</f>
        <v>7.2984100000000005</v>
      </c>
      <c r="EC843">
        <f t="shared" ref="EC843:EC906" si="1053">IF(CE843="",DS843,DV843)</f>
        <v>7.4543622999999997</v>
      </c>
      <c r="ED843">
        <f t="shared" ref="ED843:ED906" si="1054">IF(CE843="",DS843,DW843)</f>
        <v>7.6149931689999999</v>
      </c>
      <c r="EE843">
        <f t="shared" ref="EE843:EE906" si="1055">IF(CE843="",DS843,DX843)</f>
        <v>7.6999999999999993</v>
      </c>
      <c r="EG843">
        <f t="shared" ref="EG843:EG906" si="1056">IFERROR((A843/DZ843)*EA843,"")</f>
        <v>7.1469999999999985</v>
      </c>
      <c r="EH843">
        <f t="shared" ref="EH843:EH906" si="1057">IFERROR((A843/EA843)*EB843,"")</f>
        <v>7.148295788442705</v>
      </c>
      <c r="EI843">
        <f t="shared" ref="EI843:EI906" si="1058">IFERROR((A843/EB843)*EC843,"")</f>
        <v>7.1495758802259655</v>
      </c>
      <c r="EJ843">
        <f t="shared" ref="EJ843:EJ906" si="1059">IFERROR((A843/EC843)*ED843,"")</f>
        <v>7.1508400098825353</v>
      </c>
      <c r="EK843">
        <f t="shared" ref="EK843:EK906" si="1060">IFERROR((A843/ED843)*EE843,"")</f>
        <v>7.0781416087702329</v>
      </c>
      <c r="EM843">
        <f>IF($EM$9='[1]L&amp;D Numbers'!$E$6,'[1]L&amp;D Numbers'!$E$7)</f>
        <v>350</v>
      </c>
      <c r="EN843">
        <f>IF($EN$9='[1]L&amp;D Numbers'!$F$6,'[1]L&amp;D Numbers'!$F$7)</f>
        <v>2000</v>
      </c>
      <c r="EO843">
        <f>IF($EO$9='[1]L&amp;D Numbers'!$G$6,'[1]L&amp;D Numbers'!$G$7)</f>
        <v>2000</v>
      </c>
      <c r="EP843">
        <f>IF($EP$9='[1]L&amp;D Numbers'!$H$6,'[1]L&amp;D Numbers'!$H$7)</f>
        <v>2000</v>
      </c>
      <c r="EQ843">
        <f>IF($EQ$9='[1]L&amp;D Numbers'!$I$6,'[1]L&amp;D Numbers'!$I$7)</f>
        <v>2000</v>
      </c>
      <c r="ER843">
        <f>IF($ER$9='[1]L&amp;D Numbers'!$J$6,'[1]L&amp;D Numbers'!$J$7)</f>
        <v>0</v>
      </c>
      <c r="ET843" s="45">
        <f>'[1]L&amp;D Master'!$E$10</f>
        <v>1.0678246631903041E-2</v>
      </c>
      <c r="EU843" s="45">
        <f>ET843+'[1]L&amp;D Master'!$F$10</f>
        <v>1.8222427877342538E-2</v>
      </c>
      <c r="EV843" s="45">
        <f>EU843+'[1]L&amp;D Master'!$G$10</f>
        <v>2.3561551193294058E-2</v>
      </c>
      <c r="EW843" s="45">
        <f>EV843+'[1]L&amp;D Master'!$H$10</f>
        <v>2.7330438342024234E-2</v>
      </c>
      <c r="EX843" s="45">
        <f>EW843+'[1]L&amp;D Master'!$I$10</f>
        <v>2.9999999999999995E-2</v>
      </c>
      <c r="EY843" s="45"/>
      <c r="EZ843" s="45">
        <f t="shared" ref="EZ843:EZ906" si="1061">(ET843/2000)*EN843</f>
        <v>1.0678246631903041E-2</v>
      </c>
      <c r="FA843" s="45">
        <f t="shared" ref="FA843:FD906" si="1062">EZ843+((EU843-ET843)/2000)*EO843</f>
        <v>1.8222427877342538E-2</v>
      </c>
      <c r="FB843" s="45">
        <f t="shared" si="1062"/>
        <v>2.3561551193294058E-2</v>
      </c>
      <c r="FC843" s="45">
        <f t="shared" si="1062"/>
        <v>2.7330438342024234E-2</v>
      </c>
      <c r="FD843" s="45">
        <f t="shared" si="1062"/>
        <v>2.7330438342024234E-2</v>
      </c>
      <c r="FE843" s="45"/>
      <c r="FF843">
        <f t="shared" si="1007"/>
        <v>7.0706825713217869</v>
      </c>
      <c r="FG843">
        <f t="shared" si="1008"/>
        <v>7.1654152501557249</v>
      </c>
      <c r="FH843">
        <f t="shared" si="1009"/>
        <v>7.278725961055188</v>
      </c>
      <c r="FI843">
        <f t="shared" si="1010"/>
        <v>7.4068720677197097</v>
      </c>
      <c r="FJ843">
        <f t="shared" si="1011"/>
        <v>7.489555624766413</v>
      </c>
      <c r="FL843" s="34"/>
      <c r="FM843" s="34"/>
      <c r="FN843" s="34"/>
      <c r="FO843" s="34"/>
      <c r="FP843" s="34"/>
      <c r="FQ843" s="153">
        <f t="shared" ref="FQ843:FQ906" si="1063">IF(FP843="",0.5/4,FP843/4)</f>
        <v>0.125</v>
      </c>
      <c r="FR843" s="153"/>
      <c r="FS843" s="42"/>
      <c r="FT843" s="42"/>
      <c r="FU843" s="42"/>
      <c r="FV843" s="42"/>
      <c r="FW843" s="42"/>
      <c r="FX843" s="42"/>
      <c r="FY843" s="42"/>
      <c r="FZ843" s="42"/>
      <c r="GA843" s="42"/>
      <c r="GB843" s="42"/>
      <c r="GC843" s="42"/>
      <c r="GD843" s="42"/>
      <c r="GE843" s="42"/>
      <c r="GF843" s="42"/>
      <c r="GG843" s="42"/>
      <c r="GH843" s="42"/>
      <c r="GI843" s="42"/>
      <c r="GJ843" s="42"/>
      <c r="GK843" s="42"/>
      <c r="GL843" s="42"/>
      <c r="GM843" s="154">
        <f>'[1]Automation Master'!$B$10*FQ843*FO843</f>
        <v>0</v>
      </c>
      <c r="GN843" s="155">
        <f>'[1]Automation Master'!$B$11*FO843*FQ843+GM843</f>
        <v>0</v>
      </c>
      <c r="GO843" s="155">
        <f>'[1]Automation Master'!$B$12*FO843*FQ843+GN843</f>
        <v>0</v>
      </c>
      <c r="GP843" s="155">
        <f>'[1]Automation Master'!$B$13*FO843*FQ843+GO843</f>
        <v>0</v>
      </c>
      <c r="GQ843" s="155">
        <f>'[1]Automation Master'!$C$10*FO843*FQ843+GP843</f>
        <v>0</v>
      </c>
      <c r="GR843" s="155">
        <f>'[1]Automation Master'!$C$11*FO843*FQ843+GQ843</f>
        <v>0</v>
      </c>
      <c r="GS843" s="155">
        <f>'[1]Automation Master'!$C$12*FO843*FQ843+GR843</f>
        <v>0</v>
      </c>
      <c r="GT843" s="155">
        <f>'[1]Automation Master'!$C$13*FO843*FQ843+GS843</f>
        <v>0</v>
      </c>
      <c r="GU843" s="155">
        <f>'[1]Automation Master'!$D$10*FO843*FQ843+GT843</f>
        <v>0</v>
      </c>
      <c r="GV843" s="155">
        <f>'[1]Automation Master'!$D$11*FO843*FQ843+GU843</f>
        <v>0</v>
      </c>
      <c r="GW843" s="155">
        <f>'[1]Automation Master'!$D$12*FO843*FQ843+GV843</f>
        <v>0</v>
      </c>
      <c r="GX843" s="155">
        <f>'[1]Automation Master'!$D$13*FO843*FQ843+GW843</f>
        <v>0</v>
      </c>
      <c r="GY843" s="155">
        <f>'[1]Automation Master'!$E$10*FO843*FQ843+GX843</f>
        <v>0</v>
      </c>
      <c r="GZ843" s="155">
        <f>'[1]Automation Master'!$E$11*FO843*FQ843+GY843</f>
        <v>0</v>
      </c>
      <c r="HA843" s="155">
        <f>'[1]Automation Master'!$E$12*FO843*FQ843+GZ843</f>
        <v>0</v>
      </c>
      <c r="HB843" s="155">
        <f>'[1]Automation Master'!$E$13*FO843*FQ843+HA843</f>
        <v>0</v>
      </c>
      <c r="HC843" s="155">
        <f>'[1]Automation Master'!$F$10*FO843*FQ843+HB843</f>
        <v>0</v>
      </c>
      <c r="HD843" s="155">
        <f>'[1]Automation Master'!$F$11*FO843*FQ843+HC843</f>
        <v>0</v>
      </c>
      <c r="HE843" s="155">
        <f>'[1]Automation Master'!$F$12*FO843*FQ843+HD843</f>
        <v>0</v>
      </c>
      <c r="HF843" s="156">
        <f>'[1]Automation Master'!$F$13*FO843*FQ843+HE843</f>
        <v>0</v>
      </c>
      <c r="HG843" s="157"/>
      <c r="HH843" s="157"/>
      <c r="HI843" s="157"/>
      <c r="HJ843" s="157"/>
      <c r="HK843" s="157"/>
      <c r="HL843" s="157"/>
      <c r="HM843" s="157"/>
      <c r="HN843" s="157"/>
      <c r="HO843" s="157"/>
      <c r="HP843" s="157"/>
      <c r="HQ843" s="157"/>
      <c r="HR843" s="157"/>
      <c r="HS843" s="157"/>
      <c r="HT843" s="157"/>
      <c r="HU843" s="157"/>
      <c r="HV843" s="157"/>
      <c r="HW843" s="157"/>
      <c r="HX843" s="157"/>
      <c r="HY843" s="42"/>
      <c r="HZ843" s="42"/>
      <c r="IA843" s="148">
        <f t="shared" si="1012"/>
        <v>7.1469999999999985</v>
      </c>
      <c r="IB843" s="148">
        <f t="shared" si="1013"/>
        <v>7.2984100000000005</v>
      </c>
      <c r="IC843" s="148">
        <f t="shared" si="1014"/>
        <v>7.4543622999999997</v>
      </c>
      <c r="ID843" s="148">
        <f t="shared" si="1015"/>
        <v>7.6149931689999999</v>
      </c>
      <c r="IE843" s="148">
        <f t="shared" si="1016"/>
        <v>7.6999999999999993</v>
      </c>
      <c r="IH843">
        <f t="shared" si="1017"/>
        <v>7.0706825713217869</v>
      </c>
      <c r="II843">
        <f t="shared" si="1018"/>
        <v>7.1654152501557249</v>
      </c>
      <c r="IJ843">
        <f t="shared" si="1019"/>
        <v>7.278725961055188</v>
      </c>
      <c r="IK843">
        <f t="shared" si="1020"/>
        <v>7.4068720677197097</v>
      </c>
      <c r="IL843">
        <f t="shared" si="1021"/>
        <v>7.489555624766413</v>
      </c>
      <c r="IN843" s="42">
        <f t="shared" si="1022"/>
        <v>1.0678246631903117E-2</v>
      </c>
      <c r="IO843" s="42">
        <f t="shared" si="1023"/>
        <v>1.8222427877342545E-2</v>
      </c>
      <c r="IP843" s="42">
        <f t="shared" si="1024"/>
        <v>2.3561551193294117E-2</v>
      </c>
      <c r="IQ843" s="42">
        <f t="shared" si="1025"/>
        <v>2.7330438342024223E-2</v>
      </c>
      <c r="IR843" s="42">
        <f t="shared" si="1026"/>
        <v>2.7330438342024196E-2</v>
      </c>
      <c r="IT843" s="9">
        <f t="shared" ref="IT843:IT906" si="1064">GP843</f>
        <v>0</v>
      </c>
      <c r="IU843" s="9">
        <f t="shared" ref="IU843:IU906" si="1065">GT843</f>
        <v>0</v>
      </c>
      <c r="IV843" s="9">
        <f t="shared" ref="IV843:IV906" si="1066">GX843</f>
        <v>0</v>
      </c>
      <c r="IW843" s="9">
        <f t="shared" ref="IW843:IW906" si="1067">HB843</f>
        <v>0</v>
      </c>
      <c r="IX843" s="9">
        <f t="shared" ref="IX843:IX906" si="1068">HF843</f>
        <v>0</v>
      </c>
    </row>
    <row r="844" spans="1:258" ht="15.75" hidden="1" thickBot="1" x14ac:dyDescent="0.3">
      <c r="A844">
        <v>19</v>
      </c>
      <c r="B844" t="s">
        <v>615</v>
      </c>
      <c r="C844" t="s">
        <v>258</v>
      </c>
      <c r="D844" t="s">
        <v>259</v>
      </c>
      <c r="E844" t="s">
        <v>616</v>
      </c>
      <c r="F844" t="s">
        <v>255</v>
      </c>
      <c r="G844" t="s">
        <v>268</v>
      </c>
      <c r="H844">
        <v>19</v>
      </c>
      <c r="K844">
        <v>2</v>
      </c>
      <c r="L844">
        <v>17</v>
      </c>
      <c r="Q844">
        <v>6</v>
      </c>
      <c r="R844">
        <v>10</v>
      </c>
      <c r="S844">
        <v>3</v>
      </c>
      <c r="Y844">
        <v>18</v>
      </c>
      <c r="Z844">
        <v>1</v>
      </c>
      <c r="AB844">
        <v>17</v>
      </c>
      <c r="AE844">
        <v>2</v>
      </c>
      <c r="AO844">
        <v>1</v>
      </c>
      <c r="AP844">
        <v>2</v>
      </c>
      <c r="AR844">
        <v>1</v>
      </c>
      <c r="AT844">
        <v>19</v>
      </c>
      <c r="AU844">
        <v>0</v>
      </c>
      <c r="AV844">
        <v>0</v>
      </c>
      <c r="AW844">
        <v>0</v>
      </c>
      <c r="AX844">
        <v>19</v>
      </c>
      <c r="BB844">
        <f t="shared" si="1039"/>
        <v>19</v>
      </c>
      <c r="BC844">
        <v>19</v>
      </c>
      <c r="BD844">
        <f t="shared" si="1040"/>
        <v>19</v>
      </c>
      <c r="BE844">
        <f t="shared" si="1041"/>
        <v>19</v>
      </c>
      <c r="BF844">
        <f t="shared" si="1042"/>
        <v>19</v>
      </c>
      <c r="BH844">
        <f t="shared" si="1043"/>
        <v>0</v>
      </c>
      <c r="BK844" s="45">
        <f>IF(G844="MEA",'[1]Net Hire Rate'!$E$7,IF(G844="AMR",'[1]Net Hire Rate'!$F$7,IF(G844="EUR",'[1]Net Hire Rate'!$G$7,IF(G844="APAC",'[1]Net Hire Rate'!$H$7,0))))</f>
        <v>-0.12481698389458272</v>
      </c>
      <c r="BL844" s="45">
        <f>IF(G844="MEA",'[1]Net Hire Rate'!$E$8,IF(G844="AMR",'[1]Net Hire Rate'!$F$8,IF(G844="EUR",'[1]Net Hire Rate'!$G$8,IF(G844="APAC",'[1]Net Hire Rate'!$H$8,0))))</f>
        <v>-0.12481698389458272</v>
      </c>
      <c r="BM844" s="45">
        <f>IF(G844="MEA",'[1]Net Hire Rate'!$E$9,IF(G844="AMR",'[1]Net Hire Rate'!$F$9,IF(G844="EUR",'[1]Net Hire Rate'!$G$9,IF(G844="APAC",'[1]Net Hire Rate'!$H$9,0))))</f>
        <v>-0.12481698389458272</v>
      </c>
      <c r="BN844" s="45">
        <f>IF(G844="MEA",'[1]Net Hire Rate'!$E$10,IF(G844="AMR",'[1]Net Hire Rate'!$F$10,IF(G844="EUR",'[1]Net Hire Rate'!$G$10,IF(G844="APAC",'[1]Net Hire Rate'!$H$10,0))))</f>
        <v>-0.12481698389458272</v>
      </c>
      <c r="BO844" s="45">
        <f>IF(G844="MEA",'[1]Net Hire Rate'!$E$11,IF(G844="AMR",'[1]Net Hire Rate'!$F$11,IF(G844="EUR",'[1]Net Hire Rate'!$G$11,IF(G844="APAC",'[1]Net Hire Rate'!$H$11,0))))</f>
        <v>-0.12481698389458272</v>
      </c>
      <c r="BP844" s="45">
        <f>IF(G844="MEA",'[1]Net Hire Rate'!$E$12,IF(G844="AMR",'[1]Net Hire Rate'!$F$12,IF(G844="EUR",'[1]Net Hire Rate'!$G$12,IF(G844="APAC",'[1]Net Hire Rate'!$H$12,0))))</f>
        <v>-0.12481698389458272</v>
      </c>
      <c r="BQ844" s="147">
        <f t="shared" si="1044"/>
        <v>19</v>
      </c>
      <c r="BR844" s="147">
        <f t="shared" si="1027"/>
        <v>19</v>
      </c>
      <c r="BS844" s="147">
        <f t="shared" si="1045"/>
        <v>16.628477306002928</v>
      </c>
      <c r="BT844" s="148">
        <f t="shared" si="1028"/>
        <v>15.628477306002928</v>
      </c>
      <c r="BU844" s="149">
        <f t="shared" si="1046"/>
        <v>13.677777905802708</v>
      </c>
      <c r="BV844" s="148">
        <f t="shared" si="1029"/>
        <v>11.677777905802708</v>
      </c>
      <c r="BW844" s="148">
        <f t="shared" si="1047"/>
        <v>10.220192889009617</v>
      </c>
      <c r="BX844" s="148">
        <f t="shared" si="1030"/>
        <v>10.220192889009617</v>
      </c>
      <c r="BY844" s="148">
        <f t="shared" si="1048"/>
        <v>8.9445392377825748</v>
      </c>
      <c r="BZ844" s="148">
        <f t="shared" si="1031"/>
        <v>7.9445392377825748</v>
      </c>
      <c r="CA844" s="148">
        <f t="shared" si="1049"/>
        <v>6.9529258116903865</v>
      </c>
      <c r="CB844" s="148">
        <f t="shared" si="1032"/>
        <v>6.9529258116903865</v>
      </c>
      <c r="CC844" s="148"/>
      <c r="CD844" s="38" t="s">
        <v>622</v>
      </c>
      <c r="CE844" s="39">
        <v>1</v>
      </c>
      <c r="CF844" s="38">
        <v>19</v>
      </c>
      <c r="CG844" s="38">
        <v>20</v>
      </c>
      <c r="CH844" s="38">
        <v>20</v>
      </c>
      <c r="CI844" s="38">
        <v>20</v>
      </c>
      <c r="CJ844" s="38">
        <v>20</v>
      </c>
      <c r="CK844" s="41">
        <v>20</v>
      </c>
      <c r="CL844" s="41"/>
      <c r="CM844" s="40"/>
      <c r="CN844" s="41"/>
      <c r="CO844" s="41"/>
      <c r="CP844" s="41"/>
      <c r="CQ844" s="41"/>
      <c r="CR844" s="41"/>
      <c r="CS844" s="41"/>
      <c r="CT844" s="41"/>
      <c r="CU844" s="40"/>
      <c r="CV844" s="41"/>
      <c r="CW844" s="41"/>
      <c r="CX844" s="41"/>
      <c r="CY844" s="41"/>
      <c r="CZ844" s="41"/>
      <c r="DA844" s="41"/>
      <c r="DB844" s="41"/>
      <c r="DC844" s="40"/>
      <c r="DD844" s="41"/>
      <c r="DE844" s="41"/>
      <c r="DF844" s="41"/>
      <c r="DG844" s="41"/>
      <c r="DH844" s="41"/>
      <c r="DI844" s="41"/>
      <c r="DJ844" s="41"/>
      <c r="DK844" s="40"/>
      <c r="DL844" s="41"/>
      <c r="DM844" s="41"/>
      <c r="DN844" s="41"/>
      <c r="DO844" s="41"/>
      <c r="DP844" s="41"/>
      <c r="DQ844" s="41"/>
      <c r="DR844" s="15"/>
      <c r="DS844" s="151">
        <f t="shared" si="1033"/>
        <v>19</v>
      </c>
      <c r="DT844" s="152">
        <f t="shared" si="1034"/>
        <v>20</v>
      </c>
      <c r="DU844" s="7">
        <f t="shared" si="1035"/>
        <v>20</v>
      </c>
      <c r="DV844" s="7">
        <f t="shared" si="1036"/>
        <v>20</v>
      </c>
      <c r="DW844">
        <f t="shared" si="1037"/>
        <v>20</v>
      </c>
      <c r="DX844">
        <f t="shared" si="1038"/>
        <v>20</v>
      </c>
      <c r="DZ844">
        <f t="shared" si="1050"/>
        <v>19</v>
      </c>
      <c r="EA844">
        <f t="shared" si="1051"/>
        <v>20</v>
      </c>
      <c r="EB844">
        <f t="shared" si="1052"/>
        <v>20</v>
      </c>
      <c r="EC844">
        <f t="shared" si="1053"/>
        <v>20</v>
      </c>
      <c r="ED844">
        <f t="shared" si="1054"/>
        <v>20</v>
      </c>
      <c r="EE844">
        <f t="shared" si="1055"/>
        <v>20</v>
      </c>
      <c r="EG844">
        <f t="shared" si="1056"/>
        <v>20</v>
      </c>
      <c r="EH844">
        <f t="shared" si="1057"/>
        <v>19</v>
      </c>
      <c r="EI844">
        <f t="shared" si="1058"/>
        <v>19</v>
      </c>
      <c r="EJ844">
        <f t="shared" si="1059"/>
        <v>19</v>
      </c>
      <c r="EK844">
        <f t="shared" si="1060"/>
        <v>19</v>
      </c>
      <c r="EM844">
        <f>IF($EM$9='[1]L&amp;D Numbers'!$E$6,'[1]L&amp;D Numbers'!$E$7)</f>
        <v>350</v>
      </c>
      <c r="EN844">
        <f>IF($EN$9='[1]L&amp;D Numbers'!$F$6,'[1]L&amp;D Numbers'!$F$7)</f>
        <v>2000</v>
      </c>
      <c r="EO844">
        <f>IF($EO$9='[1]L&amp;D Numbers'!$G$6,'[1]L&amp;D Numbers'!$G$7)</f>
        <v>2000</v>
      </c>
      <c r="EP844">
        <f>IF($EP$9='[1]L&amp;D Numbers'!$H$6,'[1]L&amp;D Numbers'!$H$7)</f>
        <v>2000</v>
      </c>
      <c r="EQ844">
        <f>IF($EQ$9='[1]L&amp;D Numbers'!$I$6,'[1]L&amp;D Numbers'!$I$7)</f>
        <v>2000</v>
      </c>
      <c r="ER844">
        <f>IF($ER$9='[1]L&amp;D Numbers'!$J$6,'[1]L&amp;D Numbers'!$J$7)</f>
        <v>0</v>
      </c>
      <c r="ET844" s="45">
        <f>'[1]L&amp;D Master'!$E$10</f>
        <v>1.0678246631903041E-2</v>
      </c>
      <c r="EU844" s="45">
        <f>ET844+'[1]L&amp;D Master'!$F$10</f>
        <v>1.8222427877342538E-2</v>
      </c>
      <c r="EV844" s="45">
        <f>EU844+'[1]L&amp;D Master'!$G$10</f>
        <v>2.3561551193294058E-2</v>
      </c>
      <c r="EW844" s="45">
        <f>EV844+'[1]L&amp;D Master'!$H$10</f>
        <v>2.7330438342024234E-2</v>
      </c>
      <c r="EX844" s="45">
        <f>EW844+'[1]L&amp;D Master'!$I$10</f>
        <v>2.9999999999999995E-2</v>
      </c>
      <c r="EY844" s="45"/>
      <c r="EZ844" s="45">
        <f t="shared" si="1061"/>
        <v>1.0678246631903041E-2</v>
      </c>
      <c r="FA844" s="45">
        <f t="shared" si="1062"/>
        <v>1.8222427877342538E-2</v>
      </c>
      <c r="FB844" s="45">
        <f t="shared" si="1062"/>
        <v>2.3561551193294058E-2</v>
      </c>
      <c r="FC844" s="45">
        <f t="shared" si="1062"/>
        <v>2.7330438342024234E-2</v>
      </c>
      <c r="FD844" s="45">
        <f t="shared" si="1062"/>
        <v>2.7330438342024234E-2</v>
      </c>
      <c r="FE844" s="45"/>
      <c r="FF844">
        <f t="shared" si="1007"/>
        <v>19.786435067361939</v>
      </c>
      <c r="FG844">
        <f t="shared" si="1008"/>
        <v>19.635551442453149</v>
      </c>
      <c r="FH844">
        <f t="shared" si="1009"/>
        <v>19.528768976134117</v>
      </c>
      <c r="FI844">
        <f t="shared" si="1010"/>
        <v>19.453391233159515</v>
      </c>
      <c r="FJ844">
        <f t="shared" si="1011"/>
        <v>19.453391233159515</v>
      </c>
      <c r="FL844" s="34"/>
      <c r="FM844" s="34"/>
      <c r="FN844" s="34"/>
      <c r="FO844" s="34"/>
      <c r="FP844" s="34"/>
      <c r="FQ844" s="153">
        <f t="shared" si="1063"/>
        <v>0.125</v>
      </c>
      <c r="FR844" s="153"/>
      <c r="FS844" s="42"/>
      <c r="FT844" s="42"/>
      <c r="FU844" s="42"/>
      <c r="FV844" s="42"/>
      <c r="FW844" s="42"/>
      <c r="FX844" s="42"/>
      <c r="FY844" s="42"/>
      <c r="FZ844" s="42"/>
      <c r="GA844" s="42"/>
      <c r="GB844" s="42"/>
      <c r="GC844" s="42"/>
      <c r="GD844" s="42"/>
      <c r="GE844" s="42"/>
      <c r="GF844" s="42"/>
      <c r="GG844" s="42"/>
      <c r="GH844" s="42"/>
      <c r="GI844" s="42"/>
      <c r="GJ844" s="42"/>
      <c r="GK844" s="42"/>
      <c r="GL844" s="42"/>
      <c r="GM844" s="154">
        <f>'[1]Automation Master'!$B$10*FQ844*FO844</f>
        <v>0</v>
      </c>
      <c r="GN844" s="155">
        <f>'[1]Automation Master'!$B$11*FO844*FQ844+GM844</f>
        <v>0</v>
      </c>
      <c r="GO844" s="155">
        <f>'[1]Automation Master'!$B$12*FO844*FQ844+GN844</f>
        <v>0</v>
      </c>
      <c r="GP844" s="155">
        <f>'[1]Automation Master'!$B$13*FO844*FQ844+GO844</f>
        <v>0</v>
      </c>
      <c r="GQ844" s="155">
        <f>'[1]Automation Master'!$C$10*FO844*FQ844+GP844</f>
        <v>0</v>
      </c>
      <c r="GR844" s="155">
        <f>'[1]Automation Master'!$C$11*FO844*FQ844+GQ844</f>
        <v>0</v>
      </c>
      <c r="GS844" s="155">
        <f>'[1]Automation Master'!$C$12*FO844*FQ844+GR844</f>
        <v>0</v>
      </c>
      <c r="GT844" s="155">
        <f>'[1]Automation Master'!$C$13*FO844*FQ844+GS844</f>
        <v>0</v>
      </c>
      <c r="GU844" s="155">
        <f>'[1]Automation Master'!$D$10*FO844*FQ844+GT844</f>
        <v>0</v>
      </c>
      <c r="GV844" s="155">
        <f>'[1]Automation Master'!$D$11*FO844*FQ844+GU844</f>
        <v>0</v>
      </c>
      <c r="GW844" s="155">
        <f>'[1]Automation Master'!$D$12*FO844*FQ844+GV844</f>
        <v>0</v>
      </c>
      <c r="GX844" s="155">
        <f>'[1]Automation Master'!$D$13*FO844*FQ844+GW844</f>
        <v>0</v>
      </c>
      <c r="GY844" s="155">
        <f>'[1]Automation Master'!$E$10*FO844*FQ844+GX844</f>
        <v>0</v>
      </c>
      <c r="GZ844" s="155">
        <f>'[1]Automation Master'!$E$11*FO844*FQ844+GY844</f>
        <v>0</v>
      </c>
      <c r="HA844" s="155">
        <f>'[1]Automation Master'!$E$12*FO844*FQ844+GZ844</f>
        <v>0</v>
      </c>
      <c r="HB844" s="155">
        <f>'[1]Automation Master'!$E$13*FO844*FQ844+HA844</f>
        <v>0</v>
      </c>
      <c r="HC844" s="155">
        <f>'[1]Automation Master'!$F$10*FO844*FQ844+HB844</f>
        <v>0</v>
      </c>
      <c r="HD844" s="155">
        <f>'[1]Automation Master'!$F$11*FO844*FQ844+HC844</f>
        <v>0</v>
      </c>
      <c r="HE844" s="155">
        <f>'[1]Automation Master'!$F$12*FO844*FQ844+HD844</f>
        <v>0</v>
      </c>
      <c r="HF844" s="156">
        <f>'[1]Automation Master'!$F$13*FO844*FQ844+HE844</f>
        <v>0</v>
      </c>
      <c r="HG844" s="157"/>
      <c r="HH844" s="157"/>
      <c r="HI844" s="157"/>
      <c r="HJ844" s="157"/>
      <c r="HK844" s="157"/>
      <c r="HL844" s="157"/>
      <c r="HM844" s="157"/>
      <c r="HN844" s="157"/>
      <c r="HO844" s="157"/>
      <c r="HP844" s="157"/>
      <c r="HQ844" s="157"/>
      <c r="HR844" s="157"/>
      <c r="HS844" s="157"/>
      <c r="HT844" s="157"/>
      <c r="HU844" s="157"/>
      <c r="HV844" s="157"/>
      <c r="HW844" s="157"/>
      <c r="HX844" s="157"/>
      <c r="HY844" s="42"/>
      <c r="HZ844" s="42"/>
      <c r="IA844" s="148">
        <f t="shared" si="1012"/>
        <v>20</v>
      </c>
      <c r="IB844" s="148">
        <f t="shared" si="1013"/>
        <v>20</v>
      </c>
      <c r="IC844" s="148">
        <f t="shared" si="1014"/>
        <v>20</v>
      </c>
      <c r="ID844" s="148">
        <f t="shared" si="1015"/>
        <v>20</v>
      </c>
      <c r="IE844" s="148">
        <f t="shared" si="1016"/>
        <v>20</v>
      </c>
      <c r="IH844">
        <f t="shared" si="1017"/>
        <v>19.786435067361939</v>
      </c>
      <c r="II844">
        <f t="shared" si="1018"/>
        <v>19.635551442453149</v>
      </c>
      <c r="IJ844">
        <f t="shared" si="1019"/>
        <v>19.528768976134117</v>
      </c>
      <c r="IK844">
        <f t="shared" si="1020"/>
        <v>19.453391233159515</v>
      </c>
      <c r="IL844">
        <f t="shared" si="1021"/>
        <v>19.453391233159515</v>
      </c>
      <c r="IN844" s="42">
        <f t="shared" si="1022"/>
        <v>1.0678246631903043E-2</v>
      </c>
      <c r="IO844" s="42">
        <f t="shared" si="1023"/>
        <v>1.8222427877342538E-2</v>
      </c>
      <c r="IP844" s="42">
        <f t="shared" si="1024"/>
        <v>2.3561551193294152E-2</v>
      </c>
      <c r="IQ844" s="42">
        <f t="shared" si="1025"/>
        <v>2.7330438342024265E-2</v>
      </c>
      <c r="IR844" s="42">
        <f t="shared" si="1026"/>
        <v>2.7330438342024265E-2</v>
      </c>
      <c r="IT844" s="9">
        <f t="shared" si="1064"/>
        <v>0</v>
      </c>
      <c r="IU844" s="9">
        <f t="shared" si="1065"/>
        <v>0</v>
      </c>
      <c r="IV844" s="9">
        <f t="shared" si="1066"/>
        <v>0</v>
      </c>
      <c r="IW844" s="9">
        <f t="shared" si="1067"/>
        <v>0</v>
      </c>
      <c r="IX844" s="9">
        <f t="shared" si="1068"/>
        <v>0</v>
      </c>
    </row>
    <row r="845" spans="1:258" ht="15.75" hidden="1" thickBot="1" x14ac:dyDescent="0.3">
      <c r="A845">
        <v>7</v>
      </c>
      <c r="B845" t="s">
        <v>615</v>
      </c>
      <c r="C845" t="s">
        <v>630</v>
      </c>
      <c r="D845" t="s">
        <v>259</v>
      </c>
      <c r="E845" t="s">
        <v>616</v>
      </c>
      <c r="F845" t="s">
        <v>255</v>
      </c>
      <c r="G845" t="s">
        <v>268</v>
      </c>
      <c r="H845">
        <v>7</v>
      </c>
      <c r="K845">
        <v>2</v>
      </c>
      <c r="L845">
        <v>5</v>
      </c>
      <c r="Q845">
        <v>5</v>
      </c>
      <c r="S845">
        <v>2</v>
      </c>
      <c r="Y845">
        <v>7</v>
      </c>
      <c r="AB845">
        <v>5</v>
      </c>
      <c r="AE845">
        <v>2</v>
      </c>
      <c r="AR845">
        <v>1</v>
      </c>
      <c r="AT845">
        <v>7</v>
      </c>
      <c r="AU845">
        <v>0</v>
      </c>
      <c r="AV845">
        <v>0</v>
      </c>
      <c r="AW845">
        <v>0</v>
      </c>
      <c r="AX845">
        <v>7</v>
      </c>
      <c r="BB845">
        <f t="shared" si="1039"/>
        <v>7</v>
      </c>
      <c r="BC845">
        <v>7</v>
      </c>
      <c r="BD845">
        <f t="shared" si="1040"/>
        <v>7</v>
      </c>
      <c r="BE845">
        <f t="shared" si="1041"/>
        <v>7</v>
      </c>
      <c r="BF845">
        <f t="shared" si="1042"/>
        <v>7</v>
      </c>
      <c r="BH845">
        <f t="shared" si="1043"/>
        <v>0</v>
      </c>
      <c r="BK845" s="45">
        <f>IF(G845="MEA",'[1]Net Hire Rate'!$E$7,IF(G845="AMR",'[1]Net Hire Rate'!$F$7,IF(G845="EUR",'[1]Net Hire Rate'!$G$7,IF(G845="APAC",'[1]Net Hire Rate'!$H$7,0))))</f>
        <v>-0.12481698389458272</v>
      </c>
      <c r="BL845" s="45">
        <f>IF(G845="MEA",'[1]Net Hire Rate'!$E$8,IF(G845="AMR",'[1]Net Hire Rate'!$F$8,IF(G845="EUR",'[1]Net Hire Rate'!$G$8,IF(G845="APAC",'[1]Net Hire Rate'!$H$8,0))))</f>
        <v>-0.12481698389458272</v>
      </c>
      <c r="BM845" s="45">
        <f>IF(G845="MEA",'[1]Net Hire Rate'!$E$9,IF(G845="AMR",'[1]Net Hire Rate'!$F$9,IF(G845="EUR",'[1]Net Hire Rate'!$G$9,IF(G845="APAC",'[1]Net Hire Rate'!$H$9,0))))</f>
        <v>-0.12481698389458272</v>
      </c>
      <c r="BN845" s="45">
        <f>IF(G845="MEA",'[1]Net Hire Rate'!$E$10,IF(G845="AMR",'[1]Net Hire Rate'!$F$10,IF(G845="EUR",'[1]Net Hire Rate'!$G$10,IF(G845="APAC",'[1]Net Hire Rate'!$H$10,0))))</f>
        <v>-0.12481698389458272</v>
      </c>
      <c r="BO845" s="45">
        <f>IF(G845="MEA",'[1]Net Hire Rate'!$E$11,IF(G845="AMR",'[1]Net Hire Rate'!$F$11,IF(G845="EUR",'[1]Net Hire Rate'!$G$11,IF(G845="APAC",'[1]Net Hire Rate'!$H$11,0))))</f>
        <v>-0.12481698389458272</v>
      </c>
      <c r="BP845" s="45">
        <f>IF(G845="MEA",'[1]Net Hire Rate'!$E$12,IF(G845="AMR",'[1]Net Hire Rate'!$F$12,IF(G845="EUR",'[1]Net Hire Rate'!$G$12,IF(G845="APAC",'[1]Net Hire Rate'!$H$12,0))))</f>
        <v>-0.12481698389458272</v>
      </c>
      <c r="BQ845" s="147">
        <f t="shared" si="1044"/>
        <v>7</v>
      </c>
      <c r="BR845" s="147">
        <f t="shared" si="1027"/>
        <v>7</v>
      </c>
      <c r="BS845" s="147">
        <f t="shared" si="1045"/>
        <v>6.1262811127379209</v>
      </c>
      <c r="BT845" s="148">
        <f t="shared" si="1028"/>
        <v>6.1262811127379209</v>
      </c>
      <c r="BU845" s="149">
        <f t="shared" si="1046"/>
        <v>5.3616171817556255</v>
      </c>
      <c r="BV845" s="148">
        <f t="shared" si="1029"/>
        <v>5.3616171817556255</v>
      </c>
      <c r="BW845" s="148">
        <f t="shared" si="1047"/>
        <v>4.6923962963315153</v>
      </c>
      <c r="BX845" s="148">
        <f t="shared" si="1030"/>
        <v>4.6923962963315153</v>
      </c>
      <c r="BY845" s="148">
        <f t="shared" si="1048"/>
        <v>4.1067055433853046</v>
      </c>
      <c r="BZ845" s="148">
        <f t="shared" si="1031"/>
        <v>3.1067055433853046</v>
      </c>
      <c r="CA845" s="148">
        <f t="shared" si="1049"/>
        <v>2.71893592761137</v>
      </c>
      <c r="CB845" s="148">
        <f t="shared" si="1032"/>
        <v>2.71893592761137</v>
      </c>
      <c r="CC845" s="148"/>
      <c r="CD845" s="38" t="s">
        <v>622</v>
      </c>
      <c r="CE845" s="39">
        <v>1</v>
      </c>
      <c r="CF845" s="38">
        <v>7</v>
      </c>
      <c r="CG845" s="38">
        <v>8</v>
      </c>
      <c r="CH845" s="38">
        <v>9</v>
      </c>
      <c r="CI845" s="38">
        <v>10</v>
      </c>
      <c r="CJ845" s="38">
        <v>10</v>
      </c>
      <c r="CK845" s="41">
        <v>10</v>
      </c>
      <c r="CL845" s="41"/>
      <c r="CM845" s="40"/>
      <c r="CN845" s="41"/>
      <c r="CO845" s="41"/>
      <c r="CP845" s="41"/>
      <c r="CQ845" s="41"/>
      <c r="CR845" s="41"/>
      <c r="CS845" s="41"/>
      <c r="CT845" s="41"/>
      <c r="CU845" s="40"/>
      <c r="CV845" s="41"/>
      <c r="CW845" s="41"/>
      <c r="CX845" s="41"/>
      <c r="CY845" s="41"/>
      <c r="CZ845" s="41"/>
      <c r="DA845" s="41"/>
      <c r="DB845" s="41"/>
      <c r="DC845" s="40"/>
      <c r="DD845" s="41"/>
      <c r="DE845" s="41"/>
      <c r="DF845" s="41"/>
      <c r="DG845" s="41"/>
      <c r="DH845" s="41"/>
      <c r="DI845" s="41"/>
      <c r="DJ845" s="41"/>
      <c r="DK845" s="40"/>
      <c r="DL845" s="41"/>
      <c r="DM845" s="41"/>
      <c r="DN845" s="41"/>
      <c r="DO845" s="41"/>
      <c r="DP845" s="41"/>
      <c r="DQ845" s="41"/>
      <c r="DR845" s="15"/>
      <c r="DS845" s="151">
        <f t="shared" si="1033"/>
        <v>7</v>
      </c>
      <c r="DT845" s="152">
        <f t="shared" si="1034"/>
        <v>8</v>
      </c>
      <c r="DU845" s="7">
        <f t="shared" si="1035"/>
        <v>9</v>
      </c>
      <c r="DV845" s="7">
        <f t="shared" si="1036"/>
        <v>10</v>
      </c>
      <c r="DW845">
        <f t="shared" si="1037"/>
        <v>10</v>
      </c>
      <c r="DX845">
        <f t="shared" si="1038"/>
        <v>10</v>
      </c>
      <c r="DZ845">
        <f t="shared" si="1050"/>
        <v>7</v>
      </c>
      <c r="EA845">
        <f t="shared" si="1051"/>
        <v>8</v>
      </c>
      <c r="EB845">
        <f t="shared" si="1052"/>
        <v>9</v>
      </c>
      <c r="EC845">
        <f t="shared" si="1053"/>
        <v>10</v>
      </c>
      <c r="ED845">
        <f t="shared" si="1054"/>
        <v>10</v>
      </c>
      <c r="EE845">
        <f t="shared" si="1055"/>
        <v>10</v>
      </c>
      <c r="EG845">
        <f t="shared" si="1056"/>
        <v>8</v>
      </c>
      <c r="EH845">
        <f t="shared" si="1057"/>
        <v>7.875</v>
      </c>
      <c r="EI845">
        <f t="shared" si="1058"/>
        <v>7.7777777777777777</v>
      </c>
      <c r="EJ845">
        <f t="shared" si="1059"/>
        <v>7</v>
      </c>
      <c r="EK845">
        <f t="shared" si="1060"/>
        <v>7</v>
      </c>
      <c r="EM845">
        <f>IF($EM$9='[1]L&amp;D Numbers'!$E$6,'[1]L&amp;D Numbers'!$E$7)</f>
        <v>350</v>
      </c>
      <c r="EN845">
        <f>IF($EN$9='[1]L&amp;D Numbers'!$F$6,'[1]L&amp;D Numbers'!$F$7)</f>
        <v>2000</v>
      </c>
      <c r="EO845">
        <f>IF($EO$9='[1]L&amp;D Numbers'!$G$6,'[1]L&amp;D Numbers'!$G$7)</f>
        <v>2000</v>
      </c>
      <c r="EP845">
        <f>IF($EP$9='[1]L&amp;D Numbers'!$H$6,'[1]L&amp;D Numbers'!$H$7)</f>
        <v>2000</v>
      </c>
      <c r="EQ845">
        <f>IF($EQ$9='[1]L&amp;D Numbers'!$I$6,'[1]L&amp;D Numbers'!$I$7)</f>
        <v>2000</v>
      </c>
      <c r="ER845">
        <f>IF($ER$9='[1]L&amp;D Numbers'!$J$6,'[1]L&amp;D Numbers'!$J$7)</f>
        <v>0</v>
      </c>
      <c r="ET845" s="45">
        <f>'[1]L&amp;D Master'!$E$10</f>
        <v>1.0678246631903041E-2</v>
      </c>
      <c r="EU845" s="45">
        <f>ET845+'[1]L&amp;D Master'!$F$10</f>
        <v>1.8222427877342538E-2</v>
      </c>
      <c r="EV845" s="45">
        <f>EU845+'[1]L&amp;D Master'!$G$10</f>
        <v>2.3561551193294058E-2</v>
      </c>
      <c r="EW845" s="45">
        <f>EV845+'[1]L&amp;D Master'!$H$10</f>
        <v>2.7330438342024234E-2</v>
      </c>
      <c r="EX845" s="45">
        <f>EW845+'[1]L&amp;D Master'!$I$10</f>
        <v>2.9999999999999995E-2</v>
      </c>
      <c r="EY845" s="45"/>
      <c r="EZ845" s="45">
        <f t="shared" si="1061"/>
        <v>1.0678246631903041E-2</v>
      </c>
      <c r="FA845" s="45">
        <f t="shared" si="1062"/>
        <v>1.8222427877342538E-2</v>
      </c>
      <c r="FB845" s="45">
        <f t="shared" si="1062"/>
        <v>2.3561551193294058E-2</v>
      </c>
      <c r="FC845" s="45">
        <f t="shared" si="1062"/>
        <v>2.7330438342024234E-2</v>
      </c>
      <c r="FD845" s="45">
        <f t="shared" si="1062"/>
        <v>2.7330438342024234E-2</v>
      </c>
      <c r="FE845" s="45"/>
      <c r="FF845">
        <f t="shared" si="1007"/>
        <v>7.9145740269447753</v>
      </c>
      <c r="FG845">
        <f t="shared" si="1008"/>
        <v>8.8359981491039168</v>
      </c>
      <c r="FH845">
        <f t="shared" si="1009"/>
        <v>9.7643844880670585</v>
      </c>
      <c r="FI845">
        <f t="shared" si="1010"/>
        <v>9.7266956165797573</v>
      </c>
      <c r="FJ845">
        <f t="shared" si="1011"/>
        <v>9.7266956165797573</v>
      </c>
      <c r="FL845" s="34"/>
      <c r="FM845" s="34"/>
      <c r="FN845" s="34"/>
      <c r="FO845" s="34"/>
      <c r="FP845" s="34"/>
      <c r="FQ845" s="153">
        <f t="shared" si="1063"/>
        <v>0.125</v>
      </c>
      <c r="FR845" s="153"/>
      <c r="FS845" s="42"/>
      <c r="FT845" s="42"/>
      <c r="FU845" s="42"/>
      <c r="FV845" s="42"/>
      <c r="FW845" s="42"/>
      <c r="FX845" s="42"/>
      <c r="FY845" s="42"/>
      <c r="FZ845" s="42"/>
      <c r="GA845" s="42"/>
      <c r="GB845" s="42"/>
      <c r="GC845" s="42"/>
      <c r="GD845" s="42"/>
      <c r="GE845" s="42"/>
      <c r="GF845" s="42"/>
      <c r="GG845" s="42"/>
      <c r="GH845" s="42"/>
      <c r="GI845" s="42"/>
      <c r="GJ845" s="42"/>
      <c r="GK845" s="42"/>
      <c r="GL845" s="42"/>
      <c r="GM845" s="154">
        <f>'[1]Automation Master'!$B$10*FQ845*FO845</f>
        <v>0</v>
      </c>
      <c r="GN845" s="155">
        <f>'[1]Automation Master'!$B$11*FO845*FQ845+GM845</f>
        <v>0</v>
      </c>
      <c r="GO845" s="155">
        <f>'[1]Automation Master'!$B$12*FO845*FQ845+GN845</f>
        <v>0</v>
      </c>
      <c r="GP845" s="155">
        <f>'[1]Automation Master'!$B$13*FO845*FQ845+GO845</f>
        <v>0</v>
      </c>
      <c r="GQ845" s="155">
        <f>'[1]Automation Master'!$C$10*FO845*FQ845+GP845</f>
        <v>0</v>
      </c>
      <c r="GR845" s="155">
        <f>'[1]Automation Master'!$C$11*FO845*FQ845+GQ845</f>
        <v>0</v>
      </c>
      <c r="GS845" s="155">
        <f>'[1]Automation Master'!$C$12*FO845*FQ845+GR845</f>
        <v>0</v>
      </c>
      <c r="GT845" s="155">
        <f>'[1]Automation Master'!$C$13*FO845*FQ845+GS845</f>
        <v>0</v>
      </c>
      <c r="GU845" s="155">
        <f>'[1]Automation Master'!$D$10*FO845*FQ845+GT845</f>
        <v>0</v>
      </c>
      <c r="GV845" s="155">
        <f>'[1]Automation Master'!$D$11*FO845*FQ845+GU845</f>
        <v>0</v>
      </c>
      <c r="GW845" s="155">
        <f>'[1]Automation Master'!$D$12*FO845*FQ845+GV845</f>
        <v>0</v>
      </c>
      <c r="GX845" s="155">
        <f>'[1]Automation Master'!$D$13*FO845*FQ845+GW845</f>
        <v>0</v>
      </c>
      <c r="GY845" s="155">
        <f>'[1]Automation Master'!$E$10*FO845*FQ845+GX845</f>
        <v>0</v>
      </c>
      <c r="GZ845" s="155">
        <f>'[1]Automation Master'!$E$11*FO845*FQ845+GY845</f>
        <v>0</v>
      </c>
      <c r="HA845" s="155">
        <f>'[1]Automation Master'!$E$12*FO845*FQ845+GZ845</f>
        <v>0</v>
      </c>
      <c r="HB845" s="155">
        <f>'[1]Automation Master'!$E$13*FO845*FQ845+HA845</f>
        <v>0</v>
      </c>
      <c r="HC845" s="155">
        <f>'[1]Automation Master'!$F$10*FO845*FQ845+HB845</f>
        <v>0</v>
      </c>
      <c r="HD845" s="155">
        <f>'[1]Automation Master'!$F$11*FO845*FQ845+HC845</f>
        <v>0</v>
      </c>
      <c r="HE845" s="155">
        <f>'[1]Automation Master'!$F$12*FO845*FQ845+HD845</f>
        <v>0</v>
      </c>
      <c r="HF845" s="156">
        <f>'[1]Automation Master'!$F$13*FO845*FQ845+HE845</f>
        <v>0</v>
      </c>
      <c r="HG845" s="157"/>
      <c r="HH845" s="157"/>
      <c r="HI845" s="157"/>
      <c r="HJ845" s="157"/>
      <c r="HK845" s="157"/>
      <c r="HL845" s="157"/>
      <c r="HM845" s="157"/>
      <c r="HN845" s="157"/>
      <c r="HO845" s="157"/>
      <c r="HP845" s="157"/>
      <c r="HQ845" s="157"/>
      <c r="HR845" s="157"/>
      <c r="HS845" s="157"/>
      <c r="HT845" s="157"/>
      <c r="HU845" s="157"/>
      <c r="HV845" s="157"/>
      <c r="HW845" s="157"/>
      <c r="HX845" s="157"/>
      <c r="HY845" s="42"/>
      <c r="HZ845" s="42"/>
      <c r="IA845" s="148">
        <f t="shared" si="1012"/>
        <v>8</v>
      </c>
      <c r="IB845" s="148">
        <f t="shared" si="1013"/>
        <v>9</v>
      </c>
      <c r="IC845" s="148">
        <f t="shared" si="1014"/>
        <v>10</v>
      </c>
      <c r="ID845" s="148">
        <f t="shared" si="1015"/>
        <v>10</v>
      </c>
      <c r="IE845" s="148">
        <f t="shared" si="1016"/>
        <v>10</v>
      </c>
      <c r="IH845">
        <f t="shared" si="1017"/>
        <v>7.9145740269447753</v>
      </c>
      <c r="II845">
        <f t="shared" si="1018"/>
        <v>8.8359981491039168</v>
      </c>
      <c r="IJ845">
        <f t="shared" si="1019"/>
        <v>9.7643844880670585</v>
      </c>
      <c r="IK845">
        <f t="shared" si="1020"/>
        <v>9.7266956165797573</v>
      </c>
      <c r="IL845">
        <f t="shared" si="1021"/>
        <v>9.7266956165797573</v>
      </c>
      <c r="IN845" s="42">
        <f t="shared" si="1022"/>
        <v>1.0678246631903088E-2</v>
      </c>
      <c r="IO845" s="42">
        <f t="shared" si="1023"/>
        <v>1.822242787734258E-2</v>
      </c>
      <c r="IP845" s="42">
        <f t="shared" si="1024"/>
        <v>2.3561551193294152E-2</v>
      </c>
      <c r="IQ845" s="42">
        <f t="shared" si="1025"/>
        <v>2.7330438342024265E-2</v>
      </c>
      <c r="IR845" s="42">
        <f t="shared" si="1026"/>
        <v>2.7330438342024265E-2</v>
      </c>
      <c r="IT845" s="9">
        <f t="shared" si="1064"/>
        <v>0</v>
      </c>
      <c r="IU845" s="9">
        <f t="shared" si="1065"/>
        <v>0</v>
      </c>
      <c r="IV845" s="9">
        <f t="shared" si="1066"/>
        <v>0</v>
      </c>
      <c r="IW845" s="9">
        <f t="shared" si="1067"/>
        <v>0</v>
      </c>
      <c r="IX845" s="9">
        <f t="shared" si="1068"/>
        <v>0</v>
      </c>
    </row>
    <row r="846" spans="1:258" ht="15.75" hidden="1" thickBot="1" x14ac:dyDescent="0.3">
      <c r="A846">
        <v>4</v>
      </c>
      <c r="B846" t="s">
        <v>615</v>
      </c>
      <c r="C846" t="s">
        <v>298</v>
      </c>
      <c r="D846" t="s">
        <v>288</v>
      </c>
      <c r="E846" t="s">
        <v>616</v>
      </c>
      <c r="F846" t="s">
        <v>255</v>
      </c>
      <c r="G846" t="s">
        <v>273</v>
      </c>
      <c r="H846">
        <v>4</v>
      </c>
      <c r="K846">
        <v>2</v>
      </c>
      <c r="L846">
        <v>2</v>
      </c>
      <c r="Q846">
        <v>1</v>
      </c>
      <c r="R846">
        <v>2</v>
      </c>
      <c r="S846">
        <v>1</v>
      </c>
      <c r="Y846">
        <v>4</v>
      </c>
      <c r="AB846">
        <v>2</v>
      </c>
      <c r="AE846">
        <v>1</v>
      </c>
      <c r="AL846">
        <v>1</v>
      </c>
      <c r="AT846">
        <v>4</v>
      </c>
      <c r="AU846">
        <v>4</v>
      </c>
      <c r="AV846">
        <v>0</v>
      </c>
      <c r="AW846">
        <v>0</v>
      </c>
      <c r="AX846">
        <v>0</v>
      </c>
      <c r="BB846">
        <f t="shared" si="1039"/>
        <v>4</v>
      </c>
      <c r="BC846">
        <v>4</v>
      </c>
      <c r="BD846">
        <f t="shared" si="1040"/>
        <v>4</v>
      </c>
      <c r="BE846">
        <f t="shared" si="1041"/>
        <v>4</v>
      </c>
      <c r="BF846">
        <f t="shared" si="1042"/>
        <v>4</v>
      </c>
      <c r="BH846">
        <f t="shared" si="1043"/>
        <v>0</v>
      </c>
      <c r="BK846" s="45">
        <f>IF(G846="MEA",'[1]Net Hire Rate'!$E$7,IF(G846="AMR",'[1]Net Hire Rate'!$F$7,IF(G846="EUR",'[1]Net Hire Rate'!$G$7,IF(G846="APAC",'[1]Net Hire Rate'!$H$7,0))))</f>
        <v>-2.2817025010969723E-2</v>
      </c>
      <c r="BL846" s="45">
        <f>IF(G846="MEA",'[1]Net Hire Rate'!$E$8,IF(G846="AMR",'[1]Net Hire Rate'!$F$8,IF(G846="EUR",'[1]Net Hire Rate'!$G$8,IF(G846="APAC",'[1]Net Hire Rate'!$H$8,0))))</f>
        <v>-2.2817025010969723E-2</v>
      </c>
      <c r="BM846" s="45">
        <f>IF(G846="MEA",'[1]Net Hire Rate'!$E$9,IF(G846="AMR",'[1]Net Hire Rate'!$F$9,IF(G846="EUR",'[1]Net Hire Rate'!$G$9,IF(G846="APAC",'[1]Net Hire Rate'!$H$9,0))))</f>
        <v>-2.2817025010969723E-2</v>
      </c>
      <c r="BN846" s="45">
        <f>IF(G846="MEA",'[1]Net Hire Rate'!$E$10,IF(G846="AMR",'[1]Net Hire Rate'!$F$10,IF(G846="EUR",'[1]Net Hire Rate'!$G$10,IF(G846="APAC",'[1]Net Hire Rate'!$H$10,0))))</f>
        <v>-2.2817025010969723E-2</v>
      </c>
      <c r="BO846" s="45">
        <f>IF(G846="MEA",'[1]Net Hire Rate'!$E$11,IF(G846="AMR",'[1]Net Hire Rate'!$F$11,IF(G846="EUR",'[1]Net Hire Rate'!$G$11,IF(G846="APAC",'[1]Net Hire Rate'!$H$11,0))))</f>
        <v>-2.2817025010969723E-2</v>
      </c>
      <c r="BP846" s="45">
        <f>IF(G846="MEA",'[1]Net Hire Rate'!$E$12,IF(G846="AMR",'[1]Net Hire Rate'!$F$12,IF(G846="EUR",'[1]Net Hire Rate'!$G$12,IF(G846="APAC",'[1]Net Hire Rate'!$H$12,0))))</f>
        <v>-2.2817025010969723E-2</v>
      </c>
      <c r="BQ846" s="147">
        <f t="shared" si="1044"/>
        <v>4</v>
      </c>
      <c r="BR846" s="147">
        <f t="shared" si="1027"/>
        <v>4</v>
      </c>
      <c r="BS846" s="147">
        <f t="shared" si="1045"/>
        <v>3.9087318999561211</v>
      </c>
      <c r="BT846" s="148">
        <f t="shared" si="1028"/>
        <v>3.9087318999561211</v>
      </c>
      <c r="BU846" s="149">
        <f t="shared" si="1046"/>
        <v>3.819546266433647</v>
      </c>
      <c r="BV846" s="148">
        <f t="shared" si="1029"/>
        <v>3.819546266433647</v>
      </c>
      <c r="BW846" s="148">
        <f t="shared" si="1047"/>
        <v>3.7323955837418743</v>
      </c>
      <c r="BX846" s="148">
        <f t="shared" si="1030"/>
        <v>3.7323955837418743</v>
      </c>
      <c r="BY846" s="148">
        <f t="shared" si="1048"/>
        <v>3.6472334203568031</v>
      </c>
      <c r="BZ846" s="148">
        <f t="shared" si="1031"/>
        <v>3.6472334203568031</v>
      </c>
      <c r="CA846" s="148">
        <f t="shared" si="1049"/>
        <v>3.5640144041836774</v>
      </c>
      <c r="CB846" s="148">
        <f t="shared" si="1032"/>
        <v>3.5640144041836774</v>
      </c>
      <c r="CC846" s="148"/>
      <c r="CD846" s="38" t="s">
        <v>622</v>
      </c>
      <c r="CE846" s="38">
        <v>1</v>
      </c>
      <c r="CF846" s="38">
        <v>4</v>
      </c>
      <c r="CG846" s="38">
        <v>4</v>
      </c>
      <c r="CH846" s="38">
        <v>4</v>
      </c>
      <c r="CI846" s="38">
        <v>4</v>
      </c>
      <c r="CJ846" s="38">
        <v>4</v>
      </c>
      <c r="CK846" s="41">
        <v>4</v>
      </c>
      <c r="CL846" s="41"/>
      <c r="CM846" s="40"/>
      <c r="CN846" s="41"/>
      <c r="CO846" s="41"/>
      <c r="CP846" s="41"/>
      <c r="CQ846" s="41"/>
      <c r="CR846" s="41"/>
      <c r="CS846" s="41"/>
      <c r="CT846" s="41"/>
      <c r="CU846" s="40"/>
      <c r="CV846" s="41"/>
      <c r="CW846" s="41"/>
      <c r="CX846" s="41"/>
      <c r="CY846" s="41"/>
      <c r="CZ846" s="41"/>
      <c r="DA846" s="41"/>
      <c r="DB846" s="41"/>
      <c r="DC846" s="40"/>
      <c r="DD846" s="41"/>
      <c r="DE846" s="41"/>
      <c r="DF846" s="41"/>
      <c r="DG846" s="41"/>
      <c r="DH846" s="41"/>
      <c r="DI846" s="41"/>
      <c r="DJ846" s="41"/>
      <c r="DK846" s="40"/>
      <c r="DL846" s="41"/>
      <c r="DM846" s="41"/>
      <c r="DN846" s="41"/>
      <c r="DO846" s="41"/>
      <c r="DP846" s="41"/>
      <c r="DQ846" s="41"/>
      <c r="DR846" s="15"/>
      <c r="DS846" s="151">
        <f t="shared" si="1033"/>
        <v>4</v>
      </c>
      <c r="DT846" s="152">
        <f t="shared" si="1034"/>
        <v>4</v>
      </c>
      <c r="DU846" s="7">
        <f t="shared" si="1035"/>
        <v>4</v>
      </c>
      <c r="DV846" s="7">
        <f t="shared" si="1036"/>
        <v>4</v>
      </c>
      <c r="DW846">
        <f t="shared" si="1037"/>
        <v>4</v>
      </c>
      <c r="DX846">
        <f t="shared" si="1038"/>
        <v>4</v>
      </c>
      <c r="DZ846">
        <f t="shared" si="1050"/>
        <v>4</v>
      </c>
      <c r="EA846">
        <f t="shared" si="1051"/>
        <v>4</v>
      </c>
      <c r="EB846">
        <f t="shared" si="1052"/>
        <v>4</v>
      </c>
      <c r="EC846">
        <f t="shared" si="1053"/>
        <v>4</v>
      </c>
      <c r="ED846">
        <f t="shared" si="1054"/>
        <v>4</v>
      </c>
      <c r="EE846">
        <f t="shared" si="1055"/>
        <v>4</v>
      </c>
      <c r="EG846">
        <f t="shared" si="1056"/>
        <v>4</v>
      </c>
      <c r="EH846">
        <f t="shared" si="1057"/>
        <v>4</v>
      </c>
      <c r="EI846">
        <f t="shared" si="1058"/>
        <v>4</v>
      </c>
      <c r="EJ846">
        <f t="shared" si="1059"/>
        <v>4</v>
      </c>
      <c r="EK846">
        <f t="shared" si="1060"/>
        <v>4</v>
      </c>
      <c r="EM846">
        <f>IF($EM$9='[1]L&amp;D Numbers'!$E$6,'[1]L&amp;D Numbers'!$E$7)</f>
        <v>350</v>
      </c>
      <c r="EN846">
        <f>IF($EN$9='[1]L&amp;D Numbers'!$F$6,'[1]L&amp;D Numbers'!$F$7)</f>
        <v>2000</v>
      </c>
      <c r="EO846">
        <f>IF($EO$9='[1]L&amp;D Numbers'!$G$6,'[1]L&amp;D Numbers'!$G$7)</f>
        <v>2000</v>
      </c>
      <c r="EP846">
        <f>IF($EP$9='[1]L&amp;D Numbers'!$H$6,'[1]L&amp;D Numbers'!$H$7)</f>
        <v>2000</v>
      </c>
      <c r="EQ846">
        <f>IF($EQ$9='[1]L&amp;D Numbers'!$I$6,'[1]L&amp;D Numbers'!$I$7)</f>
        <v>2000</v>
      </c>
      <c r="ER846">
        <f>IF($ER$9='[1]L&amp;D Numbers'!$J$6,'[1]L&amp;D Numbers'!$J$7)</f>
        <v>0</v>
      </c>
      <c r="ET846" s="45">
        <f>'[1]L&amp;D Master'!$E$10</f>
        <v>1.0678246631903041E-2</v>
      </c>
      <c r="EU846" s="45">
        <f>ET846+'[1]L&amp;D Master'!$F$10</f>
        <v>1.8222427877342538E-2</v>
      </c>
      <c r="EV846" s="45">
        <f>EU846+'[1]L&amp;D Master'!$G$10</f>
        <v>2.3561551193294058E-2</v>
      </c>
      <c r="EW846" s="45">
        <f>EV846+'[1]L&amp;D Master'!$H$10</f>
        <v>2.7330438342024234E-2</v>
      </c>
      <c r="EX846" s="45">
        <f>EW846+'[1]L&amp;D Master'!$I$10</f>
        <v>2.9999999999999995E-2</v>
      </c>
      <c r="EY846" s="45"/>
      <c r="EZ846" s="45">
        <f t="shared" si="1061"/>
        <v>1.0678246631903041E-2</v>
      </c>
      <c r="FA846" s="45">
        <f t="shared" si="1062"/>
        <v>1.8222427877342538E-2</v>
      </c>
      <c r="FB846" s="45">
        <f t="shared" si="1062"/>
        <v>2.3561551193294058E-2</v>
      </c>
      <c r="FC846" s="45">
        <f t="shared" si="1062"/>
        <v>2.7330438342024234E-2</v>
      </c>
      <c r="FD846" s="45">
        <f t="shared" si="1062"/>
        <v>2.7330438342024234E-2</v>
      </c>
      <c r="FE846" s="45"/>
      <c r="FF846">
        <f t="shared" si="1007"/>
        <v>3.9572870134723876</v>
      </c>
      <c r="FG846">
        <f t="shared" si="1008"/>
        <v>3.9271102884906299</v>
      </c>
      <c r="FH846">
        <f t="shared" si="1009"/>
        <v>3.9057537952268238</v>
      </c>
      <c r="FI846">
        <f t="shared" si="1010"/>
        <v>3.8906782466319032</v>
      </c>
      <c r="FJ846">
        <f t="shared" si="1011"/>
        <v>3.8906782466319032</v>
      </c>
      <c r="FL846" s="34"/>
      <c r="FM846" s="34"/>
      <c r="FN846" s="34"/>
      <c r="FO846" s="34"/>
      <c r="FP846" s="34"/>
      <c r="FQ846" s="153">
        <f t="shared" si="1063"/>
        <v>0.125</v>
      </c>
      <c r="FR846" s="153"/>
      <c r="FS846" s="42"/>
      <c r="FT846" s="42"/>
      <c r="FU846" s="42"/>
      <c r="FV846" s="42"/>
      <c r="FW846" s="42"/>
      <c r="FX846" s="42"/>
      <c r="FY846" s="42"/>
      <c r="FZ846" s="42"/>
      <c r="GA846" s="42"/>
      <c r="GB846" s="42"/>
      <c r="GC846" s="42"/>
      <c r="GD846" s="42"/>
      <c r="GE846" s="42"/>
      <c r="GF846" s="42"/>
      <c r="GG846" s="42"/>
      <c r="GH846" s="42"/>
      <c r="GI846" s="42"/>
      <c r="GJ846" s="42"/>
      <c r="GK846" s="42"/>
      <c r="GL846" s="42"/>
      <c r="GM846" s="154">
        <f>'[1]Automation Master'!$B$10*FQ846*FO846</f>
        <v>0</v>
      </c>
      <c r="GN846" s="155">
        <f>'[1]Automation Master'!$B$11*FO846*FQ846+GM846</f>
        <v>0</v>
      </c>
      <c r="GO846" s="155">
        <f>'[1]Automation Master'!$B$12*FO846*FQ846+GN846</f>
        <v>0</v>
      </c>
      <c r="GP846" s="155">
        <f>'[1]Automation Master'!$B$13*FO846*FQ846+GO846</f>
        <v>0</v>
      </c>
      <c r="GQ846" s="155">
        <f>'[1]Automation Master'!$C$10*FO846*FQ846+GP846</f>
        <v>0</v>
      </c>
      <c r="GR846" s="155">
        <f>'[1]Automation Master'!$C$11*FO846*FQ846+GQ846</f>
        <v>0</v>
      </c>
      <c r="GS846" s="155">
        <f>'[1]Automation Master'!$C$12*FO846*FQ846+GR846</f>
        <v>0</v>
      </c>
      <c r="GT846" s="155">
        <f>'[1]Automation Master'!$C$13*FO846*FQ846+GS846</f>
        <v>0</v>
      </c>
      <c r="GU846" s="155">
        <f>'[1]Automation Master'!$D$10*FO846*FQ846+GT846</f>
        <v>0</v>
      </c>
      <c r="GV846" s="155">
        <f>'[1]Automation Master'!$D$11*FO846*FQ846+GU846</f>
        <v>0</v>
      </c>
      <c r="GW846" s="155">
        <f>'[1]Automation Master'!$D$12*FO846*FQ846+GV846</f>
        <v>0</v>
      </c>
      <c r="GX846" s="155">
        <f>'[1]Automation Master'!$D$13*FO846*FQ846+GW846</f>
        <v>0</v>
      </c>
      <c r="GY846" s="155">
        <f>'[1]Automation Master'!$E$10*FO846*FQ846+GX846</f>
        <v>0</v>
      </c>
      <c r="GZ846" s="155">
        <f>'[1]Automation Master'!$E$11*FO846*FQ846+GY846</f>
        <v>0</v>
      </c>
      <c r="HA846" s="155">
        <f>'[1]Automation Master'!$E$12*FO846*FQ846+GZ846</f>
        <v>0</v>
      </c>
      <c r="HB846" s="155">
        <f>'[1]Automation Master'!$E$13*FO846*FQ846+HA846</f>
        <v>0</v>
      </c>
      <c r="HC846" s="155">
        <f>'[1]Automation Master'!$F$10*FO846*FQ846+HB846</f>
        <v>0</v>
      </c>
      <c r="HD846" s="155">
        <f>'[1]Automation Master'!$F$11*FO846*FQ846+HC846</f>
        <v>0</v>
      </c>
      <c r="HE846" s="155">
        <f>'[1]Automation Master'!$F$12*FO846*FQ846+HD846</f>
        <v>0</v>
      </c>
      <c r="HF846" s="156">
        <f>'[1]Automation Master'!$F$13*FO846*FQ846+HE846</f>
        <v>0</v>
      </c>
      <c r="HG846" s="157"/>
      <c r="HH846" s="157"/>
      <c r="HI846" s="157"/>
      <c r="HJ846" s="157"/>
      <c r="HK846" s="157"/>
      <c r="HL846" s="157"/>
      <c r="HM846" s="157"/>
      <c r="HN846" s="157"/>
      <c r="HO846" s="157"/>
      <c r="HP846" s="157"/>
      <c r="HQ846" s="157"/>
      <c r="HR846" s="157"/>
      <c r="HS846" s="157"/>
      <c r="HT846" s="157"/>
      <c r="HU846" s="157"/>
      <c r="HV846" s="157"/>
      <c r="HW846" s="157"/>
      <c r="HX846" s="157"/>
      <c r="HY846" s="42"/>
      <c r="HZ846" s="42"/>
      <c r="IA846" s="148">
        <f t="shared" si="1012"/>
        <v>4</v>
      </c>
      <c r="IB846" s="148">
        <f t="shared" si="1013"/>
        <v>4</v>
      </c>
      <c r="IC846" s="148">
        <f t="shared" si="1014"/>
        <v>4</v>
      </c>
      <c r="ID846" s="148">
        <f t="shared" si="1015"/>
        <v>4</v>
      </c>
      <c r="IE846" s="148">
        <f t="shared" si="1016"/>
        <v>4</v>
      </c>
      <c r="IH846">
        <f t="shared" si="1017"/>
        <v>3.9572870134723876</v>
      </c>
      <c r="II846">
        <f t="shared" si="1018"/>
        <v>3.9271102884906299</v>
      </c>
      <c r="IJ846">
        <f t="shared" si="1019"/>
        <v>3.9057537952268238</v>
      </c>
      <c r="IK846">
        <f t="shared" si="1020"/>
        <v>3.8906782466319032</v>
      </c>
      <c r="IL846">
        <f t="shared" si="1021"/>
        <v>3.8906782466319032</v>
      </c>
      <c r="IN846" s="42">
        <f t="shared" si="1022"/>
        <v>1.0678246631903088E-2</v>
      </c>
      <c r="IO846" s="42">
        <f t="shared" si="1023"/>
        <v>1.8222427877342517E-2</v>
      </c>
      <c r="IP846" s="42">
        <f t="shared" si="1024"/>
        <v>2.3561551193294061E-2</v>
      </c>
      <c r="IQ846" s="42">
        <f t="shared" si="1025"/>
        <v>2.7330438342024199E-2</v>
      </c>
      <c r="IR846" s="42">
        <f t="shared" si="1026"/>
        <v>2.7330438342024199E-2</v>
      </c>
      <c r="IT846" s="9">
        <f t="shared" si="1064"/>
        <v>0</v>
      </c>
      <c r="IU846" s="9">
        <f t="shared" si="1065"/>
        <v>0</v>
      </c>
      <c r="IV846" s="9">
        <f t="shared" si="1066"/>
        <v>0</v>
      </c>
      <c r="IW846" s="9">
        <f t="shared" si="1067"/>
        <v>0</v>
      </c>
      <c r="IX846" s="9">
        <f t="shared" si="1068"/>
        <v>0</v>
      </c>
    </row>
    <row r="847" spans="1:258" ht="15.75" hidden="1" thickBot="1" x14ac:dyDescent="0.3">
      <c r="A847">
        <v>13</v>
      </c>
      <c r="B847" t="s">
        <v>615</v>
      </c>
      <c r="C847" t="s">
        <v>269</v>
      </c>
      <c r="D847" t="s">
        <v>270</v>
      </c>
      <c r="E847" t="s">
        <v>616</v>
      </c>
      <c r="F847" t="s">
        <v>255</v>
      </c>
      <c r="G847" t="s">
        <v>264</v>
      </c>
      <c r="H847">
        <v>13</v>
      </c>
      <c r="K847">
        <v>1</v>
      </c>
      <c r="L847">
        <v>12</v>
      </c>
      <c r="Q847">
        <v>1</v>
      </c>
      <c r="R847">
        <v>6</v>
      </c>
      <c r="S847">
        <v>6</v>
      </c>
      <c r="Y847">
        <v>5</v>
      </c>
      <c r="Z847">
        <v>8</v>
      </c>
      <c r="AB847">
        <v>12</v>
      </c>
      <c r="AE847">
        <v>1</v>
      </c>
      <c r="AT847">
        <v>13</v>
      </c>
      <c r="AU847">
        <v>0</v>
      </c>
      <c r="AV847">
        <v>0</v>
      </c>
      <c r="AW847">
        <v>0</v>
      </c>
      <c r="AX847">
        <v>13</v>
      </c>
      <c r="BB847">
        <f t="shared" si="1039"/>
        <v>13</v>
      </c>
      <c r="BC847">
        <v>13</v>
      </c>
      <c r="BD847">
        <f t="shared" si="1040"/>
        <v>13</v>
      </c>
      <c r="BE847">
        <f t="shared" si="1041"/>
        <v>13</v>
      </c>
      <c r="BF847">
        <f t="shared" si="1042"/>
        <v>13</v>
      </c>
      <c r="BH847">
        <f t="shared" si="1043"/>
        <v>0</v>
      </c>
      <c r="BK847" s="45">
        <f>IF(G847="MEA",'[1]Net Hire Rate'!$E$7,IF(G847="AMR",'[1]Net Hire Rate'!$F$7,IF(G847="EUR",'[1]Net Hire Rate'!$G$7,IF(G847="APAC",'[1]Net Hire Rate'!$H$7,0))))</f>
        <v>-4.2535446205170975E-2</v>
      </c>
      <c r="BL847" s="45">
        <f>IF(G847="MEA",'[1]Net Hire Rate'!$E$8,IF(G847="AMR",'[1]Net Hire Rate'!$F$8,IF(G847="EUR",'[1]Net Hire Rate'!$G$8,IF(G847="APAC",'[1]Net Hire Rate'!$H$8,0))))</f>
        <v>-4.2535446205170975E-2</v>
      </c>
      <c r="BM847" s="45">
        <f>IF(G847="MEA",'[1]Net Hire Rate'!$E$9,IF(G847="AMR",'[1]Net Hire Rate'!$F$9,IF(G847="EUR",'[1]Net Hire Rate'!$G$9,IF(G847="APAC",'[1]Net Hire Rate'!$H$9,0))))</f>
        <v>-4.2535446205170975E-2</v>
      </c>
      <c r="BN847" s="45">
        <f>IF(G847="MEA",'[1]Net Hire Rate'!$E$10,IF(G847="AMR",'[1]Net Hire Rate'!$F$10,IF(G847="EUR",'[1]Net Hire Rate'!$G$10,IF(G847="APAC",'[1]Net Hire Rate'!$H$10,0))))</f>
        <v>-4.2535446205170975E-2</v>
      </c>
      <c r="BO847" s="45">
        <f>IF(G847="MEA",'[1]Net Hire Rate'!$E$11,IF(G847="AMR",'[1]Net Hire Rate'!$F$11,IF(G847="EUR",'[1]Net Hire Rate'!$G$11,IF(G847="APAC",'[1]Net Hire Rate'!$H$11,0))))</f>
        <v>-4.2535446205170975E-2</v>
      </c>
      <c r="BP847" s="45">
        <f>IF(G847="MEA",'[1]Net Hire Rate'!$E$12,IF(G847="AMR",'[1]Net Hire Rate'!$F$12,IF(G847="EUR",'[1]Net Hire Rate'!$G$12,IF(G847="APAC",'[1]Net Hire Rate'!$H$12,0))))</f>
        <v>-4.2535446205170975E-2</v>
      </c>
      <c r="BQ847" s="147">
        <f t="shared" si="1044"/>
        <v>13</v>
      </c>
      <c r="BR847" s="147">
        <f t="shared" si="1027"/>
        <v>13</v>
      </c>
      <c r="BS847" s="147">
        <f t="shared" si="1045"/>
        <v>12.447039199332776</v>
      </c>
      <c r="BT847" s="148">
        <f t="shared" si="1028"/>
        <v>12.447039199332776</v>
      </c>
      <c r="BU847" s="149">
        <f t="shared" si="1046"/>
        <v>11.917598833055902</v>
      </c>
      <c r="BV847" s="148">
        <f t="shared" si="1029"/>
        <v>11.917598833055902</v>
      </c>
      <c r="BW847" s="148">
        <f t="shared" si="1047"/>
        <v>11.410678448997643</v>
      </c>
      <c r="BX847" s="148">
        <f t="shared" si="1030"/>
        <v>11.410678448997643</v>
      </c>
      <c r="BY847" s="148">
        <f t="shared" si="1048"/>
        <v>10.925320149665799</v>
      </c>
      <c r="BZ847" s="148">
        <f t="shared" si="1031"/>
        <v>10.925320149665799</v>
      </c>
      <c r="CA847" s="148">
        <f t="shared" si="1049"/>
        <v>10.460606782165419</v>
      </c>
      <c r="CB847" s="148">
        <f t="shared" si="1032"/>
        <v>10.460606782165419</v>
      </c>
      <c r="CC847" s="148"/>
      <c r="CD847" s="38" t="s">
        <v>83</v>
      </c>
      <c r="CE847" s="38">
        <v>1</v>
      </c>
      <c r="CF847" s="38">
        <v>4</v>
      </c>
      <c r="CG847" s="38">
        <v>4</v>
      </c>
      <c r="CH847" s="38">
        <v>4</v>
      </c>
      <c r="CI847" s="38">
        <v>4.12</v>
      </c>
      <c r="CJ847" s="38">
        <v>4.2435999999999998</v>
      </c>
      <c r="CK847" s="41">
        <v>4.370908</v>
      </c>
      <c r="CL847" s="41"/>
      <c r="CM847" s="40"/>
      <c r="CN847" s="41"/>
      <c r="CO847" s="41"/>
      <c r="CP847" s="41"/>
      <c r="CQ847" s="41"/>
      <c r="CR847" s="41"/>
      <c r="CS847" s="41"/>
      <c r="CT847" s="41"/>
      <c r="CU847" s="40"/>
      <c r="CV847" s="41"/>
      <c r="CW847" s="41"/>
      <c r="CX847" s="41"/>
      <c r="CY847" s="41"/>
      <c r="CZ847" s="41"/>
      <c r="DA847" s="41"/>
      <c r="DB847" s="41"/>
      <c r="DC847" s="40"/>
      <c r="DD847" s="41"/>
      <c r="DE847" s="41"/>
      <c r="DF847" s="41"/>
      <c r="DG847" s="41"/>
      <c r="DH847" s="41"/>
      <c r="DI847" s="41"/>
      <c r="DJ847" s="41"/>
      <c r="DK847" s="40"/>
      <c r="DL847" s="41"/>
      <c r="DM847" s="41"/>
      <c r="DN847" s="41"/>
      <c r="DO847" s="41"/>
      <c r="DP847" s="41"/>
      <c r="DQ847" s="41"/>
      <c r="DR847" s="15"/>
      <c r="DS847" s="151">
        <f t="shared" si="1033"/>
        <v>13</v>
      </c>
      <c r="DT847" s="152">
        <f t="shared" si="1034"/>
        <v>13</v>
      </c>
      <c r="DU847" s="7">
        <f t="shared" si="1035"/>
        <v>13</v>
      </c>
      <c r="DV847" s="7">
        <f t="shared" si="1036"/>
        <v>13.39</v>
      </c>
      <c r="DW847">
        <f t="shared" si="1037"/>
        <v>13.791699999999999</v>
      </c>
      <c r="DX847">
        <f t="shared" si="1038"/>
        <v>14.205451</v>
      </c>
      <c r="DZ847">
        <f t="shared" si="1050"/>
        <v>13</v>
      </c>
      <c r="EA847">
        <f t="shared" si="1051"/>
        <v>13</v>
      </c>
      <c r="EB847">
        <f t="shared" si="1052"/>
        <v>13</v>
      </c>
      <c r="EC847">
        <f t="shared" si="1053"/>
        <v>13.39</v>
      </c>
      <c r="ED847">
        <f t="shared" si="1054"/>
        <v>13.791699999999999</v>
      </c>
      <c r="EE847">
        <f t="shared" si="1055"/>
        <v>14.205451</v>
      </c>
      <c r="EG847">
        <f t="shared" si="1056"/>
        <v>13</v>
      </c>
      <c r="EH847">
        <f t="shared" si="1057"/>
        <v>13</v>
      </c>
      <c r="EI847">
        <f t="shared" si="1058"/>
        <v>13.39</v>
      </c>
      <c r="EJ847">
        <f t="shared" si="1059"/>
        <v>13.389999999999999</v>
      </c>
      <c r="EK847">
        <f t="shared" si="1060"/>
        <v>13.390000000000002</v>
      </c>
      <c r="EM847">
        <f>IF($EM$9='[1]L&amp;D Numbers'!$E$6,'[1]L&amp;D Numbers'!$E$7)</f>
        <v>350</v>
      </c>
      <c r="EN847">
        <f>IF($EN$9='[1]L&amp;D Numbers'!$F$6,'[1]L&amp;D Numbers'!$F$7)</f>
        <v>2000</v>
      </c>
      <c r="EO847">
        <f>IF($EO$9='[1]L&amp;D Numbers'!$G$6,'[1]L&amp;D Numbers'!$G$7)</f>
        <v>2000</v>
      </c>
      <c r="EP847">
        <f>IF($EP$9='[1]L&amp;D Numbers'!$H$6,'[1]L&amp;D Numbers'!$H$7)</f>
        <v>2000</v>
      </c>
      <c r="EQ847">
        <f>IF($EQ$9='[1]L&amp;D Numbers'!$I$6,'[1]L&amp;D Numbers'!$I$7)</f>
        <v>2000</v>
      </c>
      <c r="ER847">
        <f>IF($ER$9='[1]L&amp;D Numbers'!$J$6,'[1]L&amp;D Numbers'!$J$7)</f>
        <v>0</v>
      </c>
      <c r="ET847" s="45">
        <f>'[1]L&amp;D Master'!$E$10</f>
        <v>1.0678246631903041E-2</v>
      </c>
      <c r="EU847" s="45">
        <f>ET847+'[1]L&amp;D Master'!$F$10</f>
        <v>1.8222427877342538E-2</v>
      </c>
      <c r="EV847" s="45">
        <f>EU847+'[1]L&amp;D Master'!$G$10</f>
        <v>2.3561551193294058E-2</v>
      </c>
      <c r="EW847" s="45">
        <f>EV847+'[1]L&amp;D Master'!$H$10</f>
        <v>2.7330438342024234E-2</v>
      </c>
      <c r="EX847" s="45">
        <f>EW847+'[1]L&amp;D Master'!$I$10</f>
        <v>2.9999999999999995E-2</v>
      </c>
      <c r="EY847" s="45"/>
      <c r="EZ847" s="45">
        <f t="shared" si="1061"/>
        <v>1.0678246631903041E-2</v>
      </c>
      <c r="FA847" s="45">
        <f t="shared" si="1062"/>
        <v>1.8222427877342538E-2</v>
      </c>
      <c r="FB847" s="45">
        <f t="shared" si="1062"/>
        <v>2.3561551193294058E-2</v>
      </c>
      <c r="FC847" s="45">
        <f t="shared" si="1062"/>
        <v>2.7330438342024234E-2</v>
      </c>
      <c r="FD847" s="45">
        <f t="shared" si="1062"/>
        <v>2.7330438342024234E-2</v>
      </c>
      <c r="FE847" s="45"/>
      <c r="FF847">
        <f t="shared" ref="FF847:FF887" si="1069">EA847*(1-EZ847)</f>
        <v>12.861182793785259</v>
      </c>
      <c r="FG847">
        <f t="shared" ref="FG847:FG887" si="1070">EB847*(1-FA847)</f>
        <v>12.763108437594548</v>
      </c>
      <c r="FH847">
        <f t="shared" ref="FH847:FH887" si="1071">EC847*(1-FB847)</f>
        <v>13.074510829521794</v>
      </c>
      <c r="FI847">
        <f t="shared" ref="FI847:FI887" si="1072">ED847*(1-FC847)</f>
        <v>13.414766793518304</v>
      </c>
      <c r="FJ847">
        <f t="shared" ref="FJ847:FJ887" si="1073">EE847*(1-FD847)</f>
        <v>13.817209797323853</v>
      </c>
      <c r="FL847" s="34"/>
      <c r="FM847" s="34"/>
      <c r="FN847" s="34"/>
      <c r="FO847" s="34"/>
      <c r="FP847" s="34"/>
      <c r="FQ847" s="153">
        <f t="shared" si="1063"/>
        <v>0.125</v>
      </c>
      <c r="FR847" s="153"/>
      <c r="FS847" s="42"/>
      <c r="FT847" s="42"/>
      <c r="FU847" s="42"/>
      <c r="FV847" s="42"/>
      <c r="FW847" s="42"/>
      <c r="FX847" s="42"/>
      <c r="FY847" s="42"/>
      <c r="FZ847" s="42"/>
      <c r="GA847" s="42"/>
      <c r="GB847" s="42"/>
      <c r="GC847" s="42"/>
      <c r="GD847" s="42"/>
      <c r="GE847" s="42"/>
      <c r="GF847" s="42"/>
      <c r="GG847" s="42"/>
      <c r="GH847" s="42"/>
      <c r="GI847" s="42"/>
      <c r="GJ847" s="42"/>
      <c r="GK847" s="42"/>
      <c r="GL847" s="42"/>
      <c r="GM847" s="154">
        <f>'[1]Automation Master'!$B$10*FQ847*FO847</f>
        <v>0</v>
      </c>
      <c r="GN847" s="155">
        <f>'[1]Automation Master'!$B$11*FO847*FQ847+GM847</f>
        <v>0</v>
      </c>
      <c r="GO847" s="155">
        <f>'[1]Automation Master'!$B$12*FO847*FQ847+GN847</f>
        <v>0</v>
      </c>
      <c r="GP847" s="155">
        <f>'[1]Automation Master'!$B$13*FO847*FQ847+GO847</f>
        <v>0</v>
      </c>
      <c r="GQ847" s="155">
        <f>'[1]Automation Master'!$C$10*FO847*FQ847+GP847</f>
        <v>0</v>
      </c>
      <c r="GR847" s="155">
        <f>'[1]Automation Master'!$C$11*FO847*FQ847+GQ847</f>
        <v>0</v>
      </c>
      <c r="GS847" s="155">
        <f>'[1]Automation Master'!$C$12*FO847*FQ847+GR847</f>
        <v>0</v>
      </c>
      <c r="GT847" s="155">
        <f>'[1]Automation Master'!$C$13*FO847*FQ847+GS847</f>
        <v>0</v>
      </c>
      <c r="GU847" s="155">
        <f>'[1]Automation Master'!$D$10*FO847*FQ847+GT847</f>
        <v>0</v>
      </c>
      <c r="GV847" s="155">
        <f>'[1]Automation Master'!$D$11*FO847*FQ847+GU847</f>
        <v>0</v>
      </c>
      <c r="GW847" s="155">
        <f>'[1]Automation Master'!$D$12*FO847*FQ847+GV847</f>
        <v>0</v>
      </c>
      <c r="GX847" s="155">
        <f>'[1]Automation Master'!$D$13*FO847*FQ847+GW847</f>
        <v>0</v>
      </c>
      <c r="GY847" s="155">
        <f>'[1]Automation Master'!$E$10*FO847*FQ847+GX847</f>
        <v>0</v>
      </c>
      <c r="GZ847" s="155">
        <f>'[1]Automation Master'!$E$11*FO847*FQ847+GY847</f>
        <v>0</v>
      </c>
      <c r="HA847" s="155">
        <f>'[1]Automation Master'!$E$12*FO847*FQ847+GZ847</f>
        <v>0</v>
      </c>
      <c r="HB847" s="155">
        <f>'[1]Automation Master'!$E$13*FO847*FQ847+HA847</f>
        <v>0</v>
      </c>
      <c r="HC847" s="155">
        <f>'[1]Automation Master'!$F$10*FO847*FQ847+HB847</f>
        <v>0</v>
      </c>
      <c r="HD847" s="155">
        <f>'[1]Automation Master'!$F$11*FO847*FQ847+HC847</f>
        <v>0</v>
      </c>
      <c r="HE847" s="155">
        <f>'[1]Automation Master'!$F$12*FO847*FQ847+HD847</f>
        <v>0</v>
      </c>
      <c r="HF847" s="156">
        <f>'[1]Automation Master'!$F$13*FO847*FQ847+HE847</f>
        <v>0</v>
      </c>
      <c r="HG847" s="157"/>
      <c r="HH847" s="157"/>
      <c r="HI847" s="157"/>
      <c r="HJ847" s="157"/>
      <c r="HK847" s="157"/>
      <c r="HL847" s="157"/>
      <c r="HM847" s="157"/>
      <c r="HN847" s="157"/>
      <c r="HO847" s="157"/>
      <c r="HP847" s="157"/>
      <c r="HQ847" s="157"/>
      <c r="HR847" s="157"/>
      <c r="HS847" s="157"/>
      <c r="HT847" s="157"/>
      <c r="HU847" s="157"/>
      <c r="HV847" s="157"/>
      <c r="HW847" s="157"/>
      <c r="HX847" s="157"/>
      <c r="HY847" s="42"/>
      <c r="HZ847" s="42"/>
      <c r="IA847" s="148">
        <f t="shared" ref="IA847:IA887" si="1074">EA847*(1-GP847)</f>
        <v>13</v>
      </c>
      <c r="IB847" s="148">
        <f t="shared" ref="IB847:IB887" si="1075">EB847*(1-GT847)</f>
        <v>13</v>
      </c>
      <c r="IC847" s="148">
        <f t="shared" ref="IC847:IC887" si="1076">EC847*(1-GX847)</f>
        <v>13.39</v>
      </c>
      <c r="ID847" s="148">
        <f t="shared" ref="ID847:ID887" si="1077">ED847*(1-HB847)</f>
        <v>13.791699999999999</v>
      </c>
      <c r="IE847" s="148">
        <f t="shared" ref="IE847:IE887" si="1078">EE847*(1-HF847)</f>
        <v>14.205451</v>
      </c>
      <c r="IH847">
        <f t="shared" ref="IH847:IH887" si="1079">(EA847)*(1-GP847)*(1-EZ847)</f>
        <v>12.861182793785259</v>
      </c>
      <c r="II847">
        <f t="shared" ref="II847:II887" si="1080">(EB847)*(1-GT847)*(1-FA847)</f>
        <v>12.763108437594548</v>
      </c>
      <c r="IJ847">
        <f t="shared" ref="IJ847:IJ887" si="1081">(EC847)*(1-GX847)*(1-FB847)</f>
        <v>13.074510829521794</v>
      </c>
      <c r="IK847">
        <f t="shared" ref="IK847:IK887" si="1082">(ED847)*(1-HB847)*(1-FC847)</f>
        <v>13.414766793518304</v>
      </c>
      <c r="IL847">
        <f t="shared" ref="IL847:IL887" si="1083">(EE847)*(1-HF847)*(1-FD847)</f>
        <v>13.817209797323853</v>
      </c>
      <c r="IN847" s="42">
        <f t="shared" ref="IN847:IN887" si="1084">IFERROR((EA847-IH847)/(EA847),0)</f>
        <v>1.067824663190314E-2</v>
      </c>
      <c r="IO847" s="42">
        <f t="shared" ref="IO847:IO887" si="1085">IFERROR((EB847-II847)/EB847,0)</f>
        <v>1.8222427877342458E-2</v>
      </c>
      <c r="IP847" s="42">
        <f t="shared" ref="IP847:IP887" si="1086">IFERROR((EC847-IJ847)/EC847,0)</f>
        <v>2.3561551193294027E-2</v>
      </c>
      <c r="IQ847" s="42">
        <f t="shared" ref="IQ847:IQ887" si="1087">IFERROR((ED847-IK847)/ED847,0)</f>
        <v>2.7330438342024192E-2</v>
      </c>
      <c r="IR847" s="42">
        <f t="shared" ref="IR847:IR887" si="1088">IFERROR((EE847-IL847)/EE847,0)</f>
        <v>2.7330438342024255E-2</v>
      </c>
      <c r="IT847" s="9">
        <f t="shared" si="1064"/>
        <v>0</v>
      </c>
      <c r="IU847" s="9">
        <f t="shared" si="1065"/>
        <v>0</v>
      </c>
      <c r="IV847" s="9">
        <f t="shared" si="1066"/>
        <v>0</v>
      </c>
      <c r="IW847" s="9">
        <f t="shared" si="1067"/>
        <v>0</v>
      </c>
      <c r="IX847" s="9">
        <f t="shared" si="1068"/>
        <v>0</v>
      </c>
    </row>
    <row r="848" spans="1:258" ht="15.75" hidden="1" thickBot="1" x14ac:dyDescent="0.3">
      <c r="A848">
        <v>86</v>
      </c>
      <c r="B848" t="s">
        <v>615</v>
      </c>
      <c r="C848" t="s">
        <v>272</v>
      </c>
      <c r="D848" t="s">
        <v>259</v>
      </c>
      <c r="E848" t="s">
        <v>616</v>
      </c>
      <c r="F848" t="s">
        <v>255</v>
      </c>
      <c r="G848" t="s">
        <v>256</v>
      </c>
      <c r="H848">
        <v>86</v>
      </c>
      <c r="K848">
        <v>8</v>
      </c>
      <c r="L848">
        <v>78</v>
      </c>
      <c r="Q848">
        <v>17</v>
      </c>
      <c r="R848">
        <v>23</v>
      </c>
      <c r="S848">
        <v>34</v>
      </c>
      <c r="T848">
        <v>11</v>
      </c>
      <c r="W848">
        <v>1</v>
      </c>
      <c r="Y848">
        <v>86</v>
      </c>
      <c r="AB848">
        <v>77</v>
      </c>
      <c r="AE848">
        <v>8</v>
      </c>
      <c r="AL848">
        <v>1</v>
      </c>
      <c r="AP848">
        <v>1</v>
      </c>
      <c r="AQ848">
        <v>1</v>
      </c>
      <c r="AR848">
        <v>3</v>
      </c>
      <c r="AS848">
        <v>2</v>
      </c>
      <c r="AT848">
        <v>86</v>
      </c>
      <c r="AU848">
        <v>0</v>
      </c>
      <c r="AV848">
        <v>0</v>
      </c>
      <c r="AW848">
        <v>0</v>
      </c>
      <c r="AX848">
        <v>86</v>
      </c>
      <c r="BB848">
        <f t="shared" si="1039"/>
        <v>86</v>
      </c>
      <c r="BC848">
        <v>82</v>
      </c>
      <c r="BD848">
        <f t="shared" si="1040"/>
        <v>82</v>
      </c>
      <c r="BE848">
        <f t="shared" si="1041"/>
        <v>84</v>
      </c>
      <c r="BF848">
        <f t="shared" si="1042"/>
        <v>82</v>
      </c>
      <c r="BH848">
        <f t="shared" si="1043"/>
        <v>4</v>
      </c>
      <c r="BK848" s="45">
        <f>IF(G848="MEA",'[1]Net Hire Rate'!$E$7,IF(G848="AMR",'[1]Net Hire Rate'!$F$7,IF(G848="EUR",'[1]Net Hire Rate'!$G$7,IF(G848="APAC",'[1]Net Hire Rate'!$H$7,0))))</f>
        <v>1.6761041902604757E-3</v>
      </c>
      <c r="BL848" s="45">
        <f>IF(G848="MEA",'[1]Net Hire Rate'!$E$8,IF(G848="AMR",'[1]Net Hire Rate'!$F$8,IF(G848="EUR",'[1]Net Hire Rate'!$G$8,IF(G848="APAC",'[1]Net Hire Rate'!$H$8,0))))</f>
        <v>1.6761041902604757E-3</v>
      </c>
      <c r="BM848" s="45">
        <f>IF(G848="MEA",'[1]Net Hire Rate'!$E$9,IF(G848="AMR",'[1]Net Hire Rate'!$F$9,IF(G848="EUR",'[1]Net Hire Rate'!$G$9,IF(G848="APAC",'[1]Net Hire Rate'!$H$9,0))))</f>
        <v>1.6761041902604757E-3</v>
      </c>
      <c r="BN848" s="45">
        <f>IF(G848="MEA",'[1]Net Hire Rate'!$E$10,IF(G848="AMR",'[1]Net Hire Rate'!$F$10,IF(G848="EUR",'[1]Net Hire Rate'!$G$10,IF(G848="APAC",'[1]Net Hire Rate'!$H$10,0))))</f>
        <v>1.6761041902604757E-3</v>
      </c>
      <c r="BO848" s="45">
        <f>IF(G848="MEA",'[1]Net Hire Rate'!$E$11,IF(G848="AMR",'[1]Net Hire Rate'!$F$11,IF(G848="EUR",'[1]Net Hire Rate'!$G$11,IF(G848="APAC",'[1]Net Hire Rate'!$H$11,0))))</f>
        <v>1.6761041902604757E-3</v>
      </c>
      <c r="BP848" s="45">
        <f>IF(G848="MEA",'[1]Net Hire Rate'!$E$12,IF(G848="AMR",'[1]Net Hire Rate'!$F$12,IF(G848="EUR",'[1]Net Hire Rate'!$G$12,IF(G848="APAC",'[1]Net Hire Rate'!$H$12,0))))</f>
        <v>1.6761041902604757E-3</v>
      </c>
      <c r="BQ848" s="147">
        <f t="shared" si="1044"/>
        <v>86</v>
      </c>
      <c r="BR848" s="147">
        <f t="shared" si="1027"/>
        <v>86</v>
      </c>
      <c r="BS848" s="147">
        <f t="shared" si="1045"/>
        <v>86.144144960362397</v>
      </c>
      <c r="BT848" s="148">
        <f t="shared" si="1028"/>
        <v>86.144144960362397</v>
      </c>
      <c r="BU848" s="149">
        <f t="shared" si="1046"/>
        <v>86.288531522696857</v>
      </c>
      <c r="BV848" s="148">
        <f t="shared" si="1029"/>
        <v>85.288531522696857</v>
      </c>
      <c r="BW848" s="148">
        <f t="shared" si="1047"/>
        <v>85.431483987763215</v>
      </c>
      <c r="BX848" s="148">
        <f t="shared" si="1030"/>
        <v>84.431483987763215</v>
      </c>
      <c r="BY848" s="148">
        <f t="shared" si="1048"/>
        <v>84.572999951865015</v>
      </c>
      <c r="BZ848" s="148">
        <f t="shared" si="1031"/>
        <v>81.572999951865015</v>
      </c>
      <c r="CA848" s="148">
        <f t="shared" si="1049"/>
        <v>81.709724798896445</v>
      </c>
      <c r="CB848" s="148">
        <f t="shared" si="1032"/>
        <v>79.709724798896445</v>
      </c>
      <c r="CC848" s="148"/>
      <c r="CD848" s="38" t="s">
        <v>622</v>
      </c>
      <c r="CE848" s="38">
        <v>1</v>
      </c>
      <c r="CF848" s="38">
        <v>86</v>
      </c>
      <c r="CG848" s="38">
        <v>98</v>
      </c>
      <c r="CH848" s="38">
        <v>110</v>
      </c>
      <c r="CI848" s="38">
        <v>122</v>
      </c>
      <c r="CJ848" s="38">
        <v>122</v>
      </c>
      <c r="CK848" s="41">
        <v>122</v>
      </c>
      <c r="CL848" s="41"/>
      <c r="CM848" s="40"/>
      <c r="CN848" s="41"/>
      <c r="CO848" s="41"/>
      <c r="CP848" s="41"/>
      <c r="CQ848" s="41"/>
      <c r="CR848" s="41"/>
      <c r="CS848" s="41"/>
      <c r="CT848" s="41"/>
      <c r="CU848" s="40"/>
      <c r="CV848" s="41"/>
      <c r="CW848" s="41"/>
      <c r="CX848" s="41"/>
      <c r="CY848" s="41"/>
      <c r="CZ848" s="41"/>
      <c r="DA848" s="41"/>
      <c r="DB848" s="41"/>
      <c r="DC848" s="40"/>
      <c r="DD848" s="41"/>
      <c r="DE848" s="41"/>
      <c r="DF848" s="41"/>
      <c r="DG848" s="41"/>
      <c r="DH848" s="41"/>
      <c r="DI848" s="41"/>
      <c r="DJ848" s="41"/>
      <c r="DK848" s="40"/>
      <c r="DL848" s="41"/>
      <c r="DM848" s="41"/>
      <c r="DN848" s="41"/>
      <c r="DO848" s="41"/>
      <c r="DP848" s="41"/>
      <c r="DQ848" s="41"/>
      <c r="DR848" s="15"/>
      <c r="DS848" s="151">
        <f t="shared" si="1033"/>
        <v>82</v>
      </c>
      <c r="DT848" s="152">
        <f t="shared" si="1034"/>
        <v>93.441860465116278</v>
      </c>
      <c r="DU848" s="7">
        <f t="shared" si="1035"/>
        <v>104.88372093023256</v>
      </c>
      <c r="DV848" s="7">
        <f t="shared" si="1036"/>
        <v>116.32558139534883</v>
      </c>
      <c r="DW848">
        <f t="shared" si="1037"/>
        <v>116.32558139534883</v>
      </c>
      <c r="DX848">
        <f t="shared" si="1038"/>
        <v>116.32558139534883</v>
      </c>
      <c r="DZ848">
        <f t="shared" si="1050"/>
        <v>82</v>
      </c>
      <c r="EA848">
        <f t="shared" si="1051"/>
        <v>93.441860465116278</v>
      </c>
      <c r="EB848">
        <f t="shared" si="1052"/>
        <v>104.88372093023256</v>
      </c>
      <c r="EC848">
        <f t="shared" si="1053"/>
        <v>116.32558139534883</v>
      </c>
      <c r="ED848">
        <f t="shared" si="1054"/>
        <v>116.32558139534883</v>
      </c>
      <c r="EE848">
        <f t="shared" si="1055"/>
        <v>116.32558139534883</v>
      </c>
      <c r="EG848">
        <f t="shared" si="1056"/>
        <v>98</v>
      </c>
      <c r="EH848">
        <f t="shared" si="1057"/>
        <v>96.530612244897966</v>
      </c>
      <c r="EI848">
        <f t="shared" si="1058"/>
        <v>95.381818181818176</v>
      </c>
      <c r="EJ848">
        <f t="shared" si="1059"/>
        <v>86</v>
      </c>
      <c r="EK848">
        <f t="shared" si="1060"/>
        <v>86</v>
      </c>
      <c r="EM848">
        <f>IF($EM$9='[1]L&amp;D Numbers'!$E$6,'[1]L&amp;D Numbers'!$E$7)</f>
        <v>350</v>
      </c>
      <c r="EN848">
        <f>IF($EN$9='[1]L&amp;D Numbers'!$F$6,'[1]L&amp;D Numbers'!$F$7)</f>
        <v>2000</v>
      </c>
      <c r="EO848">
        <f>IF($EO$9='[1]L&amp;D Numbers'!$G$6,'[1]L&amp;D Numbers'!$G$7)</f>
        <v>2000</v>
      </c>
      <c r="EP848">
        <f>IF($EP$9='[1]L&amp;D Numbers'!$H$6,'[1]L&amp;D Numbers'!$H$7)</f>
        <v>2000</v>
      </c>
      <c r="EQ848">
        <f>IF($EQ$9='[1]L&amp;D Numbers'!$I$6,'[1]L&amp;D Numbers'!$I$7)</f>
        <v>2000</v>
      </c>
      <c r="ER848">
        <f>IF($ER$9='[1]L&amp;D Numbers'!$J$6,'[1]L&amp;D Numbers'!$J$7)</f>
        <v>0</v>
      </c>
      <c r="ET848" s="45">
        <f>'[1]L&amp;D Master'!$E$10</f>
        <v>1.0678246631903041E-2</v>
      </c>
      <c r="EU848" s="45">
        <f>ET848+'[1]L&amp;D Master'!$F$10</f>
        <v>1.8222427877342538E-2</v>
      </c>
      <c r="EV848" s="45">
        <f>EU848+'[1]L&amp;D Master'!$G$10</f>
        <v>2.3561551193294058E-2</v>
      </c>
      <c r="EW848" s="45">
        <f>EV848+'[1]L&amp;D Master'!$H$10</f>
        <v>2.7330438342024234E-2</v>
      </c>
      <c r="EX848" s="45">
        <f>EW848+'[1]L&amp;D Master'!$I$10</f>
        <v>2.9999999999999995E-2</v>
      </c>
      <c r="EY848" s="45"/>
      <c r="EZ848" s="45">
        <f t="shared" si="1061"/>
        <v>1.0678246631903041E-2</v>
      </c>
      <c r="FA848" s="45">
        <f t="shared" si="1062"/>
        <v>1.8222427877342538E-2</v>
      </c>
      <c r="FB848" s="45">
        <f t="shared" si="1062"/>
        <v>2.3561551193294058E-2</v>
      </c>
      <c r="FC848" s="45">
        <f t="shared" si="1062"/>
        <v>2.7330438342024234E-2</v>
      </c>
      <c r="FD848" s="45">
        <f t="shared" si="1062"/>
        <v>2.7330438342024234E-2</v>
      </c>
      <c r="FE848" s="45"/>
      <c r="FF848">
        <f t="shared" si="1069"/>
        <v>92.444065233325887</v>
      </c>
      <c r="FG848">
        <f t="shared" si="1070"/>
        <v>102.97248489007407</v>
      </c>
      <c r="FH848">
        <f t="shared" si="1071"/>
        <v>113.58477025421263</v>
      </c>
      <c r="FI848">
        <f t="shared" si="1072"/>
        <v>113.14635226542313</v>
      </c>
      <c r="FJ848">
        <f t="shared" si="1073"/>
        <v>113.14635226542313</v>
      </c>
      <c r="FL848" s="34"/>
      <c r="FM848" s="34"/>
      <c r="FN848" s="34"/>
      <c r="FO848" s="34"/>
      <c r="FP848" s="34"/>
      <c r="FQ848" s="153">
        <f t="shared" si="1063"/>
        <v>0.125</v>
      </c>
      <c r="FR848" s="153"/>
      <c r="FS848" s="42"/>
      <c r="FT848" s="42"/>
      <c r="FU848" s="42"/>
      <c r="FV848" s="42"/>
      <c r="FW848" s="42"/>
      <c r="FX848" s="42"/>
      <c r="FY848" s="42"/>
      <c r="FZ848" s="42"/>
      <c r="GA848" s="42"/>
      <c r="GB848" s="42"/>
      <c r="GC848" s="42"/>
      <c r="GD848" s="42"/>
      <c r="GE848" s="42"/>
      <c r="GF848" s="42"/>
      <c r="GG848" s="42"/>
      <c r="GH848" s="42"/>
      <c r="GI848" s="42"/>
      <c r="GJ848" s="42"/>
      <c r="GK848" s="42"/>
      <c r="GL848" s="42"/>
      <c r="GM848" s="154">
        <f>'[1]Automation Master'!$B$10*FQ848*FO848</f>
        <v>0</v>
      </c>
      <c r="GN848" s="155">
        <f>'[1]Automation Master'!$B$11*FO848*FQ848+GM848</f>
        <v>0</v>
      </c>
      <c r="GO848" s="155">
        <f>'[1]Automation Master'!$B$12*FO848*FQ848+GN848</f>
        <v>0</v>
      </c>
      <c r="GP848" s="155">
        <f>'[1]Automation Master'!$B$13*FO848*FQ848+GO848</f>
        <v>0</v>
      </c>
      <c r="GQ848" s="155">
        <f>'[1]Automation Master'!$C$10*FO848*FQ848+GP848</f>
        <v>0</v>
      </c>
      <c r="GR848" s="155">
        <f>'[1]Automation Master'!$C$11*FO848*FQ848+GQ848</f>
        <v>0</v>
      </c>
      <c r="GS848" s="155">
        <f>'[1]Automation Master'!$C$12*FO848*FQ848+GR848</f>
        <v>0</v>
      </c>
      <c r="GT848" s="155">
        <f>'[1]Automation Master'!$C$13*FO848*FQ848+GS848</f>
        <v>0</v>
      </c>
      <c r="GU848" s="155">
        <f>'[1]Automation Master'!$D$10*FO848*FQ848+GT848</f>
        <v>0</v>
      </c>
      <c r="GV848" s="155">
        <f>'[1]Automation Master'!$D$11*FO848*FQ848+GU848</f>
        <v>0</v>
      </c>
      <c r="GW848" s="155">
        <f>'[1]Automation Master'!$D$12*FO848*FQ848+GV848</f>
        <v>0</v>
      </c>
      <c r="GX848" s="155">
        <f>'[1]Automation Master'!$D$13*FO848*FQ848+GW848</f>
        <v>0</v>
      </c>
      <c r="GY848" s="155">
        <f>'[1]Automation Master'!$E$10*FO848*FQ848+GX848</f>
        <v>0</v>
      </c>
      <c r="GZ848" s="155">
        <f>'[1]Automation Master'!$E$11*FO848*FQ848+GY848</f>
        <v>0</v>
      </c>
      <c r="HA848" s="155">
        <f>'[1]Automation Master'!$E$12*FO848*FQ848+GZ848</f>
        <v>0</v>
      </c>
      <c r="HB848" s="155">
        <f>'[1]Automation Master'!$E$13*FO848*FQ848+HA848</f>
        <v>0</v>
      </c>
      <c r="HC848" s="155">
        <f>'[1]Automation Master'!$F$10*FO848*FQ848+HB848</f>
        <v>0</v>
      </c>
      <c r="HD848" s="155">
        <f>'[1]Automation Master'!$F$11*FO848*FQ848+HC848</f>
        <v>0</v>
      </c>
      <c r="HE848" s="155">
        <f>'[1]Automation Master'!$F$12*FO848*FQ848+HD848</f>
        <v>0</v>
      </c>
      <c r="HF848" s="156">
        <f>'[1]Automation Master'!$F$13*FO848*FQ848+HE848</f>
        <v>0</v>
      </c>
      <c r="HG848" s="157"/>
      <c r="HH848" s="157"/>
      <c r="HI848" s="157"/>
      <c r="HJ848" s="157"/>
      <c r="HK848" s="157"/>
      <c r="HL848" s="157"/>
      <c r="HM848" s="157"/>
      <c r="HN848" s="157"/>
      <c r="HO848" s="157"/>
      <c r="HP848" s="157"/>
      <c r="HQ848" s="157"/>
      <c r="HR848" s="157"/>
      <c r="HS848" s="157"/>
      <c r="HT848" s="157"/>
      <c r="HU848" s="157"/>
      <c r="HV848" s="157"/>
      <c r="HW848" s="157"/>
      <c r="HX848" s="157"/>
      <c r="HY848" s="42"/>
      <c r="HZ848" s="42"/>
      <c r="IA848" s="148">
        <f t="shared" si="1074"/>
        <v>93.441860465116278</v>
      </c>
      <c r="IB848" s="148">
        <f t="shared" si="1075"/>
        <v>104.88372093023256</v>
      </c>
      <c r="IC848" s="148">
        <f t="shared" si="1076"/>
        <v>116.32558139534883</v>
      </c>
      <c r="ID848" s="148">
        <f t="shared" si="1077"/>
        <v>116.32558139534883</v>
      </c>
      <c r="IE848" s="148">
        <f t="shared" si="1078"/>
        <v>116.32558139534883</v>
      </c>
      <c r="IH848">
        <f t="shared" si="1079"/>
        <v>92.444065233325887</v>
      </c>
      <c r="II848">
        <f t="shared" si="1080"/>
        <v>102.97248489007407</v>
      </c>
      <c r="IJ848">
        <f t="shared" si="1081"/>
        <v>113.58477025421263</v>
      </c>
      <c r="IK848">
        <f t="shared" si="1082"/>
        <v>113.14635226542313</v>
      </c>
      <c r="IL848">
        <f t="shared" si="1083"/>
        <v>113.14635226542313</v>
      </c>
      <c r="IN848" s="42">
        <f t="shared" si="1084"/>
        <v>1.0678246631903143E-2</v>
      </c>
      <c r="IO848" s="42">
        <f t="shared" si="1085"/>
        <v>1.8222427877342542E-2</v>
      </c>
      <c r="IP848" s="42">
        <f t="shared" si="1086"/>
        <v>2.3561551193294051E-2</v>
      </c>
      <c r="IQ848" s="42">
        <f t="shared" si="1087"/>
        <v>2.7330438342024223E-2</v>
      </c>
      <c r="IR848" s="42">
        <f t="shared" si="1088"/>
        <v>2.7330438342024223E-2</v>
      </c>
      <c r="IT848" s="9">
        <f t="shared" si="1064"/>
        <v>0</v>
      </c>
      <c r="IU848" s="9">
        <f t="shared" si="1065"/>
        <v>0</v>
      </c>
      <c r="IV848" s="9">
        <f t="shared" si="1066"/>
        <v>0</v>
      </c>
      <c r="IW848" s="9">
        <f t="shared" si="1067"/>
        <v>0</v>
      </c>
      <c r="IX848" s="9">
        <f t="shared" si="1068"/>
        <v>0</v>
      </c>
    </row>
    <row r="849" spans="1:258" ht="15.75" hidden="1" thickBot="1" x14ac:dyDescent="0.3">
      <c r="A849">
        <v>81</v>
      </c>
      <c r="B849" t="s">
        <v>615</v>
      </c>
      <c r="C849" t="s">
        <v>262</v>
      </c>
      <c r="D849" t="s">
        <v>263</v>
      </c>
      <c r="E849" t="s">
        <v>616</v>
      </c>
      <c r="F849" t="s">
        <v>255</v>
      </c>
      <c r="G849" t="s">
        <v>256</v>
      </c>
      <c r="H849">
        <v>81</v>
      </c>
      <c r="K849">
        <v>4</v>
      </c>
      <c r="L849">
        <v>77</v>
      </c>
      <c r="Q849">
        <v>5</v>
      </c>
      <c r="R849">
        <v>23</v>
      </c>
      <c r="S849">
        <v>39</v>
      </c>
      <c r="T849">
        <v>14</v>
      </c>
      <c r="Y849">
        <v>81</v>
      </c>
      <c r="AB849">
        <v>77</v>
      </c>
      <c r="AE849">
        <v>4</v>
      </c>
      <c r="AT849">
        <v>81</v>
      </c>
      <c r="AU849">
        <v>81</v>
      </c>
      <c r="AV849">
        <v>0</v>
      </c>
      <c r="AW849">
        <v>0</v>
      </c>
      <c r="AX849">
        <v>0</v>
      </c>
      <c r="BB849">
        <f t="shared" si="1039"/>
        <v>81</v>
      </c>
      <c r="BC849">
        <v>81</v>
      </c>
      <c r="BD849">
        <f t="shared" si="1040"/>
        <v>81</v>
      </c>
      <c r="BE849">
        <f t="shared" si="1041"/>
        <v>81</v>
      </c>
      <c r="BF849">
        <f t="shared" si="1042"/>
        <v>81</v>
      </c>
      <c r="BH849">
        <f t="shared" si="1043"/>
        <v>0</v>
      </c>
      <c r="BK849" s="45">
        <f>IF(G849="MEA",'[1]Net Hire Rate'!$E$7,IF(G849="AMR",'[1]Net Hire Rate'!$F$7,IF(G849="EUR",'[1]Net Hire Rate'!$G$7,IF(G849="APAC",'[1]Net Hire Rate'!$H$7,0))))</f>
        <v>1.6761041902604757E-3</v>
      </c>
      <c r="BL849" s="45">
        <f>IF(G849="MEA",'[1]Net Hire Rate'!$E$8,IF(G849="AMR",'[1]Net Hire Rate'!$F$8,IF(G849="EUR",'[1]Net Hire Rate'!$G$8,IF(G849="APAC",'[1]Net Hire Rate'!$H$8,0))))</f>
        <v>1.6761041902604757E-3</v>
      </c>
      <c r="BM849" s="45">
        <f>IF(G849="MEA",'[1]Net Hire Rate'!$E$9,IF(G849="AMR",'[1]Net Hire Rate'!$F$9,IF(G849="EUR",'[1]Net Hire Rate'!$G$9,IF(G849="APAC",'[1]Net Hire Rate'!$H$9,0))))</f>
        <v>1.6761041902604757E-3</v>
      </c>
      <c r="BN849" s="45">
        <f>IF(G849="MEA",'[1]Net Hire Rate'!$E$10,IF(G849="AMR",'[1]Net Hire Rate'!$F$10,IF(G849="EUR",'[1]Net Hire Rate'!$G$10,IF(G849="APAC",'[1]Net Hire Rate'!$H$10,0))))</f>
        <v>1.6761041902604757E-3</v>
      </c>
      <c r="BO849" s="45">
        <f>IF(G849="MEA",'[1]Net Hire Rate'!$E$11,IF(G849="AMR",'[1]Net Hire Rate'!$F$11,IF(G849="EUR",'[1]Net Hire Rate'!$G$11,IF(G849="APAC",'[1]Net Hire Rate'!$H$11,0))))</f>
        <v>1.6761041902604757E-3</v>
      </c>
      <c r="BP849" s="45">
        <f>IF(G849="MEA",'[1]Net Hire Rate'!$E$12,IF(G849="AMR",'[1]Net Hire Rate'!$F$12,IF(G849="EUR",'[1]Net Hire Rate'!$G$12,IF(G849="APAC",'[1]Net Hire Rate'!$H$12,0))))</f>
        <v>1.6761041902604757E-3</v>
      </c>
      <c r="BQ849" s="147">
        <f t="shared" si="1044"/>
        <v>81</v>
      </c>
      <c r="BR849" s="147">
        <f t="shared" si="1027"/>
        <v>81</v>
      </c>
      <c r="BS849" s="147">
        <f t="shared" si="1045"/>
        <v>81.135764439411091</v>
      </c>
      <c r="BT849" s="148">
        <f t="shared" si="1028"/>
        <v>81.135764439411091</v>
      </c>
      <c r="BU849" s="149">
        <f t="shared" si="1046"/>
        <v>81.271756434167969</v>
      </c>
      <c r="BV849" s="148">
        <f t="shared" si="1029"/>
        <v>81.271756434167969</v>
      </c>
      <c r="BW849" s="148">
        <f t="shared" si="1047"/>
        <v>81.407976365677101</v>
      </c>
      <c r="BX849" s="148">
        <f t="shared" si="1030"/>
        <v>81.407976365677101</v>
      </c>
      <c r="BY849" s="148">
        <f t="shared" si="1048"/>
        <v>81.544424615984241</v>
      </c>
      <c r="BZ849" s="148">
        <f t="shared" si="1031"/>
        <v>81.544424615984241</v>
      </c>
      <c r="CA849" s="148">
        <f t="shared" si="1049"/>
        <v>81.681101567775471</v>
      </c>
      <c r="CB849" s="148">
        <f t="shared" si="1032"/>
        <v>81.681101567775471</v>
      </c>
      <c r="CC849" s="148"/>
      <c r="CD849" s="38" t="s">
        <v>621</v>
      </c>
      <c r="CE849" s="39">
        <v>0.7</v>
      </c>
      <c r="CF849" s="38">
        <v>109</v>
      </c>
      <c r="CG849" s="38">
        <v>112.27</v>
      </c>
      <c r="CH849" s="38">
        <v>115.63809999999999</v>
      </c>
      <c r="CI849" s="38">
        <v>119.107243</v>
      </c>
      <c r="CJ849" s="38">
        <v>122.68046029</v>
      </c>
      <c r="CK849" s="41">
        <v>123</v>
      </c>
      <c r="CL849" s="41" t="s">
        <v>620</v>
      </c>
      <c r="CM849" s="40">
        <v>0.3</v>
      </c>
      <c r="CN849" s="41">
        <v>15</v>
      </c>
      <c r="CO849" s="41">
        <v>15</v>
      </c>
      <c r="CP849" s="41">
        <v>16</v>
      </c>
      <c r="CQ849" s="41">
        <v>17</v>
      </c>
      <c r="CR849" s="41">
        <v>18</v>
      </c>
      <c r="CS849" s="41">
        <v>18</v>
      </c>
      <c r="CT849" s="41"/>
      <c r="CU849" s="40"/>
      <c r="CV849" s="41"/>
      <c r="CW849" s="41"/>
      <c r="CX849" s="41"/>
      <c r="CY849" s="41"/>
      <c r="CZ849" s="41"/>
      <c r="DA849" s="41"/>
      <c r="DB849" s="41"/>
      <c r="DC849" s="40"/>
      <c r="DD849" s="41"/>
      <c r="DE849" s="41"/>
      <c r="DF849" s="41"/>
      <c r="DG849" s="41"/>
      <c r="DH849" s="41"/>
      <c r="DI849" s="41"/>
      <c r="DJ849" s="41"/>
      <c r="DK849" s="40"/>
      <c r="DL849" s="41"/>
      <c r="DM849" s="41"/>
      <c r="DN849" s="41"/>
      <c r="DO849" s="41"/>
      <c r="DP849" s="41"/>
      <c r="DQ849" s="41"/>
      <c r="DR849" s="15"/>
      <c r="DS849" s="151">
        <f t="shared" si="1033"/>
        <v>81</v>
      </c>
      <c r="DT849" s="152">
        <f t="shared" si="1034"/>
        <v>82.700999999999993</v>
      </c>
      <c r="DU849" s="7">
        <f t="shared" si="1035"/>
        <v>86.073029999999989</v>
      </c>
      <c r="DV849" s="7">
        <f t="shared" si="1036"/>
        <v>89.497620900000001</v>
      </c>
      <c r="DW849">
        <f t="shared" si="1037"/>
        <v>92.976349526999996</v>
      </c>
      <c r="DX849">
        <f t="shared" si="1038"/>
        <v>93.142568807339444</v>
      </c>
      <c r="DZ849">
        <f t="shared" si="1050"/>
        <v>81</v>
      </c>
      <c r="EA849">
        <f t="shared" si="1051"/>
        <v>82.700999999999993</v>
      </c>
      <c r="EB849">
        <f t="shared" si="1052"/>
        <v>86.073029999999989</v>
      </c>
      <c r="EC849">
        <f t="shared" si="1053"/>
        <v>89.497620900000001</v>
      </c>
      <c r="ED849">
        <f t="shared" si="1054"/>
        <v>92.976349526999996</v>
      </c>
      <c r="EE849">
        <f t="shared" si="1055"/>
        <v>93.142568807339444</v>
      </c>
      <c r="EG849">
        <f t="shared" si="1056"/>
        <v>82.700999999999993</v>
      </c>
      <c r="EH849">
        <f t="shared" si="1057"/>
        <v>84.302673849167476</v>
      </c>
      <c r="EI849">
        <f t="shared" si="1058"/>
        <v>84.222750063521659</v>
      </c>
      <c r="EJ849">
        <f t="shared" si="1059"/>
        <v>84.148430270586104</v>
      </c>
      <c r="EK849">
        <f t="shared" si="1060"/>
        <v>81.144808456946194</v>
      </c>
      <c r="EM849">
        <f>IF($EM$9='[1]L&amp;D Numbers'!$E$6,'[1]L&amp;D Numbers'!$E$7)</f>
        <v>350</v>
      </c>
      <c r="EN849">
        <f>IF($EN$9='[1]L&amp;D Numbers'!$F$6,'[1]L&amp;D Numbers'!$F$7)</f>
        <v>2000</v>
      </c>
      <c r="EO849">
        <f>IF($EO$9='[1]L&amp;D Numbers'!$G$6,'[1]L&amp;D Numbers'!$G$7)</f>
        <v>2000</v>
      </c>
      <c r="EP849">
        <f>IF($EP$9='[1]L&amp;D Numbers'!$H$6,'[1]L&amp;D Numbers'!$H$7)</f>
        <v>2000</v>
      </c>
      <c r="EQ849">
        <f>IF($EQ$9='[1]L&amp;D Numbers'!$I$6,'[1]L&amp;D Numbers'!$I$7)</f>
        <v>2000</v>
      </c>
      <c r="ER849">
        <f>IF($ER$9='[1]L&amp;D Numbers'!$J$6,'[1]L&amp;D Numbers'!$J$7)</f>
        <v>0</v>
      </c>
      <c r="ET849" s="45">
        <f>'[1]L&amp;D Master'!$E$10</f>
        <v>1.0678246631903041E-2</v>
      </c>
      <c r="EU849" s="45">
        <f>ET849+'[1]L&amp;D Master'!$F$10</f>
        <v>1.8222427877342538E-2</v>
      </c>
      <c r="EV849" s="45">
        <f>EU849+'[1]L&amp;D Master'!$G$10</f>
        <v>2.3561551193294058E-2</v>
      </c>
      <c r="EW849" s="45">
        <f>EV849+'[1]L&amp;D Master'!$H$10</f>
        <v>2.7330438342024234E-2</v>
      </c>
      <c r="EX849" s="45">
        <f>EW849+'[1]L&amp;D Master'!$I$10</f>
        <v>2.9999999999999995E-2</v>
      </c>
      <c r="EY849" s="45"/>
      <c r="EZ849" s="45">
        <f t="shared" si="1061"/>
        <v>1.0678246631903041E-2</v>
      </c>
      <c r="FA849" s="45">
        <f t="shared" si="1062"/>
        <v>1.8222427877342538E-2</v>
      </c>
      <c r="FB849" s="45">
        <f t="shared" si="1062"/>
        <v>2.3561551193294058E-2</v>
      </c>
      <c r="FC849" s="45">
        <f t="shared" si="1062"/>
        <v>2.7330438342024234E-2</v>
      </c>
      <c r="FD849" s="45">
        <f t="shared" si="1062"/>
        <v>2.7330438342024234E-2</v>
      </c>
      <c r="FE849" s="45"/>
      <c r="FF849">
        <f t="shared" si="1069"/>
        <v>81.817898325294976</v>
      </c>
      <c r="FG849">
        <f t="shared" si="1070"/>
        <v>84.504570418640654</v>
      </c>
      <c r="FH849">
        <f t="shared" si="1071"/>
        <v>87.388918123486633</v>
      </c>
      <c r="FI849">
        <f t="shared" si="1072"/>
        <v>90.435265138985827</v>
      </c>
      <c r="FJ849">
        <f t="shared" si="1073"/>
        <v>90.596941573532703</v>
      </c>
      <c r="FL849" s="34"/>
      <c r="FM849" s="34"/>
      <c r="FN849" s="34"/>
      <c r="FO849" s="34"/>
      <c r="FP849" s="34"/>
      <c r="FQ849" s="153">
        <f t="shared" si="1063"/>
        <v>0.125</v>
      </c>
      <c r="FR849" s="153"/>
      <c r="FS849" s="42"/>
      <c r="FT849" s="42"/>
      <c r="FU849" s="42"/>
      <c r="FV849" s="42"/>
      <c r="FW849" s="42"/>
      <c r="FX849" s="42"/>
      <c r="FY849" s="42"/>
      <c r="FZ849" s="42"/>
      <c r="GA849" s="42"/>
      <c r="GB849" s="42"/>
      <c r="GC849" s="42"/>
      <c r="GD849" s="42"/>
      <c r="GE849" s="42"/>
      <c r="GF849" s="42"/>
      <c r="GG849" s="42"/>
      <c r="GH849" s="42"/>
      <c r="GI849" s="42"/>
      <c r="GJ849" s="42"/>
      <c r="GK849" s="42"/>
      <c r="GL849" s="42"/>
      <c r="GM849" s="154">
        <f>'[1]Automation Master'!$B$10*FQ849*FO849</f>
        <v>0</v>
      </c>
      <c r="GN849" s="155">
        <f>'[1]Automation Master'!$B$11*FO849*FQ849+GM849</f>
        <v>0</v>
      </c>
      <c r="GO849" s="155">
        <f>'[1]Automation Master'!$B$12*FO849*FQ849+GN849</f>
        <v>0</v>
      </c>
      <c r="GP849" s="155">
        <f>'[1]Automation Master'!$B$13*FO849*FQ849+GO849</f>
        <v>0</v>
      </c>
      <c r="GQ849" s="155">
        <f>'[1]Automation Master'!$C$10*FO849*FQ849+GP849</f>
        <v>0</v>
      </c>
      <c r="GR849" s="155">
        <f>'[1]Automation Master'!$C$11*FO849*FQ849+GQ849</f>
        <v>0</v>
      </c>
      <c r="GS849" s="155">
        <f>'[1]Automation Master'!$C$12*FO849*FQ849+GR849</f>
        <v>0</v>
      </c>
      <c r="GT849" s="155">
        <f>'[1]Automation Master'!$C$13*FO849*FQ849+GS849</f>
        <v>0</v>
      </c>
      <c r="GU849" s="155">
        <f>'[1]Automation Master'!$D$10*FO849*FQ849+GT849</f>
        <v>0</v>
      </c>
      <c r="GV849" s="155">
        <f>'[1]Automation Master'!$D$11*FO849*FQ849+GU849</f>
        <v>0</v>
      </c>
      <c r="GW849" s="155">
        <f>'[1]Automation Master'!$D$12*FO849*FQ849+GV849</f>
        <v>0</v>
      </c>
      <c r="GX849" s="155">
        <f>'[1]Automation Master'!$D$13*FO849*FQ849+GW849</f>
        <v>0</v>
      </c>
      <c r="GY849" s="155">
        <f>'[1]Automation Master'!$E$10*FO849*FQ849+GX849</f>
        <v>0</v>
      </c>
      <c r="GZ849" s="155">
        <f>'[1]Automation Master'!$E$11*FO849*FQ849+GY849</f>
        <v>0</v>
      </c>
      <c r="HA849" s="155">
        <f>'[1]Automation Master'!$E$12*FO849*FQ849+GZ849</f>
        <v>0</v>
      </c>
      <c r="HB849" s="155">
        <f>'[1]Automation Master'!$E$13*FO849*FQ849+HA849</f>
        <v>0</v>
      </c>
      <c r="HC849" s="155">
        <f>'[1]Automation Master'!$F$10*FO849*FQ849+HB849</f>
        <v>0</v>
      </c>
      <c r="HD849" s="155">
        <f>'[1]Automation Master'!$F$11*FO849*FQ849+HC849</f>
        <v>0</v>
      </c>
      <c r="HE849" s="155">
        <f>'[1]Automation Master'!$F$12*FO849*FQ849+HD849</f>
        <v>0</v>
      </c>
      <c r="HF849" s="156">
        <f>'[1]Automation Master'!$F$13*FO849*FQ849+HE849</f>
        <v>0</v>
      </c>
      <c r="HG849" s="157"/>
      <c r="HH849" s="157"/>
      <c r="HI849" s="157"/>
      <c r="HJ849" s="157"/>
      <c r="HK849" s="157"/>
      <c r="HL849" s="157"/>
      <c r="HM849" s="157"/>
      <c r="HN849" s="157"/>
      <c r="HO849" s="157"/>
      <c r="HP849" s="157"/>
      <c r="HQ849" s="157"/>
      <c r="HR849" s="157"/>
      <c r="HS849" s="157"/>
      <c r="HT849" s="157"/>
      <c r="HU849" s="157"/>
      <c r="HV849" s="157"/>
      <c r="HW849" s="157"/>
      <c r="HX849" s="157"/>
      <c r="HY849" s="42"/>
      <c r="HZ849" s="42"/>
      <c r="IA849" s="148">
        <f t="shared" si="1074"/>
        <v>82.700999999999993</v>
      </c>
      <c r="IB849" s="148">
        <f t="shared" si="1075"/>
        <v>86.073029999999989</v>
      </c>
      <c r="IC849" s="148">
        <f t="shared" si="1076"/>
        <v>89.497620900000001</v>
      </c>
      <c r="ID849" s="148">
        <f t="shared" si="1077"/>
        <v>92.976349526999996</v>
      </c>
      <c r="IE849" s="148">
        <f t="shared" si="1078"/>
        <v>93.142568807339444</v>
      </c>
      <c r="IH849">
        <f t="shared" si="1079"/>
        <v>81.817898325294976</v>
      </c>
      <c r="II849">
        <f t="shared" si="1080"/>
        <v>84.504570418640654</v>
      </c>
      <c r="IJ849">
        <f t="shared" si="1081"/>
        <v>87.388918123486633</v>
      </c>
      <c r="IK849">
        <f t="shared" si="1082"/>
        <v>90.435265138985827</v>
      </c>
      <c r="IL849">
        <f t="shared" si="1083"/>
        <v>90.596941573532703</v>
      </c>
      <c r="IN849" s="42">
        <f t="shared" si="1084"/>
        <v>1.0678246631903086E-2</v>
      </c>
      <c r="IO849" s="42">
        <f t="shared" si="1085"/>
        <v>1.8222427877342472E-2</v>
      </c>
      <c r="IP849" s="42">
        <f t="shared" si="1086"/>
        <v>2.3561551193293992E-2</v>
      </c>
      <c r="IQ849" s="42">
        <f t="shared" si="1087"/>
        <v>2.7330438342024258E-2</v>
      </c>
      <c r="IR849" s="42">
        <f t="shared" si="1088"/>
        <v>2.7330438342024237E-2</v>
      </c>
      <c r="IT849" s="9">
        <f t="shared" si="1064"/>
        <v>0</v>
      </c>
      <c r="IU849" s="9">
        <f t="shared" si="1065"/>
        <v>0</v>
      </c>
      <c r="IV849" s="9">
        <f t="shared" si="1066"/>
        <v>0</v>
      </c>
      <c r="IW849" s="9">
        <f t="shared" si="1067"/>
        <v>0</v>
      </c>
      <c r="IX849" s="9">
        <f t="shared" si="1068"/>
        <v>0</v>
      </c>
    </row>
    <row r="850" spans="1:258" ht="15.75" hidden="1" thickBot="1" x14ac:dyDescent="0.3">
      <c r="A850">
        <v>1</v>
      </c>
      <c r="B850" t="s">
        <v>615</v>
      </c>
      <c r="C850" t="s">
        <v>349</v>
      </c>
      <c r="D850" t="s">
        <v>259</v>
      </c>
      <c r="E850" t="s">
        <v>616</v>
      </c>
      <c r="F850" t="s">
        <v>255</v>
      </c>
      <c r="G850" t="s">
        <v>268</v>
      </c>
      <c r="H850">
        <v>1</v>
      </c>
      <c r="L850">
        <v>1</v>
      </c>
      <c r="Q850">
        <v>1</v>
      </c>
      <c r="Y850">
        <v>1</v>
      </c>
      <c r="AB850">
        <v>1</v>
      </c>
      <c r="AT850">
        <v>1</v>
      </c>
      <c r="AU850">
        <v>0</v>
      </c>
      <c r="AV850">
        <v>0</v>
      </c>
      <c r="AW850">
        <v>0</v>
      </c>
      <c r="AX850">
        <v>1</v>
      </c>
      <c r="BB850">
        <f t="shared" si="1039"/>
        <v>1</v>
      </c>
      <c r="BC850">
        <v>1</v>
      </c>
      <c r="BD850">
        <f t="shared" si="1040"/>
        <v>1</v>
      </c>
      <c r="BE850">
        <f t="shared" si="1041"/>
        <v>1</v>
      </c>
      <c r="BF850">
        <f t="shared" si="1042"/>
        <v>1</v>
      </c>
      <c r="BH850">
        <f t="shared" si="1043"/>
        <v>0</v>
      </c>
      <c r="BK850" s="45">
        <f>IF(G850="MEA",'[1]Net Hire Rate'!$E$7,IF(G850="AMR",'[1]Net Hire Rate'!$F$7,IF(G850="EUR",'[1]Net Hire Rate'!$G$7,IF(G850="APAC",'[1]Net Hire Rate'!$H$7,0))))</f>
        <v>-0.12481698389458272</v>
      </c>
      <c r="BL850" s="45">
        <f>IF(G850="MEA",'[1]Net Hire Rate'!$E$8,IF(G850="AMR",'[1]Net Hire Rate'!$F$8,IF(G850="EUR",'[1]Net Hire Rate'!$G$8,IF(G850="APAC",'[1]Net Hire Rate'!$H$8,0))))</f>
        <v>-0.12481698389458272</v>
      </c>
      <c r="BM850" s="45">
        <f>IF(G850="MEA",'[1]Net Hire Rate'!$E$9,IF(G850="AMR",'[1]Net Hire Rate'!$F$9,IF(G850="EUR",'[1]Net Hire Rate'!$G$9,IF(G850="APAC",'[1]Net Hire Rate'!$H$9,0))))</f>
        <v>-0.12481698389458272</v>
      </c>
      <c r="BN850" s="45">
        <f>IF(G850="MEA",'[1]Net Hire Rate'!$E$10,IF(G850="AMR",'[1]Net Hire Rate'!$F$10,IF(G850="EUR",'[1]Net Hire Rate'!$G$10,IF(G850="APAC",'[1]Net Hire Rate'!$H$10,0))))</f>
        <v>-0.12481698389458272</v>
      </c>
      <c r="BO850" s="45">
        <f>IF(G850="MEA",'[1]Net Hire Rate'!$E$11,IF(G850="AMR",'[1]Net Hire Rate'!$F$11,IF(G850="EUR",'[1]Net Hire Rate'!$G$11,IF(G850="APAC",'[1]Net Hire Rate'!$H$11,0))))</f>
        <v>-0.12481698389458272</v>
      </c>
      <c r="BP850" s="45">
        <f>IF(G850="MEA",'[1]Net Hire Rate'!$E$12,IF(G850="AMR",'[1]Net Hire Rate'!$F$12,IF(G850="EUR",'[1]Net Hire Rate'!$G$12,IF(G850="APAC",'[1]Net Hire Rate'!$H$12,0))))</f>
        <v>-0.12481698389458272</v>
      </c>
      <c r="BQ850" s="147">
        <f t="shared" si="1044"/>
        <v>1</v>
      </c>
      <c r="BR850" s="147">
        <f t="shared" si="1027"/>
        <v>1</v>
      </c>
      <c r="BS850" s="147">
        <f t="shared" si="1045"/>
        <v>0.87518301610541727</v>
      </c>
      <c r="BT850" s="148">
        <f t="shared" si="1028"/>
        <v>0.87518301610541727</v>
      </c>
      <c r="BU850" s="149">
        <f t="shared" si="1046"/>
        <v>0.76594531167937507</v>
      </c>
      <c r="BV850" s="148">
        <f t="shared" si="1029"/>
        <v>0.76594531167937507</v>
      </c>
      <c r="BW850" s="148">
        <f t="shared" si="1047"/>
        <v>0.67034232804735938</v>
      </c>
      <c r="BX850" s="148">
        <f t="shared" si="1030"/>
        <v>0.67034232804735938</v>
      </c>
      <c r="BY850" s="148">
        <f t="shared" si="1048"/>
        <v>0.586672220483615</v>
      </c>
      <c r="BZ850" s="148">
        <f t="shared" si="1031"/>
        <v>0.586672220483615</v>
      </c>
      <c r="CA850" s="148">
        <f t="shared" si="1049"/>
        <v>0.51344556338811254</v>
      </c>
      <c r="CB850" s="148">
        <f t="shared" si="1032"/>
        <v>0.51344556338811254</v>
      </c>
      <c r="CC850" s="148"/>
      <c r="CD850" s="171" t="s">
        <v>629</v>
      </c>
      <c r="CE850" s="38">
        <v>1</v>
      </c>
      <c r="CF850" s="38">
        <v>12</v>
      </c>
      <c r="CG850" s="38">
        <v>12</v>
      </c>
      <c r="CH850" s="38">
        <v>12</v>
      </c>
      <c r="CI850" s="38">
        <v>12</v>
      </c>
      <c r="CJ850" s="38">
        <v>12</v>
      </c>
      <c r="CK850" s="41">
        <v>12</v>
      </c>
      <c r="CL850" s="41"/>
      <c r="CM850" s="40"/>
      <c r="CN850" s="41"/>
      <c r="CO850" s="41"/>
      <c r="CP850" s="41"/>
      <c r="CQ850" s="41"/>
      <c r="CR850" s="41"/>
      <c r="CS850" s="41"/>
      <c r="CT850" s="41"/>
      <c r="CU850" s="40"/>
      <c r="CV850" s="41"/>
      <c r="CW850" s="41"/>
      <c r="CX850" s="41"/>
      <c r="CY850" s="41"/>
      <c r="CZ850" s="41"/>
      <c r="DA850" s="41"/>
      <c r="DB850" s="41"/>
      <c r="DC850" s="40"/>
      <c r="DD850" s="41"/>
      <c r="DE850" s="41"/>
      <c r="DF850" s="41"/>
      <c r="DG850" s="41"/>
      <c r="DH850" s="41"/>
      <c r="DI850" s="41"/>
      <c r="DJ850" s="41"/>
      <c r="DK850" s="40"/>
      <c r="DL850" s="41"/>
      <c r="DM850" s="41"/>
      <c r="DN850" s="41"/>
      <c r="DO850" s="41"/>
      <c r="DP850" s="41"/>
      <c r="DQ850" s="41"/>
      <c r="DR850" s="15"/>
      <c r="DS850" s="151">
        <f t="shared" si="1033"/>
        <v>1</v>
      </c>
      <c r="DT850" s="152">
        <f t="shared" si="1034"/>
        <v>1</v>
      </c>
      <c r="DU850" s="7">
        <f t="shared" si="1035"/>
        <v>1</v>
      </c>
      <c r="DV850" s="7">
        <f t="shared" si="1036"/>
        <v>1</v>
      </c>
      <c r="DW850">
        <f t="shared" si="1037"/>
        <v>1</v>
      </c>
      <c r="DX850">
        <f t="shared" si="1038"/>
        <v>1</v>
      </c>
      <c r="DZ850">
        <f t="shared" si="1050"/>
        <v>1</v>
      </c>
      <c r="EA850">
        <f t="shared" si="1051"/>
        <v>1</v>
      </c>
      <c r="EB850">
        <f t="shared" si="1052"/>
        <v>1</v>
      </c>
      <c r="EC850">
        <f t="shared" si="1053"/>
        <v>1</v>
      </c>
      <c r="ED850">
        <f t="shared" si="1054"/>
        <v>1</v>
      </c>
      <c r="EE850">
        <f t="shared" si="1055"/>
        <v>1</v>
      </c>
      <c r="EG850">
        <f t="shared" si="1056"/>
        <v>1</v>
      </c>
      <c r="EH850">
        <f t="shared" si="1057"/>
        <v>1</v>
      </c>
      <c r="EI850">
        <f t="shared" si="1058"/>
        <v>1</v>
      </c>
      <c r="EJ850">
        <f t="shared" si="1059"/>
        <v>1</v>
      </c>
      <c r="EK850">
        <f t="shared" si="1060"/>
        <v>1</v>
      </c>
      <c r="EM850">
        <f>IF($EM$9='[1]L&amp;D Numbers'!$E$6,'[1]L&amp;D Numbers'!$E$7)</f>
        <v>350</v>
      </c>
      <c r="EN850">
        <f>IF($EN$9='[1]L&amp;D Numbers'!$F$6,'[1]L&amp;D Numbers'!$F$7)</f>
        <v>2000</v>
      </c>
      <c r="EO850">
        <f>IF($EO$9='[1]L&amp;D Numbers'!$G$6,'[1]L&amp;D Numbers'!$G$7)</f>
        <v>2000</v>
      </c>
      <c r="EP850">
        <f>IF($EP$9='[1]L&amp;D Numbers'!$H$6,'[1]L&amp;D Numbers'!$H$7)</f>
        <v>2000</v>
      </c>
      <c r="EQ850">
        <f>IF($EQ$9='[1]L&amp;D Numbers'!$I$6,'[1]L&amp;D Numbers'!$I$7)</f>
        <v>2000</v>
      </c>
      <c r="ER850">
        <f>IF($ER$9='[1]L&amp;D Numbers'!$J$6,'[1]L&amp;D Numbers'!$J$7)</f>
        <v>0</v>
      </c>
      <c r="ET850" s="45">
        <f>'[1]L&amp;D Master'!$E$10</f>
        <v>1.0678246631903041E-2</v>
      </c>
      <c r="EU850" s="45">
        <f>ET850+'[1]L&amp;D Master'!$F$10</f>
        <v>1.8222427877342538E-2</v>
      </c>
      <c r="EV850" s="45">
        <f>EU850+'[1]L&amp;D Master'!$G$10</f>
        <v>2.3561551193294058E-2</v>
      </c>
      <c r="EW850" s="45">
        <f>EV850+'[1]L&amp;D Master'!$H$10</f>
        <v>2.7330438342024234E-2</v>
      </c>
      <c r="EX850" s="45">
        <f>EW850+'[1]L&amp;D Master'!$I$10</f>
        <v>2.9999999999999995E-2</v>
      </c>
      <c r="EY850" s="45"/>
      <c r="EZ850" s="45">
        <f t="shared" si="1061"/>
        <v>1.0678246631903041E-2</v>
      </c>
      <c r="FA850" s="45">
        <f t="shared" si="1062"/>
        <v>1.8222427877342538E-2</v>
      </c>
      <c r="FB850" s="45">
        <f t="shared" si="1062"/>
        <v>2.3561551193294058E-2</v>
      </c>
      <c r="FC850" s="45">
        <f t="shared" si="1062"/>
        <v>2.7330438342024234E-2</v>
      </c>
      <c r="FD850" s="45">
        <f t="shared" si="1062"/>
        <v>2.7330438342024234E-2</v>
      </c>
      <c r="FE850" s="45"/>
      <c r="FF850">
        <f t="shared" si="1069"/>
        <v>0.98932175336809691</v>
      </c>
      <c r="FG850">
        <f t="shared" si="1070"/>
        <v>0.98177757212265748</v>
      </c>
      <c r="FH850">
        <f t="shared" si="1071"/>
        <v>0.97643844880670594</v>
      </c>
      <c r="FI850">
        <f t="shared" si="1072"/>
        <v>0.9726695616579758</v>
      </c>
      <c r="FJ850">
        <f t="shared" si="1073"/>
        <v>0.9726695616579758</v>
      </c>
      <c r="FL850" s="34"/>
      <c r="FM850" s="34"/>
      <c r="FN850" s="34"/>
      <c r="FO850" s="34"/>
      <c r="FP850" s="34"/>
      <c r="FQ850" s="153">
        <f t="shared" si="1063"/>
        <v>0.125</v>
      </c>
      <c r="FR850" s="153"/>
      <c r="FS850" s="42"/>
      <c r="FT850" s="42"/>
      <c r="FU850" s="42"/>
      <c r="FV850" s="42"/>
      <c r="FW850" s="42"/>
      <c r="FX850" s="42"/>
      <c r="FY850" s="42"/>
      <c r="FZ850" s="42"/>
      <c r="GA850" s="42"/>
      <c r="GB850" s="42"/>
      <c r="GC850" s="42"/>
      <c r="GD850" s="42"/>
      <c r="GE850" s="42"/>
      <c r="GF850" s="42"/>
      <c r="GG850" s="42"/>
      <c r="GH850" s="42"/>
      <c r="GI850" s="42"/>
      <c r="GJ850" s="42"/>
      <c r="GK850" s="42"/>
      <c r="GL850" s="42"/>
      <c r="GM850" s="154">
        <f>'[1]Automation Master'!$B$10*FQ850*FO850</f>
        <v>0</v>
      </c>
      <c r="GN850" s="155">
        <f>'[1]Automation Master'!$B$11*FO850*FQ850+GM850</f>
        <v>0</v>
      </c>
      <c r="GO850" s="155">
        <f>'[1]Automation Master'!$B$12*FO850*FQ850+GN850</f>
        <v>0</v>
      </c>
      <c r="GP850" s="155">
        <f>'[1]Automation Master'!$B$13*FO850*FQ850+GO850</f>
        <v>0</v>
      </c>
      <c r="GQ850" s="155">
        <f>'[1]Automation Master'!$C$10*FO850*FQ850+GP850</f>
        <v>0</v>
      </c>
      <c r="GR850" s="155">
        <f>'[1]Automation Master'!$C$11*FO850*FQ850+GQ850</f>
        <v>0</v>
      </c>
      <c r="GS850" s="155">
        <f>'[1]Automation Master'!$C$12*FO850*FQ850+GR850</f>
        <v>0</v>
      </c>
      <c r="GT850" s="155">
        <f>'[1]Automation Master'!$C$13*FO850*FQ850+GS850</f>
        <v>0</v>
      </c>
      <c r="GU850" s="155">
        <f>'[1]Automation Master'!$D$10*FO850*FQ850+GT850</f>
        <v>0</v>
      </c>
      <c r="GV850" s="155">
        <f>'[1]Automation Master'!$D$11*FO850*FQ850+GU850</f>
        <v>0</v>
      </c>
      <c r="GW850" s="155">
        <f>'[1]Automation Master'!$D$12*FO850*FQ850+GV850</f>
        <v>0</v>
      </c>
      <c r="GX850" s="155">
        <f>'[1]Automation Master'!$D$13*FO850*FQ850+GW850</f>
        <v>0</v>
      </c>
      <c r="GY850" s="155">
        <f>'[1]Automation Master'!$E$10*FO850*FQ850+GX850</f>
        <v>0</v>
      </c>
      <c r="GZ850" s="155">
        <f>'[1]Automation Master'!$E$11*FO850*FQ850+GY850</f>
        <v>0</v>
      </c>
      <c r="HA850" s="155">
        <f>'[1]Automation Master'!$E$12*FO850*FQ850+GZ850</f>
        <v>0</v>
      </c>
      <c r="HB850" s="155">
        <f>'[1]Automation Master'!$E$13*FO850*FQ850+HA850</f>
        <v>0</v>
      </c>
      <c r="HC850" s="155">
        <f>'[1]Automation Master'!$F$10*FO850*FQ850+HB850</f>
        <v>0</v>
      </c>
      <c r="HD850" s="155">
        <f>'[1]Automation Master'!$F$11*FO850*FQ850+HC850</f>
        <v>0</v>
      </c>
      <c r="HE850" s="155">
        <f>'[1]Automation Master'!$F$12*FO850*FQ850+HD850</f>
        <v>0</v>
      </c>
      <c r="HF850" s="156">
        <f>'[1]Automation Master'!$F$13*FO850*FQ850+HE850</f>
        <v>0</v>
      </c>
      <c r="HG850" s="157"/>
      <c r="HH850" s="157"/>
      <c r="HI850" s="157"/>
      <c r="HJ850" s="157"/>
      <c r="HK850" s="157"/>
      <c r="HL850" s="157"/>
      <c r="HM850" s="157"/>
      <c r="HN850" s="157"/>
      <c r="HO850" s="157"/>
      <c r="HP850" s="157"/>
      <c r="HQ850" s="157"/>
      <c r="HR850" s="157"/>
      <c r="HS850" s="157"/>
      <c r="HT850" s="157"/>
      <c r="HU850" s="157"/>
      <c r="HV850" s="157"/>
      <c r="HW850" s="157"/>
      <c r="HX850" s="157"/>
      <c r="HY850" s="42"/>
      <c r="HZ850" s="42"/>
      <c r="IA850" s="148">
        <f t="shared" si="1074"/>
        <v>1</v>
      </c>
      <c r="IB850" s="148">
        <f t="shared" si="1075"/>
        <v>1</v>
      </c>
      <c r="IC850" s="148">
        <f t="shared" si="1076"/>
        <v>1</v>
      </c>
      <c r="ID850" s="148">
        <f t="shared" si="1077"/>
        <v>1</v>
      </c>
      <c r="IE850" s="148">
        <f t="shared" si="1078"/>
        <v>1</v>
      </c>
      <c r="IH850">
        <f t="shared" si="1079"/>
        <v>0.98932175336809691</v>
      </c>
      <c r="II850">
        <f t="shared" si="1080"/>
        <v>0.98177757212265748</v>
      </c>
      <c r="IJ850">
        <f t="shared" si="1081"/>
        <v>0.97643844880670594</v>
      </c>
      <c r="IK850">
        <f t="shared" si="1082"/>
        <v>0.9726695616579758</v>
      </c>
      <c r="IL850">
        <f t="shared" si="1083"/>
        <v>0.9726695616579758</v>
      </c>
      <c r="IN850" s="42">
        <f t="shared" si="1084"/>
        <v>1.0678246631903088E-2</v>
      </c>
      <c r="IO850" s="42">
        <f t="shared" si="1085"/>
        <v>1.8222427877342517E-2</v>
      </c>
      <c r="IP850" s="42">
        <f t="shared" si="1086"/>
        <v>2.3561551193294061E-2</v>
      </c>
      <c r="IQ850" s="42">
        <f t="shared" si="1087"/>
        <v>2.7330438342024199E-2</v>
      </c>
      <c r="IR850" s="42">
        <f t="shared" si="1088"/>
        <v>2.7330438342024199E-2</v>
      </c>
      <c r="IT850" s="9">
        <f t="shared" si="1064"/>
        <v>0</v>
      </c>
      <c r="IU850" s="9">
        <f t="shared" si="1065"/>
        <v>0</v>
      </c>
      <c r="IV850" s="9">
        <f t="shared" si="1066"/>
        <v>0</v>
      </c>
      <c r="IW850" s="9">
        <f t="shared" si="1067"/>
        <v>0</v>
      </c>
      <c r="IX850" s="9">
        <f t="shared" si="1068"/>
        <v>0</v>
      </c>
    </row>
    <row r="851" spans="1:258" ht="15.75" hidden="1" thickBot="1" x14ac:dyDescent="0.3">
      <c r="A851">
        <v>33</v>
      </c>
      <c r="B851" t="s">
        <v>615</v>
      </c>
      <c r="C851" t="s">
        <v>627</v>
      </c>
      <c r="D851" t="s">
        <v>259</v>
      </c>
      <c r="E851" t="s">
        <v>616</v>
      </c>
      <c r="F851" t="s">
        <v>255</v>
      </c>
      <c r="G851" t="s">
        <v>273</v>
      </c>
      <c r="H851">
        <v>33</v>
      </c>
      <c r="K851">
        <v>5</v>
      </c>
      <c r="L851">
        <v>28</v>
      </c>
      <c r="P851">
        <v>1</v>
      </c>
      <c r="Q851">
        <v>16</v>
      </c>
      <c r="R851">
        <v>14</v>
      </c>
      <c r="S851">
        <v>2</v>
      </c>
      <c r="Y851">
        <v>26</v>
      </c>
      <c r="Z851">
        <v>7</v>
      </c>
      <c r="AB851">
        <v>28</v>
      </c>
      <c r="AE851">
        <v>5</v>
      </c>
      <c r="AS851">
        <v>1</v>
      </c>
      <c r="AT851">
        <v>31.999999999999996</v>
      </c>
      <c r="AU851">
        <v>0</v>
      </c>
      <c r="AV851">
        <v>0</v>
      </c>
      <c r="AW851">
        <v>0</v>
      </c>
      <c r="AX851">
        <v>33</v>
      </c>
      <c r="BB851">
        <f t="shared" si="1039"/>
        <v>33</v>
      </c>
      <c r="BC851">
        <v>33</v>
      </c>
      <c r="BD851">
        <f t="shared" si="1040"/>
        <v>33</v>
      </c>
      <c r="BE851">
        <f t="shared" si="1041"/>
        <v>33</v>
      </c>
      <c r="BF851">
        <f t="shared" si="1042"/>
        <v>33</v>
      </c>
      <c r="BH851">
        <f t="shared" si="1043"/>
        <v>0</v>
      </c>
      <c r="BK851" s="45">
        <f>IF(G851="MEA",'[1]Net Hire Rate'!$E$7,IF(G851="AMR",'[1]Net Hire Rate'!$F$7,IF(G851="EUR",'[1]Net Hire Rate'!$G$7,IF(G851="APAC",'[1]Net Hire Rate'!$H$7,0))))</f>
        <v>-2.2817025010969723E-2</v>
      </c>
      <c r="BL851" s="45">
        <f>IF(G851="MEA",'[1]Net Hire Rate'!$E$8,IF(G851="AMR",'[1]Net Hire Rate'!$F$8,IF(G851="EUR",'[1]Net Hire Rate'!$G$8,IF(G851="APAC",'[1]Net Hire Rate'!$H$8,0))))</f>
        <v>-2.2817025010969723E-2</v>
      </c>
      <c r="BM851" s="45">
        <f>IF(G851="MEA",'[1]Net Hire Rate'!$E$9,IF(G851="AMR",'[1]Net Hire Rate'!$F$9,IF(G851="EUR",'[1]Net Hire Rate'!$G$9,IF(G851="APAC",'[1]Net Hire Rate'!$H$9,0))))</f>
        <v>-2.2817025010969723E-2</v>
      </c>
      <c r="BN851" s="45">
        <f>IF(G851="MEA",'[1]Net Hire Rate'!$E$10,IF(G851="AMR",'[1]Net Hire Rate'!$F$10,IF(G851="EUR",'[1]Net Hire Rate'!$G$10,IF(G851="APAC",'[1]Net Hire Rate'!$H$10,0))))</f>
        <v>-2.2817025010969723E-2</v>
      </c>
      <c r="BO851" s="45">
        <f>IF(G851="MEA",'[1]Net Hire Rate'!$E$11,IF(G851="AMR",'[1]Net Hire Rate'!$F$11,IF(G851="EUR",'[1]Net Hire Rate'!$G$11,IF(G851="APAC",'[1]Net Hire Rate'!$H$11,0))))</f>
        <v>-2.2817025010969723E-2</v>
      </c>
      <c r="BP851" s="45">
        <f>IF(G851="MEA",'[1]Net Hire Rate'!$E$12,IF(G851="AMR",'[1]Net Hire Rate'!$F$12,IF(G851="EUR",'[1]Net Hire Rate'!$G$12,IF(G851="APAC",'[1]Net Hire Rate'!$H$12,0))))</f>
        <v>-2.2817025010969723E-2</v>
      </c>
      <c r="BQ851" s="147">
        <f t="shared" si="1044"/>
        <v>33</v>
      </c>
      <c r="BR851" s="147">
        <f t="shared" si="1027"/>
        <v>33</v>
      </c>
      <c r="BS851" s="147">
        <f t="shared" si="1045"/>
        <v>32.247038174638</v>
      </c>
      <c r="BT851" s="148">
        <f t="shared" si="1028"/>
        <v>32.247038174638</v>
      </c>
      <c r="BU851" s="149">
        <f t="shared" si="1046"/>
        <v>31.511256698077588</v>
      </c>
      <c r="BV851" s="148">
        <f t="shared" si="1029"/>
        <v>31.511256698077588</v>
      </c>
      <c r="BW851" s="148">
        <f t="shared" si="1047"/>
        <v>30.792263565870464</v>
      </c>
      <c r="BX851" s="148">
        <f t="shared" si="1030"/>
        <v>30.792263565870464</v>
      </c>
      <c r="BY851" s="148">
        <f t="shared" si="1048"/>
        <v>30.089675717943624</v>
      </c>
      <c r="BZ851" s="148">
        <f t="shared" si="1031"/>
        <v>30.089675717943624</v>
      </c>
      <c r="CA851" s="148">
        <f t="shared" si="1049"/>
        <v>29.403118834515336</v>
      </c>
      <c r="CB851" s="148">
        <f t="shared" si="1032"/>
        <v>28.403118834515336</v>
      </c>
      <c r="CC851" s="148"/>
      <c r="CD851" s="38" t="s">
        <v>622</v>
      </c>
      <c r="CE851" s="39">
        <v>1</v>
      </c>
      <c r="CF851" s="38">
        <v>33</v>
      </c>
      <c r="CG851" s="38">
        <v>35</v>
      </c>
      <c r="CH851" s="38">
        <v>37</v>
      </c>
      <c r="CI851" s="38">
        <v>39</v>
      </c>
      <c r="CJ851" s="38">
        <v>39</v>
      </c>
      <c r="CK851" s="41">
        <v>39</v>
      </c>
      <c r="CL851" s="41"/>
      <c r="CM851" s="40"/>
      <c r="CN851" s="41"/>
      <c r="CO851" s="41"/>
      <c r="CP851" s="41"/>
      <c r="CQ851" s="41"/>
      <c r="CR851" s="41"/>
      <c r="CS851" s="41"/>
      <c r="CT851" s="41"/>
      <c r="CU851" s="40"/>
      <c r="CV851" s="41"/>
      <c r="CW851" s="41"/>
      <c r="CX851" s="41"/>
      <c r="CY851" s="41"/>
      <c r="CZ851" s="41"/>
      <c r="DA851" s="41"/>
      <c r="DB851" s="41"/>
      <c r="DC851" s="40"/>
      <c r="DD851" s="41"/>
      <c r="DE851" s="41"/>
      <c r="DF851" s="41"/>
      <c r="DG851" s="41"/>
      <c r="DH851" s="41"/>
      <c r="DI851" s="41"/>
      <c r="DJ851" s="41"/>
      <c r="DK851" s="40"/>
      <c r="DL851" s="41"/>
      <c r="DM851" s="41"/>
      <c r="DN851" s="41"/>
      <c r="DO851" s="41"/>
      <c r="DP851" s="41"/>
      <c r="DQ851" s="41"/>
      <c r="DR851" s="15"/>
      <c r="DS851" s="151">
        <f t="shared" si="1033"/>
        <v>33</v>
      </c>
      <c r="DT851" s="152">
        <f t="shared" si="1034"/>
        <v>35</v>
      </c>
      <c r="DU851" s="7">
        <f t="shared" si="1035"/>
        <v>37</v>
      </c>
      <c r="DV851" s="7">
        <f t="shared" si="1036"/>
        <v>39</v>
      </c>
      <c r="DW851">
        <f t="shared" si="1037"/>
        <v>39</v>
      </c>
      <c r="DX851">
        <f t="shared" si="1038"/>
        <v>39</v>
      </c>
      <c r="DZ851">
        <f t="shared" si="1050"/>
        <v>33</v>
      </c>
      <c r="EA851">
        <f t="shared" si="1051"/>
        <v>35</v>
      </c>
      <c r="EB851">
        <f t="shared" si="1052"/>
        <v>37</v>
      </c>
      <c r="EC851">
        <f t="shared" si="1053"/>
        <v>39</v>
      </c>
      <c r="ED851">
        <f t="shared" si="1054"/>
        <v>39</v>
      </c>
      <c r="EE851">
        <f t="shared" si="1055"/>
        <v>39</v>
      </c>
      <c r="EG851">
        <f t="shared" si="1056"/>
        <v>35</v>
      </c>
      <c r="EH851">
        <f t="shared" si="1057"/>
        <v>34.885714285714286</v>
      </c>
      <c r="EI851">
        <f t="shared" si="1058"/>
        <v>34.783783783783782</v>
      </c>
      <c r="EJ851">
        <f t="shared" si="1059"/>
        <v>33</v>
      </c>
      <c r="EK851">
        <f t="shared" si="1060"/>
        <v>33</v>
      </c>
      <c r="EM851">
        <f>IF($EM$9='[1]L&amp;D Numbers'!$E$6,'[1]L&amp;D Numbers'!$E$7)</f>
        <v>350</v>
      </c>
      <c r="EN851">
        <f>IF($EN$9='[1]L&amp;D Numbers'!$F$6,'[1]L&amp;D Numbers'!$F$7)</f>
        <v>2000</v>
      </c>
      <c r="EO851">
        <f>IF($EO$9='[1]L&amp;D Numbers'!$G$6,'[1]L&amp;D Numbers'!$G$7)</f>
        <v>2000</v>
      </c>
      <c r="EP851">
        <f>IF($EP$9='[1]L&amp;D Numbers'!$H$6,'[1]L&amp;D Numbers'!$H$7)</f>
        <v>2000</v>
      </c>
      <c r="EQ851">
        <f>IF($EQ$9='[1]L&amp;D Numbers'!$I$6,'[1]L&amp;D Numbers'!$I$7)</f>
        <v>2000</v>
      </c>
      <c r="ER851">
        <f>IF($ER$9='[1]L&amp;D Numbers'!$J$6,'[1]L&amp;D Numbers'!$J$7)</f>
        <v>0</v>
      </c>
      <c r="ET851" s="45">
        <f>'[1]L&amp;D Master'!$E$10</f>
        <v>1.0678246631903041E-2</v>
      </c>
      <c r="EU851" s="45">
        <f>ET851+'[1]L&amp;D Master'!$F$10</f>
        <v>1.8222427877342538E-2</v>
      </c>
      <c r="EV851" s="45">
        <f>EU851+'[1]L&amp;D Master'!$G$10</f>
        <v>2.3561551193294058E-2</v>
      </c>
      <c r="EW851" s="45">
        <f>EV851+'[1]L&amp;D Master'!$H$10</f>
        <v>2.7330438342024234E-2</v>
      </c>
      <c r="EX851" s="45">
        <f>EW851+'[1]L&amp;D Master'!$I$10</f>
        <v>2.9999999999999995E-2</v>
      </c>
      <c r="EY851" s="45"/>
      <c r="EZ851" s="45">
        <f t="shared" si="1061"/>
        <v>1.0678246631903041E-2</v>
      </c>
      <c r="FA851" s="45">
        <f t="shared" si="1062"/>
        <v>1.8222427877342538E-2</v>
      </c>
      <c r="FB851" s="45">
        <f t="shared" si="1062"/>
        <v>2.3561551193294058E-2</v>
      </c>
      <c r="FC851" s="45">
        <f t="shared" si="1062"/>
        <v>2.7330438342024234E-2</v>
      </c>
      <c r="FD851" s="45">
        <f t="shared" si="1062"/>
        <v>2.7330438342024234E-2</v>
      </c>
      <c r="FE851" s="45"/>
      <c r="FF851">
        <f t="shared" si="1069"/>
        <v>34.626261367883394</v>
      </c>
      <c r="FG851">
        <f t="shared" si="1070"/>
        <v>36.325770168538327</v>
      </c>
      <c r="FH851">
        <f t="shared" si="1071"/>
        <v>38.08109950346153</v>
      </c>
      <c r="FI851">
        <f t="shared" si="1072"/>
        <v>37.934112904661056</v>
      </c>
      <c r="FJ851">
        <f t="shared" si="1073"/>
        <v>37.934112904661056</v>
      </c>
      <c r="FL851" s="34"/>
      <c r="FM851" s="34"/>
      <c r="FN851" s="34"/>
      <c r="FO851" s="34"/>
      <c r="FP851" s="34"/>
      <c r="FQ851" s="153">
        <f t="shared" si="1063"/>
        <v>0.125</v>
      </c>
      <c r="FR851" s="153"/>
      <c r="FS851" s="42"/>
      <c r="FT851" s="42"/>
      <c r="FU851" s="42"/>
      <c r="FV851" s="42"/>
      <c r="FW851" s="42"/>
      <c r="FX851" s="42"/>
      <c r="FY851" s="42"/>
      <c r="FZ851" s="42"/>
      <c r="GA851" s="42"/>
      <c r="GB851" s="42"/>
      <c r="GC851" s="42"/>
      <c r="GD851" s="42"/>
      <c r="GE851" s="42"/>
      <c r="GF851" s="42"/>
      <c r="GG851" s="42"/>
      <c r="GH851" s="42"/>
      <c r="GI851" s="42"/>
      <c r="GJ851" s="42"/>
      <c r="GK851" s="42"/>
      <c r="GL851" s="42"/>
      <c r="GM851" s="154">
        <f>'[1]Automation Master'!$B$10*FQ851*FO851</f>
        <v>0</v>
      </c>
      <c r="GN851" s="155">
        <f>'[1]Automation Master'!$B$11*FO851*FQ851+GM851</f>
        <v>0</v>
      </c>
      <c r="GO851" s="155">
        <f>'[1]Automation Master'!$B$12*FO851*FQ851+GN851</f>
        <v>0</v>
      </c>
      <c r="GP851" s="155">
        <f>'[1]Automation Master'!$B$13*FO851*FQ851+GO851</f>
        <v>0</v>
      </c>
      <c r="GQ851" s="155">
        <f>'[1]Automation Master'!$C$10*FO851*FQ851+GP851</f>
        <v>0</v>
      </c>
      <c r="GR851" s="155">
        <f>'[1]Automation Master'!$C$11*FO851*FQ851+GQ851</f>
        <v>0</v>
      </c>
      <c r="GS851" s="155">
        <f>'[1]Automation Master'!$C$12*FO851*FQ851+GR851</f>
        <v>0</v>
      </c>
      <c r="GT851" s="155">
        <f>'[1]Automation Master'!$C$13*FO851*FQ851+GS851</f>
        <v>0</v>
      </c>
      <c r="GU851" s="155">
        <f>'[1]Automation Master'!$D$10*FO851*FQ851+GT851</f>
        <v>0</v>
      </c>
      <c r="GV851" s="155">
        <f>'[1]Automation Master'!$D$11*FO851*FQ851+GU851</f>
        <v>0</v>
      </c>
      <c r="GW851" s="155">
        <f>'[1]Automation Master'!$D$12*FO851*FQ851+GV851</f>
        <v>0</v>
      </c>
      <c r="GX851" s="155">
        <f>'[1]Automation Master'!$D$13*FO851*FQ851+GW851</f>
        <v>0</v>
      </c>
      <c r="GY851" s="155">
        <f>'[1]Automation Master'!$E$10*FO851*FQ851+GX851</f>
        <v>0</v>
      </c>
      <c r="GZ851" s="155">
        <f>'[1]Automation Master'!$E$11*FO851*FQ851+GY851</f>
        <v>0</v>
      </c>
      <c r="HA851" s="155">
        <f>'[1]Automation Master'!$E$12*FO851*FQ851+GZ851</f>
        <v>0</v>
      </c>
      <c r="HB851" s="155">
        <f>'[1]Automation Master'!$E$13*FO851*FQ851+HA851</f>
        <v>0</v>
      </c>
      <c r="HC851" s="155">
        <f>'[1]Automation Master'!$F$10*FO851*FQ851+HB851</f>
        <v>0</v>
      </c>
      <c r="HD851" s="155">
        <f>'[1]Automation Master'!$F$11*FO851*FQ851+HC851</f>
        <v>0</v>
      </c>
      <c r="HE851" s="155">
        <f>'[1]Automation Master'!$F$12*FO851*FQ851+HD851</f>
        <v>0</v>
      </c>
      <c r="HF851" s="156">
        <f>'[1]Automation Master'!$F$13*FO851*FQ851+HE851</f>
        <v>0</v>
      </c>
      <c r="HG851" s="157"/>
      <c r="HH851" s="157"/>
      <c r="HI851" s="157"/>
      <c r="HJ851" s="157"/>
      <c r="HK851" s="157"/>
      <c r="HL851" s="157"/>
      <c r="HM851" s="157"/>
      <c r="HN851" s="157"/>
      <c r="HO851" s="157"/>
      <c r="HP851" s="157"/>
      <c r="HQ851" s="157"/>
      <c r="HR851" s="157"/>
      <c r="HS851" s="157"/>
      <c r="HT851" s="157"/>
      <c r="HU851" s="157"/>
      <c r="HV851" s="157"/>
      <c r="HW851" s="157"/>
      <c r="HX851" s="157"/>
      <c r="HY851" s="42"/>
      <c r="HZ851" s="42"/>
      <c r="IA851" s="148">
        <f t="shared" si="1074"/>
        <v>35</v>
      </c>
      <c r="IB851" s="148">
        <f t="shared" si="1075"/>
        <v>37</v>
      </c>
      <c r="IC851" s="148">
        <f t="shared" si="1076"/>
        <v>39</v>
      </c>
      <c r="ID851" s="148">
        <f t="shared" si="1077"/>
        <v>39</v>
      </c>
      <c r="IE851" s="148">
        <f t="shared" si="1078"/>
        <v>39</v>
      </c>
      <c r="IH851">
        <f t="shared" si="1079"/>
        <v>34.626261367883394</v>
      </c>
      <c r="II851">
        <f t="shared" si="1080"/>
        <v>36.325770168538327</v>
      </c>
      <c r="IJ851">
        <f t="shared" si="1081"/>
        <v>38.08109950346153</v>
      </c>
      <c r="IK851">
        <f t="shared" si="1082"/>
        <v>37.934112904661056</v>
      </c>
      <c r="IL851">
        <f t="shared" si="1083"/>
        <v>37.934112904661056</v>
      </c>
      <c r="IN851" s="42">
        <f t="shared" si="1084"/>
        <v>1.0678246631903018E-2</v>
      </c>
      <c r="IO851" s="42">
        <f t="shared" si="1085"/>
        <v>1.8222427877342521E-2</v>
      </c>
      <c r="IP851" s="42">
        <f t="shared" si="1086"/>
        <v>2.3561551193294096E-2</v>
      </c>
      <c r="IQ851" s="42">
        <f t="shared" si="1087"/>
        <v>2.7330438342024203E-2</v>
      </c>
      <c r="IR851" s="42">
        <f t="shared" si="1088"/>
        <v>2.7330438342024203E-2</v>
      </c>
      <c r="IT851" s="9">
        <f t="shared" si="1064"/>
        <v>0</v>
      </c>
      <c r="IU851" s="9">
        <f t="shared" si="1065"/>
        <v>0</v>
      </c>
      <c r="IV851" s="9">
        <f t="shared" si="1066"/>
        <v>0</v>
      </c>
      <c r="IW851" s="9">
        <f t="shared" si="1067"/>
        <v>0</v>
      </c>
      <c r="IX851" s="9">
        <f t="shared" si="1068"/>
        <v>0</v>
      </c>
    </row>
    <row r="852" spans="1:258" ht="15.75" hidden="1" thickBot="1" x14ac:dyDescent="0.3">
      <c r="A852">
        <v>32</v>
      </c>
      <c r="B852" t="s">
        <v>615</v>
      </c>
      <c r="C852" t="s">
        <v>627</v>
      </c>
      <c r="D852" t="s">
        <v>259</v>
      </c>
      <c r="E852" t="s">
        <v>616</v>
      </c>
      <c r="F852" t="s">
        <v>255</v>
      </c>
      <c r="G852" t="s">
        <v>256</v>
      </c>
      <c r="H852">
        <v>32</v>
      </c>
      <c r="K852">
        <v>4</v>
      </c>
      <c r="L852">
        <v>28</v>
      </c>
      <c r="Q852">
        <v>14</v>
      </c>
      <c r="R852">
        <v>9</v>
      </c>
      <c r="S852">
        <v>6</v>
      </c>
      <c r="T852">
        <v>3</v>
      </c>
      <c r="Y852">
        <v>32</v>
      </c>
      <c r="AB852">
        <v>27</v>
      </c>
      <c r="AE852">
        <v>4</v>
      </c>
      <c r="AL852">
        <v>1</v>
      </c>
      <c r="AP852">
        <v>2</v>
      </c>
      <c r="AT852">
        <v>32</v>
      </c>
      <c r="AU852">
        <v>0</v>
      </c>
      <c r="AV852">
        <v>0</v>
      </c>
      <c r="AW852">
        <v>0</v>
      </c>
      <c r="AX852">
        <v>32</v>
      </c>
      <c r="BB852">
        <f t="shared" si="1039"/>
        <v>32</v>
      </c>
      <c r="BC852">
        <v>30</v>
      </c>
      <c r="BD852">
        <f t="shared" si="1040"/>
        <v>30</v>
      </c>
      <c r="BE852">
        <f t="shared" si="1041"/>
        <v>31</v>
      </c>
      <c r="BF852">
        <f t="shared" si="1042"/>
        <v>30</v>
      </c>
      <c r="BH852">
        <f t="shared" si="1043"/>
        <v>2</v>
      </c>
      <c r="BK852" s="45">
        <f>IF(G852="MEA",'[1]Net Hire Rate'!$E$7,IF(G852="AMR",'[1]Net Hire Rate'!$F$7,IF(G852="EUR",'[1]Net Hire Rate'!$G$7,IF(G852="APAC",'[1]Net Hire Rate'!$H$7,0))))</f>
        <v>1.6761041902604757E-3</v>
      </c>
      <c r="BL852" s="45">
        <f>IF(G852="MEA",'[1]Net Hire Rate'!$E$8,IF(G852="AMR",'[1]Net Hire Rate'!$F$8,IF(G852="EUR",'[1]Net Hire Rate'!$G$8,IF(G852="APAC",'[1]Net Hire Rate'!$H$8,0))))</f>
        <v>1.6761041902604757E-3</v>
      </c>
      <c r="BM852" s="45">
        <f>IF(G852="MEA",'[1]Net Hire Rate'!$E$9,IF(G852="AMR",'[1]Net Hire Rate'!$F$9,IF(G852="EUR",'[1]Net Hire Rate'!$G$9,IF(G852="APAC",'[1]Net Hire Rate'!$H$9,0))))</f>
        <v>1.6761041902604757E-3</v>
      </c>
      <c r="BN852" s="45">
        <f>IF(G852="MEA",'[1]Net Hire Rate'!$E$10,IF(G852="AMR",'[1]Net Hire Rate'!$F$10,IF(G852="EUR",'[1]Net Hire Rate'!$G$10,IF(G852="APAC",'[1]Net Hire Rate'!$H$10,0))))</f>
        <v>1.6761041902604757E-3</v>
      </c>
      <c r="BO852" s="45">
        <f>IF(G852="MEA",'[1]Net Hire Rate'!$E$11,IF(G852="AMR",'[1]Net Hire Rate'!$F$11,IF(G852="EUR",'[1]Net Hire Rate'!$G$11,IF(G852="APAC",'[1]Net Hire Rate'!$H$11,0))))</f>
        <v>1.6761041902604757E-3</v>
      </c>
      <c r="BP852" s="45">
        <f>IF(G852="MEA",'[1]Net Hire Rate'!$E$12,IF(G852="AMR",'[1]Net Hire Rate'!$F$12,IF(G852="EUR",'[1]Net Hire Rate'!$G$12,IF(G852="APAC",'[1]Net Hire Rate'!$H$12,0))))</f>
        <v>1.6761041902604757E-3</v>
      </c>
      <c r="BQ852" s="147">
        <f t="shared" si="1044"/>
        <v>32</v>
      </c>
      <c r="BR852" s="147">
        <f t="shared" si="1027"/>
        <v>32</v>
      </c>
      <c r="BS852" s="147">
        <f t="shared" si="1045"/>
        <v>32.053635334088334</v>
      </c>
      <c r="BT852" s="148">
        <f t="shared" si="1028"/>
        <v>32.053635334088334</v>
      </c>
      <c r="BU852" s="149">
        <f t="shared" si="1046"/>
        <v>32.10736056658488</v>
      </c>
      <c r="BV852" s="148">
        <f t="shared" si="1029"/>
        <v>30.10736056658488</v>
      </c>
      <c r="BW852" s="148">
        <f t="shared" si="1047"/>
        <v>30.157823639788216</v>
      </c>
      <c r="BX852" s="148">
        <f t="shared" si="1030"/>
        <v>30.157823639788216</v>
      </c>
      <c r="BY852" s="148">
        <f t="shared" si="1048"/>
        <v>30.208371294359999</v>
      </c>
      <c r="BZ852" s="148">
        <f t="shared" si="1031"/>
        <v>30.208371294359999</v>
      </c>
      <c r="CA852" s="148">
        <f t="shared" si="1049"/>
        <v>30.259003672067418</v>
      </c>
      <c r="CB852" s="148">
        <f t="shared" si="1032"/>
        <v>30.259003672067418</v>
      </c>
      <c r="CC852" s="148"/>
      <c r="CD852" s="38" t="s">
        <v>622</v>
      </c>
      <c r="CE852" s="39">
        <v>1</v>
      </c>
      <c r="CF852" s="38">
        <v>32</v>
      </c>
      <c r="CG852" s="38">
        <v>35</v>
      </c>
      <c r="CH852" s="38">
        <v>38</v>
      </c>
      <c r="CI852" s="38">
        <v>40</v>
      </c>
      <c r="CJ852" s="38">
        <v>40</v>
      </c>
      <c r="CK852" s="41">
        <v>40</v>
      </c>
      <c r="CL852" s="41"/>
      <c r="CM852" s="40"/>
      <c r="CN852" s="41"/>
      <c r="CO852" s="41"/>
      <c r="CP852" s="41"/>
      <c r="CQ852" s="41"/>
      <c r="CR852" s="41"/>
      <c r="CS852" s="41"/>
      <c r="CT852" s="41"/>
      <c r="CU852" s="40"/>
      <c r="CV852" s="41"/>
      <c r="CW852" s="41"/>
      <c r="CX852" s="41"/>
      <c r="CY852" s="41"/>
      <c r="CZ852" s="41"/>
      <c r="DA852" s="41"/>
      <c r="DB852" s="41"/>
      <c r="DC852" s="40"/>
      <c r="DD852" s="41"/>
      <c r="DE852" s="41"/>
      <c r="DF852" s="41"/>
      <c r="DG852" s="41"/>
      <c r="DH852" s="41"/>
      <c r="DI852" s="41"/>
      <c r="DJ852" s="41"/>
      <c r="DK852" s="40"/>
      <c r="DL852" s="41"/>
      <c r="DM852" s="41"/>
      <c r="DN852" s="41"/>
      <c r="DO852" s="41"/>
      <c r="DP852" s="41"/>
      <c r="DQ852" s="41"/>
      <c r="DR852" s="15"/>
      <c r="DS852" s="151">
        <f t="shared" si="1033"/>
        <v>30</v>
      </c>
      <c r="DT852" s="152">
        <f t="shared" si="1034"/>
        <v>32.8125</v>
      </c>
      <c r="DU852" s="7">
        <f t="shared" si="1035"/>
        <v>35.625</v>
      </c>
      <c r="DV852" s="7">
        <f t="shared" si="1036"/>
        <v>37.5</v>
      </c>
      <c r="DW852">
        <f t="shared" si="1037"/>
        <v>37.5</v>
      </c>
      <c r="DX852">
        <f t="shared" si="1038"/>
        <v>37.5</v>
      </c>
      <c r="DZ852">
        <f t="shared" si="1050"/>
        <v>30</v>
      </c>
      <c r="EA852">
        <f t="shared" si="1051"/>
        <v>32.8125</v>
      </c>
      <c r="EB852">
        <f t="shared" si="1052"/>
        <v>35.625</v>
      </c>
      <c r="EC852">
        <f t="shared" si="1053"/>
        <v>37.5</v>
      </c>
      <c r="ED852">
        <f t="shared" si="1054"/>
        <v>37.5</v>
      </c>
      <c r="EE852">
        <f t="shared" si="1055"/>
        <v>37.5</v>
      </c>
      <c r="EG852">
        <f t="shared" si="1056"/>
        <v>35</v>
      </c>
      <c r="EH852">
        <f t="shared" si="1057"/>
        <v>34.74285714285714</v>
      </c>
      <c r="EI852">
        <f t="shared" si="1058"/>
        <v>33.684210526315788</v>
      </c>
      <c r="EJ852">
        <f t="shared" si="1059"/>
        <v>32</v>
      </c>
      <c r="EK852">
        <f t="shared" si="1060"/>
        <v>32</v>
      </c>
      <c r="EM852">
        <f>IF($EM$9='[1]L&amp;D Numbers'!$E$6,'[1]L&amp;D Numbers'!$E$7)</f>
        <v>350</v>
      </c>
      <c r="EN852">
        <f>IF($EN$9='[1]L&amp;D Numbers'!$F$6,'[1]L&amp;D Numbers'!$F$7)</f>
        <v>2000</v>
      </c>
      <c r="EO852">
        <f>IF($EO$9='[1]L&amp;D Numbers'!$G$6,'[1]L&amp;D Numbers'!$G$7)</f>
        <v>2000</v>
      </c>
      <c r="EP852">
        <f>IF($EP$9='[1]L&amp;D Numbers'!$H$6,'[1]L&amp;D Numbers'!$H$7)</f>
        <v>2000</v>
      </c>
      <c r="EQ852">
        <f>IF($EQ$9='[1]L&amp;D Numbers'!$I$6,'[1]L&amp;D Numbers'!$I$7)</f>
        <v>2000</v>
      </c>
      <c r="ER852">
        <f>IF($ER$9='[1]L&amp;D Numbers'!$J$6,'[1]L&amp;D Numbers'!$J$7)</f>
        <v>0</v>
      </c>
      <c r="ET852" s="45">
        <f>'[1]L&amp;D Master'!$E$10</f>
        <v>1.0678246631903041E-2</v>
      </c>
      <c r="EU852" s="45">
        <f>ET852+'[1]L&amp;D Master'!$F$10</f>
        <v>1.8222427877342538E-2</v>
      </c>
      <c r="EV852" s="45">
        <f>EU852+'[1]L&amp;D Master'!$G$10</f>
        <v>2.3561551193294058E-2</v>
      </c>
      <c r="EW852" s="45">
        <f>EV852+'[1]L&amp;D Master'!$H$10</f>
        <v>2.7330438342024234E-2</v>
      </c>
      <c r="EX852" s="45">
        <f>EW852+'[1]L&amp;D Master'!$I$10</f>
        <v>2.9999999999999995E-2</v>
      </c>
      <c r="EY852" s="45"/>
      <c r="EZ852" s="45">
        <f t="shared" si="1061"/>
        <v>1.0678246631903041E-2</v>
      </c>
      <c r="FA852" s="45">
        <f t="shared" si="1062"/>
        <v>1.8222427877342538E-2</v>
      </c>
      <c r="FB852" s="45">
        <f t="shared" si="1062"/>
        <v>2.3561551193294058E-2</v>
      </c>
      <c r="FC852" s="45">
        <f t="shared" si="1062"/>
        <v>2.7330438342024234E-2</v>
      </c>
      <c r="FD852" s="45">
        <f t="shared" si="1062"/>
        <v>2.7330438342024234E-2</v>
      </c>
      <c r="FE852" s="45"/>
      <c r="FF852">
        <f t="shared" si="1069"/>
        <v>32.462120032390679</v>
      </c>
      <c r="FG852">
        <f t="shared" si="1070"/>
        <v>34.975826006869674</v>
      </c>
      <c r="FH852">
        <f t="shared" si="1071"/>
        <v>36.616441830251475</v>
      </c>
      <c r="FI852">
        <f t="shared" si="1072"/>
        <v>36.475108562174093</v>
      </c>
      <c r="FJ852">
        <f t="shared" si="1073"/>
        <v>36.475108562174093</v>
      </c>
      <c r="FL852" s="34"/>
      <c r="FM852" s="34"/>
      <c r="FN852" s="34"/>
      <c r="FO852" s="34"/>
      <c r="FP852" s="34"/>
      <c r="FQ852" s="153">
        <f t="shared" si="1063"/>
        <v>0.125</v>
      </c>
      <c r="FR852" s="153"/>
      <c r="FS852" s="42"/>
      <c r="FT852" s="42"/>
      <c r="FU852" s="42"/>
      <c r="FV852" s="42"/>
      <c r="FW852" s="42"/>
      <c r="FX852" s="42"/>
      <c r="FY852" s="42"/>
      <c r="FZ852" s="42"/>
      <c r="GA852" s="42"/>
      <c r="GB852" s="42"/>
      <c r="GC852" s="42"/>
      <c r="GD852" s="42"/>
      <c r="GE852" s="42"/>
      <c r="GF852" s="42"/>
      <c r="GG852" s="42"/>
      <c r="GH852" s="42"/>
      <c r="GI852" s="42"/>
      <c r="GJ852" s="42"/>
      <c r="GK852" s="42"/>
      <c r="GL852" s="42"/>
      <c r="GM852" s="154">
        <f>'[1]Automation Master'!$B$10*FQ852*FO852</f>
        <v>0</v>
      </c>
      <c r="GN852" s="155">
        <f>'[1]Automation Master'!$B$11*FO852*FQ852+GM852</f>
        <v>0</v>
      </c>
      <c r="GO852" s="155">
        <f>'[1]Automation Master'!$B$12*FO852*FQ852+GN852</f>
        <v>0</v>
      </c>
      <c r="GP852" s="155">
        <f>'[1]Automation Master'!$B$13*FO852*FQ852+GO852</f>
        <v>0</v>
      </c>
      <c r="GQ852" s="155">
        <f>'[1]Automation Master'!$C$10*FO852*FQ852+GP852</f>
        <v>0</v>
      </c>
      <c r="GR852" s="155">
        <f>'[1]Automation Master'!$C$11*FO852*FQ852+GQ852</f>
        <v>0</v>
      </c>
      <c r="GS852" s="155">
        <f>'[1]Automation Master'!$C$12*FO852*FQ852+GR852</f>
        <v>0</v>
      </c>
      <c r="GT852" s="155">
        <f>'[1]Automation Master'!$C$13*FO852*FQ852+GS852</f>
        <v>0</v>
      </c>
      <c r="GU852" s="155">
        <f>'[1]Automation Master'!$D$10*FO852*FQ852+GT852</f>
        <v>0</v>
      </c>
      <c r="GV852" s="155">
        <f>'[1]Automation Master'!$D$11*FO852*FQ852+GU852</f>
        <v>0</v>
      </c>
      <c r="GW852" s="155">
        <f>'[1]Automation Master'!$D$12*FO852*FQ852+GV852</f>
        <v>0</v>
      </c>
      <c r="GX852" s="155">
        <f>'[1]Automation Master'!$D$13*FO852*FQ852+GW852</f>
        <v>0</v>
      </c>
      <c r="GY852" s="155">
        <f>'[1]Automation Master'!$E$10*FO852*FQ852+GX852</f>
        <v>0</v>
      </c>
      <c r="GZ852" s="155">
        <f>'[1]Automation Master'!$E$11*FO852*FQ852+GY852</f>
        <v>0</v>
      </c>
      <c r="HA852" s="155">
        <f>'[1]Automation Master'!$E$12*FO852*FQ852+GZ852</f>
        <v>0</v>
      </c>
      <c r="HB852" s="155">
        <f>'[1]Automation Master'!$E$13*FO852*FQ852+HA852</f>
        <v>0</v>
      </c>
      <c r="HC852" s="155">
        <f>'[1]Automation Master'!$F$10*FO852*FQ852+HB852</f>
        <v>0</v>
      </c>
      <c r="HD852" s="155">
        <f>'[1]Automation Master'!$F$11*FO852*FQ852+HC852</f>
        <v>0</v>
      </c>
      <c r="HE852" s="155">
        <f>'[1]Automation Master'!$F$12*FO852*FQ852+HD852</f>
        <v>0</v>
      </c>
      <c r="HF852" s="156">
        <f>'[1]Automation Master'!$F$13*FO852*FQ852+HE852</f>
        <v>0</v>
      </c>
      <c r="HG852" s="157"/>
      <c r="HH852" s="157"/>
      <c r="HI852" s="157"/>
      <c r="HJ852" s="157"/>
      <c r="HK852" s="157"/>
      <c r="HL852" s="157"/>
      <c r="HM852" s="157"/>
      <c r="HN852" s="157"/>
      <c r="HO852" s="157"/>
      <c r="HP852" s="157"/>
      <c r="HQ852" s="157"/>
      <c r="HR852" s="157"/>
      <c r="HS852" s="157"/>
      <c r="HT852" s="157"/>
      <c r="HU852" s="157"/>
      <c r="HV852" s="157"/>
      <c r="HW852" s="157"/>
      <c r="HX852" s="157"/>
      <c r="HY852" s="42"/>
      <c r="HZ852" s="42"/>
      <c r="IA852" s="148">
        <f t="shared" si="1074"/>
        <v>32.8125</v>
      </c>
      <c r="IB852" s="148">
        <f t="shared" si="1075"/>
        <v>35.625</v>
      </c>
      <c r="IC852" s="148">
        <f t="shared" si="1076"/>
        <v>37.5</v>
      </c>
      <c r="ID852" s="148">
        <f t="shared" si="1077"/>
        <v>37.5</v>
      </c>
      <c r="IE852" s="148">
        <f t="shared" si="1078"/>
        <v>37.5</v>
      </c>
      <c r="IH852">
        <f t="shared" si="1079"/>
        <v>32.462120032390679</v>
      </c>
      <c r="II852">
        <f t="shared" si="1080"/>
        <v>34.975826006869674</v>
      </c>
      <c r="IJ852">
        <f t="shared" si="1081"/>
        <v>36.616441830251475</v>
      </c>
      <c r="IK852">
        <f t="shared" si="1082"/>
        <v>36.475108562174093</v>
      </c>
      <c r="IL852">
        <f t="shared" si="1083"/>
        <v>36.475108562174093</v>
      </c>
      <c r="IN852" s="42">
        <f t="shared" si="1084"/>
        <v>1.0678246631903112E-2</v>
      </c>
      <c r="IO852" s="42">
        <f t="shared" si="1085"/>
        <v>1.8222427877342476E-2</v>
      </c>
      <c r="IP852" s="42">
        <f t="shared" si="1086"/>
        <v>2.3561551193294009E-2</v>
      </c>
      <c r="IQ852" s="42">
        <f t="shared" si="1087"/>
        <v>2.7330438342024196E-2</v>
      </c>
      <c r="IR852" s="42">
        <f t="shared" si="1088"/>
        <v>2.7330438342024196E-2</v>
      </c>
      <c r="IT852" s="9">
        <f t="shared" si="1064"/>
        <v>0</v>
      </c>
      <c r="IU852" s="9">
        <f t="shared" si="1065"/>
        <v>0</v>
      </c>
      <c r="IV852" s="9">
        <f t="shared" si="1066"/>
        <v>0</v>
      </c>
      <c r="IW852" s="9">
        <f t="shared" si="1067"/>
        <v>0</v>
      </c>
      <c r="IX852" s="9">
        <f t="shared" si="1068"/>
        <v>0</v>
      </c>
    </row>
    <row r="853" spans="1:258" ht="15.75" hidden="1" thickBot="1" x14ac:dyDescent="0.3">
      <c r="A853">
        <v>33</v>
      </c>
      <c r="B853" t="s">
        <v>615</v>
      </c>
      <c r="C853" t="s">
        <v>326</v>
      </c>
      <c r="D853" t="s">
        <v>325</v>
      </c>
      <c r="E853" t="s">
        <v>616</v>
      </c>
      <c r="F853" t="s">
        <v>255</v>
      </c>
      <c r="G853" t="s">
        <v>268</v>
      </c>
      <c r="H853">
        <v>33</v>
      </c>
      <c r="K853">
        <v>6</v>
      </c>
      <c r="L853">
        <v>27</v>
      </c>
      <c r="Q853">
        <v>2</v>
      </c>
      <c r="R853">
        <v>6</v>
      </c>
      <c r="S853">
        <v>22</v>
      </c>
      <c r="T853">
        <v>3</v>
      </c>
      <c r="Y853">
        <v>13</v>
      </c>
      <c r="Z853">
        <v>20</v>
      </c>
      <c r="AB853">
        <v>27</v>
      </c>
      <c r="AE853">
        <v>6</v>
      </c>
      <c r="AO853">
        <v>1</v>
      </c>
      <c r="AR853">
        <v>1</v>
      </c>
      <c r="AS853">
        <v>1</v>
      </c>
      <c r="AT853">
        <v>32.075000000000003</v>
      </c>
      <c r="AU853">
        <v>33</v>
      </c>
      <c r="AV853">
        <v>0</v>
      </c>
      <c r="AW853">
        <v>0</v>
      </c>
      <c r="AX853">
        <v>0</v>
      </c>
      <c r="BB853">
        <f t="shared" si="1039"/>
        <v>33</v>
      </c>
      <c r="BC853">
        <v>29</v>
      </c>
      <c r="BD853">
        <f t="shared" si="1040"/>
        <v>29</v>
      </c>
      <c r="BE853">
        <f t="shared" si="1041"/>
        <v>31</v>
      </c>
      <c r="BF853">
        <f t="shared" si="1042"/>
        <v>29</v>
      </c>
      <c r="BH853">
        <f t="shared" si="1043"/>
        <v>4</v>
      </c>
      <c r="BK853" s="45">
        <f>IF(G853="MEA",'[1]Net Hire Rate'!$E$7,IF(G853="AMR",'[1]Net Hire Rate'!$F$7,IF(G853="EUR",'[1]Net Hire Rate'!$G$7,IF(G853="APAC",'[1]Net Hire Rate'!$H$7,0))))</f>
        <v>-0.12481698389458272</v>
      </c>
      <c r="BL853" s="45">
        <f>IF(G853="MEA",'[1]Net Hire Rate'!$E$8,IF(G853="AMR",'[1]Net Hire Rate'!$F$8,IF(G853="EUR",'[1]Net Hire Rate'!$G$8,IF(G853="APAC",'[1]Net Hire Rate'!$H$8,0))))</f>
        <v>-0.12481698389458272</v>
      </c>
      <c r="BM853" s="45">
        <f>IF(G853="MEA",'[1]Net Hire Rate'!$E$9,IF(G853="AMR",'[1]Net Hire Rate'!$F$9,IF(G853="EUR",'[1]Net Hire Rate'!$G$9,IF(G853="APAC",'[1]Net Hire Rate'!$H$9,0))))</f>
        <v>-0.12481698389458272</v>
      </c>
      <c r="BN853" s="45">
        <f>IF(G853="MEA",'[1]Net Hire Rate'!$E$10,IF(G853="AMR",'[1]Net Hire Rate'!$F$10,IF(G853="EUR",'[1]Net Hire Rate'!$G$10,IF(G853="APAC",'[1]Net Hire Rate'!$H$10,0))))</f>
        <v>-0.12481698389458272</v>
      </c>
      <c r="BO853" s="45">
        <f>IF(G853="MEA",'[1]Net Hire Rate'!$E$11,IF(G853="AMR",'[1]Net Hire Rate'!$F$11,IF(G853="EUR",'[1]Net Hire Rate'!$G$11,IF(G853="APAC",'[1]Net Hire Rate'!$H$11,0))))</f>
        <v>-0.12481698389458272</v>
      </c>
      <c r="BP853" s="45">
        <f>IF(G853="MEA",'[1]Net Hire Rate'!$E$12,IF(G853="AMR",'[1]Net Hire Rate'!$F$12,IF(G853="EUR",'[1]Net Hire Rate'!$G$12,IF(G853="APAC",'[1]Net Hire Rate'!$H$12,0))))</f>
        <v>-0.12481698389458272</v>
      </c>
      <c r="BQ853" s="147">
        <f t="shared" si="1044"/>
        <v>33</v>
      </c>
      <c r="BR853" s="147">
        <f t="shared" si="1027"/>
        <v>33</v>
      </c>
      <c r="BS853" s="147">
        <f t="shared" si="1045"/>
        <v>28.88103953147877</v>
      </c>
      <c r="BT853" s="148">
        <f t="shared" si="1028"/>
        <v>27.88103953147877</v>
      </c>
      <c r="BU853" s="149">
        <f t="shared" si="1046"/>
        <v>24.401012269313959</v>
      </c>
      <c r="BV853" s="148">
        <f t="shared" si="1029"/>
        <v>24.401012269313959</v>
      </c>
      <c r="BW853" s="148">
        <f t="shared" si="1047"/>
        <v>21.355351513883484</v>
      </c>
      <c r="BX853" s="148">
        <f t="shared" si="1030"/>
        <v>21.355351513883484</v>
      </c>
      <c r="BY853" s="148">
        <f t="shared" si="1048"/>
        <v>18.689840947911936</v>
      </c>
      <c r="BZ853" s="148">
        <f t="shared" si="1031"/>
        <v>17.689840947911936</v>
      </c>
      <c r="CA853" s="148">
        <f t="shared" si="1049"/>
        <v>15.481848355218682</v>
      </c>
      <c r="CB853" s="148">
        <f t="shared" si="1032"/>
        <v>14.481848355218682</v>
      </c>
      <c r="CC853" s="148"/>
      <c r="CD853" s="171" t="s">
        <v>619</v>
      </c>
      <c r="CE853" s="38">
        <v>1</v>
      </c>
      <c r="CF853" s="38">
        <v>1892</v>
      </c>
      <c r="CG853" s="38">
        <v>1941</v>
      </c>
      <c r="CH853" s="38">
        <v>1965</v>
      </c>
      <c r="CI853" s="38">
        <v>2005</v>
      </c>
      <c r="CJ853" s="38">
        <v>2152</v>
      </c>
      <c r="CK853" s="41">
        <v>2152</v>
      </c>
      <c r="CL853" s="41"/>
      <c r="CM853" s="40"/>
      <c r="CN853" s="41"/>
      <c r="CO853" s="41"/>
      <c r="CP853" s="41"/>
      <c r="CQ853" s="41"/>
      <c r="CR853" s="41"/>
      <c r="CS853" s="41"/>
      <c r="CT853" s="41"/>
      <c r="CU853" s="40"/>
      <c r="CV853" s="41"/>
      <c r="CW853" s="41"/>
      <c r="CX853" s="41"/>
      <c r="CY853" s="41"/>
      <c r="CZ853" s="41"/>
      <c r="DA853" s="41"/>
      <c r="DB853" s="41"/>
      <c r="DC853" s="40"/>
      <c r="DD853" s="41"/>
      <c r="DE853" s="41"/>
      <c r="DF853" s="41"/>
      <c r="DG853" s="41"/>
      <c r="DH853" s="41"/>
      <c r="DI853" s="41"/>
      <c r="DJ853" s="41"/>
      <c r="DK853" s="40"/>
      <c r="DL853" s="41"/>
      <c r="DM853" s="41"/>
      <c r="DN853" s="41"/>
      <c r="DO853" s="41"/>
      <c r="DP853" s="41"/>
      <c r="DQ853" s="41"/>
      <c r="DR853" s="15"/>
      <c r="DS853" s="151">
        <f t="shared" si="1033"/>
        <v>29</v>
      </c>
      <c r="DT853" s="152">
        <f t="shared" si="1034"/>
        <v>29.75105708245243</v>
      </c>
      <c r="DU853" s="7">
        <f t="shared" si="1035"/>
        <v>30.118921775898521</v>
      </c>
      <c r="DV853" s="7">
        <f t="shared" si="1036"/>
        <v>30.732029598308667</v>
      </c>
      <c r="DW853">
        <f t="shared" si="1037"/>
        <v>32.985200845665965</v>
      </c>
      <c r="DX853">
        <f t="shared" si="1038"/>
        <v>32.985200845665965</v>
      </c>
      <c r="DZ853">
        <f t="shared" si="1050"/>
        <v>29</v>
      </c>
      <c r="EA853">
        <f t="shared" si="1051"/>
        <v>29.75105708245243</v>
      </c>
      <c r="EB853">
        <f t="shared" si="1052"/>
        <v>30.118921775898521</v>
      </c>
      <c r="EC853">
        <f t="shared" si="1053"/>
        <v>30.732029598308667</v>
      </c>
      <c r="ED853">
        <f t="shared" si="1054"/>
        <v>32.985200845665965</v>
      </c>
      <c r="EE853">
        <f t="shared" si="1055"/>
        <v>32.985200845665965</v>
      </c>
      <c r="EG853">
        <f t="shared" si="1056"/>
        <v>33.854651162790695</v>
      </c>
      <c r="EH853">
        <f t="shared" si="1057"/>
        <v>33.408037094281305</v>
      </c>
      <c r="EI853">
        <f t="shared" si="1058"/>
        <v>33.671755725190835</v>
      </c>
      <c r="EJ853">
        <f t="shared" si="1059"/>
        <v>35.419451371571071</v>
      </c>
      <c r="EK853">
        <f t="shared" si="1060"/>
        <v>33</v>
      </c>
      <c r="EM853">
        <f>IF($EM$9='[1]L&amp;D Numbers'!$E$6,'[1]L&amp;D Numbers'!$E$7)</f>
        <v>350</v>
      </c>
      <c r="EN853">
        <f>IF($EN$9='[1]L&amp;D Numbers'!$F$6,'[1]L&amp;D Numbers'!$F$7)</f>
        <v>2000</v>
      </c>
      <c r="EO853">
        <f>IF($EO$9='[1]L&amp;D Numbers'!$G$6,'[1]L&amp;D Numbers'!$G$7)</f>
        <v>2000</v>
      </c>
      <c r="EP853">
        <f>IF($EP$9='[1]L&amp;D Numbers'!$H$6,'[1]L&amp;D Numbers'!$H$7)</f>
        <v>2000</v>
      </c>
      <c r="EQ853">
        <f>IF($EQ$9='[1]L&amp;D Numbers'!$I$6,'[1]L&amp;D Numbers'!$I$7)</f>
        <v>2000</v>
      </c>
      <c r="ER853">
        <f>IF($ER$9='[1]L&amp;D Numbers'!$J$6,'[1]L&amp;D Numbers'!$J$7)</f>
        <v>0</v>
      </c>
      <c r="ET853" s="45">
        <f>'[1]L&amp;D Master'!$E$10</f>
        <v>1.0678246631903041E-2</v>
      </c>
      <c r="EU853" s="45">
        <f>ET853+'[1]L&amp;D Master'!$F$10</f>
        <v>1.8222427877342538E-2</v>
      </c>
      <c r="EV853" s="45">
        <f>EU853+'[1]L&amp;D Master'!$G$10</f>
        <v>2.3561551193294058E-2</v>
      </c>
      <c r="EW853" s="45">
        <f>EV853+'[1]L&amp;D Master'!$H$10</f>
        <v>2.7330438342024234E-2</v>
      </c>
      <c r="EX853" s="45">
        <f>EW853+'[1]L&amp;D Master'!$I$10</f>
        <v>2.9999999999999995E-2</v>
      </c>
      <c r="EY853" s="45"/>
      <c r="EZ853" s="45">
        <f t="shared" si="1061"/>
        <v>1.0678246631903041E-2</v>
      </c>
      <c r="FA853" s="45">
        <f t="shared" si="1062"/>
        <v>1.8222427877342538E-2</v>
      </c>
      <c r="FB853" s="45">
        <f t="shared" si="1062"/>
        <v>2.3561551193294058E-2</v>
      </c>
      <c r="FC853" s="45">
        <f t="shared" si="1062"/>
        <v>2.7330438342024234E-2</v>
      </c>
      <c r="FD853" s="45">
        <f t="shared" si="1062"/>
        <v>2.7330438342024234E-2</v>
      </c>
      <c r="FE853" s="45"/>
      <c r="FF853">
        <f t="shared" si="1069"/>
        <v>29.433367957366176</v>
      </c>
      <c r="FG853">
        <f t="shared" si="1070"/>
        <v>29.570081896093889</v>
      </c>
      <c r="FH853">
        <f t="shared" si="1071"/>
        <v>30.00793530965429</v>
      </c>
      <c r="FI853">
        <f t="shared" si="1072"/>
        <v>32.083700847754208</v>
      </c>
      <c r="FJ853">
        <f t="shared" si="1073"/>
        <v>32.083700847754208</v>
      </c>
      <c r="FL853" s="34"/>
      <c r="FM853" s="34"/>
      <c r="FN853" s="34"/>
      <c r="FO853" s="34"/>
      <c r="FP853" s="34"/>
      <c r="FQ853" s="153">
        <f t="shared" si="1063"/>
        <v>0.125</v>
      </c>
      <c r="FR853" s="153"/>
      <c r="FS853" s="42"/>
      <c r="FT853" s="42"/>
      <c r="FU853" s="42"/>
      <c r="FV853" s="42"/>
      <c r="FW853" s="42"/>
      <c r="FX853" s="42"/>
      <c r="FY853" s="42"/>
      <c r="FZ853" s="42"/>
      <c r="GA853" s="42"/>
      <c r="GB853" s="42"/>
      <c r="GC853" s="42"/>
      <c r="GD853" s="42"/>
      <c r="GE853" s="42"/>
      <c r="GF853" s="42"/>
      <c r="GG853" s="42"/>
      <c r="GH853" s="42"/>
      <c r="GI853" s="42"/>
      <c r="GJ853" s="42"/>
      <c r="GK853" s="42"/>
      <c r="GL853" s="42"/>
      <c r="GM853" s="154">
        <f>'[1]Automation Master'!$B$10*FQ853*FO853</f>
        <v>0</v>
      </c>
      <c r="GN853" s="155">
        <f>'[1]Automation Master'!$B$11*FO853*FQ853+GM853</f>
        <v>0</v>
      </c>
      <c r="GO853" s="155">
        <f>'[1]Automation Master'!$B$12*FO853*FQ853+GN853</f>
        <v>0</v>
      </c>
      <c r="GP853" s="155">
        <f>'[1]Automation Master'!$B$13*FO853*FQ853+GO853</f>
        <v>0</v>
      </c>
      <c r="GQ853" s="155">
        <f>'[1]Automation Master'!$C$10*FO853*FQ853+GP853</f>
        <v>0</v>
      </c>
      <c r="GR853" s="155">
        <f>'[1]Automation Master'!$C$11*FO853*FQ853+GQ853</f>
        <v>0</v>
      </c>
      <c r="GS853" s="155">
        <f>'[1]Automation Master'!$C$12*FO853*FQ853+GR853</f>
        <v>0</v>
      </c>
      <c r="GT853" s="155">
        <f>'[1]Automation Master'!$C$13*FO853*FQ853+GS853</f>
        <v>0</v>
      </c>
      <c r="GU853" s="155">
        <f>'[1]Automation Master'!$D$10*FO853*FQ853+GT853</f>
        <v>0</v>
      </c>
      <c r="GV853" s="155">
        <f>'[1]Automation Master'!$D$11*FO853*FQ853+GU853</f>
        <v>0</v>
      </c>
      <c r="GW853" s="155">
        <f>'[1]Automation Master'!$D$12*FO853*FQ853+GV853</f>
        <v>0</v>
      </c>
      <c r="GX853" s="155">
        <f>'[1]Automation Master'!$D$13*FO853*FQ853+GW853</f>
        <v>0</v>
      </c>
      <c r="GY853" s="155">
        <f>'[1]Automation Master'!$E$10*FO853*FQ853+GX853</f>
        <v>0</v>
      </c>
      <c r="GZ853" s="155">
        <f>'[1]Automation Master'!$E$11*FO853*FQ853+GY853</f>
        <v>0</v>
      </c>
      <c r="HA853" s="155">
        <f>'[1]Automation Master'!$E$12*FO853*FQ853+GZ853</f>
        <v>0</v>
      </c>
      <c r="HB853" s="155">
        <f>'[1]Automation Master'!$E$13*FO853*FQ853+HA853</f>
        <v>0</v>
      </c>
      <c r="HC853" s="155">
        <f>'[1]Automation Master'!$F$10*FO853*FQ853+HB853</f>
        <v>0</v>
      </c>
      <c r="HD853" s="155">
        <f>'[1]Automation Master'!$F$11*FO853*FQ853+HC853</f>
        <v>0</v>
      </c>
      <c r="HE853" s="155">
        <f>'[1]Automation Master'!$F$12*FO853*FQ853+HD853</f>
        <v>0</v>
      </c>
      <c r="HF853" s="156">
        <f>'[1]Automation Master'!$F$13*FO853*FQ853+HE853</f>
        <v>0</v>
      </c>
      <c r="HG853" s="157"/>
      <c r="HH853" s="157"/>
      <c r="HI853" s="157"/>
      <c r="HJ853" s="157"/>
      <c r="HK853" s="157"/>
      <c r="HL853" s="157"/>
      <c r="HM853" s="157"/>
      <c r="HN853" s="157"/>
      <c r="HO853" s="157"/>
      <c r="HP853" s="157"/>
      <c r="HQ853" s="157"/>
      <c r="HR853" s="157"/>
      <c r="HS853" s="157"/>
      <c r="HT853" s="157"/>
      <c r="HU853" s="157"/>
      <c r="HV853" s="157"/>
      <c r="HW853" s="157"/>
      <c r="HX853" s="157"/>
      <c r="HY853" s="42"/>
      <c r="HZ853" s="42"/>
      <c r="IA853" s="148">
        <f t="shared" si="1074"/>
        <v>29.75105708245243</v>
      </c>
      <c r="IB853" s="148">
        <f t="shared" si="1075"/>
        <v>30.118921775898521</v>
      </c>
      <c r="IC853" s="148">
        <f t="shared" si="1076"/>
        <v>30.732029598308667</v>
      </c>
      <c r="ID853" s="148">
        <f t="shared" si="1077"/>
        <v>32.985200845665965</v>
      </c>
      <c r="IE853" s="148">
        <f t="shared" si="1078"/>
        <v>32.985200845665965</v>
      </c>
      <c r="IH853">
        <f t="shared" si="1079"/>
        <v>29.433367957366176</v>
      </c>
      <c r="II853">
        <f t="shared" si="1080"/>
        <v>29.570081896093889</v>
      </c>
      <c r="IJ853">
        <f t="shared" si="1081"/>
        <v>30.00793530965429</v>
      </c>
      <c r="IK853">
        <f t="shared" si="1082"/>
        <v>32.083700847754208</v>
      </c>
      <c r="IL853">
        <f t="shared" si="1083"/>
        <v>32.083700847754208</v>
      </c>
      <c r="IN853" s="42">
        <f t="shared" si="1084"/>
        <v>1.0678246631903079E-2</v>
      </c>
      <c r="IO853" s="42">
        <f t="shared" si="1085"/>
        <v>1.8222427877342521E-2</v>
      </c>
      <c r="IP853" s="42">
        <f t="shared" si="1086"/>
        <v>2.3561551193294054E-2</v>
      </c>
      <c r="IQ853" s="42">
        <f t="shared" si="1087"/>
        <v>2.733043834202414E-2</v>
      </c>
      <c r="IR853" s="42">
        <f t="shared" si="1088"/>
        <v>2.733043834202414E-2</v>
      </c>
      <c r="IT853" s="9">
        <f t="shared" si="1064"/>
        <v>0</v>
      </c>
      <c r="IU853" s="9">
        <f t="shared" si="1065"/>
        <v>0</v>
      </c>
      <c r="IV853" s="9">
        <f t="shared" si="1066"/>
        <v>0</v>
      </c>
      <c r="IW853" s="9">
        <f t="shared" si="1067"/>
        <v>0</v>
      </c>
      <c r="IX853" s="9">
        <f t="shared" si="1068"/>
        <v>0</v>
      </c>
    </row>
    <row r="854" spans="1:258" ht="15.75" hidden="1" thickBot="1" x14ac:dyDescent="0.3">
      <c r="A854">
        <v>24</v>
      </c>
      <c r="B854" t="s">
        <v>615</v>
      </c>
      <c r="C854" t="s">
        <v>631</v>
      </c>
      <c r="D854" t="s">
        <v>259</v>
      </c>
      <c r="E854" t="s">
        <v>616</v>
      </c>
      <c r="F854" t="s">
        <v>255</v>
      </c>
      <c r="G854" t="s">
        <v>256</v>
      </c>
      <c r="H854">
        <v>24</v>
      </c>
      <c r="K854">
        <v>2</v>
      </c>
      <c r="L854">
        <v>22</v>
      </c>
      <c r="P854">
        <v>1</v>
      </c>
      <c r="Q854">
        <v>7</v>
      </c>
      <c r="R854">
        <v>10</v>
      </c>
      <c r="S854">
        <v>5</v>
      </c>
      <c r="T854">
        <v>1</v>
      </c>
      <c r="Y854">
        <v>24</v>
      </c>
      <c r="AB854">
        <v>21</v>
      </c>
      <c r="AE854">
        <v>2</v>
      </c>
      <c r="AL854">
        <v>1</v>
      </c>
      <c r="AS854">
        <v>1</v>
      </c>
      <c r="AT854">
        <v>24</v>
      </c>
      <c r="AU854">
        <v>0</v>
      </c>
      <c r="AV854">
        <v>0</v>
      </c>
      <c r="AW854">
        <v>0</v>
      </c>
      <c r="AX854">
        <v>24</v>
      </c>
      <c r="BB854">
        <f t="shared" si="1039"/>
        <v>24</v>
      </c>
      <c r="BC854">
        <v>24</v>
      </c>
      <c r="BD854">
        <f t="shared" si="1040"/>
        <v>24</v>
      </c>
      <c r="BE854">
        <f t="shared" si="1041"/>
        <v>24</v>
      </c>
      <c r="BF854">
        <f t="shared" si="1042"/>
        <v>24</v>
      </c>
      <c r="BH854">
        <f t="shared" si="1043"/>
        <v>0</v>
      </c>
      <c r="BK854" s="45">
        <f>IF(G854="MEA",'[1]Net Hire Rate'!$E$7,IF(G854="AMR",'[1]Net Hire Rate'!$F$7,IF(G854="EUR",'[1]Net Hire Rate'!$G$7,IF(G854="APAC",'[1]Net Hire Rate'!$H$7,0))))</f>
        <v>1.6761041902604757E-3</v>
      </c>
      <c r="BL854" s="45">
        <f>IF(G854="MEA",'[1]Net Hire Rate'!$E$8,IF(G854="AMR",'[1]Net Hire Rate'!$F$8,IF(G854="EUR",'[1]Net Hire Rate'!$G$8,IF(G854="APAC",'[1]Net Hire Rate'!$H$8,0))))</f>
        <v>1.6761041902604757E-3</v>
      </c>
      <c r="BM854" s="45">
        <f>IF(G854="MEA",'[1]Net Hire Rate'!$E$9,IF(G854="AMR",'[1]Net Hire Rate'!$F$9,IF(G854="EUR",'[1]Net Hire Rate'!$G$9,IF(G854="APAC",'[1]Net Hire Rate'!$H$9,0))))</f>
        <v>1.6761041902604757E-3</v>
      </c>
      <c r="BN854" s="45">
        <f>IF(G854="MEA",'[1]Net Hire Rate'!$E$10,IF(G854="AMR",'[1]Net Hire Rate'!$F$10,IF(G854="EUR",'[1]Net Hire Rate'!$G$10,IF(G854="APAC",'[1]Net Hire Rate'!$H$10,0))))</f>
        <v>1.6761041902604757E-3</v>
      </c>
      <c r="BO854" s="45">
        <f>IF(G854="MEA",'[1]Net Hire Rate'!$E$11,IF(G854="AMR",'[1]Net Hire Rate'!$F$11,IF(G854="EUR",'[1]Net Hire Rate'!$G$11,IF(G854="APAC",'[1]Net Hire Rate'!$H$11,0))))</f>
        <v>1.6761041902604757E-3</v>
      </c>
      <c r="BP854" s="45">
        <f>IF(G854="MEA",'[1]Net Hire Rate'!$E$12,IF(G854="AMR",'[1]Net Hire Rate'!$F$12,IF(G854="EUR",'[1]Net Hire Rate'!$G$12,IF(G854="APAC",'[1]Net Hire Rate'!$H$12,0))))</f>
        <v>1.6761041902604757E-3</v>
      </c>
      <c r="BQ854" s="147">
        <f t="shared" si="1044"/>
        <v>24</v>
      </c>
      <c r="BR854" s="147">
        <f t="shared" si="1027"/>
        <v>24</v>
      </c>
      <c r="BS854" s="147">
        <f t="shared" si="1045"/>
        <v>24.040226500566249</v>
      </c>
      <c r="BT854" s="148">
        <f t="shared" si="1028"/>
        <v>24.040226500566249</v>
      </c>
      <c r="BU854" s="149">
        <f t="shared" si="1046"/>
        <v>24.080520424938658</v>
      </c>
      <c r="BV854" s="148">
        <f t="shared" si="1029"/>
        <v>24.080520424938658</v>
      </c>
      <c r="BW854" s="148">
        <f t="shared" si="1047"/>
        <v>24.120881886126551</v>
      </c>
      <c r="BX854" s="148">
        <f t="shared" si="1030"/>
        <v>24.120881886126551</v>
      </c>
      <c r="BY854" s="148">
        <f t="shared" si="1048"/>
        <v>24.161310997328663</v>
      </c>
      <c r="BZ854" s="148">
        <f t="shared" si="1031"/>
        <v>24.161310997328663</v>
      </c>
      <c r="CA854" s="148">
        <f t="shared" si="1049"/>
        <v>24.201807871933472</v>
      </c>
      <c r="CB854" s="148">
        <f t="shared" si="1032"/>
        <v>23.201807871933472</v>
      </c>
      <c r="CC854" s="148"/>
      <c r="CD854" s="171" t="s">
        <v>622</v>
      </c>
      <c r="CE854" s="38">
        <v>1</v>
      </c>
      <c r="CF854" s="38">
        <v>24</v>
      </c>
      <c r="CG854" s="38">
        <v>26</v>
      </c>
      <c r="CH854" s="38">
        <v>27</v>
      </c>
      <c r="CI854" s="38">
        <v>27</v>
      </c>
      <c r="CJ854" s="38">
        <v>27</v>
      </c>
      <c r="CK854" s="41">
        <v>27</v>
      </c>
      <c r="CL854" s="41"/>
      <c r="CM854" s="40"/>
      <c r="CN854" s="41"/>
      <c r="CO854" s="41"/>
      <c r="CP854" s="41"/>
      <c r="CQ854" s="41"/>
      <c r="CR854" s="41"/>
      <c r="CS854" s="41"/>
      <c r="CT854" s="41"/>
      <c r="CU854" s="40"/>
      <c r="CV854" s="41"/>
      <c r="CW854" s="41"/>
      <c r="CX854" s="41"/>
      <c r="CY854" s="41"/>
      <c r="CZ854" s="41"/>
      <c r="DA854" s="41"/>
      <c r="DB854" s="41"/>
      <c r="DC854" s="40"/>
      <c r="DD854" s="41"/>
      <c r="DE854" s="41"/>
      <c r="DF854" s="41"/>
      <c r="DG854" s="41"/>
      <c r="DH854" s="41"/>
      <c r="DI854" s="41"/>
      <c r="DJ854" s="41"/>
      <c r="DK854" s="40"/>
      <c r="DL854" s="41"/>
      <c r="DM854" s="41"/>
      <c r="DN854" s="41"/>
      <c r="DO854" s="41"/>
      <c r="DP854" s="41"/>
      <c r="DQ854" s="41"/>
      <c r="DR854" s="15"/>
      <c r="DS854" s="151">
        <f t="shared" si="1033"/>
        <v>24</v>
      </c>
      <c r="DT854" s="152">
        <f t="shared" si="1034"/>
        <v>26</v>
      </c>
      <c r="DU854" s="7">
        <f t="shared" si="1035"/>
        <v>27</v>
      </c>
      <c r="DV854" s="7">
        <f t="shared" si="1036"/>
        <v>27</v>
      </c>
      <c r="DW854">
        <f t="shared" si="1037"/>
        <v>27</v>
      </c>
      <c r="DX854">
        <f t="shared" si="1038"/>
        <v>27</v>
      </c>
      <c r="DZ854">
        <f t="shared" si="1050"/>
        <v>24</v>
      </c>
      <c r="EA854">
        <f t="shared" si="1051"/>
        <v>26</v>
      </c>
      <c r="EB854">
        <f t="shared" si="1052"/>
        <v>27</v>
      </c>
      <c r="EC854">
        <f t="shared" si="1053"/>
        <v>27</v>
      </c>
      <c r="ED854">
        <f t="shared" si="1054"/>
        <v>27</v>
      </c>
      <c r="EE854">
        <f t="shared" si="1055"/>
        <v>27</v>
      </c>
      <c r="EG854">
        <f t="shared" si="1056"/>
        <v>26</v>
      </c>
      <c r="EH854">
        <f t="shared" si="1057"/>
        <v>24.923076923076923</v>
      </c>
      <c r="EI854">
        <f t="shared" si="1058"/>
        <v>24</v>
      </c>
      <c r="EJ854">
        <f t="shared" si="1059"/>
        <v>24</v>
      </c>
      <c r="EK854">
        <f t="shared" si="1060"/>
        <v>24</v>
      </c>
      <c r="EM854">
        <f>IF($EM$9='[1]L&amp;D Numbers'!$E$6,'[1]L&amp;D Numbers'!$E$7)</f>
        <v>350</v>
      </c>
      <c r="EN854">
        <f>IF($EN$9='[1]L&amp;D Numbers'!$F$6,'[1]L&amp;D Numbers'!$F$7)</f>
        <v>2000</v>
      </c>
      <c r="EO854">
        <f>IF($EO$9='[1]L&amp;D Numbers'!$G$6,'[1]L&amp;D Numbers'!$G$7)</f>
        <v>2000</v>
      </c>
      <c r="EP854">
        <f>IF($EP$9='[1]L&amp;D Numbers'!$H$6,'[1]L&amp;D Numbers'!$H$7)</f>
        <v>2000</v>
      </c>
      <c r="EQ854">
        <f>IF($EQ$9='[1]L&amp;D Numbers'!$I$6,'[1]L&amp;D Numbers'!$I$7)</f>
        <v>2000</v>
      </c>
      <c r="ER854">
        <f>IF($ER$9='[1]L&amp;D Numbers'!$J$6,'[1]L&amp;D Numbers'!$J$7)</f>
        <v>0</v>
      </c>
      <c r="ET854" s="45">
        <f>'[1]L&amp;D Master'!$E$10</f>
        <v>1.0678246631903041E-2</v>
      </c>
      <c r="EU854" s="45">
        <f>ET854+'[1]L&amp;D Master'!$F$10</f>
        <v>1.8222427877342538E-2</v>
      </c>
      <c r="EV854" s="45">
        <f>EU854+'[1]L&amp;D Master'!$G$10</f>
        <v>2.3561551193294058E-2</v>
      </c>
      <c r="EW854" s="45">
        <f>EV854+'[1]L&amp;D Master'!$H$10</f>
        <v>2.7330438342024234E-2</v>
      </c>
      <c r="EX854" s="45">
        <f>EW854+'[1]L&amp;D Master'!$I$10</f>
        <v>2.9999999999999995E-2</v>
      </c>
      <c r="EY854" s="45"/>
      <c r="EZ854" s="45">
        <f t="shared" si="1061"/>
        <v>1.0678246631903041E-2</v>
      </c>
      <c r="FA854" s="45">
        <f t="shared" si="1062"/>
        <v>1.8222427877342538E-2</v>
      </c>
      <c r="FB854" s="45">
        <f t="shared" si="1062"/>
        <v>2.3561551193294058E-2</v>
      </c>
      <c r="FC854" s="45">
        <f t="shared" si="1062"/>
        <v>2.7330438342024234E-2</v>
      </c>
      <c r="FD854" s="45">
        <f t="shared" si="1062"/>
        <v>2.7330438342024234E-2</v>
      </c>
      <c r="FE854" s="45"/>
      <c r="FF854">
        <f t="shared" si="1069"/>
        <v>25.722365587570518</v>
      </c>
      <c r="FG854">
        <f t="shared" si="1070"/>
        <v>26.507994447311752</v>
      </c>
      <c r="FH854">
        <f t="shared" si="1071"/>
        <v>26.363838117781061</v>
      </c>
      <c r="FI854">
        <f t="shared" si="1072"/>
        <v>26.262078164765345</v>
      </c>
      <c r="FJ854">
        <f t="shared" si="1073"/>
        <v>26.262078164765345</v>
      </c>
      <c r="FL854" s="34"/>
      <c r="FM854" s="34"/>
      <c r="FN854" s="34"/>
      <c r="FO854" s="34"/>
      <c r="FP854" s="34"/>
      <c r="FQ854" s="153">
        <f t="shared" si="1063"/>
        <v>0.125</v>
      </c>
      <c r="FR854" s="153"/>
      <c r="FS854" s="42"/>
      <c r="FT854" s="42"/>
      <c r="FU854" s="42"/>
      <c r="FV854" s="42"/>
      <c r="FW854" s="42"/>
      <c r="FX854" s="42"/>
      <c r="FY854" s="42"/>
      <c r="FZ854" s="42"/>
      <c r="GA854" s="42"/>
      <c r="GB854" s="42"/>
      <c r="GC854" s="42"/>
      <c r="GD854" s="42"/>
      <c r="GE854" s="42"/>
      <c r="GF854" s="42"/>
      <c r="GG854" s="42"/>
      <c r="GH854" s="42"/>
      <c r="GI854" s="42"/>
      <c r="GJ854" s="42"/>
      <c r="GK854" s="42"/>
      <c r="GL854" s="42"/>
      <c r="GM854" s="154">
        <f>'[1]Automation Master'!$B$10*FQ854*FO854</f>
        <v>0</v>
      </c>
      <c r="GN854" s="155">
        <f>'[1]Automation Master'!$B$11*FO854*FQ854+GM854</f>
        <v>0</v>
      </c>
      <c r="GO854" s="155">
        <f>'[1]Automation Master'!$B$12*FO854*FQ854+GN854</f>
        <v>0</v>
      </c>
      <c r="GP854" s="155">
        <f>'[1]Automation Master'!$B$13*FO854*FQ854+GO854</f>
        <v>0</v>
      </c>
      <c r="GQ854" s="155">
        <f>'[1]Automation Master'!$C$10*FO854*FQ854+GP854</f>
        <v>0</v>
      </c>
      <c r="GR854" s="155">
        <f>'[1]Automation Master'!$C$11*FO854*FQ854+GQ854</f>
        <v>0</v>
      </c>
      <c r="GS854" s="155">
        <f>'[1]Automation Master'!$C$12*FO854*FQ854+GR854</f>
        <v>0</v>
      </c>
      <c r="GT854" s="155">
        <f>'[1]Automation Master'!$C$13*FO854*FQ854+GS854</f>
        <v>0</v>
      </c>
      <c r="GU854" s="155">
        <f>'[1]Automation Master'!$D$10*FO854*FQ854+GT854</f>
        <v>0</v>
      </c>
      <c r="GV854" s="155">
        <f>'[1]Automation Master'!$D$11*FO854*FQ854+GU854</f>
        <v>0</v>
      </c>
      <c r="GW854" s="155">
        <f>'[1]Automation Master'!$D$12*FO854*FQ854+GV854</f>
        <v>0</v>
      </c>
      <c r="GX854" s="155">
        <f>'[1]Automation Master'!$D$13*FO854*FQ854+GW854</f>
        <v>0</v>
      </c>
      <c r="GY854" s="155">
        <f>'[1]Automation Master'!$E$10*FO854*FQ854+GX854</f>
        <v>0</v>
      </c>
      <c r="GZ854" s="155">
        <f>'[1]Automation Master'!$E$11*FO854*FQ854+GY854</f>
        <v>0</v>
      </c>
      <c r="HA854" s="155">
        <f>'[1]Automation Master'!$E$12*FO854*FQ854+GZ854</f>
        <v>0</v>
      </c>
      <c r="HB854" s="155">
        <f>'[1]Automation Master'!$E$13*FO854*FQ854+HA854</f>
        <v>0</v>
      </c>
      <c r="HC854" s="155">
        <f>'[1]Automation Master'!$F$10*FO854*FQ854+HB854</f>
        <v>0</v>
      </c>
      <c r="HD854" s="155">
        <f>'[1]Automation Master'!$F$11*FO854*FQ854+HC854</f>
        <v>0</v>
      </c>
      <c r="HE854" s="155">
        <f>'[1]Automation Master'!$F$12*FO854*FQ854+HD854</f>
        <v>0</v>
      </c>
      <c r="HF854" s="156">
        <f>'[1]Automation Master'!$F$13*FO854*FQ854+HE854</f>
        <v>0</v>
      </c>
      <c r="HG854" s="157"/>
      <c r="HH854" s="157"/>
      <c r="HI854" s="157"/>
      <c r="HJ854" s="157"/>
      <c r="HK854" s="157"/>
      <c r="HL854" s="157"/>
      <c r="HM854" s="157"/>
      <c r="HN854" s="157"/>
      <c r="HO854" s="157"/>
      <c r="HP854" s="157"/>
      <c r="HQ854" s="157"/>
      <c r="HR854" s="157"/>
      <c r="HS854" s="157"/>
      <c r="HT854" s="157"/>
      <c r="HU854" s="157"/>
      <c r="HV854" s="157"/>
      <c r="HW854" s="157"/>
      <c r="HX854" s="157"/>
      <c r="HY854" s="42"/>
      <c r="HZ854" s="42"/>
      <c r="IA854" s="148">
        <f t="shared" si="1074"/>
        <v>26</v>
      </c>
      <c r="IB854" s="148">
        <f t="shared" si="1075"/>
        <v>27</v>
      </c>
      <c r="IC854" s="148">
        <f t="shared" si="1076"/>
        <v>27</v>
      </c>
      <c r="ID854" s="148">
        <f t="shared" si="1077"/>
        <v>27</v>
      </c>
      <c r="IE854" s="148">
        <f t="shared" si="1078"/>
        <v>27</v>
      </c>
      <c r="IH854">
        <f t="shared" si="1079"/>
        <v>25.722365587570518</v>
      </c>
      <c r="II854">
        <f t="shared" si="1080"/>
        <v>26.507994447311752</v>
      </c>
      <c r="IJ854">
        <f t="shared" si="1081"/>
        <v>26.363838117781061</v>
      </c>
      <c r="IK854">
        <f t="shared" si="1082"/>
        <v>26.262078164765345</v>
      </c>
      <c r="IL854">
        <f t="shared" si="1083"/>
        <v>26.262078164765345</v>
      </c>
      <c r="IN854" s="42">
        <f t="shared" si="1084"/>
        <v>1.067824663190314E-2</v>
      </c>
      <c r="IO854" s="42">
        <f t="shared" si="1085"/>
        <v>1.8222427877342514E-2</v>
      </c>
      <c r="IP854" s="42">
        <f t="shared" si="1086"/>
        <v>2.3561551193294044E-2</v>
      </c>
      <c r="IQ854" s="42">
        <f t="shared" si="1087"/>
        <v>2.7330438342024251E-2</v>
      </c>
      <c r="IR854" s="42">
        <f t="shared" si="1088"/>
        <v>2.7330438342024251E-2</v>
      </c>
      <c r="IT854" s="9">
        <f t="shared" si="1064"/>
        <v>0</v>
      </c>
      <c r="IU854" s="9">
        <f t="shared" si="1065"/>
        <v>0</v>
      </c>
      <c r="IV854" s="9">
        <f t="shared" si="1066"/>
        <v>0</v>
      </c>
      <c r="IW854" s="9">
        <f t="shared" si="1067"/>
        <v>0</v>
      </c>
      <c r="IX854" s="9">
        <f t="shared" si="1068"/>
        <v>0</v>
      </c>
    </row>
    <row r="855" spans="1:258" ht="15.75" hidden="1" thickBot="1" x14ac:dyDescent="0.3">
      <c r="A855">
        <v>75</v>
      </c>
      <c r="B855" t="s">
        <v>615</v>
      </c>
      <c r="C855" t="s">
        <v>326</v>
      </c>
      <c r="D855" t="s">
        <v>325</v>
      </c>
      <c r="E855" t="s">
        <v>616</v>
      </c>
      <c r="F855" t="s">
        <v>255</v>
      </c>
      <c r="G855" t="s">
        <v>256</v>
      </c>
      <c r="H855">
        <v>75</v>
      </c>
      <c r="K855">
        <v>18</v>
      </c>
      <c r="L855">
        <v>57</v>
      </c>
      <c r="P855">
        <v>1</v>
      </c>
      <c r="Q855">
        <v>8</v>
      </c>
      <c r="R855">
        <v>10</v>
      </c>
      <c r="S855">
        <v>38</v>
      </c>
      <c r="T855">
        <v>18</v>
      </c>
      <c r="Y855">
        <v>75</v>
      </c>
      <c r="AB855">
        <v>57</v>
      </c>
      <c r="AE855">
        <v>11</v>
      </c>
      <c r="AF855">
        <v>7</v>
      </c>
      <c r="AT855">
        <v>75</v>
      </c>
      <c r="AU855">
        <v>75</v>
      </c>
      <c r="AV855">
        <v>0</v>
      </c>
      <c r="AW855">
        <v>0</v>
      </c>
      <c r="AX855">
        <v>0</v>
      </c>
      <c r="BB855">
        <f t="shared" si="1039"/>
        <v>75</v>
      </c>
      <c r="BC855">
        <v>65</v>
      </c>
      <c r="BD855">
        <f t="shared" si="1040"/>
        <v>65</v>
      </c>
      <c r="BE855">
        <f t="shared" si="1041"/>
        <v>70</v>
      </c>
      <c r="BF855">
        <f t="shared" si="1042"/>
        <v>65</v>
      </c>
      <c r="BH855">
        <f t="shared" si="1043"/>
        <v>10</v>
      </c>
      <c r="BK855" s="45">
        <f>IF(G855="MEA",'[1]Net Hire Rate'!$E$7,IF(G855="AMR",'[1]Net Hire Rate'!$F$7,IF(G855="EUR",'[1]Net Hire Rate'!$G$7,IF(G855="APAC",'[1]Net Hire Rate'!$H$7,0))))</f>
        <v>1.6761041902604757E-3</v>
      </c>
      <c r="BL855" s="45">
        <f>IF(G855="MEA",'[1]Net Hire Rate'!$E$8,IF(G855="AMR",'[1]Net Hire Rate'!$F$8,IF(G855="EUR",'[1]Net Hire Rate'!$G$8,IF(G855="APAC",'[1]Net Hire Rate'!$H$8,0))))</f>
        <v>1.6761041902604757E-3</v>
      </c>
      <c r="BM855" s="45">
        <f>IF(G855="MEA",'[1]Net Hire Rate'!$E$9,IF(G855="AMR",'[1]Net Hire Rate'!$F$9,IF(G855="EUR",'[1]Net Hire Rate'!$G$9,IF(G855="APAC",'[1]Net Hire Rate'!$H$9,0))))</f>
        <v>1.6761041902604757E-3</v>
      </c>
      <c r="BN855" s="45">
        <f>IF(G855="MEA",'[1]Net Hire Rate'!$E$10,IF(G855="AMR",'[1]Net Hire Rate'!$F$10,IF(G855="EUR",'[1]Net Hire Rate'!$G$10,IF(G855="APAC",'[1]Net Hire Rate'!$H$10,0))))</f>
        <v>1.6761041902604757E-3</v>
      </c>
      <c r="BO855" s="45">
        <f>IF(G855="MEA",'[1]Net Hire Rate'!$E$11,IF(G855="AMR",'[1]Net Hire Rate'!$F$11,IF(G855="EUR",'[1]Net Hire Rate'!$G$11,IF(G855="APAC",'[1]Net Hire Rate'!$H$11,0))))</f>
        <v>1.6761041902604757E-3</v>
      </c>
      <c r="BP855" s="45">
        <f>IF(G855="MEA",'[1]Net Hire Rate'!$E$12,IF(G855="AMR",'[1]Net Hire Rate'!$F$12,IF(G855="EUR",'[1]Net Hire Rate'!$G$12,IF(G855="APAC",'[1]Net Hire Rate'!$H$12,0))))</f>
        <v>1.6761041902604757E-3</v>
      </c>
      <c r="BQ855" s="147">
        <f t="shared" si="1044"/>
        <v>75</v>
      </c>
      <c r="BR855" s="147">
        <f t="shared" si="1027"/>
        <v>75</v>
      </c>
      <c r="BS855" s="147">
        <f t="shared" si="1045"/>
        <v>75.125707814269532</v>
      </c>
      <c r="BT855" s="148">
        <f t="shared" si="1028"/>
        <v>75.125707814269532</v>
      </c>
      <c r="BU855" s="149">
        <f t="shared" si="1046"/>
        <v>75.251626327933309</v>
      </c>
      <c r="BV855" s="148">
        <f t="shared" si="1029"/>
        <v>75.251626327933309</v>
      </c>
      <c r="BW855" s="148">
        <f t="shared" si="1047"/>
        <v>75.377755894145466</v>
      </c>
      <c r="BX855" s="148">
        <f t="shared" si="1030"/>
        <v>75.377755894145466</v>
      </c>
      <c r="BY855" s="148">
        <f t="shared" si="1048"/>
        <v>75.504096866652077</v>
      </c>
      <c r="BZ855" s="148">
        <f t="shared" si="1031"/>
        <v>75.504096866652077</v>
      </c>
      <c r="CA855" s="148">
        <f t="shared" si="1049"/>
        <v>75.630649599792108</v>
      </c>
      <c r="CB855" s="148">
        <f t="shared" si="1032"/>
        <v>75.630649599792108</v>
      </c>
      <c r="CC855" s="148"/>
      <c r="CD855" s="171" t="s">
        <v>619</v>
      </c>
      <c r="CE855" s="38">
        <v>1</v>
      </c>
      <c r="CF855" s="38">
        <v>14854</v>
      </c>
      <c r="CG855" s="38">
        <v>15242</v>
      </c>
      <c r="CH855" s="38">
        <v>15431</v>
      </c>
      <c r="CI855" s="38">
        <v>15742</v>
      </c>
      <c r="CJ855" s="38">
        <v>16892</v>
      </c>
      <c r="CK855" s="41">
        <v>16892</v>
      </c>
      <c r="CL855" s="41"/>
      <c r="CM855" s="40"/>
      <c r="CN855" s="41"/>
      <c r="CO855" s="41"/>
      <c r="CP855" s="41"/>
      <c r="CQ855" s="41"/>
      <c r="CR855" s="41"/>
      <c r="CS855" s="41"/>
      <c r="CT855" s="41"/>
      <c r="CU855" s="40"/>
      <c r="CV855" s="41"/>
      <c r="CW855" s="41"/>
      <c r="CX855" s="41"/>
      <c r="CY855" s="41"/>
      <c r="CZ855" s="41"/>
      <c r="DA855" s="41"/>
      <c r="DB855" s="41"/>
      <c r="DC855" s="40"/>
      <c r="DD855" s="41"/>
      <c r="DE855" s="41"/>
      <c r="DF855" s="41"/>
      <c r="DG855" s="41"/>
      <c r="DH855" s="41"/>
      <c r="DI855" s="41"/>
      <c r="DJ855" s="41"/>
      <c r="DK855" s="40"/>
      <c r="DL855" s="41"/>
      <c r="DM855" s="41"/>
      <c r="DN855" s="41"/>
      <c r="DO855" s="41"/>
      <c r="DP855" s="41"/>
      <c r="DQ855" s="41"/>
      <c r="DR855" s="15"/>
      <c r="DS855" s="151">
        <f t="shared" si="1033"/>
        <v>65</v>
      </c>
      <c r="DT855" s="152">
        <f t="shared" si="1034"/>
        <v>66.697859162515144</v>
      </c>
      <c r="DU855" s="7">
        <f t="shared" si="1035"/>
        <v>67.524909115389789</v>
      </c>
      <c r="DV855" s="7">
        <f t="shared" si="1036"/>
        <v>68.885822000807863</v>
      </c>
      <c r="DW855">
        <f t="shared" si="1037"/>
        <v>73.918136528881107</v>
      </c>
      <c r="DX855">
        <f t="shared" si="1038"/>
        <v>73.918136528881107</v>
      </c>
      <c r="DZ855">
        <f t="shared" si="1050"/>
        <v>65</v>
      </c>
      <c r="EA855">
        <f t="shared" si="1051"/>
        <v>66.697859162515144</v>
      </c>
      <c r="EB855">
        <f t="shared" si="1052"/>
        <v>67.524909115389789</v>
      </c>
      <c r="EC855">
        <f t="shared" si="1053"/>
        <v>68.885822000807863</v>
      </c>
      <c r="ED855">
        <f t="shared" si="1054"/>
        <v>73.918136528881107</v>
      </c>
      <c r="EE855">
        <f t="shared" si="1055"/>
        <v>73.918136528881107</v>
      </c>
      <c r="EG855">
        <f t="shared" si="1056"/>
        <v>76.959068264440546</v>
      </c>
      <c r="EH855">
        <f t="shared" si="1057"/>
        <v>75.929996063508725</v>
      </c>
      <c r="EI855">
        <f t="shared" si="1058"/>
        <v>76.511567623614809</v>
      </c>
      <c r="EJ855">
        <f t="shared" si="1059"/>
        <v>80.478973446830125</v>
      </c>
      <c r="EK855">
        <f t="shared" si="1060"/>
        <v>75</v>
      </c>
      <c r="EM855">
        <f>IF($EM$9='[1]L&amp;D Numbers'!$E$6,'[1]L&amp;D Numbers'!$E$7)</f>
        <v>350</v>
      </c>
      <c r="EN855">
        <f>IF($EN$9='[1]L&amp;D Numbers'!$F$6,'[1]L&amp;D Numbers'!$F$7)</f>
        <v>2000</v>
      </c>
      <c r="EO855">
        <f>IF($EO$9='[1]L&amp;D Numbers'!$G$6,'[1]L&amp;D Numbers'!$G$7)</f>
        <v>2000</v>
      </c>
      <c r="EP855">
        <f>IF($EP$9='[1]L&amp;D Numbers'!$H$6,'[1]L&amp;D Numbers'!$H$7)</f>
        <v>2000</v>
      </c>
      <c r="EQ855">
        <f>IF($EQ$9='[1]L&amp;D Numbers'!$I$6,'[1]L&amp;D Numbers'!$I$7)</f>
        <v>2000</v>
      </c>
      <c r="ER855">
        <f>IF($ER$9='[1]L&amp;D Numbers'!$J$6,'[1]L&amp;D Numbers'!$J$7)</f>
        <v>0</v>
      </c>
      <c r="ET855" s="45">
        <f>'[1]L&amp;D Master'!$E$10</f>
        <v>1.0678246631903041E-2</v>
      </c>
      <c r="EU855" s="45">
        <f>ET855+'[1]L&amp;D Master'!$F$10</f>
        <v>1.8222427877342538E-2</v>
      </c>
      <c r="EV855" s="45">
        <f>EU855+'[1]L&amp;D Master'!$G$10</f>
        <v>2.3561551193294058E-2</v>
      </c>
      <c r="EW855" s="45">
        <f>EV855+'[1]L&amp;D Master'!$H$10</f>
        <v>2.7330438342024234E-2</v>
      </c>
      <c r="EX855" s="45">
        <f>EW855+'[1]L&amp;D Master'!$I$10</f>
        <v>2.9999999999999995E-2</v>
      </c>
      <c r="EY855" s="45"/>
      <c r="EZ855" s="45">
        <f t="shared" si="1061"/>
        <v>1.0678246631903041E-2</v>
      </c>
      <c r="FA855" s="45">
        <f t="shared" si="1062"/>
        <v>1.8222427877342538E-2</v>
      </c>
      <c r="FB855" s="45">
        <f t="shared" si="1062"/>
        <v>2.3561551193294058E-2</v>
      </c>
      <c r="FC855" s="45">
        <f t="shared" si="1062"/>
        <v>2.7330438342024234E-2</v>
      </c>
      <c r="FD855" s="45">
        <f t="shared" si="1062"/>
        <v>2.7330438342024234E-2</v>
      </c>
      <c r="FE855" s="45"/>
      <c r="FF855">
        <f t="shared" si="1069"/>
        <v>65.985642972557869</v>
      </c>
      <c r="FG855">
        <f t="shared" si="1070"/>
        <v>66.294441329110484</v>
      </c>
      <c r="FH855">
        <f t="shared" si="1071"/>
        <v>67.262765179243686</v>
      </c>
      <c r="FI855">
        <f t="shared" si="1072"/>
        <v>71.897921456121196</v>
      </c>
      <c r="FJ855">
        <f t="shared" si="1073"/>
        <v>71.897921456121196</v>
      </c>
      <c r="FL855" s="34"/>
      <c r="FM855" s="34"/>
      <c r="FN855" s="34"/>
      <c r="FO855" s="34"/>
      <c r="FP855" s="34"/>
      <c r="FQ855" s="153">
        <f t="shared" si="1063"/>
        <v>0.125</v>
      </c>
      <c r="FR855" s="153"/>
      <c r="FS855" s="42"/>
      <c r="FT855" s="42"/>
      <c r="FU855" s="42"/>
      <c r="FV855" s="42"/>
      <c r="FW855" s="42"/>
      <c r="FX855" s="42"/>
      <c r="FY855" s="42"/>
      <c r="FZ855" s="42"/>
      <c r="GA855" s="42"/>
      <c r="GB855" s="42"/>
      <c r="GC855" s="42"/>
      <c r="GD855" s="42"/>
      <c r="GE855" s="42"/>
      <c r="GF855" s="42"/>
      <c r="GG855" s="42"/>
      <c r="GH855" s="42"/>
      <c r="GI855" s="42"/>
      <c r="GJ855" s="42"/>
      <c r="GK855" s="42"/>
      <c r="GL855" s="42"/>
      <c r="GM855" s="154">
        <f>'[1]Automation Master'!$B$10*FQ855*FO855</f>
        <v>0</v>
      </c>
      <c r="GN855" s="155">
        <f>'[1]Automation Master'!$B$11*FO855*FQ855+GM855</f>
        <v>0</v>
      </c>
      <c r="GO855" s="155">
        <f>'[1]Automation Master'!$B$12*FO855*FQ855+GN855</f>
        <v>0</v>
      </c>
      <c r="GP855" s="155">
        <f>'[1]Automation Master'!$B$13*FO855*FQ855+GO855</f>
        <v>0</v>
      </c>
      <c r="GQ855" s="155">
        <f>'[1]Automation Master'!$C$10*FO855*FQ855+GP855</f>
        <v>0</v>
      </c>
      <c r="GR855" s="155">
        <f>'[1]Automation Master'!$C$11*FO855*FQ855+GQ855</f>
        <v>0</v>
      </c>
      <c r="GS855" s="155">
        <f>'[1]Automation Master'!$C$12*FO855*FQ855+GR855</f>
        <v>0</v>
      </c>
      <c r="GT855" s="155">
        <f>'[1]Automation Master'!$C$13*FO855*FQ855+GS855</f>
        <v>0</v>
      </c>
      <c r="GU855" s="155">
        <f>'[1]Automation Master'!$D$10*FO855*FQ855+GT855</f>
        <v>0</v>
      </c>
      <c r="GV855" s="155">
        <f>'[1]Automation Master'!$D$11*FO855*FQ855+GU855</f>
        <v>0</v>
      </c>
      <c r="GW855" s="155">
        <f>'[1]Automation Master'!$D$12*FO855*FQ855+GV855</f>
        <v>0</v>
      </c>
      <c r="GX855" s="155">
        <f>'[1]Automation Master'!$D$13*FO855*FQ855+GW855</f>
        <v>0</v>
      </c>
      <c r="GY855" s="155">
        <f>'[1]Automation Master'!$E$10*FO855*FQ855+GX855</f>
        <v>0</v>
      </c>
      <c r="GZ855" s="155">
        <f>'[1]Automation Master'!$E$11*FO855*FQ855+GY855</f>
        <v>0</v>
      </c>
      <c r="HA855" s="155">
        <f>'[1]Automation Master'!$E$12*FO855*FQ855+GZ855</f>
        <v>0</v>
      </c>
      <c r="HB855" s="155">
        <f>'[1]Automation Master'!$E$13*FO855*FQ855+HA855</f>
        <v>0</v>
      </c>
      <c r="HC855" s="155">
        <f>'[1]Automation Master'!$F$10*FO855*FQ855+HB855</f>
        <v>0</v>
      </c>
      <c r="HD855" s="155">
        <f>'[1]Automation Master'!$F$11*FO855*FQ855+HC855</f>
        <v>0</v>
      </c>
      <c r="HE855" s="155">
        <f>'[1]Automation Master'!$F$12*FO855*FQ855+HD855</f>
        <v>0</v>
      </c>
      <c r="HF855" s="156">
        <f>'[1]Automation Master'!$F$13*FO855*FQ855+HE855</f>
        <v>0</v>
      </c>
      <c r="HG855" s="157"/>
      <c r="HH855" s="157"/>
      <c r="HI855" s="157"/>
      <c r="HJ855" s="157"/>
      <c r="HK855" s="157"/>
      <c r="HL855" s="157"/>
      <c r="HM855" s="157"/>
      <c r="HN855" s="157"/>
      <c r="HO855" s="157"/>
      <c r="HP855" s="157"/>
      <c r="HQ855" s="157"/>
      <c r="HR855" s="157"/>
      <c r="HS855" s="157"/>
      <c r="HT855" s="157"/>
      <c r="HU855" s="157"/>
      <c r="HV855" s="157"/>
      <c r="HW855" s="157"/>
      <c r="HX855" s="157"/>
      <c r="HY855" s="42"/>
      <c r="HZ855" s="42"/>
      <c r="IA855" s="148">
        <f t="shared" si="1074"/>
        <v>66.697859162515144</v>
      </c>
      <c r="IB855" s="148">
        <f t="shared" si="1075"/>
        <v>67.524909115389789</v>
      </c>
      <c r="IC855" s="148">
        <f t="shared" si="1076"/>
        <v>68.885822000807863</v>
      </c>
      <c r="ID855" s="148">
        <f t="shared" si="1077"/>
        <v>73.918136528881107</v>
      </c>
      <c r="IE855" s="148">
        <f t="shared" si="1078"/>
        <v>73.918136528881107</v>
      </c>
      <c r="IH855">
        <f t="shared" si="1079"/>
        <v>65.985642972557869</v>
      </c>
      <c r="II855">
        <f t="shared" si="1080"/>
        <v>66.294441329110484</v>
      </c>
      <c r="IJ855">
        <f t="shared" si="1081"/>
        <v>67.262765179243686</v>
      </c>
      <c r="IK855">
        <f t="shared" si="1082"/>
        <v>71.897921456121196</v>
      </c>
      <c r="IL855">
        <f t="shared" si="1083"/>
        <v>71.897921456121196</v>
      </c>
      <c r="IN855" s="42">
        <f t="shared" si="1084"/>
        <v>1.0678246631903098E-2</v>
      </c>
      <c r="IO855" s="42">
        <f t="shared" si="1085"/>
        <v>1.8222427877342618E-2</v>
      </c>
      <c r="IP855" s="42">
        <f t="shared" si="1086"/>
        <v>2.3561551193294061E-2</v>
      </c>
      <c r="IQ855" s="42">
        <f t="shared" si="1087"/>
        <v>2.7330438342024182E-2</v>
      </c>
      <c r="IR855" s="42">
        <f t="shared" si="1088"/>
        <v>2.7330438342024182E-2</v>
      </c>
      <c r="IT855" s="9">
        <f t="shared" si="1064"/>
        <v>0</v>
      </c>
      <c r="IU855" s="9">
        <f t="shared" si="1065"/>
        <v>0</v>
      </c>
      <c r="IV855" s="9">
        <f t="shared" si="1066"/>
        <v>0</v>
      </c>
      <c r="IW855" s="9">
        <f t="shared" si="1067"/>
        <v>0</v>
      </c>
      <c r="IX855" s="9">
        <f t="shared" si="1068"/>
        <v>0</v>
      </c>
    </row>
    <row r="856" spans="1:258" ht="15.75" hidden="1" thickBot="1" x14ac:dyDescent="0.3">
      <c r="A856">
        <v>10</v>
      </c>
      <c r="B856" t="s">
        <v>615</v>
      </c>
      <c r="C856" t="s">
        <v>626</v>
      </c>
      <c r="D856" t="s">
        <v>259</v>
      </c>
      <c r="E856" t="s">
        <v>616</v>
      </c>
      <c r="F856" t="s">
        <v>255</v>
      </c>
      <c r="G856" t="s">
        <v>268</v>
      </c>
      <c r="H856">
        <v>10</v>
      </c>
      <c r="K856">
        <v>1</v>
      </c>
      <c r="L856">
        <v>9</v>
      </c>
      <c r="Q856">
        <v>1</v>
      </c>
      <c r="R856">
        <v>3</v>
      </c>
      <c r="S856">
        <v>2</v>
      </c>
      <c r="V856">
        <v>4</v>
      </c>
      <c r="Y856">
        <v>7</v>
      </c>
      <c r="Z856">
        <v>3</v>
      </c>
      <c r="AB856">
        <v>4</v>
      </c>
      <c r="AE856">
        <v>1</v>
      </c>
      <c r="AL856">
        <v>5</v>
      </c>
      <c r="AP856">
        <v>1</v>
      </c>
      <c r="AS856">
        <v>1</v>
      </c>
      <c r="AT856">
        <v>10</v>
      </c>
      <c r="AU856">
        <v>0</v>
      </c>
      <c r="AV856">
        <v>10</v>
      </c>
      <c r="AW856">
        <v>0</v>
      </c>
      <c r="AX856">
        <v>0</v>
      </c>
      <c r="BB856">
        <f t="shared" si="1039"/>
        <v>10</v>
      </c>
      <c r="BC856">
        <v>10</v>
      </c>
      <c r="BD856">
        <f t="shared" si="1040"/>
        <v>10</v>
      </c>
      <c r="BE856">
        <f t="shared" si="1041"/>
        <v>10</v>
      </c>
      <c r="BF856">
        <f t="shared" si="1042"/>
        <v>10</v>
      </c>
      <c r="BH856">
        <f t="shared" si="1043"/>
        <v>0</v>
      </c>
      <c r="BK856" s="45">
        <f>IF(G856="MEA",'[1]Net Hire Rate'!$E$7,IF(G856="AMR",'[1]Net Hire Rate'!$F$7,IF(G856="EUR",'[1]Net Hire Rate'!$G$7,IF(G856="APAC",'[1]Net Hire Rate'!$H$7,0))))</f>
        <v>-0.12481698389458272</v>
      </c>
      <c r="BL856" s="45">
        <f>IF(G856="MEA",'[1]Net Hire Rate'!$E$8,IF(G856="AMR",'[1]Net Hire Rate'!$F$8,IF(G856="EUR",'[1]Net Hire Rate'!$G$8,IF(G856="APAC",'[1]Net Hire Rate'!$H$8,0))))</f>
        <v>-0.12481698389458272</v>
      </c>
      <c r="BM856" s="45">
        <f>IF(G856="MEA",'[1]Net Hire Rate'!$E$9,IF(G856="AMR",'[1]Net Hire Rate'!$F$9,IF(G856="EUR",'[1]Net Hire Rate'!$G$9,IF(G856="APAC",'[1]Net Hire Rate'!$H$9,0))))</f>
        <v>-0.12481698389458272</v>
      </c>
      <c r="BN856" s="45">
        <f>IF(G856="MEA",'[1]Net Hire Rate'!$E$10,IF(G856="AMR",'[1]Net Hire Rate'!$F$10,IF(G856="EUR",'[1]Net Hire Rate'!$G$10,IF(G856="APAC",'[1]Net Hire Rate'!$H$10,0))))</f>
        <v>-0.12481698389458272</v>
      </c>
      <c r="BO856" s="45">
        <f>IF(G856="MEA",'[1]Net Hire Rate'!$E$11,IF(G856="AMR",'[1]Net Hire Rate'!$F$11,IF(G856="EUR",'[1]Net Hire Rate'!$G$11,IF(G856="APAC",'[1]Net Hire Rate'!$H$11,0))))</f>
        <v>-0.12481698389458272</v>
      </c>
      <c r="BP856" s="45">
        <f>IF(G856="MEA",'[1]Net Hire Rate'!$E$12,IF(G856="AMR",'[1]Net Hire Rate'!$F$12,IF(G856="EUR",'[1]Net Hire Rate'!$G$12,IF(G856="APAC",'[1]Net Hire Rate'!$H$12,0))))</f>
        <v>-0.12481698389458272</v>
      </c>
      <c r="BQ856" s="147">
        <f t="shared" si="1044"/>
        <v>10</v>
      </c>
      <c r="BR856" s="147">
        <f t="shared" si="1027"/>
        <v>10</v>
      </c>
      <c r="BS856" s="147">
        <f t="shared" si="1045"/>
        <v>8.7518301610541727</v>
      </c>
      <c r="BT856" s="148">
        <f t="shared" si="1028"/>
        <v>8.7518301610541727</v>
      </c>
      <c r="BU856" s="149">
        <f t="shared" si="1046"/>
        <v>7.6594531167937507</v>
      </c>
      <c r="BV856" s="148">
        <f t="shared" si="1029"/>
        <v>6.6594531167937507</v>
      </c>
      <c r="BW856" s="148">
        <f t="shared" si="1047"/>
        <v>5.8282402643681763</v>
      </c>
      <c r="BX856" s="148">
        <f t="shared" si="1030"/>
        <v>5.8282402643681763</v>
      </c>
      <c r="BY856" s="148">
        <f t="shared" si="1048"/>
        <v>5.100776893156775</v>
      </c>
      <c r="BZ856" s="148">
        <f t="shared" si="1031"/>
        <v>5.100776893156775</v>
      </c>
      <c r="CA856" s="148">
        <f t="shared" si="1049"/>
        <v>4.4641133058337656</v>
      </c>
      <c r="CB856" s="148">
        <f t="shared" si="1032"/>
        <v>3.4641133058337656</v>
      </c>
      <c r="CC856" s="148"/>
      <c r="CD856" s="171" t="s">
        <v>622</v>
      </c>
      <c r="CE856" s="38">
        <v>1</v>
      </c>
      <c r="CF856" s="38">
        <v>10</v>
      </c>
      <c r="CG856" s="38">
        <v>13</v>
      </c>
      <c r="CH856" s="38">
        <v>16</v>
      </c>
      <c r="CI856" s="38">
        <v>18</v>
      </c>
      <c r="CJ856" s="38">
        <v>18</v>
      </c>
      <c r="CK856" s="41">
        <v>18</v>
      </c>
      <c r="CL856" s="41"/>
      <c r="CM856" s="40"/>
      <c r="CN856" s="41"/>
      <c r="CO856" s="41"/>
      <c r="CP856" s="41"/>
      <c r="CQ856" s="41"/>
      <c r="CR856" s="41"/>
      <c r="CS856" s="41"/>
      <c r="CT856" s="41"/>
      <c r="CU856" s="40"/>
      <c r="CV856" s="41"/>
      <c r="CW856" s="41"/>
      <c r="CX856" s="41"/>
      <c r="CY856" s="41"/>
      <c r="CZ856" s="41"/>
      <c r="DA856" s="41"/>
      <c r="DB856" s="41"/>
      <c r="DC856" s="40"/>
      <c r="DD856" s="41"/>
      <c r="DE856" s="41"/>
      <c r="DF856" s="41"/>
      <c r="DG856" s="41"/>
      <c r="DH856" s="41"/>
      <c r="DI856" s="41"/>
      <c r="DJ856" s="41"/>
      <c r="DK856" s="40"/>
      <c r="DL856" s="41"/>
      <c r="DM856" s="41"/>
      <c r="DN856" s="41"/>
      <c r="DO856" s="41"/>
      <c r="DP856" s="41"/>
      <c r="DQ856" s="41"/>
      <c r="DR856" s="15"/>
      <c r="DS856" s="151">
        <f t="shared" si="1033"/>
        <v>10</v>
      </c>
      <c r="DT856" s="152">
        <f t="shared" si="1034"/>
        <v>13</v>
      </c>
      <c r="DU856" s="7">
        <f t="shared" si="1035"/>
        <v>16</v>
      </c>
      <c r="DV856" s="7">
        <f t="shared" si="1036"/>
        <v>18</v>
      </c>
      <c r="DW856">
        <f t="shared" si="1037"/>
        <v>18</v>
      </c>
      <c r="DX856">
        <f t="shared" si="1038"/>
        <v>18</v>
      </c>
      <c r="DZ856">
        <f t="shared" si="1050"/>
        <v>10</v>
      </c>
      <c r="EA856">
        <f t="shared" si="1051"/>
        <v>13</v>
      </c>
      <c r="EB856">
        <f t="shared" si="1052"/>
        <v>16</v>
      </c>
      <c r="EC856">
        <f t="shared" si="1053"/>
        <v>18</v>
      </c>
      <c r="ED856">
        <f t="shared" si="1054"/>
        <v>18</v>
      </c>
      <c r="EE856">
        <f t="shared" si="1055"/>
        <v>18</v>
      </c>
      <c r="EG856">
        <f t="shared" si="1056"/>
        <v>13</v>
      </c>
      <c r="EH856">
        <f t="shared" si="1057"/>
        <v>12.307692307692308</v>
      </c>
      <c r="EI856">
        <f t="shared" si="1058"/>
        <v>11.25</v>
      </c>
      <c r="EJ856">
        <f t="shared" si="1059"/>
        <v>10</v>
      </c>
      <c r="EK856">
        <f t="shared" si="1060"/>
        <v>10</v>
      </c>
      <c r="EM856">
        <f>IF($EM$9='[1]L&amp;D Numbers'!$E$6,'[1]L&amp;D Numbers'!$E$7)</f>
        <v>350</v>
      </c>
      <c r="EN856">
        <f>IF($EN$9='[1]L&amp;D Numbers'!$F$6,'[1]L&amp;D Numbers'!$F$7)</f>
        <v>2000</v>
      </c>
      <c r="EO856">
        <f>IF($EO$9='[1]L&amp;D Numbers'!$G$6,'[1]L&amp;D Numbers'!$G$7)</f>
        <v>2000</v>
      </c>
      <c r="EP856">
        <f>IF($EP$9='[1]L&amp;D Numbers'!$H$6,'[1]L&amp;D Numbers'!$H$7)</f>
        <v>2000</v>
      </c>
      <c r="EQ856">
        <f>IF($EQ$9='[1]L&amp;D Numbers'!$I$6,'[1]L&amp;D Numbers'!$I$7)</f>
        <v>2000</v>
      </c>
      <c r="ER856">
        <f>IF($ER$9='[1]L&amp;D Numbers'!$J$6,'[1]L&amp;D Numbers'!$J$7)</f>
        <v>0</v>
      </c>
      <c r="ET856" s="45">
        <f>'[1]L&amp;D Master'!$E$10</f>
        <v>1.0678246631903041E-2</v>
      </c>
      <c r="EU856" s="45">
        <f>ET856+'[1]L&amp;D Master'!$F$10</f>
        <v>1.8222427877342538E-2</v>
      </c>
      <c r="EV856" s="45">
        <f>EU856+'[1]L&amp;D Master'!$G$10</f>
        <v>2.3561551193294058E-2</v>
      </c>
      <c r="EW856" s="45">
        <f>EV856+'[1]L&amp;D Master'!$H$10</f>
        <v>2.7330438342024234E-2</v>
      </c>
      <c r="EX856" s="45">
        <f>EW856+'[1]L&amp;D Master'!$I$10</f>
        <v>2.9999999999999995E-2</v>
      </c>
      <c r="EY856" s="45"/>
      <c r="EZ856" s="45">
        <f t="shared" si="1061"/>
        <v>1.0678246631903041E-2</v>
      </c>
      <c r="FA856" s="45">
        <f t="shared" si="1062"/>
        <v>1.8222427877342538E-2</v>
      </c>
      <c r="FB856" s="45">
        <f t="shared" si="1062"/>
        <v>2.3561551193294058E-2</v>
      </c>
      <c r="FC856" s="45">
        <f t="shared" si="1062"/>
        <v>2.7330438342024234E-2</v>
      </c>
      <c r="FD856" s="45">
        <f t="shared" si="1062"/>
        <v>2.7330438342024234E-2</v>
      </c>
      <c r="FE856" s="45"/>
      <c r="FF856">
        <f t="shared" si="1069"/>
        <v>12.861182793785259</v>
      </c>
      <c r="FG856">
        <f t="shared" si="1070"/>
        <v>15.70844115396252</v>
      </c>
      <c r="FH856">
        <f t="shared" si="1071"/>
        <v>17.575892078520706</v>
      </c>
      <c r="FI856">
        <f t="shared" si="1072"/>
        <v>17.508052109843565</v>
      </c>
      <c r="FJ856">
        <f t="shared" si="1073"/>
        <v>17.508052109843565</v>
      </c>
      <c r="FL856" s="34"/>
      <c r="FM856" s="34"/>
      <c r="FN856" s="34"/>
      <c r="FO856" s="34"/>
      <c r="FP856" s="34"/>
      <c r="FQ856" s="153">
        <f t="shared" si="1063"/>
        <v>0.125</v>
      </c>
      <c r="FR856" s="153"/>
      <c r="FS856" s="42"/>
      <c r="FT856" s="42"/>
      <c r="FU856" s="42"/>
      <c r="FV856" s="42"/>
      <c r="FW856" s="42"/>
      <c r="FX856" s="42"/>
      <c r="FY856" s="42"/>
      <c r="FZ856" s="42"/>
      <c r="GA856" s="42"/>
      <c r="GB856" s="42"/>
      <c r="GC856" s="42"/>
      <c r="GD856" s="42"/>
      <c r="GE856" s="42"/>
      <c r="GF856" s="42"/>
      <c r="GG856" s="42"/>
      <c r="GH856" s="42"/>
      <c r="GI856" s="42"/>
      <c r="GJ856" s="42"/>
      <c r="GK856" s="42"/>
      <c r="GL856" s="42"/>
      <c r="GM856" s="154">
        <f>'[1]Automation Master'!$B$10*FQ856*FO856</f>
        <v>0</v>
      </c>
      <c r="GN856" s="155">
        <f>'[1]Automation Master'!$B$11*FO856*FQ856+GM856</f>
        <v>0</v>
      </c>
      <c r="GO856" s="155">
        <f>'[1]Automation Master'!$B$12*FO856*FQ856+GN856</f>
        <v>0</v>
      </c>
      <c r="GP856" s="155">
        <f>'[1]Automation Master'!$B$13*FO856*FQ856+GO856</f>
        <v>0</v>
      </c>
      <c r="GQ856" s="155">
        <f>'[1]Automation Master'!$C$10*FO856*FQ856+GP856</f>
        <v>0</v>
      </c>
      <c r="GR856" s="155">
        <f>'[1]Automation Master'!$C$11*FO856*FQ856+GQ856</f>
        <v>0</v>
      </c>
      <c r="GS856" s="155">
        <f>'[1]Automation Master'!$C$12*FO856*FQ856+GR856</f>
        <v>0</v>
      </c>
      <c r="GT856" s="155">
        <f>'[1]Automation Master'!$C$13*FO856*FQ856+GS856</f>
        <v>0</v>
      </c>
      <c r="GU856" s="155">
        <f>'[1]Automation Master'!$D$10*FO856*FQ856+GT856</f>
        <v>0</v>
      </c>
      <c r="GV856" s="155">
        <f>'[1]Automation Master'!$D$11*FO856*FQ856+GU856</f>
        <v>0</v>
      </c>
      <c r="GW856" s="155">
        <f>'[1]Automation Master'!$D$12*FO856*FQ856+GV856</f>
        <v>0</v>
      </c>
      <c r="GX856" s="155">
        <f>'[1]Automation Master'!$D$13*FO856*FQ856+GW856</f>
        <v>0</v>
      </c>
      <c r="GY856" s="155">
        <f>'[1]Automation Master'!$E$10*FO856*FQ856+GX856</f>
        <v>0</v>
      </c>
      <c r="GZ856" s="155">
        <f>'[1]Automation Master'!$E$11*FO856*FQ856+GY856</f>
        <v>0</v>
      </c>
      <c r="HA856" s="155">
        <f>'[1]Automation Master'!$E$12*FO856*FQ856+GZ856</f>
        <v>0</v>
      </c>
      <c r="HB856" s="155">
        <f>'[1]Automation Master'!$E$13*FO856*FQ856+HA856</f>
        <v>0</v>
      </c>
      <c r="HC856" s="155">
        <f>'[1]Automation Master'!$F$10*FO856*FQ856+HB856</f>
        <v>0</v>
      </c>
      <c r="HD856" s="155">
        <f>'[1]Automation Master'!$F$11*FO856*FQ856+HC856</f>
        <v>0</v>
      </c>
      <c r="HE856" s="155">
        <f>'[1]Automation Master'!$F$12*FO856*FQ856+HD856</f>
        <v>0</v>
      </c>
      <c r="HF856" s="156">
        <f>'[1]Automation Master'!$F$13*FO856*FQ856+HE856</f>
        <v>0</v>
      </c>
      <c r="HG856" s="157"/>
      <c r="HH856" s="157"/>
      <c r="HI856" s="157"/>
      <c r="HJ856" s="157"/>
      <c r="HK856" s="157"/>
      <c r="HL856" s="157"/>
      <c r="HM856" s="157"/>
      <c r="HN856" s="157"/>
      <c r="HO856" s="157"/>
      <c r="HP856" s="157"/>
      <c r="HQ856" s="157"/>
      <c r="HR856" s="157"/>
      <c r="HS856" s="157"/>
      <c r="HT856" s="157"/>
      <c r="HU856" s="157"/>
      <c r="HV856" s="157"/>
      <c r="HW856" s="157"/>
      <c r="HX856" s="157"/>
      <c r="HY856" s="42"/>
      <c r="HZ856" s="42"/>
      <c r="IA856" s="148">
        <f t="shared" si="1074"/>
        <v>13</v>
      </c>
      <c r="IB856" s="148">
        <f t="shared" si="1075"/>
        <v>16</v>
      </c>
      <c r="IC856" s="148">
        <f t="shared" si="1076"/>
        <v>18</v>
      </c>
      <c r="ID856" s="148">
        <f t="shared" si="1077"/>
        <v>18</v>
      </c>
      <c r="IE856" s="148">
        <f t="shared" si="1078"/>
        <v>18</v>
      </c>
      <c r="IH856">
        <f t="shared" si="1079"/>
        <v>12.861182793785259</v>
      </c>
      <c r="II856">
        <f t="shared" si="1080"/>
        <v>15.70844115396252</v>
      </c>
      <c r="IJ856">
        <f t="shared" si="1081"/>
        <v>17.575892078520706</v>
      </c>
      <c r="IK856">
        <f t="shared" si="1082"/>
        <v>17.508052109843565</v>
      </c>
      <c r="IL856">
        <f t="shared" si="1083"/>
        <v>17.508052109843565</v>
      </c>
      <c r="IN856" s="42">
        <f t="shared" si="1084"/>
        <v>1.067824663190314E-2</v>
      </c>
      <c r="IO856" s="42">
        <f t="shared" si="1085"/>
        <v>1.8222427877342517E-2</v>
      </c>
      <c r="IP856" s="42">
        <f t="shared" si="1086"/>
        <v>2.356155119329411E-2</v>
      </c>
      <c r="IQ856" s="42">
        <f t="shared" si="1087"/>
        <v>2.7330438342024185E-2</v>
      </c>
      <c r="IR856" s="42">
        <f t="shared" si="1088"/>
        <v>2.7330438342024185E-2</v>
      </c>
      <c r="IT856" s="9">
        <f t="shared" si="1064"/>
        <v>0</v>
      </c>
      <c r="IU856" s="9">
        <f t="shared" si="1065"/>
        <v>0</v>
      </c>
      <c r="IV856" s="9">
        <f t="shared" si="1066"/>
        <v>0</v>
      </c>
      <c r="IW856" s="9">
        <f t="shared" si="1067"/>
        <v>0</v>
      </c>
      <c r="IX856" s="9">
        <f t="shared" si="1068"/>
        <v>0</v>
      </c>
    </row>
    <row r="857" spans="1:258" ht="15.75" hidden="1" thickBot="1" x14ac:dyDescent="0.3">
      <c r="A857">
        <v>62</v>
      </c>
      <c r="B857" t="s">
        <v>615</v>
      </c>
      <c r="C857" t="s">
        <v>258</v>
      </c>
      <c r="D857" t="s">
        <v>259</v>
      </c>
      <c r="E857" t="s">
        <v>616</v>
      </c>
      <c r="F857" t="s">
        <v>255</v>
      </c>
      <c r="G857" t="s">
        <v>273</v>
      </c>
      <c r="H857">
        <v>62</v>
      </c>
      <c r="K857">
        <v>8</v>
      </c>
      <c r="L857">
        <v>54</v>
      </c>
      <c r="P857">
        <v>2</v>
      </c>
      <c r="Q857">
        <v>12</v>
      </c>
      <c r="R857">
        <v>27</v>
      </c>
      <c r="S857">
        <v>20</v>
      </c>
      <c r="T857">
        <v>1</v>
      </c>
      <c r="Y857">
        <v>37</v>
      </c>
      <c r="Z857">
        <v>25</v>
      </c>
      <c r="AB857">
        <v>53</v>
      </c>
      <c r="AE857">
        <v>8</v>
      </c>
      <c r="AK857">
        <v>1</v>
      </c>
      <c r="AQ857">
        <v>1</v>
      </c>
      <c r="AS857">
        <v>1</v>
      </c>
      <c r="AT857">
        <v>60.5</v>
      </c>
      <c r="AU857">
        <v>0</v>
      </c>
      <c r="AV857">
        <v>0</v>
      </c>
      <c r="AW857">
        <v>0</v>
      </c>
      <c r="AX857">
        <v>62</v>
      </c>
      <c r="BB857">
        <f t="shared" si="1039"/>
        <v>62</v>
      </c>
      <c r="BC857">
        <v>61</v>
      </c>
      <c r="BD857">
        <f t="shared" si="1040"/>
        <v>61</v>
      </c>
      <c r="BE857">
        <f t="shared" si="1041"/>
        <v>61.5</v>
      </c>
      <c r="BF857">
        <f t="shared" si="1042"/>
        <v>61</v>
      </c>
      <c r="BH857">
        <f t="shared" si="1043"/>
        <v>1</v>
      </c>
      <c r="BK857" s="45">
        <f>IF(G857="MEA",'[1]Net Hire Rate'!$E$7,IF(G857="AMR",'[1]Net Hire Rate'!$F$7,IF(G857="EUR",'[1]Net Hire Rate'!$G$7,IF(G857="APAC",'[1]Net Hire Rate'!$H$7,0))))</f>
        <v>-2.2817025010969723E-2</v>
      </c>
      <c r="BL857" s="45">
        <f>IF(G857="MEA",'[1]Net Hire Rate'!$E$8,IF(G857="AMR",'[1]Net Hire Rate'!$F$8,IF(G857="EUR",'[1]Net Hire Rate'!$G$8,IF(G857="APAC",'[1]Net Hire Rate'!$H$8,0))))</f>
        <v>-2.2817025010969723E-2</v>
      </c>
      <c r="BM857" s="45">
        <f>IF(G857="MEA",'[1]Net Hire Rate'!$E$9,IF(G857="AMR",'[1]Net Hire Rate'!$F$9,IF(G857="EUR",'[1]Net Hire Rate'!$G$9,IF(G857="APAC",'[1]Net Hire Rate'!$H$9,0))))</f>
        <v>-2.2817025010969723E-2</v>
      </c>
      <c r="BN857" s="45">
        <f>IF(G857="MEA",'[1]Net Hire Rate'!$E$10,IF(G857="AMR",'[1]Net Hire Rate'!$F$10,IF(G857="EUR",'[1]Net Hire Rate'!$G$10,IF(G857="APAC",'[1]Net Hire Rate'!$H$10,0))))</f>
        <v>-2.2817025010969723E-2</v>
      </c>
      <c r="BO857" s="45">
        <f>IF(G857="MEA",'[1]Net Hire Rate'!$E$11,IF(G857="AMR",'[1]Net Hire Rate'!$F$11,IF(G857="EUR",'[1]Net Hire Rate'!$G$11,IF(G857="APAC",'[1]Net Hire Rate'!$H$11,0))))</f>
        <v>-2.2817025010969723E-2</v>
      </c>
      <c r="BP857" s="45">
        <f>IF(G857="MEA",'[1]Net Hire Rate'!$E$12,IF(G857="AMR",'[1]Net Hire Rate'!$F$12,IF(G857="EUR",'[1]Net Hire Rate'!$G$12,IF(G857="APAC",'[1]Net Hire Rate'!$H$12,0))))</f>
        <v>-2.2817025010969723E-2</v>
      </c>
      <c r="BQ857" s="147">
        <f t="shared" si="1044"/>
        <v>62</v>
      </c>
      <c r="BR857" s="147">
        <f t="shared" si="1027"/>
        <v>62</v>
      </c>
      <c r="BS857" s="147">
        <f t="shared" si="1045"/>
        <v>60.585344449319877</v>
      </c>
      <c r="BT857" s="148">
        <f t="shared" si="1028"/>
        <v>60.585344449319877</v>
      </c>
      <c r="BU857" s="149">
        <f t="shared" si="1046"/>
        <v>59.202967129721529</v>
      </c>
      <c r="BV857" s="148">
        <f t="shared" si="1029"/>
        <v>59.202967129721529</v>
      </c>
      <c r="BW857" s="148">
        <f t="shared" si="1047"/>
        <v>57.852131547999058</v>
      </c>
      <c r="BX857" s="148">
        <f t="shared" si="1030"/>
        <v>56.852131547999058</v>
      </c>
      <c r="BY857" s="148">
        <f t="shared" si="1048"/>
        <v>55.554935040541423</v>
      </c>
      <c r="BZ857" s="148">
        <f t="shared" si="1031"/>
        <v>55.554935040541423</v>
      </c>
      <c r="CA857" s="148">
        <f t="shared" si="1049"/>
        <v>54.28733669823859</v>
      </c>
      <c r="CB857" s="148">
        <f t="shared" si="1032"/>
        <v>53.28733669823859</v>
      </c>
      <c r="CC857" s="148"/>
      <c r="CD857" s="38" t="s">
        <v>622</v>
      </c>
      <c r="CE857" s="39">
        <v>1</v>
      </c>
      <c r="CF857" s="38">
        <v>62</v>
      </c>
      <c r="CG857" s="38">
        <v>66</v>
      </c>
      <c r="CH857" s="38">
        <v>70</v>
      </c>
      <c r="CI857" s="38">
        <v>73</v>
      </c>
      <c r="CJ857" s="38">
        <v>73</v>
      </c>
      <c r="CK857" s="41">
        <v>73</v>
      </c>
      <c r="CL857" s="41"/>
      <c r="CM857" s="40"/>
      <c r="CN857" s="41"/>
      <c r="CO857" s="41"/>
      <c r="CP857" s="41"/>
      <c r="CQ857" s="41"/>
      <c r="CR857" s="41"/>
      <c r="CS857" s="41"/>
      <c r="CT857" s="41"/>
      <c r="CU857" s="40"/>
      <c r="CV857" s="41"/>
      <c r="CW857" s="41"/>
      <c r="CX857" s="41"/>
      <c r="CY857" s="41"/>
      <c r="CZ857" s="41"/>
      <c r="DA857" s="41"/>
      <c r="DB857" s="41"/>
      <c r="DC857" s="40"/>
      <c r="DD857" s="41"/>
      <c r="DE857" s="41"/>
      <c r="DF857" s="41"/>
      <c r="DG857" s="41"/>
      <c r="DH857" s="41"/>
      <c r="DI857" s="41"/>
      <c r="DJ857" s="41"/>
      <c r="DK857" s="40"/>
      <c r="DL857" s="41"/>
      <c r="DM857" s="41"/>
      <c r="DN857" s="41"/>
      <c r="DO857" s="41"/>
      <c r="DP857" s="41"/>
      <c r="DQ857" s="41"/>
      <c r="DR857" s="15"/>
      <c r="DS857" s="151">
        <f t="shared" si="1033"/>
        <v>61</v>
      </c>
      <c r="DT857" s="152">
        <f t="shared" si="1034"/>
        <v>64.935483870967744</v>
      </c>
      <c r="DU857" s="7">
        <f t="shared" si="1035"/>
        <v>68.870967741935488</v>
      </c>
      <c r="DV857" s="7">
        <f t="shared" si="1036"/>
        <v>71.822580645161295</v>
      </c>
      <c r="DW857">
        <f t="shared" si="1037"/>
        <v>71.822580645161295</v>
      </c>
      <c r="DX857">
        <f t="shared" si="1038"/>
        <v>71.822580645161295</v>
      </c>
      <c r="DZ857">
        <f t="shared" si="1050"/>
        <v>61</v>
      </c>
      <c r="EA857">
        <f t="shared" si="1051"/>
        <v>64.935483870967744</v>
      </c>
      <c r="EB857">
        <f t="shared" si="1052"/>
        <v>68.870967741935488</v>
      </c>
      <c r="EC857">
        <f t="shared" si="1053"/>
        <v>71.822580645161295</v>
      </c>
      <c r="ED857">
        <f t="shared" si="1054"/>
        <v>71.822580645161295</v>
      </c>
      <c r="EE857">
        <f t="shared" si="1055"/>
        <v>71.822580645161295</v>
      </c>
      <c r="EG857">
        <f t="shared" si="1056"/>
        <v>66</v>
      </c>
      <c r="EH857">
        <f t="shared" si="1057"/>
        <v>65.757575757575765</v>
      </c>
      <c r="EI857">
        <f t="shared" si="1058"/>
        <v>64.657142857142858</v>
      </c>
      <c r="EJ857">
        <f t="shared" si="1059"/>
        <v>62</v>
      </c>
      <c r="EK857">
        <f t="shared" si="1060"/>
        <v>62</v>
      </c>
      <c r="EM857">
        <f>IF($EM$9='[1]L&amp;D Numbers'!$E$6,'[1]L&amp;D Numbers'!$E$7)</f>
        <v>350</v>
      </c>
      <c r="EN857">
        <f>IF($EN$9='[1]L&amp;D Numbers'!$F$6,'[1]L&amp;D Numbers'!$F$7)</f>
        <v>2000</v>
      </c>
      <c r="EO857">
        <f>IF($EO$9='[1]L&amp;D Numbers'!$G$6,'[1]L&amp;D Numbers'!$G$7)</f>
        <v>2000</v>
      </c>
      <c r="EP857">
        <f>IF($EP$9='[1]L&amp;D Numbers'!$H$6,'[1]L&amp;D Numbers'!$H$7)</f>
        <v>2000</v>
      </c>
      <c r="EQ857">
        <f>IF($EQ$9='[1]L&amp;D Numbers'!$I$6,'[1]L&amp;D Numbers'!$I$7)</f>
        <v>2000</v>
      </c>
      <c r="ER857">
        <f>IF($ER$9='[1]L&amp;D Numbers'!$J$6,'[1]L&amp;D Numbers'!$J$7)</f>
        <v>0</v>
      </c>
      <c r="ET857" s="45">
        <f>'[1]L&amp;D Master'!$E$10</f>
        <v>1.0678246631903041E-2</v>
      </c>
      <c r="EU857" s="45">
        <f>ET857+'[1]L&amp;D Master'!$F$10</f>
        <v>1.8222427877342538E-2</v>
      </c>
      <c r="EV857" s="45">
        <f>EU857+'[1]L&amp;D Master'!$G$10</f>
        <v>2.3561551193294058E-2</v>
      </c>
      <c r="EW857" s="45">
        <f>EV857+'[1]L&amp;D Master'!$H$10</f>
        <v>2.7330438342024234E-2</v>
      </c>
      <c r="EX857" s="45">
        <f>EW857+'[1]L&amp;D Master'!$I$10</f>
        <v>2.9999999999999995E-2</v>
      </c>
      <c r="EY857" s="45"/>
      <c r="EZ857" s="45">
        <f t="shared" si="1061"/>
        <v>1.0678246631903041E-2</v>
      </c>
      <c r="FA857" s="45">
        <f t="shared" si="1062"/>
        <v>1.8222427877342538E-2</v>
      </c>
      <c r="FB857" s="45">
        <f t="shared" si="1062"/>
        <v>2.3561551193294058E-2</v>
      </c>
      <c r="FC857" s="45">
        <f t="shared" si="1062"/>
        <v>2.7330438342024234E-2</v>
      </c>
      <c r="FD857" s="45">
        <f t="shared" si="1062"/>
        <v>2.7330438342024234E-2</v>
      </c>
      <c r="FE857" s="45"/>
      <c r="FF857">
        <f t="shared" si="1069"/>
        <v>64.242086759031579</v>
      </c>
      <c r="FG857">
        <f t="shared" si="1070"/>
        <v>67.615971499415281</v>
      </c>
      <c r="FH857">
        <f t="shared" si="1071"/>
        <v>70.130329234455843</v>
      </c>
      <c r="FI857">
        <f t="shared" si="1072"/>
        <v>69.859638033273654</v>
      </c>
      <c r="FJ857">
        <f t="shared" si="1073"/>
        <v>69.859638033273654</v>
      </c>
      <c r="FL857" s="34"/>
      <c r="FM857" s="34"/>
      <c r="FN857" s="34"/>
      <c r="FO857" s="34"/>
      <c r="FP857" s="34"/>
      <c r="FQ857" s="153">
        <f t="shared" si="1063"/>
        <v>0.125</v>
      </c>
      <c r="FR857" s="153"/>
      <c r="FS857" s="42"/>
      <c r="FT857" s="42"/>
      <c r="FU857" s="42"/>
      <c r="FV857" s="42"/>
      <c r="FW857" s="42"/>
      <c r="FX857" s="42"/>
      <c r="FY857" s="42"/>
      <c r="FZ857" s="42"/>
      <c r="GA857" s="42"/>
      <c r="GB857" s="42"/>
      <c r="GC857" s="42"/>
      <c r="GD857" s="42"/>
      <c r="GE857" s="42"/>
      <c r="GF857" s="42"/>
      <c r="GG857" s="42"/>
      <c r="GH857" s="42"/>
      <c r="GI857" s="42"/>
      <c r="GJ857" s="42"/>
      <c r="GK857" s="42"/>
      <c r="GL857" s="42"/>
      <c r="GM857" s="154">
        <f>'[1]Automation Master'!$B$10*FQ857*FO857</f>
        <v>0</v>
      </c>
      <c r="GN857" s="155">
        <f>'[1]Automation Master'!$B$11*FO857*FQ857+GM857</f>
        <v>0</v>
      </c>
      <c r="GO857" s="155">
        <f>'[1]Automation Master'!$B$12*FO857*FQ857+GN857</f>
        <v>0</v>
      </c>
      <c r="GP857" s="155">
        <f>'[1]Automation Master'!$B$13*FO857*FQ857+GO857</f>
        <v>0</v>
      </c>
      <c r="GQ857" s="155">
        <f>'[1]Automation Master'!$C$10*FO857*FQ857+GP857</f>
        <v>0</v>
      </c>
      <c r="GR857" s="155">
        <f>'[1]Automation Master'!$C$11*FO857*FQ857+GQ857</f>
        <v>0</v>
      </c>
      <c r="GS857" s="155">
        <f>'[1]Automation Master'!$C$12*FO857*FQ857+GR857</f>
        <v>0</v>
      </c>
      <c r="GT857" s="155">
        <f>'[1]Automation Master'!$C$13*FO857*FQ857+GS857</f>
        <v>0</v>
      </c>
      <c r="GU857" s="155">
        <f>'[1]Automation Master'!$D$10*FO857*FQ857+GT857</f>
        <v>0</v>
      </c>
      <c r="GV857" s="155">
        <f>'[1]Automation Master'!$D$11*FO857*FQ857+GU857</f>
        <v>0</v>
      </c>
      <c r="GW857" s="155">
        <f>'[1]Automation Master'!$D$12*FO857*FQ857+GV857</f>
        <v>0</v>
      </c>
      <c r="GX857" s="155">
        <f>'[1]Automation Master'!$D$13*FO857*FQ857+GW857</f>
        <v>0</v>
      </c>
      <c r="GY857" s="155">
        <f>'[1]Automation Master'!$E$10*FO857*FQ857+GX857</f>
        <v>0</v>
      </c>
      <c r="GZ857" s="155">
        <f>'[1]Automation Master'!$E$11*FO857*FQ857+GY857</f>
        <v>0</v>
      </c>
      <c r="HA857" s="155">
        <f>'[1]Automation Master'!$E$12*FO857*FQ857+GZ857</f>
        <v>0</v>
      </c>
      <c r="HB857" s="155">
        <f>'[1]Automation Master'!$E$13*FO857*FQ857+HA857</f>
        <v>0</v>
      </c>
      <c r="HC857" s="155">
        <f>'[1]Automation Master'!$F$10*FO857*FQ857+HB857</f>
        <v>0</v>
      </c>
      <c r="HD857" s="155">
        <f>'[1]Automation Master'!$F$11*FO857*FQ857+HC857</f>
        <v>0</v>
      </c>
      <c r="HE857" s="155">
        <f>'[1]Automation Master'!$F$12*FO857*FQ857+HD857</f>
        <v>0</v>
      </c>
      <c r="HF857" s="156">
        <f>'[1]Automation Master'!$F$13*FO857*FQ857+HE857</f>
        <v>0</v>
      </c>
      <c r="HG857" s="157"/>
      <c r="HH857" s="157"/>
      <c r="HI857" s="157"/>
      <c r="HJ857" s="157"/>
      <c r="HK857" s="157"/>
      <c r="HL857" s="157"/>
      <c r="HM857" s="157"/>
      <c r="HN857" s="157"/>
      <c r="HO857" s="157"/>
      <c r="HP857" s="157"/>
      <c r="HQ857" s="157"/>
      <c r="HR857" s="157"/>
      <c r="HS857" s="157"/>
      <c r="HT857" s="157"/>
      <c r="HU857" s="157"/>
      <c r="HV857" s="157"/>
      <c r="HW857" s="157"/>
      <c r="HX857" s="157"/>
      <c r="HY857" s="42"/>
      <c r="HZ857" s="42"/>
      <c r="IA857" s="148">
        <f t="shared" si="1074"/>
        <v>64.935483870967744</v>
      </c>
      <c r="IB857" s="148">
        <f t="shared" si="1075"/>
        <v>68.870967741935488</v>
      </c>
      <c r="IC857" s="148">
        <f t="shared" si="1076"/>
        <v>71.822580645161295</v>
      </c>
      <c r="ID857" s="148">
        <f t="shared" si="1077"/>
        <v>71.822580645161295</v>
      </c>
      <c r="IE857" s="148">
        <f t="shared" si="1078"/>
        <v>71.822580645161295</v>
      </c>
      <c r="IH857">
        <f t="shared" si="1079"/>
        <v>64.242086759031579</v>
      </c>
      <c r="II857">
        <f t="shared" si="1080"/>
        <v>67.615971499415281</v>
      </c>
      <c r="IJ857">
        <f t="shared" si="1081"/>
        <v>70.130329234455843</v>
      </c>
      <c r="IK857">
        <f t="shared" si="1082"/>
        <v>69.859638033273654</v>
      </c>
      <c r="IL857">
        <f t="shared" si="1083"/>
        <v>69.859638033273654</v>
      </c>
      <c r="IN857" s="42">
        <f t="shared" si="1084"/>
        <v>1.0678246631903176E-2</v>
      </c>
      <c r="IO857" s="42">
        <f t="shared" si="1085"/>
        <v>1.822242787734258E-2</v>
      </c>
      <c r="IP857" s="42">
        <f t="shared" si="1086"/>
        <v>2.3561551193293971E-2</v>
      </c>
      <c r="IQ857" s="42">
        <f t="shared" si="1087"/>
        <v>2.7330438342024192E-2</v>
      </c>
      <c r="IR857" s="42">
        <f t="shared" si="1088"/>
        <v>2.7330438342024192E-2</v>
      </c>
      <c r="IT857" s="9">
        <f t="shared" si="1064"/>
        <v>0</v>
      </c>
      <c r="IU857" s="9">
        <f t="shared" si="1065"/>
        <v>0</v>
      </c>
      <c r="IV857" s="9">
        <f t="shared" si="1066"/>
        <v>0</v>
      </c>
      <c r="IW857" s="9">
        <f t="shared" si="1067"/>
        <v>0</v>
      </c>
      <c r="IX857" s="9">
        <f t="shared" si="1068"/>
        <v>0</v>
      </c>
    </row>
    <row r="858" spans="1:258" ht="15.75" hidden="1" thickBot="1" x14ac:dyDescent="0.3">
      <c r="A858">
        <v>27</v>
      </c>
      <c r="B858" t="s">
        <v>615</v>
      </c>
      <c r="C858" t="s">
        <v>262</v>
      </c>
      <c r="D858" t="s">
        <v>263</v>
      </c>
      <c r="E858" t="s">
        <v>616</v>
      </c>
      <c r="F858" t="s">
        <v>255</v>
      </c>
      <c r="G858" t="s">
        <v>273</v>
      </c>
      <c r="H858">
        <v>27</v>
      </c>
      <c r="K858">
        <v>4</v>
      </c>
      <c r="L858">
        <v>23</v>
      </c>
      <c r="N858">
        <v>1</v>
      </c>
      <c r="Q858">
        <v>11</v>
      </c>
      <c r="R858">
        <v>4</v>
      </c>
      <c r="S858">
        <v>11</v>
      </c>
      <c r="Y858">
        <v>20</v>
      </c>
      <c r="Z858">
        <v>7</v>
      </c>
      <c r="AB858">
        <v>23</v>
      </c>
      <c r="AE858">
        <v>4</v>
      </c>
      <c r="AS858">
        <v>1</v>
      </c>
      <c r="AT858">
        <v>26.799999999999997</v>
      </c>
      <c r="AU858">
        <v>27</v>
      </c>
      <c r="AV858">
        <v>0</v>
      </c>
      <c r="AW858">
        <v>0</v>
      </c>
      <c r="AX858">
        <v>0</v>
      </c>
      <c r="BB858">
        <f t="shared" si="1039"/>
        <v>27</v>
      </c>
      <c r="BC858">
        <v>27</v>
      </c>
      <c r="BD858">
        <f t="shared" si="1040"/>
        <v>27</v>
      </c>
      <c r="BE858">
        <f t="shared" si="1041"/>
        <v>27</v>
      </c>
      <c r="BF858">
        <f t="shared" si="1042"/>
        <v>27</v>
      </c>
      <c r="BH858">
        <f t="shared" si="1043"/>
        <v>0</v>
      </c>
      <c r="BK858" s="45">
        <f>IF(G858="MEA",'[1]Net Hire Rate'!$E$7,IF(G858="AMR",'[1]Net Hire Rate'!$F$7,IF(G858="EUR",'[1]Net Hire Rate'!$G$7,IF(G858="APAC",'[1]Net Hire Rate'!$H$7,0))))</f>
        <v>-2.2817025010969723E-2</v>
      </c>
      <c r="BL858" s="45">
        <f>IF(G858="MEA",'[1]Net Hire Rate'!$E$8,IF(G858="AMR",'[1]Net Hire Rate'!$F$8,IF(G858="EUR",'[1]Net Hire Rate'!$G$8,IF(G858="APAC",'[1]Net Hire Rate'!$H$8,0))))</f>
        <v>-2.2817025010969723E-2</v>
      </c>
      <c r="BM858" s="45">
        <f>IF(G858="MEA",'[1]Net Hire Rate'!$E$9,IF(G858="AMR",'[1]Net Hire Rate'!$F$9,IF(G858="EUR",'[1]Net Hire Rate'!$G$9,IF(G858="APAC",'[1]Net Hire Rate'!$H$9,0))))</f>
        <v>-2.2817025010969723E-2</v>
      </c>
      <c r="BN858" s="45">
        <f>IF(G858="MEA",'[1]Net Hire Rate'!$E$10,IF(G858="AMR",'[1]Net Hire Rate'!$F$10,IF(G858="EUR",'[1]Net Hire Rate'!$G$10,IF(G858="APAC",'[1]Net Hire Rate'!$H$10,0))))</f>
        <v>-2.2817025010969723E-2</v>
      </c>
      <c r="BO858" s="45">
        <f>IF(G858="MEA",'[1]Net Hire Rate'!$E$11,IF(G858="AMR",'[1]Net Hire Rate'!$F$11,IF(G858="EUR",'[1]Net Hire Rate'!$G$11,IF(G858="APAC",'[1]Net Hire Rate'!$H$11,0))))</f>
        <v>-2.2817025010969723E-2</v>
      </c>
      <c r="BP858" s="45">
        <f>IF(G858="MEA",'[1]Net Hire Rate'!$E$12,IF(G858="AMR",'[1]Net Hire Rate'!$F$12,IF(G858="EUR",'[1]Net Hire Rate'!$G$12,IF(G858="APAC",'[1]Net Hire Rate'!$H$12,0))))</f>
        <v>-2.2817025010969723E-2</v>
      </c>
      <c r="BQ858" s="147">
        <f t="shared" si="1044"/>
        <v>27</v>
      </c>
      <c r="BR858" s="147">
        <f t="shared" si="1027"/>
        <v>27</v>
      </c>
      <c r="BS858" s="147">
        <f t="shared" si="1045"/>
        <v>26.383940324703818</v>
      </c>
      <c r="BT858" s="148">
        <f t="shared" si="1028"/>
        <v>26.383940324703818</v>
      </c>
      <c r="BU858" s="149">
        <f t="shared" si="1046"/>
        <v>25.78193729842712</v>
      </c>
      <c r="BV858" s="148">
        <f t="shared" si="1029"/>
        <v>25.78193729842712</v>
      </c>
      <c r="BW858" s="148">
        <f t="shared" si="1047"/>
        <v>25.193670190257656</v>
      </c>
      <c r="BX858" s="148">
        <f t="shared" si="1030"/>
        <v>25.193670190257656</v>
      </c>
      <c r="BY858" s="148">
        <f t="shared" si="1048"/>
        <v>24.618825587408423</v>
      </c>
      <c r="BZ858" s="148">
        <f t="shared" si="1031"/>
        <v>24.618825587408423</v>
      </c>
      <c r="CA858" s="148">
        <f t="shared" si="1049"/>
        <v>24.057097228239826</v>
      </c>
      <c r="CB858" s="148">
        <f t="shared" si="1032"/>
        <v>23.057097228239826</v>
      </c>
      <c r="CC858" s="148"/>
      <c r="CD858" s="38" t="s">
        <v>621</v>
      </c>
      <c r="CE858" s="39">
        <v>0.7</v>
      </c>
      <c r="CF858" s="38">
        <v>28</v>
      </c>
      <c r="CG858" s="38">
        <v>28.84</v>
      </c>
      <c r="CH858" s="38">
        <v>29.705200000000001</v>
      </c>
      <c r="CI858" s="38">
        <v>30.596356000000004</v>
      </c>
      <c r="CJ858" s="38">
        <v>31.514246680000003</v>
      </c>
      <c r="CK858" s="41">
        <v>32</v>
      </c>
      <c r="CL858" s="41" t="s">
        <v>620</v>
      </c>
      <c r="CM858" s="40">
        <v>0.3</v>
      </c>
      <c r="CN858" s="41">
        <v>14</v>
      </c>
      <c r="CO858" s="41">
        <v>14</v>
      </c>
      <c r="CP858" s="41">
        <v>14</v>
      </c>
      <c r="CQ858" s="41">
        <v>14</v>
      </c>
      <c r="CR858" s="41">
        <v>14</v>
      </c>
      <c r="CS858" s="41">
        <v>14</v>
      </c>
      <c r="CT858" s="41"/>
      <c r="CU858" s="40"/>
      <c r="CV858" s="41"/>
      <c r="CW858" s="41"/>
      <c r="CX858" s="41"/>
      <c r="CY858" s="41"/>
      <c r="CZ858" s="41"/>
      <c r="DA858" s="41"/>
      <c r="DB858" s="41"/>
      <c r="DC858" s="40"/>
      <c r="DD858" s="41"/>
      <c r="DE858" s="41"/>
      <c r="DF858" s="41"/>
      <c r="DG858" s="41"/>
      <c r="DH858" s="41"/>
      <c r="DI858" s="41"/>
      <c r="DJ858" s="41"/>
      <c r="DK858" s="40"/>
      <c r="DL858" s="41"/>
      <c r="DM858" s="41"/>
      <c r="DN858" s="41"/>
      <c r="DO858" s="41"/>
      <c r="DP858" s="41"/>
      <c r="DQ858" s="41"/>
      <c r="DR858" s="15"/>
      <c r="DS858" s="151">
        <f t="shared" si="1033"/>
        <v>27</v>
      </c>
      <c r="DT858" s="152">
        <f t="shared" si="1034"/>
        <v>27.566999999999993</v>
      </c>
      <c r="DU858" s="7">
        <f t="shared" si="1035"/>
        <v>28.151009999999999</v>
      </c>
      <c r="DV858" s="7">
        <f t="shared" si="1036"/>
        <v>28.7525403</v>
      </c>
      <c r="DW858">
        <f t="shared" si="1037"/>
        <v>29.372116509000001</v>
      </c>
      <c r="DX858">
        <f t="shared" si="1038"/>
        <v>29.699999999999996</v>
      </c>
      <c r="DZ858">
        <f t="shared" si="1050"/>
        <v>27</v>
      </c>
      <c r="EA858">
        <f t="shared" si="1051"/>
        <v>27.566999999999993</v>
      </c>
      <c r="EB858">
        <f t="shared" si="1052"/>
        <v>28.151009999999999</v>
      </c>
      <c r="EC858">
        <f t="shared" si="1053"/>
        <v>28.7525403</v>
      </c>
      <c r="ED858">
        <f t="shared" si="1054"/>
        <v>29.372116509000001</v>
      </c>
      <c r="EE858">
        <f t="shared" si="1055"/>
        <v>29.699999999999996</v>
      </c>
      <c r="EG858">
        <f t="shared" si="1056"/>
        <v>27.566999999999993</v>
      </c>
      <c r="EH858">
        <f t="shared" si="1057"/>
        <v>27.571998041136148</v>
      </c>
      <c r="EI858">
        <f t="shared" si="1058"/>
        <v>27.576935538014443</v>
      </c>
      <c r="EJ858">
        <f t="shared" si="1059"/>
        <v>27.581811466689782</v>
      </c>
      <c r="EK858">
        <f t="shared" si="1060"/>
        <v>27.301403348113755</v>
      </c>
      <c r="EM858">
        <f>IF($EM$9='[1]L&amp;D Numbers'!$E$6,'[1]L&amp;D Numbers'!$E$7)</f>
        <v>350</v>
      </c>
      <c r="EN858">
        <f>IF($EN$9='[1]L&amp;D Numbers'!$F$6,'[1]L&amp;D Numbers'!$F$7)</f>
        <v>2000</v>
      </c>
      <c r="EO858">
        <f>IF($EO$9='[1]L&amp;D Numbers'!$G$6,'[1]L&amp;D Numbers'!$G$7)</f>
        <v>2000</v>
      </c>
      <c r="EP858">
        <f>IF($EP$9='[1]L&amp;D Numbers'!$H$6,'[1]L&amp;D Numbers'!$H$7)</f>
        <v>2000</v>
      </c>
      <c r="EQ858">
        <f>IF($EQ$9='[1]L&amp;D Numbers'!$I$6,'[1]L&amp;D Numbers'!$I$7)</f>
        <v>2000</v>
      </c>
      <c r="ER858">
        <f>IF($ER$9='[1]L&amp;D Numbers'!$J$6,'[1]L&amp;D Numbers'!$J$7)</f>
        <v>0</v>
      </c>
      <c r="ET858" s="45">
        <f>'[1]L&amp;D Master'!$E$10</f>
        <v>1.0678246631903041E-2</v>
      </c>
      <c r="EU858" s="45">
        <f>ET858+'[1]L&amp;D Master'!$F$10</f>
        <v>1.8222427877342538E-2</v>
      </c>
      <c r="EV858" s="45">
        <f>EU858+'[1]L&amp;D Master'!$G$10</f>
        <v>2.3561551193294058E-2</v>
      </c>
      <c r="EW858" s="45">
        <f>EV858+'[1]L&amp;D Master'!$H$10</f>
        <v>2.7330438342024234E-2</v>
      </c>
      <c r="EX858" s="45">
        <f>EW858+'[1]L&amp;D Master'!$I$10</f>
        <v>2.9999999999999995E-2</v>
      </c>
      <c r="EY858" s="45"/>
      <c r="EZ858" s="45">
        <f t="shared" si="1061"/>
        <v>1.0678246631903041E-2</v>
      </c>
      <c r="FA858" s="45">
        <f t="shared" si="1062"/>
        <v>1.8222427877342538E-2</v>
      </c>
      <c r="FB858" s="45">
        <f t="shared" si="1062"/>
        <v>2.3561551193294058E-2</v>
      </c>
      <c r="FC858" s="45">
        <f t="shared" si="1062"/>
        <v>2.7330438342024234E-2</v>
      </c>
      <c r="FD858" s="45">
        <f t="shared" si="1062"/>
        <v>2.7330438342024234E-2</v>
      </c>
      <c r="FE858" s="45"/>
      <c r="FF858">
        <f t="shared" si="1069"/>
        <v>27.27263277509832</v>
      </c>
      <c r="FG858">
        <f t="shared" si="1070"/>
        <v>27.63803025060065</v>
      </c>
      <c r="FH858">
        <f t="shared" si="1071"/>
        <v>28.075085849784298</v>
      </c>
      <c r="FI858">
        <f t="shared" si="1072"/>
        <v>28.569363689776026</v>
      </c>
      <c r="FJ858">
        <f t="shared" si="1073"/>
        <v>28.888285981241879</v>
      </c>
      <c r="FL858" s="34"/>
      <c r="FM858" s="34"/>
      <c r="FN858" s="34"/>
      <c r="FO858" s="34"/>
      <c r="FP858" s="34"/>
      <c r="FQ858" s="153">
        <f t="shared" si="1063"/>
        <v>0.125</v>
      </c>
      <c r="FR858" s="153"/>
      <c r="FS858" s="42"/>
      <c r="FT858" s="42"/>
      <c r="FU858" s="42"/>
      <c r="FV858" s="42"/>
      <c r="FW858" s="42"/>
      <c r="FX858" s="42"/>
      <c r="FY858" s="42"/>
      <c r="FZ858" s="42"/>
      <c r="GA858" s="42"/>
      <c r="GB858" s="42"/>
      <c r="GC858" s="42"/>
      <c r="GD858" s="42"/>
      <c r="GE858" s="42"/>
      <c r="GF858" s="42"/>
      <c r="GG858" s="42"/>
      <c r="GH858" s="42"/>
      <c r="GI858" s="42"/>
      <c r="GJ858" s="42"/>
      <c r="GK858" s="42"/>
      <c r="GL858" s="42"/>
      <c r="GM858" s="154">
        <f>'[1]Automation Master'!$B$10*FQ858*FO858</f>
        <v>0</v>
      </c>
      <c r="GN858" s="155">
        <f>'[1]Automation Master'!$B$11*FO858*FQ858+GM858</f>
        <v>0</v>
      </c>
      <c r="GO858" s="155">
        <f>'[1]Automation Master'!$B$12*FO858*FQ858+GN858</f>
        <v>0</v>
      </c>
      <c r="GP858" s="155">
        <f>'[1]Automation Master'!$B$13*FO858*FQ858+GO858</f>
        <v>0</v>
      </c>
      <c r="GQ858" s="155">
        <f>'[1]Automation Master'!$C$10*FO858*FQ858+GP858</f>
        <v>0</v>
      </c>
      <c r="GR858" s="155">
        <f>'[1]Automation Master'!$C$11*FO858*FQ858+GQ858</f>
        <v>0</v>
      </c>
      <c r="GS858" s="155">
        <f>'[1]Automation Master'!$C$12*FO858*FQ858+GR858</f>
        <v>0</v>
      </c>
      <c r="GT858" s="155">
        <f>'[1]Automation Master'!$C$13*FO858*FQ858+GS858</f>
        <v>0</v>
      </c>
      <c r="GU858" s="155">
        <f>'[1]Automation Master'!$D$10*FO858*FQ858+GT858</f>
        <v>0</v>
      </c>
      <c r="GV858" s="155">
        <f>'[1]Automation Master'!$D$11*FO858*FQ858+GU858</f>
        <v>0</v>
      </c>
      <c r="GW858" s="155">
        <f>'[1]Automation Master'!$D$12*FO858*FQ858+GV858</f>
        <v>0</v>
      </c>
      <c r="GX858" s="155">
        <f>'[1]Automation Master'!$D$13*FO858*FQ858+GW858</f>
        <v>0</v>
      </c>
      <c r="GY858" s="155">
        <f>'[1]Automation Master'!$E$10*FO858*FQ858+GX858</f>
        <v>0</v>
      </c>
      <c r="GZ858" s="155">
        <f>'[1]Automation Master'!$E$11*FO858*FQ858+GY858</f>
        <v>0</v>
      </c>
      <c r="HA858" s="155">
        <f>'[1]Automation Master'!$E$12*FO858*FQ858+GZ858</f>
        <v>0</v>
      </c>
      <c r="HB858" s="155">
        <f>'[1]Automation Master'!$E$13*FO858*FQ858+HA858</f>
        <v>0</v>
      </c>
      <c r="HC858" s="155">
        <f>'[1]Automation Master'!$F$10*FO858*FQ858+HB858</f>
        <v>0</v>
      </c>
      <c r="HD858" s="155">
        <f>'[1]Automation Master'!$F$11*FO858*FQ858+HC858</f>
        <v>0</v>
      </c>
      <c r="HE858" s="155">
        <f>'[1]Automation Master'!$F$12*FO858*FQ858+HD858</f>
        <v>0</v>
      </c>
      <c r="HF858" s="156">
        <f>'[1]Automation Master'!$F$13*FO858*FQ858+HE858</f>
        <v>0</v>
      </c>
      <c r="HG858" s="157"/>
      <c r="HH858" s="157"/>
      <c r="HI858" s="157"/>
      <c r="HJ858" s="157"/>
      <c r="HK858" s="157"/>
      <c r="HL858" s="157"/>
      <c r="HM858" s="157"/>
      <c r="HN858" s="157"/>
      <c r="HO858" s="157"/>
      <c r="HP858" s="157"/>
      <c r="HQ858" s="157"/>
      <c r="HR858" s="157"/>
      <c r="HS858" s="157"/>
      <c r="HT858" s="157"/>
      <c r="HU858" s="157"/>
      <c r="HV858" s="157"/>
      <c r="HW858" s="157"/>
      <c r="HX858" s="157"/>
      <c r="HY858" s="42"/>
      <c r="HZ858" s="42"/>
      <c r="IA858" s="148">
        <f t="shared" si="1074"/>
        <v>27.566999999999993</v>
      </c>
      <c r="IB858" s="148">
        <f t="shared" si="1075"/>
        <v>28.151009999999999</v>
      </c>
      <c r="IC858" s="148">
        <f t="shared" si="1076"/>
        <v>28.7525403</v>
      </c>
      <c r="ID858" s="148">
        <f t="shared" si="1077"/>
        <v>29.372116509000001</v>
      </c>
      <c r="IE858" s="148">
        <f t="shared" si="1078"/>
        <v>29.699999999999996</v>
      </c>
      <c r="IH858">
        <f t="shared" si="1079"/>
        <v>27.27263277509832</v>
      </c>
      <c r="II858">
        <f t="shared" si="1080"/>
        <v>27.63803025060065</v>
      </c>
      <c r="IJ858">
        <f t="shared" si="1081"/>
        <v>28.075085849784298</v>
      </c>
      <c r="IK858">
        <f t="shared" si="1082"/>
        <v>28.569363689776026</v>
      </c>
      <c r="IL858">
        <f t="shared" si="1083"/>
        <v>28.888285981241879</v>
      </c>
      <c r="IN858" s="42">
        <f t="shared" si="1084"/>
        <v>1.0678246631903131E-2</v>
      </c>
      <c r="IO858" s="42">
        <f t="shared" si="1085"/>
        <v>1.8222427877342566E-2</v>
      </c>
      <c r="IP858" s="42">
        <f t="shared" si="1086"/>
        <v>2.3561551193294113E-2</v>
      </c>
      <c r="IQ858" s="42">
        <f t="shared" si="1087"/>
        <v>2.7330438342024203E-2</v>
      </c>
      <c r="IR858" s="42">
        <f t="shared" si="1088"/>
        <v>2.7330438342024151E-2</v>
      </c>
      <c r="IT858" s="9">
        <f t="shared" si="1064"/>
        <v>0</v>
      </c>
      <c r="IU858" s="9">
        <f t="shared" si="1065"/>
        <v>0</v>
      </c>
      <c r="IV858" s="9">
        <f t="shared" si="1066"/>
        <v>0</v>
      </c>
      <c r="IW858" s="9">
        <f t="shared" si="1067"/>
        <v>0</v>
      </c>
      <c r="IX858" s="9">
        <f t="shared" si="1068"/>
        <v>0</v>
      </c>
    </row>
    <row r="859" spans="1:258" ht="15.75" hidden="1" thickBot="1" x14ac:dyDescent="0.3">
      <c r="A859">
        <v>50</v>
      </c>
      <c r="B859" t="s">
        <v>615</v>
      </c>
      <c r="C859" t="s">
        <v>269</v>
      </c>
      <c r="D859" t="s">
        <v>270</v>
      </c>
      <c r="E859" t="s">
        <v>616</v>
      </c>
      <c r="F859" t="s">
        <v>255</v>
      </c>
      <c r="G859" t="s">
        <v>256</v>
      </c>
      <c r="H859">
        <v>49</v>
      </c>
      <c r="I859">
        <v>1</v>
      </c>
      <c r="K859">
        <v>13</v>
      </c>
      <c r="L859">
        <v>36</v>
      </c>
      <c r="M859">
        <v>1</v>
      </c>
      <c r="P859">
        <v>1</v>
      </c>
      <c r="Q859">
        <v>11</v>
      </c>
      <c r="R859">
        <v>6</v>
      </c>
      <c r="S859">
        <v>16</v>
      </c>
      <c r="T859">
        <v>15</v>
      </c>
      <c r="X859">
        <v>1</v>
      </c>
      <c r="Y859">
        <v>43</v>
      </c>
      <c r="Z859">
        <v>6</v>
      </c>
      <c r="AA859">
        <v>1</v>
      </c>
      <c r="AB859">
        <v>36</v>
      </c>
      <c r="AE859">
        <v>10</v>
      </c>
      <c r="AF859">
        <v>3</v>
      </c>
      <c r="AL859">
        <v>1</v>
      </c>
      <c r="AR859">
        <v>1</v>
      </c>
      <c r="AT859">
        <v>50</v>
      </c>
      <c r="AU859">
        <v>0</v>
      </c>
      <c r="AV859">
        <v>0</v>
      </c>
      <c r="AW859">
        <v>0</v>
      </c>
      <c r="AX859">
        <v>50</v>
      </c>
      <c r="BB859">
        <f t="shared" si="1039"/>
        <v>50</v>
      </c>
      <c r="BC859">
        <v>50</v>
      </c>
      <c r="BD859">
        <f t="shared" si="1040"/>
        <v>50</v>
      </c>
      <c r="BE859">
        <f t="shared" si="1041"/>
        <v>50</v>
      </c>
      <c r="BF859">
        <f t="shared" si="1042"/>
        <v>50</v>
      </c>
      <c r="BH859">
        <f t="shared" si="1043"/>
        <v>0</v>
      </c>
      <c r="BK859" s="45">
        <f>IF(G859="MEA",'[1]Net Hire Rate'!$E$7,IF(G859="AMR",'[1]Net Hire Rate'!$F$7,IF(G859="EUR",'[1]Net Hire Rate'!$G$7,IF(G859="APAC",'[1]Net Hire Rate'!$H$7,0))))</f>
        <v>1.6761041902604757E-3</v>
      </c>
      <c r="BL859" s="45">
        <f>IF(G859="MEA",'[1]Net Hire Rate'!$E$8,IF(G859="AMR",'[1]Net Hire Rate'!$F$8,IF(G859="EUR",'[1]Net Hire Rate'!$G$8,IF(G859="APAC",'[1]Net Hire Rate'!$H$8,0))))</f>
        <v>1.6761041902604757E-3</v>
      </c>
      <c r="BM859" s="45">
        <f>IF(G859="MEA",'[1]Net Hire Rate'!$E$9,IF(G859="AMR",'[1]Net Hire Rate'!$F$9,IF(G859="EUR",'[1]Net Hire Rate'!$G$9,IF(G859="APAC",'[1]Net Hire Rate'!$H$9,0))))</f>
        <v>1.6761041902604757E-3</v>
      </c>
      <c r="BN859" s="45">
        <f>IF(G859="MEA",'[1]Net Hire Rate'!$E$10,IF(G859="AMR",'[1]Net Hire Rate'!$F$10,IF(G859="EUR",'[1]Net Hire Rate'!$G$10,IF(G859="APAC",'[1]Net Hire Rate'!$H$10,0))))</f>
        <v>1.6761041902604757E-3</v>
      </c>
      <c r="BO859" s="45">
        <f>IF(G859="MEA",'[1]Net Hire Rate'!$E$11,IF(G859="AMR",'[1]Net Hire Rate'!$F$11,IF(G859="EUR",'[1]Net Hire Rate'!$G$11,IF(G859="APAC",'[1]Net Hire Rate'!$H$11,0))))</f>
        <v>1.6761041902604757E-3</v>
      </c>
      <c r="BP859" s="45">
        <f>IF(G859="MEA",'[1]Net Hire Rate'!$E$12,IF(G859="AMR",'[1]Net Hire Rate'!$F$12,IF(G859="EUR",'[1]Net Hire Rate'!$G$12,IF(G859="APAC",'[1]Net Hire Rate'!$H$12,0))))</f>
        <v>1.6761041902604757E-3</v>
      </c>
      <c r="BQ859" s="147">
        <f t="shared" si="1044"/>
        <v>50</v>
      </c>
      <c r="BR859" s="147">
        <f t="shared" si="1027"/>
        <v>50</v>
      </c>
      <c r="BS859" s="147">
        <f t="shared" si="1045"/>
        <v>50.083805209513024</v>
      </c>
      <c r="BT859" s="148">
        <f t="shared" si="1028"/>
        <v>50.083805209513024</v>
      </c>
      <c r="BU859" s="149">
        <f t="shared" si="1046"/>
        <v>50.167750885288875</v>
      </c>
      <c r="BV859" s="148">
        <f t="shared" si="1029"/>
        <v>50.167750885288875</v>
      </c>
      <c r="BW859" s="148">
        <f t="shared" si="1047"/>
        <v>50.251837262763651</v>
      </c>
      <c r="BX859" s="148">
        <f t="shared" si="1030"/>
        <v>50.251837262763651</v>
      </c>
      <c r="BY859" s="148">
        <f t="shared" si="1048"/>
        <v>50.336064577768056</v>
      </c>
      <c r="BZ859" s="148">
        <f t="shared" si="1031"/>
        <v>49.336064577768056</v>
      </c>
      <c r="CA859" s="148">
        <f t="shared" si="1049"/>
        <v>49.41875696233781</v>
      </c>
      <c r="CB859" s="148">
        <f t="shared" si="1032"/>
        <v>49.41875696233781</v>
      </c>
      <c r="CC859" s="148"/>
      <c r="CD859" s="38" t="s">
        <v>83</v>
      </c>
      <c r="CE859" s="38">
        <v>1</v>
      </c>
      <c r="CF859" s="38">
        <v>109</v>
      </c>
      <c r="CG859" s="38">
        <v>112.27</v>
      </c>
      <c r="CH859" s="38">
        <v>115.63809999999999</v>
      </c>
      <c r="CI859" s="38">
        <v>119.107243</v>
      </c>
      <c r="CJ859" s="38">
        <v>122.68046029</v>
      </c>
      <c r="CK859" s="41">
        <v>123</v>
      </c>
      <c r="CL859" s="41"/>
      <c r="CM859" s="40"/>
      <c r="CN859" s="41"/>
      <c r="CO859" s="41"/>
      <c r="CP859" s="41"/>
      <c r="CQ859" s="41"/>
      <c r="CR859" s="41"/>
      <c r="CS859" s="41"/>
      <c r="CT859" s="41"/>
      <c r="CU859" s="40"/>
      <c r="CV859" s="41"/>
      <c r="CW859" s="41"/>
      <c r="CX859" s="41"/>
      <c r="CY859" s="41"/>
      <c r="CZ859" s="41"/>
      <c r="DA859" s="41"/>
      <c r="DB859" s="41"/>
      <c r="DC859" s="40"/>
      <c r="DD859" s="41"/>
      <c r="DE859" s="41"/>
      <c r="DF859" s="41"/>
      <c r="DG859" s="41"/>
      <c r="DH859" s="41"/>
      <c r="DI859" s="41"/>
      <c r="DJ859" s="41"/>
      <c r="DK859" s="40"/>
      <c r="DL859" s="41"/>
      <c r="DM859" s="41"/>
      <c r="DN859" s="41"/>
      <c r="DO859" s="41"/>
      <c r="DP859" s="41"/>
      <c r="DQ859" s="41"/>
      <c r="DR859" s="15"/>
      <c r="DS859" s="151">
        <f t="shared" si="1033"/>
        <v>50</v>
      </c>
      <c r="DT859" s="152">
        <f t="shared" si="1034"/>
        <v>51.5</v>
      </c>
      <c r="DU859" s="7">
        <f t="shared" si="1035"/>
        <v>53.044999999999995</v>
      </c>
      <c r="DV859" s="7">
        <f t="shared" si="1036"/>
        <v>54.63635</v>
      </c>
      <c r="DW859">
        <f t="shared" si="1037"/>
        <v>56.275440499999995</v>
      </c>
      <c r="DX859">
        <f t="shared" si="1038"/>
        <v>56.422018348623851</v>
      </c>
      <c r="DZ859">
        <f t="shared" si="1050"/>
        <v>50</v>
      </c>
      <c r="EA859">
        <f t="shared" si="1051"/>
        <v>51.5</v>
      </c>
      <c r="EB859">
        <f t="shared" si="1052"/>
        <v>53.044999999999995</v>
      </c>
      <c r="EC859">
        <f t="shared" si="1053"/>
        <v>54.63635</v>
      </c>
      <c r="ED859">
        <f t="shared" si="1054"/>
        <v>56.275440499999995</v>
      </c>
      <c r="EE859">
        <f t="shared" si="1055"/>
        <v>56.422018348623851</v>
      </c>
      <c r="EG859">
        <f t="shared" si="1056"/>
        <v>51.5</v>
      </c>
      <c r="EH859">
        <f t="shared" si="1057"/>
        <v>51.499999999999993</v>
      </c>
      <c r="EI859">
        <f t="shared" si="1058"/>
        <v>51.500000000000007</v>
      </c>
      <c r="EJ859">
        <f t="shared" si="1059"/>
        <v>51.5</v>
      </c>
      <c r="EK859">
        <f t="shared" si="1060"/>
        <v>50.130232520013642</v>
      </c>
      <c r="EM859">
        <f>IF($EM$9='[1]L&amp;D Numbers'!$E$6,'[1]L&amp;D Numbers'!$E$7)</f>
        <v>350</v>
      </c>
      <c r="EN859">
        <f>IF($EN$9='[1]L&amp;D Numbers'!$F$6,'[1]L&amp;D Numbers'!$F$7)</f>
        <v>2000</v>
      </c>
      <c r="EO859">
        <f>IF($EO$9='[1]L&amp;D Numbers'!$G$6,'[1]L&amp;D Numbers'!$G$7)</f>
        <v>2000</v>
      </c>
      <c r="EP859">
        <f>IF($EP$9='[1]L&amp;D Numbers'!$H$6,'[1]L&amp;D Numbers'!$H$7)</f>
        <v>2000</v>
      </c>
      <c r="EQ859">
        <f>IF($EQ$9='[1]L&amp;D Numbers'!$I$6,'[1]L&amp;D Numbers'!$I$7)</f>
        <v>2000</v>
      </c>
      <c r="ER859">
        <f>IF($ER$9='[1]L&amp;D Numbers'!$J$6,'[1]L&amp;D Numbers'!$J$7)</f>
        <v>0</v>
      </c>
      <c r="ET859" s="45">
        <f>'[1]L&amp;D Master'!$E$10</f>
        <v>1.0678246631903041E-2</v>
      </c>
      <c r="EU859" s="45">
        <f>ET859+'[1]L&amp;D Master'!$F$10</f>
        <v>1.8222427877342538E-2</v>
      </c>
      <c r="EV859" s="45">
        <f>EU859+'[1]L&amp;D Master'!$G$10</f>
        <v>2.3561551193294058E-2</v>
      </c>
      <c r="EW859" s="45">
        <f>EV859+'[1]L&amp;D Master'!$H$10</f>
        <v>2.7330438342024234E-2</v>
      </c>
      <c r="EX859" s="45">
        <f>EW859+'[1]L&amp;D Master'!$I$10</f>
        <v>2.9999999999999995E-2</v>
      </c>
      <c r="EY859" s="45"/>
      <c r="EZ859" s="45">
        <f t="shared" si="1061"/>
        <v>1.0678246631903041E-2</v>
      </c>
      <c r="FA859" s="45">
        <f t="shared" si="1062"/>
        <v>1.8222427877342538E-2</v>
      </c>
      <c r="FB859" s="45">
        <f t="shared" si="1062"/>
        <v>2.3561551193294058E-2</v>
      </c>
      <c r="FC859" s="45">
        <f t="shared" si="1062"/>
        <v>2.7330438342024234E-2</v>
      </c>
      <c r="FD859" s="45">
        <f t="shared" si="1062"/>
        <v>2.7330438342024234E-2</v>
      </c>
      <c r="FE859" s="45"/>
      <c r="FF859">
        <f t="shared" si="1069"/>
        <v>50.950070298456993</v>
      </c>
      <c r="FG859">
        <f t="shared" si="1070"/>
        <v>52.078391313246364</v>
      </c>
      <c r="FH859">
        <f t="shared" si="1071"/>
        <v>53.349032842460268</v>
      </c>
      <c r="FI859">
        <f t="shared" si="1072"/>
        <v>54.737408043244493</v>
      </c>
      <c r="FJ859">
        <f t="shared" si="1073"/>
        <v>54.879979855014227</v>
      </c>
      <c r="FL859" s="34"/>
      <c r="FM859" s="34"/>
      <c r="FN859" s="34"/>
      <c r="FO859" s="34"/>
      <c r="FP859" s="34"/>
      <c r="FQ859" s="153">
        <f t="shared" si="1063"/>
        <v>0.125</v>
      </c>
      <c r="FR859" s="153"/>
      <c r="FS859" s="42"/>
      <c r="FT859" s="42"/>
      <c r="FU859" s="42"/>
      <c r="FV859" s="42"/>
      <c r="FW859" s="42"/>
      <c r="FX859" s="42"/>
      <c r="FY859" s="42"/>
      <c r="FZ859" s="42"/>
      <c r="GA859" s="42"/>
      <c r="GB859" s="42"/>
      <c r="GC859" s="42"/>
      <c r="GD859" s="42"/>
      <c r="GE859" s="42"/>
      <c r="GF859" s="42"/>
      <c r="GG859" s="42"/>
      <c r="GH859" s="42"/>
      <c r="GI859" s="42"/>
      <c r="GJ859" s="42"/>
      <c r="GK859" s="42"/>
      <c r="GL859" s="42"/>
      <c r="GM859" s="154">
        <f>'[1]Automation Master'!$B$10*FQ859*FO859</f>
        <v>0</v>
      </c>
      <c r="GN859" s="155">
        <f>'[1]Automation Master'!$B$11*FO859*FQ859+GM859</f>
        <v>0</v>
      </c>
      <c r="GO859" s="155">
        <f>'[1]Automation Master'!$B$12*FO859*FQ859+GN859</f>
        <v>0</v>
      </c>
      <c r="GP859" s="155">
        <f>'[1]Automation Master'!$B$13*FO859*FQ859+GO859</f>
        <v>0</v>
      </c>
      <c r="GQ859" s="155">
        <f>'[1]Automation Master'!$C$10*FO859*FQ859+GP859</f>
        <v>0</v>
      </c>
      <c r="GR859" s="155">
        <f>'[1]Automation Master'!$C$11*FO859*FQ859+GQ859</f>
        <v>0</v>
      </c>
      <c r="GS859" s="155">
        <f>'[1]Automation Master'!$C$12*FO859*FQ859+GR859</f>
        <v>0</v>
      </c>
      <c r="GT859" s="155">
        <f>'[1]Automation Master'!$C$13*FO859*FQ859+GS859</f>
        <v>0</v>
      </c>
      <c r="GU859" s="155">
        <f>'[1]Automation Master'!$D$10*FO859*FQ859+GT859</f>
        <v>0</v>
      </c>
      <c r="GV859" s="155">
        <f>'[1]Automation Master'!$D$11*FO859*FQ859+GU859</f>
        <v>0</v>
      </c>
      <c r="GW859" s="155">
        <f>'[1]Automation Master'!$D$12*FO859*FQ859+GV859</f>
        <v>0</v>
      </c>
      <c r="GX859" s="155">
        <f>'[1]Automation Master'!$D$13*FO859*FQ859+GW859</f>
        <v>0</v>
      </c>
      <c r="GY859" s="155">
        <f>'[1]Automation Master'!$E$10*FO859*FQ859+GX859</f>
        <v>0</v>
      </c>
      <c r="GZ859" s="155">
        <f>'[1]Automation Master'!$E$11*FO859*FQ859+GY859</f>
        <v>0</v>
      </c>
      <c r="HA859" s="155">
        <f>'[1]Automation Master'!$E$12*FO859*FQ859+GZ859</f>
        <v>0</v>
      </c>
      <c r="HB859" s="155">
        <f>'[1]Automation Master'!$E$13*FO859*FQ859+HA859</f>
        <v>0</v>
      </c>
      <c r="HC859" s="155">
        <f>'[1]Automation Master'!$F$10*FO859*FQ859+HB859</f>
        <v>0</v>
      </c>
      <c r="HD859" s="155">
        <f>'[1]Automation Master'!$F$11*FO859*FQ859+HC859</f>
        <v>0</v>
      </c>
      <c r="HE859" s="155">
        <f>'[1]Automation Master'!$F$12*FO859*FQ859+HD859</f>
        <v>0</v>
      </c>
      <c r="HF859" s="156">
        <f>'[1]Automation Master'!$F$13*FO859*FQ859+HE859</f>
        <v>0</v>
      </c>
      <c r="HG859" s="157"/>
      <c r="HH859" s="157"/>
      <c r="HI859" s="157"/>
      <c r="HJ859" s="157"/>
      <c r="HK859" s="157"/>
      <c r="HL859" s="157"/>
      <c r="HM859" s="157"/>
      <c r="HN859" s="157"/>
      <c r="HO859" s="157"/>
      <c r="HP859" s="157"/>
      <c r="HQ859" s="157"/>
      <c r="HR859" s="157"/>
      <c r="HS859" s="157"/>
      <c r="HT859" s="157"/>
      <c r="HU859" s="157"/>
      <c r="HV859" s="157"/>
      <c r="HW859" s="157"/>
      <c r="HX859" s="157"/>
      <c r="HY859" s="42"/>
      <c r="HZ859" s="42"/>
      <c r="IA859" s="148">
        <f t="shared" si="1074"/>
        <v>51.5</v>
      </c>
      <c r="IB859" s="148">
        <f t="shared" si="1075"/>
        <v>53.044999999999995</v>
      </c>
      <c r="IC859" s="148">
        <f t="shared" si="1076"/>
        <v>54.63635</v>
      </c>
      <c r="ID859" s="148">
        <f t="shared" si="1077"/>
        <v>56.275440499999995</v>
      </c>
      <c r="IE859" s="148">
        <f t="shared" si="1078"/>
        <v>56.422018348623851</v>
      </c>
      <c r="IH859">
        <f t="shared" si="1079"/>
        <v>50.950070298456993</v>
      </c>
      <c r="II859">
        <f t="shared" si="1080"/>
        <v>52.078391313246364</v>
      </c>
      <c r="IJ859">
        <f t="shared" si="1081"/>
        <v>53.349032842460268</v>
      </c>
      <c r="IK859">
        <f t="shared" si="1082"/>
        <v>54.737408043244493</v>
      </c>
      <c r="IL859">
        <f t="shared" si="1083"/>
        <v>54.879979855014227</v>
      </c>
      <c r="IN859" s="42">
        <f t="shared" si="1084"/>
        <v>1.0678246631903055E-2</v>
      </c>
      <c r="IO859" s="42">
        <f t="shared" si="1085"/>
        <v>1.8222427877342462E-2</v>
      </c>
      <c r="IP859" s="42">
        <f t="shared" si="1086"/>
        <v>2.3561551193294065E-2</v>
      </c>
      <c r="IQ859" s="42">
        <f t="shared" si="1087"/>
        <v>2.7330438342024213E-2</v>
      </c>
      <c r="IR859" s="42">
        <f t="shared" si="1088"/>
        <v>2.7330438342024234E-2</v>
      </c>
      <c r="IT859" s="9">
        <f t="shared" si="1064"/>
        <v>0</v>
      </c>
      <c r="IU859" s="9">
        <f t="shared" si="1065"/>
        <v>0</v>
      </c>
      <c r="IV859" s="9">
        <f t="shared" si="1066"/>
        <v>0</v>
      </c>
      <c r="IW859" s="9">
        <f t="shared" si="1067"/>
        <v>0</v>
      </c>
      <c r="IX859" s="9">
        <f t="shared" si="1068"/>
        <v>0</v>
      </c>
    </row>
    <row r="860" spans="1:258" ht="15.75" hidden="1" thickBot="1" x14ac:dyDescent="0.3">
      <c r="A860">
        <v>49</v>
      </c>
      <c r="B860" t="s">
        <v>615</v>
      </c>
      <c r="C860" t="s">
        <v>266</v>
      </c>
      <c r="D860" t="s">
        <v>267</v>
      </c>
      <c r="E860" t="s">
        <v>616</v>
      </c>
      <c r="F860" t="s">
        <v>255</v>
      </c>
      <c r="G860" t="s">
        <v>268</v>
      </c>
      <c r="H860">
        <v>49</v>
      </c>
      <c r="L860">
        <v>49</v>
      </c>
      <c r="Q860">
        <v>7</v>
      </c>
      <c r="R860">
        <v>39</v>
      </c>
      <c r="S860">
        <v>3</v>
      </c>
      <c r="Y860">
        <v>38</v>
      </c>
      <c r="Z860">
        <v>11</v>
      </c>
      <c r="AB860">
        <v>49</v>
      </c>
      <c r="AN860">
        <v>1</v>
      </c>
      <c r="AR860">
        <v>1</v>
      </c>
      <c r="AS860">
        <v>1</v>
      </c>
      <c r="AT860">
        <v>49</v>
      </c>
      <c r="AU860">
        <v>49</v>
      </c>
      <c r="AV860">
        <v>0</v>
      </c>
      <c r="AW860">
        <v>0</v>
      </c>
      <c r="AX860">
        <v>0</v>
      </c>
      <c r="BB860">
        <f t="shared" si="1039"/>
        <v>49</v>
      </c>
      <c r="BC860">
        <v>49</v>
      </c>
      <c r="BD860">
        <f t="shared" si="1040"/>
        <v>49</v>
      </c>
      <c r="BE860">
        <f t="shared" si="1041"/>
        <v>49</v>
      </c>
      <c r="BF860">
        <f t="shared" si="1042"/>
        <v>49</v>
      </c>
      <c r="BH860">
        <f t="shared" si="1043"/>
        <v>0</v>
      </c>
      <c r="BK860" s="45">
        <f>IF(G860="MEA",'[1]Net Hire Rate'!$E$7,IF(G860="AMR",'[1]Net Hire Rate'!$F$7,IF(G860="EUR",'[1]Net Hire Rate'!$G$7,IF(G860="APAC",'[1]Net Hire Rate'!$H$7,0))))</f>
        <v>-0.12481698389458272</v>
      </c>
      <c r="BL860" s="45">
        <f>IF(G860="MEA",'[1]Net Hire Rate'!$E$8,IF(G860="AMR",'[1]Net Hire Rate'!$F$8,IF(G860="EUR",'[1]Net Hire Rate'!$G$8,IF(G860="APAC",'[1]Net Hire Rate'!$H$8,0))))</f>
        <v>-0.12481698389458272</v>
      </c>
      <c r="BM860" s="45">
        <f>IF(G860="MEA",'[1]Net Hire Rate'!$E$9,IF(G860="AMR",'[1]Net Hire Rate'!$F$9,IF(G860="EUR",'[1]Net Hire Rate'!$G$9,IF(G860="APAC",'[1]Net Hire Rate'!$H$9,0))))</f>
        <v>-0.12481698389458272</v>
      </c>
      <c r="BN860" s="45">
        <f>IF(G860="MEA",'[1]Net Hire Rate'!$E$10,IF(G860="AMR",'[1]Net Hire Rate'!$F$10,IF(G860="EUR",'[1]Net Hire Rate'!$G$10,IF(G860="APAC",'[1]Net Hire Rate'!$H$10,0))))</f>
        <v>-0.12481698389458272</v>
      </c>
      <c r="BO860" s="45">
        <f>IF(G860="MEA",'[1]Net Hire Rate'!$E$11,IF(G860="AMR",'[1]Net Hire Rate'!$F$11,IF(G860="EUR",'[1]Net Hire Rate'!$G$11,IF(G860="APAC",'[1]Net Hire Rate'!$H$11,0))))</f>
        <v>-0.12481698389458272</v>
      </c>
      <c r="BP860" s="45">
        <f>IF(G860="MEA",'[1]Net Hire Rate'!$E$12,IF(G860="AMR",'[1]Net Hire Rate'!$F$12,IF(G860="EUR",'[1]Net Hire Rate'!$G$12,IF(G860="APAC",'[1]Net Hire Rate'!$H$12,0))))</f>
        <v>-0.12481698389458272</v>
      </c>
      <c r="BQ860" s="147">
        <f t="shared" si="1044"/>
        <v>49</v>
      </c>
      <c r="BR860" s="147">
        <f t="shared" si="1027"/>
        <v>48</v>
      </c>
      <c r="BS860" s="147">
        <f t="shared" si="1045"/>
        <v>42.008784773060029</v>
      </c>
      <c r="BT860" s="148">
        <f t="shared" si="1028"/>
        <v>42.008784773060029</v>
      </c>
      <c r="BU860" s="149">
        <f t="shared" si="1046"/>
        <v>36.765374960610004</v>
      </c>
      <c r="BV860" s="148">
        <f t="shared" si="1029"/>
        <v>36.765374960610004</v>
      </c>
      <c r="BW860" s="148">
        <f t="shared" si="1047"/>
        <v>32.176431746273252</v>
      </c>
      <c r="BX860" s="148">
        <f t="shared" si="1030"/>
        <v>32.176431746273252</v>
      </c>
      <c r="BY860" s="148">
        <f t="shared" si="1048"/>
        <v>28.160266583213524</v>
      </c>
      <c r="BZ860" s="148">
        <f t="shared" si="1031"/>
        <v>27.160266583213524</v>
      </c>
      <c r="CA860" s="148">
        <f t="shared" si="1049"/>
        <v>23.770204026523988</v>
      </c>
      <c r="CB860" s="148">
        <f t="shared" si="1032"/>
        <v>22.770204026523988</v>
      </c>
      <c r="CC860" s="148"/>
      <c r="CD860" s="38" t="s">
        <v>617</v>
      </c>
      <c r="CE860" s="39">
        <v>1</v>
      </c>
      <c r="CF860" s="38">
        <v>245</v>
      </c>
      <c r="CG860" s="38">
        <v>300</v>
      </c>
      <c r="CH860" s="38">
        <v>310</v>
      </c>
      <c r="CI860" s="38">
        <v>320</v>
      </c>
      <c r="CJ860" s="38">
        <v>350</v>
      </c>
      <c r="CK860" s="41">
        <v>370</v>
      </c>
      <c r="CL860" s="41"/>
      <c r="CM860" s="40"/>
      <c r="CN860" s="41"/>
      <c r="CO860" s="41"/>
      <c r="CP860" s="41"/>
      <c r="CQ860" s="41"/>
      <c r="CR860" s="41"/>
      <c r="CS860" s="41"/>
      <c r="CT860" s="41"/>
      <c r="CU860" s="40"/>
      <c r="CV860" s="41"/>
      <c r="CW860" s="41"/>
      <c r="CX860" s="41"/>
      <c r="CY860" s="41"/>
      <c r="CZ860" s="41"/>
      <c r="DA860" s="41"/>
      <c r="DB860" s="41"/>
      <c r="DC860" s="40"/>
      <c r="DD860" s="41"/>
      <c r="DE860" s="41"/>
      <c r="DF860" s="41"/>
      <c r="DG860" s="41"/>
      <c r="DH860" s="41"/>
      <c r="DI860" s="41"/>
      <c r="DJ860" s="41"/>
      <c r="DK860" s="40"/>
      <c r="DL860" s="41"/>
      <c r="DM860" s="41"/>
      <c r="DN860" s="41"/>
      <c r="DO860" s="41"/>
      <c r="DP860" s="41"/>
      <c r="DQ860" s="41"/>
      <c r="DR860" s="15"/>
      <c r="DS860" s="151">
        <f t="shared" si="1033"/>
        <v>49</v>
      </c>
      <c r="DT860" s="152">
        <f t="shared" si="1034"/>
        <v>60</v>
      </c>
      <c r="DU860" s="7">
        <f t="shared" si="1035"/>
        <v>62</v>
      </c>
      <c r="DV860" s="7">
        <f t="shared" si="1036"/>
        <v>64</v>
      </c>
      <c r="DW860">
        <f t="shared" si="1037"/>
        <v>70</v>
      </c>
      <c r="DX860">
        <f t="shared" si="1038"/>
        <v>74</v>
      </c>
      <c r="DZ860">
        <f t="shared" si="1050"/>
        <v>49</v>
      </c>
      <c r="EA860">
        <f t="shared" si="1051"/>
        <v>60</v>
      </c>
      <c r="EB860">
        <f t="shared" si="1052"/>
        <v>62</v>
      </c>
      <c r="EC860">
        <f t="shared" si="1053"/>
        <v>64</v>
      </c>
      <c r="ED860">
        <f t="shared" si="1054"/>
        <v>70</v>
      </c>
      <c r="EE860">
        <f t="shared" si="1055"/>
        <v>74</v>
      </c>
      <c r="EG860">
        <f t="shared" si="1056"/>
        <v>60</v>
      </c>
      <c r="EH860">
        <f t="shared" si="1057"/>
        <v>50.633333333333333</v>
      </c>
      <c r="EI860">
        <f t="shared" si="1058"/>
        <v>50.58064516129032</v>
      </c>
      <c r="EJ860">
        <f t="shared" si="1059"/>
        <v>53.59375</v>
      </c>
      <c r="EK860">
        <f t="shared" si="1060"/>
        <v>51.8</v>
      </c>
      <c r="EM860">
        <f>IF($EM$9='[1]L&amp;D Numbers'!$E$6,'[1]L&amp;D Numbers'!$E$7)</f>
        <v>350</v>
      </c>
      <c r="EN860">
        <f>IF($EN$9='[1]L&amp;D Numbers'!$F$6,'[1]L&amp;D Numbers'!$F$7)</f>
        <v>2000</v>
      </c>
      <c r="EO860">
        <f>IF($EO$9='[1]L&amp;D Numbers'!$G$6,'[1]L&amp;D Numbers'!$G$7)</f>
        <v>2000</v>
      </c>
      <c r="EP860">
        <f>IF($EP$9='[1]L&amp;D Numbers'!$H$6,'[1]L&amp;D Numbers'!$H$7)</f>
        <v>2000</v>
      </c>
      <c r="EQ860">
        <f>IF($EQ$9='[1]L&amp;D Numbers'!$I$6,'[1]L&amp;D Numbers'!$I$7)</f>
        <v>2000</v>
      </c>
      <c r="ER860">
        <f>IF($ER$9='[1]L&amp;D Numbers'!$J$6,'[1]L&amp;D Numbers'!$J$7)</f>
        <v>0</v>
      </c>
      <c r="ET860" s="45">
        <f>'[1]L&amp;D Master'!$E$10</f>
        <v>1.0678246631903041E-2</v>
      </c>
      <c r="EU860" s="45">
        <f>ET860+'[1]L&amp;D Master'!$F$10</f>
        <v>1.8222427877342538E-2</v>
      </c>
      <c r="EV860" s="45">
        <f>EU860+'[1]L&amp;D Master'!$G$10</f>
        <v>2.3561551193294058E-2</v>
      </c>
      <c r="EW860" s="45">
        <f>EV860+'[1]L&amp;D Master'!$H$10</f>
        <v>2.7330438342024234E-2</v>
      </c>
      <c r="EX860" s="45">
        <f>EW860+'[1]L&amp;D Master'!$I$10</f>
        <v>2.9999999999999995E-2</v>
      </c>
      <c r="EY860" s="45"/>
      <c r="EZ860" s="45">
        <f t="shared" si="1061"/>
        <v>1.0678246631903041E-2</v>
      </c>
      <c r="FA860" s="45">
        <f t="shared" si="1062"/>
        <v>1.8222427877342538E-2</v>
      </c>
      <c r="FB860" s="45">
        <f t="shared" si="1062"/>
        <v>2.3561551193294058E-2</v>
      </c>
      <c r="FC860" s="45">
        <f t="shared" si="1062"/>
        <v>2.7330438342024234E-2</v>
      </c>
      <c r="FD860" s="45">
        <f t="shared" si="1062"/>
        <v>2.7330438342024234E-2</v>
      </c>
      <c r="FE860" s="45"/>
      <c r="FF860">
        <f t="shared" si="1069"/>
        <v>59.359305202085814</v>
      </c>
      <c r="FG860">
        <f t="shared" si="1070"/>
        <v>60.870209471604767</v>
      </c>
      <c r="FH860">
        <f t="shared" si="1071"/>
        <v>62.49206072362918</v>
      </c>
      <c r="FI860">
        <f t="shared" si="1072"/>
        <v>68.086869316058312</v>
      </c>
      <c r="FJ860">
        <f t="shared" si="1073"/>
        <v>71.977547562690205</v>
      </c>
      <c r="FL860" s="34"/>
      <c r="FM860" s="34"/>
      <c r="FN860" s="34"/>
      <c r="FO860" s="34"/>
      <c r="FP860" s="34"/>
      <c r="FQ860" s="153">
        <f t="shared" si="1063"/>
        <v>0.125</v>
      </c>
      <c r="FR860" s="153"/>
      <c r="FS860" s="42"/>
      <c r="FT860" s="42"/>
      <c r="FU860" s="42"/>
      <c r="FV860" s="42"/>
      <c r="FW860" s="42"/>
      <c r="FX860" s="42"/>
      <c r="FY860" s="42"/>
      <c r="FZ860" s="42"/>
      <c r="GA860" s="42"/>
      <c r="GB860" s="42"/>
      <c r="GC860" s="42"/>
      <c r="GD860" s="42"/>
      <c r="GE860" s="42"/>
      <c r="GF860" s="42"/>
      <c r="GG860" s="42"/>
      <c r="GH860" s="42"/>
      <c r="GI860" s="42"/>
      <c r="GJ860" s="42"/>
      <c r="GK860" s="42"/>
      <c r="GL860" s="42"/>
      <c r="GM860" s="154">
        <f>'[1]Automation Master'!$B$10*FQ860*FO860</f>
        <v>0</v>
      </c>
      <c r="GN860" s="155">
        <f>'[1]Automation Master'!$B$11*FO860*FQ860+GM860</f>
        <v>0</v>
      </c>
      <c r="GO860" s="155">
        <f>'[1]Automation Master'!$B$12*FO860*FQ860+GN860</f>
        <v>0</v>
      </c>
      <c r="GP860" s="155">
        <f>'[1]Automation Master'!$B$13*FO860*FQ860+GO860</f>
        <v>0</v>
      </c>
      <c r="GQ860" s="155">
        <f>'[1]Automation Master'!$C$10*FO860*FQ860+GP860</f>
        <v>0</v>
      </c>
      <c r="GR860" s="155">
        <f>'[1]Automation Master'!$C$11*FO860*FQ860+GQ860</f>
        <v>0</v>
      </c>
      <c r="GS860" s="155">
        <f>'[1]Automation Master'!$C$12*FO860*FQ860+GR860</f>
        <v>0</v>
      </c>
      <c r="GT860" s="155">
        <f>'[1]Automation Master'!$C$13*FO860*FQ860+GS860</f>
        <v>0</v>
      </c>
      <c r="GU860" s="155">
        <f>'[1]Automation Master'!$D$10*FO860*FQ860+GT860</f>
        <v>0</v>
      </c>
      <c r="GV860" s="155">
        <f>'[1]Automation Master'!$D$11*FO860*FQ860+GU860</f>
        <v>0</v>
      </c>
      <c r="GW860" s="155">
        <f>'[1]Automation Master'!$D$12*FO860*FQ860+GV860</f>
        <v>0</v>
      </c>
      <c r="GX860" s="155">
        <f>'[1]Automation Master'!$D$13*FO860*FQ860+GW860</f>
        <v>0</v>
      </c>
      <c r="GY860" s="155">
        <f>'[1]Automation Master'!$E$10*FO860*FQ860+GX860</f>
        <v>0</v>
      </c>
      <c r="GZ860" s="155">
        <f>'[1]Automation Master'!$E$11*FO860*FQ860+GY860</f>
        <v>0</v>
      </c>
      <c r="HA860" s="155">
        <f>'[1]Automation Master'!$E$12*FO860*FQ860+GZ860</f>
        <v>0</v>
      </c>
      <c r="HB860" s="155">
        <f>'[1]Automation Master'!$E$13*FO860*FQ860+HA860</f>
        <v>0</v>
      </c>
      <c r="HC860" s="155">
        <f>'[1]Automation Master'!$F$10*FO860*FQ860+HB860</f>
        <v>0</v>
      </c>
      <c r="HD860" s="155">
        <f>'[1]Automation Master'!$F$11*FO860*FQ860+HC860</f>
        <v>0</v>
      </c>
      <c r="HE860" s="155">
        <f>'[1]Automation Master'!$F$12*FO860*FQ860+HD860</f>
        <v>0</v>
      </c>
      <c r="HF860" s="156">
        <f>'[1]Automation Master'!$F$13*FO860*FQ860+HE860</f>
        <v>0</v>
      </c>
      <c r="HG860" s="157"/>
      <c r="HH860" s="157"/>
      <c r="HI860" s="157"/>
      <c r="HJ860" s="157"/>
      <c r="HK860" s="157"/>
      <c r="HL860" s="157"/>
      <c r="HM860" s="157"/>
      <c r="HN860" s="157"/>
      <c r="HO860" s="157"/>
      <c r="HP860" s="157"/>
      <c r="HQ860" s="157"/>
      <c r="HR860" s="157"/>
      <c r="HS860" s="157"/>
      <c r="HT860" s="157"/>
      <c r="HU860" s="157"/>
      <c r="HV860" s="157"/>
      <c r="HW860" s="157"/>
      <c r="HX860" s="157"/>
      <c r="HY860" s="42"/>
      <c r="HZ860" s="42"/>
      <c r="IA860" s="148">
        <f t="shared" si="1074"/>
        <v>60</v>
      </c>
      <c r="IB860" s="148">
        <f t="shared" si="1075"/>
        <v>62</v>
      </c>
      <c r="IC860" s="148">
        <f t="shared" si="1076"/>
        <v>64</v>
      </c>
      <c r="ID860" s="148">
        <f t="shared" si="1077"/>
        <v>70</v>
      </c>
      <c r="IE860" s="148">
        <f t="shared" si="1078"/>
        <v>74</v>
      </c>
      <c r="IH860">
        <f t="shared" si="1079"/>
        <v>59.359305202085814</v>
      </c>
      <c r="II860">
        <f t="shared" si="1080"/>
        <v>60.870209471604767</v>
      </c>
      <c r="IJ860">
        <f t="shared" si="1081"/>
        <v>62.49206072362918</v>
      </c>
      <c r="IK860">
        <f t="shared" si="1082"/>
        <v>68.086869316058312</v>
      </c>
      <c r="IL860">
        <f t="shared" si="1083"/>
        <v>71.977547562690205</v>
      </c>
      <c r="IN860" s="42">
        <f t="shared" si="1084"/>
        <v>1.0678246631903103E-2</v>
      </c>
      <c r="IO860" s="42">
        <f t="shared" si="1085"/>
        <v>1.8222427877342472E-2</v>
      </c>
      <c r="IP860" s="42">
        <f t="shared" si="1086"/>
        <v>2.3561551193294061E-2</v>
      </c>
      <c r="IQ860" s="42">
        <f t="shared" si="1087"/>
        <v>2.7330438342024112E-2</v>
      </c>
      <c r="IR860" s="42">
        <f t="shared" si="1088"/>
        <v>2.7330438342024255E-2</v>
      </c>
      <c r="IT860" s="9">
        <f t="shared" si="1064"/>
        <v>0</v>
      </c>
      <c r="IU860" s="9">
        <f t="shared" si="1065"/>
        <v>0</v>
      </c>
      <c r="IV860" s="9">
        <f t="shared" si="1066"/>
        <v>0</v>
      </c>
      <c r="IW860" s="9">
        <f t="shared" si="1067"/>
        <v>0</v>
      </c>
      <c r="IX860" s="9">
        <f t="shared" si="1068"/>
        <v>0</v>
      </c>
    </row>
    <row r="861" spans="1:258" ht="15.75" hidden="1" thickBot="1" x14ac:dyDescent="0.3">
      <c r="A861">
        <v>10</v>
      </c>
      <c r="B861" t="s">
        <v>615</v>
      </c>
      <c r="C861" t="s">
        <v>626</v>
      </c>
      <c r="D861" t="s">
        <v>259</v>
      </c>
      <c r="E861" t="s">
        <v>616</v>
      </c>
      <c r="F861" t="s">
        <v>255</v>
      </c>
      <c r="G861" t="s">
        <v>264</v>
      </c>
      <c r="H861">
        <v>10</v>
      </c>
      <c r="L861">
        <v>10</v>
      </c>
      <c r="Q861">
        <v>2</v>
      </c>
      <c r="R861">
        <v>4</v>
      </c>
      <c r="S861">
        <v>4</v>
      </c>
      <c r="Y861">
        <v>9</v>
      </c>
      <c r="Z861">
        <v>1</v>
      </c>
      <c r="AB861">
        <v>10</v>
      </c>
      <c r="AT861">
        <v>10</v>
      </c>
      <c r="AU861">
        <v>0</v>
      </c>
      <c r="AV861">
        <v>10</v>
      </c>
      <c r="AW861">
        <v>0</v>
      </c>
      <c r="AX861">
        <v>0</v>
      </c>
      <c r="BB861">
        <f t="shared" si="1039"/>
        <v>10</v>
      </c>
      <c r="BC861">
        <v>10</v>
      </c>
      <c r="BD861">
        <f t="shared" si="1040"/>
        <v>10</v>
      </c>
      <c r="BE861">
        <f t="shared" si="1041"/>
        <v>10</v>
      </c>
      <c r="BF861">
        <f t="shared" si="1042"/>
        <v>10</v>
      </c>
      <c r="BH861">
        <f t="shared" si="1043"/>
        <v>0</v>
      </c>
      <c r="BK861" s="45">
        <f>IF(G861="MEA",'[1]Net Hire Rate'!$E$7,IF(G861="AMR",'[1]Net Hire Rate'!$F$7,IF(G861="EUR",'[1]Net Hire Rate'!$G$7,IF(G861="APAC",'[1]Net Hire Rate'!$H$7,0))))</f>
        <v>-4.2535446205170975E-2</v>
      </c>
      <c r="BL861" s="45">
        <f>IF(G861="MEA",'[1]Net Hire Rate'!$E$8,IF(G861="AMR",'[1]Net Hire Rate'!$F$8,IF(G861="EUR",'[1]Net Hire Rate'!$G$8,IF(G861="APAC",'[1]Net Hire Rate'!$H$8,0))))</f>
        <v>-4.2535446205170975E-2</v>
      </c>
      <c r="BM861" s="45">
        <f>IF(G861="MEA",'[1]Net Hire Rate'!$E$9,IF(G861="AMR",'[1]Net Hire Rate'!$F$9,IF(G861="EUR",'[1]Net Hire Rate'!$G$9,IF(G861="APAC",'[1]Net Hire Rate'!$H$9,0))))</f>
        <v>-4.2535446205170975E-2</v>
      </c>
      <c r="BN861" s="45">
        <f>IF(G861="MEA",'[1]Net Hire Rate'!$E$10,IF(G861="AMR",'[1]Net Hire Rate'!$F$10,IF(G861="EUR",'[1]Net Hire Rate'!$G$10,IF(G861="APAC",'[1]Net Hire Rate'!$H$10,0))))</f>
        <v>-4.2535446205170975E-2</v>
      </c>
      <c r="BO861" s="45">
        <f>IF(G861="MEA",'[1]Net Hire Rate'!$E$11,IF(G861="AMR",'[1]Net Hire Rate'!$F$11,IF(G861="EUR",'[1]Net Hire Rate'!$G$11,IF(G861="APAC",'[1]Net Hire Rate'!$H$11,0))))</f>
        <v>-4.2535446205170975E-2</v>
      </c>
      <c r="BP861" s="45">
        <f>IF(G861="MEA",'[1]Net Hire Rate'!$E$12,IF(G861="AMR",'[1]Net Hire Rate'!$F$12,IF(G861="EUR",'[1]Net Hire Rate'!$G$12,IF(G861="APAC",'[1]Net Hire Rate'!$H$12,0))))</f>
        <v>-4.2535446205170975E-2</v>
      </c>
      <c r="BQ861" s="147">
        <f t="shared" si="1044"/>
        <v>10</v>
      </c>
      <c r="BR861" s="147">
        <f t="shared" si="1027"/>
        <v>10</v>
      </c>
      <c r="BS861" s="147">
        <f t="shared" si="1045"/>
        <v>9.5746455379482889</v>
      </c>
      <c r="BT861" s="148">
        <f t="shared" si="1028"/>
        <v>9.5746455379482889</v>
      </c>
      <c r="BU861" s="149">
        <f t="shared" si="1046"/>
        <v>9.1673837177353086</v>
      </c>
      <c r="BV861" s="148">
        <f t="shared" si="1029"/>
        <v>9.1673837177353086</v>
      </c>
      <c r="BW861" s="148">
        <f t="shared" si="1047"/>
        <v>8.7774449607674168</v>
      </c>
      <c r="BX861" s="148">
        <f t="shared" si="1030"/>
        <v>8.7774449607674168</v>
      </c>
      <c r="BY861" s="148">
        <f t="shared" si="1048"/>
        <v>8.4040924228198453</v>
      </c>
      <c r="BZ861" s="148">
        <f t="shared" si="1031"/>
        <v>8.4040924228198453</v>
      </c>
      <c r="CA861" s="148">
        <f t="shared" si="1049"/>
        <v>8.0466206016657065</v>
      </c>
      <c r="CB861" s="148">
        <f t="shared" si="1032"/>
        <v>8.0466206016657065</v>
      </c>
      <c r="CC861" s="148"/>
      <c r="CD861" s="171" t="s">
        <v>622</v>
      </c>
      <c r="CE861" s="38">
        <v>1</v>
      </c>
      <c r="CF861" s="38">
        <v>10</v>
      </c>
      <c r="CG861" s="38">
        <v>15</v>
      </c>
      <c r="CH861" s="38">
        <v>20</v>
      </c>
      <c r="CI861" s="38">
        <v>23</v>
      </c>
      <c r="CJ861" s="38">
        <v>23</v>
      </c>
      <c r="CK861" s="41">
        <v>23</v>
      </c>
      <c r="CL861" s="41"/>
      <c r="CM861" s="40"/>
      <c r="CN861" s="41"/>
      <c r="CO861" s="41"/>
      <c r="CP861" s="41"/>
      <c r="CQ861" s="41"/>
      <c r="CR861" s="41"/>
      <c r="CS861" s="41"/>
      <c r="CT861" s="41"/>
      <c r="CU861" s="40"/>
      <c r="CV861" s="41"/>
      <c r="CW861" s="41"/>
      <c r="CX861" s="41"/>
      <c r="CY861" s="41"/>
      <c r="CZ861" s="41"/>
      <c r="DA861" s="41"/>
      <c r="DB861" s="41"/>
      <c r="DC861" s="40"/>
      <c r="DD861" s="41"/>
      <c r="DE861" s="41"/>
      <c r="DF861" s="41"/>
      <c r="DG861" s="41"/>
      <c r="DH861" s="41"/>
      <c r="DI861" s="41"/>
      <c r="DJ861" s="41"/>
      <c r="DK861" s="40"/>
      <c r="DL861" s="41"/>
      <c r="DM861" s="41"/>
      <c r="DN861" s="41"/>
      <c r="DO861" s="41"/>
      <c r="DP861" s="41"/>
      <c r="DQ861" s="41"/>
      <c r="DR861" s="15"/>
      <c r="DS861" s="151">
        <f t="shared" si="1033"/>
        <v>10</v>
      </c>
      <c r="DT861" s="152">
        <f t="shared" si="1034"/>
        <v>15</v>
      </c>
      <c r="DU861" s="7">
        <f t="shared" si="1035"/>
        <v>20</v>
      </c>
      <c r="DV861" s="7">
        <f t="shared" si="1036"/>
        <v>23</v>
      </c>
      <c r="DW861">
        <f t="shared" si="1037"/>
        <v>23</v>
      </c>
      <c r="DX861">
        <f t="shared" si="1038"/>
        <v>23</v>
      </c>
      <c r="DZ861">
        <f t="shared" si="1050"/>
        <v>10</v>
      </c>
      <c r="EA861">
        <f t="shared" si="1051"/>
        <v>15</v>
      </c>
      <c r="EB861">
        <f t="shared" si="1052"/>
        <v>20</v>
      </c>
      <c r="EC861">
        <f t="shared" si="1053"/>
        <v>23</v>
      </c>
      <c r="ED861">
        <f t="shared" si="1054"/>
        <v>23</v>
      </c>
      <c r="EE861">
        <f t="shared" si="1055"/>
        <v>23</v>
      </c>
      <c r="EG861">
        <f t="shared" si="1056"/>
        <v>15</v>
      </c>
      <c r="EH861">
        <f t="shared" si="1057"/>
        <v>13.333333333333332</v>
      </c>
      <c r="EI861">
        <f t="shared" si="1058"/>
        <v>11.5</v>
      </c>
      <c r="EJ861">
        <f t="shared" si="1059"/>
        <v>10</v>
      </c>
      <c r="EK861">
        <f t="shared" si="1060"/>
        <v>10</v>
      </c>
      <c r="EM861">
        <f>IF($EM$9='[1]L&amp;D Numbers'!$E$6,'[1]L&amp;D Numbers'!$E$7)</f>
        <v>350</v>
      </c>
      <c r="EN861">
        <f>IF($EN$9='[1]L&amp;D Numbers'!$F$6,'[1]L&amp;D Numbers'!$F$7)</f>
        <v>2000</v>
      </c>
      <c r="EO861">
        <f>IF($EO$9='[1]L&amp;D Numbers'!$G$6,'[1]L&amp;D Numbers'!$G$7)</f>
        <v>2000</v>
      </c>
      <c r="EP861">
        <f>IF($EP$9='[1]L&amp;D Numbers'!$H$6,'[1]L&amp;D Numbers'!$H$7)</f>
        <v>2000</v>
      </c>
      <c r="EQ861">
        <f>IF($EQ$9='[1]L&amp;D Numbers'!$I$6,'[1]L&amp;D Numbers'!$I$7)</f>
        <v>2000</v>
      </c>
      <c r="ER861">
        <f>IF($ER$9='[1]L&amp;D Numbers'!$J$6,'[1]L&amp;D Numbers'!$J$7)</f>
        <v>0</v>
      </c>
      <c r="ET861" s="45">
        <f>'[1]L&amp;D Master'!$E$10</f>
        <v>1.0678246631903041E-2</v>
      </c>
      <c r="EU861" s="45">
        <f>ET861+'[1]L&amp;D Master'!$F$10</f>
        <v>1.8222427877342538E-2</v>
      </c>
      <c r="EV861" s="45">
        <f>EU861+'[1]L&amp;D Master'!$G$10</f>
        <v>2.3561551193294058E-2</v>
      </c>
      <c r="EW861" s="45">
        <f>EV861+'[1]L&amp;D Master'!$H$10</f>
        <v>2.7330438342024234E-2</v>
      </c>
      <c r="EX861" s="45">
        <f>EW861+'[1]L&amp;D Master'!$I$10</f>
        <v>2.9999999999999995E-2</v>
      </c>
      <c r="EY861" s="45"/>
      <c r="EZ861" s="45">
        <f t="shared" si="1061"/>
        <v>1.0678246631903041E-2</v>
      </c>
      <c r="FA861" s="45">
        <f t="shared" si="1062"/>
        <v>1.8222427877342538E-2</v>
      </c>
      <c r="FB861" s="45">
        <f t="shared" si="1062"/>
        <v>2.3561551193294058E-2</v>
      </c>
      <c r="FC861" s="45">
        <f t="shared" si="1062"/>
        <v>2.7330438342024234E-2</v>
      </c>
      <c r="FD861" s="45">
        <f t="shared" si="1062"/>
        <v>2.7330438342024234E-2</v>
      </c>
      <c r="FE861" s="45"/>
      <c r="FF861">
        <f t="shared" si="1069"/>
        <v>14.839826300521453</v>
      </c>
      <c r="FG861">
        <f t="shared" si="1070"/>
        <v>19.635551442453149</v>
      </c>
      <c r="FH861">
        <f t="shared" si="1071"/>
        <v>22.458084322554235</v>
      </c>
      <c r="FI861">
        <f t="shared" si="1072"/>
        <v>22.371399918133445</v>
      </c>
      <c r="FJ861">
        <f t="shared" si="1073"/>
        <v>22.371399918133445</v>
      </c>
      <c r="FL861" s="34"/>
      <c r="FM861" s="34"/>
      <c r="FN861" s="34"/>
      <c r="FO861" s="34"/>
      <c r="FP861" s="34"/>
      <c r="FQ861" s="153">
        <f t="shared" si="1063"/>
        <v>0.125</v>
      </c>
      <c r="FR861" s="153"/>
      <c r="FS861" s="42"/>
      <c r="FT861" s="42"/>
      <c r="FU861" s="42"/>
      <c r="FV861" s="42"/>
      <c r="FW861" s="42"/>
      <c r="FX861" s="42"/>
      <c r="FY861" s="42"/>
      <c r="FZ861" s="42"/>
      <c r="GA861" s="42"/>
      <c r="GB861" s="42"/>
      <c r="GC861" s="42"/>
      <c r="GD861" s="42"/>
      <c r="GE861" s="42"/>
      <c r="GF861" s="42"/>
      <c r="GG861" s="42"/>
      <c r="GH861" s="42"/>
      <c r="GI861" s="42"/>
      <c r="GJ861" s="42"/>
      <c r="GK861" s="42"/>
      <c r="GL861" s="42"/>
      <c r="GM861" s="154">
        <f>'[1]Automation Master'!$B$10*FQ861*FO861</f>
        <v>0</v>
      </c>
      <c r="GN861" s="155">
        <f>'[1]Automation Master'!$B$11*FO861*FQ861+GM861</f>
        <v>0</v>
      </c>
      <c r="GO861" s="155">
        <f>'[1]Automation Master'!$B$12*FO861*FQ861+GN861</f>
        <v>0</v>
      </c>
      <c r="GP861" s="155">
        <f>'[1]Automation Master'!$B$13*FO861*FQ861+GO861</f>
        <v>0</v>
      </c>
      <c r="GQ861" s="155">
        <f>'[1]Automation Master'!$C$10*FO861*FQ861+GP861</f>
        <v>0</v>
      </c>
      <c r="GR861" s="155">
        <f>'[1]Automation Master'!$C$11*FO861*FQ861+GQ861</f>
        <v>0</v>
      </c>
      <c r="GS861" s="155">
        <f>'[1]Automation Master'!$C$12*FO861*FQ861+GR861</f>
        <v>0</v>
      </c>
      <c r="GT861" s="155">
        <f>'[1]Automation Master'!$C$13*FO861*FQ861+GS861</f>
        <v>0</v>
      </c>
      <c r="GU861" s="155">
        <f>'[1]Automation Master'!$D$10*FO861*FQ861+GT861</f>
        <v>0</v>
      </c>
      <c r="GV861" s="155">
        <f>'[1]Automation Master'!$D$11*FO861*FQ861+GU861</f>
        <v>0</v>
      </c>
      <c r="GW861" s="155">
        <f>'[1]Automation Master'!$D$12*FO861*FQ861+GV861</f>
        <v>0</v>
      </c>
      <c r="GX861" s="155">
        <f>'[1]Automation Master'!$D$13*FO861*FQ861+GW861</f>
        <v>0</v>
      </c>
      <c r="GY861" s="155">
        <f>'[1]Automation Master'!$E$10*FO861*FQ861+GX861</f>
        <v>0</v>
      </c>
      <c r="GZ861" s="155">
        <f>'[1]Automation Master'!$E$11*FO861*FQ861+GY861</f>
        <v>0</v>
      </c>
      <c r="HA861" s="155">
        <f>'[1]Automation Master'!$E$12*FO861*FQ861+GZ861</f>
        <v>0</v>
      </c>
      <c r="HB861" s="155">
        <f>'[1]Automation Master'!$E$13*FO861*FQ861+HA861</f>
        <v>0</v>
      </c>
      <c r="HC861" s="155">
        <f>'[1]Automation Master'!$F$10*FO861*FQ861+HB861</f>
        <v>0</v>
      </c>
      <c r="HD861" s="155">
        <f>'[1]Automation Master'!$F$11*FO861*FQ861+HC861</f>
        <v>0</v>
      </c>
      <c r="HE861" s="155">
        <f>'[1]Automation Master'!$F$12*FO861*FQ861+HD861</f>
        <v>0</v>
      </c>
      <c r="HF861" s="156">
        <f>'[1]Automation Master'!$F$13*FO861*FQ861+HE861</f>
        <v>0</v>
      </c>
      <c r="HG861" s="157"/>
      <c r="HH861" s="157"/>
      <c r="HI861" s="157"/>
      <c r="HJ861" s="157"/>
      <c r="HK861" s="157"/>
      <c r="HL861" s="157"/>
      <c r="HM861" s="157"/>
      <c r="HN861" s="157"/>
      <c r="HO861" s="157"/>
      <c r="HP861" s="157"/>
      <c r="HQ861" s="157"/>
      <c r="HR861" s="157"/>
      <c r="HS861" s="157"/>
      <c r="HT861" s="157"/>
      <c r="HU861" s="157"/>
      <c r="HV861" s="157"/>
      <c r="HW861" s="157"/>
      <c r="HX861" s="157"/>
      <c r="HY861" s="42"/>
      <c r="HZ861" s="42"/>
      <c r="IA861" s="148">
        <f t="shared" si="1074"/>
        <v>15</v>
      </c>
      <c r="IB861" s="148">
        <f t="shared" si="1075"/>
        <v>20</v>
      </c>
      <c r="IC861" s="148">
        <f t="shared" si="1076"/>
        <v>23</v>
      </c>
      <c r="ID861" s="148">
        <f t="shared" si="1077"/>
        <v>23</v>
      </c>
      <c r="IE861" s="148">
        <f t="shared" si="1078"/>
        <v>23</v>
      </c>
      <c r="IH861">
        <f t="shared" si="1079"/>
        <v>14.839826300521453</v>
      </c>
      <c r="II861">
        <f t="shared" si="1080"/>
        <v>19.635551442453149</v>
      </c>
      <c r="IJ861">
        <f t="shared" si="1081"/>
        <v>22.458084322554235</v>
      </c>
      <c r="IK861">
        <f t="shared" si="1082"/>
        <v>22.371399918133445</v>
      </c>
      <c r="IL861">
        <f t="shared" si="1083"/>
        <v>22.371399918133445</v>
      </c>
      <c r="IN861" s="42">
        <f t="shared" si="1084"/>
        <v>1.0678246631903103E-2</v>
      </c>
      <c r="IO861" s="42">
        <f t="shared" si="1085"/>
        <v>1.8222427877342538E-2</v>
      </c>
      <c r="IP861" s="42">
        <f t="shared" si="1086"/>
        <v>2.356155119329412E-2</v>
      </c>
      <c r="IQ861" s="42">
        <f t="shared" si="1087"/>
        <v>2.7330438342024126E-2</v>
      </c>
      <c r="IR861" s="42">
        <f t="shared" si="1088"/>
        <v>2.7330438342024126E-2</v>
      </c>
      <c r="IT861" s="9">
        <f t="shared" si="1064"/>
        <v>0</v>
      </c>
      <c r="IU861" s="9">
        <f t="shared" si="1065"/>
        <v>0</v>
      </c>
      <c r="IV861" s="9">
        <f t="shared" si="1066"/>
        <v>0</v>
      </c>
      <c r="IW861" s="9">
        <f t="shared" si="1067"/>
        <v>0</v>
      </c>
      <c r="IX861" s="9">
        <f t="shared" si="1068"/>
        <v>0</v>
      </c>
    </row>
    <row r="862" spans="1:258" ht="15.75" hidden="1" thickBot="1" x14ac:dyDescent="0.3">
      <c r="A862">
        <v>13</v>
      </c>
      <c r="B862" t="s">
        <v>615</v>
      </c>
      <c r="C862" t="s">
        <v>324</v>
      </c>
      <c r="D862" t="s">
        <v>325</v>
      </c>
      <c r="E862" t="s">
        <v>616</v>
      </c>
      <c r="F862" t="s">
        <v>255</v>
      </c>
      <c r="G862" t="s">
        <v>268</v>
      </c>
      <c r="H862">
        <v>13</v>
      </c>
      <c r="K862">
        <v>2</v>
      </c>
      <c r="L862">
        <v>11</v>
      </c>
      <c r="Q862">
        <v>1</v>
      </c>
      <c r="R862">
        <v>1</v>
      </c>
      <c r="S862">
        <v>5</v>
      </c>
      <c r="T862">
        <v>6</v>
      </c>
      <c r="Y862">
        <v>7</v>
      </c>
      <c r="Z862">
        <v>6</v>
      </c>
      <c r="AB862">
        <v>12</v>
      </c>
      <c r="AE862">
        <v>1</v>
      </c>
      <c r="AT862">
        <v>13</v>
      </c>
      <c r="AU862">
        <v>13</v>
      </c>
      <c r="AV862">
        <v>0</v>
      </c>
      <c r="AW862">
        <v>0</v>
      </c>
      <c r="AX862">
        <v>0</v>
      </c>
      <c r="BB862">
        <f t="shared" si="1039"/>
        <v>13</v>
      </c>
      <c r="BC862">
        <v>12</v>
      </c>
      <c r="BD862">
        <f t="shared" si="1040"/>
        <v>12</v>
      </c>
      <c r="BE862">
        <f t="shared" si="1041"/>
        <v>12.5</v>
      </c>
      <c r="BF862">
        <f t="shared" si="1042"/>
        <v>12</v>
      </c>
      <c r="BH862">
        <f t="shared" si="1043"/>
        <v>1</v>
      </c>
      <c r="BK862" s="45">
        <f>IF(G862="MEA",'[1]Net Hire Rate'!$E$7,IF(G862="AMR",'[1]Net Hire Rate'!$F$7,IF(G862="EUR",'[1]Net Hire Rate'!$G$7,IF(G862="APAC",'[1]Net Hire Rate'!$H$7,0))))</f>
        <v>-0.12481698389458272</v>
      </c>
      <c r="BL862" s="45">
        <f>IF(G862="MEA",'[1]Net Hire Rate'!$E$8,IF(G862="AMR",'[1]Net Hire Rate'!$F$8,IF(G862="EUR",'[1]Net Hire Rate'!$G$8,IF(G862="APAC",'[1]Net Hire Rate'!$H$8,0))))</f>
        <v>-0.12481698389458272</v>
      </c>
      <c r="BM862" s="45">
        <f>IF(G862="MEA",'[1]Net Hire Rate'!$E$9,IF(G862="AMR",'[1]Net Hire Rate'!$F$9,IF(G862="EUR",'[1]Net Hire Rate'!$G$9,IF(G862="APAC",'[1]Net Hire Rate'!$H$9,0))))</f>
        <v>-0.12481698389458272</v>
      </c>
      <c r="BN862" s="45">
        <f>IF(G862="MEA",'[1]Net Hire Rate'!$E$10,IF(G862="AMR",'[1]Net Hire Rate'!$F$10,IF(G862="EUR",'[1]Net Hire Rate'!$G$10,IF(G862="APAC",'[1]Net Hire Rate'!$H$10,0))))</f>
        <v>-0.12481698389458272</v>
      </c>
      <c r="BO862" s="45">
        <f>IF(G862="MEA",'[1]Net Hire Rate'!$E$11,IF(G862="AMR",'[1]Net Hire Rate'!$F$11,IF(G862="EUR",'[1]Net Hire Rate'!$G$11,IF(G862="APAC",'[1]Net Hire Rate'!$H$11,0))))</f>
        <v>-0.12481698389458272</v>
      </c>
      <c r="BP862" s="45">
        <f>IF(G862="MEA",'[1]Net Hire Rate'!$E$12,IF(G862="AMR",'[1]Net Hire Rate'!$F$12,IF(G862="EUR",'[1]Net Hire Rate'!$G$12,IF(G862="APAC",'[1]Net Hire Rate'!$H$12,0))))</f>
        <v>-0.12481698389458272</v>
      </c>
      <c r="BQ862" s="147">
        <f t="shared" si="1044"/>
        <v>13</v>
      </c>
      <c r="BR862" s="147">
        <f t="shared" si="1027"/>
        <v>13</v>
      </c>
      <c r="BS862" s="147">
        <f t="shared" si="1045"/>
        <v>11.377379209370424</v>
      </c>
      <c r="BT862" s="148">
        <f t="shared" si="1028"/>
        <v>11.377379209370424</v>
      </c>
      <c r="BU862" s="149">
        <f t="shared" si="1046"/>
        <v>9.9572890518318751</v>
      </c>
      <c r="BV862" s="148">
        <f t="shared" si="1029"/>
        <v>9.9572890518318751</v>
      </c>
      <c r="BW862" s="148">
        <f t="shared" si="1047"/>
        <v>8.714450264615671</v>
      </c>
      <c r="BX862" s="148">
        <f t="shared" si="1030"/>
        <v>8.714450264615671</v>
      </c>
      <c r="BY862" s="148">
        <f t="shared" si="1048"/>
        <v>7.6267388662869946</v>
      </c>
      <c r="BZ862" s="148">
        <f t="shared" si="1031"/>
        <v>7.6267388662869946</v>
      </c>
      <c r="CA862" s="148">
        <f t="shared" si="1049"/>
        <v>6.6747923240454625</v>
      </c>
      <c r="CB862" s="148">
        <f t="shared" si="1032"/>
        <v>6.6747923240454625</v>
      </c>
      <c r="CC862" s="148"/>
      <c r="CD862" s="38" t="s">
        <v>632</v>
      </c>
      <c r="CE862" s="38">
        <v>1</v>
      </c>
      <c r="CF862" s="38">
        <v>1892</v>
      </c>
      <c r="CG862" s="38">
        <v>1941</v>
      </c>
      <c r="CH862" s="38">
        <v>1965</v>
      </c>
      <c r="CI862" s="38">
        <v>2005</v>
      </c>
      <c r="CJ862" s="38">
        <v>2152</v>
      </c>
      <c r="CK862" s="41">
        <v>2152</v>
      </c>
      <c r="CL862" s="41"/>
      <c r="CM862" s="40"/>
      <c r="CN862" s="41"/>
      <c r="CO862" s="41"/>
      <c r="CP862" s="41"/>
      <c r="CQ862" s="41"/>
      <c r="CR862" s="41"/>
      <c r="CS862" s="41"/>
      <c r="CT862" s="41"/>
      <c r="CU862" s="40"/>
      <c r="CV862" s="41"/>
      <c r="CW862" s="41"/>
      <c r="CX862" s="41"/>
      <c r="CY862" s="41"/>
      <c r="CZ862" s="41"/>
      <c r="DA862" s="41"/>
      <c r="DB862" s="41"/>
      <c r="DC862" s="40"/>
      <c r="DD862" s="41"/>
      <c r="DE862" s="41"/>
      <c r="DF862" s="41"/>
      <c r="DG862" s="41"/>
      <c r="DH862" s="41"/>
      <c r="DI862" s="41"/>
      <c r="DJ862" s="41"/>
      <c r="DK862" s="40"/>
      <c r="DL862" s="41"/>
      <c r="DM862" s="41"/>
      <c r="DN862" s="41"/>
      <c r="DO862" s="41"/>
      <c r="DP862" s="41"/>
      <c r="DQ862" s="41"/>
      <c r="DR862" s="15"/>
      <c r="DS862" s="151">
        <f t="shared" si="1033"/>
        <v>12</v>
      </c>
      <c r="DT862" s="152">
        <f t="shared" si="1034"/>
        <v>12.310782241014799</v>
      </c>
      <c r="DU862" s="7">
        <f t="shared" si="1035"/>
        <v>12.463002114164905</v>
      </c>
      <c r="DV862" s="7">
        <f t="shared" si="1036"/>
        <v>12.716701902748415</v>
      </c>
      <c r="DW862">
        <f t="shared" si="1037"/>
        <v>13.649048625792812</v>
      </c>
      <c r="DX862">
        <f t="shared" si="1038"/>
        <v>13.649048625792812</v>
      </c>
      <c r="DZ862">
        <f t="shared" si="1050"/>
        <v>12</v>
      </c>
      <c r="EA862">
        <f t="shared" si="1051"/>
        <v>12.310782241014799</v>
      </c>
      <c r="EB862">
        <f t="shared" si="1052"/>
        <v>12.463002114164905</v>
      </c>
      <c r="EC862">
        <f t="shared" si="1053"/>
        <v>12.716701902748415</v>
      </c>
      <c r="ED862">
        <f t="shared" si="1054"/>
        <v>13.649048625792812</v>
      </c>
      <c r="EE862">
        <f t="shared" si="1055"/>
        <v>13.649048625792812</v>
      </c>
      <c r="EG862">
        <f t="shared" si="1056"/>
        <v>13.336680761099364</v>
      </c>
      <c r="EH862">
        <f t="shared" si="1057"/>
        <v>13.160741885625965</v>
      </c>
      <c r="EI862">
        <f t="shared" si="1058"/>
        <v>13.264631043256999</v>
      </c>
      <c r="EJ862">
        <f t="shared" si="1059"/>
        <v>13.953117206982542</v>
      </c>
      <c r="EK862">
        <f t="shared" si="1060"/>
        <v>13</v>
      </c>
      <c r="EM862">
        <f>IF($EM$9='[1]L&amp;D Numbers'!$E$6,'[1]L&amp;D Numbers'!$E$7)</f>
        <v>350</v>
      </c>
      <c r="EN862">
        <f>IF($EN$9='[1]L&amp;D Numbers'!$F$6,'[1]L&amp;D Numbers'!$F$7)</f>
        <v>2000</v>
      </c>
      <c r="EO862">
        <f>IF($EO$9='[1]L&amp;D Numbers'!$G$6,'[1]L&amp;D Numbers'!$G$7)</f>
        <v>2000</v>
      </c>
      <c r="EP862">
        <f>IF($EP$9='[1]L&amp;D Numbers'!$H$6,'[1]L&amp;D Numbers'!$H$7)</f>
        <v>2000</v>
      </c>
      <c r="EQ862">
        <f>IF($EQ$9='[1]L&amp;D Numbers'!$I$6,'[1]L&amp;D Numbers'!$I$7)</f>
        <v>2000</v>
      </c>
      <c r="ER862">
        <f>IF($ER$9='[1]L&amp;D Numbers'!$J$6,'[1]L&amp;D Numbers'!$J$7)</f>
        <v>0</v>
      </c>
      <c r="ET862" s="45">
        <f>'[1]L&amp;D Master'!$E$10</f>
        <v>1.0678246631903041E-2</v>
      </c>
      <c r="EU862" s="45">
        <f>ET862+'[1]L&amp;D Master'!$F$10</f>
        <v>1.8222427877342538E-2</v>
      </c>
      <c r="EV862" s="45">
        <f>EU862+'[1]L&amp;D Master'!$G$10</f>
        <v>2.3561551193294058E-2</v>
      </c>
      <c r="EW862" s="45">
        <f>EV862+'[1]L&amp;D Master'!$H$10</f>
        <v>2.7330438342024234E-2</v>
      </c>
      <c r="EX862" s="45">
        <f>EW862+'[1]L&amp;D Master'!$I$10</f>
        <v>2.9999999999999995E-2</v>
      </c>
      <c r="EY862" s="45"/>
      <c r="EZ862" s="45">
        <f t="shared" si="1061"/>
        <v>1.0678246631903041E-2</v>
      </c>
      <c r="FA862" s="45">
        <f t="shared" si="1062"/>
        <v>1.8222427877342538E-2</v>
      </c>
      <c r="FB862" s="45">
        <f t="shared" si="1062"/>
        <v>2.3561551193294058E-2</v>
      </c>
      <c r="FC862" s="45">
        <f t="shared" si="1062"/>
        <v>2.7330438342024234E-2</v>
      </c>
      <c r="FD862" s="45">
        <f t="shared" si="1062"/>
        <v>2.7330438342024234E-2</v>
      </c>
      <c r="FE862" s="45"/>
      <c r="FF862">
        <f t="shared" si="1069"/>
        <v>12.179324672013591</v>
      </c>
      <c r="FG862">
        <f t="shared" si="1070"/>
        <v>12.235895957004367</v>
      </c>
      <c r="FH862">
        <f t="shared" si="1071"/>
        <v>12.417076679856949</v>
      </c>
      <c r="FI862">
        <f t="shared" si="1072"/>
        <v>13.276014143898291</v>
      </c>
      <c r="FJ862">
        <f t="shared" si="1073"/>
        <v>13.276014143898291</v>
      </c>
      <c r="FL862" s="34"/>
      <c r="FM862" s="34"/>
      <c r="FN862" s="34"/>
      <c r="FO862" s="34"/>
      <c r="FP862" s="34"/>
      <c r="FQ862" s="153">
        <f t="shared" si="1063"/>
        <v>0.125</v>
      </c>
      <c r="FR862" s="153"/>
      <c r="FS862" s="42"/>
      <c r="FT862" s="42"/>
      <c r="FU862" s="42"/>
      <c r="FV862" s="42"/>
      <c r="FW862" s="42"/>
      <c r="FX862" s="42"/>
      <c r="FY862" s="42"/>
      <c r="FZ862" s="42"/>
      <c r="GA862" s="42"/>
      <c r="GB862" s="42"/>
      <c r="GC862" s="42"/>
      <c r="GD862" s="42"/>
      <c r="GE862" s="42"/>
      <c r="GF862" s="42"/>
      <c r="GG862" s="42"/>
      <c r="GH862" s="42"/>
      <c r="GI862" s="42"/>
      <c r="GJ862" s="42"/>
      <c r="GK862" s="42"/>
      <c r="GL862" s="42"/>
      <c r="GM862" s="154">
        <f>'[1]Automation Master'!$B$10*FQ862*FO862</f>
        <v>0</v>
      </c>
      <c r="GN862" s="155">
        <f>'[1]Automation Master'!$B$11*FO862*FQ862+GM862</f>
        <v>0</v>
      </c>
      <c r="GO862" s="155">
        <f>'[1]Automation Master'!$B$12*FO862*FQ862+GN862</f>
        <v>0</v>
      </c>
      <c r="GP862" s="155">
        <f>'[1]Automation Master'!$B$13*FO862*FQ862+GO862</f>
        <v>0</v>
      </c>
      <c r="GQ862" s="155">
        <f>'[1]Automation Master'!$C$10*FO862*FQ862+GP862</f>
        <v>0</v>
      </c>
      <c r="GR862" s="155">
        <f>'[1]Automation Master'!$C$11*FO862*FQ862+GQ862</f>
        <v>0</v>
      </c>
      <c r="GS862" s="155">
        <f>'[1]Automation Master'!$C$12*FO862*FQ862+GR862</f>
        <v>0</v>
      </c>
      <c r="GT862" s="155">
        <f>'[1]Automation Master'!$C$13*FO862*FQ862+GS862</f>
        <v>0</v>
      </c>
      <c r="GU862" s="155">
        <f>'[1]Automation Master'!$D$10*FO862*FQ862+GT862</f>
        <v>0</v>
      </c>
      <c r="GV862" s="155">
        <f>'[1]Automation Master'!$D$11*FO862*FQ862+GU862</f>
        <v>0</v>
      </c>
      <c r="GW862" s="155">
        <f>'[1]Automation Master'!$D$12*FO862*FQ862+GV862</f>
        <v>0</v>
      </c>
      <c r="GX862" s="155">
        <f>'[1]Automation Master'!$D$13*FO862*FQ862+GW862</f>
        <v>0</v>
      </c>
      <c r="GY862" s="155">
        <f>'[1]Automation Master'!$E$10*FO862*FQ862+GX862</f>
        <v>0</v>
      </c>
      <c r="GZ862" s="155">
        <f>'[1]Automation Master'!$E$11*FO862*FQ862+GY862</f>
        <v>0</v>
      </c>
      <c r="HA862" s="155">
        <f>'[1]Automation Master'!$E$12*FO862*FQ862+GZ862</f>
        <v>0</v>
      </c>
      <c r="HB862" s="155">
        <f>'[1]Automation Master'!$E$13*FO862*FQ862+HA862</f>
        <v>0</v>
      </c>
      <c r="HC862" s="155">
        <f>'[1]Automation Master'!$F$10*FO862*FQ862+HB862</f>
        <v>0</v>
      </c>
      <c r="HD862" s="155">
        <f>'[1]Automation Master'!$F$11*FO862*FQ862+HC862</f>
        <v>0</v>
      </c>
      <c r="HE862" s="155">
        <f>'[1]Automation Master'!$F$12*FO862*FQ862+HD862</f>
        <v>0</v>
      </c>
      <c r="HF862" s="156">
        <f>'[1]Automation Master'!$F$13*FO862*FQ862+HE862</f>
        <v>0</v>
      </c>
      <c r="HG862" s="157"/>
      <c r="HH862" s="157"/>
      <c r="HI862" s="157"/>
      <c r="HJ862" s="157"/>
      <c r="HK862" s="157"/>
      <c r="HL862" s="157"/>
      <c r="HM862" s="157"/>
      <c r="HN862" s="157"/>
      <c r="HO862" s="157"/>
      <c r="HP862" s="157"/>
      <c r="HQ862" s="157"/>
      <c r="HR862" s="157"/>
      <c r="HS862" s="157"/>
      <c r="HT862" s="157"/>
      <c r="HU862" s="157"/>
      <c r="HV862" s="157"/>
      <c r="HW862" s="157"/>
      <c r="HX862" s="157"/>
      <c r="HY862" s="42"/>
      <c r="HZ862" s="42"/>
      <c r="IA862" s="148">
        <f t="shared" si="1074"/>
        <v>12.310782241014799</v>
      </c>
      <c r="IB862" s="148">
        <f t="shared" si="1075"/>
        <v>12.463002114164905</v>
      </c>
      <c r="IC862" s="148">
        <f t="shared" si="1076"/>
        <v>12.716701902748415</v>
      </c>
      <c r="ID862" s="148">
        <f t="shared" si="1077"/>
        <v>13.649048625792812</v>
      </c>
      <c r="IE862" s="148">
        <f t="shared" si="1078"/>
        <v>13.649048625792812</v>
      </c>
      <c r="IH862">
        <f t="shared" si="1079"/>
        <v>12.179324672013591</v>
      </c>
      <c r="II862">
        <f t="shared" si="1080"/>
        <v>12.235895957004367</v>
      </c>
      <c r="IJ862">
        <f t="shared" si="1081"/>
        <v>12.417076679856949</v>
      </c>
      <c r="IK862">
        <f t="shared" si="1082"/>
        <v>13.276014143898291</v>
      </c>
      <c r="IL862">
        <f t="shared" si="1083"/>
        <v>13.276014143898291</v>
      </c>
      <c r="IN862" s="42">
        <f t="shared" si="1084"/>
        <v>1.0678246631903044E-2</v>
      </c>
      <c r="IO862" s="42">
        <f t="shared" si="1085"/>
        <v>1.8222427877342569E-2</v>
      </c>
      <c r="IP862" s="42">
        <f t="shared" si="1086"/>
        <v>2.3561551193293999E-2</v>
      </c>
      <c r="IQ862" s="42">
        <f t="shared" si="1087"/>
        <v>2.7330438342024251E-2</v>
      </c>
      <c r="IR862" s="42">
        <f t="shared" si="1088"/>
        <v>2.7330438342024251E-2</v>
      </c>
      <c r="IT862" s="9">
        <f t="shared" si="1064"/>
        <v>0</v>
      </c>
      <c r="IU862" s="9">
        <f t="shared" si="1065"/>
        <v>0</v>
      </c>
      <c r="IV862" s="9">
        <f t="shared" si="1066"/>
        <v>0</v>
      </c>
      <c r="IW862" s="9">
        <f t="shared" si="1067"/>
        <v>0</v>
      </c>
      <c r="IX862" s="9">
        <f t="shared" si="1068"/>
        <v>0</v>
      </c>
    </row>
    <row r="863" spans="1:258" ht="15.75" hidden="1" thickBot="1" x14ac:dyDescent="0.3">
      <c r="A863">
        <v>2</v>
      </c>
      <c r="B863" t="s">
        <v>615</v>
      </c>
      <c r="C863" t="s">
        <v>633</v>
      </c>
      <c r="D863" t="s">
        <v>259</v>
      </c>
      <c r="E863" t="s">
        <v>616</v>
      </c>
      <c r="F863" t="s">
        <v>255</v>
      </c>
      <c r="G863" t="s">
        <v>256</v>
      </c>
      <c r="H863">
        <v>2</v>
      </c>
      <c r="L863">
        <v>2</v>
      </c>
      <c r="Q863">
        <v>1</v>
      </c>
      <c r="S863">
        <v>1</v>
      </c>
      <c r="Y863">
        <v>2</v>
      </c>
      <c r="AB863">
        <v>2</v>
      </c>
      <c r="AT863">
        <v>2</v>
      </c>
      <c r="AU863">
        <v>0</v>
      </c>
      <c r="AV863">
        <v>2</v>
      </c>
      <c r="AW863">
        <v>0</v>
      </c>
      <c r="AX863">
        <v>0</v>
      </c>
      <c r="BB863">
        <f t="shared" si="1039"/>
        <v>2</v>
      </c>
      <c r="BC863">
        <v>2</v>
      </c>
      <c r="BD863">
        <f t="shared" si="1040"/>
        <v>2</v>
      </c>
      <c r="BE863">
        <f t="shared" si="1041"/>
        <v>2</v>
      </c>
      <c r="BF863">
        <f t="shared" si="1042"/>
        <v>2</v>
      </c>
      <c r="BH863">
        <f t="shared" si="1043"/>
        <v>0</v>
      </c>
      <c r="BK863" s="45">
        <f>IF(G863="MEA",'[1]Net Hire Rate'!$E$7,IF(G863="AMR",'[1]Net Hire Rate'!$F$7,IF(G863="EUR",'[1]Net Hire Rate'!$G$7,IF(G863="APAC",'[1]Net Hire Rate'!$H$7,0))))</f>
        <v>1.6761041902604757E-3</v>
      </c>
      <c r="BL863" s="45">
        <f>IF(G863="MEA",'[1]Net Hire Rate'!$E$8,IF(G863="AMR",'[1]Net Hire Rate'!$F$8,IF(G863="EUR",'[1]Net Hire Rate'!$G$8,IF(G863="APAC",'[1]Net Hire Rate'!$H$8,0))))</f>
        <v>1.6761041902604757E-3</v>
      </c>
      <c r="BM863" s="45">
        <f>IF(G863="MEA",'[1]Net Hire Rate'!$E$9,IF(G863="AMR",'[1]Net Hire Rate'!$F$9,IF(G863="EUR",'[1]Net Hire Rate'!$G$9,IF(G863="APAC",'[1]Net Hire Rate'!$H$9,0))))</f>
        <v>1.6761041902604757E-3</v>
      </c>
      <c r="BN863" s="45">
        <f>IF(G863="MEA",'[1]Net Hire Rate'!$E$10,IF(G863="AMR",'[1]Net Hire Rate'!$F$10,IF(G863="EUR",'[1]Net Hire Rate'!$G$10,IF(G863="APAC",'[1]Net Hire Rate'!$H$10,0))))</f>
        <v>1.6761041902604757E-3</v>
      </c>
      <c r="BO863" s="45">
        <f>IF(G863="MEA",'[1]Net Hire Rate'!$E$11,IF(G863="AMR",'[1]Net Hire Rate'!$F$11,IF(G863="EUR",'[1]Net Hire Rate'!$G$11,IF(G863="APAC",'[1]Net Hire Rate'!$H$11,0))))</f>
        <v>1.6761041902604757E-3</v>
      </c>
      <c r="BP863" s="45">
        <f>IF(G863="MEA",'[1]Net Hire Rate'!$E$12,IF(G863="AMR",'[1]Net Hire Rate'!$F$12,IF(G863="EUR",'[1]Net Hire Rate'!$G$12,IF(G863="APAC",'[1]Net Hire Rate'!$H$12,0))))</f>
        <v>1.6761041902604757E-3</v>
      </c>
      <c r="BQ863" s="147">
        <f t="shared" si="1044"/>
        <v>2</v>
      </c>
      <c r="BR863" s="147">
        <f t="shared" si="1027"/>
        <v>2</v>
      </c>
      <c r="BS863" s="147">
        <f t="shared" si="1045"/>
        <v>2.0033522083805209</v>
      </c>
      <c r="BT863" s="148">
        <f t="shared" si="1028"/>
        <v>2.0033522083805209</v>
      </c>
      <c r="BU863" s="149">
        <f t="shared" si="1046"/>
        <v>2.006710035411555</v>
      </c>
      <c r="BV863" s="148">
        <f t="shared" si="1029"/>
        <v>2.006710035411555</v>
      </c>
      <c r="BW863" s="148">
        <f t="shared" si="1047"/>
        <v>2.0100734905105462</v>
      </c>
      <c r="BX863" s="148">
        <f t="shared" si="1030"/>
        <v>2.0100734905105462</v>
      </c>
      <c r="BY863" s="148">
        <f t="shared" si="1048"/>
        <v>2.0134425831107223</v>
      </c>
      <c r="BZ863" s="148">
        <f t="shared" si="1031"/>
        <v>2.0134425831107223</v>
      </c>
      <c r="CA863" s="148">
        <f t="shared" si="1049"/>
        <v>2.0168173226611228</v>
      </c>
      <c r="CB863" s="148">
        <f t="shared" si="1032"/>
        <v>2.0168173226611228</v>
      </c>
      <c r="CC863" s="148"/>
      <c r="CD863" s="38" t="s">
        <v>622</v>
      </c>
      <c r="CE863" s="38">
        <v>1</v>
      </c>
      <c r="CF863" s="38">
        <v>2</v>
      </c>
      <c r="CG863" s="38">
        <v>3</v>
      </c>
      <c r="CH863" s="38">
        <v>4</v>
      </c>
      <c r="CI863" s="38">
        <v>5</v>
      </c>
      <c r="CJ863" s="38">
        <v>5</v>
      </c>
      <c r="CK863" s="41">
        <v>5</v>
      </c>
      <c r="CL863" s="41"/>
      <c r="CM863" s="40"/>
      <c r="CN863" s="41"/>
      <c r="CO863" s="41"/>
      <c r="CP863" s="41"/>
      <c r="CQ863" s="41"/>
      <c r="CR863" s="41"/>
      <c r="CS863" s="41"/>
      <c r="CT863" s="41"/>
      <c r="CU863" s="40"/>
      <c r="CV863" s="41"/>
      <c r="CW863" s="41"/>
      <c r="CX863" s="41"/>
      <c r="CY863" s="41"/>
      <c r="CZ863" s="41"/>
      <c r="DA863" s="41"/>
      <c r="DB863" s="41"/>
      <c r="DC863" s="40"/>
      <c r="DD863" s="41"/>
      <c r="DE863" s="41"/>
      <c r="DF863" s="41"/>
      <c r="DG863" s="41"/>
      <c r="DH863" s="41"/>
      <c r="DI863" s="41"/>
      <c r="DJ863" s="41"/>
      <c r="DK863" s="40"/>
      <c r="DL863" s="41"/>
      <c r="DM863" s="41"/>
      <c r="DN863" s="41"/>
      <c r="DO863" s="41"/>
      <c r="DP863" s="41"/>
      <c r="DQ863" s="41"/>
      <c r="DR863" s="15"/>
      <c r="DS863" s="151">
        <f t="shared" si="1033"/>
        <v>2</v>
      </c>
      <c r="DT863" s="152">
        <f t="shared" si="1034"/>
        <v>3</v>
      </c>
      <c r="DU863" s="7">
        <f t="shared" si="1035"/>
        <v>4</v>
      </c>
      <c r="DV863" s="7">
        <f t="shared" si="1036"/>
        <v>5</v>
      </c>
      <c r="DW863">
        <f t="shared" si="1037"/>
        <v>5</v>
      </c>
      <c r="DX863">
        <f t="shared" si="1038"/>
        <v>5</v>
      </c>
      <c r="DZ863">
        <f t="shared" si="1050"/>
        <v>2</v>
      </c>
      <c r="EA863">
        <f t="shared" si="1051"/>
        <v>3</v>
      </c>
      <c r="EB863">
        <f t="shared" si="1052"/>
        <v>4</v>
      </c>
      <c r="EC863">
        <f t="shared" si="1053"/>
        <v>5</v>
      </c>
      <c r="ED863">
        <f t="shared" si="1054"/>
        <v>5</v>
      </c>
      <c r="EE863">
        <f t="shared" si="1055"/>
        <v>5</v>
      </c>
      <c r="EG863">
        <f t="shared" si="1056"/>
        <v>3</v>
      </c>
      <c r="EH863">
        <f t="shared" si="1057"/>
        <v>2.6666666666666665</v>
      </c>
      <c r="EI863">
        <f t="shared" si="1058"/>
        <v>2.5</v>
      </c>
      <c r="EJ863">
        <f t="shared" si="1059"/>
        <v>2</v>
      </c>
      <c r="EK863">
        <f t="shared" si="1060"/>
        <v>2</v>
      </c>
      <c r="EM863">
        <f>IF($EM$9='[1]L&amp;D Numbers'!$E$6,'[1]L&amp;D Numbers'!$E$7)</f>
        <v>350</v>
      </c>
      <c r="EN863">
        <f>IF($EN$9='[1]L&amp;D Numbers'!$F$6,'[1]L&amp;D Numbers'!$F$7)</f>
        <v>2000</v>
      </c>
      <c r="EO863">
        <f>IF($EO$9='[1]L&amp;D Numbers'!$G$6,'[1]L&amp;D Numbers'!$G$7)</f>
        <v>2000</v>
      </c>
      <c r="EP863">
        <f>IF($EP$9='[1]L&amp;D Numbers'!$H$6,'[1]L&amp;D Numbers'!$H$7)</f>
        <v>2000</v>
      </c>
      <c r="EQ863">
        <f>IF($EQ$9='[1]L&amp;D Numbers'!$I$6,'[1]L&amp;D Numbers'!$I$7)</f>
        <v>2000</v>
      </c>
      <c r="ER863">
        <f>IF($ER$9='[1]L&amp;D Numbers'!$J$6,'[1]L&amp;D Numbers'!$J$7)</f>
        <v>0</v>
      </c>
      <c r="ET863" s="45">
        <f>'[1]L&amp;D Master'!$E$10</f>
        <v>1.0678246631903041E-2</v>
      </c>
      <c r="EU863" s="45">
        <f>ET863+'[1]L&amp;D Master'!$F$10</f>
        <v>1.8222427877342538E-2</v>
      </c>
      <c r="EV863" s="45">
        <f>EU863+'[1]L&amp;D Master'!$G$10</f>
        <v>2.3561551193294058E-2</v>
      </c>
      <c r="EW863" s="45">
        <f>EV863+'[1]L&amp;D Master'!$H$10</f>
        <v>2.7330438342024234E-2</v>
      </c>
      <c r="EX863" s="45">
        <f>EW863+'[1]L&amp;D Master'!$I$10</f>
        <v>2.9999999999999995E-2</v>
      </c>
      <c r="EY863" s="45"/>
      <c r="EZ863" s="45">
        <f t="shared" si="1061"/>
        <v>1.0678246631903041E-2</v>
      </c>
      <c r="FA863" s="45">
        <f t="shared" si="1062"/>
        <v>1.8222427877342538E-2</v>
      </c>
      <c r="FB863" s="45">
        <f t="shared" si="1062"/>
        <v>2.3561551193294058E-2</v>
      </c>
      <c r="FC863" s="45">
        <f t="shared" si="1062"/>
        <v>2.7330438342024234E-2</v>
      </c>
      <c r="FD863" s="45">
        <f t="shared" si="1062"/>
        <v>2.7330438342024234E-2</v>
      </c>
      <c r="FE863" s="45"/>
      <c r="FF863">
        <f t="shared" si="1069"/>
        <v>2.9679652601042905</v>
      </c>
      <c r="FG863">
        <f t="shared" si="1070"/>
        <v>3.9271102884906299</v>
      </c>
      <c r="FH863">
        <f t="shared" si="1071"/>
        <v>4.8821922440335292</v>
      </c>
      <c r="FI863">
        <f t="shared" si="1072"/>
        <v>4.8633478082898787</v>
      </c>
      <c r="FJ863">
        <f t="shared" si="1073"/>
        <v>4.8633478082898787</v>
      </c>
      <c r="FL863" s="34"/>
      <c r="FM863" s="34"/>
      <c r="FN863" s="34"/>
      <c r="FO863" s="34"/>
      <c r="FP863" s="34"/>
      <c r="FQ863" s="153">
        <f t="shared" si="1063"/>
        <v>0.125</v>
      </c>
      <c r="FR863" s="153"/>
      <c r="FS863" s="42"/>
      <c r="FT863" s="42"/>
      <c r="FU863" s="42"/>
      <c r="FV863" s="42"/>
      <c r="FW863" s="42"/>
      <c r="FX863" s="42"/>
      <c r="FY863" s="42"/>
      <c r="FZ863" s="42"/>
      <c r="GA863" s="42"/>
      <c r="GB863" s="42"/>
      <c r="GC863" s="42"/>
      <c r="GD863" s="42"/>
      <c r="GE863" s="42"/>
      <c r="GF863" s="42"/>
      <c r="GG863" s="42"/>
      <c r="GH863" s="42"/>
      <c r="GI863" s="42"/>
      <c r="GJ863" s="42"/>
      <c r="GK863" s="42"/>
      <c r="GL863" s="42"/>
      <c r="GM863" s="154">
        <f>'[1]Automation Master'!$B$10*FQ863*FO863</f>
        <v>0</v>
      </c>
      <c r="GN863" s="155">
        <f>'[1]Automation Master'!$B$11*FO863*FQ863+GM863</f>
        <v>0</v>
      </c>
      <c r="GO863" s="155">
        <f>'[1]Automation Master'!$B$12*FO863*FQ863+GN863</f>
        <v>0</v>
      </c>
      <c r="GP863" s="155">
        <f>'[1]Automation Master'!$B$13*FO863*FQ863+GO863</f>
        <v>0</v>
      </c>
      <c r="GQ863" s="155">
        <f>'[1]Automation Master'!$C$10*FO863*FQ863+GP863</f>
        <v>0</v>
      </c>
      <c r="GR863" s="155">
        <f>'[1]Automation Master'!$C$11*FO863*FQ863+GQ863</f>
        <v>0</v>
      </c>
      <c r="GS863" s="155">
        <f>'[1]Automation Master'!$C$12*FO863*FQ863+GR863</f>
        <v>0</v>
      </c>
      <c r="GT863" s="155">
        <f>'[1]Automation Master'!$C$13*FO863*FQ863+GS863</f>
        <v>0</v>
      </c>
      <c r="GU863" s="155">
        <f>'[1]Automation Master'!$D$10*FO863*FQ863+GT863</f>
        <v>0</v>
      </c>
      <c r="GV863" s="155">
        <f>'[1]Automation Master'!$D$11*FO863*FQ863+GU863</f>
        <v>0</v>
      </c>
      <c r="GW863" s="155">
        <f>'[1]Automation Master'!$D$12*FO863*FQ863+GV863</f>
        <v>0</v>
      </c>
      <c r="GX863" s="155">
        <f>'[1]Automation Master'!$D$13*FO863*FQ863+GW863</f>
        <v>0</v>
      </c>
      <c r="GY863" s="155">
        <f>'[1]Automation Master'!$E$10*FO863*FQ863+GX863</f>
        <v>0</v>
      </c>
      <c r="GZ863" s="155">
        <f>'[1]Automation Master'!$E$11*FO863*FQ863+GY863</f>
        <v>0</v>
      </c>
      <c r="HA863" s="155">
        <f>'[1]Automation Master'!$E$12*FO863*FQ863+GZ863</f>
        <v>0</v>
      </c>
      <c r="HB863" s="155">
        <f>'[1]Automation Master'!$E$13*FO863*FQ863+HA863</f>
        <v>0</v>
      </c>
      <c r="HC863" s="155">
        <f>'[1]Automation Master'!$F$10*FO863*FQ863+HB863</f>
        <v>0</v>
      </c>
      <c r="HD863" s="155">
        <f>'[1]Automation Master'!$F$11*FO863*FQ863+HC863</f>
        <v>0</v>
      </c>
      <c r="HE863" s="155">
        <f>'[1]Automation Master'!$F$12*FO863*FQ863+HD863</f>
        <v>0</v>
      </c>
      <c r="HF863" s="156">
        <f>'[1]Automation Master'!$F$13*FO863*FQ863+HE863</f>
        <v>0</v>
      </c>
      <c r="HG863" s="157"/>
      <c r="HH863" s="157"/>
      <c r="HI863" s="157"/>
      <c r="HJ863" s="157"/>
      <c r="HK863" s="157"/>
      <c r="HL863" s="157"/>
      <c r="HM863" s="157"/>
      <c r="HN863" s="157"/>
      <c r="HO863" s="157"/>
      <c r="HP863" s="157"/>
      <c r="HQ863" s="157"/>
      <c r="HR863" s="157"/>
      <c r="HS863" s="157"/>
      <c r="HT863" s="157"/>
      <c r="HU863" s="157"/>
      <c r="HV863" s="157"/>
      <c r="HW863" s="157"/>
      <c r="HX863" s="157"/>
      <c r="HY863" s="42"/>
      <c r="HZ863" s="42"/>
      <c r="IA863" s="148">
        <f t="shared" si="1074"/>
        <v>3</v>
      </c>
      <c r="IB863" s="148">
        <f t="shared" si="1075"/>
        <v>4</v>
      </c>
      <c r="IC863" s="148">
        <f t="shared" si="1076"/>
        <v>5</v>
      </c>
      <c r="ID863" s="148">
        <f t="shared" si="1077"/>
        <v>5</v>
      </c>
      <c r="IE863" s="148">
        <f t="shared" si="1078"/>
        <v>5</v>
      </c>
      <c r="IH863">
        <f t="shared" si="1079"/>
        <v>2.9679652601042905</v>
      </c>
      <c r="II863">
        <f t="shared" si="1080"/>
        <v>3.9271102884906299</v>
      </c>
      <c r="IJ863">
        <f t="shared" si="1081"/>
        <v>4.8821922440335292</v>
      </c>
      <c r="IK863">
        <f t="shared" si="1082"/>
        <v>4.8633478082898787</v>
      </c>
      <c r="IL863">
        <f t="shared" si="1083"/>
        <v>4.8633478082898787</v>
      </c>
      <c r="IN863" s="42">
        <f t="shared" si="1084"/>
        <v>1.0678246631903162E-2</v>
      </c>
      <c r="IO863" s="42">
        <f t="shared" si="1085"/>
        <v>1.8222427877342517E-2</v>
      </c>
      <c r="IP863" s="42">
        <f t="shared" si="1086"/>
        <v>2.3561551193294152E-2</v>
      </c>
      <c r="IQ863" s="42">
        <f t="shared" si="1087"/>
        <v>2.7330438342024265E-2</v>
      </c>
      <c r="IR863" s="42">
        <f t="shared" si="1088"/>
        <v>2.7330438342024265E-2</v>
      </c>
      <c r="IT863" s="9">
        <f t="shared" si="1064"/>
        <v>0</v>
      </c>
      <c r="IU863" s="9">
        <f t="shared" si="1065"/>
        <v>0</v>
      </c>
      <c r="IV863" s="9">
        <f t="shared" si="1066"/>
        <v>0</v>
      </c>
      <c r="IW863" s="9">
        <f t="shared" si="1067"/>
        <v>0</v>
      </c>
      <c r="IX863" s="9">
        <f t="shared" si="1068"/>
        <v>0</v>
      </c>
    </row>
    <row r="864" spans="1:258" ht="15.75" hidden="1" thickBot="1" x14ac:dyDescent="0.3">
      <c r="A864">
        <v>8</v>
      </c>
      <c r="B864" t="s">
        <v>615</v>
      </c>
      <c r="C864" t="s">
        <v>630</v>
      </c>
      <c r="D864" t="s">
        <v>259</v>
      </c>
      <c r="E864" t="s">
        <v>616</v>
      </c>
      <c r="F864" t="s">
        <v>255</v>
      </c>
      <c r="G864" t="s">
        <v>273</v>
      </c>
      <c r="H864">
        <v>8</v>
      </c>
      <c r="K864">
        <v>4</v>
      </c>
      <c r="L864">
        <v>4</v>
      </c>
      <c r="Q864">
        <v>5</v>
      </c>
      <c r="R864">
        <v>3</v>
      </c>
      <c r="Y864">
        <v>8</v>
      </c>
      <c r="AB864">
        <v>4</v>
      </c>
      <c r="AE864">
        <v>4</v>
      </c>
      <c r="AT864">
        <v>8</v>
      </c>
      <c r="AU864">
        <v>0</v>
      </c>
      <c r="AV864">
        <v>0</v>
      </c>
      <c r="AW864">
        <v>0</v>
      </c>
      <c r="AX864">
        <v>8</v>
      </c>
      <c r="BB864">
        <f t="shared" si="1039"/>
        <v>8</v>
      </c>
      <c r="BC864">
        <v>8</v>
      </c>
      <c r="BD864">
        <f t="shared" si="1040"/>
        <v>8</v>
      </c>
      <c r="BE864">
        <f t="shared" si="1041"/>
        <v>8</v>
      </c>
      <c r="BF864">
        <f t="shared" si="1042"/>
        <v>8</v>
      </c>
      <c r="BH864">
        <f t="shared" si="1043"/>
        <v>0</v>
      </c>
      <c r="BK864" s="45">
        <f>IF(G864="MEA",'[1]Net Hire Rate'!$E$7,IF(G864="AMR",'[1]Net Hire Rate'!$F$7,IF(G864="EUR",'[1]Net Hire Rate'!$G$7,IF(G864="APAC",'[1]Net Hire Rate'!$H$7,0))))</f>
        <v>-2.2817025010969723E-2</v>
      </c>
      <c r="BL864" s="45">
        <f>IF(G864="MEA",'[1]Net Hire Rate'!$E$8,IF(G864="AMR",'[1]Net Hire Rate'!$F$8,IF(G864="EUR",'[1]Net Hire Rate'!$G$8,IF(G864="APAC",'[1]Net Hire Rate'!$H$8,0))))</f>
        <v>-2.2817025010969723E-2</v>
      </c>
      <c r="BM864" s="45">
        <f>IF(G864="MEA",'[1]Net Hire Rate'!$E$9,IF(G864="AMR",'[1]Net Hire Rate'!$F$9,IF(G864="EUR",'[1]Net Hire Rate'!$G$9,IF(G864="APAC",'[1]Net Hire Rate'!$H$9,0))))</f>
        <v>-2.2817025010969723E-2</v>
      </c>
      <c r="BN864" s="45">
        <f>IF(G864="MEA",'[1]Net Hire Rate'!$E$10,IF(G864="AMR",'[1]Net Hire Rate'!$F$10,IF(G864="EUR",'[1]Net Hire Rate'!$G$10,IF(G864="APAC",'[1]Net Hire Rate'!$H$10,0))))</f>
        <v>-2.2817025010969723E-2</v>
      </c>
      <c r="BO864" s="45">
        <f>IF(G864="MEA",'[1]Net Hire Rate'!$E$11,IF(G864="AMR",'[1]Net Hire Rate'!$F$11,IF(G864="EUR",'[1]Net Hire Rate'!$G$11,IF(G864="APAC",'[1]Net Hire Rate'!$H$11,0))))</f>
        <v>-2.2817025010969723E-2</v>
      </c>
      <c r="BP864" s="45">
        <f>IF(G864="MEA",'[1]Net Hire Rate'!$E$12,IF(G864="AMR",'[1]Net Hire Rate'!$F$12,IF(G864="EUR",'[1]Net Hire Rate'!$G$12,IF(G864="APAC",'[1]Net Hire Rate'!$H$12,0))))</f>
        <v>-2.2817025010969723E-2</v>
      </c>
      <c r="BQ864" s="147">
        <f t="shared" si="1044"/>
        <v>8</v>
      </c>
      <c r="BR864" s="147">
        <f t="shared" si="1027"/>
        <v>8</v>
      </c>
      <c r="BS864" s="147">
        <f t="shared" si="1045"/>
        <v>7.8174637999122423</v>
      </c>
      <c r="BT864" s="148">
        <f t="shared" si="1028"/>
        <v>7.8174637999122423</v>
      </c>
      <c r="BU864" s="149">
        <f t="shared" si="1046"/>
        <v>7.6390925328672941</v>
      </c>
      <c r="BV864" s="148">
        <f t="shared" si="1029"/>
        <v>7.6390925328672941</v>
      </c>
      <c r="BW864" s="148">
        <f t="shared" si="1047"/>
        <v>7.4647911674837486</v>
      </c>
      <c r="BX864" s="148">
        <f t="shared" si="1030"/>
        <v>7.4647911674837486</v>
      </c>
      <c r="BY864" s="148">
        <f t="shared" si="1048"/>
        <v>7.2944668407136062</v>
      </c>
      <c r="BZ864" s="148">
        <f t="shared" si="1031"/>
        <v>7.2944668407136062</v>
      </c>
      <c r="CA864" s="148">
        <f t="shared" si="1049"/>
        <v>7.1280288083673549</v>
      </c>
      <c r="CB864" s="148">
        <f t="shared" si="1032"/>
        <v>7.1280288083673549</v>
      </c>
      <c r="CC864" s="148"/>
      <c r="CD864" s="38" t="s">
        <v>622</v>
      </c>
      <c r="CE864" s="39">
        <v>1</v>
      </c>
      <c r="CF864" s="38">
        <v>8</v>
      </c>
      <c r="CG864" s="38">
        <v>9</v>
      </c>
      <c r="CH864" s="38">
        <v>10</v>
      </c>
      <c r="CI864" s="38">
        <v>10</v>
      </c>
      <c r="CJ864" s="38">
        <v>10</v>
      </c>
      <c r="CK864" s="41">
        <v>10</v>
      </c>
      <c r="CL864" s="41"/>
      <c r="CM864" s="40"/>
      <c r="CN864" s="41"/>
      <c r="CO864" s="41"/>
      <c r="CP864" s="41"/>
      <c r="CQ864" s="41"/>
      <c r="CR864" s="41"/>
      <c r="CS864" s="41"/>
      <c r="CT864" s="41"/>
      <c r="CU864" s="40"/>
      <c r="CV864" s="41"/>
      <c r="CW864" s="41"/>
      <c r="CX864" s="41"/>
      <c r="CY864" s="41"/>
      <c r="CZ864" s="41"/>
      <c r="DA864" s="41"/>
      <c r="DB864" s="41"/>
      <c r="DC864" s="40"/>
      <c r="DD864" s="41"/>
      <c r="DE864" s="41"/>
      <c r="DF864" s="41"/>
      <c r="DG864" s="41"/>
      <c r="DH864" s="41"/>
      <c r="DI864" s="41"/>
      <c r="DJ864" s="41"/>
      <c r="DK864" s="40"/>
      <c r="DL864" s="41"/>
      <c r="DM864" s="41"/>
      <c r="DN864" s="41"/>
      <c r="DO864" s="41"/>
      <c r="DP864" s="41"/>
      <c r="DQ864" s="41"/>
      <c r="DR864" s="15"/>
      <c r="DS864" s="151">
        <f t="shared" si="1033"/>
        <v>8</v>
      </c>
      <c r="DT864" s="152">
        <f t="shared" si="1034"/>
        <v>9</v>
      </c>
      <c r="DU864" s="7">
        <f t="shared" si="1035"/>
        <v>10</v>
      </c>
      <c r="DV864" s="7">
        <f t="shared" si="1036"/>
        <v>10</v>
      </c>
      <c r="DW864">
        <f t="shared" si="1037"/>
        <v>10</v>
      </c>
      <c r="DX864">
        <f t="shared" si="1038"/>
        <v>10</v>
      </c>
      <c r="DZ864">
        <f t="shared" si="1050"/>
        <v>8</v>
      </c>
      <c r="EA864">
        <f t="shared" si="1051"/>
        <v>9</v>
      </c>
      <c r="EB864">
        <f t="shared" si="1052"/>
        <v>10</v>
      </c>
      <c r="EC864">
        <f t="shared" si="1053"/>
        <v>10</v>
      </c>
      <c r="ED864">
        <f t="shared" si="1054"/>
        <v>10</v>
      </c>
      <c r="EE864">
        <f t="shared" si="1055"/>
        <v>10</v>
      </c>
      <c r="EG864">
        <f t="shared" si="1056"/>
        <v>9</v>
      </c>
      <c r="EH864">
        <f t="shared" si="1057"/>
        <v>8.8888888888888893</v>
      </c>
      <c r="EI864">
        <f t="shared" si="1058"/>
        <v>8</v>
      </c>
      <c r="EJ864">
        <f t="shared" si="1059"/>
        <v>8</v>
      </c>
      <c r="EK864">
        <f t="shared" si="1060"/>
        <v>8</v>
      </c>
      <c r="EM864">
        <f>IF($EM$9='[1]L&amp;D Numbers'!$E$6,'[1]L&amp;D Numbers'!$E$7)</f>
        <v>350</v>
      </c>
      <c r="EN864">
        <f>IF($EN$9='[1]L&amp;D Numbers'!$F$6,'[1]L&amp;D Numbers'!$F$7)</f>
        <v>2000</v>
      </c>
      <c r="EO864">
        <f>IF($EO$9='[1]L&amp;D Numbers'!$G$6,'[1]L&amp;D Numbers'!$G$7)</f>
        <v>2000</v>
      </c>
      <c r="EP864">
        <f>IF($EP$9='[1]L&amp;D Numbers'!$H$6,'[1]L&amp;D Numbers'!$H$7)</f>
        <v>2000</v>
      </c>
      <c r="EQ864">
        <f>IF($EQ$9='[1]L&amp;D Numbers'!$I$6,'[1]L&amp;D Numbers'!$I$7)</f>
        <v>2000</v>
      </c>
      <c r="ER864">
        <f>IF($ER$9='[1]L&amp;D Numbers'!$J$6,'[1]L&amp;D Numbers'!$J$7)</f>
        <v>0</v>
      </c>
      <c r="ET864" s="45">
        <f>'[1]L&amp;D Master'!$E$10</f>
        <v>1.0678246631903041E-2</v>
      </c>
      <c r="EU864" s="45">
        <f>ET864+'[1]L&amp;D Master'!$F$10</f>
        <v>1.8222427877342538E-2</v>
      </c>
      <c r="EV864" s="45">
        <f>EU864+'[1]L&amp;D Master'!$G$10</f>
        <v>2.3561551193294058E-2</v>
      </c>
      <c r="EW864" s="45">
        <f>EV864+'[1]L&amp;D Master'!$H$10</f>
        <v>2.7330438342024234E-2</v>
      </c>
      <c r="EX864" s="45">
        <f>EW864+'[1]L&amp;D Master'!$I$10</f>
        <v>2.9999999999999995E-2</v>
      </c>
      <c r="EY864" s="45"/>
      <c r="EZ864" s="45">
        <f t="shared" si="1061"/>
        <v>1.0678246631903041E-2</v>
      </c>
      <c r="FA864" s="45">
        <f t="shared" si="1062"/>
        <v>1.8222427877342538E-2</v>
      </c>
      <c r="FB864" s="45">
        <f t="shared" si="1062"/>
        <v>2.3561551193294058E-2</v>
      </c>
      <c r="FC864" s="45">
        <f t="shared" si="1062"/>
        <v>2.7330438342024234E-2</v>
      </c>
      <c r="FD864" s="45">
        <f t="shared" si="1062"/>
        <v>2.7330438342024234E-2</v>
      </c>
      <c r="FE864" s="45"/>
      <c r="FF864">
        <f t="shared" si="1069"/>
        <v>8.9038957803128724</v>
      </c>
      <c r="FG864">
        <f t="shared" si="1070"/>
        <v>9.8177757212265746</v>
      </c>
      <c r="FH864">
        <f t="shared" si="1071"/>
        <v>9.7643844880670585</v>
      </c>
      <c r="FI864">
        <f t="shared" si="1072"/>
        <v>9.7266956165797573</v>
      </c>
      <c r="FJ864">
        <f t="shared" si="1073"/>
        <v>9.7266956165797573</v>
      </c>
      <c r="FL864" s="34"/>
      <c r="FM864" s="34"/>
      <c r="FN864" s="34"/>
      <c r="FO864" s="34"/>
      <c r="FP864" s="34"/>
      <c r="FQ864" s="153">
        <f t="shared" si="1063"/>
        <v>0.125</v>
      </c>
      <c r="FR864" s="153"/>
      <c r="FS864" s="42"/>
      <c r="FT864" s="42"/>
      <c r="FU864" s="42"/>
      <c r="FV864" s="42"/>
      <c r="FW864" s="42"/>
      <c r="FX864" s="42"/>
      <c r="FY864" s="42"/>
      <c r="FZ864" s="42"/>
      <c r="GA864" s="42"/>
      <c r="GB864" s="42"/>
      <c r="GC864" s="42"/>
      <c r="GD864" s="42"/>
      <c r="GE864" s="42"/>
      <c r="GF864" s="42"/>
      <c r="GG864" s="42"/>
      <c r="GH864" s="42"/>
      <c r="GI864" s="42"/>
      <c r="GJ864" s="42"/>
      <c r="GK864" s="42"/>
      <c r="GL864" s="42"/>
      <c r="GM864" s="154">
        <f>'[1]Automation Master'!$B$10*FQ864*FO864</f>
        <v>0</v>
      </c>
      <c r="GN864" s="155">
        <f>'[1]Automation Master'!$B$11*FO864*FQ864+GM864</f>
        <v>0</v>
      </c>
      <c r="GO864" s="155">
        <f>'[1]Automation Master'!$B$12*FO864*FQ864+GN864</f>
        <v>0</v>
      </c>
      <c r="GP864" s="155">
        <f>'[1]Automation Master'!$B$13*FO864*FQ864+GO864</f>
        <v>0</v>
      </c>
      <c r="GQ864" s="155">
        <f>'[1]Automation Master'!$C$10*FO864*FQ864+GP864</f>
        <v>0</v>
      </c>
      <c r="GR864" s="155">
        <f>'[1]Automation Master'!$C$11*FO864*FQ864+GQ864</f>
        <v>0</v>
      </c>
      <c r="GS864" s="155">
        <f>'[1]Automation Master'!$C$12*FO864*FQ864+GR864</f>
        <v>0</v>
      </c>
      <c r="GT864" s="155">
        <f>'[1]Automation Master'!$C$13*FO864*FQ864+GS864</f>
        <v>0</v>
      </c>
      <c r="GU864" s="155">
        <f>'[1]Automation Master'!$D$10*FO864*FQ864+GT864</f>
        <v>0</v>
      </c>
      <c r="GV864" s="155">
        <f>'[1]Automation Master'!$D$11*FO864*FQ864+GU864</f>
        <v>0</v>
      </c>
      <c r="GW864" s="155">
        <f>'[1]Automation Master'!$D$12*FO864*FQ864+GV864</f>
        <v>0</v>
      </c>
      <c r="GX864" s="155">
        <f>'[1]Automation Master'!$D$13*FO864*FQ864+GW864</f>
        <v>0</v>
      </c>
      <c r="GY864" s="155">
        <f>'[1]Automation Master'!$E$10*FO864*FQ864+GX864</f>
        <v>0</v>
      </c>
      <c r="GZ864" s="155">
        <f>'[1]Automation Master'!$E$11*FO864*FQ864+GY864</f>
        <v>0</v>
      </c>
      <c r="HA864" s="155">
        <f>'[1]Automation Master'!$E$12*FO864*FQ864+GZ864</f>
        <v>0</v>
      </c>
      <c r="HB864" s="155">
        <f>'[1]Automation Master'!$E$13*FO864*FQ864+HA864</f>
        <v>0</v>
      </c>
      <c r="HC864" s="155">
        <f>'[1]Automation Master'!$F$10*FO864*FQ864+HB864</f>
        <v>0</v>
      </c>
      <c r="HD864" s="155">
        <f>'[1]Automation Master'!$F$11*FO864*FQ864+HC864</f>
        <v>0</v>
      </c>
      <c r="HE864" s="155">
        <f>'[1]Automation Master'!$F$12*FO864*FQ864+HD864</f>
        <v>0</v>
      </c>
      <c r="HF864" s="156">
        <f>'[1]Automation Master'!$F$13*FO864*FQ864+HE864</f>
        <v>0</v>
      </c>
      <c r="HG864" s="157"/>
      <c r="HH864" s="157"/>
      <c r="HI864" s="157"/>
      <c r="HJ864" s="157"/>
      <c r="HK864" s="157"/>
      <c r="HL864" s="157"/>
      <c r="HM864" s="157"/>
      <c r="HN864" s="157"/>
      <c r="HO864" s="157"/>
      <c r="HP864" s="157"/>
      <c r="HQ864" s="157"/>
      <c r="HR864" s="157"/>
      <c r="HS864" s="157"/>
      <c r="HT864" s="157"/>
      <c r="HU864" s="157"/>
      <c r="HV864" s="157"/>
      <c r="HW864" s="157"/>
      <c r="HX864" s="157"/>
      <c r="HY864" s="42"/>
      <c r="HZ864" s="42"/>
      <c r="IA864" s="148">
        <f t="shared" si="1074"/>
        <v>9</v>
      </c>
      <c r="IB864" s="148">
        <f t="shared" si="1075"/>
        <v>10</v>
      </c>
      <c r="IC864" s="148">
        <f t="shared" si="1076"/>
        <v>10</v>
      </c>
      <c r="ID864" s="148">
        <f t="shared" si="1077"/>
        <v>10</v>
      </c>
      <c r="IE864" s="148">
        <f t="shared" si="1078"/>
        <v>10</v>
      </c>
      <c r="IH864">
        <f t="shared" si="1079"/>
        <v>8.9038957803128724</v>
      </c>
      <c r="II864">
        <f t="shared" si="1080"/>
        <v>9.8177757212265746</v>
      </c>
      <c r="IJ864">
        <f t="shared" si="1081"/>
        <v>9.7643844880670585</v>
      </c>
      <c r="IK864">
        <f t="shared" si="1082"/>
        <v>9.7266956165797573</v>
      </c>
      <c r="IL864">
        <f t="shared" si="1083"/>
        <v>9.7266956165797573</v>
      </c>
      <c r="IN864" s="42">
        <f t="shared" si="1084"/>
        <v>1.0678246631903063E-2</v>
      </c>
      <c r="IO864" s="42">
        <f t="shared" si="1085"/>
        <v>1.8222427877342538E-2</v>
      </c>
      <c r="IP864" s="42">
        <f t="shared" si="1086"/>
        <v>2.3561551193294152E-2</v>
      </c>
      <c r="IQ864" s="42">
        <f t="shared" si="1087"/>
        <v>2.7330438342024265E-2</v>
      </c>
      <c r="IR864" s="42">
        <f t="shared" si="1088"/>
        <v>2.7330438342024265E-2</v>
      </c>
      <c r="IT864" s="9">
        <f t="shared" si="1064"/>
        <v>0</v>
      </c>
      <c r="IU864" s="9">
        <f t="shared" si="1065"/>
        <v>0</v>
      </c>
      <c r="IV864" s="9">
        <f t="shared" si="1066"/>
        <v>0</v>
      </c>
      <c r="IW864" s="9">
        <f t="shared" si="1067"/>
        <v>0</v>
      </c>
      <c r="IX864" s="9">
        <f t="shared" si="1068"/>
        <v>0</v>
      </c>
    </row>
    <row r="865" spans="1:258" ht="15.75" hidden="1" thickBot="1" x14ac:dyDescent="0.3">
      <c r="A865">
        <v>54</v>
      </c>
      <c r="B865" t="s">
        <v>615</v>
      </c>
      <c r="C865" t="s">
        <v>272</v>
      </c>
      <c r="D865" t="s">
        <v>259</v>
      </c>
      <c r="E865" t="s">
        <v>616</v>
      </c>
      <c r="F865" t="s">
        <v>255</v>
      </c>
      <c r="G865" t="s">
        <v>273</v>
      </c>
      <c r="H865">
        <v>54</v>
      </c>
      <c r="K865">
        <v>4</v>
      </c>
      <c r="L865">
        <v>50</v>
      </c>
      <c r="Q865">
        <v>10</v>
      </c>
      <c r="R865">
        <v>23</v>
      </c>
      <c r="S865">
        <v>16</v>
      </c>
      <c r="T865">
        <v>5</v>
      </c>
      <c r="Y865">
        <v>45</v>
      </c>
      <c r="Z865">
        <v>9</v>
      </c>
      <c r="AB865">
        <v>52</v>
      </c>
      <c r="AE865">
        <v>2</v>
      </c>
      <c r="AQ865">
        <v>1</v>
      </c>
      <c r="AR865">
        <v>1</v>
      </c>
      <c r="AS865">
        <v>1</v>
      </c>
      <c r="AT865">
        <v>53.074999999999996</v>
      </c>
      <c r="AU865">
        <v>0</v>
      </c>
      <c r="AV865">
        <v>0</v>
      </c>
      <c r="AW865">
        <v>0</v>
      </c>
      <c r="AX865">
        <v>54</v>
      </c>
      <c r="BB865">
        <f t="shared" si="1039"/>
        <v>54</v>
      </c>
      <c r="BC865">
        <v>53</v>
      </c>
      <c r="BD865">
        <f t="shared" si="1040"/>
        <v>53</v>
      </c>
      <c r="BE865">
        <f t="shared" si="1041"/>
        <v>53.5</v>
      </c>
      <c r="BF865">
        <f t="shared" si="1042"/>
        <v>53</v>
      </c>
      <c r="BH865">
        <f t="shared" si="1043"/>
        <v>1</v>
      </c>
      <c r="BK865" s="45">
        <f>IF(G865="MEA",'[1]Net Hire Rate'!$E$7,IF(G865="AMR",'[1]Net Hire Rate'!$F$7,IF(G865="EUR",'[1]Net Hire Rate'!$G$7,IF(G865="APAC",'[1]Net Hire Rate'!$H$7,0))))</f>
        <v>-2.2817025010969723E-2</v>
      </c>
      <c r="BL865" s="45">
        <f>IF(G865="MEA",'[1]Net Hire Rate'!$E$8,IF(G865="AMR",'[1]Net Hire Rate'!$F$8,IF(G865="EUR",'[1]Net Hire Rate'!$G$8,IF(G865="APAC",'[1]Net Hire Rate'!$H$8,0))))</f>
        <v>-2.2817025010969723E-2</v>
      </c>
      <c r="BM865" s="45">
        <f>IF(G865="MEA",'[1]Net Hire Rate'!$E$9,IF(G865="AMR",'[1]Net Hire Rate'!$F$9,IF(G865="EUR",'[1]Net Hire Rate'!$G$9,IF(G865="APAC",'[1]Net Hire Rate'!$H$9,0))))</f>
        <v>-2.2817025010969723E-2</v>
      </c>
      <c r="BN865" s="45">
        <f>IF(G865="MEA",'[1]Net Hire Rate'!$E$10,IF(G865="AMR",'[1]Net Hire Rate'!$F$10,IF(G865="EUR",'[1]Net Hire Rate'!$G$10,IF(G865="APAC",'[1]Net Hire Rate'!$H$10,0))))</f>
        <v>-2.2817025010969723E-2</v>
      </c>
      <c r="BO865" s="45">
        <f>IF(G865="MEA",'[1]Net Hire Rate'!$E$11,IF(G865="AMR",'[1]Net Hire Rate'!$F$11,IF(G865="EUR",'[1]Net Hire Rate'!$G$11,IF(G865="APAC",'[1]Net Hire Rate'!$H$11,0))))</f>
        <v>-2.2817025010969723E-2</v>
      </c>
      <c r="BP865" s="45">
        <f>IF(G865="MEA",'[1]Net Hire Rate'!$E$12,IF(G865="AMR",'[1]Net Hire Rate'!$F$12,IF(G865="EUR",'[1]Net Hire Rate'!$G$12,IF(G865="APAC",'[1]Net Hire Rate'!$H$12,0))))</f>
        <v>-2.2817025010969723E-2</v>
      </c>
      <c r="BQ865" s="147">
        <f t="shared" si="1044"/>
        <v>54</v>
      </c>
      <c r="BR865" s="147">
        <f t="shared" si="1027"/>
        <v>54</v>
      </c>
      <c r="BS865" s="147">
        <f t="shared" si="1045"/>
        <v>52.767880649407637</v>
      </c>
      <c r="BT865" s="148">
        <f t="shared" si="1028"/>
        <v>52.767880649407637</v>
      </c>
      <c r="BU865" s="149">
        <f t="shared" si="1046"/>
        <v>51.563874596854241</v>
      </c>
      <c r="BV865" s="148">
        <f t="shared" si="1029"/>
        <v>51.563874596854241</v>
      </c>
      <c r="BW865" s="148">
        <f t="shared" si="1047"/>
        <v>50.387340380515312</v>
      </c>
      <c r="BX865" s="148">
        <f t="shared" si="1030"/>
        <v>49.387340380515312</v>
      </c>
      <c r="BY865" s="148">
        <f t="shared" si="1048"/>
        <v>48.26046819982782</v>
      </c>
      <c r="BZ865" s="148">
        <f t="shared" si="1031"/>
        <v>47.26046819982782</v>
      </c>
      <c r="CA865" s="148">
        <f t="shared" si="1049"/>
        <v>46.182124914882209</v>
      </c>
      <c r="CB865" s="148">
        <f t="shared" si="1032"/>
        <v>45.182124914882209</v>
      </c>
      <c r="CC865" s="148"/>
      <c r="CD865" s="38" t="s">
        <v>622</v>
      </c>
      <c r="CE865" s="38">
        <v>1</v>
      </c>
      <c r="CF865" s="38">
        <v>54</v>
      </c>
      <c r="CG865" s="38">
        <v>54</v>
      </c>
      <c r="CH865" s="38">
        <v>54</v>
      </c>
      <c r="CI865" s="38">
        <v>54</v>
      </c>
      <c r="CJ865" s="38">
        <v>54</v>
      </c>
      <c r="CK865" s="41">
        <v>54</v>
      </c>
      <c r="CL865" s="41"/>
      <c r="CM865" s="40"/>
      <c r="CN865" s="41"/>
      <c r="CO865" s="41"/>
      <c r="CP865" s="41"/>
      <c r="CQ865" s="41"/>
      <c r="CR865" s="41"/>
      <c r="CS865" s="41"/>
      <c r="CT865" s="41"/>
      <c r="CU865" s="40"/>
      <c r="CV865" s="41"/>
      <c r="CW865" s="41"/>
      <c r="CX865" s="41"/>
      <c r="CY865" s="41"/>
      <c r="CZ865" s="41"/>
      <c r="DA865" s="41"/>
      <c r="DB865" s="41"/>
      <c r="DC865" s="40"/>
      <c r="DD865" s="41"/>
      <c r="DE865" s="41"/>
      <c r="DF865" s="41"/>
      <c r="DG865" s="41"/>
      <c r="DH865" s="41"/>
      <c r="DI865" s="41"/>
      <c r="DJ865" s="41"/>
      <c r="DK865" s="40"/>
      <c r="DL865" s="41"/>
      <c r="DM865" s="41"/>
      <c r="DN865" s="41"/>
      <c r="DO865" s="41"/>
      <c r="DP865" s="41"/>
      <c r="DQ865" s="41"/>
      <c r="DR865" s="15"/>
      <c r="DS865" s="151">
        <f t="shared" si="1033"/>
        <v>53</v>
      </c>
      <c r="DT865" s="152">
        <f t="shared" si="1034"/>
        <v>53</v>
      </c>
      <c r="DU865" s="7">
        <f t="shared" si="1035"/>
        <v>53</v>
      </c>
      <c r="DV865" s="7">
        <f t="shared" si="1036"/>
        <v>53</v>
      </c>
      <c r="DW865">
        <f t="shared" si="1037"/>
        <v>53</v>
      </c>
      <c r="DX865">
        <f t="shared" si="1038"/>
        <v>53</v>
      </c>
      <c r="DZ865">
        <f t="shared" si="1050"/>
        <v>53</v>
      </c>
      <c r="EA865">
        <f t="shared" si="1051"/>
        <v>53</v>
      </c>
      <c r="EB865">
        <f t="shared" si="1052"/>
        <v>53</v>
      </c>
      <c r="EC865">
        <f t="shared" si="1053"/>
        <v>53</v>
      </c>
      <c r="ED865">
        <f t="shared" si="1054"/>
        <v>53</v>
      </c>
      <c r="EE865">
        <f t="shared" si="1055"/>
        <v>53</v>
      </c>
      <c r="EG865">
        <f t="shared" si="1056"/>
        <v>54</v>
      </c>
      <c r="EH865">
        <f t="shared" si="1057"/>
        <v>54</v>
      </c>
      <c r="EI865">
        <f t="shared" si="1058"/>
        <v>54</v>
      </c>
      <c r="EJ865">
        <f t="shared" si="1059"/>
        <v>54</v>
      </c>
      <c r="EK865">
        <f t="shared" si="1060"/>
        <v>54</v>
      </c>
      <c r="EM865">
        <f>IF($EM$9='[1]L&amp;D Numbers'!$E$6,'[1]L&amp;D Numbers'!$E$7)</f>
        <v>350</v>
      </c>
      <c r="EN865">
        <f>IF($EN$9='[1]L&amp;D Numbers'!$F$6,'[1]L&amp;D Numbers'!$F$7)</f>
        <v>2000</v>
      </c>
      <c r="EO865">
        <f>IF($EO$9='[1]L&amp;D Numbers'!$G$6,'[1]L&amp;D Numbers'!$G$7)</f>
        <v>2000</v>
      </c>
      <c r="EP865">
        <f>IF($EP$9='[1]L&amp;D Numbers'!$H$6,'[1]L&amp;D Numbers'!$H$7)</f>
        <v>2000</v>
      </c>
      <c r="EQ865">
        <f>IF($EQ$9='[1]L&amp;D Numbers'!$I$6,'[1]L&amp;D Numbers'!$I$7)</f>
        <v>2000</v>
      </c>
      <c r="ER865">
        <f>IF($ER$9='[1]L&amp;D Numbers'!$J$6,'[1]L&amp;D Numbers'!$J$7)</f>
        <v>0</v>
      </c>
      <c r="ET865" s="45">
        <f>'[1]L&amp;D Master'!$E$10</f>
        <v>1.0678246631903041E-2</v>
      </c>
      <c r="EU865" s="45">
        <f>ET865+'[1]L&amp;D Master'!$F$10</f>
        <v>1.8222427877342538E-2</v>
      </c>
      <c r="EV865" s="45">
        <f>EU865+'[1]L&amp;D Master'!$G$10</f>
        <v>2.3561551193294058E-2</v>
      </c>
      <c r="EW865" s="45">
        <f>EV865+'[1]L&amp;D Master'!$H$10</f>
        <v>2.7330438342024234E-2</v>
      </c>
      <c r="EX865" s="45">
        <f>EW865+'[1]L&amp;D Master'!$I$10</f>
        <v>2.9999999999999995E-2</v>
      </c>
      <c r="EY865" s="45"/>
      <c r="EZ865" s="45">
        <f t="shared" si="1061"/>
        <v>1.0678246631903041E-2</v>
      </c>
      <c r="FA865" s="45">
        <f t="shared" si="1062"/>
        <v>1.8222427877342538E-2</v>
      </c>
      <c r="FB865" s="45">
        <f t="shared" si="1062"/>
        <v>2.3561551193294058E-2</v>
      </c>
      <c r="FC865" s="45">
        <f t="shared" si="1062"/>
        <v>2.7330438342024234E-2</v>
      </c>
      <c r="FD865" s="45">
        <f t="shared" si="1062"/>
        <v>2.7330438342024234E-2</v>
      </c>
      <c r="FE865" s="45"/>
      <c r="FF865">
        <f t="shared" si="1069"/>
        <v>52.434052928509139</v>
      </c>
      <c r="FG865">
        <f t="shared" si="1070"/>
        <v>52.034211322500845</v>
      </c>
      <c r="FH865">
        <f t="shared" si="1071"/>
        <v>51.751237786755418</v>
      </c>
      <c r="FI865">
        <f t="shared" si="1072"/>
        <v>51.551486767872717</v>
      </c>
      <c r="FJ865">
        <f t="shared" si="1073"/>
        <v>51.551486767872717</v>
      </c>
      <c r="FL865" s="34"/>
      <c r="FM865" s="34"/>
      <c r="FN865" s="34"/>
      <c r="FO865" s="34"/>
      <c r="FP865" s="34"/>
      <c r="FQ865" s="153">
        <f t="shared" si="1063"/>
        <v>0.125</v>
      </c>
      <c r="FR865" s="153"/>
      <c r="FS865" s="42"/>
      <c r="FT865" s="42"/>
      <c r="FU865" s="42"/>
      <c r="FV865" s="42"/>
      <c r="FW865" s="42"/>
      <c r="FX865" s="42"/>
      <c r="FY865" s="42"/>
      <c r="FZ865" s="42"/>
      <c r="GA865" s="42"/>
      <c r="GB865" s="42"/>
      <c r="GC865" s="42"/>
      <c r="GD865" s="42"/>
      <c r="GE865" s="42"/>
      <c r="GF865" s="42"/>
      <c r="GG865" s="42"/>
      <c r="GH865" s="42"/>
      <c r="GI865" s="42"/>
      <c r="GJ865" s="42"/>
      <c r="GK865" s="42"/>
      <c r="GL865" s="42"/>
      <c r="GM865" s="154">
        <f>'[1]Automation Master'!$B$10*FQ865*FO865</f>
        <v>0</v>
      </c>
      <c r="GN865" s="155">
        <f>'[1]Automation Master'!$B$11*FO865*FQ865+GM865</f>
        <v>0</v>
      </c>
      <c r="GO865" s="155">
        <f>'[1]Automation Master'!$B$12*FO865*FQ865+GN865</f>
        <v>0</v>
      </c>
      <c r="GP865" s="155">
        <f>'[1]Automation Master'!$B$13*FO865*FQ865+GO865</f>
        <v>0</v>
      </c>
      <c r="GQ865" s="155">
        <f>'[1]Automation Master'!$C$10*FO865*FQ865+GP865</f>
        <v>0</v>
      </c>
      <c r="GR865" s="155">
        <f>'[1]Automation Master'!$C$11*FO865*FQ865+GQ865</f>
        <v>0</v>
      </c>
      <c r="GS865" s="155">
        <f>'[1]Automation Master'!$C$12*FO865*FQ865+GR865</f>
        <v>0</v>
      </c>
      <c r="GT865" s="155">
        <f>'[1]Automation Master'!$C$13*FO865*FQ865+GS865</f>
        <v>0</v>
      </c>
      <c r="GU865" s="155">
        <f>'[1]Automation Master'!$D$10*FO865*FQ865+GT865</f>
        <v>0</v>
      </c>
      <c r="GV865" s="155">
        <f>'[1]Automation Master'!$D$11*FO865*FQ865+GU865</f>
        <v>0</v>
      </c>
      <c r="GW865" s="155">
        <f>'[1]Automation Master'!$D$12*FO865*FQ865+GV865</f>
        <v>0</v>
      </c>
      <c r="GX865" s="155">
        <f>'[1]Automation Master'!$D$13*FO865*FQ865+GW865</f>
        <v>0</v>
      </c>
      <c r="GY865" s="155">
        <f>'[1]Automation Master'!$E$10*FO865*FQ865+GX865</f>
        <v>0</v>
      </c>
      <c r="GZ865" s="155">
        <f>'[1]Automation Master'!$E$11*FO865*FQ865+GY865</f>
        <v>0</v>
      </c>
      <c r="HA865" s="155">
        <f>'[1]Automation Master'!$E$12*FO865*FQ865+GZ865</f>
        <v>0</v>
      </c>
      <c r="HB865" s="155">
        <f>'[1]Automation Master'!$E$13*FO865*FQ865+HA865</f>
        <v>0</v>
      </c>
      <c r="HC865" s="155">
        <f>'[1]Automation Master'!$F$10*FO865*FQ865+HB865</f>
        <v>0</v>
      </c>
      <c r="HD865" s="155">
        <f>'[1]Automation Master'!$F$11*FO865*FQ865+HC865</f>
        <v>0</v>
      </c>
      <c r="HE865" s="155">
        <f>'[1]Automation Master'!$F$12*FO865*FQ865+HD865</f>
        <v>0</v>
      </c>
      <c r="HF865" s="156">
        <f>'[1]Automation Master'!$F$13*FO865*FQ865+HE865</f>
        <v>0</v>
      </c>
      <c r="HG865" s="157"/>
      <c r="HH865" s="157"/>
      <c r="HI865" s="157"/>
      <c r="HJ865" s="157"/>
      <c r="HK865" s="157"/>
      <c r="HL865" s="157"/>
      <c r="HM865" s="157"/>
      <c r="HN865" s="157"/>
      <c r="HO865" s="157"/>
      <c r="HP865" s="157"/>
      <c r="HQ865" s="157"/>
      <c r="HR865" s="157"/>
      <c r="HS865" s="157"/>
      <c r="HT865" s="157"/>
      <c r="HU865" s="157"/>
      <c r="HV865" s="157"/>
      <c r="HW865" s="157"/>
      <c r="HX865" s="157"/>
      <c r="HY865" s="42"/>
      <c r="HZ865" s="42"/>
      <c r="IA865" s="148">
        <f t="shared" si="1074"/>
        <v>53</v>
      </c>
      <c r="IB865" s="148">
        <f t="shared" si="1075"/>
        <v>53</v>
      </c>
      <c r="IC865" s="148">
        <f t="shared" si="1076"/>
        <v>53</v>
      </c>
      <c r="ID865" s="148">
        <f t="shared" si="1077"/>
        <v>53</v>
      </c>
      <c r="IE865" s="148">
        <f t="shared" si="1078"/>
        <v>53</v>
      </c>
      <c r="IH865">
        <f t="shared" si="1079"/>
        <v>52.434052928509139</v>
      </c>
      <c r="II865">
        <f t="shared" si="1080"/>
        <v>52.034211322500845</v>
      </c>
      <c r="IJ865">
        <f t="shared" si="1081"/>
        <v>51.751237786755418</v>
      </c>
      <c r="IK865">
        <f t="shared" si="1082"/>
        <v>51.551486767872717</v>
      </c>
      <c r="IL865">
        <f t="shared" si="1083"/>
        <v>51.551486767872717</v>
      </c>
      <c r="IN865" s="42">
        <f t="shared" si="1084"/>
        <v>1.0678246631903034E-2</v>
      </c>
      <c r="IO865" s="42">
        <f t="shared" si="1085"/>
        <v>1.8222427877342552E-2</v>
      </c>
      <c r="IP865" s="42">
        <f t="shared" si="1086"/>
        <v>2.3561551193294002E-2</v>
      </c>
      <c r="IQ865" s="42">
        <f t="shared" si="1087"/>
        <v>2.7330438342024206E-2</v>
      </c>
      <c r="IR865" s="42">
        <f t="shared" si="1088"/>
        <v>2.7330438342024206E-2</v>
      </c>
      <c r="IT865" s="9">
        <f t="shared" si="1064"/>
        <v>0</v>
      </c>
      <c r="IU865" s="9">
        <f t="shared" si="1065"/>
        <v>0</v>
      </c>
      <c r="IV865" s="9">
        <f t="shared" si="1066"/>
        <v>0</v>
      </c>
      <c r="IW865" s="9">
        <f t="shared" si="1067"/>
        <v>0</v>
      </c>
      <c r="IX865" s="9">
        <f t="shared" si="1068"/>
        <v>0</v>
      </c>
    </row>
    <row r="866" spans="1:258" ht="15.75" hidden="1" thickBot="1" x14ac:dyDescent="0.3">
      <c r="A866">
        <v>16</v>
      </c>
      <c r="B866" t="s">
        <v>615</v>
      </c>
      <c r="C866" t="s">
        <v>633</v>
      </c>
      <c r="D866" t="s">
        <v>259</v>
      </c>
      <c r="E866" t="s">
        <v>616</v>
      </c>
      <c r="F866" t="s">
        <v>255</v>
      </c>
      <c r="G866" t="s">
        <v>273</v>
      </c>
      <c r="H866">
        <v>16</v>
      </c>
      <c r="K866">
        <v>2</v>
      </c>
      <c r="L866">
        <v>14</v>
      </c>
      <c r="Q866">
        <v>8</v>
      </c>
      <c r="R866">
        <v>6</v>
      </c>
      <c r="S866">
        <v>2</v>
      </c>
      <c r="Y866">
        <v>9</v>
      </c>
      <c r="Z866">
        <v>7</v>
      </c>
      <c r="AB866">
        <v>14</v>
      </c>
      <c r="AE866">
        <v>2</v>
      </c>
      <c r="AR866">
        <v>1</v>
      </c>
      <c r="AT866">
        <v>15.600000000000001</v>
      </c>
      <c r="AU866">
        <v>0</v>
      </c>
      <c r="AV866">
        <v>16</v>
      </c>
      <c r="AW866">
        <v>0</v>
      </c>
      <c r="AX866">
        <v>0</v>
      </c>
      <c r="BB866">
        <f t="shared" si="1039"/>
        <v>16</v>
      </c>
      <c r="BC866">
        <v>16</v>
      </c>
      <c r="BD866">
        <f t="shared" si="1040"/>
        <v>16</v>
      </c>
      <c r="BE866">
        <f t="shared" si="1041"/>
        <v>16</v>
      </c>
      <c r="BF866">
        <f t="shared" si="1042"/>
        <v>16</v>
      </c>
      <c r="BH866">
        <f t="shared" si="1043"/>
        <v>0</v>
      </c>
      <c r="BK866" s="45">
        <f>IF(G866="MEA",'[1]Net Hire Rate'!$E$7,IF(G866="AMR",'[1]Net Hire Rate'!$F$7,IF(G866="EUR",'[1]Net Hire Rate'!$G$7,IF(G866="APAC",'[1]Net Hire Rate'!$H$7,0))))</f>
        <v>-2.2817025010969723E-2</v>
      </c>
      <c r="BL866" s="45">
        <f>IF(G866="MEA",'[1]Net Hire Rate'!$E$8,IF(G866="AMR",'[1]Net Hire Rate'!$F$8,IF(G866="EUR",'[1]Net Hire Rate'!$G$8,IF(G866="APAC",'[1]Net Hire Rate'!$H$8,0))))</f>
        <v>-2.2817025010969723E-2</v>
      </c>
      <c r="BM866" s="45">
        <f>IF(G866="MEA",'[1]Net Hire Rate'!$E$9,IF(G866="AMR",'[1]Net Hire Rate'!$F$9,IF(G866="EUR",'[1]Net Hire Rate'!$G$9,IF(G866="APAC",'[1]Net Hire Rate'!$H$9,0))))</f>
        <v>-2.2817025010969723E-2</v>
      </c>
      <c r="BN866" s="45">
        <f>IF(G866="MEA",'[1]Net Hire Rate'!$E$10,IF(G866="AMR",'[1]Net Hire Rate'!$F$10,IF(G866="EUR",'[1]Net Hire Rate'!$G$10,IF(G866="APAC",'[1]Net Hire Rate'!$H$10,0))))</f>
        <v>-2.2817025010969723E-2</v>
      </c>
      <c r="BO866" s="45">
        <f>IF(G866="MEA",'[1]Net Hire Rate'!$E$11,IF(G866="AMR",'[1]Net Hire Rate'!$F$11,IF(G866="EUR",'[1]Net Hire Rate'!$G$11,IF(G866="APAC",'[1]Net Hire Rate'!$H$11,0))))</f>
        <v>-2.2817025010969723E-2</v>
      </c>
      <c r="BP866" s="45">
        <f>IF(G866="MEA",'[1]Net Hire Rate'!$E$12,IF(G866="AMR",'[1]Net Hire Rate'!$F$12,IF(G866="EUR",'[1]Net Hire Rate'!$G$12,IF(G866="APAC",'[1]Net Hire Rate'!$H$12,0))))</f>
        <v>-2.2817025010969723E-2</v>
      </c>
      <c r="BQ866" s="147">
        <f t="shared" si="1044"/>
        <v>16</v>
      </c>
      <c r="BR866" s="147">
        <f t="shared" si="1027"/>
        <v>16</v>
      </c>
      <c r="BS866" s="147">
        <f t="shared" si="1045"/>
        <v>15.634927599824485</v>
      </c>
      <c r="BT866" s="148">
        <f t="shared" si="1028"/>
        <v>15.634927599824485</v>
      </c>
      <c r="BU866" s="149">
        <f t="shared" si="1046"/>
        <v>15.278185065734588</v>
      </c>
      <c r="BV866" s="148">
        <f t="shared" si="1029"/>
        <v>15.278185065734588</v>
      </c>
      <c r="BW866" s="148">
        <f t="shared" si="1047"/>
        <v>14.929582334967497</v>
      </c>
      <c r="BX866" s="148">
        <f t="shared" si="1030"/>
        <v>14.929582334967497</v>
      </c>
      <c r="BY866" s="148">
        <f t="shared" si="1048"/>
        <v>14.588933681427212</v>
      </c>
      <c r="BZ866" s="148">
        <f t="shared" si="1031"/>
        <v>13.588933681427212</v>
      </c>
      <c r="CA866" s="148">
        <f t="shared" si="1049"/>
        <v>13.278874641745679</v>
      </c>
      <c r="CB866" s="148">
        <f t="shared" si="1032"/>
        <v>13.278874641745679</v>
      </c>
      <c r="CC866" s="148"/>
      <c r="CD866" s="38" t="s">
        <v>622</v>
      </c>
      <c r="CE866" s="38">
        <v>1</v>
      </c>
      <c r="CF866" s="38">
        <v>16</v>
      </c>
      <c r="CG866" s="38">
        <v>20</v>
      </c>
      <c r="CH866" s="38">
        <v>23</v>
      </c>
      <c r="CI866" s="38">
        <v>26</v>
      </c>
      <c r="CJ866" s="38">
        <v>26</v>
      </c>
      <c r="CK866" s="41">
        <v>26</v>
      </c>
      <c r="CL866" s="41"/>
      <c r="CM866" s="40"/>
      <c r="CN866" s="41"/>
      <c r="CO866" s="41"/>
      <c r="CP866" s="41"/>
      <c r="CQ866" s="41"/>
      <c r="CR866" s="41"/>
      <c r="CS866" s="41"/>
      <c r="CT866" s="41"/>
      <c r="CU866" s="40"/>
      <c r="CV866" s="41"/>
      <c r="CW866" s="41"/>
      <c r="CX866" s="41"/>
      <c r="CY866" s="41"/>
      <c r="CZ866" s="41"/>
      <c r="DA866" s="41"/>
      <c r="DB866" s="41"/>
      <c r="DC866" s="40"/>
      <c r="DD866" s="41"/>
      <c r="DE866" s="41"/>
      <c r="DF866" s="41"/>
      <c r="DG866" s="41"/>
      <c r="DH866" s="41"/>
      <c r="DI866" s="41"/>
      <c r="DJ866" s="41"/>
      <c r="DK866" s="40"/>
      <c r="DL866" s="41"/>
      <c r="DM866" s="41"/>
      <c r="DN866" s="41"/>
      <c r="DO866" s="41"/>
      <c r="DP866" s="41"/>
      <c r="DQ866" s="41"/>
      <c r="DR866" s="15"/>
      <c r="DS866" s="151">
        <f t="shared" si="1033"/>
        <v>16</v>
      </c>
      <c r="DT866" s="152">
        <f t="shared" si="1034"/>
        <v>20</v>
      </c>
      <c r="DU866" s="7">
        <f t="shared" si="1035"/>
        <v>23</v>
      </c>
      <c r="DV866" s="7">
        <f t="shared" si="1036"/>
        <v>26</v>
      </c>
      <c r="DW866">
        <f t="shared" si="1037"/>
        <v>26</v>
      </c>
      <c r="DX866">
        <f t="shared" si="1038"/>
        <v>26</v>
      </c>
      <c r="DZ866">
        <f t="shared" si="1050"/>
        <v>16</v>
      </c>
      <c r="EA866">
        <f t="shared" si="1051"/>
        <v>20</v>
      </c>
      <c r="EB866">
        <f t="shared" si="1052"/>
        <v>23</v>
      </c>
      <c r="EC866">
        <f t="shared" si="1053"/>
        <v>26</v>
      </c>
      <c r="ED866">
        <f t="shared" si="1054"/>
        <v>26</v>
      </c>
      <c r="EE866">
        <f t="shared" si="1055"/>
        <v>26</v>
      </c>
      <c r="EG866">
        <f t="shared" si="1056"/>
        <v>20</v>
      </c>
      <c r="EH866">
        <f t="shared" si="1057"/>
        <v>18.400000000000002</v>
      </c>
      <c r="EI866">
        <f t="shared" si="1058"/>
        <v>18.086956521739129</v>
      </c>
      <c r="EJ866">
        <f t="shared" si="1059"/>
        <v>16</v>
      </c>
      <c r="EK866">
        <f t="shared" si="1060"/>
        <v>16</v>
      </c>
      <c r="EM866">
        <f>IF($EM$9='[1]L&amp;D Numbers'!$E$6,'[1]L&amp;D Numbers'!$E$7)</f>
        <v>350</v>
      </c>
      <c r="EN866">
        <f>IF($EN$9='[1]L&amp;D Numbers'!$F$6,'[1]L&amp;D Numbers'!$F$7)</f>
        <v>2000</v>
      </c>
      <c r="EO866">
        <f>IF($EO$9='[1]L&amp;D Numbers'!$G$6,'[1]L&amp;D Numbers'!$G$7)</f>
        <v>2000</v>
      </c>
      <c r="EP866">
        <f>IF($EP$9='[1]L&amp;D Numbers'!$H$6,'[1]L&amp;D Numbers'!$H$7)</f>
        <v>2000</v>
      </c>
      <c r="EQ866">
        <f>IF($EQ$9='[1]L&amp;D Numbers'!$I$6,'[1]L&amp;D Numbers'!$I$7)</f>
        <v>2000</v>
      </c>
      <c r="ER866">
        <f>IF($ER$9='[1]L&amp;D Numbers'!$J$6,'[1]L&amp;D Numbers'!$J$7)</f>
        <v>0</v>
      </c>
      <c r="ET866" s="45">
        <f>'[1]L&amp;D Master'!$E$10</f>
        <v>1.0678246631903041E-2</v>
      </c>
      <c r="EU866" s="45">
        <f>ET866+'[1]L&amp;D Master'!$F$10</f>
        <v>1.8222427877342538E-2</v>
      </c>
      <c r="EV866" s="45">
        <f>EU866+'[1]L&amp;D Master'!$G$10</f>
        <v>2.3561551193294058E-2</v>
      </c>
      <c r="EW866" s="45">
        <f>EV866+'[1]L&amp;D Master'!$H$10</f>
        <v>2.7330438342024234E-2</v>
      </c>
      <c r="EX866" s="45">
        <f>EW866+'[1]L&amp;D Master'!$I$10</f>
        <v>2.9999999999999995E-2</v>
      </c>
      <c r="EY866" s="45"/>
      <c r="EZ866" s="45">
        <f t="shared" si="1061"/>
        <v>1.0678246631903041E-2</v>
      </c>
      <c r="FA866" s="45">
        <f t="shared" si="1062"/>
        <v>1.8222427877342538E-2</v>
      </c>
      <c r="FB866" s="45">
        <f t="shared" si="1062"/>
        <v>2.3561551193294058E-2</v>
      </c>
      <c r="FC866" s="45">
        <f t="shared" si="1062"/>
        <v>2.7330438342024234E-2</v>
      </c>
      <c r="FD866" s="45">
        <f t="shared" si="1062"/>
        <v>2.7330438342024234E-2</v>
      </c>
      <c r="FE866" s="45"/>
      <c r="FF866">
        <f t="shared" si="1069"/>
        <v>19.786435067361939</v>
      </c>
      <c r="FG866">
        <f t="shared" si="1070"/>
        <v>22.580884158821121</v>
      </c>
      <c r="FH866">
        <f t="shared" si="1071"/>
        <v>25.387399668974354</v>
      </c>
      <c r="FI866">
        <f t="shared" si="1072"/>
        <v>25.289408603107372</v>
      </c>
      <c r="FJ866">
        <f t="shared" si="1073"/>
        <v>25.289408603107372</v>
      </c>
      <c r="FL866" s="34"/>
      <c r="FM866" s="34"/>
      <c r="FN866" s="34"/>
      <c r="FO866" s="34"/>
      <c r="FP866" s="34"/>
      <c r="FQ866" s="153">
        <f t="shared" si="1063"/>
        <v>0.125</v>
      </c>
      <c r="FR866" s="153"/>
      <c r="FS866" s="42"/>
      <c r="FT866" s="42"/>
      <c r="FU866" s="42"/>
      <c r="FV866" s="42"/>
      <c r="FW866" s="42"/>
      <c r="FX866" s="42"/>
      <c r="FY866" s="42"/>
      <c r="FZ866" s="42"/>
      <c r="GA866" s="42"/>
      <c r="GB866" s="42"/>
      <c r="GC866" s="42"/>
      <c r="GD866" s="42"/>
      <c r="GE866" s="42"/>
      <c r="GF866" s="42"/>
      <c r="GG866" s="42"/>
      <c r="GH866" s="42"/>
      <c r="GI866" s="42"/>
      <c r="GJ866" s="42"/>
      <c r="GK866" s="42"/>
      <c r="GL866" s="42"/>
      <c r="GM866" s="154">
        <f>'[1]Automation Master'!$B$10*FQ866*FO866</f>
        <v>0</v>
      </c>
      <c r="GN866" s="155">
        <f>'[1]Automation Master'!$B$11*FO866*FQ866+GM866</f>
        <v>0</v>
      </c>
      <c r="GO866" s="155">
        <f>'[1]Automation Master'!$B$12*FO866*FQ866+GN866</f>
        <v>0</v>
      </c>
      <c r="GP866" s="155">
        <f>'[1]Automation Master'!$B$13*FO866*FQ866+GO866</f>
        <v>0</v>
      </c>
      <c r="GQ866" s="155">
        <f>'[1]Automation Master'!$C$10*FO866*FQ866+GP866</f>
        <v>0</v>
      </c>
      <c r="GR866" s="155">
        <f>'[1]Automation Master'!$C$11*FO866*FQ866+GQ866</f>
        <v>0</v>
      </c>
      <c r="GS866" s="155">
        <f>'[1]Automation Master'!$C$12*FO866*FQ866+GR866</f>
        <v>0</v>
      </c>
      <c r="GT866" s="155">
        <f>'[1]Automation Master'!$C$13*FO866*FQ866+GS866</f>
        <v>0</v>
      </c>
      <c r="GU866" s="155">
        <f>'[1]Automation Master'!$D$10*FO866*FQ866+GT866</f>
        <v>0</v>
      </c>
      <c r="GV866" s="155">
        <f>'[1]Automation Master'!$D$11*FO866*FQ866+GU866</f>
        <v>0</v>
      </c>
      <c r="GW866" s="155">
        <f>'[1]Automation Master'!$D$12*FO866*FQ866+GV866</f>
        <v>0</v>
      </c>
      <c r="GX866" s="155">
        <f>'[1]Automation Master'!$D$13*FO866*FQ866+GW866</f>
        <v>0</v>
      </c>
      <c r="GY866" s="155">
        <f>'[1]Automation Master'!$E$10*FO866*FQ866+GX866</f>
        <v>0</v>
      </c>
      <c r="GZ866" s="155">
        <f>'[1]Automation Master'!$E$11*FO866*FQ866+GY866</f>
        <v>0</v>
      </c>
      <c r="HA866" s="155">
        <f>'[1]Automation Master'!$E$12*FO866*FQ866+GZ866</f>
        <v>0</v>
      </c>
      <c r="HB866" s="155">
        <f>'[1]Automation Master'!$E$13*FO866*FQ866+HA866</f>
        <v>0</v>
      </c>
      <c r="HC866" s="155">
        <f>'[1]Automation Master'!$F$10*FO866*FQ866+HB866</f>
        <v>0</v>
      </c>
      <c r="HD866" s="155">
        <f>'[1]Automation Master'!$F$11*FO866*FQ866+HC866</f>
        <v>0</v>
      </c>
      <c r="HE866" s="155">
        <f>'[1]Automation Master'!$F$12*FO866*FQ866+HD866</f>
        <v>0</v>
      </c>
      <c r="HF866" s="156">
        <f>'[1]Automation Master'!$F$13*FO866*FQ866+HE866</f>
        <v>0</v>
      </c>
      <c r="HG866" s="157"/>
      <c r="HH866" s="157"/>
      <c r="HI866" s="157"/>
      <c r="HJ866" s="157"/>
      <c r="HK866" s="157"/>
      <c r="HL866" s="157"/>
      <c r="HM866" s="157"/>
      <c r="HN866" s="157"/>
      <c r="HO866" s="157"/>
      <c r="HP866" s="157"/>
      <c r="HQ866" s="157"/>
      <c r="HR866" s="157"/>
      <c r="HS866" s="157"/>
      <c r="HT866" s="157"/>
      <c r="HU866" s="157"/>
      <c r="HV866" s="157"/>
      <c r="HW866" s="157"/>
      <c r="HX866" s="157"/>
      <c r="HY866" s="42"/>
      <c r="HZ866" s="42"/>
      <c r="IA866" s="148">
        <f t="shared" si="1074"/>
        <v>20</v>
      </c>
      <c r="IB866" s="148">
        <f t="shared" si="1075"/>
        <v>23</v>
      </c>
      <c r="IC866" s="148">
        <f t="shared" si="1076"/>
        <v>26</v>
      </c>
      <c r="ID866" s="148">
        <f t="shared" si="1077"/>
        <v>26</v>
      </c>
      <c r="IE866" s="148">
        <f t="shared" si="1078"/>
        <v>26</v>
      </c>
      <c r="IH866">
        <f t="shared" si="1079"/>
        <v>19.786435067361939</v>
      </c>
      <c r="II866">
        <f t="shared" si="1080"/>
        <v>22.580884158821121</v>
      </c>
      <c r="IJ866">
        <f t="shared" si="1081"/>
        <v>25.387399668974354</v>
      </c>
      <c r="IK866">
        <f t="shared" si="1082"/>
        <v>25.289408603107372</v>
      </c>
      <c r="IL866">
        <f t="shared" si="1083"/>
        <v>25.289408603107372</v>
      </c>
      <c r="IN866" s="42">
        <f t="shared" si="1084"/>
        <v>1.0678246631903043E-2</v>
      </c>
      <c r="IO866" s="42">
        <f t="shared" si="1085"/>
        <v>1.8222427877342569E-2</v>
      </c>
      <c r="IP866" s="42">
        <f t="shared" si="1086"/>
        <v>2.3561551193294096E-2</v>
      </c>
      <c r="IQ866" s="42">
        <f t="shared" si="1087"/>
        <v>2.7330438342024158E-2</v>
      </c>
      <c r="IR866" s="42">
        <f t="shared" si="1088"/>
        <v>2.7330438342024158E-2</v>
      </c>
      <c r="IT866" s="9">
        <f t="shared" si="1064"/>
        <v>0</v>
      </c>
      <c r="IU866" s="9">
        <f t="shared" si="1065"/>
        <v>0</v>
      </c>
      <c r="IV866" s="9">
        <f t="shared" si="1066"/>
        <v>0</v>
      </c>
      <c r="IW866" s="9">
        <f t="shared" si="1067"/>
        <v>0</v>
      </c>
      <c r="IX866" s="9">
        <f t="shared" si="1068"/>
        <v>0</v>
      </c>
    </row>
    <row r="867" spans="1:258" ht="15.75" hidden="1" thickBot="1" x14ac:dyDescent="0.3">
      <c r="A867">
        <v>6</v>
      </c>
      <c r="B867" t="s">
        <v>615</v>
      </c>
      <c r="C867" t="s">
        <v>283</v>
      </c>
      <c r="D867" t="s">
        <v>267</v>
      </c>
      <c r="E867" t="s">
        <v>616</v>
      </c>
      <c r="F867" t="s">
        <v>255</v>
      </c>
      <c r="G867" t="s">
        <v>268</v>
      </c>
      <c r="H867">
        <v>6</v>
      </c>
      <c r="L867">
        <v>6</v>
      </c>
      <c r="R867">
        <v>6</v>
      </c>
      <c r="Y867">
        <v>6</v>
      </c>
      <c r="AB867">
        <v>6</v>
      </c>
      <c r="AS867">
        <v>1</v>
      </c>
      <c r="AT867">
        <v>6</v>
      </c>
      <c r="AU867">
        <v>6</v>
      </c>
      <c r="AV867">
        <v>0</v>
      </c>
      <c r="AW867">
        <v>0</v>
      </c>
      <c r="AX867">
        <v>0</v>
      </c>
      <c r="BB867">
        <f t="shared" si="1039"/>
        <v>6</v>
      </c>
      <c r="BC867">
        <v>6</v>
      </c>
      <c r="BD867">
        <f t="shared" si="1040"/>
        <v>6</v>
      </c>
      <c r="BE867">
        <f t="shared" si="1041"/>
        <v>6</v>
      </c>
      <c r="BF867">
        <f t="shared" si="1042"/>
        <v>6</v>
      </c>
      <c r="BH867">
        <f t="shared" si="1043"/>
        <v>0</v>
      </c>
      <c r="BK867" s="45">
        <f>IF(G867="MEA",'[1]Net Hire Rate'!$E$7,IF(G867="AMR",'[1]Net Hire Rate'!$F$7,IF(G867="EUR",'[1]Net Hire Rate'!$G$7,IF(G867="APAC",'[1]Net Hire Rate'!$H$7,0))))</f>
        <v>-0.12481698389458272</v>
      </c>
      <c r="BL867" s="45">
        <f>IF(G867="MEA",'[1]Net Hire Rate'!$E$8,IF(G867="AMR",'[1]Net Hire Rate'!$F$8,IF(G867="EUR",'[1]Net Hire Rate'!$G$8,IF(G867="APAC",'[1]Net Hire Rate'!$H$8,0))))</f>
        <v>-0.12481698389458272</v>
      </c>
      <c r="BM867" s="45">
        <f>IF(G867="MEA",'[1]Net Hire Rate'!$E$9,IF(G867="AMR",'[1]Net Hire Rate'!$F$9,IF(G867="EUR",'[1]Net Hire Rate'!$G$9,IF(G867="APAC",'[1]Net Hire Rate'!$H$9,0))))</f>
        <v>-0.12481698389458272</v>
      </c>
      <c r="BN867" s="45">
        <f>IF(G867="MEA",'[1]Net Hire Rate'!$E$10,IF(G867="AMR",'[1]Net Hire Rate'!$F$10,IF(G867="EUR",'[1]Net Hire Rate'!$G$10,IF(G867="APAC",'[1]Net Hire Rate'!$H$10,0))))</f>
        <v>-0.12481698389458272</v>
      </c>
      <c r="BO867" s="45">
        <f>IF(G867="MEA",'[1]Net Hire Rate'!$E$11,IF(G867="AMR",'[1]Net Hire Rate'!$F$11,IF(G867="EUR",'[1]Net Hire Rate'!$G$11,IF(G867="APAC",'[1]Net Hire Rate'!$H$11,0))))</f>
        <v>-0.12481698389458272</v>
      </c>
      <c r="BP867" s="45">
        <f>IF(G867="MEA",'[1]Net Hire Rate'!$E$12,IF(G867="AMR",'[1]Net Hire Rate'!$F$12,IF(G867="EUR",'[1]Net Hire Rate'!$G$12,IF(G867="APAC",'[1]Net Hire Rate'!$H$12,0))))</f>
        <v>-0.12481698389458272</v>
      </c>
      <c r="BQ867" s="147">
        <f t="shared" si="1044"/>
        <v>6</v>
      </c>
      <c r="BR867" s="147">
        <f t="shared" si="1027"/>
        <v>6</v>
      </c>
      <c r="BS867" s="147">
        <f t="shared" si="1045"/>
        <v>5.2510980966325036</v>
      </c>
      <c r="BT867" s="148">
        <f t="shared" si="1028"/>
        <v>5.2510980966325036</v>
      </c>
      <c r="BU867" s="149">
        <f t="shared" si="1046"/>
        <v>4.5956718700762504</v>
      </c>
      <c r="BV867" s="148">
        <f t="shared" si="1029"/>
        <v>4.5956718700762504</v>
      </c>
      <c r="BW867" s="148">
        <f t="shared" si="1047"/>
        <v>4.0220539682841565</v>
      </c>
      <c r="BX867" s="148">
        <f t="shared" si="1030"/>
        <v>4.0220539682841565</v>
      </c>
      <c r="BY867" s="148">
        <f t="shared" si="1048"/>
        <v>3.5200333229016905</v>
      </c>
      <c r="BZ867" s="148">
        <f t="shared" si="1031"/>
        <v>3.5200333229016905</v>
      </c>
      <c r="CA867" s="148">
        <f t="shared" si="1049"/>
        <v>3.0806733803286757</v>
      </c>
      <c r="CB867" s="148">
        <f t="shared" si="1032"/>
        <v>2.0806733803286757</v>
      </c>
      <c r="CC867" s="148"/>
      <c r="CD867" s="38" t="s">
        <v>618</v>
      </c>
      <c r="CE867" s="38">
        <v>1</v>
      </c>
      <c r="CF867" s="38">
        <v>60</v>
      </c>
      <c r="CG867" s="38">
        <v>60</v>
      </c>
      <c r="CH867" s="38">
        <v>60</v>
      </c>
      <c r="CI867" s="38">
        <v>60</v>
      </c>
      <c r="CJ867" s="38">
        <v>60</v>
      </c>
      <c r="CK867" s="41">
        <v>60</v>
      </c>
      <c r="CL867" s="41"/>
      <c r="CM867" s="40"/>
      <c r="CN867" s="41"/>
      <c r="CO867" s="41"/>
      <c r="CP867" s="41"/>
      <c r="CQ867" s="41"/>
      <c r="CR867" s="41"/>
      <c r="CS867" s="41"/>
      <c r="CT867" s="41"/>
      <c r="CU867" s="40"/>
      <c r="CV867" s="41"/>
      <c r="CW867" s="41"/>
      <c r="CX867" s="41"/>
      <c r="CY867" s="41"/>
      <c r="CZ867" s="41"/>
      <c r="DA867" s="41"/>
      <c r="DB867" s="41"/>
      <c r="DC867" s="40"/>
      <c r="DD867" s="41"/>
      <c r="DE867" s="41"/>
      <c r="DF867" s="41"/>
      <c r="DG867" s="41"/>
      <c r="DH867" s="41"/>
      <c r="DI867" s="41"/>
      <c r="DJ867" s="41"/>
      <c r="DK867" s="40"/>
      <c r="DL867" s="41"/>
      <c r="DM867" s="41"/>
      <c r="DN867" s="41"/>
      <c r="DO867" s="41"/>
      <c r="DP867" s="41"/>
      <c r="DQ867" s="41"/>
      <c r="DR867" s="15"/>
      <c r="DS867" s="151">
        <f t="shared" si="1033"/>
        <v>6</v>
      </c>
      <c r="DT867" s="152">
        <f t="shared" si="1034"/>
        <v>6</v>
      </c>
      <c r="DU867" s="7">
        <f t="shared" si="1035"/>
        <v>6</v>
      </c>
      <c r="DV867" s="7">
        <f t="shared" si="1036"/>
        <v>6</v>
      </c>
      <c r="DW867">
        <f t="shared" si="1037"/>
        <v>6</v>
      </c>
      <c r="DX867">
        <f t="shared" si="1038"/>
        <v>6</v>
      </c>
      <c r="DZ867">
        <f t="shared" si="1050"/>
        <v>6</v>
      </c>
      <c r="EA867">
        <f t="shared" si="1051"/>
        <v>6</v>
      </c>
      <c r="EB867">
        <f t="shared" si="1052"/>
        <v>6</v>
      </c>
      <c r="EC867">
        <f t="shared" si="1053"/>
        <v>6</v>
      </c>
      <c r="ED867">
        <f t="shared" si="1054"/>
        <v>6</v>
      </c>
      <c r="EE867">
        <f t="shared" si="1055"/>
        <v>6</v>
      </c>
      <c r="EG867">
        <f t="shared" si="1056"/>
        <v>6</v>
      </c>
      <c r="EH867">
        <f t="shared" si="1057"/>
        <v>6</v>
      </c>
      <c r="EI867">
        <f t="shared" si="1058"/>
        <v>6</v>
      </c>
      <c r="EJ867">
        <f t="shared" si="1059"/>
        <v>6</v>
      </c>
      <c r="EK867">
        <f t="shared" si="1060"/>
        <v>6</v>
      </c>
      <c r="EM867">
        <f>IF($EM$9='[1]L&amp;D Numbers'!$E$6,'[1]L&amp;D Numbers'!$E$7)</f>
        <v>350</v>
      </c>
      <c r="EN867">
        <f>IF($EN$9='[1]L&amp;D Numbers'!$F$6,'[1]L&amp;D Numbers'!$F$7)</f>
        <v>2000</v>
      </c>
      <c r="EO867">
        <f>IF($EO$9='[1]L&amp;D Numbers'!$G$6,'[1]L&amp;D Numbers'!$G$7)</f>
        <v>2000</v>
      </c>
      <c r="EP867">
        <f>IF($EP$9='[1]L&amp;D Numbers'!$H$6,'[1]L&amp;D Numbers'!$H$7)</f>
        <v>2000</v>
      </c>
      <c r="EQ867">
        <f>IF($EQ$9='[1]L&amp;D Numbers'!$I$6,'[1]L&amp;D Numbers'!$I$7)</f>
        <v>2000</v>
      </c>
      <c r="ER867">
        <f>IF($ER$9='[1]L&amp;D Numbers'!$J$6,'[1]L&amp;D Numbers'!$J$7)</f>
        <v>0</v>
      </c>
      <c r="ET867" s="45">
        <f>'[1]L&amp;D Master'!$E$10</f>
        <v>1.0678246631903041E-2</v>
      </c>
      <c r="EU867" s="45">
        <f>ET867+'[1]L&amp;D Master'!$F$10</f>
        <v>1.8222427877342538E-2</v>
      </c>
      <c r="EV867" s="45">
        <f>EU867+'[1]L&amp;D Master'!$G$10</f>
        <v>2.3561551193294058E-2</v>
      </c>
      <c r="EW867" s="45">
        <f>EV867+'[1]L&amp;D Master'!$H$10</f>
        <v>2.7330438342024234E-2</v>
      </c>
      <c r="EX867" s="45">
        <f>EW867+'[1]L&amp;D Master'!$I$10</f>
        <v>2.9999999999999995E-2</v>
      </c>
      <c r="EY867" s="45"/>
      <c r="EZ867" s="45">
        <f t="shared" si="1061"/>
        <v>1.0678246631903041E-2</v>
      </c>
      <c r="FA867" s="45">
        <f t="shared" si="1062"/>
        <v>1.8222427877342538E-2</v>
      </c>
      <c r="FB867" s="45">
        <f t="shared" si="1062"/>
        <v>2.3561551193294058E-2</v>
      </c>
      <c r="FC867" s="45">
        <f t="shared" si="1062"/>
        <v>2.7330438342024234E-2</v>
      </c>
      <c r="FD867" s="45">
        <f t="shared" si="1062"/>
        <v>2.7330438342024234E-2</v>
      </c>
      <c r="FE867" s="45"/>
      <c r="FF867">
        <f t="shared" si="1069"/>
        <v>5.935930520208581</v>
      </c>
      <c r="FG867">
        <f t="shared" si="1070"/>
        <v>5.8906654327359451</v>
      </c>
      <c r="FH867">
        <f t="shared" si="1071"/>
        <v>5.8586306928402356</v>
      </c>
      <c r="FI867">
        <f t="shared" si="1072"/>
        <v>5.8360173699478546</v>
      </c>
      <c r="FJ867">
        <f t="shared" si="1073"/>
        <v>5.8360173699478546</v>
      </c>
      <c r="FL867" s="34"/>
      <c r="FM867" s="34"/>
      <c r="FN867" s="34"/>
      <c r="FO867" s="34"/>
      <c r="FP867" s="34"/>
      <c r="FQ867" s="153">
        <f t="shared" si="1063"/>
        <v>0.125</v>
      </c>
      <c r="FR867" s="153"/>
      <c r="FS867" s="42"/>
      <c r="FT867" s="42"/>
      <c r="FU867" s="42"/>
      <c r="FV867" s="42"/>
      <c r="FW867" s="42"/>
      <c r="FX867" s="42"/>
      <c r="FY867" s="42"/>
      <c r="FZ867" s="42"/>
      <c r="GA867" s="42"/>
      <c r="GB867" s="42"/>
      <c r="GC867" s="42"/>
      <c r="GD867" s="42"/>
      <c r="GE867" s="42"/>
      <c r="GF867" s="42"/>
      <c r="GG867" s="42"/>
      <c r="GH867" s="42"/>
      <c r="GI867" s="42"/>
      <c r="GJ867" s="42"/>
      <c r="GK867" s="42"/>
      <c r="GL867" s="42"/>
      <c r="GM867" s="154">
        <f>'[1]Automation Master'!$B$10*FQ867*FO867</f>
        <v>0</v>
      </c>
      <c r="GN867" s="155">
        <f>'[1]Automation Master'!$B$11*FO867*FQ867+GM867</f>
        <v>0</v>
      </c>
      <c r="GO867" s="155">
        <f>'[1]Automation Master'!$B$12*FO867*FQ867+GN867</f>
        <v>0</v>
      </c>
      <c r="GP867" s="155">
        <f>'[1]Automation Master'!$B$13*FO867*FQ867+GO867</f>
        <v>0</v>
      </c>
      <c r="GQ867" s="155">
        <f>'[1]Automation Master'!$C$10*FO867*FQ867+GP867</f>
        <v>0</v>
      </c>
      <c r="GR867" s="155">
        <f>'[1]Automation Master'!$C$11*FO867*FQ867+GQ867</f>
        <v>0</v>
      </c>
      <c r="GS867" s="155">
        <f>'[1]Automation Master'!$C$12*FO867*FQ867+GR867</f>
        <v>0</v>
      </c>
      <c r="GT867" s="155">
        <f>'[1]Automation Master'!$C$13*FO867*FQ867+GS867</f>
        <v>0</v>
      </c>
      <c r="GU867" s="155">
        <f>'[1]Automation Master'!$D$10*FO867*FQ867+GT867</f>
        <v>0</v>
      </c>
      <c r="GV867" s="155">
        <f>'[1]Automation Master'!$D$11*FO867*FQ867+GU867</f>
        <v>0</v>
      </c>
      <c r="GW867" s="155">
        <f>'[1]Automation Master'!$D$12*FO867*FQ867+GV867</f>
        <v>0</v>
      </c>
      <c r="GX867" s="155">
        <f>'[1]Automation Master'!$D$13*FO867*FQ867+GW867</f>
        <v>0</v>
      </c>
      <c r="GY867" s="155">
        <f>'[1]Automation Master'!$E$10*FO867*FQ867+GX867</f>
        <v>0</v>
      </c>
      <c r="GZ867" s="155">
        <f>'[1]Automation Master'!$E$11*FO867*FQ867+GY867</f>
        <v>0</v>
      </c>
      <c r="HA867" s="155">
        <f>'[1]Automation Master'!$E$12*FO867*FQ867+GZ867</f>
        <v>0</v>
      </c>
      <c r="HB867" s="155">
        <f>'[1]Automation Master'!$E$13*FO867*FQ867+HA867</f>
        <v>0</v>
      </c>
      <c r="HC867" s="155">
        <f>'[1]Automation Master'!$F$10*FO867*FQ867+HB867</f>
        <v>0</v>
      </c>
      <c r="HD867" s="155">
        <f>'[1]Automation Master'!$F$11*FO867*FQ867+HC867</f>
        <v>0</v>
      </c>
      <c r="HE867" s="155">
        <f>'[1]Automation Master'!$F$12*FO867*FQ867+HD867</f>
        <v>0</v>
      </c>
      <c r="HF867" s="156">
        <f>'[1]Automation Master'!$F$13*FO867*FQ867+HE867</f>
        <v>0</v>
      </c>
      <c r="HG867" s="157"/>
      <c r="HH867" s="157"/>
      <c r="HI867" s="157"/>
      <c r="HJ867" s="157"/>
      <c r="HK867" s="157"/>
      <c r="HL867" s="157"/>
      <c r="HM867" s="157"/>
      <c r="HN867" s="157"/>
      <c r="HO867" s="157"/>
      <c r="HP867" s="157"/>
      <c r="HQ867" s="157"/>
      <c r="HR867" s="157"/>
      <c r="HS867" s="157"/>
      <c r="HT867" s="157"/>
      <c r="HU867" s="157"/>
      <c r="HV867" s="157"/>
      <c r="HW867" s="157"/>
      <c r="HX867" s="157"/>
      <c r="HY867" s="42"/>
      <c r="HZ867" s="42"/>
      <c r="IA867" s="148">
        <f t="shared" si="1074"/>
        <v>6</v>
      </c>
      <c r="IB867" s="148">
        <f t="shared" si="1075"/>
        <v>6</v>
      </c>
      <c r="IC867" s="148">
        <f t="shared" si="1076"/>
        <v>6</v>
      </c>
      <c r="ID867" s="148">
        <f t="shared" si="1077"/>
        <v>6</v>
      </c>
      <c r="IE867" s="148">
        <f t="shared" si="1078"/>
        <v>6</v>
      </c>
      <c r="IH867">
        <f t="shared" si="1079"/>
        <v>5.935930520208581</v>
      </c>
      <c r="II867">
        <f t="shared" si="1080"/>
        <v>5.8906654327359451</v>
      </c>
      <c r="IJ867">
        <f t="shared" si="1081"/>
        <v>5.8586306928402356</v>
      </c>
      <c r="IK867">
        <f t="shared" si="1082"/>
        <v>5.8360173699478546</v>
      </c>
      <c r="IL867">
        <f t="shared" si="1083"/>
        <v>5.8360173699478546</v>
      </c>
      <c r="IN867" s="42">
        <f t="shared" si="1084"/>
        <v>1.0678246631903162E-2</v>
      </c>
      <c r="IO867" s="42">
        <f t="shared" si="1085"/>
        <v>1.8222427877342479E-2</v>
      </c>
      <c r="IP867" s="42">
        <f t="shared" si="1086"/>
        <v>2.3561551193294061E-2</v>
      </c>
      <c r="IQ867" s="42">
        <f t="shared" si="1087"/>
        <v>2.7330438342024237E-2</v>
      </c>
      <c r="IR867" s="42">
        <f t="shared" si="1088"/>
        <v>2.7330438342024237E-2</v>
      </c>
      <c r="IT867" s="9">
        <f t="shared" si="1064"/>
        <v>0</v>
      </c>
      <c r="IU867" s="9">
        <f t="shared" si="1065"/>
        <v>0</v>
      </c>
      <c r="IV867" s="9">
        <f t="shared" si="1066"/>
        <v>0</v>
      </c>
      <c r="IW867" s="9">
        <f t="shared" si="1067"/>
        <v>0</v>
      </c>
      <c r="IX867" s="9">
        <f t="shared" si="1068"/>
        <v>0</v>
      </c>
    </row>
    <row r="868" spans="1:258" ht="15.75" hidden="1" thickBot="1" x14ac:dyDescent="0.3">
      <c r="A868">
        <v>4</v>
      </c>
      <c r="B868" t="s">
        <v>615</v>
      </c>
      <c r="C868" t="s">
        <v>633</v>
      </c>
      <c r="D868" t="s">
        <v>259</v>
      </c>
      <c r="E868" t="s">
        <v>616</v>
      </c>
      <c r="F868" t="s">
        <v>255</v>
      </c>
      <c r="G868" t="s">
        <v>268</v>
      </c>
      <c r="H868">
        <v>4</v>
      </c>
      <c r="L868">
        <v>4</v>
      </c>
      <c r="Q868">
        <v>1</v>
      </c>
      <c r="R868">
        <v>1</v>
      </c>
      <c r="S868">
        <v>2</v>
      </c>
      <c r="Y868">
        <v>3</v>
      </c>
      <c r="Z868">
        <v>1</v>
      </c>
      <c r="AB868">
        <v>4</v>
      </c>
      <c r="AR868">
        <v>1</v>
      </c>
      <c r="AT868">
        <v>4</v>
      </c>
      <c r="AU868">
        <v>0</v>
      </c>
      <c r="AV868">
        <v>4</v>
      </c>
      <c r="AW868">
        <v>0</v>
      </c>
      <c r="AX868">
        <v>0</v>
      </c>
      <c r="BB868">
        <f t="shared" si="1039"/>
        <v>4</v>
      </c>
      <c r="BC868">
        <v>4</v>
      </c>
      <c r="BD868">
        <f t="shared" si="1040"/>
        <v>4</v>
      </c>
      <c r="BE868">
        <f t="shared" si="1041"/>
        <v>4</v>
      </c>
      <c r="BF868">
        <f t="shared" si="1042"/>
        <v>4</v>
      </c>
      <c r="BH868">
        <f t="shared" si="1043"/>
        <v>0</v>
      </c>
      <c r="BK868" s="45">
        <f>IF(G868="MEA",'[1]Net Hire Rate'!$E$7,IF(G868="AMR",'[1]Net Hire Rate'!$F$7,IF(G868="EUR",'[1]Net Hire Rate'!$G$7,IF(G868="APAC",'[1]Net Hire Rate'!$H$7,0))))</f>
        <v>-0.12481698389458272</v>
      </c>
      <c r="BL868" s="45">
        <f>IF(G868="MEA",'[1]Net Hire Rate'!$E$8,IF(G868="AMR",'[1]Net Hire Rate'!$F$8,IF(G868="EUR",'[1]Net Hire Rate'!$G$8,IF(G868="APAC",'[1]Net Hire Rate'!$H$8,0))))</f>
        <v>-0.12481698389458272</v>
      </c>
      <c r="BM868" s="45">
        <f>IF(G868="MEA",'[1]Net Hire Rate'!$E$9,IF(G868="AMR",'[1]Net Hire Rate'!$F$9,IF(G868="EUR",'[1]Net Hire Rate'!$G$9,IF(G868="APAC",'[1]Net Hire Rate'!$H$9,0))))</f>
        <v>-0.12481698389458272</v>
      </c>
      <c r="BN868" s="45">
        <f>IF(G868="MEA",'[1]Net Hire Rate'!$E$10,IF(G868="AMR",'[1]Net Hire Rate'!$F$10,IF(G868="EUR",'[1]Net Hire Rate'!$G$10,IF(G868="APAC",'[1]Net Hire Rate'!$H$10,0))))</f>
        <v>-0.12481698389458272</v>
      </c>
      <c r="BO868" s="45">
        <f>IF(G868="MEA",'[1]Net Hire Rate'!$E$11,IF(G868="AMR",'[1]Net Hire Rate'!$F$11,IF(G868="EUR",'[1]Net Hire Rate'!$G$11,IF(G868="APAC",'[1]Net Hire Rate'!$H$11,0))))</f>
        <v>-0.12481698389458272</v>
      </c>
      <c r="BP868" s="45">
        <f>IF(G868="MEA",'[1]Net Hire Rate'!$E$12,IF(G868="AMR",'[1]Net Hire Rate'!$F$12,IF(G868="EUR",'[1]Net Hire Rate'!$G$12,IF(G868="APAC",'[1]Net Hire Rate'!$H$12,0))))</f>
        <v>-0.12481698389458272</v>
      </c>
      <c r="BQ868" s="147">
        <f t="shared" si="1044"/>
        <v>4</v>
      </c>
      <c r="BR868" s="147">
        <f t="shared" si="1027"/>
        <v>4</v>
      </c>
      <c r="BS868" s="147">
        <f t="shared" si="1045"/>
        <v>3.5007320644216691</v>
      </c>
      <c r="BT868" s="148">
        <f t="shared" si="1028"/>
        <v>3.5007320644216691</v>
      </c>
      <c r="BU868" s="149">
        <f t="shared" si="1046"/>
        <v>3.0637812467175003</v>
      </c>
      <c r="BV868" s="148">
        <f t="shared" si="1029"/>
        <v>3.0637812467175003</v>
      </c>
      <c r="BW868" s="148">
        <f t="shared" si="1047"/>
        <v>2.6813693121894375</v>
      </c>
      <c r="BX868" s="148">
        <f t="shared" si="1030"/>
        <v>2.6813693121894375</v>
      </c>
      <c r="BY868" s="148">
        <f t="shared" si="1048"/>
        <v>2.34668888193446</v>
      </c>
      <c r="BZ868" s="148">
        <f t="shared" si="1031"/>
        <v>1.34668888193446</v>
      </c>
      <c r="CA868" s="148">
        <f t="shared" si="1049"/>
        <v>1.1785992374470329</v>
      </c>
      <c r="CB868" s="148">
        <f t="shared" si="1032"/>
        <v>1.1785992374470329</v>
      </c>
      <c r="CC868" s="148"/>
      <c r="CD868" s="38" t="s">
        <v>622</v>
      </c>
      <c r="CE868" s="38">
        <v>1</v>
      </c>
      <c r="CF868" s="38">
        <v>4</v>
      </c>
      <c r="CG868" s="38">
        <v>4</v>
      </c>
      <c r="CH868" s="38">
        <v>4</v>
      </c>
      <c r="CI868" s="38">
        <v>4</v>
      </c>
      <c r="CJ868" s="38">
        <v>4</v>
      </c>
      <c r="CK868" s="41">
        <v>4</v>
      </c>
      <c r="CL868" s="41"/>
      <c r="CM868" s="40"/>
      <c r="CN868" s="41"/>
      <c r="CO868" s="41"/>
      <c r="CP868" s="41"/>
      <c r="CQ868" s="41"/>
      <c r="CR868" s="41"/>
      <c r="CS868" s="41"/>
      <c r="CT868" s="41"/>
      <c r="CU868" s="40"/>
      <c r="CV868" s="41"/>
      <c r="CW868" s="41"/>
      <c r="CX868" s="41"/>
      <c r="CY868" s="41"/>
      <c r="CZ868" s="41"/>
      <c r="DA868" s="41"/>
      <c r="DB868" s="41"/>
      <c r="DC868" s="40"/>
      <c r="DD868" s="41"/>
      <c r="DE868" s="41"/>
      <c r="DF868" s="41"/>
      <c r="DG868" s="41"/>
      <c r="DH868" s="41"/>
      <c r="DI868" s="41"/>
      <c r="DJ868" s="41"/>
      <c r="DK868" s="40"/>
      <c r="DL868" s="41"/>
      <c r="DM868" s="41"/>
      <c r="DN868" s="41"/>
      <c r="DO868" s="41"/>
      <c r="DP868" s="41"/>
      <c r="DQ868" s="41"/>
      <c r="DR868" s="15"/>
      <c r="DS868" s="151">
        <f t="shared" si="1033"/>
        <v>4</v>
      </c>
      <c r="DT868" s="152">
        <f t="shared" si="1034"/>
        <v>4</v>
      </c>
      <c r="DU868" s="7">
        <f t="shared" si="1035"/>
        <v>4</v>
      </c>
      <c r="DV868" s="7">
        <f t="shared" si="1036"/>
        <v>4</v>
      </c>
      <c r="DW868">
        <f t="shared" si="1037"/>
        <v>4</v>
      </c>
      <c r="DX868">
        <f t="shared" si="1038"/>
        <v>4</v>
      </c>
      <c r="DZ868">
        <f t="shared" si="1050"/>
        <v>4</v>
      </c>
      <c r="EA868">
        <f t="shared" si="1051"/>
        <v>4</v>
      </c>
      <c r="EB868">
        <f t="shared" si="1052"/>
        <v>4</v>
      </c>
      <c r="EC868">
        <f t="shared" si="1053"/>
        <v>4</v>
      </c>
      <c r="ED868">
        <f t="shared" si="1054"/>
        <v>4</v>
      </c>
      <c r="EE868">
        <f t="shared" si="1055"/>
        <v>4</v>
      </c>
      <c r="EG868">
        <f t="shared" si="1056"/>
        <v>4</v>
      </c>
      <c r="EH868">
        <f t="shared" si="1057"/>
        <v>4</v>
      </c>
      <c r="EI868">
        <f t="shared" si="1058"/>
        <v>4</v>
      </c>
      <c r="EJ868">
        <f t="shared" si="1059"/>
        <v>4</v>
      </c>
      <c r="EK868">
        <f t="shared" si="1060"/>
        <v>4</v>
      </c>
      <c r="EM868">
        <f>IF($EM$9='[1]L&amp;D Numbers'!$E$6,'[1]L&amp;D Numbers'!$E$7)</f>
        <v>350</v>
      </c>
      <c r="EN868">
        <f>IF($EN$9='[1]L&amp;D Numbers'!$F$6,'[1]L&amp;D Numbers'!$F$7)</f>
        <v>2000</v>
      </c>
      <c r="EO868">
        <f>IF($EO$9='[1]L&amp;D Numbers'!$G$6,'[1]L&amp;D Numbers'!$G$7)</f>
        <v>2000</v>
      </c>
      <c r="EP868">
        <f>IF($EP$9='[1]L&amp;D Numbers'!$H$6,'[1]L&amp;D Numbers'!$H$7)</f>
        <v>2000</v>
      </c>
      <c r="EQ868">
        <f>IF($EQ$9='[1]L&amp;D Numbers'!$I$6,'[1]L&amp;D Numbers'!$I$7)</f>
        <v>2000</v>
      </c>
      <c r="ER868">
        <f>IF($ER$9='[1]L&amp;D Numbers'!$J$6,'[1]L&amp;D Numbers'!$J$7)</f>
        <v>0</v>
      </c>
      <c r="ET868" s="45">
        <f>'[1]L&amp;D Master'!$E$10</f>
        <v>1.0678246631903041E-2</v>
      </c>
      <c r="EU868" s="45">
        <f>ET868+'[1]L&amp;D Master'!$F$10</f>
        <v>1.8222427877342538E-2</v>
      </c>
      <c r="EV868" s="45">
        <f>EU868+'[1]L&amp;D Master'!$G$10</f>
        <v>2.3561551193294058E-2</v>
      </c>
      <c r="EW868" s="45">
        <f>EV868+'[1]L&amp;D Master'!$H$10</f>
        <v>2.7330438342024234E-2</v>
      </c>
      <c r="EX868" s="45">
        <f>EW868+'[1]L&amp;D Master'!$I$10</f>
        <v>2.9999999999999995E-2</v>
      </c>
      <c r="EY868" s="45"/>
      <c r="EZ868" s="45">
        <f t="shared" si="1061"/>
        <v>1.0678246631903041E-2</v>
      </c>
      <c r="FA868" s="45">
        <f t="shared" si="1062"/>
        <v>1.8222427877342538E-2</v>
      </c>
      <c r="FB868" s="45">
        <f t="shared" si="1062"/>
        <v>2.3561551193294058E-2</v>
      </c>
      <c r="FC868" s="45">
        <f t="shared" si="1062"/>
        <v>2.7330438342024234E-2</v>
      </c>
      <c r="FD868" s="45">
        <f t="shared" si="1062"/>
        <v>2.7330438342024234E-2</v>
      </c>
      <c r="FE868" s="45"/>
      <c r="FF868">
        <f t="shared" si="1069"/>
        <v>3.9572870134723876</v>
      </c>
      <c r="FG868">
        <f t="shared" si="1070"/>
        <v>3.9271102884906299</v>
      </c>
      <c r="FH868">
        <f t="shared" si="1071"/>
        <v>3.9057537952268238</v>
      </c>
      <c r="FI868">
        <f t="shared" si="1072"/>
        <v>3.8906782466319032</v>
      </c>
      <c r="FJ868">
        <f t="shared" si="1073"/>
        <v>3.8906782466319032</v>
      </c>
      <c r="FL868" s="34"/>
      <c r="FM868" s="34"/>
      <c r="FN868" s="34"/>
      <c r="FO868" s="34"/>
      <c r="FP868" s="34"/>
      <c r="FQ868" s="153">
        <f t="shared" si="1063"/>
        <v>0.125</v>
      </c>
      <c r="FR868" s="153"/>
      <c r="FS868" s="42"/>
      <c r="FT868" s="42"/>
      <c r="FU868" s="42"/>
      <c r="FV868" s="42"/>
      <c r="FW868" s="42"/>
      <c r="FX868" s="42"/>
      <c r="FY868" s="42"/>
      <c r="FZ868" s="42"/>
      <c r="GA868" s="42"/>
      <c r="GB868" s="42"/>
      <c r="GC868" s="42"/>
      <c r="GD868" s="42"/>
      <c r="GE868" s="42"/>
      <c r="GF868" s="42"/>
      <c r="GG868" s="42"/>
      <c r="GH868" s="42"/>
      <c r="GI868" s="42"/>
      <c r="GJ868" s="42"/>
      <c r="GK868" s="42"/>
      <c r="GL868" s="42"/>
      <c r="GM868" s="154">
        <f>'[1]Automation Master'!$B$10*FQ868*FO868</f>
        <v>0</v>
      </c>
      <c r="GN868" s="155">
        <f>'[1]Automation Master'!$B$11*FO868*FQ868+GM868</f>
        <v>0</v>
      </c>
      <c r="GO868" s="155">
        <f>'[1]Automation Master'!$B$12*FO868*FQ868+GN868</f>
        <v>0</v>
      </c>
      <c r="GP868" s="155">
        <f>'[1]Automation Master'!$B$13*FO868*FQ868+GO868</f>
        <v>0</v>
      </c>
      <c r="GQ868" s="155">
        <f>'[1]Automation Master'!$C$10*FO868*FQ868+GP868</f>
        <v>0</v>
      </c>
      <c r="GR868" s="155">
        <f>'[1]Automation Master'!$C$11*FO868*FQ868+GQ868</f>
        <v>0</v>
      </c>
      <c r="GS868" s="155">
        <f>'[1]Automation Master'!$C$12*FO868*FQ868+GR868</f>
        <v>0</v>
      </c>
      <c r="GT868" s="155">
        <f>'[1]Automation Master'!$C$13*FO868*FQ868+GS868</f>
        <v>0</v>
      </c>
      <c r="GU868" s="155">
        <f>'[1]Automation Master'!$D$10*FO868*FQ868+GT868</f>
        <v>0</v>
      </c>
      <c r="GV868" s="155">
        <f>'[1]Automation Master'!$D$11*FO868*FQ868+GU868</f>
        <v>0</v>
      </c>
      <c r="GW868" s="155">
        <f>'[1]Automation Master'!$D$12*FO868*FQ868+GV868</f>
        <v>0</v>
      </c>
      <c r="GX868" s="155">
        <f>'[1]Automation Master'!$D$13*FO868*FQ868+GW868</f>
        <v>0</v>
      </c>
      <c r="GY868" s="155">
        <f>'[1]Automation Master'!$E$10*FO868*FQ868+GX868</f>
        <v>0</v>
      </c>
      <c r="GZ868" s="155">
        <f>'[1]Automation Master'!$E$11*FO868*FQ868+GY868</f>
        <v>0</v>
      </c>
      <c r="HA868" s="155">
        <f>'[1]Automation Master'!$E$12*FO868*FQ868+GZ868</f>
        <v>0</v>
      </c>
      <c r="HB868" s="155">
        <f>'[1]Automation Master'!$E$13*FO868*FQ868+HA868</f>
        <v>0</v>
      </c>
      <c r="HC868" s="155">
        <f>'[1]Automation Master'!$F$10*FO868*FQ868+HB868</f>
        <v>0</v>
      </c>
      <c r="HD868" s="155">
        <f>'[1]Automation Master'!$F$11*FO868*FQ868+HC868</f>
        <v>0</v>
      </c>
      <c r="HE868" s="155">
        <f>'[1]Automation Master'!$F$12*FO868*FQ868+HD868</f>
        <v>0</v>
      </c>
      <c r="HF868" s="156">
        <f>'[1]Automation Master'!$F$13*FO868*FQ868+HE868</f>
        <v>0</v>
      </c>
      <c r="HG868" s="157"/>
      <c r="HH868" s="157"/>
      <c r="HI868" s="157"/>
      <c r="HJ868" s="157"/>
      <c r="HK868" s="157"/>
      <c r="HL868" s="157"/>
      <c r="HM868" s="157"/>
      <c r="HN868" s="157"/>
      <c r="HO868" s="157"/>
      <c r="HP868" s="157"/>
      <c r="HQ868" s="157"/>
      <c r="HR868" s="157"/>
      <c r="HS868" s="157"/>
      <c r="HT868" s="157"/>
      <c r="HU868" s="157"/>
      <c r="HV868" s="157"/>
      <c r="HW868" s="157"/>
      <c r="HX868" s="157"/>
      <c r="HY868" s="42"/>
      <c r="HZ868" s="42"/>
      <c r="IA868" s="148">
        <f t="shared" si="1074"/>
        <v>4</v>
      </c>
      <c r="IB868" s="148">
        <f t="shared" si="1075"/>
        <v>4</v>
      </c>
      <c r="IC868" s="148">
        <f t="shared" si="1076"/>
        <v>4</v>
      </c>
      <c r="ID868" s="148">
        <f t="shared" si="1077"/>
        <v>4</v>
      </c>
      <c r="IE868" s="148">
        <f t="shared" si="1078"/>
        <v>4</v>
      </c>
      <c r="IH868">
        <f t="shared" si="1079"/>
        <v>3.9572870134723876</v>
      </c>
      <c r="II868">
        <f t="shared" si="1080"/>
        <v>3.9271102884906299</v>
      </c>
      <c r="IJ868">
        <f t="shared" si="1081"/>
        <v>3.9057537952268238</v>
      </c>
      <c r="IK868">
        <f t="shared" si="1082"/>
        <v>3.8906782466319032</v>
      </c>
      <c r="IL868">
        <f t="shared" si="1083"/>
        <v>3.8906782466319032</v>
      </c>
      <c r="IN868" s="42">
        <f t="shared" si="1084"/>
        <v>1.0678246631903088E-2</v>
      </c>
      <c r="IO868" s="42">
        <f t="shared" si="1085"/>
        <v>1.8222427877342517E-2</v>
      </c>
      <c r="IP868" s="42">
        <f t="shared" si="1086"/>
        <v>2.3561551193294061E-2</v>
      </c>
      <c r="IQ868" s="42">
        <f t="shared" si="1087"/>
        <v>2.7330438342024199E-2</v>
      </c>
      <c r="IR868" s="42">
        <f t="shared" si="1088"/>
        <v>2.7330438342024199E-2</v>
      </c>
      <c r="IT868" s="9">
        <f t="shared" si="1064"/>
        <v>0</v>
      </c>
      <c r="IU868" s="9">
        <f t="shared" si="1065"/>
        <v>0</v>
      </c>
      <c r="IV868" s="9">
        <f t="shared" si="1066"/>
        <v>0</v>
      </c>
      <c r="IW868" s="9">
        <f t="shared" si="1067"/>
        <v>0</v>
      </c>
      <c r="IX868" s="9">
        <f t="shared" si="1068"/>
        <v>0</v>
      </c>
    </row>
    <row r="869" spans="1:258" ht="15.75" hidden="1" thickBot="1" x14ac:dyDescent="0.3">
      <c r="A869">
        <v>21</v>
      </c>
      <c r="B869" t="s">
        <v>615</v>
      </c>
      <c r="C869" t="s">
        <v>279</v>
      </c>
      <c r="D869" t="s">
        <v>259</v>
      </c>
      <c r="E869" t="s">
        <v>616</v>
      </c>
      <c r="F869" t="s">
        <v>255</v>
      </c>
      <c r="G869" t="s">
        <v>273</v>
      </c>
      <c r="H869">
        <v>21</v>
      </c>
      <c r="K869">
        <v>4</v>
      </c>
      <c r="L869">
        <v>17</v>
      </c>
      <c r="Q869">
        <v>5</v>
      </c>
      <c r="R869">
        <v>6</v>
      </c>
      <c r="S869">
        <v>6</v>
      </c>
      <c r="V869">
        <v>4</v>
      </c>
      <c r="Y869">
        <v>19</v>
      </c>
      <c r="Z869">
        <v>2</v>
      </c>
      <c r="AB869">
        <v>17</v>
      </c>
      <c r="AE869">
        <v>4</v>
      </c>
      <c r="AO869">
        <v>1</v>
      </c>
      <c r="AT869">
        <v>20.78</v>
      </c>
      <c r="AU869">
        <v>0</v>
      </c>
      <c r="AV869">
        <v>0</v>
      </c>
      <c r="AW869">
        <v>21</v>
      </c>
      <c r="AX869">
        <v>0</v>
      </c>
      <c r="BB869">
        <f t="shared" si="1039"/>
        <v>21</v>
      </c>
      <c r="BC869">
        <v>21</v>
      </c>
      <c r="BD869">
        <f t="shared" si="1040"/>
        <v>21</v>
      </c>
      <c r="BE869">
        <f t="shared" si="1041"/>
        <v>21</v>
      </c>
      <c r="BF869">
        <f t="shared" si="1042"/>
        <v>21</v>
      </c>
      <c r="BH869">
        <f t="shared" si="1043"/>
        <v>0</v>
      </c>
      <c r="BK869" s="45">
        <f>IF(G869="MEA",'[1]Net Hire Rate'!$E$7,IF(G869="AMR",'[1]Net Hire Rate'!$F$7,IF(G869="EUR",'[1]Net Hire Rate'!$G$7,IF(G869="APAC",'[1]Net Hire Rate'!$H$7,0))))</f>
        <v>-2.2817025010969723E-2</v>
      </c>
      <c r="BL869" s="45">
        <f>IF(G869="MEA",'[1]Net Hire Rate'!$E$8,IF(G869="AMR",'[1]Net Hire Rate'!$F$8,IF(G869="EUR",'[1]Net Hire Rate'!$G$8,IF(G869="APAC",'[1]Net Hire Rate'!$H$8,0))))</f>
        <v>-2.2817025010969723E-2</v>
      </c>
      <c r="BM869" s="45">
        <f>IF(G869="MEA",'[1]Net Hire Rate'!$E$9,IF(G869="AMR",'[1]Net Hire Rate'!$F$9,IF(G869="EUR",'[1]Net Hire Rate'!$G$9,IF(G869="APAC",'[1]Net Hire Rate'!$H$9,0))))</f>
        <v>-2.2817025010969723E-2</v>
      </c>
      <c r="BN869" s="45">
        <f>IF(G869="MEA",'[1]Net Hire Rate'!$E$10,IF(G869="AMR",'[1]Net Hire Rate'!$F$10,IF(G869="EUR",'[1]Net Hire Rate'!$G$10,IF(G869="APAC",'[1]Net Hire Rate'!$H$10,0))))</f>
        <v>-2.2817025010969723E-2</v>
      </c>
      <c r="BO869" s="45">
        <f>IF(G869="MEA",'[1]Net Hire Rate'!$E$11,IF(G869="AMR",'[1]Net Hire Rate'!$F$11,IF(G869="EUR",'[1]Net Hire Rate'!$G$11,IF(G869="APAC",'[1]Net Hire Rate'!$H$11,0))))</f>
        <v>-2.2817025010969723E-2</v>
      </c>
      <c r="BP869" s="45">
        <f>IF(G869="MEA",'[1]Net Hire Rate'!$E$12,IF(G869="AMR",'[1]Net Hire Rate'!$F$12,IF(G869="EUR",'[1]Net Hire Rate'!$G$12,IF(G869="APAC",'[1]Net Hire Rate'!$H$12,0))))</f>
        <v>-2.2817025010969723E-2</v>
      </c>
      <c r="BQ869" s="147">
        <f t="shared" si="1044"/>
        <v>21</v>
      </c>
      <c r="BR869" s="147">
        <f t="shared" si="1027"/>
        <v>21</v>
      </c>
      <c r="BS869" s="147">
        <f t="shared" si="1045"/>
        <v>20.520842474769637</v>
      </c>
      <c r="BT869" s="148">
        <f t="shared" si="1028"/>
        <v>19.520842474769637</v>
      </c>
      <c r="BU869" s="149">
        <f t="shared" si="1046"/>
        <v>19.075434923787618</v>
      </c>
      <c r="BV869" s="148">
        <f t="shared" si="1029"/>
        <v>19.075434923787618</v>
      </c>
      <c r="BW869" s="148">
        <f t="shared" si="1047"/>
        <v>18.640190248036433</v>
      </c>
      <c r="BX869" s="148">
        <f t="shared" si="1030"/>
        <v>18.640190248036433</v>
      </c>
      <c r="BY869" s="148">
        <f t="shared" si="1048"/>
        <v>18.214876560937753</v>
      </c>
      <c r="BZ869" s="148">
        <f t="shared" si="1031"/>
        <v>18.214876560937753</v>
      </c>
      <c r="CA869" s="148">
        <f t="shared" si="1049"/>
        <v>17.799267266875109</v>
      </c>
      <c r="CB869" s="148">
        <f t="shared" si="1032"/>
        <v>17.799267266875109</v>
      </c>
      <c r="CC869" s="148"/>
      <c r="CD869" s="38" t="s">
        <v>622</v>
      </c>
      <c r="CE869" s="39">
        <v>1</v>
      </c>
      <c r="CF869" s="38">
        <v>21</v>
      </c>
      <c r="CG869" s="38">
        <v>21</v>
      </c>
      <c r="CH869" s="38">
        <v>21</v>
      </c>
      <c r="CI869" s="38">
        <v>21</v>
      </c>
      <c r="CJ869" s="38">
        <v>21</v>
      </c>
      <c r="CK869" s="41">
        <v>21</v>
      </c>
      <c r="CL869" s="41"/>
      <c r="CM869" s="40"/>
      <c r="CN869" s="41"/>
      <c r="CO869" s="41"/>
      <c r="CP869" s="41"/>
      <c r="CQ869" s="41"/>
      <c r="CR869" s="41"/>
      <c r="CS869" s="41"/>
      <c r="CT869" s="41"/>
      <c r="CU869" s="40"/>
      <c r="CV869" s="41"/>
      <c r="CW869" s="41"/>
      <c r="CX869" s="41"/>
      <c r="CY869" s="41"/>
      <c r="CZ869" s="41"/>
      <c r="DA869" s="41"/>
      <c r="DB869" s="41"/>
      <c r="DC869" s="40"/>
      <c r="DD869" s="41"/>
      <c r="DE869" s="41"/>
      <c r="DF869" s="41"/>
      <c r="DG869" s="41"/>
      <c r="DH869" s="41"/>
      <c r="DI869" s="41"/>
      <c r="DJ869" s="41"/>
      <c r="DK869" s="40"/>
      <c r="DL869" s="41"/>
      <c r="DM869" s="41"/>
      <c r="DN869" s="41"/>
      <c r="DO869" s="41"/>
      <c r="DP869" s="41"/>
      <c r="DQ869" s="41"/>
      <c r="DR869" s="15"/>
      <c r="DS869" s="151">
        <f t="shared" si="1033"/>
        <v>21</v>
      </c>
      <c r="DT869" s="152">
        <f t="shared" si="1034"/>
        <v>21</v>
      </c>
      <c r="DU869" s="7">
        <f t="shared" si="1035"/>
        <v>21</v>
      </c>
      <c r="DV869" s="7">
        <f t="shared" si="1036"/>
        <v>21</v>
      </c>
      <c r="DW869">
        <f t="shared" si="1037"/>
        <v>21</v>
      </c>
      <c r="DX869">
        <f t="shared" si="1038"/>
        <v>21</v>
      </c>
      <c r="DZ869">
        <f t="shared" si="1050"/>
        <v>21</v>
      </c>
      <c r="EA869">
        <f t="shared" si="1051"/>
        <v>21</v>
      </c>
      <c r="EB869">
        <f t="shared" si="1052"/>
        <v>21</v>
      </c>
      <c r="EC869">
        <f t="shared" si="1053"/>
        <v>21</v>
      </c>
      <c r="ED869">
        <f t="shared" si="1054"/>
        <v>21</v>
      </c>
      <c r="EE869">
        <f t="shared" si="1055"/>
        <v>21</v>
      </c>
      <c r="EG869">
        <f t="shared" si="1056"/>
        <v>21</v>
      </c>
      <c r="EH869">
        <f t="shared" si="1057"/>
        <v>21</v>
      </c>
      <c r="EI869">
        <f t="shared" si="1058"/>
        <v>21</v>
      </c>
      <c r="EJ869">
        <f t="shared" si="1059"/>
        <v>21</v>
      </c>
      <c r="EK869">
        <f t="shared" si="1060"/>
        <v>21</v>
      </c>
      <c r="EM869">
        <f>IF($EM$9='[1]L&amp;D Numbers'!$E$6,'[1]L&amp;D Numbers'!$E$7)</f>
        <v>350</v>
      </c>
      <c r="EN869">
        <f>IF($EN$9='[1]L&amp;D Numbers'!$F$6,'[1]L&amp;D Numbers'!$F$7)</f>
        <v>2000</v>
      </c>
      <c r="EO869">
        <f>IF($EO$9='[1]L&amp;D Numbers'!$G$6,'[1]L&amp;D Numbers'!$G$7)</f>
        <v>2000</v>
      </c>
      <c r="EP869">
        <f>IF($EP$9='[1]L&amp;D Numbers'!$H$6,'[1]L&amp;D Numbers'!$H$7)</f>
        <v>2000</v>
      </c>
      <c r="EQ869">
        <f>IF($EQ$9='[1]L&amp;D Numbers'!$I$6,'[1]L&amp;D Numbers'!$I$7)</f>
        <v>2000</v>
      </c>
      <c r="ER869">
        <f>IF($ER$9='[1]L&amp;D Numbers'!$J$6,'[1]L&amp;D Numbers'!$J$7)</f>
        <v>0</v>
      </c>
      <c r="ET869" s="45">
        <f>'[1]L&amp;D Master'!$E$10</f>
        <v>1.0678246631903041E-2</v>
      </c>
      <c r="EU869" s="45">
        <f>ET869+'[1]L&amp;D Master'!$F$10</f>
        <v>1.8222427877342538E-2</v>
      </c>
      <c r="EV869" s="45">
        <f>EU869+'[1]L&amp;D Master'!$G$10</f>
        <v>2.3561551193294058E-2</v>
      </c>
      <c r="EW869" s="45">
        <f>EV869+'[1]L&amp;D Master'!$H$10</f>
        <v>2.7330438342024234E-2</v>
      </c>
      <c r="EX869" s="45">
        <f>EW869+'[1]L&amp;D Master'!$I$10</f>
        <v>2.9999999999999995E-2</v>
      </c>
      <c r="EY869" s="45"/>
      <c r="EZ869" s="45">
        <f t="shared" si="1061"/>
        <v>1.0678246631903041E-2</v>
      </c>
      <c r="FA869" s="45">
        <f t="shared" si="1062"/>
        <v>1.8222427877342538E-2</v>
      </c>
      <c r="FB869" s="45">
        <f t="shared" si="1062"/>
        <v>2.3561551193294058E-2</v>
      </c>
      <c r="FC869" s="45">
        <f t="shared" si="1062"/>
        <v>2.7330438342024234E-2</v>
      </c>
      <c r="FD869" s="45">
        <f t="shared" si="1062"/>
        <v>2.7330438342024234E-2</v>
      </c>
      <c r="FE869" s="45"/>
      <c r="FF869">
        <f t="shared" si="1069"/>
        <v>20.775756820730034</v>
      </c>
      <c r="FG869">
        <f t="shared" si="1070"/>
        <v>20.617329014575809</v>
      </c>
      <c r="FH869">
        <f t="shared" si="1071"/>
        <v>20.505207424940824</v>
      </c>
      <c r="FI869">
        <f t="shared" si="1072"/>
        <v>20.426060794817491</v>
      </c>
      <c r="FJ869">
        <f t="shared" si="1073"/>
        <v>20.426060794817491</v>
      </c>
      <c r="FL869" s="34"/>
      <c r="FM869" s="34"/>
      <c r="FN869" s="34"/>
      <c r="FO869" s="34"/>
      <c r="FP869" s="34"/>
      <c r="FQ869" s="153">
        <f t="shared" si="1063"/>
        <v>0.125</v>
      </c>
      <c r="FR869" s="153"/>
      <c r="FS869" s="42"/>
      <c r="FT869" s="42"/>
      <c r="FU869" s="42"/>
      <c r="FV869" s="42"/>
      <c r="FW869" s="42"/>
      <c r="FX869" s="42"/>
      <c r="FY869" s="42"/>
      <c r="FZ869" s="42"/>
      <c r="GA869" s="42"/>
      <c r="GB869" s="42"/>
      <c r="GC869" s="42"/>
      <c r="GD869" s="42"/>
      <c r="GE869" s="42"/>
      <c r="GF869" s="42"/>
      <c r="GG869" s="42"/>
      <c r="GH869" s="42"/>
      <c r="GI869" s="42"/>
      <c r="GJ869" s="42"/>
      <c r="GK869" s="42"/>
      <c r="GL869" s="42"/>
      <c r="GM869" s="154">
        <f>'[1]Automation Master'!$B$10*FQ869*FO869</f>
        <v>0</v>
      </c>
      <c r="GN869" s="155">
        <f>'[1]Automation Master'!$B$11*FO869*FQ869+GM869</f>
        <v>0</v>
      </c>
      <c r="GO869" s="155">
        <f>'[1]Automation Master'!$B$12*FO869*FQ869+GN869</f>
        <v>0</v>
      </c>
      <c r="GP869" s="155">
        <f>'[1]Automation Master'!$B$13*FO869*FQ869+GO869</f>
        <v>0</v>
      </c>
      <c r="GQ869" s="155">
        <f>'[1]Automation Master'!$C$10*FO869*FQ869+GP869</f>
        <v>0</v>
      </c>
      <c r="GR869" s="155">
        <f>'[1]Automation Master'!$C$11*FO869*FQ869+GQ869</f>
        <v>0</v>
      </c>
      <c r="GS869" s="155">
        <f>'[1]Automation Master'!$C$12*FO869*FQ869+GR869</f>
        <v>0</v>
      </c>
      <c r="GT869" s="155">
        <f>'[1]Automation Master'!$C$13*FO869*FQ869+GS869</f>
        <v>0</v>
      </c>
      <c r="GU869" s="155">
        <f>'[1]Automation Master'!$D$10*FO869*FQ869+GT869</f>
        <v>0</v>
      </c>
      <c r="GV869" s="155">
        <f>'[1]Automation Master'!$D$11*FO869*FQ869+GU869</f>
        <v>0</v>
      </c>
      <c r="GW869" s="155">
        <f>'[1]Automation Master'!$D$12*FO869*FQ869+GV869</f>
        <v>0</v>
      </c>
      <c r="GX869" s="155">
        <f>'[1]Automation Master'!$D$13*FO869*FQ869+GW869</f>
        <v>0</v>
      </c>
      <c r="GY869" s="155">
        <f>'[1]Automation Master'!$E$10*FO869*FQ869+GX869</f>
        <v>0</v>
      </c>
      <c r="GZ869" s="155">
        <f>'[1]Automation Master'!$E$11*FO869*FQ869+GY869</f>
        <v>0</v>
      </c>
      <c r="HA869" s="155">
        <f>'[1]Automation Master'!$E$12*FO869*FQ869+GZ869</f>
        <v>0</v>
      </c>
      <c r="HB869" s="155">
        <f>'[1]Automation Master'!$E$13*FO869*FQ869+HA869</f>
        <v>0</v>
      </c>
      <c r="HC869" s="155">
        <f>'[1]Automation Master'!$F$10*FO869*FQ869+HB869</f>
        <v>0</v>
      </c>
      <c r="HD869" s="155">
        <f>'[1]Automation Master'!$F$11*FO869*FQ869+HC869</f>
        <v>0</v>
      </c>
      <c r="HE869" s="155">
        <f>'[1]Automation Master'!$F$12*FO869*FQ869+HD869</f>
        <v>0</v>
      </c>
      <c r="HF869" s="156">
        <f>'[1]Automation Master'!$F$13*FO869*FQ869+HE869</f>
        <v>0</v>
      </c>
      <c r="HG869" s="157"/>
      <c r="HH869" s="157"/>
      <c r="HI869" s="157"/>
      <c r="HJ869" s="157"/>
      <c r="HK869" s="157"/>
      <c r="HL869" s="157"/>
      <c r="HM869" s="157"/>
      <c r="HN869" s="157"/>
      <c r="HO869" s="157"/>
      <c r="HP869" s="157"/>
      <c r="HQ869" s="157"/>
      <c r="HR869" s="157"/>
      <c r="HS869" s="157"/>
      <c r="HT869" s="157"/>
      <c r="HU869" s="157"/>
      <c r="HV869" s="157"/>
      <c r="HW869" s="157"/>
      <c r="HX869" s="157"/>
      <c r="HY869" s="42"/>
      <c r="HZ869" s="42"/>
      <c r="IA869" s="148">
        <f t="shared" si="1074"/>
        <v>21</v>
      </c>
      <c r="IB869" s="148">
        <f t="shared" si="1075"/>
        <v>21</v>
      </c>
      <c r="IC869" s="148">
        <f t="shared" si="1076"/>
        <v>21</v>
      </c>
      <c r="ID869" s="148">
        <f t="shared" si="1077"/>
        <v>21</v>
      </c>
      <c r="IE869" s="148">
        <f t="shared" si="1078"/>
        <v>21</v>
      </c>
      <c r="IH869">
        <f t="shared" si="1079"/>
        <v>20.775756820730034</v>
      </c>
      <c r="II869">
        <f t="shared" si="1080"/>
        <v>20.617329014575809</v>
      </c>
      <c r="IJ869">
        <f t="shared" si="1081"/>
        <v>20.505207424940824</v>
      </c>
      <c r="IK869">
        <f t="shared" si="1082"/>
        <v>20.426060794817491</v>
      </c>
      <c r="IL869">
        <f t="shared" si="1083"/>
        <v>20.426060794817491</v>
      </c>
      <c r="IN869" s="42">
        <f t="shared" si="1084"/>
        <v>1.0678246631903119E-2</v>
      </c>
      <c r="IO869" s="42">
        <f t="shared" si="1085"/>
        <v>1.8222427877342438E-2</v>
      </c>
      <c r="IP869" s="42">
        <f t="shared" si="1086"/>
        <v>2.3561551193294082E-2</v>
      </c>
      <c r="IQ869" s="42">
        <f t="shared" si="1087"/>
        <v>2.7330438342024217E-2</v>
      </c>
      <c r="IR869" s="42">
        <f t="shared" si="1088"/>
        <v>2.7330438342024217E-2</v>
      </c>
      <c r="IT869" s="9">
        <f t="shared" si="1064"/>
        <v>0</v>
      </c>
      <c r="IU869" s="9">
        <f t="shared" si="1065"/>
        <v>0</v>
      </c>
      <c r="IV869" s="9">
        <f t="shared" si="1066"/>
        <v>0</v>
      </c>
      <c r="IW869" s="9">
        <f t="shared" si="1067"/>
        <v>0</v>
      </c>
      <c r="IX869" s="9">
        <f t="shared" si="1068"/>
        <v>0</v>
      </c>
    </row>
    <row r="870" spans="1:258" ht="15.75" hidden="1" thickBot="1" x14ac:dyDescent="0.3">
      <c r="A870">
        <v>6</v>
      </c>
      <c r="B870" t="s">
        <v>615</v>
      </c>
      <c r="C870" t="s">
        <v>511</v>
      </c>
      <c r="D870" t="s">
        <v>325</v>
      </c>
      <c r="E870" t="s">
        <v>616</v>
      </c>
      <c r="F870" t="s">
        <v>255</v>
      </c>
      <c r="G870" t="s">
        <v>268</v>
      </c>
      <c r="H870">
        <v>6</v>
      </c>
      <c r="K870">
        <v>1</v>
      </c>
      <c r="L870">
        <v>5</v>
      </c>
      <c r="Q870">
        <v>1</v>
      </c>
      <c r="S870">
        <v>3</v>
      </c>
      <c r="T870">
        <v>2</v>
      </c>
      <c r="Y870">
        <v>1</v>
      </c>
      <c r="Z870">
        <v>5</v>
      </c>
      <c r="AB870">
        <v>5</v>
      </c>
      <c r="AE870">
        <v>1</v>
      </c>
      <c r="AO870">
        <v>1</v>
      </c>
      <c r="AT870">
        <v>6</v>
      </c>
      <c r="AU870">
        <v>0</v>
      </c>
      <c r="AV870">
        <v>0</v>
      </c>
      <c r="AW870">
        <v>6</v>
      </c>
      <c r="AX870">
        <v>0</v>
      </c>
      <c r="BB870">
        <f t="shared" si="1039"/>
        <v>6</v>
      </c>
      <c r="BC870">
        <v>6</v>
      </c>
      <c r="BD870">
        <f t="shared" si="1040"/>
        <v>6</v>
      </c>
      <c r="BE870">
        <f t="shared" si="1041"/>
        <v>6</v>
      </c>
      <c r="BF870">
        <f t="shared" si="1042"/>
        <v>6</v>
      </c>
      <c r="BH870">
        <f t="shared" si="1043"/>
        <v>0</v>
      </c>
      <c r="BK870" s="45">
        <f>IF(G870="MEA",'[1]Net Hire Rate'!$E$7,IF(G870="AMR",'[1]Net Hire Rate'!$F$7,IF(G870="EUR",'[1]Net Hire Rate'!$G$7,IF(G870="APAC",'[1]Net Hire Rate'!$H$7,0))))</f>
        <v>-0.12481698389458272</v>
      </c>
      <c r="BL870" s="45">
        <f>IF(G870="MEA",'[1]Net Hire Rate'!$E$8,IF(G870="AMR",'[1]Net Hire Rate'!$F$8,IF(G870="EUR",'[1]Net Hire Rate'!$G$8,IF(G870="APAC",'[1]Net Hire Rate'!$H$8,0))))</f>
        <v>-0.12481698389458272</v>
      </c>
      <c r="BM870" s="45">
        <f>IF(G870="MEA",'[1]Net Hire Rate'!$E$9,IF(G870="AMR",'[1]Net Hire Rate'!$F$9,IF(G870="EUR",'[1]Net Hire Rate'!$G$9,IF(G870="APAC",'[1]Net Hire Rate'!$H$9,0))))</f>
        <v>-0.12481698389458272</v>
      </c>
      <c r="BN870" s="45">
        <f>IF(G870="MEA",'[1]Net Hire Rate'!$E$10,IF(G870="AMR",'[1]Net Hire Rate'!$F$10,IF(G870="EUR",'[1]Net Hire Rate'!$G$10,IF(G870="APAC",'[1]Net Hire Rate'!$H$10,0))))</f>
        <v>-0.12481698389458272</v>
      </c>
      <c r="BO870" s="45">
        <f>IF(G870="MEA",'[1]Net Hire Rate'!$E$11,IF(G870="AMR",'[1]Net Hire Rate'!$F$11,IF(G870="EUR",'[1]Net Hire Rate'!$G$11,IF(G870="APAC",'[1]Net Hire Rate'!$H$11,0))))</f>
        <v>-0.12481698389458272</v>
      </c>
      <c r="BP870" s="45">
        <f>IF(G870="MEA",'[1]Net Hire Rate'!$E$12,IF(G870="AMR",'[1]Net Hire Rate'!$F$12,IF(G870="EUR",'[1]Net Hire Rate'!$G$12,IF(G870="APAC",'[1]Net Hire Rate'!$H$12,0))))</f>
        <v>-0.12481698389458272</v>
      </c>
      <c r="BQ870" s="147">
        <f t="shared" si="1044"/>
        <v>6</v>
      </c>
      <c r="BR870" s="147">
        <f t="shared" si="1027"/>
        <v>6</v>
      </c>
      <c r="BS870" s="147">
        <f t="shared" si="1045"/>
        <v>5.2510980966325036</v>
      </c>
      <c r="BT870" s="148">
        <f t="shared" si="1028"/>
        <v>4.2510980966325036</v>
      </c>
      <c r="BU870" s="149">
        <f t="shared" si="1046"/>
        <v>3.7204888539708332</v>
      </c>
      <c r="BV870" s="148">
        <f t="shared" si="1029"/>
        <v>3.7204888539708332</v>
      </c>
      <c r="BW870" s="148">
        <f t="shared" si="1047"/>
        <v>3.256108656604781</v>
      </c>
      <c r="BX870" s="148">
        <f t="shared" si="1030"/>
        <v>3.256108656604781</v>
      </c>
      <c r="BY870" s="148">
        <f t="shared" si="1048"/>
        <v>2.8496909948543308</v>
      </c>
      <c r="BZ870" s="148">
        <f t="shared" si="1031"/>
        <v>2.8496909948543308</v>
      </c>
      <c r="CA870" s="148">
        <f t="shared" si="1049"/>
        <v>2.4940011598450602</v>
      </c>
      <c r="CB870" s="148">
        <f t="shared" si="1032"/>
        <v>2.4940011598450602</v>
      </c>
      <c r="CC870" s="148"/>
      <c r="CD870" s="38" t="s">
        <v>634</v>
      </c>
      <c r="CE870" s="38">
        <v>1</v>
      </c>
      <c r="CF870" s="38">
        <v>47</v>
      </c>
      <c r="CG870" s="38">
        <v>43</v>
      </c>
      <c r="CH870" s="38">
        <v>43</v>
      </c>
      <c r="CI870" s="38">
        <v>43</v>
      </c>
      <c r="CJ870" s="38">
        <v>43</v>
      </c>
      <c r="CK870" s="41">
        <v>43</v>
      </c>
      <c r="CL870" s="41"/>
      <c r="CM870" s="40"/>
      <c r="CN870" s="41"/>
      <c r="CO870" s="41"/>
      <c r="CP870" s="41"/>
      <c r="CQ870" s="41"/>
      <c r="CR870" s="41"/>
      <c r="CS870" s="41"/>
      <c r="CT870" s="41"/>
      <c r="CU870" s="40"/>
      <c r="CV870" s="41"/>
      <c r="CW870" s="41"/>
      <c r="CX870" s="41"/>
      <c r="CY870" s="41"/>
      <c r="CZ870" s="41"/>
      <c r="DA870" s="41"/>
      <c r="DB870" s="41"/>
      <c r="DC870" s="40"/>
      <c r="DD870" s="41"/>
      <c r="DE870" s="41"/>
      <c r="DF870" s="41"/>
      <c r="DG870" s="41"/>
      <c r="DH870" s="41"/>
      <c r="DI870" s="41"/>
      <c r="DJ870" s="41"/>
      <c r="DK870" s="40"/>
      <c r="DL870" s="41"/>
      <c r="DM870" s="41"/>
      <c r="DN870" s="41"/>
      <c r="DO870" s="41"/>
      <c r="DP870" s="41"/>
      <c r="DQ870" s="41"/>
      <c r="DR870" s="15"/>
      <c r="DS870" s="151">
        <f t="shared" si="1033"/>
        <v>6</v>
      </c>
      <c r="DT870" s="152">
        <f t="shared" si="1034"/>
        <v>5.4893617021276597</v>
      </c>
      <c r="DU870" s="7">
        <f t="shared" si="1035"/>
        <v>5.4893617021276597</v>
      </c>
      <c r="DV870" s="7">
        <f t="shared" si="1036"/>
        <v>5.4893617021276597</v>
      </c>
      <c r="DW870">
        <f t="shared" si="1037"/>
        <v>5.4893617021276597</v>
      </c>
      <c r="DX870">
        <f t="shared" si="1038"/>
        <v>5.4893617021276597</v>
      </c>
      <c r="DZ870">
        <f t="shared" si="1050"/>
        <v>6</v>
      </c>
      <c r="EA870">
        <f t="shared" si="1051"/>
        <v>5.4893617021276597</v>
      </c>
      <c r="EB870">
        <f t="shared" si="1052"/>
        <v>5.4893617021276597</v>
      </c>
      <c r="EC870">
        <f t="shared" si="1053"/>
        <v>5.4893617021276597</v>
      </c>
      <c r="ED870">
        <f t="shared" si="1054"/>
        <v>5.4893617021276597</v>
      </c>
      <c r="EE870">
        <f t="shared" si="1055"/>
        <v>5.4893617021276597</v>
      </c>
      <c r="EG870">
        <f t="shared" si="1056"/>
        <v>5.4893617021276597</v>
      </c>
      <c r="EH870">
        <f t="shared" si="1057"/>
        <v>6</v>
      </c>
      <c r="EI870">
        <f t="shared" si="1058"/>
        <v>6</v>
      </c>
      <c r="EJ870">
        <f t="shared" si="1059"/>
        <v>6</v>
      </c>
      <c r="EK870">
        <f t="shared" si="1060"/>
        <v>6</v>
      </c>
      <c r="EM870">
        <f>IF($EM$9='[1]L&amp;D Numbers'!$E$6,'[1]L&amp;D Numbers'!$E$7)</f>
        <v>350</v>
      </c>
      <c r="EN870">
        <f>IF($EN$9='[1]L&amp;D Numbers'!$F$6,'[1]L&amp;D Numbers'!$F$7)</f>
        <v>2000</v>
      </c>
      <c r="EO870">
        <f>IF($EO$9='[1]L&amp;D Numbers'!$G$6,'[1]L&amp;D Numbers'!$G$7)</f>
        <v>2000</v>
      </c>
      <c r="EP870">
        <f>IF($EP$9='[1]L&amp;D Numbers'!$H$6,'[1]L&amp;D Numbers'!$H$7)</f>
        <v>2000</v>
      </c>
      <c r="EQ870">
        <f>IF($EQ$9='[1]L&amp;D Numbers'!$I$6,'[1]L&amp;D Numbers'!$I$7)</f>
        <v>2000</v>
      </c>
      <c r="ER870">
        <f>IF($ER$9='[1]L&amp;D Numbers'!$J$6,'[1]L&amp;D Numbers'!$J$7)</f>
        <v>0</v>
      </c>
      <c r="ET870" s="45">
        <f>'[1]L&amp;D Master'!$E$10</f>
        <v>1.0678246631903041E-2</v>
      </c>
      <c r="EU870" s="45">
        <f>ET870+'[1]L&amp;D Master'!$F$10</f>
        <v>1.8222427877342538E-2</v>
      </c>
      <c r="EV870" s="45">
        <f>EU870+'[1]L&amp;D Master'!$G$10</f>
        <v>2.3561551193294058E-2</v>
      </c>
      <c r="EW870" s="45">
        <f>EV870+'[1]L&amp;D Master'!$H$10</f>
        <v>2.7330438342024234E-2</v>
      </c>
      <c r="EX870" s="45">
        <f>EW870+'[1]L&amp;D Master'!$I$10</f>
        <v>2.9999999999999995E-2</v>
      </c>
      <c r="EY870" s="45"/>
      <c r="EZ870" s="45">
        <f t="shared" si="1061"/>
        <v>1.0678246631903041E-2</v>
      </c>
      <c r="FA870" s="45">
        <f t="shared" si="1062"/>
        <v>1.8222427877342538E-2</v>
      </c>
      <c r="FB870" s="45">
        <f t="shared" si="1062"/>
        <v>2.3561551193294058E-2</v>
      </c>
      <c r="FC870" s="45">
        <f t="shared" si="1062"/>
        <v>2.7330438342024234E-2</v>
      </c>
      <c r="FD870" s="45">
        <f t="shared" si="1062"/>
        <v>2.7330438342024234E-2</v>
      </c>
      <c r="FE870" s="45"/>
      <c r="FF870">
        <f t="shared" si="1069"/>
        <v>5.430744944020617</v>
      </c>
      <c r="FG870">
        <f t="shared" si="1070"/>
        <v>5.3893322044179923</v>
      </c>
      <c r="FH870">
        <f t="shared" si="1071"/>
        <v>5.360023825364471</v>
      </c>
      <c r="FI870">
        <f t="shared" si="1072"/>
        <v>5.3393350405905906</v>
      </c>
      <c r="FJ870">
        <f t="shared" si="1073"/>
        <v>5.3393350405905906</v>
      </c>
      <c r="FL870" s="34"/>
      <c r="FM870" s="34"/>
      <c r="FN870" s="34"/>
      <c r="FO870" s="34"/>
      <c r="FP870" s="34"/>
      <c r="FQ870" s="153">
        <f t="shared" si="1063"/>
        <v>0.125</v>
      </c>
      <c r="FR870" s="153"/>
      <c r="FS870" s="42"/>
      <c r="FT870" s="42"/>
      <c r="FU870" s="42"/>
      <c r="FV870" s="42"/>
      <c r="FW870" s="42"/>
      <c r="FX870" s="42"/>
      <c r="FY870" s="42"/>
      <c r="FZ870" s="42"/>
      <c r="GA870" s="42"/>
      <c r="GB870" s="42"/>
      <c r="GC870" s="42"/>
      <c r="GD870" s="42"/>
      <c r="GE870" s="42"/>
      <c r="GF870" s="42"/>
      <c r="GG870" s="42"/>
      <c r="GH870" s="42"/>
      <c r="GI870" s="42"/>
      <c r="GJ870" s="42"/>
      <c r="GK870" s="42"/>
      <c r="GL870" s="42"/>
      <c r="GM870" s="154">
        <f>'[1]Automation Master'!$B$10*FQ870*FO870</f>
        <v>0</v>
      </c>
      <c r="GN870" s="155">
        <f>'[1]Automation Master'!$B$11*FO870*FQ870+GM870</f>
        <v>0</v>
      </c>
      <c r="GO870" s="155">
        <f>'[1]Automation Master'!$B$12*FO870*FQ870+GN870</f>
        <v>0</v>
      </c>
      <c r="GP870" s="155">
        <f>'[1]Automation Master'!$B$13*FO870*FQ870+GO870</f>
        <v>0</v>
      </c>
      <c r="GQ870" s="155">
        <f>'[1]Automation Master'!$C$10*FO870*FQ870+GP870</f>
        <v>0</v>
      </c>
      <c r="GR870" s="155">
        <f>'[1]Automation Master'!$C$11*FO870*FQ870+GQ870</f>
        <v>0</v>
      </c>
      <c r="GS870" s="155">
        <f>'[1]Automation Master'!$C$12*FO870*FQ870+GR870</f>
        <v>0</v>
      </c>
      <c r="GT870" s="155">
        <f>'[1]Automation Master'!$C$13*FO870*FQ870+GS870</f>
        <v>0</v>
      </c>
      <c r="GU870" s="155">
        <f>'[1]Automation Master'!$D$10*FO870*FQ870+GT870</f>
        <v>0</v>
      </c>
      <c r="GV870" s="155">
        <f>'[1]Automation Master'!$D$11*FO870*FQ870+GU870</f>
        <v>0</v>
      </c>
      <c r="GW870" s="155">
        <f>'[1]Automation Master'!$D$12*FO870*FQ870+GV870</f>
        <v>0</v>
      </c>
      <c r="GX870" s="155">
        <f>'[1]Automation Master'!$D$13*FO870*FQ870+GW870</f>
        <v>0</v>
      </c>
      <c r="GY870" s="155">
        <f>'[1]Automation Master'!$E$10*FO870*FQ870+GX870</f>
        <v>0</v>
      </c>
      <c r="GZ870" s="155">
        <f>'[1]Automation Master'!$E$11*FO870*FQ870+GY870</f>
        <v>0</v>
      </c>
      <c r="HA870" s="155">
        <f>'[1]Automation Master'!$E$12*FO870*FQ870+GZ870</f>
        <v>0</v>
      </c>
      <c r="HB870" s="155">
        <f>'[1]Automation Master'!$E$13*FO870*FQ870+HA870</f>
        <v>0</v>
      </c>
      <c r="HC870" s="155">
        <f>'[1]Automation Master'!$F$10*FO870*FQ870+HB870</f>
        <v>0</v>
      </c>
      <c r="HD870" s="155">
        <f>'[1]Automation Master'!$F$11*FO870*FQ870+HC870</f>
        <v>0</v>
      </c>
      <c r="HE870" s="155">
        <f>'[1]Automation Master'!$F$12*FO870*FQ870+HD870</f>
        <v>0</v>
      </c>
      <c r="HF870" s="156">
        <f>'[1]Automation Master'!$F$13*FO870*FQ870+HE870</f>
        <v>0</v>
      </c>
      <c r="HG870" s="157"/>
      <c r="HH870" s="157"/>
      <c r="HI870" s="157"/>
      <c r="HJ870" s="157"/>
      <c r="HK870" s="157"/>
      <c r="HL870" s="157"/>
      <c r="HM870" s="157"/>
      <c r="HN870" s="157"/>
      <c r="HO870" s="157"/>
      <c r="HP870" s="157"/>
      <c r="HQ870" s="157"/>
      <c r="HR870" s="157"/>
      <c r="HS870" s="157"/>
      <c r="HT870" s="157"/>
      <c r="HU870" s="157"/>
      <c r="HV870" s="157"/>
      <c r="HW870" s="157"/>
      <c r="HX870" s="157"/>
      <c r="HY870" s="42"/>
      <c r="HZ870" s="42"/>
      <c r="IA870" s="148">
        <f t="shared" si="1074"/>
        <v>5.4893617021276597</v>
      </c>
      <c r="IB870" s="148">
        <f t="shared" si="1075"/>
        <v>5.4893617021276597</v>
      </c>
      <c r="IC870" s="148">
        <f t="shared" si="1076"/>
        <v>5.4893617021276597</v>
      </c>
      <c r="ID870" s="148">
        <f t="shared" si="1077"/>
        <v>5.4893617021276597</v>
      </c>
      <c r="IE870" s="148">
        <f t="shared" si="1078"/>
        <v>5.4893617021276597</v>
      </c>
      <c r="IH870">
        <f t="shared" si="1079"/>
        <v>5.430744944020617</v>
      </c>
      <c r="II870">
        <f t="shared" si="1080"/>
        <v>5.3893322044179923</v>
      </c>
      <c r="IJ870">
        <f t="shared" si="1081"/>
        <v>5.360023825364471</v>
      </c>
      <c r="IK870">
        <f t="shared" si="1082"/>
        <v>5.3393350405905906</v>
      </c>
      <c r="IL870">
        <f t="shared" si="1083"/>
        <v>5.3393350405905906</v>
      </c>
      <c r="IN870" s="42">
        <f t="shared" si="1084"/>
        <v>1.0678246631903128E-2</v>
      </c>
      <c r="IO870" s="42">
        <f t="shared" si="1085"/>
        <v>1.8222427877342511E-2</v>
      </c>
      <c r="IP870" s="42">
        <f t="shared" si="1086"/>
        <v>2.3561551193294075E-2</v>
      </c>
      <c r="IQ870" s="42">
        <f t="shared" si="1087"/>
        <v>2.7330438342024217E-2</v>
      </c>
      <c r="IR870" s="42">
        <f t="shared" si="1088"/>
        <v>2.7330438342024217E-2</v>
      </c>
      <c r="IT870" s="9">
        <f t="shared" si="1064"/>
        <v>0</v>
      </c>
      <c r="IU870" s="9">
        <f t="shared" si="1065"/>
        <v>0</v>
      </c>
      <c r="IV870" s="9">
        <f t="shared" si="1066"/>
        <v>0</v>
      </c>
      <c r="IW870" s="9">
        <f t="shared" si="1067"/>
        <v>0</v>
      </c>
      <c r="IX870" s="9">
        <f t="shared" si="1068"/>
        <v>0</v>
      </c>
    </row>
    <row r="871" spans="1:258" ht="15.75" hidden="1" thickBot="1" x14ac:dyDescent="0.3">
      <c r="A871">
        <v>5</v>
      </c>
      <c r="B871" t="s">
        <v>615</v>
      </c>
      <c r="C871" t="s">
        <v>283</v>
      </c>
      <c r="D871" t="s">
        <v>267</v>
      </c>
      <c r="E871" t="s">
        <v>616</v>
      </c>
      <c r="F871" t="s">
        <v>255</v>
      </c>
      <c r="G871" t="s">
        <v>256</v>
      </c>
      <c r="H871">
        <v>5</v>
      </c>
      <c r="K871">
        <v>1</v>
      </c>
      <c r="L871">
        <v>4</v>
      </c>
      <c r="Q871">
        <v>2</v>
      </c>
      <c r="R871">
        <v>1</v>
      </c>
      <c r="S871">
        <v>1</v>
      </c>
      <c r="T871">
        <v>1</v>
      </c>
      <c r="Y871">
        <v>5</v>
      </c>
      <c r="AB871">
        <v>4</v>
      </c>
      <c r="AE871">
        <v>1</v>
      </c>
      <c r="AT871">
        <v>5</v>
      </c>
      <c r="AU871">
        <v>5</v>
      </c>
      <c r="AV871">
        <v>0</v>
      </c>
      <c r="AW871">
        <v>0</v>
      </c>
      <c r="AX871">
        <v>0</v>
      </c>
      <c r="BB871">
        <f t="shared" si="1039"/>
        <v>5</v>
      </c>
      <c r="BC871">
        <v>5</v>
      </c>
      <c r="BD871">
        <f t="shared" si="1040"/>
        <v>5</v>
      </c>
      <c r="BE871">
        <f t="shared" si="1041"/>
        <v>5</v>
      </c>
      <c r="BF871">
        <f t="shared" si="1042"/>
        <v>5</v>
      </c>
      <c r="BH871">
        <f t="shared" si="1043"/>
        <v>0</v>
      </c>
      <c r="BK871" s="45">
        <f>IF(G871="MEA",'[1]Net Hire Rate'!$E$7,IF(G871="AMR",'[1]Net Hire Rate'!$F$7,IF(G871="EUR",'[1]Net Hire Rate'!$G$7,IF(G871="APAC",'[1]Net Hire Rate'!$H$7,0))))</f>
        <v>1.6761041902604757E-3</v>
      </c>
      <c r="BL871" s="45">
        <f>IF(G871="MEA",'[1]Net Hire Rate'!$E$8,IF(G871="AMR",'[1]Net Hire Rate'!$F$8,IF(G871="EUR",'[1]Net Hire Rate'!$G$8,IF(G871="APAC",'[1]Net Hire Rate'!$H$8,0))))</f>
        <v>1.6761041902604757E-3</v>
      </c>
      <c r="BM871" s="45">
        <f>IF(G871="MEA",'[1]Net Hire Rate'!$E$9,IF(G871="AMR",'[1]Net Hire Rate'!$F$9,IF(G871="EUR",'[1]Net Hire Rate'!$G$9,IF(G871="APAC",'[1]Net Hire Rate'!$H$9,0))))</f>
        <v>1.6761041902604757E-3</v>
      </c>
      <c r="BN871" s="45">
        <f>IF(G871="MEA",'[1]Net Hire Rate'!$E$10,IF(G871="AMR",'[1]Net Hire Rate'!$F$10,IF(G871="EUR",'[1]Net Hire Rate'!$G$10,IF(G871="APAC",'[1]Net Hire Rate'!$H$10,0))))</f>
        <v>1.6761041902604757E-3</v>
      </c>
      <c r="BO871" s="45">
        <f>IF(G871="MEA",'[1]Net Hire Rate'!$E$11,IF(G871="AMR",'[1]Net Hire Rate'!$F$11,IF(G871="EUR",'[1]Net Hire Rate'!$G$11,IF(G871="APAC",'[1]Net Hire Rate'!$H$11,0))))</f>
        <v>1.6761041902604757E-3</v>
      </c>
      <c r="BP871" s="45">
        <f>IF(G871="MEA",'[1]Net Hire Rate'!$E$12,IF(G871="AMR",'[1]Net Hire Rate'!$F$12,IF(G871="EUR",'[1]Net Hire Rate'!$G$12,IF(G871="APAC",'[1]Net Hire Rate'!$H$12,0))))</f>
        <v>1.6761041902604757E-3</v>
      </c>
      <c r="BQ871" s="147">
        <f t="shared" si="1044"/>
        <v>5</v>
      </c>
      <c r="BR871" s="147">
        <f t="shared" si="1027"/>
        <v>5</v>
      </c>
      <c r="BS871" s="147">
        <f t="shared" si="1045"/>
        <v>5.0083805209513024</v>
      </c>
      <c r="BT871" s="148">
        <f t="shared" si="1028"/>
        <v>5.0083805209513024</v>
      </c>
      <c r="BU871" s="149">
        <f t="shared" si="1046"/>
        <v>5.0167750885288873</v>
      </c>
      <c r="BV871" s="148">
        <f t="shared" si="1029"/>
        <v>5.0167750885288873</v>
      </c>
      <c r="BW871" s="148">
        <f t="shared" si="1047"/>
        <v>5.0251837262763646</v>
      </c>
      <c r="BX871" s="148">
        <f t="shared" si="1030"/>
        <v>5.0251837262763646</v>
      </c>
      <c r="BY871" s="148">
        <f t="shared" si="1048"/>
        <v>5.0336064577768047</v>
      </c>
      <c r="BZ871" s="148">
        <f t="shared" si="1031"/>
        <v>5.0336064577768047</v>
      </c>
      <c r="CA871" s="148">
        <f t="shared" si="1049"/>
        <v>5.0420433066528068</v>
      </c>
      <c r="CB871" s="148">
        <f t="shared" si="1032"/>
        <v>5.0420433066528068</v>
      </c>
      <c r="CC871" s="148"/>
      <c r="CD871" s="38" t="s">
        <v>618</v>
      </c>
      <c r="CE871" s="38">
        <v>1</v>
      </c>
      <c r="CF871" s="38">
        <v>118</v>
      </c>
      <c r="CG871" s="38">
        <v>118</v>
      </c>
      <c r="CH871" s="38">
        <v>118</v>
      </c>
      <c r="CI871" s="38">
        <v>118</v>
      </c>
      <c r="CJ871" s="38">
        <v>118</v>
      </c>
      <c r="CK871" s="41">
        <v>118</v>
      </c>
      <c r="CL871" s="41"/>
      <c r="CM871" s="40"/>
      <c r="CN871" s="41"/>
      <c r="CO871" s="41"/>
      <c r="CP871" s="41"/>
      <c r="CQ871" s="41"/>
      <c r="CR871" s="41"/>
      <c r="CS871" s="41"/>
      <c r="CT871" s="41"/>
      <c r="CU871" s="40"/>
      <c r="CV871" s="41"/>
      <c r="CW871" s="41"/>
      <c r="CX871" s="41"/>
      <c r="CY871" s="41"/>
      <c r="CZ871" s="41"/>
      <c r="DA871" s="41"/>
      <c r="DB871" s="41"/>
      <c r="DC871" s="40"/>
      <c r="DD871" s="41"/>
      <c r="DE871" s="41"/>
      <c r="DF871" s="41"/>
      <c r="DG871" s="41"/>
      <c r="DH871" s="41"/>
      <c r="DI871" s="41"/>
      <c r="DJ871" s="41"/>
      <c r="DK871" s="40"/>
      <c r="DL871" s="41"/>
      <c r="DM871" s="41"/>
      <c r="DN871" s="41"/>
      <c r="DO871" s="41"/>
      <c r="DP871" s="41"/>
      <c r="DQ871" s="41"/>
      <c r="DR871" s="15"/>
      <c r="DS871" s="151">
        <f t="shared" si="1033"/>
        <v>5</v>
      </c>
      <c r="DT871" s="152">
        <f t="shared" si="1034"/>
        <v>5</v>
      </c>
      <c r="DU871" s="7">
        <f t="shared" si="1035"/>
        <v>5</v>
      </c>
      <c r="DV871" s="7">
        <f t="shared" si="1036"/>
        <v>5</v>
      </c>
      <c r="DW871">
        <f t="shared" si="1037"/>
        <v>5</v>
      </c>
      <c r="DX871">
        <f t="shared" si="1038"/>
        <v>5</v>
      </c>
      <c r="DZ871">
        <f t="shared" si="1050"/>
        <v>5</v>
      </c>
      <c r="EA871">
        <f t="shared" si="1051"/>
        <v>5</v>
      </c>
      <c r="EB871">
        <f t="shared" si="1052"/>
        <v>5</v>
      </c>
      <c r="EC871">
        <f t="shared" si="1053"/>
        <v>5</v>
      </c>
      <c r="ED871">
        <f t="shared" si="1054"/>
        <v>5</v>
      </c>
      <c r="EE871">
        <f t="shared" si="1055"/>
        <v>5</v>
      </c>
      <c r="EG871">
        <f t="shared" si="1056"/>
        <v>5</v>
      </c>
      <c r="EH871">
        <f t="shared" si="1057"/>
        <v>5</v>
      </c>
      <c r="EI871">
        <f t="shared" si="1058"/>
        <v>5</v>
      </c>
      <c r="EJ871">
        <f t="shared" si="1059"/>
        <v>5</v>
      </c>
      <c r="EK871">
        <f t="shared" si="1060"/>
        <v>5</v>
      </c>
      <c r="EM871">
        <f>IF($EM$9='[1]L&amp;D Numbers'!$E$6,'[1]L&amp;D Numbers'!$E$7)</f>
        <v>350</v>
      </c>
      <c r="EN871">
        <f>IF($EN$9='[1]L&amp;D Numbers'!$F$6,'[1]L&amp;D Numbers'!$F$7)</f>
        <v>2000</v>
      </c>
      <c r="EO871">
        <f>IF($EO$9='[1]L&amp;D Numbers'!$G$6,'[1]L&amp;D Numbers'!$G$7)</f>
        <v>2000</v>
      </c>
      <c r="EP871">
        <f>IF($EP$9='[1]L&amp;D Numbers'!$H$6,'[1]L&amp;D Numbers'!$H$7)</f>
        <v>2000</v>
      </c>
      <c r="EQ871">
        <f>IF($EQ$9='[1]L&amp;D Numbers'!$I$6,'[1]L&amp;D Numbers'!$I$7)</f>
        <v>2000</v>
      </c>
      <c r="ER871">
        <f>IF($ER$9='[1]L&amp;D Numbers'!$J$6,'[1]L&amp;D Numbers'!$J$7)</f>
        <v>0</v>
      </c>
      <c r="ET871" s="45">
        <f>'[1]L&amp;D Master'!$E$10</f>
        <v>1.0678246631903041E-2</v>
      </c>
      <c r="EU871" s="45">
        <f>ET871+'[1]L&amp;D Master'!$F$10</f>
        <v>1.8222427877342538E-2</v>
      </c>
      <c r="EV871" s="45">
        <f>EU871+'[1]L&amp;D Master'!$G$10</f>
        <v>2.3561551193294058E-2</v>
      </c>
      <c r="EW871" s="45">
        <f>EV871+'[1]L&amp;D Master'!$H$10</f>
        <v>2.7330438342024234E-2</v>
      </c>
      <c r="EX871" s="45">
        <f>EW871+'[1]L&amp;D Master'!$I$10</f>
        <v>2.9999999999999995E-2</v>
      </c>
      <c r="EY871" s="45"/>
      <c r="EZ871" s="45">
        <f t="shared" si="1061"/>
        <v>1.0678246631903041E-2</v>
      </c>
      <c r="FA871" s="45">
        <f t="shared" si="1062"/>
        <v>1.8222427877342538E-2</v>
      </c>
      <c r="FB871" s="45">
        <f t="shared" si="1062"/>
        <v>2.3561551193294058E-2</v>
      </c>
      <c r="FC871" s="45">
        <f t="shared" si="1062"/>
        <v>2.7330438342024234E-2</v>
      </c>
      <c r="FD871" s="45">
        <f t="shared" si="1062"/>
        <v>2.7330438342024234E-2</v>
      </c>
      <c r="FE871" s="45"/>
      <c r="FF871">
        <f t="shared" si="1069"/>
        <v>4.9466087668404848</v>
      </c>
      <c r="FG871">
        <f t="shared" si="1070"/>
        <v>4.9088878606132873</v>
      </c>
      <c r="FH871">
        <f t="shared" si="1071"/>
        <v>4.8821922440335292</v>
      </c>
      <c r="FI871">
        <f t="shared" si="1072"/>
        <v>4.8633478082898787</v>
      </c>
      <c r="FJ871">
        <f t="shared" si="1073"/>
        <v>4.8633478082898787</v>
      </c>
      <c r="FL871" s="34"/>
      <c r="FM871" s="34"/>
      <c r="FN871" s="34"/>
      <c r="FO871" s="34"/>
      <c r="FP871" s="34"/>
      <c r="FQ871" s="153">
        <f t="shared" si="1063"/>
        <v>0.125</v>
      </c>
      <c r="FR871" s="153"/>
      <c r="FS871" s="42"/>
      <c r="FT871" s="42"/>
      <c r="FU871" s="42"/>
      <c r="FV871" s="42"/>
      <c r="FW871" s="42"/>
      <c r="FX871" s="42"/>
      <c r="FY871" s="42"/>
      <c r="FZ871" s="42"/>
      <c r="GA871" s="42"/>
      <c r="GB871" s="42"/>
      <c r="GC871" s="42"/>
      <c r="GD871" s="42"/>
      <c r="GE871" s="42"/>
      <c r="GF871" s="42"/>
      <c r="GG871" s="42"/>
      <c r="GH871" s="42"/>
      <c r="GI871" s="42"/>
      <c r="GJ871" s="42"/>
      <c r="GK871" s="42"/>
      <c r="GL871" s="42"/>
      <c r="GM871" s="154">
        <f>'[1]Automation Master'!$B$10*FQ871*FO871</f>
        <v>0</v>
      </c>
      <c r="GN871" s="155">
        <f>'[1]Automation Master'!$B$11*FO871*FQ871+GM871</f>
        <v>0</v>
      </c>
      <c r="GO871" s="155">
        <f>'[1]Automation Master'!$B$12*FO871*FQ871+GN871</f>
        <v>0</v>
      </c>
      <c r="GP871" s="155">
        <f>'[1]Automation Master'!$B$13*FO871*FQ871+GO871</f>
        <v>0</v>
      </c>
      <c r="GQ871" s="155">
        <f>'[1]Automation Master'!$C$10*FO871*FQ871+GP871</f>
        <v>0</v>
      </c>
      <c r="GR871" s="155">
        <f>'[1]Automation Master'!$C$11*FO871*FQ871+GQ871</f>
        <v>0</v>
      </c>
      <c r="GS871" s="155">
        <f>'[1]Automation Master'!$C$12*FO871*FQ871+GR871</f>
        <v>0</v>
      </c>
      <c r="GT871" s="155">
        <f>'[1]Automation Master'!$C$13*FO871*FQ871+GS871</f>
        <v>0</v>
      </c>
      <c r="GU871" s="155">
        <f>'[1]Automation Master'!$D$10*FO871*FQ871+GT871</f>
        <v>0</v>
      </c>
      <c r="GV871" s="155">
        <f>'[1]Automation Master'!$D$11*FO871*FQ871+GU871</f>
        <v>0</v>
      </c>
      <c r="GW871" s="155">
        <f>'[1]Automation Master'!$D$12*FO871*FQ871+GV871</f>
        <v>0</v>
      </c>
      <c r="GX871" s="155">
        <f>'[1]Automation Master'!$D$13*FO871*FQ871+GW871</f>
        <v>0</v>
      </c>
      <c r="GY871" s="155">
        <f>'[1]Automation Master'!$E$10*FO871*FQ871+GX871</f>
        <v>0</v>
      </c>
      <c r="GZ871" s="155">
        <f>'[1]Automation Master'!$E$11*FO871*FQ871+GY871</f>
        <v>0</v>
      </c>
      <c r="HA871" s="155">
        <f>'[1]Automation Master'!$E$12*FO871*FQ871+GZ871</f>
        <v>0</v>
      </c>
      <c r="HB871" s="155">
        <f>'[1]Automation Master'!$E$13*FO871*FQ871+HA871</f>
        <v>0</v>
      </c>
      <c r="HC871" s="155">
        <f>'[1]Automation Master'!$F$10*FO871*FQ871+HB871</f>
        <v>0</v>
      </c>
      <c r="HD871" s="155">
        <f>'[1]Automation Master'!$F$11*FO871*FQ871+HC871</f>
        <v>0</v>
      </c>
      <c r="HE871" s="155">
        <f>'[1]Automation Master'!$F$12*FO871*FQ871+HD871</f>
        <v>0</v>
      </c>
      <c r="HF871" s="156">
        <f>'[1]Automation Master'!$F$13*FO871*FQ871+HE871</f>
        <v>0</v>
      </c>
      <c r="HG871" s="157"/>
      <c r="HH871" s="157"/>
      <c r="HI871" s="157"/>
      <c r="HJ871" s="157"/>
      <c r="HK871" s="157"/>
      <c r="HL871" s="157"/>
      <c r="HM871" s="157"/>
      <c r="HN871" s="157"/>
      <c r="HO871" s="157"/>
      <c r="HP871" s="157"/>
      <c r="HQ871" s="157"/>
      <c r="HR871" s="157"/>
      <c r="HS871" s="157"/>
      <c r="HT871" s="157"/>
      <c r="HU871" s="157"/>
      <c r="HV871" s="157"/>
      <c r="HW871" s="157"/>
      <c r="HX871" s="157"/>
      <c r="HY871" s="42"/>
      <c r="HZ871" s="42"/>
      <c r="IA871" s="148">
        <f t="shared" si="1074"/>
        <v>5</v>
      </c>
      <c r="IB871" s="148">
        <f t="shared" si="1075"/>
        <v>5</v>
      </c>
      <c r="IC871" s="148">
        <f t="shared" si="1076"/>
        <v>5</v>
      </c>
      <c r="ID871" s="148">
        <f t="shared" si="1077"/>
        <v>5</v>
      </c>
      <c r="IE871" s="148">
        <f t="shared" si="1078"/>
        <v>5</v>
      </c>
      <c r="IH871">
        <f t="shared" si="1079"/>
        <v>4.9466087668404848</v>
      </c>
      <c r="II871">
        <f t="shared" si="1080"/>
        <v>4.9088878606132873</v>
      </c>
      <c r="IJ871">
        <f t="shared" si="1081"/>
        <v>4.8821922440335292</v>
      </c>
      <c r="IK871">
        <f t="shared" si="1082"/>
        <v>4.8633478082898787</v>
      </c>
      <c r="IL871">
        <f t="shared" si="1083"/>
        <v>4.8633478082898787</v>
      </c>
      <c r="IN871" s="42">
        <f t="shared" si="1084"/>
        <v>1.0678246631903043E-2</v>
      </c>
      <c r="IO871" s="42">
        <f t="shared" si="1085"/>
        <v>1.8222427877342538E-2</v>
      </c>
      <c r="IP871" s="42">
        <f t="shared" si="1086"/>
        <v>2.3561551193294152E-2</v>
      </c>
      <c r="IQ871" s="42">
        <f t="shared" si="1087"/>
        <v>2.7330438342024265E-2</v>
      </c>
      <c r="IR871" s="42">
        <f t="shared" si="1088"/>
        <v>2.7330438342024265E-2</v>
      </c>
      <c r="IT871" s="9">
        <f t="shared" si="1064"/>
        <v>0</v>
      </c>
      <c r="IU871" s="9">
        <f t="shared" si="1065"/>
        <v>0</v>
      </c>
      <c r="IV871" s="9">
        <f t="shared" si="1066"/>
        <v>0</v>
      </c>
      <c r="IW871" s="9">
        <f t="shared" si="1067"/>
        <v>0</v>
      </c>
      <c r="IX871" s="9">
        <f t="shared" si="1068"/>
        <v>0</v>
      </c>
    </row>
    <row r="872" spans="1:258" ht="15.75" hidden="1" thickBot="1" x14ac:dyDescent="0.3">
      <c r="A872">
        <v>2</v>
      </c>
      <c r="B872" t="s">
        <v>615</v>
      </c>
      <c r="C872" t="s">
        <v>570</v>
      </c>
      <c r="D872" t="s">
        <v>325</v>
      </c>
      <c r="E872" t="s">
        <v>616</v>
      </c>
      <c r="F872" t="s">
        <v>255</v>
      </c>
      <c r="G872" t="s">
        <v>273</v>
      </c>
      <c r="H872">
        <v>2</v>
      </c>
      <c r="K872">
        <v>2</v>
      </c>
      <c r="Q872">
        <v>2</v>
      </c>
      <c r="Y872">
        <v>2</v>
      </c>
      <c r="AE872">
        <v>2</v>
      </c>
      <c r="AT872">
        <v>2</v>
      </c>
      <c r="AU872">
        <v>2</v>
      </c>
      <c r="AV872">
        <v>0</v>
      </c>
      <c r="AW872">
        <v>0</v>
      </c>
      <c r="AX872">
        <v>0</v>
      </c>
      <c r="BB872">
        <f t="shared" si="1039"/>
        <v>2</v>
      </c>
      <c r="BC872">
        <v>2</v>
      </c>
      <c r="BD872">
        <f t="shared" si="1040"/>
        <v>2</v>
      </c>
      <c r="BE872">
        <f t="shared" si="1041"/>
        <v>2</v>
      </c>
      <c r="BF872">
        <f t="shared" si="1042"/>
        <v>2</v>
      </c>
      <c r="BH872">
        <f t="shared" si="1043"/>
        <v>0</v>
      </c>
      <c r="BK872" s="45">
        <f>IF(G872="MEA",'[1]Net Hire Rate'!$E$7,IF(G872="AMR",'[1]Net Hire Rate'!$F$7,IF(G872="EUR",'[1]Net Hire Rate'!$G$7,IF(G872="APAC",'[1]Net Hire Rate'!$H$7,0))))</f>
        <v>-2.2817025010969723E-2</v>
      </c>
      <c r="BL872" s="45">
        <f>IF(G872="MEA",'[1]Net Hire Rate'!$E$8,IF(G872="AMR",'[1]Net Hire Rate'!$F$8,IF(G872="EUR",'[1]Net Hire Rate'!$G$8,IF(G872="APAC",'[1]Net Hire Rate'!$H$8,0))))</f>
        <v>-2.2817025010969723E-2</v>
      </c>
      <c r="BM872" s="45">
        <f>IF(G872="MEA",'[1]Net Hire Rate'!$E$9,IF(G872="AMR",'[1]Net Hire Rate'!$F$9,IF(G872="EUR",'[1]Net Hire Rate'!$G$9,IF(G872="APAC",'[1]Net Hire Rate'!$H$9,0))))</f>
        <v>-2.2817025010969723E-2</v>
      </c>
      <c r="BN872" s="45">
        <f>IF(G872="MEA",'[1]Net Hire Rate'!$E$10,IF(G872="AMR",'[1]Net Hire Rate'!$F$10,IF(G872="EUR",'[1]Net Hire Rate'!$G$10,IF(G872="APAC",'[1]Net Hire Rate'!$H$10,0))))</f>
        <v>-2.2817025010969723E-2</v>
      </c>
      <c r="BO872" s="45">
        <f>IF(G872="MEA",'[1]Net Hire Rate'!$E$11,IF(G872="AMR",'[1]Net Hire Rate'!$F$11,IF(G872="EUR",'[1]Net Hire Rate'!$G$11,IF(G872="APAC",'[1]Net Hire Rate'!$H$11,0))))</f>
        <v>-2.2817025010969723E-2</v>
      </c>
      <c r="BP872" s="45">
        <f>IF(G872="MEA",'[1]Net Hire Rate'!$E$12,IF(G872="AMR",'[1]Net Hire Rate'!$F$12,IF(G872="EUR",'[1]Net Hire Rate'!$G$12,IF(G872="APAC",'[1]Net Hire Rate'!$H$12,0))))</f>
        <v>-2.2817025010969723E-2</v>
      </c>
      <c r="BQ872" s="147">
        <f t="shared" si="1044"/>
        <v>2</v>
      </c>
      <c r="BR872" s="147">
        <f t="shared" si="1027"/>
        <v>2</v>
      </c>
      <c r="BS872" s="147">
        <f t="shared" si="1045"/>
        <v>1.9543659499780606</v>
      </c>
      <c r="BT872" s="148">
        <f t="shared" si="1028"/>
        <v>1.9543659499780606</v>
      </c>
      <c r="BU872" s="149">
        <f t="shared" si="1046"/>
        <v>1.9097731332168235</v>
      </c>
      <c r="BV872" s="148">
        <f t="shared" si="1029"/>
        <v>1.9097731332168235</v>
      </c>
      <c r="BW872" s="148">
        <f t="shared" si="1047"/>
        <v>1.8661977918709372</v>
      </c>
      <c r="BX872" s="148">
        <f t="shared" si="1030"/>
        <v>1.8661977918709372</v>
      </c>
      <c r="BY872" s="148">
        <f t="shared" si="1048"/>
        <v>1.8236167101784015</v>
      </c>
      <c r="BZ872" s="148">
        <f t="shared" si="1031"/>
        <v>1.8236167101784015</v>
      </c>
      <c r="CA872" s="148">
        <f t="shared" si="1049"/>
        <v>1.7820072020918387</v>
      </c>
      <c r="CB872" s="148">
        <f t="shared" si="1032"/>
        <v>1.7820072020918387</v>
      </c>
      <c r="CC872" s="148"/>
      <c r="CD872" s="38" t="s">
        <v>619</v>
      </c>
      <c r="CE872" s="39">
        <v>1</v>
      </c>
      <c r="CF872" s="38">
        <v>8457</v>
      </c>
      <c r="CG872" s="38">
        <v>8678</v>
      </c>
      <c r="CH872" s="38">
        <v>8785</v>
      </c>
      <c r="CI872" s="38">
        <v>8963</v>
      </c>
      <c r="CJ872" s="38">
        <v>9617</v>
      </c>
      <c r="CK872" s="41">
        <v>9617</v>
      </c>
      <c r="CL872" s="41"/>
      <c r="CM872" s="40"/>
      <c r="CN872" s="41"/>
      <c r="CO872" s="41"/>
      <c r="CP872" s="41"/>
      <c r="CQ872" s="41"/>
      <c r="CR872" s="41"/>
      <c r="CS872" s="41"/>
      <c r="CT872" s="41"/>
      <c r="CU872" s="40"/>
      <c r="CV872" s="41"/>
      <c r="CW872" s="41"/>
      <c r="CX872" s="41"/>
      <c r="CY872" s="41"/>
      <c r="CZ872" s="41"/>
      <c r="DA872" s="41"/>
      <c r="DB872" s="41"/>
      <c r="DC872" s="40"/>
      <c r="DD872" s="41"/>
      <c r="DE872" s="41"/>
      <c r="DF872" s="41"/>
      <c r="DG872" s="41"/>
      <c r="DH872" s="41"/>
      <c r="DI872" s="41"/>
      <c r="DJ872" s="41"/>
      <c r="DK872" s="40"/>
      <c r="DL872" s="41"/>
      <c r="DM872" s="41"/>
      <c r="DN872" s="41"/>
      <c r="DO872" s="41"/>
      <c r="DP872" s="41"/>
      <c r="DQ872" s="41"/>
      <c r="DR872" s="15"/>
      <c r="DS872" s="151">
        <f t="shared" si="1033"/>
        <v>2</v>
      </c>
      <c r="DT872" s="152">
        <f t="shared" si="1034"/>
        <v>2.0522643963580465</v>
      </c>
      <c r="DU872" s="7">
        <f t="shared" si="1035"/>
        <v>2.0775688778526664</v>
      </c>
      <c r="DV872" s="7">
        <f t="shared" si="1036"/>
        <v>2.1196641835166137</v>
      </c>
      <c r="DW872">
        <f t="shared" si="1037"/>
        <v>2.2743289582594302</v>
      </c>
      <c r="DX872">
        <f t="shared" si="1038"/>
        <v>2.2743289582594302</v>
      </c>
      <c r="DZ872">
        <f t="shared" si="1050"/>
        <v>2</v>
      </c>
      <c r="EA872">
        <f t="shared" si="1051"/>
        <v>2.0522643963580465</v>
      </c>
      <c r="EB872">
        <f t="shared" si="1052"/>
        <v>2.0775688778526664</v>
      </c>
      <c r="EC872">
        <f t="shared" si="1053"/>
        <v>2.1196641835166137</v>
      </c>
      <c r="ED872">
        <f t="shared" si="1054"/>
        <v>2.2743289582594302</v>
      </c>
      <c r="EE872">
        <f t="shared" si="1055"/>
        <v>2.2743289582594302</v>
      </c>
      <c r="EG872">
        <f t="shared" si="1056"/>
        <v>2.0522643963580465</v>
      </c>
      <c r="EH872">
        <f t="shared" si="1057"/>
        <v>2.0246600599216409</v>
      </c>
      <c r="EI872">
        <f t="shared" si="1058"/>
        <v>2.0405236198064887</v>
      </c>
      <c r="EJ872">
        <f t="shared" si="1059"/>
        <v>2.1459332812674328</v>
      </c>
      <c r="EK872">
        <f t="shared" si="1060"/>
        <v>2</v>
      </c>
      <c r="EM872">
        <f>IF($EM$9='[1]L&amp;D Numbers'!$E$6,'[1]L&amp;D Numbers'!$E$7)</f>
        <v>350</v>
      </c>
      <c r="EN872">
        <f>IF($EN$9='[1]L&amp;D Numbers'!$F$6,'[1]L&amp;D Numbers'!$F$7)</f>
        <v>2000</v>
      </c>
      <c r="EO872">
        <f>IF($EO$9='[1]L&amp;D Numbers'!$G$6,'[1]L&amp;D Numbers'!$G$7)</f>
        <v>2000</v>
      </c>
      <c r="EP872">
        <f>IF($EP$9='[1]L&amp;D Numbers'!$H$6,'[1]L&amp;D Numbers'!$H$7)</f>
        <v>2000</v>
      </c>
      <c r="EQ872">
        <f>IF($EQ$9='[1]L&amp;D Numbers'!$I$6,'[1]L&amp;D Numbers'!$I$7)</f>
        <v>2000</v>
      </c>
      <c r="ER872">
        <f>IF($ER$9='[1]L&amp;D Numbers'!$J$6,'[1]L&amp;D Numbers'!$J$7)</f>
        <v>0</v>
      </c>
      <c r="ET872" s="45">
        <f>'[1]L&amp;D Master'!$E$10</f>
        <v>1.0678246631903041E-2</v>
      </c>
      <c r="EU872" s="45">
        <f>ET872+'[1]L&amp;D Master'!$F$10</f>
        <v>1.8222427877342538E-2</v>
      </c>
      <c r="EV872" s="45">
        <f>EU872+'[1]L&amp;D Master'!$G$10</f>
        <v>2.3561551193294058E-2</v>
      </c>
      <c r="EW872" s="45">
        <f>EV872+'[1]L&amp;D Master'!$H$10</f>
        <v>2.7330438342024234E-2</v>
      </c>
      <c r="EX872" s="45">
        <f>EW872+'[1]L&amp;D Master'!$I$10</f>
        <v>2.9999999999999995E-2</v>
      </c>
      <c r="EY872" s="45"/>
      <c r="EZ872" s="45">
        <f t="shared" si="1061"/>
        <v>1.0678246631903041E-2</v>
      </c>
      <c r="FA872" s="45">
        <f t="shared" si="1062"/>
        <v>1.8222427877342538E-2</v>
      </c>
      <c r="FB872" s="45">
        <f t="shared" si="1062"/>
        <v>2.3561551193294058E-2</v>
      </c>
      <c r="FC872" s="45">
        <f t="shared" si="1062"/>
        <v>2.7330438342024234E-2</v>
      </c>
      <c r="FD872" s="45">
        <f t="shared" si="1062"/>
        <v>2.7330438342024234E-2</v>
      </c>
      <c r="FE872" s="45"/>
      <c r="FF872">
        <f t="shared" si="1069"/>
        <v>2.0303498109798617</v>
      </c>
      <c r="FG872">
        <f t="shared" si="1070"/>
        <v>2.0397105288157849</v>
      </c>
      <c r="FH872">
        <f t="shared" si="1071"/>
        <v>2.0697216073440949</v>
      </c>
      <c r="FI872">
        <f t="shared" si="1072"/>
        <v>2.2121705508962406</v>
      </c>
      <c r="FJ872">
        <f t="shared" si="1073"/>
        <v>2.2121705508962406</v>
      </c>
      <c r="FL872" s="34"/>
      <c r="FM872" s="34"/>
      <c r="FN872" s="34"/>
      <c r="FO872" s="34"/>
      <c r="FP872" s="34"/>
      <c r="FQ872" s="153">
        <f t="shared" si="1063"/>
        <v>0.125</v>
      </c>
      <c r="FR872" s="153"/>
      <c r="FS872" s="42"/>
      <c r="FT872" s="42"/>
      <c r="FU872" s="42"/>
      <c r="FV872" s="42"/>
      <c r="FW872" s="42"/>
      <c r="FX872" s="42"/>
      <c r="FY872" s="42"/>
      <c r="FZ872" s="42"/>
      <c r="GA872" s="42"/>
      <c r="GB872" s="42"/>
      <c r="GC872" s="42"/>
      <c r="GD872" s="42"/>
      <c r="GE872" s="42"/>
      <c r="GF872" s="42"/>
      <c r="GG872" s="42"/>
      <c r="GH872" s="42"/>
      <c r="GI872" s="42"/>
      <c r="GJ872" s="42"/>
      <c r="GK872" s="42"/>
      <c r="GL872" s="42"/>
      <c r="GM872" s="154">
        <f>'[1]Automation Master'!$B$10*FQ872*FO872</f>
        <v>0</v>
      </c>
      <c r="GN872" s="155">
        <f>'[1]Automation Master'!$B$11*FO872*FQ872+GM872</f>
        <v>0</v>
      </c>
      <c r="GO872" s="155">
        <f>'[1]Automation Master'!$B$12*FO872*FQ872+GN872</f>
        <v>0</v>
      </c>
      <c r="GP872" s="155">
        <f>'[1]Automation Master'!$B$13*FO872*FQ872+GO872</f>
        <v>0</v>
      </c>
      <c r="GQ872" s="155">
        <f>'[1]Automation Master'!$C$10*FO872*FQ872+GP872</f>
        <v>0</v>
      </c>
      <c r="GR872" s="155">
        <f>'[1]Automation Master'!$C$11*FO872*FQ872+GQ872</f>
        <v>0</v>
      </c>
      <c r="GS872" s="155">
        <f>'[1]Automation Master'!$C$12*FO872*FQ872+GR872</f>
        <v>0</v>
      </c>
      <c r="GT872" s="155">
        <f>'[1]Automation Master'!$C$13*FO872*FQ872+GS872</f>
        <v>0</v>
      </c>
      <c r="GU872" s="155">
        <f>'[1]Automation Master'!$D$10*FO872*FQ872+GT872</f>
        <v>0</v>
      </c>
      <c r="GV872" s="155">
        <f>'[1]Automation Master'!$D$11*FO872*FQ872+GU872</f>
        <v>0</v>
      </c>
      <c r="GW872" s="155">
        <f>'[1]Automation Master'!$D$12*FO872*FQ872+GV872</f>
        <v>0</v>
      </c>
      <c r="GX872" s="155">
        <f>'[1]Automation Master'!$D$13*FO872*FQ872+GW872</f>
        <v>0</v>
      </c>
      <c r="GY872" s="155">
        <f>'[1]Automation Master'!$E$10*FO872*FQ872+GX872</f>
        <v>0</v>
      </c>
      <c r="GZ872" s="155">
        <f>'[1]Automation Master'!$E$11*FO872*FQ872+GY872</f>
        <v>0</v>
      </c>
      <c r="HA872" s="155">
        <f>'[1]Automation Master'!$E$12*FO872*FQ872+GZ872</f>
        <v>0</v>
      </c>
      <c r="HB872" s="155">
        <f>'[1]Automation Master'!$E$13*FO872*FQ872+HA872</f>
        <v>0</v>
      </c>
      <c r="HC872" s="155">
        <f>'[1]Automation Master'!$F$10*FO872*FQ872+HB872</f>
        <v>0</v>
      </c>
      <c r="HD872" s="155">
        <f>'[1]Automation Master'!$F$11*FO872*FQ872+HC872</f>
        <v>0</v>
      </c>
      <c r="HE872" s="155">
        <f>'[1]Automation Master'!$F$12*FO872*FQ872+HD872</f>
        <v>0</v>
      </c>
      <c r="HF872" s="156">
        <f>'[1]Automation Master'!$F$13*FO872*FQ872+HE872</f>
        <v>0</v>
      </c>
      <c r="HG872" s="157"/>
      <c r="HH872" s="157"/>
      <c r="HI872" s="157"/>
      <c r="HJ872" s="157"/>
      <c r="HK872" s="157"/>
      <c r="HL872" s="157"/>
      <c r="HM872" s="157"/>
      <c r="HN872" s="157"/>
      <c r="HO872" s="157"/>
      <c r="HP872" s="157"/>
      <c r="HQ872" s="157"/>
      <c r="HR872" s="157"/>
      <c r="HS872" s="157"/>
      <c r="HT872" s="157"/>
      <c r="HU872" s="157"/>
      <c r="HV872" s="157"/>
      <c r="HW872" s="157"/>
      <c r="HX872" s="157"/>
      <c r="HY872" s="42"/>
      <c r="HZ872" s="42"/>
      <c r="IA872" s="148">
        <f t="shared" si="1074"/>
        <v>2.0522643963580465</v>
      </c>
      <c r="IB872" s="148">
        <f t="shared" si="1075"/>
        <v>2.0775688778526664</v>
      </c>
      <c r="IC872" s="148">
        <f t="shared" si="1076"/>
        <v>2.1196641835166137</v>
      </c>
      <c r="ID872" s="148">
        <f t="shared" si="1077"/>
        <v>2.2743289582594302</v>
      </c>
      <c r="IE872" s="148">
        <f t="shared" si="1078"/>
        <v>2.2743289582594302</v>
      </c>
      <c r="IH872">
        <f t="shared" si="1079"/>
        <v>2.0303498109798617</v>
      </c>
      <c r="II872">
        <f t="shared" si="1080"/>
        <v>2.0397105288157849</v>
      </c>
      <c r="IJ872">
        <f t="shared" si="1081"/>
        <v>2.0697216073440949</v>
      </c>
      <c r="IK872">
        <f t="shared" si="1082"/>
        <v>2.2121705508962406</v>
      </c>
      <c r="IL872">
        <f t="shared" si="1083"/>
        <v>2.2121705508962406</v>
      </c>
      <c r="IN872" s="42">
        <f t="shared" si="1084"/>
        <v>1.0678246631903024E-2</v>
      </c>
      <c r="IO872" s="42">
        <f t="shared" si="1085"/>
        <v>1.8222427877342483E-2</v>
      </c>
      <c r="IP872" s="42">
        <f t="shared" si="1086"/>
        <v>2.3561551193294148E-2</v>
      </c>
      <c r="IQ872" s="42">
        <f t="shared" si="1087"/>
        <v>2.7330438342024234E-2</v>
      </c>
      <c r="IR872" s="42">
        <f t="shared" si="1088"/>
        <v>2.7330438342024234E-2</v>
      </c>
      <c r="IT872" s="9">
        <f t="shared" si="1064"/>
        <v>0</v>
      </c>
      <c r="IU872" s="9">
        <f t="shared" si="1065"/>
        <v>0</v>
      </c>
      <c r="IV872" s="9">
        <f t="shared" si="1066"/>
        <v>0</v>
      </c>
      <c r="IW872" s="9">
        <f t="shared" si="1067"/>
        <v>0</v>
      </c>
      <c r="IX872" s="9">
        <f t="shared" si="1068"/>
        <v>0</v>
      </c>
    </row>
    <row r="873" spans="1:258" ht="15.75" hidden="1" thickBot="1" x14ac:dyDescent="0.3">
      <c r="A873">
        <v>1</v>
      </c>
      <c r="B873" t="s">
        <v>615</v>
      </c>
      <c r="C873" t="s">
        <v>298</v>
      </c>
      <c r="D873" t="s">
        <v>288</v>
      </c>
      <c r="E873" t="s">
        <v>616</v>
      </c>
      <c r="F873" t="s">
        <v>255</v>
      </c>
      <c r="G873" t="s">
        <v>264</v>
      </c>
      <c r="H873">
        <v>1</v>
      </c>
      <c r="L873">
        <v>1</v>
      </c>
      <c r="Q873">
        <v>1</v>
      </c>
      <c r="Y873">
        <v>1</v>
      </c>
      <c r="AB873">
        <v>1</v>
      </c>
      <c r="AT873">
        <v>1</v>
      </c>
      <c r="AU873">
        <v>1</v>
      </c>
      <c r="AV873">
        <v>0</v>
      </c>
      <c r="AW873">
        <v>0</v>
      </c>
      <c r="AX873">
        <v>0</v>
      </c>
      <c r="BB873">
        <f t="shared" si="1039"/>
        <v>1</v>
      </c>
      <c r="BC873">
        <v>1</v>
      </c>
      <c r="BD873">
        <f t="shared" si="1040"/>
        <v>1</v>
      </c>
      <c r="BE873">
        <f t="shared" si="1041"/>
        <v>1</v>
      </c>
      <c r="BF873">
        <f t="shared" si="1042"/>
        <v>1</v>
      </c>
      <c r="BH873">
        <f t="shared" si="1043"/>
        <v>0</v>
      </c>
      <c r="BK873" s="45">
        <f>IF(G873="MEA",'[1]Net Hire Rate'!$E$7,IF(G873="AMR",'[1]Net Hire Rate'!$F$7,IF(G873="EUR",'[1]Net Hire Rate'!$G$7,IF(G873="APAC",'[1]Net Hire Rate'!$H$7,0))))</f>
        <v>-4.2535446205170975E-2</v>
      </c>
      <c r="BL873" s="45">
        <f>IF(G873="MEA",'[1]Net Hire Rate'!$E$8,IF(G873="AMR",'[1]Net Hire Rate'!$F$8,IF(G873="EUR",'[1]Net Hire Rate'!$G$8,IF(G873="APAC",'[1]Net Hire Rate'!$H$8,0))))</f>
        <v>-4.2535446205170975E-2</v>
      </c>
      <c r="BM873" s="45">
        <f>IF(G873="MEA",'[1]Net Hire Rate'!$E$9,IF(G873="AMR",'[1]Net Hire Rate'!$F$9,IF(G873="EUR",'[1]Net Hire Rate'!$G$9,IF(G873="APAC",'[1]Net Hire Rate'!$H$9,0))))</f>
        <v>-4.2535446205170975E-2</v>
      </c>
      <c r="BN873" s="45">
        <f>IF(G873="MEA",'[1]Net Hire Rate'!$E$10,IF(G873="AMR",'[1]Net Hire Rate'!$F$10,IF(G873="EUR",'[1]Net Hire Rate'!$G$10,IF(G873="APAC",'[1]Net Hire Rate'!$H$10,0))))</f>
        <v>-4.2535446205170975E-2</v>
      </c>
      <c r="BO873" s="45">
        <f>IF(G873="MEA",'[1]Net Hire Rate'!$E$11,IF(G873="AMR",'[1]Net Hire Rate'!$F$11,IF(G873="EUR",'[1]Net Hire Rate'!$G$11,IF(G873="APAC",'[1]Net Hire Rate'!$H$11,0))))</f>
        <v>-4.2535446205170975E-2</v>
      </c>
      <c r="BP873" s="45">
        <f>IF(G873="MEA",'[1]Net Hire Rate'!$E$12,IF(G873="AMR",'[1]Net Hire Rate'!$F$12,IF(G873="EUR",'[1]Net Hire Rate'!$G$12,IF(G873="APAC",'[1]Net Hire Rate'!$H$12,0))))</f>
        <v>-4.2535446205170975E-2</v>
      </c>
      <c r="BQ873" s="147">
        <f t="shared" si="1044"/>
        <v>1</v>
      </c>
      <c r="BR873" s="147">
        <f t="shared" si="1027"/>
        <v>1</v>
      </c>
      <c r="BS873" s="147">
        <f t="shared" si="1045"/>
        <v>0.95746455379482898</v>
      </c>
      <c r="BT873" s="148">
        <f t="shared" si="1028"/>
        <v>0.95746455379482898</v>
      </c>
      <c r="BU873" s="149">
        <f t="shared" si="1046"/>
        <v>0.9167383717735309</v>
      </c>
      <c r="BV873" s="148">
        <f t="shared" si="1029"/>
        <v>0.9167383717735309</v>
      </c>
      <c r="BW873" s="148">
        <f t="shared" si="1047"/>
        <v>0.87774449607674176</v>
      </c>
      <c r="BX873" s="148">
        <f t="shared" si="1030"/>
        <v>0.87774449607674176</v>
      </c>
      <c r="BY873" s="148">
        <f t="shared" si="1048"/>
        <v>0.84040924228198455</v>
      </c>
      <c r="BZ873" s="148">
        <f t="shared" si="1031"/>
        <v>0.84040924228198455</v>
      </c>
      <c r="CA873" s="148">
        <f t="shared" si="1049"/>
        <v>0.8046620601665706</v>
      </c>
      <c r="CB873" s="148">
        <f t="shared" si="1032"/>
        <v>0.8046620601665706</v>
      </c>
      <c r="CC873" s="148"/>
      <c r="CD873" s="38" t="s">
        <v>622</v>
      </c>
      <c r="CE873" s="38">
        <v>1</v>
      </c>
      <c r="CF873" s="38">
        <v>1</v>
      </c>
      <c r="CG873" s="38">
        <v>1</v>
      </c>
      <c r="CH873" s="38">
        <v>1</v>
      </c>
      <c r="CI873" s="38">
        <v>1</v>
      </c>
      <c r="CJ873" s="38">
        <v>1</v>
      </c>
      <c r="CK873" s="41">
        <v>1</v>
      </c>
      <c r="CL873" s="41"/>
      <c r="CM873" s="40"/>
      <c r="CN873" s="41"/>
      <c r="CO873" s="41"/>
      <c r="CP873" s="41"/>
      <c r="CQ873" s="41"/>
      <c r="CR873" s="41"/>
      <c r="CS873" s="41"/>
      <c r="CT873" s="41"/>
      <c r="CU873" s="40"/>
      <c r="CV873" s="41"/>
      <c r="CW873" s="41"/>
      <c r="CX873" s="41"/>
      <c r="CY873" s="41"/>
      <c r="CZ873" s="41"/>
      <c r="DA873" s="41"/>
      <c r="DB873" s="41"/>
      <c r="DC873" s="40"/>
      <c r="DD873" s="41"/>
      <c r="DE873" s="41"/>
      <c r="DF873" s="41"/>
      <c r="DG873" s="41"/>
      <c r="DH873" s="41"/>
      <c r="DI873" s="41"/>
      <c r="DJ873" s="41"/>
      <c r="DK873" s="40"/>
      <c r="DL873" s="41"/>
      <c r="DM873" s="41"/>
      <c r="DN873" s="41"/>
      <c r="DO873" s="41"/>
      <c r="DP873" s="41"/>
      <c r="DQ873" s="41"/>
      <c r="DR873" s="15"/>
      <c r="DS873" s="151">
        <f t="shared" si="1033"/>
        <v>1</v>
      </c>
      <c r="DT873" s="152">
        <f t="shared" si="1034"/>
        <v>1</v>
      </c>
      <c r="DU873" s="7">
        <f t="shared" si="1035"/>
        <v>1</v>
      </c>
      <c r="DV873" s="7">
        <f t="shared" si="1036"/>
        <v>1</v>
      </c>
      <c r="DW873">
        <f t="shared" si="1037"/>
        <v>1</v>
      </c>
      <c r="DX873">
        <f t="shared" si="1038"/>
        <v>1</v>
      </c>
      <c r="DZ873">
        <f t="shared" si="1050"/>
        <v>1</v>
      </c>
      <c r="EA873">
        <f t="shared" si="1051"/>
        <v>1</v>
      </c>
      <c r="EB873">
        <f t="shared" si="1052"/>
        <v>1</v>
      </c>
      <c r="EC873">
        <f t="shared" si="1053"/>
        <v>1</v>
      </c>
      <c r="ED873">
        <f t="shared" si="1054"/>
        <v>1</v>
      </c>
      <c r="EE873">
        <f t="shared" si="1055"/>
        <v>1</v>
      </c>
      <c r="EG873">
        <f t="shared" si="1056"/>
        <v>1</v>
      </c>
      <c r="EH873">
        <f t="shared" si="1057"/>
        <v>1</v>
      </c>
      <c r="EI873">
        <f t="shared" si="1058"/>
        <v>1</v>
      </c>
      <c r="EJ873">
        <f t="shared" si="1059"/>
        <v>1</v>
      </c>
      <c r="EK873">
        <f t="shared" si="1060"/>
        <v>1</v>
      </c>
      <c r="EM873">
        <f>IF($EM$9='[1]L&amp;D Numbers'!$E$6,'[1]L&amp;D Numbers'!$E$7)</f>
        <v>350</v>
      </c>
      <c r="EN873">
        <f>IF($EN$9='[1]L&amp;D Numbers'!$F$6,'[1]L&amp;D Numbers'!$F$7)</f>
        <v>2000</v>
      </c>
      <c r="EO873">
        <f>IF($EO$9='[1]L&amp;D Numbers'!$G$6,'[1]L&amp;D Numbers'!$G$7)</f>
        <v>2000</v>
      </c>
      <c r="EP873">
        <f>IF($EP$9='[1]L&amp;D Numbers'!$H$6,'[1]L&amp;D Numbers'!$H$7)</f>
        <v>2000</v>
      </c>
      <c r="EQ873">
        <f>IF($EQ$9='[1]L&amp;D Numbers'!$I$6,'[1]L&amp;D Numbers'!$I$7)</f>
        <v>2000</v>
      </c>
      <c r="ER873">
        <f>IF($ER$9='[1]L&amp;D Numbers'!$J$6,'[1]L&amp;D Numbers'!$J$7)</f>
        <v>0</v>
      </c>
      <c r="ET873" s="45">
        <f>'[1]L&amp;D Master'!$E$10</f>
        <v>1.0678246631903041E-2</v>
      </c>
      <c r="EU873" s="45">
        <f>ET873+'[1]L&amp;D Master'!$F$10</f>
        <v>1.8222427877342538E-2</v>
      </c>
      <c r="EV873" s="45">
        <f>EU873+'[1]L&amp;D Master'!$G$10</f>
        <v>2.3561551193294058E-2</v>
      </c>
      <c r="EW873" s="45">
        <f>EV873+'[1]L&amp;D Master'!$H$10</f>
        <v>2.7330438342024234E-2</v>
      </c>
      <c r="EX873" s="45">
        <f>EW873+'[1]L&amp;D Master'!$I$10</f>
        <v>2.9999999999999995E-2</v>
      </c>
      <c r="EY873" s="45"/>
      <c r="EZ873" s="45">
        <f t="shared" si="1061"/>
        <v>1.0678246631903041E-2</v>
      </c>
      <c r="FA873" s="45">
        <f t="shared" si="1062"/>
        <v>1.8222427877342538E-2</v>
      </c>
      <c r="FB873" s="45">
        <f t="shared" si="1062"/>
        <v>2.3561551193294058E-2</v>
      </c>
      <c r="FC873" s="45">
        <f t="shared" si="1062"/>
        <v>2.7330438342024234E-2</v>
      </c>
      <c r="FD873" s="45">
        <f t="shared" si="1062"/>
        <v>2.7330438342024234E-2</v>
      </c>
      <c r="FE873" s="45"/>
      <c r="FF873">
        <f t="shared" si="1069"/>
        <v>0.98932175336809691</v>
      </c>
      <c r="FG873">
        <f t="shared" si="1070"/>
        <v>0.98177757212265748</v>
      </c>
      <c r="FH873">
        <f t="shared" si="1071"/>
        <v>0.97643844880670594</v>
      </c>
      <c r="FI873">
        <f t="shared" si="1072"/>
        <v>0.9726695616579758</v>
      </c>
      <c r="FJ873">
        <f t="shared" si="1073"/>
        <v>0.9726695616579758</v>
      </c>
      <c r="FL873" s="34"/>
      <c r="FM873" s="34"/>
      <c r="FN873" s="34"/>
      <c r="FO873" s="34"/>
      <c r="FP873" s="34"/>
      <c r="FQ873" s="153">
        <f t="shared" si="1063"/>
        <v>0.125</v>
      </c>
      <c r="FR873" s="153"/>
      <c r="FS873" s="42"/>
      <c r="FT873" s="42"/>
      <c r="FU873" s="42"/>
      <c r="FV873" s="42"/>
      <c r="FW873" s="42"/>
      <c r="FX873" s="42"/>
      <c r="FY873" s="42"/>
      <c r="FZ873" s="42"/>
      <c r="GA873" s="42"/>
      <c r="GB873" s="42"/>
      <c r="GC873" s="42"/>
      <c r="GD873" s="42"/>
      <c r="GE873" s="42"/>
      <c r="GF873" s="42"/>
      <c r="GG873" s="42"/>
      <c r="GH873" s="42"/>
      <c r="GI873" s="42"/>
      <c r="GJ873" s="42"/>
      <c r="GK873" s="42"/>
      <c r="GL873" s="42"/>
      <c r="GM873" s="154">
        <f>'[1]Automation Master'!$B$10*FQ873*FO873</f>
        <v>0</v>
      </c>
      <c r="GN873" s="155">
        <f>'[1]Automation Master'!$B$11*FO873*FQ873+GM873</f>
        <v>0</v>
      </c>
      <c r="GO873" s="155">
        <f>'[1]Automation Master'!$B$12*FO873*FQ873+GN873</f>
        <v>0</v>
      </c>
      <c r="GP873" s="155">
        <f>'[1]Automation Master'!$B$13*FO873*FQ873+GO873</f>
        <v>0</v>
      </c>
      <c r="GQ873" s="155">
        <f>'[1]Automation Master'!$C$10*FO873*FQ873+GP873</f>
        <v>0</v>
      </c>
      <c r="GR873" s="155">
        <f>'[1]Automation Master'!$C$11*FO873*FQ873+GQ873</f>
        <v>0</v>
      </c>
      <c r="GS873" s="155">
        <f>'[1]Automation Master'!$C$12*FO873*FQ873+GR873</f>
        <v>0</v>
      </c>
      <c r="GT873" s="155">
        <f>'[1]Automation Master'!$C$13*FO873*FQ873+GS873</f>
        <v>0</v>
      </c>
      <c r="GU873" s="155">
        <f>'[1]Automation Master'!$D$10*FO873*FQ873+GT873</f>
        <v>0</v>
      </c>
      <c r="GV873" s="155">
        <f>'[1]Automation Master'!$D$11*FO873*FQ873+GU873</f>
        <v>0</v>
      </c>
      <c r="GW873" s="155">
        <f>'[1]Automation Master'!$D$12*FO873*FQ873+GV873</f>
        <v>0</v>
      </c>
      <c r="GX873" s="155">
        <f>'[1]Automation Master'!$D$13*FO873*FQ873+GW873</f>
        <v>0</v>
      </c>
      <c r="GY873" s="155">
        <f>'[1]Automation Master'!$E$10*FO873*FQ873+GX873</f>
        <v>0</v>
      </c>
      <c r="GZ873" s="155">
        <f>'[1]Automation Master'!$E$11*FO873*FQ873+GY873</f>
        <v>0</v>
      </c>
      <c r="HA873" s="155">
        <f>'[1]Automation Master'!$E$12*FO873*FQ873+GZ873</f>
        <v>0</v>
      </c>
      <c r="HB873" s="155">
        <f>'[1]Automation Master'!$E$13*FO873*FQ873+HA873</f>
        <v>0</v>
      </c>
      <c r="HC873" s="155">
        <f>'[1]Automation Master'!$F$10*FO873*FQ873+HB873</f>
        <v>0</v>
      </c>
      <c r="HD873" s="155">
        <f>'[1]Automation Master'!$F$11*FO873*FQ873+HC873</f>
        <v>0</v>
      </c>
      <c r="HE873" s="155">
        <f>'[1]Automation Master'!$F$12*FO873*FQ873+HD873</f>
        <v>0</v>
      </c>
      <c r="HF873" s="156">
        <f>'[1]Automation Master'!$F$13*FO873*FQ873+HE873</f>
        <v>0</v>
      </c>
      <c r="HG873" s="157"/>
      <c r="HH873" s="157"/>
      <c r="HI873" s="157"/>
      <c r="HJ873" s="157"/>
      <c r="HK873" s="157"/>
      <c r="HL873" s="157"/>
      <c r="HM873" s="157"/>
      <c r="HN873" s="157"/>
      <c r="HO873" s="157"/>
      <c r="HP873" s="157"/>
      <c r="HQ873" s="157"/>
      <c r="HR873" s="157"/>
      <c r="HS873" s="157"/>
      <c r="HT873" s="157"/>
      <c r="HU873" s="157"/>
      <c r="HV873" s="157"/>
      <c r="HW873" s="157"/>
      <c r="HX873" s="157"/>
      <c r="HY873" s="42"/>
      <c r="HZ873" s="42"/>
      <c r="IA873" s="148">
        <f t="shared" si="1074"/>
        <v>1</v>
      </c>
      <c r="IB873" s="148">
        <f t="shared" si="1075"/>
        <v>1</v>
      </c>
      <c r="IC873" s="148">
        <f t="shared" si="1076"/>
        <v>1</v>
      </c>
      <c r="ID873" s="148">
        <f t="shared" si="1077"/>
        <v>1</v>
      </c>
      <c r="IE873" s="148">
        <f t="shared" si="1078"/>
        <v>1</v>
      </c>
      <c r="IH873">
        <f t="shared" si="1079"/>
        <v>0.98932175336809691</v>
      </c>
      <c r="II873">
        <f t="shared" si="1080"/>
        <v>0.98177757212265748</v>
      </c>
      <c r="IJ873">
        <f t="shared" si="1081"/>
        <v>0.97643844880670594</v>
      </c>
      <c r="IK873">
        <f t="shared" si="1082"/>
        <v>0.9726695616579758</v>
      </c>
      <c r="IL873">
        <f t="shared" si="1083"/>
        <v>0.9726695616579758</v>
      </c>
      <c r="IN873" s="42">
        <f t="shared" si="1084"/>
        <v>1.0678246631903088E-2</v>
      </c>
      <c r="IO873" s="42">
        <f t="shared" si="1085"/>
        <v>1.8222427877342517E-2</v>
      </c>
      <c r="IP873" s="42">
        <f t="shared" si="1086"/>
        <v>2.3561551193294061E-2</v>
      </c>
      <c r="IQ873" s="42">
        <f t="shared" si="1087"/>
        <v>2.7330438342024199E-2</v>
      </c>
      <c r="IR873" s="42">
        <f t="shared" si="1088"/>
        <v>2.7330438342024199E-2</v>
      </c>
      <c r="IT873" s="9">
        <f t="shared" si="1064"/>
        <v>0</v>
      </c>
      <c r="IU873" s="9">
        <f t="shared" si="1065"/>
        <v>0</v>
      </c>
      <c r="IV873" s="9">
        <f t="shared" si="1066"/>
        <v>0</v>
      </c>
      <c r="IW873" s="9">
        <f t="shared" si="1067"/>
        <v>0</v>
      </c>
      <c r="IX873" s="9">
        <f t="shared" si="1068"/>
        <v>0</v>
      </c>
    </row>
    <row r="874" spans="1:258" ht="15.75" hidden="1" thickBot="1" x14ac:dyDescent="0.3">
      <c r="A874">
        <v>40</v>
      </c>
      <c r="B874" t="s">
        <v>615</v>
      </c>
      <c r="C874" t="s">
        <v>326</v>
      </c>
      <c r="D874" t="s">
        <v>325</v>
      </c>
      <c r="E874" t="s">
        <v>616</v>
      </c>
      <c r="F874" t="s">
        <v>255</v>
      </c>
      <c r="G874" t="s">
        <v>273</v>
      </c>
      <c r="H874">
        <v>40</v>
      </c>
      <c r="K874">
        <v>9</v>
      </c>
      <c r="L874">
        <v>31</v>
      </c>
      <c r="Q874">
        <v>2</v>
      </c>
      <c r="R874">
        <v>10</v>
      </c>
      <c r="S874">
        <v>28</v>
      </c>
      <c r="Y874">
        <v>26</v>
      </c>
      <c r="Z874">
        <v>14</v>
      </c>
      <c r="AB874">
        <v>31</v>
      </c>
      <c r="AE874">
        <v>9</v>
      </c>
      <c r="AT874">
        <v>38.799999999999997</v>
      </c>
      <c r="AU874">
        <v>40</v>
      </c>
      <c r="AV874">
        <v>0</v>
      </c>
      <c r="AW874">
        <v>0</v>
      </c>
      <c r="AX874">
        <v>0</v>
      </c>
      <c r="BB874">
        <f t="shared" si="1039"/>
        <v>40</v>
      </c>
      <c r="BC874">
        <v>40</v>
      </c>
      <c r="BD874">
        <f t="shared" si="1040"/>
        <v>40</v>
      </c>
      <c r="BE874">
        <f t="shared" si="1041"/>
        <v>40</v>
      </c>
      <c r="BF874">
        <f t="shared" si="1042"/>
        <v>40</v>
      </c>
      <c r="BH874">
        <f t="shared" si="1043"/>
        <v>0</v>
      </c>
      <c r="BK874" s="45">
        <f>IF(G874="MEA",'[1]Net Hire Rate'!$E$7,IF(G874="AMR",'[1]Net Hire Rate'!$F$7,IF(G874="EUR",'[1]Net Hire Rate'!$G$7,IF(G874="APAC",'[1]Net Hire Rate'!$H$7,0))))</f>
        <v>-2.2817025010969723E-2</v>
      </c>
      <c r="BL874" s="45">
        <f>IF(G874="MEA",'[1]Net Hire Rate'!$E$8,IF(G874="AMR",'[1]Net Hire Rate'!$F$8,IF(G874="EUR",'[1]Net Hire Rate'!$G$8,IF(G874="APAC",'[1]Net Hire Rate'!$H$8,0))))</f>
        <v>-2.2817025010969723E-2</v>
      </c>
      <c r="BM874" s="45">
        <f>IF(G874="MEA",'[1]Net Hire Rate'!$E$9,IF(G874="AMR",'[1]Net Hire Rate'!$F$9,IF(G874="EUR",'[1]Net Hire Rate'!$G$9,IF(G874="APAC",'[1]Net Hire Rate'!$H$9,0))))</f>
        <v>-2.2817025010969723E-2</v>
      </c>
      <c r="BN874" s="45">
        <f>IF(G874="MEA",'[1]Net Hire Rate'!$E$10,IF(G874="AMR",'[1]Net Hire Rate'!$F$10,IF(G874="EUR",'[1]Net Hire Rate'!$G$10,IF(G874="APAC",'[1]Net Hire Rate'!$H$10,0))))</f>
        <v>-2.2817025010969723E-2</v>
      </c>
      <c r="BO874" s="45">
        <f>IF(G874="MEA",'[1]Net Hire Rate'!$E$11,IF(G874="AMR",'[1]Net Hire Rate'!$F$11,IF(G874="EUR",'[1]Net Hire Rate'!$G$11,IF(G874="APAC",'[1]Net Hire Rate'!$H$11,0))))</f>
        <v>-2.2817025010969723E-2</v>
      </c>
      <c r="BP874" s="45">
        <f>IF(G874="MEA",'[1]Net Hire Rate'!$E$12,IF(G874="AMR",'[1]Net Hire Rate'!$F$12,IF(G874="EUR",'[1]Net Hire Rate'!$G$12,IF(G874="APAC",'[1]Net Hire Rate'!$H$12,0))))</f>
        <v>-2.2817025010969723E-2</v>
      </c>
      <c r="BQ874" s="147">
        <f t="shared" si="1044"/>
        <v>40</v>
      </c>
      <c r="BR874" s="147">
        <f t="shared" si="1027"/>
        <v>40</v>
      </c>
      <c r="BS874" s="147">
        <f t="shared" si="1045"/>
        <v>39.087318999561212</v>
      </c>
      <c r="BT874" s="148">
        <f t="shared" si="1028"/>
        <v>39.087318999561212</v>
      </c>
      <c r="BU874" s="149">
        <f t="shared" si="1046"/>
        <v>38.195462664336475</v>
      </c>
      <c r="BV874" s="148">
        <f t="shared" si="1029"/>
        <v>38.195462664336475</v>
      </c>
      <c r="BW874" s="148">
        <f t="shared" si="1047"/>
        <v>37.323955837418751</v>
      </c>
      <c r="BX874" s="148">
        <f t="shared" si="1030"/>
        <v>37.323955837418751</v>
      </c>
      <c r="BY874" s="148">
        <f t="shared" si="1048"/>
        <v>36.472334203568039</v>
      </c>
      <c r="BZ874" s="148">
        <f t="shared" si="1031"/>
        <v>36.472334203568039</v>
      </c>
      <c r="CA874" s="148">
        <f t="shared" si="1049"/>
        <v>35.640144041836784</v>
      </c>
      <c r="CB874" s="148">
        <f t="shared" si="1032"/>
        <v>35.640144041836784</v>
      </c>
      <c r="CC874" s="148"/>
      <c r="CD874" s="171" t="s">
        <v>619</v>
      </c>
      <c r="CE874" s="38">
        <v>1</v>
      </c>
      <c r="CF874" s="38">
        <v>8457</v>
      </c>
      <c r="CG874" s="38">
        <v>8678</v>
      </c>
      <c r="CH874" s="38">
        <v>8785</v>
      </c>
      <c r="CI874" s="38">
        <v>8963</v>
      </c>
      <c r="CJ874" s="38">
        <v>9617</v>
      </c>
      <c r="CK874" s="41">
        <v>9617</v>
      </c>
      <c r="CL874" s="41"/>
      <c r="CM874" s="40"/>
      <c r="CN874" s="41"/>
      <c r="CO874" s="41"/>
      <c r="CP874" s="41"/>
      <c r="CQ874" s="41"/>
      <c r="CR874" s="41"/>
      <c r="CS874" s="41"/>
      <c r="CT874" s="41"/>
      <c r="CU874" s="40"/>
      <c r="CV874" s="41"/>
      <c r="CW874" s="41"/>
      <c r="CX874" s="41"/>
      <c r="CY874" s="41"/>
      <c r="CZ874" s="41"/>
      <c r="DA874" s="41"/>
      <c r="DB874" s="41"/>
      <c r="DC874" s="40"/>
      <c r="DD874" s="41"/>
      <c r="DE874" s="41"/>
      <c r="DF874" s="41"/>
      <c r="DG874" s="41"/>
      <c r="DH874" s="41"/>
      <c r="DI874" s="41"/>
      <c r="DJ874" s="41"/>
      <c r="DK874" s="40"/>
      <c r="DL874" s="41"/>
      <c r="DM874" s="41"/>
      <c r="DN874" s="41"/>
      <c r="DO874" s="41"/>
      <c r="DP874" s="41"/>
      <c r="DQ874" s="41"/>
      <c r="DR874" s="15"/>
      <c r="DS874" s="151">
        <f t="shared" si="1033"/>
        <v>40</v>
      </c>
      <c r="DT874" s="152">
        <f t="shared" si="1034"/>
        <v>41.045287927160935</v>
      </c>
      <c r="DU874" s="7">
        <f t="shared" si="1035"/>
        <v>41.551377557053328</v>
      </c>
      <c r="DV874" s="7">
        <f t="shared" si="1036"/>
        <v>42.393283670332266</v>
      </c>
      <c r="DW874">
        <f t="shared" si="1037"/>
        <v>45.486579165188601</v>
      </c>
      <c r="DX874">
        <f t="shared" si="1038"/>
        <v>45.486579165188601</v>
      </c>
      <c r="DZ874">
        <f t="shared" si="1050"/>
        <v>40</v>
      </c>
      <c r="EA874">
        <f t="shared" si="1051"/>
        <v>41.045287927160935</v>
      </c>
      <c r="EB874">
        <f t="shared" si="1052"/>
        <v>41.551377557053328</v>
      </c>
      <c r="EC874">
        <f t="shared" si="1053"/>
        <v>42.393283670332266</v>
      </c>
      <c r="ED874">
        <f t="shared" si="1054"/>
        <v>45.486579165188601</v>
      </c>
      <c r="EE874">
        <f t="shared" si="1055"/>
        <v>45.486579165188601</v>
      </c>
      <c r="EG874">
        <f t="shared" si="1056"/>
        <v>41.045287927160935</v>
      </c>
      <c r="EH874">
        <f t="shared" si="1057"/>
        <v>40.493201198432814</v>
      </c>
      <c r="EI874">
        <f t="shared" si="1058"/>
        <v>40.810472396129761</v>
      </c>
      <c r="EJ874">
        <f t="shared" si="1059"/>
        <v>42.918665625348659</v>
      </c>
      <c r="EK874">
        <f t="shared" si="1060"/>
        <v>40</v>
      </c>
      <c r="EM874">
        <f>IF($EM$9='[1]L&amp;D Numbers'!$E$6,'[1]L&amp;D Numbers'!$E$7)</f>
        <v>350</v>
      </c>
      <c r="EN874">
        <f>IF($EN$9='[1]L&amp;D Numbers'!$F$6,'[1]L&amp;D Numbers'!$F$7)</f>
        <v>2000</v>
      </c>
      <c r="EO874">
        <f>IF($EO$9='[1]L&amp;D Numbers'!$G$6,'[1]L&amp;D Numbers'!$G$7)</f>
        <v>2000</v>
      </c>
      <c r="EP874">
        <f>IF($EP$9='[1]L&amp;D Numbers'!$H$6,'[1]L&amp;D Numbers'!$H$7)</f>
        <v>2000</v>
      </c>
      <c r="EQ874">
        <f>IF($EQ$9='[1]L&amp;D Numbers'!$I$6,'[1]L&amp;D Numbers'!$I$7)</f>
        <v>2000</v>
      </c>
      <c r="ER874">
        <f>IF($ER$9='[1]L&amp;D Numbers'!$J$6,'[1]L&amp;D Numbers'!$J$7)</f>
        <v>0</v>
      </c>
      <c r="ET874" s="45">
        <f>'[1]L&amp;D Master'!$E$10</f>
        <v>1.0678246631903041E-2</v>
      </c>
      <c r="EU874" s="45">
        <f>ET874+'[1]L&amp;D Master'!$F$10</f>
        <v>1.8222427877342538E-2</v>
      </c>
      <c r="EV874" s="45">
        <f>EU874+'[1]L&amp;D Master'!$G$10</f>
        <v>2.3561551193294058E-2</v>
      </c>
      <c r="EW874" s="45">
        <f>EV874+'[1]L&amp;D Master'!$H$10</f>
        <v>2.7330438342024234E-2</v>
      </c>
      <c r="EX874" s="45">
        <f>EW874+'[1]L&amp;D Master'!$I$10</f>
        <v>2.9999999999999995E-2</v>
      </c>
      <c r="EY874" s="45"/>
      <c r="EZ874" s="45">
        <f t="shared" si="1061"/>
        <v>1.0678246631903041E-2</v>
      </c>
      <c r="FA874" s="45">
        <f t="shared" si="1062"/>
        <v>1.8222427877342538E-2</v>
      </c>
      <c r="FB874" s="45">
        <f t="shared" si="1062"/>
        <v>2.3561551193294058E-2</v>
      </c>
      <c r="FC874" s="45">
        <f t="shared" si="1062"/>
        <v>2.7330438342024234E-2</v>
      </c>
      <c r="FD874" s="45">
        <f t="shared" si="1062"/>
        <v>2.7330438342024234E-2</v>
      </c>
      <c r="FE874" s="45"/>
      <c r="FF874">
        <f t="shared" si="1069"/>
        <v>40.606996219597235</v>
      </c>
      <c r="FG874">
        <f t="shared" si="1070"/>
        <v>40.794210576315699</v>
      </c>
      <c r="FH874">
        <f t="shared" si="1071"/>
        <v>41.394432146881897</v>
      </c>
      <c r="FI874">
        <f t="shared" si="1072"/>
        <v>44.243411017924814</v>
      </c>
      <c r="FJ874">
        <f t="shared" si="1073"/>
        <v>44.243411017924814</v>
      </c>
      <c r="FL874" s="34"/>
      <c r="FM874" s="34"/>
      <c r="FN874" s="34"/>
      <c r="FO874" s="34"/>
      <c r="FP874" s="34"/>
      <c r="FQ874" s="153">
        <f t="shared" si="1063"/>
        <v>0.125</v>
      </c>
      <c r="FR874" s="153"/>
      <c r="FS874" s="42"/>
      <c r="FT874" s="42"/>
      <c r="FU874" s="42"/>
      <c r="FV874" s="42"/>
      <c r="FW874" s="42"/>
      <c r="FX874" s="42"/>
      <c r="FY874" s="42"/>
      <c r="FZ874" s="42"/>
      <c r="GA874" s="42"/>
      <c r="GB874" s="42"/>
      <c r="GC874" s="42"/>
      <c r="GD874" s="42"/>
      <c r="GE874" s="42"/>
      <c r="GF874" s="42"/>
      <c r="GG874" s="42"/>
      <c r="GH874" s="42"/>
      <c r="GI874" s="42"/>
      <c r="GJ874" s="42"/>
      <c r="GK874" s="42"/>
      <c r="GL874" s="42"/>
      <c r="GM874" s="154">
        <f>'[1]Automation Master'!$B$10*FQ874*FO874</f>
        <v>0</v>
      </c>
      <c r="GN874" s="155">
        <f>'[1]Automation Master'!$B$11*FO874*FQ874+GM874</f>
        <v>0</v>
      </c>
      <c r="GO874" s="155">
        <f>'[1]Automation Master'!$B$12*FO874*FQ874+GN874</f>
        <v>0</v>
      </c>
      <c r="GP874" s="155">
        <f>'[1]Automation Master'!$B$13*FO874*FQ874+GO874</f>
        <v>0</v>
      </c>
      <c r="GQ874" s="155">
        <f>'[1]Automation Master'!$C$10*FO874*FQ874+GP874</f>
        <v>0</v>
      </c>
      <c r="GR874" s="155">
        <f>'[1]Automation Master'!$C$11*FO874*FQ874+GQ874</f>
        <v>0</v>
      </c>
      <c r="GS874" s="155">
        <f>'[1]Automation Master'!$C$12*FO874*FQ874+GR874</f>
        <v>0</v>
      </c>
      <c r="GT874" s="155">
        <f>'[1]Automation Master'!$C$13*FO874*FQ874+GS874</f>
        <v>0</v>
      </c>
      <c r="GU874" s="155">
        <f>'[1]Automation Master'!$D$10*FO874*FQ874+GT874</f>
        <v>0</v>
      </c>
      <c r="GV874" s="155">
        <f>'[1]Automation Master'!$D$11*FO874*FQ874+GU874</f>
        <v>0</v>
      </c>
      <c r="GW874" s="155">
        <f>'[1]Automation Master'!$D$12*FO874*FQ874+GV874</f>
        <v>0</v>
      </c>
      <c r="GX874" s="155">
        <f>'[1]Automation Master'!$D$13*FO874*FQ874+GW874</f>
        <v>0</v>
      </c>
      <c r="GY874" s="155">
        <f>'[1]Automation Master'!$E$10*FO874*FQ874+GX874</f>
        <v>0</v>
      </c>
      <c r="GZ874" s="155">
        <f>'[1]Automation Master'!$E$11*FO874*FQ874+GY874</f>
        <v>0</v>
      </c>
      <c r="HA874" s="155">
        <f>'[1]Automation Master'!$E$12*FO874*FQ874+GZ874</f>
        <v>0</v>
      </c>
      <c r="HB874" s="155">
        <f>'[1]Automation Master'!$E$13*FO874*FQ874+HA874</f>
        <v>0</v>
      </c>
      <c r="HC874" s="155">
        <f>'[1]Automation Master'!$F$10*FO874*FQ874+HB874</f>
        <v>0</v>
      </c>
      <c r="HD874" s="155">
        <f>'[1]Automation Master'!$F$11*FO874*FQ874+HC874</f>
        <v>0</v>
      </c>
      <c r="HE874" s="155">
        <f>'[1]Automation Master'!$F$12*FO874*FQ874+HD874</f>
        <v>0</v>
      </c>
      <c r="HF874" s="156">
        <f>'[1]Automation Master'!$F$13*FO874*FQ874+HE874</f>
        <v>0</v>
      </c>
      <c r="HG874" s="157"/>
      <c r="HH874" s="157"/>
      <c r="HI874" s="157"/>
      <c r="HJ874" s="157"/>
      <c r="HK874" s="157"/>
      <c r="HL874" s="157"/>
      <c r="HM874" s="157"/>
      <c r="HN874" s="157"/>
      <c r="HO874" s="157"/>
      <c r="HP874" s="157"/>
      <c r="HQ874" s="157"/>
      <c r="HR874" s="157"/>
      <c r="HS874" s="157"/>
      <c r="HT874" s="157"/>
      <c r="HU874" s="157"/>
      <c r="HV874" s="157"/>
      <c r="HW874" s="157"/>
      <c r="HX874" s="157"/>
      <c r="HY874" s="42"/>
      <c r="HZ874" s="42"/>
      <c r="IA874" s="148">
        <f t="shared" si="1074"/>
        <v>41.045287927160935</v>
      </c>
      <c r="IB874" s="148">
        <f t="shared" si="1075"/>
        <v>41.551377557053328</v>
      </c>
      <c r="IC874" s="148">
        <f t="shared" si="1076"/>
        <v>42.393283670332266</v>
      </c>
      <c r="ID874" s="148">
        <f t="shared" si="1077"/>
        <v>45.486579165188601</v>
      </c>
      <c r="IE874" s="148">
        <f t="shared" si="1078"/>
        <v>45.486579165188601</v>
      </c>
      <c r="IH874">
        <f t="shared" si="1079"/>
        <v>40.606996219597235</v>
      </c>
      <c r="II874">
        <f t="shared" si="1080"/>
        <v>40.794210576315699</v>
      </c>
      <c r="IJ874">
        <f t="shared" si="1081"/>
        <v>41.394432146881897</v>
      </c>
      <c r="IK874">
        <f t="shared" si="1082"/>
        <v>44.243411017924814</v>
      </c>
      <c r="IL874">
        <f t="shared" si="1083"/>
        <v>44.243411017924814</v>
      </c>
      <c r="IN874" s="42">
        <f t="shared" si="1084"/>
        <v>1.067824663190311E-2</v>
      </c>
      <c r="IO874" s="42">
        <f t="shared" si="1085"/>
        <v>1.8222427877342441E-2</v>
      </c>
      <c r="IP874" s="42">
        <f t="shared" si="1086"/>
        <v>2.3561551193294027E-2</v>
      </c>
      <c r="IQ874" s="42">
        <f t="shared" si="1087"/>
        <v>2.7330438342024154E-2</v>
      </c>
      <c r="IR874" s="42">
        <f t="shared" si="1088"/>
        <v>2.7330438342024154E-2</v>
      </c>
      <c r="IT874" s="9">
        <f t="shared" si="1064"/>
        <v>0</v>
      </c>
      <c r="IU874" s="9">
        <f t="shared" si="1065"/>
        <v>0</v>
      </c>
      <c r="IV874" s="9">
        <f t="shared" si="1066"/>
        <v>0</v>
      </c>
      <c r="IW874" s="9">
        <f t="shared" si="1067"/>
        <v>0</v>
      </c>
      <c r="IX874" s="9">
        <f t="shared" si="1068"/>
        <v>0</v>
      </c>
    </row>
    <row r="875" spans="1:258" ht="15.75" hidden="1" thickBot="1" x14ac:dyDescent="0.3">
      <c r="A875">
        <v>1</v>
      </c>
      <c r="B875" t="s">
        <v>615</v>
      </c>
      <c r="C875" t="s">
        <v>635</v>
      </c>
      <c r="D875" t="s">
        <v>325</v>
      </c>
      <c r="E875" t="s">
        <v>616</v>
      </c>
      <c r="F875" t="s">
        <v>255</v>
      </c>
      <c r="G875" t="s">
        <v>268</v>
      </c>
      <c r="H875">
        <v>1</v>
      </c>
      <c r="L875">
        <v>1</v>
      </c>
      <c r="Q875">
        <v>1</v>
      </c>
      <c r="Y875">
        <v>1</v>
      </c>
      <c r="AB875">
        <v>1</v>
      </c>
      <c r="AT875">
        <v>1</v>
      </c>
      <c r="AU875">
        <v>0</v>
      </c>
      <c r="AV875">
        <v>1</v>
      </c>
      <c r="AW875">
        <v>0</v>
      </c>
      <c r="AX875">
        <v>0</v>
      </c>
      <c r="BB875">
        <f t="shared" si="1039"/>
        <v>1</v>
      </c>
      <c r="BC875">
        <v>1</v>
      </c>
      <c r="BD875">
        <f t="shared" si="1040"/>
        <v>1</v>
      </c>
      <c r="BE875">
        <f t="shared" si="1041"/>
        <v>1</v>
      </c>
      <c r="BF875">
        <f t="shared" si="1042"/>
        <v>1</v>
      </c>
      <c r="BH875">
        <f t="shared" si="1043"/>
        <v>0</v>
      </c>
      <c r="BK875" s="45">
        <f>IF(G875="MEA",'[1]Net Hire Rate'!$E$7,IF(G875="AMR",'[1]Net Hire Rate'!$F$7,IF(G875="EUR",'[1]Net Hire Rate'!$G$7,IF(G875="APAC",'[1]Net Hire Rate'!$H$7,0))))</f>
        <v>-0.12481698389458272</v>
      </c>
      <c r="BL875" s="45">
        <f>IF(G875="MEA",'[1]Net Hire Rate'!$E$8,IF(G875="AMR",'[1]Net Hire Rate'!$F$8,IF(G875="EUR",'[1]Net Hire Rate'!$G$8,IF(G875="APAC",'[1]Net Hire Rate'!$H$8,0))))</f>
        <v>-0.12481698389458272</v>
      </c>
      <c r="BM875" s="45">
        <f>IF(G875="MEA",'[1]Net Hire Rate'!$E$9,IF(G875="AMR",'[1]Net Hire Rate'!$F$9,IF(G875="EUR",'[1]Net Hire Rate'!$G$9,IF(G875="APAC",'[1]Net Hire Rate'!$H$9,0))))</f>
        <v>-0.12481698389458272</v>
      </c>
      <c r="BN875" s="45">
        <f>IF(G875="MEA",'[1]Net Hire Rate'!$E$10,IF(G875="AMR",'[1]Net Hire Rate'!$F$10,IF(G875="EUR",'[1]Net Hire Rate'!$G$10,IF(G875="APAC",'[1]Net Hire Rate'!$H$10,0))))</f>
        <v>-0.12481698389458272</v>
      </c>
      <c r="BO875" s="45">
        <f>IF(G875="MEA",'[1]Net Hire Rate'!$E$11,IF(G875="AMR",'[1]Net Hire Rate'!$F$11,IF(G875="EUR",'[1]Net Hire Rate'!$G$11,IF(G875="APAC",'[1]Net Hire Rate'!$H$11,0))))</f>
        <v>-0.12481698389458272</v>
      </c>
      <c r="BP875" s="45">
        <f>IF(G875="MEA",'[1]Net Hire Rate'!$E$12,IF(G875="AMR",'[1]Net Hire Rate'!$F$12,IF(G875="EUR",'[1]Net Hire Rate'!$G$12,IF(G875="APAC",'[1]Net Hire Rate'!$H$12,0))))</f>
        <v>-0.12481698389458272</v>
      </c>
      <c r="BQ875" s="147">
        <f t="shared" si="1044"/>
        <v>1</v>
      </c>
      <c r="BR875" s="147">
        <f t="shared" si="1027"/>
        <v>1</v>
      </c>
      <c r="BS875" s="147">
        <f t="shared" si="1045"/>
        <v>0.87518301610541727</v>
      </c>
      <c r="BT875" s="148">
        <f t="shared" si="1028"/>
        <v>0.87518301610541727</v>
      </c>
      <c r="BU875" s="149">
        <f t="shared" si="1046"/>
        <v>0.76594531167937507</v>
      </c>
      <c r="BV875" s="148">
        <f t="shared" si="1029"/>
        <v>0.76594531167937507</v>
      </c>
      <c r="BW875" s="148">
        <f t="shared" si="1047"/>
        <v>0.67034232804735938</v>
      </c>
      <c r="BX875" s="148">
        <f t="shared" si="1030"/>
        <v>0.67034232804735938</v>
      </c>
      <c r="BY875" s="148">
        <f t="shared" si="1048"/>
        <v>0.586672220483615</v>
      </c>
      <c r="BZ875" s="148">
        <f t="shared" si="1031"/>
        <v>0.586672220483615</v>
      </c>
      <c r="CA875" s="148">
        <f t="shared" si="1049"/>
        <v>0.51344556338811254</v>
      </c>
      <c r="CB875" s="148">
        <f t="shared" si="1032"/>
        <v>0.51344556338811254</v>
      </c>
      <c r="CC875" s="148"/>
      <c r="CD875" s="38" t="s">
        <v>636</v>
      </c>
      <c r="CE875" s="38">
        <v>1</v>
      </c>
      <c r="CF875" s="38">
        <v>212</v>
      </c>
      <c r="CG875" s="38">
        <v>209</v>
      </c>
      <c r="CH875" s="38">
        <v>209</v>
      </c>
      <c r="CI875" s="38">
        <v>209</v>
      </c>
      <c r="CJ875" s="38">
        <v>209</v>
      </c>
      <c r="CK875" s="41">
        <v>209</v>
      </c>
      <c r="CL875" s="41"/>
      <c r="CM875" s="40"/>
      <c r="CN875" s="41"/>
      <c r="CO875" s="41"/>
      <c r="CP875" s="41"/>
      <c r="CQ875" s="41"/>
      <c r="CR875" s="41"/>
      <c r="CS875" s="41"/>
      <c r="CT875" s="41"/>
      <c r="CU875" s="40"/>
      <c r="CV875" s="41"/>
      <c r="CW875" s="41"/>
      <c r="CX875" s="41"/>
      <c r="CY875" s="41"/>
      <c r="CZ875" s="41"/>
      <c r="DA875" s="41"/>
      <c r="DB875" s="41"/>
      <c r="DC875" s="40"/>
      <c r="DD875" s="41"/>
      <c r="DE875" s="41"/>
      <c r="DF875" s="41"/>
      <c r="DG875" s="41"/>
      <c r="DH875" s="41"/>
      <c r="DI875" s="41"/>
      <c r="DJ875" s="41"/>
      <c r="DK875" s="40"/>
      <c r="DL875" s="41"/>
      <c r="DM875" s="41"/>
      <c r="DN875" s="41"/>
      <c r="DO875" s="41"/>
      <c r="DP875" s="41"/>
      <c r="DQ875" s="41"/>
      <c r="DR875" s="15"/>
      <c r="DS875" s="151">
        <f t="shared" si="1033"/>
        <v>1</v>
      </c>
      <c r="DT875" s="152">
        <f t="shared" si="1034"/>
        <v>0.98584905660377353</v>
      </c>
      <c r="DU875" s="7">
        <f t="shared" si="1035"/>
        <v>0.98584905660377353</v>
      </c>
      <c r="DV875" s="7">
        <f t="shared" si="1036"/>
        <v>0.98584905660377353</v>
      </c>
      <c r="DW875">
        <f t="shared" si="1037"/>
        <v>0.98584905660377353</v>
      </c>
      <c r="DX875">
        <f t="shared" si="1038"/>
        <v>0.98584905660377353</v>
      </c>
      <c r="DZ875">
        <f t="shared" si="1050"/>
        <v>1</v>
      </c>
      <c r="EA875">
        <f t="shared" si="1051"/>
        <v>0.98584905660377353</v>
      </c>
      <c r="EB875">
        <f t="shared" si="1052"/>
        <v>0.98584905660377353</v>
      </c>
      <c r="EC875">
        <f t="shared" si="1053"/>
        <v>0.98584905660377353</v>
      </c>
      <c r="ED875">
        <f t="shared" si="1054"/>
        <v>0.98584905660377353</v>
      </c>
      <c r="EE875">
        <f t="shared" si="1055"/>
        <v>0.98584905660377353</v>
      </c>
      <c r="EG875">
        <f t="shared" si="1056"/>
        <v>0.98584905660377353</v>
      </c>
      <c r="EH875">
        <f t="shared" si="1057"/>
        <v>0.99999999999999989</v>
      </c>
      <c r="EI875">
        <f t="shared" si="1058"/>
        <v>0.99999999999999989</v>
      </c>
      <c r="EJ875">
        <f t="shared" si="1059"/>
        <v>0.99999999999999989</v>
      </c>
      <c r="EK875">
        <f t="shared" si="1060"/>
        <v>0.99999999999999989</v>
      </c>
      <c r="EM875">
        <f>IF($EM$9='[1]L&amp;D Numbers'!$E$6,'[1]L&amp;D Numbers'!$E$7)</f>
        <v>350</v>
      </c>
      <c r="EN875">
        <f>IF($EN$9='[1]L&amp;D Numbers'!$F$6,'[1]L&amp;D Numbers'!$F$7)</f>
        <v>2000</v>
      </c>
      <c r="EO875">
        <f>IF($EO$9='[1]L&amp;D Numbers'!$G$6,'[1]L&amp;D Numbers'!$G$7)</f>
        <v>2000</v>
      </c>
      <c r="EP875">
        <f>IF($EP$9='[1]L&amp;D Numbers'!$H$6,'[1]L&amp;D Numbers'!$H$7)</f>
        <v>2000</v>
      </c>
      <c r="EQ875">
        <f>IF($EQ$9='[1]L&amp;D Numbers'!$I$6,'[1]L&amp;D Numbers'!$I$7)</f>
        <v>2000</v>
      </c>
      <c r="ER875">
        <f>IF($ER$9='[1]L&amp;D Numbers'!$J$6,'[1]L&amp;D Numbers'!$J$7)</f>
        <v>0</v>
      </c>
      <c r="ET875" s="45">
        <f>'[1]L&amp;D Master'!$E$10</f>
        <v>1.0678246631903041E-2</v>
      </c>
      <c r="EU875" s="45">
        <f>ET875+'[1]L&amp;D Master'!$F$10</f>
        <v>1.8222427877342538E-2</v>
      </c>
      <c r="EV875" s="45">
        <f>EU875+'[1]L&amp;D Master'!$G$10</f>
        <v>2.3561551193294058E-2</v>
      </c>
      <c r="EW875" s="45">
        <f>EV875+'[1]L&amp;D Master'!$H$10</f>
        <v>2.7330438342024234E-2</v>
      </c>
      <c r="EX875" s="45">
        <f>EW875+'[1]L&amp;D Master'!$I$10</f>
        <v>2.9999999999999995E-2</v>
      </c>
      <c r="EY875" s="45"/>
      <c r="EZ875" s="45">
        <f t="shared" si="1061"/>
        <v>1.0678246631903041E-2</v>
      </c>
      <c r="FA875" s="45">
        <f t="shared" si="1062"/>
        <v>1.8222427877342538E-2</v>
      </c>
      <c r="FB875" s="45">
        <f t="shared" si="1062"/>
        <v>2.3561551193294058E-2</v>
      </c>
      <c r="FC875" s="45">
        <f t="shared" si="1062"/>
        <v>2.7330438342024234E-2</v>
      </c>
      <c r="FD875" s="45">
        <f t="shared" si="1062"/>
        <v>2.7330438342024234E-2</v>
      </c>
      <c r="FE875" s="45"/>
      <c r="FF875">
        <f t="shared" si="1069"/>
        <v>0.97532191723552941</v>
      </c>
      <c r="FG875">
        <f t="shared" si="1070"/>
        <v>0.9678844932718651</v>
      </c>
      <c r="FH875">
        <f t="shared" si="1071"/>
        <v>0.96262092358774309</v>
      </c>
      <c r="FI875">
        <f t="shared" si="1072"/>
        <v>0.95890536974772134</v>
      </c>
      <c r="FJ875">
        <f t="shared" si="1073"/>
        <v>0.95890536974772134</v>
      </c>
      <c r="FL875" s="34"/>
      <c r="FM875" s="34"/>
      <c r="FN875" s="34"/>
      <c r="FO875" s="34"/>
      <c r="FP875" s="34"/>
      <c r="FQ875" s="153">
        <f t="shared" si="1063"/>
        <v>0.125</v>
      </c>
      <c r="FR875" s="153"/>
      <c r="FS875" s="42"/>
      <c r="FT875" s="42"/>
      <c r="FU875" s="42"/>
      <c r="FV875" s="42"/>
      <c r="FW875" s="42"/>
      <c r="FX875" s="42"/>
      <c r="FY875" s="42"/>
      <c r="FZ875" s="42"/>
      <c r="GA875" s="42"/>
      <c r="GB875" s="42"/>
      <c r="GC875" s="42"/>
      <c r="GD875" s="42"/>
      <c r="GE875" s="42"/>
      <c r="GF875" s="42"/>
      <c r="GG875" s="42"/>
      <c r="GH875" s="42"/>
      <c r="GI875" s="42"/>
      <c r="GJ875" s="42"/>
      <c r="GK875" s="42"/>
      <c r="GL875" s="42"/>
      <c r="GM875" s="154">
        <f>'[1]Automation Master'!$B$10*FQ875*FO875</f>
        <v>0</v>
      </c>
      <c r="GN875" s="155">
        <f>'[1]Automation Master'!$B$11*FO875*FQ875+GM875</f>
        <v>0</v>
      </c>
      <c r="GO875" s="155">
        <f>'[1]Automation Master'!$B$12*FO875*FQ875+GN875</f>
        <v>0</v>
      </c>
      <c r="GP875" s="155">
        <f>'[1]Automation Master'!$B$13*FO875*FQ875+GO875</f>
        <v>0</v>
      </c>
      <c r="GQ875" s="155">
        <f>'[1]Automation Master'!$C$10*FO875*FQ875+GP875</f>
        <v>0</v>
      </c>
      <c r="GR875" s="155">
        <f>'[1]Automation Master'!$C$11*FO875*FQ875+GQ875</f>
        <v>0</v>
      </c>
      <c r="GS875" s="155">
        <f>'[1]Automation Master'!$C$12*FO875*FQ875+GR875</f>
        <v>0</v>
      </c>
      <c r="GT875" s="155">
        <f>'[1]Automation Master'!$C$13*FO875*FQ875+GS875</f>
        <v>0</v>
      </c>
      <c r="GU875" s="155">
        <f>'[1]Automation Master'!$D$10*FO875*FQ875+GT875</f>
        <v>0</v>
      </c>
      <c r="GV875" s="155">
        <f>'[1]Automation Master'!$D$11*FO875*FQ875+GU875</f>
        <v>0</v>
      </c>
      <c r="GW875" s="155">
        <f>'[1]Automation Master'!$D$12*FO875*FQ875+GV875</f>
        <v>0</v>
      </c>
      <c r="GX875" s="155">
        <f>'[1]Automation Master'!$D$13*FO875*FQ875+GW875</f>
        <v>0</v>
      </c>
      <c r="GY875" s="155">
        <f>'[1]Automation Master'!$E$10*FO875*FQ875+GX875</f>
        <v>0</v>
      </c>
      <c r="GZ875" s="155">
        <f>'[1]Automation Master'!$E$11*FO875*FQ875+GY875</f>
        <v>0</v>
      </c>
      <c r="HA875" s="155">
        <f>'[1]Automation Master'!$E$12*FO875*FQ875+GZ875</f>
        <v>0</v>
      </c>
      <c r="HB875" s="155">
        <f>'[1]Automation Master'!$E$13*FO875*FQ875+HA875</f>
        <v>0</v>
      </c>
      <c r="HC875" s="155">
        <f>'[1]Automation Master'!$F$10*FO875*FQ875+HB875</f>
        <v>0</v>
      </c>
      <c r="HD875" s="155">
        <f>'[1]Automation Master'!$F$11*FO875*FQ875+HC875</f>
        <v>0</v>
      </c>
      <c r="HE875" s="155">
        <f>'[1]Automation Master'!$F$12*FO875*FQ875+HD875</f>
        <v>0</v>
      </c>
      <c r="HF875" s="156">
        <f>'[1]Automation Master'!$F$13*FO875*FQ875+HE875</f>
        <v>0</v>
      </c>
      <c r="HG875" s="157"/>
      <c r="HH875" s="157"/>
      <c r="HI875" s="157"/>
      <c r="HJ875" s="157"/>
      <c r="HK875" s="157"/>
      <c r="HL875" s="157"/>
      <c r="HM875" s="157"/>
      <c r="HN875" s="157"/>
      <c r="HO875" s="157"/>
      <c r="HP875" s="157"/>
      <c r="HQ875" s="157"/>
      <c r="HR875" s="157"/>
      <c r="HS875" s="157"/>
      <c r="HT875" s="157"/>
      <c r="HU875" s="157"/>
      <c r="HV875" s="157"/>
      <c r="HW875" s="157"/>
      <c r="HX875" s="157"/>
      <c r="HY875" s="42"/>
      <c r="HZ875" s="42"/>
      <c r="IA875" s="148">
        <f t="shared" si="1074"/>
        <v>0.98584905660377353</v>
      </c>
      <c r="IB875" s="148">
        <f t="shared" si="1075"/>
        <v>0.98584905660377353</v>
      </c>
      <c r="IC875" s="148">
        <f t="shared" si="1076"/>
        <v>0.98584905660377353</v>
      </c>
      <c r="ID875" s="148">
        <f t="shared" si="1077"/>
        <v>0.98584905660377353</v>
      </c>
      <c r="IE875" s="148">
        <f t="shared" si="1078"/>
        <v>0.98584905660377353</v>
      </c>
      <c r="IH875">
        <f t="shared" si="1079"/>
        <v>0.97532191723552941</v>
      </c>
      <c r="II875">
        <f t="shared" si="1080"/>
        <v>0.9678844932718651</v>
      </c>
      <c r="IJ875">
        <f t="shared" si="1081"/>
        <v>0.96262092358774309</v>
      </c>
      <c r="IK875">
        <f t="shared" si="1082"/>
        <v>0.95890536974772134</v>
      </c>
      <c r="IL875">
        <f t="shared" si="1083"/>
        <v>0.95890536974772134</v>
      </c>
      <c r="IN875" s="42">
        <f t="shared" si="1084"/>
        <v>1.0678246631903128E-2</v>
      </c>
      <c r="IO875" s="42">
        <f t="shared" si="1085"/>
        <v>1.8222427877342528E-2</v>
      </c>
      <c r="IP875" s="42">
        <f t="shared" si="1086"/>
        <v>2.3561551193294034E-2</v>
      </c>
      <c r="IQ875" s="42">
        <f t="shared" si="1087"/>
        <v>2.7330438342024237E-2</v>
      </c>
      <c r="IR875" s="42">
        <f t="shared" si="1088"/>
        <v>2.7330438342024237E-2</v>
      </c>
      <c r="IT875" s="9">
        <f t="shared" si="1064"/>
        <v>0</v>
      </c>
      <c r="IU875" s="9">
        <f t="shared" si="1065"/>
        <v>0</v>
      </c>
      <c r="IV875" s="9">
        <f t="shared" si="1066"/>
        <v>0</v>
      </c>
      <c r="IW875" s="9">
        <f t="shared" si="1067"/>
        <v>0</v>
      </c>
      <c r="IX875" s="9">
        <f t="shared" si="1068"/>
        <v>0</v>
      </c>
    </row>
    <row r="876" spans="1:258" ht="15.75" hidden="1" thickBot="1" x14ac:dyDescent="0.3">
      <c r="A876">
        <v>19</v>
      </c>
      <c r="B876" t="s">
        <v>615</v>
      </c>
      <c r="C876" t="s">
        <v>637</v>
      </c>
      <c r="D876" t="s">
        <v>325</v>
      </c>
      <c r="E876" t="s">
        <v>616</v>
      </c>
      <c r="F876" t="s">
        <v>255</v>
      </c>
      <c r="G876" t="s">
        <v>273</v>
      </c>
      <c r="H876">
        <v>19</v>
      </c>
      <c r="K876">
        <v>5</v>
      </c>
      <c r="L876">
        <v>14</v>
      </c>
      <c r="Q876">
        <v>3</v>
      </c>
      <c r="R876">
        <v>7</v>
      </c>
      <c r="S876">
        <v>9</v>
      </c>
      <c r="Y876">
        <v>13</v>
      </c>
      <c r="Z876">
        <v>6</v>
      </c>
      <c r="AB876">
        <v>14</v>
      </c>
      <c r="AE876">
        <v>5</v>
      </c>
      <c r="AQ876">
        <v>1</v>
      </c>
      <c r="AT876">
        <v>18.5</v>
      </c>
      <c r="AU876">
        <v>19</v>
      </c>
      <c r="AV876">
        <v>0</v>
      </c>
      <c r="AW876">
        <v>0</v>
      </c>
      <c r="AX876">
        <v>0</v>
      </c>
      <c r="BB876">
        <f t="shared" si="1039"/>
        <v>19</v>
      </c>
      <c r="BC876">
        <v>16</v>
      </c>
      <c r="BD876">
        <f t="shared" si="1040"/>
        <v>16</v>
      </c>
      <c r="BE876">
        <f t="shared" si="1041"/>
        <v>17.5</v>
      </c>
      <c r="BF876">
        <f t="shared" si="1042"/>
        <v>16</v>
      </c>
      <c r="BH876">
        <f t="shared" si="1043"/>
        <v>3</v>
      </c>
      <c r="BK876" s="45">
        <f>IF(G876="MEA",'[1]Net Hire Rate'!$E$7,IF(G876="AMR",'[1]Net Hire Rate'!$F$7,IF(G876="EUR",'[1]Net Hire Rate'!$G$7,IF(G876="APAC",'[1]Net Hire Rate'!$H$7,0))))</f>
        <v>-2.2817025010969723E-2</v>
      </c>
      <c r="BL876" s="45">
        <f>IF(G876="MEA",'[1]Net Hire Rate'!$E$8,IF(G876="AMR",'[1]Net Hire Rate'!$F$8,IF(G876="EUR",'[1]Net Hire Rate'!$G$8,IF(G876="APAC",'[1]Net Hire Rate'!$H$8,0))))</f>
        <v>-2.2817025010969723E-2</v>
      </c>
      <c r="BM876" s="45">
        <f>IF(G876="MEA",'[1]Net Hire Rate'!$E$9,IF(G876="AMR",'[1]Net Hire Rate'!$F$9,IF(G876="EUR",'[1]Net Hire Rate'!$G$9,IF(G876="APAC",'[1]Net Hire Rate'!$H$9,0))))</f>
        <v>-2.2817025010969723E-2</v>
      </c>
      <c r="BN876" s="45">
        <f>IF(G876="MEA",'[1]Net Hire Rate'!$E$10,IF(G876="AMR",'[1]Net Hire Rate'!$F$10,IF(G876="EUR",'[1]Net Hire Rate'!$G$10,IF(G876="APAC",'[1]Net Hire Rate'!$H$10,0))))</f>
        <v>-2.2817025010969723E-2</v>
      </c>
      <c r="BO876" s="45">
        <f>IF(G876="MEA",'[1]Net Hire Rate'!$E$11,IF(G876="AMR",'[1]Net Hire Rate'!$F$11,IF(G876="EUR",'[1]Net Hire Rate'!$G$11,IF(G876="APAC",'[1]Net Hire Rate'!$H$11,0))))</f>
        <v>-2.2817025010969723E-2</v>
      </c>
      <c r="BP876" s="45">
        <f>IF(G876="MEA",'[1]Net Hire Rate'!$E$12,IF(G876="AMR",'[1]Net Hire Rate'!$F$12,IF(G876="EUR",'[1]Net Hire Rate'!$G$12,IF(G876="APAC",'[1]Net Hire Rate'!$H$12,0))))</f>
        <v>-2.2817025010969723E-2</v>
      </c>
      <c r="BQ876" s="147">
        <f t="shared" si="1044"/>
        <v>19</v>
      </c>
      <c r="BR876" s="147">
        <f t="shared" si="1027"/>
        <v>19</v>
      </c>
      <c r="BS876" s="147">
        <f t="shared" si="1045"/>
        <v>18.566476524791575</v>
      </c>
      <c r="BT876" s="148">
        <f t="shared" si="1028"/>
        <v>18.566476524791575</v>
      </c>
      <c r="BU876" s="149">
        <f t="shared" si="1046"/>
        <v>18.142844765559826</v>
      </c>
      <c r="BV876" s="148">
        <f t="shared" si="1029"/>
        <v>18.142844765559826</v>
      </c>
      <c r="BW876" s="148">
        <f t="shared" si="1047"/>
        <v>17.728879022773906</v>
      </c>
      <c r="BX876" s="148">
        <f t="shared" si="1030"/>
        <v>16.728879022773906</v>
      </c>
      <c r="BY876" s="148">
        <f t="shared" si="1048"/>
        <v>16.347175771705789</v>
      </c>
      <c r="BZ876" s="148">
        <f t="shared" si="1031"/>
        <v>16.347175771705789</v>
      </c>
      <c r="CA876" s="148">
        <f t="shared" si="1049"/>
        <v>15.97418185326406</v>
      </c>
      <c r="CB876" s="148">
        <f t="shared" si="1032"/>
        <v>15.97418185326406</v>
      </c>
      <c r="CC876" s="148"/>
      <c r="CD876" s="38" t="s">
        <v>638</v>
      </c>
      <c r="CE876" s="39">
        <v>1</v>
      </c>
      <c r="CF876" s="38">
        <v>300</v>
      </c>
      <c r="CG876" s="38">
        <v>300</v>
      </c>
      <c r="CH876" s="38">
        <v>350</v>
      </c>
      <c r="CI876" s="38">
        <v>350</v>
      </c>
      <c r="CJ876" s="38">
        <v>380</v>
      </c>
      <c r="CK876" s="41">
        <v>380</v>
      </c>
      <c r="CL876" s="41"/>
      <c r="CM876" s="40"/>
      <c r="CN876" s="41"/>
      <c r="CO876" s="41"/>
      <c r="CP876" s="41"/>
      <c r="CQ876" s="41"/>
      <c r="CR876" s="41"/>
      <c r="CS876" s="41"/>
      <c r="CT876" s="41"/>
      <c r="CU876" s="40"/>
      <c r="CV876" s="41"/>
      <c r="CW876" s="41"/>
      <c r="CX876" s="41"/>
      <c r="CY876" s="41"/>
      <c r="CZ876" s="41"/>
      <c r="DA876" s="41"/>
      <c r="DB876" s="41"/>
      <c r="DC876" s="40"/>
      <c r="DD876" s="41"/>
      <c r="DE876" s="41"/>
      <c r="DF876" s="41"/>
      <c r="DG876" s="41"/>
      <c r="DH876" s="41"/>
      <c r="DI876" s="41"/>
      <c r="DJ876" s="41"/>
      <c r="DK876" s="40"/>
      <c r="DL876" s="41"/>
      <c r="DM876" s="41"/>
      <c r="DN876" s="41"/>
      <c r="DO876" s="41"/>
      <c r="DP876" s="41"/>
      <c r="DQ876" s="41"/>
      <c r="DR876" s="15"/>
      <c r="DS876" s="151">
        <f t="shared" si="1033"/>
        <v>16</v>
      </c>
      <c r="DT876" s="152">
        <f t="shared" si="1034"/>
        <v>16</v>
      </c>
      <c r="DU876" s="7">
        <f t="shared" si="1035"/>
        <v>18.666666666666668</v>
      </c>
      <c r="DV876" s="7">
        <f t="shared" si="1036"/>
        <v>18.666666666666668</v>
      </c>
      <c r="DW876">
        <f t="shared" si="1037"/>
        <v>20.266666666666666</v>
      </c>
      <c r="DX876">
        <f t="shared" si="1038"/>
        <v>20.266666666666666</v>
      </c>
      <c r="DZ876">
        <f t="shared" si="1050"/>
        <v>16</v>
      </c>
      <c r="EA876">
        <f t="shared" si="1051"/>
        <v>16</v>
      </c>
      <c r="EB876">
        <f t="shared" si="1052"/>
        <v>18.666666666666668</v>
      </c>
      <c r="EC876">
        <f t="shared" si="1053"/>
        <v>18.666666666666668</v>
      </c>
      <c r="ED876">
        <f t="shared" si="1054"/>
        <v>20.266666666666666</v>
      </c>
      <c r="EE876">
        <f t="shared" si="1055"/>
        <v>20.266666666666666</v>
      </c>
      <c r="EG876">
        <f t="shared" si="1056"/>
        <v>19</v>
      </c>
      <c r="EH876">
        <f t="shared" si="1057"/>
        <v>22.166666666666668</v>
      </c>
      <c r="EI876">
        <f t="shared" si="1058"/>
        <v>19</v>
      </c>
      <c r="EJ876">
        <f t="shared" si="1059"/>
        <v>20.628571428571426</v>
      </c>
      <c r="EK876">
        <f t="shared" si="1060"/>
        <v>19</v>
      </c>
      <c r="EM876">
        <f>IF($EM$9='[1]L&amp;D Numbers'!$E$6,'[1]L&amp;D Numbers'!$E$7)</f>
        <v>350</v>
      </c>
      <c r="EN876">
        <f>IF($EN$9='[1]L&amp;D Numbers'!$F$6,'[1]L&amp;D Numbers'!$F$7)</f>
        <v>2000</v>
      </c>
      <c r="EO876">
        <f>IF($EO$9='[1]L&amp;D Numbers'!$G$6,'[1]L&amp;D Numbers'!$G$7)</f>
        <v>2000</v>
      </c>
      <c r="EP876">
        <f>IF($EP$9='[1]L&amp;D Numbers'!$H$6,'[1]L&amp;D Numbers'!$H$7)</f>
        <v>2000</v>
      </c>
      <c r="EQ876">
        <f>IF($EQ$9='[1]L&amp;D Numbers'!$I$6,'[1]L&amp;D Numbers'!$I$7)</f>
        <v>2000</v>
      </c>
      <c r="ER876">
        <f>IF($ER$9='[1]L&amp;D Numbers'!$J$6,'[1]L&amp;D Numbers'!$J$7)</f>
        <v>0</v>
      </c>
      <c r="ET876" s="45">
        <f>'[1]L&amp;D Master'!$E$10</f>
        <v>1.0678246631903041E-2</v>
      </c>
      <c r="EU876" s="45">
        <f>ET876+'[1]L&amp;D Master'!$F$10</f>
        <v>1.8222427877342538E-2</v>
      </c>
      <c r="EV876" s="45">
        <f>EU876+'[1]L&amp;D Master'!$G$10</f>
        <v>2.3561551193294058E-2</v>
      </c>
      <c r="EW876" s="45">
        <f>EV876+'[1]L&amp;D Master'!$H$10</f>
        <v>2.7330438342024234E-2</v>
      </c>
      <c r="EX876" s="45">
        <f>EW876+'[1]L&amp;D Master'!$I$10</f>
        <v>2.9999999999999995E-2</v>
      </c>
      <c r="EY876" s="45"/>
      <c r="EZ876" s="45">
        <f t="shared" si="1061"/>
        <v>1.0678246631903041E-2</v>
      </c>
      <c r="FA876" s="45">
        <f t="shared" si="1062"/>
        <v>1.8222427877342538E-2</v>
      </c>
      <c r="FB876" s="45">
        <f t="shared" si="1062"/>
        <v>2.3561551193294058E-2</v>
      </c>
      <c r="FC876" s="45">
        <f t="shared" si="1062"/>
        <v>2.7330438342024234E-2</v>
      </c>
      <c r="FD876" s="45">
        <f t="shared" si="1062"/>
        <v>2.7330438342024234E-2</v>
      </c>
      <c r="FE876" s="45"/>
      <c r="FF876">
        <f t="shared" si="1069"/>
        <v>15.829148053889551</v>
      </c>
      <c r="FG876">
        <f t="shared" si="1070"/>
        <v>18.326514679622942</v>
      </c>
      <c r="FH876">
        <f t="shared" si="1071"/>
        <v>18.226851044391847</v>
      </c>
      <c r="FI876">
        <f t="shared" si="1072"/>
        <v>19.712769782934977</v>
      </c>
      <c r="FJ876">
        <f t="shared" si="1073"/>
        <v>19.712769782934977</v>
      </c>
      <c r="FL876" s="34"/>
      <c r="FM876" s="34"/>
      <c r="FN876" s="34"/>
      <c r="FO876" s="34"/>
      <c r="FP876" s="34"/>
      <c r="FQ876" s="153">
        <f t="shared" si="1063"/>
        <v>0.125</v>
      </c>
      <c r="FR876" s="153"/>
      <c r="FS876" s="42"/>
      <c r="FT876" s="42"/>
      <c r="FU876" s="42"/>
      <c r="FV876" s="42"/>
      <c r="FW876" s="42"/>
      <c r="FX876" s="42"/>
      <c r="FY876" s="42"/>
      <c r="FZ876" s="42"/>
      <c r="GA876" s="42"/>
      <c r="GB876" s="42"/>
      <c r="GC876" s="42"/>
      <c r="GD876" s="42"/>
      <c r="GE876" s="42"/>
      <c r="GF876" s="42"/>
      <c r="GG876" s="42"/>
      <c r="GH876" s="42"/>
      <c r="GI876" s="42"/>
      <c r="GJ876" s="42"/>
      <c r="GK876" s="42"/>
      <c r="GL876" s="42"/>
      <c r="GM876" s="154">
        <f>'[1]Automation Master'!$B$10*FQ876*FO876</f>
        <v>0</v>
      </c>
      <c r="GN876" s="155">
        <f>'[1]Automation Master'!$B$11*FO876*FQ876+GM876</f>
        <v>0</v>
      </c>
      <c r="GO876" s="155">
        <f>'[1]Automation Master'!$B$12*FO876*FQ876+GN876</f>
        <v>0</v>
      </c>
      <c r="GP876" s="155">
        <f>'[1]Automation Master'!$B$13*FO876*FQ876+GO876</f>
        <v>0</v>
      </c>
      <c r="GQ876" s="155">
        <f>'[1]Automation Master'!$C$10*FO876*FQ876+GP876</f>
        <v>0</v>
      </c>
      <c r="GR876" s="155">
        <f>'[1]Automation Master'!$C$11*FO876*FQ876+GQ876</f>
        <v>0</v>
      </c>
      <c r="GS876" s="155">
        <f>'[1]Automation Master'!$C$12*FO876*FQ876+GR876</f>
        <v>0</v>
      </c>
      <c r="GT876" s="155">
        <f>'[1]Automation Master'!$C$13*FO876*FQ876+GS876</f>
        <v>0</v>
      </c>
      <c r="GU876" s="155">
        <f>'[1]Automation Master'!$D$10*FO876*FQ876+GT876</f>
        <v>0</v>
      </c>
      <c r="GV876" s="155">
        <f>'[1]Automation Master'!$D$11*FO876*FQ876+GU876</f>
        <v>0</v>
      </c>
      <c r="GW876" s="155">
        <f>'[1]Automation Master'!$D$12*FO876*FQ876+GV876</f>
        <v>0</v>
      </c>
      <c r="GX876" s="155">
        <f>'[1]Automation Master'!$D$13*FO876*FQ876+GW876</f>
        <v>0</v>
      </c>
      <c r="GY876" s="155">
        <f>'[1]Automation Master'!$E$10*FO876*FQ876+GX876</f>
        <v>0</v>
      </c>
      <c r="GZ876" s="155">
        <f>'[1]Automation Master'!$E$11*FO876*FQ876+GY876</f>
        <v>0</v>
      </c>
      <c r="HA876" s="155">
        <f>'[1]Automation Master'!$E$12*FO876*FQ876+GZ876</f>
        <v>0</v>
      </c>
      <c r="HB876" s="155">
        <f>'[1]Automation Master'!$E$13*FO876*FQ876+HA876</f>
        <v>0</v>
      </c>
      <c r="HC876" s="155">
        <f>'[1]Automation Master'!$F$10*FO876*FQ876+HB876</f>
        <v>0</v>
      </c>
      <c r="HD876" s="155">
        <f>'[1]Automation Master'!$F$11*FO876*FQ876+HC876</f>
        <v>0</v>
      </c>
      <c r="HE876" s="155">
        <f>'[1]Automation Master'!$F$12*FO876*FQ876+HD876</f>
        <v>0</v>
      </c>
      <c r="HF876" s="156">
        <f>'[1]Automation Master'!$F$13*FO876*FQ876+HE876</f>
        <v>0</v>
      </c>
      <c r="HG876" s="157"/>
      <c r="HH876" s="157"/>
      <c r="HI876" s="157"/>
      <c r="HJ876" s="157"/>
      <c r="HK876" s="157"/>
      <c r="HL876" s="157"/>
      <c r="HM876" s="157"/>
      <c r="HN876" s="157"/>
      <c r="HO876" s="157"/>
      <c r="HP876" s="157"/>
      <c r="HQ876" s="157"/>
      <c r="HR876" s="157"/>
      <c r="HS876" s="157"/>
      <c r="HT876" s="157"/>
      <c r="HU876" s="157"/>
      <c r="HV876" s="157"/>
      <c r="HW876" s="157"/>
      <c r="HX876" s="157"/>
      <c r="HY876" s="42"/>
      <c r="HZ876" s="42"/>
      <c r="IA876" s="148">
        <f t="shared" si="1074"/>
        <v>16</v>
      </c>
      <c r="IB876" s="148">
        <f t="shared" si="1075"/>
        <v>18.666666666666668</v>
      </c>
      <c r="IC876" s="148">
        <f t="shared" si="1076"/>
        <v>18.666666666666668</v>
      </c>
      <c r="ID876" s="148">
        <f t="shared" si="1077"/>
        <v>20.266666666666666</v>
      </c>
      <c r="IE876" s="148">
        <f t="shared" si="1078"/>
        <v>20.266666666666666</v>
      </c>
      <c r="IH876">
        <f t="shared" si="1079"/>
        <v>15.829148053889551</v>
      </c>
      <c r="II876">
        <f t="shared" si="1080"/>
        <v>18.326514679622942</v>
      </c>
      <c r="IJ876">
        <f t="shared" si="1081"/>
        <v>18.226851044391847</v>
      </c>
      <c r="IK876">
        <f t="shared" si="1082"/>
        <v>19.712769782934977</v>
      </c>
      <c r="IL876">
        <f t="shared" si="1083"/>
        <v>19.712769782934977</v>
      </c>
      <c r="IN876" s="42">
        <f t="shared" si="1084"/>
        <v>1.0678246631903088E-2</v>
      </c>
      <c r="IO876" s="42">
        <f t="shared" si="1085"/>
        <v>1.8222427877342438E-2</v>
      </c>
      <c r="IP876" s="42">
        <f t="shared" si="1086"/>
        <v>2.3561551193293995E-2</v>
      </c>
      <c r="IQ876" s="42">
        <f t="shared" si="1087"/>
        <v>2.7330438342024112E-2</v>
      </c>
      <c r="IR876" s="42">
        <f t="shared" si="1088"/>
        <v>2.7330438342024112E-2</v>
      </c>
      <c r="IT876" s="9">
        <f t="shared" si="1064"/>
        <v>0</v>
      </c>
      <c r="IU876" s="9">
        <f t="shared" si="1065"/>
        <v>0</v>
      </c>
      <c r="IV876" s="9">
        <f t="shared" si="1066"/>
        <v>0</v>
      </c>
      <c r="IW876" s="9">
        <f t="shared" si="1067"/>
        <v>0</v>
      </c>
      <c r="IX876" s="9">
        <f t="shared" si="1068"/>
        <v>0</v>
      </c>
    </row>
    <row r="877" spans="1:258" ht="15.75" hidden="1" thickBot="1" x14ac:dyDescent="0.3">
      <c r="A877">
        <v>2</v>
      </c>
      <c r="B877" t="s">
        <v>615</v>
      </c>
      <c r="C877" t="s">
        <v>639</v>
      </c>
      <c r="D877" t="s">
        <v>325</v>
      </c>
      <c r="E877" t="s">
        <v>616</v>
      </c>
      <c r="F877" t="s">
        <v>255</v>
      </c>
      <c r="G877" t="s">
        <v>273</v>
      </c>
      <c r="H877">
        <v>2</v>
      </c>
      <c r="K877">
        <v>1</v>
      </c>
      <c r="L877">
        <v>1</v>
      </c>
      <c r="Q877">
        <v>2</v>
      </c>
      <c r="Y877">
        <v>2</v>
      </c>
      <c r="AB877">
        <v>1</v>
      </c>
      <c r="AE877">
        <v>1</v>
      </c>
      <c r="AP877">
        <v>1</v>
      </c>
      <c r="AT877">
        <v>2</v>
      </c>
      <c r="AU877">
        <v>0</v>
      </c>
      <c r="AV877">
        <v>2</v>
      </c>
      <c r="AW877">
        <v>0</v>
      </c>
      <c r="AX877">
        <v>0</v>
      </c>
      <c r="BB877">
        <f t="shared" si="1039"/>
        <v>2</v>
      </c>
      <c r="BC877">
        <v>2</v>
      </c>
      <c r="BD877">
        <f t="shared" si="1040"/>
        <v>2</v>
      </c>
      <c r="BE877">
        <f t="shared" si="1041"/>
        <v>2</v>
      </c>
      <c r="BF877">
        <f t="shared" si="1042"/>
        <v>2</v>
      </c>
      <c r="BH877">
        <f t="shared" si="1043"/>
        <v>0</v>
      </c>
      <c r="BK877" s="45">
        <f>IF(G877="MEA",'[1]Net Hire Rate'!$E$7,IF(G877="AMR",'[1]Net Hire Rate'!$F$7,IF(G877="EUR",'[1]Net Hire Rate'!$G$7,IF(G877="APAC",'[1]Net Hire Rate'!$H$7,0))))</f>
        <v>-2.2817025010969723E-2</v>
      </c>
      <c r="BL877" s="45">
        <f>IF(G877="MEA",'[1]Net Hire Rate'!$E$8,IF(G877="AMR",'[1]Net Hire Rate'!$F$8,IF(G877="EUR",'[1]Net Hire Rate'!$G$8,IF(G877="APAC",'[1]Net Hire Rate'!$H$8,0))))</f>
        <v>-2.2817025010969723E-2</v>
      </c>
      <c r="BM877" s="45">
        <f>IF(G877="MEA",'[1]Net Hire Rate'!$E$9,IF(G877="AMR",'[1]Net Hire Rate'!$F$9,IF(G877="EUR",'[1]Net Hire Rate'!$G$9,IF(G877="APAC",'[1]Net Hire Rate'!$H$9,0))))</f>
        <v>-2.2817025010969723E-2</v>
      </c>
      <c r="BN877" s="45">
        <f>IF(G877="MEA",'[1]Net Hire Rate'!$E$10,IF(G877="AMR",'[1]Net Hire Rate'!$F$10,IF(G877="EUR",'[1]Net Hire Rate'!$G$10,IF(G877="APAC",'[1]Net Hire Rate'!$H$10,0))))</f>
        <v>-2.2817025010969723E-2</v>
      </c>
      <c r="BO877" s="45">
        <f>IF(G877="MEA",'[1]Net Hire Rate'!$E$11,IF(G877="AMR",'[1]Net Hire Rate'!$F$11,IF(G877="EUR",'[1]Net Hire Rate'!$G$11,IF(G877="APAC",'[1]Net Hire Rate'!$H$11,0))))</f>
        <v>-2.2817025010969723E-2</v>
      </c>
      <c r="BP877" s="45">
        <f>IF(G877="MEA",'[1]Net Hire Rate'!$E$12,IF(G877="AMR",'[1]Net Hire Rate'!$F$12,IF(G877="EUR",'[1]Net Hire Rate'!$G$12,IF(G877="APAC",'[1]Net Hire Rate'!$H$12,0))))</f>
        <v>-2.2817025010969723E-2</v>
      </c>
      <c r="BQ877" s="147">
        <f t="shared" si="1044"/>
        <v>2</v>
      </c>
      <c r="BR877" s="147">
        <f t="shared" si="1027"/>
        <v>2</v>
      </c>
      <c r="BS877" s="147">
        <f t="shared" si="1045"/>
        <v>1.9543659499780606</v>
      </c>
      <c r="BT877" s="148">
        <f t="shared" si="1028"/>
        <v>1.9543659499780606</v>
      </c>
      <c r="BU877" s="149">
        <f t="shared" si="1046"/>
        <v>1.9097731332168235</v>
      </c>
      <c r="BV877" s="148">
        <f t="shared" si="1029"/>
        <v>0.90977313321682352</v>
      </c>
      <c r="BW877" s="148">
        <f t="shared" si="1047"/>
        <v>0.88901481688190698</v>
      </c>
      <c r="BX877" s="148">
        <f t="shared" si="1030"/>
        <v>0.88901481688190698</v>
      </c>
      <c r="BY877" s="148">
        <f t="shared" si="1048"/>
        <v>0.8687301435699899</v>
      </c>
      <c r="BZ877" s="148">
        <f t="shared" si="1031"/>
        <v>0.8687301435699899</v>
      </c>
      <c r="CA877" s="148">
        <f t="shared" si="1049"/>
        <v>0.84890830615637014</v>
      </c>
      <c r="CB877" s="148">
        <f t="shared" si="1032"/>
        <v>0.84890830615637014</v>
      </c>
      <c r="CC877" s="148"/>
      <c r="CD877" s="38" t="s">
        <v>640</v>
      </c>
      <c r="CE877" s="39">
        <v>0.4</v>
      </c>
      <c r="CF877" s="38">
        <v>800</v>
      </c>
      <c r="CG877" s="38">
        <v>800</v>
      </c>
      <c r="CH877" s="38">
        <v>800</v>
      </c>
      <c r="CI877" s="38">
        <v>800</v>
      </c>
      <c r="CJ877" s="38">
        <v>800</v>
      </c>
      <c r="CK877" s="41">
        <v>800</v>
      </c>
      <c r="CL877" s="41" t="s">
        <v>641</v>
      </c>
      <c r="CM877" s="40">
        <v>0.6</v>
      </c>
      <c r="CN877" s="41">
        <v>40</v>
      </c>
      <c r="CO877" s="41">
        <v>40</v>
      </c>
      <c r="CP877" s="41">
        <v>45</v>
      </c>
      <c r="CQ877" s="41">
        <v>45</v>
      </c>
      <c r="CR877" s="41">
        <v>50</v>
      </c>
      <c r="CS877" s="41">
        <v>50</v>
      </c>
      <c r="CT877" s="41"/>
      <c r="CU877" s="40"/>
      <c r="CV877" s="41"/>
      <c r="CW877" s="41"/>
      <c r="CX877" s="41"/>
      <c r="CY877" s="41"/>
      <c r="CZ877" s="41"/>
      <c r="DA877" s="41"/>
      <c r="DB877" s="41"/>
      <c r="DC877" s="40"/>
      <c r="DD877" s="41"/>
      <c r="DE877" s="41"/>
      <c r="DF877" s="41"/>
      <c r="DG877" s="41"/>
      <c r="DH877" s="41"/>
      <c r="DI877" s="41"/>
      <c r="DJ877" s="41"/>
      <c r="DK877" s="40"/>
      <c r="DL877" s="41"/>
      <c r="DM877" s="41"/>
      <c r="DN877" s="41"/>
      <c r="DO877" s="41"/>
      <c r="DP877" s="41"/>
      <c r="DQ877" s="41"/>
      <c r="DR877" s="15"/>
      <c r="DS877" s="151">
        <f t="shared" si="1033"/>
        <v>2</v>
      </c>
      <c r="DT877" s="152">
        <f t="shared" si="1034"/>
        <v>2</v>
      </c>
      <c r="DU877" s="7">
        <f t="shared" si="1035"/>
        <v>2.1500000000000004</v>
      </c>
      <c r="DV877" s="7">
        <f t="shared" si="1036"/>
        <v>2.1500000000000004</v>
      </c>
      <c r="DW877">
        <f t="shared" si="1037"/>
        <v>2.2999999999999998</v>
      </c>
      <c r="DX877">
        <f t="shared" si="1038"/>
        <v>2.2999999999999998</v>
      </c>
      <c r="DZ877">
        <f t="shared" si="1050"/>
        <v>2</v>
      </c>
      <c r="EA877">
        <f t="shared" si="1051"/>
        <v>2</v>
      </c>
      <c r="EB877">
        <f t="shared" si="1052"/>
        <v>2.1500000000000004</v>
      </c>
      <c r="EC877">
        <f t="shared" si="1053"/>
        <v>2.1500000000000004</v>
      </c>
      <c r="ED877">
        <f t="shared" si="1054"/>
        <v>2.2999999999999998</v>
      </c>
      <c r="EE877">
        <f t="shared" si="1055"/>
        <v>2.2999999999999998</v>
      </c>
      <c r="EG877">
        <f t="shared" si="1056"/>
        <v>2</v>
      </c>
      <c r="EH877">
        <f t="shared" si="1057"/>
        <v>2.1500000000000004</v>
      </c>
      <c r="EI877">
        <f t="shared" si="1058"/>
        <v>2</v>
      </c>
      <c r="EJ877">
        <f t="shared" si="1059"/>
        <v>2.1395348837209296</v>
      </c>
      <c r="EK877">
        <f t="shared" si="1060"/>
        <v>2</v>
      </c>
      <c r="EM877">
        <f>IF($EM$9='[1]L&amp;D Numbers'!$E$6,'[1]L&amp;D Numbers'!$E$7)</f>
        <v>350</v>
      </c>
      <c r="EN877">
        <f>IF($EN$9='[1]L&amp;D Numbers'!$F$6,'[1]L&amp;D Numbers'!$F$7)</f>
        <v>2000</v>
      </c>
      <c r="EO877">
        <f>IF($EO$9='[1]L&amp;D Numbers'!$G$6,'[1]L&amp;D Numbers'!$G$7)</f>
        <v>2000</v>
      </c>
      <c r="EP877">
        <f>IF($EP$9='[1]L&amp;D Numbers'!$H$6,'[1]L&amp;D Numbers'!$H$7)</f>
        <v>2000</v>
      </c>
      <c r="EQ877">
        <f>IF($EQ$9='[1]L&amp;D Numbers'!$I$6,'[1]L&amp;D Numbers'!$I$7)</f>
        <v>2000</v>
      </c>
      <c r="ER877">
        <f>IF($ER$9='[1]L&amp;D Numbers'!$J$6,'[1]L&amp;D Numbers'!$J$7)</f>
        <v>0</v>
      </c>
      <c r="ET877" s="45">
        <f>'[1]L&amp;D Master'!$E$10</f>
        <v>1.0678246631903041E-2</v>
      </c>
      <c r="EU877" s="45">
        <f>ET877+'[1]L&amp;D Master'!$F$10</f>
        <v>1.8222427877342538E-2</v>
      </c>
      <c r="EV877" s="45">
        <f>EU877+'[1]L&amp;D Master'!$G$10</f>
        <v>2.3561551193294058E-2</v>
      </c>
      <c r="EW877" s="45">
        <f>EV877+'[1]L&amp;D Master'!$H$10</f>
        <v>2.7330438342024234E-2</v>
      </c>
      <c r="EX877" s="45">
        <f>EW877+'[1]L&amp;D Master'!$I$10</f>
        <v>2.9999999999999995E-2</v>
      </c>
      <c r="EY877" s="45"/>
      <c r="EZ877" s="45">
        <f t="shared" si="1061"/>
        <v>1.0678246631903041E-2</v>
      </c>
      <c r="FA877" s="45">
        <f t="shared" si="1062"/>
        <v>1.8222427877342538E-2</v>
      </c>
      <c r="FB877" s="45">
        <f t="shared" si="1062"/>
        <v>2.3561551193294058E-2</v>
      </c>
      <c r="FC877" s="45">
        <f t="shared" si="1062"/>
        <v>2.7330438342024234E-2</v>
      </c>
      <c r="FD877" s="45">
        <f t="shared" si="1062"/>
        <v>2.7330438342024234E-2</v>
      </c>
      <c r="FE877" s="45"/>
      <c r="FF877">
        <f t="shared" si="1069"/>
        <v>1.9786435067361938</v>
      </c>
      <c r="FG877">
        <f t="shared" si="1070"/>
        <v>2.1108217800637141</v>
      </c>
      <c r="FH877">
        <f t="shared" si="1071"/>
        <v>2.0993426649344182</v>
      </c>
      <c r="FI877">
        <f t="shared" si="1072"/>
        <v>2.2371399918133443</v>
      </c>
      <c r="FJ877">
        <f t="shared" si="1073"/>
        <v>2.2371399918133443</v>
      </c>
      <c r="FL877" s="34"/>
      <c r="FM877" s="34"/>
      <c r="FN877" s="34"/>
      <c r="FO877" s="34"/>
      <c r="FP877" s="34"/>
      <c r="FQ877" s="153">
        <f t="shared" si="1063"/>
        <v>0.125</v>
      </c>
      <c r="FR877" s="153"/>
      <c r="FS877" s="42"/>
      <c r="FT877" s="42"/>
      <c r="FU877" s="42"/>
      <c r="FV877" s="42"/>
      <c r="FW877" s="42"/>
      <c r="FX877" s="42"/>
      <c r="FY877" s="42"/>
      <c r="FZ877" s="42"/>
      <c r="GA877" s="42"/>
      <c r="GB877" s="42"/>
      <c r="GC877" s="42"/>
      <c r="GD877" s="42"/>
      <c r="GE877" s="42"/>
      <c r="GF877" s="42"/>
      <c r="GG877" s="42"/>
      <c r="GH877" s="42"/>
      <c r="GI877" s="42"/>
      <c r="GJ877" s="42"/>
      <c r="GK877" s="42"/>
      <c r="GL877" s="42"/>
      <c r="GM877" s="154">
        <f>'[1]Automation Master'!$B$10*FQ877*FO877</f>
        <v>0</v>
      </c>
      <c r="GN877" s="155">
        <f>'[1]Automation Master'!$B$11*FO877*FQ877+GM877</f>
        <v>0</v>
      </c>
      <c r="GO877" s="155">
        <f>'[1]Automation Master'!$B$12*FO877*FQ877+GN877</f>
        <v>0</v>
      </c>
      <c r="GP877" s="155">
        <f>'[1]Automation Master'!$B$13*FO877*FQ877+GO877</f>
        <v>0</v>
      </c>
      <c r="GQ877" s="155">
        <f>'[1]Automation Master'!$C$10*FO877*FQ877+GP877</f>
        <v>0</v>
      </c>
      <c r="GR877" s="155">
        <f>'[1]Automation Master'!$C$11*FO877*FQ877+GQ877</f>
        <v>0</v>
      </c>
      <c r="GS877" s="155">
        <f>'[1]Automation Master'!$C$12*FO877*FQ877+GR877</f>
        <v>0</v>
      </c>
      <c r="GT877" s="155">
        <f>'[1]Automation Master'!$C$13*FO877*FQ877+GS877</f>
        <v>0</v>
      </c>
      <c r="GU877" s="155">
        <f>'[1]Automation Master'!$D$10*FO877*FQ877+GT877</f>
        <v>0</v>
      </c>
      <c r="GV877" s="155">
        <f>'[1]Automation Master'!$D$11*FO877*FQ877+GU877</f>
        <v>0</v>
      </c>
      <c r="GW877" s="155">
        <f>'[1]Automation Master'!$D$12*FO877*FQ877+GV877</f>
        <v>0</v>
      </c>
      <c r="GX877" s="155">
        <f>'[1]Automation Master'!$D$13*FO877*FQ877+GW877</f>
        <v>0</v>
      </c>
      <c r="GY877" s="155">
        <f>'[1]Automation Master'!$E$10*FO877*FQ877+GX877</f>
        <v>0</v>
      </c>
      <c r="GZ877" s="155">
        <f>'[1]Automation Master'!$E$11*FO877*FQ877+GY877</f>
        <v>0</v>
      </c>
      <c r="HA877" s="155">
        <f>'[1]Automation Master'!$E$12*FO877*FQ877+GZ877</f>
        <v>0</v>
      </c>
      <c r="HB877" s="155">
        <f>'[1]Automation Master'!$E$13*FO877*FQ877+HA877</f>
        <v>0</v>
      </c>
      <c r="HC877" s="155">
        <f>'[1]Automation Master'!$F$10*FO877*FQ877+HB877</f>
        <v>0</v>
      </c>
      <c r="HD877" s="155">
        <f>'[1]Automation Master'!$F$11*FO877*FQ877+HC877</f>
        <v>0</v>
      </c>
      <c r="HE877" s="155">
        <f>'[1]Automation Master'!$F$12*FO877*FQ877+HD877</f>
        <v>0</v>
      </c>
      <c r="HF877" s="156">
        <f>'[1]Automation Master'!$F$13*FO877*FQ877+HE877</f>
        <v>0</v>
      </c>
      <c r="HG877" s="157"/>
      <c r="HH877" s="157"/>
      <c r="HI877" s="157"/>
      <c r="HJ877" s="157"/>
      <c r="HK877" s="157"/>
      <c r="HL877" s="157"/>
      <c r="HM877" s="157"/>
      <c r="HN877" s="157"/>
      <c r="HO877" s="157"/>
      <c r="HP877" s="157"/>
      <c r="HQ877" s="157"/>
      <c r="HR877" s="157"/>
      <c r="HS877" s="157"/>
      <c r="HT877" s="157"/>
      <c r="HU877" s="157"/>
      <c r="HV877" s="157"/>
      <c r="HW877" s="157"/>
      <c r="HX877" s="157"/>
      <c r="HY877" s="42"/>
      <c r="HZ877" s="42"/>
      <c r="IA877" s="148">
        <f t="shared" si="1074"/>
        <v>2</v>
      </c>
      <c r="IB877" s="148">
        <f t="shared" si="1075"/>
        <v>2.1500000000000004</v>
      </c>
      <c r="IC877" s="148">
        <f t="shared" si="1076"/>
        <v>2.1500000000000004</v>
      </c>
      <c r="ID877" s="148">
        <f t="shared" si="1077"/>
        <v>2.2999999999999998</v>
      </c>
      <c r="IE877" s="148">
        <f t="shared" si="1078"/>
        <v>2.2999999999999998</v>
      </c>
      <c r="IH877">
        <f t="shared" si="1079"/>
        <v>1.9786435067361938</v>
      </c>
      <c r="II877">
        <f t="shared" si="1080"/>
        <v>2.1108217800637141</v>
      </c>
      <c r="IJ877">
        <f t="shared" si="1081"/>
        <v>2.0993426649344182</v>
      </c>
      <c r="IK877">
        <f t="shared" si="1082"/>
        <v>2.2371399918133443</v>
      </c>
      <c r="IL877">
        <f t="shared" si="1083"/>
        <v>2.2371399918133443</v>
      </c>
      <c r="IN877" s="42">
        <f t="shared" si="1084"/>
        <v>1.0678246631903088E-2</v>
      </c>
      <c r="IO877" s="42">
        <f t="shared" si="1085"/>
        <v>1.8222427877342431E-2</v>
      </c>
      <c r="IP877" s="42">
        <f t="shared" si="1086"/>
        <v>2.3561551193294006E-2</v>
      </c>
      <c r="IQ877" s="42">
        <f t="shared" si="1087"/>
        <v>2.733043834202413E-2</v>
      </c>
      <c r="IR877" s="42">
        <f t="shared" si="1088"/>
        <v>2.733043834202413E-2</v>
      </c>
      <c r="IT877" s="9">
        <f t="shared" si="1064"/>
        <v>0</v>
      </c>
      <c r="IU877" s="9">
        <f t="shared" si="1065"/>
        <v>0</v>
      </c>
      <c r="IV877" s="9">
        <f t="shared" si="1066"/>
        <v>0</v>
      </c>
      <c r="IW877" s="9">
        <f t="shared" si="1067"/>
        <v>0</v>
      </c>
      <c r="IX877" s="9">
        <f t="shared" si="1068"/>
        <v>0</v>
      </c>
    </row>
    <row r="878" spans="1:258" ht="15.75" hidden="1" thickBot="1" x14ac:dyDescent="0.3">
      <c r="A878">
        <v>3</v>
      </c>
      <c r="B878" t="s">
        <v>615</v>
      </c>
      <c r="C878" t="s">
        <v>630</v>
      </c>
      <c r="D878" t="s">
        <v>259</v>
      </c>
      <c r="E878" t="s">
        <v>616</v>
      </c>
      <c r="F878" t="s">
        <v>255</v>
      </c>
      <c r="G878" t="s">
        <v>256</v>
      </c>
      <c r="H878">
        <v>3</v>
      </c>
      <c r="K878">
        <v>2</v>
      </c>
      <c r="L878">
        <v>1</v>
      </c>
      <c r="Q878">
        <v>3</v>
      </c>
      <c r="Y878">
        <v>3</v>
      </c>
      <c r="AB878">
        <v>1</v>
      </c>
      <c r="AE878">
        <v>2</v>
      </c>
      <c r="AT878">
        <v>3</v>
      </c>
      <c r="AU878">
        <v>0</v>
      </c>
      <c r="AV878">
        <v>0</v>
      </c>
      <c r="AW878">
        <v>0</v>
      </c>
      <c r="AX878">
        <v>3</v>
      </c>
      <c r="BB878">
        <f t="shared" si="1039"/>
        <v>3</v>
      </c>
      <c r="BC878">
        <v>3</v>
      </c>
      <c r="BD878">
        <f t="shared" si="1040"/>
        <v>3</v>
      </c>
      <c r="BE878">
        <f t="shared" si="1041"/>
        <v>3</v>
      </c>
      <c r="BF878">
        <f t="shared" si="1042"/>
        <v>3</v>
      </c>
      <c r="BH878">
        <f t="shared" si="1043"/>
        <v>0</v>
      </c>
      <c r="BK878" s="45">
        <f>IF(G878="MEA",'[1]Net Hire Rate'!$E$7,IF(G878="AMR",'[1]Net Hire Rate'!$F$7,IF(G878="EUR",'[1]Net Hire Rate'!$G$7,IF(G878="APAC",'[1]Net Hire Rate'!$H$7,0))))</f>
        <v>1.6761041902604757E-3</v>
      </c>
      <c r="BL878" s="45">
        <f>IF(G878="MEA",'[1]Net Hire Rate'!$E$8,IF(G878="AMR",'[1]Net Hire Rate'!$F$8,IF(G878="EUR",'[1]Net Hire Rate'!$G$8,IF(G878="APAC",'[1]Net Hire Rate'!$H$8,0))))</f>
        <v>1.6761041902604757E-3</v>
      </c>
      <c r="BM878" s="45">
        <f>IF(G878="MEA",'[1]Net Hire Rate'!$E$9,IF(G878="AMR",'[1]Net Hire Rate'!$F$9,IF(G878="EUR",'[1]Net Hire Rate'!$G$9,IF(G878="APAC",'[1]Net Hire Rate'!$H$9,0))))</f>
        <v>1.6761041902604757E-3</v>
      </c>
      <c r="BN878" s="45">
        <f>IF(G878="MEA",'[1]Net Hire Rate'!$E$10,IF(G878="AMR",'[1]Net Hire Rate'!$F$10,IF(G878="EUR",'[1]Net Hire Rate'!$G$10,IF(G878="APAC",'[1]Net Hire Rate'!$H$10,0))))</f>
        <v>1.6761041902604757E-3</v>
      </c>
      <c r="BO878" s="45">
        <f>IF(G878="MEA",'[1]Net Hire Rate'!$E$11,IF(G878="AMR",'[1]Net Hire Rate'!$F$11,IF(G878="EUR",'[1]Net Hire Rate'!$G$11,IF(G878="APAC",'[1]Net Hire Rate'!$H$11,0))))</f>
        <v>1.6761041902604757E-3</v>
      </c>
      <c r="BP878" s="45">
        <f>IF(G878="MEA",'[1]Net Hire Rate'!$E$12,IF(G878="AMR",'[1]Net Hire Rate'!$F$12,IF(G878="EUR",'[1]Net Hire Rate'!$G$12,IF(G878="APAC",'[1]Net Hire Rate'!$H$12,0))))</f>
        <v>1.6761041902604757E-3</v>
      </c>
      <c r="BQ878" s="147">
        <f t="shared" si="1044"/>
        <v>3</v>
      </c>
      <c r="BR878" s="147">
        <f t="shared" si="1027"/>
        <v>3</v>
      </c>
      <c r="BS878" s="147">
        <f t="shared" si="1045"/>
        <v>3.0050283125707811</v>
      </c>
      <c r="BT878" s="148">
        <f t="shared" si="1028"/>
        <v>3.0050283125707811</v>
      </c>
      <c r="BU878" s="149">
        <f t="shared" si="1046"/>
        <v>3.0100650531173323</v>
      </c>
      <c r="BV878" s="148">
        <f t="shared" si="1029"/>
        <v>3.0100650531173323</v>
      </c>
      <c r="BW878" s="148">
        <f t="shared" si="1047"/>
        <v>3.0151102357658188</v>
      </c>
      <c r="BX878" s="148">
        <f t="shared" si="1030"/>
        <v>3.0151102357658188</v>
      </c>
      <c r="BY878" s="148">
        <f t="shared" si="1048"/>
        <v>3.0201638746660828</v>
      </c>
      <c r="BZ878" s="148">
        <f t="shared" si="1031"/>
        <v>3.0201638746660828</v>
      </c>
      <c r="CA878" s="148">
        <f t="shared" si="1049"/>
        <v>3.025225983991684</v>
      </c>
      <c r="CB878" s="148">
        <f t="shared" si="1032"/>
        <v>3.025225983991684</v>
      </c>
      <c r="CC878" s="148"/>
      <c r="CD878" s="38" t="s">
        <v>622</v>
      </c>
      <c r="CE878" s="39">
        <v>1</v>
      </c>
      <c r="CF878" s="38">
        <v>3</v>
      </c>
      <c r="CG878" s="38">
        <v>3</v>
      </c>
      <c r="CH878" s="38">
        <v>3</v>
      </c>
      <c r="CI878" s="38">
        <v>3</v>
      </c>
      <c r="CJ878" s="38">
        <v>3</v>
      </c>
      <c r="CK878" s="41">
        <v>3</v>
      </c>
      <c r="CL878" s="41"/>
      <c r="CM878" s="40"/>
      <c r="CN878" s="41"/>
      <c r="CO878" s="41"/>
      <c r="CP878" s="41"/>
      <c r="CQ878" s="41"/>
      <c r="CR878" s="41"/>
      <c r="CS878" s="41"/>
      <c r="CT878" s="41"/>
      <c r="CU878" s="40"/>
      <c r="CV878" s="41"/>
      <c r="CW878" s="41"/>
      <c r="CX878" s="41"/>
      <c r="CY878" s="41"/>
      <c r="CZ878" s="41"/>
      <c r="DA878" s="41"/>
      <c r="DB878" s="41"/>
      <c r="DC878" s="40"/>
      <c r="DD878" s="41"/>
      <c r="DE878" s="41"/>
      <c r="DF878" s="41"/>
      <c r="DG878" s="41"/>
      <c r="DH878" s="41"/>
      <c r="DI878" s="41"/>
      <c r="DJ878" s="41"/>
      <c r="DK878" s="40"/>
      <c r="DL878" s="41"/>
      <c r="DM878" s="41"/>
      <c r="DN878" s="41"/>
      <c r="DO878" s="41"/>
      <c r="DP878" s="41"/>
      <c r="DQ878" s="41"/>
      <c r="DR878" s="15"/>
      <c r="DS878" s="151">
        <f t="shared" si="1033"/>
        <v>3</v>
      </c>
      <c r="DT878" s="152">
        <f t="shared" si="1034"/>
        <v>3</v>
      </c>
      <c r="DU878" s="7">
        <f t="shared" si="1035"/>
        <v>3</v>
      </c>
      <c r="DV878" s="7">
        <f t="shared" si="1036"/>
        <v>3</v>
      </c>
      <c r="DW878">
        <f t="shared" si="1037"/>
        <v>3</v>
      </c>
      <c r="DX878">
        <f t="shared" si="1038"/>
        <v>3</v>
      </c>
      <c r="DZ878">
        <f t="shared" si="1050"/>
        <v>3</v>
      </c>
      <c r="EA878">
        <f t="shared" si="1051"/>
        <v>3</v>
      </c>
      <c r="EB878">
        <f t="shared" si="1052"/>
        <v>3</v>
      </c>
      <c r="EC878">
        <f t="shared" si="1053"/>
        <v>3</v>
      </c>
      <c r="ED878">
        <f t="shared" si="1054"/>
        <v>3</v>
      </c>
      <c r="EE878">
        <f t="shared" si="1055"/>
        <v>3</v>
      </c>
      <c r="EG878">
        <f t="shared" si="1056"/>
        <v>3</v>
      </c>
      <c r="EH878">
        <f t="shared" si="1057"/>
        <v>3</v>
      </c>
      <c r="EI878">
        <f t="shared" si="1058"/>
        <v>3</v>
      </c>
      <c r="EJ878">
        <f t="shared" si="1059"/>
        <v>3</v>
      </c>
      <c r="EK878">
        <f t="shared" si="1060"/>
        <v>3</v>
      </c>
      <c r="EM878">
        <f>IF($EM$9='[1]L&amp;D Numbers'!$E$6,'[1]L&amp;D Numbers'!$E$7)</f>
        <v>350</v>
      </c>
      <c r="EN878">
        <f>IF($EN$9='[1]L&amp;D Numbers'!$F$6,'[1]L&amp;D Numbers'!$F$7)</f>
        <v>2000</v>
      </c>
      <c r="EO878">
        <f>IF($EO$9='[1]L&amp;D Numbers'!$G$6,'[1]L&amp;D Numbers'!$G$7)</f>
        <v>2000</v>
      </c>
      <c r="EP878">
        <f>IF($EP$9='[1]L&amp;D Numbers'!$H$6,'[1]L&amp;D Numbers'!$H$7)</f>
        <v>2000</v>
      </c>
      <c r="EQ878">
        <f>IF($EQ$9='[1]L&amp;D Numbers'!$I$6,'[1]L&amp;D Numbers'!$I$7)</f>
        <v>2000</v>
      </c>
      <c r="ER878">
        <f>IF($ER$9='[1]L&amp;D Numbers'!$J$6,'[1]L&amp;D Numbers'!$J$7)</f>
        <v>0</v>
      </c>
      <c r="ET878" s="45">
        <f>'[1]L&amp;D Master'!$E$10</f>
        <v>1.0678246631903041E-2</v>
      </c>
      <c r="EU878" s="45">
        <f>ET878+'[1]L&amp;D Master'!$F$10</f>
        <v>1.8222427877342538E-2</v>
      </c>
      <c r="EV878" s="45">
        <f>EU878+'[1]L&amp;D Master'!$G$10</f>
        <v>2.3561551193294058E-2</v>
      </c>
      <c r="EW878" s="45">
        <f>EV878+'[1]L&amp;D Master'!$H$10</f>
        <v>2.7330438342024234E-2</v>
      </c>
      <c r="EX878" s="45">
        <f>EW878+'[1]L&amp;D Master'!$I$10</f>
        <v>2.9999999999999995E-2</v>
      </c>
      <c r="EY878" s="45"/>
      <c r="EZ878" s="45">
        <f t="shared" si="1061"/>
        <v>1.0678246631903041E-2</v>
      </c>
      <c r="FA878" s="45">
        <f t="shared" si="1062"/>
        <v>1.8222427877342538E-2</v>
      </c>
      <c r="FB878" s="45">
        <f t="shared" si="1062"/>
        <v>2.3561551193294058E-2</v>
      </c>
      <c r="FC878" s="45">
        <f t="shared" si="1062"/>
        <v>2.7330438342024234E-2</v>
      </c>
      <c r="FD878" s="45">
        <f t="shared" si="1062"/>
        <v>2.7330438342024234E-2</v>
      </c>
      <c r="FE878" s="45"/>
      <c r="FF878">
        <f t="shared" si="1069"/>
        <v>2.9679652601042905</v>
      </c>
      <c r="FG878">
        <f t="shared" si="1070"/>
        <v>2.9453327163679726</v>
      </c>
      <c r="FH878">
        <f t="shared" si="1071"/>
        <v>2.9293153464201178</v>
      </c>
      <c r="FI878">
        <f t="shared" si="1072"/>
        <v>2.9180086849739273</v>
      </c>
      <c r="FJ878">
        <f t="shared" si="1073"/>
        <v>2.9180086849739273</v>
      </c>
      <c r="FL878" s="34"/>
      <c r="FM878" s="34"/>
      <c r="FN878" s="34"/>
      <c r="FO878" s="34"/>
      <c r="FP878" s="34"/>
      <c r="FQ878" s="153">
        <f t="shared" si="1063"/>
        <v>0.125</v>
      </c>
      <c r="FR878" s="153"/>
      <c r="FS878" s="42"/>
      <c r="FT878" s="42"/>
      <c r="FU878" s="42"/>
      <c r="FV878" s="42"/>
      <c r="FW878" s="42"/>
      <c r="FX878" s="42"/>
      <c r="FY878" s="42"/>
      <c r="FZ878" s="42"/>
      <c r="GA878" s="42"/>
      <c r="GB878" s="42"/>
      <c r="GC878" s="42"/>
      <c r="GD878" s="42"/>
      <c r="GE878" s="42"/>
      <c r="GF878" s="42"/>
      <c r="GG878" s="42"/>
      <c r="GH878" s="42"/>
      <c r="GI878" s="42"/>
      <c r="GJ878" s="42"/>
      <c r="GK878" s="42"/>
      <c r="GL878" s="42"/>
      <c r="GM878" s="154">
        <f>'[1]Automation Master'!$B$10*FQ878*FO878</f>
        <v>0</v>
      </c>
      <c r="GN878" s="155">
        <f>'[1]Automation Master'!$B$11*FO878*FQ878+GM878</f>
        <v>0</v>
      </c>
      <c r="GO878" s="155">
        <f>'[1]Automation Master'!$B$12*FO878*FQ878+GN878</f>
        <v>0</v>
      </c>
      <c r="GP878" s="155">
        <f>'[1]Automation Master'!$B$13*FO878*FQ878+GO878</f>
        <v>0</v>
      </c>
      <c r="GQ878" s="155">
        <f>'[1]Automation Master'!$C$10*FO878*FQ878+GP878</f>
        <v>0</v>
      </c>
      <c r="GR878" s="155">
        <f>'[1]Automation Master'!$C$11*FO878*FQ878+GQ878</f>
        <v>0</v>
      </c>
      <c r="GS878" s="155">
        <f>'[1]Automation Master'!$C$12*FO878*FQ878+GR878</f>
        <v>0</v>
      </c>
      <c r="GT878" s="155">
        <f>'[1]Automation Master'!$C$13*FO878*FQ878+GS878</f>
        <v>0</v>
      </c>
      <c r="GU878" s="155">
        <f>'[1]Automation Master'!$D$10*FO878*FQ878+GT878</f>
        <v>0</v>
      </c>
      <c r="GV878" s="155">
        <f>'[1]Automation Master'!$D$11*FO878*FQ878+GU878</f>
        <v>0</v>
      </c>
      <c r="GW878" s="155">
        <f>'[1]Automation Master'!$D$12*FO878*FQ878+GV878</f>
        <v>0</v>
      </c>
      <c r="GX878" s="155">
        <f>'[1]Automation Master'!$D$13*FO878*FQ878+GW878</f>
        <v>0</v>
      </c>
      <c r="GY878" s="155">
        <f>'[1]Automation Master'!$E$10*FO878*FQ878+GX878</f>
        <v>0</v>
      </c>
      <c r="GZ878" s="155">
        <f>'[1]Automation Master'!$E$11*FO878*FQ878+GY878</f>
        <v>0</v>
      </c>
      <c r="HA878" s="155">
        <f>'[1]Automation Master'!$E$12*FO878*FQ878+GZ878</f>
        <v>0</v>
      </c>
      <c r="HB878" s="155">
        <f>'[1]Automation Master'!$E$13*FO878*FQ878+HA878</f>
        <v>0</v>
      </c>
      <c r="HC878" s="155">
        <f>'[1]Automation Master'!$F$10*FO878*FQ878+HB878</f>
        <v>0</v>
      </c>
      <c r="HD878" s="155">
        <f>'[1]Automation Master'!$F$11*FO878*FQ878+HC878</f>
        <v>0</v>
      </c>
      <c r="HE878" s="155">
        <f>'[1]Automation Master'!$F$12*FO878*FQ878+HD878</f>
        <v>0</v>
      </c>
      <c r="HF878" s="156">
        <f>'[1]Automation Master'!$F$13*FO878*FQ878+HE878</f>
        <v>0</v>
      </c>
      <c r="HG878" s="157"/>
      <c r="HH878" s="157"/>
      <c r="HI878" s="157"/>
      <c r="HJ878" s="157"/>
      <c r="HK878" s="157"/>
      <c r="HL878" s="157"/>
      <c r="HM878" s="157"/>
      <c r="HN878" s="157"/>
      <c r="HO878" s="157"/>
      <c r="HP878" s="157"/>
      <c r="HQ878" s="157"/>
      <c r="HR878" s="157"/>
      <c r="HS878" s="157"/>
      <c r="HT878" s="157"/>
      <c r="HU878" s="157"/>
      <c r="HV878" s="157"/>
      <c r="HW878" s="157"/>
      <c r="HX878" s="157"/>
      <c r="HY878" s="42"/>
      <c r="HZ878" s="42"/>
      <c r="IA878" s="148">
        <f t="shared" si="1074"/>
        <v>3</v>
      </c>
      <c r="IB878" s="148">
        <f t="shared" si="1075"/>
        <v>3</v>
      </c>
      <c r="IC878" s="148">
        <f t="shared" si="1076"/>
        <v>3</v>
      </c>
      <c r="ID878" s="148">
        <f t="shared" si="1077"/>
        <v>3</v>
      </c>
      <c r="IE878" s="148">
        <f t="shared" si="1078"/>
        <v>3</v>
      </c>
      <c r="IH878">
        <f t="shared" si="1079"/>
        <v>2.9679652601042905</v>
      </c>
      <c r="II878">
        <f t="shared" si="1080"/>
        <v>2.9453327163679726</v>
      </c>
      <c r="IJ878">
        <f t="shared" si="1081"/>
        <v>2.9293153464201178</v>
      </c>
      <c r="IK878">
        <f t="shared" si="1082"/>
        <v>2.9180086849739273</v>
      </c>
      <c r="IL878">
        <f t="shared" si="1083"/>
        <v>2.9180086849739273</v>
      </c>
      <c r="IN878" s="42">
        <f t="shared" si="1084"/>
        <v>1.0678246631903162E-2</v>
      </c>
      <c r="IO878" s="42">
        <f t="shared" si="1085"/>
        <v>1.8222427877342479E-2</v>
      </c>
      <c r="IP878" s="42">
        <f t="shared" si="1086"/>
        <v>2.3561551193294061E-2</v>
      </c>
      <c r="IQ878" s="42">
        <f t="shared" si="1087"/>
        <v>2.7330438342024237E-2</v>
      </c>
      <c r="IR878" s="42">
        <f t="shared" si="1088"/>
        <v>2.7330438342024237E-2</v>
      </c>
      <c r="IT878" s="9">
        <f t="shared" si="1064"/>
        <v>0</v>
      </c>
      <c r="IU878" s="9">
        <f t="shared" si="1065"/>
        <v>0</v>
      </c>
      <c r="IV878" s="9">
        <f t="shared" si="1066"/>
        <v>0</v>
      </c>
      <c r="IW878" s="9">
        <f t="shared" si="1067"/>
        <v>0</v>
      </c>
      <c r="IX878" s="9">
        <f t="shared" si="1068"/>
        <v>0</v>
      </c>
    </row>
    <row r="879" spans="1:258" ht="15.75" hidden="1" thickBot="1" x14ac:dyDescent="0.3">
      <c r="A879">
        <v>23</v>
      </c>
      <c r="B879" t="s">
        <v>615</v>
      </c>
      <c r="C879" t="s">
        <v>626</v>
      </c>
      <c r="D879" t="s">
        <v>259</v>
      </c>
      <c r="E879" t="s">
        <v>616</v>
      </c>
      <c r="F879" t="s">
        <v>255</v>
      </c>
      <c r="G879" t="s">
        <v>273</v>
      </c>
      <c r="H879">
        <v>23</v>
      </c>
      <c r="K879">
        <v>1</v>
      </c>
      <c r="L879">
        <v>22</v>
      </c>
      <c r="Q879">
        <v>7</v>
      </c>
      <c r="R879">
        <v>8</v>
      </c>
      <c r="S879">
        <v>3</v>
      </c>
      <c r="T879">
        <v>1</v>
      </c>
      <c r="V879">
        <v>4</v>
      </c>
      <c r="Y879">
        <v>21</v>
      </c>
      <c r="Z879">
        <v>2</v>
      </c>
      <c r="AB879">
        <v>18</v>
      </c>
      <c r="AE879">
        <v>1</v>
      </c>
      <c r="AL879">
        <v>4</v>
      </c>
      <c r="AQ879">
        <v>2</v>
      </c>
      <c r="AT879">
        <v>22.5</v>
      </c>
      <c r="AU879">
        <v>0</v>
      </c>
      <c r="AV879">
        <v>23</v>
      </c>
      <c r="AW879">
        <v>0</v>
      </c>
      <c r="AX879">
        <v>0</v>
      </c>
      <c r="BB879">
        <f t="shared" si="1039"/>
        <v>23</v>
      </c>
      <c r="BC879">
        <v>23</v>
      </c>
      <c r="BD879">
        <f t="shared" si="1040"/>
        <v>23</v>
      </c>
      <c r="BE879">
        <f t="shared" si="1041"/>
        <v>23</v>
      </c>
      <c r="BF879">
        <f t="shared" si="1042"/>
        <v>23</v>
      </c>
      <c r="BH879">
        <f t="shared" si="1043"/>
        <v>0</v>
      </c>
      <c r="BK879" s="45">
        <f>IF(G879="MEA",'[1]Net Hire Rate'!$E$7,IF(G879="AMR",'[1]Net Hire Rate'!$F$7,IF(G879="EUR",'[1]Net Hire Rate'!$G$7,IF(G879="APAC",'[1]Net Hire Rate'!$H$7,0))))</f>
        <v>-2.2817025010969723E-2</v>
      </c>
      <c r="BL879" s="45">
        <f>IF(G879="MEA",'[1]Net Hire Rate'!$E$8,IF(G879="AMR",'[1]Net Hire Rate'!$F$8,IF(G879="EUR",'[1]Net Hire Rate'!$G$8,IF(G879="APAC",'[1]Net Hire Rate'!$H$8,0))))</f>
        <v>-2.2817025010969723E-2</v>
      </c>
      <c r="BM879" s="45">
        <f>IF(G879="MEA",'[1]Net Hire Rate'!$E$9,IF(G879="AMR",'[1]Net Hire Rate'!$F$9,IF(G879="EUR",'[1]Net Hire Rate'!$G$9,IF(G879="APAC",'[1]Net Hire Rate'!$H$9,0))))</f>
        <v>-2.2817025010969723E-2</v>
      </c>
      <c r="BN879" s="45">
        <f>IF(G879="MEA",'[1]Net Hire Rate'!$E$10,IF(G879="AMR",'[1]Net Hire Rate'!$F$10,IF(G879="EUR",'[1]Net Hire Rate'!$G$10,IF(G879="APAC",'[1]Net Hire Rate'!$H$10,0))))</f>
        <v>-2.2817025010969723E-2</v>
      </c>
      <c r="BO879" s="45">
        <f>IF(G879="MEA",'[1]Net Hire Rate'!$E$11,IF(G879="AMR",'[1]Net Hire Rate'!$F$11,IF(G879="EUR",'[1]Net Hire Rate'!$G$11,IF(G879="APAC",'[1]Net Hire Rate'!$H$11,0))))</f>
        <v>-2.2817025010969723E-2</v>
      </c>
      <c r="BP879" s="45">
        <f>IF(G879="MEA",'[1]Net Hire Rate'!$E$12,IF(G879="AMR",'[1]Net Hire Rate'!$F$12,IF(G879="EUR",'[1]Net Hire Rate'!$G$12,IF(G879="APAC",'[1]Net Hire Rate'!$H$12,0))))</f>
        <v>-2.2817025010969723E-2</v>
      </c>
      <c r="BQ879" s="147">
        <f t="shared" si="1044"/>
        <v>23</v>
      </c>
      <c r="BR879" s="147">
        <f t="shared" si="1027"/>
        <v>23</v>
      </c>
      <c r="BS879" s="147">
        <f t="shared" si="1045"/>
        <v>22.475208424747695</v>
      </c>
      <c r="BT879" s="148">
        <f t="shared" si="1028"/>
        <v>22.475208424747695</v>
      </c>
      <c r="BU879" s="149">
        <f t="shared" si="1046"/>
        <v>21.962391031993469</v>
      </c>
      <c r="BV879" s="148">
        <f t="shared" si="1029"/>
        <v>21.962391031993469</v>
      </c>
      <c r="BW879" s="148">
        <f t="shared" si="1047"/>
        <v>21.461274606515776</v>
      </c>
      <c r="BX879" s="148">
        <f t="shared" si="1030"/>
        <v>19.461274606515776</v>
      </c>
      <c r="BY879" s="148">
        <f t="shared" si="1048"/>
        <v>19.017226217073556</v>
      </c>
      <c r="BZ879" s="148">
        <f t="shared" si="1031"/>
        <v>19.017226217073556</v>
      </c>
      <c r="CA879" s="148">
        <f t="shared" si="1049"/>
        <v>18.583309690839322</v>
      </c>
      <c r="CB879" s="148">
        <f t="shared" si="1032"/>
        <v>18.583309690839322</v>
      </c>
      <c r="CC879" s="148"/>
      <c r="CD879" s="171" t="s">
        <v>622</v>
      </c>
      <c r="CE879" s="38">
        <v>1</v>
      </c>
      <c r="CF879" s="38">
        <v>23</v>
      </c>
      <c r="CG879" s="38">
        <v>27</v>
      </c>
      <c r="CH879" s="38">
        <v>31</v>
      </c>
      <c r="CI879" s="38">
        <v>35</v>
      </c>
      <c r="CJ879" s="38">
        <v>35</v>
      </c>
      <c r="CK879" s="41">
        <v>35</v>
      </c>
      <c r="CL879" s="41"/>
      <c r="CM879" s="40"/>
      <c r="CN879" s="41"/>
      <c r="CO879" s="41"/>
      <c r="CP879" s="41"/>
      <c r="CQ879" s="41"/>
      <c r="CR879" s="41"/>
      <c r="CS879" s="41"/>
      <c r="CT879" s="41"/>
      <c r="CU879" s="40"/>
      <c r="CV879" s="41"/>
      <c r="CW879" s="41"/>
      <c r="CX879" s="41"/>
      <c r="CY879" s="41"/>
      <c r="CZ879" s="41"/>
      <c r="DA879" s="41"/>
      <c r="DB879" s="41"/>
      <c r="DC879" s="40"/>
      <c r="DD879" s="41"/>
      <c r="DE879" s="41"/>
      <c r="DF879" s="41"/>
      <c r="DG879" s="41"/>
      <c r="DH879" s="41"/>
      <c r="DI879" s="41"/>
      <c r="DJ879" s="41"/>
      <c r="DK879" s="40"/>
      <c r="DL879" s="41"/>
      <c r="DM879" s="41"/>
      <c r="DN879" s="41"/>
      <c r="DO879" s="41"/>
      <c r="DP879" s="41"/>
      <c r="DQ879" s="41"/>
      <c r="DR879" s="15"/>
      <c r="DS879" s="151">
        <f t="shared" si="1033"/>
        <v>23</v>
      </c>
      <c r="DT879" s="152">
        <f t="shared" si="1034"/>
        <v>27</v>
      </c>
      <c r="DU879" s="7">
        <f t="shared" si="1035"/>
        <v>31</v>
      </c>
      <c r="DV879" s="7">
        <f t="shared" si="1036"/>
        <v>35</v>
      </c>
      <c r="DW879">
        <f t="shared" si="1037"/>
        <v>35</v>
      </c>
      <c r="DX879">
        <f t="shared" si="1038"/>
        <v>35</v>
      </c>
      <c r="DZ879">
        <f t="shared" si="1050"/>
        <v>23</v>
      </c>
      <c r="EA879">
        <f t="shared" si="1051"/>
        <v>27</v>
      </c>
      <c r="EB879">
        <f t="shared" si="1052"/>
        <v>31</v>
      </c>
      <c r="EC879">
        <f t="shared" si="1053"/>
        <v>35</v>
      </c>
      <c r="ED879">
        <f t="shared" si="1054"/>
        <v>35</v>
      </c>
      <c r="EE879">
        <f t="shared" si="1055"/>
        <v>35</v>
      </c>
      <c r="EG879">
        <f t="shared" si="1056"/>
        <v>27</v>
      </c>
      <c r="EH879">
        <f t="shared" si="1057"/>
        <v>26.407407407407408</v>
      </c>
      <c r="EI879">
        <f t="shared" si="1058"/>
        <v>25.967741935483872</v>
      </c>
      <c r="EJ879">
        <f t="shared" si="1059"/>
        <v>23</v>
      </c>
      <c r="EK879">
        <f t="shared" si="1060"/>
        <v>23</v>
      </c>
      <c r="EM879">
        <f>IF($EM$9='[1]L&amp;D Numbers'!$E$6,'[1]L&amp;D Numbers'!$E$7)</f>
        <v>350</v>
      </c>
      <c r="EN879">
        <f>IF($EN$9='[1]L&amp;D Numbers'!$F$6,'[1]L&amp;D Numbers'!$F$7)</f>
        <v>2000</v>
      </c>
      <c r="EO879">
        <f>IF($EO$9='[1]L&amp;D Numbers'!$G$6,'[1]L&amp;D Numbers'!$G$7)</f>
        <v>2000</v>
      </c>
      <c r="EP879">
        <f>IF($EP$9='[1]L&amp;D Numbers'!$H$6,'[1]L&amp;D Numbers'!$H$7)</f>
        <v>2000</v>
      </c>
      <c r="EQ879">
        <f>IF($EQ$9='[1]L&amp;D Numbers'!$I$6,'[1]L&amp;D Numbers'!$I$7)</f>
        <v>2000</v>
      </c>
      <c r="ER879">
        <f>IF($ER$9='[1]L&amp;D Numbers'!$J$6,'[1]L&amp;D Numbers'!$J$7)</f>
        <v>0</v>
      </c>
      <c r="ET879" s="45">
        <f>'[1]L&amp;D Master'!$E$10</f>
        <v>1.0678246631903041E-2</v>
      </c>
      <c r="EU879" s="45">
        <f>ET879+'[1]L&amp;D Master'!$F$10</f>
        <v>1.8222427877342538E-2</v>
      </c>
      <c r="EV879" s="45">
        <f>EU879+'[1]L&amp;D Master'!$G$10</f>
        <v>2.3561551193294058E-2</v>
      </c>
      <c r="EW879" s="45">
        <f>EV879+'[1]L&amp;D Master'!$H$10</f>
        <v>2.7330438342024234E-2</v>
      </c>
      <c r="EX879" s="45">
        <f>EW879+'[1]L&amp;D Master'!$I$10</f>
        <v>2.9999999999999995E-2</v>
      </c>
      <c r="EY879" s="45"/>
      <c r="EZ879" s="45">
        <f t="shared" si="1061"/>
        <v>1.0678246631903041E-2</v>
      </c>
      <c r="FA879" s="45">
        <f t="shared" si="1062"/>
        <v>1.8222427877342538E-2</v>
      </c>
      <c r="FB879" s="45">
        <f t="shared" si="1062"/>
        <v>2.3561551193294058E-2</v>
      </c>
      <c r="FC879" s="45">
        <f t="shared" si="1062"/>
        <v>2.7330438342024234E-2</v>
      </c>
      <c r="FD879" s="45">
        <f t="shared" si="1062"/>
        <v>2.7330438342024234E-2</v>
      </c>
      <c r="FE879" s="45"/>
      <c r="FF879">
        <f t="shared" si="1069"/>
        <v>26.711687340938617</v>
      </c>
      <c r="FG879">
        <f t="shared" si="1070"/>
        <v>30.435104735802383</v>
      </c>
      <c r="FH879">
        <f t="shared" si="1071"/>
        <v>34.175345708234708</v>
      </c>
      <c r="FI879">
        <f t="shared" si="1072"/>
        <v>34.043434658029156</v>
      </c>
      <c r="FJ879">
        <f t="shared" si="1073"/>
        <v>34.043434658029156</v>
      </c>
      <c r="FL879" s="34"/>
      <c r="FM879" s="34"/>
      <c r="FN879" s="34"/>
      <c r="FO879" s="34"/>
      <c r="FP879" s="34"/>
      <c r="FQ879" s="153">
        <f t="shared" si="1063"/>
        <v>0.125</v>
      </c>
      <c r="FR879" s="153"/>
      <c r="FS879" s="42"/>
      <c r="FT879" s="42"/>
      <c r="FU879" s="42"/>
      <c r="FV879" s="42"/>
      <c r="FW879" s="42"/>
      <c r="FX879" s="42"/>
      <c r="FY879" s="42"/>
      <c r="FZ879" s="42"/>
      <c r="GA879" s="42"/>
      <c r="GB879" s="42"/>
      <c r="GC879" s="42"/>
      <c r="GD879" s="42"/>
      <c r="GE879" s="42"/>
      <c r="GF879" s="42"/>
      <c r="GG879" s="42"/>
      <c r="GH879" s="42"/>
      <c r="GI879" s="42"/>
      <c r="GJ879" s="42"/>
      <c r="GK879" s="42"/>
      <c r="GL879" s="42"/>
      <c r="GM879" s="154">
        <f>'[1]Automation Master'!$B$10*FQ879*FO879</f>
        <v>0</v>
      </c>
      <c r="GN879" s="155">
        <f>'[1]Automation Master'!$B$11*FO879*FQ879+GM879</f>
        <v>0</v>
      </c>
      <c r="GO879" s="155">
        <f>'[1]Automation Master'!$B$12*FO879*FQ879+GN879</f>
        <v>0</v>
      </c>
      <c r="GP879" s="155">
        <f>'[1]Automation Master'!$B$13*FO879*FQ879+GO879</f>
        <v>0</v>
      </c>
      <c r="GQ879" s="155">
        <f>'[1]Automation Master'!$C$10*FO879*FQ879+GP879</f>
        <v>0</v>
      </c>
      <c r="GR879" s="155">
        <f>'[1]Automation Master'!$C$11*FO879*FQ879+GQ879</f>
        <v>0</v>
      </c>
      <c r="GS879" s="155">
        <f>'[1]Automation Master'!$C$12*FO879*FQ879+GR879</f>
        <v>0</v>
      </c>
      <c r="GT879" s="155">
        <f>'[1]Automation Master'!$C$13*FO879*FQ879+GS879</f>
        <v>0</v>
      </c>
      <c r="GU879" s="155">
        <f>'[1]Automation Master'!$D$10*FO879*FQ879+GT879</f>
        <v>0</v>
      </c>
      <c r="GV879" s="155">
        <f>'[1]Automation Master'!$D$11*FO879*FQ879+GU879</f>
        <v>0</v>
      </c>
      <c r="GW879" s="155">
        <f>'[1]Automation Master'!$D$12*FO879*FQ879+GV879</f>
        <v>0</v>
      </c>
      <c r="GX879" s="155">
        <f>'[1]Automation Master'!$D$13*FO879*FQ879+GW879</f>
        <v>0</v>
      </c>
      <c r="GY879" s="155">
        <f>'[1]Automation Master'!$E$10*FO879*FQ879+GX879</f>
        <v>0</v>
      </c>
      <c r="GZ879" s="155">
        <f>'[1]Automation Master'!$E$11*FO879*FQ879+GY879</f>
        <v>0</v>
      </c>
      <c r="HA879" s="155">
        <f>'[1]Automation Master'!$E$12*FO879*FQ879+GZ879</f>
        <v>0</v>
      </c>
      <c r="HB879" s="155">
        <f>'[1]Automation Master'!$E$13*FO879*FQ879+HA879</f>
        <v>0</v>
      </c>
      <c r="HC879" s="155">
        <f>'[1]Automation Master'!$F$10*FO879*FQ879+HB879</f>
        <v>0</v>
      </c>
      <c r="HD879" s="155">
        <f>'[1]Automation Master'!$F$11*FO879*FQ879+HC879</f>
        <v>0</v>
      </c>
      <c r="HE879" s="155">
        <f>'[1]Automation Master'!$F$12*FO879*FQ879+HD879</f>
        <v>0</v>
      </c>
      <c r="HF879" s="156">
        <f>'[1]Automation Master'!$F$13*FO879*FQ879+HE879</f>
        <v>0</v>
      </c>
      <c r="HG879" s="157"/>
      <c r="HH879" s="157"/>
      <c r="HI879" s="157"/>
      <c r="HJ879" s="157"/>
      <c r="HK879" s="157"/>
      <c r="HL879" s="157"/>
      <c r="HM879" s="157"/>
      <c r="HN879" s="157"/>
      <c r="HO879" s="157"/>
      <c r="HP879" s="157"/>
      <c r="HQ879" s="157"/>
      <c r="HR879" s="157"/>
      <c r="HS879" s="157"/>
      <c r="HT879" s="157"/>
      <c r="HU879" s="157"/>
      <c r="HV879" s="157"/>
      <c r="HW879" s="157"/>
      <c r="HX879" s="157"/>
      <c r="HY879" s="42"/>
      <c r="HZ879" s="42"/>
      <c r="IA879" s="148">
        <f t="shared" si="1074"/>
        <v>27</v>
      </c>
      <c r="IB879" s="148">
        <f t="shared" si="1075"/>
        <v>31</v>
      </c>
      <c r="IC879" s="148">
        <f t="shared" si="1076"/>
        <v>35</v>
      </c>
      <c r="ID879" s="148">
        <f t="shared" si="1077"/>
        <v>35</v>
      </c>
      <c r="IE879" s="148">
        <f t="shared" si="1078"/>
        <v>35</v>
      </c>
      <c r="IH879">
        <f t="shared" si="1079"/>
        <v>26.711687340938617</v>
      </c>
      <c r="II879">
        <f t="shared" si="1080"/>
        <v>30.435104735802383</v>
      </c>
      <c r="IJ879">
        <f t="shared" si="1081"/>
        <v>34.175345708234708</v>
      </c>
      <c r="IK879">
        <f t="shared" si="1082"/>
        <v>34.043434658029156</v>
      </c>
      <c r="IL879">
        <f t="shared" si="1083"/>
        <v>34.043434658029156</v>
      </c>
      <c r="IN879" s="42">
        <f t="shared" si="1084"/>
        <v>1.0678246631903063E-2</v>
      </c>
      <c r="IO879" s="42">
        <f t="shared" si="1085"/>
        <v>1.8222427877342472E-2</v>
      </c>
      <c r="IP879" s="42">
        <f t="shared" si="1086"/>
        <v>2.3561551193294047E-2</v>
      </c>
      <c r="IQ879" s="42">
        <f t="shared" si="1087"/>
        <v>2.7330438342024112E-2</v>
      </c>
      <c r="IR879" s="42">
        <f t="shared" si="1088"/>
        <v>2.7330438342024112E-2</v>
      </c>
      <c r="IT879" s="9">
        <f t="shared" si="1064"/>
        <v>0</v>
      </c>
      <c r="IU879" s="9">
        <f t="shared" si="1065"/>
        <v>0</v>
      </c>
      <c r="IV879" s="9">
        <f t="shared" si="1066"/>
        <v>0</v>
      </c>
      <c r="IW879" s="9">
        <f t="shared" si="1067"/>
        <v>0</v>
      </c>
      <c r="IX879" s="9">
        <f t="shared" si="1068"/>
        <v>0</v>
      </c>
    </row>
    <row r="880" spans="1:258" ht="15.75" hidden="1" thickBot="1" x14ac:dyDescent="0.3">
      <c r="A880">
        <v>2</v>
      </c>
      <c r="B880" t="s">
        <v>615</v>
      </c>
      <c r="C880" t="s">
        <v>349</v>
      </c>
      <c r="D880" t="s">
        <v>259</v>
      </c>
      <c r="E880" t="s">
        <v>616</v>
      </c>
      <c r="F880" t="s">
        <v>255</v>
      </c>
      <c r="G880" t="s">
        <v>256</v>
      </c>
      <c r="H880">
        <v>2</v>
      </c>
      <c r="L880">
        <v>2</v>
      </c>
      <c r="Q880">
        <v>2</v>
      </c>
      <c r="Y880">
        <v>2</v>
      </c>
      <c r="AB880">
        <v>2</v>
      </c>
      <c r="AT880">
        <v>2</v>
      </c>
      <c r="AU880">
        <v>0</v>
      </c>
      <c r="AV880">
        <v>0</v>
      </c>
      <c r="AW880">
        <v>0</v>
      </c>
      <c r="AX880">
        <v>2</v>
      </c>
      <c r="BB880">
        <f t="shared" si="1039"/>
        <v>2</v>
      </c>
      <c r="BC880">
        <v>2</v>
      </c>
      <c r="BD880">
        <f t="shared" si="1040"/>
        <v>2</v>
      </c>
      <c r="BE880">
        <f t="shared" si="1041"/>
        <v>2</v>
      </c>
      <c r="BF880">
        <f t="shared" si="1042"/>
        <v>2</v>
      </c>
      <c r="BH880">
        <f t="shared" si="1043"/>
        <v>0</v>
      </c>
      <c r="BK880" s="45">
        <f>IF(G880="MEA",'[1]Net Hire Rate'!$E$7,IF(G880="AMR",'[1]Net Hire Rate'!$F$7,IF(G880="EUR",'[1]Net Hire Rate'!$G$7,IF(G880="APAC",'[1]Net Hire Rate'!$H$7,0))))</f>
        <v>1.6761041902604757E-3</v>
      </c>
      <c r="BL880" s="45">
        <f>IF(G880="MEA",'[1]Net Hire Rate'!$E$8,IF(G880="AMR",'[1]Net Hire Rate'!$F$8,IF(G880="EUR",'[1]Net Hire Rate'!$G$8,IF(G880="APAC",'[1]Net Hire Rate'!$H$8,0))))</f>
        <v>1.6761041902604757E-3</v>
      </c>
      <c r="BM880" s="45">
        <f>IF(G880="MEA",'[1]Net Hire Rate'!$E$9,IF(G880="AMR",'[1]Net Hire Rate'!$F$9,IF(G880="EUR",'[1]Net Hire Rate'!$G$9,IF(G880="APAC",'[1]Net Hire Rate'!$H$9,0))))</f>
        <v>1.6761041902604757E-3</v>
      </c>
      <c r="BN880" s="45">
        <f>IF(G880="MEA",'[1]Net Hire Rate'!$E$10,IF(G880="AMR",'[1]Net Hire Rate'!$F$10,IF(G880="EUR",'[1]Net Hire Rate'!$G$10,IF(G880="APAC",'[1]Net Hire Rate'!$H$10,0))))</f>
        <v>1.6761041902604757E-3</v>
      </c>
      <c r="BO880" s="45">
        <f>IF(G880="MEA",'[1]Net Hire Rate'!$E$11,IF(G880="AMR",'[1]Net Hire Rate'!$F$11,IF(G880="EUR",'[1]Net Hire Rate'!$G$11,IF(G880="APAC",'[1]Net Hire Rate'!$H$11,0))))</f>
        <v>1.6761041902604757E-3</v>
      </c>
      <c r="BP880" s="45">
        <f>IF(G880="MEA",'[1]Net Hire Rate'!$E$12,IF(G880="AMR",'[1]Net Hire Rate'!$F$12,IF(G880="EUR",'[1]Net Hire Rate'!$G$12,IF(G880="APAC",'[1]Net Hire Rate'!$H$12,0))))</f>
        <v>1.6761041902604757E-3</v>
      </c>
      <c r="BQ880" s="147">
        <f t="shared" si="1044"/>
        <v>2</v>
      </c>
      <c r="BR880" s="147">
        <f t="shared" si="1027"/>
        <v>2</v>
      </c>
      <c r="BS880" s="147">
        <f t="shared" si="1045"/>
        <v>2.0033522083805209</v>
      </c>
      <c r="BT880" s="148">
        <f t="shared" si="1028"/>
        <v>2.0033522083805209</v>
      </c>
      <c r="BU880" s="149">
        <f t="shared" si="1046"/>
        <v>2.006710035411555</v>
      </c>
      <c r="BV880" s="148">
        <f t="shared" si="1029"/>
        <v>2.006710035411555</v>
      </c>
      <c r="BW880" s="148">
        <f t="shared" si="1047"/>
        <v>2.0100734905105462</v>
      </c>
      <c r="BX880" s="148">
        <f t="shared" si="1030"/>
        <v>2.0100734905105462</v>
      </c>
      <c r="BY880" s="148">
        <f t="shared" si="1048"/>
        <v>2.0134425831107223</v>
      </c>
      <c r="BZ880" s="148">
        <f t="shared" si="1031"/>
        <v>2.0134425831107223</v>
      </c>
      <c r="CA880" s="148">
        <f t="shared" si="1049"/>
        <v>2.0168173226611228</v>
      </c>
      <c r="CB880" s="148">
        <f t="shared" si="1032"/>
        <v>2.0168173226611228</v>
      </c>
      <c r="CC880" s="148"/>
      <c r="CD880" s="171" t="s">
        <v>629</v>
      </c>
      <c r="CE880" s="38">
        <v>1</v>
      </c>
      <c r="CF880" s="38">
        <v>12</v>
      </c>
      <c r="CG880" s="38">
        <v>12</v>
      </c>
      <c r="CH880" s="38">
        <v>12</v>
      </c>
      <c r="CI880" s="38">
        <v>12</v>
      </c>
      <c r="CJ880" s="38">
        <v>12</v>
      </c>
      <c r="CK880" s="41">
        <v>12</v>
      </c>
      <c r="CL880" s="41"/>
      <c r="CM880" s="40"/>
      <c r="CN880" s="41"/>
      <c r="CO880" s="41"/>
      <c r="CP880" s="41"/>
      <c r="CQ880" s="41"/>
      <c r="CR880" s="41"/>
      <c r="CS880" s="41"/>
      <c r="CT880" s="41"/>
      <c r="CU880" s="40"/>
      <c r="CV880" s="41"/>
      <c r="CW880" s="41"/>
      <c r="CX880" s="41"/>
      <c r="CY880" s="41"/>
      <c r="CZ880" s="41"/>
      <c r="DA880" s="41"/>
      <c r="DB880" s="41"/>
      <c r="DC880" s="40"/>
      <c r="DD880" s="41"/>
      <c r="DE880" s="41"/>
      <c r="DF880" s="41"/>
      <c r="DG880" s="41"/>
      <c r="DH880" s="41"/>
      <c r="DI880" s="41"/>
      <c r="DJ880" s="41"/>
      <c r="DK880" s="40"/>
      <c r="DL880" s="41"/>
      <c r="DM880" s="41"/>
      <c r="DN880" s="41"/>
      <c r="DO880" s="41"/>
      <c r="DP880" s="41"/>
      <c r="DQ880" s="41"/>
      <c r="DR880" s="15"/>
      <c r="DS880" s="151">
        <f t="shared" si="1033"/>
        <v>2</v>
      </c>
      <c r="DT880" s="152">
        <f t="shared" si="1034"/>
        <v>2</v>
      </c>
      <c r="DU880" s="7">
        <f t="shared" si="1035"/>
        <v>2</v>
      </c>
      <c r="DV880" s="7">
        <f t="shared" si="1036"/>
        <v>2</v>
      </c>
      <c r="DW880">
        <f t="shared" si="1037"/>
        <v>2</v>
      </c>
      <c r="DX880">
        <f t="shared" si="1038"/>
        <v>2</v>
      </c>
      <c r="DZ880">
        <f t="shared" si="1050"/>
        <v>2</v>
      </c>
      <c r="EA880">
        <f t="shared" si="1051"/>
        <v>2</v>
      </c>
      <c r="EB880">
        <f t="shared" si="1052"/>
        <v>2</v>
      </c>
      <c r="EC880">
        <f t="shared" si="1053"/>
        <v>2</v>
      </c>
      <c r="ED880">
        <f t="shared" si="1054"/>
        <v>2</v>
      </c>
      <c r="EE880">
        <f t="shared" si="1055"/>
        <v>2</v>
      </c>
      <c r="EG880">
        <f t="shared" si="1056"/>
        <v>2</v>
      </c>
      <c r="EH880">
        <f t="shared" si="1057"/>
        <v>2</v>
      </c>
      <c r="EI880">
        <f t="shared" si="1058"/>
        <v>2</v>
      </c>
      <c r="EJ880">
        <f t="shared" si="1059"/>
        <v>2</v>
      </c>
      <c r="EK880">
        <f t="shared" si="1060"/>
        <v>2</v>
      </c>
      <c r="EM880">
        <f>IF($EM$9='[1]L&amp;D Numbers'!$E$6,'[1]L&amp;D Numbers'!$E$7)</f>
        <v>350</v>
      </c>
      <c r="EN880">
        <f>IF($EN$9='[1]L&amp;D Numbers'!$F$6,'[1]L&amp;D Numbers'!$F$7)</f>
        <v>2000</v>
      </c>
      <c r="EO880">
        <f>IF($EO$9='[1]L&amp;D Numbers'!$G$6,'[1]L&amp;D Numbers'!$G$7)</f>
        <v>2000</v>
      </c>
      <c r="EP880">
        <f>IF($EP$9='[1]L&amp;D Numbers'!$H$6,'[1]L&amp;D Numbers'!$H$7)</f>
        <v>2000</v>
      </c>
      <c r="EQ880">
        <f>IF($EQ$9='[1]L&amp;D Numbers'!$I$6,'[1]L&amp;D Numbers'!$I$7)</f>
        <v>2000</v>
      </c>
      <c r="ER880">
        <f>IF($ER$9='[1]L&amp;D Numbers'!$J$6,'[1]L&amp;D Numbers'!$J$7)</f>
        <v>0</v>
      </c>
      <c r="ET880" s="45">
        <f>'[1]L&amp;D Master'!$E$10</f>
        <v>1.0678246631903041E-2</v>
      </c>
      <c r="EU880" s="45">
        <f>ET880+'[1]L&amp;D Master'!$F$10</f>
        <v>1.8222427877342538E-2</v>
      </c>
      <c r="EV880" s="45">
        <f>EU880+'[1]L&amp;D Master'!$G$10</f>
        <v>2.3561551193294058E-2</v>
      </c>
      <c r="EW880" s="45">
        <f>EV880+'[1]L&amp;D Master'!$H$10</f>
        <v>2.7330438342024234E-2</v>
      </c>
      <c r="EX880" s="45">
        <f>EW880+'[1]L&amp;D Master'!$I$10</f>
        <v>2.9999999999999995E-2</v>
      </c>
      <c r="EY880" s="45"/>
      <c r="EZ880" s="45">
        <f t="shared" si="1061"/>
        <v>1.0678246631903041E-2</v>
      </c>
      <c r="FA880" s="45">
        <f t="shared" si="1062"/>
        <v>1.8222427877342538E-2</v>
      </c>
      <c r="FB880" s="45">
        <f t="shared" si="1062"/>
        <v>2.3561551193294058E-2</v>
      </c>
      <c r="FC880" s="45">
        <f t="shared" si="1062"/>
        <v>2.7330438342024234E-2</v>
      </c>
      <c r="FD880" s="45">
        <f t="shared" si="1062"/>
        <v>2.7330438342024234E-2</v>
      </c>
      <c r="FE880" s="45"/>
      <c r="FF880">
        <f t="shared" si="1069"/>
        <v>1.9786435067361938</v>
      </c>
      <c r="FG880">
        <f t="shared" si="1070"/>
        <v>1.963555144245315</v>
      </c>
      <c r="FH880">
        <f t="shared" si="1071"/>
        <v>1.9528768976134119</v>
      </c>
      <c r="FI880">
        <f t="shared" si="1072"/>
        <v>1.9453391233159516</v>
      </c>
      <c r="FJ880">
        <f t="shared" si="1073"/>
        <v>1.9453391233159516</v>
      </c>
      <c r="FL880" s="34"/>
      <c r="FM880" s="34"/>
      <c r="FN880" s="34"/>
      <c r="FO880" s="34"/>
      <c r="FP880" s="34"/>
      <c r="FQ880" s="153">
        <f t="shared" si="1063"/>
        <v>0.125</v>
      </c>
      <c r="FR880" s="153"/>
      <c r="FS880" s="42"/>
      <c r="FT880" s="42"/>
      <c r="FU880" s="42"/>
      <c r="FV880" s="42"/>
      <c r="FW880" s="42"/>
      <c r="FX880" s="42"/>
      <c r="FY880" s="42"/>
      <c r="FZ880" s="42"/>
      <c r="GA880" s="42"/>
      <c r="GB880" s="42"/>
      <c r="GC880" s="42"/>
      <c r="GD880" s="42"/>
      <c r="GE880" s="42"/>
      <c r="GF880" s="42"/>
      <c r="GG880" s="42"/>
      <c r="GH880" s="42"/>
      <c r="GI880" s="42"/>
      <c r="GJ880" s="42"/>
      <c r="GK880" s="42"/>
      <c r="GL880" s="42"/>
      <c r="GM880" s="154">
        <f>'[1]Automation Master'!$B$10*FQ880*FO880</f>
        <v>0</v>
      </c>
      <c r="GN880" s="155">
        <f>'[1]Automation Master'!$B$11*FO880*FQ880+GM880</f>
        <v>0</v>
      </c>
      <c r="GO880" s="155">
        <f>'[1]Automation Master'!$B$12*FO880*FQ880+GN880</f>
        <v>0</v>
      </c>
      <c r="GP880" s="155">
        <f>'[1]Automation Master'!$B$13*FO880*FQ880+GO880</f>
        <v>0</v>
      </c>
      <c r="GQ880" s="155">
        <f>'[1]Automation Master'!$C$10*FO880*FQ880+GP880</f>
        <v>0</v>
      </c>
      <c r="GR880" s="155">
        <f>'[1]Automation Master'!$C$11*FO880*FQ880+GQ880</f>
        <v>0</v>
      </c>
      <c r="GS880" s="155">
        <f>'[1]Automation Master'!$C$12*FO880*FQ880+GR880</f>
        <v>0</v>
      </c>
      <c r="GT880" s="155">
        <f>'[1]Automation Master'!$C$13*FO880*FQ880+GS880</f>
        <v>0</v>
      </c>
      <c r="GU880" s="155">
        <f>'[1]Automation Master'!$D$10*FO880*FQ880+GT880</f>
        <v>0</v>
      </c>
      <c r="GV880" s="155">
        <f>'[1]Automation Master'!$D$11*FO880*FQ880+GU880</f>
        <v>0</v>
      </c>
      <c r="GW880" s="155">
        <f>'[1]Automation Master'!$D$12*FO880*FQ880+GV880</f>
        <v>0</v>
      </c>
      <c r="GX880" s="155">
        <f>'[1]Automation Master'!$D$13*FO880*FQ880+GW880</f>
        <v>0</v>
      </c>
      <c r="GY880" s="155">
        <f>'[1]Automation Master'!$E$10*FO880*FQ880+GX880</f>
        <v>0</v>
      </c>
      <c r="GZ880" s="155">
        <f>'[1]Automation Master'!$E$11*FO880*FQ880+GY880</f>
        <v>0</v>
      </c>
      <c r="HA880" s="155">
        <f>'[1]Automation Master'!$E$12*FO880*FQ880+GZ880</f>
        <v>0</v>
      </c>
      <c r="HB880" s="155">
        <f>'[1]Automation Master'!$E$13*FO880*FQ880+HA880</f>
        <v>0</v>
      </c>
      <c r="HC880" s="155">
        <f>'[1]Automation Master'!$F$10*FO880*FQ880+HB880</f>
        <v>0</v>
      </c>
      <c r="HD880" s="155">
        <f>'[1]Automation Master'!$F$11*FO880*FQ880+HC880</f>
        <v>0</v>
      </c>
      <c r="HE880" s="155">
        <f>'[1]Automation Master'!$F$12*FO880*FQ880+HD880</f>
        <v>0</v>
      </c>
      <c r="HF880" s="156">
        <f>'[1]Automation Master'!$F$13*FO880*FQ880+HE880</f>
        <v>0</v>
      </c>
      <c r="HG880" s="157"/>
      <c r="HH880" s="157"/>
      <c r="HI880" s="157"/>
      <c r="HJ880" s="157"/>
      <c r="HK880" s="157"/>
      <c r="HL880" s="157"/>
      <c r="HM880" s="157"/>
      <c r="HN880" s="157"/>
      <c r="HO880" s="157"/>
      <c r="HP880" s="157"/>
      <c r="HQ880" s="157"/>
      <c r="HR880" s="157"/>
      <c r="HS880" s="157"/>
      <c r="HT880" s="157"/>
      <c r="HU880" s="157"/>
      <c r="HV880" s="157"/>
      <c r="HW880" s="157"/>
      <c r="HX880" s="157"/>
      <c r="HY880" s="42"/>
      <c r="HZ880" s="42"/>
      <c r="IA880" s="148">
        <f t="shared" si="1074"/>
        <v>2</v>
      </c>
      <c r="IB880" s="148">
        <f t="shared" si="1075"/>
        <v>2</v>
      </c>
      <c r="IC880" s="148">
        <f t="shared" si="1076"/>
        <v>2</v>
      </c>
      <c r="ID880" s="148">
        <f t="shared" si="1077"/>
        <v>2</v>
      </c>
      <c r="IE880" s="148">
        <f t="shared" si="1078"/>
        <v>2</v>
      </c>
      <c r="IH880">
        <f t="shared" si="1079"/>
        <v>1.9786435067361938</v>
      </c>
      <c r="II880">
        <f t="shared" si="1080"/>
        <v>1.963555144245315</v>
      </c>
      <c r="IJ880">
        <f t="shared" si="1081"/>
        <v>1.9528768976134119</v>
      </c>
      <c r="IK880">
        <f t="shared" si="1082"/>
        <v>1.9453391233159516</v>
      </c>
      <c r="IL880">
        <f t="shared" si="1083"/>
        <v>1.9453391233159516</v>
      </c>
      <c r="IN880" s="42">
        <f t="shared" si="1084"/>
        <v>1.0678246631903088E-2</v>
      </c>
      <c r="IO880" s="42">
        <f t="shared" si="1085"/>
        <v>1.8222427877342517E-2</v>
      </c>
      <c r="IP880" s="42">
        <f t="shared" si="1086"/>
        <v>2.3561551193294061E-2</v>
      </c>
      <c r="IQ880" s="42">
        <f t="shared" si="1087"/>
        <v>2.7330438342024199E-2</v>
      </c>
      <c r="IR880" s="42">
        <f t="shared" si="1088"/>
        <v>2.7330438342024199E-2</v>
      </c>
      <c r="IT880" s="9">
        <f t="shared" si="1064"/>
        <v>0</v>
      </c>
      <c r="IU880" s="9">
        <f t="shared" si="1065"/>
        <v>0</v>
      </c>
      <c r="IV880" s="9">
        <f t="shared" si="1066"/>
        <v>0</v>
      </c>
      <c r="IW880" s="9">
        <f t="shared" si="1067"/>
        <v>0</v>
      </c>
      <c r="IX880" s="9">
        <f t="shared" si="1068"/>
        <v>0</v>
      </c>
    </row>
    <row r="881" spans="1:265" ht="15.75" hidden="1" thickBot="1" x14ac:dyDescent="0.3">
      <c r="A881">
        <v>8</v>
      </c>
      <c r="B881" t="s">
        <v>615</v>
      </c>
      <c r="C881" t="s">
        <v>642</v>
      </c>
      <c r="D881" t="s">
        <v>325</v>
      </c>
      <c r="E881" t="s">
        <v>616</v>
      </c>
      <c r="F881" t="s">
        <v>255</v>
      </c>
      <c r="G881" t="s">
        <v>268</v>
      </c>
      <c r="H881">
        <v>8</v>
      </c>
      <c r="K881">
        <v>2</v>
      </c>
      <c r="L881">
        <v>6</v>
      </c>
      <c r="R881">
        <v>4</v>
      </c>
      <c r="S881">
        <v>4</v>
      </c>
      <c r="Y881">
        <v>1</v>
      </c>
      <c r="Z881">
        <v>7</v>
      </c>
      <c r="AB881">
        <v>6</v>
      </c>
      <c r="AE881">
        <v>2</v>
      </c>
      <c r="AT881">
        <v>8</v>
      </c>
      <c r="AU881">
        <v>0</v>
      </c>
      <c r="AV881">
        <v>0</v>
      </c>
      <c r="AW881">
        <v>0</v>
      </c>
      <c r="AX881">
        <v>8</v>
      </c>
      <c r="BB881">
        <f t="shared" si="1039"/>
        <v>8</v>
      </c>
      <c r="BC881">
        <v>7</v>
      </c>
      <c r="BD881">
        <f t="shared" si="1040"/>
        <v>7</v>
      </c>
      <c r="BE881">
        <f t="shared" si="1041"/>
        <v>7.5</v>
      </c>
      <c r="BF881">
        <f t="shared" si="1042"/>
        <v>7</v>
      </c>
      <c r="BH881">
        <f t="shared" si="1043"/>
        <v>1</v>
      </c>
      <c r="BK881" s="45">
        <f>IF(G881="MEA",'[1]Net Hire Rate'!$E$7,IF(G881="AMR",'[1]Net Hire Rate'!$F$7,IF(G881="EUR",'[1]Net Hire Rate'!$G$7,IF(G881="APAC",'[1]Net Hire Rate'!$H$7,0))))</f>
        <v>-0.12481698389458272</v>
      </c>
      <c r="BL881" s="45">
        <f>IF(G881="MEA",'[1]Net Hire Rate'!$E$8,IF(G881="AMR",'[1]Net Hire Rate'!$F$8,IF(G881="EUR",'[1]Net Hire Rate'!$G$8,IF(G881="APAC",'[1]Net Hire Rate'!$H$8,0))))</f>
        <v>-0.12481698389458272</v>
      </c>
      <c r="BM881" s="45">
        <f>IF(G881="MEA",'[1]Net Hire Rate'!$E$9,IF(G881="AMR",'[1]Net Hire Rate'!$F$9,IF(G881="EUR",'[1]Net Hire Rate'!$G$9,IF(G881="APAC",'[1]Net Hire Rate'!$H$9,0))))</f>
        <v>-0.12481698389458272</v>
      </c>
      <c r="BN881" s="45">
        <f>IF(G881="MEA",'[1]Net Hire Rate'!$E$10,IF(G881="AMR",'[1]Net Hire Rate'!$F$10,IF(G881="EUR",'[1]Net Hire Rate'!$G$10,IF(G881="APAC",'[1]Net Hire Rate'!$H$10,0))))</f>
        <v>-0.12481698389458272</v>
      </c>
      <c r="BO881" s="45">
        <f>IF(G881="MEA",'[1]Net Hire Rate'!$E$11,IF(G881="AMR",'[1]Net Hire Rate'!$F$11,IF(G881="EUR",'[1]Net Hire Rate'!$G$11,IF(G881="APAC",'[1]Net Hire Rate'!$H$11,0))))</f>
        <v>-0.12481698389458272</v>
      </c>
      <c r="BP881" s="45">
        <f>IF(G881="MEA",'[1]Net Hire Rate'!$E$12,IF(G881="AMR",'[1]Net Hire Rate'!$F$12,IF(G881="EUR",'[1]Net Hire Rate'!$G$12,IF(G881="APAC",'[1]Net Hire Rate'!$H$12,0))))</f>
        <v>-0.12481698389458272</v>
      </c>
      <c r="BQ881" s="147">
        <f t="shared" si="1044"/>
        <v>8</v>
      </c>
      <c r="BR881" s="147">
        <f t="shared" si="1027"/>
        <v>8</v>
      </c>
      <c r="BS881" s="147">
        <f t="shared" si="1045"/>
        <v>7.0014641288433381</v>
      </c>
      <c r="BT881" s="148">
        <f t="shared" si="1028"/>
        <v>7.0014641288433381</v>
      </c>
      <c r="BU881" s="149">
        <f t="shared" si="1046"/>
        <v>6.1275624934350006</v>
      </c>
      <c r="BV881" s="148">
        <f t="shared" si="1029"/>
        <v>6.1275624934350006</v>
      </c>
      <c r="BW881" s="148">
        <f t="shared" si="1047"/>
        <v>5.3627386243788751</v>
      </c>
      <c r="BX881" s="148">
        <f t="shared" si="1030"/>
        <v>5.3627386243788751</v>
      </c>
      <c r="BY881" s="148">
        <f t="shared" si="1048"/>
        <v>4.69337776386892</v>
      </c>
      <c r="BZ881" s="148">
        <f t="shared" si="1031"/>
        <v>4.69337776386892</v>
      </c>
      <c r="CA881" s="148">
        <f t="shared" si="1049"/>
        <v>4.1075645071049003</v>
      </c>
      <c r="CB881" s="148">
        <f t="shared" si="1032"/>
        <v>4.1075645071049003</v>
      </c>
      <c r="CC881" s="148"/>
      <c r="CD881" s="38" t="s">
        <v>643</v>
      </c>
      <c r="CE881" s="38">
        <v>1</v>
      </c>
      <c r="CF881" s="38">
        <v>70</v>
      </c>
      <c r="CG881" s="38">
        <v>80</v>
      </c>
      <c r="CH881" s="38">
        <v>80</v>
      </c>
      <c r="CI881" s="38">
        <v>90</v>
      </c>
      <c r="CJ881" s="38">
        <v>90</v>
      </c>
      <c r="CK881" s="41">
        <v>90</v>
      </c>
      <c r="CL881" s="41"/>
      <c r="CM881" s="40"/>
      <c r="CN881" s="41"/>
      <c r="CO881" s="41"/>
      <c r="CP881" s="41"/>
      <c r="CQ881" s="41"/>
      <c r="CR881" s="41"/>
      <c r="CS881" s="41"/>
      <c r="CT881" s="41"/>
      <c r="CU881" s="40"/>
      <c r="CV881" s="41"/>
      <c r="CW881" s="41"/>
      <c r="CX881" s="41"/>
      <c r="CY881" s="41"/>
      <c r="CZ881" s="41"/>
      <c r="DA881" s="41"/>
      <c r="DB881" s="41"/>
      <c r="DC881" s="40"/>
      <c r="DD881" s="41"/>
      <c r="DE881" s="41"/>
      <c r="DF881" s="41"/>
      <c r="DG881" s="41"/>
      <c r="DH881" s="41"/>
      <c r="DI881" s="41"/>
      <c r="DJ881" s="41"/>
      <c r="DK881" s="40"/>
      <c r="DL881" s="41"/>
      <c r="DM881" s="41"/>
      <c r="DN881" s="41"/>
      <c r="DO881" s="41"/>
      <c r="DP881" s="41"/>
      <c r="DQ881" s="41"/>
      <c r="DR881" s="15"/>
      <c r="DS881" s="151">
        <f t="shared" si="1033"/>
        <v>7</v>
      </c>
      <c r="DT881" s="152">
        <f t="shared" si="1034"/>
        <v>8</v>
      </c>
      <c r="DU881" s="7">
        <f t="shared" si="1035"/>
        <v>8</v>
      </c>
      <c r="DV881" s="7">
        <f t="shared" si="1036"/>
        <v>9</v>
      </c>
      <c r="DW881">
        <f t="shared" si="1037"/>
        <v>9</v>
      </c>
      <c r="DX881">
        <f t="shared" si="1038"/>
        <v>9</v>
      </c>
      <c r="DZ881">
        <f t="shared" si="1050"/>
        <v>7</v>
      </c>
      <c r="EA881">
        <f t="shared" si="1051"/>
        <v>8</v>
      </c>
      <c r="EB881">
        <f t="shared" si="1052"/>
        <v>8</v>
      </c>
      <c r="EC881">
        <f t="shared" si="1053"/>
        <v>9</v>
      </c>
      <c r="ED881">
        <f t="shared" si="1054"/>
        <v>9</v>
      </c>
      <c r="EE881">
        <f t="shared" si="1055"/>
        <v>9</v>
      </c>
      <c r="EG881">
        <f t="shared" si="1056"/>
        <v>9.1428571428571423</v>
      </c>
      <c r="EH881">
        <f t="shared" si="1057"/>
        <v>8</v>
      </c>
      <c r="EI881">
        <f t="shared" si="1058"/>
        <v>9</v>
      </c>
      <c r="EJ881">
        <f t="shared" si="1059"/>
        <v>8</v>
      </c>
      <c r="EK881">
        <f t="shared" si="1060"/>
        <v>8</v>
      </c>
      <c r="EM881">
        <f>IF($EM$9='[1]L&amp;D Numbers'!$E$6,'[1]L&amp;D Numbers'!$E$7)</f>
        <v>350</v>
      </c>
      <c r="EN881">
        <f>IF($EN$9='[1]L&amp;D Numbers'!$F$6,'[1]L&amp;D Numbers'!$F$7)</f>
        <v>2000</v>
      </c>
      <c r="EO881">
        <f>IF($EO$9='[1]L&amp;D Numbers'!$G$6,'[1]L&amp;D Numbers'!$G$7)</f>
        <v>2000</v>
      </c>
      <c r="EP881">
        <f>IF($EP$9='[1]L&amp;D Numbers'!$H$6,'[1]L&amp;D Numbers'!$H$7)</f>
        <v>2000</v>
      </c>
      <c r="EQ881">
        <f>IF($EQ$9='[1]L&amp;D Numbers'!$I$6,'[1]L&amp;D Numbers'!$I$7)</f>
        <v>2000</v>
      </c>
      <c r="ER881">
        <f>IF($ER$9='[1]L&amp;D Numbers'!$J$6,'[1]L&amp;D Numbers'!$J$7)</f>
        <v>0</v>
      </c>
      <c r="ET881" s="45">
        <f>'[1]L&amp;D Master'!$E$10</f>
        <v>1.0678246631903041E-2</v>
      </c>
      <c r="EU881" s="45">
        <f>ET881+'[1]L&amp;D Master'!$F$10</f>
        <v>1.8222427877342538E-2</v>
      </c>
      <c r="EV881" s="45">
        <f>EU881+'[1]L&amp;D Master'!$G$10</f>
        <v>2.3561551193294058E-2</v>
      </c>
      <c r="EW881" s="45">
        <f>EV881+'[1]L&amp;D Master'!$H$10</f>
        <v>2.7330438342024234E-2</v>
      </c>
      <c r="EX881" s="45">
        <f>EW881+'[1]L&amp;D Master'!$I$10</f>
        <v>2.9999999999999995E-2</v>
      </c>
      <c r="EY881" s="45"/>
      <c r="EZ881" s="45">
        <f t="shared" si="1061"/>
        <v>1.0678246631903041E-2</v>
      </c>
      <c r="FA881" s="45">
        <f t="shared" si="1062"/>
        <v>1.8222427877342538E-2</v>
      </c>
      <c r="FB881" s="45">
        <f t="shared" si="1062"/>
        <v>2.3561551193294058E-2</v>
      </c>
      <c r="FC881" s="45">
        <f t="shared" si="1062"/>
        <v>2.7330438342024234E-2</v>
      </c>
      <c r="FD881" s="45">
        <f t="shared" si="1062"/>
        <v>2.7330438342024234E-2</v>
      </c>
      <c r="FE881" s="45"/>
      <c r="FF881">
        <f t="shared" si="1069"/>
        <v>7.9145740269447753</v>
      </c>
      <c r="FG881">
        <f t="shared" si="1070"/>
        <v>7.8542205769812599</v>
      </c>
      <c r="FH881">
        <f t="shared" si="1071"/>
        <v>8.787946039260353</v>
      </c>
      <c r="FI881">
        <f t="shared" si="1072"/>
        <v>8.7540260549217823</v>
      </c>
      <c r="FJ881">
        <f t="shared" si="1073"/>
        <v>8.7540260549217823</v>
      </c>
      <c r="FL881" s="34"/>
      <c r="FM881" s="34"/>
      <c r="FN881" s="34"/>
      <c r="FO881" s="34"/>
      <c r="FP881" s="34"/>
      <c r="FQ881" s="153">
        <f t="shared" si="1063"/>
        <v>0.125</v>
      </c>
      <c r="FR881" s="153"/>
      <c r="FS881" s="42"/>
      <c r="FT881" s="42"/>
      <c r="FU881" s="42"/>
      <c r="FV881" s="42"/>
      <c r="FW881" s="42"/>
      <c r="FX881" s="42"/>
      <c r="FY881" s="42"/>
      <c r="FZ881" s="42"/>
      <c r="GA881" s="42"/>
      <c r="GB881" s="42"/>
      <c r="GC881" s="42"/>
      <c r="GD881" s="42"/>
      <c r="GE881" s="42"/>
      <c r="GF881" s="42"/>
      <c r="GG881" s="42"/>
      <c r="GH881" s="42"/>
      <c r="GI881" s="42"/>
      <c r="GJ881" s="42"/>
      <c r="GK881" s="42"/>
      <c r="GL881" s="42"/>
      <c r="GM881" s="154">
        <f>'[1]Automation Master'!$B$10*FQ881*FO881</f>
        <v>0</v>
      </c>
      <c r="GN881" s="155">
        <f>'[1]Automation Master'!$B$11*FO881*FQ881+GM881</f>
        <v>0</v>
      </c>
      <c r="GO881" s="155">
        <f>'[1]Automation Master'!$B$12*FO881*FQ881+GN881</f>
        <v>0</v>
      </c>
      <c r="GP881" s="155">
        <f>'[1]Automation Master'!$B$13*FO881*FQ881+GO881</f>
        <v>0</v>
      </c>
      <c r="GQ881" s="155">
        <f>'[1]Automation Master'!$C$10*FO881*FQ881+GP881</f>
        <v>0</v>
      </c>
      <c r="GR881" s="155">
        <f>'[1]Automation Master'!$C$11*FO881*FQ881+GQ881</f>
        <v>0</v>
      </c>
      <c r="GS881" s="155">
        <f>'[1]Automation Master'!$C$12*FO881*FQ881+GR881</f>
        <v>0</v>
      </c>
      <c r="GT881" s="155">
        <f>'[1]Automation Master'!$C$13*FO881*FQ881+GS881</f>
        <v>0</v>
      </c>
      <c r="GU881" s="155">
        <f>'[1]Automation Master'!$D$10*FO881*FQ881+GT881</f>
        <v>0</v>
      </c>
      <c r="GV881" s="155">
        <f>'[1]Automation Master'!$D$11*FO881*FQ881+GU881</f>
        <v>0</v>
      </c>
      <c r="GW881" s="155">
        <f>'[1]Automation Master'!$D$12*FO881*FQ881+GV881</f>
        <v>0</v>
      </c>
      <c r="GX881" s="155">
        <f>'[1]Automation Master'!$D$13*FO881*FQ881+GW881</f>
        <v>0</v>
      </c>
      <c r="GY881" s="155">
        <f>'[1]Automation Master'!$E$10*FO881*FQ881+GX881</f>
        <v>0</v>
      </c>
      <c r="GZ881" s="155">
        <f>'[1]Automation Master'!$E$11*FO881*FQ881+GY881</f>
        <v>0</v>
      </c>
      <c r="HA881" s="155">
        <f>'[1]Automation Master'!$E$12*FO881*FQ881+GZ881</f>
        <v>0</v>
      </c>
      <c r="HB881" s="155">
        <f>'[1]Automation Master'!$E$13*FO881*FQ881+HA881</f>
        <v>0</v>
      </c>
      <c r="HC881" s="155">
        <f>'[1]Automation Master'!$F$10*FO881*FQ881+HB881</f>
        <v>0</v>
      </c>
      <c r="HD881" s="155">
        <f>'[1]Automation Master'!$F$11*FO881*FQ881+HC881</f>
        <v>0</v>
      </c>
      <c r="HE881" s="155">
        <f>'[1]Automation Master'!$F$12*FO881*FQ881+HD881</f>
        <v>0</v>
      </c>
      <c r="HF881" s="156">
        <f>'[1]Automation Master'!$F$13*FO881*FQ881+HE881</f>
        <v>0</v>
      </c>
      <c r="HG881" s="157"/>
      <c r="HH881" s="157"/>
      <c r="HI881" s="157"/>
      <c r="HJ881" s="157"/>
      <c r="HK881" s="157"/>
      <c r="HL881" s="157"/>
      <c r="HM881" s="157"/>
      <c r="HN881" s="157"/>
      <c r="HO881" s="157"/>
      <c r="HP881" s="157"/>
      <c r="HQ881" s="157"/>
      <c r="HR881" s="157"/>
      <c r="HS881" s="157"/>
      <c r="HT881" s="157"/>
      <c r="HU881" s="157"/>
      <c r="HV881" s="157"/>
      <c r="HW881" s="157"/>
      <c r="HX881" s="157"/>
      <c r="HY881" s="42"/>
      <c r="HZ881" s="42"/>
      <c r="IA881" s="148">
        <f t="shared" si="1074"/>
        <v>8</v>
      </c>
      <c r="IB881" s="148">
        <f t="shared" si="1075"/>
        <v>8</v>
      </c>
      <c r="IC881" s="148">
        <f t="shared" si="1076"/>
        <v>9</v>
      </c>
      <c r="ID881" s="148">
        <f t="shared" si="1077"/>
        <v>9</v>
      </c>
      <c r="IE881" s="148">
        <f t="shared" si="1078"/>
        <v>9</v>
      </c>
      <c r="IH881">
        <f t="shared" si="1079"/>
        <v>7.9145740269447753</v>
      </c>
      <c r="II881">
        <f t="shared" si="1080"/>
        <v>7.8542205769812599</v>
      </c>
      <c r="IJ881">
        <f t="shared" si="1081"/>
        <v>8.787946039260353</v>
      </c>
      <c r="IK881">
        <f t="shared" si="1082"/>
        <v>8.7540260549217823</v>
      </c>
      <c r="IL881">
        <f t="shared" si="1083"/>
        <v>8.7540260549217823</v>
      </c>
      <c r="IN881" s="42">
        <f t="shared" si="1084"/>
        <v>1.0678246631903088E-2</v>
      </c>
      <c r="IO881" s="42">
        <f t="shared" si="1085"/>
        <v>1.8222427877342517E-2</v>
      </c>
      <c r="IP881" s="42">
        <f t="shared" si="1086"/>
        <v>2.356155119329411E-2</v>
      </c>
      <c r="IQ881" s="42">
        <f t="shared" si="1087"/>
        <v>2.7330438342024185E-2</v>
      </c>
      <c r="IR881" s="42">
        <f t="shared" si="1088"/>
        <v>2.7330438342024185E-2</v>
      </c>
      <c r="IT881" s="9">
        <f t="shared" si="1064"/>
        <v>0</v>
      </c>
      <c r="IU881" s="9">
        <f t="shared" si="1065"/>
        <v>0</v>
      </c>
      <c r="IV881" s="9">
        <f t="shared" si="1066"/>
        <v>0</v>
      </c>
      <c r="IW881" s="9">
        <f t="shared" si="1067"/>
        <v>0</v>
      </c>
      <c r="IX881" s="9">
        <f t="shared" si="1068"/>
        <v>0</v>
      </c>
    </row>
    <row r="882" spans="1:265" ht="15.75" hidden="1" thickBot="1" x14ac:dyDescent="0.3">
      <c r="A882">
        <v>17</v>
      </c>
      <c r="B882" t="s">
        <v>615</v>
      </c>
      <c r="C882" t="s">
        <v>269</v>
      </c>
      <c r="D882" t="s">
        <v>270</v>
      </c>
      <c r="E882" t="s">
        <v>616</v>
      </c>
      <c r="F882" t="s">
        <v>255</v>
      </c>
      <c r="G882" t="s">
        <v>273</v>
      </c>
      <c r="H882">
        <v>17</v>
      </c>
      <c r="K882">
        <v>3</v>
      </c>
      <c r="L882">
        <v>14</v>
      </c>
      <c r="Q882">
        <v>8</v>
      </c>
      <c r="R882">
        <v>7</v>
      </c>
      <c r="S882">
        <v>2</v>
      </c>
      <c r="Y882">
        <v>11</v>
      </c>
      <c r="Z882">
        <v>6</v>
      </c>
      <c r="AB882">
        <v>14</v>
      </c>
      <c r="AE882">
        <v>3</v>
      </c>
      <c r="AT882">
        <v>16.700000000000003</v>
      </c>
      <c r="AU882">
        <v>0</v>
      </c>
      <c r="AV882">
        <v>0</v>
      </c>
      <c r="AW882">
        <v>0</v>
      </c>
      <c r="AX882">
        <v>17</v>
      </c>
      <c r="BB882">
        <f t="shared" si="1039"/>
        <v>17</v>
      </c>
      <c r="BC882">
        <v>17</v>
      </c>
      <c r="BD882">
        <f t="shared" si="1040"/>
        <v>17</v>
      </c>
      <c r="BE882">
        <f t="shared" si="1041"/>
        <v>17</v>
      </c>
      <c r="BF882">
        <f t="shared" si="1042"/>
        <v>17</v>
      </c>
      <c r="BH882">
        <f t="shared" si="1043"/>
        <v>0</v>
      </c>
      <c r="BK882" s="45">
        <f>IF(G882="MEA",'[1]Net Hire Rate'!$E$7,IF(G882="AMR",'[1]Net Hire Rate'!$F$7,IF(G882="EUR",'[1]Net Hire Rate'!$G$7,IF(G882="APAC",'[1]Net Hire Rate'!$H$7,0))))</f>
        <v>-2.2817025010969723E-2</v>
      </c>
      <c r="BL882" s="45">
        <f>IF(G882="MEA",'[1]Net Hire Rate'!$E$8,IF(G882="AMR",'[1]Net Hire Rate'!$F$8,IF(G882="EUR",'[1]Net Hire Rate'!$G$8,IF(G882="APAC",'[1]Net Hire Rate'!$H$8,0))))</f>
        <v>-2.2817025010969723E-2</v>
      </c>
      <c r="BM882" s="45">
        <f>IF(G882="MEA",'[1]Net Hire Rate'!$E$9,IF(G882="AMR",'[1]Net Hire Rate'!$F$9,IF(G882="EUR",'[1]Net Hire Rate'!$G$9,IF(G882="APAC",'[1]Net Hire Rate'!$H$9,0))))</f>
        <v>-2.2817025010969723E-2</v>
      </c>
      <c r="BN882" s="45">
        <f>IF(G882="MEA",'[1]Net Hire Rate'!$E$10,IF(G882="AMR",'[1]Net Hire Rate'!$F$10,IF(G882="EUR",'[1]Net Hire Rate'!$G$10,IF(G882="APAC",'[1]Net Hire Rate'!$H$10,0))))</f>
        <v>-2.2817025010969723E-2</v>
      </c>
      <c r="BO882" s="45">
        <f>IF(G882="MEA",'[1]Net Hire Rate'!$E$11,IF(G882="AMR",'[1]Net Hire Rate'!$F$11,IF(G882="EUR",'[1]Net Hire Rate'!$G$11,IF(G882="APAC",'[1]Net Hire Rate'!$H$11,0))))</f>
        <v>-2.2817025010969723E-2</v>
      </c>
      <c r="BP882" s="45">
        <f>IF(G882="MEA",'[1]Net Hire Rate'!$E$12,IF(G882="AMR",'[1]Net Hire Rate'!$F$12,IF(G882="EUR",'[1]Net Hire Rate'!$G$12,IF(G882="APAC",'[1]Net Hire Rate'!$H$12,0))))</f>
        <v>-2.2817025010969723E-2</v>
      </c>
      <c r="BQ882" s="147">
        <f t="shared" si="1044"/>
        <v>17</v>
      </c>
      <c r="BR882" s="147">
        <f t="shared" si="1027"/>
        <v>17</v>
      </c>
      <c r="BS882" s="147">
        <f t="shared" si="1045"/>
        <v>16.612110574813514</v>
      </c>
      <c r="BT882" s="148">
        <f t="shared" si="1028"/>
        <v>16.612110574813514</v>
      </c>
      <c r="BU882" s="149">
        <f t="shared" si="1046"/>
        <v>16.233071632342998</v>
      </c>
      <c r="BV882" s="148">
        <f t="shared" si="1029"/>
        <v>16.233071632342998</v>
      </c>
      <c r="BW882" s="148">
        <f t="shared" si="1047"/>
        <v>15.862681230902965</v>
      </c>
      <c r="BX882" s="148">
        <f t="shared" si="1030"/>
        <v>15.862681230902965</v>
      </c>
      <c r="BY882" s="148">
        <f t="shared" si="1048"/>
        <v>15.500742036516412</v>
      </c>
      <c r="BZ882" s="148">
        <f t="shared" si="1031"/>
        <v>15.500742036516412</v>
      </c>
      <c r="CA882" s="148">
        <f t="shared" si="1049"/>
        <v>15.147061217780628</v>
      </c>
      <c r="CB882" s="148">
        <f t="shared" si="1032"/>
        <v>15.147061217780628</v>
      </c>
      <c r="CC882" s="148"/>
      <c r="CD882" s="38" t="s">
        <v>83</v>
      </c>
      <c r="CE882" s="38">
        <v>1</v>
      </c>
      <c r="CF882" s="38">
        <v>28</v>
      </c>
      <c r="CG882" s="38">
        <v>28.84</v>
      </c>
      <c r="CH882" s="38">
        <v>29.705200000000001</v>
      </c>
      <c r="CI882" s="38">
        <v>30.596356000000004</v>
      </c>
      <c r="CJ882" s="38">
        <v>31.514246680000003</v>
      </c>
      <c r="CK882" s="41">
        <v>32</v>
      </c>
      <c r="CL882" s="41"/>
      <c r="CM882" s="40"/>
      <c r="CN882" s="41"/>
      <c r="CO882" s="41"/>
      <c r="CP882" s="41"/>
      <c r="CQ882" s="41"/>
      <c r="CR882" s="41"/>
      <c r="CS882" s="41"/>
      <c r="CT882" s="41"/>
      <c r="CU882" s="40"/>
      <c r="CV882" s="41"/>
      <c r="CW882" s="41"/>
      <c r="CX882" s="41"/>
      <c r="CY882" s="41"/>
      <c r="CZ882" s="41"/>
      <c r="DA882" s="41"/>
      <c r="DB882" s="41"/>
      <c r="DC882" s="40"/>
      <c r="DD882" s="41"/>
      <c r="DE882" s="41"/>
      <c r="DF882" s="41"/>
      <c r="DG882" s="41"/>
      <c r="DH882" s="41"/>
      <c r="DI882" s="41"/>
      <c r="DJ882" s="41"/>
      <c r="DK882" s="40"/>
      <c r="DL882" s="41"/>
      <c r="DM882" s="41"/>
      <c r="DN882" s="41"/>
      <c r="DO882" s="41"/>
      <c r="DP882" s="41"/>
      <c r="DQ882" s="41"/>
      <c r="DR882" s="15"/>
      <c r="DS882" s="151">
        <f t="shared" si="1033"/>
        <v>17</v>
      </c>
      <c r="DT882" s="152">
        <f t="shared" si="1034"/>
        <v>17.509999999999998</v>
      </c>
      <c r="DU882" s="7">
        <f t="shared" si="1035"/>
        <v>18.035299999999999</v>
      </c>
      <c r="DV882" s="7">
        <f t="shared" si="1036"/>
        <v>18.576359</v>
      </c>
      <c r="DW882">
        <f t="shared" si="1037"/>
        <v>19.133649770000002</v>
      </c>
      <c r="DX882">
        <f t="shared" si="1038"/>
        <v>19.428571428571427</v>
      </c>
      <c r="DZ882">
        <f t="shared" si="1050"/>
        <v>17</v>
      </c>
      <c r="EA882">
        <f t="shared" si="1051"/>
        <v>17.509999999999998</v>
      </c>
      <c r="EB882">
        <f t="shared" si="1052"/>
        <v>18.035299999999999</v>
      </c>
      <c r="EC882">
        <f t="shared" si="1053"/>
        <v>18.576359</v>
      </c>
      <c r="ED882">
        <f t="shared" si="1054"/>
        <v>19.133649770000002</v>
      </c>
      <c r="EE882">
        <f t="shared" si="1055"/>
        <v>19.428571428571427</v>
      </c>
      <c r="EG882">
        <f t="shared" si="1056"/>
        <v>17.509999999999998</v>
      </c>
      <c r="EH882">
        <f t="shared" si="1057"/>
        <v>17.510000000000002</v>
      </c>
      <c r="EI882">
        <f t="shared" si="1058"/>
        <v>17.510000000000002</v>
      </c>
      <c r="EJ882">
        <f t="shared" si="1059"/>
        <v>17.510000000000002</v>
      </c>
      <c r="EK882">
        <f t="shared" si="1060"/>
        <v>17.262034073790524</v>
      </c>
      <c r="EM882">
        <f>IF($EM$9='[1]L&amp;D Numbers'!$E$6,'[1]L&amp;D Numbers'!$E$7)</f>
        <v>350</v>
      </c>
      <c r="EN882">
        <f>IF($EN$9='[1]L&amp;D Numbers'!$F$6,'[1]L&amp;D Numbers'!$F$7)</f>
        <v>2000</v>
      </c>
      <c r="EO882">
        <f>IF($EO$9='[1]L&amp;D Numbers'!$G$6,'[1]L&amp;D Numbers'!$G$7)</f>
        <v>2000</v>
      </c>
      <c r="EP882">
        <f>IF($EP$9='[1]L&amp;D Numbers'!$H$6,'[1]L&amp;D Numbers'!$H$7)</f>
        <v>2000</v>
      </c>
      <c r="EQ882">
        <f>IF($EQ$9='[1]L&amp;D Numbers'!$I$6,'[1]L&amp;D Numbers'!$I$7)</f>
        <v>2000</v>
      </c>
      <c r="ER882">
        <f>IF($ER$9='[1]L&amp;D Numbers'!$J$6,'[1]L&amp;D Numbers'!$J$7)</f>
        <v>0</v>
      </c>
      <c r="ET882" s="45">
        <f>'[1]L&amp;D Master'!$E$10</f>
        <v>1.0678246631903041E-2</v>
      </c>
      <c r="EU882" s="45">
        <f>ET882+'[1]L&amp;D Master'!$F$10</f>
        <v>1.8222427877342538E-2</v>
      </c>
      <c r="EV882" s="45">
        <f>EU882+'[1]L&amp;D Master'!$G$10</f>
        <v>2.3561551193294058E-2</v>
      </c>
      <c r="EW882" s="45">
        <f>EV882+'[1]L&amp;D Master'!$H$10</f>
        <v>2.7330438342024234E-2</v>
      </c>
      <c r="EX882" s="45">
        <f>EW882+'[1]L&amp;D Master'!$I$10</f>
        <v>2.9999999999999995E-2</v>
      </c>
      <c r="EY882" s="45"/>
      <c r="EZ882" s="45">
        <f t="shared" si="1061"/>
        <v>1.0678246631903041E-2</v>
      </c>
      <c r="FA882" s="45">
        <f t="shared" si="1062"/>
        <v>1.8222427877342538E-2</v>
      </c>
      <c r="FB882" s="45">
        <f t="shared" si="1062"/>
        <v>2.3561551193294058E-2</v>
      </c>
      <c r="FC882" s="45">
        <f t="shared" si="1062"/>
        <v>2.7330438342024234E-2</v>
      </c>
      <c r="FD882" s="45">
        <f t="shared" si="1062"/>
        <v>2.7330438342024234E-2</v>
      </c>
      <c r="FE882" s="45"/>
      <c r="FF882">
        <f t="shared" si="1069"/>
        <v>17.323023901475374</v>
      </c>
      <c r="FG882">
        <f t="shared" si="1070"/>
        <v>17.706653046503764</v>
      </c>
      <c r="FH882">
        <f t="shared" si="1071"/>
        <v>18.138671166436492</v>
      </c>
      <c r="FI882">
        <f t="shared" si="1072"/>
        <v>18.610718734703131</v>
      </c>
      <c r="FJ882">
        <f t="shared" si="1073"/>
        <v>18.897580055069241</v>
      </c>
      <c r="FL882" s="34"/>
      <c r="FM882" s="34"/>
      <c r="FN882" s="34"/>
      <c r="FO882" s="34"/>
      <c r="FP882" s="34"/>
      <c r="FQ882" s="153">
        <f t="shared" si="1063"/>
        <v>0.125</v>
      </c>
      <c r="FR882" s="153"/>
      <c r="FS882" s="42"/>
      <c r="FT882" s="42"/>
      <c r="FU882" s="42"/>
      <c r="FV882" s="42"/>
      <c r="FW882" s="42"/>
      <c r="FX882" s="42"/>
      <c r="FY882" s="42"/>
      <c r="FZ882" s="42"/>
      <c r="GA882" s="42"/>
      <c r="GB882" s="42"/>
      <c r="GC882" s="42"/>
      <c r="GD882" s="42"/>
      <c r="GE882" s="42"/>
      <c r="GF882" s="42"/>
      <c r="GG882" s="42"/>
      <c r="GH882" s="42"/>
      <c r="GI882" s="42"/>
      <c r="GJ882" s="42"/>
      <c r="GK882" s="42"/>
      <c r="GL882" s="42"/>
      <c r="GM882" s="154">
        <f>'[1]Automation Master'!$B$10*FQ882*FO882</f>
        <v>0</v>
      </c>
      <c r="GN882" s="155">
        <f>'[1]Automation Master'!$B$11*FO882*FQ882+GM882</f>
        <v>0</v>
      </c>
      <c r="GO882" s="155">
        <f>'[1]Automation Master'!$B$12*FO882*FQ882+GN882</f>
        <v>0</v>
      </c>
      <c r="GP882" s="155">
        <f>'[1]Automation Master'!$B$13*FO882*FQ882+GO882</f>
        <v>0</v>
      </c>
      <c r="GQ882" s="155">
        <f>'[1]Automation Master'!$C$10*FO882*FQ882+GP882</f>
        <v>0</v>
      </c>
      <c r="GR882" s="155">
        <f>'[1]Automation Master'!$C$11*FO882*FQ882+GQ882</f>
        <v>0</v>
      </c>
      <c r="GS882" s="155">
        <f>'[1]Automation Master'!$C$12*FO882*FQ882+GR882</f>
        <v>0</v>
      </c>
      <c r="GT882" s="155">
        <f>'[1]Automation Master'!$C$13*FO882*FQ882+GS882</f>
        <v>0</v>
      </c>
      <c r="GU882" s="155">
        <f>'[1]Automation Master'!$D$10*FO882*FQ882+GT882</f>
        <v>0</v>
      </c>
      <c r="GV882" s="155">
        <f>'[1]Automation Master'!$D$11*FO882*FQ882+GU882</f>
        <v>0</v>
      </c>
      <c r="GW882" s="155">
        <f>'[1]Automation Master'!$D$12*FO882*FQ882+GV882</f>
        <v>0</v>
      </c>
      <c r="GX882" s="155">
        <f>'[1]Automation Master'!$D$13*FO882*FQ882+GW882</f>
        <v>0</v>
      </c>
      <c r="GY882" s="155">
        <f>'[1]Automation Master'!$E$10*FO882*FQ882+GX882</f>
        <v>0</v>
      </c>
      <c r="GZ882" s="155">
        <f>'[1]Automation Master'!$E$11*FO882*FQ882+GY882</f>
        <v>0</v>
      </c>
      <c r="HA882" s="155">
        <f>'[1]Automation Master'!$E$12*FO882*FQ882+GZ882</f>
        <v>0</v>
      </c>
      <c r="HB882" s="155">
        <f>'[1]Automation Master'!$E$13*FO882*FQ882+HA882</f>
        <v>0</v>
      </c>
      <c r="HC882" s="155">
        <f>'[1]Automation Master'!$F$10*FO882*FQ882+HB882</f>
        <v>0</v>
      </c>
      <c r="HD882" s="155">
        <f>'[1]Automation Master'!$F$11*FO882*FQ882+HC882</f>
        <v>0</v>
      </c>
      <c r="HE882" s="155">
        <f>'[1]Automation Master'!$F$12*FO882*FQ882+HD882</f>
        <v>0</v>
      </c>
      <c r="HF882" s="156">
        <f>'[1]Automation Master'!$F$13*FO882*FQ882+HE882</f>
        <v>0</v>
      </c>
      <c r="HG882" s="157"/>
      <c r="HH882" s="157"/>
      <c r="HI882" s="157"/>
      <c r="HJ882" s="157"/>
      <c r="HK882" s="157"/>
      <c r="HL882" s="157"/>
      <c r="HM882" s="157"/>
      <c r="HN882" s="157"/>
      <c r="HO882" s="157"/>
      <c r="HP882" s="157"/>
      <c r="HQ882" s="157"/>
      <c r="HR882" s="157"/>
      <c r="HS882" s="157"/>
      <c r="HT882" s="157"/>
      <c r="HU882" s="157"/>
      <c r="HV882" s="157"/>
      <c r="HW882" s="157"/>
      <c r="HX882" s="157"/>
      <c r="HY882" s="42"/>
      <c r="HZ882" s="42"/>
      <c r="IA882" s="148">
        <f t="shared" si="1074"/>
        <v>17.509999999999998</v>
      </c>
      <c r="IB882" s="148">
        <f t="shared" si="1075"/>
        <v>18.035299999999999</v>
      </c>
      <c r="IC882" s="148">
        <f t="shared" si="1076"/>
        <v>18.576359</v>
      </c>
      <c r="ID882" s="148">
        <f t="shared" si="1077"/>
        <v>19.133649770000002</v>
      </c>
      <c r="IE882" s="148">
        <f t="shared" si="1078"/>
        <v>19.428571428571427</v>
      </c>
      <c r="IH882">
        <f t="shared" si="1079"/>
        <v>17.323023901475374</v>
      </c>
      <c r="II882">
        <f t="shared" si="1080"/>
        <v>17.706653046503764</v>
      </c>
      <c r="IJ882">
        <f t="shared" si="1081"/>
        <v>18.138671166436492</v>
      </c>
      <c r="IK882">
        <f t="shared" si="1082"/>
        <v>18.610718734703131</v>
      </c>
      <c r="IL882">
        <f t="shared" si="1083"/>
        <v>18.897580055069241</v>
      </c>
      <c r="IN882" s="42">
        <f t="shared" si="1084"/>
        <v>1.0678246631903171E-2</v>
      </c>
      <c r="IO882" s="42">
        <f t="shared" si="1085"/>
        <v>1.8222427877342531E-2</v>
      </c>
      <c r="IP882" s="42">
        <f t="shared" si="1086"/>
        <v>2.3561551193294034E-2</v>
      </c>
      <c r="IQ882" s="42">
        <f t="shared" si="1087"/>
        <v>2.7330438342024223E-2</v>
      </c>
      <c r="IR882" s="42">
        <f t="shared" si="1088"/>
        <v>2.7330438342024272E-2</v>
      </c>
      <c r="IT882" s="9">
        <f t="shared" si="1064"/>
        <v>0</v>
      </c>
      <c r="IU882" s="9">
        <f t="shared" si="1065"/>
        <v>0</v>
      </c>
      <c r="IV882" s="9">
        <f t="shared" si="1066"/>
        <v>0</v>
      </c>
      <c r="IW882" s="9">
        <f t="shared" si="1067"/>
        <v>0</v>
      </c>
      <c r="IX882" s="9">
        <f t="shared" si="1068"/>
        <v>0</v>
      </c>
    </row>
    <row r="883" spans="1:265" ht="15.75" hidden="1" thickBot="1" x14ac:dyDescent="0.3">
      <c r="A883">
        <v>50</v>
      </c>
      <c r="B883" t="s">
        <v>615</v>
      </c>
      <c r="C883" t="s">
        <v>327</v>
      </c>
      <c r="D883" t="s">
        <v>325</v>
      </c>
      <c r="E883" t="s">
        <v>616</v>
      </c>
      <c r="F883" t="s">
        <v>255</v>
      </c>
      <c r="G883" t="s">
        <v>268</v>
      </c>
      <c r="H883">
        <v>50</v>
      </c>
      <c r="K883">
        <v>5</v>
      </c>
      <c r="L883">
        <v>45</v>
      </c>
      <c r="Q883">
        <v>1</v>
      </c>
      <c r="R883">
        <v>4</v>
      </c>
      <c r="S883">
        <v>11</v>
      </c>
      <c r="T883">
        <v>33</v>
      </c>
      <c r="V883">
        <v>1</v>
      </c>
      <c r="Y883">
        <v>16</v>
      </c>
      <c r="Z883">
        <v>34</v>
      </c>
      <c r="AB883">
        <v>43</v>
      </c>
      <c r="AE883">
        <v>4</v>
      </c>
      <c r="AF883">
        <v>1</v>
      </c>
      <c r="AG883">
        <v>1</v>
      </c>
      <c r="AL883">
        <v>1</v>
      </c>
      <c r="AT883">
        <v>50</v>
      </c>
      <c r="AU883">
        <v>50</v>
      </c>
      <c r="AV883">
        <v>0</v>
      </c>
      <c r="AW883">
        <v>0</v>
      </c>
      <c r="AX883">
        <v>0</v>
      </c>
      <c r="BB883">
        <f t="shared" si="1039"/>
        <v>50</v>
      </c>
      <c r="BC883">
        <v>44</v>
      </c>
      <c r="BD883">
        <f t="shared" si="1040"/>
        <v>44</v>
      </c>
      <c r="BE883">
        <f t="shared" si="1041"/>
        <v>47</v>
      </c>
      <c r="BF883">
        <f t="shared" si="1042"/>
        <v>44</v>
      </c>
      <c r="BH883">
        <f t="shared" si="1043"/>
        <v>6</v>
      </c>
      <c r="BK883" s="45">
        <f>IF(G883="MEA",'[1]Net Hire Rate'!$E$7,IF(G883="AMR",'[1]Net Hire Rate'!$F$7,IF(G883="EUR",'[1]Net Hire Rate'!$G$7,IF(G883="APAC",'[1]Net Hire Rate'!$H$7,0))))</f>
        <v>-0.12481698389458272</v>
      </c>
      <c r="BL883" s="45">
        <f>IF(G883="MEA",'[1]Net Hire Rate'!$E$8,IF(G883="AMR",'[1]Net Hire Rate'!$F$8,IF(G883="EUR",'[1]Net Hire Rate'!$G$8,IF(G883="APAC",'[1]Net Hire Rate'!$H$8,0))))</f>
        <v>-0.12481698389458272</v>
      </c>
      <c r="BM883" s="45">
        <f>IF(G883="MEA",'[1]Net Hire Rate'!$E$9,IF(G883="AMR",'[1]Net Hire Rate'!$F$9,IF(G883="EUR",'[1]Net Hire Rate'!$G$9,IF(G883="APAC",'[1]Net Hire Rate'!$H$9,0))))</f>
        <v>-0.12481698389458272</v>
      </c>
      <c r="BN883" s="45">
        <f>IF(G883="MEA",'[1]Net Hire Rate'!$E$10,IF(G883="AMR",'[1]Net Hire Rate'!$F$10,IF(G883="EUR",'[1]Net Hire Rate'!$G$10,IF(G883="APAC",'[1]Net Hire Rate'!$H$10,0))))</f>
        <v>-0.12481698389458272</v>
      </c>
      <c r="BO883" s="45">
        <f>IF(G883="MEA",'[1]Net Hire Rate'!$E$11,IF(G883="AMR",'[1]Net Hire Rate'!$F$11,IF(G883="EUR",'[1]Net Hire Rate'!$G$11,IF(G883="APAC",'[1]Net Hire Rate'!$H$11,0))))</f>
        <v>-0.12481698389458272</v>
      </c>
      <c r="BP883" s="45">
        <f>IF(G883="MEA",'[1]Net Hire Rate'!$E$12,IF(G883="AMR",'[1]Net Hire Rate'!$F$12,IF(G883="EUR",'[1]Net Hire Rate'!$G$12,IF(G883="APAC",'[1]Net Hire Rate'!$H$12,0))))</f>
        <v>-0.12481698389458272</v>
      </c>
      <c r="BQ883" s="147">
        <f t="shared" si="1044"/>
        <v>50</v>
      </c>
      <c r="BR883" s="147">
        <f t="shared" si="1027"/>
        <v>50</v>
      </c>
      <c r="BS883" s="147">
        <f t="shared" si="1045"/>
        <v>43.759150805270863</v>
      </c>
      <c r="BT883" s="148">
        <f t="shared" si="1028"/>
        <v>43.759150805270863</v>
      </c>
      <c r="BU883" s="149">
        <f t="shared" si="1046"/>
        <v>38.297265583968752</v>
      </c>
      <c r="BV883" s="148">
        <f t="shared" si="1029"/>
        <v>38.297265583968752</v>
      </c>
      <c r="BW883" s="148">
        <f t="shared" si="1047"/>
        <v>33.517116402367968</v>
      </c>
      <c r="BX883" s="148">
        <f t="shared" si="1030"/>
        <v>33.517116402367968</v>
      </c>
      <c r="BY883" s="148">
        <f t="shared" si="1048"/>
        <v>29.333611024180751</v>
      </c>
      <c r="BZ883" s="148">
        <f t="shared" si="1031"/>
        <v>29.333611024180751</v>
      </c>
      <c r="CA883" s="148">
        <f t="shared" si="1049"/>
        <v>25.672278169405629</v>
      </c>
      <c r="CB883" s="148">
        <f t="shared" si="1032"/>
        <v>25.672278169405629</v>
      </c>
      <c r="CC883" s="148"/>
      <c r="CD883" s="38" t="s">
        <v>619</v>
      </c>
      <c r="CE883" s="39">
        <v>1</v>
      </c>
      <c r="CF883" s="38">
        <v>1892</v>
      </c>
      <c r="CG883" s="38">
        <v>1941</v>
      </c>
      <c r="CH883" s="38">
        <v>1965</v>
      </c>
      <c r="CI883" s="38">
        <v>2005</v>
      </c>
      <c r="CJ883" s="38">
        <v>2152</v>
      </c>
      <c r="CK883" s="41">
        <v>2152</v>
      </c>
      <c r="CL883" s="41"/>
      <c r="CM883" s="40"/>
      <c r="CN883" s="41"/>
      <c r="CO883" s="41"/>
      <c r="CP883" s="41"/>
      <c r="CQ883" s="41"/>
      <c r="CR883" s="41"/>
      <c r="CS883" s="41"/>
      <c r="CT883" s="41"/>
      <c r="CU883" s="40"/>
      <c r="CV883" s="41"/>
      <c r="CW883" s="41"/>
      <c r="CX883" s="41"/>
      <c r="CY883" s="41"/>
      <c r="CZ883" s="41"/>
      <c r="DA883" s="41"/>
      <c r="DB883" s="41"/>
      <c r="DC883" s="40"/>
      <c r="DD883" s="41"/>
      <c r="DE883" s="41"/>
      <c r="DF883" s="41"/>
      <c r="DG883" s="41"/>
      <c r="DH883" s="41"/>
      <c r="DI883" s="41"/>
      <c r="DJ883" s="41"/>
      <c r="DK883" s="40"/>
      <c r="DL883" s="41"/>
      <c r="DM883" s="41"/>
      <c r="DN883" s="41"/>
      <c r="DO883" s="41"/>
      <c r="DP883" s="41"/>
      <c r="DQ883" s="41"/>
      <c r="DR883" s="15"/>
      <c r="DS883" s="151">
        <f t="shared" si="1033"/>
        <v>44</v>
      </c>
      <c r="DT883" s="152">
        <f t="shared" si="1034"/>
        <v>45.139534883720927</v>
      </c>
      <c r="DU883" s="7">
        <f t="shared" si="1035"/>
        <v>45.697674418604649</v>
      </c>
      <c r="DV883" s="7">
        <f t="shared" si="1036"/>
        <v>46.627906976744185</v>
      </c>
      <c r="DW883">
        <f t="shared" si="1037"/>
        <v>50.046511627906973</v>
      </c>
      <c r="DX883">
        <f t="shared" si="1038"/>
        <v>50.046511627906973</v>
      </c>
      <c r="DZ883">
        <f t="shared" si="1050"/>
        <v>44</v>
      </c>
      <c r="EA883">
        <f t="shared" si="1051"/>
        <v>45.139534883720927</v>
      </c>
      <c r="EB883">
        <f t="shared" si="1052"/>
        <v>45.697674418604649</v>
      </c>
      <c r="EC883">
        <f t="shared" si="1053"/>
        <v>46.627906976744185</v>
      </c>
      <c r="ED883">
        <f t="shared" si="1054"/>
        <v>50.046511627906973</v>
      </c>
      <c r="EE883">
        <f t="shared" si="1055"/>
        <v>50.046511627906973</v>
      </c>
      <c r="EG883">
        <f t="shared" si="1056"/>
        <v>51.29492600422833</v>
      </c>
      <c r="EH883">
        <f t="shared" si="1057"/>
        <v>50.618238021638334</v>
      </c>
      <c r="EI883">
        <f t="shared" si="1058"/>
        <v>51.017811704834614</v>
      </c>
      <c r="EJ883">
        <f t="shared" si="1059"/>
        <v>53.665835411471321</v>
      </c>
      <c r="EK883">
        <f t="shared" si="1060"/>
        <v>50</v>
      </c>
      <c r="EM883">
        <f>IF($EM$9='[1]L&amp;D Numbers'!$E$6,'[1]L&amp;D Numbers'!$E$7)</f>
        <v>350</v>
      </c>
      <c r="EN883">
        <f>IF($EN$9='[1]L&amp;D Numbers'!$F$6,'[1]L&amp;D Numbers'!$F$7)</f>
        <v>2000</v>
      </c>
      <c r="EO883">
        <f>IF($EO$9='[1]L&amp;D Numbers'!$G$6,'[1]L&amp;D Numbers'!$G$7)</f>
        <v>2000</v>
      </c>
      <c r="EP883">
        <f>IF($EP$9='[1]L&amp;D Numbers'!$H$6,'[1]L&amp;D Numbers'!$H$7)</f>
        <v>2000</v>
      </c>
      <c r="EQ883">
        <f>IF($EQ$9='[1]L&amp;D Numbers'!$I$6,'[1]L&amp;D Numbers'!$I$7)</f>
        <v>2000</v>
      </c>
      <c r="ER883">
        <f>IF($ER$9='[1]L&amp;D Numbers'!$J$6,'[1]L&amp;D Numbers'!$J$7)</f>
        <v>0</v>
      </c>
      <c r="ET883" s="45">
        <f>'[1]L&amp;D Master'!$E$10</f>
        <v>1.0678246631903041E-2</v>
      </c>
      <c r="EU883" s="45">
        <f>ET883+'[1]L&amp;D Master'!$F$10</f>
        <v>1.8222427877342538E-2</v>
      </c>
      <c r="EV883" s="45">
        <f>EU883+'[1]L&amp;D Master'!$G$10</f>
        <v>2.3561551193294058E-2</v>
      </c>
      <c r="EW883" s="45">
        <f>EV883+'[1]L&amp;D Master'!$H$10</f>
        <v>2.7330438342024234E-2</v>
      </c>
      <c r="EX883" s="45">
        <f>EW883+'[1]L&amp;D Master'!$I$10</f>
        <v>2.9999999999999995E-2</v>
      </c>
      <c r="EY883" s="45"/>
      <c r="EZ883" s="45">
        <f t="shared" si="1061"/>
        <v>1.0678246631903041E-2</v>
      </c>
      <c r="FA883" s="45">
        <f t="shared" si="1062"/>
        <v>1.8222427877342538E-2</v>
      </c>
      <c r="FB883" s="45">
        <f t="shared" si="1062"/>
        <v>2.3561551193294058E-2</v>
      </c>
      <c r="FC883" s="45">
        <f t="shared" si="1062"/>
        <v>2.7330438342024234E-2</v>
      </c>
      <c r="FD883" s="45">
        <f t="shared" si="1062"/>
        <v>2.7330438342024234E-2</v>
      </c>
      <c r="FE883" s="45"/>
      <c r="FF883">
        <f t="shared" si="1069"/>
        <v>44.657523797383163</v>
      </c>
      <c r="FG883">
        <f t="shared" si="1070"/>
        <v>44.864951842349349</v>
      </c>
      <c r="FH883">
        <f t="shared" si="1071"/>
        <v>45.529281159475474</v>
      </c>
      <c r="FI883">
        <f t="shared" si="1072"/>
        <v>48.678718527627062</v>
      </c>
      <c r="FJ883">
        <f t="shared" si="1073"/>
        <v>48.678718527627062</v>
      </c>
      <c r="FL883" s="34"/>
      <c r="FM883" s="34"/>
      <c r="FN883" s="34"/>
      <c r="FO883" s="34"/>
      <c r="FP883" s="34"/>
      <c r="FQ883" s="153">
        <f t="shared" si="1063"/>
        <v>0.125</v>
      </c>
      <c r="FR883" s="153"/>
      <c r="FS883" s="42"/>
      <c r="FT883" s="42"/>
      <c r="FU883" s="42"/>
      <c r="FV883" s="42"/>
      <c r="FW883" s="42"/>
      <c r="FX883" s="42"/>
      <c r="FY883" s="42"/>
      <c r="FZ883" s="42"/>
      <c r="GA883" s="42"/>
      <c r="GB883" s="42"/>
      <c r="GC883" s="42"/>
      <c r="GD883" s="42"/>
      <c r="GE883" s="42"/>
      <c r="GF883" s="42"/>
      <c r="GG883" s="42"/>
      <c r="GH883" s="42"/>
      <c r="GI883" s="42"/>
      <c r="GJ883" s="42"/>
      <c r="GK883" s="42"/>
      <c r="GL883" s="42"/>
      <c r="GM883" s="154">
        <f>'[1]Automation Master'!$B$10*FQ883*FO883</f>
        <v>0</v>
      </c>
      <c r="GN883" s="155">
        <f>'[1]Automation Master'!$B$11*FO883*FQ883+GM883</f>
        <v>0</v>
      </c>
      <c r="GO883" s="155">
        <f>'[1]Automation Master'!$B$12*FO883*FQ883+GN883</f>
        <v>0</v>
      </c>
      <c r="GP883" s="155">
        <f>'[1]Automation Master'!$B$13*FO883*FQ883+GO883</f>
        <v>0</v>
      </c>
      <c r="GQ883" s="155">
        <f>'[1]Automation Master'!$C$10*FO883*FQ883+GP883</f>
        <v>0</v>
      </c>
      <c r="GR883" s="155">
        <f>'[1]Automation Master'!$C$11*FO883*FQ883+GQ883</f>
        <v>0</v>
      </c>
      <c r="GS883" s="155">
        <f>'[1]Automation Master'!$C$12*FO883*FQ883+GR883</f>
        <v>0</v>
      </c>
      <c r="GT883" s="155">
        <f>'[1]Automation Master'!$C$13*FO883*FQ883+GS883</f>
        <v>0</v>
      </c>
      <c r="GU883" s="155">
        <f>'[1]Automation Master'!$D$10*FO883*FQ883+GT883</f>
        <v>0</v>
      </c>
      <c r="GV883" s="155">
        <f>'[1]Automation Master'!$D$11*FO883*FQ883+GU883</f>
        <v>0</v>
      </c>
      <c r="GW883" s="155">
        <f>'[1]Automation Master'!$D$12*FO883*FQ883+GV883</f>
        <v>0</v>
      </c>
      <c r="GX883" s="155">
        <f>'[1]Automation Master'!$D$13*FO883*FQ883+GW883</f>
        <v>0</v>
      </c>
      <c r="GY883" s="155">
        <f>'[1]Automation Master'!$E$10*FO883*FQ883+GX883</f>
        <v>0</v>
      </c>
      <c r="GZ883" s="155">
        <f>'[1]Automation Master'!$E$11*FO883*FQ883+GY883</f>
        <v>0</v>
      </c>
      <c r="HA883" s="155">
        <f>'[1]Automation Master'!$E$12*FO883*FQ883+GZ883</f>
        <v>0</v>
      </c>
      <c r="HB883" s="155">
        <f>'[1]Automation Master'!$E$13*FO883*FQ883+HA883</f>
        <v>0</v>
      </c>
      <c r="HC883" s="155">
        <f>'[1]Automation Master'!$F$10*FO883*FQ883+HB883</f>
        <v>0</v>
      </c>
      <c r="HD883" s="155">
        <f>'[1]Automation Master'!$F$11*FO883*FQ883+HC883</f>
        <v>0</v>
      </c>
      <c r="HE883" s="155">
        <f>'[1]Automation Master'!$F$12*FO883*FQ883+HD883</f>
        <v>0</v>
      </c>
      <c r="HF883" s="156">
        <f>'[1]Automation Master'!$F$13*FO883*FQ883+HE883</f>
        <v>0</v>
      </c>
      <c r="HG883" s="157"/>
      <c r="HH883" s="157"/>
      <c r="HI883" s="157"/>
      <c r="HJ883" s="157"/>
      <c r="HK883" s="157"/>
      <c r="HL883" s="157"/>
      <c r="HM883" s="157"/>
      <c r="HN883" s="157"/>
      <c r="HO883" s="157"/>
      <c r="HP883" s="157"/>
      <c r="HQ883" s="157"/>
      <c r="HR883" s="157"/>
      <c r="HS883" s="157"/>
      <c r="HT883" s="157"/>
      <c r="HU883" s="157"/>
      <c r="HV883" s="157"/>
      <c r="HW883" s="157"/>
      <c r="HX883" s="157"/>
      <c r="HY883" s="42"/>
      <c r="HZ883" s="42"/>
      <c r="IA883" s="148">
        <f t="shared" si="1074"/>
        <v>45.139534883720927</v>
      </c>
      <c r="IB883" s="148">
        <f t="shared" si="1075"/>
        <v>45.697674418604649</v>
      </c>
      <c r="IC883" s="148">
        <f t="shared" si="1076"/>
        <v>46.627906976744185</v>
      </c>
      <c r="ID883" s="148">
        <f t="shared" si="1077"/>
        <v>50.046511627906973</v>
      </c>
      <c r="IE883" s="148">
        <f t="shared" si="1078"/>
        <v>50.046511627906973</v>
      </c>
      <c r="IH883">
        <f t="shared" si="1079"/>
        <v>44.657523797383163</v>
      </c>
      <c r="II883">
        <f t="shared" si="1080"/>
        <v>44.864951842349349</v>
      </c>
      <c r="IJ883">
        <f t="shared" si="1081"/>
        <v>45.529281159475474</v>
      </c>
      <c r="IK883">
        <f t="shared" si="1082"/>
        <v>48.678718527627062</v>
      </c>
      <c r="IL883">
        <f t="shared" si="1083"/>
        <v>48.678718527627062</v>
      </c>
      <c r="IN883" s="42">
        <f t="shared" si="1084"/>
        <v>1.0678246631903058E-2</v>
      </c>
      <c r="IO883" s="42">
        <f t="shared" si="1085"/>
        <v>1.8222427877342441E-2</v>
      </c>
      <c r="IP883" s="42">
        <f t="shared" si="1086"/>
        <v>2.3561551193294065E-2</v>
      </c>
      <c r="IQ883" s="42">
        <f t="shared" si="1087"/>
        <v>2.7330438342024251E-2</v>
      </c>
      <c r="IR883" s="42">
        <f t="shared" si="1088"/>
        <v>2.7330438342024251E-2</v>
      </c>
      <c r="IT883" s="9">
        <f t="shared" si="1064"/>
        <v>0</v>
      </c>
      <c r="IU883" s="9">
        <f t="shared" si="1065"/>
        <v>0</v>
      </c>
      <c r="IV883" s="9">
        <f t="shared" si="1066"/>
        <v>0</v>
      </c>
      <c r="IW883" s="9">
        <f t="shared" si="1067"/>
        <v>0</v>
      </c>
      <c r="IX883" s="9">
        <f t="shared" si="1068"/>
        <v>0</v>
      </c>
    </row>
    <row r="884" spans="1:265" ht="15.75" hidden="1" thickBot="1" x14ac:dyDescent="0.3">
      <c r="A884">
        <v>109</v>
      </c>
      <c r="B884" t="s">
        <v>615</v>
      </c>
      <c r="C884" t="s">
        <v>266</v>
      </c>
      <c r="D884" t="s">
        <v>267</v>
      </c>
      <c r="E884" t="s">
        <v>616</v>
      </c>
      <c r="F884" t="s">
        <v>255</v>
      </c>
      <c r="G884" t="s">
        <v>264</v>
      </c>
      <c r="H884">
        <v>109</v>
      </c>
      <c r="K884">
        <v>2</v>
      </c>
      <c r="L884">
        <v>107</v>
      </c>
      <c r="Q884">
        <v>2</v>
      </c>
      <c r="R884">
        <v>37</v>
      </c>
      <c r="S884">
        <v>62</v>
      </c>
      <c r="T884">
        <v>8</v>
      </c>
      <c r="Y884">
        <v>78</v>
      </c>
      <c r="Z884">
        <v>31</v>
      </c>
      <c r="AB884">
        <v>108</v>
      </c>
      <c r="AE884">
        <v>1</v>
      </c>
      <c r="AP884">
        <v>1</v>
      </c>
      <c r="AR884">
        <v>2</v>
      </c>
      <c r="AT884">
        <v>109</v>
      </c>
      <c r="AU884">
        <v>109</v>
      </c>
      <c r="AV884">
        <v>0</v>
      </c>
      <c r="AW884">
        <v>0</v>
      </c>
      <c r="AX884">
        <v>0</v>
      </c>
      <c r="BB884">
        <f t="shared" si="1039"/>
        <v>109</v>
      </c>
      <c r="BC884">
        <v>90</v>
      </c>
      <c r="BD884">
        <f t="shared" si="1040"/>
        <v>90</v>
      </c>
      <c r="BE884">
        <f t="shared" si="1041"/>
        <v>99.5</v>
      </c>
      <c r="BF884">
        <f t="shared" si="1042"/>
        <v>90</v>
      </c>
      <c r="BH884">
        <f t="shared" si="1043"/>
        <v>19</v>
      </c>
      <c r="BK884" s="45">
        <f>IF(G884="MEA",'[1]Net Hire Rate'!$E$7,IF(G884="AMR",'[1]Net Hire Rate'!$F$7,IF(G884="EUR",'[1]Net Hire Rate'!$G$7,IF(G884="APAC",'[1]Net Hire Rate'!$H$7,0))))</f>
        <v>-4.2535446205170975E-2</v>
      </c>
      <c r="BL884" s="45">
        <f>IF(G884="MEA",'[1]Net Hire Rate'!$E$8,IF(G884="AMR",'[1]Net Hire Rate'!$F$8,IF(G884="EUR",'[1]Net Hire Rate'!$G$8,IF(G884="APAC",'[1]Net Hire Rate'!$H$8,0))))</f>
        <v>-4.2535446205170975E-2</v>
      </c>
      <c r="BM884" s="45">
        <f>IF(G884="MEA",'[1]Net Hire Rate'!$E$9,IF(G884="AMR",'[1]Net Hire Rate'!$F$9,IF(G884="EUR",'[1]Net Hire Rate'!$G$9,IF(G884="APAC",'[1]Net Hire Rate'!$H$9,0))))</f>
        <v>-4.2535446205170975E-2</v>
      </c>
      <c r="BN884" s="45">
        <f>IF(G884="MEA",'[1]Net Hire Rate'!$E$10,IF(G884="AMR",'[1]Net Hire Rate'!$F$10,IF(G884="EUR",'[1]Net Hire Rate'!$G$10,IF(G884="APAC",'[1]Net Hire Rate'!$H$10,0))))</f>
        <v>-4.2535446205170975E-2</v>
      </c>
      <c r="BO884" s="45">
        <f>IF(G884="MEA",'[1]Net Hire Rate'!$E$11,IF(G884="AMR",'[1]Net Hire Rate'!$F$11,IF(G884="EUR",'[1]Net Hire Rate'!$G$11,IF(G884="APAC",'[1]Net Hire Rate'!$H$11,0))))</f>
        <v>-4.2535446205170975E-2</v>
      </c>
      <c r="BP884" s="45">
        <f>IF(G884="MEA",'[1]Net Hire Rate'!$E$12,IF(G884="AMR",'[1]Net Hire Rate'!$F$12,IF(G884="EUR",'[1]Net Hire Rate'!$G$12,IF(G884="APAC",'[1]Net Hire Rate'!$H$12,0))))</f>
        <v>-4.2535446205170975E-2</v>
      </c>
      <c r="BQ884" s="147">
        <f t="shared" si="1044"/>
        <v>109</v>
      </c>
      <c r="BR884" s="147">
        <f t="shared" si="1027"/>
        <v>109</v>
      </c>
      <c r="BS884" s="147">
        <f t="shared" si="1045"/>
        <v>104.36363636363636</v>
      </c>
      <c r="BT884" s="148">
        <f t="shared" si="1028"/>
        <v>104.36363636363636</v>
      </c>
      <c r="BU884" s="149">
        <f t="shared" si="1046"/>
        <v>99.924482523314879</v>
      </c>
      <c r="BV884" s="148">
        <f t="shared" si="1029"/>
        <v>98.924482523314879</v>
      </c>
      <c r="BW884" s="148">
        <f t="shared" si="1047"/>
        <v>94.716685518570031</v>
      </c>
      <c r="BX884" s="148">
        <f t="shared" si="1030"/>
        <v>94.716685518570031</v>
      </c>
      <c r="BY884" s="148">
        <f t="shared" si="1048"/>
        <v>90.687869036962795</v>
      </c>
      <c r="BZ884" s="148">
        <f t="shared" si="1031"/>
        <v>88.687869036962795</v>
      </c>
      <c r="CA884" s="148">
        <f t="shared" si="1049"/>
        <v>84.915490954489812</v>
      </c>
      <c r="CB884" s="148">
        <f t="shared" si="1032"/>
        <v>84.915490954489812</v>
      </c>
      <c r="CC884" s="148"/>
      <c r="CD884" s="38" t="s">
        <v>617</v>
      </c>
      <c r="CE884" s="39">
        <v>1</v>
      </c>
      <c r="CF884" s="38">
        <v>180</v>
      </c>
      <c r="CG884" s="38">
        <v>200</v>
      </c>
      <c r="CH884" s="38">
        <v>230</v>
      </c>
      <c r="CI884" s="38">
        <v>240</v>
      </c>
      <c r="CJ884" s="38">
        <v>260</v>
      </c>
      <c r="CK884" s="41">
        <v>300</v>
      </c>
      <c r="CL884" s="41"/>
      <c r="CM884" s="40"/>
      <c r="CN884" s="41"/>
      <c r="CO884" s="41"/>
      <c r="CP884" s="41"/>
      <c r="CQ884" s="41"/>
      <c r="CR884" s="41"/>
      <c r="CS884" s="41"/>
      <c r="CT884" s="41"/>
      <c r="CU884" s="40"/>
      <c r="CV884" s="41"/>
      <c r="CW884" s="41"/>
      <c r="CX884" s="41"/>
      <c r="CY884" s="41"/>
      <c r="CZ884" s="41"/>
      <c r="DA884" s="41"/>
      <c r="DB884" s="41"/>
      <c r="DC884" s="40"/>
      <c r="DD884" s="41"/>
      <c r="DE884" s="41"/>
      <c r="DF884" s="41"/>
      <c r="DG884" s="41"/>
      <c r="DH884" s="41"/>
      <c r="DI884" s="41"/>
      <c r="DJ884" s="41"/>
      <c r="DK884" s="40"/>
      <c r="DL884" s="41"/>
      <c r="DM884" s="41"/>
      <c r="DN884" s="41"/>
      <c r="DO884" s="41"/>
      <c r="DP884" s="41"/>
      <c r="DQ884" s="41"/>
      <c r="DR884" s="15"/>
      <c r="DS884" s="151">
        <f t="shared" si="1033"/>
        <v>90</v>
      </c>
      <c r="DT884" s="152">
        <f t="shared" si="1034"/>
        <v>100</v>
      </c>
      <c r="DU884" s="7">
        <f t="shared" si="1035"/>
        <v>115</v>
      </c>
      <c r="DV884" s="7">
        <f t="shared" si="1036"/>
        <v>120</v>
      </c>
      <c r="DW884">
        <f t="shared" si="1037"/>
        <v>130</v>
      </c>
      <c r="DX884">
        <f t="shared" si="1038"/>
        <v>150</v>
      </c>
      <c r="DZ884">
        <f t="shared" si="1050"/>
        <v>90</v>
      </c>
      <c r="EA884">
        <f t="shared" si="1051"/>
        <v>100</v>
      </c>
      <c r="EB884">
        <f t="shared" si="1052"/>
        <v>115</v>
      </c>
      <c r="EC884">
        <f t="shared" si="1053"/>
        <v>120</v>
      </c>
      <c r="ED884">
        <f t="shared" si="1054"/>
        <v>130</v>
      </c>
      <c r="EE884">
        <f t="shared" si="1055"/>
        <v>150</v>
      </c>
      <c r="EG884">
        <f t="shared" si="1056"/>
        <v>121.1111111111111</v>
      </c>
      <c r="EH884">
        <f t="shared" si="1057"/>
        <v>125.35000000000001</v>
      </c>
      <c r="EI884">
        <f t="shared" si="1058"/>
        <v>113.73913043478261</v>
      </c>
      <c r="EJ884">
        <f t="shared" si="1059"/>
        <v>118.08333333333333</v>
      </c>
      <c r="EK884">
        <f t="shared" si="1060"/>
        <v>125.76923076923077</v>
      </c>
      <c r="EM884">
        <f>IF($EM$9='[1]L&amp;D Numbers'!$E$6,'[1]L&amp;D Numbers'!$E$7)</f>
        <v>350</v>
      </c>
      <c r="EN884">
        <f>IF($EN$9='[1]L&amp;D Numbers'!$F$6,'[1]L&amp;D Numbers'!$F$7)</f>
        <v>2000</v>
      </c>
      <c r="EO884">
        <f>IF($EO$9='[1]L&amp;D Numbers'!$G$6,'[1]L&amp;D Numbers'!$G$7)</f>
        <v>2000</v>
      </c>
      <c r="EP884">
        <f>IF($EP$9='[1]L&amp;D Numbers'!$H$6,'[1]L&amp;D Numbers'!$H$7)</f>
        <v>2000</v>
      </c>
      <c r="EQ884">
        <f>IF($EQ$9='[1]L&amp;D Numbers'!$I$6,'[1]L&amp;D Numbers'!$I$7)</f>
        <v>2000</v>
      </c>
      <c r="ER884">
        <f>IF($ER$9='[1]L&amp;D Numbers'!$J$6,'[1]L&amp;D Numbers'!$J$7)</f>
        <v>0</v>
      </c>
      <c r="ET884" s="45">
        <f>'[1]L&amp;D Master'!$E$10</f>
        <v>1.0678246631903041E-2</v>
      </c>
      <c r="EU884" s="45">
        <f>ET884+'[1]L&amp;D Master'!$F$10</f>
        <v>1.8222427877342538E-2</v>
      </c>
      <c r="EV884" s="45">
        <f>EU884+'[1]L&amp;D Master'!$G$10</f>
        <v>2.3561551193294058E-2</v>
      </c>
      <c r="EW884" s="45">
        <f>EV884+'[1]L&amp;D Master'!$H$10</f>
        <v>2.7330438342024234E-2</v>
      </c>
      <c r="EX884" s="45">
        <f>EW884+'[1]L&amp;D Master'!$I$10</f>
        <v>2.9999999999999995E-2</v>
      </c>
      <c r="EY884" s="45"/>
      <c r="EZ884" s="45">
        <f t="shared" si="1061"/>
        <v>1.0678246631903041E-2</v>
      </c>
      <c r="FA884" s="45">
        <f t="shared" si="1062"/>
        <v>1.8222427877342538E-2</v>
      </c>
      <c r="FB884" s="45">
        <f t="shared" si="1062"/>
        <v>2.3561551193294058E-2</v>
      </c>
      <c r="FC884" s="45">
        <f t="shared" si="1062"/>
        <v>2.7330438342024234E-2</v>
      </c>
      <c r="FD884" s="45">
        <f t="shared" si="1062"/>
        <v>2.7330438342024234E-2</v>
      </c>
      <c r="FE884" s="45"/>
      <c r="FF884">
        <f t="shared" si="1069"/>
        <v>98.932175336809692</v>
      </c>
      <c r="FG884">
        <f t="shared" si="1070"/>
        <v>112.9044207941056</v>
      </c>
      <c r="FH884">
        <f t="shared" si="1071"/>
        <v>117.17261385680472</v>
      </c>
      <c r="FI884">
        <f t="shared" si="1072"/>
        <v>126.44704301553685</v>
      </c>
      <c r="FJ884">
        <f t="shared" si="1073"/>
        <v>145.90043424869637</v>
      </c>
      <c r="FL884" s="34"/>
      <c r="FM884" s="34"/>
      <c r="FN884" s="34"/>
      <c r="FO884" s="34"/>
      <c r="FP884" s="34"/>
      <c r="FQ884" s="153">
        <f t="shared" si="1063"/>
        <v>0.125</v>
      </c>
      <c r="FR884" s="153"/>
      <c r="FS884" s="42"/>
      <c r="FT884" s="42"/>
      <c r="FU884" s="42"/>
      <c r="FV884" s="42"/>
      <c r="FW884" s="42"/>
      <c r="FX884" s="42"/>
      <c r="FY884" s="42"/>
      <c r="FZ884" s="42"/>
      <c r="GA884" s="42"/>
      <c r="GB884" s="42"/>
      <c r="GC884" s="42"/>
      <c r="GD884" s="42"/>
      <c r="GE884" s="42"/>
      <c r="GF884" s="42"/>
      <c r="GG884" s="42"/>
      <c r="GH884" s="42"/>
      <c r="GI884" s="42"/>
      <c r="GJ884" s="42"/>
      <c r="GK884" s="42"/>
      <c r="GL884" s="42"/>
      <c r="GM884" s="154">
        <f>'[1]Automation Master'!$B$10*FQ884*FO884</f>
        <v>0</v>
      </c>
      <c r="GN884" s="155">
        <f>'[1]Automation Master'!$B$11*FO884*FQ884+GM884</f>
        <v>0</v>
      </c>
      <c r="GO884" s="155">
        <f>'[1]Automation Master'!$B$12*FO884*FQ884+GN884</f>
        <v>0</v>
      </c>
      <c r="GP884" s="155">
        <f>'[1]Automation Master'!$B$13*FO884*FQ884+GO884</f>
        <v>0</v>
      </c>
      <c r="GQ884" s="155">
        <f>'[1]Automation Master'!$C$10*FO884*FQ884+GP884</f>
        <v>0</v>
      </c>
      <c r="GR884" s="155">
        <f>'[1]Automation Master'!$C$11*FO884*FQ884+GQ884</f>
        <v>0</v>
      </c>
      <c r="GS884" s="155">
        <f>'[1]Automation Master'!$C$12*FO884*FQ884+GR884</f>
        <v>0</v>
      </c>
      <c r="GT884" s="155">
        <f>'[1]Automation Master'!$C$13*FO884*FQ884+GS884</f>
        <v>0</v>
      </c>
      <c r="GU884" s="155">
        <f>'[1]Automation Master'!$D$10*FO884*FQ884+GT884</f>
        <v>0</v>
      </c>
      <c r="GV884" s="155">
        <f>'[1]Automation Master'!$D$11*FO884*FQ884+GU884</f>
        <v>0</v>
      </c>
      <c r="GW884" s="155">
        <f>'[1]Automation Master'!$D$12*FO884*FQ884+GV884</f>
        <v>0</v>
      </c>
      <c r="GX884" s="155">
        <f>'[1]Automation Master'!$D$13*FO884*FQ884+GW884</f>
        <v>0</v>
      </c>
      <c r="GY884" s="155">
        <f>'[1]Automation Master'!$E$10*FO884*FQ884+GX884</f>
        <v>0</v>
      </c>
      <c r="GZ884" s="155">
        <f>'[1]Automation Master'!$E$11*FO884*FQ884+GY884</f>
        <v>0</v>
      </c>
      <c r="HA884" s="155">
        <f>'[1]Automation Master'!$E$12*FO884*FQ884+GZ884</f>
        <v>0</v>
      </c>
      <c r="HB884" s="155">
        <f>'[1]Automation Master'!$E$13*FO884*FQ884+HA884</f>
        <v>0</v>
      </c>
      <c r="HC884" s="155">
        <f>'[1]Automation Master'!$F$10*FO884*FQ884+HB884</f>
        <v>0</v>
      </c>
      <c r="HD884" s="155">
        <f>'[1]Automation Master'!$F$11*FO884*FQ884+HC884</f>
        <v>0</v>
      </c>
      <c r="HE884" s="155">
        <f>'[1]Automation Master'!$F$12*FO884*FQ884+HD884</f>
        <v>0</v>
      </c>
      <c r="HF884" s="156">
        <f>'[1]Automation Master'!$F$13*FO884*FQ884+HE884</f>
        <v>0</v>
      </c>
      <c r="HG884" s="157"/>
      <c r="HH884" s="157"/>
      <c r="HI884" s="157"/>
      <c r="HJ884" s="157"/>
      <c r="HK884" s="157"/>
      <c r="HL884" s="157"/>
      <c r="HM884" s="157"/>
      <c r="HN884" s="157"/>
      <c r="HO884" s="157"/>
      <c r="HP884" s="157"/>
      <c r="HQ884" s="157"/>
      <c r="HR884" s="157"/>
      <c r="HS884" s="157"/>
      <c r="HT884" s="157"/>
      <c r="HU884" s="157"/>
      <c r="HV884" s="157"/>
      <c r="HW884" s="157"/>
      <c r="HX884" s="157"/>
      <c r="HY884" s="42"/>
      <c r="HZ884" s="42"/>
      <c r="IA884" s="148">
        <f t="shared" si="1074"/>
        <v>100</v>
      </c>
      <c r="IB884" s="148">
        <f t="shared" si="1075"/>
        <v>115</v>
      </c>
      <c r="IC884" s="148">
        <f t="shared" si="1076"/>
        <v>120</v>
      </c>
      <c r="ID884" s="148">
        <f t="shared" si="1077"/>
        <v>130</v>
      </c>
      <c r="IE884" s="148">
        <f t="shared" si="1078"/>
        <v>150</v>
      </c>
      <c r="IH884">
        <f t="shared" si="1079"/>
        <v>98.932175336809692</v>
      </c>
      <c r="II884">
        <f t="shared" si="1080"/>
        <v>112.9044207941056</v>
      </c>
      <c r="IJ884">
        <f t="shared" si="1081"/>
        <v>117.17261385680472</v>
      </c>
      <c r="IK884">
        <f t="shared" si="1082"/>
        <v>126.44704301553685</v>
      </c>
      <c r="IL884">
        <f t="shared" si="1083"/>
        <v>145.90043424869637</v>
      </c>
      <c r="IN884" s="42">
        <f t="shared" si="1084"/>
        <v>1.0678246631903079E-2</v>
      </c>
      <c r="IO884" s="42">
        <f t="shared" si="1085"/>
        <v>1.8222427877342569E-2</v>
      </c>
      <c r="IP884" s="42">
        <f t="shared" si="1086"/>
        <v>2.356155119329403E-2</v>
      </c>
      <c r="IQ884" s="42">
        <f t="shared" si="1087"/>
        <v>2.7330438342024237E-2</v>
      </c>
      <c r="IR884" s="42">
        <f t="shared" si="1088"/>
        <v>2.7330438342024196E-2</v>
      </c>
      <c r="IT884" s="9">
        <f t="shared" si="1064"/>
        <v>0</v>
      </c>
      <c r="IU884" s="9">
        <f t="shared" si="1065"/>
        <v>0</v>
      </c>
      <c r="IV884" s="9">
        <f t="shared" si="1066"/>
        <v>0</v>
      </c>
      <c r="IW884" s="9">
        <f t="shared" si="1067"/>
        <v>0</v>
      </c>
      <c r="IX884" s="9">
        <f t="shared" si="1068"/>
        <v>0</v>
      </c>
    </row>
    <row r="885" spans="1:265" ht="15.75" hidden="1" thickBot="1" x14ac:dyDescent="0.3">
      <c r="A885">
        <v>15</v>
      </c>
      <c r="B885" t="s">
        <v>615</v>
      </c>
      <c r="C885" t="s">
        <v>642</v>
      </c>
      <c r="D885" t="s">
        <v>325</v>
      </c>
      <c r="E885" t="s">
        <v>616</v>
      </c>
      <c r="F885" t="s">
        <v>255</v>
      </c>
      <c r="G885" t="s">
        <v>273</v>
      </c>
      <c r="H885">
        <v>15</v>
      </c>
      <c r="K885">
        <v>5</v>
      </c>
      <c r="L885">
        <v>10</v>
      </c>
      <c r="Q885">
        <v>5</v>
      </c>
      <c r="R885">
        <v>2</v>
      </c>
      <c r="S885">
        <v>6</v>
      </c>
      <c r="V885">
        <v>2</v>
      </c>
      <c r="Y885">
        <v>9</v>
      </c>
      <c r="Z885">
        <v>6</v>
      </c>
      <c r="AB885">
        <v>10</v>
      </c>
      <c r="AE885">
        <v>4</v>
      </c>
      <c r="AF885">
        <v>1</v>
      </c>
      <c r="AT885">
        <v>14.9</v>
      </c>
      <c r="AU885">
        <v>0</v>
      </c>
      <c r="AV885">
        <v>0</v>
      </c>
      <c r="AW885">
        <v>0</v>
      </c>
      <c r="AX885">
        <v>15</v>
      </c>
      <c r="BB885">
        <f t="shared" si="1039"/>
        <v>15</v>
      </c>
      <c r="BC885">
        <v>15</v>
      </c>
      <c r="BD885">
        <f t="shared" si="1040"/>
        <v>15</v>
      </c>
      <c r="BE885">
        <f t="shared" si="1041"/>
        <v>15</v>
      </c>
      <c r="BF885">
        <f t="shared" si="1042"/>
        <v>15</v>
      </c>
      <c r="BH885">
        <f t="shared" si="1043"/>
        <v>0</v>
      </c>
      <c r="BK885" s="45">
        <f>IF(G885="MEA",'[1]Net Hire Rate'!$E$7,IF(G885="AMR",'[1]Net Hire Rate'!$F$7,IF(G885="EUR",'[1]Net Hire Rate'!$G$7,IF(G885="APAC",'[1]Net Hire Rate'!$H$7,0))))</f>
        <v>-2.2817025010969723E-2</v>
      </c>
      <c r="BL885" s="45">
        <f>IF(G885="MEA",'[1]Net Hire Rate'!$E$8,IF(G885="AMR",'[1]Net Hire Rate'!$F$8,IF(G885="EUR",'[1]Net Hire Rate'!$G$8,IF(G885="APAC",'[1]Net Hire Rate'!$H$8,0))))</f>
        <v>-2.2817025010969723E-2</v>
      </c>
      <c r="BM885" s="45">
        <f>IF(G885="MEA",'[1]Net Hire Rate'!$E$9,IF(G885="AMR",'[1]Net Hire Rate'!$F$9,IF(G885="EUR",'[1]Net Hire Rate'!$G$9,IF(G885="APAC",'[1]Net Hire Rate'!$H$9,0))))</f>
        <v>-2.2817025010969723E-2</v>
      </c>
      <c r="BN885" s="45">
        <f>IF(G885="MEA",'[1]Net Hire Rate'!$E$10,IF(G885="AMR",'[1]Net Hire Rate'!$F$10,IF(G885="EUR",'[1]Net Hire Rate'!$G$10,IF(G885="APAC",'[1]Net Hire Rate'!$H$10,0))))</f>
        <v>-2.2817025010969723E-2</v>
      </c>
      <c r="BO885" s="45">
        <f>IF(G885="MEA",'[1]Net Hire Rate'!$E$11,IF(G885="AMR",'[1]Net Hire Rate'!$F$11,IF(G885="EUR",'[1]Net Hire Rate'!$G$11,IF(G885="APAC",'[1]Net Hire Rate'!$H$11,0))))</f>
        <v>-2.2817025010969723E-2</v>
      </c>
      <c r="BP885" s="45">
        <f>IF(G885="MEA",'[1]Net Hire Rate'!$E$12,IF(G885="AMR",'[1]Net Hire Rate'!$F$12,IF(G885="EUR",'[1]Net Hire Rate'!$G$12,IF(G885="APAC",'[1]Net Hire Rate'!$H$12,0))))</f>
        <v>-2.2817025010969723E-2</v>
      </c>
      <c r="BQ885" s="147">
        <f t="shared" si="1044"/>
        <v>15</v>
      </c>
      <c r="BR885" s="147">
        <f t="shared" si="1027"/>
        <v>15</v>
      </c>
      <c r="BS885" s="147">
        <f t="shared" si="1045"/>
        <v>14.657744624835454</v>
      </c>
      <c r="BT885" s="148">
        <f t="shared" si="1028"/>
        <v>14.657744624835454</v>
      </c>
      <c r="BU885" s="149">
        <f t="shared" si="1046"/>
        <v>14.323298499126176</v>
      </c>
      <c r="BV885" s="148">
        <f t="shared" si="1029"/>
        <v>14.323298499126176</v>
      </c>
      <c r="BW885" s="148">
        <f t="shared" si="1047"/>
        <v>13.99648343903203</v>
      </c>
      <c r="BX885" s="148">
        <f t="shared" si="1030"/>
        <v>13.99648343903203</v>
      </c>
      <c r="BY885" s="148">
        <f t="shared" si="1048"/>
        <v>13.677125326338013</v>
      </c>
      <c r="BZ885" s="148">
        <f t="shared" si="1031"/>
        <v>13.677125326338013</v>
      </c>
      <c r="CA885" s="148">
        <f t="shared" si="1049"/>
        <v>13.365054015688791</v>
      </c>
      <c r="CB885" s="148">
        <f t="shared" si="1032"/>
        <v>13.365054015688791</v>
      </c>
      <c r="CC885" s="148"/>
      <c r="CD885" s="38" t="s">
        <v>643</v>
      </c>
      <c r="CE885" s="38">
        <v>1</v>
      </c>
      <c r="CF885" s="38">
        <v>70</v>
      </c>
      <c r="CG885" s="38">
        <v>80</v>
      </c>
      <c r="CH885" s="38">
        <v>80</v>
      </c>
      <c r="CI885" s="38">
        <v>90</v>
      </c>
      <c r="CJ885" s="38">
        <v>90</v>
      </c>
      <c r="CK885" s="41">
        <v>90</v>
      </c>
      <c r="CL885" s="41"/>
      <c r="CM885" s="40"/>
      <c r="CN885" s="41"/>
      <c r="CO885" s="41"/>
      <c r="CP885" s="41"/>
      <c r="CQ885" s="41"/>
      <c r="CR885" s="41"/>
      <c r="CS885" s="41"/>
      <c r="CT885" s="41"/>
      <c r="CU885" s="40"/>
      <c r="CV885" s="41"/>
      <c r="CW885" s="41"/>
      <c r="CX885" s="41"/>
      <c r="CY885" s="41"/>
      <c r="CZ885" s="41"/>
      <c r="DA885" s="41"/>
      <c r="DB885" s="41"/>
      <c r="DC885" s="40"/>
      <c r="DD885" s="41"/>
      <c r="DE885" s="41"/>
      <c r="DF885" s="41"/>
      <c r="DG885" s="41"/>
      <c r="DH885" s="41"/>
      <c r="DI885" s="41"/>
      <c r="DJ885" s="41"/>
      <c r="DK885" s="40"/>
      <c r="DL885" s="41"/>
      <c r="DM885" s="41"/>
      <c r="DN885" s="41"/>
      <c r="DO885" s="41"/>
      <c r="DP885" s="41"/>
      <c r="DQ885" s="41"/>
      <c r="DR885" s="15"/>
      <c r="DS885" s="151">
        <f t="shared" si="1033"/>
        <v>15</v>
      </c>
      <c r="DT885" s="152">
        <f t="shared" si="1034"/>
        <v>17.142857142857142</v>
      </c>
      <c r="DU885" s="7">
        <f t="shared" si="1035"/>
        <v>17.142857142857142</v>
      </c>
      <c r="DV885" s="7">
        <f t="shared" si="1036"/>
        <v>19.285714285714285</v>
      </c>
      <c r="DW885">
        <f t="shared" si="1037"/>
        <v>19.285714285714285</v>
      </c>
      <c r="DX885">
        <f t="shared" si="1038"/>
        <v>19.285714285714285</v>
      </c>
      <c r="DZ885">
        <f t="shared" si="1050"/>
        <v>15</v>
      </c>
      <c r="EA885">
        <f t="shared" si="1051"/>
        <v>17.142857142857142</v>
      </c>
      <c r="EB885">
        <f t="shared" si="1052"/>
        <v>17.142857142857142</v>
      </c>
      <c r="EC885">
        <f t="shared" si="1053"/>
        <v>19.285714285714285</v>
      </c>
      <c r="ED885">
        <f t="shared" si="1054"/>
        <v>19.285714285714285</v>
      </c>
      <c r="EE885">
        <f t="shared" si="1055"/>
        <v>19.285714285714285</v>
      </c>
      <c r="EG885">
        <f t="shared" si="1056"/>
        <v>17.142857142857142</v>
      </c>
      <c r="EH885">
        <f t="shared" si="1057"/>
        <v>15</v>
      </c>
      <c r="EI885">
        <f t="shared" si="1058"/>
        <v>16.875</v>
      </c>
      <c r="EJ885">
        <f t="shared" si="1059"/>
        <v>15</v>
      </c>
      <c r="EK885">
        <f t="shared" si="1060"/>
        <v>15</v>
      </c>
      <c r="EM885">
        <f>IF($EM$9='[1]L&amp;D Numbers'!$E$6,'[1]L&amp;D Numbers'!$E$7)</f>
        <v>350</v>
      </c>
      <c r="EN885">
        <f>IF($EN$9='[1]L&amp;D Numbers'!$F$6,'[1]L&amp;D Numbers'!$F$7)</f>
        <v>2000</v>
      </c>
      <c r="EO885">
        <f>IF($EO$9='[1]L&amp;D Numbers'!$G$6,'[1]L&amp;D Numbers'!$G$7)</f>
        <v>2000</v>
      </c>
      <c r="EP885">
        <f>IF($EP$9='[1]L&amp;D Numbers'!$H$6,'[1]L&amp;D Numbers'!$H$7)</f>
        <v>2000</v>
      </c>
      <c r="EQ885">
        <f>IF($EQ$9='[1]L&amp;D Numbers'!$I$6,'[1]L&amp;D Numbers'!$I$7)</f>
        <v>2000</v>
      </c>
      <c r="ER885">
        <f>IF($ER$9='[1]L&amp;D Numbers'!$J$6,'[1]L&amp;D Numbers'!$J$7)</f>
        <v>0</v>
      </c>
      <c r="ET885" s="45">
        <f>'[1]L&amp;D Master'!$E$10</f>
        <v>1.0678246631903041E-2</v>
      </c>
      <c r="EU885" s="45">
        <f>ET885+'[1]L&amp;D Master'!$F$10</f>
        <v>1.8222427877342538E-2</v>
      </c>
      <c r="EV885" s="45">
        <f>EU885+'[1]L&amp;D Master'!$G$10</f>
        <v>2.3561551193294058E-2</v>
      </c>
      <c r="EW885" s="45">
        <f>EV885+'[1]L&amp;D Master'!$H$10</f>
        <v>2.7330438342024234E-2</v>
      </c>
      <c r="EX885" s="45">
        <f>EW885+'[1]L&amp;D Master'!$I$10</f>
        <v>2.9999999999999995E-2</v>
      </c>
      <c r="EY885" s="45"/>
      <c r="EZ885" s="45">
        <f t="shared" si="1061"/>
        <v>1.0678246631903041E-2</v>
      </c>
      <c r="FA885" s="45">
        <f t="shared" si="1062"/>
        <v>1.8222427877342538E-2</v>
      </c>
      <c r="FB885" s="45">
        <f t="shared" si="1062"/>
        <v>2.3561551193294058E-2</v>
      </c>
      <c r="FC885" s="45">
        <f t="shared" si="1062"/>
        <v>2.7330438342024234E-2</v>
      </c>
      <c r="FD885" s="45">
        <f t="shared" si="1062"/>
        <v>2.7330438342024234E-2</v>
      </c>
      <c r="FE885" s="45"/>
      <c r="FF885">
        <f t="shared" si="1069"/>
        <v>16.959801486310234</v>
      </c>
      <c r="FG885">
        <f t="shared" si="1070"/>
        <v>16.830472664959842</v>
      </c>
      <c r="FH885">
        <f t="shared" si="1071"/>
        <v>18.831312941272184</v>
      </c>
      <c r="FI885">
        <f t="shared" si="1072"/>
        <v>18.758627260546675</v>
      </c>
      <c r="FJ885">
        <f t="shared" si="1073"/>
        <v>18.758627260546675</v>
      </c>
      <c r="FL885" s="34"/>
      <c r="FM885" s="34"/>
      <c r="FN885" s="34"/>
      <c r="FO885" s="34"/>
      <c r="FP885" s="34"/>
      <c r="FQ885" s="153">
        <f t="shared" si="1063"/>
        <v>0.125</v>
      </c>
      <c r="FR885" s="153"/>
      <c r="FS885" s="42"/>
      <c r="FT885" s="42"/>
      <c r="FU885" s="42"/>
      <c r="FV885" s="42"/>
      <c r="FW885" s="42"/>
      <c r="FX885" s="42"/>
      <c r="FY885" s="42"/>
      <c r="FZ885" s="42"/>
      <c r="GA885" s="42"/>
      <c r="GB885" s="42"/>
      <c r="GC885" s="42"/>
      <c r="GD885" s="42"/>
      <c r="GE885" s="42"/>
      <c r="GF885" s="42"/>
      <c r="GG885" s="42"/>
      <c r="GH885" s="42"/>
      <c r="GI885" s="42"/>
      <c r="GJ885" s="42"/>
      <c r="GK885" s="42"/>
      <c r="GL885" s="42"/>
      <c r="GM885" s="154">
        <f>'[1]Automation Master'!$B$10*FQ885*FO885</f>
        <v>0</v>
      </c>
      <c r="GN885" s="155">
        <f>'[1]Automation Master'!$B$11*FO885*FQ885+GM885</f>
        <v>0</v>
      </c>
      <c r="GO885" s="155">
        <f>'[1]Automation Master'!$B$12*FO885*FQ885+GN885</f>
        <v>0</v>
      </c>
      <c r="GP885" s="155">
        <f>'[1]Automation Master'!$B$13*FO885*FQ885+GO885</f>
        <v>0</v>
      </c>
      <c r="GQ885" s="155">
        <f>'[1]Automation Master'!$C$10*FO885*FQ885+GP885</f>
        <v>0</v>
      </c>
      <c r="GR885" s="155">
        <f>'[1]Automation Master'!$C$11*FO885*FQ885+GQ885</f>
        <v>0</v>
      </c>
      <c r="GS885" s="155">
        <f>'[1]Automation Master'!$C$12*FO885*FQ885+GR885</f>
        <v>0</v>
      </c>
      <c r="GT885" s="155">
        <f>'[1]Automation Master'!$C$13*FO885*FQ885+GS885</f>
        <v>0</v>
      </c>
      <c r="GU885" s="155">
        <f>'[1]Automation Master'!$D$10*FO885*FQ885+GT885</f>
        <v>0</v>
      </c>
      <c r="GV885" s="155">
        <f>'[1]Automation Master'!$D$11*FO885*FQ885+GU885</f>
        <v>0</v>
      </c>
      <c r="GW885" s="155">
        <f>'[1]Automation Master'!$D$12*FO885*FQ885+GV885</f>
        <v>0</v>
      </c>
      <c r="GX885" s="155">
        <f>'[1]Automation Master'!$D$13*FO885*FQ885+GW885</f>
        <v>0</v>
      </c>
      <c r="GY885" s="155">
        <f>'[1]Automation Master'!$E$10*FO885*FQ885+GX885</f>
        <v>0</v>
      </c>
      <c r="GZ885" s="155">
        <f>'[1]Automation Master'!$E$11*FO885*FQ885+GY885</f>
        <v>0</v>
      </c>
      <c r="HA885" s="155">
        <f>'[1]Automation Master'!$E$12*FO885*FQ885+GZ885</f>
        <v>0</v>
      </c>
      <c r="HB885" s="155">
        <f>'[1]Automation Master'!$E$13*FO885*FQ885+HA885</f>
        <v>0</v>
      </c>
      <c r="HC885" s="155">
        <f>'[1]Automation Master'!$F$10*FO885*FQ885+HB885</f>
        <v>0</v>
      </c>
      <c r="HD885" s="155">
        <f>'[1]Automation Master'!$F$11*FO885*FQ885+HC885</f>
        <v>0</v>
      </c>
      <c r="HE885" s="155">
        <f>'[1]Automation Master'!$F$12*FO885*FQ885+HD885</f>
        <v>0</v>
      </c>
      <c r="HF885" s="156">
        <f>'[1]Automation Master'!$F$13*FO885*FQ885+HE885</f>
        <v>0</v>
      </c>
      <c r="HG885" s="157"/>
      <c r="HH885" s="157"/>
      <c r="HI885" s="157"/>
      <c r="HJ885" s="157"/>
      <c r="HK885" s="157"/>
      <c r="HL885" s="157"/>
      <c r="HM885" s="157"/>
      <c r="HN885" s="157"/>
      <c r="HO885" s="157"/>
      <c r="HP885" s="157"/>
      <c r="HQ885" s="157"/>
      <c r="HR885" s="157"/>
      <c r="HS885" s="157"/>
      <c r="HT885" s="157"/>
      <c r="HU885" s="157"/>
      <c r="HV885" s="157"/>
      <c r="HW885" s="157"/>
      <c r="HX885" s="157"/>
      <c r="HY885" s="42"/>
      <c r="HZ885" s="42"/>
      <c r="IA885" s="148">
        <f t="shared" si="1074"/>
        <v>17.142857142857142</v>
      </c>
      <c r="IB885" s="148">
        <f t="shared" si="1075"/>
        <v>17.142857142857142</v>
      </c>
      <c r="IC885" s="148">
        <f t="shared" si="1076"/>
        <v>19.285714285714285</v>
      </c>
      <c r="ID885" s="148">
        <f t="shared" si="1077"/>
        <v>19.285714285714285</v>
      </c>
      <c r="IE885" s="148">
        <f t="shared" si="1078"/>
        <v>19.285714285714285</v>
      </c>
      <c r="IH885">
        <f t="shared" si="1079"/>
        <v>16.959801486310234</v>
      </c>
      <c r="II885">
        <f t="shared" si="1080"/>
        <v>16.830472664959842</v>
      </c>
      <c r="IJ885">
        <f t="shared" si="1081"/>
        <v>18.831312941272184</v>
      </c>
      <c r="IK885">
        <f t="shared" si="1082"/>
        <v>18.758627260546675</v>
      </c>
      <c r="IL885">
        <f t="shared" si="1083"/>
        <v>18.758627260546675</v>
      </c>
      <c r="IN885" s="42">
        <f t="shared" si="1084"/>
        <v>1.0678246631903015E-2</v>
      </c>
      <c r="IO885" s="42">
        <f t="shared" si="1085"/>
        <v>1.8222427877342511E-2</v>
      </c>
      <c r="IP885" s="42">
        <f t="shared" si="1086"/>
        <v>2.3561551193294099E-2</v>
      </c>
      <c r="IQ885" s="42">
        <f t="shared" si="1087"/>
        <v>2.7330438342024227E-2</v>
      </c>
      <c r="IR885" s="42">
        <f t="shared" si="1088"/>
        <v>2.7330438342024227E-2</v>
      </c>
      <c r="IT885" s="9">
        <f t="shared" si="1064"/>
        <v>0</v>
      </c>
      <c r="IU885" s="9">
        <f t="shared" si="1065"/>
        <v>0</v>
      </c>
      <c r="IV885" s="9">
        <f t="shared" si="1066"/>
        <v>0</v>
      </c>
      <c r="IW885" s="9">
        <f t="shared" si="1067"/>
        <v>0</v>
      </c>
      <c r="IX885" s="9">
        <f t="shared" si="1068"/>
        <v>0</v>
      </c>
    </row>
    <row r="886" spans="1:265" ht="15.75" hidden="1" thickBot="1" x14ac:dyDescent="0.3">
      <c r="A886">
        <v>4</v>
      </c>
      <c r="B886" t="s">
        <v>615</v>
      </c>
      <c r="C886" t="s">
        <v>644</v>
      </c>
      <c r="D886" t="s">
        <v>325</v>
      </c>
      <c r="E886" t="s">
        <v>616</v>
      </c>
      <c r="F886" t="s">
        <v>255</v>
      </c>
      <c r="G886" t="s">
        <v>273</v>
      </c>
      <c r="H886">
        <v>4</v>
      </c>
      <c r="K886">
        <v>1</v>
      </c>
      <c r="L886">
        <v>3</v>
      </c>
      <c r="Q886">
        <v>2</v>
      </c>
      <c r="R886">
        <v>1</v>
      </c>
      <c r="S886">
        <v>1</v>
      </c>
      <c r="Y886">
        <v>4</v>
      </c>
      <c r="AB886">
        <v>3</v>
      </c>
      <c r="AE886">
        <v>1</v>
      </c>
      <c r="AT886">
        <v>4</v>
      </c>
      <c r="AU886">
        <v>0</v>
      </c>
      <c r="AV886">
        <v>4</v>
      </c>
      <c r="AW886">
        <v>0</v>
      </c>
      <c r="AX886">
        <v>0</v>
      </c>
      <c r="BB886">
        <f t="shared" si="1039"/>
        <v>4</v>
      </c>
      <c r="BC886">
        <v>4</v>
      </c>
      <c r="BD886">
        <f t="shared" si="1040"/>
        <v>4</v>
      </c>
      <c r="BE886">
        <f t="shared" si="1041"/>
        <v>4</v>
      </c>
      <c r="BF886">
        <f t="shared" si="1042"/>
        <v>4</v>
      </c>
      <c r="BH886">
        <f t="shared" si="1043"/>
        <v>0</v>
      </c>
      <c r="BK886" s="45">
        <f>IF(G886="MEA",'[1]Net Hire Rate'!$E$7,IF(G886="AMR",'[1]Net Hire Rate'!$F$7,IF(G886="EUR",'[1]Net Hire Rate'!$G$7,IF(G886="APAC",'[1]Net Hire Rate'!$H$7,0))))</f>
        <v>-2.2817025010969723E-2</v>
      </c>
      <c r="BL886" s="45">
        <f>IF(G886="MEA",'[1]Net Hire Rate'!$E$8,IF(G886="AMR",'[1]Net Hire Rate'!$F$8,IF(G886="EUR",'[1]Net Hire Rate'!$G$8,IF(G886="APAC",'[1]Net Hire Rate'!$H$8,0))))</f>
        <v>-2.2817025010969723E-2</v>
      </c>
      <c r="BM886" s="45">
        <f>IF(G886="MEA",'[1]Net Hire Rate'!$E$9,IF(G886="AMR",'[1]Net Hire Rate'!$F$9,IF(G886="EUR",'[1]Net Hire Rate'!$G$9,IF(G886="APAC",'[1]Net Hire Rate'!$H$9,0))))</f>
        <v>-2.2817025010969723E-2</v>
      </c>
      <c r="BN886" s="45">
        <f>IF(G886="MEA",'[1]Net Hire Rate'!$E$10,IF(G886="AMR",'[1]Net Hire Rate'!$F$10,IF(G886="EUR",'[1]Net Hire Rate'!$G$10,IF(G886="APAC",'[1]Net Hire Rate'!$H$10,0))))</f>
        <v>-2.2817025010969723E-2</v>
      </c>
      <c r="BO886" s="45">
        <f>IF(G886="MEA",'[1]Net Hire Rate'!$E$11,IF(G886="AMR",'[1]Net Hire Rate'!$F$11,IF(G886="EUR",'[1]Net Hire Rate'!$G$11,IF(G886="APAC",'[1]Net Hire Rate'!$H$11,0))))</f>
        <v>-2.2817025010969723E-2</v>
      </c>
      <c r="BP886" s="45">
        <f>IF(G886="MEA",'[1]Net Hire Rate'!$E$12,IF(G886="AMR",'[1]Net Hire Rate'!$F$12,IF(G886="EUR",'[1]Net Hire Rate'!$G$12,IF(G886="APAC",'[1]Net Hire Rate'!$H$12,0))))</f>
        <v>-2.2817025010969723E-2</v>
      </c>
      <c r="BQ886" s="147">
        <f t="shared" si="1044"/>
        <v>4</v>
      </c>
      <c r="BR886" s="147">
        <f t="shared" si="1027"/>
        <v>4</v>
      </c>
      <c r="BS886" s="147">
        <f t="shared" si="1045"/>
        <v>3.9087318999561211</v>
      </c>
      <c r="BT886" s="148">
        <f t="shared" si="1028"/>
        <v>3.9087318999561211</v>
      </c>
      <c r="BU886" s="149">
        <f t="shared" si="1046"/>
        <v>3.819546266433647</v>
      </c>
      <c r="BV886" s="148">
        <f t="shared" si="1029"/>
        <v>3.819546266433647</v>
      </c>
      <c r="BW886" s="148">
        <f t="shared" si="1047"/>
        <v>3.7323955837418743</v>
      </c>
      <c r="BX886" s="148">
        <f t="shared" si="1030"/>
        <v>3.7323955837418743</v>
      </c>
      <c r="BY886" s="148">
        <f t="shared" si="1048"/>
        <v>3.6472334203568031</v>
      </c>
      <c r="BZ886" s="148">
        <f t="shared" si="1031"/>
        <v>3.6472334203568031</v>
      </c>
      <c r="CA886" s="148">
        <f t="shared" si="1049"/>
        <v>3.5640144041836774</v>
      </c>
      <c r="CB886" s="148">
        <f t="shared" si="1032"/>
        <v>3.5640144041836774</v>
      </c>
      <c r="CC886" s="148"/>
      <c r="CD886" s="38" t="s">
        <v>645</v>
      </c>
      <c r="CE886" s="38">
        <v>0.125</v>
      </c>
      <c r="CF886" s="38">
        <v>8</v>
      </c>
      <c r="CG886" s="38">
        <v>52</v>
      </c>
      <c r="CH886" s="38">
        <v>52</v>
      </c>
      <c r="CI886" s="38">
        <v>52</v>
      </c>
      <c r="CJ886" s="38">
        <v>52</v>
      </c>
      <c r="CK886" s="41">
        <v>52</v>
      </c>
      <c r="CL886" s="41" t="s">
        <v>619</v>
      </c>
      <c r="CM886" s="40">
        <v>0.875</v>
      </c>
      <c r="CN886" s="41">
        <v>8457</v>
      </c>
      <c r="CO886" s="41">
        <v>8678</v>
      </c>
      <c r="CP886" s="41">
        <v>8785</v>
      </c>
      <c r="CQ886" s="41">
        <v>8963</v>
      </c>
      <c r="CR886" s="41">
        <v>9617</v>
      </c>
      <c r="CS886" s="41">
        <v>9617</v>
      </c>
      <c r="CT886" s="41"/>
      <c r="CU886" s="40"/>
      <c r="CV886" s="41"/>
      <c r="CW886" s="41"/>
      <c r="CX886" s="41"/>
      <c r="CY886" s="41"/>
      <c r="CZ886" s="41"/>
      <c r="DA886" s="41"/>
      <c r="DB886" s="41"/>
      <c r="DC886" s="40"/>
      <c r="DD886" s="41"/>
      <c r="DE886" s="41"/>
      <c r="DF886" s="41"/>
      <c r="DG886" s="41"/>
      <c r="DH886" s="41"/>
      <c r="DI886" s="41"/>
      <c r="DJ886" s="41"/>
      <c r="DK886" s="40"/>
      <c r="DL886" s="41"/>
      <c r="DM886" s="41"/>
      <c r="DN886" s="41"/>
      <c r="DO886" s="41"/>
      <c r="DP886" s="41"/>
      <c r="DQ886" s="41"/>
      <c r="DR886" s="15"/>
      <c r="DS886" s="151">
        <f t="shared" si="1033"/>
        <v>4</v>
      </c>
      <c r="DT886" s="152">
        <f t="shared" si="1034"/>
        <v>6.8414626936265819</v>
      </c>
      <c r="DU886" s="7">
        <f t="shared" si="1035"/>
        <v>6.8857455362421662</v>
      </c>
      <c r="DV886" s="7">
        <f t="shared" si="1036"/>
        <v>6.9594123211540735</v>
      </c>
      <c r="DW886">
        <f t="shared" si="1037"/>
        <v>7.2300756769540024</v>
      </c>
      <c r="DX886">
        <f t="shared" si="1038"/>
        <v>7.2300756769540024</v>
      </c>
      <c r="DZ886">
        <f t="shared" si="1050"/>
        <v>4</v>
      </c>
      <c r="EA886">
        <f t="shared" si="1051"/>
        <v>6.8414626936265819</v>
      </c>
      <c r="EB886">
        <f t="shared" si="1052"/>
        <v>6.8857455362421662</v>
      </c>
      <c r="EC886">
        <f t="shared" si="1053"/>
        <v>6.9594123211540735</v>
      </c>
      <c r="ED886">
        <f t="shared" si="1054"/>
        <v>7.2300756769540024</v>
      </c>
      <c r="EE886">
        <f t="shared" si="1055"/>
        <v>7.2300756769540024</v>
      </c>
      <c r="EG886">
        <f t="shared" si="1056"/>
        <v>6.8414626936265819</v>
      </c>
      <c r="EH886">
        <f t="shared" si="1057"/>
        <v>4.0258908625822594</v>
      </c>
      <c r="EI886">
        <f t="shared" si="1058"/>
        <v>4.0427937887185479</v>
      </c>
      <c r="EJ886">
        <f t="shared" si="1059"/>
        <v>4.1555667882917131</v>
      </c>
      <c r="EK886">
        <f t="shared" si="1060"/>
        <v>3.9999999999999996</v>
      </c>
      <c r="EM886">
        <f>IF($EM$9='[1]L&amp;D Numbers'!$E$6,'[1]L&amp;D Numbers'!$E$7)</f>
        <v>350</v>
      </c>
      <c r="EN886">
        <f>IF($EN$9='[1]L&amp;D Numbers'!$F$6,'[1]L&amp;D Numbers'!$F$7)</f>
        <v>2000</v>
      </c>
      <c r="EO886">
        <f>IF($EO$9='[1]L&amp;D Numbers'!$G$6,'[1]L&amp;D Numbers'!$G$7)</f>
        <v>2000</v>
      </c>
      <c r="EP886">
        <f>IF($EP$9='[1]L&amp;D Numbers'!$H$6,'[1]L&amp;D Numbers'!$H$7)</f>
        <v>2000</v>
      </c>
      <c r="EQ886">
        <f>IF($EQ$9='[1]L&amp;D Numbers'!$I$6,'[1]L&amp;D Numbers'!$I$7)</f>
        <v>2000</v>
      </c>
      <c r="ER886">
        <f>IF($ER$9='[1]L&amp;D Numbers'!$J$6,'[1]L&amp;D Numbers'!$J$7)</f>
        <v>0</v>
      </c>
      <c r="ET886" s="45">
        <f>'[1]L&amp;D Master'!$E$10</f>
        <v>1.0678246631903041E-2</v>
      </c>
      <c r="EU886" s="45">
        <f>ET886+'[1]L&amp;D Master'!$F$10</f>
        <v>1.8222427877342538E-2</v>
      </c>
      <c r="EV886" s="45">
        <f>EU886+'[1]L&amp;D Master'!$G$10</f>
        <v>2.3561551193294058E-2</v>
      </c>
      <c r="EW886" s="45">
        <f>EV886+'[1]L&amp;D Master'!$H$10</f>
        <v>2.7330438342024234E-2</v>
      </c>
      <c r="EX886" s="45">
        <f>EW886+'[1]L&amp;D Master'!$I$10</f>
        <v>2.9999999999999995E-2</v>
      </c>
      <c r="EY886" s="45"/>
      <c r="EZ886" s="45">
        <f t="shared" si="1061"/>
        <v>1.0678246631903041E-2</v>
      </c>
      <c r="FA886" s="45">
        <f t="shared" si="1062"/>
        <v>1.8222427877342538E-2</v>
      </c>
      <c r="FB886" s="45">
        <f t="shared" si="1062"/>
        <v>2.3561551193294058E-2</v>
      </c>
      <c r="FC886" s="45">
        <f t="shared" si="1062"/>
        <v>2.7330438342024234E-2</v>
      </c>
      <c r="FD886" s="45">
        <f t="shared" si="1062"/>
        <v>2.7330438342024234E-2</v>
      </c>
      <c r="FE886" s="45"/>
      <c r="FF886">
        <f t="shared" si="1069"/>
        <v>6.7684078676610735</v>
      </c>
      <c r="FG886">
        <f t="shared" si="1070"/>
        <v>6.7602705348262599</v>
      </c>
      <c r="FH886">
        <f t="shared" si="1071"/>
        <v>6.79543777147396</v>
      </c>
      <c r="FI886">
        <f t="shared" si="1072"/>
        <v>7.0324745394568424</v>
      </c>
      <c r="FJ886">
        <f t="shared" si="1073"/>
        <v>7.0324745394568424</v>
      </c>
      <c r="FL886" s="34"/>
      <c r="FM886" s="34"/>
      <c r="FN886" s="34"/>
      <c r="FO886" s="34"/>
      <c r="FP886" s="34"/>
      <c r="FQ886" s="153">
        <f t="shared" si="1063"/>
        <v>0.125</v>
      </c>
      <c r="FR886" s="153"/>
      <c r="FS886" s="42"/>
      <c r="FT886" s="42"/>
      <c r="FU886" s="42"/>
      <c r="FV886" s="42"/>
      <c r="FW886" s="42"/>
      <c r="FX886" s="42"/>
      <c r="FY886" s="42"/>
      <c r="FZ886" s="42"/>
      <c r="GA886" s="42"/>
      <c r="GB886" s="42"/>
      <c r="GC886" s="42"/>
      <c r="GD886" s="42"/>
      <c r="GE886" s="42"/>
      <c r="GF886" s="42"/>
      <c r="GG886" s="42"/>
      <c r="GH886" s="42"/>
      <c r="GI886" s="42"/>
      <c r="GJ886" s="42"/>
      <c r="GK886" s="42"/>
      <c r="GL886" s="42"/>
      <c r="GM886" s="154">
        <f>'[1]Automation Master'!$B$10*FQ886*FO886</f>
        <v>0</v>
      </c>
      <c r="GN886" s="155">
        <f>'[1]Automation Master'!$B$11*FO886*FQ886+GM886</f>
        <v>0</v>
      </c>
      <c r="GO886" s="155">
        <f>'[1]Automation Master'!$B$12*FO886*FQ886+GN886</f>
        <v>0</v>
      </c>
      <c r="GP886" s="155">
        <f>'[1]Automation Master'!$B$13*FO886*FQ886+GO886</f>
        <v>0</v>
      </c>
      <c r="GQ886" s="155">
        <f>'[1]Automation Master'!$C$10*FO886*FQ886+GP886</f>
        <v>0</v>
      </c>
      <c r="GR886" s="155">
        <f>'[1]Automation Master'!$C$11*FO886*FQ886+GQ886</f>
        <v>0</v>
      </c>
      <c r="GS886" s="155">
        <f>'[1]Automation Master'!$C$12*FO886*FQ886+GR886</f>
        <v>0</v>
      </c>
      <c r="GT886" s="155">
        <f>'[1]Automation Master'!$C$13*FO886*FQ886+GS886</f>
        <v>0</v>
      </c>
      <c r="GU886" s="155">
        <f>'[1]Automation Master'!$D$10*FO886*FQ886+GT886</f>
        <v>0</v>
      </c>
      <c r="GV886" s="155">
        <f>'[1]Automation Master'!$D$11*FO886*FQ886+GU886</f>
        <v>0</v>
      </c>
      <c r="GW886" s="155">
        <f>'[1]Automation Master'!$D$12*FO886*FQ886+GV886</f>
        <v>0</v>
      </c>
      <c r="GX886" s="155">
        <f>'[1]Automation Master'!$D$13*FO886*FQ886+GW886</f>
        <v>0</v>
      </c>
      <c r="GY886" s="155">
        <f>'[1]Automation Master'!$E$10*FO886*FQ886+GX886</f>
        <v>0</v>
      </c>
      <c r="GZ886" s="155">
        <f>'[1]Automation Master'!$E$11*FO886*FQ886+GY886</f>
        <v>0</v>
      </c>
      <c r="HA886" s="155">
        <f>'[1]Automation Master'!$E$12*FO886*FQ886+GZ886</f>
        <v>0</v>
      </c>
      <c r="HB886" s="155">
        <f>'[1]Automation Master'!$E$13*FO886*FQ886+HA886</f>
        <v>0</v>
      </c>
      <c r="HC886" s="155">
        <f>'[1]Automation Master'!$F$10*FO886*FQ886+HB886</f>
        <v>0</v>
      </c>
      <c r="HD886" s="155">
        <f>'[1]Automation Master'!$F$11*FO886*FQ886+HC886</f>
        <v>0</v>
      </c>
      <c r="HE886" s="155">
        <f>'[1]Automation Master'!$F$12*FO886*FQ886+HD886</f>
        <v>0</v>
      </c>
      <c r="HF886" s="156">
        <f>'[1]Automation Master'!$F$13*FO886*FQ886+HE886</f>
        <v>0</v>
      </c>
      <c r="HG886" s="157"/>
      <c r="HH886" s="157"/>
      <c r="HI886" s="157"/>
      <c r="HJ886" s="157"/>
      <c r="HK886" s="157"/>
      <c r="HL886" s="157"/>
      <c r="HM886" s="157"/>
      <c r="HN886" s="157"/>
      <c r="HO886" s="157"/>
      <c r="HP886" s="157"/>
      <c r="HQ886" s="157"/>
      <c r="HR886" s="157"/>
      <c r="HS886" s="157"/>
      <c r="HT886" s="157"/>
      <c r="HU886" s="157"/>
      <c r="HV886" s="157"/>
      <c r="HW886" s="157"/>
      <c r="HX886" s="157"/>
      <c r="HY886" s="42"/>
      <c r="HZ886" s="42"/>
      <c r="IA886" s="148">
        <f t="shared" si="1074"/>
        <v>6.8414626936265819</v>
      </c>
      <c r="IB886" s="148">
        <f t="shared" si="1075"/>
        <v>6.8857455362421662</v>
      </c>
      <c r="IC886" s="148">
        <f t="shared" si="1076"/>
        <v>6.9594123211540735</v>
      </c>
      <c r="ID886" s="148">
        <f t="shared" si="1077"/>
        <v>7.2300756769540024</v>
      </c>
      <c r="IE886" s="148">
        <f t="shared" si="1078"/>
        <v>7.2300756769540024</v>
      </c>
      <c r="IH886">
        <f t="shared" si="1079"/>
        <v>6.7684078676610735</v>
      </c>
      <c r="II886">
        <f t="shared" si="1080"/>
        <v>6.7602705348262599</v>
      </c>
      <c r="IJ886">
        <f t="shared" si="1081"/>
        <v>6.79543777147396</v>
      </c>
      <c r="IK886">
        <f t="shared" si="1082"/>
        <v>7.0324745394568424</v>
      </c>
      <c r="IL886">
        <f t="shared" si="1083"/>
        <v>7.0324745394568424</v>
      </c>
      <c r="IN886" s="42">
        <f t="shared" si="1084"/>
        <v>1.0678246631903046E-2</v>
      </c>
      <c r="IO886" s="42">
        <f t="shared" si="1085"/>
        <v>1.8222427877342552E-2</v>
      </c>
      <c r="IP886" s="42">
        <f t="shared" si="1086"/>
        <v>2.356155119329411E-2</v>
      </c>
      <c r="IQ886" s="42">
        <f t="shared" si="1087"/>
        <v>2.7330438342024168E-2</v>
      </c>
      <c r="IR886" s="42">
        <f t="shared" si="1088"/>
        <v>2.7330438342024168E-2</v>
      </c>
      <c r="IT886" s="9">
        <f t="shared" si="1064"/>
        <v>0</v>
      </c>
      <c r="IU886" s="9">
        <f t="shared" si="1065"/>
        <v>0</v>
      </c>
      <c r="IV886" s="9">
        <f t="shared" si="1066"/>
        <v>0</v>
      </c>
      <c r="IW886" s="9">
        <f t="shared" si="1067"/>
        <v>0</v>
      </c>
      <c r="IX886" s="9">
        <f t="shared" si="1068"/>
        <v>0</v>
      </c>
    </row>
    <row r="887" spans="1:265" ht="15.75" hidden="1" thickBot="1" x14ac:dyDescent="0.3">
      <c r="A887">
        <v>21</v>
      </c>
      <c r="B887" t="s">
        <v>615</v>
      </c>
      <c r="C887" t="s">
        <v>262</v>
      </c>
      <c r="D887" t="s">
        <v>263</v>
      </c>
      <c r="E887" t="s">
        <v>616</v>
      </c>
      <c r="F887" t="s">
        <v>255</v>
      </c>
      <c r="G887" t="s">
        <v>264</v>
      </c>
      <c r="H887">
        <v>21</v>
      </c>
      <c r="K887">
        <v>2</v>
      </c>
      <c r="L887">
        <v>19</v>
      </c>
      <c r="Q887">
        <v>6</v>
      </c>
      <c r="R887">
        <v>6</v>
      </c>
      <c r="S887">
        <v>9</v>
      </c>
      <c r="Y887">
        <v>13</v>
      </c>
      <c r="Z887">
        <v>8</v>
      </c>
      <c r="AB887">
        <v>19</v>
      </c>
      <c r="AE887">
        <v>2</v>
      </c>
      <c r="AT887">
        <v>21</v>
      </c>
      <c r="AU887">
        <v>21</v>
      </c>
      <c r="AV887">
        <v>0</v>
      </c>
      <c r="AW887">
        <v>0</v>
      </c>
      <c r="AX887">
        <v>0</v>
      </c>
      <c r="BB887">
        <f t="shared" si="1039"/>
        <v>21</v>
      </c>
      <c r="BC887">
        <v>21</v>
      </c>
      <c r="BD887">
        <f t="shared" si="1040"/>
        <v>21</v>
      </c>
      <c r="BE887">
        <f t="shared" si="1041"/>
        <v>21</v>
      </c>
      <c r="BF887">
        <f t="shared" si="1042"/>
        <v>21</v>
      </c>
      <c r="BH887">
        <f t="shared" si="1043"/>
        <v>0</v>
      </c>
      <c r="BK887" s="45">
        <f>IF(G887="MEA",'[1]Net Hire Rate'!$E$7,IF(G887="AMR",'[1]Net Hire Rate'!$F$7,IF(G887="EUR",'[1]Net Hire Rate'!$G$7,IF(G887="APAC",'[1]Net Hire Rate'!$H$7,0))))</f>
        <v>-4.2535446205170975E-2</v>
      </c>
      <c r="BL887" s="45">
        <f>IF(G887="MEA",'[1]Net Hire Rate'!$E$8,IF(G887="AMR",'[1]Net Hire Rate'!$F$8,IF(G887="EUR",'[1]Net Hire Rate'!$G$8,IF(G887="APAC",'[1]Net Hire Rate'!$H$8,0))))</f>
        <v>-4.2535446205170975E-2</v>
      </c>
      <c r="BM887" s="45">
        <f>IF(G887="MEA",'[1]Net Hire Rate'!$E$9,IF(G887="AMR",'[1]Net Hire Rate'!$F$9,IF(G887="EUR",'[1]Net Hire Rate'!$G$9,IF(G887="APAC",'[1]Net Hire Rate'!$H$9,0))))</f>
        <v>-4.2535446205170975E-2</v>
      </c>
      <c r="BN887" s="45">
        <f>IF(G887="MEA",'[1]Net Hire Rate'!$E$10,IF(G887="AMR",'[1]Net Hire Rate'!$F$10,IF(G887="EUR",'[1]Net Hire Rate'!$G$10,IF(G887="APAC",'[1]Net Hire Rate'!$H$10,0))))</f>
        <v>-4.2535446205170975E-2</v>
      </c>
      <c r="BO887" s="45">
        <f>IF(G887="MEA",'[1]Net Hire Rate'!$E$11,IF(G887="AMR",'[1]Net Hire Rate'!$F$11,IF(G887="EUR",'[1]Net Hire Rate'!$G$11,IF(G887="APAC",'[1]Net Hire Rate'!$H$11,0))))</f>
        <v>-4.2535446205170975E-2</v>
      </c>
      <c r="BP887" s="45">
        <f>IF(G887="MEA",'[1]Net Hire Rate'!$E$12,IF(G887="AMR",'[1]Net Hire Rate'!$F$12,IF(G887="EUR",'[1]Net Hire Rate'!$G$12,IF(G887="APAC",'[1]Net Hire Rate'!$H$12,0))))</f>
        <v>-4.2535446205170975E-2</v>
      </c>
      <c r="BQ887" s="147">
        <f t="shared" si="1044"/>
        <v>21</v>
      </c>
      <c r="BR887" s="147">
        <f t="shared" si="1027"/>
        <v>21</v>
      </c>
      <c r="BS887" s="147">
        <f t="shared" si="1045"/>
        <v>20.10675562969141</v>
      </c>
      <c r="BT887" s="148">
        <f t="shared" si="1028"/>
        <v>20.10675562969141</v>
      </c>
      <c r="BU887" s="149">
        <f t="shared" si="1046"/>
        <v>19.251505807244151</v>
      </c>
      <c r="BV887" s="148">
        <f t="shared" si="1029"/>
        <v>19.251505807244151</v>
      </c>
      <c r="BW887" s="148">
        <f t="shared" si="1047"/>
        <v>18.432634417611581</v>
      </c>
      <c r="BX887" s="148">
        <f t="shared" si="1030"/>
        <v>18.432634417611581</v>
      </c>
      <c r="BY887" s="148">
        <f t="shared" si="1048"/>
        <v>17.64859408792168</v>
      </c>
      <c r="BZ887" s="148">
        <f t="shared" si="1031"/>
        <v>17.64859408792168</v>
      </c>
      <c r="CA887" s="148">
        <f t="shared" si="1049"/>
        <v>16.897903263497987</v>
      </c>
      <c r="CB887" s="148">
        <f t="shared" si="1032"/>
        <v>16.897903263497987</v>
      </c>
      <c r="CC887" s="148"/>
      <c r="CD887" s="38" t="s">
        <v>621</v>
      </c>
      <c r="CE887" s="39">
        <v>0.7</v>
      </c>
      <c r="CF887" s="38">
        <v>4</v>
      </c>
      <c r="CG887" s="38">
        <v>4.12</v>
      </c>
      <c r="CH887" s="38">
        <v>4.2435999999999998</v>
      </c>
      <c r="CI887" s="38">
        <v>4.370908</v>
      </c>
      <c r="CJ887" s="38">
        <v>4.5020352400000005</v>
      </c>
      <c r="CK887" s="41">
        <v>5</v>
      </c>
      <c r="CL887" s="41" t="s">
        <v>620</v>
      </c>
      <c r="CM887" s="40">
        <v>0.3</v>
      </c>
      <c r="CN887" s="41">
        <v>26</v>
      </c>
      <c r="CO887" s="41">
        <v>26</v>
      </c>
      <c r="CP887" s="41">
        <v>27</v>
      </c>
      <c r="CQ887" s="41">
        <v>28</v>
      </c>
      <c r="CR887" s="41">
        <v>29</v>
      </c>
      <c r="CS887" s="41">
        <v>30</v>
      </c>
      <c r="CT887" s="41"/>
      <c r="CU887" s="40"/>
      <c r="CV887" s="41"/>
      <c r="CW887" s="41"/>
      <c r="CX887" s="41"/>
      <c r="CY887" s="41"/>
      <c r="CZ887" s="41"/>
      <c r="DA887" s="41"/>
      <c r="DB887" s="41"/>
      <c r="DC887" s="40"/>
      <c r="DD887" s="41"/>
      <c r="DE887" s="41"/>
      <c r="DF887" s="41"/>
      <c r="DG887" s="41"/>
      <c r="DH887" s="41"/>
      <c r="DI887" s="41"/>
      <c r="DJ887" s="41"/>
      <c r="DK887" s="40"/>
      <c r="DL887" s="41"/>
      <c r="DM887" s="41"/>
      <c r="DN887" s="41"/>
      <c r="DO887" s="41"/>
      <c r="DP887" s="41"/>
      <c r="DQ887" s="41"/>
      <c r="DR887" s="15"/>
      <c r="DS887" s="151">
        <f t="shared" si="1033"/>
        <v>21</v>
      </c>
      <c r="DT887" s="152">
        <f t="shared" si="1034"/>
        <v>21.440999999999999</v>
      </c>
      <c r="DU887" s="7">
        <f t="shared" si="1035"/>
        <v>22.137537692307692</v>
      </c>
      <c r="DV887" s="7">
        <f t="shared" si="1036"/>
        <v>22.847702284615384</v>
      </c>
      <c r="DW887">
        <f t="shared" si="1037"/>
        <v>23.571902583923077</v>
      </c>
      <c r="DX887">
        <f t="shared" si="1038"/>
        <v>25.64423076923077</v>
      </c>
      <c r="DZ887">
        <f t="shared" si="1050"/>
        <v>21</v>
      </c>
      <c r="EA887">
        <f t="shared" si="1051"/>
        <v>21.440999999999999</v>
      </c>
      <c r="EB887">
        <f t="shared" si="1052"/>
        <v>22.137537692307692</v>
      </c>
      <c r="EC887">
        <f t="shared" si="1053"/>
        <v>22.847702284615384</v>
      </c>
      <c r="ED887">
        <f t="shared" si="1054"/>
        <v>23.571902583923077</v>
      </c>
      <c r="EE887">
        <f t="shared" si="1055"/>
        <v>25.64423076923077</v>
      </c>
      <c r="EG887">
        <f t="shared" si="1056"/>
        <v>21.440999999999999</v>
      </c>
      <c r="EH887">
        <f t="shared" si="1057"/>
        <v>21.682211255933098</v>
      </c>
      <c r="EI887">
        <f t="shared" si="1058"/>
        <v>21.673672774531003</v>
      </c>
      <c r="EJ887">
        <f t="shared" si="1059"/>
        <v>21.665633948482519</v>
      </c>
      <c r="EK887">
        <f t="shared" si="1060"/>
        <v>22.846218892875584</v>
      </c>
      <c r="EM887">
        <f>IF($EM$9='[1]L&amp;D Numbers'!$E$6,'[1]L&amp;D Numbers'!$E$7)</f>
        <v>350</v>
      </c>
      <c r="EN887">
        <f>IF($EN$9='[1]L&amp;D Numbers'!$F$6,'[1]L&amp;D Numbers'!$F$7)</f>
        <v>2000</v>
      </c>
      <c r="EO887">
        <f>IF($EO$9='[1]L&amp;D Numbers'!$G$6,'[1]L&amp;D Numbers'!$G$7)</f>
        <v>2000</v>
      </c>
      <c r="EP887">
        <f>IF($EP$9='[1]L&amp;D Numbers'!$H$6,'[1]L&amp;D Numbers'!$H$7)</f>
        <v>2000</v>
      </c>
      <c r="EQ887">
        <f>IF($EQ$9='[1]L&amp;D Numbers'!$I$6,'[1]L&amp;D Numbers'!$I$7)</f>
        <v>2000</v>
      </c>
      <c r="ER887">
        <f>IF($ER$9='[1]L&amp;D Numbers'!$J$6,'[1]L&amp;D Numbers'!$J$7)</f>
        <v>0</v>
      </c>
      <c r="ET887" s="45">
        <f>'[1]L&amp;D Master'!$E$10</f>
        <v>1.0678246631903041E-2</v>
      </c>
      <c r="EU887" s="45">
        <f>ET887+'[1]L&amp;D Master'!$F$10</f>
        <v>1.8222427877342538E-2</v>
      </c>
      <c r="EV887" s="45">
        <f>EU887+'[1]L&amp;D Master'!$G$10</f>
        <v>2.3561551193294058E-2</v>
      </c>
      <c r="EW887" s="45">
        <f>EV887+'[1]L&amp;D Master'!$H$10</f>
        <v>2.7330438342024234E-2</v>
      </c>
      <c r="EX887" s="45">
        <f>EW887+'[1]L&amp;D Master'!$I$10</f>
        <v>2.9999999999999995E-2</v>
      </c>
      <c r="EY887" s="45"/>
      <c r="EZ887" s="45">
        <f t="shared" si="1061"/>
        <v>1.0678246631903041E-2</v>
      </c>
      <c r="FA887" s="45">
        <f t="shared" si="1062"/>
        <v>1.8222427877342538E-2</v>
      </c>
      <c r="FB887" s="45">
        <f t="shared" si="1062"/>
        <v>2.3561551193294058E-2</v>
      </c>
      <c r="FC887" s="45">
        <f t="shared" si="1062"/>
        <v>2.7330438342024234E-2</v>
      </c>
      <c r="FD887" s="45">
        <f t="shared" si="1062"/>
        <v>2.7330438342024234E-2</v>
      </c>
      <c r="FE887" s="45"/>
      <c r="FF887">
        <f t="shared" si="1069"/>
        <v>21.212047713965365</v>
      </c>
      <c r="FG887">
        <f t="shared" si="1070"/>
        <v>21.734138008327665</v>
      </c>
      <c r="FH887">
        <f t="shared" si="1071"/>
        <v>22.309374977587275</v>
      </c>
      <c r="FI887">
        <f t="shared" si="1072"/>
        <v>22.927672153748965</v>
      </c>
      <c r="FJ887">
        <f t="shared" si="1073"/>
        <v>24.943362701363668</v>
      </c>
      <c r="FL887" s="34"/>
      <c r="FM887" s="34"/>
      <c r="FN887" s="34"/>
      <c r="FO887" s="34"/>
      <c r="FP887" s="34"/>
      <c r="FQ887" s="153">
        <f t="shared" si="1063"/>
        <v>0.125</v>
      </c>
      <c r="FR887" s="153"/>
      <c r="FS887" s="42"/>
      <c r="FT887" s="42"/>
      <c r="FU887" s="42"/>
      <c r="FV887" s="42"/>
      <c r="FW887" s="42"/>
      <c r="FX887" s="42"/>
      <c r="FY887" s="42"/>
      <c r="FZ887" s="42"/>
      <c r="GA887" s="42"/>
      <c r="GB887" s="42"/>
      <c r="GC887" s="42"/>
      <c r="GD887" s="42"/>
      <c r="GE887" s="42"/>
      <c r="GF887" s="42"/>
      <c r="GG887" s="42"/>
      <c r="GH887" s="42"/>
      <c r="GI887" s="42"/>
      <c r="GJ887" s="42"/>
      <c r="GK887" s="42"/>
      <c r="GL887" s="42"/>
      <c r="GM887" s="154">
        <f>'[1]Automation Master'!$B$10*FQ887*FO887</f>
        <v>0</v>
      </c>
      <c r="GN887" s="155">
        <f>'[1]Automation Master'!$B$11*FO887*FQ887+GM887</f>
        <v>0</v>
      </c>
      <c r="GO887" s="155">
        <f>'[1]Automation Master'!$B$12*FO887*FQ887+GN887</f>
        <v>0</v>
      </c>
      <c r="GP887" s="155">
        <f>'[1]Automation Master'!$B$13*FO887*FQ887+GO887</f>
        <v>0</v>
      </c>
      <c r="GQ887" s="155">
        <f>'[1]Automation Master'!$C$10*FO887*FQ887+GP887</f>
        <v>0</v>
      </c>
      <c r="GR887" s="155">
        <f>'[1]Automation Master'!$C$11*FO887*FQ887+GQ887</f>
        <v>0</v>
      </c>
      <c r="GS887" s="155">
        <f>'[1]Automation Master'!$C$12*FO887*FQ887+GR887</f>
        <v>0</v>
      </c>
      <c r="GT887" s="155">
        <f>'[1]Automation Master'!$C$13*FO887*FQ887+GS887</f>
        <v>0</v>
      </c>
      <c r="GU887" s="155">
        <f>'[1]Automation Master'!$D$10*FO887*FQ887+GT887</f>
        <v>0</v>
      </c>
      <c r="GV887" s="155">
        <f>'[1]Automation Master'!$D$11*FO887*FQ887+GU887</f>
        <v>0</v>
      </c>
      <c r="GW887" s="155">
        <f>'[1]Automation Master'!$D$12*FO887*FQ887+GV887</f>
        <v>0</v>
      </c>
      <c r="GX887" s="155">
        <f>'[1]Automation Master'!$D$13*FO887*FQ887+GW887</f>
        <v>0</v>
      </c>
      <c r="GY887" s="155">
        <f>'[1]Automation Master'!$E$10*FO887*FQ887+GX887</f>
        <v>0</v>
      </c>
      <c r="GZ887" s="155">
        <f>'[1]Automation Master'!$E$11*FO887*FQ887+GY887</f>
        <v>0</v>
      </c>
      <c r="HA887" s="155">
        <f>'[1]Automation Master'!$E$12*FO887*FQ887+GZ887</f>
        <v>0</v>
      </c>
      <c r="HB887" s="155">
        <f>'[1]Automation Master'!$E$13*FO887*FQ887+HA887</f>
        <v>0</v>
      </c>
      <c r="HC887" s="155">
        <f>'[1]Automation Master'!$F$10*FO887*FQ887+HB887</f>
        <v>0</v>
      </c>
      <c r="HD887" s="155">
        <f>'[1]Automation Master'!$F$11*FO887*FQ887+HC887</f>
        <v>0</v>
      </c>
      <c r="HE887" s="155">
        <f>'[1]Automation Master'!$F$12*FO887*FQ887+HD887</f>
        <v>0</v>
      </c>
      <c r="HF887" s="156">
        <f>'[1]Automation Master'!$F$13*FO887*FQ887+HE887</f>
        <v>0</v>
      </c>
      <c r="HG887" s="157"/>
      <c r="HH887" s="157"/>
      <c r="HI887" s="157"/>
      <c r="HJ887" s="157"/>
      <c r="HK887" s="157"/>
      <c r="HL887" s="157"/>
      <c r="HM887" s="157"/>
      <c r="HN887" s="157"/>
      <c r="HO887" s="157"/>
      <c r="HP887" s="157"/>
      <c r="HQ887" s="157"/>
      <c r="HR887" s="157"/>
      <c r="HS887" s="157"/>
      <c r="HT887" s="157"/>
      <c r="HU887" s="157"/>
      <c r="HV887" s="157"/>
      <c r="HW887" s="157"/>
      <c r="HX887" s="157"/>
      <c r="HY887" s="42"/>
      <c r="HZ887" s="42"/>
      <c r="IA887" s="148">
        <f t="shared" si="1074"/>
        <v>21.440999999999999</v>
      </c>
      <c r="IB887" s="148">
        <f t="shared" si="1075"/>
        <v>22.137537692307692</v>
      </c>
      <c r="IC887" s="148">
        <f t="shared" si="1076"/>
        <v>22.847702284615384</v>
      </c>
      <c r="ID887" s="148">
        <f t="shared" si="1077"/>
        <v>23.571902583923077</v>
      </c>
      <c r="IE887" s="148">
        <f t="shared" si="1078"/>
        <v>25.64423076923077</v>
      </c>
      <c r="IH887">
        <f t="shared" si="1079"/>
        <v>21.212047713965365</v>
      </c>
      <c r="II887">
        <f t="shared" si="1080"/>
        <v>21.734138008327665</v>
      </c>
      <c r="IJ887">
        <f t="shared" si="1081"/>
        <v>22.309374977587275</v>
      </c>
      <c r="IK887">
        <f t="shared" si="1082"/>
        <v>22.927672153748965</v>
      </c>
      <c r="IL887">
        <f t="shared" si="1083"/>
        <v>24.943362701363668</v>
      </c>
      <c r="IN887" s="42">
        <f t="shared" si="1084"/>
        <v>1.0678246631903074E-2</v>
      </c>
      <c r="IO887" s="42">
        <f t="shared" si="1085"/>
        <v>1.8222427877342438E-2</v>
      </c>
      <c r="IP887" s="42">
        <f t="shared" si="1086"/>
        <v>2.3561551193294124E-2</v>
      </c>
      <c r="IQ887" s="42">
        <f t="shared" si="1087"/>
        <v>2.7330438342024251E-2</v>
      </c>
      <c r="IR887" s="42">
        <f t="shared" si="1088"/>
        <v>2.7330438342024223E-2</v>
      </c>
      <c r="IT887" s="9">
        <f t="shared" si="1064"/>
        <v>0</v>
      </c>
      <c r="IU887" s="9">
        <f t="shared" si="1065"/>
        <v>0</v>
      </c>
      <c r="IV887" s="9">
        <f t="shared" si="1066"/>
        <v>0</v>
      </c>
      <c r="IW887" s="9">
        <f t="shared" si="1067"/>
        <v>0</v>
      </c>
      <c r="IX887" s="9">
        <f t="shared" si="1068"/>
        <v>0</v>
      </c>
    </row>
    <row r="888" spans="1:265" ht="15.75" thickBot="1" x14ac:dyDescent="0.3">
      <c r="A888">
        <v>2</v>
      </c>
      <c r="B888" t="s">
        <v>615</v>
      </c>
      <c r="C888" t="s">
        <v>646</v>
      </c>
      <c r="D888" t="s">
        <v>270</v>
      </c>
      <c r="E888" t="s">
        <v>616</v>
      </c>
      <c r="F888" t="s">
        <v>255</v>
      </c>
      <c r="G888" t="s">
        <v>256</v>
      </c>
      <c r="H888">
        <v>2</v>
      </c>
      <c r="K888">
        <v>1</v>
      </c>
      <c r="L888">
        <v>1</v>
      </c>
      <c r="Q888">
        <v>1</v>
      </c>
      <c r="S888">
        <v>1</v>
      </c>
      <c r="Y888">
        <v>2</v>
      </c>
      <c r="AB888">
        <v>1</v>
      </c>
      <c r="AE888">
        <v>1</v>
      </c>
      <c r="AR888">
        <v>1</v>
      </c>
      <c r="AT888">
        <v>2</v>
      </c>
      <c r="AU888">
        <v>0</v>
      </c>
      <c r="AV888">
        <v>2</v>
      </c>
      <c r="AW888">
        <v>0</v>
      </c>
      <c r="AX888">
        <v>0</v>
      </c>
      <c r="BB888">
        <f t="shared" si="1039"/>
        <v>2</v>
      </c>
      <c r="BC888">
        <v>2</v>
      </c>
      <c r="BD888">
        <f t="shared" si="1040"/>
        <v>2</v>
      </c>
      <c r="BE888">
        <f t="shared" si="1041"/>
        <v>2</v>
      </c>
      <c r="BF888">
        <f t="shared" si="1042"/>
        <v>2</v>
      </c>
      <c r="BH888">
        <f t="shared" si="1043"/>
        <v>0</v>
      </c>
      <c r="BK888" s="45">
        <f>IF(G888="MEA",'[1]Net Hire Rate'!$E$7,IF(G888="AMR",'[1]Net Hire Rate'!$F$7,IF(G888="EUR",'[1]Net Hire Rate'!$G$7,IF(G888="APAC",'[1]Net Hire Rate'!$H$7,0))))</f>
        <v>1.6761041902604757E-3</v>
      </c>
      <c r="BL888" s="45">
        <f>IF(G888="MEA",'[1]Net Hire Rate'!$E$8,IF(G888="AMR",'[1]Net Hire Rate'!$F$8,IF(G888="EUR",'[1]Net Hire Rate'!$G$8,IF(G888="APAC",'[1]Net Hire Rate'!$H$8,0))))</f>
        <v>1.6761041902604757E-3</v>
      </c>
      <c r="BM888" s="45">
        <f>IF(G888="MEA",'[1]Net Hire Rate'!$E$9,IF(G888="AMR",'[1]Net Hire Rate'!$F$9,IF(G888="EUR",'[1]Net Hire Rate'!$G$9,IF(G888="APAC",'[1]Net Hire Rate'!$H$9,0))))</f>
        <v>1.6761041902604757E-3</v>
      </c>
      <c r="BN888" s="45">
        <f>IF(G888="MEA",'[1]Net Hire Rate'!$E$10,IF(G888="AMR",'[1]Net Hire Rate'!$F$10,IF(G888="EUR",'[1]Net Hire Rate'!$G$10,IF(G888="APAC",'[1]Net Hire Rate'!$H$10,0))))</f>
        <v>1.6761041902604757E-3</v>
      </c>
      <c r="BO888" s="45">
        <f>IF(G888="MEA",'[1]Net Hire Rate'!$E$11,IF(G888="AMR",'[1]Net Hire Rate'!$F$11,IF(G888="EUR",'[1]Net Hire Rate'!$G$11,IF(G888="APAC",'[1]Net Hire Rate'!$H$11,0))))</f>
        <v>1.6761041902604757E-3</v>
      </c>
      <c r="BP888" s="45">
        <f>IF(G888="MEA",'[1]Net Hire Rate'!$E$12,IF(G888="AMR",'[1]Net Hire Rate'!$F$12,IF(G888="EUR",'[1]Net Hire Rate'!$G$12,IF(G888="APAC",'[1]Net Hire Rate'!$H$12,0))))</f>
        <v>1.6761041902604757E-3</v>
      </c>
      <c r="BQ888" s="147">
        <f t="shared" si="1044"/>
        <v>2</v>
      </c>
      <c r="BR888" s="147">
        <f t="shared" si="1027"/>
        <v>2</v>
      </c>
      <c r="BS888" s="147">
        <f t="shared" si="1045"/>
        <v>2.0033522083805209</v>
      </c>
      <c r="BT888" s="148">
        <f t="shared" si="1028"/>
        <v>2.0033522083805209</v>
      </c>
      <c r="BU888" s="149">
        <f t="shared" si="1046"/>
        <v>2.006710035411555</v>
      </c>
      <c r="BV888" s="148">
        <f t="shared" si="1029"/>
        <v>2.006710035411555</v>
      </c>
      <c r="BW888" s="148">
        <f t="shared" si="1047"/>
        <v>2.0100734905105462</v>
      </c>
      <c r="BX888" s="148">
        <f t="shared" si="1030"/>
        <v>2.0100734905105462</v>
      </c>
      <c r="BY888" s="148">
        <f t="shared" si="1048"/>
        <v>2.0134425831107223</v>
      </c>
      <c r="BZ888" s="148">
        <f t="shared" si="1031"/>
        <v>1.0134425831107223</v>
      </c>
      <c r="CA888" s="148">
        <f t="shared" si="1049"/>
        <v>1.0151412184708626</v>
      </c>
      <c r="CB888" s="148">
        <f t="shared" si="1032"/>
        <v>1.0151412184708626</v>
      </c>
      <c r="CC888" s="148"/>
      <c r="CD888" s="38" t="s">
        <v>88</v>
      </c>
      <c r="CE888" s="38">
        <v>1</v>
      </c>
      <c r="CF888" s="38">
        <v>6</v>
      </c>
      <c r="CG888" s="38">
        <v>7</v>
      </c>
      <c r="CH888" s="38">
        <v>7</v>
      </c>
      <c r="CI888" s="38">
        <v>7</v>
      </c>
      <c r="CJ888" s="38">
        <v>7</v>
      </c>
      <c r="CK888" s="41">
        <v>7</v>
      </c>
      <c r="CL888" s="41"/>
      <c r="CM888" s="40"/>
      <c r="CN888" s="41"/>
      <c r="CO888" s="41"/>
      <c r="CP888" s="41"/>
      <c r="CQ888" s="41"/>
      <c r="CR888" s="41"/>
      <c r="CS888" s="41"/>
      <c r="CT888" s="41"/>
      <c r="CU888" s="40"/>
      <c r="CV888" s="41"/>
      <c r="CW888" s="41"/>
      <c r="CX888" s="41"/>
      <c r="CY888" s="41"/>
      <c r="CZ888" s="41"/>
      <c r="DA888" s="41"/>
      <c r="DB888" s="41"/>
      <c r="DC888" s="40"/>
      <c r="DD888" s="41"/>
      <c r="DE888" s="41"/>
      <c r="DF888" s="41"/>
      <c r="DG888" s="41"/>
      <c r="DH888" s="41"/>
      <c r="DI888" s="41"/>
      <c r="DJ888" s="41"/>
      <c r="DK888" s="40"/>
      <c r="DL888" s="41"/>
      <c r="DM888" s="41"/>
      <c r="DN888" s="41"/>
      <c r="DO888" s="41"/>
      <c r="DP888" s="41"/>
      <c r="DQ888" s="41"/>
      <c r="DR888" s="15"/>
      <c r="DS888" s="151">
        <f t="shared" si="1033"/>
        <v>2</v>
      </c>
      <c r="DT888" s="152">
        <f t="shared" si="1034"/>
        <v>2.3333333333333335</v>
      </c>
      <c r="DU888" s="7">
        <f t="shared" si="1035"/>
        <v>2.3333333333333335</v>
      </c>
      <c r="DV888" s="7">
        <f t="shared" si="1036"/>
        <v>2.3333333333333335</v>
      </c>
      <c r="DW888">
        <f t="shared" si="1037"/>
        <v>2.3333333333333335</v>
      </c>
      <c r="DX888">
        <f t="shared" si="1038"/>
        <v>2.3333333333333335</v>
      </c>
      <c r="DZ888">
        <f t="shared" si="1050"/>
        <v>2</v>
      </c>
      <c r="EA888">
        <f t="shared" si="1051"/>
        <v>2.3333333333333335</v>
      </c>
      <c r="EB888">
        <f t="shared" si="1052"/>
        <v>2.3333333333333335</v>
      </c>
      <c r="EC888">
        <f t="shared" si="1053"/>
        <v>2.3333333333333335</v>
      </c>
      <c r="ED888">
        <f t="shared" si="1054"/>
        <v>2.3333333333333335</v>
      </c>
      <c r="EE888">
        <f t="shared" si="1055"/>
        <v>2.3333333333333335</v>
      </c>
      <c r="EG888" s="148">
        <f t="shared" ref="EG888:EK888" si="1089">EA888</f>
        <v>2.3333333333333335</v>
      </c>
      <c r="EH888" s="148">
        <f t="shared" si="1089"/>
        <v>2.3333333333333335</v>
      </c>
      <c r="EI888" s="148">
        <f t="shared" si="1089"/>
        <v>2.3333333333333335</v>
      </c>
      <c r="EJ888" s="148">
        <f t="shared" si="1089"/>
        <v>2.3333333333333335</v>
      </c>
      <c r="EK888" s="148">
        <f t="shared" si="1089"/>
        <v>2.3333333333333335</v>
      </c>
      <c r="EM888">
        <f>IF($EM$9='[1]L&amp;D Numbers'!$E$6,'[1]L&amp;D Numbers'!$E$7)</f>
        <v>350</v>
      </c>
      <c r="EN888">
        <f>IF($EN$9='[1]L&amp;D Numbers'!$F$6,'[1]L&amp;D Numbers'!$F$7)</f>
        <v>2000</v>
      </c>
      <c r="EO888">
        <f>IF($EO$9='[1]L&amp;D Numbers'!$G$6,'[1]L&amp;D Numbers'!$G$7)</f>
        <v>2000</v>
      </c>
      <c r="EP888">
        <f>IF($EP$9='[1]L&amp;D Numbers'!$H$6,'[1]L&amp;D Numbers'!$H$7)</f>
        <v>2000</v>
      </c>
      <c r="EQ888">
        <f>IF($EQ$9='[1]L&amp;D Numbers'!$I$6,'[1]L&amp;D Numbers'!$I$7)</f>
        <v>2000</v>
      </c>
      <c r="ER888">
        <f>IF($ER$9='[1]L&amp;D Numbers'!$J$6,'[1]L&amp;D Numbers'!$J$7)</f>
        <v>0</v>
      </c>
      <c r="ET888" s="45">
        <f>'[1]L&amp;D Master'!$E$10</f>
        <v>1.0678246631903041E-2</v>
      </c>
      <c r="EU888" s="45">
        <f>ET888+'[1]L&amp;D Master'!$F$10</f>
        <v>1.8222427877342538E-2</v>
      </c>
      <c r="EV888" s="45">
        <f>EU888+'[1]L&amp;D Master'!$G$10</f>
        <v>2.3561551193294058E-2</v>
      </c>
      <c r="EW888" s="45">
        <f>EV888+'[1]L&amp;D Master'!$H$10</f>
        <v>2.7330438342024234E-2</v>
      </c>
      <c r="EX888" s="45">
        <f>EW888+'[1]L&amp;D Master'!$I$10</f>
        <v>2.9999999999999995E-2</v>
      </c>
      <c r="EY888" s="45"/>
      <c r="EZ888" s="45">
        <f t="shared" si="1061"/>
        <v>1.0678246631903041E-2</v>
      </c>
      <c r="FA888" s="45">
        <f t="shared" si="1062"/>
        <v>1.8222427877342538E-2</v>
      </c>
      <c r="FB888" s="45">
        <f t="shared" si="1062"/>
        <v>2.3561551193294058E-2</v>
      </c>
      <c r="FC888" s="45">
        <f t="shared" si="1062"/>
        <v>2.7330438342024234E-2</v>
      </c>
      <c r="FD888" s="45">
        <f t="shared" si="1062"/>
        <v>2.7330438342024234E-2</v>
      </c>
      <c r="FE888" s="45"/>
      <c r="FF888">
        <f>EG888*(1-EZ888)</f>
        <v>2.3084174245255595</v>
      </c>
      <c r="FG888">
        <f t="shared" ref="FG888" si="1090">EH888*(1-FA888)</f>
        <v>2.2908143349528678</v>
      </c>
      <c r="FH888">
        <f t="shared" ref="FH888" si="1091">EI888*(1-FB888)</f>
        <v>2.2783563805489808</v>
      </c>
      <c r="FI888">
        <f t="shared" ref="FI888" si="1092">EJ888*(1-FC888)</f>
        <v>2.2695623105352771</v>
      </c>
      <c r="FJ888">
        <f t="shared" ref="FJ888" si="1093">EK888*(1-FD888)</f>
        <v>2.2695623105352771</v>
      </c>
      <c r="FL888" s="34"/>
      <c r="FM888" s="34"/>
      <c r="FN888" s="34"/>
      <c r="FO888" s="34"/>
      <c r="FP888" s="34"/>
      <c r="FQ888" s="153">
        <f t="shared" si="1063"/>
        <v>0.125</v>
      </c>
      <c r="FR888" s="170">
        <f>FQ888*FO888*A888</f>
        <v>0</v>
      </c>
      <c r="FS888" s="42"/>
      <c r="FT888" s="42"/>
      <c r="FU888" s="42"/>
      <c r="FV888" s="42"/>
      <c r="FW888" s="42"/>
      <c r="FX888" s="42"/>
      <c r="FY888" s="42"/>
      <c r="FZ888" s="42"/>
      <c r="GA888" s="42"/>
      <c r="GB888" s="42"/>
      <c r="GC888" s="42"/>
      <c r="GD888" s="42"/>
      <c r="GE888" s="42"/>
      <c r="GF888" s="42"/>
      <c r="GG888" s="42"/>
      <c r="GH888" s="42"/>
      <c r="GI888" s="42"/>
      <c r="GJ888" s="42"/>
      <c r="GK888" s="42"/>
      <c r="GL888" s="42"/>
      <c r="GM888" s="154">
        <f>'[1]Automation Master'!$B$10*FQ888*FO888</f>
        <v>0</v>
      </c>
      <c r="GN888" s="155">
        <f>'[1]Automation Master'!$B$11*FO888*FQ888+GM888</f>
        <v>0</v>
      </c>
      <c r="GO888" s="155">
        <f>'[1]Automation Master'!$B$12*FO888*FQ888+GN888</f>
        <v>0</v>
      </c>
      <c r="GP888" s="155">
        <f>'[1]Automation Master'!$B$13*FO888*FQ888+GO888</f>
        <v>0</v>
      </c>
      <c r="GQ888" s="155">
        <f>'[1]Automation Master'!$C$10*FO888*FQ888+GP888</f>
        <v>0</v>
      </c>
      <c r="GR888" s="155">
        <f>'[1]Automation Master'!$C$11*FO888*FQ888+GQ888</f>
        <v>0</v>
      </c>
      <c r="GS888" s="155">
        <f>'[1]Automation Master'!$C$12*FO888*FQ888+GR888</f>
        <v>0</v>
      </c>
      <c r="GT888" s="155">
        <f>'[1]Automation Master'!$C$13*FO888*FQ888+GS888</f>
        <v>0</v>
      </c>
      <c r="GU888" s="155">
        <f>'[1]Automation Master'!$D$10*FO888*FQ888+GT888</f>
        <v>0</v>
      </c>
      <c r="GV888" s="155">
        <f>'[1]Automation Master'!$D$11*FO888*FQ888+GU888</f>
        <v>0</v>
      </c>
      <c r="GW888" s="155">
        <f>'[1]Automation Master'!$D$12*FO888*FQ888+GV888</f>
        <v>0</v>
      </c>
      <c r="GX888" s="155">
        <f>'[1]Automation Master'!$D$13*FO888*FQ888+GW888</f>
        <v>0</v>
      </c>
      <c r="GY888" s="155">
        <f>'[1]Automation Master'!$E$10*FO888*FQ888+GX888</f>
        <v>0</v>
      </c>
      <c r="GZ888" s="155">
        <f>'[1]Automation Master'!$E$11*FO888*FQ888+GY888</f>
        <v>0</v>
      </c>
      <c r="HA888" s="155">
        <f>'[1]Automation Master'!$E$12*FO888*FQ888+GZ888</f>
        <v>0</v>
      </c>
      <c r="HB888" s="155">
        <f>'[1]Automation Master'!$E$13*FO888*FQ888+HA888</f>
        <v>0</v>
      </c>
      <c r="HC888" s="155">
        <f>'[1]Automation Master'!$F$10*FO888*FQ888+HB888</f>
        <v>0</v>
      </c>
      <c r="HD888" s="155">
        <f>'[1]Automation Master'!$F$11*FO888*FQ888+HC888</f>
        <v>0</v>
      </c>
      <c r="HE888" s="155">
        <f>'[1]Automation Master'!$F$12*FO888*FQ888+HD888</f>
        <v>0</v>
      </c>
      <c r="HF888" s="156">
        <f>'[1]Automation Master'!$F$13*FO888*FQ888+HE888</f>
        <v>0</v>
      </c>
      <c r="HG888" s="157"/>
      <c r="HH888" s="157"/>
      <c r="HI888" s="157"/>
      <c r="HJ888" s="157"/>
      <c r="HK888" s="157"/>
      <c r="HL888" s="157"/>
      <c r="HM888" s="157"/>
      <c r="HN888" s="157"/>
      <c r="HO888" s="157"/>
      <c r="HP888" s="157"/>
      <c r="HQ888" s="157"/>
      <c r="HR888" s="157"/>
      <c r="HS888" s="157"/>
      <c r="HT888" s="157"/>
      <c r="HU888" s="157"/>
      <c r="HV888" s="157"/>
      <c r="HW888" s="157"/>
      <c r="HX888" s="157"/>
      <c r="HY888" s="42"/>
      <c r="HZ888" s="42"/>
      <c r="IA888" s="148">
        <f>EG888*(1-GP888)</f>
        <v>2.3333333333333335</v>
      </c>
      <c r="IB888" s="148">
        <f>EH888*(1-GT888)</f>
        <v>2.3333333333333335</v>
      </c>
      <c r="IC888" s="148">
        <f>EI888*(1-GX888)</f>
        <v>2.3333333333333335</v>
      </c>
      <c r="ID888" s="148">
        <f>EJ888*(1-HB888)</f>
        <v>2.3333333333333335</v>
      </c>
      <c r="IE888" s="148">
        <f>EK888*(1-HF888)</f>
        <v>2.3333333333333335</v>
      </c>
      <c r="IH888">
        <f>(EG888)*(1-GP888)*(1-EZ888)</f>
        <v>2.3084174245255595</v>
      </c>
      <c r="II888">
        <f>(EH888)*(1-GT888)*(1-FA888)</f>
        <v>2.2908143349528678</v>
      </c>
      <c r="IJ888">
        <f>(EI888)*(1-GX888)*(1-FB888)</f>
        <v>2.2783563805489808</v>
      </c>
      <c r="IK888">
        <f>(EJ888)*(1-HB888)*(1-FC888)</f>
        <v>2.2695623105352771</v>
      </c>
      <c r="IL888">
        <f>(EK888)*(1-HF888)*(1-FD888)</f>
        <v>2.2695623105352771</v>
      </c>
      <c r="IN888" s="42">
        <f>IFERROR((EG888-IH888)/(EA888),0)</f>
        <v>1.0678246631903119E-2</v>
      </c>
      <c r="IO888" s="42">
        <f>IFERROR((EH888-II888)/EB888,0)</f>
        <v>1.8222427877342438E-2</v>
      </c>
      <c r="IP888" s="42">
        <f>IFERROR((EI888-IJ888)/EC888,0)</f>
        <v>2.3561551193293995E-2</v>
      </c>
      <c r="IQ888" s="42">
        <f>IFERROR((EJ888-IK888)/ED888,0)</f>
        <v>2.7330438342024151E-2</v>
      </c>
      <c r="IR888" s="42">
        <f>IFERROR((EK888-IL888)/EE888,0)</f>
        <v>2.7330438342024151E-2</v>
      </c>
      <c r="IT888" s="9">
        <f t="shared" si="1064"/>
        <v>0</v>
      </c>
      <c r="IU888" s="9">
        <f t="shared" si="1065"/>
        <v>0</v>
      </c>
      <c r="IV888" s="9">
        <f t="shared" si="1066"/>
        <v>0</v>
      </c>
      <c r="IW888" s="9">
        <f t="shared" si="1067"/>
        <v>0</v>
      </c>
      <c r="IX888" s="9">
        <f t="shared" si="1068"/>
        <v>0</v>
      </c>
      <c r="IZ888" s="148">
        <f>BQ888-BF888</f>
        <v>0</v>
      </c>
      <c r="JA888" s="159">
        <f>BT888-IH888</f>
        <v>-0.30506521614503868</v>
      </c>
      <c r="JB888" s="159">
        <f>BV888-II888</f>
        <v>-0.28410429954131278</v>
      </c>
      <c r="JC888" s="148">
        <f>BX888-IJ888</f>
        <v>-0.26828289003843464</v>
      </c>
      <c r="JD888" s="158">
        <f>BZ888-IK888</f>
        <v>-1.2561197274245548</v>
      </c>
      <c r="JE888" s="159">
        <f>CB888-IL888</f>
        <v>-1.2544210920644145</v>
      </c>
    </row>
    <row r="889" spans="1:265" ht="15.75" hidden="1" thickBot="1" x14ac:dyDescent="0.3">
      <c r="A889">
        <v>8</v>
      </c>
      <c r="B889" t="s">
        <v>615</v>
      </c>
      <c r="C889" t="s">
        <v>297</v>
      </c>
      <c r="D889" t="s">
        <v>288</v>
      </c>
      <c r="E889" t="s">
        <v>616</v>
      </c>
      <c r="F889" t="s">
        <v>255</v>
      </c>
      <c r="G889" t="s">
        <v>268</v>
      </c>
      <c r="H889">
        <v>8</v>
      </c>
      <c r="K889">
        <v>1</v>
      </c>
      <c r="L889">
        <v>7</v>
      </c>
      <c r="R889">
        <v>1</v>
      </c>
      <c r="V889">
        <v>7</v>
      </c>
      <c r="Y889">
        <v>7</v>
      </c>
      <c r="Z889">
        <v>1</v>
      </c>
      <c r="AB889">
        <v>2</v>
      </c>
      <c r="AE889">
        <v>1</v>
      </c>
      <c r="AH889">
        <v>2</v>
      </c>
      <c r="AL889">
        <v>3</v>
      </c>
      <c r="AT889">
        <v>8</v>
      </c>
      <c r="AU889">
        <v>8</v>
      </c>
      <c r="AV889">
        <v>0</v>
      </c>
      <c r="AW889">
        <v>0</v>
      </c>
      <c r="AX889">
        <v>0</v>
      </c>
      <c r="BB889">
        <f t="shared" si="1039"/>
        <v>8</v>
      </c>
      <c r="BC889">
        <v>8</v>
      </c>
      <c r="BD889">
        <f t="shared" si="1040"/>
        <v>8</v>
      </c>
      <c r="BE889">
        <f t="shared" si="1041"/>
        <v>8</v>
      </c>
      <c r="BF889">
        <f t="shared" si="1042"/>
        <v>8</v>
      </c>
      <c r="BH889">
        <f t="shared" si="1043"/>
        <v>0</v>
      </c>
      <c r="BK889" s="45">
        <f>IF(G889="MEA",'[1]Net Hire Rate'!$E$7,IF(G889="AMR",'[1]Net Hire Rate'!$F$7,IF(G889="EUR",'[1]Net Hire Rate'!$G$7,IF(G889="APAC",'[1]Net Hire Rate'!$H$7,0))))</f>
        <v>-0.12481698389458272</v>
      </c>
      <c r="BL889" s="45">
        <f>IF(G889="MEA",'[1]Net Hire Rate'!$E$8,IF(G889="AMR",'[1]Net Hire Rate'!$F$8,IF(G889="EUR",'[1]Net Hire Rate'!$G$8,IF(G889="APAC",'[1]Net Hire Rate'!$H$8,0))))</f>
        <v>-0.12481698389458272</v>
      </c>
      <c r="BM889" s="45">
        <f>IF(G889="MEA",'[1]Net Hire Rate'!$E$9,IF(G889="AMR",'[1]Net Hire Rate'!$F$9,IF(G889="EUR",'[1]Net Hire Rate'!$G$9,IF(G889="APAC",'[1]Net Hire Rate'!$H$9,0))))</f>
        <v>-0.12481698389458272</v>
      </c>
      <c r="BN889" s="45">
        <f>IF(G889="MEA",'[1]Net Hire Rate'!$E$10,IF(G889="AMR",'[1]Net Hire Rate'!$F$10,IF(G889="EUR",'[1]Net Hire Rate'!$G$10,IF(G889="APAC",'[1]Net Hire Rate'!$H$10,0))))</f>
        <v>-0.12481698389458272</v>
      </c>
      <c r="BO889" s="45">
        <f>IF(G889="MEA",'[1]Net Hire Rate'!$E$11,IF(G889="AMR",'[1]Net Hire Rate'!$F$11,IF(G889="EUR",'[1]Net Hire Rate'!$G$11,IF(G889="APAC",'[1]Net Hire Rate'!$H$11,0))))</f>
        <v>-0.12481698389458272</v>
      </c>
      <c r="BP889" s="45">
        <f>IF(G889="MEA",'[1]Net Hire Rate'!$E$12,IF(G889="AMR",'[1]Net Hire Rate'!$F$12,IF(G889="EUR",'[1]Net Hire Rate'!$G$12,IF(G889="APAC",'[1]Net Hire Rate'!$H$12,0))))</f>
        <v>-0.12481698389458272</v>
      </c>
      <c r="BQ889" s="147">
        <f t="shared" si="1044"/>
        <v>8</v>
      </c>
      <c r="BR889" s="147">
        <f t="shared" si="1027"/>
        <v>8</v>
      </c>
      <c r="BS889" s="147">
        <f t="shared" si="1045"/>
        <v>7.0014641288433381</v>
      </c>
      <c r="BT889" s="148">
        <f t="shared" si="1028"/>
        <v>7.0014641288433381</v>
      </c>
      <c r="BU889" s="149">
        <f t="shared" si="1046"/>
        <v>6.1275624934350006</v>
      </c>
      <c r="BV889" s="148">
        <f t="shared" si="1029"/>
        <v>6.1275624934350006</v>
      </c>
      <c r="BW889" s="148">
        <f t="shared" si="1047"/>
        <v>5.3627386243788751</v>
      </c>
      <c r="BX889" s="148">
        <f t="shared" si="1030"/>
        <v>5.3627386243788751</v>
      </c>
      <c r="BY889" s="148">
        <f t="shared" si="1048"/>
        <v>4.69337776386892</v>
      </c>
      <c r="BZ889" s="148">
        <f t="shared" si="1031"/>
        <v>4.69337776386892</v>
      </c>
      <c r="CA889" s="148">
        <f t="shared" si="1049"/>
        <v>4.1075645071049003</v>
      </c>
      <c r="CB889" s="148">
        <f t="shared" si="1032"/>
        <v>4.1075645071049003</v>
      </c>
      <c r="CC889" s="148"/>
      <c r="CD889" s="38" t="s">
        <v>622</v>
      </c>
      <c r="CE889" s="38">
        <v>1</v>
      </c>
      <c r="CF889" s="38">
        <v>8</v>
      </c>
      <c r="CG889" s="38">
        <v>8</v>
      </c>
      <c r="CH889" s="38">
        <v>8</v>
      </c>
      <c r="CI889" s="38">
        <v>8</v>
      </c>
      <c r="CJ889" s="38">
        <v>8</v>
      </c>
      <c r="CK889" s="41">
        <v>8</v>
      </c>
      <c r="CL889" s="41"/>
      <c r="CM889" s="40"/>
      <c r="CN889" s="41"/>
      <c r="CO889" s="41"/>
      <c r="CP889" s="41"/>
      <c r="CQ889" s="41"/>
      <c r="CR889" s="41"/>
      <c r="CS889" s="41"/>
      <c r="CT889" s="41"/>
      <c r="CU889" s="40"/>
      <c r="CV889" s="41"/>
      <c r="CW889" s="41"/>
      <c r="CX889" s="41"/>
      <c r="CY889" s="41"/>
      <c r="CZ889" s="41"/>
      <c r="DA889" s="41"/>
      <c r="DB889" s="41"/>
      <c r="DC889" s="40"/>
      <c r="DD889" s="41"/>
      <c r="DE889" s="41"/>
      <c r="DF889" s="41"/>
      <c r="DG889" s="41"/>
      <c r="DH889" s="41"/>
      <c r="DI889" s="41"/>
      <c r="DJ889" s="41"/>
      <c r="DK889" s="40"/>
      <c r="DL889" s="41"/>
      <c r="DM889" s="41"/>
      <c r="DN889" s="41"/>
      <c r="DO889" s="41"/>
      <c r="DP889" s="41"/>
      <c r="DQ889" s="41"/>
      <c r="DR889" s="15"/>
      <c r="DS889" s="151">
        <f t="shared" si="1033"/>
        <v>8</v>
      </c>
      <c r="DT889" s="152">
        <f t="shared" si="1034"/>
        <v>8</v>
      </c>
      <c r="DU889" s="7">
        <f t="shared" si="1035"/>
        <v>8</v>
      </c>
      <c r="DV889" s="7">
        <f t="shared" si="1036"/>
        <v>8</v>
      </c>
      <c r="DW889">
        <f t="shared" si="1037"/>
        <v>8</v>
      </c>
      <c r="DX889">
        <f t="shared" si="1038"/>
        <v>8</v>
      </c>
      <c r="DZ889">
        <f t="shared" si="1050"/>
        <v>8</v>
      </c>
      <c r="EA889">
        <f t="shared" si="1051"/>
        <v>8</v>
      </c>
      <c r="EB889">
        <f t="shared" si="1052"/>
        <v>8</v>
      </c>
      <c r="EC889">
        <f t="shared" si="1053"/>
        <v>8</v>
      </c>
      <c r="ED889">
        <f t="shared" si="1054"/>
        <v>8</v>
      </c>
      <c r="EE889">
        <f t="shared" si="1055"/>
        <v>8</v>
      </c>
      <c r="EG889">
        <f t="shared" si="1056"/>
        <v>8</v>
      </c>
      <c r="EH889">
        <f t="shared" si="1057"/>
        <v>8</v>
      </c>
      <c r="EI889">
        <f t="shared" si="1058"/>
        <v>8</v>
      </c>
      <c r="EJ889">
        <f t="shared" si="1059"/>
        <v>8</v>
      </c>
      <c r="EK889">
        <f t="shared" si="1060"/>
        <v>8</v>
      </c>
      <c r="EM889">
        <f>IF($EM$9='[1]L&amp;D Numbers'!$E$6,'[1]L&amp;D Numbers'!$E$7)</f>
        <v>350</v>
      </c>
      <c r="EN889">
        <f>IF($EN$9='[1]L&amp;D Numbers'!$F$6,'[1]L&amp;D Numbers'!$F$7)</f>
        <v>2000</v>
      </c>
      <c r="EO889">
        <f>IF($EO$9='[1]L&amp;D Numbers'!$G$6,'[1]L&amp;D Numbers'!$G$7)</f>
        <v>2000</v>
      </c>
      <c r="EP889">
        <f>IF($EP$9='[1]L&amp;D Numbers'!$H$6,'[1]L&amp;D Numbers'!$H$7)</f>
        <v>2000</v>
      </c>
      <c r="EQ889">
        <f>IF($EQ$9='[1]L&amp;D Numbers'!$I$6,'[1]L&amp;D Numbers'!$I$7)</f>
        <v>2000</v>
      </c>
      <c r="ER889">
        <f>IF($ER$9='[1]L&amp;D Numbers'!$J$6,'[1]L&amp;D Numbers'!$J$7)</f>
        <v>0</v>
      </c>
      <c r="ET889" s="45">
        <f>'[1]L&amp;D Master'!$E$10</f>
        <v>1.0678246631903041E-2</v>
      </c>
      <c r="EU889" s="45">
        <f>ET889+'[1]L&amp;D Master'!$F$10</f>
        <v>1.8222427877342538E-2</v>
      </c>
      <c r="EV889" s="45">
        <f>EU889+'[1]L&amp;D Master'!$G$10</f>
        <v>2.3561551193294058E-2</v>
      </c>
      <c r="EW889" s="45">
        <f>EV889+'[1]L&amp;D Master'!$H$10</f>
        <v>2.7330438342024234E-2</v>
      </c>
      <c r="EX889" s="45">
        <f>EW889+'[1]L&amp;D Master'!$I$10</f>
        <v>2.9999999999999995E-2</v>
      </c>
      <c r="EY889" s="45"/>
      <c r="EZ889" s="45">
        <f t="shared" si="1061"/>
        <v>1.0678246631903041E-2</v>
      </c>
      <c r="FA889" s="45">
        <f t="shared" si="1062"/>
        <v>1.8222427877342538E-2</v>
      </c>
      <c r="FB889" s="45">
        <f t="shared" si="1062"/>
        <v>2.3561551193294058E-2</v>
      </c>
      <c r="FC889" s="45">
        <f t="shared" si="1062"/>
        <v>2.7330438342024234E-2</v>
      </c>
      <c r="FD889" s="45">
        <f t="shared" si="1062"/>
        <v>2.7330438342024234E-2</v>
      </c>
      <c r="FE889" s="45"/>
      <c r="FF889">
        <f t="shared" ref="FF889:FF952" si="1094">EA889*(1-EZ889)</f>
        <v>7.9145740269447753</v>
      </c>
      <c r="FG889">
        <f t="shared" ref="FG889:FG952" si="1095">EB889*(1-FA889)</f>
        <v>7.8542205769812599</v>
      </c>
      <c r="FH889">
        <f t="shared" ref="FH889:FH952" si="1096">EC889*(1-FB889)</f>
        <v>7.8115075904536475</v>
      </c>
      <c r="FI889">
        <f t="shared" ref="FI889:FI952" si="1097">ED889*(1-FC889)</f>
        <v>7.7813564932638064</v>
      </c>
      <c r="FJ889">
        <f t="shared" ref="FJ889:FJ952" si="1098">EE889*(1-FD889)</f>
        <v>7.7813564932638064</v>
      </c>
      <c r="FL889" s="34"/>
      <c r="FM889" s="34"/>
      <c r="FN889" s="34"/>
      <c r="FO889" s="34"/>
      <c r="FP889" s="34"/>
      <c r="FQ889" s="153">
        <f t="shared" si="1063"/>
        <v>0.125</v>
      </c>
      <c r="FR889" s="153"/>
      <c r="FS889" s="42"/>
      <c r="FT889" s="42"/>
      <c r="FU889" s="42"/>
      <c r="FV889" s="42"/>
      <c r="FW889" s="42"/>
      <c r="FX889" s="42"/>
      <c r="FY889" s="42"/>
      <c r="FZ889" s="42"/>
      <c r="GA889" s="42"/>
      <c r="GB889" s="42"/>
      <c r="GC889" s="42"/>
      <c r="GD889" s="42"/>
      <c r="GE889" s="42"/>
      <c r="GF889" s="42"/>
      <c r="GG889" s="42"/>
      <c r="GH889" s="42"/>
      <c r="GI889" s="42"/>
      <c r="GJ889" s="42"/>
      <c r="GK889" s="42"/>
      <c r="GL889" s="42"/>
      <c r="GM889" s="154">
        <f>'[1]Automation Master'!$B$10*FQ889*FO889</f>
        <v>0</v>
      </c>
      <c r="GN889" s="155">
        <f>'[1]Automation Master'!$B$11*FO889*FQ889+GM889</f>
        <v>0</v>
      </c>
      <c r="GO889" s="155">
        <f>'[1]Automation Master'!$B$12*FO889*FQ889+GN889</f>
        <v>0</v>
      </c>
      <c r="GP889" s="155">
        <f>'[1]Automation Master'!$B$13*FO889*FQ889+GO889</f>
        <v>0</v>
      </c>
      <c r="GQ889" s="155">
        <f>'[1]Automation Master'!$C$10*FO889*FQ889+GP889</f>
        <v>0</v>
      </c>
      <c r="GR889" s="155">
        <f>'[1]Automation Master'!$C$11*FO889*FQ889+GQ889</f>
        <v>0</v>
      </c>
      <c r="GS889" s="155">
        <f>'[1]Automation Master'!$C$12*FO889*FQ889+GR889</f>
        <v>0</v>
      </c>
      <c r="GT889" s="155">
        <f>'[1]Automation Master'!$C$13*FO889*FQ889+GS889</f>
        <v>0</v>
      </c>
      <c r="GU889" s="155">
        <f>'[1]Automation Master'!$D$10*FO889*FQ889+GT889</f>
        <v>0</v>
      </c>
      <c r="GV889" s="155">
        <f>'[1]Automation Master'!$D$11*FO889*FQ889+GU889</f>
        <v>0</v>
      </c>
      <c r="GW889" s="155">
        <f>'[1]Automation Master'!$D$12*FO889*FQ889+GV889</f>
        <v>0</v>
      </c>
      <c r="GX889" s="155">
        <f>'[1]Automation Master'!$D$13*FO889*FQ889+GW889</f>
        <v>0</v>
      </c>
      <c r="GY889" s="155">
        <f>'[1]Automation Master'!$E$10*FO889*FQ889+GX889</f>
        <v>0</v>
      </c>
      <c r="GZ889" s="155">
        <f>'[1]Automation Master'!$E$11*FO889*FQ889+GY889</f>
        <v>0</v>
      </c>
      <c r="HA889" s="155">
        <f>'[1]Automation Master'!$E$12*FO889*FQ889+GZ889</f>
        <v>0</v>
      </c>
      <c r="HB889" s="155">
        <f>'[1]Automation Master'!$E$13*FO889*FQ889+HA889</f>
        <v>0</v>
      </c>
      <c r="HC889" s="155">
        <f>'[1]Automation Master'!$F$10*FO889*FQ889+HB889</f>
        <v>0</v>
      </c>
      <c r="HD889" s="155">
        <f>'[1]Automation Master'!$F$11*FO889*FQ889+HC889</f>
        <v>0</v>
      </c>
      <c r="HE889" s="155">
        <f>'[1]Automation Master'!$F$12*FO889*FQ889+HD889</f>
        <v>0</v>
      </c>
      <c r="HF889" s="156">
        <f>'[1]Automation Master'!$F$13*FO889*FQ889+HE889</f>
        <v>0</v>
      </c>
      <c r="HG889" s="157"/>
      <c r="HH889" s="157"/>
      <c r="HI889" s="157"/>
      <c r="HJ889" s="157"/>
      <c r="HK889" s="157"/>
      <c r="HL889" s="157"/>
      <c r="HM889" s="157"/>
      <c r="HN889" s="157"/>
      <c r="HO889" s="157"/>
      <c r="HP889" s="157"/>
      <c r="HQ889" s="157"/>
      <c r="HR889" s="157"/>
      <c r="HS889" s="157"/>
      <c r="HT889" s="157"/>
      <c r="HU889" s="157"/>
      <c r="HV889" s="157"/>
      <c r="HW889" s="157"/>
      <c r="HX889" s="157"/>
      <c r="HY889" s="42"/>
      <c r="HZ889" s="42"/>
      <c r="IA889" s="148">
        <f t="shared" ref="IA889:IA952" si="1099">EA889*(1-GP889)</f>
        <v>8</v>
      </c>
      <c r="IB889" s="148">
        <f t="shared" ref="IB889:IB952" si="1100">EB889*(1-GT889)</f>
        <v>8</v>
      </c>
      <c r="IC889" s="148">
        <f t="shared" ref="IC889:IC952" si="1101">EC889*(1-GX889)</f>
        <v>8</v>
      </c>
      <c r="ID889" s="148">
        <f t="shared" ref="ID889:ID952" si="1102">ED889*(1-HB889)</f>
        <v>8</v>
      </c>
      <c r="IE889" s="148">
        <f t="shared" ref="IE889:IE952" si="1103">EE889*(1-HF889)</f>
        <v>8</v>
      </c>
      <c r="IH889">
        <f t="shared" ref="IH889:IH894" si="1104">(EA889)*(1-GP889)*(1-EZ889)</f>
        <v>7.9145740269447753</v>
      </c>
      <c r="II889">
        <f t="shared" ref="II889:II894" si="1105">(EB889)*(1-GT889)*(1-FA889)</f>
        <v>7.8542205769812599</v>
      </c>
      <c r="IJ889">
        <f t="shared" ref="IJ889:IJ894" si="1106">(EC889)*(1-GX889)*(1-FB889)</f>
        <v>7.8115075904536475</v>
      </c>
      <c r="IK889">
        <f t="shared" ref="IK889:IK894" si="1107">(ED889)*(1-HB889)*(1-FC889)</f>
        <v>7.7813564932638064</v>
      </c>
      <c r="IL889">
        <f t="shared" ref="IL889:IL894" si="1108">(EE889)*(1-HF889)*(1-FD889)</f>
        <v>7.7813564932638064</v>
      </c>
      <c r="IN889" s="42">
        <f t="shared" ref="IN889:IN952" si="1109">IFERROR((EA889-IH889)/(EA889),0)</f>
        <v>1.0678246631903088E-2</v>
      </c>
      <c r="IO889" s="42">
        <f t="shared" ref="IO889:IO952" si="1110">IFERROR((EB889-II889)/EB889,0)</f>
        <v>1.8222427877342517E-2</v>
      </c>
      <c r="IP889" s="42">
        <f t="shared" ref="IP889:IP952" si="1111">IFERROR((EC889-IJ889)/EC889,0)</f>
        <v>2.3561551193294061E-2</v>
      </c>
      <c r="IQ889" s="42">
        <f t="shared" ref="IQ889:IQ952" si="1112">IFERROR((ED889-IK889)/ED889,0)</f>
        <v>2.7330438342024199E-2</v>
      </c>
      <c r="IR889" s="42">
        <f t="shared" ref="IR889:IR952" si="1113">IFERROR((EE889-IL889)/EE889,0)</f>
        <v>2.7330438342024199E-2</v>
      </c>
      <c r="IT889" s="9">
        <f t="shared" si="1064"/>
        <v>0</v>
      </c>
      <c r="IU889" s="9">
        <f t="shared" si="1065"/>
        <v>0</v>
      </c>
      <c r="IV889" s="9">
        <f t="shared" si="1066"/>
        <v>0</v>
      </c>
      <c r="IW889" s="9">
        <f t="shared" si="1067"/>
        <v>0</v>
      </c>
      <c r="IX889" s="9">
        <f t="shared" si="1068"/>
        <v>0</v>
      </c>
    </row>
    <row r="890" spans="1:265" ht="15.75" hidden="1" thickBot="1" x14ac:dyDescent="0.3">
      <c r="A890">
        <v>30</v>
      </c>
      <c r="B890" t="s">
        <v>615</v>
      </c>
      <c r="C890" t="s">
        <v>637</v>
      </c>
      <c r="D890" t="s">
        <v>325</v>
      </c>
      <c r="E890" t="s">
        <v>616</v>
      </c>
      <c r="F890" t="s">
        <v>255</v>
      </c>
      <c r="G890" t="s">
        <v>256</v>
      </c>
      <c r="H890">
        <v>30</v>
      </c>
      <c r="K890">
        <v>10</v>
      </c>
      <c r="L890">
        <v>20</v>
      </c>
      <c r="Q890">
        <v>5</v>
      </c>
      <c r="R890">
        <v>5</v>
      </c>
      <c r="S890">
        <v>12</v>
      </c>
      <c r="T890">
        <v>8</v>
      </c>
      <c r="Y890">
        <v>30</v>
      </c>
      <c r="AB890">
        <v>20</v>
      </c>
      <c r="AE890">
        <v>4</v>
      </c>
      <c r="AF890">
        <v>6</v>
      </c>
      <c r="AT890">
        <v>30</v>
      </c>
      <c r="AU890">
        <v>30</v>
      </c>
      <c r="AV890">
        <v>0</v>
      </c>
      <c r="AW890">
        <v>0</v>
      </c>
      <c r="AX890">
        <v>0</v>
      </c>
      <c r="BB890">
        <f t="shared" si="1039"/>
        <v>30</v>
      </c>
      <c r="BC890">
        <v>28</v>
      </c>
      <c r="BD890">
        <f t="shared" si="1040"/>
        <v>28</v>
      </c>
      <c r="BE890">
        <f t="shared" si="1041"/>
        <v>29</v>
      </c>
      <c r="BF890">
        <f t="shared" si="1042"/>
        <v>28</v>
      </c>
      <c r="BH890">
        <f t="shared" si="1043"/>
        <v>2</v>
      </c>
      <c r="BK890" s="45">
        <f>IF(G890="MEA",'[1]Net Hire Rate'!$E$7,IF(G890="AMR",'[1]Net Hire Rate'!$F$7,IF(G890="EUR",'[1]Net Hire Rate'!$G$7,IF(G890="APAC",'[1]Net Hire Rate'!$H$7,0))))</f>
        <v>1.6761041902604757E-3</v>
      </c>
      <c r="BL890" s="45">
        <f>IF(G890="MEA",'[1]Net Hire Rate'!$E$8,IF(G890="AMR",'[1]Net Hire Rate'!$F$8,IF(G890="EUR",'[1]Net Hire Rate'!$G$8,IF(G890="APAC",'[1]Net Hire Rate'!$H$8,0))))</f>
        <v>1.6761041902604757E-3</v>
      </c>
      <c r="BM890" s="45">
        <f>IF(G890="MEA",'[1]Net Hire Rate'!$E$9,IF(G890="AMR",'[1]Net Hire Rate'!$F$9,IF(G890="EUR",'[1]Net Hire Rate'!$G$9,IF(G890="APAC",'[1]Net Hire Rate'!$H$9,0))))</f>
        <v>1.6761041902604757E-3</v>
      </c>
      <c r="BN890" s="45">
        <f>IF(G890="MEA",'[1]Net Hire Rate'!$E$10,IF(G890="AMR",'[1]Net Hire Rate'!$F$10,IF(G890="EUR",'[1]Net Hire Rate'!$G$10,IF(G890="APAC",'[1]Net Hire Rate'!$H$10,0))))</f>
        <v>1.6761041902604757E-3</v>
      </c>
      <c r="BO890" s="45">
        <f>IF(G890="MEA",'[1]Net Hire Rate'!$E$11,IF(G890="AMR",'[1]Net Hire Rate'!$F$11,IF(G890="EUR",'[1]Net Hire Rate'!$G$11,IF(G890="APAC",'[1]Net Hire Rate'!$H$11,0))))</f>
        <v>1.6761041902604757E-3</v>
      </c>
      <c r="BP890" s="45">
        <f>IF(G890="MEA",'[1]Net Hire Rate'!$E$12,IF(G890="AMR",'[1]Net Hire Rate'!$F$12,IF(G890="EUR",'[1]Net Hire Rate'!$G$12,IF(G890="APAC",'[1]Net Hire Rate'!$H$12,0))))</f>
        <v>1.6761041902604757E-3</v>
      </c>
      <c r="BQ890" s="147">
        <f t="shared" si="1044"/>
        <v>30</v>
      </c>
      <c r="BR890" s="147">
        <f t="shared" si="1027"/>
        <v>30</v>
      </c>
      <c r="BS890" s="147">
        <f t="shared" si="1045"/>
        <v>30.050283125707814</v>
      </c>
      <c r="BT890" s="148">
        <f t="shared" si="1028"/>
        <v>30.050283125707814</v>
      </c>
      <c r="BU890" s="149">
        <f t="shared" si="1046"/>
        <v>30.100650531173326</v>
      </c>
      <c r="BV890" s="148">
        <f t="shared" si="1029"/>
        <v>30.100650531173326</v>
      </c>
      <c r="BW890" s="148">
        <f t="shared" si="1047"/>
        <v>30.151102357658189</v>
      </c>
      <c r="BX890" s="148">
        <f t="shared" si="1030"/>
        <v>30.151102357658189</v>
      </c>
      <c r="BY890" s="148">
        <f t="shared" si="1048"/>
        <v>30.20163874666083</v>
      </c>
      <c r="BZ890" s="148">
        <f t="shared" si="1031"/>
        <v>30.20163874666083</v>
      </c>
      <c r="CA890" s="148">
        <f t="shared" si="1049"/>
        <v>30.252259839916839</v>
      </c>
      <c r="CB890" s="148">
        <f t="shared" si="1032"/>
        <v>30.252259839916839</v>
      </c>
      <c r="CC890" s="148"/>
      <c r="CD890" s="38" t="s">
        <v>638</v>
      </c>
      <c r="CE890" s="39">
        <v>1</v>
      </c>
      <c r="CF890" s="38">
        <v>300</v>
      </c>
      <c r="CG890" s="38">
        <v>300</v>
      </c>
      <c r="CH890" s="38">
        <v>350</v>
      </c>
      <c r="CI890" s="38">
        <v>350</v>
      </c>
      <c r="CJ890" s="38">
        <v>380</v>
      </c>
      <c r="CK890" s="41">
        <v>380</v>
      </c>
      <c r="CL890" s="41"/>
      <c r="CM890" s="40"/>
      <c r="CN890" s="41"/>
      <c r="CO890" s="41"/>
      <c r="CP890" s="41"/>
      <c r="CQ890" s="41"/>
      <c r="CR890" s="41"/>
      <c r="CS890" s="41"/>
      <c r="CT890" s="41"/>
      <c r="CU890" s="40"/>
      <c r="CV890" s="41"/>
      <c r="CW890" s="41"/>
      <c r="CX890" s="41"/>
      <c r="CY890" s="41"/>
      <c r="CZ890" s="41"/>
      <c r="DA890" s="41"/>
      <c r="DB890" s="41"/>
      <c r="DC890" s="40"/>
      <c r="DD890" s="41"/>
      <c r="DE890" s="41"/>
      <c r="DF890" s="41"/>
      <c r="DG890" s="41"/>
      <c r="DH890" s="41"/>
      <c r="DI890" s="41"/>
      <c r="DJ890" s="41"/>
      <c r="DK890" s="40"/>
      <c r="DL890" s="41"/>
      <c r="DM890" s="41"/>
      <c r="DN890" s="41"/>
      <c r="DO890" s="41"/>
      <c r="DP890" s="41"/>
      <c r="DQ890" s="41"/>
      <c r="DR890" s="15"/>
      <c r="DS890" s="151">
        <f t="shared" si="1033"/>
        <v>28</v>
      </c>
      <c r="DT890" s="152">
        <f t="shared" si="1034"/>
        <v>28</v>
      </c>
      <c r="DU890" s="7">
        <f t="shared" si="1035"/>
        <v>32.666666666666664</v>
      </c>
      <c r="DV890" s="7">
        <f t="shared" si="1036"/>
        <v>32.666666666666664</v>
      </c>
      <c r="DW890">
        <f t="shared" si="1037"/>
        <v>35.466666666666669</v>
      </c>
      <c r="DX890">
        <f t="shared" si="1038"/>
        <v>35.466666666666669</v>
      </c>
      <c r="DZ890">
        <f t="shared" si="1050"/>
        <v>28</v>
      </c>
      <c r="EA890">
        <f t="shared" si="1051"/>
        <v>28</v>
      </c>
      <c r="EB890">
        <f t="shared" si="1052"/>
        <v>32.666666666666664</v>
      </c>
      <c r="EC890">
        <f t="shared" si="1053"/>
        <v>32.666666666666664</v>
      </c>
      <c r="ED890">
        <f t="shared" si="1054"/>
        <v>35.466666666666669</v>
      </c>
      <c r="EE890">
        <f t="shared" si="1055"/>
        <v>35.466666666666669</v>
      </c>
      <c r="EG890">
        <f t="shared" si="1056"/>
        <v>30</v>
      </c>
      <c r="EH890">
        <f t="shared" si="1057"/>
        <v>34.999999999999993</v>
      </c>
      <c r="EI890">
        <f t="shared" si="1058"/>
        <v>30</v>
      </c>
      <c r="EJ890">
        <f t="shared" si="1059"/>
        <v>32.571428571428577</v>
      </c>
      <c r="EK890">
        <f t="shared" si="1060"/>
        <v>30</v>
      </c>
      <c r="EM890">
        <f>IF($EM$9='[1]L&amp;D Numbers'!$E$6,'[1]L&amp;D Numbers'!$E$7)</f>
        <v>350</v>
      </c>
      <c r="EN890">
        <f>IF($EN$9='[1]L&amp;D Numbers'!$F$6,'[1]L&amp;D Numbers'!$F$7)</f>
        <v>2000</v>
      </c>
      <c r="EO890">
        <f>IF($EO$9='[1]L&amp;D Numbers'!$G$6,'[1]L&amp;D Numbers'!$G$7)</f>
        <v>2000</v>
      </c>
      <c r="EP890">
        <f>IF($EP$9='[1]L&amp;D Numbers'!$H$6,'[1]L&amp;D Numbers'!$H$7)</f>
        <v>2000</v>
      </c>
      <c r="EQ890">
        <f>IF($EQ$9='[1]L&amp;D Numbers'!$I$6,'[1]L&amp;D Numbers'!$I$7)</f>
        <v>2000</v>
      </c>
      <c r="ER890">
        <f>IF($ER$9='[1]L&amp;D Numbers'!$J$6,'[1]L&amp;D Numbers'!$J$7)</f>
        <v>0</v>
      </c>
      <c r="ET890" s="45">
        <f>'[1]L&amp;D Master'!$E$10</f>
        <v>1.0678246631903041E-2</v>
      </c>
      <c r="EU890" s="45">
        <f>ET890+'[1]L&amp;D Master'!$F$10</f>
        <v>1.8222427877342538E-2</v>
      </c>
      <c r="EV890" s="45">
        <f>EU890+'[1]L&amp;D Master'!$G$10</f>
        <v>2.3561551193294058E-2</v>
      </c>
      <c r="EW890" s="45">
        <f>EV890+'[1]L&amp;D Master'!$H$10</f>
        <v>2.7330438342024234E-2</v>
      </c>
      <c r="EX890" s="45">
        <f>EW890+'[1]L&amp;D Master'!$I$10</f>
        <v>2.9999999999999995E-2</v>
      </c>
      <c r="EY890" s="45"/>
      <c r="EZ890" s="45">
        <f t="shared" si="1061"/>
        <v>1.0678246631903041E-2</v>
      </c>
      <c r="FA890" s="45">
        <f t="shared" si="1062"/>
        <v>1.8222427877342538E-2</v>
      </c>
      <c r="FB890" s="45">
        <f t="shared" si="1062"/>
        <v>2.3561551193294058E-2</v>
      </c>
      <c r="FC890" s="45">
        <f t="shared" si="1062"/>
        <v>2.7330438342024234E-2</v>
      </c>
      <c r="FD890" s="45">
        <f t="shared" si="1062"/>
        <v>2.7330438342024234E-2</v>
      </c>
      <c r="FE890" s="45"/>
      <c r="FF890">
        <f t="shared" si="1094"/>
        <v>27.701009094306713</v>
      </c>
      <c r="FG890">
        <f t="shared" si="1095"/>
        <v>32.071400689340145</v>
      </c>
      <c r="FH890">
        <f t="shared" si="1096"/>
        <v>31.896989327685723</v>
      </c>
      <c r="FI890">
        <f t="shared" si="1097"/>
        <v>34.497347120136212</v>
      </c>
      <c r="FJ890">
        <f t="shared" si="1098"/>
        <v>34.497347120136212</v>
      </c>
      <c r="FL890" s="34"/>
      <c r="FM890" s="34"/>
      <c r="FN890" s="34"/>
      <c r="FO890" s="34"/>
      <c r="FP890" s="34"/>
      <c r="FQ890" s="153">
        <f t="shared" si="1063"/>
        <v>0.125</v>
      </c>
      <c r="FR890" s="153"/>
      <c r="FS890" s="42"/>
      <c r="FT890" s="42"/>
      <c r="FU890" s="42"/>
      <c r="FV890" s="42"/>
      <c r="FW890" s="42"/>
      <c r="FX890" s="42"/>
      <c r="FY890" s="42"/>
      <c r="FZ890" s="42"/>
      <c r="GA890" s="42"/>
      <c r="GB890" s="42"/>
      <c r="GC890" s="42"/>
      <c r="GD890" s="42"/>
      <c r="GE890" s="42"/>
      <c r="GF890" s="42"/>
      <c r="GG890" s="42"/>
      <c r="GH890" s="42"/>
      <c r="GI890" s="42"/>
      <c r="GJ890" s="42"/>
      <c r="GK890" s="42"/>
      <c r="GL890" s="42"/>
      <c r="GM890" s="154">
        <f>'[1]Automation Master'!$B$10*FQ890*FO890</f>
        <v>0</v>
      </c>
      <c r="GN890" s="155">
        <f>'[1]Automation Master'!$B$11*FO890*FQ890+GM890</f>
        <v>0</v>
      </c>
      <c r="GO890" s="155">
        <f>'[1]Automation Master'!$B$12*FO890*FQ890+GN890</f>
        <v>0</v>
      </c>
      <c r="GP890" s="155">
        <f>'[1]Automation Master'!$B$13*FO890*FQ890+GO890</f>
        <v>0</v>
      </c>
      <c r="GQ890" s="155">
        <f>'[1]Automation Master'!$C$10*FO890*FQ890+GP890</f>
        <v>0</v>
      </c>
      <c r="GR890" s="155">
        <f>'[1]Automation Master'!$C$11*FO890*FQ890+GQ890</f>
        <v>0</v>
      </c>
      <c r="GS890" s="155">
        <f>'[1]Automation Master'!$C$12*FO890*FQ890+GR890</f>
        <v>0</v>
      </c>
      <c r="GT890" s="155">
        <f>'[1]Automation Master'!$C$13*FO890*FQ890+GS890</f>
        <v>0</v>
      </c>
      <c r="GU890" s="155">
        <f>'[1]Automation Master'!$D$10*FO890*FQ890+GT890</f>
        <v>0</v>
      </c>
      <c r="GV890" s="155">
        <f>'[1]Automation Master'!$D$11*FO890*FQ890+GU890</f>
        <v>0</v>
      </c>
      <c r="GW890" s="155">
        <f>'[1]Automation Master'!$D$12*FO890*FQ890+GV890</f>
        <v>0</v>
      </c>
      <c r="GX890" s="155">
        <f>'[1]Automation Master'!$D$13*FO890*FQ890+GW890</f>
        <v>0</v>
      </c>
      <c r="GY890" s="155">
        <f>'[1]Automation Master'!$E$10*FO890*FQ890+GX890</f>
        <v>0</v>
      </c>
      <c r="GZ890" s="155">
        <f>'[1]Automation Master'!$E$11*FO890*FQ890+GY890</f>
        <v>0</v>
      </c>
      <c r="HA890" s="155">
        <f>'[1]Automation Master'!$E$12*FO890*FQ890+GZ890</f>
        <v>0</v>
      </c>
      <c r="HB890" s="155">
        <f>'[1]Automation Master'!$E$13*FO890*FQ890+HA890</f>
        <v>0</v>
      </c>
      <c r="HC890" s="155">
        <f>'[1]Automation Master'!$F$10*FO890*FQ890+HB890</f>
        <v>0</v>
      </c>
      <c r="HD890" s="155">
        <f>'[1]Automation Master'!$F$11*FO890*FQ890+HC890</f>
        <v>0</v>
      </c>
      <c r="HE890" s="155">
        <f>'[1]Automation Master'!$F$12*FO890*FQ890+HD890</f>
        <v>0</v>
      </c>
      <c r="HF890" s="156">
        <f>'[1]Automation Master'!$F$13*FO890*FQ890+HE890</f>
        <v>0</v>
      </c>
      <c r="HG890" s="157"/>
      <c r="HH890" s="157"/>
      <c r="HI890" s="157"/>
      <c r="HJ890" s="157"/>
      <c r="HK890" s="157"/>
      <c r="HL890" s="157"/>
      <c r="HM890" s="157"/>
      <c r="HN890" s="157"/>
      <c r="HO890" s="157"/>
      <c r="HP890" s="157"/>
      <c r="HQ890" s="157"/>
      <c r="HR890" s="157"/>
      <c r="HS890" s="157"/>
      <c r="HT890" s="157"/>
      <c r="HU890" s="157"/>
      <c r="HV890" s="157"/>
      <c r="HW890" s="157"/>
      <c r="HX890" s="157"/>
      <c r="HY890" s="42"/>
      <c r="HZ890" s="42"/>
      <c r="IA890" s="148">
        <f t="shared" si="1099"/>
        <v>28</v>
      </c>
      <c r="IB890" s="148">
        <f t="shared" si="1100"/>
        <v>32.666666666666664</v>
      </c>
      <c r="IC890" s="148">
        <f t="shared" si="1101"/>
        <v>32.666666666666664</v>
      </c>
      <c r="ID890" s="148">
        <f t="shared" si="1102"/>
        <v>35.466666666666669</v>
      </c>
      <c r="IE890" s="148">
        <f t="shared" si="1103"/>
        <v>35.466666666666669</v>
      </c>
      <c r="IH890">
        <f t="shared" si="1104"/>
        <v>27.701009094306713</v>
      </c>
      <c r="II890">
        <f t="shared" si="1105"/>
        <v>32.071400689340145</v>
      </c>
      <c r="IJ890">
        <f t="shared" si="1106"/>
        <v>31.896989327685723</v>
      </c>
      <c r="IK890">
        <f t="shared" si="1107"/>
        <v>34.497347120136212</v>
      </c>
      <c r="IL890">
        <f t="shared" si="1108"/>
        <v>34.497347120136212</v>
      </c>
      <c r="IN890" s="42">
        <f t="shared" si="1109"/>
        <v>1.0678246631903119E-2</v>
      </c>
      <c r="IO890" s="42">
        <f t="shared" si="1110"/>
        <v>1.8222427877342441E-2</v>
      </c>
      <c r="IP890" s="42">
        <f t="shared" si="1111"/>
        <v>2.356155119329411E-2</v>
      </c>
      <c r="IQ890" s="42">
        <f t="shared" si="1112"/>
        <v>2.7330438342024161E-2</v>
      </c>
      <c r="IR890" s="42">
        <f t="shared" si="1113"/>
        <v>2.7330438342024161E-2</v>
      </c>
      <c r="IT890" s="9">
        <f t="shared" si="1064"/>
        <v>0</v>
      </c>
      <c r="IU890" s="9">
        <f t="shared" si="1065"/>
        <v>0</v>
      </c>
      <c r="IV890" s="9">
        <f t="shared" si="1066"/>
        <v>0</v>
      </c>
      <c r="IW890" s="9">
        <f t="shared" si="1067"/>
        <v>0</v>
      </c>
      <c r="IX890" s="9">
        <f t="shared" si="1068"/>
        <v>0</v>
      </c>
    </row>
    <row r="891" spans="1:265" ht="15.75" hidden="1" thickBot="1" x14ac:dyDescent="0.3">
      <c r="A891">
        <v>4</v>
      </c>
      <c r="B891" t="s">
        <v>615</v>
      </c>
      <c r="C891" t="s">
        <v>635</v>
      </c>
      <c r="D891" t="s">
        <v>325</v>
      </c>
      <c r="E891" t="s">
        <v>616</v>
      </c>
      <c r="F891" t="s">
        <v>255</v>
      </c>
      <c r="G891" t="s">
        <v>256</v>
      </c>
      <c r="H891">
        <v>4</v>
      </c>
      <c r="K891">
        <v>1</v>
      </c>
      <c r="L891">
        <v>3</v>
      </c>
      <c r="Q891">
        <v>2</v>
      </c>
      <c r="S891">
        <v>2</v>
      </c>
      <c r="Y891">
        <v>4</v>
      </c>
      <c r="AB891">
        <v>3</v>
      </c>
      <c r="AE891">
        <v>1</v>
      </c>
      <c r="AT891">
        <v>4</v>
      </c>
      <c r="AU891">
        <v>0</v>
      </c>
      <c r="AV891">
        <v>4</v>
      </c>
      <c r="AW891">
        <v>0</v>
      </c>
      <c r="AX891">
        <v>0</v>
      </c>
      <c r="BB891">
        <f t="shared" si="1039"/>
        <v>4</v>
      </c>
      <c r="BC891">
        <v>4</v>
      </c>
      <c r="BD891">
        <f t="shared" si="1040"/>
        <v>4</v>
      </c>
      <c r="BE891">
        <f t="shared" si="1041"/>
        <v>4</v>
      </c>
      <c r="BF891">
        <f t="shared" si="1042"/>
        <v>4</v>
      </c>
      <c r="BH891">
        <f t="shared" si="1043"/>
        <v>0</v>
      </c>
      <c r="BK891" s="45">
        <f>IF(G891="MEA",'[1]Net Hire Rate'!$E$7,IF(G891="AMR",'[1]Net Hire Rate'!$F$7,IF(G891="EUR",'[1]Net Hire Rate'!$G$7,IF(G891="APAC",'[1]Net Hire Rate'!$H$7,0))))</f>
        <v>1.6761041902604757E-3</v>
      </c>
      <c r="BL891" s="45">
        <f>IF(G891="MEA",'[1]Net Hire Rate'!$E$8,IF(G891="AMR",'[1]Net Hire Rate'!$F$8,IF(G891="EUR",'[1]Net Hire Rate'!$G$8,IF(G891="APAC",'[1]Net Hire Rate'!$H$8,0))))</f>
        <v>1.6761041902604757E-3</v>
      </c>
      <c r="BM891" s="45">
        <f>IF(G891="MEA",'[1]Net Hire Rate'!$E$9,IF(G891="AMR",'[1]Net Hire Rate'!$F$9,IF(G891="EUR",'[1]Net Hire Rate'!$G$9,IF(G891="APAC",'[1]Net Hire Rate'!$H$9,0))))</f>
        <v>1.6761041902604757E-3</v>
      </c>
      <c r="BN891" s="45">
        <f>IF(G891="MEA",'[1]Net Hire Rate'!$E$10,IF(G891="AMR",'[1]Net Hire Rate'!$F$10,IF(G891="EUR",'[1]Net Hire Rate'!$G$10,IF(G891="APAC",'[1]Net Hire Rate'!$H$10,0))))</f>
        <v>1.6761041902604757E-3</v>
      </c>
      <c r="BO891" s="45">
        <f>IF(G891="MEA",'[1]Net Hire Rate'!$E$11,IF(G891="AMR",'[1]Net Hire Rate'!$F$11,IF(G891="EUR",'[1]Net Hire Rate'!$G$11,IF(G891="APAC",'[1]Net Hire Rate'!$H$11,0))))</f>
        <v>1.6761041902604757E-3</v>
      </c>
      <c r="BP891" s="45">
        <f>IF(G891="MEA",'[1]Net Hire Rate'!$E$12,IF(G891="AMR",'[1]Net Hire Rate'!$F$12,IF(G891="EUR",'[1]Net Hire Rate'!$G$12,IF(G891="APAC",'[1]Net Hire Rate'!$H$12,0))))</f>
        <v>1.6761041902604757E-3</v>
      </c>
      <c r="BQ891" s="147">
        <f t="shared" si="1044"/>
        <v>4</v>
      </c>
      <c r="BR891" s="147">
        <f t="shared" si="1027"/>
        <v>4</v>
      </c>
      <c r="BS891" s="147">
        <f t="shared" si="1045"/>
        <v>4.0067044167610417</v>
      </c>
      <c r="BT891" s="148">
        <f t="shared" si="1028"/>
        <v>4.0067044167610417</v>
      </c>
      <c r="BU891" s="149">
        <f t="shared" si="1046"/>
        <v>4.01342007082311</v>
      </c>
      <c r="BV891" s="148">
        <f t="shared" si="1029"/>
        <v>4.01342007082311</v>
      </c>
      <c r="BW891" s="148">
        <f t="shared" si="1047"/>
        <v>4.0201469810210924</v>
      </c>
      <c r="BX891" s="148">
        <f t="shared" si="1030"/>
        <v>4.0201469810210924</v>
      </c>
      <c r="BY891" s="148">
        <f t="shared" si="1048"/>
        <v>4.0268851662214447</v>
      </c>
      <c r="BZ891" s="148">
        <f t="shared" si="1031"/>
        <v>4.0268851662214447</v>
      </c>
      <c r="CA891" s="148">
        <f t="shared" si="1049"/>
        <v>4.0336346453222456</v>
      </c>
      <c r="CB891" s="148">
        <f t="shared" si="1032"/>
        <v>4.0336346453222456</v>
      </c>
      <c r="CC891" s="148"/>
      <c r="CD891" s="38" t="s">
        <v>636</v>
      </c>
      <c r="CE891" s="38">
        <v>1</v>
      </c>
      <c r="CF891" s="38">
        <v>212</v>
      </c>
      <c r="CG891" s="38">
        <v>209</v>
      </c>
      <c r="CH891" s="38">
        <v>209</v>
      </c>
      <c r="CI891" s="38">
        <v>209</v>
      </c>
      <c r="CJ891" s="38">
        <v>209</v>
      </c>
      <c r="CK891" s="41">
        <v>209</v>
      </c>
      <c r="CL891" s="41"/>
      <c r="CM891" s="40"/>
      <c r="CN891" s="41"/>
      <c r="CO891" s="41"/>
      <c r="CP891" s="41"/>
      <c r="CQ891" s="41"/>
      <c r="CR891" s="41"/>
      <c r="CS891" s="41"/>
      <c r="CT891" s="41"/>
      <c r="CU891" s="40"/>
      <c r="CV891" s="41"/>
      <c r="CW891" s="41"/>
      <c r="CX891" s="41"/>
      <c r="CY891" s="41"/>
      <c r="CZ891" s="41"/>
      <c r="DA891" s="41"/>
      <c r="DB891" s="41"/>
      <c r="DC891" s="40"/>
      <c r="DD891" s="41"/>
      <c r="DE891" s="41"/>
      <c r="DF891" s="41"/>
      <c r="DG891" s="41"/>
      <c r="DH891" s="41"/>
      <c r="DI891" s="41"/>
      <c r="DJ891" s="41"/>
      <c r="DK891" s="40"/>
      <c r="DL891" s="41"/>
      <c r="DM891" s="41"/>
      <c r="DN891" s="41"/>
      <c r="DO891" s="41"/>
      <c r="DP891" s="41"/>
      <c r="DQ891" s="41"/>
      <c r="DR891" s="15"/>
      <c r="DS891" s="151">
        <f t="shared" si="1033"/>
        <v>4</v>
      </c>
      <c r="DT891" s="152">
        <f t="shared" si="1034"/>
        <v>3.9433962264150941</v>
      </c>
      <c r="DU891" s="7">
        <f t="shared" si="1035"/>
        <v>3.9433962264150941</v>
      </c>
      <c r="DV891" s="7">
        <f t="shared" si="1036"/>
        <v>3.9433962264150941</v>
      </c>
      <c r="DW891">
        <f t="shared" si="1037"/>
        <v>3.9433962264150941</v>
      </c>
      <c r="DX891">
        <f t="shared" si="1038"/>
        <v>3.9433962264150941</v>
      </c>
      <c r="DZ891">
        <f t="shared" si="1050"/>
        <v>4</v>
      </c>
      <c r="EA891">
        <f t="shared" si="1051"/>
        <v>3.9433962264150941</v>
      </c>
      <c r="EB891">
        <f t="shared" si="1052"/>
        <v>3.9433962264150941</v>
      </c>
      <c r="EC891">
        <f t="shared" si="1053"/>
        <v>3.9433962264150941</v>
      </c>
      <c r="ED891">
        <f t="shared" si="1054"/>
        <v>3.9433962264150941</v>
      </c>
      <c r="EE891">
        <f t="shared" si="1055"/>
        <v>3.9433962264150941</v>
      </c>
      <c r="EG891">
        <f t="shared" si="1056"/>
        <v>3.9433962264150941</v>
      </c>
      <c r="EH891">
        <f t="shared" si="1057"/>
        <v>3.9999999999999996</v>
      </c>
      <c r="EI891">
        <f t="shared" si="1058"/>
        <v>3.9999999999999996</v>
      </c>
      <c r="EJ891">
        <f t="shared" si="1059"/>
        <v>3.9999999999999996</v>
      </c>
      <c r="EK891">
        <f t="shared" si="1060"/>
        <v>3.9999999999999996</v>
      </c>
      <c r="EM891">
        <f>IF($EM$9='[1]L&amp;D Numbers'!$E$6,'[1]L&amp;D Numbers'!$E$7)</f>
        <v>350</v>
      </c>
      <c r="EN891">
        <f>IF($EN$9='[1]L&amp;D Numbers'!$F$6,'[1]L&amp;D Numbers'!$F$7)</f>
        <v>2000</v>
      </c>
      <c r="EO891">
        <f>IF($EO$9='[1]L&amp;D Numbers'!$G$6,'[1]L&amp;D Numbers'!$G$7)</f>
        <v>2000</v>
      </c>
      <c r="EP891">
        <f>IF($EP$9='[1]L&amp;D Numbers'!$H$6,'[1]L&amp;D Numbers'!$H$7)</f>
        <v>2000</v>
      </c>
      <c r="EQ891">
        <f>IF($EQ$9='[1]L&amp;D Numbers'!$I$6,'[1]L&amp;D Numbers'!$I$7)</f>
        <v>2000</v>
      </c>
      <c r="ER891">
        <f>IF($ER$9='[1]L&amp;D Numbers'!$J$6,'[1]L&amp;D Numbers'!$J$7)</f>
        <v>0</v>
      </c>
      <c r="ET891" s="45">
        <f>'[1]L&amp;D Master'!$E$10</f>
        <v>1.0678246631903041E-2</v>
      </c>
      <c r="EU891" s="45">
        <f>ET891+'[1]L&amp;D Master'!$F$10</f>
        <v>1.8222427877342538E-2</v>
      </c>
      <c r="EV891" s="45">
        <f>EU891+'[1]L&amp;D Master'!$G$10</f>
        <v>2.3561551193294058E-2</v>
      </c>
      <c r="EW891" s="45">
        <f>EV891+'[1]L&amp;D Master'!$H$10</f>
        <v>2.7330438342024234E-2</v>
      </c>
      <c r="EX891" s="45">
        <f>EW891+'[1]L&amp;D Master'!$I$10</f>
        <v>2.9999999999999995E-2</v>
      </c>
      <c r="EY891" s="45"/>
      <c r="EZ891" s="45">
        <f t="shared" si="1061"/>
        <v>1.0678246631903041E-2</v>
      </c>
      <c r="FA891" s="45">
        <f t="shared" si="1062"/>
        <v>1.8222427877342538E-2</v>
      </c>
      <c r="FB891" s="45">
        <f t="shared" si="1062"/>
        <v>2.3561551193294058E-2</v>
      </c>
      <c r="FC891" s="45">
        <f t="shared" si="1062"/>
        <v>2.7330438342024234E-2</v>
      </c>
      <c r="FD891" s="45">
        <f t="shared" si="1062"/>
        <v>2.7330438342024234E-2</v>
      </c>
      <c r="FE891" s="45"/>
      <c r="FF891">
        <f t="shared" si="1094"/>
        <v>3.9012876689421176</v>
      </c>
      <c r="FG891">
        <f t="shared" si="1095"/>
        <v>3.8715379730874604</v>
      </c>
      <c r="FH891">
        <f t="shared" si="1096"/>
        <v>3.8504836943509724</v>
      </c>
      <c r="FI891">
        <f t="shared" si="1097"/>
        <v>3.8356214789908853</v>
      </c>
      <c r="FJ891">
        <f t="shared" si="1098"/>
        <v>3.8356214789908853</v>
      </c>
      <c r="FL891" s="34"/>
      <c r="FM891" s="34"/>
      <c r="FN891" s="34"/>
      <c r="FO891" s="34"/>
      <c r="FP891" s="34"/>
      <c r="FQ891" s="153">
        <f t="shared" si="1063"/>
        <v>0.125</v>
      </c>
      <c r="FR891" s="153"/>
      <c r="FS891" s="42"/>
      <c r="FT891" s="42"/>
      <c r="FU891" s="42"/>
      <c r="FV891" s="42"/>
      <c r="FW891" s="42"/>
      <c r="FX891" s="42"/>
      <c r="FY891" s="42"/>
      <c r="FZ891" s="42"/>
      <c r="GA891" s="42"/>
      <c r="GB891" s="42"/>
      <c r="GC891" s="42"/>
      <c r="GD891" s="42"/>
      <c r="GE891" s="42"/>
      <c r="GF891" s="42"/>
      <c r="GG891" s="42"/>
      <c r="GH891" s="42"/>
      <c r="GI891" s="42"/>
      <c r="GJ891" s="42"/>
      <c r="GK891" s="42"/>
      <c r="GL891" s="42"/>
      <c r="GM891" s="154">
        <f>'[1]Automation Master'!$B$10*FQ891*FO891</f>
        <v>0</v>
      </c>
      <c r="GN891" s="155">
        <f>'[1]Automation Master'!$B$11*FO891*FQ891+GM891</f>
        <v>0</v>
      </c>
      <c r="GO891" s="155">
        <f>'[1]Automation Master'!$B$12*FO891*FQ891+GN891</f>
        <v>0</v>
      </c>
      <c r="GP891" s="155">
        <f>'[1]Automation Master'!$B$13*FO891*FQ891+GO891</f>
        <v>0</v>
      </c>
      <c r="GQ891" s="155">
        <f>'[1]Automation Master'!$C$10*FO891*FQ891+GP891</f>
        <v>0</v>
      </c>
      <c r="GR891" s="155">
        <f>'[1]Automation Master'!$C$11*FO891*FQ891+GQ891</f>
        <v>0</v>
      </c>
      <c r="GS891" s="155">
        <f>'[1]Automation Master'!$C$12*FO891*FQ891+GR891</f>
        <v>0</v>
      </c>
      <c r="GT891" s="155">
        <f>'[1]Automation Master'!$C$13*FO891*FQ891+GS891</f>
        <v>0</v>
      </c>
      <c r="GU891" s="155">
        <f>'[1]Automation Master'!$D$10*FO891*FQ891+GT891</f>
        <v>0</v>
      </c>
      <c r="GV891" s="155">
        <f>'[1]Automation Master'!$D$11*FO891*FQ891+GU891</f>
        <v>0</v>
      </c>
      <c r="GW891" s="155">
        <f>'[1]Automation Master'!$D$12*FO891*FQ891+GV891</f>
        <v>0</v>
      </c>
      <c r="GX891" s="155">
        <f>'[1]Automation Master'!$D$13*FO891*FQ891+GW891</f>
        <v>0</v>
      </c>
      <c r="GY891" s="155">
        <f>'[1]Automation Master'!$E$10*FO891*FQ891+GX891</f>
        <v>0</v>
      </c>
      <c r="GZ891" s="155">
        <f>'[1]Automation Master'!$E$11*FO891*FQ891+GY891</f>
        <v>0</v>
      </c>
      <c r="HA891" s="155">
        <f>'[1]Automation Master'!$E$12*FO891*FQ891+GZ891</f>
        <v>0</v>
      </c>
      <c r="HB891" s="155">
        <f>'[1]Automation Master'!$E$13*FO891*FQ891+HA891</f>
        <v>0</v>
      </c>
      <c r="HC891" s="155">
        <f>'[1]Automation Master'!$F$10*FO891*FQ891+HB891</f>
        <v>0</v>
      </c>
      <c r="HD891" s="155">
        <f>'[1]Automation Master'!$F$11*FO891*FQ891+HC891</f>
        <v>0</v>
      </c>
      <c r="HE891" s="155">
        <f>'[1]Automation Master'!$F$12*FO891*FQ891+HD891</f>
        <v>0</v>
      </c>
      <c r="HF891" s="156">
        <f>'[1]Automation Master'!$F$13*FO891*FQ891+HE891</f>
        <v>0</v>
      </c>
      <c r="HG891" s="157"/>
      <c r="HH891" s="157"/>
      <c r="HI891" s="157"/>
      <c r="HJ891" s="157"/>
      <c r="HK891" s="157"/>
      <c r="HL891" s="157"/>
      <c r="HM891" s="157"/>
      <c r="HN891" s="157"/>
      <c r="HO891" s="157"/>
      <c r="HP891" s="157"/>
      <c r="HQ891" s="157"/>
      <c r="HR891" s="157"/>
      <c r="HS891" s="157"/>
      <c r="HT891" s="157"/>
      <c r="HU891" s="157"/>
      <c r="HV891" s="157"/>
      <c r="HW891" s="157"/>
      <c r="HX891" s="157"/>
      <c r="HY891" s="42"/>
      <c r="HZ891" s="42"/>
      <c r="IA891" s="148">
        <f t="shared" si="1099"/>
        <v>3.9433962264150941</v>
      </c>
      <c r="IB891" s="148">
        <f t="shared" si="1100"/>
        <v>3.9433962264150941</v>
      </c>
      <c r="IC891" s="148">
        <f t="shared" si="1101"/>
        <v>3.9433962264150941</v>
      </c>
      <c r="ID891" s="148">
        <f t="shared" si="1102"/>
        <v>3.9433962264150941</v>
      </c>
      <c r="IE891" s="148">
        <f t="shared" si="1103"/>
        <v>3.9433962264150941</v>
      </c>
      <c r="IH891">
        <f t="shared" si="1104"/>
        <v>3.9012876689421176</v>
      </c>
      <c r="II891">
        <f t="shared" si="1105"/>
        <v>3.8715379730874604</v>
      </c>
      <c r="IJ891">
        <f t="shared" si="1106"/>
        <v>3.8504836943509724</v>
      </c>
      <c r="IK891">
        <f t="shared" si="1107"/>
        <v>3.8356214789908853</v>
      </c>
      <c r="IL891">
        <f t="shared" si="1108"/>
        <v>3.8356214789908853</v>
      </c>
      <c r="IN891" s="42">
        <f t="shared" si="1109"/>
        <v>1.0678246631903128E-2</v>
      </c>
      <c r="IO891" s="42">
        <f t="shared" si="1110"/>
        <v>1.8222427877342528E-2</v>
      </c>
      <c r="IP891" s="42">
        <f t="shared" si="1111"/>
        <v>2.3561551193294034E-2</v>
      </c>
      <c r="IQ891" s="42">
        <f t="shared" si="1112"/>
        <v>2.7330438342024237E-2</v>
      </c>
      <c r="IR891" s="42">
        <f t="shared" si="1113"/>
        <v>2.7330438342024237E-2</v>
      </c>
      <c r="IT891" s="9">
        <f t="shared" si="1064"/>
        <v>0</v>
      </c>
      <c r="IU891" s="9">
        <f t="shared" si="1065"/>
        <v>0</v>
      </c>
      <c r="IV891" s="9">
        <f t="shared" si="1066"/>
        <v>0</v>
      </c>
      <c r="IW891" s="9">
        <f t="shared" si="1067"/>
        <v>0</v>
      </c>
      <c r="IX891" s="9">
        <f t="shared" si="1068"/>
        <v>0</v>
      </c>
    </row>
    <row r="892" spans="1:265" ht="15.75" hidden="1" thickBot="1" x14ac:dyDescent="0.3">
      <c r="A892">
        <v>6</v>
      </c>
      <c r="B892" t="s">
        <v>615</v>
      </c>
      <c r="C892" t="s">
        <v>642</v>
      </c>
      <c r="D892" t="s">
        <v>325</v>
      </c>
      <c r="E892" t="s">
        <v>616</v>
      </c>
      <c r="F892" t="s">
        <v>255</v>
      </c>
      <c r="G892" t="s">
        <v>264</v>
      </c>
      <c r="H892">
        <v>3</v>
      </c>
      <c r="I892">
        <v>3</v>
      </c>
      <c r="K892">
        <v>1</v>
      </c>
      <c r="L892">
        <v>2</v>
      </c>
      <c r="M892">
        <v>3</v>
      </c>
      <c r="Q892">
        <v>1</v>
      </c>
      <c r="S892">
        <v>2</v>
      </c>
      <c r="X892">
        <v>3</v>
      </c>
      <c r="Y892">
        <v>1</v>
      </c>
      <c r="Z892">
        <v>2</v>
      </c>
      <c r="AA892">
        <v>3</v>
      </c>
      <c r="AB892">
        <v>2</v>
      </c>
      <c r="AE892">
        <v>1</v>
      </c>
      <c r="AL892">
        <v>3</v>
      </c>
      <c r="AT892">
        <v>6</v>
      </c>
      <c r="AU892">
        <v>0</v>
      </c>
      <c r="AV892">
        <v>0</v>
      </c>
      <c r="AW892">
        <v>0</v>
      </c>
      <c r="AX892">
        <v>6</v>
      </c>
      <c r="BB892">
        <f t="shared" si="1039"/>
        <v>6</v>
      </c>
      <c r="BC892">
        <v>5</v>
      </c>
      <c r="BD892">
        <f t="shared" si="1040"/>
        <v>5</v>
      </c>
      <c r="BE892">
        <f t="shared" si="1041"/>
        <v>5.5</v>
      </c>
      <c r="BF892">
        <f t="shared" si="1042"/>
        <v>5</v>
      </c>
      <c r="BH892">
        <f t="shared" si="1043"/>
        <v>1</v>
      </c>
      <c r="BK892" s="45">
        <f>IF(G892="MEA",'[1]Net Hire Rate'!$E$7,IF(G892="AMR",'[1]Net Hire Rate'!$F$7,IF(G892="EUR",'[1]Net Hire Rate'!$G$7,IF(G892="APAC",'[1]Net Hire Rate'!$H$7,0))))</f>
        <v>-4.2535446205170975E-2</v>
      </c>
      <c r="BL892" s="45">
        <f>IF(G892="MEA",'[1]Net Hire Rate'!$E$8,IF(G892="AMR",'[1]Net Hire Rate'!$F$8,IF(G892="EUR",'[1]Net Hire Rate'!$G$8,IF(G892="APAC",'[1]Net Hire Rate'!$H$8,0))))</f>
        <v>-4.2535446205170975E-2</v>
      </c>
      <c r="BM892" s="45">
        <f>IF(G892="MEA",'[1]Net Hire Rate'!$E$9,IF(G892="AMR",'[1]Net Hire Rate'!$F$9,IF(G892="EUR",'[1]Net Hire Rate'!$G$9,IF(G892="APAC",'[1]Net Hire Rate'!$H$9,0))))</f>
        <v>-4.2535446205170975E-2</v>
      </c>
      <c r="BN892" s="45">
        <f>IF(G892="MEA",'[1]Net Hire Rate'!$E$10,IF(G892="AMR",'[1]Net Hire Rate'!$F$10,IF(G892="EUR",'[1]Net Hire Rate'!$G$10,IF(G892="APAC",'[1]Net Hire Rate'!$H$10,0))))</f>
        <v>-4.2535446205170975E-2</v>
      </c>
      <c r="BO892" s="45">
        <f>IF(G892="MEA",'[1]Net Hire Rate'!$E$11,IF(G892="AMR",'[1]Net Hire Rate'!$F$11,IF(G892="EUR",'[1]Net Hire Rate'!$G$11,IF(G892="APAC",'[1]Net Hire Rate'!$H$11,0))))</f>
        <v>-4.2535446205170975E-2</v>
      </c>
      <c r="BP892" s="45">
        <f>IF(G892="MEA",'[1]Net Hire Rate'!$E$12,IF(G892="AMR",'[1]Net Hire Rate'!$F$12,IF(G892="EUR",'[1]Net Hire Rate'!$G$12,IF(G892="APAC",'[1]Net Hire Rate'!$H$12,0))))</f>
        <v>-4.2535446205170975E-2</v>
      </c>
      <c r="BQ892" s="147">
        <f t="shared" si="1044"/>
        <v>6</v>
      </c>
      <c r="BR892" s="147">
        <f t="shared" si="1027"/>
        <v>6</v>
      </c>
      <c r="BS892" s="147">
        <f t="shared" si="1045"/>
        <v>5.7447873227689739</v>
      </c>
      <c r="BT892" s="148">
        <f t="shared" si="1028"/>
        <v>5.7447873227689739</v>
      </c>
      <c r="BU892" s="149">
        <f t="shared" si="1046"/>
        <v>5.5004302306411859</v>
      </c>
      <c r="BV892" s="148">
        <f t="shared" si="1029"/>
        <v>5.5004302306411859</v>
      </c>
      <c r="BW892" s="148">
        <f t="shared" si="1047"/>
        <v>5.2664669764604515</v>
      </c>
      <c r="BX892" s="148">
        <f t="shared" si="1030"/>
        <v>5.2664669764604515</v>
      </c>
      <c r="BY892" s="148">
        <f t="shared" si="1048"/>
        <v>5.0424554536919084</v>
      </c>
      <c r="BZ892" s="148">
        <f t="shared" si="1031"/>
        <v>5.0424554536919084</v>
      </c>
      <c r="CA892" s="148">
        <f t="shared" si="1049"/>
        <v>4.827972360999425</v>
      </c>
      <c r="CB892" s="148">
        <f t="shared" si="1032"/>
        <v>4.827972360999425</v>
      </c>
      <c r="CC892" s="148"/>
      <c r="CD892" s="38" t="s">
        <v>643</v>
      </c>
      <c r="CE892" s="38">
        <v>1</v>
      </c>
      <c r="CF892" s="38">
        <v>70</v>
      </c>
      <c r="CG892" s="38">
        <v>80</v>
      </c>
      <c r="CH892" s="38">
        <v>80</v>
      </c>
      <c r="CI892" s="38">
        <v>90</v>
      </c>
      <c r="CJ892" s="38">
        <v>90</v>
      </c>
      <c r="CK892" s="41">
        <v>90</v>
      </c>
      <c r="CL892" s="41"/>
      <c r="CM892" s="40"/>
      <c r="CN892" s="41"/>
      <c r="CO892" s="41"/>
      <c r="CP892" s="41"/>
      <c r="CQ892" s="41"/>
      <c r="CR892" s="41"/>
      <c r="CS892" s="41"/>
      <c r="CT892" s="41"/>
      <c r="CU892" s="40"/>
      <c r="CV892" s="41"/>
      <c r="CW892" s="41"/>
      <c r="CX892" s="41"/>
      <c r="CY892" s="41"/>
      <c r="CZ892" s="41"/>
      <c r="DA892" s="41"/>
      <c r="DB892" s="41"/>
      <c r="DC892" s="40"/>
      <c r="DD892" s="41"/>
      <c r="DE892" s="41"/>
      <c r="DF892" s="41"/>
      <c r="DG892" s="41"/>
      <c r="DH892" s="41"/>
      <c r="DI892" s="41"/>
      <c r="DJ892" s="41"/>
      <c r="DK892" s="40"/>
      <c r="DL892" s="41"/>
      <c r="DM892" s="41"/>
      <c r="DN892" s="41"/>
      <c r="DO892" s="41"/>
      <c r="DP892" s="41"/>
      <c r="DQ892" s="41"/>
      <c r="DR892" s="15"/>
      <c r="DS892" s="151">
        <f t="shared" si="1033"/>
        <v>5</v>
      </c>
      <c r="DT892" s="152">
        <f t="shared" si="1034"/>
        <v>5.7142857142857144</v>
      </c>
      <c r="DU892" s="7">
        <f t="shared" si="1035"/>
        <v>5.7142857142857144</v>
      </c>
      <c r="DV892" s="7">
        <f t="shared" si="1036"/>
        <v>6.4285714285714288</v>
      </c>
      <c r="DW892">
        <f t="shared" si="1037"/>
        <v>6.4285714285714288</v>
      </c>
      <c r="DX892">
        <f t="shared" si="1038"/>
        <v>6.4285714285714288</v>
      </c>
      <c r="DZ892">
        <f t="shared" si="1050"/>
        <v>5</v>
      </c>
      <c r="EA892">
        <f t="shared" si="1051"/>
        <v>5.7142857142857144</v>
      </c>
      <c r="EB892">
        <f t="shared" si="1052"/>
        <v>5.7142857142857144</v>
      </c>
      <c r="EC892">
        <f t="shared" si="1053"/>
        <v>6.4285714285714288</v>
      </c>
      <c r="ED892">
        <f t="shared" si="1054"/>
        <v>6.4285714285714288</v>
      </c>
      <c r="EE892">
        <f t="shared" si="1055"/>
        <v>6.4285714285714288</v>
      </c>
      <c r="EG892">
        <f t="shared" si="1056"/>
        <v>6.8571428571428568</v>
      </c>
      <c r="EH892">
        <f t="shared" si="1057"/>
        <v>6</v>
      </c>
      <c r="EI892">
        <f t="shared" si="1058"/>
        <v>6.7500000000000009</v>
      </c>
      <c r="EJ892">
        <f t="shared" si="1059"/>
        <v>6</v>
      </c>
      <c r="EK892">
        <f t="shared" si="1060"/>
        <v>6</v>
      </c>
      <c r="EM892">
        <f>IF($EM$9='[1]L&amp;D Numbers'!$E$6,'[1]L&amp;D Numbers'!$E$7)</f>
        <v>350</v>
      </c>
      <c r="EN892">
        <f>IF($EN$9='[1]L&amp;D Numbers'!$F$6,'[1]L&amp;D Numbers'!$F$7)</f>
        <v>2000</v>
      </c>
      <c r="EO892">
        <f>IF($EO$9='[1]L&amp;D Numbers'!$G$6,'[1]L&amp;D Numbers'!$G$7)</f>
        <v>2000</v>
      </c>
      <c r="EP892">
        <f>IF($EP$9='[1]L&amp;D Numbers'!$H$6,'[1]L&amp;D Numbers'!$H$7)</f>
        <v>2000</v>
      </c>
      <c r="EQ892">
        <f>IF($EQ$9='[1]L&amp;D Numbers'!$I$6,'[1]L&amp;D Numbers'!$I$7)</f>
        <v>2000</v>
      </c>
      <c r="ER892">
        <f>IF($ER$9='[1]L&amp;D Numbers'!$J$6,'[1]L&amp;D Numbers'!$J$7)</f>
        <v>0</v>
      </c>
      <c r="ET892" s="45">
        <f>'[1]L&amp;D Master'!$E$10</f>
        <v>1.0678246631903041E-2</v>
      </c>
      <c r="EU892" s="45">
        <f>ET892+'[1]L&amp;D Master'!$F$10</f>
        <v>1.8222427877342538E-2</v>
      </c>
      <c r="EV892" s="45">
        <f>EU892+'[1]L&amp;D Master'!$G$10</f>
        <v>2.3561551193294058E-2</v>
      </c>
      <c r="EW892" s="45">
        <f>EV892+'[1]L&amp;D Master'!$H$10</f>
        <v>2.7330438342024234E-2</v>
      </c>
      <c r="EX892" s="45">
        <f>EW892+'[1]L&amp;D Master'!$I$10</f>
        <v>2.9999999999999995E-2</v>
      </c>
      <c r="EY892" s="45"/>
      <c r="EZ892" s="45">
        <f t="shared" si="1061"/>
        <v>1.0678246631903041E-2</v>
      </c>
      <c r="FA892" s="45">
        <f t="shared" si="1062"/>
        <v>1.8222427877342538E-2</v>
      </c>
      <c r="FB892" s="45">
        <f t="shared" si="1062"/>
        <v>2.3561551193294058E-2</v>
      </c>
      <c r="FC892" s="45">
        <f t="shared" si="1062"/>
        <v>2.7330438342024234E-2</v>
      </c>
      <c r="FD892" s="45">
        <f t="shared" si="1062"/>
        <v>2.7330438342024234E-2</v>
      </c>
      <c r="FE892" s="45"/>
      <c r="FF892">
        <f t="shared" si="1094"/>
        <v>5.6532671621034112</v>
      </c>
      <c r="FG892">
        <f t="shared" si="1095"/>
        <v>5.6101575549866141</v>
      </c>
      <c r="FH892">
        <f t="shared" si="1096"/>
        <v>6.2771043137573956</v>
      </c>
      <c r="FI892">
        <f t="shared" si="1097"/>
        <v>6.2528757535155588</v>
      </c>
      <c r="FJ892">
        <f t="shared" si="1098"/>
        <v>6.2528757535155588</v>
      </c>
      <c r="FL892" s="34"/>
      <c r="FM892" s="34"/>
      <c r="FN892" s="34"/>
      <c r="FO892" s="34"/>
      <c r="FP892" s="34"/>
      <c r="FQ892" s="153">
        <f t="shared" si="1063"/>
        <v>0.125</v>
      </c>
      <c r="FR892" s="153"/>
      <c r="FS892" s="42"/>
      <c r="FT892" s="42"/>
      <c r="FU892" s="42"/>
      <c r="FV892" s="42"/>
      <c r="FW892" s="42"/>
      <c r="FX892" s="42"/>
      <c r="FY892" s="42"/>
      <c r="FZ892" s="42"/>
      <c r="GA892" s="42"/>
      <c r="GB892" s="42"/>
      <c r="GC892" s="42"/>
      <c r="GD892" s="42"/>
      <c r="GE892" s="42"/>
      <c r="GF892" s="42"/>
      <c r="GG892" s="42"/>
      <c r="GH892" s="42"/>
      <c r="GI892" s="42"/>
      <c r="GJ892" s="42"/>
      <c r="GK892" s="42"/>
      <c r="GL892" s="42"/>
      <c r="GM892" s="154">
        <f>'[1]Automation Master'!$B$10*FQ892*FO892</f>
        <v>0</v>
      </c>
      <c r="GN892" s="155">
        <f>'[1]Automation Master'!$B$11*FO892*FQ892+GM892</f>
        <v>0</v>
      </c>
      <c r="GO892" s="155">
        <f>'[1]Automation Master'!$B$12*FO892*FQ892+GN892</f>
        <v>0</v>
      </c>
      <c r="GP892" s="155">
        <f>'[1]Automation Master'!$B$13*FO892*FQ892+GO892</f>
        <v>0</v>
      </c>
      <c r="GQ892" s="155">
        <f>'[1]Automation Master'!$C$10*FO892*FQ892+GP892</f>
        <v>0</v>
      </c>
      <c r="GR892" s="155">
        <f>'[1]Automation Master'!$C$11*FO892*FQ892+GQ892</f>
        <v>0</v>
      </c>
      <c r="GS892" s="155">
        <f>'[1]Automation Master'!$C$12*FO892*FQ892+GR892</f>
        <v>0</v>
      </c>
      <c r="GT892" s="155">
        <f>'[1]Automation Master'!$C$13*FO892*FQ892+GS892</f>
        <v>0</v>
      </c>
      <c r="GU892" s="155">
        <f>'[1]Automation Master'!$D$10*FO892*FQ892+GT892</f>
        <v>0</v>
      </c>
      <c r="GV892" s="155">
        <f>'[1]Automation Master'!$D$11*FO892*FQ892+GU892</f>
        <v>0</v>
      </c>
      <c r="GW892" s="155">
        <f>'[1]Automation Master'!$D$12*FO892*FQ892+GV892</f>
        <v>0</v>
      </c>
      <c r="GX892" s="155">
        <f>'[1]Automation Master'!$D$13*FO892*FQ892+GW892</f>
        <v>0</v>
      </c>
      <c r="GY892" s="155">
        <f>'[1]Automation Master'!$E$10*FO892*FQ892+GX892</f>
        <v>0</v>
      </c>
      <c r="GZ892" s="155">
        <f>'[1]Automation Master'!$E$11*FO892*FQ892+GY892</f>
        <v>0</v>
      </c>
      <c r="HA892" s="155">
        <f>'[1]Automation Master'!$E$12*FO892*FQ892+GZ892</f>
        <v>0</v>
      </c>
      <c r="HB892" s="155">
        <f>'[1]Automation Master'!$E$13*FO892*FQ892+HA892</f>
        <v>0</v>
      </c>
      <c r="HC892" s="155">
        <f>'[1]Automation Master'!$F$10*FO892*FQ892+HB892</f>
        <v>0</v>
      </c>
      <c r="HD892" s="155">
        <f>'[1]Automation Master'!$F$11*FO892*FQ892+HC892</f>
        <v>0</v>
      </c>
      <c r="HE892" s="155">
        <f>'[1]Automation Master'!$F$12*FO892*FQ892+HD892</f>
        <v>0</v>
      </c>
      <c r="HF892" s="156">
        <f>'[1]Automation Master'!$F$13*FO892*FQ892+HE892</f>
        <v>0</v>
      </c>
      <c r="HG892" s="157"/>
      <c r="HH892" s="157"/>
      <c r="HI892" s="157"/>
      <c r="HJ892" s="157"/>
      <c r="HK892" s="157"/>
      <c r="HL892" s="157"/>
      <c r="HM892" s="157"/>
      <c r="HN892" s="157"/>
      <c r="HO892" s="157"/>
      <c r="HP892" s="157"/>
      <c r="HQ892" s="157"/>
      <c r="HR892" s="157"/>
      <c r="HS892" s="157"/>
      <c r="HT892" s="157"/>
      <c r="HU892" s="157"/>
      <c r="HV892" s="157"/>
      <c r="HW892" s="157"/>
      <c r="HX892" s="157"/>
      <c r="HY892" s="42"/>
      <c r="HZ892" s="42"/>
      <c r="IA892" s="148">
        <f t="shared" si="1099"/>
        <v>5.7142857142857144</v>
      </c>
      <c r="IB892" s="148">
        <f t="shared" si="1100"/>
        <v>5.7142857142857144</v>
      </c>
      <c r="IC892" s="148">
        <f t="shared" si="1101"/>
        <v>6.4285714285714288</v>
      </c>
      <c r="ID892" s="148">
        <f t="shared" si="1102"/>
        <v>6.4285714285714288</v>
      </c>
      <c r="IE892" s="148">
        <f t="shared" si="1103"/>
        <v>6.4285714285714288</v>
      </c>
      <c r="IH892">
        <f t="shared" si="1104"/>
        <v>5.6532671621034112</v>
      </c>
      <c r="II892">
        <f t="shared" si="1105"/>
        <v>5.6101575549866141</v>
      </c>
      <c r="IJ892">
        <f t="shared" si="1106"/>
        <v>6.2771043137573956</v>
      </c>
      <c r="IK892">
        <f t="shared" si="1107"/>
        <v>6.2528757535155588</v>
      </c>
      <c r="IL892">
        <f t="shared" si="1108"/>
        <v>6.2528757535155588</v>
      </c>
      <c r="IN892" s="42">
        <f t="shared" si="1109"/>
        <v>1.0678246631903065E-2</v>
      </c>
      <c r="IO892" s="42">
        <f t="shared" si="1110"/>
        <v>1.8222427877342563E-2</v>
      </c>
      <c r="IP892" s="42">
        <f t="shared" si="1111"/>
        <v>2.3561551193294051E-2</v>
      </c>
      <c r="IQ892" s="42">
        <f t="shared" si="1112"/>
        <v>2.7330438342024227E-2</v>
      </c>
      <c r="IR892" s="42">
        <f t="shared" si="1113"/>
        <v>2.7330438342024227E-2</v>
      </c>
      <c r="IT892" s="9">
        <f t="shared" si="1064"/>
        <v>0</v>
      </c>
      <c r="IU892" s="9">
        <f t="shared" si="1065"/>
        <v>0</v>
      </c>
      <c r="IV892" s="9">
        <f t="shared" si="1066"/>
        <v>0</v>
      </c>
      <c r="IW892" s="9">
        <f t="shared" si="1067"/>
        <v>0</v>
      </c>
      <c r="IX892" s="9">
        <f t="shared" si="1068"/>
        <v>0</v>
      </c>
    </row>
    <row r="893" spans="1:265" ht="15.75" hidden="1" thickBot="1" x14ac:dyDescent="0.3">
      <c r="A893">
        <v>14</v>
      </c>
      <c r="B893" t="s">
        <v>615</v>
      </c>
      <c r="C893" t="s">
        <v>631</v>
      </c>
      <c r="D893" t="s">
        <v>259</v>
      </c>
      <c r="E893" t="s">
        <v>616</v>
      </c>
      <c r="F893" t="s">
        <v>255</v>
      </c>
      <c r="G893" t="s">
        <v>273</v>
      </c>
      <c r="H893">
        <v>14</v>
      </c>
      <c r="K893">
        <v>1</v>
      </c>
      <c r="L893">
        <v>13</v>
      </c>
      <c r="Q893">
        <v>4</v>
      </c>
      <c r="R893">
        <v>7</v>
      </c>
      <c r="S893">
        <v>2</v>
      </c>
      <c r="T893">
        <v>1</v>
      </c>
      <c r="Y893">
        <v>10</v>
      </c>
      <c r="Z893">
        <v>4</v>
      </c>
      <c r="AB893">
        <v>13</v>
      </c>
      <c r="AE893">
        <v>1</v>
      </c>
      <c r="AT893">
        <v>13.600000000000001</v>
      </c>
      <c r="AU893">
        <v>0</v>
      </c>
      <c r="AV893">
        <v>0</v>
      </c>
      <c r="AW893">
        <v>0</v>
      </c>
      <c r="AX893">
        <v>14</v>
      </c>
      <c r="BB893">
        <f t="shared" si="1039"/>
        <v>14</v>
      </c>
      <c r="BC893">
        <v>14</v>
      </c>
      <c r="BD893">
        <f t="shared" si="1040"/>
        <v>14</v>
      </c>
      <c r="BE893">
        <f t="shared" si="1041"/>
        <v>14</v>
      </c>
      <c r="BF893">
        <f t="shared" si="1042"/>
        <v>14</v>
      </c>
      <c r="BH893">
        <f t="shared" si="1043"/>
        <v>0</v>
      </c>
      <c r="BK893" s="45">
        <f>IF(G893="MEA",'[1]Net Hire Rate'!$E$7,IF(G893="AMR",'[1]Net Hire Rate'!$F$7,IF(G893="EUR",'[1]Net Hire Rate'!$G$7,IF(G893="APAC",'[1]Net Hire Rate'!$H$7,0))))</f>
        <v>-2.2817025010969723E-2</v>
      </c>
      <c r="BL893" s="45">
        <f>IF(G893="MEA",'[1]Net Hire Rate'!$E$8,IF(G893="AMR",'[1]Net Hire Rate'!$F$8,IF(G893="EUR",'[1]Net Hire Rate'!$G$8,IF(G893="APAC",'[1]Net Hire Rate'!$H$8,0))))</f>
        <v>-2.2817025010969723E-2</v>
      </c>
      <c r="BM893" s="45">
        <f>IF(G893="MEA",'[1]Net Hire Rate'!$E$9,IF(G893="AMR",'[1]Net Hire Rate'!$F$9,IF(G893="EUR",'[1]Net Hire Rate'!$G$9,IF(G893="APAC",'[1]Net Hire Rate'!$H$9,0))))</f>
        <v>-2.2817025010969723E-2</v>
      </c>
      <c r="BN893" s="45">
        <f>IF(G893="MEA",'[1]Net Hire Rate'!$E$10,IF(G893="AMR",'[1]Net Hire Rate'!$F$10,IF(G893="EUR",'[1]Net Hire Rate'!$G$10,IF(G893="APAC",'[1]Net Hire Rate'!$H$10,0))))</f>
        <v>-2.2817025010969723E-2</v>
      </c>
      <c r="BO893" s="45">
        <f>IF(G893="MEA",'[1]Net Hire Rate'!$E$11,IF(G893="AMR",'[1]Net Hire Rate'!$F$11,IF(G893="EUR",'[1]Net Hire Rate'!$G$11,IF(G893="APAC",'[1]Net Hire Rate'!$H$11,0))))</f>
        <v>-2.2817025010969723E-2</v>
      </c>
      <c r="BP893" s="45">
        <f>IF(G893="MEA",'[1]Net Hire Rate'!$E$12,IF(G893="AMR",'[1]Net Hire Rate'!$F$12,IF(G893="EUR",'[1]Net Hire Rate'!$G$12,IF(G893="APAC",'[1]Net Hire Rate'!$H$12,0))))</f>
        <v>-2.2817025010969723E-2</v>
      </c>
      <c r="BQ893" s="147">
        <f t="shared" si="1044"/>
        <v>14</v>
      </c>
      <c r="BR893" s="147">
        <f t="shared" si="1027"/>
        <v>14</v>
      </c>
      <c r="BS893" s="147">
        <f t="shared" si="1045"/>
        <v>13.680561649846425</v>
      </c>
      <c r="BT893" s="148">
        <f t="shared" si="1028"/>
        <v>13.680561649846425</v>
      </c>
      <c r="BU893" s="149">
        <f t="shared" si="1046"/>
        <v>13.368411932517766</v>
      </c>
      <c r="BV893" s="148">
        <f t="shared" si="1029"/>
        <v>13.368411932517766</v>
      </c>
      <c r="BW893" s="148">
        <f t="shared" si="1047"/>
        <v>13.063384543096562</v>
      </c>
      <c r="BX893" s="148">
        <f t="shared" si="1030"/>
        <v>13.063384543096562</v>
      </c>
      <c r="BY893" s="148">
        <f t="shared" si="1048"/>
        <v>12.765316971248813</v>
      </c>
      <c r="BZ893" s="148">
        <f t="shared" si="1031"/>
        <v>12.765316971248813</v>
      </c>
      <c r="CA893" s="148">
        <f t="shared" si="1049"/>
        <v>12.474050414642873</v>
      </c>
      <c r="CB893" s="148">
        <f t="shared" si="1032"/>
        <v>12.474050414642873</v>
      </c>
      <c r="CC893" s="148"/>
      <c r="CD893" s="171" t="s">
        <v>622</v>
      </c>
      <c r="CE893" s="38">
        <v>1</v>
      </c>
      <c r="CF893" s="38">
        <v>14</v>
      </c>
      <c r="CG893" s="38">
        <v>16</v>
      </c>
      <c r="CH893" s="38">
        <v>18</v>
      </c>
      <c r="CI893" s="38">
        <v>19</v>
      </c>
      <c r="CJ893" s="38">
        <v>19</v>
      </c>
      <c r="CK893" s="41">
        <v>19</v>
      </c>
      <c r="CL893" s="41"/>
      <c r="CM893" s="40"/>
      <c r="CN893" s="41"/>
      <c r="CO893" s="41"/>
      <c r="CP893" s="41"/>
      <c r="CQ893" s="41"/>
      <c r="CR893" s="41"/>
      <c r="CS893" s="41"/>
      <c r="CT893" s="41"/>
      <c r="CU893" s="40"/>
      <c r="CV893" s="41"/>
      <c r="CW893" s="41"/>
      <c r="CX893" s="41"/>
      <c r="CY893" s="41"/>
      <c r="CZ893" s="41"/>
      <c r="DA893" s="41"/>
      <c r="DB893" s="41"/>
      <c r="DC893" s="40"/>
      <c r="DD893" s="41"/>
      <c r="DE893" s="41"/>
      <c r="DF893" s="41"/>
      <c r="DG893" s="41"/>
      <c r="DH893" s="41"/>
      <c r="DI893" s="41"/>
      <c r="DJ893" s="41"/>
      <c r="DK893" s="40"/>
      <c r="DL893" s="41"/>
      <c r="DM893" s="41"/>
      <c r="DN893" s="41"/>
      <c r="DO893" s="41"/>
      <c r="DP893" s="41"/>
      <c r="DQ893" s="41"/>
      <c r="DR893" s="15"/>
      <c r="DS893" s="151">
        <f t="shared" si="1033"/>
        <v>14</v>
      </c>
      <c r="DT893" s="152">
        <f t="shared" si="1034"/>
        <v>16</v>
      </c>
      <c r="DU893" s="7">
        <f t="shared" si="1035"/>
        <v>18</v>
      </c>
      <c r="DV893" s="7">
        <f t="shared" si="1036"/>
        <v>19</v>
      </c>
      <c r="DW893">
        <f t="shared" si="1037"/>
        <v>19</v>
      </c>
      <c r="DX893">
        <f t="shared" si="1038"/>
        <v>19</v>
      </c>
      <c r="DZ893">
        <f t="shared" si="1050"/>
        <v>14</v>
      </c>
      <c r="EA893">
        <f t="shared" si="1051"/>
        <v>16</v>
      </c>
      <c r="EB893">
        <f t="shared" si="1052"/>
        <v>18</v>
      </c>
      <c r="EC893">
        <f t="shared" si="1053"/>
        <v>19</v>
      </c>
      <c r="ED893">
        <f t="shared" si="1054"/>
        <v>19</v>
      </c>
      <c r="EE893">
        <f t="shared" si="1055"/>
        <v>19</v>
      </c>
      <c r="EG893">
        <f t="shared" si="1056"/>
        <v>16</v>
      </c>
      <c r="EH893">
        <f t="shared" si="1057"/>
        <v>15.75</v>
      </c>
      <c r="EI893">
        <f t="shared" si="1058"/>
        <v>14.777777777777779</v>
      </c>
      <c r="EJ893">
        <f t="shared" si="1059"/>
        <v>14</v>
      </c>
      <c r="EK893">
        <f t="shared" si="1060"/>
        <v>14</v>
      </c>
      <c r="EM893">
        <f>IF($EM$9='[1]L&amp;D Numbers'!$E$6,'[1]L&amp;D Numbers'!$E$7)</f>
        <v>350</v>
      </c>
      <c r="EN893">
        <f>IF($EN$9='[1]L&amp;D Numbers'!$F$6,'[1]L&amp;D Numbers'!$F$7)</f>
        <v>2000</v>
      </c>
      <c r="EO893">
        <f>IF($EO$9='[1]L&amp;D Numbers'!$G$6,'[1]L&amp;D Numbers'!$G$7)</f>
        <v>2000</v>
      </c>
      <c r="EP893">
        <f>IF($EP$9='[1]L&amp;D Numbers'!$H$6,'[1]L&amp;D Numbers'!$H$7)</f>
        <v>2000</v>
      </c>
      <c r="EQ893">
        <f>IF($EQ$9='[1]L&amp;D Numbers'!$I$6,'[1]L&amp;D Numbers'!$I$7)</f>
        <v>2000</v>
      </c>
      <c r="ER893">
        <f>IF($ER$9='[1]L&amp;D Numbers'!$J$6,'[1]L&amp;D Numbers'!$J$7)</f>
        <v>0</v>
      </c>
      <c r="ET893" s="45">
        <f>'[1]L&amp;D Master'!$E$10</f>
        <v>1.0678246631903041E-2</v>
      </c>
      <c r="EU893" s="45">
        <f>ET893+'[1]L&amp;D Master'!$F$10</f>
        <v>1.8222427877342538E-2</v>
      </c>
      <c r="EV893" s="45">
        <f>EU893+'[1]L&amp;D Master'!$G$10</f>
        <v>2.3561551193294058E-2</v>
      </c>
      <c r="EW893" s="45">
        <f>EV893+'[1]L&amp;D Master'!$H$10</f>
        <v>2.7330438342024234E-2</v>
      </c>
      <c r="EX893" s="45">
        <f>EW893+'[1]L&amp;D Master'!$I$10</f>
        <v>2.9999999999999995E-2</v>
      </c>
      <c r="EY893" s="45"/>
      <c r="EZ893" s="45">
        <f t="shared" si="1061"/>
        <v>1.0678246631903041E-2</v>
      </c>
      <c r="FA893" s="45">
        <f t="shared" si="1062"/>
        <v>1.8222427877342538E-2</v>
      </c>
      <c r="FB893" s="45">
        <f t="shared" si="1062"/>
        <v>2.3561551193294058E-2</v>
      </c>
      <c r="FC893" s="45">
        <f t="shared" si="1062"/>
        <v>2.7330438342024234E-2</v>
      </c>
      <c r="FD893" s="45">
        <f t="shared" si="1062"/>
        <v>2.7330438342024234E-2</v>
      </c>
      <c r="FE893" s="45"/>
      <c r="FF893">
        <f t="shared" si="1094"/>
        <v>15.829148053889551</v>
      </c>
      <c r="FG893">
        <f t="shared" si="1095"/>
        <v>17.671996298207834</v>
      </c>
      <c r="FH893">
        <f t="shared" si="1096"/>
        <v>18.552330527327413</v>
      </c>
      <c r="FI893">
        <f t="shared" si="1097"/>
        <v>18.480721671501541</v>
      </c>
      <c r="FJ893">
        <f t="shared" si="1098"/>
        <v>18.480721671501541</v>
      </c>
      <c r="FL893" s="34"/>
      <c r="FM893" s="34"/>
      <c r="FN893" s="34"/>
      <c r="FO893" s="34"/>
      <c r="FP893" s="34"/>
      <c r="FQ893" s="153">
        <f t="shared" si="1063"/>
        <v>0.125</v>
      </c>
      <c r="FR893" s="153"/>
      <c r="FS893" s="42"/>
      <c r="FT893" s="42"/>
      <c r="FU893" s="42"/>
      <c r="FV893" s="42"/>
      <c r="FW893" s="42"/>
      <c r="FX893" s="42"/>
      <c r="FY893" s="42"/>
      <c r="FZ893" s="42"/>
      <c r="GA893" s="42"/>
      <c r="GB893" s="42"/>
      <c r="GC893" s="42"/>
      <c r="GD893" s="42"/>
      <c r="GE893" s="42"/>
      <c r="GF893" s="42"/>
      <c r="GG893" s="42"/>
      <c r="GH893" s="42"/>
      <c r="GI893" s="42"/>
      <c r="GJ893" s="42"/>
      <c r="GK893" s="42"/>
      <c r="GL893" s="42"/>
      <c r="GM893" s="154">
        <f>'[1]Automation Master'!$B$10*FQ893*FO893</f>
        <v>0</v>
      </c>
      <c r="GN893" s="155">
        <f>'[1]Automation Master'!$B$11*FO893*FQ893+GM893</f>
        <v>0</v>
      </c>
      <c r="GO893" s="155">
        <f>'[1]Automation Master'!$B$12*FO893*FQ893+GN893</f>
        <v>0</v>
      </c>
      <c r="GP893" s="155">
        <f>'[1]Automation Master'!$B$13*FO893*FQ893+GO893</f>
        <v>0</v>
      </c>
      <c r="GQ893" s="155">
        <f>'[1]Automation Master'!$C$10*FO893*FQ893+GP893</f>
        <v>0</v>
      </c>
      <c r="GR893" s="155">
        <f>'[1]Automation Master'!$C$11*FO893*FQ893+GQ893</f>
        <v>0</v>
      </c>
      <c r="GS893" s="155">
        <f>'[1]Automation Master'!$C$12*FO893*FQ893+GR893</f>
        <v>0</v>
      </c>
      <c r="GT893" s="155">
        <f>'[1]Automation Master'!$C$13*FO893*FQ893+GS893</f>
        <v>0</v>
      </c>
      <c r="GU893" s="155">
        <f>'[1]Automation Master'!$D$10*FO893*FQ893+GT893</f>
        <v>0</v>
      </c>
      <c r="GV893" s="155">
        <f>'[1]Automation Master'!$D$11*FO893*FQ893+GU893</f>
        <v>0</v>
      </c>
      <c r="GW893" s="155">
        <f>'[1]Automation Master'!$D$12*FO893*FQ893+GV893</f>
        <v>0</v>
      </c>
      <c r="GX893" s="155">
        <f>'[1]Automation Master'!$D$13*FO893*FQ893+GW893</f>
        <v>0</v>
      </c>
      <c r="GY893" s="155">
        <f>'[1]Automation Master'!$E$10*FO893*FQ893+GX893</f>
        <v>0</v>
      </c>
      <c r="GZ893" s="155">
        <f>'[1]Automation Master'!$E$11*FO893*FQ893+GY893</f>
        <v>0</v>
      </c>
      <c r="HA893" s="155">
        <f>'[1]Automation Master'!$E$12*FO893*FQ893+GZ893</f>
        <v>0</v>
      </c>
      <c r="HB893" s="155">
        <f>'[1]Automation Master'!$E$13*FO893*FQ893+HA893</f>
        <v>0</v>
      </c>
      <c r="HC893" s="155">
        <f>'[1]Automation Master'!$F$10*FO893*FQ893+HB893</f>
        <v>0</v>
      </c>
      <c r="HD893" s="155">
        <f>'[1]Automation Master'!$F$11*FO893*FQ893+HC893</f>
        <v>0</v>
      </c>
      <c r="HE893" s="155">
        <f>'[1]Automation Master'!$F$12*FO893*FQ893+HD893</f>
        <v>0</v>
      </c>
      <c r="HF893" s="156">
        <f>'[1]Automation Master'!$F$13*FO893*FQ893+HE893</f>
        <v>0</v>
      </c>
      <c r="HG893" s="157"/>
      <c r="HH893" s="157"/>
      <c r="HI893" s="157"/>
      <c r="HJ893" s="157"/>
      <c r="HK893" s="157"/>
      <c r="HL893" s="157"/>
      <c r="HM893" s="157"/>
      <c r="HN893" s="157"/>
      <c r="HO893" s="157"/>
      <c r="HP893" s="157"/>
      <c r="HQ893" s="157"/>
      <c r="HR893" s="157"/>
      <c r="HS893" s="157"/>
      <c r="HT893" s="157"/>
      <c r="HU893" s="157"/>
      <c r="HV893" s="157"/>
      <c r="HW893" s="157"/>
      <c r="HX893" s="157"/>
      <c r="HY893" s="42"/>
      <c r="HZ893" s="42"/>
      <c r="IA893" s="148">
        <f t="shared" si="1099"/>
        <v>16</v>
      </c>
      <c r="IB893" s="148">
        <f t="shared" si="1100"/>
        <v>18</v>
      </c>
      <c r="IC893" s="148">
        <f t="shared" si="1101"/>
        <v>19</v>
      </c>
      <c r="ID893" s="148">
        <f t="shared" si="1102"/>
        <v>19</v>
      </c>
      <c r="IE893" s="148">
        <f t="shared" si="1103"/>
        <v>19</v>
      </c>
      <c r="IH893">
        <f t="shared" si="1104"/>
        <v>15.829148053889551</v>
      </c>
      <c r="II893">
        <f t="shared" si="1105"/>
        <v>17.671996298207834</v>
      </c>
      <c r="IJ893">
        <f t="shared" si="1106"/>
        <v>18.552330527327413</v>
      </c>
      <c r="IK893">
        <f t="shared" si="1107"/>
        <v>18.480721671501541</v>
      </c>
      <c r="IL893">
        <f t="shared" si="1108"/>
        <v>18.480721671501541</v>
      </c>
      <c r="IN893" s="42">
        <f t="shared" si="1109"/>
        <v>1.0678246631903088E-2</v>
      </c>
      <c r="IO893" s="42">
        <f t="shared" si="1110"/>
        <v>1.822242787734258E-2</v>
      </c>
      <c r="IP893" s="42">
        <f t="shared" si="1111"/>
        <v>2.3561551193294037E-2</v>
      </c>
      <c r="IQ893" s="42">
        <f t="shared" si="1112"/>
        <v>2.7330438342024133E-2</v>
      </c>
      <c r="IR893" s="42">
        <f t="shared" si="1113"/>
        <v>2.7330438342024133E-2</v>
      </c>
      <c r="IT893" s="9">
        <f t="shared" si="1064"/>
        <v>0</v>
      </c>
      <c r="IU893" s="9">
        <f t="shared" si="1065"/>
        <v>0</v>
      </c>
      <c r="IV893" s="9">
        <f t="shared" si="1066"/>
        <v>0</v>
      </c>
      <c r="IW893" s="9">
        <f t="shared" si="1067"/>
        <v>0</v>
      </c>
      <c r="IX893" s="9">
        <f t="shared" si="1068"/>
        <v>0</v>
      </c>
    </row>
    <row r="894" spans="1:265" ht="15.75" hidden="1" thickBot="1" x14ac:dyDescent="0.3">
      <c r="A894">
        <v>1</v>
      </c>
      <c r="B894" t="s">
        <v>615</v>
      </c>
      <c r="C894" t="s">
        <v>635</v>
      </c>
      <c r="D894" t="s">
        <v>325</v>
      </c>
      <c r="E894" t="s">
        <v>616</v>
      </c>
      <c r="F894" t="s">
        <v>255</v>
      </c>
      <c r="G894" t="s">
        <v>273</v>
      </c>
      <c r="H894">
        <v>1</v>
      </c>
      <c r="L894">
        <v>1</v>
      </c>
      <c r="Q894">
        <v>1</v>
      </c>
      <c r="Y894">
        <v>1</v>
      </c>
      <c r="AB894">
        <v>1</v>
      </c>
      <c r="AT894">
        <v>1</v>
      </c>
      <c r="AU894">
        <v>0</v>
      </c>
      <c r="AV894">
        <v>1</v>
      </c>
      <c r="AW894">
        <v>0</v>
      </c>
      <c r="AX894">
        <v>0</v>
      </c>
      <c r="BB894">
        <f t="shared" si="1039"/>
        <v>1</v>
      </c>
      <c r="BC894">
        <v>1</v>
      </c>
      <c r="BD894">
        <f t="shared" si="1040"/>
        <v>1</v>
      </c>
      <c r="BE894">
        <f t="shared" si="1041"/>
        <v>1</v>
      </c>
      <c r="BF894">
        <f t="shared" si="1042"/>
        <v>1</v>
      </c>
      <c r="BH894">
        <f t="shared" si="1043"/>
        <v>0</v>
      </c>
      <c r="BK894" s="45">
        <f>IF(G894="MEA",'[1]Net Hire Rate'!$E$7,IF(G894="AMR",'[1]Net Hire Rate'!$F$7,IF(G894="EUR",'[1]Net Hire Rate'!$G$7,IF(G894="APAC",'[1]Net Hire Rate'!$H$7,0))))</f>
        <v>-2.2817025010969723E-2</v>
      </c>
      <c r="BL894" s="45">
        <f>IF(G894="MEA",'[1]Net Hire Rate'!$E$8,IF(G894="AMR",'[1]Net Hire Rate'!$F$8,IF(G894="EUR",'[1]Net Hire Rate'!$G$8,IF(G894="APAC",'[1]Net Hire Rate'!$H$8,0))))</f>
        <v>-2.2817025010969723E-2</v>
      </c>
      <c r="BM894" s="45">
        <f>IF(G894="MEA",'[1]Net Hire Rate'!$E$9,IF(G894="AMR",'[1]Net Hire Rate'!$F$9,IF(G894="EUR",'[1]Net Hire Rate'!$G$9,IF(G894="APAC",'[1]Net Hire Rate'!$H$9,0))))</f>
        <v>-2.2817025010969723E-2</v>
      </c>
      <c r="BN894" s="45">
        <f>IF(G894="MEA",'[1]Net Hire Rate'!$E$10,IF(G894="AMR",'[1]Net Hire Rate'!$F$10,IF(G894="EUR",'[1]Net Hire Rate'!$G$10,IF(G894="APAC",'[1]Net Hire Rate'!$H$10,0))))</f>
        <v>-2.2817025010969723E-2</v>
      </c>
      <c r="BO894" s="45">
        <f>IF(G894="MEA",'[1]Net Hire Rate'!$E$11,IF(G894="AMR",'[1]Net Hire Rate'!$F$11,IF(G894="EUR",'[1]Net Hire Rate'!$G$11,IF(G894="APAC",'[1]Net Hire Rate'!$H$11,0))))</f>
        <v>-2.2817025010969723E-2</v>
      </c>
      <c r="BP894" s="45">
        <f>IF(G894="MEA",'[1]Net Hire Rate'!$E$12,IF(G894="AMR",'[1]Net Hire Rate'!$F$12,IF(G894="EUR",'[1]Net Hire Rate'!$G$12,IF(G894="APAC",'[1]Net Hire Rate'!$H$12,0))))</f>
        <v>-2.2817025010969723E-2</v>
      </c>
      <c r="BQ894" s="147">
        <f t="shared" si="1044"/>
        <v>1</v>
      </c>
      <c r="BR894" s="147">
        <f t="shared" si="1027"/>
        <v>1</v>
      </c>
      <c r="BS894" s="147">
        <f t="shared" si="1045"/>
        <v>0.97718297498903028</v>
      </c>
      <c r="BT894" s="148">
        <f t="shared" si="1028"/>
        <v>0.97718297498903028</v>
      </c>
      <c r="BU894" s="149">
        <f t="shared" si="1046"/>
        <v>0.95488656660841176</v>
      </c>
      <c r="BV894" s="148">
        <f t="shared" si="1029"/>
        <v>0.95488656660841176</v>
      </c>
      <c r="BW894" s="148">
        <f t="shared" si="1047"/>
        <v>0.93309889593546858</v>
      </c>
      <c r="BX894" s="148">
        <f t="shared" si="1030"/>
        <v>0.93309889593546858</v>
      </c>
      <c r="BY894" s="148">
        <f t="shared" si="1048"/>
        <v>0.91180835508920077</v>
      </c>
      <c r="BZ894" s="148">
        <f t="shared" si="1031"/>
        <v>0.91180835508920077</v>
      </c>
      <c r="CA894" s="148">
        <f t="shared" si="1049"/>
        <v>0.89100360104591936</v>
      </c>
      <c r="CB894" s="148">
        <f t="shared" si="1032"/>
        <v>0.89100360104591936</v>
      </c>
      <c r="CC894" s="148"/>
      <c r="CD894" s="38" t="s">
        <v>636</v>
      </c>
      <c r="CE894" s="38">
        <v>1</v>
      </c>
      <c r="CF894" s="38">
        <v>212</v>
      </c>
      <c r="CG894" s="38">
        <v>209</v>
      </c>
      <c r="CH894" s="38">
        <v>209</v>
      </c>
      <c r="CI894" s="38">
        <v>209</v>
      </c>
      <c r="CJ894" s="38">
        <v>209</v>
      </c>
      <c r="CK894" s="41">
        <v>209</v>
      </c>
      <c r="CL894" s="41"/>
      <c r="CM894" s="40"/>
      <c r="CN894" s="41"/>
      <c r="CO894" s="41"/>
      <c r="CP894" s="41"/>
      <c r="CQ894" s="41"/>
      <c r="CR894" s="41"/>
      <c r="CS894" s="41"/>
      <c r="CT894" s="41"/>
      <c r="CU894" s="40"/>
      <c r="CV894" s="41"/>
      <c r="CW894" s="41"/>
      <c r="CX894" s="41"/>
      <c r="CY894" s="41"/>
      <c r="CZ894" s="41"/>
      <c r="DA894" s="41"/>
      <c r="DB894" s="41"/>
      <c r="DC894" s="40"/>
      <c r="DD894" s="41"/>
      <c r="DE894" s="41"/>
      <c r="DF894" s="41"/>
      <c r="DG894" s="41"/>
      <c r="DH894" s="41"/>
      <c r="DI894" s="41"/>
      <c r="DJ894" s="41"/>
      <c r="DK894" s="40"/>
      <c r="DL894" s="41"/>
      <c r="DM894" s="41"/>
      <c r="DN894" s="41"/>
      <c r="DO894" s="41"/>
      <c r="DP894" s="41"/>
      <c r="DQ894" s="41"/>
      <c r="DR894" s="15"/>
      <c r="DS894" s="151">
        <f t="shared" si="1033"/>
        <v>1</v>
      </c>
      <c r="DT894" s="152">
        <f t="shared" si="1034"/>
        <v>0.98584905660377353</v>
      </c>
      <c r="DU894" s="7">
        <f t="shared" si="1035"/>
        <v>0.98584905660377353</v>
      </c>
      <c r="DV894" s="7">
        <f t="shared" si="1036"/>
        <v>0.98584905660377353</v>
      </c>
      <c r="DW894">
        <f t="shared" si="1037"/>
        <v>0.98584905660377353</v>
      </c>
      <c r="DX894">
        <f t="shared" si="1038"/>
        <v>0.98584905660377353</v>
      </c>
      <c r="DZ894">
        <f t="shared" si="1050"/>
        <v>1</v>
      </c>
      <c r="EA894">
        <f t="shared" si="1051"/>
        <v>0.98584905660377353</v>
      </c>
      <c r="EB894">
        <f t="shared" si="1052"/>
        <v>0.98584905660377353</v>
      </c>
      <c r="EC894">
        <f t="shared" si="1053"/>
        <v>0.98584905660377353</v>
      </c>
      <c r="ED894">
        <f t="shared" si="1054"/>
        <v>0.98584905660377353</v>
      </c>
      <c r="EE894">
        <f t="shared" si="1055"/>
        <v>0.98584905660377353</v>
      </c>
      <c r="EG894">
        <f t="shared" si="1056"/>
        <v>0.98584905660377353</v>
      </c>
      <c r="EH894">
        <f t="shared" si="1057"/>
        <v>0.99999999999999989</v>
      </c>
      <c r="EI894">
        <f t="shared" si="1058"/>
        <v>0.99999999999999989</v>
      </c>
      <c r="EJ894">
        <f t="shared" si="1059"/>
        <v>0.99999999999999989</v>
      </c>
      <c r="EK894">
        <f t="shared" si="1060"/>
        <v>0.99999999999999989</v>
      </c>
      <c r="EM894">
        <f>IF($EM$9='[1]L&amp;D Numbers'!$E$6,'[1]L&amp;D Numbers'!$E$7)</f>
        <v>350</v>
      </c>
      <c r="EN894">
        <f>IF($EN$9='[1]L&amp;D Numbers'!$F$6,'[1]L&amp;D Numbers'!$F$7)</f>
        <v>2000</v>
      </c>
      <c r="EO894">
        <f>IF($EO$9='[1]L&amp;D Numbers'!$G$6,'[1]L&amp;D Numbers'!$G$7)</f>
        <v>2000</v>
      </c>
      <c r="EP894">
        <f>IF($EP$9='[1]L&amp;D Numbers'!$H$6,'[1]L&amp;D Numbers'!$H$7)</f>
        <v>2000</v>
      </c>
      <c r="EQ894">
        <f>IF($EQ$9='[1]L&amp;D Numbers'!$I$6,'[1]L&amp;D Numbers'!$I$7)</f>
        <v>2000</v>
      </c>
      <c r="ER894">
        <f>IF($ER$9='[1]L&amp;D Numbers'!$J$6,'[1]L&amp;D Numbers'!$J$7)</f>
        <v>0</v>
      </c>
      <c r="ET894" s="45">
        <f>'[1]L&amp;D Master'!$E$10</f>
        <v>1.0678246631903041E-2</v>
      </c>
      <c r="EU894" s="45">
        <f>ET894+'[1]L&amp;D Master'!$F$10</f>
        <v>1.8222427877342538E-2</v>
      </c>
      <c r="EV894" s="45">
        <f>EU894+'[1]L&amp;D Master'!$G$10</f>
        <v>2.3561551193294058E-2</v>
      </c>
      <c r="EW894" s="45">
        <f>EV894+'[1]L&amp;D Master'!$H$10</f>
        <v>2.7330438342024234E-2</v>
      </c>
      <c r="EX894" s="45">
        <f>EW894+'[1]L&amp;D Master'!$I$10</f>
        <v>2.9999999999999995E-2</v>
      </c>
      <c r="EY894" s="45"/>
      <c r="EZ894" s="45">
        <f t="shared" si="1061"/>
        <v>1.0678246631903041E-2</v>
      </c>
      <c r="FA894" s="45">
        <f t="shared" si="1062"/>
        <v>1.8222427877342538E-2</v>
      </c>
      <c r="FB894" s="45">
        <f t="shared" si="1062"/>
        <v>2.3561551193294058E-2</v>
      </c>
      <c r="FC894" s="45">
        <f t="shared" si="1062"/>
        <v>2.7330438342024234E-2</v>
      </c>
      <c r="FD894" s="45">
        <f t="shared" si="1062"/>
        <v>2.7330438342024234E-2</v>
      </c>
      <c r="FE894" s="45"/>
      <c r="FF894">
        <f t="shared" si="1094"/>
        <v>0.97532191723552941</v>
      </c>
      <c r="FG894">
        <f t="shared" si="1095"/>
        <v>0.9678844932718651</v>
      </c>
      <c r="FH894">
        <f t="shared" si="1096"/>
        <v>0.96262092358774309</v>
      </c>
      <c r="FI894">
        <f t="shared" si="1097"/>
        <v>0.95890536974772134</v>
      </c>
      <c r="FJ894">
        <f t="shared" si="1098"/>
        <v>0.95890536974772134</v>
      </c>
      <c r="FL894" s="34"/>
      <c r="FM894" s="34"/>
      <c r="FN894" s="34"/>
      <c r="FO894" s="34"/>
      <c r="FP894" s="34"/>
      <c r="FQ894" s="153">
        <f t="shared" si="1063"/>
        <v>0.125</v>
      </c>
      <c r="FR894" s="153"/>
      <c r="FS894" s="42"/>
      <c r="FT894" s="42"/>
      <c r="FU894" s="42"/>
      <c r="FV894" s="42"/>
      <c r="FW894" s="42"/>
      <c r="FX894" s="42"/>
      <c r="FY894" s="42"/>
      <c r="FZ894" s="42"/>
      <c r="GA894" s="42"/>
      <c r="GB894" s="42"/>
      <c r="GC894" s="42"/>
      <c r="GD894" s="42"/>
      <c r="GE894" s="42"/>
      <c r="GF894" s="42"/>
      <c r="GG894" s="42"/>
      <c r="GH894" s="42"/>
      <c r="GI894" s="42"/>
      <c r="GJ894" s="42"/>
      <c r="GK894" s="42"/>
      <c r="GL894" s="42"/>
      <c r="GM894" s="154">
        <f>'[1]Automation Master'!$B$10*FQ894*FO894</f>
        <v>0</v>
      </c>
      <c r="GN894" s="155">
        <f>'[1]Automation Master'!$B$11*FO894*FQ894+GM894</f>
        <v>0</v>
      </c>
      <c r="GO894" s="155">
        <f>'[1]Automation Master'!$B$12*FO894*FQ894+GN894</f>
        <v>0</v>
      </c>
      <c r="GP894" s="155">
        <f>'[1]Automation Master'!$B$13*FO894*FQ894+GO894</f>
        <v>0</v>
      </c>
      <c r="GQ894" s="155">
        <f>'[1]Automation Master'!$C$10*FO894*FQ894+GP894</f>
        <v>0</v>
      </c>
      <c r="GR894" s="155">
        <f>'[1]Automation Master'!$C$11*FO894*FQ894+GQ894</f>
        <v>0</v>
      </c>
      <c r="GS894" s="155">
        <f>'[1]Automation Master'!$C$12*FO894*FQ894+GR894</f>
        <v>0</v>
      </c>
      <c r="GT894" s="155">
        <f>'[1]Automation Master'!$C$13*FO894*FQ894+GS894</f>
        <v>0</v>
      </c>
      <c r="GU894" s="155">
        <f>'[1]Automation Master'!$D$10*FO894*FQ894+GT894</f>
        <v>0</v>
      </c>
      <c r="GV894" s="155">
        <f>'[1]Automation Master'!$D$11*FO894*FQ894+GU894</f>
        <v>0</v>
      </c>
      <c r="GW894" s="155">
        <f>'[1]Automation Master'!$D$12*FO894*FQ894+GV894</f>
        <v>0</v>
      </c>
      <c r="GX894" s="155">
        <f>'[1]Automation Master'!$D$13*FO894*FQ894+GW894</f>
        <v>0</v>
      </c>
      <c r="GY894" s="155">
        <f>'[1]Automation Master'!$E$10*FO894*FQ894+GX894</f>
        <v>0</v>
      </c>
      <c r="GZ894" s="155">
        <f>'[1]Automation Master'!$E$11*FO894*FQ894+GY894</f>
        <v>0</v>
      </c>
      <c r="HA894" s="155">
        <f>'[1]Automation Master'!$E$12*FO894*FQ894+GZ894</f>
        <v>0</v>
      </c>
      <c r="HB894" s="155">
        <f>'[1]Automation Master'!$E$13*FO894*FQ894+HA894</f>
        <v>0</v>
      </c>
      <c r="HC894" s="155">
        <f>'[1]Automation Master'!$F$10*FO894*FQ894+HB894</f>
        <v>0</v>
      </c>
      <c r="HD894" s="155">
        <f>'[1]Automation Master'!$F$11*FO894*FQ894+HC894</f>
        <v>0</v>
      </c>
      <c r="HE894" s="155">
        <f>'[1]Automation Master'!$F$12*FO894*FQ894+HD894</f>
        <v>0</v>
      </c>
      <c r="HF894" s="156">
        <f>'[1]Automation Master'!$F$13*FO894*FQ894+HE894</f>
        <v>0</v>
      </c>
      <c r="HG894" s="157"/>
      <c r="HH894" s="157"/>
      <c r="HI894" s="157"/>
      <c r="HJ894" s="157"/>
      <c r="HK894" s="157"/>
      <c r="HL894" s="157"/>
      <c r="HM894" s="157"/>
      <c r="HN894" s="157"/>
      <c r="HO894" s="157"/>
      <c r="HP894" s="157"/>
      <c r="HQ894" s="157"/>
      <c r="HR894" s="157"/>
      <c r="HS894" s="157"/>
      <c r="HT894" s="157"/>
      <c r="HU894" s="157"/>
      <c r="HV894" s="157"/>
      <c r="HW894" s="157"/>
      <c r="HX894" s="157"/>
      <c r="HY894" s="42"/>
      <c r="HZ894" s="42"/>
      <c r="IA894" s="148">
        <f t="shared" si="1099"/>
        <v>0.98584905660377353</v>
      </c>
      <c r="IB894" s="148">
        <f t="shared" si="1100"/>
        <v>0.98584905660377353</v>
      </c>
      <c r="IC894" s="148">
        <f t="shared" si="1101"/>
        <v>0.98584905660377353</v>
      </c>
      <c r="ID894" s="148">
        <f t="shared" si="1102"/>
        <v>0.98584905660377353</v>
      </c>
      <c r="IE894" s="148">
        <f t="shared" si="1103"/>
        <v>0.98584905660377353</v>
      </c>
      <c r="IH894">
        <f t="shared" si="1104"/>
        <v>0.97532191723552941</v>
      </c>
      <c r="II894">
        <f t="shared" si="1105"/>
        <v>0.9678844932718651</v>
      </c>
      <c r="IJ894">
        <f t="shared" si="1106"/>
        <v>0.96262092358774309</v>
      </c>
      <c r="IK894">
        <f t="shared" si="1107"/>
        <v>0.95890536974772134</v>
      </c>
      <c r="IL894">
        <f t="shared" si="1108"/>
        <v>0.95890536974772134</v>
      </c>
      <c r="IN894" s="42">
        <f t="shared" si="1109"/>
        <v>1.0678246631903128E-2</v>
      </c>
      <c r="IO894" s="42">
        <f t="shared" si="1110"/>
        <v>1.8222427877342528E-2</v>
      </c>
      <c r="IP894" s="42">
        <f t="shared" si="1111"/>
        <v>2.3561551193294034E-2</v>
      </c>
      <c r="IQ894" s="42">
        <f t="shared" si="1112"/>
        <v>2.7330438342024237E-2</v>
      </c>
      <c r="IR894" s="42">
        <f t="shared" si="1113"/>
        <v>2.7330438342024237E-2</v>
      </c>
      <c r="IT894" s="9">
        <f t="shared" si="1064"/>
        <v>0</v>
      </c>
      <c r="IU894" s="9">
        <f t="shared" si="1065"/>
        <v>0</v>
      </c>
      <c r="IV894" s="9">
        <f t="shared" si="1066"/>
        <v>0</v>
      </c>
      <c r="IW894" s="9">
        <f t="shared" si="1067"/>
        <v>0</v>
      </c>
      <c r="IX894" s="9">
        <f t="shared" si="1068"/>
        <v>0</v>
      </c>
    </row>
    <row r="895" spans="1:265" ht="15.75" hidden="1" thickBot="1" x14ac:dyDescent="0.3">
      <c r="A895">
        <v>10</v>
      </c>
      <c r="B895" t="s">
        <v>615</v>
      </c>
      <c r="C895" t="s">
        <v>279</v>
      </c>
      <c r="D895" t="s">
        <v>259</v>
      </c>
      <c r="E895" t="s">
        <v>616</v>
      </c>
      <c r="F895" t="s">
        <v>255</v>
      </c>
      <c r="G895" t="s">
        <v>256</v>
      </c>
      <c r="H895">
        <v>5</v>
      </c>
      <c r="I895">
        <v>5</v>
      </c>
      <c r="K895">
        <v>1</v>
      </c>
      <c r="L895">
        <v>4</v>
      </c>
      <c r="M895">
        <v>5</v>
      </c>
      <c r="Q895">
        <v>2</v>
      </c>
      <c r="S895">
        <v>3</v>
      </c>
      <c r="X895">
        <v>5</v>
      </c>
      <c r="Y895">
        <v>5</v>
      </c>
      <c r="AA895">
        <v>5</v>
      </c>
      <c r="AB895">
        <v>4</v>
      </c>
      <c r="AE895">
        <v>1</v>
      </c>
      <c r="AL895">
        <v>5</v>
      </c>
      <c r="AT895">
        <v>10</v>
      </c>
      <c r="AU895">
        <v>0</v>
      </c>
      <c r="AV895">
        <v>0</v>
      </c>
      <c r="AW895">
        <v>10</v>
      </c>
      <c r="AX895">
        <v>0</v>
      </c>
      <c r="BB895">
        <f t="shared" si="1039"/>
        <v>10</v>
      </c>
      <c r="BC895">
        <v>10</v>
      </c>
      <c r="BD895">
        <f t="shared" si="1040"/>
        <v>10</v>
      </c>
      <c r="BE895">
        <f t="shared" si="1041"/>
        <v>10</v>
      </c>
      <c r="BF895">
        <f t="shared" si="1042"/>
        <v>10</v>
      </c>
      <c r="BH895">
        <f t="shared" si="1043"/>
        <v>0</v>
      </c>
      <c r="BK895" s="45">
        <f>IF(G895="MEA",'[1]Net Hire Rate'!$E$7,IF(G895="AMR",'[1]Net Hire Rate'!$F$7,IF(G895="EUR",'[1]Net Hire Rate'!$G$7,IF(G895="APAC",'[1]Net Hire Rate'!$H$7,0))))</f>
        <v>1.6761041902604757E-3</v>
      </c>
      <c r="BL895" s="45">
        <f>IF(G895="MEA",'[1]Net Hire Rate'!$E$8,IF(G895="AMR",'[1]Net Hire Rate'!$F$8,IF(G895="EUR",'[1]Net Hire Rate'!$G$8,IF(G895="APAC",'[1]Net Hire Rate'!$H$8,0))))</f>
        <v>1.6761041902604757E-3</v>
      </c>
      <c r="BM895" s="45">
        <f>IF(G895="MEA",'[1]Net Hire Rate'!$E$9,IF(G895="AMR",'[1]Net Hire Rate'!$F$9,IF(G895="EUR",'[1]Net Hire Rate'!$G$9,IF(G895="APAC",'[1]Net Hire Rate'!$H$9,0))))</f>
        <v>1.6761041902604757E-3</v>
      </c>
      <c r="BN895" s="45">
        <f>IF(G895="MEA",'[1]Net Hire Rate'!$E$10,IF(G895="AMR",'[1]Net Hire Rate'!$F$10,IF(G895="EUR",'[1]Net Hire Rate'!$G$10,IF(G895="APAC",'[1]Net Hire Rate'!$H$10,0))))</f>
        <v>1.6761041902604757E-3</v>
      </c>
      <c r="BO895" s="45">
        <f>IF(G895="MEA",'[1]Net Hire Rate'!$E$11,IF(G895="AMR",'[1]Net Hire Rate'!$F$11,IF(G895="EUR",'[1]Net Hire Rate'!$G$11,IF(G895="APAC",'[1]Net Hire Rate'!$H$11,0))))</f>
        <v>1.6761041902604757E-3</v>
      </c>
      <c r="BP895" s="45">
        <f>IF(G895="MEA",'[1]Net Hire Rate'!$E$12,IF(G895="AMR",'[1]Net Hire Rate'!$F$12,IF(G895="EUR",'[1]Net Hire Rate'!$G$12,IF(G895="APAC",'[1]Net Hire Rate'!$H$12,0))))</f>
        <v>1.6761041902604757E-3</v>
      </c>
      <c r="BQ895" s="147">
        <f t="shared" si="1044"/>
        <v>10</v>
      </c>
      <c r="BR895" s="147">
        <f t="shared" si="1027"/>
        <v>10</v>
      </c>
      <c r="BS895" s="147">
        <f t="shared" si="1045"/>
        <v>10.016761041902605</v>
      </c>
      <c r="BT895" s="148">
        <f t="shared" si="1028"/>
        <v>10.016761041902605</v>
      </c>
      <c r="BU895" s="149">
        <f t="shared" si="1046"/>
        <v>10.033550177057775</v>
      </c>
      <c r="BV895" s="148">
        <f t="shared" si="1029"/>
        <v>10.033550177057775</v>
      </c>
      <c r="BW895" s="148">
        <f t="shared" si="1047"/>
        <v>10.050367452552729</v>
      </c>
      <c r="BX895" s="148">
        <f t="shared" si="1030"/>
        <v>10.050367452552729</v>
      </c>
      <c r="BY895" s="148">
        <f t="shared" si="1048"/>
        <v>10.067212915553609</v>
      </c>
      <c r="BZ895" s="148">
        <f t="shared" si="1031"/>
        <v>10.067212915553609</v>
      </c>
      <c r="CA895" s="148">
        <f t="shared" si="1049"/>
        <v>10.084086613305614</v>
      </c>
      <c r="CB895" s="148">
        <f t="shared" si="1032"/>
        <v>10.084086613305614</v>
      </c>
      <c r="CC895" s="148"/>
      <c r="CD895" s="38" t="s">
        <v>622</v>
      </c>
      <c r="CE895" s="39">
        <v>1</v>
      </c>
      <c r="CF895" s="38">
        <v>10</v>
      </c>
      <c r="CG895" s="38">
        <v>10</v>
      </c>
      <c r="CH895" s="38">
        <v>10</v>
      </c>
      <c r="CI895" s="38">
        <v>10</v>
      </c>
      <c r="CJ895" s="38">
        <v>10</v>
      </c>
      <c r="CK895" s="41">
        <v>10</v>
      </c>
      <c r="CL895" s="41"/>
      <c r="CM895" s="40"/>
      <c r="CN895" s="41"/>
      <c r="CO895" s="41"/>
      <c r="CP895" s="41"/>
      <c r="CQ895" s="41"/>
      <c r="CR895" s="41"/>
      <c r="CS895" s="41"/>
      <c r="CT895" s="41"/>
      <c r="CU895" s="40"/>
      <c r="CV895" s="41"/>
      <c r="CW895" s="41"/>
      <c r="CX895" s="41"/>
      <c r="CY895" s="41"/>
      <c r="CZ895" s="41"/>
      <c r="DA895" s="41"/>
      <c r="DB895" s="41"/>
      <c r="DC895" s="40"/>
      <c r="DD895" s="41"/>
      <c r="DE895" s="41"/>
      <c r="DF895" s="41"/>
      <c r="DG895" s="41"/>
      <c r="DH895" s="41"/>
      <c r="DI895" s="41"/>
      <c r="DJ895" s="41"/>
      <c r="DK895" s="40"/>
      <c r="DL895" s="41"/>
      <c r="DM895" s="41"/>
      <c r="DN895" s="41"/>
      <c r="DO895" s="41"/>
      <c r="DP895" s="41"/>
      <c r="DQ895" s="41"/>
      <c r="DR895" s="15"/>
      <c r="DS895" s="151">
        <f t="shared" si="1033"/>
        <v>10</v>
      </c>
      <c r="DT895" s="152">
        <f t="shared" si="1034"/>
        <v>10</v>
      </c>
      <c r="DU895" s="7">
        <f t="shared" si="1035"/>
        <v>10</v>
      </c>
      <c r="DV895" s="7">
        <f t="shared" si="1036"/>
        <v>10</v>
      </c>
      <c r="DW895">
        <f t="shared" si="1037"/>
        <v>10</v>
      </c>
      <c r="DX895">
        <f t="shared" si="1038"/>
        <v>10</v>
      </c>
      <c r="DZ895">
        <f t="shared" si="1050"/>
        <v>10</v>
      </c>
      <c r="EA895">
        <f t="shared" si="1051"/>
        <v>10</v>
      </c>
      <c r="EB895">
        <f t="shared" si="1052"/>
        <v>10</v>
      </c>
      <c r="EC895">
        <f t="shared" si="1053"/>
        <v>10</v>
      </c>
      <c r="ED895">
        <f t="shared" si="1054"/>
        <v>10</v>
      </c>
      <c r="EE895">
        <f t="shared" si="1055"/>
        <v>10</v>
      </c>
      <c r="EG895">
        <f t="shared" si="1056"/>
        <v>10</v>
      </c>
      <c r="EH895">
        <f t="shared" si="1057"/>
        <v>10</v>
      </c>
      <c r="EI895">
        <f t="shared" si="1058"/>
        <v>10</v>
      </c>
      <c r="EJ895">
        <f t="shared" si="1059"/>
        <v>10</v>
      </c>
      <c r="EK895">
        <f t="shared" si="1060"/>
        <v>10</v>
      </c>
      <c r="EM895">
        <f>IF($EM$9='[1]L&amp;D Numbers'!$E$6,'[1]L&amp;D Numbers'!$E$7)</f>
        <v>350</v>
      </c>
      <c r="EN895">
        <f>IF($EN$9='[1]L&amp;D Numbers'!$F$6,'[1]L&amp;D Numbers'!$F$7)</f>
        <v>2000</v>
      </c>
      <c r="EO895">
        <f>IF($EO$9='[1]L&amp;D Numbers'!$G$6,'[1]L&amp;D Numbers'!$G$7)</f>
        <v>2000</v>
      </c>
      <c r="EP895">
        <f>IF($EP$9='[1]L&amp;D Numbers'!$H$6,'[1]L&amp;D Numbers'!$H$7)</f>
        <v>2000</v>
      </c>
      <c r="EQ895">
        <f>IF($EQ$9='[1]L&amp;D Numbers'!$I$6,'[1]L&amp;D Numbers'!$I$7)</f>
        <v>2000</v>
      </c>
      <c r="ER895">
        <f>IF($ER$9='[1]L&amp;D Numbers'!$J$6,'[1]L&amp;D Numbers'!$J$7)</f>
        <v>0</v>
      </c>
      <c r="ET895" s="45">
        <f>'[1]L&amp;D Master'!$E$10</f>
        <v>1.0678246631903041E-2</v>
      </c>
      <c r="EU895" s="45">
        <f>ET895+'[1]L&amp;D Master'!$F$10</f>
        <v>1.8222427877342538E-2</v>
      </c>
      <c r="EV895" s="45">
        <f>EU895+'[1]L&amp;D Master'!$G$10</f>
        <v>2.3561551193294058E-2</v>
      </c>
      <c r="EW895" s="45">
        <f>EV895+'[1]L&amp;D Master'!$H$10</f>
        <v>2.7330438342024234E-2</v>
      </c>
      <c r="EX895" s="45">
        <f>EW895+'[1]L&amp;D Master'!$I$10</f>
        <v>2.9999999999999995E-2</v>
      </c>
      <c r="EY895" s="45"/>
      <c r="EZ895" s="45">
        <f t="shared" si="1061"/>
        <v>1.0678246631903041E-2</v>
      </c>
      <c r="FA895" s="45">
        <f t="shared" si="1062"/>
        <v>1.8222427877342538E-2</v>
      </c>
      <c r="FB895" s="45">
        <f t="shared" si="1062"/>
        <v>2.3561551193294058E-2</v>
      </c>
      <c r="FC895" s="45">
        <f t="shared" si="1062"/>
        <v>2.7330438342024234E-2</v>
      </c>
      <c r="FD895" s="45">
        <f t="shared" si="1062"/>
        <v>2.7330438342024234E-2</v>
      </c>
      <c r="FE895" s="45"/>
      <c r="FF895">
        <f t="shared" si="1094"/>
        <v>9.8932175336809696</v>
      </c>
      <c r="FG895">
        <f t="shared" si="1095"/>
        <v>9.8177757212265746</v>
      </c>
      <c r="FH895">
        <f t="shared" si="1096"/>
        <v>9.7643844880670585</v>
      </c>
      <c r="FI895">
        <f t="shared" si="1097"/>
        <v>9.7266956165797573</v>
      </c>
      <c r="FJ895">
        <f t="shared" si="1098"/>
        <v>9.7266956165797573</v>
      </c>
      <c r="FL895" s="34" t="s">
        <v>261</v>
      </c>
      <c r="FM895" s="34">
        <v>2020</v>
      </c>
      <c r="FN895" s="34"/>
      <c r="FO895" s="172">
        <v>0.312</v>
      </c>
      <c r="FP895" s="166">
        <v>0.66</v>
      </c>
      <c r="FQ895" s="153">
        <f t="shared" si="1063"/>
        <v>0.16500000000000001</v>
      </c>
      <c r="FR895" s="153"/>
      <c r="FS895" s="42"/>
      <c r="FT895" s="42"/>
      <c r="FU895" s="42"/>
      <c r="FV895" s="42"/>
      <c r="FW895" s="42"/>
      <c r="FX895" s="42"/>
      <c r="FY895" s="42"/>
      <c r="FZ895" s="42"/>
      <c r="GA895" s="42"/>
      <c r="GB895" s="42"/>
      <c r="GC895" s="42"/>
      <c r="GD895" s="42"/>
      <c r="GE895" s="42"/>
      <c r="GF895" s="42"/>
      <c r="GG895" s="42"/>
      <c r="GH895" s="42"/>
      <c r="GI895" s="42"/>
      <c r="GJ895" s="42"/>
      <c r="GK895" s="42"/>
      <c r="GL895" s="42"/>
      <c r="GM895" s="45"/>
      <c r="GN895" s="45"/>
      <c r="GO895" s="45"/>
      <c r="GP895" s="45"/>
      <c r="GQ895" s="154">
        <f>'[1]Automation Master'!$B$10*FQ895*FO895</f>
        <v>1.1446684498582463E-3</v>
      </c>
      <c r="GR895" s="155">
        <f>'[1]Automation Master'!$B$11*FO895*FQ895+GQ895</f>
        <v>2.2893368997164926E-3</v>
      </c>
      <c r="GS895" s="155">
        <f>'[1]Automation Master'!$B$12*FO895*FQ895+GR895</f>
        <v>3.4340053495747389E-3</v>
      </c>
      <c r="GT895" s="155">
        <f>'[1]Automation Master'!$B$13*FO895*FQ895+GS895</f>
        <v>4.5786737994329852E-3</v>
      </c>
      <c r="GU895" s="155">
        <f>'[1]Automation Master'!$C$10*FO895*FQ895+GT895</f>
        <v>6.1975221984115411E-3</v>
      </c>
      <c r="GV895" s="155">
        <f>'[1]Automation Master'!$C$11*FO895*FQ895+GU895</f>
        <v>7.816370597390097E-3</v>
      </c>
      <c r="GW895" s="155">
        <f>'[1]Automation Master'!$C$12*FO895*FQ895+GV895</f>
        <v>9.4352189963686529E-3</v>
      </c>
      <c r="GX895" s="155">
        <f>'[1]Automation Master'!$C$13*FO895*FQ895+GW895</f>
        <v>1.1054067395347209E-2</v>
      </c>
      <c r="GY895" s="155">
        <f>'[1]Automation Master'!$D$10*FO895*FQ895+GX895</f>
        <v>1.33435252197504E-2</v>
      </c>
      <c r="GZ895" s="155">
        <f>'[1]Automation Master'!$D$11*FO895*FQ895+GY895</f>
        <v>1.563298304415359E-2</v>
      </c>
      <c r="HA895" s="155">
        <f>'[1]Automation Master'!$D$12*FO895*FQ895+GZ895</f>
        <v>1.792244086855678E-2</v>
      </c>
      <c r="HB895" s="155">
        <f>'[1]Automation Master'!$D$13*FO895*FQ895+HA895</f>
        <v>2.021189869295997E-2</v>
      </c>
      <c r="HC895" s="155">
        <f>'[1]Automation Master'!$E$10*FO895*FQ895+HB895</f>
        <v>2.3449766508765509E-2</v>
      </c>
      <c r="HD895" s="155">
        <f>'[1]Automation Master'!$E$11*FO895*FQ895+HC895</f>
        <v>2.6687634324571049E-2</v>
      </c>
      <c r="HE895" s="155">
        <f>'[1]Automation Master'!$E$12*FO895*FQ895+HD895</f>
        <v>2.9925502140376588E-2</v>
      </c>
      <c r="HF895" s="155">
        <f>'[1]Automation Master'!$E$13*FO895*FQ895+HE895</f>
        <v>3.3163369956182132E-2</v>
      </c>
      <c r="HG895" s="173">
        <f>'[1]Automation Master'!$F$10*FO895*FQ895+HF895</f>
        <v>3.7742527467136598E-2</v>
      </c>
      <c r="HH895" s="173">
        <f>'[1]Automation Master'!$F$11*FO895*FQ895+HG895</f>
        <v>4.2321684978091065E-2</v>
      </c>
      <c r="HI895" s="173">
        <f>'[1]Automation Master'!$F$12*FO895*FQ895+HH895</f>
        <v>4.6900842489045531E-2</v>
      </c>
      <c r="HJ895" s="174">
        <f>'[1]Automation Master'!$F$13*FO895*FQ895+HI895</f>
        <v>5.1479999999999998E-2</v>
      </c>
      <c r="HK895" s="157"/>
      <c r="HL895" s="157"/>
      <c r="HM895" s="157"/>
      <c r="HN895" s="157"/>
      <c r="HO895" s="157"/>
      <c r="HP895" s="157"/>
      <c r="HQ895" s="157"/>
      <c r="HR895" s="157"/>
      <c r="HS895" s="157"/>
      <c r="HT895" s="157"/>
      <c r="HU895" s="157"/>
      <c r="HV895" s="157"/>
      <c r="HW895" s="157"/>
      <c r="HX895" s="157"/>
      <c r="HY895" s="42"/>
      <c r="HZ895" s="42"/>
      <c r="IA895" s="148">
        <f t="shared" si="1099"/>
        <v>10</v>
      </c>
      <c r="IB895" s="148">
        <f t="shared" si="1100"/>
        <v>9.9542132620056698</v>
      </c>
      <c r="IC895" s="148">
        <f t="shared" si="1101"/>
        <v>9.8894593260465271</v>
      </c>
      <c r="ID895" s="148">
        <f t="shared" si="1102"/>
        <v>9.7978810130704002</v>
      </c>
      <c r="IE895" s="148">
        <f t="shared" si="1103"/>
        <v>9.6683663004381781</v>
      </c>
      <c r="IH895">
        <f>(EA895)*(1-GT895)*(1-EZ895)</f>
        <v>9.8479197177674127</v>
      </c>
      <c r="II895">
        <f>(EB895)*(1-GX895)*(1-FA895)</f>
        <v>9.7092493667317328</v>
      </c>
      <c r="IJ895">
        <f>(EC895)*(1-HB895)*(1-FB895)</f>
        <v>9.5670277379951383</v>
      </c>
      <c r="IK895">
        <f>(ED895)*(1-HF895)*(1-FC895)</f>
        <v>9.4041256113959477</v>
      </c>
      <c r="IL895">
        <f>(EE895)*(1-HJ895)*(1-FD895)</f>
        <v>9.2259653262382333</v>
      </c>
      <c r="IN895" s="42">
        <f t="shared" si="1109"/>
        <v>1.5208028223258729E-2</v>
      </c>
      <c r="IO895" s="42">
        <f t="shared" si="1110"/>
        <v>2.9075063326826724E-2</v>
      </c>
      <c r="IP895" s="42">
        <f t="shared" si="1111"/>
        <v>4.329722620048617E-2</v>
      </c>
      <c r="IQ895" s="42">
        <f t="shared" si="1112"/>
        <v>5.9587438860405226E-2</v>
      </c>
      <c r="IR895" s="42">
        <f t="shared" si="1113"/>
        <v>7.7403467376176677E-2</v>
      </c>
      <c r="IT895" s="9">
        <f t="shared" si="1064"/>
        <v>0</v>
      </c>
      <c r="IU895" s="9">
        <f t="shared" si="1065"/>
        <v>4.5786737994329852E-3</v>
      </c>
      <c r="IV895" s="9">
        <f t="shared" si="1066"/>
        <v>1.1054067395347209E-2</v>
      </c>
      <c r="IW895" s="9">
        <f t="shared" si="1067"/>
        <v>2.021189869295997E-2</v>
      </c>
      <c r="IX895" s="9">
        <f t="shared" si="1068"/>
        <v>3.3163369956182132E-2</v>
      </c>
    </row>
    <row r="896" spans="1:265" ht="15.75" hidden="1" thickBot="1" x14ac:dyDescent="0.3">
      <c r="A896">
        <v>2</v>
      </c>
      <c r="B896" t="s">
        <v>615</v>
      </c>
      <c r="C896" t="s">
        <v>279</v>
      </c>
      <c r="D896" t="s">
        <v>259</v>
      </c>
      <c r="E896" t="s">
        <v>616</v>
      </c>
      <c r="F896" t="s">
        <v>255</v>
      </c>
      <c r="G896" t="s">
        <v>268</v>
      </c>
      <c r="H896">
        <v>2</v>
      </c>
      <c r="L896">
        <v>2</v>
      </c>
      <c r="Q896">
        <v>1</v>
      </c>
      <c r="V896">
        <v>1</v>
      </c>
      <c r="Z896">
        <v>2</v>
      </c>
      <c r="AB896">
        <v>1</v>
      </c>
      <c r="AL896">
        <v>1</v>
      </c>
      <c r="AT896">
        <v>2</v>
      </c>
      <c r="AU896">
        <v>0</v>
      </c>
      <c r="AV896">
        <v>0</v>
      </c>
      <c r="AW896">
        <v>2</v>
      </c>
      <c r="AX896">
        <v>0</v>
      </c>
      <c r="BB896">
        <f t="shared" si="1039"/>
        <v>2</v>
      </c>
      <c r="BC896">
        <v>2</v>
      </c>
      <c r="BD896">
        <f t="shared" si="1040"/>
        <v>2</v>
      </c>
      <c r="BE896">
        <f t="shared" si="1041"/>
        <v>2</v>
      </c>
      <c r="BF896">
        <f t="shared" si="1042"/>
        <v>2</v>
      </c>
      <c r="BH896">
        <f t="shared" si="1043"/>
        <v>0</v>
      </c>
      <c r="BK896" s="45">
        <f>IF(G896="MEA",'[1]Net Hire Rate'!$E$7,IF(G896="AMR",'[1]Net Hire Rate'!$F$7,IF(G896="EUR",'[1]Net Hire Rate'!$G$7,IF(G896="APAC",'[1]Net Hire Rate'!$H$7,0))))</f>
        <v>-0.12481698389458272</v>
      </c>
      <c r="BL896" s="45">
        <f>IF(G896="MEA",'[1]Net Hire Rate'!$E$8,IF(G896="AMR",'[1]Net Hire Rate'!$F$8,IF(G896="EUR",'[1]Net Hire Rate'!$G$8,IF(G896="APAC",'[1]Net Hire Rate'!$H$8,0))))</f>
        <v>-0.12481698389458272</v>
      </c>
      <c r="BM896" s="45">
        <f>IF(G896="MEA",'[1]Net Hire Rate'!$E$9,IF(G896="AMR",'[1]Net Hire Rate'!$F$9,IF(G896="EUR",'[1]Net Hire Rate'!$G$9,IF(G896="APAC",'[1]Net Hire Rate'!$H$9,0))))</f>
        <v>-0.12481698389458272</v>
      </c>
      <c r="BN896" s="45">
        <f>IF(G896="MEA",'[1]Net Hire Rate'!$E$10,IF(G896="AMR",'[1]Net Hire Rate'!$F$10,IF(G896="EUR",'[1]Net Hire Rate'!$G$10,IF(G896="APAC",'[1]Net Hire Rate'!$H$10,0))))</f>
        <v>-0.12481698389458272</v>
      </c>
      <c r="BO896" s="45">
        <f>IF(G896="MEA",'[1]Net Hire Rate'!$E$11,IF(G896="AMR",'[1]Net Hire Rate'!$F$11,IF(G896="EUR",'[1]Net Hire Rate'!$G$11,IF(G896="APAC",'[1]Net Hire Rate'!$H$11,0))))</f>
        <v>-0.12481698389458272</v>
      </c>
      <c r="BP896" s="45">
        <f>IF(G896="MEA",'[1]Net Hire Rate'!$E$12,IF(G896="AMR",'[1]Net Hire Rate'!$F$12,IF(G896="EUR",'[1]Net Hire Rate'!$G$12,IF(G896="APAC",'[1]Net Hire Rate'!$H$12,0))))</f>
        <v>-0.12481698389458272</v>
      </c>
      <c r="BQ896" s="147">
        <f t="shared" si="1044"/>
        <v>2</v>
      </c>
      <c r="BR896" s="147">
        <f t="shared" si="1027"/>
        <v>2</v>
      </c>
      <c r="BS896" s="147">
        <f t="shared" si="1045"/>
        <v>1.7503660322108345</v>
      </c>
      <c r="BT896" s="148">
        <f t="shared" si="1028"/>
        <v>1.7503660322108345</v>
      </c>
      <c r="BU896" s="149">
        <f t="shared" si="1046"/>
        <v>1.5318906233587501</v>
      </c>
      <c r="BV896" s="148">
        <f t="shared" si="1029"/>
        <v>1.5318906233587501</v>
      </c>
      <c r="BW896" s="148">
        <f t="shared" si="1047"/>
        <v>1.3406846560947188</v>
      </c>
      <c r="BX896" s="148">
        <f t="shared" si="1030"/>
        <v>1.3406846560947188</v>
      </c>
      <c r="BY896" s="148">
        <f t="shared" si="1048"/>
        <v>1.17334444096723</v>
      </c>
      <c r="BZ896" s="148">
        <f t="shared" si="1031"/>
        <v>1.17334444096723</v>
      </c>
      <c r="CA896" s="148">
        <f t="shared" si="1049"/>
        <v>1.0268911267762251</v>
      </c>
      <c r="CB896" s="148">
        <f t="shared" si="1032"/>
        <v>1.0268911267762251</v>
      </c>
      <c r="CC896" s="148"/>
      <c r="CD896" s="38" t="s">
        <v>622</v>
      </c>
      <c r="CE896" s="39">
        <v>1</v>
      </c>
      <c r="CF896" s="38">
        <v>2</v>
      </c>
      <c r="CG896" s="38">
        <v>2</v>
      </c>
      <c r="CH896" s="38">
        <v>2</v>
      </c>
      <c r="CI896" s="38">
        <v>2</v>
      </c>
      <c r="CJ896" s="38">
        <v>2</v>
      </c>
      <c r="CK896" s="41">
        <v>2</v>
      </c>
      <c r="CL896" s="41"/>
      <c r="CM896" s="40"/>
      <c r="CN896" s="41"/>
      <c r="CO896" s="41"/>
      <c r="CP896" s="41"/>
      <c r="CQ896" s="41"/>
      <c r="CR896" s="41"/>
      <c r="CS896" s="41"/>
      <c r="CT896" s="41"/>
      <c r="CU896" s="40"/>
      <c r="CV896" s="41"/>
      <c r="CW896" s="41"/>
      <c r="CX896" s="41"/>
      <c r="CY896" s="41"/>
      <c r="CZ896" s="41"/>
      <c r="DA896" s="41"/>
      <c r="DB896" s="41"/>
      <c r="DC896" s="40"/>
      <c r="DD896" s="41"/>
      <c r="DE896" s="41"/>
      <c r="DF896" s="41"/>
      <c r="DG896" s="41"/>
      <c r="DH896" s="41"/>
      <c r="DI896" s="41"/>
      <c r="DJ896" s="41"/>
      <c r="DK896" s="40"/>
      <c r="DL896" s="41"/>
      <c r="DM896" s="41"/>
      <c r="DN896" s="41"/>
      <c r="DO896" s="41"/>
      <c r="DP896" s="41"/>
      <c r="DQ896" s="41"/>
      <c r="DR896" s="15"/>
      <c r="DS896" s="151">
        <f t="shared" si="1033"/>
        <v>2</v>
      </c>
      <c r="DT896" s="152">
        <f t="shared" si="1034"/>
        <v>2</v>
      </c>
      <c r="DU896" s="7">
        <f t="shared" si="1035"/>
        <v>2</v>
      </c>
      <c r="DV896" s="7">
        <f t="shared" si="1036"/>
        <v>2</v>
      </c>
      <c r="DW896">
        <f t="shared" si="1037"/>
        <v>2</v>
      </c>
      <c r="DX896">
        <f t="shared" si="1038"/>
        <v>2</v>
      </c>
      <c r="DZ896">
        <f t="shared" si="1050"/>
        <v>2</v>
      </c>
      <c r="EA896">
        <f t="shared" si="1051"/>
        <v>2</v>
      </c>
      <c r="EB896">
        <f t="shared" si="1052"/>
        <v>2</v>
      </c>
      <c r="EC896">
        <f t="shared" si="1053"/>
        <v>2</v>
      </c>
      <c r="ED896">
        <f t="shared" si="1054"/>
        <v>2</v>
      </c>
      <c r="EE896">
        <f t="shared" si="1055"/>
        <v>2</v>
      </c>
      <c r="EG896">
        <f t="shared" si="1056"/>
        <v>2</v>
      </c>
      <c r="EH896">
        <f t="shared" si="1057"/>
        <v>2</v>
      </c>
      <c r="EI896">
        <f t="shared" si="1058"/>
        <v>2</v>
      </c>
      <c r="EJ896">
        <f t="shared" si="1059"/>
        <v>2</v>
      </c>
      <c r="EK896">
        <f t="shared" si="1060"/>
        <v>2</v>
      </c>
      <c r="EM896">
        <f>IF($EM$9='[1]L&amp;D Numbers'!$E$6,'[1]L&amp;D Numbers'!$E$7)</f>
        <v>350</v>
      </c>
      <c r="EN896">
        <f>IF($EN$9='[1]L&amp;D Numbers'!$F$6,'[1]L&amp;D Numbers'!$F$7)</f>
        <v>2000</v>
      </c>
      <c r="EO896">
        <f>IF($EO$9='[1]L&amp;D Numbers'!$G$6,'[1]L&amp;D Numbers'!$G$7)</f>
        <v>2000</v>
      </c>
      <c r="EP896">
        <f>IF($EP$9='[1]L&amp;D Numbers'!$H$6,'[1]L&amp;D Numbers'!$H$7)</f>
        <v>2000</v>
      </c>
      <c r="EQ896">
        <f>IF($EQ$9='[1]L&amp;D Numbers'!$I$6,'[1]L&amp;D Numbers'!$I$7)</f>
        <v>2000</v>
      </c>
      <c r="ER896">
        <f>IF($ER$9='[1]L&amp;D Numbers'!$J$6,'[1]L&amp;D Numbers'!$J$7)</f>
        <v>0</v>
      </c>
      <c r="ET896" s="45">
        <f>'[1]L&amp;D Master'!$E$10</f>
        <v>1.0678246631903041E-2</v>
      </c>
      <c r="EU896" s="45">
        <f>ET896+'[1]L&amp;D Master'!$F$10</f>
        <v>1.8222427877342538E-2</v>
      </c>
      <c r="EV896" s="45">
        <f>EU896+'[1]L&amp;D Master'!$G$10</f>
        <v>2.3561551193294058E-2</v>
      </c>
      <c r="EW896" s="45">
        <f>EV896+'[1]L&amp;D Master'!$H$10</f>
        <v>2.7330438342024234E-2</v>
      </c>
      <c r="EX896" s="45">
        <f>EW896+'[1]L&amp;D Master'!$I$10</f>
        <v>2.9999999999999995E-2</v>
      </c>
      <c r="EY896" s="45"/>
      <c r="EZ896" s="45">
        <f t="shared" si="1061"/>
        <v>1.0678246631903041E-2</v>
      </c>
      <c r="FA896" s="45">
        <f t="shared" si="1062"/>
        <v>1.8222427877342538E-2</v>
      </c>
      <c r="FB896" s="45">
        <f t="shared" si="1062"/>
        <v>2.3561551193294058E-2</v>
      </c>
      <c r="FC896" s="45">
        <f t="shared" si="1062"/>
        <v>2.7330438342024234E-2</v>
      </c>
      <c r="FD896" s="45">
        <f t="shared" si="1062"/>
        <v>2.7330438342024234E-2</v>
      </c>
      <c r="FE896" s="45"/>
      <c r="FF896">
        <f t="shared" si="1094"/>
        <v>1.9786435067361938</v>
      </c>
      <c r="FG896">
        <f t="shared" si="1095"/>
        <v>1.963555144245315</v>
      </c>
      <c r="FH896">
        <f t="shared" si="1096"/>
        <v>1.9528768976134119</v>
      </c>
      <c r="FI896">
        <f t="shared" si="1097"/>
        <v>1.9453391233159516</v>
      </c>
      <c r="FJ896">
        <f t="shared" si="1098"/>
        <v>1.9453391233159516</v>
      </c>
      <c r="FL896" s="34"/>
      <c r="FM896" s="34"/>
      <c r="FN896" s="34"/>
      <c r="FO896" s="34"/>
      <c r="FP896" s="34"/>
      <c r="FQ896" s="153">
        <f t="shared" si="1063"/>
        <v>0.125</v>
      </c>
      <c r="FR896" s="153"/>
      <c r="FS896" s="42"/>
      <c r="FT896" s="42"/>
      <c r="FU896" s="42"/>
      <c r="FV896" s="42"/>
      <c r="FW896" s="42"/>
      <c r="FX896" s="42"/>
      <c r="FY896" s="42"/>
      <c r="FZ896" s="42"/>
      <c r="GA896" s="42"/>
      <c r="GB896" s="42"/>
      <c r="GC896" s="42"/>
      <c r="GD896" s="42"/>
      <c r="GE896" s="42"/>
      <c r="GF896" s="42"/>
      <c r="GG896" s="42"/>
      <c r="GH896" s="42"/>
      <c r="GI896" s="42"/>
      <c r="GJ896" s="42"/>
      <c r="GK896" s="42"/>
      <c r="GL896" s="42"/>
      <c r="GM896" s="154">
        <f>'[1]Automation Master'!$B$10*FQ896*FO896</f>
        <v>0</v>
      </c>
      <c r="GN896" s="155">
        <f>'[1]Automation Master'!$B$11*FO896*FQ896+GM896</f>
        <v>0</v>
      </c>
      <c r="GO896" s="155">
        <f>'[1]Automation Master'!$B$12*FO896*FQ896+GN896</f>
        <v>0</v>
      </c>
      <c r="GP896" s="155">
        <f>'[1]Automation Master'!$B$13*FO896*FQ896+GO896</f>
        <v>0</v>
      </c>
      <c r="GQ896" s="155">
        <f>'[1]Automation Master'!$C$10*FO896*FQ896+GP896</f>
        <v>0</v>
      </c>
      <c r="GR896" s="155">
        <f>'[1]Automation Master'!$C$11*FO896*FQ896+GQ896</f>
        <v>0</v>
      </c>
      <c r="GS896" s="155">
        <f>'[1]Automation Master'!$C$12*FO896*FQ896+GR896</f>
        <v>0</v>
      </c>
      <c r="GT896" s="155">
        <f>'[1]Automation Master'!$C$13*FO896*FQ896+GS896</f>
        <v>0</v>
      </c>
      <c r="GU896" s="155">
        <f>'[1]Automation Master'!$D$10*FO896*FQ896+GT896</f>
        <v>0</v>
      </c>
      <c r="GV896" s="155">
        <f>'[1]Automation Master'!$D$11*FO896*FQ896+GU896</f>
        <v>0</v>
      </c>
      <c r="GW896" s="155">
        <f>'[1]Automation Master'!$D$12*FO896*FQ896+GV896</f>
        <v>0</v>
      </c>
      <c r="GX896" s="155">
        <f>'[1]Automation Master'!$D$13*FO896*FQ896+GW896</f>
        <v>0</v>
      </c>
      <c r="GY896" s="155">
        <f>'[1]Automation Master'!$E$10*FO896*FQ896+GX896</f>
        <v>0</v>
      </c>
      <c r="GZ896" s="155">
        <f>'[1]Automation Master'!$E$11*FO896*FQ896+GY896</f>
        <v>0</v>
      </c>
      <c r="HA896" s="155">
        <f>'[1]Automation Master'!$E$12*FO896*FQ896+GZ896</f>
        <v>0</v>
      </c>
      <c r="HB896" s="155">
        <f>'[1]Automation Master'!$E$13*FO896*FQ896+HA896</f>
        <v>0</v>
      </c>
      <c r="HC896" s="155">
        <f>'[1]Automation Master'!$F$10*FO896*FQ896+HB896</f>
        <v>0</v>
      </c>
      <c r="HD896" s="155">
        <f>'[1]Automation Master'!$F$11*FO896*FQ896+HC896</f>
        <v>0</v>
      </c>
      <c r="HE896" s="155">
        <f>'[1]Automation Master'!$F$12*FO896*FQ896+HD896</f>
        <v>0</v>
      </c>
      <c r="HF896" s="156">
        <f>'[1]Automation Master'!$F$13*FO896*FQ896+HE896</f>
        <v>0</v>
      </c>
      <c r="HG896" s="157"/>
      <c r="HH896" s="157"/>
      <c r="HI896" s="157"/>
      <c r="HJ896" s="157"/>
      <c r="HK896" s="157"/>
      <c r="HL896" s="157"/>
      <c r="HM896" s="157"/>
      <c r="HN896" s="157"/>
      <c r="HO896" s="157"/>
      <c r="HP896" s="157"/>
      <c r="HQ896" s="157"/>
      <c r="HR896" s="157"/>
      <c r="HS896" s="157"/>
      <c r="HT896" s="157"/>
      <c r="HU896" s="157"/>
      <c r="HV896" s="157"/>
      <c r="HW896" s="157"/>
      <c r="HX896" s="157"/>
      <c r="HY896" s="42"/>
      <c r="HZ896" s="42"/>
      <c r="IA896" s="148">
        <f t="shared" si="1099"/>
        <v>2</v>
      </c>
      <c r="IB896" s="148">
        <f t="shared" si="1100"/>
        <v>2</v>
      </c>
      <c r="IC896" s="148">
        <f t="shared" si="1101"/>
        <v>2</v>
      </c>
      <c r="ID896" s="148">
        <f t="shared" si="1102"/>
        <v>2</v>
      </c>
      <c r="IE896" s="148">
        <f t="shared" si="1103"/>
        <v>2</v>
      </c>
      <c r="IH896">
        <f t="shared" ref="IH896:IH959" si="1114">(EA896)*(1-GP896)*(1-EZ896)</f>
        <v>1.9786435067361938</v>
      </c>
      <c r="II896">
        <f t="shared" ref="II896:II959" si="1115">(EB896)*(1-GT896)*(1-FA896)</f>
        <v>1.963555144245315</v>
      </c>
      <c r="IJ896">
        <f t="shared" ref="IJ896:IJ959" si="1116">(EC896)*(1-GX896)*(1-FB896)</f>
        <v>1.9528768976134119</v>
      </c>
      <c r="IK896">
        <f t="shared" ref="IK896:IK959" si="1117">(ED896)*(1-HB896)*(1-FC896)</f>
        <v>1.9453391233159516</v>
      </c>
      <c r="IL896">
        <f t="shared" ref="IL896:IL959" si="1118">(EE896)*(1-HF896)*(1-FD896)</f>
        <v>1.9453391233159516</v>
      </c>
      <c r="IN896" s="42">
        <f t="shared" si="1109"/>
        <v>1.0678246631903088E-2</v>
      </c>
      <c r="IO896" s="42">
        <f t="shared" si="1110"/>
        <v>1.8222427877342517E-2</v>
      </c>
      <c r="IP896" s="42">
        <f t="shared" si="1111"/>
        <v>2.3561551193294061E-2</v>
      </c>
      <c r="IQ896" s="42">
        <f t="shared" si="1112"/>
        <v>2.7330438342024199E-2</v>
      </c>
      <c r="IR896" s="42">
        <f t="shared" si="1113"/>
        <v>2.7330438342024199E-2</v>
      </c>
      <c r="IT896" s="9">
        <f t="shared" si="1064"/>
        <v>0</v>
      </c>
      <c r="IU896" s="9">
        <f t="shared" si="1065"/>
        <v>0</v>
      </c>
      <c r="IV896" s="9">
        <f t="shared" si="1066"/>
        <v>0</v>
      </c>
      <c r="IW896" s="9">
        <f t="shared" si="1067"/>
        <v>0</v>
      </c>
      <c r="IX896" s="9">
        <f t="shared" si="1068"/>
        <v>0</v>
      </c>
    </row>
    <row r="897" spans="1:258" ht="15.75" hidden="1" thickBot="1" x14ac:dyDescent="0.3">
      <c r="A897">
        <v>15</v>
      </c>
      <c r="B897" t="s">
        <v>615</v>
      </c>
      <c r="C897" t="s">
        <v>324</v>
      </c>
      <c r="D897" t="s">
        <v>325</v>
      </c>
      <c r="E897" t="s">
        <v>616</v>
      </c>
      <c r="F897" t="s">
        <v>255</v>
      </c>
      <c r="G897" t="s">
        <v>264</v>
      </c>
      <c r="H897">
        <v>14</v>
      </c>
      <c r="I897">
        <v>1</v>
      </c>
      <c r="K897">
        <v>6</v>
      </c>
      <c r="L897">
        <v>8</v>
      </c>
      <c r="M897">
        <v>1</v>
      </c>
      <c r="Q897">
        <v>1</v>
      </c>
      <c r="R897">
        <v>3</v>
      </c>
      <c r="S897">
        <v>4</v>
      </c>
      <c r="T897">
        <v>5</v>
      </c>
      <c r="V897">
        <v>1</v>
      </c>
      <c r="X897">
        <v>1</v>
      </c>
      <c r="Y897">
        <v>7</v>
      </c>
      <c r="Z897">
        <v>7</v>
      </c>
      <c r="AA897">
        <v>1</v>
      </c>
      <c r="AB897">
        <v>7</v>
      </c>
      <c r="AE897">
        <v>4</v>
      </c>
      <c r="AF897">
        <v>2</v>
      </c>
      <c r="AG897">
        <v>1</v>
      </c>
      <c r="AL897">
        <v>1</v>
      </c>
      <c r="AT897">
        <v>15</v>
      </c>
      <c r="AU897">
        <v>15</v>
      </c>
      <c r="AV897">
        <v>0</v>
      </c>
      <c r="AW897">
        <v>0</v>
      </c>
      <c r="AX897">
        <v>0</v>
      </c>
      <c r="BB897">
        <f t="shared" si="1039"/>
        <v>15</v>
      </c>
      <c r="BC897">
        <v>15</v>
      </c>
      <c r="BD897">
        <f t="shared" si="1040"/>
        <v>15</v>
      </c>
      <c r="BE897">
        <f t="shared" si="1041"/>
        <v>15</v>
      </c>
      <c r="BF897">
        <f t="shared" si="1042"/>
        <v>15</v>
      </c>
      <c r="BH897">
        <f t="shared" si="1043"/>
        <v>0</v>
      </c>
      <c r="BK897" s="45">
        <f>IF(G897="MEA",'[1]Net Hire Rate'!$E$7,IF(G897="AMR",'[1]Net Hire Rate'!$F$7,IF(G897="EUR",'[1]Net Hire Rate'!$G$7,IF(G897="APAC",'[1]Net Hire Rate'!$H$7,0))))</f>
        <v>-4.2535446205170975E-2</v>
      </c>
      <c r="BL897" s="45">
        <f>IF(G897="MEA",'[1]Net Hire Rate'!$E$8,IF(G897="AMR",'[1]Net Hire Rate'!$F$8,IF(G897="EUR",'[1]Net Hire Rate'!$G$8,IF(G897="APAC",'[1]Net Hire Rate'!$H$8,0))))</f>
        <v>-4.2535446205170975E-2</v>
      </c>
      <c r="BM897" s="45">
        <f>IF(G897="MEA",'[1]Net Hire Rate'!$E$9,IF(G897="AMR",'[1]Net Hire Rate'!$F$9,IF(G897="EUR",'[1]Net Hire Rate'!$G$9,IF(G897="APAC",'[1]Net Hire Rate'!$H$9,0))))</f>
        <v>-4.2535446205170975E-2</v>
      </c>
      <c r="BN897" s="45">
        <f>IF(G897="MEA",'[1]Net Hire Rate'!$E$10,IF(G897="AMR",'[1]Net Hire Rate'!$F$10,IF(G897="EUR",'[1]Net Hire Rate'!$G$10,IF(G897="APAC",'[1]Net Hire Rate'!$H$10,0))))</f>
        <v>-4.2535446205170975E-2</v>
      </c>
      <c r="BO897" s="45">
        <f>IF(G897="MEA",'[1]Net Hire Rate'!$E$11,IF(G897="AMR",'[1]Net Hire Rate'!$F$11,IF(G897="EUR",'[1]Net Hire Rate'!$G$11,IF(G897="APAC",'[1]Net Hire Rate'!$H$11,0))))</f>
        <v>-4.2535446205170975E-2</v>
      </c>
      <c r="BP897" s="45">
        <f>IF(G897="MEA",'[1]Net Hire Rate'!$E$12,IF(G897="AMR",'[1]Net Hire Rate'!$F$12,IF(G897="EUR",'[1]Net Hire Rate'!$G$12,IF(G897="APAC",'[1]Net Hire Rate'!$H$12,0))))</f>
        <v>-4.2535446205170975E-2</v>
      </c>
      <c r="BQ897" s="147">
        <f t="shared" si="1044"/>
        <v>15</v>
      </c>
      <c r="BR897" s="147">
        <f t="shared" si="1027"/>
        <v>15</v>
      </c>
      <c r="BS897" s="147">
        <f t="shared" si="1045"/>
        <v>14.361968306922435</v>
      </c>
      <c r="BT897" s="148">
        <f t="shared" si="1028"/>
        <v>14.361968306922435</v>
      </c>
      <c r="BU897" s="149">
        <f t="shared" si="1046"/>
        <v>13.751075576602965</v>
      </c>
      <c r="BV897" s="148">
        <f t="shared" si="1029"/>
        <v>13.751075576602965</v>
      </c>
      <c r="BW897" s="148">
        <f t="shared" si="1047"/>
        <v>13.166167441151128</v>
      </c>
      <c r="BX897" s="148">
        <f t="shared" si="1030"/>
        <v>13.166167441151128</v>
      </c>
      <c r="BY897" s="148">
        <f t="shared" si="1048"/>
        <v>12.606138634229771</v>
      </c>
      <c r="BZ897" s="148">
        <f t="shared" si="1031"/>
        <v>12.606138634229771</v>
      </c>
      <c r="CA897" s="148">
        <f t="shared" si="1049"/>
        <v>12.069930902498562</v>
      </c>
      <c r="CB897" s="148">
        <f t="shared" si="1032"/>
        <v>12.069930902498562</v>
      </c>
      <c r="CC897" s="148"/>
      <c r="CD897" s="38" t="s">
        <v>632</v>
      </c>
      <c r="CE897" s="38">
        <v>1</v>
      </c>
      <c r="CF897" s="38">
        <v>11479</v>
      </c>
      <c r="CG897" s="38">
        <v>11779</v>
      </c>
      <c r="CH897" s="38">
        <v>11925</v>
      </c>
      <c r="CI897" s="38">
        <v>12165</v>
      </c>
      <c r="CJ897" s="38">
        <v>13054</v>
      </c>
      <c r="CK897" s="41">
        <v>13054</v>
      </c>
      <c r="CL897" s="41"/>
      <c r="CM897" s="40"/>
      <c r="CN897" s="41"/>
      <c r="CO897" s="41"/>
      <c r="CP897" s="41"/>
      <c r="CQ897" s="41"/>
      <c r="CR897" s="41"/>
      <c r="CS897" s="41"/>
      <c r="CT897" s="41"/>
      <c r="CU897" s="40"/>
      <c r="CV897" s="41"/>
      <c r="CW897" s="41"/>
      <c r="CX897" s="41"/>
      <c r="CY897" s="41"/>
      <c r="CZ897" s="41"/>
      <c r="DA897" s="41"/>
      <c r="DB897" s="41"/>
      <c r="DC897" s="40"/>
      <c r="DD897" s="41"/>
      <c r="DE897" s="41"/>
      <c r="DF897" s="41"/>
      <c r="DG897" s="41"/>
      <c r="DH897" s="41"/>
      <c r="DI897" s="41"/>
      <c r="DJ897" s="41"/>
      <c r="DK897" s="40"/>
      <c r="DL897" s="41"/>
      <c r="DM897" s="41"/>
      <c r="DN897" s="41"/>
      <c r="DO897" s="41"/>
      <c r="DP897" s="41"/>
      <c r="DQ897" s="41"/>
      <c r="DR897" s="15"/>
      <c r="DS897" s="151">
        <f t="shared" si="1033"/>
        <v>15</v>
      </c>
      <c r="DT897" s="152">
        <f t="shared" si="1034"/>
        <v>15.392020210819759</v>
      </c>
      <c r="DU897" s="7">
        <f t="shared" si="1035"/>
        <v>15.582803380085373</v>
      </c>
      <c r="DV897" s="7">
        <f t="shared" si="1036"/>
        <v>15.89641954874118</v>
      </c>
      <c r="DW897">
        <f t="shared" si="1037"/>
        <v>17.058106106803727</v>
      </c>
      <c r="DX897">
        <f t="shared" si="1038"/>
        <v>17.058106106803727</v>
      </c>
      <c r="DZ897">
        <f t="shared" si="1050"/>
        <v>15</v>
      </c>
      <c r="EA897">
        <f t="shared" si="1051"/>
        <v>15.392020210819759</v>
      </c>
      <c r="EB897">
        <f t="shared" si="1052"/>
        <v>15.582803380085373</v>
      </c>
      <c r="EC897">
        <f t="shared" si="1053"/>
        <v>15.89641954874118</v>
      </c>
      <c r="ED897">
        <f t="shared" si="1054"/>
        <v>17.058106106803727</v>
      </c>
      <c r="EE897">
        <f t="shared" si="1055"/>
        <v>17.058106106803727</v>
      </c>
      <c r="EG897">
        <f t="shared" si="1056"/>
        <v>15.392020210819759</v>
      </c>
      <c r="EH897">
        <f t="shared" si="1057"/>
        <v>15.185924102215807</v>
      </c>
      <c r="EI897">
        <f t="shared" si="1058"/>
        <v>15.301886792452832</v>
      </c>
      <c r="EJ897">
        <f t="shared" si="1059"/>
        <v>16.096177558569664</v>
      </c>
      <c r="EK897">
        <f t="shared" si="1060"/>
        <v>15</v>
      </c>
      <c r="EM897">
        <f>IF($EM$9='[1]L&amp;D Numbers'!$E$6,'[1]L&amp;D Numbers'!$E$7)</f>
        <v>350</v>
      </c>
      <c r="EN897">
        <f>IF($EN$9='[1]L&amp;D Numbers'!$F$6,'[1]L&amp;D Numbers'!$F$7)</f>
        <v>2000</v>
      </c>
      <c r="EO897">
        <f>IF($EO$9='[1]L&amp;D Numbers'!$G$6,'[1]L&amp;D Numbers'!$G$7)</f>
        <v>2000</v>
      </c>
      <c r="EP897">
        <f>IF($EP$9='[1]L&amp;D Numbers'!$H$6,'[1]L&amp;D Numbers'!$H$7)</f>
        <v>2000</v>
      </c>
      <c r="EQ897">
        <f>IF($EQ$9='[1]L&amp;D Numbers'!$I$6,'[1]L&amp;D Numbers'!$I$7)</f>
        <v>2000</v>
      </c>
      <c r="ER897">
        <f>IF($ER$9='[1]L&amp;D Numbers'!$J$6,'[1]L&amp;D Numbers'!$J$7)</f>
        <v>0</v>
      </c>
      <c r="ET897" s="45">
        <f>'[1]L&amp;D Master'!$E$10</f>
        <v>1.0678246631903041E-2</v>
      </c>
      <c r="EU897" s="45">
        <f>ET897+'[1]L&amp;D Master'!$F$10</f>
        <v>1.8222427877342538E-2</v>
      </c>
      <c r="EV897" s="45">
        <f>EU897+'[1]L&amp;D Master'!$G$10</f>
        <v>2.3561551193294058E-2</v>
      </c>
      <c r="EW897" s="45">
        <f>EV897+'[1]L&amp;D Master'!$H$10</f>
        <v>2.7330438342024234E-2</v>
      </c>
      <c r="EX897" s="45">
        <f>EW897+'[1]L&amp;D Master'!$I$10</f>
        <v>2.9999999999999995E-2</v>
      </c>
      <c r="EY897" s="45"/>
      <c r="EZ897" s="45">
        <f t="shared" si="1061"/>
        <v>1.0678246631903041E-2</v>
      </c>
      <c r="FA897" s="45">
        <f t="shared" si="1062"/>
        <v>1.8222427877342538E-2</v>
      </c>
      <c r="FB897" s="45">
        <f t="shared" si="1062"/>
        <v>2.3561551193294058E-2</v>
      </c>
      <c r="FC897" s="45">
        <f t="shared" si="1062"/>
        <v>2.7330438342024234E-2</v>
      </c>
      <c r="FD897" s="45">
        <f t="shared" si="1062"/>
        <v>2.7330438342024234E-2</v>
      </c>
      <c r="FE897" s="45"/>
      <c r="FF897">
        <f t="shared" si="1094"/>
        <v>15.227660422845389</v>
      </c>
      <c r="FG897">
        <f t="shared" si="1095"/>
        <v>15.298846869364958</v>
      </c>
      <c r="FH897">
        <f t="shared" si="1096"/>
        <v>15.521875245753435</v>
      </c>
      <c r="FI897">
        <f t="shared" si="1097"/>
        <v>16.591900589620021</v>
      </c>
      <c r="FJ897">
        <f t="shared" si="1098"/>
        <v>16.591900589620021</v>
      </c>
      <c r="FL897" s="34"/>
      <c r="FM897" s="34"/>
      <c r="FN897" s="34"/>
      <c r="FO897" s="34"/>
      <c r="FP897" s="34"/>
      <c r="FQ897" s="153">
        <f t="shared" si="1063"/>
        <v>0.125</v>
      </c>
      <c r="FR897" s="153"/>
      <c r="FS897" s="42"/>
      <c r="FT897" s="42"/>
      <c r="FU897" s="42"/>
      <c r="FV897" s="42"/>
      <c r="FW897" s="42"/>
      <c r="FX897" s="42"/>
      <c r="FY897" s="42"/>
      <c r="FZ897" s="42"/>
      <c r="GA897" s="42"/>
      <c r="GB897" s="42"/>
      <c r="GC897" s="42"/>
      <c r="GD897" s="42"/>
      <c r="GE897" s="42"/>
      <c r="GF897" s="42"/>
      <c r="GG897" s="42"/>
      <c r="GH897" s="42"/>
      <c r="GI897" s="42"/>
      <c r="GJ897" s="42"/>
      <c r="GK897" s="42"/>
      <c r="GL897" s="42"/>
      <c r="GM897" s="154">
        <f>'[1]Automation Master'!$B$10*FQ897*FO897</f>
        <v>0</v>
      </c>
      <c r="GN897" s="155">
        <f>'[1]Automation Master'!$B$11*FO897*FQ897+GM897</f>
        <v>0</v>
      </c>
      <c r="GO897" s="155">
        <f>'[1]Automation Master'!$B$12*FO897*FQ897+GN897</f>
        <v>0</v>
      </c>
      <c r="GP897" s="155">
        <f>'[1]Automation Master'!$B$13*FO897*FQ897+GO897</f>
        <v>0</v>
      </c>
      <c r="GQ897" s="155">
        <f>'[1]Automation Master'!$C$10*FO897*FQ897+GP897</f>
        <v>0</v>
      </c>
      <c r="GR897" s="155">
        <f>'[1]Automation Master'!$C$11*FO897*FQ897+GQ897</f>
        <v>0</v>
      </c>
      <c r="GS897" s="155">
        <f>'[1]Automation Master'!$C$12*FO897*FQ897+GR897</f>
        <v>0</v>
      </c>
      <c r="GT897" s="155">
        <f>'[1]Automation Master'!$C$13*FO897*FQ897+GS897</f>
        <v>0</v>
      </c>
      <c r="GU897" s="155">
        <f>'[1]Automation Master'!$D$10*FO897*FQ897+GT897</f>
        <v>0</v>
      </c>
      <c r="GV897" s="155">
        <f>'[1]Automation Master'!$D$11*FO897*FQ897+GU897</f>
        <v>0</v>
      </c>
      <c r="GW897" s="155">
        <f>'[1]Automation Master'!$D$12*FO897*FQ897+GV897</f>
        <v>0</v>
      </c>
      <c r="GX897" s="155">
        <f>'[1]Automation Master'!$D$13*FO897*FQ897+GW897</f>
        <v>0</v>
      </c>
      <c r="GY897" s="155">
        <f>'[1]Automation Master'!$E$10*FO897*FQ897+GX897</f>
        <v>0</v>
      </c>
      <c r="GZ897" s="155">
        <f>'[1]Automation Master'!$E$11*FO897*FQ897+GY897</f>
        <v>0</v>
      </c>
      <c r="HA897" s="155">
        <f>'[1]Automation Master'!$E$12*FO897*FQ897+GZ897</f>
        <v>0</v>
      </c>
      <c r="HB897" s="155">
        <f>'[1]Automation Master'!$E$13*FO897*FQ897+HA897</f>
        <v>0</v>
      </c>
      <c r="HC897" s="155">
        <f>'[1]Automation Master'!$F$10*FO897*FQ897+HB897</f>
        <v>0</v>
      </c>
      <c r="HD897" s="155">
        <f>'[1]Automation Master'!$F$11*FO897*FQ897+HC897</f>
        <v>0</v>
      </c>
      <c r="HE897" s="155">
        <f>'[1]Automation Master'!$F$12*FO897*FQ897+HD897</f>
        <v>0</v>
      </c>
      <c r="HF897" s="156">
        <f>'[1]Automation Master'!$F$13*FO897*FQ897+HE897</f>
        <v>0</v>
      </c>
      <c r="HG897" s="157"/>
      <c r="HH897" s="157"/>
      <c r="HI897" s="157"/>
      <c r="HJ897" s="157"/>
      <c r="HK897" s="157"/>
      <c r="HL897" s="157"/>
      <c r="HM897" s="157"/>
      <c r="HN897" s="157"/>
      <c r="HO897" s="157"/>
      <c r="HP897" s="157"/>
      <c r="HQ897" s="157"/>
      <c r="HR897" s="157"/>
      <c r="HS897" s="157"/>
      <c r="HT897" s="157"/>
      <c r="HU897" s="157"/>
      <c r="HV897" s="157"/>
      <c r="HW897" s="157"/>
      <c r="HX897" s="157"/>
      <c r="HY897" s="42"/>
      <c r="HZ897" s="42"/>
      <c r="IA897" s="148">
        <f t="shared" si="1099"/>
        <v>15.392020210819759</v>
      </c>
      <c r="IB897" s="148">
        <f t="shared" si="1100"/>
        <v>15.582803380085373</v>
      </c>
      <c r="IC897" s="148">
        <f t="shared" si="1101"/>
        <v>15.89641954874118</v>
      </c>
      <c r="ID897" s="148">
        <f t="shared" si="1102"/>
        <v>17.058106106803727</v>
      </c>
      <c r="IE897" s="148">
        <f t="shared" si="1103"/>
        <v>17.058106106803727</v>
      </c>
      <c r="IH897">
        <f t="shared" si="1114"/>
        <v>15.227660422845389</v>
      </c>
      <c r="II897">
        <f t="shared" si="1115"/>
        <v>15.298846869364958</v>
      </c>
      <c r="IJ897">
        <f t="shared" si="1116"/>
        <v>15.521875245753435</v>
      </c>
      <c r="IK897">
        <f t="shared" si="1117"/>
        <v>16.591900589620021</v>
      </c>
      <c r="IL897">
        <f t="shared" si="1118"/>
        <v>16.591900589620021</v>
      </c>
      <c r="IN897" s="42">
        <f t="shared" si="1109"/>
        <v>1.0678246631903031E-2</v>
      </c>
      <c r="IO897" s="42">
        <f t="shared" si="1110"/>
        <v>1.8222427877342535E-2</v>
      </c>
      <c r="IP897" s="42">
        <f t="shared" si="1111"/>
        <v>2.356155119329403E-2</v>
      </c>
      <c r="IQ897" s="42">
        <f t="shared" si="1112"/>
        <v>2.733043834202422E-2</v>
      </c>
      <c r="IR897" s="42">
        <f t="shared" si="1113"/>
        <v>2.733043834202422E-2</v>
      </c>
      <c r="IT897" s="9">
        <f t="shared" si="1064"/>
        <v>0</v>
      </c>
      <c r="IU897" s="9">
        <f t="shared" si="1065"/>
        <v>0</v>
      </c>
      <c r="IV897" s="9">
        <f t="shared" si="1066"/>
        <v>0</v>
      </c>
      <c r="IW897" s="9">
        <f t="shared" si="1067"/>
        <v>0</v>
      </c>
      <c r="IX897" s="9">
        <f t="shared" si="1068"/>
        <v>0</v>
      </c>
    </row>
    <row r="898" spans="1:258" ht="15.75" hidden="1" thickBot="1" x14ac:dyDescent="0.3">
      <c r="A898">
        <v>8</v>
      </c>
      <c r="B898" t="s">
        <v>615</v>
      </c>
      <c r="C898" t="s">
        <v>277</v>
      </c>
      <c r="D898" t="s">
        <v>263</v>
      </c>
      <c r="E898" t="s">
        <v>616</v>
      </c>
      <c r="F898" t="s">
        <v>255</v>
      </c>
      <c r="G898" t="s">
        <v>256</v>
      </c>
      <c r="H898">
        <v>8</v>
      </c>
      <c r="L898">
        <v>8</v>
      </c>
      <c r="Q898">
        <v>1</v>
      </c>
      <c r="R898">
        <v>3</v>
      </c>
      <c r="S898">
        <v>1</v>
      </c>
      <c r="T898">
        <v>3</v>
      </c>
      <c r="Y898">
        <v>7</v>
      </c>
      <c r="Z898">
        <v>1</v>
      </c>
      <c r="AB898">
        <v>8</v>
      </c>
      <c r="AT898">
        <v>8</v>
      </c>
      <c r="AU898">
        <v>0</v>
      </c>
      <c r="AV898">
        <v>0</v>
      </c>
      <c r="AW898">
        <v>0</v>
      </c>
      <c r="AX898">
        <v>8</v>
      </c>
      <c r="BB898">
        <f t="shared" si="1039"/>
        <v>8</v>
      </c>
      <c r="BC898">
        <v>8</v>
      </c>
      <c r="BD898">
        <f t="shared" si="1040"/>
        <v>8</v>
      </c>
      <c r="BE898">
        <f t="shared" si="1041"/>
        <v>8</v>
      </c>
      <c r="BF898">
        <f t="shared" si="1042"/>
        <v>8</v>
      </c>
      <c r="BH898">
        <f t="shared" si="1043"/>
        <v>0</v>
      </c>
      <c r="BK898" s="45">
        <f>IF(G898="MEA",'[1]Net Hire Rate'!$E$7,IF(G898="AMR",'[1]Net Hire Rate'!$F$7,IF(G898="EUR",'[1]Net Hire Rate'!$G$7,IF(G898="APAC",'[1]Net Hire Rate'!$H$7,0))))</f>
        <v>1.6761041902604757E-3</v>
      </c>
      <c r="BL898" s="45">
        <f>IF(G898="MEA",'[1]Net Hire Rate'!$E$8,IF(G898="AMR",'[1]Net Hire Rate'!$F$8,IF(G898="EUR",'[1]Net Hire Rate'!$G$8,IF(G898="APAC",'[1]Net Hire Rate'!$H$8,0))))</f>
        <v>1.6761041902604757E-3</v>
      </c>
      <c r="BM898" s="45">
        <f>IF(G898="MEA",'[1]Net Hire Rate'!$E$9,IF(G898="AMR",'[1]Net Hire Rate'!$F$9,IF(G898="EUR",'[1]Net Hire Rate'!$G$9,IF(G898="APAC",'[1]Net Hire Rate'!$H$9,0))))</f>
        <v>1.6761041902604757E-3</v>
      </c>
      <c r="BN898" s="45">
        <f>IF(G898="MEA",'[1]Net Hire Rate'!$E$10,IF(G898="AMR",'[1]Net Hire Rate'!$F$10,IF(G898="EUR",'[1]Net Hire Rate'!$G$10,IF(G898="APAC",'[1]Net Hire Rate'!$H$10,0))))</f>
        <v>1.6761041902604757E-3</v>
      </c>
      <c r="BO898" s="45">
        <f>IF(G898="MEA",'[1]Net Hire Rate'!$E$11,IF(G898="AMR",'[1]Net Hire Rate'!$F$11,IF(G898="EUR",'[1]Net Hire Rate'!$G$11,IF(G898="APAC",'[1]Net Hire Rate'!$H$11,0))))</f>
        <v>1.6761041902604757E-3</v>
      </c>
      <c r="BP898" s="45">
        <f>IF(G898="MEA",'[1]Net Hire Rate'!$E$12,IF(G898="AMR",'[1]Net Hire Rate'!$F$12,IF(G898="EUR",'[1]Net Hire Rate'!$G$12,IF(G898="APAC",'[1]Net Hire Rate'!$H$12,0))))</f>
        <v>1.6761041902604757E-3</v>
      </c>
      <c r="BQ898" s="147">
        <f t="shared" si="1044"/>
        <v>8</v>
      </c>
      <c r="BR898" s="147">
        <f t="shared" si="1027"/>
        <v>8</v>
      </c>
      <c r="BS898" s="147">
        <f t="shared" si="1045"/>
        <v>8.0134088335220834</v>
      </c>
      <c r="BT898" s="148">
        <f t="shared" si="1028"/>
        <v>8.0134088335220834</v>
      </c>
      <c r="BU898" s="149">
        <f t="shared" si="1046"/>
        <v>8.0268401416462201</v>
      </c>
      <c r="BV898" s="148">
        <f t="shared" si="1029"/>
        <v>8.0268401416462201</v>
      </c>
      <c r="BW898" s="148">
        <f t="shared" si="1047"/>
        <v>8.0402939620421847</v>
      </c>
      <c r="BX898" s="148">
        <f t="shared" si="1030"/>
        <v>8.0402939620421847</v>
      </c>
      <c r="BY898" s="148">
        <f t="shared" si="1048"/>
        <v>8.0537703324428893</v>
      </c>
      <c r="BZ898" s="148">
        <f t="shared" si="1031"/>
        <v>8.0537703324428893</v>
      </c>
      <c r="CA898" s="148">
        <f t="shared" si="1049"/>
        <v>8.0672692906444912</v>
      </c>
      <c r="CB898" s="148">
        <f t="shared" si="1032"/>
        <v>8.0672692906444912</v>
      </c>
      <c r="CC898" s="148"/>
      <c r="CD898" s="171" t="s">
        <v>621</v>
      </c>
      <c r="CE898" s="39">
        <v>0.7</v>
      </c>
      <c r="CF898" s="38">
        <v>109</v>
      </c>
      <c r="CG898" s="38">
        <v>112.27</v>
      </c>
      <c r="CH898" s="38">
        <v>115.63809999999999</v>
      </c>
      <c r="CI898" s="38">
        <v>119.107243</v>
      </c>
      <c r="CJ898" s="38">
        <v>122.68046029</v>
      </c>
      <c r="CK898" s="41">
        <v>123</v>
      </c>
      <c r="CL898" s="171" t="s">
        <v>620</v>
      </c>
      <c r="CM898" s="40">
        <v>0.3</v>
      </c>
      <c r="CN898" s="41">
        <v>15</v>
      </c>
      <c r="CO898" s="41">
        <v>15</v>
      </c>
      <c r="CP898" s="41">
        <v>16</v>
      </c>
      <c r="CQ898" s="41">
        <v>17</v>
      </c>
      <c r="CR898" s="41">
        <v>18</v>
      </c>
      <c r="CS898" s="41">
        <v>18</v>
      </c>
      <c r="CT898" s="41"/>
      <c r="CU898" s="40"/>
      <c r="CV898" s="41"/>
      <c r="CW898" s="41"/>
      <c r="CX898" s="41"/>
      <c r="CY898" s="41"/>
      <c r="CZ898" s="41"/>
      <c r="DA898" s="41"/>
      <c r="DB898" s="41"/>
      <c r="DC898" s="40"/>
      <c r="DD898" s="41"/>
      <c r="DE898" s="41"/>
      <c r="DF898" s="41"/>
      <c r="DG898" s="41"/>
      <c r="DH898" s="41"/>
      <c r="DI898" s="41"/>
      <c r="DJ898" s="41"/>
      <c r="DK898" s="40"/>
      <c r="DL898" s="41"/>
      <c r="DM898" s="41"/>
      <c r="DN898" s="41"/>
      <c r="DO898" s="41"/>
      <c r="DP898" s="41"/>
      <c r="DQ898" s="41"/>
      <c r="DR898" s="15"/>
      <c r="DS898" s="151">
        <f t="shared" si="1033"/>
        <v>8</v>
      </c>
      <c r="DT898" s="152">
        <f t="shared" si="1034"/>
        <v>8.1679999999999993</v>
      </c>
      <c r="DU898" s="7">
        <f t="shared" si="1035"/>
        <v>8.5010399999999997</v>
      </c>
      <c r="DV898" s="7">
        <f t="shared" si="1036"/>
        <v>8.8392711999999989</v>
      </c>
      <c r="DW898">
        <f t="shared" si="1037"/>
        <v>9.1828493360000003</v>
      </c>
      <c r="DX898">
        <f t="shared" si="1038"/>
        <v>9.1992660550458716</v>
      </c>
      <c r="DZ898">
        <f t="shared" si="1050"/>
        <v>8</v>
      </c>
      <c r="EA898">
        <f t="shared" si="1051"/>
        <v>8.1679999999999993</v>
      </c>
      <c r="EB898">
        <f t="shared" si="1052"/>
        <v>8.5010399999999997</v>
      </c>
      <c r="EC898">
        <f t="shared" si="1053"/>
        <v>8.8392711999999989</v>
      </c>
      <c r="ED898">
        <f t="shared" si="1054"/>
        <v>9.1828493360000003</v>
      </c>
      <c r="EE898">
        <f t="shared" si="1055"/>
        <v>9.1992660550458716</v>
      </c>
      <c r="EG898">
        <f t="shared" si="1056"/>
        <v>8.1679999999999993</v>
      </c>
      <c r="EH898">
        <f t="shared" si="1057"/>
        <v>8.3261900097943204</v>
      </c>
      <c r="EI898">
        <f t="shared" si="1058"/>
        <v>8.3182963025700385</v>
      </c>
      <c r="EJ898">
        <f t="shared" si="1059"/>
        <v>8.3109560761072725</v>
      </c>
      <c r="EK898">
        <f t="shared" si="1060"/>
        <v>8.0143020698218468</v>
      </c>
      <c r="EM898">
        <f>IF($EM$9='[1]L&amp;D Numbers'!$E$6,'[1]L&amp;D Numbers'!$E$7)</f>
        <v>350</v>
      </c>
      <c r="EN898">
        <f>IF($EN$9='[1]L&amp;D Numbers'!$F$6,'[1]L&amp;D Numbers'!$F$7)</f>
        <v>2000</v>
      </c>
      <c r="EO898">
        <f>IF($EO$9='[1]L&amp;D Numbers'!$G$6,'[1]L&amp;D Numbers'!$G$7)</f>
        <v>2000</v>
      </c>
      <c r="EP898">
        <f>IF($EP$9='[1]L&amp;D Numbers'!$H$6,'[1]L&amp;D Numbers'!$H$7)</f>
        <v>2000</v>
      </c>
      <c r="EQ898">
        <f>IF($EQ$9='[1]L&amp;D Numbers'!$I$6,'[1]L&amp;D Numbers'!$I$7)</f>
        <v>2000</v>
      </c>
      <c r="ER898">
        <f>IF($ER$9='[1]L&amp;D Numbers'!$J$6,'[1]L&amp;D Numbers'!$J$7)</f>
        <v>0</v>
      </c>
      <c r="ET898" s="45">
        <f>'[1]L&amp;D Master'!$E$10</f>
        <v>1.0678246631903041E-2</v>
      </c>
      <c r="EU898" s="45">
        <f>ET898+'[1]L&amp;D Master'!$F$10</f>
        <v>1.8222427877342538E-2</v>
      </c>
      <c r="EV898" s="45">
        <f>EU898+'[1]L&amp;D Master'!$G$10</f>
        <v>2.3561551193294058E-2</v>
      </c>
      <c r="EW898" s="45">
        <f>EV898+'[1]L&amp;D Master'!$H$10</f>
        <v>2.7330438342024234E-2</v>
      </c>
      <c r="EX898" s="45">
        <f>EW898+'[1]L&amp;D Master'!$I$10</f>
        <v>2.9999999999999995E-2</v>
      </c>
      <c r="EY898" s="45"/>
      <c r="EZ898" s="45">
        <f t="shared" si="1061"/>
        <v>1.0678246631903041E-2</v>
      </c>
      <c r="FA898" s="45">
        <f t="shared" si="1062"/>
        <v>1.8222427877342538E-2</v>
      </c>
      <c r="FB898" s="45">
        <f t="shared" si="1062"/>
        <v>2.3561551193294058E-2</v>
      </c>
      <c r="FC898" s="45">
        <f t="shared" si="1062"/>
        <v>2.7330438342024234E-2</v>
      </c>
      <c r="FD898" s="45">
        <f t="shared" si="1062"/>
        <v>2.7330438342024234E-2</v>
      </c>
      <c r="FE898" s="45"/>
      <c r="FF898">
        <f t="shared" si="1094"/>
        <v>8.0807800815106141</v>
      </c>
      <c r="FG898">
        <f t="shared" si="1095"/>
        <v>8.3461304117175956</v>
      </c>
      <c r="FH898">
        <f t="shared" si="1096"/>
        <v>8.6310042591097886</v>
      </c>
      <c r="FI898">
        <f t="shared" si="1097"/>
        <v>8.931878038418354</v>
      </c>
      <c r="FJ898">
        <f t="shared" si="1098"/>
        <v>8.9478460813365643</v>
      </c>
      <c r="FL898" s="34"/>
      <c r="FM898" s="34"/>
      <c r="FN898" s="34"/>
      <c r="FO898" s="34"/>
      <c r="FP898" s="34"/>
      <c r="FQ898" s="153">
        <f t="shared" si="1063"/>
        <v>0.125</v>
      </c>
      <c r="FR898" s="153"/>
      <c r="FS898" s="42"/>
      <c r="FT898" s="42"/>
      <c r="FU898" s="42"/>
      <c r="FV898" s="42"/>
      <c r="FW898" s="42"/>
      <c r="FX898" s="42"/>
      <c r="FY898" s="42"/>
      <c r="FZ898" s="42"/>
      <c r="GA898" s="42"/>
      <c r="GB898" s="42"/>
      <c r="GC898" s="42"/>
      <c r="GD898" s="42"/>
      <c r="GE898" s="42"/>
      <c r="GF898" s="42"/>
      <c r="GG898" s="42"/>
      <c r="GH898" s="42"/>
      <c r="GI898" s="42"/>
      <c r="GJ898" s="42"/>
      <c r="GK898" s="42"/>
      <c r="GL898" s="42"/>
      <c r="GM898" s="154">
        <f>'[1]Automation Master'!$B$10*FQ898*FO898</f>
        <v>0</v>
      </c>
      <c r="GN898" s="155">
        <f>'[1]Automation Master'!$B$11*FO898*FQ898+GM898</f>
        <v>0</v>
      </c>
      <c r="GO898" s="155">
        <f>'[1]Automation Master'!$B$12*FO898*FQ898+GN898</f>
        <v>0</v>
      </c>
      <c r="GP898" s="155">
        <f>'[1]Automation Master'!$B$13*FO898*FQ898+GO898</f>
        <v>0</v>
      </c>
      <c r="GQ898" s="155">
        <f>'[1]Automation Master'!$C$10*FO898*FQ898+GP898</f>
        <v>0</v>
      </c>
      <c r="GR898" s="155">
        <f>'[1]Automation Master'!$C$11*FO898*FQ898+GQ898</f>
        <v>0</v>
      </c>
      <c r="GS898" s="155">
        <f>'[1]Automation Master'!$C$12*FO898*FQ898+GR898</f>
        <v>0</v>
      </c>
      <c r="GT898" s="155">
        <f>'[1]Automation Master'!$C$13*FO898*FQ898+GS898</f>
        <v>0</v>
      </c>
      <c r="GU898" s="155">
        <f>'[1]Automation Master'!$D$10*FO898*FQ898+GT898</f>
        <v>0</v>
      </c>
      <c r="GV898" s="155">
        <f>'[1]Automation Master'!$D$11*FO898*FQ898+GU898</f>
        <v>0</v>
      </c>
      <c r="GW898" s="155">
        <f>'[1]Automation Master'!$D$12*FO898*FQ898+GV898</f>
        <v>0</v>
      </c>
      <c r="GX898" s="155">
        <f>'[1]Automation Master'!$D$13*FO898*FQ898+GW898</f>
        <v>0</v>
      </c>
      <c r="GY898" s="155">
        <f>'[1]Automation Master'!$E$10*FO898*FQ898+GX898</f>
        <v>0</v>
      </c>
      <c r="GZ898" s="155">
        <f>'[1]Automation Master'!$E$11*FO898*FQ898+GY898</f>
        <v>0</v>
      </c>
      <c r="HA898" s="155">
        <f>'[1]Automation Master'!$E$12*FO898*FQ898+GZ898</f>
        <v>0</v>
      </c>
      <c r="HB898" s="155">
        <f>'[1]Automation Master'!$E$13*FO898*FQ898+HA898</f>
        <v>0</v>
      </c>
      <c r="HC898" s="155">
        <f>'[1]Automation Master'!$F$10*FO898*FQ898+HB898</f>
        <v>0</v>
      </c>
      <c r="HD898" s="155">
        <f>'[1]Automation Master'!$F$11*FO898*FQ898+HC898</f>
        <v>0</v>
      </c>
      <c r="HE898" s="155">
        <f>'[1]Automation Master'!$F$12*FO898*FQ898+HD898</f>
        <v>0</v>
      </c>
      <c r="HF898" s="156">
        <f>'[1]Automation Master'!$F$13*FO898*FQ898+HE898</f>
        <v>0</v>
      </c>
      <c r="HG898" s="157"/>
      <c r="HH898" s="157"/>
      <c r="HI898" s="157"/>
      <c r="HJ898" s="157"/>
      <c r="HK898" s="157"/>
      <c r="HL898" s="157"/>
      <c r="HM898" s="157"/>
      <c r="HN898" s="157"/>
      <c r="HO898" s="157"/>
      <c r="HP898" s="157"/>
      <c r="HQ898" s="157"/>
      <c r="HR898" s="157"/>
      <c r="HS898" s="157"/>
      <c r="HT898" s="157"/>
      <c r="HU898" s="157"/>
      <c r="HV898" s="157"/>
      <c r="HW898" s="157"/>
      <c r="HX898" s="157"/>
      <c r="HY898" s="42"/>
      <c r="HZ898" s="42"/>
      <c r="IA898" s="148">
        <f t="shared" si="1099"/>
        <v>8.1679999999999993</v>
      </c>
      <c r="IB898" s="148">
        <f t="shared" si="1100"/>
        <v>8.5010399999999997</v>
      </c>
      <c r="IC898" s="148">
        <f t="shared" si="1101"/>
        <v>8.8392711999999989</v>
      </c>
      <c r="ID898" s="148">
        <f t="shared" si="1102"/>
        <v>9.1828493360000003</v>
      </c>
      <c r="IE898" s="148">
        <f t="shared" si="1103"/>
        <v>9.1992660550458716</v>
      </c>
      <c r="IH898">
        <f t="shared" si="1114"/>
        <v>8.0807800815106141</v>
      </c>
      <c r="II898">
        <f t="shared" si="1115"/>
        <v>8.3461304117175956</v>
      </c>
      <c r="IJ898">
        <f t="shared" si="1116"/>
        <v>8.6310042591097886</v>
      </c>
      <c r="IK898">
        <f t="shared" si="1117"/>
        <v>8.931878038418354</v>
      </c>
      <c r="IL898">
        <f t="shared" si="1118"/>
        <v>8.9478460813365643</v>
      </c>
      <c r="IN898" s="42">
        <f t="shared" si="1109"/>
        <v>1.0678246631903178E-2</v>
      </c>
      <c r="IO898" s="42">
        <f t="shared" si="1110"/>
        <v>1.8222427877342549E-2</v>
      </c>
      <c r="IP898" s="42">
        <f t="shared" si="1111"/>
        <v>2.3561551193294113E-2</v>
      </c>
      <c r="IQ898" s="42">
        <f t="shared" si="1112"/>
        <v>2.7330438342024244E-2</v>
      </c>
      <c r="IR898" s="42">
        <f t="shared" si="1113"/>
        <v>2.7330438342024185E-2</v>
      </c>
      <c r="IT898" s="9">
        <f t="shared" si="1064"/>
        <v>0</v>
      </c>
      <c r="IU898" s="9">
        <f t="shared" si="1065"/>
        <v>0</v>
      </c>
      <c r="IV898" s="9">
        <f t="shared" si="1066"/>
        <v>0</v>
      </c>
      <c r="IW898" s="9">
        <f t="shared" si="1067"/>
        <v>0</v>
      </c>
      <c r="IX898" s="9">
        <f t="shared" si="1068"/>
        <v>0</v>
      </c>
    </row>
    <row r="899" spans="1:258" ht="15.75" hidden="1" thickBot="1" x14ac:dyDescent="0.3">
      <c r="A899">
        <v>4</v>
      </c>
      <c r="B899" t="s">
        <v>615</v>
      </c>
      <c r="C899" t="s">
        <v>564</v>
      </c>
      <c r="D899" t="s">
        <v>484</v>
      </c>
      <c r="E899" t="s">
        <v>616</v>
      </c>
      <c r="F899" t="s">
        <v>255</v>
      </c>
      <c r="G899" t="s">
        <v>256</v>
      </c>
      <c r="H899">
        <v>4</v>
      </c>
      <c r="K899">
        <v>2</v>
      </c>
      <c r="L899">
        <v>2</v>
      </c>
      <c r="Q899">
        <v>1</v>
      </c>
      <c r="R899">
        <v>1</v>
      </c>
      <c r="S899">
        <v>1</v>
      </c>
      <c r="T899">
        <v>1</v>
      </c>
      <c r="Y899">
        <v>4</v>
      </c>
      <c r="AB899">
        <v>3</v>
      </c>
      <c r="AF899">
        <v>1</v>
      </c>
      <c r="AO899">
        <v>1</v>
      </c>
      <c r="AT899">
        <v>4</v>
      </c>
      <c r="AU899">
        <v>0</v>
      </c>
      <c r="AV899">
        <v>4</v>
      </c>
      <c r="AW899">
        <v>0</v>
      </c>
      <c r="AX899">
        <v>0</v>
      </c>
      <c r="BB899">
        <f t="shared" si="1039"/>
        <v>4</v>
      </c>
      <c r="BC899">
        <v>3</v>
      </c>
      <c r="BD899">
        <f t="shared" si="1040"/>
        <v>3</v>
      </c>
      <c r="BE899">
        <f t="shared" si="1041"/>
        <v>3.5</v>
      </c>
      <c r="BF899">
        <f t="shared" si="1042"/>
        <v>3</v>
      </c>
      <c r="BH899">
        <f t="shared" si="1043"/>
        <v>1</v>
      </c>
      <c r="BK899" s="45">
        <f>IF(G899="MEA",'[1]Net Hire Rate'!$E$7,IF(G899="AMR",'[1]Net Hire Rate'!$F$7,IF(G899="EUR",'[1]Net Hire Rate'!$G$7,IF(G899="APAC",'[1]Net Hire Rate'!$H$7,0))))</f>
        <v>1.6761041902604757E-3</v>
      </c>
      <c r="BL899" s="45">
        <f>IF(G899="MEA",'[1]Net Hire Rate'!$E$8,IF(G899="AMR",'[1]Net Hire Rate'!$F$8,IF(G899="EUR",'[1]Net Hire Rate'!$G$8,IF(G899="APAC",'[1]Net Hire Rate'!$H$8,0))))</f>
        <v>1.6761041902604757E-3</v>
      </c>
      <c r="BM899" s="45">
        <f>IF(G899="MEA",'[1]Net Hire Rate'!$E$9,IF(G899="AMR",'[1]Net Hire Rate'!$F$9,IF(G899="EUR",'[1]Net Hire Rate'!$G$9,IF(G899="APAC",'[1]Net Hire Rate'!$H$9,0))))</f>
        <v>1.6761041902604757E-3</v>
      </c>
      <c r="BN899" s="45">
        <f>IF(G899="MEA",'[1]Net Hire Rate'!$E$10,IF(G899="AMR",'[1]Net Hire Rate'!$F$10,IF(G899="EUR",'[1]Net Hire Rate'!$G$10,IF(G899="APAC",'[1]Net Hire Rate'!$H$10,0))))</f>
        <v>1.6761041902604757E-3</v>
      </c>
      <c r="BO899" s="45">
        <f>IF(G899="MEA",'[1]Net Hire Rate'!$E$11,IF(G899="AMR",'[1]Net Hire Rate'!$F$11,IF(G899="EUR",'[1]Net Hire Rate'!$G$11,IF(G899="APAC",'[1]Net Hire Rate'!$H$11,0))))</f>
        <v>1.6761041902604757E-3</v>
      </c>
      <c r="BP899" s="45">
        <f>IF(G899="MEA",'[1]Net Hire Rate'!$E$12,IF(G899="AMR",'[1]Net Hire Rate'!$F$12,IF(G899="EUR",'[1]Net Hire Rate'!$G$12,IF(G899="APAC",'[1]Net Hire Rate'!$H$12,0))))</f>
        <v>1.6761041902604757E-3</v>
      </c>
      <c r="BQ899" s="147">
        <f t="shared" si="1044"/>
        <v>4</v>
      </c>
      <c r="BR899" s="147">
        <f t="shared" si="1027"/>
        <v>4</v>
      </c>
      <c r="BS899" s="147">
        <f t="shared" si="1045"/>
        <v>4.0067044167610417</v>
      </c>
      <c r="BT899" s="148">
        <f t="shared" si="1028"/>
        <v>3.0067044167610417</v>
      </c>
      <c r="BU899" s="149">
        <f t="shared" si="1046"/>
        <v>3.0117439666328494</v>
      </c>
      <c r="BV899" s="148">
        <f t="shared" si="1029"/>
        <v>3.0117439666328494</v>
      </c>
      <c r="BW899" s="148">
        <f t="shared" si="1047"/>
        <v>3.0167919633153142</v>
      </c>
      <c r="BX899" s="148">
        <f t="shared" si="1030"/>
        <v>3.0167919633153142</v>
      </c>
      <c r="BY899" s="148">
        <f t="shared" si="1048"/>
        <v>3.0218484209661711</v>
      </c>
      <c r="BZ899" s="148">
        <f t="shared" si="1031"/>
        <v>3.0218484209661711</v>
      </c>
      <c r="CA899" s="148">
        <f t="shared" si="1049"/>
        <v>3.0269133537668842</v>
      </c>
      <c r="CB899" s="148">
        <f t="shared" si="1032"/>
        <v>3.0269133537668842</v>
      </c>
      <c r="CC899" s="148"/>
      <c r="CD899" s="38" t="s">
        <v>647</v>
      </c>
      <c r="CE899" s="38">
        <v>1</v>
      </c>
      <c r="CF899" s="38">
        <v>1007</v>
      </c>
      <c r="CG899" s="38">
        <v>1058</v>
      </c>
      <c r="CH899" s="38">
        <v>1112</v>
      </c>
      <c r="CI899" s="38">
        <v>1161</v>
      </c>
      <c r="CJ899" s="38">
        <v>1198</v>
      </c>
      <c r="CK899" s="41">
        <v>1201</v>
      </c>
      <c r="CL899" s="41"/>
      <c r="CM899" s="40"/>
      <c r="CN899" s="41"/>
      <c r="CO899" s="41"/>
      <c r="CP899" s="41"/>
      <c r="CQ899" s="41"/>
      <c r="CR899" s="41"/>
      <c r="CS899" s="41"/>
      <c r="CT899" s="41"/>
      <c r="CU899" s="40"/>
      <c r="CV899" s="41"/>
      <c r="CW899" s="41"/>
      <c r="CX899" s="41"/>
      <c r="CY899" s="41"/>
      <c r="CZ899" s="41"/>
      <c r="DA899" s="41"/>
      <c r="DB899" s="41"/>
      <c r="DC899" s="40"/>
      <c r="DD899" s="41"/>
      <c r="DE899" s="41"/>
      <c r="DF899" s="41"/>
      <c r="DG899" s="41"/>
      <c r="DH899" s="41"/>
      <c r="DI899" s="41"/>
      <c r="DJ899" s="41"/>
      <c r="DK899" s="40"/>
      <c r="DL899" s="41"/>
      <c r="DM899" s="41"/>
      <c r="DN899" s="41"/>
      <c r="DO899" s="41"/>
      <c r="DP899" s="41"/>
      <c r="DQ899" s="41"/>
      <c r="DR899" s="15"/>
      <c r="DS899" s="151">
        <f t="shared" si="1033"/>
        <v>3</v>
      </c>
      <c r="DT899" s="152">
        <f t="shared" si="1034"/>
        <v>3.1519364448857994</v>
      </c>
      <c r="DU899" s="7">
        <f t="shared" si="1035"/>
        <v>3.3128103277060577</v>
      </c>
      <c r="DV899" s="7">
        <f t="shared" si="1036"/>
        <v>3.4587884806355511</v>
      </c>
      <c r="DW899">
        <f t="shared" si="1037"/>
        <v>3.5690168818272094</v>
      </c>
      <c r="DX899">
        <f t="shared" si="1038"/>
        <v>3.5779543197616683</v>
      </c>
      <c r="DZ899">
        <f t="shared" si="1050"/>
        <v>3</v>
      </c>
      <c r="EA899">
        <f t="shared" si="1051"/>
        <v>3.1519364448857994</v>
      </c>
      <c r="EB899">
        <f t="shared" si="1052"/>
        <v>3.3128103277060577</v>
      </c>
      <c r="EC899">
        <f t="shared" si="1053"/>
        <v>3.4587884806355511</v>
      </c>
      <c r="ED899">
        <f t="shared" si="1054"/>
        <v>3.5690168818272094</v>
      </c>
      <c r="EE899">
        <f t="shared" si="1055"/>
        <v>3.5779543197616683</v>
      </c>
      <c r="EG899">
        <f t="shared" si="1056"/>
        <v>4.2025819265143989</v>
      </c>
      <c r="EH899">
        <f t="shared" si="1057"/>
        <v>4.2041587901701325</v>
      </c>
      <c r="EI899">
        <f t="shared" si="1058"/>
        <v>4.1762589928057556</v>
      </c>
      <c r="EJ899">
        <f t="shared" si="1059"/>
        <v>4.1274763135228243</v>
      </c>
      <c r="EK899">
        <f t="shared" si="1060"/>
        <v>4.010016694490818</v>
      </c>
      <c r="EM899">
        <f>IF($EM$9='[1]L&amp;D Numbers'!$E$6,'[1]L&amp;D Numbers'!$E$7)</f>
        <v>350</v>
      </c>
      <c r="EN899">
        <f>IF($EN$9='[1]L&amp;D Numbers'!$F$6,'[1]L&amp;D Numbers'!$F$7)</f>
        <v>2000</v>
      </c>
      <c r="EO899">
        <f>IF($EO$9='[1]L&amp;D Numbers'!$G$6,'[1]L&amp;D Numbers'!$G$7)</f>
        <v>2000</v>
      </c>
      <c r="EP899">
        <f>IF($EP$9='[1]L&amp;D Numbers'!$H$6,'[1]L&amp;D Numbers'!$H$7)</f>
        <v>2000</v>
      </c>
      <c r="EQ899">
        <f>IF($EQ$9='[1]L&amp;D Numbers'!$I$6,'[1]L&amp;D Numbers'!$I$7)</f>
        <v>2000</v>
      </c>
      <c r="ER899">
        <f>IF($ER$9='[1]L&amp;D Numbers'!$J$6,'[1]L&amp;D Numbers'!$J$7)</f>
        <v>0</v>
      </c>
      <c r="ET899" s="45">
        <f>'[1]L&amp;D Master'!$E$10</f>
        <v>1.0678246631903041E-2</v>
      </c>
      <c r="EU899" s="45">
        <f>ET899+'[1]L&amp;D Master'!$F$10</f>
        <v>1.8222427877342538E-2</v>
      </c>
      <c r="EV899" s="45">
        <f>EU899+'[1]L&amp;D Master'!$G$10</f>
        <v>2.3561551193294058E-2</v>
      </c>
      <c r="EW899" s="45">
        <f>EV899+'[1]L&amp;D Master'!$H$10</f>
        <v>2.7330438342024234E-2</v>
      </c>
      <c r="EX899" s="45">
        <f>EW899+'[1]L&amp;D Master'!$I$10</f>
        <v>2.9999999999999995E-2</v>
      </c>
      <c r="EY899" s="45"/>
      <c r="EZ899" s="45">
        <f t="shared" si="1061"/>
        <v>1.0678246631903041E-2</v>
      </c>
      <c r="FA899" s="45">
        <f t="shared" si="1062"/>
        <v>1.8222427877342538E-2</v>
      </c>
      <c r="FB899" s="45">
        <f t="shared" si="1062"/>
        <v>2.3561551193294058E-2</v>
      </c>
      <c r="FC899" s="45">
        <f t="shared" si="1062"/>
        <v>2.7330438342024234E-2</v>
      </c>
      <c r="FD899" s="45">
        <f t="shared" si="1062"/>
        <v>2.7330438342024234E-2</v>
      </c>
      <c r="FE899" s="45"/>
      <c r="FF899">
        <f t="shared" si="1094"/>
        <v>3.1182792901592249</v>
      </c>
      <c r="FG899">
        <f t="shared" si="1095"/>
        <v>3.2524428804381187</v>
      </c>
      <c r="FH899">
        <f t="shared" si="1096"/>
        <v>3.3772940587822808</v>
      </c>
      <c r="FI899">
        <f t="shared" si="1097"/>
        <v>3.4714740859967876</v>
      </c>
      <c r="FJ899">
        <f t="shared" si="1098"/>
        <v>3.4801672598348428</v>
      </c>
      <c r="FL899" s="34"/>
      <c r="FM899" s="34"/>
      <c r="FN899" s="34"/>
      <c r="FO899" s="34"/>
      <c r="FP899" s="34"/>
      <c r="FQ899" s="153">
        <f t="shared" si="1063"/>
        <v>0.125</v>
      </c>
      <c r="FR899" s="153"/>
      <c r="FS899" s="42"/>
      <c r="FT899" s="42"/>
      <c r="FU899" s="42"/>
      <c r="FV899" s="42"/>
      <c r="FW899" s="42"/>
      <c r="FX899" s="42"/>
      <c r="FY899" s="42"/>
      <c r="FZ899" s="42"/>
      <c r="GA899" s="42"/>
      <c r="GB899" s="42"/>
      <c r="GC899" s="42"/>
      <c r="GD899" s="42"/>
      <c r="GE899" s="42"/>
      <c r="GF899" s="42"/>
      <c r="GG899" s="42"/>
      <c r="GH899" s="42"/>
      <c r="GI899" s="42"/>
      <c r="GJ899" s="42"/>
      <c r="GK899" s="42"/>
      <c r="GL899" s="42"/>
      <c r="GM899" s="154">
        <f>'[1]Automation Master'!$B$10*FQ899*FO899</f>
        <v>0</v>
      </c>
      <c r="GN899" s="155">
        <f>'[1]Automation Master'!$B$11*FO899*FQ899+GM899</f>
        <v>0</v>
      </c>
      <c r="GO899" s="155">
        <f>'[1]Automation Master'!$B$12*FO899*FQ899+GN899</f>
        <v>0</v>
      </c>
      <c r="GP899" s="155">
        <f>'[1]Automation Master'!$B$13*FO899*FQ899+GO899</f>
        <v>0</v>
      </c>
      <c r="GQ899" s="155">
        <f>'[1]Automation Master'!$C$10*FO899*FQ899+GP899</f>
        <v>0</v>
      </c>
      <c r="GR899" s="155">
        <f>'[1]Automation Master'!$C$11*FO899*FQ899+GQ899</f>
        <v>0</v>
      </c>
      <c r="GS899" s="155">
        <f>'[1]Automation Master'!$C$12*FO899*FQ899+GR899</f>
        <v>0</v>
      </c>
      <c r="GT899" s="155">
        <f>'[1]Automation Master'!$C$13*FO899*FQ899+GS899</f>
        <v>0</v>
      </c>
      <c r="GU899" s="155">
        <f>'[1]Automation Master'!$D$10*FO899*FQ899+GT899</f>
        <v>0</v>
      </c>
      <c r="GV899" s="155">
        <f>'[1]Automation Master'!$D$11*FO899*FQ899+GU899</f>
        <v>0</v>
      </c>
      <c r="GW899" s="155">
        <f>'[1]Automation Master'!$D$12*FO899*FQ899+GV899</f>
        <v>0</v>
      </c>
      <c r="GX899" s="155">
        <f>'[1]Automation Master'!$D$13*FO899*FQ899+GW899</f>
        <v>0</v>
      </c>
      <c r="GY899" s="155">
        <f>'[1]Automation Master'!$E$10*FO899*FQ899+GX899</f>
        <v>0</v>
      </c>
      <c r="GZ899" s="155">
        <f>'[1]Automation Master'!$E$11*FO899*FQ899+GY899</f>
        <v>0</v>
      </c>
      <c r="HA899" s="155">
        <f>'[1]Automation Master'!$E$12*FO899*FQ899+GZ899</f>
        <v>0</v>
      </c>
      <c r="HB899" s="155">
        <f>'[1]Automation Master'!$E$13*FO899*FQ899+HA899</f>
        <v>0</v>
      </c>
      <c r="HC899" s="155">
        <f>'[1]Automation Master'!$F$10*FO899*FQ899+HB899</f>
        <v>0</v>
      </c>
      <c r="HD899" s="155">
        <f>'[1]Automation Master'!$F$11*FO899*FQ899+HC899</f>
        <v>0</v>
      </c>
      <c r="HE899" s="155">
        <f>'[1]Automation Master'!$F$12*FO899*FQ899+HD899</f>
        <v>0</v>
      </c>
      <c r="HF899" s="156">
        <f>'[1]Automation Master'!$F$13*FO899*FQ899+HE899</f>
        <v>0</v>
      </c>
      <c r="HG899" s="157"/>
      <c r="HH899" s="157"/>
      <c r="HI899" s="157"/>
      <c r="HJ899" s="157"/>
      <c r="HK899" s="157"/>
      <c r="HL899" s="157"/>
      <c r="HM899" s="157"/>
      <c r="HN899" s="157"/>
      <c r="HO899" s="157"/>
      <c r="HP899" s="157"/>
      <c r="HQ899" s="157"/>
      <c r="HR899" s="157"/>
      <c r="HS899" s="157"/>
      <c r="HT899" s="157"/>
      <c r="HU899" s="157"/>
      <c r="HV899" s="157"/>
      <c r="HW899" s="157"/>
      <c r="HX899" s="157"/>
      <c r="HY899" s="42"/>
      <c r="HZ899" s="42"/>
      <c r="IA899" s="148">
        <f t="shared" si="1099"/>
        <v>3.1519364448857994</v>
      </c>
      <c r="IB899" s="148">
        <f t="shared" si="1100"/>
        <v>3.3128103277060577</v>
      </c>
      <c r="IC899" s="148">
        <f t="shared" si="1101"/>
        <v>3.4587884806355511</v>
      </c>
      <c r="ID899" s="148">
        <f t="shared" si="1102"/>
        <v>3.5690168818272094</v>
      </c>
      <c r="IE899" s="148">
        <f t="shared" si="1103"/>
        <v>3.5779543197616683</v>
      </c>
      <c r="IH899">
        <f t="shared" si="1114"/>
        <v>3.1182792901592249</v>
      </c>
      <c r="II899">
        <f t="shared" si="1115"/>
        <v>3.2524428804381187</v>
      </c>
      <c r="IJ899">
        <f t="shared" si="1116"/>
        <v>3.3772940587822808</v>
      </c>
      <c r="IK899">
        <f t="shared" si="1117"/>
        <v>3.4714740859967876</v>
      </c>
      <c r="IL899">
        <f t="shared" si="1118"/>
        <v>3.4801672598348428</v>
      </c>
      <c r="IN899" s="42">
        <f t="shared" si="1109"/>
        <v>1.0678246631903122E-2</v>
      </c>
      <c r="IO899" s="42">
        <f t="shared" si="1110"/>
        <v>1.8222427877342486E-2</v>
      </c>
      <c r="IP899" s="42">
        <f t="shared" si="1111"/>
        <v>2.3561551193294047E-2</v>
      </c>
      <c r="IQ899" s="42">
        <f t="shared" si="1112"/>
        <v>2.733043834202414E-2</v>
      </c>
      <c r="IR899" s="42">
        <f t="shared" si="1113"/>
        <v>2.7330438342024244E-2</v>
      </c>
      <c r="IT899" s="9">
        <f t="shared" si="1064"/>
        <v>0</v>
      </c>
      <c r="IU899" s="9">
        <f t="shared" si="1065"/>
        <v>0</v>
      </c>
      <c r="IV899" s="9">
        <f t="shared" si="1066"/>
        <v>0</v>
      </c>
      <c r="IW899" s="9">
        <f t="shared" si="1067"/>
        <v>0</v>
      </c>
      <c r="IX899" s="9">
        <f t="shared" si="1068"/>
        <v>0</v>
      </c>
    </row>
    <row r="900" spans="1:258" ht="15.75" hidden="1" thickBot="1" x14ac:dyDescent="0.3">
      <c r="A900">
        <v>32</v>
      </c>
      <c r="B900" t="s">
        <v>615</v>
      </c>
      <c r="C900" t="s">
        <v>326</v>
      </c>
      <c r="D900" t="s">
        <v>325</v>
      </c>
      <c r="E900" t="s">
        <v>616</v>
      </c>
      <c r="F900" t="s">
        <v>255</v>
      </c>
      <c r="G900" t="s">
        <v>264</v>
      </c>
      <c r="H900">
        <v>32</v>
      </c>
      <c r="K900">
        <v>6</v>
      </c>
      <c r="L900">
        <v>26</v>
      </c>
      <c r="Q900">
        <v>2</v>
      </c>
      <c r="R900">
        <v>4</v>
      </c>
      <c r="S900">
        <v>12</v>
      </c>
      <c r="T900">
        <v>12</v>
      </c>
      <c r="V900">
        <v>2</v>
      </c>
      <c r="Y900">
        <v>6</v>
      </c>
      <c r="Z900">
        <v>26</v>
      </c>
      <c r="AB900">
        <v>24</v>
      </c>
      <c r="AE900">
        <v>6</v>
      </c>
      <c r="AG900">
        <v>2</v>
      </c>
      <c r="AT900">
        <v>32</v>
      </c>
      <c r="AU900">
        <v>32</v>
      </c>
      <c r="AV900">
        <v>0</v>
      </c>
      <c r="AW900">
        <v>0</v>
      </c>
      <c r="AX900">
        <v>0</v>
      </c>
      <c r="BB900">
        <f t="shared" si="1039"/>
        <v>32</v>
      </c>
      <c r="BC900">
        <v>31</v>
      </c>
      <c r="BD900">
        <f t="shared" si="1040"/>
        <v>31</v>
      </c>
      <c r="BE900">
        <f t="shared" si="1041"/>
        <v>31.5</v>
      </c>
      <c r="BF900">
        <f t="shared" si="1042"/>
        <v>31</v>
      </c>
      <c r="BH900">
        <f t="shared" si="1043"/>
        <v>1</v>
      </c>
      <c r="BK900" s="45">
        <f>IF(G900="MEA",'[1]Net Hire Rate'!$E$7,IF(G900="AMR",'[1]Net Hire Rate'!$F$7,IF(G900="EUR",'[1]Net Hire Rate'!$G$7,IF(G900="APAC",'[1]Net Hire Rate'!$H$7,0))))</f>
        <v>-4.2535446205170975E-2</v>
      </c>
      <c r="BL900" s="45">
        <f>IF(G900="MEA",'[1]Net Hire Rate'!$E$8,IF(G900="AMR",'[1]Net Hire Rate'!$F$8,IF(G900="EUR",'[1]Net Hire Rate'!$G$8,IF(G900="APAC",'[1]Net Hire Rate'!$H$8,0))))</f>
        <v>-4.2535446205170975E-2</v>
      </c>
      <c r="BM900" s="45">
        <f>IF(G900="MEA",'[1]Net Hire Rate'!$E$9,IF(G900="AMR",'[1]Net Hire Rate'!$F$9,IF(G900="EUR",'[1]Net Hire Rate'!$G$9,IF(G900="APAC",'[1]Net Hire Rate'!$H$9,0))))</f>
        <v>-4.2535446205170975E-2</v>
      </c>
      <c r="BN900" s="45">
        <f>IF(G900="MEA",'[1]Net Hire Rate'!$E$10,IF(G900="AMR",'[1]Net Hire Rate'!$F$10,IF(G900="EUR",'[1]Net Hire Rate'!$G$10,IF(G900="APAC",'[1]Net Hire Rate'!$H$10,0))))</f>
        <v>-4.2535446205170975E-2</v>
      </c>
      <c r="BO900" s="45">
        <f>IF(G900="MEA",'[1]Net Hire Rate'!$E$11,IF(G900="AMR",'[1]Net Hire Rate'!$F$11,IF(G900="EUR",'[1]Net Hire Rate'!$G$11,IF(G900="APAC",'[1]Net Hire Rate'!$H$11,0))))</f>
        <v>-4.2535446205170975E-2</v>
      </c>
      <c r="BP900" s="45">
        <f>IF(G900="MEA",'[1]Net Hire Rate'!$E$12,IF(G900="AMR",'[1]Net Hire Rate'!$F$12,IF(G900="EUR",'[1]Net Hire Rate'!$G$12,IF(G900="APAC",'[1]Net Hire Rate'!$H$12,0))))</f>
        <v>-4.2535446205170975E-2</v>
      </c>
      <c r="BQ900" s="147">
        <f t="shared" si="1044"/>
        <v>32</v>
      </c>
      <c r="BR900" s="147">
        <f t="shared" si="1027"/>
        <v>32</v>
      </c>
      <c r="BS900" s="147">
        <f t="shared" si="1045"/>
        <v>30.638865721434527</v>
      </c>
      <c r="BT900" s="148">
        <f t="shared" si="1028"/>
        <v>30.638865721434527</v>
      </c>
      <c r="BU900" s="149">
        <f t="shared" si="1046"/>
        <v>29.335627896752989</v>
      </c>
      <c r="BV900" s="148">
        <f t="shared" si="1029"/>
        <v>29.335627896752989</v>
      </c>
      <c r="BW900" s="148">
        <f t="shared" si="1047"/>
        <v>28.087823874455736</v>
      </c>
      <c r="BX900" s="148">
        <f t="shared" si="1030"/>
        <v>28.087823874455736</v>
      </c>
      <c r="BY900" s="148">
        <f t="shared" si="1048"/>
        <v>26.893095753023506</v>
      </c>
      <c r="BZ900" s="148">
        <f t="shared" si="1031"/>
        <v>26.893095753023506</v>
      </c>
      <c r="CA900" s="148">
        <f t="shared" si="1049"/>
        <v>25.749185925330259</v>
      </c>
      <c r="CB900" s="148">
        <f t="shared" si="1032"/>
        <v>25.749185925330259</v>
      </c>
      <c r="CC900" s="148"/>
      <c r="CD900" s="171" t="s">
        <v>619</v>
      </c>
      <c r="CE900" s="38">
        <v>1</v>
      </c>
      <c r="CF900" s="38">
        <v>11479</v>
      </c>
      <c r="CG900" s="38">
        <v>11779</v>
      </c>
      <c r="CH900" s="38">
        <v>11925</v>
      </c>
      <c r="CI900" s="38">
        <v>12165</v>
      </c>
      <c r="CJ900" s="38">
        <v>13054</v>
      </c>
      <c r="CK900" s="41">
        <v>13054</v>
      </c>
      <c r="CL900" s="41"/>
      <c r="CM900" s="40"/>
      <c r="CN900" s="41"/>
      <c r="CO900" s="41"/>
      <c r="CP900" s="41"/>
      <c r="CQ900" s="41"/>
      <c r="CR900" s="41"/>
      <c r="CS900" s="41"/>
      <c r="CT900" s="41"/>
      <c r="CU900" s="40"/>
      <c r="CV900" s="41"/>
      <c r="CW900" s="41"/>
      <c r="CX900" s="41"/>
      <c r="CY900" s="41"/>
      <c r="CZ900" s="41"/>
      <c r="DA900" s="41"/>
      <c r="DB900" s="41"/>
      <c r="DC900" s="40"/>
      <c r="DD900" s="41"/>
      <c r="DE900" s="41"/>
      <c r="DF900" s="41"/>
      <c r="DG900" s="41"/>
      <c r="DH900" s="41"/>
      <c r="DI900" s="41"/>
      <c r="DJ900" s="41"/>
      <c r="DK900" s="40"/>
      <c r="DL900" s="41"/>
      <c r="DM900" s="41"/>
      <c r="DN900" s="41"/>
      <c r="DO900" s="41"/>
      <c r="DP900" s="41"/>
      <c r="DQ900" s="41"/>
      <c r="DR900" s="15"/>
      <c r="DS900" s="151">
        <f t="shared" si="1033"/>
        <v>31</v>
      </c>
      <c r="DT900" s="152">
        <f t="shared" si="1034"/>
        <v>31.810175102360834</v>
      </c>
      <c r="DU900" s="7">
        <f t="shared" si="1035"/>
        <v>32.204460318843104</v>
      </c>
      <c r="DV900" s="7">
        <f t="shared" si="1036"/>
        <v>32.852600400731774</v>
      </c>
      <c r="DW900">
        <f t="shared" si="1037"/>
        <v>35.253419287394372</v>
      </c>
      <c r="DX900">
        <f t="shared" si="1038"/>
        <v>35.253419287394372</v>
      </c>
      <c r="DZ900">
        <f t="shared" si="1050"/>
        <v>31</v>
      </c>
      <c r="EA900">
        <f t="shared" si="1051"/>
        <v>31.810175102360834</v>
      </c>
      <c r="EB900">
        <f t="shared" si="1052"/>
        <v>32.204460318843104</v>
      </c>
      <c r="EC900">
        <f t="shared" si="1053"/>
        <v>32.852600400731774</v>
      </c>
      <c r="ED900">
        <f t="shared" si="1054"/>
        <v>35.253419287394372</v>
      </c>
      <c r="EE900">
        <f t="shared" si="1055"/>
        <v>35.253419287394372</v>
      </c>
      <c r="EG900">
        <f t="shared" si="1056"/>
        <v>32.83630978308215</v>
      </c>
      <c r="EH900">
        <f t="shared" si="1057"/>
        <v>32.396638084727051</v>
      </c>
      <c r="EI900">
        <f t="shared" si="1058"/>
        <v>32.644025157232704</v>
      </c>
      <c r="EJ900">
        <f t="shared" si="1059"/>
        <v>34.338512124948622</v>
      </c>
      <c r="EK900">
        <f t="shared" si="1060"/>
        <v>32</v>
      </c>
      <c r="EM900">
        <f>IF($EM$9='[1]L&amp;D Numbers'!$E$6,'[1]L&amp;D Numbers'!$E$7)</f>
        <v>350</v>
      </c>
      <c r="EN900">
        <f>IF($EN$9='[1]L&amp;D Numbers'!$F$6,'[1]L&amp;D Numbers'!$F$7)</f>
        <v>2000</v>
      </c>
      <c r="EO900">
        <f>IF($EO$9='[1]L&amp;D Numbers'!$G$6,'[1]L&amp;D Numbers'!$G$7)</f>
        <v>2000</v>
      </c>
      <c r="EP900">
        <f>IF($EP$9='[1]L&amp;D Numbers'!$H$6,'[1]L&amp;D Numbers'!$H$7)</f>
        <v>2000</v>
      </c>
      <c r="EQ900">
        <f>IF($EQ$9='[1]L&amp;D Numbers'!$I$6,'[1]L&amp;D Numbers'!$I$7)</f>
        <v>2000</v>
      </c>
      <c r="ER900">
        <f>IF($ER$9='[1]L&amp;D Numbers'!$J$6,'[1]L&amp;D Numbers'!$J$7)</f>
        <v>0</v>
      </c>
      <c r="ET900" s="45">
        <f>'[1]L&amp;D Master'!$E$10</f>
        <v>1.0678246631903041E-2</v>
      </c>
      <c r="EU900" s="45">
        <f>ET900+'[1]L&amp;D Master'!$F$10</f>
        <v>1.8222427877342538E-2</v>
      </c>
      <c r="EV900" s="45">
        <f>EU900+'[1]L&amp;D Master'!$G$10</f>
        <v>2.3561551193294058E-2</v>
      </c>
      <c r="EW900" s="45">
        <f>EV900+'[1]L&amp;D Master'!$H$10</f>
        <v>2.7330438342024234E-2</v>
      </c>
      <c r="EX900" s="45">
        <f>EW900+'[1]L&amp;D Master'!$I$10</f>
        <v>2.9999999999999995E-2</v>
      </c>
      <c r="EY900" s="45"/>
      <c r="EZ900" s="45">
        <f t="shared" si="1061"/>
        <v>1.0678246631903041E-2</v>
      </c>
      <c r="FA900" s="45">
        <f t="shared" si="1062"/>
        <v>1.8222427877342538E-2</v>
      </c>
      <c r="FB900" s="45">
        <f t="shared" si="1062"/>
        <v>2.3561551193294058E-2</v>
      </c>
      <c r="FC900" s="45">
        <f t="shared" si="1062"/>
        <v>2.7330438342024234E-2</v>
      </c>
      <c r="FD900" s="45">
        <f t="shared" si="1062"/>
        <v>2.7330438342024234E-2</v>
      </c>
      <c r="FE900" s="45"/>
      <c r="FF900">
        <f t="shared" si="1094"/>
        <v>31.470498207213801</v>
      </c>
      <c r="FG900">
        <f t="shared" si="1095"/>
        <v>31.617616863354247</v>
      </c>
      <c r="FH900">
        <f t="shared" si="1096"/>
        <v>32.0785421745571</v>
      </c>
      <c r="FI900">
        <f t="shared" si="1097"/>
        <v>34.289927885214716</v>
      </c>
      <c r="FJ900">
        <f t="shared" si="1098"/>
        <v>34.289927885214716</v>
      </c>
      <c r="FL900" s="34"/>
      <c r="FM900" s="34"/>
      <c r="FN900" s="34"/>
      <c r="FO900" s="34"/>
      <c r="FP900" s="34"/>
      <c r="FQ900" s="153">
        <f t="shared" si="1063"/>
        <v>0.125</v>
      </c>
      <c r="FR900" s="153"/>
      <c r="FS900" s="42"/>
      <c r="FT900" s="42"/>
      <c r="FU900" s="42"/>
      <c r="FV900" s="42"/>
      <c r="FW900" s="42"/>
      <c r="FX900" s="42"/>
      <c r="FY900" s="42"/>
      <c r="FZ900" s="42"/>
      <c r="GA900" s="42"/>
      <c r="GB900" s="42"/>
      <c r="GC900" s="42"/>
      <c r="GD900" s="42"/>
      <c r="GE900" s="42"/>
      <c r="GF900" s="42"/>
      <c r="GG900" s="42"/>
      <c r="GH900" s="42"/>
      <c r="GI900" s="42"/>
      <c r="GJ900" s="42"/>
      <c r="GK900" s="42"/>
      <c r="GL900" s="42"/>
      <c r="GM900" s="154">
        <f>'[1]Automation Master'!$B$10*FQ900*FO900</f>
        <v>0</v>
      </c>
      <c r="GN900" s="155">
        <f>'[1]Automation Master'!$B$11*FO900*FQ900+GM900</f>
        <v>0</v>
      </c>
      <c r="GO900" s="155">
        <f>'[1]Automation Master'!$B$12*FO900*FQ900+GN900</f>
        <v>0</v>
      </c>
      <c r="GP900" s="155">
        <f>'[1]Automation Master'!$B$13*FO900*FQ900+GO900</f>
        <v>0</v>
      </c>
      <c r="GQ900" s="155">
        <f>'[1]Automation Master'!$C$10*FO900*FQ900+GP900</f>
        <v>0</v>
      </c>
      <c r="GR900" s="155">
        <f>'[1]Automation Master'!$C$11*FO900*FQ900+GQ900</f>
        <v>0</v>
      </c>
      <c r="GS900" s="155">
        <f>'[1]Automation Master'!$C$12*FO900*FQ900+GR900</f>
        <v>0</v>
      </c>
      <c r="GT900" s="155">
        <f>'[1]Automation Master'!$C$13*FO900*FQ900+GS900</f>
        <v>0</v>
      </c>
      <c r="GU900" s="155">
        <f>'[1]Automation Master'!$D$10*FO900*FQ900+GT900</f>
        <v>0</v>
      </c>
      <c r="GV900" s="155">
        <f>'[1]Automation Master'!$D$11*FO900*FQ900+GU900</f>
        <v>0</v>
      </c>
      <c r="GW900" s="155">
        <f>'[1]Automation Master'!$D$12*FO900*FQ900+GV900</f>
        <v>0</v>
      </c>
      <c r="GX900" s="155">
        <f>'[1]Automation Master'!$D$13*FO900*FQ900+GW900</f>
        <v>0</v>
      </c>
      <c r="GY900" s="155">
        <f>'[1]Automation Master'!$E$10*FO900*FQ900+GX900</f>
        <v>0</v>
      </c>
      <c r="GZ900" s="155">
        <f>'[1]Automation Master'!$E$11*FO900*FQ900+GY900</f>
        <v>0</v>
      </c>
      <c r="HA900" s="155">
        <f>'[1]Automation Master'!$E$12*FO900*FQ900+GZ900</f>
        <v>0</v>
      </c>
      <c r="HB900" s="155">
        <f>'[1]Automation Master'!$E$13*FO900*FQ900+HA900</f>
        <v>0</v>
      </c>
      <c r="HC900" s="155">
        <f>'[1]Automation Master'!$F$10*FO900*FQ900+HB900</f>
        <v>0</v>
      </c>
      <c r="HD900" s="155">
        <f>'[1]Automation Master'!$F$11*FO900*FQ900+HC900</f>
        <v>0</v>
      </c>
      <c r="HE900" s="155">
        <f>'[1]Automation Master'!$F$12*FO900*FQ900+HD900</f>
        <v>0</v>
      </c>
      <c r="HF900" s="156">
        <f>'[1]Automation Master'!$F$13*FO900*FQ900+HE900</f>
        <v>0</v>
      </c>
      <c r="HG900" s="157"/>
      <c r="HH900" s="157"/>
      <c r="HI900" s="157"/>
      <c r="HJ900" s="157"/>
      <c r="HK900" s="157"/>
      <c r="HL900" s="157"/>
      <c r="HM900" s="157"/>
      <c r="HN900" s="157"/>
      <c r="HO900" s="157"/>
      <c r="HP900" s="157"/>
      <c r="HQ900" s="157"/>
      <c r="HR900" s="157"/>
      <c r="HS900" s="157"/>
      <c r="HT900" s="157"/>
      <c r="HU900" s="157"/>
      <c r="HV900" s="157"/>
      <c r="HW900" s="157"/>
      <c r="HX900" s="157"/>
      <c r="HY900" s="42"/>
      <c r="HZ900" s="42"/>
      <c r="IA900" s="148">
        <f t="shared" si="1099"/>
        <v>31.810175102360834</v>
      </c>
      <c r="IB900" s="148">
        <f t="shared" si="1100"/>
        <v>32.204460318843104</v>
      </c>
      <c r="IC900" s="148">
        <f t="shared" si="1101"/>
        <v>32.852600400731774</v>
      </c>
      <c r="ID900" s="148">
        <f t="shared" si="1102"/>
        <v>35.253419287394372</v>
      </c>
      <c r="IE900" s="148">
        <f t="shared" si="1103"/>
        <v>35.253419287394372</v>
      </c>
      <c r="IH900">
        <f t="shared" si="1114"/>
        <v>31.470498207213801</v>
      </c>
      <c r="II900">
        <f t="shared" si="1115"/>
        <v>31.617616863354247</v>
      </c>
      <c r="IJ900">
        <f t="shared" si="1116"/>
        <v>32.0785421745571</v>
      </c>
      <c r="IK900">
        <f t="shared" si="1117"/>
        <v>34.289927885214716</v>
      </c>
      <c r="IL900">
        <f t="shared" si="1118"/>
        <v>34.289927885214716</v>
      </c>
      <c r="IN900" s="42">
        <f t="shared" si="1109"/>
        <v>1.0678246631903112E-2</v>
      </c>
      <c r="IO900" s="42">
        <f t="shared" si="1110"/>
        <v>1.8222427877342511E-2</v>
      </c>
      <c r="IP900" s="42">
        <f t="shared" si="1111"/>
        <v>2.3561551193294034E-2</v>
      </c>
      <c r="IQ900" s="42">
        <f t="shared" si="1112"/>
        <v>2.733043834202413E-2</v>
      </c>
      <c r="IR900" s="42">
        <f t="shared" si="1113"/>
        <v>2.733043834202413E-2</v>
      </c>
      <c r="IT900" s="9">
        <f t="shared" si="1064"/>
        <v>0</v>
      </c>
      <c r="IU900" s="9">
        <f t="shared" si="1065"/>
        <v>0</v>
      </c>
      <c r="IV900" s="9">
        <f t="shared" si="1066"/>
        <v>0</v>
      </c>
      <c r="IW900" s="9">
        <f t="shared" si="1067"/>
        <v>0</v>
      </c>
      <c r="IX900" s="9">
        <f t="shared" si="1068"/>
        <v>0</v>
      </c>
    </row>
    <row r="901" spans="1:258" ht="15.75" hidden="1" thickBot="1" x14ac:dyDescent="0.3">
      <c r="A901">
        <v>12</v>
      </c>
      <c r="B901" t="s">
        <v>615</v>
      </c>
      <c r="C901" t="s">
        <v>283</v>
      </c>
      <c r="D901" t="s">
        <v>267</v>
      </c>
      <c r="E901" t="s">
        <v>616</v>
      </c>
      <c r="F901" t="s">
        <v>255</v>
      </c>
      <c r="G901" t="s">
        <v>264</v>
      </c>
      <c r="H901">
        <v>12</v>
      </c>
      <c r="L901">
        <v>12</v>
      </c>
      <c r="R901">
        <v>6</v>
      </c>
      <c r="S901">
        <v>6</v>
      </c>
      <c r="Y901">
        <v>12</v>
      </c>
      <c r="AB901">
        <v>12</v>
      </c>
      <c r="AS901">
        <v>1</v>
      </c>
      <c r="AT901">
        <v>12</v>
      </c>
      <c r="AU901">
        <v>12</v>
      </c>
      <c r="AV901">
        <v>0</v>
      </c>
      <c r="AW901">
        <v>0</v>
      </c>
      <c r="AX901">
        <v>0</v>
      </c>
      <c r="BB901">
        <f t="shared" si="1039"/>
        <v>12</v>
      </c>
      <c r="BC901">
        <v>6</v>
      </c>
      <c r="BD901">
        <f t="shared" si="1040"/>
        <v>6</v>
      </c>
      <c r="BE901">
        <f t="shared" si="1041"/>
        <v>9</v>
      </c>
      <c r="BF901">
        <f t="shared" si="1042"/>
        <v>6</v>
      </c>
      <c r="BH901">
        <f t="shared" si="1043"/>
        <v>6</v>
      </c>
      <c r="BK901" s="45">
        <f>IF(G901="MEA",'[1]Net Hire Rate'!$E$7,IF(G901="AMR",'[1]Net Hire Rate'!$F$7,IF(G901="EUR",'[1]Net Hire Rate'!$G$7,IF(G901="APAC",'[1]Net Hire Rate'!$H$7,0))))</f>
        <v>-4.2535446205170975E-2</v>
      </c>
      <c r="BL901" s="45">
        <f>IF(G901="MEA",'[1]Net Hire Rate'!$E$8,IF(G901="AMR",'[1]Net Hire Rate'!$F$8,IF(G901="EUR",'[1]Net Hire Rate'!$G$8,IF(G901="APAC",'[1]Net Hire Rate'!$H$8,0))))</f>
        <v>-4.2535446205170975E-2</v>
      </c>
      <c r="BM901" s="45">
        <f>IF(G901="MEA",'[1]Net Hire Rate'!$E$9,IF(G901="AMR",'[1]Net Hire Rate'!$F$9,IF(G901="EUR",'[1]Net Hire Rate'!$G$9,IF(G901="APAC",'[1]Net Hire Rate'!$H$9,0))))</f>
        <v>-4.2535446205170975E-2</v>
      </c>
      <c r="BN901" s="45">
        <f>IF(G901="MEA",'[1]Net Hire Rate'!$E$10,IF(G901="AMR",'[1]Net Hire Rate'!$F$10,IF(G901="EUR",'[1]Net Hire Rate'!$G$10,IF(G901="APAC",'[1]Net Hire Rate'!$H$10,0))))</f>
        <v>-4.2535446205170975E-2</v>
      </c>
      <c r="BO901" s="45">
        <f>IF(G901="MEA",'[1]Net Hire Rate'!$E$11,IF(G901="AMR",'[1]Net Hire Rate'!$F$11,IF(G901="EUR",'[1]Net Hire Rate'!$G$11,IF(G901="APAC",'[1]Net Hire Rate'!$H$11,0))))</f>
        <v>-4.2535446205170975E-2</v>
      </c>
      <c r="BP901" s="45">
        <f>IF(G901="MEA",'[1]Net Hire Rate'!$E$12,IF(G901="AMR",'[1]Net Hire Rate'!$F$12,IF(G901="EUR",'[1]Net Hire Rate'!$G$12,IF(G901="APAC",'[1]Net Hire Rate'!$H$12,0))))</f>
        <v>-4.2535446205170975E-2</v>
      </c>
      <c r="BQ901" s="147">
        <f t="shared" si="1044"/>
        <v>12</v>
      </c>
      <c r="BR901" s="147">
        <f t="shared" si="1027"/>
        <v>12</v>
      </c>
      <c r="BS901" s="147">
        <f t="shared" si="1045"/>
        <v>11.489574645537948</v>
      </c>
      <c r="BT901" s="148">
        <f t="shared" si="1028"/>
        <v>11.489574645537948</v>
      </c>
      <c r="BU901" s="149">
        <f t="shared" si="1046"/>
        <v>11.000860461282372</v>
      </c>
      <c r="BV901" s="148">
        <f t="shared" si="1029"/>
        <v>11.000860461282372</v>
      </c>
      <c r="BW901" s="148">
        <f t="shared" si="1047"/>
        <v>10.532933952920903</v>
      </c>
      <c r="BX901" s="148">
        <f t="shared" si="1030"/>
        <v>10.532933952920903</v>
      </c>
      <c r="BY901" s="148">
        <f t="shared" si="1048"/>
        <v>10.084910907383817</v>
      </c>
      <c r="BZ901" s="148">
        <f t="shared" si="1031"/>
        <v>10.084910907383817</v>
      </c>
      <c r="CA901" s="148">
        <f t="shared" si="1049"/>
        <v>9.6559447219988499</v>
      </c>
      <c r="CB901" s="148">
        <f t="shared" si="1032"/>
        <v>8.6559447219988499</v>
      </c>
      <c r="CC901" s="148"/>
      <c r="CD901" s="38" t="s">
        <v>618</v>
      </c>
      <c r="CE901" s="38">
        <v>1</v>
      </c>
      <c r="CF901" s="38">
        <v>132</v>
      </c>
      <c r="CG901" s="38">
        <v>132</v>
      </c>
      <c r="CH901" s="38">
        <v>132</v>
      </c>
      <c r="CI901" s="38">
        <v>132</v>
      </c>
      <c r="CJ901" s="38">
        <v>132</v>
      </c>
      <c r="CK901" s="41">
        <v>132</v>
      </c>
      <c r="CL901" s="41"/>
      <c r="CM901" s="40"/>
      <c r="CN901" s="41"/>
      <c r="CO901" s="41"/>
      <c r="CP901" s="41"/>
      <c r="CQ901" s="41"/>
      <c r="CR901" s="41"/>
      <c r="CS901" s="41"/>
      <c r="CT901" s="41"/>
      <c r="CU901" s="40"/>
      <c r="CV901" s="41"/>
      <c r="CW901" s="41"/>
      <c r="CX901" s="41"/>
      <c r="CY901" s="41"/>
      <c r="CZ901" s="41"/>
      <c r="DA901" s="41"/>
      <c r="DB901" s="41"/>
      <c r="DC901" s="40"/>
      <c r="DD901" s="41"/>
      <c r="DE901" s="41"/>
      <c r="DF901" s="41"/>
      <c r="DG901" s="41"/>
      <c r="DH901" s="41"/>
      <c r="DI901" s="41"/>
      <c r="DJ901" s="41"/>
      <c r="DK901" s="40"/>
      <c r="DL901" s="41"/>
      <c r="DM901" s="41"/>
      <c r="DN901" s="41"/>
      <c r="DO901" s="41"/>
      <c r="DP901" s="41"/>
      <c r="DQ901" s="41"/>
      <c r="DR901" s="15"/>
      <c r="DS901" s="151">
        <f t="shared" si="1033"/>
        <v>6</v>
      </c>
      <c r="DT901" s="152">
        <f t="shared" si="1034"/>
        <v>6</v>
      </c>
      <c r="DU901" s="7">
        <f t="shared" si="1035"/>
        <v>6</v>
      </c>
      <c r="DV901" s="7">
        <f t="shared" si="1036"/>
        <v>6</v>
      </c>
      <c r="DW901">
        <f t="shared" si="1037"/>
        <v>6</v>
      </c>
      <c r="DX901">
        <f t="shared" si="1038"/>
        <v>6</v>
      </c>
      <c r="DZ901">
        <f t="shared" si="1050"/>
        <v>6</v>
      </c>
      <c r="EA901">
        <f t="shared" si="1051"/>
        <v>6</v>
      </c>
      <c r="EB901">
        <f t="shared" si="1052"/>
        <v>6</v>
      </c>
      <c r="EC901">
        <f t="shared" si="1053"/>
        <v>6</v>
      </c>
      <c r="ED901">
        <f t="shared" si="1054"/>
        <v>6</v>
      </c>
      <c r="EE901">
        <f t="shared" si="1055"/>
        <v>6</v>
      </c>
      <c r="EG901">
        <f t="shared" si="1056"/>
        <v>12</v>
      </c>
      <c r="EH901">
        <f t="shared" si="1057"/>
        <v>12</v>
      </c>
      <c r="EI901">
        <f t="shared" si="1058"/>
        <v>12</v>
      </c>
      <c r="EJ901">
        <f t="shared" si="1059"/>
        <v>12</v>
      </c>
      <c r="EK901">
        <f t="shared" si="1060"/>
        <v>12</v>
      </c>
      <c r="EM901">
        <f>IF($EM$9='[1]L&amp;D Numbers'!$E$6,'[1]L&amp;D Numbers'!$E$7)</f>
        <v>350</v>
      </c>
      <c r="EN901">
        <f>IF($EN$9='[1]L&amp;D Numbers'!$F$6,'[1]L&amp;D Numbers'!$F$7)</f>
        <v>2000</v>
      </c>
      <c r="EO901">
        <f>IF($EO$9='[1]L&amp;D Numbers'!$G$6,'[1]L&amp;D Numbers'!$G$7)</f>
        <v>2000</v>
      </c>
      <c r="EP901">
        <f>IF($EP$9='[1]L&amp;D Numbers'!$H$6,'[1]L&amp;D Numbers'!$H$7)</f>
        <v>2000</v>
      </c>
      <c r="EQ901">
        <f>IF($EQ$9='[1]L&amp;D Numbers'!$I$6,'[1]L&amp;D Numbers'!$I$7)</f>
        <v>2000</v>
      </c>
      <c r="ER901">
        <f>IF($ER$9='[1]L&amp;D Numbers'!$J$6,'[1]L&amp;D Numbers'!$J$7)</f>
        <v>0</v>
      </c>
      <c r="ET901" s="45">
        <f>'[1]L&amp;D Master'!$E$10</f>
        <v>1.0678246631903041E-2</v>
      </c>
      <c r="EU901" s="45">
        <f>ET901+'[1]L&amp;D Master'!$F$10</f>
        <v>1.8222427877342538E-2</v>
      </c>
      <c r="EV901" s="45">
        <f>EU901+'[1]L&amp;D Master'!$G$10</f>
        <v>2.3561551193294058E-2</v>
      </c>
      <c r="EW901" s="45">
        <f>EV901+'[1]L&amp;D Master'!$H$10</f>
        <v>2.7330438342024234E-2</v>
      </c>
      <c r="EX901" s="45">
        <f>EW901+'[1]L&amp;D Master'!$I$10</f>
        <v>2.9999999999999995E-2</v>
      </c>
      <c r="EY901" s="45"/>
      <c r="EZ901" s="45">
        <f t="shared" si="1061"/>
        <v>1.0678246631903041E-2</v>
      </c>
      <c r="FA901" s="45">
        <f t="shared" si="1062"/>
        <v>1.8222427877342538E-2</v>
      </c>
      <c r="FB901" s="45">
        <f t="shared" si="1062"/>
        <v>2.3561551193294058E-2</v>
      </c>
      <c r="FC901" s="45">
        <f t="shared" si="1062"/>
        <v>2.7330438342024234E-2</v>
      </c>
      <c r="FD901" s="45">
        <f t="shared" si="1062"/>
        <v>2.7330438342024234E-2</v>
      </c>
      <c r="FE901" s="45"/>
      <c r="FF901">
        <f t="shared" si="1094"/>
        <v>5.935930520208581</v>
      </c>
      <c r="FG901">
        <f t="shared" si="1095"/>
        <v>5.8906654327359451</v>
      </c>
      <c r="FH901">
        <f t="shared" si="1096"/>
        <v>5.8586306928402356</v>
      </c>
      <c r="FI901">
        <f t="shared" si="1097"/>
        <v>5.8360173699478546</v>
      </c>
      <c r="FJ901">
        <f t="shared" si="1098"/>
        <v>5.8360173699478546</v>
      </c>
      <c r="FL901" s="34"/>
      <c r="FM901" s="34"/>
      <c r="FN901" s="34"/>
      <c r="FO901" s="34"/>
      <c r="FP901" s="34"/>
      <c r="FQ901" s="153">
        <f t="shared" si="1063"/>
        <v>0.125</v>
      </c>
      <c r="FR901" s="153"/>
      <c r="FS901" s="42"/>
      <c r="FT901" s="42"/>
      <c r="FU901" s="42"/>
      <c r="FV901" s="42"/>
      <c r="FW901" s="42"/>
      <c r="FX901" s="42"/>
      <c r="FY901" s="42"/>
      <c r="FZ901" s="42"/>
      <c r="GA901" s="42"/>
      <c r="GB901" s="42"/>
      <c r="GC901" s="42"/>
      <c r="GD901" s="42"/>
      <c r="GE901" s="42"/>
      <c r="GF901" s="42"/>
      <c r="GG901" s="42"/>
      <c r="GH901" s="42"/>
      <c r="GI901" s="42"/>
      <c r="GJ901" s="42"/>
      <c r="GK901" s="42"/>
      <c r="GL901" s="42"/>
      <c r="GM901" s="154">
        <f>'[1]Automation Master'!$B$10*FQ901*FO901</f>
        <v>0</v>
      </c>
      <c r="GN901" s="155">
        <f>'[1]Automation Master'!$B$11*FO901*FQ901+GM901</f>
        <v>0</v>
      </c>
      <c r="GO901" s="155">
        <f>'[1]Automation Master'!$B$12*FO901*FQ901+GN901</f>
        <v>0</v>
      </c>
      <c r="GP901" s="155">
        <f>'[1]Automation Master'!$B$13*FO901*FQ901+GO901</f>
        <v>0</v>
      </c>
      <c r="GQ901" s="155">
        <f>'[1]Automation Master'!$C$10*FO901*FQ901+GP901</f>
        <v>0</v>
      </c>
      <c r="GR901" s="155">
        <f>'[1]Automation Master'!$C$11*FO901*FQ901+GQ901</f>
        <v>0</v>
      </c>
      <c r="GS901" s="155">
        <f>'[1]Automation Master'!$C$12*FO901*FQ901+GR901</f>
        <v>0</v>
      </c>
      <c r="GT901" s="155">
        <f>'[1]Automation Master'!$C$13*FO901*FQ901+GS901</f>
        <v>0</v>
      </c>
      <c r="GU901" s="155">
        <f>'[1]Automation Master'!$D$10*FO901*FQ901+GT901</f>
        <v>0</v>
      </c>
      <c r="GV901" s="155">
        <f>'[1]Automation Master'!$D$11*FO901*FQ901+GU901</f>
        <v>0</v>
      </c>
      <c r="GW901" s="155">
        <f>'[1]Automation Master'!$D$12*FO901*FQ901+GV901</f>
        <v>0</v>
      </c>
      <c r="GX901" s="155">
        <f>'[1]Automation Master'!$D$13*FO901*FQ901+GW901</f>
        <v>0</v>
      </c>
      <c r="GY901" s="155">
        <f>'[1]Automation Master'!$E$10*FO901*FQ901+GX901</f>
        <v>0</v>
      </c>
      <c r="GZ901" s="155">
        <f>'[1]Automation Master'!$E$11*FO901*FQ901+GY901</f>
        <v>0</v>
      </c>
      <c r="HA901" s="155">
        <f>'[1]Automation Master'!$E$12*FO901*FQ901+GZ901</f>
        <v>0</v>
      </c>
      <c r="HB901" s="155">
        <f>'[1]Automation Master'!$E$13*FO901*FQ901+HA901</f>
        <v>0</v>
      </c>
      <c r="HC901" s="155">
        <f>'[1]Automation Master'!$F$10*FO901*FQ901+HB901</f>
        <v>0</v>
      </c>
      <c r="HD901" s="155">
        <f>'[1]Automation Master'!$F$11*FO901*FQ901+HC901</f>
        <v>0</v>
      </c>
      <c r="HE901" s="155">
        <f>'[1]Automation Master'!$F$12*FO901*FQ901+HD901</f>
        <v>0</v>
      </c>
      <c r="HF901" s="156">
        <f>'[1]Automation Master'!$F$13*FO901*FQ901+HE901</f>
        <v>0</v>
      </c>
      <c r="HG901" s="157"/>
      <c r="HH901" s="157"/>
      <c r="HI901" s="157"/>
      <c r="HJ901" s="157"/>
      <c r="HK901" s="157"/>
      <c r="HL901" s="157"/>
      <c r="HM901" s="157"/>
      <c r="HN901" s="157"/>
      <c r="HO901" s="157"/>
      <c r="HP901" s="157"/>
      <c r="HQ901" s="157"/>
      <c r="HR901" s="157"/>
      <c r="HS901" s="157"/>
      <c r="HT901" s="157"/>
      <c r="HU901" s="157"/>
      <c r="HV901" s="157"/>
      <c r="HW901" s="157"/>
      <c r="HX901" s="157"/>
      <c r="HY901" s="42"/>
      <c r="HZ901" s="42"/>
      <c r="IA901" s="148">
        <f t="shared" si="1099"/>
        <v>6</v>
      </c>
      <c r="IB901" s="148">
        <f t="shared" si="1100"/>
        <v>6</v>
      </c>
      <c r="IC901" s="148">
        <f t="shared" si="1101"/>
        <v>6</v>
      </c>
      <c r="ID901" s="148">
        <f t="shared" si="1102"/>
        <v>6</v>
      </c>
      <c r="IE901" s="148">
        <f t="shared" si="1103"/>
        <v>6</v>
      </c>
      <c r="IH901">
        <f t="shared" si="1114"/>
        <v>5.935930520208581</v>
      </c>
      <c r="II901">
        <f t="shared" si="1115"/>
        <v>5.8906654327359451</v>
      </c>
      <c r="IJ901">
        <f t="shared" si="1116"/>
        <v>5.8586306928402356</v>
      </c>
      <c r="IK901">
        <f t="shared" si="1117"/>
        <v>5.8360173699478546</v>
      </c>
      <c r="IL901">
        <f t="shared" si="1118"/>
        <v>5.8360173699478546</v>
      </c>
      <c r="IN901" s="42">
        <f t="shared" si="1109"/>
        <v>1.0678246631903162E-2</v>
      </c>
      <c r="IO901" s="42">
        <f t="shared" si="1110"/>
        <v>1.8222427877342479E-2</v>
      </c>
      <c r="IP901" s="42">
        <f t="shared" si="1111"/>
        <v>2.3561551193294061E-2</v>
      </c>
      <c r="IQ901" s="42">
        <f t="shared" si="1112"/>
        <v>2.7330438342024237E-2</v>
      </c>
      <c r="IR901" s="42">
        <f t="shared" si="1113"/>
        <v>2.7330438342024237E-2</v>
      </c>
      <c r="IT901" s="9">
        <f t="shared" si="1064"/>
        <v>0</v>
      </c>
      <c r="IU901" s="9">
        <f t="shared" si="1065"/>
        <v>0</v>
      </c>
      <c r="IV901" s="9">
        <f t="shared" si="1066"/>
        <v>0</v>
      </c>
      <c r="IW901" s="9">
        <f t="shared" si="1067"/>
        <v>0</v>
      </c>
      <c r="IX901" s="9">
        <f t="shared" si="1068"/>
        <v>0</v>
      </c>
    </row>
    <row r="902" spans="1:258" ht="15.75" hidden="1" thickBot="1" x14ac:dyDescent="0.3">
      <c r="A902">
        <v>1</v>
      </c>
      <c r="B902" t="s">
        <v>615</v>
      </c>
      <c r="C902" t="s">
        <v>349</v>
      </c>
      <c r="D902" t="s">
        <v>259</v>
      </c>
      <c r="E902" t="s">
        <v>616</v>
      </c>
      <c r="F902" t="s">
        <v>255</v>
      </c>
      <c r="G902" t="s">
        <v>264</v>
      </c>
      <c r="H902">
        <v>1</v>
      </c>
      <c r="L902">
        <v>1</v>
      </c>
      <c r="S902">
        <v>1</v>
      </c>
      <c r="Z902">
        <v>1</v>
      </c>
      <c r="AB902">
        <v>1</v>
      </c>
      <c r="AT902">
        <v>1</v>
      </c>
      <c r="AU902">
        <v>0</v>
      </c>
      <c r="AV902">
        <v>0</v>
      </c>
      <c r="AW902">
        <v>0</v>
      </c>
      <c r="AX902">
        <v>1</v>
      </c>
      <c r="BB902">
        <f t="shared" si="1039"/>
        <v>1</v>
      </c>
      <c r="BC902">
        <v>1</v>
      </c>
      <c r="BD902">
        <f t="shared" si="1040"/>
        <v>1</v>
      </c>
      <c r="BE902">
        <f t="shared" si="1041"/>
        <v>1</v>
      </c>
      <c r="BF902">
        <f t="shared" si="1042"/>
        <v>1</v>
      </c>
      <c r="BH902">
        <f t="shared" si="1043"/>
        <v>0</v>
      </c>
      <c r="BK902" s="45">
        <f>IF(G902="MEA",'[1]Net Hire Rate'!$E$7,IF(G902="AMR",'[1]Net Hire Rate'!$F$7,IF(G902="EUR",'[1]Net Hire Rate'!$G$7,IF(G902="APAC",'[1]Net Hire Rate'!$H$7,0))))</f>
        <v>-4.2535446205170975E-2</v>
      </c>
      <c r="BL902" s="45">
        <f>IF(G902="MEA",'[1]Net Hire Rate'!$E$8,IF(G902="AMR",'[1]Net Hire Rate'!$F$8,IF(G902="EUR",'[1]Net Hire Rate'!$G$8,IF(G902="APAC",'[1]Net Hire Rate'!$H$8,0))))</f>
        <v>-4.2535446205170975E-2</v>
      </c>
      <c r="BM902" s="45">
        <f>IF(G902="MEA",'[1]Net Hire Rate'!$E$9,IF(G902="AMR",'[1]Net Hire Rate'!$F$9,IF(G902="EUR",'[1]Net Hire Rate'!$G$9,IF(G902="APAC",'[1]Net Hire Rate'!$H$9,0))))</f>
        <v>-4.2535446205170975E-2</v>
      </c>
      <c r="BN902" s="45">
        <f>IF(G902="MEA",'[1]Net Hire Rate'!$E$10,IF(G902="AMR",'[1]Net Hire Rate'!$F$10,IF(G902="EUR",'[1]Net Hire Rate'!$G$10,IF(G902="APAC",'[1]Net Hire Rate'!$H$10,0))))</f>
        <v>-4.2535446205170975E-2</v>
      </c>
      <c r="BO902" s="45">
        <f>IF(G902="MEA",'[1]Net Hire Rate'!$E$11,IF(G902="AMR",'[1]Net Hire Rate'!$F$11,IF(G902="EUR",'[1]Net Hire Rate'!$G$11,IF(G902="APAC",'[1]Net Hire Rate'!$H$11,0))))</f>
        <v>-4.2535446205170975E-2</v>
      </c>
      <c r="BP902" s="45">
        <f>IF(G902="MEA",'[1]Net Hire Rate'!$E$12,IF(G902="AMR",'[1]Net Hire Rate'!$F$12,IF(G902="EUR",'[1]Net Hire Rate'!$G$12,IF(G902="APAC",'[1]Net Hire Rate'!$H$12,0))))</f>
        <v>-4.2535446205170975E-2</v>
      </c>
      <c r="BQ902" s="147">
        <f t="shared" si="1044"/>
        <v>1</v>
      </c>
      <c r="BR902" s="147">
        <f t="shared" si="1027"/>
        <v>1</v>
      </c>
      <c r="BS902" s="147">
        <f t="shared" si="1045"/>
        <v>0.95746455379482898</v>
      </c>
      <c r="BT902" s="148">
        <f t="shared" si="1028"/>
        <v>0.95746455379482898</v>
      </c>
      <c r="BU902" s="149">
        <f t="shared" si="1046"/>
        <v>0.9167383717735309</v>
      </c>
      <c r="BV902" s="148">
        <f t="shared" si="1029"/>
        <v>0.9167383717735309</v>
      </c>
      <c r="BW902" s="148">
        <f t="shared" si="1047"/>
        <v>0.87774449607674176</v>
      </c>
      <c r="BX902" s="148">
        <f t="shared" si="1030"/>
        <v>0.87774449607674176</v>
      </c>
      <c r="BY902" s="148">
        <f t="shared" si="1048"/>
        <v>0.84040924228198455</v>
      </c>
      <c r="BZ902" s="148">
        <f t="shared" si="1031"/>
        <v>0.84040924228198455</v>
      </c>
      <c r="CA902" s="148">
        <f t="shared" si="1049"/>
        <v>0.8046620601665706</v>
      </c>
      <c r="CB902" s="148">
        <f t="shared" si="1032"/>
        <v>0.8046620601665706</v>
      </c>
      <c r="CC902" s="148"/>
      <c r="CD902" s="171" t="s">
        <v>629</v>
      </c>
      <c r="CE902" s="38">
        <v>1</v>
      </c>
      <c r="CF902" s="38">
        <v>12</v>
      </c>
      <c r="CG902" s="38">
        <v>12</v>
      </c>
      <c r="CH902" s="38">
        <v>12</v>
      </c>
      <c r="CI902" s="38">
        <v>12</v>
      </c>
      <c r="CJ902" s="38">
        <v>12</v>
      </c>
      <c r="CK902" s="41">
        <v>12</v>
      </c>
      <c r="CL902" s="41"/>
      <c r="CM902" s="40"/>
      <c r="CN902" s="41"/>
      <c r="CO902" s="41"/>
      <c r="CP902" s="41"/>
      <c r="CQ902" s="41"/>
      <c r="CR902" s="41"/>
      <c r="CS902" s="41"/>
      <c r="CT902" s="41"/>
      <c r="CU902" s="40"/>
      <c r="CV902" s="41"/>
      <c r="CW902" s="41"/>
      <c r="CX902" s="41"/>
      <c r="CY902" s="41"/>
      <c r="CZ902" s="41"/>
      <c r="DA902" s="41"/>
      <c r="DB902" s="41"/>
      <c r="DC902" s="40"/>
      <c r="DD902" s="41"/>
      <c r="DE902" s="41"/>
      <c r="DF902" s="41"/>
      <c r="DG902" s="41"/>
      <c r="DH902" s="41"/>
      <c r="DI902" s="41"/>
      <c r="DJ902" s="41"/>
      <c r="DK902" s="40"/>
      <c r="DL902" s="41"/>
      <c r="DM902" s="41"/>
      <c r="DN902" s="41"/>
      <c r="DO902" s="41"/>
      <c r="DP902" s="41"/>
      <c r="DQ902" s="41"/>
      <c r="DR902" s="15"/>
      <c r="DS902" s="151">
        <f t="shared" si="1033"/>
        <v>1</v>
      </c>
      <c r="DT902" s="152">
        <f t="shared" si="1034"/>
        <v>1</v>
      </c>
      <c r="DU902" s="7">
        <f t="shared" si="1035"/>
        <v>1</v>
      </c>
      <c r="DV902" s="7">
        <f t="shared" si="1036"/>
        <v>1</v>
      </c>
      <c r="DW902">
        <f t="shared" si="1037"/>
        <v>1</v>
      </c>
      <c r="DX902">
        <f t="shared" si="1038"/>
        <v>1</v>
      </c>
      <c r="DZ902">
        <f t="shared" si="1050"/>
        <v>1</v>
      </c>
      <c r="EA902">
        <f t="shared" si="1051"/>
        <v>1</v>
      </c>
      <c r="EB902">
        <f t="shared" si="1052"/>
        <v>1</v>
      </c>
      <c r="EC902">
        <f t="shared" si="1053"/>
        <v>1</v>
      </c>
      <c r="ED902">
        <f t="shared" si="1054"/>
        <v>1</v>
      </c>
      <c r="EE902">
        <f t="shared" si="1055"/>
        <v>1</v>
      </c>
      <c r="EG902">
        <f t="shared" si="1056"/>
        <v>1</v>
      </c>
      <c r="EH902">
        <f t="shared" si="1057"/>
        <v>1</v>
      </c>
      <c r="EI902">
        <f t="shared" si="1058"/>
        <v>1</v>
      </c>
      <c r="EJ902">
        <f t="shared" si="1059"/>
        <v>1</v>
      </c>
      <c r="EK902">
        <f t="shared" si="1060"/>
        <v>1</v>
      </c>
      <c r="EM902">
        <f>IF($EM$9='[1]L&amp;D Numbers'!$E$6,'[1]L&amp;D Numbers'!$E$7)</f>
        <v>350</v>
      </c>
      <c r="EN902">
        <f>IF($EN$9='[1]L&amp;D Numbers'!$F$6,'[1]L&amp;D Numbers'!$F$7)</f>
        <v>2000</v>
      </c>
      <c r="EO902">
        <f>IF($EO$9='[1]L&amp;D Numbers'!$G$6,'[1]L&amp;D Numbers'!$G$7)</f>
        <v>2000</v>
      </c>
      <c r="EP902">
        <f>IF($EP$9='[1]L&amp;D Numbers'!$H$6,'[1]L&amp;D Numbers'!$H$7)</f>
        <v>2000</v>
      </c>
      <c r="EQ902">
        <f>IF($EQ$9='[1]L&amp;D Numbers'!$I$6,'[1]L&amp;D Numbers'!$I$7)</f>
        <v>2000</v>
      </c>
      <c r="ER902">
        <f>IF($ER$9='[1]L&amp;D Numbers'!$J$6,'[1]L&amp;D Numbers'!$J$7)</f>
        <v>0</v>
      </c>
      <c r="ET902" s="45">
        <f>'[1]L&amp;D Master'!$E$10</f>
        <v>1.0678246631903041E-2</v>
      </c>
      <c r="EU902" s="45">
        <f>ET902+'[1]L&amp;D Master'!$F$10</f>
        <v>1.8222427877342538E-2</v>
      </c>
      <c r="EV902" s="45">
        <f>EU902+'[1]L&amp;D Master'!$G$10</f>
        <v>2.3561551193294058E-2</v>
      </c>
      <c r="EW902" s="45">
        <f>EV902+'[1]L&amp;D Master'!$H$10</f>
        <v>2.7330438342024234E-2</v>
      </c>
      <c r="EX902" s="45">
        <f>EW902+'[1]L&amp;D Master'!$I$10</f>
        <v>2.9999999999999995E-2</v>
      </c>
      <c r="EY902" s="45"/>
      <c r="EZ902" s="45">
        <f t="shared" si="1061"/>
        <v>1.0678246631903041E-2</v>
      </c>
      <c r="FA902" s="45">
        <f t="shared" si="1062"/>
        <v>1.8222427877342538E-2</v>
      </c>
      <c r="FB902" s="45">
        <f t="shared" si="1062"/>
        <v>2.3561551193294058E-2</v>
      </c>
      <c r="FC902" s="45">
        <f t="shared" si="1062"/>
        <v>2.7330438342024234E-2</v>
      </c>
      <c r="FD902" s="45">
        <f t="shared" si="1062"/>
        <v>2.7330438342024234E-2</v>
      </c>
      <c r="FE902" s="45"/>
      <c r="FF902">
        <f t="shared" si="1094"/>
        <v>0.98932175336809691</v>
      </c>
      <c r="FG902">
        <f t="shared" si="1095"/>
        <v>0.98177757212265748</v>
      </c>
      <c r="FH902">
        <f t="shared" si="1096"/>
        <v>0.97643844880670594</v>
      </c>
      <c r="FI902">
        <f t="shared" si="1097"/>
        <v>0.9726695616579758</v>
      </c>
      <c r="FJ902">
        <f t="shared" si="1098"/>
        <v>0.9726695616579758</v>
      </c>
      <c r="FL902" s="34"/>
      <c r="FM902" s="34"/>
      <c r="FN902" s="34"/>
      <c r="FO902" s="34"/>
      <c r="FP902" s="34"/>
      <c r="FQ902" s="153">
        <f t="shared" si="1063"/>
        <v>0.125</v>
      </c>
      <c r="FR902" s="153"/>
      <c r="FS902" s="42"/>
      <c r="FT902" s="42"/>
      <c r="FU902" s="42"/>
      <c r="FV902" s="42"/>
      <c r="FW902" s="42"/>
      <c r="FX902" s="42"/>
      <c r="FY902" s="42"/>
      <c r="FZ902" s="42"/>
      <c r="GA902" s="42"/>
      <c r="GB902" s="42"/>
      <c r="GC902" s="42"/>
      <c r="GD902" s="42"/>
      <c r="GE902" s="42"/>
      <c r="GF902" s="42"/>
      <c r="GG902" s="42"/>
      <c r="GH902" s="42"/>
      <c r="GI902" s="42"/>
      <c r="GJ902" s="42"/>
      <c r="GK902" s="42"/>
      <c r="GL902" s="42"/>
      <c r="GM902" s="154">
        <f>'[1]Automation Master'!$B$10*FQ902*FO902</f>
        <v>0</v>
      </c>
      <c r="GN902" s="155">
        <f>'[1]Automation Master'!$B$11*FO902*FQ902+GM902</f>
        <v>0</v>
      </c>
      <c r="GO902" s="155">
        <f>'[1]Automation Master'!$B$12*FO902*FQ902+GN902</f>
        <v>0</v>
      </c>
      <c r="GP902" s="155">
        <f>'[1]Automation Master'!$B$13*FO902*FQ902+GO902</f>
        <v>0</v>
      </c>
      <c r="GQ902" s="155">
        <f>'[1]Automation Master'!$C$10*FO902*FQ902+GP902</f>
        <v>0</v>
      </c>
      <c r="GR902" s="155">
        <f>'[1]Automation Master'!$C$11*FO902*FQ902+GQ902</f>
        <v>0</v>
      </c>
      <c r="GS902" s="155">
        <f>'[1]Automation Master'!$C$12*FO902*FQ902+GR902</f>
        <v>0</v>
      </c>
      <c r="GT902" s="155">
        <f>'[1]Automation Master'!$C$13*FO902*FQ902+GS902</f>
        <v>0</v>
      </c>
      <c r="GU902" s="155">
        <f>'[1]Automation Master'!$D$10*FO902*FQ902+GT902</f>
        <v>0</v>
      </c>
      <c r="GV902" s="155">
        <f>'[1]Automation Master'!$D$11*FO902*FQ902+GU902</f>
        <v>0</v>
      </c>
      <c r="GW902" s="155">
        <f>'[1]Automation Master'!$D$12*FO902*FQ902+GV902</f>
        <v>0</v>
      </c>
      <c r="GX902" s="155">
        <f>'[1]Automation Master'!$D$13*FO902*FQ902+GW902</f>
        <v>0</v>
      </c>
      <c r="GY902" s="155">
        <f>'[1]Automation Master'!$E$10*FO902*FQ902+GX902</f>
        <v>0</v>
      </c>
      <c r="GZ902" s="155">
        <f>'[1]Automation Master'!$E$11*FO902*FQ902+GY902</f>
        <v>0</v>
      </c>
      <c r="HA902" s="155">
        <f>'[1]Automation Master'!$E$12*FO902*FQ902+GZ902</f>
        <v>0</v>
      </c>
      <c r="HB902" s="155">
        <f>'[1]Automation Master'!$E$13*FO902*FQ902+HA902</f>
        <v>0</v>
      </c>
      <c r="HC902" s="155">
        <f>'[1]Automation Master'!$F$10*FO902*FQ902+HB902</f>
        <v>0</v>
      </c>
      <c r="HD902" s="155">
        <f>'[1]Automation Master'!$F$11*FO902*FQ902+HC902</f>
        <v>0</v>
      </c>
      <c r="HE902" s="155">
        <f>'[1]Automation Master'!$F$12*FO902*FQ902+HD902</f>
        <v>0</v>
      </c>
      <c r="HF902" s="156">
        <f>'[1]Automation Master'!$F$13*FO902*FQ902+HE902</f>
        <v>0</v>
      </c>
      <c r="HG902" s="157"/>
      <c r="HH902" s="157"/>
      <c r="HI902" s="157"/>
      <c r="HJ902" s="157"/>
      <c r="HK902" s="157"/>
      <c r="HL902" s="157"/>
      <c r="HM902" s="157"/>
      <c r="HN902" s="157"/>
      <c r="HO902" s="157"/>
      <c r="HP902" s="157"/>
      <c r="HQ902" s="157"/>
      <c r="HR902" s="157"/>
      <c r="HS902" s="157"/>
      <c r="HT902" s="157"/>
      <c r="HU902" s="157"/>
      <c r="HV902" s="157"/>
      <c r="HW902" s="157"/>
      <c r="HX902" s="157"/>
      <c r="HY902" s="42"/>
      <c r="HZ902" s="42"/>
      <c r="IA902" s="148">
        <f t="shared" si="1099"/>
        <v>1</v>
      </c>
      <c r="IB902" s="148">
        <f t="shared" si="1100"/>
        <v>1</v>
      </c>
      <c r="IC902" s="148">
        <f t="shared" si="1101"/>
        <v>1</v>
      </c>
      <c r="ID902" s="148">
        <f t="shared" si="1102"/>
        <v>1</v>
      </c>
      <c r="IE902" s="148">
        <f t="shared" si="1103"/>
        <v>1</v>
      </c>
      <c r="IH902">
        <f t="shared" si="1114"/>
        <v>0.98932175336809691</v>
      </c>
      <c r="II902">
        <f t="shared" si="1115"/>
        <v>0.98177757212265748</v>
      </c>
      <c r="IJ902">
        <f t="shared" si="1116"/>
        <v>0.97643844880670594</v>
      </c>
      <c r="IK902">
        <f t="shared" si="1117"/>
        <v>0.9726695616579758</v>
      </c>
      <c r="IL902">
        <f t="shared" si="1118"/>
        <v>0.9726695616579758</v>
      </c>
      <c r="IN902" s="42">
        <f t="shared" si="1109"/>
        <v>1.0678246631903088E-2</v>
      </c>
      <c r="IO902" s="42">
        <f t="shared" si="1110"/>
        <v>1.8222427877342517E-2</v>
      </c>
      <c r="IP902" s="42">
        <f t="shared" si="1111"/>
        <v>2.3561551193294061E-2</v>
      </c>
      <c r="IQ902" s="42">
        <f t="shared" si="1112"/>
        <v>2.7330438342024199E-2</v>
      </c>
      <c r="IR902" s="42">
        <f t="shared" si="1113"/>
        <v>2.7330438342024199E-2</v>
      </c>
      <c r="IT902" s="9">
        <f t="shared" si="1064"/>
        <v>0</v>
      </c>
      <c r="IU902" s="9">
        <f t="shared" si="1065"/>
        <v>0</v>
      </c>
      <c r="IV902" s="9">
        <f t="shared" si="1066"/>
        <v>0</v>
      </c>
      <c r="IW902" s="9">
        <f t="shared" si="1067"/>
        <v>0</v>
      </c>
      <c r="IX902" s="9">
        <f t="shared" si="1068"/>
        <v>0</v>
      </c>
    </row>
    <row r="903" spans="1:258" ht="15.75" hidden="1" thickBot="1" x14ac:dyDescent="0.3">
      <c r="A903">
        <v>41</v>
      </c>
      <c r="B903" t="s">
        <v>615</v>
      </c>
      <c r="C903" t="s">
        <v>631</v>
      </c>
      <c r="D903" t="s">
        <v>259</v>
      </c>
      <c r="E903" t="s">
        <v>616</v>
      </c>
      <c r="F903" t="s">
        <v>255</v>
      </c>
      <c r="G903" t="s">
        <v>264</v>
      </c>
      <c r="H903">
        <v>41</v>
      </c>
      <c r="K903">
        <v>2</v>
      </c>
      <c r="L903">
        <v>39</v>
      </c>
      <c r="Q903">
        <v>11</v>
      </c>
      <c r="R903">
        <v>14</v>
      </c>
      <c r="S903">
        <v>16</v>
      </c>
      <c r="Y903">
        <v>38</v>
      </c>
      <c r="Z903">
        <v>3</v>
      </c>
      <c r="AB903">
        <v>39</v>
      </c>
      <c r="AE903">
        <v>2</v>
      </c>
      <c r="AN903">
        <v>1</v>
      </c>
      <c r="AP903">
        <v>1</v>
      </c>
      <c r="AQ903">
        <v>1</v>
      </c>
      <c r="AT903">
        <v>41</v>
      </c>
      <c r="AU903">
        <v>0</v>
      </c>
      <c r="AV903">
        <v>0</v>
      </c>
      <c r="AW903">
        <v>0</v>
      </c>
      <c r="AX903">
        <v>41</v>
      </c>
      <c r="BB903">
        <f t="shared" si="1039"/>
        <v>41</v>
      </c>
      <c r="BC903">
        <v>41</v>
      </c>
      <c r="BD903">
        <f t="shared" si="1040"/>
        <v>41</v>
      </c>
      <c r="BE903">
        <f t="shared" si="1041"/>
        <v>41</v>
      </c>
      <c r="BF903">
        <f t="shared" si="1042"/>
        <v>41</v>
      </c>
      <c r="BH903">
        <f t="shared" si="1043"/>
        <v>0</v>
      </c>
      <c r="BK903" s="45">
        <f>IF(G903="MEA",'[1]Net Hire Rate'!$E$7,IF(G903="AMR",'[1]Net Hire Rate'!$F$7,IF(G903="EUR",'[1]Net Hire Rate'!$G$7,IF(G903="APAC",'[1]Net Hire Rate'!$H$7,0))))</f>
        <v>-4.2535446205170975E-2</v>
      </c>
      <c r="BL903" s="45">
        <f>IF(G903="MEA",'[1]Net Hire Rate'!$E$8,IF(G903="AMR",'[1]Net Hire Rate'!$F$8,IF(G903="EUR",'[1]Net Hire Rate'!$G$8,IF(G903="APAC",'[1]Net Hire Rate'!$H$8,0))))</f>
        <v>-4.2535446205170975E-2</v>
      </c>
      <c r="BM903" s="45">
        <f>IF(G903="MEA",'[1]Net Hire Rate'!$E$9,IF(G903="AMR",'[1]Net Hire Rate'!$F$9,IF(G903="EUR",'[1]Net Hire Rate'!$G$9,IF(G903="APAC",'[1]Net Hire Rate'!$H$9,0))))</f>
        <v>-4.2535446205170975E-2</v>
      </c>
      <c r="BN903" s="45">
        <f>IF(G903="MEA",'[1]Net Hire Rate'!$E$10,IF(G903="AMR",'[1]Net Hire Rate'!$F$10,IF(G903="EUR",'[1]Net Hire Rate'!$G$10,IF(G903="APAC",'[1]Net Hire Rate'!$H$10,0))))</f>
        <v>-4.2535446205170975E-2</v>
      </c>
      <c r="BO903" s="45">
        <f>IF(G903="MEA",'[1]Net Hire Rate'!$E$11,IF(G903="AMR",'[1]Net Hire Rate'!$F$11,IF(G903="EUR",'[1]Net Hire Rate'!$G$11,IF(G903="APAC",'[1]Net Hire Rate'!$H$11,0))))</f>
        <v>-4.2535446205170975E-2</v>
      </c>
      <c r="BP903" s="45">
        <f>IF(G903="MEA",'[1]Net Hire Rate'!$E$12,IF(G903="AMR",'[1]Net Hire Rate'!$F$12,IF(G903="EUR",'[1]Net Hire Rate'!$G$12,IF(G903="APAC",'[1]Net Hire Rate'!$H$12,0))))</f>
        <v>-4.2535446205170975E-2</v>
      </c>
      <c r="BQ903" s="147">
        <f t="shared" si="1044"/>
        <v>41</v>
      </c>
      <c r="BR903" s="147">
        <f t="shared" si="1027"/>
        <v>40</v>
      </c>
      <c r="BS903" s="147">
        <f t="shared" si="1045"/>
        <v>38.298582151793156</v>
      </c>
      <c r="BT903" s="148">
        <f t="shared" si="1028"/>
        <v>38.298582151793156</v>
      </c>
      <c r="BU903" s="149">
        <f t="shared" si="1046"/>
        <v>36.669534870941234</v>
      </c>
      <c r="BV903" s="148">
        <f t="shared" si="1029"/>
        <v>35.669534870941234</v>
      </c>
      <c r="BW903" s="148">
        <f t="shared" si="1047"/>
        <v>34.152315289274839</v>
      </c>
      <c r="BX903" s="148">
        <f t="shared" si="1030"/>
        <v>33.152315289274839</v>
      </c>
      <c r="BY903" s="148">
        <f t="shared" si="1048"/>
        <v>31.742166765711019</v>
      </c>
      <c r="BZ903" s="148">
        <f t="shared" si="1031"/>
        <v>31.742166765711019</v>
      </c>
      <c r="CA903" s="148">
        <f t="shared" si="1049"/>
        <v>30.391999538812552</v>
      </c>
      <c r="CB903" s="148">
        <f t="shared" si="1032"/>
        <v>30.391999538812552</v>
      </c>
      <c r="CC903" s="148"/>
      <c r="CD903" s="171" t="s">
        <v>622</v>
      </c>
      <c r="CE903" s="38">
        <v>1</v>
      </c>
      <c r="CF903" s="38">
        <v>41</v>
      </c>
      <c r="CG903" s="38">
        <v>42</v>
      </c>
      <c r="CH903" s="38">
        <v>43</v>
      </c>
      <c r="CI903" s="38">
        <v>44</v>
      </c>
      <c r="CJ903" s="38">
        <v>44</v>
      </c>
      <c r="CK903" s="41">
        <v>44</v>
      </c>
      <c r="CL903" s="41"/>
      <c r="CM903" s="40"/>
      <c r="CN903" s="41"/>
      <c r="CO903" s="41"/>
      <c r="CP903" s="41"/>
      <c r="CQ903" s="41"/>
      <c r="CR903" s="41"/>
      <c r="CS903" s="41"/>
      <c r="CT903" s="41"/>
      <c r="CU903" s="40"/>
      <c r="CV903" s="41"/>
      <c r="CW903" s="41"/>
      <c r="CX903" s="41"/>
      <c r="CY903" s="41"/>
      <c r="CZ903" s="41"/>
      <c r="DA903" s="41"/>
      <c r="DB903" s="41"/>
      <c r="DC903" s="40"/>
      <c r="DD903" s="41"/>
      <c r="DE903" s="41"/>
      <c r="DF903" s="41"/>
      <c r="DG903" s="41"/>
      <c r="DH903" s="41"/>
      <c r="DI903" s="41"/>
      <c r="DJ903" s="41"/>
      <c r="DK903" s="40"/>
      <c r="DL903" s="41"/>
      <c r="DM903" s="41"/>
      <c r="DN903" s="41"/>
      <c r="DO903" s="41"/>
      <c r="DP903" s="41"/>
      <c r="DQ903" s="41"/>
      <c r="DR903" s="15"/>
      <c r="DS903" s="151">
        <f t="shared" si="1033"/>
        <v>41</v>
      </c>
      <c r="DT903" s="152">
        <f t="shared" si="1034"/>
        <v>42</v>
      </c>
      <c r="DU903" s="7">
        <f t="shared" si="1035"/>
        <v>43</v>
      </c>
      <c r="DV903" s="7">
        <f t="shared" si="1036"/>
        <v>44</v>
      </c>
      <c r="DW903">
        <f t="shared" si="1037"/>
        <v>44</v>
      </c>
      <c r="DX903">
        <f t="shared" si="1038"/>
        <v>44</v>
      </c>
      <c r="DZ903">
        <f t="shared" si="1050"/>
        <v>41</v>
      </c>
      <c r="EA903">
        <f t="shared" si="1051"/>
        <v>42</v>
      </c>
      <c r="EB903">
        <f t="shared" si="1052"/>
        <v>43</v>
      </c>
      <c r="EC903">
        <f t="shared" si="1053"/>
        <v>44</v>
      </c>
      <c r="ED903">
        <f t="shared" si="1054"/>
        <v>44</v>
      </c>
      <c r="EE903">
        <f t="shared" si="1055"/>
        <v>44</v>
      </c>
      <c r="EG903">
        <f t="shared" si="1056"/>
        <v>42</v>
      </c>
      <c r="EH903">
        <f t="shared" si="1057"/>
        <v>41.976190476190474</v>
      </c>
      <c r="EI903">
        <f t="shared" si="1058"/>
        <v>41.953488372093027</v>
      </c>
      <c r="EJ903">
        <f t="shared" si="1059"/>
        <v>41</v>
      </c>
      <c r="EK903">
        <f t="shared" si="1060"/>
        <v>41</v>
      </c>
      <c r="EM903">
        <f>IF($EM$9='[1]L&amp;D Numbers'!$E$6,'[1]L&amp;D Numbers'!$E$7)</f>
        <v>350</v>
      </c>
      <c r="EN903">
        <f>IF($EN$9='[1]L&amp;D Numbers'!$F$6,'[1]L&amp;D Numbers'!$F$7)</f>
        <v>2000</v>
      </c>
      <c r="EO903">
        <f>IF($EO$9='[1]L&amp;D Numbers'!$G$6,'[1]L&amp;D Numbers'!$G$7)</f>
        <v>2000</v>
      </c>
      <c r="EP903">
        <f>IF($EP$9='[1]L&amp;D Numbers'!$H$6,'[1]L&amp;D Numbers'!$H$7)</f>
        <v>2000</v>
      </c>
      <c r="EQ903">
        <f>IF($EQ$9='[1]L&amp;D Numbers'!$I$6,'[1]L&amp;D Numbers'!$I$7)</f>
        <v>2000</v>
      </c>
      <c r="ER903">
        <f>IF($ER$9='[1]L&amp;D Numbers'!$J$6,'[1]L&amp;D Numbers'!$J$7)</f>
        <v>0</v>
      </c>
      <c r="ET903" s="45">
        <f>'[1]L&amp;D Master'!$E$10</f>
        <v>1.0678246631903041E-2</v>
      </c>
      <c r="EU903" s="45">
        <f>ET903+'[1]L&amp;D Master'!$F$10</f>
        <v>1.8222427877342538E-2</v>
      </c>
      <c r="EV903" s="45">
        <f>EU903+'[1]L&amp;D Master'!$G$10</f>
        <v>2.3561551193294058E-2</v>
      </c>
      <c r="EW903" s="45">
        <f>EV903+'[1]L&amp;D Master'!$H$10</f>
        <v>2.7330438342024234E-2</v>
      </c>
      <c r="EX903" s="45">
        <f>EW903+'[1]L&amp;D Master'!$I$10</f>
        <v>2.9999999999999995E-2</v>
      </c>
      <c r="EY903" s="45"/>
      <c r="EZ903" s="45">
        <f t="shared" si="1061"/>
        <v>1.0678246631903041E-2</v>
      </c>
      <c r="FA903" s="45">
        <f t="shared" si="1062"/>
        <v>1.8222427877342538E-2</v>
      </c>
      <c r="FB903" s="45">
        <f t="shared" si="1062"/>
        <v>2.3561551193294058E-2</v>
      </c>
      <c r="FC903" s="45">
        <f t="shared" si="1062"/>
        <v>2.7330438342024234E-2</v>
      </c>
      <c r="FD903" s="45">
        <f t="shared" si="1062"/>
        <v>2.7330438342024234E-2</v>
      </c>
      <c r="FE903" s="45"/>
      <c r="FF903">
        <f t="shared" si="1094"/>
        <v>41.551513641460069</v>
      </c>
      <c r="FG903">
        <f t="shared" si="1095"/>
        <v>42.21643560127427</v>
      </c>
      <c r="FH903">
        <f t="shared" si="1096"/>
        <v>42.963291747495063</v>
      </c>
      <c r="FI903">
        <f t="shared" si="1097"/>
        <v>42.797460712950937</v>
      </c>
      <c r="FJ903">
        <f t="shared" si="1098"/>
        <v>42.797460712950937</v>
      </c>
      <c r="FL903" s="34"/>
      <c r="FM903" s="34"/>
      <c r="FN903" s="34"/>
      <c r="FO903" s="34"/>
      <c r="FP903" s="34"/>
      <c r="FQ903" s="153">
        <f t="shared" si="1063"/>
        <v>0.125</v>
      </c>
      <c r="FR903" s="153"/>
      <c r="FS903" s="42"/>
      <c r="FT903" s="42"/>
      <c r="FU903" s="42"/>
      <c r="FV903" s="42"/>
      <c r="FW903" s="42"/>
      <c r="FX903" s="42"/>
      <c r="FY903" s="42"/>
      <c r="FZ903" s="42"/>
      <c r="GA903" s="42"/>
      <c r="GB903" s="42"/>
      <c r="GC903" s="42"/>
      <c r="GD903" s="42"/>
      <c r="GE903" s="42"/>
      <c r="GF903" s="42"/>
      <c r="GG903" s="42"/>
      <c r="GH903" s="42"/>
      <c r="GI903" s="42"/>
      <c r="GJ903" s="42"/>
      <c r="GK903" s="42"/>
      <c r="GL903" s="42"/>
      <c r="GM903" s="154">
        <f>'[1]Automation Master'!$B$10*FQ903*FO903</f>
        <v>0</v>
      </c>
      <c r="GN903" s="155">
        <f>'[1]Automation Master'!$B$11*FO903*FQ903+GM903</f>
        <v>0</v>
      </c>
      <c r="GO903" s="155">
        <f>'[1]Automation Master'!$B$12*FO903*FQ903+GN903</f>
        <v>0</v>
      </c>
      <c r="GP903" s="155">
        <f>'[1]Automation Master'!$B$13*FO903*FQ903+GO903</f>
        <v>0</v>
      </c>
      <c r="GQ903" s="155">
        <f>'[1]Automation Master'!$C$10*FO903*FQ903+GP903</f>
        <v>0</v>
      </c>
      <c r="GR903" s="155">
        <f>'[1]Automation Master'!$C$11*FO903*FQ903+GQ903</f>
        <v>0</v>
      </c>
      <c r="GS903" s="155">
        <f>'[1]Automation Master'!$C$12*FO903*FQ903+GR903</f>
        <v>0</v>
      </c>
      <c r="GT903" s="155">
        <f>'[1]Automation Master'!$C$13*FO903*FQ903+GS903</f>
        <v>0</v>
      </c>
      <c r="GU903" s="155">
        <f>'[1]Automation Master'!$D$10*FO903*FQ903+GT903</f>
        <v>0</v>
      </c>
      <c r="GV903" s="155">
        <f>'[1]Automation Master'!$D$11*FO903*FQ903+GU903</f>
        <v>0</v>
      </c>
      <c r="GW903" s="155">
        <f>'[1]Automation Master'!$D$12*FO903*FQ903+GV903</f>
        <v>0</v>
      </c>
      <c r="GX903" s="155">
        <f>'[1]Automation Master'!$D$13*FO903*FQ903+GW903</f>
        <v>0</v>
      </c>
      <c r="GY903" s="155">
        <f>'[1]Automation Master'!$E$10*FO903*FQ903+GX903</f>
        <v>0</v>
      </c>
      <c r="GZ903" s="155">
        <f>'[1]Automation Master'!$E$11*FO903*FQ903+GY903</f>
        <v>0</v>
      </c>
      <c r="HA903" s="155">
        <f>'[1]Automation Master'!$E$12*FO903*FQ903+GZ903</f>
        <v>0</v>
      </c>
      <c r="HB903" s="155">
        <f>'[1]Automation Master'!$E$13*FO903*FQ903+HA903</f>
        <v>0</v>
      </c>
      <c r="HC903" s="155">
        <f>'[1]Automation Master'!$F$10*FO903*FQ903+HB903</f>
        <v>0</v>
      </c>
      <c r="HD903" s="155">
        <f>'[1]Automation Master'!$F$11*FO903*FQ903+HC903</f>
        <v>0</v>
      </c>
      <c r="HE903" s="155">
        <f>'[1]Automation Master'!$F$12*FO903*FQ903+HD903</f>
        <v>0</v>
      </c>
      <c r="HF903" s="156">
        <f>'[1]Automation Master'!$F$13*FO903*FQ903+HE903</f>
        <v>0</v>
      </c>
      <c r="HG903" s="157"/>
      <c r="HH903" s="157"/>
      <c r="HI903" s="157"/>
      <c r="HJ903" s="157"/>
      <c r="HK903" s="157"/>
      <c r="HL903" s="157"/>
      <c r="HM903" s="157"/>
      <c r="HN903" s="157"/>
      <c r="HO903" s="157"/>
      <c r="HP903" s="157"/>
      <c r="HQ903" s="157"/>
      <c r="HR903" s="157"/>
      <c r="HS903" s="157"/>
      <c r="HT903" s="157"/>
      <c r="HU903" s="157"/>
      <c r="HV903" s="157"/>
      <c r="HW903" s="157"/>
      <c r="HX903" s="157"/>
      <c r="HY903" s="42"/>
      <c r="HZ903" s="42"/>
      <c r="IA903" s="148">
        <f t="shared" si="1099"/>
        <v>42</v>
      </c>
      <c r="IB903" s="148">
        <f t="shared" si="1100"/>
        <v>43</v>
      </c>
      <c r="IC903" s="148">
        <f t="shared" si="1101"/>
        <v>44</v>
      </c>
      <c r="ID903" s="148">
        <f t="shared" si="1102"/>
        <v>44</v>
      </c>
      <c r="IE903" s="148">
        <f t="shared" si="1103"/>
        <v>44</v>
      </c>
      <c r="IH903">
        <f t="shared" si="1114"/>
        <v>41.551513641460069</v>
      </c>
      <c r="II903">
        <f t="shared" si="1115"/>
        <v>42.21643560127427</v>
      </c>
      <c r="IJ903">
        <f t="shared" si="1116"/>
        <v>42.963291747495063</v>
      </c>
      <c r="IK903">
        <f t="shared" si="1117"/>
        <v>42.797460712950937</v>
      </c>
      <c r="IL903">
        <f t="shared" si="1118"/>
        <v>42.797460712950937</v>
      </c>
      <c r="IN903" s="42">
        <f t="shared" si="1109"/>
        <v>1.0678246631903119E-2</v>
      </c>
      <c r="IO903" s="42">
        <f t="shared" si="1110"/>
        <v>1.8222427877342556E-2</v>
      </c>
      <c r="IP903" s="42">
        <f t="shared" si="1111"/>
        <v>2.356155119329402E-2</v>
      </c>
      <c r="IQ903" s="42">
        <f t="shared" si="1112"/>
        <v>2.7330438342024168E-2</v>
      </c>
      <c r="IR903" s="42">
        <f t="shared" si="1113"/>
        <v>2.7330438342024168E-2</v>
      </c>
      <c r="IT903" s="9">
        <f t="shared" si="1064"/>
        <v>0</v>
      </c>
      <c r="IU903" s="9">
        <f t="shared" si="1065"/>
        <v>0</v>
      </c>
      <c r="IV903" s="9">
        <f t="shared" si="1066"/>
        <v>0</v>
      </c>
      <c r="IW903" s="9">
        <f t="shared" si="1067"/>
        <v>0</v>
      </c>
      <c r="IX903" s="9">
        <f t="shared" si="1068"/>
        <v>0</v>
      </c>
    </row>
    <row r="904" spans="1:258" ht="15.75" hidden="1" thickBot="1" x14ac:dyDescent="0.3">
      <c r="A904">
        <v>1</v>
      </c>
      <c r="B904" t="s">
        <v>615</v>
      </c>
      <c r="C904" t="s">
        <v>277</v>
      </c>
      <c r="D904" t="s">
        <v>263</v>
      </c>
      <c r="E904" t="s">
        <v>616</v>
      </c>
      <c r="F904" t="s">
        <v>255</v>
      </c>
      <c r="G904" t="s">
        <v>268</v>
      </c>
      <c r="H904">
        <v>1</v>
      </c>
      <c r="L904">
        <v>1</v>
      </c>
      <c r="S904">
        <v>1</v>
      </c>
      <c r="Y904">
        <v>1</v>
      </c>
      <c r="AB904">
        <v>1</v>
      </c>
      <c r="AT904">
        <v>1</v>
      </c>
      <c r="AU904">
        <v>0</v>
      </c>
      <c r="AV904">
        <v>0</v>
      </c>
      <c r="AW904">
        <v>0</v>
      </c>
      <c r="AX904">
        <v>1</v>
      </c>
      <c r="BB904">
        <f t="shared" si="1039"/>
        <v>1</v>
      </c>
      <c r="BC904">
        <v>1</v>
      </c>
      <c r="BD904">
        <f t="shared" si="1040"/>
        <v>1</v>
      </c>
      <c r="BE904">
        <f t="shared" si="1041"/>
        <v>1</v>
      </c>
      <c r="BF904">
        <f t="shared" si="1042"/>
        <v>1</v>
      </c>
      <c r="BH904">
        <f t="shared" si="1043"/>
        <v>0</v>
      </c>
      <c r="BK904" s="45">
        <f>IF(G904="MEA",'[1]Net Hire Rate'!$E$7,IF(G904="AMR",'[1]Net Hire Rate'!$F$7,IF(G904="EUR",'[1]Net Hire Rate'!$G$7,IF(G904="APAC",'[1]Net Hire Rate'!$H$7,0))))</f>
        <v>-0.12481698389458272</v>
      </c>
      <c r="BL904" s="45">
        <f>IF(G904="MEA",'[1]Net Hire Rate'!$E$8,IF(G904="AMR",'[1]Net Hire Rate'!$F$8,IF(G904="EUR",'[1]Net Hire Rate'!$G$8,IF(G904="APAC",'[1]Net Hire Rate'!$H$8,0))))</f>
        <v>-0.12481698389458272</v>
      </c>
      <c r="BM904" s="45">
        <f>IF(G904="MEA",'[1]Net Hire Rate'!$E$9,IF(G904="AMR",'[1]Net Hire Rate'!$F$9,IF(G904="EUR",'[1]Net Hire Rate'!$G$9,IF(G904="APAC",'[1]Net Hire Rate'!$H$9,0))))</f>
        <v>-0.12481698389458272</v>
      </c>
      <c r="BN904" s="45">
        <f>IF(G904="MEA",'[1]Net Hire Rate'!$E$10,IF(G904="AMR",'[1]Net Hire Rate'!$F$10,IF(G904="EUR",'[1]Net Hire Rate'!$G$10,IF(G904="APAC",'[1]Net Hire Rate'!$H$10,0))))</f>
        <v>-0.12481698389458272</v>
      </c>
      <c r="BO904" s="45">
        <f>IF(G904="MEA",'[1]Net Hire Rate'!$E$11,IF(G904="AMR",'[1]Net Hire Rate'!$F$11,IF(G904="EUR",'[1]Net Hire Rate'!$G$11,IF(G904="APAC",'[1]Net Hire Rate'!$H$11,0))))</f>
        <v>-0.12481698389458272</v>
      </c>
      <c r="BP904" s="45">
        <f>IF(G904="MEA",'[1]Net Hire Rate'!$E$12,IF(G904="AMR",'[1]Net Hire Rate'!$F$12,IF(G904="EUR",'[1]Net Hire Rate'!$G$12,IF(G904="APAC",'[1]Net Hire Rate'!$H$12,0))))</f>
        <v>-0.12481698389458272</v>
      </c>
      <c r="BQ904" s="147">
        <f t="shared" si="1044"/>
        <v>1</v>
      </c>
      <c r="BR904" s="147">
        <f t="shared" si="1027"/>
        <v>1</v>
      </c>
      <c r="BS904" s="147">
        <f t="shared" si="1045"/>
        <v>0.87518301610541727</v>
      </c>
      <c r="BT904" s="148">
        <f t="shared" si="1028"/>
        <v>0.87518301610541727</v>
      </c>
      <c r="BU904" s="149">
        <f t="shared" si="1046"/>
        <v>0.76594531167937507</v>
      </c>
      <c r="BV904" s="148">
        <f t="shared" si="1029"/>
        <v>0.76594531167937507</v>
      </c>
      <c r="BW904" s="148">
        <f t="shared" si="1047"/>
        <v>0.67034232804735938</v>
      </c>
      <c r="BX904" s="148">
        <f t="shared" si="1030"/>
        <v>0.67034232804735938</v>
      </c>
      <c r="BY904" s="148">
        <f t="shared" si="1048"/>
        <v>0.586672220483615</v>
      </c>
      <c r="BZ904" s="148">
        <f t="shared" si="1031"/>
        <v>0.586672220483615</v>
      </c>
      <c r="CA904" s="148">
        <f t="shared" si="1049"/>
        <v>0.51344556338811254</v>
      </c>
      <c r="CB904" s="148">
        <f t="shared" si="1032"/>
        <v>0.51344556338811254</v>
      </c>
      <c r="CC904" s="148"/>
      <c r="CD904" s="171" t="s">
        <v>621</v>
      </c>
      <c r="CE904" s="39">
        <v>0.7</v>
      </c>
      <c r="CF904" s="38">
        <v>11</v>
      </c>
      <c r="CG904" s="38">
        <v>11.33</v>
      </c>
      <c r="CH904" s="38">
        <v>11.6699</v>
      </c>
      <c r="CI904" s="38">
        <v>12.019997</v>
      </c>
      <c r="CJ904" s="38">
        <v>12.38059691</v>
      </c>
      <c r="CK904" s="41">
        <v>12</v>
      </c>
      <c r="CL904" s="171" t="s">
        <v>620</v>
      </c>
      <c r="CM904" s="40">
        <v>0.3</v>
      </c>
      <c r="CN904" s="41">
        <v>6</v>
      </c>
      <c r="CO904" s="41">
        <v>6</v>
      </c>
      <c r="CP904" s="41">
        <v>7</v>
      </c>
      <c r="CQ904" s="41">
        <v>8</v>
      </c>
      <c r="CR904" s="41">
        <v>8</v>
      </c>
      <c r="CS904" s="41">
        <v>8</v>
      </c>
      <c r="CT904" s="41"/>
      <c r="CU904" s="40"/>
      <c r="CV904" s="41"/>
      <c r="CW904" s="41"/>
      <c r="CX904" s="41"/>
      <c r="CY904" s="41"/>
      <c r="CZ904" s="41"/>
      <c r="DA904" s="41"/>
      <c r="DB904" s="41"/>
      <c r="DC904" s="40"/>
      <c r="DD904" s="41"/>
      <c r="DE904" s="41"/>
      <c r="DF904" s="41"/>
      <c r="DG904" s="41"/>
      <c r="DH904" s="41"/>
      <c r="DI904" s="41"/>
      <c r="DJ904" s="41"/>
      <c r="DK904" s="40"/>
      <c r="DL904" s="41"/>
      <c r="DM904" s="41"/>
      <c r="DN904" s="41"/>
      <c r="DO904" s="41"/>
      <c r="DP904" s="41"/>
      <c r="DQ904" s="41"/>
      <c r="DR904" s="15"/>
      <c r="DS904" s="151">
        <f t="shared" si="1033"/>
        <v>1</v>
      </c>
      <c r="DT904" s="152">
        <f t="shared" si="1034"/>
        <v>1.0209999999999999</v>
      </c>
      <c r="DU904" s="7">
        <f t="shared" si="1035"/>
        <v>1.09263</v>
      </c>
      <c r="DV904" s="7">
        <f t="shared" si="1036"/>
        <v>1.1649088999999999</v>
      </c>
      <c r="DW904">
        <f t="shared" si="1037"/>
        <v>1.1878561669999999</v>
      </c>
      <c r="DX904">
        <f t="shared" si="1038"/>
        <v>1.1636363636363636</v>
      </c>
      <c r="DZ904">
        <f t="shared" si="1050"/>
        <v>1</v>
      </c>
      <c r="EA904">
        <f t="shared" si="1051"/>
        <v>1.0209999999999999</v>
      </c>
      <c r="EB904">
        <f t="shared" si="1052"/>
        <v>1.09263</v>
      </c>
      <c r="EC904">
        <f t="shared" si="1053"/>
        <v>1.1649088999999999</v>
      </c>
      <c r="ED904">
        <f t="shared" si="1054"/>
        <v>1.1878561669999999</v>
      </c>
      <c r="EE904">
        <f t="shared" si="1055"/>
        <v>1.1636363636363636</v>
      </c>
      <c r="EG904">
        <f t="shared" si="1056"/>
        <v>1.0209999999999999</v>
      </c>
      <c r="EH904">
        <f t="shared" si="1057"/>
        <v>1.070156709108717</v>
      </c>
      <c r="EI904">
        <f t="shared" si="1058"/>
        <v>1.0661513046502475</v>
      </c>
      <c r="EJ904">
        <f t="shared" si="1059"/>
        <v>1.0196987652854226</v>
      </c>
      <c r="EK904">
        <f t="shared" si="1060"/>
        <v>0.97961049154225055</v>
      </c>
      <c r="EM904">
        <f>IF($EM$9='[1]L&amp;D Numbers'!$E$6,'[1]L&amp;D Numbers'!$E$7)</f>
        <v>350</v>
      </c>
      <c r="EN904">
        <f>IF($EN$9='[1]L&amp;D Numbers'!$F$6,'[1]L&amp;D Numbers'!$F$7)</f>
        <v>2000</v>
      </c>
      <c r="EO904">
        <f>IF($EO$9='[1]L&amp;D Numbers'!$G$6,'[1]L&amp;D Numbers'!$G$7)</f>
        <v>2000</v>
      </c>
      <c r="EP904">
        <f>IF($EP$9='[1]L&amp;D Numbers'!$H$6,'[1]L&amp;D Numbers'!$H$7)</f>
        <v>2000</v>
      </c>
      <c r="EQ904">
        <f>IF($EQ$9='[1]L&amp;D Numbers'!$I$6,'[1]L&amp;D Numbers'!$I$7)</f>
        <v>2000</v>
      </c>
      <c r="ER904">
        <f>IF($ER$9='[1]L&amp;D Numbers'!$J$6,'[1]L&amp;D Numbers'!$J$7)</f>
        <v>0</v>
      </c>
      <c r="ET904" s="45">
        <f>'[1]L&amp;D Master'!$E$10</f>
        <v>1.0678246631903041E-2</v>
      </c>
      <c r="EU904" s="45">
        <f>ET904+'[1]L&amp;D Master'!$F$10</f>
        <v>1.8222427877342538E-2</v>
      </c>
      <c r="EV904" s="45">
        <f>EU904+'[1]L&amp;D Master'!$G$10</f>
        <v>2.3561551193294058E-2</v>
      </c>
      <c r="EW904" s="45">
        <f>EV904+'[1]L&amp;D Master'!$H$10</f>
        <v>2.7330438342024234E-2</v>
      </c>
      <c r="EX904" s="45">
        <f>EW904+'[1]L&amp;D Master'!$I$10</f>
        <v>2.9999999999999995E-2</v>
      </c>
      <c r="EY904" s="45"/>
      <c r="EZ904" s="45">
        <f t="shared" si="1061"/>
        <v>1.0678246631903041E-2</v>
      </c>
      <c r="FA904" s="45">
        <f t="shared" si="1062"/>
        <v>1.8222427877342538E-2</v>
      </c>
      <c r="FB904" s="45">
        <f t="shared" si="1062"/>
        <v>2.3561551193294058E-2</v>
      </c>
      <c r="FC904" s="45">
        <f t="shared" si="1062"/>
        <v>2.7330438342024234E-2</v>
      </c>
      <c r="FD904" s="45">
        <f t="shared" si="1062"/>
        <v>2.7330438342024234E-2</v>
      </c>
      <c r="FE904" s="45"/>
      <c r="FF904">
        <f t="shared" si="1094"/>
        <v>1.0100975101888268</v>
      </c>
      <c r="FG904">
        <f t="shared" si="1095"/>
        <v>1.0727196286283793</v>
      </c>
      <c r="FH904">
        <f t="shared" si="1096"/>
        <v>1.1374618393171261</v>
      </c>
      <c r="FI904">
        <f t="shared" si="1097"/>
        <v>1.1553915372686132</v>
      </c>
      <c r="FJ904">
        <f t="shared" si="1098"/>
        <v>1.1318336717474626</v>
      </c>
      <c r="FL904" s="34"/>
      <c r="FM904" s="34"/>
      <c r="FN904" s="34"/>
      <c r="FO904" s="34"/>
      <c r="FP904" s="34"/>
      <c r="FQ904" s="153">
        <f t="shared" si="1063"/>
        <v>0.125</v>
      </c>
      <c r="FR904" s="153"/>
      <c r="FS904" s="42"/>
      <c r="FT904" s="42"/>
      <c r="FU904" s="42"/>
      <c r="FV904" s="42"/>
      <c r="FW904" s="42"/>
      <c r="FX904" s="42"/>
      <c r="FY904" s="42"/>
      <c r="FZ904" s="42"/>
      <c r="GA904" s="42"/>
      <c r="GB904" s="42"/>
      <c r="GC904" s="42"/>
      <c r="GD904" s="42"/>
      <c r="GE904" s="42"/>
      <c r="GF904" s="42"/>
      <c r="GG904" s="42"/>
      <c r="GH904" s="42"/>
      <c r="GI904" s="42"/>
      <c r="GJ904" s="42"/>
      <c r="GK904" s="42"/>
      <c r="GL904" s="42"/>
      <c r="GM904" s="154">
        <f>'[1]Automation Master'!$B$10*FQ904*FO904</f>
        <v>0</v>
      </c>
      <c r="GN904" s="155">
        <f>'[1]Automation Master'!$B$11*FO904*FQ904+GM904</f>
        <v>0</v>
      </c>
      <c r="GO904" s="155">
        <f>'[1]Automation Master'!$B$12*FO904*FQ904+GN904</f>
        <v>0</v>
      </c>
      <c r="GP904" s="155">
        <f>'[1]Automation Master'!$B$13*FO904*FQ904+GO904</f>
        <v>0</v>
      </c>
      <c r="GQ904" s="155">
        <f>'[1]Automation Master'!$C$10*FO904*FQ904+GP904</f>
        <v>0</v>
      </c>
      <c r="GR904" s="155">
        <f>'[1]Automation Master'!$C$11*FO904*FQ904+GQ904</f>
        <v>0</v>
      </c>
      <c r="GS904" s="155">
        <f>'[1]Automation Master'!$C$12*FO904*FQ904+GR904</f>
        <v>0</v>
      </c>
      <c r="GT904" s="155">
        <f>'[1]Automation Master'!$C$13*FO904*FQ904+GS904</f>
        <v>0</v>
      </c>
      <c r="GU904" s="155">
        <f>'[1]Automation Master'!$D$10*FO904*FQ904+GT904</f>
        <v>0</v>
      </c>
      <c r="GV904" s="155">
        <f>'[1]Automation Master'!$D$11*FO904*FQ904+GU904</f>
        <v>0</v>
      </c>
      <c r="GW904" s="155">
        <f>'[1]Automation Master'!$D$12*FO904*FQ904+GV904</f>
        <v>0</v>
      </c>
      <c r="GX904" s="155">
        <f>'[1]Automation Master'!$D$13*FO904*FQ904+GW904</f>
        <v>0</v>
      </c>
      <c r="GY904" s="155">
        <f>'[1]Automation Master'!$E$10*FO904*FQ904+GX904</f>
        <v>0</v>
      </c>
      <c r="GZ904" s="155">
        <f>'[1]Automation Master'!$E$11*FO904*FQ904+GY904</f>
        <v>0</v>
      </c>
      <c r="HA904" s="155">
        <f>'[1]Automation Master'!$E$12*FO904*FQ904+GZ904</f>
        <v>0</v>
      </c>
      <c r="HB904" s="155">
        <f>'[1]Automation Master'!$E$13*FO904*FQ904+HA904</f>
        <v>0</v>
      </c>
      <c r="HC904" s="155">
        <f>'[1]Automation Master'!$F$10*FO904*FQ904+HB904</f>
        <v>0</v>
      </c>
      <c r="HD904" s="155">
        <f>'[1]Automation Master'!$F$11*FO904*FQ904+HC904</f>
        <v>0</v>
      </c>
      <c r="HE904" s="155">
        <f>'[1]Automation Master'!$F$12*FO904*FQ904+HD904</f>
        <v>0</v>
      </c>
      <c r="HF904" s="156">
        <f>'[1]Automation Master'!$F$13*FO904*FQ904+HE904</f>
        <v>0</v>
      </c>
      <c r="HG904" s="157"/>
      <c r="HH904" s="157"/>
      <c r="HI904" s="157"/>
      <c r="HJ904" s="157"/>
      <c r="HK904" s="157"/>
      <c r="HL904" s="157"/>
      <c r="HM904" s="157"/>
      <c r="HN904" s="157"/>
      <c r="HO904" s="157"/>
      <c r="HP904" s="157"/>
      <c r="HQ904" s="157"/>
      <c r="HR904" s="157"/>
      <c r="HS904" s="157"/>
      <c r="HT904" s="157"/>
      <c r="HU904" s="157"/>
      <c r="HV904" s="157"/>
      <c r="HW904" s="157"/>
      <c r="HX904" s="157"/>
      <c r="HY904" s="42"/>
      <c r="HZ904" s="42"/>
      <c r="IA904" s="148">
        <f t="shared" si="1099"/>
        <v>1.0209999999999999</v>
      </c>
      <c r="IB904" s="148">
        <f t="shared" si="1100"/>
        <v>1.09263</v>
      </c>
      <c r="IC904" s="148">
        <f t="shared" si="1101"/>
        <v>1.1649088999999999</v>
      </c>
      <c r="ID904" s="148">
        <f t="shared" si="1102"/>
        <v>1.1878561669999999</v>
      </c>
      <c r="IE904" s="148">
        <f t="shared" si="1103"/>
        <v>1.1636363636363636</v>
      </c>
      <c r="IH904">
        <f t="shared" si="1114"/>
        <v>1.0100975101888268</v>
      </c>
      <c r="II904">
        <f t="shared" si="1115"/>
        <v>1.0727196286283793</v>
      </c>
      <c r="IJ904">
        <f t="shared" si="1116"/>
        <v>1.1374618393171261</v>
      </c>
      <c r="IK904">
        <f t="shared" si="1117"/>
        <v>1.1553915372686132</v>
      </c>
      <c r="IL904">
        <f t="shared" si="1118"/>
        <v>1.1318336717474626</v>
      </c>
      <c r="IN904" s="42">
        <f t="shared" si="1109"/>
        <v>1.0678246631903178E-2</v>
      </c>
      <c r="IO904" s="42">
        <f t="shared" si="1110"/>
        <v>1.8222427877342431E-2</v>
      </c>
      <c r="IP904" s="42">
        <f t="shared" si="1111"/>
        <v>2.3561551193294034E-2</v>
      </c>
      <c r="IQ904" s="42">
        <f t="shared" si="1112"/>
        <v>2.7330438342024151E-2</v>
      </c>
      <c r="IR904" s="42">
        <f t="shared" si="1113"/>
        <v>2.7330438342024251E-2</v>
      </c>
      <c r="IT904" s="9">
        <f t="shared" si="1064"/>
        <v>0</v>
      </c>
      <c r="IU904" s="9">
        <f t="shared" si="1065"/>
        <v>0</v>
      </c>
      <c r="IV904" s="9">
        <f t="shared" si="1066"/>
        <v>0</v>
      </c>
      <c r="IW904" s="9">
        <f t="shared" si="1067"/>
        <v>0</v>
      </c>
      <c r="IX904" s="9">
        <f t="shared" si="1068"/>
        <v>0</v>
      </c>
    </row>
    <row r="905" spans="1:258" ht="15.75" hidden="1" thickBot="1" x14ac:dyDescent="0.3">
      <c r="A905">
        <v>27</v>
      </c>
      <c r="B905" t="s">
        <v>615</v>
      </c>
      <c r="C905" t="s">
        <v>627</v>
      </c>
      <c r="D905" t="s">
        <v>259</v>
      </c>
      <c r="E905" t="s">
        <v>616</v>
      </c>
      <c r="F905" t="s">
        <v>255</v>
      </c>
      <c r="G905" t="s">
        <v>264</v>
      </c>
      <c r="H905">
        <v>27</v>
      </c>
      <c r="K905">
        <v>4</v>
      </c>
      <c r="L905">
        <v>23</v>
      </c>
      <c r="Q905">
        <v>6</v>
      </c>
      <c r="R905">
        <v>5</v>
      </c>
      <c r="S905">
        <v>15</v>
      </c>
      <c r="T905">
        <v>1</v>
      </c>
      <c r="Y905">
        <v>25</v>
      </c>
      <c r="Z905">
        <v>2</v>
      </c>
      <c r="AB905">
        <v>23</v>
      </c>
      <c r="AE905">
        <v>4</v>
      </c>
      <c r="AO905">
        <v>1</v>
      </c>
      <c r="AR905">
        <v>1</v>
      </c>
      <c r="AT905">
        <v>27</v>
      </c>
      <c r="AU905">
        <v>0</v>
      </c>
      <c r="AV905">
        <v>0</v>
      </c>
      <c r="AW905">
        <v>0</v>
      </c>
      <c r="AX905">
        <v>27</v>
      </c>
      <c r="BB905">
        <f t="shared" si="1039"/>
        <v>27</v>
      </c>
      <c r="BC905">
        <v>27</v>
      </c>
      <c r="BD905">
        <f t="shared" si="1040"/>
        <v>27</v>
      </c>
      <c r="BE905">
        <f t="shared" si="1041"/>
        <v>27</v>
      </c>
      <c r="BF905">
        <f t="shared" si="1042"/>
        <v>27</v>
      </c>
      <c r="BH905">
        <f t="shared" si="1043"/>
        <v>0</v>
      </c>
      <c r="BK905" s="45">
        <f>IF(G905="MEA",'[1]Net Hire Rate'!$E$7,IF(G905="AMR",'[1]Net Hire Rate'!$F$7,IF(G905="EUR",'[1]Net Hire Rate'!$G$7,IF(G905="APAC",'[1]Net Hire Rate'!$H$7,0))))</f>
        <v>-4.2535446205170975E-2</v>
      </c>
      <c r="BL905" s="45">
        <f>IF(G905="MEA",'[1]Net Hire Rate'!$E$8,IF(G905="AMR",'[1]Net Hire Rate'!$F$8,IF(G905="EUR",'[1]Net Hire Rate'!$G$8,IF(G905="APAC",'[1]Net Hire Rate'!$H$8,0))))</f>
        <v>-4.2535446205170975E-2</v>
      </c>
      <c r="BM905" s="45">
        <f>IF(G905="MEA",'[1]Net Hire Rate'!$E$9,IF(G905="AMR",'[1]Net Hire Rate'!$F$9,IF(G905="EUR",'[1]Net Hire Rate'!$G$9,IF(G905="APAC",'[1]Net Hire Rate'!$H$9,0))))</f>
        <v>-4.2535446205170975E-2</v>
      </c>
      <c r="BN905" s="45">
        <f>IF(G905="MEA",'[1]Net Hire Rate'!$E$10,IF(G905="AMR",'[1]Net Hire Rate'!$F$10,IF(G905="EUR",'[1]Net Hire Rate'!$G$10,IF(G905="APAC",'[1]Net Hire Rate'!$H$10,0))))</f>
        <v>-4.2535446205170975E-2</v>
      </c>
      <c r="BO905" s="45">
        <f>IF(G905="MEA",'[1]Net Hire Rate'!$E$11,IF(G905="AMR",'[1]Net Hire Rate'!$F$11,IF(G905="EUR",'[1]Net Hire Rate'!$G$11,IF(G905="APAC",'[1]Net Hire Rate'!$H$11,0))))</f>
        <v>-4.2535446205170975E-2</v>
      </c>
      <c r="BP905" s="45">
        <f>IF(G905="MEA",'[1]Net Hire Rate'!$E$12,IF(G905="AMR",'[1]Net Hire Rate'!$F$12,IF(G905="EUR",'[1]Net Hire Rate'!$G$12,IF(G905="APAC",'[1]Net Hire Rate'!$H$12,0))))</f>
        <v>-4.2535446205170975E-2</v>
      </c>
      <c r="BQ905" s="147">
        <f t="shared" si="1044"/>
        <v>27</v>
      </c>
      <c r="BR905" s="147">
        <f t="shared" si="1027"/>
        <v>27</v>
      </c>
      <c r="BS905" s="147">
        <f t="shared" si="1045"/>
        <v>25.851542952460381</v>
      </c>
      <c r="BT905" s="148">
        <f t="shared" si="1028"/>
        <v>24.851542952460381</v>
      </c>
      <c r="BU905" s="149">
        <f t="shared" si="1046"/>
        <v>23.794471484090504</v>
      </c>
      <c r="BV905" s="148">
        <f t="shared" si="1029"/>
        <v>23.794471484090504</v>
      </c>
      <c r="BW905" s="148">
        <f t="shared" si="1047"/>
        <v>22.782363022298497</v>
      </c>
      <c r="BX905" s="148">
        <f t="shared" si="1030"/>
        <v>22.782363022298497</v>
      </c>
      <c r="BY905" s="148">
        <f t="shared" si="1048"/>
        <v>21.813305045536843</v>
      </c>
      <c r="BZ905" s="148">
        <f t="shared" si="1031"/>
        <v>20.813305045536843</v>
      </c>
      <c r="CA905" s="148">
        <f t="shared" si="1049"/>
        <v>19.928001828420598</v>
      </c>
      <c r="CB905" s="148">
        <f t="shared" si="1032"/>
        <v>19.928001828420598</v>
      </c>
      <c r="CC905" s="148"/>
      <c r="CD905" s="38" t="s">
        <v>622</v>
      </c>
      <c r="CE905" s="39">
        <v>1</v>
      </c>
      <c r="CF905" s="38">
        <v>27</v>
      </c>
      <c r="CG905" s="38">
        <v>28</v>
      </c>
      <c r="CH905" s="38">
        <v>29</v>
      </c>
      <c r="CI905" s="38">
        <v>29</v>
      </c>
      <c r="CJ905" s="38">
        <v>29</v>
      </c>
      <c r="CK905" s="41">
        <v>29</v>
      </c>
      <c r="CL905" s="41"/>
      <c r="CM905" s="40"/>
      <c r="CN905" s="41"/>
      <c r="CO905" s="41"/>
      <c r="CP905" s="41"/>
      <c r="CQ905" s="41"/>
      <c r="CR905" s="41"/>
      <c r="CS905" s="41"/>
      <c r="CT905" s="41"/>
      <c r="CU905" s="40"/>
      <c r="CV905" s="41"/>
      <c r="CW905" s="41"/>
      <c r="CX905" s="41"/>
      <c r="CY905" s="41"/>
      <c r="CZ905" s="41"/>
      <c r="DA905" s="41"/>
      <c r="DB905" s="41"/>
      <c r="DC905" s="40"/>
      <c r="DD905" s="41"/>
      <c r="DE905" s="41"/>
      <c r="DF905" s="41"/>
      <c r="DG905" s="41"/>
      <c r="DH905" s="41"/>
      <c r="DI905" s="41"/>
      <c r="DJ905" s="41"/>
      <c r="DK905" s="40"/>
      <c r="DL905" s="41"/>
      <c r="DM905" s="41"/>
      <c r="DN905" s="41"/>
      <c r="DO905" s="41"/>
      <c r="DP905" s="41"/>
      <c r="DQ905" s="41"/>
      <c r="DR905" s="15"/>
      <c r="DS905" s="151">
        <f t="shared" si="1033"/>
        <v>27</v>
      </c>
      <c r="DT905" s="152">
        <f t="shared" si="1034"/>
        <v>28</v>
      </c>
      <c r="DU905" s="7">
        <f t="shared" si="1035"/>
        <v>29</v>
      </c>
      <c r="DV905" s="7">
        <f t="shared" si="1036"/>
        <v>29</v>
      </c>
      <c r="DW905">
        <f t="shared" si="1037"/>
        <v>29</v>
      </c>
      <c r="DX905">
        <f t="shared" si="1038"/>
        <v>29</v>
      </c>
      <c r="DZ905">
        <f t="shared" si="1050"/>
        <v>27</v>
      </c>
      <c r="EA905">
        <f t="shared" si="1051"/>
        <v>28</v>
      </c>
      <c r="EB905">
        <f t="shared" si="1052"/>
        <v>29</v>
      </c>
      <c r="EC905">
        <f t="shared" si="1053"/>
        <v>29</v>
      </c>
      <c r="ED905">
        <f t="shared" si="1054"/>
        <v>29</v>
      </c>
      <c r="EE905">
        <f t="shared" si="1055"/>
        <v>29</v>
      </c>
      <c r="EG905">
        <f t="shared" si="1056"/>
        <v>28</v>
      </c>
      <c r="EH905">
        <f t="shared" si="1057"/>
        <v>27.964285714285715</v>
      </c>
      <c r="EI905">
        <f t="shared" si="1058"/>
        <v>27</v>
      </c>
      <c r="EJ905">
        <f t="shared" si="1059"/>
        <v>27</v>
      </c>
      <c r="EK905">
        <f t="shared" si="1060"/>
        <v>27</v>
      </c>
      <c r="EM905">
        <f>IF($EM$9='[1]L&amp;D Numbers'!$E$6,'[1]L&amp;D Numbers'!$E$7)</f>
        <v>350</v>
      </c>
      <c r="EN905">
        <f>IF($EN$9='[1]L&amp;D Numbers'!$F$6,'[1]L&amp;D Numbers'!$F$7)</f>
        <v>2000</v>
      </c>
      <c r="EO905">
        <f>IF($EO$9='[1]L&amp;D Numbers'!$G$6,'[1]L&amp;D Numbers'!$G$7)</f>
        <v>2000</v>
      </c>
      <c r="EP905">
        <f>IF($EP$9='[1]L&amp;D Numbers'!$H$6,'[1]L&amp;D Numbers'!$H$7)</f>
        <v>2000</v>
      </c>
      <c r="EQ905">
        <f>IF($EQ$9='[1]L&amp;D Numbers'!$I$6,'[1]L&amp;D Numbers'!$I$7)</f>
        <v>2000</v>
      </c>
      <c r="ER905">
        <f>IF($ER$9='[1]L&amp;D Numbers'!$J$6,'[1]L&amp;D Numbers'!$J$7)</f>
        <v>0</v>
      </c>
      <c r="ET905" s="45">
        <f>'[1]L&amp;D Master'!$E$10</f>
        <v>1.0678246631903041E-2</v>
      </c>
      <c r="EU905" s="45">
        <f>ET905+'[1]L&amp;D Master'!$F$10</f>
        <v>1.8222427877342538E-2</v>
      </c>
      <c r="EV905" s="45">
        <f>EU905+'[1]L&amp;D Master'!$G$10</f>
        <v>2.3561551193294058E-2</v>
      </c>
      <c r="EW905" s="45">
        <f>EV905+'[1]L&amp;D Master'!$H$10</f>
        <v>2.7330438342024234E-2</v>
      </c>
      <c r="EX905" s="45">
        <f>EW905+'[1]L&amp;D Master'!$I$10</f>
        <v>2.9999999999999995E-2</v>
      </c>
      <c r="EY905" s="45"/>
      <c r="EZ905" s="45">
        <f t="shared" si="1061"/>
        <v>1.0678246631903041E-2</v>
      </c>
      <c r="FA905" s="45">
        <f t="shared" si="1062"/>
        <v>1.8222427877342538E-2</v>
      </c>
      <c r="FB905" s="45">
        <f t="shared" si="1062"/>
        <v>2.3561551193294058E-2</v>
      </c>
      <c r="FC905" s="45">
        <f t="shared" si="1062"/>
        <v>2.7330438342024234E-2</v>
      </c>
      <c r="FD905" s="45">
        <f t="shared" si="1062"/>
        <v>2.7330438342024234E-2</v>
      </c>
      <c r="FE905" s="45"/>
      <c r="FF905">
        <f t="shared" si="1094"/>
        <v>27.701009094306713</v>
      </c>
      <c r="FG905">
        <f t="shared" si="1095"/>
        <v>28.471549591557068</v>
      </c>
      <c r="FH905">
        <f t="shared" si="1096"/>
        <v>28.316715015394472</v>
      </c>
      <c r="FI905">
        <f t="shared" si="1097"/>
        <v>28.207417288081299</v>
      </c>
      <c r="FJ905">
        <f t="shared" si="1098"/>
        <v>28.207417288081299</v>
      </c>
      <c r="FL905" s="34"/>
      <c r="FM905" s="34"/>
      <c r="FN905" s="34"/>
      <c r="FO905" s="34"/>
      <c r="FP905" s="34"/>
      <c r="FQ905" s="153">
        <f t="shared" si="1063"/>
        <v>0.125</v>
      </c>
      <c r="FR905" s="153"/>
      <c r="FS905" s="42"/>
      <c r="FT905" s="42"/>
      <c r="FU905" s="42"/>
      <c r="FV905" s="42"/>
      <c r="FW905" s="42"/>
      <c r="FX905" s="42"/>
      <c r="FY905" s="42"/>
      <c r="FZ905" s="42"/>
      <c r="GA905" s="42"/>
      <c r="GB905" s="42"/>
      <c r="GC905" s="42"/>
      <c r="GD905" s="42"/>
      <c r="GE905" s="42"/>
      <c r="GF905" s="42"/>
      <c r="GG905" s="42"/>
      <c r="GH905" s="42"/>
      <c r="GI905" s="42"/>
      <c r="GJ905" s="42"/>
      <c r="GK905" s="42"/>
      <c r="GL905" s="42"/>
      <c r="GM905" s="154">
        <f>'[1]Automation Master'!$B$10*FQ905*FO905</f>
        <v>0</v>
      </c>
      <c r="GN905" s="155">
        <f>'[1]Automation Master'!$B$11*FO905*FQ905+GM905</f>
        <v>0</v>
      </c>
      <c r="GO905" s="155">
        <f>'[1]Automation Master'!$B$12*FO905*FQ905+GN905</f>
        <v>0</v>
      </c>
      <c r="GP905" s="155">
        <f>'[1]Automation Master'!$B$13*FO905*FQ905+GO905</f>
        <v>0</v>
      </c>
      <c r="GQ905" s="155">
        <f>'[1]Automation Master'!$C$10*FO905*FQ905+GP905</f>
        <v>0</v>
      </c>
      <c r="GR905" s="155">
        <f>'[1]Automation Master'!$C$11*FO905*FQ905+GQ905</f>
        <v>0</v>
      </c>
      <c r="GS905" s="155">
        <f>'[1]Automation Master'!$C$12*FO905*FQ905+GR905</f>
        <v>0</v>
      </c>
      <c r="GT905" s="155">
        <f>'[1]Automation Master'!$C$13*FO905*FQ905+GS905</f>
        <v>0</v>
      </c>
      <c r="GU905" s="155">
        <f>'[1]Automation Master'!$D$10*FO905*FQ905+GT905</f>
        <v>0</v>
      </c>
      <c r="GV905" s="155">
        <f>'[1]Automation Master'!$D$11*FO905*FQ905+GU905</f>
        <v>0</v>
      </c>
      <c r="GW905" s="155">
        <f>'[1]Automation Master'!$D$12*FO905*FQ905+GV905</f>
        <v>0</v>
      </c>
      <c r="GX905" s="155">
        <f>'[1]Automation Master'!$D$13*FO905*FQ905+GW905</f>
        <v>0</v>
      </c>
      <c r="GY905" s="155">
        <f>'[1]Automation Master'!$E$10*FO905*FQ905+GX905</f>
        <v>0</v>
      </c>
      <c r="GZ905" s="155">
        <f>'[1]Automation Master'!$E$11*FO905*FQ905+GY905</f>
        <v>0</v>
      </c>
      <c r="HA905" s="155">
        <f>'[1]Automation Master'!$E$12*FO905*FQ905+GZ905</f>
        <v>0</v>
      </c>
      <c r="HB905" s="155">
        <f>'[1]Automation Master'!$E$13*FO905*FQ905+HA905</f>
        <v>0</v>
      </c>
      <c r="HC905" s="155">
        <f>'[1]Automation Master'!$F$10*FO905*FQ905+HB905</f>
        <v>0</v>
      </c>
      <c r="HD905" s="155">
        <f>'[1]Automation Master'!$F$11*FO905*FQ905+HC905</f>
        <v>0</v>
      </c>
      <c r="HE905" s="155">
        <f>'[1]Automation Master'!$F$12*FO905*FQ905+HD905</f>
        <v>0</v>
      </c>
      <c r="HF905" s="156">
        <f>'[1]Automation Master'!$F$13*FO905*FQ905+HE905</f>
        <v>0</v>
      </c>
      <c r="HG905" s="157"/>
      <c r="HH905" s="157"/>
      <c r="HI905" s="157"/>
      <c r="HJ905" s="157"/>
      <c r="HK905" s="157"/>
      <c r="HL905" s="157"/>
      <c r="HM905" s="157"/>
      <c r="HN905" s="157"/>
      <c r="HO905" s="157"/>
      <c r="HP905" s="157"/>
      <c r="HQ905" s="157"/>
      <c r="HR905" s="157"/>
      <c r="HS905" s="157"/>
      <c r="HT905" s="157"/>
      <c r="HU905" s="157"/>
      <c r="HV905" s="157"/>
      <c r="HW905" s="157"/>
      <c r="HX905" s="157"/>
      <c r="HY905" s="42"/>
      <c r="HZ905" s="42"/>
      <c r="IA905" s="148">
        <f t="shared" si="1099"/>
        <v>28</v>
      </c>
      <c r="IB905" s="148">
        <f t="shared" si="1100"/>
        <v>29</v>
      </c>
      <c r="IC905" s="148">
        <f t="shared" si="1101"/>
        <v>29</v>
      </c>
      <c r="ID905" s="148">
        <f t="shared" si="1102"/>
        <v>29</v>
      </c>
      <c r="IE905" s="148">
        <f t="shared" si="1103"/>
        <v>29</v>
      </c>
      <c r="IH905">
        <f t="shared" si="1114"/>
        <v>27.701009094306713</v>
      </c>
      <c r="II905">
        <f t="shared" si="1115"/>
        <v>28.471549591557068</v>
      </c>
      <c r="IJ905">
        <f t="shared" si="1116"/>
        <v>28.316715015394472</v>
      </c>
      <c r="IK905">
        <f t="shared" si="1117"/>
        <v>28.207417288081299</v>
      </c>
      <c r="IL905">
        <f t="shared" si="1118"/>
        <v>28.207417288081299</v>
      </c>
      <c r="IN905" s="42">
        <f t="shared" si="1109"/>
        <v>1.0678246631903119E-2</v>
      </c>
      <c r="IO905" s="42">
        <f t="shared" si="1110"/>
        <v>1.822242787734249E-2</v>
      </c>
      <c r="IP905" s="42">
        <f t="shared" si="1111"/>
        <v>2.3561551193294075E-2</v>
      </c>
      <c r="IQ905" s="42">
        <f t="shared" si="1112"/>
        <v>2.7330438342024178E-2</v>
      </c>
      <c r="IR905" s="42">
        <f t="shared" si="1113"/>
        <v>2.7330438342024178E-2</v>
      </c>
      <c r="IT905" s="9">
        <f t="shared" si="1064"/>
        <v>0</v>
      </c>
      <c r="IU905" s="9">
        <f t="shared" si="1065"/>
        <v>0</v>
      </c>
      <c r="IV905" s="9">
        <f t="shared" si="1066"/>
        <v>0</v>
      </c>
      <c r="IW905" s="9">
        <f t="shared" si="1067"/>
        <v>0</v>
      </c>
      <c r="IX905" s="9">
        <f t="shared" si="1068"/>
        <v>0</v>
      </c>
    </row>
    <row r="906" spans="1:258" ht="15.75" hidden="1" thickBot="1" x14ac:dyDescent="0.3">
      <c r="A906">
        <v>9</v>
      </c>
      <c r="B906" t="s">
        <v>615</v>
      </c>
      <c r="C906" t="s">
        <v>277</v>
      </c>
      <c r="D906" t="s">
        <v>263</v>
      </c>
      <c r="E906" t="s">
        <v>616</v>
      </c>
      <c r="F906" t="s">
        <v>255</v>
      </c>
      <c r="G906" t="s">
        <v>264</v>
      </c>
      <c r="H906">
        <v>9</v>
      </c>
      <c r="K906">
        <v>1</v>
      </c>
      <c r="L906">
        <v>8</v>
      </c>
      <c r="Q906">
        <v>1</v>
      </c>
      <c r="R906">
        <v>2</v>
      </c>
      <c r="S906">
        <v>6</v>
      </c>
      <c r="Y906">
        <v>2</v>
      </c>
      <c r="Z906">
        <v>7</v>
      </c>
      <c r="AB906">
        <v>8</v>
      </c>
      <c r="AE906">
        <v>1</v>
      </c>
      <c r="AT906">
        <v>9</v>
      </c>
      <c r="AU906">
        <v>0</v>
      </c>
      <c r="AV906">
        <v>0</v>
      </c>
      <c r="AW906">
        <v>0</v>
      </c>
      <c r="AX906">
        <v>9</v>
      </c>
      <c r="BB906">
        <f t="shared" si="1039"/>
        <v>9</v>
      </c>
      <c r="BC906">
        <v>9</v>
      </c>
      <c r="BD906">
        <f t="shared" si="1040"/>
        <v>9</v>
      </c>
      <c r="BE906">
        <f t="shared" si="1041"/>
        <v>9</v>
      </c>
      <c r="BF906">
        <f t="shared" si="1042"/>
        <v>9</v>
      </c>
      <c r="BH906">
        <f t="shared" si="1043"/>
        <v>0</v>
      </c>
      <c r="BK906" s="45">
        <f>IF(G906="MEA",'[1]Net Hire Rate'!$E$7,IF(G906="AMR",'[1]Net Hire Rate'!$F$7,IF(G906="EUR",'[1]Net Hire Rate'!$G$7,IF(G906="APAC",'[1]Net Hire Rate'!$H$7,0))))</f>
        <v>-4.2535446205170975E-2</v>
      </c>
      <c r="BL906" s="45">
        <f>IF(G906="MEA",'[1]Net Hire Rate'!$E$8,IF(G906="AMR",'[1]Net Hire Rate'!$F$8,IF(G906="EUR",'[1]Net Hire Rate'!$G$8,IF(G906="APAC",'[1]Net Hire Rate'!$H$8,0))))</f>
        <v>-4.2535446205170975E-2</v>
      </c>
      <c r="BM906" s="45">
        <f>IF(G906="MEA",'[1]Net Hire Rate'!$E$9,IF(G906="AMR",'[1]Net Hire Rate'!$F$9,IF(G906="EUR",'[1]Net Hire Rate'!$G$9,IF(G906="APAC",'[1]Net Hire Rate'!$H$9,0))))</f>
        <v>-4.2535446205170975E-2</v>
      </c>
      <c r="BN906" s="45">
        <f>IF(G906="MEA",'[1]Net Hire Rate'!$E$10,IF(G906="AMR",'[1]Net Hire Rate'!$F$10,IF(G906="EUR",'[1]Net Hire Rate'!$G$10,IF(G906="APAC",'[1]Net Hire Rate'!$H$10,0))))</f>
        <v>-4.2535446205170975E-2</v>
      </c>
      <c r="BO906" s="45">
        <f>IF(G906="MEA",'[1]Net Hire Rate'!$E$11,IF(G906="AMR",'[1]Net Hire Rate'!$F$11,IF(G906="EUR",'[1]Net Hire Rate'!$G$11,IF(G906="APAC",'[1]Net Hire Rate'!$H$11,0))))</f>
        <v>-4.2535446205170975E-2</v>
      </c>
      <c r="BP906" s="45">
        <f>IF(G906="MEA",'[1]Net Hire Rate'!$E$12,IF(G906="AMR",'[1]Net Hire Rate'!$F$12,IF(G906="EUR",'[1]Net Hire Rate'!$G$12,IF(G906="APAC",'[1]Net Hire Rate'!$H$12,0))))</f>
        <v>-4.2535446205170975E-2</v>
      </c>
      <c r="BQ906" s="147">
        <f t="shared" si="1044"/>
        <v>9</v>
      </c>
      <c r="BR906" s="147">
        <f t="shared" ref="BR906:BR969" si="1119">BQ906-AN906</f>
        <v>9</v>
      </c>
      <c r="BS906" s="147">
        <f t="shared" si="1045"/>
        <v>8.6171809841534603</v>
      </c>
      <c r="BT906" s="148">
        <f t="shared" ref="BT906:BT969" si="1120">BS906-AO906</f>
        <v>8.6171809841534603</v>
      </c>
      <c r="BU906" s="149">
        <f t="shared" si="1046"/>
        <v>8.2506453459617788</v>
      </c>
      <c r="BV906" s="148">
        <f t="shared" ref="BV906:BV969" si="1121">BU906-AP906</f>
        <v>8.2506453459617788</v>
      </c>
      <c r="BW906" s="148">
        <f t="shared" si="1047"/>
        <v>7.8997004646906772</v>
      </c>
      <c r="BX906" s="148">
        <f t="shared" ref="BX906:BX969" si="1122">BW906-AQ906</f>
        <v>7.8997004646906772</v>
      </c>
      <c r="BY906" s="148">
        <f t="shared" si="1048"/>
        <v>7.5636831805378621</v>
      </c>
      <c r="BZ906" s="148">
        <f t="shared" ref="BZ906:BZ969" si="1123">BY906-AR906</f>
        <v>7.5636831805378621</v>
      </c>
      <c r="CA906" s="148">
        <f t="shared" si="1049"/>
        <v>7.2419585414991374</v>
      </c>
      <c r="CB906" s="148">
        <f t="shared" ref="CB906:CB969" si="1124">CA906-AS906</f>
        <v>7.2419585414991374</v>
      </c>
      <c r="CC906" s="148"/>
      <c r="CD906" s="171" t="s">
        <v>621</v>
      </c>
      <c r="CE906" s="39">
        <v>0.7</v>
      </c>
      <c r="CF906" s="38">
        <v>4</v>
      </c>
      <c r="CG906" s="38">
        <v>4.12</v>
      </c>
      <c r="CH906" s="38">
        <v>4.2435999999999998</v>
      </c>
      <c r="CI906" s="38">
        <v>4.370908</v>
      </c>
      <c r="CJ906" s="38">
        <v>4.5020352400000005</v>
      </c>
      <c r="CK906" s="41">
        <v>5</v>
      </c>
      <c r="CL906" s="171" t="s">
        <v>620</v>
      </c>
      <c r="CM906" s="40">
        <v>0.3</v>
      </c>
      <c r="CN906" s="41">
        <v>26</v>
      </c>
      <c r="CO906" s="41">
        <v>26</v>
      </c>
      <c r="CP906" s="41">
        <v>27</v>
      </c>
      <c r="CQ906" s="41">
        <v>28</v>
      </c>
      <c r="CR906" s="41">
        <v>29</v>
      </c>
      <c r="CS906" s="41">
        <v>30</v>
      </c>
      <c r="CT906" s="41"/>
      <c r="CU906" s="40"/>
      <c r="CV906" s="41"/>
      <c r="CW906" s="41"/>
      <c r="CX906" s="41"/>
      <c r="CY906" s="41"/>
      <c r="CZ906" s="41"/>
      <c r="DA906" s="41"/>
      <c r="DB906" s="41"/>
      <c r="DC906" s="40"/>
      <c r="DD906" s="41"/>
      <c r="DE906" s="41"/>
      <c r="DF906" s="41"/>
      <c r="DG906" s="41"/>
      <c r="DH906" s="41"/>
      <c r="DI906" s="41"/>
      <c r="DJ906" s="41"/>
      <c r="DK906" s="40"/>
      <c r="DL906" s="41"/>
      <c r="DM906" s="41"/>
      <c r="DN906" s="41"/>
      <c r="DO906" s="41"/>
      <c r="DP906" s="41"/>
      <c r="DQ906" s="41"/>
      <c r="DR906" s="15"/>
      <c r="DS906" s="151">
        <f t="shared" ref="DS906:DS969" si="1125">BF906</f>
        <v>9</v>
      </c>
      <c r="DT906" s="152">
        <f t="shared" ref="DT906:DT969" si="1126">IFERROR(IFERROR(DS906*CE906*(CG906)/CF906,0)+IFERROR(DS906*CM906*(CO906)/CN906,0)+IFERROR(DS906*CU906*(CW906)/CV906,0)+IFERROR(DS906*DC906*(DE906)/DD906,0)+IFERROR(DS906*DK906*(DM906)/DL906,0),0)</f>
        <v>9.1890000000000001</v>
      </c>
      <c r="DU906" s="7">
        <f t="shared" ref="DU906:DU969" si="1127">IFERROR(IFERROR(DS906*CE906*(CH906)/CF906,0)+IFERROR(DS906*CM906*(CP906)/CN906,0)+IFERROR(DS906*CU906*(CX906)/CV906,0)+IFERROR(DS906*DC906*(DF906)/DD906,0)+IFERROR(DS906*DK906*(DN906)/DL906,0),0)</f>
        <v>9.487516153846153</v>
      </c>
      <c r="DV906" s="7">
        <f t="shared" ref="DV906:DV969" si="1128">IFERROR(IFERROR(DS906*CE906*(CI906)/CF906,0)+IFERROR(DS906*CM906*(CQ906)/CN906,0)+IFERROR(DS906*CU906*(CY906)/CV906,0)+IFERROR(DS906*DC906*(DG906)/DD906,0)+IFERROR(DS906*DK906*(DO906)/DL906,0),0)</f>
        <v>9.791872407692308</v>
      </c>
      <c r="DW906">
        <f t="shared" ref="DW906:DW969" si="1129">IFERROR(IFERROR(DS906*CE906*(CJ906)/CF906,0)+IFERROR(DS906*CM906*(CR906)/CN906,0)+IFERROR(DS906*CU906*(CZ906)/CV906,0)+IFERROR(DS906*DC906*(DH906)/DD906,0)+IFERROR(DS906*DK906*(DP906)/DL906,0),0)</f>
        <v>10.102243964538463</v>
      </c>
      <c r="DX906">
        <f t="shared" ref="DX906:DX969" si="1130">IFERROR(IFERROR(DS906*CE906*(CK906)/CF906,0)+IFERROR(DS906*CM906*(CS906)/CN906,0)+IFERROR(DS906*CU906*(DA906)/CV906,0)+IFERROR(DS906*DC906*(DI906)/DD906,0)+IFERROR(DS906*DK906*(DQ906)/DL906,0),0)</f>
        <v>10.990384615384615</v>
      </c>
      <c r="DZ906">
        <f t="shared" si="1050"/>
        <v>9</v>
      </c>
      <c r="EA906">
        <f t="shared" si="1051"/>
        <v>9.1890000000000001</v>
      </c>
      <c r="EB906">
        <f t="shared" si="1052"/>
        <v>9.487516153846153</v>
      </c>
      <c r="EC906">
        <f t="shared" si="1053"/>
        <v>9.791872407692308</v>
      </c>
      <c r="ED906">
        <f t="shared" si="1054"/>
        <v>10.102243964538463</v>
      </c>
      <c r="EE906">
        <f t="shared" si="1055"/>
        <v>10.990384615384615</v>
      </c>
      <c r="EG906">
        <f t="shared" si="1056"/>
        <v>9.1890000000000001</v>
      </c>
      <c r="EH906">
        <f t="shared" si="1057"/>
        <v>9.2923762525427556</v>
      </c>
      <c r="EI906">
        <f t="shared" si="1058"/>
        <v>9.28871690337043</v>
      </c>
      <c r="EJ906">
        <f t="shared" si="1059"/>
        <v>9.285271692206793</v>
      </c>
      <c r="EK906">
        <f t="shared" si="1060"/>
        <v>9.7912366683752481</v>
      </c>
      <c r="EM906">
        <f>IF($EM$9='[1]L&amp;D Numbers'!$E$6,'[1]L&amp;D Numbers'!$E$7)</f>
        <v>350</v>
      </c>
      <c r="EN906">
        <f>IF($EN$9='[1]L&amp;D Numbers'!$F$6,'[1]L&amp;D Numbers'!$F$7)</f>
        <v>2000</v>
      </c>
      <c r="EO906">
        <f>IF($EO$9='[1]L&amp;D Numbers'!$G$6,'[1]L&amp;D Numbers'!$G$7)</f>
        <v>2000</v>
      </c>
      <c r="EP906">
        <f>IF($EP$9='[1]L&amp;D Numbers'!$H$6,'[1]L&amp;D Numbers'!$H$7)</f>
        <v>2000</v>
      </c>
      <c r="EQ906">
        <f>IF($EQ$9='[1]L&amp;D Numbers'!$I$6,'[1]L&amp;D Numbers'!$I$7)</f>
        <v>2000</v>
      </c>
      <c r="ER906">
        <f>IF($ER$9='[1]L&amp;D Numbers'!$J$6,'[1]L&amp;D Numbers'!$J$7)</f>
        <v>0</v>
      </c>
      <c r="ET906" s="45">
        <f>'[1]L&amp;D Master'!$E$10</f>
        <v>1.0678246631903041E-2</v>
      </c>
      <c r="EU906" s="45">
        <f>ET906+'[1]L&amp;D Master'!$F$10</f>
        <v>1.8222427877342538E-2</v>
      </c>
      <c r="EV906" s="45">
        <f>EU906+'[1]L&amp;D Master'!$G$10</f>
        <v>2.3561551193294058E-2</v>
      </c>
      <c r="EW906" s="45">
        <f>EV906+'[1]L&amp;D Master'!$H$10</f>
        <v>2.7330438342024234E-2</v>
      </c>
      <c r="EX906" s="45">
        <f>EW906+'[1]L&amp;D Master'!$I$10</f>
        <v>2.9999999999999995E-2</v>
      </c>
      <c r="EY906" s="45"/>
      <c r="EZ906" s="45">
        <f t="shared" si="1061"/>
        <v>1.0678246631903041E-2</v>
      </c>
      <c r="FA906" s="45">
        <f t="shared" si="1062"/>
        <v>1.8222427877342538E-2</v>
      </c>
      <c r="FB906" s="45">
        <f t="shared" si="1062"/>
        <v>2.3561551193294058E-2</v>
      </c>
      <c r="FC906" s="45">
        <f t="shared" si="1062"/>
        <v>2.7330438342024234E-2</v>
      </c>
      <c r="FD906" s="45">
        <f t="shared" ref="FD906:FD969" si="1131">FC906+((EX906-EW906)/2000)*ER906</f>
        <v>2.7330438342024234E-2</v>
      </c>
      <c r="FE906" s="45"/>
      <c r="FF906">
        <f t="shared" si="1094"/>
        <v>9.0908775916994422</v>
      </c>
      <c r="FG906">
        <f t="shared" si="1095"/>
        <v>9.3146305749975689</v>
      </c>
      <c r="FH906">
        <f t="shared" si="1096"/>
        <v>9.5611607046802618</v>
      </c>
      <c r="FI906">
        <f t="shared" si="1097"/>
        <v>9.8261452087495584</v>
      </c>
      <c r="FJ906">
        <f t="shared" si="1098"/>
        <v>10.690012586298714</v>
      </c>
      <c r="FL906" s="34"/>
      <c r="FM906" s="34"/>
      <c r="FN906" s="34"/>
      <c r="FO906" s="34"/>
      <c r="FP906" s="34"/>
      <c r="FQ906" s="153">
        <f t="shared" si="1063"/>
        <v>0.125</v>
      </c>
      <c r="FR906" s="153"/>
      <c r="FS906" s="42"/>
      <c r="FT906" s="42"/>
      <c r="FU906" s="42"/>
      <c r="FV906" s="42"/>
      <c r="FW906" s="42"/>
      <c r="FX906" s="42"/>
      <c r="FY906" s="42"/>
      <c r="FZ906" s="42"/>
      <c r="GA906" s="42"/>
      <c r="GB906" s="42"/>
      <c r="GC906" s="42"/>
      <c r="GD906" s="42"/>
      <c r="GE906" s="42"/>
      <c r="GF906" s="42"/>
      <c r="GG906" s="42"/>
      <c r="GH906" s="42"/>
      <c r="GI906" s="42"/>
      <c r="GJ906" s="42"/>
      <c r="GK906" s="42"/>
      <c r="GL906" s="42"/>
      <c r="GM906" s="154">
        <f>'[1]Automation Master'!$B$10*FQ906*FO906</f>
        <v>0</v>
      </c>
      <c r="GN906" s="155">
        <f>'[1]Automation Master'!$B$11*FO906*FQ906+GM906</f>
        <v>0</v>
      </c>
      <c r="GO906" s="155">
        <f>'[1]Automation Master'!$B$12*FO906*FQ906+GN906</f>
        <v>0</v>
      </c>
      <c r="GP906" s="155">
        <f>'[1]Automation Master'!$B$13*FO906*FQ906+GO906</f>
        <v>0</v>
      </c>
      <c r="GQ906" s="155">
        <f>'[1]Automation Master'!$C$10*FO906*FQ906+GP906</f>
        <v>0</v>
      </c>
      <c r="GR906" s="155">
        <f>'[1]Automation Master'!$C$11*FO906*FQ906+GQ906</f>
        <v>0</v>
      </c>
      <c r="GS906" s="155">
        <f>'[1]Automation Master'!$C$12*FO906*FQ906+GR906</f>
        <v>0</v>
      </c>
      <c r="GT906" s="155">
        <f>'[1]Automation Master'!$C$13*FO906*FQ906+GS906</f>
        <v>0</v>
      </c>
      <c r="GU906" s="155">
        <f>'[1]Automation Master'!$D$10*FO906*FQ906+GT906</f>
        <v>0</v>
      </c>
      <c r="GV906" s="155">
        <f>'[1]Automation Master'!$D$11*FO906*FQ906+GU906</f>
        <v>0</v>
      </c>
      <c r="GW906" s="155">
        <f>'[1]Automation Master'!$D$12*FO906*FQ906+GV906</f>
        <v>0</v>
      </c>
      <c r="GX906" s="155">
        <f>'[1]Automation Master'!$D$13*FO906*FQ906+GW906</f>
        <v>0</v>
      </c>
      <c r="GY906" s="155">
        <f>'[1]Automation Master'!$E$10*FO906*FQ906+GX906</f>
        <v>0</v>
      </c>
      <c r="GZ906" s="155">
        <f>'[1]Automation Master'!$E$11*FO906*FQ906+GY906</f>
        <v>0</v>
      </c>
      <c r="HA906" s="155">
        <f>'[1]Automation Master'!$E$12*FO906*FQ906+GZ906</f>
        <v>0</v>
      </c>
      <c r="HB906" s="155">
        <f>'[1]Automation Master'!$E$13*FO906*FQ906+HA906</f>
        <v>0</v>
      </c>
      <c r="HC906" s="155">
        <f>'[1]Automation Master'!$F$10*FO906*FQ906+HB906</f>
        <v>0</v>
      </c>
      <c r="HD906" s="155">
        <f>'[1]Automation Master'!$F$11*FO906*FQ906+HC906</f>
        <v>0</v>
      </c>
      <c r="HE906" s="155">
        <f>'[1]Automation Master'!$F$12*FO906*FQ906+HD906</f>
        <v>0</v>
      </c>
      <c r="HF906" s="156">
        <f>'[1]Automation Master'!$F$13*FO906*FQ906+HE906</f>
        <v>0</v>
      </c>
      <c r="HG906" s="157"/>
      <c r="HH906" s="157"/>
      <c r="HI906" s="157"/>
      <c r="HJ906" s="157"/>
      <c r="HK906" s="157"/>
      <c r="HL906" s="157"/>
      <c r="HM906" s="157"/>
      <c r="HN906" s="157"/>
      <c r="HO906" s="157"/>
      <c r="HP906" s="157"/>
      <c r="HQ906" s="157"/>
      <c r="HR906" s="157"/>
      <c r="HS906" s="157"/>
      <c r="HT906" s="157"/>
      <c r="HU906" s="157"/>
      <c r="HV906" s="157"/>
      <c r="HW906" s="157"/>
      <c r="HX906" s="157"/>
      <c r="HY906" s="42"/>
      <c r="HZ906" s="42"/>
      <c r="IA906" s="148">
        <f t="shared" si="1099"/>
        <v>9.1890000000000001</v>
      </c>
      <c r="IB906" s="148">
        <f t="shared" si="1100"/>
        <v>9.487516153846153</v>
      </c>
      <c r="IC906" s="148">
        <f t="shared" si="1101"/>
        <v>9.791872407692308</v>
      </c>
      <c r="ID906" s="148">
        <f t="shared" si="1102"/>
        <v>10.102243964538463</v>
      </c>
      <c r="IE906" s="148">
        <f t="shared" si="1103"/>
        <v>10.990384615384615</v>
      </c>
      <c r="IH906">
        <f t="shared" si="1114"/>
        <v>9.0908775916994422</v>
      </c>
      <c r="II906">
        <f t="shared" si="1115"/>
        <v>9.3146305749975689</v>
      </c>
      <c r="IJ906">
        <f t="shared" si="1116"/>
        <v>9.5611607046802618</v>
      </c>
      <c r="IK906">
        <f t="shared" si="1117"/>
        <v>9.8261452087495584</v>
      </c>
      <c r="IL906">
        <f t="shared" si="1118"/>
        <v>10.690012586298714</v>
      </c>
      <c r="IN906" s="42">
        <f t="shared" si="1109"/>
        <v>1.0678246631903129E-2</v>
      </c>
      <c r="IO906" s="42">
        <f t="shared" si="1110"/>
        <v>1.8222427877342573E-2</v>
      </c>
      <c r="IP906" s="42">
        <f t="shared" si="1111"/>
        <v>2.3561551193294096E-2</v>
      </c>
      <c r="IQ906" s="42">
        <f t="shared" si="1112"/>
        <v>2.7330438342024196E-2</v>
      </c>
      <c r="IR906" s="42">
        <f t="shared" si="1113"/>
        <v>2.7330438342024248E-2</v>
      </c>
      <c r="IT906" s="9">
        <f t="shared" si="1064"/>
        <v>0</v>
      </c>
      <c r="IU906" s="9">
        <f t="shared" si="1065"/>
        <v>0</v>
      </c>
      <c r="IV906" s="9">
        <f t="shared" si="1066"/>
        <v>0</v>
      </c>
      <c r="IW906" s="9">
        <f t="shared" si="1067"/>
        <v>0</v>
      </c>
      <c r="IX906" s="9">
        <f t="shared" si="1068"/>
        <v>0</v>
      </c>
    </row>
    <row r="907" spans="1:258" ht="15.75" hidden="1" thickBot="1" x14ac:dyDescent="0.3">
      <c r="A907">
        <v>22</v>
      </c>
      <c r="B907" t="s">
        <v>615</v>
      </c>
      <c r="C907" t="s">
        <v>642</v>
      </c>
      <c r="D907" t="s">
        <v>325</v>
      </c>
      <c r="E907" t="s">
        <v>616</v>
      </c>
      <c r="F907" t="s">
        <v>255</v>
      </c>
      <c r="G907" t="s">
        <v>256</v>
      </c>
      <c r="H907">
        <v>22</v>
      </c>
      <c r="K907">
        <v>5</v>
      </c>
      <c r="L907">
        <v>17</v>
      </c>
      <c r="Q907">
        <v>2</v>
      </c>
      <c r="R907">
        <v>10</v>
      </c>
      <c r="S907">
        <v>6</v>
      </c>
      <c r="T907">
        <v>4</v>
      </c>
      <c r="Y907">
        <v>21</v>
      </c>
      <c r="Z907">
        <v>1</v>
      </c>
      <c r="AB907">
        <v>16</v>
      </c>
      <c r="AE907">
        <v>4</v>
      </c>
      <c r="AF907">
        <v>1</v>
      </c>
      <c r="AG907">
        <v>1</v>
      </c>
      <c r="AT907">
        <v>22</v>
      </c>
      <c r="AU907">
        <v>0</v>
      </c>
      <c r="AV907">
        <v>0</v>
      </c>
      <c r="AW907">
        <v>0</v>
      </c>
      <c r="AX907">
        <v>22</v>
      </c>
      <c r="BB907">
        <f t="shared" ref="BB907:BB970" si="1132">A907</f>
        <v>22</v>
      </c>
      <c r="BC907">
        <v>19</v>
      </c>
      <c r="BD907">
        <f t="shared" ref="BD907:BD970" si="1133">IF(BC907="",BB907,BC907)</f>
        <v>19</v>
      </c>
      <c r="BE907">
        <f t="shared" ref="BE907:BE970" si="1134">IF(BC907="",BB907,(BB907-(BB907-BC907)/2))</f>
        <v>20.5</v>
      </c>
      <c r="BF907">
        <f t="shared" ref="BF907:BF970" si="1135">BD907</f>
        <v>19</v>
      </c>
      <c r="BH907">
        <f t="shared" ref="BH907:BH970" si="1136">BB907-BF907</f>
        <v>3</v>
      </c>
      <c r="BK907" s="45">
        <f>IF(G907="MEA",'[1]Net Hire Rate'!$E$7,IF(G907="AMR",'[1]Net Hire Rate'!$F$7,IF(G907="EUR",'[1]Net Hire Rate'!$G$7,IF(G907="APAC",'[1]Net Hire Rate'!$H$7,0))))</f>
        <v>1.6761041902604757E-3</v>
      </c>
      <c r="BL907" s="45">
        <f>IF(G907="MEA",'[1]Net Hire Rate'!$E$8,IF(G907="AMR",'[1]Net Hire Rate'!$F$8,IF(G907="EUR",'[1]Net Hire Rate'!$G$8,IF(G907="APAC",'[1]Net Hire Rate'!$H$8,0))))</f>
        <v>1.6761041902604757E-3</v>
      </c>
      <c r="BM907" s="45">
        <f>IF(G907="MEA",'[1]Net Hire Rate'!$E$9,IF(G907="AMR",'[1]Net Hire Rate'!$F$9,IF(G907="EUR",'[1]Net Hire Rate'!$G$9,IF(G907="APAC",'[1]Net Hire Rate'!$H$9,0))))</f>
        <v>1.6761041902604757E-3</v>
      </c>
      <c r="BN907" s="45">
        <f>IF(G907="MEA",'[1]Net Hire Rate'!$E$10,IF(G907="AMR",'[1]Net Hire Rate'!$F$10,IF(G907="EUR",'[1]Net Hire Rate'!$G$10,IF(G907="APAC",'[1]Net Hire Rate'!$H$10,0))))</f>
        <v>1.6761041902604757E-3</v>
      </c>
      <c r="BO907" s="45">
        <f>IF(G907="MEA",'[1]Net Hire Rate'!$E$11,IF(G907="AMR",'[1]Net Hire Rate'!$F$11,IF(G907="EUR",'[1]Net Hire Rate'!$G$11,IF(G907="APAC",'[1]Net Hire Rate'!$H$11,0))))</f>
        <v>1.6761041902604757E-3</v>
      </c>
      <c r="BP907" s="45">
        <f>IF(G907="MEA",'[1]Net Hire Rate'!$E$12,IF(G907="AMR",'[1]Net Hire Rate'!$F$12,IF(G907="EUR",'[1]Net Hire Rate'!$G$12,IF(G907="APAC",'[1]Net Hire Rate'!$H$12,0))))</f>
        <v>1.6761041902604757E-3</v>
      </c>
      <c r="BQ907" s="147">
        <f t="shared" ref="BQ907:BQ970" si="1137">BB907</f>
        <v>22</v>
      </c>
      <c r="BR907" s="147">
        <f t="shared" si="1119"/>
        <v>22</v>
      </c>
      <c r="BS907" s="147">
        <f t="shared" ref="BS907:BS970" si="1138">BR907*(1+BL907)</f>
        <v>22.036874292185729</v>
      </c>
      <c r="BT907" s="148">
        <f t="shared" si="1120"/>
        <v>22.036874292185729</v>
      </c>
      <c r="BU907" s="149">
        <f t="shared" ref="BU907:BU970" si="1139">BT907*(1+BM907)</f>
        <v>22.073810389527104</v>
      </c>
      <c r="BV907" s="148">
        <f t="shared" si="1121"/>
        <v>22.073810389527104</v>
      </c>
      <c r="BW907" s="148">
        <f t="shared" ref="BW907:BW970" si="1140">BV907*(1+BN907)</f>
        <v>22.110808395616004</v>
      </c>
      <c r="BX907" s="148">
        <f t="shared" si="1122"/>
        <v>22.110808395616004</v>
      </c>
      <c r="BY907" s="148">
        <f t="shared" ref="BY907:BY970" si="1141">BX907*(1+BO907)</f>
        <v>22.147868414217943</v>
      </c>
      <c r="BZ907" s="148">
        <f t="shared" si="1123"/>
        <v>22.147868414217943</v>
      </c>
      <c r="CA907" s="148">
        <f t="shared" ref="CA907:CA970" si="1142">BZ907*(1+BP907)</f>
        <v>22.184990549272349</v>
      </c>
      <c r="CB907" s="148">
        <f t="shared" si="1124"/>
        <v>22.184990549272349</v>
      </c>
      <c r="CC907" s="148"/>
      <c r="CD907" s="38" t="s">
        <v>643</v>
      </c>
      <c r="CE907" s="38">
        <v>1</v>
      </c>
      <c r="CF907" s="38">
        <v>70</v>
      </c>
      <c r="CG907" s="38">
        <v>80</v>
      </c>
      <c r="CH907" s="38">
        <v>80</v>
      </c>
      <c r="CI907" s="38">
        <v>90</v>
      </c>
      <c r="CJ907" s="38">
        <v>90</v>
      </c>
      <c r="CK907" s="41">
        <v>90</v>
      </c>
      <c r="CL907" s="41"/>
      <c r="CM907" s="40"/>
      <c r="CN907" s="41"/>
      <c r="CO907" s="41"/>
      <c r="CP907" s="41"/>
      <c r="CQ907" s="41"/>
      <c r="CR907" s="41"/>
      <c r="CS907" s="41"/>
      <c r="CT907" s="41"/>
      <c r="CU907" s="40"/>
      <c r="CV907" s="41"/>
      <c r="CW907" s="41"/>
      <c r="CX907" s="41"/>
      <c r="CY907" s="41"/>
      <c r="CZ907" s="41"/>
      <c r="DA907" s="41"/>
      <c r="DB907" s="41"/>
      <c r="DC907" s="40"/>
      <c r="DD907" s="41"/>
      <c r="DE907" s="41"/>
      <c r="DF907" s="41"/>
      <c r="DG907" s="41"/>
      <c r="DH907" s="41"/>
      <c r="DI907" s="41"/>
      <c r="DJ907" s="41"/>
      <c r="DK907" s="40"/>
      <c r="DL907" s="41"/>
      <c r="DM907" s="41"/>
      <c r="DN907" s="41"/>
      <c r="DO907" s="41"/>
      <c r="DP907" s="41"/>
      <c r="DQ907" s="41"/>
      <c r="DR907" s="15"/>
      <c r="DS907" s="151">
        <f t="shared" si="1125"/>
        <v>19</v>
      </c>
      <c r="DT907" s="152">
        <f t="shared" si="1126"/>
        <v>21.714285714285715</v>
      </c>
      <c r="DU907" s="7">
        <f t="shared" si="1127"/>
        <v>21.714285714285715</v>
      </c>
      <c r="DV907" s="7">
        <f t="shared" si="1128"/>
        <v>24.428571428571427</v>
      </c>
      <c r="DW907">
        <f t="shared" si="1129"/>
        <v>24.428571428571427</v>
      </c>
      <c r="DX907">
        <f t="shared" si="1130"/>
        <v>24.428571428571427</v>
      </c>
      <c r="DZ907">
        <f t="shared" ref="DZ907:DZ970" si="1143">IF(CE907="",DS907,DS907)</f>
        <v>19</v>
      </c>
      <c r="EA907">
        <f t="shared" ref="EA907:EA970" si="1144">IF(CE907="",DS907,DT907)</f>
        <v>21.714285714285715</v>
      </c>
      <c r="EB907">
        <f t="shared" ref="EB907:EB970" si="1145">IF(CE907="",DS907,DU907)</f>
        <v>21.714285714285715</v>
      </c>
      <c r="EC907">
        <f t="shared" ref="EC907:EC970" si="1146">IF(CE907="",DS907,DV907)</f>
        <v>24.428571428571427</v>
      </c>
      <c r="ED907">
        <f t="shared" ref="ED907:ED970" si="1147">IF(CE907="",DS907,DW907)</f>
        <v>24.428571428571427</v>
      </c>
      <c r="EE907">
        <f t="shared" ref="EE907:EE970" si="1148">IF(CE907="",DS907,DX907)</f>
        <v>24.428571428571427</v>
      </c>
      <c r="EG907">
        <f t="shared" ref="EG907:EG970" si="1149">IFERROR((A907/DZ907)*EA907,"")</f>
        <v>25.142857142857146</v>
      </c>
      <c r="EH907">
        <f t="shared" ref="EH907:EH970" si="1150">IFERROR((A907/EA907)*EB907,"")</f>
        <v>22</v>
      </c>
      <c r="EI907">
        <f t="shared" ref="EI907:EI970" si="1151">IFERROR((A907/EB907)*EC907,"")</f>
        <v>24.749999999999996</v>
      </c>
      <c r="EJ907">
        <f t="shared" ref="EJ907:EJ970" si="1152">IFERROR((A907/EC907)*ED907,"")</f>
        <v>22</v>
      </c>
      <c r="EK907">
        <f t="shared" ref="EK907:EK970" si="1153">IFERROR((A907/ED907)*EE907,"")</f>
        <v>22</v>
      </c>
      <c r="EM907">
        <f>IF($EM$9='[1]L&amp;D Numbers'!$E$6,'[1]L&amp;D Numbers'!$E$7)</f>
        <v>350</v>
      </c>
      <c r="EN907">
        <f>IF($EN$9='[1]L&amp;D Numbers'!$F$6,'[1]L&amp;D Numbers'!$F$7)</f>
        <v>2000</v>
      </c>
      <c r="EO907">
        <f>IF($EO$9='[1]L&amp;D Numbers'!$G$6,'[1]L&amp;D Numbers'!$G$7)</f>
        <v>2000</v>
      </c>
      <c r="EP907">
        <f>IF($EP$9='[1]L&amp;D Numbers'!$H$6,'[1]L&amp;D Numbers'!$H$7)</f>
        <v>2000</v>
      </c>
      <c r="EQ907">
        <f>IF($EQ$9='[1]L&amp;D Numbers'!$I$6,'[1]L&amp;D Numbers'!$I$7)</f>
        <v>2000</v>
      </c>
      <c r="ER907">
        <f>IF($ER$9='[1]L&amp;D Numbers'!$J$6,'[1]L&amp;D Numbers'!$J$7)</f>
        <v>0</v>
      </c>
      <c r="ET907" s="45">
        <f>'[1]L&amp;D Master'!$E$10</f>
        <v>1.0678246631903041E-2</v>
      </c>
      <c r="EU907" s="45">
        <f>ET907+'[1]L&amp;D Master'!$F$10</f>
        <v>1.8222427877342538E-2</v>
      </c>
      <c r="EV907" s="45">
        <f>EU907+'[1]L&amp;D Master'!$G$10</f>
        <v>2.3561551193294058E-2</v>
      </c>
      <c r="EW907" s="45">
        <f>EV907+'[1]L&amp;D Master'!$H$10</f>
        <v>2.7330438342024234E-2</v>
      </c>
      <c r="EX907" s="45">
        <f>EW907+'[1]L&amp;D Master'!$I$10</f>
        <v>2.9999999999999995E-2</v>
      </c>
      <c r="EY907" s="45"/>
      <c r="EZ907" s="45">
        <f t="shared" ref="EZ907:EZ970" si="1154">(ET907/2000)*EN907</f>
        <v>1.0678246631903041E-2</v>
      </c>
      <c r="FA907" s="45">
        <f t="shared" ref="FA907:FD970" si="1155">EZ907+((EU907-ET907)/2000)*EO907</f>
        <v>1.8222427877342538E-2</v>
      </c>
      <c r="FB907" s="45">
        <f t="shared" si="1155"/>
        <v>2.3561551193294058E-2</v>
      </c>
      <c r="FC907" s="45">
        <f t="shared" si="1155"/>
        <v>2.7330438342024234E-2</v>
      </c>
      <c r="FD907" s="45">
        <f t="shared" si="1131"/>
        <v>2.7330438342024234E-2</v>
      </c>
      <c r="FE907" s="45"/>
      <c r="FF907">
        <f t="shared" si="1094"/>
        <v>21.482415215992962</v>
      </c>
      <c r="FG907">
        <f t="shared" si="1095"/>
        <v>21.318598708949136</v>
      </c>
      <c r="FH907">
        <f t="shared" si="1096"/>
        <v>23.852996392278101</v>
      </c>
      <c r="FI907">
        <f t="shared" si="1097"/>
        <v>23.760927863359122</v>
      </c>
      <c r="FJ907">
        <f t="shared" si="1098"/>
        <v>23.760927863359122</v>
      </c>
      <c r="FL907" s="34"/>
      <c r="FM907" s="34"/>
      <c r="FN907" s="34"/>
      <c r="FO907" s="34"/>
      <c r="FP907" s="34"/>
      <c r="FQ907" s="153">
        <f t="shared" ref="FQ907:FQ970" si="1156">IF(FP907="",0.5/4,FP907/4)</f>
        <v>0.125</v>
      </c>
      <c r="FR907" s="153"/>
      <c r="FS907" s="42"/>
      <c r="FT907" s="42"/>
      <c r="FU907" s="42"/>
      <c r="FV907" s="42"/>
      <c r="FW907" s="42"/>
      <c r="FX907" s="42"/>
      <c r="FY907" s="42"/>
      <c r="FZ907" s="42"/>
      <c r="GA907" s="42"/>
      <c r="GB907" s="42"/>
      <c r="GC907" s="42"/>
      <c r="GD907" s="42"/>
      <c r="GE907" s="42"/>
      <c r="GF907" s="42"/>
      <c r="GG907" s="42"/>
      <c r="GH907" s="42"/>
      <c r="GI907" s="42"/>
      <c r="GJ907" s="42"/>
      <c r="GK907" s="42"/>
      <c r="GL907" s="42"/>
      <c r="GM907" s="154">
        <f>'[1]Automation Master'!$B$10*FQ907*FO907</f>
        <v>0</v>
      </c>
      <c r="GN907" s="155">
        <f>'[1]Automation Master'!$B$11*FO907*FQ907+GM907</f>
        <v>0</v>
      </c>
      <c r="GO907" s="155">
        <f>'[1]Automation Master'!$B$12*FO907*FQ907+GN907</f>
        <v>0</v>
      </c>
      <c r="GP907" s="155">
        <f>'[1]Automation Master'!$B$13*FO907*FQ907+GO907</f>
        <v>0</v>
      </c>
      <c r="GQ907" s="155">
        <f>'[1]Automation Master'!$C$10*FO907*FQ907+GP907</f>
        <v>0</v>
      </c>
      <c r="GR907" s="155">
        <f>'[1]Automation Master'!$C$11*FO907*FQ907+GQ907</f>
        <v>0</v>
      </c>
      <c r="GS907" s="155">
        <f>'[1]Automation Master'!$C$12*FO907*FQ907+GR907</f>
        <v>0</v>
      </c>
      <c r="GT907" s="155">
        <f>'[1]Automation Master'!$C$13*FO907*FQ907+GS907</f>
        <v>0</v>
      </c>
      <c r="GU907" s="155">
        <f>'[1]Automation Master'!$D$10*FO907*FQ907+GT907</f>
        <v>0</v>
      </c>
      <c r="GV907" s="155">
        <f>'[1]Automation Master'!$D$11*FO907*FQ907+GU907</f>
        <v>0</v>
      </c>
      <c r="GW907" s="155">
        <f>'[1]Automation Master'!$D$12*FO907*FQ907+GV907</f>
        <v>0</v>
      </c>
      <c r="GX907" s="155">
        <f>'[1]Automation Master'!$D$13*FO907*FQ907+GW907</f>
        <v>0</v>
      </c>
      <c r="GY907" s="155">
        <f>'[1]Automation Master'!$E$10*FO907*FQ907+GX907</f>
        <v>0</v>
      </c>
      <c r="GZ907" s="155">
        <f>'[1]Automation Master'!$E$11*FO907*FQ907+GY907</f>
        <v>0</v>
      </c>
      <c r="HA907" s="155">
        <f>'[1]Automation Master'!$E$12*FO907*FQ907+GZ907</f>
        <v>0</v>
      </c>
      <c r="HB907" s="155">
        <f>'[1]Automation Master'!$E$13*FO907*FQ907+HA907</f>
        <v>0</v>
      </c>
      <c r="HC907" s="155">
        <f>'[1]Automation Master'!$F$10*FO907*FQ907+HB907</f>
        <v>0</v>
      </c>
      <c r="HD907" s="155">
        <f>'[1]Automation Master'!$F$11*FO907*FQ907+HC907</f>
        <v>0</v>
      </c>
      <c r="HE907" s="155">
        <f>'[1]Automation Master'!$F$12*FO907*FQ907+HD907</f>
        <v>0</v>
      </c>
      <c r="HF907" s="156">
        <f>'[1]Automation Master'!$F$13*FO907*FQ907+HE907</f>
        <v>0</v>
      </c>
      <c r="HG907" s="157"/>
      <c r="HH907" s="157"/>
      <c r="HI907" s="157"/>
      <c r="HJ907" s="157"/>
      <c r="HK907" s="157"/>
      <c r="HL907" s="157"/>
      <c r="HM907" s="157"/>
      <c r="HN907" s="157"/>
      <c r="HO907" s="157"/>
      <c r="HP907" s="157"/>
      <c r="HQ907" s="157"/>
      <c r="HR907" s="157"/>
      <c r="HS907" s="157"/>
      <c r="HT907" s="157"/>
      <c r="HU907" s="157"/>
      <c r="HV907" s="157"/>
      <c r="HW907" s="157"/>
      <c r="HX907" s="157"/>
      <c r="HY907" s="42"/>
      <c r="HZ907" s="42"/>
      <c r="IA907" s="148">
        <f t="shared" si="1099"/>
        <v>21.714285714285715</v>
      </c>
      <c r="IB907" s="148">
        <f t="shared" si="1100"/>
        <v>21.714285714285715</v>
      </c>
      <c r="IC907" s="148">
        <f t="shared" si="1101"/>
        <v>24.428571428571427</v>
      </c>
      <c r="ID907" s="148">
        <f t="shared" si="1102"/>
        <v>24.428571428571427</v>
      </c>
      <c r="IE907" s="148">
        <f t="shared" si="1103"/>
        <v>24.428571428571427</v>
      </c>
      <c r="IH907">
        <f t="shared" si="1114"/>
        <v>21.482415215992962</v>
      </c>
      <c r="II907">
        <f t="shared" si="1115"/>
        <v>21.318598708949136</v>
      </c>
      <c r="IJ907">
        <f t="shared" si="1116"/>
        <v>23.852996392278101</v>
      </c>
      <c r="IK907">
        <f t="shared" si="1117"/>
        <v>23.760927863359122</v>
      </c>
      <c r="IL907">
        <f t="shared" si="1118"/>
        <v>23.760927863359122</v>
      </c>
      <c r="IN907" s="42">
        <f t="shared" si="1109"/>
        <v>1.0678246631903122E-2</v>
      </c>
      <c r="IO907" s="42">
        <f t="shared" si="1110"/>
        <v>1.8222427877342486E-2</v>
      </c>
      <c r="IP907" s="42">
        <f t="shared" si="1111"/>
        <v>2.3561551193294061E-2</v>
      </c>
      <c r="IQ907" s="42">
        <f t="shared" si="1112"/>
        <v>2.7330438342024199E-2</v>
      </c>
      <c r="IR907" s="42">
        <f t="shared" si="1113"/>
        <v>2.7330438342024199E-2</v>
      </c>
      <c r="IT907" s="9">
        <f t="shared" ref="IT907:IT970" si="1157">GP907</f>
        <v>0</v>
      </c>
      <c r="IU907" s="9">
        <f t="shared" ref="IU907:IU970" si="1158">GT907</f>
        <v>0</v>
      </c>
      <c r="IV907" s="9">
        <f t="shared" ref="IV907:IV970" si="1159">GX907</f>
        <v>0</v>
      </c>
      <c r="IW907" s="9">
        <f t="shared" ref="IW907:IW970" si="1160">HB907</f>
        <v>0</v>
      </c>
      <c r="IX907" s="9">
        <f t="shared" ref="IX907:IX970" si="1161">HF907</f>
        <v>0</v>
      </c>
    </row>
    <row r="908" spans="1:258" ht="15.75" hidden="1" thickBot="1" x14ac:dyDescent="0.3">
      <c r="A908">
        <v>5</v>
      </c>
      <c r="B908" t="s">
        <v>615</v>
      </c>
      <c r="C908" t="s">
        <v>511</v>
      </c>
      <c r="D908" t="s">
        <v>325</v>
      </c>
      <c r="E908" t="s">
        <v>616</v>
      </c>
      <c r="F908" t="s">
        <v>255</v>
      </c>
      <c r="G908" t="s">
        <v>273</v>
      </c>
      <c r="H908">
        <v>5</v>
      </c>
      <c r="K908">
        <v>1</v>
      </c>
      <c r="L908">
        <v>4</v>
      </c>
      <c r="R908">
        <v>2</v>
      </c>
      <c r="S908">
        <v>3</v>
      </c>
      <c r="Y908">
        <v>4</v>
      </c>
      <c r="Z908">
        <v>1</v>
      </c>
      <c r="AB908">
        <v>4</v>
      </c>
      <c r="AE908">
        <v>1</v>
      </c>
      <c r="AT908">
        <v>4.8</v>
      </c>
      <c r="AU908">
        <v>0</v>
      </c>
      <c r="AV908">
        <v>0</v>
      </c>
      <c r="AW908">
        <v>5</v>
      </c>
      <c r="AX908">
        <v>0</v>
      </c>
      <c r="BB908">
        <f t="shared" si="1132"/>
        <v>5</v>
      </c>
      <c r="BC908">
        <v>5</v>
      </c>
      <c r="BD908">
        <f t="shared" si="1133"/>
        <v>5</v>
      </c>
      <c r="BE908">
        <f t="shared" si="1134"/>
        <v>5</v>
      </c>
      <c r="BF908">
        <f t="shared" si="1135"/>
        <v>5</v>
      </c>
      <c r="BH908">
        <f t="shared" si="1136"/>
        <v>0</v>
      </c>
      <c r="BK908" s="45">
        <f>IF(G908="MEA",'[1]Net Hire Rate'!$E$7,IF(G908="AMR",'[1]Net Hire Rate'!$F$7,IF(G908="EUR",'[1]Net Hire Rate'!$G$7,IF(G908="APAC",'[1]Net Hire Rate'!$H$7,0))))</f>
        <v>-2.2817025010969723E-2</v>
      </c>
      <c r="BL908" s="45">
        <f>IF(G908="MEA",'[1]Net Hire Rate'!$E$8,IF(G908="AMR",'[1]Net Hire Rate'!$F$8,IF(G908="EUR",'[1]Net Hire Rate'!$G$8,IF(G908="APAC",'[1]Net Hire Rate'!$H$8,0))))</f>
        <v>-2.2817025010969723E-2</v>
      </c>
      <c r="BM908" s="45">
        <f>IF(G908="MEA",'[1]Net Hire Rate'!$E$9,IF(G908="AMR",'[1]Net Hire Rate'!$F$9,IF(G908="EUR",'[1]Net Hire Rate'!$G$9,IF(G908="APAC",'[1]Net Hire Rate'!$H$9,0))))</f>
        <v>-2.2817025010969723E-2</v>
      </c>
      <c r="BN908" s="45">
        <f>IF(G908="MEA",'[1]Net Hire Rate'!$E$10,IF(G908="AMR",'[1]Net Hire Rate'!$F$10,IF(G908="EUR",'[1]Net Hire Rate'!$G$10,IF(G908="APAC",'[1]Net Hire Rate'!$H$10,0))))</f>
        <v>-2.2817025010969723E-2</v>
      </c>
      <c r="BO908" s="45">
        <f>IF(G908="MEA",'[1]Net Hire Rate'!$E$11,IF(G908="AMR",'[1]Net Hire Rate'!$F$11,IF(G908="EUR",'[1]Net Hire Rate'!$G$11,IF(G908="APAC",'[1]Net Hire Rate'!$H$11,0))))</f>
        <v>-2.2817025010969723E-2</v>
      </c>
      <c r="BP908" s="45">
        <f>IF(G908="MEA",'[1]Net Hire Rate'!$E$12,IF(G908="AMR",'[1]Net Hire Rate'!$F$12,IF(G908="EUR",'[1]Net Hire Rate'!$G$12,IF(G908="APAC",'[1]Net Hire Rate'!$H$12,0))))</f>
        <v>-2.2817025010969723E-2</v>
      </c>
      <c r="BQ908" s="147">
        <f t="shared" si="1137"/>
        <v>5</v>
      </c>
      <c r="BR908" s="147">
        <f t="shared" si="1119"/>
        <v>5</v>
      </c>
      <c r="BS908" s="147">
        <f t="shared" si="1138"/>
        <v>4.8859148749451515</v>
      </c>
      <c r="BT908" s="148">
        <f t="shared" si="1120"/>
        <v>4.8859148749451515</v>
      </c>
      <c r="BU908" s="149">
        <f t="shared" si="1139"/>
        <v>4.7744328330420593</v>
      </c>
      <c r="BV908" s="148">
        <f t="shared" si="1121"/>
        <v>4.7744328330420593</v>
      </c>
      <c r="BW908" s="148">
        <f t="shared" si="1140"/>
        <v>4.6654944796773439</v>
      </c>
      <c r="BX908" s="148">
        <f t="shared" si="1122"/>
        <v>4.6654944796773439</v>
      </c>
      <c r="BY908" s="148">
        <f t="shared" si="1141"/>
        <v>4.5590417754460049</v>
      </c>
      <c r="BZ908" s="148">
        <f t="shared" si="1123"/>
        <v>4.5590417754460049</v>
      </c>
      <c r="CA908" s="148">
        <f t="shared" si="1142"/>
        <v>4.455018005229598</v>
      </c>
      <c r="CB908" s="148">
        <f t="shared" si="1124"/>
        <v>4.455018005229598</v>
      </c>
      <c r="CC908" s="148"/>
      <c r="CD908" s="38" t="s">
        <v>634</v>
      </c>
      <c r="CE908" s="38">
        <v>1</v>
      </c>
      <c r="CF908" s="38">
        <v>49</v>
      </c>
      <c r="CG908" s="38">
        <v>49</v>
      </c>
      <c r="CH908" s="38">
        <v>49</v>
      </c>
      <c r="CI908" s="38">
        <v>49</v>
      </c>
      <c r="CJ908" s="38">
        <v>49</v>
      </c>
      <c r="CK908" s="41">
        <v>49</v>
      </c>
      <c r="CL908" s="41"/>
      <c r="CM908" s="40"/>
      <c r="CN908" s="41"/>
      <c r="CO908" s="41"/>
      <c r="CP908" s="41"/>
      <c r="CQ908" s="41"/>
      <c r="CR908" s="41"/>
      <c r="CS908" s="41"/>
      <c r="CT908" s="41"/>
      <c r="CU908" s="40"/>
      <c r="CV908" s="41"/>
      <c r="CW908" s="41"/>
      <c r="CX908" s="41"/>
      <c r="CY908" s="41"/>
      <c r="CZ908" s="41"/>
      <c r="DA908" s="41"/>
      <c r="DB908" s="41"/>
      <c r="DC908" s="40"/>
      <c r="DD908" s="41"/>
      <c r="DE908" s="41"/>
      <c r="DF908" s="41"/>
      <c r="DG908" s="41"/>
      <c r="DH908" s="41"/>
      <c r="DI908" s="41"/>
      <c r="DJ908" s="41"/>
      <c r="DK908" s="40"/>
      <c r="DL908" s="41"/>
      <c r="DM908" s="41"/>
      <c r="DN908" s="41"/>
      <c r="DO908" s="41"/>
      <c r="DP908" s="41"/>
      <c r="DQ908" s="41"/>
      <c r="DR908" s="15"/>
      <c r="DS908" s="151">
        <f t="shared" si="1125"/>
        <v>5</v>
      </c>
      <c r="DT908" s="152">
        <f t="shared" si="1126"/>
        <v>5</v>
      </c>
      <c r="DU908" s="7">
        <f t="shared" si="1127"/>
        <v>5</v>
      </c>
      <c r="DV908" s="7">
        <f t="shared" si="1128"/>
        <v>5</v>
      </c>
      <c r="DW908">
        <f t="shared" si="1129"/>
        <v>5</v>
      </c>
      <c r="DX908">
        <f t="shared" si="1130"/>
        <v>5</v>
      </c>
      <c r="DZ908">
        <f t="shared" si="1143"/>
        <v>5</v>
      </c>
      <c r="EA908">
        <f t="shared" si="1144"/>
        <v>5</v>
      </c>
      <c r="EB908">
        <f t="shared" si="1145"/>
        <v>5</v>
      </c>
      <c r="EC908">
        <f t="shared" si="1146"/>
        <v>5</v>
      </c>
      <c r="ED908">
        <f t="shared" si="1147"/>
        <v>5</v>
      </c>
      <c r="EE908">
        <f t="shared" si="1148"/>
        <v>5</v>
      </c>
      <c r="EG908">
        <f t="shared" si="1149"/>
        <v>5</v>
      </c>
      <c r="EH908">
        <f t="shared" si="1150"/>
        <v>5</v>
      </c>
      <c r="EI908">
        <f t="shared" si="1151"/>
        <v>5</v>
      </c>
      <c r="EJ908">
        <f t="shared" si="1152"/>
        <v>5</v>
      </c>
      <c r="EK908">
        <f t="shared" si="1153"/>
        <v>5</v>
      </c>
      <c r="EM908">
        <f>IF($EM$9='[1]L&amp;D Numbers'!$E$6,'[1]L&amp;D Numbers'!$E$7)</f>
        <v>350</v>
      </c>
      <c r="EN908">
        <f>IF($EN$9='[1]L&amp;D Numbers'!$F$6,'[1]L&amp;D Numbers'!$F$7)</f>
        <v>2000</v>
      </c>
      <c r="EO908">
        <f>IF($EO$9='[1]L&amp;D Numbers'!$G$6,'[1]L&amp;D Numbers'!$G$7)</f>
        <v>2000</v>
      </c>
      <c r="EP908">
        <f>IF($EP$9='[1]L&amp;D Numbers'!$H$6,'[1]L&amp;D Numbers'!$H$7)</f>
        <v>2000</v>
      </c>
      <c r="EQ908">
        <f>IF($EQ$9='[1]L&amp;D Numbers'!$I$6,'[1]L&amp;D Numbers'!$I$7)</f>
        <v>2000</v>
      </c>
      <c r="ER908">
        <f>IF($ER$9='[1]L&amp;D Numbers'!$J$6,'[1]L&amp;D Numbers'!$J$7)</f>
        <v>0</v>
      </c>
      <c r="ET908" s="45">
        <f>'[1]L&amp;D Master'!$E$10</f>
        <v>1.0678246631903041E-2</v>
      </c>
      <c r="EU908" s="45">
        <f>ET908+'[1]L&amp;D Master'!$F$10</f>
        <v>1.8222427877342538E-2</v>
      </c>
      <c r="EV908" s="45">
        <f>EU908+'[1]L&amp;D Master'!$G$10</f>
        <v>2.3561551193294058E-2</v>
      </c>
      <c r="EW908" s="45">
        <f>EV908+'[1]L&amp;D Master'!$H$10</f>
        <v>2.7330438342024234E-2</v>
      </c>
      <c r="EX908" s="45">
        <f>EW908+'[1]L&amp;D Master'!$I$10</f>
        <v>2.9999999999999995E-2</v>
      </c>
      <c r="EY908" s="45"/>
      <c r="EZ908" s="45">
        <f t="shared" si="1154"/>
        <v>1.0678246631903041E-2</v>
      </c>
      <c r="FA908" s="45">
        <f t="shared" si="1155"/>
        <v>1.8222427877342538E-2</v>
      </c>
      <c r="FB908" s="45">
        <f t="shared" si="1155"/>
        <v>2.3561551193294058E-2</v>
      </c>
      <c r="FC908" s="45">
        <f t="shared" si="1155"/>
        <v>2.7330438342024234E-2</v>
      </c>
      <c r="FD908" s="45">
        <f t="shared" si="1131"/>
        <v>2.7330438342024234E-2</v>
      </c>
      <c r="FE908" s="45"/>
      <c r="FF908">
        <f t="shared" si="1094"/>
        <v>4.9466087668404848</v>
      </c>
      <c r="FG908">
        <f t="shared" si="1095"/>
        <v>4.9088878606132873</v>
      </c>
      <c r="FH908">
        <f t="shared" si="1096"/>
        <v>4.8821922440335292</v>
      </c>
      <c r="FI908">
        <f t="shared" si="1097"/>
        <v>4.8633478082898787</v>
      </c>
      <c r="FJ908">
        <f t="shared" si="1098"/>
        <v>4.8633478082898787</v>
      </c>
      <c r="FL908" s="34"/>
      <c r="FM908" s="34"/>
      <c r="FN908" s="34"/>
      <c r="FO908" s="34"/>
      <c r="FP908" s="34"/>
      <c r="FQ908" s="153">
        <f t="shared" si="1156"/>
        <v>0.125</v>
      </c>
      <c r="FR908" s="153"/>
      <c r="FS908" s="42"/>
      <c r="FT908" s="42"/>
      <c r="FU908" s="42"/>
      <c r="FV908" s="42"/>
      <c r="FW908" s="42"/>
      <c r="FX908" s="42"/>
      <c r="FY908" s="42"/>
      <c r="FZ908" s="42"/>
      <c r="GA908" s="42"/>
      <c r="GB908" s="42"/>
      <c r="GC908" s="42"/>
      <c r="GD908" s="42"/>
      <c r="GE908" s="42"/>
      <c r="GF908" s="42"/>
      <c r="GG908" s="42"/>
      <c r="GH908" s="42"/>
      <c r="GI908" s="42"/>
      <c r="GJ908" s="42"/>
      <c r="GK908" s="42"/>
      <c r="GL908" s="42"/>
      <c r="GM908" s="154">
        <f>'[1]Automation Master'!$B$10*FQ908*FO908</f>
        <v>0</v>
      </c>
      <c r="GN908" s="155">
        <f>'[1]Automation Master'!$B$11*FO908*FQ908+GM908</f>
        <v>0</v>
      </c>
      <c r="GO908" s="155">
        <f>'[1]Automation Master'!$B$12*FO908*FQ908+GN908</f>
        <v>0</v>
      </c>
      <c r="GP908" s="155">
        <f>'[1]Automation Master'!$B$13*FO908*FQ908+GO908</f>
        <v>0</v>
      </c>
      <c r="GQ908" s="155">
        <f>'[1]Automation Master'!$C$10*FO908*FQ908+GP908</f>
        <v>0</v>
      </c>
      <c r="GR908" s="155">
        <f>'[1]Automation Master'!$C$11*FO908*FQ908+GQ908</f>
        <v>0</v>
      </c>
      <c r="GS908" s="155">
        <f>'[1]Automation Master'!$C$12*FO908*FQ908+GR908</f>
        <v>0</v>
      </c>
      <c r="GT908" s="155">
        <f>'[1]Automation Master'!$C$13*FO908*FQ908+GS908</f>
        <v>0</v>
      </c>
      <c r="GU908" s="155">
        <f>'[1]Automation Master'!$D$10*FO908*FQ908+GT908</f>
        <v>0</v>
      </c>
      <c r="GV908" s="155">
        <f>'[1]Automation Master'!$D$11*FO908*FQ908+GU908</f>
        <v>0</v>
      </c>
      <c r="GW908" s="155">
        <f>'[1]Automation Master'!$D$12*FO908*FQ908+GV908</f>
        <v>0</v>
      </c>
      <c r="GX908" s="155">
        <f>'[1]Automation Master'!$D$13*FO908*FQ908+GW908</f>
        <v>0</v>
      </c>
      <c r="GY908" s="155">
        <f>'[1]Automation Master'!$E$10*FO908*FQ908+GX908</f>
        <v>0</v>
      </c>
      <c r="GZ908" s="155">
        <f>'[1]Automation Master'!$E$11*FO908*FQ908+GY908</f>
        <v>0</v>
      </c>
      <c r="HA908" s="155">
        <f>'[1]Automation Master'!$E$12*FO908*FQ908+GZ908</f>
        <v>0</v>
      </c>
      <c r="HB908" s="155">
        <f>'[1]Automation Master'!$E$13*FO908*FQ908+HA908</f>
        <v>0</v>
      </c>
      <c r="HC908" s="155">
        <f>'[1]Automation Master'!$F$10*FO908*FQ908+HB908</f>
        <v>0</v>
      </c>
      <c r="HD908" s="155">
        <f>'[1]Automation Master'!$F$11*FO908*FQ908+HC908</f>
        <v>0</v>
      </c>
      <c r="HE908" s="155">
        <f>'[1]Automation Master'!$F$12*FO908*FQ908+HD908</f>
        <v>0</v>
      </c>
      <c r="HF908" s="156">
        <f>'[1]Automation Master'!$F$13*FO908*FQ908+HE908</f>
        <v>0</v>
      </c>
      <c r="HG908" s="157"/>
      <c r="HH908" s="157"/>
      <c r="HI908" s="157"/>
      <c r="HJ908" s="157"/>
      <c r="HK908" s="157"/>
      <c r="HL908" s="157"/>
      <c r="HM908" s="157"/>
      <c r="HN908" s="157"/>
      <c r="HO908" s="157"/>
      <c r="HP908" s="157"/>
      <c r="HQ908" s="157"/>
      <c r="HR908" s="157"/>
      <c r="HS908" s="157"/>
      <c r="HT908" s="157"/>
      <c r="HU908" s="157"/>
      <c r="HV908" s="157"/>
      <c r="HW908" s="157"/>
      <c r="HX908" s="157"/>
      <c r="HY908" s="42"/>
      <c r="HZ908" s="42"/>
      <c r="IA908" s="148">
        <f t="shared" si="1099"/>
        <v>5</v>
      </c>
      <c r="IB908" s="148">
        <f t="shared" si="1100"/>
        <v>5</v>
      </c>
      <c r="IC908" s="148">
        <f t="shared" si="1101"/>
        <v>5</v>
      </c>
      <c r="ID908" s="148">
        <f t="shared" si="1102"/>
        <v>5</v>
      </c>
      <c r="IE908" s="148">
        <f t="shared" si="1103"/>
        <v>5</v>
      </c>
      <c r="IH908">
        <f t="shared" si="1114"/>
        <v>4.9466087668404848</v>
      </c>
      <c r="II908">
        <f t="shared" si="1115"/>
        <v>4.9088878606132873</v>
      </c>
      <c r="IJ908">
        <f t="shared" si="1116"/>
        <v>4.8821922440335292</v>
      </c>
      <c r="IK908">
        <f t="shared" si="1117"/>
        <v>4.8633478082898787</v>
      </c>
      <c r="IL908">
        <f t="shared" si="1118"/>
        <v>4.8633478082898787</v>
      </c>
      <c r="IN908" s="42">
        <f t="shared" si="1109"/>
        <v>1.0678246631903043E-2</v>
      </c>
      <c r="IO908" s="42">
        <f t="shared" si="1110"/>
        <v>1.8222427877342538E-2</v>
      </c>
      <c r="IP908" s="42">
        <f t="shared" si="1111"/>
        <v>2.3561551193294152E-2</v>
      </c>
      <c r="IQ908" s="42">
        <f t="shared" si="1112"/>
        <v>2.7330438342024265E-2</v>
      </c>
      <c r="IR908" s="42">
        <f t="shared" si="1113"/>
        <v>2.7330438342024265E-2</v>
      </c>
      <c r="IT908" s="9">
        <f t="shared" si="1157"/>
        <v>0</v>
      </c>
      <c r="IU908" s="9">
        <f t="shared" si="1158"/>
        <v>0</v>
      </c>
      <c r="IV908" s="9">
        <f t="shared" si="1159"/>
        <v>0</v>
      </c>
      <c r="IW908" s="9">
        <f t="shared" si="1160"/>
        <v>0</v>
      </c>
      <c r="IX908" s="9">
        <f t="shared" si="1161"/>
        <v>0</v>
      </c>
    </row>
    <row r="909" spans="1:258" ht="15.75" hidden="1" thickBot="1" x14ac:dyDescent="0.3">
      <c r="A909">
        <v>37</v>
      </c>
      <c r="B909" t="s">
        <v>615</v>
      </c>
      <c r="C909" t="s">
        <v>296</v>
      </c>
      <c r="D909" t="s">
        <v>288</v>
      </c>
      <c r="E909" t="s">
        <v>616</v>
      </c>
      <c r="F909" t="s">
        <v>255</v>
      </c>
      <c r="G909" t="s">
        <v>256</v>
      </c>
      <c r="H909">
        <v>37</v>
      </c>
      <c r="L909">
        <v>37</v>
      </c>
      <c r="Q909">
        <v>1</v>
      </c>
      <c r="S909">
        <v>10</v>
      </c>
      <c r="T909">
        <v>13</v>
      </c>
      <c r="U909">
        <v>13</v>
      </c>
      <c r="Y909">
        <v>37</v>
      </c>
      <c r="AB909">
        <v>11</v>
      </c>
      <c r="AL909">
        <v>26</v>
      </c>
      <c r="AT909">
        <v>37</v>
      </c>
      <c r="AU909">
        <v>37</v>
      </c>
      <c r="AV909">
        <v>0</v>
      </c>
      <c r="AW909">
        <v>0</v>
      </c>
      <c r="AX909">
        <v>0</v>
      </c>
      <c r="BB909">
        <f t="shared" si="1132"/>
        <v>37</v>
      </c>
      <c r="BC909">
        <v>37</v>
      </c>
      <c r="BD909">
        <f t="shared" si="1133"/>
        <v>37</v>
      </c>
      <c r="BE909">
        <f t="shared" si="1134"/>
        <v>37</v>
      </c>
      <c r="BF909">
        <f t="shared" si="1135"/>
        <v>37</v>
      </c>
      <c r="BH909">
        <f t="shared" si="1136"/>
        <v>0</v>
      </c>
      <c r="BK909" s="45">
        <f>IF(G909="MEA",'[1]Net Hire Rate'!$E$7,IF(G909="AMR",'[1]Net Hire Rate'!$F$7,IF(G909="EUR",'[1]Net Hire Rate'!$G$7,IF(G909="APAC",'[1]Net Hire Rate'!$H$7,0))))</f>
        <v>1.6761041902604757E-3</v>
      </c>
      <c r="BL909" s="45">
        <f>IF(G909="MEA",'[1]Net Hire Rate'!$E$8,IF(G909="AMR",'[1]Net Hire Rate'!$F$8,IF(G909="EUR",'[1]Net Hire Rate'!$G$8,IF(G909="APAC",'[1]Net Hire Rate'!$H$8,0))))</f>
        <v>1.6761041902604757E-3</v>
      </c>
      <c r="BM909" s="45">
        <f>IF(G909="MEA",'[1]Net Hire Rate'!$E$9,IF(G909="AMR",'[1]Net Hire Rate'!$F$9,IF(G909="EUR",'[1]Net Hire Rate'!$G$9,IF(G909="APAC",'[1]Net Hire Rate'!$H$9,0))))</f>
        <v>1.6761041902604757E-3</v>
      </c>
      <c r="BN909" s="45">
        <f>IF(G909="MEA",'[1]Net Hire Rate'!$E$10,IF(G909="AMR",'[1]Net Hire Rate'!$F$10,IF(G909="EUR",'[1]Net Hire Rate'!$G$10,IF(G909="APAC",'[1]Net Hire Rate'!$H$10,0))))</f>
        <v>1.6761041902604757E-3</v>
      </c>
      <c r="BO909" s="45">
        <f>IF(G909="MEA",'[1]Net Hire Rate'!$E$11,IF(G909="AMR",'[1]Net Hire Rate'!$F$11,IF(G909="EUR",'[1]Net Hire Rate'!$G$11,IF(G909="APAC",'[1]Net Hire Rate'!$H$11,0))))</f>
        <v>1.6761041902604757E-3</v>
      </c>
      <c r="BP909" s="45">
        <f>IF(G909="MEA",'[1]Net Hire Rate'!$E$12,IF(G909="AMR",'[1]Net Hire Rate'!$F$12,IF(G909="EUR",'[1]Net Hire Rate'!$G$12,IF(G909="APAC",'[1]Net Hire Rate'!$H$12,0))))</f>
        <v>1.6761041902604757E-3</v>
      </c>
      <c r="BQ909" s="147">
        <f t="shared" si="1137"/>
        <v>37</v>
      </c>
      <c r="BR909" s="147">
        <f t="shared" si="1119"/>
        <v>37</v>
      </c>
      <c r="BS909" s="147">
        <f t="shared" si="1138"/>
        <v>37.062015855039633</v>
      </c>
      <c r="BT909" s="148">
        <f t="shared" si="1120"/>
        <v>37.062015855039633</v>
      </c>
      <c r="BU909" s="149">
        <f t="shared" si="1139"/>
        <v>37.124135655113761</v>
      </c>
      <c r="BV909" s="148">
        <f t="shared" si="1121"/>
        <v>37.124135655113761</v>
      </c>
      <c r="BW909" s="148">
        <f t="shared" si="1140"/>
        <v>37.186359574445092</v>
      </c>
      <c r="BX909" s="148">
        <f t="shared" si="1122"/>
        <v>37.186359574445092</v>
      </c>
      <c r="BY909" s="148">
        <f t="shared" si="1141"/>
        <v>37.248687787548349</v>
      </c>
      <c r="BZ909" s="148">
        <f t="shared" si="1123"/>
        <v>37.248687787548349</v>
      </c>
      <c r="CA909" s="148">
        <f t="shared" si="1142"/>
        <v>37.311120469230758</v>
      </c>
      <c r="CB909" s="148">
        <f t="shared" si="1124"/>
        <v>37.311120469230758</v>
      </c>
      <c r="CC909" s="148"/>
      <c r="CD909" s="38" t="s">
        <v>622</v>
      </c>
      <c r="CE909" s="38">
        <v>1</v>
      </c>
      <c r="CF909" s="38">
        <v>37</v>
      </c>
      <c r="CG909" s="38">
        <v>45</v>
      </c>
      <c r="CH909" s="38">
        <v>53</v>
      </c>
      <c r="CI909" s="38">
        <v>60</v>
      </c>
      <c r="CJ909" s="38">
        <v>60</v>
      </c>
      <c r="CK909" s="41">
        <v>60</v>
      </c>
      <c r="CL909" s="41"/>
      <c r="CM909" s="40"/>
      <c r="CN909" s="41"/>
      <c r="CO909" s="41"/>
      <c r="CP909" s="41"/>
      <c r="CQ909" s="41"/>
      <c r="CR909" s="41"/>
      <c r="CS909" s="41"/>
      <c r="CT909" s="41"/>
      <c r="CU909" s="40"/>
      <c r="CV909" s="41"/>
      <c r="CW909" s="41"/>
      <c r="CX909" s="41"/>
      <c r="CY909" s="41"/>
      <c r="CZ909" s="41"/>
      <c r="DA909" s="41"/>
      <c r="DB909" s="41"/>
      <c r="DC909" s="40"/>
      <c r="DD909" s="41"/>
      <c r="DE909" s="41"/>
      <c r="DF909" s="41"/>
      <c r="DG909" s="41"/>
      <c r="DH909" s="41"/>
      <c r="DI909" s="41"/>
      <c r="DJ909" s="41"/>
      <c r="DK909" s="40"/>
      <c r="DL909" s="41"/>
      <c r="DM909" s="41"/>
      <c r="DN909" s="41"/>
      <c r="DO909" s="41"/>
      <c r="DP909" s="41"/>
      <c r="DQ909" s="41"/>
      <c r="DR909" s="15"/>
      <c r="DS909" s="151">
        <f t="shared" si="1125"/>
        <v>37</v>
      </c>
      <c r="DT909" s="152">
        <f t="shared" si="1126"/>
        <v>45</v>
      </c>
      <c r="DU909" s="7">
        <f t="shared" si="1127"/>
        <v>53</v>
      </c>
      <c r="DV909" s="7">
        <f t="shared" si="1128"/>
        <v>60</v>
      </c>
      <c r="DW909">
        <f t="shared" si="1129"/>
        <v>60</v>
      </c>
      <c r="DX909">
        <f t="shared" si="1130"/>
        <v>60</v>
      </c>
      <c r="DZ909">
        <f t="shared" si="1143"/>
        <v>37</v>
      </c>
      <c r="EA909">
        <f t="shared" si="1144"/>
        <v>45</v>
      </c>
      <c r="EB909">
        <f t="shared" si="1145"/>
        <v>53</v>
      </c>
      <c r="EC909">
        <f t="shared" si="1146"/>
        <v>60</v>
      </c>
      <c r="ED909">
        <f t="shared" si="1147"/>
        <v>60</v>
      </c>
      <c r="EE909">
        <f t="shared" si="1148"/>
        <v>60</v>
      </c>
      <c r="EG909">
        <f t="shared" si="1149"/>
        <v>45</v>
      </c>
      <c r="EH909">
        <f t="shared" si="1150"/>
        <v>43.577777777777776</v>
      </c>
      <c r="EI909">
        <f t="shared" si="1151"/>
        <v>41.886792452830186</v>
      </c>
      <c r="EJ909">
        <f t="shared" si="1152"/>
        <v>37</v>
      </c>
      <c r="EK909">
        <f t="shared" si="1153"/>
        <v>37</v>
      </c>
      <c r="EM909">
        <f>IF($EM$9='[1]L&amp;D Numbers'!$E$6,'[1]L&amp;D Numbers'!$E$7)</f>
        <v>350</v>
      </c>
      <c r="EN909">
        <f>IF($EN$9='[1]L&amp;D Numbers'!$F$6,'[1]L&amp;D Numbers'!$F$7)</f>
        <v>2000</v>
      </c>
      <c r="EO909">
        <f>IF($EO$9='[1]L&amp;D Numbers'!$G$6,'[1]L&amp;D Numbers'!$G$7)</f>
        <v>2000</v>
      </c>
      <c r="EP909">
        <f>IF($EP$9='[1]L&amp;D Numbers'!$H$6,'[1]L&amp;D Numbers'!$H$7)</f>
        <v>2000</v>
      </c>
      <c r="EQ909">
        <f>IF($EQ$9='[1]L&amp;D Numbers'!$I$6,'[1]L&amp;D Numbers'!$I$7)</f>
        <v>2000</v>
      </c>
      <c r="ER909">
        <f>IF($ER$9='[1]L&amp;D Numbers'!$J$6,'[1]L&amp;D Numbers'!$J$7)</f>
        <v>0</v>
      </c>
      <c r="ET909" s="45">
        <f>'[1]L&amp;D Master'!$E$10</f>
        <v>1.0678246631903041E-2</v>
      </c>
      <c r="EU909" s="45">
        <f>ET909+'[1]L&amp;D Master'!$F$10</f>
        <v>1.8222427877342538E-2</v>
      </c>
      <c r="EV909" s="45">
        <f>EU909+'[1]L&amp;D Master'!$G$10</f>
        <v>2.3561551193294058E-2</v>
      </c>
      <c r="EW909" s="45">
        <f>EV909+'[1]L&amp;D Master'!$H$10</f>
        <v>2.7330438342024234E-2</v>
      </c>
      <c r="EX909" s="45">
        <f>EW909+'[1]L&amp;D Master'!$I$10</f>
        <v>2.9999999999999995E-2</v>
      </c>
      <c r="EY909" s="45"/>
      <c r="EZ909" s="45">
        <f t="shared" si="1154"/>
        <v>1.0678246631903041E-2</v>
      </c>
      <c r="FA909" s="45">
        <f t="shared" si="1155"/>
        <v>1.8222427877342538E-2</v>
      </c>
      <c r="FB909" s="45">
        <f t="shared" si="1155"/>
        <v>2.3561551193294058E-2</v>
      </c>
      <c r="FC909" s="45">
        <f t="shared" si="1155"/>
        <v>2.7330438342024234E-2</v>
      </c>
      <c r="FD909" s="45">
        <f t="shared" si="1131"/>
        <v>2.7330438342024234E-2</v>
      </c>
      <c r="FE909" s="45"/>
      <c r="FF909">
        <f t="shared" si="1094"/>
        <v>44.519478901564362</v>
      </c>
      <c r="FG909">
        <f t="shared" si="1095"/>
        <v>52.034211322500845</v>
      </c>
      <c r="FH909">
        <f t="shared" si="1096"/>
        <v>58.586306928402358</v>
      </c>
      <c r="FI909">
        <f t="shared" si="1097"/>
        <v>58.360173699478551</v>
      </c>
      <c r="FJ909">
        <f t="shared" si="1098"/>
        <v>58.360173699478551</v>
      </c>
      <c r="FL909" s="34"/>
      <c r="FM909" s="34"/>
      <c r="FN909" s="34"/>
      <c r="FO909" s="34"/>
      <c r="FP909" s="34"/>
      <c r="FQ909" s="153">
        <f t="shared" si="1156"/>
        <v>0.125</v>
      </c>
      <c r="FR909" s="153"/>
      <c r="FS909" s="42"/>
      <c r="FT909" s="42"/>
      <c r="FU909" s="42"/>
      <c r="FV909" s="42"/>
      <c r="FW909" s="42"/>
      <c r="FX909" s="42"/>
      <c r="FY909" s="42"/>
      <c r="FZ909" s="42"/>
      <c r="GA909" s="42"/>
      <c r="GB909" s="42"/>
      <c r="GC909" s="42"/>
      <c r="GD909" s="42"/>
      <c r="GE909" s="42"/>
      <c r="GF909" s="42"/>
      <c r="GG909" s="42"/>
      <c r="GH909" s="42"/>
      <c r="GI909" s="42"/>
      <c r="GJ909" s="42"/>
      <c r="GK909" s="42"/>
      <c r="GL909" s="42"/>
      <c r="GM909" s="154">
        <f>'[1]Automation Master'!$B$10*FQ909*FO909</f>
        <v>0</v>
      </c>
      <c r="GN909" s="155">
        <f>'[1]Automation Master'!$B$11*FO909*FQ909+GM909</f>
        <v>0</v>
      </c>
      <c r="GO909" s="155">
        <f>'[1]Automation Master'!$B$12*FO909*FQ909+GN909</f>
        <v>0</v>
      </c>
      <c r="GP909" s="155">
        <f>'[1]Automation Master'!$B$13*FO909*FQ909+GO909</f>
        <v>0</v>
      </c>
      <c r="GQ909" s="155">
        <f>'[1]Automation Master'!$C$10*FO909*FQ909+GP909</f>
        <v>0</v>
      </c>
      <c r="GR909" s="155">
        <f>'[1]Automation Master'!$C$11*FO909*FQ909+GQ909</f>
        <v>0</v>
      </c>
      <c r="GS909" s="155">
        <f>'[1]Automation Master'!$C$12*FO909*FQ909+GR909</f>
        <v>0</v>
      </c>
      <c r="GT909" s="155">
        <f>'[1]Automation Master'!$C$13*FO909*FQ909+GS909</f>
        <v>0</v>
      </c>
      <c r="GU909" s="155">
        <f>'[1]Automation Master'!$D$10*FO909*FQ909+GT909</f>
        <v>0</v>
      </c>
      <c r="GV909" s="155">
        <f>'[1]Automation Master'!$D$11*FO909*FQ909+GU909</f>
        <v>0</v>
      </c>
      <c r="GW909" s="155">
        <f>'[1]Automation Master'!$D$12*FO909*FQ909+GV909</f>
        <v>0</v>
      </c>
      <c r="GX909" s="155">
        <f>'[1]Automation Master'!$D$13*FO909*FQ909+GW909</f>
        <v>0</v>
      </c>
      <c r="GY909" s="155">
        <f>'[1]Automation Master'!$E$10*FO909*FQ909+GX909</f>
        <v>0</v>
      </c>
      <c r="GZ909" s="155">
        <f>'[1]Automation Master'!$E$11*FO909*FQ909+GY909</f>
        <v>0</v>
      </c>
      <c r="HA909" s="155">
        <f>'[1]Automation Master'!$E$12*FO909*FQ909+GZ909</f>
        <v>0</v>
      </c>
      <c r="HB909" s="155">
        <f>'[1]Automation Master'!$E$13*FO909*FQ909+HA909</f>
        <v>0</v>
      </c>
      <c r="HC909" s="155">
        <f>'[1]Automation Master'!$F$10*FO909*FQ909+HB909</f>
        <v>0</v>
      </c>
      <c r="HD909" s="155">
        <f>'[1]Automation Master'!$F$11*FO909*FQ909+HC909</f>
        <v>0</v>
      </c>
      <c r="HE909" s="155">
        <f>'[1]Automation Master'!$F$12*FO909*FQ909+HD909</f>
        <v>0</v>
      </c>
      <c r="HF909" s="156">
        <f>'[1]Automation Master'!$F$13*FO909*FQ909+HE909</f>
        <v>0</v>
      </c>
      <c r="HG909" s="157"/>
      <c r="HH909" s="157"/>
      <c r="HI909" s="157"/>
      <c r="HJ909" s="157"/>
      <c r="HK909" s="157"/>
      <c r="HL909" s="157"/>
      <c r="HM909" s="157"/>
      <c r="HN909" s="157"/>
      <c r="HO909" s="157"/>
      <c r="HP909" s="157"/>
      <c r="HQ909" s="157"/>
      <c r="HR909" s="157"/>
      <c r="HS909" s="157"/>
      <c r="HT909" s="157"/>
      <c r="HU909" s="157"/>
      <c r="HV909" s="157"/>
      <c r="HW909" s="157"/>
      <c r="HX909" s="157"/>
      <c r="HY909" s="42"/>
      <c r="HZ909" s="42"/>
      <c r="IA909" s="148">
        <f t="shared" si="1099"/>
        <v>45</v>
      </c>
      <c r="IB909" s="148">
        <f t="shared" si="1100"/>
        <v>53</v>
      </c>
      <c r="IC909" s="148">
        <f t="shared" si="1101"/>
        <v>60</v>
      </c>
      <c r="ID909" s="148">
        <f t="shared" si="1102"/>
        <v>60</v>
      </c>
      <c r="IE909" s="148">
        <f t="shared" si="1103"/>
        <v>60</v>
      </c>
      <c r="IH909">
        <f t="shared" si="1114"/>
        <v>44.519478901564362</v>
      </c>
      <c r="II909">
        <f t="shared" si="1115"/>
        <v>52.034211322500845</v>
      </c>
      <c r="IJ909">
        <f t="shared" si="1116"/>
        <v>58.586306928402358</v>
      </c>
      <c r="IK909">
        <f t="shared" si="1117"/>
        <v>58.360173699478551</v>
      </c>
      <c r="IL909">
        <f t="shared" si="1118"/>
        <v>58.360173699478551</v>
      </c>
      <c r="IN909" s="42">
        <f t="shared" si="1109"/>
        <v>1.0678246631903063E-2</v>
      </c>
      <c r="IO909" s="42">
        <f t="shared" si="1110"/>
        <v>1.8222427877342552E-2</v>
      </c>
      <c r="IP909" s="42">
        <f t="shared" si="1111"/>
        <v>2.356155119329403E-2</v>
      </c>
      <c r="IQ909" s="42">
        <f t="shared" si="1112"/>
        <v>2.7330438342024147E-2</v>
      </c>
      <c r="IR909" s="42">
        <f t="shared" si="1113"/>
        <v>2.7330438342024147E-2</v>
      </c>
      <c r="IT909" s="9">
        <f t="shared" si="1157"/>
        <v>0</v>
      </c>
      <c r="IU909" s="9">
        <f t="shared" si="1158"/>
        <v>0</v>
      </c>
      <c r="IV909" s="9">
        <f t="shared" si="1159"/>
        <v>0</v>
      </c>
      <c r="IW909" s="9">
        <f t="shared" si="1160"/>
        <v>0</v>
      </c>
      <c r="IX909" s="9">
        <f t="shared" si="1161"/>
        <v>0</v>
      </c>
    </row>
    <row r="910" spans="1:258" ht="15.75" hidden="1" thickBot="1" x14ac:dyDescent="0.3">
      <c r="A910">
        <v>107</v>
      </c>
      <c r="B910" t="s">
        <v>615</v>
      </c>
      <c r="C910" t="s">
        <v>327</v>
      </c>
      <c r="D910" t="s">
        <v>325</v>
      </c>
      <c r="E910" t="s">
        <v>616</v>
      </c>
      <c r="F910" t="s">
        <v>255</v>
      </c>
      <c r="G910" t="s">
        <v>264</v>
      </c>
      <c r="H910">
        <v>105</v>
      </c>
      <c r="I910">
        <v>2</v>
      </c>
      <c r="K910">
        <v>14</v>
      </c>
      <c r="L910">
        <v>91</v>
      </c>
      <c r="M910">
        <v>2</v>
      </c>
      <c r="Q910">
        <v>1</v>
      </c>
      <c r="R910">
        <v>4</v>
      </c>
      <c r="S910">
        <v>36</v>
      </c>
      <c r="T910">
        <v>62</v>
      </c>
      <c r="V910">
        <v>2</v>
      </c>
      <c r="X910">
        <v>2</v>
      </c>
      <c r="Y910">
        <v>18</v>
      </c>
      <c r="Z910">
        <v>87</v>
      </c>
      <c r="AA910">
        <v>2</v>
      </c>
      <c r="AB910">
        <v>89</v>
      </c>
      <c r="AE910">
        <v>8</v>
      </c>
      <c r="AF910">
        <v>7</v>
      </c>
      <c r="AG910">
        <v>1</v>
      </c>
      <c r="AL910">
        <v>2</v>
      </c>
      <c r="AN910">
        <v>1</v>
      </c>
      <c r="AP910">
        <v>3</v>
      </c>
      <c r="AQ910">
        <v>1</v>
      </c>
      <c r="AS910">
        <v>1</v>
      </c>
      <c r="AT910">
        <v>107</v>
      </c>
      <c r="AU910">
        <v>107</v>
      </c>
      <c r="AV910">
        <v>0</v>
      </c>
      <c r="AW910">
        <v>0</v>
      </c>
      <c r="AX910">
        <v>0</v>
      </c>
      <c r="BB910">
        <f t="shared" si="1132"/>
        <v>107</v>
      </c>
      <c r="BC910">
        <v>105</v>
      </c>
      <c r="BD910">
        <f t="shared" si="1133"/>
        <v>105</v>
      </c>
      <c r="BE910">
        <f t="shared" si="1134"/>
        <v>106</v>
      </c>
      <c r="BF910">
        <f t="shared" si="1135"/>
        <v>105</v>
      </c>
      <c r="BH910">
        <f t="shared" si="1136"/>
        <v>2</v>
      </c>
      <c r="BK910" s="45">
        <f>IF(G910="MEA",'[1]Net Hire Rate'!$E$7,IF(G910="AMR",'[1]Net Hire Rate'!$F$7,IF(G910="EUR",'[1]Net Hire Rate'!$G$7,IF(G910="APAC",'[1]Net Hire Rate'!$H$7,0))))</f>
        <v>-4.2535446205170975E-2</v>
      </c>
      <c r="BL910" s="45">
        <f>IF(G910="MEA",'[1]Net Hire Rate'!$E$8,IF(G910="AMR",'[1]Net Hire Rate'!$F$8,IF(G910="EUR",'[1]Net Hire Rate'!$G$8,IF(G910="APAC",'[1]Net Hire Rate'!$H$8,0))))</f>
        <v>-4.2535446205170975E-2</v>
      </c>
      <c r="BM910" s="45">
        <f>IF(G910="MEA",'[1]Net Hire Rate'!$E$9,IF(G910="AMR",'[1]Net Hire Rate'!$F$9,IF(G910="EUR",'[1]Net Hire Rate'!$G$9,IF(G910="APAC",'[1]Net Hire Rate'!$H$9,0))))</f>
        <v>-4.2535446205170975E-2</v>
      </c>
      <c r="BN910" s="45">
        <f>IF(G910="MEA",'[1]Net Hire Rate'!$E$10,IF(G910="AMR",'[1]Net Hire Rate'!$F$10,IF(G910="EUR",'[1]Net Hire Rate'!$G$10,IF(G910="APAC",'[1]Net Hire Rate'!$H$10,0))))</f>
        <v>-4.2535446205170975E-2</v>
      </c>
      <c r="BO910" s="45">
        <f>IF(G910="MEA",'[1]Net Hire Rate'!$E$11,IF(G910="AMR",'[1]Net Hire Rate'!$F$11,IF(G910="EUR",'[1]Net Hire Rate'!$G$11,IF(G910="APAC",'[1]Net Hire Rate'!$H$11,0))))</f>
        <v>-4.2535446205170975E-2</v>
      </c>
      <c r="BP910" s="45">
        <f>IF(G910="MEA",'[1]Net Hire Rate'!$E$12,IF(G910="AMR",'[1]Net Hire Rate'!$F$12,IF(G910="EUR",'[1]Net Hire Rate'!$G$12,IF(G910="APAC",'[1]Net Hire Rate'!$H$12,0))))</f>
        <v>-4.2535446205170975E-2</v>
      </c>
      <c r="BQ910" s="147">
        <f t="shared" si="1137"/>
        <v>107</v>
      </c>
      <c r="BR910" s="147">
        <f t="shared" si="1119"/>
        <v>106</v>
      </c>
      <c r="BS910" s="147">
        <f t="shared" si="1138"/>
        <v>101.49124270225187</v>
      </c>
      <c r="BT910" s="148">
        <f t="shared" si="1120"/>
        <v>101.49124270225187</v>
      </c>
      <c r="BU910" s="149">
        <f t="shared" si="1139"/>
        <v>97.174267407994279</v>
      </c>
      <c r="BV910" s="148">
        <f t="shared" si="1121"/>
        <v>94.174267407994279</v>
      </c>
      <c r="BW910" s="148">
        <f t="shared" si="1140"/>
        <v>90.168522922750142</v>
      </c>
      <c r="BX910" s="148">
        <f t="shared" si="1122"/>
        <v>89.168522922750142</v>
      </c>
      <c r="BY910" s="148">
        <f t="shared" si="1141"/>
        <v>85.375700012774942</v>
      </c>
      <c r="BZ910" s="148">
        <f t="shared" si="1123"/>
        <v>85.375700012774942</v>
      </c>
      <c r="CA910" s="148">
        <f t="shared" si="1142"/>
        <v>81.744206517652728</v>
      </c>
      <c r="CB910" s="148">
        <f t="shared" si="1124"/>
        <v>80.744206517652728</v>
      </c>
      <c r="CC910" s="148"/>
      <c r="CD910" s="38" t="s">
        <v>619</v>
      </c>
      <c r="CE910" s="39">
        <v>1</v>
      </c>
      <c r="CF910" s="38">
        <v>11479</v>
      </c>
      <c r="CG910" s="38">
        <v>11779</v>
      </c>
      <c r="CH910" s="38">
        <v>11925</v>
      </c>
      <c r="CI910" s="38">
        <v>12165</v>
      </c>
      <c r="CJ910" s="38">
        <v>13054</v>
      </c>
      <c r="CK910" s="41">
        <v>13054</v>
      </c>
      <c r="CL910" s="41"/>
      <c r="CM910" s="40"/>
      <c r="CN910" s="41"/>
      <c r="CO910" s="41"/>
      <c r="CP910" s="41"/>
      <c r="CQ910" s="41"/>
      <c r="CR910" s="41"/>
      <c r="CS910" s="41"/>
      <c r="CT910" s="41"/>
      <c r="CU910" s="40"/>
      <c r="CV910" s="41"/>
      <c r="CW910" s="41"/>
      <c r="CX910" s="41"/>
      <c r="CY910" s="41"/>
      <c r="CZ910" s="41"/>
      <c r="DA910" s="41"/>
      <c r="DB910" s="41"/>
      <c r="DC910" s="40"/>
      <c r="DD910" s="41"/>
      <c r="DE910" s="41"/>
      <c r="DF910" s="41"/>
      <c r="DG910" s="41"/>
      <c r="DH910" s="41"/>
      <c r="DI910" s="41"/>
      <c r="DJ910" s="41"/>
      <c r="DK910" s="40"/>
      <c r="DL910" s="41"/>
      <c r="DM910" s="41"/>
      <c r="DN910" s="41"/>
      <c r="DO910" s="41"/>
      <c r="DP910" s="41"/>
      <c r="DQ910" s="41"/>
      <c r="DR910" s="15"/>
      <c r="DS910" s="151">
        <f t="shared" si="1125"/>
        <v>105</v>
      </c>
      <c r="DT910" s="152">
        <f t="shared" si="1126"/>
        <v>107.7441414757383</v>
      </c>
      <c r="DU910" s="7">
        <f t="shared" si="1127"/>
        <v>109.07962366059762</v>
      </c>
      <c r="DV910" s="7">
        <f t="shared" si="1128"/>
        <v>111.27493684118825</v>
      </c>
      <c r="DW910">
        <f t="shared" si="1129"/>
        <v>119.4067427476261</v>
      </c>
      <c r="DX910">
        <f t="shared" si="1130"/>
        <v>119.4067427476261</v>
      </c>
      <c r="DZ910">
        <f t="shared" si="1143"/>
        <v>105</v>
      </c>
      <c r="EA910">
        <f t="shared" si="1144"/>
        <v>107.7441414757383</v>
      </c>
      <c r="EB910">
        <f t="shared" si="1145"/>
        <v>109.07962366059762</v>
      </c>
      <c r="EC910">
        <f t="shared" si="1146"/>
        <v>111.27493684118825</v>
      </c>
      <c r="ED910">
        <f t="shared" si="1147"/>
        <v>119.4067427476261</v>
      </c>
      <c r="EE910">
        <f t="shared" si="1148"/>
        <v>119.4067427476261</v>
      </c>
      <c r="EG910">
        <f t="shared" si="1149"/>
        <v>109.79641083718093</v>
      </c>
      <c r="EH910">
        <f t="shared" si="1150"/>
        <v>108.3262585958061</v>
      </c>
      <c r="EI910">
        <f t="shared" si="1151"/>
        <v>109.15345911949684</v>
      </c>
      <c r="EJ910">
        <f t="shared" si="1152"/>
        <v>114.81939991779696</v>
      </c>
      <c r="EK910">
        <f t="shared" si="1153"/>
        <v>107</v>
      </c>
      <c r="EM910">
        <f>IF($EM$9='[1]L&amp;D Numbers'!$E$6,'[1]L&amp;D Numbers'!$E$7)</f>
        <v>350</v>
      </c>
      <c r="EN910">
        <f>IF($EN$9='[1]L&amp;D Numbers'!$F$6,'[1]L&amp;D Numbers'!$F$7)</f>
        <v>2000</v>
      </c>
      <c r="EO910">
        <f>IF($EO$9='[1]L&amp;D Numbers'!$G$6,'[1]L&amp;D Numbers'!$G$7)</f>
        <v>2000</v>
      </c>
      <c r="EP910">
        <f>IF($EP$9='[1]L&amp;D Numbers'!$H$6,'[1]L&amp;D Numbers'!$H$7)</f>
        <v>2000</v>
      </c>
      <c r="EQ910">
        <f>IF($EQ$9='[1]L&amp;D Numbers'!$I$6,'[1]L&amp;D Numbers'!$I$7)</f>
        <v>2000</v>
      </c>
      <c r="ER910">
        <f>IF($ER$9='[1]L&amp;D Numbers'!$J$6,'[1]L&amp;D Numbers'!$J$7)</f>
        <v>0</v>
      </c>
      <c r="ET910" s="45">
        <f>'[1]L&amp;D Master'!$E$10</f>
        <v>1.0678246631903041E-2</v>
      </c>
      <c r="EU910" s="45">
        <f>ET910+'[1]L&amp;D Master'!$F$10</f>
        <v>1.8222427877342538E-2</v>
      </c>
      <c r="EV910" s="45">
        <f>EU910+'[1]L&amp;D Master'!$G$10</f>
        <v>2.3561551193294058E-2</v>
      </c>
      <c r="EW910" s="45">
        <f>EV910+'[1]L&amp;D Master'!$H$10</f>
        <v>2.7330438342024234E-2</v>
      </c>
      <c r="EX910" s="45">
        <f>EW910+'[1]L&amp;D Master'!$I$10</f>
        <v>2.9999999999999995E-2</v>
      </c>
      <c r="EY910" s="45"/>
      <c r="EZ910" s="45">
        <f t="shared" si="1154"/>
        <v>1.0678246631903041E-2</v>
      </c>
      <c r="FA910" s="45">
        <f t="shared" si="1155"/>
        <v>1.8222427877342538E-2</v>
      </c>
      <c r="FB910" s="45">
        <f t="shared" si="1155"/>
        <v>2.3561551193294058E-2</v>
      </c>
      <c r="FC910" s="45">
        <f t="shared" si="1155"/>
        <v>2.7330438342024234E-2</v>
      </c>
      <c r="FD910" s="45">
        <f t="shared" si="1131"/>
        <v>2.7330438342024234E-2</v>
      </c>
      <c r="FE910" s="45"/>
      <c r="FF910">
        <f t="shared" si="1094"/>
        <v>106.59362295991771</v>
      </c>
      <c r="FG910">
        <f t="shared" si="1095"/>
        <v>107.09192808555471</v>
      </c>
      <c r="FH910">
        <f t="shared" si="1096"/>
        <v>108.65312672027403</v>
      </c>
      <c r="FI910">
        <f t="shared" si="1097"/>
        <v>116.14330412734016</v>
      </c>
      <c r="FJ910">
        <f t="shared" si="1098"/>
        <v>116.14330412734016</v>
      </c>
      <c r="FL910" s="34"/>
      <c r="FM910" s="34"/>
      <c r="FN910" s="34"/>
      <c r="FO910" s="34"/>
      <c r="FP910" s="34"/>
      <c r="FQ910" s="153">
        <f t="shared" si="1156"/>
        <v>0.125</v>
      </c>
      <c r="FR910" s="153"/>
      <c r="FS910" s="42"/>
      <c r="FT910" s="42"/>
      <c r="FU910" s="42"/>
      <c r="FV910" s="42"/>
      <c r="FW910" s="42"/>
      <c r="FX910" s="42"/>
      <c r="FY910" s="42"/>
      <c r="FZ910" s="42"/>
      <c r="GA910" s="42"/>
      <c r="GB910" s="42"/>
      <c r="GC910" s="42"/>
      <c r="GD910" s="42"/>
      <c r="GE910" s="42"/>
      <c r="GF910" s="42"/>
      <c r="GG910" s="42"/>
      <c r="GH910" s="42"/>
      <c r="GI910" s="42"/>
      <c r="GJ910" s="42"/>
      <c r="GK910" s="42"/>
      <c r="GL910" s="42"/>
      <c r="GM910" s="154">
        <f>'[1]Automation Master'!$B$10*FQ910*FO910</f>
        <v>0</v>
      </c>
      <c r="GN910" s="155">
        <f>'[1]Automation Master'!$B$11*FO910*FQ910+GM910</f>
        <v>0</v>
      </c>
      <c r="GO910" s="155">
        <f>'[1]Automation Master'!$B$12*FO910*FQ910+GN910</f>
        <v>0</v>
      </c>
      <c r="GP910" s="155">
        <f>'[1]Automation Master'!$B$13*FO910*FQ910+GO910</f>
        <v>0</v>
      </c>
      <c r="GQ910" s="155">
        <f>'[1]Automation Master'!$C$10*FO910*FQ910+GP910</f>
        <v>0</v>
      </c>
      <c r="GR910" s="155">
        <f>'[1]Automation Master'!$C$11*FO910*FQ910+GQ910</f>
        <v>0</v>
      </c>
      <c r="GS910" s="155">
        <f>'[1]Automation Master'!$C$12*FO910*FQ910+GR910</f>
        <v>0</v>
      </c>
      <c r="GT910" s="155">
        <f>'[1]Automation Master'!$C$13*FO910*FQ910+GS910</f>
        <v>0</v>
      </c>
      <c r="GU910" s="155">
        <f>'[1]Automation Master'!$D$10*FO910*FQ910+GT910</f>
        <v>0</v>
      </c>
      <c r="GV910" s="155">
        <f>'[1]Automation Master'!$D$11*FO910*FQ910+GU910</f>
        <v>0</v>
      </c>
      <c r="GW910" s="155">
        <f>'[1]Automation Master'!$D$12*FO910*FQ910+GV910</f>
        <v>0</v>
      </c>
      <c r="GX910" s="155">
        <f>'[1]Automation Master'!$D$13*FO910*FQ910+GW910</f>
        <v>0</v>
      </c>
      <c r="GY910" s="155">
        <f>'[1]Automation Master'!$E$10*FO910*FQ910+GX910</f>
        <v>0</v>
      </c>
      <c r="GZ910" s="155">
        <f>'[1]Automation Master'!$E$11*FO910*FQ910+GY910</f>
        <v>0</v>
      </c>
      <c r="HA910" s="155">
        <f>'[1]Automation Master'!$E$12*FO910*FQ910+GZ910</f>
        <v>0</v>
      </c>
      <c r="HB910" s="155">
        <f>'[1]Automation Master'!$E$13*FO910*FQ910+HA910</f>
        <v>0</v>
      </c>
      <c r="HC910" s="155">
        <f>'[1]Automation Master'!$F$10*FO910*FQ910+HB910</f>
        <v>0</v>
      </c>
      <c r="HD910" s="155">
        <f>'[1]Automation Master'!$F$11*FO910*FQ910+HC910</f>
        <v>0</v>
      </c>
      <c r="HE910" s="155">
        <f>'[1]Automation Master'!$F$12*FO910*FQ910+HD910</f>
        <v>0</v>
      </c>
      <c r="HF910" s="156">
        <f>'[1]Automation Master'!$F$13*FO910*FQ910+HE910</f>
        <v>0</v>
      </c>
      <c r="HG910" s="157"/>
      <c r="HH910" s="157"/>
      <c r="HI910" s="157"/>
      <c r="HJ910" s="157"/>
      <c r="HK910" s="157"/>
      <c r="HL910" s="157"/>
      <c r="HM910" s="157"/>
      <c r="HN910" s="157"/>
      <c r="HO910" s="157"/>
      <c r="HP910" s="157"/>
      <c r="HQ910" s="157"/>
      <c r="HR910" s="157"/>
      <c r="HS910" s="157"/>
      <c r="HT910" s="157"/>
      <c r="HU910" s="157"/>
      <c r="HV910" s="157"/>
      <c r="HW910" s="157"/>
      <c r="HX910" s="157"/>
      <c r="HY910" s="42"/>
      <c r="HZ910" s="42"/>
      <c r="IA910" s="148">
        <f t="shared" si="1099"/>
        <v>107.7441414757383</v>
      </c>
      <c r="IB910" s="148">
        <f t="shared" si="1100"/>
        <v>109.07962366059762</v>
      </c>
      <c r="IC910" s="148">
        <f t="shared" si="1101"/>
        <v>111.27493684118825</v>
      </c>
      <c r="ID910" s="148">
        <f t="shared" si="1102"/>
        <v>119.4067427476261</v>
      </c>
      <c r="IE910" s="148">
        <f t="shared" si="1103"/>
        <v>119.4067427476261</v>
      </c>
      <c r="IH910">
        <f t="shared" si="1114"/>
        <v>106.59362295991771</v>
      </c>
      <c r="II910">
        <f t="shared" si="1115"/>
        <v>107.09192808555471</v>
      </c>
      <c r="IJ910">
        <f t="shared" si="1116"/>
        <v>108.65312672027403</v>
      </c>
      <c r="IK910">
        <f t="shared" si="1117"/>
        <v>116.14330412734016</v>
      </c>
      <c r="IL910">
        <f t="shared" si="1118"/>
        <v>116.14330412734016</v>
      </c>
      <c r="IN910" s="42">
        <f t="shared" si="1109"/>
        <v>1.0678246631903096E-2</v>
      </c>
      <c r="IO910" s="42">
        <f t="shared" si="1110"/>
        <v>1.8222427877342531E-2</v>
      </c>
      <c r="IP910" s="42">
        <f t="shared" si="1111"/>
        <v>2.3561551193294051E-2</v>
      </c>
      <c r="IQ910" s="42">
        <f t="shared" si="1112"/>
        <v>2.7330438342024189E-2</v>
      </c>
      <c r="IR910" s="42">
        <f t="shared" si="1113"/>
        <v>2.7330438342024189E-2</v>
      </c>
      <c r="IT910" s="9">
        <f t="shared" si="1157"/>
        <v>0</v>
      </c>
      <c r="IU910" s="9">
        <f t="shared" si="1158"/>
        <v>0</v>
      </c>
      <c r="IV910" s="9">
        <f t="shared" si="1159"/>
        <v>0</v>
      </c>
      <c r="IW910" s="9">
        <f t="shared" si="1160"/>
        <v>0</v>
      </c>
      <c r="IX910" s="9">
        <f t="shared" si="1161"/>
        <v>0</v>
      </c>
    </row>
    <row r="911" spans="1:258" ht="15.75" hidden="1" thickBot="1" x14ac:dyDescent="0.3">
      <c r="A911">
        <v>4</v>
      </c>
      <c r="B911" t="s">
        <v>615</v>
      </c>
      <c r="C911" t="s">
        <v>376</v>
      </c>
      <c r="D911" t="s">
        <v>270</v>
      </c>
      <c r="E911" t="s">
        <v>616</v>
      </c>
      <c r="F911" t="s">
        <v>255</v>
      </c>
      <c r="G911" t="s">
        <v>256</v>
      </c>
      <c r="H911">
        <v>4</v>
      </c>
      <c r="K911">
        <v>1</v>
      </c>
      <c r="L911">
        <v>3</v>
      </c>
      <c r="Q911">
        <v>1</v>
      </c>
      <c r="R911">
        <v>1</v>
      </c>
      <c r="S911">
        <v>1</v>
      </c>
      <c r="T911">
        <v>1</v>
      </c>
      <c r="Y911">
        <v>3</v>
      </c>
      <c r="Z911">
        <v>1</v>
      </c>
      <c r="AB911">
        <v>3</v>
      </c>
      <c r="AE911">
        <v>1</v>
      </c>
      <c r="AT911">
        <v>4</v>
      </c>
      <c r="AU911">
        <v>0</v>
      </c>
      <c r="AV911">
        <v>4</v>
      </c>
      <c r="AW911">
        <v>0</v>
      </c>
      <c r="AX911">
        <v>0</v>
      </c>
      <c r="BB911">
        <f t="shared" si="1132"/>
        <v>4</v>
      </c>
      <c r="BC911">
        <v>4</v>
      </c>
      <c r="BD911">
        <f t="shared" si="1133"/>
        <v>4</v>
      </c>
      <c r="BE911">
        <f t="shared" si="1134"/>
        <v>4</v>
      </c>
      <c r="BF911">
        <f t="shared" si="1135"/>
        <v>4</v>
      </c>
      <c r="BH911">
        <f t="shared" si="1136"/>
        <v>0</v>
      </c>
      <c r="BK911" s="45">
        <f>IF(G911="MEA",'[1]Net Hire Rate'!$E$7,IF(G911="AMR",'[1]Net Hire Rate'!$F$7,IF(G911="EUR",'[1]Net Hire Rate'!$G$7,IF(G911="APAC",'[1]Net Hire Rate'!$H$7,0))))</f>
        <v>1.6761041902604757E-3</v>
      </c>
      <c r="BL911" s="45">
        <f>IF(G911="MEA",'[1]Net Hire Rate'!$E$8,IF(G911="AMR",'[1]Net Hire Rate'!$F$8,IF(G911="EUR",'[1]Net Hire Rate'!$G$8,IF(G911="APAC",'[1]Net Hire Rate'!$H$8,0))))</f>
        <v>1.6761041902604757E-3</v>
      </c>
      <c r="BM911" s="45">
        <f>IF(G911="MEA",'[1]Net Hire Rate'!$E$9,IF(G911="AMR",'[1]Net Hire Rate'!$F$9,IF(G911="EUR",'[1]Net Hire Rate'!$G$9,IF(G911="APAC",'[1]Net Hire Rate'!$H$9,0))))</f>
        <v>1.6761041902604757E-3</v>
      </c>
      <c r="BN911" s="45">
        <f>IF(G911="MEA",'[1]Net Hire Rate'!$E$10,IF(G911="AMR",'[1]Net Hire Rate'!$F$10,IF(G911="EUR",'[1]Net Hire Rate'!$G$10,IF(G911="APAC",'[1]Net Hire Rate'!$H$10,0))))</f>
        <v>1.6761041902604757E-3</v>
      </c>
      <c r="BO911" s="45">
        <f>IF(G911="MEA",'[1]Net Hire Rate'!$E$11,IF(G911="AMR",'[1]Net Hire Rate'!$F$11,IF(G911="EUR",'[1]Net Hire Rate'!$G$11,IF(G911="APAC",'[1]Net Hire Rate'!$H$11,0))))</f>
        <v>1.6761041902604757E-3</v>
      </c>
      <c r="BP911" s="45">
        <f>IF(G911="MEA",'[1]Net Hire Rate'!$E$12,IF(G911="AMR",'[1]Net Hire Rate'!$F$12,IF(G911="EUR",'[1]Net Hire Rate'!$G$12,IF(G911="APAC",'[1]Net Hire Rate'!$H$12,0))))</f>
        <v>1.6761041902604757E-3</v>
      </c>
      <c r="BQ911" s="147">
        <f t="shared" si="1137"/>
        <v>4</v>
      </c>
      <c r="BR911" s="147">
        <f t="shared" si="1119"/>
        <v>4</v>
      </c>
      <c r="BS911" s="147">
        <f t="shared" si="1138"/>
        <v>4.0067044167610417</v>
      </c>
      <c r="BT911" s="148">
        <f t="shared" si="1120"/>
        <v>4.0067044167610417</v>
      </c>
      <c r="BU911" s="149">
        <f t="shared" si="1139"/>
        <v>4.01342007082311</v>
      </c>
      <c r="BV911" s="148">
        <f t="shared" si="1121"/>
        <v>4.01342007082311</v>
      </c>
      <c r="BW911" s="148">
        <f t="shared" si="1140"/>
        <v>4.0201469810210924</v>
      </c>
      <c r="BX911" s="148">
        <f t="shared" si="1122"/>
        <v>4.0201469810210924</v>
      </c>
      <c r="BY911" s="148">
        <f t="shared" si="1141"/>
        <v>4.0268851662214447</v>
      </c>
      <c r="BZ911" s="148">
        <f t="shared" si="1123"/>
        <v>4.0268851662214447</v>
      </c>
      <c r="CA911" s="148">
        <f t="shared" si="1142"/>
        <v>4.0336346453222456</v>
      </c>
      <c r="CB911" s="148">
        <f t="shared" si="1124"/>
        <v>4.0336346453222456</v>
      </c>
      <c r="CC911" s="148"/>
      <c r="CD911" s="38" t="s">
        <v>648</v>
      </c>
      <c r="CE911" s="38">
        <v>1</v>
      </c>
      <c r="CF911" s="38">
        <v>20</v>
      </c>
      <c r="CG911" s="38">
        <v>20</v>
      </c>
      <c r="CH911" s="38">
        <v>20</v>
      </c>
      <c r="CI911" s="38">
        <v>20</v>
      </c>
      <c r="CJ911" s="38">
        <v>20</v>
      </c>
      <c r="CK911" s="41">
        <v>20</v>
      </c>
      <c r="CL911" s="41"/>
      <c r="CM911" s="40"/>
      <c r="CN911" s="41"/>
      <c r="CO911" s="41"/>
      <c r="CP911" s="41"/>
      <c r="CQ911" s="41"/>
      <c r="CR911" s="41"/>
      <c r="CS911" s="41"/>
      <c r="CT911" s="41"/>
      <c r="CU911" s="40"/>
      <c r="CV911" s="41"/>
      <c r="CW911" s="41"/>
      <c r="CX911" s="41"/>
      <c r="CY911" s="41"/>
      <c r="CZ911" s="41"/>
      <c r="DA911" s="41"/>
      <c r="DB911" s="41"/>
      <c r="DC911" s="40"/>
      <c r="DD911" s="41"/>
      <c r="DE911" s="41"/>
      <c r="DF911" s="41"/>
      <c r="DG911" s="41"/>
      <c r="DH911" s="41"/>
      <c r="DI911" s="41"/>
      <c r="DJ911" s="41"/>
      <c r="DK911" s="40"/>
      <c r="DL911" s="41"/>
      <c r="DM911" s="41"/>
      <c r="DN911" s="41"/>
      <c r="DO911" s="41"/>
      <c r="DP911" s="41"/>
      <c r="DQ911" s="41"/>
      <c r="DR911" s="15"/>
      <c r="DS911" s="151">
        <f t="shared" si="1125"/>
        <v>4</v>
      </c>
      <c r="DT911" s="152">
        <f t="shared" si="1126"/>
        <v>4</v>
      </c>
      <c r="DU911" s="7">
        <f t="shared" si="1127"/>
        <v>4</v>
      </c>
      <c r="DV911" s="7">
        <f t="shared" si="1128"/>
        <v>4</v>
      </c>
      <c r="DW911">
        <f t="shared" si="1129"/>
        <v>4</v>
      </c>
      <c r="DX911">
        <f t="shared" si="1130"/>
        <v>4</v>
      </c>
      <c r="DZ911">
        <f t="shared" si="1143"/>
        <v>4</v>
      </c>
      <c r="EA911">
        <f t="shared" si="1144"/>
        <v>4</v>
      </c>
      <c r="EB911">
        <f t="shared" si="1145"/>
        <v>4</v>
      </c>
      <c r="EC911">
        <f t="shared" si="1146"/>
        <v>4</v>
      </c>
      <c r="ED911">
        <f t="shared" si="1147"/>
        <v>4</v>
      </c>
      <c r="EE911">
        <f t="shared" si="1148"/>
        <v>4</v>
      </c>
      <c r="EG911">
        <f t="shared" si="1149"/>
        <v>4</v>
      </c>
      <c r="EH911">
        <f t="shared" si="1150"/>
        <v>4</v>
      </c>
      <c r="EI911">
        <f t="shared" si="1151"/>
        <v>4</v>
      </c>
      <c r="EJ911">
        <f t="shared" si="1152"/>
        <v>4</v>
      </c>
      <c r="EK911">
        <f t="shared" si="1153"/>
        <v>4</v>
      </c>
      <c r="EM911">
        <f>IF($EM$9='[1]L&amp;D Numbers'!$E$6,'[1]L&amp;D Numbers'!$E$7)</f>
        <v>350</v>
      </c>
      <c r="EN911">
        <f>IF($EN$9='[1]L&amp;D Numbers'!$F$6,'[1]L&amp;D Numbers'!$F$7)</f>
        <v>2000</v>
      </c>
      <c r="EO911">
        <f>IF($EO$9='[1]L&amp;D Numbers'!$G$6,'[1]L&amp;D Numbers'!$G$7)</f>
        <v>2000</v>
      </c>
      <c r="EP911">
        <f>IF($EP$9='[1]L&amp;D Numbers'!$H$6,'[1]L&amp;D Numbers'!$H$7)</f>
        <v>2000</v>
      </c>
      <c r="EQ911">
        <f>IF($EQ$9='[1]L&amp;D Numbers'!$I$6,'[1]L&amp;D Numbers'!$I$7)</f>
        <v>2000</v>
      </c>
      <c r="ER911">
        <f>IF($ER$9='[1]L&amp;D Numbers'!$J$6,'[1]L&amp;D Numbers'!$J$7)</f>
        <v>0</v>
      </c>
      <c r="ET911" s="45">
        <f>'[1]L&amp;D Master'!$E$10</f>
        <v>1.0678246631903041E-2</v>
      </c>
      <c r="EU911" s="45">
        <f>ET911+'[1]L&amp;D Master'!$F$10</f>
        <v>1.8222427877342538E-2</v>
      </c>
      <c r="EV911" s="45">
        <f>EU911+'[1]L&amp;D Master'!$G$10</f>
        <v>2.3561551193294058E-2</v>
      </c>
      <c r="EW911" s="45">
        <f>EV911+'[1]L&amp;D Master'!$H$10</f>
        <v>2.7330438342024234E-2</v>
      </c>
      <c r="EX911" s="45">
        <f>EW911+'[1]L&amp;D Master'!$I$10</f>
        <v>2.9999999999999995E-2</v>
      </c>
      <c r="EY911" s="45"/>
      <c r="EZ911" s="45">
        <f t="shared" si="1154"/>
        <v>1.0678246631903041E-2</v>
      </c>
      <c r="FA911" s="45">
        <f t="shared" si="1155"/>
        <v>1.8222427877342538E-2</v>
      </c>
      <c r="FB911" s="45">
        <f t="shared" si="1155"/>
        <v>2.3561551193294058E-2</v>
      </c>
      <c r="FC911" s="45">
        <f t="shared" si="1155"/>
        <v>2.7330438342024234E-2</v>
      </c>
      <c r="FD911" s="45">
        <f t="shared" si="1131"/>
        <v>2.7330438342024234E-2</v>
      </c>
      <c r="FE911" s="45"/>
      <c r="FF911">
        <f t="shared" si="1094"/>
        <v>3.9572870134723876</v>
      </c>
      <c r="FG911">
        <f t="shared" si="1095"/>
        <v>3.9271102884906299</v>
      </c>
      <c r="FH911">
        <f t="shared" si="1096"/>
        <v>3.9057537952268238</v>
      </c>
      <c r="FI911">
        <f t="shared" si="1097"/>
        <v>3.8906782466319032</v>
      </c>
      <c r="FJ911">
        <f t="shared" si="1098"/>
        <v>3.8906782466319032</v>
      </c>
      <c r="FL911" s="34"/>
      <c r="FM911" s="34"/>
      <c r="FN911" s="34"/>
      <c r="FO911" s="34"/>
      <c r="FP911" s="34"/>
      <c r="FQ911" s="153">
        <f t="shared" si="1156"/>
        <v>0.125</v>
      </c>
      <c r="FR911" s="153"/>
      <c r="FS911" s="42"/>
      <c r="FT911" s="42"/>
      <c r="FU911" s="42"/>
      <c r="FV911" s="42"/>
      <c r="FW911" s="42"/>
      <c r="FX911" s="42"/>
      <c r="FY911" s="42"/>
      <c r="FZ911" s="42"/>
      <c r="GA911" s="42"/>
      <c r="GB911" s="42"/>
      <c r="GC911" s="42"/>
      <c r="GD911" s="42"/>
      <c r="GE911" s="42"/>
      <c r="GF911" s="42"/>
      <c r="GG911" s="42"/>
      <c r="GH911" s="42"/>
      <c r="GI911" s="42"/>
      <c r="GJ911" s="42"/>
      <c r="GK911" s="42"/>
      <c r="GL911" s="42"/>
      <c r="GM911" s="154">
        <f>'[1]Automation Master'!$B$10*FQ911*FO911</f>
        <v>0</v>
      </c>
      <c r="GN911" s="155">
        <f>'[1]Automation Master'!$B$11*FO911*FQ911+GM911</f>
        <v>0</v>
      </c>
      <c r="GO911" s="155">
        <f>'[1]Automation Master'!$B$12*FO911*FQ911+GN911</f>
        <v>0</v>
      </c>
      <c r="GP911" s="155">
        <f>'[1]Automation Master'!$B$13*FO911*FQ911+GO911</f>
        <v>0</v>
      </c>
      <c r="GQ911" s="155">
        <f>'[1]Automation Master'!$C$10*FO911*FQ911+GP911</f>
        <v>0</v>
      </c>
      <c r="GR911" s="155">
        <f>'[1]Automation Master'!$C$11*FO911*FQ911+GQ911</f>
        <v>0</v>
      </c>
      <c r="GS911" s="155">
        <f>'[1]Automation Master'!$C$12*FO911*FQ911+GR911</f>
        <v>0</v>
      </c>
      <c r="GT911" s="155">
        <f>'[1]Automation Master'!$C$13*FO911*FQ911+GS911</f>
        <v>0</v>
      </c>
      <c r="GU911" s="155">
        <f>'[1]Automation Master'!$D$10*FO911*FQ911+GT911</f>
        <v>0</v>
      </c>
      <c r="GV911" s="155">
        <f>'[1]Automation Master'!$D$11*FO911*FQ911+GU911</f>
        <v>0</v>
      </c>
      <c r="GW911" s="155">
        <f>'[1]Automation Master'!$D$12*FO911*FQ911+GV911</f>
        <v>0</v>
      </c>
      <c r="GX911" s="155">
        <f>'[1]Automation Master'!$D$13*FO911*FQ911+GW911</f>
        <v>0</v>
      </c>
      <c r="GY911" s="155">
        <f>'[1]Automation Master'!$E$10*FO911*FQ911+GX911</f>
        <v>0</v>
      </c>
      <c r="GZ911" s="155">
        <f>'[1]Automation Master'!$E$11*FO911*FQ911+GY911</f>
        <v>0</v>
      </c>
      <c r="HA911" s="155">
        <f>'[1]Automation Master'!$E$12*FO911*FQ911+GZ911</f>
        <v>0</v>
      </c>
      <c r="HB911" s="155">
        <f>'[1]Automation Master'!$E$13*FO911*FQ911+HA911</f>
        <v>0</v>
      </c>
      <c r="HC911" s="155">
        <f>'[1]Automation Master'!$F$10*FO911*FQ911+HB911</f>
        <v>0</v>
      </c>
      <c r="HD911" s="155">
        <f>'[1]Automation Master'!$F$11*FO911*FQ911+HC911</f>
        <v>0</v>
      </c>
      <c r="HE911" s="155">
        <f>'[1]Automation Master'!$F$12*FO911*FQ911+HD911</f>
        <v>0</v>
      </c>
      <c r="HF911" s="156">
        <f>'[1]Automation Master'!$F$13*FO911*FQ911+HE911</f>
        <v>0</v>
      </c>
      <c r="HG911" s="157"/>
      <c r="HH911" s="157"/>
      <c r="HI911" s="157"/>
      <c r="HJ911" s="157"/>
      <c r="HK911" s="157"/>
      <c r="HL911" s="157"/>
      <c r="HM911" s="157"/>
      <c r="HN911" s="157"/>
      <c r="HO911" s="157"/>
      <c r="HP911" s="157"/>
      <c r="HQ911" s="157"/>
      <c r="HR911" s="157"/>
      <c r="HS911" s="157"/>
      <c r="HT911" s="157"/>
      <c r="HU911" s="157"/>
      <c r="HV911" s="157"/>
      <c r="HW911" s="157"/>
      <c r="HX911" s="157"/>
      <c r="HY911" s="42"/>
      <c r="HZ911" s="42"/>
      <c r="IA911" s="148">
        <f t="shared" si="1099"/>
        <v>4</v>
      </c>
      <c r="IB911" s="148">
        <f t="shared" si="1100"/>
        <v>4</v>
      </c>
      <c r="IC911" s="148">
        <f t="shared" si="1101"/>
        <v>4</v>
      </c>
      <c r="ID911" s="148">
        <f t="shared" si="1102"/>
        <v>4</v>
      </c>
      <c r="IE911" s="148">
        <f t="shared" si="1103"/>
        <v>4</v>
      </c>
      <c r="IH911">
        <f t="shared" si="1114"/>
        <v>3.9572870134723876</v>
      </c>
      <c r="II911">
        <f t="shared" si="1115"/>
        <v>3.9271102884906299</v>
      </c>
      <c r="IJ911">
        <f t="shared" si="1116"/>
        <v>3.9057537952268238</v>
      </c>
      <c r="IK911">
        <f t="shared" si="1117"/>
        <v>3.8906782466319032</v>
      </c>
      <c r="IL911">
        <f t="shared" si="1118"/>
        <v>3.8906782466319032</v>
      </c>
      <c r="IN911" s="42">
        <f t="shared" si="1109"/>
        <v>1.0678246631903088E-2</v>
      </c>
      <c r="IO911" s="42">
        <f t="shared" si="1110"/>
        <v>1.8222427877342517E-2</v>
      </c>
      <c r="IP911" s="42">
        <f t="shared" si="1111"/>
        <v>2.3561551193294061E-2</v>
      </c>
      <c r="IQ911" s="42">
        <f t="shared" si="1112"/>
        <v>2.7330438342024199E-2</v>
      </c>
      <c r="IR911" s="42">
        <f t="shared" si="1113"/>
        <v>2.7330438342024199E-2</v>
      </c>
      <c r="IT911" s="9">
        <f t="shared" si="1157"/>
        <v>0</v>
      </c>
      <c r="IU911" s="9">
        <f t="shared" si="1158"/>
        <v>0</v>
      </c>
      <c r="IV911" s="9">
        <f t="shared" si="1159"/>
        <v>0</v>
      </c>
      <c r="IW911" s="9">
        <f t="shared" si="1160"/>
        <v>0</v>
      </c>
      <c r="IX911" s="9">
        <f t="shared" si="1161"/>
        <v>0</v>
      </c>
    </row>
    <row r="912" spans="1:258" ht="15.75" hidden="1" thickBot="1" x14ac:dyDescent="0.3">
      <c r="A912">
        <v>45</v>
      </c>
      <c r="B912" t="s">
        <v>615</v>
      </c>
      <c r="C912" t="s">
        <v>372</v>
      </c>
      <c r="D912" t="s">
        <v>270</v>
      </c>
      <c r="E912" t="s">
        <v>616</v>
      </c>
      <c r="F912" t="s">
        <v>255</v>
      </c>
      <c r="G912" t="s">
        <v>256</v>
      </c>
      <c r="H912">
        <v>43</v>
      </c>
      <c r="I912">
        <v>2</v>
      </c>
      <c r="K912">
        <v>4</v>
      </c>
      <c r="L912">
        <v>39</v>
      </c>
      <c r="M912">
        <v>2</v>
      </c>
      <c r="Q912">
        <v>1</v>
      </c>
      <c r="R912">
        <v>13</v>
      </c>
      <c r="S912">
        <v>18</v>
      </c>
      <c r="T912">
        <v>9</v>
      </c>
      <c r="U912">
        <v>2</v>
      </c>
      <c r="X912">
        <v>2</v>
      </c>
      <c r="Y912">
        <v>43</v>
      </c>
      <c r="AA912">
        <v>2</v>
      </c>
      <c r="AB912">
        <v>37</v>
      </c>
      <c r="AE912">
        <v>1</v>
      </c>
      <c r="AF912">
        <v>3</v>
      </c>
      <c r="AG912">
        <v>2</v>
      </c>
      <c r="AL912">
        <v>2</v>
      </c>
      <c r="AO912">
        <v>1</v>
      </c>
      <c r="AT912">
        <v>45</v>
      </c>
      <c r="AU912">
        <v>0</v>
      </c>
      <c r="AV912">
        <v>0</v>
      </c>
      <c r="AW912">
        <v>45</v>
      </c>
      <c r="AX912">
        <v>0</v>
      </c>
      <c r="BB912">
        <f t="shared" si="1132"/>
        <v>45</v>
      </c>
      <c r="BC912">
        <v>45</v>
      </c>
      <c r="BD912">
        <f t="shared" si="1133"/>
        <v>45</v>
      </c>
      <c r="BE912">
        <f t="shared" si="1134"/>
        <v>45</v>
      </c>
      <c r="BF912">
        <f t="shared" si="1135"/>
        <v>45</v>
      </c>
      <c r="BH912">
        <f t="shared" si="1136"/>
        <v>0</v>
      </c>
      <c r="BK912" s="45">
        <f>IF(G912="MEA",'[1]Net Hire Rate'!$E$7,IF(G912="AMR",'[1]Net Hire Rate'!$F$7,IF(G912="EUR",'[1]Net Hire Rate'!$G$7,IF(G912="APAC",'[1]Net Hire Rate'!$H$7,0))))</f>
        <v>1.6761041902604757E-3</v>
      </c>
      <c r="BL912" s="45">
        <f>IF(G912="MEA",'[1]Net Hire Rate'!$E$8,IF(G912="AMR",'[1]Net Hire Rate'!$F$8,IF(G912="EUR",'[1]Net Hire Rate'!$G$8,IF(G912="APAC",'[1]Net Hire Rate'!$H$8,0))))</f>
        <v>1.6761041902604757E-3</v>
      </c>
      <c r="BM912" s="45">
        <f>IF(G912="MEA",'[1]Net Hire Rate'!$E$9,IF(G912="AMR",'[1]Net Hire Rate'!$F$9,IF(G912="EUR",'[1]Net Hire Rate'!$G$9,IF(G912="APAC",'[1]Net Hire Rate'!$H$9,0))))</f>
        <v>1.6761041902604757E-3</v>
      </c>
      <c r="BN912" s="45">
        <f>IF(G912="MEA",'[1]Net Hire Rate'!$E$10,IF(G912="AMR",'[1]Net Hire Rate'!$F$10,IF(G912="EUR",'[1]Net Hire Rate'!$G$10,IF(G912="APAC",'[1]Net Hire Rate'!$H$10,0))))</f>
        <v>1.6761041902604757E-3</v>
      </c>
      <c r="BO912" s="45">
        <f>IF(G912="MEA",'[1]Net Hire Rate'!$E$11,IF(G912="AMR",'[1]Net Hire Rate'!$F$11,IF(G912="EUR",'[1]Net Hire Rate'!$G$11,IF(G912="APAC",'[1]Net Hire Rate'!$H$11,0))))</f>
        <v>1.6761041902604757E-3</v>
      </c>
      <c r="BP912" s="45">
        <f>IF(G912="MEA",'[1]Net Hire Rate'!$E$12,IF(G912="AMR",'[1]Net Hire Rate'!$F$12,IF(G912="EUR",'[1]Net Hire Rate'!$G$12,IF(G912="APAC",'[1]Net Hire Rate'!$H$12,0))))</f>
        <v>1.6761041902604757E-3</v>
      </c>
      <c r="BQ912" s="147">
        <f t="shared" si="1137"/>
        <v>45</v>
      </c>
      <c r="BR912" s="147">
        <f t="shared" si="1119"/>
        <v>45</v>
      </c>
      <c r="BS912" s="147">
        <f t="shared" si="1138"/>
        <v>45.075424688561718</v>
      </c>
      <c r="BT912" s="148">
        <f t="shared" si="1120"/>
        <v>44.075424688561718</v>
      </c>
      <c r="BU912" s="149">
        <f t="shared" si="1139"/>
        <v>44.149299692569727</v>
      </c>
      <c r="BV912" s="148">
        <f t="shared" si="1121"/>
        <v>44.149299692569727</v>
      </c>
      <c r="BW912" s="148">
        <f t="shared" si="1140"/>
        <v>44.223298518781505</v>
      </c>
      <c r="BX912" s="148">
        <f t="shared" si="1122"/>
        <v>44.223298518781505</v>
      </c>
      <c r="BY912" s="148">
        <f t="shared" si="1141"/>
        <v>44.297421374735976</v>
      </c>
      <c r="BZ912" s="148">
        <f t="shared" si="1123"/>
        <v>44.297421374735976</v>
      </c>
      <c r="CA912" s="148">
        <f t="shared" si="1142"/>
        <v>44.371668468319903</v>
      </c>
      <c r="CB912" s="148">
        <f t="shared" si="1124"/>
        <v>44.371668468319903</v>
      </c>
      <c r="CC912" s="148"/>
      <c r="CD912" s="38" t="s">
        <v>619</v>
      </c>
      <c r="CE912" s="38">
        <v>1</v>
      </c>
      <c r="CF912" s="38">
        <v>14854</v>
      </c>
      <c r="CG912" s="38">
        <v>15242</v>
      </c>
      <c r="CH912" s="38">
        <v>15431</v>
      </c>
      <c r="CI912" s="38">
        <v>15742</v>
      </c>
      <c r="CJ912" s="38">
        <v>16892</v>
      </c>
      <c r="CK912" s="41">
        <v>16892</v>
      </c>
      <c r="CL912" s="41"/>
      <c r="CM912" s="40"/>
      <c r="CN912" s="41"/>
      <c r="CO912" s="41"/>
      <c r="CP912" s="41"/>
      <c r="CQ912" s="41"/>
      <c r="CR912" s="41"/>
      <c r="CS912" s="41"/>
      <c r="CT912" s="41"/>
      <c r="CU912" s="40"/>
      <c r="CV912" s="41"/>
      <c r="CW912" s="41"/>
      <c r="CX912" s="41"/>
      <c r="CY912" s="41"/>
      <c r="CZ912" s="41"/>
      <c r="DA912" s="41"/>
      <c r="DB912" s="41"/>
      <c r="DC912" s="40"/>
      <c r="DD912" s="41"/>
      <c r="DE912" s="41"/>
      <c r="DF912" s="41"/>
      <c r="DG912" s="41"/>
      <c r="DH912" s="41"/>
      <c r="DI912" s="41"/>
      <c r="DJ912" s="41"/>
      <c r="DK912" s="40"/>
      <c r="DL912" s="41"/>
      <c r="DM912" s="41"/>
      <c r="DN912" s="41"/>
      <c r="DO912" s="41"/>
      <c r="DP912" s="41"/>
      <c r="DQ912" s="41"/>
      <c r="DR912" s="15"/>
      <c r="DS912" s="151">
        <f t="shared" si="1125"/>
        <v>45</v>
      </c>
      <c r="DT912" s="152">
        <f t="shared" si="1126"/>
        <v>46.175440958664332</v>
      </c>
      <c r="DU912" s="7">
        <f t="shared" si="1127"/>
        <v>46.748014002962165</v>
      </c>
      <c r="DV912" s="7">
        <f t="shared" si="1128"/>
        <v>47.690184462097754</v>
      </c>
      <c r="DW912">
        <f t="shared" si="1129"/>
        <v>51.174094519994611</v>
      </c>
      <c r="DX912">
        <f t="shared" si="1130"/>
        <v>51.174094519994611</v>
      </c>
      <c r="DZ912">
        <f t="shared" si="1143"/>
        <v>45</v>
      </c>
      <c r="EA912">
        <f t="shared" si="1144"/>
        <v>46.175440958664332</v>
      </c>
      <c r="EB912">
        <f t="shared" si="1145"/>
        <v>46.748014002962165</v>
      </c>
      <c r="EC912">
        <f t="shared" si="1146"/>
        <v>47.690184462097754</v>
      </c>
      <c r="ED912">
        <f t="shared" si="1147"/>
        <v>51.174094519994611</v>
      </c>
      <c r="EE912">
        <f t="shared" si="1148"/>
        <v>51.174094519994611</v>
      </c>
      <c r="EG912">
        <f t="shared" si="1149"/>
        <v>46.175440958664332</v>
      </c>
      <c r="EH912">
        <f t="shared" si="1150"/>
        <v>45.557997638105235</v>
      </c>
      <c r="EI912">
        <f t="shared" si="1151"/>
        <v>45.906940574168878</v>
      </c>
      <c r="EJ912">
        <f t="shared" si="1152"/>
        <v>48.287384068098078</v>
      </c>
      <c r="EK912">
        <f t="shared" si="1153"/>
        <v>45</v>
      </c>
      <c r="EM912">
        <f>IF($EM$9='[1]L&amp;D Numbers'!$E$6,'[1]L&amp;D Numbers'!$E$7)</f>
        <v>350</v>
      </c>
      <c r="EN912">
        <f>IF($EN$9='[1]L&amp;D Numbers'!$F$6,'[1]L&amp;D Numbers'!$F$7)</f>
        <v>2000</v>
      </c>
      <c r="EO912">
        <f>IF($EO$9='[1]L&amp;D Numbers'!$G$6,'[1]L&amp;D Numbers'!$G$7)</f>
        <v>2000</v>
      </c>
      <c r="EP912">
        <f>IF($EP$9='[1]L&amp;D Numbers'!$H$6,'[1]L&amp;D Numbers'!$H$7)</f>
        <v>2000</v>
      </c>
      <c r="EQ912">
        <f>IF($EQ$9='[1]L&amp;D Numbers'!$I$6,'[1]L&amp;D Numbers'!$I$7)</f>
        <v>2000</v>
      </c>
      <c r="ER912">
        <f>IF($ER$9='[1]L&amp;D Numbers'!$J$6,'[1]L&amp;D Numbers'!$J$7)</f>
        <v>0</v>
      </c>
      <c r="ET912" s="45">
        <f>'[1]L&amp;D Master'!$E$10</f>
        <v>1.0678246631903041E-2</v>
      </c>
      <c r="EU912" s="45">
        <f>ET912+'[1]L&amp;D Master'!$F$10</f>
        <v>1.8222427877342538E-2</v>
      </c>
      <c r="EV912" s="45">
        <f>EU912+'[1]L&amp;D Master'!$G$10</f>
        <v>2.3561551193294058E-2</v>
      </c>
      <c r="EW912" s="45">
        <f>EV912+'[1]L&amp;D Master'!$H$10</f>
        <v>2.7330438342024234E-2</v>
      </c>
      <c r="EX912" s="45">
        <f>EW912+'[1]L&amp;D Master'!$I$10</f>
        <v>2.9999999999999995E-2</v>
      </c>
      <c r="EY912" s="45"/>
      <c r="EZ912" s="45">
        <f t="shared" si="1154"/>
        <v>1.0678246631903041E-2</v>
      </c>
      <c r="FA912" s="45">
        <f t="shared" si="1155"/>
        <v>1.8222427877342538E-2</v>
      </c>
      <c r="FB912" s="45">
        <f t="shared" si="1155"/>
        <v>2.3561551193294058E-2</v>
      </c>
      <c r="FC912" s="45">
        <f t="shared" si="1155"/>
        <v>2.7330438342024234E-2</v>
      </c>
      <c r="FD912" s="45">
        <f t="shared" si="1131"/>
        <v>2.7330438342024234E-2</v>
      </c>
      <c r="FE912" s="45"/>
      <c r="FF912">
        <f t="shared" si="1094"/>
        <v>45.682368211770836</v>
      </c>
      <c r="FG912">
        <f t="shared" si="1095"/>
        <v>45.89615168938419</v>
      </c>
      <c r="FH912">
        <f t="shared" si="1096"/>
        <v>46.566529739476401</v>
      </c>
      <c r="FI912">
        <f t="shared" si="1097"/>
        <v>49.77548408500698</v>
      </c>
      <c r="FJ912">
        <f t="shared" si="1098"/>
        <v>49.77548408500698</v>
      </c>
      <c r="FL912" s="34"/>
      <c r="FM912" s="34"/>
      <c r="FN912" s="34"/>
      <c r="FO912" s="34"/>
      <c r="FP912" s="34"/>
      <c r="FQ912" s="153">
        <f t="shared" si="1156"/>
        <v>0.125</v>
      </c>
      <c r="FR912" s="153"/>
      <c r="FS912" s="42"/>
      <c r="FT912" s="42"/>
      <c r="FU912" s="42"/>
      <c r="FV912" s="42"/>
      <c r="FW912" s="42"/>
      <c r="FX912" s="42"/>
      <c r="FY912" s="42"/>
      <c r="FZ912" s="42"/>
      <c r="GA912" s="42"/>
      <c r="GB912" s="42"/>
      <c r="GC912" s="42"/>
      <c r="GD912" s="42"/>
      <c r="GE912" s="42"/>
      <c r="GF912" s="42"/>
      <c r="GG912" s="42"/>
      <c r="GH912" s="42"/>
      <c r="GI912" s="42"/>
      <c r="GJ912" s="42"/>
      <c r="GK912" s="42"/>
      <c r="GL912" s="42"/>
      <c r="GM912" s="154">
        <f>'[1]Automation Master'!$B$10*FQ912*FO912</f>
        <v>0</v>
      </c>
      <c r="GN912" s="155">
        <f>'[1]Automation Master'!$B$11*FO912*FQ912+GM912</f>
        <v>0</v>
      </c>
      <c r="GO912" s="155">
        <f>'[1]Automation Master'!$B$12*FO912*FQ912+GN912</f>
        <v>0</v>
      </c>
      <c r="GP912" s="155">
        <f>'[1]Automation Master'!$B$13*FO912*FQ912+GO912</f>
        <v>0</v>
      </c>
      <c r="GQ912" s="155">
        <f>'[1]Automation Master'!$C$10*FO912*FQ912+GP912</f>
        <v>0</v>
      </c>
      <c r="GR912" s="155">
        <f>'[1]Automation Master'!$C$11*FO912*FQ912+GQ912</f>
        <v>0</v>
      </c>
      <c r="GS912" s="155">
        <f>'[1]Automation Master'!$C$12*FO912*FQ912+GR912</f>
        <v>0</v>
      </c>
      <c r="GT912" s="155">
        <f>'[1]Automation Master'!$C$13*FO912*FQ912+GS912</f>
        <v>0</v>
      </c>
      <c r="GU912" s="155">
        <f>'[1]Automation Master'!$D$10*FO912*FQ912+GT912</f>
        <v>0</v>
      </c>
      <c r="GV912" s="155">
        <f>'[1]Automation Master'!$D$11*FO912*FQ912+GU912</f>
        <v>0</v>
      </c>
      <c r="GW912" s="155">
        <f>'[1]Automation Master'!$D$12*FO912*FQ912+GV912</f>
        <v>0</v>
      </c>
      <c r="GX912" s="155">
        <f>'[1]Automation Master'!$D$13*FO912*FQ912+GW912</f>
        <v>0</v>
      </c>
      <c r="GY912" s="155">
        <f>'[1]Automation Master'!$E$10*FO912*FQ912+GX912</f>
        <v>0</v>
      </c>
      <c r="GZ912" s="155">
        <f>'[1]Automation Master'!$E$11*FO912*FQ912+GY912</f>
        <v>0</v>
      </c>
      <c r="HA912" s="155">
        <f>'[1]Automation Master'!$E$12*FO912*FQ912+GZ912</f>
        <v>0</v>
      </c>
      <c r="HB912" s="155">
        <f>'[1]Automation Master'!$E$13*FO912*FQ912+HA912</f>
        <v>0</v>
      </c>
      <c r="HC912" s="155">
        <f>'[1]Automation Master'!$F$10*FO912*FQ912+HB912</f>
        <v>0</v>
      </c>
      <c r="HD912" s="155">
        <f>'[1]Automation Master'!$F$11*FO912*FQ912+HC912</f>
        <v>0</v>
      </c>
      <c r="HE912" s="155">
        <f>'[1]Automation Master'!$F$12*FO912*FQ912+HD912</f>
        <v>0</v>
      </c>
      <c r="HF912" s="156">
        <f>'[1]Automation Master'!$F$13*FO912*FQ912+HE912</f>
        <v>0</v>
      </c>
      <c r="HG912" s="157"/>
      <c r="HH912" s="157"/>
      <c r="HI912" s="157"/>
      <c r="HJ912" s="157"/>
      <c r="HK912" s="157"/>
      <c r="HL912" s="157"/>
      <c r="HM912" s="157"/>
      <c r="HN912" s="157"/>
      <c r="HO912" s="157"/>
      <c r="HP912" s="157"/>
      <c r="HQ912" s="157"/>
      <c r="HR912" s="157"/>
      <c r="HS912" s="157"/>
      <c r="HT912" s="157"/>
      <c r="HU912" s="157"/>
      <c r="HV912" s="157"/>
      <c r="HW912" s="157"/>
      <c r="HX912" s="157"/>
      <c r="HY912" s="42"/>
      <c r="HZ912" s="42"/>
      <c r="IA912" s="148">
        <f t="shared" si="1099"/>
        <v>46.175440958664332</v>
      </c>
      <c r="IB912" s="148">
        <f t="shared" si="1100"/>
        <v>46.748014002962165</v>
      </c>
      <c r="IC912" s="148">
        <f t="shared" si="1101"/>
        <v>47.690184462097754</v>
      </c>
      <c r="ID912" s="148">
        <f t="shared" si="1102"/>
        <v>51.174094519994611</v>
      </c>
      <c r="IE912" s="148">
        <f t="shared" si="1103"/>
        <v>51.174094519994611</v>
      </c>
      <c r="IH912">
        <f t="shared" si="1114"/>
        <v>45.682368211770836</v>
      </c>
      <c r="II912">
        <f t="shared" si="1115"/>
        <v>45.89615168938419</v>
      </c>
      <c r="IJ912">
        <f t="shared" si="1116"/>
        <v>46.566529739476401</v>
      </c>
      <c r="IK912">
        <f t="shared" si="1117"/>
        <v>49.77548408500698</v>
      </c>
      <c r="IL912">
        <f t="shared" si="1118"/>
        <v>49.77548408500698</v>
      </c>
      <c r="IN912" s="42">
        <f t="shared" si="1109"/>
        <v>1.0678246631903062E-2</v>
      </c>
      <c r="IO912" s="42">
        <f t="shared" si="1110"/>
        <v>1.822242787734249E-2</v>
      </c>
      <c r="IP912" s="42">
        <f t="shared" si="1111"/>
        <v>2.3561551193294058E-2</v>
      </c>
      <c r="IQ912" s="42">
        <f t="shared" si="1112"/>
        <v>2.7330438342024203E-2</v>
      </c>
      <c r="IR912" s="42">
        <f t="shared" si="1113"/>
        <v>2.7330438342024203E-2</v>
      </c>
      <c r="IT912" s="9">
        <f t="shared" si="1157"/>
        <v>0</v>
      </c>
      <c r="IU912" s="9">
        <f t="shared" si="1158"/>
        <v>0</v>
      </c>
      <c r="IV912" s="9">
        <f t="shared" si="1159"/>
        <v>0</v>
      </c>
      <c r="IW912" s="9">
        <f t="shared" si="1160"/>
        <v>0</v>
      </c>
      <c r="IX912" s="9">
        <f t="shared" si="1161"/>
        <v>0</v>
      </c>
    </row>
    <row r="913" spans="1:258" ht="15.75" hidden="1" thickBot="1" x14ac:dyDescent="0.3">
      <c r="A913">
        <v>1</v>
      </c>
      <c r="B913" t="s">
        <v>615</v>
      </c>
      <c r="C913" t="s">
        <v>637</v>
      </c>
      <c r="D913" t="s">
        <v>325</v>
      </c>
      <c r="E913" t="s">
        <v>616</v>
      </c>
      <c r="F913" t="s">
        <v>255</v>
      </c>
      <c r="G913" t="s">
        <v>268</v>
      </c>
      <c r="H913">
        <v>1</v>
      </c>
      <c r="L913">
        <v>1</v>
      </c>
      <c r="S913">
        <v>1</v>
      </c>
      <c r="Y913">
        <v>1</v>
      </c>
      <c r="AB913">
        <v>1</v>
      </c>
      <c r="AT913">
        <v>1</v>
      </c>
      <c r="AU913">
        <v>1</v>
      </c>
      <c r="AV913">
        <v>0</v>
      </c>
      <c r="AW913">
        <v>0</v>
      </c>
      <c r="AX913">
        <v>0</v>
      </c>
      <c r="BB913">
        <f t="shared" si="1132"/>
        <v>1</v>
      </c>
      <c r="BC913">
        <v>1</v>
      </c>
      <c r="BD913">
        <f t="shared" si="1133"/>
        <v>1</v>
      </c>
      <c r="BE913">
        <f t="shared" si="1134"/>
        <v>1</v>
      </c>
      <c r="BF913">
        <f t="shared" si="1135"/>
        <v>1</v>
      </c>
      <c r="BH913">
        <f t="shared" si="1136"/>
        <v>0</v>
      </c>
      <c r="BK913" s="45">
        <f>IF(G913="MEA",'[1]Net Hire Rate'!$E$7,IF(G913="AMR",'[1]Net Hire Rate'!$F$7,IF(G913="EUR",'[1]Net Hire Rate'!$G$7,IF(G913="APAC",'[1]Net Hire Rate'!$H$7,0))))</f>
        <v>-0.12481698389458272</v>
      </c>
      <c r="BL913" s="45">
        <f>IF(G913="MEA",'[1]Net Hire Rate'!$E$8,IF(G913="AMR",'[1]Net Hire Rate'!$F$8,IF(G913="EUR",'[1]Net Hire Rate'!$G$8,IF(G913="APAC",'[1]Net Hire Rate'!$H$8,0))))</f>
        <v>-0.12481698389458272</v>
      </c>
      <c r="BM913" s="45">
        <f>IF(G913="MEA",'[1]Net Hire Rate'!$E$9,IF(G913="AMR",'[1]Net Hire Rate'!$F$9,IF(G913="EUR",'[1]Net Hire Rate'!$G$9,IF(G913="APAC",'[1]Net Hire Rate'!$H$9,0))))</f>
        <v>-0.12481698389458272</v>
      </c>
      <c r="BN913" s="45">
        <f>IF(G913="MEA",'[1]Net Hire Rate'!$E$10,IF(G913="AMR",'[1]Net Hire Rate'!$F$10,IF(G913="EUR",'[1]Net Hire Rate'!$G$10,IF(G913="APAC",'[1]Net Hire Rate'!$H$10,0))))</f>
        <v>-0.12481698389458272</v>
      </c>
      <c r="BO913" s="45">
        <f>IF(G913="MEA",'[1]Net Hire Rate'!$E$11,IF(G913="AMR",'[1]Net Hire Rate'!$F$11,IF(G913="EUR",'[1]Net Hire Rate'!$G$11,IF(G913="APAC",'[1]Net Hire Rate'!$H$11,0))))</f>
        <v>-0.12481698389458272</v>
      </c>
      <c r="BP913" s="45">
        <f>IF(G913="MEA",'[1]Net Hire Rate'!$E$12,IF(G913="AMR",'[1]Net Hire Rate'!$F$12,IF(G913="EUR",'[1]Net Hire Rate'!$G$12,IF(G913="APAC",'[1]Net Hire Rate'!$H$12,0))))</f>
        <v>-0.12481698389458272</v>
      </c>
      <c r="BQ913" s="147">
        <f t="shared" si="1137"/>
        <v>1</v>
      </c>
      <c r="BR913" s="147">
        <f t="shared" si="1119"/>
        <v>1</v>
      </c>
      <c r="BS913" s="147">
        <f t="shared" si="1138"/>
        <v>0.87518301610541727</v>
      </c>
      <c r="BT913" s="148">
        <f t="shared" si="1120"/>
        <v>0.87518301610541727</v>
      </c>
      <c r="BU913" s="149">
        <f t="shared" si="1139"/>
        <v>0.76594531167937507</v>
      </c>
      <c r="BV913" s="148">
        <f t="shared" si="1121"/>
        <v>0.76594531167937507</v>
      </c>
      <c r="BW913" s="148">
        <f t="shared" si="1140"/>
        <v>0.67034232804735938</v>
      </c>
      <c r="BX913" s="148">
        <f t="shared" si="1122"/>
        <v>0.67034232804735938</v>
      </c>
      <c r="BY913" s="148">
        <f t="shared" si="1141"/>
        <v>0.586672220483615</v>
      </c>
      <c r="BZ913" s="148">
        <f t="shared" si="1123"/>
        <v>0.586672220483615</v>
      </c>
      <c r="CA913" s="148">
        <f t="shared" si="1142"/>
        <v>0.51344556338811254</v>
      </c>
      <c r="CB913" s="148">
        <f t="shared" si="1124"/>
        <v>0.51344556338811254</v>
      </c>
      <c r="CC913" s="148"/>
      <c r="CD913" s="38" t="s">
        <v>638</v>
      </c>
      <c r="CE913" s="39">
        <v>1</v>
      </c>
      <c r="CF913" s="38">
        <v>300</v>
      </c>
      <c r="CG913" s="38">
        <v>300</v>
      </c>
      <c r="CH913" s="38">
        <v>350</v>
      </c>
      <c r="CI913" s="38">
        <v>350</v>
      </c>
      <c r="CJ913" s="38">
        <v>380</v>
      </c>
      <c r="CK913" s="41">
        <v>380</v>
      </c>
      <c r="CL913" s="41"/>
      <c r="CM913" s="40"/>
      <c r="CN913" s="41"/>
      <c r="CO913" s="41"/>
      <c r="CP913" s="41"/>
      <c r="CQ913" s="41"/>
      <c r="CR913" s="41"/>
      <c r="CS913" s="41"/>
      <c r="CT913" s="41"/>
      <c r="CU913" s="40"/>
      <c r="CV913" s="41"/>
      <c r="CW913" s="41"/>
      <c r="CX913" s="41"/>
      <c r="CY913" s="41"/>
      <c r="CZ913" s="41"/>
      <c r="DA913" s="41"/>
      <c r="DB913" s="41"/>
      <c r="DC913" s="40"/>
      <c r="DD913" s="41"/>
      <c r="DE913" s="41"/>
      <c r="DF913" s="41"/>
      <c r="DG913" s="41"/>
      <c r="DH913" s="41"/>
      <c r="DI913" s="41"/>
      <c r="DJ913" s="41"/>
      <c r="DK913" s="40"/>
      <c r="DL913" s="41"/>
      <c r="DM913" s="41"/>
      <c r="DN913" s="41"/>
      <c r="DO913" s="41"/>
      <c r="DP913" s="41"/>
      <c r="DQ913" s="41"/>
      <c r="DR913" s="15"/>
      <c r="DS913" s="151">
        <f t="shared" si="1125"/>
        <v>1</v>
      </c>
      <c r="DT913" s="152">
        <f t="shared" si="1126"/>
        <v>1</v>
      </c>
      <c r="DU913" s="7">
        <f t="shared" si="1127"/>
        <v>1.1666666666666667</v>
      </c>
      <c r="DV913" s="7">
        <f t="shared" si="1128"/>
        <v>1.1666666666666667</v>
      </c>
      <c r="DW913">
        <f t="shared" si="1129"/>
        <v>1.2666666666666666</v>
      </c>
      <c r="DX913">
        <f t="shared" si="1130"/>
        <v>1.2666666666666666</v>
      </c>
      <c r="DZ913">
        <f t="shared" si="1143"/>
        <v>1</v>
      </c>
      <c r="EA913">
        <f t="shared" si="1144"/>
        <v>1</v>
      </c>
      <c r="EB913">
        <f t="shared" si="1145"/>
        <v>1.1666666666666667</v>
      </c>
      <c r="EC913">
        <f t="shared" si="1146"/>
        <v>1.1666666666666667</v>
      </c>
      <c r="ED913">
        <f t="shared" si="1147"/>
        <v>1.2666666666666666</v>
      </c>
      <c r="EE913">
        <f t="shared" si="1148"/>
        <v>1.2666666666666666</v>
      </c>
      <c r="EG913">
        <f t="shared" si="1149"/>
        <v>1</v>
      </c>
      <c r="EH913">
        <f t="shared" si="1150"/>
        <v>1.1666666666666667</v>
      </c>
      <c r="EI913">
        <f t="shared" si="1151"/>
        <v>1</v>
      </c>
      <c r="EJ913">
        <f t="shared" si="1152"/>
        <v>1.0857142857142856</v>
      </c>
      <c r="EK913">
        <f t="shared" si="1153"/>
        <v>1</v>
      </c>
      <c r="EM913">
        <f>IF($EM$9='[1]L&amp;D Numbers'!$E$6,'[1]L&amp;D Numbers'!$E$7)</f>
        <v>350</v>
      </c>
      <c r="EN913">
        <f>IF($EN$9='[1]L&amp;D Numbers'!$F$6,'[1]L&amp;D Numbers'!$F$7)</f>
        <v>2000</v>
      </c>
      <c r="EO913">
        <f>IF($EO$9='[1]L&amp;D Numbers'!$G$6,'[1]L&amp;D Numbers'!$G$7)</f>
        <v>2000</v>
      </c>
      <c r="EP913">
        <f>IF($EP$9='[1]L&amp;D Numbers'!$H$6,'[1]L&amp;D Numbers'!$H$7)</f>
        <v>2000</v>
      </c>
      <c r="EQ913">
        <f>IF($EQ$9='[1]L&amp;D Numbers'!$I$6,'[1]L&amp;D Numbers'!$I$7)</f>
        <v>2000</v>
      </c>
      <c r="ER913">
        <f>IF($ER$9='[1]L&amp;D Numbers'!$J$6,'[1]L&amp;D Numbers'!$J$7)</f>
        <v>0</v>
      </c>
      <c r="ET913" s="45">
        <f>'[1]L&amp;D Master'!$E$10</f>
        <v>1.0678246631903041E-2</v>
      </c>
      <c r="EU913" s="45">
        <f>ET913+'[1]L&amp;D Master'!$F$10</f>
        <v>1.8222427877342538E-2</v>
      </c>
      <c r="EV913" s="45">
        <f>EU913+'[1]L&amp;D Master'!$G$10</f>
        <v>2.3561551193294058E-2</v>
      </c>
      <c r="EW913" s="45">
        <f>EV913+'[1]L&amp;D Master'!$H$10</f>
        <v>2.7330438342024234E-2</v>
      </c>
      <c r="EX913" s="45">
        <f>EW913+'[1]L&amp;D Master'!$I$10</f>
        <v>2.9999999999999995E-2</v>
      </c>
      <c r="EY913" s="45"/>
      <c r="EZ913" s="45">
        <f t="shared" si="1154"/>
        <v>1.0678246631903041E-2</v>
      </c>
      <c r="FA913" s="45">
        <f t="shared" si="1155"/>
        <v>1.8222427877342538E-2</v>
      </c>
      <c r="FB913" s="45">
        <f t="shared" si="1155"/>
        <v>2.3561551193294058E-2</v>
      </c>
      <c r="FC913" s="45">
        <f t="shared" si="1155"/>
        <v>2.7330438342024234E-2</v>
      </c>
      <c r="FD913" s="45">
        <f t="shared" si="1131"/>
        <v>2.7330438342024234E-2</v>
      </c>
      <c r="FE913" s="45"/>
      <c r="FF913">
        <f t="shared" si="1094"/>
        <v>0.98932175336809691</v>
      </c>
      <c r="FG913">
        <f t="shared" si="1095"/>
        <v>1.1454071674764339</v>
      </c>
      <c r="FH913">
        <f t="shared" si="1096"/>
        <v>1.1391781902744904</v>
      </c>
      <c r="FI913">
        <f t="shared" si="1097"/>
        <v>1.2320481114334361</v>
      </c>
      <c r="FJ913">
        <f t="shared" si="1098"/>
        <v>1.2320481114334361</v>
      </c>
      <c r="FL913" s="34"/>
      <c r="FM913" s="34"/>
      <c r="FN913" s="34"/>
      <c r="FO913" s="34"/>
      <c r="FP913" s="34"/>
      <c r="FQ913" s="153">
        <f t="shared" si="1156"/>
        <v>0.125</v>
      </c>
      <c r="FR913" s="153"/>
      <c r="FS913" s="42"/>
      <c r="FT913" s="42"/>
      <c r="FU913" s="42"/>
      <c r="FV913" s="42"/>
      <c r="FW913" s="42"/>
      <c r="FX913" s="42"/>
      <c r="FY913" s="42"/>
      <c r="FZ913" s="42"/>
      <c r="GA913" s="42"/>
      <c r="GB913" s="42"/>
      <c r="GC913" s="42"/>
      <c r="GD913" s="42"/>
      <c r="GE913" s="42"/>
      <c r="GF913" s="42"/>
      <c r="GG913" s="42"/>
      <c r="GH913" s="42"/>
      <c r="GI913" s="42"/>
      <c r="GJ913" s="42"/>
      <c r="GK913" s="42"/>
      <c r="GL913" s="42"/>
      <c r="GM913" s="154">
        <f>'[1]Automation Master'!$B$10*FQ913*FO913</f>
        <v>0</v>
      </c>
      <c r="GN913" s="155">
        <f>'[1]Automation Master'!$B$11*FO913*FQ913+GM913</f>
        <v>0</v>
      </c>
      <c r="GO913" s="155">
        <f>'[1]Automation Master'!$B$12*FO913*FQ913+GN913</f>
        <v>0</v>
      </c>
      <c r="GP913" s="155">
        <f>'[1]Automation Master'!$B$13*FO913*FQ913+GO913</f>
        <v>0</v>
      </c>
      <c r="GQ913" s="155">
        <f>'[1]Automation Master'!$C$10*FO913*FQ913+GP913</f>
        <v>0</v>
      </c>
      <c r="GR913" s="155">
        <f>'[1]Automation Master'!$C$11*FO913*FQ913+GQ913</f>
        <v>0</v>
      </c>
      <c r="GS913" s="155">
        <f>'[1]Automation Master'!$C$12*FO913*FQ913+GR913</f>
        <v>0</v>
      </c>
      <c r="GT913" s="155">
        <f>'[1]Automation Master'!$C$13*FO913*FQ913+GS913</f>
        <v>0</v>
      </c>
      <c r="GU913" s="155">
        <f>'[1]Automation Master'!$D$10*FO913*FQ913+GT913</f>
        <v>0</v>
      </c>
      <c r="GV913" s="155">
        <f>'[1]Automation Master'!$D$11*FO913*FQ913+GU913</f>
        <v>0</v>
      </c>
      <c r="GW913" s="155">
        <f>'[1]Automation Master'!$D$12*FO913*FQ913+GV913</f>
        <v>0</v>
      </c>
      <c r="GX913" s="155">
        <f>'[1]Automation Master'!$D$13*FO913*FQ913+GW913</f>
        <v>0</v>
      </c>
      <c r="GY913" s="155">
        <f>'[1]Automation Master'!$E$10*FO913*FQ913+GX913</f>
        <v>0</v>
      </c>
      <c r="GZ913" s="155">
        <f>'[1]Automation Master'!$E$11*FO913*FQ913+GY913</f>
        <v>0</v>
      </c>
      <c r="HA913" s="155">
        <f>'[1]Automation Master'!$E$12*FO913*FQ913+GZ913</f>
        <v>0</v>
      </c>
      <c r="HB913" s="155">
        <f>'[1]Automation Master'!$E$13*FO913*FQ913+HA913</f>
        <v>0</v>
      </c>
      <c r="HC913" s="155">
        <f>'[1]Automation Master'!$F$10*FO913*FQ913+HB913</f>
        <v>0</v>
      </c>
      <c r="HD913" s="155">
        <f>'[1]Automation Master'!$F$11*FO913*FQ913+HC913</f>
        <v>0</v>
      </c>
      <c r="HE913" s="155">
        <f>'[1]Automation Master'!$F$12*FO913*FQ913+HD913</f>
        <v>0</v>
      </c>
      <c r="HF913" s="156">
        <f>'[1]Automation Master'!$F$13*FO913*FQ913+HE913</f>
        <v>0</v>
      </c>
      <c r="HG913" s="157"/>
      <c r="HH913" s="157"/>
      <c r="HI913" s="157"/>
      <c r="HJ913" s="157"/>
      <c r="HK913" s="157"/>
      <c r="HL913" s="157"/>
      <c r="HM913" s="157"/>
      <c r="HN913" s="157"/>
      <c r="HO913" s="157"/>
      <c r="HP913" s="157"/>
      <c r="HQ913" s="157"/>
      <c r="HR913" s="157"/>
      <c r="HS913" s="157"/>
      <c r="HT913" s="157"/>
      <c r="HU913" s="157"/>
      <c r="HV913" s="157"/>
      <c r="HW913" s="157"/>
      <c r="HX913" s="157"/>
      <c r="HY913" s="42"/>
      <c r="HZ913" s="42"/>
      <c r="IA913" s="148">
        <f t="shared" si="1099"/>
        <v>1</v>
      </c>
      <c r="IB913" s="148">
        <f t="shared" si="1100"/>
        <v>1.1666666666666667</v>
      </c>
      <c r="IC913" s="148">
        <f t="shared" si="1101"/>
        <v>1.1666666666666667</v>
      </c>
      <c r="ID913" s="148">
        <f t="shared" si="1102"/>
        <v>1.2666666666666666</v>
      </c>
      <c r="IE913" s="148">
        <f t="shared" si="1103"/>
        <v>1.2666666666666666</v>
      </c>
      <c r="IH913">
        <f t="shared" si="1114"/>
        <v>0.98932175336809691</v>
      </c>
      <c r="II913">
        <f t="shared" si="1115"/>
        <v>1.1454071674764339</v>
      </c>
      <c r="IJ913">
        <f t="shared" si="1116"/>
        <v>1.1391781902744904</v>
      </c>
      <c r="IK913">
        <f t="shared" si="1117"/>
        <v>1.2320481114334361</v>
      </c>
      <c r="IL913">
        <f t="shared" si="1118"/>
        <v>1.2320481114334361</v>
      </c>
      <c r="IN913" s="42">
        <f t="shared" si="1109"/>
        <v>1.0678246631903088E-2</v>
      </c>
      <c r="IO913" s="42">
        <f t="shared" si="1110"/>
        <v>1.8222427877342438E-2</v>
      </c>
      <c r="IP913" s="42">
        <f t="shared" si="1111"/>
        <v>2.3561551193293995E-2</v>
      </c>
      <c r="IQ913" s="42">
        <f t="shared" si="1112"/>
        <v>2.7330438342024112E-2</v>
      </c>
      <c r="IR913" s="42">
        <f t="shared" si="1113"/>
        <v>2.7330438342024112E-2</v>
      </c>
      <c r="IT913" s="9">
        <f t="shared" si="1157"/>
        <v>0</v>
      </c>
      <c r="IU913" s="9">
        <f t="shared" si="1158"/>
        <v>0</v>
      </c>
      <c r="IV913" s="9">
        <f t="shared" si="1159"/>
        <v>0</v>
      </c>
      <c r="IW913" s="9">
        <f t="shared" si="1160"/>
        <v>0</v>
      </c>
      <c r="IX913" s="9">
        <f t="shared" si="1161"/>
        <v>0</v>
      </c>
    </row>
    <row r="914" spans="1:258" ht="15.75" hidden="1" thickBot="1" x14ac:dyDescent="0.3">
      <c r="A914">
        <v>39</v>
      </c>
      <c r="B914" t="s">
        <v>615</v>
      </c>
      <c r="C914" t="s">
        <v>296</v>
      </c>
      <c r="D914" t="s">
        <v>288</v>
      </c>
      <c r="E914" t="s">
        <v>616</v>
      </c>
      <c r="F914" t="s">
        <v>255</v>
      </c>
      <c r="G914" t="s">
        <v>273</v>
      </c>
      <c r="H914">
        <v>39</v>
      </c>
      <c r="K914">
        <v>3</v>
      </c>
      <c r="L914">
        <v>36</v>
      </c>
      <c r="R914">
        <v>2</v>
      </c>
      <c r="S914">
        <v>3</v>
      </c>
      <c r="T914">
        <v>11</v>
      </c>
      <c r="U914">
        <v>5</v>
      </c>
      <c r="V914">
        <v>18</v>
      </c>
      <c r="Y914">
        <v>30</v>
      </c>
      <c r="Z914">
        <v>9</v>
      </c>
      <c r="AB914">
        <v>6</v>
      </c>
      <c r="AE914">
        <v>2</v>
      </c>
      <c r="AL914">
        <v>31</v>
      </c>
      <c r="AQ914">
        <v>1</v>
      </c>
      <c r="AR914">
        <v>1</v>
      </c>
      <c r="AS914">
        <v>2</v>
      </c>
      <c r="AT914">
        <v>38.042099999999998</v>
      </c>
      <c r="AU914">
        <v>39</v>
      </c>
      <c r="AV914">
        <v>0</v>
      </c>
      <c r="AW914">
        <v>0</v>
      </c>
      <c r="AX914">
        <v>0</v>
      </c>
      <c r="BB914">
        <f t="shared" si="1132"/>
        <v>39</v>
      </c>
      <c r="BC914">
        <v>39</v>
      </c>
      <c r="BD914">
        <f t="shared" si="1133"/>
        <v>39</v>
      </c>
      <c r="BE914">
        <f t="shared" si="1134"/>
        <v>39</v>
      </c>
      <c r="BF914">
        <f t="shared" si="1135"/>
        <v>39</v>
      </c>
      <c r="BH914">
        <f t="shared" si="1136"/>
        <v>0</v>
      </c>
      <c r="BK914" s="45">
        <f>IF(G914="MEA",'[1]Net Hire Rate'!$E$7,IF(G914="AMR",'[1]Net Hire Rate'!$F$7,IF(G914="EUR",'[1]Net Hire Rate'!$G$7,IF(G914="APAC",'[1]Net Hire Rate'!$H$7,0))))</f>
        <v>-2.2817025010969723E-2</v>
      </c>
      <c r="BL914" s="45">
        <f>IF(G914="MEA",'[1]Net Hire Rate'!$E$8,IF(G914="AMR",'[1]Net Hire Rate'!$F$8,IF(G914="EUR",'[1]Net Hire Rate'!$G$8,IF(G914="APAC",'[1]Net Hire Rate'!$H$8,0))))</f>
        <v>-2.2817025010969723E-2</v>
      </c>
      <c r="BM914" s="45">
        <f>IF(G914="MEA",'[1]Net Hire Rate'!$E$9,IF(G914="AMR",'[1]Net Hire Rate'!$F$9,IF(G914="EUR",'[1]Net Hire Rate'!$G$9,IF(G914="APAC",'[1]Net Hire Rate'!$H$9,0))))</f>
        <v>-2.2817025010969723E-2</v>
      </c>
      <c r="BN914" s="45">
        <f>IF(G914="MEA",'[1]Net Hire Rate'!$E$10,IF(G914="AMR",'[1]Net Hire Rate'!$F$10,IF(G914="EUR",'[1]Net Hire Rate'!$G$10,IF(G914="APAC",'[1]Net Hire Rate'!$H$10,0))))</f>
        <v>-2.2817025010969723E-2</v>
      </c>
      <c r="BO914" s="45">
        <f>IF(G914="MEA",'[1]Net Hire Rate'!$E$11,IF(G914="AMR",'[1]Net Hire Rate'!$F$11,IF(G914="EUR",'[1]Net Hire Rate'!$G$11,IF(G914="APAC",'[1]Net Hire Rate'!$H$11,0))))</f>
        <v>-2.2817025010969723E-2</v>
      </c>
      <c r="BP914" s="45">
        <f>IF(G914="MEA",'[1]Net Hire Rate'!$E$12,IF(G914="AMR",'[1]Net Hire Rate'!$F$12,IF(G914="EUR",'[1]Net Hire Rate'!$G$12,IF(G914="APAC",'[1]Net Hire Rate'!$H$12,0))))</f>
        <v>-2.2817025010969723E-2</v>
      </c>
      <c r="BQ914" s="147">
        <f t="shared" si="1137"/>
        <v>39</v>
      </c>
      <c r="BR914" s="147">
        <f t="shared" si="1119"/>
        <v>39</v>
      </c>
      <c r="BS914" s="147">
        <f t="shared" si="1138"/>
        <v>38.110136024572178</v>
      </c>
      <c r="BT914" s="148">
        <f t="shared" si="1120"/>
        <v>38.110136024572178</v>
      </c>
      <c r="BU914" s="149">
        <f t="shared" si="1139"/>
        <v>37.240576097728059</v>
      </c>
      <c r="BV914" s="148">
        <f t="shared" si="1121"/>
        <v>37.240576097728059</v>
      </c>
      <c r="BW914" s="148">
        <f t="shared" si="1140"/>
        <v>36.390856941483278</v>
      </c>
      <c r="BX914" s="148">
        <f t="shared" si="1122"/>
        <v>35.390856941483278</v>
      </c>
      <c r="BY914" s="148">
        <f t="shared" si="1141"/>
        <v>34.583342873489805</v>
      </c>
      <c r="BZ914" s="148">
        <f t="shared" si="1123"/>
        <v>33.583342873489805</v>
      </c>
      <c r="CA914" s="148">
        <f t="shared" si="1142"/>
        <v>32.817070899193418</v>
      </c>
      <c r="CB914" s="148">
        <f t="shared" si="1124"/>
        <v>30.817070899193418</v>
      </c>
      <c r="CC914" s="148"/>
      <c r="CD914" s="38" t="s">
        <v>622</v>
      </c>
      <c r="CE914" s="38">
        <v>1</v>
      </c>
      <c r="CF914" s="38">
        <v>39</v>
      </c>
      <c r="CG914" s="38">
        <v>46</v>
      </c>
      <c r="CH914" s="38">
        <v>53</v>
      </c>
      <c r="CI914" s="38">
        <v>60</v>
      </c>
      <c r="CJ914" s="38">
        <v>60</v>
      </c>
      <c r="CK914" s="41">
        <v>60</v>
      </c>
      <c r="CL914" s="41"/>
      <c r="CM914" s="40"/>
      <c r="CN914" s="41"/>
      <c r="CO914" s="41"/>
      <c r="CP914" s="41"/>
      <c r="CQ914" s="41"/>
      <c r="CR914" s="41"/>
      <c r="CS914" s="41"/>
      <c r="CT914" s="41"/>
      <c r="CU914" s="40"/>
      <c r="CV914" s="41"/>
      <c r="CW914" s="41"/>
      <c r="CX914" s="41"/>
      <c r="CY914" s="41"/>
      <c r="CZ914" s="41"/>
      <c r="DA914" s="41"/>
      <c r="DB914" s="41"/>
      <c r="DC914" s="40"/>
      <c r="DD914" s="41"/>
      <c r="DE914" s="41"/>
      <c r="DF914" s="41"/>
      <c r="DG914" s="41"/>
      <c r="DH914" s="41"/>
      <c r="DI914" s="41"/>
      <c r="DJ914" s="41"/>
      <c r="DK914" s="40"/>
      <c r="DL914" s="41"/>
      <c r="DM914" s="41"/>
      <c r="DN914" s="41"/>
      <c r="DO914" s="41"/>
      <c r="DP914" s="41"/>
      <c r="DQ914" s="41"/>
      <c r="DR914" s="15"/>
      <c r="DS914" s="151">
        <f t="shared" si="1125"/>
        <v>39</v>
      </c>
      <c r="DT914" s="152">
        <f t="shared" si="1126"/>
        <v>46</v>
      </c>
      <c r="DU914" s="7">
        <f t="shared" si="1127"/>
        <v>53</v>
      </c>
      <c r="DV914" s="7">
        <f t="shared" si="1128"/>
        <v>60</v>
      </c>
      <c r="DW914">
        <f t="shared" si="1129"/>
        <v>60</v>
      </c>
      <c r="DX914">
        <f t="shared" si="1130"/>
        <v>60</v>
      </c>
      <c r="DZ914">
        <f t="shared" si="1143"/>
        <v>39</v>
      </c>
      <c r="EA914">
        <f t="shared" si="1144"/>
        <v>46</v>
      </c>
      <c r="EB914">
        <f t="shared" si="1145"/>
        <v>53</v>
      </c>
      <c r="EC914">
        <f t="shared" si="1146"/>
        <v>60</v>
      </c>
      <c r="ED914">
        <f t="shared" si="1147"/>
        <v>60</v>
      </c>
      <c r="EE914">
        <f t="shared" si="1148"/>
        <v>60</v>
      </c>
      <c r="EG914">
        <f t="shared" si="1149"/>
        <v>46</v>
      </c>
      <c r="EH914">
        <f t="shared" si="1150"/>
        <v>44.934782608695649</v>
      </c>
      <c r="EI914">
        <f t="shared" si="1151"/>
        <v>44.15094339622641</v>
      </c>
      <c r="EJ914">
        <f t="shared" si="1152"/>
        <v>39</v>
      </c>
      <c r="EK914">
        <f t="shared" si="1153"/>
        <v>39</v>
      </c>
      <c r="EM914">
        <f>IF($EM$9='[1]L&amp;D Numbers'!$E$6,'[1]L&amp;D Numbers'!$E$7)</f>
        <v>350</v>
      </c>
      <c r="EN914">
        <f>IF($EN$9='[1]L&amp;D Numbers'!$F$6,'[1]L&amp;D Numbers'!$F$7)</f>
        <v>2000</v>
      </c>
      <c r="EO914">
        <f>IF($EO$9='[1]L&amp;D Numbers'!$G$6,'[1]L&amp;D Numbers'!$G$7)</f>
        <v>2000</v>
      </c>
      <c r="EP914">
        <f>IF($EP$9='[1]L&amp;D Numbers'!$H$6,'[1]L&amp;D Numbers'!$H$7)</f>
        <v>2000</v>
      </c>
      <c r="EQ914">
        <f>IF($EQ$9='[1]L&amp;D Numbers'!$I$6,'[1]L&amp;D Numbers'!$I$7)</f>
        <v>2000</v>
      </c>
      <c r="ER914">
        <f>IF($ER$9='[1]L&amp;D Numbers'!$J$6,'[1]L&amp;D Numbers'!$J$7)</f>
        <v>0</v>
      </c>
      <c r="ET914" s="45">
        <f>'[1]L&amp;D Master'!$E$10</f>
        <v>1.0678246631903041E-2</v>
      </c>
      <c r="EU914" s="45">
        <f>ET914+'[1]L&amp;D Master'!$F$10</f>
        <v>1.8222427877342538E-2</v>
      </c>
      <c r="EV914" s="45">
        <f>EU914+'[1]L&amp;D Master'!$G$10</f>
        <v>2.3561551193294058E-2</v>
      </c>
      <c r="EW914" s="45">
        <f>EV914+'[1]L&amp;D Master'!$H$10</f>
        <v>2.7330438342024234E-2</v>
      </c>
      <c r="EX914" s="45">
        <f>EW914+'[1]L&amp;D Master'!$I$10</f>
        <v>2.9999999999999995E-2</v>
      </c>
      <c r="EY914" s="45"/>
      <c r="EZ914" s="45">
        <f t="shared" si="1154"/>
        <v>1.0678246631903041E-2</v>
      </c>
      <c r="FA914" s="45">
        <f t="shared" si="1155"/>
        <v>1.8222427877342538E-2</v>
      </c>
      <c r="FB914" s="45">
        <f t="shared" si="1155"/>
        <v>2.3561551193294058E-2</v>
      </c>
      <c r="FC914" s="45">
        <f t="shared" si="1155"/>
        <v>2.7330438342024234E-2</v>
      </c>
      <c r="FD914" s="45">
        <f t="shared" si="1131"/>
        <v>2.7330438342024234E-2</v>
      </c>
      <c r="FE914" s="45"/>
      <c r="FF914">
        <f t="shared" si="1094"/>
        <v>45.508800654932458</v>
      </c>
      <c r="FG914">
        <f t="shared" si="1095"/>
        <v>52.034211322500845</v>
      </c>
      <c r="FH914">
        <f t="shared" si="1096"/>
        <v>58.586306928402358</v>
      </c>
      <c r="FI914">
        <f t="shared" si="1097"/>
        <v>58.360173699478551</v>
      </c>
      <c r="FJ914">
        <f t="shared" si="1098"/>
        <v>58.360173699478551</v>
      </c>
      <c r="FL914" s="34"/>
      <c r="FM914" s="34"/>
      <c r="FN914" s="34"/>
      <c r="FO914" s="34"/>
      <c r="FP914" s="34"/>
      <c r="FQ914" s="153">
        <f t="shared" si="1156"/>
        <v>0.125</v>
      </c>
      <c r="FR914" s="153"/>
      <c r="FS914" s="42"/>
      <c r="FT914" s="42"/>
      <c r="FU914" s="42"/>
      <c r="FV914" s="42"/>
      <c r="FW914" s="42"/>
      <c r="FX914" s="42"/>
      <c r="FY914" s="42"/>
      <c r="FZ914" s="42"/>
      <c r="GA914" s="42"/>
      <c r="GB914" s="42"/>
      <c r="GC914" s="42"/>
      <c r="GD914" s="42"/>
      <c r="GE914" s="42"/>
      <c r="GF914" s="42"/>
      <c r="GG914" s="42"/>
      <c r="GH914" s="42"/>
      <c r="GI914" s="42"/>
      <c r="GJ914" s="42"/>
      <c r="GK914" s="42"/>
      <c r="GL914" s="42"/>
      <c r="GM914" s="154">
        <f>'[1]Automation Master'!$B$10*FQ914*FO914</f>
        <v>0</v>
      </c>
      <c r="GN914" s="155">
        <f>'[1]Automation Master'!$B$11*FO914*FQ914+GM914</f>
        <v>0</v>
      </c>
      <c r="GO914" s="155">
        <f>'[1]Automation Master'!$B$12*FO914*FQ914+GN914</f>
        <v>0</v>
      </c>
      <c r="GP914" s="155">
        <f>'[1]Automation Master'!$B$13*FO914*FQ914+GO914</f>
        <v>0</v>
      </c>
      <c r="GQ914" s="155">
        <f>'[1]Automation Master'!$C$10*FO914*FQ914+GP914</f>
        <v>0</v>
      </c>
      <c r="GR914" s="155">
        <f>'[1]Automation Master'!$C$11*FO914*FQ914+GQ914</f>
        <v>0</v>
      </c>
      <c r="GS914" s="155">
        <f>'[1]Automation Master'!$C$12*FO914*FQ914+GR914</f>
        <v>0</v>
      </c>
      <c r="GT914" s="155">
        <f>'[1]Automation Master'!$C$13*FO914*FQ914+GS914</f>
        <v>0</v>
      </c>
      <c r="GU914" s="155">
        <f>'[1]Automation Master'!$D$10*FO914*FQ914+GT914</f>
        <v>0</v>
      </c>
      <c r="GV914" s="155">
        <f>'[1]Automation Master'!$D$11*FO914*FQ914+GU914</f>
        <v>0</v>
      </c>
      <c r="GW914" s="155">
        <f>'[1]Automation Master'!$D$12*FO914*FQ914+GV914</f>
        <v>0</v>
      </c>
      <c r="GX914" s="155">
        <f>'[1]Automation Master'!$D$13*FO914*FQ914+GW914</f>
        <v>0</v>
      </c>
      <c r="GY914" s="155">
        <f>'[1]Automation Master'!$E$10*FO914*FQ914+GX914</f>
        <v>0</v>
      </c>
      <c r="GZ914" s="155">
        <f>'[1]Automation Master'!$E$11*FO914*FQ914+GY914</f>
        <v>0</v>
      </c>
      <c r="HA914" s="155">
        <f>'[1]Automation Master'!$E$12*FO914*FQ914+GZ914</f>
        <v>0</v>
      </c>
      <c r="HB914" s="155">
        <f>'[1]Automation Master'!$E$13*FO914*FQ914+HA914</f>
        <v>0</v>
      </c>
      <c r="HC914" s="155">
        <f>'[1]Automation Master'!$F$10*FO914*FQ914+HB914</f>
        <v>0</v>
      </c>
      <c r="HD914" s="155">
        <f>'[1]Automation Master'!$F$11*FO914*FQ914+HC914</f>
        <v>0</v>
      </c>
      <c r="HE914" s="155">
        <f>'[1]Automation Master'!$F$12*FO914*FQ914+HD914</f>
        <v>0</v>
      </c>
      <c r="HF914" s="156">
        <f>'[1]Automation Master'!$F$13*FO914*FQ914+HE914</f>
        <v>0</v>
      </c>
      <c r="HG914" s="157"/>
      <c r="HH914" s="157"/>
      <c r="HI914" s="157"/>
      <c r="HJ914" s="157"/>
      <c r="HK914" s="157"/>
      <c r="HL914" s="157"/>
      <c r="HM914" s="157"/>
      <c r="HN914" s="157"/>
      <c r="HO914" s="157"/>
      <c r="HP914" s="157"/>
      <c r="HQ914" s="157"/>
      <c r="HR914" s="157"/>
      <c r="HS914" s="157"/>
      <c r="HT914" s="157"/>
      <c r="HU914" s="157"/>
      <c r="HV914" s="157"/>
      <c r="HW914" s="157"/>
      <c r="HX914" s="157"/>
      <c r="HY914" s="42"/>
      <c r="HZ914" s="42"/>
      <c r="IA914" s="148">
        <f t="shared" si="1099"/>
        <v>46</v>
      </c>
      <c r="IB914" s="148">
        <f t="shared" si="1100"/>
        <v>53</v>
      </c>
      <c r="IC914" s="148">
        <f t="shared" si="1101"/>
        <v>60</v>
      </c>
      <c r="ID914" s="148">
        <f t="shared" si="1102"/>
        <v>60</v>
      </c>
      <c r="IE914" s="148">
        <f t="shared" si="1103"/>
        <v>60</v>
      </c>
      <c r="IH914">
        <f t="shared" si="1114"/>
        <v>45.508800654932458</v>
      </c>
      <c r="II914">
        <f t="shared" si="1115"/>
        <v>52.034211322500845</v>
      </c>
      <c r="IJ914">
        <f t="shared" si="1116"/>
        <v>58.586306928402358</v>
      </c>
      <c r="IK914">
        <f t="shared" si="1117"/>
        <v>58.360173699478551</v>
      </c>
      <c r="IL914">
        <f t="shared" si="1118"/>
        <v>58.360173699478551</v>
      </c>
      <c r="IN914" s="42">
        <f t="shared" si="1109"/>
        <v>1.0678246631903098E-2</v>
      </c>
      <c r="IO914" s="42">
        <f t="shared" si="1110"/>
        <v>1.8222427877342552E-2</v>
      </c>
      <c r="IP914" s="42">
        <f t="shared" si="1111"/>
        <v>2.356155119329403E-2</v>
      </c>
      <c r="IQ914" s="42">
        <f t="shared" si="1112"/>
        <v>2.7330438342024147E-2</v>
      </c>
      <c r="IR914" s="42">
        <f t="shared" si="1113"/>
        <v>2.7330438342024147E-2</v>
      </c>
      <c r="IT914" s="9">
        <f t="shared" si="1157"/>
        <v>0</v>
      </c>
      <c r="IU914" s="9">
        <f t="shared" si="1158"/>
        <v>0</v>
      </c>
      <c r="IV914" s="9">
        <f t="shared" si="1159"/>
        <v>0</v>
      </c>
      <c r="IW914" s="9">
        <f t="shared" si="1160"/>
        <v>0</v>
      </c>
      <c r="IX914" s="9">
        <f t="shared" si="1161"/>
        <v>0</v>
      </c>
    </row>
    <row r="915" spans="1:258" ht="15.75" hidden="1" thickBot="1" x14ac:dyDescent="0.3">
      <c r="A915">
        <v>40</v>
      </c>
      <c r="B915" t="s">
        <v>615</v>
      </c>
      <c r="C915" t="s">
        <v>297</v>
      </c>
      <c r="D915" t="s">
        <v>288</v>
      </c>
      <c r="E915" t="s">
        <v>616</v>
      </c>
      <c r="F915" t="s">
        <v>255</v>
      </c>
      <c r="G915" t="s">
        <v>273</v>
      </c>
      <c r="H915">
        <v>40</v>
      </c>
      <c r="K915">
        <v>3</v>
      </c>
      <c r="L915">
        <v>37</v>
      </c>
      <c r="R915">
        <v>1</v>
      </c>
      <c r="S915">
        <v>1</v>
      </c>
      <c r="T915">
        <v>17</v>
      </c>
      <c r="U915">
        <v>2</v>
      </c>
      <c r="V915">
        <v>19</v>
      </c>
      <c r="Y915">
        <v>38</v>
      </c>
      <c r="Z915">
        <v>2</v>
      </c>
      <c r="AE915">
        <v>2</v>
      </c>
      <c r="AL915">
        <v>38</v>
      </c>
      <c r="AO915">
        <v>1</v>
      </c>
      <c r="AR915">
        <v>1</v>
      </c>
      <c r="AT915">
        <v>39.666699999999999</v>
      </c>
      <c r="AU915">
        <v>40</v>
      </c>
      <c r="AV915">
        <v>0</v>
      </c>
      <c r="AW915">
        <v>0</v>
      </c>
      <c r="AX915">
        <v>0</v>
      </c>
      <c r="BB915">
        <f t="shared" si="1132"/>
        <v>40</v>
      </c>
      <c r="BC915">
        <v>40</v>
      </c>
      <c r="BD915">
        <f t="shared" si="1133"/>
        <v>40</v>
      </c>
      <c r="BE915">
        <f t="shared" si="1134"/>
        <v>40</v>
      </c>
      <c r="BF915">
        <f t="shared" si="1135"/>
        <v>40</v>
      </c>
      <c r="BH915">
        <f t="shared" si="1136"/>
        <v>0</v>
      </c>
      <c r="BK915" s="45">
        <f>IF(G915="MEA",'[1]Net Hire Rate'!$E$7,IF(G915="AMR",'[1]Net Hire Rate'!$F$7,IF(G915="EUR",'[1]Net Hire Rate'!$G$7,IF(G915="APAC",'[1]Net Hire Rate'!$H$7,0))))</f>
        <v>-2.2817025010969723E-2</v>
      </c>
      <c r="BL915" s="45">
        <f>IF(G915="MEA",'[1]Net Hire Rate'!$E$8,IF(G915="AMR",'[1]Net Hire Rate'!$F$8,IF(G915="EUR",'[1]Net Hire Rate'!$G$8,IF(G915="APAC",'[1]Net Hire Rate'!$H$8,0))))</f>
        <v>-2.2817025010969723E-2</v>
      </c>
      <c r="BM915" s="45">
        <f>IF(G915="MEA",'[1]Net Hire Rate'!$E$9,IF(G915="AMR",'[1]Net Hire Rate'!$F$9,IF(G915="EUR",'[1]Net Hire Rate'!$G$9,IF(G915="APAC",'[1]Net Hire Rate'!$H$9,0))))</f>
        <v>-2.2817025010969723E-2</v>
      </c>
      <c r="BN915" s="45">
        <f>IF(G915="MEA",'[1]Net Hire Rate'!$E$10,IF(G915="AMR",'[1]Net Hire Rate'!$F$10,IF(G915="EUR",'[1]Net Hire Rate'!$G$10,IF(G915="APAC",'[1]Net Hire Rate'!$H$10,0))))</f>
        <v>-2.2817025010969723E-2</v>
      </c>
      <c r="BO915" s="45">
        <f>IF(G915="MEA",'[1]Net Hire Rate'!$E$11,IF(G915="AMR",'[1]Net Hire Rate'!$F$11,IF(G915="EUR",'[1]Net Hire Rate'!$G$11,IF(G915="APAC",'[1]Net Hire Rate'!$H$11,0))))</f>
        <v>-2.2817025010969723E-2</v>
      </c>
      <c r="BP915" s="45">
        <f>IF(G915="MEA",'[1]Net Hire Rate'!$E$12,IF(G915="AMR",'[1]Net Hire Rate'!$F$12,IF(G915="EUR",'[1]Net Hire Rate'!$G$12,IF(G915="APAC",'[1]Net Hire Rate'!$H$12,0))))</f>
        <v>-2.2817025010969723E-2</v>
      </c>
      <c r="BQ915" s="147">
        <f t="shared" si="1137"/>
        <v>40</v>
      </c>
      <c r="BR915" s="147">
        <f t="shared" si="1119"/>
        <v>40</v>
      </c>
      <c r="BS915" s="147">
        <f t="shared" si="1138"/>
        <v>39.087318999561212</v>
      </c>
      <c r="BT915" s="148">
        <f t="shared" si="1120"/>
        <v>38.087318999561212</v>
      </c>
      <c r="BU915" s="149">
        <f t="shared" si="1139"/>
        <v>37.21827968934744</v>
      </c>
      <c r="BV915" s="148">
        <f t="shared" si="1121"/>
        <v>37.21827968934744</v>
      </c>
      <c r="BW915" s="148">
        <f t="shared" si="1140"/>
        <v>36.369069270810336</v>
      </c>
      <c r="BX915" s="148">
        <f t="shared" si="1122"/>
        <v>36.369069270810336</v>
      </c>
      <c r="BY915" s="148">
        <f t="shared" si="1141"/>
        <v>35.539235307632566</v>
      </c>
      <c r="BZ915" s="148">
        <f t="shared" si="1123"/>
        <v>34.539235307632566</v>
      </c>
      <c r="CA915" s="148">
        <f t="shared" si="1142"/>
        <v>33.751152711758543</v>
      </c>
      <c r="CB915" s="148">
        <f t="shared" si="1124"/>
        <v>33.751152711758543</v>
      </c>
      <c r="CC915" s="148"/>
      <c r="CD915" s="38" t="s">
        <v>622</v>
      </c>
      <c r="CE915" s="38">
        <v>1</v>
      </c>
      <c r="CF915" s="38">
        <v>40</v>
      </c>
      <c r="CG915" s="38">
        <v>40</v>
      </c>
      <c r="CH915" s="38">
        <v>40</v>
      </c>
      <c r="CI915" s="38">
        <v>40</v>
      </c>
      <c r="CJ915" s="38">
        <v>40</v>
      </c>
      <c r="CK915" s="41">
        <v>40</v>
      </c>
      <c r="CL915" s="41"/>
      <c r="CM915" s="40"/>
      <c r="CN915" s="41"/>
      <c r="CO915" s="41"/>
      <c r="CP915" s="41"/>
      <c r="CQ915" s="41"/>
      <c r="CR915" s="41"/>
      <c r="CS915" s="41"/>
      <c r="CT915" s="41"/>
      <c r="CU915" s="40"/>
      <c r="CV915" s="41"/>
      <c r="CW915" s="41"/>
      <c r="CX915" s="41"/>
      <c r="CY915" s="41"/>
      <c r="CZ915" s="41"/>
      <c r="DA915" s="41"/>
      <c r="DB915" s="41"/>
      <c r="DC915" s="40"/>
      <c r="DD915" s="41"/>
      <c r="DE915" s="41"/>
      <c r="DF915" s="41"/>
      <c r="DG915" s="41"/>
      <c r="DH915" s="41"/>
      <c r="DI915" s="41"/>
      <c r="DJ915" s="41"/>
      <c r="DK915" s="40"/>
      <c r="DL915" s="41"/>
      <c r="DM915" s="41"/>
      <c r="DN915" s="41"/>
      <c r="DO915" s="41"/>
      <c r="DP915" s="41"/>
      <c r="DQ915" s="41"/>
      <c r="DR915" s="15"/>
      <c r="DS915" s="151">
        <f t="shared" si="1125"/>
        <v>40</v>
      </c>
      <c r="DT915" s="152">
        <f t="shared" si="1126"/>
        <v>40</v>
      </c>
      <c r="DU915" s="7">
        <f t="shared" si="1127"/>
        <v>40</v>
      </c>
      <c r="DV915" s="7">
        <f t="shared" si="1128"/>
        <v>40</v>
      </c>
      <c r="DW915">
        <f t="shared" si="1129"/>
        <v>40</v>
      </c>
      <c r="DX915">
        <f t="shared" si="1130"/>
        <v>40</v>
      </c>
      <c r="DZ915">
        <f t="shared" si="1143"/>
        <v>40</v>
      </c>
      <c r="EA915">
        <f t="shared" si="1144"/>
        <v>40</v>
      </c>
      <c r="EB915">
        <f t="shared" si="1145"/>
        <v>40</v>
      </c>
      <c r="EC915">
        <f t="shared" si="1146"/>
        <v>40</v>
      </c>
      <c r="ED915">
        <f t="shared" si="1147"/>
        <v>40</v>
      </c>
      <c r="EE915">
        <f t="shared" si="1148"/>
        <v>40</v>
      </c>
      <c r="EG915">
        <f t="shared" si="1149"/>
        <v>40</v>
      </c>
      <c r="EH915">
        <f t="shared" si="1150"/>
        <v>40</v>
      </c>
      <c r="EI915">
        <f t="shared" si="1151"/>
        <v>40</v>
      </c>
      <c r="EJ915">
        <f t="shared" si="1152"/>
        <v>40</v>
      </c>
      <c r="EK915">
        <f t="shared" si="1153"/>
        <v>40</v>
      </c>
      <c r="EM915">
        <f>IF($EM$9='[1]L&amp;D Numbers'!$E$6,'[1]L&amp;D Numbers'!$E$7)</f>
        <v>350</v>
      </c>
      <c r="EN915">
        <f>IF($EN$9='[1]L&amp;D Numbers'!$F$6,'[1]L&amp;D Numbers'!$F$7)</f>
        <v>2000</v>
      </c>
      <c r="EO915">
        <f>IF($EO$9='[1]L&amp;D Numbers'!$G$6,'[1]L&amp;D Numbers'!$G$7)</f>
        <v>2000</v>
      </c>
      <c r="EP915">
        <f>IF($EP$9='[1]L&amp;D Numbers'!$H$6,'[1]L&amp;D Numbers'!$H$7)</f>
        <v>2000</v>
      </c>
      <c r="EQ915">
        <f>IF($EQ$9='[1]L&amp;D Numbers'!$I$6,'[1]L&amp;D Numbers'!$I$7)</f>
        <v>2000</v>
      </c>
      <c r="ER915">
        <f>IF($ER$9='[1]L&amp;D Numbers'!$J$6,'[1]L&amp;D Numbers'!$J$7)</f>
        <v>0</v>
      </c>
      <c r="ET915" s="45">
        <f>'[1]L&amp;D Master'!$E$10</f>
        <v>1.0678246631903041E-2</v>
      </c>
      <c r="EU915" s="45">
        <f>ET915+'[1]L&amp;D Master'!$F$10</f>
        <v>1.8222427877342538E-2</v>
      </c>
      <c r="EV915" s="45">
        <f>EU915+'[1]L&amp;D Master'!$G$10</f>
        <v>2.3561551193294058E-2</v>
      </c>
      <c r="EW915" s="45">
        <f>EV915+'[1]L&amp;D Master'!$H$10</f>
        <v>2.7330438342024234E-2</v>
      </c>
      <c r="EX915" s="45">
        <f>EW915+'[1]L&amp;D Master'!$I$10</f>
        <v>2.9999999999999995E-2</v>
      </c>
      <c r="EY915" s="45"/>
      <c r="EZ915" s="45">
        <f t="shared" si="1154"/>
        <v>1.0678246631903041E-2</v>
      </c>
      <c r="FA915" s="45">
        <f t="shared" si="1155"/>
        <v>1.8222427877342538E-2</v>
      </c>
      <c r="FB915" s="45">
        <f t="shared" si="1155"/>
        <v>2.3561551193294058E-2</v>
      </c>
      <c r="FC915" s="45">
        <f t="shared" si="1155"/>
        <v>2.7330438342024234E-2</v>
      </c>
      <c r="FD915" s="45">
        <f t="shared" si="1131"/>
        <v>2.7330438342024234E-2</v>
      </c>
      <c r="FE915" s="45"/>
      <c r="FF915">
        <f t="shared" si="1094"/>
        <v>39.572870134723878</v>
      </c>
      <c r="FG915">
        <f t="shared" si="1095"/>
        <v>39.271102884906298</v>
      </c>
      <c r="FH915">
        <f t="shared" si="1096"/>
        <v>39.057537952268234</v>
      </c>
      <c r="FI915">
        <f t="shared" si="1097"/>
        <v>38.906782466319029</v>
      </c>
      <c r="FJ915">
        <f t="shared" si="1098"/>
        <v>38.906782466319029</v>
      </c>
      <c r="FL915" s="34"/>
      <c r="FM915" s="34"/>
      <c r="FN915" s="34"/>
      <c r="FO915" s="34"/>
      <c r="FP915" s="34"/>
      <c r="FQ915" s="153">
        <f t="shared" si="1156"/>
        <v>0.125</v>
      </c>
      <c r="FR915" s="153"/>
      <c r="FS915" s="42"/>
      <c r="FT915" s="42"/>
      <c r="FU915" s="42"/>
      <c r="FV915" s="42"/>
      <c r="FW915" s="42"/>
      <c r="FX915" s="42"/>
      <c r="FY915" s="42"/>
      <c r="FZ915" s="42"/>
      <c r="GA915" s="42"/>
      <c r="GB915" s="42"/>
      <c r="GC915" s="42"/>
      <c r="GD915" s="42"/>
      <c r="GE915" s="42"/>
      <c r="GF915" s="42"/>
      <c r="GG915" s="42"/>
      <c r="GH915" s="42"/>
      <c r="GI915" s="42"/>
      <c r="GJ915" s="42"/>
      <c r="GK915" s="42"/>
      <c r="GL915" s="42"/>
      <c r="GM915" s="154">
        <f>'[1]Automation Master'!$B$10*FQ915*FO915</f>
        <v>0</v>
      </c>
      <c r="GN915" s="155">
        <f>'[1]Automation Master'!$B$11*FO915*FQ915+GM915</f>
        <v>0</v>
      </c>
      <c r="GO915" s="155">
        <f>'[1]Automation Master'!$B$12*FO915*FQ915+GN915</f>
        <v>0</v>
      </c>
      <c r="GP915" s="155">
        <f>'[1]Automation Master'!$B$13*FO915*FQ915+GO915</f>
        <v>0</v>
      </c>
      <c r="GQ915" s="155">
        <f>'[1]Automation Master'!$C$10*FO915*FQ915+GP915</f>
        <v>0</v>
      </c>
      <c r="GR915" s="155">
        <f>'[1]Automation Master'!$C$11*FO915*FQ915+GQ915</f>
        <v>0</v>
      </c>
      <c r="GS915" s="155">
        <f>'[1]Automation Master'!$C$12*FO915*FQ915+GR915</f>
        <v>0</v>
      </c>
      <c r="GT915" s="155">
        <f>'[1]Automation Master'!$C$13*FO915*FQ915+GS915</f>
        <v>0</v>
      </c>
      <c r="GU915" s="155">
        <f>'[1]Automation Master'!$D$10*FO915*FQ915+GT915</f>
        <v>0</v>
      </c>
      <c r="GV915" s="155">
        <f>'[1]Automation Master'!$D$11*FO915*FQ915+GU915</f>
        <v>0</v>
      </c>
      <c r="GW915" s="155">
        <f>'[1]Automation Master'!$D$12*FO915*FQ915+GV915</f>
        <v>0</v>
      </c>
      <c r="GX915" s="155">
        <f>'[1]Automation Master'!$D$13*FO915*FQ915+GW915</f>
        <v>0</v>
      </c>
      <c r="GY915" s="155">
        <f>'[1]Automation Master'!$E$10*FO915*FQ915+GX915</f>
        <v>0</v>
      </c>
      <c r="GZ915" s="155">
        <f>'[1]Automation Master'!$E$11*FO915*FQ915+GY915</f>
        <v>0</v>
      </c>
      <c r="HA915" s="155">
        <f>'[1]Automation Master'!$E$12*FO915*FQ915+GZ915</f>
        <v>0</v>
      </c>
      <c r="HB915" s="155">
        <f>'[1]Automation Master'!$E$13*FO915*FQ915+HA915</f>
        <v>0</v>
      </c>
      <c r="HC915" s="155">
        <f>'[1]Automation Master'!$F$10*FO915*FQ915+HB915</f>
        <v>0</v>
      </c>
      <c r="HD915" s="155">
        <f>'[1]Automation Master'!$F$11*FO915*FQ915+HC915</f>
        <v>0</v>
      </c>
      <c r="HE915" s="155">
        <f>'[1]Automation Master'!$F$12*FO915*FQ915+HD915</f>
        <v>0</v>
      </c>
      <c r="HF915" s="156">
        <f>'[1]Automation Master'!$F$13*FO915*FQ915+HE915</f>
        <v>0</v>
      </c>
      <c r="HG915" s="157"/>
      <c r="HH915" s="157"/>
      <c r="HI915" s="157"/>
      <c r="HJ915" s="157"/>
      <c r="HK915" s="157"/>
      <c r="HL915" s="157"/>
      <c r="HM915" s="157"/>
      <c r="HN915" s="157"/>
      <c r="HO915" s="157"/>
      <c r="HP915" s="157"/>
      <c r="HQ915" s="157"/>
      <c r="HR915" s="157"/>
      <c r="HS915" s="157"/>
      <c r="HT915" s="157"/>
      <c r="HU915" s="157"/>
      <c r="HV915" s="157"/>
      <c r="HW915" s="157"/>
      <c r="HX915" s="157"/>
      <c r="HY915" s="42"/>
      <c r="HZ915" s="42"/>
      <c r="IA915" s="148">
        <f t="shared" si="1099"/>
        <v>40</v>
      </c>
      <c r="IB915" s="148">
        <f t="shared" si="1100"/>
        <v>40</v>
      </c>
      <c r="IC915" s="148">
        <f t="shared" si="1101"/>
        <v>40</v>
      </c>
      <c r="ID915" s="148">
        <f t="shared" si="1102"/>
        <v>40</v>
      </c>
      <c r="IE915" s="148">
        <f t="shared" si="1103"/>
        <v>40</v>
      </c>
      <c r="IH915">
        <f t="shared" si="1114"/>
        <v>39.572870134723878</v>
      </c>
      <c r="II915">
        <f t="shared" si="1115"/>
        <v>39.271102884906298</v>
      </c>
      <c r="IJ915">
        <f t="shared" si="1116"/>
        <v>39.057537952268234</v>
      </c>
      <c r="IK915">
        <f t="shared" si="1117"/>
        <v>38.906782466319029</v>
      </c>
      <c r="IL915">
        <f t="shared" si="1118"/>
        <v>38.906782466319029</v>
      </c>
      <c r="IN915" s="42">
        <f t="shared" si="1109"/>
        <v>1.0678246631903043E-2</v>
      </c>
      <c r="IO915" s="42">
        <f t="shared" si="1110"/>
        <v>1.8222427877342538E-2</v>
      </c>
      <c r="IP915" s="42">
        <f t="shared" si="1111"/>
        <v>2.3561551193294152E-2</v>
      </c>
      <c r="IQ915" s="42">
        <f t="shared" si="1112"/>
        <v>2.7330438342024265E-2</v>
      </c>
      <c r="IR915" s="42">
        <f t="shared" si="1113"/>
        <v>2.7330438342024265E-2</v>
      </c>
      <c r="IT915" s="9">
        <f t="shared" si="1157"/>
        <v>0</v>
      </c>
      <c r="IU915" s="9">
        <f t="shared" si="1158"/>
        <v>0</v>
      </c>
      <c r="IV915" s="9">
        <f t="shared" si="1159"/>
        <v>0</v>
      </c>
      <c r="IW915" s="9">
        <f t="shared" si="1160"/>
        <v>0</v>
      </c>
      <c r="IX915" s="9">
        <f t="shared" si="1161"/>
        <v>0</v>
      </c>
    </row>
    <row r="916" spans="1:258" ht="15.75" hidden="1" thickBot="1" x14ac:dyDescent="0.3">
      <c r="A916">
        <v>1</v>
      </c>
      <c r="B916" t="s">
        <v>615</v>
      </c>
      <c r="C916" t="s">
        <v>376</v>
      </c>
      <c r="D916" t="s">
        <v>270</v>
      </c>
      <c r="E916" t="s">
        <v>616</v>
      </c>
      <c r="F916" t="s">
        <v>255</v>
      </c>
      <c r="G916" t="s">
        <v>273</v>
      </c>
      <c r="H916">
        <v>1</v>
      </c>
      <c r="L916">
        <v>1</v>
      </c>
      <c r="R916">
        <v>1</v>
      </c>
      <c r="Y916">
        <v>1</v>
      </c>
      <c r="AB916">
        <v>1</v>
      </c>
      <c r="AT916">
        <v>1</v>
      </c>
      <c r="AU916">
        <v>0</v>
      </c>
      <c r="AV916">
        <v>1</v>
      </c>
      <c r="AW916">
        <v>0</v>
      </c>
      <c r="AX916">
        <v>0</v>
      </c>
      <c r="BB916">
        <f t="shared" si="1132"/>
        <v>1</v>
      </c>
      <c r="BC916">
        <v>1</v>
      </c>
      <c r="BD916">
        <f t="shared" si="1133"/>
        <v>1</v>
      </c>
      <c r="BE916">
        <f t="shared" si="1134"/>
        <v>1</v>
      </c>
      <c r="BF916">
        <f t="shared" si="1135"/>
        <v>1</v>
      </c>
      <c r="BH916">
        <f t="shared" si="1136"/>
        <v>0</v>
      </c>
      <c r="BK916" s="45">
        <f>IF(G916="MEA",'[1]Net Hire Rate'!$E$7,IF(G916="AMR",'[1]Net Hire Rate'!$F$7,IF(G916="EUR",'[1]Net Hire Rate'!$G$7,IF(G916="APAC",'[1]Net Hire Rate'!$H$7,0))))</f>
        <v>-2.2817025010969723E-2</v>
      </c>
      <c r="BL916" s="45">
        <f>IF(G916="MEA",'[1]Net Hire Rate'!$E$8,IF(G916="AMR",'[1]Net Hire Rate'!$F$8,IF(G916="EUR",'[1]Net Hire Rate'!$G$8,IF(G916="APAC",'[1]Net Hire Rate'!$H$8,0))))</f>
        <v>-2.2817025010969723E-2</v>
      </c>
      <c r="BM916" s="45">
        <f>IF(G916="MEA",'[1]Net Hire Rate'!$E$9,IF(G916="AMR",'[1]Net Hire Rate'!$F$9,IF(G916="EUR",'[1]Net Hire Rate'!$G$9,IF(G916="APAC",'[1]Net Hire Rate'!$H$9,0))))</f>
        <v>-2.2817025010969723E-2</v>
      </c>
      <c r="BN916" s="45">
        <f>IF(G916="MEA",'[1]Net Hire Rate'!$E$10,IF(G916="AMR",'[1]Net Hire Rate'!$F$10,IF(G916="EUR",'[1]Net Hire Rate'!$G$10,IF(G916="APAC",'[1]Net Hire Rate'!$H$10,0))))</f>
        <v>-2.2817025010969723E-2</v>
      </c>
      <c r="BO916" s="45">
        <f>IF(G916="MEA",'[1]Net Hire Rate'!$E$11,IF(G916="AMR",'[1]Net Hire Rate'!$F$11,IF(G916="EUR",'[1]Net Hire Rate'!$G$11,IF(G916="APAC",'[1]Net Hire Rate'!$H$11,0))))</f>
        <v>-2.2817025010969723E-2</v>
      </c>
      <c r="BP916" s="45">
        <f>IF(G916="MEA",'[1]Net Hire Rate'!$E$12,IF(G916="AMR",'[1]Net Hire Rate'!$F$12,IF(G916="EUR",'[1]Net Hire Rate'!$G$12,IF(G916="APAC",'[1]Net Hire Rate'!$H$12,0))))</f>
        <v>-2.2817025010969723E-2</v>
      </c>
      <c r="BQ916" s="147">
        <f t="shared" si="1137"/>
        <v>1</v>
      </c>
      <c r="BR916" s="147">
        <f t="shared" si="1119"/>
        <v>1</v>
      </c>
      <c r="BS916" s="147">
        <f t="shared" si="1138"/>
        <v>0.97718297498903028</v>
      </c>
      <c r="BT916" s="148">
        <f t="shared" si="1120"/>
        <v>0.97718297498903028</v>
      </c>
      <c r="BU916" s="149">
        <f t="shared" si="1139"/>
        <v>0.95488656660841176</v>
      </c>
      <c r="BV916" s="148">
        <f t="shared" si="1121"/>
        <v>0.95488656660841176</v>
      </c>
      <c r="BW916" s="148">
        <f t="shared" si="1140"/>
        <v>0.93309889593546858</v>
      </c>
      <c r="BX916" s="148">
        <f t="shared" si="1122"/>
        <v>0.93309889593546858</v>
      </c>
      <c r="BY916" s="148">
        <f t="shared" si="1141"/>
        <v>0.91180835508920077</v>
      </c>
      <c r="BZ916" s="148">
        <f t="shared" si="1123"/>
        <v>0.91180835508920077</v>
      </c>
      <c r="CA916" s="148">
        <f t="shared" si="1142"/>
        <v>0.89100360104591936</v>
      </c>
      <c r="CB916" s="148">
        <f t="shared" si="1124"/>
        <v>0.89100360104591936</v>
      </c>
      <c r="CC916" s="148"/>
      <c r="CD916" s="171" t="s">
        <v>648</v>
      </c>
      <c r="CE916" s="38">
        <v>1</v>
      </c>
      <c r="CF916" s="38">
        <v>31</v>
      </c>
      <c r="CG916" s="38">
        <v>31</v>
      </c>
      <c r="CH916" s="38">
        <v>31</v>
      </c>
      <c r="CI916" s="38">
        <v>31</v>
      </c>
      <c r="CJ916" s="38">
        <v>31</v>
      </c>
      <c r="CK916" s="41">
        <v>31</v>
      </c>
      <c r="CL916" s="41"/>
      <c r="CM916" s="40"/>
      <c r="CN916" s="41"/>
      <c r="CO916" s="41"/>
      <c r="CP916" s="41"/>
      <c r="CQ916" s="41"/>
      <c r="CR916" s="41"/>
      <c r="CS916" s="41"/>
      <c r="CT916" s="41"/>
      <c r="CU916" s="40"/>
      <c r="CV916" s="41"/>
      <c r="CW916" s="41"/>
      <c r="CX916" s="41"/>
      <c r="CY916" s="41"/>
      <c r="CZ916" s="41"/>
      <c r="DA916" s="41"/>
      <c r="DB916" s="41"/>
      <c r="DC916" s="40"/>
      <c r="DD916" s="41"/>
      <c r="DE916" s="41"/>
      <c r="DF916" s="41"/>
      <c r="DG916" s="41"/>
      <c r="DH916" s="41"/>
      <c r="DI916" s="41"/>
      <c r="DJ916" s="41"/>
      <c r="DK916" s="40"/>
      <c r="DL916" s="41"/>
      <c r="DM916" s="41"/>
      <c r="DN916" s="41"/>
      <c r="DO916" s="41"/>
      <c r="DP916" s="41"/>
      <c r="DQ916" s="41"/>
      <c r="DR916" s="15"/>
      <c r="DS916" s="151">
        <f t="shared" si="1125"/>
        <v>1</v>
      </c>
      <c r="DT916" s="152">
        <f t="shared" si="1126"/>
        <v>1</v>
      </c>
      <c r="DU916" s="7">
        <f t="shared" si="1127"/>
        <v>1</v>
      </c>
      <c r="DV916" s="7">
        <f t="shared" si="1128"/>
        <v>1</v>
      </c>
      <c r="DW916">
        <f t="shared" si="1129"/>
        <v>1</v>
      </c>
      <c r="DX916">
        <f t="shared" si="1130"/>
        <v>1</v>
      </c>
      <c r="DZ916">
        <f t="shared" si="1143"/>
        <v>1</v>
      </c>
      <c r="EA916">
        <f t="shared" si="1144"/>
        <v>1</v>
      </c>
      <c r="EB916">
        <f t="shared" si="1145"/>
        <v>1</v>
      </c>
      <c r="EC916">
        <f t="shared" si="1146"/>
        <v>1</v>
      </c>
      <c r="ED916">
        <f t="shared" si="1147"/>
        <v>1</v>
      </c>
      <c r="EE916">
        <f t="shared" si="1148"/>
        <v>1</v>
      </c>
      <c r="EG916">
        <f t="shared" si="1149"/>
        <v>1</v>
      </c>
      <c r="EH916">
        <f t="shared" si="1150"/>
        <v>1</v>
      </c>
      <c r="EI916">
        <f t="shared" si="1151"/>
        <v>1</v>
      </c>
      <c r="EJ916">
        <f t="shared" si="1152"/>
        <v>1</v>
      </c>
      <c r="EK916">
        <f t="shared" si="1153"/>
        <v>1</v>
      </c>
      <c r="EM916">
        <f>IF($EM$9='[1]L&amp;D Numbers'!$E$6,'[1]L&amp;D Numbers'!$E$7)</f>
        <v>350</v>
      </c>
      <c r="EN916">
        <f>IF($EN$9='[1]L&amp;D Numbers'!$F$6,'[1]L&amp;D Numbers'!$F$7)</f>
        <v>2000</v>
      </c>
      <c r="EO916">
        <f>IF($EO$9='[1]L&amp;D Numbers'!$G$6,'[1]L&amp;D Numbers'!$G$7)</f>
        <v>2000</v>
      </c>
      <c r="EP916">
        <f>IF($EP$9='[1]L&amp;D Numbers'!$H$6,'[1]L&amp;D Numbers'!$H$7)</f>
        <v>2000</v>
      </c>
      <c r="EQ916">
        <f>IF($EQ$9='[1]L&amp;D Numbers'!$I$6,'[1]L&amp;D Numbers'!$I$7)</f>
        <v>2000</v>
      </c>
      <c r="ER916">
        <f>IF($ER$9='[1]L&amp;D Numbers'!$J$6,'[1]L&amp;D Numbers'!$J$7)</f>
        <v>0</v>
      </c>
      <c r="ET916" s="45">
        <f>'[1]L&amp;D Master'!$E$10</f>
        <v>1.0678246631903041E-2</v>
      </c>
      <c r="EU916" s="45">
        <f>ET916+'[1]L&amp;D Master'!$F$10</f>
        <v>1.8222427877342538E-2</v>
      </c>
      <c r="EV916" s="45">
        <f>EU916+'[1]L&amp;D Master'!$G$10</f>
        <v>2.3561551193294058E-2</v>
      </c>
      <c r="EW916" s="45">
        <f>EV916+'[1]L&amp;D Master'!$H$10</f>
        <v>2.7330438342024234E-2</v>
      </c>
      <c r="EX916" s="45">
        <f>EW916+'[1]L&amp;D Master'!$I$10</f>
        <v>2.9999999999999995E-2</v>
      </c>
      <c r="EY916" s="45"/>
      <c r="EZ916" s="45">
        <f t="shared" si="1154"/>
        <v>1.0678246631903041E-2</v>
      </c>
      <c r="FA916" s="45">
        <f t="shared" si="1155"/>
        <v>1.8222427877342538E-2</v>
      </c>
      <c r="FB916" s="45">
        <f t="shared" si="1155"/>
        <v>2.3561551193294058E-2</v>
      </c>
      <c r="FC916" s="45">
        <f t="shared" si="1155"/>
        <v>2.7330438342024234E-2</v>
      </c>
      <c r="FD916" s="45">
        <f t="shared" si="1131"/>
        <v>2.7330438342024234E-2</v>
      </c>
      <c r="FE916" s="45"/>
      <c r="FF916">
        <f t="shared" si="1094"/>
        <v>0.98932175336809691</v>
      </c>
      <c r="FG916">
        <f t="shared" si="1095"/>
        <v>0.98177757212265748</v>
      </c>
      <c r="FH916">
        <f t="shared" si="1096"/>
        <v>0.97643844880670594</v>
      </c>
      <c r="FI916">
        <f t="shared" si="1097"/>
        <v>0.9726695616579758</v>
      </c>
      <c r="FJ916">
        <f t="shared" si="1098"/>
        <v>0.9726695616579758</v>
      </c>
      <c r="FL916" s="34"/>
      <c r="FM916" s="34"/>
      <c r="FN916" s="34"/>
      <c r="FO916" s="34"/>
      <c r="FP916" s="34"/>
      <c r="FQ916" s="153">
        <f t="shared" si="1156"/>
        <v>0.125</v>
      </c>
      <c r="FR916" s="153"/>
      <c r="FS916" s="42"/>
      <c r="FT916" s="42"/>
      <c r="FU916" s="42"/>
      <c r="FV916" s="42"/>
      <c r="FW916" s="42"/>
      <c r="FX916" s="42"/>
      <c r="FY916" s="42"/>
      <c r="FZ916" s="42"/>
      <c r="GA916" s="42"/>
      <c r="GB916" s="42"/>
      <c r="GC916" s="42"/>
      <c r="GD916" s="42"/>
      <c r="GE916" s="42"/>
      <c r="GF916" s="42"/>
      <c r="GG916" s="42"/>
      <c r="GH916" s="42"/>
      <c r="GI916" s="42"/>
      <c r="GJ916" s="42"/>
      <c r="GK916" s="42"/>
      <c r="GL916" s="42"/>
      <c r="GM916" s="154">
        <f>'[1]Automation Master'!$B$10*FQ916*FO916</f>
        <v>0</v>
      </c>
      <c r="GN916" s="155">
        <f>'[1]Automation Master'!$B$11*FO916*FQ916+GM916</f>
        <v>0</v>
      </c>
      <c r="GO916" s="155">
        <f>'[1]Automation Master'!$B$12*FO916*FQ916+GN916</f>
        <v>0</v>
      </c>
      <c r="GP916" s="155">
        <f>'[1]Automation Master'!$B$13*FO916*FQ916+GO916</f>
        <v>0</v>
      </c>
      <c r="GQ916" s="155">
        <f>'[1]Automation Master'!$C$10*FO916*FQ916+GP916</f>
        <v>0</v>
      </c>
      <c r="GR916" s="155">
        <f>'[1]Automation Master'!$C$11*FO916*FQ916+GQ916</f>
        <v>0</v>
      </c>
      <c r="GS916" s="155">
        <f>'[1]Automation Master'!$C$12*FO916*FQ916+GR916</f>
        <v>0</v>
      </c>
      <c r="GT916" s="155">
        <f>'[1]Automation Master'!$C$13*FO916*FQ916+GS916</f>
        <v>0</v>
      </c>
      <c r="GU916" s="155">
        <f>'[1]Automation Master'!$D$10*FO916*FQ916+GT916</f>
        <v>0</v>
      </c>
      <c r="GV916" s="155">
        <f>'[1]Automation Master'!$D$11*FO916*FQ916+GU916</f>
        <v>0</v>
      </c>
      <c r="GW916" s="155">
        <f>'[1]Automation Master'!$D$12*FO916*FQ916+GV916</f>
        <v>0</v>
      </c>
      <c r="GX916" s="155">
        <f>'[1]Automation Master'!$D$13*FO916*FQ916+GW916</f>
        <v>0</v>
      </c>
      <c r="GY916" s="155">
        <f>'[1]Automation Master'!$E$10*FO916*FQ916+GX916</f>
        <v>0</v>
      </c>
      <c r="GZ916" s="155">
        <f>'[1]Automation Master'!$E$11*FO916*FQ916+GY916</f>
        <v>0</v>
      </c>
      <c r="HA916" s="155">
        <f>'[1]Automation Master'!$E$12*FO916*FQ916+GZ916</f>
        <v>0</v>
      </c>
      <c r="HB916" s="155">
        <f>'[1]Automation Master'!$E$13*FO916*FQ916+HA916</f>
        <v>0</v>
      </c>
      <c r="HC916" s="155">
        <f>'[1]Automation Master'!$F$10*FO916*FQ916+HB916</f>
        <v>0</v>
      </c>
      <c r="HD916" s="155">
        <f>'[1]Automation Master'!$F$11*FO916*FQ916+HC916</f>
        <v>0</v>
      </c>
      <c r="HE916" s="155">
        <f>'[1]Automation Master'!$F$12*FO916*FQ916+HD916</f>
        <v>0</v>
      </c>
      <c r="HF916" s="156">
        <f>'[1]Automation Master'!$F$13*FO916*FQ916+HE916</f>
        <v>0</v>
      </c>
      <c r="HG916" s="157"/>
      <c r="HH916" s="157"/>
      <c r="HI916" s="157"/>
      <c r="HJ916" s="157"/>
      <c r="HK916" s="157"/>
      <c r="HL916" s="157"/>
      <c r="HM916" s="157"/>
      <c r="HN916" s="157"/>
      <c r="HO916" s="157"/>
      <c r="HP916" s="157"/>
      <c r="HQ916" s="157"/>
      <c r="HR916" s="157"/>
      <c r="HS916" s="157"/>
      <c r="HT916" s="157"/>
      <c r="HU916" s="157"/>
      <c r="HV916" s="157"/>
      <c r="HW916" s="157"/>
      <c r="HX916" s="157"/>
      <c r="HY916" s="42"/>
      <c r="HZ916" s="42"/>
      <c r="IA916" s="148">
        <f t="shared" si="1099"/>
        <v>1</v>
      </c>
      <c r="IB916" s="148">
        <f t="shared" si="1100"/>
        <v>1</v>
      </c>
      <c r="IC916" s="148">
        <f t="shared" si="1101"/>
        <v>1</v>
      </c>
      <c r="ID916" s="148">
        <f t="shared" si="1102"/>
        <v>1</v>
      </c>
      <c r="IE916" s="148">
        <f t="shared" si="1103"/>
        <v>1</v>
      </c>
      <c r="IH916">
        <f t="shared" si="1114"/>
        <v>0.98932175336809691</v>
      </c>
      <c r="II916">
        <f t="shared" si="1115"/>
        <v>0.98177757212265748</v>
      </c>
      <c r="IJ916">
        <f t="shared" si="1116"/>
        <v>0.97643844880670594</v>
      </c>
      <c r="IK916">
        <f t="shared" si="1117"/>
        <v>0.9726695616579758</v>
      </c>
      <c r="IL916">
        <f t="shared" si="1118"/>
        <v>0.9726695616579758</v>
      </c>
      <c r="IN916" s="42">
        <f t="shared" si="1109"/>
        <v>1.0678246631903088E-2</v>
      </c>
      <c r="IO916" s="42">
        <f t="shared" si="1110"/>
        <v>1.8222427877342517E-2</v>
      </c>
      <c r="IP916" s="42">
        <f t="shared" si="1111"/>
        <v>2.3561551193294061E-2</v>
      </c>
      <c r="IQ916" s="42">
        <f t="shared" si="1112"/>
        <v>2.7330438342024199E-2</v>
      </c>
      <c r="IR916" s="42">
        <f t="shared" si="1113"/>
        <v>2.7330438342024199E-2</v>
      </c>
      <c r="IT916" s="9">
        <f t="shared" si="1157"/>
        <v>0</v>
      </c>
      <c r="IU916" s="9">
        <f t="shared" si="1158"/>
        <v>0</v>
      </c>
      <c r="IV916" s="9">
        <f t="shared" si="1159"/>
        <v>0</v>
      </c>
      <c r="IW916" s="9">
        <f t="shared" si="1160"/>
        <v>0</v>
      </c>
      <c r="IX916" s="9">
        <f t="shared" si="1161"/>
        <v>0</v>
      </c>
    </row>
    <row r="917" spans="1:258" ht="15.75" hidden="1" thickBot="1" x14ac:dyDescent="0.3">
      <c r="A917">
        <v>2</v>
      </c>
      <c r="B917" t="s">
        <v>615</v>
      </c>
      <c r="C917" t="s">
        <v>296</v>
      </c>
      <c r="D917" t="s">
        <v>288</v>
      </c>
      <c r="E917" t="s">
        <v>616</v>
      </c>
      <c r="F917" t="s">
        <v>255</v>
      </c>
      <c r="G917" t="s">
        <v>268</v>
      </c>
      <c r="H917">
        <v>2</v>
      </c>
      <c r="L917">
        <v>2</v>
      </c>
      <c r="V917">
        <v>2</v>
      </c>
      <c r="Y917">
        <v>2</v>
      </c>
      <c r="AL917">
        <v>2</v>
      </c>
      <c r="AT917">
        <v>2</v>
      </c>
      <c r="AU917">
        <v>2</v>
      </c>
      <c r="AV917">
        <v>0</v>
      </c>
      <c r="AW917">
        <v>0</v>
      </c>
      <c r="AX917">
        <v>0</v>
      </c>
      <c r="BB917">
        <f t="shared" si="1132"/>
        <v>2</v>
      </c>
      <c r="BC917">
        <v>2</v>
      </c>
      <c r="BD917">
        <f t="shared" si="1133"/>
        <v>2</v>
      </c>
      <c r="BE917">
        <f t="shared" si="1134"/>
        <v>2</v>
      </c>
      <c r="BF917">
        <f t="shared" si="1135"/>
        <v>2</v>
      </c>
      <c r="BH917">
        <f t="shared" si="1136"/>
        <v>0</v>
      </c>
      <c r="BK917" s="45">
        <f>IF(G917="MEA",'[1]Net Hire Rate'!$E$7,IF(G917="AMR",'[1]Net Hire Rate'!$F$7,IF(G917="EUR",'[1]Net Hire Rate'!$G$7,IF(G917="APAC",'[1]Net Hire Rate'!$H$7,0))))</f>
        <v>-0.12481698389458272</v>
      </c>
      <c r="BL917" s="45">
        <f>IF(G917="MEA",'[1]Net Hire Rate'!$E$8,IF(G917="AMR",'[1]Net Hire Rate'!$F$8,IF(G917="EUR",'[1]Net Hire Rate'!$G$8,IF(G917="APAC",'[1]Net Hire Rate'!$H$8,0))))</f>
        <v>-0.12481698389458272</v>
      </c>
      <c r="BM917" s="45">
        <f>IF(G917="MEA",'[1]Net Hire Rate'!$E$9,IF(G917="AMR",'[1]Net Hire Rate'!$F$9,IF(G917="EUR",'[1]Net Hire Rate'!$G$9,IF(G917="APAC",'[1]Net Hire Rate'!$H$9,0))))</f>
        <v>-0.12481698389458272</v>
      </c>
      <c r="BN917" s="45">
        <f>IF(G917="MEA",'[1]Net Hire Rate'!$E$10,IF(G917="AMR",'[1]Net Hire Rate'!$F$10,IF(G917="EUR",'[1]Net Hire Rate'!$G$10,IF(G917="APAC",'[1]Net Hire Rate'!$H$10,0))))</f>
        <v>-0.12481698389458272</v>
      </c>
      <c r="BO917" s="45">
        <f>IF(G917="MEA",'[1]Net Hire Rate'!$E$11,IF(G917="AMR",'[1]Net Hire Rate'!$F$11,IF(G917="EUR",'[1]Net Hire Rate'!$G$11,IF(G917="APAC",'[1]Net Hire Rate'!$H$11,0))))</f>
        <v>-0.12481698389458272</v>
      </c>
      <c r="BP917" s="45">
        <f>IF(G917="MEA",'[1]Net Hire Rate'!$E$12,IF(G917="AMR",'[1]Net Hire Rate'!$F$12,IF(G917="EUR",'[1]Net Hire Rate'!$G$12,IF(G917="APAC",'[1]Net Hire Rate'!$H$12,0))))</f>
        <v>-0.12481698389458272</v>
      </c>
      <c r="BQ917" s="147">
        <f t="shared" si="1137"/>
        <v>2</v>
      </c>
      <c r="BR917" s="147">
        <f t="shared" si="1119"/>
        <v>2</v>
      </c>
      <c r="BS917" s="147">
        <f t="shared" si="1138"/>
        <v>1.7503660322108345</v>
      </c>
      <c r="BT917" s="148">
        <f t="shared" si="1120"/>
        <v>1.7503660322108345</v>
      </c>
      <c r="BU917" s="149">
        <f t="shared" si="1139"/>
        <v>1.5318906233587501</v>
      </c>
      <c r="BV917" s="148">
        <f t="shared" si="1121"/>
        <v>1.5318906233587501</v>
      </c>
      <c r="BW917" s="148">
        <f t="shared" si="1140"/>
        <v>1.3406846560947188</v>
      </c>
      <c r="BX917" s="148">
        <f t="shared" si="1122"/>
        <v>1.3406846560947188</v>
      </c>
      <c r="BY917" s="148">
        <f t="shared" si="1141"/>
        <v>1.17334444096723</v>
      </c>
      <c r="BZ917" s="148">
        <f t="shared" si="1123"/>
        <v>1.17334444096723</v>
      </c>
      <c r="CA917" s="148">
        <f t="shared" si="1142"/>
        <v>1.0268911267762251</v>
      </c>
      <c r="CB917" s="148">
        <f t="shared" si="1124"/>
        <v>1.0268911267762251</v>
      </c>
      <c r="CC917" s="148"/>
      <c r="CD917" s="38" t="s">
        <v>622</v>
      </c>
      <c r="CE917" s="38">
        <v>1</v>
      </c>
      <c r="CF917" s="38">
        <v>2</v>
      </c>
      <c r="CG917" s="38">
        <v>3</v>
      </c>
      <c r="CH917" s="38">
        <v>4</v>
      </c>
      <c r="CI917" s="38">
        <v>4</v>
      </c>
      <c r="CJ917" s="38">
        <v>4</v>
      </c>
      <c r="CK917" s="41">
        <v>4</v>
      </c>
      <c r="CL917" s="41"/>
      <c r="CM917" s="40"/>
      <c r="CN917" s="41"/>
      <c r="CO917" s="41"/>
      <c r="CP917" s="41"/>
      <c r="CQ917" s="41"/>
      <c r="CR917" s="41"/>
      <c r="CS917" s="41"/>
      <c r="CT917" s="41"/>
      <c r="CU917" s="40"/>
      <c r="CV917" s="41"/>
      <c r="CW917" s="41"/>
      <c r="CX917" s="41"/>
      <c r="CY917" s="41"/>
      <c r="CZ917" s="41"/>
      <c r="DA917" s="41"/>
      <c r="DB917" s="41"/>
      <c r="DC917" s="40"/>
      <c r="DD917" s="41"/>
      <c r="DE917" s="41"/>
      <c r="DF917" s="41"/>
      <c r="DG917" s="41"/>
      <c r="DH917" s="41"/>
      <c r="DI917" s="41"/>
      <c r="DJ917" s="41"/>
      <c r="DK917" s="40"/>
      <c r="DL917" s="41"/>
      <c r="DM917" s="41"/>
      <c r="DN917" s="41"/>
      <c r="DO917" s="41"/>
      <c r="DP917" s="41"/>
      <c r="DQ917" s="41"/>
      <c r="DR917" s="15"/>
      <c r="DS917" s="151">
        <f t="shared" si="1125"/>
        <v>2</v>
      </c>
      <c r="DT917" s="152">
        <f t="shared" si="1126"/>
        <v>3</v>
      </c>
      <c r="DU917" s="7">
        <f t="shared" si="1127"/>
        <v>4</v>
      </c>
      <c r="DV917" s="7">
        <f t="shared" si="1128"/>
        <v>4</v>
      </c>
      <c r="DW917">
        <f t="shared" si="1129"/>
        <v>4</v>
      </c>
      <c r="DX917">
        <f t="shared" si="1130"/>
        <v>4</v>
      </c>
      <c r="DZ917">
        <f t="shared" si="1143"/>
        <v>2</v>
      </c>
      <c r="EA917">
        <f t="shared" si="1144"/>
        <v>3</v>
      </c>
      <c r="EB917">
        <f t="shared" si="1145"/>
        <v>4</v>
      </c>
      <c r="EC917">
        <f t="shared" si="1146"/>
        <v>4</v>
      </c>
      <c r="ED917">
        <f t="shared" si="1147"/>
        <v>4</v>
      </c>
      <c r="EE917">
        <f t="shared" si="1148"/>
        <v>4</v>
      </c>
      <c r="EG917">
        <f t="shared" si="1149"/>
        <v>3</v>
      </c>
      <c r="EH917">
        <f t="shared" si="1150"/>
        <v>2.6666666666666665</v>
      </c>
      <c r="EI917">
        <f t="shared" si="1151"/>
        <v>2</v>
      </c>
      <c r="EJ917">
        <f t="shared" si="1152"/>
        <v>2</v>
      </c>
      <c r="EK917">
        <f t="shared" si="1153"/>
        <v>2</v>
      </c>
      <c r="EM917">
        <f>IF($EM$9='[1]L&amp;D Numbers'!$E$6,'[1]L&amp;D Numbers'!$E$7)</f>
        <v>350</v>
      </c>
      <c r="EN917">
        <f>IF($EN$9='[1]L&amp;D Numbers'!$F$6,'[1]L&amp;D Numbers'!$F$7)</f>
        <v>2000</v>
      </c>
      <c r="EO917">
        <f>IF($EO$9='[1]L&amp;D Numbers'!$G$6,'[1]L&amp;D Numbers'!$G$7)</f>
        <v>2000</v>
      </c>
      <c r="EP917">
        <f>IF($EP$9='[1]L&amp;D Numbers'!$H$6,'[1]L&amp;D Numbers'!$H$7)</f>
        <v>2000</v>
      </c>
      <c r="EQ917">
        <f>IF($EQ$9='[1]L&amp;D Numbers'!$I$6,'[1]L&amp;D Numbers'!$I$7)</f>
        <v>2000</v>
      </c>
      <c r="ER917">
        <f>IF($ER$9='[1]L&amp;D Numbers'!$J$6,'[1]L&amp;D Numbers'!$J$7)</f>
        <v>0</v>
      </c>
      <c r="ET917" s="45">
        <f>'[1]L&amp;D Master'!$E$10</f>
        <v>1.0678246631903041E-2</v>
      </c>
      <c r="EU917" s="45">
        <f>ET917+'[1]L&amp;D Master'!$F$10</f>
        <v>1.8222427877342538E-2</v>
      </c>
      <c r="EV917" s="45">
        <f>EU917+'[1]L&amp;D Master'!$G$10</f>
        <v>2.3561551193294058E-2</v>
      </c>
      <c r="EW917" s="45">
        <f>EV917+'[1]L&amp;D Master'!$H$10</f>
        <v>2.7330438342024234E-2</v>
      </c>
      <c r="EX917" s="45">
        <f>EW917+'[1]L&amp;D Master'!$I$10</f>
        <v>2.9999999999999995E-2</v>
      </c>
      <c r="EY917" s="45"/>
      <c r="EZ917" s="45">
        <f t="shared" si="1154"/>
        <v>1.0678246631903041E-2</v>
      </c>
      <c r="FA917" s="45">
        <f t="shared" si="1155"/>
        <v>1.8222427877342538E-2</v>
      </c>
      <c r="FB917" s="45">
        <f t="shared" si="1155"/>
        <v>2.3561551193294058E-2</v>
      </c>
      <c r="FC917" s="45">
        <f t="shared" si="1155"/>
        <v>2.7330438342024234E-2</v>
      </c>
      <c r="FD917" s="45">
        <f t="shared" si="1131"/>
        <v>2.7330438342024234E-2</v>
      </c>
      <c r="FE917" s="45"/>
      <c r="FF917">
        <f t="shared" si="1094"/>
        <v>2.9679652601042905</v>
      </c>
      <c r="FG917">
        <f t="shared" si="1095"/>
        <v>3.9271102884906299</v>
      </c>
      <c r="FH917">
        <f t="shared" si="1096"/>
        <v>3.9057537952268238</v>
      </c>
      <c r="FI917">
        <f t="shared" si="1097"/>
        <v>3.8906782466319032</v>
      </c>
      <c r="FJ917">
        <f t="shared" si="1098"/>
        <v>3.8906782466319032</v>
      </c>
      <c r="FL917" s="34"/>
      <c r="FM917" s="34"/>
      <c r="FN917" s="34"/>
      <c r="FO917" s="34"/>
      <c r="FP917" s="34"/>
      <c r="FQ917" s="153">
        <f t="shared" si="1156"/>
        <v>0.125</v>
      </c>
      <c r="FR917" s="153"/>
      <c r="FS917" s="42"/>
      <c r="FT917" s="42"/>
      <c r="FU917" s="42"/>
      <c r="FV917" s="42"/>
      <c r="FW917" s="42"/>
      <c r="FX917" s="42"/>
      <c r="FY917" s="42"/>
      <c r="FZ917" s="42"/>
      <c r="GA917" s="42"/>
      <c r="GB917" s="42"/>
      <c r="GC917" s="42"/>
      <c r="GD917" s="42"/>
      <c r="GE917" s="42"/>
      <c r="GF917" s="42"/>
      <c r="GG917" s="42"/>
      <c r="GH917" s="42"/>
      <c r="GI917" s="42"/>
      <c r="GJ917" s="42"/>
      <c r="GK917" s="42"/>
      <c r="GL917" s="42"/>
      <c r="GM917" s="154">
        <f>'[1]Automation Master'!$B$10*FQ917*FO917</f>
        <v>0</v>
      </c>
      <c r="GN917" s="155">
        <f>'[1]Automation Master'!$B$11*FO917*FQ917+GM917</f>
        <v>0</v>
      </c>
      <c r="GO917" s="155">
        <f>'[1]Automation Master'!$B$12*FO917*FQ917+GN917</f>
        <v>0</v>
      </c>
      <c r="GP917" s="155">
        <f>'[1]Automation Master'!$B$13*FO917*FQ917+GO917</f>
        <v>0</v>
      </c>
      <c r="GQ917" s="155">
        <f>'[1]Automation Master'!$C$10*FO917*FQ917+GP917</f>
        <v>0</v>
      </c>
      <c r="GR917" s="155">
        <f>'[1]Automation Master'!$C$11*FO917*FQ917+GQ917</f>
        <v>0</v>
      </c>
      <c r="GS917" s="155">
        <f>'[1]Automation Master'!$C$12*FO917*FQ917+GR917</f>
        <v>0</v>
      </c>
      <c r="GT917" s="155">
        <f>'[1]Automation Master'!$C$13*FO917*FQ917+GS917</f>
        <v>0</v>
      </c>
      <c r="GU917" s="155">
        <f>'[1]Automation Master'!$D$10*FO917*FQ917+GT917</f>
        <v>0</v>
      </c>
      <c r="GV917" s="155">
        <f>'[1]Automation Master'!$D$11*FO917*FQ917+GU917</f>
        <v>0</v>
      </c>
      <c r="GW917" s="155">
        <f>'[1]Automation Master'!$D$12*FO917*FQ917+GV917</f>
        <v>0</v>
      </c>
      <c r="GX917" s="155">
        <f>'[1]Automation Master'!$D$13*FO917*FQ917+GW917</f>
        <v>0</v>
      </c>
      <c r="GY917" s="155">
        <f>'[1]Automation Master'!$E$10*FO917*FQ917+GX917</f>
        <v>0</v>
      </c>
      <c r="GZ917" s="155">
        <f>'[1]Automation Master'!$E$11*FO917*FQ917+GY917</f>
        <v>0</v>
      </c>
      <c r="HA917" s="155">
        <f>'[1]Automation Master'!$E$12*FO917*FQ917+GZ917</f>
        <v>0</v>
      </c>
      <c r="HB917" s="155">
        <f>'[1]Automation Master'!$E$13*FO917*FQ917+HA917</f>
        <v>0</v>
      </c>
      <c r="HC917" s="155">
        <f>'[1]Automation Master'!$F$10*FO917*FQ917+HB917</f>
        <v>0</v>
      </c>
      <c r="HD917" s="155">
        <f>'[1]Automation Master'!$F$11*FO917*FQ917+HC917</f>
        <v>0</v>
      </c>
      <c r="HE917" s="155">
        <f>'[1]Automation Master'!$F$12*FO917*FQ917+HD917</f>
        <v>0</v>
      </c>
      <c r="HF917" s="156">
        <f>'[1]Automation Master'!$F$13*FO917*FQ917+HE917</f>
        <v>0</v>
      </c>
      <c r="HG917" s="157"/>
      <c r="HH917" s="157"/>
      <c r="HI917" s="157"/>
      <c r="HJ917" s="157"/>
      <c r="HK917" s="157"/>
      <c r="HL917" s="157"/>
      <c r="HM917" s="157"/>
      <c r="HN917" s="157"/>
      <c r="HO917" s="157"/>
      <c r="HP917" s="157"/>
      <c r="HQ917" s="157"/>
      <c r="HR917" s="157"/>
      <c r="HS917" s="157"/>
      <c r="HT917" s="157"/>
      <c r="HU917" s="157"/>
      <c r="HV917" s="157"/>
      <c r="HW917" s="157"/>
      <c r="HX917" s="157"/>
      <c r="HY917" s="42"/>
      <c r="HZ917" s="42"/>
      <c r="IA917" s="148">
        <f t="shared" si="1099"/>
        <v>3</v>
      </c>
      <c r="IB917" s="148">
        <f t="shared" si="1100"/>
        <v>4</v>
      </c>
      <c r="IC917" s="148">
        <f t="shared" si="1101"/>
        <v>4</v>
      </c>
      <c r="ID917" s="148">
        <f t="shared" si="1102"/>
        <v>4</v>
      </c>
      <c r="IE917" s="148">
        <f t="shared" si="1103"/>
        <v>4</v>
      </c>
      <c r="IH917">
        <f t="shared" si="1114"/>
        <v>2.9679652601042905</v>
      </c>
      <c r="II917">
        <f t="shared" si="1115"/>
        <v>3.9271102884906299</v>
      </c>
      <c r="IJ917">
        <f t="shared" si="1116"/>
        <v>3.9057537952268238</v>
      </c>
      <c r="IK917">
        <f t="shared" si="1117"/>
        <v>3.8906782466319032</v>
      </c>
      <c r="IL917">
        <f t="shared" si="1118"/>
        <v>3.8906782466319032</v>
      </c>
      <c r="IN917" s="42">
        <f t="shared" si="1109"/>
        <v>1.0678246631903162E-2</v>
      </c>
      <c r="IO917" s="42">
        <f t="shared" si="1110"/>
        <v>1.8222427877342517E-2</v>
      </c>
      <c r="IP917" s="42">
        <f t="shared" si="1111"/>
        <v>2.3561551193294061E-2</v>
      </c>
      <c r="IQ917" s="42">
        <f t="shared" si="1112"/>
        <v>2.7330438342024199E-2</v>
      </c>
      <c r="IR917" s="42">
        <f t="shared" si="1113"/>
        <v>2.7330438342024199E-2</v>
      </c>
      <c r="IT917" s="9">
        <f t="shared" si="1157"/>
        <v>0</v>
      </c>
      <c r="IU917" s="9">
        <f t="shared" si="1158"/>
        <v>0</v>
      </c>
      <c r="IV917" s="9">
        <f t="shared" si="1159"/>
        <v>0</v>
      </c>
      <c r="IW917" s="9">
        <f t="shared" si="1160"/>
        <v>0</v>
      </c>
      <c r="IX917" s="9">
        <f t="shared" si="1161"/>
        <v>0</v>
      </c>
    </row>
    <row r="918" spans="1:258" ht="15.75" hidden="1" thickBot="1" x14ac:dyDescent="0.3">
      <c r="A918">
        <v>5</v>
      </c>
      <c r="B918" t="s">
        <v>615</v>
      </c>
      <c r="C918" t="s">
        <v>630</v>
      </c>
      <c r="D918" t="s">
        <v>259</v>
      </c>
      <c r="E918" t="s">
        <v>616</v>
      </c>
      <c r="F918" t="s">
        <v>255</v>
      </c>
      <c r="G918" t="s">
        <v>264</v>
      </c>
      <c r="H918">
        <v>5</v>
      </c>
      <c r="K918">
        <v>1</v>
      </c>
      <c r="L918">
        <v>4</v>
      </c>
      <c r="Q918">
        <v>1</v>
      </c>
      <c r="R918">
        <v>2</v>
      </c>
      <c r="S918">
        <v>2</v>
      </c>
      <c r="Y918">
        <v>4</v>
      </c>
      <c r="Z918">
        <v>1</v>
      </c>
      <c r="AB918">
        <v>4</v>
      </c>
      <c r="AE918">
        <v>1</v>
      </c>
      <c r="AT918">
        <v>5</v>
      </c>
      <c r="AU918">
        <v>0</v>
      </c>
      <c r="AV918">
        <v>0</v>
      </c>
      <c r="AW918">
        <v>0</v>
      </c>
      <c r="AX918">
        <v>5</v>
      </c>
      <c r="BB918">
        <f t="shared" si="1132"/>
        <v>5</v>
      </c>
      <c r="BC918">
        <v>5</v>
      </c>
      <c r="BD918">
        <f t="shared" si="1133"/>
        <v>5</v>
      </c>
      <c r="BE918">
        <f t="shared" si="1134"/>
        <v>5</v>
      </c>
      <c r="BF918">
        <f t="shared" si="1135"/>
        <v>5</v>
      </c>
      <c r="BH918">
        <f t="shared" si="1136"/>
        <v>0</v>
      </c>
      <c r="BK918" s="45">
        <f>IF(G918="MEA",'[1]Net Hire Rate'!$E$7,IF(G918="AMR",'[1]Net Hire Rate'!$F$7,IF(G918="EUR",'[1]Net Hire Rate'!$G$7,IF(G918="APAC",'[1]Net Hire Rate'!$H$7,0))))</f>
        <v>-4.2535446205170975E-2</v>
      </c>
      <c r="BL918" s="45">
        <f>IF(G918="MEA",'[1]Net Hire Rate'!$E$8,IF(G918="AMR",'[1]Net Hire Rate'!$F$8,IF(G918="EUR",'[1]Net Hire Rate'!$G$8,IF(G918="APAC",'[1]Net Hire Rate'!$H$8,0))))</f>
        <v>-4.2535446205170975E-2</v>
      </c>
      <c r="BM918" s="45">
        <f>IF(G918="MEA",'[1]Net Hire Rate'!$E$9,IF(G918="AMR",'[1]Net Hire Rate'!$F$9,IF(G918="EUR",'[1]Net Hire Rate'!$G$9,IF(G918="APAC",'[1]Net Hire Rate'!$H$9,0))))</f>
        <v>-4.2535446205170975E-2</v>
      </c>
      <c r="BN918" s="45">
        <f>IF(G918="MEA",'[1]Net Hire Rate'!$E$10,IF(G918="AMR",'[1]Net Hire Rate'!$F$10,IF(G918="EUR",'[1]Net Hire Rate'!$G$10,IF(G918="APAC",'[1]Net Hire Rate'!$H$10,0))))</f>
        <v>-4.2535446205170975E-2</v>
      </c>
      <c r="BO918" s="45">
        <f>IF(G918="MEA",'[1]Net Hire Rate'!$E$11,IF(G918="AMR",'[1]Net Hire Rate'!$F$11,IF(G918="EUR",'[1]Net Hire Rate'!$G$11,IF(G918="APAC",'[1]Net Hire Rate'!$H$11,0))))</f>
        <v>-4.2535446205170975E-2</v>
      </c>
      <c r="BP918" s="45">
        <f>IF(G918="MEA",'[1]Net Hire Rate'!$E$12,IF(G918="AMR",'[1]Net Hire Rate'!$F$12,IF(G918="EUR",'[1]Net Hire Rate'!$G$12,IF(G918="APAC",'[1]Net Hire Rate'!$H$12,0))))</f>
        <v>-4.2535446205170975E-2</v>
      </c>
      <c r="BQ918" s="147">
        <f t="shared" si="1137"/>
        <v>5</v>
      </c>
      <c r="BR918" s="147">
        <f t="shared" si="1119"/>
        <v>5</v>
      </c>
      <c r="BS918" s="147">
        <f t="shared" si="1138"/>
        <v>4.7873227689741444</v>
      </c>
      <c r="BT918" s="148">
        <f t="shared" si="1120"/>
        <v>4.7873227689741444</v>
      </c>
      <c r="BU918" s="149">
        <f t="shared" si="1139"/>
        <v>4.5836918588676543</v>
      </c>
      <c r="BV918" s="148">
        <f t="shared" si="1121"/>
        <v>4.5836918588676543</v>
      </c>
      <c r="BW918" s="148">
        <f t="shared" si="1140"/>
        <v>4.3887224803837084</v>
      </c>
      <c r="BX918" s="148">
        <f t="shared" si="1122"/>
        <v>4.3887224803837084</v>
      </c>
      <c r="BY918" s="148">
        <f t="shared" si="1141"/>
        <v>4.2020462114099226</v>
      </c>
      <c r="BZ918" s="148">
        <f t="shared" si="1123"/>
        <v>4.2020462114099226</v>
      </c>
      <c r="CA918" s="148">
        <f t="shared" si="1142"/>
        <v>4.0233103008328532</v>
      </c>
      <c r="CB918" s="148">
        <f t="shared" si="1124"/>
        <v>4.0233103008328532</v>
      </c>
      <c r="CC918" s="148"/>
      <c r="CD918" s="38" t="s">
        <v>622</v>
      </c>
      <c r="CE918" s="39">
        <v>1</v>
      </c>
      <c r="CF918" s="38">
        <v>5</v>
      </c>
      <c r="CG918" s="38">
        <v>6</v>
      </c>
      <c r="CH918" s="38">
        <v>7</v>
      </c>
      <c r="CI918" s="38">
        <v>8</v>
      </c>
      <c r="CJ918" s="38">
        <v>8</v>
      </c>
      <c r="CK918" s="41">
        <v>8</v>
      </c>
      <c r="CL918" s="41"/>
      <c r="CM918" s="40"/>
      <c r="CN918" s="41"/>
      <c r="CO918" s="41"/>
      <c r="CP918" s="41"/>
      <c r="CQ918" s="41"/>
      <c r="CR918" s="41"/>
      <c r="CS918" s="41"/>
      <c r="CT918" s="41"/>
      <c r="CU918" s="40"/>
      <c r="CV918" s="41"/>
      <c r="CW918" s="41"/>
      <c r="CX918" s="41"/>
      <c r="CY918" s="41"/>
      <c r="CZ918" s="41"/>
      <c r="DA918" s="41"/>
      <c r="DB918" s="41"/>
      <c r="DC918" s="40"/>
      <c r="DD918" s="41"/>
      <c r="DE918" s="41"/>
      <c r="DF918" s="41"/>
      <c r="DG918" s="41"/>
      <c r="DH918" s="41"/>
      <c r="DI918" s="41"/>
      <c r="DJ918" s="41"/>
      <c r="DK918" s="40"/>
      <c r="DL918" s="41"/>
      <c r="DM918" s="41"/>
      <c r="DN918" s="41"/>
      <c r="DO918" s="41"/>
      <c r="DP918" s="41"/>
      <c r="DQ918" s="41"/>
      <c r="DR918" s="15"/>
      <c r="DS918" s="151">
        <f t="shared" si="1125"/>
        <v>5</v>
      </c>
      <c r="DT918" s="152">
        <f t="shared" si="1126"/>
        <v>6</v>
      </c>
      <c r="DU918" s="7">
        <f t="shared" si="1127"/>
        <v>7</v>
      </c>
      <c r="DV918" s="7">
        <f t="shared" si="1128"/>
        <v>8</v>
      </c>
      <c r="DW918">
        <f t="shared" si="1129"/>
        <v>8</v>
      </c>
      <c r="DX918">
        <f t="shared" si="1130"/>
        <v>8</v>
      </c>
      <c r="DZ918">
        <f t="shared" si="1143"/>
        <v>5</v>
      </c>
      <c r="EA918">
        <f t="shared" si="1144"/>
        <v>6</v>
      </c>
      <c r="EB918">
        <f t="shared" si="1145"/>
        <v>7</v>
      </c>
      <c r="EC918">
        <f t="shared" si="1146"/>
        <v>8</v>
      </c>
      <c r="ED918">
        <f t="shared" si="1147"/>
        <v>8</v>
      </c>
      <c r="EE918">
        <f t="shared" si="1148"/>
        <v>8</v>
      </c>
      <c r="EG918">
        <f t="shared" si="1149"/>
        <v>6</v>
      </c>
      <c r="EH918">
        <f t="shared" si="1150"/>
        <v>5.8333333333333339</v>
      </c>
      <c r="EI918">
        <f t="shared" si="1151"/>
        <v>5.7142857142857144</v>
      </c>
      <c r="EJ918">
        <f t="shared" si="1152"/>
        <v>5</v>
      </c>
      <c r="EK918">
        <f t="shared" si="1153"/>
        <v>5</v>
      </c>
      <c r="EM918">
        <f>IF($EM$9='[1]L&amp;D Numbers'!$E$6,'[1]L&amp;D Numbers'!$E$7)</f>
        <v>350</v>
      </c>
      <c r="EN918">
        <f>IF($EN$9='[1]L&amp;D Numbers'!$F$6,'[1]L&amp;D Numbers'!$F$7)</f>
        <v>2000</v>
      </c>
      <c r="EO918">
        <f>IF($EO$9='[1]L&amp;D Numbers'!$G$6,'[1]L&amp;D Numbers'!$G$7)</f>
        <v>2000</v>
      </c>
      <c r="EP918">
        <f>IF($EP$9='[1]L&amp;D Numbers'!$H$6,'[1]L&amp;D Numbers'!$H$7)</f>
        <v>2000</v>
      </c>
      <c r="EQ918">
        <f>IF($EQ$9='[1]L&amp;D Numbers'!$I$6,'[1]L&amp;D Numbers'!$I$7)</f>
        <v>2000</v>
      </c>
      <c r="ER918">
        <f>IF($ER$9='[1]L&amp;D Numbers'!$J$6,'[1]L&amp;D Numbers'!$J$7)</f>
        <v>0</v>
      </c>
      <c r="ET918" s="45">
        <f>'[1]L&amp;D Master'!$E$10</f>
        <v>1.0678246631903041E-2</v>
      </c>
      <c r="EU918" s="45">
        <f>ET918+'[1]L&amp;D Master'!$F$10</f>
        <v>1.8222427877342538E-2</v>
      </c>
      <c r="EV918" s="45">
        <f>EU918+'[1]L&amp;D Master'!$G$10</f>
        <v>2.3561551193294058E-2</v>
      </c>
      <c r="EW918" s="45">
        <f>EV918+'[1]L&amp;D Master'!$H$10</f>
        <v>2.7330438342024234E-2</v>
      </c>
      <c r="EX918" s="45">
        <f>EW918+'[1]L&amp;D Master'!$I$10</f>
        <v>2.9999999999999995E-2</v>
      </c>
      <c r="EY918" s="45"/>
      <c r="EZ918" s="45">
        <f t="shared" si="1154"/>
        <v>1.0678246631903041E-2</v>
      </c>
      <c r="FA918" s="45">
        <f t="shared" si="1155"/>
        <v>1.8222427877342538E-2</v>
      </c>
      <c r="FB918" s="45">
        <f t="shared" si="1155"/>
        <v>2.3561551193294058E-2</v>
      </c>
      <c r="FC918" s="45">
        <f t="shared" si="1155"/>
        <v>2.7330438342024234E-2</v>
      </c>
      <c r="FD918" s="45">
        <f t="shared" si="1131"/>
        <v>2.7330438342024234E-2</v>
      </c>
      <c r="FE918" s="45"/>
      <c r="FF918">
        <f t="shared" si="1094"/>
        <v>5.935930520208581</v>
      </c>
      <c r="FG918">
        <f t="shared" si="1095"/>
        <v>6.872443004858602</v>
      </c>
      <c r="FH918">
        <f t="shared" si="1096"/>
        <v>7.8115075904536475</v>
      </c>
      <c r="FI918">
        <f t="shared" si="1097"/>
        <v>7.7813564932638064</v>
      </c>
      <c r="FJ918">
        <f t="shared" si="1098"/>
        <v>7.7813564932638064</v>
      </c>
      <c r="FL918" s="34"/>
      <c r="FM918" s="34"/>
      <c r="FN918" s="34"/>
      <c r="FO918" s="34"/>
      <c r="FP918" s="34"/>
      <c r="FQ918" s="153">
        <f t="shared" si="1156"/>
        <v>0.125</v>
      </c>
      <c r="FR918" s="153"/>
      <c r="FS918" s="42"/>
      <c r="FT918" s="42"/>
      <c r="FU918" s="42"/>
      <c r="FV918" s="42"/>
      <c r="FW918" s="42"/>
      <c r="FX918" s="42"/>
      <c r="FY918" s="42"/>
      <c r="FZ918" s="42"/>
      <c r="GA918" s="42"/>
      <c r="GB918" s="42"/>
      <c r="GC918" s="42"/>
      <c r="GD918" s="42"/>
      <c r="GE918" s="42"/>
      <c r="GF918" s="42"/>
      <c r="GG918" s="42"/>
      <c r="GH918" s="42"/>
      <c r="GI918" s="42"/>
      <c r="GJ918" s="42"/>
      <c r="GK918" s="42"/>
      <c r="GL918" s="42"/>
      <c r="GM918" s="154">
        <f>'[1]Automation Master'!$B$10*FQ918*FO918</f>
        <v>0</v>
      </c>
      <c r="GN918" s="155">
        <f>'[1]Automation Master'!$B$11*FO918*FQ918+GM918</f>
        <v>0</v>
      </c>
      <c r="GO918" s="155">
        <f>'[1]Automation Master'!$B$12*FO918*FQ918+GN918</f>
        <v>0</v>
      </c>
      <c r="GP918" s="155">
        <f>'[1]Automation Master'!$B$13*FO918*FQ918+GO918</f>
        <v>0</v>
      </c>
      <c r="GQ918" s="155">
        <f>'[1]Automation Master'!$C$10*FO918*FQ918+GP918</f>
        <v>0</v>
      </c>
      <c r="GR918" s="155">
        <f>'[1]Automation Master'!$C$11*FO918*FQ918+GQ918</f>
        <v>0</v>
      </c>
      <c r="GS918" s="155">
        <f>'[1]Automation Master'!$C$12*FO918*FQ918+GR918</f>
        <v>0</v>
      </c>
      <c r="GT918" s="155">
        <f>'[1]Automation Master'!$C$13*FO918*FQ918+GS918</f>
        <v>0</v>
      </c>
      <c r="GU918" s="155">
        <f>'[1]Automation Master'!$D$10*FO918*FQ918+GT918</f>
        <v>0</v>
      </c>
      <c r="GV918" s="155">
        <f>'[1]Automation Master'!$D$11*FO918*FQ918+GU918</f>
        <v>0</v>
      </c>
      <c r="GW918" s="155">
        <f>'[1]Automation Master'!$D$12*FO918*FQ918+GV918</f>
        <v>0</v>
      </c>
      <c r="GX918" s="155">
        <f>'[1]Automation Master'!$D$13*FO918*FQ918+GW918</f>
        <v>0</v>
      </c>
      <c r="GY918" s="155">
        <f>'[1]Automation Master'!$E$10*FO918*FQ918+GX918</f>
        <v>0</v>
      </c>
      <c r="GZ918" s="155">
        <f>'[1]Automation Master'!$E$11*FO918*FQ918+GY918</f>
        <v>0</v>
      </c>
      <c r="HA918" s="155">
        <f>'[1]Automation Master'!$E$12*FO918*FQ918+GZ918</f>
        <v>0</v>
      </c>
      <c r="HB918" s="155">
        <f>'[1]Automation Master'!$E$13*FO918*FQ918+HA918</f>
        <v>0</v>
      </c>
      <c r="HC918" s="155">
        <f>'[1]Automation Master'!$F$10*FO918*FQ918+HB918</f>
        <v>0</v>
      </c>
      <c r="HD918" s="155">
        <f>'[1]Automation Master'!$F$11*FO918*FQ918+HC918</f>
        <v>0</v>
      </c>
      <c r="HE918" s="155">
        <f>'[1]Automation Master'!$F$12*FO918*FQ918+HD918</f>
        <v>0</v>
      </c>
      <c r="HF918" s="156">
        <f>'[1]Automation Master'!$F$13*FO918*FQ918+HE918</f>
        <v>0</v>
      </c>
      <c r="HG918" s="157"/>
      <c r="HH918" s="157"/>
      <c r="HI918" s="157"/>
      <c r="HJ918" s="157"/>
      <c r="HK918" s="157"/>
      <c r="HL918" s="157"/>
      <c r="HM918" s="157"/>
      <c r="HN918" s="157"/>
      <c r="HO918" s="157"/>
      <c r="HP918" s="157"/>
      <c r="HQ918" s="157"/>
      <c r="HR918" s="157"/>
      <c r="HS918" s="157"/>
      <c r="HT918" s="157"/>
      <c r="HU918" s="157"/>
      <c r="HV918" s="157"/>
      <c r="HW918" s="157"/>
      <c r="HX918" s="157"/>
      <c r="HY918" s="42"/>
      <c r="HZ918" s="42"/>
      <c r="IA918" s="148">
        <f t="shared" si="1099"/>
        <v>6</v>
      </c>
      <c r="IB918" s="148">
        <f t="shared" si="1100"/>
        <v>7</v>
      </c>
      <c r="IC918" s="148">
        <f t="shared" si="1101"/>
        <v>8</v>
      </c>
      <c r="ID918" s="148">
        <f t="shared" si="1102"/>
        <v>8</v>
      </c>
      <c r="IE918" s="148">
        <f t="shared" si="1103"/>
        <v>8</v>
      </c>
      <c r="IH918">
        <f t="shared" si="1114"/>
        <v>5.935930520208581</v>
      </c>
      <c r="II918">
        <f t="shared" si="1115"/>
        <v>6.872443004858602</v>
      </c>
      <c r="IJ918">
        <f t="shared" si="1116"/>
        <v>7.8115075904536475</v>
      </c>
      <c r="IK918">
        <f t="shared" si="1117"/>
        <v>7.7813564932638064</v>
      </c>
      <c r="IL918">
        <f t="shared" si="1118"/>
        <v>7.7813564932638064</v>
      </c>
      <c r="IN918" s="42">
        <f t="shared" si="1109"/>
        <v>1.0678246631903162E-2</v>
      </c>
      <c r="IO918" s="42">
        <f t="shared" si="1110"/>
        <v>1.8222427877342566E-2</v>
      </c>
      <c r="IP918" s="42">
        <f t="shared" si="1111"/>
        <v>2.3561551193294061E-2</v>
      </c>
      <c r="IQ918" s="42">
        <f t="shared" si="1112"/>
        <v>2.7330438342024199E-2</v>
      </c>
      <c r="IR918" s="42">
        <f t="shared" si="1113"/>
        <v>2.7330438342024199E-2</v>
      </c>
      <c r="IT918" s="9">
        <f t="shared" si="1157"/>
        <v>0</v>
      </c>
      <c r="IU918" s="9">
        <f t="shared" si="1158"/>
        <v>0</v>
      </c>
      <c r="IV918" s="9">
        <f t="shared" si="1159"/>
        <v>0</v>
      </c>
      <c r="IW918" s="9">
        <f t="shared" si="1160"/>
        <v>0</v>
      </c>
      <c r="IX918" s="9">
        <f t="shared" si="1161"/>
        <v>0</v>
      </c>
    </row>
    <row r="919" spans="1:258" ht="15.75" hidden="1" thickBot="1" x14ac:dyDescent="0.3">
      <c r="A919">
        <v>9</v>
      </c>
      <c r="B919" t="s">
        <v>615</v>
      </c>
      <c r="C919" t="s">
        <v>511</v>
      </c>
      <c r="D919" t="s">
        <v>325</v>
      </c>
      <c r="E919" t="s">
        <v>616</v>
      </c>
      <c r="F919" t="s">
        <v>255</v>
      </c>
      <c r="G919" t="s">
        <v>256</v>
      </c>
      <c r="H919">
        <v>6</v>
      </c>
      <c r="I919">
        <v>3</v>
      </c>
      <c r="L919">
        <v>6</v>
      </c>
      <c r="M919">
        <v>3</v>
      </c>
      <c r="R919">
        <v>1</v>
      </c>
      <c r="S919">
        <v>1</v>
      </c>
      <c r="T919">
        <v>4</v>
      </c>
      <c r="X919">
        <v>3</v>
      </c>
      <c r="Y919">
        <v>6</v>
      </c>
      <c r="AA919">
        <v>3</v>
      </c>
      <c r="AB919">
        <v>6</v>
      </c>
      <c r="AL919">
        <v>3</v>
      </c>
      <c r="AT919">
        <v>9</v>
      </c>
      <c r="AU919">
        <v>0</v>
      </c>
      <c r="AV919">
        <v>0</v>
      </c>
      <c r="AW919">
        <v>9</v>
      </c>
      <c r="AX919">
        <v>0</v>
      </c>
      <c r="BB919">
        <f t="shared" si="1132"/>
        <v>9</v>
      </c>
      <c r="BC919">
        <v>8</v>
      </c>
      <c r="BD919">
        <f t="shared" si="1133"/>
        <v>8</v>
      </c>
      <c r="BE919">
        <f t="shared" si="1134"/>
        <v>8.5</v>
      </c>
      <c r="BF919">
        <f t="shared" si="1135"/>
        <v>8</v>
      </c>
      <c r="BH919">
        <f t="shared" si="1136"/>
        <v>1</v>
      </c>
      <c r="BK919" s="45">
        <f>IF(G919="MEA",'[1]Net Hire Rate'!$E$7,IF(G919="AMR",'[1]Net Hire Rate'!$F$7,IF(G919="EUR",'[1]Net Hire Rate'!$G$7,IF(G919="APAC",'[1]Net Hire Rate'!$H$7,0))))</f>
        <v>1.6761041902604757E-3</v>
      </c>
      <c r="BL919" s="45">
        <f>IF(G919="MEA",'[1]Net Hire Rate'!$E$8,IF(G919="AMR",'[1]Net Hire Rate'!$F$8,IF(G919="EUR",'[1]Net Hire Rate'!$G$8,IF(G919="APAC",'[1]Net Hire Rate'!$H$8,0))))</f>
        <v>1.6761041902604757E-3</v>
      </c>
      <c r="BM919" s="45">
        <f>IF(G919="MEA",'[1]Net Hire Rate'!$E$9,IF(G919="AMR",'[1]Net Hire Rate'!$F$9,IF(G919="EUR",'[1]Net Hire Rate'!$G$9,IF(G919="APAC",'[1]Net Hire Rate'!$H$9,0))))</f>
        <v>1.6761041902604757E-3</v>
      </c>
      <c r="BN919" s="45">
        <f>IF(G919="MEA",'[1]Net Hire Rate'!$E$10,IF(G919="AMR",'[1]Net Hire Rate'!$F$10,IF(G919="EUR",'[1]Net Hire Rate'!$G$10,IF(G919="APAC",'[1]Net Hire Rate'!$H$10,0))))</f>
        <v>1.6761041902604757E-3</v>
      </c>
      <c r="BO919" s="45">
        <f>IF(G919="MEA",'[1]Net Hire Rate'!$E$11,IF(G919="AMR",'[1]Net Hire Rate'!$F$11,IF(G919="EUR",'[1]Net Hire Rate'!$G$11,IF(G919="APAC",'[1]Net Hire Rate'!$H$11,0))))</f>
        <v>1.6761041902604757E-3</v>
      </c>
      <c r="BP919" s="45">
        <f>IF(G919="MEA",'[1]Net Hire Rate'!$E$12,IF(G919="AMR",'[1]Net Hire Rate'!$F$12,IF(G919="EUR",'[1]Net Hire Rate'!$G$12,IF(G919="APAC",'[1]Net Hire Rate'!$H$12,0))))</f>
        <v>1.6761041902604757E-3</v>
      </c>
      <c r="BQ919" s="147">
        <f t="shared" si="1137"/>
        <v>9</v>
      </c>
      <c r="BR919" s="147">
        <f t="shared" si="1119"/>
        <v>9</v>
      </c>
      <c r="BS919" s="147">
        <f t="shared" si="1138"/>
        <v>9.0150849377123432</v>
      </c>
      <c r="BT919" s="148">
        <f t="shared" si="1120"/>
        <v>9.0150849377123432</v>
      </c>
      <c r="BU919" s="149">
        <f t="shared" si="1139"/>
        <v>9.0301951593519973</v>
      </c>
      <c r="BV919" s="148">
        <f t="shared" si="1121"/>
        <v>9.0301951593519973</v>
      </c>
      <c r="BW919" s="148">
        <f t="shared" si="1140"/>
        <v>9.045330707297456</v>
      </c>
      <c r="BX919" s="148">
        <f t="shared" si="1122"/>
        <v>9.045330707297456</v>
      </c>
      <c r="BY919" s="148">
        <f t="shared" si="1141"/>
        <v>9.0604916239982494</v>
      </c>
      <c r="BZ919" s="148">
        <f t="shared" si="1123"/>
        <v>9.0604916239982494</v>
      </c>
      <c r="CA919" s="148">
        <f t="shared" si="1142"/>
        <v>9.0756779519750523</v>
      </c>
      <c r="CB919" s="148">
        <f t="shared" si="1124"/>
        <v>9.0756779519750523</v>
      </c>
      <c r="CC919" s="148"/>
      <c r="CD919" s="38" t="s">
        <v>634</v>
      </c>
      <c r="CE919" s="38">
        <v>1</v>
      </c>
      <c r="CF919" s="38">
        <v>15</v>
      </c>
      <c r="CG919" s="38">
        <v>15</v>
      </c>
      <c r="CH919" s="38">
        <v>15</v>
      </c>
      <c r="CI919" s="38">
        <v>16</v>
      </c>
      <c r="CJ919" s="38">
        <v>16</v>
      </c>
      <c r="CK919" s="41">
        <v>16</v>
      </c>
      <c r="CL919" s="41"/>
      <c r="CM919" s="40"/>
      <c r="CN919" s="41"/>
      <c r="CO919" s="41"/>
      <c r="CP919" s="41"/>
      <c r="CQ919" s="41"/>
      <c r="CR919" s="41"/>
      <c r="CS919" s="41"/>
      <c r="CT919" s="41"/>
      <c r="CU919" s="40"/>
      <c r="CV919" s="41"/>
      <c r="CW919" s="41"/>
      <c r="CX919" s="41"/>
      <c r="CY919" s="41"/>
      <c r="CZ919" s="41"/>
      <c r="DA919" s="41"/>
      <c r="DB919" s="41"/>
      <c r="DC919" s="40"/>
      <c r="DD919" s="41"/>
      <c r="DE919" s="41"/>
      <c r="DF919" s="41"/>
      <c r="DG919" s="41"/>
      <c r="DH919" s="41"/>
      <c r="DI919" s="41"/>
      <c r="DJ919" s="41"/>
      <c r="DK919" s="40"/>
      <c r="DL919" s="41"/>
      <c r="DM919" s="41"/>
      <c r="DN919" s="41"/>
      <c r="DO919" s="41"/>
      <c r="DP919" s="41"/>
      <c r="DQ919" s="41"/>
      <c r="DR919" s="15"/>
      <c r="DS919" s="151">
        <f t="shared" si="1125"/>
        <v>8</v>
      </c>
      <c r="DT919" s="152">
        <f t="shared" si="1126"/>
        <v>8</v>
      </c>
      <c r="DU919" s="7">
        <f t="shared" si="1127"/>
        <v>8</v>
      </c>
      <c r="DV919" s="7">
        <f t="shared" si="1128"/>
        <v>8.5333333333333332</v>
      </c>
      <c r="DW919">
        <f t="shared" si="1129"/>
        <v>8.5333333333333332</v>
      </c>
      <c r="DX919">
        <f t="shared" si="1130"/>
        <v>8.5333333333333332</v>
      </c>
      <c r="DZ919">
        <f t="shared" si="1143"/>
        <v>8</v>
      </c>
      <c r="EA919">
        <f t="shared" si="1144"/>
        <v>8</v>
      </c>
      <c r="EB919">
        <f t="shared" si="1145"/>
        <v>8</v>
      </c>
      <c r="EC919">
        <f t="shared" si="1146"/>
        <v>8.5333333333333332</v>
      </c>
      <c r="ED919">
        <f t="shared" si="1147"/>
        <v>8.5333333333333332</v>
      </c>
      <c r="EE919">
        <f t="shared" si="1148"/>
        <v>8.5333333333333332</v>
      </c>
      <c r="EG919">
        <f t="shared" si="1149"/>
        <v>9</v>
      </c>
      <c r="EH919">
        <f t="shared" si="1150"/>
        <v>9</v>
      </c>
      <c r="EI919">
        <f t="shared" si="1151"/>
        <v>9.6</v>
      </c>
      <c r="EJ919">
        <f t="shared" si="1152"/>
        <v>9</v>
      </c>
      <c r="EK919">
        <f t="shared" si="1153"/>
        <v>9</v>
      </c>
      <c r="EM919">
        <f>IF($EM$9='[1]L&amp;D Numbers'!$E$6,'[1]L&amp;D Numbers'!$E$7)</f>
        <v>350</v>
      </c>
      <c r="EN919">
        <f>IF($EN$9='[1]L&amp;D Numbers'!$F$6,'[1]L&amp;D Numbers'!$F$7)</f>
        <v>2000</v>
      </c>
      <c r="EO919">
        <f>IF($EO$9='[1]L&amp;D Numbers'!$G$6,'[1]L&amp;D Numbers'!$G$7)</f>
        <v>2000</v>
      </c>
      <c r="EP919">
        <f>IF($EP$9='[1]L&amp;D Numbers'!$H$6,'[1]L&amp;D Numbers'!$H$7)</f>
        <v>2000</v>
      </c>
      <c r="EQ919">
        <f>IF($EQ$9='[1]L&amp;D Numbers'!$I$6,'[1]L&amp;D Numbers'!$I$7)</f>
        <v>2000</v>
      </c>
      <c r="ER919">
        <f>IF($ER$9='[1]L&amp;D Numbers'!$J$6,'[1]L&amp;D Numbers'!$J$7)</f>
        <v>0</v>
      </c>
      <c r="ET919" s="45">
        <f>'[1]L&amp;D Master'!$E$10</f>
        <v>1.0678246631903041E-2</v>
      </c>
      <c r="EU919" s="45">
        <f>ET919+'[1]L&amp;D Master'!$F$10</f>
        <v>1.8222427877342538E-2</v>
      </c>
      <c r="EV919" s="45">
        <f>EU919+'[1]L&amp;D Master'!$G$10</f>
        <v>2.3561551193294058E-2</v>
      </c>
      <c r="EW919" s="45">
        <f>EV919+'[1]L&amp;D Master'!$H$10</f>
        <v>2.7330438342024234E-2</v>
      </c>
      <c r="EX919" s="45">
        <f>EW919+'[1]L&amp;D Master'!$I$10</f>
        <v>2.9999999999999995E-2</v>
      </c>
      <c r="EY919" s="45"/>
      <c r="EZ919" s="45">
        <f t="shared" si="1154"/>
        <v>1.0678246631903041E-2</v>
      </c>
      <c r="FA919" s="45">
        <f t="shared" si="1155"/>
        <v>1.8222427877342538E-2</v>
      </c>
      <c r="FB919" s="45">
        <f t="shared" si="1155"/>
        <v>2.3561551193294058E-2</v>
      </c>
      <c r="FC919" s="45">
        <f t="shared" si="1155"/>
        <v>2.7330438342024234E-2</v>
      </c>
      <c r="FD919" s="45">
        <f t="shared" si="1131"/>
        <v>2.7330438342024234E-2</v>
      </c>
      <c r="FE919" s="45"/>
      <c r="FF919">
        <f t="shared" si="1094"/>
        <v>7.9145740269447753</v>
      </c>
      <c r="FG919">
        <f t="shared" si="1095"/>
        <v>7.8542205769812599</v>
      </c>
      <c r="FH919">
        <f t="shared" si="1096"/>
        <v>8.3322747631505578</v>
      </c>
      <c r="FI919">
        <f t="shared" si="1097"/>
        <v>8.3001135928147267</v>
      </c>
      <c r="FJ919">
        <f t="shared" si="1098"/>
        <v>8.3001135928147267</v>
      </c>
      <c r="FL919" s="34"/>
      <c r="FM919" s="34"/>
      <c r="FN919" s="34"/>
      <c r="FO919" s="34"/>
      <c r="FP919" s="34"/>
      <c r="FQ919" s="153">
        <f t="shared" si="1156"/>
        <v>0.125</v>
      </c>
      <c r="FR919" s="153"/>
      <c r="FS919" s="42"/>
      <c r="FT919" s="42"/>
      <c r="FU919" s="42"/>
      <c r="FV919" s="42"/>
      <c r="FW919" s="42"/>
      <c r="FX919" s="42"/>
      <c r="FY919" s="42"/>
      <c r="FZ919" s="42"/>
      <c r="GA919" s="42"/>
      <c r="GB919" s="42"/>
      <c r="GC919" s="42"/>
      <c r="GD919" s="42"/>
      <c r="GE919" s="42"/>
      <c r="GF919" s="42"/>
      <c r="GG919" s="42"/>
      <c r="GH919" s="42"/>
      <c r="GI919" s="42"/>
      <c r="GJ919" s="42"/>
      <c r="GK919" s="42"/>
      <c r="GL919" s="42"/>
      <c r="GM919" s="154">
        <f>'[1]Automation Master'!$B$10*FQ919*FO919</f>
        <v>0</v>
      </c>
      <c r="GN919" s="155">
        <f>'[1]Automation Master'!$B$11*FO919*FQ919+GM919</f>
        <v>0</v>
      </c>
      <c r="GO919" s="155">
        <f>'[1]Automation Master'!$B$12*FO919*FQ919+GN919</f>
        <v>0</v>
      </c>
      <c r="GP919" s="155">
        <f>'[1]Automation Master'!$B$13*FO919*FQ919+GO919</f>
        <v>0</v>
      </c>
      <c r="GQ919" s="155">
        <f>'[1]Automation Master'!$C$10*FO919*FQ919+GP919</f>
        <v>0</v>
      </c>
      <c r="GR919" s="155">
        <f>'[1]Automation Master'!$C$11*FO919*FQ919+GQ919</f>
        <v>0</v>
      </c>
      <c r="GS919" s="155">
        <f>'[1]Automation Master'!$C$12*FO919*FQ919+GR919</f>
        <v>0</v>
      </c>
      <c r="GT919" s="155">
        <f>'[1]Automation Master'!$C$13*FO919*FQ919+GS919</f>
        <v>0</v>
      </c>
      <c r="GU919" s="155">
        <f>'[1]Automation Master'!$D$10*FO919*FQ919+GT919</f>
        <v>0</v>
      </c>
      <c r="GV919" s="155">
        <f>'[1]Automation Master'!$D$11*FO919*FQ919+GU919</f>
        <v>0</v>
      </c>
      <c r="GW919" s="155">
        <f>'[1]Automation Master'!$D$12*FO919*FQ919+GV919</f>
        <v>0</v>
      </c>
      <c r="GX919" s="155">
        <f>'[1]Automation Master'!$D$13*FO919*FQ919+GW919</f>
        <v>0</v>
      </c>
      <c r="GY919" s="155">
        <f>'[1]Automation Master'!$E$10*FO919*FQ919+GX919</f>
        <v>0</v>
      </c>
      <c r="GZ919" s="155">
        <f>'[1]Automation Master'!$E$11*FO919*FQ919+GY919</f>
        <v>0</v>
      </c>
      <c r="HA919" s="155">
        <f>'[1]Automation Master'!$E$12*FO919*FQ919+GZ919</f>
        <v>0</v>
      </c>
      <c r="HB919" s="155">
        <f>'[1]Automation Master'!$E$13*FO919*FQ919+HA919</f>
        <v>0</v>
      </c>
      <c r="HC919" s="155">
        <f>'[1]Automation Master'!$F$10*FO919*FQ919+HB919</f>
        <v>0</v>
      </c>
      <c r="HD919" s="155">
        <f>'[1]Automation Master'!$F$11*FO919*FQ919+HC919</f>
        <v>0</v>
      </c>
      <c r="HE919" s="155">
        <f>'[1]Automation Master'!$F$12*FO919*FQ919+HD919</f>
        <v>0</v>
      </c>
      <c r="HF919" s="156">
        <f>'[1]Automation Master'!$F$13*FO919*FQ919+HE919</f>
        <v>0</v>
      </c>
      <c r="HG919" s="157"/>
      <c r="HH919" s="157"/>
      <c r="HI919" s="157"/>
      <c r="HJ919" s="157"/>
      <c r="HK919" s="157"/>
      <c r="HL919" s="157"/>
      <c r="HM919" s="157"/>
      <c r="HN919" s="157"/>
      <c r="HO919" s="157"/>
      <c r="HP919" s="157"/>
      <c r="HQ919" s="157"/>
      <c r="HR919" s="157"/>
      <c r="HS919" s="157"/>
      <c r="HT919" s="157"/>
      <c r="HU919" s="157"/>
      <c r="HV919" s="157"/>
      <c r="HW919" s="157"/>
      <c r="HX919" s="157"/>
      <c r="HY919" s="42"/>
      <c r="HZ919" s="42"/>
      <c r="IA919" s="148">
        <f t="shared" si="1099"/>
        <v>8</v>
      </c>
      <c r="IB919" s="148">
        <f t="shared" si="1100"/>
        <v>8</v>
      </c>
      <c r="IC919" s="148">
        <f t="shared" si="1101"/>
        <v>8.5333333333333332</v>
      </c>
      <c r="ID919" s="148">
        <f t="shared" si="1102"/>
        <v>8.5333333333333332</v>
      </c>
      <c r="IE919" s="148">
        <f t="shared" si="1103"/>
        <v>8.5333333333333332</v>
      </c>
      <c r="IH919">
        <f t="shared" si="1114"/>
        <v>7.9145740269447753</v>
      </c>
      <c r="II919">
        <f t="shared" si="1115"/>
        <v>7.8542205769812599</v>
      </c>
      <c r="IJ919">
        <f t="shared" si="1116"/>
        <v>8.3322747631505578</v>
      </c>
      <c r="IK919">
        <f t="shared" si="1117"/>
        <v>8.3001135928147267</v>
      </c>
      <c r="IL919">
        <f t="shared" si="1118"/>
        <v>8.3001135928147267</v>
      </c>
      <c r="IN919" s="42">
        <f t="shared" si="1109"/>
        <v>1.0678246631903088E-2</v>
      </c>
      <c r="IO919" s="42">
        <f t="shared" si="1110"/>
        <v>1.8222427877342517E-2</v>
      </c>
      <c r="IP919" s="42">
        <f t="shared" si="1111"/>
        <v>2.3561551193293992E-2</v>
      </c>
      <c r="IQ919" s="42">
        <f t="shared" si="1112"/>
        <v>2.7330438342024199E-2</v>
      </c>
      <c r="IR919" s="42">
        <f t="shared" si="1113"/>
        <v>2.7330438342024199E-2</v>
      </c>
      <c r="IT919" s="9">
        <f t="shared" si="1157"/>
        <v>0</v>
      </c>
      <c r="IU919" s="9">
        <f t="shared" si="1158"/>
        <v>0</v>
      </c>
      <c r="IV919" s="9">
        <f t="shared" si="1159"/>
        <v>0</v>
      </c>
      <c r="IW919" s="9">
        <f t="shared" si="1160"/>
        <v>0</v>
      </c>
      <c r="IX919" s="9">
        <f t="shared" si="1161"/>
        <v>0</v>
      </c>
    </row>
    <row r="920" spans="1:258" ht="15.75" hidden="1" thickBot="1" x14ac:dyDescent="0.3">
      <c r="A920">
        <v>24</v>
      </c>
      <c r="B920" t="s">
        <v>615</v>
      </c>
      <c r="C920" t="s">
        <v>324</v>
      </c>
      <c r="D920" t="s">
        <v>325</v>
      </c>
      <c r="E920" t="s">
        <v>616</v>
      </c>
      <c r="F920" t="s">
        <v>255</v>
      </c>
      <c r="G920" t="s">
        <v>256</v>
      </c>
      <c r="H920">
        <v>24</v>
      </c>
      <c r="K920">
        <v>2</v>
      </c>
      <c r="L920">
        <v>22</v>
      </c>
      <c r="R920">
        <v>4</v>
      </c>
      <c r="S920">
        <v>11</v>
      </c>
      <c r="T920">
        <v>9</v>
      </c>
      <c r="Y920">
        <v>24</v>
      </c>
      <c r="AB920">
        <v>23</v>
      </c>
      <c r="AF920">
        <v>1</v>
      </c>
      <c r="AT920">
        <v>24</v>
      </c>
      <c r="AU920">
        <v>24</v>
      </c>
      <c r="AV920">
        <v>0</v>
      </c>
      <c r="AW920">
        <v>0</v>
      </c>
      <c r="AX920">
        <v>0</v>
      </c>
      <c r="BB920">
        <f t="shared" si="1132"/>
        <v>24</v>
      </c>
      <c r="BC920">
        <v>24</v>
      </c>
      <c r="BD920">
        <f t="shared" si="1133"/>
        <v>24</v>
      </c>
      <c r="BE920">
        <f t="shared" si="1134"/>
        <v>24</v>
      </c>
      <c r="BF920">
        <f t="shared" si="1135"/>
        <v>24</v>
      </c>
      <c r="BH920">
        <f t="shared" si="1136"/>
        <v>0</v>
      </c>
      <c r="BK920" s="45">
        <f>IF(G920="MEA",'[1]Net Hire Rate'!$E$7,IF(G920="AMR",'[1]Net Hire Rate'!$F$7,IF(G920="EUR",'[1]Net Hire Rate'!$G$7,IF(G920="APAC",'[1]Net Hire Rate'!$H$7,0))))</f>
        <v>1.6761041902604757E-3</v>
      </c>
      <c r="BL920" s="45">
        <f>IF(G920="MEA",'[1]Net Hire Rate'!$E$8,IF(G920="AMR",'[1]Net Hire Rate'!$F$8,IF(G920="EUR",'[1]Net Hire Rate'!$G$8,IF(G920="APAC",'[1]Net Hire Rate'!$H$8,0))))</f>
        <v>1.6761041902604757E-3</v>
      </c>
      <c r="BM920" s="45">
        <f>IF(G920="MEA",'[1]Net Hire Rate'!$E$9,IF(G920="AMR",'[1]Net Hire Rate'!$F$9,IF(G920="EUR",'[1]Net Hire Rate'!$G$9,IF(G920="APAC",'[1]Net Hire Rate'!$H$9,0))))</f>
        <v>1.6761041902604757E-3</v>
      </c>
      <c r="BN920" s="45">
        <f>IF(G920="MEA",'[1]Net Hire Rate'!$E$10,IF(G920="AMR",'[1]Net Hire Rate'!$F$10,IF(G920="EUR",'[1]Net Hire Rate'!$G$10,IF(G920="APAC",'[1]Net Hire Rate'!$H$10,0))))</f>
        <v>1.6761041902604757E-3</v>
      </c>
      <c r="BO920" s="45">
        <f>IF(G920="MEA",'[1]Net Hire Rate'!$E$11,IF(G920="AMR",'[1]Net Hire Rate'!$F$11,IF(G920="EUR",'[1]Net Hire Rate'!$G$11,IF(G920="APAC",'[1]Net Hire Rate'!$H$11,0))))</f>
        <v>1.6761041902604757E-3</v>
      </c>
      <c r="BP920" s="45">
        <f>IF(G920="MEA",'[1]Net Hire Rate'!$E$12,IF(G920="AMR",'[1]Net Hire Rate'!$F$12,IF(G920="EUR",'[1]Net Hire Rate'!$G$12,IF(G920="APAC",'[1]Net Hire Rate'!$H$12,0))))</f>
        <v>1.6761041902604757E-3</v>
      </c>
      <c r="BQ920" s="147">
        <f t="shared" si="1137"/>
        <v>24</v>
      </c>
      <c r="BR920" s="147">
        <f t="shared" si="1119"/>
        <v>24</v>
      </c>
      <c r="BS920" s="147">
        <f t="shared" si="1138"/>
        <v>24.040226500566249</v>
      </c>
      <c r="BT920" s="148">
        <f t="shared" si="1120"/>
        <v>24.040226500566249</v>
      </c>
      <c r="BU920" s="149">
        <f t="shared" si="1139"/>
        <v>24.080520424938658</v>
      </c>
      <c r="BV920" s="148">
        <f t="shared" si="1121"/>
        <v>24.080520424938658</v>
      </c>
      <c r="BW920" s="148">
        <f t="shared" si="1140"/>
        <v>24.120881886126551</v>
      </c>
      <c r="BX920" s="148">
        <f t="shared" si="1122"/>
        <v>24.120881886126551</v>
      </c>
      <c r="BY920" s="148">
        <f t="shared" si="1141"/>
        <v>24.161310997328663</v>
      </c>
      <c r="BZ920" s="148">
        <f t="shared" si="1123"/>
        <v>24.161310997328663</v>
      </c>
      <c r="CA920" s="148">
        <f t="shared" si="1142"/>
        <v>24.201807871933472</v>
      </c>
      <c r="CB920" s="148">
        <f t="shared" si="1124"/>
        <v>24.201807871933472</v>
      </c>
      <c r="CC920" s="148"/>
      <c r="CD920" s="38" t="s">
        <v>632</v>
      </c>
      <c r="CE920" s="38">
        <v>1</v>
      </c>
      <c r="CF920" s="38">
        <v>14854</v>
      </c>
      <c r="CG920" s="38">
        <v>15242</v>
      </c>
      <c r="CH920" s="38">
        <v>15431</v>
      </c>
      <c r="CI920" s="38">
        <v>15742</v>
      </c>
      <c r="CJ920" s="38">
        <v>16892</v>
      </c>
      <c r="CK920" s="41">
        <v>16892</v>
      </c>
      <c r="CL920" s="41"/>
      <c r="CM920" s="40"/>
      <c r="CN920" s="41"/>
      <c r="CO920" s="41"/>
      <c r="CP920" s="41"/>
      <c r="CQ920" s="41"/>
      <c r="CR920" s="41"/>
      <c r="CS920" s="41"/>
      <c r="CT920" s="41"/>
      <c r="CU920" s="40"/>
      <c r="CV920" s="41"/>
      <c r="CW920" s="41"/>
      <c r="CX920" s="41"/>
      <c r="CY920" s="41"/>
      <c r="CZ920" s="41"/>
      <c r="DA920" s="41"/>
      <c r="DB920" s="41"/>
      <c r="DC920" s="40"/>
      <c r="DD920" s="41"/>
      <c r="DE920" s="41"/>
      <c r="DF920" s="41"/>
      <c r="DG920" s="41"/>
      <c r="DH920" s="41"/>
      <c r="DI920" s="41"/>
      <c r="DJ920" s="41"/>
      <c r="DK920" s="40"/>
      <c r="DL920" s="41"/>
      <c r="DM920" s="41"/>
      <c r="DN920" s="41"/>
      <c r="DO920" s="41"/>
      <c r="DP920" s="41"/>
      <c r="DQ920" s="41"/>
      <c r="DR920" s="15"/>
      <c r="DS920" s="151">
        <f t="shared" si="1125"/>
        <v>24</v>
      </c>
      <c r="DT920" s="152">
        <f t="shared" si="1126"/>
        <v>24.626901844620978</v>
      </c>
      <c r="DU920" s="7">
        <f t="shared" si="1127"/>
        <v>24.932274134913154</v>
      </c>
      <c r="DV920" s="7">
        <f t="shared" si="1128"/>
        <v>25.434765046452135</v>
      </c>
      <c r="DW920">
        <f t="shared" si="1129"/>
        <v>27.292850410663796</v>
      </c>
      <c r="DX920">
        <f t="shared" si="1130"/>
        <v>27.292850410663796</v>
      </c>
      <c r="DZ920">
        <f t="shared" si="1143"/>
        <v>24</v>
      </c>
      <c r="EA920">
        <f t="shared" si="1144"/>
        <v>24.626901844620978</v>
      </c>
      <c r="EB920">
        <f t="shared" si="1145"/>
        <v>24.932274134913154</v>
      </c>
      <c r="EC920">
        <f t="shared" si="1146"/>
        <v>25.434765046452135</v>
      </c>
      <c r="ED920">
        <f t="shared" si="1147"/>
        <v>27.292850410663796</v>
      </c>
      <c r="EE920">
        <f t="shared" si="1148"/>
        <v>27.292850410663796</v>
      </c>
      <c r="EG920">
        <f t="shared" si="1149"/>
        <v>24.626901844620978</v>
      </c>
      <c r="EH920">
        <f t="shared" si="1150"/>
        <v>24.297598740322794</v>
      </c>
      <c r="EI920">
        <f t="shared" si="1151"/>
        <v>24.483701639556738</v>
      </c>
      <c r="EJ920">
        <f t="shared" si="1152"/>
        <v>25.753271502985644</v>
      </c>
      <c r="EK920">
        <f t="shared" si="1153"/>
        <v>24</v>
      </c>
      <c r="EM920">
        <f>IF($EM$9='[1]L&amp;D Numbers'!$E$6,'[1]L&amp;D Numbers'!$E$7)</f>
        <v>350</v>
      </c>
      <c r="EN920">
        <f>IF($EN$9='[1]L&amp;D Numbers'!$F$6,'[1]L&amp;D Numbers'!$F$7)</f>
        <v>2000</v>
      </c>
      <c r="EO920">
        <f>IF($EO$9='[1]L&amp;D Numbers'!$G$6,'[1]L&amp;D Numbers'!$G$7)</f>
        <v>2000</v>
      </c>
      <c r="EP920">
        <f>IF($EP$9='[1]L&amp;D Numbers'!$H$6,'[1]L&amp;D Numbers'!$H$7)</f>
        <v>2000</v>
      </c>
      <c r="EQ920">
        <f>IF($EQ$9='[1]L&amp;D Numbers'!$I$6,'[1]L&amp;D Numbers'!$I$7)</f>
        <v>2000</v>
      </c>
      <c r="ER920">
        <f>IF($ER$9='[1]L&amp;D Numbers'!$J$6,'[1]L&amp;D Numbers'!$J$7)</f>
        <v>0</v>
      </c>
      <c r="ET920" s="45">
        <f>'[1]L&amp;D Master'!$E$10</f>
        <v>1.0678246631903041E-2</v>
      </c>
      <c r="EU920" s="45">
        <f>ET920+'[1]L&amp;D Master'!$F$10</f>
        <v>1.8222427877342538E-2</v>
      </c>
      <c r="EV920" s="45">
        <f>EU920+'[1]L&amp;D Master'!$G$10</f>
        <v>2.3561551193294058E-2</v>
      </c>
      <c r="EW920" s="45">
        <f>EV920+'[1]L&amp;D Master'!$H$10</f>
        <v>2.7330438342024234E-2</v>
      </c>
      <c r="EX920" s="45">
        <f>EW920+'[1]L&amp;D Master'!$I$10</f>
        <v>2.9999999999999995E-2</v>
      </c>
      <c r="EY920" s="45"/>
      <c r="EZ920" s="45">
        <f t="shared" si="1154"/>
        <v>1.0678246631903041E-2</v>
      </c>
      <c r="FA920" s="45">
        <f t="shared" si="1155"/>
        <v>1.8222427877342538E-2</v>
      </c>
      <c r="FB920" s="45">
        <f t="shared" si="1155"/>
        <v>2.3561551193294058E-2</v>
      </c>
      <c r="FC920" s="45">
        <f t="shared" si="1155"/>
        <v>2.7330438342024234E-2</v>
      </c>
      <c r="FD920" s="45">
        <f t="shared" si="1131"/>
        <v>2.7330438342024234E-2</v>
      </c>
      <c r="FE920" s="45"/>
      <c r="FF920">
        <f t="shared" si="1094"/>
        <v>24.363929712944447</v>
      </c>
      <c r="FG920">
        <f t="shared" si="1095"/>
        <v>24.477947567671567</v>
      </c>
      <c r="FH920">
        <f t="shared" si="1096"/>
        <v>24.835482527720746</v>
      </c>
      <c r="FI920">
        <f t="shared" si="1097"/>
        <v>26.54692484533706</v>
      </c>
      <c r="FJ920">
        <f t="shared" si="1098"/>
        <v>26.54692484533706</v>
      </c>
      <c r="FL920" s="34"/>
      <c r="FM920" s="34"/>
      <c r="FN920" s="34"/>
      <c r="FO920" s="34"/>
      <c r="FP920" s="34"/>
      <c r="FQ920" s="153">
        <f t="shared" si="1156"/>
        <v>0.125</v>
      </c>
      <c r="FR920" s="153"/>
      <c r="FS920" s="42"/>
      <c r="FT920" s="42"/>
      <c r="FU920" s="42"/>
      <c r="FV920" s="42"/>
      <c r="FW920" s="42"/>
      <c r="FX920" s="42"/>
      <c r="FY920" s="42"/>
      <c r="FZ920" s="42"/>
      <c r="GA920" s="42"/>
      <c r="GB920" s="42"/>
      <c r="GC920" s="42"/>
      <c r="GD920" s="42"/>
      <c r="GE920" s="42"/>
      <c r="GF920" s="42"/>
      <c r="GG920" s="42"/>
      <c r="GH920" s="42"/>
      <c r="GI920" s="42"/>
      <c r="GJ920" s="42"/>
      <c r="GK920" s="42"/>
      <c r="GL920" s="42"/>
      <c r="GM920" s="154">
        <f>'[1]Automation Master'!$B$10*FQ920*FO920</f>
        <v>0</v>
      </c>
      <c r="GN920" s="155">
        <f>'[1]Automation Master'!$B$11*FO920*FQ920+GM920</f>
        <v>0</v>
      </c>
      <c r="GO920" s="155">
        <f>'[1]Automation Master'!$B$12*FO920*FQ920+GN920</f>
        <v>0</v>
      </c>
      <c r="GP920" s="155">
        <f>'[1]Automation Master'!$B$13*FO920*FQ920+GO920</f>
        <v>0</v>
      </c>
      <c r="GQ920" s="155">
        <f>'[1]Automation Master'!$C$10*FO920*FQ920+GP920</f>
        <v>0</v>
      </c>
      <c r="GR920" s="155">
        <f>'[1]Automation Master'!$C$11*FO920*FQ920+GQ920</f>
        <v>0</v>
      </c>
      <c r="GS920" s="155">
        <f>'[1]Automation Master'!$C$12*FO920*FQ920+GR920</f>
        <v>0</v>
      </c>
      <c r="GT920" s="155">
        <f>'[1]Automation Master'!$C$13*FO920*FQ920+GS920</f>
        <v>0</v>
      </c>
      <c r="GU920" s="155">
        <f>'[1]Automation Master'!$D$10*FO920*FQ920+GT920</f>
        <v>0</v>
      </c>
      <c r="GV920" s="155">
        <f>'[1]Automation Master'!$D$11*FO920*FQ920+GU920</f>
        <v>0</v>
      </c>
      <c r="GW920" s="155">
        <f>'[1]Automation Master'!$D$12*FO920*FQ920+GV920</f>
        <v>0</v>
      </c>
      <c r="GX920" s="155">
        <f>'[1]Automation Master'!$D$13*FO920*FQ920+GW920</f>
        <v>0</v>
      </c>
      <c r="GY920" s="155">
        <f>'[1]Automation Master'!$E$10*FO920*FQ920+GX920</f>
        <v>0</v>
      </c>
      <c r="GZ920" s="155">
        <f>'[1]Automation Master'!$E$11*FO920*FQ920+GY920</f>
        <v>0</v>
      </c>
      <c r="HA920" s="155">
        <f>'[1]Automation Master'!$E$12*FO920*FQ920+GZ920</f>
        <v>0</v>
      </c>
      <c r="HB920" s="155">
        <f>'[1]Automation Master'!$E$13*FO920*FQ920+HA920</f>
        <v>0</v>
      </c>
      <c r="HC920" s="155">
        <f>'[1]Automation Master'!$F$10*FO920*FQ920+HB920</f>
        <v>0</v>
      </c>
      <c r="HD920" s="155">
        <f>'[1]Automation Master'!$F$11*FO920*FQ920+HC920</f>
        <v>0</v>
      </c>
      <c r="HE920" s="155">
        <f>'[1]Automation Master'!$F$12*FO920*FQ920+HD920</f>
        <v>0</v>
      </c>
      <c r="HF920" s="156">
        <f>'[1]Automation Master'!$F$13*FO920*FQ920+HE920</f>
        <v>0</v>
      </c>
      <c r="HG920" s="157"/>
      <c r="HH920" s="157"/>
      <c r="HI920" s="157"/>
      <c r="HJ920" s="157"/>
      <c r="HK920" s="157"/>
      <c r="HL920" s="157"/>
      <c r="HM920" s="157"/>
      <c r="HN920" s="157"/>
      <c r="HO920" s="157"/>
      <c r="HP920" s="157"/>
      <c r="HQ920" s="157"/>
      <c r="HR920" s="157"/>
      <c r="HS920" s="157"/>
      <c r="HT920" s="157"/>
      <c r="HU920" s="157"/>
      <c r="HV920" s="157"/>
      <c r="HW920" s="157"/>
      <c r="HX920" s="157"/>
      <c r="HY920" s="42"/>
      <c r="HZ920" s="42"/>
      <c r="IA920" s="148">
        <f t="shared" si="1099"/>
        <v>24.626901844620978</v>
      </c>
      <c r="IB920" s="148">
        <f t="shared" si="1100"/>
        <v>24.932274134913154</v>
      </c>
      <c r="IC920" s="148">
        <f t="shared" si="1101"/>
        <v>25.434765046452135</v>
      </c>
      <c r="ID920" s="148">
        <f t="shared" si="1102"/>
        <v>27.292850410663796</v>
      </c>
      <c r="IE920" s="148">
        <f t="shared" si="1103"/>
        <v>27.292850410663796</v>
      </c>
      <c r="IH920">
        <f t="shared" si="1114"/>
        <v>24.363929712944447</v>
      </c>
      <c r="II920">
        <f t="shared" si="1115"/>
        <v>24.477947567671567</v>
      </c>
      <c r="IJ920">
        <f t="shared" si="1116"/>
        <v>24.835482527720746</v>
      </c>
      <c r="IK920">
        <f t="shared" si="1117"/>
        <v>26.54692484533706</v>
      </c>
      <c r="IL920">
        <f t="shared" si="1118"/>
        <v>26.54692484533706</v>
      </c>
      <c r="IN920" s="42">
        <f t="shared" si="1109"/>
        <v>1.0678246631903034E-2</v>
      </c>
      <c r="IO920" s="42">
        <f t="shared" si="1110"/>
        <v>1.8222427877342511E-2</v>
      </c>
      <c r="IP920" s="42">
        <f t="shared" si="1111"/>
        <v>2.3561551193294086E-2</v>
      </c>
      <c r="IQ920" s="42">
        <f t="shared" si="1112"/>
        <v>2.7330438342024182E-2</v>
      </c>
      <c r="IR920" s="42">
        <f t="shared" si="1113"/>
        <v>2.7330438342024182E-2</v>
      </c>
      <c r="IT920" s="9">
        <f t="shared" si="1157"/>
        <v>0</v>
      </c>
      <c r="IU920" s="9">
        <f t="shared" si="1158"/>
        <v>0</v>
      </c>
      <c r="IV920" s="9">
        <f t="shared" si="1159"/>
        <v>0</v>
      </c>
      <c r="IW920" s="9">
        <f t="shared" si="1160"/>
        <v>0</v>
      </c>
      <c r="IX920" s="9">
        <f t="shared" si="1161"/>
        <v>0</v>
      </c>
    </row>
    <row r="921" spans="1:258" ht="15.75" hidden="1" thickBot="1" x14ac:dyDescent="0.3">
      <c r="A921">
        <v>18</v>
      </c>
      <c r="B921" t="s">
        <v>615</v>
      </c>
      <c r="C921" t="s">
        <v>272</v>
      </c>
      <c r="D921" t="s">
        <v>259</v>
      </c>
      <c r="E921" t="s">
        <v>616</v>
      </c>
      <c r="F921" t="s">
        <v>255</v>
      </c>
      <c r="G921" t="s">
        <v>264</v>
      </c>
      <c r="H921">
        <v>18</v>
      </c>
      <c r="L921">
        <v>18</v>
      </c>
      <c r="Q921">
        <v>4</v>
      </c>
      <c r="R921">
        <v>4</v>
      </c>
      <c r="S921">
        <v>10</v>
      </c>
      <c r="Y921">
        <v>16</v>
      </c>
      <c r="Z921">
        <v>2</v>
      </c>
      <c r="AB921">
        <v>18</v>
      </c>
      <c r="AN921">
        <v>1</v>
      </c>
      <c r="AT921">
        <v>18</v>
      </c>
      <c r="AU921">
        <v>0</v>
      </c>
      <c r="AV921">
        <v>0</v>
      </c>
      <c r="AW921">
        <v>0</v>
      </c>
      <c r="AX921">
        <v>18</v>
      </c>
      <c r="BB921">
        <f t="shared" si="1132"/>
        <v>18</v>
      </c>
      <c r="BC921">
        <v>18</v>
      </c>
      <c r="BD921">
        <f t="shared" si="1133"/>
        <v>18</v>
      </c>
      <c r="BE921">
        <f t="shared" si="1134"/>
        <v>18</v>
      </c>
      <c r="BF921">
        <f t="shared" si="1135"/>
        <v>18</v>
      </c>
      <c r="BH921">
        <f t="shared" si="1136"/>
        <v>0</v>
      </c>
      <c r="BK921" s="45">
        <f>IF(G921="MEA",'[1]Net Hire Rate'!$E$7,IF(G921="AMR",'[1]Net Hire Rate'!$F$7,IF(G921="EUR",'[1]Net Hire Rate'!$G$7,IF(G921="APAC",'[1]Net Hire Rate'!$H$7,0))))</f>
        <v>-4.2535446205170975E-2</v>
      </c>
      <c r="BL921" s="45">
        <f>IF(G921="MEA",'[1]Net Hire Rate'!$E$8,IF(G921="AMR",'[1]Net Hire Rate'!$F$8,IF(G921="EUR",'[1]Net Hire Rate'!$G$8,IF(G921="APAC",'[1]Net Hire Rate'!$H$8,0))))</f>
        <v>-4.2535446205170975E-2</v>
      </c>
      <c r="BM921" s="45">
        <f>IF(G921="MEA",'[1]Net Hire Rate'!$E$9,IF(G921="AMR",'[1]Net Hire Rate'!$F$9,IF(G921="EUR",'[1]Net Hire Rate'!$G$9,IF(G921="APAC",'[1]Net Hire Rate'!$H$9,0))))</f>
        <v>-4.2535446205170975E-2</v>
      </c>
      <c r="BN921" s="45">
        <f>IF(G921="MEA",'[1]Net Hire Rate'!$E$10,IF(G921="AMR",'[1]Net Hire Rate'!$F$10,IF(G921="EUR",'[1]Net Hire Rate'!$G$10,IF(G921="APAC",'[1]Net Hire Rate'!$H$10,0))))</f>
        <v>-4.2535446205170975E-2</v>
      </c>
      <c r="BO921" s="45">
        <f>IF(G921="MEA",'[1]Net Hire Rate'!$E$11,IF(G921="AMR",'[1]Net Hire Rate'!$F$11,IF(G921="EUR",'[1]Net Hire Rate'!$G$11,IF(G921="APAC",'[1]Net Hire Rate'!$H$11,0))))</f>
        <v>-4.2535446205170975E-2</v>
      </c>
      <c r="BP921" s="45">
        <f>IF(G921="MEA",'[1]Net Hire Rate'!$E$12,IF(G921="AMR",'[1]Net Hire Rate'!$F$12,IF(G921="EUR",'[1]Net Hire Rate'!$G$12,IF(G921="APAC",'[1]Net Hire Rate'!$H$12,0))))</f>
        <v>-4.2535446205170975E-2</v>
      </c>
      <c r="BQ921" s="147">
        <f t="shared" si="1137"/>
        <v>18</v>
      </c>
      <c r="BR921" s="147">
        <f t="shared" si="1119"/>
        <v>17</v>
      </c>
      <c r="BS921" s="147">
        <f t="shared" si="1138"/>
        <v>16.276897414512092</v>
      </c>
      <c r="BT921" s="148">
        <f t="shared" si="1120"/>
        <v>16.276897414512092</v>
      </c>
      <c r="BU921" s="149">
        <f t="shared" si="1139"/>
        <v>15.584552320150026</v>
      </c>
      <c r="BV921" s="148">
        <f t="shared" si="1121"/>
        <v>15.584552320150026</v>
      </c>
      <c r="BW921" s="148">
        <f t="shared" si="1140"/>
        <v>14.92165643330461</v>
      </c>
      <c r="BX921" s="148">
        <f t="shared" si="1122"/>
        <v>14.92165643330461</v>
      </c>
      <c r="BY921" s="148">
        <f t="shared" si="1141"/>
        <v>14.286957118793739</v>
      </c>
      <c r="BZ921" s="148">
        <f t="shared" si="1123"/>
        <v>14.286957118793739</v>
      </c>
      <c r="CA921" s="148">
        <f t="shared" si="1142"/>
        <v>13.679255022831702</v>
      </c>
      <c r="CB921" s="148">
        <f t="shared" si="1124"/>
        <v>13.679255022831702</v>
      </c>
      <c r="CC921" s="148"/>
      <c r="CD921" s="38" t="s">
        <v>622</v>
      </c>
      <c r="CE921" s="38">
        <v>1</v>
      </c>
      <c r="CF921" s="38">
        <v>18</v>
      </c>
      <c r="CG921" s="38">
        <v>21</v>
      </c>
      <c r="CH921" s="38">
        <v>23</v>
      </c>
      <c r="CI921" s="38">
        <v>25</v>
      </c>
      <c r="CJ921" s="38">
        <v>25</v>
      </c>
      <c r="CK921" s="41">
        <v>25</v>
      </c>
      <c r="CL921" s="41"/>
      <c r="CM921" s="40"/>
      <c r="CN921" s="41"/>
      <c r="CO921" s="41"/>
      <c r="CP921" s="41"/>
      <c r="CQ921" s="41"/>
      <c r="CR921" s="41"/>
      <c r="CS921" s="41"/>
      <c r="CT921" s="41"/>
      <c r="CU921" s="40"/>
      <c r="CV921" s="41"/>
      <c r="CW921" s="41"/>
      <c r="CX921" s="41"/>
      <c r="CY921" s="41"/>
      <c r="CZ921" s="41"/>
      <c r="DA921" s="41"/>
      <c r="DB921" s="41"/>
      <c r="DC921" s="40"/>
      <c r="DD921" s="41"/>
      <c r="DE921" s="41"/>
      <c r="DF921" s="41"/>
      <c r="DG921" s="41"/>
      <c r="DH921" s="41"/>
      <c r="DI921" s="41"/>
      <c r="DJ921" s="41"/>
      <c r="DK921" s="40"/>
      <c r="DL921" s="41"/>
      <c r="DM921" s="41"/>
      <c r="DN921" s="41"/>
      <c r="DO921" s="41"/>
      <c r="DP921" s="41"/>
      <c r="DQ921" s="41"/>
      <c r="DR921" s="15"/>
      <c r="DS921" s="151">
        <f t="shared" si="1125"/>
        <v>18</v>
      </c>
      <c r="DT921" s="152">
        <f t="shared" si="1126"/>
        <v>21</v>
      </c>
      <c r="DU921" s="7">
        <f t="shared" si="1127"/>
        <v>23</v>
      </c>
      <c r="DV921" s="7">
        <f t="shared" si="1128"/>
        <v>25</v>
      </c>
      <c r="DW921">
        <f t="shared" si="1129"/>
        <v>25</v>
      </c>
      <c r="DX921">
        <f t="shared" si="1130"/>
        <v>25</v>
      </c>
      <c r="DZ921">
        <f t="shared" si="1143"/>
        <v>18</v>
      </c>
      <c r="EA921">
        <f t="shared" si="1144"/>
        <v>21</v>
      </c>
      <c r="EB921">
        <f t="shared" si="1145"/>
        <v>23</v>
      </c>
      <c r="EC921">
        <f t="shared" si="1146"/>
        <v>25</v>
      </c>
      <c r="ED921">
        <f t="shared" si="1147"/>
        <v>25</v>
      </c>
      <c r="EE921">
        <f t="shared" si="1148"/>
        <v>25</v>
      </c>
      <c r="EG921">
        <f t="shared" si="1149"/>
        <v>21</v>
      </c>
      <c r="EH921">
        <f t="shared" si="1150"/>
        <v>19.714285714285712</v>
      </c>
      <c r="EI921">
        <f t="shared" si="1151"/>
        <v>19.565217391304348</v>
      </c>
      <c r="EJ921">
        <f t="shared" si="1152"/>
        <v>18</v>
      </c>
      <c r="EK921">
        <f t="shared" si="1153"/>
        <v>18</v>
      </c>
      <c r="EM921">
        <f>IF($EM$9='[1]L&amp;D Numbers'!$E$6,'[1]L&amp;D Numbers'!$E$7)</f>
        <v>350</v>
      </c>
      <c r="EN921">
        <f>IF($EN$9='[1]L&amp;D Numbers'!$F$6,'[1]L&amp;D Numbers'!$F$7)</f>
        <v>2000</v>
      </c>
      <c r="EO921">
        <f>IF($EO$9='[1]L&amp;D Numbers'!$G$6,'[1]L&amp;D Numbers'!$G$7)</f>
        <v>2000</v>
      </c>
      <c r="EP921">
        <f>IF($EP$9='[1]L&amp;D Numbers'!$H$6,'[1]L&amp;D Numbers'!$H$7)</f>
        <v>2000</v>
      </c>
      <c r="EQ921">
        <f>IF($EQ$9='[1]L&amp;D Numbers'!$I$6,'[1]L&amp;D Numbers'!$I$7)</f>
        <v>2000</v>
      </c>
      <c r="ER921">
        <f>IF($ER$9='[1]L&amp;D Numbers'!$J$6,'[1]L&amp;D Numbers'!$J$7)</f>
        <v>0</v>
      </c>
      <c r="ET921" s="45">
        <f>'[1]L&amp;D Master'!$E$10</f>
        <v>1.0678246631903041E-2</v>
      </c>
      <c r="EU921" s="45">
        <f>ET921+'[1]L&amp;D Master'!$F$10</f>
        <v>1.8222427877342538E-2</v>
      </c>
      <c r="EV921" s="45">
        <f>EU921+'[1]L&amp;D Master'!$G$10</f>
        <v>2.3561551193294058E-2</v>
      </c>
      <c r="EW921" s="45">
        <f>EV921+'[1]L&amp;D Master'!$H$10</f>
        <v>2.7330438342024234E-2</v>
      </c>
      <c r="EX921" s="45">
        <f>EW921+'[1]L&amp;D Master'!$I$10</f>
        <v>2.9999999999999995E-2</v>
      </c>
      <c r="EY921" s="45"/>
      <c r="EZ921" s="45">
        <f t="shared" si="1154"/>
        <v>1.0678246631903041E-2</v>
      </c>
      <c r="FA921" s="45">
        <f t="shared" si="1155"/>
        <v>1.8222427877342538E-2</v>
      </c>
      <c r="FB921" s="45">
        <f t="shared" si="1155"/>
        <v>2.3561551193294058E-2</v>
      </c>
      <c r="FC921" s="45">
        <f t="shared" si="1155"/>
        <v>2.7330438342024234E-2</v>
      </c>
      <c r="FD921" s="45">
        <f t="shared" si="1131"/>
        <v>2.7330438342024234E-2</v>
      </c>
      <c r="FE921" s="45"/>
      <c r="FF921">
        <f t="shared" si="1094"/>
        <v>20.775756820730034</v>
      </c>
      <c r="FG921">
        <f t="shared" si="1095"/>
        <v>22.580884158821121</v>
      </c>
      <c r="FH921">
        <f t="shared" si="1096"/>
        <v>24.41096122016765</v>
      </c>
      <c r="FI921">
        <f t="shared" si="1097"/>
        <v>24.316739041449395</v>
      </c>
      <c r="FJ921">
        <f t="shared" si="1098"/>
        <v>24.316739041449395</v>
      </c>
      <c r="FL921" s="34"/>
      <c r="FM921" s="34"/>
      <c r="FN921" s="34"/>
      <c r="FO921" s="34"/>
      <c r="FP921" s="34"/>
      <c r="FQ921" s="153">
        <f t="shared" si="1156"/>
        <v>0.125</v>
      </c>
      <c r="FR921" s="153"/>
      <c r="FS921" s="42"/>
      <c r="FT921" s="42"/>
      <c r="FU921" s="42"/>
      <c r="FV921" s="42"/>
      <c r="FW921" s="42"/>
      <c r="FX921" s="42"/>
      <c r="FY921" s="42"/>
      <c r="FZ921" s="42"/>
      <c r="GA921" s="42"/>
      <c r="GB921" s="42"/>
      <c r="GC921" s="42"/>
      <c r="GD921" s="42"/>
      <c r="GE921" s="42"/>
      <c r="GF921" s="42"/>
      <c r="GG921" s="42"/>
      <c r="GH921" s="42"/>
      <c r="GI921" s="42"/>
      <c r="GJ921" s="42"/>
      <c r="GK921" s="42"/>
      <c r="GL921" s="42"/>
      <c r="GM921" s="154">
        <f>'[1]Automation Master'!$B$10*FQ921*FO921</f>
        <v>0</v>
      </c>
      <c r="GN921" s="155">
        <f>'[1]Automation Master'!$B$11*FO921*FQ921+GM921</f>
        <v>0</v>
      </c>
      <c r="GO921" s="155">
        <f>'[1]Automation Master'!$B$12*FO921*FQ921+GN921</f>
        <v>0</v>
      </c>
      <c r="GP921" s="155">
        <f>'[1]Automation Master'!$B$13*FO921*FQ921+GO921</f>
        <v>0</v>
      </c>
      <c r="GQ921" s="155">
        <f>'[1]Automation Master'!$C$10*FO921*FQ921+GP921</f>
        <v>0</v>
      </c>
      <c r="GR921" s="155">
        <f>'[1]Automation Master'!$C$11*FO921*FQ921+GQ921</f>
        <v>0</v>
      </c>
      <c r="GS921" s="155">
        <f>'[1]Automation Master'!$C$12*FO921*FQ921+GR921</f>
        <v>0</v>
      </c>
      <c r="GT921" s="155">
        <f>'[1]Automation Master'!$C$13*FO921*FQ921+GS921</f>
        <v>0</v>
      </c>
      <c r="GU921" s="155">
        <f>'[1]Automation Master'!$D$10*FO921*FQ921+GT921</f>
        <v>0</v>
      </c>
      <c r="GV921" s="155">
        <f>'[1]Automation Master'!$D$11*FO921*FQ921+GU921</f>
        <v>0</v>
      </c>
      <c r="GW921" s="155">
        <f>'[1]Automation Master'!$D$12*FO921*FQ921+GV921</f>
        <v>0</v>
      </c>
      <c r="GX921" s="155">
        <f>'[1]Automation Master'!$D$13*FO921*FQ921+GW921</f>
        <v>0</v>
      </c>
      <c r="GY921" s="155">
        <f>'[1]Automation Master'!$E$10*FO921*FQ921+GX921</f>
        <v>0</v>
      </c>
      <c r="GZ921" s="155">
        <f>'[1]Automation Master'!$E$11*FO921*FQ921+GY921</f>
        <v>0</v>
      </c>
      <c r="HA921" s="155">
        <f>'[1]Automation Master'!$E$12*FO921*FQ921+GZ921</f>
        <v>0</v>
      </c>
      <c r="HB921" s="155">
        <f>'[1]Automation Master'!$E$13*FO921*FQ921+HA921</f>
        <v>0</v>
      </c>
      <c r="HC921" s="155">
        <f>'[1]Automation Master'!$F$10*FO921*FQ921+HB921</f>
        <v>0</v>
      </c>
      <c r="HD921" s="155">
        <f>'[1]Automation Master'!$F$11*FO921*FQ921+HC921</f>
        <v>0</v>
      </c>
      <c r="HE921" s="155">
        <f>'[1]Automation Master'!$F$12*FO921*FQ921+HD921</f>
        <v>0</v>
      </c>
      <c r="HF921" s="156">
        <f>'[1]Automation Master'!$F$13*FO921*FQ921+HE921</f>
        <v>0</v>
      </c>
      <c r="HG921" s="157"/>
      <c r="HH921" s="157"/>
      <c r="HI921" s="157"/>
      <c r="HJ921" s="157"/>
      <c r="HK921" s="157"/>
      <c r="HL921" s="157"/>
      <c r="HM921" s="157"/>
      <c r="HN921" s="157"/>
      <c r="HO921" s="157"/>
      <c r="HP921" s="157"/>
      <c r="HQ921" s="157"/>
      <c r="HR921" s="157"/>
      <c r="HS921" s="157"/>
      <c r="HT921" s="157"/>
      <c r="HU921" s="157"/>
      <c r="HV921" s="157"/>
      <c r="HW921" s="157"/>
      <c r="HX921" s="157"/>
      <c r="HY921" s="42"/>
      <c r="HZ921" s="42"/>
      <c r="IA921" s="148">
        <f t="shared" si="1099"/>
        <v>21</v>
      </c>
      <c r="IB921" s="148">
        <f t="shared" si="1100"/>
        <v>23</v>
      </c>
      <c r="IC921" s="148">
        <f t="shared" si="1101"/>
        <v>25</v>
      </c>
      <c r="ID921" s="148">
        <f t="shared" si="1102"/>
        <v>25</v>
      </c>
      <c r="IE921" s="148">
        <f t="shared" si="1103"/>
        <v>25</v>
      </c>
      <c r="IH921">
        <f t="shared" si="1114"/>
        <v>20.775756820730034</v>
      </c>
      <c r="II921">
        <f t="shared" si="1115"/>
        <v>22.580884158821121</v>
      </c>
      <c r="IJ921">
        <f t="shared" si="1116"/>
        <v>24.41096122016765</v>
      </c>
      <c r="IK921">
        <f t="shared" si="1117"/>
        <v>24.316739041449395</v>
      </c>
      <c r="IL921">
        <f t="shared" si="1118"/>
        <v>24.316739041449395</v>
      </c>
      <c r="IN921" s="42">
        <f t="shared" si="1109"/>
        <v>1.0678246631903119E-2</v>
      </c>
      <c r="IO921" s="42">
        <f t="shared" si="1110"/>
        <v>1.8222427877342569E-2</v>
      </c>
      <c r="IP921" s="42">
        <f t="shared" si="1111"/>
        <v>2.3561551193294009E-2</v>
      </c>
      <c r="IQ921" s="42">
        <f t="shared" si="1112"/>
        <v>2.7330438342024196E-2</v>
      </c>
      <c r="IR921" s="42">
        <f t="shared" si="1113"/>
        <v>2.7330438342024196E-2</v>
      </c>
      <c r="IT921" s="9">
        <f t="shared" si="1157"/>
        <v>0</v>
      </c>
      <c r="IU921" s="9">
        <f t="shared" si="1158"/>
        <v>0</v>
      </c>
      <c r="IV921" s="9">
        <f t="shared" si="1159"/>
        <v>0</v>
      </c>
      <c r="IW921" s="9">
        <f t="shared" si="1160"/>
        <v>0</v>
      </c>
      <c r="IX921" s="9">
        <f t="shared" si="1161"/>
        <v>0</v>
      </c>
    </row>
    <row r="922" spans="1:258" ht="15.75" hidden="1" thickBot="1" x14ac:dyDescent="0.3">
      <c r="A922">
        <v>4</v>
      </c>
      <c r="B922" t="s">
        <v>615</v>
      </c>
      <c r="C922" t="s">
        <v>644</v>
      </c>
      <c r="D922" t="s">
        <v>325</v>
      </c>
      <c r="E922" t="s">
        <v>616</v>
      </c>
      <c r="F922" t="s">
        <v>255</v>
      </c>
      <c r="G922" t="s">
        <v>256</v>
      </c>
      <c r="H922">
        <v>4</v>
      </c>
      <c r="L922">
        <v>4</v>
      </c>
      <c r="R922">
        <v>1</v>
      </c>
      <c r="S922">
        <v>3</v>
      </c>
      <c r="Y922">
        <v>4</v>
      </c>
      <c r="AB922">
        <v>4</v>
      </c>
      <c r="AT922">
        <v>4</v>
      </c>
      <c r="AU922">
        <v>0</v>
      </c>
      <c r="AV922">
        <v>4</v>
      </c>
      <c r="AW922">
        <v>0</v>
      </c>
      <c r="AX922">
        <v>0</v>
      </c>
      <c r="BB922">
        <f t="shared" si="1132"/>
        <v>4</v>
      </c>
      <c r="BC922">
        <v>4</v>
      </c>
      <c r="BD922">
        <f t="shared" si="1133"/>
        <v>4</v>
      </c>
      <c r="BE922">
        <f t="shared" si="1134"/>
        <v>4</v>
      </c>
      <c r="BF922">
        <f t="shared" si="1135"/>
        <v>4</v>
      </c>
      <c r="BH922">
        <f t="shared" si="1136"/>
        <v>0</v>
      </c>
      <c r="BK922" s="45">
        <f>IF(G922="MEA",'[1]Net Hire Rate'!$E$7,IF(G922="AMR",'[1]Net Hire Rate'!$F$7,IF(G922="EUR",'[1]Net Hire Rate'!$G$7,IF(G922="APAC",'[1]Net Hire Rate'!$H$7,0))))</f>
        <v>1.6761041902604757E-3</v>
      </c>
      <c r="BL922" s="45">
        <f>IF(G922="MEA",'[1]Net Hire Rate'!$E$8,IF(G922="AMR",'[1]Net Hire Rate'!$F$8,IF(G922="EUR",'[1]Net Hire Rate'!$G$8,IF(G922="APAC",'[1]Net Hire Rate'!$H$8,0))))</f>
        <v>1.6761041902604757E-3</v>
      </c>
      <c r="BM922" s="45">
        <f>IF(G922="MEA",'[1]Net Hire Rate'!$E$9,IF(G922="AMR",'[1]Net Hire Rate'!$F$9,IF(G922="EUR",'[1]Net Hire Rate'!$G$9,IF(G922="APAC",'[1]Net Hire Rate'!$H$9,0))))</f>
        <v>1.6761041902604757E-3</v>
      </c>
      <c r="BN922" s="45">
        <f>IF(G922="MEA",'[1]Net Hire Rate'!$E$10,IF(G922="AMR",'[1]Net Hire Rate'!$F$10,IF(G922="EUR",'[1]Net Hire Rate'!$G$10,IF(G922="APAC",'[1]Net Hire Rate'!$H$10,0))))</f>
        <v>1.6761041902604757E-3</v>
      </c>
      <c r="BO922" s="45">
        <f>IF(G922="MEA",'[1]Net Hire Rate'!$E$11,IF(G922="AMR",'[1]Net Hire Rate'!$F$11,IF(G922="EUR",'[1]Net Hire Rate'!$G$11,IF(G922="APAC",'[1]Net Hire Rate'!$H$11,0))))</f>
        <v>1.6761041902604757E-3</v>
      </c>
      <c r="BP922" s="45">
        <f>IF(G922="MEA",'[1]Net Hire Rate'!$E$12,IF(G922="AMR",'[1]Net Hire Rate'!$F$12,IF(G922="EUR",'[1]Net Hire Rate'!$G$12,IF(G922="APAC",'[1]Net Hire Rate'!$H$12,0))))</f>
        <v>1.6761041902604757E-3</v>
      </c>
      <c r="BQ922" s="147">
        <f t="shared" si="1137"/>
        <v>4</v>
      </c>
      <c r="BR922" s="147">
        <f t="shared" si="1119"/>
        <v>4</v>
      </c>
      <c r="BS922" s="147">
        <f t="shared" si="1138"/>
        <v>4.0067044167610417</v>
      </c>
      <c r="BT922" s="148">
        <f t="shared" si="1120"/>
        <v>4.0067044167610417</v>
      </c>
      <c r="BU922" s="149">
        <f t="shared" si="1139"/>
        <v>4.01342007082311</v>
      </c>
      <c r="BV922" s="148">
        <f t="shared" si="1121"/>
        <v>4.01342007082311</v>
      </c>
      <c r="BW922" s="148">
        <f t="shared" si="1140"/>
        <v>4.0201469810210924</v>
      </c>
      <c r="BX922" s="148">
        <f t="shared" si="1122"/>
        <v>4.0201469810210924</v>
      </c>
      <c r="BY922" s="148">
        <f t="shared" si="1141"/>
        <v>4.0268851662214447</v>
      </c>
      <c r="BZ922" s="148">
        <f t="shared" si="1123"/>
        <v>4.0268851662214447</v>
      </c>
      <c r="CA922" s="148">
        <f t="shared" si="1142"/>
        <v>4.0336346453222456</v>
      </c>
      <c r="CB922" s="148">
        <f t="shared" si="1124"/>
        <v>4.0336346453222456</v>
      </c>
      <c r="CC922" s="148"/>
      <c r="CD922" s="38" t="s">
        <v>645</v>
      </c>
      <c r="CE922" s="38">
        <v>0.125</v>
      </c>
      <c r="CF922" s="38">
        <v>8</v>
      </c>
      <c r="CG922" s="38">
        <v>52</v>
      </c>
      <c r="CH922" s="38">
        <v>52</v>
      </c>
      <c r="CI922" s="38">
        <v>52</v>
      </c>
      <c r="CJ922" s="38">
        <v>52</v>
      </c>
      <c r="CK922" s="41">
        <v>52</v>
      </c>
      <c r="CL922" s="41" t="s">
        <v>619</v>
      </c>
      <c r="CM922" s="40">
        <v>0.875</v>
      </c>
      <c r="CN922" s="41">
        <v>14854</v>
      </c>
      <c r="CO922" s="41">
        <v>15242</v>
      </c>
      <c r="CP922" s="41">
        <v>15431</v>
      </c>
      <c r="CQ922" s="41">
        <v>15742</v>
      </c>
      <c r="CR922" s="41">
        <v>16892</v>
      </c>
      <c r="CS922" s="41">
        <v>16892</v>
      </c>
      <c r="CT922" s="41"/>
      <c r="CU922" s="40"/>
      <c r="CV922" s="41"/>
      <c r="CW922" s="41"/>
      <c r="CX922" s="41"/>
      <c r="CY922" s="41"/>
      <c r="CZ922" s="41"/>
      <c r="DA922" s="41"/>
      <c r="DB922" s="41"/>
      <c r="DC922" s="40"/>
      <c r="DD922" s="41"/>
      <c r="DE922" s="41"/>
      <c r="DF922" s="41"/>
      <c r="DG922" s="41"/>
      <c r="DH922" s="41"/>
      <c r="DI922" s="41"/>
      <c r="DJ922" s="41"/>
      <c r="DK922" s="40"/>
      <c r="DL922" s="41"/>
      <c r="DM922" s="41"/>
      <c r="DN922" s="41"/>
      <c r="DO922" s="41"/>
      <c r="DP922" s="41"/>
      <c r="DQ922" s="41"/>
      <c r="DR922" s="15"/>
      <c r="DS922" s="151">
        <f t="shared" si="1125"/>
        <v>4</v>
      </c>
      <c r="DT922" s="152">
        <f t="shared" si="1126"/>
        <v>6.841423185673893</v>
      </c>
      <c r="DU922" s="7">
        <f t="shared" si="1127"/>
        <v>6.8859566446748346</v>
      </c>
      <c r="DV922" s="7">
        <f t="shared" si="1128"/>
        <v>6.9592365692742693</v>
      </c>
      <c r="DW922">
        <f t="shared" si="1129"/>
        <v>7.2302073515551371</v>
      </c>
      <c r="DX922">
        <f t="shared" si="1130"/>
        <v>7.2302073515551371</v>
      </c>
      <c r="DZ922">
        <f t="shared" si="1143"/>
        <v>4</v>
      </c>
      <c r="EA922">
        <f t="shared" si="1144"/>
        <v>6.841423185673893</v>
      </c>
      <c r="EB922">
        <f t="shared" si="1145"/>
        <v>6.8859566446748346</v>
      </c>
      <c r="EC922">
        <f t="shared" si="1146"/>
        <v>6.9592365692742693</v>
      </c>
      <c r="ED922">
        <f t="shared" si="1147"/>
        <v>7.2302073515551371</v>
      </c>
      <c r="EE922">
        <f t="shared" si="1148"/>
        <v>7.2302073515551371</v>
      </c>
      <c r="EG922">
        <f t="shared" si="1149"/>
        <v>6.841423185673893</v>
      </c>
      <c r="EH922">
        <f t="shared" si="1150"/>
        <v>4.0260375408989146</v>
      </c>
      <c r="EI922">
        <f t="shared" si="1151"/>
        <v>4.0425677525321655</v>
      </c>
      <c r="EJ922">
        <f t="shared" si="1152"/>
        <v>4.1557474183172509</v>
      </c>
      <c r="EK922">
        <f t="shared" si="1153"/>
        <v>3.9999999999999996</v>
      </c>
      <c r="EM922">
        <f>IF($EM$9='[1]L&amp;D Numbers'!$E$6,'[1]L&amp;D Numbers'!$E$7)</f>
        <v>350</v>
      </c>
      <c r="EN922">
        <f>IF($EN$9='[1]L&amp;D Numbers'!$F$6,'[1]L&amp;D Numbers'!$F$7)</f>
        <v>2000</v>
      </c>
      <c r="EO922">
        <f>IF($EO$9='[1]L&amp;D Numbers'!$G$6,'[1]L&amp;D Numbers'!$G$7)</f>
        <v>2000</v>
      </c>
      <c r="EP922">
        <f>IF($EP$9='[1]L&amp;D Numbers'!$H$6,'[1]L&amp;D Numbers'!$H$7)</f>
        <v>2000</v>
      </c>
      <c r="EQ922">
        <f>IF($EQ$9='[1]L&amp;D Numbers'!$I$6,'[1]L&amp;D Numbers'!$I$7)</f>
        <v>2000</v>
      </c>
      <c r="ER922">
        <f>IF($ER$9='[1]L&amp;D Numbers'!$J$6,'[1]L&amp;D Numbers'!$J$7)</f>
        <v>0</v>
      </c>
      <c r="ET922" s="45">
        <f>'[1]L&amp;D Master'!$E$10</f>
        <v>1.0678246631903041E-2</v>
      </c>
      <c r="EU922" s="45">
        <f>ET922+'[1]L&amp;D Master'!$F$10</f>
        <v>1.8222427877342538E-2</v>
      </c>
      <c r="EV922" s="45">
        <f>EU922+'[1]L&amp;D Master'!$G$10</f>
        <v>2.3561551193294058E-2</v>
      </c>
      <c r="EW922" s="45">
        <f>EV922+'[1]L&amp;D Master'!$H$10</f>
        <v>2.7330438342024234E-2</v>
      </c>
      <c r="EX922" s="45">
        <f>EW922+'[1]L&amp;D Master'!$I$10</f>
        <v>2.9999999999999995E-2</v>
      </c>
      <c r="EY922" s="45"/>
      <c r="EZ922" s="45">
        <f t="shared" si="1154"/>
        <v>1.0678246631903041E-2</v>
      </c>
      <c r="FA922" s="45">
        <f t="shared" si="1155"/>
        <v>1.8222427877342538E-2</v>
      </c>
      <c r="FB922" s="45">
        <f t="shared" si="1155"/>
        <v>2.3561551193294058E-2</v>
      </c>
      <c r="FC922" s="45">
        <f t="shared" si="1155"/>
        <v>2.7330438342024234E-2</v>
      </c>
      <c r="FD922" s="45">
        <f t="shared" si="1131"/>
        <v>2.7330438342024234E-2</v>
      </c>
      <c r="FE922" s="45"/>
      <c r="FF922">
        <f t="shared" si="1094"/>
        <v>6.768368781584047</v>
      </c>
      <c r="FG922">
        <f t="shared" si="1095"/>
        <v>6.7604777963507399</v>
      </c>
      <c r="FH922">
        <f t="shared" si="1096"/>
        <v>6.7952661605810691</v>
      </c>
      <c r="FI922">
        <f t="shared" si="1097"/>
        <v>7.0326026153334089</v>
      </c>
      <c r="FJ922">
        <f t="shared" si="1098"/>
        <v>7.0326026153334089</v>
      </c>
      <c r="FL922" s="34"/>
      <c r="FM922" s="34"/>
      <c r="FN922" s="34"/>
      <c r="FO922" s="34"/>
      <c r="FP922" s="34"/>
      <c r="FQ922" s="153">
        <f t="shared" si="1156"/>
        <v>0.125</v>
      </c>
      <c r="FR922" s="153"/>
      <c r="FS922" s="42"/>
      <c r="FT922" s="42"/>
      <c r="FU922" s="42"/>
      <c r="FV922" s="42"/>
      <c r="FW922" s="42"/>
      <c r="FX922" s="42"/>
      <c r="FY922" s="42"/>
      <c r="FZ922" s="42"/>
      <c r="GA922" s="42"/>
      <c r="GB922" s="42"/>
      <c r="GC922" s="42"/>
      <c r="GD922" s="42"/>
      <c r="GE922" s="42"/>
      <c r="GF922" s="42"/>
      <c r="GG922" s="42"/>
      <c r="GH922" s="42"/>
      <c r="GI922" s="42"/>
      <c r="GJ922" s="42"/>
      <c r="GK922" s="42"/>
      <c r="GL922" s="42"/>
      <c r="GM922" s="154">
        <f>'[1]Automation Master'!$B$10*FQ922*FO922</f>
        <v>0</v>
      </c>
      <c r="GN922" s="155">
        <f>'[1]Automation Master'!$B$11*FO922*FQ922+GM922</f>
        <v>0</v>
      </c>
      <c r="GO922" s="155">
        <f>'[1]Automation Master'!$B$12*FO922*FQ922+GN922</f>
        <v>0</v>
      </c>
      <c r="GP922" s="155">
        <f>'[1]Automation Master'!$B$13*FO922*FQ922+GO922</f>
        <v>0</v>
      </c>
      <c r="GQ922" s="155">
        <f>'[1]Automation Master'!$C$10*FO922*FQ922+GP922</f>
        <v>0</v>
      </c>
      <c r="GR922" s="155">
        <f>'[1]Automation Master'!$C$11*FO922*FQ922+GQ922</f>
        <v>0</v>
      </c>
      <c r="GS922" s="155">
        <f>'[1]Automation Master'!$C$12*FO922*FQ922+GR922</f>
        <v>0</v>
      </c>
      <c r="GT922" s="155">
        <f>'[1]Automation Master'!$C$13*FO922*FQ922+GS922</f>
        <v>0</v>
      </c>
      <c r="GU922" s="155">
        <f>'[1]Automation Master'!$D$10*FO922*FQ922+GT922</f>
        <v>0</v>
      </c>
      <c r="GV922" s="155">
        <f>'[1]Automation Master'!$D$11*FO922*FQ922+GU922</f>
        <v>0</v>
      </c>
      <c r="GW922" s="155">
        <f>'[1]Automation Master'!$D$12*FO922*FQ922+GV922</f>
        <v>0</v>
      </c>
      <c r="GX922" s="155">
        <f>'[1]Automation Master'!$D$13*FO922*FQ922+GW922</f>
        <v>0</v>
      </c>
      <c r="GY922" s="155">
        <f>'[1]Automation Master'!$E$10*FO922*FQ922+GX922</f>
        <v>0</v>
      </c>
      <c r="GZ922" s="155">
        <f>'[1]Automation Master'!$E$11*FO922*FQ922+GY922</f>
        <v>0</v>
      </c>
      <c r="HA922" s="155">
        <f>'[1]Automation Master'!$E$12*FO922*FQ922+GZ922</f>
        <v>0</v>
      </c>
      <c r="HB922" s="155">
        <f>'[1]Automation Master'!$E$13*FO922*FQ922+HA922</f>
        <v>0</v>
      </c>
      <c r="HC922" s="155">
        <f>'[1]Automation Master'!$F$10*FO922*FQ922+HB922</f>
        <v>0</v>
      </c>
      <c r="HD922" s="155">
        <f>'[1]Automation Master'!$F$11*FO922*FQ922+HC922</f>
        <v>0</v>
      </c>
      <c r="HE922" s="155">
        <f>'[1]Automation Master'!$F$12*FO922*FQ922+HD922</f>
        <v>0</v>
      </c>
      <c r="HF922" s="156">
        <f>'[1]Automation Master'!$F$13*FO922*FQ922+HE922</f>
        <v>0</v>
      </c>
      <c r="HG922" s="157"/>
      <c r="HH922" s="157"/>
      <c r="HI922" s="157"/>
      <c r="HJ922" s="157"/>
      <c r="HK922" s="157"/>
      <c r="HL922" s="157"/>
      <c r="HM922" s="157"/>
      <c r="HN922" s="157"/>
      <c r="HO922" s="157"/>
      <c r="HP922" s="157"/>
      <c r="HQ922" s="157"/>
      <c r="HR922" s="157"/>
      <c r="HS922" s="157"/>
      <c r="HT922" s="157"/>
      <c r="HU922" s="157"/>
      <c r="HV922" s="157"/>
      <c r="HW922" s="157"/>
      <c r="HX922" s="157"/>
      <c r="HY922" s="42"/>
      <c r="HZ922" s="42"/>
      <c r="IA922" s="148">
        <f t="shared" si="1099"/>
        <v>6.841423185673893</v>
      </c>
      <c r="IB922" s="148">
        <f t="shared" si="1100"/>
        <v>6.8859566446748346</v>
      </c>
      <c r="IC922" s="148">
        <f t="shared" si="1101"/>
        <v>6.9592365692742693</v>
      </c>
      <c r="ID922" s="148">
        <f t="shared" si="1102"/>
        <v>7.2302073515551371</v>
      </c>
      <c r="IE922" s="148">
        <f t="shared" si="1103"/>
        <v>7.2302073515551371</v>
      </c>
      <c r="IH922">
        <f t="shared" si="1114"/>
        <v>6.768368781584047</v>
      </c>
      <c r="II922">
        <f t="shared" si="1115"/>
        <v>6.7604777963507399</v>
      </c>
      <c r="IJ922">
        <f t="shared" si="1116"/>
        <v>6.7952661605810691</v>
      </c>
      <c r="IK922">
        <f t="shared" si="1117"/>
        <v>7.0326026153334089</v>
      </c>
      <c r="IL922">
        <f t="shared" si="1118"/>
        <v>7.0326026153334089</v>
      </c>
      <c r="IN922" s="42">
        <f t="shared" si="1109"/>
        <v>1.0678246631903093E-2</v>
      </c>
      <c r="IO922" s="42">
        <f t="shared" si="1110"/>
        <v>1.8222427877342528E-2</v>
      </c>
      <c r="IP922" s="42">
        <f t="shared" si="1111"/>
        <v>2.3561551193294103E-2</v>
      </c>
      <c r="IQ922" s="42">
        <f t="shared" si="1112"/>
        <v>2.7330438342024251E-2</v>
      </c>
      <c r="IR922" s="42">
        <f t="shared" si="1113"/>
        <v>2.7330438342024251E-2</v>
      </c>
      <c r="IT922" s="9">
        <f t="shared" si="1157"/>
        <v>0</v>
      </c>
      <c r="IU922" s="9">
        <f t="shared" si="1158"/>
        <v>0</v>
      </c>
      <c r="IV922" s="9">
        <f t="shared" si="1159"/>
        <v>0</v>
      </c>
      <c r="IW922" s="9">
        <f t="shared" si="1160"/>
        <v>0</v>
      </c>
      <c r="IX922" s="9">
        <f t="shared" si="1161"/>
        <v>0</v>
      </c>
    </row>
    <row r="923" spans="1:258" ht="15.75" hidden="1" thickBot="1" x14ac:dyDescent="0.3">
      <c r="A923">
        <v>4</v>
      </c>
      <c r="B923" t="s">
        <v>615</v>
      </c>
      <c r="C923" t="s">
        <v>639</v>
      </c>
      <c r="D923" t="s">
        <v>325</v>
      </c>
      <c r="E923" t="s">
        <v>616</v>
      </c>
      <c r="F923" t="s">
        <v>255</v>
      </c>
      <c r="G923" t="s">
        <v>256</v>
      </c>
      <c r="H923">
        <v>4</v>
      </c>
      <c r="K923">
        <v>1</v>
      </c>
      <c r="L923">
        <v>3</v>
      </c>
      <c r="R923">
        <v>1</v>
      </c>
      <c r="S923">
        <v>3</v>
      </c>
      <c r="Y923">
        <v>4</v>
      </c>
      <c r="AB923">
        <v>3</v>
      </c>
      <c r="AE923">
        <v>1</v>
      </c>
      <c r="AT923">
        <v>4</v>
      </c>
      <c r="AU923">
        <v>0</v>
      </c>
      <c r="AV923">
        <v>4</v>
      </c>
      <c r="AW923">
        <v>0</v>
      </c>
      <c r="AX923">
        <v>0</v>
      </c>
      <c r="BB923">
        <f t="shared" si="1132"/>
        <v>4</v>
      </c>
      <c r="BC923">
        <v>4</v>
      </c>
      <c r="BD923">
        <f t="shared" si="1133"/>
        <v>4</v>
      </c>
      <c r="BE923">
        <f t="shared" si="1134"/>
        <v>4</v>
      </c>
      <c r="BF923">
        <f t="shared" si="1135"/>
        <v>4</v>
      </c>
      <c r="BH923">
        <f t="shared" si="1136"/>
        <v>0</v>
      </c>
      <c r="BK923" s="45">
        <f>IF(G923="MEA",'[1]Net Hire Rate'!$E$7,IF(G923="AMR",'[1]Net Hire Rate'!$F$7,IF(G923="EUR",'[1]Net Hire Rate'!$G$7,IF(G923="APAC",'[1]Net Hire Rate'!$H$7,0))))</f>
        <v>1.6761041902604757E-3</v>
      </c>
      <c r="BL923" s="45">
        <f>IF(G923="MEA",'[1]Net Hire Rate'!$E$8,IF(G923="AMR",'[1]Net Hire Rate'!$F$8,IF(G923="EUR",'[1]Net Hire Rate'!$G$8,IF(G923="APAC",'[1]Net Hire Rate'!$H$8,0))))</f>
        <v>1.6761041902604757E-3</v>
      </c>
      <c r="BM923" s="45">
        <f>IF(G923="MEA",'[1]Net Hire Rate'!$E$9,IF(G923="AMR",'[1]Net Hire Rate'!$F$9,IF(G923="EUR",'[1]Net Hire Rate'!$G$9,IF(G923="APAC",'[1]Net Hire Rate'!$H$9,0))))</f>
        <v>1.6761041902604757E-3</v>
      </c>
      <c r="BN923" s="45">
        <f>IF(G923="MEA",'[1]Net Hire Rate'!$E$10,IF(G923="AMR",'[1]Net Hire Rate'!$F$10,IF(G923="EUR",'[1]Net Hire Rate'!$G$10,IF(G923="APAC",'[1]Net Hire Rate'!$H$10,0))))</f>
        <v>1.6761041902604757E-3</v>
      </c>
      <c r="BO923" s="45">
        <f>IF(G923="MEA",'[1]Net Hire Rate'!$E$11,IF(G923="AMR",'[1]Net Hire Rate'!$F$11,IF(G923="EUR",'[1]Net Hire Rate'!$G$11,IF(G923="APAC",'[1]Net Hire Rate'!$H$11,0))))</f>
        <v>1.6761041902604757E-3</v>
      </c>
      <c r="BP923" s="45">
        <f>IF(G923="MEA",'[1]Net Hire Rate'!$E$12,IF(G923="AMR",'[1]Net Hire Rate'!$F$12,IF(G923="EUR",'[1]Net Hire Rate'!$G$12,IF(G923="APAC",'[1]Net Hire Rate'!$H$12,0))))</f>
        <v>1.6761041902604757E-3</v>
      </c>
      <c r="BQ923" s="147">
        <f t="shared" si="1137"/>
        <v>4</v>
      </c>
      <c r="BR923" s="147">
        <f t="shared" si="1119"/>
        <v>4</v>
      </c>
      <c r="BS923" s="147">
        <f t="shared" si="1138"/>
        <v>4.0067044167610417</v>
      </c>
      <c r="BT923" s="148">
        <f t="shared" si="1120"/>
        <v>4.0067044167610417</v>
      </c>
      <c r="BU923" s="149">
        <f t="shared" si="1139"/>
        <v>4.01342007082311</v>
      </c>
      <c r="BV923" s="148">
        <f t="shared" si="1121"/>
        <v>4.01342007082311</v>
      </c>
      <c r="BW923" s="148">
        <f t="shared" si="1140"/>
        <v>4.0201469810210924</v>
      </c>
      <c r="BX923" s="148">
        <f t="shared" si="1122"/>
        <v>4.0201469810210924</v>
      </c>
      <c r="BY923" s="148">
        <f t="shared" si="1141"/>
        <v>4.0268851662214447</v>
      </c>
      <c r="BZ923" s="148">
        <f t="shared" si="1123"/>
        <v>4.0268851662214447</v>
      </c>
      <c r="CA923" s="148">
        <f t="shared" si="1142"/>
        <v>4.0336346453222456</v>
      </c>
      <c r="CB923" s="148">
        <f t="shared" si="1124"/>
        <v>4.0336346453222456</v>
      </c>
      <c r="CC923" s="148"/>
      <c r="CD923" s="38" t="s">
        <v>640</v>
      </c>
      <c r="CE923" s="39">
        <v>0.4</v>
      </c>
      <c r="CF923" s="38">
        <v>840</v>
      </c>
      <c r="CG923" s="38">
        <v>840</v>
      </c>
      <c r="CH923" s="38">
        <v>850</v>
      </c>
      <c r="CI923" s="38">
        <v>850</v>
      </c>
      <c r="CJ923" s="38">
        <v>850</v>
      </c>
      <c r="CK923" s="41">
        <v>850</v>
      </c>
      <c r="CL923" s="41" t="s">
        <v>641</v>
      </c>
      <c r="CM923" s="40">
        <v>0.6</v>
      </c>
      <c r="CN923" s="41">
        <v>40</v>
      </c>
      <c r="CO923" s="41">
        <v>50</v>
      </c>
      <c r="CP923" s="41">
        <v>60</v>
      </c>
      <c r="CQ923" s="41">
        <v>60</v>
      </c>
      <c r="CR923" s="41">
        <v>65</v>
      </c>
      <c r="CS923" s="41">
        <v>65</v>
      </c>
      <c r="CT923" s="41"/>
      <c r="CU923" s="40"/>
      <c r="CV923" s="41"/>
      <c r="CW923" s="41"/>
      <c r="CX923" s="41"/>
      <c r="CY923" s="41"/>
      <c r="CZ923" s="41"/>
      <c r="DA923" s="41"/>
      <c r="DB923" s="41"/>
      <c r="DC923" s="40"/>
      <c r="DD923" s="41"/>
      <c r="DE923" s="41"/>
      <c r="DF923" s="41"/>
      <c r="DG923" s="41"/>
      <c r="DH923" s="41"/>
      <c r="DI923" s="41"/>
      <c r="DJ923" s="41"/>
      <c r="DK923" s="40"/>
      <c r="DL923" s="41"/>
      <c r="DM923" s="41"/>
      <c r="DN923" s="41"/>
      <c r="DO923" s="41"/>
      <c r="DP923" s="41"/>
      <c r="DQ923" s="41"/>
      <c r="DR923" s="15"/>
      <c r="DS923" s="151">
        <f t="shared" si="1125"/>
        <v>4</v>
      </c>
      <c r="DT923" s="152">
        <f t="shared" si="1126"/>
        <v>4.5999999999999996</v>
      </c>
      <c r="DU923" s="7">
        <f t="shared" si="1127"/>
        <v>5.2190476190476192</v>
      </c>
      <c r="DV923" s="7">
        <f t="shared" si="1128"/>
        <v>5.2190476190476192</v>
      </c>
      <c r="DW923">
        <f t="shared" si="1129"/>
        <v>5.519047619047619</v>
      </c>
      <c r="DX923">
        <f t="shared" si="1130"/>
        <v>5.519047619047619</v>
      </c>
      <c r="DZ923">
        <f t="shared" si="1143"/>
        <v>4</v>
      </c>
      <c r="EA923">
        <f t="shared" si="1144"/>
        <v>4.5999999999999996</v>
      </c>
      <c r="EB923">
        <f t="shared" si="1145"/>
        <v>5.2190476190476192</v>
      </c>
      <c r="EC923">
        <f t="shared" si="1146"/>
        <v>5.2190476190476192</v>
      </c>
      <c r="ED923">
        <f t="shared" si="1147"/>
        <v>5.519047619047619</v>
      </c>
      <c r="EE923">
        <f t="shared" si="1148"/>
        <v>5.519047619047619</v>
      </c>
      <c r="EG923">
        <f t="shared" si="1149"/>
        <v>4.5999999999999996</v>
      </c>
      <c r="EH923">
        <f t="shared" si="1150"/>
        <v>4.5383022774327131</v>
      </c>
      <c r="EI923">
        <f t="shared" si="1151"/>
        <v>4</v>
      </c>
      <c r="EJ923">
        <f t="shared" si="1152"/>
        <v>4.2299270072992696</v>
      </c>
      <c r="EK923">
        <f t="shared" si="1153"/>
        <v>4</v>
      </c>
      <c r="EM923">
        <f>IF($EM$9='[1]L&amp;D Numbers'!$E$6,'[1]L&amp;D Numbers'!$E$7)</f>
        <v>350</v>
      </c>
      <c r="EN923">
        <f>IF($EN$9='[1]L&amp;D Numbers'!$F$6,'[1]L&amp;D Numbers'!$F$7)</f>
        <v>2000</v>
      </c>
      <c r="EO923">
        <f>IF($EO$9='[1]L&amp;D Numbers'!$G$6,'[1]L&amp;D Numbers'!$G$7)</f>
        <v>2000</v>
      </c>
      <c r="EP923">
        <f>IF($EP$9='[1]L&amp;D Numbers'!$H$6,'[1]L&amp;D Numbers'!$H$7)</f>
        <v>2000</v>
      </c>
      <c r="EQ923">
        <f>IF($EQ$9='[1]L&amp;D Numbers'!$I$6,'[1]L&amp;D Numbers'!$I$7)</f>
        <v>2000</v>
      </c>
      <c r="ER923">
        <f>IF($ER$9='[1]L&amp;D Numbers'!$J$6,'[1]L&amp;D Numbers'!$J$7)</f>
        <v>0</v>
      </c>
      <c r="ET923" s="45">
        <f>'[1]L&amp;D Master'!$E$10</f>
        <v>1.0678246631903041E-2</v>
      </c>
      <c r="EU923" s="45">
        <f>ET923+'[1]L&amp;D Master'!$F$10</f>
        <v>1.8222427877342538E-2</v>
      </c>
      <c r="EV923" s="45">
        <f>EU923+'[1]L&amp;D Master'!$G$10</f>
        <v>2.3561551193294058E-2</v>
      </c>
      <c r="EW923" s="45">
        <f>EV923+'[1]L&amp;D Master'!$H$10</f>
        <v>2.7330438342024234E-2</v>
      </c>
      <c r="EX923" s="45">
        <f>EW923+'[1]L&amp;D Master'!$I$10</f>
        <v>2.9999999999999995E-2</v>
      </c>
      <c r="EY923" s="45"/>
      <c r="EZ923" s="45">
        <f t="shared" si="1154"/>
        <v>1.0678246631903041E-2</v>
      </c>
      <c r="FA923" s="45">
        <f t="shared" si="1155"/>
        <v>1.8222427877342538E-2</v>
      </c>
      <c r="FB923" s="45">
        <f t="shared" si="1155"/>
        <v>2.3561551193294058E-2</v>
      </c>
      <c r="FC923" s="45">
        <f t="shared" si="1155"/>
        <v>2.7330438342024234E-2</v>
      </c>
      <c r="FD923" s="45">
        <f t="shared" si="1131"/>
        <v>2.7330438342024234E-2</v>
      </c>
      <c r="FE923" s="45"/>
      <c r="FF923">
        <f t="shared" si="1094"/>
        <v>4.5508800654932458</v>
      </c>
      <c r="FG923">
        <f t="shared" si="1095"/>
        <v>5.123943900221108</v>
      </c>
      <c r="FH923">
        <f t="shared" si="1096"/>
        <v>5.0960787613911895</v>
      </c>
      <c r="FI923">
        <f t="shared" si="1097"/>
        <v>5.3682096283885423</v>
      </c>
      <c r="FJ923">
        <f t="shared" si="1098"/>
        <v>5.3682096283885423</v>
      </c>
      <c r="FL923" s="34"/>
      <c r="FM923" s="34"/>
      <c r="FN923" s="34"/>
      <c r="FO923" s="34"/>
      <c r="FP923" s="34"/>
      <c r="FQ923" s="153">
        <f t="shared" si="1156"/>
        <v>0.125</v>
      </c>
      <c r="FR923" s="153"/>
      <c r="FS923" s="42"/>
      <c r="FT923" s="42"/>
      <c r="FU923" s="42"/>
      <c r="FV923" s="42"/>
      <c r="FW923" s="42"/>
      <c r="FX923" s="42"/>
      <c r="FY923" s="42"/>
      <c r="FZ923" s="42"/>
      <c r="GA923" s="42"/>
      <c r="GB923" s="42"/>
      <c r="GC923" s="42"/>
      <c r="GD923" s="42"/>
      <c r="GE923" s="42"/>
      <c r="GF923" s="42"/>
      <c r="GG923" s="42"/>
      <c r="GH923" s="42"/>
      <c r="GI923" s="42"/>
      <c r="GJ923" s="42"/>
      <c r="GK923" s="42"/>
      <c r="GL923" s="42"/>
      <c r="GM923" s="154">
        <f>'[1]Automation Master'!$B$10*FQ923*FO923</f>
        <v>0</v>
      </c>
      <c r="GN923" s="155">
        <f>'[1]Automation Master'!$B$11*FO923*FQ923+GM923</f>
        <v>0</v>
      </c>
      <c r="GO923" s="155">
        <f>'[1]Automation Master'!$B$12*FO923*FQ923+GN923</f>
        <v>0</v>
      </c>
      <c r="GP923" s="155">
        <f>'[1]Automation Master'!$B$13*FO923*FQ923+GO923</f>
        <v>0</v>
      </c>
      <c r="GQ923" s="155">
        <f>'[1]Automation Master'!$C$10*FO923*FQ923+GP923</f>
        <v>0</v>
      </c>
      <c r="GR923" s="155">
        <f>'[1]Automation Master'!$C$11*FO923*FQ923+GQ923</f>
        <v>0</v>
      </c>
      <c r="GS923" s="155">
        <f>'[1]Automation Master'!$C$12*FO923*FQ923+GR923</f>
        <v>0</v>
      </c>
      <c r="GT923" s="155">
        <f>'[1]Automation Master'!$C$13*FO923*FQ923+GS923</f>
        <v>0</v>
      </c>
      <c r="GU923" s="155">
        <f>'[1]Automation Master'!$D$10*FO923*FQ923+GT923</f>
        <v>0</v>
      </c>
      <c r="GV923" s="155">
        <f>'[1]Automation Master'!$D$11*FO923*FQ923+GU923</f>
        <v>0</v>
      </c>
      <c r="GW923" s="155">
        <f>'[1]Automation Master'!$D$12*FO923*FQ923+GV923</f>
        <v>0</v>
      </c>
      <c r="GX923" s="155">
        <f>'[1]Automation Master'!$D$13*FO923*FQ923+GW923</f>
        <v>0</v>
      </c>
      <c r="GY923" s="155">
        <f>'[1]Automation Master'!$E$10*FO923*FQ923+GX923</f>
        <v>0</v>
      </c>
      <c r="GZ923" s="155">
        <f>'[1]Automation Master'!$E$11*FO923*FQ923+GY923</f>
        <v>0</v>
      </c>
      <c r="HA923" s="155">
        <f>'[1]Automation Master'!$E$12*FO923*FQ923+GZ923</f>
        <v>0</v>
      </c>
      <c r="HB923" s="155">
        <f>'[1]Automation Master'!$E$13*FO923*FQ923+HA923</f>
        <v>0</v>
      </c>
      <c r="HC923" s="155">
        <f>'[1]Automation Master'!$F$10*FO923*FQ923+HB923</f>
        <v>0</v>
      </c>
      <c r="HD923" s="155">
        <f>'[1]Automation Master'!$F$11*FO923*FQ923+HC923</f>
        <v>0</v>
      </c>
      <c r="HE923" s="155">
        <f>'[1]Automation Master'!$F$12*FO923*FQ923+HD923</f>
        <v>0</v>
      </c>
      <c r="HF923" s="156">
        <f>'[1]Automation Master'!$F$13*FO923*FQ923+HE923</f>
        <v>0</v>
      </c>
      <c r="HG923" s="157"/>
      <c r="HH923" s="157"/>
      <c r="HI923" s="157"/>
      <c r="HJ923" s="157"/>
      <c r="HK923" s="157"/>
      <c r="HL923" s="157"/>
      <c r="HM923" s="157"/>
      <c r="HN923" s="157"/>
      <c r="HO923" s="157"/>
      <c r="HP923" s="157"/>
      <c r="HQ923" s="157"/>
      <c r="HR923" s="157"/>
      <c r="HS923" s="157"/>
      <c r="HT923" s="157"/>
      <c r="HU923" s="157"/>
      <c r="HV923" s="157"/>
      <c r="HW923" s="157"/>
      <c r="HX923" s="157"/>
      <c r="HY923" s="42"/>
      <c r="HZ923" s="42"/>
      <c r="IA923" s="148">
        <f t="shared" si="1099"/>
        <v>4.5999999999999996</v>
      </c>
      <c r="IB923" s="148">
        <f t="shared" si="1100"/>
        <v>5.2190476190476192</v>
      </c>
      <c r="IC923" s="148">
        <f t="shared" si="1101"/>
        <v>5.2190476190476192</v>
      </c>
      <c r="ID923" s="148">
        <f t="shared" si="1102"/>
        <v>5.519047619047619</v>
      </c>
      <c r="IE923" s="148">
        <f t="shared" si="1103"/>
        <v>5.519047619047619</v>
      </c>
      <c r="IH923">
        <f t="shared" si="1114"/>
        <v>4.5508800654932458</v>
      </c>
      <c r="II923">
        <f t="shared" si="1115"/>
        <v>5.123943900221108</v>
      </c>
      <c r="IJ923">
        <f t="shared" si="1116"/>
        <v>5.0960787613911895</v>
      </c>
      <c r="IK923">
        <f t="shared" si="1117"/>
        <v>5.3682096283885423</v>
      </c>
      <c r="IL923">
        <f t="shared" si="1118"/>
        <v>5.3682096283885423</v>
      </c>
      <c r="IN923" s="42">
        <f t="shared" si="1109"/>
        <v>1.0678246631903022E-2</v>
      </c>
      <c r="IO923" s="42">
        <f t="shared" si="1110"/>
        <v>1.8222427877342462E-2</v>
      </c>
      <c r="IP923" s="42">
        <f t="shared" si="1111"/>
        <v>2.3561551193293995E-2</v>
      </c>
      <c r="IQ923" s="42">
        <f t="shared" si="1112"/>
        <v>2.7330438342024244E-2</v>
      </c>
      <c r="IR923" s="42">
        <f t="shared" si="1113"/>
        <v>2.7330438342024244E-2</v>
      </c>
      <c r="IT923" s="9">
        <f t="shared" si="1157"/>
        <v>0</v>
      </c>
      <c r="IU923" s="9">
        <f t="shared" si="1158"/>
        <v>0</v>
      </c>
      <c r="IV923" s="9">
        <f t="shared" si="1159"/>
        <v>0</v>
      </c>
      <c r="IW923" s="9">
        <f t="shared" si="1160"/>
        <v>0</v>
      </c>
      <c r="IX923" s="9">
        <f t="shared" si="1161"/>
        <v>0</v>
      </c>
    </row>
    <row r="924" spans="1:258" ht="15.75" hidden="1" thickBot="1" x14ac:dyDescent="0.3">
      <c r="A924">
        <v>6</v>
      </c>
      <c r="B924" t="s">
        <v>615</v>
      </c>
      <c r="C924" t="s">
        <v>281</v>
      </c>
      <c r="D924" t="s">
        <v>282</v>
      </c>
      <c r="E924" t="s">
        <v>616</v>
      </c>
      <c r="F924" t="s">
        <v>255</v>
      </c>
      <c r="G924" t="s">
        <v>268</v>
      </c>
      <c r="H924">
        <v>6</v>
      </c>
      <c r="L924">
        <v>6</v>
      </c>
      <c r="V924">
        <v>6</v>
      </c>
      <c r="Z924">
        <v>6</v>
      </c>
      <c r="AB924">
        <v>1</v>
      </c>
      <c r="AG924">
        <v>5</v>
      </c>
      <c r="AT924">
        <v>6</v>
      </c>
      <c r="AU924">
        <v>0</v>
      </c>
      <c r="AV924">
        <v>0</v>
      </c>
      <c r="AW924">
        <v>6</v>
      </c>
      <c r="AX924">
        <v>0</v>
      </c>
      <c r="BB924">
        <f t="shared" si="1132"/>
        <v>6</v>
      </c>
      <c r="BD924">
        <f t="shared" si="1133"/>
        <v>6</v>
      </c>
      <c r="BE924">
        <f t="shared" si="1134"/>
        <v>6</v>
      </c>
      <c r="BF924">
        <f t="shared" si="1135"/>
        <v>6</v>
      </c>
      <c r="BH924">
        <f t="shared" si="1136"/>
        <v>0</v>
      </c>
      <c r="BK924" s="45">
        <f>IF(G924="MEA",'[1]Net Hire Rate'!$E$7,IF(G924="AMR",'[1]Net Hire Rate'!$F$7,IF(G924="EUR",'[1]Net Hire Rate'!$G$7,IF(G924="APAC",'[1]Net Hire Rate'!$H$7,0))))</f>
        <v>-0.12481698389458272</v>
      </c>
      <c r="BL924" s="45">
        <f>IF(G924="MEA",'[1]Net Hire Rate'!$E$8,IF(G924="AMR",'[1]Net Hire Rate'!$F$8,IF(G924="EUR",'[1]Net Hire Rate'!$G$8,IF(G924="APAC",'[1]Net Hire Rate'!$H$8,0))))</f>
        <v>-0.12481698389458272</v>
      </c>
      <c r="BM924" s="45">
        <f>IF(G924="MEA",'[1]Net Hire Rate'!$E$9,IF(G924="AMR",'[1]Net Hire Rate'!$F$9,IF(G924="EUR",'[1]Net Hire Rate'!$G$9,IF(G924="APAC",'[1]Net Hire Rate'!$H$9,0))))</f>
        <v>-0.12481698389458272</v>
      </c>
      <c r="BN924" s="45">
        <f>IF(G924="MEA",'[1]Net Hire Rate'!$E$10,IF(G924="AMR",'[1]Net Hire Rate'!$F$10,IF(G924="EUR",'[1]Net Hire Rate'!$G$10,IF(G924="APAC",'[1]Net Hire Rate'!$H$10,0))))</f>
        <v>-0.12481698389458272</v>
      </c>
      <c r="BO924" s="45">
        <f>IF(G924="MEA",'[1]Net Hire Rate'!$E$11,IF(G924="AMR",'[1]Net Hire Rate'!$F$11,IF(G924="EUR",'[1]Net Hire Rate'!$G$11,IF(G924="APAC",'[1]Net Hire Rate'!$H$11,0))))</f>
        <v>-0.12481698389458272</v>
      </c>
      <c r="BP924" s="45">
        <f>IF(G924="MEA",'[1]Net Hire Rate'!$E$12,IF(G924="AMR",'[1]Net Hire Rate'!$F$12,IF(G924="EUR",'[1]Net Hire Rate'!$G$12,IF(G924="APAC",'[1]Net Hire Rate'!$H$12,0))))</f>
        <v>-0.12481698389458272</v>
      </c>
      <c r="BQ924" s="147">
        <f t="shared" si="1137"/>
        <v>6</v>
      </c>
      <c r="BR924" s="147">
        <f t="shared" si="1119"/>
        <v>6</v>
      </c>
      <c r="BS924" s="147">
        <f t="shared" si="1138"/>
        <v>5.2510980966325036</v>
      </c>
      <c r="BT924" s="148">
        <f t="shared" si="1120"/>
        <v>5.2510980966325036</v>
      </c>
      <c r="BU924" s="149">
        <f t="shared" si="1139"/>
        <v>4.5956718700762504</v>
      </c>
      <c r="BV924" s="148">
        <f t="shared" si="1121"/>
        <v>4.5956718700762504</v>
      </c>
      <c r="BW924" s="148">
        <f t="shared" si="1140"/>
        <v>4.0220539682841565</v>
      </c>
      <c r="BX924" s="148">
        <f t="shared" si="1122"/>
        <v>4.0220539682841565</v>
      </c>
      <c r="BY924" s="148">
        <f t="shared" si="1141"/>
        <v>3.5200333229016905</v>
      </c>
      <c r="BZ924" s="148">
        <f t="shared" si="1123"/>
        <v>3.5200333229016905</v>
      </c>
      <c r="CA924" s="148">
        <f t="shared" si="1142"/>
        <v>3.0806733803286757</v>
      </c>
      <c r="CB924" s="148">
        <f t="shared" si="1124"/>
        <v>3.0806733803286757</v>
      </c>
      <c r="CC924" s="148"/>
      <c r="CD924" s="38"/>
      <c r="CE924" s="38"/>
      <c r="CF924" s="38"/>
      <c r="CG924" s="38"/>
      <c r="CH924" s="38"/>
      <c r="CI924" s="38"/>
      <c r="CJ924" s="38"/>
      <c r="CK924" s="41"/>
      <c r="CL924" s="41"/>
      <c r="CM924" s="40"/>
      <c r="CN924" s="41"/>
      <c r="CO924" s="41"/>
      <c r="CP924" s="41"/>
      <c r="CQ924" s="41"/>
      <c r="CR924" s="41"/>
      <c r="CS924" s="41"/>
      <c r="CT924" s="41"/>
      <c r="CU924" s="40"/>
      <c r="CV924" s="41"/>
      <c r="CW924" s="41"/>
      <c r="CX924" s="41"/>
      <c r="CY924" s="41"/>
      <c r="CZ924" s="41"/>
      <c r="DA924" s="41"/>
      <c r="DB924" s="41"/>
      <c r="DC924" s="40"/>
      <c r="DD924" s="41"/>
      <c r="DE924" s="41"/>
      <c r="DF924" s="41"/>
      <c r="DG924" s="41"/>
      <c r="DH924" s="41"/>
      <c r="DI924" s="41"/>
      <c r="DJ924" s="41"/>
      <c r="DK924" s="40"/>
      <c r="DL924" s="41"/>
      <c r="DM924" s="41"/>
      <c r="DN924" s="41"/>
      <c r="DO924" s="41"/>
      <c r="DP924" s="41"/>
      <c r="DQ924" s="41"/>
      <c r="DR924" s="15"/>
      <c r="DS924" s="151">
        <f t="shared" si="1125"/>
        <v>6</v>
      </c>
      <c r="DT924" s="152">
        <f t="shared" si="1126"/>
        <v>0</v>
      </c>
      <c r="DU924" s="7">
        <f t="shared" si="1127"/>
        <v>0</v>
      </c>
      <c r="DV924" s="7">
        <f t="shared" si="1128"/>
        <v>0</v>
      </c>
      <c r="DW924">
        <f t="shared" si="1129"/>
        <v>0</v>
      </c>
      <c r="DX924">
        <f t="shared" si="1130"/>
        <v>0</v>
      </c>
      <c r="DZ924">
        <f t="shared" si="1143"/>
        <v>6</v>
      </c>
      <c r="EA924">
        <f t="shared" si="1144"/>
        <v>6</v>
      </c>
      <c r="EB924">
        <f t="shared" si="1145"/>
        <v>6</v>
      </c>
      <c r="EC924">
        <f t="shared" si="1146"/>
        <v>6</v>
      </c>
      <c r="ED924">
        <f t="shared" si="1147"/>
        <v>6</v>
      </c>
      <c r="EE924">
        <f t="shared" si="1148"/>
        <v>6</v>
      </c>
      <c r="EG924">
        <f t="shared" si="1149"/>
        <v>6</v>
      </c>
      <c r="EH924">
        <f t="shared" si="1150"/>
        <v>6</v>
      </c>
      <c r="EI924">
        <f t="shared" si="1151"/>
        <v>6</v>
      </c>
      <c r="EJ924">
        <f t="shared" si="1152"/>
        <v>6</v>
      </c>
      <c r="EK924">
        <f t="shared" si="1153"/>
        <v>6</v>
      </c>
      <c r="EM924">
        <f>IF($EM$9='[1]L&amp;D Numbers'!$E$6,'[1]L&amp;D Numbers'!$E$7)</f>
        <v>350</v>
      </c>
      <c r="EN924">
        <f>IF($EN$9='[1]L&amp;D Numbers'!$F$6,'[1]L&amp;D Numbers'!$F$7)</f>
        <v>2000</v>
      </c>
      <c r="EO924">
        <f>IF($EO$9='[1]L&amp;D Numbers'!$G$6,'[1]L&amp;D Numbers'!$G$7)</f>
        <v>2000</v>
      </c>
      <c r="EP924">
        <f>IF($EP$9='[1]L&amp;D Numbers'!$H$6,'[1]L&amp;D Numbers'!$H$7)</f>
        <v>2000</v>
      </c>
      <c r="EQ924">
        <f>IF($EQ$9='[1]L&amp;D Numbers'!$I$6,'[1]L&amp;D Numbers'!$I$7)</f>
        <v>2000</v>
      </c>
      <c r="ER924">
        <f>IF($ER$9='[1]L&amp;D Numbers'!$J$6,'[1]L&amp;D Numbers'!$J$7)</f>
        <v>0</v>
      </c>
      <c r="ET924" s="45">
        <f>'[1]L&amp;D Master'!$E$10</f>
        <v>1.0678246631903041E-2</v>
      </c>
      <c r="EU924" s="45">
        <f>ET924+'[1]L&amp;D Master'!$F$10</f>
        <v>1.8222427877342538E-2</v>
      </c>
      <c r="EV924" s="45">
        <f>EU924+'[1]L&amp;D Master'!$G$10</f>
        <v>2.3561551193294058E-2</v>
      </c>
      <c r="EW924" s="45">
        <f>EV924+'[1]L&amp;D Master'!$H$10</f>
        <v>2.7330438342024234E-2</v>
      </c>
      <c r="EX924" s="45">
        <f>EW924+'[1]L&amp;D Master'!$I$10</f>
        <v>2.9999999999999995E-2</v>
      </c>
      <c r="EY924" s="45"/>
      <c r="EZ924" s="45">
        <f t="shared" si="1154"/>
        <v>1.0678246631903041E-2</v>
      </c>
      <c r="FA924" s="45">
        <f t="shared" si="1155"/>
        <v>1.8222427877342538E-2</v>
      </c>
      <c r="FB924" s="45">
        <f t="shared" si="1155"/>
        <v>2.3561551193294058E-2</v>
      </c>
      <c r="FC924" s="45">
        <f t="shared" si="1155"/>
        <v>2.7330438342024234E-2</v>
      </c>
      <c r="FD924" s="45">
        <f t="shared" si="1131"/>
        <v>2.7330438342024234E-2</v>
      </c>
      <c r="FE924" s="45"/>
      <c r="FF924">
        <f t="shared" si="1094"/>
        <v>5.935930520208581</v>
      </c>
      <c r="FG924">
        <f t="shared" si="1095"/>
        <v>5.8906654327359451</v>
      </c>
      <c r="FH924">
        <f t="shared" si="1096"/>
        <v>5.8586306928402356</v>
      </c>
      <c r="FI924">
        <f t="shared" si="1097"/>
        <v>5.8360173699478546</v>
      </c>
      <c r="FJ924">
        <f t="shared" si="1098"/>
        <v>5.8360173699478546</v>
      </c>
      <c r="FL924" s="34"/>
      <c r="FM924" s="34"/>
      <c r="FN924" s="34"/>
      <c r="FO924" s="34"/>
      <c r="FP924" s="34"/>
      <c r="FQ924" s="153">
        <f t="shared" si="1156"/>
        <v>0.125</v>
      </c>
      <c r="FR924" s="153"/>
      <c r="FS924" s="42"/>
      <c r="FT924" s="42"/>
      <c r="FU924" s="42"/>
      <c r="FV924" s="42"/>
      <c r="FW924" s="42"/>
      <c r="FX924" s="42"/>
      <c r="FY924" s="42"/>
      <c r="FZ924" s="42"/>
      <c r="GA924" s="42"/>
      <c r="GB924" s="42"/>
      <c r="GC924" s="42"/>
      <c r="GD924" s="42"/>
      <c r="GE924" s="42"/>
      <c r="GF924" s="42"/>
      <c r="GG924" s="42"/>
      <c r="GH924" s="42"/>
      <c r="GI924" s="42"/>
      <c r="GJ924" s="42"/>
      <c r="GK924" s="42"/>
      <c r="GL924" s="42"/>
      <c r="GM924" s="154">
        <f>'[1]Automation Master'!$B$10*FQ924*FO924</f>
        <v>0</v>
      </c>
      <c r="GN924" s="155">
        <f>'[1]Automation Master'!$B$11*FO924*FQ924+GM924</f>
        <v>0</v>
      </c>
      <c r="GO924" s="155">
        <f>'[1]Automation Master'!$B$12*FO924*FQ924+GN924</f>
        <v>0</v>
      </c>
      <c r="GP924" s="155">
        <f>'[1]Automation Master'!$B$13*FO924*FQ924+GO924</f>
        <v>0</v>
      </c>
      <c r="GQ924" s="155">
        <f>'[1]Automation Master'!$C$10*FO924*FQ924+GP924</f>
        <v>0</v>
      </c>
      <c r="GR924" s="155">
        <f>'[1]Automation Master'!$C$11*FO924*FQ924+GQ924</f>
        <v>0</v>
      </c>
      <c r="GS924" s="155">
        <f>'[1]Automation Master'!$C$12*FO924*FQ924+GR924</f>
        <v>0</v>
      </c>
      <c r="GT924" s="155">
        <f>'[1]Automation Master'!$C$13*FO924*FQ924+GS924</f>
        <v>0</v>
      </c>
      <c r="GU924" s="155">
        <f>'[1]Automation Master'!$D$10*FO924*FQ924+GT924</f>
        <v>0</v>
      </c>
      <c r="GV924" s="155">
        <f>'[1]Automation Master'!$D$11*FO924*FQ924+GU924</f>
        <v>0</v>
      </c>
      <c r="GW924" s="155">
        <f>'[1]Automation Master'!$D$12*FO924*FQ924+GV924</f>
        <v>0</v>
      </c>
      <c r="GX924" s="155">
        <f>'[1]Automation Master'!$D$13*FO924*FQ924+GW924</f>
        <v>0</v>
      </c>
      <c r="GY924" s="155">
        <f>'[1]Automation Master'!$E$10*FO924*FQ924+GX924</f>
        <v>0</v>
      </c>
      <c r="GZ924" s="155">
        <f>'[1]Automation Master'!$E$11*FO924*FQ924+GY924</f>
        <v>0</v>
      </c>
      <c r="HA924" s="155">
        <f>'[1]Automation Master'!$E$12*FO924*FQ924+GZ924</f>
        <v>0</v>
      </c>
      <c r="HB924" s="155">
        <f>'[1]Automation Master'!$E$13*FO924*FQ924+HA924</f>
        <v>0</v>
      </c>
      <c r="HC924" s="155">
        <f>'[1]Automation Master'!$F$10*FO924*FQ924+HB924</f>
        <v>0</v>
      </c>
      <c r="HD924" s="155">
        <f>'[1]Automation Master'!$F$11*FO924*FQ924+HC924</f>
        <v>0</v>
      </c>
      <c r="HE924" s="155">
        <f>'[1]Automation Master'!$F$12*FO924*FQ924+HD924</f>
        <v>0</v>
      </c>
      <c r="HF924" s="156">
        <f>'[1]Automation Master'!$F$13*FO924*FQ924+HE924</f>
        <v>0</v>
      </c>
      <c r="HG924" s="157"/>
      <c r="HH924" s="157"/>
      <c r="HI924" s="157"/>
      <c r="HJ924" s="157"/>
      <c r="HK924" s="157"/>
      <c r="HL924" s="157"/>
      <c r="HM924" s="157"/>
      <c r="HN924" s="157"/>
      <c r="HO924" s="157"/>
      <c r="HP924" s="157"/>
      <c r="HQ924" s="157"/>
      <c r="HR924" s="157"/>
      <c r="HS924" s="157"/>
      <c r="HT924" s="157"/>
      <c r="HU924" s="157"/>
      <c r="HV924" s="157"/>
      <c r="HW924" s="157"/>
      <c r="HX924" s="157"/>
      <c r="HY924" s="42"/>
      <c r="HZ924" s="42"/>
      <c r="IA924" s="148">
        <f t="shared" si="1099"/>
        <v>6</v>
      </c>
      <c r="IB924" s="148">
        <f t="shared" si="1100"/>
        <v>6</v>
      </c>
      <c r="IC924" s="148">
        <f t="shared" si="1101"/>
        <v>6</v>
      </c>
      <c r="ID924" s="148">
        <f t="shared" si="1102"/>
        <v>6</v>
      </c>
      <c r="IE924" s="148">
        <f t="shared" si="1103"/>
        <v>6</v>
      </c>
      <c r="IH924">
        <f t="shared" si="1114"/>
        <v>5.935930520208581</v>
      </c>
      <c r="II924">
        <f t="shared" si="1115"/>
        <v>5.8906654327359451</v>
      </c>
      <c r="IJ924">
        <f t="shared" si="1116"/>
        <v>5.8586306928402356</v>
      </c>
      <c r="IK924">
        <f t="shared" si="1117"/>
        <v>5.8360173699478546</v>
      </c>
      <c r="IL924">
        <f t="shared" si="1118"/>
        <v>5.8360173699478546</v>
      </c>
      <c r="IN924" s="42">
        <f t="shared" si="1109"/>
        <v>1.0678246631903162E-2</v>
      </c>
      <c r="IO924" s="42">
        <f t="shared" si="1110"/>
        <v>1.8222427877342479E-2</v>
      </c>
      <c r="IP924" s="42">
        <f t="shared" si="1111"/>
        <v>2.3561551193294061E-2</v>
      </c>
      <c r="IQ924" s="42">
        <f t="shared" si="1112"/>
        <v>2.7330438342024237E-2</v>
      </c>
      <c r="IR924" s="42">
        <f t="shared" si="1113"/>
        <v>2.7330438342024237E-2</v>
      </c>
      <c r="IT924" s="9">
        <f t="shared" si="1157"/>
        <v>0</v>
      </c>
      <c r="IU924" s="9">
        <f t="shared" si="1158"/>
        <v>0</v>
      </c>
      <c r="IV924" s="9">
        <f t="shared" si="1159"/>
        <v>0</v>
      </c>
      <c r="IW924" s="9">
        <f t="shared" si="1160"/>
        <v>0</v>
      </c>
      <c r="IX924" s="9">
        <f t="shared" si="1161"/>
        <v>0</v>
      </c>
    </row>
    <row r="925" spans="1:258" ht="15.75" hidden="1" thickBot="1" x14ac:dyDescent="0.3">
      <c r="A925">
        <v>24</v>
      </c>
      <c r="B925" t="s">
        <v>615</v>
      </c>
      <c r="C925" t="s">
        <v>324</v>
      </c>
      <c r="D925" t="s">
        <v>325</v>
      </c>
      <c r="E925" t="s">
        <v>616</v>
      </c>
      <c r="F925" t="s">
        <v>255</v>
      </c>
      <c r="G925" t="s">
        <v>273</v>
      </c>
      <c r="H925">
        <v>24</v>
      </c>
      <c r="K925">
        <v>2</v>
      </c>
      <c r="L925">
        <v>22</v>
      </c>
      <c r="R925">
        <v>2</v>
      </c>
      <c r="S925">
        <v>12</v>
      </c>
      <c r="T925">
        <v>3</v>
      </c>
      <c r="V925">
        <v>7</v>
      </c>
      <c r="Y925">
        <v>11</v>
      </c>
      <c r="Z925">
        <v>13</v>
      </c>
      <c r="AB925">
        <v>22</v>
      </c>
      <c r="AF925">
        <v>2</v>
      </c>
      <c r="AT925">
        <v>22.367000000000004</v>
      </c>
      <c r="AU925">
        <v>24</v>
      </c>
      <c r="AV925">
        <v>0</v>
      </c>
      <c r="AW925">
        <v>0</v>
      </c>
      <c r="AX925">
        <v>0</v>
      </c>
      <c r="BB925">
        <f t="shared" si="1132"/>
        <v>24</v>
      </c>
      <c r="BC925">
        <v>22</v>
      </c>
      <c r="BD925">
        <f t="shared" si="1133"/>
        <v>22</v>
      </c>
      <c r="BE925">
        <f t="shared" si="1134"/>
        <v>23</v>
      </c>
      <c r="BF925">
        <f t="shared" si="1135"/>
        <v>22</v>
      </c>
      <c r="BH925">
        <f t="shared" si="1136"/>
        <v>2</v>
      </c>
      <c r="BK925" s="45">
        <f>IF(G925="MEA",'[1]Net Hire Rate'!$E$7,IF(G925="AMR",'[1]Net Hire Rate'!$F$7,IF(G925="EUR",'[1]Net Hire Rate'!$G$7,IF(G925="APAC",'[1]Net Hire Rate'!$H$7,0))))</f>
        <v>-2.2817025010969723E-2</v>
      </c>
      <c r="BL925" s="45">
        <f>IF(G925="MEA",'[1]Net Hire Rate'!$E$8,IF(G925="AMR",'[1]Net Hire Rate'!$F$8,IF(G925="EUR",'[1]Net Hire Rate'!$G$8,IF(G925="APAC",'[1]Net Hire Rate'!$H$8,0))))</f>
        <v>-2.2817025010969723E-2</v>
      </c>
      <c r="BM925" s="45">
        <f>IF(G925="MEA",'[1]Net Hire Rate'!$E$9,IF(G925="AMR",'[1]Net Hire Rate'!$F$9,IF(G925="EUR",'[1]Net Hire Rate'!$G$9,IF(G925="APAC",'[1]Net Hire Rate'!$H$9,0))))</f>
        <v>-2.2817025010969723E-2</v>
      </c>
      <c r="BN925" s="45">
        <f>IF(G925="MEA",'[1]Net Hire Rate'!$E$10,IF(G925="AMR",'[1]Net Hire Rate'!$F$10,IF(G925="EUR",'[1]Net Hire Rate'!$G$10,IF(G925="APAC",'[1]Net Hire Rate'!$H$10,0))))</f>
        <v>-2.2817025010969723E-2</v>
      </c>
      <c r="BO925" s="45">
        <f>IF(G925="MEA",'[1]Net Hire Rate'!$E$11,IF(G925="AMR",'[1]Net Hire Rate'!$F$11,IF(G925="EUR",'[1]Net Hire Rate'!$G$11,IF(G925="APAC",'[1]Net Hire Rate'!$H$11,0))))</f>
        <v>-2.2817025010969723E-2</v>
      </c>
      <c r="BP925" s="45">
        <f>IF(G925="MEA",'[1]Net Hire Rate'!$E$12,IF(G925="AMR",'[1]Net Hire Rate'!$F$12,IF(G925="EUR",'[1]Net Hire Rate'!$G$12,IF(G925="APAC",'[1]Net Hire Rate'!$H$12,0))))</f>
        <v>-2.2817025010969723E-2</v>
      </c>
      <c r="BQ925" s="147">
        <f t="shared" si="1137"/>
        <v>24</v>
      </c>
      <c r="BR925" s="147">
        <f t="shared" si="1119"/>
        <v>24</v>
      </c>
      <c r="BS925" s="147">
        <f t="shared" si="1138"/>
        <v>23.452391399736726</v>
      </c>
      <c r="BT925" s="148">
        <f t="shared" si="1120"/>
        <v>23.452391399736726</v>
      </c>
      <c r="BU925" s="149">
        <f t="shared" si="1139"/>
        <v>22.917277598601881</v>
      </c>
      <c r="BV925" s="148">
        <f t="shared" si="1121"/>
        <v>22.917277598601881</v>
      </c>
      <c r="BW925" s="148">
        <f t="shared" si="1140"/>
        <v>22.394373502451245</v>
      </c>
      <c r="BX925" s="148">
        <f t="shared" si="1122"/>
        <v>22.394373502451245</v>
      </c>
      <c r="BY925" s="148">
        <f t="shared" si="1141"/>
        <v>21.883400522140818</v>
      </c>
      <c r="BZ925" s="148">
        <f t="shared" si="1123"/>
        <v>21.883400522140818</v>
      </c>
      <c r="CA925" s="148">
        <f t="shared" si="1142"/>
        <v>21.384086425102062</v>
      </c>
      <c r="CB925" s="148">
        <f t="shared" si="1124"/>
        <v>21.384086425102062</v>
      </c>
      <c r="CC925" s="148"/>
      <c r="CD925" s="38" t="s">
        <v>632</v>
      </c>
      <c r="CE925" s="38">
        <v>1</v>
      </c>
      <c r="CF925" s="38">
        <v>8457</v>
      </c>
      <c r="CG925" s="38">
        <v>8678</v>
      </c>
      <c r="CH925" s="38">
        <v>8785</v>
      </c>
      <c r="CI925" s="38">
        <v>8963</v>
      </c>
      <c r="CJ925" s="38">
        <v>9617</v>
      </c>
      <c r="CK925" s="41">
        <v>9617</v>
      </c>
      <c r="CL925" s="41"/>
      <c r="CM925" s="40"/>
      <c r="CN925" s="41"/>
      <c r="CO925" s="41"/>
      <c r="CP925" s="41"/>
      <c r="CQ925" s="41"/>
      <c r="CR925" s="41"/>
      <c r="CS925" s="41"/>
      <c r="CT925" s="41"/>
      <c r="CU925" s="40"/>
      <c r="CV925" s="41"/>
      <c r="CW925" s="41"/>
      <c r="CX925" s="41"/>
      <c r="CY925" s="41"/>
      <c r="CZ925" s="41"/>
      <c r="DA925" s="41"/>
      <c r="DB925" s="41"/>
      <c r="DC925" s="40"/>
      <c r="DD925" s="41"/>
      <c r="DE925" s="41"/>
      <c r="DF925" s="41"/>
      <c r="DG925" s="41"/>
      <c r="DH925" s="41"/>
      <c r="DI925" s="41"/>
      <c r="DJ925" s="41"/>
      <c r="DK925" s="40"/>
      <c r="DL925" s="41"/>
      <c r="DM925" s="41"/>
      <c r="DN925" s="41"/>
      <c r="DO925" s="41"/>
      <c r="DP925" s="41"/>
      <c r="DQ925" s="41"/>
      <c r="DR925" s="15"/>
      <c r="DS925" s="151">
        <f t="shared" si="1125"/>
        <v>22</v>
      </c>
      <c r="DT925" s="152">
        <f t="shared" si="1126"/>
        <v>22.574908359938512</v>
      </c>
      <c r="DU925" s="7">
        <f t="shared" si="1127"/>
        <v>22.853257656379331</v>
      </c>
      <c r="DV925" s="7">
        <f t="shared" si="1128"/>
        <v>23.316306018682749</v>
      </c>
      <c r="DW925">
        <f t="shared" si="1129"/>
        <v>25.017618540853732</v>
      </c>
      <c r="DX925">
        <f t="shared" si="1130"/>
        <v>25.017618540853732</v>
      </c>
      <c r="DZ925">
        <f t="shared" si="1143"/>
        <v>22</v>
      </c>
      <c r="EA925">
        <f t="shared" si="1144"/>
        <v>22.574908359938512</v>
      </c>
      <c r="EB925">
        <f t="shared" si="1145"/>
        <v>22.853257656379331</v>
      </c>
      <c r="EC925">
        <f t="shared" si="1146"/>
        <v>23.316306018682749</v>
      </c>
      <c r="ED925">
        <f t="shared" si="1147"/>
        <v>25.017618540853732</v>
      </c>
      <c r="EE925">
        <f t="shared" si="1148"/>
        <v>25.017618540853732</v>
      </c>
      <c r="EG925">
        <f t="shared" si="1149"/>
        <v>24.627172756296556</v>
      </c>
      <c r="EH925">
        <f t="shared" si="1150"/>
        <v>24.295920719059691</v>
      </c>
      <c r="EI925">
        <f t="shared" si="1151"/>
        <v>24.486283437677862</v>
      </c>
      <c r="EJ925">
        <f t="shared" si="1152"/>
        <v>25.751199375209193</v>
      </c>
      <c r="EK925">
        <f t="shared" si="1153"/>
        <v>24</v>
      </c>
      <c r="EM925">
        <f>IF($EM$9='[1]L&amp;D Numbers'!$E$6,'[1]L&amp;D Numbers'!$E$7)</f>
        <v>350</v>
      </c>
      <c r="EN925">
        <f>IF($EN$9='[1]L&amp;D Numbers'!$F$6,'[1]L&amp;D Numbers'!$F$7)</f>
        <v>2000</v>
      </c>
      <c r="EO925">
        <f>IF($EO$9='[1]L&amp;D Numbers'!$G$6,'[1]L&amp;D Numbers'!$G$7)</f>
        <v>2000</v>
      </c>
      <c r="EP925">
        <f>IF($EP$9='[1]L&amp;D Numbers'!$H$6,'[1]L&amp;D Numbers'!$H$7)</f>
        <v>2000</v>
      </c>
      <c r="EQ925">
        <f>IF($EQ$9='[1]L&amp;D Numbers'!$I$6,'[1]L&amp;D Numbers'!$I$7)</f>
        <v>2000</v>
      </c>
      <c r="ER925">
        <f>IF($ER$9='[1]L&amp;D Numbers'!$J$6,'[1]L&amp;D Numbers'!$J$7)</f>
        <v>0</v>
      </c>
      <c r="ET925" s="45">
        <f>'[1]L&amp;D Master'!$E$10</f>
        <v>1.0678246631903041E-2</v>
      </c>
      <c r="EU925" s="45">
        <f>ET925+'[1]L&amp;D Master'!$F$10</f>
        <v>1.8222427877342538E-2</v>
      </c>
      <c r="EV925" s="45">
        <f>EU925+'[1]L&amp;D Master'!$G$10</f>
        <v>2.3561551193294058E-2</v>
      </c>
      <c r="EW925" s="45">
        <f>EV925+'[1]L&amp;D Master'!$H$10</f>
        <v>2.7330438342024234E-2</v>
      </c>
      <c r="EX925" s="45">
        <f>EW925+'[1]L&amp;D Master'!$I$10</f>
        <v>2.9999999999999995E-2</v>
      </c>
      <c r="EY925" s="45"/>
      <c r="EZ925" s="45">
        <f t="shared" si="1154"/>
        <v>1.0678246631903041E-2</v>
      </c>
      <c r="FA925" s="45">
        <f t="shared" si="1155"/>
        <v>1.8222427877342538E-2</v>
      </c>
      <c r="FB925" s="45">
        <f t="shared" si="1155"/>
        <v>2.3561551193294058E-2</v>
      </c>
      <c r="FC925" s="45">
        <f t="shared" si="1155"/>
        <v>2.7330438342024234E-2</v>
      </c>
      <c r="FD925" s="45">
        <f t="shared" si="1131"/>
        <v>2.7330438342024234E-2</v>
      </c>
      <c r="FE925" s="45"/>
      <c r="FF925">
        <f t="shared" si="1094"/>
        <v>22.333847920778478</v>
      </c>
      <c r="FG925">
        <f t="shared" si="1095"/>
        <v>22.436815816973631</v>
      </c>
      <c r="FH925">
        <f t="shared" si="1096"/>
        <v>22.766937680785045</v>
      </c>
      <c r="FI925">
        <f t="shared" si="1097"/>
        <v>24.333876059858646</v>
      </c>
      <c r="FJ925">
        <f t="shared" si="1098"/>
        <v>24.333876059858646</v>
      </c>
      <c r="FL925" s="34"/>
      <c r="FM925" s="34"/>
      <c r="FN925" s="34"/>
      <c r="FO925" s="34"/>
      <c r="FP925" s="34"/>
      <c r="FQ925" s="153">
        <f t="shared" si="1156"/>
        <v>0.125</v>
      </c>
      <c r="FR925" s="153"/>
      <c r="FS925" s="42"/>
      <c r="FT925" s="42"/>
      <c r="FU925" s="42"/>
      <c r="FV925" s="42"/>
      <c r="FW925" s="42"/>
      <c r="FX925" s="42"/>
      <c r="FY925" s="42"/>
      <c r="FZ925" s="42"/>
      <c r="GA925" s="42"/>
      <c r="GB925" s="42"/>
      <c r="GC925" s="42"/>
      <c r="GD925" s="42"/>
      <c r="GE925" s="42"/>
      <c r="GF925" s="42"/>
      <c r="GG925" s="42"/>
      <c r="GH925" s="42"/>
      <c r="GI925" s="42"/>
      <c r="GJ925" s="42"/>
      <c r="GK925" s="42"/>
      <c r="GL925" s="42"/>
      <c r="GM925" s="154">
        <f>'[1]Automation Master'!$B$10*FQ925*FO925</f>
        <v>0</v>
      </c>
      <c r="GN925" s="155">
        <f>'[1]Automation Master'!$B$11*FO925*FQ925+GM925</f>
        <v>0</v>
      </c>
      <c r="GO925" s="155">
        <f>'[1]Automation Master'!$B$12*FO925*FQ925+GN925</f>
        <v>0</v>
      </c>
      <c r="GP925" s="155">
        <f>'[1]Automation Master'!$B$13*FO925*FQ925+GO925</f>
        <v>0</v>
      </c>
      <c r="GQ925" s="155">
        <f>'[1]Automation Master'!$C$10*FO925*FQ925+GP925</f>
        <v>0</v>
      </c>
      <c r="GR925" s="155">
        <f>'[1]Automation Master'!$C$11*FO925*FQ925+GQ925</f>
        <v>0</v>
      </c>
      <c r="GS925" s="155">
        <f>'[1]Automation Master'!$C$12*FO925*FQ925+GR925</f>
        <v>0</v>
      </c>
      <c r="GT925" s="155">
        <f>'[1]Automation Master'!$C$13*FO925*FQ925+GS925</f>
        <v>0</v>
      </c>
      <c r="GU925" s="155">
        <f>'[1]Automation Master'!$D$10*FO925*FQ925+GT925</f>
        <v>0</v>
      </c>
      <c r="GV925" s="155">
        <f>'[1]Automation Master'!$D$11*FO925*FQ925+GU925</f>
        <v>0</v>
      </c>
      <c r="GW925" s="155">
        <f>'[1]Automation Master'!$D$12*FO925*FQ925+GV925</f>
        <v>0</v>
      </c>
      <c r="GX925" s="155">
        <f>'[1]Automation Master'!$D$13*FO925*FQ925+GW925</f>
        <v>0</v>
      </c>
      <c r="GY925" s="155">
        <f>'[1]Automation Master'!$E$10*FO925*FQ925+GX925</f>
        <v>0</v>
      </c>
      <c r="GZ925" s="155">
        <f>'[1]Automation Master'!$E$11*FO925*FQ925+GY925</f>
        <v>0</v>
      </c>
      <c r="HA925" s="155">
        <f>'[1]Automation Master'!$E$12*FO925*FQ925+GZ925</f>
        <v>0</v>
      </c>
      <c r="HB925" s="155">
        <f>'[1]Automation Master'!$E$13*FO925*FQ925+HA925</f>
        <v>0</v>
      </c>
      <c r="HC925" s="155">
        <f>'[1]Automation Master'!$F$10*FO925*FQ925+HB925</f>
        <v>0</v>
      </c>
      <c r="HD925" s="155">
        <f>'[1]Automation Master'!$F$11*FO925*FQ925+HC925</f>
        <v>0</v>
      </c>
      <c r="HE925" s="155">
        <f>'[1]Automation Master'!$F$12*FO925*FQ925+HD925</f>
        <v>0</v>
      </c>
      <c r="HF925" s="156">
        <f>'[1]Automation Master'!$F$13*FO925*FQ925+HE925</f>
        <v>0</v>
      </c>
      <c r="HG925" s="157"/>
      <c r="HH925" s="157"/>
      <c r="HI925" s="157"/>
      <c r="HJ925" s="157"/>
      <c r="HK925" s="157"/>
      <c r="HL925" s="157"/>
      <c r="HM925" s="157"/>
      <c r="HN925" s="157"/>
      <c r="HO925" s="157"/>
      <c r="HP925" s="157"/>
      <c r="HQ925" s="157"/>
      <c r="HR925" s="157"/>
      <c r="HS925" s="157"/>
      <c r="HT925" s="157"/>
      <c r="HU925" s="157"/>
      <c r="HV925" s="157"/>
      <c r="HW925" s="157"/>
      <c r="HX925" s="157"/>
      <c r="HY925" s="42"/>
      <c r="HZ925" s="42"/>
      <c r="IA925" s="148">
        <f t="shared" si="1099"/>
        <v>22.574908359938512</v>
      </c>
      <c r="IB925" s="148">
        <f t="shared" si="1100"/>
        <v>22.853257656379331</v>
      </c>
      <c r="IC925" s="148">
        <f t="shared" si="1101"/>
        <v>23.316306018682749</v>
      </c>
      <c r="ID925" s="148">
        <f t="shared" si="1102"/>
        <v>25.017618540853732</v>
      </c>
      <c r="IE925" s="148">
        <f t="shared" si="1103"/>
        <v>25.017618540853732</v>
      </c>
      <c r="IH925">
        <f t="shared" si="1114"/>
        <v>22.333847920778478</v>
      </c>
      <c r="II925">
        <f t="shared" si="1115"/>
        <v>22.436815816973631</v>
      </c>
      <c r="IJ925">
        <f t="shared" si="1116"/>
        <v>22.766937680785045</v>
      </c>
      <c r="IK925">
        <f t="shared" si="1117"/>
        <v>24.333876059858646</v>
      </c>
      <c r="IL925">
        <f t="shared" si="1118"/>
        <v>24.333876059858646</v>
      </c>
      <c r="IN925" s="42">
        <f t="shared" si="1109"/>
        <v>1.0678246631903063E-2</v>
      </c>
      <c r="IO925" s="42">
        <f t="shared" si="1110"/>
        <v>1.822242787734258E-2</v>
      </c>
      <c r="IP925" s="42">
        <f t="shared" si="1111"/>
        <v>2.3561551193294054E-2</v>
      </c>
      <c r="IQ925" s="42">
        <f t="shared" si="1112"/>
        <v>2.7330438342024269E-2</v>
      </c>
      <c r="IR925" s="42">
        <f t="shared" si="1113"/>
        <v>2.7330438342024269E-2</v>
      </c>
      <c r="IT925" s="9">
        <f t="shared" si="1157"/>
        <v>0</v>
      </c>
      <c r="IU925" s="9">
        <f t="shared" si="1158"/>
        <v>0</v>
      </c>
      <c r="IV925" s="9">
        <f t="shared" si="1159"/>
        <v>0</v>
      </c>
      <c r="IW925" s="9">
        <f t="shared" si="1160"/>
        <v>0</v>
      </c>
      <c r="IX925" s="9">
        <f t="shared" si="1161"/>
        <v>0</v>
      </c>
    </row>
    <row r="926" spans="1:258" ht="15.75" hidden="1" thickBot="1" x14ac:dyDescent="0.3">
      <c r="A926">
        <v>1</v>
      </c>
      <c r="B926" t="s">
        <v>615</v>
      </c>
      <c r="C926" t="s">
        <v>376</v>
      </c>
      <c r="D926" t="s">
        <v>270</v>
      </c>
      <c r="E926" t="s">
        <v>616</v>
      </c>
      <c r="F926" t="s">
        <v>255</v>
      </c>
      <c r="G926" t="s">
        <v>264</v>
      </c>
      <c r="H926">
        <v>1</v>
      </c>
      <c r="L926">
        <v>1</v>
      </c>
      <c r="S926">
        <v>1</v>
      </c>
      <c r="Y926">
        <v>1</v>
      </c>
      <c r="AB926">
        <v>1</v>
      </c>
      <c r="AT926">
        <v>1</v>
      </c>
      <c r="AU926">
        <v>0</v>
      </c>
      <c r="AV926">
        <v>1</v>
      </c>
      <c r="AW926">
        <v>0</v>
      </c>
      <c r="AX926">
        <v>0</v>
      </c>
      <c r="BB926">
        <f t="shared" si="1132"/>
        <v>1</v>
      </c>
      <c r="BC926">
        <v>1</v>
      </c>
      <c r="BD926">
        <f t="shared" si="1133"/>
        <v>1</v>
      </c>
      <c r="BE926">
        <f t="shared" si="1134"/>
        <v>1</v>
      </c>
      <c r="BF926">
        <f t="shared" si="1135"/>
        <v>1</v>
      </c>
      <c r="BH926">
        <f t="shared" si="1136"/>
        <v>0</v>
      </c>
      <c r="BK926" s="45">
        <f>IF(G926="MEA",'[1]Net Hire Rate'!$E$7,IF(G926="AMR",'[1]Net Hire Rate'!$F$7,IF(G926="EUR",'[1]Net Hire Rate'!$G$7,IF(G926="APAC",'[1]Net Hire Rate'!$H$7,0))))</f>
        <v>-4.2535446205170975E-2</v>
      </c>
      <c r="BL926" s="45">
        <f>IF(G926="MEA",'[1]Net Hire Rate'!$E$8,IF(G926="AMR",'[1]Net Hire Rate'!$F$8,IF(G926="EUR",'[1]Net Hire Rate'!$G$8,IF(G926="APAC",'[1]Net Hire Rate'!$H$8,0))))</f>
        <v>-4.2535446205170975E-2</v>
      </c>
      <c r="BM926" s="45">
        <f>IF(G926="MEA",'[1]Net Hire Rate'!$E$9,IF(G926="AMR",'[1]Net Hire Rate'!$F$9,IF(G926="EUR",'[1]Net Hire Rate'!$G$9,IF(G926="APAC",'[1]Net Hire Rate'!$H$9,0))))</f>
        <v>-4.2535446205170975E-2</v>
      </c>
      <c r="BN926" s="45">
        <f>IF(G926="MEA",'[1]Net Hire Rate'!$E$10,IF(G926="AMR",'[1]Net Hire Rate'!$F$10,IF(G926="EUR",'[1]Net Hire Rate'!$G$10,IF(G926="APAC",'[1]Net Hire Rate'!$H$10,0))))</f>
        <v>-4.2535446205170975E-2</v>
      </c>
      <c r="BO926" s="45">
        <f>IF(G926="MEA",'[1]Net Hire Rate'!$E$11,IF(G926="AMR",'[1]Net Hire Rate'!$F$11,IF(G926="EUR",'[1]Net Hire Rate'!$G$11,IF(G926="APAC",'[1]Net Hire Rate'!$H$11,0))))</f>
        <v>-4.2535446205170975E-2</v>
      </c>
      <c r="BP926" s="45">
        <f>IF(G926="MEA",'[1]Net Hire Rate'!$E$12,IF(G926="AMR",'[1]Net Hire Rate'!$F$12,IF(G926="EUR",'[1]Net Hire Rate'!$G$12,IF(G926="APAC",'[1]Net Hire Rate'!$H$12,0))))</f>
        <v>-4.2535446205170975E-2</v>
      </c>
      <c r="BQ926" s="147">
        <f t="shared" si="1137"/>
        <v>1</v>
      </c>
      <c r="BR926" s="147">
        <f t="shared" si="1119"/>
        <v>1</v>
      </c>
      <c r="BS926" s="147">
        <f t="shared" si="1138"/>
        <v>0.95746455379482898</v>
      </c>
      <c r="BT926" s="148">
        <f t="shared" si="1120"/>
        <v>0.95746455379482898</v>
      </c>
      <c r="BU926" s="149">
        <f t="shared" si="1139"/>
        <v>0.9167383717735309</v>
      </c>
      <c r="BV926" s="148">
        <f t="shared" si="1121"/>
        <v>0.9167383717735309</v>
      </c>
      <c r="BW926" s="148">
        <f t="shared" si="1140"/>
        <v>0.87774449607674176</v>
      </c>
      <c r="BX926" s="148">
        <f t="shared" si="1122"/>
        <v>0.87774449607674176</v>
      </c>
      <c r="BY926" s="148">
        <f t="shared" si="1141"/>
        <v>0.84040924228198455</v>
      </c>
      <c r="BZ926" s="148">
        <f t="shared" si="1123"/>
        <v>0.84040924228198455</v>
      </c>
      <c r="CA926" s="148">
        <f t="shared" si="1142"/>
        <v>0.8046620601665706</v>
      </c>
      <c r="CB926" s="148">
        <f t="shared" si="1124"/>
        <v>0.8046620601665706</v>
      </c>
      <c r="CC926" s="148"/>
      <c r="CD926" s="171" t="s">
        <v>648</v>
      </c>
      <c r="CE926" s="38">
        <v>1</v>
      </c>
      <c r="CF926" s="38">
        <v>31</v>
      </c>
      <c r="CG926" s="38">
        <v>31</v>
      </c>
      <c r="CH926" s="38">
        <v>31</v>
      </c>
      <c r="CI926" s="38">
        <v>31</v>
      </c>
      <c r="CJ926" s="38">
        <v>31</v>
      </c>
      <c r="CK926" s="41">
        <v>31</v>
      </c>
      <c r="CL926" s="41"/>
      <c r="CM926" s="40"/>
      <c r="CN926" s="41"/>
      <c r="CO926" s="41"/>
      <c r="CP926" s="41"/>
      <c r="CQ926" s="41"/>
      <c r="CR926" s="41"/>
      <c r="CS926" s="41"/>
      <c r="CT926" s="41"/>
      <c r="CU926" s="40"/>
      <c r="CV926" s="41"/>
      <c r="CW926" s="41"/>
      <c r="CX926" s="41"/>
      <c r="CY926" s="41"/>
      <c r="CZ926" s="41"/>
      <c r="DA926" s="41"/>
      <c r="DB926" s="41"/>
      <c r="DC926" s="40"/>
      <c r="DD926" s="41"/>
      <c r="DE926" s="41"/>
      <c r="DF926" s="41"/>
      <c r="DG926" s="41"/>
      <c r="DH926" s="41"/>
      <c r="DI926" s="41"/>
      <c r="DJ926" s="41"/>
      <c r="DK926" s="40"/>
      <c r="DL926" s="41"/>
      <c r="DM926" s="41"/>
      <c r="DN926" s="41"/>
      <c r="DO926" s="41"/>
      <c r="DP926" s="41"/>
      <c r="DQ926" s="41"/>
      <c r="DR926" s="15"/>
      <c r="DS926" s="151">
        <f t="shared" si="1125"/>
        <v>1</v>
      </c>
      <c r="DT926" s="152">
        <f t="shared" si="1126"/>
        <v>1</v>
      </c>
      <c r="DU926" s="7">
        <f t="shared" si="1127"/>
        <v>1</v>
      </c>
      <c r="DV926" s="7">
        <f t="shared" si="1128"/>
        <v>1</v>
      </c>
      <c r="DW926">
        <f t="shared" si="1129"/>
        <v>1</v>
      </c>
      <c r="DX926">
        <f t="shared" si="1130"/>
        <v>1</v>
      </c>
      <c r="DZ926">
        <f t="shared" si="1143"/>
        <v>1</v>
      </c>
      <c r="EA926">
        <f t="shared" si="1144"/>
        <v>1</v>
      </c>
      <c r="EB926">
        <f t="shared" si="1145"/>
        <v>1</v>
      </c>
      <c r="EC926">
        <f t="shared" si="1146"/>
        <v>1</v>
      </c>
      <c r="ED926">
        <f t="shared" si="1147"/>
        <v>1</v>
      </c>
      <c r="EE926">
        <f t="shared" si="1148"/>
        <v>1</v>
      </c>
      <c r="EG926">
        <f t="shared" si="1149"/>
        <v>1</v>
      </c>
      <c r="EH926">
        <f t="shared" si="1150"/>
        <v>1</v>
      </c>
      <c r="EI926">
        <f t="shared" si="1151"/>
        <v>1</v>
      </c>
      <c r="EJ926">
        <f t="shared" si="1152"/>
        <v>1</v>
      </c>
      <c r="EK926">
        <f t="shared" si="1153"/>
        <v>1</v>
      </c>
      <c r="EM926">
        <f>IF($EM$9='[1]L&amp;D Numbers'!$E$6,'[1]L&amp;D Numbers'!$E$7)</f>
        <v>350</v>
      </c>
      <c r="EN926">
        <f>IF($EN$9='[1]L&amp;D Numbers'!$F$6,'[1]L&amp;D Numbers'!$F$7)</f>
        <v>2000</v>
      </c>
      <c r="EO926">
        <f>IF($EO$9='[1]L&amp;D Numbers'!$G$6,'[1]L&amp;D Numbers'!$G$7)</f>
        <v>2000</v>
      </c>
      <c r="EP926">
        <f>IF($EP$9='[1]L&amp;D Numbers'!$H$6,'[1]L&amp;D Numbers'!$H$7)</f>
        <v>2000</v>
      </c>
      <c r="EQ926">
        <f>IF($EQ$9='[1]L&amp;D Numbers'!$I$6,'[1]L&amp;D Numbers'!$I$7)</f>
        <v>2000</v>
      </c>
      <c r="ER926">
        <f>IF($ER$9='[1]L&amp;D Numbers'!$J$6,'[1]L&amp;D Numbers'!$J$7)</f>
        <v>0</v>
      </c>
      <c r="ET926" s="45">
        <f>'[1]L&amp;D Master'!$E$10</f>
        <v>1.0678246631903041E-2</v>
      </c>
      <c r="EU926" s="45">
        <f>ET926+'[1]L&amp;D Master'!$F$10</f>
        <v>1.8222427877342538E-2</v>
      </c>
      <c r="EV926" s="45">
        <f>EU926+'[1]L&amp;D Master'!$G$10</f>
        <v>2.3561551193294058E-2</v>
      </c>
      <c r="EW926" s="45">
        <f>EV926+'[1]L&amp;D Master'!$H$10</f>
        <v>2.7330438342024234E-2</v>
      </c>
      <c r="EX926" s="45">
        <f>EW926+'[1]L&amp;D Master'!$I$10</f>
        <v>2.9999999999999995E-2</v>
      </c>
      <c r="EY926" s="45"/>
      <c r="EZ926" s="45">
        <f t="shared" si="1154"/>
        <v>1.0678246631903041E-2</v>
      </c>
      <c r="FA926" s="45">
        <f t="shared" si="1155"/>
        <v>1.8222427877342538E-2</v>
      </c>
      <c r="FB926" s="45">
        <f t="shared" si="1155"/>
        <v>2.3561551193294058E-2</v>
      </c>
      <c r="FC926" s="45">
        <f t="shared" si="1155"/>
        <v>2.7330438342024234E-2</v>
      </c>
      <c r="FD926" s="45">
        <f t="shared" si="1131"/>
        <v>2.7330438342024234E-2</v>
      </c>
      <c r="FE926" s="45"/>
      <c r="FF926">
        <f t="shared" si="1094"/>
        <v>0.98932175336809691</v>
      </c>
      <c r="FG926">
        <f t="shared" si="1095"/>
        <v>0.98177757212265748</v>
      </c>
      <c r="FH926">
        <f t="shared" si="1096"/>
        <v>0.97643844880670594</v>
      </c>
      <c r="FI926">
        <f t="shared" si="1097"/>
        <v>0.9726695616579758</v>
      </c>
      <c r="FJ926">
        <f t="shared" si="1098"/>
        <v>0.9726695616579758</v>
      </c>
      <c r="FL926" s="34"/>
      <c r="FM926" s="34"/>
      <c r="FN926" s="34"/>
      <c r="FO926" s="34"/>
      <c r="FP926" s="34"/>
      <c r="FQ926" s="153">
        <f t="shared" si="1156"/>
        <v>0.125</v>
      </c>
      <c r="FR926" s="153"/>
      <c r="FS926" s="42"/>
      <c r="FT926" s="42"/>
      <c r="FU926" s="42"/>
      <c r="FV926" s="42"/>
      <c r="FW926" s="42"/>
      <c r="FX926" s="42"/>
      <c r="FY926" s="42"/>
      <c r="FZ926" s="42"/>
      <c r="GA926" s="42"/>
      <c r="GB926" s="42"/>
      <c r="GC926" s="42"/>
      <c r="GD926" s="42"/>
      <c r="GE926" s="42"/>
      <c r="GF926" s="42"/>
      <c r="GG926" s="42"/>
      <c r="GH926" s="42"/>
      <c r="GI926" s="42"/>
      <c r="GJ926" s="42"/>
      <c r="GK926" s="42"/>
      <c r="GL926" s="42"/>
      <c r="GM926" s="154">
        <f>'[1]Automation Master'!$B$10*FQ926*FO926</f>
        <v>0</v>
      </c>
      <c r="GN926" s="155">
        <f>'[1]Automation Master'!$B$11*FO926*FQ926+GM926</f>
        <v>0</v>
      </c>
      <c r="GO926" s="155">
        <f>'[1]Automation Master'!$B$12*FO926*FQ926+GN926</f>
        <v>0</v>
      </c>
      <c r="GP926" s="155">
        <f>'[1]Automation Master'!$B$13*FO926*FQ926+GO926</f>
        <v>0</v>
      </c>
      <c r="GQ926" s="155">
        <f>'[1]Automation Master'!$C$10*FO926*FQ926+GP926</f>
        <v>0</v>
      </c>
      <c r="GR926" s="155">
        <f>'[1]Automation Master'!$C$11*FO926*FQ926+GQ926</f>
        <v>0</v>
      </c>
      <c r="GS926" s="155">
        <f>'[1]Automation Master'!$C$12*FO926*FQ926+GR926</f>
        <v>0</v>
      </c>
      <c r="GT926" s="155">
        <f>'[1]Automation Master'!$C$13*FO926*FQ926+GS926</f>
        <v>0</v>
      </c>
      <c r="GU926" s="155">
        <f>'[1]Automation Master'!$D$10*FO926*FQ926+GT926</f>
        <v>0</v>
      </c>
      <c r="GV926" s="155">
        <f>'[1]Automation Master'!$D$11*FO926*FQ926+GU926</f>
        <v>0</v>
      </c>
      <c r="GW926" s="155">
        <f>'[1]Automation Master'!$D$12*FO926*FQ926+GV926</f>
        <v>0</v>
      </c>
      <c r="GX926" s="155">
        <f>'[1]Automation Master'!$D$13*FO926*FQ926+GW926</f>
        <v>0</v>
      </c>
      <c r="GY926" s="155">
        <f>'[1]Automation Master'!$E$10*FO926*FQ926+GX926</f>
        <v>0</v>
      </c>
      <c r="GZ926" s="155">
        <f>'[1]Automation Master'!$E$11*FO926*FQ926+GY926</f>
        <v>0</v>
      </c>
      <c r="HA926" s="155">
        <f>'[1]Automation Master'!$E$12*FO926*FQ926+GZ926</f>
        <v>0</v>
      </c>
      <c r="HB926" s="155">
        <f>'[1]Automation Master'!$E$13*FO926*FQ926+HA926</f>
        <v>0</v>
      </c>
      <c r="HC926" s="155">
        <f>'[1]Automation Master'!$F$10*FO926*FQ926+HB926</f>
        <v>0</v>
      </c>
      <c r="HD926" s="155">
        <f>'[1]Automation Master'!$F$11*FO926*FQ926+HC926</f>
        <v>0</v>
      </c>
      <c r="HE926" s="155">
        <f>'[1]Automation Master'!$F$12*FO926*FQ926+HD926</f>
        <v>0</v>
      </c>
      <c r="HF926" s="156">
        <f>'[1]Automation Master'!$F$13*FO926*FQ926+HE926</f>
        <v>0</v>
      </c>
      <c r="HG926" s="157"/>
      <c r="HH926" s="157"/>
      <c r="HI926" s="157"/>
      <c r="HJ926" s="157"/>
      <c r="HK926" s="157"/>
      <c r="HL926" s="157"/>
      <c r="HM926" s="157"/>
      <c r="HN926" s="157"/>
      <c r="HO926" s="157"/>
      <c r="HP926" s="157"/>
      <c r="HQ926" s="157"/>
      <c r="HR926" s="157"/>
      <c r="HS926" s="157"/>
      <c r="HT926" s="157"/>
      <c r="HU926" s="157"/>
      <c r="HV926" s="157"/>
      <c r="HW926" s="157"/>
      <c r="HX926" s="157"/>
      <c r="HY926" s="42"/>
      <c r="HZ926" s="42"/>
      <c r="IA926" s="148">
        <f t="shared" si="1099"/>
        <v>1</v>
      </c>
      <c r="IB926" s="148">
        <f t="shared" si="1100"/>
        <v>1</v>
      </c>
      <c r="IC926" s="148">
        <f t="shared" si="1101"/>
        <v>1</v>
      </c>
      <c r="ID926" s="148">
        <f t="shared" si="1102"/>
        <v>1</v>
      </c>
      <c r="IE926" s="148">
        <f t="shared" si="1103"/>
        <v>1</v>
      </c>
      <c r="IH926">
        <f t="shared" si="1114"/>
        <v>0.98932175336809691</v>
      </c>
      <c r="II926">
        <f t="shared" si="1115"/>
        <v>0.98177757212265748</v>
      </c>
      <c r="IJ926">
        <f t="shared" si="1116"/>
        <v>0.97643844880670594</v>
      </c>
      <c r="IK926">
        <f t="shared" si="1117"/>
        <v>0.9726695616579758</v>
      </c>
      <c r="IL926">
        <f t="shared" si="1118"/>
        <v>0.9726695616579758</v>
      </c>
      <c r="IN926" s="42">
        <f t="shared" si="1109"/>
        <v>1.0678246631903088E-2</v>
      </c>
      <c r="IO926" s="42">
        <f t="shared" si="1110"/>
        <v>1.8222427877342517E-2</v>
      </c>
      <c r="IP926" s="42">
        <f t="shared" si="1111"/>
        <v>2.3561551193294061E-2</v>
      </c>
      <c r="IQ926" s="42">
        <f t="shared" si="1112"/>
        <v>2.7330438342024199E-2</v>
      </c>
      <c r="IR926" s="42">
        <f t="shared" si="1113"/>
        <v>2.7330438342024199E-2</v>
      </c>
      <c r="IT926" s="9">
        <f t="shared" si="1157"/>
        <v>0</v>
      </c>
      <c r="IU926" s="9">
        <f t="shared" si="1158"/>
        <v>0</v>
      </c>
      <c r="IV926" s="9">
        <f t="shared" si="1159"/>
        <v>0</v>
      </c>
      <c r="IW926" s="9">
        <f t="shared" si="1160"/>
        <v>0</v>
      </c>
      <c r="IX926" s="9">
        <f t="shared" si="1161"/>
        <v>0</v>
      </c>
    </row>
    <row r="927" spans="1:258" ht="15.75" hidden="1" thickBot="1" x14ac:dyDescent="0.3">
      <c r="A927">
        <v>16</v>
      </c>
      <c r="B927" t="s">
        <v>615</v>
      </c>
      <c r="C927" t="s">
        <v>281</v>
      </c>
      <c r="D927" t="s">
        <v>282</v>
      </c>
      <c r="E927" t="s">
        <v>616</v>
      </c>
      <c r="F927" t="s">
        <v>255</v>
      </c>
      <c r="G927" t="s">
        <v>264</v>
      </c>
      <c r="H927">
        <v>13</v>
      </c>
      <c r="I927">
        <v>3</v>
      </c>
      <c r="L927">
        <v>13</v>
      </c>
      <c r="M927">
        <v>3</v>
      </c>
      <c r="T927">
        <v>13</v>
      </c>
      <c r="X927">
        <v>3</v>
      </c>
      <c r="Y927">
        <v>2</v>
      </c>
      <c r="Z927">
        <v>11</v>
      </c>
      <c r="AA927">
        <v>3</v>
      </c>
      <c r="AB927">
        <v>9</v>
      </c>
      <c r="AG927">
        <v>4</v>
      </c>
      <c r="AL927">
        <v>3</v>
      </c>
      <c r="AT927">
        <v>16</v>
      </c>
      <c r="AU927">
        <v>0</v>
      </c>
      <c r="AV927">
        <v>0</v>
      </c>
      <c r="AW927">
        <v>16</v>
      </c>
      <c r="AX927">
        <v>0</v>
      </c>
      <c r="BB927">
        <f t="shared" si="1132"/>
        <v>16</v>
      </c>
      <c r="BD927">
        <f t="shared" si="1133"/>
        <v>16</v>
      </c>
      <c r="BE927">
        <f t="shared" si="1134"/>
        <v>16</v>
      </c>
      <c r="BF927">
        <f t="shared" si="1135"/>
        <v>16</v>
      </c>
      <c r="BH927">
        <f t="shared" si="1136"/>
        <v>0</v>
      </c>
      <c r="BK927" s="45">
        <f>IF(G927="MEA",'[1]Net Hire Rate'!$E$7,IF(G927="AMR",'[1]Net Hire Rate'!$F$7,IF(G927="EUR",'[1]Net Hire Rate'!$G$7,IF(G927="APAC",'[1]Net Hire Rate'!$H$7,0))))</f>
        <v>-4.2535446205170975E-2</v>
      </c>
      <c r="BL927" s="45">
        <f>IF(G927="MEA",'[1]Net Hire Rate'!$E$8,IF(G927="AMR",'[1]Net Hire Rate'!$F$8,IF(G927="EUR",'[1]Net Hire Rate'!$G$8,IF(G927="APAC",'[1]Net Hire Rate'!$H$8,0))))</f>
        <v>-4.2535446205170975E-2</v>
      </c>
      <c r="BM927" s="45">
        <f>IF(G927="MEA",'[1]Net Hire Rate'!$E$9,IF(G927="AMR",'[1]Net Hire Rate'!$F$9,IF(G927="EUR",'[1]Net Hire Rate'!$G$9,IF(G927="APAC",'[1]Net Hire Rate'!$H$9,0))))</f>
        <v>-4.2535446205170975E-2</v>
      </c>
      <c r="BN927" s="45">
        <f>IF(G927="MEA",'[1]Net Hire Rate'!$E$10,IF(G927="AMR",'[1]Net Hire Rate'!$F$10,IF(G927="EUR",'[1]Net Hire Rate'!$G$10,IF(G927="APAC",'[1]Net Hire Rate'!$H$10,0))))</f>
        <v>-4.2535446205170975E-2</v>
      </c>
      <c r="BO927" s="45">
        <f>IF(G927="MEA",'[1]Net Hire Rate'!$E$11,IF(G927="AMR",'[1]Net Hire Rate'!$F$11,IF(G927="EUR",'[1]Net Hire Rate'!$G$11,IF(G927="APAC",'[1]Net Hire Rate'!$H$11,0))))</f>
        <v>-4.2535446205170975E-2</v>
      </c>
      <c r="BP927" s="45">
        <f>IF(G927="MEA",'[1]Net Hire Rate'!$E$12,IF(G927="AMR",'[1]Net Hire Rate'!$F$12,IF(G927="EUR",'[1]Net Hire Rate'!$G$12,IF(G927="APAC",'[1]Net Hire Rate'!$H$12,0))))</f>
        <v>-4.2535446205170975E-2</v>
      </c>
      <c r="BQ927" s="147">
        <f t="shared" si="1137"/>
        <v>16</v>
      </c>
      <c r="BR927" s="147">
        <f t="shared" si="1119"/>
        <v>16</v>
      </c>
      <c r="BS927" s="147">
        <f t="shared" si="1138"/>
        <v>15.319432860717264</v>
      </c>
      <c r="BT927" s="148">
        <f t="shared" si="1120"/>
        <v>15.319432860717264</v>
      </c>
      <c r="BU927" s="149">
        <f t="shared" si="1139"/>
        <v>14.667813948376494</v>
      </c>
      <c r="BV927" s="148">
        <f t="shared" si="1121"/>
        <v>14.667813948376494</v>
      </c>
      <c r="BW927" s="148">
        <f t="shared" si="1140"/>
        <v>14.043911937227868</v>
      </c>
      <c r="BX927" s="148">
        <f t="shared" si="1122"/>
        <v>14.043911937227868</v>
      </c>
      <c r="BY927" s="148">
        <f t="shared" si="1141"/>
        <v>13.446547876511753</v>
      </c>
      <c r="BZ927" s="148">
        <f t="shared" si="1123"/>
        <v>13.446547876511753</v>
      </c>
      <c r="CA927" s="148">
        <f t="shared" si="1142"/>
        <v>12.87459296266513</v>
      </c>
      <c r="CB927" s="148">
        <f t="shared" si="1124"/>
        <v>12.87459296266513</v>
      </c>
      <c r="CC927" s="148"/>
      <c r="CD927" s="38"/>
      <c r="CE927" s="38"/>
      <c r="CF927" s="38"/>
      <c r="CG927" s="38"/>
      <c r="CH927" s="38"/>
      <c r="CI927" s="38"/>
      <c r="CJ927" s="38"/>
      <c r="CK927" s="41"/>
      <c r="CL927" s="41"/>
      <c r="CM927" s="40"/>
      <c r="CN927" s="41"/>
      <c r="CO927" s="41"/>
      <c r="CP927" s="41"/>
      <c r="CQ927" s="41"/>
      <c r="CR927" s="41"/>
      <c r="CS927" s="41"/>
      <c r="CT927" s="41"/>
      <c r="CU927" s="40"/>
      <c r="CV927" s="41"/>
      <c r="CW927" s="41"/>
      <c r="CX927" s="41"/>
      <c r="CY927" s="41"/>
      <c r="CZ927" s="41"/>
      <c r="DA927" s="41"/>
      <c r="DB927" s="41"/>
      <c r="DC927" s="40"/>
      <c r="DD927" s="41"/>
      <c r="DE927" s="41"/>
      <c r="DF927" s="41"/>
      <c r="DG927" s="41"/>
      <c r="DH927" s="41"/>
      <c r="DI927" s="41"/>
      <c r="DJ927" s="41"/>
      <c r="DK927" s="40"/>
      <c r="DL927" s="41"/>
      <c r="DM927" s="41"/>
      <c r="DN927" s="41"/>
      <c r="DO927" s="41"/>
      <c r="DP927" s="41"/>
      <c r="DQ927" s="41"/>
      <c r="DR927" s="15"/>
      <c r="DS927" s="151">
        <f t="shared" si="1125"/>
        <v>16</v>
      </c>
      <c r="DT927" s="152">
        <f t="shared" si="1126"/>
        <v>0</v>
      </c>
      <c r="DU927" s="7">
        <f t="shared" si="1127"/>
        <v>0</v>
      </c>
      <c r="DV927" s="7">
        <f t="shared" si="1128"/>
        <v>0</v>
      </c>
      <c r="DW927">
        <f t="shared" si="1129"/>
        <v>0</v>
      </c>
      <c r="DX927">
        <f t="shared" si="1130"/>
        <v>0</v>
      </c>
      <c r="DZ927">
        <f t="shared" si="1143"/>
        <v>16</v>
      </c>
      <c r="EA927">
        <f t="shared" si="1144"/>
        <v>16</v>
      </c>
      <c r="EB927">
        <f t="shared" si="1145"/>
        <v>16</v>
      </c>
      <c r="EC927">
        <f t="shared" si="1146"/>
        <v>16</v>
      </c>
      <c r="ED927">
        <f t="shared" si="1147"/>
        <v>16</v>
      </c>
      <c r="EE927">
        <f t="shared" si="1148"/>
        <v>16</v>
      </c>
      <c r="EG927">
        <f t="shared" si="1149"/>
        <v>16</v>
      </c>
      <c r="EH927">
        <f t="shared" si="1150"/>
        <v>16</v>
      </c>
      <c r="EI927">
        <f t="shared" si="1151"/>
        <v>16</v>
      </c>
      <c r="EJ927">
        <f t="shared" si="1152"/>
        <v>16</v>
      </c>
      <c r="EK927">
        <f t="shared" si="1153"/>
        <v>16</v>
      </c>
      <c r="EM927">
        <f>IF($EM$9='[1]L&amp;D Numbers'!$E$6,'[1]L&amp;D Numbers'!$E$7)</f>
        <v>350</v>
      </c>
      <c r="EN927">
        <f>IF($EN$9='[1]L&amp;D Numbers'!$F$6,'[1]L&amp;D Numbers'!$F$7)</f>
        <v>2000</v>
      </c>
      <c r="EO927">
        <f>IF($EO$9='[1]L&amp;D Numbers'!$G$6,'[1]L&amp;D Numbers'!$G$7)</f>
        <v>2000</v>
      </c>
      <c r="EP927">
        <f>IF($EP$9='[1]L&amp;D Numbers'!$H$6,'[1]L&amp;D Numbers'!$H$7)</f>
        <v>2000</v>
      </c>
      <c r="EQ927">
        <f>IF($EQ$9='[1]L&amp;D Numbers'!$I$6,'[1]L&amp;D Numbers'!$I$7)</f>
        <v>2000</v>
      </c>
      <c r="ER927">
        <f>IF($ER$9='[1]L&amp;D Numbers'!$J$6,'[1]L&amp;D Numbers'!$J$7)</f>
        <v>0</v>
      </c>
      <c r="ET927" s="45">
        <f>'[1]L&amp;D Master'!$E$10</f>
        <v>1.0678246631903041E-2</v>
      </c>
      <c r="EU927" s="45">
        <f>ET927+'[1]L&amp;D Master'!$F$10</f>
        <v>1.8222427877342538E-2</v>
      </c>
      <c r="EV927" s="45">
        <f>EU927+'[1]L&amp;D Master'!$G$10</f>
        <v>2.3561551193294058E-2</v>
      </c>
      <c r="EW927" s="45">
        <f>EV927+'[1]L&amp;D Master'!$H$10</f>
        <v>2.7330438342024234E-2</v>
      </c>
      <c r="EX927" s="45">
        <f>EW927+'[1]L&amp;D Master'!$I$10</f>
        <v>2.9999999999999995E-2</v>
      </c>
      <c r="EY927" s="45"/>
      <c r="EZ927" s="45">
        <f t="shared" si="1154"/>
        <v>1.0678246631903041E-2</v>
      </c>
      <c r="FA927" s="45">
        <f t="shared" si="1155"/>
        <v>1.8222427877342538E-2</v>
      </c>
      <c r="FB927" s="45">
        <f t="shared" si="1155"/>
        <v>2.3561551193294058E-2</v>
      </c>
      <c r="FC927" s="45">
        <f t="shared" si="1155"/>
        <v>2.7330438342024234E-2</v>
      </c>
      <c r="FD927" s="45">
        <f t="shared" si="1131"/>
        <v>2.7330438342024234E-2</v>
      </c>
      <c r="FE927" s="45"/>
      <c r="FF927">
        <f t="shared" si="1094"/>
        <v>15.829148053889551</v>
      </c>
      <c r="FG927">
        <f t="shared" si="1095"/>
        <v>15.70844115396252</v>
      </c>
      <c r="FH927">
        <f t="shared" si="1096"/>
        <v>15.623015180907295</v>
      </c>
      <c r="FI927">
        <f t="shared" si="1097"/>
        <v>15.562712986527613</v>
      </c>
      <c r="FJ927">
        <f t="shared" si="1098"/>
        <v>15.562712986527613</v>
      </c>
      <c r="FL927" s="34"/>
      <c r="FM927" s="34"/>
      <c r="FN927" s="34"/>
      <c r="FO927" s="34"/>
      <c r="FP927" s="34"/>
      <c r="FQ927" s="153">
        <f t="shared" si="1156"/>
        <v>0.125</v>
      </c>
      <c r="FR927" s="153"/>
      <c r="FS927" s="42"/>
      <c r="FT927" s="42"/>
      <c r="FU927" s="42"/>
      <c r="FV927" s="42"/>
      <c r="FW927" s="42"/>
      <c r="FX927" s="42"/>
      <c r="FY927" s="42"/>
      <c r="FZ927" s="42"/>
      <c r="GA927" s="42"/>
      <c r="GB927" s="42"/>
      <c r="GC927" s="42"/>
      <c r="GD927" s="42"/>
      <c r="GE927" s="42"/>
      <c r="GF927" s="42"/>
      <c r="GG927" s="42"/>
      <c r="GH927" s="42"/>
      <c r="GI927" s="42"/>
      <c r="GJ927" s="42"/>
      <c r="GK927" s="42"/>
      <c r="GL927" s="42"/>
      <c r="GM927" s="154">
        <f>'[1]Automation Master'!$B$10*FQ927*FO927</f>
        <v>0</v>
      </c>
      <c r="GN927" s="155">
        <f>'[1]Automation Master'!$B$11*FO927*FQ927+GM927</f>
        <v>0</v>
      </c>
      <c r="GO927" s="155">
        <f>'[1]Automation Master'!$B$12*FO927*FQ927+GN927</f>
        <v>0</v>
      </c>
      <c r="GP927" s="155">
        <f>'[1]Automation Master'!$B$13*FO927*FQ927+GO927</f>
        <v>0</v>
      </c>
      <c r="GQ927" s="155">
        <f>'[1]Automation Master'!$C$10*FO927*FQ927+GP927</f>
        <v>0</v>
      </c>
      <c r="GR927" s="155">
        <f>'[1]Automation Master'!$C$11*FO927*FQ927+GQ927</f>
        <v>0</v>
      </c>
      <c r="GS927" s="155">
        <f>'[1]Automation Master'!$C$12*FO927*FQ927+GR927</f>
        <v>0</v>
      </c>
      <c r="GT927" s="155">
        <f>'[1]Automation Master'!$C$13*FO927*FQ927+GS927</f>
        <v>0</v>
      </c>
      <c r="GU927" s="155">
        <f>'[1]Automation Master'!$D$10*FO927*FQ927+GT927</f>
        <v>0</v>
      </c>
      <c r="GV927" s="155">
        <f>'[1]Automation Master'!$D$11*FO927*FQ927+GU927</f>
        <v>0</v>
      </c>
      <c r="GW927" s="155">
        <f>'[1]Automation Master'!$D$12*FO927*FQ927+GV927</f>
        <v>0</v>
      </c>
      <c r="GX927" s="155">
        <f>'[1]Automation Master'!$D$13*FO927*FQ927+GW927</f>
        <v>0</v>
      </c>
      <c r="GY927" s="155">
        <f>'[1]Automation Master'!$E$10*FO927*FQ927+GX927</f>
        <v>0</v>
      </c>
      <c r="GZ927" s="155">
        <f>'[1]Automation Master'!$E$11*FO927*FQ927+GY927</f>
        <v>0</v>
      </c>
      <c r="HA927" s="155">
        <f>'[1]Automation Master'!$E$12*FO927*FQ927+GZ927</f>
        <v>0</v>
      </c>
      <c r="HB927" s="155">
        <f>'[1]Automation Master'!$E$13*FO927*FQ927+HA927</f>
        <v>0</v>
      </c>
      <c r="HC927" s="155">
        <f>'[1]Automation Master'!$F$10*FO927*FQ927+HB927</f>
        <v>0</v>
      </c>
      <c r="HD927" s="155">
        <f>'[1]Automation Master'!$F$11*FO927*FQ927+HC927</f>
        <v>0</v>
      </c>
      <c r="HE927" s="155">
        <f>'[1]Automation Master'!$F$12*FO927*FQ927+HD927</f>
        <v>0</v>
      </c>
      <c r="HF927" s="156">
        <f>'[1]Automation Master'!$F$13*FO927*FQ927+HE927</f>
        <v>0</v>
      </c>
      <c r="HG927" s="157"/>
      <c r="HH927" s="157"/>
      <c r="HI927" s="157"/>
      <c r="HJ927" s="157"/>
      <c r="HK927" s="157"/>
      <c r="HL927" s="157"/>
      <c r="HM927" s="157"/>
      <c r="HN927" s="157"/>
      <c r="HO927" s="157"/>
      <c r="HP927" s="157"/>
      <c r="HQ927" s="157"/>
      <c r="HR927" s="157"/>
      <c r="HS927" s="157"/>
      <c r="HT927" s="157"/>
      <c r="HU927" s="157"/>
      <c r="HV927" s="157"/>
      <c r="HW927" s="157"/>
      <c r="HX927" s="157"/>
      <c r="HY927" s="42"/>
      <c r="HZ927" s="42"/>
      <c r="IA927" s="148">
        <f t="shared" si="1099"/>
        <v>16</v>
      </c>
      <c r="IB927" s="148">
        <f t="shared" si="1100"/>
        <v>16</v>
      </c>
      <c r="IC927" s="148">
        <f t="shared" si="1101"/>
        <v>16</v>
      </c>
      <c r="ID927" s="148">
        <f t="shared" si="1102"/>
        <v>16</v>
      </c>
      <c r="IE927" s="148">
        <f t="shared" si="1103"/>
        <v>16</v>
      </c>
      <c r="IH927">
        <f t="shared" si="1114"/>
        <v>15.829148053889551</v>
      </c>
      <c r="II927">
        <f t="shared" si="1115"/>
        <v>15.70844115396252</v>
      </c>
      <c r="IJ927">
        <f t="shared" si="1116"/>
        <v>15.623015180907295</v>
      </c>
      <c r="IK927">
        <f t="shared" si="1117"/>
        <v>15.562712986527613</v>
      </c>
      <c r="IL927">
        <f t="shared" si="1118"/>
        <v>15.562712986527613</v>
      </c>
      <c r="IN927" s="42">
        <f t="shared" si="1109"/>
        <v>1.0678246631903088E-2</v>
      </c>
      <c r="IO927" s="42">
        <f t="shared" si="1110"/>
        <v>1.8222427877342517E-2</v>
      </c>
      <c r="IP927" s="42">
        <f t="shared" si="1111"/>
        <v>2.3561551193294061E-2</v>
      </c>
      <c r="IQ927" s="42">
        <f t="shared" si="1112"/>
        <v>2.7330438342024199E-2</v>
      </c>
      <c r="IR927" s="42">
        <f t="shared" si="1113"/>
        <v>2.7330438342024199E-2</v>
      </c>
      <c r="IT927" s="9">
        <f t="shared" si="1157"/>
        <v>0</v>
      </c>
      <c r="IU927" s="9">
        <f t="shared" si="1158"/>
        <v>0</v>
      </c>
      <c r="IV927" s="9">
        <f t="shared" si="1159"/>
        <v>0</v>
      </c>
      <c r="IW927" s="9">
        <f t="shared" si="1160"/>
        <v>0</v>
      </c>
      <c r="IX927" s="9">
        <f t="shared" si="1161"/>
        <v>0</v>
      </c>
    </row>
    <row r="928" spans="1:258" ht="15.75" hidden="1" thickBot="1" x14ac:dyDescent="0.3">
      <c r="A928">
        <v>3</v>
      </c>
      <c r="B928" t="s">
        <v>615</v>
      </c>
      <c r="C928" t="s">
        <v>633</v>
      </c>
      <c r="D928" t="s">
        <v>259</v>
      </c>
      <c r="E928" t="s">
        <v>616</v>
      </c>
      <c r="F928" t="s">
        <v>255</v>
      </c>
      <c r="G928" t="s">
        <v>264</v>
      </c>
      <c r="H928">
        <v>3</v>
      </c>
      <c r="L928">
        <v>3</v>
      </c>
      <c r="Q928">
        <v>1</v>
      </c>
      <c r="R928">
        <v>1</v>
      </c>
      <c r="S928">
        <v>1</v>
      </c>
      <c r="Y928">
        <v>3</v>
      </c>
      <c r="AB928">
        <v>3</v>
      </c>
      <c r="AT928">
        <v>3</v>
      </c>
      <c r="AU928">
        <v>0</v>
      </c>
      <c r="AV928">
        <v>3</v>
      </c>
      <c r="AW928">
        <v>0</v>
      </c>
      <c r="AX928">
        <v>0</v>
      </c>
      <c r="BB928">
        <f t="shared" si="1132"/>
        <v>3</v>
      </c>
      <c r="BC928">
        <v>3</v>
      </c>
      <c r="BD928">
        <f t="shared" si="1133"/>
        <v>3</v>
      </c>
      <c r="BE928">
        <f t="shared" si="1134"/>
        <v>3</v>
      </c>
      <c r="BF928">
        <f t="shared" si="1135"/>
        <v>3</v>
      </c>
      <c r="BH928">
        <f t="shared" si="1136"/>
        <v>0</v>
      </c>
      <c r="BK928" s="45">
        <f>IF(G928="MEA",'[1]Net Hire Rate'!$E$7,IF(G928="AMR",'[1]Net Hire Rate'!$F$7,IF(G928="EUR",'[1]Net Hire Rate'!$G$7,IF(G928="APAC",'[1]Net Hire Rate'!$H$7,0))))</f>
        <v>-4.2535446205170975E-2</v>
      </c>
      <c r="BL928" s="45">
        <f>IF(G928="MEA",'[1]Net Hire Rate'!$E$8,IF(G928="AMR",'[1]Net Hire Rate'!$F$8,IF(G928="EUR",'[1]Net Hire Rate'!$G$8,IF(G928="APAC",'[1]Net Hire Rate'!$H$8,0))))</f>
        <v>-4.2535446205170975E-2</v>
      </c>
      <c r="BM928" s="45">
        <f>IF(G928="MEA",'[1]Net Hire Rate'!$E$9,IF(G928="AMR",'[1]Net Hire Rate'!$F$9,IF(G928="EUR",'[1]Net Hire Rate'!$G$9,IF(G928="APAC",'[1]Net Hire Rate'!$H$9,0))))</f>
        <v>-4.2535446205170975E-2</v>
      </c>
      <c r="BN928" s="45">
        <f>IF(G928="MEA",'[1]Net Hire Rate'!$E$10,IF(G928="AMR",'[1]Net Hire Rate'!$F$10,IF(G928="EUR",'[1]Net Hire Rate'!$G$10,IF(G928="APAC",'[1]Net Hire Rate'!$H$10,0))))</f>
        <v>-4.2535446205170975E-2</v>
      </c>
      <c r="BO928" s="45">
        <f>IF(G928="MEA",'[1]Net Hire Rate'!$E$11,IF(G928="AMR",'[1]Net Hire Rate'!$F$11,IF(G928="EUR",'[1]Net Hire Rate'!$G$11,IF(G928="APAC",'[1]Net Hire Rate'!$H$11,0))))</f>
        <v>-4.2535446205170975E-2</v>
      </c>
      <c r="BP928" s="45">
        <f>IF(G928="MEA",'[1]Net Hire Rate'!$E$12,IF(G928="AMR",'[1]Net Hire Rate'!$F$12,IF(G928="EUR",'[1]Net Hire Rate'!$G$12,IF(G928="APAC",'[1]Net Hire Rate'!$H$12,0))))</f>
        <v>-4.2535446205170975E-2</v>
      </c>
      <c r="BQ928" s="147">
        <f t="shared" si="1137"/>
        <v>3</v>
      </c>
      <c r="BR928" s="147">
        <f t="shared" si="1119"/>
        <v>3</v>
      </c>
      <c r="BS928" s="147">
        <f t="shared" si="1138"/>
        <v>2.8723936613844869</v>
      </c>
      <c r="BT928" s="148">
        <f t="shared" si="1120"/>
        <v>2.8723936613844869</v>
      </c>
      <c r="BU928" s="149">
        <f t="shared" si="1139"/>
        <v>2.7502151153205929</v>
      </c>
      <c r="BV928" s="148">
        <f t="shared" si="1121"/>
        <v>2.7502151153205929</v>
      </c>
      <c r="BW928" s="148">
        <f t="shared" si="1140"/>
        <v>2.6332334882302257</v>
      </c>
      <c r="BX928" s="148">
        <f t="shared" si="1122"/>
        <v>2.6332334882302257</v>
      </c>
      <c r="BY928" s="148">
        <f t="shared" si="1141"/>
        <v>2.5212277268459542</v>
      </c>
      <c r="BZ928" s="148">
        <f t="shared" si="1123"/>
        <v>2.5212277268459542</v>
      </c>
      <c r="CA928" s="148">
        <f t="shared" si="1142"/>
        <v>2.4139861804997125</v>
      </c>
      <c r="CB928" s="148">
        <f t="shared" si="1124"/>
        <v>2.4139861804997125</v>
      </c>
      <c r="CC928" s="148"/>
      <c r="CD928" s="38" t="s">
        <v>622</v>
      </c>
      <c r="CE928" s="38">
        <v>1</v>
      </c>
      <c r="CF928" s="38">
        <v>3</v>
      </c>
      <c r="CG928" s="38">
        <v>4</v>
      </c>
      <c r="CH928" s="38">
        <v>5</v>
      </c>
      <c r="CI928" s="38">
        <v>5</v>
      </c>
      <c r="CJ928" s="38">
        <v>5</v>
      </c>
      <c r="CK928" s="41">
        <v>5</v>
      </c>
      <c r="CL928" s="41"/>
      <c r="CM928" s="40"/>
      <c r="CN928" s="41"/>
      <c r="CO928" s="41"/>
      <c r="CP928" s="41"/>
      <c r="CQ928" s="41"/>
      <c r="CR928" s="41"/>
      <c r="CS928" s="41"/>
      <c r="CT928" s="41"/>
      <c r="CU928" s="40"/>
      <c r="CV928" s="41"/>
      <c r="CW928" s="41"/>
      <c r="CX928" s="41"/>
      <c r="CY928" s="41"/>
      <c r="CZ928" s="41"/>
      <c r="DA928" s="41"/>
      <c r="DB928" s="41"/>
      <c r="DC928" s="40"/>
      <c r="DD928" s="41"/>
      <c r="DE928" s="41"/>
      <c r="DF928" s="41"/>
      <c r="DG928" s="41"/>
      <c r="DH928" s="41"/>
      <c r="DI928" s="41"/>
      <c r="DJ928" s="41"/>
      <c r="DK928" s="40"/>
      <c r="DL928" s="41"/>
      <c r="DM928" s="41"/>
      <c r="DN928" s="41"/>
      <c r="DO928" s="41"/>
      <c r="DP928" s="41"/>
      <c r="DQ928" s="41"/>
      <c r="DR928" s="15"/>
      <c r="DS928" s="151">
        <f t="shared" si="1125"/>
        <v>3</v>
      </c>
      <c r="DT928" s="152">
        <f t="shared" si="1126"/>
        <v>4</v>
      </c>
      <c r="DU928" s="7">
        <f t="shared" si="1127"/>
        <v>5</v>
      </c>
      <c r="DV928" s="7">
        <f t="shared" si="1128"/>
        <v>5</v>
      </c>
      <c r="DW928">
        <f t="shared" si="1129"/>
        <v>5</v>
      </c>
      <c r="DX928">
        <f t="shared" si="1130"/>
        <v>5</v>
      </c>
      <c r="DZ928">
        <f t="shared" si="1143"/>
        <v>3</v>
      </c>
      <c r="EA928">
        <f t="shared" si="1144"/>
        <v>4</v>
      </c>
      <c r="EB928">
        <f t="shared" si="1145"/>
        <v>5</v>
      </c>
      <c r="EC928">
        <f t="shared" si="1146"/>
        <v>5</v>
      </c>
      <c r="ED928">
        <f t="shared" si="1147"/>
        <v>5</v>
      </c>
      <c r="EE928">
        <f t="shared" si="1148"/>
        <v>5</v>
      </c>
      <c r="EG928">
        <f t="shared" si="1149"/>
        <v>4</v>
      </c>
      <c r="EH928">
        <f t="shared" si="1150"/>
        <v>3.75</v>
      </c>
      <c r="EI928">
        <f t="shared" si="1151"/>
        <v>3</v>
      </c>
      <c r="EJ928">
        <f t="shared" si="1152"/>
        <v>3</v>
      </c>
      <c r="EK928">
        <f t="shared" si="1153"/>
        <v>3</v>
      </c>
      <c r="EM928">
        <f>IF($EM$9='[1]L&amp;D Numbers'!$E$6,'[1]L&amp;D Numbers'!$E$7)</f>
        <v>350</v>
      </c>
      <c r="EN928">
        <f>IF($EN$9='[1]L&amp;D Numbers'!$F$6,'[1]L&amp;D Numbers'!$F$7)</f>
        <v>2000</v>
      </c>
      <c r="EO928">
        <f>IF($EO$9='[1]L&amp;D Numbers'!$G$6,'[1]L&amp;D Numbers'!$G$7)</f>
        <v>2000</v>
      </c>
      <c r="EP928">
        <f>IF($EP$9='[1]L&amp;D Numbers'!$H$6,'[1]L&amp;D Numbers'!$H$7)</f>
        <v>2000</v>
      </c>
      <c r="EQ928">
        <f>IF($EQ$9='[1]L&amp;D Numbers'!$I$6,'[1]L&amp;D Numbers'!$I$7)</f>
        <v>2000</v>
      </c>
      <c r="ER928">
        <f>IF($ER$9='[1]L&amp;D Numbers'!$J$6,'[1]L&amp;D Numbers'!$J$7)</f>
        <v>0</v>
      </c>
      <c r="ET928" s="45">
        <f>'[1]L&amp;D Master'!$E$10</f>
        <v>1.0678246631903041E-2</v>
      </c>
      <c r="EU928" s="45">
        <f>ET928+'[1]L&amp;D Master'!$F$10</f>
        <v>1.8222427877342538E-2</v>
      </c>
      <c r="EV928" s="45">
        <f>EU928+'[1]L&amp;D Master'!$G$10</f>
        <v>2.3561551193294058E-2</v>
      </c>
      <c r="EW928" s="45">
        <f>EV928+'[1]L&amp;D Master'!$H$10</f>
        <v>2.7330438342024234E-2</v>
      </c>
      <c r="EX928" s="45">
        <f>EW928+'[1]L&amp;D Master'!$I$10</f>
        <v>2.9999999999999995E-2</v>
      </c>
      <c r="EY928" s="45"/>
      <c r="EZ928" s="45">
        <f t="shared" si="1154"/>
        <v>1.0678246631903041E-2</v>
      </c>
      <c r="FA928" s="45">
        <f t="shared" si="1155"/>
        <v>1.8222427877342538E-2</v>
      </c>
      <c r="FB928" s="45">
        <f t="shared" si="1155"/>
        <v>2.3561551193294058E-2</v>
      </c>
      <c r="FC928" s="45">
        <f t="shared" si="1155"/>
        <v>2.7330438342024234E-2</v>
      </c>
      <c r="FD928" s="45">
        <f t="shared" si="1131"/>
        <v>2.7330438342024234E-2</v>
      </c>
      <c r="FE928" s="45"/>
      <c r="FF928">
        <f t="shared" si="1094"/>
        <v>3.9572870134723876</v>
      </c>
      <c r="FG928">
        <f t="shared" si="1095"/>
        <v>4.9088878606132873</v>
      </c>
      <c r="FH928">
        <f t="shared" si="1096"/>
        <v>4.8821922440335292</v>
      </c>
      <c r="FI928">
        <f t="shared" si="1097"/>
        <v>4.8633478082898787</v>
      </c>
      <c r="FJ928">
        <f t="shared" si="1098"/>
        <v>4.8633478082898787</v>
      </c>
      <c r="FL928" s="34"/>
      <c r="FM928" s="34"/>
      <c r="FN928" s="34"/>
      <c r="FO928" s="34"/>
      <c r="FP928" s="34"/>
      <c r="FQ928" s="153">
        <f t="shared" si="1156"/>
        <v>0.125</v>
      </c>
      <c r="FR928" s="153"/>
      <c r="FS928" s="42"/>
      <c r="FT928" s="42"/>
      <c r="FU928" s="42"/>
      <c r="FV928" s="42"/>
      <c r="FW928" s="42"/>
      <c r="FX928" s="42"/>
      <c r="FY928" s="42"/>
      <c r="FZ928" s="42"/>
      <c r="GA928" s="42"/>
      <c r="GB928" s="42"/>
      <c r="GC928" s="42"/>
      <c r="GD928" s="42"/>
      <c r="GE928" s="42"/>
      <c r="GF928" s="42"/>
      <c r="GG928" s="42"/>
      <c r="GH928" s="42"/>
      <c r="GI928" s="42"/>
      <c r="GJ928" s="42"/>
      <c r="GK928" s="42"/>
      <c r="GL928" s="42"/>
      <c r="GM928" s="154">
        <f>'[1]Automation Master'!$B$10*FQ928*FO928</f>
        <v>0</v>
      </c>
      <c r="GN928" s="155">
        <f>'[1]Automation Master'!$B$11*FO928*FQ928+GM928</f>
        <v>0</v>
      </c>
      <c r="GO928" s="155">
        <f>'[1]Automation Master'!$B$12*FO928*FQ928+GN928</f>
        <v>0</v>
      </c>
      <c r="GP928" s="155">
        <f>'[1]Automation Master'!$B$13*FO928*FQ928+GO928</f>
        <v>0</v>
      </c>
      <c r="GQ928" s="155">
        <f>'[1]Automation Master'!$C$10*FO928*FQ928+GP928</f>
        <v>0</v>
      </c>
      <c r="GR928" s="155">
        <f>'[1]Automation Master'!$C$11*FO928*FQ928+GQ928</f>
        <v>0</v>
      </c>
      <c r="GS928" s="155">
        <f>'[1]Automation Master'!$C$12*FO928*FQ928+GR928</f>
        <v>0</v>
      </c>
      <c r="GT928" s="155">
        <f>'[1]Automation Master'!$C$13*FO928*FQ928+GS928</f>
        <v>0</v>
      </c>
      <c r="GU928" s="155">
        <f>'[1]Automation Master'!$D$10*FO928*FQ928+GT928</f>
        <v>0</v>
      </c>
      <c r="GV928" s="155">
        <f>'[1]Automation Master'!$D$11*FO928*FQ928+GU928</f>
        <v>0</v>
      </c>
      <c r="GW928" s="155">
        <f>'[1]Automation Master'!$D$12*FO928*FQ928+GV928</f>
        <v>0</v>
      </c>
      <c r="GX928" s="155">
        <f>'[1]Automation Master'!$D$13*FO928*FQ928+GW928</f>
        <v>0</v>
      </c>
      <c r="GY928" s="155">
        <f>'[1]Automation Master'!$E$10*FO928*FQ928+GX928</f>
        <v>0</v>
      </c>
      <c r="GZ928" s="155">
        <f>'[1]Automation Master'!$E$11*FO928*FQ928+GY928</f>
        <v>0</v>
      </c>
      <c r="HA928" s="155">
        <f>'[1]Automation Master'!$E$12*FO928*FQ928+GZ928</f>
        <v>0</v>
      </c>
      <c r="HB928" s="155">
        <f>'[1]Automation Master'!$E$13*FO928*FQ928+HA928</f>
        <v>0</v>
      </c>
      <c r="HC928" s="155">
        <f>'[1]Automation Master'!$F$10*FO928*FQ928+HB928</f>
        <v>0</v>
      </c>
      <c r="HD928" s="155">
        <f>'[1]Automation Master'!$F$11*FO928*FQ928+HC928</f>
        <v>0</v>
      </c>
      <c r="HE928" s="155">
        <f>'[1]Automation Master'!$F$12*FO928*FQ928+HD928</f>
        <v>0</v>
      </c>
      <c r="HF928" s="156">
        <f>'[1]Automation Master'!$F$13*FO928*FQ928+HE928</f>
        <v>0</v>
      </c>
      <c r="HG928" s="157"/>
      <c r="HH928" s="157"/>
      <c r="HI928" s="157"/>
      <c r="HJ928" s="157"/>
      <c r="HK928" s="157"/>
      <c r="HL928" s="157"/>
      <c r="HM928" s="157"/>
      <c r="HN928" s="157"/>
      <c r="HO928" s="157"/>
      <c r="HP928" s="157"/>
      <c r="HQ928" s="157"/>
      <c r="HR928" s="157"/>
      <c r="HS928" s="157"/>
      <c r="HT928" s="157"/>
      <c r="HU928" s="157"/>
      <c r="HV928" s="157"/>
      <c r="HW928" s="157"/>
      <c r="HX928" s="157"/>
      <c r="HY928" s="42"/>
      <c r="HZ928" s="42"/>
      <c r="IA928" s="148">
        <f t="shared" si="1099"/>
        <v>4</v>
      </c>
      <c r="IB928" s="148">
        <f t="shared" si="1100"/>
        <v>5</v>
      </c>
      <c r="IC928" s="148">
        <f t="shared" si="1101"/>
        <v>5</v>
      </c>
      <c r="ID928" s="148">
        <f t="shared" si="1102"/>
        <v>5</v>
      </c>
      <c r="IE928" s="148">
        <f t="shared" si="1103"/>
        <v>5</v>
      </c>
      <c r="IH928">
        <f t="shared" si="1114"/>
        <v>3.9572870134723876</v>
      </c>
      <c r="II928">
        <f t="shared" si="1115"/>
        <v>4.9088878606132873</v>
      </c>
      <c r="IJ928">
        <f t="shared" si="1116"/>
        <v>4.8821922440335292</v>
      </c>
      <c r="IK928">
        <f t="shared" si="1117"/>
        <v>4.8633478082898787</v>
      </c>
      <c r="IL928">
        <f t="shared" si="1118"/>
        <v>4.8633478082898787</v>
      </c>
      <c r="IN928" s="42">
        <f t="shared" si="1109"/>
        <v>1.0678246631903088E-2</v>
      </c>
      <c r="IO928" s="42">
        <f t="shared" si="1110"/>
        <v>1.8222427877342538E-2</v>
      </c>
      <c r="IP928" s="42">
        <f t="shared" si="1111"/>
        <v>2.3561551193294152E-2</v>
      </c>
      <c r="IQ928" s="42">
        <f t="shared" si="1112"/>
        <v>2.7330438342024265E-2</v>
      </c>
      <c r="IR928" s="42">
        <f t="shared" si="1113"/>
        <v>2.7330438342024265E-2</v>
      </c>
      <c r="IT928" s="9">
        <f t="shared" si="1157"/>
        <v>0</v>
      </c>
      <c r="IU928" s="9">
        <f t="shared" si="1158"/>
        <v>0</v>
      </c>
      <c r="IV928" s="9">
        <f t="shared" si="1159"/>
        <v>0</v>
      </c>
      <c r="IW928" s="9">
        <f t="shared" si="1160"/>
        <v>0</v>
      </c>
      <c r="IX928" s="9">
        <f t="shared" si="1161"/>
        <v>0</v>
      </c>
    </row>
    <row r="929" spans="1:258" ht="15.75" hidden="1" thickBot="1" x14ac:dyDescent="0.3">
      <c r="A929">
        <v>6</v>
      </c>
      <c r="B929" t="s">
        <v>615</v>
      </c>
      <c r="C929" t="s">
        <v>637</v>
      </c>
      <c r="D929" t="s">
        <v>325</v>
      </c>
      <c r="E929" t="s">
        <v>616</v>
      </c>
      <c r="F929" t="s">
        <v>255</v>
      </c>
      <c r="G929" t="s">
        <v>264</v>
      </c>
      <c r="H929">
        <v>6</v>
      </c>
      <c r="L929">
        <v>6</v>
      </c>
      <c r="S929">
        <v>6</v>
      </c>
      <c r="Y929">
        <v>3</v>
      </c>
      <c r="Z929">
        <v>3</v>
      </c>
      <c r="AB929">
        <v>6</v>
      </c>
      <c r="AQ929">
        <v>1</v>
      </c>
      <c r="AT929">
        <v>6</v>
      </c>
      <c r="AU929">
        <v>6</v>
      </c>
      <c r="AV929">
        <v>0</v>
      </c>
      <c r="AW929">
        <v>0</v>
      </c>
      <c r="AX929">
        <v>0</v>
      </c>
      <c r="BB929">
        <f t="shared" si="1132"/>
        <v>6</v>
      </c>
      <c r="BC929">
        <v>6</v>
      </c>
      <c r="BD929">
        <f t="shared" si="1133"/>
        <v>6</v>
      </c>
      <c r="BE929">
        <f t="shared" si="1134"/>
        <v>6</v>
      </c>
      <c r="BF929">
        <f t="shared" si="1135"/>
        <v>6</v>
      </c>
      <c r="BH929">
        <f t="shared" si="1136"/>
        <v>0</v>
      </c>
      <c r="BK929" s="45">
        <f>IF(G929="MEA",'[1]Net Hire Rate'!$E$7,IF(G929="AMR",'[1]Net Hire Rate'!$F$7,IF(G929="EUR",'[1]Net Hire Rate'!$G$7,IF(G929="APAC",'[1]Net Hire Rate'!$H$7,0))))</f>
        <v>-4.2535446205170975E-2</v>
      </c>
      <c r="BL929" s="45">
        <f>IF(G929="MEA",'[1]Net Hire Rate'!$E$8,IF(G929="AMR",'[1]Net Hire Rate'!$F$8,IF(G929="EUR",'[1]Net Hire Rate'!$G$8,IF(G929="APAC",'[1]Net Hire Rate'!$H$8,0))))</f>
        <v>-4.2535446205170975E-2</v>
      </c>
      <c r="BM929" s="45">
        <f>IF(G929="MEA",'[1]Net Hire Rate'!$E$9,IF(G929="AMR",'[1]Net Hire Rate'!$F$9,IF(G929="EUR",'[1]Net Hire Rate'!$G$9,IF(G929="APAC",'[1]Net Hire Rate'!$H$9,0))))</f>
        <v>-4.2535446205170975E-2</v>
      </c>
      <c r="BN929" s="45">
        <f>IF(G929="MEA",'[1]Net Hire Rate'!$E$10,IF(G929="AMR",'[1]Net Hire Rate'!$F$10,IF(G929="EUR",'[1]Net Hire Rate'!$G$10,IF(G929="APAC",'[1]Net Hire Rate'!$H$10,0))))</f>
        <v>-4.2535446205170975E-2</v>
      </c>
      <c r="BO929" s="45">
        <f>IF(G929="MEA",'[1]Net Hire Rate'!$E$11,IF(G929="AMR",'[1]Net Hire Rate'!$F$11,IF(G929="EUR",'[1]Net Hire Rate'!$G$11,IF(G929="APAC",'[1]Net Hire Rate'!$H$11,0))))</f>
        <v>-4.2535446205170975E-2</v>
      </c>
      <c r="BP929" s="45">
        <f>IF(G929="MEA",'[1]Net Hire Rate'!$E$12,IF(G929="AMR",'[1]Net Hire Rate'!$F$12,IF(G929="EUR",'[1]Net Hire Rate'!$G$12,IF(G929="APAC",'[1]Net Hire Rate'!$H$12,0))))</f>
        <v>-4.2535446205170975E-2</v>
      </c>
      <c r="BQ929" s="147">
        <f t="shared" si="1137"/>
        <v>6</v>
      </c>
      <c r="BR929" s="147">
        <f t="shared" si="1119"/>
        <v>6</v>
      </c>
      <c r="BS929" s="147">
        <f t="shared" si="1138"/>
        <v>5.7447873227689739</v>
      </c>
      <c r="BT929" s="148">
        <f t="shared" si="1120"/>
        <v>5.7447873227689739</v>
      </c>
      <c r="BU929" s="149">
        <f t="shared" si="1139"/>
        <v>5.5004302306411859</v>
      </c>
      <c r="BV929" s="148">
        <f t="shared" si="1121"/>
        <v>5.5004302306411859</v>
      </c>
      <c r="BW929" s="148">
        <f t="shared" si="1140"/>
        <v>5.2664669764604515</v>
      </c>
      <c r="BX929" s="148">
        <f t="shared" si="1122"/>
        <v>4.2664669764604515</v>
      </c>
      <c r="BY929" s="148">
        <f t="shared" si="1141"/>
        <v>4.084990899897079</v>
      </c>
      <c r="BZ929" s="148">
        <f t="shared" si="1123"/>
        <v>4.084990899897079</v>
      </c>
      <c r="CA929" s="148">
        <f t="shared" si="1142"/>
        <v>3.9112339892258934</v>
      </c>
      <c r="CB929" s="148">
        <f t="shared" si="1124"/>
        <v>3.9112339892258934</v>
      </c>
      <c r="CC929" s="148"/>
      <c r="CD929" s="38" t="s">
        <v>638</v>
      </c>
      <c r="CE929" s="39">
        <v>1</v>
      </c>
      <c r="CF929" s="38">
        <v>300</v>
      </c>
      <c r="CG929" s="38">
        <v>300</v>
      </c>
      <c r="CH929" s="38">
        <v>350</v>
      </c>
      <c r="CI929" s="38">
        <v>350</v>
      </c>
      <c r="CJ929" s="38">
        <v>380</v>
      </c>
      <c r="CK929" s="41">
        <v>380</v>
      </c>
      <c r="CL929" s="41"/>
      <c r="CM929" s="40"/>
      <c r="CN929" s="41"/>
      <c r="CO929" s="41"/>
      <c r="CP929" s="41"/>
      <c r="CQ929" s="41"/>
      <c r="CR929" s="41"/>
      <c r="CS929" s="41"/>
      <c r="CT929" s="41"/>
      <c r="CU929" s="40"/>
      <c r="CV929" s="41"/>
      <c r="CW929" s="41"/>
      <c r="CX929" s="41"/>
      <c r="CY929" s="41"/>
      <c r="CZ929" s="41"/>
      <c r="DA929" s="41"/>
      <c r="DB929" s="41"/>
      <c r="DC929" s="40"/>
      <c r="DD929" s="41"/>
      <c r="DE929" s="41"/>
      <c r="DF929" s="41"/>
      <c r="DG929" s="41"/>
      <c r="DH929" s="41"/>
      <c r="DI929" s="41"/>
      <c r="DJ929" s="41"/>
      <c r="DK929" s="40"/>
      <c r="DL929" s="41"/>
      <c r="DM929" s="41"/>
      <c r="DN929" s="41"/>
      <c r="DO929" s="41"/>
      <c r="DP929" s="41"/>
      <c r="DQ929" s="41"/>
      <c r="DR929" s="15"/>
      <c r="DS929" s="151">
        <f t="shared" si="1125"/>
        <v>6</v>
      </c>
      <c r="DT929" s="152">
        <f t="shared" si="1126"/>
        <v>6</v>
      </c>
      <c r="DU929" s="7">
        <f t="shared" si="1127"/>
        <v>7</v>
      </c>
      <c r="DV929" s="7">
        <f t="shared" si="1128"/>
        <v>7</v>
      </c>
      <c r="DW929">
        <f t="shared" si="1129"/>
        <v>7.6</v>
      </c>
      <c r="DX929">
        <f t="shared" si="1130"/>
        <v>7.6</v>
      </c>
      <c r="DZ929">
        <f t="shared" si="1143"/>
        <v>6</v>
      </c>
      <c r="EA929">
        <f t="shared" si="1144"/>
        <v>6</v>
      </c>
      <c r="EB929">
        <f t="shared" si="1145"/>
        <v>7</v>
      </c>
      <c r="EC929">
        <f t="shared" si="1146"/>
        <v>7</v>
      </c>
      <c r="ED929">
        <f t="shared" si="1147"/>
        <v>7.6</v>
      </c>
      <c r="EE929">
        <f t="shared" si="1148"/>
        <v>7.6</v>
      </c>
      <c r="EG929">
        <f t="shared" si="1149"/>
        <v>6</v>
      </c>
      <c r="EH929">
        <f t="shared" si="1150"/>
        <v>7</v>
      </c>
      <c r="EI929">
        <f t="shared" si="1151"/>
        <v>6</v>
      </c>
      <c r="EJ929">
        <f t="shared" si="1152"/>
        <v>6.5142857142857133</v>
      </c>
      <c r="EK929">
        <f t="shared" si="1153"/>
        <v>6</v>
      </c>
      <c r="EM929">
        <f>IF($EM$9='[1]L&amp;D Numbers'!$E$6,'[1]L&amp;D Numbers'!$E$7)</f>
        <v>350</v>
      </c>
      <c r="EN929">
        <f>IF($EN$9='[1]L&amp;D Numbers'!$F$6,'[1]L&amp;D Numbers'!$F$7)</f>
        <v>2000</v>
      </c>
      <c r="EO929">
        <f>IF($EO$9='[1]L&amp;D Numbers'!$G$6,'[1]L&amp;D Numbers'!$G$7)</f>
        <v>2000</v>
      </c>
      <c r="EP929">
        <f>IF($EP$9='[1]L&amp;D Numbers'!$H$6,'[1]L&amp;D Numbers'!$H$7)</f>
        <v>2000</v>
      </c>
      <c r="EQ929">
        <f>IF($EQ$9='[1]L&amp;D Numbers'!$I$6,'[1]L&amp;D Numbers'!$I$7)</f>
        <v>2000</v>
      </c>
      <c r="ER929">
        <f>IF($ER$9='[1]L&amp;D Numbers'!$J$6,'[1]L&amp;D Numbers'!$J$7)</f>
        <v>0</v>
      </c>
      <c r="ET929" s="45">
        <f>'[1]L&amp;D Master'!$E$10</f>
        <v>1.0678246631903041E-2</v>
      </c>
      <c r="EU929" s="45">
        <f>ET929+'[1]L&amp;D Master'!$F$10</f>
        <v>1.8222427877342538E-2</v>
      </c>
      <c r="EV929" s="45">
        <f>EU929+'[1]L&amp;D Master'!$G$10</f>
        <v>2.3561551193294058E-2</v>
      </c>
      <c r="EW929" s="45">
        <f>EV929+'[1]L&amp;D Master'!$H$10</f>
        <v>2.7330438342024234E-2</v>
      </c>
      <c r="EX929" s="45">
        <f>EW929+'[1]L&amp;D Master'!$I$10</f>
        <v>2.9999999999999995E-2</v>
      </c>
      <c r="EY929" s="45"/>
      <c r="EZ929" s="45">
        <f t="shared" si="1154"/>
        <v>1.0678246631903041E-2</v>
      </c>
      <c r="FA929" s="45">
        <f t="shared" si="1155"/>
        <v>1.8222427877342538E-2</v>
      </c>
      <c r="FB929" s="45">
        <f t="shared" si="1155"/>
        <v>2.3561551193294058E-2</v>
      </c>
      <c r="FC929" s="45">
        <f t="shared" si="1155"/>
        <v>2.7330438342024234E-2</v>
      </c>
      <c r="FD929" s="45">
        <f t="shared" si="1131"/>
        <v>2.7330438342024234E-2</v>
      </c>
      <c r="FE929" s="45"/>
      <c r="FF929">
        <f t="shared" si="1094"/>
        <v>5.935930520208581</v>
      </c>
      <c r="FG929">
        <f t="shared" si="1095"/>
        <v>6.872443004858602</v>
      </c>
      <c r="FH929">
        <f t="shared" si="1096"/>
        <v>6.835069141646942</v>
      </c>
      <c r="FI929">
        <f t="shared" si="1097"/>
        <v>7.3922886686006155</v>
      </c>
      <c r="FJ929">
        <f t="shared" si="1098"/>
        <v>7.3922886686006155</v>
      </c>
      <c r="FL929" s="34"/>
      <c r="FM929" s="34"/>
      <c r="FN929" s="34"/>
      <c r="FO929" s="34"/>
      <c r="FP929" s="34"/>
      <c r="FQ929" s="153">
        <f t="shared" si="1156"/>
        <v>0.125</v>
      </c>
      <c r="FR929" s="153"/>
      <c r="FS929" s="42"/>
      <c r="FT929" s="42"/>
      <c r="FU929" s="42"/>
      <c r="FV929" s="42"/>
      <c r="FW929" s="42"/>
      <c r="FX929" s="42"/>
      <c r="FY929" s="42"/>
      <c r="FZ929" s="42"/>
      <c r="GA929" s="42"/>
      <c r="GB929" s="42"/>
      <c r="GC929" s="42"/>
      <c r="GD929" s="42"/>
      <c r="GE929" s="42"/>
      <c r="GF929" s="42"/>
      <c r="GG929" s="42"/>
      <c r="GH929" s="42"/>
      <c r="GI929" s="42"/>
      <c r="GJ929" s="42"/>
      <c r="GK929" s="42"/>
      <c r="GL929" s="42"/>
      <c r="GM929" s="154">
        <f>'[1]Automation Master'!$B$10*FQ929*FO929</f>
        <v>0</v>
      </c>
      <c r="GN929" s="155">
        <f>'[1]Automation Master'!$B$11*FO929*FQ929+GM929</f>
        <v>0</v>
      </c>
      <c r="GO929" s="155">
        <f>'[1]Automation Master'!$B$12*FO929*FQ929+GN929</f>
        <v>0</v>
      </c>
      <c r="GP929" s="155">
        <f>'[1]Automation Master'!$B$13*FO929*FQ929+GO929</f>
        <v>0</v>
      </c>
      <c r="GQ929" s="155">
        <f>'[1]Automation Master'!$C$10*FO929*FQ929+GP929</f>
        <v>0</v>
      </c>
      <c r="GR929" s="155">
        <f>'[1]Automation Master'!$C$11*FO929*FQ929+GQ929</f>
        <v>0</v>
      </c>
      <c r="GS929" s="155">
        <f>'[1]Automation Master'!$C$12*FO929*FQ929+GR929</f>
        <v>0</v>
      </c>
      <c r="GT929" s="155">
        <f>'[1]Automation Master'!$C$13*FO929*FQ929+GS929</f>
        <v>0</v>
      </c>
      <c r="GU929" s="155">
        <f>'[1]Automation Master'!$D$10*FO929*FQ929+GT929</f>
        <v>0</v>
      </c>
      <c r="GV929" s="155">
        <f>'[1]Automation Master'!$D$11*FO929*FQ929+GU929</f>
        <v>0</v>
      </c>
      <c r="GW929" s="155">
        <f>'[1]Automation Master'!$D$12*FO929*FQ929+GV929</f>
        <v>0</v>
      </c>
      <c r="GX929" s="155">
        <f>'[1]Automation Master'!$D$13*FO929*FQ929+GW929</f>
        <v>0</v>
      </c>
      <c r="GY929" s="155">
        <f>'[1]Automation Master'!$E$10*FO929*FQ929+GX929</f>
        <v>0</v>
      </c>
      <c r="GZ929" s="155">
        <f>'[1]Automation Master'!$E$11*FO929*FQ929+GY929</f>
        <v>0</v>
      </c>
      <c r="HA929" s="155">
        <f>'[1]Automation Master'!$E$12*FO929*FQ929+GZ929</f>
        <v>0</v>
      </c>
      <c r="HB929" s="155">
        <f>'[1]Automation Master'!$E$13*FO929*FQ929+HA929</f>
        <v>0</v>
      </c>
      <c r="HC929" s="155">
        <f>'[1]Automation Master'!$F$10*FO929*FQ929+HB929</f>
        <v>0</v>
      </c>
      <c r="HD929" s="155">
        <f>'[1]Automation Master'!$F$11*FO929*FQ929+HC929</f>
        <v>0</v>
      </c>
      <c r="HE929" s="155">
        <f>'[1]Automation Master'!$F$12*FO929*FQ929+HD929</f>
        <v>0</v>
      </c>
      <c r="HF929" s="156">
        <f>'[1]Automation Master'!$F$13*FO929*FQ929+HE929</f>
        <v>0</v>
      </c>
      <c r="HG929" s="157"/>
      <c r="HH929" s="157"/>
      <c r="HI929" s="157"/>
      <c r="HJ929" s="157"/>
      <c r="HK929" s="157"/>
      <c r="HL929" s="157"/>
      <c r="HM929" s="157"/>
      <c r="HN929" s="157"/>
      <c r="HO929" s="157"/>
      <c r="HP929" s="157"/>
      <c r="HQ929" s="157"/>
      <c r="HR929" s="157"/>
      <c r="HS929" s="157"/>
      <c r="HT929" s="157"/>
      <c r="HU929" s="157"/>
      <c r="HV929" s="157"/>
      <c r="HW929" s="157"/>
      <c r="HX929" s="157"/>
      <c r="HY929" s="42"/>
      <c r="HZ929" s="42"/>
      <c r="IA929" s="148">
        <f t="shared" si="1099"/>
        <v>6</v>
      </c>
      <c r="IB929" s="148">
        <f t="shared" si="1100"/>
        <v>7</v>
      </c>
      <c r="IC929" s="148">
        <f t="shared" si="1101"/>
        <v>7</v>
      </c>
      <c r="ID929" s="148">
        <f t="shared" si="1102"/>
        <v>7.6</v>
      </c>
      <c r="IE929" s="148">
        <f t="shared" si="1103"/>
        <v>7.6</v>
      </c>
      <c r="IH929">
        <f t="shared" si="1114"/>
        <v>5.935930520208581</v>
      </c>
      <c r="II929">
        <f t="shared" si="1115"/>
        <v>6.872443004858602</v>
      </c>
      <c r="IJ929">
        <f t="shared" si="1116"/>
        <v>6.835069141646942</v>
      </c>
      <c r="IK929">
        <f t="shared" si="1117"/>
        <v>7.3922886686006155</v>
      </c>
      <c r="IL929">
        <f t="shared" si="1118"/>
        <v>7.3922886686006155</v>
      </c>
      <c r="IN929" s="42">
        <f t="shared" si="1109"/>
        <v>1.0678246631903162E-2</v>
      </c>
      <c r="IO929" s="42">
        <f t="shared" si="1110"/>
        <v>1.8222427877342566E-2</v>
      </c>
      <c r="IP929" s="42">
        <f t="shared" si="1111"/>
        <v>2.3561551193293999E-2</v>
      </c>
      <c r="IQ929" s="42">
        <f t="shared" si="1112"/>
        <v>2.733043834202423E-2</v>
      </c>
      <c r="IR929" s="42">
        <f t="shared" si="1113"/>
        <v>2.733043834202423E-2</v>
      </c>
      <c r="IT929" s="9">
        <f t="shared" si="1157"/>
        <v>0</v>
      </c>
      <c r="IU929" s="9">
        <f t="shared" si="1158"/>
        <v>0</v>
      </c>
      <c r="IV929" s="9">
        <f t="shared" si="1159"/>
        <v>0</v>
      </c>
      <c r="IW929" s="9">
        <f t="shared" si="1160"/>
        <v>0</v>
      </c>
      <c r="IX929" s="9">
        <f t="shared" si="1161"/>
        <v>0</v>
      </c>
    </row>
    <row r="930" spans="1:258" ht="15.75" hidden="1" thickBot="1" x14ac:dyDescent="0.3">
      <c r="A930">
        <v>10</v>
      </c>
      <c r="B930" t="s">
        <v>615</v>
      </c>
      <c r="C930" t="s">
        <v>511</v>
      </c>
      <c r="D930" t="s">
        <v>325</v>
      </c>
      <c r="E930" t="s">
        <v>616</v>
      </c>
      <c r="F930" t="s">
        <v>255</v>
      </c>
      <c r="G930" t="s">
        <v>264</v>
      </c>
      <c r="H930">
        <v>10</v>
      </c>
      <c r="L930">
        <v>10</v>
      </c>
      <c r="T930">
        <v>8</v>
      </c>
      <c r="V930">
        <v>2</v>
      </c>
      <c r="Y930">
        <v>3</v>
      </c>
      <c r="Z930">
        <v>7</v>
      </c>
      <c r="AB930">
        <v>8</v>
      </c>
      <c r="AG930">
        <v>1</v>
      </c>
      <c r="AL930">
        <v>1</v>
      </c>
      <c r="AT930">
        <v>10</v>
      </c>
      <c r="AU930">
        <v>0</v>
      </c>
      <c r="AV930">
        <v>0</v>
      </c>
      <c r="AW930">
        <v>10</v>
      </c>
      <c r="AX930">
        <v>0</v>
      </c>
      <c r="BB930">
        <f t="shared" si="1132"/>
        <v>10</v>
      </c>
      <c r="BC930">
        <v>9</v>
      </c>
      <c r="BD930">
        <f t="shared" si="1133"/>
        <v>9</v>
      </c>
      <c r="BE930">
        <f t="shared" si="1134"/>
        <v>9.5</v>
      </c>
      <c r="BF930">
        <f t="shared" si="1135"/>
        <v>9</v>
      </c>
      <c r="BH930">
        <f t="shared" si="1136"/>
        <v>1</v>
      </c>
      <c r="BK930" s="45">
        <f>IF(G930="MEA",'[1]Net Hire Rate'!$E$7,IF(G930="AMR",'[1]Net Hire Rate'!$F$7,IF(G930="EUR",'[1]Net Hire Rate'!$G$7,IF(G930="APAC",'[1]Net Hire Rate'!$H$7,0))))</f>
        <v>-4.2535446205170975E-2</v>
      </c>
      <c r="BL930" s="45">
        <f>IF(G930="MEA",'[1]Net Hire Rate'!$E$8,IF(G930="AMR",'[1]Net Hire Rate'!$F$8,IF(G930="EUR",'[1]Net Hire Rate'!$G$8,IF(G930="APAC",'[1]Net Hire Rate'!$H$8,0))))</f>
        <v>-4.2535446205170975E-2</v>
      </c>
      <c r="BM930" s="45">
        <f>IF(G930="MEA",'[1]Net Hire Rate'!$E$9,IF(G930="AMR",'[1]Net Hire Rate'!$F$9,IF(G930="EUR",'[1]Net Hire Rate'!$G$9,IF(G930="APAC",'[1]Net Hire Rate'!$H$9,0))))</f>
        <v>-4.2535446205170975E-2</v>
      </c>
      <c r="BN930" s="45">
        <f>IF(G930="MEA",'[1]Net Hire Rate'!$E$10,IF(G930="AMR",'[1]Net Hire Rate'!$F$10,IF(G930="EUR",'[1]Net Hire Rate'!$G$10,IF(G930="APAC",'[1]Net Hire Rate'!$H$10,0))))</f>
        <v>-4.2535446205170975E-2</v>
      </c>
      <c r="BO930" s="45">
        <f>IF(G930="MEA",'[1]Net Hire Rate'!$E$11,IF(G930="AMR",'[1]Net Hire Rate'!$F$11,IF(G930="EUR",'[1]Net Hire Rate'!$G$11,IF(G930="APAC",'[1]Net Hire Rate'!$H$11,0))))</f>
        <v>-4.2535446205170975E-2</v>
      </c>
      <c r="BP930" s="45">
        <f>IF(G930="MEA",'[1]Net Hire Rate'!$E$12,IF(G930="AMR",'[1]Net Hire Rate'!$F$12,IF(G930="EUR",'[1]Net Hire Rate'!$G$12,IF(G930="APAC",'[1]Net Hire Rate'!$H$12,0))))</f>
        <v>-4.2535446205170975E-2</v>
      </c>
      <c r="BQ930" s="147">
        <f t="shared" si="1137"/>
        <v>10</v>
      </c>
      <c r="BR930" s="147">
        <f t="shared" si="1119"/>
        <v>10</v>
      </c>
      <c r="BS930" s="147">
        <f t="shared" si="1138"/>
        <v>9.5746455379482889</v>
      </c>
      <c r="BT930" s="148">
        <f t="shared" si="1120"/>
        <v>9.5746455379482889</v>
      </c>
      <c r="BU930" s="149">
        <f t="shared" si="1139"/>
        <v>9.1673837177353086</v>
      </c>
      <c r="BV930" s="148">
        <f t="shared" si="1121"/>
        <v>9.1673837177353086</v>
      </c>
      <c r="BW930" s="148">
        <f t="shared" si="1140"/>
        <v>8.7774449607674168</v>
      </c>
      <c r="BX930" s="148">
        <f t="shared" si="1122"/>
        <v>8.7774449607674168</v>
      </c>
      <c r="BY930" s="148">
        <f t="shared" si="1141"/>
        <v>8.4040924228198453</v>
      </c>
      <c r="BZ930" s="148">
        <f t="shared" si="1123"/>
        <v>8.4040924228198453</v>
      </c>
      <c r="CA930" s="148">
        <f t="shared" si="1142"/>
        <v>8.0466206016657065</v>
      </c>
      <c r="CB930" s="148">
        <f t="shared" si="1124"/>
        <v>8.0466206016657065</v>
      </c>
      <c r="CC930" s="148"/>
      <c r="CD930" s="38" t="s">
        <v>634</v>
      </c>
      <c r="CE930" s="38">
        <v>1</v>
      </c>
      <c r="CF930" s="38">
        <v>63</v>
      </c>
      <c r="CG930" s="38">
        <v>64</v>
      </c>
      <c r="CH930" s="38">
        <v>64</v>
      </c>
      <c r="CI930" s="38">
        <v>69</v>
      </c>
      <c r="CJ930" s="38">
        <v>69</v>
      </c>
      <c r="CK930" s="41">
        <v>69</v>
      </c>
      <c r="CL930" s="41"/>
      <c r="CM930" s="40"/>
      <c r="CN930" s="41"/>
      <c r="CO930" s="41"/>
      <c r="CP930" s="41"/>
      <c r="CQ930" s="41"/>
      <c r="CR930" s="41"/>
      <c r="CS930" s="41"/>
      <c r="CT930" s="41"/>
      <c r="CU930" s="40"/>
      <c r="CV930" s="41"/>
      <c r="CW930" s="41"/>
      <c r="CX930" s="41"/>
      <c r="CY930" s="41"/>
      <c r="CZ930" s="41"/>
      <c r="DA930" s="41"/>
      <c r="DB930" s="41"/>
      <c r="DC930" s="40"/>
      <c r="DD930" s="41"/>
      <c r="DE930" s="41"/>
      <c r="DF930" s="41"/>
      <c r="DG930" s="41"/>
      <c r="DH930" s="41"/>
      <c r="DI930" s="41"/>
      <c r="DJ930" s="41"/>
      <c r="DK930" s="40"/>
      <c r="DL930" s="41"/>
      <c r="DM930" s="41"/>
      <c r="DN930" s="41"/>
      <c r="DO930" s="41"/>
      <c r="DP930" s="41"/>
      <c r="DQ930" s="41"/>
      <c r="DR930" s="15"/>
      <c r="DS930" s="151">
        <f t="shared" si="1125"/>
        <v>9</v>
      </c>
      <c r="DT930" s="152">
        <f t="shared" si="1126"/>
        <v>9.1428571428571423</v>
      </c>
      <c r="DU930" s="7">
        <f t="shared" si="1127"/>
        <v>9.1428571428571423</v>
      </c>
      <c r="DV930" s="7">
        <f t="shared" si="1128"/>
        <v>9.8571428571428577</v>
      </c>
      <c r="DW930">
        <f t="shared" si="1129"/>
        <v>9.8571428571428577</v>
      </c>
      <c r="DX930">
        <f t="shared" si="1130"/>
        <v>9.8571428571428577</v>
      </c>
      <c r="DZ930">
        <f t="shared" si="1143"/>
        <v>9</v>
      </c>
      <c r="EA930">
        <f t="shared" si="1144"/>
        <v>9.1428571428571423</v>
      </c>
      <c r="EB930">
        <f t="shared" si="1145"/>
        <v>9.1428571428571423</v>
      </c>
      <c r="EC930">
        <f t="shared" si="1146"/>
        <v>9.8571428571428577</v>
      </c>
      <c r="ED930">
        <f t="shared" si="1147"/>
        <v>9.8571428571428577</v>
      </c>
      <c r="EE930">
        <f t="shared" si="1148"/>
        <v>9.8571428571428577</v>
      </c>
      <c r="EG930">
        <f t="shared" si="1149"/>
        <v>10.158730158730158</v>
      </c>
      <c r="EH930">
        <f t="shared" si="1150"/>
        <v>10</v>
      </c>
      <c r="EI930">
        <f t="shared" si="1151"/>
        <v>10.78125</v>
      </c>
      <c r="EJ930">
        <f t="shared" si="1152"/>
        <v>9.9999999999999982</v>
      </c>
      <c r="EK930">
        <f t="shared" si="1153"/>
        <v>9.9999999999999982</v>
      </c>
      <c r="EM930">
        <f>IF($EM$9='[1]L&amp;D Numbers'!$E$6,'[1]L&amp;D Numbers'!$E$7)</f>
        <v>350</v>
      </c>
      <c r="EN930">
        <f>IF($EN$9='[1]L&amp;D Numbers'!$F$6,'[1]L&amp;D Numbers'!$F$7)</f>
        <v>2000</v>
      </c>
      <c r="EO930">
        <f>IF($EO$9='[1]L&amp;D Numbers'!$G$6,'[1]L&amp;D Numbers'!$G$7)</f>
        <v>2000</v>
      </c>
      <c r="EP930">
        <f>IF($EP$9='[1]L&amp;D Numbers'!$H$6,'[1]L&amp;D Numbers'!$H$7)</f>
        <v>2000</v>
      </c>
      <c r="EQ930">
        <f>IF($EQ$9='[1]L&amp;D Numbers'!$I$6,'[1]L&amp;D Numbers'!$I$7)</f>
        <v>2000</v>
      </c>
      <c r="ER930">
        <f>IF($ER$9='[1]L&amp;D Numbers'!$J$6,'[1]L&amp;D Numbers'!$J$7)</f>
        <v>0</v>
      </c>
      <c r="ET930" s="45">
        <f>'[1]L&amp;D Master'!$E$10</f>
        <v>1.0678246631903041E-2</v>
      </c>
      <c r="EU930" s="45">
        <f>ET930+'[1]L&amp;D Master'!$F$10</f>
        <v>1.8222427877342538E-2</v>
      </c>
      <c r="EV930" s="45">
        <f>EU930+'[1]L&amp;D Master'!$G$10</f>
        <v>2.3561551193294058E-2</v>
      </c>
      <c r="EW930" s="45">
        <f>EV930+'[1]L&amp;D Master'!$H$10</f>
        <v>2.7330438342024234E-2</v>
      </c>
      <c r="EX930" s="45">
        <f>EW930+'[1]L&amp;D Master'!$I$10</f>
        <v>2.9999999999999995E-2</v>
      </c>
      <c r="EY930" s="45"/>
      <c r="EZ930" s="45">
        <f t="shared" si="1154"/>
        <v>1.0678246631903041E-2</v>
      </c>
      <c r="FA930" s="45">
        <f t="shared" si="1155"/>
        <v>1.8222427877342538E-2</v>
      </c>
      <c r="FB930" s="45">
        <f t="shared" si="1155"/>
        <v>2.3561551193294058E-2</v>
      </c>
      <c r="FC930" s="45">
        <f t="shared" si="1155"/>
        <v>2.7330438342024234E-2</v>
      </c>
      <c r="FD930" s="45">
        <f t="shared" si="1131"/>
        <v>2.7330438342024234E-2</v>
      </c>
      <c r="FE930" s="45"/>
      <c r="FF930">
        <f t="shared" si="1094"/>
        <v>9.0452274593654565</v>
      </c>
      <c r="FG930">
        <f t="shared" si="1095"/>
        <v>8.9762520879785814</v>
      </c>
      <c r="FH930">
        <f t="shared" si="1096"/>
        <v>9.624893281094673</v>
      </c>
      <c r="FI930">
        <f t="shared" si="1097"/>
        <v>9.5877428220571908</v>
      </c>
      <c r="FJ930">
        <f t="shared" si="1098"/>
        <v>9.5877428220571908</v>
      </c>
      <c r="FL930" s="34"/>
      <c r="FM930" s="34"/>
      <c r="FN930" s="34"/>
      <c r="FO930" s="34"/>
      <c r="FP930" s="34"/>
      <c r="FQ930" s="153">
        <f t="shared" si="1156"/>
        <v>0.125</v>
      </c>
      <c r="FR930" s="153"/>
      <c r="FS930" s="42"/>
      <c r="FT930" s="42"/>
      <c r="FU930" s="42"/>
      <c r="FV930" s="42"/>
      <c r="FW930" s="42"/>
      <c r="FX930" s="42"/>
      <c r="FY930" s="42"/>
      <c r="FZ930" s="42"/>
      <c r="GA930" s="42"/>
      <c r="GB930" s="42"/>
      <c r="GC930" s="42"/>
      <c r="GD930" s="42"/>
      <c r="GE930" s="42"/>
      <c r="GF930" s="42"/>
      <c r="GG930" s="42"/>
      <c r="GH930" s="42"/>
      <c r="GI930" s="42"/>
      <c r="GJ930" s="42"/>
      <c r="GK930" s="42"/>
      <c r="GL930" s="42"/>
      <c r="GM930" s="154">
        <f>'[1]Automation Master'!$B$10*FQ930*FO930</f>
        <v>0</v>
      </c>
      <c r="GN930" s="155">
        <f>'[1]Automation Master'!$B$11*FO930*FQ930+GM930</f>
        <v>0</v>
      </c>
      <c r="GO930" s="155">
        <f>'[1]Automation Master'!$B$12*FO930*FQ930+GN930</f>
        <v>0</v>
      </c>
      <c r="GP930" s="155">
        <f>'[1]Automation Master'!$B$13*FO930*FQ930+GO930</f>
        <v>0</v>
      </c>
      <c r="GQ930" s="155">
        <f>'[1]Automation Master'!$C$10*FO930*FQ930+GP930</f>
        <v>0</v>
      </c>
      <c r="GR930" s="155">
        <f>'[1]Automation Master'!$C$11*FO930*FQ930+GQ930</f>
        <v>0</v>
      </c>
      <c r="GS930" s="155">
        <f>'[1]Automation Master'!$C$12*FO930*FQ930+GR930</f>
        <v>0</v>
      </c>
      <c r="GT930" s="155">
        <f>'[1]Automation Master'!$C$13*FO930*FQ930+GS930</f>
        <v>0</v>
      </c>
      <c r="GU930" s="155">
        <f>'[1]Automation Master'!$D$10*FO930*FQ930+GT930</f>
        <v>0</v>
      </c>
      <c r="GV930" s="155">
        <f>'[1]Automation Master'!$D$11*FO930*FQ930+GU930</f>
        <v>0</v>
      </c>
      <c r="GW930" s="155">
        <f>'[1]Automation Master'!$D$12*FO930*FQ930+GV930</f>
        <v>0</v>
      </c>
      <c r="GX930" s="155">
        <f>'[1]Automation Master'!$D$13*FO930*FQ930+GW930</f>
        <v>0</v>
      </c>
      <c r="GY930" s="155">
        <f>'[1]Automation Master'!$E$10*FO930*FQ930+GX930</f>
        <v>0</v>
      </c>
      <c r="GZ930" s="155">
        <f>'[1]Automation Master'!$E$11*FO930*FQ930+GY930</f>
        <v>0</v>
      </c>
      <c r="HA930" s="155">
        <f>'[1]Automation Master'!$E$12*FO930*FQ930+GZ930</f>
        <v>0</v>
      </c>
      <c r="HB930" s="155">
        <f>'[1]Automation Master'!$E$13*FO930*FQ930+HA930</f>
        <v>0</v>
      </c>
      <c r="HC930" s="155">
        <f>'[1]Automation Master'!$F$10*FO930*FQ930+HB930</f>
        <v>0</v>
      </c>
      <c r="HD930" s="155">
        <f>'[1]Automation Master'!$F$11*FO930*FQ930+HC930</f>
        <v>0</v>
      </c>
      <c r="HE930" s="155">
        <f>'[1]Automation Master'!$F$12*FO930*FQ930+HD930</f>
        <v>0</v>
      </c>
      <c r="HF930" s="156">
        <f>'[1]Automation Master'!$F$13*FO930*FQ930+HE930</f>
        <v>0</v>
      </c>
      <c r="HG930" s="157"/>
      <c r="HH930" s="157"/>
      <c r="HI930" s="157"/>
      <c r="HJ930" s="157"/>
      <c r="HK930" s="157"/>
      <c r="HL930" s="157"/>
      <c r="HM930" s="157"/>
      <c r="HN930" s="157"/>
      <c r="HO930" s="157"/>
      <c r="HP930" s="157"/>
      <c r="HQ930" s="157"/>
      <c r="HR930" s="157"/>
      <c r="HS930" s="157"/>
      <c r="HT930" s="157"/>
      <c r="HU930" s="157"/>
      <c r="HV930" s="157"/>
      <c r="HW930" s="157"/>
      <c r="HX930" s="157"/>
      <c r="HY930" s="42"/>
      <c r="HZ930" s="42"/>
      <c r="IA930" s="148">
        <f t="shared" si="1099"/>
        <v>9.1428571428571423</v>
      </c>
      <c r="IB930" s="148">
        <f t="shared" si="1100"/>
        <v>9.1428571428571423</v>
      </c>
      <c r="IC930" s="148">
        <f t="shared" si="1101"/>
        <v>9.8571428571428577</v>
      </c>
      <c r="ID930" s="148">
        <f t="shared" si="1102"/>
        <v>9.8571428571428577</v>
      </c>
      <c r="IE930" s="148">
        <f t="shared" si="1103"/>
        <v>9.8571428571428577</v>
      </c>
      <c r="IH930">
        <f t="shared" si="1114"/>
        <v>9.0452274593654565</v>
      </c>
      <c r="II930">
        <f t="shared" si="1115"/>
        <v>8.9762520879785814</v>
      </c>
      <c r="IJ930">
        <f t="shared" si="1116"/>
        <v>9.624893281094673</v>
      </c>
      <c r="IK930">
        <f t="shared" si="1117"/>
        <v>9.5877428220571908</v>
      </c>
      <c r="IL930">
        <f t="shared" si="1118"/>
        <v>9.5877428220571908</v>
      </c>
      <c r="IN930" s="42">
        <f t="shared" si="1109"/>
        <v>1.0678246631903143E-2</v>
      </c>
      <c r="IO930" s="42">
        <f t="shared" si="1110"/>
        <v>1.8222427877342601E-2</v>
      </c>
      <c r="IP930" s="42">
        <f t="shared" si="1111"/>
        <v>2.3561551193294093E-2</v>
      </c>
      <c r="IQ930" s="42">
        <f t="shared" si="1112"/>
        <v>2.7330438342024178E-2</v>
      </c>
      <c r="IR930" s="42">
        <f t="shared" si="1113"/>
        <v>2.7330438342024178E-2</v>
      </c>
      <c r="IT930" s="9">
        <f t="shared" si="1157"/>
        <v>0</v>
      </c>
      <c r="IU930" s="9">
        <f t="shared" si="1158"/>
        <v>0</v>
      </c>
      <c r="IV930" s="9">
        <f t="shared" si="1159"/>
        <v>0</v>
      </c>
      <c r="IW930" s="9">
        <f t="shared" si="1160"/>
        <v>0</v>
      </c>
      <c r="IX930" s="9">
        <f t="shared" si="1161"/>
        <v>0</v>
      </c>
    </row>
    <row r="931" spans="1:258" ht="15.75" hidden="1" thickBot="1" x14ac:dyDescent="0.3">
      <c r="A931">
        <v>2</v>
      </c>
      <c r="B931" t="s">
        <v>615</v>
      </c>
      <c r="C931" t="s">
        <v>296</v>
      </c>
      <c r="D931" t="s">
        <v>288</v>
      </c>
      <c r="E931" t="s">
        <v>616</v>
      </c>
      <c r="F931" t="s">
        <v>255</v>
      </c>
      <c r="G931" t="s">
        <v>264</v>
      </c>
      <c r="H931">
        <v>2</v>
      </c>
      <c r="L931">
        <v>2</v>
      </c>
      <c r="R931">
        <v>1</v>
      </c>
      <c r="S931">
        <v>1</v>
      </c>
      <c r="Y931">
        <v>1</v>
      </c>
      <c r="Z931">
        <v>1</v>
      </c>
      <c r="AB931">
        <v>2</v>
      </c>
      <c r="AT931">
        <v>2</v>
      </c>
      <c r="AU931">
        <v>2</v>
      </c>
      <c r="AV931">
        <v>0</v>
      </c>
      <c r="AW931">
        <v>0</v>
      </c>
      <c r="AX931">
        <v>0</v>
      </c>
      <c r="BB931">
        <f t="shared" si="1132"/>
        <v>2</v>
      </c>
      <c r="BC931">
        <v>2</v>
      </c>
      <c r="BD931">
        <f t="shared" si="1133"/>
        <v>2</v>
      </c>
      <c r="BE931">
        <f t="shared" si="1134"/>
        <v>2</v>
      </c>
      <c r="BF931">
        <f t="shared" si="1135"/>
        <v>2</v>
      </c>
      <c r="BH931">
        <f t="shared" si="1136"/>
        <v>0</v>
      </c>
      <c r="BK931" s="45">
        <f>IF(G931="MEA",'[1]Net Hire Rate'!$E$7,IF(G931="AMR",'[1]Net Hire Rate'!$F$7,IF(G931="EUR",'[1]Net Hire Rate'!$G$7,IF(G931="APAC",'[1]Net Hire Rate'!$H$7,0))))</f>
        <v>-4.2535446205170975E-2</v>
      </c>
      <c r="BL931" s="45">
        <f>IF(G931="MEA",'[1]Net Hire Rate'!$E$8,IF(G931="AMR",'[1]Net Hire Rate'!$F$8,IF(G931="EUR",'[1]Net Hire Rate'!$G$8,IF(G931="APAC",'[1]Net Hire Rate'!$H$8,0))))</f>
        <v>-4.2535446205170975E-2</v>
      </c>
      <c r="BM931" s="45">
        <f>IF(G931="MEA",'[1]Net Hire Rate'!$E$9,IF(G931="AMR",'[1]Net Hire Rate'!$F$9,IF(G931="EUR",'[1]Net Hire Rate'!$G$9,IF(G931="APAC",'[1]Net Hire Rate'!$H$9,0))))</f>
        <v>-4.2535446205170975E-2</v>
      </c>
      <c r="BN931" s="45">
        <f>IF(G931="MEA",'[1]Net Hire Rate'!$E$10,IF(G931="AMR",'[1]Net Hire Rate'!$F$10,IF(G931="EUR",'[1]Net Hire Rate'!$G$10,IF(G931="APAC",'[1]Net Hire Rate'!$H$10,0))))</f>
        <v>-4.2535446205170975E-2</v>
      </c>
      <c r="BO931" s="45">
        <f>IF(G931="MEA",'[1]Net Hire Rate'!$E$11,IF(G931="AMR",'[1]Net Hire Rate'!$F$11,IF(G931="EUR",'[1]Net Hire Rate'!$G$11,IF(G931="APAC",'[1]Net Hire Rate'!$H$11,0))))</f>
        <v>-4.2535446205170975E-2</v>
      </c>
      <c r="BP931" s="45">
        <f>IF(G931="MEA",'[1]Net Hire Rate'!$E$12,IF(G931="AMR",'[1]Net Hire Rate'!$F$12,IF(G931="EUR",'[1]Net Hire Rate'!$G$12,IF(G931="APAC",'[1]Net Hire Rate'!$H$12,0))))</f>
        <v>-4.2535446205170975E-2</v>
      </c>
      <c r="BQ931" s="147">
        <f t="shared" si="1137"/>
        <v>2</v>
      </c>
      <c r="BR931" s="147">
        <f t="shared" si="1119"/>
        <v>2</v>
      </c>
      <c r="BS931" s="147">
        <f t="shared" si="1138"/>
        <v>1.914929107589658</v>
      </c>
      <c r="BT931" s="148">
        <f t="shared" si="1120"/>
        <v>1.914929107589658</v>
      </c>
      <c r="BU931" s="149">
        <f t="shared" si="1139"/>
        <v>1.8334767435470618</v>
      </c>
      <c r="BV931" s="148">
        <f t="shared" si="1121"/>
        <v>1.8334767435470618</v>
      </c>
      <c r="BW931" s="148">
        <f t="shared" si="1140"/>
        <v>1.7554889921534835</v>
      </c>
      <c r="BX931" s="148">
        <f t="shared" si="1122"/>
        <v>1.7554889921534835</v>
      </c>
      <c r="BY931" s="148">
        <f t="shared" si="1141"/>
        <v>1.6808184845639691</v>
      </c>
      <c r="BZ931" s="148">
        <f t="shared" si="1123"/>
        <v>1.6808184845639691</v>
      </c>
      <c r="CA931" s="148">
        <f t="shared" si="1142"/>
        <v>1.6093241203331412</v>
      </c>
      <c r="CB931" s="148">
        <f t="shared" si="1124"/>
        <v>1.6093241203331412</v>
      </c>
      <c r="CC931" s="148"/>
      <c r="CD931" s="38" t="s">
        <v>622</v>
      </c>
      <c r="CE931" s="38">
        <v>1</v>
      </c>
      <c r="CF931" s="38">
        <v>2</v>
      </c>
      <c r="CG931" s="38">
        <v>4</v>
      </c>
      <c r="CH931" s="38">
        <v>5</v>
      </c>
      <c r="CI931" s="38">
        <v>6</v>
      </c>
      <c r="CJ931" s="38">
        <v>6</v>
      </c>
      <c r="CK931" s="41">
        <v>6</v>
      </c>
      <c r="CL931" s="41"/>
      <c r="CM931" s="40"/>
      <c r="CN931" s="41"/>
      <c r="CO931" s="41"/>
      <c r="CP931" s="41"/>
      <c r="CQ931" s="41"/>
      <c r="CR931" s="41"/>
      <c r="CS931" s="41"/>
      <c r="CT931" s="41"/>
      <c r="CU931" s="40"/>
      <c r="CV931" s="41"/>
      <c r="CW931" s="41"/>
      <c r="CX931" s="41"/>
      <c r="CY931" s="41"/>
      <c r="CZ931" s="41"/>
      <c r="DA931" s="41"/>
      <c r="DB931" s="41"/>
      <c r="DC931" s="40"/>
      <c r="DD931" s="41"/>
      <c r="DE931" s="41"/>
      <c r="DF931" s="41"/>
      <c r="DG931" s="41"/>
      <c r="DH931" s="41"/>
      <c r="DI931" s="41"/>
      <c r="DJ931" s="41"/>
      <c r="DK931" s="40"/>
      <c r="DL931" s="41"/>
      <c r="DM931" s="41"/>
      <c r="DN931" s="41"/>
      <c r="DO931" s="41"/>
      <c r="DP931" s="41"/>
      <c r="DQ931" s="41"/>
      <c r="DR931" s="15"/>
      <c r="DS931" s="151">
        <f t="shared" si="1125"/>
        <v>2</v>
      </c>
      <c r="DT931" s="152">
        <f t="shared" si="1126"/>
        <v>4</v>
      </c>
      <c r="DU931" s="7">
        <f t="shared" si="1127"/>
        <v>5</v>
      </c>
      <c r="DV931" s="7">
        <f t="shared" si="1128"/>
        <v>6</v>
      </c>
      <c r="DW931">
        <f t="shared" si="1129"/>
        <v>6</v>
      </c>
      <c r="DX931">
        <f t="shared" si="1130"/>
        <v>6</v>
      </c>
      <c r="DZ931">
        <f t="shared" si="1143"/>
        <v>2</v>
      </c>
      <c r="EA931">
        <f t="shared" si="1144"/>
        <v>4</v>
      </c>
      <c r="EB931">
        <f t="shared" si="1145"/>
        <v>5</v>
      </c>
      <c r="EC931">
        <f t="shared" si="1146"/>
        <v>6</v>
      </c>
      <c r="ED931">
        <f t="shared" si="1147"/>
        <v>6</v>
      </c>
      <c r="EE931">
        <f t="shared" si="1148"/>
        <v>6</v>
      </c>
      <c r="EG931">
        <f t="shared" si="1149"/>
        <v>4</v>
      </c>
      <c r="EH931">
        <f t="shared" si="1150"/>
        <v>2.5</v>
      </c>
      <c r="EI931">
        <f t="shared" si="1151"/>
        <v>2.4000000000000004</v>
      </c>
      <c r="EJ931">
        <f t="shared" si="1152"/>
        <v>2</v>
      </c>
      <c r="EK931">
        <f t="shared" si="1153"/>
        <v>2</v>
      </c>
      <c r="EM931">
        <f>IF($EM$9='[1]L&amp;D Numbers'!$E$6,'[1]L&amp;D Numbers'!$E$7)</f>
        <v>350</v>
      </c>
      <c r="EN931">
        <f>IF($EN$9='[1]L&amp;D Numbers'!$F$6,'[1]L&amp;D Numbers'!$F$7)</f>
        <v>2000</v>
      </c>
      <c r="EO931">
        <f>IF($EO$9='[1]L&amp;D Numbers'!$G$6,'[1]L&amp;D Numbers'!$G$7)</f>
        <v>2000</v>
      </c>
      <c r="EP931">
        <f>IF($EP$9='[1]L&amp;D Numbers'!$H$6,'[1]L&amp;D Numbers'!$H$7)</f>
        <v>2000</v>
      </c>
      <c r="EQ931">
        <f>IF($EQ$9='[1]L&amp;D Numbers'!$I$6,'[1]L&amp;D Numbers'!$I$7)</f>
        <v>2000</v>
      </c>
      <c r="ER931">
        <f>IF($ER$9='[1]L&amp;D Numbers'!$J$6,'[1]L&amp;D Numbers'!$J$7)</f>
        <v>0</v>
      </c>
      <c r="ET931" s="45">
        <f>'[1]L&amp;D Master'!$E$10</f>
        <v>1.0678246631903041E-2</v>
      </c>
      <c r="EU931" s="45">
        <f>ET931+'[1]L&amp;D Master'!$F$10</f>
        <v>1.8222427877342538E-2</v>
      </c>
      <c r="EV931" s="45">
        <f>EU931+'[1]L&amp;D Master'!$G$10</f>
        <v>2.3561551193294058E-2</v>
      </c>
      <c r="EW931" s="45">
        <f>EV931+'[1]L&amp;D Master'!$H$10</f>
        <v>2.7330438342024234E-2</v>
      </c>
      <c r="EX931" s="45">
        <f>EW931+'[1]L&amp;D Master'!$I$10</f>
        <v>2.9999999999999995E-2</v>
      </c>
      <c r="EY931" s="45"/>
      <c r="EZ931" s="45">
        <f t="shared" si="1154"/>
        <v>1.0678246631903041E-2</v>
      </c>
      <c r="FA931" s="45">
        <f t="shared" si="1155"/>
        <v>1.8222427877342538E-2</v>
      </c>
      <c r="FB931" s="45">
        <f t="shared" si="1155"/>
        <v>2.3561551193294058E-2</v>
      </c>
      <c r="FC931" s="45">
        <f t="shared" si="1155"/>
        <v>2.7330438342024234E-2</v>
      </c>
      <c r="FD931" s="45">
        <f t="shared" si="1131"/>
        <v>2.7330438342024234E-2</v>
      </c>
      <c r="FE931" s="45"/>
      <c r="FF931">
        <f t="shared" si="1094"/>
        <v>3.9572870134723876</v>
      </c>
      <c r="FG931">
        <f t="shared" si="1095"/>
        <v>4.9088878606132873</v>
      </c>
      <c r="FH931">
        <f t="shared" si="1096"/>
        <v>5.8586306928402356</v>
      </c>
      <c r="FI931">
        <f t="shared" si="1097"/>
        <v>5.8360173699478546</v>
      </c>
      <c r="FJ931">
        <f t="shared" si="1098"/>
        <v>5.8360173699478546</v>
      </c>
      <c r="FL931" s="34"/>
      <c r="FM931" s="34"/>
      <c r="FN931" s="34"/>
      <c r="FO931" s="34"/>
      <c r="FP931" s="34"/>
      <c r="FQ931" s="153">
        <f t="shared" si="1156"/>
        <v>0.125</v>
      </c>
      <c r="FR931" s="153"/>
      <c r="FS931" s="42"/>
      <c r="FT931" s="42"/>
      <c r="FU931" s="42"/>
      <c r="FV931" s="42"/>
      <c r="FW931" s="42"/>
      <c r="FX931" s="42"/>
      <c r="FY931" s="42"/>
      <c r="FZ931" s="42"/>
      <c r="GA931" s="42"/>
      <c r="GB931" s="42"/>
      <c r="GC931" s="42"/>
      <c r="GD931" s="42"/>
      <c r="GE931" s="42"/>
      <c r="GF931" s="42"/>
      <c r="GG931" s="42"/>
      <c r="GH931" s="42"/>
      <c r="GI931" s="42"/>
      <c r="GJ931" s="42"/>
      <c r="GK931" s="42"/>
      <c r="GL931" s="42"/>
      <c r="GM931" s="154">
        <f>'[1]Automation Master'!$B$10*FQ931*FO931</f>
        <v>0</v>
      </c>
      <c r="GN931" s="155">
        <f>'[1]Automation Master'!$B$11*FO931*FQ931+GM931</f>
        <v>0</v>
      </c>
      <c r="GO931" s="155">
        <f>'[1]Automation Master'!$B$12*FO931*FQ931+GN931</f>
        <v>0</v>
      </c>
      <c r="GP931" s="155">
        <f>'[1]Automation Master'!$B$13*FO931*FQ931+GO931</f>
        <v>0</v>
      </c>
      <c r="GQ931" s="155">
        <f>'[1]Automation Master'!$C$10*FO931*FQ931+GP931</f>
        <v>0</v>
      </c>
      <c r="GR931" s="155">
        <f>'[1]Automation Master'!$C$11*FO931*FQ931+GQ931</f>
        <v>0</v>
      </c>
      <c r="GS931" s="155">
        <f>'[1]Automation Master'!$C$12*FO931*FQ931+GR931</f>
        <v>0</v>
      </c>
      <c r="GT931" s="155">
        <f>'[1]Automation Master'!$C$13*FO931*FQ931+GS931</f>
        <v>0</v>
      </c>
      <c r="GU931" s="155">
        <f>'[1]Automation Master'!$D$10*FO931*FQ931+GT931</f>
        <v>0</v>
      </c>
      <c r="GV931" s="155">
        <f>'[1]Automation Master'!$D$11*FO931*FQ931+GU931</f>
        <v>0</v>
      </c>
      <c r="GW931" s="155">
        <f>'[1]Automation Master'!$D$12*FO931*FQ931+GV931</f>
        <v>0</v>
      </c>
      <c r="GX931" s="155">
        <f>'[1]Automation Master'!$D$13*FO931*FQ931+GW931</f>
        <v>0</v>
      </c>
      <c r="GY931" s="155">
        <f>'[1]Automation Master'!$E$10*FO931*FQ931+GX931</f>
        <v>0</v>
      </c>
      <c r="GZ931" s="155">
        <f>'[1]Automation Master'!$E$11*FO931*FQ931+GY931</f>
        <v>0</v>
      </c>
      <c r="HA931" s="155">
        <f>'[1]Automation Master'!$E$12*FO931*FQ931+GZ931</f>
        <v>0</v>
      </c>
      <c r="HB931" s="155">
        <f>'[1]Automation Master'!$E$13*FO931*FQ931+HA931</f>
        <v>0</v>
      </c>
      <c r="HC931" s="155">
        <f>'[1]Automation Master'!$F$10*FO931*FQ931+HB931</f>
        <v>0</v>
      </c>
      <c r="HD931" s="155">
        <f>'[1]Automation Master'!$F$11*FO931*FQ931+HC931</f>
        <v>0</v>
      </c>
      <c r="HE931" s="155">
        <f>'[1]Automation Master'!$F$12*FO931*FQ931+HD931</f>
        <v>0</v>
      </c>
      <c r="HF931" s="156">
        <f>'[1]Automation Master'!$F$13*FO931*FQ931+HE931</f>
        <v>0</v>
      </c>
      <c r="HG931" s="157"/>
      <c r="HH931" s="157"/>
      <c r="HI931" s="157"/>
      <c r="HJ931" s="157"/>
      <c r="HK931" s="157"/>
      <c r="HL931" s="157"/>
      <c r="HM931" s="157"/>
      <c r="HN931" s="157"/>
      <c r="HO931" s="157"/>
      <c r="HP931" s="157"/>
      <c r="HQ931" s="157"/>
      <c r="HR931" s="157"/>
      <c r="HS931" s="157"/>
      <c r="HT931" s="157"/>
      <c r="HU931" s="157"/>
      <c r="HV931" s="157"/>
      <c r="HW931" s="157"/>
      <c r="HX931" s="157"/>
      <c r="HY931" s="42"/>
      <c r="HZ931" s="42"/>
      <c r="IA931" s="148">
        <f t="shared" si="1099"/>
        <v>4</v>
      </c>
      <c r="IB931" s="148">
        <f t="shared" si="1100"/>
        <v>5</v>
      </c>
      <c r="IC931" s="148">
        <f t="shared" si="1101"/>
        <v>6</v>
      </c>
      <c r="ID931" s="148">
        <f t="shared" si="1102"/>
        <v>6</v>
      </c>
      <c r="IE931" s="148">
        <f t="shared" si="1103"/>
        <v>6</v>
      </c>
      <c r="IH931">
        <f t="shared" si="1114"/>
        <v>3.9572870134723876</v>
      </c>
      <c r="II931">
        <f t="shared" si="1115"/>
        <v>4.9088878606132873</v>
      </c>
      <c r="IJ931">
        <f t="shared" si="1116"/>
        <v>5.8586306928402356</v>
      </c>
      <c r="IK931">
        <f t="shared" si="1117"/>
        <v>5.8360173699478546</v>
      </c>
      <c r="IL931">
        <f t="shared" si="1118"/>
        <v>5.8360173699478546</v>
      </c>
      <c r="IN931" s="42">
        <f t="shared" si="1109"/>
        <v>1.0678246631903088E-2</v>
      </c>
      <c r="IO931" s="42">
        <f t="shared" si="1110"/>
        <v>1.8222427877342538E-2</v>
      </c>
      <c r="IP931" s="42">
        <f t="shared" si="1111"/>
        <v>2.3561551193294061E-2</v>
      </c>
      <c r="IQ931" s="42">
        <f t="shared" si="1112"/>
        <v>2.7330438342024237E-2</v>
      </c>
      <c r="IR931" s="42">
        <f t="shared" si="1113"/>
        <v>2.7330438342024237E-2</v>
      </c>
      <c r="IT931" s="9">
        <f t="shared" si="1157"/>
        <v>0</v>
      </c>
      <c r="IU931" s="9">
        <f t="shared" si="1158"/>
        <v>0</v>
      </c>
      <c r="IV931" s="9">
        <f t="shared" si="1159"/>
        <v>0</v>
      </c>
      <c r="IW931" s="9">
        <f t="shared" si="1160"/>
        <v>0</v>
      </c>
      <c r="IX931" s="9">
        <f t="shared" si="1161"/>
        <v>0</v>
      </c>
    </row>
    <row r="932" spans="1:258" ht="15.75" hidden="1" thickBot="1" x14ac:dyDescent="0.3">
      <c r="A932">
        <v>1</v>
      </c>
      <c r="B932" t="s">
        <v>615</v>
      </c>
      <c r="C932" t="s">
        <v>297</v>
      </c>
      <c r="D932" t="s">
        <v>288</v>
      </c>
      <c r="E932" t="s">
        <v>616</v>
      </c>
      <c r="F932" t="s">
        <v>255</v>
      </c>
      <c r="G932" t="s">
        <v>264</v>
      </c>
      <c r="H932">
        <v>1</v>
      </c>
      <c r="L932">
        <v>1</v>
      </c>
      <c r="V932">
        <v>1</v>
      </c>
      <c r="Z932">
        <v>1</v>
      </c>
      <c r="AG932">
        <v>1</v>
      </c>
      <c r="AT932">
        <v>1</v>
      </c>
      <c r="AU932">
        <v>1</v>
      </c>
      <c r="AV932">
        <v>0</v>
      </c>
      <c r="AW932">
        <v>0</v>
      </c>
      <c r="AX932">
        <v>0</v>
      </c>
      <c r="BB932">
        <f t="shared" si="1132"/>
        <v>1</v>
      </c>
      <c r="BC932">
        <v>1</v>
      </c>
      <c r="BD932">
        <f t="shared" si="1133"/>
        <v>1</v>
      </c>
      <c r="BE932">
        <f t="shared" si="1134"/>
        <v>1</v>
      </c>
      <c r="BF932">
        <f t="shared" si="1135"/>
        <v>1</v>
      </c>
      <c r="BH932">
        <f t="shared" si="1136"/>
        <v>0</v>
      </c>
      <c r="BK932" s="45">
        <f>IF(G932="MEA",'[1]Net Hire Rate'!$E$7,IF(G932="AMR",'[1]Net Hire Rate'!$F$7,IF(G932="EUR",'[1]Net Hire Rate'!$G$7,IF(G932="APAC",'[1]Net Hire Rate'!$H$7,0))))</f>
        <v>-4.2535446205170975E-2</v>
      </c>
      <c r="BL932" s="45">
        <f>IF(G932="MEA",'[1]Net Hire Rate'!$E$8,IF(G932="AMR",'[1]Net Hire Rate'!$F$8,IF(G932="EUR",'[1]Net Hire Rate'!$G$8,IF(G932="APAC",'[1]Net Hire Rate'!$H$8,0))))</f>
        <v>-4.2535446205170975E-2</v>
      </c>
      <c r="BM932" s="45">
        <f>IF(G932="MEA",'[1]Net Hire Rate'!$E$9,IF(G932="AMR",'[1]Net Hire Rate'!$F$9,IF(G932="EUR",'[1]Net Hire Rate'!$G$9,IF(G932="APAC",'[1]Net Hire Rate'!$H$9,0))))</f>
        <v>-4.2535446205170975E-2</v>
      </c>
      <c r="BN932" s="45">
        <f>IF(G932="MEA",'[1]Net Hire Rate'!$E$10,IF(G932="AMR",'[1]Net Hire Rate'!$F$10,IF(G932="EUR",'[1]Net Hire Rate'!$G$10,IF(G932="APAC",'[1]Net Hire Rate'!$H$10,0))))</f>
        <v>-4.2535446205170975E-2</v>
      </c>
      <c r="BO932" s="45">
        <f>IF(G932="MEA",'[1]Net Hire Rate'!$E$11,IF(G932="AMR",'[1]Net Hire Rate'!$F$11,IF(G932="EUR",'[1]Net Hire Rate'!$G$11,IF(G932="APAC",'[1]Net Hire Rate'!$H$11,0))))</f>
        <v>-4.2535446205170975E-2</v>
      </c>
      <c r="BP932" s="45">
        <f>IF(G932="MEA",'[1]Net Hire Rate'!$E$12,IF(G932="AMR",'[1]Net Hire Rate'!$F$12,IF(G932="EUR",'[1]Net Hire Rate'!$G$12,IF(G932="APAC",'[1]Net Hire Rate'!$H$12,0))))</f>
        <v>-4.2535446205170975E-2</v>
      </c>
      <c r="BQ932" s="147">
        <f t="shared" si="1137"/>
        <v>1</v>
      </c>
      <c r="BR932" s="147">
        <f t="shared" si="1119"/>
        <v>1</v>
      </c>
      <c r="BS932" s="147">
        <f t="shared" si="1138"/>
        <v>0.95746455379482898</v>
      </c>
      <c r="BT932" s="148">
        <f t="shared" si="1120"/>
        <v>0.95746455379482898</v>
      </c>
      <c r="BU932" s="149">
        <f t="shared" si="1139"/>
        <v>0.9167383717735309</v>
      </c>
      <c r="BV932" s="148">
        <f t="shared" si="1121"/>
        <v>0.9167383717735309</v>
      </c>
      <c r="BW932" s="148">
        <f t="shared" si="1140"/>
        <v>0.87774449607674176</v>
      </c>
      <c r="BX932" s="148">
        <f t="shared" si="1122"/>
        <v>0.87774449607674176</v>
      </c>
      <c r="BY932" s="148">
        <f t="shared" si="1141"/>
        <v>0.84040924228198455</v>
      </c>
      <c r="BZ932" s="148">
        <f t="shared" si="1123"/>
        <v>0.84040924228198455</v>
      </c>
      <c r="CA932" s="148">
        <f t="shared" si="1142"/>
        <v>0.8046620601665706</v>
      </c>
      <c r="CB932" s="148">
        <f t="shared" si="1124"/>
        <v>0.8046620601665706</v>
      </c>
      <c r="CC932" s="148"/>
      <c r="CD932" s="38" t="s">
        <v>622</v>
      </c>
      <c r="CE932" s="38">
        <v>1</v>
      </c>
      <c r="CF932" s="38">
        <v>1</v>
      </c>
      <c r="CG932" s="38">
        <v>1</v>
      </c>
      <c r="CH932" s="38">
        <v>1</v>
      </c>
      <c r="CI932" s="38">
        <v>1</v>
      </c>
      <c r="CJ932" s="38">
        <v>1</v>
      </c>
      <c r="CK932" s="41">
        <v>1</v>
      </c>
      <c r="CL932" s="41"/>
      <c r="CM932" s="40"/>
      <c r="CN932" s="41"/>
      <c r="CO932" s="41"/>
      <c r="CP932" s="41"/>
      <c r="CQ932" s="41"/>
      <c r="CR932" s="41"/>
      <c r="CS932" s="41"/>
      <c r="CT932" s="41"/>
      <c r="CU932" s="40"/>
      <c r="CV932" s="41"/>
      <c r="CW932" s="41"/>
      <c r="CX932" s="41"/>
      <c r="CY932" s="41"/>
      <c r="CZ932" s="41"/>
      <c r="DA932" s="41"/>
      <c r="DB932" s="41"/>
      <c r="DC932" s="40"/>
      <c r="DD932" s="41"/>
      <c r="DE932" s="41"/>
      <c r="DF932" s="41"/>
      <c r="DG932" s="41"/>
      <c r="DH932" s="41"/>
      <c r="DI932" s="41"/>
      <c r="DJ932" s="41"/>
      <c r="DK932" s="40"/>
      <c r="DL932" s="41"/>
      <c r="DM932" s="41"/>
      <c r="DN932" s="41"/>
      <c r="DO932" s="41"/>
      <c r="DP932" s="41"/>
      <c r="DQ932" s="41"/>
      <c r="DR932" s="15"/>
      <c r="DS932" s="151">
        <f t="shared" si="1125"/>
        <v>1</v>
      </c>
      <c r="DT932" s="152">
        <f t="shared" si="1126"/>
        <v>1</v>
      </c>
      <c r="DU932" s="7">
        <f t="shared" si="1127"/>
        <v>1</v>
      </c>
      <c r="DV932" s="7">
        <f t="shared" si="1128"/>
        <v>1</v>
      </c>
      <c r="DW932">
        <f t="shared" si="1129"/>
        <v>1</v>
      </c>
      <c r="DX932">
        <f t="shared" si="1130"/>
        <v>1</v>
      </c>
      <c r="DZ932">
        <f t="shared" si="1143"/>
        <v>1</v>
      </c>
      <c r="EA932">
        <f t="shared" si="1144"/>
        <v>1</v>
      </c>
      <c r="EB932">
        <f t="shared" si="1145"/>
        <v>1</v>
      </c>
      <c r="EC932">
        <f t="shared" si="1146"/>
        <v>1</v>
      </c>
      <c r="ED932">
        <f t="shared" si="1147"/>
        <v>1</v>
      </c>
      <c r="EE932">
        <f t="shared" si="1148"/>
        <v>1</v>
      </c>
      <c r="EG932">
        <f t="shared" si="1149"/>
        <v>1</v>
      </c>
      <c r="EH932">
        <f t="shared" si="1150"/>
        <v>1</v>
      </c>
      <c r="EI932">
        <f t="shared" si="1151"/>
        <v>1</v>
      </c>
      <c r="EJ932">
        <f t="shared" si="1152"/>
        <v>1</v>
      </c>
      <c r="EK932">
        <f t="shared" si="1153"/>
        <v>1</v>
      </c>
      <c r="EM932">
        <f>IF($EM$9='[1]L&amp;D Numbers'!$E$6,'[1]L&amp;D Numbers'!$E$7)</f>
        <v>350</v>
      </c>
      <c r="EN932">
        <f>IF($EN$9='[1]L&amp;D Numbers'!$F$6,'[1]L&amp;D Numbers'!$F$7)</f>
        <v>2000</v>
      </c>
      <c r="EO932">
        <f>IF($EO$9='[1]L&amp;D Numbers'!$G$6,'[1]L&amp;D Numbers'!$G$7)</f>
        <v>2000</v>
      </c>
      <c r="EP932">
        <f>IF($EP$9='[1]L&amp;D Numbers'!$H$6,'[1]L&amp;D Numbers'!$H$7)</f>
        <v>2000</v>
      </c>
      <c r="EQ932">
        <f>IF($EQ$9='[1]L&amp;D Numbers'!$I$6,'[1]L&amp;D Numbers'!$I$7)</f>
        <v>2000</v>
      </c>
      <c r="ER932">
        <f>IF($ER$9='[1]L&amp;D Numbers'!$J$6,'[1]L&amp;D Numbers'!$J$7)</f>
        <v>0</v>
      </c>
      <c r="ET932" s="45">
        <f>'[1]L&amp;D Master'!$E$10</f>
        <v>1.0678246631903041E-2</v>
      </c>
      <c r="EU932" s="45">
        <f>ET932+'[1]L&amp;D Master'!$F$10</f>
        <v>1.8222427877342538E-2</v>
      </c>
      <c r="EV932" s="45">
        <f>EU932+'[1]L&amp;D Master'!$G$10</f>
        <v>2.3561551193294058E-2</v>
      </c>
      <c r="EW932" s="45">
        <f>EV932+'[1]L&amp;D Master'!$H$10</f>
        <v>2.7330438342024234E-2</v>
      </c>
      <c r="EX932" s="45">
        <f>EW932+'[1]L&amp;D Master'!$I$10</f>
        <v>2.9999999999999995E-2</v>
      </c>
      <c r="EY932" s="45"/>
      <c r="EZ932" s="45">
        <f t="shared" si="1154"/>
        <v>1.0678246631903041E-2</v>
      </c>
      <c r="FA932" s="45">
        <f t="shared" si="1155"/>
        <v>1.8222427877342538E-2</v>
      </c>
      <c r="FB932" s="45">
        <f t="shared" si="1155"/>
        <v>2.3561551193294058E-2</v>
      </c>
      <c r="FC932" s="45">
        <f t="shared" si="1155"/>
        <v>2.7330438342024234E-2</v>
      </c>
      <c r="FD932" s="45">
        <f t="shared" si="1131"/>
        <v>2.7330438342024234E-2</v>
      </c>
      <c r="FE932" s="45"/>
      <c r="FF932">
        <f t="shared" si="1094"/>
        <v>0.98932175336809691</v>
      </c>
      <c r="FG932">
        <f t="shared" si="1095"/>
        <v>0.98177757212265748</v>
      </c>
      <c r="FH932">
        <f t="shared" si="1096"/>
        <v>0.97643844880670594</v>
      </c>
      <c r="FI932">
        <f t="shared" si="1097"/>
        <v>0.9726695616579758</v>
      </c>
      <c r="FJ932">
        <f t="shared" si="1098"/>
        <v>0.9726695616579758</v>
      </c>
      <c r="FL932" s="34"/>
      <c r="FM932" s="34"/>
      <c r="FN932" s="34"/>
      <c r="FO932" s="34"/>
      <c r="FP932" s="34"/>
      <c r="FQ932" s="153">
        <f t="shared" si="1156"/>
        <v>0.125</v>
      </c>
      <c r="FR932" s="153"/>
      <c r="FS932" s="42"/>
      <c r="FT932" s="42"/>
      <c r="FU932" s="42"/>
      <c r="FV932" s="42"/>
      <c r="FW932" s="42"/>
      <c r="FX932" s="42"/>
      <c r="FY932" s="42"/>
      <c r="FZ932" s="42"/>
      <c r="GA932" s="42"/>
      <c r="GB932" s="42"/>
      <c r="GC932" s="42"/>
      <c r="GD932" s="42"/>
      <c r="GE932" s="42"/>
      <c r="GF932" s="42"/>
      <c r="GG932" s="42"/>
      <c r="GH932" s="42"/>
      <c r="GI932" s="42"/>
      <c r="GJ932" s="42"/>
      <c r="GK932" s="42"/>
      <c r="GL932" s="42"/>
      <c r="GM932" s="154">
        <f>'[1]Automation Master'!$B$10*FQ932*FO932</f>
        <v>0</v>
      </c>
      <c r="GN932" s="155">
        <f>'[1]Automation Master'!$B$11*FO932*FQ932+GM932</f>
        <v>0</v>
      </c>
      <c r="GO932" s="155">
        <f>'[1]Automation Master'!$B$12*FO932*FQ932+GN932</f>
        <v>0</v>
      </c>
      <c r="GP932" s="155">
        <f>'[1]Automation Master'!$B$13*FO932*FQ932+GO932</f>
        <v>0</v>
      </c>
      <c r="GQ932" s="155">
        <f>'[1]Automation Master'!$C$10*FO932*FQ932+GP932</f>
        <v>0</v>
      </c>
      <c r="GR932" s="155">
        <f>'[1]Automation Master'!$C$11*FO932*FQ932+GQ932</f>
        <v>0</v>
      </c>
      <c r="GS932" s="155">
        <f>'[1]Automation Master'!$C$12*FO932*FQ932+GR932</f>
        <v>0</v>
      </c>
      <c r="GT932" s="155">
        <f>'[1]Automation Master'!$C$13*FO932*FQ932+GS932</f>
        <v>0</v>
      </c>
      <c r="GU932" s="155">
        <f>'[1]Automation Master'!$D$10*FO932*FQ932+GT932</f>
        <v>0</v>
      </c>
      <c r="GV932" s="155">
        <f>'[1]Automation Master'!$D$11*FO932*FQ932+GU932</f>
        <v>0</v>
      </c>
      <c r="GW932" s="155">
        <f>'[1]Automation Master'!$D$12*FO932*FQ932+GV932</f>
        <v>0</v>
      </c>
      <c r="GX932" s="155">
        <f>'[1]Automation Master'!$D$13*FO932*FQ932+GW932</f>
        <v>0</v>
      </c>
      <c r="GY932" s="155">
        <f>'[1]Automation Master'!$E$10*FO932*FQ932+GX932</f>
        <v>0</v>
      </c>
      <c r="GZ932" s="155">
        <f>'[1]Automation Master'!$E$11*FO932*FQ932+GY932</f>
        <v>0</v>
      </c>
      <c r="HA932" s="155">
        <f>'[1]Automation Master'!$E$12*FO932*FQ932+GZ932</f>
        <v>0</v>
      </c>
      <c r="HB932" s="155">
        <f>'[1]Automation Master'!$E$13*FO932*FQ932+HA932</f>
        <v>0</v>
      </c>
      <c r="HC932" s="155">
        <f>'[1]Automation Master'!$F$10*FO932*FQ932+HB932</f>
        <v>0</v>
      </c>
      <c r="HD932" s="155">
        <f>'[1]Automation Master'!$F$11*FO932*FQ932+HC932</f>
        <v>0</v>
      </c>
      <c r="HE932" s="155">
        <f>'[1]Automation Master'!$F$12*FO932*FQ932+HD932</f>
        <v>0</v>
      </c>
      <c r="HF932" s="156">
        <f>'[1]Automation Master'!$F$13*FO932*FQ932+HE932</f>
        <v>0</v>
      </c>
      <c r="HG932" s="157"/>
      <c r="HH932" s="157"/>
      <c r="HI932" s="157"/>
      <c r="HJ932" s="157"/>
      <c r="HK932" s="157"/>
      <c r="HL932" s="157"/>
      <c r="HM932" s="157"/>
      <c r="HN932" s="157"/>
      <c r="HO932" s="157"/>
      <c r="HP932" s="157"/>
      <c r="HQ932" s="157"/>
      <c r="HR932" s="157"/>
      <c r="HS932" s="157"/>
      <c r="HT932" s="157"/>
      <c r="HU932" s="157"/>
      <c r="HV932" s="157"/>
      <c r="HW932" s="157"/>
      <c r="HX932" s="157"/>
      <c r="HY932" s="42"/>
      <c r="HZ932" s="42"/>
      <c r="IA932" s="148">
        <f t="shared" si="1099"/>
        <v>1</v>
      </c>
      <c r="IB932" s="148">
        <f t="shared" si="1100"/>
        <v>1</v>
      </c>
      <c r="IC932" s="148">
        <f t="shared" si="1101"/>
        <v>1</v>
      </c>
      <c r="ID932" s="148">
        <f t="shared" si="1102"/>
        <v>1</v>
      </c>
      <c r="IE932" s="148">
        <f t="shared" si="1103"/>
        <v>1</v>
      </c>
      <c r="IH932">
        <f t="shared" si="1114"/>
        <v>0.98932175336809691</v>
      </c>
      <c r="II932">
        <f t="shared" si="1115"/>
        <v>0.98177757212265748</v>
      </c>
      <c r="IJ932">
        <f t="shared" si="1116"/>
        <v>0.97643844880670594</v>
      </c>
      <c r="IK932">
        <f t="shared" si="1117"/>
        <v>0.9726695616579758</v>
      </c>
      <c r="IL932">
        <f t="shared" si="1118"/>
        <v>0.9726695616579758</v>
      </c>
      <c r="IN932" s="42">
        <f t="shared" si="1109"/>
        <v>1.0678246631903088E-2</v>
      </c>
      <c r="IO932" s="42">
        <f t="shared" si="1110"/>
        <v>1.8222427877342517E-2</v>
      </c>
      <c r="IP932" s="42">
        <f t="shared" si="1111"/>
        <v>2.3561551193294061E-2</v>
      </c>
      <c r="IQ932" s="42">
        <f t="shared" si="1112"/>
        <v>2.7330438342024199E-2</v>
      </c>
      <c r="IR932" s="42">
        <f t="shared" si="1113"/>
        <v>2.7330438342024199E-2</v>
      </c>
      <c r="IT932" s="9">
        <f t="shared" si="1157"/>
        <v>0</v>
      </c>
      <c r="IU932" s="9">
        <f t="shared" si="1158"/>
        <v>0</v>
      </c>
      <c r="IV932" s="9">
        <f t="shared" si="1159"/>
        <v>0</v>
      </c>
      <c r="IW932" s="9">
        <f t="shared" si="1160"/>
        <v>0</v>
      </c>
      <c r="IX932" s="9">
        <f t="shared" si="1161"/>
        <v>0</v>
      </c>
    </row>
    <row r="933" spans="1:258" ht="15.75" hidden="1" thickBot="1" x14ac:dyDescent="0.3">
      <c r="A933">
        <v>3</v>
      </c>
      <c r="B933" t="s">
        <v>615</v>
      </c>
      <c r="C933" t="s">
        <v>278</v>
      </c>
      <c r="D933" t="s">
        <v>259</v>
      </c>
      <c r="E933" t="s">
        <v>616</v>
      </c>
      <c r="F933" t="s">
        <v>255</v>
      </c>
      <c r="G933" t="s">
        <v>256</v>
      </c>
      <c r="I933">
        <v>3</v>
      </c>
      <c r="M933">
        <v>3</v>
      </c>
      <c r="X933">
        <v>3</v>
      </c>
      <c r="AA933">
        <v>3</v>
      </c>
      <c r="AL933">
        <v>3</v>
      </c>
      <c r="AT933">
        <v>3</v>
      </c>
      <c r="AU933">
        <v>0</v>
      </c>
      <c r="AV933">
        <v>0</v>
      </c>
      <c r="AW933">
        <v>0</v>
      </c>
      <c r="AX933">
        <v>3</v>
      </c>
      <c r="BB933">
        <f t="shared" si="1132"/>
        <v>3</v>
      </c>
      <c r="BC933">
        <v>3</v>
      </c>
      <c r="BD933">
        <f t="shared" si="1133"/>
        <v>3</v>
      </c>
      <c r="BE933">
        <f t="shared" si="1134"/>
        <v>3</v>
      </c>
      <c r="BF933">
        <f t="shared" si="1135"/>
        <v>3</v>
      </c>
      <c r="BH933">
        <f t="shared" si="1136"/>
        <v>0</v>
      </c>
      <c r="BK933" s="45">
        <f>IF(G933="MEA",'[1]Net Hire Rate'!$E$7,IF(G933="AMR",'[1]Net Hire Rate'!$F$7,IF(G933="EUR",'[1]Net Hire Rate'!$G$7,IF(G933="APAC",'[1]Net Hire Rate'!$H$7,0))))</f>
        <v>1.6761041902604757E-3</v>
      </c>
      <c r="BL933" s="45">
        <f>IF(G933="MEA",'[1]Net Hire Rate'!$E$8,IF(G933="AMR",'[1]Net Hire Rate'!$F$8,IF(G933="EUR",'[1]Net Hire Rate'!$G$8,IF(G933="APAC",'[1]Net Hire Rate'!$H$8,0))))</f>
        <v>1.6761041902604757E-3</v>
      </c>
      <c r="BM933" s="45">
        <f>IF(G933="MEA",'[1]Net Hire Rate'!$E$9,IF(G933="AMR",'[1]Net Hire Rate'!$F$9,IF(G933="EUR",'[1]Net Hire Rate'!$G$9,IF(G933="APAC",'[1]Net Hire Rate'!$H$9,0))))</f>
        <v>1.6761041902604757E-3</v>
      </c>
      <c r="BN933" s="45">
        <f>IF(G933="MEA",'[1]Net Hire Rate'!$E$10,IF(G933="AMR",'[1]Net Hire Rate'!$F$10,IF(G933="EUR",'[1]Net Hire Rate'!$G$10,IF(G933="APAC",'[1]Net Hire Rate'!$H$10,0))))</f>
        <v>1.6761041902604757E-3</v>
      </c>
      <c r="BO933" s="45">
        <f>IF(G933="MEA",'[1]Net Hire Rate'!$E$11,IF(G933="AMR",'[1]Net Hire Rate'!$F$11,IF(G933="EUR",'[1]Net Hire Rate'!$G$11,IF(G933="APAC",'[1]Net Hire Rate'!$H$11,0))))</f>
        <v>1.6761041902604757E-3</v>
      </c>
      <c r="BP933" s="45">
        <f>IF(G933="MEA",'[1]Net Hire Rate'!$E$12,IF(G933="AMR",'[1]Net Hire Rate'!$F$12,IF(G933="EUR",'[1]Net Hire Rate'!$G$12,IF(G933="APAC",'[1]Net Hire Rate'!$H$12,0))))</f>
        <v>1.6761041902604757E-3</v>
      </c>
      <c r="BQ933" s="147">
        <f t="shared" si="1137"/>
        <v>3</v>
      </c>
      <c r="BR933" s="147">
        <f t="shared" si="1119"/>
        <v>3</v>
      </c>
      <c r="BS933" s="147">
        <f t="shared" si="1138"/>
        <v>3.0050283125707811</v>
      </c>
      <c r="BT933" s="148">
        <f t="shared" si="1120"/>
        <v>3.0050283125707811</v>
      </c>
      <c r="BU933" s="149">
        <f t="shared" si="1139"/>
        <v>3.0100650531173323</v>
      </c>
      <c r="BV933" s="148">
        <f t="shared" si="1121"/>
        <v>3.0100650531173323</v>
      </c>
      <c r="BW933" s="148">
        <f t="shared" si="1140"/>
        <v>3.0151102357658188</v>
      </c>
      <c r="BX933" s="148">
        <f t="shared" si="1122"/>
        <v>3.0151102357658188</v>
      </c>
      <c r="BY933" s="148">
        <f t="shared" si="1141"/>
        <v>3.0201638746660828</v>
      </c>
      <c r="BZ933" s="148">
        <f t="shared" si="1123"/>
        <v>3.0201638746660828</v>
      </c>
      <c r="CA933" s="148">
        <f t="shared" si="1142"/>
        <v>3.025225983991684</v>
      </c>
      <c r="CB933" s="148">
        <f t="shared" si="1124"/>
        <v>3.025225983991684</v>
      </c>
      <c r="CC933" s="148"/>
      <c r="CD933" s="38" t="s">
        <v>622</v>
      </c>
      <c r="CE933" s="39">
        <v>1</v>
      </c>
      <c r="CF933" s="38">
        <v>3</v>
      </c>
      <c r="CG933" s="38">
        <v>4</v>
      </c>
      <c r="CH933" s="38">
        <v>5</v>
      </c>
      <c r="CI933" s="38">
        <v>6</v>
      </c>
      <c r="CJ933" s="38">
        <v>6</v>
      </c>
      <c r="CK933" s="41">
        <v>6</v>
      </c>
      <c r="CL933" s="41"/>
      <c r="CM933" s="40"/>
      <c r="CN933" s="41"/>
      <c r="CO933" s="41"/>
      <c r="CP933" s="41"/>
      <c r="CQ933" s="41"/>
      <c r="CR933" s="41"/>
      <c r="CS933" s="41"/>
      <c r="CT933" s="41"/>
      <c r="CU933" s="40"/>
      <c r="CV933" s="41"/>
      <c r="CW933" s="41"/>
      <c r="CX933" s="41"/>
      <c r="CY933" s="41"/>
      <c r="CZ933" s="41"/>
      <c r="DA933" s="41"/>
      <c r="DB933" s="41"/>
      <c r="DC933" s="40"/>
      <c r="DD933" s="41"/>
      <c r="DE933" s="41"/>
      <c r="DF933" s="41"/>
      <c r="DG933" s="41"/>
      <c r="DH933" s="41"/>
      <c r="DI933" s="41"/>
      <c r="DJ933" s="41"/>
      <c r="DK933" s="40"/>
      <c r="DL933" s="41"/>
      <c r="DM933" s="41"/>
      <c r="DN933" s="41"/>
      <c r="DO933" s="41"/>
      <c r="DP933" s="41"/>
      <c r="DQ933" s="41"/>
      <c r="DR933" s="15"/>
      <c r="DS933" s="151">
        <f t="shared" si="1125"/>
        <v>3</v>
      </c>
      <c r="DT933" s="152">
        <f t="shared" si="1126"/>
        <v>4</v>
      </c>
      <c r="DU933" s="7">
        <f t="shared" si="1127"/>
        <v>5</v>
      </c>
      <c r="DV933" s="7">
        <f t="shared" si="1128"/>
        <v>6</v>
      </c>
      <c r="DW933">
        <f t="shared" si="1129"/>
        <v>6</v>
      </c>
      <c r="DX933">
        <f t="shared" si="1130"/>
        <v>6</v>
      </c>
      <c r="DZ933">
        <f t="shared" si="1143"/>
        <v>3</v>
      </c>
      <c r="EA933">
        <f t="shared" si="1144"/>
        <v>4</v>
      </c>
      <c r="EB933">
        <f t="shared" si="1145"/>
        <v>5</v>
      </c>
      <c r="EC933">
        <f t="shared" si="1146"/>
        <v>6</v>
      </c>
      <c r="ED933">
        <f t="shared" si="1147"/>
        <v>6</v>
      </c>
      <c r="EE933">
        <f t="shared" si="1148"/>
        <v>6</v>
      </c>
      <c r="EG933">
        <f t="shared" si="1149"/>
        <v>4</v>
      </c>
      <c r="EH933">
        <f t="shared" si="1150"/>
        <v>3.75</v>
      </c>
      <c r="EI933">
        <f t="shared" si="1151"/>
        <v>3.5999999999999996</v>
      </c>
      <c r="EJ933">
        <f t="shared" si="1152"/>
        <v>3</v>
      </c>
      <c r="EK933">
        <f t="shared" si="1153"/>
        <v>3</v>
      </c>
      <c r="EM933">
        <f>IF($EM$9='[1]L&amp;D Numbers'!$E$6,'[1]L&amp;D Numbers'!$E$7)</f>
        <v>350</v>
      </c>
      <c r="EN933">
        <f>IF($EN$9='[1]L&amp;D Numbers'!$F$6,'[1]L&amp;D Numbers'!$F$7)</f>
        <v>2000</v>
      </c>
      <c r="EO933">
        <f>IF($EO$9='[1]L&amp;D Numbers'!$G$6,'[1]L&amp;D Numbers'!$G$7)</f>
        <v>2000</v>
      </c>
      <c r="EP933">
        <f>IF($EP$9='[1]L&amp;D Numbers'!$H$6,'[1]L&amp;D Numbers'!$H$7)</f>
        <v>2000</v>
      </c>
      <c r="EQ933">
        <f>IF($EQ$9='[1]L&amp;D Numbers'!$I$6,'[1]L&amp;D Numbers'!$I$7)</f>
        <v>2000</v>
      </c>
      <c r="ER933">
        <f>IF($ER$9='[1]L&amp;D Numbers'!$J$6,'[1]L&amp;D Numbers'!$J$7)</f>
        <v>0</v>
      </c>
      <c r="ET933" s="45">
        <f>'[1]L&amp;D Master'!$E$10</f>
        <v>1.0678246631903041E-2</v>
      </c>
      <c r="EU933" s="45">
        <f>ET933+'[1]L&amp;D Master'!$F$10</f>
        <v>1.8222427877342538E-2</v>
      </c>
      <c r="EV933" s="45">
        <f>EU933+'[1]L&amp;D Master'!$G$10</f>
        <v>2.3561551193294058E-2</v>
      </c>
      <c r="EW933" s="45">
        <f>EV933+'[1]L&amp;D Master'!$H$10</f>
        <v>2.7330438342024234E-2</v>
      </c>
      <c r="EX933" s="45">
        <f>EW933+'[1]L&amp;D Master'!$I$10</f>
        <v>2.9999999999999995E-2</v>
      </c>
      <c r="EY933" s="45"/>
      <c r="EZ933" s="45">
        <f t="shared" si="1154"/>
        <v>1.0678246631903041E-2</v>
      </c>
      <c r="FA933" s="45">
        <f t="shared" si="1155"/>
        <v>1.8222427877342538E-2</v>
      </c>
      <c r="FB933" s="45">
        <f t="shared" si="1155"/>
        <v>2.3561551193294058E-2</v>
      </c>
      <c r="FC933" s="45">
        <f t="shared" si="1155"/>
        <v>2.7330438342024234E-2</v>
      </c>
      <c r="FD933" s="45">
        <f t="shared" si="1131"/>
        <v>2.7330438342024234E-2</v>
      </c>
      <c r="FE933" s="45"/>
      <c r="FF933">
        <f t="shared" si="1094"/>
        <v>3.9572870134723876</v>
      </c>
      <c r="FG933">
        <f t="shared" si="1095"/>
        <v>4.9088878606132873</v>
      </c>
      <c r="FH933">
        <f t="shared" si="1096"/>
        <v>5.8586306928402356</v>
      </c>
      <c r="FI933">
        <f t="shared" si="1097"/>
        <v>5.8360173699478546</v>
      </c>
      <c r="FJ933">
        <f t="shared" si="1098"/>
        <v>5.8360173699478546</v>
      </c>
      <c r="FL933" s="34"/>
      <c r="FM933" s="34"/>
      <c r="FN933" s="34"/>
      <c r="FO933" s="34"/>
      <c r="FP933" s="34"/>
      <c r="FQ933" s="153">
        <f t="shared" si="1156"/>
        <v>0.125</v>
      </c>
      <c r="FR933" s="153"/>
      <c r="FS933" s="42"/>
      <c r="FT933" s="42"/>
      <c r="FU933" s="42"/>
      <c r="FV933" s="42"/>
      <c r="FW933" s="42"/>
      <c r="FX933" s="42"/>
      <c r="FY933" s="42"/>
      <c r="FZ933" s="42"/>
      <c r="GA933" s="42"/>
      <c r="GB933" s="42"/>
      <c r="GC933" s="42"/>
      <c r="GD933" s="42"/>
      <c r="GE933" s="42"/>
      <c r="GF933" s="42"/>
      <c r="GG933" s="42"/>
      <c r="GH933" s="42"/>
      <c r="GI933" s="42"/>
      <c r="GJ933" s="42"/>
      <c r="GK933" s="42"/>
      <c r="GL933" s="42"/>
      <c r="GM933" s="154">
        <f>'[1]Automation Master'!$B$10*FQ933*FO933</f>
        <v>0</v>
      </c>
      <c r="GN933" s="155">
        <f>'[1]Automation Master'!$B$11*FO933*FQ933+GM933</f>
        <v>0</v>
      </c>
      <c r="GO933" s="155">
        <f>'[1]Automation Master'!$B$12*FO933*FQ933+GN933</f>
        <v>0</v>
      </c>
      <c r="GP933" s="155">
        <f>'[1]Automation Master'!$B$13*FO933*FQ933+GO933</f>
        <v>0</v>
      </c>
      <c r="GQ933" s="155">
        <f>'[1]Automation Master'!$C$10*FO933*FQ933+GP933</f>
        <v>0</v>
      </c>
      <c r="GR933" s="155">
        <f>'[1]Automation Master'!$C$11*FO933*FQ933+GQ933</f>
        <v>0</v>
      </c>
      <c r="GS933" s="155">
        <f>'[1]Automation Master'!$C$12*FO933*FQ933+GR933</f>
        <v>0</v>
      </c>
      <c r="GT933" s="155">
        <f>'[1]Automation Master'!$C$13*FO933*FQ933+GS933</f>
        <v>0</v>
      </c>
      <c r="GU933" s="155">
        <f>'[1]Automation Master'!$D$10*FO933*FQ933+GT933</f>
        <v>0</v>
      </c>
      <c r="GV933" s="155">
        <f>'[1]Automation Master'!$D$11*FO933*FQ933+GU933</f>
        <v>0</v>
      </c>
      <c r="GW933" s="155">
        <f>'[1]Automation Master'!$D$12*FO933*FQ933+GV933</f>
        <v>0</v>
      </c>
      <c r="GX933" s="155">
        <f>'[1]Automation Master'!$D$13*FO933*FQ933+GW933</f>
        <v>0</v>
      </c>
      <c r="GY933" s="155">
        <f>'[1]Automation Master'!$E$10*FO933*FQ933+GX933</f>
        <v>0</v>
      </c>
      <c r="GZ933" s="155">
        <f>'[1]Automation Master'!$E$11*FO933*FQ933+GY933</f>
        <v>0</v>
      </c>
      <c r="HA933" s="155">
        <f>'[1]Automation Master'!$E$12*FO933*FQ933+GZ933</f>
        <v>0</v>
      </c>
      <c r="HB933" s="155">
        <f>'[1]Automation Master'!$E$13*FO933*FQ933+HA933</f>
        <v>0</v>
      </c>
      <c r="HC933" s="155">
        <f>'[1]Automation Master'!$F$10*FO933*FQ933+HB933</f>
        <v>0</v>
      </c>
      <c r="HD933" s="155">
        <f>'[1]Automation Master'!$F$11*FO933*FQ933+HC933</f>
        <v>0</v>
      </c>
      <c r="HE933" s="155">
        <f>'[1]Automation Master'!$F$12*FO933*FQ933+HD933</f>
        <v>0</v>
      </c>
      <c r="HF933" s="156">
        <f>'[1]Automation Master'!$F$13*FO933*FQ933+HE933</f>
        <v>0</v>
      </c>
      <c r="HG933" s="157"/>
      <c r="HH933" s="157"/>
      <c r="HI933" s="157"/>
      <c r="HJ933" s="157"/>
      <c r="HK933" s="157"/>
      <c r="HL933" s="157"/>
      <c r="HM933" s="157"/>
      <c r="HN933" s="157"/>
      <c r="HO933" s="157"/>
      <c r="HP933" s="157"/>
      <c r="HQ933" s="157"/>
      <c r="HR933" s="157"/>
      <c r="HS933" s="157"/>
      <c r="HT933" s="157"/>
      <c r="HU933" s="157"/>
      <c r="HV933" s="157"/>
      <c r="HW933" s="157"/>
      <c r="HX933" s="157"/>
      <c r="HY933" s="42"/>
      <c r="HZ933" s="42"/>
      <c r="IA933" s="148">
        <f t="shared" si="1099"/>
        <v>4</v>
      </c>
      <c r="IB933" s="148">
        <f t="shared" si="1100"/>
        <v>5</v>
      </c>
      <c r="IC933" s="148">
        <f t="shared" si="1101"/>
        <v>6</v>
      </c>
      <c r="ID933" s="148">
        <f t="shared" si="1102"/>
        <v>6</v>
      </c>
      <c r="IE933" s="148">
        <f t="shared" si="1103"/>
        <v>6</v>
      </c>
      <c r="IH933">
        <f t="shared" si="1114"/>
        <v>3.9572870134723876</v>
      </c>
      <c r="II933">
        <f t="shared" si="1115"/>
        <v>4.9088878606132873</v>
      </c>
      <c r="IJ933">
        <f t="shared" si="1116"/>
        <v>5.8586306928402356</v>
      </c>
      <c r="IK933">
        <f t="shared" si="1117"/>
        <v>5.8360173699478546</v>
      </c>
      <c r="IL933">
        <f t="shared" si="1118"/>
        <v>5.8360173699478546</v>
      </c>
      <c r="IN933" s="42">
        <f t="shared" si="1109"/>
        <v>1.0678246631903088E-2</v>
      </c>
      <c r="IO933" s="42">
        <f t="shared" si="1110"/>
        <v>1.8222427877342538E-2</v>
      </c>
      <c r="IP933" s="42">
        <f t="shared" si="1111"/>
        <v>2.3561551193294061E-2</v>
      </c>
      <c r="IQ933" s="42">
        <f t="shared" si="1112"/>
        <v>2.7330438342024237E-2</v>
      </c>
      <c r="IR933" s="42">
        <f t="shared" si="1113"/>
        <v>2.7330438342024237E-2</v>
      </c>
      <c r="IT933" s="9">
        <f t="shared" si="1157"/>
        <v>0</v>
      </c>
      <c r="IU933" s="9">
        <f t="shared" si="1158"/>
        <v>0</v>
      </c>
      <c r="IV933" s="9">
        <f t="shared" si="1159"/>
        <v>0</v>
      </c>
      <c r="IW933" s="9">
        <f t="shared" si="1160"/>
        <v>0</v>
      </c>
      <c r="IX933" s="9">
        <f t="shared" si="1161"/>
        <v>0</v>
      </c>
    </row>
    <row r="934" spans="1:258" ht="15.75" hidden="1" thickBot="1" x14ac:dyDescent="0.3">
      <c r="A934">
        <v>29</v>
      </c>
      <c r="B934" t="s">
        <v>649</v>
      </c>
      <c r="C934" t="s">
        <v>287</v>
      </c>
      <c r="D934" t="s">
        <v>288</v>
      </c>
      <c r="E934" t="s">
        <v>650</v>
      </c>
      <c r="F934" t="s">
        <v>290</v>
      </c>
      <c r="G934" t="s">
        <v>256</v>
      </c>
      <c r="H934">
        <v>29</v>
      </c>
      <c r="K934">
        <v>28</v>
      </c>
      <c r="L934">
        <v>1</v>
      </c>
      <c r="O934">
        <v>1</v>
      </c>
      <c r="P934">
        <v>4</v>
      </c>
      <c r="Q934">
        <v>20</v>
      </c>
      <c r="R934">
        <v>4</v>
      </c>
      <c r="Y934">
        <v>29</v>
      </c>
      <c r="AE934">
        <v>28</v>
      </c>
      <c r="AL934">
        <v>1</v>
      </c>
      <c r="AT934">
        <v>29</v>
      </c>
      <c r="AU934">
        <v>0</v>
      </c>
      <c r="AV934">
        <v>0</v>
      </c>
      <c r="AW934">
        <v>0</v>
      </c>
      <c r="AX934">
        <v>29</v>
      </c>
      <c r="BB934">
        <f t="shared" si="1132"/>
        <v>29</v>
      </c>
      <c r="BD934">
        <f t="shared" si="1133"/>
        <v>29</v>
      </c>
      <c r="BE934">
        <f t="shared" si="1134"/>
        <v>29</v>
      </c>
      <c r="BF934">
        <f t="shared" si="1135"/>
        <v>29</v>
      </c>
      <c r="BH934">
        <f t="shared" si="1136"/>
        <v>0</v>
      </c>
      <c r="BK934" s="45">
        <f>IF(G934="MEA",'[1]Net Hire Rate'!$E$7,IF(G934="AMR",'[1]Net Hire Rate'!$F$7,IF(G934="EUR",'[1]Net Hire Rate'!$G$7,IF(G934="APAC",'[1]Net Hire Rate'!$H$7,0))))</f>
        <v>1.6761041902604757E-3</v>
      </c>
      <c r="BL934" s="45">
        <f>IF(G934="MEA",'[1]Net Hire Rate'!$E$8,IF(G934="AMR",'[1]Net Hire Rate'!$F$8,IF(G934="EUR",'[1]Net Hire Rate'!$G$8,IF(G934="APAC",'[1]Net Hire Rate'!$H$8,0))))</f>
        <v>1.6761041902604757E-3</v>
      </c>
      <c r="BM934" s="45">
        <f>IF(G934="MEA",'[1]Net Hire Rate'!$E$9,IF(G934="AMR",'[1]Net Hire Rate'!$F$9,IF(G934="EUR",'[1]Net Hire Rate'!$G$9,IF(G934="APAC",'[1]Net Hire Rate'!$H$9,0))))</f>
        <v>1.6761041902604757E-3</v>
      </c>
      <c r="BN934" s="45">
        <f>IF(G934="MEA",'[1]Net Hire Rate'!$E$10,IF(G934="AMR",'[1]Net Hire Rate'!$F$10,IF(G934="EUR",'[1]Net Hire Rate'!$G$10,IF(G934="APAC",'[1]Net Hire Rate'!$H$10,0))))</f>
        <v>1.6761041902604757E-3</v>
      </c>
      <c r="BO934" s="45">
        <f>IF(G934="MEA",'[1]Net Hire Rate'!$E$11,IF(G934="AMR",'[1]Net Hire Rate'!$F$11,IF(G934="EUR",'[1]Net Hire Rate'!$G$11,IF(G934="APAC",'[1]Net Hire Rate'!$H$11,0))))</f>
        <v>1.6761041902604757E-3</v>
      </c>
      <c r="BP934" s="45">
        <f>IF(G934="MEA",'[1]Net Hire Rate'!$E$12,IF(G934="AMR",'[1]Net Hire Rate'!$F$12,IF(G934="EUR",'[1]Net Hire Rate'!$G$12,IF(G934="APAC",'[1]Net Hire Rate'!$H$12,0))))</f>
        <v>1.6761041902604757E-3</v>
      </c>
      <c r="BQ934" s="147">
        <f t="shared" si="1137"/>
        <v>29</v>
      </c>
      <c r="BR934" s="147">
        <f t="shared" si="1119"/>
        <v>29</v>
      </c>
      <c r="BS934" s="147">
        <f t="shared" si="1138"/>
        <v>29.048607021517551</v>
      </c>
      <c r="BT934" s="148">
        <f t="shared" si="1120"/>
        <v>29.048607021517551</v>
      </c>
      <c r="BU934" s="149">
        <f t="shared" si="1139"/>
        <v>29.097295513467547</v>
      </c>
      <c r="BV934" s="148">
        <f t="shared" si="1121"/>
        <v>29.097295513467547</v>
      </c>
      <c r="BW934" s="148">
        <f t="shared" si="1140"/>
        <v>29.146065612402914</v>
      </c>
      <c r="BX934" s="148">
        <f t="shared" si="1122"/>
        <v>29.146065612402914</v>
      </c>
      <c r="BY934" s="148">
        <f t="shared" si="1141"/>
        <v>29.194917455105468</v>
      </c>
      <c r="BZ934" s="148">
        <f t="shared" si="1123"/>
        <v>29.194917455105468</v>
      </c>
      <c r="CA934" s="148">
        <f t="shared" si="1142"/>
        <v>29.243851178586279</v>
      </c>
      <c r="CB934" s="148">
        <f t="shared" si="1124"/>
        <v>29.243851178586279</v>
      </c>
      <c r="CC934" s="148"/>
      <c r="CD934" s="38"/>
      <c r="CE934" s="38"/>
      <c r="CF934" s="38"/>
      <c r="CG934" s="38"/>
      <c r="CH934" s="38"/>
      <c r="CI934" s="38"/>
      <c r="CJ934" s="38"/>
      <c r="CK934" s="41"/>
      <c r="CL934" s="41"/>
      <c r="CM934" s="40"/>
      <c r="CN934" s="41"/>
      <c r="CO934" s="41"/>
      <c r="CP934" s="41"/>
      <c r="CQ934" s="41"/>
      <c r="CR934" s="41"/>
      <c r="CS934" s="41"/>
      <c r="CT934" s="41"/>
      <c r="CU934" s="40"/>
      <c r="CV934" s="41"/>
      <c r="CW934" s="41"/>
      <c r="CX934" s="41"/>
      <c r="CY934" s="41"/>
      <c r="CZ934" s="41"/>
      <c r="DA934" s="41"/>
      <c r="DB934" s="41"/>
      <c r="DC934" s="40"/>
      <c r="DD934" s="41"/>
      <c r="DE934" s="41"/>
      <c r="DF934" s="41"/>
      <c r="DG934" s="41"/>
      <c r="DH934" s="41"/>
      <c r="DI934" s="41"/>
      <c r="DJ934" s="41"/>
      <c r="DK934" s="40"/>
      <c r="DL934" s="41"/>
      <c r="DM934" s="41"/>
      <c r="DN934" s="41"/>
      <c r="DO934" s="41"/>
      <c r="DP934" s="41"/>
      <c r="DQ934" s="41"/>
      <c r="DR934" s="15"/>
      <c r="DS934" s="151">
        <f t="shared" si="1125"/>
        <v>29</v>
      </c>
      <c r="DT934" s="152">
        <f t="shared" si="1126"/>
        <v>0</v>
      </c>
      <c r="DU934" s="7">
        <f t="shared" si="1127"/>
        <v>0</v>
      </c>
      <c r="DV934" s="7">
        <f t="shared" si="1128"/>
        <v>0</v>
      </c>
      <c r="DW934">
        <f t="shared" si="1129"/>
        <v>0</v>
      </c>
      <c r="DX934">
        <f t="shared" si="1130"/>
        <v>0</v>
      </c>
      <c r="DZ934">
        <f t="shared" si="1143"/>
        <v>29</v>
      </c>
      <c r="EA934">
        <f t="shared" si="1144"/>
        <v>29</v>
      </c>
      <c r="EB934">
        <f t="shared" si="1145"/>
        <v>29</v>
      </c>
      <c r="EC934">
        <f t="shared" si="1146"/>
        <v>29</v>
      </c>
      <c r="ED934">
        <f t="shared" si="1147"/>
        <v>29</v>
      </c>
      <c r="EE934">
        <f t="shared" si="1148"/>
        <v>29</v>
      </c>
      <c r="EG934">
        <f t="shared" si="1149"/>
        <v>29</v>
      </c>
      <c r="EH934">
        <f t="shared" si="1150"/>
        <v>29</v>
      </c>
      <c r="EI934">
        <f t="shared" si="1151"/>
        <v>29</v>
      </c>
      <c r="EJ934">
        <f t="shared" si="1152"/>
        <v>29</v>
      </c>
      <c r="EK934">
        <f t="shared" si="1153"/>
        <v>29</v>
      </c>
      <c r="EM934">
        <f>IF($EM$9='[1]L&amp;D Numbers'!$E$6,'[1]L&amp;D Numbers'!$E$7)</f>
        <v>350</v>
      </c>
      <c r="EN934">
        <f>IF($EN$9='[1]L&amp;D Numbers'!$F$6,'[1]L&amp;D Numbers'!$F$7)</f>
        <v>2000</v>
      </c>
      <c r="EO934">
        <f>IF($EO$9='[1]L&amp;D Numbers'!$G$6,'[1]L&amp;D Numbers'!$G$7)</f>
        <v>2000</v>
      </c>
      <c r="EP934">
        <f>IF($EP$9='[1]L&amp;D Numbers'!$H$6,'[1]L&amp;D Numbers'!$H$7)</f>
        <v>2000</v>
      </c>
      <c r="EQ934">
        <f>IF($EQ$9='[1]L&amp;D Numbers'!$I$6,'[1]L&amp;D Numbers'!$I$7)</f>
        <v>2000</v>
      </c>
      <c r="ER934">
        <f>IF($ER$9='[1]L&amp;D Numbers'!$J$6,'[1]L&amp;D Numbers'!$J$7)</f>
        <v>0</v>
      </c>
      <c r="ET934" s="45">
        <f>'[1]L&amp;D Master'!$E$10</f>
        <v>1.0678246631903041E-2</v>
      </c>
      <c r="EU934" s="45">
        <f>ET934+'[1]L&amp;D Master'!$F$10</f>
        <v>1.8222427877342538E-2</v>
      </c>
      <c r="EV934" s="45">
        <f>EU934+'[1]L&amp;D Master'!$G$10</f>
        <v>2.3561551193294058E-2</v>
      </c>
      <c r="EW934" s="45">
        <f>EV934+'[1]L&amp;D Master'!$H$10</f>
        <v>2.7330438342024234E-2</v>
      </c>
      <c r="EX934" s="45">
        <f>EW934+'[1]L&amp;D Master'!$I$10</f>
        <v>2.9999999999999995E-2</v>
      </c>
      <c r="EY934" s="45"/>
      <c r="EZ934" s="45">
        <f t="shared" si="1154"/>
        <v>1.0678246631903041E-2</v>
      </c>
      <c r="FA934" s="45">
        <f t="shared" si="1155"/>
        <v>1.8222427877342538E-2</v>
      </c>
      <c r="FB934" s="45">
        <f t="shared" si="1155"/>
        <v>2.3561551193294058E-2</v>
      </c>
      <c r="FC934" s="45">
        <f t="shared" si="1155"/>
        <v>2.7330438342024234E-2</v>
      </c>
      <c r="FD934" s="45">
        <f t="shared" si="1131"/>
        <v>2.7330438342024234E-2</v>
      </c>
      <c r="FE934" s="45"/>
      <c r="FF934">
        <f t="shared" si="1094"/>
        <v>28.690330847674812</v>
      </c>
      <c r="FG934">
        <f t="shared" si="1095"/>
        <v>28.471549591557068</v>
      </c>
      <c r="FH934">
        <f t="shared" si="1096"/>
        <v>28.316715015394472</v>
      </c>
      <c r="FI934">
        <f t="shared" si="1097"/>
        <v>28.207417288081299</v>
      </c>
      <c r="FJ934">
        <f t="shared" si="1098"/>
        <v>28.207417288081299</v>
      </c>
      <c r="FL934" s="34"/>
      <c r="FM934" s="34"/>
      <c r="FN934" s="34"/>
      <c r="FO934" s="34"/>
      <c r="FP934" s="34"/>
      <c r="FQ934" s="153">
        <f t="shared" si="1156"/>
        <v>0.125</v>
      </c>
      <c r="FR934" s="153"/>
      <c r="FS934" s="42"/>
      <c r="FT934" s="42"/>
      <c r="FU934" s="42"/>
      <c r="FV934" s="42"/>
      <c r="FW934" s="42"/>
      <c r="FX934" s="42"/>
      <c r="FY934" s="42"/>
      <c r="FZ934" s="42"/>
      <c r="GA934" s="42"/>
      <c r="GB934" s="42"/>
      <c r="GC934" s="42"/>
      <c r="GD934" s="42"/>
      <c r="GE934" s="42"/>
      <c r="GF934" s="42"/>
      <c r="GG934" s="42"/>
      <c r="GH934" s="42"/>
      <c r="GI934" s="42"/>
      <c r="GJ934" s="42"/>
      <c r="GK934" s="42"/>
      <c r="GL934" s="42"/>
      <c r="GM934" s="154">
        <f>'[1]Automation Master'!$B$10*FQ934*FO934</f>
        <v>0</v>
      </c>
      <c r="GN934" s="155">
        <f>'[1]Automation Master'!$B$11*FO934*FQ934+GM934</f>
        <v>0</v>
      </c>
      <c r="GO934" s="155">
        <f>'[1]Automation Master'!$B$12*FO934*FQ934+GN934</f>
        <v>0</v>
      </c>
      <c r="GP934" s="155">
        <f>'[1]Automation Master'!$B$13*FO934*FQ934+GO934</f>
        <v>0</v>
      </c>
      <c r="GQ934" s="155">
        <f>'[1]Automation Master'!$C$10*FO934*FQ934+GP934</f>
        <v>0</v>
      </c>
      <c r="GR934" s="155">
        <f>'[1]Automation Master'!$C$11*FO934*FQ934+GQ934</f>
        <v>0</v>
      </c>
      <c r="GS934" s="155">
        <f>'[1]Automation Master'!$C$12*FO934*FQ934+GR934</f>
        <v>0</v>
      </c>
      <c r="GT934" s="155">
        <f>'[1]Automation Master'!$C$13*FO934*FQ934+GS934</f>
        <v>0</v>
      </c>
      <c r="GU934" s="155">
        <f>'[1]Automation Master'!$D$10*FO934*FQ934+GT934</f>
        <v>0</v>
      </c>
      <c r="GV934" s="155">
        <f>'[1]Automation Master'!$D$11*FO934*FQ934+GU934</f>
        <v>0</v>
      </c>
      <c r="GW934" s="155">
        <f>'[1]Automation Master'!$D$12*FO934*FQ934+GV934</f>
        <v>0</v>
      </c>
      <c r="GX934" s="155">
        <f>'[1]Automation Master'!$D$13*FO934*FQ934+GW934</f>
        <v>0</v>
      </c>
      <c r="GY934" s="155">
        <f>'[1]Automation Master'!$E$10*FO934*FQ934+GX934</f>
        <v>0</v>
      </c>
      <c r="GZ934" s="155">
        <f>'[1]Automation Master'!$E$11*FO934*FQ934+GY934</f>
        <v>0</v>
      </c>
      <c r="HA934" s="155">
        <f>'[1]Automation Master'!$E$12*FO934*FQ934+GZ934</f>
        <v>0</v>
      </c>
      <c r="HB934" s="155">
        <f>'[1]Automation Master'!$E$13*FO934*FQ934+HA934</f>
        <v>0</v>
      </c>
      <c r="HC934" s="155">
        <f>'[1]Automation Master'!$F$10*FO934*FQ934+HB934</f>
        <v>0</v>
      </c>
      <c r="HD934" s="155">
        <f>'[1]Automation Master'!$F$11*FO934*FQ934+HC934</f>
        <v>0</v>
      </c>
      <c r="HE934" s="155">
        <f>'[1]Automation Master'!$F$12*FO934*FQ934+HD934</f>
        <v>0</v>
      </c>
      <c r="HF934" s="156">
        <f>'[1]Automation Master'!$F$13*FO934*FQ934+HE934</f>
        <v>0</v>
      </c>
      <c r="HG934" s="157"/>
      <c r="HH934" s="157"/>
      <c r="HI934" s="157"/>
      <c r="HJ934" s="157"/>
      <c r="HK934" s="157"/>
      <c r="HL934" s="157"/>
      <c r="HM934" s="157"/>
      <c r="HN934" s="157"/>
      <c r="HO934" s="157"/>
      <c r="HP934" s="157"/>
      <c r="HQ934" s="157"/>
      <c r="HR934" s="157"/>
      <c r="HS934" s="157"/>
      <c r="HT934" s="157"/>
      <c r="HU934" s="157"/>
      <c r="HV934" s="157"/>
      <c r="HW934" s="157"/>
      <c r="HX934" s="157"/>
      <c r="HY934" s="42"/>
      <c r="HZ934" s="42"/>
      <c r="IA934" s="148">
        <f t="shared" si="1099"/>
        <v>29</v>
      </c>
      <c r="IB934" s="148">
        <f t="shared" si="1100"/>
        <v>29</v>
      </c>
      <c r="IC934" s="148">
        <f t="shared" si="1101"/>
        <v>29</v>
      </c>
      <c r="ID934" s="148">
        <f t="shared" si="1102"/>
        <v>29</v>
      </c>
      <c r="IE934" s="148">
        <f t="shared" si="1103"/>
        <v>29</v>
      </c>
      <c r="IH934">
        <f t="shared" si="1114"/>
        <v>28.690330847674812</v>
      </c>
      <c r="II934">
        <f t="shared" si="1115"/>
        <v>28.471549591557068</v>
      </c>
      <c r="IJ934">
        <f t="shared" si="1116"/>
        <v>28.316715015394472</v>
      </c>
      <c r="IK934">
        <f t="shared" si="1117"/>
        <v>28.207417288081299</v>
      </c>
      <c r="IL934">
        <f t="shared" si="1118"/>
        <v>28.207417288081299</v>
      </c>
      <c r="IN934" s="42">
        <f t="shared" si="1109"/>
        <v>1.067824663190305E-2</v>
      </c>
      <c r="IO934" s="42">
        <f t="shared" si="1110"/>
        <v>1.822242787734249E-2</v>
      </c>
      <c r="IP934" s="42">
        <f t="shared" si="1111"/>
        <v>2.3561551193294075E-2</v>
      </c>
      <c r="IQ934" s="42">
        <f t="shared" si="1112"/>
        <v>2.7330438342024178E-2</v>
      </c>
      <c r="IR934" s="42">
        <f t="shared" si="1113"/>
        <v>2.7330438342024178E-2</v>
      </c>
      <c r="IT934" s="9">
        <f t="shared" si="1157"/>
        <v>0</v>
      </c>
      <c r="IU934" s="9">
        <f t="shared" si="1158"/>
        <v>0</v>
      </c>
      <c r="IV934" s="9">
        <f t="shared" si="1159"/>
        <v>0</v>
      </c>
      <c r="IW934" s="9">
        <f t="shared" si="1160"/>
        <v>0</v>
      </c>
      <c r="IX934" s="9">
        <f t="shared" si="1161"/>
        <v>0</v>
      </c>
    </row>
    <row r="935" spans="1:258" ht="15.75" hidden="1" thickBot="1" x14ac:dyDescent="0.3">
      <c r="A935">
        <v>18</v>
      </c>
      <c r="B935" t="s">
        <v>649</v>
      </c>
      <c r="C935" t="s">
        <v>294</v>
      </c>
      <c r="D935" t="s">
        <v>288</v>
      </c>
      <c r="E935" t="s">
        <v>650</v>
      </c>
      <c r="F935" t="s">
        <v>290</v>
      </c>
      <c r="G935" t="s">
        <v>256</v>
      </c>
      <c r="H935">
        <v>18</v>
      </c>
      <c r="K935">
        <v>1</v>
      </c>
      <c r="L935">
        <v>17</v>
      </c>
      <c r="Q935">
        <v>5</v>
      </c>
      <c r="R935">
        <v>11</v>
      </c>
      <c r="S935">
        <v>2</v>
      </c>
      <c r="Y935">
        <v>18</v>
      </c>
      <c r="AB935">
        <v>18</v>
      </c>
      <c r="AS935">
        <v>1</v>
      </c>
      <c r="AT935">
        <v>18</v>
      </c>
      <c r="AU935">
        <v>0</v>
      </c>
      <c r="AV935">
        <v>0</v>
      </c>
      <c r="AW935">
        <v>0</v>
      </c>
      <c r="AX935">
        <v>18</v>
      </c>
      <c r="BB935">
        <f t="shared" si="1132"/>
        <v>18</v>
      </c>
      <c r="BD935">
        <f t="shared" si="1133"/>
        <v>18</v>
      </c>
      <c r="BE935">
        <f t="shared" si="1134"/>
        <v>18</v>
      </c>
      <c r="BF935">
        <f t="shared" si="1135"/>
        <v>18</v>
      </c>
      <c r="BH935">
        <f t="shared" si="1136"/>
        <v>0</v>
      </c>
      <c r="BK935" s="45">
        <f>IF(G935="MEA",'[1]Net Hire Rate'!$E$7,IF(G935="AMR",'[1]Net Hire Rate'!$F$7,IF(G935="EUR",'[1]Net Hire Rate'!$G$7,IF(G935="APAC",'[1]Net Hire Rate'!$H$7,0))))</f>
        <v>1.6761041902604757E-3</v>
      </c>
      <c r="BL935" s="45">
        <f>IF(G935="MEA",'[1]Net Hire Rate'!$E$8,IF(G935="AMR",'[1]Net Hire Rate'!$F$8,IF(G935="EUR",'[1]Net Hire Rate'!$G$8,IF(G935="APAC",'[1]Net Hire Rate'!$H$8,0))))</f>
        <v>1.6761041902604757E-3</v>
      </c>
      <c r="BM935" s="45">
        <f>IF(G935="MEA",'[1]Net Hire Rate'!$E$9,IF(G935="AMR",'[1]Net Hire Rate'!$F$9,IF(G935="EUR",'[1]Net Hire Rate'!$G$9,IF(G935="APAC",'[1]Net Hire Rate'!$H$9,0))))</f>
        <v>1.6761041902604757E-3</v>
      </c>
      <c r="BN935" s="45">
        <f>IF(G935="MEA",'[1]Net Hire Rate'!$E$10,IF(G935="AMR",'[1]Net Hire Rate'!$F$10,IF(G935="EUR",'[1]Net Hire Rate'!$G$10,IF(G935="APAC",'[1]Net Hire Rate'!$H$10,0))))</f>
        <v>1.6761041902604757E-3</v>
      </c>
      <c r="BO935" s="45">
        <f>IF(G935="MEA",'[1]Net Hire Rate'!$E$11,IF(G935="AMR",'[1]Net Hire Rate'!$F$11,IF(G935="EUR",'[1]Net Hire Rate'!$G$11,IF(G935="APAC",'[1]Net Hire Rate'!$H$11,0))))</f>
        <v>1.6761041902604757E-3</v>
      </c>
      <c r="BP935" s="45">
        <f>IF(G935="MEA",'[1]Net Hire Rate'!$E$12,IF(G935="AMR",'[1]Net Hire Rate'!$F$12,IF(G935="EUR",'[1]Net Hire Rate'!$G$12,IF(G935="APAC",'[1]Net Hire Rate'!$H$12,0))))</f>
        <v>1.6761041902604757E-3</v>
      </c>
      <c r="BQ935" s="147">
        <f t="shared" si="1137"/>
        <v>18</v>
      </c>
      <c r="BR935" s="147">
        <f t="shared" si="1119"/>
        <v>18</v>
      </c>
      <c r="BS935" s="147">
        <f t="shared" si="1138"/>
        <v>18.030169875424686</v>
      </c>
      <c r="BT935" s="148">
        <f t="shared" si="1120"/>
        <v>18.030169875424686</v>
      </c>
      <c r="BU935" s="149">
        <f t="shared" si="1139"/>
        <v>18.060390318703995</v>
      </c>
      <c r="BV935" s="148">
        <f t="shared" si="1121"/>
        <v>18.060390318703995</v>
      </c>
      <c r="BW935" s="148">
        <f t="shared" si="1140"/>
        <v>18.090661414594912</v>
      </c>
      <c r="BX935" s="148">
        <f t="shared" si="1122"/>
        <v>18.090661414594912</v>
      </c>
      <c r="BY935" s="148">
        <f t="shared" si="1141"/>
        <v>18.120983247996499</v>
      </c>
      <c r="BZ935" s="148">
        <f t="shared" si="1123"/>
        <v>18.120983247996499</v>
      </c>
      <c r="CA935" s="148">
        <f t="shared" si="1142"/>
        <v>18.151355903950105</v>
      </c>
      <c r="CB935" s="148">
        <f t="shared" si="1124"/>
        <v>17.151355903950105</v>
      </c>
      <c r="CC935" s="148"/>
      <c r="CD935" s="38"/>
      <c r="CE935" s="38"/>
      <c r="CF935" s="38"/>
      <c r="CG935" s="38"/>
      <c r="CH935" s="38"/>
      <c r="CI935" s="38"/>
      <c r="CJ935" s="38"/>
      <c r="CK935" s="41"/>
      <c r="CL935" s="41"/>
      <c r="CM935" s="40"/>
      <c r="CN935" s="41"/>
      <c r="CO935" s="41"/>
      <c r="CP935" s="41"/>
      <c r="CQ935" s="41"/>
      <c r="CR935" s="41"/>
      <c r="CS935" s="41"/>
      <c r="CT935" s="41"/>
      <c r="CU935" s="40"/>
      <c r="CV935" s="41"/>
      <c r="CW935" s="41"/>
      <c r="CX935" s="41"/>
      <c r="CY935" s="41"/>
      <c r="CZ935" s="41"/>
      <c r="DA935" s="41"/>
      <c r="DB935" s="41"/>
      <c r="DC935" s="40"/>
      <c r="DD935" s="41"/>
      <c r="DE935" s="41"/>
      <c r="DF935" s="41"/>
      <c r="DG935" s="41"/>
      <c r="DH935" s="41"/>
      <c r="DI935" s="41"/>
      <c r="DJ935" s="41"/>
      <c r="DK935" s="40"/>
      <c r="DL935" s="41"/>
      <c r="DM935" s="41"/>
      <c r="DN935" s="41"/>
      <c r="DO935" s="41"/>
      <c r="DP935" s="41"/>
      <c r="DQ935" s="41"/>
      <c r="DR935" s="15"/>
      <c r="DS935" s="151">
        <f t="shared" si="1125"/>
        <v>18</v>
      </c>
      <c r="DT935" s="152">
        <f t="shared" si="1126"/>
        <v>0</v>
      </c>
      <c r="DU935" s="7">
        <f t="shared" si="1127"/>
        <v>0</v>
      </c>
      <c r="DV935" s="7">
        <f t="shared" si="1128"/>
        <v>0</v>
      </c>
      <c r="DW935">
        <f t="shared" si="1129"/>
        <v>0</v>
      </c>
      <c r="DX935">
        <f t="shared" si="1130"/>
        <v>0</v>
      </c>
      <c r="DZ935">
        <f t="shared" si="1143"/>
        <v>18</v>
      </c>
      <c r="EA935">
        <f t="shared" si="1144"/>
        <v>18</v>
      </c>
      <c r="EB935">
        <f t="shared" si="1145"/>
        <v>18</v>
      </c>
      <c r="EC935">
        <f t="shared" si="1146"/>
        <v>18</v>
      </c>
      <c r="ED935">
        <f t="shared" si="1147"/>
        <v>18</v>
      </c>
      <c r="EE935">
        <f t="shared" si="1148"/>
        <v>18</v>
      </c>
      <c r="EG935">
        <f t="shared" si="1149"/>
        <v>18</v>
      </c>
      <c r="EH935">
        <f t="shared" si="1150"/>
        <v>18</v>
      </c>
      <c r="EI935">
        <f t="shared" si="1151"/>
        <v>18</v>
      </c>
      <c r="EJ935">
        <f t="shared" si="1152"/>
        <v>18</v>
      </c>
      <c r="EK935">
        <f t="shared" si="1153"/>
        <v>18</v>
      </c>
      <c r="EM935">
        <f>IF($EM$9='[1]L&amp;D Numbers'!$E$6,'[1]L&amp;D Numbers'!$E$7)</f>
        <v>350</v>
      </c>
      <c r="EN935">
        <f>IF($EN$9='[1]L&amp;D Numbers'!$F$6,'[1]L&amp;D Numbers'!$F$7)</f>
        <v>2000</v>
      </c>
      <c r="EO935">
        <f>IF($EO$9='[1]L&amp;D Numbers'!$G$6,'[1]L&amp;D Numbers'!$G$7)</f>
        <v>2000</v>
      </c>
      <c r="EP935">
        <f>IF($EP$9='[1]L&amp;D Numbers'!$H$6,'[1]L&amp;D Numbers'!$H$7)</f>
        <v>2000</v>
      </c>
      <c r="EQ935">
        <f>IF($EQ$9='[1]L&amp;D Numbers'!$I$6,'[1]L&amp;D Numbers'!$I$7)</f>
        <v>2000</v>
      </c>
      <c r="ER935">
        <f>IF($ER$9='[1]L&amp;D Numbers'!$J$6,'[1]L&amp;D Numbers'!$J$7)</f>
        <v>0</v>
      </c>
      <c r="ET935" s="45">
        <f>'[1]L&amp;D Master'!$E$10</f>
        <v>1.0678246631903041E-2</v>
      </c>
      <c r="EU935" s="45">
        <f>ET935+'[1]L&amp;D Master'!$F$10</f>
        <v>1.8222427877342538E-2</v>
      </c>
      <c r="EV935" s="45">
        <f>EU935+'[1]L&amp;D Master'!$G$10</f>
        <v>2.3561551193294058E-2</v>
      </c>
      <c r="EW935" s="45">
        <f>EV935+'[1]L&amp;D Master'!$H$10</f>
        <v>2.7330438342024234E-2</v>
      </c>
      <c r="EX935" s="45">
        <f>EW935+'[1]L&amp;D Master'!$I$10</f>
        <v>2.9999999999999995E-2</v>
      </c>
      <c r="EY935" s="45"/>
      <c r="EZ935" s="45">
        <f t="shared" si="1154"/>
        <v>1.0678246631903041E-2</v>
      </c>
      <c r="FA935" s="45">
        <f t="shared" si="1155"/>
        <v>1.8222427877342538E-2</v>
      </c>
      <c r="FB935" s="45">
        <f t="shared" si="1155"/>
        <v>2.3561551193294058E-2</v>
      </c>
      <c r="FC935" s="45">
        <f t="shared" si="1155"/>
        <v>2.7330438342024234E-2</v>
      </c>
      <c r="FD935" s="45">
        <f t="shared" si="1131"/>
        <v>2.7330438342024234E-2</v>
      </c>
      <c r="FE935" s="45"/>
      <c r="FF935">
        <f t="shared" si="1094"/>
        <v>17.807791560625745</v>
      </c>
      <c r="FG935">
        <f t="shared" si="1095"/>
        <v>17.671996298207834</v>
      </c>
      <c r="FH935">
        <f t="shared" si="1096"/>
        <v>17.575892078520706</v>
      </c>
      <c r="FI935">
        <f t="shared" si="1097"/>
        <v>17.508052109843565</v>
      </c>
      <c r="FJ935">
        <f t="shared" si="1098"/>
        <v>17.508052109843565</v>
      </c>
      <c r="FL935" s="34"/>
      <c r="FM935" s="34"/>
      <c r="FN935" s="34"/>
      <c r="FO935" s="34"/>
      <c r="FP935" s="34"/>
      <c r="FQ935" s="153">
        <f t="shared" si="1156"/>
        <v>0.125</v>
      </c>
      <c r="FR935" s="153"/>
      <c r="FS935" s="42"/>
      <c r="FT935" s="42"/>
      <c r="FU935" s="42"/>
      <c r="FV935" s="42"/>
      <c r="FW935" s="42"/>
      <c r="FX935" s="42"/>
      <c r="FY935" s="42"/>
      <c r="FZ935" s="42"/>
      <c r="GA935" s="42"/>
      <c r="GB935" s="42"/>
      <c r="GC935" s="42"/>
      <c r="GD935" s="42"/>
      <c r="GE935" s="42"/>
      <c r="GF935" s="42"/>
      <c r="GG935" s="42"/>
      <c r="GH935" s="42"/>
      <c r="GI935" s="42"/>
      <c r="GJ935" s="42"/>
      <c r="GK935" s="42"/>
      <c r="GL935" s="42"/>
      <c r="GM935" s="154">
        <f>'[1]Automation Master'!$B$10*FQ935*FO935</f>
        <v>0</v>
      </c>
      <c r="GN935" s="155">
        <f>'[1]Automation Master'!$B$11*FO935*FQ935+GM935</f>
        <v>0</v>
      </c>
      <c r="GO935" s="155">
        <f>'[1]Automation Master'!$B$12*FO935*FQ935+GN935</f>
        <v>0</v>
      </c>
      <c r="GP935" s="155">
        <f>'[1]Automation Master'!$B$13*FO935*FQ935+GO935</f>
        <v>0</v>
      </c>
      <c r="GQ935" s="155">
        <f>'[1]Automation Master'!$C$10*FO935*FQ935+GP935</f>
        <v>0</v>
      </c>
      <c r="GR935" s="155">
        <f>'[1]Automation Master'!$C$11*FO935*FQ935+GQ935</f>
        <v>0</v>
      </c>
      <c r="GS935" s="155">
        <f>'[1]Automation Master'!$C$12*FO935*FQ935+GR935</f>
        <v>0</v>
      </c>
      <c r="GT935" s="155">
        <f>'[1]Automation Master'!$C$13*FO935*FQ935+GS935</f>
        <v>0</v>
      </c>
      <c r="GU935" s="155">
        <f>'[1]Automation Master'!$D$10*FO935*FQ935+GT935</f>
        <v>0</v>
      </c>
      <c r="GV935" s="155">
        <f>'[1]Automation Master'!$D$11*FO935*FQ935+GU935</f>
        <v>0</v>
      </c>
      <c r="GW935" s="155">
        <f>'[1]Automation Master'!$D$12*FO935*FQ935+GV935</f>
        <v>0</v>
      </c>
      <c r="GX935" s="155">
        <f>'[1]Automation Master'!$D$13*FO935*FQ935+GW935</f>
        <v>0</v>
      </c>
      <c r="GY935" s="155">
        <f>'[1]Automation Master'!$E$10*FO935*FQ935+GX935</f>
        <v>0</v>
      </c>
      <c r="GZ935" s="155">
        <f>'[1]Automation Master'!$E$11*FO935*FQ935+GY935</f>
        <v>0</v>
      </c>
      <c r="HA935" s="155">
        <f>'[1]Automation Master'!$E$12*FO935*FQ935+GZ935</f>
        <v>0</v>
      </c>
      <c r="HB935" s="155">
        <f>'[1]Automation Master'!$E$13*FO935*FQ935+HA935</f>
        <v>0</v>
      </c>
      <c r="HC935" s="155">
        <f>'[1]Automation Master'!$F$10*FO935*FQ935+HB935</f>
        <v>0</v>
      </c>
      <c r="HD935" s="155">
        <f>'[1]Automation Master'!$F$11*FO935*FQ935+HC935</f>
        <v>0</v>
      </c>
      <c r="HE935" s="155">
        <f>'[1]Automation Master'!$F$12*FO935*FQ935+HD935</f>
        <v>0</v>
      </c>
      <c r="HF935" s="156">
        <f>'[1]Automation Master'!$F$13*FO935*FQ935+HE935</f>
        <v>0</v>
      </c>
      <c r="HG935" s="157"/>
      <c r="HH935" s="157"/>
      <c r="HI935" s="157"/>
      <c r="HJ935" s="157"/>
      <c r="HK935" s="157"/>
      <c r="HL935" s="157"/>
      <c r="HM935" s="157"/>
      <c r="HN935" s="157"/>
      <c r="HO935" s="157"/>
      <c r="HP935" s="157"/>
      <c r="HQ935" s="157"/>
      <c r="HR935" s="157"/>
      <c r="HS935" s="157"/>
      <c r="HT935" s="157"/>
      <c r="HU935" s="157"/>
      <c r="HV935" s="157"/>
      <c r="HW935" s="157"/>
      <c r="HX935" s="157"/>
      <c r="HY935" s="42"/>
      <c r="HZ935" s="42"/>
      <c r="IA935" s="148">
        <f t="shared" si="1099"/>
        <v>18</v>
      </c>
      <c r="IB935" s="148">
        <f t="shared" si="1100"/>
        <v>18</v>
      </c>
      <c r="IC935" s="148">
        <f t="shared" si="1101"/>
        <v>18</v>
      </c>
      <c r="ID935" s="148">
        <f t="shared" si="1102"/>
        <v>18</v>
      </c>
      <c r="IE935" s="148">
        <f t="shared" si="1103"/>
        <v>18</v>
      </c>
      <c r="IH935">
        <f t="shared" si="1114"/>
        <v>17.807791560625745</v>
      </c>
      <c r="II935">
        <f t="shared" si="1115"/>
        <v>17.671996298207834</v>
      </c>
      <c r="IJ935">
        <f t="shared" si="1116"/>
        <v>17.575892078520706</v>
      </c>
      <c r="IK935">
        <f t="shared" si="1117"/>
        <v>17.508052109843565</v>
      </c>
      <c r="IL935">
        <f t="shared" si="1118"/>
        <v>17.508052109843565</v>
      </c>
      <c r="IN935" s="42">
        <f t="shared" si="1109"/>
        <v>1.0678246631903063E-2</v>
      </c>
      <c r="IO935" s="42">
        <f t="shared" si="1110"/>
        <v>1.822242787734258E-2</v>
      </c>
      <c r="IP935" s="42">
        <f t="shared" si="1111"/>
        <v>2.356155119329411E-2</v>
      </c>
      <c r="IQ935" s="42">
        <f t="shared" si="1112"/>
        <v>2.7330438342024185E-2</v>
      </c>
      <c r="IR935" s="42">
        <f t="shared" si="1113"/>
        <v>2.7330438342024185E-2</v>
      </c>
      <c r="IT935" s="9">
        <f t="shared" si="1157"/>
        <v>0</v>
      </c>
      <c r="IU935" s="9">
        <f t="shared" si="1158"/>
        <v>0</v>
      </c>
      <c r="IV935" s="9">
        <f t="shared" si="1159"/>
        <v>0</v>
      </c>
      <c r="IW935" s="9">
        <f t="shared" si="1160"/>
        <v>0</v>
      </c>
      <c r="IX935" s="9">
        <f t="shared" si="1161"/>
        <v>0</v>
      </c>
    </row>
    <row r="936" spans="1:258" ht="15.75" hidden="1" thickBot="1" x14ac:dyDescent="0.3">
      <c r="A936">
        <v>13</v>
      </c>
      <c r="B936" t="s">
        <v>649</v>
      </c>
      <c r="C936" t="s">
        <v>314</v>
      </c>
      <c r="D936" t="s">
        <v>288</v>
      </c>
      <c r="E936" t="s">
        <v>650</v>
      </c>
      <c r="F936" t="s">
        <v>290</v>
      </c>
      <c r="G936" t="s">
        <v>256</v>
      </c>
      <c r="H936">
        <v>12</v>
      </c>
      <c r="I936">
        <v>1</v>
      </c>
      <c r="K936">
        <v>1</v>
      </c>
      <c r="L936">
        <v>11</v>
      </c>
      <c r="M936">
        <v>1</v>
      </c>
      <c r="Q936">
        <v>1</v>
      </c>
      <c r="R936">
        <v>4</v>
      </c>
      <c r="S936">
        <v>4</v>
      </c>
      <c r="T936">
        <v>3</v>
      </c>
      <c r="X936">
        <v>1</v>
      </c>
      <c r="Y936">
        <v>12</v>
      </c>
      <c r="AA936">
        <v>1</v>
      </c>
      <c r="AB936">
        <v>10</v>
      </c>
      <c r="AE936">
        <v>1</v>
      </c>
      <c r="AG936">
        <v>1</v>
      </c>
      <c r="AL936">
        <v>1</v>
      </c>
      <c r="AT936">
        <v>13</v>
      </c>
      <c r="AU936">
        <v>0</v>
      </c>
      <c r="AV936">
        <v>13</v>
      </c>
      <c r="AW936">
        <v>0</v>
      </c>
      <c r="AX936">
        <v>0</v>
      </c>
      <c r="BB936">
        <f t="shared" si="1132"/>
        <v>13</v>
      </c>
      <c r="BD936">
        <f t="shared" si="1133"/>
        <v>13</v>
      </c>
      <c r="BE936">
        <f t="shared" si="1134"/>
        <v>13</v>
      </c>
      <c r="BF936">
        <f t="shared" si="1135"/>
        <v>13</v>
      </c>
      <c r="BH936">
        <f t="shared" si="1136"/>
        <v>0</v>
      </c>
      <c r="BK936" s="45">
        <f>IF(G936="MEA",'[1]Net Hire Rate'!$E$7,IF(G936="AMR",'[1]Net Hire Rate'!$F$7,IF(G936="EUR",'[1]Net Hire Rate'!$G$7,IF(G936="APAC",'[1]Net Hire Rate'!$H$7,0))))</f>
        <v>1.6761041902604757E-3</v>
      </c>
      <c r="BL936" s="45">
        <f>IF(G936="MEA",'[1]Net Hire Rate'!$E$8,IF(G936="AMR",'[1]Net Hire Rate'!$F$8,IF(G936="EUR",'[1]Net Hire Rate'!$G$8,IF(G936="APAC",'[1]Net Hire Rate'!$H$8,0))))</f>
        <v>1.6761041902604757E-3</v>
      </c>
      <c r="BM936" s="45">
        <f>IF(G936="MEA",'[1]Net Hire Rate'!$E$9,IF(G936="AMR",'[1]Net Hire Rate'!$F$9,IF(G936="EUR",'[1]Net Hire Rate'!$G$9,IF(G936="APAC",'[1]Net Hire Rate'!$H$9,0))))</f>
        <v>1.6761041902604757E-3</v>
      </c>
      <c r="BN936" s="45">
        <f>IF(G936="MEA",'[1]Net Hire Rate'!$E$10,IF(G936="AMR",'[1]Net Hire Rate'!$F$10,IF(G936="EUR",'[1]Net Hire Rate'!$G$10,IF(G936="APAC",'[1]Net Hire Rate'!$H$10,0))))</f>
        <v>1.6761041902604757E-3</v>
      </c>
      <c r="BO936" s="45">
        <f>IF(G936="MEA",'[1]Net Hire Rate'!$E$11,IF(G936="AMR",'[1]Net Hire Rate'!$F$11,IF(G936="EUR",'[1]Net Hire Rate'!$G$11,IF(G936="APAC",'[1]Net Hire Rate'!$H$11,0))))</f>
        <v>1.6761041902604757E-3</v>
      </c>
      <c r="BP936" s="45">
        <f>IF(G936="MEA",'[1]Net Hire Rate'!$E$12,IF(G936="AMR",'[1]Net Hire Rate'!$F$12,IF(G936="EUR",'[1]Net Hire Rate'!$G$12,IF(G936="APAC",'[1]Net Hire Rate'!$H$12,0))))</f>
        <v>1.6761041902604757E-3</v>
      </c>
      <c r="BQ936" s="147">
        <f t="shared" si="1137"/>
        <v>13</v>
      </c>
      <c r="BR936" s="147">
        <f t="shared" si="1119"/>
        <v>13</v>
      </c>
      <c r="BS936" s="147">
        <f t="shared" si="1138"/>
        <v>13.021789354473386</v>
      </c>
      <c r="BT936" s="148">
        <f t="shared" si="1120"/>
        <v>13.021789354473386</v>
      </c>
      <c r="BU936" s="149">
        <f t="shared" si="1139"/>
        <v>13.043615230175106</v>
      </c>
      <c r="BV936" s="148">
        <f t="shared" si="1121"/>
        <v>13.043615230175106</v>
      </c>
      <c r="BW936" s="148">
        <f t="shared" si="1140"/>
        <v>13.065477688318548</v>
      </c>
      <c r="BX936" s="148">
        <f t="shared" si="1122"/>
        <v>13.065477688318548</v>
      </c>
      <c r="BY936" s="148">
        <f t="shared" si="1141"/>
        <v>13.087376790219693</v>
      </c>
      <c r="BZ936" s="148">
        <f t="shared" si="1123"/>
        <v>13.087376790219693</v>
      </c>
      <c r="CA936" s="148">
        <f t="shared" si="1142"/>
        <v>13.109312597297297</v>
      </c>
      <c r="CB936" s="148">
        <f t="shared" si="1124"/>
        <v>13.109312597297297</v>
      </c>
      <c r="CC936" s="148"/>
      <c r="CD936" s="38"/>
      <c r="CE936" s="38"/>
      <c r="CF936" s="38"/>
      <c r="CG936" s="38"/>
      <c r="CH936" s="38"/>
      <c r="CI936" s="38"/>
      <c r="CJ936" s="38"/>
      <c r="CK936" s="41"/>
      <c r="CL936" s="41"/>
      <c r="CM936" s="40"/>
      <c r="CN936" s="41"/>
      <c r="CO936" s="41"/>
      <c r="CP936" s="41"/>
      <c r="CQ936" s="41"/>
      <c r="CR936" s="41"/>
      <c r="CS936" s="41"/>
      <c r="CT936" s="41"/>
      <c r="CU936" s="40"/>
      <c r="CV936" s="41"/>
      <c r="CW936" s="41"/>
      <c r="CX936" s="41"/>
      <c r="CY936" s="41"/>
      <c r="CZ936" s="41"/>
      <c r="DA936" s="41"/>
      <c r="DB936" s="41"/>
      <c r="DC936" s="40"/>
      <c r="DD936" s="41"/>
      <c r="DE936" s="41"/>
      <c r="DF936" s="41"/>
      <c r="DG936" s="41"/>
      <c r="DH936" s="41"/>
      <c r="DI936" s="41"/>
      <c r="DJ936" s="41"/>
      <c r="DK936" s="40"/>
      <c r="DL936" s="41"/>
      <c r="DM936" s="41"/>
      <c r="DN936" s="41"/>
      <c r="DO936" s="41"/>
      <c r="DP936" s="41"/>
      <c r="DQ936" s="41"/>
      <c r="DR936" s="15"/>
      <c r="DS936" s="151">
        <f t="shared" si="1125"/>
        <v>13</v>
      </c>
      <c r="DT936" s="152">
        <f t="shared" si="1126"/>
        <v>0</v>
      </c>
      <c r="DU936" s="7">
        <f t="shared" si="1127"/>
        <v>0</v>
      </c>
      <c r="DV936" s="7">
        <f t="shared" si="1128"/>
        <v>0</v>
      </c>
      <c r="DW936">
        <f t="shared" si="1129"/>
        <v>0</v>
      </c>
      <c r="DX936">
        <f t="shared" si="1130"/>
        <v>0</v>
      </c>
      <c r="DZ936">
        <f t="shared" si="1143"/>
        <v>13</v>
      </c>
      <c r="EA936">
        <f t="shared" si="1144"/>
        <v>13</v>
      </c>
      <c r="EB936">
        <f t="shared" si="1145"/>
        <v>13</v>
      </c>
      <c r="EC936">
        <f t="shared" si="1146"/>
        <v>13</v>
      </c>
      <c r="ED936">
        <f t="shared" si="1147"/>
        <v>13</v>
      </c>
      <c r="EE936">
        <f t="shared" si="1148"/>
        <v>13</v>
      </c>
      <c r="EG936">
        <f t="shared" si="1149"/>
        <v>13</v>
      </c>
      <c r="EH936">
        <f t="shared" si="1150"/>
        <v>13</v>
      </c>
      <c r="EI936">
        <f t="shared" si="1151"/>
        <v>13</v>
      </c>
      <c r="EJ936">
        <f t="shared" si="1152"/>
        <v>13</v>
      </c>
      <c r="EK936">
        <f t="shared" si="1153"/>
        <v>13</v>
      </c>
      <c r="EM936">
        <f>IF($EM$9='[1]L&amp;D Numbers'!$E$6,'[1]L&amp;D Numbers'!$E$7)</f>
        <v>350</v>
      </c>
      <c r="EN936">
        <f>IF($EN$9='[1]L&amp;D Numbers'!$F$6,'[1]L&amp;D Numbers'!$F$7)</f>
        <v>2000</v>
      </c>
      <c r="EO936">
        <f>IF($EO$9='[1]L&amp;D Numbers'!$G$6,'[1]L&amp;D Numbers'!$G$7)</f>
        <v>2000</v>
      </c>
      <c r="EP936">
        <f>IF($EP$9='[1]L&amp;D Numbers'!$H$6,'[1]L&amp;D Numbers'!$H$7)</f>
        <v>2000</v>
      </c>
      <c r="EQ936">
        <f>IF($EQ$9='[1]L&amp;D Numbers'!$I$6,'[1]L&amp;D Numbers'!$I$7)</f>
        <v>2000</v>
      </c>
      <c r="ER936">
        <f>IF($ER$9='[1]L&amp;D Numbers'!$J$6,'[1]L&amp;D Numbers'!$J$7)</f>
        <v>0</v>
      </c>
      <c r="ET936" s="45">
        <f>'[1]L&amp;D Master'!$E$10</f>
        <v>1.0678246631903041E-2</v>
      </c>
      <c r="EU936" s="45">
        <f>ET936+'[1]L&amp;D Master'!$F$10</f>
        <v>1.8222427877342538E-2</v>
      </c>
      <c r="EV936" s="45">
        <f>EU936+'[1]L&amp;D Master'!$G$10</f>
        <v>2.3561551193294058E-2</v>
      </c>
      <c r="EW936" s="45">
        <f>EV936+'[1]L&amp;D Master'!$H$10</f>
        <v>2.7330438342024234E-2</v>
      </c>
      <c r="EX936" s="45">
        <f>EW936+'[1]L&amp;D Master'!$I$10</f>
        <v>2.9999999999999995E-2</v>
      </c>
      <c r="EY936" s="45"/>
      <c r="EZ936" s="45">
        <f t="shared" si="1154"/>
        <v>1.0678246631903041E-2</v>
      </c>
      <c r="FA936" s="45">
        <f t="shared" si="1155"/>
        <v>1.8222427877342538E-2</v>
      </c>
      <c r="FB936" s="45">
        <f t="shared" si="1155"/>
        <v>2.3561551193294058E-2</v>
      </c>
      <c r="FC936" s="45">
        <f t="shared" si="1155"/>
        <v>2.7330438342024234E-2</v>
      </c>
      <c r="FD936" s="45">
        <f t="shared" si="1131"/>
        <v>2.7330438342024234E-2</v>
      </c>
      <c r="FE936" s="45"/>
      <c r="FF936">
        <f t="shared" si="1094"/>
        <v>12.861182793785259</v>
      </c>
      <c r="FG936">
        <f t="shared" si="1095"/>
        <v>12.763108437594548</v>
      </c>
      <c r="FH936">
        <f t="shared" si="1096"/>
        <v>12.693699834487177</v>
      </c>
      <c r="FI936">
        <f t="shared" si="1097"/>
        <v>12.644704301553686</v>
      </c>
      <c r="FJ936">
        <f t="shared" si="1098"/>
        <v>12.644704301553686</v>
      </c>
      <c r="FL936" s="34"/>
      <c r="FM936" s="34"/>
      <c r="FN936" s="34"/>
      <c r="FO936" s="34"/>
      <c r="FP936" s="34"/>
      <c r="FQ936" s="153">
        <f t="shared" si="1156"/>
        <v>0.125</v>
      </c>
      <c r="FR936" s="153"/>
      <c r="FS936" s="42"/>
      <c r="FT936" s="42"/>
      <c r="FU936" s="42"/>
      <c r="FV936" s="42"/>
      <c r="FW936" s="42"/>
      <c r="FX936" s="42"/>
      <c r="FY936" s="42"/>
      <c r="FZ936" s="42"/>
      <c r="GA936" s="42"/>
      <c r="GB936" s="42"/>
      <c r="GC936" s="42"/>
      <c r="GD936" s="42"/>
      <c r="GE936" s="42"/>
      <c r="GF936" s="42"/>
      <c r="GG936" s="42"/>
      <c r="GH936" s="42"/>
      <c r="GI936" s="42"/>
      <c r="GJ936" s="42"/>
      <c r="GK936" s="42"/>
      <c r="GL936" s="42"/>
      <c r="GM936" s="154">
        <f>'[1]Automation Master'!$B$10*FQ936*FO936</f>
        <v>0</v>
      </c>
      <c r="GN936" s="155">
        <f>'[1]Automation Master'!$B$11*FO936*FQ936+GM936</f>
        <v>0</v>
      </c>
      <c r="GO936" s="155">
        <f>'[1]Automation Master'!$B$12*FO936*FQ936+GN936</f>
        <v>0</v>
      </c>
      <c r="GP936" s="155">
        <f>'[1]Automation Master'!$B$13*FO936*FQ936+GO936</f>
        <v>0</v>
      </c>
      <c r="GQ936" s="155">
        <f>'[1]Automation Master'!$C$10*FO936*FQ936+GP936</f>
        <v>0</v>
      </c>
      <c r="GR936" s="155">
        <f>'[1]Automation Master'!$C$11*FO936*FQ936+GQ936</f>
        <v>0</v>
      </c>
      <c r="GS936" s="155">
        <f>'[1]Automation Master'!$C$12*FO936*FQ936+GR936</f>
        <v>0</v>
      </c>
      <c r="GT936" s="155">
        <f>'[1]Automation Master'!$C$13*FO936*FQ936+GS936</f>
        <v>0</v>
      </c>
      <c r="GU936" s="155">
        <f>'[1]Automation Master'!$D$10*FO936*FQ936+GT936</f>
        <v>0</v>
      </c>
      <c r="GV936" s="155">
        <f>'[1]Automation Master'!$D$11*FO936*FQ936+GU936</f>
        <v>0</v>
      </c>
      <c r="GW936" s="155">
        <f>'[1]Automation Master'!$D$12*FO936*FQ936+GV936</f>
        <v>0</v>
      </c>
      <c r="GX936" s="155">
        <f>'[1]Automation Master'!$D$13*FO936*FQ936+GW936</f>
        <v>0</v>
      </c>
      <c r="GY936" s="155">
        <f>'[1]Automation Master'!$E$10*FO936*FQ936+GX936</f>
        <v>0</v>
      </c>
      <c r="GZ936" s="155">
        <f>'[1]Automation Master'!$E$11*FO936*FQ936+GY936</f>
        <v>0</v>
      </c>
      <c r="HA936" s="155">
        <f>'[1]Automation Master'!$E$12*FO936*FQ936+GZ936</f>
        <v>0</v>
      </c>
      <c r="HB936" s="155">
        <f>'[1]Automation Master'!$E$13*FO936*FQ936+HA936</f>
        <v>0</v>
      </c>
      <c r="HC936" s="155">
        <f>'[1]Automation Master'!$F$10*FO936*FQ936+HB936</f>
        <v>0</v>
      </c>
      <c r="HD936" s="155">
        <f>'[1]Automation Master'!$F$11*FO936*FQ936+HC936</f>
        <v>0</v>
      </c>
      <c r="HE936" s="155">
        <f>'[1]Automation Master'!$F$12*FO936*FQ936+HD936</f>
        <v>0</v>
      </c>
      <c r="HF936" s="156">
        <f>'[1]Automation Master'!$F$13*FO936*FQ936+HE936</f>
        <v>0</v>
      </c>
      <c r="HG936" s="157"/>
      <c r="HH936" s="157"/>
      <c r="HI936" s="157"/>
      <c r="HJ936" s="157"/>
      <c r="HK936" s="157"/>
      <c r="HL936" s="157"/>
      <c r="HM936" s="157"/>
      <c r="HN936" s="157"/>
      <c r="HO936" s="157"/>
      <c r="HP936" s="157"/>
      <c r="HQ936" s="157"/>
      <c r="HR936" s="157"/>
      <c r="HS936" s="157"/>
      <c r="HT936" s="157"/>
      <c r="HU936" s="157"/>
      <c r="HV936" s="157"/>
      <c r="HW936" s="157"/>
      <c r="HX936" s="157"/>
      <c r="HY936" s="42"/>
      <c r="HZ936" s="42"/>
      <c r="IA936" s="148">
        <f t="shared" si="1099"/>
        <v>13</v>
      </c>
      <c r="IB936" s="148">
        <f t="shared" si="1100"/>
        <v>13</v>
      </c>
      <c r="IC936" s="148">
        <f t="shared" si="1101"/>
        <v>13</v>
      </c>
      <c r="ID936" s="148">
        <f t="shared" si="1102"/>
        <v>13</v>
      </c>
      <c r="IE936" s="148">
        <f t="shared" si="1103"/>
        <v>13</v>
      </c>
      <c r="IH936">
        <f t="shared" si="1114"/>
        <v>12.861182793785259</v>
      </c>
      <c r="II936">
        <f t="shared" si="1115"/>
        <v>12.763108437594548</v>
      </c>
      <c r="IJ936">
        <f t="shared" si="1116"/>
        <v>12.693699834487177</v>
      </c>
      <c r="IK936">
        <f t="shared" si="1117"/>
        <v>12.644704301553686</v>
      </c>
      <c r="IL936">
        <f t="shared" si="1118"/>
        <v>12.644704301553686</v>
      </c>
      <c r="IN936" s="42">
        <f t="shared" si="1109"/>
        <v>1.067824663190314E-2</v>
      </c>
      <c r="IO936" s="42">
        <f t="shared" si="1110"/>
        <v>1.8222427877342458E-2</v>
      </c>
      <c r="IP936" s="42">
        <f t="shared" si="1111"/>
        <v>2.3561551193294096E-2</v>
      </c>
      <c r="IQ936" s="42">
        <f t="shared" si="1112"/>
        <v>2.7330438342024158E-2</v>
      </c>
      <c r="IR936" s="42">
        <f t="shared" si="1113"/>
        <v>2.7330438342024158E-2</v>
      </c>
      <c r="IT936" s="9">
        <f t="shared" si="1157"/>
        <v>0</v>
      </c>
      <c r="IU936" s="9">
        <f t="shared" si="1158"/>
        <v>0</v>
      </c>
      <c r="IV936" s="9">
        <f t="shared" si="1159"/>
        <v>0</v>
      </c>
      <c r="IW936" s="9">
        <f t="shared" si="1160"/>
        <v>0</v>
      </c>
      <c r="IX936" s="9">
        <f t="shared" si="1161"/>
        <v>0</v>
      </c>
    </row>
    <row r="937" spans="1:258" ht="15.75" hidden="1" thickBot="1" x14ac:dyDescent="0.3">
      <c r="A937">
        <v>265</v>
      </c>
      <c r="B937" t="s">
        <v>649</v>
      </c>
      <c r="C937" t="s">
        <v>301</v>
      </c>
      <c r="D937" t="s">
        <v>288</v>
      </c>
      <c r="E937" t="s">
        <v>650</v>
      </c>
      <c r="F937" t="s">
        <v>290</v>
      </c>
      <c r="G937" t="s">
        <v>256</v>
      </c>
      <c r="H937">
        <v>77</v>
      </c>
      <c r="I937">
        <v>188</v>
      </c>
      <c r="L937">
        <v>77</v>
      </c>
      <c r="M937">
        <v>188</v>
      </c>
      <c r="Q937">
        <v>1</v>
      </c>
      <c r="R937">
        <v>4</v>
      </c>
      <c r="S937">
        <v>16</v>
      </c>
      <c r="T937">
        <v>31</v>
      </c>
      <c r="U937">
        <v>25</v>
      </c>
      <c r="X937">
        <v>188</v>
      </c>
      <c r="Y937">
        <v>77</v>
      </c>
      <c r="AA937">
        <v>188</v>
      </c>
      <c r="AB937">
        <v>22</v>
      </c>
      <c r="AL937">
        <v>243</v>
      </c>
      <c r="AP937">
        <v>1</v>
      </c>
      <c r="AT937">
        <v>265</v>
      </c>
      <c r="AU937">
        <v>265</v>
      </c>
      <c r="AV937">
        <v>0</v>
      </c>
      <c r="AW937">
        <v>0</v>
      </c>
      <c r="AX937">
        <v>0</v>
      </c>
      <c r="BB937">
        <f t="shared" si="1132"/>
        <v>265</v>
      </c>
      <c r="BD937">
        <f t="shared" si="1133"/>
        <v>265</v>
      </c>
      <c r="BE937">
        <f t="shared" si="1134"/>
        <v>265</v>
      </c>
      <c r="BF937">
        <f t="shared" si="1135"/>
        <v>265</v>
      </c>
      <c r="BH937">
        <f t="shared" si="1136"/>
        <v>0</v>
      </c>
      <c r="BK937" s="45">
        <f>IF(G937="MEA",'[1]Net Hire Rate'!$E$7,IF(G937="AMR",'[1]Net Hire Rate'!$F$7,IF(G937="EUR",'[1]Net Hire Rate'!$G$7,IF(G937="APAC",'[1]Net Hire Rate'!$H$7,0))))</f>
        <v>1.6761041902604757E-3</v>
      </c>
      <c r="BL937" s="45">
        <f>IF(G937="MEA",'[1]Net Hire Rate'!$E$8,IF(G937="AMR",'[1]Net Hire Rate'!$F$8,IF(G937="EUR",'[1]Net Hire Rate'!$G$8,IF(G937="APAC",'[1]Net Hire Rate'!$H$8,0))))</f>
        <v>1.6761041902604757E-3</v>
      </c>
      <c r="BM937" s="45">
        <f>IF(G937="MEA",'[1]Net Hire Rate'!$E$9,IF(G937="AMR",'[1]Net Hire Rate'!$F$9,IF(G937="EUR",'[1]Net Hire Rate'!$G$9,IF(G937="APAC",'[1]Net Hire Rate'!$H$9,0))))</f>
        <v>1.6761041902604757E-3</v>
      </c>
      <c r="BN937" s="45">
        <f>IF(G937="MEA",'[1]Net Hire Rate'!$E$10,IF(G937="AMR",'[1]Net Hire Rate'!$F$10,IF(G937="EUR",'[1]Net Hire Rate'!$G$10,IF(G937="APAC",'[1]Net Hire Rate'!$H$10,0))))</f>
        <v>1.6761041902604757E-3</v>
      </c>
      <c r="BO937" s="45">
        <f>IF(G937="MEA",'[1]Net Hire Rate'!$E$11,IF(G937="AMR",'[1]Net Hire Rate'!$F$11,IF(G937="EUR",'[1]Net Hire Rate'!$G$11,IF(G937="APAC",'[1]Net Hire Rate'!$H$11,0))))</f>
        <v>1.6761041902604757E-3</v>
      </c>
      <c r="BP937" s="45">
        <f>IF(G937="MEA",'[1]Net Hire Rate'!$E$12,IF(G937="AMR",'[1]Net Hire Rate'!$F$12,IF(G937="EUR",'[1]Net Hire Rate'!$G$12,IF(G937="APAC",'[1]Net Hire Rate'!$H$12,0))))</f>
        <v>1.6761041902604757E-3</v>
      </c>
      <c r="BQ937" s="147">
        <f t="shared" si="1137"/>
        <v>265</v>
      </c>
      <c r="BR937" s="147">
        <f t="shared" si="1119"/>
        <v>265</v>
      </c>
      <c r="BS937" s="147">
        <f t="shared" si="1138"/>
        <v>265.44416761041902</v>
      </c>
      <c r="BT937" s="148">
        <f t="shared" si="1120"/>
        <v>265.44416761041902</v>
      </c>
      <c r="BU937" s="149">
        <f t="shared" si="1139"/>
        <v>265.88907969203103</v>
      </c>
      <c r="BV937" s="148">
        <f t="shared" si="1121"/>
        <v>264.88907969203103</v>
      </c>
      <c r="BW937" s="148">
        <f t="shared" si="1140"/>
        <v>265.33306138845705</v>
      </c>
      <c r="BX937" s="148">
        <f t="shared" si="1122"/>
        <v>265.33306138845705</v>
      </c>
      <c r="BY937" s="148">
        <f t="shared" si="1141"/>
        <v>265.77778724446489</v>
      </c>
      <c r="BZ937" s="148">
        <f t="shared" si="1123"/>
        <v>265.77778724446489</v>
      </c>
      <c r="CA937" s="148">
        <f t="shared" si="1142"/>
        <v>266.22325850734347</v>
      </c>
      <c r="CB937" s="148">
        <f t="shared" si="1124"/>
        <v>266.22325850734347</v>
      </c>
      <c r="CC937" s="148"/>
      <c r="CD937" s="38"/>
      <c r="CE937" s="38"/>
      <c r="CF937" s="38"/>
      <c r="CG937" s="38"/>
      <c r="CH937" s="38"/>
      <c r="CI937" s="38"/>
      <c r="CJ937" s="38"/>
      <c r="CK937" s="41"/>
      <c r="CL937" s="41"/>
      <c r="CM937" s="40"/>
      <c r="CN937" s="41"/>
      <c r="CO937" s="41"/>
      <c r="CP937" s="41"/>
      <c r="CQ937" s="41"/>
      <c r="CR937" s="41"/>
      <c r="CS937" s="41"/>
      <c r="CT937" s="41"/>
      <c r="CU937" s="40"/>
      <c r="CV937" s="41"/>
      <c r="CW937" s="41"/>
      <c r="CX937" s="41"/>
      <c r="CY937" s="41"/>
      <c r="CZ937" s="41"/>
      <c r="DA937" s="41"/>
      <c r="DB937" s="41"/>
      <c r="DC937" s="40"/>
      <c r="DD937" s="41"/>
      <c r="DE937" s="41"/>
      <c r="DF937" s="41"/>
      <c r="DG937" s="41"/>
      <c r="DH937" s="41"/>
      <c r="DI937" s="41"/>
      <c r="DJ937" s="41"/>
      <c r="DK937" s="40"/>
      <c r="DL937" s="41"/>
      <c r="DM937" s="41"/>
      <c r="DN937" s="41"/>
      <c r="DO937" s="41"/>
      <c r="DP937" s="41"/>
      <c r="DQ937" s="41"/>
      <c r="DR937" s="15"/>
      <c r="DS937" s="151">
        <f t="shared" si="1125"/>
        <v>265</v>
      </c>
      <c r="DT937" s="152">
        <f t="shared" si="1126"/>
        <v>0</v>
      </c>
      <c r="DU937" s="7">
        <f t="shared" si="1127"/>
        <v>0</v>
      </c>
      <c r="DV937" s="7">
        <f t="shared" si="1128"/>
        <v>0</v>
      </c>
      <c r="DW937">
        <f t="shared" si="1129"/>
        <v>0</v>
      </c>
      <c r="DX937">
        <f t="shared" si="1130"/>
        <v>0</v>
      </c>
      <c r="DZ937">
        <f t="shared" si="1143"/>
        <v>265</v>
      </c>
      <c r="EA937">
        <f t="shared" si="1144"/>
        <v>265</v>
      </c>
      <c r="EB937">
        <f t="shared" si="1145"/>
        <v>265</v>
      </c>
      <c r="EC937">
        <f t="shared" si="1146"/>
        <v>265</v>
      </c>
      <c r="ED937">
        <f t="shared" si="1147"/>
        <v>265</v>
      </c>
      <c r="EE937">
        <f t="shared" si="1148"/>
        <v>265</v>
      </c>
      <c r="EG937">
        <f t="shared" si="1149"/>
        <v>265</v>
      </c>
      <c r="EH937">
        <f t="shared" si="1150"/>
        <v>265</v>
      </c>
      <c r="EI937">
        <f t="shared" si="1151"/>
        <v>265</v>
      </c>
      <c r="EJ937">
        <f t="shared" si="1152"/>
        <v>265</v>
      </c>
      <c r="EK937">
        <f t="shared" si="1153"/>
        <v>265</v>
      </c>
      <c r="EM937">
        <f>IF($EM$9='[1]L&amp;D Numbers'!$E$6,'[1]L&amp;D Numbers'!$E$7)</f>
        <v>350</v>
      </c>
      <c r="EN937">
        <f>IF($EN$9='[1]L&amp;D Numbers'!$F$6,'[1]L&amp;D Numbers'!$F$7)</f>
        <v>2000</v>
      </c>
      <c r="EO937">
        <f>IF($EO$9='[1]L&amp;D Numbers'!$G$6,'[1]L&amp;D Numbers'!$G$7)</f>
        <v>2000</v>
      </c>
      <c r="EP937">
        <f>IF($EP$9='[1]L&amp;D Numbers'!$H$6,'[1]L&amp;D Numbers'!$H$7)</f>
        <v>2000</v>
      </c>
      <c r="EQ937">
        <f>IF($EQ$9='[1]L&amp;D Numbers'!$I$6,'[1]L&amp;D Numbers'!$I$7)</f>
        <v>2000</v>
      </c>
      <c r="ER937">
        <f>IF($ER$9='[1]L&amp;D Numbers'!$J$6,'[1]L&amp;D Numbers'!$J$7)</f>
        <v>0</v>
      </c>
      <c r="ET937" s="45">
        <f>'[1]L&amp;D Master'!$E$10</f>
        <v>1.0678246631903041E-2</v>
      </c>
      <c r="EU937" s="45">
        <f>ET937+'[1]L&amp;D Master'!$F$10</f>
        <v>1.8222427877342538E-2</v>
      </c>
      <c r="EV937" s="45">
        <f>EU937+'[1]L&amp;D Master'!$G$10</f>
        <v>2.3561551193294058E-2</v>
      </c>
      <c r="EW937" s="45">
        <f>EV937+'[1]L&amp;D Master'!$H$10</f>
        <v>2.7330438342024234E-2</v>
      </c>
      <c r="EX937" s="45">
        <f>EW937+'[1]L&amp;D Master'!$I$10</f>
        <v>2.9999999999999995E-2</v>
      </c>
      <c r="EY937" s="45"/>
      <c r="EZ937" s="45">
        <f t="shared" si="1154"/>
        <v>1.0678246631903041E-2</v>
      </c>
      <c r="FA937" s="45">
        <f t="shared" si="1155"/>
        <v>1.8222427877342538E-2</v>
      </c>
      <c r="FB937" s="45">
        <f t="shared" si="1155"/>
        <v>2.3561551193294058E-2</v>
      </c>
      <c r="FC937" s="45">
        <f t="shared" si="1155"/>
        <v>2.7330438342024234E-2</v>
      </c>
      <c r="FD937" s="45">
        <f t="shared" si="1131"/>
        <v>2.7330438342024234E-2</v>
      </c>
      <c r="FE937" s="45"/>
      <c r="FF937">
        <f t="shared" si="1094"/>
        <v>262.1702646425457</v>
      </c>
      <c r="FG937">
        <f t="shared" si="1095"/>
        <v>260.17105661250423</v>
      </c>
      <c r="FH937">
        <f t="shared" si="1096"/>
        <v>258.75618893377708</v>
      </c>
      <c r="FI937">
        <f t="shared" si="1097"/>
        <v>257.75743383936361</v>
      </c>
      <c r="FJ937">
        <f t="shared" si="1098"/>
        <v>257.75743383936361</v>
      </c>
      <c r="FL937" s="34"/>
      <c r="FM937" s="34"/>
      <c r="FN937" s="34"/>
      <c r="FO937" s="34"/>
      <c r="FP937" s="34"/>
      <c r="FQ937" s="153">
        <f t="shared" si="1156"/>
        <v>0.125</v>
      </c>
      <c r="FR937" s="153"/>
      <c r="FS937" s="42"/>
      <c r="FT937" s="42"/>
      <c r="FU937" s="42"/>
      <c r="FV937" s="42"/>
      <c r="FW937" s="42"/>
      <c r="FX937" s="42"/>
      <c r="FY937" s="42"/>
      <c r="FZ937" s="42"/>
      <c r="GA937" s="42"/>
      <c r="GB937" s="42"/>
      <c r="GC937" s="42"/>
      <c r="GD937" s="42"/>
      <c r="GE937" s="42"/>
      <c r="GF937" s="42"/>
      <c r="GG937" s="42"/>
      <c r="GH937" s="42"/>
      <c r="GI937" s="42"/>
      <c r="GJ937" s="42"/>
      <c r="GK937" s="42"/>
      <c r="GL937" s="42"/>
      <c r="GM937" s="154">
        <f>'[1]Automation Master'!$B$10*FQ937*FO937</f>
        <v>0</v>
      </c>
      <c r="GN937" s="155">
        <f>'[1]Automation Master'!$B$11*FO937*FQ937+GM937</f>
        <v>0</v>
      </c>
      <c r="GO937" s="155">
        <f>'[1]Automation Master'!$B$12*FO937*FQ937+GN937</f>
        <v>0</v>
      </c>
      <c r="GP937" s="155">
        <f>'[1]Automation Master'!$B$13*FO937*FQ937+GO937</f>
        <v>0</v>
      </c>
      <c r="GQ937" s="155">
        <f>'[1]Automation Master'!$C$10*FO937*FQ937+GP937</f>
        <v>0</v>
      </c>
      <c r="GR937" s="155">
        <f>'[1]Automation Master'!$C$11*FO937*FQ937+GQ937</f>
        <v>0</v>
      </c>
      <c r="GS937" s="155">
        <f>'[1]Automation Master'!$C$12*FO937*FQ937+GR937</f>
        <v>0</v>
      </c>
      <c r="GT937" s="155">
        <f>'[1]Automation Master'!$C$13*FO937*FQ937+GS937</f>
        <v>0</v>
      </c>
      <c r="GU937" s="155">
        <f>'[1]Automation Master'!$D$10*FO937*FQ937+GT937</f>
        <v>0</v>
      </c>
      <c r="GV937" s="155">
        <f>'[1]Automation Master'!$D$11*FO937*FQ937+GU937</f>
        <v>0</v>
      </c>
      <c r="GW937" s="155">
        <f>'[1]Automation Master'!$D$12*FO937*FQ937+GV937</f>
        <v>0</v>
      </c>
      <c r="GX937" s="155">
        <f>'[1]Automation Master'!$D$13*FO937*FQ937+GW937</f>
        <v>0</v>
      </c>
      <c r="GY937" s="155">
        <f>'[1]Automation Master'!$E$10*FO937*FQ937+GX937</f>
        <v>0</v>
      </c>
      <c r="GZ937" s="155">
        <f>'[1]Automation Master'!$E$11*FO937*FQ937+GY937</f>
        <v>0</v>
      </c>
      <c r="HA937" s="155">
        <f>'[1]Automation Master'!$E$12*FO937*FQ937+GZ937</f>
        <v>0</v>
      </c>
      <c r="HB937" s="155">
        <f>'[1]Automation Master'!$E$13*FO937*FQ937+HA937</f>
        <v>0</v>
      </c>
      <c r="HC937" s="155">
        <f>'[1]Automation Master'!$F$10*FO937*FQ937+HB937</f>
        <v>0</v>
      </c>
      <c r="HD937" s="155">
        <f>'[1]Automation Master'!$F$11*FO937*FQ937+HC937</f>
        <v>0</v>
      </c>
      <c r="HE937" s="155">
        <f>'[1]Automation Master'!$F$12*FO937*FQ937+HD937</f>
        <v>0</v>
      </c>
      <c r="HF937" s="156">
        <f>'[1]Automation Master'!$F$13*FO937*FQ937+HE937</f>
        <v>0</v>
      </c>
      <c r="HG937" s="157"/>
      <c r="HH937" s="157"/>
      <c r="HI937" s="157"/>
      <c r="HJ937" s="157"/>
      <c r="HK937" s="157"/>
      <c r="HL937" s="157"/>
      <c r="HM937" s="157"/>
      <c r="HN937" s="157"/>
      <c r="HO937" s="157"/>
      <c r="HP937" s="157"/>
      <c r="HQ937" s="157"/>
      <c r="HR937" s="157"/>
      <c r="HS937" s="157"/>
      <c r="HT937" s="157"/>
      <c r="HU937" s="157"/>
      <c r="HV937" s="157"/>
      <c r="HW937" s="157"/>
      <c r="HX937" s="157"/>
      <c r="HY937" s="42"/>
      <c r="HZ937" s="42"/>
      <c r="IA937" s="148">
        <f t="shared" si="1099"/>
        <v>265</v>
      </c>
      <c r="IB937" s="148">
        <f t="shared" si="1100"/>
        <v>265</v>
      </c>
      <c r="IC937" s="148">
        <f t="shared" si="1101"/>
        <v>265</v>
      </c>
      <c r="ID937" s="148">
        <f t="shared" si="1102"/>
        <v>265</v>
      </c>
      <c r="IE937" s="148">
        <f t="shared" si="1103"/>
        <v>265</v>
      </c>
      <c r="IH937">
        <f t="shared" si="1114"/>
        <v>262.1702646425457</v>
      </c>
      <c r="II937">
        <f t="shared" si="1115"/>
        <v>260.17105661250423</v>
      </c>
      <c r="IJ937">
        <f t="shared" si="1116"/>
        <v>258.75618893377708</v>
      </c>
      <c r="IK937">
        <f t="shared" si="1117"/>
        <v>257.75743383936361</v>
      </c>
      <c r="IL937">
        <f t="shared" si="1118"/>
        <v>257.75743383936361</v>
      </c>
      <c r="IN937" s="42">
        <f t="shared" si="1109"/>
        <v>1.0678246631903006E-2</v>
      </c>
      <c r="IO937" s="42">
        <f t="shared" si="1110"/>
        <v>1.8222427877342528E-2</v>
      </c>
      <c r="IP937" s="42">
        <f t="shared" si="1111"/>
        <v>2.356155119329403E-2</v>
      </c>
      <c r="IQ937" s="42">
        <f t="shared" si="1112"/>
        <v>2.7330438342024099E-2</v>
      </c>
      <c r="IR937" s="42">
        <f t="shared" si="1113"/>
        <v>2.7330438342024099E-2</v>
      </c>
      <c r="IT937" s="9">
        <f t="shared" si="1157"/>
        <v>0</v>
      </c>
      <c r="IU937" s="9">
        <f t="shared" si="1158"/>
        <v>0</v>
      </c>
      <c r="IV937" s="9">
        <f t="shared" si="1159"/>
        <v>0</v>
      </c>
      <c r="IW937" s="9">
        <f t="shared" si="1160"/>
        <v>0</v>
      </c>
      <c r="IX937" s="9">
        <f t="shared" si="1161"/>
        <v>0</v>
      </c>
    </row>
    <row r="938" spans="1:258" ht="15.75" hidden="1" thickBot="1" x14ac:dyDescent="0.3">
      <c r="A938">
        <v>613</v>
      </c>
      <c r="B938" t="s">
        <v>649</v>
      </c>
      <c r="C938" t="s">
        <v>297</v>
      </c>
      <c r="D938" t="s">
        <v>288</v>
      </c>
      <c r="E938" t="s">
        <v>650</v>
      </c>
      <c r="F938" t="s">
        <v>290</v>
      </c>
      <c r="G938" t="s">
        <v>256</v>
      </c>
      <c r="H938">
        <v>581</v>
      </c>
      <c r="I938">
        <v>32</v>
      </c>
      <c r="L938">
        <v>581</v>
      </c>
      <c r="M938">
        <v>32</v>
      </c>
      <c r="R938">
        <v>2</v>
      </c>
      <c r="S938">
        <v>21</v>
      </c>
      <c r="T938">
        <v>245</v>
      </c>
      <c r="U938">
        <v>313</v>
      </c>
      <c r="X938">
        <v>32</v>
      </c>
      <c r="Y938">
        <v>581</v>
      </c>
      <c r="AA938">
        <v>32</v>
      </c>
      <c r="AB938">
        <v>20</v>
      </c>
      <c r="AH938">
        <v>559</v>
      </c>
      <c r="AL938">
        <v>34</v>
      </c>
      <c r="AT938">
        <v>613</v>
      </c>
      <c r="AU938">
        <v>613</v>
      </c>
      <c r="AV938">
        <v>0</v>
      </c>
      <c r="AW938">
        <v>0</v>
      </c>
      <c r="AX938">
        <v>0</v>
      </c>
      <c r="BB938">
        <f t="shared" si="1132"/>
        <v>613</v>
      </c>
      <c r="BD938">
        <f t="shared" si="1133"/>
        <v>613</v>
      </c>
      <c r="BE938">
        <f t="shared" si="1134"/>
        <v>613</v>
      </c>
      <c r="BF938">
        <f t="shared" si="1135"/>
        <v>613</v>
      </c>
      <c r="BH938">
        <f t="shared" si="1136"/>
        <v>0</v>
      </c>
      <c r="BK938" s="45">
        <f>IF(G938="MEA",'[1]Net Hire Rate'!$E$7,IF(G938="AMR",'[1]Net Hire Rate'!$F$7,IF(G938="EUR",'[1]Net Hire Rate'!$G$7,IF(G938="APAC",'[1]Net Hire Rate'!$H$7,0))))</f>
        <v>1.6761041902604757E-3</v>
      </c>
      <c r="BL938" s="45">
        <f>IF(G938="MEA",'[1]Net Hire Rate'!$E$8,IF(G938="AMR",'[1]Net Hire Rate'!$F$8,IF(G938="EUR",'[1]Net Hire Rate'!$G$8,IF(G938="APAC",'[1]Net Hire Rate'!$H$8,0))))</f>
        <v>1.6761041902604757E-3</v>
      </c>
      <c r="BM938" s="45">
        <f>IF(G938="MEA",'[1]Net Hire Rate'!$E$9,IF(G938="AMR",'[1]Net Hire Rate'!$F$9,IF(G938="EUR",'[1]Net Hire Rate'!$G$9,IF(G938="APAC",'[1]Net Hire Rate'!$H$9,0))))</f>
        <v>1.6761041902604757E-3</v>
      </c>
      <c r="BN938" s="45">
        <f>IF(G938="MEA",'[1]Net Hire Rate'!$E$10,IF(G938="AMR",'[1]Net Hire Rate'!$F$10,IF(G938="EUR",'[1]Net Hire Rate'!$G$10,IF(G938="APAC",'[1]Net Hire Rate'!$H$10,0))))</f>
        <v>1.6761041902604757E-3</v>
      </c>
      <c r="BO938" s="45">
        <f>IF(G938="MEA",'[1]Net Hire Rate'!$E$11,IF(G938="AMR",'[1]Net Hire Rate'!$F$11,IF(G938="EUR",'[1]Net Hire Rate'!$G$11,IF(G938="APAC",'[1]Net Hire Rate'!$H$11,0))))</f>
        <v>1.6761041902604757E-3</v>
      </c>
      <c r="BP938" s="45">
        <f>IF(G938="MEA",'[1]Net Hire Rate'!$E$12,IF(G938="AMR",'[1]Net Hire Rate'!$F$12,IF(G938="EUR",'[1]Net Hire Rate'!$G$12,IF(G938="APAC",'[1]Net Hire Rate'!$H$12,0))))</f>
        <v>1.6761041902604757E-3</v>
      </c>
      <c r="BQ938" s="147">
        <f t="shared" si="1137"/>
        <v>613</v>
      </c>
      <c r="BR938" s="147">
        <f t="shared" si="1119"/>
        <v>613</v>
      </c>
      <c r="BS938" s="147">
        <f t="shared" si="1138"/>
        <v>614.02745186862967</v>
      </c>
      <c r="BT938" s="148">
        <f t="shared" si="1120"/>
        <v>614.02745186862967</v>
      </c>
      <c r="BU938" s="149">
        <f t="shared" si="1139"/>
        <v>615.05662585364166</v>
      </c>
      <c r="BV938" s="148">
        <f t="shared" si="1121"/>
        <v>615.05662585364166</v>
      </c>
      <c r="BW938" s="148">
        <f t="shared" si="1140"/>
        <v>616.08752484148238</v>
      </c>
      <c r="BX938" s="148">
        <f t="shared" si="1122"/>
        <v>616.08752484148238</v>
      </c>
      <c r="BY938" s="148">
        <f t="shared" si="1141"/>
        <v>617.12015172343638</v>
      </c>
      <c r="BZ938" s="148">
        <f t="shared" si="1123"/>
        <v>617.12015172343638</v>
      </c>
      <c r="CA938" s="148">
        <f t="shared" si="1142"/>
        <v>618.15450939563414</v>
      </c>
      <c r="CB938" s="148">
        <f t="shared" si="1124"/>
        <v>618.15450939563414</v>
      </c>
      <c r="CC938" s="148"/>
      <c r="CD938" s="38"/>
      <c r="CE938" s="38"/>
      <c r="CF938" s="38"/>
      <c r="CG938" s="38"/>
      <c r="CH938" s="38"/>
      <c r="CI938" s="38"/>
      <c r="CJ938" s="38"/>
      <c r="CK938" s="41"/>
      <c r="CL938" s="41"/>
      <c r="CM938" s="40"/>
      <c r="CN938" s="41"/>
      <c r="CO938" s="41"/>
      <c r="CP938" s="41"/>
      <c r="CQ938" s="41"/>
      <c r="CR938" s="41"/>
      <c r="CS938" s="41"/>
      <c r="CT938" s="41"/>
      <c r="CU938" s="40"/>
      <c r="CV938" s="41"/>
      <c r="CW938" s="41"/>
      <c r="CX938" s="41"/>
      <c r="CY938" s="41"/>
      <c r="CZ938" s="41"/>
      <c r="DA938" s="41"/>
      <c r="DB938" s="41"/>
      <c r="DC938" s="40"/>
      <c r="DD938" s="41"/>
      <c r="DE938" s="41"/>
      <c r="DF938" s="41"/>
      <c r="DG938" s="41"/>
      <c r="DH938" s="41"/>
      <c r="DI938" s="41"/>
      <c r="DJ938" s="41"/>
      <c r="DK938" s="40"/>
      <c r="DL938" s="41"/>
      <c r="DM938" s="41"/>
      <c r="DN938" s="41"/>
      <c r="DO938" s="41"/>
      <c r="DP938" s="41"/>
      <c r="DQ938" s="41"/>
      <c r="DR938" s="15"/>
      <c r="DS938" s="151">
        <f t="shared" si="1125"/>
        <v>613</v>
      </c>
      <c r="DT938" s="152">
        <f t="shared" si="1126"/>
        <v>0</v>
      </c>
      <c r="DU938" s="7">
        <f t="shared" si="1127"/>
        <v>0</v>
      </c>
      <c r="DV938" s="7">
        <f t="shared" si="1128"/>
        <v>0</v>
      </c>
      <c r="DW938">
        <f t="shared" si="1129"/>
        <v>0</v>
      </c>
      <c r="DX938">
        <f t="shared" si="1130"/>
        <v>0</v>
      </c>
      <c r="DZ938">
        <f t="shared" si="1143"/>
        <v>613</v>
      </c>
      <c r="EA938">
        <f t="shared" si="1144"/>
        <v>613</v>
      </c>
      <c r="EB938">
        <f t="shared" si="1145"/>
        <v>613</v>
      </c>
      <c r="EC938">
        <f t="shared" si="1146"/>
        <v>613</v>
      </c>
      <c r="ED938">
        <f t="shared" si="1147"/>
        <v>613</v>
      </c>
      <c r="EE938">
        <f t="shared" si="1148"/>
        <v>613</v>
      </c>
      <c r="EG938">
        <f t="shared" si="1149"/>
        <v>613</v>
      </c>
      <c r="EH938">
        <f t="shared" si="1150"/>
        <v>613</v>
      </c>
      <c r="EI938">
        <f t="shared" si="1151"/>
        <v>613</v>
      </c>
      <c r="EJ938">
        <f t="shared" si="1152"/>
        <v>613</v>
      </c>
      <c r="EK938">
        <f t="shared" si="1153"/>
        <v>613</v>
      </c>
      <c r="EM938">
        <f>IF($EM$9='[1]L&amp;D Numbers'!$E$6,'[1]L&amp;D Numbers'!$E$7)</f>
        <v>350</v>
      </c>
      <c r="EN938">
        <f>IF($EN$9='[1]L&amp;D Numbers'!$F$6,'[1]L&amp;D Numbers'!$F$7)</f>
        <v>2000</v>
      </c>
      <c r="EO938">
        <f>IF($EO$9='[1]L&amp;D Numbers'!$G$6,'[1]L&amp;D Numbers'!$G$7)</f>
        <v>2000</v>
      </c>
      <c r="EP938">
        <f>IF($EP$9='[1]L&amp;D Numbers'!$H$6,'[1]L&amp;D Numbers'!$H$7)</f>
        <v>2000</v>
      </c>
      <c r="EQ938">
        <f>IF($EQ$9='[1]L&amp;D Numbers'!$I$6,'[1]L&amp;D Numbers'!$I$7)</f>
        <v>2000</v>
      </c>
      <c r="ER938">
        <f>IF($ER$9='[1]L&amp;D Numbers'!$J$6,'[1]L&amp;D Numbers'!$J$7)</f>
        <v>0</v>
      </c>
      <c r="ET938" s="45">
        <f>'[1]L&amp;D Master'!$E$10</f>
        <v>1.0678246631903041E-2</v>
      </c>
      <c r="EU938" s="45">
        <f>ET938+'[1]L&amp;D Master'!$F$10</f>
        <v>1.8222427877342538E-2</v>
      </c>
      <c r="EV938" s="45">
        <f>EU938+'[1]L&amp;D Master'!$G$10</f>
        <v>2.3561551193294058E-2</v>
      </c>
      <c r="EW938" s="45">
        <f>EV938+'[1]L&amp;D Master'!$H$10</f>
        <v>2.7330438342024234E-2</v>
      </c>
      <c r="EX938" s="45">
        <f>EW938+'[1]L&amp;D Master'!$I$10</f>
        <v>2.9999999999999995E-2</v>
      </c>
      <c r="EY938" s="45"/>
      <c r="EZ938" s="45">
        <f t="shared" si="1154"/>
        <v>1.0678246631903041E-2</v>
      </c>
      <c r="FA938" s="45">
        <f t="shared" si="1155"/>
        <v>1.8222427877342538E-2</v>
      </c>
      <c r="FB938" s="45">
        <f t="shared" si="1155"/>
        <v>2.3561551193294058E-2</v>
      </c>
      <c r="FC938" s="45">
        <f t="shared" si="1155"/>
        <v>2.7330438342024234E-2</v>
      </c>
      <c r="FD938" s="45">
        <f t="shared" si="1131"/>
        <v>2.7330438342024234E-2</v>
      </c>
      <c r="FE938" s="45"/>
      <c r="FF938">
        <f t="shared" si="1094"/>
        <v>606.45423481464343</v>
      </c>
      <c r="FG938">
        <f t="shared" si="1095"/>
        <v>601.82965171118906</v>
      </c>
      <c r="FH938">
        <f t="shared" si="1096"/>
        <v>598.55676911851072</v>
      </c>
      <c r="FI938">
        <f t="shared" si="1097"/>
        <v>596.24644129633919</v>
      </c>
      <c r="FJ938">
        <f t="shared" si="1098"/>
        <v>596.24644129633919</v>
      </c>
      <c r="FL938" s="34"/>
      <c r="FM938" s="34"/>
      <c r="FN938" s="34"/>
      <c r="FO938" s="34"/>
      <c r="FP938" s="34"/>
      <c r="FQ938" s="153">
        <f t="shared" si="1156"/>
        <v>0.125</v>
      </c>
      <c r="FR938" s="153"/>
      <c r="FS938" s="42"/>
      <c r="FT938" s="42"/>
      <c r="FU938" s="42"/>
      <c r="FV938" s="42"/>
      <c r="FW938" s="42"/>
      <c r="FX938" s="42"/>
      <c r="FY938" s="42"/>
      <c r="FZ938" s="42"/>
      <c r="GA938" s="42"/>
      <c r="GB938" s="42"/>
      <c r="GC938" s="42"/>
      <c r="GD938" s="42"/>
      <c r="GE938" s="42"/>
      <c r="GF938" s="42"/>
      <c r="GG938" s="42"/>
      <c r="GH938" s="42"/>
      <c r="GI938" s="42"/>
      <c r="GJ938" s="42"/>
      <c r="GK938" s="42"/>
      <c r="GL938" s="42"/>
      <c r="GM938" s="154">
        <f>'[1]Automation Master'!$B$10*FQ938*FO938</f>
        <v>0</v>
      </c>
      <c r="GN938" s="155">
        <f>'[1]Automation Master'!$B$11*FO938*FQ938+GM938</f>
        <v>0</v>
      </c>
      <c r="GO938" s="155">
        <f>'[1]Automation Master'!$B$12*FO938*FQ938+GN938</f>
        <v>0</v>
      </c>
      <c r="GP938" s="155">
        <f>'[1]Automation Master'!$B$13*FO938*FQ938+GO938</f>
        <v>0</v>
      </c>
      <c r="GQ938" s="155">
        <f>'[1]Automation Master'!$C$10*FO938*FQ938+GP938</f>
        <v>0</v>
      </c>
      <c r="GR938" s="155">
        <f>'[1]Automation Master'!$C$11*FO938*FQ938+GQ938</f>
        <v>0</v>
      </c>
      <c r="GS938" s="155">
        <f>'[1]Automation Master'!$C$12*FO938*FQ938+GR938</f>
        <v>0</v>
      </c>
      <c r="GT938" s="155">
        <f>'[1]Automation Master'!$C$13*FO938*FQ938+GS938</f>
        <v>0</v>
      </c>
      <c r="GU938" s="155">
        <f>'[1]Automation Master'!$D$10*FO938*FQ938+GT938</f>
        <v>0</v>
      </c>
      <c r="GV938" s="155">
        <f>'[1]Automation Master'!$D$11*FO938*FQ938+GU938</f>
        <v>0</v>
      </c>
      <c r="GW938" s="155">
        <f>'[1]Automation Master'!$D$12*FO938*FQ938+GV938</f>
        <v>0</v>
      </c>
      <c r="GX938" s="155">
        <f>'[1]Automation Master'!$D$13*FO938*FQ938+GW938</f>
        <v>0</v>
      </c>
      <c r="GY938" s="155">
        <f>'[1]Automation Master'!$E$10*FO938*FQ938+GX938</f>
        <v>0</v>
      </c>
      <c r="GZ938" s="155">
        <f>'[1]Automation Master'!$E$11*FO938*FQ938+GY938</f>
        <v>0</v>
      </c>
      <c r="HA938" s="155">
        <f>'[1]Automation Master'!$E$12*FO938*FQ938+GZ938</f>
        <v>0</v>
      </c>
      <c r="HB938" s="155">
        <f>'[1]Automation Master'!$E$13*FO938*FQ938+HA938</f>
        <v>0</v>
      </c>
      <c r="HC938" s="155">
        <f>'[1]Automation Master'!$F$10*FO938*FQ938+HB938</f>
        <v>0</v>
      </c>
      <c r="HD938" s="155">
        <f>'[1]Automation Master'!$F$11*FO938*FQ938+HC938</f>
        <v>0</v>
      </c>
      <c r="HE938" s="155">
        <f>'[1]Automation Master'!$F$12*FO938*FQ938+HD938</f>
        <v>0</v>
      </c>
      <c r="HF938" s="156">
        <f>'[1]Automation Master'!$F$13*FO938*FQ938+HE938</f>
        <v>0</v>
      </c>
      <c r="HG938" s="157"/>
      <c r="HH938" s="157"/>
      <c r="HI938" s="157"/>
      <c r="HJ938" s="157"/>
      <c r="HK938" s="157"/>
      <c r="HL938" s="157"/>
      <c r="HM938" s="157"/>
      <c r="HN938" s="157"/>
      <c r="HO938" s="157"/>
      <c r="HP938" s="157"/>
      <c r="HQ938" s="157"/>
      <c r="HR938" s="157"/>
      <c r="HS938" s="157"/>
      <c r="HT938" s="157"/>
      <c r="HU938" s="157"/>
      <c r="HV938" s="157"/>
      <c r="HW938" s="157"/>
      <c r="HX938" s="157"/>
      <c r="HY938" s="42"/>
      <c r="HZ938" s="42"/>
      <c r="IA938" s="148">
        <f t="shared" si="1099"/>
        <v>613</v>
      </c>
      <c r="IB938" s="148">
        <f t="shared" si="1100"/>
        <v>613</v>
      </c>
      <c r="IC938" s="148">
        <f t="shared" si="1101"/>
        <v>613</v>
      </c>
      <c r="ID938" s="148">
        <f t="shared" si="1102"/>
        <v>613</v>
      </c>
      <c r="IE938" s="148">
        <f t="shared" si="1103"/>
        <v>613</v>
      </c>
      <c r="IH938">
        <f t="shared" si="1114"/>
        <v>606.45423481464343</v>
      </c>
      <c r="II938">
        <f t="shared" si="1115"/>
        <v>601.82965171118906</v>
      </c>
      <c r="IJ938">
        <f t="shared" si="1116"/>
        <v>598.55676911851072</v>
      </c>
      <c r="IK938">
        <f t="shared" si="1117"/>
        <v>596.24644129633919</v>
      </c>
      <c r="IL938">
        <f t="shared" si="1118"/>
        <v>596.24644129633919</v>
      </c>
      <c r="IN938" s="42">
        <f t="shared" si="1109"/>
        <v>1.0678246631903055E-2</v>
      </c>
      <c r="IO938" s="42">
        <f t="shared" si="1110"/>
        <v>1.8222427877342483E-2</v>
      </c>
      <c r="IP938" s="42">
        <f t="shared" si="1111"/>
        <v>2.3561551193294103E-2</v>
      </c>
      <c r="IQ938" s="42">
        <f t="shared" si="1112"/>
        <v>2.7330438342024168E-2</v>
      </c>
      <c r="IR938" s="42">
        <f t="shared" si="1113"/>
        <v>2.7330438342024168E-2</v>
      </c>
      <c r="IT938" s="9">
        <f t="shared" si="1157"/>
        <v>0</v>
      </c>
      <c r="IU938" s="9">
        <f t="shared" si="1158"/>
        <v>0</v>
      </c>
      <c r="IV938" s="9">
        <f t="shared" si="1159"/>
        <v>0</v>
      </c>
      <c r="IW938" s="9">
        <f t="shared" si="1160"/>
        <v>0</v>
      </c>
      <c r="IX938" s="9">
        <f t="shared" si="1161"/>
        <v>0</v>
      </c>
    </row>
    <row r="939" spans="1:258" ht="15.75" hidden="1" thickBot="1" x14ac:dyDescent="0.3">
      <c r="A939">
        <v>43</v>
      </c>
      <c r="B939" t="s">
        <v>649</v>
      </c>
      <c r="C939" t="s">
        <v>299</v>
      </c>
      <c r="D939" t="s">
        <v>288</v>
      </c>
      <c r="E939" t="s">
        <v>650</v>
      </c>
      <c r="F939" t="s">
        <v>290</v>
      </c>
      <c r="G939" t="s">
        <v>256</v>
      </c>
      <c r="H939">
        <v>30</v>
      </c>
      <c r="I939">
        <v>13</v>
      </c>
      <c r="K939">
        <v>1</v>
      </c>
      <c r="L939">
        <v>29</v>
      </c>
      <c r="M939">
        <v>13</v>
      </c>
      <c r="Q939">
        <v>1</v>
      </c>
      <c r="R939">
        <v>9</v>
      </c>
      <c r="S939">
        <v>14</v>
      </c>
      <c r="T939">
        <v>5</v>
      </c>
      <c r="U939">
        <v>1</v>
      </c>
      <c r="X939">
        <v>13</v>
      </c>
      <c r="Y939">
        <v>30</v>
      </c>
      <c r="AA939">
        <v>13</v>
      </c>
      <c r="AB939">
        <v>27</v>
      </c>
      <c r="AL939">
        <v>16</v>
      </c>
      <c r="AQ939">
        <v>1</v>
      </c>
      <c r="AT939">
        <v>43</v>
      </c>
      <c r="AU939">
        <v>0</v>
      </c>
      <c r="AV939">
        <v>43</v>
      </c>
      <c r="AW939">
        <v>0</v>
      </c>
      <c r="AX939">
        <v>0</v>
      </c>
      <c r="BB939">
        <f t="shared" si="1132"/>
        <v>43</v>
      </c>
      <c r="BD939">
        <f t="shared" si="1133"/>
        <v>43</v>
      </c>
      <c r="BE939">
        <f t="shared" si="1134"/>
        <v>43</v>
      </c>
      <c r="BF939">
        <f t="shared" si="1135"/>
        <v>43</v>
      </c>
      <c r="BH939">
        <f t="shared" si="1136"/>
        <v>0</v>
      </c>
      <c r="BK939" s="45">
        <f>IF(G939="MEA",'[1]Net Hire Rate'!$E$7,IF(G939="AMR",'[1]Net Hire Rate'!$F$7,IF(G939="EUR",'[1]Net Hire Rate'!$G$7,IF(G939="APAC",'[1]Net Hire Rate'!$H$7,0))))</f>
        <v>1.6761041902604757E-3</v>
      </c>
      <c r="BL939" s="45">
        <f>IF(G939="MEA",'[1]Net Hire Rate'!$E$8,IF(G939="AMR",'[1]Net Hire Rate'!$F$8,IF(G939="EUR",'[1]Net Hire Rate'!$G$8,IF(G939="APAC",'[1]Net Hire Rate'!$H$8,0))))</f>
        <v>1.6761041902604757E-3</v>
      </c>
      <c r="BM939" s="45">
        <f>IF(G939="MEA",'[1]Net Hire Rate'!$E$9,IF(G939="AMR",'[1]Net Hire Rate'!$F$9,IF(G939="EUR",'[1]Net Hire Rate'!$G$9,IF(G939="APAC",'[1]Net Hire Rate'!$H$9,0))))</f>
        <v>1.6761041902604757E-3</v>
      </c>
      <c r="BN939" s="45">
        <f>IF(G939="MEA",'[1]Net Hire Rate'!$E$10,IF(G939="AMR",'[1]Net Hire Rate'!$F$10,IF(G939="EUR",'[1]Net Hire Rate'!$G$10,IF(G939="APAC",'[1]Net Hire Rate'!$H$10,0))))</f>
        <v>1.6761041902604757E-3</v>
      </c>
      <c r="BO939" s="45">
        <f>IF(G939="MEA",'[1]Net Hire Rate'!$E$11,IF(G939="AMR",'[1]Net Hire Rate'!$F$11,IF(G939="EUR",'[1]Net Hire Rate'!$G$11,IF(G939="APAC",'[1]Net Hire Rate'!$H$11,0))))</f>
        <v>1.6761041902604757E-3</v>
      </c>
      <c r="BP939" s="45">
        <f>IF(G939="MEA",'[1]Net Hire Rate'!$E$12,IF(G939="AMR",'[1]Net Hire Rate'!$F$12,IF(G939="EUR",'[1]Net Hire Rate'!$G$12,IF(G939="APAC",'[1]Net Hire Rate'!$H$12,0))))</f>
        <v>1.6761041902604757E-3</v>
      </c>
      <c r="BQ939" s="147">
        <f t="shared" si="1137"/>
        <v>43</v>
      </c>
      <c r="BR939" s="147">
        <f t="shared" si="1119"/>
        <v>43</v>
      </c>
      <c r="BS939" s="147">
        <f t="shared" si="1138"/>
        <v>43.072072480181198</v>
      </c>
      <c r="BT939" s="148">
        <f t="shared" si="1120"/>
        <v>43.072072480181198</v>
      </c>
      <c r="BU939" s="149">
        <f t="shared" si="1139"/>
        <v>43.144265761348429</v>
      </c>
      <c r="BV939" s="148">
        <f t="shared" si="1121"/>
        <v>43.144265761348429</v>
      </c>
      <c r="BW939" s="148">
        <f t="shared" si="1140"/>
        <v>43.216580045976734</v>
      </c>
      <c r="BX939" s="148">
        <f t="shared" si="1122"/>
        <v>42.216580045976734</v>
      </c>
      <c r="BY939" s="148">
        <f t="shared" si="1141"/>
        <v>42.28733943269026</v>
      </c>
      <c r="BZ939" s="148">
        <f t="shared" si="1123"/>
        <v>42.28733943269026</v>
      </c>
      <c r="CA939" s="148">
        <f t="shared" si="1142"/>
        <v>42.358217419508357</v>
      </c>
      <c r="CB939" s="148">
        <f t="shared" si="1124"/>
        <v>42.358217419508357</v>
      </c>
      <c r="CC939" s="148"/>
      <c r="CD939" s="38"/>
      <c r="CE939" s="38"/>
      <c r="CF939" s="38"/>
      <c r="CG939" s="38"/>
      <c r="CH939" s="38"/>
      <c r="CI939" s="38"/>
      <c r="CJ939" s="38"/>
      <c r="CK939" s="41"/>
      <c r="CL939" s="41"/>
      <c r="CM939" s="40"/>
      <c r="CN939" s="41"/>
      <c r="CO939" s="41"/>
      <c r="CP939" s="41"/>
      <c r="CQ939" s="41"/>
      <c r="CR939" s="41"/>
      <c r="CS939" s="41"/>
      <c r="CT939" s="41"/>
      <c r="CU939" s="40"/>
      <c r="CV939" s="41"/>
      <c r="CW939" s="41"/>
      <c r="CX939" s="41"/>
      <c r="CY939" s="41"/>
      <c r="CZ939" s="41"/>
      <c r="DA939" s="41"/>
      <c r="DB939" s="41"/>
      <c r="DC939" s="40"/>
      <c r="DD939" s="41"/>
      <c r="DE939" s="41"/>
      <c r="DF939" s="41"/>
      <c r="DG939" s="41"/>
      <c r="DH939" s="41"/>
      <c r="DI939" s="41"/>
      <c r="DJ939" s="41"/>
      <c r="DK939" s="40"/>
      <c r="DL939" s="41"/>
      <c r="DM939" s="41"/>
      <c r="DN939" s="41"/>
      <c r="DO939" s="41"/>
      <c r="DP939" s="41"/>
      <c r="DQ939" s="41"/>
      <c r="DR939" s="15"/>
      <c r="DS939" s="151">
        <f t="shared" si="1125"/>
        <v>43</v>
      </c>
      <c r="DT939" s="152">
        <f t="shared" si="1126"/>
        <v>0</v>
      </c>
      <c r="DU939" s="7">
        <f t="shared" si="1127"/>
        <v>0</v>
      </c>
      <c r="DV939" s="7">
        <f t="shared" si="1128"/>
        <v>0</v>
      </c>
      <c r="DW939">
        <f t="shared" si="1129"/>
        <v>0</v>
      </c>
      <c r="DX939">
        <f t="shared" si="1130"/>
        <v>0</v>
      </c>
      <c r="DZ939">
        <f t="shared" si="1143"/>
        <v>43</v>
      </c>
      <c r="EA939">
        <f t="shared" si="1144"/>
        <v>43</v>
      </c>
      <c r="EB939">
        <f t="shared" si="1145"/>
        <v>43</v>
      </c>
      <c r="EC939">
        <f t="shared" si="1146"/>
        <v>43</v>
      </c>
      <c r="ED939">
        <f t="shared" si="1147"/>
        <v>43</v>
      </c>
      <c r="EE939">
        <f t="shared" si="1148"/>
        <v>43</v>
      </c>
      <c r="EG939">
        <f t="shared" si="1149"/>
        <v>43</v>
      </c>
      <c r="EH939">
        <f t="shared" si="1150"/>
        <v>43</v>
      </c>
      <c r="EI939">
        <f t="shared" si="1151"/>
        <v>43</v>
      </c>
      <c r="EJ939">
        <f t="shared" si="1152"/>
        <v>43</v>
      </c>
      <c r="EK939">
        <f t="shared" si="1153"/>
        <v>43</v>
      </c>
      <c r="EM939">
        <f>IF($EM$9='[1]L&amp;D Numbers'!$E$6,'[1]L&amp;D Numbers'!$E$7)</f>
        <v>350</v>
      </c>
      <c r="EN939">
        <f>IF($EN$9='[1]L&amp;D Numbers'!$F$6,'[1]L&amp;D Numbers'!$F$7)</f>
        <v>2000</v>
      </c>
      <c r="EO939">
        <f>IF($EO$9='[1]L&amp;D Numbers'!$G$6,'[1]L&amp;D Numbers'!$G$7)</f>
        <v>2000</v>
      </c>
      <c r="EP939">
        <f>IF($EP$9='[1]L&amp;D Numbers'!$H$6,'[1]L&amp;D Numbers'!$H$7)</f>
        <v>2000</v>
      </c>
      <c r="EQ939">
        <f>IF($EQ$9='[1]L&amp;D Numbers'!$I$6,'[1]L&amp;D Numbers'!$I$7)</f>
        <v>2000</v>
      </c>
      <c r="ER939">
        <f>IF($ER$9='[1]L&amp;D Numbers'!$J$6,'[1]L&amp;D Numbers'!$J$7)</f>
        <v>0</v>
      </c>
      <c r="ET939" s="45">
        <f>'[1]L&amp;D Master'!$E$10</f>
        <v>1.0678246631903041E-2</v>
      </c>
      <c r="EU939" s="45">
        <f>ET939+'[1]L&amp;D Master'!$F$10</f>
        <v>1.8222427877342538E-2</v>
      </c>
      <c r="EV939" s="45">
        <f>EU939+'[1]L&amp;D Master'!$G$10</f>
        <v>2.3561551193294058E-2</v>
      </c>
      <c r="EW939" s="45">
        <f>EV939+'[1]L&amp;D Master'!$H$10</f>
        <v>2.7330438342024234E-2</v>
      </c>
      <c r="EX939" s="45">
        <f>EW939+'[1]L&amp;D Master'!$I$10</f>
        <v>2.9999999999999995E-2</v>
      </c>
      <c r="EY939" s="45"/>
      <c r="EZ939" s="45">
        <f t="shared" si="1154"/>
        <v>1.0678246631903041E-2</v>
      </c>
      <c r="FA939" s="45">
        <f t="shared" si="1155"/>
        <v>1.8222427877342538E-2</v>
      </c>
      <c r="FB939" s="45">
        <f t="shared" si="1155"/>
        <v>2.3561551193294058E-2</v>
      </c>
      <c r="FC939" s="45">
        <f t="shared" si="1155"/>
        <v>2.7330438342024234E-2</v>
      </c>
      <c r="FD939" s="45">
        <f t="shared" si="1131"/>
        <v>2.7330438342024234E-2</v>
      </c>
      <c r="FE939" s="45"/>
      <c r="FF939">
        <f t="shared" si="1094"/>
        <v>42.540835394828164</v>
      </c>
      <c r="FG939">
        <f t="shared" si="1095"/>
        <v>42.21643560127427</v>
      </c>
      <c r="FH939">
        <f t="shared" si="1096"/>
        <v>41.986853298688352</v>
      </c>
      <c r="FI939">
        <f t="shared" si="1097"/>
        <v>41.824791151292956</v>
      </c>
      <c r="FJ939">
        <f t="shared" si="1098"/>
        <v>41.824791151292956</v>
      </c>
      <c r="FL939" s="34"/>
      <c r="FM939" s="34"/>
      <c r="FN939" s="34"/>
      <c r="FO939" s="34"/>
      <c r="FP939" s="34"/>
      <c r="FQ939" s="153">
        <f t="shared" si="1156"/>
        <v>0.125</v>
      </c>
      <c r="FR939" s="153"/>
      <c r="FS939" s="42"/>
      <c r="FT939" s="42"/>
      <c r="FU939" s="42"/>
      <c r="FV939" s="42"/>
      <c r="FW939" s="42"/>
      <c r="FX939" s="42"/>
      <c r="FY939" s="42"/>
      <c r="FZ939" s="42"/>
      <c r="GA939" s="42"/>
      <c r="GB939" s="42"/>
      <c r="GC939" s="42"/>
      <c r="GD939" s="42"/>
      <c r="GE939" s="42"/>
      <c r="GF939" s="42"/>
      <c r="GG939" s="42"/>
      <c r="GH939" s="42"/>
      <c r="GI939" s="42"/>
      <c r="GJ939" s="42"/>
      <c r="GK939" s="42"/>
      <c r="GL939" s="42"/>
      <c r="GM939" s="154">
        <f>'[1]Automation Master'!$B$10*FQ939*FO939</f>
        <v>0</v>
      </c>
      <c r="GN939" s="155">
        <f>'[1]Automation Master'!$B$11*FO939*FQ939+GM939</f>
        <v>0</v>
      </c>
      <c r="GO939" s="155">
        <f>'[1]Automation Master'!$B$12*FO939*FQ939+GN939</f>
        <v>0</v>
      </c>
      <c r="GP939" s="155">
        <f>'[1]Automation Master'!$B$13*FO939*FQ939+GO939</f>
        <v>0</v>
      </c>
      <c r="GQ939" s="155">
        <f>'[1]Automation Master'!$C$10*FO939*FQ939+GP939</f>
        <v>0</v>
      </c>
      <c r="GR939" s="155">
        <f>'[1]Automation Master'!$C$11*FO939*FQ939+GQ939</f>
        <v>0</v>
      </c>
      <c r="GS939" s="155">
        <f>'[1]Automation Master'!$C$12*FO939*FQ939+GR939</f>
        <v>0</v>
      </c>
      <c r="GT939" s="155">
        <f>'[1]Automation Master'!$C$13*FO939*FQ939+GS939</f>
        <v>0</v>
      </c>
      <c r="GU939" s="155">
        <f>'[1]Automation Master'!$D$10*FO939*FQ939+GT939</f>
        <v>0</v>
      </c>
      <c r="GV939" s="155">
        <f>'[1]Automation Master'!$D$11*FO939*FQ939+GU939</f>
        <v>0</v>
      </c>
      <c r="GW939" s="155">
        <f>'[1]Automation Master'!$D$12*FO939*FQ939+GV939</f>
        <v>0</v>
      </c>
      <c r="GX939" s="155">
        <f>'[1]Automation Master'!$D$13*FO939*FQ939+GW939</f>
        <v>0</v>
      </c>
      <c r="GY939" s="155">
        <f>'[1]Automation Master'!$E$10*FO939*FQ939+GX939</f>
        <v>0</v>
      </c>
      <c r="GZ939" s="155">
        <f>'[1]Automation Master'!$E$11*FO939*FQ939+GY939</f>
        <v>0</v>
      </c>
      <c r="HA939" s="155">
        <f>'[1]Automation Master'!$E$12*FO939*FQ939+GZ939</f>
        <v>0</v>
      </c>
      <c r="HB939" s="155">
        <f>'[1]Automation Master'!$E$13*FO939*FQ939+HA939</f>
        <v>0</v>
      </c>
      <c r="HC939" s="155">
        <f>'[1]Automation Master'!$F$10*FO939*FQ939+HB939</f>
        <v>0</v>
      </c>
      <c r="HD939" s="155">
        <f>'[1]Automation Master'!$F$11*FO939*FQ939+HC939</f>
        <v>0</v>
      </c>
      <c r="HE939" s="155">
        <f>'[1]Automation Master'!$F$12*FO939*FQ939+HD939</f>
        <v>0</v>
      </c>
      <c r="HF939" s="156">
        <f>'[1]Automation Master'!$F$13*FO939*FQ939+HE939</f>
        <v>0</v>
      </c>
      <c r="HG939" s="157"/>
      <c r="HH939" s="157"/>
      <c r="HI939" s="157"/>
      <c r="HJ939" s="157"/>
      <c r="HK939" s="157"/>
      <c r="HL939" s="157"/>
      <c r="HM939" s="157"/>
      <c r="HN939" s="157"/>
      <c r="HO939" s="157"/>
      <c r="HP939" s="157"/>
      <c r="HQ939" s="157"/>
      <c r="HR939" s="157"/>
      <c r="HS939" s="157"/>
      <c r="HT939" s="157"/>
      <c r="HU939" s="157"/>
      <c r="HV939" s="157"/>
      <c r="HW939" s="157"/>
      <c r="HX939" s="157"/>
      <c r="HY939" s="42"/>
      <c r="HZ939" s="42"/>
      <c r="IA939" s="148">
        <f t="shared" si="1099"/>
        <v>43</v>
      </c>
      <c r="IB939" s="148">
        <f t="shared" si="1100"/>
        <v>43</v>
      </c>
      <c r="IC939" s="148">
        <f t="shared" si="1101"/>
        <v>43</v>
      </c>
      <c r="ID939" s="148">
        <f t="shared" si="1102"/>
        <v>43</v>
      </c>
      <c r="IE939" s="148">
        <f t="shared" si="1103"/>
        <v>43</v>
      </c>
      <c r="IH939">
        <f t="shared" si="1114"/>
        <v>42.540835394828164</v>
      </c>
      <c r="II939">
        <f t="shared" si="1115"/>
        <v>42.21643560127427</v>
      </c>
      <c r="IJ939">
        <f t="shared" si="1116"/>
        <v>41.986853298688352</v>
      </c>
      <c r="IK939">
        <f t="shared" si="1117"/>
        <v>41.824791151292956</v>
      </c>
      <c r="IL939">
        <f t="shared" si="1118"/>
        <v>41.824791151292956</v>
      </c>
      <c r="IN939" s="42">
        <f t="shared" si="1109"/>
        <v>1.0678246631903155E-2</v>
      </c>
      <c r="IO939" s="42">
        <f t="shared" si="1110"/>
        <v>1.8222427877342556E-2</v>
      </c>
      <c r="IP939" s="42">
        <f t="shared" si="1111"/>
        <v>2.3561551193294134E-2</v>
      </c>
      <c r="IQ939" s="42">
        <f t="shared" si="1112"/>
        <v>2.7330438342024276E-2</v>
      </c>
      <c r="IR939" s="42">
        <f t="shared" si="1113"/>
        <v>2.7330438342024276E-2</v>
      </c>
      <c r="IT939" s="9">
        <f t="shared" si="1157"/>
        <v>0</v>
      </c>
      <c r="IU939" s="9">
        <f t="shared" si="1158"/>
        <v>0</v>
      </c>
      <c r="IV939" s="9">
        <f t="shared" si="1159"/>
        <v>0</v>
      </c>
      <c r="IW939" s="9">
        <f t="shared" si="1160"/>
        <v>0</v>
      </c>
      <c r="IX939" s="9">
        <f t="shared" si="1161"/>
        <v>0</v>
      </c>
    </row>
    <row r="940" spans="1:258" ht="15.75" hidden="1" thickBot="1" x14ac:dyDescent="0.3">
      <c r="A940">
        <v>82</v>
      </c>
      <c r="B940" t="s">
        <v>649</v>
      </c>
      <c r="C940" t="s">
        <v>298</v>
      </c>
      <c r="D940" t="s">
        <v>288</v>
      </c>
      <c r="E940" t="s">
        <v>650</v>
      </c>
      <c r="F940" t="s">
        <v>290</v>
      </c>
      <c r="G940" t="s">
        <v>256</v>
      </c>
      <c r="H940">
        <v>78</v>
      </c>
      <c r="I940">
        <v>4</v>
      </c>
      <c r="K940">
        <v>1</v>
      </c>
      <c r="L940">
        <v>77</v>
      </c>
      <c r="M940">
        <v>4</v>
      </c>
      <c r="Q940">
        <v>1</v>
      </c>
      <c r="R940">
        <v>23</v>
      </c>
      <c r="S940">
        <v>42</v>
      </c>
      <c r="T940">
        <v>12</v>
      </c>
      <c r="X940">
        <v>4</v>
      </c>
      <c r="Y940">
        <v>78</v>
      </c>
      <c r="AA940">
        <v>4</v>
      </c>
      <c r="AB940">
        <v>77</v>
      </c>
      <c r="AE940">
        <v>1</v>
      </c>
      <c r="AL940">
        <v>4</v>
      </c>
      <c r="AR940">
        <v>1</v>
      </c>
      <c r="AS940">
        <v>1</v>
      </c>
      <c r="AT940">
        <v>82</v>
      </c>
      <c r="AU940">
        <v>82</v>
      </c>
      <c r="AV940">
        <v>0</v>
      </c>
      <c r="AW940">
        <v>0</v>
      </c>
      <c r="AX940">
        <v>0</v>
      </c>
      <c r="BB940">
        <f t="shared" si="1132"/>
        <v>82</v>
      </c>
      <c r="BD940">
        <f t="shared" si="1133"/>
        <v>82</v>
      </c>
      <c r="BE940">
        <f t="shared" si="1134"/>
        <v>82</v>
      </c>
      <c r="BF940">
        <f t="shared" si="1135"/>
        <v>82</v>
      </c>
      <c r="BH940">
        <f t="shared" si="1136"/>
        <v>0</v>
      </c>
      <c r="BK940" s="45">
        <f>IF(G940="MEA",'[1]Net Hire Rate'!$E$7,IF(G940="AMR",'[1]Net Hire Rate'!$F$7,IF(G940="EUR",'[1]Net Hire Rate'!$G$7,IF(G940="APAC",'[1]Net Hire Rate'!$H$7,0))))</f>
        <v>1.6761041902604757E-3</v>
      </c>
      <c r="BL940" s="45">
        <f>IF(G940="MEA",'[1]Net Hire Rate'!$E$8,IF(G940="AMR",'[1]Net Hire Rate'!$F$8,IF(G940="EUR",'[1]Net Hire Rate'!$G$8,IF(G940="APAC",'[1]Net Hire Rate'!$H$8,0))))</f>
        <v>1.6761041902604757E-3</v>
      </c>
      <c r="BM940" s="45">
        <f>IF(G940="MEA",'[1]Net Hire Rate'!$E$9,IF(G940="AMR",'[1]Net Hire Rate'!$F$9,IF(G940="EUR",'[1]Net Hire Rate'!$G$9,IF(G940="APAC",'[1]Net Hire Rate'!$H$9,0))))</f>
        <v>1.6761041902604757E-3</v>
      </c>
      <c r="BN940" s="45">
        <f>IF(G940="MEA",'[1]Net Hire Rate'!$E$10,IF(G940="AMR",'[1]Net Hire Rate'!$F$10,IF(G940="EUR",'[1]Net Hire Rate'!$G$10,IF(G940="APAC",'[1]Net Hire Rate'!$H$10,0))))</f>
        <v>1.6761041902604757E-3</v>
      </c>
      <c r="BO940" s="45">
        <f>IF(G940="MEA",'[1]Net Hire Rate'!$E$11,IF(G940="AMR",'[1]Net Hire Rate'!$F$11,IF(G940="EUR",'[1]Net Hire Rate'!$G$11,IF(G940="APAC",'[1]Net Hire Rate'!$H$11,0))))</f>
        <v>1.6761041902604757E-3</v>
      </c>
      <c r="BP940" s="45">
        <f>IF(G940="MEA",'[1]Net Hire Rate'!$E$12,IF(G940="AMR",'[1]Net Hire Rate'!$F$12,IF(G940="EUR",'[1]Net Hire Rate'!$G$12,IF(G940="APAC",'[1]Net Hire Rate'!$H$12,0))))</f>
        <v>1.6761041902604757E-3</v>
      </c>
      <c r="BQ940" s="147">
        <f t="shared" si="1137"/>
        <v>82</v>
      </c>
      <c r="BR940" s="147">
        <f t="shared" si="1119"/>
        <v>82</v>
      </c>
      <c r="BS940" s="147">
        <f t="shared" si="1138"/>
        <v>82.137440543601357</v>
      </c>
      <c r="BT940" s="148">
        <f t="shared" si="1120"/>
        <v>82.137440543601357</v>
      </c>
      <c r="BU940" s="149">
        <f t="shared" si="1139"/>
        <v>82.275111451873755</v>
      </c>
      <c r="BV940" s="148">
        <f t="shared" si="1121"/>
        <v>82.275111451873755</v>
      </c>
      <c r="BW940" s="148">
        <f t="shared" si="1140"/>
        <v>82.413013110932383</v>
      </c>
      <c r="BX940" s="148">
        <f t="shared" si="1122"/>
        <v>82.413013110932383</v>
      </c>
      <c r="BY940" s="148">
        <f t="shared" si="1141"/>
        <v>82.551145907539606</v>
      </c>
      <c r="BZ940" s="148">
        <f t="shared" si="1123"/>
        <v>81.551145907539606</v>
      </c>
      <c r="CA940" s="148">
        <f t="shared" si="1142"/>
        <v>81.687834124915767</v>
      </c>
      <c r="CB940" s="148">
        <f t="shared" si="1124"/>
        <v>80.687834124915767</v>
      </c>
      <c r="CC940" s="148"/>
      <c r="CD940" s="38"/>
      <c r="CE940" s="38"/>
      <c r="CF940" s="38"/>
      <c r="CG940" s="38"/>
      <c r="CH940" s="38"/>
      <c r="CI940" s="38"/>
      <c r="CJ940" s="38"/>
      <c r="CK940" s="41"/>
      <c r="CL940" s="41"/>
      <c r="CM940" s="40"/>
      <c r="CN940" s="41"/>
      <c r="CO940" s="41"/>
      <c r="CP940" s="41"/>
      <c r="CQ940" s="41"/>
      <c r="CR940" s="41"/>
      <c r="CS940" s="41"/>
      <c r="CT940" s="41"/>
      <c r="CU940" s="40"/>
      <c r="CV940" s="41"/>
      <c r="CW940" s="41"/>
      <c r="CX940" s="41"/>
      <c r="CY940" s="41"/>
      <c r="CZ940" s="41"/>
      <c r="DA940" s="41"/>
      <c r="DB940" s="41"/>
      <c r="DC940" s="40"/>
      <c r="DD940" s="41"/>
      <c r="DE940" s="41"/>
      <c r="DF940" s="41"/>
      <c r="DG940" s="41"/>
      <c r="DH940" s="41"/>
      <c r="DI940" s="41"/>
      <c r="DJ940" s="41"/>
      <c r="DK940" s="40"/>
      <c r="DL940" s="41"/>
      <c r="DM940" s="41"/>
      <c r="DN940" s="41"/>
      <c r="DO940" s="41"/>
      <c r="DP940" s="41"/>
      <c r="DQ940" s="41"/>
      <c r="DR940" s="15"/>
      <c r="DS940" s="151">
        <f t="shared" si="1125"/>
        <v>82</v>
      </c>
      <c r="DT940" s="152">
        <f t="shared" si="1126"/>
        <v>0</v>
      </c>
      <c r="DU940" s="7">
        <f t="shared" si="1127"/>
        <v>0</v>
      </c>
      <c r="DV940" s="7">
        <f t="shared" si="1128"/>
        <v>0</v>
      </c>
      <c r="DW940">
        <f t="shared" si="1129"/>
        <v>0</v>
      </c>
      <c r="DX940">
        <f t="shared" si="1130"/>
        <v>0</v>
      </c>
      <c r="DZ940">
        <f t="shared" si="1143"/>
        <v>82</v>
      </c>
      <c r="EA940">
        <f t="shared" si="1144"/>
        <v>82</v>
      </c>
      <c r="EB940">
        <f t="shared" si="1145"/>
        <v>82</v>
      </c>
      <c r="EC940">
        <f t="shared" si="1146"/>
        <v>82</v>
      </c>
      <c r="ED940">
        <f t="shared" si="1147"/>
        <v>82</v>
      </c>
      <c r="EE940">
        <f t="shared" si="1148"/>
        <v>82</v>
      </c>
      <c r="EG940">
        <f t="shared" si="1149"/>
        <v>82</v>
      </c>
      <c r="EH940">
        <f t="shared" si="1150"/>
        <v>82</v>
      </c>
      <c r="EI940">
        <f t="shared" si="1151"/>
        <v>82</v>
      </c>
      <c r="EJ940">
        <f t="shared" si="1152"/>
        <v>82</v>
      </c>
      <c r="EK940">
        <f t="shared" si="1153"/>
        <v>82</v>
      </c>
      <c r="EM940">
        <f>IF($EM$9='[1]L&amp;D Numbers'!$E$6,'[1]L&amp;D Numbers'!$E$7)</f>
        <v>350</v>
      </c>
      <c r="EN940">
        <f>IF($EN$9='[1]L&amp;D Numbers'!$F$6,'[1]L&amp;D Numbers'!$F$7)</f>
        <v>2000</v>
      </c>
      <c r="EO940">
        <f>IF($EO$9='[1]L&amp;D Numbers'!$G$6,'[1]L&amp;D Numbers'!$G$7)</f>
        <v>2000</v>
      </c>
      <c r="EP940">
        <f>IF($EP$9='[1]L&amp;D Numbers'!$H$6,'[1]L&amp;D Numbers'!$H$7)</f>
        <v>2000</v>
      </c>
      <c r="EQ940">
        <f>IF($EQ$9='[1]L&amp;D Numbers'!$I$6,'[1]L&amp;D Numbers'!$I$7)</f>
        <v>2000</v>
      </c>
      <c r="ER940">
        <f>IF($ER$9='[1]L&amp;D Numbers'!$J$6,'[1]L&amp;D Numbers'!$J$7)</f>
        <v>0</v>
      </c>
      <c r="ET940" s="45">
        <f>'[1]L&amp;D Master'!$E$10</f>
        <v>1.0678246631903041E-2</v>
      </c>
      <c r="EU940" s="45">
        <f>ET940+'[1]L&amp;D Master'!$F$10</f>
        <v>1.8222427877342538E-2</v>
      </c>
      <c r="EV940" s="45">
        <f>EU940+'[1]L&amp;D Master'!$G$10</f>
        <v>2.3561551193294058E-2</v>
      </c>
      <c r="EW940" s="45">
        <f>EV940+'[1]L&amp;D Master'!$H$10</f>
        <v>2.7330438342024234E-2</v>
      </c>
      <c r="EX940" s="45">
        <f>EW940+'[1]L&amp;D Master'!$I$10</f>
        <v>2.9999999999999995E-2</v>
      </c>
      <c r="EY940" s="45"/>
      <c r="EZ940" s="45">
        <f t="shared" si="1154"/>
        <v>1.0678246631903041E-2</v>
      </c>
      <c r="FA940" s="45">
        <f t="shared" si="1155"/>
        <v>1.8222427877342538E-2</v>
      </c>
      <c r="FB940" s="45">
        <f t="shared" si="1155"/>
        <v>2.3561551193294058E-2</v>
      </c>
      <c r="FC940" s="45">
        <f t="shared" si="1155"/>
        <v>2.7330438342024234E-2</v>
      </c>
      <c r="FD940" s="45">
        <f t="shared" si="1131"/>
        <v>2.7330438342024234E-2</v>
      </c>
      <c r="FE940" s="45"/>
      <c r="FF940">
        <f t="shared" si="1094"/>
        <v>81.124383776183947</v>
      </c>
      <c r="FG940">
        <f t="shared" si="1095"/>
        <v>80.505760914057916</v>
      </c>
      <c r="FH940">
        <f t="shared" si="1096"/>
        <v>80.06795280214989</v>
      </c>
      <c r="FI940">
        <f t="shared" si="1097"/>
        <v>79.758904055954019</v>
      </c>
      <c r="FJ940">
        <f t="shared" si="1098"/>
        <v>79.758904055954019</v>
      </c>
      <c r="FL940" s="34"/>
      <c r="FM940" s="34"/>
      <c r="FN940" s="34"/>
      <c r="FO940" s="34"/>
      <c r="FP940" s="34"/>
      <c r="FQ940" s="153">
        <f t="shared" si="1156"/>
        <v>0.125</v>
      </c>
      <c r="FR940" s="153"/>
      <c r="FS940" s="42"/>
      <c r="FT940" s="42"/>
      <c r="FU940" s="42"/>
      <c r="FV940" s="42"/>
      <c r="FW940" s="42"/>
      <c r="FX940" s="42"/>
      <c r="FY940" s="42"/>
      <c r="FZ940" s="42"/>
      <c r="GA940" s="42"/>
      <c r="GB940" s="42"/>
      <c r="GC940" s="42"/>
      <c r="GD940" s="42"/>
      <c r="GE940" s="42"/>
      <c r="GF940" s="42"/>
      <c r="GG940" s="42"/>
      <c r="GH940" s="42"/>
      <c r="GI940" s="42"/>
      <c r="GJ940" s="42"/>
      <c r="GK940" s="42"/>
      <c r="GL940" s="42"/>
      <c r="GM940" s="154">
        <f>'[1]Automation Master'!$B$10*FQ940*FO940</f>
        <v>0</v>
      </c>
      <c r="GN940" s="155">
        <f>'[1]Automation Master'!$B$11*FO940*FQ940+GM940</f>
        <v>0</v>
      </c>
      <c r="GO940" s="155">
        <f>'[1]Automation Master'!$B$12*FO940*FQ940+GN940</f>
        <v>0</v>
      </c>
      <c r="GP940" s="155">
        <f>'[1]Automation Master'!$B$13*FO940*FQ940+GO940</f>
        <v>0</v>
      </c>
      <c r="GQ940" s="155">
        <f>'[1]Automation Master'!$C$10*FO940*FQ940+GP940</f>
        <v>0</v>
      </c>
      <c r="GR940" s="155">
        <f>'[1]Automation Master'!$C$11*FO940*FQ940+GQ940</f>
        <v>0</v>
      </c>
      <c r="GS940" s="155">
        <f>'[1]Automation Master'!$C$12*FO940*FQ940+GR940</f>
        <v>0</v>
      </c>
      <c r="GT940" s="155">
        <f>'[1]Automation Master'!$C$13*FO940*FQ940+GS940</f>
        <v>0</v>
      </c>
      <c r="GU940" s="155">
        <f>'[1]Automation Master'!$D$10*FO940*FQ940+GT940</f>
        <v>0</v>
      </c>
      <c r="GV940" s="155">
        <f>'[1]Automation Master'!$D$11*FO940*FQ940+GU940</f>
        <v>0</v>
      </c>
      <c r="GW940" s="155">
        <f>'[1]Automation Master'!$D$12*FO940*FQ940+GV940</f>
        <v>0</v>
      </c>
      <c r="GX940" s="155">
        <f>'[1]Automation Master'!$D$13*FO940*FQ940+GW940</f>
        <v>0</v>
      </c>
      <c r="GY940" s="155">
        <f>'[1]Automation Master'!$E$10*FO940*FQ940+GX940</f>
        <v>0</v>
      </c>
      <c r="GZ940" s="155">
        <f>'[1]Automation Master'!$E$11*FO940*FQ940+GY940</f>
        <v>0</v>
      </c>
      <c r="HA940" s="155">
        <f>'[1]Automation Master'!$E$12*FO940*FQ940+GZ940</f>
        <v>0</v>
      </c>
      <c r="HB940" s="155">
        <f>'[1]Automation Master'!$E$13*FO940*FQ940+HA940</f>
        <v>0</v>
      </c>
      <c r="HC940" s="155">
        <f>'[1]Automation Master'!$F$10*FO940*FQ940+HB940</f>
        <v>0</v>
      </c>
      <c r="HD940" s="155">
        <f>'[1]Automation Master'!$F$11*FO940*FQ940+HC940</f>
        <v>0</v>
      </c>
      <c r="HE940" s="155">
        <f>'[1]Automation Master'!$F$12*FO940*FQ940+HD940</f>
        <v>0</v>
      </c>
      <c r="HF940" s="156">
        <f>'[1]Automation Master'!$F$13*FO940*FQ940+HE940</f>
        <v>0</v>
      </c>
      <c r="HG940" s="157"/>
      <c r="HH940" s="157"/>
      <c r="HI940" s="157"/>
      <c r="HJ940" s="157"/>
      <c r="HK940" s="157"/>
      <c r="HL940" s="157"/>
      <c r="HM940" s="157"/>
      <c r="HN940" s="157"/>
      <c r="HO940" s="157"/>
      <c r="HP940" s="157"/>
      <c r="HQ940" s="157"/>
      <c r="HR940" s="157"/>
      <c r="HS940" s="157"/>
      <c r="HT940" s="157"/>
      <c r="HU940" s="157"/>
      <c r="HV940" s="157"/>
      <c r="HW940" s="157"/>
      <c r="HX940" s="157"/>
      <c r="HY940" s="42"/>
      <c r="HZ940" s="42"/>
      <c r="IA940" s="148">
        <f t="shared" si="1099"/>
        <v>82</v>
      </c>
      <c r="IB940" s="148">
        <f t="shared" si="1100"/>
        <v>82</v>
      </c>
      <c r="IC940" s="148">
        <f t="shared" si="1101"/>
        <v>82</v>
      </c>
      <c r="ID940" s="148">
        <f t="shared" si="1102"/>
        <v>82</v>
      </c>
      <c r="IE940" s="148">
        <f t="shared" si="1103"/>
        <v>82</v>
      </c>
      <c r="IH940">
        <f t="shared" si="1114"/>
        <v>81.124383776183947</v>
      </c>
      <c r="II940">
        <f t="shared" si="1115"/>
        <v>80.505760914057916</v>
      </c>
      <c r="IJ940">
        <f t="shared" si="1116"/>
        <v>80.06795280214989</v>
      </c>
      <c r="IK940">
        <f t="shared" si="1117"/>
        <v>79.758904055954019</v>
      </c>
      <c r="IL940">
        <f t="shared" si="1118"/>
        <v>79.758904055954019</v>
      </c>
      <c r="IN940" s="42">
        <f t="shared" si="1109"/>
        <v>1.0678246631903083E-2</v>
      </c>
      <c r="IO940" s="42">
        <f t="shared" si="1110"/>
        <v>1.8222427877342486E-2</v>
      </c>
      <c r="IP940" s="42">
        <f t="shared" si="1111"/>
        <v>2.356155119329403E-2</v>
      </c>
      <c r="IQ940" s="42">
        <f t="shared" si="1112"/>
        <v>2.7330438342024154E-2</v>
      </c>
      <c r="IR940" s="42">
        <f t="shared" si="1113"/>
        <v>2.7330438342024154E-2</v>
      </c>
      <c r="IT940" s="9">
        <f t="shared" si="1157"/>
        <v>0</v>
      </c>
      <c r="IU940" s="9">
        <f t="shared" si="1158"/>
        <v>0</v>
      </c>
      <c r="IV940" s="9">
        <f t="shared" si="1159"/>
        <v>0</v>
      </c>
      <c r="IW940" s="9">
        <f t="shared" si="1160"/>
        <v>0</v>
      </c>
      <c r="IX940" s="9">
        <f t="shared" si="1161"/>
        <v>0</v>
      </c>
    </row>
    <row r="941" spans="1:258" ht="15.75" hidden="1" thickBot="1" x14ac:dyDescent="0.3">
      <c r="A941">
        <v>15</v>
      </c>
      <c r="B941" t="s">
        <v>649</v>
      </c>
      <c r="C941" t="s">
        <v>300</v>
      </c>
      <c r="D941" t="s">
        <v>288</v>
      </c>
      <c r="E941" t="s">
        <v>650</v>
      </c>
      <c r="F941" t="s">
        <v>290</v>
      </c>
      <c r="G941" t="s">
        <v>256</v>
      </c>
      <c r="H941">
        <v>12</v>
      </c>
      <c r="I941">
        <v>3</v>
      </c>
      <c r="K941">
        <v>2</v>
      </c>
      <c r="L941">
        <v>10</v>
      </c>
      <c r="M941">
        <v>3</v>
      </c>
      <c r="R941">
        <v>4</v>
      </c>
      <c r="S941">
        <v>2</v>
      </c>
      <c r="T941">
        <v>5</v>
      </c>
      <c r="U941">
        <v>1</v>
      </c>
      <c r="X941">
        <v>3</v>
      </c>
      <c r="Y941">
        <v>12</v>
      </c>
      <c r="AA941">
        <v>3</v>
      </c>
      <c r="AB941">
        <v>9</v>
      </c>
      <c r="AE941">
        <v>2</v>
      </c>
      <c r="AG941">
        <v>1</v>
      </c>
      <c r="AL941">
        <v>3</v>
      </c>
      <c r="AS941">
        <v>1</v>
      </c>
      <c r="AT941">
        <v>15</v>
      </c>
      <c r="AU941">
        <v>0</v>
      </c>
      <c r="AV941">
        <v>0</v>
      </c>
      <c r="AW941">
        <v>0</v>
      </c>
      <c r="AX941">
        <v>15</v>
      </c>
      <c r="BB941">
        <f t="shared" si="1132"/>
        <v>15</v>
      </c>
      <c r="BD941">
        <f t="shared" si="1133"/>
        <v>15</v>
      </c>
      <c r="BE941">
        <f t="shared" si="1134"/>
        <v>15</v>
      </c>
      <c r="BF941">
        <f t="shared" si="1135"/>
        <v>15</v>
      </c>
      <c r="BH941">
        <f t="shared" si="1136"/>
        <v>0</v>
      </c>
      <c r="BK941" s="45">
        <f>IF(G941="MEA",'[1]Net Hire Rate'!$E$7,IF(G941="AMR",'[1]Net Hire Rate'!$F$7,IF(G941="EUR",'[1]Net Hire Rate'!$G$7,IF(G941="APAC",'[1]Net Hire Rate'!$H$7,0))))</f>
        <v>1.6761041902604757E-3</v>
      </c>
      <c r="BL941" s="45">
        <f>IF(G941="MEA",'[1]Net Hire Rate'!$E$8,IF(G941="AMR",'[1]Net Hire Rate'!$F$8,IF(G941="EUR",'[1]Net Hire Rate'!$G$8,IF(G941="APAC",'[1]Net Hire Rate'!$H$8,0))))</f>
        <v>1.6761041902604757E-3</v>
      </c>
      <c r="BM941" s="45">
        <f>IF(G941="MEA",'[1]Net Hire Rate'!$E$9,IF(G941="AMR",'[1]Net Hire Rate'!$F$9,IF(G941="EUR",'[1]Net Hire Rate'!$G$9,IF(G941="APAC",'[1]Net Hire Rate'!$H$9,0))))</f>
        <v>1.6761041902604757E-3</v>
      </c>
      <c r="BN941" s="45">
        <f>IF(G941="MEA",'[1]Net Hire Rate'!$E$10,IF(G941="AMR",'[1]Net Hire Rate'!$F$10,IF(G941="EUR",'[1]Net Hire Rate'!$G$10,IF(G941="APAC",'[1]Net Hire Rate'!$H$10,0))))</f>
        <v>1.6761041902604757E-3</v>
      </c>
      <c r="BO941" s="45">
        <f>IF(G941="MEA",'[1]Net Hire Rate'!$E$11,IF(G941="AMR",'[1]Net Hire Rate'!$F$11,IF(G941="EUR",'[1]Net Hire Rate'!$G$11,IF(G941="APAC",'[1]Net Hire Rate'!$H$11,0))))</f>
        <v>1.6761041902604757E-3</v>
      </c>
      <c r="BP941" s="45">
        <f>IF(G941="MEA",'[1]Net Hire Rate'!$E$12,IF(G941="AMR",'[1]Net Hire Rate'!$F$12,IF(G941="EUR",'[1]Net Hire Rate'!$G$12,IF(G941="APAC",'[1]Net Hire Rate'!$H$12,0))))</f>
        <v>1.6761041902604757E-3</v>
      </c>
      <c r="BQ941" s="147">
        <f t="shared" si="1137"/>
        <v>15</v>
      </c>
      <c r="BR941" s="147">
        <f t="shared" si="1119"/>
        <v>15</v>
      </c>
      <c r="BS941" s="147">
        <f t="shared" si="1138"/>
        <v>15.025141562853907</v>
      </c>
      <c r="BT941" s="148">
        <f t="shared" si="1120"/>
        <v>15.025141562853907</v>
      </c>
      <c r="BU941" s="149">
        <f t="shared" si="1139"/>
        <v>15.050325265586663</v>
      </c>
      <c r="BV941" s="148">
        <f t="shared" si="1121"/>
        <v>15.050325265586663</v>
      </c>
      <c r="BW941" s="148">
        <f t="shared" si="1140"/>
        <v>15.075551178829095</v>
      </c>
      <c r="BX941" s="148">
        <f t="shared" si="1122"/>
        <v>15.075551178829095</v>
      </c>
      <c r="BY941" s="148">
        <f t="shared" si="1141"/>
        <v>15.100819373330415</v>
      </c>
      <c r="BZ941" s="148">
        <f t="shared" si="1123"/>
        <v>15.100819373330415</v>
      </c>
      <c r="CA941" s="148">
        <f t="shared" si="1142"/>
        <v>15.126129919958419</v>
      </c>
      <c r="CB941" s="148">
        <f t="shared" si="1124"/>
        <v>14.126129919958419</v>
      </c>
      <c r="CC941" s="148"/>
      <c r="CD941" s="38"/>
      <c r="CE941" s="38"/>
      <c r="CF941" s="38"/>
      <c r="CG941" s="38"/>
      <c r="CH941" s="38"/>
      <c r="CI941" s="38"/>
      <c r="CJ941" s="38"/>
      <c r="CK941" s="41"/>
      <c r="CL941" s="41"/>
      <c r="CM941" s="40"/>
      <c r="CN941" s="41"/>
      <c r="CO941" s="41"/>
      <c r="CP941" s="41"/>
      <c r="CQ941" s="41"/>
      <c r="CR941" s="41"/>
      <c r="CS941" s="41"/>
      <c r="CT941" s="41"/>
      <c r="CU941" s="40"/>
      <c r="CV941" s="41"/>
      <c r="CW941" s="41"/>
      <c r="CX941" s="41"/>
      <c r="CY941" s="41"/>
      <c r="CZ941" s="41"/>
      <c r="DA941" s="41"/>
      <c r="DB941" s="41"/>
      <c r="DC941" s="40"/>
      <c r="DD941" s="41"/>
      <c r="DE941" s="41"/>
      <c r="DF941" s="41"/>
      <c r="DG941" s="41"/>
      <c r="DH941" s="41"/>
      <c r="DI941" s="41"/>
      <c r="DJ941" s="41"/>
      <c r="DK941" s="40"/>
      <c r="DL941" s="41"/>
      <c r="DM941" s="41"/>
      <c r="DN941" s="41"/>
      <c r="DO941" s="41"/>
      <c r="DP941" s="41"/>
      <c r="DQ941" s="41"/>
      <c r="DR941" s="15"/>
      <c r="DS941" s="151">
        <f t="shared" si="1125"/>
        <v>15</v>
      </c>
      <c r="DT941" s="152">
        <f t="shared" si="1126"/>
        <v>0</v>
      </c>
      <c r="DU941" s="7">
        <f t="shared" si="1127"/>
        <v>0</v>
      </c>
      <c r="DV941" s="7">
        <f t="shared" si="1128"/>
        <v>0</v>
      </c>
      <c r="DW941">
        <f t="shared" si="1129"/>
        <v>0</v>
      </c>
      <c r="DX941">
        <f t="shared" si="1130"/>
        <v>0</v>
      </c>
      <c r="DZ941">
        <f t="shared" si="1143"/>
        <v>15</v>
      </c>
      <c r="EA941">
        <f t="shared" si="1144"/>
        <v>15</v>
      </c>
      <c r="EB941">
        <f t="shared" si="1145"/>
        <v>15</v>
      </c>
      <c r="EC941">
        <f t="shared" si="1146"/>
        <v>15</v>
      </c>
      <c r="ED941">
        <f t="shared" si="1147"/>
        <v>15</v>
      </c>
      <c r="EE941">
        <f t="shared" si="1148"/>
        <v>15</v>
      </c>
      <c r="EG941">
        <f t="shared" si="1149"/>
        <v>15</v>
      </c>
      <c r="EH941">
        <f t="shared" si="1150"/>
        <v>15</v>
      </c>
      <c r="EI941">
        <f t="shared" si="1151"/>
        <v>15</v>
      </c>
      <c r="EJ941">
        <f t="shared" si="1152"/>
        <v>15</v>
      </c>
      <c r="EK941">
        <f t="shared" si="1153"/>
        <v>15</v>
      </c>
      <c r="EM941">
        <f>IF($EM$9='[1]L&amp;D Numbers'!$E$6,'[1]L&amp;D Numbers'!$E$7)</f>
        <v>350</v>
      </c>
      <c r="EN941">
        <f>IF($EN$9='[1]L&amp;D Numbers'!$F$6,'[1]L&amp;D Numbers'!$F$7)</f>
        <v>2000</v>
      </c>
      <c r="EO941">
        <f>IF($EO$9='[1]L&amp;D Numbers'!$G$6,'[1]L&amp;D Numbers'!$G$7)</f>
        <v>2000</v>
      </c>
      <c r="EP941">
        <f>IF($EP$9='[1]L&amp;D Numbers'!$H$6,'[1]L&amp;D Numbers'!$H$7)</f>
        <v>2000</v>
      </c>
      <c r="EQ941">
        <f>IF($EQ$9='[1]L&amp;D Numbers'!$I$6,'[1]L&amp;D Numbers'!$I$7)</f>
        <v>2000</v>
      </c>
      <c r="ER941">
        <f>IF($ER$9='[1]L&amp;D Numbers'!$J$6,'[1]L&amp;D Numbers'!$J$7)</f>
        <v>0</v>
      </c>
      <c r="ET941" s="45">
        <f>'[1]L&amp;D Master'!$E$10</f>
        <v>1.0678246631903041E-2</v>
      </c>
      <c r="EU941" s="45">
        <f>ET941+'[1]L&amp;D Master'!$F$10</f>
        <v>1.8222427877342538E-2</v>
      </c>
      <c r="EV941" s="45">
        <f>EU941+'[1]L&amp;D Master'!$G$10</f>
        <v>2.3561551193294058E-2</v>
      </c>
      <c r="EW941" s="45">
        <f>EV941+'[1]L&amp;D Master'!$H$10</f>
        <v>2.7330438342024234E-2</v>
      </c>
      <c r="EX941" s="45">
        <f>EW941+'[1]L&amp;D Master'!$I$10</f>
        <v>2.9999999999999995E-2</v>
      </c>
      <c r="EY941" s="45"/>
      <c r="EZ941" s="45">
        <f t="shared" si="1154"/>
        <v>1.0678246631903041E-2</v>
      </c>
      <c r="FA941" s="45">
        <f t="shared" si="1155"/>
        <v>1.8222427877342538E-2</v>
      </c>
      <c r="FB941" s="45">
        <f t="shared" si="1155"/>
        <v>2.3561551193294058E-2</v>
      </c>
      <c r="FC941" s="45">
        <f t="shared" si="1155"/>
        <v>2.7330438342024234E-2</v>
      </c>
      <c r="FD941" s="45">
        <f t="shared" si="1131"/>
        <v>2.7330438342024234E-2</v>
      </c>
      <c r="FE941" s="45"/>
      <c r="FF941">
        <f t="shared" si="1094"/>
        <v>14.839826300521453</v>
      </c>
      <c r="FG941">
        <f t="shared" si="1095"/>
        <v>14.726663581839862</v>
      </c>
      <c r="FH941">
        <f t="shared" si="1096"/>
        <v>14.64657673210059</v>
      </c>
      <c r="FI941">
        <f t="shared" si="1097"/>
        <v>14.590043424869638</v>
      </c>
      <c r="FJ941">
        <f t="shared" si="1098"/>
        <v>14.590043424869638</v>
      </c>
      <c r="FL941" s="34"/>
      <c r="FM941" s="34"/>
      <c r="FN941" s="34"/>
      <c r="FO941" s="34"/>
      <c r="FP941" s="34"/>
      <c r="FQ941" s="153">
        <f t="shared" si="1156"/>
        <v>0.125</v>
      </c>
      <c r="FR941" s="153"/>
      <c r="FS941" s="42"/>
      <c r="FT941" s="42"/>
      <c r="FU941" s="42"/>
      <c r="FV941" s="42"/>
      <c r="FW941" s="42"/>
      <c r="FX941" s="42"/>
      <c r="FY941" s="42"/>
      <c r="FZ941" s="42"/>
      <c r="GA941" s="42"/>
      <c r="GB941" s="42"/>
      <c r="GC941" s="42"/>
      <c r="GD941" s="42"/>
      <c r="GE941" s="42"/>
      <c r="GF941" s="42"/>
      <c r="GG941" s="42"/>
      <c r="GH941" s="42"/>
      <c r="GI941" s="42"/>
      <c r="GJ941" s="42"/>
      <c r="GK941" s="42"/>
      <c r="GL941" s="42"/>
      <c r="GM941" s="154">
        <f>'[1]Automation Master'!$B$10*FQ941*FO941</f>
        <v>0</v>
      </c>
      <c r="GN941" s="155">
        <f>'[1]Automation Master'!$B$11*FO941*FQ941+GM941</f>
        <v>0</v>
      </c>
      <c r="GO941" s="155">
        <f>'[1]Automation Master'!$B$12*FO941*FQ941+GN941</f>
        <v>0</v>
      </c>
      <c r="GP941" s="155">
        <f>'[1]Automation Master'!$B$13*FO941*FQ941+GO941</f>
        <v>0</v>
      </c>
      <c r="GQ941" s="155">
        <f>'[1]Automation Master'!$C$10*FO941*FQ941+GP941</f>
        <v>0</v>
      </c>
      <c r="GR941" s="155">
        <f>'[1]Automation Master'!$C$11*FO941*FQ941+GQ941</f>
        <v>0</v>
      </c>
      <c r="GS941" s="155">
        <f>'[1]Automation Master'!$C$12*FO941*FQ941+GR941</f>
        <v>0</v>
      </c>
      <c r="GT941" s="155">
        <f>'[1]Automation Master'!$C$13*FO941*FQ941+GS941</f>
        <v>0</v>
      </c>
      <c r="GU941" s="155">
        <f>'[1]Automation Master'!$D$10*FO941*FQ941+GT941</f>
        <v>0</v>
      </c>
      <c r="GV941" s="155">
        <f>'[1]Automation Master'!$D$11*FO941*FQ941+GU941</f>
        <v>0</v>
      </c>
      <c r="GW941" s="155">
        <f>'[1]Automation Master'!$D$12*FO941*FQ941+GV941</f>
        <v>0</v>
      </c>
      <c r="GX941" s="155">
        <f>'[1]Automation Master'!$D$13*FO941*FQ941+GW941</f>
        <v>0</v>
      </c>
      <c r="GY941" s="155">
        <f>'[1]Automation Master'!$E$10*FO941*FQ941+GX941</f>
        <v>0</v>
      </c>
      <c r="GZ941" s="155">
        <f>'[1]Automation Master'!$E$11*FO941*FQ941+GY941</f>
        <v>0</v>
      </c>
      <c r="HA941" s="155">
        <f>'[1]Automation Master'!$E$12*FO941*FQ941+GZ941</f>
        <v>0</v>
      </c>
      <c r="HB941" s="155">
        <f>'[1]Automation Master'!$E$13*FO941*FQ941+HA941</f>
        <v>0</v>
      </c>
      <c r="HC941" s="155">
        <f>'[1]Automation Master'!$F$10*FO941*FQ941+HB941</f>
        <v>0</v>
      </c>
      <c r="HD941" s="155">
        <f>'[1]Automation Master'!$F$11*FO941*FQ941+HC941</f>
        <v>0</v>
      </c>
      <c r="HE941" s="155">
        <f>'[1]Automation Master'!$F$12*FO941*FQ941+HD941</f>
        <v>0</v>
      </c>
      <c r="HF941" s="156">
        <f>'[1]Automation Master'!$F$13*FO941*FQ941+HE941</f>
        <v>0</v>
      </c>
      <c r="HG941" s="157"/>
      <c r="HH941" s="157"/>
      <c r="HI941" s="157"/>
      <c r="HJ941" s="157"/>
      <c r="HK941" s="157"/>
      <c r="HL941" s="157"/>
      <c r="HM941" s="157"/>
      <c r="HN941" s="157"/>
      <c r="HO941" s="157"/>
      <c r="HP941" s="157"/>
      <c r="HQ941" s="157"/>
      <c r="HR941" s="157"/>
      <c r="HS941" s="157"/>
      <c r="HT941" s="157"/>
      <c r="HU941" s="157"/>
      <c r="HV941" s="157"/>
      <c r="HW941" s="157"/>
      <c r="HX941" s="157"/>
      <c r="HY941" s="42"/>
      <c r="HZ941" s="42"/>
      <c r="IA941" s="148">
        <f t="shared" si="1099"/>
        <v>15</v>
      </c>
      <c r="IB941" s="148">
        <f t="shared" si="1100"/>
        <v>15</v>
      </c>
      <c r="IC941" s="148">
        <f t="shared" si="1101"/>
        <v>15</v>
      </c>
      <c r="ID941" s="148">
        <f t="shared" si="1102"/>
        <v>15</v>
      </c>
      <c r="IE941" s="148">
        <f t="shared" si="1103"/>
        <v>15</v>
      </c>
      <c r="IH941">
        <f t="shared" si="1114"/>
        <v>14.839826300521453</v>
      </c>
      <c r="II941">
        <f t="shared" si="1115"/>
        <v>14.726663581839862</v>
      </c>
      <c r="IJ941">
        <f t="shared" si="1116"/>
        <v>14.64657673210059</v>
      </c>
      <c r="IK941">
        <f t="shared" si="1117"/>
        <v>14.590043424869638</v>
      </c>
      <c r="IL941">
        <f t="shared" si="1118"/>
        <v>14.590043424869638</v>
      </c>
      <c r="IN941" s="42">
        <f t="shared" si="1109"/>
        <v>1.0678246631903103E-2</v>
      </c>
      <c r="IO941" s="42">
        <f t="shared" si="1110"/>
        <v>1.8222427877342538E-2</v>
      </c>
      <c r="IP941" s="42">
        <f t="shared" si="1111"/>
        <v>2.356155119329403E-2</v>
      </c>
      <c r="IQ941" s="42">
        <f t="shared" si="1112"/>
        <v>2.7330438342024147E-2</v>
      </c>
      <c r="IR941" s="42">
        <f t="shared" si="1113"/>
        <v>2.7330438342024147E-2</v>
      </c>
      <c r="IT941" s="9">
        <f t="shared" si="1157"/>
        <v>0</v>
      </c>
      <c r="IU941" s="9">
        <f t="shared" si="1158"/>
        <v>0</v>
      </c>
      <c r="IV941" s="9">
        <f t="shared" si="1159"/>
        <v>0</v>
      </c>
      <c r="IW941" s="9">
        <f t="shared" si="1160"/>
        <v>0</v>
      </c>
      <c r="IX941" s="9">
        <f t="shared" si="1161"/>
        <v>0</v>
      </c>
    </row>
    <row r="942" spans="1:258" ht="15.75" hidden="1" thickBot="1" x14ac:dyDescent="0.3">
      <c r="A942">
        <v>34</v>
      </c>
      <c r="B942" t="s">
        <v>649</v>
      </c>
      <c r="C942" t="s">
        <v>291</v>
      </c>
      <c r="D942" t="s">
        <v>288</v>
      </c>
      <c r="E942" t="s">
        <v>650</v>
      </c>
      <c r="F942" t="s">
        <v>290</v>
      </c>
      <c r="G942" t="s">
        <v>256</v>
      </c>
      <c r="H942">
        <v>32</v>
      </c>
      <c r="I942">
        <v>2</v>
      </c>
      <c r="K942">
        <v>3</v>
      </c>
      <c r="L942">
        <v>29</v>
      </c>
      <c r="M942">
        <v>2</v>
      </c>
      <c r="R942">
        <v>5</v>
      </c>
      <c r="S942">
        <v>18</v>
      </c>
      <c r="T942">
        <v>9</v>
      </c>
      <c r="X942">
        <v>2</v>
      </c>
      <c r="Y942">
        <v>32</v>
      </c>
      <c r="AA942">
        <v>2</v>
      </c>
      <c r="AB942">
        <v>30</v>
      </c>
      <c r="AE942">
        <v>2</v>
      </c>
      <c r="AL942">
        <v>2</v>
      </c>
      <c r="AP942">
        <v>1</v>
      </c>
      <c r="AT942">
        <v>34</v>
      </c>
      <c r="AU942">
        <v>0</v>
      </c>
      <c r="AV942">
        <v>34</v>
      </c>
      <c r="AW942">
        <v>0</v>
      </c>
      <c r="AX942">
        <v>0</v>
      </c>
      <c r="BB942">
        <f t="shared" si="1132"/>
        <v>34</v>
      </c>
      <c r="BD942">
        <f t="shared" si="1133"/>
        <v>34</v>
      </c>
      <c r="BE942">
        <f t="shared" si="1134"/>
        <v>34</v>
      </c>
      <c r="BF942">
        <f t="shared" si="1135"/>
        <v>34</v>
      </c>
      <c r="BH942">
        <f t="shared" si="1136"/>
        <v>0</v>
      </c>
      <c r="BK942" s="45">
        <f>IF(G942="MEA",'[1]Net Hire Rate'!$E$7,IF(G942="AMR",'[1]Net Hire Rate'!$F$7,IF(G942="EUR",'[1]Net Hire Rate'!$G$7,IF(G942="APAC",'[1]Net Hire Rate'!$H$7,0))))</f>
        <v>1.6761041902604757E-3</v>
      </c>
      <c r="BL942" s="45">
        <f>IF(G942="MEA",'[1]Net Hire Rate'!$E$8,IF(G942="AMR",'[1]Net Hire Rate'!$F$8,IF(G942="EUR",'[1]Net Hire Rate'!$G$8,IF(G942="APAC",'[1]Net Hire Rate'!$H$8,0))))</f>
        <v>1.6761041902604757E-3</v>
      </c>
      <c r="BM942" s="45">
        <f>IF(G942="MEA",'[1]Net Hire Rate'!$E$9,IF(G942="AMR",'[1]Net Hire Rate'!$F$9,IF(G942="EUR",'[1]Net Hire Rate'!$G$9,IF(G942="APAC",'[1]Net Hire Rate'!$H$9,0))))</f>
        <v>1.6761041902604757E-3</v>
      </c>
      <c r="BN942" s="45">
        <f>IF(G942="MEA",'[1]Net Hire Rate'!$E$10,IF(G942="AMR",'[1]Net Hire Rate'!$F$10,IF(G942="EUR",'[1]Net Hire Rate'!$G$10,IF(G942="APAC",'[1]Net Hire Rate'!$H$10,0))))</f>
        <v>1.6761041902604757E-3</v>
      </c>
      <c r="BO942" s="45">
        <f>IF(G942="MEA",'[1]Net Hire Rate'!$E$11,IF(G942="AMR",'[1]Net Hire Rate'!$F$11,IF(G942="EUR",'[1]Net Hire Rate'!$G$11,IF(G942="APAC",'[1]Net Hire Rate'!$H$11,0))))</f>
        <v>1.6761041902604757E-3</v>
      </c>
      <c r="BP942" s="45">
        <f>IF(G942="MEA",'[1]Net Hire Rate'!$E$12,IF(G942="AMR",'[1]Net Hire Rate'!$F$12,IF(G942="EUR",'[1]Net Hire Rate'!$G$12,IF(G942="APAC",'[1]Net Hire Rate'!$H$12,0))))</f>
        <v>1.6761041902604757E-3</v>
      </c>
      <c r="BQ942" s="147">
        <f t="shared" si="1137"/>
        <v>34</v>
      </c>
      <c r="BR942" s="147">
        <f t="shared" si="1119"/>
        <v>34</v>
      </c>
      <c r="BS942" s="147">
        <f t="shared" si="1138"/>
        <v>34.056987542468853</v>
      </c>
      <c r="BT942" s="148">
        <f t="shared" si="1120"/>
        <v>34.056987542468853</v>
      </c>
      <c r="BU942" s="149">
        <f t="shared" si="1139"/>
        <v>34.114070601996431</v>
      </c>
      <c r="BV942" s="148">
        <f t="shared" si="1121"/>
        <v>33.114070601996431</v>
      </c>
      <c r="BW942" s="148">
        <f t="shared" si="1140"/>
        <v>33.169573234489015</v>
      </c>
      <c r="BX942" s="148">
        <f t="shared" si="1122"/>
        <v>33.169573234489015</v>
      </c>
      <c r="BY942" s="148">
        <f t="shared" si="1141"/>
        <v>33.225168895176495</v>
      </c>
      <c r="BZ942" s="148">
        <f t="shared" si="1123"/>
        <v>33.225168895176495</v>
      </c>
      <c r="CA942" s="148">
        <f t="shared" si="1142"/>
        <v>33.280857739983809</v>
      </c>
      <c r="CB942" s="148">
        <f t="shared" si="1124"/>
        <v>33.280857739983809</v>
      </c>
      <c r="CC942" s="148"/>
      <c r="CD942" s="38"/>
      <c r="CE942" s="38"/>
      <c r="CF942" s="38"/>
      <c r="CG942" s="38"/>
      <c r="CH942" s="38"/>
      <c r="CI942" s="38"/>
      <c r="CJ942" s="38"/>
      <c r="CK942" s="41"/>
      <c r="CL942" s="41"/>
      <c r="CM942" s="40"/>
      <c r="CN942" s="41"/>
      <c r="CO942" s="41"/>
      <c r="CP942" s="41"/>
      <c r="CQ942" s="41"/>
      <c r="CR942" s="41"/>
      <c r="CS942" s="41"/>
      <c r="CT942" s="41"/>
      <c r="CU942" s="40"/>
      <c r="CV942" s="41"/>
      <c r="CW942" s="41"/>
      <c r="CX942" s="41"/>
      <c r="CY942" s="41"/>
      <c r="CZ942" s="41"/>
      <c r="DA942" s="41"/>
      <c r="DB942" s="41"/>
      <c r="DC942" s="40"/>
      <c r="DD942" s="41"/>
      <c r="DE942" s="41"/>
      <c r="DF942" s="41"/>
      <c r="DG942" s="41"/>
      <c r="DH942" s="41"/>
      <c r="DI942" s="41"/>
      <c r="DJ942" s="41"/>
      <c r="DK942" s="40"/>
      <c r="DL942" s="41"/>
      <c r="DM942" s="41"/>
      <c r="DN942" s="41"/>
      <c r="DO942" s="41"/>
      <c r="DP942" s="41"/>
      <c r="DQ942" s="41"/>
      <c r="DR942" s="15"/>
      <c r="DS942" s="151">
        <f t="shared" si="1125"/>
        <v>34</v>
      </c>
      <c r="DT942" s="152">
        <f t="shared" si="1126"/>
        <v>0</v>
      </c>
      <c r="DU942" s="7">
        <f t="shared" si="1127"/>
        <v>0</v>
      </c>
      <c r="DV942" s="7">
        <f t="shared" si="1128"/>
        <v>0</v>
      </c>
      <c r="DW942">
        <f t="shared" si="1129"/>
        <v>0</v>
      </c>
      <c r="DX942">
        <f t="shared" si="1130"/>
        <v>0</v>
      </c>
      <c r="DZ942">
        <f t="shared" si="1143"/>
        <v>34</v>
      </c>
      <c r="EA942">
        <f t="shared" si="1144"/>
        <v>34</v>
      </c>
      <c r="EB942">
        <f t="shared" si="1145"/>
        <v>34</v>
      </c>
      <c r="EC942">
        <f t="shared" si="1146"/>
        <v>34</v>
      </c>
      <c r="ED942">
        <f t="shared" si="1147"/>
        <v>34</v>
      </c>
      <c r="EE942">
        <f t="shared" si="1148"/>
        <v>34</v>
      </c>
      <c r="EG942">
        <f t="shared" si="1149"/>
        <v>34</v>
      </c>
      <c r="EH942">
        <f t="shared" si="1150"/>
        <v>34</v>
      </c>
      <c r="EI942">
        <f t="shared" si="1151"/>
        <v>34</v>
      </c>
      <c r="EJ942">
        <f t="shared" si="1152"/>
        <v>34</v>
      </c>
      <c r="EK942">
        <f t="shared" si="1153"/>
        <v>34</v>
      </c>
      <c r="EM942">
        <f>IF($EM$9='[1]L&amp;D Numbers'!$E$6,'[1]L&amp;D Numbers'!$E$7)</f>
        <v>350</v>
      </c>
      <c r="EN942">
        <f>IF($EN$9='[1]L&amp;D Numbers'!$F$6,'[1]L&amp;D Numbers'!$F$7)</f>
        <v>2000</v>
      </c>
      <c r="EO942">
        <f>IF($EO$9='[1]L&amp;D Numbers'!$G$6,'[1]L&amp;D Numbers'!$G$7)</f>
        <v>2000</v>
      </c>
      <c r="EP942">
        <f>IF($EP$9='[1]L&amp;D Numbers'!$H$6,'[1]L&amp;D Numbers'!$H$7)</f>
        <v>2000</v>
      </c>
      <c r="EQ942">
        <f>IF($EQ$9='[1]L&amp;D Numbers'!$I$6,'[1]L&amp;D Numbers'!$I$7)</f>
        <v>2000</v>
      </c>
      <c r="ER942">
        <f>IF($ER$9='[1]L&amp;D Numbers'!$J$6,'[1]L&amp;D Numbers'!$J$7)</f>
        <v>0</v>
      </c>
      <c r="ET942" s="45">
        <f>'[1]L&amp;D Master'!$E$10</f>
        <v>1.0678246631903041E-2</v>
      </c>
      <c r="EU942" s="45">
        <f>ET942+'[1]L&amp;D Master'!$F$10</f>
        <v>1.8222427877342538E-2</v>
      </c>
      <c r="EV942" s="45">
        <f>EU942+'[1]L&amp;D Master'!$G$10</f>
        <v>2.3561551193294058E-2</v>
      </c>
      <c r="EW942" s="45">
        <f>EV942+'[1]L&amp;D Master'!$H$10</f>
        <v>2.7330438342024234E-2</v>
      </c>
      <c r="EX942" s="45">
        <f>EW942+'[1]L&amp;D Master'!$I$10</f>
        <v>2.9999999999999995E-2</v>
      </c>
      <c r="EY942" s="45"/>
      <c r="EZ942" s="45">
        <f t="shared" si="1154"/>
        <v>1.0678246631903041E-2</v>
      </c>
      <c r="FA942" s="45">
        <f t="shared" si="1155"/>
        <v>1.8222427877342538E-2</v>
      </c>
      <c r="FB942" s="45">
        <f t="shared" si="1155"/>
        <v>2.3561551193294058E-2</v>
      </c>
      <c r="FC942" s="45">
        <f t="shared" si="1155"/>
        <v>2.7330438342024234E-2</v>
      </c>
      <c r="FD942" s="45">
        <f t="shared" si="1131"/>
        <v>2.7330438342024234E-2</v>
      </c>
      <c r="FE942" s="45"/>
      <c r="FF942">
        <f t="shared" si="1094"/>
        <v>33.636939614515292</v>
      </c>
      <c r="FG942">
        <f t="shared" si="1095"/>
        <v>33.380437452170355</v>
      </c>
      <c r="FH942">
        <f t="shared" si="1096"/>
        <v>33.198907259428005</v>
      </c>
      <c r="FI942">
        <f t="shared" si="1097"/>
        <v>33.070765096371176</v>
      </c>
      <c r="FJ942">
        <f t="shared" si="1098"/>
        <v>33.070765096371176</v>
      </c>
      <c r="FL942" s="34"/>
      <c r="FM942" s="34"/>
      <c r="FN942" s="34"/>
      <c r="FO942" s="34"/>
      <c r="FP942" s="34"/>
      <c r="FQ942" s="153">
        <f t="shared" si="1156"/>
        <v>0.125</v>
      </c>
      <c r="FR942" s="153"/>
      <c r="FS942" s="42"/>
      <c r="FT942" s="42"/>
      <c r="FU942" s="42"/>
      <c r="FV942" s="42"/>
      <c r="FW942" s="42"/>
      <c r="FX942" s="42"/>
      <c r="FY942" s="42"/>
      <c r="FZ942" s="42"/>
      <c r="GA942" s="42"/>
      <c r="GB942" s="42"/>
      <c r="GC942" s="42"/>
      <c r="GD942" s="42"/>
      <c r="GE942" s="42"/>
      <c r="GF942" s="42"/>
      <c r="GG942" s="42"/>
      <c r="GH942" s="42"/>
      <c r="GI942" s="42"/>
      <c r="GJ942" s="42"/>
      <c r="GK942" s="42"/>
      <c r="GL942" s="42"/>
      <c r="GM942" s="154">
        <f>'[1]Automation Master'!$B$10*FQ942*FO942</f>
        <v>0</v>
      </c>
      <c r="GN942" s="155">
        <f>'[1]Automation Master'!$B$11*FO942*FQ942+GM942</f>
        <v>0</v>
      </c>
      <c r="GO942" s="155">
        <f>'[1]Automation Master'!$B$12*FO942*FQ942+GN942</f>
        <v>0</v>
      </c>
      <c r="GP942" s="155">
        <f>'[1]Automation Master'!$B$13*FO942*FQ942+GO942</f>
        <v>0</v>
      </c>
      <c r="GQ942" s="155">
        <f>'[1]Automation Master'!$C$10*FO942*FQ942+GP942</f>
        <v>0</v>
      </c>
      <c r="GR942" s="155">
        <f>'[1]Automation Master'!$C$11*FO942*FQ942+GQ942</f>
        <v>0</v>
      </c>
      <c r="GS942" s="155">
        <f>'[1]Automation Master'!$C$12*FO942*FQ942+GR942</f>
        <v>0</v>
      </c>
      <c r="GT942" s="155">
        <f>'[1]Automation Master'!$C$13*FO942*FQ942+GS942</f>
        <v>0</v>
      </c>
      <c r="GU942" s="155">
        <f>'[1]Automation Master'!$D$10*FO942*FQ942+GT942</f>
        <v>0</v>
      </c>
      <c r="GV942" s="155">
        <f>'[1]Automation Master'!$D$11*FO942*FQ942+GU942</f>
        <v>0</v>
      </c>
      <c r="GW942" s="155">
        <f>'[1]Automation Master'!$D$12*FO942*FQ942+GV942</f>
        <v>0</v>
      </c>
      <c r="GX942" s="155">
        <f>'[1]Automation Master'!$D$13*FO942*FQ942+GW942</f>
        <v>0</v>
      </c>
      <c r="GY942" s="155">
        <f>'[1]Automation Master'!$E$10*FO942*FQ942+GX942</f>
        <v>0</v>
      </c>
      <c r="GZ942" s="155">
        <f>'[1]Automation Master'!$E$11*FO942*FQ942+GY942</f>
        <v>0</v>
      </c>
      <c r="HA942" s="155">
        <f>'[1]Automation Master'!$E$12*FO942*FQ942+GZ942</f>
        <v>0</v>
      </c>
      <c r="HB942" s="155">
        <f>'[1]Automation Master'!$E$13*FO942*FQ942+HA942</f>
        <v>0</v>
      </c>
      <c r="HC942" s="155">
        <f>'[1]Automation Master'!$F$10*FO942*FQ942+HB942</f>
        <v>0</v>
      </c>
      <c r="HD942" s="155">
        <f>'[1]Automation Master'!$F$11*FO942*FQ942+HC942</f>
        <v>0</v>
      </c>
      <c r="HE942" s="155">
        <f>'[1]Automation Master'!$F$12*FO942*FQ942+HD942</f>
        <v>0</v>
      </c>
      <c r="HF942" s="156">
        <f>'[1]Automation Master'!$F$13*FO942*FQ942+HE942</f>
        <v>0</v>
      </c>
      <c r="HG942" s="157"/>
      <c r="HH942" s="157"/>
      <c r="HI942" s="157"/>
      <c r="HJ942" s="157"/>
      <c r="HK942" s="157"/>
      <c r="HL942" s="157"/>
      <c r="HM942" s="157"/>
      <c r="HN942" s="157"/>
      <c r="HO942" s="157"/>
      <c r="HP942" s="157"/>
      <c r="HQ942" s="157"/>
      <c r="HR942" s="157"/>
      <c r="HS942" s="157"/>
      <c r="HT942" s="157"/>
      <c r="HU942" s="157"/>
      <c r="HV942" s="157"/>
      <c r="HW942" s="157"/>
      <c r="HX942" s="157"/>
      <c r="HY942" s="42"/>
      <c r="HZ942" s="42"/>
      <c r="IA942" s="148">
        <f t="shared" si="1099"/>
        <v>34</v>
      </c>
      <c r="IB942" s="148">
        <f t="shared" si="1100"/>
        <v>34</v>
      </c>
      <c r="IC942" s="148">
        <f t="shared" si="1101"/>
        <v>34</v>
      </c>
      <c r="ID942" s="148">
        <f t="shared" si="1102"/>
        <v>34</v>
      </c>
      <c r="IE942" s="148">
        <f t="shared" si="1103"/>
        <v>34</v>
      </c>
      <c r="IH942">
        <f t="shared" si="1114"/>
        <v>33.636939614515292</v>
      </c>
      <c r="II942">
        <f t="shared" si="1115"/>
        <v>33.380437452170355</v>
      </c>
      <c r="IJ942">
        <f t="shared" si="1116"/>
        <v>33.198907259428005</v>
      </c>
      <c r="IK942">
        <f t="shared" si="1117"/>
        <v>33.070765096371176</v>
      </c>
      <c r="IL942">
        <f t="shared" si="1118"/>
        <v>33.070765096371176</v>
      </c>
      <c r="IN942" s="42">
        <f t="shared" si="1109"/>
        <v>1.067824663190318E-2</v>
      </c>
      <c r="IO942" s="42">
        <f t="shared" si="1110"/>
        <v>1.8222427877342497E-2</v>
      </c>
      <c r="IP942" s="42">
        <f t="shared" si="1111"/>
        <v>2.3561551193293982E-2</v>
      </c>
      <c r="IQ942" s="42">
        <f t="shared" si="1112"/>
        <v>2.7330438342024244E-2</v>
      </c>
      <c r="IR942" s="42">
        <f t="shared" si="1113"/>
        <v>2.7330438342024244E-2</v>
      </c>
      <c r="IT942" s="9">
        <f t="shared" si="1157"/>
        <v>0</v>
      </c>
      <c r="IU942" s="9">
        <f t="shared" si="1158"/>
        <v>0</v>
      </c>
      <c r="IV942" s="9">
        <f t="shared" si="1159"/>
        <v>0</v>
      </c>
      <c r="IW942" s="9">
        <f t="shared" si="1160"/>
        <v>0</v>
      </c>
      <c r="IX942" s="9">
        <f t="shared" si="1161"/>
        <v>0</v>
      </c>
    </row>
    <row r="943" spans="1:258" ht="15.75" hidden="1" thickBot="1" x14ac:dyDescent="0.3">
      <c r="A943">
        <v>97</v>
      </c>
      <c r="B943" t="s">
        <v>649</v>
      </c>
      <c r="C943" t="s">
        <v>302</v>
      </c>
      <c r="D943" t="s">
        <v>288</v>
      </c>
      <c r="E943" t="s">
        <v>650</v>
      </c>
      <c r="F943" t="s">
        <v>290</v>
      </c>
      <c r="G943" t="s">
        <v>256</v>
      </c>
      <c r="H943">
        <v>47</v>
      </c>
      <c r="I943">
        <v>50</v>
      </c>
      <c r="L943">
        <v>47</v>
      </c>
      <c r="M943">
        <v>50</v>
      </c>
      <c r="R943">
        <v>3</v>
      </c>
      <c r="S943">
        <v>5</v>
      </c>
      <c r="T943">
        <v>28</v>
      </c>
      <c r="U943">
        <v>11</v>
      </c>
      <c r="X943">
        <v>50</v>
      </c>
      <c r="Y943">
        <v>47</v>
      </c>
      <c r="AA943">
        <v>50</v>
      </c>
      <c r="AB943">
        <v>8</v>
      </c>
      <c r="AL943">
        <v>89</v>
      </c>
      <c r="AQ943">
        <v>1</v>
      </c>
      <c r="AT943">
        <v>97</v>
      </c>
      <c r="AU943">
        <v>97</v>
      </c>
      <c r="AV943">
        <v>0</v>
      </c>
      <c r="AW943">
        <v>0</v>
      </c>
      <c r="AX943">
        <v>0</v>
      </c>
      <c r="BB943">
        <f t="shared" si="1132"/>
        <v>97</v>
      </c>
      <c r="BD943">
        <f t="shared" si="1133"/>
        <v>97</v>
      </c>
      <c r="BE943">
        <f t="shared" si="1134"/>
        <v>97</v>
      </c>
      <c r="BF943">
        <f t="shared" si="1135"/>
        <v>97</v>
      </c>
      <c r="BH943">
        <f t="shared" si="1136"/>
        <v>0</v>
      </c>
      <c r="BK943" s="45">
        <f>IF(G943="MEA",'[1]Net Hire Rate'!$E$7,IF(G943="AMR",'[1]Net Hire Rate'!$F$7,IF(G943="EUR",'[1]Net Hire Rate'!$G$7,IF(G943="APAC",'[1]Net Hire Rate'!$H$7,0))))</f>
        <v>1.6761041902604757E-3</v>
      </c>
      <c r="BL943" s="45">
        <f>IF(G943="MEA",'[1]Net Hire Rate'!$E$8,IF(G943="AMR",'[1]Net Hire Rate'!$F$8,IF(G943="EUR",'[1]Net Hire Rate'!$G$8,IF(G943="APAC",'[1]Net Hire Rate'!$H$8,0))))</f>
        <v>1.6761041902604757E-3</v>
      </c>
      <c r="BM943" s="45">
        <f>IF(G943="MEA",'[1]Net Hire Rate'!$E$9,IF(G943="AMR",'[1]Net Hire Rate'!$F$9,IF(G943="EUR",'[1]Net Hire Rate'!$G$9,IF(G943="APAC",'[1]Net Hire Rate'!$H$9,0))))</f>
        <v>1.6761041902604757E-3</v>
      </c>
      <c r="BN943" s="45">
        <f>IF(G943="MEA",'[1]Net Hire Rate'!$E$10,IF(G943="AMR",'[1]Net Hire Rate'!$F$10,IF(G943="EUR",'[1]Net Hire Rate'!$G$10,IF(G943="APAC",'[1]Net Hire Rate'!$H$10,0))))</f>
        <v>1.6761041902604757E-3</v>
      </c>
      <c r="BO943" s="45">
        <f>IF(G943="MEA",'[1]Net Hire Rate'!$E$11,IF(G943="AMR",'[1]Net Hire Rate'!$F$11,IF(G943="EUR",'[1]Net Hire Rate'!$G$11,IF(G943="APAC",'[1]Net Hire Rate'!$H$11,0))))</f>
        <v>1.6761041902604757E-3</v>
      </c>
      <c r="BP943" s="45">
        <f>IF(G943="MEA",'[1]Net Hire Rate'!$E$12,IF(G943="AMR",'[1]Net Hire Rate'!$F$12,IF(G943="EUR",'[1]Net Hire Rate'!$G$12,IF(G943="APAC",'[1]Net Hire Rate'!$H$12,0))))</f>
        <v>1.6761041902604757E-3</v>
      </c>
      <c r="BQ943" s="147">
        <f t="shared" si="1137"/>
        <v>97</v>
      </c>
      <c r="BR943" s="147">
        <f t="shared" si="1119"/>
        <v>97</v>
      </c>
      <c r="BS943" s="147">
        <f t="shared" si="1138"/>
        <v>97.162582106455261</v>
      </c>
      <c r="BT943" s="148">
        <f t="shared" si="1120"/>
        <v>97.162582106455261</v>
      </c>
      <c r="BU943" s="149">
        <f t="shared" si="1139"/>
        <v>97.32543671746042</v>
      </c>
      <c r="BV943" s="148">
        <f t="shared" si="1121"/>
        <v>97.32543671746042</v>
      </c>
      <c r="BW943" s="148">
        <f t="shared" si="1140"/>
        <v>97.488564289761484</v>
      </c>
      <c r="BX943" s="148">
        <f t="shared" si="1122"/>
        <v>96.488564289761484</v>
      </c>
      <c r="BY943" s="148">
        <f t="shared" si="1141"/>
        <v>96.650289176679763</v>
      </c>
      <c r="BZ943" s="148">
        <f t="shared" si="1123"/>
        <v>96.650289176679763</v>
      </c>
      <c r="CA943" s="148">
        <f t="shared" si="1142"/>
        <v>96.812285131358678</v>
      </c>
      <c r="CB943" s="148">
        <f t="shared" si="1124"/>
        <v>96.812285131358678</v>
      </c>
      <c r="CC943" s="148"/>
      <c r="CD943" s="38"/>
      <c r="CE943" s="38"/>
      <c r="CF943" s="38"/>
      <c r="CG943" s="38"/>
      <c r="CH943" s="38"/>
      <c r="CI943" s="38"/>
      <c r="CJ943" s="38"/>
      <c r="CK943" s="41"/>
      <c r="CL943" s="41"/>
      <c r="CM943" s="40"/>
      <c r="CN943" s="41"/>
      <c r="CO943" s="41"/>
      <c r="CP943" s="41"/>
      <c r="CQ943" s="41"/>
      <c r="CR943" s="41"/>
      <c r="CS943" s="41"/>
      <c r="CT943" s="41"/>
      <c r="CU943" s="40"/>
      <c r="CV943" s="41"/>
      <c r="CW943" s="41"/>
      <c r="CX943" s="41"/>
      <c r="CY943" s="41"/>
      <c r="CZ943" s="41"/>
      <c r="DA943" s="41"/>
      <c r="DB943" s="41"/>
      <c r="DC943" s="40"/>
      <c r="DD943" s="41"/>
      <c r="DE943" s="41"/>
      <c r="DF943" s="41"/>
      <c r="DG943" s="41"/>
      <c r="DH943" s="41"/>
      <c r="DI943" s="41"/>
      <c r="DJ943" s="41"/>
      <c r="DK943" s="40"/>
      <c r="DL943" s="41"/>
      <c r="DM943" s="41"/>
      <c r="DN943" s="41"/>
      <c r="DO943" s="41"/>
      <c r="DP943" s="41"/>
      <c r="DQ943" s="41"/>
      <c r="DR943" s="15"/>
      <c r="DS943" s="151">
        <f t="shared" si="1125"/>
        <v>97</v>
      </c>
      <c r="DT943" s="152">
        <f t="shared" si="1126"/>
        <v>0</v>
      </c>
      <c r="DU943" s="7">
        <f t="shared" si="1127"/>
        <v>0</v>
      </c>
      <c r="DV943" s="7">
        <f t="shared" si="1128"/>
        <v>0</v>
      </c>
      <c r="DW943">
        <f t="shared" si="1129"/>
        <v>0</v>
      </c>
      <c r="DX943">
        <f t="shared" si="1130"/>
        <v>0</v>
      </c>
      <c r="DZ943">
        <f t="shared" si="1143"/>
        <v>97</v>
      </c>
      <c r="EA943">
        <f t="shared" si="1144"/>
        <v>97</v>
      </c>
      <c r="EB943">
        <f t="shared" si="1145"/>
        <v>97</v>
      </c>
      <c r="EC943">
        <f t="shared" si="1146"/>
        <v>97</v>
      </c>
      <c r="ED943">
        <f t="shared" si="1147"/>
        <v>97</v>
      </c>
      <c r="EE943">
        <f t="shared" si="1148"/>
        <v>97</v>
      </c>
      <c r="EG943">
        <f t="shared" si="1149"/>
        <v>97</v>
      </c>
      <c r="EH943">
        <f t="shared" si="1150"/>
        <v>97</v>
      </c>
      <c r="EI943">
        <f t="shared" si="1151"/>
        <v>97</v>
      </c>
      <c r="EJ943">
        <f t="shared" si="1152"/>
        <v>97</v>
      </c>
      <c r="EK943">
        <f t="shared" si="1153"/>
        <v>97</v>
      </c>
      <c r="EM943">
        <f>IF($EM$9='[1]L&amp;D Numbers'!$E$6,'[1]L&amp;D Numbers'!$E$7)</f>
        <v>350</v>
      </c>
      <c r="EN943">
        <f>IF($EN$9='[1]L&amp;D Numbers'!$F$6,'[1]L&amp;D Numbers'!$F$7)</f>
        <v>2000</v>
      </c>
      <c r="EO943">
        <f>IF($EO$9='[1]L&amp;D Numbers'!$G$6,'[1]L&amp;D Numbers'!$G$7)</f>
        <v>2000</v>
      </c>
      <c r="EP943">
        <f>IF($EP$9='[1]L&amp;D Numbers'!$H$6,'[1]L&amp;D Numbers'!$H$7)</f>
        <v>2000</v>
      </c>
      <c r="EQ943">
        <f>IF($EQ$9='[1]L&amp;D Numbers'!$I$6,'[1]L&amp;D Numbers'!$I$7)</f>
        <v>2000</v>
      </c>
      <c r="ER943">
        <f>IF($ER$9='[1]L&amp;D Numbers'!$J$6,'[1]L&amp;D Numbers'!$J$7)</f>
        <v>0</v>
      </c>
      <c r="ET943" s="45">
        <f>'[1]L&amp;D Master'!$E$10</f>
        <v>1.0678246631903041E-2</v>
      </c>
      <c r="EU943" s="45">
        <f>ET943+'[1]L&amp;D Master'!$F$10</f>
        <v>1.8222427877342538E-2</v>
      </c>
      <c r="EV943" s="45">
        <f>EU943+'[1]L&amp;D Master'!$G$10</f>
        <v>2.3561551193294058E-2</v>
      </c>
      <c r="EW943" s="45">
        <f>EV943+'[1]L&amp;D Master'!$H$10</f>
        <v>2.7330438342024234E-2</v>
      </c>
      <c r="EX943" s="45">
        <f>EW943+'[1]L&amp;D Master'!$I$10</f>
        <v>2.9999999999999995E-2</v>
      </c>
      <c r="EY943" s="45"/>
      <c r="EZ943" s="45">
        <f t="shared" si="1154"/>
        <v>1.0678246631903041E-2</v>
      </c>
      <c r="FA943" s="45">
        <f t="shared" si="1155"/>
        <v>1.8222427877342538E-2</v>
      </c>
      <c r="FB943" s="45">
        <f t="shared" si="1155"/>
        <v>2.3561551193294058E-2</v>
      </c>
      <c r="FC943" s="45">
        <f t="shared" si="1155"/>
        <v>2.7330438342024234E-2</v>
      </c>
      <c r="FD943" s="45">
        <f t="shared" si="1131"/>
        <v>2.7330438342024234E-2</v>
      </c>
      <c r="FE943" s="45"/>
      <c r="FF943">
        <f t="shared" si="1094"/>
        <v>95.964210076705399</v>
      </c>
      <c r="FG943">
        <f t="shared" si="1095"/>
        <v>95.232424495897774</v>
      </c>
      <c r="FH943">
        <f t="shared" si="1096"/>
        <v>94.714529534250474</v>
      </c>
      <c r="FI943">
        <f t="shared" si="1097"/>
        <v>94.348947480823654</v>
      </c>
      <c r="FJ943">
        <f t="shared" si="1098"/>
        <v>94.348947480823654</v>
      </c>
      <c r="FL943" s="34"/>
      <c r="FM943" s="34"/>
      <c r="FN943" s="34"/>
      <c r="FO943" s="34"/>
      <c r="FP943" s="34"/>
      <c r="FQ943" s="153">
        <f t="shared" si="1156"/>
        <v>0.125</v>
      </c>
      <c r="FR943" s="153"/>
      <c r="FS943" s="42"/>
      <c r="FT943" s="42"/>
      <c r="FU943" s="42"/>
      <c r="FV943" s="42"/>
      <c r="FW943" s="42"/>
      <c r="FX943" s="42"/>
      <c r="FY943" s="42"/>
      <c r="FZ943" s="42"/>
      <c r="GA943" s="42"/>
      <c r="GB943" s="42"/>
      <c r="GC943" s="42"/>
      <c r="GD943" s="42"/>
      <c r="GE943" s="42"/>
      <c r="GF943" s="42"/>
      <c r="GG943" s="42"/>
      <c r="GH943" s="42"/>
      <c r="GI943" s="42"/>
      <c r="GJ943" s="42"/>
      <c r="GK943" s="42"/>
      <c r="GL943" s="42"/>
      <c r="GM943" s="154">
        <f>'[1]Automation Master'!$B$10*FQ943*FO943</f>
        <v>0</v>
      </c>
      <c r="GN943" s="155">
        <f>'[1]Automation Master'!$B$11*FO943*FQ943+GM943</f>
        <v>0</v>
      </c>
      <c r="GO943" s="155">
        <f>'[1]Automation Master'!$B$12*FO943*FQ943+GN943</f>
        <v>0</v>
      </c>
      <c r="GP943" s="155">
        <f>'[1]Automation Master'!$B$13*FO943*FQ943+GO943</f>
        <v>0</v>
      </c>
      <c r="GQ943" s="155">
        <f>'[1]Automation Master'!$C$10*FO943*FQ943+GP943</f>
        <v>0</v>
      </c>
      <c r="GR943" s="155">
        <f>'[1]Automation Master'!$C$11*FO943*FQ943+GQ943</f>
        <v>0</v>
      </c>
      <c r="GS943" s="155">
        <f>'[1]Automation Master'!$C$12*FO943*FQ943+GR943</f>
        <v>0</v>
      </c>
      <c r="GT943" s="155">
        <f>'[1]Automation Master'!$C$13*FO943*FQ943+GS943</f>
        <v>0</v>
      </c>
      <c r="GU943" s="155">
        <f>'[1]Automation Master'!$D$10*FO943*FQ943+GT943</f>
        <v>0</v>
      </c>
      <c r="GV943" s="155">
        <f>'[1]Automation Master'!$D$11*FO943*FQ943+GU943</f>
        <v>0</v>
      </c>
      <c r="GW943" s="155">
        <f>'[1]Automation Master'!$D$12*FO943*FQ943+GV943</f>
        <v>0</v>
      </c>
      <c r="GX943" s="155">
        <f>'[1]Automation Master'!$D$13*FO943*FQ943+GW943</f>
        <v>0</v>
      </c>
      <c r="GY943" s="155">
        <f>'[1]Automation Master'!$E$10*FO943*FQ943+GX943</f>
        <v>0</v>
      </c>
      <c r="GZ943" s="155">
        <f>'[1]Automation Master'!$E$11*FO943*FQ943+GY943</f>
        <v>0</v>
      </c>
      <c r="HA943" s="155">
        <f>'[1]Automation Master'!$E$12*FO943*FQ943+GZ943</f>
        <v>0</v>
      </c>
      <c r="HB943" s="155">
        <f>'[1]Automation Master'!$E$13*FO943*FQ943+HA943</f>
        <v>0</v>
      </c>
      <c r="HC943" s="155">
        <f>'[1]Automation Master'!$F$10*FO943*FQ943+HB943</f>
        <v>0</v>
      </c>
      <c r="HD943" s="155">
        <f>'[1]Automation Master'!$F$11*FO943*FQ943+HC943</f>
        <v>0</v>
      </c>
      <c r="HE943" s="155">
        <f>'[1]Automation Master'!$F$12*FO943*FQ943+HD943</f>
        <v>0</v>
      </c>
      <c r="HF943" s="156">
        <f>'[1]Automation Master'!$F$13*FO943*FQ943+HE943</f>
        <v>0</v>
      </c>
      <c r="HG943" s="157"/>
      <c r="HH943" s="157"/>
      <c r="HI943" s="157"/>
      <c r="HJ943" s="157"/>
      <c r="HK943" s="157"/>
      <c r="HL943" s="157"/>
      <c r="HM943" s="157"/>
      <c r="HN943" s="157"/>
      <c r="HO943" s="157"/>
      <c r="HP943" s="157"/>
      <c r="HQ943" s="157"/>
      <c r="HR943" s="157"/>
      <c r="HS943" s="157"/>
      <c r="HT943" s="157"/>
      <c r="HU943" s="157"/>
      <c r="HV943" s="157"/>
      <c r="HW943" s="157"/>
      <c r="HX943" s="157"/>
      <c r="HY943" s="42"/>
      <c r="HZ943" s="42"/>
      <c r="IA943" s="148">
        <f t="shared" si="1099"/>
        <v>97</v>
      </c>
      <c r="IB943" s="148">
        <f t="shared" si="1100"/>
        <v>97</v>
      </c>
      <c r="IC943" s="148">
        <f t="shared" si="1101"/>
        <v>97</v>
      </c>
      <c r="ID943" s="148">
        <f t="shared" si="1102"/>
        <v>97</v>
      </c>
      <c r="IE943" s="148">
        <f t="shared" si="1103"/>
        <v>97</v>
      </c>
      <c r="IH943">
        <f t="shared" si="1114"/>
        <v>95.964210076705399</v>
      </c>
      <c r="II943">
        <f t="shared" si="1115"/>
        <v>95.232424495897774</v>
      </c>
      <c r="IJ943">
        <f t="shared" si="1116"/>
        <v>94.714529534250474</v>
      </c>
      <c r="IK943">
        <f t="shared" si="1117"/>
        <v>94.348947480823654</v>
      </c>
      <c r="IL943">
        <f t="shared" si="1118"/>
        <v>94.348947480823654</v>
      </c>
      <c r="IN943" s="42">
        <f t="shared" si="1109"/>
        <v>1.0678246631903103E-2</v>
      </c>
      <c r="IO943" s="42">
        <f t="shared" si="1110"/>
        <v>1.8222427877342531E-2</v>
      </c>
      <c r="IP943" s="42">
        <f t="shared" si="1111"/>
        <v>2.3561551193294086E-2</v>
      </c>
      <c r="IQ943" s="42">
        <f t="shared" si="1112"/>
        <v>2.7330438342024189E-2</v>
      </c>
      <c r="IR943" s="42">
        <f t="shared" si="1113"/>
        <v>2.7330438342024189E-2</v>
      </c>
      <c r="IT943" s="9">
        <f t="shared" si="1157"/>
        <v>0</v>
      </c>
      <c r="IU943" s="9">
        <f t="shared" si="1158"/>
        <v>0</v>
      </c>
      <c r="IV943" s="9">
        <f t="shared" si="1159"/>
        <v>0</v>
      </c>
      <c r="IW943" s="9">
        <f t="shared" si="1160"/>
        <v>0</v>
      </c>
      <c r="IX943" s="9">
        <f t="shared" si="1161"/>
        <v>0</v>
      </c>
    </row>
    <row r="944" spans="1:258" ht="15.75" hidden="1" thickBot="1" x14ac:dyDescent="0.3">
      <c r="A944">
        <v>100</v>
      </c>
      <c r="B944" t="s">
        <v>649</v>
      </c>
      <c r="C944" t="s">
        <v>293</v>
      </c>
      <c r="D944" t="s">
        <v>288</v>
      </c>
      <c r="E944" t="s">
        <v>650</v>
      </c>
      <c r="F944" t="s">
        <v>290</v>
      </c>
      <c r="G944" t="s">
        <v>256</v>
      </c>
      <c r="H944">
        <v>100</v>
      </c>
      <c r="K944">
        <v>49</v>
      </c>
      <c r="L944">
        <v>51</v>
      </c>
      <c r="R944">
        <v>13</v>
      </c>
      <c r="S944">
        <v>52</v>
      </c>
      <c r="T944">
        <v>35</v>
      </c>
      <c r="Y944">
        <v>100</v>
      </c>
      <c r="AE944">
        <v>14</v>
      </c>
      <c r="AF944">
        <v>38</v>
      </c>
      <c r="AH944">
        <v>48</v>
      </c>
      <c r="AT944">
        <v>100</v>
      </c>
      <c r="AU944">
        <v>0</v>
      </c>
      <c r="AV944">
        <v>0</v>
      </c>
      <c r="AW944">
        <v>0</v>
      </c>
      <c r="AX944">
        <v>100</v>
      </c>
      <c r="BB944">
        <f t="shared" si="1132"/>
        <v>100</v>
      </c>
      <c r="BD944">
        <f t="shared" si="1133"/>
        <v>100</v>
      </c>
      <c r="BE944">
        <f t="shared" si="1134"/>
        <v>100</v>
      </c>
      <c r="BF944">
        <f t="shared" si="1135"/>
        <v>100</v>
      </c>
      <c r="BH944">
        <f t="shared" si="1136"/>
        <v>0</v>
      </c>
      <c r="BK944" s="45">
        <f>IF(G944="MEA",'[1]Net Hire Rate'!$E$7,IF(G944="AMR",'[1]Net Hire Rate'!$F$7,IF(G944="EUR",'[1]Net Hire Rate'!$G$7,IF(G944="APAC",'[1]Net Hire Rate'!$H$7,0))))</f>
        <v>1.6761041902604757E-3</v>
      </c>
      <c r="BL944" s="45">
        <f>IF(G944="MEA",'[1]Net Hire Rate'!$E$8,IF(G944="AMR",'[1]Net Hire Rate'!$F$8,IF(G944="EUR",'[1]Net Hire Rate'!$G$8,IF(G944="APAC",'[1]Net Hire Rate'!$H$8,0))))</f>
        <v>1.6761041902604757E-3</v>
      </c>
      <c r="BM944" s="45">
        <f>IF(G944="MEA",'[1]Net Hire Rate'!$E$9,IF(G944="AMR",'[1]Net Hire Rate'!$F$9,IF(G944="EUR",'[1]Net Hire Rate'!$G$9,IF(G944="APAC",'[1]Net Hire Rate'!$H$9,0))))</f>
        <v>1.6761041902604757E-3</v>
      </c>
      <c r="BN944" s="45">
        <f>IF(G944="MEA",'[1]Net Hire Rate'!$E$10,IF(G944="AMR",'[1]Net Hire Rate'!$F$10,IF(G944="EUR",'[1]Net Hire Rate'!$G$10,IF(G944="APAC",'[1]Net Hire Rate'!$H$10,0))))</f>
        <v>1.6761041902604757E-3</v>
      </c>
      <c r="BO944" s="45">
        <f>IF(G944="MEA",'[1]Net Hire Rate'!$E$11,IF(G944="AMR",'[1]Net Hire Rate'!$F$11,IF(G944="EUR",'[1]Net Hire Rate'!$G$11,IF(G944="APAC",'[1]Net Hire Rate'!$H$11,0))))</f>
        <v>1.6761041902604757E-3</v>
      </c>
      <c r="BP944" s="45">
        <f>IF(G944="MEA",'[1]Net Hire Rate'!$E$12,IF(G944="AMR",'[1]Net Hire Rate'!$F$12,IF(G944="EUR",'[1]Net Hire Rate'!$G$12,IF(G944="APAC",'[1]Net Hire Rate'!$H$12,0))))</f>
        <v>1.6761041902604757E-3</v>
      </c>
      <c r="BQ944" s="147">
        <f t="shared" si="1137"/>
        <v>100</v>
      </c>
      <c r="BR944" s="147">
        <f t="shared" si="1119"/>
        <v>100</v>
      </c>
      <c r="BS944" s="147">
        <f t="shared" si="1138"/>
        <v>100.16761041902605</v>
      </c>
      <c r="BT944" s="148">
        <f t="shared" si="1120"/>
        <v>100.16761041902605</v>
      </c>
      <c r="BU944" s="149">
        <f t="shared" si="1139"/>
        <v>100.33550177057775</v>
      </c>
      <c r="BV944" s="148">
        <f t="shared" si="1121"/>
        <v>100.33550177057775</v>
      </c>
      <c r="BW944" s="148">
        <f t="shared" si="1140"/>
        <v>100.5036745255273</v>
      </c>
      <c r="BX944" s="148">
        <f t="shared" si="1122"/>
        <v>100.5036745255273</v>
      </c>
      <c r="BY944" s="148">
        <f t="shared" si="1141"/>
        <v>100.67212915553611</v>
      </c>
      <c r="BZ944" s="148">
        <f t="shared" si="1123"/>
        <v>100.67212915553611</v>
      </c>
      <c r="CA944" s="148">
        <f t="shared" si="1142"/>
        <v>100.84086613305614</v>
      </c>
      <c r="CB944" s="148">
        <f t="shared" si="1124"/>
        <v>100.84086613305614</v>
      </c>
      <c r="CC944" s="148"/>
      <c r="CD944" s="38"/>
      <c r="CE944" s="38"/>
      <c r="CF944" s="38"/>
      <c r="CG944" s="38"/>
      <c r="CH944" s="38"/>
      <c r="CI944" s="38"/>
      <c r="CJ944" s="38"/>
      <c r="CK944" s="41"/>
      <c r="CL944" s="41"/>
      <c r="CM944" s="40"/>
      <c r="CN944" s="41"/>
      <c r="CO944" s="41"/>
      <c r="CP944" s="41"/>
      <c r="CQ944" s="41"/>
      <c r="CR944" s="41"/>
      <c r="CS944" s="41"/>
      <c r="CT944" s="41"/>
      <c r="CU944" s="40"/>
      <c r="CV944" s="41"/>
      <c r="CW944" s="41"/>
      <c r="CX944" s="41"/>
      <c r="CY944" s="41"/>
      <c r="CZ944" s="41"/>
      <c r="DA944" s="41"/>
      <c r="DB944" s="41"/>
      <c r="DC944" s="40"/>
      <c r="DD944" s="41"/>
      <c r="DE944" s="41"/>
      <c r="DF944" s="41"/>
      <c r="DG944" s="41"/>
      <c r="DH944" s="41"/>
      <c r="DI944" s="41"/>
      <c r="DJ944" s="41"/>
      <c r="DK944" s="40"/>
      <c r="DL944" s="41"/>
      <c r="DM944" s="41"/>
      <c r="DN944" s="41"/>
      <c r="DO944" s="41"/>
      <c r="DP944" s="41"/>
      <c r="DQ944" s="41"/>
      <c r="DR944" s="15"/>
      <c r="DS944" s="151">
        <f t="shared" si="1125"/>
        <v>100</v>
      </c>
      <c r="DT944" s="152">
        <f t="shared" si="1126"/>
        <v>0</v>
      </c>
      <c r="DU944" s="7">
        <f t="shared" si="1127"/>
        <v>0</v>
      </c>
      <c r="DV944" s="7">
        <f t="shared" si="1128"/>
        <v>0</v>
      </c>
      <c r="DW944">
        <f t="shared" si="1129"/>
        <v>0</v>
      </c>
      <c r="DX944">
        <f t="shared" si="1130"/>
        <v>0</v>
      </c>
      <c r="DZ944">
        <f t="shared" si="1143"/>
        <v>100</v>
      </c>
      <c r="EA944">
        <f t="shared" si="1144"/>
        <v>100</v>
      </c>
      <c r="EB944">
        <f t="shared" si="1145"/>
        <v>100</v>
      </c>
      <c r="EC944">
        <f t="shared" si="1146"/>
        <v>100</v>
      </c>
      <c r="ED944">
        <f t="shared" si="1147"/>
        <v>100</v>
      </c>
      <c r="EE944">
        <f t="shared" si="1148"/>
        <v>100</v>
      </c>
      <c r="EG944">
        <f t="shared" si="1149"/>
        <v>100</v>
      </c>
      <c r="EH944">
        <f t="shared" si="1150"/>
        <v>100</v>
      </c>
      <c r="EI944">
        <f t="shared" si="1151"/>
        <v>100</v>
      </c>
      <c r="EJ944">
        <f t="shared" si="1152"/>
        <v>100</v>
      </c>
      <c r="EK944">
        <f t="shared" si="1153"/>
        <v>100</v>
      </c>
      <c r="EM944">
        <f>IF($EM$9='[1]L&amp;D Numbers'!$E$6,'[1]L&amp;D Numbers'!$E$7)</f>
        <v>350</v>
      </c>
      <c r="EN944">
        <f>IF($EN$9='[1]L&amp;D Numbers'!$F$6,'[1]L&amp;D Numbers'!$F$7)</f>
        <v>2000</v>
      </c>
      <c r="EO944">
        <f>IF($EO$9='[1]L&amp;D Numbers'!$G$6,'[1]L&amp;D Numbers'!$G$7)</f>
        <v>2000</v>
      </c>
      <c r="EP944">
        <f>IF($EP$9='[1]L&amp;D Numbers'!$H$6,'[1]L&amp;D Numbers'!$H$7)</f>
        <v>2000</v>
      </c>
      <c r="EQ944">
        <f>IF($EQ$9='[1]L&amp;D Numbers'!$I$6,'[1]L&amp;D Numbers'!$I$7)</f>
        <v>2000</v>
      </c>
      <c r="ER944">
        <f>IF($ER$9='[1]L&amp;D Numbers'!$J$6,'[1]L&amp;D Numbers'!$J$7)</f>
        <v>0</v>
      </c>
      <c r="ET944" s="45">
        <f>'[1]L&amp;D Master'!$E$10</f>
        <v>1.0678246631903041E-2</v>
      </c>
      <c r="EU944" s="45">
        <f>ET944+'[1]L&amp;D Master'!$F$10</f>
        <v>1.8222427877342538E-2</v>
      </c>
      <c r="EV944" s="45">
        <f>EU944+'[1]L&amp;D Master'!$G$10</f>
        <v>2.3561551193294058E-2</v>
      </c>
      <c r="EW944" s="45">
        <f>EV944+'[1]L&amp;D Master'!$H$10</f>
        <v>2.7330438342024234E-2</v>
      </c>
      <c r="EX944" s="45">
        <f>EW944+'[1]L&amp;D Master'!$I$10</f>
        <v>2.9999999999999995E-2</v>
      </c>
      <c r="EY944" s="45"/>
      <c r="EZ944" s="45">
        <f t="shared" si="1154"/>
        <v>1.0678246631903041E-2</v>
      </c>
      <c r="FA944" s="45">
        <f t="shared" si="1155"/>
        <v>1.8222427877342538E-2</v>
      </c>
      <c r="FB944" s="45">
        <f t="shared" si="1155"/>
        <v>2.3561551193294058E-2</v>
      </c>
      <c r="FC944" s="45">
        <f t="shared" si="1155"/>
        <v>2.7330438342024234E-2</v>
      </c>
      <c r="FD944" s="45">
        <f t="shared" si="1131"/>
        <v>2.7330438342024234E-2</v>
      </c>
      <c r="FE944" s="45"/>
      <c r="FF944">
        <f t="shared" si="1094"/>
        <v>98.932175336809692</v>
      </c>
      <c r="FG944">
        <f t="shared" si="1095"/>
        <v>98.177757212265746</v>
      </c>
      <c r="FH944">
        <f t="shared" si="1096"/>
        <v>97.643844880670599</v>
      </c>
      <c r="FI944">
        <f t="shared" si="1097"/>
        <v>97.266956165797581</v>
      </c>
      <c r="FJ944">
        <f t="shared" si="1098"/>
        <v>97.266956165797581</v>
      </c>
      <c r="FL944" s="34"/>
      <c r="FM944" s="34"/>
      <c r="FN944" s="34"/>
      <c r="FO944" s="34"/>
      <c r="FP944" s="34"/>
      <c r="FQ944" s="153">
        <f t="shared" si="1156"/>
        <v>0.125</v>
      </c>
      <c r="FR944" s="153"/>
      <c r="FS944" s="42"/>
      <c r="FT944" s="42"/>
      <c r="FU944" s="42"/>
      <c r="FV944" s="42"/>
      <c r="FW944" s="42"/>
      <c r="FX944" s="42"/>
      <c r="FY944" s="42"/>
      <c r="FZ944" s="42"/>
      <c r="GA944" s="42"/>
      <c r="GB944" s="42"/>
      <c r="GC944" s="42"/>
      <c r="GD944" s="42"/>
      <c r="GE944" s="42"/>
      <c r="GF944" s="42"/>
      <c r="GG944" s="42"/>
      <c r="GH944" s="42"/>
      <c r="GI944" s="42"/>
      <c r="GJ944" s="42"/>
      <c r="GK944" s="42"/>
      <c r="GL944" s="42"/>
      <c r="GM944" s="154">
        <f>'[1]Automation Master'!$B$10*FQ944*FO944</f>
        <v>0</v>
      </c>
      <c r="GN944" s="155">
        <f>'[1]Automation Master'!$B$11*FO944*FQ944+GM944</f>
        <v>0</v>
      </c>
      <c r="GO944" s="155">
        <f>'[1]Automation Master'!$B$12*FO944*FQ944+GN944</f>
        <v>0</v>
      </c>
      <c r="GP944" s="155">
        <f>'[1]Automation Master'!$B$13*FO944*FQ944+GO944</f>
        <v>0</v>
      </c>
      <c r="GQ944" s="155">
        <f>'[1]Automation Master'!$C$10*FO944*FQ944+GP944</f>
        <v>0</v>
      </c>
      <c r="GR944" s="155">
        <f>'[1]Automation Master'!$C$11*FO944*FQ944+GQ944</f>
        <v>0</v>
      </c>
      <c r="GS944" s="155">
        <f>'[1]Automation Master'!$C$12*FO944*FQ944+GR944</f>
        <v>0</v>
      </c>
      <c r="GT944" s="155">
        <f>'[1]Automation Master'!$C$13*FO944*FQ944+GS944</f>
        <v>0</v>
      </c>
      <c r="GU944" s="155">
        <f>'[1]Automation Master'!$D$10*FO944*FQ944+GT944</f>
        <v>0</v>
      </c>
      <c r="GV944" s="155">
        <f>'[1]Automation Master'!$D$11*FO944*FQ944+GU944</f>
        <v>0</v>
      </c>
      <c r="GW944" s="155">
        <f>'[1]Automation Master'!$D$12*FO944*FQ944+GV944</f>
        <v>0</v>
      </c>
      <c r="GX944" s="155">
        <f>'[1]Automation Master'!$D$13*FO944*FQ944+GW944</f>
        <v>0</v>
      </c>
      <c r="GY944" s="155">
        <f>'[1]Automation Master'!$E$10*FO944*FQ944+GX944</f>
        <v>0</v>
      </c>
      <c r="GZ944" s="155">
        <f>'[1]Automation Master'!$E$11*FO944*FQ944+GY944</f>
        <v>0</v>
      </c>
      <c r="HA944" s="155">
        <f>'[1]Automation Master'!$E$12*FO944*FQ944+GZ944</f>
        <v>0</v>
      </c>
      <c r="HB944" s="155">
        <f>'[1]Automation Master'!$E$13*FO944*FQ944+HA944</f>
        <v>0</v>
      </c>
      <c r="HC944" s="155">
        <f>'[1]Automation Master'!$F$10*FO944*FQ944+HB944</f>
        <v>0</v>
      </c>
      <c r="HD944" s="155">
        <f>'[1]Automation Master'!$F$11*FO944*FQ944+HC944</f>
        <v>0</v>
      </c>
      <c r="HE944" s="155">
        <f>'[1]Automation Master'!$F$12*FO944*FQ944+HD944</f>
        <v>0</v>
      </c>
      <c r="HF944" s="156">
        <f>'[1]Automation Master'!$F$13*FO944*FQ944+HE944</f>
        <v>0</v>
      </c>
      <c r="HG944" s="157"/>
      <c r="HH944" s="157"/>
      <c r="HI944" s="157"/>
      <c r="HJ944" s="157"/>
      <c r="HK944" s="157"/>
      <c r="HL944" s="157"/>
      <c r="HM944" s="157"/>
      <c r="HN944" s="157"/>
      <c r="HO944" s="157"/>
      <c r="HP944" s="157"/>
      <c r="HQ944" s="157"/>
      <c r="HR944" s="157"/>
      <c r="HS944" s="157"/>
      <c r="HT944" s="157"/>
      <c r="HU944" s="157"/>
      <c r="HV944" s="157"/>
      <c r="HW944" s="157"/>
      <c r="HX944" s="157"/>
      <c r="HY944" s="42"/>
      <c r="HZ944" s="42"/>
      <c r="IA944" s="148">
        <f t="shared" si="1099"/>
        <v>100</v>
      </c>
      <c r="IB944" s="148">
        <f t="shared" si="1100"/>
        <v>100</v>
      </c>
      <c r="IC944" s="148">
        <f t="shared" si="1101"/>
        <v>100</v>
      </c>
      <c r="ID944" s="148">
        <f t="shared" si="1102"/>
        <v>100</v>
      </c>
      <c r="IE944" s="148">
        <f t="shared" si="1103"/>
        <v>100</v>
      </c>
      <c r="IH944">
        <f t="shared" si="1114"/>
        <v>98.932175336809692</v>
      </c>
      <c r="II944">
        <f t="shared" si="1115"/>
        <v>98.177757212265746</v>
      </c>
      <c r="IJ944">
        <f t="shared" si="1116"/>
        <v>97.643844880670599</v>
      </c>
      <c r="IK944">
        <f t="shared" si="1117"/>
        <v>97.266956165797581</v>
      </c>
      <c r="IL944">
        <f t="shared" si="1118"/>
        <v>97.266956165797581</v>
      </c>
      <c r="IN944" s="42">
        <f t="shared" si="1109"/>
        <v>1.0678246631903079E-2</v>
      </c>
      <c r="IO944" s="42">
        <f t="shared" si="1110"/>
        <v>1.8222427877342538E-2</v>
      </c>
      <c r="IP944" s="42">
        <f t="shared" si="1111"/>
        <v>2.3561551193294009E-2</v>
      </c>
      <c r="IQ944" s="42">
        <f t="shared" si="1112"/>
        <v>2.7330438342024196E-2</v>
      </c>
      <c r="IR944" s="42">
        <f t="shared" si="1113"/>
        <v>2.7330438342024196E-2</v>
      </c>
      <c r="IT944" s="9">
        <f t="shared" si="1157"/>
        <v>0</v>
      </c>
      <c r="IU944" s="9">
        <f t="shared" si="1158"/>
        <v>0</v>
      </c>
      <c r="IV944" s="9">
        <f t="shared" si="1159"/>
        <v>0</v>
      </c>
      <c r="IW944" s="9">
        <f t="shared" si="1160"/>
        <v>0</v>
      </c>
      <c r="IX944" s="9">
        <f t="shared" si="1161"/>
        <v>0</v>
      </c>
    </row>
    <row r="945" spans="1:258" ht="15.75" hidden="1" thickBot="1" x14ac:dyDescent="0.3">
      <c r="A945">
        <v>75</v>
      </c>
      <c r="B945" t="s">
        <v>649</v>
      </c>
      <c r="C945" t="s">
        <v>318</v>
      </c>
      <c r="D945" t="s">
        <v>288</v>
      </c>
      <c r="E945" t="s">
        <v>650</v>
      </c>
      <c r="F945" t="s">
        <v>290</v>
      </c>
      <c r="G945" t="s">
        <v>256</v>
      </c>
      <c r="H945">
        <v>75</v>
      </c>
      <c r="K945">
        <v>72</v>
      </c>
      <c r="L945">
        <v>3</v>
      </c>
      <c r="R945">
        <v>20</v>
      </c>
      <c r="S945">
        <v>55</v>
      </c>
      <c r="Y945">
        <v>75</v>
      </c>
      <c r="AB945">
        <v>1</v>
      </c>
      <c r="AE945">
        <v>24</v>
      </c>
      <c r="AF945">
        <v>50</v>
      </c>
      <c r="AT945">
        <v>75</v>
      </c>
      <c r="AU945">
        <v>0</v>
      </c>
      <c r="AV945">
        <v>0</v>
      </c>
      <c r="AW945">
        <v>0</v>
      </c>
      <c r="AX945">
        <v>75</v>
      </c>
      <c r="BB945">
        <f t="shared" si="1132"/>
        <v>75</v>
      </c>
      <c r="BD945">
        <f t="shared" si="1133"/>
        <v>75</v>
      </c>
      <c r="BE945">
        <f t="shared" si="1134"/>
        <v>75</v>
      </c>
      <c r="BF945">
        <f t="shared" si="1135"/>
        <v>75</v>
      </c>
      <c r="BH945">
        <f t="shared" si="1136"/>
        <v>0</v>
      </c>
      <c r="BK945" s="45">
        <f>IF(G945="MEA",'[1]Net Hire Rate'!$E$7,IF(G945="AMR",'[1]Net Hire Rate'!$F$7,IF(G945="EUR",'[1]Net Hire Rate'!$G$7,IF(G945="APAC",'[1]Net Hire Rate'!$H$7,0))))</f>
        <v>1.6761041902604757E-3</v>
      </c>
      <c r="BL945" s="45">
        <f>IF(G945="MEA",'[1]Net Hire Rate'!$E$8,IF(G945="AMR",'[1]Net Hire Rate'!$F$8,IF(G945="EUR",'[1]Net Hire Rate'!$G$8,IF(G945="APAC",'[1]Net Hire Rate'!$H$8,0))))</f>
        <v>1.6761041902604757E-3</v>
      </c>
      <c r="BM945" s="45">
        <f>IF(G945="MEA",'[1]Net Hire Rate'!$E$9,IF(G945="AMR",'[1]Net Hire Rate'!$F$9,IF(G945="EUR",'[1]Net Hire Rate'!$G$9,IF(G945="APAC",'[1]Net Hire Rate'!$H$9,0))))</f>
        <v>1.6761041902604757E-3</v>
      </c>
      <c r="BN945" s="45">
        <f>IF(G945="MEA",'[1]Net Hire Rate'!$E$10,IF(G945="AMR",'[1]Net Hire Rate'!$F$10,IF(G945="EUR",'[1]Net Hire Rate'!$G$10,IF(G945="APAC",'[1]Net Hire Rate'!$H$10,0))))</f>
        <v>1.6761041902604757E-3</v>
      </c>
      <c r="BO945" s="45">
        <f>IF(G945="MEA",'[1]Net Hire Rate'!$E$11,IF(G945="AMR",'[1]Net Hire Rate'!$F$11,IF(G945="EUR",'[1]Net Hire Rate'!$G$11,IF(G945="APAC",'[1]Net Hire Rate'!$H$11,0))))</f>
        <v>1.6761041902604757E-3</v>
      </c>
      <c r="BP945" s="45">
        <f>IF(G945="MEA",'[1]Net Hire Rate'!$E$12,IF(G945="AMR",'[1]Net Hire Rate'!$F$12,IF(G945="EUR",'[1]Net Hire Rate'!$G$12,IF(G945="APAC",'[1]Net Hire Rate'!$H$12,0))))</f>
        <v>1.6761041902604757E-3</v>
      </c>
      <c r="BQ945" s="147">
        <f t="shared" si="1137"/>
        <v>75</v>
      </c>
      <c r="BR945" s="147">
        <f t="shared" si="1119"/>
        <v>75</v>
      </c>
      <c r="BS945" s="147">
        <f t="shared" si="1138"/>
        <v>75.125707814269532</v>
      </c>
      <c r="BT945" s="148">
        <f t="shared" si="1120"/>
        <v>75.125707814269532</v>
      </c>
      <c r="BU945" s="149">
        <f t="shared" si="1139"/>
        <v>75.251626327933309</v>
      </c>
      <c r="BV945" s="148">
        <f t="shared" si="1121"/>
        <v>75.251626327933309</v>
      </c>
      <c r="BW945" s="148">
        <f t="shared" si="1140"/>
        <v>75.377755894145466</v>
      </c>
      <c r="BX945" s="148">
        <f t="shared" si="1122"/>
        <v>75.377755894145466</v>
      </c>
      <c r="BY945" s="148">
        <f t="shared" si="1141"/>
        <v>75.504096866652077</v>
      </c>
      <c r="BZ945" s="148">
        <f t="shared" si="1123"/>
        <v>75.504096866652077</v>
      </c>
      <c r="CA945" s="148">
        <f t="shared" si="1142"/>
        <v>75.630649599792108</v>
      </c>
      <c r="CB945" s="148">
        <f t="shared" si="1124"/>
        <v>75.630649599792108</v>
      </c>
      <c r="CC945" s="148"/>
      <c r="CD945" s="38"/>
      <c r="CE945" s="38"/>
      <c r="CF945" s="38"/>
      <c r="CG945" s="38"/>
      <c r="CH945" s="38"/>
      <c r="CI945" s="38"/>
      <c r="CJ945" s="38"/>
      <c r="CK945" s="41"/>
      <c r="CL945" s="41"/>
      <c r="CM945" s="40"/>
      <c r="CN945" s="41"/>
      <c r="CO945" s="41"/>
      <c r="CP945" s="41"/>
      <c r="CQ945" s="41"/>
      <c r="CR945" s="41"/>
      <c r="CS945" s="41"/>
      <c r="CT945" s="41"/>
      <c r="CU945" s="40"/>
      <c r="CV945" s="41"/>
      <c r="CW945" s="41"/>
      <c r="CX945" s="41"/>
      <c r="CY945" s="41"/>
      <c r="CZ945" s="41"/>
      <c r="DA945" s="41"/>
      <c r="DB945" s="41"/>
      <c r="DC945" s="40"/>
      <c r="DD945" s="41"/>
      <c r="DE945" s="41"/>
      <c r="DF945" s="41"/>
      <c r="DG945" s="41"/>
      <c r="DH945" s="41"/>
      <c r="DI945" s="41"/>
      <c r="DJ945" s="41"/>
      <c r="DK945" s="40"/>
      <c r="DL945" s="41"/>
      <c r="DM945" s="41"/>
      <c r="DN945" s="41"/>
      <c r="DO945" s="41"/>
      <c r="DP945" s="41"/>
      <c r="DQ945" s="41"/>
      <c r="DR945" s="15"/>
      <c r="DS945" s="151">
        <f t="shared" si="1125"/>
        <v>75</v>
      </c>
      <c r="DT945" s="152">
        <f t="shared" si="1126"/>
        <v>0</v>
      </c>
      <c r="DU945" s="7">
        <f t="shared" si="1127"/>
        <v>0</v>
      </c>
      <c r="DV945" s="7">
        <f t="shared" si="1128"/>
        <v>0</v>
      </c>
      <c r="DW945">
        <f t="shared" si="1129"/>
        <v>0</v>
      </c>
      <c r="DX945">
        <f t="shared" si="1130"/>
        <v>0</v>
      </c>
      <c r="DZ945">
        <f t="shared" si="1143"/>
        <v>75</v>
      </c>
      <c r="EA945">
        <f t="shared" si="1144"/>
        <v>75</v>
      </c>
      <c r="EB945">
        <f t="shared" si="1145"/>
        <v>75</v>
      </c>
      <c r="EC945">
        <f t="shared" si="1146"/>
        <v>75</v>
      </c>
      <c r="ED945">
        <f t="shared" si="1147"/>
        <v>75</v>
      </c>
      <c r="EE945">
        <f t="shared" si="1148"/>
        <v>75</v>
      </c>
      <c r="EG945">
        <f t="shared" si="1149"/>
        <v>75</v>
      </c>
      <c r="EH945">
        <f t="shared" si="1150"/>
        <v>75</v>
      </c>
      <c r="EI945">
        <f t="shared" si="1151"/>
        <v>75</v>
      </c>
      <c r="EJ945">
        <f t="shared" si="1152"/>
        <v>75</v>
      </c>
      <c r="EK945">
        <f t="shared" si="1153"/>
        <v>75</v>
      </c>
      <c r="EM945">
        <f>IF($EM$9='[1]L&amp;D Numbers'!$E$6,'[1]L&amp;D Numbers'!$E$7)</f>
        <v>350</v>
      </c>
      <c r="EN945">
        <f>IF($EN$9='[1]L&amp;D Numbers'!$F$6,'[1]L&amp;D Numbers'!$F$7)</f>
        <v>2000</v>
      </c>
      <c r="EO945">
        <f>IF($EO$9='[1]L&amp;D Numbers'!$G$6,'[1]L&amp;D Numbers'!$G$7)</f>
        <v>2000</v>
      </c>
      <c r="EP945">
        <f>IF($EP$9='[1]L&amp;D Numbers'!$H$6,'[1]L&amp;D Numbers'!$H$7)</f>
        <v>2000</v>
      </c>
      <c r="EQ945">
        <f>IF($EQ$9='[1]L&amp;D Numbers'!$I$6,'[1]L&amp;D Numbers'!$I$7)</f>
        <v>2000</v>
      </c>
      <c r="ER945">
        <f>IF($ER$9='[1]L&amp;D Numbers'!$J$6,'[1]L&amp;D Numbers'!$J$7)</f>
        <v>0</v>
      </c>
      <c r="ET945" s="45">
        <f>'[1]L&amp;D Master'!$E$10</f>
        <v>1.0678246631903041E-2</v>
      </c>
      <c r="EU945" s="45">
        <f>ET945+'[1]L&amp;D Master'!$F$10</f>
        <v>1.8222427877342538E-2</v>
      </c>
      <c r="EV945" s="45">
        <f>EU945+'[1]L&amp;D Master'!$G$10</f>
        <v>2.3561551193294058E-2</v>
      </c>
      <c r="EW945" s="45">
        <f>EV945+'[1]L&amp;D Master'!$H$10</f>
        <v>2.7330438342024234E-2</v>
      </c>
      <c r="EX945" s="45">
        <f>EW945+'[1]L&amp;D Master'!$I$10</f>
        <v>2.9999999999999995E-2</v>
      </c>
      <c r="EY945" s="45"/>
      <c r="EZ945" s="45">
        <f t="shared" si="1154"/>
        <v>1.0678246631903041E-2</v>
      </c>
      <c r="FA945" s="45">
        <f t="shared" si="1155"/>
        <v>1.8222427877342538E-2</v>
      </c>
      <c r="FB945" s="45">
        <f t="shared" si="1155"/>
        <v>2.3561551193294058E-2</v>
      </c>
      <c r="FC945" s="45">
        <f t="shared" si="1155"/>
        <v>2.7330438342024234E-2</v>
      </c>
      <c r="FD945" s="45">
        <f t="shared" si="1131"/>
        <v>2.7330438342024234E-2</v>
      </c>
      <c r="FE945" s="45"/>
      <c r="FF945">
        <f t="shared" si="1094"/>
        <v>74.199131502607273</v>
      </c>
      <c r="FG945">
        <f t="shared" si="1095"/>
        <v>73.633317909199306</v>
      </c>
      <c r="FH945">
        <f t="shared" si="1096"/>
        <v>73.232883660502949</v>
      </c>
      <c r="FI945">
        <f t="shared" si="1097"/>
        <v>72.950217124348185</v>
      </c>
      <c r="FJ945">
        <f t="shared" si="1098"/>
        <v>72.950217124348185</v>
      </c>
      <c r="FL945" s="34"/>
      <c r="FM945" s="34"/>
      <c r="FN945" s="34"/>
      <c r="FO945" s="34"/>
      <c r="FP945" s="34"/>
      <c r="FQ945" s="153">
        <f t="shared" si="1156"/>
        <v>0.125</v>
      </c>
      <c r="FR945" s="153"/>
      <c r="FS945" s="42"/>
      <c r="FT945" s="42"/>
      <c r="FU945" s="42"/>
      <c r="FV945" s="42"/>
      <c r="FW945" s="42"/>
      <c r="FX945" s="42"/>
      <c r="FY945" s="42"/>
      <c r="FZ945" s="42"/>
      <c r="GA945" s="42"/>
      <c r="GB945" s="42"/>
      <c r="GC945" s="42"/>
      <c r="GD945" s="42"/>
      <c r="GE945" s="42"/>
      <c r="GF945" s="42"/>
      <c r="GG945" s="42"/>
      <c r="GH945" s="42"/>
      <c r="GI945" s="42"/>
      <c r="GJ945" s="42"/>
      <c r="GK945" s="42"/>
      <c r="GL945" s="42"/>
      <c r="GM945" s="154">
        <f>'[1]Automation Master'!$B$10*FQ945*FO945</f>
        <v>0</v>
      </c>
      <c r="GN945" s="155">
        <f>'[1]Automation Master'!$B$11*FO945*FQ945+GM945</f>
        <v>0</v>
      </c>
      <c r="GO945" s="155">
        <f>'[1]Automation Master'!$B$12*FO945*FQ945+GN945</f>
        <v>0</v>
      </c>
      <c r="GP945" s="155">
        <f>'[1]Automation Master'!$B$13*FO945*FQ945+GO945</f>
        <v>0</v>
      </c>
      <c r="GQ945" s="155">
        <f>'[1]Automation Master'!$C$10*FO945*FQ945+GP945</f>
        <v>0</v>
      </c>
      <c r="GR945" s="155">
        <f>'[1]Automation Master'!$C$11*FO945*FQ945+GQ945</f>
        <v>0</v>
      </c>
      <c r="GS945" s="155">
        <f>'[1]Automation Master'!$C$12*FO945*FQ945+GR945</f>
        <v>0</v>
      </c>
      <c r="GT945" s="155">
        <f>'[1]Automation Master'!$C$13*FO945*FQ945+GS945</f>
        <v>0</v>
      </c>
      <c r="GU945" s="155">
        <f>'[1]Automation Master'!$D$10*FO945*FQ945+GT945</f>
        <v>0</v>
      </c>
      <c r="GV945" s="155">
        <f>'[1]Automation Master'!$D$11*FO945*FQ945+GU945</f>
        <v>0</v>
      </c>
      <c r="GW945" s="155">
        <f>'[1]Automation Master'!$D$12*FO945*FQ945+GV945</f>
        <v>0</v>
      </c>
      <c r="GX945" s="155">
        <f>'[1]Automation Master'!$D$13*FO945*FQ945+GW945</f>
        <v>0</v>
      </c>
      <c r="GY945" s="155">
        <f>'[1]Automation Master'!$E$10*FO945*FQ945+GX945</f>
        <v>0</v>
      </c>
      <c r="GZ945" s="155">
        <f>'[1]Automation Master'!$E$11*FO945*FQ945+GY945</f>
        <v>0</v>
      </c>
      <c r="HA945" s="155">
        <f>'[1]Automation Master'!$E$12*FO945*FQ945+GZ945</f>
        <v>0</v>
      </c>
      <c r="HB945" s="155">
        <f>'[1]Automation Master'!$E$13*FO945*FQ945+HA945</f>
        <v>0</v>
      </c>
      <c r="HC945" s="155">
        <f>'[1]Automation Master'!$F$10*FO945*FQ945+HB945</f>
        <v>0</v>
      </c>
      <c r="HD945" s="155">
        <f>'[1]Automation Master'!$F$11*FO945*FQ945+HC945</f>
        <v>0</v>
      </c>
      <c r="HE945" s="155">
        <f>'[1]Automation Master'!$F$12*FO945*FQ945+HD945</f>
        <v>0</v>
      </c>
      <c r="HF945" s="156">
        <f>'[1]Automation Master'!$F$13*FO945*FQ945+HE945</f>
        <v>0</v>
      </c>
      <c r="HG945" s="157"/>
      <c r="HH945" s="157"/>
      <c r="HI945" s="157"/>
      <c r="HJ945" s="157"/>
      <c r="HK945" s="157"/>
      <c r="HL945" s="157"/>
      <c r="HM945" s="157"/>
      <c r="HN945" s="157"/>
      <c r="HO945" s="157"/>
      <c r="HP945" s="157"/>
      <c r="HQ945" s="157"/>
      <c r="HR945" s="157"/>
      <c r="HS945" s="157"/>
      <c r="HT945" s="157"/>
      <c r="HU945" s="157"/>
      <c r="HV945" s="157"/>
      <c r="HW945" s="157"/>
      <c r="HX945" s="157"/>
      <c r="HY945" s="42"/>
      <c r="HZ945" s="42"/>
      <c r="IA945" s="148">
        <f t="shared" si="1099"/>
        <v>75</v>
      </c>
      <c r="IB945" s="148">
        <f t="shared" si="1100"/>
        <v>75</v>
      </c>
      <c r="IC945" s="148">
        <f t="shared" si="1101"/>
        <v>75</v>
      </c>
      <c r="ID945" s="148">
        <f t="shared" si="1102"/>
        <v>75</v>
      </c>
      <c r="IE945" s="148">
        <f t="shared" si="1103"/>
        <v>75</v>
      </c>
      <c r="IH945">
        <f t="shared" si="1114"/>
        <v>74.199131502607273</v>
      </c>
      <c r="II945">
        <f t="shared" si="1115"/>
        <v>73.633317909199306</v>
      </c>
      <c r="IJ945">
        <f t="shared" si="1116"/>
        <v>73.232883660502949</v>
      </c>
      <c r="IK945">
        <f t="shared" si="1117"/>
        <v>72.950217124348185</v>
      </c>
      <c r="IL945">
        <f t="shared" si="1118"/>
        <v>72.950217124348185</v>
      </c>
      <c r="IN945" s="42">
        <f t="shared" si="1109"/>
        <v>1.0678246631903032E-2</v>
      </c>
      <c r="IO945" s="42">
        <f t="shared" si="1110"/>
        <v>1.8222427877342587E-2</v>
      </c>
      <c r="IP945" s="42">
        <f t="shared" si="1111"/>
        <v>2.3561551193294009E-2</v>
      </c>
      <c r="IQ945" s="42">
        <f t="shared" si="1112"/>
        <v>2.7330438342024196E-2</v>
      </c>
      <c r="IR945" s="42">
        <f t="shared" si="1113"/>
        <v>2.7330438342024196E-2</v>
      </c>
      <c r="IT945" s="9">
        <f t="shared" si="1157"/>
        <v>0</v>
      </c>
      <c r="IU945" s="9">
        <f t="shared" si="1158"/>
        <v>0</v>
      </c>
      <c r="IV945" s="9">
        <f t="shared" si="1159"/>
        <v>0</v>
      </c>
      <c r="IW945" s="9">
        <f t="shared" si="1160"/>
        <v>0</v>
      </c>
      <c r="IX945" s="9">
        <f t="shared" si="1161"/>
        <v>0</v>
      </c>
    </row>
    <row r="946" spans="1:258" ht="15.75" hidden="1" thickBot="1" x14ac:dyDescent="0.3">
      <c r="A946">
        <v>26</v>
      </c>
      <c r="B946" t="s">
        <v>649</v>
      </c>
      <c r="C946" t="s">
        <v>295</v>
      </c>
      <c r="D946" t="s">
        <v>288</v>
      </c>
      <c r="E946" t="s">
        <v>650</v>
      </c>
      <c r="F946" t="s">
        <v>290</v>
      </c>
      <c r="G946" t="s">
        <v>256</v>
      </c>
      <c r="H946">
        <v>24</v>
      </c>
      <c r="I946">
        <v>2</v>
      </c>
      <c r="K946">
        <v>2</v>
      </c>
      <c r="L946">
        <v>22</v>
      </c>
      <c r="M946">
        <v>2</v>
      </c>
      <c r="Q946">
        <v>1</v>
      </c>
      <c r="R946">
        <v>3</v>
      </c>
      <c r="S946">
        <v>19</v>
      </c>
      <c r="T946">
        <v>1</v>
      </c>
      <c r="X946">
        <v>2</v>
      </c>
      <c r="Y946">
        <v>24</v>
      </c>
      <c r="AA946">
        <v>2</v>
      </c>
      <c r="AB946">
        <v>22</v>
      </c>
      <c r="AE946">
        <v>2</v>
      </c>
      <c r="AL946">
        <v>2</v>
      </c>
      <c r="AT946">
        <v>26</v>
      </c>
      <c r="AU946">
        <v>26</v>
      </c>
      <c r="AV946">
        <v>0</v>
      </c>
      <c r="AW946">
        <v>0</v>
      </c>
      <c r="AX946">
        <v>0</v>
      </c>
      <c r="BB946">
        <f t="shared" si="1132"/>
        <v>26</v>
      </c>
      <c r="BD946">
        <f t="shared" si="1133"/>
        <v>26</v>
      </c>
      <c r="BE946">
        <f t="shared" si="1134"/>
        <v>26</v>
      </c>
      <c r="BF946">
        <f t="shared" si="1135"/>
        <v>26</v>
      </c>
      <c r="BH946">
        <f t="shared" si="1136"/>
        <v>0</v>
      </c>
      <c r="BK946" s="45">
        <f>IF(G946="MEA",'[1]Net Hire Rate'!$E$7,IF(G946="AMR",'[1]Net Hire Rate'!$F$7,IF(G946="EUR",'[1]Net Hire Rate'!$G$7,IF(G946="APAC",'[1]Net Hire Rate'!$H$7,0))))</f>
        <v>1.6761041902604757E-3</v>
      </c>
      <c r="BL946" s="45">
        <f>IF(G946="MEA",'[1]Net Hire Rate'!$E$8,IF(G946="AMR",'[1]Net Hire Rate'!$F$8,IF(G946="EUR",'[1]Net Hire Rate'!$G$8,IF(G946="APAC",'[1]Net Hire Rate'!$H$8,0))))</f>
        <v>1.6761041902604757E-3</v>
      </c>
      <c r="BM946" s="45">
        <f>IF(G946="MEA",'[1]Net Hire Rate'!$E$9,IF(G946="AMR",'[1]Net Hire Rate'!$F$9,IF(G946="EUR",'[1]Net Hire Rate'!$G$9,IF(G946="APAC",'[1]Net Hire Rate'!$H$9,0))))</f>
        <v>1.6761041902604757E-3</v>
      </c>
      <c r="BN946" s="45">
        <f>IF(G946="MEA",'[1]Net Hire Rate'!$E$10,IF(G946="AMR",'[1]Net Hire Rate'!$F$10,IF(G946="EUR",'[1]Net Hire Rate'!$G$10,IF(G946="APAC",'[1]Net Hire Rate'!$H$10,0))))</f>
        <v>1.6761041902604757E-3</v>
      </c>
      <c r="BO946" s="45">
        <f>IF(G946="MEA",'[1]Net Hire Rate'!$E$11,IF(G946="AMR",'[1]Net Hire Rate'!$F$11,IF(G946="EUR",'[1]Net Hire Rate'!$G$11,IF(G946="APAC",'[1]Net Hire Rate'!$H$11,0))))</f>
        <v>1.6761041902604757E-3</v>
      </c>
      <c r="BP946" s="45">
        <f>IF(G946="MEA",'[1]Net Hire Rate'!$E$12,IF(G946="AMR",'[1]Net Hire Rate'!$F$12,IF(G946="EUR",'[1]Net Hire Rate'!$G$12,IF(G946="APAC",'[1]Net Hire Rate'!$H$12,0))))</f>
        <v>1.6761041902604757E-3</v>
      </c>
      <c r="BQ946" s="147">
        <f t="shared" si="1137"/>
        <v>26</v>
      </c>
      <c r="BR946" s="147">
        <f t="shared" si="1119"/>
        <v>26</v>
      </c>
      <c r="BS946" s="147">
        <f t="shared" si="1138"/>
        <v>26.043578708946772</v>
      </c>
      <c r="BT946" s="148">
        <f t="shared" si="1120"/>
        <v>26.043578708946772</v>
      </c>
      <c r="BU946" s="149">
        <f t="shared" si="1139"/>
        <v>26.087230460350213</v>
      </c>
      <c r="BV946" s="148">
        <f t="shared" si="1121"/>
        <v>26.087230460350213</v>
      </c>
      <c r="BW946" s="148">
        <f t="shared" si="1140"/>
        <v>26.130955376637097</v>
      </c>
      <c r="BX946" s="148">
        <f t="shared" si="1122"/>
        <v>26.130955376637097</v>
      </c>
      <c r="BY946" s="148">
        <f t="shared" si="1141"/>
        <v>26.174753580439386</v>
      </c>
      <c r="BZ946" s="148">
        <f t="shared" si="1123"/>
        <v>26.174753580439386</v>
      </c>
      <c r="CA946" s="148">
        <f t="shared" si="1142"/>
        <v>26.218625194594594</v>
      </c>
      <c r="CB946" s="148">
        <f t="shared" si="1124"/>
        <v>26.218625194594594</v>
      </c>
      <c r="CC946" s="148"/>
      <c r="CD946" s="38"/>
      <c r="CE946" s="38"/>
      <c r="CF946" s="38"/>
      <c r="CG946" s="38"/>
      <c r="CH946" s="38"/>
      <c r="CI946" s="38"/>
      <c r="CJ946" s="38"/>
      <c r="CK946" s="41"/>
      <c r="CL946" s="41"/>
      <c r="CM946" s="40"/>
      <c r="CN946" s="41"/>
      <c r="CO946" s="41"/>
      <c r="CP946" s="41"/>
      <c r="CQ946" s="41"/>
      <c r="CR946" s="41"/>
      <c r="CS946" s="41"/>
      <c r="CT946" s="41"/>
      <c r="CU946" s="40"/>
      <c r="CV946" s="41"/>
      <c r="CW946" s="41"/>
      <c r="CX946" s="41"/>
      <c r="CY946" s="41"/>
      <c r="CZ946" s="41"/>
      <c r="DA946" s="41"/>
      <c r="DB946" s="41"/>
      <c r="DC946" s="40"/>
      <c r="DD946" s="41"/>
      <c r="DE946" s="41"/>
      <c r="DF946" s="41"/>
      <c r="DG946" s="41"/>
      <c r="DH946" s="41"/>
      <c r="DI946" s="41"/>
      <c r="DJ946" s="41"/>
      <c r="DK946" s="40"/>
      <c r="DL946" s="41"/>
      <c r="DM946" s="41"/>
      <c r="DN946" s="41"/>
      <c r="DO946" s="41"/>
      <c r="DP946" s="41"/>
      <c r="DQ946" s="41"/>
      <c r="DR946" s="15"/>
      <c r="DS946" s="151">
        <f t="shared" si="1125"/>
        <v>26</v>
      </c>
      <c r="DT946" s="152">
        <f t="shared" si="1126"/>
        <v>0</v>
      </c>
      <c r="DU946" s="7">
        <f t="shared" si="1127"/>
        <v>0</v>
      </c>
      <c r="DV946" s="7">
        <f t="shared" si="1128"/>
        <v>0</v>
      </c>
      <c r="DW946">
        <f t="shared" si="1129"/>
        <v>0</v>
      </c>
      <c r="DX946">
        <f t="shared" si="1130"/>
        <v>0</v>
      </c>
      <c r="DZ946">
        <f t="shared" si="1143"/>
        <v>26</v>
      </c>
      <c r="EA946">
        <f t="shared" si="1144"/>
        <v>26</v>
      </c>
      <c r="EB946">
        <f t="shared" si="1145"/>
        <v>26</v>
      </c>
      <c r="EC946">
        <f t="shared" si="1146"/>
        <v>26</v>
      </c>
      <c r="ED946">
        <f t="shared" si="1147"/>
        <v>26</v>
      </c>
      <c r="EE946">
        <f t="shared" si="1148"/>
        <v>26</v>
      </c>
      <c r="EG946">
        <f t="shared" si="1149"/>
        <v>26</v>
      </c>
      <c r="EH946">
        <f t="shared" si="1150"/>
        <v>26</v>
      </c>
      <c r="EI946">
        <f t="shared" si="1151"/>
        <v>26</v>
      </c>
      <c r="EJ946">
        <f t="shared" si="1152"/>
        <v>26</v>
      </c>
      <c r="EK946">
        <f t="shared" si="1153"/>
        <v>26</v>
      </c>
      <c r="EM946">
        <f>IF($EM$9='[1]L&amp;D Numbers'!$E$6,'[1]L&amp;D Numbers'!$E$7)</f>
        <v>350</v>
      </c>
      <c r="EN946">
        <f>IF($EN$9='[1]L&amp;D Numbers'!$F$6,'[1]L&amp;D Numbers'!$F$7)</f>
        <v>2000</v>
      </c>
      <c r="EO946">
        <f>IF($EO$9='[1]L&amp;D Numbers'!$G$6,'[1]L&amp;D Numbers'!$G$7)</f>
        <v>2000</v>
      </c>
      <c r="EP946">
        <f>IF($EP$9='[1]L&amp;D Numbers'!$H$6,'[1]L&amp;D Numbers'!$H$7)</f>
        <v>2000</v>
      </c>
      <c r="EQ946">
        <f>IF($EQ$9='[1]L&amp;D Numbers'!$I$6,'[1]L&amp;D Numbers'!$I$7)</f>
        <v>2000</v>
      </c>
      <c r="ER946">
        <f>IF($ER$9='[1]L&amp;D Numbers'!$J$6,'[1]L&amp;D Numbers'!$J$7)</f>
        <v>0</v>
      </c>
      <c r="ET946" s="45">
        <f>'[1]L&amp;D Master'!$E$10</f>
        <v>1.0678246631903041E-2</v>
      </c>
      <c r="EU946" s="45">
        <f>ET946+'[1]L&amp;D Master'!$F$10</f>
        <v>1.8222427877342538E-2</v>
      </c>
      <c r="EV946" s="45">
        <f>EU946+'[1]L&amp;D Master'!$G$10</f>
        <v>2.3561551193294058E-2</v>
      </c>
      <c r="EW946" s="45">
        <f>EV946+'[1]L&amp;D Master'!$H$10</f>
        <v>2.7330438342024234E-2</v>
      </c>
      <c r="EX946" s="45">
        <f>EW946+'[1]L&amp;D Master'!$I$10</f>
        <v>2.9999999999999995E-2</v>
      </c>
      <c r="EY946" s="45"/>
      <c r="EZ946" s="45">
        <f t="shared" si="1154"/>
        <v>1.0678246631903041E-2</v>
      </c>
      <c r="FA946" s="45">
        <f t="shared" si="1155"/>
        <v>1.8222427877342538E-2</v>
      </c>
      <c r="FB946" s="45">
        <f t="shared" si="1155"/>
        <v>2.3561551193294058E-2</v>
      </c>
      <c r="FC946" s="45">
        <f t="shared" si="1155"/>
        <v>2.7330438342024234E-2</v>
      </c>
      <c r="FD946" s="45">
        <f t="shared" si="1131"/>
        <v>2.7330438342024234E-2</v>
      </c>
      <c r="FE946" s="45"/>
      <c r="FF946">
        <f t="shared" si="1094"/>
        <v>25.722365587570518</v>
      </c>
      <c r="FG946">
        <f t="shared" si="1095"/>
        <v>25.526216875189096</v>
      </c>
      <c r="FH946">
        <f t="shared" si="1096"/>
        <v>25.387399668974354</v>
      </c>
      <c r="FI946">
        <f t="shared" si="1097"/>
        <v>25.289408603107372</v>
      </c>
      <c r="FJ946">
        <f t="shared" si="1098"/>
        <v>25.289408603107372</v>
      </c>
      <c r="FL946" s="34"/>
      <c r="FM946" s="34"/>
      <c r="FN946" s="34"/>
      <c r="FO946" s="34"/>
      <c r="FP946" s="34"/>
      <c r="FQ946" s="153">
        <f t="shared" si="1156"/>
        <v>0.125</v>
      </c>
      <c r="FR946" s="153"/>
      <c r="FS946" s="42"/>
      <c r="FT946" s="42"/>
      <c r="FU946" s="42"/>
      <c r="FV946" s="42"/>
      <c r="FW946" s="42"/>
      <c r="FX946" s="42"/>
      <c r="FY946" s="42"/>
      <c r="FZ946" s="42"/>
      <c r="GA946" s="42"/>
      <c r="GB946" s="42"/>
      <c r="GC946" s="42"/>
      <c r="GD946" s="42"/>
      <c r="GE946" s="42"/>
      <c r="GF946" s="42"/>
      <c r="GG946" s="42"/>
      <c r="GH946" s="42"/>
      <c r="GI946" s="42"/>
      <c r="GJ946" s="42"/>
      <c r="GK946" s="42"/>
      <c r="GL946" s="42"/>
      <c r="GM946" s="154">
        <f>'[1]Automation Master'!$B$10*FQ946*FO946</f>
        <v>0</v>
      </c>
      <c r="GN946" s="155">
        <f>'[1]Automation Master'!$B$11*FO946*FQ946+GM946</f>
        <v>0</v>
      </c>
      <c r="GO946" s="155">
        <f>'[1]Automation Master'!$B$12*FO946*FQ946+GN946</f>
        <v>0</v>
      </c>
      <c r="GP946" s="155">
        <f>'[1]Automation Master'!$B$13*FO946*FQ946+GO946</f>
        <v>0</v>
      </c>
      <c r="GQ946" s="155">
        <f>'[1]Automation Master'!$C$10*FO946*FQ946+GP946</f>
        <v>0</v>
      </c>
      <c r="GR946" s="155">
        <f>'[1]Automation Master'!$C$11*FO946*FQ946+GQ946</f>
        <v>0</v>
      </c>
      <c r="GS946" s="155">
        <f>'[1]Automation Master'!$C$12*FO946*FQ946+GR946</f>
        <v>0</v>
      </c>
      <c r="GT946" s="155">
        <f>'[1]Automation Master'!$C$13*FO946*FQ946+GS946</f>
        <v>0</v>
      </c>
      <c r="GU946" s="155">
        <f>'[1]Automation Master'!$D$10*FO946*FQ946+GT946</f>
        <v>0</v>
      </c>
      <c r="GV946" s="155">
        <f>'[1]Automation Master'!$D$11*FO946*FQ946+GU946</f>
        <v>0</v>
      </c>
      <c r="GW946" s="155">
        <f>'[1]Automation Master'!$D$12*FO946*FQ946+GV946</f>
        <v>0</v>
      </c>
      <c r="GX946" s="155">
        <f>'[1]Automation Master'!$D$13*FO946*FQ946+GW946</f>
        <v>0</v>
      </c>
      <c r="GY946" s="155">
        <f>'[1]Automation Master'!$E$10*FO946*FQ946+GX946</f>
        <v>0</v>
      </c>
      <c r="GZ946" s="155">
        <f>'[1]Automation Master'!$E$11*FO946*FQ946+GY946</f>
        <v>0</v>
      </c>
      <c r="HA946" s="155">
        <f>'[1]Automation Master'!$E$12*FO946*FQ946+GZ946</f>
        <v>0</v>
      </c>
      <c r="HB946" s="155">
        <f>'[1]Automation Master'!$E$13*FO946*FQ946+HA946</f>
        <v>0</v>
      </c>
      <c r="HC946" s="155">
        <f>'[1]Automation Master'!$F$10*FO946*FQ946+HB946</f>
        <v>0</v>
      </c>
      <c r="HD946" s="155">
        <f>'[1]Automation Master'!$F$11*FO946*FQ946+HC946</f>
        <v>0</v>
      </c>
      <c r="HE946" s="155">
        <f>'[1]Automation Master'!$F$12*FO946*FQ946+HD946</f>
        <v>0</v>
      </c>
      <c r="HF946" s="156">
        <f>'[1]Automation Master'!$F$13*FO946*FQ946+HE946</f>
        <v>0</v>
      </c>
      <c r="HG946" s="157"/>
      <c r="HH946" s="157"/>
      <c r="HI946" s="157"/>
      <c r="HJ946" s="157"/>
      <c r="HK946" s="157"/>
      <c r="HL946" s="157"/>
      <c r="HM946" s="157"/>
      <c r="HN946" s="157"/>
      <c r="HO946" s="157"/>
      <c r="HP946" s="157"/>
      <c r="HQ946" s="157"/>
      <c r="HR946" s="157"/>
      <c r="HS946" s="157"/>
      <c r="HT946" s="157"/>
      <c r="HU946" s="157"/>
      <c r="HV946" s="157"/>
      <c r="HW946" s="157"/>
      <c r="HX946" s="157"/>
      <c r="HY946" s="42"/>
      <c r="HZ946" s="42"/>
      <c r="IA946" s="148">
        <f t="shared" si="1099"/>
        <v>26</v>
      </c>
      <c r="IB946" s="148">
        <f t="shared" si="1100"/>
        <v>26</v>
      </c>
      <c r="IC946" s="148">
        <f t="shared" si="1101"/>
        <v>26</v>
      </c>
      <c r="ID946" s="148">
        <f t="shared" si="1102"/>
        <v>26</v>
      </c>
      <c r="IE946" s="148">
        <f t="shared" si="1103"/>
        <v>26</v>
      </c>
      <c r="IH946">
        <f t="shared" si="1114"/>
        <v>25.722365587570518</v>
      </c>
      <c r="II946">
        <f t="shared" si="1115"/>
        <v>25.526216875189096</v>
      </c>
      <c r="IJ946">
        <f t="shared" si="1116"/>
        <v>25.387399668974354</v>
      </c>
      <c r="IK946">
        <f t="shared" si="1117"/>
        <v>25.289408603107372</v>
      </c>
      <c r="IL946">
        <f t="shared" si="1118"/>
        <v>25.289408603107372</v>
      </c>
      <c r="IN946" s="42">
        <f t="shared" si="1109"/>
        <v>1.067824663190314E-2</v>
      </c>
      <c r="IO946" s="42">
        <f t="shared" si="1110"/>
        <v>1.8222427877342458E-2</v>
      </c>
      <c r="IP946" s="42">
        <f t="shared" si="1111"/>
        <v>2.3561551193294096E-2</v>
      </c>
      <c r="IQ946" s="42">
        <f t="shared" si="1112"/>
        <v>2.7330438342024158E-2</v>
      </c>
      <c r="IR946" s="42">
        <f t="shared" si="1113"/>
        <v>2.7330438342024158E-2</v>
      </c>
      <c r="IT946" s="9">
        <f t="shared" si="1157"/>
        <v>0</v>
      </c>
      <c r="IU946" s="9">
        <f t="shared" si="1158"/>
        <v>0</v>
      </c>
      <c r="IV946" s="9">
        <f t="shared" si="1159"/>
        <v>0</v>
      </c>
      <c r="IW946" s="9">
        <f t="shared" si="1160"/>
        <v>0</v>
      </c>
      <c r="IX946" s="9">
        <f t="shared" si="1161"/>
        <v>0</v>
      </c>
    </row>
    <row r="947" spans="1:258" ht="15.75" hidden="1" thickBot="1" x14ac:dyDescent="0.3">
      <c r="A947">
        <v>16</v>
      </c>
      <c r="B947" t="s">
        <v>649</v>
      </c>
      <c r="C947" t="s">
        <v>323</v>
      </c>
      <c r="D947" t="s">
        <v>288</v>
      </c>
      <c r="E947" t="s">
        <v>650</v>
      </c>
      <c r="F947" t="s">
        <v>290</v>
      </c>
      <c r="G947" t="s">
        <v>256</v>
      </c>
      <c r="H947">
        <v>16</v>
      </c>
      <c r="K947">
        <v>1</v>
      </c>
      <c r="L947">
        <v>15</v>
      </c>
      <c r="R947">
        <v>10</v>
      </c>
      <c r="S947">
        <v>6</v>
      </c>
      <c r="Y947">
        <v>16</v>
      </c>
      <c r="AB947">
        <v>16</v>
      </c>
      <c r="AT947">
        <v>16</v>
      </c>
      <c r="AU947">
        <v>0</v>
      </c>
      <c r="AV947">
        <v>16</v>
      </c>
      <c r="AW947">
        <v>0</v>
      </c>
      <c r="AX947">
        <v>0</v>
      </c>
      <c r="BB947">
        <f t="shared" si="1132"/>
        <v>16</v>
      </c>
      <c r="BD947">
        <f t="shared" si="1133"/>
        <v>16</v>
      </c>
      <c r="BE947">
        <f t="shared" si="1134"/>
        <v>16</v>
      </c>
      <c r="BF947">
        <f t="shared" si="1135"/>
        <v>16</v>
      </c>
      <c r="BH947">
        <f t="shared" si="1136"/>
        <v>0</v>
      </c>
      <c r="BK947" s="45">
        <f>IF(G947="MEA",'[1]Net Hire Rate'!$E$7,IF(G947="AMR",'[1]Net Hire Rate'!$F$7,IF(G947="EUR",'[1]Net Hire Rate'!$G$7,IF(G947="APAC",'[1]Net Hire Rate'!$H$7,0))))</f>
        <v>1.6761041902604757E-3</v>
      </c>
      <c r="BL947" s="45">
        <f>IF(G947="MEA",'[1]Net Hire Rate'!$E$8,IF(G947="AMR",'[1]Net Hire Rate'!$F$8,IF(G947="EUR",'[1]Net Hire Rate'!$G$8,IF(G947="APAC",'[1]Net Hire Rate'!$H$8,0))))</f>
        <v>1.6761041902604757E-3</v>
      </c>
      <c r="BM947" s="45">
        <f>IF(G947="MEA",'[1]Net Hire Rate'!$E$9,IF(G947="AMR",'[1]Net Hire Rate'!$F$9,IF(G947="EUR",'[1]Net Hire Rate'!$G$9,IF(G947="APAC",'[1]Net Hire Rate'!$H$9,0))))</f>
        <v>1.6761041902604757E-3</v>
      </c>
      <c r="BN947" s="45">
        <f>IF(G947="MEA",'[1]Net Hire Rate'!$E$10,IF(G947="AMR",'[1]Net Hire Rate'!$F$10,IF(G947="EUR",'[1]Net Hire Rate'!$G$10,IF(G947="APAC",'[1]Net Hire Rate'!$H$10,0))))</f>
        <v>1.6761041902604757E-3</v>
      </c>
      <c r="BO947" s="45">
        <f>IF(G947="MEA",'[1]Net Hire Rate'!$E$11,IF(G947="AMR",'[1]Net Hire Rate'!$F$11,IF(G947="EUR",'[1]Net Hire Rate'!$G$11,IF(G947="APAC",'[1]Net Hire Rate'!$H$11,0))))</f>
        <v>1.6761041902604757E-3</v>
      </c>
      <c r="BP947" s="45">
        <f>IF(G947="MEA",'[1]Net Hire Rate'!$E$12,IF(G947="AMR",'[1]Net Hire Rate'!$F$12,IF(G947="EUR",'[1]Net Hire Rate'!$G$12,IF(G947="APAC",'[1]Net Hire Rate'!$H$12,0))))</f>
        <v>1.6761041902604757E-3</v>
      </c>
      <c r="BQ947" s="147">
        <f t="shared" si="1137"/>
        <v>16</v>
      </c>
      <c r="BR947" s="147">
        <f t="shared" si="1119"/>
        <v>16</v>
      </c>
      <c r="BS947" s="147">
        <f t="shared" si="1138"/>
        <v>16.026817667044167</v>
      </c>
      <c r="BT947" s="148">
        <f t="shared" si="1120"/>
        <v>16.026817667044167</v>
      </c>
      <c r="BU947" s="149">
        <f t="shared" si="1139"/>
        <v>16.05368028329244</v>
      </c>
      <c r="BV947" s="148">
        <f t="shared" si="1121"/>
        <v>16.05368028329244</v>
      </c>
      <c r="BW947" s="148">
        <f t="shared" si="1140"/>
        <v>16.080587924084369</v>
      </c>
      <c r="BX947" s="148">
        <f t="shared" si="1122"/>
        <v>16.080587924084369</v>
      </c>
      <c r="BY947" s="148">
        <f t="shared" si="1141"/>
        <v>16.107540664885779</v>
      </c>
      <c r="BZ947" s="148">
        <f t="shared" si="1123"/>
        <v>16.107540664885779</v>
      </c>
      <c r="CA947" s="148">
        <f t="shared" si="1142"/>
        <v>16.134538581288982</v>
      </c>
      <c r="CB947" s="148">
        <f t="shared" si="1124"/>
        <v>16.134538581288982</v>
      </c>
      <c r="CC947" s="148"/>
      <c r="CD947" s="38"/>
      <c r="CE947" s="38"/>
      <c r="CF947" s="38"/>
      <c r="CG947" s="38"/>
      <c r="CH947" s="38"/>
      <c r="CI947" s="38"/>
      <c r="CJ947" s="38"/>
      <c r="CK947" s="41"/>
      <c r="CL947" s="41"/>
      <c r="CM947" s="40"/>
      <c r="CN947" s="41"/>
      <c r="CO947" s="41"/>
      <c r="CP947" s="41"/>
      <c r="CQ947" s="41"/>
      <c r="CR947" s="41"/>
      <c r="CS947" s="41"/>
      <c r="CT947" s="41"/>
      <c r="CU947" s="40"/>
      <c r="CV947" s="41"/>
      <c r="CW947" s="41"/>
      <c r="CX947" s="41"/>
      <c r="CY947" s="41"/>
      <c r="CZ947" s="41"/>
      <c r="DA947" s="41"/>
      <c r="DB947" s="41"/>
      <c r="DC947" s="40"/>
      <c r="DD947" s="41"/>
      <c r="DE947" s="41"/>
      <c r="DF947" s="41"/>
      <c r="DG947" s="41"/>
      <c r="DH947" s="41"/>
      <c r="DI947" s="41"/>
      <c r="DJ947" s="41"/>
      <c r="DK947" s="40"/>
      <c r="DL947" s="41"/>
      <c r="DM947" s="41"/>
      <c r="DN947" s="41"/>
      <c r="DO947" s="41"/>
      <c r="DP947" s="41"/>
      <c r="DQ947" s="41"/>
      <c r="DR947" s="15"/>
      <c r="DS947" s="151">
        <f t="shared" si="1125"/>
        <v>16</v>
      </c>
      <c r="DT947" s="152">
        <f t="shared" si="1126"/>
        <v>0</v>
      </c>
      <c r="DU947" s="7">
        <f t="shared" si="1127"/>
        <v>0</v>
      </c>
      <c r="DV947" s="7">
        <f t="shared" si="1128"/>
        <v>0</v>
      </c>
      <c r="DW947">
        <f t="shared" si="1129"/>
        <v>0</v>
      </c>
      <c r="DX947">
        <f t="shared" si="1130"/>
        <v>0</v>
      </c>
      <c r="DZ947">
        <f t="shared" si="1143"/>
        <v>16</v>
      </c>
      <c r="EA947">
        <f t="shared" si="1144"/>
        <v>16</v>
      </c>
      <c r="EB947">
        <f t="shared" si="1145"/>
        <v>16</v>
      </c>
      <c r="EC947">
        <f t="shared" si="1146"/>
        <v>16</v>
      </c>
      <c r="ED947">
        <f t="shared" si="1147"/>
        <v>16</v>
      </c>
      <c r="EE947">
        <f t="shared" si="1148"/>
        <v>16</v>
      </c>
      <c r="EG947">
        <f t="shared" si="1149"/>
        <v>16</v>
      </c>
      <c r="EH947">
        <f t="shared" si="1150"/>
        <v>16</v>
      </c>
      <c r="EI947">
        <f t="shared" si="1151"/>
        <v>16</v>
      </c>
      <c r="EJ947">
        <f t="shared" si="1152"/>
        <v>16</v>
      </c>
      <c r="EK947">
        <f t="shared" si="1153"/>
        <v>16</v>
      </c>
      <c r="EM947">
        <f>IF($EM$9='[1]L&amp;D Numbers'!$E$6,'[1]L&amp;D Numbers'!$E$7)</f>
        <v>350</v>
      </c>
      <c r="EN947">
        <f>IF($EN$9='[1]L&amp;D Numbers'!$F$6,'[1]L&amp;D Numbers'!$F$7)</f>
        <v>2000</v>
      </c>
      <c r="EO947">
        <f>IF($EO$9='[1]L&amp;D Numbers'!$G$6,'[1]L&amp;D Numbers'!$G$7)</f>
        <v>2000</v>
      </c>
      <c r="EP947">
        <f>IF($EP$9='[1]L&amp;D Numbers'!$H$6,'[1]L&amp;D Numbers'!$H$7)</f>
        <v>2000</v>
      </c>
      <c r="EQ947">
        <f>IF($EQ$9='[1]L&amp;D Numbers'!$I$6,'[1]L&amp;D Numbers'!$I$7)</f>
        <v>2000</v>
      </c>
      <c r="ER947">
        <f>IF($ER$9='[1]L&amp;D Numbers'!$J$6,'[1]L&amp;D Numbers'!$J$7)</f>
        <v>0</v>
      </c>
      <c r="ET947" s="45">
        <f>'[1]L&amp;D Master'!$E$10</f>
        <v>1.0678246631903041E-2</v>
      </c>
      <c r="EU947" s="45">
        <f>ET947+'[1]L&amp;D Master'!$F$10</f>
        <v>1.8222427877342538E-2</v>
      </c>
      <c r="EV947" s="45">
        <f>EU947+'[1]L&amp;D Master'!$G$10</f>
        <v>2.3561551193294058E-2</v>
      </c>
      <c r="EW947" s="45">
        <f>EV947+'[1]L&amp;D Master'!$H$10</f>
        <v>2.7330438342024234E-2</v>
      </c>
      <c r="EX947" s="45">
        <f>EW947+'[1]L&amp;D Master'!$I$10</f>
        <v>2.9999999999999995E-2</v>
      </c>
      <c r="EY947" s="45"/>
      <c r="EZ947" s="45">
        <f t="shared" si="1154"/>
        <v>1.0678246631903041E-2</v>
      </c>
      <c r="FA947" s="45">
        <f t="shared" si="1155"/>
        <v>1.8222427877342538E-2</v>
      </c>
      <c r="FB947" s="45">
        <f t="shared" si="1155"/>
        <v>2.3561551193294058E-2</v>
      </c>
      <c r="FC947" s="45">
        <f t="shared" si="1155"/>
        <v>2.7330438342024234E-2</v>
      </c>
      <c r="FD947" s="45">
        <f t="shared" si="1131"/>
        <v>2.7330438342024234E-2</v>
      </c>
      <c r="FE947" s="45"/>
      <c r="FF947">
        <f t="shared" si="1094"/>
        <v>15.829148053889551</v>
      </c>
      <c r="FG947">
        <f t="shared" si="1095"/>
        <v>15.70844115396252</v>
      </c>
      <c r="FH947">
        <f t="shared" si="1096"/>
        <v>15.623015180907295</v>
      </c>
      <c r="FI947">
        <f t="shared" si="1097"/>
        <v>15.562712986527613</v>
      </c>
      <c r="FJ947">
        <f t="shared" si="1098"/>
        <v>15.562712986527613</v>
      </c>
      <c r="FL947" s="34"/>
      <c r="FM947" s="34"/>
      <c r="FN947" s="34"/>
      <c r="FO947" s="34"/>
      <c r="FP947" s="34"/>
      <c r="FQ947" s="153">
        <f t="shared" si="1156"/>
        <v>0.125</v>
      </c>
      <c r="FR947" s="153"/>
      <c r="FS947" s="42"/>
      <c r="FT947" s="42"/>
      <c r="FU947" s="42"/>
      <c r="FV947" s="42"/>
      <c r="FW947" s="42"/>
      <c r="FX947" s="42"/>
      <c r="FY947" s="42"/>
      <c r="FZ947" s="42"/>
      <c r="GA947" s="42"/>
      <c r="GB947" s="42"/>
      <c r="GC947" s="42"/>
      <c r="GD947" s="42"/>
      <c r="GE947" s="42"/>
      <c r="GF947" s="42"/>
      <c r="GG947" s="42"/>
      <c r="GH947" s="42"/>
      <c r="GI947" s="42"/>
      <c r="GJ947" s="42"/>
      <c r="GK947" s="42"/>
      <c r="GL947" s="42"/>
      <c r="GM947" s="154">
        <f>'[1]Automation Master'!$B$10*FQ947*FO947</f>
        <v>0</v>
      </c>
      <c r="GN947" s="155">
        <f>'[1]Automation Master'!$B$11*FO947*FQ947+GM947</f>
        <v>0</v>
      </c>
      <c r="GO947" s="155">
        <f>'[1]Automation Master'!$B$12*FO947*FQ947+GN947</f>
        <v>0</v>
      </c>
      <c r="GP947" s="155">
        <f>'[1]Automation Master'!$B$13*FO947*FQ947+GO947</f>
        <v>0</v>
      </c>
      <c r="GQ947" s="155">
        <f>'[1]Automation Master'!$C$10*FO947*FQ947+GP947</f>
        <v>0</v>
      </c>
      <c r="GR947" s="155">
        <f>'[1]Automation Master'!$C$11*FO947*FQ947+GQ947</f>
        <v>0</v>
      </c>
      <c r="GS947" s="155">
        <f>'[1]Automation Master'!$C$12*FO947*FQ947+GR947</f>
        <v>0</v>
      </c>
      <c r="GT947" s="155">
        <f>'[1]Automation Master'!$C$13*FO947*FQ947+GS947</f>
        <v>0</v>
      </c>
      <c r="GU947" s="155">
        <f>'[1]Automation Master'!$D$10*FO947*FQ947+GT947</f>
        <v>0</v>
      </c>
      <c r="GV947" s="155">
        <f>'[1]Automation Master'!$D$11*FO947*FQ947+GU947</f>
        <v>0</v>
      </c>
      <c r="GW947" s="155">
        <f>'[1]Automation Master'!$D$12*FO947*FQ947+GV947</f>
        <v>0</v>
      </c>
      <c r="GX947" s="155">
        <f>'[1]Automation Master'!$D$13*FO947*FQ947+GW947</f>
        <v>0</v>
      </c>
      <c r="GY947" s="155">
        <f>'[1]Automation Master'!$E$10*FO947*FQ947+GX947</f>
        <v>0</v>
      </c>
      <c r="GZ947" s="155">
        <f>'[1]Automation Master'!$E$11*FO947*FQ947+GY947</f>
        <v>0</v>
      </c>
      <c r="HA947" s="155">
        <f>'[1]Automation Master'!$E$12*FO947*FQ947+GZ947</f>
        <v>0</v>
      </c>
      <c r="HB947" s="155">
        <f>'[1]Automation Master'!$E$13*FO947*FQ947+HA947</f>
        <v>0</v>
      </c>
      <c r="HC947" s="155">
        <f>'[1]Automation Master'!$F$10*FO947*FQ947+HB947</f>
        <v>0</v>
      </c>
      <c r="HD947" s="155">
        <f>'[1]Automation Master'!$F$11*FO947*FQ947+HC947</f>
        <v>0</v>
      </c>
      <c r="HE947" s="155">
        <f>'[1]Automation Master'!$F$12*FO947*FQ947+HD947</f>
        <v>0</v>
      </c>
      <c r="HF947" s="156">
        <f>'[1]Automation Master'!$F$13*FO947*FQ947+HE947</f>
        <v>0</v>
      </c>
      <c r="HG947" s="157"/>
      <c r="HH947" s="157"/>
      <c r="HI947" s="157"/>
      <c r="HJ947" s="157"/>
      <c r="HK947" s="157"/>
      <c r="HL947" s="157"/>
      <c r="HM947" s="157"/>
      <c r="HN947" s="157"/>
      <c r="HO947" s="157"/>
      <c r="HP947" s="157"/>
      <c r="HQ947" s="157"/>
      <c r="HR947" s="157"/>
      <c r="HS947" s="157"/>
      <c r="HT947" s="157"/>
      <c r="HU947" s="157"/>
      <c r="HV947" s="157"/>
      <c r="HW947" s="157"/>
      <c r="HX947" s="157"/>
      <c r="HY947" s="42"/>
      <c r="HZ947" s="42"/>
      <c r="IA947" s="148">
        <f t="shared" si="1099"/>
        <v>16</v>
      </c>
      <c r="IB947" s="148">
        <f t="shared" si="1100"/>
        <v>16</v>
      </c>
      <c r="IC947" s="148">
        <f t="shared" si="1101"/>
        <v>16</v>
      </c>
      <c r="ID947" s="148">
        <f t="shared" si="1102"/>
        <v>16</v>
      </c>
      <c r="IE947" s="148">
        <f t="shared" si="1103"/>
        <v>16</v>
      </c>
      <c r="IH947">
        <f t="shared" si="1114"/>
        <v>15.829148053889551</v>
      </c>
      <c r="II947">
        <f t="shared" si="1115"/>
        <v>15.70844115396252</v>
      </c>
      <c r="IJ947">
        <f t="shared" si="1116"/>
        <v>15.623015180907295</v>
      </c>
      <c r="IK947">
        <f t="shared" si="1117"/>
        <v>15.562712986527613</v>
      </c>
      <c r="IL947">
        <f t="shared" si="1118"/>
        <v>15.562712986527613</v>
      </c>
      <c r="IN947" s="42">
        <f t="shared" si="1109"/>
        <v>1.0678246631903088E-2</v>
      </c>
      <c r="IO947" s="42">
        <f t="shared" si="1110"/>
        <v>1.8222427877342517E-2</v>
      </c>
      <c r="IP947" s="42">
        <f t="shared" si="1111"/>
        <v>2.3561551193294061E-2</v>
      </c>
      <c r="IQ947" s="42">
        <f t="shared" si="1112"/>
        <v>2.7330438342024199E-2</v>
      </c>
      <c r="IR947" s="42">
        <f t="shared" si="1113"/>
        <v>2.7330438342024199E-2</v>
      </c>
      <c r="IT947" s="9">
        <f t="shared" si="1157"/>
        <v>0</v>
      </c>
      <c r="IU947" s="9">
        <f t="shared" si="1158"/>
        <v>0</v>
      </c>
      <c r="IV947" s="9">
        <f t="shared" si="1159"/>
        <v>0</v>
      </c>
      <c r="IW947" s="9">
        <f t="shared" si="1160"/>
        <v>0</v>
      </c>
      <c r="IX947" s="9">
        <f t="shared" si="1161"/>
        <v>0</v>
      </c>
    </row>
    <row r="948" spans="1:258" ht="15.75" hidden="1" thickBot="1" x14ac:dyDescent="0.3">
      <c r="A948">
        <v>63</v>
      </c>
      <c r="B948" t="s">
        <v>649</v>
      </c>
      <c r="C948" t="s">
        <v>306</v>
      </c>
      <c r="D948" t="s">
        <v>288</v>
      </c>
      <c r="E948" t="s">
        <v>650</v>
      </c>
      <c r="F948" t="s">
        <v>290</v>
      </c>
      <c r="G948" t="s">
        <v>256</v>
      </c>
      <c r="H948">
        <v>30</v>
      </c>
      <c r="I948">
        <v>33</v>
      </c>
      <c r="L948">
        <v>30</v>
      </c>
      <c r="M948">
        <v>33</v>
      </c>
      <c r="R948">
        <v>1</v>
      </c>
      <c r="S948">
        <v>3</v>
      </c>
      <c r="T948">
        <v>14</v>
      </c>
      <c r="U948">
        <v>12</v>
      </c>
      <c r="X948">
        <v>33</v>
      </c>
      <c r="Y948">
        <v>30</v>
      </c>
      <c r="AA948">
        <v>33</v>
      </c>
      <c r="AB948">
        <v>4</v>
      </c>
      <c r="AL948">
        <v>59</v>
      </c>
      <c r="AT948">
        <v>63</v>
      </c>
      <c r="AU948">
        <v>63</v>
      </c>
      <c r="AV948">
        <v>0</v>
      </c>
      <c r="AW948">
        <v>0</v>
      </c>
      <c r="AX948">
        <v>0</v>
      </c>
      <c r="BB948">
        <f t="shared" si="1132"/>
        <v>63</v>
      </c>
      <c r="BD948">
        <f t="shared" si="1133"/>
        <v>63</v>
      </c>
      <c r="BE948">
        <f t="shared" si="1134"/>
        <v>63</v>
      </c>
      <c r="BF948">
        <f t="shared" si="1135"/>
        <v>63</v>
      </c>
      <c r="BH948">
        <f t="shared" si="1136"/>
        <v>0</v>
      </c>
      <c r="BK948" s="45">
        <f>IF(G948="MEA",'[1]Net Hire Rate'!$E$7,IF(G948="AMR",'[1]Net Hire Rate'!$F$7,IF(G948="EUR",'[1]Net Hire Rate'!$G$7,IF(G948="APAC",'[1]Net Hire Rate'!$H$7,0))))</f>
        <v>1.6761041902604757E-3</v>
      </c>
      <c r="BL948" s="45">
        <f>IF(G948="MEA",'[1]Net Hire Rate'!$E$8,IF(G948="AMR",'[1]Net Hire Rate'!$F$8,IF(G948="EUR",'[1]Net Hire Rate'!$G$8,IF(G948="APAC",'[1]Net Hire Rate'!$H$8,0))))</f>
        <v>1.6761041902604757E-3</v>
      </c>
      <c r="BM948" s="45">
        <f>IF(G948="MEA",'[1]Net Hire Rate'!$E$9,IF(G948="AMR",'[1]Net Hire Rate'!$F$9,IF(G948="EUR",'[1]Net Hire Rate'!$G$9,IF(G948="APAC",'[1]Net Hire Rate'!$H$9,0))))</f>
        <v>1.6761041902604757E-3</v>
      </c>
      <c r="BN948" s="45">
        <f>IF(G948="MEA",'[1]Net Hire Rate'!$E$10,IF(G948="AMR",'[1]Net Hire Rate'!$F$10,IF(G948="EUR",'[1]Net Hire Rate'!$G$10,IF(G948="APAC",'[1]Net Hire Rate'!$H$10,0))))</f>
        <v>1.6761041902604757E-3</v>
      </c>
      <c r="BO948" s="45">
        <f>IF(G948="MEA",'[1]Net Hire Rate'!$E$11,IF(G948="AMR",'[1]Net Hire Rate'!$F$11,IF(G948="EUR",'[1]Net Hire Rate'!$G$11,IF(G948="APAC",'[1]Net Hire Rate'!$H$11,0))))</f>
        <v>1.6761041902604757E-3</v>
      </c>
      <c r="BP948" s="45">
        <f>IF(G948="MEA",'[1]Net Hire Rate'!$E$12,IF(G948="AMR",'[1]Net Hire Rate'!$F$12,IF(G948="EUR",'[1]Net Hire Rate'!$G$12,IF(G948="APAC",'[1]Net Hire Rate'!$H$12,0))))</f>
        <v>1.6761041902604757E-3</v>
      </c>
      <c r="BQ948" s="147">
        <f t="shared" si="1137"/>
        <v>63</v>
      </c>
      <c r="BR948" s="147">
        <f t="shared" si="1119"/>
        <v>63</v>
      </c>
      <c r="BS948" s="147">
        <f t="shared" si="1138"/>
        <v>63.105594563986408</v>
      </c>
      <c r="BT948" s="148">
        <f t="shared" si="1120"/>
        <v>63.105594563986408</v>
      </c>
      <c r="BU948" s="149">
        <f t="shared" si="1139"/>
        <v>63.211366115463981</v>
      </c>
      <c r="BV948" s="148">
        <f t="shared" si="1121"/>
        <v>63.211366115463981</v>
      </c>
      <c r="BW948" s="148">
        <f t="shared" si="1140"/>
        <v>63.317314951082196</v>
      </c>
      <c r="BX948" s="148">
        <f t="shared" si="1122"/>
        <v>63.317314951082196</v>
      </c>
      <c r="BY948" s="148">
        <f t="shared" si="1141"/>
        <v>63.423441367987742</v>
      </c>
      <c r="BZ948" s="148">
        <f t="shared" si="1123"/>
        <v>63.423441367987742</v>
      </c>
      <c r="CA948" s="148">
        <f t="shared" si="1142"/>
        <v>63.529745663825366</v>
      </c>
      <c r="CB948" s="148">
        <f t="shared" si="1124"/>
        <v>63.529745663825366</v>
      </c>
      <c r="CC948" s="148"/>
      <c r="CD948" s="38"/>
      <c r="CE948" s="38"/>
      <c r="CF948" s="38"/>
      <c r="CG948" s="38"/>
      <c r="CH948" s="38"/>
      <c r="CI948" s="38"/>
      <c r="CJ948" s="38"/>
      <c r="CK948" s="41"/>
      <c r="CL948" s="41"/>
      <c r="CM948" s="40"/>
      <c r="CN948" s="41"/>
      <c r="CO948" s="41"/>
      <c r="CP948" s="41"/>
      <c r="CQ948" s="41"/>
      <c r="CR948" s="41"/>
      <c r="CS948" s="41"/>
      <c r="CT948" s="41"/>
      <c r="CU948" s="40"/>
      <c r="CV948" s="41"/>
      <c r="CW948" s="41"/>
      <c r="CX948" s="41"/>
      <c r="CY948" s="41"/>
      <c r="CZ948" s="41"/>
      <c r="DA948" s="41"/>
      <c r="DB948" s="41"/>
      <c r="DC948" s="40"/>
      <c r="DD948" s="41"/>
      <c r="DE948" s="41"/>
      <c r="DF948" s="41"/>
      <c r="DG948" s="41"/>
      <c r="DH948" s="41"/>
      <c r="DI948" s="41"/>
      <c r="DJ948" s="41"/>
      <c r="DK948" s="40"/>
      <c r="DL948" s="41"/>
      <c r="DM948" s="41"/>
      <c r="DN948" s="41"/>
      <c r="DO948" s="41"/>
      <c r="DP948" s="41"/>
      <c r="DQ948" s="41"/>
      <c r="DR948" s="15"/>
      <c r="DS948" s="151">
        <f t="shared" si="1125"/>
        <v>63</v>
      </c>
      <c r="DT948" s="152">
        <f t="shared" si="1126"/>
        <v>0</v>
      </c>
      <c r="DU948" s="7">
        <f t="shared" si="1127"/>
        <v>0</v>
      </c>
      <c r="DV948" s="7">
        <f t="shared" si="1128"/>
        <v>0</v>
      </c>
      <c r="DW948">
        <f t="shared" si="1129"/>
        <v>0</v>
      </c>
      <c r="DX948">
        <f t="shared" si="1130"/>
        <v>0</v>
      </c>
      <c r="DZ948">
        <f t="shared" si="1143"/>
        <v>63</v>
      </c>
      <c r="EA948">
        <f t="shared" si="1144"/>
        <v>63</v>
      </c>
      <c r="EB948">
        <f t="shared" si="1145"/>
        <v>63</v>
      </c>
      <c r="EC948">
        <f t="shared" si="1146"/>
        <v>63</v>
      </c>
      <c r="ED948">
        <f t="shared" si="1147"/>
        <v>63</v>
      </c>
      <c r="EE948">
        <f t="shared" si="1148"/>
        <v>63</v>
      </c>
      <c r="EG948">
        <f t="shared" si="1149"/>
        <v>63</v>
      </c>
      <c r="EH948">
        <f t="shared" si="1150"/>
        <v>63</v>
      </c>
      <c r="EI948">
        <f t="shared" si="1151"/>
        <v>63</v>
      </c>
      <c r="EJ948">
        <f t="shared" si="1152"/>
        <v>63</v>
      </c>
      <c r="EK948">
        <f t="shared" si="1153"/>
        <v>63</v>
      </c>
      <c r="EM948">
        <f>IF($EM$9='[1]L&amp;D Numbers'!$E$6,'[1]L&amp;D Numbers'!$E$7)</f>
        <v>350</v>
      </c>
      <c r="EN948">
        <f>IF($EN$9='[1]L&amp;D Numbers'!$F$6,'[1]L&amp;D Numbers'!$F$7)</f>
        <v>2000</v>
      </c>
      <c r="EO948">
        <f>IF($EO$9='[1]L&amp;D Numbers'!$G$6,'[1]L&amp;D Numbers'!$G$7)</f>
        <v>2000</v>
      </c>
      <c r="EP948">
        <f>IF($EP$9='[1]L&amp;D Numbers'!$H$6,'[1]L&amp;D Numbers'!$H$7)</f>
        <v>2000</v>
      </c>
      <c r="EQ948">
        <f>IF($EQ$9='[1]L&amp;D Numbers'!$I$6,'[1]L&amp;D Numbers'!$I$7)</f>
        <v>2000</v>
      </c>
      <c r="ER948">
        <f>IF($ER$9='[1]L&amp;D Numbers'!$J$6,'[1]L&amp;D Numbers'!$J$7)</f>
        <v>0</v>
      </c>
      <c r="ET948" s="45">
        <f>'[1]L&amp;D Master'!$E$10</f>
        <v>1.0678246631903041E-2</v>
      </c>
      <c r="EU948" s="45">
        <f>ET948+'[1]L&amp;D Master'!$F$10</f>
        <v>1.8222427877342538E-2</v>
      </c>
      <c r="EV948" s="45">
        <f>EU948+'[1]L&amp;D Master'!$G$10</f>
        <v>2.3561551193294058E-2</v>
      </c>
      <c r="EW948" s="45">
        <f>EV948+'[1]L&amp;D Master'!$H$10</f>
        <v>2.7330438342024234E-2</v>
      </c>
      <c r="EX948" s="45">
        <f>EW948+'[1]L&amp;D Master'!$I$10</f>
        <v>2.9999999999999995E-2</v>
      </c>
      <c r="EY948" s="45"/>
      <c r="EZ948" s="45">
        <f t="shared" si="1154"/>
        <v>1.0678246631903041E-2</v>
      </c>
      <c r="FA948" s="45">
        <f t="shared" si="1155"/>
        <v>1.8222427877342538E-2</v>
      </c>
      <c r="FB948" s="45">
        <f t="shared" si="1155"/>
        <v>2.3561551193294058E-2</v>
      </c>
      <c r="FC948" s="45">
        <f t="shared" si="1155"/>
        <v>2.7330438342024234E-2</v>
      </c>
      <c r="FD948" s="45">
        <f t="shared" si="1131"/>
        <v>2.7330438342024234E-2</v>
      </c>
      <c r="FE948" s="45"/>
      <c r="FF948">
        <f t="shared" si="1094"/>
        <v>62.327270462190107</v>
      </c>
      <c r="FG948">
        <f t="shared" si="1095"/>
        <v>61.851987043727419</v>
      </c>
      <c r="FH948">
        <f t="shared" si="1096"/>
        <v>61.515622274822476</v>
      </c>
      <c r="FI948">
        <f t="shared" si="1097"/>
        <v>61.278182384452478</v>
      </c>
      <c r="FJ948">
        <f t="shared" si="1098"/>
        <v>61.278182384452478</v>
      </c>
      <c r="FL948" s="34"/>
      <c r="FM948" s="34"/>
      <c r="FN948" s="34"/>
      <c r="FO948" s="34"/>
      <c r="FP948" s="34"/>
      <c r="FQ948" s="153">
        <f t="shared" si="1156"/>
        <v>0.125</v>
      </c>
      <c r="FR948" s="153"/>
      <c r="FS948" s="42"/>
      <c r="FT948" s="42"/>
      <c r="FU948" s="42"/>
      <c r="FV948" s="42"/>
      <c r="FW948" s="42"/>
      <c r="FX948" s="42"/>
      <c r="FY948" s="42"/>
      <c r="FZ948" s="42"/>
      <c r="GA948" s="42"/>
      <c r="GB948" s="42"/>
      <c r="GC948" s="42"/>
      <c r="GD948" s="42"/>
      <c r="GE948" s="42"/>
      <c r="GF948" s="42"/>
      <c r="GG948" s="42"/>
      <c r="GH948" s="42"/>
      <c r="GI948" s="42"/>
      <c r="GJ948" s="42"/>
      <c r="GK948" s="42"/>
      <c r="GL948" s="42"/>
      <c r="GM948" s="154">
        <f>'[1]Automation Master'!$B$10*FQ948*FO948</f>
        <v>0</v>
      </c>
      <c r="GN948" s="155">
        <f>'[1]Automation Master'!$B$11*FO948*FQ948+GM948</f>
        <v>0</v>
      </c>
      <c r="GO948" s="155">
        <f>'[1]Automation Master'!$B$12*FO948*FQ948+GN948</f>
        <v>0</v>
      </c>
      <c r="GP948" s="155">
        <f>'[1]Automation Master'!$B$13*FO948*FQ948+GO948</f>
        <v>0</v>
      </c>
      <c r="GQ948" s="155">
        <f>'[1]Automation Master'!$C$10*FO948*FQ948+GP948</f>
        <v>0</v>
      </c>
      <c r="GR948" s="155">
        <f>'[1]Automation Master'!$C$11*FO948*FQ948+GQ948</f>
        <v>0</v>
      </c>
      <c r="GS948" s="155">
        <f>'[1]Automation Master'!$C$12*FO948*FQ948+GR948</f>
        <v>0</v>
      </c>
      <c r="GT948" s="155">
        <f>'[1]Automation Master'!$C$13*FO948*FQ948+GS948</f>
        <v>0</v>
      </c>
      <c r="GU948" s="155">
        <f>'[1]Automation Master'!$D$10*FO948*FQ948+GT948</f>
        <v>0</v>
      </c>
      <c r="GV948" s="155">
        <f>'[1]Automation Master'!$D$11*FO948*FQ948+GU948</f>
        <v>0</v>
      </c>
      <c r="GW948" s="155">
        <f>'[1]Automation Master'!$D$12*FO948*FQ948+GV948</f>
        <v>0</v>
      </c>
      <c r="GX948" s="155">
        <f>'[1]Automation Master'!$D$13*FO948*FQ948+GW948</f>
        <v>0</v>
      </c>
      <c r="GY948" s="155">
        <f>'[1]Automation Master'!$E$10*FO948*FQ948+GX948</f>
        <v>0</v>
      </c>
      <c r="GZ948" s="155">
        <f>'[1]Automation Master'!$E$11*FO948*FQ948+GY948</f>
        <v>0</v>
      </c>
      <c r="HA948" s="155">
        <f>'[1]Automation Master'!$E$12*FO948*FQ948+GZ948</f>
        <v>0</v>
      </c>
      <c r="HB948" s="155">
        <f>'[1]Automation Master'!$E$13*FO948*FQ948+HA948</f>
        <v>0</v>
      </c>
      <c r="HC948" s="155">
        <f>'[1]Automation Master'!$F$10*FO948*FQ948+HB948</f>
        <v>0</v>
      </c>
      <c r="HD948" s="155">
        <f>'[1]Automation Master'!$F$11*FO948*FQ948+HC948</f>
        <v>0</v>
      </c>
      <c r="HE948" s="155">
        <f>'[1]Automation Master'!$F$12*FO948*FQ948+HD948</f>
        <v>0</v>
      </c>
      <c r="HF948" s="156">
        <f>'[1]Automation Master'!$F$13*FO948*FQ948+HE948</f>
        <v>0</v>
      </c>
      <c r="HG948" s="157"/>
      <c r="HH948" s="157"/>
      <c r="HI948" s="157"/>
      <c r="HJ948" s="157"/>
      <c r="HK948" s="157"/>
      <c r="HL948" s="157"/>
      <c r="HM948" s="157"/>
      <c r="HN948" s="157"/>
      <c r="HO948" s="157"/>
      <c r="HP948" s="157"/>
      <c r="HQ948" s="157"/>
      <c r="HR948" s="157"/>
      <c r="HS948" s="157"/>
      <c r="HT948" s="157"/>
      <c r="HU948" s="157"/>
      <c r="HV948" s="157"/>
      <c r="HW948" s="157"/>
      <c r="HX948" s="157"/>
      <c r="HY948" s="42"/>
      <c r="HZ948" s="42"/>
      <c r="IA948" s="148">
        <f t="shared" si="1099"/>
        <v>63</v>
      </c>
      <c r="IB948" s="148">
        <f t="shared" si="1100"/>
        <v>63</v>
      </c>
      <c r="IC948" s="148">
        <f t="shared" si="1101"/>
        <v>63</v>
      </c>
      <c r="ID948" s="148">
        <f t="shared" si="1102"/>
        <v>63</v>
      </c>
      <c r="IE948" s="148">
        <f t="shared" si="1103"/>
        <v>63</v>
      </c>
      <c r="IH948">
        <f t="shared" si="1114"/>
        <v>62.327270462190107</v>
      </c>
      <c r="II948">
        <f t="shared" si="1115"/>
        <v>61.851987043727419</v>
      </c>
      <c r="IJ948">
        <f t="shared" si="1116"/>
        <v>61.515622274822476</v>
      </c>
      <c r="IK948">
        <f t="shared" si="1117"/>
        <v>61.278182384452478</v>
      </c>
      <c r="IL948">
        <f t="shared" si="1118"/>
        <v>61.278182384452478</v>
      </c>
      <c r="IN948" s="42">
        <f t="shared" si="1109"/>
        <v>1.0678246631903063E-2</v>
      </c>
      <c r="IO948" s="42">
        <f t="shared" si="1110"/>
        <v>1.8222427877342552E-2</v>
      </c>
      <c r="IP948" s="42">
        <f t="shared" si="1111"/>
        <v>2.3561551193294027E-2</v>
      </c>
      <c r="IQ948" s="42">
        <f t="shared" si="1112"/>
        <v>2.7330438342024158E-2</v>
      </c>
      <c r="IR948" s="42">
        <f t="shared" si="1113"/>
        <v>2.7330438342024158E-2</v>
      </c>
      <c r="IT948" s="9">
        <f t="shared" si="1157"/>
        <v>0</v>
      </c>
      <c r="IU948" s="9">
        <f t="shared" si="1158"/>
        <v>0</v>
      </c>
      <c r="IV948" s="9">
        <f t="shared" si="1159"/>
        <v>0</v>
      </c>
      <c r="IW948" s="9">
        <f t="shared" si="1160"/>
        <v>0</v>
      </c>
      <c r="IX948" s="9">
        <f t="shared" si="1161"/>
        <v>0</v>
      </c>
    </row>
    <row r="949" spans="1:258" ht="15.75" hidden="1" thickBot="1" x14ac:dyDescent="0.3">
      <c r="A949">
        <v>8</v>
      </c>
      <c r="B949" t="s">
        <v>649</v>
      </c>
      <c r="C949" t="s">
        <v>313</v>
      </c>
      <c r="D949" t="s">
        <v>288</v>
      </c>
      <c r="E949" t="s">
        <v>650</v>
      </c>
      <c r="F949" t="s">
        <v>290</v>
      </c>
      <c r="G949" t="s">
        <v>256</v>
      </c>
      <c r="H949">
        <v>8</v>
      </c>
      <c r="K949">
        <v>1</v>
      </c>
      <c r="L949">
        <v>7</v>
      </c>
      <c r="R949">
        <v>4</v>
      </c>
      <c r="S949">
        <v>4</v>
      </c>
      <c r="Y949">
        <v>8</v>
      </c>
      <c r="AB949">
        <v>8</v>
      </c>
      <c r="AT949">
        <v>8</v>
      </c>
      <c r="AU949">
        <v>0</v>
      </c>
      <c r="AV949">
        <v>8</v>
      </c>
      <c r="AW949">
        <v>0</v>
      </c>
      <c r="AX949">
        <v>0</v>
      </c>
      <c r="BB949">
        <f t="shared" si="1132"/>
        <v>8</v>
      </c>
      <c r="BD949">
        <f t="shared" si="1133"/>
        <v>8</v>
      </c>
      <c r="BE949">
        <f t="shared" si="1134"/>
        <v>8</v>
      </c>
      <c r="BF949">
        <f t="shared" si="1135"/>
        <v>8</v>
      </c>
      <c r="BH949">
        <f t="shared" si="1136"/>
        <v>0</v>
      </c>
      <c r="BK949" s="45">
        <f>IF(G949="MEA",'[1]Net Hire Rate'!$E$7,IF(G949="AMR",'[1]Net Hire Rate'!$F$7,IF(G949="EUR",'[1]Net Hire Rate'!$G$7,IF(G949="APAC",'[1]Net Hire Rate'!$H$7,0))))</f>
        <v>1.6761041902604757E-3</v>
      </c>
      <c r="BL949" s="45">
        <f>IF(G949="MEA",'[1]Net Hire Rate'!$E$8,IF(G949="AMR",'[1]Net Hire Rate'!$F$8,IF(G949="EUR",'[1]Net Hire Rate'!$G$8,IF(G949="APAC",'[1]Net Hire Rate'!$H$8,0))))</f>
        <v>1.6761041902604757E-3</v>
      </c>
      <c r="BM949" s="45">
        <f>IF(G949="MEA",'[1]Net Hire Rate'!$E$9,IF(G949="AMR",'[1]Net Hire Rate'!$F$9,IF(G949="EUR",'[1]Net Hire Rate'!$G$9,IF(G949="APAC",'[1]Net Hire Rate'!$H$9,0))))</f>
        <v>1.6761041902604757E-3</v>
      </c>
      <c r="BN949" s="45">
        <f>IF(G949="MEA",'[1]Net Hire Rate'!$E$10,IF(G949="AMR",'[1]Net Hire Rate'!$F$10,IF(G949="EUR",'[1]Net Hire Rate'!$G$10,IF(G949="APAC",'[1]Net Hire Rate'!$H$10,0))))</f>
        <v>1.6761041902604757E-3</v>
      </c>
      <c r="BO949" s="45">
        <f>IF(G949="MEA",'[1]Net Hire Rate'!$E$11,IF(G949="AMR",'[1]Net Hire Rate'!$F$11,IF(G949="EUR",'[1]Net Hire Rate'!$G$11,IF(G949="APAC",'[1]Net Hire Rate'!$H$11,0))))</f>
        <v>1.6761041902604757E-3</v>
      </c>
      <c r="BP949" s="45">
        <f>IF(G949="MEA",'[1]Net Hire Rate'!$E$12,IF(G949="AMR",'[1]Net Hire Rate'!$F$12,IF(G949="EUR",'[1]Net Hire Rate'!$G$12,IF(G949="APAC",'[1]Net Hire Rate'!$H$12,0))))</f>
        <v>1.6761041902604757E-3</v>
      </c>
      <c r="BQ949" s="147">
        <f t="shared" si="1137"/>
        <v>8</v>
      </c>
      <c r="BR949" s="147">
        <f t="shared" si="1119"/>
        <v>8</v>
      </c>
      <c r="BS949" s="147">
        <f t="shared" si="1138"/>
        <v>8.0134088335220834</v>
      </c>
      <c r="BT949" s="148">
        <f t="shared" si="1120"/>
        <v>8.0134088335220834</v>
      </c>
      <c r="BU949" s="149">
        <f t="shared" si="1139"/>
        <v>8.0268401416462201</v>
      </c>
      <c r="BV949" s="148">
        <f t="shared" si="1121"/>
        <v>8.0268401416462201</v>
      </c>
      <c r="BW949" s="148">
        <f t="shared" si="1140"/>
        <v>8.0402939620421847</v>
      </c>
      <c r="BX949" s="148">
        <f t="shared" si="1122"/>
        <v>8.0402939620421847</v>
      </c>
      <c r="BY949" s="148">
        <f t="shared" si="1141"/>
        <v>8.0537703324428893</v>
      </c>
      <c r="BZ949" s="148">
        <f t="shared" si="1123"/>
        <v>8.0537703324428893</v>
      </c>
      <c r="CA949" s="148">
        <f t="shared" si="1142"/>
        <v>8.0672692906444912</v>
      </c>
      <c r="CB949" s="148">
        <f t="shared" si="1124"/>
        <v>8.0672692906444912</v>
      </c>
      <c r="CC949" s="148"/>
      <c r="CD949" s="38"/>
      <c r="CE949" s="38"/>
      <c r="CF949" s="38"/>
      <c r="CG949" s="38"/>
      <c r="CH949" s="38"/>
      <c r="CI949" s="38"/>
      <c r="CJ949" s="38"/>
      <c r="CK949" s="41"/>
      <c r="CL949" s="41"/>
      <c r="CM949" s="40"/>
      <c r="CN949" s="41"/>
      <c r="CO949" s="41"/>
      <c r="CP949" s="41"/>
      <c r="CQ949" s="41"/>
      <c r="CR949" s="41"/>
      <c r="CS949" s="41"/>
      <c r="CT949" s="41"/>
      <c r="CU949" s="40"/>
      <c r="CV949" s="41"/>
      <c r="CW949" s="41"/>
      <c r="CX949" s="41"/>
      <c r="CY949" s="41"/>
      <c r="CZ949" s="41"/>
      <c r="DA949" s="41"/>
      <c r="DB949" s="41"/>
      <c r="DC949" s="40"/>
      <c r="DD949" s="41"/>
      <c r="DE949" s="41"/>
      <c r="DF949" s="41"/>
      <c r="DG949" s="41"/>
      <c r="DH949" s="41"/>
      <c r="DI949" s="41"/>
      <c r="DJ949" s="41"/>
      <c r="DK949" s="40"/>
      <c r="DL949" s="41"/>
      <c r="DM949" s="41"/>
      <c r="DN949" s="41"/>
      <c r="DO949" s="41"/>
      <c r="DP949" s="41"/>
      <c r="DQ949" s="41"/>
      <c r="DR949" s="15"/>
      <c r="DS949" s="151">
        <f t="shared" si="1125"/>
        <v>8</v>
      </c>
      <c r="DT949" s="152">
        <f t="shared" si="1126"/>
        <v>0</v>
      </c>
      <c r="DU949" s="7">
        <f t="shared" si="1127"/>
        <v>0</v>
      </c>
      <c r="DV949" s="7">
        <f t="shared" si="1128"/>
        <v>0</v>
      </c>
      <c r="DW949">
        <f t="shared" si="1129"/>
        <v>0</v>
      </c>
      <c r="DX949">
        <f t="shared" si="1130"/>
        <v>0</v>
      </c>
      <c r="DZ949">
        <f t="shared" si="1143"/>
        <v>8</v>
      </c>
      <c r="EA949">
        <f t="shared" si="1144"/>
        <v>8</v>
      </c>
      <c r="EB949">
        <f t="shared" si="1145"/>
        <v>8</v>
      </c>
      <c r="EC949">
        <f t="shared" si="1146"/>
        <v>8</v>
      </c>
      <c r="ED949">
        <f t="shared" si="1147"/>
        <v>8</v>
      </c>
      <c r="EE949">
        <f t="shared" si="1148"/>
        <v>8</v>
      </c>
      <c r="EG949">
        <f t="shared" si="1149"/>
        <v>8</v>
      </c>
      <c r="EH949">
        <f t="shared" si="1150"/>
        <v>8</v>
      </c>
      <c r="EI949">
        <f t="shared" si="1151"/>
        <v>8</v>
      </c>
      <c r="EJ949">
        <f t="shared" si="1152"/>
        <v>8</v>
      </c>
      <c r="EK949">
        <f t="shared" si="1153"/>
        <v>8</v>
      </c>
      <c r="EM949">
        <f>IF($EM$9='[1]L&amp;D Numbers'!$E$6,'[1]L&amp;D Numbers'!$E$7)</f>
        <v>350</v>
      </c>
      <c r="EN949">
        <f>IF($EN$9='[1]L&amp;D Numbers'!$F$6,'[1]L&amp;D Numbers'!$F$7)</f>
        <v>2000</v>
      </c>
      <c r="EO949">
        <f>IF($EO$9='[1]L&amp;D Numbers'!$G$6,'[1]L&amp;D Numbers'!$G$7)</f>
        <v>2000</v>
      </c>
      <c r="EP949">
        <f>IF($EP$9='[1]L&amp;D Numbers'!$H$6,'[1]L&amp;D Numbers'!$H$7)</f>
        <v>2000</v>
      </c>
      <c r="EQ949">
        <f>IF($EQ$9='[1]L&amp;D Numbers'!$I$6,'[1]L&amp;D Numbers'!$I$7)</f>
        <v>2000</v>
      </c>
      <c r="ER949">
        <f>IF($ER$9='[1]L&amp;D Numbers'!$J$6,'[1]L&amp;D Numbers'!$J$7)</f>
        <v>0</v>
      </c>
      <c r="ET949" s="45">
        <f>'[1]L&amp;D Master'!$E$10</f>
        <v>1.0678246631903041E-2</v>
      </c>
      <c r="EU949" s="45">
        <f>ET949+'[1]L&amp;D Master'!$F$10</f>
        <v>1.8222427877342538E-2</v>
      </c>
      <c r="EV949" s="45">
        <f>EU949+'[1]L&amp;D Master'!$G$10</f>
        <v>2.3561551193294058E-2</v>
      </c>
      <c r="EW949" s="45">
        <f>EV949+'[1]L&amp;D Master'!$H$10</f>
        <v>2.7330438342024234E-2</v>
      </c>
      <c r="EX949" s="45">
        <f>EW949+'[1]L&amp;D Master'!$I$10</f>
        <v>2.9999999999999995E-2</v>
      </c>
      <c r="EY949" s="45"/>
      <c r="EZ949" s="45">
        <f t="shared" si="1154"/>
        <v>1.0678246631903041E-2</v>
      </c>
      <c r="FA949" s="45">
        <f t="shared" si="1155"/>
        <v>1.8222427877342538E-2</v>
      </c>
      <c r="FB949" s="45">
        <f t="shared" si="1155"/>
        <v>2.3561551193294058E-2</v>
      </c>
      <c r="FC949" s="45">
        <f t="shared" si="1155"/>
        <v>2.7330438342024234E-2</v>
      </c>
      <c r="FD949" s="45">
        <f t="shared" si="1131"/>
        <v>2.7330438342024234E-2</v>
      </c>
      <c r="FE949" s="45"/>
      <c r="FF949">
        <f t="shared" si="1094"/>
        <v>7.9145740269447753</v>
      </c>
      <c r="FG949">
        <f t="shared" si="1095"/>
        <v>7.8542205769812599</v>
      </c>
      <c r="FH949">
        <f t="shared" si="1096"/>
        <v>7.8115075904536475</v>
      </c>
      <c r="FI949">
        <f t="shared" si="1097"/>
        <v>7.7813564932638064</v>
      </c>
      <c r="FJ949">
        <f t="shared" si="1098"/>
        <v>7.7813564932638064</v>
      </c>
      <c r="FL949" s="34"/>
      <c r="FM949" s="34"/>
      <c r="FN949" s="34"/>
      <c r="FO949" s="34"/>
      <c r="FP949" s="34"/>
      <c r="FQ949" s="153">
        <f t="shared" si="1156"/>
        <v>0.125</v>
      </c>
      <c r="FR949" s="153"/>
      <c r="FS949" s="42"/>
      <c r="FT949" s="42"/>
      <c r="FU949" s="42"/>
      <c r="FV949" s="42"/>
      <c r="FW949" s="42"/>
      <c r="FX949" s="42"/>
      <c r="FY949" s="42"/>
      <c r="FZ949" s="42"/>
      <c r="GA949" s="42"/>
      <c r="GB949" s="42"/>
      <c r="GC949" s="42"/>
      <c r="GD949" s="42"/>
      <c r="GE949" s="42"/>
      <c r="GF949" s="42"/>
      <c r="GG949" s="42"/>
      <c r="GH949" s="42"/>
      <c r="GI949" s="42"/>
      <c r="GJ949" s="42"/>
      <c r="GK949" s="42"/>
      <c r="GL949" s="42"/>
      <c r="GM949" s="154">
        <f>'[1]Automation Master'!$B$10*FQ949*FO949</f>
        <v>0</v>
      </c>
      <c r="GN949" s="155">
        <f>'[1]Automation Master'!$B$11*FO949*FQ949+GM949</f>
        <v>0</v>
      </c>
      <c r="GO949" s="155">
        <f>'[1]Automation Master'!$B$12*FO949*FQ949+GN949</f>
        <v>0</v>
      </c>
      <c r="GP949" s="155">
        <f>'[1]Automation Master'!$B$13*FO949*FQ949+GO949</f>
        <v>0</v>
      </c>
      <c r="GQ949" s="155">
        <f>'[1]Automation Master'!$C$10*FO949*FQ949+GP949</f>
        <v>0</v>
      </c>
      <c r="GR949" s="155">
        <f>'[1]Automation Master'!$C$11*FO949*FQ949+GQ949</f>
        <v>0</v>
      </c>
      <c r="GS949" s="155">
        <f>'[1]Automation Master'!$C$12*FO949*FQ949+GR949</f>
        <v>0</v>
      </c>
      <c r="GT949" s="155">
        <f>'[1]Automation Master'!$C$13*FO949*FQ949+GS949</f>
        <v>0</v>
      </c>
      <c r="GU949" s="155">
        <f>'[1]Automation Master'!$D$10*FO949*FQ949+GT949</f>
        <v>0</v>
      </c>
      <c r="GV949" s="155">
        <f>'[1]Automation Master'!$D$11*FO949*FQ949+GU949</f>
        <v>0</v>
      </c>
      <c r="GW949" s="155">
        <f>'[1]Automation Master'!$D$12*FO949*FQ949+GV949</f>
        <v>0</v>
      </c>
      <c r="GX949" s="155">
        <f>'[1]Automation Master'!$D$13*FO949*FQ949+GW949</f>
        <v>0</v>
      </c>
      <c r="GY949" s="155">
        <f>'[1]Automation Master'!$E$10*FO949*FQ949+GX949</f>
        <v>0</v>
      </c>
      <c r="GZ949" s="155">
        <f>'[1]Automation Master'!$E$11*FO949*FQ949+GY949</f>
        <v>0</v>
      </c>
      <c r="HA949" s="155">
        <f>'[1]Automation Master'!$E$12*FO949*FQ949+GZ949</f>
        <v>0</v>
      </c>
      <c r="HB949" s="155">
        <f>'[1]Automation Master'!$E$13*FO949*FQ949+HA949</f>
        <v>0</v>
      </c>
      <c r="HC949" s="155">
        <f>'[1]Automation Master'!$F$10*FO949*FQ949+HB949</f>
        <v>0</v>
      </c>
      <c r="HD949" s="155">
        <f>'[1]Automation Master'!$F$11*FO949*FQ949+HC949</f>
        <v>0</v>
      </c>
      <c r="HE949" s="155">
        <f>'[1]Automation Master'!$F$12*FO949*FQ949+HD949</f>
        <v>0</v>
      </c>
      <c r="HF949" s="156">
        <f>'[1]Automation Master'!$F$13*FO949*FQ949+HE949</f>
        <v>0</v>
      </c>
      <c r="HG949" s="157"/>
      <c r="HH949" s="157"/>
      <c r="HI949" s="157"/>
      <c r="HJ949" s="157"/>
      <c r="HK949" s="157"/>
      <c r="HL949" s="157"/>
      <c r="HM949" s="157"/>
      <c r="HN949" s="157"/>
      <c r="HO949" s="157"/>
      <c r="HP949" s="157"/>
      <c r="HQ949" s="157"/>
      <c r="HR949" s="157"/>
      <c r="HS949" s="157"/>
      <c r="HT949" s="157"/>
      <c r="HU949" s="157"/>
      <c r="HV949" s="157"/>
      <c r="HW949" s="157"/>
      <c r="HX949" s="157"/>
      <c r="HY949" s="42"/>
      <c r="HZ949" s="42"/>
      <c r="IA949" s="148">
        <f t="shared" si="1099"/>
        <v>8</v>
      </c>
      <c r="IB949" s="148">
        <f t="shared" si="1100"/>
        <v>8</v>
      </c>
      <c r="IC949" s="148">
        <f t="shared" si="1101"/>
        <v>8</v>
      </c>
      <c r="ID949" s="148">
        <f t="shared" si="1102"/>
        <v>8</v>
      </c>
      <c r="IE949" s="148">
        <f t="shared" si="1103"/>
        <v>8</v>
      </c>
      <c r="IH949">
        <f t="shared" si="1114"/>
        <v>7.9145740269447753</v>
      </c>
      <c r="II949">
        <f t="shared" si="1115"/>
        <v>7.8542205769812599</v>
      </c>
      <c r="IJ949">
        <f t="shared" si="1116"/>
        <v>7.8115075904536475</v>
      </c>
      <c r="IK949">
        <f t="shared" si="1117"/>
        <v>7.7813564932638064</v>
      </c>
      <c r="IL949">
        <f t="shared" si="1118"/>
        <v>7.7813564932638064</v>
      </c>
      <c r="IN949" s="42">
        <f t="shared" si="1109"/>
        <v>1.0678246631903088E-2</v>
      </c>
      <c r="IO949" s="42">
        <f t="shared" si="1110"/>
        <v>1.8222427877342517E-2</v>
      </c>
      <c r="IP949" s="42">
        <f t="shared" si="1111"/>
        <v>2.3561551193294061E-2</v>
      </c>
      <c r="IQ949" s="42">
        <f t="shared" si="1112"/>
        <v>2.7330438342024199E-2</v>
      </c>
      <c r="IR949" s="42">
        <f t="shared" si="1113"/>
        <v>2.7330438342024199E-2</v>
      </c>
      <c r="IT949" s="9">
        <f t="shared" si="1157"/>
        <v>0</v>
      </c>
      <c r="IU949" s="9">
        <f t="shared" si="1158"/>
        <v>0</v>
      </c>
      <c r="IV949" s="9">
        <f t="shared" si="1159"/>
        <v>0</v>
      </c>
      <c r="IW949" s="9">
        <f t="shared" si="1160"/>
        <v>0</v>
      </c>
      <c r="IX949" s="9">
        <f t="shared" si="1161"/>
        <v>0</v>
      </c>
    </row>
    <row r="950" spans="1:258" ht="15.75" hidden="1" thickBot="1" x14ac:dyDescent="0.3">
      <c r="A950">
        <v>130</v>
      </c>
      <c r="B950" t="s">
        <v>649</v>
      </c>
      <c r="C950" t="s">
        <v>296</v>
      </c>
      <c r="D950" t="s">
        <v>288</v>
      </c>
      <c r="E950" t="s">
        <v>650</v>
      </c>
      <c r="F950" t="s">
        <v>290</v>
      </c>
      <c r="G950" t="s">
        <v>256</v>
      </c>
      <c r="H950">
        <v>124</v>
      </c>
      <c r="I950">
        <v>6</v>
      </c>
      <c r="K950">
        <v>14</v>
      </c>
      <c r="L950">
        <v>110</v>
      </c>
      <c r="M950">
        <v>6</v>
      </c>
      <c r="R950">
        <v>10</v>
      </c>
      <c r="S950">
        <v>18</v>
      </c>
      <c r="T950">
        <v>56</v>
      </c>
      <c r="U950">
        <v>40</v>
      </c>
      <c r="X950">
        <v>6</v>
      </c>
      <c r="Y950">
        <v>124</v>
      </c>
      <c r="AA950">
        <v>6</v>
      </c>
      <c r="AB950">
        <v>21</v>
      </c>
      <c r="AE950">
        <v>3</v>
      </c>
      <c r="AF950">
        <v>9</v>
      </c>
      <c r="AL950">
        <v>97</v>
      </c>
      <c r="AT950">
        <v>130</v>
      </c>
      <c r="AU950">
        <v>130</v>
      </c>
      <c r="AV950">
        <v>0</v>
      </c>
      <c r="AW950">
        <v>0</v>
      </c>
      <c r="AX950">
        <v>0</v>
      </c>
      <c r="BB950">
        <f t="shared" si="1132"/>
        <v>130</v>
      </c>
      <c r="BD950">
        <f t="shared" si="1133"/>
        <v>130</v>
      </c>
      <c r="BE950">
        <f t="shared" si="1134"/>
        <v>130</v>
      </c>
      <c r="BF950">
        <f t="shared" si="1135"/>
        <v>130</v>
      </c>
      <c r="BH950">
        <f t="shared" si="1136"/>
        <v>0</v>
      </c>
      <c r="BK950" s="45">
        <f>IF(G950="MEA",'[1]Net Hire Rate'!$E$7,IF(G950="AMR",'[1]Net Hire Rate'!$F$7,IF(G950="EUR",'[1]Net Hire Rate'!$G$7,IF(G950="APAC",'[1]Net Hire Rate'!$H$7,0))))</f>
        <v>1.6761041902604757E-3</v>
      </c>
      <c r="BL950" s="45">
        <f>IF(G950="MEA",'[1]Net Hire Rate'!$E$8,IF(G950="AMR",'[1]Net Hire Rate'!$F$8,IF(G950="EUR",'[1]Net Hire Rate'!$G$8,IF(G950="APAC",'[1]Net Hire Rate'!$H$8,0))))</f>
        <v>1.6761041902604757E-3</v>
      </c>
      <c r="BM950" s="45">
        <f>IF(G950="MEA",'[1]Net Hire Rate'!$E$9,IF(G950="AMR",'[1]Net Hire Rate'!$F$9,IF(G950="EUR",'[1]Net Hire Rate'!$G$9,IF(G950="APAC",'[1]Net Hire Rate'!$H$9,0))))</f>
        <v>1.6761041902604757E-3</v>
      </c>
      <c r="BN950" s="45">
        <f>IF(G950="MEA",'[1]Net Hire Rate'!$E$10,IF(G950="AMR",'[1]Net Hire Rate'!$F$10,IF(G950="EUR",'[1]Net Hire Rate'!$G$10,IF(G950="APAC",'[1]Net Hire Rate'!$H$10,0))))</f>
        <v>1.6761041902604757E-3</v>
      </c>
      <c r="BO950" s="45">
        <f>IF(G950="MEA",'[1]Net Hire Rate'!$E$11,IF(G950="AMR",'[1]Net Hire Rate'!$F$11,IF(G950="EUR",'[1]Net Hire Rate'!$G$11,IF(G950="APAC",'[1]Net Hire Rate'!$H$11,0))))</f>
        <v>1.6761041902604757E-3</v>
      </c>
      <c r="BP950" s="45">
        <f>IF(G950="MEA",'[1]Net Hire Rate'!$E$12,IF(G950="AMR",'[1]Net Hire Rate'!$F$12,IF(G950="EUR",'[1]Net Hire Rate'!$G$12,IF(G950="APAC",'[1]Net Hire Rate'!$H$12,0))))</f>
        <v>1.6761041902604757E-3</v>
      </c>
      <c r="BQ950" s="147">
        <f t="shared" si="1137"/>
        <v>130</v>
      </c>
      <c r="BR950" s="147">
        <f t="shared" si="1119"/>
        <v>130</v>
      </c>
      <c r="BS950" s="147">
        <f t="shared" si="1138"/>
        <v>130.21789354473387</v>
      </c>
      <c r="BT950" s="148">
        <f t="shared" si="1120"/>
        <v>130.21789354473387</v>
      </c>
      <c r="BU950" s="149">
        <f t="shared" si="1139"/>
        <v>130.43615230175109</v>
      </c>
      <c r="BV950" s="148">
        <f t="shared" si="1121"/>
        <v>130.43615230175109</v>
      </c>
      <c r="BW950" s="148">
        <f t="shared" si="1140"/>
        <v>130.65477688318552</v>
      </c>
      <c r="BX950" s="148">
        <f t="shared" si="1122"/>
        <v>130.65477688318552</v>
      </c>
      <c r="BY950" s="148">
        <f t="shared" si="1141"/>
        <v>130.87376790219696</v>
      </c>
      <c r="BZ950" s="148">
        <f t="shared" si="1123"/>
        <v>130.87376790219696</v>
      </c>
      <c r="CA950" s="148">
        <f t="shared" si="1142"/>
        <v>131.09312597297301</v>
      </c>
      <c r="CB950" s="148">
        <f t="shared" si="1124"/>
        <v>131.09312597297301</v>
      </c>
      <c r="CC950" s="148"/>
      <c r="CD950" s="38"/>
      <c r="CE950" s="38"/>
      <c r="CF950" s="38"/>
      <c r="CG950" s="38"/>
      <c r="CH950" s="38"/>
      <c r="CI950" s="38"/>
      <c r="CJ950" s="38"/>
      <c r="CK950" s="41"/>
      <c r="CL950" s="41"/>
      <c r="CM950" s="40"/>
      <c r="CN950" s="41"/>
      <c r="CO950" s="41"/>
      <c r="CP950" s="41"/>
      <c r="CQ950" s="41"/>
      <c r="CR950" s="41"/>
      <c r="CS950" s="41"/>
      <c r="CT950" s="41"/>
      <c r="CU950" s="40"/>
      <c r="CV950" s="41"/>
      <c r="CW950" s="41"/>
      <c r="CX950" s="41"/>
      <c r="CY950" s="41"/>
      <c r="CZ950" s="41"/>
      <c r="DA950" s="41"/>
      <c r="DB950" s="41"/>
      <c r="DC950" s="40"/>
      <c r="DD950" s="41"/>
      <c r="DE950" s="41"/>
      <c r="DF950" s="41"/>
      <c r="DG950" s="41"/>
      <c r="DH950" s="41"/>
      <c r="DI950" s="41"/>
      <c r="DJ950" s="41"/>
      <c r="DK950" s="40"/>
      <c r="DL950" s="41"/>
      <c r="DM950" s="41"/>
      <c r="DN950" s="41"/>
      <c r="DO950" s="41"/>
      <c r="DP950" s="41"/>
      <c r="DQ950" s="41"/>
      <c r="DR950" s="15"/>
      <c r="DS950" s="151">
        <f t="shared" si="1125"/>
        <v>130</v>
      </c>
      <c r="DT950" s="152">
        <f t="shared" si="1126"/>
        <v>0</v>
      </c>
      <c r="DU950" s="7">
        <f t="shared" si="1127"/>
        <v>0</v>
      </c>
      <c r="DV950" s="7">
        <f t="shared" si="1128"/>
        <v>0</v>
      </c>
      <c r="DW950">
        <f t="shared" si="1129"/>
        <v>0</v>
      </c>
      <c r="DX950">
        <f t="shared" si="1130"/>
        <v>0</v>
      </c>
      <c r="DZ950">
        <f t="shared" si="1143"/>
        <v>130</v>
      </c>
      <c r="EA950">
        <f t="shared" si="1144"/>
        <v>130</v>
      </c>
      <c r="EB950">
        <f t="shared" si="1145"/>
        <v>130</v>
      </c>
      <c r="EC950">
        <f t="shared" si="1146"/>
        <v>130</v>
      </c>
      <c r="ED950">
        <f t="shared" si="1147"/>
        <v>130</v>
      </c>
      <c r="EE950">
        <f t="shared" si="1148"/>
        <v>130</v>
      </c>
      <c r="EG950">
        <f t="shared" si="1149"/>
        <v>130</v>
      </c>
      <c r="EH950">
        <f t="shared" si="1150"/>
        <v>130</v>
      </c>
      <c r="EI950">
        <f t="shared" si="1151"/>
        <v>130</v>
      </c>
      <c r="EJ950">
        <f t="shared" si="1152"/>
        <v>130</v>
      </c>
      <c r="EK950">
        <f t="shared" si="1153"/>
        <v>130</v>
      </c>
      <c r="EM950">
        <f>IF($EM$9='[1]L&amp;D Numbers'!$E$6,'[1]L&amp;D Numbers'!$E$7)</f>
        <v>350</v>
      </c>
      <c r="EN950">
        <f>IF($EN$9='[1]L&amp;D Numbers'!$F$6,'[1]L&amp;D Numbers'!$F$7)</f>
        <v>2000</v>
      </c>
      <c r="EO950">
        <f>IF($EO$9='[1]L&amp;D Numbers'!$G$6,'[1]L&amp;D Numbers'!$G$7)</f>
        <v>2000</v>
      </c>
      <c r="EP950">
        <f>IF($EP$9='[1]L&amp;D Numbers'!$H$6,'[1]L&amp;D Numbers'!$H$7)</f>
        <v>2000</v>
      </c>
      <c r="EQ950">
        <f>IF($EQ$9='[1]L&amp;D Numbers'!$I$6,'[1]L&amp;D Numbers'!$I$7)</f>
        <v>2000</v>
      </c>
      <c r="ER950">
        <f>IF($ER$9='[1]L&amp;D Numbers'!$J$6,'[1]L&amp;D Numbers'!$J$7)</f>
        <v>0</v>
      </c>
      <c r="ET950" s="45">
        <f>'[1]L&amp;D Master'!$E$10</f>
        <v>1.0678246631903041E-2</v>
      </c>
      <c r="EU950" s="45">
        <f>ET950+'[1]L&amp;D Master'!$F$10</f>
        <v>1.8222427877342538E-2</v>
      </c>
      <c r="EV950" s="45">
        <f>EU950+'[1]L&amp;D Master'!$G$10</f>
        <v>2.3561551193294058E-2</v>
      </c>
      <c r="EW950" s="45">
        <f>EV950+'[1]L&amp;D Master'!$H$10</f>
        <v>2.7330438342024234E-2</v>
      </c>
      <c r="EX950" s="45">
        <f>EW950+'[1]L&amp;D Master'!$I$10</f>
        <v>2.9999999999999995E-2</v>
      </c>
      <c r="EY950" s="45"/>
      <c r="EZ950" s="45">
        <f t="shared" si="1154"/>
        <v>1.0678246631903041E-2</v>
      </c>
      <c r="FA950" s="45">
        <f t="shared" si="1155"/>
        <v>1.8222427877342538E-2</v>
      </c>
      <c r="FB950" s="45">
        <f t="shared" si="1155"/>
        <v>2.3561551193294058E-2</v>
      </c>
      <c r="FC950" s="45">
        <f t="shared" si="1155"/>
        <v>2.7330438342024234E-2</v>
      </c>
      <c r="FD950" s="45">
        <f t="shared" si="1131"/>
        <v>2.7330438342024234E-2</v>
      </c>
      <c r="FE950" s="45"/>
      <c r="FF950">
        <f t="shared" si="1094"/>
        <v>128.61182793785261</v>
      </c>
      <c r="FG950">
        <f t="shared" si="1095"/>
        <v>127.63108437594548</v>
      </c>
      <c r="FH950">
        <f t="shared" si="1096"/>
        <v>126.93699834487177</v>
      </c>
      <c r="FI950">
        <f t="shared" si="1097"/>
        <v>126.44704301553685</v>
      </c>
      <c r="FJ950">
        <f t="shared" si="1098"/>
        <v>126.44704301553685</v>
      </c>
      <c r="FL950" s="34"/>
      <c r="FM950" s="34"/>
      <c r="FN950" s="34"/>
      <c r="FO950" s="34"/>
      <c r="FP950" s="34"/>
      <c r="FQ950" s="153">
        <f t="shared" si="1156"/>
        <v>0.125</v>
      </c>
      <c r="FR950" s="153"/>
      <c r="FS950" s="42"/>
      <c r="FT950" s="42"/>
      <c r="FU950" s="42"/>
      <c r="FV950" s="42"/>
      <c r="FW950" s="42"/>
      <c r="FX950" s="42"/>
      <c r="FY950" s="42"/>
      <c r="FZ950" s="42"/>
      <c r="GA950" s="42"/>
      <c r="GB950" s="42"/>
      <c r="GC950" s="42"/>
      <c r="GD950" s="42"/>
      <c r="GE950" s="42"/>
      <c r="GF950" s="42"/>
      <c r="GG950" s="42"/>
      <c r="GH950" s="42"/>
      <c r="GI950" s="42"/>
      <c r="GJ950" s="42"/>
      <c r="GK950" s="42"/>
      <c r="GL950" s="42"/>
      <c r="GM950" s="154">
        <f>'[1]Automation Master'!$B$10*FQ950*FO950</f>
        <v>0</v>
      </c>
      <c r="GN950" s="155">
        <f>'[1]Automation Master'!$B$11*FO950*FQ950+GM950</f>
        <v>0</v>
      </c>
      <c r="GO950" s="155">
        <f>'[1]Automation Master'!$B$12*FO950*FQ950+GN950</f>
        <v>0</v>
      </c>
      <c r="GP950" s="155">
        <f>'[1]Automation Master'!$B$13*FO950*FQ950+GO950</f>
        <v>0</v>
      </c>
      <c r="GQ950" s="155">
        <f>'[1]Automation Master'!$C$10*FO950*FQ950+GP950</f>
        <v>0</v>
      </c>
      <c r="GR950" s="155">
        <f>'[1]Automation Master'!$C$11*FO950*FQ950+GQ950</f>
        <v>0</v>
      </c>
      <c r="GS950" s="155">
        <f>'[1]Automation Master'!$C$12*FO950*FQ950+GR950</f>
        <v>0</v>
      </c>
      <c r="GT950" s="155">
        <f>'[1]Automation Master'!$C$13*FO950*FQ950+GS950</f>
        <v>0</v>
      </c>
      <c r="GU950" s="155">
        <f>'[1]Automation Master'!$D$10*FO950*FQ950+GT950</f>
        <v>0</v>
      </c>
      <c r="GV950" s="155">
        <f>'[1]Automation Master'!$D$11*FO950*FQ950+GU950</f>
        <v>0</v>
      </c>
      <c r="GW950" s="155">
        <f>'[1]Automation Master'!$D$12*FO950*FQ950+GV950</f>
        <v>0</v>
      </c>
      <c r="GX950" s="155">
        <f>'[1]Automation Master'!$D$13*FO950*FQ950+GW950</f>
        <v>0</v>
      </c>
      <c r="GY950" s="155">
        <f>'[1]Automation Master'!$E$10*FO950*FQ950+GX950</f>
        <v>0</v>
      </c>
      <c r="GZ950" s="155">
        <f>'[1]Automation Master'!$E$11*FO950*FQ950+GY950</f>
        <v>0</v>
      </c>
      <c r="HA950" s="155">
        <f>'[1]Automation Master'!$E$12*FO950*FQ950+GZ950</f>
        <v>0</v>
      </c>
      <c r="HB950" s="155">
        <f>'[1]Automation Master'!$E$13*FO950*FQ950+HA950</f>
        <v>0</v>
      </c>
      <c r="HC950" s="155">
        <f>'[1]Automation Master'!$F$10*FO950*FQ950+HB950</f>
        <v>0</v>
      </c>
      <c r="HD950" s="155">
        <f>'[1]Automation Master'!$F$11*FO950*FQ950+HC950</f>
        <v>0</v>
      </c>
      <c r="HE950" s="155">
        <f>'[1]Automation Master'!$F$12*FO950*FQ950+HD950</f>
        <v>0</v>
      </c>
      <c r="HF950" s="156">
        <f>'[1]Automation Master'!$F$13*FO950*FQ950+HE950</f>
        <v>0</v>
      </c>
      <c r="HG950" s="157"/>
      <c r="HH950" s="157"/>
      <c r="HI950" s="157"/>
      <c r="HJ950" s="157"/>
      <c r="HK950" s="157"/>
      <c r="HL950" s="157"/>
      <c r="HM950" s="157"/>
      <c r="HN950" s="157"/>
      <c r="HO950" s="157"/>
      <c r="HP950" s="157"/>
      <c r="HQ950" s="157"/>
      <c r="HR950" s="157"/>
      <c r="HS950" s="157"/>
      <c r="HT950" s="157"/>
      <c r="HU950" s="157"/>
      <c r="HV950" s="157"/>
      <c r="HW950" s="157"/>
      <c r="HX950" s="157"/>
      <c r="HY950" s="42"/>
      <c r="HZ950" s="42"/>
      <c r="IA950" s="148">
        <f t="shared" si="1099"/>
        <v>130</v>
      </c>
      <c r="IB950" s="148">
        <f t="shared" si="1100"/>
        <v>130</v>
      </c>
      <c r="IC950" s="148">
        <f t="shared" si="1101"/>
        <v>130</v>
      </c>
      <c r="ID950" s="148">
        <f t="shared" si="1102"/>
        <v>130</v>
      </c>
      <c r="IE950" s="148">
        <f t="shared" si="1103"/>
        <v>130</v>
      </c>
      <c r="IH950">
        <f t="shared" si="1114"/>
        <v>128.61182793785261</v>
      </c>
      <c r="II950">
        <f t="shared" si="1115"/>
        <v>127.63108437594548</v>
      </c>
      <c r="IJ950">
        <f t="shared" si="1116"/>
        <v>126.93699834487177</v>
      </c>
      <c r="IK950">
        <f t="shared" si="1117"/>
        <v>126.44704301553685</v>
      </c>
      <c r="IL950">
        <f t="shared" si="1118"/>
        <v>126.44704301553685</v>
      </c>
      <c r="IN950" s="42">
        <f t="shared" si="1109"/>
        <v>1.0678246631903003E-2</v>
      </c>
      <c r="IO950" s="42">
        <f t="shared" si="1110"/>
        <v>1.8222427877342486E-2</v>
      </c>
      <c r="IP950" s="42">
        <f t="shared" si="1111"/>
        <v>2.3561551193294096E-2</v>
      </c>
      <c r="IQ950" s="42">
        <f t="shared" si="1112"/>
        <v>2.7330438342024237E-2</v>
      </c>
      <c r="IR950" s="42">
        <f t="shared" si="1113"/>
        <v>2.7330438342024237E-2</v>
      </c>
      <c r="IT950" s="9">
        <f t="shared" si="1157"/>
        <v>0</v>
      </c>
      <c r="IU950" s="9">
        <f t="shared" si="1158"/>
        <v>0</v>
      </c>
      <c r="IV950" s="9">
        <f t="shared" si="1159"/>
        <v>0</v>
      </c>
      <c r="IW950" s="9">
        <f t="shared" si="1160"/>
        <v>0</v>
      </c>
      <c r="IX950" s="9">
        <f t="shared" si="1161"/>
        <v>0</v>
      </c>
    </row>
    <row r="951" spans="1:258" ht="15.75" hidden="1" thickBot="1" x14ac:dyDescent="0.3">
      <c r="A951">
        <v>70</v>
      </c>
      <c r="B951" t="s">
        <v>649</v>
      </c>
      <c r="C951" t="s">
        <v>309</v>
      </c>
      <c r="D951" t="s">
        <v>288</v>
      </c>
      <c r="E951" t="s">
        <v>650</v>
      </c>
      <c r="F951" t="s">
        <v>290</v>
      </c>
      <c r="G951" t="s">
        <v>256</v>
      </c>
      <c r="H951">
        <v>70</v>
      </c>
      <c r="K951">
        <v>12</v>
      </c>
      <c r="L951">
        <v>58</v>
      </c>
      <c r="R951">
        <v>1</v>
      </c>
      <c r="S951">
        <v>18</v>
      </c>
      <c r="T951">
        <v>23</v>
      </c>
      <c r="U951">
        <v>28</v>
      </c>
      <c r="Y951">
        <v>70</v>
      </c>
      <c r="AB951">
        <v>14</v>
      </c>
      <c r="AE951">
        <v>1</v>
      </c>
      <c r="AF951">
        <v>11</v>
      </c>
      <c r="AG951">
        <v>19</v>
      </c>
      <c r="AH951">
        <v>25</v>
      </c>
      <c r="AP951">
        <v>1</v>
      </c>
      <c r="AT951">
        <v>70</v>
      </c>
      <c r="AU951">
        <v>0</v>
      </c>
      <c r="AV951">
        <v>0</v>
      </c>
      <c r="AW951">
        <v>70</v>
      </c>
      <c r="AX951">
        <v>0</v>
      </c>
      <c r="BB951">
        <f t="shared" si="1132"/>
        <v>70</v>
      </c>
      <c r="BD951">
        <f t="shared" si="1133"/>
        <v>70</v>
      </c>
      <c r="BE951">
        <f t="shared" si="1134"/>
        <v>70</v>
      </c>
      <c r="BF951">
        <f t="shared" si="1135"/>
        <v>70</v>
      </c>
      <c r="BH951">
        <f t="shared" si="1136"/>
        <v>0</v>
      </c>
      <c r="BK951" s="45">
        <f>IF(G951="MEA",'[1]Net Hire Rate'!$E$7,IF(G951="AMR",'[1]Net Hire Rate'!$F$7,IF(G951="EUR",'[1]Net Hire Rate'!$G$7,IF(G951="APAC",'[1]Net Hire Rate'!$H$7,0))))</f>
        <v>1.6761041902604757E-3</v>
      </c>
      <c r="BL951" s="45">
        <f>IF(G951="MEA",'[1]Net Hire Rate'!$E$8,IF(G951="AMR",'[1]Net Hire Rate'!$F$8,IF(G951="EUR",'[1]Net Hire Rate'!$G$8,IF(G951="APAC",'[1]Net Hire Rate'!$H$8,0))))</f>
        <v>1.6761041902604757E-3</v>
      </c>
      <c r="BM951" s="45">
        <f>IF(G951="MEA",'[1]Net Hire Rate'!$E$9,IF(G951="AMR",'[1]Net Hire Rate'!$F$9,IF(G951="EUR",'[1]Net Hire Rate'!$G$9,IF(G951="APAC",'[1]Net Hire Rate'!$H$9,0))))</f>
        <v>1.6761041902604757E-3</v>
      </c>
      <c r="BN951" s="45">
        <f>IF(G951="MEA",'[1]Net Hire Rate'!$E$10,IF(G951="AMR",'[1]Net Hire Rate'!$F$10,IF(G951="EUR",'[1]Net Hire Rate'!$G$10,IF(G951="APAC",'[1]Net Hire Rate'!$H$10,0))))</f>
        <v>1.6761041902604757E-3</v>
      </c>
      <c r="BO951" s="45">
        <f>IF(G951="MEA",'[1]Net Hire Rate'!$E$11,IF(G951="AMR",'[1]Net Hire Rate'!$F$11,IF(G951="EUR",'[1]Net Hire Rate'!$G$11,IF(G951="APAC",'[1]Net Hire Rate'!$H$11,0))))</f>
        <v>1.6761041902604757E-3</v>
      </c>
      <c r="BP951" s="45">
        <f>IF(G951="MEA",'[1]Net Hire Rate'!$E$12,IF(G951="AMR",'[1]Net Hire Rate'!$F$12,IF(G951="EUR",'[1]Net Hire Rate'!$G$12,IF(G951="APAC",'[1]Net Hire Rate'!$H$12,0))))</f>
        <v>1.6761041902604757E-3</v>
      </c>
      <c r="BQ951" s="147">
        <f t="shared" si="1137"/>
        <v>70</v>
      </c>
      <c r="BR951" s="147">
        <f t="shared" si="1119"/>
        <v>70</v>
      </c>
      <c r="BS951" s="147">
        <f t="shared" si="1138"/>
        <v>70.117327293318226</v>
      </c>
      <c r="BT951" s="148">
        <f t="shared" si="1120"/>
        <v>70.117327293318226</v>
      </c>
      <c r="BU951" s="149">
        <f t="shared" si="1139"/>
        <v>70.234851239404421</v>
      </c>
      <c r="BV951" s="148">
        <f t="shared" si="1121"/>
        <v>69.234851239404421</v>
      </c>
      <c r="BW951" s="148">
        <f t="shared" si="1140"/>
        <v>69.350896063678846</v>
      </c>
      <c r="BX951" s="148">
        <f t="shared" si="1122"/>
        <v>69.350896063678846</v>
      </c>
      <c r="BY951" s="148">
        <f t="shared" si="1141"/>
        <v>69.467135391169492</v>
      </c>
      <c r="BZ951" s="148">
        <f t="shared" si="1123"/>
        <v>69.467135391169492</v>
      </c>
      <c r="CA951" s="148">
        <f t="shared" si="1142"/>
        <v>69.583569547884025</v>
      </c>
      <c r="CB951" s="148">
        <f t="shared" si="1124"/>
        <v>69.583569547884025</v>
      </c>
      <c r="CC951" s="148"/>
      <c r="CD951" s="38"/>
      <c r="CE951" s="38"/>
      <c r="CF951" s="38"/>
      <c r="CG951" s="38"/>
      <c r="CH951" s="38"/>
      <c r="CI951" s="38"/>
      <c r="CJ951" s="38"/>
      <c r="CK951" s="41"/>
      <c r="CL951" s="41"/>
      <c r="CM951" s="40"/>
      <c r="CN951" s="41"/>
      <c r="CO951" s="41"/>
      <c r="CP951" s="41"/>
      <c r="CQ951" s="41"/>
      <c r="CR951" s="41"/>
      <c r="CS951" s="41"/>
      <c r="CT951" s="41"/>
      <c r="CU951" s="40"/>
      <c r="CV951" s="41"/>
      <c r="CW951" s="41"/>
      <c r="CX951" s="41"/>
      <c r="CY951" s="41"/>
      <c r="CZ951" s="41"/>
      <c r="DA951" s="41"/>
      <c r="DB951" s="41"/>
      <c r="DC951" s="40"/>
      <c r="DD951" s="41"/>
      <c r="DE951" s="41"/>
      <c r="DF951" s="41"/>
      <c r="DG951" s="41"/>
      <c r="DH951" s="41"/>
      <c r="DI951" s="41"/>
      <c r="DJ951" s="41"/>
      <c r="DK951" s="40"/>
      <c r="DL951" s="41"/>
      <c r="DM951" s="41"/>
      <c r="DN951" s="41"/>
      <c r="DO951" s="41"/>
      <c r="DP951" s="41"/>
      <c r="DQ951" s="41"/>
      <c r="DR951" s="15"/>
      <c r="DS951" s="151">
        <f t="shared" si="1125"/>
        <v>70</v>
      </c>
      <c r="DT951" s="152">
        <f t="shared" si="1126"/>
        <v>0</v>
      </c>
      <c r="DU951" s="7">
        <f t="shared" si="1127"/>
        <v>0</v>
      </c>
      <c r="DV951" s="7">
        <f t="shared" si="1128"/>
        <v>0</v>
      </c>
      <c r="DW951">
        <f t="shared" si="1129"/>
        <v>0</v>
      </c>
      <c r="DX951">
        <f t="shared" si="1130"/>
        <v>0</v>
      </c>
      <c r="DZ951">
        <f t="shared" si="1143"/>
        <v>70</v>
      </c>
      <c r="EA951">
        <f t="shared" si="1144"/>
        <v>70</v>
      </c>
      <c r="EB951">
        <f t="shared" si="1145"/>
        <v>70</v>
      </c>
      <c r="EC951">
        <f t="shared" si="1146"/>
        <v>70</v>
      </c>
      <c r="ED951">
        <f t="shared" si="1147"/>
        <v>70</v>
      </c>
      <c r="EE951">
        <f t="shared" si="1148"/>
        <v>70</v>
      </c>
      <c r="EG951">
        <f t="shared" si="1149"/>
        <v>70</v>
      </c>
      <c r="EH951">
        <f t="shared" si="1150"/>
        <v>70</v>
      </c>
      <c r="EI951">
        <f t="shared" si="1151"/>
        <v>70</v>
      </c>
      <c r="EJ951">
        <f t="shared" si="1152"/>
        <v>70</v>
      </c>
      <c r="EK951">
        <f t="shared" si="1153"/>
        <v>70</v>
      </c>
      <c r="EM951">
        <f>IF($EM$9='[1]L&amp;D Numbers'!$E$6,'[1]L&amp;D Numbers'!$E$7)</f>
        <v>350</v>
      </c>
      <c r="EN951">
        <f>IF($EN$9='[1]L&amp;D Numbers'!$F$6,'[1]L&amp;D Numbers'!$F$7)</f>
        <v>2000</v>
      </c>
      <c r="EO951">
        <f>IF($EO$9='[1]L&amp;D Numbers'!$G$6,'[1]L&amp;D Numbers'!$G$7)</f>
        <v>2000</v>
      </c>
      <c r="EP951">
        <f>IF($EP$9='[1]L&amp;D Numbers'!$H$6,'[1]L&amp;D Numbers'!$H$7)</f>
        <v>2000</v>
      </c>
      <c r="EQ951">
        <f>IF($EQ$9='[1]L&amp;D Numbers'!$I$6,'[1]L&amp;D Numbers'!$I$7)</f>
        <v>2000</v>
      </c>
      <c r="ER951">
        <f>IF($ER$9='[1]L&amp;D Numbers'!$J$6,'[1]L&amp;D Numbers'!$J$7)</f>
        <v>0</v>
      </c>
      <c r="ET951" s="45">
        <f>'[1]L&amp;D Master'!$E$10</f>
        <v>1.0678246631903041E-2</v>
      </c>
      <c r="EU951" s="45">
        <f>ET951+'[1]L&amp;D Master'!$F$10</f>
        <v>1.8222427877342538E-2</v>
      </c>
      <c r="EV951" s="45">
        <f>EU951+'[1]L&amp;D Master'!$G$10</f>
        <v>2.3561551193294058E-2</v>
      </c>
      <c r="EW951" s="45">
        <f>EV951+'[1]L&amp;D Master'!$H$10</f>
        <v>2.7330438342024234E-2</v>
      </c>
      <c r="EX951" s="45">
        <f>EW951+'[1]L&amp;D Master'!$I$10</f>
        <v>2.9999999999999995E-2</v>
      </c>
      <c r="EY951" s="45"/>
      <c r="EZ951" s="45">
        <f t="shared" si="1154"/>
        <v>1.0678246631903041E-2</v>
      </c>
      <c r="FA951" s="45">
        <f t="shared" si="1155"/>
        <v>1.8222427877342538E-2</v>
      </c>
      <c r="FB951" s="45">
        <f t="shared" si="1155"/>
        <v>2.3561551193294058E-2</v>
      </c>
      <c r="FC951" s="45">
        <f t="shared" si="1155"/>
        <v>2.7330438342024234E-2</v>
      </c>
      <c r="FD951" s="45">
        <f t="shared" si="1131"/>
        <v>2.7330438342024234E-2</v>
      </c>
      <c r="FE951" s="45"/>
      <c r="FF951">
        <f t="shared" si="1094"/>
        <v>69.252522735766789</v>
      </c>
      <c r="FG951">
        <f t="shared" si="1095"/>
        <v>68.724430048586029</v>
      </c>
      <c r="FH951">
        <f t="shared" si="1096"/>
        <v>68.350691416469417</v>
      </c>
      <c r="FI951">
        <f t="shared" si="1097"/>
        <v>68.086869316058312</v>
      </c>
      <c r="FJ951">
        <f t="shared" si="1098"/>
        <v>68.086869316058312</v>
      </c>
      <c r="FL951" s="34"/>
      <c r="FM951" s="34"/>
      <c r="FN951" s="34"/>
      <c r="FO951" s="34"/>
      <c r="FP951" s="34"/>
      <c r="FQ951" s="153">
        <f t="shared" si="1156"/>
        <v>0.125</v>
      </c>
      <c r="FR951" s="153"/>
      <c r="FS951" s="42"/>
      <c r="FT951" s="42"/>
      <c r="FU951" s="42"/>
      <c r="FV951" s="42"/>
      <c r="FW951" s="42"/>
      <c r="FX951" s="42"/>
      <c r="FY951" s="42"/>
      <c r="FZ951" s="42"/>
      <c r="GA951" s="42"/>
      <c r="GB951" s="42"/>
      <c r="GC951" s="42"/>
      <c r="GD951" s="42"/>
      <c r="GE951" s="42"/>
      <c r="GF951" s="42"/>
      <c r="GG951" s="42"/>
      <c r="GH951" s="42"/>
      <c r="GI951" s="42"/>
      <c r="GJ951" s="42"/>
      <c r="GK951" s="42"/>
      <c r="GL951" s="42"/>
      <c r="GM951" s="154">
        <f>'[1]Automation Master'!$B$10*FQ951*FO951</f>
        <v>0</v>
      </c>
      <c r="GN951" s="155">
        <f>'[1]Automation Master'!$B$11*FO951*FQ951+GM951</f>
        <v>0</v>
      </c>
      <c r="GO951" s="155">
        <f>'[1]Automation Master'!$B$12*FO951*FQ951+GN951</f>
        <v>0</v>
      </c>
      <c r="GP951" s="155">
        <f>'[1]Automation Master'!$B$13*FO951*FQ951+GO951</f>
        <v>0</v>
      </c>
      <c r="GQ951" s="155">
        <f>'[1]Automation Master'!$C$10*FO951*FQ951+GP951</f>
        <v>0</v>
      </c>
      <c r="GR951" s="155">
        <f>'[1]Automation Master'!$C$11*FO951*FQ951+GQ951</f>
        <v>0</v>
      </c>
      <c r="GS951" s="155">
        <f>'[1]Automation Master'!$C$12*FO951*FQ951+GR951</f>
        <v>0</v>
      </c>
      <c r="GT951" s="155">
        <f>'[1]Automation Master'!$C$13*FO951*FQ951+GS951</f>
        <v>0</v>
      </c>
      <c r="GU951" s="155">
        <f>'[1]Automation Master'!$D$10*FO951*FQ951+GT951</f>
        <v>0</v>
      </c>
      <c r="GV951" s="155">
        <f>'[1]Automation Master'!$D$11*FO951*FQ951+GU951</f>
        <v>0</v>
      </c>
      <c r="GW951" s="155">
        <f>'[1]Automation Master'!$D$12*FO951*FQ951+GV951</f>
        <v>0</v>
      </c>
      <c r="GX951" s="155">
        <f>'[1]Automation Master'!$D$13*FO951*FQ951+GW951</f>
        <v>0</v>
      </c>
      <c r="GY951" s="155">
        <f>'[1]Automation Master'!$E$10*FO951*FQ951+GX951</f>
        <v>0</v>
      </c>
      <c r="GZ951" s="155">
        <f>'[1]Automation Master'!$E$11*FO951*FQ951+GY951</f>
        <v>0</v>
      </c>
      <c r="HA951" s="155">
        <f>'[1]Automation Master'!$E$12*FO951*FQ951+GZ951</f>
        <v>0</v>
      </c>
      <c r="HB951" s="155">
        <f>'[1]Automation Master'!$E$13*FO951*FQ951+HA951</f>
        <v>0</v>
      </c>
      <c r="HC951" s="155">
        <f>'[1]Automation Master'!$F$10*FO951*FQ951+HB951</f>
        <v>0</v>
      </c>
      <c r="HD951" s="155">
        <f>'[1]Automation Master'!$F$11*FO951*FQ951+HC951</f>
        <v>0</v>
      </c>
      <c r="HE951" s="155">
        <f>'[1]Automation Master'!$F$12*FO951*FQ951+HD951</f>
        <v>0</v>
      </c>
      <c r="HF951" s="156">
        <f>'[1]Automation Master'!$F$13*FO951*FQ951+HE951</f>
        <v>0</v>
      </c>
      <c r="HG951" s="157"/>
      <c r="HH951" s="157"/>
      <c r="HI951" s="157"/>
      <c r="HJ951" s="157"/>
      <c r="HK951" s="157"/>
      <c r="HL951" s="157"/>
      <c r="HM951" s="157"/>
      <c r="HN951" s="157"/>
      <c r="HO951" s="157"/>
      <c r="HP951" s="157"/>
      <c r="HQ951" s="157"/>
      <c r="HR951" s="157"/>
      <c r="HS951" s="157"/>
      <c r="HT951" s="157"/>
      <c r="HU951" s="157"/>
      <c r="HV951" s="157"/>
      <c r="HW951" s="157"/>
      <c r="HX951" s="157"/>
      <c r="HY951" s="42"/>
      <c r="HZ951" s="42"/>
      <c r="IA951" s="148">
        <f t="shared" si="1099"/>
        <v>70</v>
      </c>
      <c r="IB951" s="148">
        <f t="shared" si="1100"/>
        <v>70</v>
      </c>
      <c r="IC951" s="148">
        <f t="shared" si="1101"/>
        <v>70</v>
      </c>
      <c r="ID951" s="148">
        <f t="shared" si="1102"/>
        <v>70</v>
      </c>
      <c r="IE951" s="148">
        <f t="shared" si="1103"/>
        <v>70</v>
      </c>
      <c r="IH951">
        <f t="shared" si="1114"/>
        <v>69.252522735766789</v>
      </c>
      <c r="II951">
        <f t="shared" si="1115"/>
        <v>68.724430048586029</v>
      </c>
      <c r="IJ951">
        <f t="shared" si="1116"/>
        <v>68.350691416469417</v>
      </c>
      <c r="IK951">
        <f t="shared" si="1117"/>
        <v>68.086869316058312</v>
      </c>
      <c r="IL951">
        <f t="shared" si="1118"/>
        <v>68.086869316058312</v>
      </c>
      <c r="IN951" s="42">
        <f t="shared" si="1109"/>
        <v>1.0678246631903018E-2</v>
      </c>
      <c r="IO951" s="42">
        <f t="shared" si="1110"/>
        <v>1.8222427877342438E-2</v>
      </c>
      <c r="IP951" s="42">
        <f t="shared" si="1111"/>
        <v>2.3561551193294047E-2</v>
      </c>
      <c r="IQ951" s="42">
        <f t="shared" si="1112"/>
        <v>2.7330438342024112E-2</v>
      </c>
      <c r="IR951" s="42">
        <f t="shared" si="1113"/>
        <v>2.7330438342024112E-2</v>
      </c>
      <c r="IT951" s="9">
        <f t="shared" si="1157"/>
        <v>0</v>
      </c>
      <c r="IU951" s="9">
        <f t="shared" si="1158"/>
        <v>0</v>
      </c>
      <c r="IV951" s="9">
        <f t="shared" si="1159"/>
        <v>0</v>
      </c>
      <c r="IW951" s="9">
        <f t="shared" si="1160"/>
        <v>0</v>
      </c>
      <c r="IX951" s="9">
        <f t="shared" si="1161"/>
        <v>0</v>
      </c>
    </row>
    <row r="952" spans="1:258" ht="15.75" hidden="1" thickBot="1" x14ac:dyDescent="0.3">
      <c r="A952">
        <v>6</v>
      </c>
      <c r="B952" t="s">
        <v>649</v>
      </c>
      <c r="C952" t="s">
        <v>292</v>
      </c>
      <c r="D952" t="s">
        <v>288</v>
      </c>
      <c r="E952" t="s">
        <v>650</v>
      </c>
      <c r="F952" t="s">
        <v>290</v>
      </c>
      <c r="G952" t="s">
        <v>256</v>
      </c>
      <c r="H952">
        <v>6</v>
      </c>
      <c r="L952">
        <v>6</v>
      </c>
      <c r="R952">
        <v>3</v>
      </c>
      <c r="S952">
        <v>3</v>
      </c>
      <c r="Y952">
        <v>6</v>
      </c>
      <c r="AB952">
        <v>6</v>
      </c>
      <c r="AR952">
        <v>1</v>
      </c>
      <c r="AT952">
        <v>6</v>
      </c>
      <c r="AU952">
        <v>0</v>
      </c>
      <c r="AV952">
        <v>6</v>
      </c>
      <c r="AW952">
        <v>0</v>
      </c>
      <c r="AX952">
        <v>0</v>
      </c>
      <c r="BB952">
        <f t="shared" si="1132"/>
        <v>6</v>
      </c>
      <c r="BD952">
        <f t="shared" si="1133"/>
        <v>6</v>
      </c>
      <c r="BE952">
        <f t="shared" si="1134"/>
        <v>6</v>
      </c>
      <c r="BF952">
        <f t="shared" si="1135"/>
        <v>6</v>
      </c>
      <c r="BH952">
        <f t="shared" si="1136"/>
        <v>0</v>
      </c>
      <c r="BK952" s="45">
        <f>IF(G952="MEA",'[1]Net Hire Rate'!$E$7,IF(G952="AMR",'[1]Net Hire Rate'!$F$7,IF(G952="EUR",'[1]Net Hire Rate'!$G$7,IF(G952="APAC",'[1]Net Hire Rate'!$H$7,0))))</f>
        <v>1.6761041902604757E-3</v>
      </c>
      <c r="BL952" s="45">
        <f>IF(G952="MEA",'[1]Net Hire Rate'!$E$8,IF(G952="AMR",'[1]Net Hire Rate'!$F$8,IF(G952="EUR",'[1]Net Hire Rate'!$G$8,IF(G952="APAC",'[1]Net Hire Rate'!$H$8,0))))</f>
        <v>1.6761041902604757E-3</v>
      </c>
      <c r="BM952" s="45">
        <f>IF(G952="MEA",'[1]Net Hire Rate'!$E$9,IF(G952="AMR",'[1]Net Hire Rate'!$F$9,IF(G952="EUR",'[1]Net Hire Rate'!$G$9,IF(G952="APAC",'[1]Net Hire Rate'!$H$9,0))))</f>
        <v>1.6761041902604757E-3</v>
      </c>
      <c r="BN952" s="45">
        <f>IF(G952="MEA",'[1]Net Hire Rate'!$E$10,IF(G952="AMR",'[1]Net Hire Rate'!$F$10,IF(G952="EUR",'[1]Net Hire Rate'!$G$10,IF(G952="APAC",'[1]Net Hire Rate'!$H$10,0))))</f>
        <v>1.6761041902604757E-3</v>
      </c>
      <c r="BO952" s="45">
        <f>IF(G952="MEA",'[1]Net Hire Rate'!$E$11,IF(G952="AMR",'[1]Net Hire Rate'!$F$11,IF(G952="EUR",'[1]Net Hire Rate'!$G$11,IF(G952="APAC",'[1]Net Hire Rate'!$H$11,0))))</f>
        <v>1.6761041902604757E-3</v>
      </c>
      <c r="BP952" s="45">
        <f>IF(G952="MEA",'[1]Net Hire Rate'!$E$12,IF(G952="AMR",'[1]Net Hire Rate'!$F$12,IF(G952="EUR",'[1]Net Hire Rate'!$G$12,IF(G952="APAC",'[1]Net Hire Rate'!$H$12,0))))</f>
        <v>1.6761041902604757E-3</v>
      </c>
      <c r="BQ952" s="147">
        <f t="shared" si="1137"/>
        <v>6</v>
      </c>
      <c r="BR952" s="147">
        <f t="shared" si="1119"/>
        <v>6</v>
      </c>
      <c r="BS952" s="147">
        <f t="shared" si="1138"/>
        <v>6.0100566251415621</v>
      </c>
      <c r="BT952" s="148">
        <f t="shared" si="1120"/>
        <v>6.0100566251415621</v>
      </c>
      <c r="BU952" s="149">
        <f t="shared" si="1139"/>
        <v>6.0201301062346646</v>
      </c>
      <c r="BV952" s="148">
        <f t="shared" si="1121"/>
        <v>6.0201301062346646</v>
      </c>
      <c r="BW952" s="148">
        <f t="shared" si="1140"/>
        <v>6.0302204715316376</v>
      </c>
      <c r="BX952" s="148">
        <f t="shared" si="1122"/>
        <v>6.0302204715316376</v>
      </c>
      <c r="BY952" s="148">
        <f t="shared" si="1141"/>
        <v>6.0403277493321657</v>
      </c>
      <c r="BZ952" s="148">
        <f t="shared" si="1123"/>
        <v>5.0403277493321657</v>
      </c>
      <c r="CA952" s="148">
        <f t="shared" si="1142"/>
        <v>5.0487758637931073</v>
      </c>
      <c r="CB952" s="148">
        <f t="shared" si="1124"/>
        <v>5.0487758637931073</v>
      </c>
      <c r="CC952" s="148"/>
      <c r="CD952" s="38"/>
      <c r="CE952" s="38"/>
      <c r="CF952" s="38"/>
      <c r="CG952" s="38"/>
      <c r="CH952" s="38"/>
      <c r="CI952" s="38"/>
      <c r="CJ952" s="38"/>
      <c r="CK952" s="41"/>
      <c r="CL952" s="41"/>
      <c r="CM952" s="40"/>
      <c r="CN952" s="41"/>
      <c r="CO952" s="41"/>
      <c r="CP952" s="41"/>
      <c r="CQ952" s="41"/>
      <c r="CR952" s="41"/>
      <c r="CS952" s="41"/>
      <c r="CT952" s="41"/>
      <c r="CU952" s="40"/>
      <c r="CV952" s="41"/>
      <c r="CW952" s="41"/>
      <c r="CX952" s="41"/>
      <c r="CY952" s="41"/>
      <c r="CZ952" s="41"/>
      <c r="DA952" s="41"/>
      <c r="DB952" s="41"/>
      <c r="DC952" s="40"/>
      <c r="DD952" s="41"/>
      <c r="DE952" s="41"/>
      <c r="DF952" s="41"/>
      <c r="DG952" s="41"/>
      <c r="DH952" s="41"/>
      <c r="DI952" s="41"/>
      <c r="DJ952" s="41"/>
      <c r="DK952" s="40"/>
      <c r="DL952" s="41"/>
      <c r="DM952" s="41"/>
      <c r="DN952" s="41"/>
      <c r="DO952" s="41"/>
      <c r="DP952" s="41"/>
      <c r="DQ952" s="41"/>
      <c r="DR952" s="15"/>
      <c r="DS952" s="151">
        <f t="shared" si="1125"/>
        <v>6</v>
      </c>
      <c r="DT952" s="152">
        <f t="shared" si="1126"/>
        <v>0</v>
      </c>
      <c r="DU952" s="7">
        <f t="shared" si="1127"/>
        <v>0</v>
      </c>
      <c r="DV952" s="7">
        <f t="shared" si="1128"/>
        <v>0</v>
      </c>
      <c r="DW952">
        <f t="shared" si="1129"/>
        <v>0</v>
      </c>
      <c r="DX952">
        <f t="shared" si="1130"/>
        <v>0</v>
      </c>
      <c r="DZ952">
        <f t="shared" si="1143"/>
        <v>6</v>
      </c>
      <c r="EA952">
        <f t="shared" si="1144"/>
        <v>6</v>
      </c>
      <c r="EB952">
        <f t="shared" si="1145"/>
        <v>6</v>
      </c>
      <c r="EC952">
        <f t="shared" si="1146"/>
        <v>6</v>
      </c>
      <c r="ED952">
        <f t="shared" si="1147"/>
        <v>6</v>
      </c>
      <c r="EE952">
        <f t="shared" si="1148"/>
        <v>6</v>
      </c>
      <c r="EG952">
        <f t="shared" si="1149"/>
        <v>6</v>
      </c>
      <c r="EH952">
        <f t="shared" si="1150"/>
        <v>6</v>
      </c>
      <c r="EI952">
        <f t="shared" si="1151"/>
        <v>6</v>
      </c>
      <c r="EJ952">
        <f t="shared" si="1152"/>
        <v>6</v>
      </c>
      <c r="EK952">
        <f t="shared" si="1153"/>
        <v>6</v>
      </c>
      <c r="EM952">
        <f>IF($EM$9='[1]L&amp;D Numbers'!$E$6,'[1]L&amp;D Numbers'!$E$7)</f>
        <v>350</v>
      </c>
      <c r="EN952">
        <f>IF($EN$9='[1]L&amp;D Numbers'!$F$6,'[1]L&amp;D Numbers'!$F$7)</f>
        <v>2000</v>
      </c>
      <c r="EO952">
        <f>IF($EO$9='[1]L&amp;D Numbers'!$G$6,'[1]L&amp;D Numbers'!$G$7)</f>
        <v>2000</v>
      </c>
      <c r="EP952">
        <f>IF($EP$9='[1]L&amp;D Numbers'!$H$6,'[1]L&amp;D Numbers'!$H$7)</f>
        <v>2000</v>
      </c>
      <c r="EQ952">
        <f>IF($EQ$9='[1]L&amp;D Numbers'!$I$6,'[1]L&amp;D Numbers'!$I$7)</f>
        <v>2000</v>
      </c>
      <c r="ER952">
        <f>IF($ER$9='[1]L&amp;D Numbers'!$J$6,'[1]L&amp;D Numbers'!$J$7)</f>
        <v>0</v>
      </c>
      <c r="ET952" s="45">
        <f>'[1]L&amp;D Master'!$E$10</f>
        <v>1.0678246631903041E-2</v>
      </c>
      <c r="EU952" s="45">
        <f>ET952+'[1]L&amp;D Master'!$F$10</f>
        <v>1.8222427877342538E-2</v>
      </c>
      <c r="EV952" s="45">
        <f>EU952+'[1]L&amp;D Master'!$G$10</f>
        <v>2.3561551193294058E-2</v>
      </c>
      <c r="EW952" s="45">
        <f>EV952+'[1]L&amp;D Master'!$H$10</f>
        <v>2.7330438342024234E-2</v>
      </c>
      <c r="EX952" s="45">
        <f>EW952+'[1]L&amp;D Master'!$I$10</f>
        <v>2.9999999999999995E-2</v>
      </c>
      <c r="EY952" s="45"/>
      <c r="EZ952" s="45">
        <f t="shared" si="1154"/>
        <v>1.0678246631903041E-2</v>
      </c>
      <c r="FA952" s="45">
        <f t="shared" si="1155"/>
        <v>1.8222427877342538E-2</v>
      </c>
      <c r="FB952" s="45">
        <f t="shared" si="1155"/>
        <v>2.3561551193294058E-2</v>
      </c>
      <c r="FC952" s="45">
        <f t="shared" si="1155"/>
        <v>2.7330438342024234E-2</v>
      </c>
      <c r="FD952" s="45">
        <f t="shared" si="1131"/>
        <v>2.7330438342024234E-2</v>
      </c>
      <c r="FE952" s="45"/>
      <c r="FF952">
        <f t="shared" si="1094"/>
        <v>5.935930520208581</v>
      </c>
      <c r="FG952">
        <f t="shared" si="1095"/>
        <v>5.8906654327359451</v>
      </c>
      <c r="FH952">
        <f t="shared" si="1096"/>
        <v>5.8586306928402356</v>
      </c>
      <c r="FI952">
        <f t="shared" si="1097"/>
        <v>5.8360173699478546</v>
      </c>
      <c r="FJ952">
        <f t="shared" si="1098"/>
        <v>5.8360173699478546</v>
      </c>
      <c r="FL952" s="34"/>
      <c r="FM952" s="34"/>
      <c r="FN952" s="34"/>
      <c r="FO952" s="34"/>
      <c r="FP952" s="34"/>
      <c r="FQ952" s="153">
        <f t="shared" si="1156"/>
        <v>0.125</v>
      </c>
      <c r="FR952" s="153"/>
      <c r="FS952" s="42"/>
      <c r="FT952" s="42"/>
      <c r="FU952" s="42"/>
      <c r="FV952" s="42"/>
      <c r="FW952" s="42"/>
      <c r="FX952" s="42"/>
      <c r="FY952" s="42"/>
      <c r="FZ952" s="42"/>
      <c r="GA952" s="42"/>
      <c r="GB952" s="42"/>
      <c r="GC952" s="42"/>
      <c r="GD952" s="42"/>
      <c r="GE952" s="42"/>
      <c r="GF952" s="42"/>
      <c r="GG952" s="42"/>
      <c r="GH952" s="42"/>
      <c r="GI952" s="42"/>
      <c r="GJ952" s="42"/>
      <c r="GK952" s="42"/>
      <c r="GL952" s="42"/>
      <c r="GM952" s="154">
        <f>'[1]Automation Master'!$B$10*FQ952*FO952</f>
        <v>0</v>
      </c>
      <c r="GN952" s="155">
        <f>'[1]Automation Master'!$B$11*FO952*FQ952+GM952</f>
        <v>0</v>
      </c>
      <c r="GO952" s="155">
        <f>'[1]Automation Master'!$B$12*FO952*FQ952+GN952</f>
        <v>0</v>
      </c>
      <c r="GP952" s="155">
        <f>'[1]Automation Master'!$B$13*FO952*FQ952+GO952</f>
        <v>0</v>
      </c>
      <c r="GQ952" s="155">
        <f>'[1]Automation Master'!$C$10*FO952*FQ952+GP952</f>
        <v>0</v>
      </c>
      <c r="GR952" s="155">
        <f>'[1]Automation Master'!$C$11*FO952*FQ952+GQ952</f>
        <v>0</v>
      </c>
      <c r="GS952" s="155">
        <f>'[1]Automation Master'!$C$12*FO952*FQ952+GR952</f>
        <v>0</v>
      </c>
      <c r="GT952" s="155">
        <f>'[1]Automation Master'!$C$13*FO952*FQ952+GS952</f>
        <v>0</v>
      </c>
      <c r="GU952" s="155">
        <f>'[1]Automation Master'!$D$10*FO952*FQ952+GT952</f>
        <v>0</v>
      </c>
      <c r="GV952" s="155">
        <f>'[1]Automation Master'!$D$11*FO952*FQ952+GU952</f>
        <v>0</v>
      </c>
      <c r="GW952" s="155">
        <f>'[1]Automation Master'!$D$12*FO952*FQ952+GV952</f>
        <v>0</v>
      </c>
      <c r="GX952" s="155">
        <f>'[1]Automation Master'!$D$13*FO952*FQ952+GW952</f>
        <v>0</v>
      </c>
      <c r="GY952" s="155">
        <f>'[1]Automation Master'!$E$10*FO952*FQ952+GX952</f>
        <v>0</v>
      </c>
      <c r="GZ952" s="155">
        <f>'[1]Automation Master'!$E$11*FO952*FQ952+GY952</f>
        <v>0</v>
      </c>
      <c r="HA952" s="155">
        <f>'[1]Automation Master'!$E$12*FO952*FQ952+GZ952</f>
        <v>0</v>
      </c>
      <c r="HB952" s="155">
        <f>'[1]Automation Master'!$E$13*FO952*FQ952+HA952</f>
        <v>0</v>
      </c>
      <c r="HC952" s="155">
        <f>'[1]Automation Master'!$F$10*FO952*FQ952+HB952</f>
        <v>0</v>
      </c>
      <c r="HD952" s="155">
        <f>'[1]Automation Master'!$F$11*FO952*FQ952+HC952</f>
        <v>0</v>
      </c>
      <c r="HE952" s="155">
        <f>'[1]Automation Master'!$F$12*FO952*FQ952+HD952</f>
        <v>0</v>
      </c>
      <c r="HF952" s="156">
        <f>'[1]Automation Master'!$F$13*FO952*FQ952+HE952</f>
        <v>0</v>
      </c>
      <c r="HG952" s="157"/>
      <c r="HH952" s="157"/>
      <c r="HI952" s="157"/>
      <c r="HJ952" s="157"/>
      <c r="HK952" s="157"/>
      <c r="HL952" s="157"/>
      <c r="HM952" s="157"/>
      <c r="HN952" s="157"/>
      <c r="HO952" s="157"/>
      <c r="HP952" s="157"/>
      <c r="HQ952" s="157"/>
      <c r="HR952" s="157"/>
      <c r="HS952" s="157"/>
      <c r="HT952" s="157"/>
      <c r="HU952" s="157"/>
      <c r="HV952" s="157"/>
      <c r="HW952" s="157"/>
      <c r="HX952" s="157"/>
      <c r="HY952" s="42"/>
      <c r="HZ952" s="42"/>
      <c r="IA952" s="148">
        <f t="shared" si="1099"/>
        <v>6</v>
      </c>
      <c r="IB952" s="148">
        <f t="shared" si="1100"/>
        <v>6</v>
      </c>
      <c r="IC952" s="148">
        <f t="shared" si="1101"/>
        <v>6</v>
      </c>
      <c r="ID952" s="148">
        <f t="shared" si="1102"/>
        <v>6</v>
      </c>
      <c r="IE952" s="148">
        <f t="shared" si="1103"/>
        <v>6</v>
      </c>
      <c r="IH952">
        <f t="shared" si="1114"/>
        <v>5.935930520208581</v>
      </c>
      <c r="II952">
        <f t="shared" si="1115"/>
        <v>5.8906654327359451</v>
      </c>
      <c r="IJ952">
        <f t="shared" si="1116"/>
        <v>5.8586306928402356</v>
      </c>
      <c r="IK952">
        <f t="shared" si="1117"/>
        <v>5.8360173699478546</v>
      </c>
      <c r="IL952">
        <f t="shared" si="1118"/>
        <v>5.8360173699478546</v>
      </c>
      <c r="IN952" s="42">
        <f t="shared" si="1109"/>
        <v>1.0678246631903162E-2</v>
      </c>
      <c r="IO952" s="42">
        <f t="shared" si="1110"/>
        <v>1.8222427877342479E-2</v>
      </c>
      <c r="IP952" s="42">
        <f t="shared" si="1111"/>
        <v>2.3561551193294061E-2</v>
      </c>
      <c r="IQ952" s="42">
        <f t="shared" si="1112"/>
        <v>2.7330438342024237E-2</v>
      </c>
      <c r="IR952" s="42">
        <f t="shared" si="1113"/>
        <v>2.7330438342024237E-2</v>
      </c>
      <c r="IT952" s="9">
        <f t="shared" si="1157"/>
        <v>0</v>
      </c>
      <c r="IU952" s="9">
        <f t="shared" si="1158"/>
        <v>0</v>
      </c>
      <c r="IV952" s="9">
        <f t="shared" si="1159"/>
        <v>0</v>
      </c>
      <c r="IW952" s="9">
        <f t="shared" si="1160"/>
        <v>0</v>
      </c>
      <c r="IX952" s="9">
        <f t="shared" si="1161"/>
        <v>0</v>
      </c>
    </row>
    <row r="953" spans="1:258" ht="15.75" hidden="1" thickBot="1" x14ac:dyDescent="0.3">
      <c r="A953">
        <v>9</v>
      </c>
      <c r="B953" t="s">
        <v>649</v>
      </c>
      <c r="C953" t="s">
        <v>303</v>
      </c>
      <c r="D953" t="s">
        <v>288</v>
      </c>
      <c r="E953" t="s">
        <v>650</v>
      </c>
      <c r="F953" t="s">
        <v>290</v>
      </c>
      <c r="G953" t="s">
        <v>256</v>
      </c>
      <c r="H953">
        <v>9</v>
      </c>
      <c r="K953">
        <v>1</v>
      </c>
      <c r="L953">
        <v>8</v>
      </c>
      <c r="R953">
        <v>8</v>
      </c>
      <c r="S953">
        <v>1</v>
      </c>
      <c r="Y953">
        <v>9</v>
      </c>
      <c r="AB953">
        <v>8</v>
      </c>
      <c r="AE953">
        <v>1</v>
      </c>
      <c r="AQ953">
        <v>1</v>
      </c>
      <c r="AT953">
        <v>9</v>
      </c>
      <c r="AU953">
        <v>0</v>
      </c>
      <c r="AV953">
        <v>9</v>
      </c>
      <c r="AW953">
        <v>0</v>
      </c>
      <c r="AX953">
        <v>0</v>
      </c>
      <c r="BB953">
        <f t="shared" si="1132"/>
        <v>9</v>
      </c>
      <c r="BD953">
        <f t="shared" si="1133"/>
        <v>9</v>
      </c>
      <c r="BE953">
        <f t="shared" si="1134"/>
        <v>9</v>
      </c>
      <c r="BF953">
        <f t="shared" si="1135"/>
        <v>9</v>
      </c>
      <c r="BH953">
        <f t="shared" si="1136"/>
        <v>0</v>
      </c>
      <c r="BK953" s="45">
        <f>IF(G953="MEA",'[1]Net Hire Rate'!$E$7,IF(G953="AMR",'[1]Net Hire Rate'!$F$7,IF(G953="EUR",'[1]Net Hire Rate'!$G$7,IF(G953="APAC",'[1]Net Hire Rate'!$H$7,0))))</f>
        <v>1.6761041902604757E-3</v>
      </c>
      <c r="BL953" s="45">
        <f>IF(G953="MEA",'[1]Net Hire Rate'!$E$8,IF(G953="AMR",'[1]Net Hire Rate'!$F$8,IF(G953="EUR",'[1]Net Hire Rate'!$G$8,IF(G953="APAC",'[1]Net Hire Rate'!$H$8,0))))</f>
        <v>1.6761041902604757E-3</v>
      </c>
      <c r="BM953" s="45">
        <f>IF(G953="MEA",'[1]Net Hire Rate'!$E$9,IF(G953="AMR",'[1]Net Hire Rate'!$F$9,IF(G953="EUR",'[1]Net Hire Rate'!$G$9,IF(G953="APAC",'[1]Net Hire Rate'!$H$9,0))))</f>
        <v>1.6761041902604757E-3</v>
      </c>
      <c r="BN953" s="45">
        <f>IF(G953="MEA",'[1]Net Hire Rate'!$E$10,IF(G953="AMR",'[1]Net Hire Rate'!$F$10,IF(G953="EUR",'[1]Net Hire Rate'!$G$10,IF(G953="APAC",'[1]Net Hire Rate'!$H$10,0))))</f>
        <v>1.6761041902604757E-3</v>
      </c>
      <c r="BO953" s="45">
        <f>IF(G953="MEA",'[1]Net Hire Rate'!$E$11,IF(G953="AMR",'[1]Net Hire Rate'!$F$11,IF(G953="EUR",'[1]Net Hire Rate'!$G$11,IF(G953="APAC",'[1]Net Hire Rate'!$H$11,0))))</f>
        <v>1.6761041902604757E-3</v>
      </c>
      <c r="BP953" s="45">
        <f>IF(G953="MEA",'[1]Net Hire Rate'!$E$12,IF(G953="AMR",'[1]Net Hire Rate'!$F$12,IF(G953="EUR",'[1]Net Hire Rate'!$G$12,IF(G953="APAC",'[1]Net Hire Rate'!$H$12,0))))</f>
        <v>1.6761041902604757E-3</v>
      </c>
      <c r="BQ953" s="147">
        <f t="shared" si="1137"/>
        <v>9</v>
      </c>
      <c r="BR953" s="147">
        <f t="shared" si="1119"/>
        <v>9</v>
      </c>
      <c r="BS953" s="147">
        <f t="shared" si="1138"/>
        <v>9.0150849377123432</v>
      </c>
      <c r="BT953" s="148">
        <f t="shared" si="1120"/>
        <v>9.0150849377123432</v>
      </c>
      <c r="BU953" s="149">
        <f t="shared" si="1139"/>
        <v>9.0301951593519973</v>
      </c>
      <c r="BV953" s="148">
        <f t="shared" si="1121"/>
        <v>9.0301951593519973</v>
      </c>
      <c r="BW953" s="148">
        <f t="shared" si="1140"/>
        <v>9.045330707297456</v>
      </c>
      <c r="BX953" s="148">
        <f t="shared" si="1122"/>
        <v>8.045330707297456</v>
      </c>
      <c r="BY953" s="148">
        <f t="shared" si="1141"/>
        <v>8.0588155198079878</v>
      </c>
      <c r="BZ953" s="148">
        <f t="shared" si="1123"/>
        <v>8.0588155198079878</v>
      </c>
      <c r="CA953" s="148">
        <f t="shared" si="1142"/>
        <v>8.0723229342692733</v>
      </c>
      <c r="CB953" s="148">
        <f t="shared" si="1124"/>
        <v>8.0723229342692733</v>
      </c>
      <c r="CC953" s="148"/>
      <c r="CD953" s="38"/>
      <c r="CE953" s="38"/>
      <c r="CF953" s="38"/>
      <c r="CG953" s="38"/>
      <c r="CH953" s="38"/>
      <c r="CI953" s="38"/>
      <c r="CJ953" s="38"/>
      <c r="CK953" s="41"/>
      <c r="CL953" s="41"/>
      <c r="CM953" s="40"/>
      <c r="CN953" s="41"/>
      <c r="CO953" s="41"/>
      <c r="CP953" s="41"/>
      <c r="CQ953" s="41"/>
      <c r="CR953" s="41"/>
      <c r="CS953" s="41"/>
      <c r="CT953" s="41"/>
      <c r="CU953" s="40"/>
      <c r="CV953" s="41"/>
      <c r="CW953" s="41"/>
      <c r="CX953" s="41"/>
      <c r="CY953" s="41"/>
      <c r="CZ953" s="41"/>
      <c r="DA953" s="41"/>
      <c r="DB953" s="41"/>
      <c r="DC953" s="40"/>
      <c r="DD953" s="41"/>
      <c r="DE953" s="41"/>
      <c r="DF953" s="41"/>
      <c r="DG953" s="41"/>
      <c r="DH953" s="41"/>
      <c r="DI953" s="41"/>
      <c r="DJ953" s="41"/>
      <c r="DK953" s="40"/>
      <c r="DL953" s="41"/>
      <c r="DM953" s="41"/>
      <c r="DN953" s="41"/>
      <c r="DO953" s="41"/>
      <c r="DP953" s="41"/>
      <c r="DQ953" s="41"/>
      <c r="DR953" s="15"/>
      <c r="DS953" s="151">
        <f t="shared" si="1125"/>
        <v>9</v>
      </c>
      <c r="DT953" s="152">
        <f t="shared" si="1126"/>
        <v>0</v>
      </c>
      <c r="DU953" s="7">
        <f t="shared" si="1127"/>
        <v>0</v>
      </c>
      <c r="DV953" s="7">
        <f t="shared" si="1128"/>
        <v>0</v>
      </c>
      <c r="DW953">
        <f t="shared" si="1129"/>
        <v>0</v>
      </c>
      <c r="DX953">
        <f t="shared" si="1130"/>
        <v>0</v>
      </c>
      <c r="DZ953">
        <f t="shared" si="1143"/>
        <v>9</v>
      </c>
      <c r="EA953">
        <f t="shared" si="1144"/>
        <v>9</v>
      </c>
      <c r="EB953">
        <f t="shared" si="1145"/>
        <v>9</v>
      </c>
      <c r="EC953">
        <f t="shared" si="1146"/>
        <v>9</v>
      </c>
      <c r="ED953">
        <f t="shared" si="1147"/>
        <v>9</v>
      </c>
      <c r="EE953">
        <f t="shared" si="1148"/>
        <v>9</v>
      </c>
      <c r="EG953">
        <f t="shared" si="1149"/>
        <v>9</v>
      </c>
      <c r="EH953">
        <f t="shared" si="1150"/>
        <v>9</v>
      </c>
      <c r="EI953">
        <f t="shared" si="1151"/>
        <v>9</v>
      </c>
      <c r="EJ953">
        <f t="shared" si="1152"/>
        <v>9</v>
      </c>
      <c r="EK953">
        <f t="shared" si="1153"/>
        <v>9</v>
      </c>
      <c r="EM953">
        <f>IF($EM$9='[1]L&amp;D Numbers'!$E$6,'[1]L&amp;D Numbers'!$E$7)</f>
        <v>350</v>
      </c>
      <c r="EN953">
        <f>IF($EN$9='[1]L&amp;D Numbers'!$F$6,'[1]L&amp;D Numbers'!$F$7)</f>
        <v>2000</v>
      </c>
      <c r="EO953">
        <f>IF($EO$9='[1]L&amp;D Numbers'!$G$6,'[1]L&amp;D Numbers'!$G$7)</f>
        <v>2000</v>
      </c>
      <c r="EP953">
        <f>IF($EP$9='[1]L&amp;D Numbers'!$H$6,'[1]L&amp;D Numbers'!$H$7)</f>
        <v>2000</v>
      </c>
      <c r="EQ953">
        <f>IF($EQ$9='[1]L&amp;D Numbers'!$I$6,'[1]L&amp;D Numbers'!$I$7)</f>
        <v>2000</v>
      </c>
      <c r="ER953">
        <f>IF($ER$9='[1]L&amp;D Numbers'!$J$6,'[1]L&amp;D Numbers'!$J$7)</f>
        <v>0</v>
      </c>
      <c r="ET953" s="45">
        <f>'[1]L&amp;D Master'!$E$10</f>
        <v>1.0678246631903041E-2</v>
      </c>
      <c r="EU953" s="45">
        <f>ET953+'[1]L&amp;D Master'!$F$10</f>
        <v>1.8222427877342538E-2</v>
      </c>
      <c r="EV953" s="45">
        <f>EU953+'[1]L&amp;D Master'!$G$10</f>
        <v>2.3561551193294058E-2</v>
      </c>
      <c r="EW953" s="45">
        <f>EV953+'[1]L&amp;D Master'!$H$10</f>
        <v>2.7330438342024234E-2</v>
      </c>
      <c r="EX953" s="45">
        <f>EW953+'[1]L&amp;D Master'!$I$10</f>
        <v>2.9999999999999995E-2</v>
      </c>
      <c r="EY953" s="45"/>
      <c r="EZ953" s="45">
        <f t="shared" si="1154"/>
        <v>1.0678246631903041E-2</v>
      </c>
      <c r="FA953" s="45">
        <f t="shared" si="1155"/>
        <v>1.8222427877342538E-2</v>
      </c>
      <c r="FB953" s="45">
        <f t="shared" si="1155"/>
        <v>2.3561551193294058E-2</v>
      </c>
      <c r="FC953" s="45">
        <f t="shared" si="1155"/>
        <v>2.7330438342024234E-2</v>
      </c>
      <c r="FD953" s="45">
        <f t="shared" si="1131"/>
        <v>2.7330438342024234E-2</v>
      </c>
      <c r="FE953" s="45"/>
      <c r="FF953">
        <f t="shared" ref="FF953:FF1016" si="1162">EA953*(1-EZ953)</f>
        <v>8.9038957803128724</v>
      </c>
      <c r="FG953">
        <f t="shared" ref="FG953:FG1016" si="1163">EB953*(1-FA953)</f>
        <v>8.8359981491039168</v>
      </c>
      <c r="FH953">
        <f t="shared" ref="FH953:FH1016" si="1164">EC953*(1-FB953)</f>
        <v>8.787946039260353</v>
      </c>
      <c r="FI953">
        <f t="shared" ref="FI953:FI1016" si="1165">ED953*(1-FC953)</f>
        <v>8.7540260549217823</v>
      </c>
      <c r="FJ953">
        <f t="shared" ref="FJ953:FJ1016" si="1166">EE953*(1-FD953)</f>
        <v>8.7540260549217823</v>
      </c>
      <c r="FL953" s="34"/>
      <c r="FM953" s="34"/>
      <c r="FN953" s="34"/>
      <c r="FO953" s="34"/>
      <c r="FP953" s="34"/>
      <c r="FQ953" s="153">
        <f t="shared" si="1156"/>
        <v>0.125</v>
      </c>
      <c r="FR953" s="153"/>
      <c r="FS953" s="42"/>
      <c r="FT953" s="42"/>
      <c r="FU953" s="42"/>
      <c r="FV953" s="42"/>
      <c r="FW953" s="42"/>
      <c r="FX953" s="42"/>
      <c r="FY953" s="42"/>
      <c r="FZ953" s="42"/>
      <c r="GA953" s="42"/>
      <c r="GB953" s="42"/>
      <c r="GC953" s="42"/>
      <c r="GD953" s="42"/>
      <c r="GE953" s="42"/>
      <c r="GF953" s="42"/>
      <c r="GG953" s="42"/>
      <c r="GH953" s="42"/>
      <c r="GI953" s="42"/>
      <c r="GJ953" s="42"/>
      <c r="GK953" s="42"/>
      <c r="GL953" s="42"/>
      <c r="GM953" s="154">
        <f>'[1]Automation Master'!$B$10*FQ953*FO953</f>
        <v>0</v>
      </c>
      <c r="GN953" s="155">
        <f>'[1]Automation Master'!$B$11*FO953*FQ953+GM953</f>
        <v>0</v>
      </c>
      <c r="GO953" s="155">
        <f>'[1]Automation Master'!$B$12*FO953*FQ953+GN953</f>
        <v>0</v>
      </c>
      <c r="GP953" s="155">
        <f>'[1]Automation Master'!$B$13*FO953*FQ953+GO953</f>
        <v>0</v>
      </c>
      <c r="GQ953" s="155">
        <f>'[1]Automation Master'!$C$10*FO953*FQ953+GP953</f>
        <v>0</v>
      </c>
      <c r="GR953" s="155">
        <f>'[1]Automation Master'!$C$11*FO953*FQ953+GQ953</f>
        <v>0</v>
      </c>
      <c r="GS953" s="155">
        <f>'[1]Automation Master'!$C$12*FO953*FQ953+GR953</f>
        <v>0</v>
      </c>
      <c r="GT953" s="155">
        <f>'[1]Automation Master'!$C$13*FO953*FQ953+GS953</f>
        <v>0</v>
      </c>
      <c r="GU953" s="155">
        <f>'[1]Automation Master'!$D$10*FO953*FQ953+GT953</f>
        <v>0</v>
      </c>
      <c r="GV953" s="155">
        <f>'[1]Automation Master'!$D$11*FO953*FQ953+GU953</f>
        <v>0</v>
      </c>
      <c r="GW953" s="155">
        <f>'[1]Automation Master'!$D$12*FO953*FQ953+GV953</f>
        <v>0</v>
      </c>
      <c r="GX953" s="155">
        <f>'[1]Automation Master'!$D$13*FO953*FQ953+GW953</f>
        <v>0</v>
      </c>
      <c r="GY953" s="155">
        <f>'[1]Automation Master'!$E$10*FO953*FQ953+GX953</f>
        <v>0</v>
      </c>
      <c r="GZ953" s="155">
        <f>'[1]Automation Master'!$E$11*FO953*FQ953+GY953</f>
        <v>0</v>
      </c>
      <c r="HA953" s="155">
        <f>'[1]Automation Master'!$E$12*FO953*FQ953+GZ953</f>
        <v>0</v>
      </c>
      <c r="HB953" s="155">
        <f>'[1]Automation Master'!$E$13*FO953*FQ953+HA953</f>
        <v>0</v>
      </c>
      <c r="HC953" s="155">
        <f>'[1]Automation Master'!$F$10*FO953*FQ953+HB953</f>
        <v>0</v>
      </c>
      <c r="HD953" s="155">
        <f>'[1]Automation Master'!$F$11*FO953*FQ953+HC953</f>
        <v>0</v>
      </c>
      <c r="HE953" s="155">
        <f>'[1]Automation Master'!$F$12*FO953*FQ953+HD953</f>
        <v>0</v>
      </c>
      <c r="HF953" s="156">
        <f>'[1]Automation Master'!$F$13*FO953*FQ953+HE953</f>
        <v>0</v>
      </c>
      <c r="HG953" s="157"/>
      <c r="HH953" s="157"/>
      <c r="HI953" s="157"/>
      <c r="HJ953" s="157"/>
      <c r="HK953" s="157"/>
      <c r="HL953" s="157"/>
      <c r="HM953" s="157"/>
      <c r="HN953" s="157"/>
      <c r="HO953" s="157"/>
      <c r="HP953" s="157"/>
      <c r="HQ953" s="157"/>
      <c r="HR953" s="157"/>
      <c r="HS953" s="157"/>
      <c r="HT953" s="157"/>
      <c r="HU953" s="157"/>
      <c r="HV953" s="157"/>
      <c r="HW953" s="157"/>
      <c r="HX953" s="157"/>
      <c r="HY953" s="42"/>
      <c r="HZ953" s="42"/>
      <c r="IA953" s="148">
        <f t="shared" ref="IA953:IA1016" si="1167">EA953*(1-GP953)</f>
        <v>9</v>
      </c>
      <c r="IB953" s="148">
        <f t="shared" ref="IB953:IB1016" si="1168">EB953*(1-GT953)</f>
        <v>9</v>
      </c>
      <c r="IC953" s="148">
        <f t="shared" ref="IC953:IC1016" si="1169">EC953*(1-GX953)</f>
        <v>9</v>
      </c>
      <c r="ID953" s="148">
        <f t="shared" ref="ID953:ID1016" si="1170">ED953*(1-HB953)</f>
        <v>9</v>
      </c>
      <c r="IE953" s="148">
        <f t="shared" ref="IE953:IE1016" si="1171">EE953*(1-HF953)</f>
        <v>9</v>
      </c>
      <c r="IH953">
        <f t="shared" si="1114"/>
        <v>8.9038957803128724</v>
      </c>
      <c r="II953">
        <f t="shared" si="1115"/>
        <v>8.8359981491039168</v>
      </c>
      <c r="IJ953">
        <f t="shared" si="1116"/>
        <v>8.787946039260353</v>
      </c>
      <c r="IK953">
        <f t="shared" si="1117"/>
        <v>8.7540260549217823</v>
      </c>
      <c r="IL953">
        <f t="shared" si="1118"/>
        <v>8.7540260549217823</v>
      </c>
      <c r="IN953" s="42">
        <f t="shared" ref="IN953:IN1016" si="1172">IFERROR((EA953-IH953)/(EA953),0)</f>
        <v>1.0678246631903063E-2</v>
      </c>
      <c r="IO953" s="42">
        <f t="shared" ref="IO953:IO1016" si="1173">IFERROR((EB953-II953)/EB953,0)</f>
        <v>1.822242787734258E-2</v>
      </c>
      <c r="IP953" s="42">
        <f t="shared" ref="IP953:IP1016" si="1174">IFERROR((EC953-IJ953)/EC953,0)</f>
        <v>2.356155119329411E-2</v>
      </c>
      <c r="IQ953" s="42">
        <f t="shared" ref="IQ953:IQ1016" si="1175">IFERROR((ED953-IK953)/ED953,0)</f>
        <v>2.7330438342024185E-2</v>
      </c>
      <c r="IR953" s="42">
        <f t="shared" ref="IR953:IR1016" si="1176">IFERROR((EE953-IL953)/EE953,0)</f>
        <v>2.7330438342024185E-2</v>
      </c>
      <c r="IT953" s="9">
        <f t="shared" si="1157"/>
        <v>0</v>
      </c>
      <c r="IU953" s="9">
        <f t="shared" si="1158"/>
        <v>0</v>
      </c>
      <c r="IV953" s="9">
        <f t="shared" si="1159"/>
        <v>0</v>
      </c>
      <c r="IW953" s="9">
        <f t="shared" si="1160"/>
        <v>0</v>
      </c>
      <c r="IX953" s="9">
        <f t="shared" si="1161"/>
        <v>0</v>
      </c>
    </row>
    <row r="954" spans="1:258" ht="15.75" hidden="1" thickBot="1" x14ac:dyDescent="0.3">
      <c r="A954">
        <v>70</v>
      </c>
      <c r="B954" t="s">
        <v>649</v>
      </c>
      <c r="C954" t="s">
        <v>304</v>
      </c>
      <c r="D954" t="s">
        <v>288</v>
      </c>
      <c r="E954" t="s">
        <v>650</v>
      </c>
      <c r="F954" t="s">
        <v>290</v>
      </c>
      <c r="G954" t="s">
        <v>256</v>
      </c>
      <c r="H954">
        <v>70</v>
      </c>
      <c r="K954">
        <v>3</v>
      </c>
      <c r="L954">
        <v>67</v>
      </c>
      <c r="S954">
        <v>3</v>
      </c>
      <c r="T954">
        <v>19</v>
      </c>
      <c r="U954">
        <v>48</v>
      </c>
      <c r="Y954">
        <v>70</v>
      </c>
      <c r="AB954">
        <v>1</v>
      </c>
      <c r="AF954">
        <v>3</v>
      </c>
      <c r="AJ954">
        <v>61</v>
      </c>
      <c r="AL954">
        <v>5</v>
      </c>
      <c r="AP954">
        <v>2</v>
      </c>
      <c r="AT954">
        <v>70</v>
      </c>
      <c r="AU954">
        <v>70</v>
      </c>
      <c r="AV954">
        <v>0</v>
      </c>
      <c r="AW954">
        <v>0</v>
      </c>
      <c r="AX954">
        <v>0</v>
      </c>
      <c r="BB954">
        <f t="shared" si="1132"/>
        <v>70</v>
      </c>
      <c r="BD954">
        <f t="shared" si="1133"/>
        <v>70</v>
      </c>
      <c r="BE954">
        <f t="shared" si="1134"/>
        <v>70</v>
      </c>
      <c r="BF954">
        <f t="shared" si="1135"/>
        <v>70</v>
      </c>
      <c r="BH954">
        <f t="shared" si="1136"/>
        <v>0</v>
      </c>
      <c r="BK954" s="45">
        <f>IF(G954="MEA",'[1]Net Hire Rate'!$E$7,IF(G954="AMR",'[1]Net Hire Rate'!$F$7,IF(G954="EUR",'[1]Net Hire Rate'!$G$7,IF(G954="APAC",'[1]Net Hire Rate'!$H$7,0))))</f>
        <v>1.6761041902604757E-3</v>
      </c>
      <c r="BL954" s="45">
        <f>IF(G954="MEA",'[1]Net Hire Rate'!$E$8,IF(G954="AMR",'[1]Net Hire Rate'!$F$8,IF(G954="EUR",'[1]Net Hire Rate'!$G$8,IF(G954="APAC",'[1]Net Hire Rate'!$H$8,0))))</f>
        <v>1.6761041902604757E-3</v>
      </c>
      <c r="BM954" s="45">
        <f>IF(G954="MEA",'[1]Net Hire Rate'!$E$9,IF(G954="AMR",'[1]Net Hire Rate'!$F$9,IF(G954="EUR",'[1]Net Hire Rate'!$G$9,IF(G954="APAC",'[1]Net Hire Rate'!$H$9,0))))</f>
        <v>1.6761041902604757E-3</v>
      </c>
      <c r="BN954" s="45">
        <f>IF(G954="MEA",'[1]Net Hire Rate'!$E$10,IF(G954="AMR",'[1]Net Hire Rate'!$F$10,IF(G954="EUR",'[1]Net Hire Rate'!$G$10,IF(G954="APAC",'[1]Net Hire Rate'!$H$10,0))))</f>
        <v>1.6761041902604757E-3</v>
      </c>
      <c r="BO954" s="45">
        <f>IF(G954="MEA",'[1]Net Hire Rate'!$E$11,IF(G954="AMR",'[1]Net Hire Rate'!$F$11,IF(G954="EUR",'[1]Net Hire Rate'!$G$11,IF(G954="APAC",'[1]Net Hire Rate'!$H$11,0))))</f>
        <v>1.6761041902604757E-3</v>
      </c>
      <c r="BP954" s="45">
        <f>IF(G954="MEA",'[1]Net Hire Rate'!$E$12,IF(G954="AMR",'[1]Net Hire Rate'!$F$12,IF(G954="EUR",'[1]Net Hire Rate'!$G$12,IF(G954="APAC",'[1]Net Hire Rate'!$H$12,0))))</f>
        <v>1.6761041902604757E-3</v>
      </c>
      <c r="BQ954" s="147">
        <f t="shared" si="1137"/>
        <v>70</v>
      </c>
      <c r="BR954" s="147">
        <f t="shared" si="1119"/>
        <v>70</v>
      </c>
      <c r="BS954" s="147">
        <f t="shared" si="1138"/>
        <v>70.117327293318226</v>
      </c>
      <c r="BT954" s="148">
        <f t="shared" si="1120"/>
        <v>70.117327293318226</v>
      </c>
      <c r="BU954" s="149">
        <f t="shared" si="1139"/>
        <v>70.234851239404421</v>
      </c>
      <c r="BV954" s="148">
        <f t="shared" si="1121"/>
        <v>68.234851239404421</v>
      </c>
      <c r="BW954" s="148">
        <f t="shared" si="1140"/>
        <v>68.349219959488579</v>
      </c>
      <c r="BX954" s="148">
        <f t="shared" si="1122"/>
        <v>68.349219959488579</v>
      </c>
      <c r="BY954" s="148">
        <f t="shared" si="1141"/>
        <v>68.463780373463706</v>
      </c>
      <c r="BZ954" s="148">
        <f t="shared" si="1123"/>
        <v>68.463780373463706</v>
      </c>
      <c r="CA954" s="148">
        <f t="shared" si="1142"/>
        <v>68.578532802628743</v>
      </c>
      <c r="CB954" s="148">
        <f t="shared" si="1124"/>
        <v>68.578532802628743</v>
      </c>
      <c r="CC954" s="148"/>
      <c r="CD954" s="38"/>
      <c r="CE954" s="38"/>
      <c r="CF954" s="38"/>
      <c r="CG954" s="38"/>
      <c r="CH954" s="38"/>
      <c r="CI954" s="38"/>
      <c r="CJ954" s="38"/>
      <c r="CK954" s="41"/>
      <c r="CL954" s="41"/>
      <c r="CM954" s="40"/>
      <c r="CN954" s="41"/>
      <c r="CO954" s="41"/>
      <c r="CP954" s="41"/>
      <c r="CQ954" s="41"/>
      <c r="CR954" s="41"/>
      <c r="CS954" s="41"/>
      <c r="CT954" s="41"/>
      <c r="CU954" s="40"/>
      <c r="CV954" s="41"/>
      <c r="CW954" s="41"/>
      <c r="CX954" s="41"/>
      <c r="CY954" s="41"/>
      <c r="CZ954" s="41"/>
      <c r="DA954" s="41"/>
      <c r="DB954" s="41"/>
      <c r="DC954" s="40"/>
      <c r="DD954" s="41"/>
      <c r="DE954" s="41"/>
      <c r="DF954" s="41"/>
      <c r="DG954" s="41"/>
      <c r="DH954" s="41"/>
      <c r="DI954" s="41"/>
      <c r="DJ954" s="41"/>
      <c r="DK954" s="40"/>
      <c r="DL954" s="41"/>
      <c r="DM954" s="41"/>
      <c r="DN954" s="41"/>
      <c r="DO954" s="41"/>
      <c r="DP954" s="41"/>
      <c r="DQ954" s="41"/>
      <c r="DR954" s="15"/>
      <c r="DS954" s="151">
        <f t="shared" si="1125"/>
        <v>70</v>
      </c>
      <c r="DT954" s="152">
        <f t="shared" si="1126"/>
        <v>0</v>
      </c>
      <c r="DU954" s="7">
        <f t="shared" si="1127"/>
        <v>0</v>
      </c>
      <c r="DV954" s="7">
        <f t="shared" si="1128"/>
        <v>0</v>
      </c>
      <c r="DW954">
        <f t="shared" si="1129"/>
        <v>0</v>
      </c>
      <c r="DX954">
        <f t="shared" si="1130"/>
        <v>0</v>
      </c>
      <c r="DZ954">
        <f t="shared" si="1143"/>
        <v>70</v>
      </c>
      <c r="EA954">
        <f t="shared" si="1144"/>
        <v>70</v>
      </c>
      <c r="EB954">
        <f t="shared" si="1145"/>
        <v>70</v>
      </c>
      <c r="EC954">
        <f t="shared" si="1146"/>
        <v>70</v>
      </c>
      <c r="ED954">
        <f t="shared" si="1147"/>
        <v>70</v>
      </c>
      <c r="EE954">
        <f t="shared" si="1148"/>
        <v>70</v>
      </c>
      <c r="EG954">
        <f t="shared" si="1149"/>
        <v>70</v>
      </c>
      <c r="EH954">
        <f t="shared" si="1150"/>
        <v>70</v>
      </c>
      <c r="EI954">
        <f t="shared" si="1151"/>
        <v>70</v>
      </c>
      <c r="EJ954">
        <f t="shared" si="1152"/>
        <v>70</v>
      </c>
      <c r="EK954">
        <f t="shared" si="1153"/>
        <v>70</v>
      </c>
      <c r="EM954">
        <f>IF($EM$9='[1]L&amp;D Numbers'!$E$6,'[1]L&amp;D Numbers'!$E$7)</f>
        <v>350</v>
      </c>
      <c r="EN954">
        <f>IF($EN$9='[1]L&amp;D Numbers'!$F$6,'[1]L&amp;D Numbers'!$F$7)</f>
        <v>2000</v>
      </c>
      <c r="EO954">
        <f>IF($EO$9='[1]L&amp;D Numbers'!$G$6,'[1]L&amp;D Numbers'!$G$7)</f>
        <v>2000</v>
      </c>
      <c r="EP954">
        <f>IF($EP$9='[1]L&amp;D Numbers'!$H$6,'[1]L&amp;D Numbers'!$H$7)</f>
        <v>2000</v>
      </c>
      <c r="EQ954">
        <f>IF($EQ$9='[1]L&amp;D Numbers'!$I$6,'[1]L&amp;D Numbers'!$I$7)</f>
        <v>2000</v>
      </c>
      <c r="ER954">
        <f>IF($ER$9='[1]L&amp;D Numbers'!$J$6,'[1]L&amp;D Numbers'!$J$7)</f>
        <v>0</v>
      </c>
      <c r="ET954" s="45">
        <f>'[1]L&amp;D Master'!$E$10</f>
        <v>1.0678246631903041E-2</v>
      </c>
      <c r="EU954" s="45">
        <f>ET954+'[1]L&amp;D Master'!$F$10</f>
        <v>1.8222427877342538E-2</v>
      </c>
      <c r="EV954" s="45">
        <f>EU954+'[1]L&amp;D Master'!$G$10</f>
        <v>2.3561551193294058E-2</v>
      </c>
      <c r="EW954" s="45">
        <f>EV954+'[1]L&amp;D Master'!$H$10</f>
        <v>2.7330438342024234E-2</v>
      </c>
      <c r="EX954" s="45">
        <f>EW954+'[1]L&amp;D Master'!$I$10</f>
        <v>2.9999999999999995E-2</v>
      </c>
      <c r="EY954" s="45"/>
      <c r="EZ954" s="45">
        <f t="shared" si="1154"/>
        <v>1.0678246631903041E-2</v>
      </c>
      <c r="FA954" s="45">
        <f t="shared" si="1155"/>
        <v>1.8222427877342538E-2</v>
      </c>
      <c r="FB954" s="45">
        <f t="shared" si="1155"/>
        <v>2.3561551193294058E-2</v>
      </c>
      <c r="FC954" s="45">
        <f t="shared" si="1155"/>
        <v>2.7330438342024234E-2</v>
      </c>
      <c r="FD954" s="45">
        <f t="shared" si="1131"/>
        <v>2.7330438342024234E-2</v>
      </c>
      <c r="FE954" s="45"/>
      <c r="FF954">
        <f t="shared" si="1162"/>
        <v>69.252522735766789</v>
      </c>
      <c r="FG954">
        <f t="shared" si="1163"/>
        <v>68.724430048586029</v>
      </c>
      <c r="FH954">
        <f t="shared" si="1164"/>
        <v>68.350691416469417</v>
      </c>
      <c r="FI954">
        <f t="shared" si="1165"/>
        <v>68.086869316058312</v>
      </c>
      <c r="FJ954">
        <f t="shared" si="1166"/>
        <v>68.086869316058312</v>
      </c>
      <c r="FL954" s="34"/>
      <c r="FM954" s="34"/>
      <c r="FN954" s="34"/>
      <c r="FO954" s="34"/>
      <c r="FP954" s="34"/>
      <c r="FQ954" s="153">
        <f t="shared" si="1156"/>
        <v>0.125</v>
      </c>
      <c r="FR954" s="153"/>
      <c r="FS954" s="42"/>
      <c r="FT954" s="42"/>
      <c r="FU954" s="42"/>
      <c r="FV954" s="42"/>
      <c r="FW954" s="42"/>
      <c r="FX954" s="42"/>
      <c r="FY954" s="42"/>
      <c r="FZ954" s="42"/>
      <c r="GA954" s="42"/>
      <c r="GB954" s="42"/>
      <c r="GC954" s="42"/>
      <c r="GD954" s="42"/>
      <c r="GE954" s="42"/>
      <c r="GF954" s="42"/>
      <c r="GG954" s="42"/>
      <c r="GH954" s="42"/>
      <c r="GI954" s="42"/>
      <c r="GJ954" s="42"/>
      <c r="GK954" s="42"/>
      <c r="GL954" s="42"/>
      <c r="GM954" s="154">
        <f>'[1]Automation Master'!$B$10*FQ954*FO954</f>
        <v>0</v>
      </c>
      <c r="GN954" s="155">
        <f>'[1]Automation Master'!$B$11*FO954*FQ954+GM954</f>
        <v>0</v>
      </c>
      <c r="GO954" s="155">
        <f>'[1]Automation Master'!$B$12*FO954*FQ954+GN954</f>
        <v>0</v>
      </c>
      <c r="GP954" s="155">
        <f>'[1]Automation Master'!$B$13*FO954*FQ954+GO954</f>
        <v>0</v>
      </c>
      <c r="GQ954" s="155">
        <f>'[1]Automation Master'!$C$10*FO954*FQ954+GP954</f>
        <v>0</v>
      </c>
      <c r="GR954" s="155">
        <f>'[1]Automation Master'!$C$11*FO954*FQ954+GQ954</f>
        <v>0</v>
      </c>
      <c r="GS954" s="155">
        <f>'[1]Automation Master'!$C$12*FO954*FQ954+GR954</f>
        <v>0</v>
      </c>
      <c r="GT954" s="155">
        <f>'[1]Automation Master'!$C$13*FO954*FQ954+GS954</f>
        <v>0</v>
      </c>
      <c r="GU954" s="155">
        <f>'[1]Automation Master'!$D$10*FO954*FQ954+GT954</f>
        <v>0</v>
      </c>
      <c r="GV954" s="155">
        <f>'[1]Automation Master'!$D$11*FO954*FQ954+GU954</f>
        <v>0</v>
      </c>
      <c r="GW954" s="155">
        <f>'[1]Automation Master'!$D$12*FO954*FQ954+GV954</f>
        <v>0</v>
      </c>
      <c r="GX954" s="155">
        <f>'[1]Automation Master'!$D$13*FO954*FQ954+GW954</f>
        <v>0</v>
      </c>
      <c r="GY954" s="155">
        <f>'[1]Automation Master'!$E$10*FO954*FQ954+GX954</f>
        <v>0</v>
      </c>
      <c r="GZ954" s="155">
        <f>'[1]Automation Master'!$E$11*FO954*FQ954+GY954</f>
        <v>0</v>
      </c>
      <c r="HA954" s="155">
        <f>'[1]Automation Master'!$E$12*FO954*FQ954+GZ954</f>
        <v>0</v>
      </c>
      <c r="HB954" s="155">
        <f>'[1]Automation Master'!$E$13*FO954*FQ954+HA954</f>
        <v>0</v>
      </c>
      <c r="HC954" s="155">
        <f>'[1]Automation Master'!$F$10*FO954*FQ954+HB954</f>
        <v>0</v>
      </c>
      <c r="HD954" s="155">
        <f>'[1]Automation Master'!$F$11*FO954*FQ954+HC954</f>
        <v>0</v>
      </c>
      <c r="HE954" s="155">
        <f>'[1]Automation Master'!$F$12*FO954*FQ954+HD954</f>
        <v>0</v>
      </c>
      <c r="HF954" s="156">
        <f>'[1]Automation Master'!$F$13*FO954*FQ954+HE954</f>
        <v>0</v>
      </c>
      <c r="HG954" s="157"/>
      <c r="HH954" s="157"/>
      <c r="HI954" s="157"/>
      <c r="HJ954" s="157"/>
      <c r="HK954" s="157"/>
      <c r="HL954" s="157"/>
      <c r="HM954" s="157"/>
      <c r="HN954" s="157"/>
      <c r="HO954" s="157"/>
      <c r="HP954" s="157"/>
      <c r="HQ954" s="157"/>
      <c r="HR954" s="157"/>
      <c r="HS954" s="157"/>
      <c r="HT954" s="157"/>
      <c r="HU954" s="157"/>
      <c r="HV954" s="157"/>
      <c r="HW954" s="157"/>
      <c r="HX954" s="157"/>
      <c r="HY954" s="42"/>
      <c r="HZ954" s="42"/>
      <c r="IA954" s="148">
        <f t="shared" si="1167"/>
        <v>70</v>
      </c>
      <c r="IB954" s="148">
        <f t="shared" si="1168"/>
        <v>70</v>
      </c>
      <c r="IC954" s="148">
        <f t="shared" si="1169"/>
        <v>70</v>
      </c>
      <c r="ID954" s="148">
        <f t="shared" si="1170"/>
        <v>70</v>
      </c>
      <c r="IE954" s="148">
        <f t="shared" si="1171"/>
        <v>70</v>
      </c>
      <c r="IH954">
        <f t="shared" si="1114"/>
        <v>69.252522735766789</v>
      </c>
      <c r="II954">
        <f t="shared" si="1115"/>
        <v>68.724430048586029</v>
      </c>
      <c r="IJ954">
        <f t="shared" si="1116"/>
        <v>68.350691416469417</v>
      </c>
      <c r="IK954">
        <f t="shared" si="1117"/>
        <v>68.086869316058312</v>
      </c>
      <c r="IL954">
        <f t="shared" si="1118"/>
        <v>68.086869316058312</v>
      </c>
      <c r="IN954" s="42">
        <f t="shared" si="1172"/>
        <v>1.0678246631903018E-2</v>
      </c>
      <c r="IO954" s="42">
        <f t="shared" si="1173"/>
        <v>1.8222427877342438E-2</v>
      </c>
      <c r="IP954" s="42">
        <f t="shared" si="1174"/>
        <v>2.3561551193294047E-2</v>
      </c>
      <c r="IQ954" s="42">
        <f t="shared" si="1175"/>
        <v>2.7330438342024112E-2</v>
      </c>
      <c r="IR954" s="42">
        <f t="shared" si="1176"/>
        <v>2.7330438342024112E-2</v>
      </c>
      <c r="IT954" s="9">
        <f t="shared" si="1157"/>
        <v>0</v>
      </c>
      <c r="IU954" s="9">
        <f t="shared" si="1158"/>
        <v>0</v>
      </c>
      <c r="IV954" s="9">
        <f t="shared" si="1159"/>
        <v>0</v>
      </c>
      <c r="IW954" s="9">
        <f t="shared" si="1160"/>
        <v>0</v>
      </c>
      <c r="IX954" s="9">
        <f t="shared" si="1161"/>
        <v>0</v>
      </c>
    </row>
    <row r="955" spans="1:258" ht="15.75" hidden="1" thickBot="1" x14ac:dyDescent="0.3">
      <c r="A955">
        <v>26</v>
      </c>
      <c r="B955" t="s">
        <v>649</v>
      </c>
      <c r="C955" t="s">
        <v>308</v>
      </c>
      <c r="D955" t="s">
        <v>288</v>
      </c>
      <c r="E955" t="s">
        <v>650</v>
      </c>
      <c r="F955" t="s">
        <v>290</v>
      </c>
      <c r="G955" t="s">
        <v>256</v>
      </c>
      <c r="H955">
        <v>25</v>
      </c>
      <c r="I955">
        <v>1</v>
      </c>
      <c r="L955">
        <v>25</v>
      </c>
      <c r="M955">
        <v>1</v>
      </c>
      <c r="R955">
        <v>1</v>
      </c>
      <c r="S955">
        <v>8</v>
      </c>
      <c r="T955">
        <v>10</v>
      </c>
      <c r="U955">
        <v>6</v>
      </c>
      <c r="X955">
        <v>1</v>
      </c>
      <c r="Y955">
        <v>25</v>
      </c>
      <c r="AA955">
        <v>1</v>
      </c>
      <c r="AB955">
        <v>9</v>
      </c>
      <c r="AL955">
        <v>17</v>
      </c>
      <c r="AS955">
        <v>1</v>
      </c>
      <c r="AT955">
        <v>26</v>
      </c>
      <c r="AU955">
        <v>0</v>
      </c>
      <c r="AV955">
        <v>26</v>
      </c>
      <c r="AW955">
        <v>0</v>
      </c>
      <c r="AX955">
        <v>0</v>
      </c>
      <c r="BB955">
        <f t="shared" si="1132"/>
        <v>26</v>
      </c>
      <c r="BD955">
        <f t="shared" si="1133"/>
        <v>26</v>
      </c>
      <c r="BE955">
        <f t="shared" si="1134"/>
        <v>26</v>
      </c>
      <c r="BF955">
        <f t="shared" si="1135"/>
        <v>26</v>
      </c>
      <c r="BH955">
        <f t="shared" si="1136"/>
        <v>0</v>
      </c>
      <c r="BK955" s="45">
        <f>IF(G955="MEA",'[1]Net Hire Rate'!$E$7,IF(G955="AMR",'[1]Net Hire Rate'!$F$7,IF(G955="EUR",'[1]Net Hire Rate'!$G$7,IF(G955="APAC",'[1]Net Hire Rate'!$H$7,0))))</f>
        <v>1.6761041902604757E-3</v>
      </c>
      <c r="BL955" s="45">
        <f>IF(G955="MEA",'[1]Net Hire Rate'!$E$8,IF(G955="AMR",'[1]Net Hire Rate'!$F$8,IF(G955="EUR",'[1]Net Hire Rate'!$G$8,IF(G955="APAC",'[1]Net Hire Rate'!$H$8,0))))</f>
        <v>1.6761041902604757E-3</v>
      </c>
      <c r="BM955" s="45">
        <f>IF(G955="MEA",'[1]Net Hire Rate'!$E$9,IF(G955="AMR",'[1]Net Hire Rate'!$F$9,IF(G955="EUR",'[1]Net Hire Rate'!$G$9,IF(G955="APAC",'[1]Net Hire Rate'!$H$9,0))))</f>
        <v>1.6761041902604757E-3</v>
      </c>
      <c r="BN955" s="45">
        <f>IF(G955="MEA",'[1]Net Hire Rate'!$E$10,IF(G955="AMR",'[1]Net Hire Rate'!$F$10,IF(G955="EUR",'[1]Net Hire Rate'!$G$10,IF(G955="APAC",'[1]Net Hire Rate'!$H$10,0))))</f>
        <v>1.6761041902604757E-3</v>
      </c>
      <c r="BO955" s="45">
        <f>IF(G955="MEA",'[1]Net Hire Rate'!$E$11,IF(G955="AMR",'[1]Net Hire Rate'!$F$11,IF(G955="EUR",'[1]Net Hire Rate'!$G$11,IF(G955="APAC",'[1]Net Hire Rate'!$H$11,0))))</f>
        <v>1.6761041902604757E-3</v>
      </c>
      <c r="BP955" s="45">
        <f>IF(G955="MEA",'[1]Net Hire Rate'!$E$12,IF(G955="AMR",'[1]Net Hire Rate'!$F$12,IF(G955="EUR",'[1]Net Hire Rate'!$G$12,IF(G955="APAC",'[1]Net Hire Rate'!$H$12,0))))</f>
        <v>1.6761041902604757E-3</v>
      </c>
      <c r="BQ955" s="147">
        <f t="shared" si="1137"/>
        <v>26</v>
      </c>
      <c r="BR955" s="147">
        <f t="shared" si="1119"/>
        <v>26</v>
      </c>
      <c r="BS955" s="147">
        <f t="shared" si="1138"/>
        <v>26.043578708946772</v>
      </c>
      <c r="BT955" s="148">
        <f t="shared" si="1120"/>
        <v>26.043578708946772</v>
      </c>
      <c r="BU955" s="149">
        <f t="shared" si="1139"/>
        <v>26.087230460350213</v>
      </c>
      <c r="BV955" s="148">
        <f t="shared" si="1121"/>
        <v>26.087230460350213</v>
      </c>
      <c r="BW955" s="148">
        <f t="shared" si="1140"/>
        <v>26.130955376637097</v>
      </c>
      <c r="BX955" s="148">
        <f t="shared" si="1122"/>
        <v>26.130955376637097</v>
      </c>
      <c r="BY955" s="148">
        <f t="shared" si="1141"/>
        <v>26.174753580439386</v>
      </c>
      <c r="BZ955" s="148">
        <f t="shared" si="1123"/>
        <v>26.174753580439386</v>
      </c>
      <c r="CA955" s="148">
        <f t="shared" si="1142"/>
        <v>26.218625194594594</v>
      </c>
      <c r="CB955" s="148">
        <f t="shared" si="1124"/>
        <v>25.218625194594594</v>
      </c>
      <c r="CC955" s="148"/>
      <c r="CD955" s="38"/>
      <c r="CE955" s="38"/>
      <c r="CF955" s="38"/>
      <c r="CG955" s="38"/>
      <c r="CH955" s="38"/>
      <c r="CI955" s="38"/>
      <c r="CJ955" s="38"/>
      <c r="CK955" s="41"/>
      <c r="CL955" s="41"/>
      <c r="CM955" s="40"/>
      <c r="CN955" s="41"/>
      <c r="CO955" s="41"/>
      <c r="CP955" s="41"/>
      <c r="CQ955" s="41"/>
      <c r="CR955" s="41"/>
      <c r="CS955" s="41"/>
      <c r="CT955" s="41"/>
      <c r="CU955" s="40"/>
      <c r="CV955" s="41"/>
      <c r="CW955" s="41"/>
      <c r="CX955" s="41"/>
      <c r="CY955" s="41"/>
      <c r="CZ955" s="41"/>
      <c r="DA955" s="41"/>
      <c r="DB955" s="41"/>
      <c r="DC955" s="40"/>
      <c r="DD955" s="41"/>
      <c r="DE955" s="41"/>
      <c r="DF955" s="41"/>
      <c r="DG955" s="41"/>
      <c r="DH955" s="41"/>
      <c r="DI955" s="41"/>
      <c r="DJ955" s="41"/>
      <c r="DK955" s="40"/>
      <c r="DL955" s="41"/>
      <c r="DM955" s="41"/>
      <c r="DN955" s="41"/>
      <c r="DO955" s="41"/>
      <c r="DP955" s="41"/>
      <c r="DQ955" s="41"/>
      <c r="DR955" s="15"/>
      <c r="DS955" s="151">
        <f t="shared" si="1125"/>
        <v>26</v>
      </c>
      <c r="DT955" s="152">
        <f t="shared" si="1126"/>
        <v>0</v>
      </c>
      <c r="DU955" s="7">
        <f t="shared" si="1127"/>
        <v>0</v>
      </c>
      <c r="DV955" s="7">
        <f t="shared" si="1128"/>
        <v>0</v>
      </c>
      <c r="DW955">
        <f t="shared" si="1129"/>
        <v>0</v>
      </c>
      <c r="DX955">
        <f t="shared" si="1130"/>
        <v>0</v>
      </c>
      <c r="DZ955">
        <f t="shared" si="1143"/>
        <v>26</v>
      </c>
      <c r="EA955">
        <f t="shared" si="1144"/>
        <v>26</v>
      </c>
      <c r="EB955">
        <f t="shared" si="1145"/>
        <v>26</v>
      </c>
      <c r="EC955">
        <f t="shared" si="1146"/>
        <v>26</v>
      </c>
      <c r="ED955">
        <f t="shared" si="1147"/>
        <v>26</v>
      </c>
      <c r="EE955">
        <f t="shared" si="1148"/>
        <v>26</v>
      </c>
      <c r="EG955">
        <f t="shared" si="1149"/>
        <v>26</v>
      </c>
      <c r="EH955">
        <f t="shared" si="1150"/>
        <v>26</v>
      </c>
      <c r="EI955">
        <f t="shared" si="1151"/>
        <v>26</v>
      </c>
      <c r="EJ955">
        <f t="shared" si="1152"/>
        <v>26</v>
      </c>
      <c r="EK955">
        <f t="shared" si="1153"/>
        <v>26</v>
      </c>
      <c r="EM955">
        <f>IF($EM$9='[1]L&amp;D Numbers'!$E$6,'[1]L&amp;D Numbers'!$E$7)</f>
        <v>350</v>
      </c>
      <c r="EN955">
        <f>IF($EN$9='[1]L&amp;D Numbers'!$F$6,'[1]L&amp;D Numbers'!$F$7)</f>
        <v>2000</v>
      </c>
      <c r="EO955">
        <f>IF($EO$9='[1]L&amp;D Numbers'!$G$6,'[1]L&amp;D Numbers'!$G$7)</f>
        <v>2000</v>
      </c>
      <c r="EP955">
        <f>IF($EP$9='[1]L&amp;D Numbers'!$H$6,'[1]L&amp;D Numbers'!$H$7)</f>
        <v>2000</v>
      </c>
      <c r="EQ955">
        <f>IF($EQ$9='[1]L&amp;D Numbers'!$I$6,'[1]L&amp;D Numbers'!$I$7)</f>
        <v>2000</v>
      </c>
      <c r="ER955">
        <f>IF($ER$9='[1]L&amp;D Numbers'!$J$6,'[1]L&amp;D Numbers'!$J$7)</f>
        <v>0</v>
      </c>
      <c r="ET955" s="45">
        <f>'[1]L&amp;D Master'!$E$10</f>
        <v>1.0678246631903041E-2</v>
      </c>
      <c r="EU955" s="45">
        <f>ET955+'[1]L&amp;D Master'!$F$10</f>
        <v>1.8222427877342538E-2</v>
      </c>
      <c r="EV955" s="45">
        <f>EU955+'[1]L&amp;D Master'!$G$10</f>
        <v>2.3561551193294058E-2</v>
      </c>
      <c r="EW955" s="45">
        <f>EV955+'[1]L&amp;D Master'!$H$10</f>
        <v>2.7330438342024234E-2</v>
      </c>
      <c r="EX955" s="45">
        <f>EW955+'[1]L&amp;D Master'!$I$10</f>
        <v>2.9999999999999995E-2</v>
      </c>
      <c r="EY955" s="45"/>
      <c r="EZ955" s="45">
        <f t="shared" si="1154"/>
        <v>1.0678246631903041E-2</v>
      </c>
      <c r="FA955" s="45">
        <f t="shared" si="1155"/>
        <v>1.8222427877342538E-2</v>
      </c>
      <c r="FB955" s="45">
        <f t="shared" si="1155"/>
        <v>2.3561551193294058E-2</v>
      </c>
      <c r="FC955" s="45">
        <f t="shared" si="1155"/>
        <v>2.7330438342024234E-2</v>
      </c>
      <c r="FD955" s="45">
        <f t="shared" si="1131"/>
        <v>2.7330438342024234E-2</v>
      </c>
      <c r="FE955" s="45"/>
      <c r="FF955">
        <f t="shared" si="1162"/>
        <v>25.722365587570518</v>
      </c>
      <c r="FG955">
        <f t="shared" si="1163"/>
        <v>25.526216875189096</v>
      </c>
      <c r="FH955">
        <f t="shared" si="1164"/>
        <v>25.387399668974354</v>
      </c>
      <c r="FI955">
        <f t="shared" si="1165"/>
        <v>25.289408603107372</v>
      </c>
      <c r="FJ955">
        <f t="shared" si="1166"/>
        <v>25.289408603107372</v>
      </c>
      <c r="FL955" s="34"/>
      <c r="FM955" s="34"/>
      <c r="FN955" s="34"/>
      <c r="FO955" s="34"/>
      <c r="FP955" s="34"/>
      <c r="FQ955" s="153">
        <f t="shared" si="1156"/>
        <v>0.125</v>
      </c>
      <c r="FR955" s="153"/>
      <c r="FS955" s="42"/>
      <c r="FT955" s="42"/>
      <c r="FU955" s="42"/>
      <c r="FV955" s="42"/>
      <c r="FW955" s="42"/>
      <c r="FX955" s="42"/>
      <c r="FY955" s="42"/>
      <c r="FZ955" s="42"/>
      <c r="GA955" s="42"/>
      <c r="GB955" s="42"/>
      <c r="GC955" s="42"/>
      <c r="GD955" s="42"/>
      <c r="GE955" s="42"/>
      <c r="GF955" s="42"/>
      <c r="GG955" s="42"/>
      <c r="GH955" s="42"/>
      <c r="GI955" s="42"/>
      <c r="GJ955" s="42"/>
      <c r="GK955" s="42"/>
      <c r="GL955" s="42"/>
      <c r="GM955" s="154">
        <f>'[1]Automation Master'!$B$10*FQ955*FO955</f>
        <v>0</v>
      </c>
      <c r="GN955" s="155">
        <f>'[1]Automation Master'!$B$11*FO955*FQ955+GM955</f>
        <v>0</v>
      </c>
      <c r="GO955" s="155">
        <f>'[1]Automation Master'!$B$12*FO955*FQ955+GN955</f>
        <v>0</v>
      </c>
      <c r="GP955" s="155">
        <f>'[1]Automation Master'!$B$13*FO955*FQ955+GO955</f>
        <v>0</v>
      </c>
      <c r="GQ955" s="155">
        <f>'[1]Automation Master'!$C$10*FO955*FQ955+GP955</f>
        <v>0</v>
      </c>
      <c r="GR955" s="155">
        <f>'[1]Automation Master'!$C$11*FO955*FQ955+GQ955</f>
        <v>0</v>
      </c>
      <c r="GS955" s="155">
        <f>'[1]Automation Master'!$C$12*FO955*FQ955+GR955</f>
        <v>0</v>
      </c>
      <c r="GT955" s="155">
        <f>'[1]Automation Master'!$C$13*FO955*FQ955+GS955</f>
        <v>0</v>
      </c>
      <c r="GU955" s="155">
        <f>'[1]Automation Master'!$D$10*FO955*FQ955+GT955</f>
        <v>0</v>
      </c>
      <c r="GV955" s="155">
        <f>'[1]Automation Master'!$D$11*FO955*FQ955+GU955</f>
        <v>0</v>
      </c>
      <c r="GW955" s="155">
        <f>'[1]Automation Master'!$D$12*FO955*FQ955+GV955</f>
        <v>0</v>
      </c>
      <c r="GX955" s="155">
        <f>'[1]Automation Master'!$D$13*FO955*FQ955+GW955</f>
        <v>0</v>
      </c>
      <c r="GY955" s="155">
        <f>'[1]Automation Master'!$E$10*FO955*FQ955+GX955</f>
        <v>0</v>
      </c>
      <c r="GZ955" s="155">
        <f>'[1]Automation Master'!$E$11*FO955*FQ955+GY955</f>
        <v>0</v>
      </c>
      <c r="HA955" s="155">
        <f>'[1]Automation Master'!$E$12*FO955*FQ955+GZ955</f>
        <v>0</v>
      </c>
      <c r="HB955" s="155">
        <f>'[1]Automation Master'!$E$13*FO955*FQ955+HA955</f>
        <v>0</v>
      </c>
      <c r="HC955" s="155">
        <f>'[1]Automation Master'!$F$10*FO955*FQ955+HB955</f>
        <v>0</v>
      </c>
      <c r="HD955" s="155">
        <f>'[1]Automation Master'!$F$11*FO955*FQ955+HC955</f>
        <v>0</v>
      </c>
      <c r="HE955" s="155">
        <f>'[1]Automation Master'!$F$12*FO955*FQ955+HD955</f>
        <v>0</v>
      </c>
      <c r="HF955" s="156">
        <f>'[1]Automation Master'!$F$13*FO955*FQ955+HE955</f>
        <v>0</v>
      </c>
      <c r="HG955" s="157"/>
      <c r="HH955" s="157"/>
      <c r="HI955" s="157"/>
      <c r="HJ955" s="157"/>
      <c r="HK955" s="157"/>
      <c r="HL955" s="157"/>
      <c r="HM955" s="157"/>
      <c r="HN955" s="157"/>
      <c r="HO955" s="157"/>
      <c r="HP955" s="157"/>
      <c r="HQ955" s="157"/>
      <c r="HR955" s="157"/>
      <c r="HS955" s="157"/>
      <c r="HT955" s="157"/>
      <c r="HU955" s="157"/>
      <c r="HV955" s="157"/>
      <c r="HW955" s="157"/>
      <c r="HX955" s="157"/>
      <c r="HY955" s="42"/>
      <c r="HZ955" s="42"/>
      <c r="IA955" s="148">
        <f t="shared" si="1167"/>
        <v>26</v>
      </c>
      <c r="IB955" s="148">
        <f t="shared" si="1168"/>
        <v>26</v>
      </c>
      <c r="IC955" s="148">
        <f t="shared" si="1169"/>
        <v>26</v>
      </c>
      <c r="ID955" s="148">
        <f t="shared" si="1170"/>
        <v>26</v>
      </c>
      <c r="IE955" s="148">
        <f t="shared" si="1171"/>
        <v>26</v>
      </c>
      <c r="IH955">
        <f t="shared" si="1114"/>
        <v>25.722365587570518</v>
      </c>
      <c r="II955">
        <f t="shared" si="1115"/>
        <v>25.526216875189096</v>
      </c>
      <c r="IJ955">
        <f t="shared" si="1116"/>
        <v>25.387399668974354</v>
      </c>
      <c r="IK955">
        <f t="shared" si="1117"/>
        <v>25.289408603107372</v>
      </c>
      <c r="IL955">
        <f t="shared" si="1118"/>
        <v>25.289408603107372</v>
      </c>
      <c r="IN955" s="42">
        <f t="shared" si="1172"/>
        <v>1.067824663190314E-2</v>
      </c>
      <c r="IO955" s="42">
        <f t="shared" si="1173"/>
        <v>1.8222427877342458E-2</v>
      </c>
      <c r="IP955" s="42">
        <f t="shared" si="1174"/>
        <v>2.3561551193294096E-2</v>
      </c>
      <c r="IQ955" s="42">
        <f t="shared" si="1175"/>
        <v>2.7330438342024158E-2</v>
      </c>
      <c r="IR955" s="42">
        <f t="shared" si="1176"/>
        <v>2.7330438342024158E-2</v>
      </c>
      <c r="IT955" s="9">
        <f t="shared" si="1157"/>
        <v>0</v>
      </c>
      <c r="IU955" s="9">
        <f t="shared" si="1158"/>
        <v>0</v>
      </c>
      <c r="IV955" s="9">
        <f t="shared" si="1159"/>
        <v>0</v>
      </c>
      <c r="IW955" s="9">
        <f t="shared" si="1160"/>
        <v>0</v>
      </c>
      <c r="IX955" s="9">
        <f t="shared" si="1161"/>
        <v>0</v>
      </c>
    </row>
    <row r="956" spans="1:258" ht="15.75" hidden="1" thickBot="1" x14ac:dyDescent="0.3">
      <c r="A956">
        <v>65</v>
      </c>
      <c r="B956" t="s">
        <v>649</v>
      </c>
      <c r="C956" t="s">
        <v>305</v>
      </c>
      <c r="D956" t="s">
        <v>288</v>
      </c>
      <c r="E956" t="s">
        <v>650</v>
      </c>
      <c r="F956" t="s">
        <v>290</v>
      </c>
      <c r="G956" t="s">
        <v>256</v>
      </c>
      <c r="H956">
        <v>16</v>
      </c>
      <c r="I956">
        <v>49</v>
      </c>
      <c r="K956">
        <v>2</v>
      </c>
      <c r="L956">
        <v>14</v>
      </c>
      <c r="M956">
        <v>49</v>
      </c>
      <c r="R956">
        <v>2</v>
      </c>
      <c r="S956">
        <v>10</v>
      </c>
      <c r="T956">
        <v>3</v>
      </c>
      <c r="U956">
        <v>1</v>
      </c>
      <c r="X956">
        <v>49</v>
      </c>
      <c r="Y956">
        <v>16</v>
      </c>
      <c r="AA956">
        <v>49</v>
      </c>
      <c r="AB956">
        <v>15</v>
      </c>
      <c r="AL956">
        <v>50</v>
      </c>
      <c r="AT956">
        <v>65</v>
      </c>
      <c r="AU956">
        <v>65</v>
      </c>
      <c r="AV956">
        <v>0</v>
      </c>
      <c r="AW956">
        <v>0</v>
      </c>
      <c r="AX956">
        <v>0</v>
      </c>
      <c r="BB956">
        <f t="shared" si="1132"/>
        <v>65</v>
      </c>
      <c r="BD956">
        <f t="shared" si="1133"/>
        <v>65</v>
      </c>
      <c r="BE956">
        <f t="shared" si="1134"/>
        <v>65</v>
      </c>
      <c r="BF956">
        <f t="shared" si="1135"/>
        <v>65</v>
      </c>
      <c r="BH956">
        <f t="shared" si="1136"/>
        <v>0</v>
      </c>
      <c r="BK956" s="45">
        <f>IF(G956="MEA",'[1]Net Hire Rate'!$E$7,IF(G956="AMR",'[1]Net Hire Rate'!$F$7,IF(G956="EUR",'[1]Net Hire Rate'!$G$7,IF(G956="APAC",'[1]Net Hire Rate'!$H$7,0))))</f>
        <v>1.6761041902604757E-3</v>
      </c>
      <c r="BL956" s="45">
        <f>IF(G956="MEA",'[1]Net Hire Rate'!$E$8,IF(G956="AMR",'[1]Net Hire Rate'!$F$8,IF(G956="EUR",'[1]Net Hire Rate'!$G$8,IF(G956="APAC",'[1]Net Hire Rate'!$H$8,0))))</f>
        <v>1.6761041902604757E-3</v>
      </c>
      <c r="BM956" s="45">
        <f>IF(G956="MEA",'[1]Net Hire Rate'!$E$9,IF(G956="AMR",'[1]Net Hire Rate'!$F$9,IF(G956="EUR",'[1]Net Hire Rate'!$G$9,IF(G956="APAC",'[1]Net Hire Rate'!$H$9,0))))</f>
        <v>1.6761041902604757E-3</v>
      </c>
      <c r="BN956" s="45">
        <f>IF(G956="MEA",'[1]Net Hire Rate'!$E$10,IF(G956="AMR",'[1]Net Hire Rate'!$F$10,IF(G956="EUR",'[1]Net Hire Rate'!$G$10,IF(G956="APAC",'[1]Net Hire Rate'!$H$10,0))))</f>
        <v>1.6761041902604757E-3</v>
      </c>
      <c r="BO956" s="45">
        <f>IF(G956="MEA",'[1]Net Hire Rate'!$E$11,IF(G956="AMR",'[1]Net Hire Rate'!$F$11,IF(G956="EUR",'[1]Net Hire Rate'!$G$11,IF(G956="APAC",'[1]Net Hire Rate'!$H$11,0))))</f>
        <v>1.6761041902604757E-3</v>
      </c>
      <c r="BP956" s="45">
        <f>IF(G956="MEA",'[1]Net Hire Rate'!$E$12,IF(G956="AMR",'[1]Net Hire Rate'!$F$12,IF(G956="EUR",'[1]Net Hire Rate'!$G$12,IF(G956="APAC",'[1]Net Hire Rate'!$H$12,0))))</f>
        <v>1.6761041902604757E-3</v>
      </c>
      <c r="BQ956" s="147">
        <f t="shared" si="1137"/>
        <v>65</v>
      </c>
      <c r="BR956" s="147">
        <f t="shared" si="1119"/>
        <v>65</v>
      </c>
      <c r="BS956" s="147">
        <f t="shared" si="1138"/>
        <v>65.108946772366934</v>
      </c>
      <c r="BT956" s="148">
        <f t="shared" si="1120"/>
        <v>65.108946772366934</v>
      </c>
      <c r="BU956" s="149">
        <f t="shared" si="1139"/>
        <v>65.218076150875547</v>
      </c>
      <c r="BV956" s="148">
        <f t="shared" si="1121"/>
        <v>65.218076150875547</v>
      </c>
      <c r="BW956" s="148">
        <f t="shared" si="1140"/>
        <v>65.32738844159276</v>
      </c>
      <c r="BX956" s="148">
        <f t="shared" si="1122"/>
        <v>65.32738844159276</v>
      </c>
      <c r="BY956" s="148">
        <f t="shared" si="1141"/>
        <v>65.43688395109848</v>
      </c>
      <c r="BZ956" s="148">
        <f t="shared" si="1123"/>
        <v>65.43688395109848</v>
      </c>
      <c r="CA956" s="148">
        <f t="shared" si="1142"/>
        <v>65.546562986486506</v>
      </c>
      <c r="CB956" s="148">
        <f t="shared" si="1124"/>
        <v>65.546562986486506</v>
      </c>
      <c r="CC956" s="148"/>
      <c r="CD956" s="38"/>
      <c r="CE956" s="38"/>
      <c r="CF956" s="38"/>
      <c r="CG956" s="38"/>
      <c r="CH956" s="38"/>
      <c r="CI956" s="38"/>
      <c r="CJ956" s="38"/>
      <c r="CK956" s="41"/>
      <c r="CL956" s="41"/>
      <c r="CM956" s="40"/>
      <c r="CN956" s="41"/>
      <c r="CO956" s="41"/>
      <c r="CP956" s="41"/>
      <c r="CQ956" s="41"/>
      <c r="CR956" s="41"/>
      <c r="CS956" s="41"/>
      <c r="CT956" s="41"/>
      <c r="CU956" s="40"/>
      <c r="CV956" s="41"/>
      <c r="CW956" s="41"/>
      <c r="CX956" s="41"/>
      <c r="CY956" s="41"/>
      <c r="CZ956" s="41"/>
      <c r="DA956" s="41"/>
      <c r="DB956" s="41"/>
      <c r="DC956" s="40"/>
      <c r="DD956" s="41"/>
      <c r="DE956" s="41"/>
      <c r="DF956" s="41"/>
      <c r="DG956" s="41"/>
      <c r="DH956" s="41"/>
      <c r="DI956" s="41"/>
      <c r="DJ956" s="41"/>
      <c r="DK956" s="40"/>
      <c r="DL956" s="41"/>
      <c r="DM956" s="41"/>
      <c r="DN956" s="41"/>
      <c r="DO956" s="41"/>
      <c r="DP956" s="41"/>
      <c r="DQ956" s="41"/>
      <c r="DR956" s="15"/>
      <c r="DS956" s="151">
        <f t="shared" si="1125"/>
        <v>65</v>
      </c>
      <c r="DT956" s="152">
        <f t="shared" si="1126"/>
        <v>0</v>
      </c>
      <c r="DU956" s="7">
        <f t="shared" si="1127"/>
        <v>0</v>
      </c>
      <c r="DV956" s="7">
        <f t="shared" si="1128"/>
        <v>0</v>
      </c>
      <c r="DW956">
        <f t="shared" si="1129"/>
        <v>0</v>
      </c>
      <c r="DX956">
        <f t="shared" si="1130"/>
        <v>0</v>
      </c>
      <c r="DZ956">
        <f t="shared" si="1143"/>
        <v>65</v>
      </c>
      <c r="EA956">
        <f t="shared" si="1144"/>
        <v>65</v>
      </c>
      <c r="EB956">
        <f t="shared" si="1145"/>
        <v>65</v>
      </c>
      <c r="EC956">
        <f t="shared" si="1146"/>
        <v>65</v>
      </c>
      <c r="ED956">
        <f t="shared" si="1147"/>
        <v>65</v>
      </c>
      <c r="EE956">
        <f t="shared" si="1148"/>
        <v>65</v>
      </c>
      <c r="EG956">
        <f t="shared" si="1149"/>
        <v>65</v>
      </c>
      <c r="EH956">
        <f t="shared" si="1150"/>
        <v>65</v>
      </c>
      <c r="EI956">
        <f t="shared" si="1151"/>
        <v>65</v>
      </c>
      <c r="EJ956">
        <f t="shared" si="1152"/>
        <v>65</v>
      </c>
      <c r="EK956">
        <f t="shared" si="1153"/>
        <v>65</v>
      </c>
      <c r="EM956">
        <f>IF($EM$9='[1]L&amp;D Numbers'!$E$6,'[1]L&amp;D Numbers'!$E$7)</f>
        <v>350</v>
      </c>
      <c r="EN956">
        <f>IF($EN$9='[1]L&amp;D Numbers'!$F$6,'[1]L&amp;D Numbers'!$F$7)</f>
        <v>2000</v>
      </c>
      <c r="EO956">
        <f>IF($EO$9='[1]L&amp;D Numbers'!$G$6,'[1]L&amp;D Numbers'!$G$7)</f>
        <v>2000</v>
      </c>
      <c r="EP956">
        <f>IF($EP$9='[1]L&amp;D Numbers'!$H$6,'[1]L&amp;D Numbers'!$H$7)</f>
        <v>2000</v>
      </c>
      <c r="EQ956">
        <f>IF($EQ$9='[1]L&amp;D Numbers'!$I$6,'[1]L&amp;D Numbers'!$I$7)</f>
        <v>2000</v>
      </c>
      <c r="ER956">
        <f>IF($ER$9='[1]L&amp;D Numbers'!$J$6,'[1]L&amp;D Numbers'!$J$7)</f>
        <v>0</v>
      </c>
      <c r="ET956" s="45">
        <f>'[1]L&amp;D Master'!$E$10</f>
        <v>1.0678246631903041E-2</v>
      </c>
      <c r="EU956" s="45">
        <f>ET956+'[1]L&amp;D Master'!$F$10</f>
        <v>1.8222427877342538E-2</v>
      </c>
      <c r="EV956" s="45">
        <f>EU956+'[1]L&amp;D Master'!$G$10</f>
        <v>2.3561551193294058E-2</v>
      </c>
      <c r="EW956" s="45">
        <f>EV956+'[1]L&amp;D Master'!$H$10</f>
        <v>2.7330438342024234E-2</v>
      </c>
      <c r="EX956" s="45">
        <f>EW956+'[1]L&amp;D Master'!$I$10</f>
        <v>2.9999999999999995E-2</v>
      </c>
      <c r="EY956" s="45"/>
      <c r="EZ956" s="45">
        <f t="shared" si="1154"/>
        <v>1.0678246631903041E-2</v>
      </c>
      <c r="FA956" s="45">
        <f t="shared" si="1155"/>
        <v>1.8222427877342538E-2</v>
      </c>
      <c r="FB956" s="45">
        <f t="shared" si="1155"/>
        <v>2.3561551193294058E-2</v>
      </c>
      <c r="FC956" s="45">
        <f t="shared" si="1155"/>
        <v>2.7330438342024234E-2</v>
      </c>
      <c r="FD956" s="45">
        <f t="shared" si="1131"/>
        <v>2.7330438342024234E-2</v>
      </c>
      <c r="FE956" s="45"/>
      <c r="FF956">
        <f t="shared" si="1162"/>
        <v>64.305913968926305</v>
      </c>
      <c r="FG956">
        <f t="shared" si="1163"/>
        <v>63.815542187972738</v>
      </c>
      <c r="FH956">
        <f t="shared" si="1164"/>
        <v>63.468499172435884</v>
      </c>
      <c r="FI956">
        <f t="shared" si="1165"/>
        <v>63.223521507768424</v>
      </c>
      <c r="FJ956">
        <f t="shared" si="1166"/>
        <v>63.223521507768424</v>
      </c>
      <c r="FL956" s="34"/>
      <c r="FM956" s="34"/>
      <c r="FN956" s="34"/>
      <c r="FO956" s="34"/>
      <c r="FP956" s="34"/>
      <c r="FQ956" s="153">
        <f t="shared" si="1156"/>
        <v>0.125</v>
      </c>
      <c r="FR956" s="153"/>
      <c r="FS956" s="42"/>
      <c r="FT956" s="42"/>
      <c r="FU956" s="42"/>
      <c r="FV956" s="42"/>
      <c r="FW956" s="42"/>
      <c r="FX956" s="42"/>
      <c r="FY956" s="42"/>
      <c r="FZ956" s="42"/>
      <c r="GA956" s="42"/>
      <c r="GB956" s="42"/>
      <c r="GC956" s="42"/>
      <c r="GD956" s="42"/>
      <c r="GE956" s="42"/>
      <c r="GF956" s="42"/>
      <c r="GG956" s="42"/>
      <c r="GH956" s="42"/>
      <c r="GI956" s="42"/>
      <c r="GJ956" s="42"/>
      <c r="GK956" s="42"/>
      <c r="GL956" s="42"/>
      <c r="GM956" s="154">
        <f>'[1]Automation Master'!$B$10*FQ956*FO956</f>
        <v>0</v>
      </c>
      <c r="GN956" s="155">
        <f>'[1]Automation Master'!$B$11*FO956*FQ956+GM956</f>
        <v>0</v>
      </c>
      <c r="GO956" s="155">
        <f>'[1]Automation Master'!$B$12*FO956*FQ956+GN956</f>
        <v>0</v>
      </c>
      <c r="GP956" s="155">
        <f>'[1]Automation Master'!$B$13*FO956*FQ956+GO956</f>
        <v>0</v>
      </c>
      <c r="GQ956" s="155">
        <f>'[1]Automation Master'!$C$10*FO956*FQ956+GP956</f>
        <v>0</v>
      </c>
      <c r="GR956" s="155">
        <f>'[1]Automation Master'!$C$11*FO956*FQ956+GQ956</f>
        <v>0</v>
      </c>
      <c r="GS956" s="155">
        <f>'[1]Automation Master'!$C$12*FO956*FQ956+GR956</f>
        <v>0</v>
      </c>
      <c r="GT956" s="155">
        <f>'[1]Automation Master'!$C$13*FO956*FQ956+GS956</f>
        <v>0</v>
      </c>
      <c r="GU956" s="155">
        <f>'[1]Automation Master'!$D$10*FO956*FQ956+GT956</f>
        <v>0</v>
      </c>
      <c r="GV956" s="155">
        <f>'[1]Automation Master'!$D$11*FO956*FQ956+GU956</f>
        <v>0</v>
      </c>
      <c r="GW956" s="155">
        <f>'[1]Automation Master'!$D$12*FO956*FQ956+GV956</f>
        <v>0</v>
      </c>
      <c r="GX956" s="155">
        <f>'[1]Automation Master'!$D$13*FO956*FQ956+GW956</f>
        <v>0</v>
      </c>
      <c r="GY956" s="155">
        <f>'[1]Automation Master'!$E$10*FO956*FQ956+GX956</f>
        <v>0</v>
      </c>
      <c r="GZ956" s="155">
        <f>'[1]Automation Master'!$E$11*FO956*FQ956+GY956</f>
        <v>0</v>
      </c>
      <c r="HA956" s="155">
        <f>'[1]Automation Master'!$E$12*FO956*FQ956+GZ956</f>
        <v>0</v>
      </c>
      <c r="HB956" s="155">
        <f>'[1]Automation Master'!$E$13*FO956*FQ956+HA956</f>
        <v>0</v>
      </c>
      <c r="HC956" s="155">
        <f>'[1]Automation Master'!$F$10*FO956*FQ956+HB956</f>
        <v>0</v>
      </c>
      <c r="HD956" s="155">
        <f>'[1]Automation Master'!$F$11*FO956*FQ956+HC956</f>
        <v>0</v>
      </c>
      <c r="HE956" s="155">
        <f>'[1]Automation Master'!$F$12*FO956*FQ956+HD956</f>
        <v>0</v>
      </c>
      <c r="HF956" s="156">
        <f>'[1]Automation Master'!$F$13*FO956*FQ956+HE956</f>
        <v>0</v>
      </c>
      <c r="HG956" s="157"/>
      <c r="HH956" s="157"/>
      <c r="HI956" s="157"/>
      <c r="HJ956" s="157"/>
      <c r="HK956" s="157"/>
      <c r="HL956" s="157"/>
      <c r="HM956" s="157"/>
      <c r="HN956" s="157"/>
      <c r="HO956" s="157"/>
      <c r="HP956" s="157"/>
      <c r="HQ956" s="157"/>
      <c r="HR956" s="157"/>
      <c r="HS956" s="157"/>
      <c r="HT956" s="157"/>
      <c r="HU956" s="157"/>
      <c r="HV956" s="157"/>
      <c r="HW956" s="157"/>
      <c r="HX956" s="157"/>
      <c r="HY956" s="42"/>
      <c r="HZ956" s="42"/>
      <c r="IA956" s="148">
        <f t="shared" si="1167"/>
        <v>65</v>
      </c>
      <c r="IB956" s="148">
        <f t="shared" si="1168"/>
        <v>65</v>
      </c>
      <c r="IC956" s="148">
        <f t="shared" si="1169"/>
        <v>65</v>
      </c>
      <c r="ID956" s="148">
        <f t="shared" si="1170"/>
        <v>65</v>
      </c>
      <c r="IE956" s="148">
        <f t="shared" si="1171"/>
        <v>65</v>
      </c>
      <c r="IH956">
        <f t="shared" si="1114"/>
        <v>64.305913968926305</v>
      </c>
      <c r="II956">
        <f t="shared" si="1115"/>
        <v>63.815542187972738</v>
      </c>
      <c r="IJ956">
        <f t="shared" si="1116"/>
        <v>63.468499172435884</v>
      </c>
      <c r="IK956">
        <f t="shared" si="1117"/>
        <v>63.223521507768424</v>
      </c>
      <c r="IL956">
        <f t="shared" si="1118"/>
        <v>63.223521507768424</v>
      </c>
      <c r="IN956" s="42">
        <f t="shared" si="1172"/>
        <v>1.0678246631903003E-2</v>
      </c>
      <c r="IO956" s="42">
        <f t="shared" si="1173"/>
        <v>1.8222427877342486E-2</v>
      </c>
      <c r="IP956" s="42">
        <f t="shared" si="1174"/>
        <v>2.3561551193294096E-2</v>
      </c>
      <c r="IQ956" s="42">
        <f t="shared" si="1175"/>
        <v>2.7330438342024237E-2</v>
      </c>
      <c r="IR956" s="42">
        <f t="shared" si="1176"/>
        <v>2.7330438342024237E-2</v>
      </c>
      <c r="IT956" s="9">
        <f t="shared" si="1157"/>
        <v>0</v>
      </c>
      <c r="IU956" s="9">
        <f t="shared" si="1158"/>
        <v>0</v>
      </c>
      <c r="IV956" s="9">
        <f t="shared" si="1159"/>
        <v>0</v>
      </c>
      <c r="IW956" s="9">
        <f t="shared" si="1160"/>
        <v>0</v>
      </c>
      <c r="IX956" s="9">
        <f t="shared" si="1161"/>
        <v>0</v>
      </c>
    </row>
    <row r="957" spans="1:258" ht="15.75" hidden="1" thickBot="1" x14ac:dyDescent="0.3">
      <c r="A957">
        <v>29</v>
      </c>
      <c r="B957" t="s">
        <v>649</v>
      </c>
      <c r="C957" t="s">
        <v>307</v>
      </c>
      <c r="D957" t="s">
        <v>288</v>
      </c>
      <c r="E957" t="s">
        <v>650</v>
      </c>
      <c r="F957" t="s">
        <v>290</v>
      </c>
      <c r="G957" t="s">
        <v>256</v>
      </c>
      <c r="H957">
        <v>18</v>
      </c>
      <c r="I957">
        <v>11</v>
      </c>
      <c r="K957">
        <v>5</v>
      </c>
      <c r="L957">
        <v>13</v>
      </c>
      <c r="M957">
        <v>11</v>
      </c>
      <c r="S957">
        <v>1</v>
      </c>
      <c r="T957">
        <v>11</v>
      </c>
      <c r="U957">
        <v>6</v>
      </c>
      <c r="X957">
        <v>11</v>
      </c>
      <c r="Y957">
        <v>18</v>
      </c>
      <c r="AA957">
        <v>11</v>
      </c>
      <c r="AB957">
        <v>1</v>
      </c>
      <c r="AF957">
        <v>5</v>
      </c>
      <c r="AH957">
        <v>12</v>
      </c>
      <c r="AL957">
        <v>11</v>
      </c>
      <c r="AP957">
        <v>1</v>
      </c>
      <c r="AT957">
        <v>29</v>
      </c>
      <c r="AU957">
        <v>29</v>
      </c>
      <c r="AV957">
        <v>0</v>
      </c>
      <c r="AW957">
        <v>0</v>
      </c>
      <c r="AX957">
        <v>0</v>
      </c>
      <c r="BB957">
        <f t="shared" si="1132"/>
        <v>29</v>
      </c>
      <c r="BD957">
        <f t="shared" si="1133"/>
        <v>29</v>
      </c>
      <c r="BE957">
        <f t="shared" si="1134"/>
        <v>29</v>
      </c>
      <c r="BF957">
        <f t="shared" si="1135"/>
        <v>29</v>
      </c>
      <c r="BH957">
        <f t="shared" si="1136"/>
        <v>0</v>
      </c>
      <c r="BK957" s="45">
        <f>IF(G957="MEA",'[1]Net Hire Rate'!$E$7,IF(G957="AMR",'[1]Net Hire Rate'!$F$7,IF(G957="EUR",'[1]Net Hire Rate'!$G$7,IF(G957="APAC",'[1]Net Hire Rate'!$H$7,0))))</f>
        <v>1.6761041902604757E-3</v>
      </c>
      <c r="BL957" s="45">
        <f>IF(G957="MEA",'[1]Net Hire Rate'!$E$8,IF(G957="AMR",'[1]Net Hire Rate'!$F$8,IF(G957="EUR",'[1]Net Hire Rate'!$G$8,IF(G957="APAC",'[1]Net Hire Rate'!$H$8,0))))</f>
        <v>1.6761041902604757E-3</v>
      </c>
      <c r="BM957" s="45">
        <f>IF(G957="MEA",'[1]Net Hire Rate'!$E$9,IF(G957="AMR",'[1]Net Hire Rate'!$F$9,IF(G957="EUR",'[1]Net Hire Rate'!$G$9,IF(G957="APAC",'[1]Net Hire Rate'!$H$9,0))))</f>
        <v>1.6761041902604757E-3</v>
      </c>
      <c r="BN957" s="45">
        <f>IF(G957="MEA",'[1]Net Hire Rate'!$E$10,IF(G957="AMR",'[1]Net Hire Rate'!$F$10,IF(G957="EUR",'[1]Net Hire Rate'!$G$10,IF(G957="APAC",'[1]Net Hire Rate'!$H$10,0))))</f>
        <v>1.6761041902604757E-3</v>
      </c>
      <c r="BO957" s="45">
        <f>IF(G957="MEA",'[1]Net Hire Rate'!$E$11,IF(G957="AMR",'[1]Net Hire Rate'!$F$11,IF(G957="EUR",'[1]Net Hire Rate'!$G$11,IF(G957="APAC",'[1]Net Hire Rate'!$H$11,0))))</f>
        <v>1.6761041902604757E-3</v>
      </c>
      <c r="BP957" s="45">
        <f>IF(G957="MEA",'[1]Net Hire Rate'!$E$12,IF(G957="AMR",'[1]Net Hire Rate'!$F$12,IF(G957="EUR",'[1]Net Hire Rate'!$G$12,IF(G957="APAC",'[1]Net Hire Rate'!$H$12,0))))</f>
        <v>1.6761041902604757E-3</v>
      </c>
      <c r="BQ957" s="147">
        <f t="shared" si="1137"/>
        <v>29</v>
      </c>
      <c r="BR957" s="147">
        <f t="shared" si="1119"/>
        <v>29</v>
      </c>
      <c r="BS957" s="147">
        <f t="shared" si="1138"/>
        <v>29.048607021517551</v>
      </c>
      <c r="BT957" s="148">
        <f t="shared" si="1120"/>
        <v>29.048607021517551</v>
      </c>
      <c r="BU957" s="149">
        <f t="shared" si="1139"/>
        <v>29.097295513467547</v>
      </c>
      <c r="BV957" s="148">
        <f t="shared" si="1121"/>
        <v>28.097295513467547</v>
      </c>
      <c r="BW957" s="148">
        <f t="shared" si="1140"/>
        <v>28.144389508212655</v>
      </c>
      <c r="BX957" s="148">
        <f t="shared" si="1122"/>
        <v>28.144389508212655</v>
      </c>
      <c r="BY957" s="148">
        <f t="shared" si="1141"/>
        <v>28.191562437399693</v>
      </c>
      <c r="BZ957" s="148">
        <f t="shared" si="1123"/>
        <v>28.191562437399693</v>
      </c>
      <c r="CA957" s="148">
        <f t="shared" si="1142"/>
        <v>28.238814433331008</v>
      </c>
      <c r="CB957" s="148">
        <f t="shared" si="1124"/>
        <v>28.238814433331008</v>
      </c>
      <c r="CC957" s="148"/>
      <c r="CD957" s="38"/>
      <c r="CE957" s="38"/>
      <c r="CF957" s="38"/>
      <c r="CG957" s="38"/>
      <c r="CH957" s="38"/>
      <c r="CI957" s="38"/>
      <c r="CJ957" s="38"/>
      <c r="CK957" s="41"/>
      <c r="CL957" s="41"/>
      <c r="CM957" s="40"/>
      <c r="CN957" s="41"/>
      <c r="CO957" s="41"/>
      <c r="CP957" s="41"/>
      <c r="CQ957" s="41"/>
      <c r="CR957" s="41"/>
      <c r="CS957" s="41"/>
      <c r="CT957" s="41"/>
      <c r="CU957" s="40"/>
      <c r="CV957" s="41"/>
      <c r="CW957" s="41"/>
      <c r="CX957" s="41"/>
      <c r="CY957" s="41"/>
      <c r="CZ957" s="41"/>
      <c r="DA957" s="41"/>
      <c r="DB957" s="41"/>
      <c r="DC957" s="40"/>
      <c r="DD957" s="41"/>
      <c r="DE957" s="41"/>
      <c r="DF957" s="41"/>
      <c r="DG957" s="41"/>
      <c r="DH957" s="41"/>
      <c r="DI957" s="41"/>
      <c r="DJ957" s="41"/>
      <c r="DK957" s="40"/>
      <c r="DL957" s="41"/>
      <c r="DM957" s="41"/>
      <c r="DN957" s="41"/>
      <c r="DO957" s="41"/>
      <c r="DP957" s="41"/>
      <c r="DQ957" s="41"/>
      <c r="DR957" s="15"/>
      <c r="DS957" s="151">
        <f t="shared" si="1125"/>
        <v>29</v>
      </c>
      <c r="DT957" s="152">
        <f t="shared" si="1126"/>
        <v>0</v>
      </c>
      <c r="DU957" s="7">
        <f t="shared" si="1127"/>
        <v>0</v>
      </c>
      <c r="DV957" s="7">
        <f t="shared" si="1128"/>
        <v>0</v>
      </c>
      <c r="DW957">
        <f t="shared" si="1129"/>
        <v>0</v>
      </c>
      <c r="DX957">
        <f t="shared" si="1130"/>
        <v>0</v>
      </c>
      <c r="DZ957">
        <f t="shared" si="1143"/>
        <v>29</v>
      </c>
      <c r="EA957">
        <f t="shared" si="1144"/>
        <v>29</v>
      </c>
      <c r="EB957">
        <f t="shared" si="1145"/>
        <v>29</v>
      </c>
      <c r="EC957">
        <f t="shared" si="1146"/>
        <v>29</v>
      </c>
      <c r="ED957">
        <f t="shared" si="1147"/>
        <v>29</v>
      </c>
      <c r="EE957">
        <f t="shared" si="1148"/>
        <v>29</v>
      </c>
      <c r="EG957">
        <f t="shared" si="1149"/>
        <v>29</v>
      </c>
      <c r="EH957">
        <f t="shared" si="1150"/>
        <v>29</v>
      </c>
      <c r="EI957">
        <f t="shared" si="1151"/>
        <v>29</v>
      </c>
      <c r="EJ957">
        <f t="shared" si="1152"/>
        <v>29</v>
      </c>
      <c r="EK957">
        <f t="shared" si="1153"/>
        <v>29</v>
      </c>
      <c r="EM957">
        <f>IF($EM$9='[1]L&amp;D Numbers'!$E$6,'[1]L&amp;D Numbers'!$E$7)</f>
        <v>350</v>
      </c>
      <c r="EN957">
        <f>IF($EN$9='[1]L&amp;D Numbers'!$F$6,'[1]L&amp;D Numbers'!$F$7)</f>
        <v>2000</v>
      </c>
      <c r="EO957">
        <f>IF($EO$9='[1]L&amp;D Numbers'!$G$6,'[1]L&amp;D Numbers'!$G$7)</f>
        <v>2000</v>
      </c>
      <c r="EP957">
        <f>IF($EP$9='[1]L&amp;D Numbers'!$H$6,'[1]L&amp;D Numbers'!$H$7)</f>
        <v>2000</v>
      </c>
      <c r="EQ957">
        <f>IF($EQ$9='[1]L&amp;D Numbers'!$I$6,'[1]L&amp;D Numbers'!$I$7)</f>
        <v>2000</v>
      </c>
      <c r="ER957">
        <f>IF($ER$9='[1]L&amp;D Numbers'!$J$6,'[1]L&amp;D Numbers'!$J$7)</f>
        <v>0</v>
      </c>
      <c r="ET957" s="45">
        <f>'[1]L&amp;D Master'!$E$10</f>
        <v>1.0678246631903041E-2</v>
      </c>
      <c r="EU957" s="45">
        <f>ET957+'[1]L&amp;D Master'!$F$10</f>
        <v>1.8222427877342538E-2</v>
      </c>
      <c r="EV957" s="45">
        <f>EU957+'[1]L&amp;D Master'!$G$10</f>
        <v>2.3561551193294058E-2</v>
      </c>
      <c r="EW957" s="45">
        <f>EV957+'[1]L&amp;D Master'!$H$10</f>
        <v>2.7330438342024234E-2</v>
      </c>
      <c r="EX957" s="45">
        <f>EW957+'[1]L&amp;D Master'!$I$10</f>
        <v>2.9999999999999995E-2</v>
      </c>
      <c r="EY957" s="45"/>
      <c r="EZ957" s="45">
        <f t="shared" si="1154"/>
        <v>1.0678246631903041E-2</v>
      </c>
      <c r="FA957" s="45">
        <f t="shared" si="1155"/>
        <v>1.8222427877342538E-2</v>
      </c>
      <c r="FB957" s="45">
        <f t="shared" si="1155"/>
        <v>2.3561551193294058E-2</v>
      </c>
      <c r="FC957" s="45">
        <f t="shared" si="1155"/>
        <v>2.7330438342024234E-2</v>
      </c>
      <c r="FD957" s="45">
        <f t="shared" si="1131"/>
        <v>2.7330438342024234E-2</v>
      </c>
      <c r="FE957" s="45"/>
      <c r="FF957">
        <f t="shared" si="1162"/>
        <v>28.690330847674812</v>
      </c>
      <c r="FG957">
        <f t="shared" si="1163"/>
        <v>28.471549591557068</v>
      </c>
      <c r="FH957">
        <f t="shared" si="1164"/>
        <v>28.316715015394472</v>
      </c>
      <c r="FI957">
        <f t="shared" si="1165"/>
        <v>28.207417288081299</v>
      </c>
      <c r="FJ957">
        <f t="shared" si="1166"/>
        <v>28.207417288081299</v>
      </c>
      <c r="FL957" s="34"/>
      <c r="FM957" s="34"/>
      <c r="FN957" s="34"/>
      <c r="FO957" s="34"/>
      <c r="FP957" s="34"/>
      <c r="FQ957" s="153">
        <f t="shared" si="1156"/>
        <v>0.125</v>
      </c>
      <c r="FR957" s="153"/>
      <c r="FS957" s="42"/>
      <c r="FT957" s="42"/>
      <c r="FU957" s="42"/>
      <c r="FV957" s="42"/>
      <c r="FW957" s="42"/>
      <c r="FX957" s="42"/>
      <c r="FY957" s="42"/>
      <c r="FZ957" s="42"/>
      <c r="GA957" s="42"/>
      <c r="GB957" s="42"/>
      <c r="GC957" s="42"/>
      <c r="GD957" s="42"/>
      <c r="GE957" s="42"/>
      <c r="GF957" s="42"/>
      <c r="GG957" s="42"/>
      <c r="GH957" s="42"/>
      <c r="GI957" s="42"/>
      <c r="GJ957" s="42"/>
      <c r="GK957" s="42"/>
      <c r="GL957" s="42"/>
      <c r="GM957" s="154">
        <f>'[1]Automation Master'!$B$10*FQ957*FO957</f>
        <v>0</v>
      </c>
      <c r="GN957" s="155">
        <f>'[1]Automation Master'!$B$11*FO957*FQ957+GM957</f>
        <v>0</v>
      </c>
      <c r="GO957" s="155">
        <f>'[1]Automation Master'!$B$12*FO957*FQ957+GN957</f>
        <v>0</v>
      </c>
      <c r="GP957" s="155">
        <f>'[1]Automation Master'!$B$13*FO957*FQ957+GO957</f>
        <v>0</v>
      </c>
      <c r="GQ957" s="155">
        <f>'[1]Automation Master'!$C$10*FO957*FQ957+GP957</f>
        <v>0</v>
      </c>
      <c r="GR957" s="155">
        <f>'[1]Automation Master'!$C$11*FO957*FQ957+GQ957</f>
        <v>0</v>
      </c>
      <c r="GS957" s="155">
        <f>'[1]Automation Master'!$C$12*FO957*FQ957+GR957</f>
        <v>0</v>
      </c>
      <c r="GT957" s="155">
        <f>'[1]Automation Master'!$C$13*FO957*FQ957+GS957</f>
        <v>0</v>
      </c>
      <c r="GU957" s="155">
        <f>'[1]Automation Master'!$D$10*FO957*FQ957+GT957</f>
        <v>0</v>
      </c>
      <c r="GV957" s="155">
        <f>'[1]Automation Master'!$D$11*FO957*FQ957+GU957</f>
        <v>0</v>
      </c>
      <c r="GW957" s="155">
        <f>'[1]Automation Master'!$D$12*FO957*FQ957+GV957</f>
        <v>0</v>
      </c>
      <c r="GX957" s="155">
        <f>'[1]Automation Master'!$D$13*FO957*FQ957+GW957</f>
        <v>0</v>
      </c>
      <c r="GY957" s="155">
        <f>'[1]Automation Master'!$E$10*FO957*FQ957+GX957</f>
        <v>0</v>
      </c>
      <c r="GZ957" s="155">
        <f>'[1]Automation Master'!$E$11*FO957*FQ957+GY957</f>
        <v>0</v>
      </c>
      <c r="HA957" s="155">
        <f>'[1]Automation Master'!$E$12*FO957*FQ957+GZ957</f>
        <v>0</v>
      </c>
      <c r="HB957" s="155">
        <f>'[1]Automation Master'!$E$13*FO957*FQ957+HA957</f>
        <v>0</v>
      </c>
      <c r="HC957" s="155">
        <f>'[1]Automation Master'!$F$10*FO957*FQ957+HB957</f>
        <v>0</v>
      </c>
      <c r="HD957" s="155">
        <f>'[1]Automation Master'!$F$11*FO957*FQ957+HC957</f>
        <v>0</v>
      </c>
      <c r="HE957" s="155">
        <f>'[1]Automation Master'!$F$12*FO957*FQ957+HD957</f>
        <v>0</v>
      </c>
      <c r="HF957" s="156">
        <f>'[1]Automation Master'!$F$13*FO957*FQ957+HE957</f>
        <v>0</v>
      </c>
      <c r="HG957" s="157"/>
      <c r="HH957" s="157"/>
      <c r="HI957" s="157"/>
      <c r="HJ957" s="157"/>
      <c r="HK957" s="157"/>
      <c r="HL957" s="157"/>
      <c r="HM957" s="157"/>
      <c r="HN957" s="157"/>
      <c r="HO957" s="157"/>
      <c r="HP957" s="157"/>
      <c r="HQ957" s="157"/>
      <c r="HR957" s="157"/>
      <c r="HS957" s="157"/>
      <c r="HT957" s="157"/>
      <c r="HU957" s="157"/>
      <c r="HV957" s="157"/>
      <c r="HW957" s="157"/>
      <c r="HX957" s="157"/>
      <c r="HY957" s="42"/>
      <c r="HZ957" s="42"/>
      <c r="IA957" s="148">
        <f t="shared" si="1167"/>
        <v>29</v>
      </c>
      <c r="IB957" s="148">
        <f t="shared" si="1168"/>
        <v>29</v>
      </c>
      <c r="IC957" s="148">
        <f t="shared" si="1169"/>
        <v>29</v>
      </c>
      <c r="ID957" s="148">
        <f t="shared" si="1170"/>
        <v>29</v>
      </c>
      <c r="IE957" s="148">
        <f t="shared" si="1171"/>
        <v>29</v>
      </c>
      <c r="IH957">
        <f t="shared" si="1114"/>
        <v>28.690330847674812</v>
      </c>
      <c r="II957">
        <f t="shared" si="1115"/>
        <v>28.471549591557068</v>
      </c>
      <c r="IJ957">
        <f t="shared" si="1116"/>
        <v>28.316715015394472</v>
      </c>
      <c r="IK957">
        <f t="shared" si="1117"/>
        <v>28.207417288081299</v>
      </c>
      <c r="IL957">
        <f t="shared" si="1118"/>
        <v>28.207417288081299</v>
      </c>
      <c r="IN957" s="42">
        <f t="shared" si="1172"/>
        <v>1.067824663190305E-2</v>
      </c>
      <c r="IO957" s="42">
        <f t="shared" si="1173"/>
        <v>1.822242787734249E-2</v>
      </c>
      <c r="IP957" s="42">
        <f t="shared" si="1174"/>
        <v>2.3561551193294075E-2</v>
      </c>
      <c r="IQ957" s="42">
        <f t="shared" si="1175"/>
        <v>2.7330438342024178E-2</v>
      </c>
      <c r="IR957" s="42">
        <f t="shared" si="1176"/>
        <v>2.7330438342024178E-2</v>
      </c>
      <c r="IT957" s="9">
        <f t="shared" si="1157"/>
        <v>0</v>
      </c>
      <c r="IU957" s="9">
        <f t="shared" si="1158"/>
        <v>0</v>
      </c>
      <c r="IV957" s="9">
        <f t="shared" si="1159"/>
        <v>0</v>
      </c>
      <c r="IW957" s="9">
        <f t="shared" si="1160"/>
        <v>0</v>
      </c>
      <c r="IX957" s="9">
        <f t="shared" si="1161"/>
        <v>0</v>
      </c>
    </row>
    <row r="958" spans="1:258" ht="15.75" hidden="1" thickBot="1" x14ac:dyDescent="0.3">
      <c r="A958">
        <v>2</v>
      </c>
      <c r="B958" t="s">
        <v>649</v>
      </c>
      <c r="C958" t="s">
        <v>321</v>
      </c>
      <c r="D958" t="s">
        <v>288</v>
      </c>
      <c r="E958" t="s">
        <v>650</v>
      </c>
      <c r="F958" t="s">
        <v>290</v>
      </c>
      <c r="G958" t="s">
        <v>256</v>
      </c>
      <c r="H958">
        <v>2</v>
      </c>
      <c r="L958">
        <v>2</v>
      </c>
      <c r="S958">
        <v>1</v>
      </c>
      <c r="T958">
        <v>1</v>
      </c>
      <c r="Y958">
        <v>2</v>
      </c>
      <c r="AB958">
        <v>2</v>
      </c>
      <c r="AT958">
        <v>2</v>
      </c>
      <c r="AU958">
        <v>0</v>
      </c>
      <c r="AV958">
        <v>0</v>
      </c>
      <c r="AW958">
        <v>2</v>
      </c>
      <c r="AX958">
        <v>0</v>
      </c>
      <c r="BB958">
        <f t="shared" si="1132"/>
        <v>2</v>
      </c>
      <c r="BD958">
        <f t="shared" si="1133"/>
        <v>2</v>
      </c>
      <c r="BE958">
        <f t="shared" si="1134"/>
        <v>2</v>
      </c>
      <c r="BF958">
        <f t="shared" si="1135"/>
        <v>2</v>
      </c>
      <c r="BH958">
        <f t="shared" si="1136"/>
        <v>0</v>
      </c>
      <c r="BK958" s="45">
        <f>IF(G958="MEA",'[1]Net Hire Rate'!$E$7,IF(G958="AMR",'[1]Net Hire Rate'!$F$7,IF(G958="EUR",'[1]Net Hire Rate'!$G$7,IF(G958="APAC",'[1]Net Hire Rate'!$H$7,0))))</f>
        <v>1.6761041902604757E-3</v>
      </c>
      <c r="BL958" s="45">
        <f>IF(G958="MEA",'[1]Net Hire Rate'!$E$8,IF(G958="AMR",'[1]Net Hire Rate'!$F$8,IF(G958="EUR",'[1]Net Hire Rate'!$G$8,IF(G958="APAC",'[1]Net Hire Rate'!$H$8,0))))</f>
        <v>1.6761041902604757E-3</v>
      </c>
      <c r="BM958" s="45">
        <f>IF(G958="MEA",'[1]Net Hire Rate'!$E$9,IF(G958="AMR",'[1]Net Hire Rate'!$F$9,IF(G958="EUR",'[1]Net Hire Rate'!$G$9,IF(G958="APAC",'[1]Net Hire Rate'!$H$9,0))))</f>
        <v>1.6761041902604757E-3</v>
      </c>
      <c r="BN958" s="45">
        <f>IF(G958="MEA",'[1]Net Hire Rate'!$E$10,IF(G958="AMR",'[1]Net Hire Rate'!$F$10,IF(G958="EUR",'[1]Net Hire Rate'!$G$10,IF(G958="APAC",'[1]Net Hire Rate'!$H$10,0))))</f>
        <v>1.6761041902604757E-3</v>
      </c>
      <c r="BO958" s="45">
        <f>IF(G958="MEA",'[1]Net Hire Rate'!$E$11,IF(G958="AMR",'[1]Net Hire Rate'!$F$11,IF(G958="EUR",'[1]Net Hire Rate'!$G$11,IF(G958="APAC",'[1]Net Hire Rate'!$H$11,0))))</f>
        <v>1.6761041902604757E-3</v>
      </c>
      <c r="BP958" s="45">
        <f>IF(G958="MEA",'[1]Net Hire Rate'!$E$12,IF(G958="AMR",'[1]Net Hire Rate'!$F$12,IF(G958="EUR",'[1]Net Hire Rate'!$G$12,IF(G958="APAC",'[1]Net Hire Rate'!$H$12,0))))</f>
        <v>1.6761041902604757E-3</v>
      </c>
      <c r="BQ958" s="147">
        <f t="shared" si="1137"/>
        <v>2</v>
      </c>
      <c r="BR958" s="147">
        <f t="shared" si="1119"/>
        <v>2</v>
      </c>
      <c r="BS958" s="147">
        <f t="shared" si="1138"/>
        <v>2.0033522083805209</v>
      </c>
      <c r="BT958" s="148">
        <f t="shared" si="1120"/>
        <v>2.0033522083805209</v>
      </c>
      <c r="BU958" s="149">
        <f t="shared" si="1139"/>
        <v>2.006710035411555</v>
      </c>
      <c r="BV958" s="148">
        <f t="shared" si="1121"/>
        <v>2.006710035411555</v>
      </c>
      <c r="BW958" s="148">
        <f t="shared" si="1140"/>
        <v>2.0100734905105462</v>
      </c>
      <c r="BX958" s="148">
        <f t="shared" si="1122"/>
        <v>2.0100734905105462</v>
      </c>
      <c r="BY958" s="148">
        <f t="shared" si="1141"/>
        <v>2.0134425831107223</v>
      </c>
      <c r="BZ958" s="148">
        <f t="shared" si="1123"/>
        <v>2.0134425831107223</v>
      </c>
      <c r="CA958" s="148">
        <f t="shared" si="1142"/>
        <v>2.0168173226611228</v>
      </c>
      <c r="CB958" s="148">
        <f t="shared" si="1124"/>
        <v>2.0168173226611228</v>
      </c>
      <c r="CC958" s="148"/>
      <c r="CD958" s="38"/>
      <c r="CE958" s="38"/>
      <c r="CF958" s="38"/>
      <c r="CG958" s="38"/>
      <c r="CH958" s="38"/>
      <c r="CI958" s="38"/>
      <c r="CJ958" s="38"/>
      <c r="CK958" s="41"/>
      <c r="CL958" s="41"/>
      <c r="CM958" s="40"/>
      <c r="CN958" s="41"/>
      <c r="CO958" s="41"/>
      <c r="CP958" s="41"/>
      <c r="CQ958" s="41"/>
      <c r="CR958" s="41"/>
      <c r="CS958" s="41"/>
      <c r="CT958" s="41"/>
      <c r="CU958" s="40"/>
      <c r="CV958" s="41"/>
      <c r="CW958" s="41"/>
      <c r="CX958" s="41"/>
      <c r="CY958" s="41"/>
      <c r="CZ958" s="41"/>
      <c r="DA958" s="41"/>
      <c r="DB958" s="41"/>
      <c r="DC958" s="40"/>
      <c r="DD958" s="41"/>
      <c r="DE958" s="41"/>
      <c r="DF958" s="41"/>
      <c r="DG958" s="41"/>
      <c r="DH958" s="41"/>
      <c r="DI958" s="41"/>
      <c r="DJ958" s="41"/>
      <c r="DK958" s="40"/>
      <c r="DL958" s="41"/>
      <c r="DM958" s="41"/>
      <c r="DN958" s="41"/>
      <c r="DO958" s="41"/>
      <c r="DP958" s="41"/>
      <c r="DQ958" s="41"/>
      <c r="DR958" s="15"/>
      <c r="DS958" s="151">
        <f t="shared" si="1125"/>
        <v>2</v>
      </c>
      <c r="DT958" s="152">
        <f t="shared" si="1126"/>
        <v>0</v>
      </c>
      <c r="DU958" s="7">
        <f t="shared" si="1127"/>
        <v>0</v>
      </c>
      <c r="DV958" s="7">
        <f t="shared" si="1128"/>
        <v>0</v>
      </c>
      <c r="DW958">
        <f t="shared" si="1129"/>
        <v>0</v>
      </c>
      <c r="DX958">
        <f t="shared" si="1130"/>
        <v>0</v>
      </c>
      <c r="DZ958">
        <f t="shared" si="1143"/>
        <v>2</v>
      </c>
      <c r="EA958">
        <f t="shared" si="1144"/>
        <v>2</v>
      </c>
      <c r="EB958">
        <f t="shared" si="1145"/>
        <v>2</v>
      </c>
      <c r="EC958">
        <f t="shared" si="1146"/>
        <v>2</v>
      </c>
      <c r="ED958">
        <f t="shared" si="1147"/>
        <v>2</v>
      </c>
      <c r="EE958">
        <f t="shared" si="1148"/>
        <v>2</v>
      </c>
      <c r="EG958">
        <f t="shared" si="1149"/>
        <v>2</v>
      </c>
      <c r="EH958">
        <f t="shared" si="1150"/>
        <v>2</v>
      </c>
      <c r="EI958">
        <f t="shared" si="1151"/>
        <v>2</v>
      </c>
      <c r="EJ958">
        <f t="shared" si="1152"/>
        <v>2</v>
      </c>
      <c r="EK958">
        <f t="shared" si="1153"/>
        <v>2</v>
      </c>
      <c r="EM958">
        <f>IF($EM$9='[1]L&amp;D Numbers'!$E$6,'[1]L&amp;D Numbers'!$E$7)</f>
        <v>350</v>
      </c>
      <c r="EN958">
        <f>IF($EN$9='[1]L&amp;D Numbers'!$F$6,'[1]L&amp;D Numbers'!$F$7)</f>
        <v>2000</v>
      </c>
      <c r="EO958">
        <f>IF($EO$9='[1]L&amp;D Numbers'!$G$6,'[1]L&amp;D Numbers'!$G$7)</f>
        <v>2000</v>
      </c>
      <c r="EP958">
        <f>IF($EP$9='[1]L&amp;D Numbers'!$H$6,'[1]L&amp;D Numbers'!$H$7)</f>
        <v>2000</v>
      </c>
      <c r="EQ958">
        <f>IF($EQ$9='[1]L&amp;D Numbers'!$I$6,'[1]L&amp;D Numbers'!$I$7)</f>
        <v>2000</v>
      </c>
      <c r="ER958">
        <f>IF($ER$9='[1]L&amp;D Numbers'!$J$6,'[1]L&amp;D Numbers'!$J$7)</f>
        <v>0</v>
      </c>
      <c r="ET958" s="45">
        <f>'[1]L&amp;D Master'!$E$10</f>
        <v>1.0678246631903041E-2</v>
      </c>
      <c r="EU958" s="45">
        <f>ET958+'[1]L&amp;D Master'!$F$10</f>
        <v>1.8222427877342538E-2</v>
      </c>
      <c r="EV958" s="45">
        <f>EU958+'[1]L&amp;D Master'!$G$10</f>
        <v>2.3561551193294058E-2</v>
      </c>
      <c r="EW958" s="45">
        <f>EV958+'[1]L&amp;D Master'!$H$10</f>
        <v>2.7330438342024234E-2</v>
      </c>
      <c r="EX958" s="45">
        <f>EW958+'[1]L&amp;D Master'!$I$10</f>
        <v>2.9999999999999995E-2</v>
      </c>
      <c r="EY958" s="45"/>
      <c r="EZ958" s="45">
        <f t="shared" si="1154"/>
        <v>1.0678246631903041E-2</v>
      </c>
      <c r="FA958" s="45">
        <f t="shared" si="1155"/>
        <v>1.8222427877342538E-2</v>
      </c>
      <c r="FB958" s="45">
        <f t="shared" si="1155"/>
        <v>2.3561551193294058E-2</v>
      </c>
      <c r="FC958" s="45">
        <f t="shared" si="1155"/>
        <v>2.7330438342024234E-2</v>
      </c>
      <c r="FD958" s="45">
        <f t="shared" si="1131"/>
        <v>2.7330438342024234E-2</v>
      </c>
      <c r="FE958" s="45"/>
      <c r="FF958">
        <f t="shared" si="1162"/>
        <v>1.9786435067361938</v>
      </c>
      <c r="FG958">
        <f t="shared" si="1163"/>
        <v>1.963555144245315</v>
      </c>
      <c r="FH958">
        <f t="shared" si="1164"/>
        <v>1.9528768976134119</v>
      </c>
      <c r="FI958">
        <f t="shared" si="1165"/>
        <v>1.9453391233159516</v>
      </c>
      <c r="FJ958">
        <f t="shared" si="1166"/>
        <v>1.9453391233159516</v>
      </c>
      <c r="FL958" s="34"/>
      <c r="FM958" s="34"/>
      <c r="FN958" s="34"/>
      <c r="FO958" s="34"/>
      <c r="FP958" s="34"/>
      <c r="FQ958" s="153">
        <f t="shared" si="1156"/>
        <v>0.125</v>
      </c>
      <c r="FR958" s="153"/>
      <c r="FS958" s="42"/>
      <c r="FT958" s="42"/>
      <c r="FU958" s="42"/>
      <c r="FV958" s="42"/>
      <c r="FW958" s="42"/>
      <c r="FX958" s="42"/>
      <c r="FY958" s="42"/>
      <c r="FZ958" s="42"/>
      <c r="GA958" s="42"/>
      <c r="GB958" s="42"/>
      <c r="GC958" s="42"/>
      <c r="GD958" s="42"/>
      <c r="GE958" s="42"/>
      <c r="GF958" s="42"/>
      <c r="GG958" s="42"/>
      <c r="GH958" s="42"/>
      <c r="GI958" s="42"/>
      <c r="GJ958" s="42"/>
      <c r="GK958" s="42"/>
      <c r="GL958" s="42"/>
      <c r="GM958" s="154">
        <f>'[1]Automation Master'!$B$10*FQ958*FO958</f>
        <v>0</v>
      </c>
      <c r="GN958" s="155">
        <f>'[1]Automation Master'!$B$11*FO958*FQ958+GM958</f>
        <v>0</v>
      </c>
      <c r="GO958" s="155">
        <f>'[1]Automation Master'!$B$12*FO958*FQ958+GN958</f>
        <v>0</v>
      </c>
      <c r="GP958" s="155">
        <f>'[1]Automation Master'!$B$13*FO958*FQ958+GO958</f>
        <v>0</v>
      </c>
      <c r="GQ958" s="155">
        <f>'[1]Automation Master'!$C$10*FO958*FQ958+GP958</f>
        <v>0</v>
      </c>
      <c r="GR958" s="155">
        <f>'[1]Automation Master'!$C$11*FO958*FQ958+GQ958</f>
        <v>0</v>
      </c>
      <c r="GS958" s="155">
        <f>'[1]Automation Master'!$C$12*FO958*FQ958+GR958</f>
        <v>0</v>
      </c>
      <c r="GT958" s="155">
        <f>'[1]Automation Master'!$C$13*FO958*FQ958+GS958</f>
        <v>0</v>
      </c>
      <c r="GU958" s="155">
        <f>'[1]Automation Master'!$D$10*FO958*FQ958+GT958</f>
        <v>0</v>
      </c>
      <c r="GV958" s="155">
        <f>'[1]Automation Master'!$D$11*FO958*FQ958+GU958</f>
        <v>0</v>
      </c>
      <c r="GW958" s="155">
        <f>'[1]Automation Master'!$D$12*FO958*FQ958+GV958</f>
        <v>0</v>
      </c>
      <c r="GX958" s="155">
        <f>'[1]Automation Master'!$D$13*FO958*FQ958+GW958</f>
        <v>0</v>
      </c>
      <c r="GY958" s="155">
        <f>'[1]Automation Master'!$E$10*FO958*FQ958+GX958</f>
        <v>0</v>
      </c>
      <c r="GZ958" s="155">
        <f>'[1]Automation Master'!$E$11*FO958*FQ958+GY958</f>
        <v>0</v>
      </c>
      <c r="HA958" s="155">
        <f>'[1]Automation Master'!$E$12*FO958*FQ958+GZ958</f>
        <v>0</v>
      </c>
      <c r="HB958" s="155">
        <f>'[1]Automation Master'!$E$13*FO958*FQ958+HA958</f>
        <v>0</v>
      </c>
      <c r="HC958" s="155">
        <f>'[1]Automation Master'!$F$10*FO958*FQ958+HB958</f>
        <v>0</v>
      </c>
      <c r="HD958" s="155">
        <f>'[1]Automation Master'!$F$11*FO958*FQ958+HC958</f>
        <v>0</v>
      </c>
      <c r="HE958" s="155">
        <f>'[1]Automation Master'!$F$12*FO958*FQ958+HD958</f>
        <v>0</v>
      </c>
      <c r="HF958" s="156">
        <f>'[1]Automation Master'!$F$13*FO958*FQ958+HE958</f>
        <v>0</v>
      </c>
      <c r="HG958" s="157"/>
      <c r="HH958" s="157"/>
      <c r="HI958" s="157"/>
      <c r="HJ958" s="157"/>
      <c r="HK958" s="157"/>
      <c r="HL958" s="157"/>
      <c r="HM958" s="157"/>
      <c r="HN958" s="157"/>
      <c r="HO958" s="157"/>
      <c r="HP958" s="157"/>
      <c r="HQ958" s="157"/>
      <c r="HR958" s="157"/>
      <c r="HS958" s="157"/>
      <c r="HT958" s="157"/>
      <c r="HU958" s="157"/>
      <c r="HV958" s="157"/>
      <c r="HW958" s="157"/>
      <c r="HX958" s="157"/>
      <c r="HY958" s="42"/>
      <c r="HZ958" s="42"/>
      <c r="IA958" s="148">
        <f t="shared" si="1167"/>
        <v>2</v>
      </c>
      <c r="IB958" s="148">
        <f t="shared" si="1168"/>
        <v>2</v>
      </c>
      <c r="IC958" s="148">
        <f t="shared" si="1169"/>
        <v>2</v>
      </c>
      <c r="ID958" s="148">
        <f t="shared" si="1170"/>
        <v>2</v>
      </c>
      <c r="IE958" s="148">
        <f t="shared" si="1171"/>
        <v>2</v>
      </c>
      <c r="IH958">
        <f t="shared" si="1114"/>
        <v>1.9786435067361938</v>
      </c>
      <c r="II958">
        <f t="shared" si="1115"/>
        <v>1.963555144245315</v>
      </c>
      <c r="IJ958">
        <f t="shared" si="1116"/>
        <v>1.9528768976134119</v>
      </c>
      <c r="IK958">
        <f t="shared" si="1117"/>
        <v>1.9453391233159516</v>
      </c>
      <c r="IL958">
        <f t="shared" si="1118"/>
        <v>1.9453391233159516</v>
      </c>
      <c r="IN958" s="42">
        <f t="shared" si="1172"/>
        <v>1.0678246631903088E-2</v>
      </c>
      <c r="IO958" s="42">
        <f t="shared" si="1173"/>
        <v>1.8222427877342517E-2</v>
      </c>
      <c r="IP958" s="42">
        <f t="shared" si="1174"/>
        <v>2.3561551193294061E-2</v>
      </c>
      <c r="IQ958" s="42">
        <f t="shared" si="1175"/>
        <v>2.7330438342024199E-2</v>
      </c>
      <c r="IR958" s="42">
        <f t="shared" si="1176"/>
        <v>2.7330438342024199E-2</v>
      </c>
      <c r="IT958" s="9">
        <f t="shared" si="1157"/>
        <v>0</v>
      </c>
      <c r="IU958" s="9">
        <f t="shared" si="1158"/>
        <v>0</v>
      </c>
      <c r="IV958" s="9">
        <f t="shared" si="1159"/>
        <v>0</v>
      </c>
      <c r="IW958" s="9">
        <f t="shared" si="1160"/>
        <v>0</v>
      </c>
      <c r="IX958" s="9">
        <f t="shared" si="1161"/>
        <v>0</v>
      </c>
    </row>
    <row r="959" spans="1:258" ht="15.75" hidden="1" thickBot="1" x14ac:dyDescent="0.3">
      <c r="A959">
        <v>47</v>
      </c>
      <c r="B959" t="s">
        <v>649</v>
      </c>
      <c r="C959" t="s">
        <v>311</v>
      </c>
      <c r="D959" t="s">
        <v>288</v>
      </c>
      <c r="E959" t="s">
        <v>650</v>
      </c>
      <c r="F959" t="s">
        <v>290</v>
      </c>
      <c r="G959" t="s">
        <v>256</v>
      </c>
      <c r="H959">
        <v>11</v>
      </c>
      <c r="I959">
        <v>36</v>
      </c>
      <c r="L959">
        <v>11</v>
      </c>
      <c r="M959">
        <v>36</v>
      </c>
      <c r="T959">
        <v>5</v>
      </c>
      <c r="U959">
        <v>6</v>
      </c>
      <c r="X959">
        <v>36</v>
      </c>
      <c r="Y959">
        <v>11</v>
      </c>
      <c r="AA959">
        <v>36</v>
      </c>
      <c r="AB959">
        <v>1</v>
      </c>
      <c r="AG959">
        <v>9</v>
      </c>
      <c r="AK959">
        <v>1</v>
      </c>
      <c r="AL959">
        <v>36</v>
      </c>
      <c r="AT959">
        <v>47</v>
      </c>
      <c r="AU959">
        <v>0</v>
      </c>
      <c r="AV959">
        <v>0</v>
      </c>
      <c r="AW959">
        <v>47</v>
      </c>
      <c r="AX959">
        <v>0</v>
      </c>
      <c r="BB959">
        <f t="shared" si="1132"/>
        <v>47</v>
      </c>
      <c r="BD959">
        <f t="shared" si="1133"/>
        <v>47</v>
      </c>
      <c r="BE959">
        <f t="shared" si="1134"/>
        <v>47</v>
      </c>
      <c r="BF959">
        <f t="shared" si="1135"/>
        <v>47</v>
      </c>
      <c r="BH959">
        <f t="shared" si="1136"/>
        <v>0</v>
      </c>
      <c r="BK959" s="45">
        <f>IF(G959="MEA",'[1]Net Hire Rate'!$E$7,IF(G959="AMR",'[1]Net Hire Rate'!$F$7,IF(G959="EUR",'[1]Net Hire Rate'!$G$7,IF(G959="APAC",'[1]Net Hire Rate'!$H$7,0))))</f>
        <v>1.6761041902604757E-3</v>
      </c>
      <c r="BL959" s="45">
        <f>IF(G959="MEA",'[1]Net Hire Rate'!$E$8,IF(G959="AMR",'[1]Net Hire Rate'!$F$8,IF(G959="EUR",'[1]Net Hire Rate'!$G$8,IF(G959="APAC",'[1]Net Hire Rate'!$H$8,0))))</f>
        <v>1.6761041902604757E-3</v>
      </c>
      <c r="BM959" s="45">
        <f>IF(G959="MEA",'[1]Net Hire Rate'!$E$9,IF(G959="AMR",'[1]Net Hire Rate'!$F$9,IF(G959="EUR",'[1]Net Hire Rate'!$G$9,IF(G959="APAC",'[1]Net Hire Rate'!$H$9,0))))</f>
        <v>1.6761041902604757E-3</v>
      </c>
      <c r="BN959" s="45">
        <f>IF(G959="MEA",'[1]Net Hire Rate'!$E$10,IF(G959="AMR",'[1]Net Hire Rate'!$F$10,IF(G959="EUR",'[1]Net Hire Rate'!$G$10,IF(G959="APAC",'[1]Net Hire Rate'!$H$10,0))))</f>
        <v>1.6761041902604757E-3</v>
      </c>
      <c r="BO959" s="45">
        <f>IF(G959="MEA",'[1]Net Hire Rate'!$E$11,IF(G959="AMR",'[1]Net Hire Rate'!$F$11,IF(G959="EUR",'[1]Net Hire Rate'!$G$11,IF(G959="APAC",'[1]Net Hire Rate'!$H$11,0))))</f>
        <v>1.6761041902604757E-3</v>
      </c>
      <c r="BP959" s="45">
        <f>IF(G959="MEA",'[1]Net Hire Rate'!$E$12,IF(G959="AMR",'[1]Net Hire Rate'!$F$12,IF(G959="EUR",'[1]Net Hire Rate'!$G$12,IF(G959="APAC",'[1]Net Hire Rate'!$H$12,0))))</f>
        <v>1.6761041902604757E-3</v>
      </c>
      <c r="BQ959" s="147">
        <f t="shared" si="1137"/>
        <v>47</v>
      </c>
      <c r="BR959" s="147">
        <f t="shared" si="1119"/>
        <v>47</v>
      </c>
      <c r="BS959" s="147">
        <f t="shared" si="1138"/>
        <v>47.078776896942237</v>
      </c>
      <c r="BT959" s="148">
        <f t="shared" si="1120"/>
        <v>47.078776896942237</v>
      </c>
      <c r="BU959" s="149">
        <f t="shared" si="1139"/>
        <v>47.157685832171538</v>
      </c>
      <c r="BV959" s="148">
        <f t="shared" si="1121"/>
        <v>47.157685832171538</v>
      </c>
      <c r="BW959" s="148">
        <f t="shared" si="1140"/>
        <v>47.236727026997826</v>
      </c>
      <c r="BX959" s="148">
        <f t="shared" si="1122"/>
        <v>47.236727026997826</v>
      </c>
      <c r="BY959" s="148">
        <f t="shared" si="1141"/>
        <v>47.315900703101967</v>
      </c>
      <c r="BZ959" s="148">
        <f t="shared" si="1123"/>
        <v>47.315900703101967</v>
      </c>
      <c r="CA959" s="148">
        <f t="shared" si="1142"/>
        <v>47.39520708253638</v>
      </c>
      <c r="CB959" s="148">
        <f t="shared" si="1124"/>
        <v>47.39520708253638</v>
      </c>
      <c r="CC959" s="148"/>
      <c r="CD959" s="38"/>
      <c r="CE959" s="38"/>
      <c r="CF959" s="38"/>
      <c r="CG959" s="38"/>
      <c r="CH959" s="38"/>
      <c r="CI959" s="38"/>
      <c r="CJ959" s="38"/>
      <c r="CK959" s="41"/>
      <c r="CL959" s="41"/>
      <c r="CM959" s="40"/>
      <c r="CN959" s="41"/>
      <c r="CO959" s="41"/>
      <c r="CP959" s="41"/>
      <c r="CQ959" s="41"/>
      <c r="CR959" s="41"/>
      <c r="CS959" s="41"/>
      <c r="CT959" s="41"/>
      <c r="CU959" s="40"/>
      <c r="CV959" s="41"/>
      <c r="CW959" s="41"/>
      <c r="CX959" s="41"/>
      <c r="CY959" s="41"/>
      <c r="CZ959" s="41"/>
      <c r="DA959" s="41"/>
      <c r="DB959" s="41"/>
      <c r="DC959" s="40"/>
      <c r="DD959" s="41"/>
      <c r="DE959" s="41"/>
      <c r="DF959" s="41"/>
      <c r="DG959" s="41"/>
      <c r="DH959" s="41"/>
      <c r="DI959" s="41"/>
      <c r="DJ959" s="41"/>
      <c r="DK959" s="40"/>
      <c r="DL959" s="41"/>
      <c r="DM959" s="41"/>
      <c r="DN959" s="41"/>
      <c r="DO959" s="41"/>
      <c r="DP959" s="41"/>
      <c r="DQ959" s="41"/>
      <c r="DR959" s="15"/>
      <c r="DS959" s="151">
        <f t="shared" si="1125"/>
        <v>47</v>
      </c>
      <c r="DT959" s="152">
        <f t="shared" si="1126"/>
        <v>0</v>
      </c>
      <c r="DU959" s="7">
        <f t="shared" si="1127"/>
        <v>0</v>
      </c>
      <c r="DV959" s="7">
        <f t="shared" si="1128"/>
        <v>0</v>
      </c>
      <c r="DW959">
        <f t="shared" si="1129"/>
        <v>0</v>
      </c>
      <c r="DX959">
        <f t="shared" si="1130"/>
        <v>0</v>
      </c>
      <c r="DZ959">
        <f t="shared" si="1143"/>
        <v>47</v>
      </c>
      <c r="EA959">
        <f t="shared" si="1144"/>
        <v>47</v>
      </c>
      <c r="EB959">
        <f t="shared" si="1145"/>
        <v>47</v>
      </c>
      <c r="EC959">
        <f t="shared" si="1146"/>
        <v>47</v>
      </c>
      <c r="ED959">
        <f t="shared" si="1147"/>
        <v>47</v>
      </c>
      <c r="EE959">
        <f t="shared" si="1148"/>
        <v>47</v>
      </c>
      <c r="EG959">
        <f t="shared" si="1149"/>
        <v>47</v>
      </c>
      <c r="EH959">
        <f t="shared" si="1150"/>
        <v>47</v>
      </c>
      <c r="EI959">
        <f t="shared" si="1151"/>
        <v>47</v>
      </c>
      <c r="EJ959">
        <f t="shared" si="1152"/>
        <v>47</v>
      </c>
      <c r="EK959">
        <f t="shared" si="1153"/>
        <v>47</v>
      </c>
      <c r="EM959">
        <f>IF($EM$9='[1]L&amp;D Numbers'!$E$6,'[1]L&amp;D Numbers'!$E$7)</f>
        <v>350</v>
      </c>
      <c r="EN959">
        <f>IF($EN$9='[1]L&amp;D Numbers'!$F$6,'[1]L&amp;D Numbers'!$F$7)</f>
        <v>2000</v>
      </c>
      <c r="EO959">
        <f>IF($EO$9='[1]L&amp;D Numbers'!$G$6,'[1]L&amp;D Numbers'!$G$7)</f>
        <v>2000</v>
      </c>
      <c r="EP959">
        <f>IF($EP$9='[1]L&amp;D Numbers'!$H$6,'[1]L&amp;D Numbers'!$H$7)</f>
        <v>2000</v>
      </c>
      <c r="EQ959">
        <f>IF($EQ$9='[1]L&amp;D Numbers'!$I$6,'[1]L&amp;D Numbers'!$I$7)</f>
        <v>2000</v>
      </c>
      <c r="ER959">
        <f>IF($ER$9='[1]L&amp;D Numbers'!$J$6,'[1]L&amp;D Numbers'!$J$7)</f>
        <v>0</v>
      </c>
      <c r="ET959" s="45">
        <f>'[1]L&amp;D Master'!$E$10</f>
        <v>1.0678246631903041E-2</v>
      </c>
      <c r="EU959" s="45">
        <f>ET959+'[1]L&amp;D Master'!$F$10</f>
        <v>1.8222427877342538E-2</v>
      </c>
      <c r="EV959" s="45">
        <f>EU959+'[1]L&amp;D Master'!$G$10</f>
        <v>2.3561551193294058E-2</v>
      </c>
      <c r="EW959" s="45">
        <f>EV959+'[1]L&amp;D Master'!$H$10</f>
        <v>2.7330438342024234E-2</v>
      </c>
      <c r="EX959" s="45">
        <f>EW959+'[1]L&amp;D Master'!$I$10</f>
        <v>2.9999999999999995E-2</v>
      </c>
      <c r="EY959" s="45"/>
      <c r="EZ959" s="45">
        <f t="shared" si="1154"/>
        <v>1.0678246631903041E-2</v>
      </c>
      <c r="FA959" s="45">
        <f t="shared" si="1155"/>
        <v>1.8222427877342538E-2</v>
      </c>
      <c r="FB959" s="45">
        <f t="shared" si="1155"/>
        <v>2.3561551193294058E-2</v>
      </c>
      <c r="FC959" s="45">
        <f t="shared" si="1155"/>
        <v>2.7330438342024234E-2</v>
      </c>
      <c r="FD959" s="45">
        <f t="shared" si="1131"/>
        <v>2.7330438342024234E-2</v>
      </c>
      <c r="FE959" s="45"/>
      <c r="FF959">
        <f t="shared" si="1162"/>
        <v>46.498122408300553</v>
      </c>
      <c r="FG959">
        <f t="shared" si="1163"/>
        <v>46.143545889764901</v>
      </c>
      <c r="FH959">
        <f t="shared" si="1164"/>
        <v>45.892607093915181</v>
      </c>
      <c r="FI959">
        <f t="shared" si="1165"/>
        <v>45.715469397924863</v>
      </c>
      <c r="FJ959">
        <f t="shared" si="1166"/>
        <v>45.715469397924863</v>
      </c>
      <c r="FL959" s="34"/>
      <c r="FM959" s="34"/>
      <c r="FN959" s="34"/>
      <c r="FO959" s="34"/>
      <c r="FP959" s="34"/>
      <c r="FQ959" s="153">
        <f t="shared" si="1156"/>
        <v>0.125</v>
      </c>
      <c r="FR959" s="153"/>
      <c r="FS959" s="42"/>
      <c r="FT959" s="42"/>
      <c r="FU959" s="42"/>
      <c r="FV959" s="42"/>
      <c r="FW959" s="42"/>
      <c r="FX959" s="42"/>
      <c r="FY959" s="42"/>
      <c r="FZ959" s="42"/>
      <c r="GA959" s="42"/>
      <c r="GB959" s="42"/>
      <c r="GC959" s="42"/>
      <c r="GD959" s="42"/>
      <c r="GE959" s="42"/>
      <c r="GF959" s="42"/>
      <c r="GG959" s="42"/>
      <c r="GH959" s="42"/>
      <c r="GI959" s="42"/>
      <c r="GJ959" s="42"/>
      <c r="GK959" s="42"/>
      <c r="GL959" s="42"/>
      <c r="GM959" s="154">
        <f>'[1]Automation Master'!$B$10*FQ959*FO959</f>
        <v>0</v>
      </c>
      <c r="GN959" s="155">
        <f>'[1]Automation Master'!$B$11*FO959*FQ959+GM959</f>
        <v>0</v>
      </c>
      <c r="GO959" s="155">
        <f>'[1]Automation Master'!$B$12*FO959*FQ959+GN959</f>
        <v>0</v>
      </c>
      <c r="GP959" s="155">
        <f>'[1]Automation Master'!$B$13*FO959*FQ959+GO959</f>
        <v>0</v>
      </c>
      <c r="GQ959" s="155">
        <f>'[1]Automation Master'!$C$10*FO959*FQ959+GP959</f>
        <v>0</v>
      </c>
      <c r="GR959" s="155">
        <f>'[1]Automation Master'!$C$11*FO959*FQ959+GQ959</f>
        <v>0</v>
      </c>
      <c r="GS959" s="155">
        <f>'[1]Automation Master'!$C$12*FO959*FQ959+GR959</f>
        <v>0</v>
      </c>
      <c r="GT959" s="155">
        <f>'[1]Automation Master'!$C$13*FO959*FQ959+GS959</f>
        <v>0</v>
      </c>
      <c r="GU959" s="155">
        <f>'[1]Automation Master'!$D$10*FO959*FQ959+GT959</f>
        <v>0</v>
      </c>
      <c r="GV959" s="155">
        <f>'[1]Automation Master'!$D$11*FO959*FQ959+GU959</f>
        <v>0</v>
      </c>
      <c r="GW959" s="155">
        <f>'[1]Automation Master'!$D$12*FO959*FQ959+GV959</f>
        <v>0</v>
      </c>
      <c r="GX959" s="155">
        <f>'[1]Automation Master'!$D$13*FO959*FQ959+GW959</f>
        <v>0</v>
      </c>
      <c r="GY959" s="155">
        <f>'[1]Automation Master'!$E$10*FO959*FQ959+GX959</f>
        <v>0</v>
      </c>
      <c r="GZ959" s="155">
        <f>'[1]Automation Master'!$E$11*FO959*FQ959+GY959</f>
        <v>0</v>
      </c>
      <c r="HA959" s="155">
        <f>'[1]Automation Master'!$E$12*FO959*FQ959+GZ959</f>
        <v>0</v>
      </c>
      <c r="HB959" s="155">
        <f>'[1]Automation Master'!$E$13*FO959*FQ959+HA959</f>
        <v>0</v>
      </c>
      <c r="HC959" s="155">
        <f>'[1]Automation Master'!$F$10*FO959*FQ959+HB959</f>
        <v>0</v>
      </c>
      <c r="HD959" s="155">
        <f>'[1]Automation Master'!$F$11*FO959*FQ959+HC959</f>
        <v>0</v>
      </c>
      <c r="HE959" s="155">
        <f>'[1]Automation Master'!$F$12*FO959*FQ959+HD959</f>
        <v>0</v>
      </c>
      <c r="HF959" s="156">
        <f>'[1]Automation Master'!$F$13*FO959*FQ959+HE959</f>
        <v>0</v>
      </c>
      <c r="HG959" s="157"/>
      <c r="HH959" s="157"/>
      <c r="HI959" s="157"/>
      <c r="HJ959" s="157"/>
      <c r="HK959" s="157"/>
      <c r="HL959" s="157"/>
      <c r="HM959" s="157"/>
      <c r="HN959" s="157"/>
      <c r="HO959" s="157"/>
      <c r="HP959" s="157"/>
      <c r="HQ959" s="157"/>
      <c r="HR959" s="157"/>
      <c r="HS959" s="157"/>
      <c r="HT959" s="157"/>
      <c r="HU959" s="157"/>
      <c r="HV959" s="157"/>
      <c r="HW959" s="157"/>
      <c r="HX959" s="157"/>
      <c r="HY959" s="42"/>
      <c r="HZ959" s="42"/>
      <c r="IA959" s="148">
        <f t="shared" si="1167"/>
        <v>47</v>
      </c>
      <c r="IB959" s="148">
        <f t="shared" si="1168"/>
        <v>47</v>
      </c>
      <c r="IC959" s="148">
        <f t="shared" si="1169"/>
        <v>47</v>
      </c>
      <c r="ID959" s="148">
        <f t="shared" si="1170"/>
        <v>47</v>
      </c>
      <c r="IE959" s="148">
        <f t="shared" si="1171"/>
        <v>47</v>
      </c>
      <c r="IH959">
        <f t="shared" si="1114"/>
        <v>46.498122408300553</v>
      </c>
      <c r="II959">
        <f t="shared" si="1115"/>
        <v>46.143545889764901</v>
      </c>
      <c r="IJ959">
        <f t="shared" si="1116"/>
        <v>45.892607093915181</v>
      </c>
      <c r="IK959">
        <f t="shared" si="1117"/>
        <v>45.715469397924863</v>
      </c>
      <c r="IL959">
        <f t="shared" si="1118"/>
        <v>45.715469397924863</v>
      </c>
      <c r="IN959" s="42">
        <f t="shared" si="1172"/>
        <v>1.0678246631903131E-2</v>
      </c>
      <c r="IO959" s="42">
        <f t="shared" si="1173"/>
        <v>1.8222427877342524E-2</v>
      </c>
      <c r="IP959" s="42">
        <f t="shared" si="1174"/>
        <v>2.3561551193294013E-2</v>
      </c>
      <c r="IQ959" s="42">
        <f t="shared" si="1175"/>
        <v>2.7330438342024182E-2</v>
      </c>
      <c r="IR959" s="42">
        <f t="shared" si="1176"/>
        <v>2.7330438342024182E-2</v>
      </c>
      <c r="IT959" s="9">
        <f t="shared" si="1157"/>
        <v>0</v>
      </c>
      <c r="IU959" s="9">
        <f t="shared" si="1158"/>
        <v>0</v>
      </c>
      <c r="IV959" s="9">
        <f t="shared" si="1159"/>
        <v>0</v>
      </c>
      <c r="IW959" s="9">
        <f t="shared" si="1160"/>
        <v>0</v>
      </c>
      <c r="IX959" s="9">
        <f t="shared" si="1161"/>
        <v>0</v>
      </c>
    </row>
    <row r="960" spans="1:258" ht="15.75" hidden="1" thickBot="1" x14ac:dyDescent="0.3">
      <c r="A960">
        <v>24</v>
      </c>
      <c r="B960" t="s">
        <v>649</v>
      </c>
      <c r="C960" t="s">
        <v>312</v>
      </c>
      <c r="D960" t="s">
        <v>288</v>
      </c>
      <c r="E960" t="s">
        <v>650</v>
      </c>
      <c r="F960" t="s">
        <v>290</v>
      </c>
      <c r="G960" t="s">
        <v>256</v>
      </c>
      <c r="H960">
        <v>5</v>
      </c>
      <c r="I960">
        <v>19</v>
      </c>
      <c r="L960">
        <v>5</v>
      </c>
      <c r="M960">
        <v>19</v>
      </c>
      <c r="T960">
        <v>3</v>
      </c>
      <c r="U960">
        <v>2</v>
      </c>
      <c r="X960">
        <v>19</v>
      </c>
      <c r="Y960">
        <v>5</v>
      </c>
      <c r="AA960">
        <v>19</v>
      </c>
      <c r="AB960">
        <v>1</v>
      </c>
      <c r="AL960">
        <v>23</v>
      </c>
      <c r="AT960">
        <v>24</v>
      </c>
      <c r="AU960">
        <v>24</v>
      </c>
      <c r="AV960">
        <v>0</v>
      </c>
      <c r="AW960">
        <v>0</v>
      </c>
      <c r="AX960">
        <v>0</v>
      </c>
      <c r="BB960">
        <f t="shared" si="1132"/>
        <v>24</v>
      </c>
      <c r="BD960">
        <f t="shared" si="1133"/>
        <v>24</v>
      </c>
      <c r="BE960">
        <f t="shared" si="1134"/>
        <v>24</v>
      </c>
      <c r="BF960">
        <f t="shared" si="1135"/>
        <v>24</v>
      </c>
      <c r="BH960">
        <f t="shared" si="1136"/>
        <v>0</v>
      </c>
      <c r="BK960" s="45">
        <f>IF(G960="MEA",'[1]Net Hire Rate'!$E$7,IF(G960="AMR",'[1]Net Hire Rate'!$F$7,IF(G960="EUR",'[1]Net Hire Rate'!$G$7,IF(G960="APAC",'[1]Net Hire Rate'!$H$7,0))))</f>
        <v>1.6761041902604757E-3</v>
      </c>
      <c r="BL960" s="45">
        <f>IF(G960="MEA",'[1]Net Hire Rate'!$E$8,IF(G960="AMR",'[1]Net Hire Rate'!$F$8,IF(G960="EUR",'[1]Net Hire Rate'!$G$8,IF(G960="APAC",'[1]Net Hire Rate'!$H$8,0))))</f>
        <v>1.6761041902604757E-3</v>
      </c>
      <c r="BM960" s="45">
        <f>IF(G960="MEA",'[1]Net Hire Rate'!$E$9,IF(G960="AMR",'[1]Net Hire Rate'!$F$9,IF(G960="EUR",'[1]Net Hire Rate'!$G$9,IF(G960="APAC",'[1]Net Hire Rate'!$H$9,0))))</f>
        <v>1.6761041902604757E-3</v>
      </c>
      <c r="BN960" s="45">
        <f>IF(G960="MEA",'[1]Net Hire Rate'!$E$10,IF(G960="AMR",'[1]Net Hire Rate'!$F$10,IF(G960="EUR",'[1]Net Hire Rate'!$G$10,IF(G960="APAC",'[1]Net Hire Rate'!$H$10,0))))</f>
        <v>1.6761041902604757E-3</v>
      </c>
      <c r="BO960" s="45">
        <f>IF(G960="MEA",'[1]Net Hire Rate'!$E$11,IF(G960="AMR",'[1]Net Hire Rate'!$F$11,IF(G960="EUR",'[1]Net Hire Rate'!$G$11,IF(G960="APAC",'[1]Net Hire Rate'!$H$11,0))))</f>
        <v>1.6761041902604757E-3</v>
      </c>
      <c r="BP960" s="45">
        <f>IF(G960="MEA",'[1]Net Hire Rate'!$E$12,IF(G960="AMR",'[1]Net Hire Rate'!$F$12,IF(G960="EUR",'[1]Net Hire Rate'!$G$12,IF(G960="APAC",'[1]Net Hire Rate'!$H$12,0))))</f>
        <v>1.6761041902604757E-3</v>
      </c>
      <c r="BQ960" s="147">
        <f t="shared" si="1137"/>
        <v>24</v>
      </c>
      <c r="BR960" s="147">
        <f t="shared" si="1119"/>
        <v>24</v>
      </c>
      <c r="BS960" s="147">
        <f t="shared" si="1138"/>
        <v>24.040226500566249</v>
      </c>
      <c r="BT960" s="148">
        <f t="shared" si="1120"/>
        <v>24.040226500566249</v>
      </c>
      <c r="BU960" s="149">
        <f t="shared" si="1139"/>
        <v>24.080520424938658</v>
      </c>
      <c r="BV960" s="148">
        <f t="shared" si="1121"/>
        <v>24.080520424938658</v>
      </c>
      <c r="BW960" s="148">
        <f t="shared" si="1140"/>
        <v>24.120881886126551</v>
      </c>
      <c r="BX960" s="148">
        <f t="shared" si="1122"/>
        <v>24.120881886126551</v>
      </c>
      <c r="BY960" s="148">
        <f t="shared" si="1141"/>
        <v>24.161310997328663</v>
      </c>
      <c r="BZ960" s="148">
        <f t="shared" si="1123"/>
        <v>24.161310997328663</v>
      </c>
      <c r="CA960" s="148">
        <f t="shared" si="1142"/>
        <v>24.201807871933472</v>
      </c>
      <c r="CB960" s="148">
        <f t="shared" si="1124"/>
        <v>24.201807871933472</v>
      </c>
      <c r="CC960" s="148"/>
      <c r="CD960" s="38"/>
      <c r="CE960" s="38"/>
      <c r="CF960" s="38"/>
      <c r="CG960" s="38"/>
      <c r="CH960" s="38"/>
      <c r="CI960" s="38"/>
      <c r="CJ960" s="38"/>
      <c r="CK960" s="41"/>
      <c r="CL960" s="41"/>
      <c r="CM960" s="40"/>
      <c r="CN960" s="41"/>
      <c r="CO960" s="41"/>
      <c r="CP960" s="41"/>
      <c r="CQ960" s="41"/>
      <c r="CR960" s="41"/>
      <c r="CS960" s="41"/>
      <c r="CT960" s="41"/>
      <c r="CU960" s="40"/>
      <c r="CV960" s="41"/>
      <c r="CW960" s="41"/>
      <c r="CX960" s="41"/>
      <c r="CY960" s="41"/>
      <c r="CZ960" s="41"/>
      <c r="DA960" s="41"/>
      <c r="DB960" s="41"/>
      <c r="DC960" s="40"/>
      <c r="DD960" s="41"/>
      <c r="DE960" s="41"/>
      <c r="DF960" s="41"/>
      <c r="DG960" s="41"/>
      <c r="DH960" s="41"/>
      <c r="DI960" s="41"/>
      <c r="DJ960" s="41"/>
      <c r="DK960" s="40"/>
      <c r="DL960" s="41"/>
      <c r="DM960" s="41"/>
      <c r="DN960" s="41"/>
      <c r="DO960" s="41"/>
      <c r="DP960" s="41"/>
      <c r="DQ960" s="41"/>
      <c r="DR960" s="15"/>
      <c r="DS960" s="151">
        <f t="shared" si="1125"/>
        <v>24</v>
      </c>
      <c r="DT960" s="152">
        <f t="shared" si="1126"/>
        <v>0</v>
      </c>
      <c r="DU960" s="7">
        <f t="shared" si="1127"/>
        <v>0</v>
      </c>
      <c r="DV960" s="7">
        <f t="shared" si="1128"/>
        <v>0</v>
      </c>
      <c r="DW960">
        <f t="shared" si="1129"/>
        <v>0</v>
      </c>
      <c r="DX960">
        <f t="shared" si="1130"/>
        <v>0</v>
      </c>
      <c r="DZ960">
        <f t="shared" si="1143"/>
        <v>24</v>
      </c>
      <c r="EA960">
        <f t="shared" si="1144"/>
        <v>24</v>
      </c>
      <c r="EB960">
        <f t="shared" si="1145"/>
        <v>24</v>
      </c>
      <c r="EC960">
        <f t="shared" si="1146"/>
        <v>24</v>
      </c>
      <c r="ED960">
        <f t="shared" si="1147"/>
        <v>24</v>
      </c>
      <c r="EE960">
        <f t="shared" si="1148"/>
        <v>24</v>
      </c>
      <c r="EG960">
        <f t="shared" si="1149"/>
        <v>24</v>
      </c>
      <c r="EH960">
        <f t="shared" si="1150"/>
        <v>24</v>
      </c>
      <c r="EI960">
        <f t="shared" si="1151"/>
        <v>24</v>
      </c>
      <c r="EJ960">
        <f t="shared" si="1152"/>
        <v>24</v>
      </c>
      <c r="EK960">
        <f t="shared" si="1153"/>
        <v>24</v>
      </c>
      <c r="EM960">
        <f>IF($EM$9='[1]L&amp;D Numbers'!$E$6,'[1]L&amp;D Numbers'!$E$7)</f>
        <v>350</v>
      </c>
      <c r="EN960">
        <f>IF($EN$9='[1]L&amp;D Numbers'!$F$6,'[1]L&amp;D Numbers'!$F$7)</f>
        <v>2000</v>
      </c>
      <c r="EO960">
        <f>IF($EO$9='[1]L&amp;D Numbers'!$G$6,'[1]L&amp;D Numbers'!$G$7)</f>
        <v>2000</v>
      </c>
      <c r="EP960">
        <f>IF($EP$9='[1]L&amp;D Numbers'!$H$6,'[1]L&amp;D Numbers'!$H$7)</f>
        <v>2000</v>
      </c>
      <c r="EQ960">
        <f>IF($EQ$9='[1]L&amp;D Numbers'!$I$6,'[1]L&amp;D Numbers'!$I$7)</f>
        <v>2000</v>
      </c>
      <c r="ER960">
        <f>IF($ER$9='[1]L&amp;D Numbers'!$J$6,'[1]L&amp;D Numbers'!$J$7)</f>
        <v>0</v>
      </c>
      <c r="ET960" s="45">
        <f>'[1]L&amp;D Master'!$E$10</f>
        <v>1.0678246631903041E-2</v>
      </c>
      <c r="EU960" s="45">
        <f>ET960+'[1]L&amp;D Master'!$F$10</f>
        <v>1.8222427877342538E-2</v>
      </c>
      <c r="EV960" s="45">
        <f>EU960+'[1]L&amp;D Master'!$G$10</f>
        <v>2.3561551193294058E-2</v>
      </c>
      <c r="EW960" s="45">
        <f>EV960+'[1]L&amp;D Master'!$H$10</f>
        <v>2.7330438342024234E-2</v>
      </c>
      <c r="EX960" s="45">
        <f>EW960+'[1]L&amp;D Master'!$I$10</f>
        <v>2.9999999999999995E-2</v>
      </c>
      <c r="EY960" s="45"/>
      <c r="EZ960" s="45">
        <f t="shared" si="1154"/>
        <v>1.0678246631903041E-2</v>
      </c>
      <c r="FA960" s="45">
        <f t="shared" si="1155"/>
        <v>1.8222427877342538E-2</v>
      </c>
      <c r="FB960" s="45">
        <f t="shared" si="1155"/>
        <v>2.3561551193294058E-2</v>
      </c>
      <c r="FC960" s="45">
        <f t="shared" si="1155"/>
        <v>2.7330438342024234E-2</v>
      </c>
      <c r="FD960" s="45">
        <f t="shared" si="1131"/>
        <v>2.7330438342024234E-2</v>
      </c>
      <c r="FE960" s="45"/>
      <c r="FF960">
        <f t="shared" si="1162"/>
        <v>23.743722080834324</v>
      </c>
      <c r="FG960">
        <f t="shared" si="1163"/>
        <v>23.56266173094378</v>
      </c>
      <c r="FH960">
        <f t="shared" si="1164"/>
        <v>23.434522771360943</v>
      </c>
      <c r="FI960">
        <f t="shared" si="1165"/>
        <v>23.344069479791418</v>
      </c>
      <c r="FJ960">
        <f t="shared" si="1166"/>
        <v>23.344069479791418</v>
      </c>
      <c r="FL960" s="34"/>
      <c r="FM960" s="34"/>
      <c r="FN960" s="34"/>
      <c r="FO960" s="34"/>
      <c r="FP960" s="34"/>
      <c r="FQ960" s="153">
        <f t="shared" si="1156"/>
        <v>0.125</v>
      </c>
      <c r="FR960" s="153"/>
      <c r="FS960" s="42"/>
      <c r="FT960" s="42"/>
      <c r="FU960" s="42"/>
      <c r="FV960" s="42"/>
      <c r="FW960" s="42"/>
      <c r="FX960" s="42"/>
      <c r="FY960" s="42"/>
      <c r="FZ960" s="42"/>
      <c r="GA960" s="42"/>
      <c r="GB960" s="42"/>
      <c r="GC960" s="42"/>
      <c r="GD960" s="42"/>
      <c r="GE960" s="42"/>
      <c r="GF960" s="42"/>
      <c r="GG960" s="42"/>
      <c r="GH960" s="42"/>
      <c r="GI960" s="42"/>
      <c r="GJ960" s="42"/>
      <c r="GK960" s="42"/>
      <c r="GL960" s="42"/>
      <c r="GM960" s="154">
        <f>'[1]Automation Master'!$B$10*FQ960*FO960</f>
        <v>0</v>
      </c>
      <c r="GN960" s="155">
        <f>'[1]Automation Master'!$B$11*FO960*FQ960+GM960</f>
        <v>0</v>
      </c>
      <c r="GO960" s="155">
        <f>'[1]Automation Master'!$B$12*FO960*FQ960+GN960</f>
        <v>0</v>
      </c>
      <c r="GP960" s="155">
        <f>'[1]Automation Master'!$B$13*FO960*FQ960+GO960</f>
        <v>0</v>
      </c>
      <c r="GQ960" s="155">
        <f>'[1]Automation Master'!$C$10*FO960*FQ960+GP960</f>
        <v>0</v>
      </c>
      <c r="GR960" s="155">
        <f>'[1]Automation Master'!$C$11*FO960*FQ960+GQ960</f>
        <v>0</v>
      </c>
      <c r="GS960" s="155">
        <f>'[1]Automation Master'!$C$12*FO960*FQ960+GR960</f>
        <v>0</v>
      </c>
      <c r="GT960" s="155">
        <f>'[1]Automation Master'!$C$13*FO960*FQ960+GS960</f>
        <v>0</v>
      </c>
      <c r="GU960" s="155">
        <f>'[1]Automation Master'!$D$10*FO960*FQ960+GT960</f>
        <v>0</v>
      </c>
      <c r="GV960" s="155">
        <f>'[1]Automation Master'!$D$11*FO960*FQ960+GU960</f>
        <v>0</v>
      </c>
      <c r="GW960" s="155">
        <f>'[1]Automation Master'!$D$12*FO960*FQ960+GV960</f>
        <v>0</v>
      </c>
      <c r="GX960" s="155">
        <f>'[1]Automation Master'!$D$13*FO960*FQ960+GW960</f>
        <v>0</v>
      </c>
      <c r="GY960" s="155">
        <f>'[1]Automation Master'!$E$10*FO960*FQ960+GX960</f>
        <v>0</v>
      </c>
      <c r="GZ960" s="155">
        <f>'[1]Automation Master'!$E$11*FO960*FQ960+GY960</f>
        <v>0</v>
      </c>
      <c r="HA960" s="155">
        <f>'[1]Automation Master'!$E$12*FO960*FQ960+GZ960</f>
        <v>0</v>
      </c>
      <c r="HB960" s="155">
        <f>'[1]Automation Master'!$E$13*FO960*FQ960+HA960</f>
        <v>0</v>
      </c>
      <c r="HC960" s="155">
        <f>'[1]Automation Master'!$F$10*FO960*FQ960+HB960</f>
        <v>0</v>
      </c>
      <c r="HD960" s="155">
        <f>'[1]Automation Master'!$F$11*FO960*FQ960+HC960</f>
        <v>0</v>
      </c>
      <c r="HE960" s="155">
        <f>'[1]Automation Master'!$F$12*FO960*FQ960+HD960</f>
        <v>0</v>
      </c>
      <c r="HF960" s="156">
        <f>'[1]Automation Master'!$F$13*FO960*FQ960+HE960</f>
        <v>0</v>
      </c>
      <c r="HG960" s="157"/>
      <c r="HH960" s="157"/>
      <c r="HI960" s="157"/>
      <c r="HJ960" s="157"/>
      <c r="HK960" s="157"/>
      <c r="HL960" s="157"/>
      <c r="HM960" s="157"/>
      <c r="HN960" s="157"/>
      <c r="HO960" s="157"/>
      <c r="HP960" s="157"/>
      <c r="HQ960" s="157"/>
      <c r="HR960" s="157"/>
      <c r="HS960" s="157"/>
      <c r="HT960" s="157"/>
      <c r="HU960" s="157"/>
      <c r="HV960" s="157"/>
      <c r="HW960" s="157"/>
      <c r="HX960" s="157"/>
      <c r="HY960" s="42"/>
      <c r="HZ960" s="42"/>
      <c r="IA960" s="148">
        <f t="shared" si="1167"/>
        <v>24</v>
      </c>
      <c r="IB960" s="148">
        <f t="shared" si="1168"/>
        <v>24</v>
      </c>
      <c r="IC960" s="148">
        <f t="shared" si="1169"/>
        <v>24</v>
      </c>
      <c r="ID960" s="148">
        <f t="shared" si="1170"/>
        <v>24</v>
      </c>
      <c r="IE960" s="148">
        <f t="shared" si="1171"/>
        <v>24</v>
      </c>
      <c r="IH960">
        <f t="shared" ref="IH960:IH1023" si="1177">(EA960)*(1-GP960)*(1-EZ960)</f>
        <v>23.743722080834324</v>
      </c>
      <c r="II960">
        <f t="shared" ref="II960:II1023" si="1178">(EB960)*(1-GT960)*(1-FA960)</f>
        <v>23.56266173094378</v>
      </c>
      <c r="IJ960">
        <f t="shared" ref="IJ960:IJ1023" si="1179">(EC960)*(1-GX960)*(1-FB960)</f>
        <v>23.434522771360943</v>
      </c>
      <c r="IK960">
        <f t="shared" ref="IK960:IK1023" si="1180">(ED960)*(1-HB960)*(1-FC960)</f>
        <v>23.344069479791418</v>
      </c>
      <c r="IL960">
        <f t="shared" ref="IL960:IL1023" si="1181">(EE960)*(1-HF960)*(1-FD960)</f>
        <v>23.344069479791418</v>
      </c>
      <c r="IN960" s="42">
        <f t="shared" si="1172"/>
        <v>1.0678246631903162E-2</v>
      </c>
      <c r="IO960" s="42">
        <f t="shared" si="1173"/>
        <v>1.8222427877342479E-2</v>
      </c>
      <c r="IP960" s="42">
        <f t="shared" si="1174"/>
        <v>2.3561551193294061E-2</v>
      </c>
      <c r="IQ960" s="42">
        <f t="shared" si="1175"/>
        <v>2.7330438342024237E-2</v>
      </c>
      <c r="IR960" s="42">
        <f t="shared" si="1176"/>
        <v>2.7330438342024237E-2</v>
      </c>
      <c r="IT960" s="9">
        <f t="shared" si="1157"/>
        <v>0</v>
      </c>
      <c r="IU960" s="9">
        <f t="shared" si="1158"/>
        <v>0</v>
      </c>
      <c r="IV960" s="9">
        <f t="shared" si="1159"/>
        <v>0</v>
      </c>
      <c r="IW960" s="9">
        <f t="shared" si="1160"/>
        <v>0</v>
      </c>
      <c r="IX960" s="9">
        <f t="shared" si="1161"/>
        <v>0</v>
      </c>
    </row>
    <row r="961" spans="1:258" ht="15.75" hidden="1" thickBot="1" x14ac:dyDescent="0.3">
      <c r="A961">
        <v>3</v>
      </c>
      <c r="B961" t="s">
        <v>649</v>
      </c>
      <c r="C961" t="s">
        <v>310</v>
      </c>
      <c r="D961" t="s">
        <v>288</v>
      </c>
      <c r="E961" t="s">
        <v>650</v>
      </c>
      <c r="F961" t="s">
        <v>290</v>
      </c>
      <c r="G961" t="s">
        <v>256</v>
      </c>
      <c r="H961">
        <v>1</v>
      </c>
      <c r="I961">
        <v>2</v>
      </c>
      <c r="L961">
        <v>1</v>
      </c>
      <c r="M961">
        <v>2</v>
      </c>
      <c r="U961">
        <v>1</v>
      </c>
      <c r="X961">
        <v>2</v>
      </c>
      <c r="Y961">
        <v>1</v>
      </c>
      <c r="AA961">
        <v>2</v>
      </c>
      <c r="AL961">
        <v>3</v>
      </c>
      <c r="AT961">
        <v>3</v>
      </c>
      <c r="AU961">
        <v>0</v>
      </c>
      <c r="AV961">
        <v>0</v>
      </c>
      <c r="AW961">
        <v>3</v>
      </c>
      <c r="AX961">
        <v>0</v>
      </c>
      <c r="BB961">
        <f t="shared" si="1132"/>
        <v>3</v>
      </c>
      <c r="BD961">
        <f t="shared" si="1133"/>
        <v>3</v>
      </c>
      <c r="BE961">
        <f t="shared" si="1134"/>
        <v>3</v>
      </c>
      <c r="BF961">
        <f t="shared" si="1135"/>
        <v>3</v>
      </c>
      <c r="BH961">
        <f t="shared" si="1136"/>
        <v>0</v>
      </c>
      <c r="BK961" s="45">
        <f>IF(G961="MEA",'[1]Net Hire Rate'!$E$7,IF(G961="AMR",'[1]Net Hire Rate'!$F$7,IF(G961="EUR",'[1]Net Hire Rate'!$G$7,IF(G961="APAC",'[1]Net Hire Rate'!$H$7,0))))</f>
        <v>1.6761041902604757E-3</v>
      </c>
      <c r="BL961" s="45">
        <f>IF(G961="MEA",'[1]Net Hire Rate'!$E$8,IF(G961="AMR",'[1]Net Hire Rate'!$F$8,IF(G961="EUR",'[1]Net Hire Rate'!$G$8,IF(G961="APAC",'[1]Net Hire Rate'!$H$8,0))))</f>
        <v>1.6761041902604757E-3</v>
      </c>
      <c r="BM961" s="45">
        <f>IF(G961="MEA",'[1]Net Hire Rate'!$E$9,IF(G961="AMR",'[1]Net Hire Rate'!$F$9,IF(G961="EUR",'[1]Net Hire Rate'!$G$9,IF(G961="APAC",'[1]Net Hire Rate'!$H$9,0))))</f>
        <v>1.6761041902604757E-3</v>
      </c>
      <c r="BN961" s="45">
        <f>IF(G961="MEA",'[1]Net Hire Rate'!$E$10,IF(G961="AMR",'[1]Net Hire Rate'!$F$10,IF(G961="EUR",'[1]Net Hire Rate'!$G$10,IF(G961="APAC",'[1]Net Hire Rate'!$H$10,0))))</f>
        <v>1.6761041902604757E-3</v>
      </c>
      <c r="BO961" s="45">
        <f>IF(G961="MEA",'[1]Net Hire Rate'!$E$11,IF(G961="AMR",'[1]Net Hire Rate'!$F$11,IF(G961="EUR",'[1]Net Hire Rate'!$G$11,IF(G961="APAC",'[1]Net Hire Rate'!$H$11,0))))</f>
        <v>1.6761041902604757E-3</v>
      </c>
      <c r="BP961" s="45">
        <f>IF(G961="MEA",'[1]Net Hire Rate'!$E$12,IF(G961="AMR",'[1]Net Hire Rate'!$F$12,IF(G961="EUR",'[1]Net Hire Rate'!$G$12,IF(G961="APAC",'[1]Net Hire Rate'!$H$12,0))))</f>
        <v>1.6761041902604757E-3</v>
      </c>
      <c r="BQ961" s="147">
        <f t="shared" si="1137"/>
        <v>3</v>
      </c>
      <c r="BR961" s="147">
        <f t="shared" si="1119"/>
        <v>3</v>
      </c>
      <c r="BS961" s="147">
        <f t="shared" si="1138"/>
        <v>3.0050283125707811</v>
      </c>
      <c r="BT961" s="148">
        <f t="shared" si="1120"/>
        <v>3.0050283125707811</v>
      </c>
      <c r="BU961" s="149">
        <f t="shared" si="1139"/>
        <v>3.0100650531173323</v>
      </c>
      <c r="BV961" s="148">
        <f t="shared" si="1121"/>
        <v>3.0100650531173323</v>
      </c>
      <c r="BW961" s="148">
        <f t="shared" si="1140"/>
        <v>3.0151102357658188</v>
      </c>
      <c r="BX961" s="148">
        <f t="shared" si="1122"/>
        <v>3.0151102357658188</v>
      </c>
      <c r="BY961" s="148">
        <f t="shared" si="1141"/>
        <v>3.0201638746660828</v>
      </c>
      <c r="BZ961" s="148">
        <f t="shared" si="1123"/>
        <v>3.0201638746660828</v>
      </c>
      <c r="CA961" s="148">
        <f t="shared" si="1142"/>
        <v>3.025225983991684</v>
      </c>
      <c r="CB961" s="148">
        <f t="shared" si="1124"/>
        <v>3.025225983991684</v>
      </c>
      <c r="CC961" s="148"/>
      <c r="CD961" s="38"/>
      <c r="CE961" s="38"/>
      <c r="CF961" s="38"/>
      <c r="CG961" s="38"/>
      <c r="CH961" s="38"/>
      <c r="CI961" s="38"/>
      <c r="CJ961" s="38"/>
      <c r="CK961" s="41"/>
      <c r="CL961" s="41"/>
      <c r="CM961" s="40"/>
      <c r="CN961" s="41"/>
      <c r="CO961" s="41"/>
      <c r="CP961" s="41"/>
      <c r="CQ961" s="41"/>
      <c r="CR961" s="41"/>
      <c r="CS961" s="41"/>
      <c r="CT961" s="41"/>
      <c r="CU961" s="40"/>
      <c r="CV961" s="41"/>
      <c r="CW961" s="41"/>
      <c r="CX961" s="41"/>
      <c r="CY961" s="41"/>
      <c r="CZ961" s="41"/>
      <c r="DA961" s="41"/>
      <c r="DB961" s="41"/>
      <c r="DC961" s="40"/>
      <c r="DD961" s="41"/>
      <c r="DE961" s="41"/>
      <c r="DF961" s="41"/>
      <c r="DG961" s="41"/>
      <c r="DH961" s="41"/>
      <c r="DI961" s="41"/>
      <c r="DJ961" s="41"/>
      <c r="DK961" s="40"/>
      <c r="DL961" s="41"/>
      <c r="DM961" s="41"/>
      <c r="DN961" s="41"/>
      <c r="DO961" s="41"/>
      <c r="DP961" s="41"/>
      <c r="DQ961" s="41"/>
      <c r="DR961" s="15"/>
      <c r="DS961" s="151">
        <f t="shared" si="1125"/>
        <v>3</v>
      </c>
      <c r="DT961" s="152">
        <f t="shared" si="1126"/>
        <v>0</v>
      </c>
      <c r="DU961" s="7">
        <f t="shared" si="1127"/>
        <v>0</v>
      </c>
      <c r="DV961" s="7">
        <f t="shared" si="1128"/>
        <v>0</v>
      </c>
      <c r="DW961">
        <f t="shared" si="1129"/>
        <v>0</v>
      </c>
      <c r="DX961">
        <f t="shared" si="1130"/>
        <v>0</v>
      </c>
      <c r="DZ961">
        <f t="shared" si="1143"/>
        <v>3</v>
      </c>
      <c r="EA961">
        <f t="shared" si="1144"/>
        <v>3</v>
      </c>
      <c r="EB961">
        <f t="shared" si="1145"/>
        <v>3</v>
      </c>
      <c r="EC961">
        <f t="shared" si="1146"/>
        <v>3</v>
      </c>
      <c r="ED961">
        <f t="shared" si="1147"/>
        <v>3</v>
      </c>
      <c r="EE961">
        <f t="shared" si="1148"/>
        <v>3</v>
      </c>
      <c r="EG961">
        <f t="shared" si="1149"/>
        <v>3</v>
      </c>
      <c r="EH961">
        <f t="shared" si="1150"/>
        <v>3</v>
      </c>
      <c r="EI961">
        <f t="shared" si="1151"/>
        <v>3</v>
      </c>
      <c r="EJ961">
        <f t="shared" si="1152"/>
        <v>3</v>
      </c>
      <c r="EK961">
        <f t="shared" si="1153"/>
        <v>3</v>
      </c>
      <c r="EM961">
        <f>IF($EM$9='[1]L&amp;D Numbers'!$E$6,'[1]L&amp;D Numbers'!$E$7)</f>
        <v>350</v>
      </c>
      <c r="EN961">
        <f>IF($EN$9='[1]L&amp;D Numbers'!$F$6,'[1]L&amp;D Numbers'!$F$7)</f>
        <v>2000</v>
      </c>
      <c r="EO961">
        <f>IF($EO$9='[1]L&amp;D Numbers'!$G$6,'[1]L&amp;D Numbers'!$G$7)</f>
        <v>2000</v>
      </c>
      <c r="EP961">
        <f>IF($EP$9='[1]L&amp;D Numbers'!$H$6,'[1]L&amp;D Numbers'!$H$7)</f>
        <v>2000</v>
      </c>
      <c r="EQ961">
        <f>IF($EQ$9='[1]L&amp;D Numbers'!$I$6,'[1]L&amp;D Numbers'!$I$7)</f>
        <v>2000</v>
      </c>
      <c r="ER961">
        <f>IF($ER$9='[1]L&amp;D Numbers'!$J$6,'[1]L&amp;D Numbers'!$J$7)</f>
        <v>0</v>
      </c>
      <c r="ET961" s="45">
        <f>'[1]L&amp;D Master'!$E$10</f>
        <v>1.0678246631903041E-2</v>
      </c>
      <c r="EU961" s="45">
        <f>ET961+'[1]L&amp;D Master'!$F$10</f>
        <v>1.8222427877342538E-2</v>
      </c>
      <c r="EV961" s="45">
        <f>EU961+'[1]L&amp;D Master'!$G$10</f>
        <v>2.3561551193294058E-2</v>
      </c>
      <c r="EW961" s="45">
        <f>EV961+'[1]L&amp;D Master'!$H$10</f>
        <v>2.7330438342024234E-2</v>
      </c>
      <c r="EX961" s="45">
        <f>EW961+'[1]L&amp;D Master'!$I$10</f>
        <v>2.9999999999999995E-2</v>
      </c>
      <c r="EY961" s="45"/>
      <c r="EZ961" s="45">
        <f t="shared" si="1154"/>
        <v>1.0678246631903041E-2</v>
      </c>
      <c r="FA961" s="45">
        <f t="shared" si="1155"/>
        <v>1.8222427877342538E-2</v>
      </c>
      <c r="FB961" s="45">
        <f t="shared" si="1155"/>
        <v>2.3561551193294058E-2</v>
      </c>
      <c r="FC961" s="45">
        <f t="shared" si="1155"/>
        <v>2.7330438342024234E-2</v>
      </c>
      <c r="FD961" s="45">
        <f t="shared" si="1131"/>
        <v>2.7330438342024234E-2</v>
      </c>
      <c r="FE961" s="45"/>
      <c r="FF961">
        <f t="shared" si="1162"/>
        <v>2.9679652601042905</v>
      </c>
      <c r="FG961">
        <f t="shared" si="1163"/>
        <v>2.9453327163679726</v>
      </c>
      <c r="FH961">
        <f t="shared" si="1164"/>
        <v>2.9293153464201178</v>
      </c>
      <c r="FI961">
        <f t="shared" si="1165"/>
        <v>2.9180086849739273</v>
      </c>
      <c r="FJ961">
        <f t="shared" si="1166"/>
        <v>2.9180086849739273</v>
      </c>
      <c r="FL961" s="34"/>
      <c r="FM961" s="34"/>
      <c r="FN961" s="34"/>
      <c r="FO961" s="34"/>
      <c r="FP961" s="34"/>
      <c r="FQ961" s="153">
        <f t="shared" si="1156"/>
        <v>0.125</v>
      </c>
      <c r="FR961" s="153"/>
      <c r="FS961" s="42"/>
      <c r="FT961" s="42"/>
      <c r="FU961" s="42"/>
      <c r="FV961" s="42"/>
      <c r="FW961" s="42"/>
      <c r="FX961" s="42"/>
      <c r="FY961" s="42"/>
      <c r="FZ961" s="42"/>
      <c r="GA961" s="42"/>
      <c r="GB961" s="42"/>
      <c r="GC961" s="42"/>
      <c r="GD961" s="42"/>
      <c r="GE961" s="42"/>
      <c r="GF961" s="42"/>
      <c r="GG961" s="42"/>
      <c r="GH961" s="42"/>
      <c r="GI961" s="42"/>
      <c r="GJ961" s="42"/>
      <c r="GK961" s="42"/>
      <c r="GL961" s="42"/>
      <c r="GM961" s="154">
        <f>'[1]Automation Master'!$B$10*FQ961*FO961</f>
        <v>0</v>
      </c>
      <c r="GN961" s="155">
        <f>'[1]Automation Master'!$B$11*FO961*FQ961+GM961</f>
        <v>0</v>
      </c>
      <c r="GO961" s="155">
        <f>'[1]Automation Master'!$B$12*FO961*FQ961+GN961</f>
        <v>0</v>
      </c>
      <c r="GP961" s="155">
        <f>'[1]Automation Master'!$B$13*FO961*FQ961+GO961</f>
        <v>0</v>
      </c>
      <c r="GQ961" s="155">
        <f>'[1]Automation Master'!$C$10*FO961*FQ961+GP961</f>
        <v>0</v>
      </c>
      <c r="GR961" s="155">
        <f>'[1]Automation Master'!$C$11*FO961*FQ961+GQ961</f>
        <v>0</v>
      </c>
      <c r="GS961" s="155">
        <f>'[1]Automation Master'!$C$12*FO961*FQ961+GR961</f>
        <v>0</v>
      </c>
      <c r="GT961" s="155">
        <f>'[1]Automation Master'!$C$13*FO961*FQ961+GS961</f>
        <v>0</v>
      </c>
      <c r="GU961" s="155">
        <f>'[1]Automation Master'!$D$10*FO961*FQ961+GT961</f>
        <v>0</v>
      </c>
      <c r="GV961" s="155">
        <f>'[1]Automation Master'!$D$11*FO961*FQ961+GU961</f>
        <v>0</v>
      </c>
      <c r="GW961" s="155">
        <f>'[1]Automation Master'!$D$12*FO961*FQ961+GV961</f>
        <v>0</v>
      </c>
      <c r="GX961" s="155">
        <f>'[1]Automation Master'!$D$13*FO961*FQ961+GW961</f>
        <v>0</v>
      </c>
      <c r="GY961" s="155">
        <f>'[1]Automation Master'!$E$10*FO961*FQ961+GX961</f>
        <v>0</v>
      </c>
      <c r="GZ961" s="155">
        <f>'[1]Automation Master'!$E$11*FO961*FQ961+GY961</f>
        <v>0</v>
      </c>
      <c r="HA961" s="155">
        <f>'[1]Automation Master'!$E$12*FO961*FQ961+GZ961</f>
        <v>0</v>
      </c>
      <c r="HB961" s="155">
        <f>'[1]Automation Master'!$E$13*FO961*FQ961+HA961</f>
        <v>0</v>
      </c>
      <c r="HC961" s="155">
        <f>'[1]Automation Master'!$F$10*FO961*FQ961+HB961</f>
        <v>0</v>
      </c>
      <c r="HD961" s="155">
        <f>'[1]Automation Master'!$F$11*FO961*FQ961+HC961</f>
        <v>0</v>
      </c>
      <c r="HE961" s="155">
        <f>'[1]Automation Master'!$F$12*FO961*FQ961+HD961</f>
        <v>0</v>
      </c>
      <c r="HF961" s="156">
        <f>'[1]Automation Master'!$F$13*FO961*FQ961+HE961</f>
        <v>0</v>
      </c>
      <c r="HG961" s="157"/>
      <c r="HH961" s="157"/>
      <c r="HI961" s="157"/>
      <c r="HJ961" s="157"/>
      <c r="HK961" s="157"/>
      <c r="HL961" s="157"/>
      <c r="HM961" s="157"/>
      <c r="HN961" s="157"/>
      <c r="HO961" s="157"/>
      <c r="HP961" s="157"/>
      <c r="HQ961" s="157"/>
      <c r="HR961" s="157"/>
      <c r="HS961" s="157"/>
      <c r="HT961" s="157"/>
      <c r="HU961" s="157"/>
      <c r="HV961" s="157"/>
      <c r="HW961" s="157"/>
      <c r="HX961" s="157"/>
      <c r="HY961" s="42"/>
      <c r="HZ961" s="42"/>
      <c r="IA961" s="148">
        <f t="shared" si="1167"/>
        <v>3</v>
      </c>
      <c r="IB961" s="148">
        <f t="shared" si="1168"/>
        <v>3</v>
      </c>
      <c r="IC961" s="148">
        <f t="shared" si="1169"/>
        <v>3</v>
      </c>
      <c r="ID961" s="148">
        <f t="shared" si="1170"/>
        <v>3</v>
      </c>
      <c r="IE961" s="148">
        <f t="shared" si="1171"/>
        <v>3</v>
      </c>
      <c r="IH961">
        <f t="shared" si="1177"/>
        <v>2.9679652601042905</v>
      </c>
      <c r="II961">
        <f t="shared" si="1178"/>
        <v>2.9453327163679726</v>
      </c>
      <c r="IJ961">
        <f t="shared" si="1179"/>
        <v>2.9293153464201178</v>
      </c>
      <c r="IK961">
        <f t="shared" si="1180"/>
        <v>2.9180086849739273</v>
      </c>
      <c r="IL961">
        <f t="shared" si="1181"/>
        <v>2.9180086849739273</v>
      </c>
      <c r="IN961" s="42">
        <f t="shared" si="1172"/>
        <v>1.0678246631903162E-2</v>
      </c>
      <c r="IO961" s="42">
        <f t="shared" si="1173"/>
        <v>1.8222427877342479E-2</v>
      </c>
      <c r="IP961" s="42">
        <f t="shared" si="1174"/>
        <v>2.3561551193294061E-2</v>
      </c>
      <c r="IQ961" s="42">
        <f t="shared" si="1175"/>
        <v>2.7330438342024237E-2</v>
      </c>
      <c r="IR961" s="42">
        <f t="shared" si="1176"/>
        <v>2.7330438342024237E-2</v>
      </c>
      <c r="IT961" s="9">
        <f t="shared" si="1157"/>
        <v>0</v>
      </c>
      <c r="IU961" s="9">
        <f t="shared" si="1158"/>
        <v>0</v>
      </c>
      <c r="IV961" s="9">
        <f t="shared" si="1159"/>
        <v>0</v>
      </c>
      <c r="IW961" s="9">
        <f t="shared" si="1160"/>
        <v>0</v>
      </c>
      <c r="IX961" s="9">
        <f t="shared" si="1161"/>
        <v>0</v>
      </c>
    </row>
    <row r="962" spans="1:258" ht="15.75" hidden="1" thickBot="1" x14ac:dyDescent="0.3">
      <c r="A962">
        <v>1</v>
      </c>
      <c r="B962" t="s">
        <v>651</v>
      </c>
      <c r="C962" t="s">
        <v>335</v>
      </c>
      <c r="D962" t="s">
        <v>253</v>
      </c>
      <c r="E962" t="s">
        <v>333</v>
      </c>
      <c r="F962" t="s">
        <v>333</v>
      </c>
      <c r="G962" t="s">
        <v>264</v>
      </c>
      <c r="H962">
        <v>1</v>
      </c>
      <c r="K962">
        <v>1</v>
      </c>
      <c r="P962">
        <v>1</v>
      </c>
      <c r="Y962">
        <v>1</v>
      </c>
      <c r="AE962">
        <v>1</v>
      </c>
      <c r="AT962">
        <v>1</v>
      </c>
      <c r="AU962">
        <v>0</v>
      </c>
      <c r="AV962">
        <v>0</v>
      </c>
      <c r="AW962">
        <v>0</v>
      </c>
      <c r="AX962">
        <v>0</v>
      </c>
      <c r="BB962">
        <f t="shared" si="1132"/>
        <v>1</v>
      </c>
      <c r="BD962">
        <f t="shared" si="1133"/>
        <v>1</v>
      </c>
      <c r="BE962">
        <f t="shared" si="1134"/>
        <v>1</v>
      </c>
      <c r="BF962">
        <f t="shared" si="1135"/>
        <v>1</v>
      </c>
      <c r="BH962">
        <f t="shared" si="1136"/>
        <v>0</v>
      </c>
      <c r="BK962" s="45">
        <f>IF(G962="MEA",'[1]Net Hire Rate'!$E$7,IF(G962="AMR",'[1]Net Hire Rate'!$F$7,IF(G962="EUR",'[1]Net Hire Rate'!$G$7,IF(G962="APAC",'[1]Net Hire Rate'!$H$7,0))))</f>
        <v>-4.2535446205170975E-2</v>
      </c>
      <c r="BL962" s="45">
        <f>IF(G962="MEA",'[1]Net Hire Rate'!$E$8,IF(G962="AMR",'[1]Net Hire Rate'!$F$8,IF(G962="EUR",'[1]Net Hire Rate'!$G$8,IF(G962="APAC",'[1]Net Hire Rate'!$H$8,0))))</f>
        <v>-4.2535446205170975E-2</v>
      </c>
      <c r="BM962" s="45">
        <f>IF(G962="MEA",'[1]Net Hire Rate'!$E$9,IF(G962="AMR",'[1]Net Hire Rate'!$F$9,IF(G962="EUR",'[1]Net Hire Rate'!$G$9,IF(G962="APAC",'[1]Net Hire Rate'!$H$9,0))))</f>
        <v>-4.2535446205170975E-2</v>
      </c>
      <c r="BN962" s="45">
        <f>IF(G962="MEA",'[1]Net Hire Rate'!$E$10,IF(G962="AMR",'[1]Net Hire Rate'!$F$10,IF(G962="EUR",'[1]Net Hire Rate'!$G$10,IF(G962="APAC",'[1]Net Hire Rate'!$H$10,0))))</f>
        <v>-4.2535446205170975E-2</v>
      </c>
      <c r="BO962" s="45">
        <f>IF(G962="MEA",'[1]Net Hire Rate'!$E$11,IF(G962="AMR",'[1]Net Hire Rate'!$F$11,IF(G962="EUR",'[1]Net Hire Rate'!$G$11,IF(G962="APAC",'[1]Net Hire Rate'!$H$11,0))))</f>
        <v>-4.2535446205170975E-2</v>
      </c>
      <c r="BP962" s="45">
        <f>IF(G962="MEA",'[1]Net Hire Rate'!$E$12,IF(G962="AMR",'[1]Net Hire Rate'!$F$12,IF(G962="EUR",'[1]Net Hire Rate'!$G$12,IF(G962="APAC",'[1]Net Hire Rate'!$H$12,0))))</f>
        <v>-4.2535446205170975E-2</v>
      </c>
      <c r="BQ962" s="147">
        <f t="shared" si="1137"/>
        <v>1</v>
      </c>
      <c r="BR962" s="147">
        <f t="shared" si="1119"/>
        <v>1</v>
      </c>
      <c r="BS962" s="147">
        <f t="shared" si="1138"/>
        <v>0.95746455379482898</v>
      </c>
      <c r="BT962" s="148">
        <f t="shared" si="1120"/>
        <v>0.95746455379482898</v>
      </c>
      <c r="BU962" s="149">
        <f t="shared" si="1139"/>
        <v>0.9167383717735309</v>
      </c>
      <c r="BV962" s="148">
        <f t="shared" si="1121"/>
        <v>0.9167383717735309</v>
      </c>
      <c r="BW962" s="148">
        <f t="shared" si="1140"/>
        <v>0.87774449607674176</v>
      </c>
      <c r="BX962" s="148">
        <f t="shared" si="1122"/>
        <v>0.87774449607674176</v>
      </c>
      <c r="BY962" s="148">
        <f t="shared" si="1141"/>
        <v>0.84040924228198455</v>
      </c>
      <c r="BZ962" s="148">
        <f t="shared" si="1123"/>
        <v>0.84040924228198455</v>
      </c>
      <c r="CA962" s="148">
        <f t="shared" si="1142"/>
        <v>0.8046620601665706</v>
      </c>
      <c r="CB962" s="148">
        <f t="shared" si="1124"/>
        <v>0.8046620601665706</v>
      </c>
      <c r="CC962" s="148"/>
      <c r="CD962" s="38"/>
      <c r="CE962" s="38"/>
      <c r="CF962" s="38"/>
      <c r="CG962" s="38"/>
      <c r="CH962" s="38"/>
      <c r="CI962" s="38"/>
      <c r="CJ962" s="38"/>
      <c r="CK962" s="41"/>
      <c r="CL962" s="41"/>
      <c r="CM962" s="40"/>
      <c r="CN962" s="41"/>
      <c r="CO962" s="41"/>
      <c r="CP962" s="41"/>
      <c r="CQ962" s="41"/>
      <c r="CR962" s="41"/>
      <c r="CS962" s="41"/>
      <c r="CT962" s="41"/>
      <c r="CU962" s="40"/>
      <c r="CV962" s="41"/>
      <c r="CW962" s="41"/>
      <c r="CX962" s="41"/>
      <c r="CY962" s="41"/>
      <c r="CZ962" s="41"/>
      <c r="DA962" s="41"/>
      <c r="DB962" s="41"/>
      <c r="DC962" s="40"/>
      <c r="DD962" s="41"/>
      <c r="DE962" s="41"/>
      <c r="DF962" s="41"/>
      <c r="DG962" s="41"/>
      <c r="DH962" s="41"/>
      <c r="DI962" s="41"/>
      <c r="DJ962" s="41"/>
      <c r="DK962" s="40"/>
      <c r="DL962" s="41"/>
      <c r="DM962" s="41"/>
      <c r="DN962" s="41"/>
      <c r="DO962" s="41"/>
      <c r="DP962" s="41"/>
      <c r="DQ962" s="41"/>
      <c r="DR962" s="15"/>
      <c r="DS962" s="151">
        <f t="shared" si="1125"/>
        <v>1</v>
      </c>
      <c r="DT962" s="152">
        <f t="shared" si="1126"/>
        <v>0</v>
      </c>
      <c r="DU962" s="7">
        <f t="shared" si="1127"/>
        <v>0</v>
      </c>
      <c r="DV962" s="7">
        <f t="shared" si="1128"/>
        <v>0</v>
      </c>
      <c r="DW962">
        <f t="shared" si="1129"/>
        <v>0</v>
      </c>
      <c r="DX962">
        <f t="shared" si="1130"/>
        <v>0</v>
      </c>
      <c r="DZ962">
        <f t="shared" si="1143"/>
        <v>1</v>
      </c>
      <c r="EA962">
        <f t="shared" si="1144"/>
        <v>1</v>
      </c>
      <c r="EB962">
        <f t="shared" si="1145"/>
        <v>1</v>
      </c>
      <c r="EC962">
        <f t="shared" si="1146"/>
        <v>1</v>
      </c>
      <c r="ED962">
        <f t="shared" si="1147"/>
        <v>1</v>
      </c>
      <c r="EE962">
        <f t="shared" si="1148"/>
        <v>1</v>
      </c>
      <c r="EG962">
        <f t="shared" si="1149"/>
        <v>1</v>
      </c>
      <c r="EH962">
        <f t="shared" si="1150"/>
        <v>1</v>
      </c>
      <c r="EI962">
        <f t="shared" si="1151"/>
        <v>1</v>
      </c>
      <c r="EJ962">
        <f t="shared" si="1152"/>
        <v>1</v>
      </c>
      <c r="EK962">
        <f t="shared" si="1153"/>
        <v>1</v>
      </c>
      <c r="EM962">
        <f>IF($EM$9='[1]L&amp;D Numbers'!$E$6,'[1]L&amp;D Numbers'!$E$7)</f>
        <v>350</v>
      </c>
      <c r="EN962">
        <f>IF($EN$9='[1]L&amp;D Numbers'!$F$6,'[1]L&amp;D Numbers'!$F$7)</f>
        <v>2000</v>
      </c>
      <c r="EO962">
        <f>IF($EO$9='[1]L&amp;D Numbers'!$G$6,'[1]L&amp;D Numbers'!$G$7)</f>
        <v>2000</v>
      </c>
      <c r="EP962">
        <f>IF($EP$9='[1]L&amp;D Numbers'!$H$6,'[1]L&amp;D Numbers'!$H$7)</f>
        <v>2000</v>
      </c>
      <c r="EQ962">
        <f>IF($EQ$9='[1]L&amp;D Numbers'!$I$6,'[1]L&amp;D Numbers'!$I$7)</f>
        <v>2000</v>
      </c>
      <c r="ER962">
        <f>IF($ER$9='[1]L&amp;D Numbers'!$J$6,'[1]L&amp;D Numbers'!$J$7)</f>
        <v>0</v>
      </c>
      <c r="ET962" s="45">
        <f>'[1]L&amp;D Master'!$E$10</f>
        <v>1.0678246631903041E-2</v>
      </c>
      <c r="EU962" s="45">
        <f>ET962+'[1]L&amp;D Master'!$F$10</f>
        <v>1.8222427877342538E-2</v>
      </c>
      <c r="EV962" s="45">
        <f>EU962+'[1]L&amp;D Master'!$G$10</f>
        <v>2.3561551193294058E-2</v>
      </c>
      <c r="EW962" s="45">
        <f>EV962+'[1]L&amp;D Master'!$H$10</f>
        <v>2.7330438342024234E-2</v>
      </c>
      <c r="EX962" s="45">
        <f>EW962+'[1]L&amp;D Master'!$I$10</f>
        <v>2.9999999999999995E-2</v>
      </c>
      <c r="EY962" s="45"/>
      <c r="EZ962" s="45">
        <f t="shared" si="1154"/>
        <v>1.0678246631903041E-2</v>
      </c>
      <c r="FA962" s="45">
        <f t="shared" si="1155"/>
        <v>1.8222427877342538E-2</v>
      </c>
      <c r="FB962" s="45">
        <f t="shared" si="1155"/>
        <v>2.3561551193294058E-2</v>
      </c>
      <c r="FC962" s="45">
        <f t="shared" si="1155"/>
        <v>2.7330438342024234E-2</v>
      </c>
      <c r="FD962" s="45">
        <f t="shared" si="1131"/>
        <v>2.7330438342024234E-2</v>
      </c>
      <c r="FE962" s="45"/>
      <c r="FF962">
        <f t="shared" si="1162"/>
        <v>0.98932175336809691</v>
      </c>
      <c r="FG962">
        <f t="shared" si="1163"/>
        <v>0.98177757212265748</v>
      </c>
      <c r="FH962">
        <f t="shared" si="1164"/>
        <v>0.97643844880670594</v>
      </c>
      <c r="FI962">
        <f t="shared" si="1165"/>
        <v>0.9726695616579758</v>
      </c>
      <c r="FJ962">
        <f t="shared" si="1166"/>
        <v>0.9726695616579758</v>
      </c>
      <c r="FL962" s="34"/>
      <c r="FM962" s="34"/>
      <c r="FN962" s="34"/>
      <c r="FO962" s="34"/>
      <c r="FP962" s="34"/>
      <c r="FQ962" s="153">
        <f t="shared" si="1156"/>
        <v>0.125</v>
      </c>
      <c r="FR962" s="153"/>
      <c r="FS962" s="42"/>
      <c r="FT962" s="42"/>
      <c r="FU962" s="42"/>
      <c r="FV962" s="42"/>
      <c r="FW962" s="42"/>
      <c r="FX962" s="42"/>
      <c r="FY962" s="42"/>
      <c r="FZ962" s="42"/>
      <c r="GA962" s="42"/>
      <c r="GB962" s="42"/>
      <c r="GC962" s="42"/>
      <c r="GD962" s="42"/>
      <c r="GE962" s="42"/>
      <c r="GF962" s="42"/>
      <c r="GG962" s="42"/>
      <c r="GH962" s="42"/>
      <c r="GI962" s="42"/>
      <c r="GJ962" s="42"/>
      <c r="GK962" s="42"/>
      <c r="GL962" s="42"/>
      <c r="GM962" s="154">
        <f>'[1]Automation Master'!$B$10*FQ962*FO962</f>
        <v>0</v>
      </c>
      <c r="GN962" s="155">
        <f>'[1]Automation Master'!$B$11*FO962*FQ962+GM962</f>
        <v>0</v>
      </c>
      <c r="GO962" s="155">
        <f>'[1]Automation Master'!$B$12*FO962*FQ962+GN962</f>
        <v>0</v>
      </c>
      <c r="GP962" s="155">
        <f>'[1]Automation Master'!$B$13*FO962*FQ962+GO962</f>
        <v>0</v>
      </c>
      <c r="GQ962" s="155">
        <f>'[1]Automation Master'!$C$10*FO962*FQ962+GP962</f>
        <v>0</v>
      </c>
      <c r="GR962" s="155">
        <f>'[1]Automation Master'!$C$11*FO962*FQ962+GQ962</f>
        <v>0</v>
      </c>
      <c r="GS962" s="155">
        <f>'[1]Automation Master'!$C$12*FO962*FQ962+GR962</f>
        <v>0</v>
      </c>
      <c r="GT962" s="155">
        <f>'[1]Automation Master'!$C$13*FO962*FQ962+GS962</f>
        <v>0</v>
      </c>
      <c r="GU962" s="155">
        <f>'[1]Automation Master'!$D$10*FO962*FQ962+GT962</f>
        <v>0</v>
      </c>
      <c r="GV962" s="155">
        <f>'[1]Automation Master'!$D$11*FO962*FQ962+GU962</f>
        <v>0</v>
      </c>
      <c r="GW962" s="155">
        <f>'[1]Automation Master'!$D$12*FO962*FQ962+GV962</f>
        <v>0</v>
      </c>
      <c r="GX962" s="155">
        <f>'[1]Automation Master'!$D$13*FO962*FQ962+GW962</f>
        <v>0</v>
      </c>
      <c r="GY962" s="155">
        <f>'[1]Automation Master'!$E$10*FO962*FQ962+GX962</f>
        <v>0</v>
      </c>
      <c r="GZ962" s="155">
        <f>'[1]Automation Master'!$E$11*FO962*FQ962+GY962</f>
        <v>0</v>
      </c>
      <c r="HA962" s="155">
        <f>'[1]Automation Master'!$E$12*FO962*FQ962+GZ962</f>
        <v>0</v>
      </c>
      <c r="HB962" s="155">
        <f>'[1]Automation Master'!$E$13*FO962*FQ962+HA962</f>
        <v>0</v>
      </c>
      <c r="HC962" s="155">
        <f>'[1]Automation Master'!$F$10*FO962*FQ962+HB962</f>
        <v>0</v>
      </c>
      <c r="HD962" s="155">
        <f>'[1]Automation Master'!$F$11*FO962*FQ962+HC962</f>
        <v>0</v>
      </c>
      <c r="HE962" s="155">
        <f>'[1]Automation Master'!$F$12*FO962*FQ962+HD962</f>
        <v>0</v>
      </c>
      <c r="HF962" s="156">
        <f>'[1]Automation Master'!$F$13*FO962*FQ962+HE962</f>
        <v>0</v>
      </c>
      <c r="HG962" s="157"/>
      <c r="HH962" s="157"/>
      <c r="HI962" s="157"/>
      <c r="HJ962" s="157"/>
      <c r="HK962" s="157"/>
      <c r="HL962" s="157"/>
      <c r="HM962" s="157"/>
      <c r="HN962" s="157"/>
      <c r="HO962" s="157"/>
      <c r="HP962" s="157"/>
      <c r="HQ962" s="157"/>
      <c r="HR962" s="157"/>
      <c r="HS962" s="157"/>
      <c r="HT962" s="157"/>
      <c r="HU962" s="157"/>
      <c r="HV962" s="157"/>
      <c r="HW962" s="157"/>
      <c r="HX962" s="157"/>
      <c r="HY962" s="42"/>
      <c r="HZ962" s="42"/>
      <c r="IA962" s="148">
        <f t="shared" si="1167"/>
        <v>1</v>
      </c>
      <c r="IB962" s="148">
        <f t="shared" si="1168"/>
        <v>1</v>
      </c>
      <c r="IC962" s="148">
        <f t="shared" si="1169"/>
        <v>1</v>
      </c>
      <c r="ID962" s="148">
        <f t="shared" si="1170"/>
        <v>1</v>
      </c>
      <c r="IE962" s="148">
        <f t="shared" si="1171"/>
        <v>1</v>
      </c>
      <c r="IH962">
        <f t="shared" si="1177"/>
        <v>0.98932175336809691</v>
      </c>
      <c r="II962">
        <f t="shared" si="1178"/>
        <v>0.98177757212265748</v>
      </c>
      <c r="IJ962">
        <f t="shared" si="1179"/>
        <v>0.97643844880670594</v>
      </c>
      <c r="IK962">
        <f t="shared" si="1180"/>
        <v>0.9726695616579758</v>
      </c>
      <c r="IL962">
        <f t="shared" si="1181"/>
        <v>0.9726695616579758</v>
      </c>
      <c r="IN962" s="42">
        <f t="shared" si="1172"/>
        <v>1.0678246631903088E-2</v>
      </c>
      <c r="IO962" s="42">
        <f t="shared" si="1173"/>
        <v>1.8222427877342517E-2</v>
      </c>
      <c r="IP962" s="42">
        <f t="shared" si="1174"/>
        <v>2.3561551193294061E-2</v>
      </c>
      <c r="IQ962" s="42">
        <f t="shared" si="1175"/>
        <v>2.7330438342024199E-2</v>
      </c>
      <c r="IR962" s="42">
        <f t="shared" si="1176"/>
        <v>2.7330438342024199E-2</v>
      </c>
      <c r="IT962" s="9">
        <f t="shared" si="1157"/>
        <v>0</v>
      </c>
      <c r="IU962" s="9">
        <f t="shared" si="1158"/>
        <v>0</v>
      </c>
      <c r="IV962" s="9">
        <f t="shared" si="1159"/>
        <v>0</v>
      </c>
      <c r="IW962" s="9">
        <f t="shared" si="1160"/>
        <v>0</v>
      </c>
      <c r="IX962" s="9">
        <f t="shared" si="1161"/>
        <v>0</v>
      </c>
    </row>
    <row r="963" spans="1:258" ht="15.75" hidden="1" thickBot="1" x14ac:dyDescent="0.3">
      <c r="A963">
        <v>6</v>
      </c>
      <c r="B963" t="s">
        <v>651</v>
      </c>
      <c r="C963" t="s">
        <v>335</v>
      </c>
      <c r="D963" t="s">
        <v>253</v>
      </c>
      <c r="E963" t="s">
        <v>333</v>
      </c>
      <c r="F963" t="s">
        <v>333</v>
      </c>
      <c r="G963" t="s">
        <v>256</v>
      </c>
      <c r="H963">
        <v>6</v>
      </c>
      <c r="K963">
        <v>6</v>
      </c>
      <c r="O963">
        <v>1</v>
      </c>
      <c r="P963">
        <v>4</v>
      </c>
      <c r="Q963">
        <v>1</v>
      </c>
      <c r="Y963">
        <v>6</v>
      </c>
      <c r="AE963">
        <v>5</v>
      </c>
      <c r="AL963">
        <v>1</v>
      </c>
      <c r="AQ963">
        <v>1</v>
      </c>
      <c r="AT963">
        <v>6</v>
      </c>
      <c r="AU963">
        <v>0</v>
      </c>
      <c r="AV963">
        <v>0</v>
      </c>
      <c r="AW963">
        <v>0</v>
      </c>
      <c r="AX963">
        <v>0</v>
      </c>
      <c r="BB963">
        <f t="shared" si="1132"/>
        <v>6</v>
      </c>
      <c r="BD963">
        <f t="shared" si="1133"/>
        <v>6</v>
      </c>
      <c r="BE963">
        <f t="shared" si="1134"/>
        <v>6</v>
      </c>
      <c r="BF963">
        <f t="shared" si="1135"/>
        <v>6</v>
      </c>
      <c r="BH963">
        <f t="shared" si="1136"/>
        <v>0</v>
      </c>
      <c r="BK963" s="45">
        <f>IF(G963="MEA",'[1]Net Hire Rate'!$E$7,IF(G963="AMR",'[1]Net Hire Rate'!$F$7,IF(G963="EUR",'[1]Net Hire Rate'!$G$7,IF(G963="APAC",'[1]Net Hire Rate'!$H$7,0))))</f>
        <v>1.6761041902604757E-3</v>
      </c>
      <c r="BL963" s="45">
        <f>IF(G963="MEA",'[1]Net Hire Rate'!$E$8,IF(G963="AMR",'[1]Net Hire Rate'!$F$8,IF(G963="EUR",'[1]Net Hire Rate'!$G$8,IF(G963="APAC",'[1]Net Hire Rate'!$H$8,0))))</f>
        <v>1.6761041902604757E-3</v>
      </c>
      <c r="BM963" s="45">
        <f>IF(G963="MEA",'[1]Net Hire Rate'!$E$9,IF(G963="AMR",'[1]Net Hire Rate'!$F$9,IF(G963="EUR",'[1]Net Hire Rate'!$G$9,IF(G963="APAC",'[1]Net Hire Rate'!$H$9,0))))</f>
        <v>1.6761041902604757E-3</v>
      </c>
      <c r="BN963" s="45">
        <f>IF(G963="MEA",'[1]Net Hire Rate'!$E$10,IF(G963="AMR",'[1]Net Hire Rate'!$F$10,IF(G963="EUR",'[1]Net Hire Rate'!$G$10,IF(G963="APAC",'[1]Net Hire Rate'!$H$10,0))))</f>
        <v>1.6761041902604757E-3</v>
      </c>
      <c r="BO963" s="45">
        <f>IF(G963="MEA",'[1]Net Hire Rate'!$E$11,IF(G963="AMR",'[1]Net Hire Rate'!$F$11,IF(G963="EUR",'[1]Net Hire Rate'!$G$11,IF(G963="APAC",'[1]Net Hire Rate'!$H$11,0))))</f>
        <v>1.6761041902604757E-3</v>
      </c>
      <c r="BP963" s="45">
        <f>IF(G963="MEA",'[1]Net Hire Rate'!$E$12,IF(G963="AMR",'[1]Net Hire Rate'!$F$12,IF(G963="EUR",'[1]Net Hire Rate'!$G$12,IF(G963="APAC",'[1]Net Hire Rate'!$H$12,0))))</f>
        <v>1.6761041902604757E-3</v>
      </c>
      <c r="BQ963" s="147">
        <f t="shared" si="1137"/>
        <v>6</v>
      </c>
      <c r="BR963" s="147">
        <f t="shared" si="1119"/>
        <v>6</v>
      </c>
      <c r="BS963" s="147">
        <f t="shared" si="1138"/>
        <v>6.0100566251415621</v>
      </c>
      <c r="BT963" s="148">
        <f t="shared" si="1120"/>
        <v>6.0100566251415621</v>
      </c>
      <c r="BU963" s="149">
        <f t="shared" si="1139"/>
        <v>6.0201301062346646</v>
      </c>
      <c r="BV963" s="148">
        <f t="shared" si="1121"/>
        <v>6.0201301062346646</v>
      </c>
      <c r="BW963" s="148">
        <f t="shared" si="1140"/>
        <v>6.0302204715316376</v>
      </c>
      <c r="BX963" s="148">
        <f t="shared" si="1122"/>
        <v>5.0302204715316376</v>
      </c>
      <c r="BY963" s="148">
        <f t="shared" si="1141"/>
        <v>5.0386516451419059</v>
      </c>
      <c r="BZ963" s="148">
        <f t="shared" si="1123"/>
        <v>5.0386516451419059</v>
      </c>
      <c r="CA963" s="148">
        <f t="shared" si="1142"/>
        <v>5.0470969502775906</v>
      </c>
      <c r="CB963" s="148">
        <f t="shared" si="1124"/>
        <v>5.0470969502775906</v>
      </c>
      <c r="CC963" s="148"/>
      <c r="CD963" s="38"/>
      <c r="CE963" s="38"/>
      <c r="CF963" s="38"/>
      <c r="CG963" s="38"/>
      <c r="CH963" s="38"/>
      <c r="CI963" s="38"/>
      <c r="CJ963" s="38"/>
      <c r="CK963" s="41"/>
      <c r="CL963" s="41"/>
      <c r="CM963" s="40"/>
      <c r="CN963" s="41"/>
      <c r="CO963" s="41"/>
      <c r="CP963" s="41"/>
      <c r="CQ963" s="41"/>
      <c r="CR963" s="41"/>
      <c r="CS963" s="41"/>
      <c r="CT963" s="41"/>
      <c r="CU963" s="40"/>
      <c r="CV963" s="41"/>
      <c r="CW963" s="41"/>
      <c r="CX963" s="41"/>
      <c r="CY963" s="41"/>
      <c r="CZ963" s="41"/>
      <c r="DA963" s="41"/>
      <c r="DB963" s="41"/>
      <c r="DC963" s="40"/>
      <c r="DD963" s="41"/>
      <c r="DE963" s="41"/>
      <c r="DF963" s="41"/>
      <c r="DG963" s="41"/>
      <c r="DH963" s="41"/>
      <c r="DI963" s="41"/>
      <c r="DJ963" s="41"/>
      <c r="DK963" s="40"/>
      <c r="DL963" s="41"/>
      <c r="DM963" s="41"/>
      <c r="DN963" s="41"/>
      <c r="DO963" s="41"/>
      <c r="DP963" s="41"/>
      <c r="DQ963" s="41"/>
      <c r="DR963" s="15"/>
      <c r="DS963" s="151">
        <f t="shared" si="1125"/>
        <v>6</v>
      </c>
      <c r="DT963" s="152">
        <f t="shared" si="1126"/>
        <v>0</v>
      </c>
      <c r="DU963" s="7">
        <f t="shared" si="1127"/>
        <v>0</v>
      </c>
      <c r="DV963" s="7">
        <f t="shared" si="1128"/>
        <v>0</v>
      </c>
      <c r="DW963">
        <f t="shared" si="1129"/>
        <v>0</v>
      </c>
      <c r="DX963">
        <f t="shared" si="1130"/>
        <v>0</v>
      </c>
      <c r="DZ963">
        <f t="shared" si="1143"/>
        <v>6</v>
      </c>
      <c r="EA963">
        <f t="shared" si="1144"/>
        <v>6</v>
      </c>
      <c r="EB963">
        <f t="shared" si="1145"/>
        <v>6</v>
      </c>
      <c r="EC963">
        <f t="shared" si="1146"/>
        <v>6</v>
      </c>
      <c r="ED963">
        <f t="shared" si="1147"/>
        <v>6</v>
      </c>
      <c r="EE963">
        <f t="shared" si="1148"/>
        <v>6</v>
      </c>
      <c r="EG963">
        <f t="shared" si="1149"/>
        <v>6</v>
      </c>
      <c r="EH963">
        <f t="shared" si="1150"/>
        <v>6</v>
      </c>
      <c r="EI963">
        <f t="shared" si="1151"/>
        <v>6</v>
      </c>
      <c r="EJ963">
        <f t="shared" si="1152"/>
        <v>6</v>
      </c>
      <c r="EK963">
        <f t="shared" si="1153"/>
        <v>6</v>
      </c>
      <c r="EM963">
        <f>IF($EM$9='[1]L&amp;D Numbers'!$E$6,'[1]L&amp;D Numbers'!$E$7)</f>
        <v>350</v>
      </c>
      <c r="EN963">
        <f>IF($EN$9='[1]L&amp;D Numbers'!$F$6,'[1]L&amp;D Numbers'!$F$7)</f>
        <v>2000</v>
      </c>
      <c r="EO963">
        <f>IF($EO$9='[1]L&amp;D Numbers'!$G$6,'[1]L&amp;D Numbers'!$G$7)</f>
        <v>2000</v>
      </c>
      <c r="EP963">
        <f>IF($EP$9='[1]L&amp;D Numbers'!$H$6,'[1]L&amp;D Numbers'!$H$7)</f>
        <v>2000</v>
      </c>
      <c r="EQ963">
        <f>IF($EQ$9='[1]L&amp;D Numbers'!$I$6,'[1]L&amp;D Numbers'!$I$7)</f>
        <v>2000</v>
      </c>
      <c r="ER963">
        <f>IF($ER$9='[1]L&amp;D Numbers'!$J$6,'[1]L&amp;D Numbers'!$J$7)</f>
        <v>0</v>
      </c>
      <c r="ET963" s="45">
        <f>'[1]L&amp;D Master'!$E$10</f>
        <v>1.0678246631903041E-2</v>
      </c>
      <c r="EU963" s="45">
        <f>ET963+'[1]L&amp;D Master'!$F$10</f>
        <v>1.8222427877342538E-2</v>
      </c>
      <c r="EV963" s="45">
        <f>EU963+'[1]L&amp;D Master'!$G$10</f>
        <v>2.3561551193294058E-2</v>
      </c>
      <c r="EW963" s="45">
        <f>EV963+'[1]L&amp;D Master'!$H$10</f>
        <v>2.7330438342024234E-2</v>
      </c>
      <c r="EX963" s="45">
        <f>EW963+'[1]L&amp;D Master'!$I$10</f>
        <v>2.9999999999999995E-2</v>
      </c>
      <c r="EY963" s="45"/>
      <c r="EZ963" s="45">
        <f t="shared" si="1154"/>
        <v>1.0678246631903041E-2</v>
      </c>
      <c r="FA963" s="45">
        <f t="shared" si="1155"/>
        <v>1.8222427877342538E-2</v>
      </c>
      <c r="FB963" s="45">
        <f t="shared" si="1155"/>
        <v>2.3561551193294058E-2</v>
      </c>
      <c r="FC963" s="45">
        <f t="shared" si="1155"/>
        <v>2.7330438342024234E-2</v>
      </c>
      <c r="FD963" s="45">
        <f t="shared" si="1131"/>
        <v>2.7330438342024234E-2</v>
      </c>
      <c r="FE963" s="45"/>
      <c r="FF963">
        <f t="shared" si="1162"/>
        <v>5.935930520208581</v>
      </c>
      <c r="FG963">
        <f t="shared" si="1163"/>
        <v>5.8906654327359451</v>
      </c>
      <c r="FH963">
        <f t="shared" si="1164"/>
        <v>5.8586306928402356</v>
      </c>
      <c r="FI963">
        <f t="shared" si="1165"/>
        <v>5.8360173699478546</v>
      </c>
      <c r="FJ963">
        <f t="shared" si="1166"/>
        <v>5.8360173699478546</v>
      </c>
      <c r="FL963" s="34"/>
      <c r="FM963" s="34"/>
      <c r="FN963" s="34"/>
      <c r="FO963" s="34"/>
      <c r="FP963" s="34"/>
      <c r="FQ963" s="153">
        <f t="shared" si="1156"/>
        <v>0.125</v>
      </c>
      <c r="FR963" s="153"/>
      <c r="FS963" s="42"/>
      <c r="FT963" s="42"/>
      <c r="FU963" s="42"/>
      <c r="FV963" s="42"/>
      <c r="FW963" s="42"/>
      <c r="FX963" s="42"/>
      <c r="FY963" s="42"/>
      <c r="FZ963" s="42"/>
      <c r="GA963" s="42"/>
      <c r="GB963" s="42"/>
      <c r="GC963" s="42"/>
      <c r="GD963" s="42"/>
      <c r="GE963" s="42"/>
      <c r="GF963" s="42"/>
      <c r="GG963" s="42"/>
      <c r="GH963" s="42"/>
      <c r="GI963" s="42"/>
      <c r="GJ963" s="42"/>
      <c r="GK963" s="42"/>
      <c r="GL963" s="42"/>
      <c r="GM963" s="154">
        <f>'[1]Automation Master'!$B$10*FQ963*FO963</f>
        <v>0</v>
      </c>
      <c r="GN963" s="155">
        <f>'[1]Automation Master'!$B$11*FO963*FQ963+GM963</f>
        <v>0</v>
      </c>
      <c r="GO963" s="155">
        <f>'[1]Automation Master'!$B$12*FO963*FQ963+GN963</f>
        <v>0</v>
      </c>
      <c r="GP963" s="155">
        <f>'[1]Automation Master'!$B$13*FO963*FQ963+GO963</f>
        <v>0</v>
      </c>
      <c r="GQ963" s="155">
        <f>'[1]Automation Master'!$C$10*FO963*FQ963+GP963</f>
        <v>0</v>
      </c>
      <c r="GR963" s="155">
        <f>'[1]Automation Master'!$C$11*FO963*FQ963+GQ963</f>
        <v>0</v>
      </c>
      <c r="GS963" s="155">
        <f>'[1]Automation Master'!$C$12*FO963*FQ963+GR963</f>
        <v>0</v>
      </c>
      <c r="GT963" s="155">
        <f>'[1]Automation Master'!$C$13*FO963*FQ963+GS963</f>
        <v>0</v>
      </c>
      <c r="GU963" s="155">
        <f>'[1]Automation Master'!$D$10*FO963*FQ963+GT963</f>
        <v>0</v>
      </c>
      <c r="GV963" s="155">
        <f>'[1]Automation Master'!$D$11*FO963*FQ963+GU963</f>
        <v>0</v>
      </c>
      <c r="GW963" s="155">
        <f>'[1]Automation Master'!$D$12*FO963*FQ963+GV963</f>
        <v>0</v>
      </c>
      <c r="GX963" s="155">
        <f>'[1]Automation Master'!$D$13*FO963*FQ963+GW963</f>
        <v>0</v>
      </c>
      <c r="GY963" s="155">
        <f>'[1]Automation Master'!$E$10*FO963*FQ963+GX963</f>
        <v>0</v>
      </c>
      <c r="GZ963" s="155">
        <f>'[1]Automation Master'!$E$11*FO963*FQ963+GY963</f>
        <v>0</v>
      </c>
      <c r="HA963" s="155">
        <f>'[1]Automation Master'!$E$12*FO963*FQ963+GZ963</f>
        <v>0</v>
      </c>
      <c r="HB963" s="155">
        <f>'[1]Automation Master'!$E$13*FO963*FQ963+HA963</f>
        <v>0</v>
      </c>
      <c r="HC963" s="155">
        <f>'[1]Automation Master'!$F$10*FO963*FQ963+HB963</f>
        <v>0</v>
      </c>
      <c r="HD963" s="155">
        <f>'[1]Automation Master'!$F$11*FO963*FQ963+HC963</f>
        <v>0</v>
      </c>
      <c r="HE963" s="155">
        <f>'[1]Automation Master'!$F$12*FO963*FQ963+HD963</f>
        <v>0</v>
      </c>
      <c r="HF963" s="156">
        <f>'[1]Automation Master'!$F$13*FO963*FQ963+HE963</f>
        <v>0</v>
      </c>
      <c r="HG963" s="157"/>
      <c r="HH963" s="157"/>
      <c r="HI963" s="157"/>
      <c r="HJ963" s="157"/>
      <c r="HK963" s="157"/>
      <c r="HL963" s="157"/>
      <c r="HM963" s="157"/>
      <c r="HN963" s="157"/>
      <c r="HO963" s="157"/>
      <c r="HP963" s="157"/>
      <c r="HQ963" s="157"/>
      <c r="HR963" s="157"/>
      <c r="HS963" s="157"/>
      <c r="HT963" s="157"/>
      <c r="HU963" s="157"/>
      <c r="HV963" s="157"/>
      <c r="HW963" s="157"/>
      <c r="HX963" s="157"/>
      <c r="HY963" s="42"/>
      <c r="HZ963" s="42"/>
      <c r="IA963" s="148">
        <f t="shared" si="1167"/>
        <v>6</v>
      </c>
      <c r="IB963" s="148">
        <f t="shared" si="1168"/>
        <v>6</v>
      </c>
      <c r="IC963" s="148">
        <f t="shared" si="1169"/>
        <v>6</v>
      </c>
      <c r="ID963" s="148">
        <f t="shared" si="1170"/>
        <v>6</v>
      </c>
      <c r="IE963" s="148">
        <f t="shared" si="1171"/>
        <v>6</v>
      </c>
      <c r="IH963">
        <f t="shared" si="1177"/>
        <v>5.935930520208581</v>
      </c>
      <c r="II963">
        <f t="shared" si="1178"/>
        <v>5.8906654327359451</v>
      </c>
      <c r="IJ963">
        <f t="shared" si="1179"/>
        <v>5.8586306928402356</v>
      </c>
      <c r="IK963">
        <f t="shared" si="1180"/>
        <v>5.8360173699478546</v>
      </c>
      <c r="IL963">
        <f t="shared" si="1181"/>
        <v>5.8360173699478546</v>
      </c>
      <c r="IN963" s="42">
        <f t="shared" si="1172"/>
        <v>1.0678246631903162E-2</v>
      </c>
      <c r="IO963" s="42">
        <f t="shared" si="1173"/>
        <v>1.8222427877342479E-2</v>
      </c>
      <c r="IP963" s="42">
        <f t="shared" si="1174"/>
        <v>2.3561551193294061E-2</v>
      </c>
      <c r="IQ963" s="42">
        <f t="shared" si="1175"/>
        <v>2.7330438342024237E-2</v>
      </c>
      <c r="IR963" s="42">
        <f t="shared" si="1176"/>
        <v>2.7330438342024237E-2</v>
      </c>
      <c r="IT963" s="9">
        <f t="shared" si="1157"/>
        <v>0</v>
      </c>
      <c r="IU963" s="9">
        <f t="shared" si="1158"/>
        <v>0</v>
      </c>
      <c r="IV963" s="9">
        <f t="shared" si="1159"/>
        <v>0</v>
      </c>
      <c r="IW963" s="9">
        <f t="shared" si="1160"/>
        <v>0</v>
      </c>
      <c r="IX963" s="9">
        <f t="shared" si="1161"/>
        <v>0</v>
      </c>
    </row>
    <row r="964" spans="1:258" ht="15.75" hidden="1" thickBot="1" x14ac:dyDescent="0.3">
      <c r="A964">
        <v>1</v>
      </c>
      <c r="B964" t="s">
        <v>651</v>
      </c>
      <c r="C964" t="s">
        <v>335</v>
      </c>
      <c r="D964" t="s">
        <v>253</v>
      </c>
      <c r="E964" t="s">
        <v>333</v>
      </c>
      <c r="F964" t="s">
        <v>333</v>
      </c>
      <c r="G964" t="s">
        <v>268</v>
      </c>
      <c r="H964">
        <v>1</v>
      </c>
      <c r="K964">
        <v>1</v>
      </c>
      <c r="P964">
        <v>1</v>
      </c>
      <c r="Y964">
        <v>1</v>
      </c>
      <c r="AL964">
        <v>1</v>
      </c>
      <c r="AT964">
        <v>1</v>
      </c>
      <c r="AU964">
        <v>0</v>
      </c>
      <c r="AV964">
        <v>0</v>
      </c>
      <c r="AW964">
        <v>0</v>
      </c>
      <c r="AX964">
        <v>0</v>
      </c>
      <c r="BB964">
        <f t="shared" si="1132"/>
        <v>1</v>
      </c>
      <c r="BD964">
        <f t="shared" si="1133"/>
        <v>1</v>
      </c>
      <c r="BE964">
        <f t="shared" si="1134"/>
        <v>1</v>
      </c>
      <c r="BF964">
        <f t="shared" si="1135"/>
        <v>1</v>
      </c>
      <c r="BH964">
        <f t="shared" si="1136"/>
        <v>0</v>
      </c>
      <c r="BK964" s="45">
        <f>IF(G964="MEA",'[1]Net Hire Rate'!$E$7,IF(G964="AMR",'[1]Net Hire Rate'!$F$7,IF(G964="EUR",'[1]Net Hire Rate'!$G$7,IF(G964="APAC",'[1]Net Hire Rate'!$H$7,0))))</f>
        <v>-0.12481698389458272</v>
      </c>
      <c r="BL964" s="45">
        <f>IF(G964="MEA",'[1]Net Hire Rate'!$E$8,IF(G964="AMR",'[1]Net Hire Rate'!$F$8,IF(G964="EUR",'[1]Net Hire Rate'!$G$8,IF(G964="APAC",'[1]Net Hire Rate'!$H$8,0))))</f>
        <v>-0.12481698389458272</v>
      </c>
      <c r="BM964" s="45">
        <f>IF(G964="MEA",'[1]Net Hire Rate'!$E$9,IF(G964="AMR",'[1]Net Hire Rate'!$F$9,IF(G964="EUR",'[1]Net Hire Rate'!$G$9,IF(G964="APAC",'[1]Net Hire Rate'!$H$9,0))))</f>
        <v>-0.12481698389458272</v>
      </c>
      <c r="BN964" s="45">
        <f>IF(G964="MEA",'[1]Net Hire Rate'!$E$10,IF(G964="AMR",'[1]Net Hire Rate'!$F$10,IF(G964="EUR",'[1]Net Hire Rate'!$G$10,IF(G964="APAC",'[1]Net Hire Rate'!$H$10,0))))</f>
        <v>-0.12481698389458272</v>
      </c>
      <c r="BO964" s="45">
        <f>IF(G964="MEA",'[1]Net Hire Rate'!$E$11,IF(G964="AMR",'[1]Net Hire Rate'!$F$11,IF(G964="EUR",'[1]Net Hire Rate'!$G$11,IF(G964="APAC",'[1]Net Hire Rate'!$H$11,0))))</f>
        <v>-0.12481698389458272</v>
      </c>
      <c r="BP964" s="45">
        <f>IF(G964="MEA",'[1]Net Hire Rate'!$E$12,IF(G964="AMR",'[1]Net Hire Rate'!$F$12,IF(G964="EUR",'[1]Net Hire Rate'!$G$12,IF(G964="APAC",'[1]Net Hire Rate'!$H$12,0))))</f>
        <v>-0.12481698389458272</v>
      </c>
      <c r="BQ964" s="147">
        <f t="shared" si="1137"/>
        <v>1</v>
      </c>
      <c r="BR964" s="147">
        <f t="shared" si="1119"/>
        <v>1</v>
      </c>
      <c r="BS964" s="147">
        <f t="shared" si="1138"/>
        <v>0.87518301610541727</v>
      </c>
      <c r="BT964" s="148">
        <f t="shared" si="1120"/>
        <v>0.87518301610541727</v>
      </c>
      <c r="BU964" s="149">
        <f t="shared" si="1139"/>
        <v>0.76594531167937507</v>
      </c>
      <c r="BV964" s="148">
        <f t="shared" si="1121"/>
        <v>0.76594531167937507</v>
      </c>
      <c r="BW964" s="148">
        <f t="shared" si="1140"/>
        <v>0.67034232804735938</v>
      </c>
      <c r="BX964" s="148">
        <f t="shared" si="1122"/>
        <v>0.67034232804735938</v>
      </c>
      <c r="BY964" s="148">
        <f t="shared" si="1141"/>
        <v>0.586672220483615</v>
      </c>
      <c r="BZ964" s="148">
        <f t="shared" si="1123"/>
        <v>0.586672220483615</v>
      </c>
      <c r="CA964" s="148">
        <f t="shared" si="1142"/>
        <v>0.51344556338811254</v>
      </c>
      <c r="CB964" s="148">
        <f t="shared" si="1124"/>
        <v>0.51344556338811254</v>
      </c>
      <c r="CC964" s="148"/>
      <c r="CD964" s="38"/>
      <c r="CE964" s="38"/>
      <c r="CF964" s="38"/>
      <c r="CG964" s="38"/>
      <c r="CH964" s="38"/>
      <c r="CI964" s="38"/>
      <c r="CJ964" s="38"/>
      <c r="CK964" s="41"/>
      <c r="CL964" s="41"/>
      <c r="CM964" s="40"/>
      <c r="CN964" s="41"/>
      <c r="CO964" s="41"/>
      <c r="CP964" s="41"/>
      <c r="CQ964" s="41"/>
      <c r="CR964" s="41"/>
      <c r="CS964" s="41"/>
      <c r="CT964" s="41"/>
      <c r="CU964" s="40"/>
      <c r="CV964" s="41"/>
      <c r="CW964" s="41"/>
      <c r="CX964" s="41"/>
      <c r="CY964" s="41"/>
      <c r="CZ964" s="41"/>
      <c r="DA964" s="41"/>
      <c r="DB964" s="41"/>
      <c r="DC964" s="40"/>
      <c r="DD964" s="41"/>
      <c r="DE964" s="41"/>
      <c r="DF964" s="41"/>
      <c r="DG964" s="41"/>
      <c r="DH964" s="41"/>
      <c r="DI964" s="41"/>
      <c r="DJ964" s="41"/>
      <c r="DK964" s="40"/>
      <c r="DL964" s="41"/>
      <c r="DM964" s="41"/>
      <c r="DN964" s="41"/>
      <c r="DO964" s="41"/>
      <c r="DP964" s="41"/>
      <c r="DQ964" s="41"/>
      <c r="DR964" s="15"/>
      <c r="DS964" s="151">
        <f t="shared" si="1125"/>
        <v>1</v>
      </c>
      <c r="DT964" s="152">
        <f t="shared" si="1126"/>
        <v>0</v>
      </c>
      <c r="DU964" s="7">
        <f t="shared" si="1127"/>
        <v>0</v>
      </c>
      <c r="DV964" s="7">
        <f t="shared" si="1128"/>
        <v>0</v>
      </c>
      <c r="DW964">
        <f t="shared" si="1129"/>
        <v>0</v>
      </c>
      <c r="DX964">
        <f t="shared" si="1130"/>
        <v>0</v>
      </c>
      <c r="DZ964">
        <f t="shared" si="1143"/>
        <v>1</v>
      </c>
      <c r="EA964">
        <f t="shared" si="1144"/>
        <v>1</v>
      </c>
      <c r="EB964">
        <f t="shared" si="1145"/>
        <v>1</v>
      </c>
      <c r="EC964">
        <f t="shared" si="1146"/>
        <v>1</v>
      </c>
      <c r="ED964">
        <f t="shared" si="1147"/>
        <v>1</v>
      </c>
      <c r="EE964">
        <f t="shared" si="1148"/>
        <v>1</v>
      </c>
      <c r="EG964">
        <f t="shared" si="1149"/>
        <v>1</v>
      </c>
      <c r="EH964">
        <f t="shared" si="1150"/>
        <v>1</v>
      </c>
      <c r="EI964">
        <f t="shared" si="1151"/>
        <v>1</v>
      </c>
      <c r="EJ964">
        <f t="shared" si="1152"/>
        <v>1</v>
      </c>
      <c r="EK964">
        <f t="shared" si="1153"/>
        <v>1</v>
      </c>
      <c r="EM964">
        <f>IF($EM$9='[1]L&amp;D Numbers'!$E$6,'[1]L&amp;D Numbers'!$E$7)</f>
        <v>350</v>
      </c>
      <c r="EN964">
        <f>IF($EN$9='[1]L&amp;D Numbers'!$F$6,'[1]L&amp;D Numbers'!$F$7)</f>
        <v>2000</v>
      </c>
      <c r="EO964">
        <f>IF($EO$9='[1]L&amp;D Numbers'!$G$6,'[1]L&amp;D Numbers'!$G$7)</f>
        <v>2000</v>
      </c>
      <c r="EP964">
        <f>IF($EP$9='[1]L&amp;D Numbers'!$H$6,'[1]L&amp;D Numbers'!$H$7)</f>
        <v>2000</v>
      </c>
      <c r="EQ964">
        <f>IF($EQ$9='[1]L&amp;D Numbers'!$I$6,'[1]L&amp;D Numbers'!$I$7)</f>
        <v>2000</v>
      </c>
      <c r="ER964">
        <f>IF($ER$9='[1]L&amp;D Numbers'!$J$6,'[1]L&amp;D Numbers'!$J$7)</f>
        <v>0</v>
      </c>
      <c r="ET964" s="45">
        <f>'[1]L&amp;D Master'!$E$10</f>
        <v>1.0678246631903041E-2</v>
      </c>
      <c r="EU964" s="45">
        <f>ET964+'[1]L&amp;D Master'!$F$10</f>
        <v>1.8222427877342538E-2</v>
      </c>
      <c r="EV964" s="45">
        <f>EU964+'[1]L&amp;D Master'!$G$10</f>
        <v>2.3561551193294058E-2</v>
      </c>
      <c r="EW964" s="45">
        <f>EV964+'[1]L&amp;D Master'!$H$10</f>
        <v>2.7330438342024234E-2</v>
      </c>
      <c r="EX964" s="45">
        <f>EW964+'[1]L&amp;D Master'!$I$10</f>
        <v>2.9999999999999995E-2</v>
      </c>
      <c r="EY964" s="45"/>
      <c r="EZ964" s="45">
        <f t="shared" si="1154"/>
        <v>1.0678246631903041E-2</v>
      </c>
      <c r="FA964" s="45">
        <f t="shared" si="1155"/>
        <v>1.8222427877342538E-2</v>
      </c>
      <c r="FB964" s="45">
        <f t="shared" si="1155"/>
        <v>2.3561551193294058E-2</v>
      </c>
      <c r="FC964" s="45">
        <f t="shared" si="1155"/>
        <v>2.7330438342024234E-2</v>
      </c>
      <c r="FD964" s="45">
        <f t="shared" si="1131"/>
        <v>2.7330438342024234E-2</v>
      </c>
      <c r="FE964" s="45"/>
      <c r="FF964">
        <f t="shared" si="1162"/>
        <v>0.98932175336809691</v>
      </c>
      <c r="FG964">
        <f t="shared" si="1163"/>
        <v>0.98177757212265748</v>
      </c>
      <c r="FH964">
        <f t="shared" si="1164"/>
        <v>0.97643844880670594</v>
      </c>
      <c r="FI964">
        <f t="shared" si="1165"/>
        <v>0.9726695616579758</v>
      </c>
      <c r="FJ964">
        <f t="shared" si="1166"/>
        <v>0.9726695616579758</v>
      </c>
      <c r="FL964" s="34"/>
      <c r="FM964" s="34"/>
      <c r="FN964" s="34"/>
      <c r="FO964" s="34"/>
      <c r="FP964" s="34"/>
      <c r="FQ964" s="153">
        <f t="shared" si="1156"/>
        <v>0.125</v>
      </c>
      <c r="FR964" s="153"/>
      <c r="FS964" s="42"/>
      <c r="FT964" s="42"/>
      <c r="FU964" s="42"/>
      <c r="FV964" s="42"/>
      <c r="FW964" s="42"/>
      <c r="FX964" s="42"/>
      <c r="FY964" s="42"/>
      <c r="FZ964" s="42"/>
      <c r="GA964" s="42"/>
      <c r="GB964" s="42"/>
      <c r="GC964" s="42"/>
      <c r="GD964" s="42"/>
      <c r="GE964" s="42"/>
      <c r="GF964" s="42"/>
      <c r="GG964" s="42"/>
      <c r="GH964" s="42"/>
      <c r="GI964" s="42"/>
      <c r="GJ964" s="42"/>
      <c r="GK964" s="42"/>
      <c r="GL964" s="42"/>
      <c r="GM964" s="154">
        <f>'[1]Automation Master'!$B$10*FQ964*FO964</f>
        <v>0</v>
      </c>
      <c r="GN964" s="155">
        <f>'[1]Automation Master'!$B$11*FO964*FQ964+GM964</f>
        <v>0</v>
      </c>
      <c r="GO964" s="155">
        <f>'[1]Automation Master'!$B$12*FO964*FQ964+GN964</f>
        <v>0</v>
      </c>
      <c r="GP964" s="155">
        <f>'[1]Automation Master'!$B$13*FO964*FQ964+GO964</f>
        <v>0</v>
      </c>
      <c r="GQ964" s="155">
        <f>'[1]Automation Master'!$C$10*FO964*FQ964+GP964</f>
        <v>0</v>
      </c>
      <c r="GR964" s="155">
        <f>'[1]Automation Master'!$C$11*FO964*FQ964+GQ964</f>
        <v>0</v>
      </c>
      <c r="GS964" s="155">
        <f>'[1]Automation Master'!$C$12*FO964*FQ964+GR964</f>
        <v>0</v>
      </c>
      <c r="GT964" s="155">
        <f>'[1]Automation Master'!$C$13*FO964*FQ964+GS964</f>
        <v>0</v>
      </c>
      <c r="GU964" s="155">
        <f>'[1]Automation Master'!$D$10*FO964*FQ964+GT964</f>
        <v>0</v>
      </c>
      <c r="GV964" s="155">
        <f>'[1]Automation Master'!$D$11*FO964*FQ964+GU964</f>
        <v>0</v>
      </c>
      <c r="GW964" s="155">
        <f>'[1]Automation Master'!$D$12*FO964*FQ964+GV964</f>
        <v>0</v>
      </c>
      <c r="GX964" s="155">
        <f>'[1]Automation Master'!$D$13*FO964*FQ964+GW964</f>
        <v>0</v>
      </c>
      <c r="GY964" s="155">
        <f>'[1]Automation Master'!$E$10*FO964*FQ964+GX964</f>
        <v>0</v>
      </c>
      <c r="GZ964" s="155">
        <f>'[1]Automation Master'!$E$11*FO964*FQ964+GY964</f>
        <v>0</v>
      </c>
      <c r="HA964" s="155">
        <f>'[1]Automation Master'!$E$12*FO964*FQ964+GZ964</f>
        <v>0</v>
      </c>
      <c r="HB964" s="155">
        <f>'[1]Automation Master'!$E$13*FO964*FQ964+HA964</f>
        <v>0</v>
      </c>
      <c r="HC964" s="155">
        <f>'[1]Automation Master'!$F$10*FO964*FQ964+HB964</f>
        <v>0</v>
      </c>
      <c r="HD964" s="155">
        <f>'[1]Automation Master'!$F$11*FO964*FQ964+HC964</f>
        <v>0</v>
      </c>
      <c r="HE964" s="155">
        <f>'[1]Automation Master'!$F$12*FO964*FQ964+HD964</f>
        <v>0</v>
      </c>
      <c r="HF964" s="156">
        <f>'[1]Automation Master'!$F$13*FO964*FQ964+HE964</f>
        <v>0</v>
      </c>
      <c r="HG964" s="157"/>
      <c r="HH964" s="157"/>
      <c r="HI964" s="157"/>
      <c r="HJ964" s="157"/>
      <c r="HK964" s="157"/>
      <c r="HL964" s="157"/>
      <c r="HM964" s="157"/>
      <c r="HN964" s="157"/>
      <c r="HO964" s="157"/>
      <c r="HP964" s="157"/>
      <c r="HQ964" s="157"/>
      <c r="HR964" s="157"/>
      <c r="HS964" s="157"/>
      <c r="HT964" s="157"/>
      <c r="HU964" s="157"/>
      <c r="HV964" s="157"/>
      <c r="HW964" s="157"/>
      <c r="HX964" s="157"/>
      <c r="HY964" s="42"/>
      <c r="HZ964" s="42"/>
      <c r="IA964" s="148">
        <f t="shared" si="1167"/>
        <v>1</v>
      </c>
      <c r="IB964" s="148">
        <f t="shared" si="1168"/>
        <v>1</v>
      </c>
      <c r="IC964" s="148">
        <f t="shared" si="1169"/>
        <v>1</v>
      </c>
      <c r="ID964" s="148">
        <f t="shared" si="1170"/>
        <v>1</v>
      </c>
      <c r="IE964" s="148">
        <f t="shared" si="1171"/>
        <v>1</v>
      </c>
      <c r="IH964">
        <f t="shared" si="1177"/>
        <v>0.98932175336809691</v>
      </c>
      <c r="II964">
        <f t="shared" si="1178"/>
        <v>0.98177757212265748</v>
      </c>
      <c r="IJ964">
        <f t="shared" si="1179"/>
        <v>0.97643844880670594</v>
      </c>
      <c r="IK964">
        <f t="shared" si="1180"/>
        <v>0.9726695616579758</v>
      </c>
      <c r="IL964">
        <f t="shared" si="1181"/>
        <v>0.9726695616579758</v>
      </c>
      <c r="IN964" s="42">
        <f t="shared" si="1172"/>
        <v>1.0678246631903088E-2</v>
      </c>
      <c r="IO964" s="42">
        <f t="shared" si="1173"/>
        <v>1.8222427877342517E-2</v>
      </c>
      <c r="IP964" s="42">
        <f t="shared" si="1174"/>
        <v>2.3561551193294061E-2</v>
      </c>
      <c r="IQ964" s="42">
        <f t="shared" si="1175"/>
        <v>2.7330438342024199E-2</v>
      </c>
      <c r="IR964" s="42">
        <f t="shared" si="1176"/>
        <v>2.7330438342024199E-2</v>
      </c>
      <c r="IT964" s="9">
        <f t="shared" si="1157"/>
        <v>0</v>
      </c>
      <c r="IU964" s="9">
        <f t="shared" si="1158"/>
        <v>0</v>
      </c>
      <c r="IV964" s="9">
        <f t="shared" si="1159"/>
        <v>0</v>
      </c>
      <c r="IW964" s="9">
        <f t="shared" si="1160"/>
        <v>0</v>
      </c>
      <c r="IX964" s="9">
        <f t="shared" si="1161"/>
        <v>0</v>
      </c>
    </row>
    <row r="965" spans="1:258" ht="15.75" hidden="1" thickBot="1" x14ac:dyDescent="0.3">
      <c r="A965">
        <v>25</v>
      </c>
      <c r="B965" t="s">
        <v>651</v>
      </c>
      <c r="C965" t="s">
        <v>652</v>
      </c>
      <c r="D965" t="s">
        <v>476</v>
      </c>
      <c r="E965" t="s">
        <v>333</v>
      </c>
      <c r="F965" t="s">
        <v>333</v>
      </c>
      <c r="G965" t="s">
        <v>264</v>
      </c>
      <c r="H965">
        <v>24</v>
      </c>
      <c r="I965">
        <v>1</v>
      </c>
      <c r="K965">
        <v>2</v>
      </c>
      <c r="L965">
        <v>22</v>
      </c>
      <c r="M965">
        <v>1</v>
      </c>
      <c r="Q965">
        <v>3</v>
      </c>
      <c r="R965">
        <v>4</v>
      </c>
      <c r="S965">
        <v>15</v>
      </c>
      <c r="T965">
        <v>1</v>
      </c>
      <c r="V965">
        <v>1</v>
      </c>
      <c r="X965">
        <v>1</v>
      </c>
      <c r="Y965">
        <v>14</v>
      </c>
      <c r="Z965">
        <v>10</v>
      </c>
      <c r="AA965">
        <v>1</v>
      </c>
      <c r="AB965">
        <v>22</v>
      </c>
      <c r="AE965">
        <v>2</v>
      </c>
      <c r="AL965">
        <v>1</v>
      </c>
      <c r="AS965">
        <v>1</v>
      </c>
      <c r="AT965">
        <v>25</v>
      </c>
      <c r="AU965">
        <v>25</v>
      </c>
      <c r="AV965">
        <v>0</v>
      </c>
      <c r="AW965">
        <v>0</v>
      </c>
      <c r="AX965">
        <v>0</v>
      </c>
      <c r="BB965">
        <f t="shared" si="1132"/>
        <v>25</v>
      </c>
      <c r="BC965">
        <v>23</v>
      </c>
      <c r="BD965">
        <f t="shared" si="1133"/>
        <v>23</v>
      </c>
      <c r="BE965">
        <f t="shared" si="1134"/>
        <v>24</v>
      </c>
      <c r="BF965">
        <f t="shared" si="1135"/>
        <v>23</v>
      </c>
      <c r="BH965">
        <f t="shared" si="1136"/>
        <v>2</v>
      </c>
      <c r="BK965" s="45">
        <f>IF(G965="MEA",'[1]Net Hire Rate'!$E$7,IF(G965="AMR",'[1]Net Hire Rate'!$F$7,IF(G965="EUR",'[1]Net Hire Rate'!$G$7,IF(G965="APAC",'[1]Net Hire Rate'!$H$7,0))))</f>
        <v>-4.2535446205170975E-2</v>
      </c>
      <c r="BL965" s="45">
        <f>IF(G965="MEA",'[1]Net Hire Rate'!$E$8,IF(G965="AMR",'[1]Net Hire Rate'!$F$8,IF(G965="EUR",'[1]Net Hire Rate'!$G$8,IF(G965="APAC",'[1]Net Hire Rate'!$H$8,0))))</f>
        <v>-4.2535446205170975E-2</v>
      </c>
      <c r="BM965" s="45">
        <f>IF(G965="MEA",'[1]Net Hire Rate'!$E$9,IF(G965="AMR",'[1]Net Hire Rate'!$F$9,IF(G965="EUR",'[1]Net Hire Rate'!$G$9,IF(G965="APAC",'[1]Net Hire Rate'!$H$9,0))))</f>
        <v>-4.2535446205170975E-2</v>
      </c>
      <c r="BN965" s="45">
        <f>IF(G965="MEA",'[1]Net Hire Rate'!$E$10,IF(G965="AMR",'[1]Net Hire Rate'!$F$10,IF(G965="EUR",'[1]Net Hire Rate'!$G$10,IF(G965="APAC",'[1]Net Hire Rate'!$H$10,0))))</f>
        <v>-4.2535446205170975E-2</v>
      </c>
      <c r="BO965" s="45">
        <f>IF(G965="MEA",'[1]Net Hire Rate'!$E$11,IF(G965="AMR",'[1]Net Hire Rate'!$F$11,IF(G965="EUR",'[1]Net Hire Rate'!$G$11,IF(G965="APAC",'[1]Net Hire Rate'!$H$11,0))))</f>
        <v>-4.2535446205170975E-2</v>
      </c>
      <c r="BP965" s="45">
        <f>IF(G965="MEA",'[1]Net Hire Rate'!$E$12,IF(G965="AMR",'[1]Net Hire Rate'!$F$12,IF(G965="EUR",'[1]Net Hire Rate'!$G$12,IF(G965="APAC",'[1]Net Hire Rate'!$H$12,0))))</f>
        <v>-4.2535446205170975E-2</v>
      </c>
      <c r="BQ965" s="147">
        <f t="shared" si="1137"/>
        <v>25</v>
      </c>
      <c r="BR965" s="147">
        <f t="shared" si="1119"/>
        <v>25</v>
      </c>
      <c r="BS965" s="147">
        <f t="shared" si="1138"/>
        <v>23.936613844870724</v>
      </c>
      <c r="BT965" s="148">
        <f t="shared" si="1120"/>
        <v>23.936613844870724</v>
      </c>
      <c r="BU965" s="149">
        <f t="shared" si="1139"/>
        <v>22.918459294338273</v>
      </c>
      <c r="BV965" s="148">
        <f t="shared" si="1121"/>
        <v>22.918459294338273</v>
      </c>
      <c r="BW965" s="148">
        <f t="shared" si="1140"/>
        <v>21.943612401918546</v>
      </c>
      <c r="BX965" s="148">
        <f t="shared" si="1122"/>
        <v>21.943612401918546</v>
      </c>
      <c r="BY965" s="148">
        <f t="shared" si="1141"/>
        <v>21.010231057049616</v>
      </c>
      <c r="BZ965" s="148">
        <f t="shared" si="1123"/>
        <v>21.010231057049616</v>
      </c>
      <c r="CA965" s="148">
        <f t="shared" si="1142"/>
        <v>20.116551504164267</v>
      </c>
      <c r="CB965" s="148">
        <f t="shared" si="1124"/>
        <v>19.116551504164267</v>
      </c>
      <c r="CC965" s="148"/>
      <c r="CD965" s="38" t="s">
        <v>653</v>
      </c>
      <c r="CE965" s="38">
        <v>0.5</v>
      </c>
      <c r="CF965" s="38">
        <v>16400</v>
      </c>
      <c r="CG965" s="38">
        <v>16800</v>
      </c>
      <c r="CH965" s="38">
        <v>17640</v>
      </c>
      <c r="CI965" s="38">
        <v>18522</v>
      </c>
      <c r="CJ965" s="41">
        <v>17654</v>
      </c>
      <c r="CK965" s="41">
        <v>17938.666666666668</v>
      </c>
      <c r="CL965" s="41" t="s">
        <v>654</v>
      </c>
      <c r="CM965" s="40">
        <v>0.5</v>
      </c>
      <c r="CN965" s="41">
        <v>111078728.01875001</v>
      </c>
      <c r="CO965" s="41">
        <v>113787965.28750001</v>
      </c>
      <c r="CP965" s="41">
        <v>113787965.28750001</v>
      </c>
      <c r="CQ965" s="41">
        <v>113787965.28750001</v>
      </c>
      <c r="CR965" s="41">
        <v>113787965.28750001</v>
      </c>
      <c r="CS965" s="41">
        <v>113787965.28750001</v>
      </c>
      <c r="CT965" s="41"/>
      <c r="CU965" s="40"/>
      <c r="CV965" s="41"/>
      <c r="CW965" s="41"/>
      <c r="CX965" s="41"/>
      <c r="CY965" s="41"/>
      <c r="CZ965" s="41"/>
      <c r="DA965" s="41"/>
      <c r="DB965" s="41"/>
      <c r="DC965" s="40"/>
      <c r="DD965" s="41"/>
      <c r="DE965" s="41"/>
      <c r="DF965" s="41"/>
      <c r="DG965" s="41"/>
      <c r="DH965" s="41"/>
      <c r="DI965" s="41"/>
      <c r="DJ965" s="41"/>
      <c r="DK965" s="40"/>
      <c r="DL965" s="41"/>
      <c r="DM965" s="41"/>
      <c r="DN965" s="41"/>
      <c r="DO965" s="41"/>
      <c r="DP965" s="41"/>
      <c r="DQ965" s="41"/>
      <c r="DR965" s="15"/>
      <c r="DS965" s="151">
        <f t="shared" si="1125"/>
        <v>23</v>
      </c>
      <c r="DT965" s="152">
        <f t="shared" si="1126"/>
        <v>23.560975609756099</v>
      </c>
      <c r="DU965" s="7">
        <f t="shared" si="1127"/>
        <v>24.15</v>
      </c>
      <c r="DV965" s="7">
        <f t="shared" si="1128"/>
        <v>24.768475609756095</v>
      </c>
      <c r="DW965">
        <f t="shared" si="1129"/>
        <v>24.159817073170728</v>
      </c>
      <c r="DX965">
        <f t="shared" si="1130"/>
        <v>24.359430894308943</v>
      </c>
      <c r="DZ965">
        <f t="shared" si="1143"/>
        <v>23</v>
      </c>
      <c r="EA965">
        <f t="shared" si="1144"/>
        <v>23.560975609756099</v>
      </c>
      <c r="EB965">
        <f t="shared" si="1145"/>
        <v>24.15</v>
      </c>
      <c r="EC965">
        <f t="shared" si="1146"/>
        <v>24.768475609756095</v>
      </c>
      <c r="ED965">
        <f t="shared" si="1147"/>
        <v>24.159817073170728</v>
      </c>
      <c r="EE965">
        <f t="shared" si="1148"/>
        <v>24.359430894308943</v>
      </c>
      <c r="EG965">
        <f t="shared" si="1149"/>
        <v>25.609756097560975</v>
      </c>
      <c r="EH965">
        <f t="shared" si="1150"/>
        <v>25.624999999999996</v>
      </c>
      <c r="EI965">
        <f t="shared" si="1151"/>
        <v>25.640243902439021</v>
      </c>
      <c r="EJ965">
        <f t="shared" si="1152"/>
        <v>24.385652001585417</v>
      </c>
      <c r="EK965">
        <f t="shared" si="1153"/>
        <v>25.206555600704327</v>
      </c>
      <c r="EM965">
        <f>IF($EM$9='[1]L&amp;D Numbers'!$E$6,'[1]L&amp;D Numbers'!$E$7)</f>
        <v>350</v>
      </c>
      <c r="EN965">
        <f>IF($EN$9='[1]L&amp;D Numbers'!$F$6,'[1]L&amp;D Numbers'!$F$7)</f>
        <v>2000</v>
      </c>
      <c r="EO965">
        <f>IF($EO$9='[1]L&amp;D Numbers'!$G$6,'[1]L&amp;D Numbers'!$G$7)</f>
        <v>2000</v>
      </c>
      <c r="EP965">
        <f>IF($EP$9='[1]L&amp;D Numbers'!$H$6,'[1]L&amp;D Numbers'!$H$7)</f>
        <v>2000</v>
      </c>
      <c r="EQ965">
        <f>IF($EQ$9='[1]L&amp;D Numbers'!$I$6,'[1]L&amp;D Numbers'!$I$7)</f>
        <v>2000</v>
      </c>
      <c r="ER965">
        <f>IF($ER$9='[1]L&amp;D Numbers'!$J$6,'[1]L&amp;D Numbers'!$J$7)</f>
        <v>0</v>
      </c>
      <c r="ET965" s="45">
        <f>'[1]L&amp;D Master'!$E$10</f>
        <v>1.0678246631903041E-2</v>
      </c>
      <c r="EU965" s="45">
        <f>ET965+'[1]L&amp;D Master'!$F$10</f>
        <v>1.8222427877342538E-2</v>
      </c>
      <c r="EV965" s="45">
        <f>EU965+'[1]L&amp;D Master'!$G$10</f>
        <v>2.3561551193294058E-2</v>
      </c>
      <c r="EW965" s="45">
        <f>EV965+'[1]L&amp;D Master'!$H$10</f>
        <v>2.7330438342024234E-2</v>
      </c>
      <c r="EX965" s="45">
        <f>EW965+'[1]L&amp;D Master'!$I$10</f>
        <v>2.9999999999999995E-2</v>
      </c>
      <c r="EY965" s="45"/>
      <c r="EZ965" s="45">
        <f t="shared" si="1154"/>
        <v>1.0678246631903041E-2</v>
      </c>
      <c r="FA965" s="45">
        <f t="shared" si="1155"/>
        <v>1.8222427877342538E-2</v>
      </c>
      <c r="FB965" s="45">
        <f t="shared" si="1155"/>
        <v>2.3561551193294058E-2</v>
      </c>
      <c r="FC965" s="45">
        <f t="shared" si="1155"/>
        <v>2.7330438342024234E-2</v>
      </c>
      <c r="FD965" s="45">
        <f t="shared" si="1131"/>
        <v>2.7330438342024234E-2</v>
      </c>
      <c r="FE965" s="45"/>
      <c r="FF965">
        <f t="shared" si="1162"/>
        <v>23.309385701306869</v>
      </c>
      <c r="FG965">
        <f t="shared" si="1163"/>
        <v>23.709928366762178</v>
      </c>
      <c r="FH965">
        <f t="shared" si="1164"/>
        <v>24.184891903696972</v>
      </c>
      <c r="FI965">
        <f t="shared" si="1165"/>
        <v>23.499518682297854</v>
      </c>
      <c r="FJ965">
        <f t="shared" si="1166"/>
        <v>23.693676970205232</v>
      </c>
      <c r="FL965" s="34"/>
      <c r="FM965" s="34"/>
      <c r="FN965" s="34"/>
      <c r="FO965" s="34"/>
      <c r="FP965" s="34"/>
      <c r="FQ965" s="153">
        <f t="shared" si="1156"/>
        <v>0.125</v>
      </c>
      <c r="FR965" s="153"/>
      <c r="FS965" s="42"/>
      <c r="FT965" s="42"/>
      <c r="FU965" s="42"/>
      <c r="FV965" s="42"/>
      <c r="FW965" s="42"/>
      <c r="FX965" s="42"/>
      <c r="FY965" s="42"/>
      <c r="FZ965" s="42"/>
      <c r="GA965" s="42"/>
      <c r="GB965" s="42"/>
      <c r="GC965" s="42"/>
      <c r="GD965" s="42"/>
      <c r="GE965" s="42"/>
      <c r="GF965" s="42"/>
      <c r="GG965" s="42"/>
      <c r="GH965" s="42"/>
      <c r="GI965" s="42"/>
      <c r="GJ965" s="42"/>
      <c r="GK965" s="42"/>
      <c r="GL965" s="42"/>
      <c r="GM965" s="154">
        <f>'[1]Automation Master'!$B$10*FQ965*FO965</f>
        <v>0</v>
      </c>
      <c r="GN965" s="155">
        <f>'[1]Automation Master'!$B$11*FO965*FQ965+GM965</f>
        <v>0</v>
      </c>
      <c r="GO965" s="155">
        <f>'[1]Automation Master'!$B$12*FO965*FQ965+GN965</f>
        <v>0</v>
      </c>
      <c r="GP965" s="155">
        <f>'[1]Automation Master'!$B$13*FO965*FQ965+GO965</f>
        <v>0</v>
      </c>
      <c r="GQ965" s="155">
        <f>'[1]Automation Master'!$C$10*FO965*FQ965+GP965</f>
        <v>0</v>
      </c>
      <c r="GR965" s="155">
        <f>'[1]Automation Master'!$C$11*FO965*FQ965+GQ965</f>
        <v>0</v>
      </c>
      <c r="GS965" s="155">
        <f>'[1]Automation Master'!$C$12*FO965*FQ965+GR965</f>
        <v>0</v>
      </c>
      <c r="GT965" s="155">
        <f>'[1]Automation Master'!$C$13*FO965*FQ965+GS965</f>
        <v>0</v>
      </c>
      <c r="GU965" s="155">
        <f>'[1]Automation Master'!$D$10*FO965*FQ965+GT965</f>
        <v>0</v>
      </c>
      <c r="GV965" s="155">
        <f>'[1]Automation Master'!$D$11*FO965*FQ965+GU965</f>
        <v>0</v>
      </c>
      <c r="GW965" s="155">
        <f>'[1]Automation Master'!$D$12*FO965*FQ965+GV965</f>
        <v>0</v>
      </c>
      <c r="GX965" s="155">
        <f>'[1]Automation Master'!$D$13*FO965*FQ965+GW965</f>
        <v>0</v>
      </c>
      <c r="GY965" s="155">
        <f>'[1]Automation Master'!$E$10*FO965*FQ965+GX965</f>
        <v>0</v>
      </c>
      <c r="GZ965" s="155">
        <f>'[1]Automation Master'!$E$11*FO965*FQ965+GY965</f>
        <v>0</v>
      </c>
      <c r="HA965" s="155">
        <f>'[1]Automation Master'!$E$12*FO965*FQ965+GZ965</f>
        <v>0</v>
      </c>
      <c r="HB965" s="155">
        <f>'[1]Automation Master'!$E$13*FO965*FQ965+HA965</f>
        <v>0</v>
      </c>
      <c r="HC965" s="155">
        <f>'[1]Automation Master'!$F$10*FO965*FQ965+HB965</f>
        <v>0</v>
      </c>
      <c r="HD965" s="155">
        <f>'[1]Automation Master'!$F$11*FO965*FQ965+HC965</f>
        <v>0</v>
      </c>
      <c r="HE965" s="155">
        <f>'[1]Automation Master'!$F$12*FO965*FQ965+HD965</f>
        <v>0</v>
      </c>
      <c r="HF965" s="156">
        <f>'[1]Automation Master'!$F$13*FO965*FQ965+HE965</f>
        <v>0</v>
      </c>
      <c r="HG965" s="157"/>
      <c r="HH965" s="157"/>
      <c r="HI965" s="157"/>
      <c r="HJ965" s="157"/>
      <c r="HK965" s="157"/>
      <c r="HL965" s="157"/>
      <c r="HM965" s="157"/>
      <c r="HN965" s="157"/>
      <c r="HO965" s="157"/>
      <c r="HP965" s="157"/>
      <c r="HQ965" s="157"/>
      <c r="HR965" s="157"/>
      <c r="HS965" s="157"/>
      <c r="HT965" s="157"/>
      <c r="HU965" s="157"/>
      <c r="HV965" s="157"/>
      <c r="HW965" s="157"/>
      <c r="HX965" s="157"/>
      <c r="HY965" s="42"/>
      <c r="HZ965" s="42"/>
      <c r="IA965" s="148">
        <f t="shared" si="1167"/>
        <v>23.560975609756099</v>
      </c>
      <c r="IB965" s="148">
        <f t="shared" si="1168"/>
        <v>24.15</v>
      </c>
      <c r="IC965" s="148">
        <f t="shared" si="1169"/>
        <v>24.768475609756095</v>
      </c>
      <c r="ID965" s="148">
        <f t="shared" si="1170"/>
        <v>24.159817073170728</v>
      </c>
      <c r="IE965" s="148">
        <f t="shared" si="1171"/>
        <v>24.359430894308943</v>
      </c>
      <c r="IH965">
        <f t="shared" si="1177"/>
        <v>23.309385701306869</v>
      </c>
      <c r="II965">
        <f t="shared" si="1178"/>
        <v>23.709928366762178</v>
      </c>
      <c r="IJ965">
        <f t="shared" si="1179"/>
        <v>24.184891903696972</v>
      </c>
      <c r="IK965">
        <f t="shared" si="1180"/>
        <v>23.499518682297854</v>
      </c>
      <c r="IL965">
        <f t="shared" si="1181"/>
        <v>23.693676970205232</v>
      </c>
      <c r="IN965" s="42">
        <f t="shared" si="1172"/>
        <v>1.0678246631903122E-2</v>
      </c>
      <c r="IO965" s="42">
        <f t="shared" si="1173"/>
        <v>1.8222427877342483E-2</v>
      </c>
      <c r="IP965" s="42">
        <f t="shared" si="1174"/>
        <v>2.3561551193294044E-2</v>
      </c>
      <c r="IQ965" s="42">
        <f t="shared" si="1175"/>
        <v>2.7330438342024133E-2</v>
      </c>
      <c r="IR965" s="42">
        <f t="shared" si="1176"/>
        <v>2.7330438342024258E-2</v>
      </c>
      <c r="IT965" s="9">
        <f t="shared" si="1157"/>
        <v>0</v>
      </c>
      <c r="IU965" s="9">
        <f t="shared" si="1158"/>
        <v>0</v>
      </c>
      <c r="IV965" s="9">
        <f t="shared" si="1159"/>
        <v>0</v>
      </c>
      <c r="IW965" s="9">
        <f t="shared" si="1160"/>
        <v>0</v>
      </c>
      <c r="IX965" s="9">
        <f t="shared" si="1161"/>
        <v>0</v>
      </c>
    </row>
    <row r="966" spans="1:258" ht="15.75" hidden="1" thickBot="1" x14ac:dyDescent="0.3">
      <c r="A966">
        <v>4</v>
      </c>
      <c r="B966" t="s">
        <v>651</v>
      </c>
      <c r="C966" t="s">
        <v>475</v>
      </c>
      <c r="D966" t="s">
        <v>476</v>
      </c>
      <c r="E966" t="s">
        <v>333</v>
      </c>
      <c r="F966" t="s">
        <v>333</v>
      </c>
      <c r="G966" t="s">
        <v>256</v>
      </c>
      <c r="H966">
        <v>4</v>
      </c>
      <c r="K966">
        <v>2</v>
      </c>
      <c r="L966">
        <v>2</v>
      </c>
      <c r="Q966">
        <v>2</v>
      </c>
      <c r="S966">
        <v>1</v>
      </c>
      <c r="T966">
        <v>1</v>
      </c>
      <c r="Y966">
        <v>4</v>
      </c>
      <c r="AB966">
        <v>2</v>
      </c>
      <c r="AE966">
        <v>2</v>
      </c>
      <c r="AP966">
        <v>1</v>
      </c>
      <c r="AT966">
        <v>4</v>
      </c>
      <c r="AU966">
        <v>0</v>
      </c>
      <c r="AV966">
        <v>0</v>
      </c>
      <c r="AW966">
        <v>0</v>
      </c>
      <c r="AX966">
        <v>4</v>
      </c>
      <c r="BB966">
        <f t="shared" si="1132"/>
        <v>4</v>
      </c>
      <c r="BC966">
        <v>4</v>
      </c>
      <c r="BD966">
        <f t="shared" si="1133"/>
        <v>4</v>
      </c>
      <c r="BE966">
        <f t="shared" si="1134"/>
        <v>4</v>
      </c>
      <c r="BF966">
        <f t="shared" si="1135"/>
        <v>4</v>
      </c>
      <c r="BH966">
        <f t="shared" si="1136"/>
        <v>0</v>
      </c>
      <c r="BK966" s="45">
        <f>IF(G966="MEA",'[1]Net Hire Rate'!$E$7,IF(G966="AMR",'[1]Net Hire Rate'!$F$7,IF(G966="EUR",'[1]Net Hire Rate'!$G$7,IF(G966="APAC",'[1]Net Hire Rate'!$H$7,0))))</f>
        <v>1.6761041902604757E-3</v>
      </c>
      <c r="BL966" s="45">
        <f>IF(G966="MEA",'[1]Net Hire Rate'!$E$8,IF(G966="AMR",'[1]Net Hire Rate'!$F$8,IF(G966="EUR",'[1]Net Hire Rate'!$G$8,IF(G966="APAC",'[1]Net Hire Rate'!$H$8,0))))</f>
        <v>1.6761041902604757E-3</v>
      </c>
      <c r="BM966" s="45">
        <f>IF(G966="MEA",'[1]Net Hire Rate'!$E$9,IF(G966="AMR",'[1]Net Hire Rate'!$F$9,IF(G966="EUR",'[1]Net Hire Rate'!$G$9,IF(G966="APAC",'[1]Net Hire Rate'!$H$9,0))))</f>
        <v>1.6761041902604757E-3</v>
      </c>
      <c r="BN966" s="45">
        <f>IF(G966="MEA",'[1]Net Hire Rate'!$E$10,IF(G966="AMR",'[1]Net Hire Rate'!$F$10,IF(G966="EUR",'[1]Net Hire Rate'!$G$10,IF(G966="APAC",'[1]Net Hire Rate'!$H$10,0))))</f>
        <v>1.6761041902604757E-3</v>
      </c>
      <c r="BO966" s="45">
        <f>IF(G966="MEA",'[1]Net Hire Rate'!$E$11,IF(G966="AMR",'[1]Net Hire Rate'!$F$11,IF(G966="EUR",'[1]Net Hire Rate'!$G$11,IF(G966="APAC",'[1]Net Hire Rate'!$H$11,0))))</f>
        <v>1.6761041902604757E-3</v>
      </c>
      <c r="BP966" s="45">
        <f>IF(G966="MEA",'[1]Net Hire Rate'!$E$12,IF(G966="AMR",'[1]Net Hire Rate'!$F$12,IF(G966="EUR",'[1]Net Hire Rate'!$G$12,IF(G966="APAC",'[1]Net Hire Rate'!$H$12,0))))</f>
        <v>1.6761041902604757E-3</v>
      </c>
      <c r="BQ966" s="147">
        <f t="shared" si="1137"/>
        <v>4</v>
      </c>
      <c r="BR966" s="147">
        <f t="shared" si="1119"/>
        <v>4</v>
      </c>
      <c r="BS966" s="147">
        <f t="shared" si="1138"/>
        <v>4.0067044167610417</v>
      </c>
      <c r="BT966" s="148">
        <f t="shared" si="1120"/>
        <v>4.0067044167610417</v>
      </c>
      <c r="BU966" s="149">
        <f t="shared" si="1139"/>
        <v>4.01342007082311</v>
      </c>
      <c r="BV966" s="148">
        <f t="shared" si="1121"/>
        <v>3.01342007082311</v>
      </c>
      <c r="BW966" s="148">
        <f t="shared" si="1140"/>
        <v>3.0184708768308317</v>
      </c>
      <c r="BX966" s="148">
        <f t="shared" si="1122"/>
        <v>3.0184708768308317</v>
      </c>
      <c r="BY966" s="148">
        <f t="shared" si="1141"/>
        <v>3.0235301485156669</v>
      </c>
      <c r="BZ966" s="148">
        <f t="shared" si="1123"/>
        <v>3.0235301485156669</v>
      </c>
      <c r="CA966" s="148">
        <f t="shared" si="1142"/>
        <v>3.0285979000669729</v>
      </c>
      <c r="CB966" s="148">
        <f t="shared" si="1124"/>
        <v>3.0285979000669729</v>
      </c>
      <c r="CC966" s="148"/>
      <c r="CD966" s="38" t="s">
        <v>477</v>
      </c>
      <c r="CE966" s="38">
        <f>1/3</f>
        <v>0.33333333333333331</v>
      </c>
      <c r="CF966" s="38">
        <v>9104939025.9599991</v>
      </c>
      <c r="CG966" s="38">
        <v>9327010709.5200005</v>
      </c>
      <c r="CH966" s="38">
        <v>9793361244.9960003</v>
      </c>
      <c r="CI966" s="38">
        <v>10283029307.2458</v>
      </c>
      <c r="CJ966" s="38">
        <v>9801133753.920599</v>
      </c>
      <c r="CK966" s="41">
        <v>9959174768.7208004</v>
      </c>
      <c r="CL966" s="41" t="s">
        <v>478</v>
      </c>
      <c r="CM966" s="40">
        <f>1/3</f>
        <v>0.33333333333333331</v>
      </c>
      <c r="CN966" s="41">
        <v>35600</v>
      </c>
      <c r="CO966" s="41">
        <v>35600</v>
      </c>
      <c r="CP966" s="41">
        <v>35600</v>
      </c>
      <c r="CQ966" s="41">
        <v>35600</v>
      </c>
      <c r="CR966" s="41">
        <v>35600</v>
      </c>
      <c r="CS966" s="41">
        <v>35600</v>
      </c>
      <c r="CT966" s="41" t="s">
        <v>479</v>
      </c>
      <c r="CU966" s="40">
        <f>1/3</f>
        <v>0.33333333333333331</v>
      </c>
      <c r="CV966" s="41">
        <v>12</v>
      </c>
      <c r="CW966" s="41">
        <v>12</v>
      </c>
      <c r="CX966" s="41">
        <v>12</v>
      </c>
      <c r="CY966" s="41">
        <v>12</v>
      </c>
      <c r="CZ966" s="41">
        <v>12</v>
      </c>
      <c r="DA966" s="41">
        <v>12</v>
      </c>
      <c r="DB966" s="41"/>
      <c r="DC966" s="40"/>
      <c r="DD966" s="41"/>
      <c r="DE966" s="41"/>
      <c r="DF966" s="41"/>
      <c r="DG966" s="41"/>
      <c r="DH966" s="41"/>
      <c r="DI966" s="41"/>
      <c r="DJ966" s="41"/>
      <c r="DK966" s="40"/>
      <c r="DL966" s="41"/>
      <c r="DM966" s="41"/>
      <c r="DN966" s="41"/>
      <c r="DO966" s="41"/>
      <c r="DP966" s="41"/>
      <c r="DQ966" s="41"/>
      <c r="DR966" s="15"/>
      <c r="DS966" s="151">
        <f t="shared" si="1125"/>
        <v>4</v>
      </c>
      <c r="DT966" s="152">
        <f t="shared" si="1126"/>
        <v>4.0325203252032518</v>
      </c>
      <c r="DU966" s="7">
        <f t="shared" si="1127"/>
        <v>4.1008130081300811</v>
      </c>
      <c r="DV966" s="7">
        <f t="shared" si="1128"/>
        <v>4.1725203252032523</v>
      </c>
      <c r="DW966">
        <f t="shared" si="1129"/>
        <v>4.1019512195121948</v>
      </c>
      <c r="DX966">
        <f t="shared" si="1130"/>
        <v>4.1250948509485097</v>
      </c>
      <c r="DZ966">
        <f t="shared" si="1143"/>
        <v>4</v>
      </c>
      <c r="EA966">
        <f t="shared" si="1144"/>
        <v>4.0325203252032518</v>
      </c>
      <c r="EB966">
        <f t="shared" si="1145"/>
        <v>4.1008130081300811</v>
      </c>
      <c r="EC966">
        <f t="shared" si="1146"/>
        <v>4.1725203252032523</v>
      </c>
      <c r="ED966">
        <f t="shared" si="1147"/>
        <v>4.1019512195121948</v>
      </c>
      <c r="EE966">
        <f t="shared" si="1148"/>
        <v>4.1250948509485097</v>
      </c>
      <c r="EG966">
        <f t="shared" si="1149"/>
        <v>4.0325203252032518</v>
      </c>
      <c r="EH966">
        <f t="shared" si="1150"/>
        <v>4.0677419354838715</v>
      </c>
      <c r="EI966">
        <f t="shared" si="1151"/>
        <v>4.0699444885011902</v>
      </c>
      <c r="EJ966">
        <f t="shared" si="1152"/>
        <v>3.9323487003624171</v>
      </c>
      <c r="EK966">
        <f t="shared" si="1153"/>
        <v>4.0225684121510028</v>
      </c>
      <c r="EM966">
        <f>IF($EM$9='[1]L&amp;D Numbers'!$E$6,'[1]L&amp;D Numbers'!$E$7)</f>
        <v>350</v>
      </c>
      <c r="EN966">
        <f>IF($EN$9='[1]L&amp;D Numbers'!$F$6,'[1]L&amp;D Numbers'!$F$7)</f>
        <v>2000</v>
      </c>
      <c r="EO966">
        <f>IF($EO$9='[1]L&amp;D Numbers'!$G$6,'[1]L&amp;D Numbers'!$G$7)</f>
        <v>2000</v>
      </c>
      <c r="EP966">
        <f>IF($EP$9='[1]L&amp;D Numbers'!$H$6,'[1]L&amp;D Numbers'!$H$7)</f>
        <v>2000</v>
      </c>
      <c r="EQ966">
        <f>IF($EQ$9='[1]L&amp;D Numbers'!$I$6,'[1]L&amp;D Numbers'!$I$7)</f>
        <v>2000</v>
      </c>
      <c r="ER966">
        <f>IF($ER$9='[1]L&amp;D Numbers'!$J$6,'[1]L&amp;D Numbers'!$J$7)</f>
        <v>0</v>
      </c>
      <c r="ET966" s="45">
        <f>'[1]L&amp;D Master'!$E$10</f>
        <v>1.0678246631903041E-2</v>
      </c>
      <c r="EU966" s="45">
        <f>ET966+'[1]L&amp;D Master'!$F$10</f>
        <v>1.8222427877342538E-2</v>
      </c>
      <c r="EV966" s="45">
        <f>EU966+'[1]L&amp;D Master'!$G$10</f>
        <v>2.3561551193294058E-2</v>
      </c>
      <c r="EW966" s="45">
        <f>EV966+'[1]L&amp;D Master'!$H$10</f>
        <v>2.7330438342024234E-2</v>
      </c>
      <c r="EX966" s="45">
        <f>EW966+'[1]L&amp;D Master'!$I$10</f>
        <v>2.9999999999999995E-2</v>
      </c>
      <c r="EY966" s="45"/>
      <c r="EZ966" s="45">
        <f t="shared" si="1154"/>
        <v>1.0678246631903041E-2</v>
      </c>
      <c r="FA966" s="45">
        <f t="shared" si="1155"/>
        <v>1.8222427877342538E-2</v>
      </c>
      <c r="FB966" s="45">
        <f t="shared" si="1155"/>
        <v>2.3561551193294058E-2</v>
      </c>
      <c r="FC966" s="45">
        <f t="shared" si="1155"/>
        <v>2.7330438342024234E-2</v>
      </c>
      <c r="FD966" s="45">
        <f t="shared" si="1131"/>
        <v>2.7330438342024234E-2</v>
      </c>
      <c r="FE966" s="45"/>
      <c r="FF966">
        <f t="shared" si="1162"/>
        <v>3.9894600786225696</v>
      </c>
      <c r="FG966">
        <f t="shared" si="1163"/>
        <v>4.0260862388509624</v>
      </c>
      <c r="FH966">
        <f t="shared" si="1164"/>
        <v>4.0742092739559155</v>
      </c>
      <c r="FI966">
        <f t="shared" si="1165"/>
        <v>3.9898430946253258</v>
      </c>
      <c r="FJ966">
        <f t="shared" si="1166"/>
        <v>4.0123542004696597</v>
      </c>
      <c r="FL966" s="34"/>
      <c r="FM966" s="34"/>
      <c r="FN966" s="34"/>
      <c r="FO966" s="34"/>
      <c r="FP966" s="34"/>
      <c r="FQ966" s="153">
        <f t="shared" si="1156"/>
        <v>0.125</v>
      </c>
      <c r="FR966" s="153"/>
      <c r="FS966" s="42"/>
      <c r="FT966" s="42"/>
      <c r="FU966" s="42"/>
      <c r="FV966" s="42"/>
      <c r="FW966" s="42"/>
      <c r="FX966" s="42"/>
      <c r="FY966" s="42"/>
      <c r="FZ966" s="42"/>
      <c r="GA966" s="42"/>
      <c r="GB966" s="42"/>
      <c r="GC966" s="42"/>
      <c r="GD966" s="42"/>
      <c r="GE966" s="42"/>
      <c r="GF966" s="42"/>
      <c r="GG966" s="42"/>
      <c r="GH966" s="42"/>
      <c r="GI966" s="42"/>
      <c r="GJ966" s="42"/>
      <c r="GK966" s="42"/>
      <c r="GL966" s="42"/>
      <c r="GM966" s="154">
        <f>'[1]Automation Master'!$B$10*FQ966*FO966</f>
        <v>0</v>
      </c>
      <c r="GN966" s="155">
        <f>'[1]Automation Master'!$B$11*FO966*FQ966+GM966</f>
        <v>0</v>
      </c>
      <c r="GO966" s="155">
        <f>'[1]Automation Master'!$B$12*FO966*FQ966+GN966</f>
        <v>0</v>
      </c>
      <c r="GP966" s="155">
        <f>'[1]Automation Master'!$B$13*FO966*FQ966+GO966</f>
        <v>0</v>
      </c>
      <c r="GQ966" s="155">
        <f>'[1]Automation Master'!$C$10*FO966*FQ966+GP966</f>
        <v>0</v>
      </c>
      <c r="GR966" s="155">
        <f>'[1]Automation Master'!$C$11*FO966*FQ966+GQ966</f>
        <v>0</v>
      </c>
      <c r="GS966" s="155">
        <f>'[1]Automation Master'!$C$12*FO966*FQ966+GR966</f>
        <v>0</v>
      </c>
      <c r="GT966" s="155">
        <f>'[1]Automation Master'!$C$13*FO966*FQ966+GS966</f>
        <v>0</v>
      </c>
      <c r="GU966" s="155">
        <f>'[1]Automation Master'!$D$10*FO966*FQ966+GT966</f>
        <v>0</v>
      </c>
      <c r="GV966" s="155">
        <f>'[1]Automation Master'!$D$11*FO966*FQ966+GU966</f>
        <v>0</v>
      </c>
      <c r="GW966" s="155">
        <f>'[1]Automation Master'!$D$12*FO966*FQ966+GV966</f>
        <v>0</v>
      </c>
      <c r="GX966" s="155">
        <f>'[1]Automation Master'!$D$13*FO966*FQ966+GW966</f>
        <v>0</v>
      </c>
      <c r="GY966" s="155">
        <f>'[1]Automation Master'!$E$10*FO966*FQ966+GX966</f>
        <v>0</v>
      </c>
      <c r="GZ966" s="155">
        <f>'[1]Automation Master'!$E$11*FO966*FQ966+GY966</f>
        <v>0</v>
      </c>
      <c r="HA966" s="155">
        <f>'[1]Automation Master'!$E$12*FO966*FQ966+GZ966</f>
        <v>0</v>
      </c>
      <c r="HB966" s="155">
        <f>'[1]Automation Master'!$E$13*FO966*FQ966+HA966</f>
        <v>0</v>
      </c>
      <c r="HC966" s="155">
        <f>'[1]Automation Master'!$F$10*FO966*FQ966+HB966</f>
        <v>0</v>
      </c>
      <c r="HD966" s="155">
        <f>'[1]Automation Master'!$F$11*FO966*FQ966+HC966</f>
        <v>0</v>
      </c>
      <c r="HE966" s="155">
        <f>'[1]Automation Master'!$F$12*FO966*FQ966+HD966</f>
        <v>0</v>
      </c>
      <c r="HF966" s="156">
        <f>'[1]Automation Master'!$F$13*FO966*FQ966+HE966</f>
        <v>0</v>
      </c>
      <c r="HG966" s="157"/>
      <c r="HH966" s="157"/>
      <c r="HI966" s="157"/>
      <c r="HJ966" s="157"/>
      <c r="HK966" s="157"/>
      <c r="HL966" s="157"/>
      <c r="HM966" s="157"/>
      <c r="HN966" s="157"/>
      <c r="HO966" s="157"/>
      <c r="HP966" s="157"/>
      <c r="HQ966" s="157"/>
      <c r="HR966" s="157"/>
      <c r="HS966" s="157"/>
      <c r="HT966" s="157"/>
      <c r="HU966" s="157"/>
      <c r="HV966" s="157"/>
      <c r="HW966" s="157"/>
      <c r="HX966" s="157"/>
      <c r="HY966" s="42"/>
      <c r="HZ966" s="42"/>
      <c r="IA966" s="148">
        <f t="shared" si="1167"/>
        <v>4.0325203252032518</v>
      </c>
      <c r="IB966" s="148">
        <f t="shared" si="1168"/>
        <v>4.1008130081300811</v>
      </c>
      <c r="IC966" s="148">
        <f t="shared" si="1169"/>
        <v>4.1725203252032523</v>
      </c>
      <c r="ID966" s="148">
        <f t="shared" si="1170"/>
        <v>4.1019512195121948</v>
      </c>
      <c r="IE966" s="148">
        <f t="shared" si="1171"/>
        <v>4.1250948509485097</v>
      </c>
      <c r="IH966">
        <f t="shared" si="1177"/>
        <v>3.9894600786225696</v>
      </c>
      <c r="II966">
        <f t="shared" si="1178"/>
        <v>4.0260862388509624</v>
      </c>
      <c r="IJ966">
        <f t="shared" si="1179"/>
        <v>4.0742092739559155</v>
      </c>
      <c r="IK966">
        <f t="shared" si="1180"/>
        <v>3.9898430946253258</v>
      </c>
      <c r="IL966">
        <f t="shared" si="1181"/>
        <v>4.0123542004696597</v>
      </c>
      <c r="IN966" s="42">
        <f t="shared" si="1172"/>
        <v>1.0678246631903044E-2</v>
      </c>
      <c r="IO966" s="42">
        <f t="shared" si="1173"/>
        <v>1.8222427877342587E-2</v>
      </c>
      <c r="IP966" s="42">
        <f t="shared" si="1174"/>
        <v>2.3561551193294165E-2</v>
      </c>
      <c r="IQ966" s="42">
        <f t="shared" si="1175"/>
        <v>2.7330438342024182E-2</v>
      </c>
      <c r="IR966" s="42">
        <f t="shared" si="1176"/>
        <v>2.7330438342024251E-2</v>
      </c>
      <c r="IT966" s="9">
        <f t="shared" si="1157"/>
        <v>0</v>
      </c>
      <c r="IU966" s="9">
        <f t="shared" si="1158"/>
        <v>0</v>
      </c>
      <c r="IV966" s="9">
        <f t="shared" si="1159"/>
        <v>0</v>
      </c>
      <c r="IW966" s="9">
        <f t="shared" si="1160"/>
        <v>0</v>
      </c>
      <c r="IX966" s="9">
        <f t="shared" si="1161"/>
        <v>0</v>
      </c>
    </row>
    <row r="967" spans="1:258" ht="15.75" hidden="1" thickBot="1" x14ac:dyDescent="0.3">
      <c r="A967">
        <v>5</v>
      </c>
      <c r="B967" t="s">
        <v>651</v>
      </c>
      <c r="C967" t="s">
        <v>475</v>
      </c>
      <c r="D967" t="s">
        <v>476</v>
      </c>
      <c r="E967" t="s">
        <v>333</v>
      </c>
      <c r="F967" t="s">
        <v>333</v>
      </c>
      <c r="G967" t="s">
        <v>268</v>
      </c>
      <c r="H967">
        <v>5</v>
      </c>
      <c r="K967">
        <v>1</v>
      </c>
      <c r="L967">
        <v>4</v>
      </c>
      <c r="Q967">
        <v>3</v>
      </c>
      <c r="R967">
        <v>1</v>
      </c>
      <c r="S967">
        <v>1</v>
      </c>
      <c r="Y967">
        <v>3</v>
      </c>
      <c r="Z967">
        <v>2</v>
      </c>
      <c r="AB967">
        <v>4</v>
      </c>
      <c r="AE967">
        <v>1</v>
      </c>
      <c r="AT967">
        <v>5</v>
      </c>
      <c r="AU967">
        <v>0</v>
      </c>
      <c r="AV967">
        <v>0</v>
      </c>
      <c r="AW967">
        <v>0</v>
      </c>
      <c r="AX967">
        <v>5</v>
      </c>
      <c r="BB967">
        <f t="shared" si="1132"/>
        <v>5</v>
      </c>
      <c r="BC967">
        <v>5</v>
      </c>
      <c r="BD967">
        <f t="shared" si="1133"/>
        <v>5</v>
      </c>
      <c r="BE967">
        <f t="shared" si="1134"/>
        <v>5</v>
      </c>
      <c r="BF967">
        <f t="shared" si="1135"/>
        <v>5</v>
      </c>
      <c r="BH967">
        <f t="shared" si="1136"/>
        <v>0</v>
      </c>
      <c r="BK967" s="45">
        <f>IF(G967="MEA",'[1]Net Hire Rate'!$E$7,IF(G967="AMR",'[1]Net Hire Rate'!$F$7,IF(G967="EUR",'[1]Net Hire Rate'!$G$7,IF(G967="APAC",'[1]Net Hire Rate'!$H$7,0))))</f>
        <v>-0.12481698389458272</v>
      </c>
      <c r="BL967" s="45">
        <f>IF(G967="MEA",'[1]Net Hire Rate'!$E$8,IF(G967="AMR",'[1]Net Hire Rate'!$F$8,IF(G967="EUR",'[1]Net Hire Rate'!$G$8,IF(G967="APAC",'[1]Net Hire Rate'!$H$8,0))))</f>
        <v>-0.12481698389458272</v>
      </c>
      <c r="BM967" s="45">
        <f>IF(G967="MEA",'[1]Net Hire Rate'!$E$9,IF(G967="AMR",'[1]Net Hire Rate'!$F$9,IF(G967="EUR",'[1]Net Hire Rate'!$G$9,IF(G967="APAC",'[1]Net Hire Rate'!$H$9,0))))</f>
        <v>-0.12481698389458272</v>
      </c>
      <c r="BN967" s="45">
        <f>IF(G967="MEA",'[1]Net Hire Rate'!$E$10,IF(G967="AMR",'[1]Net Hire Rate'!$F$10,IF(G967="EUR",'[1]Net Hire Rate'!$G$10,IF(G967="APAC",'[1]Net Hire Rate'!$H$10,0))))</f>
        <v>-0.12481698389458272</v>
      </c>
      <c r="BO967" s="45">
        <f>IF(G967="MEA",'[1]Net Hire Rate'!$E$11,IF(G967="AMR",'[1]Net Hire Rate'!$F$11,IF(G967="EUR",'[1]Net Hire Rate'!$G$11,IF(G967="APAC",'[1]Net Hire Rate'!$H$11,0))))</f>
        <v>-0.12481698389458272</v>
      </c>
      <c r="BP967" s="45">
        <f>IF(G967="MEA",'[1]Net Hire Rate'!$E$12,IF(G967="AMR",'[1]Net Hire Rate'!$F$12,IF(G967="EUR",'[1]Net Hire Rate'!$G$12,IF(G967="APAC",'[1]Net Hire Rate'!$H$12,0))))</f>
        <v>-0.12481698389458272</v>
      </c>
      <c r="BQ967" s="147">
        <f t="shared" si="1137"/>
        <v>5</v>
      </c>
      <c r="BR967" s="147">
        <f t="shared" si="1119"/>
        <v>5</v>
      </c>
      <c r="BS967" s="147">
        <f t="shared" si="1138"/>
        <v>4.3759150805270863</v>
      </c>
      <c r="BT967" s="148">
        <f t="shared" si="1120"/>
        <v>4.3759150805270863</v>
      </c>
      <c r="BU967" s="149">
        <f t="shared" si="1139"/>
        <v>3.8297265583968754</v>
      </c>
      <c r="BV967" s="148">
        <f t="shared" si="1121"/>
        <v>3.8297265583968754</v>
      </c>
      <c r="BW967" s="148">
        <f t="shared" si="1140"/>
        <v>3.3517116402367968</v>
      </c>
      <c r="BX967" s="148">
        <f t="shared" si="1122"/>
        <v>3.3517116402367968</v>
      </c>
      <c r="BY967" s="148">
        <f t="shared" si="1141"/>
        <v>2.933361102418075</v>
      </c>
      <c r="BZ967" s="148">
        <f t="shared" si="1123"/>
        <v>2.933361102418075</v>
      </c>
      <c r="CA967" s="148">
        <f t="shared" si="1142"/>
        <v>2.5672278169405627</v>
      </c>
      <c r="CB967" s="148">
        <f t="shared" si="1124"/>
        <v>2.5672278169405627</v>
      </c>
      <c r="CC967" s="148"/>
      <c r="CD967" s="38" t="s">
        <v>477</v>
      </c>
      <c r="CE967" s="38">
        <f>1/3</f>
        <v>0.33333333333333331</v>
      </c>
      <c r="CF967" s="38">
        <v>1926048468.8504076</v>
      </c>
      <c r="CG967" s="38">
        <v>1973025260.7735882</v>
      </c>
      <c r="CH967" s="38">
        <v>1973025260.7735882</v>
      </c>
      <c r="CI967" s="38">
        <v>1973025260.7735882</v>
      </c>
      <c r="CJ967" s="38">
        <v>1973025260.7735882</v>
      </c>
      <c r="CK967" s="41">
        <v>1973025260.7735882</v>
      </c>
      <c r="CL967" s="41" t="s">
        <v>478</v>
      </c>
      <c r="CM967" s="40">
        <f>1/3</f>
        <v>0.33333333333333331</v>
      </c>
      <c r="CN967" s="41">
        <v>30000</v>
      </c>
      <c r="CO967" s="41">
        <v>32800</v>
      </c>
      <c r="CP967" s="41">
        <v>35600</v>
      </c>
      <c r="CQ967" s="41">
        <v>35600</v>
      </c>
      <c r="CR967" s="41">
        <v>35600</v>
      </c>
      <c r="CS967" s="41">
        <v>35600</v>
      </c>
      <c r="CT967" s="41" t="s">
        <v>479</v>
      </c>
      <c r="CU967" s="40">
        <f>1/3</f>
        <v>0.33333333333333331</v>
      </c>
      <c r="CV967" s="41">
        <v>12</v>
      </c>
      <c r="CW967" s="41">
        <v>12</v>
      </c>
      <c r="CX967" s="41">
        <v>12</v>
      </c>
      <c r="CY967" s="41">
        <v>12</v>
      </c>
      <c r="CZ967" s="41">
        <v>12</v>
      </c>
      <c r="DA967" s="41">
        <v>12</v>
      </c>
      <c r="DB967" s="41"/>
      <c r="DC967" s="40"/>
      <c r="DD967" s="41"/>
      <c r="DE967" s="41"/>
      <c r="DF967" s="41"/>
      <c r="DG967" s="41"/>
      <c r="DH967" s="41"/>
      <c r="DI967" s="41"/>
      <c r="DJ967" s="41"/>
      <c r="DK967" s="40"/>
      <c r="DL967" s="41"/>
      <c r="DM967" s="41"/>
      <c r="DN967" s="41"/>
      <c r="DO967" s="41"/>
      <c r="DP967" s="41"/>
      <c r="DQ967" s="41"/>
      <c r="DR967" s="15"/>
      <c r="DS967" s="151">
        <f t="shared" si="1125"/>
        <v>5</v>
      </c>
      <c r="DT967" s="152">
        <f t="shared" si="1126"/>
        <v>5.1962059620596204</v>
      </c>
      <c r="DU967" s="7">
        <f t="shared" si="1127"/>
        <v>5.3517615176151763</v>
      </c>
      <c r="DV967" s="7">
        <f t="shared" si="1128"/>
        <v>5.3517615176151763</v>
      </c>
      <c r="DW967">
        <f t="shared" si="1129"/>
        <v>5.3517615176151763</v>
      </c>
      <c r="DX967">
        <f t="shared" si="1130"/>
        <v>5.3517615176151763</v>
      </c>
      <c r="DZ967">
        <f t="shared" si="1143"/>
        <v>5</v>
      </c>
      <c r="EA967">
        <f t="shared" si="1144"/>
        <v>5.1962059620596204</v>
      </c>
      <c r="EB967">
        <f t="shared" si="1145"/>
        <v>5.3517615176151763</v>
      </c>
      <c r="EC967">
        <f t="shared" si="1146"/>
        <v>5.3517615176151763</v>
      </c>
      <c r="ED967">
        <f t="shared" si="1147"/>
        <v>5.3517615176151763</v>
      </c>
      <c r="EE967">
        <f t="shared" si="1148"/>
        <v>5.3517615176151763</v>
      </c>
      <c r="EG967">
        <f t="shared" si="1149"/>
        <v>5.1962059620596204</v>
      </c>
      <c r="EH967">
        <f t="shared" si="1150"/>
        <v>5.1496818608532395</v>
      </c>
      <c r="EI967">
        <f t="shared" si="1151"/>
        <v>5</v>
      </c>
      <c r="EJ967">
        <f t="shared" si="1152"/>
        <v>5</v>
      </c>
      <c r="EK967">
        <f t="shared" si="1153"/>
        <v>5</v>
      </c>
      <c r="EM967">
        <f>IF($EM$9='[1]L&amp;D Numbers'!$E$6,'[1]L&amp;D Numbers'!$E$7)</f>
        <v>350</v>
      </c>
      <c r="EN967">
        <f>IF($EN$9='[1]L&amp;D Numbers'!$F$6,'[1]L&amp;D Numbers'!$F$7)</f>
        <v>2000</v>
      </c>
      <c r="EO967">
        <f>IF($EO$9='[1]L&amp;D Numbers'!$G$6,'[1]L&amp;D Numbers'!$G$7)</f>
        <v>2000</v>
      </c>
      <c r="EP967">
        <f>IF($EP$9='[1]L&amp;D Numbers'!$H$6,'[1]L&amp;D Numbers'!$H$7)</f>
        <v>2000</v>
      </c>
      <c r="EQ967">
        <f>IF($EQ$9='[1]L&amp;D Numbers'!$I$6,'[1]L&amp;D Numbers'!$I$7)</f>
        <v>2000</v>
      </c>
      <c r="ER967">
        <f>IF($ER$9='[1]L&amp;D Numbers'!$J$6,'[1]L&amp;D Numbers'!$J$7)</f>
        <v>0</v>
      </c>
      <c r="ET967" s="45">
        <f>'[1]L&amp;D Master'!$E$10</f>
        <v>1.0678246631903041E-2</v>
      </c>
      <c r="EU967" s="45">
        <f>ET967+'[1]L&amp;D Master'!$F$10</f>
        <v>1.8222427877342538E-2</v>
      </c>
      <c r="EV967" s="45">
        <f>EU967+'[1]L&amp;D Master'!$G$10</f>
        <v>2.3561551193294058E-2</v>
      </c>
      <c r="EW967" s="45">
        <f>EV967+'[1]L&amp;D Master'!$H$10</f>
        <v>2.7330438342024234E-2</v>
      </c>
      <c r="EX967" s="45">
        <f>EW967+'[1]L&amp;D Master'!$I$10</f>
        <v>2.9999999999999995E-2</v>
      </c>
      <c r="EY967" s="45"/>
      <c r="EZ967" s="45">
        <f t="shared" si="1154"/>
        <v>1.0678246631903041E-2</v>
      </c>
      <c r="FA967" s="45">
        <f t="shared" si="1155"/>
        <v>1.8222427877342538E-2</v>
      </c>
      <c r="FB967" s="45">
        <f t="shared" si="1155"/>
        <v>2.3561551193294058E-2</v>
      </c>
      <c r="FC967" s="45">
        <f t="shared" si="1155"/>
        <v>2.7330438342024234E-2</v>
      </c>
      <c r="FD967" s="45">
        <f t="shared" si="1131"/>
        <v>2.7330438342024234E-2</v>
      </c>
      <c r="FE967" s="45"/>
      <c r="FF967">
        <f t="shared" si="1162"/>
        <v>5.1407195932465823</v>
      </c>
      <c r="FG967">
        <f t="shared" si="1163"/>
        <v>5.2542394293436967</v>
      </c>
      <c r="FH967">
        <f t="shared" si="1164"/>
        <v>5.2256657146435854</v>
      </c>
      <c r="FI967">
        <f t="shared" si="1165"/>
        <v>5.2054955294367771</v>
      </c>
      <c r="FJ967">
        <f t="shared" si="1166"/>
        <v>5.2054955294367771</v>
      </c>
      <c r="FL967" s="34"/>
      <c r="FM967" s="34"/>
      <c r="FN967" s="34"/>
      <c r="FO967" s="34"/>
      <c r="FP967" s="34"/>
      <c r="FQ967" s="153">
        <f t="shared" si="1156"/>
        <v>0.125</v>
      </c>
      <c r="FR967" s="153"/>
      <c r="FS967" s="42"/>
      <c r="FT967" s="42"/>
      <c r="FU967" s="42"/>
      <c r="FV967" s="42"/>
      <c r="FW967" s="42"/>
      <c r="FX967" s="42"/>
      <c r="FY967" s="42"/>
      <c r="FZ967" s="42"/>
      <c r="GA967" s="42"/>
      <c r="GB967" s="42"/>
      <c r="GC967" s="42"/>
      <c r="GD967" s="42"/>
      <c r="GE967" s="42"/>
      <c r="GF967" s="42"/>
      <c r="GG967" s="42"/>
      <c r="GH967" s="42"/>
      <c r="GI967" s="42"/>
      <c r="GJ967" s="42"/>
      <c r="GK967" s="42"/>
      <c r="GL967" s="42"/>
      <c r="GM967" s="154">
        <f>'[1]Automation Master'!$B$10*FQ967*FO967</f>
        <v>0</v>
      </c>
      <c r="GN967" s="155">
        <f>'[1]Automation Master'!$B$11*FO967*FQ967+GM967</f>
        <v>0</v>
      </c>
      <c r="GO967" s="155">
        <f>'[1]Automation Master'!$B$12*FO967*FQ967+GN967</f>
        <v>0</v>
      </c>
      <c r="GP967" s="155">
        <f>'[1]Automation Master'!$B$13*FO967*FQ967+GO967</f>
        <v>0</v>
      </c>
      <c r="GQ967" s="155">
        <f>'[1]Automation Master'!$C$10*FO967*FQ967+GP967</f>
        <v>0</v>
      </c>
      <c r="GR967" s="155">
        <f>'[1]Automation Master'!$C$11*FO967*FQ967+GQ967</f>
        <v>0</v>
      </c>
      <c r="GS967" s="155">
        <f>'[1]Automation Master'!$C$12*FO967*FQ967+GR967</f>
        <v>0</v>
      </c>
      <c r="GT967" s="155">
        <f>'[1]Automation Master'!$C$13*FO967*FQ967+GS967</f>
        <v>0</v>
      </c>
      <c r="GU967" s="155">
        <f>'[1]Automation Master'!$D$10*FO967*FQ967+GT967</f>
        <v>0</v>
      </c>
      <c r="GV967" s="155">
        <f>'[1]Automation Master'!$D$11*FO967*FQ967+GU967</f>
        <v>0</v>
      </c>
      <c r="GW967" s="155">
        <f>'[1]Automation Master'!$D$12*FO967*FQ967+GV967</f>
        <v>0</v>
      </c>
      <c r="GX967" s="155">
        <f>'[1]Automation Master'!$D$13*FO967*FQ967+GW967</f>
        <v>0</v>
      </c>
      <c r="GY967" s="155">
        <f>'[1]Automation Master'!$E$10*FO967*FQ967+GX967</f>
        <v>0</v>
      </c>
      <c r="GZ967" s="155">
        <f>'[1]Automation Master'!$E$11*FO967*FQ967+GY967</f>
        <v>0</v>
      </c>
      <c r="HA967" s="155">
        <f>'[1]Automation Master'!$E$12*FO967*FQ967+GZ967</f>
        <v>0</v>
      </c>
      <c r="HB967" s="155">
        <f>'[1]Automation Master'!$E$13*FO967*FQ967+HA967</f>
        <v>0</v>
      </c>
      <c r="HC967" s="155">
        <f>'[1]Automation Master'!$F$10*FO967*FQ967+HB967</f>
        <v>0</v>
      </c>
      <c r="HD967" s="155">
        <f>'[1]Automation Master'!$F$11*FO967*FQ967+HC967</f>
        <v>0</v>
      </c>
      <c r="HE967" s="155">
        <f>'[1]Automation Master'!$F$12*FO967*FQ967+HD967</f>
        <v>0</v>
      </c>
      <c r="HF967" s="156">
        <f>'[1]Automation Master'!$F$13*FO967*FQ967+HE967</f>
        <v>0</v>
      </c>
      <c r="HG967" s="157"/>
      <c r="HH967" s="157"/>
      <c r="HI967" s="157"/>
      <c r="HJ967" s="157"/>
      <c r="HK967" s="157"/>
      <c r="HL967" s="157"/>
      <c r="HM967" s="157"/>
      <c r="HN967" s="157"/>
      <c r="HO967" s="157"/>
      <c r="HP967" s="157"/>
      <c r="HQ967" s="157"/>
      <c r="HR967" s="157"/>
      <c r="HS967" s="157"/>
      <c r="HT967" s="157"/>
      <c r="HU967" s="157"/>
      <c r="HV967" s="157"/>
      <c r="HW967" s="157"/>
      <c r="HX967" s="157"/>
      <c r="HY967" s="42"/>
      <c r="HZ967" s="42"/>
      <c r="IA967" s="148">
        <f t="shared" si="1167"/>
        <v>5.1962059620596204</v>
      </c>
      <c r="IB967" s="148">
        <f t="shared" si="1168"/>
        <v>5.3517615176151763</v>
      </c>
      <c r="IC967" s="148">
        <f t="shared" si="1169"/>
        <v>5.3517615176151763</v>
      </c>
      <c r="ID967" s="148">
        <f t="shared" si="1170"/>
        <v>5.3517615176151763</v>
      </c>
      <c r="IE967" s="148">
        <f t="shared" si="1171"/>
        <v>5.3517615176151763</v>
      </c>
      <c r="IH967">
        <f t="shared" si="1177"/>
        <v>5.1407195932465823</v>
      </c>
      <c r="II967">
        <f t="shared" si="1178"/>
        <v>5.2542394293436967</v>
      </c>
      <c r="IJ967">
        <f t="shared" si="1179"/>
        <v>5.2256657146435854</v>
      </c>
      <c r="IK967">
        <f t="shared" si="1180"/>
        <v>5.2054955294367771</v>
      </c>
      <c r="IL967">
        <f t="shared" si="1181"/>
        <v>5.2054955294367771</v>
      </c>
      <c r="IN967" s="42">
        <f t="shared" si="1172"/>
        <v>1.0678246631903117E-2</v>
      </c>
      <c r="IO967" s="42">
        <f t="shared" si="1173"/>
        <v>1.8222427877342497E-2</v>
      </c>
      <c r="IP967" s="42">
        <f t="shared" si="1174"/>
        <v>2.3561551193294016E-2</v>
      </c>
      <c r="IQ967" s="42">
        <f t="shared" si="1175"/>
        <v>2.7330438342024154E-2</v>
      </c>
      <c r="IR967" s="42">
        <f t="shared" si="1176"/>
        <v>2.7330438342024154E-2</v>
      </c>
      <c r="IT967" s="9">
        <f t="shared" si="1157"/>
        <v>0</v>
      </c>
      <c r="IU967" s="9">
        <f t="shared" si="1158"/>
        <v>0</v>
      </c>
      <c r="IV967" s="9">
        <f t="shared" si="1159"/>
        <v>0</v>
      </c>
      <c r="IW967" s="9">
        <f t="shared" si="1160"/>
        <v>0</v>
      </c>
      <c r="IX967" s="9">
        <f t="shared" si="1161"/>
        <v>0</v>
      </c>
    </row>
    <row r="968" spans="1:258" ht="15.75" hidden="1" thickBot="1" x14ac:dyDescent="0.3">
      <c r="A968">
        <v>19</v>
      </c>
      <c r="B968" t="s">
        <v>651</v>
      </c>
      <c r="C968" t="s">
        <v>655</v>
      </c>
      <c r="D968" t="s">
        <v>476</v>
      </c>
      <c r="E968" t="s">
        <v>333</v>
      </c>
      <c r="F968" t="s">
        <v>333</v>
      </c>
      <c r="G968" t="s">
        <v>268</v>
      </c>
      <c r="H968">
        <v>19</v>
      </c>
      <c r="K968">
        <v>2</v>
      </c>
      <c r="L968">
        <v>17</v>
      </c>
      <c r="Q968">
        <v>2</v>
      </c>
      <c r="R968">
        <v>13</v>
      </c>
      <c r="S968">
        <v>4</v>
      </c>
      <c r="Y968">
        <v>12</v>
      </c>
      <c r="Z968">
        <v>7</v>
      </c>
      <c r="AB968">
        <v>17</v>
      </c>
      <c r="AE968">
        <v>2</v>
      </c>
      <c r="AT968">
        <v>19</v>
      </c>
      <c r="AU968">
        <v>0</v>
      </c>
      <c r="AV968">
        <v>0</v>
      </c>
      <c r="AW968">
        <v>0</v>
      </c>
      <c r="AX968">
        <v>19</v>
      </c>
      <c r="BB968">
        <f t="shared" si="1132"/>
        <v>19</v>
      </c>
      <c r="BC968">
        <v>19</v>
      </c>
      <c r="BD968">
        <f t="shared" si="1133"/>
        <v>19</v>
      </c>
      <c r="BE968">
        <f t="shared" si="1134"/>
        <v>19</v>
      </c>
      <c r="BF968">
        <f t="shared" si="1135"/>
        <v>19</v>
      </c>
      <c r="BH968">
        <f t="shared" si="1136"/>
        <v>0</v>
      </c>
      <c r="BK968" s="45">
        <f>IF(G968="MEA",'[1]Net Hire Rate'!$E$7,IF(G968="AMR",'[1]Net Hire Rate'!$F$7,IF(G968="EUR",'[1]Net Hire Rate'!$G$7,IF(G968="APAC",'[1]Net Hire Rate'!$H$7,0))))</f>
        <v>-0.12481698389458272</v>
      </c>
      <c r="BL968" s="45">
        <f>IF(G968="MEA",'[1]Net Hire Rate'!$E$8,IF(G968="AMR",'[1]Net Hire Rate'!$F$8,IF(G968="EUR",'[1]Net Hire Rate'!$G$8,IF(G968="APAC",'[1]Net Hire Rate'!$H$8,0))))</f>
        <v>-0.12481698389458272</v>
      </c>
      <c r="BM968" s="45">
        <f>IF(G968="MEA",'[1]Net Hire Rate'!$E$9,IF(G968="AMR",'[1]Net Hire Rate'!$F$9,IF(G968="EUR",'[1]Net Hire Rate'!$G$9,IF(G968="APAC",'[1]Net Hire Rate'!$H$9,0))))</f>
        <v>-0.12481698389458272</v>
      </c>
      <c r="BN968" s="45">
        <f>IF(G968="MEA",'[1]Net Hire Rate'!$E$10,IF(G968="AMR",'[1]Net Hire Rate'!$F$10,IF(G968="EUR",'[1]Net Hire Rate'!$G$10,IF(G968="APAC",'[1]Net Hire Rate'!$H$10,0))))</f>
        <v>-0.12481698389458272</v>
      </c>
      <c r="BO968" s="45">
        <f>IF(G968="MEA",'[1]Net Hire Rate'!$E$11,IF(G968="AMR",'[1]Net Hire Rate'!$F$11,IF(G968="EUR",'[1]Net Hire Rate'!$G$11,IF(G968="APAC",'[1]Net Hire Rate'!$H$11,0))))</f>
        <v>-0.12481698389458272</v>
      </c>
      <c r="BP968" s="45">
        <f>IF(G968="MEA",'[1]Net Hire Rate'!$E$12,IF(G968="AMR",'[1]Net Hire Rate'!$F$12,IF(G968="EUR",'[1]Net Hire Rate'!$G$12,IF(G968="APAC",'[1]Net Hire Rate'!$H$12,0))))</f>
        <v>-0.12481698389458272</v>
      </c>
      <c r="BQ968" s="147">
        <f t="shared" si="1137"/>
        <v>19</v>
      </c>
      <c r="BR968" s="147">
        <f t="shared" si="1119"/>
        <v>19</v>
      </c>
      <c r="BS968" s="147">
        <f t="shared" si="1138"/>
        <v>16.628477306002928</v>
      </c>
      <c r="BT968" s="148">
        <f t="shared" si="1120"/>
        <v>16.628477306002928</v>
      </c>
      <c r="BU968" s="149">
        <f t="shared" si="1139"/>
        <v>14.552960921908126</v>
      </c>
      <c r="BV968" s="148">
        <f t="shared" si="1121"/>
        <v>14.552960921908126</v>
      </c>
      <c r="BW968" s="148">
        <f t="shared" si="1140"/>
        <v>12.736504232899827</v>
      </c>
      <c r="BX968" s="148">
        <f t="shared" si="1122"/>
        <v>12.736504232899827</v>
      </c>
      <c r="BY968" s="148">
        <f t="shared" si="1141"/>
        <v>11.146772189188685</v>
      </c>
      <c r="BZ968" s="148">
        <f t="shared" si="1123"/>
        <v>11.146772189188685</v>
      </c>
      <c r="CA968" s="148">
        <f t="shared" si="1142"/>
        <v>9.7554657043741386</v>
      </c>
      <c r="CB968" s="148">
        <f t="shared" si="1124"/>
        <v>9.7554657043741386</v>
      </c>
      <c r="CC968" s="148"/>
      <c r="CD968" s="38" t="s">
        <v>656</v>
      </c>
      <c r="CE968" s="38">
        <v>0.5</v>
      </c>
      <c r="CF968" s="38">
        <v>1657859475.5650802</v>
      </c>
      <c r="CG968" s="38">
        <v>1698295072.5300822</v>
      </c>
      <c r="CH968" s="38">
        <v>1698295072.5300822</v>
      </c>
      <c r="CI968" s="38">
        <v>1698295072.5300822</v>
      </c>
      <c r="CJ968" s="38">
        <v>1698295072.530082</v>
      </c>
      <c r="CK968" s="41">
        <v>1698295072.530082</v>
      </c>
      <c r="CL968" s="41" t="s">
        <v>657</v>
      </c>
      <c r="CM968" s="40">
        <v>0.5</v>
      </c>
      <c r="CN968" s="41">
        <v>9</v>
      </c>
      <c r="CO968" s="41">
        <v>9</v>
      </c>
      <c r="CP968" s="41">
        <v>9</v>
      </c>
      <c r="CQ968" s="41">
        <v>9</v>
      </c>
      <c r="CR968" s="41">
        <v>9</v>
      </c>
      <c r="CS968" s="41">
        <v>9</v>
      </c>
      <c r="CT968" s="41"/>
      <c r="CU968" s="40"/>
      <c r="CV968" s="41"/>
      <c r="CW968" s="41"/>
      <c r="CX968" s="41"/>
      <c r="CY968" s="41"/>
      <c r="CZ968" s="41"/>
      <c r="DA968" s="41"/>
      <c r="DB968" s="41"/>
      <c r="DC968" s="40"/>
      <c r="DD968" s="41"/>
      <c r="DE968" s="41"/>
      <c r="DF968" s="41"/>
      <c r="DG968" s="41"/>
      <c r="DH968" s="41"/>
      <c r="DI968" s="41"/>
      <c r="DJ968" s="41"/>
      <c r="DK968" s="40"/>
      <c r="DL968" s="41"/>
      <c r="DM968" s="41"/>
      <c r="DN968" s="41"/>
      <c r="DO968" s="41"/>
      <c r="DP968" s="41"/>
      <c r="DQ968" s="41"/>
      <c r="DR968" s="15"/>
      <c r="DS968" s="151">
        <f t="shared" si="1125"/>
        <v>19</v>
      </c>
      <c r="DT968" s="152">
        <f t="shared" si="1126"/>
        <v>19.231707317073173</v>
      </c>
      <c r="DU968" s="7">
        <f t="shared" si="1127"/>
        <v>19.231707317073173</v>
      </c>
      <c r="DV968" s="7">
        <f t="shared" si="1128"/>
        <v>19.231707317073173</v>
      </c>
      <c r="DW968">
        <f t="shared" si="1129"/>
        <v>19.23170731707317</v>
      </c>
      <c r="DX968">
        <f t="shared" si="1130"/>
        <v>19.23170731707317</v>
      </c>
      <c r="DZ968">
        <f t="shared" si="1143"/>
        <v>19</v>
      </c>
      <c r="EA968">
        <f t="shared" si="1144"/>
        <v>19.231707317073173</v>
      </c>
      <c r="EB968">
        <f t="shared" si="1145"/>
        <v>19.231707317073173</v>
      </c>
      <c r="EC968">
        <f t="shared" si="1146"/>
        <v>19.231707317073173</v>
      </c>
      <c r="ED968">
        <f t="shared" si="1147"/>
        <v>19.23170731707317</v>
      </c>
      <c r="EE968">
        <f t="shared" si="1148"/>
        <v>19.23170731707317</v>
      </c>
      <c r="EG968">
        <f t="shared" si="1149"/>
        <v>19.231707317073173</v>
      </c>
      <c r="EH968">
        <f t="shared" si="1150"/>
        <v>19</v>
      </c>
      <c r="EI968">
        <f t="shared" si="1151"/>
        <v>19</v>
      </c>
      <c r="EJ968">
        <f t="shared" si="1152"/>
        <v>18.999999999999996</v>
      </c>
      <c r="EK968">
        <f t="shared" si="1153"/>
        <v>19</v>
      </c>
      <c r="EM968">
        <f>IF($EM$9='[1]L&amp;D Numbers'!$E$6,'[1]L&amp;D Numbers'!$E$7)</f>
        <v>350</v>
      </c>
      <c r="EN968">
        <f>IF($EN$9='[1]L&amp;D Numbers'!$F$6,'[1]L&amp;D Numbers'!$F$7)</f>
        <v>2000</v>
      </c>
      <c r="EO968">
        <f>IF($EO$9='[1]L&amp;D Numbers'!$G$6,'[1]L&amp;D Numbers'!$G$7)</f>
        <v>2000</v>
      </c>
      <c r="EP968">
        <f>IF($EP$9='[1]L&amp;D Numbers'!$H$6,'[1]L&amp;D Numbers'!$H$7)</f>
        <v>2000</v>
      </c>
      <c r="EQ968">
        <f>IF($EQ$9='[1]L&amp;D Numbers'!$I$6,'[1]L&amp;D Numbers'!$I$7)</f>
        <v>2000</v>
      </c>
      <c r="ER968">
        <f>IF($ER$9='[1]L&amp;D Numbers'!$J$6,'[1]L&amp;D Numbers'!$J$7)</f>
        <v>0</v>
      </c>
      <c r="ET968" s="45">
        <f>'[1]L&amp;D Master'!$E$10</f>
        <v>1.0678246631903041E-2</v>
      </c>
      <c r="EU968" s="45">
        <f>ET968+'[1]L&amp;D Master'!$F$10</f>
        <v>1.8222427877342538E-2</v>
      </c>
      <c r="EV968" s="45">
        <f>EU968+'[1]L&amp;D Master'!$G$10</f>
        <v>2.3561551193294058E-2</v>
      </c>
      <c r="EW968" s="45">
        <f>EV968+'[1]L&amp;D Master'!$H$10</f>
        <v>2.7330438342024234E-2</v>
      </c>
      <c r="EX968" s="45">
        <f>EW968+'[1]L&amp;D Master'!$I$10</f>
        <v>2.9999999999999995E-2</v>
      </c>
      <c r="EY968" s="45"/>
      <c r="EZ968" s="45">
        <f t="shared" si="1154"/>
        <v>1.0678246631903041E-2</v>
      </c>
      <c r="FA968" s="45">
        <f t="shared" si="1155"/>
        <v>1.8222427877342538E-2</v>
      </c>
      <c r="FB968" s="45">
        <f t="shared" si="1155"/>
        <v>2.3561551193294058E-2</v>
      </c>
      <c r="FC968" s="45">
        <f t="shared" si="1155"/>
        <v>2.7330438342024234E-2</v>
      </c>
      <c r="FD968" s="45">
        <f t="shared" si="1131"/>
        <v>2.7330438342024234E-2</v>
      </c>
      <c r="FE968" s="45"/>
      <c r="FF968">
        <f t="shared" si="1162"/>
        <v>19.026346403188892</v>
      </c>
      <c r="FG968">
        <f t="shared" si="1163"/>
        <v>18.881258917529646</v>
      </c>
      <c r="FH968">
        <f t="shared" si="1164"/>
        <v>18.778578460587507</v>
      </c>
      <c r="FI968">
        <f t="shared" si="1165"/>
        <v>18.706096326032046</v>
      </c>
      <c r="FJ968">
        <f t="shared" si="1166"/>
        <v>18.706096326032046</v>
      </c>
      <c r="FL968" s="34"/>
      <c r="FM968" s="34"/>
      <c r="FN968" s="34"/>
      <c r="FO968" s="34"/>
      <c r="FP968" s="34"/>
      <c r="FQ968" s="153">
        <f t="shared" si="1156"/>
        <v>0.125</v>
      </c>
      <c r="FR968" s="153"/>
      <c r="FS968" s="42"/>
      <c r="FT968" s="42"/>
      <c r="FU968" s="42"/>
      <c r="FV968" s="42"/>
      <c r="FW968" s="42"/>
      <c r="FX968" s="42"/>
      <c r="FY968" s="42"/>
      <c r="FZ968" s="42"/>
      <c r="GA968" s="42"/>
      <c r="GB968" s="42"/>
      <c r="GC968" s="42"/>
      <c r="GD968" s="42"/>
      <c r="GE968" s="42"/>
      <c r="GF968" s="42"/>
      <c r="GG968" s="42"/>
      <c r="GH968" s="42"/>
      <c r="GI968" s="42"/>
      <c r="GJ968" s="42"/>
      <c r="GK968" s="42"/>
      <c r="GL968" s="42"/>
      <c r="GM968" s="154">
        <f>'[1]Automation Master'!$B$10*FQ968*FO968</f>
        <v>0</v>
      </c>
      <c r="GN968" s="155">
        <f>'[1]Automation Master'!$B$11*FO968*FQ968+GM968</f>
        <v>0</v>
      </c>
      <c r="GO968" s="155">
        <f>'[1]Automation Master'!$B$12*FO968*FQ968+GN968</f>
        <v>0</v>
      </c>
      <c r="GP968" s="155">
        <f>'[1]Automation Master'!$B$13*FO968*FQ968+GO968</f>
        <v>0</v>
      </c>
      <c r="GQ968" s="155">
        <f>'[1]Automation Master'!$C$10*FO968*FQ968+GP968</f>
        <v>0</v>
      </c>
      <c r="GR968" s="155">
        <f>'[1]Automation Master'!$C$11*FO968*FQ968+GQ968</f>
        <v>0</v>
      </c>
      <c r="GS968" s="155">
        <f>'[1]Automation Master'!$C$12*FO968*FQ968+GR968</f>
        <v>0</v>
      </c>
      <c r="GT968" s="155">
        <f>'[1]Automation Master'!$C$13*FO968*FQ968+GS968</f>
        <v>0</v>
      </c>
      <c r="GU968" s="155">
        <f>'[1]Automation Master'!$D$10*FO968*FQ968+GT968</f>
        <v>0</v>
      </c>
      <c r="GV968" s="155">
        <f>'[1]Automation Master'!$D$11*FO968*FQ968+GU968</f>
        <v>0</v>
      </c>
      <c r="GW968" s="155">
        <f>'[1]Automation Master'!$D$12*FO968*FQ968+GV968</f>
        <v>0</v>
      </c>
      <c r="GX968" s="155">
        <f>'[1]Automation Master'!$D$13*FO968*FQ968+GW968</f>
        <v>0</v>
      </c>
      <c r="GY968" s="155">
        <f>'[1]Automation Master'!$E$10*FO968*FQ968+GX968</f>
        <v>0</v>
      </c>
      <c r="GZ968" s="155">
        <f>'[1]Automation Master'!$E$11*FO968*FQ968+GY968</f>
        <v>0</v>
      </c>
      <c r="HA968" s="155">
        <f>'[1]Automation Master'!$E$12*FO968*FQ968+GZ968</f>
        <v>0</v>
      </c>
      <c r="HB968" s="155">
        <f>'[1]Automation Master'!$E$13*FO968*FQ968+HA968</f>
        <v>0</v>
      </c>
      <c r="HC968" s="155">
        <f>'[1]Automation Master'!$F$10*FO968*FQ968+HB968</f>
        <v>0</v>
      </c>
      <c r="HD968" s="155">
        <f>'[1]Automation Master'!$F$11*FO968*FQ968+HC968</f>
        <v>0</v>
      </c>
      <c r="HE968" s="155">
        <f>'[1]Automation Master'!$F$12*FO968*FQ968+HD968</f>
        <v>0</v>
      </c>
      <c r="HF968" s="156">
        <f>'[1]Automation Master'!$F$13*FO968*FQ968+HE968</f>
        <v>0</v>
      </c>
      <c r="HG968" s="157"/>
      <c r="HH968" s="157"/>
      <c r="HI968" s="157"/>
      <c r="HJ968" s="157"/>
      <c r="HK968" s="157"/>
      <c r="HL968" s="157"/>
      <c r="HM968" s="157"/>
      <c r="HN968" s="157"/>
      <c r="HO968" s="157"/>
      <c r="HP968" s="157"/>
      <c r="HQ968" s="157"/>
      <c r="HR968" s="157"/>
      <c r="HS968" s="157"/>
      <c r="HT968" s="157"/>
      <c r="HU968" s="157"/>
      <c r="HV968" s="157"/>
      <c r="HW968" s="157"/>
      <c r="HX968" s="157"/>
      <c r="HY968" s="42"/>
      <c r="HZ968" s="42"/>
      <c r="IA968" s="148">
        <f t="shared" si="1167"/>
        <v>19.231707317073173</v>
      </c>
      <c r="IB968" s="148">
        <f t="shared" si="1168"/>
        <v>19.231707317073173</v>
      </c>
      <c r="IC968" s="148">
        <f t="shared" si="1169"/>
        <v>19.231707317073173</v>
      </c>
      <c r="ID968" s="148">
        <f t="shared" si="1170"/>
        <v>19.23170731707317</v>
      </c>
      <c r="IE968" s="148">
        <f t="shared" si="1171"/>
        <v>19.23170731707317</v>
      </c>
      <c r="IH968">
        <f t="shared" si="1177"/>
        <v>19.026346403188892</v>
      </c>
      <c r="II968">
        <f t="shared" si="1178"/>
        <v>18.881258917529646</v>
      </c>
      <c r="IJ968">
        <f t="shared" si="1179"/>
        <v>18.778578460587507</v>
      </c>
      <c r="IK968">
        <f t="shared" si="1180"/>
        <v>18.706096326032046</v>
      </c>
      <c r="IL968">
        <f t="shared" si="1181"/>
        <v>18.706096326032046</v>
      </c>
      <c r="IN968" s="42">
        <f t="shared" si="1172"/>
        <v>1.0678246631903001E-2</v>
      </c>
      <c r="IO968" s="42">
        <f t="shared" si="1173"/>
        <v>1.8222427877342569E-2</v>
      </c>
      <c r="IP968" s="42">
        <f t="shared" si="1174"/>
        <v>2.3561551193293978E-2</v>
      </c>
      <c r="IQ968" s="42">
        <f t="shared" si="1175"/>
        <v>2.7330438342024168E-2</v>
      </c>
      <c r="IR968" s="42">
        <f t="shared" si="1176"/>
        <v>2.7330438342024168E-2</v>
      </c>
      <c r="IT968" s="9">
        <f t="shared" si="1157"/>
        <v>0</v>
      </c>
      <c r="IU968" s="9">
        <f t="shared" si="1158"/>
        <v>0</v>
      </c>
      <c r="IV968" s="9">
        <f t="shared" si="1159"/>
        <v>0</v>
      </c>
      <c r="IW968" s="9">
        <f t="shared" si="1160"/>
        <v>0</v>
      </c>
      <c r="IX968" s="9">
        <f t="shared" si="1161"/>
        <v>0</v>
      </c>
    </row>
    <row r="969" spans="1:258" ht="15.75" hidden="1" thickBot="1" x14ac:dyDescent="0.3">
      <c r="A969">
        <v>35</v>
      </c>
      <c r="B969" t="s">
        <v>651</v>
      </c>
      <c r="C969" t="s">
        <v>655</v>
      </c>
      <c r="D969" t="s">
        <v>476</v>
      </c>
      <c r="E969" t="s">
        <v>333</v>
      </c>
      <c r="F969" t="s">
        <v>333</v>
      </c>
      <c r="G969" t="s">
        <v>273</v>
      </c>
      <c r="H969">
        <v>35</v>
      </c>
      <c r="K969">
        <v>9</v>
      </c>
      <c r="L969">
        <v>26</v>
      </c>
      <c r="Q969">
        <v>15</v>
      </c>
      <c r="R969">
        <v>14</v>
      </c>
      <c r="S969">
        <v>6</v>
      </c>
      <c r="Y969">
        <v>28</v>
      </c>
      <c r="Z969">
        <v>7</v>
      </c>
      <c r="AB969">
        <v>27</v>
      </c>
      <c r="AE969">
        <v>8</v>
      </c>
      <c r="AQ969">
        <v>1</v>
      </c>
      <c r="AR969">
        <v>2</v>
      </c>
      <c r="AT969">
        <v>34.799999999999997</v>
      </c>
      <c r="AU969">
        <v>0</v>
      </c>
      <c r="AV969">
        <v>0</v>
      </c>
      <c r="AW969">
        <v>0</v>
      </c>
      <c r="AX969">
        <v>35</v>
      </c>
      <c r="BB969">
        <f t="shared" si="1132"/>
        <v>35</v>
      </c>
      <c r="BC969">
        <v>32</v>
      </c>
      <c r="BD969">
        <f t="shared" si="1133"/>
        <v>32</v>
      </c>
      <c r="BE969">
        <f t="shared" si="1134"/>
        <v>33.5</v>
      </c>
      <c r="BF969">
        <f t="shared" si="1135"/>
        <v>32</v>
      </c>
      <c r="BH969">
        <f t="shared" si="1136"/>
        <v>3</v>
      </c>
      <c r="BK969" s="45">
        <f>IF(G969="MEA",'[1]Net Hire Rate'!$E$7,IF(G969="AMR",'[1]Net Hire Rate'!$F$7,IF(G969="EUR",'[1]Net Hire Rate'!$G$7,IF(G969="APAC",'[1]Net Hire Rate'!$H$7,0))))</f>
        <v>-2.2817025010969723E-2</v>
      </c>
      <c r="BL969" s="45">
        <f>IF(G969="MEA",'[1]Net Hire Rate'!$E$8,IF(G969="AMR",'[1]Net Hire Rate'!$F$8,IF(G969="EUR",'[1]Net Hire Rate'!$G$8,IF(G969="APAC",'[1]Net Hire Rate'!$H$8,0))))</f>
        <v>-2.2817025010969723E-2</v>
      </c>
      <c r="BM969" s="45">
        <f>IF(G969="MEA",'[1]Net Hire Rate'!$E$9,IF(G969="AMR",'[1]Net Hire Rate'!$F$9,IF(G969="EUR",'[1]Net Hire Rate'!$G$9,IF(G969="APAC",'[1]Net Hire Rate'!$H$9,0))))</f>
        <v>-2.2817025010969723E-2</v>
      </c>
      <c r="BN969" s="45">
        <f>IF(G969="MEA",'[1]Net Hire Rate'!$E$10,IF(G969="AMR",'[1]Net Hire Rate'!$F$10,IF(G969="EUR",'[1]Net Hire Rate'!$G$10,IF(G969="APAC",'[1]Net Hire Rate'!$H$10,0))))</f>
        <v>-2.2817025010969723E-2</v>
      </c>
      <c r="BO969" s="45">
        <f>IF(G969="MEA",'[1]Net Hire Rate'!$E$11,IF(G969="AMR",'[1]Net Hire Rate'!$F$11,IF(G969="EUR",'[1]Net Hire Rate'!$G$11,IF(G969="APAC",'[1]Net Hire Rate'!$H$11,0))))</f>
        <v>-2.2817025010969723E-2</v>
      </c>
      <c r="BP969" s="45">
        <f>IF(G969="MEA",'[1]Net Hire Rate'!$E$12,IF(G969="AMR",'[1]Net Hire Rate'!$F$12,IF(G969="EUR",'[1]Net Hire Rate'!$G$12,IF(G969="APAC",'[1]Net Hire Rate'!$H$12,0))))</f>
        <v>-2.2817025010969723E-2</v>
      </c>
      <c r="BQ969" s="147">
        <f t="shared" si="1137"/>
        <v>35</v>
      </c>
      <c r="BR969" s="147">
        <f t="shared" si="1119"/>
        <v>35</v>
      </c>
      <c r="BS969" s="147">
        <f t="shared" si="1138"/>
        <v>34.201404124616062</v>
      </c>
      <c r="BT969" s="148">
        <f t="shared" si="1120"/>
        <v>34.201404124616062</v>
      </c>
      <c r="BU969" s="149">
        <f t="shared" si="1139"/>
        <v>33.421029831294412</v>
      </c>
      <c r="BV969" s="148">
        <f t="shared" si="1121"/>
        <v>33.421029831294412</v>
      </c>
      <c r="BW969" s="148">
        <f t="shared" si="1140"/>
        <v>32.658461357741402</v>
      </c>
      <c r="BX969" s="148">
        <f t="shared" si="1122"/>
        <v>31.658461357741402</v>
      </c>
      <c r="BY969" s="148">
        <f t="shared" si="1141"/>
        <v>30.936109453133</v>
      </c>
      <c r="BZ969" s="148">
        <f t="shared" si="1123"/>
        <v>28.936109453133</v>
      </c>
      <c r="CA969" s="148">
        <f t="shared" si="1142"/>
        <v>28.275873520020706</v>
      </c>
      <c r="CB969" s="148">
        <f t="shared" si="1124"/>
        <v>28.275873520020706</v>
      </c>
      <c r="CC969" s="148"/>
      <c r="CD969" s="38" t="s">
        <v>656</v>
      </c>
      <c r="CE969" s="38">
        <v>0.5</v>
      </c>
      <c r="CF969" s="38">
        <v>1200715041.6860116</v>
      </c>
      <c r="CG969" s="38">
        <v>1230000774.4100606</v>
      </c>
      <c r="CH969" s="38">
        <v>1230000774.4100606</v>
      </c>
      <c r="CI969" s="38">
        <v>1230000774.4100606</v>
      </c>
      <c r="CJ969" s="38">
        <v>1230000774.4100606</v>
      </c>
      <c r="CK969" s="41">
        <v>1230000774.4100606</v>
      </c>
      <c r="CL969" s="41" t="s">
        <v>657</v>
      </c>
      <c r="CM969" s="40">
        <v>0.5</v>
      </c>
      <c r="CN969" s="41">
        <v>9</v>
      </c>
      <c r="CO969" s="41">
        <v>9</v>
      </c>
      <c r="CP969" s="41">
        <v>9</v>
      </c>
      <c r="CQ969" s="41">
        <v>9</v>
      </c>
      <c r="CR969" s="41">
        <v>9</v>
      </c>
      <c r="CS969" s="41">
        <v>9</v>
      </c>
      <c r="CT969" s="41"/>
      <c r="CU969" s="40"/>
      <c r="CV969" s="41"/>
      <c r="CW969" s="41"/>
      <c r="CX969" s="41"/>
      <c r="CY969" s="41"/>
      <c r="CZ969" s="41"/>
      <c r="DA969" s="41"/>
      <c r="DB969" s="41"/>
      <c r="DC969" s="40"/>
      <c r="DD969" s="41"/>
      <c r="DE969" s="41"/>
      <c r="DF969" s="41"/>
      <c r="DG969" s="41"/>
      <c r="DH969" s="41"/>
      <c r="DI969" s="41"/>
      <c r="DJ969" s="41"/>
      <c r="DK969" s="40"/>
      <c r="DL969" s="41"/>
      <c r="DM969" s="41"/>
      <c r="DN969" s="41"/>
      <c r="DO969" s="41"/>
      <c r="DP969" s="41"/>
      <c r="DQ969" s="41"/>
      <c r="DR969" s="15"/>
      <c r="DS969" s="151">
        <f t="shared" si="1125"/>
        <v>32</v>
      </c>
      <c r="DT969" s="152">
        <f t="shared" si="1126"/>
        <v>32.390243902439025</v>
      </c>
      <c r="DU969" s="7">
        <f t="shared" si="1127"/>
        <v>32.390243902439025</v>
      </c>
      <c r="DV969" s="7">
        <f t="shared" si="1128"/>
        <v>32.390243902439025</v>
      </c>
      <c r="DW969">
        <f t="shared" si="1129"/>
        <v>32.390243902439025</v>
      </c>
      <c r="DX969">
        <f t="shared" si="1130"/>
        <v>32.390243902439025</v>
      </c>
      <c r="DZ969">
        <f t="shared" si="1143"/>
        <v>32</v>
      </c>
      <c r="EA969">
        <f t="shared" si="1144"/>
        <v>32.390243902439025</v>
      </c>
      <c r="EB969">
        <f t="shared" si="1145"/>
        <v>32.390243902439025</v>
      </c>
      <c r="EC969">
        <f t="shared" si="1146"/>
        <v>32.390243902439025</v>
      </c>
      <c r="ED969">
        <f t="shared" si="1147"/>
        <v>32.390243902439025</v>
      </c>
      <c r="EE969">
        <f t="shared" si="1148"/>
        <v>32.390243902439025</v>
      </c>
      <c r="EG969">
        <f t="shared" si="1149"/>
        <v>35.426829268292686</v>
      </c>
      <c r="EH969">
        <f t="shared" si="1150"/>
        <v>35</v>
      </c>
      <c r="EI969">
        <f t="shared" si="1151"/>
        <v>35</v>
      </c>
      <c r="EJ969">
        <f t="shared" si="1152"/>
        <v>35</v>
      </c>
      <c r="EK969">
        <f t="shared" si="1153"/>
        <v>35</v>
      </c>
      <c r="EM969">
        <f>IF($EM$9='[1]L&amp;D Numbers'!$E$6,'[1]L&amp;D Numbers'!$E$7)</f>
        <v>350</v>
      </c>
      <c r="EN969">
        <f>IF($EN$9='[1]L&amp;D Numbers'!$F$6,'[1]L&amp;D Numbers'!$F$7)</f>
        <v>2000</v>
      </c>
      <c r="EO969">
        <f>IF($EO$9='[1]L&amp;D Numbers'!$G$6,'[1]L&amp;D Numbers'!$G$7)</f>
        <v>2000</v>
      </c>
      <c r="EP969">
        <f>IF($EP$9='[1]L&amp;D Numbers'!$H$6,'[1]L&amp;D Numbers'!$H$7)</f>
        <v>2000</v>
      </c>
      <c r="EQ969">
        <f>IF($EQ$9='[1]L&amp;D Numbers'!$I$6,'[1]L&amp;D Numbers'!$I$7)</f>
        <v>2000</v>
      </c>
      <c r="ER969">
        <f>IF($ER$9='[1]L&amp;D Numbers'!$J$6,'[1]L&amp;D Numbers'!$J$7)</f>
        <v>0</v>
      </c>
      <c r="ET969" s="45">
        <f>'[1]L&amp;D Master'!$E$10</f>
        <v>1.0678246631903041E-2</v>
      </c>
      <c r="EU969" s="45">
        <f>ET969+'[1]L&amp;D Master'!$F$10</f>
        <v>1.8222427877342538E-2</v>
      </c>
      <c r="EV969" s="45">
        <f>EU969+'[1]L&amp;D Master'!$G$10</f>
        <v>2.3561551193294058E-2</v>
      </c>
      <c r="EW969" s="45">
        <f>EV969+'[1]L&amp;D Master'!$H$10</f>
        <v>2.7330438342024234E-2</v>
      </c>
      <c r="EX969" s="45">
        <f>EW969+'[1]L&amp;D Master'!$I$10</f>
        <v>2.9999999999999995E-2</v>
      </c>
      <c r="EY969" s="45"/>
      <c r="EZ969" s="45">
        <f t="shared" si="1154"/>
        <v>1.0678246631903041E-2</v>
      </c>
      <c r="FA969" s="45">
        <f t="shared" si="1155"/>
        <v>1.8222427877342538E-2</v>
      </c>
      <c r="FB969" s="45">
        <f t="shared" si="1155"/>
        <v>2.3561551193294058E-2</v>
      </c>
      <c r="FC969" s="45">
        <f t="shared" si="1155"/>
        <v>2.7330438342024234E-2</v>
      </c>
      <c r="FD969" s="45">
        <f t="shared" si="1131"/>
        <v>2.7330438342024234E-2</v>
      </c>
      <c r="FE969" s="45"/>
      <c r="FF969">
        <f t="shared" si="1162"/>
        <v>32.044372889581282</v>
      </c>
      <c r="FG969">
        <f t="shared" si="1163"/>
        <v>31.800015018997296</v>
      </c>
      <c r="FH969">
        <f t="shared" si="1164"/>
        <v>31.627079512568425</v>
      </c>
      <c r="FI969">
        <f t="shared" si="1165"/>
        <v>31.505004338580289</v>
      </c>
      <c r="FJ969">
        <f t="shared" si="1166"/>
        <v>31.505004338580289</v>
      </c>
      <c r="FL969" s="34"/>
      <c r="FM969" s="34"/>
      <c r="FN969" s="34"/>
      <c r="FO969" s="34"/>
      <c r="FP969" s="34"/>
      <c r="FQ969" s="153">
        <f t="shared" si="1156"/>
        <v>0.125</v>
      </c>
      <c r="FR969" s="153"/>
      <c r="FS969" s="42"/>
      <c r="FT969" s="42"/>
      <c r="FU969" s="42"/>
      <c r="FV969" s="42"/>
      <c r="FW969" s="42"/>
      <c r="FX969" s="42"/>
      <c r="FY969" s="42"/>
      <c r="FZ969" s="42"/>
      <c r="GA969" s="42"/>
      <c r="GB969" s="42"/>
      <c r="GC969" s="42"/>
      <c r="GD969" s="42"/>
      <c r="GE969" s="42"/>
      <c r="GF969" s="42"/>
      <c r="GG969" s="42"/>
      <c r="GH969" s="42"/>
      <c r="GI969" s="42"/>
      <c r="GJ969" s="42"/>
      <c r="GK969" s="42"/>
      <c r="GL969" s="42"/>
      <c r="GM969" s="154">
        <f>'[1]Automation Master'!$B$10*FQ969*FO969</f>
        <v>0</v>
      </c>
      <c r="GN969" s="155">
        <f>'[1]Automation Master'!$B$11*FO969*FQ969+GM969</f>
        <v>0</v>
      </c>
      <c r="GO969" s="155">
        <f>'[1]Automation Master'!$B$12*FO969*FQ969+GN969</f>
        <v>0</v>
      </c>
      <c r="GP969" s="155">
        <f>'[1]Automation Master'!$B$13*FO969*FQ969+GO969</f>
        <v>0</v>
      </c>
      <c r="GQ969" s="155">
        <f>'[1]Automation Master'!$C$10*FO969*FQ969+GP969</f>
        <v>0</v>
      </c>
      <c r="GR969" s="155">
        <f>'[1]Automation Master'!$C$11*FO969*FQ969+GQ969</f>
        <v>0</v>
      </c>
      <c r="GS969" s="155">
        <f>'[1]Automation Master'!$C$12*FO969*FQ969+GR969</f>
        <v>0</v>
      </c>
      <c r="GT969" s="155">
        <f>'[1]Automation Master'!$C$13*FO969*FQ969+GS969</f>
        <v>0</v>
      </c>
      <c r="GU969" s="155">
        <f>'[1]Automation Master'!$D$10*FO969*FQ969+GT969</f>
        <v>0</v>
      </c>
      <c r="GV969" s="155">
        <f>'[1]Automation Master'!$D$11*FO969*FQ969+GU969</f>
        <v>0</v>
      </c>
      <c r="GW969" s="155">
        <f>'[1]Automation Master'!$D$12*FO969*FQ969+GV969</f>
        <v>0</v>
      </c>
      <c r="GX969" s="155">
        <f>'[1]Automation Master'!$D$13*FO969*FQ969+GW969</f>
        <v>0</v>
      </c>
      <c r="GY969" s="155">
        <f>'[1]Automation Master'!$E$10*FO969*FQ969+GX969</f>
        <v>0</v>
      </c>
      <c r="GZ969" s="155">
        <f>'[1]Automation Master'!$E$11*FO969*FQ969+GY969</f>
        <v>0</v>
      </c>
      <c r="HA969" s="155">
        <f>'[1]Automation Master'!$E$12*FO969*FQ969+GZ969</f>
        <v>0</v>
      </c>
      <c r="HB969" s="155">
        <f>'[1]Automation Master'!$E$13*FO969*FQ969+HA969</f>
        <v>0</v>
      </c>
      <c r="HC969" s="155">
        <f>'[1]Automation Master'!$F$10*FO969*FQ969+HB969</f>
        <v>0</v>
      </c>
      <c r="HD969" s="155">
        <f>'[1]Automation Master'!$F$11*FO969*FQ969+HC969</f>
        <v>0</v>
      </c>
      <c r="HE969" s="155">
        <f>'[1]Automation Master'!$F$12*FO969*FQ969+HD969</f>
        <v>0</v>
      </c>
      <c r="HF969" s="156">
        <f>'[1]Automation Master'!$F$13*FO969*FQ969+HE969</f>
        <v>0</v>
      </c>
      <c r="HG969" s="157"/>
      <c r="HH969" s="157"/>
      <c r="HI969" s="157"/>
      <c r="HJ969" s="157"/>
      <c r="HK969" s="157"/>
      <c r="HL969" s="157"/>
      <c r="HM969" s="157"/>
      <c r="HN969" s="157"/>
      <c r="HO969" s="157"/>
      <c r="HP969" s="157"/>
      <c r="HQ969" s="157"/>
      <c r="HR969" s="157"/>
      <c r="HS969" s="157"/>
      <c r="HT969" s="157"/>
      <c r="HU969" s="157"/>
      <c r="HV969" s="157"/>
      <c r="HW969" s="157"/>
      <c r="HX969" s="157"/>
      <c r="HY969" s="42"/>
      <c r="HZ969" s="42"/>
      <c r="IA969" s="148">
        <f t="shared" si="1167"/>
        <v>32.390243902439025</v>
      </c>
      <c r="IB969" s="148">
        <f t="shared" si="1168"/>
        <v>32.390243902439025</v>
      </c>
      <c r="IC969" s="148">
        <f t="shared" si="1169"/>
        <v>32.390243902439025</v>
      </c>
      <c r="ID969" s="148">
        <f t="shared" si="1170"/>
        <v>32.390243902439025</v>
      </c>
      <c r="IE969" s="148">
        <f t="shared" si="1171"/>
        <v>32.390243902439025</v>
      </c>
      <c r="IH969">
        <f t="shared" si="1177"/>
        <v>32.044372889581282</v>
      </c>
      <c r="II969">
        <f t="shared" si="1178"/>
        <v>31.800015018997296</v>
      </c>
      <c r="IJ969">
        <f t="shared" si="1179"/>
        <v>31.627079512568425</v>
      </c>
      <c r="IK969">
        <f t="shared" si="1180"/>
        <v>31.505004338580289</v>
      </c>
      <c r="IL969">
        <f t="shared" si="1181"/>
        <v>31.505004338580289</v>
      </c>
      <c r="IN969" s="42">
        <f t="shared" si="1172"/>
        <v>1.0678246631903187E-2</v>
      </c>
      <c r="IO969" s="42">
        <f t="shared" si="1173"/>
        <v>1.8222427877342517E-2</v>
      </c>
      <c r="IP969" s="42">
        <f t="shared" si="1174"/>
        <v>2.3561551193294113E-2</v>
      </c>
      <c r="IQ969" s="42">
        <f t="shared" si="1175"/>
        <v>2.733043834202423E-2</v>
      </c>
      <c r="IR969" s="42">
        <f t="shared" si="1176"/>
        <v>2.733043834202423E-2</v>
      </c>
      <c r="IT969" s="9">
        <f t="shared" si="1157"/>
        <v>0</v>
      </c>
      <c r="IU969" s="9">
        <f t="shared" si="1158"/>
        <v>0</v>
      </c>
      <c r="IV969" s="9">
        <f t="shared" si="1159"/>
        <v>0</v>
      </c>
      <c r="IW969" s="9">
        <f t="shared" si="1160"/>
        <v>0</v>
      </c>
      <c r="IX969" s="9">
        <f t="shared" si="1161"/>
        <v>0</v>
      </c>
    </row>
    <row r="970" spans="1:258" ht="15.75" hidden="1" thickBot="1" x14ac:dyDescent="0.3">
      <c r="A970">
        <v>1</v>
      </c>
      <c r="B970" t="s">
        <v>651</v>
      </c>
      <c r="C970" t="s">
        <v>658</v>
      </c>
      <c r="D970" t="s">
        <v>476</v>
      </c>
      <c r="E970" t="s">
        <v>333</v>
      </c>
      <c r="F970" t="s">
        <v>333</v>
      </c>
      <c r="G970" t="s">
        <v>268</v>
      </c>
      <c r="H970">
        <v>1</v>
      </c>
      <c r="L970">
        <v>1</v>
      </c>
      <c r="Q970">
        <v>1</v>
      </c>
      <c r="Y970">
        <v>1</v>
      </c>
      <c r="AE970">
        <v>1</v>
      </c>
      <c r="AT970">
        <v>1</v>
      </c>
      <c r="AU970">
        <v>0</v>
      </c>
      <c r="AV970">
        <v>1</v>
      </c>
      <c r="AW970">
        <v>0</v>
      </c>
      <c r="AX970">
        <v>0</v>
      </c>
      <c r="BB970">
        <f t="shared" si="1132"/>
        <v>1</v>
      </c>
      <c r="BC970">
        <v>1</v>
      </c>
      <c r="BD970">
        <f t="shared" si="1133"/>
        <v>1</v>
      </c>
      <c r="BE970">
        <f t="shared" si="1134"/>
        <v>1</v>
      </c>
      <c r="BF970">
        <f t="shared" si="1135"/>
        <v>1</v>
      </c>
      <c r="BH970">
        <f t="shared" si="1136"/>
        <v>0</v>
      </c>
      <c r="BK970" s="45">
        <f>IF(G970="MEA",'[1]Net Hire Rate'!$E$7,IF(G970="AMR",'[1]Net Hire Rate'!$F$7,IF(G970="EUR",'[1]Net Hire Rate'!$G$7,IF(G970="APAC",'[1]Net Hire Rate'!$H$7,0))))</f>
        <v>-0.12481698389458272</v>
      </c>
      <c r="BL970" s="45">
        <f>IF(G970="MEA",'[1]Net Hire Rate'!$E$8,IF(G970="AMR",'[1]Net Hire Rate'!$F$8,IF(G970="EUR",'[1]Net Hire Rate'!$G$8,IF(G970="APAC",'[1]Net Hire Rate'!$H$8,0))))</f>
        <v>-0.12481698389458272</v>
      </c>
      <c r="BM970" s="45">
        <f>IF(G970="MEA",'[1]Net Hire Rate'!$E$9,IF(G970="AMR",'[1]Net Hire Rate'!$F$9,IF(G970="EUR",'[1]Net Hire Rate'!$G$9,IF(G970="APAC",'[1]Net Hire Rate'!$H$9,0))))</f>
        <v>-0.12481698389458272</v>
      </c>
      <c r="BN970" s="45">
        <f>IF(G970="MEA",'[1]Net Hire Rate'!$E$10,IF(G970="AMR",'[1]Net Hire Rate'!$F$10,IF(G970="EUR",'[1]Net Hire Rate'!$G$10,IF(G970="APAC",'[1]Net Hire Rate'!$H$10,0))))</f>
        <v>-0.12481698389458272</v>
      </c>
      <c r="BO970" s="45">
        <f>IF(G970="MEA",'[1]Net Hire Rate'!$E$11,IF(G970="AMR",'[1]Net Hire Rate'!$F$11,IF(G970="EUR",'[1]Net Hire Rate'!$G$11,IF(G970="APAC",'[1]Net Hire Rate'!$H$11,0))))</f>
        <v>-0.12481698389458272</v>
      </c>
      <c r="BP970" s="45">
        <f>IF(G970="MEA",'[1]Net Hire Rate'!$E$12,IF(G970="AMR",'[1]Net Hire Rate'!$F$12,IF(G970="EUR",'[1]Net Hire Rate'!$G$12,IF(G970="APAC",'[1]Net Hire Rate'!$H$12,0))))</f>
        <v>-0.12481698389458272</v>
      </c>
      <c r="BQ970" s="147">
        <f t="shared" si="1137"/>
        <v>1</v>
      </c>
      <c r="BR970" s="147">
        <f t="shared" ref="BR970:BR1033" si="1182">BQ970-AN970</f>
        <v>1</v>
      </c>
      <c r="BS970" s="147">
        <f t="shared" si="1138"/>
        <v>0.87518301610541727</v>
      </c>
      <c r="BT970" s="148">
        <f t="shared" ref="BT970:BT1033" si="1183">BS970-AO970</f>
        <v>0.87518301610541727</v>
      </c>
      <c r="BU970" s="149">
        <f t="shared" si="1139"/>
        <v>0.76594531167937507</v>
      </c>
      <c r="BV970" s="148">
        <f t="shared" ref="BV970:BV1033" si="1184">BU970-AP970</f>
        <v>0.76594531167937507</v>
      </c>
      <c r="BW970" s="148">
        <f t="shared" si="1140"/>
        <v>0.67034232804735938</v>
      </c>
      <c r="BX970" s="148">
        <f t="shared" ref="BX970:BX1033" si="1185">BW970-AQ970</f>
        <v>0.67034232804735938</v>
      </c>
      <c r="BY970" s="148">
        <f t="shared" si="1141"/>
        <v>0.586672220483615</v>
      </c>
      <c r="BZ970" s="148">
        <f t="shared" ref="BZ970:BZ1033" si="1186">BY970-AR970</f>
        <v>0.586672220483615</v>
      </c>
      <c r="CA970" s="148">
        <f t="shared" si="1142"/>
        <v>0.51344556338811254</v>
      </c>
      <c r="CB970" s="148">
        <f t="shared" ref="CB970:CB1033" si="1187">CA970-AS970</f>
        <v>0.51344556338811254</v>
      </c>
      <c r="CC970" s="148"/>
      <c r="CD970" s="38" t="s">
        <v>659</v>
      </c>
      <c r="CE970" s="38">
        <v>0.5</v>
      </c>
      <c r="CF970" s="38">
        <v>3708875591</v>
      </c>
      <c r="CG970" s="38">
        <v>3708875591</v>
      </c>
      <c r="CH970" s="38">
        <v>3708875591</v>
      </c>
      <c r="CI970" s="38">
        <v>3708875591</v>
      </c>
      <c r="CJ970" s="41">
        <v>3708875591</v>
      </c>
      <c r="CK970" s="41">
        <v>3708875591</v>
      </c>
      <c r="CL970" s="41" t="s">
        <v>660</v>
      </c>
      <c r="CM970" s="40">
        <v>0.5</v>
      </c>
      <c r="CN970" s="41">
        <v>698.66666666666674</v>
      </c>
      <c r="CO970" s="41">
        <v>622.33333333333337</v>
      </c>
      <c r="CP970" s="41">
        <v>622.33333333333337</v>
      </c>
      <c r="CQ970" s="41">
        <v>622.33333333333337</v>
      </c>
      <c r="CR970" s="41">
        <v>622.33333333333337</v>
      </c>
      <c r="CS970" s="41">
        <v>622.33333333333337</v>
      </c>
      <c r="CT970" s="41"/>
      <c r="CU970" s="40"/>
      <c r="CV970" s="41"/>
      <c r="CW970" s="41"/>
      <c r="CX970" s="41"/>
      <c r="CY970" s="41"/>
      <c r="CZ970" s="41"/>
      <c r="DA970" s="41"/>
      <c r="DB970" s="41"/>
      <c r="DC970" s="40"/>
      <c r="DD970" s="41"/>
      <c r="DE970" s="41"/>
      <c r="DF970" s="41"/>
      <c r="DG970" s="41"/>
      <c r="DH970" s="41"/>
      <c r="DI970" s="41"/>
      <c r="DJ970" s="41"/>
      <c r="DK970" s="40"/>
      <c r="DL970" s="41"/>
      <c r="DM970" s="41"/>
      <c r="DN970" s="41"/>
      <c r="DO970" s="41"/>
      <c r="DP970" s="41"/>
      <c r="DQ970" s="41"/>
      <c r="DR970" s="15"/>
      <c r="DS970" s="151">
        <f t="shared" ref="DS970:DS1033" si="1188">BF970</f>
        <v>1</v>
      </c>
      <c r="DT970" s="152">
        <f t="shared" ref="DT970:DT1033" si="1189">IFERROR(IFERROR(DS970*CE970*(CG970)/CF970,0)+IFERROR(DS970*CM970*(CO970)/CN970,0)+IFERROR(DS970*CU970*(CW970)/CV970,0)+IFERROR(DS970*DC970*(DE970)/DD970,0)+IFERROR(DS970*DK970*(DM970)/DL970,0),0)</f>
        <v>0.94537213740458015</v>
      </c>
      <c r="DU970" s="7">
        <f t="shared" ref="DU970:DU1033" si="1190">IFERROR(IFERROR(DS970*CE970*(CH970)/CF970,0)+IFERROR(DS970*CM970*(CP970)/CN970,0)+IFERROR(DS970*CU970*(CX970)/CV970,0)+IFERROR(DS970*DC970*(DF970)/DD970,0)+IFERROR(DS970*DK970*(DN970)/DL970,0),0)</f>
        <v>0.94537213740458015</v>
      </c>
      <c r="DV970" s="7">
        <f t="shared" ref="DV970:DV1033" si="1191">IFERROR(IFERROR(DS970*CE970*(CI970)/CF970,0)+IFERROR(DS970*CM970*(CQ970)/CN970,0)+IFERROR(DS970*CU970*(CY970)/CV970,0)+IFERROR(DS970*DC970*(DG970)/DD970,0)+IFERROR(DS970*DK970*(DO970)/DL970,0),0)</f>
        <v>0.94537213740458015</v>
      </c>
      <c r="DW970">
        <f t="shared" ref="DW970:DW1033" si="1192">IFERROR(IFERROR(DS970*CE970*(CJ970)/CF970,0)+IFERROR(DS970*CM970*(CR970)/CN970,0)+IFERROR(DS970*CU970*(CZ970)/CV970,0)+IFERROR(DS970*DC970*(DH970)/DD970,0)+IFERROR(DS970*DK970*(DP970)/DL970,0),0)</f>
        <v>0.94537213740458015</v>
      </c>
      <c r="DX970">
        <f t="shared" ref="DX970:DX1033" si="1193">IFERROR(IFERROR(DS970*CE970*(CK970)/CF970,0)+IFERROR(DS970*CM970*(CS970)/CN970,0)+IFERROR(DS970*CU970*(DA970)/CV970,0)+IFERROR(DS970*DC970*(DI970)/DD970,0)+IFERROR(DS970*DK970*(DQ970)/DL970,0),0)</f>
        <v>0.94537213740458015</v>
      </c>
      <c r="DZ970">
        <f t="shared" si="1143"/>
        <v>1</v>
      </c>
      <c r="EA970">
        <f t="shared" si="1144"/>
        <v>0.94537213740458015</v>
      </c>
      <c r="EB970">
        <f t="shared" si="1145"/>
        <v>0.94537213740458015</v>
      </c>
      <c r="EC970">
        <f t="shared" si="1146"/>
        <v>0.94537213740458015</v>
      </c>
      <c r="ED970">
        <f t="shared" si="1147"/>
        <v>0.94537213740458015</v>
      </c>
      <c r="EE970">
        <f t="shared" si="1148"/>
        <v>0.94537213740458015</v>
      </c>
      <c r="EG970">
        <f t="shared" si="1149"/>
        <v>0.94537213740458015</v>
      </c>
      <c r="EH970">
        <f t="shared" si="1150"/>
        <v>1</v>
      </c>
      <c r="EI970">
        <f t="shared" si="1151"/>
        <v>1</v>
      </c>
      <c r="EJ970">
        <f t="shared" si="1152"/>
        <v>1</v>
      </c>
      <c r="EK970">
        <f t="shared" si="1153"/>
        <v>1</v>
      </c>
      <c r="EM970">
        <f>IF($EM$9='[1]L&amp;D Numbers'!$E$6,'[1]L&amp;D Numbers'!$E$7)</f>
        <v>350</v>
      </c>
      <c r="EN970">
        <f>IF($EN$9='[1]L&amp;D Numbers'!$F$6,'[1]L&amp;D Numbers'!$F$7)</f>
        <v>2000</v>
      </c>
      <c r="EO970">
        <f>IF($EO$9='[1]L&amp;D Numbers'!$G$6,'[1]L&amp;D Numbers'!$G$7)</f>
        <v>2000</v>
      </c>
      <c r="EP970">
        <f>IF($EP$9='[1]L&amp;D Numbers'!$H$6,'[1]L&amp;D Numbers'!$H$7)</f>
        <v>2000</v>
      </c>
      <c r="EQ970">
        <f>IF($EQ$9='[1]L&amp;D Numbers'!$I$6,'[1]L&amp;D Numbers'!$I$7)</f>
        <v>2000</v>
      </c>
      <c r="ER970">
        <f>IF($ER$9='[1]L&amp;D Numbers'!$J$6,'[1]L&amp;D Numbers'!$J$7)</f>
        <v>0</v>
      </c>
      <c r="ET970" s="45">
        <f>'[1]L&amp;D Master'!$E$10</f>
        <v>1.0678246631903041E-2</v>
      </c>
      <c r="EU970" s="45">
        <f>ET970+'[1]L&amp;D Master'!$F$10</f>
        <v>1.8222427877342538E-2</v>
      </c>
      <c r="EV970" s="45">
        <f>EU970+'[1]L&amp;D Master'!$G$10</f>
        <v>2.3561551193294058E-2</v>
      </c>
      <c r="EW970" s="45">
        <f>EV970+'[1]L&amp;D Master'!$H$10</f>
        <v>2.7330438342024234E-2</v>
      </c>
      <c r="EX970" s="45">
        <f>EW970+'[1]L&amp;D Master'!$I$10</f>
        <v>2.9999999999999995E-2</v>
      </c>
      <c r="EY970" s="45"/>
      <c r="EZ970" s="45">
        <f t="shared" si="1154"/>
        <v>1.0678246631903041E-2</v>
      </c>
      <c r="FA970" s="45">
        <f t="shared" si="1155"/>
        <v>1.8222427877342538E-2</v>
      </c>
      <c r="FB970" s="45">
        <f t="shared" si="1155"/>
        <v>2.3561551193294058E-2</v>
      </c>
      <c r="FC970" s="45">
        <f t="shared" si="1155"/>
        <v>2.7330438342024234E-2</v>
      </c>
      <c r="FD970" s="45">
        <f t="shared" si="1155"/>
        <v>2.7330438342024234E-2</v>
      </c>
      <c r="FE970" s="45"/>
      <c r="FF970">
        <f t="shared" si="1162"/>
        <v>0.93527722056244467</v>
      </c>
      <c r="FG970">
        <f t="shared" si="1163"/>
        <v>0.92814516181347606</v>
      </c>
      <c r="FH970">
        <f t="shared" si="1164"/>
        <v>0.92309770339240826</v>
      </c>
      <c r="FI970">
        <f t="shared" si="1165"/>
        <v>0.91953470249297664</v>
      </c>
      <c r="FJ970">
        <f t="shared" si="1166"/>
        <v>0.91953470249297664</v>
      </c>
      <c r="FL970" s="34"/>
      <c r="FM970" s="34"/>
      <c r="FN970" s="34"/>
      <c r="FO970" s="34"/>
      <c r="FP970" s="34"/>
      <c r="FQ970" s="153">
        <f t="shared" si="1156"/>
        <v>0.125</v>
      </c>
      <c r="FR970" s="153"/>
      <c r="FS970" s="42"/>
      <c r="FT970" s="42"/>
      <c r="FU970" s="42"/>
      <c r="FV970" s="42"/>
      <c r="FW970" s="42"/>
      <c r="FX970" s="42"/>
      <c r="FY970" s="42"/>
      <c r="FZ970" s="42"/>
      <c r="GA970" s="42"/>
      <c r="GB970" s="42"/>
      <c r="GC970" s="42"/>
      <c r="GD970" s="42"/>
      <c r="GE970" s="42"/>
      <c r="GF970" s="42"/>
      <c r="GG970" s="42"/>
      <c r="GH970" s="42"/>
      <c r="GI970" s="42"/>
      <c r="GJ970" s="42"/>
      <c r="GK970" s="42"/>
      <c r="GL970" s="42"/>
      <c r="GM970" s="154">
        <f>'[1]Automation Master'!$B$10*FQ970*FO970</f>
        <v>0</v>
      </c>
      <c r="GN970" s="155">
        <f>'[1]Automation Master'!$B$11*FO970*FQ970+GM970</f>
        <v>0</v>
      </c>
      <c r="GO970" s="155">
        <f>'[1]Automation Master'!$B$12*FO970*FQ970+GN970</f>
        <v>0</v>
      </c>
      <c r="GP970" s="155">
        <f>'[1]Automation Master'!$B$13*FO970*FQ970+GO970</f>
        <v>0</v>
      </c>
      <c r="GQ970" s="155">
        <f>'[1]Automation Master'!$C$10*FO970*FQ970+GP970</f>
        <v>0</v>
      </c>
      <c r="GR970" s="155">
        <f>'[1]Automation Master'!$C$11*FO970*FQ970+GQ970</f>
        <v>0</v>
      </c>
      <c r="GS970" s="155">
        <f>'[1]Automation Master'!$C$12*FO970*FQ970+GR970</f>
        <v>0</v>
      </c>
      <c r="GT970" s="155">
        <f>'[1]Automation Master'!$C$13*FO970*FQ970+GS970</f>
        <v>0</v>
      </c>
      <c r="GU970" s="155">
        <f>'[1]Automation Master'!$D$10*FO970*FQ970+GT970</f>
        <v>0</v>
      </c>
      <c r="GV970" s="155">
        <f>'[1]Automation Master'!$D$11*FO970*FQ970+GU970</f>
        <v>0</v>
      </c>
      <c r="GW970" s="155">
        <f>'[1]Automation Master'!$D$12*FO970*FQ970+GV970</f>
        <v>0</v>
      </c>
      <c r="GX970" s="155">
        <f>'[1]Automation Master'!$D$13*FO970*FQ970+GW970</f>
        <v>0</v>
      </c>
      <c r="GY970" s="155">
        <f>'[1]Automation Master'!$E$10*FO970*FQ970+GX970</f>
        <v>0</v>
      </c>
      <c r="GZ970" s="155">
        <f>'[1]Automation Master'!$E$11*FO970*FQ970+GY970</f>
        <v>0</v>
      </c>
      <c r="HA970" s="155">
        <f>'[1]Automation Master'!$E$12*FO970*FQ970+GZ970</f>
        <v>0</v>
      </c>
      <c r="HB970" s="155">
        <f>'[1]Automation Master'!$E$13*FO970*FQ970+HA970</f>
        <v>0</v>
      </c>
      <c r="HC970" s="155">
        <f>'[1]Automation Master'!$F$10*FO970*FQ970+HB970</f>
        <v>0</v>
      </c>
      <c r="HD970" s="155">
        <f>'[1]Automation Master'!$F$11*FO970*FQ970+HC970</f>
        <v>0</v>
      </c>
      <c r="HE970" s="155">
        <f>'[1]Automation Master'!$F$12*FO970*FQ970+HD970</f>
        <v>0</v>
      </c>
      <c r="HF970" s="156">
        <f>'[1]Automation Master'!$F$13*FO970*FQ970+HE970</f>
        <v>0</v>
      </c>
      <c r="HG970" s="157"/>
      <c r="HH970" s="157"/>
      <c r="HI970" s="157"/>
      <c r="HJ970" s="157"/>
      <c r="HK970" s="157"/>
      <c r="HL970" s="157"/>
      <c r="HM970" s="157"/>
      <c r="HN970" s="157"/>
      <c r="HO970" s="157"/>
      <c r="HP970" s="157"/>
      <c r="HQ970" s="157"/>
      <c r="HR970" s="157"/>
      <c r="HS970" s="157"/>
      <c r="HT970" s="157"/>
      <c r="HU970" s="157"/>
      <c r="HV970" s="157"/>
      <c r="HW970" s="157"/>
      <c r="HX970" s="157"/>
      <c r="HY970" s="42"/>
      <c r="HZ970" s="42"/>
      <c r="IA970" s="148">
        <f t="shared" si="1167"/>
        <v>0.94537213740458015</v>
      </c>
      <c r="IB970" s="148">
        <f t="shared" si="1168"/>
        <v>0.94537213740458015</v>
      </c>
      <c r="IC970" s="148">
        <f t="shared" si="1169"/>
        <v>0.94537213740458015</v>
      </c>
      <c r="ID970" s="148">
        <f t="shared" si="1170"/>
        <v>0.94537213740458015</v>
      </c>
      <c r="IE970" s="148">
        <f t="shared" si="1171"/>
        <v>0.94537213740458015</v>
      </c>
      <c r="IH970">
        <f t="shared" si="1177"/>
        <v>0.93527722056244467</v>
      </c>
      <c r="II970">
        <f t="shared" si="1178"/>
        <v>0.92814516181347606</v>
      </c>
      <c r="IJ970">
        <f t="shared" si="1179"/>
        <v>0.92309770339240826</v>
      </c>
      <c r="IK970">
        <f t="shared" si="1180"/>
        <v>0.91953470249297664</v>
      </c>
      <c r="IL970">
        <f t="shared" si="1181"/>
        <v>0.91953470249297664</v>
      </c>
      <c r="IN970" s="42">
        <f t="shared" si="1172"/>
        <v>1.0678246631903088E-2</v>
      </c>
      <c r="IO970" s="42">
        <f t="shared" si="1173"/>
        <v>1.8222427877342504E-2</v>
      </c>
      <c r="IP970" s="42">
        <f t="shared" si="1174"/>
        <v>2.3561551193294106E-2</v>
      </c>
      <c r="IQ970" s="42">
        <f t="shared" si="1175"/>
        <v>2.7330438342024199E-2</v>
      </c>
      <c r="IR970" s="42">
        <f t="shared" si="1176"/>
        <v>2.7330438342024199E-2</v>
      </c>
      <c r="IT970" s="9">
        <f t="shared" si="1157"/>
        <v>0</v>
      </c>
      <c r="IU970" s="9">
        <f t="shared" si="1158"/>
        <v>0</v>
      </c>
      <c r="IV970" s="9">
        <f t="shared" si="1159"/>
        <v>0</v>
      </c>
      <c r="IW970" s="9">
        <f t="shared" si="1160"/>
        <v>0</v>
      </c>
      <c r="IX970" s="9">
        <f t="shared" si="1161"/>
        <v>0</v>
      </c>
    </row>
    <row r="971" spans="1:258" ht="15.75" hidden="1" thickBot="1" x14ac:dyDescent="0.3">
      <c r="A971">
        <v>8</v>
      </c>
      <c r="B971" t="s">
        <v>651</v>
      </c>
      <c r="C971" t="s">
        <v>655</v>
      </c>
      <c r="D971" t="s">
        <v>476</v>
      </c>
      <c r="E971" t="s">
        <v>333</v>
      </c>
      <c r="F971" t="s">
        <v>333</v>
      </c>
      <c r="G971" t="s">
        <v>264</v>
      </c>
      <c r="H971">
        <v>8</v>
      </c>
      <c r="L971">
        <v>8</v>
      </c>
      <c r="Q971">
        <v>3</v>
      </c>
      <c r="R971">
        <v>4</v>
      </c>
      <c r="S971">
        <v>1</v>
      </c>
      <c r="Y971">
        <v>6</v>
      </c>
      <c r="Z971">
        <v>2</v>
      </c>
      <c r="AB971">
        <v>8</v>
      </c>
      <c r="AS971">
        <v>1</v>
      </c>
      <c r="AT971">
        <v>8</v>
      </c>
      <c r="AU971">
        <v>0</v>
      </c>
      <c r="AV971">
        <v>0</v>
      </c>
      <c r="AW971">
        <v>0</v>
      </c>
      <c r="AX971">
        <v>8</v>
      </c>
      <c r="BB971">
        <f t="shared" ref="BB971:BB1034" si="1194">A971</f>
        <v>8</v>
      </c>
      <c r="BC971">
        <v>8</v>
      </c>
      <c r="BD971">
        <f t="shared" ref="BD971:BD1034" si="1195">IF(BC971="",BB971,BC971)</f>
        <v>8</v>
      </c>
      <c r="BE971">
        <f t="shared" ref="BE971:BE1034" si="1196">IF(BC971="",BB971,(BB971-(BB971-BC971)/2))</f>
        <v>8</v>
      </c>
      <c r="BF971">
        <f t="shared" ref="BF971:BF1034" si="1197">BD971</f>
        <v>8</v>
      </c>
      <c r="BH971">
        <f t="shared" ref="BH971:BH1034" si="1198">BB971-BF971</f>
        <v>0</v>
      </c>
      <c r="BK971" s="45">
        <f>IF(G971="MEA",'[1]Net Hire Rate'!$E$7,IF(G971="AMR",'[1]Net Hire Rate'!$F$7,IF(G971="EUR",'[1]Net Hire Rate'!$G$7,IF(G971="APAC",'[1]Net Hire Rate'!$H$7,0))))</f>
        <v>-4.2535446205170975E-2</v>
      </c>
      <c r="BL971" s="45">
        <f>IF(G971="MEA",'[1]Net Hire Rate'!$E$8,IF(G971="AMR",'[1]Net Hire Rate'!$F$8,IF(G971="EUR",'[1]Net Hire Rate'!$G$8,IF(G971="APAC",'[1]Net Hire Rate'!$H$8,0))))</f>
        <v>-4.2535446205170975E-2</v>
      </c>
      <c r="BM971" s="45">
        <f>IF(G971="MEA",'[1]Net Hire Rate'!$E$9,IF(G971="AMR",'[1]Net Hire Rate'!$F$9,IF(G971="EUR",'[1]Net Hire Rate'!$G$9,IF(G971="APAC",'[1]Net Hire Rate'!$H$9,0))))</f>
        <v>-4.2535446205170975E-2</v>
      </c>
      <c r="BN971" s="45">
        <f>IF(G971="MEA",'[1]Net Hire Rate'!$E$10,IF(G971="AMR",'[1]Net Hire Rate'!$F$10,IF(G971="EUR",'[1]Net Hire Rate'!$G$10,IF(G971="APAC",'[1]Net Hire Rate'!$H$10,0))))</f>
        <v>-4.2535446205170975E-2</v>
      </c>
      <c r="BO971" s="45">
        <f>IF(G971="MEA",'[1]Net Hire Rate'!$E$11,IF(G971="AMR",'[1]Net Hire Rate'!$F$11,IF(G971="EUR",'[1]Net Hire Rate'!$G$11,IF(G971="APAC",'[1]Net Hire Rate'!$H$11,0))))</f>
        <v>-4.2535446205170975E-2</v>
      </c>
      <c r="BP971" s="45">
        <f>IF(G971="MEA",'[1]Net Hire Rate'!$E$12,IF(G971="AMR",'[1]Net Hire Rate'!$F$12,IF(G971="EUR",'[1]Net Hire Rate'!$G$12,IF(G971="APAC",'[1]Net Hire Rate'!$H$12,0))))</f>
        <v>-4.2535446205170975E-2</v>
      </c>
      <c r="BQ971" s="147">
        <f t="shared" ref="BQ971:BQ1034" si="1199">BB971</f>
        <v>8</v>
      </c>
      <c r="BR971" s="147">
        <f t="shared" si="1182"/>
        <v>8</v>
      </c>
      <c r="BS971" s="147">
        <f t="shared" ref="BS971:BS1034" si="1200">BR971*(1+BL971)</f>
        <v>7.6597164303586318</v>
      </c>
      <c r="BT971" s="148">
        <f t="shared" si="1183"/>
        <v>7.6597164303586318</v>
      </c>
      <c r="BU971" s="149">
        <f t="shared" ref="BU971:BU1034" si="1201">BT971*(1+BM971)</f>
        <v>7.3339069741882472</v>
      </c>
      <c r="BV971" s="148">
        <f t="shared" si="1184"/>
        <v>7.3339069741882472</v>
      </c>
      <c r="BW971" s="148">
        <f t="shared" ref="BW971:BW1034" si="1202">BV971*(1+BN971)</f>
        <v>7.0219559686139341</v>
      </c>
      <c r="BX971" s="148">
        <f t="shared" si="1185"/>
        <v>7.0219559686139341</v>
      </c>
      <c r="BY971" s="148">
        <f t="shared" ref="BY971:BY1034" si="1203">BX971*(1+BO971)</f>
        <v>6.7232739382558764</v>
      </c>
      <c r="BZ971" s="148">
        <f t="shared" si="1186"/>
        <v>6.7232739382558764</v>
      </c>
      <c r="CA971" s="148">
        <f t="shared" ref="CA971:CA1034" si="1204">BZ971*(1+BP971)</f>
        <v>6.4372964813325648</v>
      </c>
      <c r="CB971" s="148">
        <f t="shared" si="1187"/>
        <v>5.4372964813325648</v>
      </c>
      <c r="CC971" s="148"/>
      <c r="CD971" s="38" t="s">
        <v>656</v>
      </c>
      <c r="CE971" s="38">
        <v>0.5</v>
      </c>
      <c r="CF971" s="38">
        <v>333236184.05624998</v>
      </c>
      <c r="CG971" s="38">
        <v>341363895.86250001</v>
      </c>
      <c r="CH971" s="38">
        <v>341363895.86250001</v>
      </c>
      <c r="CI971" s="38">
        <v>341363895.86250001</v>
      </c>
      <c r="CJ971" s="38">
        <v>341363895.86250001</v>
      </c>
      <c r="CK971" s="41">
        <v>341363895.86250001</v>
      </c>
      <c r="CL971" s="41" t="s">
        <v>657</v>
      </c>
      <c r="CM971" s="40">
        <v>0.5</v>
      </c>
      <c r="CN971" s="41">
        <v>9</v>
      </c>
      <c r="CO971" s="41">
        <v>9</v>
      </c>
      <c r="CP971" s="41">
        <v>9</v>
      </c>
      <c r="CQ971" s="41">
        <v>9</v>
      </c>
      <c r="CR971" s="41">
        <v>9</v>
      </c>
      <c r="CS971" s="41">
        <v>9</v>
      </c>
      <c r="CT971" s="41"/>
      <c r="CU971" s="40"/>
      <c r="CV971" s="41"/>
      <c r="CW971" s="41"/>
      <c r="CX971" s="41"/>
      <c r="CY971" s="41"/>
      <c r="CZ971" s="41"/>
      <c r="DA971" s="41"/>
      <c r="DB971" s="41"/>
      <c r="DC971" s="40"/>
      <c r="DD971" s="41"/>
      <c r="DE971" s="41"/>
      <c r="DF971" s="41"/>
      <c r="DG971" s="41"/>
      <c r="DH971" s="41"/>
      <c r="DI971" s="41"/>
      <c r="DJ971" s="41"/>
      <c r="DK971" s="40"/>
      <c r="DL971" s="41"/>
      <c r="DM971" s="41"/>
      <c r="DN971" s="41"/>
      <c r="DO971" s="41"/>
      <c r="DP971" s="41"/>
      <c r="DQ971" s="41"/>
      <c r="DR971" s="15"/>
      <c r="DS971" s="151">
        <f t="shared" si="1188"/>
        <v>8</v>
      </c>
      <c r="DT971" s="152">
        <f t="shared" si="1189"/>
        <v>8.0975609756097562</v>
      </c>
      <c r="DU971" s="7">
        <f t="shared" si="1190"/>
        <v>8.0975609756097562</v>
      </c>
      <c r="DV971" s="7">
        <f t="shared" si="1191"/>
        <v>8.0975609756097562</v>
      </c>
      <c r="DW971">
        <f t="shared" si="1192"/>
        <v>8.0975609756097562</v>
      </c>
      <c r="DX971">
        <f t="shared" si="1193"/>
        <v>8.0975609756097562</v>
      </c>
      <c r="DZ971">
        <f t="shared" ref="DZ971:DZ1034" si="1205">IF(CE971="",DS971,DS971)</f>
        <v>8</v>
      </c>
      <c r="EA971">
        <f t="shared" ref="EA971:EA1034" si="1206">IF(CE971="",DS971,DT971)</f>
        <v>8.0975609756097562</v>
      </c>
      <c r="EB971">
        <f t="shared" ref="EB971:EB1034" si="1207">IF(CE971="",DS971,DU971)</f>
        <v>8.0975609756097562</v>
      </c>
      <c r="EC971">
        <f t="shared" ref="EC971:EC1034" si="1208">IF(CE971="",DS971,DV971)</f>
        <v>8.0975609756097562</v>
      </c>
      <c r="ED971">
        <f t="shared" ref="ED971:ED1034" si="1209">IF(CE971="",DS971,DW971)</f>
        <v>8.0975609756097562</v>
      </c>
      <c r="EE971">
        <f t="shared" ref="EE971:EE1034" si="1210">IF(CE971="",DS971,DX971)</f>
        <v>8.0975609756097562</v>
      </c>
      <c r="EG971">
        <f t="shared" ref="EG971:EG1034" si="1211">IFERROR((A971/DZ971)*EA971,"")</f>
        <v>8.0975609756097562</v>
      </c>
      <c r="EH971">
        <f t="shared" ref="EH971:EH1034" si="1212">IFERROR((A971/EA971)*EB971,"")</f>
        <v>8</v>
      </c>
      <c r="EI971">
        <f t="shared" ref="EI971:EI1034" si="1213">IFERROR((A971/EB971)*EC971,"")</f>
        <v>8</v>
      </c>
      <c r="EJ971">
        <f t="shared" ref="EJ971:EJ1034" si="1214">IFERROR((A971/EC971)*ED971,"")</f>
        <v>8</v>
      </c>
      <c r="EK971">
        <f t="shared" ref="EK971:EK1034" si="1215">IFERROR((A971/ED971)*EE971,"")</f>
        <v>8</v>
      </c>
      <c r="EM971">
        <f>IF($EM$9='[1]L&amp;D Numbers'!$E$6,'[1]L&amp;D Numbers'!$E$7)</f>
        <v>350</v>
      </c>
      <c r="EN971">
        <f>IF($EN$9='[1]L&amp;D Numbers'!$F$6,'[1]L&amp;D Numbers'!$F$7)</f>
        <v>2000</v>
      </c>
      <c r="EO971">
        <f>IF($EO$9='[1]L&amp;D Numbers'!$G$6,'[1]L&amp;D Numbers'!$G$7)</f>
        <v>2000</v>
      </c>
      <c r="EP971">
        <f>IF($EP$9='[1]L&amp;D Numbers'!$H$6,'[1]L&amp;D Numbers'!$H$7)</f>
        <v>2000</v>
      </c>
      <c r="EQ971">
        <f>IF($EQ$9='[1]L&amp;D Numbers'!$I$6,'[1]L&amp;D Numbers'!$I$7)</f>
        <v>2000</v>
      </c>
      <c r="ER971">
        <f>IF($ER$9='[1]L&amp;D Numbers'!$J$6,'[1]L&amp;D Numbers'!$J$7)</f>
        <v>0</v>
      </c>
      <c r="ET971" s="45">
        <f>'[1]L&amp;D Master'!$E$10</f>
        <v>1.0678246631903041E-2</v>
      </c>
      <c r="EU971" s="45">
        <f>ET971+'[1]L&amp;D Master'!$F$10</f>
        <v>1.8222427877342538E-2</v>
      </c>
      <c r="EV971" s="45">
        <f>EU971+'[1]L&amp;D Master'!$G$10</f>
        <v>2.3561551193294058E-2</v>
      </c>
      <c r="EW971" s="45">
        <f>EV971+'[1]L&amp;D Master'!$H$10</f>
        <v>2.7330438342024234E-2</v>
      </c>
      <c r="EX971" s="45">
        <f>EW971+'[1]L&amp;D Master'!$I$10</f>
        <v>2.9999999999999995E-2</v>
      </c>
      <c r="EY971" s="45"/>
      <c r="EZ971" s="45">
        <f t="shared" ref="EZ971:EZ1034" si="1216">(ET971/2000)*EN971</f>
        <v>1.0678246631903041E-2</v>
      </c>
      <c r="FA971" s="45">
        <f t="shared" ref="FA971:FD1034" si="1217">EZ971+((EU971-ET971)/2000)*EO971</f>
        <v>1.8222427877342538E-2</v>
      </c>
      <c r="FB971" s="45">
        <f t="shared" si="1217"/>
        <v>2.3561551193294058E-2</v>
      </c>
      <c r="FC971" s="45">
        <f t="shared" si="1217"/>
        <v>2.7330438342024234E-2</v>
      </c>
      <c r="FD971" s="45">
        <f t="shared" si="1217"/>
        <v>2.7330438342024234E-2</v>
      </c>
      <c r="FE971" s="45"/>
      <c r="FF971">
        <f t="shared" si="1162"/>
        <v>8.0110932223953206</v>
      </c>
      <c r="FG971">
        <f t="shared" si="1163"/>
        <v>7.9500037547493241</v>
      </c>
      <c r="FH971">
        <f t="shared" si="1164"/>
        <v>7.9067698781421063</v>
      </c>
      <c r="FI971">
        <f t="shared" si="1165"/>
        <v>7.8762510846450722</v>
      </c>
      <c r="FJ971">
        <f t="shared" si="1166"/>
        <v>7.8762510846450722</v>
      </c>
      <c r="FL971" s="34"/>
      <c r="FM971" s="34"/>
      <c r="FN971" s="34"/>
      <c r="FO971" s="34"/>
      <c r="FP971" s="34"/>
      <c r="FQ971" s="153">
        <f t="shared" ref="FQ971:FQ1034" si="1218">IF(FP971="",0.5/4,FP971/4)</f>
        <v>0.125</v>
      </c>
      <c r="FR971" s="153"/>
      <c r="FS971" s="42"/>
      <c r="FT971" s="42"/>
      <c r="FU971" s="42"/>
      <c r="FV971" s="42"/>
      <c r="FW971" s="42"/>
      <c r="FX971" s="42"/>
      <c r="FY971" s="42"/>
      <c r="FZ971" s="42"/>
      <c r="GA971" s="42"/>
      <c r="GB971" s="42"/>
      <c r="GC971" s="42"/>
      <c r="GD971" s="42"/>
      <c r="GE971" s="42"/>
      <c r="GF971" s="42"/>
      <c r="GG971" s="42"/>
      <c r="GH971" s="42"/>
      <c r="GI971" s="42"/>
      <c r="GJ971" s="42"/>
      <c r="GK971" s="42"/>
      <c r="GL971" s="42"/>
      <c r="GM971" s="154">
        <f>'[1]Automation Master'!$B$10*FQ971*FO971</f>
        <v>0</v>
      </c>
      <c r="GN971" s="155">
        <f>'[1]Automation Master'!$B$11*FO971*FQ971+GM971</f>
        <v>0</v>
      </c>
      <c r="GO971" s="155">
        <f>'[1]Automation Master'!$B$12*FO971*FQ971+GN971</f>
        <v>0</v>
      </c>
      <c r="GP971" s="155">
        <f>'[1]Automation Master'!$B$13*FO971*FQ971+GO971</f>
        <v>0</v>
      </c>
      <c r="GQ971" s="155">
        <f>'[1]Automation Master'!$C$10*FO971*FQ971+GP971</f>
        <v>0</v>
      </c>
      <c r="GR971" s="155">
        <f>'[1]Automation Master'!$C$11*FO971*FQ971+GQ971</f>
        <v>0</v>
      </c>
      <c r="GS971" s="155">
        <f>'[1]Automation Master'!$C$12*FO971*FQ971+GR971</f>
        <v>0</v>
      </c>
      <c r="GT971" s="155">
        <f>'[1]Automation Master'!$C$13*FO971*FQ971+GS971</f>
        <v>0</v>
      </c>
      <c r="GU971" s="155">
        <f>'[1]Automation Master'!$D$10*FO971*FQ971+GT971</f>
        <v>0</v>
      </c>
      <c r="GV971" s="155">
        <f>'[1]Automation Master'!$D$11*FO971*FQ971+GU971</f>
        <v>0</v>
      </c>
      <c r="GW971" s="155">
        <f>'[1]Automation Master'!$D$12*FO971*FQ971+GV971</f>
        <v>0</v>
      </c>
      <c r="GX971" s="155">
        <f>'[1]Automation Master'!$D$13*FO971*FQ971+GW971</f>
        <v>0</v>
      </c>
      <c r="GY971" s="155">
        <f>'[1]Automation Master'!$E$10*FO971*FQ971+GX971</f>
        <v>0</v>
      </c>
      <c r="GZ971" s="155">
        <f>'[1]Automation Master'!$E$11*FO971*FQ971+GY971</f>
        <v>0</v>
      </c>
      <c r="HA971" s="155">
        <f>'[1]Automation Master'!$E$12*FO971*FQ971+GZ971</f>
        <v>0</v>
      </c>
      <c r="HB971" s="155">
        <f>'[1]Automation Master'!$E$13*FO971*FQ971+HA971</f>
        <v>0</v>
      </c>
      <c r="HC971" s="155">
        <f>'[1]Automation Master'!$F$10*FO971*FQ971+HB971</f>
        <v>0</v>
      </c>
      <c r="HD971" s="155">
        <f>'[1]Automation Master'!$F$11*FO971*FQ971+HC971</f>
        <v>0</v>
      </c>
      <c r="HE971" s="155">
        <f>'[1]Automation Master'!$F$12*FO971*FQ971+HD971</f>
        <v>0</v>
      </c>
      <c r="HF971" s="156">
        <f>'[1]Automation Master'!$F$13*FO971*FQ971+HE971</f>
        <v>0</v>
      </c>
      <c r="HG971" s="157"/>
      <c r="HH971" s="157"/>
      <c r="HI971" s="157"/>
      <c r="HJ971" s="157"/>
      <c r="HK971" s="157"/>
      <c r="HL971" s="157"/>
      <c r="HM971" s="157"/>
      <c r="HN971" s="157"/>
      <c r="HO971" s="157"/>
      <c r="HP971" s="157"/>
      <c r="HQ971" s="157"/>
      <c r="HR971" s="157"/>
      <c r="HS971" s="157"/>
      <c r="HT971" s="157"/>
      <c r="HU971" s="157"/>
      <c r="HV971" s="157"/>
      <c r="HW971" s="157"/>
      <c r="HX971" s="157"/>
      <c r="HY971" s="42"/>
      <c r="HZ971" s="42"/>
      <c r="IA971" s="148">
        <f t="shared" si="1167"/>
        <v>8.0975609756097562</v>
      </c>
      <c r="IB971" s="148">
        <f t="shared" si="1168"/>
        <v>8.0975609756097562</v>
      </c>
      <c r="IC971" s="148">
        <f t="shared" si="1169"/>
        <v>8.0975609756097562</v>
      </c>
      <c r="ID971" s="148">
        <f t="shared" si="1170"/>
        <v>8.0975609756097562</v>
      </c>
      <c r="IE971" s="148">
        <f t="shared" si="1171"/>
        <v>8.0975609756097562</v>
      </c>
      <c r="IH971">
        <f t="shared" si="1177"/>
        <v>8.0110932223953206</v>
      </c>
      <c r="II971">
        <f t="shared" si="1178"/>
        <v>7.9500037547493241</v>
      </c>
      <c r="IJ971">
        <f t="shared" si="1179"/>
        <v>7.9067698781421063</v>
      </c>
      <c r="IK971">
        <f t="shared" si="1180"/>
        <v>7.8762510846450722</v>
      </c>
      <c r="IL971">
        <f t="shared" si="1181"/>
        <v>7.8762510846450722</v>
      </c>
      <c r="IN971" s="42">
        <f t="shared" si="1172"/>
        <v>1.0678246631903187E-2</v>
      </c>
      <c r="IO971" s="42">
        <f t="shared" si="1173"/>
        <v>1.8222427877342517E-2</v>
      </c>
      <c r="IP971" s="42">
        <f t="shared" si="1174"/>
        <v>2.3561551193294113E-2</v>
      </c>
      <c r="IQ971" s="42">
        <f t="shared" si="1175"/>
        <v>2.733043834202423E-2</v>
      </c>
      <c r="IR971" s="42">
        <f t="shared" si="1176"/>
        <v>2.733043834202423E-2</v>
      </c>
      <c r="IT971" s="9">
        <f t="shared" ref="IT971:IT1034" si="1219">GP971</f>
        <v>0</v>
      </c>
      <c r="IU971" s="9">
        <f t="shared" ref="IU971:IU1034" si="1220">GT971</f>
        <v>0</v>
      </c>
      <c r="IV971" s="9">
        <f t="shared" ref="IV971:IV1034" si="1221">GX971</f>
        <v>0</v>
      </c>
      <c r="IW971" s="9">
        <f t="shared" ref="IW971:IW1034" si="1222">HB971</f>
        <v>0</v>
      </c>
      <c r="IX971" s="9">
        <f t="shared" ref="IX971:IX1034" si="1223">HF971</f>
        <v>0</v>
      </c>
    </row>
    <row r="972" spans="1:258" ht="15.75" hidden="1" thickBot="1" x14ac:dyDescent="0.3">
      <c r="A972">
        <v>28</v>
      </c>
      <c r="B972" t="s">
        <v>651</v>
      </c>
      <c r="C972" t="s">
        <v>652</v>
      </c>
      <c r="D972" t="s">
        <v>476</v>
      </c>
      <c r="E972" t="s">
        <v>333</v>
      </c>
      <c r="F972" t="s">
        <v>333</v>
      </c>
      <c r="G972" t="s">
        <v>268</v>
      </c>
      <c r="H972">
        <v>28</v>
      </c>
      <c r="K972">
        <v>6</v>
      </c>
      <c r="L972">
        <v>22</v>
      </c>
      <c r="Q972">
        <v>2</v>
      </c>
      <c r="R972">
        <v>3</v>
      </c>
      <c r="S972">
        <v>12</v>
      </c>
      <c r="T972">
        <v>2</v>
      </c>
      <c r="V972">
        <v>9</v>
      </c>
      <c r="Y972">
        <v>11</v>
      </c>
      <c r="Z972">
        <v>17</v>
      </c>
      <c r="AB972">
        <v>13</v>
      </c>
      <c r="AE972">
        <v>4</v>
      </c>
      <c r="AF972">
        <v>3</v>
      </c>
      <c r="AG972">
        <v>1</v>
      </c>
      <c r="AL972">
        <v>7</v>
      </c>
      <c r="AO972">
        <v>1</v>
      </c>
      <c r="AQ972">
        <v>1</v>
      </c>
      <c r="AS972">
        <v>1</v>
      </c>
      <c r="AT972">
        <v>28</v>
      </c>
      <c r="AU972">
        <v>28</v>
      </c>
      <c r="AV972">
        <v>0</v>
      </c>
      <c r="AW972">
        <v>0</v>
      </c>
      <c r="AX972">
        <v>0</v>
      </c>
      <c r="BB972">
        <f t="shared" si="1194"/>
        <v>28</v>
      </c>
      <c r="BC972">
        <v>28</v>
      </c>
      <c r="BD972">
        <f t="shared" si="1195"/>
        <v>28</v>
      </c>
      <c r="BE972">
        <f t="shared" si="1196"/>
        <v>28</v>
      </c>
      <c r="BF972">
        <f t="shared" si="1197"/>
        <v>28</v>
      </c>
      <c r="BH972">
        <f t="shared" si="1198"/>
        <v>0</v>
      </c>
      <c r="BK972" s="45">
        <f>IF(G972="MEA",'[1]Net Hire Rate'!$E$7,IF(G972="AMR",'[1]Net Hire Rate'!$F$7,IF(G972="EUR",'[1]Net Hire Rate'!$G$7,IF(G972="APAC",'[1]Net Hire Rate'!$H$7,0))))</f>
        <v>-0.12481698389458272</v>
      </c>
      <c r="BL972" s="45">
        <f>IF(G972="MEA",'[1]Net Hire Rate'!$E$8,IF(G972="AMR",'[1]Net Hire Rate'!$F$8,IF(G972="EUR",'[1]Net Hire Rate'!$G$8,IF(G972="APAC",'[1]Net Hire Rate'!$H$8,0))))</f>
        <v>-0.12481698389458272</v>
      </c>
      <c r="BM972" s="45">
        <f>IF(G972="MEA",'[1]Net Hire Rate'!$E$9,IF(G972="AMR",'[1]Net Hire Rate'!$F$9,IF(G972="EUR",'[1]Net Hire Rate'!$G$9,IF(G972="APAC",'[1]Net Hire Rate'!$H$9,0))))</f>
        <v>-0.12481698389458272</v>
      </c>
      <c r="BN972" s="45">
        <f>IF(G972="MEA",'[1]Net Hire Rate'!$E$10,IF(G972="AMR",'[1]Net Hire Rate'!$F$10,IF(G972="EUR",'[1]Net Hire Rate'!$G$10,IF(G972="APAC",'[1]Net Hire Rate'!$H$10,0))))</f>
        <v>-0.12481698389458272</v>
      </c>
      <c r="BO972" s="45">
        <f>IF(G972="MEA",'[1]Net Hire Rate'!$E$11,IF(G972="AMR",'[1]Net Hire Rate'!$F$11,IF(G972="EUR",'[1]Net Hire Rate'!$G$11,IF(G972="APAC",'[1]Net Hire Rate'!$H$11,0))))</f>
        <v>-0.12481698389458272</v>
      </c>
      <c r="BP972" s="45">
        <f>IF(G972="MEA",'[1]Net Hire Rate'!$E$12,IF(G972="AMR",'[1]Net Hire Rate'!$F$12,IF(G972="EUR",'[1]Net Hire Rate'!$G$12,IF(G972="APAC",'[1]Net Hire Rate'!$H$12,0))))</f>
        <v>-0.12481698389458272</v>
      </c>
      <c r="BQ972" s="147">
        <f t="shared" si="1199"/>
        <v>28</v>
      </c>
      <c r="BR972" s="147">
        <f t="shared" si="1182"/>
        <v>28</v>
      </c>
      <c r="BS972" s="147">
        <f t="shared" si="1200"/>
        <v>24.505124450951683</v>
      </c>
      <c r="BT972" s="148">
        <f t="shared" si="1183"/>
        <v>23.505124450951683</v>
      </c>
      <c r="BU972" s="149">
        <f t="shared" si="1201"/>
        <v>20.571285710917085</v>
      </c>
      <c r="BV972" s="148">
        <f t="shared" si="1184"/>
        <v>20.571285710917085</v>
      </c>
      <c r="BW972" s="148">
        <f t="shared" si="1202"/>
        <v>18.003639873646687</v>
      </c>
      <c r="BX972" s="148">
        <f t="shared" si="1185"/>
        <v>17.003639873646687</v>
      </c>
      <c r="BY972" s="148">
        <f t="shared" si="1203"/>
        <v>14.881296829388443</v>
      </c>
      <c r="BZ972" s="148">
        <f t="shared" si="1186"/>
        <v>14.881296829388443</v>
      </c>
      <c r="CA972" s="148">
        <f t="shared" si="1204"/>
        <v>13.023858242704161</v>
      </c>
      <c r="CB972" s="148">
        <f t="shared" si="1187"/>
        <v>12.023858242704161</v>
      </c>
      <c r="CC972" s="148"/>
      <c r="CD972" s="38" t="s">
        <v>653</v>
      </c>
      <c r="CE972" s="38">
        <v>0.5</v>
      </c>
      <c r="CF972" s="38">
        <v>55356.15</v>
      </c>
      <c r="CG972" s="38">
        <v>56706.3</v>
      </c>
      <c r="CH972" s="38">
        <v>59541.615000000005</v>
      </c>
      <c r="CI972" s="38">
        <v>62518.695750000006</v>
      </c>
      <c r="CJ972" s="38">
        <v>59588.870250000007</v>
      </c>
      <c r="CK972" s="41">
        <v>60549.727000000006</v>
      </c>
      <c r="CL972" s="41" t="s">
        <v>654</v>
      </c>
      <c r="CM972" s="40">
        <v>0.5</v>
      </c>
      <c r="CN972" s="41">
        <v>268188993.28532717</v>
      </c>
      <c r="CO972" s="41">
        <v>274730188.2435059</v>
      </c>
      <c r="CP972" s="41">
        <v>274730188.2435059</v>
      </c>
      <c r="CQ972" s="41">
        <v>274730188.2435059</v>
      </c>
      <c r="CR972" s="41">
        <v>274730188.2435059</v>
      </c>
      <c r="CS972" s="41">
        <v>274730188.2435059</v>
      </c>
      <c r="CT972" s="41"/>
      <c r="CU972" s="40"/>
      <c r="CV972" s="41"/>
      <c r="CW972" s="41"/>
      <c r="CX972" s="41"/>
      <c r="CY972" s="41"/>
      <c r="CZ972" s="41"/>
      <c r="DA972" s="41"/>
      <c r="DB972" s="41"/>
      <c r="DC972" s="40"/>
      <c r="DD972" s="41"/>
      <c r="DE972" s="41"/>
      <c r="DF972" s="41"/>
      <c r="DG972" s="41"/>
      <c r="DH972" s="41"/>
      <c r="DI972" s="41"/>
      <c r="DJ972" s="41"/>
      <c r="DK972" s="40"/>
      <c r="DL972" s="41"/>
      <c r="DM972" s="41"/>
      <c r="DN972" s="41"/>
      <c r="DO972" s="41"/>
      <c r="DP972" s="41"/>
      <c r="DQ972" s="41"/>
      <c r="DR972" s="15"/>
      <c r="DS972" s="151">
        <f t="shared" si="1188"/>
        <v>28</v>
      </c>
      <c r="DT972" s="152">
        <f t="shared" si="1189"/>
        <v>28.682926829268293</v>
      </c>
      <c r="DU972" s="7">
        <f t="shared" si="1190"/>
        <v>29.400000000000002</v>
      </c>
      <c r="DV972" s="7">
        <f t="shared" si="1191"/>
        <v>30.152926829268296</v>
      </c>
      <c r="DW972">
        <f t="shared" si="1192"/>
        <v>29.411951219512197</v>
      </c>
      <c r="DX972">
        <f t="shared" si="1193"/>
        <v>29.654959349593497</v>
      </c>
      <c r="DZ972">
        <f t="shared" si="1205"/>
        <v>28</v>
      </c>
      <c r="EA972">
        <f t="shared" si="1206"/>
        <v>28.682926829268293</v>
      </c>
      <c r="EB972">
        <f t="shared" si="1207"/>
        <v>29.400000000000002</v>
      </c>
      <c r="EC972">
        <f t="shared" si="1208"/>
        <v>30.152926829268296</v>
      </c>
      <c r="ED972">
        <f t="shared" si="1209"/>
        <v>29.411951219512197</v>
      </c>
      <c r="EE972">
        <f t="shared" si="1210"/>
        <v>29.654959349593497</v>
      </c>
      <c r="EG972">
        <f t="shared" si="1211"/>
        <v>28.682926829268293</v>
      </c>
      <c r="EH972">
        <f t="shared" si="1212"/>
        <v>28.700000000000003</v>
      </c>
      <c r="EI972">
        <f t="shared" si="1213"/>
        <v>28.717073170731709</v>
      </c>
      <c r="EJ972">
        <f t="shared" si="1214"/>
        <v>27.311930241775663</v>
      </c>
      <c r="EK972">
        <f t="shared" si="1215"/>
        <v>28.23134227278884</v>
      </c>
      <c r="EM972">
        <f>IF($EM$9='[1]L&amp;D Numbers'!$E$6,'[1]L&amp;D Numbers'!$E$7)</f>
        <v>350</v>
      </c>
      <c r="EN972">
        <f>IF($EN$9='[1]L&amp;D Numbers'!$F$6,'[1]L&amp;D Numbers'!$F$7)</f>
        <v>2000</v>
      </c>
      <c r="EO972">
        <f>IF($EO$9='[1]L&amp;D Numbers'!$G$6,'[1]L&amp;D Numbers'!$G$7)</f>
        <v>2000</v>
      </c>
      <c r="EP972">
        <f>IF($EP$9='[1]L&amp;D Numbers'!$H$6,'[1]L&amp;D Numbers'!$H$7)</f>
        <v>2000</v>
      </c>
      <c r="EQ972">
        <f>IF($EQ$9='[1]L&amp;D Numbers'!$I$6,'[1]L&amp;D Numbers'!$I$7)</f>
        <v>2000</v>
      </c>
      <c r="ER972">
        <f>IF($ER$9='[1]L&amp;D Numbers'!$J$6,'[1]L&amp;D Numbers'!$J$7)</f>
        <v>0</v>
      </c>
      <c r="ET972" s="45">
        <f>'[1]L&amp;D Master'!$E$10</f>
        <v>1.0678246631903041E-2</v>
      </c>
      <c r="EU972" s="45">
        <f>ET972+'[1]L&amp;D Master'!$F$10</f>
        <v>1.8222427877342538E-2</v>
      </c>
      <c r="EV972" s="45">
        <f>EU972+'[1]L&amp;D Master'!$G$10</f>
        <v>2.3561551193294058E-2</v>
      </c>
      <c r="EW972" s="45">
        <f>EV972+'[1]L&amp;D Master'!$H$10</f>
        <v>2.7330438342024234E-2</v>
      </c>
      <c r="EX972" s="45">
        <f>EW972+'[1]L&amp;D Master'!$I$10</f>
        <v>2.9999999999999995E-2</v>
      </c>
      <c r="EY972" s="45"/>
      <c r="EZ972" s="45">
        <f t="shared" si="1216"/>
        <v>1.0678246631903041E-2</v>
      </c>
      <c r="FA972" s="45">
        <f t="shared" si="1217"/>
        <v>1.8222427877342538E-2</v>
      </c>
      <c r="FB972" s="45">
        <f t="shared" si="1217"/>
        <v>2.3561551193294058E-2</v>
      </c>
      <c r="FC972" s="45">
        <f t="shared" si="1217"/>
        <v>2.7330438342024234E-2</v>
      </c>
      <c r="FD972" s="45">
        <f t="shared" si="1217"/>
        <v>2.7330438342024234E-2</v>
      </c>
      <c r="FE972" s="45"/>
      <c r="FF972">
        <f t="shared" si="1162"/>
        <v>28.376643462460535</v>
      </c>
      <c r="FG972">
        <f t="shared" si="1163"/>
        <v>28.864260620406132</v>
      </c>
      <c r="FH972">
        <f t="shared" si="1164"/>
        <v>29.442477100152839</v>
      </c>
      <c r="FI972">
        <f t="shared" si="1165"/>
        <v>28.608109700188695</v>
      </c>
      <c r="FJ972">
        <f t="shared" si="1166"/>
        <v>28.8444763115542</v>
      </c>
      <c r="FL972" s="34"/>
      <c r="FM972" s="34"/>
      <c r="FN972" s="34"/>
      <c r="FO972" s="34"/>
      <c r="FP972" s="34"/>
      <c r="FQ972" s="153">
        <f t="shared" si="1218"/>
        <v>0.125</v>
      </c>
      <c r="FR972" s="153"/>
      <c r="FS972" s="42"/>
      <c r="FT972" s="42"/>
      <c r="FU972" s="42"/>
      <c r="FV972" s="42"/>
      <c r="FW972" s="42"/>
      <c r="FX972" s="42"/>
      <c r="FY972" s="42"/>
      <c r="FZ972" s="42"/>
      <c r="GA972" s="42"/>
      <c r="GB972" s="42"/>
      <c r="GC972" s="42"/>
      <c r="GD972" s="42"/>
      <c r="GE972" s="42"/>
      <c r="GF972" s="42"/>
      <c r="GG972" s="42"/>
      <c r="GH972" s="42"/>
      <c r="GI972" s="42"/>
      <c r="GJ972" s="42"/>
      <c r="GK972" s="42"/>
      <c r="GL972" s="42"/>
      <c r="GM972" s="154">
        <f>'[1]Automation Master'!$B$10*FQ972*FO972</f>
        <v>0</v>
      </c>
      <c r="GN972" s="155">
        <f>'[1]Automation Master'!$B$11*FO972*FQ972+GM972</f>
        <v>0</v>
      </c>
      <c r="GO972" s="155">
        <f>'[1]Automation Master'!$B$12*FO972*FQ972+GN972</f>
        <v>0</v>
      </c>
      <c r="GP972" s="155">
        <f>'[1]Automation Master'!$B$13*FO972*FQ972+GO972</f>
        <v>0</v>
      </c>
      <c r="GQ972" s="155">
        <f>'[1]Automation Master'!$C$10*FO972*FQ972+GP972</f>
        <v>0</v>
      </c>
      <c r="GR972" s="155">
        <f>'[1]Automation Master'!$C$11*FO972*FQ972+GQ972</f>
        <v>0</v>
      </c>
      <c r="GS972" s="155">
        <f>'[1]Automation Master'!$C$12*FO972*FQ972+GR972</f>
        <v>0</v>
      </c>
      <c r="GT972" s="155">
        <f>'[1]Automation Master'!$C$13*FO972*FQ972+GS972</f>
        <v>0</v>
      </c>
      <c r="GU972" s="155">
        <f>'[1]Automation Master'!$D$10*FO972*FQ972+GT972</f>
        <v>0</v>
      </c>
      <c r="GV972" s="155">
        <f>'[1]Automation Master'!$D$11*FO972*FQ972+GU972</f>
        <v>0</v>
      </c>
      <c r="GW972" s="155">
        <f>'[1]Automation Master'!$D$12*FO972*FQ972+GV972</f>
        <v>0</v>
      </c>
      <c r="GX972" s="155">
        <f>'[1]Automation Master'!$D$13*FO972*FQ972+GW972</f>
        <v>0</v>
      </c>
      <c r="GY972" s="155">
        <f>'[1]Automation Master'!$E$10*FO972*FQ972+GX972</f>
        <v>0</v>
      </c>
      <c r="GZ972" s="155">
        <f>'[1]Automation Master'!$E$11*FO972*FQ972+GY972</f>
        <v>0</v>
      </c>
      <c r="HA972" s="155">
        <f>'[1]Automation Master'!$E$12*FO972*FQ972+GZ972</f>
        <v>0</v>
      </c>
      <c r="HB972" s="155">
        <f>'[1]Automation Master'!$E$13*FO972*FQ972+HA972</f>
        <v>0</v>
      </c>
      <c r="HC972" s="155">
        <f>'[1]Automation Master'!$F$10*FO972*FQ972+HB972</f>
        <v>0</v>
      </c>
      <c r="HD972" s="155">
        <f>'[1]Automation Master'!$F$11*FO972*FQ972+HC972</f>
        <v>0</v>
      </c>
      <c r="HE972" s="155">
        <f>'[1]Automation Master'!$F$12*FO972*FQ972+HD972</f>
        <v>0</v>
      </c>
      <c r="HF972" s="156">
        <f>'[1]Automation Master'!$F$13*FO972*FQ972+HE972</f>
        <v>0</v>
      </c>
      <c r="HG972" s="157"/>
      <c r="HH972" s="157"/>
      <c r="HI972" s="157"/>
      <c r="HJ972" s="157"/>
      <c r="HK972" s="157"/>
      <c r="HL972" s="157"/>
      <c r="HM972" s="157"/>
      <c r="HN972" s="157"/>
      <c r="HO972" s="157"/>
      <c r="HP972" s="157"/>
      <c r="HQ972" s="157"/>
      <c r="HR972" s="157"/>
      <c r="HS972" s="157"/>
      <c r="HT972" s="157"/>
      <c r="HU972" s="157"/>
      <c r="HV972" s="157"/>
      <c r="HW972" s="157"/>
      <c r="HX972" s="157"/>
      <c r="HY972" s="42"/>
      <c r="HZ972" s="42"/>
      <c r="IA972" s="148">
        <f t="shared" si="1167"/>
        <v>28.682926829268293</v>
      </c>
      <c r="IB972" s="148">
        <f t="shared" si="1168"/>
        <v>29.400000000000002</v>
      </c>
      <c r="IC972" s="148">
        <f t="shared" si="1169"/>
        <v>30.152926829268296</v>
      </c>
      <c r="ID972" s="148">
        <f t="shared" si="1170"/>
        <v>29.411951219512197</v>
      </c>
      <c r="IE972" s="148">
        <f t="shared" si="1171"/>
        <v>29.654959349593497</v>
      </c>
      <c r="IH972">
        <f t="shared" si="1177"/>
        <v>28.376643462460535</v>
      </c>
      <c r="II972">
        <f t="shared" si="1178"/>
        <v>28.864260620406132</v>
      </c>
      <c r="IJ972">
        <f t="shared" si="1179"/>
        <v>29.442477100152839</v>
      </c>
      <c r="IK972">
        <f t="shared" si="1180"/>
        <v>28.608109700188695</v>
      </c>
      <c r="IL972">
        <f t="shared" si="1181"/>
        <v>28.8444763115542</v>
      </c>
      <c r="IN972" s="42">
        <f t="shared" si="1172"/>
        <v>1.0678246631903128E-2</v>
      </c>
      <c r="IO972" s="42">
        <f t="shared" si="1173"/>
        <v>1.8222427877342535E-2</v>
      </c>
      <c r="IP972" s="42">
        <f t="shared" si="1174"/>
        <v>2.3561551193294117E-2</v>
      </c>
      <c r="IQ972" s="42">
        <f t="shared" si="1175"/>
        <v>2.7330438342024206E-2</v>
      </c>
      <c r="IR972" s="42">
        <f t="shared" si="1176"/>
        <v>2.7330438342024147E-2</v>
      </c>
      <c r="IT972" s="9">
        <f t="shared" si="1219"/>
        <v>0</v>
      </c>
      <c r="IU972" s="9">
        <f t="shared" si="1220"/>
        <v>0</v>
      </c>
      <c r="IV972" s="9">
        <f t="shared" si="1221"/>
        <v>0</v>
      </c>
      <c r="IW972" s="9">
        <f t="shared" si="1222"/>
        <v>0</v>
      </c>
      <c r="IX972" s="9">
        <f t="shared" si="1223"/>
        <v>0</v>
      </c>
    </row>
    <row r="973" spans="1:258" ht="15.75" hidden="1" thickBot="1" x14ac:dyDescent="0.3">
      <c r="A973">
        <v>1</v>
      </c>
      <c r="B973" t="s">
        <v>651</v>
      </c>
      <c r="C973" t="s">
        <v>335</v>
      </c>
      <c r="D973" t="s">
        <v>253</v>
      </c>
      <c r="E973" t="s">
        <v>333</v>
      </c>
      <c r="F973" t="s">
        <v>333</v>
      </c>
      <c r="G973" t="s">
        <v>273</v>
      </c>
      <c r="H973">
        <v>1</v>
      </c>
      <c r="K973">
        <v>1</v>
      </c>
      <c r="P973">
        <v>1</v>
      </c>
      <c r="Y973">
        <v>1</v>
      </c>
      <c r="AE973">
        <v>1</v>
      </c>
      <c r="AT973">
        <v>1</v>
      </c>
      <c r="AU973">
        <v>0</v>
      </c>
      <c r="AV973">
        <v>0</v>
      </c>
      <c r="AW973">
        <v>0</v>
      </c>
      <c r="AX973">
        <v>0</v>
      </c>
      <c r="BB973">
        <f t="shared" si="1194"/>
        <v>1</v>
      </c>
      <c r="BD973">
        <f t="shared" si="1195"/>
        <v>1</v>
      </c>
      <c r="BE973">
        <f t="shared" si="1196"/>
        <v>1</v>
      </c>
      <c r="BF973">
        <f t="shared" si="1197"/>
        <v>1</v>
      </c>
      <c r="BH973">
        <f t="shared" si="1198"/>
        <v>0</v>
      </c>
      <c r="BK973" s="45">
        <f>IF(G973="MEA",'[1]Net Hire Rate'!$E$7,IF(G973="AMR",'[1]Net Hire Rate'!$F$7,IF(G973="EUR",'[1]Net Hire Rate'!$G$7,IF(G973="APAC",'[1]Net Hire Rate'!$H$7,0))))</f>
        <v>-2.2817025010969723E-2</v>
      </c>
      <c r="BL973" s="45">
        <f>IF(G973="MEA",'[1]Net Hire Rate'!$E$8,IF(G973="AMR",'[1]Net Hire Rate'!$F$8,IF(G973="EUR",'[1]Net Hire Rate'!$G$8,IF(G973="APAC",'[1]Net Hire Rate'!$H$8,0))))</f>
        <v>-2.2817025010969723E-2</v>
      </c>
      <c r="BM973" s="45">
        <f>IF(G973="MEA",'[1]Net Hire Rate'!$E$9,IF(G973="AMR",'[1]Net Hire Rate'!$F$9,IF(G973="EUR",'[1]Net Hire Rate'!$G$9,IF(G973="APAC",'[1]Net Hire Rate'!$H$9,0))))</f>
        <v>-2.2817025010969723E-2</v>
      </c>
      <c r="BN973" s="45">
        <f>IF(G973="MEA",'[1]Net Hire Rate'!$E$10,IF(G973="AMR",'[1]Net Hire Rate'!$F$10,IF(G973="EUR",'[1]Net Hire Rate'!$G$10,IF(G973="APAC",'[1]Net Hire Rate'!$H$10,0))))</f>
        <v>-2.2817025010969723E-2</v>
      </c>
      <c r="BO973" s="45">
        <f>IF(G973="MEA",'[1]Net Hire Rate'!$E$11,IF(G973="AMR",'[1]Net Hire Rate'!$F$11,IF(G973="EUR",'[1]Net Hire Rate'!$G$11,IF(G973="APAC",'[1]Net Hire Rate'!$H$11,0))))</f>
        <v>-2.2817025010969723E-2</v>
      </c>
      <c r="BP973" s="45">
        <f>IF(G973="MEA",'[1]Net Hire Rate'!$E$12,IF(G973="AMR",'[1]Net Hire Rate'!$F$12,IF(G973="EUR",'[1]Net Hire Rate'!$G$12,IF(G973="APAC",'[1]Net Hire Rate'!$H$12,0))))</f>
        <v>-2.2817025010969723E-2</v>
      </c>
      <c r="BQ973" s="147">
        <f t="shared" si="1199"/>
        <v>1</v>
      </c>
      <c r="BR973" s="147">
        <f t="shared" si="1182"/>
        <v>1</v>
      </c>
      <c r="BS973" s="147">
        <f t="shared" si="1200"/>
        <v>0.97718297498903028</v>
      </c>
      <c r="BT973" s="148">
        <f t="shared" si="1183"/>
        <v>0.97718297498903028</v>
      </c>
      <c r="BU973" s="149">
        <f t="shared" si="1201"/>
        <v>0.95488656660841176</v>
      </c>
      <c r="BV973" s="148">
        <f t="shared" si="1184"/>
        <v>0.95488656660841176</v>
      </c>
      <c r="BW973" s="148">
        <f t="shared" si="1202"/>
        <v>0.93309889593546858</v>
      </c>
      <c r="BX973" s="148">
        <f t="shared" si="1185"/>
        <v>0.93309889593546858</v>
      </c>
      <c r="BY973" s="148">
        <f t="shared" si="1203"/>
        <v>0.91180835508920077</v>
      </c>
      <c r="BZ973" s="148">
        <f t="shared" si="1186"/>
        <v>0.91180835508920077</v>
      </c>
      <c r="CA973" s="148">
        <f t="shared" si="1204"/>
        <v>0.89100360104591936</v>
      </c>
      <c r="CB973" s="148">
        <f t="shared" si="1187"/>
        <v>0.89100360104591936</v>
      </c>
      <c r="CC973" s="148"/>
      <c r="CD973" s="38"/>
      <c r="CE973" s="38"/>
      <c r="CF973" s="38"/>
      <c r="CG973" s="38"/>
      <c r="CH973" s="38"/>
      <c r="CI973" s="38"/>
      <c r="CJ973" s="38"/>
      <c r="CK973" s="41"/>
      <c r="CL973" s="41"/>
      <c r="CM973" s="40"/>
      <c r="CN973" s="41"/>
      <c r="CO973" s="41"/>
      <c r="CP973" s="41"/>
      <c r="CQ973" s="41"/>
      <c r="CR973" s="41"/>
      <c r="CS973" s="41"/>
      <c r="CT973" s="41"/>
      <c r="CU973" s="40"/>
      <c r="CV973" s="41"/>
      <c r="CW973" s="41"/>
      <c r="CX973" s="41"/>
      <c r="CY973" s="41"/>
      <c r="CZ973" s="41"/>
      <c r="DA973" s="41"/>
      <c r="DB973" s="41"/>
      <c r="DC973" s="40"/>
      <c r="DD973" s="41"/>
      <c r="DE973" s="41"/>
      <c r="DF973" s="41"/>
      <c r="DG973" s="41"/>
      <c r="DH973" s="41"/>
      <c r="DI973" s="41"/>
      <c r="DJ973" s="41"/>
      <c r="DK973" s="40"/>
      <c r="DL973" s="41"/>
      <c r="DM973" s="41"/>
      <c r="DN973" s="41"/>
      <c r="DO973" s="41"/>
      <c r="DP973" s="41"/>
      <c r="DQ973" s="41"/>
      <c r="DR973" s="15"/>
      <c r="DS973" s="151">
        <f t="shared" si="1188"/>
        <v>1</v>
      </c>
      <c r="DT973" s="152">
        <f t="shared" si="1189"/>
        <v>0</v>
      </c>
      <c r="DU973" s="7">
        <f t="shared" si="1190"/>
        <v>0</v>
      </c>
      <c r="DV973" s="7">
        <f t="shared" si="1191"/>
        <v>0</v>
      </c>
      <c r="DW973">
        <f t="shared" si="1192"/>
        <v>0</v>
      </c>
      <c r="DX973">
        <f t="shared" si="1193"/>
        <v>0</v>
      </c>
      <c r="DZ973">
        <f t="shared" si="1205"/>
        <v>1</v>
      </c>
      <c r="EA973">
        <f t="shared" si="1206"/>
        <v>1</v>
      </c>
      <c r="EB973">
        <f t="shared" si="1207"/>
        <v>1</v>
      </c>
      <c r="EC973">
        <f t="shared" si="1208"/>
        <v>1</v>
      </c>
      <c r="ED973">
        <f t="shared" si="1209"/>
        <v>1</v>
      </c>
      <c r="EE973">
        <f t="shared" si="1210"/>
        <v>1</v>
      </c>
      <c r="EG973">
        <f t="shared" si="1211"/>
        <v>1</v>
      </c>
      <c r="EH973">
        <f t="shared" si="1212"/>
        <v>1</v>
      </c>
      <c r="EI973">
        <f t="shared" si="1213"/>
        <v>1</v>
      </c>
      <c r="EJ973">
        <f t="shared" si="1214"/>
        <v>1</v>
      </c>
      <c r="EK973">
        <f t="shared" si="1215"/>
        <v>1</v>
      </c>
      <c r="EM973">
        <f>IF($EM$9='[1]L&amp;D Numbers'!$E$6,'[1]L&amp;D Numbers'!$E$7)</f>
        <v>350</v>
      </c>
      <c r="EN973">
        <f>IF($EN$9='[1]L&amp;D Numbers'!$F$6,'[1]L&amp;D Numbers'!$F$7)</f>
        <v>2000</v>
      </c>
      <c r="EO973">
        <f>IF($EO$9='[1]L&amp;D Numbers'!$G$6,'[1]L&amp;D Numbers'!$G$7)</f>
        <v>2000</v>
      </c>
      <c r="EP973">
        <f>IF($EP$9='[1]L&amp;D Numbers'!$H$6,'[1]L&amp;D Numbers'!$H$7)</f>
        <v>2000</v>
      </c>
      <c r="EQ973">
        <f>IF($EQ$9='[1]L&amp;D Numbers'!$I$6,'[1]L&amp;D Numbers'!$I$7)</f>
        <v>2000</v>
      </c>
      <c r="ER973">
        <f>IF($ER$9='[1]L&amp;D Numbers'!$J$6,'[1]L&amp;D Numbers'!$J$7)</f>
        <v>0</v>
      </c>
      <c r="ET973" s="45">
        <f>'[1]L&amp;D Master'!$E$10</f>
        <v>1.0678246631903041E-2</v>
      </c>
      <c r="EU973" s="45">
        <f>ET973+'[1]L&amp;D Master'!$F$10</f>
        <v>1.8222427877342538E-2</v>
      </c>
      <c r="EV973" s="45">
        <f>EU973+'[1]L&amp;D Master'!$G$10</f>
        <v>2.3561551193294058E-2</v>
      </c>
      <c r="EW973" s="45">
        <f>EV973+'[1]L&amp;D Master'!$H$10</f>
        <v>2.7330438342024234E-2</v>
      </c>
      <c r="EX973" s="45">
        <f>EW973+'[1]L&amp;D Master'!$I$10</f>
        <v>2.9999999999999995E-2</v>
      </c>
      <c r="EY973" s="45"/>
      <c r="EZ973" s="45">
        <f t="shared" si="1216"/>
        <v>1.0678246631903041E-2</v>
      </c>
      <c r="FA973" s="45">
        <f t="shared" si="1217"/>
        <v>1.8222427877342538E-2</v>
      </c>
      <c r="FB973" s="45">
        <f t="shared" si="1217"/>
        <v>2.3561551193294058E-2</v>
      </c>
      <c r="FC973" s="45">
        <f t="shared" si="1217"/>
        <v>2.7330438342024234E-2</v>
      </c>
      <c r="FD973" s="45">
        <f t="shared" si="1217"/>
        <v>2.7330438342024234E-2</v>
      </c>
      <c r="FE973" s="45"/>
      <c r="FF973">
        <f t="shared" si="1162"/>
        <v>0.98932175336809691</v>
      </c>
      <c r="FG973">
        <f t="shared" si="1163"/>
        <v>0.98177757212265748</v>
      </c>
      <c r="FH973">
        <f t="shared" si="1164"/>
        <v>0.97643844880670594</v>
      </c>
      <c r="FI973">
        <f t="shared" si="1165"/>
        <v>0.9726695616579758</v>
      </c>
      <c r="FJ973">
        <f t="shared" si="1166"/>
        <v>0.9726695616579758</v>
      </c>
      <c r="FL973" s="34"/>
      <c r="FM973" s="34"/>
      <c r="FN973" s="34"/>
      <c r="FO973" s="34"/>
      <c r="FP973" s="34"/>
      <c r="FQ973" s="153">
        <f t="shared" si="1218"/>
        <v>0.125</v>
      </c>
      <c r="FR973" s="153"/>
      <c r="FS973" s="42"/>
      <c r="FT973" s="42"/>
      <c r="FU973" s="42"/>
      <c r="FV973" s="42"/>
      <c r="FW973" s="42"/>
      <c r="FX973" s="42"/>
      <c r="FY973" s="42"/>
      <c r="FZ973" s="42"/>
      <c r="GA973" s="42"/>
      <c r="GB973" s="42"/>
      <c r="GC973" s="42"/>
      <c r="GD973" s="42"/>
      <c r="GE973" s="42"/>
      <c r="GF973" s="42"/>
      <c r="GG973" s="42"/>
      <c r="GH973" s="42"/>
      <c r="GI973" s="42"/>
      <c r="GJ973" s="42"/>
      <c r="GK973" s="42"/>
      <c r="GL973" s="42"/>
      <c r="GM973" s="154">
        <f>'[1]Automation Master'!$B$10*FQ973*FO973</f>
        <v>0</v>
      </c>
      <c r="GN973" s="155">
        <f>'[1]Automation Master'!$B$11*FO973*FQ973+GM973</f>
        <v>0</v>
      </c>
      <c r="GO973" s="155">
        <f>'[1]Automation Master'!$B$12*FO973*FQ973+GN973</f>
        <v>0</v>
      </c>
      <c r="GP973" s="155">
        <f>'[1]Automation Master'!$B$13*FO973*FQ973+GO973</f>
        <v>0</v>
      </c>
      <c r="GQ973" s="155">
        <f>'[1]Automation Master'!$C$10*FO973*FQ973+GP973</f>
        <v>0</v>
      </c>
      <c r="GR973" s="155">
        <f>'[1]Automation Master'!$C$11*FO973*FQ973+GQ973</f>
        <v>0</v>
      </c>
      <c r="GS973" s="155">
        <f>'[1]Automation Master'!$C$12*FO973*FQ973+GR973</f>
        <v>0</v>
      </c>
      <c r="GT973" s="155">
        <f>'[1]Automation Master'!$C$13*FO973*FQ973+GS973</f>
        <v>0</v>
      </c>
      <c r="GU973" s="155">
        <f>'[1]Automation Master'!$D$10*FO973*FQ973+GT973</f>
        <v>0</v>
      </c>
      <c r="GV973" s="155">
        <f>'[1]Automation Master'!$D$11*FO973*FQ973+GU973</f>
        <v>0</v>
      </c>
      <c r="GW973" s="155">
        <f>'[1]Automation Master'!$D$12*FO973*FQ973+GV973</f>
        <v>0</v>
      </c>
      <c r="GX973" s="155">
        <f>'[1]Automation Master'!$D$13*FO973*FQ973+GW973</f>
        <v>0</v>
      </c>
      <c r="GY973" s="155">
        <f>'[1]Automation Master'!$E$10*FO973*FQ973+GX973</f>
        <v>0</v>
      </c>
      <c r="GZ973" s="155">
        <f>'[1]Automation Master'!$E$11*FO973*FQ973+GY973</f>
        <v>0</v>
      </c>
      <c r="HA973" s="155">
        <f>'[1]Automation Master'!$E$12*FO973*FQ973+GZ973</f>
        <v>0</v>
      </c>
      <c r="HB973" s="155">
        <f>'[1]Automation Master'!$E$13*FO973*FQ973+HA973</f>
        <v>0</v>
      </c>
      <c r="HC973" s="155">
        <f>'[1]Automation Master'!$F$10*FO973*FQ973+HB973</f>
        <v>0</v>
      </c>
      <c r="HD973" s="155">
        <f>'[1]Automation Master'!$F$11*FO973*FQ973+HC973</f>
        <v>0</v>
      </c>
      <c r="HE973" s="155">
        <f>'[1]Automation Master'!$F$12*FO973*FQ973+HD973</f>
        <v>0</v>
      </c>
      <c r="HF973" s="156">
        <f>'[1]Automation Master'!$F$13*FO973*FQ973+HE973</f>
        <v>0</v>
      </c>
      <c r="HG973" s="157"/>
      <c r="HH973" s="157"/>
      <c r="HI973" s="157"/>
      <c r="HJ973" s="157"/>
      <c r="HK973" s="157"/>
      <c r="HL973" s="157"/>
      <c r="HM973" s="157"/>
      <c r="HN973" s="157"/>
      <c r="HO973" s="157"/>
      <c r="HP973" s="157"/>
      <c r="HQ973" s="157"/>
      <c r="HR973" s="157"/>
      <c r="HS973" s="157"/>
      <c r="HT973" s="157"/>
      <c r="HU973" s="157"/>
      <c r="HV973" s="157"/>
      <c r="HW973" s="157"/>
      <c r="HX973" s="157"/>
      <c r="HY973" s="42"/>
      <c r="HZ973" s="42"/>
      <c r="IA973" s="148">
        <f t="shared" si="1167"/>
        <v>1</v>
      </c>
      <c r="IB973" s="148">
        <f t="shared" si="1168"/>
        <v>1</v>
      </c>
      <c r="IC973" s="148">
        <f t="shared" si="1169"/>
        <v>1</v>
      </c>
      <c r="ID973" s="148">
        <f t="shared" si="1170"/>
        <v>1</v>
      </c>
      <c r="IE973" s="148">
        <f t="shared" si="1171"/>
        <v>1</v>
      </c>
      <c r="IH973">
        <f t="shared" si="1177"/>
        <v>0.98932175336809691</v>
      </c>
      <c r="II973">
        <f t="shared" si="1178"/>
        <v>0.98177757212265748</v>
      </c>
      <c r="IJ973">
        <f t="shared" si="1179"/>
        <v>0.97643844880670594</v>
      </c>
      <c r="IK973">
        <f t="shared" si="1180"/>
        <v>0.9726695616579758</v>
      </c>
      <c r="IL973">
        <f t="shared" si="1181"/>
        <v>0.9726695616579758</v>
      </c>
      <c r="IN973" s="42">
        <f t="shared" si="1172"/>
        <v>1.0678246631903088E-2</v>
      </c>
      <c r="IO973" s="42">
        <f t="shared" si="1173"/>
        <v>1.8222427877342517E-2</v>
      </c>
      <c r="IP973" s="42">
        <f t="shared" si="1174"/>
        <v>2.3561551193294061E-2</v>
      </c>
      <c r="IQ973" s="42">
        <f t="shared" si="1175"/>
        <v>2.7330438342024199E-2</v>
      </c>
      <c r="IR973" s="42">
        <f t="shared" si="1176"/>
        <v>2.7330438342024199E-2</v>
      </c>
      <c r="IT973" s="9">
        <f t="shared" si="1219"/>
        <v>0</v>
      </c>
      <c r="IU973" s="9">
        <f t="shared" si="1220"/>
        <v>0</v>
      </c>
      <c r="IV973" s="9">
        <f t="shared" si="1221"/>
        <v>0</v>
      </c>
      <c r="IW973" s="9">
        <f t="shared" si="1222"/>
        <v>0</v>
      </c>
      <c r="IX973" s="9">
        <f t="shared" si="1223"/>
        <v>0</v>
      </c>
    </row>
    <row r="974" spans="1:258" ht="15.75" hidden="1" thickBot="1" x14ac:dyDescent="0.3">
      <c r="A974">
        <v>2</v>
      </c>
      <c r="B974" t="s">
        <v>651</v>
      </c>
      <c r="C974" t="s">
        <v>475</v>
      </c>
      <c r="D974" t="s">
        <v>253</v>
      </c>
      <c r="E974" t="s">
        <v>333</v>
      </c>
      <c r="F974" t="s">
        <v>333</v>
      </c>
      <c r="G974" t="s">
        <v>256</v>
      </c>
      <c r="H974">
        <v>2</v>
      </c>
      <c r="K974">
        <v>2</v>
      </c>
      <c r="Q974">
        <v>2</v>
      </c>
      <c r="Y974">
        <v>2</v>
      </c>
      <c r="AE974">
        <v>2</v>
      </c>
      <c r="AT974">
        <v>2</v>
      </c>
      <c r="AU974">
        <v>0</v>
      </c>
      <c r="AV974">
        <v>0</v>
      </c>
      <c r="AW974">
        <v>0</v>
      </c>
      <c r="AX974">
        <v>2</v>
      </c>
      <c r="BB974">
        <f t="shared" si="1194"/>
        <v>2</v>
      </c>
      <c r="BD974">
        <f t="shared" si="1195"/>
        <v>2</v>
      </c>
      <c r="BE974">
        <f t="shared" si="1196"/>
        <v>2</v>
      </c>
      <c r="BF974">
        <f t="shared" si="1197"/>
        <v>2</v>
      </c>
      <c r="BH974">
        <f t="shared" si="1198"/>
        <v>0</v>
      </c>
      <c r="BK974" s="45">
        <f>IF(G974="MEA",'[1]Net Hire Rate'!$E$7,IF(G974="AMR",'[1]Net Hire Rate'!$F$7,IF(G974="EUR",'[1]Net Hire Rate'!$G$7,IF(G974="APAC",'[1]Net Hire Rate'!$H$7,0))))</f>
        <v>1.6761041902604757E-3</v>
      </c>
      <c r="BL974" s="45">
        <f>IF(G974="MEA",'[1]Net Hire Rate'!$E$8,IF(G974="AMR",'[1]Net Hire Rate'!$F$8,IF(G974="EUR",'[1]Net Hire Rate'!$G$8,IF(G974="APAC",'[1]Net Hire Rate'!$H$8,0))))</f>
        <v>1.6761041902604757E-3</v>
      </c>
      <c r="BM974" s="45">
        <f>IF(G974="MEA",'[1]Net Hire Rate'!$E$9,IF(G974="AMR",'[1]Net Hire Rate'!$F$9,IF(G974="EUR",'[1]Net Hire Rate'!$G$9,IF(G974="APAC",'[1]Net Hire Rate'!$H$9,0))))</f>
        <v>1.6761041902604757E-3</v>
      </c>
      <c r="BN974" s="45">
        <f>IF(G974="MEA",'[1]Net Hire Rate'!$E$10,IF(G974="AMR",'[1]Net Hire Rate'!$F$10,IF(G974="EUR",'[1]Net Hire Rate'!$G$10,IF(G974="APAC",'[1]Net Hire Rate'!$H$10,0))))</f>
        <v>1.6761041902604757E-3</v>
      </c>
      <c r="BO974" s="45">
        <f>IF(G974="MEA",'[1]Net Hire Rate'!$E$11,IF(G974="AMR",'[1]Net Hire Rate'!$F$11,IF(G974="EUR",'[1]Net Hire Rate'!$G$11,IF(G974="APAC",'[1]Net Hire Rate'!$H$11,0))))</f>
        <v>1.6761041902604757E-3</v>
      </c>
      <c r="BP974" s="45">
        <f>IF(G974="MEA",'[1]Net Hire Rate'!$E$12,IF(G974="AMR",'[1]Net Hire Rate'!$F$12,IF(G974="EUR",'[1]Net Hire Rate'!$G$12,IF(G974="APAC",'[1]Net Hire Rate'!$H$12,0))))</f>
        <v>1.6761041902604757E-3</v>
      </c>
      <c r="BQ974" s="147">
        <f t="shared" si="1199"/>
        <v>2</v>
      </c>
      <c r="BR974" s="147">
        <f t="shared" si="1182"/>
        <v>2</v>
      </c>
      <c r="BS974" s="147">
        <f t="shared" si="1200"/>
        <v>2.0033522083805209</v>
      </c>
      <c r="BT974" s="148">
        <f t="shared" si="1183"/>
        <v>2.0033522083805209</v>
      </c>
      <c r="BU974" s="149">
        <f t="shared" si="1201"/>
        <v>2.006710035411555</v>
      </c>
      <c r="BV974" s="148">
        <f t="shared" si="1184"/>
        <v>2.006710035411555</v>
      </c>
      <c r="BW974" s="148">
        <f t="shared" si="1202"/>
        <v>2.0100734905105462</v>
      </c>
      <c r="BX974" s="148">
        <f t="shared" si="1185"/>
        <v>2.0100734905105462</v>
      </c>
      <c r="BY974" s="148">
        <f t="shared" si="1203"/>
        <v>2.0134425831107223</v>
      </c>
      <c r="BZ974" s="148">
        <f t="shared" si="1186"/>
        <v>2.0134425831107223</v>
      </c>
      <c r="CA974" s="148">
        <f t="shared" si="1204"/>
        <v>2.0168173226611228</v>
      </c>
      <c r="CB974" s="148">
        <f t="shared" si="1187"/>
        <v>2.0168173226611228</v>
      </c>
      <c r="CC974" s="148"/>
      <c r="CD974" s="38"/>
      <c r="CE974" s="38"/>
      <c r="CF974" s="38"/>
      <c r="CG974" s="38"/>
      <c r="CH974" s="38"/>
      <c r="CI974" s="38"/>
      <c r="CJ974" s="38"/>
      <c r="CK974" s="41"/>
      <c r="CL974" s="41"/>
      <c r="CM974" s="40"/>
      <c r="CN974" s="41"/>
      <c r="CO974" s="41"/>
      <c r="CP974" s="41"/>
      <c r="CQ974" s="41"/>
      <c r="CR974" s="41"/>
      <c r="CS974" s="41"/>
      <c r="CT974" s="41"/>
      <c r="CU974" s="40"/>
      <c r="CV974" s="41"/>
      <c r="CW974" s="41"/>
      <c r="CX974" s="41"/>
      <c r="CY974" s="41"/>
      <c r="CZ974" s="41"/>
      <c r="DA974" s="41"/>
      <c r="DB974" s="41"/>
      <c r="DC974" s="40"/>
      <c r="DD974" s="41"/>
      <c r="DE974" s="41"/>
      <c r="DF974" s="41"/>
      <c r="DG974" s="41"/>
      <c r="DH974" s="41"/>
      <c r="DI974" s="41"/>
      <c r="DJ974" s="41"/>
      <c r="DK974" s="40"/>
      <c r="DL974" s="41"/>
      <c r="DM974" s="41"/>
      <c r="DN974" s="41"/>
      <c r="DO974" s="41"/>
      <c r="DP974" s="41"/>
      <c r="DQ974" s="41"/>
      <c r="DR974" s="15"/>
      <c r="DS974" s="151">
        <f t="shared" si="1188"/>
        <v>2</v>
      </c>
      <c r="DT974" s="152">
        <f t="shared" si="1189"/>
        <v>0</v>
      </c>
      <c r="DU974" s="7">
        <f t="shared" si="1190"/>
        <v>0</v>
      </c>
      <c r="DV974" s="7">
        <f t="shared" si="1191"/>
        <v>0</v>
      </c>
      <c r="DW974">
        <f t="shared" si="1192"/>
        <v>0</v>
      </c>
      <c r="DX974">
        <f t="shared" si="1193"/>
        <v>0</v>
      </c>
      <c r="DZ974">
        <f t="shared" si="1205"/>
        <v>2</v>
      </c>
      <c r="EA974">
        <f t="shared" si="1206"/>
        <v>2</v>
      </c>
      <c r="EB974">
        <f t="shared" si="1207"/>
        <v>2</v>
      </c>
      <c r="EC974">
        <f t="shared" si="1208"/>
        <v>2</v>
      </c>
      <c r="ED974">
        <f t="shared" si="1209"/>
        <v>2</v>
      </c>
      <c r="EE974">
        <f t="shared" si="1210"/>
        <v>2</v>
      </c>
      <c r="EG974">
        <f t="shared" si="1211"/>
        <v>2</v>
      </c>
      <c r="EH974">
        <f t="shared" si="1212"/>
        <v>2</v>
      </c>
      <c r="EI974">
        <f t="shared" si="1213"/>
        <v>2</v>
      </c>
      <c r="EJ974">
        <f t="shared" si="1214"/>
        <v>2</v>
      </c>
      <c r="EK974">
        <f t="shared" si="1215"/>
        <v>2</v>
      </c>
      <c r="EM974">
        <f>IF($EM$9='[1]L&amp;D Numbers'!$E$6,'[1]L&amp;D Numbers'!$E$7)</f>
        <v>350</v>
      </c>
      <c r="EN974">
        <f>IF($EN$9='[1]L&amp;D Numbers'!$F$6,'[1]L&amp;D Numbers'!$F$7)</f>
        <v>2000</v>
      </c>
      <c r="EO974">
        <f>IF($EO$9='[1]L&amp;D Numbers'!$G$6,'[1]L&amp;D Numbers'!$G$7)</f>
        <v>2000</v>
      </c>
      <c r="EP974">
        <f>IF($EP$9='[1]L&amp;D Numbers'!$H$6,'[1]L&amp;D Numbers'!$H$7)</f>
        <v>2000</v>
      </c>
      <c r="EQ974">
        <f>IF($EQ$9='[1]L&amp;D Numbers'!$I$6,'[1]L&amp;D Numbers'!$I$7)</f>
        <v>2000</v>
      </c>
      <c r="ER974">
        <f>IF($ER$9='[1]L&amp;D Numbers'!$J$6,'[1]L&amp;D Numbers'!$J$7)</f>
        <v>0</v>
      </c>
      <c r="ET974" s="45">
        <f>'[1]L&amp;D Master'!$E$10</f>
        <v>1.0678246631903041E-2</v>
      </c>
      <c r="EU974" s="45">
        <f>ET974+'[1]L&amp;D Master'!$F$10</f>
        <v>1.8222427877342538E-2</v>
      </c>
      <c r="EV974" s="45">
        <f>EU974+'[1]L&amp;D Master'!$G$10</f>
        <v>2.3561551193294058E-2</v>
      </c>
      <c r="EW974" s="45">
        <f>EV974+'[1]L&amp;D Master'!$H$10</f>
        <v>2.7330438342024234E-2</v>
      </c>
      <c r="EX974" s="45">
        <f>EW974+'[1]L&amp;D Master'!$I$10</f>
        <v>2.9999999999999995E-2</v>
      </c>
      <c r="EY974" s="45"/>
      <c r="EZ974" s="45">
        <f t="shared" si="1216"/>
        <v>1.0678246631903041E-2</v>
      </c>
      <c r="FA974" s="45">
        <f t="shared" si="1217"/>
        <v>1.8222427877342538E-2</v>
      </c>
      <c r="FB974" s="45">
        <f t="shared" si="1217"/>
        <v>2.3561551193294058E-2</v>
      </c>
      <c r="FC974" s="45">
        <f t="shared" si="1217"/>
        <v>2.7330438342024234E-2</v>
      </c>
      <c r="FD974" s="45">
        <f t="shared" si="1217"/>
        <v>2.7330438342024234E-2</v>
      </c>
      <c r="FE974" s="45"/>
      <c r="FF974">
        <f t="shared" si="1162"/>
        <v>1.9786435067361938</v>
      </c>
      <c r="FG974">
        <f t="shared" si="1163"/>
        <v>1.963555144245315</v>
      </c>
      <c r="FH974">
        <f t="shared" si="1164"/>
        <v>1.9528768976134119</v>
      </c>
      <c r="FI974">
        <f t="shared" si="1165"/>
        <v>1.9453391233159516</v>
      </c>
      <c r="FJ974">
        <f t="shared" si="1166"/>
        <v>1.9453391233159516</v>
      </c>
      <c r="FL974" s="34"/>
      <c r="FM974" s="34"/>
      <c r="FN974" s="34"/>
      <c r="FO974" s="34"/>
      <c r="FP974" s="34"/>
      <c r="FQ974" s="153">
        <f t="shared" si="1218"/>
        <v>0.125</v>
      </c>
      <c r="FR974" s="153"/>
      <c r="FS974" s="42"/>
      <c r="FT974" s="42"/>
      <c r="FU974" s="42"/>
      <c r="FV974" s="42"/>
      <c r="FW974" s="42"/>
      <c r="FX974" s="42"/>
      <c r="FY974" s="42"/>
      <c r="FZ974" s="42"/>
      <c r="GA974" s="42"/>
      <c r="GB974" s="42"/>
      <c r="GC974" s="42"/>
      <c r="GD974" s="42"/>
      <c r="GE974" s="42"/>
      <c r="GF974" s="42"/>
      <c r="GG974" s="42"/>
      <c r="GH974" s="42"/>
      <c r="GI974" s="42"/>
      <c r="GJ974" s="42"/>
      <c r="GK974" s="42"/>
      <c r="GL974" s="42"/>
      <c r="GM974" s="154">
        <f>'[1]Automation Master'!$B$10*FQ974*FO974</f>
        <v>0</v>
      </c>
      <c r="GN974" s="155">
        <f>'[1]Automation Master'!$B$11*FO974*FQ974+GM974</f>
        <v>0</v>
      </c>
      <c r="GO974" s="155">
        <f>'[1]Automation Master'!$B$12*FO974*FQ974+GN974</f>
        <v>0</v>
      </c>
      <c r="GP974" s="155">
        <f>'[1]Automation Master'!$B$13*FO974*FQ974+GO974</f>
        <v>0</v>
      </c>
      <c r="GQ974" s="155">
        <f>'[1]Automation Master'!$C$10*FO974*FQ974+GP974</f>
        <v>0</v>
      </c>
      <c r="GR974" s="155">
        <f>'[1]Automation Master'!$C$11*FO974*FQ974+GQ974</f>
        <v>0</v>
      </c>
      <c r="GS974" s="155">
        <f>'[1]Automation Master'!$C$12*FO974*FQ974+GR974</f>
        <v>0</v>
      </c>
      <c r="GT974" s="155">
        <f>'[1]Automation Master'!$C$13*FO974*FQ974+GS974</f>
        <v>0</v>
      </c>
      <c r="GU974" s="155">
        <f>'[1]Automation Master'!$D$10*FO974*FQ974+GT974</f>
        <v>0</v>
      </c>
      <c r="GV974" s="155">
        <f>'[1]Automation Master'!$D$11*FO974*FQ974+GU974</f>
        <v>0</v>
      </c>
      <c r="GW974" s="155">
        <f>'[1]Automation Master'!$D$12*FO974*FQ974+GV974</f>
        <v>0</v>
      </c>
      <c r="GX974" s="155">
        <f>'[1]Automation Master'!$D$13*FO974*FQ974+GW974</f>
        <v>0</v>
      </c>
      <c r="GY974" s="155">
        <f>'[1]Automation Master'!$E$10*FO974*FQ974+GX974</f>
        <v>0</v>
      </c>
      <c r="GZ974" s="155">
        <f>'[1]Automation Master'!$E$11*FO974*FQ974+GY974</f>
        <v>0</v>
      </c>
      <c r="HA974" s="155">
        <f>'[1]Automation Master'!$E$12*FO974*FQ974+GZ974</f>
        <v>0</v>
      </c>
      <c r="HB974" s="155">
        <f>'[1]Automation Master'!$E$13*FO974*FQ974+HA974</f>
        <v>0</v>
      </c>
      <c r="HC974" s="155">
        <f>'[1]Automation Master'!$F$10*FO974*FQ974+HB974</f>
        <v>0</v>
      </c>
      <c r="HD974" s="155">
        <f>'[1]Automation Master'!$F$11*FO974*FQ974+HC974</f>
        <v>0</v>
      </c>
      <c r="HE974" s="155">
        <f>'[1]Automation Master'!$F$12*FO974*FQ974+HD974</f>
        <v>0</v>
      </c>
      <c r="HF974" s="156">
        <f>'[1]Automation Master'!$F$13*FO974*FQ974+HE974</f>
        <v>0</v>
      </c>
      <c r="HG974" s="157"/>
      <c r="HH974" s="157"/>
      <c r="HI974" s="157"/>
      <c r="HJ974" s="157"/>
      <c r="HK974" s="157"/>
      <c r="HL974" s="157"/>
      <c r="HM974" s="157"/>
      <c r="HN974" s="157"/>
      <c r="HO974" s="157"/>
      <c r="HP974" s="157"/>
      <c r="HQ974" s="157"/>
      <c r="HR974" s="157"/>
      <c r="HS974" s="157"/>
      <c r="HT974" s="157"/>
      <c r="HU974" s="157"/>
      <c r="HV974" s="157"/>
      <c r="HW974" s="157"/>
      <c r="HX974" s="157"/>
      <c r="HY974" s="42"/>
      <c r="HZ974" s="42"/>
      <c r="IA974" s="148">
        <f t="shared" si="1167"/>
        <v>2</v>
      </c>
      <c r="IB974" s="148">
        <f t="shared" si="1168"/>
        <v>2</v>
      </c>
      <c r="IC974" s="148">
        <f t="shared" si="1169"/>
        <v>2</v>
      </c>
      <c r="ID974" s="148">
        <f t="shared" si="1170"/>
        <v>2</v>
      </c>
      <c r="IE974" s="148">
        <f t="shared" si="1171"/>
        <v>2</v>
      </c>
      <c r="IH974">
        <f t="shared" si="1177"/>
        <v>1.9786435067361938</v>
      </c>
      <c r="II974">
        <f t="shared" si="1178"/>
        <v>1.963555144245315</v>
      </c>
      <c r="IJ974">
        <f t="shared" si="1179"/>
        <v>1.9528768976134119</v>
      </c>
      <c r="IK974">
        <f t="shared" si="1180"/>
        <v>1.9453391233159516</v>
      </c>
      <c r="IL974">
        <f t="shared" si="1181"/>
        <v>1.9453391233159516</v>
      </c>
      <c r="IN974" s="42">
        <f t="shared" si="1172"/>
        <v>1.0678246631903088E-2</v>
      </c>
      <c r="IO974" s="42">
        <f t="shared" si="1173"/>
        <v>1.8222427877342517E-2</v>
      </c>
      <c r="IP974" s="42">
        <f t="shared" si="1174"/>
        <v>2.3561551193294061E-2</v>
      </c>
      <c r="IQ974" s="42">
        <f t="shared" si="1175"/>
        <v>2.7330438342024199E-2</v>
      </c>
      <c r="IR974" s="42">
        <f t="shared" si="1176"/>
        <v>2.7330438342024199E-2</v>
      </c>
      <c r="IT974" s="9">
        <f t="shared" si="1219"/>
        <v>0</v>
      </c>
      <c r="IU974" s="9">
        <f t="shared" si="1220"/>
        <v>0</v>
      </c>
      <c r="IV974" s="9">
        <f t="shared" si="1221"/>
        <v>0</v>
      </c>
      <c r="IW974" s="9">
        <f t="shared" si="1222"/>
        <v>0</v>
      </c>
      <c r="IX974" s="9">
        <f t="shared" si="1223"/>
        <v>0</v>
      </c>
    </row>
    <row r="975" spans="1:258" ht="15.75" hidden="1" thickBot="1" x14ac:dyDescent="0.3">
      <c r="A975">
        <v>2</v>
      </c>
      <c r="B975" t="s">
        <v>651</v>
      </c>
      <c r="C975" t="s">
        <v>661</v>
      </c>
      <c r="D975" t="s">
        <v>476</v>
      </c>
      <c r="E975" t="s">
        <v>333</v>
      </c>
      <c r="F975" t="s">
        <v>333</v>
      </c>
      <c r="G975" t="s">
        <v>273</v>
      </c>
      <c r="H975">
        <v>2</v>
      </c>
      <c r="K975">
        <v>1</v>
      </c>
      <c r="L975">
        <v>1</v>
      </c>
      <c r="Q975">
        <v>1</v>
      </c>
      <c r="S975">
        <v>1</v>
      </c>
      <c r="Y975">
        <v>1</v>
      </c>
      <c r="Z975">
        <v>1</v>
      </c>
      <c r="AB975">
        <v>1</v>
      </c>
      <c r="AE975">
        <v>1</v>
      </c>
      <c r="AT975">
        <v>2</v>
      </c>
      <c r="AU975">
        <v>0</v>
      </c>
      <c r="AV975">
        <v>2</v>
      </c>
      <c r="AW975">
        <v>0</v>
      </c>
      <c r="AX975">
        <v>0</v>
      </c>
      <c r="BB975">
        <f t="shared" si="1194"/>
        <v>2</v>
      </c>
      <c r="BC975">
        <v>2</v>
      </c>
      <c r="BD975">
        <f t="shared" si="1195"/>
        <v>2</v>
      </c>
      <c r="BE975">
        <f t="shared" si="1196"/>
        <v>2</v>
      </c>
      <c r="BF975">
        <f t="shared" si="1197"/>
        <v>2</v>
      </c>
      <c r="BH975">
        <f t="shared" si="1198"/>
        <v>0</v>
      </c>
      <c r="BK975" s="45">
        <f>IF(G975="MEA",'[1]Net Hire Rate'!$E$7,IF(G975="AMR",'[1]Net Hire Rate'!$F$7,IF(G975="EUR",'[1]Net Hire Rate'!$G$7,IF(G975="APAC",'[1]Net Hire Rate'!$H$7,0))))</f>
        <v>-2.2817025010969723E-2</v>
      </c>
      <c r="BL975" s="45">
        <f>IF(G975="MEA",'[1]Net Hire Rate'!$E$8,IF(G975="AMR",'[1]Net Hire Rate'!$F$8,IF(G975="EUR",'[1]Net Hire Rate'!$G$8,IF(G975="APAC",'[1]Net Hire Rate'!$H$8,0))))</f>
        <v>-2.2817025010969723E-2</v>
      </c>
      <c r="BM975" s="45">
        <f>IF(G975="MEA",'[1]Net Hire Rate'!$E$9,IF(G975="AMR",'[1]Net Hire Rate'!$F$9,IF(G975="EUR",'[1]Net Hire Rate'!$G$9,IF(G975="APAC",'[1]Net Hire Rate'!$H$9,0))))</f>
        <v>-2.2817025010969723E-2</v>
      </c>
      <c r="BN975" s="45">
        <f>IF(G975="MEA",'[1]Net Hire Rate'!$E$10,IF(G975="AMR",'[1]Net Hire Rate'!$F$10,IF(G975="EUR",'[1]Net Hire Rate'!$G$10,IF(G975="APAC",'[1]Net Hire Rate'!$H$10,0))))</f>
        <v>-2.2817025010969723E-2</v>
      </c>
      <c r="BO975" s="45">
        <f>IF(G975="MEA",'[1]Net Hire Rate'!$E$11,IF(G975="AMR",'[1]Net Hire Rate'!$F$11,IF(G975="EUR",'[1]Net Hire Rate'!$G$11,IF(G975="APAC",'[1]Net Hire Rate'!$H$11,0))))</f>
        <v>-2.2817025010969723E-2</v>
      </c>
      <c r="BP975" s="45">
        <f>IF(G975="MEA",'[1]Net Hire Rate'!$E$12,IF(G975="AMR",'[1]Net Hire Rate'!$F$12,IF(G975="EUR",'[1]Net Hire Rate'!$G$12,IF(G975="APAC",'[1]Net Hire Rate'!$H$12,0))))</f>
        <v>-2.2817025010969723E-2</v>
      </c>
      <c r="BQ975" s="147">
        <f t="shared" si="1199"/>
        <v>2</v>
      </c>
      <c r="BR975" s="147">
        <f t="shared" si="1182"/>
        <v>2</v>
      </c>
      <c r="BS975" s="147">
        <f t="shared" si="1200"/>
        <v>1.9543659499780606</v>
      </c>
      <c r="BT975" s="148">
        <f t="shared" si="1183"/>
        <v>1.9543659499780606</v>
      </c>
      <c r="BU975" s="149">
        <f t="shared" si="1201"/>
        <v>1.9097731332168235</v>
      </c>
      <c r="BV975" s="148">
        <f t="shared" si="1184"/>
        <v>1.9097731332168235</v>
      </c>
      <c r="BW975" s="148">
        <f t="shared" si="1202"/>
        <v>1.8661977918709372</v>
      </c>
      <c r="BX975" s="148">
        <f t="shared" si="1185"/>
        <v>1.8661977918709372</v>
      </c>
      <c r="BY975" s="148">
        <f t="shared" si="1203"/>
        <v>1.8236167101784015</v>
      </c>
      <c r="BZ975" s="148">
        <f t="shared" si="1186"/>
        <v>1.8236167101784015</v>
      </c>
      <c r="CA975" s="148">
        <f t="shared" si="1204"/>
        <v>1.7820072020918387</v>
      </c>
      <c r="CB975" s="148">
        <f t="shared" si="1187"/>
        <v>1.7820072020918387</v>
      </c>
      <c r="CC975" s="148"/>
      <c r="CD975" s="38" t="s">
        <v>662</v>
      </c>
      <c r="CE975" s="38">
        <f>1/3</f>
        <v>0.33333333333333331</v>
      </c>
      <c r="CF975" s="38">
        <v>61.5</v>
      </c>
      <c r="CG975" s="38">
        <v>63</v>
      </c>
      <c r="CH975" s="38">
        <v>63</v>
      </c>
      <c r="CI975" s="38">
        <v>63</v>
      </c>
      <c r="CJ975" s="38">
        <v>63</v>
      </c>
      <c r="CK975" s="41">
        <v>63</v>
      </c>
      <c r="CL975" s="41" t="s">
        <v>663</v>
      </c>
      <c r="CM975" s="40">
        <f>1/3</f>
        <v>0.33333333333333331</v>
      </c>
      <c r="CN975" s="41">
        <v>132.5</v>
      </c>
      <c r="CO975" s="41">
        <v>100</v>
      </c>
      <c r="CP975" s="41">
        <v>100</v>
      </c>
      <c r="CQ975" s="41">
        <v>100</v>
      </c>
      <c r="CR975" s="41">
        <v>100</v>
      </c>
      <c r="CS975" s="41">
        <v>100</v>
      </c>
      <c r="CT975" s="41" t="s">
        <v>664</v>
      </c>
      <c r="CU975" s="40">
        <f>1/3</f>
        <v>0.33333333333333331</v>
      </c>
      <c r="CV975" s="41">
        <v>175</v>
      </c>
      <c r="CW975" s="41">
        <v>200</v>
      </c>
      <c r="CX975" s="41">
        <v>200</v>
      </c>
      <c r="CY975" s="41">
        <v>200</v>
      </c>
      <c r="CZ975" s="41">
        <v>200</v>
      </c>
      <c r="DA975" s="41">
        <v>200</v>
      </c>
      <c r="DB975" s="41"/>
      <c r="DC975" s="40"/>
      <c r="DD975" s="41"/>
      <c r="DE975" s="41"/>
      <c r="DF975" s="41"/>
      <c r="DG975" s="41"/>
      <c r="DH975" s="41"/>
      <c r="DI975" s="41"/>
      <c r="DJ975" s="41"/>
      <c r="DK975" s="40"/>
      <c r="DL975" s="41"/>
      <c r="DM975" s="41"/>
      <c r="DN975" s="41"/>
      <c r="DO975" s="41"/>
      <c r="DP975" s="41"/>
      <c r="DQ975" s="41"/>
      <c r="DR975" s="15"/>
      <c r="DS975" s="151">
        <f t="shared" si="1188"/>
        <v>2</v>
      </c>
      <c r="DT975" s="152">
        <f t="shared" si="1189"/>
        <v>1.9479762452611049</v>
      </c>
      <c r="DU975" s="7">
        <f t="shared" si="1190"/>
        <v>1.9479762452611049</v>
      </c>
      <c r="DV975" s="7">
        <f t="shared" si="1191"/>
        <v>1.9479762452611049</v>
      </c>
      <c r="DW975">
        <f t="shared" si="1192"/>
        <v>1.9479762452611049</v>
      </c>
      <c r="DX975">
        <f t="shared" si="1193"/>
        <v>1.9479762452611049</v>
      </c>
      <c r="DZ975">
        <f t="shared" si="1205"/>
        <v>2</v>
      </c>
      <c r="EA975">
        <f t="shared" si="1206"/>
        <v>1.9479762452611049</v>
      </c>
      <c r="EB975">
        <f t="shared" si="1207"/>
        <v>1.9479762452611049</v>
      </c>
      <c r="EC975">
        <f t="shared" si="1208"/>
        <v>1.9479762452611049</v>
      </c>
      <c r="ED975">
        <f t="shared" si="1209"/>
        <v>1.9479762452611049</v>
      </c>
      <c r="EE975">
        <f t="shared" si="1210"/>
        <v>1.9479762452611049</v>
      </c>
      <c r="EG975">
        <f t="shared" si="1211"/>
        <v>1.9479762452611049</v>
      </c>
      <c r="EH975">
        <f t="shared" si="1212"/>
        <v>2</v>
      </c>
      <c r="EI975">
        <f t="shared" si="1213"/>
        <v>2</v>
      </c>
      <c r="EJ975">
        <f t="shared" si="1214"/>
        <v>2</v>
      </c>
      <c r="EK975">
        <f t="shared" si="1215"/>
        <v>2</v>
      </c>
      <c r="EM975">
        <f>IF($EM$9='[1]L&amp;D Numbers'!$E$6,'[1]L&amp;D Numbers'!$E$7)</f>
        <v>350</v>
      </c>
      <c r="EN975">
        <f>IF($EN$9='[1]L&amp;D Numbers'!$F$6,'[1]L&amp;D Numbers'!$F$7)</f>
        <v>2000</v>
      </c>
      <c r="EO975">
        <f>IF($EO$9='[1]L&amp;D Numbers'!$G$6,'[1]L&amp;D Numbers'!$G$7)</f>
        <v>2000</v>
      </c>
      <c r="EP975">
        <f>IF($EP$9='[1]L&amp;D Numbers'!$H$6,'[1]L&amp;D Numbers'!$H$7)</f>
        <v>2000</v>
      </c>
      <c r="EQ975">
        <f>IF($EQ$9='[1]L&amp;D Numbers'!$I$6,'[1]L&amp;D Numbers'!$I$7)</f>
        <v>2000</v>
      </c>
      <c r="ER975">
        <f>IF($ER$9='[1]L&amp;D Numbers'!$J$6,'[1]L&amp;D Numbers'!$J$7)</f>
        <v>0</v>
      </c>
      <c r="ET975" s="45">
        <f>'[1]L&amp;D Master'!$E$10</f>
        <v>1.0678246631903041E-2</v>
      </c>
      <c r="EU975" s="45">
        <f>ET975+'[1]L&amp;D Master'!$F$10</f>
        <v>1.8222427877342538E-2</v>
      </c>
      <c r="EV975" s="45">
        <f>EU975+'[1]L&amp;D Master'!$G$10</f>
        <v>2.3561551193294058E-2</v>
      </c>
      <c r="EW975" s="45">
        <f>EV975+'[1]L&amp;D Master'!$H$10</f>
        <v>2.7330438342024234E-2</v>
      </c>
      <c r="EX975" s="45">
        <f>EW975+'[1]L&amp;D Master'!$I$10</f>
        <v>2.9999999999999995E-2</v>
      </c>
      <c r="EY975" s="45"/>
      <c r="EZ975" s="45">
        <f t="shared" si="1216"/>
        <v>1.0678246631903041E-2</v>
      </c>
      <c r="FA975" s="45">
        <f t="shared" si="1217"/>
        <v>1.8222427877342538E-2</v>
      </c>
      <c r="FB975" s="45">
        <f t="shared" si="1217"/>
        <v>2.3561551193294058E-2</v>
      </c>
      <c r="FC975" s="45">
        <f t="shared" si="1217"/>
        <v>2.7330438342024234E-2</v>
      </c>
      <c r="FD975" s="45">
        <f t="shared" si="1217"/>
        <v>2.7330438342024234E-2</v>
      </c>
      <c r="FE975" s="45"/>
      <c r="FF975">
        <f t="shared" si="1162"/>
        <v>1.9271752744811184</v>
      </c>
      <c r="FG975">
        <f t="shared" si="1163"/>
        <v>1.912479388625058</v>
      </c>
      <c r="FH975">
        <f t="shared" si="1164"/>
        <v>1.9020789032350647</v>
      </c>
      <c r="FI975">
        <f t="shared" si="1165"/>
        <v>1.8947372005982686</v>
      </c>
      <c r="FJ975">
        <f t="shared" si="1166"/>
        <v>1.8947372005982686</v>
      </c>
      <c r="FL975" s="34"/>
      <c r="FM975" s="34"/>
      <c r="FN975" s="34"/>
      <c r="FO975" s="34"/>
      <c r="FP975" s="34"/>
      <c r="FQ975" s="153">
        <f t="shared" si="1218"/>
        <v>0.125</v>
      </c>
      <c r="FR975" s="153"/>
      <c r="FS975" s="42"/>
      <c r="FT975" s="42"/>
      <c r="FU975" s="42"/>
      <c r="FV975" s="42"/>
      <c r="FW975" s="42"/>
      <c r="FX975" s="42"/>
      <c r="FY975" s="42"/>
      <c r="FZ975" s="42"/>
      <c r="GA975" s="42"/>
      <c r="GB975" s="42"/>
      <c r="GC975" s="42"/>
      <c r="GD975" s="42"/>
      <c r="GE975" s="42"/>
      <c r="GF975" s="42"/>
      <c r="GG975" s="42"/>
      <c r="GH975" s="42"/>
      <c r="GI975" s="42"/>
      <c r="GJ975" s="42"/>
      <c r="GK975" s="42"/>
      <c r="GL975" s="42"/>
      <c r="GM975" s="154">
        <f>'[1]Automation Master'!$B$10*FQ975*FO975</f>
        <v>0</v>
      </c>
      <c r="GN975" s="155">
        <f>'[1]Automation Master'!$B$11*FO975*FQ975+GM975</f>
        <v>0</v>
      </c>
      <c r="GO975" s="155">
        <f>'[1]Automation Master'!$B$12*FO975*FQ975+GN975</f>
        <v>0</v>
      </c>
      <c r="GP975" s="155">
        <f>'[1]Automation Master'!$B$13*FO975*FQ975+GO975</f>
        <v>0</v>
      </c>
      <c r="GQ975" s="155">
        <f>'[1]Automation Master'!$C$10*FO975*FQ975+GP975</f>
        <v>0</v>
      </c>
      <c r="GR975" s="155">
        <f>'[1]Automation Master'!$C$11*FO975*FQ975+GQ975</f>
        <v>0</v>
      </c>
      <c r="GS975" s="155">
        <f>'[1]Automation Master'!$C$12*FO975*FQ975+GR975</f>
        <v>0</v>
      </c>
      <c r="GT975" s="155">
        <f>'[1]Automation Master'!$C$13*FO975*FQ975+GS975</f>
        <v>0</v>
      </c>
      <c r="GU975" s="155">
        <f>'[1]Automation Master'!$D$10*FO975*FQ975+GT975</f>
        <v>0</v>
      </c>
      <c r="GV975" s="155">
        <f>'[1]Automation Master'!$D$11*FO975*FQ975+GU975</f>
        <v>0</v>
      </c>
      <c r="GW975" s="155">
        <f>'[1]Automation Master'!$D$12*FO975*FQ975+GV975</f>
        <v>0</v>
      </c>
      <c r="GX975" s="155">
        <f>'[1]Automation Master'!$D$13*FO975*FQ975+GW975</f>
        <v>0</v>
      </c>
      <c r="GY975" s="155">
        <f>'[1]Automation Master'!$E$10*FO975*FQ975+GX975</f>
        <v>0</v>
      </c>
      <c r="GZ975" s="155">
        <f>'[1]Automation Master'!$E$11*FO975*FQ975+GY975</f>
        <v>0</v>
      </c>
      <c r="HA975" s="155">
        <f>'[1]Automation Master'!$E$12*FO975*FQ975+GZ975</f>
        <v>0</v>
      </c>
      <c r="HB975" s="155">
        <f>'[1]Automation Master'!$E$13*FO975*FQ975+HA975</f>
        <v>0</v>
      </c>
      <c r="HC975" s="155">
        <f>'[1]Automation Master'!$F$10*FO975*FQ975+HB975</f>
        <v>0</v>
      </c>
      <c r="HD975" s="155">
        <f>'[1]Automation Master'!$F$11*FO975*FQ975+HC975</f>
        <v>0</v>
      </c>
      <c r="HE975" s="155">
        <f>'[1]Automation Master'!$F$12*FO975*FQ975+HD975</f>
        <v>0</v>
      </c>
      <c r="HF975" s="156">
        <f>'[1]Automation Master'!$F$13*FO975*FQ975+HE975</f>
        <v>0</v>
      </c>
      <c r="HG975" s="157"/>
      <c r="HH975" s="157"/>
      <c r="HI975" s="157"/>
      <c r="HJ975" s="157"/>
      <c r="HK975" s="157"/>
      <c r="HL975" s="157"/>
      <c r="HM975" s="157"/>
      <c r="HN975" s="157"/>
      <c r="HO975" s="157"/>
      <c r="HP975" s="157"/>
      <c r="HQ975" s="157"/>
      <c r="HR975" s="157"/>
      <c r="HS975" s="157"/>
      <c r="HT975" s="157"/>
      <c r="HU975" s="157"/>
      <c r="HV975" s="157"/>
      <c r="HW975" s="157"/>
      <c r="HX975" s="157"/>
      <c r="HY975" s="42"/>
      <c r="HZ975" s="42"/>
      <c r="IA975" s="148">
        <f t="shared" si="1167"/>
        <v>1.9479762452611049</v>
      </c>
      <c r="IB975" s="148">
        <f t="shared" si="1168"/>
        <v>1.9479762452611049</v>
      </c>
      <c r="IC975" s="148">
        <f t="shared" si="1169"/>
        <v>1.9479762452611049</v>
      </c>
      <c r="ID975" s="148">
        <f t="shared" si="1170"/>
        <v>1.9479762452611049</v>
      </c>
      <c r="IE975" s="148">
        <f t="shared" si="1171"/>
        <v>1.9479762452611049</v>
      </c>
      <c r="IH975">
        <f t="shared" si="1177"/>
        <v>1.9271752744811184</v>
      </c>
      <c r="II975">
        <f t="shared" si="1178"/>
        <v>1.912479388625058</v>
      </c>
      <c r="IJ975">
        <f t="shared" si="1179"/>
        <v>1.9020789032350647</v>
      </c>
      <c r="IK975">
        <f t="shared" si="1180"/>
        <v>1.8947372005982686</v>
      </c>
      <c r="IL975">
        <f t="shared" si="1181"/>
        <v>1.8947372005982686</v>
      </c>
      <c r="IN975" s="42">
        <f t="shared" si="1172"/>
        <v>1.0678246631903053E-2</v>
      </c>
      <c r="IO975" s="42">
        <f t="shared" si="1173"/>
        <v>1.8222427877342514E-2</v>
      </c>
      <c r="IP975" s="42">
        <f t="shared" si="1174"/>
        <v>2.3561551193294041E-2</v>
      </c>
      <c r="IQ975" s="42">
        <f t="shared" si="1175"/>
        <v>2.7330438342024158E-2</v>
      </c>
      <c r="IR975" s="42">
        <f t="shared" si="1176"/>
        <v>2.7330438342024158E-2</v>
      </c>
      <c r="IT975" s="9">
        <f t="shared" si="1219"/>
        <v>0</v>
      </c>
      <c r="IU975" s="9">
        <f t="shared" si="1220"/>
        <v>0</v>
      </c>
      <c r="IV975" s="9">
        <f t="shared" si="1221"/>
        <v>0</v>
      </c>
      <c r="IW975" s="9">
        <f t="shared" si="1222"/>
        <v>0</v>
      </c>
      <c r="IX975" s="9">
        <f t="shared" si="1223"/>
        <v>0</v>
      </c>
    </row>
    <row r="976" spans="1:258" ht="15.75" hidden="1" thickBot="1" x14ac:dyDescent="0.3">
      <c r="A976">
        <v>79</v>
      </c>
      <c r="B976" t="s">
        <v>651</v>
      </c>
      <c r="C976" t="s">
        <v>655</v>
      </c>
      <c r="D976" t="s">
        <v>476</v>
      </c>
      <c r="E976" t="s">
        <v>333</v>
      </c>
      <c r="F976" t="s">
        <v>333</v>
      </c>
      <c r="G976" t="s">
        <v>256</v>
      </c>
      <c r="H976">
        <v>79</v>
      </c>
      <c r="K976">
        <v>15</v>
      </c>
      <c r="L976">
        <v>64</v>
      </c>
      <c r="Q976">
        <v>8</v>
      </c>
      <c r="R976">
        <v>20</v>
      </c>
      <c r="S976">
        <v>37</v>
      </c>
      <c r="T976">
        <v>14</v>
      </c>
      <c r="Y976">
        <v>78</v>
      </c>
      <c r="Z976">
        <v>1</v>
      </c>
      <c r="AB976">
        <v>66</v>
      </c>
      <c r="AE976">
        <v>13</v>
      </c>
      <c r="AT976">
        <v>79</v>
      </c>
      <c r="AU976">
        <v>0</v>
      </c>
      <c r="AV976">
        <v>0</v>
      </c>
      <c r="AW976">
        <v>0</v>
      </c>
      <c r="AX976">
        <v>79</v>
      </c>
      <c r="BB976">
        <f t="shared" si="1194"/>
        <v>79</v>
      </c>
      <c r="BC976">
        <v>79</v>
      </c>
      <c r="BD976">
        <f t="shared" si="1195"/>
        <v>79</v>
      </c>
      <c r="BE976">
        <f t="shared" si="1196"/>
        <v>79</v>
      </c>
      <c r="BF976">
        <f t="shared" si="1197"/>
        <v>79</v>
      </c>
      <c r="BH976">
        <f t="shared" si="1198"/>
        <v>0</v>
      </c>
      <c r="BK976" s="45">
        <f>IF(G976="MEA",'[1]Net Hire Rate'!$E$7,IF(G976="AMR",'[1]Net Hire Rate'!$F$7,IF(G976="EUR",'[1]Net Hire Rate'!$G$7,IF(G976="APAC",'[1]Net Hire Rate'!$H$7,0))))</f>
        <v>1.6761041902604757E-3</v>
      </c>
      <c r="BL976" s="45">
        <f>IF(G976="MEA",'[1]Net Hire Rate'!$E$8,IF(G976="AMR",'[1]Net Hire Rate'!$F$8,IF(G976="EUR",'[1]Net Hire Rate'!$G$8,IF(G976="APAC",'[1]Net Hire Rate'!$H$8,0))))</f>
        <v>1.6761041902604757E-3</v>
      </c>
      <c r="BM976" s="45">
        <f>IF(G976="MEA",'[1]Net Hire Rate'!$E$9,IF(G976="AMR",'[1]Net Hire Rate'!$F$9,IF(G976="EUR",'[1]Net Hire Rate'!$G$9,IF(G976="APAC",'[1]Net Hire Rate'!$H$9,0))))</f>
        <v>1.6761041902604757E-3</v>
      </c>
      <c r="BN976" s="45">
        <f>IF(G976="MEA",'[1]Net Hire Rate'!$E$10,IF(G976="AMR",'[1]Net Hire Rate'!$F$10,IF(G976="EUR",'[1]Net Hire Rate'!$G$10,IF(G976="APAC",'[1]Net Hire Rate'!$H$10,0))))</f>
        <v>1.6761041902604757E-3</v>
      </c>
      <c r="BO976" s="45">
        <f>IF(G976="MEA",'[1]Net Hire Rate'!$E$11,IF(G976="AMR",'[1]Net Hire Rate'!$F$11,IF(G976="EUR",'[1]Net Hire Rate'!$G$11,IF(G976="APAC",'[1]Net Hire Rate'!$H$11,0))))</f>
        <v>1.6761041902604757E-3</v>
      </c>
      <c r="BP976" s="45">
        <f>IF(G976="MEA",'[1]Net Hire Rate'!$E$12,IF(G976="AMR",'[1]Net Hire Rate'!$F$12,IF(G976="EUR",'[1]Net Hire Rate'!$G$12,IF(G976="APAC",'[1]Net Hire Rate'!$H$12,0))))</f>
        <v>1.6761041902604757E-3</v>
      </c>
      <c r="BQ976" s="147">
        <f t="shared" si="1199"/>
        <v>79</v>
      </c>
      <c r="BR976" s="147">
        <f t="shared" si="1182"/>
        <v>79</v>
      </c>
      <c r="BS976" s="147">
        <f t="shared" si="1200"/>
        <v>79.132412231030571</v>
      </c>
      <c r="BT976" s="148">
        <f t="shared" si="1183"/>
        <v>79.132412231030571</v>
      </c>
      <c r="BU976" s="149">
        <f t="shared" si="1201"/>
        <v>79.265046398756411</v>
      </c>
      <c r="BV976" s="148">
        <f t="shared" si="1184"/>
        <v>79.265046398756411</v>
      </c>
      <c r="BW976" s="148">
        <f t="shared" si="1202"/>
        <v>79.397902875166551</v>
      </c>
      <c r="BX976" s="148">
        <f t="shared" si="1185"/>
        <v>79.397902875166551</v>
      </c>
      <c r="BY976" s="148">
        <f t="shared" si="1203"/>
        <v>79.53098203287351</v>
      </c>
      <c r="BZ976" s="148">
        <f t="shared" si="1186"/>
        <v>79.53098203287351</v>
      </c>
      <c r="CA976" s="148">
        <f t="shared" si="1204"/>
        <v>79.664284245114331</v>
      </c>
      <c r="CB976" s="148">
        <f t="shared" si="1187"/>
        <v>79.664284245114331</v>
      </c>
      <c r="CC976" s="148"/>
      <c r="CD976" s="38" t="s">
        <v>656</v>
      </c>
      <c r="CE976" s="38">
        <v>0.5</v>
      </c>
      <c r="CF976" s="38">
        <v>4168766965.9212503</v>
      </c>
      <c r="CG976" s="38">
        <v>4270444208.9925008</v>
      </c>
      <c r="CH976" s="38">
        <v>4270444208.9925008</v>
      </c>
      <c r="CI976" s="38">
        <v>4270444208.9925008</v>
      </c>
      <c r="CJ976" s="38">
        <v>4270444208.9925008</v>
      </c>
      <c r="CK976" s="41">
        <v>4270444208.9925008</v>
      </c>
      <c r="CL976" s="41" t="s">
        <v>657</v>
      </c>
      <c r="CM976" s="40">
        <v>0.5</v>
      </c>
      <c r="CN976" s="41">
        <v>9</v>
      </c>
      <c r="CO976" s="41">
        <v>9</v>
      </c>
      <c r="CP976" s="41">
        <v>9</v>
      </c>
      <c r="CQ976" s="41">
        <v>9</v>
      </c>
      <c r="CR976" s="41">
        <v>9</v>
      </c>
      <c r="CS976" s="41">
        <v>9</v>
      </c>
      <c r="CT976" s="41"/>
      <c r="CU976" s="40"/>
      <c r="CV976" s="41"/>
      <c r="CW976" s="41"/>
      <c r="CX976" s="41"/>
      <c r="CY976" s="41"/>
      <c r="CZ976" s="41"/>
      <c r="DA976" s="41"/>
      <c r="DB976" s="41"/>
      <c r="DC976" s="40"/>
      <c r="DD976" s="41"/>
      <c r="DE976" s="41"/>
      <c r="DF976" s="41"/>
      <c r="DG976" s="41"/>
      <c r="DH976" s="41"/>
      <c r="DI976" s="41"/>
      <c r="DJ976" s="41"/>
      <c r="DK976" s="40"/>
      <c r="DL976" s="41"/>
      <c r="DM976" s="41"/>
      <c r="DN976" s="41"/>
      <c r="DO976" s="41"/>
      <c r="DP976" s="41"/>
      <c r="DQ976" s="41"/>
      <c r="DR976" s="15"/>
      <c r="DS976" s="151">
        <f t="shared" si="1188"/>
        <v>79</v>
      </c>
      <c r="DT976" s="152">
        <f t="shared" si="1189"/>
        <v>79.963414634146346</v>
      </c>
      <c r="DU976" s="7">
        <f t="shared" si="1190"/>
        <v>79.963414634146346</v>
      </c>
      <c r="DV976" s="7">
        <f t="shared" si="1191"/>
        <v>79.963414634146346</v>
      </c>
      <c r="DW976">
        <f t="shared" si="1192"/>
        <v>79.963414634146346</v>
      </c>
      <c r="DX976">
        <f t="shared" si="1193"/>
        <v>79.963414634146346</v>
      </c>
      <c r="DZ976">
        <f t="shared" si="1205"/>
        <v>79</v>
      </c>
      <c r="EA976">
        <f t="shared" si="1206"/>
        <v>79.963414634146346</v>
      </c>
      <c r="EB976">
        <f t="shared" si="1207"/>
        <v>79.963414634146346</v>
      </c>
      <c r="EC976">
        <f t="shared" si="1208"/>
        <v>79.963414634146346</v>
      </c>
      <c r="ED976">
        <f t="shared" si="1209"/>
        <v>79.963414634146346</v>
      </c>
      <c r="EE976">
        <f t="shared" si="1210"/>
        <v>79.963414634146346</v>
      </c>
      <c r="EG976">
        <f t="shared" si="1211"/>
        <v>79.963414634146346</v>
      </c>
      <c r="EH976">
        <f t="shared" si="1212"/>
        <v>79</v>
      </c>
      <c r="EI976">
        <f t="shared" si="1213"/>
        <v>79</v>
      </c>
      <c r="EJ976">
        <f t="shared" si="1214"/>
        <v>79</v>
      </c>
      <c r="EK976">
        <f t="shared" si="1215"/>
        <v>79</v>
      </c>
      <c r="EM976">
        <f>IF($EM$9='[1]L&amp;D Numbers'!$E$6,'[1]L&amp;D Numbers'!$E$7)</f>
        <v>350</v>
      </c>
      <c r="EN976">
        <f>IF($EN$9='[1]L&amp;D Numbers'!$F$6,'[1]L&amp;D Numbers'!$F$7)</f>
        <v>2000</v>
      </c>
      <c r="EO976">
        <f>IF($EO$9='[1]L&amp;D Numbers'!$G$6,'[1]L&amp;D Numbers'!$G$7)</f>
        <v>2000</v>
      </c>
      <c r="EP976">
        <f>IF($EP$9='[1]L&amp;D Numbers'!$H$6,'[1]L&amp;D Numbers'!$H$7)</f>
        <v>2000</v>
      </c>
      <c r="EQ976">
        <f>IF($EQ$9='[1]L&amp;D Numbers'!$I$6,'[1]L&amp;D Numbers'!$I$7)</f>
        <v>2000</v>
      </c>
      <c r="ER976">
        <f>IF($ER$9='[1]L&amp;D Numbers'!$J$6,'[1]L&amp;D Numbers'!$J$7)</f>
        <v>0</v>
      </c>
      <c r="ET976" s="45">
        <f>'[1]L&amp;D Master'!$E$10</f>
        <v>1.0678246631903041E-2</v>
      </c>
      <c r="EU976" s="45">
        <f>ET976+'[1]L&amp;D Master'!$F$10</f>
        <v>1.8222427877342538E-2</v>
      </c>
      <c r="EV976" s="45">
        <f>EU976+'[1]L&amp;D Master'!$G$10</f>
        <v>2.3561551193294058E-2</v>
      </c>
      <c r="EW976" s="45">
        <f>EV976+'[1]L&amp;D Master'!$H$10</f>
        <v>2.7330438342024234E-2</v>
      </c>
      <c r="EX976" s="45">
        <f>EW976+'[1]L&amp;D Master'!$I$10</f>
        <v>2.9999999999999995E-2</v>
      </c>
      <c r="EY976" s="45"/>
      <c r="EZ976" s="45">
        <f t="shared" si="1216"/>
        <v>1.0678246631903041E-2</v>
      </c>
      <c r="FA976" s="45">
        <f t="shared" si="1217"/>
        <v>1.8222427877342538E-2</v>
      </c>
      <c r="FB976" s="45">
        <f t="shared" si="1217"/>
        <v>2.3561551193294058E-2</v>
      </c>
      <c r="FC976" s="45">
        <f t="shared" si="1217"/>
        <v>2.7330438342024234E-2</v>
      </c>
      <c r="FD976" s="45">
        <f t="shared" si="1217"/>
        <v>2.7330438342024234E-2</v>
      </c>
      <c r="FE976" s="45"/>
      <c r="FF976">
        <f t="shared" si="1162"/>
        <v>79.109545571153802</v>
      </c>
      <c r="FG976">
        <f t="shared" si="1163"/>
        <v>78.506287078149583</v>
      </c>
      <c r="FH976">
        <f t="shared" si="1164"/>
        <v>78.079352546653311</v>
      </c>
      <c r="FI976">
        <f t="shared" si="1165"/>
        <v>77.7779794608701</v>
      </c>
      <c r="FJ976">
        <f t="shared" si="1166"/>
        <v>77.7779794608701</v>
      </c>
      <c r="FL976" s="34"/>
      <c r="FM976" s="34"/>
      <c r="FN976" s="34"/>
      <c r="FO976" s="34"/>
      <c r="FP976" s="34"/>
      <c r="FQ976" s="153">
        <f t="shared" si="1218"/>
        <v>0.125</v>
      </c>
      <c r="FR976" s="153"/>
      <c r="FS976" s="42"/>
      <c r="FT976" s="42"/>
      <c r="FU976" s="42"/>
      <c r="FV976" s="42"/>
      <c r="FW976" s="42"/>
      <c r="FX976" s="42"/>
      <c r="FY976" s="42"/>
      <c r="FZ976" s="42"/>
      <c r="GA976" s="42"/>
      <c r="GB976" s="42"/>
      <c r="GC976" s="42"/>
      <c r="GD976" s="42"/>
      <c r="GE976" s="42"/>
      <c r="GF976" s="42"/>
      <c r="GG976" s="42"/>
      <c r="GH976" s="42"/>
      <c r="GI976" s="42"/>
      <c r="GJ976" s="42"/>
      <c r="GK976" s="42"/>
      <c r="GL976" s="42"/>
      <c r="GM976" s="154">
        <f>'[1]Automation Master'!$B$10*FQ976*FO976</f>
        <v>0</v>
      </c>
      <c r="GN976" s="155">
        <f>'[1]Automation Master'!$B$11*FO976*FQ976+GM976</f>
        <v>0</v>
      </c>
      <c r="GO976" s="155">
        <f>'[1]Automation Master'!$B$12*FO976*FQ976+GN976</f>
        <v>0</v>
      </c>
      <c r="GP976" s="155">
        <f>'[1]Automation Master'!$B$13*FO976*FQ976+GO976</f>
        <v>0</v>
      </c>
      <c r="GQ976" s="155">
        <f>'[1]Automation Master'!$C$10*FO976*FQ976+GP976</f>
        <v>0</v>
      </c>
      <c r="GR976" s="155">
        <f>'[1]Automation Master'!$C$11*FO976*FQ976+GQ976</f>
        <v>0</v>
      </c>
      <c r="GS976" s="155">
        <f>'[1]Automation Master'!$C$12*FO976*FQ976+GR976</f>
        <v>0</v>
      </c>
      <c r="GT976" s="155">
        <f>'[1]Automation Master'!$C$13*FO976*FQ976+GS976</f>
        <v>0</v>
      </c>
      <c r="GU976" s="155">
        <f>'[1]Automation Master'!$D$10*FO976*FQ976+GT976</f>
        <v>0</v>
      </c>
      <c r="GV976" s="155">
        <f>'[1]Automation Master'!$D$11*FO976*FQ976+GU976</f>
        <v>0</v>
      </c>
      <c r="GW976" s="155">
        <f>'[1]Automation Master'!$D$12*FO976*FQ976+GV976</f>
        <v>0</v>
      </c>
      <c r="GX976" s="155">
        <f>'[1]Automation Master'!$D$13*FO976*FQ976+GW976</f>
        <v>0</v>
      </c>
      <c r="GY976" s="155">
        <f>'[1]Automation Master'!$E$10*FO976*FQ976+GX976</f>
        <v>0</v>
      </c>
      <c r="GZ976" s="155">
        <f>'[1]Automation Master'!$E$11*FO976*FQ976+GY976</f>
        <v>0</v>
      </c>
      <c r="HA976" s="155">
        <f>'[1]Automation Master'!$E$12*FO976*FQ976+GZ976</f>
        <v>0</v>
      </c>
      <c r="HB976" s="155">
        <f>'[1]Automation Master'!$E$13*FO976*FQ976+HA976</f>
        <v>0</v>
      </c>
      <c r="HC976" s="155">
        <f>'[1]Automation Master'!$F$10*FO976*FQ976+HB976</f>
        <v>0</v>
      </c>
      <c r="HD976" s="155">
        <f>'[1]Automation Master'!$F$11*FO976*FQ976+HC976</f>
        <v>0</v>
      </c>
      <c r="HE976" s="155">
        <f>'[1]Automation Master'!$F$12*FO976*FQ976+HD976</f>
        <v>0</v>
      </c>
      <c r="HF976" s="156">
        <f>'[1]Automation Master'!$F$13*FO976*FQ976+HE976</f>
        <v>0</v>
      </c>
      <c r="HG976" s="157"/>
      <c r="HH976" s="157"/>
      <c r="HI976" s="157"/>
      <c r="HJ976" s="157"/>
      <c r="HK976" s="157"/>
      <c r="HL976" s="157"/>
      <c r="HM976" s="157"/>
      <c r="HN976" s="157"/>
      <c r="HO976" s="157"/>
      <c r="HP976" s="157"/>
      <c r="HQ976" s="157"/>
      <c r="HR976" s="157"/>
      <c r="HS976" s="157"/>
      <c r="HT976" s="157"/>
      <c r="HU976" s="157"/>
      <c r="HV976" s="157"/>
      <c r="HW976" s="157"/>
      <c r="HX976" s="157"/>
      <c r="HY976" s="42"/>
      <c r="HZ976" s="42"/>
      <c r="IA976" s="148">
        <f t="shared" si="1167"/>
        <v>79.963414634146346</v>
      </c>
      <c r="IB976" s="148">
        <f t="shared" si="1168"/>
        <v>79.963414634146346</v>
      </c>
      <c r="IC976" s="148">
        <f t="shared" si="1169"/>
        <v>79.963414634146346</v>
      </c>
      <c r="ID976" s="148">
        <f t="shared" si="1170"/>
        <v>79.963414634146346</v>
      </c>
      <c r="IE976" s="148">
        <f t="shared" si="1171"/>
        <v>79.963414634146346</v>
      </c>
      <c r="IH976">
        <f t="shared" si="1177"/>
        <v>79.109545571153802</v>
      </c>
      <c r="II976">
        <f t="shared" si="1178"/>
        <v>78.506287078149583</v>
      </c>
      <c r="IJ976">
        <f t="shared" si="1179"/>
        <v>78.079352546653311</v>
      </c>
      <c r="IK976">
        <f t="shared" si="1180"/>
        <v>77.7779794608701</v>
      </c>
      <c r="IL976">
        <f t="shared" si="1181"/>
        <v>77.7779794608701</v>
      </c>
      <c r="IN976" s="42">
        <f t="shared" si="1172"/>
        <v>1.0678246631903096E-2</v>
      </c>
      <c r="IO976" s="42">
        <f t="shared" si="1173"/>
        <v>1.8222427877342469E-2</v>
      </c>
      <c r="IP976" s="42">
        <f t="shared" si="1174"/>
        <v>2.3561551193294016E-2</v>
      </c>
      <c r="IQ976" s="42">
        <f t="shared" si="1175"/>
        <v>2.733043834202413E-2</v>
      </c>
      <c r="IR976" s="42">
        <f t="shared" si="1176"/>
        <v>2.733043834202413E-2</v>
      </c>
      <c r="IT976" s="9">
        <f t="shared" si="1219"/>
        <v>0</v>
      </c>
      <c r="IU976" s="9">
        <f t="shared" si="1220"/>
        <v>0</v>
      </c>
      <c r="IV976" s="9">
        <f t="shared" si="1221"/>
        <v>0</v>
      </c>
      <c r="IW976" s="9">
        <f t="shared" si="1222"/>
        <v>0</v>
      </c>
      <c r="IX976" s="9">
        <f t="shared" si="1223"/>
        <v>0</v>
      </c>
    </row>
    <row r="977" spans="1:258" ht="15.75" hidden="1" thickBot="1" x14ac:dyDescent="0.3">
      <c r="A977">
        <v>40</v>
      </c>
      <c r="B977" t="s">
        <v>651</v>
      </c>
      <c r="C977" t="s">
        <v>652</v>
      </c>
      <c r="D977" t="s">
        <v>476</v>
      </c>
      <c r="E977" t="s">
        <v>333</v>
      </c>
      <c r="F977" t="s">
        <v>333</v>
      </c>
      <c r="G977" t="s">
        <v>273</v>
      </c>
      <c r="H977">
        <v>40</v>
      </c>
      <c r="K977">
        <v>7</v>
      </c>
      <c r="L977">
        <v>33</v>
      </c>
      <c r="Q977">
        <v>2</v>
      </c>
      <c r="R977">
        <v>7</v>
      </c>
      <c r="S977">
        <v>14</v>
      </c>
      <c r="T977">
        <v>3</v>
      </c>
      <c r="V977">
        <v>14</v>
      </c>
      <c r="Y977">
        <v>23</v>
      </c>
      <c r="Z977">
        <v>17</v>
      </c>
      <c r="AB977">
        <v>21</v>
      </c>
      <c r="AE977">
        <v>7</v>
      </c>
      <c r="AG977">
        <v>2</v>
      </c>
      <c r="AL977">
        <v>10</v>
      </c>
      <c r="AR977">
        <v>2</v>
      </c>
      <c r="AS977">
        <v>3</v>
      </c>
      <c r="AT977">
        <v>38.200000000000003</v>
      </c>
      <c r="AU977">
        <v>40</v>
      </c>
      <c r="AV977">
        <v>0</v>
      </c>
      <c r="AW977">
        <v>0</v>
      </c>
      <c r="AX977">
        <v>0</v>
      </c>
      <c r="BB977">
        <f t="shared" si="1194"/>
        <v>40</v>
      </c>
      <c r="BC977">
        <v>37</v>
      </c>
      <c r="BD977">
        <f t="shared" si="1195"/>
        <v>37</v>
      </c>
      <c r="BE977">
        <f t="shared" si="1196"/>
        <v>38.5</v>
      </c>
      <c r="BF977">
        <f t="shared" si="1197"/>
        <v>37</v>
      </c>
      <c r="BH977">
        <f t="shared" si="1198"/>
        <v>3</v>
      </c>
      <c r="BK977" s="45">
        <f>IF(G977="MEA",'[1]Net Hire Rate'!$E$7,IF(G977="AMR",'[1]Net Hire Rate'!$F$7,IF(G977="EUR",'[1]Net Hire Rate'!$G$7,IF(G977="APAC",'[1]Net Hire Rate'!$H$7,0))))</f>
        <v>-2.2817025010969723E-2</v>
      </c>
      <c r="BL977" s="45">
        <f>IF(G977="MEA",'[1]Net Hire Rate'!$E$8,IF(G977="AMR",'[1]Net Hire Rate'!$F$8,IF(G977="EUR",'[1]Net Hire Rate'!$G$8,IF(G977="APAC",'[1]Net Hire Rate'!$H$8,0))))</f>
        <v>-2.2817025010969723E-2</v>
      </c>
      <c r="BM977" s="45">
        <f>IF(G977="MEA",'[1]Net Hire Rate'!$E$9,IF(G977="AMR",'[1]Net Hire Rate'!$F$9,IF(G977="EUR",'[1]Net Hire Rate'!$G$9,IF(G977="APAC",'[1]Net Hire Rate'!$H$9,0))))</f>
        <v>-2.2817025010969723E-2</v>
      </c>
      <c r="BN977" s="45">
        <f>IF(G977="MEA",'[1]Net Hire Rate'!$E$10,IF(G977="AMR",'[1]Net Hire Rate'!$F$10,IF(G977="EUR",'[1]Net Hire Rate'!$G$10,IF(G977="APAC",'[1]Net Hire Rate'!$H$10,0))))</f>
        <v>-2.2817025010969723E-2</v>
      </c>
      <c r="BO977" s="45">
        <f>IF(G977="MEA",'[1]Net Hire Rate'!$E$11,IF(G977="AMR",'[1]Net Hire Rate'!$F$11,IF(G977="EUR",'[1]Net Hire Rate'!$G$11,IF(G977="APAC",'[1]Net Hire Rate'!$H$11,0))))</f>
        <v>-2.2817025010969723E-2</v>
      </c>
      <c r="BP977" s="45">
        <f>IF(G977="MEA",'[1]Net Hire Rate'!$E$12,IF(G977="AMR",'[1]Net Hire Rate'!$F$12,IF(G977="EUR",'[1]Net Hire Rate'!$G$12,IF(G977="APAC",'[1]Net Hire Rate'!$H$12,0))))</f>
        <v>-2.2817025010969723E-2</v>
      </c>
      <c r="BQ977" s="147">
        <f t="shared" si="1199"/>
        <v>40</v>
      </c>
      <c r="BR977" s="147">
        <f t="shared" si="1182"/>
        <v>40</v>
      </c>
      <c r="BS977" s="147">
        <f t="shared" si="1200"/>
        <v>39.087318999561212</v>
      </c>
      <c r="BT977" s="148">
        <f t="shared" si="1183"/>
        <v>39.087318999561212</v>
      </c>
      <c r="BU977" s="149">
        <f t="shared" si="1201"/>
        <v>38.195462664336475</v>
      </c>
      <c r="BV977" s="148">
        <f t="shared" si="1184"/>
        <v>38.195462664336475</v>
      </c>
      <c r="BW977" s="148">
        <f t="shared" si="1202"/>
        <v>37.323955837418751</v>
      </c>
      <c r="BX977" s="148">
        <f t="shared" si="1185"/>
        <v>37.323955837418751</v>
      </c>
      <c r="BY977" s="148">
        <f t="shared" si="1203"/>
        <v>36.472334203568039</v>
      </c>
      <c r="BZ977" s="148">
        <f t="shared" si="1186"/>
        <v>34.472334203568039</v>
      </c>
      <c r="CA977" s="148">
        <f t="shared" si="1204"/>
        <v>33.685778091858722</v>
      </c>
      <c r="CB977" s="148">
        <f t="shared" si="1187"/>
        <v>30.685778091858722</v>
      </c>
      <c r="CC977" s="148"/>
      <c r="CD977" s="171" t="s">
        <v>653</v>
      </c>
      <c r="CE977" s="38">
        <v>0.5</v>
      </c>
      <c r="CF977" s="38">
        <v>47662.5</v>
      </c>
      <c r="CG977" s="38">
        <v>48825</v>
      </c>
      <c r="CH977" s="38">
        <v>51266.25</v>
      </c>
      <c r="CI977" s="38">
        <v>53829.5625</v>
      </c>
      <c r="CJ977" s="38">
        <v>51306.9375</v>
      </c>
      <c r="CK977" s="41">
        <v>52134.25</v>
      </c>
      <c r="CL977" s="41" t="s">
        <v>654</v>
      </c>
      <c r="CM977" s="40">
        <v>0.5</v>
      </c>
      <c r="CN977" s="41">
        <v>534520836.42705417</v>
      </c>
      <c r="CO977" s="41">
        <v>547557929.99844575</v>
      </c>
      <c r="CP977" s="41">
        <v>547557929.99844575</v>
      </c>
      <c r="CQ977" s="41">
        <v>547557929.99844575</v>
      </c>
      <c r="CR977" s="41">
        <v>547557929.99844575</v>
      </c>
      <c r="CS977" s="41">
        <v>547557929.99844575</v>
      </c>
      <c r="CT977" s="41"/>
      <c r="CU977" s="40"/>
      <c r="CV977" s="41"/>
      <c r="CW977" s="41"/>
      <c r="CX977" s="41"/>
      <c r="CY977" s="41"/>
      <c r="CZ977" s="41"/>
      <c r="DA977" s="41"/>
      <c r="DB977" s="41"/>
      <c r="DC977" s="40"/>
      <c r="DD977" s="41"/>
      <c r="DE977" s="41"/>
      <c r="DF977" s="41"/>
      <c r="DG977" s="41"/>
      <c r="DH977" s="41"/>
      <c r="DI977" s="41"/>
      <c r="DJ977" s="41"/>
      <c r="DK977" s="40"/>
      <c r="DL977" s="41"/>
      <c r="DM977" s="41"/>
      <c r="DN977" s="41"/>
      <c r="DO977" s="41"/>
      <c r="DP977" s="41"/>
      <c r="DQ977" s="41"/>
      <c r="DR977" s="15"/>
      <c r="DS977" s="151">
        <f t="shared" si="1188"/>
        <v>37</v>
      </c>
      <c r="DT977" s="152">
        <f t="shared" si="1189"/>
        <v>37.902439024390247</v>
      </c>
      <c r="DU977" s="7">
        <f t="shared" si="1190"/>
        <v>38.85</v>
      </c>
      <c r="DV977" s="7">
        <f t="shared" si="1191"/>
        <v>39.844939024390243</v>
      </c>
      <c r="DW977">
        <f t="shared" si="1192"/>
        <v>38.865792682926831</v>
      </c>
      <c r="DX977">
        <f t="shared" si="1193"/>
        <v>39.186910569105692</v>
      </c>
      <c r="DZ977">
        <f t="shared" si="1205"/>
        <v>37</v>
      </c>
      <c r="EA977">
        <f t="shared" si="1206"/>
        <v>37.902439024390247</v>
      </c>
      <c r="EB977">
        <f t="shared" si="1207"/>
        <v>38.85</v>
      </c>
      <c r="EC977">
        <f t="shared" si="1208"/>
        <v>39.844939024390243</v>
      </c>
      <c r="ED977">
        <f t="shared" si="1209"/>
        <v>38.865792682926831</v>
      </c>
      <c r="EE977">
        <f t="shared" si="1210"/>
        <v>39.186910569105692</v>
      </c>
      <c r="EG977">
        <f t="shared" si="1211"/>
        <v>40.975609756097569</v>
      </c>
      <c r="EH977">
        <f t="shared" si="1212"/>
        <v>40.999999999999993</v>
      </c>
      <c r="EI977">
        <f t="shared" si="1213"/>
        <v>41.024390243902438</v>
      </c>
      <c r="EJ977">
        <f t="shared" si="1214"/>
        <v>39.017043202536662</v>
      </c>
      <c r="EK977">
        <f t="shared" si="1215"/>
        <v>40.33048896112691</v>
      </c>
      <c r="EM977">
        <f>IF($EM$9='[1]L&amp;D Numbers'!$E$6,'[1]L&amp;D Numbers'!$E$7)</f>
        <v>350</v>
      </c>
      <c r="EN977">
        <f>IF($EN$9='[1]L&amp;D Numbers'!$F$6,'[1]L&amp;D Numbers'!$F$7)</f>
        <v>2000</v>
      </c>
      <c r="EO977">
        <f>IF($EO$9='[1]L&amp;D Numbers'!$G$6,'[1]L&amp;D Numbers'!$G$7)</f>
        <v>2000</v>
      </c>
      <c r="EP977">
        <f>IF($EP$9='[1]L&amp;D Numbers'!$H$6,'[1]L&amp;D Numbers'!$H$7)</f>
        <v>2000</v>
      </c>
      <c r="EQ977">
        <f>IF($EQ$9='[1]L&amp;D Numbers'!$I$6,'[1]L&amp;D Numbers'!$I$7)</f>
        <v>2000</v>
      </c>
      <c r="ER977">
        <f>IF($ER$9='[1]L&amp;D Numbers'!$J$6,'[1]L&amp;D Numbers'!$J$7)</f>
        <v>0</v>
      </c>
      <c r="ET977" s="45">
        <f>'[1]L&amp;D Master'!$E$10</f>
        <v>1.0678246631903041E-2</v>
      </c>
      <c r="EU977" s="45">
        <f>ET977+'[1]L&amp;D Master'!$F$10</f>
        <v>1.8222427877342538E-2</v>
      </c>
      <c r="EV977" s="45">
        <f>EU977+'[1]L&amp;D Master'!$G$10</f>
        <v>2.3561551193294058E-2</v>
      </c>
      <c r="EW977" s="45">
        <f>EV977+'[1]L&amp;D Master'!$H$10</f>
        <v>2.7330438342024234E-2</v>
      </c>
      <c r="EX977" s="45">
        <f>EW977+'[1]L&amp;D Master'!$I$10</f>
        <v>2.9999999999999995E-2</v>
      </c>
      <c r="EY977" s="45"/>
      <c r="EZ977" s="45">
        <f t="shared" si="1216"/>
        <v>1.0678246631903041E-2</v>
      </c>
      <c r="FA977" s="45">
        <f t="shared" si="1217"/>
        <v>1.8222427877342538E-2</v>
      </c>
      <c r="FB977" s="45">
        <f t="shared" si="1217"/>
        <v>2.3561551193294058E-2</v>
      </c>
      <c r="FC977" s="45">
        <f t="shared" si="1217"/>
        <v>2.7330438342024234E-2</v>
      </c>
      <c r="FD977" s="45">
        <f t="shared" si="1217"/>
        <v>2.7330438342024234E-2</v>
      </c>
      <c r="FE977" s="45"/>
      <c r="FF977">
        <f t="shared" si="1162"/>
        <v>37.49770743253714</v>
      </c>
      <c r="FG977">
        <f t="shared" si="1163"/>
        <v>38.142058676965242</v>
      </c>
      <c r="FH977">
        <f t="shared" si="1164"/>
        <v>38.906130453773393</v>
      </c>
      <c r="FI977">
        <f t="shared" si="1165"/>
        <v>37.803573532392207</v>
      </c>
      <c r="FJ977">
        <f t="shared" si="1166"/>
        <v>38.115915125982333</v>
      </c>
      <c r="FL977" s="34"/>
      <c r="FM977" s="34"/>
      <c r="FN977" s="34"/>
      <c r="FO977" s="34"/>
      <c r="FP977" s="34"/>
      <c r="FQ977" s="153">
        <f t="shared" si="1218"/>
        <v>0.125</v>
      </c>
      <c r="FR977" s="153"/>
      <c r="FS977" s="42"/>
      <c r="FT977" s="42"/>
      <c r="FU977" s="42"/>
      <c r="FV977" s="42"/>
      <c r="FW977" s="42"/>
      <c r="FX977" s="42"/>
      <c r="FY977" s="42"/>
      <c r="FZ977" s="42"/>
      <c r="GA977" s="42"/>
      <c r="GB977" s="42"/>
      <c r="GC977" s="42"/>
      <c r="GD977" s="42"/>
      <c r="GE977" s="42"/>
      <c r="GF977" s="42"/>
      <c r="GG977" s="42"/>
      <c r="GH977" s="42"/>
      <c r="GI977" s="42"/>
      <c r="GJ977" s="42"/>
      <c r="GK977" s="42"/>
      <c r="GL977" s="42"/>
      <c r="GM977" s="154">
        <f>'[1]Automation Master'!$B$10*FQ977*FO977</f>
        <v>0</v>
      </c>
      <c r="GN977" s="155">
        <f>'[1]Automation Master'!$B$11*FO977*FQ977+GM977</f>
        <v>0</v>
      </c>
      <c r="GO977" s="155">
        <f>'[1]Automation Master'!$B$12*FO977*FQ977+GN977</f>
        <v>0</v>
      </c>
      <c r="GP977" s="155">
        <f>'[1]Automation Master'!$B$13*FO977*FQ977+GO977</f>
        <v>0</v>
      </c>
      <c r="GQ977" s="155">
        <f>'[1]Automation Master'!$C$10*FO977*FQ977+GP977</f>
        <v>0</v>
      </c>
      <c r="GR977" s="155">
        <f>'[1]Automation Master'!$C$11*FO977*FQ977+GQ977</f>
        <v>0</v>
      </c>
      <c r="GS977" s="155">
        <f>'[1]Automation Master'!$C$12*FO977*FQ977+GR977</f>
        <v>0</v>
      </c>
      <c r="GT977" s="155">
        <f>'[1]Automation Master'!$C$13*FO977*FQ977+GS977</f>
        <v>0</v>
      </c>
      <c r="GU977" s="155">
        <f>'[1]Automation Master'!$D$10*FO977*FQ977+GT977</f>
        <v>0</v>
      </c>
      <c r="GV977" s="155">
        <f>'[1]Automation Master'!$D$11*FO977*FQ977+GU977</f>
        <v>0</v>
      </c>
      <c r="GW977" s="155">
        <f>'[1]Automation Master'!$D$12*FO977*FQ977+GV977</f>
        <v>0</v>
      </c>
      <c r="GX977" s="155">
        <f>'[1]Automation Master'!$D$13*FO977*FQ977+GW977</f>
        <v>0</v>
      </c>
      <c r="GY977" s="155">
        <f>'[1]Automation Master'!$E$10*FO977*FQ977+GX977</f>
        <v>0</v>
      </c>
      <c r="GZ977" s="155">
        <f>'[1]Automation Master'!$E$11*FO977*FQ977+GY977</f>
        <v>0</v>
      </c>
      <c r="HA977" s="155">
        <f>'[1]Automation Master'!$E$12*FO977*FQ977+GZ977</f>
        <v>0</v>
      </c>
      <c r="HB977" s="155">
        <f>'[1]Automation Master'!$E$13*FO977*FQ977+HA977</f>
        <v>0</v>
      </c>
      <c r="HC977" s="155">
        <f>'[1]Automation Master'!$F$10*FO977*FQ977+HB977</f>
        <v>0</v>
      </c>
      <c r="HD977" s="155">
        <f>'[1]Automation Master'!$F$11*FO977*FQ977+HC977</f>
        <v>0</v>
      </c>
      <c r="HE977" s="155">
        <f>'[1]Automation Master'!$F$12*FO977*FQ977+HD977</f>
        <v>0</v>
      </c>
      <c r="HF977" s="156">
        <f>'[1]Automation Master'!$F$13*FO977*FQ977+HE977</f>
        <v>0</v>
      </c>
      <c r="HG977" s="157"/>
      <c r="HH977" s="157"/>
      <c r="HI977" s="157"/>
      <c r="HJ977" s="157"/>
      <c r="HK977" s="157"/>
      <c r="HL977" s="157"/>
      <c r="HM977" s="157"/>
      <c r="HN977" s="157"/>
      <c r="HO977" s="157"/>
      <c r="HP977" s="157"/>
      <c r="HQ977" s="157"/>
      <c r="HR977" s="157"/>
      <c r="HS977" s="157"/>
      <c r="HT977" s="157"/>
      <c r="HU977" s="157"/>
      <c r="HV977" s="157"/>
      <c r="HW977" s="157"/>
      <c r="HX977" s="157"/>
      <c r="HY977" s="42"/>
      <c r="HZ977" s="42"/>
      <c r="IA977" s="148">
        <f t="shared" si="1167"/>
        <v>37.902439024390247</v>
      </c>
      <c r="IB977" s="148">
        <f t="shared" si="1168"/>
        <v>38.85</v>
      </c>
      <c r="IC977" s="148">
        <f t="shared" si="1169"/>
        <v>39.844939024390243</v>
      </c>
      <c r="ID977" s="148">
        <f t="shared" si="1170"/>
        <v>38.865792682926831</v>
      </c>
      <c r="IE977" s="148">
        <f t="shared" si="1171"/>
        <v>39.186910569105692</v>
      </c>
      <c r="IH977">
        <f t="shared" si="1177"/>
        <v>37.49770743253714</v>
      </c>
      <c r="II977">
        <f t="shared" si="1178"/>
        <v>38.142058676965242</v>
      </c>
      <c r="IJ977">
        <f t="shared" si="1179"/>
        <v>38.906130453773393</v>
      </c>
      <c r="IK977">
        <f t="shared" si="1180"/>
        <v>37.803573532392207</v>
      </c>
      <c r="IL977">
        <f t="shared" si="1181"/>
        <v>38.115915125982333</v>
      </c>
      <c r="IN977" s="42">
        <f t="shared" si="1172"/>
        <v>1.0678246631903077E-2</v>
      </c>
      <c r="IO977" s="42">
        <f t="shared" si="1173"/>
        <v>1.8222427877342594E-2</v>
      </c>
      <c r="IP977" s="42">
        <f t="shared" si="1174"/>
        <v>2.3561551193294027E-2</v>
      </c>
      <c r="IQ977" s="42">
        <f t="shared" si="1175"/>
        <v>2.7330438342024112E-2</v>
      </c>
      <c r="IR977" s="42">
        <f t="shared" si="1176"/>
        <v>2.7330438342024171E-2</v>
      </c>
      <c r="IT977" s="9">
        <f t="shared" si="1219"/>
        <v>0</v>
      </c>
      <c r="IU977" s="9">
        <f t="shared" si="1220"/>
        <v>0</v>
      </c>
      <c r="IV977" s="9">
        <f t="shared" si="1221"/>
        <v>0</v>
      </c>
      <c r="IW977" s="9">
        <f t="shared" si="1222"/>
        <v>0</v>
      </c>
      <c r="IX977" s="9">
        <f t="shared" si="1223"/>
        <v>0</v>
      </c>
    </row>
    <row r="978" spans="1:258" ht="15.75" hidden="1" thickBot="1" x14ac:dyDescent="0.3">
      <c r="A978">
        <v>84</v>
      </c>
      <c r="B978" t="s">
        <v>651</v>
      </c>
      <c r="C978" t="s">
        <v>665</v>
      </c>
      <c r="D978" t="s">
        <v>476</v>
      </c>
      <c r="E978" t="s">
        <v>333</v>
      </c>
      <c r="F978" t="s">
        <v>333</v>
      </c>
      <c r="G978" t="s">
        <v>256</v>
      </c>
      <c r="H978">
        <v>81</v>
      </c>
      <c r="I978">
        <v>3</v>
      </c>
      <c r="K978">
        <v>24</v>
      </c>
      <c r="L978">
        <v>57</v>
      </c>
      <c r="M978">
        <v>3</v>
      </c>
      <c r="Q978">
        <v>4</v>
      </c>
      <c r="R978">
        <v>8</v>
      </c>
      <c r="S978">
        <v>30</v>
      </c>
      <c r="T978">
        <v>29</v>
      </c>
      <c r="U978">
        <v>10</v>
      </c>
      <c r="X978">
        <v>3</v>
      </c>
      <c r="Y978">
        <v>81</v>
      </c>
      <c r="AA978">
        <v>3</v>
      </c>
      <c r="AB978">
        <v>18</v>
      </c>
      <c r="AE978">
        <v>5</v>
      </c>
      <c r="AF978">
        <v>30</v>
      </c>
      <c r="AL978">
        <v>31</v>
      </c>
      <c r="AT978">
        <v>84</v>
      </c>
      <c r="AU978">
        <v>0</v>
      </c>
      <c r="AV978">
        <v>0</v>
      </c>
      <c r="AW978">
        <v>84</v>
      </c>
      <c r="AX978">
        <v>0</v>
      </c>
      <c r="BB978">
        <f t="shared" si="1194"/>
        <v>84</v>
      </c>
      <c r="BC978">
        <v>84</v>
      </c>
      <c r="BD978">
        <f t="shared" si="1195"/>
        <v>84</v>
      </c>
      <c r="BE978">
        <f t="shared" si="1196"/>
        <v>84</v>
      </c>
      <c r="BF978">
        <f t="shared" si="1197"/>
        <v>84</v>
      </c>
      <c r="BH978">
        <f t="shared" si="1198"/>
        <v>0</v>
      </c>
      <c r="BK978" s="45">
        <f>IF(G978="MEA",'[1]Net Hire Rate'!$E$7,IF(G978="AMR",'[1]Net Hire Rate'!$F$7,IF(G978="EUR",'[1]Net Hire Rate'!$G$7,IF(G978="APAC",'[1]Net Hire Rate'!$H$7,0))))</f>
        <v>1.6761041902604757E-3</v>
      </c>
      <c r="BL978" s="45">
        <f>IF(G978="MEA",'[1]Net Hire Rate'!$E$8,IF(G978="AMR",'[1]Net Hire Rate'!$F$8,IF(G978="EUR",'[1]Net Hire Rate'!$G$8,IF(G978="APAC",'[1]Net Hire Rate'!$H$8,0))))</f>
        <v>1.6761041902604757E-3</v>
      </c>
      <c r="BM978" s="45">
        <f>IF(G978="MEA",'[1]Net Hire Rate'!$E$9,IF(G978="AMR",'[1]Net Hire Rate'!$F$9,IF(G978="EUR",'[1]Net Hire Rate'!$G$9,IF(G978="APAC",'[1]Net Hire Rate'!$H$9,0))))</f>
        <v>1.6761041902604757E-3</v>
      </c>
      <c r="BN978" s="45">
        <f>IF(G978="MEA",'[1]Net Hire Rate'!$E$10,IF(G978="AMR",'[1]Net Hire Rate'!$F$10,IF(G978="EUR",'[1]Net Hire Rate'!$G$10,IF(G978="APAC",'[1]Net Hire Rate'!$H$10,0))))</f>
        <v>1.6761041902604757E-3</v>
      </c>
      <c r="BO978" s="45">
        <f>IF(G978="MEA",'[1]Net Hire Rate'!$E$11,IF(G978="AMR",'[1]Net Hire Rate'!$F$11,IF(G978="EUR",'[1]Net Hire Rate'!$G$11,IF(G978="APAC",'[1]Net Hire Rate'!$H$11,0))))</f>
        <v>1.6761041902604757E-3</v>
      </c>
      <c r="BP978" s="45">
        <f>IF(G978="MEA",'[1]Net Hire Rate'!$E$12,IF(G978="AMR",'[1]Net Hire Rate'!$F$12,IF(G978="EUR",'[1]Net Hire Rate'!$G$12,IF(G978="APAC",'[1]Net Hire Rate'!$H$12,0))))</f>
        <v>1.6761041902604757E-3</v>
      </c>
      <c r="BQ978" s="147">
        <f t="shared" si="1199"/>
        <v>84</v>
      </c>
      <c r="BR978" s="147">
        <f t="shared" si="1182"/>
        <v>84</v>
      </c>
      <c r="BS978" s="147">
        <f t="shared" si="1200"/>
        <v>84.140792751981877</v>
      </c>
      <c r="BT978" s="148">
        <f t="shared" si="1183"/>
        <v>84.140792751981877</v>
      </c>
      <c r="BU978" s="149">
        <f t="shared" si="1201"/>
        <v>84.281821487285313</v>
      </c>
      <c r="BV978" s="148">
        <f t="shared" si="1184"/>
        <v>84.281821487285313</v>
      </c>
      <c r="BW978" s="148">
        <f t="shared" si="1202"/>
        <v>84.423086601442932</v>
      </c>
      <c r="BX978" s="148">
        <f t="shared" si="1185"/>
        <v>84.423086601442932</v>
      </c>
      <c r="BY978" s="148">
        <f t="shared" si="1203"/>
        <v>84.564588490650337</v>
      </c>
      <c r="BZ978" s="148">
        <f t="shared" si="1186"/>
        <v>84.564588490650337</v>
      </c>
      <c r="CA978" s="148">
        <f t="shared" si="1204"/>
        <v>84.70632755176716</v>
      </c>
      <c r="CB978" s="148">
        <f t="shared" si="1187"/>
        <v>84.70632755176716</v>
      </c>
      <c r="CC978" s="148"/>
      <c r="CD978" s="38" t="s">
        <v>666</v>
      </c>
      <c r="CE978" s="38">
        <f>1/3</f>
        <v>0.33333333333333331</v>
      </c>
      <c r="CF978" s="38">
        <v>82000</v>
      </c>
      <c r="CG978" s="38">
        <v>84000</v>
      </c>
      <c r="CH978" s="38">
        <v>88200</v>
      </c>
      <c r="CI978" s="38">
        <v>92610</v>
      </c>
      <c r="CJ978" s="38">
        <v>88270</v>
      </c>
      <c r="CK978" s="41">
        <v>89693.333333333328</v>
      </c>
      <c r="CL978" s="41" t="s">
        <v>667</v>
      </c>
      <c r="CM978" s="40">
        <f>1/3</f>
        <v>0.33333333333333331</v>
      </c>
      <c r="CN978" s="41">
        <v>550000</v>
      </c>
      <c r="CO978" s="41">
        <v>550000</v>
      </c>
      <c r="CP978" s="41">
        <v>550000</v>
      </c>
      <c r="CQ978" s="41">
        <v>550000</v>
      </c>
      <c r="CR978" s="41">
        <v>550000</v>
      </c>
      <c r="CS978" s="41">
        <v>550000</v>
      </c>
      <c r="CT978" s="41" t="s">
        <v>668</v>
      </c>
      <c r="CU978" s="40">
        <f>1/3</f>
        <v>0.33333333333333331</v>
      </c>
      <c r="CV978" s="41">
        <v>14000</v>
      </c>
      <c r="CW978" s="41">
        <v>14000</v>
      </c>
      <c r="CX978" s="41">
        <v>14000</v>
      </c>
      <c r="CY978" s="41">
        <v>14000</v>
      </c>
      <c r="CZ978" s="41">
        <v>14000</v>
      </c>
      <c r="DA978" s="41">
        <v>14000</v>
      </c>
      <c r="DB978" s="41"/>
      <c r="DC978" s="40"/>
      <c r="DD978" s="41"/>
      <c r="DE978" s="41"/>
      <c r="DF978" s="41"/>
      <c r="DG978" s="41"/>
      <c r="DH978" s="41"/>
      <c r="DI978" s="41"/>
      <c r="DJ978" s="41"/>
      <c r="DK978" s="40"/>
      <c r="DL978" s="41"/>
      <c r="DM978" s="41"/>
      <c r="DN978" s="41"/>
      <c r="DO978" s="41"/>
      <c r="DP978" s="41"/>
      <c r="DQ978" s="41"/>
      <c r="DR978" s="15"/>
      <c r="DS978" s="151">
        <f t="shared" si="1188"/>
        <v>84</v>
      </c>
      <c r="DT978" s="152">
        <f t="shared" si="1189"/>
        <v>84.682926829268297</v>
      </c>
      <c r="DU978" s="7">
        <f t="shared" si="1190"/>
        <v>86.117073170731715</v>
      </c>
      <c r="DV978" s="7">
        <f t="shared" si="1191"/>
        <v>87.622926829268295</v>
      </c>
      <c r="DW978">
        <f t="shared" si="1192"/>
        <v>86.140975609756097</v>
      </c>
      <c r="DX978">
        <f t="shared" si="1193"/>
        <v>86.626991869918697</v>
      </c>
      <c r="DZ978">
        <f t="shared" si="1205"/>
        <v>84</v>
      </c>
      <c r="EA978">
        <f t="shared" si="1206"/>
        <v>84.682926829268297</v>
      </c>
      <c r="EB978">
        <f t="shared" si="1207"/>
        <v>86.117073170731715</v>
      </c>
      <c r="EC978">
        <f t="shared" si="1208"/>
        <v>87.622926829268295</v>
      </c>
      <c r="ED978">
        <f t="shared" si="1209"/>
        <v>86.140975609756097</v>
      </c>
      <c r="EE978">
        <f t="shared" si="1210"/>
        <v>86.626991869918697</v>
      </c>
      <c r="EG978">
        <f t="shared" si="1211"/>
        <v>84.682926829268297</v>
      </c>
      <c r="EH978">
        <f t="shared" si="1212"/>
        <v>85.42258064516129</v>
      </c>
      <c r="EI978">
        <f t="shared" si="1213"/>
        <v>85.468834258524964</v>
      </c>
      <c r="EJ978">
        <f t="shared" si="1214"/>
        <v>82.579322707610771</v>
      </c>
      <c r="EK978">
        <f t="shared" si="1215"/>
        <v>84.473936655171045</v>
      </c>
      <c r="EM978">
        <f>IF($EM$9='[1]L&amp;D Numbers'!$E$6,'[1]L&amp;D Numbers'!$E$7)</f>
        <v>350</v>
      </c>
      <c r="EN978">
        <f>IF($EN$9='[1]L&amp;D Numbers'!$F$6,'[1]L&amp;D Numbers'!$F$7)</f>
        <v>2000</v>
      </c>
      <c r="EO978">
        <f>IF($EO$9='[1]L&amp;D Numbers'!$G$6,'[1]L&amp;D Numbers'!$G$7)</f>
        <v>2000</v>
      </c>
      <c r="EP978">
        <f>IF($EP$9='[1]L&amp;D Numbers'!$H$6,'[1]L&amp;D Numbers'!$H$7)</f>
        <v>2000</v>
      </c>
      <c r="EQ978">
        <f>IF($EQ$9='[1]L&amp;D Numbers'!$I$6,'[1]L&amp;D Numbers'!$I$7)</f>
        <v>2000</v>
      </c>
      <c r="ER978">
        <f>IF($ER$9='[1]L&amp;D Numbers'!$J$6,'[1]L&amp;D Numbers'!$J$7)</f>
        <v>0</v>
      </c>
      <c r="ET978" s="45">
        <f>'[1]L&amp;D Master'!$E$10</f>
        <v>1.0678246631903041E-2</v>
      </c>
      <c r="EU978" s="45">
        <f>ET978+'[1]L&amp;D Master'!$F$10</f>
        <v>1.8222427877342538E-2</v>
      </c>
      <c r="EV978" s="45">
        <f>EU978+'[1]L&amp;D Master'!$G$10</f>
        <v>2.3561551193294058E-2</v>
      </c>
      <c r="EW978" s="45">
        <f>EV978+'[1]L&amp;D Master'!$H$10</f>
        <v>2.7330438342024234E-2</v>
      </c>
      <c r="EX978" s="45">
        <f>EW978+'[1]L&amp;D Master'!$I$10</f>
        <v>2.9999999999999995E-2</v>
      </c>
      <c r="EY978" s="45"/>
      <c r="EZ978" s="45">
        <f t="shared" si="1216"/>
        <v>1.0678246631903041E-2</v>
      </c>
      <c r="FA978" s="45">
        <f t="shared" si="1217"/>
        <v>1.8222427877342538E-2</v>
      </c>
      <c r="FB978" s="45">
        <f t="shared" si="1217"/>
        <v>2.3561551193294058E-2</v>
      </c>
      <c r="FC978" s="45">
        <f t="shared" si="1217"/>
        <v>2.7330438342024234E-2</v>
      </c>
      <c r="FD978" s="45">
        <f t="shared" si="1217"/>
        <v>2.7330438342024234E-2</v>
      </c>
      <c r="FE978" s="45"/>
      <c r="FF978">
        <f t="shared" si="1162"/>
        <v>83.778661651073961</v>
      </c>
      <c r="FG978">
        <f t="shared" si="1163"/>
        <v>84.547811015870224</v>
      </c>
      <c r="FH978">
        <f t="shared" si="1164"/>
        <v>85.558394753074225</v>
      </c>
      <c r="FI978">
        <f t="shared" si="1165"/>
        <v>83.786704987131841</v>
      </c>
      <c r="FJ978">
        <f t="shared" si="1166"/>
        <v>84.25943820986285</v>
      </c>
      <c r="FL978" s="34"/>
      <c r="FM978" s="34"/>
      <c r="FN978" s="34"/>
      <c r="FO978" s="34"/>
      <c r="FP978" s="34"/>
      <c r="FQ978" s="153">
        <f t="shared" si="1218"/>
        <v>0.125</v>
      </c>
      <c r="FR978" s="153"/>
      <c r="FS978" s="42"/>
      <c r="FT978" s="42"/>
      <c r="FU978" s="42"/>
      <c r="FV978" s="42"/>
      <c r="FW978" s="42"/>
      <c r="FX978" s="42"/>
      <c r="FY978" s="42"/>
      <c r="FZ978" s="42"/>
      <c r="GA978" s="42"/>
      <c r="GB978" s="42"/>
      <c r="GC978" s="42"/>
      <c r="GD978" s="42"/>
      <c r="GE978" s="42"/>
      <c r="GF978" s="42"/>
      <c r="GG978" s="42"/>
      <c r="GH978" s="42"/>
      <c r="GI978" s="42"/>
      <c r="GJ978" s="42"/>
      <c r="GK978" s="42"/>
      <c r="GL978" s="42"/>
      <c r="GM978" s="154">
        <f>'[1]Automation Master'!$B$10*FQ978*FO978</f>
        <v>0</v>
      </c>
      <c r="GN978" s="155">
        <f>'[1]Automation Master'!$B$11*FO978*FQ978+GM978</f>
        <v>0</v>
      </c>
      <c r="GO978" s="155">
        <f>'[1]Automation Master'!$B$12*FO978*FQ978+GN978</f>
        <v>0</v>
      </c>
      <c r="GP978" s="155">
        <f>'[1]Automation Master'!$B$13*FO978*FQ978+GO978</f>
        <v>0</v>
      </c>
      <c r="GQ978" s="155">
        <f>'[1]Automation Master'!$C$10*FO978*FQ978+GP978</f>
        <v>0</v>
      </c>
      <c r="GR978" s="155">
        <f>'[1]Automation Master'!$C$11*FO978*FQ978+GQ978</f>
        <v>0</v>
      </c>
      <c r="GS978" s="155">
        <f>'[1]Automation Master'!$C$12*FO978*FQ978+GR978</f>
        <v>0</v>
      </c>
      <c r="GT978" s="155">
        <f>'[1]Automation Master'!$C$13*FO978*FQ978+GS978</f>
        <v>0</v>
      </c>
      <c r="GU978" s="155">
        <f>'[1]Automation Master'!$D$10*FO978*FQ978+GT978</f>
        <v>0</v>
      </c>
      <c r="GV978" s="155">
        <f>'[1]Automation Master'!$D$11*FO978*FQ978+GU978</f>
        <v>0</v>
      </c>
      <c r="GW978" s="155">
        <f>'[1]Automation Master'!$D$12*FO978*FQ978+GV978</f>
        <v>0</v>
      </c>
      <c r="GX978" s="155">
        <f>'[1]Automation Master'!$D$13*FO978*FQ978+GW978</f>
        <v>0</v>
      </c>
      <c r="GY978" s="155">
        <f>'[1]Automation Master'!$E$10*FO978*FQ978+GX978</f>
        <v>0</v>
      </c>
      <c r="GZ978" s="155">
        <f>'[1]Automation Master'!$E$11*FO978*FQ978+GY978</f>
        <v>0</v>
      </c>
      <c r="HA978" s="155">
        <f>'[1]Automation Master'!$E$12*FO978*FQ978+GZ978</f>
        <v>0</v>
      </c>
      <c r="HB978" s="155">
        <f>'[1]Automation Master'!$E$13*FO978*FQ978+HA978</f>
        <v>0</v>
      </c>
      <c r="HC978" s="155">
        <f>'[1]Automation Master'!$F$10*FO978*FQ978+HB978</f>
        <v>0</v>
      </c>
      <c r="HD978" s="155">
        <f>'[1]Automation Master'!$F$11*FO978*FQ978+HC978</f>
        <v>0</v>
      </c>
      <c r="HE978" s="155">
        <f>'[1]Automation Master'!$F$12*FO978*FQ978+HD978</f>
        <v>0</v>
      </c>
      <c r="HF978" s="156">
        <f>'[1]Automation Master'!$F$13*FO978*FQ978+HE978</f>
        <v>0</v>
      </c>
      <c r="HG978" s="157"/>
      <c r="HH978" s="157"/>
      <c r="HI978" s="157"/>
      <c r="HJ978" s="157"/>
      <c r="HK978" s="157"/>
      <c r="HL978" s="157"/>
      <c r="HM978" s="157"/>
      <c r="HN978" s="157"/>
      <c r="HO978" s="157"/>
      <c r="HP978" s="157"/>
      <c r="HQ978" s="157"/>
      <c r="HR978" s="157"/>
      <c r="HS978" s="157"/>
      <c r="HT978" s="157"/>
      <c r="HU978" s="157"/>
      <c r="HV978" s="157"/>
      <c r="HW978" s="157"/>
      <c r="HX978" s="157"/>
      <c r="HY978" s="42"/>
      <c r="HZ978" s="42"/>
      <c r="IA978" s="148">
        <f t="shared" si="1167"/>
        <v>84.682926829268297</v>
      </c>
      <c r="IB978" s="148">
        <f t="shared" si="1168"/>
        <v>86.117073170731715</v>
      </c>
      <c r="IC978" s="148">
        <f t="shared" si="1169"/>
        <v>87.622926829268295</v>
      </c>
      <c r="ID978" s="148">
        <f t="shared" si="1170"/>
        <v>86.140975609756097</v>
      </c>
      <c r="IE978" s="148">
        <f t="shared" si="1171"/>
        <v>86.626991869918697</v>
      </c>
      <c r="IH978">
        <f t="shared" si="1177"/>
        <v>83.778661651073961</v>
      </c>
      <c r="II978">
        <f t="shared" si="1178"/>
        <v>84.547811015870224</v>
      </c>
      <c r="IJ978">
        <f t="shared" si="1179"/>
        <v>85.558394753074225</v>
      </c>
      <c r="IK978">
        <f t="shared" si="1180"/>
        <v>83.786704987131841</v>
      </c>
      <c r="IL978">
        <f t="shared" si="1181"/>
        <v>84.25943820986285</v>
      </c>
      <c r="IN978" s="42">
        <f t="shared" si="1172"/>
        <v>1.0678246631903164E-2</v>
      </c>
      <c r="IO978" s="42">
        <f t="shared" si="1173"/>
        <v>1.8222427877342563E-2</v>
      </c>
      <c r="IP978" s="42">
        <f t="shared" si="1174"/>
        <v>2.3561551193294117E-2</v>
      </c>
      <c r="IQ978" s="42">
        <f t="shared" si="1175"/>
        <v>2.7330438342024272E-2</v>
      </c>
      <c r="IR978" s="42">
        <f t="shared" si="1176"/>
        <v>2.733043834202423E-2</v>
      </c>
      <c r="IT978" s="9">
        <f t="shared" si="1219"/>
        <v>0</v>
      </c>
      <c r="IU978" s="9">
        <f t="shared" si="1220"/>
        <v>0</v>
      </c>
      <c r="IV978" s="9">
        <f t="shared" si="1221"/>
        <v>0</v>
      </c>
      <c r="IW978" s="9">
        <f t="shared" si="1222"/>
        <v>0</v>
      </c>
      <c r="IX978" s="9">
        <f t="shared" si="1223"/>
        <v>0</v>
      </c>
    </row>
    <row r="979" spans="1:258" ht="15.75" hidden="1" thickBot="1" x14ac:dyDescent="0.3">
      <c r="A979">
        <v>24</v>
      </c>
      <c r="B979" t="s">
        <v>651</v>
      </c>
      <c r="C979" t="s">
        <v>658</v>
      </c>
      <c r="D979" t="s">
        <v>476</v>
      </c>
      <c r="E979" t="s">
        <v>333</v>
      </c>
      <c r="F979" t="s">
        <v>333</v>
      </c>
      <c r="G979" t="s">
        <v>256</v>
      </c>
      <c r="H979">
        <v>24</v>
      </c>
      <c r="K979">
        <v>4</v>
      </c>
      <c r="L979">
        <v>20</v>
      </c>
      <c r="Q979">
        <v>2</v>
      </c>
      <c r="R979">
        <v>10</v>
      </c>
      <c r="S979">
        <v>9</v>
      </c>
      <c r="T979">
        <v>3</v>
      </c>
      <c r="Y979">
        <v>24</v>
      </c>
      <c r="AB979">
        <v>20</v>
      </c>
      <c r="AE979">
        <v>4</v>
      </c>
      <c r="AQ979">
        <v>2</v>
      </c>
      <c r="AT979">
        <v>24</v>
      </c>
      <c r="AU979">
        <v>0</v>
      </c>
      <c r="AV979">
        <v>24</v>
      </c>
      <c r="AW979">
        <v>0</v>
      </c>
      <c r="AX979">
        <v>0</v>
      </c>
      <c r="BB979">
        <f t="shared" si="1194"/>
        <v>24</v>
      </c>
      <c r="BC979">
        <v>24</v>
      </c>
      <c r="BD979">
        <f t="shared" si="1195"/>
        <v>24</v>
      </c>
      <c r="BE979">
        <f t="shared" si="1196"/>
        <v>24</v>
      </c>
      <c r="BF979">
        <f t="shared" si="1197"/>
        <v>24</v>
      </c>
      <c r="BH979">
        <f t="shared" si="1198"/>
        <v>0</v>
      </c>
      <c r="BK979" s="45">
        <f>IF(G979="MEA",'[1]Net Hire Rate'!$E$7,IF(G979="AMR",'[1]Net Hire Rate'!$F$7,IF(G979="EUR",'[1]Net Hire Rate'!$G$7,IF(G979="APAC",'[1]Net Hire Rate'!$H$7,0))))</f>
        <v>1.6761041902604757E-3</v>
      </c>
      <c r="BL979" s="45">
        <f>IF(G979="MEA",'[1]Net Hire Rate'!$E$8,IF(G979="AMR",'[1]Net Hire Rate'!$F$8,IF(G979="EUR",'[1]Net Hire Rate'!$G$8,IF(G979="APAC",'[1]Net Hire Rate'!$H$8,0))))</f>
        <v>1.6761041902604757E-3</v>
      </c>
      <c r="BM979" s="45">
        <f>IF(G979="MEA",'[1]Net Hire Rate'!$E$9,IF(G979="AMR",'[1]Net Hire Rate'!$F$9,IF(G979="EUR",'[1]Net Hire Rate'!$G$9,IF(G979="APAC",'[1]Net Hire Rate'!$H$9,0))))</f>
        <v>1.6761041902604757E-3</v>
      </c>
      <c r="BN979" s="45">
        <f>IF(G979="MEA",'[1]Net Hire Rate'!$E$10,IF(G979="AMR",'[1]Net Hire Rate'!$F$10,IF(G979="EUR",'[1]Net Hire Rate'!$G$10,IF(G979="APAC",'[1]Net Hire Rate'!$H$10,0))))</f>
        <v>1.6761041902604757E-3</v>
      </c>
      <c r="BO979" s="45">
        <f>IF(G979="MEA",'[1]Net Hire Rate'!$E$11,IF(G979="AMR",'[1]Net Hire Rate'!$F$11,IF(G979="EUR",'[1]Net Hire Rate'!$G$11,IF(G979="APAC",'[1]Net Hire Rate'!$H$11,0))))</f>
        <v>1.6761041902604757E-3</v>
      </c>
      <c r="BP979" s="45">
        <f>IF(G979="MEA",'[1]Net Hire Rate'!$E$12,IF(G979="AMR",'[1]Net Hire Rate'!$F$12,IF(G979="EUR",'[1]Net Hire Rate'!$G$12,IF(G979="APAC",'[1]Net Hire Rate'!$H$12,0))))</f>
        <v>1.6761041902604757E-3</v>
      </c>
      <c r="BQ979" s="147">
        <f t="shared" si="1199"/>
        <v>24</v>
      </c>
      <c r="BR979" s="147">
        <f t="shared" si="1182"/>
        <v>24</v>
      </c>
      <c r="BS979" s="147">
        <f t="shared" si="1200"/>
        <v>24.040226500566249</v>
      </c>
      <c r="BT979" s="148">
        <f t="shared" si="1183"/>
        <v>24.040226500566249</v>
      </c>
      <c r="BU979" s="149">
        <f t="shared" si="1201"/>
        <v>24.080520424938658</v>
      </c>
      <c r="BV979" s="148">
        <f t="shared" si="1184"/>
        <v>24.080520424938658</v>
      </c>
      <c r="BW979" s="148">
        <f t="shared" si="1202"/>
        <v>24.120881886126551</v>
      </c>
      <c r="BX979" s="148">
        <f t="shared" si="1185"/>
        <v>22.120881886126551</v>
      </c>
      <c r="BY979" s="148">
        <f t="shared" si="1203"/>
        <v>22.157958788948143</v>
      </c>
      <c r="BZ979" s="148">
        <f t="shared" si="1186"/>
        <v>22.157958788948143</v>
      </c>
      <c r="CA979" s="148">
        <f t="shared" si="1204"/>
        <v>22.195097836521917</v>
      </c>
      <c r="CB979" s="148">
        <f t="shared" si="1187"/>
        <v>22.195097836521917</v>
      </c>
      <c r="CC979" s="148"/>
      <c r="CD979" s="38" t="s">
        <v>659</v>
      </c>
      <c r="CE979" s="38">
        <v>0.5</v>
      </c>
      <c r="CF979" s="38">
        <v>3708875591</v>
      </c>
      <c r="CG979" s="38">
        <v>3708875591</v>
      </c>
      <c r="CH979" s="38">
        <v>3708875591</v>
      </c>
      <c r="CI979" s="38">
        <v>3708875591</v>
      </c>
      <c r="CJ979" s="41">
        <v>3708875591</v>
      </c>
      <c r="CK979" s="41">
        <v>3708875591</v>
      </c>
      <c r="CL979" s="41" t="s">
        <v>660</v>
      </c>
      <c r="CM979" s="40">
        <v>0.5</v>
      </c>
      <c r="CN979" s="41">
        <v>698.66666666666674</v>
      </c>
      <c r="CO979" s="41">
        <v>622.33333333333337</v>
      </c>
      <c r="CP979" s="41">
        <v>622.33333333333337</v>
      </c>
      <c r="CQ979" s="41">
        <v>622.33333333333337</v>
      </c>
      <c r="CR979" s="41">
        <v>622.33333333333337</v>
      </c>
      <c r="CS979" s="41">
        <v>622.33333333333337</v>
      </c>
      <c r="CT979" s="41"/>
      <c r="CU979" s="40"/>
      <c r="CV979" s="41"/>
      <c r="CW979" s="41"/>
      <c r="CX979" s="41"/>
      <c r="CY979" s="41"/>
      <c r="CZ979" s="41"/>
      <c r="DA979" s="41"/>
      <c r="DB979" s="41"/>
      <c r="DC979" s="40"/>
      <c r="DD979" s="41"/>
      <c r="DE979" s="41"/>
      <c r="DF979" s="41"/>
      <c r="DG979" s="41"/>
      <c r="DH979" s="41"/>
      <c r="DI979" s="41"/>
      <c r="DJ979" s="41"/>
      <c r="DK979" s="40"/>
      <c r="DL979" s="41"/>
      <c r="DM979" s="41"/>
      <c r="DN979" s="41"/>
      <c r="DO979" s="41"/>
      <c r="DP979" s="41"/>
      <c r="DQ979" s="41"/>
      <c r="DR979" s="15"/>
      <c r="DS979" s="151">
        <f t="shared" si="1188"/>
        <v>24</v>
      </c>
      <c r="DT979" s="152">
        <f t="shared" si="1189"/>
        <v>22.688931297709921</v>
      </c>
      <c r="DU979" s="7">
        <f t="shared" si="1190"/>
        <v>22.688931297709921</v>
      </c>
      <c r="DV979" s="7">
        <f t="shared" si="1191"/>
        <v>22.688931297709921</v>
      </c>
      <c r="DW979">
        <f t="shared" si="1192"/>
        <v>22.688931297709921</v>
      </c>
      <c r="DX979">
        <f t="shared" si="1193"/>
        <v>22.688931297709921</v>
      </c>
      <c r="DZ979">
        <f t="shared" si="1205"/>
        <v>24</v>
      </c>
      <c r="EA979">
        <f t="shared" si="1206"/>
        <v>22.688931297709921</v>
      </c>
      <c r="EB979">
        <f t="shared" si="1207"/>
        <v>22.688931297709921</v>
      </c>
      <c r="EC979">
        <f t="shared" si="1208"/>
        <v>22.688931297709921</v>
      </c>
      <c r="ED979">
        <f t="shared" si="1209"/>
        <v>22.688931297709921</v>
      </c>
      <c r="EE979">
        <f t="shared" si="1210"/>
        <v>22.688931297709921</v>
      </c>
      <c r="EG979">
        <f t="shared" si="1211"/>
        <v>22.688931297709921</v>
      </c>
      <c r="EH979">
        <f t="shared" si="1212"/>
        <v>23.999999999999996</v>
      </c>
      <c r="EI979">
        <f t="shared" si="1213"/>
        <v>23.999999999999996</v>
      </c>
      <c r="EJ979">
        <f t="shared" si="1214"/>
        <v>23.999999999999996</v>
      </c>
      <c r="EK979">
        <f t="shared" si="1215"/>
        <v>23.999999999999996</v>
      </c>
      <c r="EM979">
        <f>IF($EM$9='[1]L&amp;D Numbers'!$E$6,'[1]L&amp;D Numbers'!$E$7)</f>
        <v>350</v>
      </c>
      <c r="EN979">
        <f>IF($EN$9='[1]L&amp;D Numbers'!$F$6,'[1]L&amp;D Numbers'!$F$7)</f>
        <v>2000</v>
      </c>
      <c r="EO979">
        <f>IF($EO$9='[1]L&amp;D Numbers'!$G$6,'[1]L&amp;D Numbers'!$G$7)</f>
        <v>2000</v>
      </c>
      <c r="EP979">
        <f>IF($EP$9='[1]L&amp;D Numbers'!$H$6,'[1]L&amp;D Numbers'!$H$7)</f>
        <v>2000</v>
      </c>
      <c r="EQ979">
        <f>IF($EQ$9='[1]L&amp;D Numbers'!$I$6,'[1]L&amp;D Numbers'!$I$7)</f>
        <v>2000</v>
      </c>
      <c r="ER979">
        <f>IF($ER$9='[1]L&amp;D Numbers'!$J$6,'[1]L&amp;D Numbers'!$J$7)</f>
        <v>0</v>
      </c>
      <c r="ET979" s="45">
        <f>'[1]L&amp;D Master'!$E$10</f>
        <v>1.0678246631903041E-2</v>
      </c>
      <c r="EU979" s="45">
        <f>ET979+'[1]L&amp;D Master'!$F$10</f>
        <v>1.8222427877342538E-2</v>
      </c>
      <c r="EV979" s="45">
        <f>EU979+'[1]L&amp;D Master'!$G$10</f>
        <v>2.3561551193294058E-2</v>
      </c>
      <c r="EW979" s="45">
        <f>EV979+'[1]L&amp;D Master'!$H$10</f>
        <v>2.7330438342024234E-2</v>
      </c>
      <c r="EX979" s="45">
        <f>EW979+'[1]L&amp;D Master'!$I$10</f>
        <v>2.9999999999999995E-2</v>
      </c>
      <c r="EY979" s="45"/>
      <c r="EZ979" s="45">
        <f t="shared" si="1216"/>
        <v>1.0678246631903041E-2</v>
      </c>
      <c r="FA979" s="45">
        <f t="shared" si="1217"/>
        <v>1.8222427877342538E-2</v>
      </c>
      <c r="FB979" s="45">
        <f t="shared" si="1217"/>
        <v>2.3561551193294058E-2</v>
      </c>
      <c r="FC979" s="45">
        <f t="shared" si="1217"/>
        <v>2.7330438342024234E-2</v>
      </c>
      <c r="FD979" s="45">
        <f t="shared" si="1217"/>
        <v>2.7330438342024234E-2</v>
      </c>
      <c r="FE979" s="45"/>
      <c r="FF979">
        <f t="shared" si="1162"/>
        <v>22.44665329349867</v>
      </c>
      <c r="FG979">
        <f t="shared" si="1163"/>
        <v>22.275483883523421</v>
      </c>
      <c r="FH979">
        <f t="shared" si="1164"/>
        <v>22.154344881417796</v>
      </c>
      <c r="FI979">
        <f t="shared" si="1165"/>
        <v>22.068832859831438</v>
      </c>
      <c r="FJ979">
        <f t="shared" si="1166"/>
        <v>22.068832859831438</v>
      </c>
      <c r="FL979" s="34"/>
      <c r="FM979" s="34"/>
      <c r="FN979" s="34"/>
      <c r="FO979" s="34"/>
      <c r="FP979" s="34"/>
      <c r="FQ979" s="153">
        <f t="shared" si="1218"/>
        <v>0.125</v>
      </c>
      <c r="FR979" s="153"/>
      <c r="FS979" s="42"/>
      <c r="FT979" s="42"/>
      <c r="FU979" s="42"/>
      <c r="FV979" s="42"/>
      <c r="FW979" s="42"/>
      <c r="FX979" s="42"/>
      <c r="FY979" s="42"/>
      <c r="FZ979" s="42"/>
      <c r="GA979" s="42"/>
      <c r="GB979" s="42"/>
      <c r="GC979" s="42"/>
      <c r="GD979" s="42"/>
      <c r="GE979" s="42"/>
      <c r="GF979" s="42"/>
      <c r="GG979" s="42"/>
      <c r="GH979" s="42"/>
      <c r="GI979" s="42"/>
      <c r="GJ979" s="42"/>
      <c r="GK979" s="42"/>
      <c r="GL979" s="42"/>
      <c r="GM979" s="154">
        <f>'[1]Automation Master'!$B$10*FQ979*FO979</f>
        <v>0</v>
      </c>
      <c r="GN979" s="155">
        <f>'[1]Automation Master'!$B$11*FO979*FQ979+GM979</f>
        <v>0</v>
      </c>
      <c r="GO979" s="155">
        <f>'[1]Automation Master'!$B$12*FO979*FQ979+GN979</f>
        <v>0</v>
      </c>
      <c r="GP979" s="155">
        <f>'[1]Automation Master'!$B$13*FO979*FQ979+GO979</f>
        <v>0</v>
      </c>
      <c r="GQ979" s="155">
        <f>'[1]Automation Master'!$C$10*FO979*FQ979+GP979</f>
        <v>0</v>
      </c>
      <c r="GR979" s="155">
        <f>'[1]Automation Master'!$C$11*FO979*FQ979+GQ979</f>
        <v>0</v>
      </c>
      <c r="GS979" s="155">
        <f>'[1]Automation Master'!$C$12*FO979*FQ979+GR979</f>
        <v>0</v>
      </c>
      <c r="GT979" s="155">
        <f>'[1]Automation Master'!$C$13*FO979*FQ979+GS979</f>
        <v>0</v>
      </c>
      <c r="GU979" s="155">
        <f>'[1]Automation Master'!$D$10*FO979*FQ979+GT979</f>
        <v>0</v>
      </c>
      <c r="GV979" s="155">
        <f>'[1]Automation Master'!$D$11*FO979*FQ979+GU979</f>
        <v>0</v>
      </c>
      <c r="GW979" s="155">
        <f>'[1]Automation Master'!$D$12*FO979*FQ979+GV979</f>
        <v>0</v>
      </c>
      <c r="GX979" s="155">
        <f>'[1]Automation Master'!$D$13*FO979*FQ979+GW979</f>
        <v>0</v>
      </c>
      <c r="GY979" s="155">
        <f>'[1]Automation Master'!$E$10*FO979*FQ979+GX979</f>
        <v>0</v>
      </c>
      <c r="GZ979" s="155">
        <f>'[1]Automation Master'!$E$11*FO979*FQ979+GY979</f>
        <v>0</v>
      </c>
      <c r="HA979" s="155">
        <f>'[1]Automation Master'!$E$12*FO979*FQ979+GZ979</f>
        <v>0</v>
      </c>
      <c r="HB979" s="155">
        <f>'[1]Automation Master'!$E$13*FO979*FQ979+HA979</f>
        <v>0</v>
      </c>
      <c r="HC979" s="155">
        <f>'[1]Automation Master'!$F$10*FO979*FQ979+HB979</f>
        <v>0</v>
      </c>
      <c r="HD979" s="155">
        <f>'[1]Automation Master'!$F$11*FO979*FQ979+HC979</f>
        <v>0</v>
      </c>
      <c r="HE979" s="155">
        <f>'[1]Automation Master'!$F$12*FO979*FQ979+HD979</f>
        <v>0</v>
      </c>
      <c r="HF979" s="156">
        <f>'[1]Automation Master'!$F$13*FO979*FQ979+HE979</f>
        <v>0</v>
      </c>
      <c r="HG979" s="157"/>
      <c r="HH979" s="157"/>
      <c r="HI979" s="157"/>
      <c r="HJ979" s="157"/>
      <c r="HK979" s="157"/>
      <c r="HL979" s="157"/>
      <c r="HM979" s="157"/>
      <c r="HN979" s="157"/>
      <c r="HO979" s="157"/>
      <c r="HP979" s="157"/>
      <c r="HQ979" s="157"/>
      <c r="HR979" s="157"/>
      <c r="HS979" s="157"/>
      <c r="HT979" s="157"/>
      <c r="HU979" s="157"/>
      <c r="HV979" s="157"/>
      <c r="HW979" s="157"/>
      <c r="HX979" s="157"/>
      <c r="HY979" s="42"/>
      <c r="HZ979" s="42"/>
      <c r="IA979" s="148">
        <f t="shared" si="1167"/>
        <v>22.688931297709921</v>
      </c>
      <c r="IB979" s="148">
        <f t="shared" si="1168"/>
        <v>22.688931297709921</v>
      </c>
      <c r="IC979" s="148">
        <f t="shared" si="1169"/>
        <v>22.688931297709921</v>
      </c>
      <c r="ID979" s="148">
        <f t="shared" si="1170"/>
        <v>22.688931297709921</v>
      </c>
      <c r="IE979" s="148">
        <f t="shared" si="1171"/>
        <v>22.688931297709921</v>
      </c>
      <c r="IH979">
        <f t="shared" si="1177"/>
        <v>22.44665329349867</v>
      </c>
      <c r="II979">
        <f t="shared" si="1178"/>
        <v>22.275483883523421</v>
      </c>
      <c r="IJ979">
        <f t="shared" si="1179"/>
        <v>22.154344881417796</v>
      </c>
      <c r="IK979">
        <f t="shared" si="1180"/>
        <v>22.068832859831438</v>
      </c>
      <c r="IL979">
        <f t="shared" si="1181"/>
        <v>22.068832859831438</v>
      </c>
      <c r="IN979" s="42">
        <f t="shared" si="1172"/>
        <v>1.0678246631903051E-2</v>
      </c>
      <c r="IO979" s="42">
        <f t="shared" si="1173"/>
        <v>1.8222427877342583E-2</v>
      </c>
      <c r="IP979" s="42">
        <f t="shared" si="1174"/>
        <v>2.3561551193294106E-2</v>
      </c>
      <c r="IQ979" s="42">
        <f t="shared" si="1175"/>
        <v>2.7330438342024123E-2</v>
      </c>
      <c r="IR979" s="42">
        <f t="shared" si="1176"/>
        <v>2.7330438342024123E-2</v>
      </c>
      <c r="IT979" s="9">
        <f t="shared" si="1219"/>
        <v>0</v>
      </c>
      <c r="IU979" s="9">
        <f t="shared" si="1220"/>
        <v>0</v>
      </c>
      <c r="IV979" s="9">
        <f t="shared" si="1221"/>
        <v>0</v>
      </c>
      <c r="IW979" s="9">
        <f t="shared" si="1222"/>
        <v>0</v>
      </c>
      <c r="IX979" s="9">
        <f t="shared" si="1223"/>
        <v>0</v>
      </c>
    </row>
    <row r="980" spans="1:258" ht="15.75" hidden="1" thickBot="1" x14ac:dyDescent="0.3">
      <c r="A980">
        <v>1</v>
      </c>
      <c r="B980" t="s">
        <v>651</v>
      </c>
      <c r="C980" t="s">
        <v>661</v>
      </c>
      <c r="D980" t="s">
        <v>476</v>
      </c>
      <c r="E980" t="s">
        <v>333</v>
      </c>
      <c r="F980" t="s">
        <v>333</v>
      </c>
      <c r="G980" t="s">
        <v>268</v>
      </c>
      <c r="H980">
        <v>1</v>
      </c>
      <c r="L980">
        <v>1</v>
      </c>
      <c r="Q980">
        <v>1</v>
      </c>
      <c r="Z980">
        <v>1</v>
      </c>
      <c r="AB980">
        <v>1</v>
      </c>
      <c r="AO980">
        <v>1</v>
      </c>
      <c r="AT980">
        <v>1</v>
      </c>
      <c r="AU980">
        <v>0</v>
      </c>
      <c r="AV980">
        <v>1</v>
      </c>
      <c r="AW980">
        <v>0</v>
      </c>
      <c r="AX980">
        <v>0</v>
      </c>
      <c r="BB980">
        <f t="shared" si="1194"/>
        <v>1</v>
      </c>
      <c r="BC980">
        <v>1</v>
      </c>
      <c r="BD980">
        <f t="shared" si="1195"/>
        <v>1</v>
      </c>
      <c r="BE980">
        <f t="shared" si="1196"/>
        <v>1</v>
      </c>
      <c r="BF980">
        <f t="shared" si="1197"/>
        <v>1</v>
      </c>
      <c r="BH980">
        <f t="shared" si="1198"/>
        <v>0</v>
      </c>
      <c r="BK980" s="45">
        <f>IF(G980="MEA",'[1]Net Hire Rate'!$E$7,IF(G980="AMR",'[1]Net Hire Rate'!$F$7,IF(G980="EUR",'[1]Net Hire Rate'!$G$7,IF(G980="APAC",'[1]Net Hire Rate'!$H$7,0))))</f>
        <v>-0.12481698389458272</v>
      </c>
      <c r="BL980" s="45">
        <f>IF(G980="MEA",'[1]Net Hire Rate'!$E$8,IF(G980="AMR",'[1]Net Hire Rate'!$F$8,IF(G980="EUR",'[1]Net Hire Rate'!$G$8,IF(G980="APAC",'[1]Net Hire Rate'!$H$8,0))))</f>
        <v>-0.12481698389458272</v>
      </c>
      <c r="BM980" s="45">
        <f>IF(G980="MEA",'[1]Net Hire Rate'!$E$9,IF(G980="AMR",'[1]Net Hire Rate'!$F$9,IF(G980="EUR",'[1]Net Hire Rate'!$G$9,IF(G980="APAC",'[1]Net Hire Rate'!$H$9,0))))</f>
        <v>-0.12481698389458272</v>
      </c>
      <c r="BN980" s="45">
        <f>IF(G980="MEA",'[1]Net Hire Rate'!$E$10,IF(G980="AMR",'[1]Net Hire Rate'!$F$10,IF(G980="EUR",'[1]Net Hire Rate'!$G$10,IF(G980="APAC",'[1]Net Hire Rate'!$H$10,0))))</f>
        <v>-0.12481698389458272</v>
      </c>
      <c r="BO980" s="45">
        <f>IF(G980="MEA",'[1]Net Hire Rate'!$E$11,IF(G980="AMR",'[1]Net Hire Rate'!$F$11,IF(G980="EUR",'[1]Net Hire Rate'!$G$11,IF(G980="APAC",'[1]Net Hire Rate'!$H$11,0))))</f>
        <v>-0.12481698389458272</v>
      </c>
      <c r="BP980" s="45">
        <f>IF(G980="MEA",'[1]Net Hire Rate'!$E$12,IF(G980="AMR",'[1]Net Hire Rate'!$F$12,IF(G980="EUR",'[1]Net Hire Rate'!$G$12,IF(G980="APAC",'[1]Net Hire Rate'!$H$12,0))))</f>
        <v>-0.12481698389458272</v>
      </c>
      <c r="BQ980" s="147">
        <f t="shared" si="1199"/>
        <v>1</v>
      </c>
      <c r="BR980" s="147">
        <f t="shared" si="1182"/>
        <v>1</v>
      </c>
      <c r="BS980" s="147">
        <f t="shared" si="1200"/>
        <v>0.87518301610541727</v>
      </c>
      <c r="BT980" s="148">
        <f t="shared" si="1183"/>
        <v>-0.12481698389458273</v>
      </c>
      <c r="BU980" s="149">
        <f t="shared" si="1201"/>
        <v>-0.10923770442604221</v>
      </c>
      <c r="BV980" s="148">
        <f t="shared" si="1184"/>
        <v>-0.10923770442604221</v>
      </c>
      <c r="BW980" s="148">
        <f t="shared" si="1202"/>
        <v>-9.5602983632015706E-2</v>
      </c>
      <c r="BX980" s="148">
        <f t="shared" si="1185"/>
        <v>-9.5602983632015706E-2</v>
      </c>
      <c r="BY980" s="148">
        <f t="shared" si="1203"/>
        <v>-8.367010756374435E-2</v>
      </c>
      <c r="BZ980" s="148">
        <f t="shared" si="1186"/>
        <v>-8.367010756374435E-2</v>
      </c>
      <c r="CA980" s="148">
        <f t="shared" si="1204"/>
        <v>-7.3226657095502468E-2</v>
      </c>
      <c r="CB980" s="148">
        <f t="shared" si="1187"/>
        <v>-7.3226657095502468E-2</v>
      </c>
      <c r="CC980" s="148"/>
      <c r="CD980" s="38" t="s">
        <v>662</v>
      </c>
      <c r="CE980" s="38">
        <f>1/3</f>
        <v>0.33333333333333331</v>
      </c>
      <c r="CF980" s="38">
        <v>61.5</v>
      </c>
      <c r="CG980" s="38">
        <v>63</v>
      </c>
      <c r="CH980" s="38">
        <v>63</v>
      </c>
      <c r="CI980" s="38">
        <v>63</v>
      </c>
      <c r="CJ980" s="38">
        <v>63</v>
      </c>
      <c r="CK980" s="41">
        <v>63</v>
      </c>
      <c r="CL980" s="41" t="s">
        <v>663</v>
      </c>
      <c r="CM980" s="40">
        <f>1/3</f>
        <v>0.33333333333333331</v>
      </c>
      <c r="CN980" s="41">
        <v>132.5</v>
      </c>
      <c r="CO980" s="41">
        <v>100</v>
      </c>
      <c r="CP980" s="41">
        <v>100</v>
      </c>
      <c r="CQ980" s="41">
        <v>100</v>
      </c>
      <c r="CR980" s="41">
        <v>100</v>
      </c>
      <c r="CS980" s="41">
        <v>100</v>
      </c>
      <c r="CT980" s="41" t="s">
        <v>664</v>
      </c>
      <c r="CU980" s="40">
        <f>1/3</f>
        <v>0.33333333333333331</v>
      </c>
      <c r="CV980" s="41">
        <v>175</v>
      </c>
      <c r="CW980" s="41">
        <v>200</v>
      </c>
      <c r="CX980" s="41">
        <v>200</v>
      </c>
      <c r="CY980" s="41">
        <v>200</v>
      </c>
      <c r="CZ980" s="41">
        <v>200</v>
      </c>
      <c r="DA980" s="41">
        <v>200</v>
      </c>
      <c r="DB980" s="41"/>
      <c r="DC980" s="40"/>
      <c r="DD980" s="41"/>
      <c r="DE980" s="41"/>
      <c r="DF980" s="41"/>
      <c r="DG980" s="41"/>
      <c r="DH980" s="41"/>
      <c r="DI980" s="41"/>
      <c r="DJ980" s="41"/>
      <c r="DK980" s="40"/>
      <c r="DL980" s="41"/>
      <c r="DM980" s="41"/>
      <c r="DN980" s="41"/>
      <c r="DO980" s="41"/>
      <c r="DP980" s="41"/>
      <c r="DQ980" s="41"/>
      <c r="DR980" s="15"/>
      <c r="DS980" s="151">
        <f t="shared" si="1188"/>
        <v>1</v>
      </c>
      <c r="DT980" s="152">
        <f t="shared" si="1189"/>
        <v>0.97398812263055246</v>
      </c>
      <c r="DU980" s="7">
        <f t="shared" si="1190"/>
        <v>0.97398812263055246</v>
      </c>
      <c r="DV980" s="7">
        <f t="shared" si="1191"/>
        <v>0.97398812263055246</v>
      </c>
      <c r="DW980">
        <f t="shared" si="1192"/>
        <v>0.97398812263055246</v>
      </c>
      <c r="DX980">
        <f t="shared" si="1193"/>
        <v>0.97398812263055246</v>
      </c>
      <c r="DZ980">
        <f t="shared" si="1205"/>
        <v>1</v>
      </c>
      <c r="EA980">
        <f t="shared" si="1206"/>
        <v>0.97398812263055246</v>
      </c>
      <c r="EB980">
        <f t="shared" si="1207"/>
        <v>0.97398812263055246</v>
      </c>
      <c r="EC980">
        <f t="shared" si="1208"/>
        <v>0.97398812263055246</v>
      </c>
      <c r="ED980">
        <f t="shared" si="1209"/>
        <v>0.97398812263055246</v>
      </c>
      <c r="EE980">
        <f t="shared" si="1210"/>
        <v>0.97398812263055246</v>
      </c>
      <c r="EG980">
        <f t="shared" si="1211"/>
        <v>0.97398812263055246</v>
      </c>
      <c r="EH980">
        <f t="shared" si="1212"/>
        <v>1</v>
      </c>
      <c r="EI980">
        <f t="shared" si="1213"/>
        <v>1</v>
      </c>
      <c r="EJ980">
        <f t="shared" si="1214"/>
        <v>1</v>
      </c>
      <c r="EK980">
        <f t="shared" si="1215"/>
        <v>1</v>
      </c>
      <c r="EM980">
        <f>IF($EM$9='[1]L&amp;D Numbers'!$E$6,'[1]L&amp;D Numbers'!$E$7)</f>
        <v>350</v>
      </c>
      <c r="EN980">
        <f>IF($EN$9='[1]L&amp;D Numbers'!$F$6,'[1]L&amp;D Numbers'!$F$7)</f>
        <v>2000</v>
      </c>
      <c r="EO980">
        <f>IF($EO$9='[1]L&amp;D Numbers'!$G$6,'[1]L&amp;D Numbers'!$G$7)</f>
        <v>2000</v>
      </c>
      <c r="EP980">
        <f>IF($EP$9='[1]L&amp;D Numbers'!$H$6,'[1]L&amp;D Numbers'!$H$7)</f>
        <v>2000</v>
      </c>
      <c r="EQ980">
        <f>IF($EQ$9='[1]L&amp;D Numbers'!$I$6,'[1]L&amp;D Numbers'!$I$7)</f>
        <v>2000</v>
      </c>
      <c r="ER980">
        <f>IF($ER$9='[1]L&amp;D Numbers'!$J$6,'[1]L&amp;D Numbers'!$J$7)</f>
        <v>0</v>
      </c>
      <c r="ET980" s="45">
        <f>'[1]L&amp;D Master'!$E$10</f>
        <v>1.0678246631903041E-2</v>
      </c>
      <c r="EU980" s="45">
        <f>ET980+'[1]L&amp;D Master'!$F$10</f>
        <v>1.8222427877342538E-2</v>
      </c>
      <c r="EV980" s="45">
        <f>EU980+'[1]L&amp;D Master'!$G$10</f>
        <v>2.3561551193294058E-2</v>
      </c>
      <c r="EW980" s="45">
        <f>EV980+'[1]L&amp;D Master'!$H$10</f>
        <v>2.7330438342024234E-2</v>
      </c>
      <c r="EX980" s="45">
        <f>EW980+'[1]L&amp;D Master'!$I$10</f>
        <v>2.9999999999999995E-2</v>
      </c>
      <c r="EY980" s="45"/>
      <c r="EZ980" s="45">
        <f t="shared" si="1216"/>
        <v>1.0678246631903041E-2</v>
      </c>
      <c r="FA980" s="45">
        <f t="shared" si="1217"/>
        <v>1.8222427877342538E-2</v>
      </c>
      <c r="FB980" s="45">
        <f t="shared" si="1217"/>
        <v>2.3561551193294058E-2</v>
      </c>
      <c r="FC980" s="45">
        <f t="shared" si="1217"/>
        <v>2.7330438342024234E-2</v>
      </c>
      <c r="FD980" s="45">
        <f t="shared" si="1217"/>
        <v>2.7330438342024234E-2</v>
      </c>
      <c r="FE980" s="45"/>
      <c r="FF980">
        <f t="shared" si="1162"/>
        <v>0.96358763724055918</v>
      </c>
      <c r="FG980">
        <f t="shared" si="1163"/>
        <v>0.95623969431252898</v>
      </c>
      <c r="FH980">
        <f t="shared" si="1164"/>
        <v>0.95103945161753234</v>
      </c>
      <c r="FI980">
        <f t="shared" si="1165"/>
        <v>0.94736860029913428</v>
      </c>
      <c r="FJ980">
        <f t="shared" si="1166"/>
        <v>0.94736860029913428</v>
      </c>
      <c r="FL980" s="34"/>
      <c r="FM980" s="34"/>
      <c r="FN980" s="34"/>
      <c r="FO980" s="34"/>
      <c r="FP980" s="34"/>
      <c r="FQ980" s="153">
        <f t="shared" si="1218"/>
        <v>0.125</v>
      </c>
      <c r="FR980" s="153"/>
      <c r="FS980" s="42"/>
      <c r="FT980" s="42"/>
      <c r="FU980" s="42"/>
      <c r="FV980" s="42"/>
      <c r="FW980" s="42"/>
      <c r="FX980" s="42"/>
      <c r="FY980" s="42"/>
      <c r="FZ980" s="42"/>
      <c r="GA980" s="42"/>
      <c r="GB980" s="42"/>
      <c r="GC980" s="42"/>
      <c r="GD980" s="42"/>
      <c r="GE980" s="42"/>
      <c r="GF980" s="42"/>
      <c r="GG980" s="42"/>
      <c r="GH980" s="42"/>
      <c r="GI980" s="42"/>
      <c r="GJ980" s="42"/>
      <c r="GK980" s="42"/>
      <c r="GL980" s="42"/>
      <c r="GM980" s="154">
        <f>'[1]Automation Master'!$B$10*FQ980*FO980</f>
        <v>0</v>
      </c>
      <c r="GN980" s="155">
        <f>'[1]Automation Master'!$B$11*FO980*FQ980+GM980</f>
        <v>0</v>
      </c>
      <c r="GO980" s="155">
        <f>'[1]Automation Master'!$B$12*FO980*FQ980+GN980</f>
        <v>0</v>
      </c>
      <c r="GP980" s="155">
        <f>'[1]Automation Master'!$B$13*FO980*FQ980+GO980</f>
        <v>0</v>
      </c>
      <c r="GQ980" s="155">
        <f>'[1]Automation Master'!$C$10*FO980*FQ980+GP980</f>
        <v>0</v>
      </c>
      <c r="GR980" s="155">
        <f>'[1]Automation Master'!$C$11*FO980*FQ980+GQ980</f>
        <v>0</v>
      </c>
      <c r="GS980" s="155">
        <f>'[1]Automation Master'!$C$12*FO980*FQ980+GR980</f>
        <v>0</v>
      </c>
      <c r="GT980" s="155">
        <f>'[1]Automation Master'!$C$13*FO980*FQ980+GS980</f>
        <v>0</v>
      </c>
      <c r="GU980" s="155">
        <f>'[1]Automation Master'!$D$10*FO980*FQ980+GT980</f>
        <v>0</v>
      </c>
      <c r="GV980" s="155">
        <f>'[1]Automation Master'!$D$11*FO980*FQ980+GU980</f>
        <v>0</v>
      </c>
      <c r="GW980" s="155">
        <f>'[1]Automation Master'!$D$12*FO980*FQ980+GV980</f>
        <v>0</v>
      </c>
      <c r="GX980" s="155">
        <f>'[1]Automation Master'!$D$13*FO980*FQ980+GW980</f>
        <v>0</v>
      </c>
      <c r="GY980" s="155">
        <f>'[1]Automation Master'!$E$10*FO980*FQ980+GX980</f>
        <v>0</v>
      </c>
      <c r="GZ980" s="155">
        <f>'[1]Automation Master'!$E$11*FO980*FQ980+GY980</f>
        <v>0</v>
      </c>
      <c r="HA980" s="155">
        <f>'[1]Automation Master'!$E$12*FO980*FQ980+GZ980</f>
        <v>0</v>
      </c>
      <c r="HB980" s="155">
        <f>'[1]Automation Master'!$E$13*FO980*FQ980+HA980</f>
        <v>0</v>
      </c>
      <c r="HC980" s="155">
        <f>'[1]Automation Master'!$F$10*FO980*FQ980+HB980</f>
        <v>0</v>
      </c>
      <c r="HD980" s="155">
        <f>'[1]Automation Master'!$F$11*FO980*FQ980+HC980</f>
        <v>0</v>
      </c>
      <c r="HE980" s="155">
        <f>'[1]Automation Master'!$F$12*FO980*FQ980+HD980</f>
        <v>0</v>
      </c>
      <c r="HF980" s="156">
        <f>'[1]Automation Master'!$F$13*FO980*FQ980+HE980</f>
        <v>0</v>
      </c>
      <c r="HG980" s="157"/>
      <c r="HH980" s="157"/>
      <c r="HI980" s="157"/>
      <c r="HJ980" s="157"/>
      <c r="HK980" s="157"/>
      <c r="HL980" s="157"/>
      <c r="HM980" s="157"/>
      <c r="HN980" s="157"/>
      <c r="HO980" s="157"/>
      <c r="HP980" s="157"/>
      <c r="HQ980" s="157"/>
      <c r="HR980" s="157"/>
      <c r="HS980" s="157"/>
      <c r="HT980" s="157"/>
      <c r="HU980" s="157"/>
      <c r="HV980" s="157"/>
      <c r="HW980" s="157"/>
      <c r="HX980" s="157"/>
      <c r="HY980" s="42"/>
      <c r="HZ980" s="42"/>
      <c r="IA980" s="148">
        <f t="shared" si="1167"/>
        <v>0.97398812263055246</v>
      </c>
      <c r="IB980" s="148">
        <f t="shared" si="1168"/>
        <v>0.97398812263055246</v>
      </c>
      <c r="IC980" s="148">
        <f t="shared" si="1169"/>
        <v>0.97398812263055246</v>
      </c>
      <c r="ID980" s="148">
        <f t="shared" si="1170"/>
        <v>0.97398812263055246</v>
      </c>
      <c r="IE980" s="148">
        <f t="shared" si="1171"/>
        <v>0.97398812263055246</v>
      </c>
      <c r="IH980">
        <f t="shared" si="1177"/>
        <v>0.96358763724055918</v>
      </c>
      <c r="II980">
        <f t="shared" si="1178"/>
        <v>0.95623969431252898</v>
      </c>
      <c r="IJ980">
        <f t="shared" si="1179"/>
        <v>0.95103945161753234</v>
      </c>
      <c r="IK980">
        <f t="shared" si="1180"/>
        <v>0.94736860029913428</v>
      </c>
      <c r="IL980">
        <f t="shared" si="1181"/>
        <v>0.94736860029913428</v>
      </c>
      <c r="IN980" s="42">
        <f t="shared" si="1172"/>
        <v>1.0678246631903053E-2</v>
      </c>
      <c r="IO980" s="42">
        <f t="shared" si="1173"/>
        <v>1.8222427877342514E-2</v>
      </c>
      <c r="IP980" s="42">
        <f t="shared" si="1174"/>
        <v>2.3561551193294041E-2</v>
      </c>
      <c r="IQ980" s="42">
        <f t="shared" si="1175"/>
        <v>2.7330438342024158E-2</v>
      </c>
      <c r="IR980" s="42">
        <f t="shared" si="1176"/>
        <v>2.7330438342024158E-2</v>
      </c>
      <c r="IT980" s="9">
        <f t="shared" si="1219"/>
        <v>0</v>
      </c>
      <c r="IU980" s="9">
        <f t="shared" si="1220"/>
        <v>0</v>
      </c>
      <c r="IV980" s="9">
        <f t="shared" si="1221"/>
        <v>0</v>
      </c>
      <c r="IW980" s="9">
        <f t="shared" si="1222"/>
        <v>0</v>
      </c>
      <c r="IX980" s="9">
        <f t="shared" si="1223"/>
        <v>0</v>
      </c>
    </row>
    <row r="981" spans="1:258" ht="15.75" hidden="1" thickBot="1" x14ac:dyDescent="0.3">
      <c r="A981">
        <v>2</v>
      </c>
      <c r="B981" t="s">
        <v>651</v>
      </c>
      <c r="C981" t="s">
        <v>661</v>
      </c>
      <c r="D981" t="s">
        <v>476</v>
      </c>
      <c r="E981" t="s">
        <v>333</v>
      </c>
      <c r="F981" t="s">
        <v>333</v>
      </c>
      <c r="G981" t="s">
        <v>264</v>
      </c>
      <c r="H981">
        <v>2</v>
      </c>
      <c r="L981">
        <v>2</v>
      </c>
      <c r="Q981">
        <v>1</v>
      </c>
      <c r="R981">
        <v>1</v>
      </c>
      <c r="Y981">
        <v>1</v>
      </c>
      <c r="Z981">
        <v>1</v>
      </c>
      <c r="AB981">
        <v>2</v>
      </c>
      <c r="AQ981">
        <v>1</v>
      </c>
      <c r="AT981">
        <v>2</v>
      </c>
      <c r="AU981">
        <v>0</v>
      </c>
      <c r="AV981">
        <v>2</v>
      </c>
      <c r="AW981">
        <v>0</v>
      </c>
      <c r="AX981">
        <v>0</v>
      </c>
      <c r="BB981">
        <f t="shared" si="1194"/>
        <v>2</v>
      </c>
      <c r="BC981">
        <v>2</v>
      </c>
      <c r="BD981">
        <f t="shared" si="1195"/>
        <v>2</v>
      </c>
      <c r="BE981">
        <f t="shared" si="1196"/>
        <v>2</v>
      </c>
      <c r="BF981">
        <f t="shared" si="1197"/>
        <v>2</v>
      </c>
      <c r="BH981">
        <f t="shared" si="1198"/>
        <v>0</v>
      </c>
      <c r="BK981" s="45">
        <f>IF(G981="MEA",'[1]Net Hire Rate'!$E$7,IF(G981="AMR",'[1]Net Hire Rate'!$F$7,IF(G981="EUR",'[1]Net Hire Rate'!$G$7,IF(G981="APAC",'[1]Net Hire Rate'!$H$7,0))))</f>
        <v>-4.2535446205170975E-2</v>
      </c>
      <c r="BL981" s="45">
        <f>IF(G981="MEA",'[1]Net Hire Rate'!$E$8,IF(G981="AMR",'[1]Net Hire Rate'!$F$8,IF(G981="EUR",'[1]Net Hire Rate'!$G$8,IF(G981="APAC",'[1]Net Hire Rate'!$H$8,0))))</f>
        <v>-4.2535446205170975E-2</v>
      </c>
      <c r="BM981" s="45">
        <f>IF(G981="MEA",'[1]Net Hire Rate'!$E$9,IF(G981="AMR",'[1]Net Hire Rate'!$F$9,IF(G981="EUR",'[1]Net Hire Rate'!$G$9,IF(G981="APAC",'[1]Net Hire Rate'!$H$9,0))))</f>
        <v>-4.2535446205170975E-2</v>
      </c>
      <c r="BN981" s="45">
        <f>IF(G981="MEA",'[1]Net Hire Rate'!$E$10,IF(G981="AMR",'[1]Net Hire Rate'!$F$10,IF(G981="EUR",'[1]Net Hire Rate'!$G$10,IF(G981="APAC",'[1]Net Hire Rate'!$H$10,0))))</f>
        <v>-4.2535446205170975E-2</v>
      </c>
      <c r="BO981" s="45">
        <f>IF(G981="MEA",'[1]Net Hire Rate'!$E$11,IF(G981="AMR",'[1]Net Hire Rate'!$F$11,IF(G981="EUR",'[1]Net Hire Rate'!$G$11,IF(G981="APAC",'[1]Net Hire Rate'!$H$11,0))))</f>
        <v>-4.2535446205170975E-2</v>
      </c>
      <c r="BP981" s="45">
        <f>IF(G981="MEA",'[1]Net Hire Rate'!$E$12,IF(G981="AMR",'[1]Net Hire Rate'!$F$12,IF(G981="EUR",'[1]Net Hire Rate'!$G$12,IF(G981="APAC",'[1]Net Hire Rate'!$H$12,0))))</f>
        <v>-4.2535446205170975E-2</v>
      </c>
      <c r="BQ981" s="147">
        <f t="shared" si="1199"/>
        <v>2</v>
      </c>
      <c r="BR981" s="147">
        <f t="shared" si="1182"/>
        <v>2</v>
      </c>
      <c r="BS981" s="147">
        <f t="shared" si="1200"/>
        <v>1.914929107589658</v>
      </c>
      <c r="BT981" s="148">
        <f t="shared" si="1183"/>
        <v>1.914929107589658</v>
      </c>
      <c r="BU981" s="149">
        <f t="shared" si="1201"/>
        <v>1.8334767435470618</v>
      </c>
      <c r="BV981" s="148">
        <f t="shared" si="1184"/>
        <v>1.8334767435470618</v>
      </c>
      <c r="BW981" s="148">
        <f t="shared" si="1202"/>
        <v>1.7554889921534835</v>
      </c>
      <c r="BX981" s="148">
        <f t="shared" si="1185"/>
        <v>0.75548899215348353</v>
      </c>
      <c r="BY981" s="148">
        <f t="shared" si="1203"/>
        <v>0.72335393076914012</v>
      </c>
      <c r="BZ981" s="148">
        <f t="shared" si="1186"/>
        <v>0.72335393076914012</v>
      </c>
      <c r="CA981" s="148">
        <f t="shared" si="1204"/>
        <v>0.6925857485596103</v>
      </c>
      <c r="CB981" s="148">
        <f t="shared" si="1187"/>
        <v>0.6925857485596103</v>
      </c>
      <c r="CC981" s="148"/>
      <c r="CD981" s="38" t="s">
        <v>662</v>
      </c>
      <c r="CE981" s="38">
        <f>1/3</f>
        <v>0.33333333333333331</v>
      </c>
      <c r="CF981" s="38">
        <v>61.5</v>
      </c>
      <c r="CG981" s="38">
        <v>63</v>
      </c>
      <c r="CH981" s="38">
        <v>63</v>
      </c>
      <c r="CI981" s="38">
        <v>63</v>
      </c>
      <c r="CJ981" s="38">
        <v>63</v>
      </c>
      <c r="CK981" s="41">
        <v>63</v>
      </c>
      <c r="CL981" s="41" t="s">
        <v>663</v>
      </c>
      <c r="CM981" s="40">
        <f>1/3</f>
        <v>0.33333333333333331</v>
      </c>
      <c r="CN981" s="41">
        <v>132.5</v>
      </c>
      <c r="CO981" s="41">
        <v>100</v>
      </c>
      <c r="CP981" s="41">
        <v>100</v>
      </c>
      <c r="CQ981" s="41">
        <v>100</v>
      </c>
      <c r="CR981" s="41">
        <v>100</v>
      </c>
      <c r="CS981" s="41">
        <v>100</v>
      </c>
      <c r="CT981" s="41" t="s">
        <v>664</v>
      </c>
      <c r="CU981" s="40">
        <f>1/3</f>
        <v>0.33333333333333331</v>
      </c>
      <c r="CV981" s="41">
        <v>175</v>
      </c>
      <c r="CW981" s="41">
        <v>200</v>
      </c>
      <c r="CX981" s="41">
        <v>200</v>
      </c>
      <c r="CY981" s="41">
        <v>200</v>
      </c>
      <c r="CZ981" s="41">
        <v>200</v>
      </c>
      <c r="DA981" s="41">
        <v>200</v>
      </c>
      <c r="DB981" s="41"/>
      <c r="DC981" s="40"/>
      <c r="DD981" s="41"/>
      <c r="DE981" s="41"/>
      <c r="DF981" s="41"/>
      <c r="DG981" s="41"/>
      <c r="DH981" s="41"/>
      <c r="DI981" s="41"/>
      <c r="DJ981" s="41"/>
      <c r="DK981" s="40"/>
      <c r="DL981" s="41"/>
      <c r="DM981" s="41"/>
      <c r="DN981" s="41"/>
      <c r="DO981" s="41"/>
      <c r="DP981" s="41"/>
      <c r="DQ981" s="41"/>
      <c r="DR981" s="15"/>
      <c r="DS981" s="151">
        <f t="shared" si="1188"/>
        <v>2</v>
      </c>
      <c r="DT981" s="152">
        <f t="shared" si="1189"/>
        <v>1.9479762452611049</v>
      </c>
      <c r="DU981" s="7">
        <f t="shared" si="1190"/>
        <v>1.9479762452611049</v>
      </c>
      <c r="DV981" s="7">
        <f t="shared" si="1191"/>
        <v>1.9479762452611049</v>
      </c>
      <c r="DW981">
        <f t="shared" si="1192"/>
        <v>1.9479762452611049</v>
      </c>
      <c r="DX981">
        <f t="shared" si="1193"/>
        <v>1.9479762452611049</v>
      </c>
      <c r="DZ981">
        <f t="shared" si="1205"/>
        <v>2</v>
      </c>
      <c r="EA981">
        <f t="shared" si="1206"/>
        <v>1.9479762452611049</v>
      </c>
      <c r="EB981">
        <f t="shared" si="1207"/>
        <v>1.9479762452611049</v>
      </c>
      <c r="EC981">
        <f t="shared" si="1208"/>
        <v>1.9479762452611049</v>
      </c>
      <c r="ED981">
        <f t="shared" si="1209"/>
        <v>1.9479762452611049</v>
      </c>
      <c r="EE981">
        <f t="shared" si="1210"/>
        <v>1.9479762452611049</v>
      </c>
      <c r="EG981">
        <f t="shared" si="1211"/>
        <v>1.9479762452611049</v>
      </c>
      <c r="EH981">
        <f t="shared" si="1212"/>
        <v>2</v>
      </c>
      <c r="EI981">
        <f t="shared" si="1213"/>
        <v>2</v>
      </c>
      <c r="EJ981">
        <f t="shared" si="1214"/>
        <v>2</v>
      </c>
      <c r="EK981">
        <f t="shared" si="1215"/>
        <v>2</v>
      </c>
      <c r="EM981">
        <f>IF($EM$9='[1]L&amp;D Numbers'!$E$6,'[1]L&amp;D Numbers'!$E$7)</f>
        <v>350</v>
      </c>
      <c r="EN981">
        <f>IF($EN$9='[1]L&amp;D Numbers'!$F$6,'[1]L&amp;D Numbers'!$F$7)</f>
        <v>2000</v>
      </c>
      <c r="EO981">
        <f>IF($EO$9='[1]L&amp;D Numbers'!$G$6,'[1]L&amp;D Numbers'!$G$7)</f>
        <v>2000</v>
      </c>
      <c r="EP981">
        <f>IF($EP$9='[1]L&amp;D Numbers'!$H$6,'[1]L&amp;D Numbers'!$H$7)</f>
        <v>2000</v>
      </c>
      <c r="EQ981">
        <f>IF($EQ$9='[1]L&amp;D Numbers'!$I$6,'[1]L&amp;D Numbers'!$I$7)</f>
        <v>2000</v>
      </c>
      <c r="ER981">
        <f>IF($ER$9='[1]L&amp;D Numbers'!$J$6,'[1]L&amp;D Numbers'!$J$7)</f>
        <v>0</v>
      </c>
      <c r="ET981" s="45">
        <f>'[1]L&amp;D Master'!$E$10</f>
        <v>1.0678246631903041E-2</v>
      </c>
      <c r="EU981" s="45">
        <f>ET981+'[1]L&amp;D Master'!$F$10</f>
        <v>1.8222427877342538E-2</v>
      </c>
      <c r="EV981" s="45">
        <f>EU981+'[1]L&amp;D Master'!$G$10</f>
        <v>2.3561551193294058E-2</v>
      </c>
      <c r="EW981" s="45">
        <f>EV981+'[1]L&amp;D Master'!$H$10</f>
        <v>2.7330438342024234E-2</v>
      </c>
      <c r="EX981" s="45">
        <f>EW981+'[1]L&amp;D Master'!$I$10</f>
        <v>2.9999999999999995E-2</v>
      </c>
      <c r="EY981" s="45"/>
      <c r="EZ981" s="45">
        <f t="shared" si="1216"/>
        <v>1.0678246631903041E-2</v>
      </c>
      <c r="FA981" s="45">
        <f t="shared" si="1217"/>
        <v>1.8222427877342538E-2</v>
      </c>
      <c r="FB981" s="45">
        <f t="shared" si="1217"/>
        <v>2.3561551193294058E-2</v>
      </c>
      <c r="FC981" s="45">
        <f t="shared" si="1217"/>
        <v>2.7330438342024234E-2</v>
      </c>
      <c r="FD981" s="45">
        <f t="shared" si="1217"/>
        <v>2.7330438342024234E-2</v>
      </c>
      <c r="FE981" s="45"/>
      <c r="FF981">
        <f t="shared" si="1162"/>
        <v>1.9271752744811184</v>
      </c>
      <c r="FG981">
        <f t="shared" si="1163"/>
        <v>1.912479388625058</v>
      </c>
      <c r="FH981">
        <f t="shared" si="1164"/>
        <v>1.9020789032350647</v>
      </c>
      <c r="FI981">
        <f t="shared" si="1165"/>
        <v>1.8947372005982686</v>
      </c>
      <c r="FJ981">
        <f t="shared" si="1166"/>
        <v>1.8947372005982686</v>
      </c>
      <c r="FL981" s="34"/>
      <c r="FM981" s="34"/>
      <c r="FN981" s="34"/>
      <c r="FO981" s="34"/>
      <c r="FP981" s="34"/>
      <c r="FQ981" s="153">
        <f t="shared" si="1218"/>
        <v>0.125</v>
      </c>
      <c r="FR981" s="153"/>
      <c r="FS981" s="42"/>
      <c r="FT981" s="42"/>
      <c r="FU981" s="42"/>
      <c r="FV981" s="42"/>
      <c r="FW981" s="42"/>
      <c r="FX981" s="42"/>
      <c r="FY981" s="42"/>
      <c r="FZ981" s="42"/>
      <c r="GA981" s="42"/>
      <c r="GB981" s="42"/>
      <c r="GC981" s="42"/>
      <c r="GD981" s="42"/>
      <c r="GE981" s="42"/>
      <c r="GF981" s="42"/>
      <c r="GG981" s="42"/>
      <c r="GH981" s="42"/>
      <c r="GI981" s="42"/>
      <c r="GJ981" s="42"/>
      <c r="GK981" s="42"/>
      <c r="GL981" s="42"/>
      <c r="GM981" s="154">
        <f>'[1]Automation Master'!$B$10*FQ981*FO981</f>
        <v>0</v>
      </c>
      <c r="GN981" s="155">
        <f>'[1]Automation Master'!$B$11*FO981*FQ981+GM981</f>
        <v>0</v>
      </c>
      <c r="GO981" s="155">
        <f>'[1]Automation Master'!$B$12*FO981*FQ981+GN981</f>
        <v>0</v>
      </c>
      <c r="GP981" s="155">
        <f>'[1]Automation Master'!$B$13*FO981*FQ981+GO981</f>
        <v>0</v>
      </c>
      <c r="GQ981" s="155">
        <f>'[1]Automation Master'!$C$10*FO981*FQ981+GP981</f>
        <v>0</v>
      </c>
      <c r="GR981" s="155">
        <f>'[1]Automation Master'!$C$11*FO981*FQ981+GQ981</f>
        <v>0</v>
      </c>
      <c r="GS981" s="155">
        <f>'[1]Automation Master'!$C$12*FO981*FQ981+GR981</f>
        <v>0</v>
      </c>
      <c r="GT981" s="155">
        <f>'[1]Automation Master'!$C$13*FO981*FQ981+GS981</f>
        <v>0</v>
      </c>
      <c r="GU981" s="155">
        <f>'[1]Automation Master'!$D$10*FO981*FQ981+GT981</f>
        <v>0</v>
      </c>
      <c r="GV981" s="155">
        <f>'[1]Automation Master'!$D$11*FO981*FQ981+GU981</f>
        <v>0</v>
      </c>
      <c r="GW981" s="155">
        <f>'[1]Automation Master'!$D$12*FO981*FQ981+GV981</f>
        <v>0</v>
      </c>
      <c r="GX981" s="155">
        <f>'[1]Automation Master'!$D$13*FO981*FQ981+GW981</f>
        <v>0</v>
      </c>
      <c r="GY981" s="155">
        <f>'[1]Automation Master'!$E$10*FO981*FQ981+GX981</f>
        <v>0</v>
      </c>
      <c r="GZ981" s="155">
        <f>'[1]Automation Master'!$E$11*FO981*FQ981+GY981</f>
        <v>0</v>
      </c>
      <c r="HA981" s="155">
        <f>'[1]Automation Master'!$E$12*FO981*FQ981+GZ981</f>
        <v>0</v>
      </c>
      <c r="HB981" s="155">
        <f>'[1]Automation Master'!$E$13*FO981*FQ981+HA981</f>
        <v>0</v>
      </c>
      <c r="HC981" s="155">
        <f>'[1]Automation Master'!$F$10*FO981*FQ981+HB981</f>
        <v>0</v>
      </c>
      <c r="HD981" s="155">
        <f>'[1]Automation Master'!$F$11*FO981*FQ981+HC981</f>
        <v>0</v>
      </c>
      <c r="HE981" s="155">
        <f>'[1]Automation Master'!$F$12*FO981*FQ981+HD981</f>
        <v>0</v>
      </c>
      <c r="HF981" s="156">
        <f>'[1]Automation Master'!$F$13*FO981*FQ981+HE981</f>
        <v>0</v>
      </c>
      <c r="HG981" s="157"/>
      <c r="HH981" s="157"/>
      <c r="HI981" s="157"/>
      <c r="HJ981" s="157"/>
      <c r="HK981" s="157"/>
      <c r="HL981" s="157"/>
      <c r="HM981" s="157"/>
      <c r="HN981" s="157"/>
      <c r="HO981" s="157"/>
      <c r="HP981" s="157"/>
      <c r="HQ981" s="157"/>
      <c r="HR981" s="157"/>
      <c r="HS981" s="157"/>
      <c r="HT981" s="157"/>
      <c r="HU981" s="157"/>
      <c r="HV981" s="157"/>
      <c r="HW981" s="157"/>
      <c r="HX981" s="157"/>
      <c r="HY981" s="42"/>
      <c r="HZ981" s="42"/>
      <c r="IA981" s="148">
        <f t="shared" si="1167"/>
        <v>1.9479762452611049</v>
      </c>
      <c r="IB981" s="148">
        <f t="shared" si="1168"/>
        <v>1.9479762452611049</v>
      </c>
      <c r="IC981" s="148">
        <f t="shared" si="1169"/>
        <v>1.9479762452611049</v>
      </c>
      <c r="ID981" s="148">
        <f t="shared" si="1170"/>
        <v>1.9479762452611049</v>
      </c>
      <c r="IE981" s="148">
        <f t="shared" si="1171"/>
        <v>1.9479762452611049</v>
      </c>
      <c r="IH981">
        <f t="shared" si="1177"/>
        <v>1.9271752744811184</v>
      </c>
      <c r="II981">
        <f t="shared" si="1178"/>
        <v>1.912479388625058</v>
      </c>
      <c r="IJ981">
        <f t="shared" si="1179"/>
        <v>1.9020789032350647</v>
      </c>
      <c r="IK981">
        <f t="shared" si="1180"/>
        <v>1.8947372005982686</v>
      </c>
      <c r="IL981">
        <f t="shared" si="1181"/>
        <v>1.8947372005982686</v>
      </c>
      <c r="IN981" s="42">
        <f t="shared" si="1172"/>
        <v>1.0678246631903053E-2</v>
      </c>
      <c r="IO981" s="42">
        <f t="shared" si="1173"/>
        <v>1.8222427877342514E-2</v>
      </c>
      <c r="IP981" s="42">
        <f t="shared" si="1174"/>
        <v>2.3561551193294041E-2</v>
      </c>
      <c r="IQ981" s="42">
        <f t="shared" si="1175"/>
        <v>2.7330438342024158E-2</v>
      </c>
      <c r="IR981" s="42">
        <f t="shared" si="1176"/>
        <v>2.7330438342024158E-2</v>
      </c>
      <c r="IT981" s="9">
        <f t="shared" si="1219"/>
        <v>0</v>
      </c>
      <c r="IU981" s="9">
        <f t="shared" si="1220"/>
        <v>0</v>
      </c>
      <c r="IV981" s="9">
        <f t="shared" si="1221"/>
        <v>0</v>
      </c>
      <c r="IW981" s="9">
        <f t="shared" si="1222"/>
        <v>0</v>
      </c>
      <c r="IX981" s="9">
        <f t="shared" si="1223"/>
        <v>0</v>
      </c>
    </row>
    <row r="982" spans="1:258" ht="15.75" hidden="1" thickBot="1" x14ac:dyDescent="0.3">
      <c r="A982">
        <v>123</v>
      </c>
      <c r="B982" t="s">
        <v>651</v>
      </c>
      <c r="C982" t="s">
        <v>652</v>
      </c>
      <c r="D982" t="s">
        <v>476</v>
      </c>
      <c r="E982" t="s">
        <v>333</v>
      </c>
      <c r="F982" t="s">
        <v>333</v>
      </c>
      <c r="G982" t="s">
        <v>256</v>
      </c>
      <c r="H982">
        <v>123</v>
      </c>
      <c r="K982">
        <v>22</v>
      </c>
      <c r="L982">
        <v>101</v>
      </c>
      <c r="Q982">
        <v>4</v>
      </c>
      <c r="R982">
        <v>20</v>
      </c>
      <c r="S982">
        <v>46</v>
      </c>
      <c r="T982">
        <v>53</v>
      </c>
      <c r="Y982">
        <v>120</v>
      </c>
      <c r="Z982">
        <v>3</v>
      </c>
      <c r="AB982">
        <v>100</v>
      </c>
      <c r="AE982">
        <v>6</v>
      </c>
      <c r="AF982">
        <v>16</v>
      </c>
      <c r="AG982">
        <v>1</v>
      </c>
      <c r="AT982">
        <v>123</v>
      </c>
      <c r="AU982">
        <v>123</v>
      </c>
      <c r="AV982">
        <v>0</v>
      </c>
      <c r="AW982">
        <v>0</v>
      </c>
      <c r="AX982">
        <v>0</v>
      </c>
      <c r="BB982">
        <f t="shared" si="1194"/>
        <v>123</v>
      </c>
      <c r="BC982">
        <v>113</v>
      </c>
      <c r="BD982">
        <f t="shared" si="1195"/>
        <v>113</v>
      </c>
      <c r="BE982">
        <f t="shared" si="1196"/>
        <v>118</v>
      </c>
      <c r="BF982">
        <f t="shared" si="1197"/>
        <v>113</v>
      </c>
      <c r="BH982">
        <f t="shared" si="1198"/>
        <v>10</v>
      </c>
      <c r="BK982" s="45">
        <f>IF(G982="MEA",'[1]Net Hire Rate'!$E$7,IF(G982="AMR",'[1]Net Hire Rate'!$F$7,IF(G982="EUR",'[1]Net Hire Rate'!$G$7,IF(G982="APAC",'[1]Net Hire Rate'!$H$7,0))))</f>
        <v>1.6761041902604757E-3</v>
      </c>
      <c r="BL982" s="45">
        <f>IF(G982="MEA",'[1]Net Hire Rate'!$E$8,IF(G982="AMR",'[1]Net Hire Rate'!$F$8,IF(G982="EUR",'[1]Net Hire Rate'!$G$8,IF(G982="APAC",'[1]Net Hire Rate'!$H$8,0))))</f>
        <v>1.6761041902604757E-3</v>
      </c>
      <c r="BM982" s="45">
        <f>IF(G982="MEA",'[1]Net Hire Rate'!$E$9,IF(G982="AMR",'[1]Net Hire Rate'!$F$9,IF(G982="EUR",'[1]Net Hire Rate'!$G$9,IF(G982="APAC",'[1]Net Hire Rate'!$H$9,0))))</f>
        <v>1.6761041902604757E-3</v>
      </c>
      <c r="BN982" s="45">
        <f>IF(G982="MEA",'[1]Net Hire Rate'!$E$10,IF(G982="AMR",'[1]Net Hire Rate'!$F$10,IF(G982="EUR",'[1]Net Hire Rate'!$G$10,IF(G982="APAC",'[1]Net Hire Rate'!$H$10,0))))</f>
        <v>1.6761041902604757E-3</v>
      </c>
      <c r="BO982" s="45">
        <f>IF(G982="MEA",'[1]Net Hire Rate'!$E$11,IF(G982="AMR",'[1]Net Hire Rate'!$F$11,IF(G982="EUR",'[1]Net Hire Rate'!$G$11,IF(G982="APAC",'[1]Net Hire Rate'!$H$11,0))))</f>
        <v>1.6761041902604757E-3</v>
      </c>
      <c r="BP982" s="45">
        <f>IF(G982="MEA",'[1]Net Hire Rate'!$E$12,IF(G982="AMR",'[1]Net Hire Rate'!$F$12,IF(G982="EUR",'[1]Net Hire Rate'!$G$12,IF(G982="APAC",'[1]Net Hire Rate'!$H$12,0))))</f>
        <v>1.6761041902604757E-3</v>
      </c>
      <c r="BQ982" s="147">
        <f t="shared" si="1199"/>
        <v>123</v>
      </c>
      <c r="BR982" s="147">
        <f t="shared" si="1182"/>
        <v>123</v>
      </c>
      <c r="BS982" s="147">
        <f t="shared" si="1200"/>
        <v>123.20616081540203</v>
      </c>
      <c r="BT982" s="148">
        <f t="shared" si="1183"/>
        <v>123.20616081540203</v>
      </c>
      <c r="BU982" s="149">
        <f t="shared" si="1201"/>
        <v>123.41266717781062</v>
      </c>
      <c r="BV982" s="148">
        <f t="shared" si="1184"/>
        <v>123.41266717781062</v>
      </c>
      <c r="BW982" s="148">
        <f t="shared" si="1202"/>
        <v>123.61951966639856</v>
      </c>
      <c r="BX982" s="148">
        <f t="shared" si="1185"/>
        <v>123.61951966639856</v>
      </c>
      <c r="BY982" s="148">
        <f t="shared" si="1203"/>
        <v>123.82671886130939</v>
      </c>
      <c r="BZ982" s="148">
        <f t="shared" si="1186"/>
        <v>123.82671886130939</v>
      </c>
      <c r="CA982" s="148">
        <f t="shared" si="1204"/>
        <v>124.03426534365903</v>
      </c>
      <c r="CB982" s="148">
        <f t="shared" si="1187"/>
        <v>124.03426534365903</v>
      </c>
      <c r="CC982" s="148"/>
      <c r="CD982" s="38" t="s">
        <v>653</v>
      </c>
      <c r="CE982" s="38">
        <v>0.5</v>
      </c>
      <c r="CF982" s="38">
        <v>85075</v>
      </c>
      <c r="CG982" s="38">
        <v>87150</v>
      </c>
      <c r="CH982" s="38">
        <v>91507.5</v>
      </c>
      <c r="CI982" s="38">
        <v>96082.875</v>
      </c>
      <c r="CJ982" s="38">
        <v>91580.125</v>
      </c>
      <c r="CK982" s="41">
        <v>93056.833333333328</v>
      </c>
      <c r="CL982" s="41" t="s">
        <v>654</v>
      </c>
      <c r="CM982" s="40">
        <v>0.5</v>
      </c>
      <c r="CN982" s="41">
        <v>1134574579.2637491</v>
      </c>
      <c r="CO982" s="41">
        <v>1162247129.9774992</v>
      </c>
      <c r="CP982" s="41">
        <v>1162247129.9774992</v>
      </c>
      <c r="CQ982" s="41">
        <v>1162247129.9774992</v>
      </c>
      <c r="CR982" s="41">
        <v>1162247129.9774992</v>
      </c>
      <c r="CS982" s="41">
        <v>1162247129.9774992</v>
      </c>
      <c r="CT982" s="41"/>
      <c r="CU982" s="40"/>
      <c r="CV982" s="41"/>
      <c r="CW982" s="41"/>
      <c r="CX982" s="41"/>
      <c r="CY982" s="41"/>
      <c r="CZ982" s="41"/>
      <c r="DA982" s="41"/>
      <c r="DB982" s="41"/>
      <c r="DC982" s="40"/>
      <c r="DD982" s="41"/>
      <c r="DE982" s="41"/>
      <c r="DF982" s="41"/>
      <c r="DG982" s="41"/>
      <c r="DH982" s="41"/>
      <c r="DI982" s="41"/>
      <c r="DJ982" s="41"/>
      <c r="DK982" s="40"/>
      <c r="DL982" s="41"/>
      <c r="DM982" s="41"/>
      <c r="DN982" s="41"/>
      <c r="DO982" s="41"/>
      <c r="DP982" s="41"/>
      <c r="DQ982" s="41"/>
      <c r="DR982" s="15"/>
      <c r="DS982" s="151">
        <f t="shared" si="1188"/>
        <v>113</v>
      </c>
      <c r="DT982" s="152">
        <f t="shared" si="1189"/>
        <v>115.7560975609756</v>
      </c>
      <c r="DU982" s="7">
        <f t="shared" si="1190"/>
        <v>118.65</v>
      </c>
      <c r="DV982" s="7">
        <f t="shared" si="1191"/>
        <v>121.68859756097561</v>
      </c>
      <c r="DW982">
        <f t="shared" si="1192"/>
        <v>118.69823170731708</v>
      </c>
      <c r="DX982">
        <f t="shared" si="1193"/>
        <v>119.6789430894309</v>
      </c>
      <c r="DZ982">
        <f t="shared" si="1205"/>
        <v>113</v>
      </c>
      <c r="EA982">
        <f t="shared" si="1206"/>
        <v>115.7560975609756</v>
      </c>
      <c r="EB982">
        <f t="shared" si="1207"/>
        <v>118.65</v>
      </c>
      <c r="EC982">
        <f t="shared" si="1208"/>
        <v>121.68859756097561</v>
      </c>
      <c r="ED982">
        <f t="shared" si="1209"/>
        <v>118.69823170731708</v>
      </c>
      <c r="EE982">
        <f t="shared" si="1210"/>
        <v>119.6789430894309</v>
      </c>
      <c r="EG982">
        <f t="shared" si="1211"/>
        <v>125.99999999999999</v>
      </c>
      <c r="EH982">
        <f t="shared" si="1212"/>
        <v>126.075</v>
      </c>
      <c r="EI982">
        <f t="shared" si="1213"/>
        <v>126.14999999999999</v>
      </c>
      <c r="EJ982">
        <f t="shared" si="1214"/>
        <v>119.97740784780025</v>
      </c>
      <c r="EK982">
        <f t="shared" si="1215"/>
        <v>124.01625355546525</v>
      </c>
      <c r="EM982">
        <f>IF($EM$9='[1]L&amp;D Numbers'!$E$6,'[1]L&amp;D Numbers'!$E$7)</f>
        <v>350</v>
      </c>
      <c r="EN982">
        <f>IF($EN$9='[1]L&amp;D Numbers'!$F$6,'[1]L&amp;D Numbers'!$F$7)</f>
        <v>2000</v>
      </c>
      <c r="EO982">
        <f>IF($EO$9='[1]L&amp;D Numbers'!$G$6,'[1]L&amp;D Numbers'!$G$7)</f>
        <v>2000</v>
      </c>
      <c r="EP982">
        <f>IF($EP$9='[1]L&amp;D Numbers'!$H$6,'[1]L&amp;D Numbers'!$H$7)</f>
        <v>2000</v>
      </c>
      <c r="EQ982">
        <f>IF($EQ$9='[1]L&amp;D Numbers'!$I$6,'[1]L&amp;D Numbers'!$I$7)</f>
        <v>2000</v>
      </c>
      <c r="ER982">
        <f>IF($ER$9='[1]L&amp;D Numbers'!$J$6,'[1]L&amp;D Numbers'!$J$7)</f>
        <v>0</v>
      </c>
      <c r="ET982" s="45">
        <f>'[1]L&amp;D Master'!$E$10</f>
        <v>1.0678246631903041E-2</v>
      </c>
      <c r="EU982" s="45">
        <f>ET982+'[1]L&amp;D Master'!$F$10</f>
        <v>1.8222427877342538E-2</v>
      </c>
      <c r="EV982" s="45">
        <f>EU982+'[1]L&amp;D Master'!$G$10</f>
        <v>2.3561551193294058E-2</v>
      </c>
      <c r="EW982" s="45">
        <f>EV982+'[1]L&amp;D Master'!$H$10</f>
        <v>2.7330438342024234E-2</v>
      </c>
      <c r="EX982" s="45">
        <f>EW982+'[1]L&amp;D Master'!$I$10</f>
        <v>2.9999999999999995E-2</v>
      </c>
      <c r="EY982" s="45"/>
      <c r="EZ982" s="45">
        <f t="shared" si="1216"/>
        <v>1.0678246631903041E-2</v>
      </c>
      <c r="FA982" s="45">
        <f t="shared" si="1217"/>
        <v>1.8222427877342538E-2</v>
      </c>
      <c r="FB982" s="45">
        <f t="shared" si="1217"/>
        <v>2.3561551193294058E-2</v>
      </c>
      <c r="FC982" s="45">
        <f t="shared" si="1217"/>
        <v>2.7330438342024234E-2</v>
      </c>
      <c r="FD982" s="45">
        <f t="shared" si="1217"/>
        <v>2.7330438342024234E-2</v>
      </c>
      <c r="FE982" s="45"/>
      <c r="FF982">
        <f t="shared" si="1162"/>
        <v>114.52002540207287</v>
      </c>
      <c r="FG982">
        <f t="shared" si="1163"/>
        <v>116.48790893235332</v>
      </c>
      <c r="FH982">
        <f t="shared" si="1164"/>
        <v>118.82142543990253</v>
      </c>
      <c r="FI982">
        <f t="shared" si="1165"/>
        <v>115.45415700433294</v>
      </c>
      <c r="FJ982">
        <f t="shared" si="1166"/>
        <v>116.40806511448659</v>
      </c>
      <c r="FL982" s="34"/>
      <c r="FM982" s="34"/>
      <c r="FN982" s="34"/>
      <c r="FO982" s="34"/>
      <c r="FP982" s="34"/>
      <c r="FQ982" s="153">
        <f t="shared" si="1218"/>
        <v>0.125</v>
      </c>
      <c r="FR982" s="153"/>
      <c r="FS982" s="42"/>
      <c r="FT982" s="42"/>
      <c r="FU982" s="42"/>
      <c r="FV982" s="42"/>
      <c r="FW982" s="42"/>
      <c r="FX982" s="42"/>
      <c r="FY982" s="42"/>
      <c r="FZ982" s="42"/>
      <c r="GA982" s="42"/>
      <c r="GB982" s="42"/>
      <c r="GC982" s="42"/>
      <c r="GD982" s="42"/>
      <c r="GE982" s="42"/>
      <c r="GF982" s="42"/>
      <c r="GG982" s="42"/>
      <c r="GH982" s="42"/>
      <c r="GI982" s="42"/>
      <c r="GJ982" s="42"/>
      <c r="GK982" s="42"/>
      <c r="GL982" s="42"/>
      <c r="GM982" s="154">
        <f>'[1]Automation Master'!$B$10*FQ982*FO982</f>
        <v>0</v>
      </c>
      <c r="GN982" s="155">
        <f>'[1]Automation Master'!$B$11*FO982*FQ982+GM982</f>
        <v>0</v>
      </c>
      <c r="GO982" s="155">
        <f>'[1]Automation Master'!$B$12*FO982*FQ982+GN982</f>
        <v>0</v>
      </c>
      <c r="GP982" s="155">
        <f>'[1]Automation Master'!$B$13*FO982*FQ982+GO982</f>
        <v>0</v>
      </c>
      <c r="GQ982" s="155">
        <f>'[1]Automation Master'!$C$10*FO982*FQ982+GP982</f>
        <v>0</v>
      </c>
      <c r="GR982" s="155">
        <f>'[1]Automation Master'!$C$11*FO982*FQ982+GQ982</f>
        <v>0</v>
      </c>
      <c r="GS982" s="155">
        <f>'[1]Automation Master'!$C$12*FO982*FQ982+GR982</f>
        <v>0</v>
      </c>
      <c r="GT982" s="155">
        <f>'[1]Automation Master'!$C$13*FO982*FQ982+GS982</f>
        <v>0</v>
      </c>
      <c r="GU982" s="155">
        <f>'[1]Automation Master'!$D$10*FO982*FQ982+GT982</f>
        <v>0</v>
      </c>
      <c r="GV982" s="155">
        <f>'[1]Automation Master'!$D$11*FO982*FQ982+GU982</f>
        <v>0</v>
      </c>
      <c r="GW982" s="155">
        <f>'[1]Automation Master'!$D$12*FO982*FQ982+GV982</f>
        <v>0</v>
      </c>
      <c r="GX982" s="155">
        <f>'[1]Automation Master'!$D$13*FO982*FQ982+GW982</f>
        <v>0</v>
      </c>
      <c r="GY982" s="155">
        <f>'[1]Automation Master'!$E$10*FO982*FQ982+GX982</f>
        <v>0</v>
      </c>
      <c r="GZ982" s="155">
        <f>'[1]Automation Master'!$E$11*FO982*FQ982+GY982</f>
        <v>0</v>
      </c>
      <c r="HA982" s="155">
        <f>'[1]Automation Master'!$E$12*FO982*FQ982+GZ982</f>
        <v>0</v>
      </c>
      <c r="HB982" s="155">
        <f>'[1]Automation Master'!$E$13*FO982*FQ982+HA982</f>
        <v>0</v>
      </c>
      <c r="HC982" s="155">
        <f>'[1]Automation Master'!$F$10*FO982*FQ982+HB982</f>
        <v>0</v>
      </c>
      <c r="HD982" s="155">
        <f>'[1]Automation Master'!$F$11*FO982*FQ982+HC982</f>
        <v>0</v>
      </c>
      <c r="HE982" s="155">
        <f>'[1]Automation Master'!$F$12*FO982*FQ982+HD982</f>
        <v>0</v>
      </c>
      <c r="HF982" s="156">
        <f>'[1]Automation Master'!$F$13*FO982*FQ982+HE982</f>
        <v>0</v>
      </c>
      <c r="HG982" s="157"/>
      <c r="HH982" s="157"/>
      <c r="HI982" s="157"/>
      <c r="HJ982" s="157"/>
      <c r="HK982" s="157"/>
      <c r="HL982" s="157"/>
      <c r="HM982" s="157"/>
      <c r="HN982" s="157"/>
      <c r="HO982" s="157"/>
      <c r="HP982" s="157"/>
      <c r="HQ982" s="157"/>
      <c r="HR982" s="157"/>
      <c r="HS982" s="157"/>
      <c r="HT982" s="157"/>
      <c r="HU982" s="157"/>
      <c r="HV982" s="157"/>
      <c r="HW982" s="157"/>
      <c r="HX982" s="157"/>
      <c r="HY982" s="42"/>
      <c r="HZ982" s="42"/>
      <c r="IA982" s="148">
        <f t="shared" si="1167"/>
        <v>115.7560975609756</v>
      </c>
      <c r="IB982" s="148">
        <f t="shared" si="1168"/>
        <v>118.65</v>
      </c>
      <c r="IC982" s="148">
        <f t="shared" si="1169"/>
        <v>121.68859756097561</v>
      </c>
      <c r="ID982" s="148">
        <f t="shared" si="1170"/>
        <v>118.69823170731708</v>
      </c>
      <c r="IE982" s="148">
        <f t="shared" si="1171"/>
        <v>119.6789430894309</v>
      </c>
      <c r="IH982">
        <f t="shared" si="1177"/>
        <v>114.52002540207287</v>
      </c>
      <c r="II982">
        <f t="shared" si="1178"/>
        <v>116.48790893235332</v>
      </c>
      <c r="IJ982">
        <f t="shared" si="1179"/>
        <v>118.82142543990253</v>
      </c>
      <c r="IK982">
        <f t="shared" si="1180"/>
        <v>115.45415700433294</v>
      </c>
      <c r="IL982">
        <f t="shared" si="1181"/>
        <v>116.40806511448659</v>
      </c>
      <c r="IN982" s="42">
        <f t="shared" si="1172"/>
        <v>1.0678246631903055E-2</v>
      </c>
      <c r="IO982" s="42">
        <f t="shared" si="1173"/>
        <v>1.8222427877342476E-2</v>
      </c>
      <c r="IP982" s="42">
        <f t="shared" si="1174"/>
        <v>2.3561551193294034E-2</v>
      </c>
      <c r="IQ982" s="42">
        <f t="shared" si="1175"/>
        <v>2.7330438342024241E-2</v>
      </c>
      <c r="IR982" s="42">
        <f t="shared" si="1176"/>
        <v>2.7330438342024182E-2</v>
      </c>
      <c r="IT982" s="9">
        <f t="shared" si="1219"/>
        <v>0</v>
      </c>
      <c r="IU982" s="9">
        <f t="shared" si="1220"/>
        <v>0</v>
      </c>
      <c r="IV982" s="9">
        <f t="shared" si="1221"/>
        <v>0</v>
      </c>
      <c r="IW982" s="9">
        <f t="shared" si="1222"/>
        <v>0</v>
      </c>
      <c r="IX982" s="9">
        <f t="shared" si="1223"/>
        <v>0</v>
      </c>
    </row>
    <row r="983" spans="1:258" ht="15.75" hidden="1" thickBot="1" x14ac:dyDescent="0.3">
      <c r="A983">
        <v>4</v>
      </c>
      <c r="B983" t="s">
        <v>651</v>
      </c>
      <c r="C983" t="s">
        <v>269</v>
      </c>
      <c r="D983" t="s">
        <v>270</v>
      </c>
      <c r="E983" t="s">
        <v>333</v>
      </c>
      <c r="F983" t="s">
        <v>333</v>
      </c>
      <c r="G983" t="s">
        <v>256</v>
      </c>
      <c r="H983">
        <v>1</v>
      </c>
      <c r="I983">
        <v>3</v>
      </c>
      <c r="K983">
        <v>1</v>
      </c>
      <c r="M983">
        <v>3</v>
      </c>
      <c r="Q983">
        <v>1</v>
      </c>
      <c r="X983">
        <v>3</v>
      </c>
      <c r="Y983">
        <v>1</v>
      </c>
      <c r="AA983">
        <v>3</v>
      </c>
      <c r="AE983">
        <v>1</v>
      </c>
      <c r="AL983">
        <v>3</v>
      </c>
      <c r="AT983">
        <v>4</v>
      </c>
      <c r="AU983">
        <v>0</v>
      </c>
      <c r="AV983">
        <v>4</v>
      </c>
      <c r="AW983">
        <v>0</v>
      </c>
      <c r="AX983">
        <v>0</v>
      </c>
      <c r="BB983">
        <f t="shared" si="1194"/>
        <v>4</v>
      </c>
      <c r="BC983">
        <v>3</v>
      </c>
      <c r="BD983">
        <f t="shared" si="1195"/>
        <v>3</v>
      </c>
      <c r="BE983">
        <f t="shared" si="1196"/>
        <v>3.5</v>
      </c>
      <c r="BF983">
        <f t="shared" si="1197"/>
        <v>3</v>
      </c>
      <c r="BH983">
        <f t="shared" si="1198"/>
        <v>1</v>
      </c>
      <c r="BK983" s="45">
        <f>IF(G983="MEA",'[1]Net Hire Rate'!$E$7,IF(G983="AMR",'[1]Net Hire Rate'!$F$7,IF(G983="EUR",'[1]Net Hire Rate'!$G$7,IF(G983="APAC",'[1]Net Hire Rate'!$H$7,0))))</f>
        <v>1.6761041902604757E-3</v>
      </c>
      <c r="BL983" s="45">
        <f>IF(G983="MEA",'[1]Net Hire Rate'!$E$8,IF(G983="AMR",'[1]Net Hire Rate'!$F$8,IF(G983="EUR",'[1]Net Hire Rate'!$G$8,IF(G983="APAC",'[1]Net Hire Rate'!$H$8,0))))</f>
        <v>1.6761041902604757E-3</v>
      </c>
      <c r="BM983" s="45">
        <f>IF(G983="MEA",'[1]Net Hire Rate'!$E$9,IF(G983="AMR",'[1]Net Hire Rate'!$F$9,IF(G983="EUR",'[1]Net Hire Rate'!$G$9,IF(G983="APAC",'[1]Net Hire Rate'!$H$9,0))))</f>
        <v>1.6761041902604757E-3</v>
      </c>
      <c r="BN983" s="45">
        <f>IF(G983="MEA",'[1]Net Hire Rate'!$E$10,IF(G983="AMR",'[1]Net Hire Rate'!$F$10,IF(G983="EUR",'[1]Net Hire Rate'!$G$10,IF(G983="APAC",'[1]Net Hire Rate'!$H$10,0))))</f>
        <v>1.6761041902604757E-3</v>
      </c>
      <c r="BO983" s="45">
        <f>IF(G983="MEA",'[1]Net Hire Rate'!$E$11,IF(G983="AMR",'[1]Net Hire Rate'!$F$11,IF(G983="EUR",'[1]Net Hire Rate'!$G$11,IF(G983="APAC",'[1]Net Hire Rate'!$H$11,0))))</f>
        <v>1.6761041902604757E-3</v>
      </c>
      <c r="BP983" s="45">
        <f>IF(G983="MEA",'[1]Net Hire Rate'!$E$12,IF(G983="AMR",'[1]Net Hire Rate'!$F$12,IF(G983="EUR",'[1]Net Hire Rate'!$G$12,IF(G983="APAC",'[1]Net Hire Rate'!$H$12,0))))</f>
        <v>1.6761041902604757E-3</v>
      </c>
      <c r="BQ983" s="147">
        <f t="shared" si="1199"/>
        <v>4</v>
      </c>
      <c r="BR983" s="147">
        <f t="shared" si="1182"/>
        <v>4</v>
      </c>
      <c r="BS983" s="147">
        <f t="shared" si="1200"/>
        <v>4.0067044167610417</v>
      </c>
      <c r="BT983" s="148">
        <f t="shared" si="1183"/>
        <v>4.0067044167610417</v>
      </c>
      <c r="BU983" s="149">
        <f t="shared" si="1201"/>
        <v>4.01342007082311</v>
      </c>
      <c r="BV983" s="148">
        <f t="shared" si="1184"/>
        <v>4.01342007082311</v>
      </c>
      <c r="BW983" s="148">
        <f t="shared" si="1202"/>
        <v>4.0201469810210924</v>
      </c>
      <c r="BX983" s="148">
        <f t="shared" si="1185"/>
        <v>4.0201469810210924</v>
      </c>
      <c r="BY983" s="148">
        <f t="shared" si="1203"/>
        <v>4.0268851662214447</v>
      </c>
      <c r="BZ983" s="148">
        <f t="shared" si="1186"/>
        <v>4.0268851662214447</v>
      </c>
      <c r="CA983" s="148">
        <f t="shared" si="1204"/>
        <v>4.0336346453222456</v>
      </c>
      <c r="CB983" s="148">
        <f t="shared" si="1187"/>
        <v>4.0336346453222456</v>
      </c>
      <c r="CC983" s="148"/>
      <c r="CD983" s="38" t="s">
        <v>85</v>
      </c>
      <c r="CE983" s="40">
        <v>1</v>
      </c>
      <c r="CF983" s="38">
        <v>646</v>
      </c>
      <c r="CG983" s="38">
        <v>643.39579892125573</v>
      </c>
      <c r="CH983" s="38">
        <v>637.65066418044296</v>
      </c>
      <c r="CI983" s="38">
        <v>647.17138696114455</v>
      </c>
      <c r="CJ983" s="38">
        <v>643.65698137607205</v>
      </c>
      <c r="CK983" s="41">
        <v>652.04222242746971</v>
      </c>
      <c r="CL983" s="41"/>
      <c r="CM983" s="40"/>
      <c r="CN983" s="41"/>
      <c r="CO983" s="41"/>
      <c r="CP983" s="41"/>
      <c r="CQ983" s="41"/>
      <c r="CR983" s="41"/>
      <c r="CS983" s="41"/>
      <c r="CT983" s="41"/>
      <c r="CU983" s="40"/>
      <c r="CV983" s="41"/>
      <c r="CW983" s="41"/>
      <c r="CX983" s="41"/>
      <c r="CY983" s="41"/>
      <c r="CZ983" s="41"/>
      <c r="DA983" s="41"/>
      <c r="DB983" s="41"/>
      <c r="DC983" s="40"/>
      <c r="DD983" s="41"/>
      <c r="DE983" s="41"/>
      <c r="DF983" s="41"/>
      <c r="DG983" s="41"/>
      <c r="DH983" s="41"/>
      <c r="DI983" s="41"/>
      <c r="DJ983" s="41"/>
      <c r="DK983" s="40"/>
      <c r="DL983" s="41"/>
      <c r="DM983" s="41"/>
      <c r="DN983" s="41"/>
      <c r="DO983" s="41"/>
      <c r="DP983" s="41"/>
      <c r="DQ983" s="41"/>
      <c r="DR983" s="15"/>
      <c r="DS983" s="151">
        <f t="shared" si="1188"/>
        <v>3</v>
      </c>
      <c r="DT983" s="152">
        <f t="shared" si="1189"/>
        <v>2.9879061869408159</v>
      </c>
      <c r="DU983" s="7">
        <f t="shared" si="1190"/>
        <v>2.9612259946460195</v>
      </c>
      <c r="DV983" s="7">
        <f t="shared" si="1191"/>
        <v>3.0054398775285351</v>
      </c>
      <c r="DW983">
        <f t="shared" si="1192"/>
        <v>2.9891191085576101</v>
      </c>
      <c r="DX983">
        <f t="shared" si="1193"/>
        <v>3.0280598564743175</v>
      </c>
      <c r="DZ983">
        <f t="shared" si="1205"/>
        <v>3</v>
      </c>
      <c r="EA983">
        <f t="shared" si="1206"/>
        <v>2.9879061869408159</v>
      </c>
      <c r="EB983">
        <f t="shared" si="1207"/>
        <v>2.9612259946460195</v>
      </c>
      <c r="EC983">
        <f t="shared" si="1208"/>
        <v>3.0054398775285351</v>
      </c>
      <c r="ED983">
        <f t="shared" si="1209"/>
        <v>2.9891191085576101</v>
      </c>
      <c r="EE983">
        <f t="shared" si="1210"/>
        <v>3.0280598564743175</v>
      </c>
      <c r="EG983">
        <f t="shared" si="1211"/>
        <v>3.9838749159210876</v>
      </c>
      <c r="EH983">
        <f t="shared" si="1212"/>
        <v>3.9642824230407139</v>
      </c>
      <c r="EI983">
        <f t="shared" si="1213"/>
        <v>4.0597237535567441</v>
      </c>
      <c r="EJ983">
        <f t="shared" si="1214"/>
        <v>3.9782783623882092</v>
      </c>
      <c r="EK983">
        <f t="shared" si="1215"/>
        <v>4.0521099983004669</v>
      </c>
      <c r="EM983">
        <f>IF($EM$9='[1]L&amp;D Numbers'!$E$6,'[1]L&amp;D Numbers'!$E$7)</f>
        <v>350</v>
      </c>
      <c r="EN983">
        <f>IF($EN$9='[1]L&amp;D Numbers'!$F$6,'[1]L&amp;D Numbers'!$F$7)</f>
        <v>2000</v>
      </c>
      <c r="EO983">
        <f>IF($EO$9='[1]L&amp;D Numbers'!$G$6,'[1]L&amp;D Numbers'!$G$7)</f>
        <v>2000</v>
      </c>
      <c r="EP983">
        <f>IF($EP$9='[1]L&amp;D Numbers'!$H$6,'[1]L&amp;D Numbers'!$H$7)</f>
        <v>2000</v>
      </c>
      <c r="EQ983">
        <f>IF($EQ$9='[1]L&amp;D Numbers'!$I$6,'[1]L&amp;D Numbers'!$I$7)</f>
        <v>2000</v>
      </c>
      <c r="ER983">
        <f>IF($ER$9='[1]L&amp;D Numbers'!$J$6,'[1]L&amp;D Numbers'!$J$7)</f>
        <v>0</v>
      </c>
      <c r="ET983" s="45">
        <f>'[1]L&amp;D Master'!$E$10</f>
        <v>1.0678246631903041E-2</v>
      </c>
      <c r="EU983" s="45">
        <f>ET983+'[1]L&amp;D Master'!$F$10</f>
        <v>1.8222427877342538E-2</v>
      </c>
      <c r="EV983" s="45">
        <f>EU983+'[1]L&amp;D Master'!$G$10</f>
        <v>2.3561551193294058E-2</v>
      </c>
      <c r="EW983" s="45">
        <f>EV983+'[1]L&amp;D Master'!$H$10</f>
        <v>2.7330438342024234E-2</v>
      </c>
      <c r="EX983" s="45">
        <f>EW983+'[1]L&amp;D Master'!$I$10</f>
        <v>2.9999999999999995E-2</v>
      </c>
      <c r="EY983" s="45"/>
      <c r="EZ983" s="45">
        <f t="shared" si="1216"/>
        <v>1.0678246631903041E-2</v>
      </c>
      <c r="FA983" s="45">
        <f t="shared" si="1217"/>
        <v>1.8222427877342538E-2</v>
      </c>
      <c r="FB983" s="45">
        <f t="shared" si="1217"/>
        <v>2.3561551193294058E-2</v>
      </c>
      <c r="FC983" s="45">
        <f t="shared" si="1217"/>
        <v>2.7330438342024234E-2</v>
      </c>
      <c r="FD983" s="45">
        <f t="shared" si="1217"/>
        <v>2.7330438342024234E-2</v>
      </c>
      <c r="FE983" s="45"/>
      <c r="FF983">
        <f t="shared" si="1162"/>
        <v>2.9560005877636728</v>
      </c>
      <c r="FG983">
        <f t="shared" si="1163"/>
        <v>2.9072652675300708</v>
      </c>
      <c r="FH983">
        <f t="shared" si="1164"/>
        <v>2.9346270519957791</v>
      </c>
      <c r="FI983">
        <f t="shared" si="1165"/>
        <v>2.90742517306421</v>
      </c>
      <c r="FJ983">
        <f t="shared" si="1166"/>
        <v>2.9453016532709877</v>
      </c>
      <c r="FL983" s="34"/>
      <c r="FM983" s="34"/>
      <c r="FN983" s="34"/>
      <c r="FO983" s="34"/>
      <c r="FP983" s="34"/>
      <c r="FQ983" s="153">
        <f t="shared" si="1218"/>
        <v>0.125</v>
      </c>
      <c r="FR983" s="153"/>
      <c r="FS983" s="42"/>
      <c r="FT983" s="42"/>
      <c r="FU983" s="42"/>
      <c r="FV983" s="42"/>
      <c r="FW983" s="42"/>
      <c r="FX983" s="42"/>
      <c r="FY983" s="42"/>
      <c r="FZ983" s="42"/>
      <c r="GA983" s="42"/>
      <c r="GB983" s="42"/>
      <c r="GC983" s="42"/>
      <c r="GD983" s="42"/>
      <c r="GE983" s="42"/>
      <c r="GF983" s="42"/>
      <c r="GG983" s="42"/>
      <c r="GH983" s="42"/>
      <c r="GI983" s="42"/>
      <c r="GJ983" s="42"/>
      <c r="GK983" s="42"/>
      <c r="GL983" s="42"/>
      <c r="GM983" s="154">
        <f>'[1]Automation Master'!$B$10*FQ983*FO983</f>
        <v>0</v>
      </c>
      <c r="GN983" s="155">
        <f>'[1]Automation Master'!$B$11*FO983*FQ983+GM983</f>
        <v>0</v>
      </c>
      <c r="GO983" s="155">
        <f>'[1]Automation Master'!$B$12*FO983*FQ983+GN983</f>
        <v>0</v>
      </c>
      <c r="GP983" s="155">
        <f>'[1]Automation Master'!$B$13*FO983*FQ983+GO983</f>
        <v>0</v>
      </c>
      <c r="GQ983" s="155">
        <f>'[1]Automation Master'!$C$10*FO983*FQ983+GP983</f>
        <v>0</v>
      </c>
      <c r="GR983" s="155">
        <f>'[1]Automation Master'!$C$11*FO983*FQ983+GQ983</f>
        <v>0</v>
      </c>
      <c r="GS983" s="155">
        <f>'[1]Automation Master'!$C$12*FO983*FQ983+GR983</f>
        <v>0</v>
      </c>
      <c r="GT983" s="155">
        <f>'[1]Automation Master'!$C$13*FO983*FQ983+GS983</f>
        <v>0</v>
      </c>
      <c r="GU983" s="155">
        <f>'[1]Automation Master'!$D$10*FO983*FQ983+GT983</f>
        <v>0</v>
      </c>
      <c r="GV983" s="155">
        <f>'[1]Automation Master'!$D$11*FO983*FQ983+GU983</f>
        <v>0</v>
      </c>
      <c r="GW983" s="155">
        <f>'[1]Automation Master'!$D$12*FO983*FQ983+GV983</f>
        <v>0</v>
      </c>
      <c r="GX983" s="155">
        <f>'[1]Automation Master'!$D$13*FO983*FQ983+GW983</f>
        <v>0</v>
      </c>
      <c r="GY983" s="155">
        <f>'[1]Automation Master'!$E$10*FO983*FQ983+GX983</f>
        <v>0</v>
      </c>
      <c r="GZ983" s="155">
        <f>'[1]Automation Master'!$E$11*FO983*FQ983+GY983</f>
        <v>0</v>
      </c>
      <c r="HA983" s="155">
        <f>'[1]Automation Master'!$E$12*FO983*FQ983+GZ983</f>
        <v>0</v>
      </c>
      <c r="HB983" s="155">
        <f>'[1]Automation Master'!$E$13*FO983*FQ983+HA983</f>
        <v>0</v>
      </c>
      <c r="HC983" s="155">
        <f>'[1]Automation Master'!$F$10*FO983*FQ983+HB983</f>
        <v>0</v>
      </c>
      <c r="HD983" s="155">
        <f>'[1]Automation Master'!$F$11*FO983*FQ983+HC983</f>
        <v>0</v>
      </c>
      <c r="HE983" s="155">
        <f>'[1]Automation Master'!$F$12*FO983*FQ983+HD983</f>
        <v>0</v>
      </c>
      <c r="HF983" s="156">
        <f>'[1]Automation Master'!$F$13*FO983*FQ983+HE983</f>
        <v>0</v>
      </c>
      <c r="HG983" s="157"/>
      <c r="HH983" s="157"/>
      <c r="HI983" s="157"/>
      <c r="HJ983" s="157"/>
      <c r="HK983" s="157"/>
      <c r="HL983" s="157"/>
      <c r="HM983" s="157"/>
      <c r="HN983" s="157"/>
      <c r="HO983" s="157"/>
      <c r="HP983" s="157"/>
      <c r="HQ983" s="157"/>
      <c r="HR983" s="157"/>
      <c r="HS983" s="157"/>
      <c r="HT983" s="157"/>
      <c r="HU983" s="157"/>
      <c r="HV983" s="157"/>
      <c r="HW983" s="157"/>
      <c r="HX983" s="157"/>
      <c r="HY983" s="42"/>
      <c r="HZ983" s="42"/>
      <c r="IA983" s="148">
        <f t="shared" si="1167"/>
        <v>2.9879061869408159</v>
      </c>
      <c r="IB983" s="148">
        <f t="shared" si="1168"/>
        <v>2.9612259946460195</v>
      </c>
      <c r="IC983" s="148">
        <f t="shared" si="1169"/>
        <v>3.0054398775285351</v>
      </c>
      <c r="ID983" s="148">
        <f t="shared" si="1170"/>
        <v>2.9891191085576101</v>
      </c>
      <c r="IE983" s="148">
        <f t="shared" si="1171"/>
        <v>3.0280598564743175</v>
      </c>
      <c r="IH983">
        <f t="shared" si="1177"/>
        <v>2.9560005877636728</v>
      </c>
      <c r="II983">
        <f t="shared" si="1178"/>
        <v>2.9072652675300708</v>
      </c>
      <c r="IJ983">
        <f t="shared" si="1179"/>
        <v>2.9346270519957791</v>
      </c>
      <c r="IK983">
        <f t="shared" si="1180"/>
        <v>2.90742517306421</v>
      </c>
      <c r="IL983">
        <f t="shared" si="1181"/>
        <v>2.9453016532709877</v>
      </c>
      <c r="IN983" s="42">
        <f t="shared" si="1172"/>
        <v>1.0678246631903062E-2</v>
      </c>
      <c r="IO983" s="42">
        <f t="shared" si="1173"/>
        <v>1.8222427877342465E-2</v>
      </c>
      <c r="IP983" s="42">
        <f t="shared" si="1174"/>
        <v>2.3561551193294065E-2</v>
      </c>
      <c r="IQ983" s="42">
        <f t="shared" si="1175"/>
        <v>2.7330438342024196E-2</v>
      </c>
      <c r="IR983" s="42">
        <f t="shared" si="1176"/>
        <v>2.7330438342024147E-2</v>
      </c>
      <c r="IT983" s="9">
        <f t="shared" si="1219"/>
        <v>0</v>
      </c>
      <c r="IU983" s="9">
        <f t="shared" si="1220"/>
        <v>0</v>
      </c>
      <c r="IV983" s="9">
        <f t="shared" si="1221"/>
        <v>0</v>
      </c>
      <c r="IW983" s="9">
        <f t="shared" si="1222"/>
        <v>0</v>
      </c>
      <c r="IX983" s="9">
        <f t="shared" si="1223"/>
        <v>0</v>
      </c>
    </row>
    <row r="984" spans="1:258" ht="15.75" hidden="1" thickBot="1" x14ac:dyDescent="0.3">
      <c r="A984">
        <v>16</v>
      </c>
      <c r="B984" t="s">
        <v>651</v>
      </c>
      <c r="C984" t="s">
        <v>669</v>
      </c>
      <c r="D984" t="s">
        <v>476</v>
      </c>
      <c r="E984" t="s">
        <v>333</v>
      </c>
      <c r="F984" t="s">
        <v>333</v>
      </c>
      <c r="G984" t="s">
        <v>256</v>
      </c>
      <c r="H984">
        <v>16</v>
      </c>
      <c r="K984">
        <v>4</v>
      </c>
      <c r="L984">
        <v>12</v>
      </c>
      <c r="Q984">
        <v>1</v>
      </c>
      <c r="R984">
        <v>5</v>
      </c>
      <c r="S984">
        <v>4</v>
      </c>
      <c r="T984">
        <v>6</v>
      </c>
      <c r="Y984">
        <v>15</v>
      </c>
      <c r="Z984">
        <v>1</v>
      </c>
      <c r="AB984">
        <v>12</v>
      </c>
      <c r="AE984">
        <v>1</v>
      </c>
      <c r="AF984">
        <v>3</v>
      </c>
      <c r="AT984">
        <v>16</v>
      </c>
      <c r="AU984">
        <v>16</v>
      </c>
      <c r="AV984">
        <v>0</v>
      </c>
      <c r="AW984">
        <v>0</v>
      </c>
      <c r="AX984">
        <v>0</v>
      </c>
      <c r="BB984">
        <f t="shared" si="1194"/>
        <v>16</v>
      </c>
      <c r="BC984">
        <v>16</v>
      </c>
      <c r="BD984">
        <f t="shared" si="1195"/>
        <v>16</v>
      </c>
      <c r="BE984">
        <f t="shared" si="1196"/>
        <v>16</v>
      </c>
      <c r="BF984">
        <f t="shared" si="1197"/>
        <v>16</v>
      </c>
      <c r="BH984">
        <f t="shared" si="1198"/>
        <v>0</v>
      </c>
      <c r="BK984" s="45">
        <f>IF(G984="MEA",'[1]Net Hire Rate'!$E$7,IF(G984="AMR",'[1]Net Hire Rate'!$F$7,IF(G984="EUR",'[1]Net Hire Rate'!$G$7,IF(G984="APAC",'[1]Net Hire Rate'!$H$7,0))))</f>
        <v>1.6761041902604757E-3</v>
      </c>
      <c r="BL984" s="45">
        <f>IF(G984="MEA",'[1]Net Hire Rate'!$E$8,IF(G984="AMR",'[1]Net Hire Rate'!$F$8,IF(G984="EUR",'[1]Net Hire Rate'!$G$8,IF(G984="APAC",'[1]Net Hire Rate'!$H$8,0))))</f>
        <v>1.6761041902604757E-3</v>
      </c>
      <c r="BM984" s="45">
        <f>IF(G984="MEA",'[1]Net Hire Rate'!$E$9,IF(G984="AMR",'[1]Net Hire Rate'!$F$9,IF(G984="EUR",'[1]Net Hire Rate'!$G$9,IF(G984="APAC",'[1]Net Hire Rate'!$H$9,0))))</f>
        <v>1.6761041902604757E-3</v>
      </c>
      <c r="BN984" s="45">
        <f>IF(G984="MEA",'[1]Net Hire Rate'!$E$10,IF(G984="AMR",'[1]Net Hire Rate'!$F$10,IF(G984="EUR",'[1]Net Hire Rate'!$G$10,IF(G984="APAC",'[1]Net Hire Rate'!$H$10,0))))</f>
        <v>1.6761041902604757E-3</v>
      </c>
      <c r="BO984" s="45">
        <f>IF(G984="MEA",'[1]Net Hire Rate'!$E$11,IF(G984="AMR",'[1]Net Hire Rate'!$F$11,IF(G984="EUR",'[1]Net Hire Rate'!$G$11,IF(G984="APAC",'[1]Net Hire Rate'!$H$11,0))))</f>
        <v>1.6761041902604757E-3</v>
      </c>
      <c r="BP984" s="45">
        <f>IF(G984="MEA",'[1]Net Hire Rate'!$E$12,IF(G984="AMR",'[1]Net Hire Rate'!$F$12,IF(G984="EUR",'[1]Net Hire Rate'!$G$12,IF(G984="APAC",'[1]Net Hire Rate'!$H$12,0))))</f>
        <v>1.6761041902604757E-3</v>
      </c>
      <c r="BQ984" s="147">
        <f t="shared" si="1199"/>
        <v>16</v>
      </c>
      <c r="BR984" s="147">
        <f t="shared" si="1182"/>
        <v>16</v>
      </c>
      <c r="BS984" s="147">
        <f t="shared" si="1200"/>
        <v>16.026817667044167</v>
      </c>
      <c r="BT984" s="148">
        <f t="shared" si="1183"/>
        <v>16.026817667044167</v>
      </c>
      <c r="BU984" s="149">
        <f t="shared" si="1201"/>
        <v>16.05368028329244</v>
      </c>
      <c r="BV984" s="148">
        <f t="shared" si="1184"/>
        <v>16.05368028329244</v>
      </c>
      <c r="BW984" s="148">
        <f t="shared" si="1202"/>
        <v>16.080587924084369</v>
      </c>
      <c r="BX984" s="148">
        <f t="shared" si="1185"/>
        <v>16.080587924084369</v>
      </c>
      <c r="BY984" s="148">
        <f t="shared" si="1203"/>
        <v>16.107540664885779</v>
      </c>
      <c r="BZ984" s="148">
        <f t="shared" si="1186"/>
        <v>16.107540664885779</v>
      </c>
      <c r="CA984" s="148">
        <f t="shared" si="1204"/>
        <v>16.134538581288982</v>
      </c>
      <c r="CB984" s="148">
        <f t="shared" si="1187"/>
        <v>16.134538581288982</v>
      </c>
      <c r="CC984" s="148"/>
      <c r="CD984" s="38" t="s">
        <v>478</v>
      </c>
      <c r="CE984" s="38">
        <v>0.5</v>
      </c>
      <c r="CF984" s="38">
        <v>35600</v>
      </c>
      <c r="CG984" s="38">
        <v>35600</v>
      </c>
      <c r="CH984" s="38">
        <v>35600</v>
      </c>
      <c r="CI984" s="38">
        <v>35600</v>
      </c>
      <c r="CJ984" s="38">
        <v>35600</v>
      </c>
      <c r="CK984" s="41">
        <v>35600</v>
      </c>
      <c r="CL984" s="41" t="s">
        <v>670</v>
      </c>
      <c r="CM984" s="40">
        <v>0.5</v>
      </c>
      <c r="CN984" s="41">
        <v>22357</v>
      </c>
      <c r="CO984" s="41">
        <v>22000</v>
      </c>
      <c r="CP984" s="41">
        <v>22000</v>
      </c>
      <c r="CQ984" s="41">
        <v>22000</v>
      </c>
      <c r="CR984" s="41">
        <v>22000</v>
      </c>
      <c r="CS984" s="41">
        <v>22000</v>
      </c>
      <c r="CT984" s="41"/>
      <c r="CU984" s="40"/>
      <c r="CV984" s="41"/>
      <c r="CW984" s="41"/>
      <c r="CX984" s="41"/>
      <c r="CY984" s="41"/>
      <c r="CZ984" s="41"/>
      <c r="DA984" s="41"/>
      <c r="DB984" s="41"/>
      <c r="DC984" s="40"/>
      <c r="DD984" s="41"/>
      <c r="DE984" s="41"/>
      <c r="DF984" s="41"/>
      <c r="DG984" s="41"/>
      <c r="DH984" s="41"/>
      <c r="DI984" s="41"/>
      <c r="DJ984" s="41"/>
      <c r="DK984" s="40"/>
      <c r="DL984" s="41"/>
      <c r="DM984" s="41"/>
      <c r="DN984" s="41"/>
      <c r="DO984" s="41"/>
      <c r="DP984" s="41"/>
      <c r="DQ984" s="41"/>
      <c r="DR984" s="15"/>
      <c r="DS984" s="151">
        <f t="shared" si="1188"/>
        <v>16</v>
      </c>
      <c r="DT984" s="152">
        <f t="shared" si="1189"/>
        <v>15.872254774790893</v>
      </c>
      <c r="DU984" s="7">
        <f t="shared" si="1190"/>
        <v>15.872254774790893</v>
      </c>
      <c r="DV984" s="7">
        <f t="shared" si="1191"/>
        <v>15.872254774790893</v>
      </c>
      <c r="DW984">
        <f t="shared" si="1192"/>
        <v>15.872254774790893</v>
      </c>
      <c r="DX984">
        <f t="shared" si="1193"/>
        <v>15.872254774790893</v>
      </c>
      <c r="DZ984">
        <f t="shared" si="1205"/>
        <v>16</v>
      </c>
      <c r="EA984">
        <f t="shared" si="1206"/>
        <v>15.872254774790893</v>
      </c>
      <c r="EB984">
        <f t="shared" si="1207"/>
        <v>15.872254774790893</v>
      </c>
      <c r="EC984">
        <f t="shared" si="1208"/>
        <v>15.872254774790893</v>
      </c>
      <c r="ED984">
        <f t="shared" si="1209"/>
        <v>15.872254774790893</v>
      </c>
      <c r="EE984">
        <f t="shared" si="1210"/>
        <v>15.872254774790893</v>
      </c>
      <c r="EG984">
        <f t="shared" si="1211"/>
        <v>15.872254774790893</v>
      </c>
      <c r="EH984">
        <f t="shared" si="1212"/>
        <v>16</v>
      </c>
      <c r="EI984">
        <f t="shared" si="1213"/>
        <v>16</v>
      </c>
      <c r="EJ984">
        <f t="shared" si="1214"/>
        <v>16</v>
      </c>
      <c r="EK984">
        <f t="shared" si="1215"/>
        <v>16</v>
      </c>
      <c r="EM984">
        <f>IF($EM$9='[1]L&amp;D Numbers'!$E$6,'[1]L&amp;D Numbers'!$E$7)</f>
        <v>350</v>
      </c>
      <c r="EN984">
        <f>IF($EN$9='[1]L&amp;D Numbers'!$F$6,'[1]L&amp;D Numbers'!$F$7)</f>
        <v>2000</v>
      </c>
      <c r="EO984">
        <f>IF($EO$9='[1]L&amp;D Numbers'!$G$6,'[1]L&amp;D Numbers'!$G$7)</f>
        <v>2000</v>
      </c>
      <c r="EP984">
        <f>IF($EP$9='[1]L&amp;D Numbers'!$H$6,'[1]L&amp;D Numbers'!$H$7)</f>
        <v>2000</v>
      </c>
      <c r="EQ984">
        <f>IF($EQ$9='[1]L&amp;D Numbers'!$I$6,'[1]L&amp;D Numbers'!$I$7)</f>
        <v>2000</v>
      </c>
      <c r="ER984">
        <f>IF($ER$9='[1]L&amp;D Numbers'!$J$6,'[1]L&amp;D Numbers'!$J$7)</f>
        <v>0</v>
      </c>
      <c r="ET984" s="45">
        <f>'[1]L&amp;D Master'!$E$10</f>
        <v>1.0678246631903041E-2</v>
      </c>
      <c r="EU984" s="45">
        <f>ET984+'[1]L&amp;D Master'!$F$10</f>
        <v>1.8222427877342538E-2</v>
      </c>
      <c r="EV984" s="45">
        <f>EU984+'[1]L&amp;D Master'!$G$10</f>
        <v>2.3561551193294058E-2</v>
      </c>
      <c r="EW984" s="45">
        <f>EV984+'[1]L&amp;D Master'!$H$10</f>
        <v>2.7330438342024234E-2</v>
      </c>
      <c r="EX984" s="45">
        <f>EW984+'[1]L&amp;D Master'!$I$10</f>
        <v>2.9999999999999995E-2</v>
      </c>
      <c r="EY984" s="45"/>
      <c r="EZ984" s="45">
        <f t="shared" si="1216"/>
        <v>1.0678246631903041E-2</v>
      </c>
      <c r="FA984" s="45">
        <f t="shared" si="1217"/>
        <v>1.8222427877342538E-2</v>
      </c>
      <c r="FB984" s="45">
        <f t="shared" si="1217"/>
        <v>2.3561551193294058E-2</v>
      </c>
      <c r="FC984" s="45">
        <f t="shared" si="1217"/>
        <v>2.7330438342024234E-2</v>
      </c>
      <c r="FD984" s="45">
        <f t="shared" si="1217"/>
        <v>2.7330438342024234E-2</v>
      </c>
      <c r="FE984" s="45"/>
      <c r="FF984">
        <f t="shared" si="1162"/>
        <v>15.702766923701274</v>
      </c>
      <c r="FG984">
        <f t="shared" si="1163"/>
        <v>15.58302375690646</v>
      </c>
      <c r="FH984">
        <f t="shared" si="1164"/>
        <v>15.498279831361652</v>
      </c>
      <c r="FI984">
        <f t="shared" si="1165"/>
        <v>15.438459094319571</v>
      </c>
      <c r="FJ984">
        <f t="shared" si="1166"/>
        <v>15.438459094319571</v>
      </c>
      <c r="FL984" s="34"/>
      <c r="FM984" s="34"/>
      <c r="FN984" s="34"/>
      <c r="FO984" s="34"/>
      <c r="FP984" s="34"/>
      <c r="FQ984" s="153">
        <f t="shared" si="1218"/>
        <v>0.125</v>
      </c>
      <c r="FR984" s="153"/>
      <c r="FS984" s="42"/>
      <c r="FT984" s="42"/>
      <c r="FU984" s="42"/>
      <c r="FV984" s="42"/>
      <c r="FW984" s="42"/>
      <c r="FX984" s="42"/>
      <c r="FY984" s="42"/>
      <c r="FZ984" s="42"/>
      <c r="GA984" s="42"/>
      <c r="GB984" s="42"/>
      <c r="GC984" s="42"/>
      <c r="GD984" s="42"/>
      <c r="GE984" s="42"/>
      <c r="GF984" s="42"/>
      <c r="GG984" s="42"/>
      <c r="GH984" s="42"/>
      <c r="GI984" s="42"/>
      <c r="GJ984" s="42"/>
      <c r="GK984" s="42"/>
      <c r="GL984" s="42"/>
      <c r="GM984" s="154">
        <f>'[1]Automation Master'!$B$10*FQ984*FO984</f>
        <v>0</v>
      </c>
      <c r="GN984" s="155">
        <f>'[1]Automation Master'!$B$11*FO984*FQ984+GM984</f>
        <v>0</v>
      </c>
      <c r="GO984" s="155">
        <f>'[1]Automation Master'!$B$12*FO984*FQ984+GN984</f>
        <v>0</v>
      </c>
      <c r="GP984" s="155">
        <f>'[1]Automation Master'!$B$13*FO984*FQ984+GO984</f>
        <v>0</v>
      </c>
      <c r="GQ984" s="155">
        <f>'[1]Automation Master'!$C$10*FO984*FQ984+GP984</f>
        <v>0</v>
      </c>
      <c r="GR984" s="155">
        <f>'[1]Automation Master'!$C$11*FO984*FQ984+GQ984</f>
        <v>0</v>
      </c>
      <c r="GS984" s="155">
        <f>'[1]Automation Master'!$C$12*FO984*FQ984+GR984</f>
        <v>0</v>
      </c>
      <c r="GT984" s="155">
        <f>'[1]Automation Master'!$C$13*FO984*FQ984+GS984</f>
        <v>0</v>
      </c>
      <c r="GU984" s="155">
        <f>'[1]Automation Master'!$D$10*FO984*FQ984+GT984</f>
        <v>0</v>
      </c>
      <c r="GV984" s="155">
        <f>'[1]Automation Master'!$D$11*FO984*FQ984+GU984</f>
        <v>0</v>
      </c>
      <c r="GW984" s="155">
        <f>'[1]Automation Master'!$D$12*FO984*FQ984+GV984</f>
        <v>0</v>
      </c>
      <c r="GX984" s="155">
        <f>'[1]Automation Master'!$D$13*FO984*FQ984+GW984</f>
        <v>0</v>
      </c>
      <c r="GY984" s="155">
        <f>'[1]Automation Master'!$E$10*FO984*FQ984+GX984</f>
        <v>0</v>
      </c>
      <c r="GZ984" s="155">
        <f>'[1]Automation Master'!$E$11*FO984*FQ984+GY984</f>
        <v>0</v>
      </c>
      <c r="HA984" s="155">
        <f>'[1]Automation Master'!$E$12*FO984*FQ984+GZ984</f>
        <v>0</v>
      </c>
      <c r="HB984" s="155">
        <f>'[1]Automation Master'!$E$13*FO984*FQ984+HA984</f>
        <v>0</v>
      </c>
      <c r="HC984" s="155">
        <f>'[1]Automation Master'!$F$10*FO984*FQ984+HB984</f>
        <v>0</v>
      </c>
      <c r="HD984" s="155">
        <f>'[1]Automation Master'!$F$11*FO984*FQ984+HC984</f>
        <v>0</v>
      </c>
      <c r="HE984" s="155">
        <f>'[1]Automation Master'!$F$12*FO984*FQ984+HD984</f>
        <v>0</v>
      </c>
      <c r="HF984" s="156">
        <f>'[1]Automation Master'!$F$13*FO984*FQ984+HE984</f>
        <v>0</v>
      </c>
      <c r="HG984" s="157"/>
      <c r="HH984" s="157"/>
      <c r="HI984" s="157"/>
      <c r="HJ984" s="157"/>
      <c r="HK984" s="157"/>
      <c r="HL984" s="157"/>
      <c r="HM984" s="157"/>
      <c r="HN984" s="157"/>
      <c r="HO984" s="157"/>
      <c r="HP984" s="157"/>
      <c r="HQ984" s="157"/>
      <c r="HR984" s="157"/>
      <c r="HS984" s="157"/>
      <c r="HT984" s="157"/>
      <c r="HU984" s="157"/>
      <c r="HV984" s="157"/>
      <c r="HW984" s="157"/>
      <c r="HX984" s="157"/>
      <c r="HY984" s="42"/>
      <c r="HZ984" s="42"/>
      <c r="IA984" s="148">
        <f t="shared" si="1167"/>
        <v>15.872254774790893</v>
      </c>
      <c r="IB984" s="148">
        <f t="shared" si="1168"/>
        <v>15.872254774790893</v>
      </c>
      <c r="IC984" s="148">
        <f t="shared" si="1169"/>
        <v>15.872254774790893</v>
      </c>
      <c r="ID984" s="148">
        <f t="shared" si="1170"/>
        <v>15.872254774790893</v>
      </c>
      <c r="IE984" s="148">
        <f t="shared" si="1171"/>
        <v>15.872254774790893</v>
      </c>
      <c r="IH984">
        <f t="shared" si="1177"/>
        <v>15.702766923701274</v>
      </c>
      <c r="II984">
        <f t="shared" si="1178"/>
        <v>15.58302375690646</v>
      </c>
      <c r="IJ984">
        <f t="shared" si="1179"/>
        <v>15.498279831361652</v>
      </c>
      <c r="IK984">
        <f t="shared" si="1180"/>
        <v>15.438459094319571</v>
      </c>
      <c r="IL984">
        <f t="shared" si="1181"/>
        <v>15.438459094319571</v>
      </c>
      <c r="IN984" s="42">
        <f t="shared" si="1172"/>
        <v>1.0678246631903084E-2</v>
      </c>
      <c r="IO984" s="42">
        <f t="shared" si="1173"/>
        <v>1.8222427877342528E-2</v>
      </c>
      <c r="IP984" s="42">
        <f t="shared" si="1174"/>
        <v>2.3561551193294016E-2</v>
      </c>
      <c r="IQ984" s="42">
        <f t="shared" si="1175"/>
        <v>2.7330438342024213E-2</v>
      </c>
      <c r="IR984" s="42">
        <f t="shared" si="1176"/>
        <v>2.7330438342024213E-2</v>
      </c>
      <c r="IT984" s="9">
        <f t="shared" si="1219"/>
        <v>0</v>
      </c>
      <c r="IU984" s="9">
        <f t="shared" si="1220"/>
        <v>0</v>
      </c>
      <c r="IV984" s="9">
        <f t="shared" si="1221"/>
        <v>0</v>
      </c>
      <c r="IW984" s="9">
        <f t="shared" si="1222"/>
        <v>0</v>
      </c>
      <c r="IX984" s="9">
        <f t="shared" si="1223"/>
        <v>0</v>
      </c>
    </row>
    <row r="985" spans="1:258" ht="15.75" hidden="1" thickBot="1" x14ac:dyDescent="0.3">
      <c r="A985">
        <v>17</v>
      </c>
      <c r="B985" t="s">
        <v>651</v>
      </c>
      <c r="C985" t="s">
        <v>661</v>
      </c>
      <c r="D985" t="s">
        <v>476</v>
      </c>
      <c r="E985" t="s">
        <v>333</v>
      </c>
      <c r="F985" t="s">
        <v>333</v>
      </c>
      <c r="G985" t="s">
        <v>256</v>
      </c>
      <c r="H985">
        <v>13</v>
      </c>
      <c r="I985">
        <v>4</v>
      </c>
      <c r="K985">
        <v>2</v>
      </c>
      <c r="L985">
        <v>11</v>
      </c>
      <c r="M985">
        <v>4</v>
      </c>
      <c r="Q985">
        <v>3</v>
      </c>
      <c r="R985">
        <v>3</v>
      </c>
      <c r="S985">
        <v>3</v>
      </c>
      <c r="T985">
        <v>4</v>
      </c>
      <c r="X985">
        <v>4</v>
      </c>
      <c r="Y985">
        <v>13</v>
      </c>
      <c r="AA985">
        <v>4</v>
      </c>
      <c r="AB985">
        <v>11</v>
      </c>
      <c r="AE985">
        <v>1</v>
      </c>
      <c r="AF985">
        <v>1</v>
      </c>
      <c r="AL985">
        <v>4</v>
      </c>
      <c r="AT985">
        <v>17</v>
      </c>
      <c r="AU985">
        <v>0</v>
      </c>
      <c r="AV985">
        <v>17</v>
      </c>
      <c r="AW985">
        <v>0</v>
      </c>
      <c r="AX985">
        <v>0</v>
      </c>
      <c r="BB985">
        <f t="shared" si="1194"/>
        <v>17</v>
      </c>
      <c r="BC985">
        <v>17</v>
      </c>
      <c r="BD985">
        <f t="shared" si="1195"/>
        <v>17</v>
      </c>
      <c r="BE985">
        <f t="shared" si="1196"/>
        <v>17</v>
      </c>
      <c r="BF985">
        <f t="shared" si="1197"/>
        <v>17</v>
      </c>
      <c r="BH985">
        <f t="shared" si="1198"/>
        <v>0</v>
      </c>
      <c r="BK985" s="45">
        <f>IF(G985="MEA",'[1]Net Hire Rate'!$E$7,IF(G985="AMR",'[1]Net Hire Rate'!$F$7,IF(G985="EUR",'[1]Net Hire Rate'!$G$7,IF(G985="APAC",'[1]Net Hire Rate'!$H$7,0))))</f>
        <v>1.6761041902604757E-3</v>
      </c>
      <c r="BL985" s="45">
        <f>IF(G985="MEA",'[1]Net Hire Rate'!$E$8,IF(G985="AMR",'[1]Net Hire Rate'!$F$8,IF(G985="EUR",'[1]Net Hire Rate'!$G$8,IF(G985="APAC",'[1]Net Hire Rate'!$H$8,0))))</f>
        <v>1.6761041902604757E-3</v>
      </c>
      <c r="BM985" s="45">
        <f>IF(G985="MEA",'[1]Net Hire Rate'!$E$9,IF(G985="AMR",'[1]Net Hire Rate'!$F$9,IF(G985="EUR",'[1]Net Hire Rate'!$G$9,IF(G985="APAC",'[1]Net Hire Rate'!$H$9,0))))</f>
        <v>1.6761041902604757E-3</v>
      </c>
      <c r="BN985" s="45">
        <f>IF(G985="MEA",'[1]Net Hire Rate'!$E$10,IF(G985="AMR",'[1]Net Hire Rate'!$F$10,IF(G985="EUR",'[1]Net Hire Rate'!$G$10,IF(G985="APAC",'[1]Net Hire Rate'!$H$10,0))))</f>
        <v>1.6761041902604757E-3</v>
      </c>
      <c r="BO985" s="45">
        <f>IF(G985="MEA",'[1]Net Hire Rate'!$E$11,IF(G985="AMR",'[1]Net Hire Rate'!$F$11,IF(G985="EUR",'[1]Net Hire Rate'!$G$11,IF(G985="APAC",'[1]Net Hire Rate'!$H$11,0))))</f>
        <v>1.6761041902604757E-3</v>
      </c>
      <c r="BP985" s="45">
        <f>IF(G985="MEA",'[1]Net Hire Rate'!$E$12,IF(G985="AMR",'[1]Net Hire Rate'!$F$12,IF(G985="EUR",'[1]Net Hire Rate'!$G$12,IF(G985="APAC",'[1]Net Hire Rate'!$H$12,0))))</f>
        <v>1.6761041902604757E-3</v>
      </c>
      <c r="BQ985" s="147">
        <f t="shared" si="1199"/>
        <v>17</v>
      </c>
      <c r="BR985" s="147">
        <f t="shared" si="1182"/>
        <v>17</v>
      </c>
      <c r="BS985" s="147">
        <f t="shared" si="1200"/>
        <v>17.028493771234427</v>
      </c>
      <c r="BT985" s="148">
        <f t="shared" si="1183"/>
        <v>17.028493771234427</v>
      </c>
      <c r="BU985" s="149">
        <f t="shared" si="1201"/>
        <v>17.057035300998216</v>
      </c>
      <c r="BV985" s="148">
        <f t="shared" si="1184"/>
        <v>17.057035300998216</v>
      </c>
      <c r="BW985" s="148">
        <f t="shared" si="1202"/>
        <v>17.085624669339637</v>
      </c>
      <c r="BX985" s="148">
        <f t="shared" si="1185"/>
        <v>17.085624669339637</v>
      </c>
      <c r="BY985" s="148">
        <f t="shared" si="1203"/>
        <v>17.114261956441133</v>
      </c>
      <c r="BZ985" s="148">
        <f t="shared" si="1186"/>
        <v>17.114261956441133</v>
      </c>
      <c r="CA985" s="148">
        <f t="shared" si="1204"/>
        <v>17.142947242619538</v>
      </c>
      <c r="CB985" s="148">
        <f t="shared" si="1187"/>
        <v>17.142947242619538</v>
      </c>
      <c r="CC985" s="148"/>
      <c r="CD985" s="38" t="s">
        <v>662</v>
      </c>
      <c r="CE985" s="38">
        <f>1/3</f>
        <v>0.33333333333333331</v>
      </c>
      <c r="CF985" s="38">
        <v>61.5</v>
      </c>
      <c r="CG985" s="38">
        <v>63</v>
      </c>
      <c r="CH985" s="38">
        <v>63</v>
      </c>
      <c r="CI985" s="38">
        <v>63</v>
      </c>
      <c r="CJ985" s="38">
        <v>63</v>
      </c>
      <c r="CK985" s="41">
        <v>63</v>
      </c>
      <c r="CL985" s="41" t="s">
        <v>663</v>
      </c>
      <c r="CM985" s="40">
        <f>1/3</f>
        <v>0.33333333333333331</v>
      </c>
      <c r="CN985" s="41">
        <v>132.5</v>
      </c>
      <c r="CO985" s="41">
        <v>100</v>
      </c>
      <c r="CP985" s="41">
        <v>100</v>
      </c>
      <c r="CQ985" s="41">
        <v>100</v>
      </c>
      <c r="CR985" s="41">
        <v>100</v>
      </c>
      <c r="CS985" s="41">
        <v>100</v>
      </c>
      <c r="CT985" s="41" t="s">
        <v>664</v>
      </c>
      <c r="CU985" s="40">
        <f>1/3</f>
        <v>0.33333333333333331</v>
      </c>
      <c r="CV985" s="41">
        <v>175</v>
      </c>
      <c r="CW985" s="41">
        <v>200</v>
      </c>
      <c r="CX985" s="41">
        <v>200</v>
      </c>
      <c r="CY985" s="41">
        <v>200</v>
      </c>
      <c r="CZ985" s="41">
        <v>200</v>
      </c>
      <c r="DA985" s="41">
        <v>200</v>
      </c>
      <c r="DB985" s="41"/>
      <c r="DC985" s="40"/>
      <c r="DD985" s="41"/>
      <c r="DE985" s="41"/>
      <c r="DF985" s="41"/>
      <c r="DG985" s="41"/>
      <c r="DH985" s="41"/>
      <c r="DI985" s="41"/>
      <c r="DJ985" s="41"/>
      <c r="DK985" s="40"/>
      <c r="DL985" s="41"/>
      <c r="DM985" s="41"/>
      <c r="DN985" s="41"/>
      <c r="DO985" s="41"/>
      <c r="DP985" s="41"/>
      <c r="DQ985" s="41"/>
      <c r="DR985" s="15"/>
      <c r="DS985" s="151">
        <f t="shared" si="1188"/>
        <v>17</v>
      </c>
      <c r="DT985" s="152">
        <f t="shared" si="1189"/>
        <v>16.557798084719391</v>
      </c>
      <c r="DU985" s="7">
        <f t="shared" si="1190"/>
        <v>16.557798084719391</v>
      </c>
      <c r="DV985" s="7">
        <f t="shared" si="1191"/>
        <v>16.557798084719391</v>
      </c>
      <c r="DW985">
        <f t="shared" si="1192"/>
        <v>16.557798084719391</v>
      </c>
      <c r="DX985">
        <f t="shared" si="1193"/>
        <v>16.557798084719391</v>
      </c>
      <c r="DZ985">
        <f t="shared" si="1205"/>
        <v>17</v>
      </c>
      <c r="EA985">
        <f t="shared" si="1206"/>
        <v>16.557798084719391</v>
      </c>
      <c r="EB985">
        <f t="shared" si="1207"/>
        <v>16.557798084719391</v>
      </c>
      <c r="EC985">
        <f t="shared" si="1208"/>
        <v>16.557798084719391</v>
      </c>
      <c r="ED985">
        <f t="shared" si="1209"/>
        <v>16.557798084719391</v>
      </c>
      <c r="EE985">
        <f t="shared" si="1210"/>
        <v>16.557798084719391</v>
      </c>
      <c r="EG985">
        <f t="shared" si="1211"/>
        <v>16.557798084719391</v>
      </c>
      <c r="EH985">
        <f t="shared" si="1212"/>
        <v>17</v>
      </c>
      <c r="EI985">
        <f t="shared" si="1213"/>
        <v>17</v>
      </c>
      <c r="EJ985">
        <f t="shared" si="1214"/>
        <v>17</v>
      </c>
      <c r="EK985">
        <f t="shared" si="1215"/>
        <v>17</v>
      </c>
      <c r="EM985">
        <f>IF($EM$9='[1]L&amp;D Numbers'!$E$6,'[1]L&amp;D Numbers'!$E$7)</f>
        <v>350</v>
      </c>
      <c r="EN985">
        <f>IF($EN$9='[1]L&amp;D Numbers'!$F$6,'[1]L&amp;D Numbers'!$F$7)</f>
        <v>2000</v>
      </c>
      <c r="EO985">
        <f>IF($EO$9='[1]L&amp;D Numbers'!$G$6,'[1]L&amp;D Numbers'!$G$7)</f>
        <v>2000</v>
      </c>
      <c r="EP985">
        <f>IF($EP$9='[1]L&amp;D Numbers'!$H$6,'[1]L&amp;D Numbers'!$H$7)</f>
        <v>2000</v>
      </c>
      <c r="EQ985">
        <f>IF($EQ$9='[1]L&amp;D Numbers'!$I$6,'[1]L&amp;D Numbers'!$I$7)</f>
        <v>2000</v>
      </c>
      <c r="ER985">
        <f>IF($ER$9='[1]L&amp;D Numbers'!$J$6,'[1]L&amp;D Numbers'!$J$7)</f>
        <v>0</v>
      </c>
      <c r="ET985" s="45">
        <f>'[1]L&amp;D Master'!$E$10</f>
        <v>1.0678246631903041E-2</v>
      </c>
      <c r="EU985" s="45">
        <f>ET985+'[1]L&amp;D Master'!$F$10</f>
        <v>1.8222427877342538E-2</v>
      </c>
      <c r="EV985" s="45">
        <f>EU985+'[1]L&amp;D Master'!$G$10</f>
        <v>2.3561551193294058E-2</v>
      </c>
      <c r="EW985" s="45">
        <f>EV985+'[1]L&amp;D Master'!$H$10</f>
        <v>2.7330438342024234E-2</v>
      </c>
      <c r="EX985" s="45">
        <f>EW985+'[1]L&amp;D Master'!$I$10</f>
        <v>2.9999999999999995E-2</v>
      </c>
      <c r="EY985" s="45"/>
      <c r="EZ985" s="45">
        <f t="shared" si="1216"/>
        <v>1.0678246631903041E-2</v>
      </c>
      <c r="FA985" s="45">
        <f t="shared" si="1217"/>
        <v>1.8222427877342538E-2</v>
      </c>
      <c r="FB985" s="45">
        <f t="shared" si="1217"/>
        <v>2.3561551193294058E-2</v>
      </c>
      <c r="FC985" s="45">
        <f t="shared" si="1217"/>
        <v>2.7330438342024234E-2</v>
      </c>
      <c r="FD985" s="45">
        <f t="shared" si="1217"/>
        <v>2.7330438342024234E-2</v>
      </c>
      <c r="FE985" s="45"/>
      <c r="FF985">
        <f t="shared" si="1162"/>
        <v>16.380989833089505</v>
      </c>
      <c r="FG985">
        <f t="shared" si="1163"/>
        <v>16.256074803312991</v>
      </c>
      <c r="FH985">
        <f t="shared" si="1164"/>
        <v>16.167670677498048</v>
      </c>
      <c r="FI985">
        <f t="shared" si="1165"/>
        <v>16.105266205085282</v>
      </c>
      <c r="FJ985">
        <f t="shared" si="1166"/>
        <v>16.105266205085282</v>
      </c>
      <c r="FL985" s="34"/>
      <c r="FM985" s="34"/>
      <c r="FN985" s="34"/>
      <c r="FO985" s="34"/>
      <c r="FP985" s="34"/>
      <c r="FQ985" s="153">
        <f t="shared" si="1218"/>
        <v>0.125</v>
      </c>
      <c r="FR985" s="153"/>
      <c r="FS985" s="42"/>
      <c r="FT985" s="42"/>
      <c r="FU985" s="42"/>
      <c r="FV985" s="42"/>
      <c r="FW985" s="42"/>
      <c r="FX985" s="42"/>
      <c r="FY985" s="42"/>
      <c r="FZ985" s="42"/>
      <c r="GA985" s="42"/>
      <c r="GB985" s="42"/>
      <c r="GC985" s="42"/>
      <c r="GD985" s="42"/>
      <c r="GE985" s="42"/>
      <c r="GF985" s="42"/>
      <c r="GG985" s="42"/>
      <c r="GH985" s="42"/>
      <c r="GI985" s="42"/>
      <c r="GJ985" s="42"/>
      <c r="GK985" s="42"/>
      <c r="GL985" s="42"/>
      <c r="GM985" s="154">
        <f>'[1]Automation Master'!$B$10*FQ985*FO985</f>
        <v>0</v>
      </c>
      <c r="GN985" s="155">
        <f>'[1]Automation Master'!$B$11*FO985*FQ985+GM985</f>
        <v>0</v>
      </c>
      <c r="GO985" s="155">
        <f>'[1]Automation Master'!$B$12*FO985*FQ985+GN985</f>
        <v>0</v>
      </c>
      <c r="GP985" s="155">
        <f>'[1]Automation Master'!$B$13*FO985*FQ985+GO985</f>
        <v>0</v>
      </c>
      <c r="GQ985" s="155">
        <f>'[1]Automation Master'!$C$10*FO985*FQ985+GP985</f>
        <v>0</v>
      </c>
      <c r="GR985" s="155">
        <f>'[1]Automation Master'!$C$11*FO985*FQ985+GQ985</f>
        <v>0</v>
      </c>
      <c r="GS985" s="155">
        <f>'[1]Automation Master'!$C$12*FO985*FQ985+GR985</f>
        <v>0</v>
      </c>
      <c r="GT985" s="155">
        <f>'[1]Automation Master'!$C$13*FO985*FQ985+GS985</f>
        <v>0</v>
      </c>
      <c r="GU985" s="155">
        <f>'[1]Automation Master'!$D$10*FO985*FQ985+GT985</f>
        <v>0</v>
      </c>
      <c r="GV985" s="155">
        <f>'[1]Automation Master'!$D$11*FO985*FQ985+GU985</f>
        <v>0</v>
      </c>
      <c r="GW985" s="155">
        <f>'[1]Automation Master'!$D$12*FO985*FQ985+GV985</f>
        <v>0</v>
      </c>
      <c r="GX985" s="155">
        <f>'[1]Automation Master'!$D$13*FO985*FQ985+GW985</f>
        <v>0</v>
      </c>
      <c r="GY985" s="155">
        <f>'[1]Automation Master'!$E$10*FO985*FQ985+GX985</f>
        <v>0</v>
      </c>
      <c r="GZ985" s="155">
        <f>'[1]Automation Master'!$E$11*FO985*FQ985+GY985</f>
        <v>0</v>
      </c>
      <c r="HA985" s="155">
        <f>'[1]Automation Master'!$E$12*FO985*FQ985+GZ985</f>
        <v>0</v>
      </c>
      <c r="HB985" s="155">
        <f>'[1]Automation Master'!$E$13*FO985*FQ985+HA985</f>
        <v>0</v>
      </c>
      <c r="HC985" s="155">
        <f>'[1]Automation Master'!$F$10*FO985*FQ985+HB985</f>
        <v>0</v>
      </c>
      <c r="HD985" s="155">
        <f>'[1]Automation Master'!$F$11*FO985*FQ985+HC985</f>
        <v>0</v>
      </c>
      <c r="HE985" s="155">
        <f>'[1]Automation Master'!$F$12*FO985*FQ985+HD985</f>
        <v>0</v>
      </c>
      <c r="HF985" s="156">
        <f>'[1]Automation Master'!$F$13*FO985*FQ985+HE985</f>
        <v>0</v>
      </c>
      <c r="HG985" s="157"/>
      <c r="HH985" s="157"/>
      <c r="HI985" s="157"/>
      <c r="HJ985" s="157"/>
      <c r="HK985" s="157"/>
      <c r="HL985" s="157"/>
      <c r="HM985" s="157"/>
      <c r="HN985" s="157"/>
      <c r="HO985" s="157"/>
      <c r="HP985" s="157"/>
      <c r="HQ985" s="157"/>
      <c r="HR985" s="157"/>
      <c r="HS985" s="157"/>
      <c r="HT985" s="157"/>
      <c r="HU985" s="157"/>
      <c r="HV985" s="157"/>
      <c r="HW985" s="157"/>
      <c r="HX985" s="157"/>
      <c r="HY985" s="42"/>
      <c r="HZ985" s="42"/>
      <c r="IA985" s="148">
        <f t="shared" si="1167"/>
        <v>16.557798084719391</v>
      </c>
      <c r="IB985" s="148">
        <f t="shared" si="1168"/>
        <v>16.557798084719391</v>
      </c>
      <c r="IC985" s="148">
        <f t="shared" si="1169"/>
        <v>16.557798084719391</v>
      </c>
      <c r="ID985" s="148">
        <f t="shared" si="1170"/>
        <v>16.557798084719391</v>
      </c>
      <c r="IE985" s="148">
        <f t="shared" si="1171"/>
        <v>16.557798084719391</v>
      </c>
      <c r="IH985">
        <f t="shared" si="1177"/>
        <v>16.380989833089505</v>
      </c>
      <c r="II985">
        <f t="shared" si="1178"/>
        <v>16.256074803312991</v>
      </c>
      <c r="IJ985">
        <f t="shared" si="1179"/>
        <v>16.167670677498048</v>
      </c>
      <c r="IK985">
        <f t="shared" si="1180"/>
        <v>16.105266205085282</v>
      </c>
      <c r="IL985">
        <f t="shared" si="1181"/>
        <v>16.105266205085282</v>
      </c>
      <c r="IN985" s="42">
        <f t="shared" si="1172"/>
        <v>1.0678246631903081E-2</v>
      </c>
      <c r="IO985" s="42">
        <f t="shared" si="1173"/>
        <v>1.8222427877342535E-2</v>
      </c>
      <c r="IP985" s="42">
        <f t="shared" si="1174"/>
        <v>2.3561551193294075E-2</v>
      </c>
      <c r="IQ985" s="42">
        <f t="shared" si="1175"/>
        <v>2.7330438342024112E-2</v>
      </c>
      <c r="IR985" s="42">
        <f t="shared" si="1176"/>
        <v>2.7330438342024112E-2</v>
      </c>
      <c r="IT985" s="9">
        <f t="shared" si="1219"/>
        <v>0</v>
      </c>
      <c r="IU985" s="9">
        <f t="shared" si="1220"/>
        <v>0</v>
      </c>
      <c r="IV985" s="9">
        <f t="shared" si="1221"/>
        <v>0</v>
      </c>
      <c r="IW985" s="9">
        <f t="shared" si="1222"/>
        <v>0</v>
      </c>
      <c r="IX985" s="9">
        <f t="shared" si="1223"/>
        <v>0</v>
      </c>
    </row>
    <row r="986" spans="1:258" ht="15.75" hidden="1" thickBot="1" x14ac:dyDescent="0.3">
      <c r="A986">
        <v>3</v>
      </c>
      <c r="B986" t="s">
        <v>651</v>
      </c>
      <c r="C986" t="s">
        <v>665</v>
      </c>
      <c r="D986" t="s">
        <v>476</v>
      </c>
      <c r="E986" t="s">
        <v>333</v>
      </c>
      <c r="F986" t="s">
        <v>333</v>
      </c>
      <c r="G986" t="s">
        <v>268</v>
      </c>
      <c r="H986">
        <v>3</v>
      </c>
      <c r="K986">
        <v>1</v>
      </c>
      <c r="L986">
        <v>2</v>
      </c>
      <c r="R986">
        <v>1</v>
      </c>
      <c r="S986">
        <v>1</v>
      </c>
      <c r="V986">
        <v>1</v>
      </c>
      <c r="Y986">
        <v>3</v>
      </c>
      <c r="AB986">
        <v>1</v>
      </c>
      <c r="AE986">
        <v>1</v>
      </c>
      <c r="AL986">
        <v>1</v>
      </c>
      <c r="AT986">
        <v>3</v>
      </c>
      <c r="AU986">
        <v>0</v>
      </c>
      <c r="AV986">
        <v>0</v>
      </c>
      <c r="AW986">
        <v>3</v>
      </c>
      <c r="AX986">
        <v>0</v>
      </c>
      <c r="BB986">
        <f t="shared" si="1194"/>
        <v>3</v>
      </c>
      <c r="BC986">
        <v>3</v>
      </c>
      <c r="BD986">
        <f t="shared" si="1195"/>
        <v>3</v>
      </c>
      <c r="BE986">
        <f t="shared" si="1196"/>
        <v>3</v>
      </c>
      <c r="BF986">
        <f t="shared" si="1197"/>
        <v>3</v>
      </c>
      <c r="BH986">
        <f t="shared" si="1198"/>
        <v>0</v>
      </c>
      <c r="BK986" s="45">
        <f>IF(G986="MEA",'[1]Net Hire Rate'!$E$7,IF(G986="AMR",'[1]Net Hire Rate'!$F$7,IF(G986="EUR",'[1]Net Hire Rate'!$G$7,IF(G986="APAC",'[1]Net Hire Rate'!$H$7,0))))</f>
        <v>-0.12481698389458272</v>
      </c>
      <c r="BL986" s="45">
        <f>IF(G986="MEA",'[1]Net Hire Rate'!$E$8,IF(G986="AMR",'[1]Net Hire Rate'!$F$8,IF(G986="EUR",'[1]Net Hire Rate'!$G$8,IF(G986="APAC",'[1]Net Hire Rate'!$H$8,0))))</f>
        <v>-0.12481698389458272</v>
      </c>
      <c r="BM986" s="45">
        <f>IF(G986="MEA",'[1]Net Hire Rate'!$E$9,IF(G986="AMR",'[1]Net Hire Rate'!$F$9,IF(G986="EUR",'[1]Net Hire Rate'!$G$9,IF(G986="APAC",'[1]Net Hire Rate'!$H$9,0))))</f>
        <v>-0.12481698389458272</v>
      </c>
      <c r="BN986" s="45">
        <f>IF(G986="MEA",'[1]Net Hire Rate'!$E$10,IF(G986="AMR",'[1]Net Hire Rate'!$F$10,IF(G986="EUR",'[1]Net Hire Rate'!$G$10,IF(G986="APAC",'[1]Net Hire Rate'!$H$10,0))))</f>
        <v>-0.12481698389458272</v>
      </c>
      <c r="BO986" s="45">
        <f>IF(G986="MEA",'[1]Net Hire Rate'!$E$11,IF(G986="AMR",'[1]Net Hire Rate'!$F$11,IF(G986="EUR",'[1]Net Hire Rate'!$G$11,IF(G986="APAC",'[1]Net Hire Rate'!$H$11,0))))</f>
        <v>-0.12481698389458272</v>
      </c>
      <c r="BP986" s="45">
        <f>IF(G986="MEA",'[1]Net Hire Rate'!$E$12,IF(G986="AMR",'[1]Net Hire Rate'!$F$12,IF(G986="EUR",'[1]Net Hire Rate'!$G$12,IF(G986="APAC",'[1]Net Hire Rate'!$H$12,0))))</f>
        <v>-0.12481698389458272</v>
      </c>
      <c r="BQ986" s="147">
        <f t="shared" si="1199"/>
        <v>3</v>
      </c>
      <c r="BR986" s="147">
        <f t="shared" si="1182"/>
        <v>3</v>
      </c>
      <c r="BS986" s="147">
        <f t="shared" si="1200"/>
        <v>2.6255490483162518</v>
      </c>
      <c r="BT986" s="148">
        <f t="shared" si="1183"/>
        <v>2.6255490483162518</v>
      </c>
      <c r="BU986" s="149">
        <f t="shared" si="1201"/>
        <v>2.2978359350381252</v>
      </c>
      <c r="BV986" s="148">
        <f t="shared" si="1184"/>
        <v>2.2978359350381252</v>
      </c>
      <c r="BW986" s="148">
        <f t="shared" si="1202"/>
        <v>2.0110269841420783</v>
      </c>
      <c r="BX986" s="148">
        <f t="shared" si="1185"/>
        <v>2.0110269841420783</v>
      </c>
      <c r="BY986" s="148">
        <f t="shared" si="1203"/>
        <v>1.7600166614508452</v>
      </c>
      <c r="BZ986" s="148">
        <f t="shared" si="1186"/>
        <v>1.7600166614508452</v>
      </c>
      <c r="CA986" s="148">
        <f t="shared" si="1204"/>
        <v>1.5403366901643378</v>
      </c>
      <c r="CB986" s="148">
        <f t="shared" si="1187"/>
        <v>1.5403366901643378</v>
      </c>
      <c r="CC986" s="148"/>
      <c r="CD986" s="38" t="s">
        <v>666</v>
      </c>
      <c r="CE986" s="38">
        <f>1/3</f>
        <v>0.33333333333333331</v>
      </c>
      <c r="CF986" s="38">
        <v>82000</v>
      </c>
      <c r="CG986" s="38">
        <v>84000</v>
      </c>
      <c r="CH986" s="38">
        <v>88200</v>
      </c>
      <c r="CI986" s="38">
        <v>92610</v>
      </c>
      <c r="CJ986" s="38">
        <v>88270</v>
      </c>
      <c r="CK986" s="41">
        <v>89693.333333333328</v>
      </c>
      <c r="CL986" s="41" t="s">
        <v>667</v>
      </c>
      <c r="CM986" s="40">
        <f>1/3</f>
        <v>0.33333333333333331</v>
      </c>
      <c r="CN986" s="41">
        <v>550000</v>
      </c>
      <c r="CO986" s="41">
        <v>550000</v>
      </c>
      <c r="CP986" s="41">
        <v>550000</v>
      </c>
      <c r="CQ986" s="41">
        <v>550000</v>
      </c>
      <c r="CR986" s="41">
        <v>550000</v>
      </c>
      <c r="CS986" s="41">
        <v>550000</v>
      </c>
      <c r="CT986" s="41" t="s">
        <v>668</v>
      </c>
      <c r="CU986" s="40">
        <f>1/3</f>
        <v>0.33333333333333331</v>
      </c>
      <c r="CV986" s="41">
        <v>14000</v>
      </c>
      <c r="CW986" s="41">
        <v>14000</v>
      </c>
      <c r="CX986" s="41">
        <v>14000</v>
      </c>
      <c r="CY986" s="41">
        <v>14000</v>
      </c>
      <c r="CZ986" s="41">
        <v>14000</v>
      </c>
      <c r="DA986" s="41">
        <v>14000</v>
      </c>
      <c r="DB986" s="41"/>
      <c r="DC986" s="40"/>
      <c r="DD986" s="41"/>
      <c r="DE986" s="41"/>
      <c r="DF986" s="41"/>
      <c r="DG986" s="41"/>
      <c r="DH986" s="41"/>
      <c r="DI986" s="41"/>
      <c r="DJ986" s="41"/>
      <c r="DK986" s="40"/>
      <c r="DL986" s="41"/>
      <c r="DM986" s="41"/>
      <c r="DN986" s="41"/>
      <c r="DO986" s="41"/>
      <c r="DP986" s="41"/>
      <c r="DQ986" s="41"/>
      <c r="DR986" s="15"/>
      <c r="DS986" s="151">
        <f t="shared" si="1188"/>
        <v>3</v>
      </c>
      <c r="DT986" s="152">
        <f t="shared" si="1189"/>
        <v>3.024390243902439</v>
      </c>
      <c r="DU986" s="7">
        <f t="shared" si="1190"/>
        <v>3.075609756097561</v>
      </c>
      <c r="DV986" s="7">
        <f t="shared" si="1191"/>
        <v>3.129390243902439</v>
      </c>
      <c r="DW986">
        <f t="shared" si="1192"/>
        <v>3.0764634146341461</v>
      </c>
      <c r="DX986">
        <f t="shared" si="1193"/>
        <v>3.093821138211382</v>
      </c>
      <c r="DZ986">
        <f t="shared" si="1205"/>
        <v>3</v>
      </c>
      <c r="EA986">
        <f t="shared" si="1206"/>
        <v>3.024390243902439</v>
      </c>
      <c r="EB986">
        <f t="shared" si="1207"/>
        <v>3.075609756097561</v>
      </c>
      <c r="EC986">
        <f t="shared" si="1208"/>
        <v>3.129390243902439</v>
      </c>
      <c r="ED986">
        <f t="shared" si="1209"/>
        <v>3.0764634146341461</v>
      </c>
      <c r="EE986">
        <f t="shared" si="1210"/>
        <v>3.093821138211382</v>
      </c>
      <c r="EG986">
        <f t="shared" si="1211"/>
        <v>3.024390243902439</v>
      </c>
      <c r="EH986">
        <f t="shared" si="1212"/>
        <v>3.0508064516129032</v>
      </c>
      <c r="EI986">
        <f t="shared" si="1213"/>
        <v>3.052458366375892</v>
      </c>
      <c r="EJ986">
        <f t="shared" si="1214"/>
        <v>2.9492615252718131</v>
      </c>
      <c r="EK986">
        <f t="shared" si="1215"/>
        <v>3.0169263091132521</v>
      </c>
      <c r="EM986">
        <f>IF($EM$9='[1]L&amp;D Numbers'!$E$6,'[1]L&amp;D Numbers'!$E$7)</f>
        <v>350</v>
      </c>
      <c r="EN986">
        <f>IF($EN$9='[1]L&amp;D Numbers'!$F$6,'[1]L&amp;D Numbers'!$F$7)</f>
        <v>2000</v>
      </c>
      <c r="EO986">
        <f>IF($EO$9='[1]L&amp;D Numbers'!$G$6,'[1]L&amp;D Numbers'!$G$7)</f>
        <v>2000</v>
      </c>
      <c r="EP986">
        <f>IF($EP$9='[1]L&amp;D Numbers'!$H$6,'[1]L&amp;D Numbers'!$H$7)</f>
        <v>2000</v>
      </c>
      <c r="EQ986">
        <f>IF($EQ$9='[1]L&amp;D Numbers'!$I$6,'[1]L&amp;D Numbers'!$I$7)</f>
        <v>2000</v>
      </c>
      <c r="ER986">
        <f>IF($ER$9='[1]L&amp;D Numbers'!$J$6,'[1]L&amp;D Numbers'!$J$7)</f>
        <v>0</v>
      </c>
      <c r="ET986" s="45">
        <f>'[1]L&amp;D Master'!$E$10</f>
        <v>1.0678246631903041E-2</v>
      </c>
      <c r="EU986" s="45">
        <f>ET986+'[1]L&amp;D Master'!$F$10</f>
        <v>1.8222427877342538E-2</v>
      </c>
      <c r="EV986" s="45">
        <f>EU986+'[1]L&amp;D Master'!$G$10</f>
        <v>2.3561551193294058E-2</v>
      </c>
      <c r="EW986" s="45">
        <f>EV986+'[1]L&amp;D Master'!$H$10</f>
        <v>2.7330438342024234E-2</v>
      </c>
      <c r="EX986" s="45">
        <f>EW986+'[1]L&amp;D Master'!$I$10</f>
        <v>2.9999999999999995E-2</v>
      </c>
      <c r="EY986" s="45"/>
      <c r="EZ986" s="45">
        <f t="shared" si="1216"/>
        <v>1.0678246631903041E-2</v>
      </c>
      <c r="FA986" s="45">
        <f t="shared" si="1217"/>
        <v>1.8222427877342538E-2</v>
      </c>
      <c r="FB986" s="45">
        <f t="shared" si="1217"/>
        <v>2.3561551193294058E-2</v>
      </c>
      <c r="FC986" s="45">
        <f t="shared" si="1217"/>
        <v>2.7330438342024234E-2</v>
      </c>
      <c r="FD986" s="45">
        <f t="shared" si="1217"/>
        <v>2.7330438342024234E-2</v>
      </c>
      <c r="FE986" s="45"/>
      <c r="FF986">
        <f t="shared" si="1162"/>
        <v>2.9920950589669273</v>
      </c>
      <c r="FG986">
        <f t="shared" si="1163"/>
        <v>3.019564679138222</v>
      </c>
      <c r="FH986">
        <f t="shared" si="1164"/>
        <v>3.0556569554669366</v>
      </c>
      <c r="FI986">
        <f t="shared" si="1165"/>
        <v>2.9923823209689941</v>
      </c>
      <c r="FJ986">
        <f t="shared" si="1166"/>
        <v>3.0092656503522446</v>
      </c>
      <c r="FL986" s="34"/>
      <c r="FM986" s="34"/>
      <c r="FN986" s="34"/>
      <c r="FO986" s="34"/>
      <c r="FP986" s="34"/>
      <c r="FQ986" s="153">
        <f t="shared" si="1218"/>
        <v>0.125</v>
      </c>
      <c r="FR986" s="153"/>
      <c r="FS986" s="42"/>
      <c r="FT986" s="42"/>
      <c r="FU986" s="42"/>
      <c r="FV986" s="42"/>
      <c r="FW986" s="42"/>
      <c r="FX986" s="42"/>
      <c r="FY986" s="42"/>
      <c r="FZ986" s="42"/>
      <c r="GA986" s="42"/>
      <c r="GB986" s="42"/>
      <c r="GC986" s="42"/>
      <c r="GD986" s="42"/>
      <c r="GE986" s="42"/>
      <c r="GF986" s="42"/>
      <c r="GG986" s="42"/>
      <c r="GH986" s="42"/>
      <c r="GI986" s="42"/>
      <c r="GJ986" s="42"/>
      <c r="GK986" s="42"/>
      <c r="GL986" s="42"/>
      <c r="GM986" s="154">
        <f>'[1]Automation Master'!$B$10*FQ986*FO986</f>
        <v>0</v>
      </c>
      <c r="GN986" s="155">
        <f>'[1]Automation Master'!$B$11*FO986*FQ986+GM986</f>
        <v>0</v>
      </c>
      <c r="GO986" s="155">
        <f>'[1]Automation Master'!$B$12*FO986*FQ986+GN986</f>
        <v>0</v>
      </c>
      <c r="GP986" s="155">
        <f>'[1]Automation Master'!$B$13*FO986*FQ986+GO986</f>
        <v>0</v>
      </c>
      <c r="GQ986" s="155">
        <f>'[1]Automation Master'!$C$10*FO986*FQ986+GP986</f>
        <v>0</v>
      </c>
      <c r="GR986" s="155">
        <f>'[1]Automation Master'!$C$11*FO986*FQ986+GQ986</f>
        <v>0</v>
      </c>
      <c r="GS986" s="155">
        <f>'[1]Automation Master'!$C$12*FO986*FQ986+GR986</f>
        <v>0</v>
      </c>
      <c r="GT986" s="155">
        <f>'[1]Automation Master'!$C$13*FO986*FQ986+GS986</f>
        <v>0</v>
      </c>
      <c r="GU986" s="155">
        <f>'[1]Automation Master'!$D$10*FO986*FQ986+GT986</f>
        <v>0</v>
      </c>
      <c r="GV986" s="155">
        <f>'[1]Automation Master'!$D$11*FO986*FQ986+GU986</f>
        <v>0</v>
      </c>
      <c r="GW986" s="155">
        <f>'[1]Automation Master'!$D$12*FO986*FQ986+GV986</f>
        <v>0</v>
      </c>
      <c r="GX986" s="155">
        <f>'[1]Automation Master'!$D$13*FO986*FQ986+GW986</f>
        <v>0</v>
      </c>
      <c r="GY986" s="155">
        <f>'[1]Automation Master'!$E$10*FO986*FQ986+GX986</f>
        <v>0</v>
      </c>
      <c r="GZ986" s="155">
        <f>'[1]Automation Master'!$E$11*FO986*FQ986+GY986</f>
        <v>0</v>
      </c>
      <c r="HA986" s="155">
        <f>'[1]Automation Master'!$E$12*FO986*FQ986+GZ986</f>
        <v>0</v>
      </c>
      <c r="HB986" s="155">
        <f>'[1]Automation Master'!$E$13*FO986*FQ986+HA986</f>
        <v>0</v>
      </c>
      <c r="HC986" s="155">
        <f>'[1]Automation Master'!$F$10*FO986*FQ986+HB986</f>
        <v>0</v>
      </c>
      <c r="HD986" s="155">
        <f>'[1]Automation Master'!$F$11*FO986*FQ986+HC986</f>
        <v>0</v>
      </c>
      <c r="HE986" s="155">
        <f>'[1]Automation Master'!$F$12*FO986*FQ986+HD986</f>
        <v>0</v>
      </c>
      <c r="HF986" s="156">
        <f>'[1]Automation Master'!$F$13*FO986*FQ986+HE986</f>
        <v>0</v>
      </c>
      <c r="HG986" s="157"/>
      <c r="HH986" s="157"/>
      <c r="HI986" s="157"/>
      <c r="HJ986" s="157"/>
      <c r="HK986" s="157"/>
      <c r="HL986" s="157"/>
      <c r="HM986" s="157"/>
      <c r="HN986" s="157"/>
      <c r="HO986" s="157"/>
      <c r="HP986" s="157"/>
      <c r="HQ986" s="157"/>
      <c r="HR986" s="157"/>
      <c r="HS986" s="157"/>
      <c r="HT986" s="157"/>
      <c r="HU986" s="157"/>
      <c r="HV986" s="157"/>
      <c r="HW986" s="157"/>
      <c r="HX986" s="157"/>
      <c r="HY986" s="42"/>
      <c r="HZ986" s="42"/>
      <c r="IA986" s="148">
        <f t="shared" si="1167"/>
        <v>3.024390243902439</v>
      </c>
      <c r="IB986" s="148">
        <f t="shared" si="1168"/>
        <v>3.075609756097561</v>
      </c>
      <c r="IC986" s="148">
        <f t="shared" si="1169"/>
        <v>3.129390243902439</v>
      </c>
      <c r="ID986" s="148">
        <f t="shared" si="1170"/>
        <v>3.0764634146341461</v>
      </c>
      <c r="IE986" s="148">
        <f t="shared" si="1171"/>
        <v>3.093821138211382</v>
      </c>
      <c r="IH986">
        <f t="shared" si="1177"/>
        <v>2.9920950589669273</v>
      </c>
      <c r="II986">
        <f t="shared" si="1178"/>
        <v>3.019564679138222</v>
      </c>
      <c r="IJ986">
        <f t="shared" si="1179"/>
        <v>3.0556569554669366</v>
      </c>
      <c r="IK986">
        <f t="shared" si="1180"/>
        <v>2.9923823209689941</v>
      </c>
      <c r="IL986">
        <f t="shared" si="1181"/>
        <v>3.0092656503522446</v>
      </c>
      <c r="IN986" s="42">
        <f t="shared" si="1172"/>
        <v>1.0678246631903081E-2</v>
      </c>
      <c r="IO986" s="42">
        <f t="shared" si="1173"/>
        <v>1.8222427877342583E-2</v>
      </c>
      <c r="IP986" s="42">
        <f t="shared" si="1174"/>
        <v>2.3561551193294096E-2</v>
      </c>
      <c r="IQ986" s="42">
        <f t="shared" si="1175"/>
        <v>2.7330438342024255E-2</v>
      </c>
      <c r="IR986" s="42">
        <f t="shared" si="1176"/>
        <v>2.7330438342024251E-2</v>
      </c>
      <c r="IT986" s="9">
        <f t="shared" si="1219"/>
        <v>0</v>
      </c>
      <c r="IU986" s="9">
        <f t="shared" si="1220"/>
        <v>0</v>
      </c>
      <c r="IV986" s="9">
        <f t="shared" si="1221"/>
        <v>0</v>
      </c>
      <c r="IW986" s="9">
        <f t="shared" si="1222"/>
        <v>0</v>
      </c>
      <c r="IX986" s="9">
        <f t="shared" si="1223"/>
        <v>0</v>
      </c>
    </row>
    <row r="987" spans="1:258" ht="15.75" hidden="1" thickBot="1" x14ac:dyDescent="0.3">
      <c r="A987">
        <v>52</v>
      </c>
      <c r="B987" t="s">
        <v>651</v>
      </c>
      <c r="C987" t="s">
        <v>504</v>
      </c>
      <c r="D987" t="s">
        <v>476</v>
      </c>
      <c r="E987" t="s">
        <v>333</v>
      </c>
      <c r="F987" t="s">
        <v>333</v>
      </c>
      <c r="G987" t="s">
        <v>256</v>
      </c>
      <c r="H987">
        <v>52</v>
      </c>
      <c r="K987">
        <v>8</v>
      </c>
      <c r="L987">
        <v>44</v>
      </c>
      <c r="Q987">
        <v>1</v>
      </c>
      <c r="R987">
        <v>10</v>
      </c>
      <c r="S987">
        <v>17</v>
      </c>
      <c r="T987">
        <v>24</v>
      </c>
      <c r="Y987">
        <v>52</v>
      </c>
      <c r="AB987">
        <v>43</v>
      </c>
      <c r="AE987">
        <v>2</v>
      </c>
      <c r="AF987">
        <v>6</v>
      </c>
      <c r="AG987">
        <v>1</v>
      </c>
      <c r="AT987">
        <v>52</v>
      </c>
      <c r="AU987">
        <v>52</v>
      </c>
      <c r="AV987">
        <v>0</v>
      </c>
      <c r="AW987">
        <v>0</v>
      </c>
      <c r="AX987">
        <v>0</v>
      </c>
      <c r="BB987">
        <f t="shared" si="1194"/>
        <v>52</v>
      </c>
      <c r="BC987">
        <v>52</v>
      </c>
      <c r="BD987">
        <f t="shared" si="1195"/>
        <v>52</v>
      </c>
      <c r="BE987">
        <f t="shared" si="1196"/>
        <v>52</v>
      </c>
      <c r="BF987">
        <f t="shared" si="1197"/>
        <v>52</v>
      </c>
      <c r="BH987">
        <f t="shared" si="1198"/>
        <v>0</v>
      </c>
      <c r="BK987" s="45">
        <f>IF(G987="MEA",'[1]Net Hire Rate'!$E$7,IF(G987="AMR",'[1]Net Hire Rate'!$F$7,IF(G987="EUR",'[1]Net Hire Rate'!$G$7,IF(G987="APAC",'[1]Net Hire Rate'!$H$7,0))))</f>
        <v>1.6761041902604757E-3</v>
      </c>
      <c r="BL987" s="45">
        <f>IF(G987="MEA",'[1]Net Hire Rate'!$E$8,IF(G987="AMR",'[1]Net Hire Rate'!$F$8,IF(G987="EUR",'[1]Net Hire Rate'!$G$8,IF(G987="APAC",'[1]Net Hire Rate'!$H$8,0))))</f>
        <v>1.6761041902604757E-3</v>
      </c>
      <c r="BM987" s="45">
        <f>IF(G987="MEA",'[1]Net Hire Rate'!$E$9,IF(G987="AMR",'[1]Net Hire Rate'!$F$9,IF(G987="EUR",'[1]Net Hire Rate'!$G$9,IF(G987="APAC",'[1]Net Hire Rate'!$H$9,0))))</f>
        <v>1.6761041902604757E-3</v>
      </c>
      <c r="BN987" s="45">
        <f>IF(G987="MEA",'[1]Net Hire Rate'!$E$10,IF(G987="AMR",'[1]Net Hire Rate'!$F$10,IF(G987="EUR",'[1]Net Hire Rate'!$G$10,IF(G987="APAC",'[1]Net Hire Rate'!$H$10,0))))</f>
        <v>1.6761041902604757E-3</v>
      </c>
      <c r="BO987" s="45">
        <f>IF(G987="MEA",'[1]Net Hire Rate'!$E$11,IF(G987="AMR",'[1]Net Hire Rate'!$F$11,IF(G987="EUR",'[1]Net Hire Rate'!$G$11,IF(G987="APAC",'[1]Net Hire Rate'!$H$11,0))))</f>
        <v>1.6761041902604757E-3</v>
      </c>
      <c r="BP987" s="45">
        <f>IF(G987="MEA",'[1]Net Hire Rate'!$E$12,IF(G987="AMR",'[1]Net Hire Rate'!$F$12,IF(G987="EUR",'[1]Net Hire Rate'!$G$12,IF(G987="APAC",'[1]Net Hire Rate'!$H$12,0))))</f>
        <v>1.6761041902604757E-3</v>
      </c>
      <c r="BQ987" s="147">
        <f t="shared" si="1199"/>
        <v>52</v>
      </c>
      <c r="BR987" s="147">
        <f t="shared" si="1182"/>
        <v>52</v>
      </c>
      <c r="BS987" s="147">
        <f t="shared" si="1200"/>
        <v>52.087157417893543</v>
      </c>
      <c r="BT987" s="148">
        <f t="shared" si="1183"/>
        <v>52.087157417893543</v>
      </c>
      <c r="BU987" s="149">
        <f t="shared" si="1201"/>
        <v>52.174460920700426</v>
      </c>
      <c r="BV987" s="148">
        <f t="shared" si="1184"/>
        <v>52.174460920700426</v>
      </c>
      <c r="BW987" s="148">
        <f t="shared" si="1202"/>
        <v>52.261910753274194</v>
      </c>
      <c r="BX987" s="148">
        <f t="shared" si="1185"/>
        <v>52.261910753274194</v>
      </c>
      <c r="BY987" s="148">
        <f t="shared" si="1203"/>
        <v>52.349507160878773</v>
      </c>
      <c r="BZ987" s="148">
        <f t="shared" si="1186"/>
        <v>52.349507160878773</v>
      </c>
      <c r="CA987" s="148">
        <f t="shared" si="1204"/>
        <v>52.437250389189188</v>
      </c>
      <c r="CB987" s="148">
        <f t="shared" si="1187"/>
        <v>52.437250389189188</v>
      </c>
      <c r="CC987" s="148"/>
      <c r="CD987" s="38" t="s">
        <v>505</v>
      </c>
      <c r="CE987" s="38">
        <v>0.5</v>
      </c>
      <c r="CF987" s="38">
        <v>1438954</v>
      </c>
      <c r="CG987" s="38">
        <v>1438954</v>
      </c>
      <c r="CH987" s="38">
        <v>1438954</v>
      </c>
      <c r="CI987" s="38">
        <v>1438954</v>
      </c>
      <c r="CJ987" s="38">
        <v>1438954</v>
      </c>
      <c r="CK987" s="41">
        <v>1438954</v>
      </c>
      <c r="CL987" s="41" t="s">
        <v>506</v>
      </c>
      <c r="CM987" s="40">
        <v>0.5</v>
      </c>
      <c r="CN987" s="41">
        <v>92250</v>
      </c>
      <c r="CO987" s="41">
        <v>94500</v>
      </c>
      <c r="CP987" s="41">
        <v>94500</v>
      </c>
      <c r="CQ987" s="41">
        <v>94500</v>
      </c>
      <c r="CR987" s="41">
        <v>94500</v>
      </c>
      <c r="CS987" s="41">
        <v>94500</v>
      </c>
      <c r="CT987" s="41"/>
      <c r="CU987" s="40"/>
      <c r="CV987" s="41"/>
      <c r="CW987" s="41"/>
      <c r="CX987" s="41"/>
      <c r="CY987" s="41"/>
      <c r="CZ987" s="41"/>
      <c r="DA987" s="41"/>
      <c r="DB987" s="41"/>
      <c r="DC987" s="40"/>
      <c r="DD987" s="41"/>
      <c r="DE987" s="41"/>
      <c r="DF987" s="41"/>
      <c r="DG987" s="41"/>
      <c r="DH987" s="41"/>
      <c r="DI987" s="41"/>
      <c r="DJ987" s="41"/>
      <c r="DK987" s="40"/>
      <c r="DL987" s="41"/>
      <c r="DM987" s="41"/>
      <c r="DN987" s="41"/>
      <c r="DO987" s="41"/>
      <c r="DP987" s="41"/>
      <c r="DQ987" s="41"/>
      <c r="DR987" s="15"/>
      <c r="DS987" s="151">
        <f t="shared" si="1188"/>
        <v>52</v>
      </c>
      <c r="DT987" s="152">
        <f t="shared" si="1189"/>
        <v>52.634146341463413</v>
      </c>
      <c r="DU987" s="7">
        <f t="shared" si="1190"/>
        <v>52.634146341463413</v>
      </c>
      <c r="DV987" s="7">
        <f t="shared" si="1191"/>
        <v>52.634146341463413</v>
      </c>
      <c r="DW987">
        <f t="shared" si="1192"/>
        <v>52.634146341463413</v>
      </c>
      <c r="DX987">
        <f t="shared" si="1193"/>
        <v>52.634146341463413</v>
      </c>
      <c r="DZ987">
        <f t="shared" si="1205"/>
        <v>52</v>
      </c>
      <c r="EA987">
        <f t="shared" si="1206"/>
        <v>52.634146341463413</v>
      </c>
      <c r="EB987">
        <f t="shared" si="1207"/>
        <v>52.634146341463413</v>
      </c>
      <c r="EC987">
        <f t="shared" si="1208"/>
        <v>52.634146341463413</v>
      </c>
      <c r="ED987">
        <f t="shared" si="1209"/>
        <v>52.634146341463413</v>
      </c>
      <c r="EE987">
        <f t="shared" si="1210"/>
        <v>52.634146341463413</v>
      </c>
      <c r="EG987">
        <f t="shared" si="1211"/>
        <v>52.634146341463413</v>
      </c>
      <c r="EH987">
        <f t="shared" si="1212"/>
        <v>52</v>
      </c>
      <c r="EI987">
        <f t="shared" si="1213"/>
        <v>52</v>
      </c>
      <c r="EJ987">
        <f t="shared" si="1214"/>
        <v>52</v>
      </c>
      <c r="EK987">
        <f t="shared" si="1215"/>
        <v>52</v>
      </c>
      <c r="EM987">
        <f>IF($EM$9='[1]L&amp;D Numbers'!$E$6,'[1]L&amp;D Numbers'!$E$7)</f>
        <v>350</v>
      </c>
      <c r="EN987">
        <f>IF($EN$9='[1]L&amp;D Numbers'!$F$6,'[1]L&amp;D Numbers'!$F$7)</f>
        <v>2000</v>
      </c>
      <c r="EO987">
        <f>IF($EO$9='[1]L&amp;D Numbers'!$G$6,'[1]L&amp;D Numbers'!$G$7)</f>
        <v>2000</v>
      </c>
      <c r="EP987">
        <f>IF($EP$9='[1]L&amp;D Numbers'!$H$6,'[1]L&amp;D Numbers'!$H$7)</f>
        <v>2000</v>
      </c>
      <c r="EQ987">
        <f>IF($EQ$9='[1]L&amp;D Numbers'!$I$6,'[1]L&amp;D Numbers'!$I$7)</f>
        <v>2000</v>
      </c>
      <c r="ER987">
        <f>IF($ER$9='[1]L&amp;D Numbers'!$J$6,'[1]L&amp;D Numbers'!$J$7)</f>
        <v>0</v>
      </c>
      <c r="ET987" s="45">
        <f>'[1]L&amp;D Master'!$E$10</f>
        <v>1.0678246631903041E-2</v>
      </c>
      <c r="EU987" s="45">
        <f>ET987+'[1]L&amp;D Master'!$F$10</f>
        <v>1.8222427877342538E-2</v>
      </c>
      <c r="EV987" s="45">
        <f>EU987+'[1]L&amp;D Master'!$G$10</f>
        <v>2.3561551193294058E-2</v>
      </c>
      <c r="EW987" s="45">
        <f>EV987+'[1]L&amp;D Master'!$H$10</f>
        <v>2.7330438342024234E-2</v>
      </c>
      <c r="EX987" s="45">
        <f>EW987+'[1]L&amp;D Master'!$I$10</f>
        <v>2.9999999999999995E-2</v>
      </c>
      <c r="EY987" s="45"/>
      <c r="EZ987" s="45">
        <f t="shared" si="1216"/>
        <v>1.0678246631903041E-2</v>
      </c>
      <c r="FA987" s="45">
        <f t="shared" si="1217"/>
        <v>1.8222427877342538E-2</v>
      </c>
      <c r="FB987" s="45">
        <f t="shared" si="1217"/>
        <v>2.3561551193294058E-2</v>
      </c>
      <c r="FC987" s="45">
        <f t="shared" si="1217"/>
        <v>2.7330438342024234E-2</v>
      </c>
      <c r="FD987" s="45">
        <f t="shared" si="1217"/>
        <v>2.7330438342024234E-2</v>
      </c>
      <c r="FE987" s="45"/>
      <c r="FF987">
        <f t="shared" si="1162"/>
        <v>52.072105945569589</v>
      </c>
      <c r="FG987">
        <f t="shared" si="1163"/>
        <v>51.675024405870602</v>
      </c>
      <c r="FH987">
        <f t="shared" si="1164"/>
        <v>51.394004207923693</v>
      </c>
      <c r="FI987">
        <f t="shared" si="1165"/>
        <v>51.19563205019297</v>
      </c>
      <c r="FJ987">
        <f t="shared" si="1166"/>
        <v>51.19563205019297</v>
      </c>
      <c r="FL987" s="34"/>
      <c r="FM987" s="34"/>
      <c r="FN987" s="34"/>
      <c r="FO987" s="34"/>
      <c r="FP987" s="34"/>
      <c r="FQ987" s="153">
        <f t="shared" si="1218"/>
        <v>0.125</v>
      </c>
      <c r="FR987" s="153"/>
      <c r="FS987" s="42"/>
      <c r="FT987" s="42"/>
      <c r="FU987" s="42"/>
      <c r="FV987" s="42"/>
      <c r="FW987" s="42"/>
      <c r="FX987" s="42"/>
      <c r="FY987" s="42"/>
      <c r="FZ987" s="42"/>
      <c r="GA987" s="42"/>
      <c r="GB987" s="42"/>
      <c r="GC987" s="42"/>
      <c r="GD987" s="42"/>
      <c r="GE987" s="42"/>
      <c r="GF987" s="42"/>
      <c r="GG987" s="42"/>
      <c r="GH987" s="42"/>
      <c r="GI987" s="42"/>
      <c r="GJ987" s="42"/>
      <c r="GK987" s="42"/>
      <c r="GL987" s="42"/>
      <c r="GM987" s="154">
        <f>'[1]Automation Master'!$B$10*FQ987*FO987</f>
        <v>0</v>
      </c>
      <c r="GN987" s="155">
        <f>'[1]Automation Master'!$B$11*FO987*FQ987+GM987</f>
        <v>0</v>
      </c>
      <c r="GO987" s="155">
        <f>'[1]Automation Master'!$B$12*FO987*FQ987+GN987</f>
        <v>0</v>
      </c>
      <c r="GP987" s="155">
        <f>'[1]Automation Master'!$B$13*FO987*FQ987+GO987</f>
        <v>0</v>
      </c>
      <c r="GQ987" s="155">
        <f>'[1]Automation Master'!$C$10*FO987*FQ987+GP987</f>
        <v>0</v>
      </c>
      <c r="GR987" s="155">
        <f>'[1]Automation Master'!$C$11*FO987*FQ987+GQ987</f>
        <v>0</v>
      </c>
      <c r="GS987" s="155">
        <f>'[1]Automation Master'!$C$12*FO987*FQ987+GR987</f>
        <v>0</v>
      </c>
      <c r="GT987" s="155">
        <f>'[1]Automation Master'!$C$13*FO987*FQ987+GS987</f>
        <v>0</v>
      </c>
      <c r="GU987" s="155">
        <f>'[1]Automation Master'!$D$10*FO987*FQ987+GT987</f>
        <v>0</v>
      </c>
      <c r="GV987" s="155">
        <f>'[1]Automation Master'!$D$11*FO987*FQ987+GU987</f>
        <v>0</v>
      </c>
      <c r="GW987" s="155">
        <f>'[1]Automation Master'!$D$12*FO987*FQ987+GV987</f>
        <v>0</v>
      </c>
      <c r="GX987" s="155">
        <f>'[1]Automation Master'!$D$13*FO987*FQ987+GW987</f>
        <v>0</v>
      </c>
      <c r="GY987" s="155">
        <f>'[1]Automation Master'!$E$10*FO987*FQ987+GX987</f>
        <v>0</v>
      </c>
      <c r="GZ987" s="155">
        <f>'[1]Automation Master'!$E$11*FO987*FQ987+GY987</f>
        <v>0</v>
      </c>
      <c r="HA987" s="155">
        <f>'[1]Automation Master'!$E$12*FO987*FQ987+GZ987</f>
        <v>0</v>
      </c>
      <c r="HB987" s="155">
        <f>'[1]Automation Master'!$E$13*FO987*FQ987+HA987</f>
        <v>0</v>
      </c>
      <c r="HC987" s="155">
        <f>'[1]Automation Master'!$F$10*FO987*FQ987+HB987</f>
        <v>0</v>
      </c>
      <c r="HD987" s="155">
        <f>'[1]Automation Master'!$F$11*FO987*FQ987+HC987</f>
        <v>0</v>
      </c>
      <c r="HE987" s="155">
        <f>'[1]Automation Master'!$F$12*FO987*FQ987+HD987</f>
        <v>0</v>
      </c>
      <c r="HF987" s="156">
        <f>'[1]Automation Master'!$F$13*FO987*FQ987+HE987</f>
        <v>0</v>
      </c>
      <c r="HG987" s="157"/>
      <c r="HH987" s="157"/>
      <c r="HI987" s="157"/>
      <c r="HJ987" s="157"/>
      <c r="HK987" s="157"/>
      <c r="HL987" s="157"/>
      <c r="HM987" s="157"/>
      <c r="HN987" s="157"/>
      <c r="HO987" s="157"/>
      <c r="HP987" s="157"/>
      <c r="HQ987" s="157"/>
      <c r="HR987" s="157"/>
      <c r="HS987" s="157"/>
      <c r="HT987" s="157"/>
      <c r="HU987" s="157"/>
      <c r="HV987" s="157"/>
      <c r="HW987" s="157"/>
      <c r="HX987" s="157"/>
      <c r="HY987" s="42"/>
      <c r="HZ987" s="42"/>
      <c r="IA987" s="148">
        <f t="shared" si="1167"/>
        <v>52.634146341463413</v>
      </c>
      <c r="IB987" s="148">
        <f t="shared" si="1168"/>
        <v>52.634146341463413</v>
      </c>
      <c r="IC987" s="148">
        <f t="shared" si="1169"/>
        <v>52.634146341463413</v>
      </c>
      <c r="ID987" s="148">
        <f t="shared" si="1170"/>
        <v>52.634146341463413</v>
      </c>
      <c r="IE987" s="148">
        <f t="shared" si="1171"/>
        <v>52.634146341463413</v>
      </c>
      <c r="IH987">
        <f t="shared" si="1177"/>
        <v>52.072105945569589</v>
      </c>
      <c r="II987">
        <f t="shared" si="1178"/>
        <v>51.675024405870602</v>
      </c>
      <c r="IJ987">
        <f t="shared" si="1179"/>
        <v>51.394004207923693</v>
      </c>
      <c r="IK987">
        <f t="shared" si="1180"/>
        <v>51.19563205019297</v>
      </c>
      <c r="IL987">
        <f t="shared" si="1181"/>
        <v>51.19563205019297</v>
      </c>
      <c r="IN987" s="42">
        <f t="shared" si="1172"/>
        <v>1.0678246631903051E-2</v>
      </c>
      <c r="IO987" s="42">
        <f t="shared" si="1173"/>
        <v>1.822242787734258E-2</v>
      </c>
      <c r="IP987" s="42">
        <f t="shared" si="1174"/>
        <v>2.3561551193294037E-2</v>
      </c>
      <c r="IQ987" s="42">
        <f t="shared" si="1175"/>
        <v>2.7330438342024189E-2</v>
      </c>
      <c r="IR987" s="42">
        <f t="shared" si="1176"/>
        <v>2.7330438342024189E-2</v>
      </c>
      <c r="IT987" s="9">
        <f t="shared" si="1219"/>
        <v>0</v>
      </c>
      <c r="IU987" s="9">
        <f t="shared" si="1220"/>
        <v>0</v>
      </c>
      <c r="IV987" s="9">
        <f t="shared" si="1221"/>
        <v>0</v>
      </c>
      <c r="IW987" s="9">
        <f t="shared" si="1222"/>
        <v>0</v>
      </c>
      <c r="IX987" s="9">
        <f t="shared" si="1223"/>
        <v>0</v>
      </c>
    </row>
    <row r="988" spans="1:258" ht="15.75" hidden="1" thickBot="1" x14ac:dyDescent="0.3">
      <c r="A988">
        <v>4</v>
      </c>
      <c r="B988" t="s">
        <v>651</v>
      </c>
      <c r="C988" t="s">
        <v>504</v>
      </c>
      <c r="D988" t="s">
        <v>476</v>
      </c>
      <c r="E988" t="s">
        <v>333</v>
      </c>
      <c r="F988" t="s">
        <v>333</v>
      </c>
      <c r="G988" t="s">
        <v>268</v>
      </c>
      <c r="H988">
        <v>4</v>
      </c>
      <c r="L988">
        <v>4</v>
      </c>
      <c r="S988">
        <v>4</v>
      </c>
      <c r="Y988">
        <v>3</v>
      </c>
      <c r="Z988">
        <v>1</v>
      </c>
      <c r="AB988">
        <v>4</v>
      </c>
      <c r="AT988">
        <v>4</v>
      </c>
      <c r="AU988">
        <v>4</v>
      </c>
      <c r="AV988">
        <v>0</v>
      </c>
      <c r="AW988">
        <v>0</v>
      </c>
      <c r="AX988">
        <v>0</v>
      </c>
      <c r="BB988">
        <f t="shared" si="1194"/>
        <v>4</v>
      </c>
      <c r="BC988">
        <v>4</v>
      </c>
      <c r="BD988">
        <f t="shared" si="1195"/>
        <v>4</v>
      </c>
      <c r="BE988">
        <f t="shared" si="1196"/>
        <v>4</v>
      </c>
      <c r="BF988">
        <f t="shared" si="1197"/>
        <v>4</v>
      </c>
      <c r="BH988">
        <f t="shared" si="1198"/>
        <v>0</v>
      </c>
      <c r="BK988" s="45">
        <f>IF(G988="MEA",'[1]Net Hire Rate'!$E$7,IF(G988="AMR",'[1]Net Hire Rate'!$F$7,IF(G988="EUR",'[1]Net Hire Rate'!$G$7,IF(G988="APAC",'[1]Net Hire Rate'!$H$7,0))))</f>
        <v>-0.12481698389458272</v>
      </c>
      <c r="BL988" s="45">
        <f>IF(G988="MEA",'[1]Net Hire Rate'!$E$8,IF(G988="AMR",'[1]Net Hire Rate'!$F$8,IF(G988="EUR",'[1]Net Hire Rate'!$G$8,IF(G988="APAC",'[1]Net Hire Rate'!$H$8,0))))</f>
        <v>-0.12481698389458272</v>
      </c>
      <c r="BM988" s="45">
        <f>IF(G988="MEA",'[1]Net Hire Rate'!$E$9,IF(G988="AMR",'[1]Net Hire Rate'!$F$9,IF(G988="EUR",'[1]Net Hire Rate'!$G$9,IF(G988="APAC",'[1]Net Hire Rate'!$H$9,0))))</f>
        <v>-0.12481698389458272</v>
      </c>
      <c r="BN988" s="45">
        <f>IF(G988="MEA",'[1]Net Hire Rate'!$E$10,IF(G988="AMR",'[1]Net Hire Rate'!$F$10,IF(G988="EUR",'[1]Net Hire Rate'!$G$10,IF(G988="APAC",'[1]Net Hire Rate'!$H$10,0))))</f>
        <v>-0.12481698389458272</v>
      </c>
      <c r="BO988" s="45">
        <f>IF(G988="MEA",'[1]Net Hire Rate'!$E$11,IF(G988="AMR",'[1]Net Hire Rate'!$F$11,IF(G988="EUR",'[1]Net Hire Rate'!$G$11,IF(G988="APAC",'[1]Net Hire Rate'!$H$11,0))))</f>
        <v>-0.12481698389458272</v>
      </c>
      <c r="BP988" s="45">
        <f>IF(G988="MEA",'[1]Net Hire Rate'!$E$12,IF(G988="AMR",'[1]Net Hire Rate'!$F$12,IF(G988="EUR",'[1]Net Hire Rate'!$G$12,IF(G988="APAC",'[1]Net Hire Rate'!$H$12,0))))</f>
        <v>-0.12481698389458272</v>
      </c>
      <c r="BQ988" s="147">
        <f t="shared" si="1199"/>
        <v>4</v>
      </c>
      <c r="BR988" s="147">
        <f t="shared" si="1182"/>
        <v>4</v>
      </c>
      <c r="BS988" s="147">
        <f t="shared" si="1200"/>
        <v>3.5007320644216691</v>
      </c>
      <c r="BT988" s="148">
        <f t="shared" si="1183"/>
        <v>3.5007320644216691</v>
      </c>
      <c r="BU988" s="149">
        <f t="shared" si="1201"/>
        <v>3.0637812467175003</v>
      </c>
      <c r="BV988" s="148">
        <f t="shared" si="1184"/>
        <v>3.0637812467175003</v>
      </c>
      <c r="BW988" s="148">
        <f t="shared" si="1202"/>
        <v>2.6813693121894375</v>
      </c>
      <c r="BX988" s="148">
        <f t="shared" si="1185"/>
        <v>2.6813693121894375</v>
      </c>
      <c r="BY988" s="148">
        <f t="shared" si="1203"/>
        <v>2.34668888193446</v>
      </c>
      <c r="BZ988" s="148">
        <f t="shared" si="1186"/>
        <v>2.34668888193446</v>
      </c>
      <c r="CA988" s="148">
        <f t="shared" si="1204"/>
        <v>2.0537822535524501</v>
      </c>
      <c r="CB988" s="148">
        <f t="shared" si="1187"/>
        <v>2.0537822535524501</v>
      </c>
      <c r="CC988" s="148"/>
      <c r="CD988" s="38" t="s">
        <v>505</v>
      </c>
      <c r="CE988" s="38">
        <v>0.5</v>
      </c>
      <c r="CF988" s="38">
        <v>1438954</v>
      </c>
      <c r="CG988" s="38">
        <v>1438954</v>
      </c>
      <c r="CH988" s="38">
        <v>1438954</v>
      </c>
      <c r="CI988" s="38">
        <v>1438954</v>
      </c>
      <c r="CJ988" s="38">
        <v>1438954</v>
      </c>
      <c r="CK988" s="41">
        <v>1438954</v>
      </c>
      <c r="CL988" s="41" t="s">
        <v>506</v>
      </c>
      <c r="CM988" s="40">
        <v>0.5</v>
      </c>
      <c r="CN988" s="41">
        <v>92250</v>
      </c>
      <c r="CO988" s="41">
        <v>94500</v>
      </c>
      <c r="CP988" s="41">
        <v>94500</v>
      </c>
      <c r="CQ988" s="41">
        <v>94500</v>
      </c>
      <c r="CR988" s="41">
        <v>94500</v>
      </c>
      <c r="CS988" s="41">
        <v>94500</v>
      </c>
      <c r="CT988" s="41"/>
      <c r="CU988" s="40"/>
      <c r="CV988" s="41"/>
      <c r="CW988" s="41"/>
      <c r="CX988" s="41"/>
      <c r="CY988" s="41"/>
      <c r="CZ988" s="41"/>
      <c r="DA988" s="41"/>
      <c r="DB988" s="41"/>
      <c r="DC988" s="40"/>
      <c r="DD988" s="41"/>
      <c r="DE988" s="41"/>
      <c r="DF988" s="41"/>
      <c r="DG988" s="41"/>
      <c r="DH988" s="41"/>
      <c r="DI988" s="41"/>
      <c r="DJ988" s="41"/>
      <c r="DK988" s="40"/>
      <c r="DL988" s="41"/>
      <c r="DM988" s="41"/>
      <c r="DN988" s="41"/>
      <c r="DO988" s="41"/>
      <c r="DP988" s="41"/>
      <c r="DQ988" s="41"/>
      <c r="DR988" s="15"/>
      <c r="DS988" s="151">
        <f t="shared" si="1188"/>
        <v>4</v>
      </c>
      <c r="DT988" s="152">
        <f t="shared" si="1189"/>
        <v>4.0487804878048781</v>
      </c>
      <c r="DU988" s="7">
        <f t="shared" si="1190"/>
        <v>4.0487804878048781</v>
      </c>
      <c r="DV988" s="7">
        <f t="shared" si="1191"/>
        <v>4.0487804878048781</v>
      </c>
      <c r="DW988">
        <f t="shared" si="1192"/>
        <v>4.0487804878048781</v>
      </c>
      <c r="DX988">
        <f t="shared" si="1193"/>
        <v>4.0487804878048781</v>
      </c>
      <c r="DZ988">
        <f t="shared" si="1205"/>
        <v>4</v>
      </c>
      <c r="EA988">
        <f t="shared" si="1206"/>
        <v>4.0487804878048781</v>
      </c>
      <c r="EB988">
        <f t="shared" si="1207"/>
        <v>4.0487804878048781</v>
      </c>
      <c r="EC988">
        <f t="shared" si="1208"/>
        <v>4.0487804878048781</v>
      </c>
      <c r="ED988">
        <f t="shared" si="1209"/>
        <v>4.0487804878048781</v>
      </c>
      <c r="EE988">
        <f t="shared" si="1210"/>
        <v>4.0487804878048781</v>
      </c>
      <c r="EG988">
        <f t="shared" si="1211"/>
        <v>4.0487804878048781</v>
      </c>
      <c r="EH988">
        <f t="shared" si="1212"/>
        <v>4</v>
      </c>
      <c r="EI988">
        <f t="shared" si="1213"/>
        <v>4</v>
      </c>
      <c r="EJ988">
        <f t="shared" si="1214"/>
        <v>4</v>
      </c>
      <c r="EK988">
        <f t="shared" si="1215"/>
        <v>4</v>
      </c>
      <c r="EM988">
        <f>IF($EM$9='[1]L&amp;D Numbers'!$E$6,'[1]L&amp;D Numbers'!$E$7)</f>
        <v>350</v>
      </c>
      <c r="EN988">
        <f>IF($EN$9='[1]L&amp;D Numbers'!$F$6,'[1]L&amp;D Numbers'!$F$7)</f>
        <v>2000</v>
      </c>
      <c r="EO988">
        <f>IF($EO$9='[1]L&amp;D Numbers'!$G$6,'[1]L&amp;D Numbers'!$G$7)</f>
        <v>2000</v>
      </c>
      <c r="EP988">
        <f>IF($EP$9='[1]L&amp;D Numbers'!$H$6,'[1]L&amp;D Numbers'!$H$7)</f>
        <v>2000</v>
      </c>
      <c r="EQ988">
        <f>IF($EQ$9='[1]L&amp;D Numbers'!$I$6,'[1]L&amp;D Numbers'!$I$7)</f>
        <v>2000</v>
      </c>
      <c r="ER988">
        <f>IF($ER$9='[1]L&amp;D Numbers'!$J$6,'[1]L&amp;D Numbers'!$J$7)</f>
        <v>0</v>
      </c>
      <c r="ET988" s="45">
        <f>'[1]L&amp;D Master'!$E$10</f>
        <v>1.0678246631903041E-2</v>
      </c>
      <c r="EU988" s="45">
        <f>ET988+'[1]L&amp;D Master'!$F$10</f>
        <v>1.8222427877342538E-2</v>
      </c>
      <c r="EV988" s="45">
        <f>EU988+'[1]L&amp;D Master'!$G$10</f>
        <v>2.3561551193294058E-2</v>
      </c>
      <c r="EW988" s="45">
        <f>EV988+'[1]L&amp;D Master'!$H$10</f>
        <v>2.7330438342024234E-2</v>
      </c>
      <c r="EX988" s="45">
        <f>EW988+'[1]L&amp;D Master'!$I$10</f>
        <v>2.9999999999999995E-2</v>
      </c>
      <c r="EY988" s="45"/>
      <c r="EZ988" s="45">
        <f t="shared" si="1216"/>
        <v>1.0678246631903041E-2</v>
      </c>
      <c r="FA988" s="45">
        <f t="shared" si="1217"/>
        <v>1.8222427877342538E-2</v>
      </c>
      <c r="FB988" s="45">
        <f t="shared" si="1217"/>
        <v>2.3561551193294058E-2</v>
      </c>
      <c r="FC988" s="45">
        <f t="shared" si="1217"/>
        <v>2.7330438342024234E-2</v>
      </c>
      <c r="FD988" s="45">
        <f t="shared" si="1217"/>
        <v>2.7330438342024234E-2</v>
      </c>
      <c r="FE988" s="45"/>
      <c r="FF988">
        <f t="shared" si="1162"/>
        <v>4.0055466111976603</v>
      </c>
      <c r="FG988">
        <f t="shared" si="1163"/>
        <v>3.975001877374662</v>
      </c>
      <c r="FH988">
        <f t="shared" si="1164"/>
        <v>3.9533849390710532</v>
      </c>
      <c r="FI988">
        <f t="shared" si="1165"/>
        <v>3.9381255423225361</v>
      </c>
      <c r="FJ988">
        <f t="shared" si="1166"/>
        <v>3.9381255423225361</v>
      </c>
      <c r="FL988" s="34"/>
      <c r="FM988" s="34"/>
      <c r="FN988" s="34"/>
      <c r="FO988" s="34"/>
      <c r="FP988" s="34"/>
      <c r="FQ988" s="153">
        <f t="shared" si="1218"/>
        <v>0.125</v>
      </c>
      <c r="FR988" s="153"/>
      <c r="FS988" s="42"/>
      <c r="FT988" s="42"/>
      <c r="FU988" s="42"/>
      <c r="FV988" s="42"/>
      <c r="FW988" s="42"/>
      <c r="FX988" s="42"/>
      <c r="FY988" s="42"/>
      <c r="FZ988" s="42"/>
      <c r="GA988" s="42"/>
      <c r="GB988" s="42"/>
      <c r="GC988" s="42"/>
      <c r="GD988" s="42"/>
      <c r="GE988" s="42"/>
      <c r="GF988" s="42"/>
      <c r="GG988" s="42"/>
      <c r="GH988" s="42"/>
      <c r="GI988" s="42"/>
      <c r="GJ988" s="42"/>
      <c r="GK988" s="42"/>
      <c r="GL988" s="42"/>
      <c r="GM988" s="154">
        <f>'[1]Automation Master'!$B$10*FQ988*FO988</f>
        <v>0</v>
      </c>
      <c r="GN988" s="155">
        <f>'[1]Automation Master'!$B$11*FO988*FQ988+GM988</f>
        <v>0</v>
      </c>
      <c r="GO988" s="155">
        <f>'[1]Automation Master'!$B$12*FO988*FQ988+GN988</f>
        <v>0</v>
      </c>
      <c r="GP988" s="155">
        <f>'[1]Automation Master'!$B$13*FO988*FQ988+GO988</f>
        <v>0</v>
      </c>
      <c r="GQ988" s="155">
        <f>'[1]Automation Master'!$C$10*FO988*FQ988+GP988</f>
        <v>0</v>
      </c>
      <c r="GR988" s="155">
        <f>'[1]Automation Master'!$C$11*FO988*FQ988+GQ988</f>
        <v>0</v>
      </c>
      <c r="GS988" s="155">
        <f>'[1]Automation Master'!$C$12*FO988*FQ988+GR988</f>
        <v>0</v>
      </c>
      <c r="GT988" s="155">
        <f>'[1]Automation Master'!$C$13*FO988*FQ988+GS988</f>
        <v>0</v>
      </c>
      <c r="GU988" s="155">
        <f>'[1]Automation Master'!$D$10*FO988*FQ988+GT988</f>
        <v>0</v>
      </c>
      <c r="GV988" s="155">
        <f>'[1]Automation Master'!$D$11*FO988*FQ988+GU988</f>
        <v>0</v>
      </c>
      <c r="GW988" s="155">
        <f>'[1]Automation Master'!$D$12*FO988*FQ988+GV988</f>
        <v>0</v>
      </c>
      <c r="GX988" s="155">
        <f>'[1]Automation Master'!$D$13*FO988*FQ988+GW988</f>
        <v>0</v>
      </c>
      <c r="GY988" s="155">
        <f>'[1]Automation Master'!$E$10*FO988*FQ988+GX988</f>
        <v>0</v>
      </c>
      <c r="GZ988" s="155">
        <f>'[1]Automation Master'!$E$11*FO988*FQ988+GY988</f>
        <v>0</v>
      </c>
      <c r="HA988" s="155">
        <f>'[1]Automation Master'!$E$12*FO988*FQ988+GZ988</f>
        <v>0</v>
      </c>
      <c r="HB988" s="155">
        <f>'[1]Automation Master'!$E$13*FO988*FQ988+HA988</f>
        <v>0</v>
      </c>
      <c r="HC988" s="155">
        <f>'[1]Automation Master'!$F$10*FO988*FQ988+HB988</f>
        <v>0</v>
      </c>
      <c r="HD988" s="155">
        <f>'[1]Automation Master'!$F$11*FO988*FQ988+HC988</f>
        <v>0</v>
      </c>
      <c r="HE988" s="155">
        <f>'[1]Automation Master'!$F$12*FO988*FQ988+HD988</f>
        <v>0</v>
      </c>
      <c r="HF988" s="156">
        <f>'[1]Automation Master'!$F$13*FO988*FQ988+HE988</f>
        <v>0</v>
      </c>
      <c r="HG988" s="157"/>
      <c r="HH988" s="157"/>
      <c r="HI988" s="157"/>
      <c r="HJ988" s="157"/>
      <c r="HK988" s="157"/>
      <c r="HL988" s="157"/>
      <c r="HM988" s="157"/>
      <c r="HN988" s="157"/>
      <c r="HO988" s="157"/>
      <c r="HP988" s="157"/>
      <c r="HQ988" s="157"/>
      <c r="HR988" s="157"/>
      <c r="HS988" s="157"/>
      <c r="HT988" s="157"/>
      <c r="HU988" s="157"/>
      <c r="HV988" s="157"/>
      <c r="HW988" s="157"/>
      <c r="HX988" s="157"/>
      <c r="HY988" s="42"/>
      <c r="HZ988" s="42"/>
      <c r="IA988" s="148">
        <f t="shared" si="1167"/>
        <v>4.0487804878048781</v>
      </c>
      <c r="IB988" s="148">
        <f t="shared" si="1168"/>
        <v>4.0487804878048781</v>
      </c>
      <c r="IC988" s="148">
        <f t="shared" si="1169"/>
        <v>4.0487804878048781</v>
      </c>
      <c r="ID988" s="148">
        <f t="shared" si="1170"/>
        <v>4.0487804878048781</v>
      </c>
      <c r="IE988" s="148">
        <f t="shared" si="1171"/>
        <v>4.0487804878048781</v>
      </c>
      <c r="IH988">
        <f t="shared" si="1177"/>
        <v>4.0055466111976603</v>
      </c>
      <c r="II988">
        <f t="shared" si="1178"/>
        <v>3.975001877374662</v>
      </c>
      <c r="IJ988">
        <f t="shared" si="1179"/>
        <v>3.9533849390710532</v>
      </c>
      <c r="IK988">
        <f t="shared" si="1180"/>
        <v>3.9381255423225361</v>
      </c>
      <c r="IL988">
        <f t="shared" si="1181"/>
        <v>3.9381255423225361</v>
      </c>
      <c r="IN988" s="42">
        <f t="shared" si="1172"/>
        <v>1.0678246631903187E-2</v>
      </c>
      <c r="IO988" s="42">
        <f t="shared" si="1173"/>
        <v>1.8222427877342517E-2</v>
      </c>
      <c r="IP988" s="42">
        <f t="shared" si="1174"/>
        <v>2.3561551193294113E-2</v>
      </c>
      <c r="IQ988" s="42">
        <f t="shared" si="1175"/>
        <v>2.733043834202423E-2</v>
      </c>
      <c r="IR988" s="42">
        <f t="shared" si="1176"/>
        <v>2.733043834202423E-2</v>
      </c>
      <c r="IT988" s="9">
        <f t="shared" si="1219"/>
        <v>0</v>
      </c>
      <c r="IU988" s="9">
        <f t="shared" si="1220"/>
        <v>0</v>
      </c>
      <c r="IV988" s="9">
        <f t="shared" si="1221"/>
        <v>0</v>
      </c>
      <c r="IW988" s="9">
        <f t="shared" si="1222"/>
        <v>0</v>
      </c>
      <c r="IX988" s="9">
        <f t="shared" si="1223"/>
        <v>0</v>
      </c>
    </row>
    <row r="989" spans="1:258" ht="15.75" hidden="1" thickBot="1" x14ac:dyDescent="0.3">
      <c r="A989">
        <v>3</v>
      </c>
      <c r="B989" t="s">
        <v>651</v>
      </c>
      <c r="C989" t="s">
        <v>504</v>
      </c>
      <c r="D989" t="s">
        <v>476</v>
      </c>
      <c r="E989" t="s">
        <v>333</v>
      </c>
      <c r="F989" t="s">
        <v>333</v>
      </c>
      <c r="G989" t="s">
        <v>273</v>
      </c>
      <c r="H989">
        <v>3</v>
      </c>
      <c r="L989">
        <v>3</v>
      </c>
      <c r="S989">
        <v>3</v>
      </c>
      <c r="Y989">
        <v>1</v>
      </c>
      <c r="Z989">
        <v>2</v>
      </c>
      <c r="AB989">
        <v>3</v>
      </c>
      <c r="AT989">
        <v>3</v>
      </c>
      <c r="AU989">
        <v>3</v>
      </c>
      <c r="AV989">
        <v>0</v>
      </c>
      <c r="AW989">
        <v>0</v>
      </c>
      <c r="AX989">
        <v>0</v>
      </c>
      <c r="BB989">
        <f t="shared" si="1194"/>
        <v>3</v>
      </c>
      <c r="BC989">
        <v>3</v>
      </c>
      <c r="BD989">
        <f t="shared" si="1195"/>
        <v>3</v>
      </c>
      <c r="BE989">
        <f t="shared" si="1196"/>
        <v>3</v>
      </c>
      <c r="BF989">
        <f t="shared" si="1197"/>
        <v>3</v>
      </c>
      <c r="BH989">
        <f t="shared" si="1198"/>
        <v>0</v>
      </c>
      <c r="BK989" s="45">
        <f>IF(G989="MEA",'[1]Net Hire Rate'!$E$7,IF(G989="AMR",'[1]Net Hire Rate'!$F$7,IF(G989="EUR",'[1]Net Hire Rate'!$G$7,IF(G989="APAC",'[1]Net Hire Rate'!$H$7,0))))</f>
        <v>-2.2817025010969723E-2</v>
      </c>
      <c r="BL989" s="45">
        <f>IF(G989="MEA",'[1]Net Hire Rate'!$E$8,IF(G989="AMR",'[1]Net Hire Rate'!$F$8,IF(G989="EUR",'[1]Net Hire Rate'!$G$8,IF(G989="APAC",'[1]Net Hire Rate'!$H$8,0))))</f>
        <v>-2.2817025010969723E-2</v>
      </c>
      <c r="BM989" s="45">
        <f>IF(G989="MEA",'[1]Net Hire Rate'!$E$9,IF(G989="AMR",'[1]Net Hire Rate'!$F$9,IF(G989="EUR",'[1]Net Hire Rate'!$G$9,IF(G989="APAC",'[1]Net Hire Rate'!$H$9,0))))</f>
        <v>-2.2817025010969723E-2</v>
      </c>
      <c r="BN989" s="45">
        <f>IF(G989="MEA",'[1]Net Hire Rate'!$E$10,IF(G989="AMR",'[1]Net Hire Rate'!$F$10,IF(G989="EUR",'[1]Net Hire Rate'!$G$10,IF(G989="APAC",'[1]Net Hire Rate'!$H$10,0))))</f>
        <v>-2.2817025010969723E-2</v>
      </c>
      <c r="BO989" s="45">
        <f>IF(G989="MEA",'[1]Net Hire Rate'!$E$11,IF(G989="AMR",'[1]Net Hire Rate'!$F$11,IF(G989="EUR",'[1]Net Hire Rate'!$G$11,IF(G989="APAC",'[1]Net Hire Rate'!$H$11,0))))</f>
        <v>-2.2817025010969723E-2</v>
      </c>
      <c r="BP989" s="45">
        <f>IF(G989="MEA",'[1]Net Hire Rate'!$E$12,IF(G989="AMR",'[1]Net Hire Rate'!$F$12,IF(G989="EUR",'[1]Net Hire Rate'!$G$12,IF(G989="APAC",'[1]Net Hire Rate'!$H$12,0))))</f>
        <v>-2.2817025010969723E-2</v>
      </c>
      <c r="BQ989" s="147">
        <f t="shared" si="1199"/>
        <v>3</v>
      </c>
      <c r="BR989" s="147">
        <f t="shared" si="1182"/>
        <v>3</v>
      </c>
      <c r="BS989" s="147">
        <f t="shared" si="1200"/>
        <v>2.9315489249670907</v>
      </c>
      <c r="BT989" s="148">
        <f t="shared" si="1183"/>
        <v>2.9315489249670907</v>
      </c>
      <c r="BU989" s="149">
        <f t="shared" si="1201"/>
        <v>2.8646596998252352</v>
      </c>
      <c r="BV989" s="148">
        <f t="shared" si="1184"/>
        <v>2.8646596998252352</v>
      </c>
      <c r="BW989" s="148">
        <f t="shared" si="1202"/>
        <v>2.7992966878064056</v>
      </c>
      <c r="BX989" s="148">
        <f t="shared" si="1185"/>
        <v>2.7992966878064056</v>
      </c>
      <c r="BY989" s="148">
        <f t="shared" si="1203"/>
        <v>2.7354250652676022</v>
      </c>
      <c r="BZ989" s="148">
        <f t="shared" si="1186"/>
        <v>2.7354250652676022</v>
      </c>
      <c r="CA989" s="148">
        <f t="shared" si="1204"/>
        <v>2.6730108031377577</v>
      </c>
      <c r="CB989" s="148">
        <f t="shared" si="1187"/>
        <v>2.6730108031377577</v>
      </c>
      <c r="CC989" s="148"/>
      <c r="CD989" s="38" t="s">
        <v>505</v>
      </c>
      <c r="CE989" s="38">
        <v>0.5</v>
      </c>
      <c r="CF989" s="38">
        <v>1438954</v>
      </c>
      <c r="CG989" s="38">
        <v>1438954</v>
      </c>
      <c r="CH989" s="38">
        <v>1438954</v>
      </c>
      <c r="CI989" s="38">
        <v>1438954</v>
      </c>
      <c r="CJ989" s="38">
        <v>1438954</v>
      </c>
      <c r="CK989" s="41">
        <v>1438954</v>
      </c>
      <c r="CL989" s="41" t="s">
        <v>506</v>
      </c>
      <c r="CM989" s="40">
        <v>0.5</v>
      </c>
      <c r="CN989" s="41">
        <v>92250</v>
      </c>
      <c r="CO989" s="41">
        <v>94500</v>
      </c>
      <c r="CP989" s="41">
        <v>94500</v>
      </c>
      <c r="CQ989" s="41">
        <v>94500</v>
      </c>
      <c r="CR989" s="41">
        <v>94500</v>
      </c>
      <c r="CS989" s="41">
        <v>94500</v>
      </c>
      <c r="CT989" s="41"/>
      <c r="CU989" s="40"/>
      <c r="CV989" s="41"/>
      <c r="CW989" s="41"/>
      <c r="CX989" s="41"/>
      <c r="CY989" s="41"/>
      <c r="CZ989" s="41"/>
      <c r="DA989" s="41"/>
      <c r="DB989" s="41"/>
      <c r="DC989" s="40"/>
      <c r="DD989" s="41"/>
      <c r="DE989" s="41"/>
      <c r="DF989" s="41"/>
      <c r="DG989" s="41"/>
      <c r="DH989" s="41"/>
      <c r="DI989" s="41"/>
      <c r="DJ989" s="41"/>
      <c r="DK989" s="40"/>
      <c r="DL989" s="41"/>
      <c r="DM989" s="41"/>
      <c r="DN989" s="41"/>
      <c r="DO989" s="41"/>
      <c r="DP989" s="41"/>
      <c r="DQ989" s="41"/>
      <c r="DR989" s="15"/>
      <c r="DS989" s="151">
        <f t="shared" si="1188"/>
        <v>3</v>
      </c>
      <c r="DT989" s="152">
        <f t="shared" si="1189"/>
        <v>3.0365853658536586</v>
      </c>
      <c r="DU989" s="7">
        <f t="shared" si="1190"/>
        <v>3.0365853658536586</v>
      </c>
      <c r="DV989" s="7">
        <f t="shared" si="1191"/>
        <v>3.0365853658536586</v>
      </c>
      <c r="DW989">
        <f t="shared" si="1192"/>
        <v>3.0365853658536586</v>
      </c>
      <c r="DX989">
        <f t="shared" si="1193"/>
        <v>3.0365853658536586</v>
      </c>
      <c r="DZ989">
        <f t="shared" si="1205"/>
        <v>3</v>
      </c>
      <c r="EA989">
        <f t="shared" si="1206"/>
        <v>3.0365853658536586</v>
      </c>
      <c r="EB989">
        <f t="shared" si="1207"/>
        <v>3.0365853658536586</v>
      </c>
      <c r="EC989">
        <f t="shared" si="1208"/>
        <v>3.0365853658536586</v>
      </c>
      <c r="ED989">
        <f t="shared" si="1209"/>
        <v>3.0365853658536586</v>
      </c>
      <c r="EE989">
        <f t="shared" si="1210"/>
        <v>3.0365853658536586</v>
      </c>
      <c r="EG989">
        <f t="shared" si="1211"/>
        <v>3.0365853658536586</v>
      </c>
      <c r="EH989">
        <f t="shared" si="1212"/>
        <v>3</v>
      </c>
      <c r="EI989">
        <f t="shared" si="1213"/>
        <v>3</v>
      </c>
      <c r="EJ989">
        <f t="shared" si="1214"/>
        <v>3</v>
      </c>
      <c r="EK989">
        <f t="shared" si="1215"/>
        <v>3</v>
      </c>
      <c r="EM989">
        <f>IF($EM$9='[1]L&amp;D Numbers'!$E$6,'[1]L&amp;D Numbers'!$E$7)</f>
        <v>350</v>
      </c>
      <c r="EN989">
        <f>IF($EN$9='[1]L&amp;D Numbers'!$F$6,'[1]L&amp;D Numbers'!$F$7)</f>
        <v>2000</v>
      </c>
      <c r="EO989">
        <f>IF($EO$9='[1]L&amp;D Numbers'!$G$6,'[1]L&amp;D Numbers'!$G$7)</f>
        <v>2000</v>
      </c>
      <c r="EP989">
        <f>IF($EP$9='[1]L&amp;D Numbers'!$H$6,'[1]L&amp;D Numbers'!$H$7)</f>
        <v>2000</v>
      </c>
      <c r="EQ989">
        <f>IF($EQ$9='[1]L&amp;D Numbers'!$I$6,'[1]L&amp;D Numbers'!$I$7)</f>
        <v>2000</v>
      </c>
      <c r="ER989">
        <f>IF($ER$9='[1]L&amp;D Numbers'!$J$6,'[1]L&amp;D Numbers'!$J$7)</f>
        <v>0</v>
      </c>
      <c r="ET989" s="45">
        <f>'[1]L&amp;D Master'!$E$10</f>
        <v>1.0678246631903041E-2</v>
      </c>
      <c r="EU989" s="45">
        <f>ET989+'[1]L&amp;D Master'!$F$10</f>
        <v>1.8222427877342538E-2</v>
      </c>
      <c r="EV989" s="45">
        <f>EU989+'[1]L&amp;D Master'!$G$10</f>
        <v>2.3561551193294058E-2</v>
      </c>
      <c r="EW989" s="45">
        <f>EV989+'[1]L&amp;D Master'!$H$10</f>
        <v>2.7330438342024234E-2</v>
      </c>
      <c r="EX989" s="45">
        <f>EW989+'[1]L&amp;D Master'!$I$10</f>
        <v>2.9999999999999995E-2</v>
      </c>
      <c r="EY989" s="45"/>
      <c r="EZ989" s="45">
        <f t="shared" si="1216"/>
        <v>1.0678246631903041E-2</v>
      </c>
      <c r="FA989" s="45">
        <f t="shared" si="1217"/>
        <v>1.8222427877342538E-2</v>
      </c>
      <c r="FB989" s="45">
        <f t="shared" si="1217"/>
        <v>2.3561551193294058E-2</v>
      </c>
      <c r="FC989" s="45">
        <f t="shared" si="1217"/>
        <v>2.7330438342024234E-2</v>
      </c>
      <c r="FD989" s="45">
        <f t="shared" si="1217"/>
        <v>2.7330438342024234E-2</v>
      </c>
      <c r="FE989" s="45"/>
      <c r="FF989">
        <f t="shared" si="1162"/>
        <v>3.0041599583982457</v>
      </c>
      <c r="FG989">
        <f t="shared" si="1163"/>
        <v>2.9812514080309964</v>
      </c>
      <c r="FH989">
        <f t="shared" si="1164"/>
        <v>2.9650387043032902</v>
      </c>
      <c r="FI989">
        <f t="shared" si="1165"/>
        <v>2.953594156741902</v>
      </c>
      <c r="FJ989">
        <f t="shared" si="1166"/>
        <v>2.953594156741902</v>
      </c>
      <c r="FL989" s="34"/>
      <c r="FM989" s="34"/>
      <c r="FN989" s="34"/>
      <c r="FO989" s="34"/>
      <c r="FP989" s="34"/>
      <c r="FQ989" s="153">
        <f t="shared" si="1218"/>
        <v>0.125</v>
      </c>
      <c r="FR989" s="153"/>
      <c r="FS989" s="42"/>
      <c r="FT989" s="42"/>
      <c r="FU989" s="42"/>
      <c r="FV989" s="42"/>
      <c r="FW989" s="42"/>
      <c r="FX989" s="42"/>
      <c r="FY989" s="42"/>
      <c r="FZ989" s="42"/>
      <c r="GA989" s="42"/>
      <c r="GB989" s="42"/>
      <c r="GC989" s="42"/>
      <c r="GD989" s="42"/>
      <c r="GE989" s="42"/>
      <c r="GF989" s="42"/>
      <c r="GG989" s="42"/>
      <c r="GH989" s="42"/>
      <c r="GI989" s="42"/>
      <c r="GJ989" s="42"/>
      <c r="GK989" s="42"/>
      <c r="GL989" s="42"/>
      <c r="GM989" s="154">
        <f>'[1]Automation Master'!$B$10*FQ989*FO989</f>
        <v>0</v>
      </c>
      <c r="GN989" s="155">
        <f>'[1]Automation Master'!$B$11*FO989*FQ989+GM989</f>
        <v>0</v>
      </c>
      <c r="GO989" s="155">
        <f>'[1]Automation Master'!$B$12*FO989*FQ989+GN989</f>
        <v>0</v>
      </c>
      <c r="GP989" s="155">
        <f>'[1]Automation Master'!$B$13*FO989*FQ989+GO989</f>
        <v>0</v>
      </c>
      <c r="GQ989" s="155">
        <f>'[1]Automation Master'!$C$10*FO989*FQ989+GP989</f>
        <v>0</v>
      </c>
      <c r="GR989" s="155">
        <f>'[1]Automation Master'!$C$11*FO989*FQ989+GQ989</f>
        <v>0</v>
      </c>
      <c r="GS989" s="155">
        <f>'[1]Automation Master'!$C$12*FO989*FQ989+GR989</f>
        <v>0</v>
      </c>
      <c r="GT989" s="155">
        <f>'[1]Automation Master'!$C$13*FO989*FQ989+GS989</f>
        <v>0</v>
      </c>
      <c r="GU989" s="155">
        <f>'[1]Automation Master'!$D$10*FO989*FQ989+GT989</f>
        <v>0</v>
      </c>
      <c r="GV989" s="155">
        <f>'[1]Automation Master'!$D$11*FO989*FQ989+GU989</f>
        <v>0</v>
      </c>
      <c r="GW989" s="155">
        <f>'[1]Automation Master'!$D$12*FO989*FQ989+GV989</f>
        <v>0</v>
      </c>
      <c r="GX989" s="155">
        <f>'[1]Automation Master'!$D$13*FO989*FQ989+GW989</f>
        <v>0</v>
      </c>
      <c r="GY989" s="155">
        <f>'[1]Automation Master'!$E$10*FO989*FQ989+GX989</f>
        <v>0</v>
      </c>
      <c r="GZ989" s="155">
        <f>'[1]Automation Master'!$E$11*FO989*FQ989+GY989</f>
        <v>0</v>
      </c>
      <c r="HA989" s="155">
        <f>'[1]Automation Master'!$E$12*FO989*FQ989+GZ989</f>
        <v>0</v>
      </c>
      <c r="HB989" s="155">
        <f>'[1]Automation Master'!$E$13*FO989*FQ989+HA989</f>
        <v>0</v>
      </c>
      <c r="HC989" s="155">
        <f>'[1]Automation Master'!$F$10*FO989*FQ989+HB989</f>
        <v>0</v>
      </c>
      <c r="HD989" s="155">
        <f>'[1]Automation Master'!$F$11*FO989*FQ989+HC989</f>
        <v>0</v>
      </c>
      <c r="HE989" s="155">
        <f>'[1]Automation Master'!$F$12*FO989*FQ989+HD989</f>
        <v>0</v>
      </c>
      <c r="HF989" s="156">
        <f>'[1]Automation Master'!$F$13*FO989*FQ989+HE989</f>
        <v>0</v>
      </c>
      <c r="HG989" s="157"/>
      <c r="HH989" s="157"/>
      <c r="HI989" s="157"/>
      <c r="HJ989" s="157"/>
      <c r="HK989" s="157"/>
      <c r="HL989" s="157"/>
      <c r="HM989" s="157"/>
      <c r="HN989" s="157"/>
      <c r="HO989" s="157"/>
      <c r="HP989" s="157"/>
      <c r="HQ989" s="157"/>
      <c r="HR989" s="157"/>
      <c r="HS989" s="157"/>
      <c r="HT989" s="157"/>
      <c r="HU989" s="157"/>
      <c r="HV989" s="157"/>
      <c r="HW989" s="157"/>
      <c r="HX989" s="157"/>
      <c r="HY989" s="42"/>
      <c r="HZ989" s="42"/>
      <c r="IA989" s="148">
        <f t="shared" si="1167"/>
        <v>3.0365853658536586</v>
      </c>
      <c r="IB989" s="148">
        <f t="shared" si="1168"/>
        <v>3.0365853658536586</v>
      </c>
      <c r="IC989" s="148">
        <f t="shared" si="1169"/>
        <v>3.0365853658536586</v>
      </c>
      <c r="ID989" s="148">
        <f t="shared" si="1170"/>
        <v>3.0365853658536586</v>
      </c>
      <c r="IE989" s="148">
        <f t="shared" si="1171"/>
        <v>3.0365853658536586</v>
      </c>
      <c r="IH989">
        <f t="shared" si="1177"/>
        <v>3.0041599583982457</v>
      </c>
      <c r="II989">
        <f t="shared" si="1178"/>
        <v>2.9812514080309964</v>
      </c>
      <c r="IJ989">
        <f t="shared" si="1179"/>
        <v>2.9650387043032902</v>
      </c>
      <c r="IK989">
        <f t="shared" si="1180"/>
        <v>2.953594156741902</v>
      </c>
      <c r="IL989">
        <f t="shared" si="1181"/>
        <v>2.953594156741902</v>
      </c>
      <c r="IN989" s="42">
        <f t="shared" si="1172"/>
        <v>1.0678246631903041E-2</v>
      </c>
      <c r="IO989" s="42">
        <f t="shared" si="1173"/>
        <v>1.8222427877342556E-2</v>
      </c>
      <c r="IP989" s="42">
        <f t="shared" si="1174"/>
        <v>2.3561551193294002E-2</v>
      </c>
      <c r="IQ989" s="42">
        <f t="shared" si="1175"/>
        <v>2.7330438342024265E-2</v>
      </c>
      <c r="IR989" s="42">
        <f t="shared" si="1176"/>
        <v>2.7330438342024265E-2</v>
      </c>
      <c r="IT989" s="9">
        <f t="shared" si="1219"/>
        <v>0</v>
      </c>
      <c r="IU989" s="9">
        <f t="shared" si="1220"/>
        <v>0</v>
      </c>
      <c r="IV989" s="9">
        <f t="shared" si="1221"/>
        <v>0</v>
      </c>
      <c r="IW989" s="9">
        <f t="shared" si="1222"/>
        <v>0</v>
      </c>
      <c r="IX989" s="9">
        <f t="shared" si="1223"/>
        <v>0</v>
      </c>
    </row>
    <row r="990" spans="1:258" ht="15.75" hidden="1" thickBot="1" x14ac:dyDescent="0.3">
      <c r="A990">
        <v>1</v>
      </c>
      <c r="B990" t="s">
        <v>651</v>
      </c>
      <c r="C990" t="s">
        <v>665</v>
      </c>
      <c r="D990" t="s">
        <v>476</v>
      </c>
      <c r="E990" t="s">
        <v>333</v>
      </c>
      <c r="F990" t="s">
        <v>333</v>
      </c>
      <c r="G990" t="s">
        <v>273</v>
      </c>
      <c r="H990">
        <v>1</v>
      </c>
      <c r="L990">
        <v>1</v>
      </c>
      <c r="S990">
        <v>1</v>
      </c>
      <c r="Y990">
        <v>1</v>
      </c>
      <c r="AB990">
        <v>1</v>
      </c>
      <c r="AT990">
        <v>1</v>
      </c>
      <c r="AU990">
        <v>0</v>
      </c>
      <c r="AV990">
        <v>0</v>
      </c>
      <c r="AW990">
        <v>1</v>
      </c>
      <c r="AX990">
        <v>0</v>
      </c>
      <c r="BB990">
        <f t="shared" si="1194"/>
        <v>1</v>
      </c>
      <c r="BC990">
        <v>1</v>
      </c>
      <c r="BD990">
        <f t="shared" si="1195"/>
        <v>1</v>
      </c>
      <c r="BE990">
        <f t="shared" si="1196"/>
        <v>1</v>
      </c>
      <c r="BF990">
        <f t="shared" si="1197"/>
        <v>1</v>
      </c>
      <c r="BH990">
        <f t="shared" si="1198"/>
        <v>0</v>
      </c>
      <c r="BK990" s="45">
        <f>IF(G990="MEA",'[1]Net Hire Rate'!$E$7,IF(G990="AMR",'[1]Net Hire Rate'!$F$7,IF(G990="EUR",'[1]Net Hire Rate'!$G$7,IF(G990="APAC",'[1]Net Hire Rate'!$H$7,0))))</f>
        <v>-2.2817025010969723E-2</v>
      </c>
      <c r="BL990" s="45">
        <f>IF(G990="MEA",'[1]Net Hire Rate'!$E$8,IF(G990="AMR",'[1]Net Hire Rate'!$F$8,IF(G990="EUR",'[1]Net Hire Rate'!$G$8,IF(G990="APAC",'[1]Net Hire Rate'!$H$8,0))))</f>
        <v>-2.2817025010969723E-2</v>
      </c>
      <c r="BM990" s="45">
        <f>IF(G990="MEA",'[1]Net Hire Rate'!$E$9,IF(G990="AMR",'[1]Net Hire Rate'!$F$9,IF(G990="EUR",'[1]Net Hire Rate'!$G$9,IF(G990="APAC",'[1]Net Hire Rate'!$H$9,0))))</f>
        <v>-2.2817025010969723E-2</v>
      </c>
      <c r="BN990" s="45">
        <f>IF(G990="MEA",'[1]Net Hire Rate'!$E$10,IF(G990="AMR",'[1]Net Hire Rate'!$F$10,IF(G990="EUR",'[1]Net Hire Rate'!$G$10,IF(G990="APAC",'[1]Net Hire Rate'!$H$10,0))))</f>
        <v>-2.2817025010969723E-2</v>
      </c>
      <c r="BO990" s="45">
        <f>IF(G990="MEA",'[1]Net Hire Rate'!$E$11,IF(G990="AMR",'[1]Net Hire Rate'!$F$11,IF(G990="EUR",'[1]Net Hire Rate'!$G$11,IF(G990="APAC",'[1]Net Hire Rate'!$H$11,0))))</f>
        <v>-2.2817025010969723E-2</v>
      </c>
      <c r="BP990" s="45">
        <f>IF(G990="MEA",'[1]Net Hire Rate'!$E$12,IF(G990="AMR",'[1]Net Hire Rate'!$F$12,IF(G990="EUR",'[1]Net Hire Rate'!$G$12,IF(G990="APAC",'[1]Net Hire Rate'!$H$12,0))))</f>
        <v>-2.2817025010969723E-2</v>
      </c>
      <c r="BQ990" s="147">
        <f t="shared" si="1199"/>
        <v>1</v>
      </c>
      <c r="BR990" s="147">
        <f t="shared" si="1182"/>
        <v>1</v>
      </c>
      <c r="BS990" s="147">
        <f t="shared" si="1200"/>
        <v>0.97718297498903028</v>
      </c>
      <c r="BT990" s="148">
        <f t="shared" si="1183"/>
        <v>0.97718297498903028</v>
      </c>
      <c r="BU990" s="149">
        <f t="shared" si="1201"/>
        <v>0.95488656660841176</v>
      </c>
      <c r="BV990" s="148">
        <f t="shared" si="1184"/>
        <v>0.95488656660841176</v>
      </c>
      <c r="BW990" s="148">
        <f t="shared" si="1202"/>
        <v>0.93309889593546858</v>
      </c>
      <c r="BX990" s="148">
        <f t="shared" si="1185"/>
        <v>0.93309889593546858</v>
      </c>
      <c r="BY990" s="148">
        <f t="shared" si="1203"/>
        <v>0.91180835508920077</v>
      </c>
      <c r="BZ990" s="148">
        <f t="shared" si="1186"/>
        <v>0.91180835508920077</v>
      </c>
      <c r="CA990" s="148">
        <f t="shared" si="1204"/>
        <v>0.89100360104591936</v>
      </c>
      <c r="CB990" s="148">
        <f t="shared" si="1187"/>
        <v>0.89100360104591936</v>
      </c>
      <c r="CC990" s="148"/>
      <c r="CD990" s="38" t="s">
        <v>666</v>
      </c>
      <c r="CE990" s="38">
        <f>1/3</f>
        <v>0.33333333333333331</v>
      </c>
      <c r="CF990" s="38">
        <v>82000</v>
      </c>
      <c r="CG990" s="38">
        <v>84000</v>
      </c>
      <c r="CH990" s="38">
        <v>88200</v>
      </c>
      <c r="CI990" s="38">
        <v>92610</v>
      </c>
      <c r="CJ990" s="38">
        <v>88270</v>
      </c>
      <c r="CK990" s="41">
        <v>89693.333333333328</v>
      </c>
      <c r="CL990" s="41" t="s">
        <v>667</v>
      </c>
      <c r="CM990" s="40">
        <f>1/3</f>
        <v>0.33333333333333331</v>
      </c>
      <c r="CN990" s="41">
        <v>550000</v>
      </c>
      <c r="CO990" s="41">
        <v>550000</v>
      </c>
      <c r="CP990" s="41">
        <v>550000</v>
      </c>
      <c r="CQ990" s="41">
        <v>550000</v>
      </c>
      <c r="CR990" s="41">
        <v>550000</v>
      </c>
      <c r="CS990" s="41">
        <v>550000</v>
      </c>
      <c r="CT990" s="41" t="s">
        <v>668</v>
      </c>
      <c r="CU990" s="40">
        <f>1/3</f>
        <v>0.33333333333333331</v>
      </c>
      <c r="CV990" s="41">
        <v>14000</v>
      </c>
      <c r="CW990" s="41">
        <v>14000</v>
      </c>
      <c r="CX990" s="41">
        <v>14000</v>
      </c>
      <c r="CY990" s="41">
        <v>14000</v>
      </c>
      <c r="CZ990" s="41">
        <v>14000</v>
      </c>
      <c r="DA990" s="41">
        <v>14000</v>
      </c>
      <c r="DB990" s="41"/>
      <c r="DC990" s="40"/>
      <c r="DD990" s="41"/>
      <c r="DE990" s="41"/>
      <c r="DF990" s="41"/>
      <c r="DG990" s="41"/>
      <c r="DH990" s="41"/>
      <c r="DI990" s="41"/>
      <c r="DJ990" s="41"/>
      <c r="DK990" s="40"/>
      <c r="DL990" s="41"/>
      <c r="DM990" s="41"/>
      <c r="DN990" s="41"/>
      <c r="DO990" s="41"/>
      <c r="DP990" s="41"/>
      <c r="DQ990" s="41"/>
      <c r="DR990" s="15"/>
      <c r="DS990" s="151">
        <f t="shared" si="1188"/>
        <v>1</v>
      </c>
      <c r="DT990" s="152">
        <f t="shared" si="1189"/>
        <v>1.0081300813008129</v>
      </c>
      <c r="DU990" s="7">
        <f t="shared" si="1190"/>
        <v>1.0252032520325203</v>
      </c>
      <c r="DV990" s="7">
        <f t="shared" si="1191"/>
        <v>1.0431300813008129</v>
      </c>
      <c r="DW990">
        <f t="shared" si="1192"/>
        <v>1.0254878048780487</v>
      </c>
      <c r="DX990">
        <f t="shared" si="1193"/>
        <v>1.0312737127371272</v>
      </c>
      <c r="DZ990">
        <f t="shared" si="1205"/>
        <v>1</v>
      </c>
      <c r="EA990">
        <f t="shared" si="1206"/>
        <v>1.0081300813008129</v>
      </c>
      <c r="EB990">
        <f t="shared" si="1207"/>
        <v>1.0252032520325203</v>
      </c>
      <c r="EC990">
        <f t="shared" si="1208"/>
        <v>1.0431300813008129</v>
      </c>
      <c r="ED990">
        <f t="shared" si="1209"/>
        <v>1.0254878048780487</v>
      </c>
      <c r="EE990">
        <f t="shared" si="1210"/>
        <v>1.0312737127371272</v>
      </c>
      <c r="EG990">
        <f t="shared" si="1211"/>
        <v>1.0081300813008129</v>
      </c>
      <c r="EH990">
        <f t="shared" si="1212"/>
        <v>1.0169354838709679</v>
      </c>
      <c r="EI990">
        <f t="shared" si="1213"/>
        <v>1.0174861221252973</v>
      </c>
      <c r="EJ990">
        <f t="shared" si="1214"/>
        <v>0.9830871750906045</v>
      </c>
      <c r="EK990">
        <f t="shared" si="1215"/>
        <v>1.0056421030377505</v>
      </c>
      <c r="EM990">
        <f>IF($EM$9='[1]L&amp;D Numbers'!$E$6,'[1]L&amp;D Numbers'!$E$7)</f>
        <v>350</v>
      </c>
      <c r="EN990">
        <f>IF($EN$9='[1]L&amp;D Numbers'!$F$6,'[1]L&amp;D Numbers'!$F$7)</f>
        <v>2000</v>
      </c>
      <c r="EO990">
        <f>IF($EO$9='[1]L&amp;D Numbers'!$G$6,'[1]L&amp;D Numbers'!$G$7)</f>
        <v>2000</v>
      </c>
      <c r="EP990">
        <f>IF($EP$9='[1]L&amp;D Numbers'!$H$6,'[1]L&amp;D Numbers'!$H$7)</f>
        <v>2000</v>
      </c>
      <c r="EQ990">
        <f>IF($EQ$9='[1]L&amp;D Numbers'!$I$6,'[1]L&amp;D Numbers'!$I$7)</f>
        <v>2000</v>
      </c>
      <c r="ER990">
        <f>IF($ER$9='[1]L&amp;D Numbers'!$J$6,'[1]L&amp;D Numbers'!$J$7)</f>
        <v>0</v>
      </c>
      <c r="ET990" s="45">
        <f>'[1]L&amp;D Master'!$E$10</f>
        <v>1.0678246631903041E-2</v>
      </c>
      <c r="EU990" s="45">
        <f>ET990+'[1]L&amp;D Master'!$F$10</f>
        <v>1.8222427877342538E-2</v>
      </c>
      <c r="EV990" s="45">
        <f>EU990+'[1]L&amp;D Master'!$G$10</f>
        <v>2.3561551193294058E-2</v>
      </c>
      <c r="EW990" s="45">
        <f>EV990+'[1]L&amp;D Master'!$H$10</f>
        <v>2.7330438342024234E-2</v>
      </c>
      <c r="EX990" s="45">
        <f>EW990+'[1]L&amp;D Master'!$I$10</f>
        <v>2.9999999999999995E-2</v>
      </c>
      <c r="EY990" s="45"/>
      <c r="EZ990" s="45">
        <f t="shared" si="1216"/>
        <v>1.0678246631903041E-2</v>
      </c>
      <c r="FA990" s="45">
        <f t="shared" si="1217"/>
        <v>1.8222427877342538E-2</v>
      </c>
      <c r="FB990" s="45">
        <f t="shared" si="1217"/>
        <v>2.3561551193294058E-2</v>
      </c>
      <c r="FC990" s="45">
        <f t="shared" si="1217"/>
        <v>2.7330438342024234E-2</v>
      </c>
      <c r="FD990" s="45">
        <f t="shared" si="1217"/>
        <v>2.7330438342024234E-2</v>
      </c>
      <c r="FE990" s="45"/>
      <c r="FF990">
        <f t="shared" si="1162"/>
        <v>0.99736501965564239</v>
      </c>
      <c r="FG990">
        <f t="shared" si="1163"/>
        <v>1.0065215597127406</v>
      </c>
      <c r="FH990">
        <f t="shared" si="1164"/>
        <v>1.0185523184889789</v>
      </c>
      <c r="FI990">
        <f t="shared" si="1165"/>
        <v>0.99746077365633146</v>
      </c>
      <c r="FJ990">
        <f t="shared" si="1166"/>
        <v>1.0030885501174147</v>
      </c>
      <c r="FL990" s="34"/>
      <c r="FM990" s="34"/>
      <c r="FN990" s="34"/>
      <c r="FO990" s="34"/>
      <c r="FP990" s="34"/>
      <c r="FQ990" s="153">
        <f t="shared" si="1218"/>
        <v>0.125</v>
      </c>
      <c r="FR990" s="153"/>
      <c r="FS990" s="42"/>
      <c r="FT990" s="42"/>
      <c r="FU990" s="42"/>
      <c r="FV990" s="42"/>
      <c r="FW990" s="42"/>
      <c r="FX990" s="42"/>
      <c r="FY990" s="42"/>
      <c r="FZ990" s="42"/>
      <c r="GA990" s="42"/>
      <c r="GB990" s="42"/>
      <c r="GC990" s="42"/>
      <c r="GD990" s="42"/>
      <c r="GE990" s="42"/>
      <c r="GF990" s="42"/>
      <c r="GG990" s="42"/>
      <c r="GH990" s="42"/>
      <c r="GI990" s="42"/>
      <c r="GJ990" s="42"/>
      <c r="GK990" s="42"/>
      <c r="GL990" s="42"/>
      <c r="GM990" s="154">
        <f>'[1]Automation Master'!$B$10*FQ990*FO990</f>
        <v>0</v>
      </c>
      <c r="GN990" s="155">
        <f>'[1]Automation Master'!$B$11*FO990*FQ990+GM990</f>
        <v>0</v>
      </c>
      <c r="GO990" s="155">
        <f>'[1]Automation Master'!$B$12*FO990*FQ990+GN990</f>
        <v>0</v>
      </c>
      <c r="GP990" s="155">
        <f>'[1]Automation Master'!$B$13*FO990*FQ990+GO990</f>
        <v>0</v>
      </c>
      <c r="GQ990" s="155">
        <f>'[1]Automation Master'!$C$10*FO990*FQ990+GP990</f>
        <v>0</v>
      </c>
      <c r="GR990" s="155">
        <f>'[1]Automation Master'!$C$11*FO990*FQ990+GQ990</f>
        <v>0</v>
      </c>
      <c r="GS990" s="155">
        <f>'[1]Automation Master'!$C$12*FO990*FQ990+GR990</f>
        <v>0</v>
      </c>
      <c r="GT990" s="155">
        <f>'[1]Automation Master'!$C$13*FO990*FQ990+GS990</f>
        <v>0</v>
      </c>
      <c r="GU990" s="155">
        <f>'[1]Automation Master'!$D$10*FO990*FQ990+GT990</f>
        <v>0</v>
      </c>
      <c r="GV990" s="155">
        <f>'[1]Automation Master'!$D$11*FO990*FQ990+GU990</f>
        <v>0</v>
      </c>
      <c r="GW990" s="155">
        <f>'[1]Automation Master'!$D$12*FO990*FQ990+GV990</f>
        <v>0</v>
      </c>
      <c r="GX990" s="155">
        <f>'[1]Automation Master'!$D$13*FO990*FQ990+GW990</f>
        <v>0</v>
      </c>
      <c r="GY990" s="155">
        <f>'[1]Automation Master'!$E$10*FO990*FQ990+GX990</f>
        <v>0</v>
      </c>
      <c r="GZ990" s="155">
        <f>'[1]Automation Master'!$E$11*FO990*FQ990+GY990</f>
        <v>0</v>
      </c>
      <c r="HA990" s="155">
        <f>'[1]Automation Master'!$E$12*FO990*FQ990+GZ990</f>
        <v>0</v>
      </c>
      <c r="HB990" s="155">
        <f>'[1]Automation Master'!$E$13*FO990*FQ990+HA990</f>
        <v>0</v>
      </c>
      <c r="HC990" s="155">
        <f>'[1]Automation Master'!$F$10*FO990*FQ990+HB990</f>
        <v>0</v>
      </c>
      <c r="HD990" s="155">
        <f>'[1]Automation Master'!$F$11*FO990*FQ990+HC990</f>
        <v>0</v>
      </c>
      <c r="HE990" s="155">
        <f>'[1]Automation Master'!$F$12*FO990*FQ990+HD990</f>
        <v>0</v>
      </c>
      <c r="HF990" s="156">
        <f>'[1]Automation Master'!$F$13*FO990*FQ990+HE990</f>
        <v>0</v>
      </c>
      <c r="HG990" s="157"/>
      <c r="HH990" s="157"/>
      <c r="HI990" s="157"/>
      <c r="HJ990" s="157"/>
      <c r="HK990" s="157"/>
      <c r="HL990" s="157"/>
      <c r="HM990" s="157"/>
      <c r="HN990" s="157"/>
      <c r="HO990" s="157"/>
      <c r="HP990" s="157"/>
      <c r="HQ990" s="157"/>
      <c r="HR990" s="157"/>
      <c r="HS990" s="157"/>
      <c r="HT990" s="157"/>
      <c r="HU990" s="157"/>
      <c r="HV990" s="157"/>
      <c r="HW990" s="157"/>
      <c r="HX990" s="157"/>
      <c r="HY990" s="42"/>
      <c r="HZ990" s="42"/>
      <c r="IA990" s="148">
        <f t="shared" si="1167"/>
        <v>1.0081300813008129</v>
      </c>
      <c r="IB990" s="148">
        <f t="shared" si="1168"/>
        <v>1.0252032520325203</v>
      </c>
      <c r="IC990" s="148">
        <f t="shared" si="1169"/>
        <v>1.0431300813008129</v>
      </c>
      <c r="ID990" s="148">
        <f t="shared" si="1170"/>
        <v>1.0254878048780487</v>
      </c>
      <c r="IE990" s="148">
        <f t="shared" si="1171"/>
        <v>1.0312737127371272</v>
      </c>
      <c r="IH990">
        <f t="shared" si="1177"/>
        <v>0.99736501965564239</v>
      </c>
      <c r="II990">
        <f t="shared" si="1178"/>
        <v>1.0065215597127406</v>
      </c>
      <c r="IJ990">
        <f t="shared" si="1179"/>
        <v>1.0185523184889789</v>
      </c>
      <c r="IK990">
        <f t="shared" si="1180"/>
        <v>0.99746077365633146</v>
      </c>
      <c r="IL990">
        <f t="shared" si="1181"/>
        <v>1.0030885501174147</v>
      </c>
      <c r="IN990" s="42">
        <f t="shared" si="1172"/>
        <v>1.0678246631903044E-2</v>
      </c>
      <c r="IO990" s="42">
        <f t="shared" si="1173"/>
        <v>1.8222427877342587E-2</v>
      </c>
      <c r="IP990" s="42">
        <f t="shared" si="1174"/>
        <v>2.3561551193293961E-2</v>
      </c>
      <c r="IQ990" s="42">
        <f t="shared" si="1175"/>
        <v>2.7330438342024182E-2</v>
      </c>
      <c r="IR990" s="42">
        <f t="shared" si="1176"/>
        <v>2.7330438342024255E-2</v>
      </c>
      <c r="IT990" s="9">
        <f t="shared" si="1219"/>
        <v>0</v>
      </c>
      <c r="IU990" s="9">
        <f t="shared" si="1220"/>
        <v>0</v>
      </c>
      <c r="IV990" s="9">
        <f t="shared" si="1221"/>
        <v>0</v>
      </c>
      <c r="IW990" s="9">
        <f t="shared" si="1222"/>
        <v>0</v>
      </c>
      <c r="IX990" s="9">
        <f t="shared" si="1223"/>
        <v>0</v>
      </c>
    </row>
    <row r="991" spans="1:258" ht="15.75" hidden="1" thickBot="1" x14ac:dyDescent="0.3">
      <c r="A991">
        <v>1</v>
      </c>
      <c r="B991" t="s">
        <v>651</v>
      </c>
      <c r="C991" t="s">
        <v>669</v>
      </c>
      <c r="D991" t="s">
        <v>476</v>
      </c>
      <c r="E991" t="s">
        <v>333</v>
      </c>
      <c r="F991" t="s">
        <v>333</v>
      </c>
      <c r="G991" t="s">
        <v>268</v>
      </c>
      <c r="H991">
        <v>1</v>
      </c>
      <c r="L991">
        <v>1</v>
      </c>
      <c r="V991">
        <v>1</v>
      </c>
      <c r="Z991">
        <v>1</v>
      </c>
      <c r="AL991">
        <v>1</v>
      </c>
      <c r="AT991">
        <v>1</v>
      </c>
      <c r="AU991">
        <v>1</v>
      </c>
      <c r="AV991">
        <v>0</v>
      </c>
      <c r="AW991">
        <v>0</v>
      </c>
      <c r="AX991">
        <v>0</v>
      </c>
      <c r="BB991">
        <f t="shared" si="1194"/>
        <v>1</v>
      </c>
      <c r="BC991">
        <v>1</v>
      </c>
      <c r="BD991">
        <f t="shared" si="1195"/>
        <v>1</v>
      </c>
      <c r="BE991">
        <f t="shared" si="1196"/>
        <v>1</v>
      </c>
      <c r="BF991">
        <f t="shared" si="1197"/>
        <v>1</v>
      </c>
      <c r="BH991">
        <f t="shared" si="1198"/>
        <v>0</v>
      </c>
      <c r="BK991" s="45">
        <f>IF(G991="MEA",'[1]Net Hire Rate'!$E$7,IF(G991="AMR",'[1]Net Hire Rate'!$F$7,IF(G991="EUR",'[1]Net Hire Rate'!$G$7,IF(G991="APAC",'[1]Net Hire Rate'!$H$7,0))))</f>
        <v>-0.12481698389458272</v>
      </c>
      <c r="BL991" s="45">
        <f>IF(G991="MEA",'[1]Net Hire Rate'!$E$8,IF(G991="AMR",'[1]Net Hire Rate'!$F$8,IF(G991="EUR",'[1]Net Hire Rate'!$G$8,IF(G991="APAC",'[1]Net Hire Rate'!$H$8,0))))</f>
        <v>-0.12481698389458272</v>
      </c>
      <c r="BM991" s="45">
        <f>IF(G991="MEA",'[1]Net Hire Rate'!$E$9,IF(G991="AMR",'[1]Net Hire Rate'!$F$9,IF(G991="EUR",'[1]Net Hire Rate'!$G$9,IF(G991="APAC",'[1]Net Hire Rate'!$H$9,0))))</f>
        <v>-0.12481698389458272</v>
      </c>
      <c r="BN991" s="45">
        <f>IF(G991="MEA",'[1]Net Hire Rate'!$E$10,IF(G991="AMR",'[1]Net Hire Rate'!$F$10,IF(G991="EUR",'[1]Net Hire Rate'!$G$10,IF(G991="APAC",'[1]Net Hire Rate'!$H$10,0))))</f>
        <v>-0.12481698389458272</v>
      </c>
      <c r="BO991" s="45">
        <f>IF(G991="MEA",'[1]Net Hire Rate'!$E$11,IF(G991="AMR",'[1]Net Hire Rate'!$F$11,IF(G991="EUR",'[1]Net Hire Rate'!$G$11,IF(G991="APAC",'[1]Net Hire Rate'!$H$11,0))))</f>
        <v>-0.12481698389458272</v>
      </c>
      <c r="BP991" s="45">
        <f>IF(G991="MEA",'[1]Net Hire Rate'!$E$12,IF(G991="AMR",'[1]Net Hire Rate'!$F$12,IF(G991="EUR",'[1]Net Hire Rate'!$G$12,IF(G991="APAC",'[1]Net Hire Rate'!$H$12,0))))</f>
        <v>-0.12481698389458272</v>
      </c>
      <c r="BQ991" s="147">
        <f t="shared" si="1199"/>
        <v>1</v>
      </c>
      <c r="BR991" s="147">
        <f t="shared" si="1182"/>
        <v>1</v>
      </c>
      <c r="BS991" s="147">
        <f t="shared" si="1200"/>
        <v>0.87518301610541727</v>
      </c>
      <c r="BT991" s="148">
        <f t="shared" si="1183"/>
        <v>0.87518301610541727</v>
      </c>
      <c r="BU991" s="149">
        <f t="shared" si="1201"/>
        <v>0.76594531167937507</v>
      </c>
      <c r="BV991" s="148">
        <f t="shared" si="1184"/>
        <v>0.76594531167937507</v>
      </c>
      <c r="BW991" s="148">
        <f t="shared" si="1202"/>
        <v>0.67034232804735938</v>
      </c>
      <c r="BX991" s="148">
        <f t="shared" si="1185"/>
        <v>0.67034232804735938</v>
      </c>
      <c r="BY991" s="148">
        <f t="shared" si="1203"/>
        <v>0.586672220483615</v>
      </c>
      <c r="BZ991" s="148">
        <f t="shared" si="1186"/>
        <v>0.586672220483615</v>
      </c>
      <c r="CA991" s="148">
        <f t="shared" si="1204"/>
        <v>0.51344556338811254</v>
      </c>
      <c r="CB991" s="148">
        <f t="shared" si="1187"/>
        <v>0.51344556338811254</v>
      </c>
      <c r="CC991" s="148"/>
      <c r="CD991" s="38" t="s">
        <v>478</v>
      </c>
      <c r="CE991" s="38">
        <v>0.5</v>
      </c>
      <c r="CF991" s="38">
        <v>35600</v>
      </c>
      <c r="CG991" s="38">
        <v>35600</v>
      </c>
      <c r="CH991" s="38">
        <v>35600</v>
      </c>
      <c r="CI991" s="38">
        <v>35600</v>
      </c>
      <c r="CJ991" s="38">
        <v>35600</v>
      </c>
      <c r="CK991" s="41">
        <v>35600</v>
      </c>
      <c r="CL991" s="41" t="s">
        <v>670</v>
      </c>
      <c r="CM991" s="40">
        <v>0.5</v>
      </c>
      <c r="CN991" s="41">
        <v>22357</v>
      </c>
      <c r="CO991" s="41">
        <v>22000</v>
      </c>
      <c r="CP991" s="41">
        <v>22000</v>
      </c>
      <c r="CQ991" s="41">
        <v>22000</v>
      </c>
      <c r="CR991" s="41">
        <v>22000</v>
      </c>
      <c r="CS991" s="41">
        <v>22000</v>
      </c>
      <c r="CT991" s="41"/>
      <c r="CU991" s="40"/>
      <c r="CV991" s="41"/>
      <c r="CW991" s="41"/>
      <c r="CX991" s="41"/>
      <c r="CY991" s="41"/>
      <c r="CZ991" s="41"/>
      <c r="DA991" s="41"/>
      <c r="DB991" s="41"/>
      <c r="DC991" s="40"/>
      <c r="DD991" s="41"/>
      <c r="DE991" s="41"/>
      <c r="DF991" s="41"/>
      <c r="DG991" s="41"/>
      <c r="DH991" s="41"/>
      <c r="DI991" s="41"/>
      <c r="DJ991" s="41"/>
      <c r="DK991" s="40"/>
      <c r="DL991" s="41"/>
      <c r="DM991" s="41"/>
      <c r="DN991" s="41"/>
      <c r="DO991" s="41"/>
      <c r="DP991" s="41"/>
      <c r="DQ991" s="41"/>
      <c r="DR991" s="15"/>
      <c r="DS991" s="151">
        <f t="shared" si="1188"/>
        <v>1</v>
      </c>
      <c r="DT991" s="152">
        <f t="shared" si="1189"/>
        <v>0.99201592342443079</v>
      </c>
      <c r="DU991" s="7">
        <f t="shared" si="1190"/>
        <v>0.99201592342443079</v>
      </c>
      <c r="DV991" s="7">
        <f t="shared" si="1191"/>
        <v>0.99201592342443079</v>
      </c>
      <c r="DW991">
        <f t="shared" si="1192"/>
        <v>0.99201592342443079</v>
      </c>
      <c r="DX991">
        <f t="shared" si="1193"/>
        <v>0.99201592342443079</v>
      </c>
      <c r="DZ991">
        <f t="shared" si="1205"/>
        <v>1</v>
      </c>
      <c r="EA991">
        <f t="shared" si="1206"/>
        <v>0.99201592342443079</v>
      </c>
      <c r="EB991">
        <f t="shared" si="1207"/>
        <v>0.99201592342443079</v>
      </c>
      <c r="EC991">
        <f t="shared" si="1208"/>
        <v>0.99201592342443079</v>
      </c>
      <c r="ED991">
        <f t="shared" si="1209"/>
        <v>0.99201592342443079</v>
      </c>
      <c r="EE991">
        <f t="shared" si="1210"/>
        <v>0.99201592342443079</v>
      </c>
      <c r="EG991">
        <f t="shared" si="1211"/>
        <v>0.99201592342443079</v>
      </c>
      <c r="EH991">
        <f t="shared" si="1212"/>
        <v>1</v>
      </c>
      <c r="EI991">
        <f t="shared" si="1213"/>
        <v>1</v>
      </c>
      <c r="EJ991">
        <f t="shared" si="1214"/>
        <v>1</v>
      </c>
      <c r="EK991">
        <f t="shared" si="1215"/>
        <v>1</v>
      </c>
      <c r="EM991">
        <f>IF($EM$9='[1]L&amp;D Numbers'!$E$6,'[1]L&amp;D Numbers'!$E$7)</f>
        <v>350</v>
      </c>
      <c r="EN991">
        <f>IF($EN$9='[1]L&amp;D Numbers'!$F$6,'[1]L&amp;D Numbers'!$F$7)</f>
        <v>2000</v>
      </c>
      <c r="EO991">
        <f>IF($EO$9='[1]L&amp;D Numbers'!$G$6,'[1]L&amp;D Numbers'!$G$7)</f>
        <v>2000</v>
      </c>
      <c r="EP991">
        <f>IF($EP$9='[1]L&amp;D Numbers'!$H$6,'[1]L&amp;D Numbers'!$H$7)</f>
        <v>2000</v>
      </c>
      <c r="EQ991">
        <f>IF($EQ$9='[1]L&amp;D Numbers'!$I$6,'[1]L&amp;D Numbers'!$I$7)</f>
        <v>2000</v>
      </c>
      <c r="ER991">
        <f>IF($ER$9='[1]L&amp;D Numbers'!$J$6,'[1]L&amp;D Numbers'!$J$7)</f>
        <v>0</v>
      </c>
      <c r="ET991" s="45">
        <f>'[1]L&amp;D Master'!$E$10</f>
        <v>1.0678246631903041E-2</v>
      </c>
      <c r="EU991" s="45">
        <f>ET991+'[1]L&amp;D Master'!$F$10</f>
        <v>1.8222427877342538E-2</v>
      </c>
      <c r="EV991" s="45">
        <f>EU991+'[1]L&amp;D Master'!$G$10</f>
        <v>2.3561551193294058E-2</v>
      </c>
      <c r="EW991" s="45">
        <f>EV991+'[1]L&amp;D Master'!$H$10</f>
        <v>2.7330438342024234E-2</v>
      </c>
      <c r="EX991" s="45">
        <f>EW991+'[1]L&amp;D Master'!$I$10</f>
        <v>2.9999999999999995E-2</v>
      </c>
      <c r="EY991" s="45"/>
      <c r="EZ991" s="45">
        <f t="shared" si="1216"/>
        <v>1.0678246631903041E-2</v>
      </c>
      <c r="FA991" s="45">
        <f t="shared" si="1217"/>
        <v>1.8222427877342538E-2</v>
      </c>
      <c r="FB991" s="45">
        <f t="shared" si="1217"/>
        <v>2.3561551193294058E-2</v>
      </c>
      <c r="FC991" s="45">
        <f t="shared" si="1217"/>
        <v>2.7330438342024234E-2</v>
      </c>
      <c r="FD991" s="45">
        <f t="shared" si="1217"/>
        <v>2.7330438342024234E-2</v>
      </c>
      <c r="FE991" s="45"/>
      <c r="FF991">
        <f t="shared" si="1162"/>
        <v>0.98142293273132963</v>
      </c>
      <c r="FG991">
        <f t="shared" si="1163"/>
        <v>0.97393898480665375</v>
      </c>
      <c r="FH991">
        <f t="shared" si="1164"/>
        <v>0.96864248946010323</v>
      </c>
      <c r="FI991">
        <f t="shared" si="1165"/>
        <v>0.96490369339497317</v>
      </c>
      <c r="FJ991">
        <f t="shared" si="1166"/>
        <v>0.96490369339497317</v>
      </c>
      <c r="FL991" s="34"/>
      <c r="FM991" s="34"/>
      <c r="FN991" s="34"/>
      <c r="FO991" s="34"/>
      <c r="FP991" s="34"/>
      <c r="FQ991" s="153">
        <f t="shared" si="1218"/>
        <v>0.125</v>
      </c>
      <c r="FR991" s="153"/>
      <c r="FS991" s="42"/>
      <c r="FT991" s="42"/>
      <c r="FU991" s="42"/>
      <c r="FV991" s="42"/>
      <c r="FW991" s="42"/>
      <c r="FX991" s="42"/>
      <c r="FY991" s="42"/>
      <c r="FZ991" s="42"/>
      <c r="GA991" s="42"/>
      <c r="GB991" s="42"/>
      <c r="GC991" s="42"/>
      <c r="GD991" s="42"/>
      <c r="GE991" s="42"/>
      <c r="GF991" s="42"/>
      <c r="GG991" s="42"/>
      <c r="GH991" s="42"/>
      <c r="GI991" s="42"/>
      <c r="GJ991" s="42"/>
      <c r="GK991" s="42"/>
      <c r="GL991" s="42"/>
      <c r="GM991" s="154">
        <f>'[1]Automation Master'!$B$10*FQ991*FO991</f>
        <v>0</v>
      </c>
      <c r="GN991" s="155">
        <f>'[1]Automation Master'!$B$11*FO991*FQ991+GM991</f>
        <v>0</v>
      </c>
      <c r="GO991" s="155">
        <f>'[1]Automation Master'!$B$12*FO991*FQ991+GN991</f>
        <v>0</v>
      </c>
      <c r="GP991" s="155">
        <f>'[1]Automation Master'!$B$13*FO991*FQ991+GO991</f>
        <v>0</v>
      </c>
      <c r="GQ991" s="155">
        <f>'[1]Automation Master'!$C$10*FO991*FQ991+GP991</f>
        <v>0</v>
      </c>
      <c r="GR991" s="155">
        <f>'[1]Automation Master'!$C$11*FO991*FQ991+GQ991</f>
        <v>0</v>
      </c>
      <c r="GS991" s="155">
        <f>'[1]Automation Master'!$C$12*FO991*FQ991+GR991</f>
        <v>0</v>
      </c>
      <c r="GT991" s="155">
        <f>'[1]Automation Master'!$C$13*FO991*FQ991+GS991</f>
        <v>0</v>
      </c>
      <c r="GU991" s="155">
        <f>'[1]Automation Master'!$D$10*FO991*FQ991+GT991</f>
        <v>0</v>
      </c>
      <c r="GV991" s="155">
        <f>'[1]Automation Master'!$D$11*FO991*FQ991+GU991</f>
        <v>0</v>
      </c>
      <c r="GW991" s="155">
        <f>'[1]Automation Master'!$D$12*FO991*FQ991+GV991</f>
        <v>0</v>
      </c>
      <c r="GX991" s="155">
        <f>'[1]Automation Master'!$D$13*FO991*FQ991+GW991</f>
        <v>0</v>
      </c>
      <c r="GY991" s="155">
        <f>'[1]Automation Master'!$E$10*FO991*FQ991+GX991</f>
        <v>0</v>
      </c>
      <c r="GZ991" s="155">
        <f>'[1]Automation Master'!$E$11*FO991*FQ991+GY991</f>
        <v>0</v>
      </c>
      <c r="HA991" s="155">
        <f>'[1]Automation Master'!$E$12*FO991*FQ991+GZ991</f>
        <v>0</v>
      </c>
      <c r="HB991" s="155">
        <f>'[1]Automation Master'!$E$13*FO991*FQ991+HA991</f>
        <v>0</v>
      </c>
      <c r="HC991" s="155">
        <f>'[1]Automation Master'!$F$10*FO991*FQ991+HB991</f>
        <v>0</v>
      </c>
      <c r="HD991" s="155">
        <f>'[1]Automation Master'!$F$11*FO991*FQ991+HC991</f>
        <v>0</v>
      </c>
      <c r="HE991" s="155">
        <f>'[1]Automation Master'!$F$12*FO991*FQ991+HD991</f>
        <v>0</v>
      </c>
      <c r="HF991" s="156">
        <f>'[1]Automation Master'!$F$13*FO991*FQ991+HE991</f>
        <v>0</v>
      </c>
      <c r="HG991" s="157"/>
      <c r="HH991" s="157"/>
      <c r="HI991" s="157"/>
      <c r="HJ991" s="157"/>
      <c r="HK991" s="157"/>
      <c r="HL991" s="157"/>
      <c r="HM991" s="157"/>
      <c r="HN991" s="157"/>
      <c r="HO991" s="157"/>
      <c r="HP991" s="157"/>
      <c r="HQ991" s="157"/>
      <c r="HR991" s="157"/>
      <c r="HS991" s="157"/>
      <c r="HT991" s="157"/>
      <c r="HU991" s="157"/>
      <c r="HV991" s="157"/>
      <c r="HW991" s="157"/>
      <c r="HX991" s="157"/>
      <c r="HY991" s="42"/>
      <c r="HZ991" s="42"/>
      <c r="IA991" s="148">
        <f t="shared" si="1167"/>
        <v>0.99201592342443079</v>
      </c>
      <c r="IB991" s="148">
        <f t="shared" si="1168"/>
        <v>0.99201592342443079</v>
      </c>
      <c r="IC991" s="148">
        <f t="shared" si="1169"/>
        <v>0.99201592342443079</v>
      </c>
      <c r="ID991" s="148">
        <f t="shared" si="1170"/>
        <v>0.99201592342443079</v>
      </c>
      <c r="IE991" s="148">
        <f t="shared" si="1171"/>
        <v>0.99201592342443079</v>
      </c>
      <c r="IH991">
        <f t="shared" si="1177"/>
        <v>0.98142293273132963</v>
      </c>
      <c r="II991">
        <f t="shared" si="1178"/>
        <v>0.97393898480665375</v>
      </c>
      <c r="IJ991">
        <f t="shared" si="1179"/>
        <v>0.96864248946010323</v>
      </c>
      <c r="IK991">
        <f t="shared" si="1180"/>
        <v>0.96490369339497317</v>
      </c>
      <c r="IL991">
        <f t="shared" si="1181"/>
        <v>0.96490369339497317</v>
      </c>
      <c r="IN991" s="42">
        <f t="shared" si="1172"/>
        <v>1.0678246631903084E-2</v>
      </c>
      <c r="IO991" s="42">
        <f t="shared" si="1173"/>
        <v>1.8222427877342528E-2</v>
      </c>
      <c r="IP991" s="42">
        <f t="shared" si="1174"/>
        <v>2.3561551193294016E-2</v>
      </c>
      <c r="IQ991" s="42">
        <f t="shared" si="1175"/>
        <v>2.7330438342024213E-2</v>
      </c>
      <c r="IR991" s="42">
        <f t="shared" si="1176"/>
        <v>2.7330438342024213E-2</v>
      </c>
      <c r="IT991" s="9">
        <f t="shared" si="1219"/>
        <v>0</v>
      </c>
      <c r="IU991" s="9">
        <f t="shared" si="1220"/>
        <v>0</v>
      </c>
      <c r="IV991" s="9">
        <f t="shared" si="1221"/>
        <v>0</v>
      </c>
      <c r="IW991" s="9">
        <f t="shared" si="1222"/>
        <v>0</v>
      </c>
      <c r="IX991" s="9">
        <f t="shared" si="1223"/>
        <v>0</v>
      </c>
    </row>
    <row r="992" spans="1:258" ht="15.75" hidden="1" thickBot="1" x14ac:dyDescent="0.3">
      <c r="A992">
        <v>1</v>
      </c>
      <c r="B992" t="s">
        <v>651</v>
      </c>
      <c r="C992" t="s">
        <v>475</v>
      </c>
      <c r="D992" t="s">
        <v>476</v>
      </c>
      <c r="E992" t="s">
        <v>333</v>
      </c>
      <c r="F992" t="s">
        <v>333</v>
      </c>
      <c r="G992" t="s">
        <v>264</v>
      </c>
      <c r="H992">
        <v>1</v>
      </c>
      <c r="K992">
        <v>1</v>
      </c>
      <c r="R992">
        <v>1</v>
      </c>
      <c r="Z992">
        <v>1</v>
      </c>
      <c r="AB992">
        <v>1</v>
      </c>
      <c r="AR992">
        <v>1</v>
      </c>
      <c r="AT992">
        <v>1</v>
      </c>
      <c r="AU992">
        <v>0</v>
      </c>
      <c r="AV992">
        <v>0</v>
      </c>
      <c r="AW992">
        <v>0</v>
      </c>
      <c r="AX992">
        <v>1</v>
      </c>
      <c r="BB992">
        <f t="shared" si="1194"/>
        <v>1</v>
      </c>
      <c r="BC992">
        <v>1</v>
      </c>
      <c r="BD992">
        <f t="shared" si="1195"/>
        <v>1</v>
      </c>
      <c r="BE992">
        <f t="shared" si="1196"/>
        <v>1</v>
      </c>
      <c r="BF992">
        <f t="shared" si="1197"/>
        <v>1</v>
      </c>
      <c r="BH992">
        <f t="shared" si="1198"/>
        <v>0</v>
      </c>
      <c r="BK992" s="45">
        <f>IF(G992="MEA",'[1]Net Hire Rate'!$E$7,IF(G992="AMR",'[1]Net Hire Rate'!$F$7,IF(G992="EUR",'[1]Net Hire Rate'!$G$7,IF(G992="APAC",'[1]Net Hire Rate'!$H$7,0))))</f>
        <v>-4.2535446205170975E-2</v>
      </c>
      <c r="BL992" s="45">
        <f>IF(G992="MEA",'[1]Net Hire Rate'!$E$8,IF(G992="AMR",'[1]Net Hire Rate'!$F$8,IF(G992="EUR",'[1]Net Hire Rate'!$G$8,IF(G992="APAC",'[1]Net Hire Rate'!$H$8,0))))</f>
        <v>-4.2535446205170975E-2</v>
      </c>
      <c r="BM992" s="45">
        <f>IF(G992="MEA",'[1]Net Hire Rate'!$E$9,IF(G992="AMR",'[1]Net Hire Rate'!$F$9,IF(G992="EUR",'[1]Net Hire Rate'!$G$9,IF(G992="APAC",'[1]Net Hire Rate'!$H$9,0))))</f>
        <v>-4.2535446205170975E-2</v>
      </c>
      <c r="BN992" s="45">
        <f>IF(G992="MEA",'[1]Net Hire Rate'!$E$10,IF(G992="AMR",'[1]Net Hire Rate'!$F$10,IF(G992="EUR",'[1]Net Hire Rate'!$G$10,IF(G992="APAC",'[1]Net Hire Rate'!$H$10,0))))</f>
        <v>-4.2535446205170975E-2</v>
      </c>
      <c r="BO992" s="45">
        <f>IF(G992="MEA",'[1]Net Hire Rate'!$E$11,IF(G992="AMR",'[1]Net Hire Rate'!$F$11,IF(G992="EUR",'[1]Net Hire Rate'!$G$11,IF(G992="APAC",'[1]Net Hire Rate'!$H$11,0))))</f>
        <v>-4.2535446205170975E-2</v>
      </c>
      <c r="BP992" s="45">
        <f>IF(G992="MEA",'[1]Net Hire Rate'!$E$12,IF(G992="AMR",'[1]Net Hire Rate'!$F$12,IF(G992="EUR",'[1]Net Hire Rate'!$G$12,IF(G992="APAC",'[1]Net Hire Rate'!$H$12,0))))</f>
        <v>-4.2535446205170975E-2</v>
      </c>
      <c r="BQ992" s="147">
        <f t="shared" si="1199"/>
        <v>1</v>
      </c>
      <c r="BR992" s="147">
        <f t="shared" si="1182"/>
        <v>1</v>
      </c>
      <c r="BS992" s="147">
        <f t="shared" si="1200"/>
        <v>0.95746455379482898</v>
      </c>
      <c r="BT992" s="148">
        <f t="shared" si="1183"/>
        <v>0.95746455379482898</v>
      </c>
      <c r="BU992" s="149">
        <f t="shared" si="1201"/>
        <v>0.9167383717735309</v>
      </c>
      <c r="BV992" s="148">
        <f t="shared" si="1184"/>
        <v>0.9167383717735309</v>
      </c>
      <c r="BW992" s="148">
        <f t="shared" si="1202"/>
        <v>0.87774449607674176</v>
      </c>
      <c r="BX992" s="148">
        <f t="shared" si="1185"/>
        <v>0.87774449607674176</v>
      </c>
      <c r="BY992" s="148">
        <f t="shared" si="1203"/>
        <v>0.84040924228198455</v>
      </c>
      <c r="BZ992" s="148">
        <f t="shared" si="1186"/>
        <v>-0.15959075771801545</v>
      </c>
      <c r="CA992" s="148">
        <f t="shared" si="1204"/>
        <v>-0.15280249362825832</v>
      </c>
      <c r="CB992" s="148">
        <f t="shared" si="1187"/>
        <v>-0.15280249362825832</v>
      </c>
      <c r="CC992" s="148"/>
      <c r="CD992" s="38" t="s">
        <v>477</v>
      </c>
      <c r="CE992" s="38">
        <f>1/3</f>
        <v>0.33333333333333331</v>
      </c>
      <c r="CF992" s="38">
        <v>444314912.07500005</v>
      </c>
      <c r="CG992" s="38">
        <v>455151861.15000004</v>
      </c>
      <c r="CH992" s="38">
        <v>455151861.15000004</v>
      </c>
      <c r="CI992" s="38">
        <v>455151861.15000004</v>
      </c>
      <c r="CJ992" s="38">
        <v>455151861.15000004</v>
      </c>
      <c r="CK992" s="41">
        <v>455151861.15000004</v>
      </c>
      <c r="CL992" s="41" t="s">
        <v>478</v>
      </c>
      <c r="CM992" s="40">
        <f>1/3</f>
        <v>0.33333333333333331</v>
      </c>
      <c r="CN992" s="41">
        <v>30000</v>
      </c>
      <c r="CO992" s="41">
        <v>32800</v>
      </c>
      <c r="CP992" s="41">
        <v>35600</v>
      </c>
      <c r="CQ992" s="41">
        <v>35600</v>
      </c>
      <c r="CR992" s="41">
        <v>35600</v>
      </c>
      <c r="CS992" s="41">
        <v>35600</v>
      </c>
      <c r="CT992" s="41" t="s">
        <v>479</v>
      </c>
      <c r="CU992" s="40">
        <f>1/3</f>
        <v>0.33333333333333331</v>
      </c>
      <c r="CV992" s="41">
        <v>12</v>
      </c>
      <c r="CW992" s="41">
        <v>12</v>
      </c>
      <c r="CX992" s="41">
        <v>12</v>
      </c>
      <c r="CY992" s="41">
        <v>12</v>
      </c>
      <c r="CZ992" s="41">
        <v>12</v>
      </c>
      <c r="DA992" s="41">
        <v>12</v>
      </c>
      <c r="DB992" s="41"/>
      <c r="DC992" s="40"/>
      <c r="DD992" s="41"/>
      <c r="DE992" s="41"/>
      <c r="DF992" s="41"/>
      <c r="DG992" s="41"/>
      <c r="DH992" s="41"/>
      <c r="DI992" s="41"/>
      <c r="DJ992" s="41"/>
      <c r="DK992" s="40"/>
      <c r="DL992" s="41"/>
      <c r="DM992" s="41"/>
      <c r="DN992" s="41"/>
      <c r="DO992" s="41"/>
      <c r="DP992" s="41"/>
      <c r="DQ992" s="41"/>
      <c r="DR992" s="15"/>
      <c r="DS992" s="151">
        <f t="shared" si="1188"/>
        <v>1</v>
      </c>
      <c r="DT992" s="152">
        <f t="shared" si="1189"/>
        <v>1.039241192411924</v>
      </c>
      <c r="DU992" s="7">
        <f t="shared" si="1190"/>
        <v>1.0703523035230351</v>
      </c>
      <c r="DV992" s="7">
        <f t="shared" si="1191"/>
        <v>1.0703523035230351</v>
      </c>
      <c r="DW992">
        <f t="shared" si="1192"/>
        <v>1.0703523035230351</v>
      </c>
      <c r="DX992">
        <f t="shared" si="1193"/>
        <v>1.0703523035230351</v>
      </c>
      <c r="DZ992">
        <f t="shared" si="1205"/>
        <v>1</v>
      </c>
      <c r="EA992">
        <f t="shared" si="1206"/>
        <v>1.039241192411924</v>
      </c>
      <c r="EB992">
        <f t="shared" si="1207"/>
        <v>1.0703523035230351</v>
      </c>
      <c r="EC992">
        <f t="shared" si="1208"/>
        <v>1.0703523035230351</v>
      </c>
      <c r="ED992">
        <f t="shared" si="1209"/>
        <v>1.0703523035230351</v>
      </c>
      <c r="EE992">
        <f t="shared" si="1210"/>
        <v>1.0703523035230351</v>
      </c>
      <c r="EG992">
        <f t="shared" si="1211"/>
        <v>1.039241192411924</v>
      </c>
      <c r="EH992">
        <f t="shared" si="1212"/>
        <v>1.0299363721706478</v>
      </c>
      <c r="EI992">
        <f t="shared" si="1213"/>
        <v>1</v>
      </c>
      <c r="EJ992">
        <f t="shared" si="1214"/>
        <v>1</v>
      </c>
      <c r="EK992">
        <f t="shared" si="1215"/>
        <v>1</v>
      </c>
      <c r="EM992">
        <f>IF($EM$9='[1]L&amp;D Numbers'!$E$6,'[1]L&amp;D Numbers'!$E$7)</f>
        <v>350</v>
      </c>
      <c r="EN992">
        <f>IF($EN$9='[1]L&amp;D Numbers'!$F$6,'[1]L&amp;D Numbers'!$F$7)</f>
        <v>2000</v>
      </c>
      <c r="EO992">
        <f>IF($EO$9='[1]L&amp;D Numbers'!$G$6,'[1]L&amp;D Numbers'!$G$7)</f>
        <v>2000</v>
      </c>
      <c r="EP992">
        <f>IF($EP$9='[1]L&amp;D Numbers'!$H$6,'[1]L&amp;D Numbers'!$H$7)</f>
        <v>2000</v>
      </c>
      <c r="EQ992">
        <f>IF($EQ$9='[1]L&amp;D Numbers'!$I$6,'[1]L&amp;D Numbers'!$I$7)</f>
        <v>2000</v>
      </c>
      <c r="ER992">
        <f>IF($ER$9='[1]L&amp;D Numbers'!$J$6,'[1]L&amp;D Numbers'!$J$7)</f>
        <v>0</v>
      </c>
      <c r="ET992" s="45">
        <f>'[1]L&amp;D Master'!$E$10</f>
        <v>1.0678246631903041E-2</v>
      </c>
      <c r="EU992" s="45">
        <f>ET992+'[1]L&amp;D Master'!$F$10</f>
        <v>1.8222427877342538E-2</v>
      </c>
      <c r="EV992" s="45">
        <f>EU992+'[1]L&amp;D Master'!$G$10</f>
        <v>2.3561551193294058E-2</v>
      </c>
      <c r="EW992" s="45">
        <f>EV992+'[1]L&amp;D Master'!$H$10</f>
        <v>2.7330438342024234E-2</v>
      </c>
      <c r="EX992" s="45">
        <f>EW992+'[1]L&amp;D Master'!$I$10</f>
        <v>2.9999999999999995E-2</v>
      </c>
      <c r="EY992" s="45"/>
      <c r="EZ992" s="45">
        <f t="shared" si="1216"/>
        <v>1.0678246631903041E-2</v>
      </c>
      <c r="FA992" s="45">
        <f t="shared" si="1217"/>
        <v>1.8222427877342538E-2</v>
      </c>
      <c r="FB992" s="45">
        <f t="shared" si="1217"/>
        <v>2.3561551193294058E-2</v>
      </c>
      <c r="FC992" s="45">
        <f t="shared" si="1217"/>
        <v>2.7330438342024234E-2</v>
      </c>
      <c r="FD992" s="45">
        <f t="shared" si="1217"/>
        <v>2.7330438342024234E-2</v>
      </c>
      <c r="FE992" s="45"/>
      <c r="FF992">
        <f t="shared" si="1162"/>
        <v>1.0281439186493164</v>
      </c>
      <c r="FG992">
        <f t="shared" si="1163"/>
        <v>1.0508478858687391</v>
      </c>
      <c r="FH992">
        <f t="shared" si="1164"/>
        <v>1.045133142928717</v>
      </c>
      <c r="FI992">
        <f t="shared" si="1165"/>
        <v>1.0410991058873553</v>
      </c>
      <c r="FJ992">
        <f t="shared" si="1166"/>
        <v>1.0410991058873553</v>
      </c>
      <c r="FL992" s="34"/>
      <c r="FM992" s="34"/>
      <c r="FN992" s="34"/>
      <c r="FO992" s="34"/>
      <c r="FP992" s="34"/>
      <c r="FQ992" s="153">
        <f t="shared" si="1218"/>
        <v>0.125</v>
      </c>
      <c r="FR992" s="153"/>
      <c r="FS992" s="42"/>
      <c r="FT992" s="42"/>
      <c r="FU992" s="42"/>
      <c r="FV992" s="42"/>
      <c r="FW992" s="42"/>
      <c r="FX992" s="42"/>
      <c r="FY992" s="42"/>
      <c r="FZ992" s="42"/>
      <c r="GA992" s="42"/>
      <c r="GB992" s="42"/>
      <c r="GC992" s="42"/>
      <c r="GD992" s="42"/>
      <c r="GE992" s="42"/>
      <c r="GF992" s="42"/>
      <c r="GG992" s="42"/>
      <c r="GH992" s="42"/>
      <c r="GI992" s="42"/>
      <c r="GJ992" s="42"/>
      <c r="GK992" s="42"/>
      <c r="GL992" s="42"/>
      <c r="GM992" s="154">
        <f>'[1]Automation Master'!$B$10*FQ992*FO992</f>
        <v>0</v>
      </c>
      <c r="GN992" s="155">
        <f>'[1]Automation Master'!$B$11*FO992*FQ992+GM992</f>
        <v>0</v>
      </c>
      <c r="GO992" s="155">
        <f>'[1]Automation Master'!$B$12*FO992*FQ992+GN992</f>
        <v>0</v>
      </c>
      <c r="GP992" s="155">
        <f>'[1]Automation Master'!$B$13*FO992*FQ992+GO992</f>
        <v>0</v>
      </c>
      <c r="GQ992" s="155">
        <f>'[1]Automation Master'!$C$10*FO992*FQ992+GP992</f>
        <v>0</v>
      </c>
      <c r="GR992" s="155">
        <f>'[1]Automation Master'!$C$11*FO992*FQ992+GQ992</f>
        <v>0</v>
      </c>
      <c r="GS992" s="155">
        <f>'[1]Automation Master'!$C$12*FO992*FQ992+GR992</f>
        <v>0</v>
      </c>
      <c r="GT992" s="155">
        <f>'[1]Automation Master'!$C$13*FO992*FQ992+GS992</f>
        <v>0</v>
      </c>
      <c r="GU992" s="155">
        <f>'[1]Automation Master'!$D$10*FO992*FQ992+GT992</f>
        <v>0</v>
      </c>
      <c r="GV992" s="155">
        <f>'[1]Automation Master'!$D$11*FO992*FQ992+GU992</f>
        <v>0</v>
      </c>
      <c r="GW992" s="155">
        <f>'[1]Automation Master'!$D$12*FO992*FQ992+GV992</f>
        <v>0</v>
      </c>
      <c r="GX992" s="155">
        <f>'[1]Automation Master'!$D$13*FO992*FQ992+GW992</f>
        <v>0</v>
      </c>
      <c r="GY992" s="155">
        <f>'[1]Automation Master'!$E$10*FO992*FQ992+GX992</f>
        <v>0</v>
      </c>
      <c r="GZ992" s="155">
        <f>'[1]Automation Master'!$E$11*FO992*FQ992+GY992</f>
        <v>0</v>
      </c>
      <c r="HA992" s="155">
        <f>'[1]Automation Master'!$E$12*FO992*FQ992+GZ992</f>
        <v>0</v>
      </c>
      <c r="HB992" s="155">
        <f>'[1]Automation Master'!$E$13*FO992*FQ992+HA992</f>
        <v>0</v>
      </c>
      <c r="HC992" s="155">
        <f>'[1]Automation Master'!$F$10*FO992*FQ992+HB992</f>
        <v>0</v>
      </c>
      <c r="HD992" s="155">
        <f>'[1]Automation Master'!$F$11*FO992*FQ992+HC992</f>
        <v>0</v>
      </c>
      <c r="HE992" s="155">
        <f>'[1]Automation Master'!$F$12*FO992*FQ992+HD992</f>
        <v>0</v>
      </c>
      <c r="HF992" s="156">
        <f>'[1]Automation Master'!$F$13*FO992*FQ992+HE992</f>
        <v>0</v>
      </c>
      <c r="HG992" s="157"/>
      <c r="HH992" s="157"/>
      <c r="HI992" s="157"/>
      <c r="HJ992" s="157"/>
      <c r="HK992" s="157"/>
      <c r="HL992" s="157"/>
      <c r="HM992" s="157"/>
      <c r="HN992" s="157"/>
      <c r="HO992" s="157"/>
      <c r="HP992" s="157"/>
      <c r="HQ992" s="157"/>
      <c r="HR992" s="157"/>
      <c r="HS992" s="157"/>
      <c r="HT992" s="157"/>
      <c r="HU992" s="157"/>
      <c r="HV992" s="157"/>
      <c r="HW992" s="157"/>
      <c r="HX992" s="157"/>
      <c r="HY992" s="42"/>
      <c r="HZ992" s="42"/>
      <c r="IA992" s="148">
        <f t="shared" si="1167"/>
        <v>1.039241192411924</v>
      </c>
      <c r="IB992" s="148">
        <f t="shared" si="1168"/>
        <v>1.0703523035230351</v>
      </c>
      <c r="IC992" s="148">
        <f t="shared" si="1169"/>
        <v>1.0703523035230351</v>
      </c>
      <c r="ID992" s="148">
        <f t="shared" si="1170"/>
        <v>1.0703523035230351</v>
      </c>
      <c r="IE992" s="148">
        <f t="shared" si="1171"/>
        <v>1.0703523035230351</v>
      </c>
      <c r="IH992">
        <f t="shared" si="1177"/>
        <v>1.0281439186493164</v>
      </c>
      <c r="II992">
        <f t="shared" si="1178"/>
        <v>1.0508478858687391</v>
      </c>
      <c r="IJ992">
        <f t="shared" si="1179"/>
        <v>1.045133142928717</v>
      </c>
      <c r="IK992">
        <f t="shared" si="1180"/>
        <v>1.0410991058873553</v>
      </c>
      <c r="IL992">
        <f t="shared" si="1181"/>
        <v>1.0410991058873553</v>
      </c>
      <c r="IN992" s="42">
        <f t="shared" si="1172"/>
        <v>1.0678246631903117E-2</v>
      </c>
      <c r="IO992" s="42">
        <f t="shared" si="1173"/>
        <v>1.822242787734258E-2</v>
      </c>
      <c r="IP992" s="42">
        <f t="shared" si="1174"/>
        <v>2.3561551193294016E-2</v>
      </c>
      <c r="IQ992" s="42">
        <f t="shared" si="1175"/>
        <v>2.7330438342024119E-2</v>
      </c>
      <c r="IR992" s="42">
        <f t="shared" si="1176"/>
        <v>2.7330438342024119E-2</v>
      </c>
      <c r="IT992" s="9">
        <f t="shared" si="1219"/>
        <v>0</v>
      </c>
      <c r="IU992" s="9">
        <f t="shared" si="1220"/>
        <v>0</v>
      </c>
      <c r="IV992" s="9">
        <f t="shared" si="1221"/>
        <v>0</v>
      </c>
      <c r="IW992" s="9">
        <f t="shared" si="1222"/>
        <v>0</v>
      </c>
      <c r="IX992" s="9">
        <f t="shared" si="1223"/>
        <v>0</v>
      </c>
    </row>
    <row r="993" spans="1:258" ht="15.75" hidden="1" thickBot="1" x14ac:dyDescent="0.3">
      <c r="A993">
        <v>3</v>
      </c>
      <c r="B993" t="s">
        <v>651</v>
      </c>
      <c r="C993" t="s">
        <v>281</v>
      </c>
      <c r="D993" t="s">
        <v>282</v>
      </c>
      <c r="E993" t="s">
        <v>333</v>
      </c>
      <c r="F993" t="s">
        <v>333</v>
      </c>
      <c r="G993" t="s">
        <v>256</v>
      </c>
      <c r="H993">
        <v>1</v>
      </c>
      <c r="I993">
        <v>2</v>
      </c>
      <c r="L993">
        <v>1</v>
      </c>
      <c r="M993">
        <v>2</v>
      </c>
      <c r="T993">
        <v>1</v>
      </c>
      <c r="X993">
        <v>2</v>
      </c>
      <c r="Y993">
        <v>1</v>
      </c>
      <c r="AA993">
        <v>2</v>
      </c>
      <c r="AG993">
        <v>1</v>
      </c>
      <c r="AL993">
        <v>2</v>
      </c>
      <c r="AT993">
        <v>3</v>
      </c>
      <c r="AU993">
        <v>0</v>
      </c>
      <c r="AV993">
        <v>0</v>
      </c>
      <c r="AW993">
        <v>3</v>
      </c>
      <c r="AX993">
        <v>0</v>
      </c>
      <c r="BB993">
        <f t="shared" si="1194"/>
        <v>3</v>
      </c>
      <c r="BD993">
        <f t="shared" si="1195"/>
        <v>3</v>
      </c>
      <c r="BE993">
        <f t="shared" si="1196"/>
        <v>3</v>
      </c>
      <c r="BF993">
        <f t="shared" si="1197"/>
        <v>3</v>
      </c>
      <c r="BH993">
        <f t="shared" si="1198"/>
        <v>0</v>
      </c>
      <c r="BK993" s="45">
        <f>IF(G993="MEA",'[1]Net Hire Rate'!$E$7,IF(G993="AMR",'[1]Net Hire Rate'!$F$7,IF(G993="EUR",'[1]Net Hire Rate'!$G$7,IF(G993="APAC",'[1]Net Hire Rate'!$H$7,0))))</f>
        <v>1.6761041902604757E-3</v>
      </c>
      <c r="BL993" s="45">
        <f>IF(G993="MEA",'[1]Net Hire Rate'!$E$8,IF(G993="AMR",'[1]Net Hire Rate'!$F$8,IF(G993="EUR",'[1]Net Hire Rate'!$G$8,IF(G993="APAC",'[1]Net Hire Rate'!$H$8,0))))</f>
        <v>1.6761041902604757E-3</v>
      </c>
      <c r="BM993" s="45">
        <f>IF(G993="MEA",'[1]Net Hire Rate'!$E$9,IF(G993="AMR",'[1]Net Hire Rate'!$F$9,IF(G993="EUR",'[1]Net Hire Rate'!$G$9,IF(G993="APAC",'[1]Net Hire Rate'!$H$9,0))))</f>
        <v>1.6761041902604757E-3</v>
      </c>
      <c r="BN993" s="45">
        <f>IF(G993="MEA",'[1]Net Hire Rate'!$E$10,IF(G993="AMR",'[1]Net Hire Rate'!$F$10,IF(G993="EUR",'[1]Net Hire Rate'!$G$10,IF(G993="APAC",'[1]Net Hire Rate'!$H$10,0))))</f>
        <v>1.6761041902604757E-3</v>
      </c>
      <c r="BO993" s="45">
        <f>IF(G993="MEA",'[1]Net Hire Rate'!$E$11,IF(G993="AMR",'[1]Net Hire Rate'!$F$11,IF(G993="EUR",'[1]Net Hire Rate'!$G$11,IF(G993="APAC",'[1]Net Hire Rate'!$H$11,0))))</f>
        <v>1.6761041902604757E-3</v>
      </c>
      <c r="BP993" s="45">
        <f>IF(G993="MEA",'[1]Net Hire Rate'!$E$12,IF(G993="AMR",'[1]Net Hire Rate'!$F$12,IF(G993="EUR",'[1]Net Hire Rate'!$G$12,IF(G993="APAC",'[1]Net Hire Rate'!$H$12,0))))</f>
        <v>1.6761041902604757E-3</v>
      </c>
      <c r="BQ993" s="147">
        <f t="shared" si="1199"/>
        <v>3</v>
      </c>
      <c r="BR993" s="147">
        <f t="shared" si="1182"/>
        <v>3</v>
      </c>
      <c r="BS993" s="147">
        <f t="shared" si="1200"/>
        <v>3.0050283125707811</v>
      </c>
      <c r="BT993" s="148">
        <f t="shared" si="1183"/>
        <v>3.0050283125707811</v>
      </c>
      <c r="BU993" s="149">
        <f t="shared" si="1201"/>
        <v>3.0100650531173323</v>
      </c>
      <c r="BV993" s="148">
        <f t="shared" si="1184"/>
        <v>3.0100650531173323</v>
      </c>
      <c r="BW993" s="148">
        <f t="shared" si="1202"/>
        <v>3.0151102357658188</v>
      </c>
      <c r="BX993" s="148">
        <f t="shared" si="1185"/>
        <v>3.0151102357658188</v>
      </c>
      <c r="BY993" s="148">
        <f t="shared" si="1203"/>
        <v>3.0201638746660828</v>
      </c>
      <c r="BZ993" s="148">
        <f t="shared" si="1186"/>
        <v>3.0201638746660828</v>
      </c>
      <c r="CA993" s="148">
        <f t="shared" si="1204"/>
        <v>3.025225983991684</v>
      </c>
      <c r="CB993" s="148">
        <f t="shared" si="1187"/>
        <v>3.025225983991684</v>
      </c>
      <c r="CC993" s="148"/>
      <c r="CD993" s="38"/>
      <c r="CE993" s="38"/>
      <c r="CF993" s="38"/>
      <c r="CG993" s="38"/>
      <c r="CH993" s="38"/>
      <c r="CI993" s="38"/>
      <c r="CJ993" s="38"/>
      <c r="CK993" s="41"/>
      <c r="CL993" s="41"/>
      <c r="CM993" s="40"/>
      <c r="CN993" s="41"/>
      <c r="CO993" s="41"/>
      <c r="CP993" s="41"/>
      <c r="CQ993" s="41"/>
      <c r="CR993" s="41"/>
      <c r="CS993" s="41"/>
      <c r="CT993" s="41"/>
      <c r="CU993" s="40"/>
      <c r="CV993" s="41"/>
      <c r="CW993" s="41"/>
      <c r="CX993" s="41"/>
      <c r="CY993" s="41"/>
      <c r="CZ993" s="41"/>
      <c r="DA993" s="41"/>
      <c r="DB993" s="41"/>
      <c r="DC993" s="40"/>
      <c r="DD993" s="41"/>
      <c r="DE993" s="41"/>
      <c r="DF993" s="41"/>
      <c r="DG993" s="41"/>
      <c r="DH993" s="41"/>
      <c r="DI993" s="41"/>
      <c r="DJ993" s="41"/>
      <c r="DK993" s="40"/>
      <c r="DL993" s="41"/>
      <c r="DM993" s="41"/>
      <c r="DN993" s="41"/>
      <c r="DO993" s="41"/>
      <c r="DP993" s="41"/>
      <c r="DQ993" s="41"/>
      <c r="DR993" s="15"/>
      <c r="DS993" s="151">
        <f t="shared" si="1188"/>
        <v>3</v>
      </c>
      <c r="DT993" s="152">
        <f t="shared" si="1189"/>
        <v>0</v>
      </c>
      <c r="DU993" s="7">
        <f t="shared" si="1190"/>
        <v>0</v>
      </c>
      <c r="DV993" s="7">
        <f t="shared" si="1191"/>
        <v>0</v>
      </c>
      <c r="DW993">
        <f t="shared" si="1192"/>
        <v>0</v>
      </c>
      <c r="DX993">
        <f t="shared" si="1193"/>
        <v>0</v>
      </c>
      <c r="DZ993">
        <f t="shared" si="1205"/>
        <v>3</v>
      </c>
      <c r="EA993">
        <f t="shared" si="1206"/>
        <v>3</v>
      </c>
      <c r="EB993">
        <f t="shared" si="1207"/>
        <v>3</v>
      </c>
      <c r="EC993">
        <f t="shared" si="1208"/>
        <v>3</v>
      </c>
      <c r="ED993">
        <f t="shared" si="1209"/>
        <v>3</v>
      </c>
      <c r="EE993">
        <f t="shared" si="1210"/>
        <v>3</v>
      </c>
      <c r="EG993">
        <f t="shared" si="1211"/>
        <v>3</v>
      </c>
      <c r="EH993">
        <f t="shared" si="1212"/>
        <v>3</v>
      </c>
      <c r="EI993">
        <f t="shared" si="1213"/>
        <v>3</v>
      </c>
      <c r="EJ993">
        <f t="shared" si="1214"/>
        <v>3</v>
      </c>
      <c r="EK993">
        <f t="shared" si="1215"/>
        <v>3</v>
      </c>
      <c r="EM993">
        <f>IF($EM$9='[1]L&amp;D Numbers'!$E$6,'[1]L&amp;D Numbers'!$E$7)</f>
        <v>350</v>
      </c>
      <c r="EN993">
        <f>IF($EN$9='[1]L&amp;D Numbers'!$F$6,'[1]L&amp;D Numbers'!$F$7)</f>
        <v>2000</v>
      </c>
      <c r="EO993">
        <f>IF($EO$9='[1]L&amp;D Numbers'!$G$6,'[1]L&amp;D Numbers'!$G$7)</f>
        <v>2000</v>
      </c>
      <c r="EP993">
        <f>IF($EP$9='[1]L&amp;D Numbers'!$H$6,'[1]L&amp;D Numbers'!$H$7)</f>
        <v>2000</v>
      </c>
      <c r="EQ993">
        <f>IF($EQ$9='[1]L&amp;D Numbers'!$I$6,'[1]L&amp;D Numbers'!$I$7)</f>
        <v>2000</v>
      </c>
      <c r="ER993">
        <f>IF($ER$9='[1]L&amp;D Numbers'!$J$6,'[1]L&amp;D Numbers'!$J$7)</f>
        <v>0</v>
      </c>
      <c r="ET993" s="45">
        <f>'[1]L&amp;D Master'!$E$10</f>
        <v>1.0678246631903041E-2</v>
      </c>
      <c r="EU993" s="45">
        <f>ET993+'[1]L&amp;D Master'!$F$10</f>
        <v>1.8222427877342538E-2</v>
      </c>
      <c r="EV993" s="45">
        <f>EU993+'[1]L&amp;D Master'!$G$10</f>
        <v>2.3561551193294058E-2</v>
      </c>
      <c r="EW993" s="45">
        <f>EV993+'[1]L&amp;D Master'!$H$10</f>
        <v>2.7330438342024234E-2</v>
      </c>
      <c r="EX993" s="45">
        <f>EW993+'[1]L&amp;D Master'!$I$10</f>
        <v>2.9999999999999995E-2</v>
      </c>
      <c r="EY993" s="45"/>
      <c r="EZ993" s="45">
        <f t="shared" si="1216"/>
        <v>1.0678246631903041E-2</v>
      </c>
      <c r="FA993" s="45">
        <f t="shared" si="1217"/>
        <v>1.8222427877342538E-2</v>
      </c>
      <c r="FB993" s="45">
        <f t="shared" si="1217"/>
        <v>2.3561551193294058E-2</v>
      </c>
      <c r="FC993" s="45">
        <f t="shared" si="1217"/>
        <v>2.7330438342024234E-2</v>
      </c>
      <c r="FD993" s="45">
        <f t="shared" si="1217"/>
        <v>2.7330438342024234E-2</v>
      </c>
      <c r="FE993" s="45"/>
      <c r="FF993">
        <f t="shared" si="1162"/>
        <v>2.9679652601042905</v>
      </c>
      <c r="FG993">
        <f t="shared" si="1163"/>
        <v>2.9453327163679726</v>
      </c>
      <c r="FH993">
        <f t="shared" si="1164"/>
        <v>2.9293153464201178</v>
      </c>
      <c r="FI993">
        <f t="shared" si="1165"/>
        <v>2.9180086849739273</v>
      </c>
      <c r="FJ993">
        <f t="shared" si="1166"/>
        <v>2.9180086849739273</v>
      </c>
      <c r="FL993" s="34"/>
      <c r="FM993" s="34"/>
      <c r="FN993" s="34"/>
      <c r="FO993" s="34"/>
      <c r="FP993" s="34"/>
      <c r="FQ993" s="153">
        <f t="shared" si="1218"/>
        <v>0.125</v>
      </c>
      <c r="FR993" s="153"/>
      <c r="FS993" s="42"/>
      <c r="FT993" s="42"/>
      <c r="FU993" s="42"/>
      <c r="FV993" s="42"/>
      <c r="FW993" s="42"/>
      <c r="FX993" s="42"/>
      <c r="FY993" s="42"/>
      <c r="FZ993" s="42"/>
      <c r="GA993" s="42"/>
      <c r="GB993" s="42"/>
      <c r="GC993" s="42"/>
      <c r="GD993" s="42"/>
      <c r="GE993" s="42"/>
      <c r="GF993" s="42"/>
      <c r="GG993" s="42"/>
      <c r="GH993" s="42"/>
      <c r="GI993" s="42"/>
      <c r="GJ993" s="42"/>
      <c r="GK993" s="42"/>
      <c r="GL993" s="42"/>
      <c r="GM993" s="154">
        <f>'[1]Automation Master'!$B$10*FQ993*FO993</f>
        <v>0</v>
      </c>
      <c r="GN993" s="155">
        <f>'[1]Automation Master'!$B$11*FO993*FQ993+GM993</f>
        <v>0</v>
      </c>
      <c r="GO993" s="155">
        <f>'[1]Automation Master'!$B$12*FO993*FQ993+GN993</f>
        <v>0</v>
      </c>
      <c r="GP993" s="155">
        <f>'[1]Automation Master'!$B$13*FO993*FQ993+GO993</f>
        <v>0</v>
      </c>
      <c r="GQ993" s="155">
        <f>'[1]Automation Master'!$C$10*FO993*FQ993+GP993</f>
        <v>0</v>
      </c>
      <c r="GR993" s="155">
        <f>'[1]Automation Master'!$C$11*FO993*FQ993+GQ993</f>
        <v>0</v>
      </c>
      <c r="GS993" s="155">
        <f>'[1]Automation Master'!$C$12*FO993*FQ993+GR993</f>
        <v>0</v>
      </c>
      <c r="GT993" s="155">
        <f>'[1]Automation Master'!$C$13*FO993*FQ993+GS993</f>
        <v>0</v>
      </c>
      <c r="GU993" s="155">
        <f>'[1]Automation Master'!$D$10*FO993*FQ993+GT993</f>
        <v>0</v>
      </c>
      <c r="GV993" s="155">
        <f>'[1]Automation Master'!$D$11*FO993*FQ993+GU993</f>
        <v>0</v>
      </c>
      <c r="GW993" s="155">
        <f>'[1]Automation Master'!$D$12*FO993*FQ993+GV993</f>
        <v>0</v>
      </c>
      <c r="GX993" s="155">
        <f>'[1]Automation Master'!$D$13*FO993*FQ993+GW993</f>
        <v>0</v>
      </c>
      <c r="GY993" s="155">
        <f>'[1]Automation Master'!$E$10*FO993*FQ993+GX993</f>
        <v>0</v>
      </c>
      <c r="GZ993" s="155">
        <f>'[1]Automation Master'!$E$11*FO993*FQ993+GY993</f>
        <v>0</v>
      </c>
      <c r="HA993" s="155">
        <f>'[1]Automation Master'!$E$12*FO993*FQ993+GZ993</f>
        <v>0</v>
      </c>
      <c r="HB993" s="155">
        <f>'[1]Automation Master'!$E$13*FO993*FQ993+HA993</f>
        <v>0</v>
      </c>
      <c r="HC993" s="155">
        <f>'[1]Automation Master'!$F$10*FO993*FQ993+HB993</f>
        <v>0</v>
      </c>
      <c r="HD993" s="155">
        <f>'[1]Automation Master'!$F$11*FO993*FQ993+HC993</f>
        <v>0</v>
      </c>
      <c r="HE993" s="155">
        <f>'[1]Automation Master'!$F$12*FO993*FQ993+HD993</f>
        <v>0</v>
      </c>
      <c r="HF993" s="156">
        <f>'[1]Automation Master'!$F$13*FO993*FQ993+HE993</f>
        <v>0</v>
      </c>
      <c r="HG993" s="157"/>
      <c r="HH993" s="157"/>
      <c r="HI993" s="157"/>
      <c r="HJ993" s="157"/>
      <c r="HK993" s="157"/>
      <c r="HL993" s="157"/>
      <c r="HM993" s="157"/>
      <c r="HN993" s="157"/>
      <c r="HO993" s="157"/>
      <c r="HP993" s="157"/>
      <c r="HQ993" s="157"/>
      <c r="HR993" s="157"/>
      <c r="HS993" s="157"/>
      <c r="HT993" s="157"/>
      <c r="HU993" s="157"/>
      <c r="HV993" s="157"/>
      <c r="HW993" s="157"/>
      <c r="HX993" s="157"/>
      <c r="HY993" s="42"/>
      <c r="HZ993" s="42"/>
      <c r="IA993" s="148">
        <f t="shared" si="1167"/>
        <v>3</v>
      </c>
      <c r="IB993" s="148">
        <f t="shared" si="1168"/>
        <v>3</v>
      </c>
      <c r="IC993" s="148">
        <f t="shared" si="1169"/>
        <v>3</v>
      </c>
      <c r="ID993" s="148">
        <f t="shared" si="1170"/>
        <v>3</v>
      </c>
      <c r="IE993" s="148">
        <f t="shared" si="1171"/>
        <v>3</v>
      </c>
      <c r="IH993">
        <f t="shared" si="1177"/>
        <v>2.9679652601042905</v>
      </c>
      <c r="II993">
        <f t="shared" si="1178"/>
        <v>2.9453327163679726</v>
      </c>
      <c r="IJ993">
        <f t="shared" si="1179"/>
        <v>2.9293153464201178</v>
      </c>
      <c r="IK993">
        <f t="shared" si="1180"/>
        <v>2.9180086849739273</v>
      </c>
      <c r="IL993">
        <f t="shared" si="1181"/>
        <v>2.9180086849739273</v>
      </c>
      <c r="IN993" s="42">
        <f t="shared" si="1172"/>
        <v>1.0678246631903162E-2</v>
      </c>
      <c r="IO993" s="42">
        <f t="shared" si="1173"/>
        <v>1.8222427877342479E-2</v>
      </c>
      <c r="IP993" s="42">
        <f t="shared" si="1174"/>
        <v>2.3561551193294061E-2</v>
      </c>
      <c r="IQ993" s="42">
        <f t="shared" si="1175"/>
        <v>2.7330438342024237E-2</v>
      </c>
      <c r="IR993" s="42">
        <f t="shared" si="1176"/>
        <v>2.7330438342024237E-2</v>
      </c>
      <c r="IT993" s="9">
        <f t="shared" si="1219"/>
        <v>0</v>
      </c>
      <c r="IU993" s="9">
        <f t="shared" si="1220"/>
        <v>0</v>
      </c>
      <c r="IV993" s="9">
        <f t="shared" si="1221"/>
        <v>0</v>
      </c>
      <c r="IW993" s="9">
        <f t="shared" si="1222"/>
        <v>0</v>
      </c>
      <c r="IX993" s="9">
        <f t="shared" si="1223"/>
        <v>0</v>
      </c>
    </row>
    <row r="994" spans="1:258" ht="15.75" hidden="1" thickBot="1" x14ac:dyDescent="0.3">
      <c r="A994">
        <v>1</v>
      </c>
      <c r="B994" t="s">
        <v>651</v>
      </c>
      <c r="C994" t="s">
        <v>504</v>
      </c>
      <c r="D994" t="s">
        <v>476</v>
      </c>
      <c r="E994" t="s">
        <v>333</v>
      </c>
      <c r="F994" t="s">
        <v>333</v>
      </c>
      <c r="G994" t="s">
        <v>264</v>
      </c>
      <c r="H994">
        <v>1</v>
      </c>
      <c r="L994">
        <v>1</v>
      </c>
      <c r="S994">
        <v>1</v>
      </c>
      <c r="Z994">
        <v>1</v>
      </c>
      <c r="AB994">
        <v>1</v>
      </c>
      <c r="AT994">
        <v>1</v>
      </c>
      <c r="AU994">
        <v>1</v>
      </c>
      <c r="AV994">
        <v>0</v>
      </c>
      <c r="AW994">
        <v>0</v>
      </c>
      <c r="AX994">
        <v>0</v>
      </c>
      <c r="BB994">
        <f t="shared" si="1194"/>
        <v>1</v>
      </c>
      <c r="BC994">
        <v>1</v>
      </c>
      <c r="BD994">
        <f t="shared" si="1195"/>
        <v>1</v>
      </c>
      <c r="BE994">
        <f t="shared" si="1196"/>
        <v>1</v>
      </c>
      <c r="BF994">
        <f t="shared" si="1197"/>
        <v>1</v>
      </c>
      <c r="BH994">
        <f t="shared" si="1198"/>
        <v>0</v>
      </c>
      <c r="BK994" s="45">
        <f>IF(G994="MEA",'[1]Net Hire Rate'!$E$7,IF(G994="AMR",'[1]Net Hire Rate'!$F$7,IF(G994="EUR",'[1]Net Hire Rate'!$G$7,IF(G994="APAC",'[1]Net Hire Rate'!$H$7,0))))</f>
        <v>-4.2535446205170975E-2</v>
      </c>
      <c r="BL994" s="45">
        <f>IF(G994="MEA",'[1]Net Hire Rate'!$E$8,IF(G994="AMR",'[1]Net Hire Rate'!$F$8,IF(G994="EUR",'[1]Net Hire Rate'!$G$8,IF(G994="APAC",'[1]Net Hire Rate'!$H$8,0))))</f>
        <v>-4.2535446205170975E-2</v>
      </c>
      <c r="BM994" s="45">
        <f>IF(G994="MEA",'[1]Net Hire Rate'!$E$9,IF(G994="AMR",'[1]Net Hire Rate'!$F$9,IF(G994="EUR",'[1]Net Hire Rate'!$G$9,IF(G994="APAC",'[1]Net Hire Rate'!$H$9,0))))</f>
        <v>-4.2535446205170975E-2</v>
      </c>
      <c r="BN994" s="45">
        <f>IF(G994="MEA",'[1]Net Hire Rate'!$E$10,IF(G994="AMR",'[1]Net Hire Rate'!$F$10,IF(G994="EUR",'[1]Net Hire Rate'!$G$10,IF(G994="APAC",'[1]Net Hire Rate'!$H$10,0))))</f>
        <v>-4.2535446205170975E-2</v>
      </c>
      <c r="BO994" s="45">
        <f>IF(G994="MEA",'[1]Net Hire Rate'!$E$11,IF(G994="AMR",'[1]Net Hire Rate'!$F$11,IF(G994="EUR",'[1]Net Hire Rate'!$G$11,IF(G994="APAC",'[1]Net Hire Rate'!$H$11,0))))</f>
        <v>-4.2535446205170975E-2</v>
      </c>
      <c r="BP994" s="45">
        <f>IF(G994="MEA",'[1]Net Hire Rate'!$E$12,IF(G994="AMR",'[1]Net Hire Rate'!$F$12,IF(G994="EUR",'[1]Net Hire Rate'!$G$12,IF(G994="APAC",'[1]Net Hire Rate'!$H$12,0))))</f>
        <v>-4.2535446205170975E-2</v>
      </c>
      <c r="BQ994" s="147">
        <f t="shared" si="1199"/>
        <v>1</v>
      </c>
      <c r="BR994" s="147">
        <f t="shared" si="1182"/>
        <v>1</v>
      </c>
      <c r="BS994" s="147">
        <f t="shared" si="1200"/>
        <v>0.95746455379482898</v>
      </c>
      <c r="BT994" s="148">
        <f t="shared" si="1183"/>
        <v>0.95746455379482898</v>
      </c>
      <c r="BU994" s="149">
        <f t="shared" si="1201"/>
        <v>0.9167383717735309</v>
      </c>
      <c r="BV994" s="148">
        <f t="shared" si="1184"/>
        <v>0.9167383717735309</v>
      </c>
      <c r="BW994" s="148">
        <f t="shared" si="1202"/>
        <v>0.87774449607674176</v>
      </c>
      <c r="BX994" s="148">
        <f t="shared" si="1185"/>
        <v>0.87774449607674176</v>
      </c>
      <c r="BY994" s="148">
        <f t="shared" si="1203"/>
        <v>0.84040924228198455</v>
      </c>
      <c r="BZ994" s="148">
        <f t="shared" si="1186"/>
        <v>0.84040924228198455</v>
      </c>
      <c r="CA994" s="148">
        <f t="shared" si="1204"/>
        <v>0.8046620601665706</v>
      </c>
      <c r="CB994" s="148">
        <f t="shared" si="1187"/>
        <v>0.8046620601665706</v>
      </c>
      <c r="CC994" s="148"/>
      <c r="CD994" s="38" t="s">
        <v>505</v>
      </c>
      <c r="CE994" s="38">
        <v>0.5</v>
      </c>
      <c r="CF994" s="38">
        <v>1438954</v>
      </c>
      <c r="CG994" s="38">
        <v>1438954</v>
      </c>
      <c r="CH994" s="38">
        <v>1438954</v>
      </c>
      <c r="CI994" s="38">
        <v>1438954</v>
      </c>
      <c r="CJ994" s="38">
        <v>1438954</v>
      </c>
      <c r="CK994" s="41">
        <v>1438954</v>
      </c>
      <c r="CL994" s="41" t="s">
        <v>506</v>
      </c>
      <c r="CM994" s="40">
        <v>0.5</v>
      </c>
      <c r="CN994" s="41">
        <v>92250</v>
      </c>
      <c r="CO994" s="41">
        <v>94500</v>
      </c>
      <c r="CP994" s="41">
        <v>94500</v>
      </c>
      <c r="CQ994" s="41">
        <v>94500</v>
      </c>
      <c r="CR994" s="41">
        <v>94500</v>
      </c>
      <c r="CS994" s="41">
        <v>94500</v>
      </c>
      <c r="CT994" s="41"/>
      <c r="CU994" s="40"/>
      <c r="CV994" s="41"/>
      <c r="CW994" s="41"/>
      <c r="CX994" s="41"/>
      <c r="CY994" s="41"/>
      <c r="CZ994" s="41"/>
      <c r="DA994" s="41"/>
      <c r="DB994" s="41"/>
      <c r="DC994" s="40"/>
      <c r="DD994" s="41"/>
      <c r="DE994" s="41"/>
      <c r="DF994" s="41"/>
      <c r="DG994" s="41"/>
      <c r="DH994" s="41"/>
      <c r="DI994" s="41"/>
      <c r="DJ994" s="41"/>
      <c r="DK994" s="40"/>
      <c r="DL994" s="41"/>
      <c r="DM994" s="41"/>
      <c r="DN994" s="41"/>
      <c r="DO994" s="41"/>
      <c r="DP994" s="41"/>
      <c r="DQ994" s="41"/>
      <c r="DR994" s="15"/>
      <c r="DS994" s="151">
        <f t="shared" si="1188"/>
        <v>1</v>
      </c>
      <c r="DT994" s="152">
        <f t="shared" si="1189"/>
        <v>1.0121951219512195</v>
      </c>
      <c r="DU994" s="7">
        <f t="shared" si="1190"/>
        <v>1.0121951219512195</v>
      </c>
      <c r="DV994" s="7">
        <f t="shared" si="1191"/>
        <v>1.0121951219512195</v>
      </c>
      <c r="DW994">
        <f t="shared" si="1192"/>
        <v>1.0121951219512195</v>
      </c>
      <c r="DX994">
        <f t="shared" si="1193"/>
        <v>1.0121951219512195</v>
      </c>
      <c r="DZ994">
        <f t="shared" si="1205"/>
        <v>1</v>
      </c>
      <c r="EA994">
        <f t="shared" si="1206"/>
        <v>1.0121951219512195</v>
      </c>
      <c r="EB994">
        <f t="shared" si="1207"/>
        <v>1.0121951219512195</v>
      </c>
      <c r="EC994">
        <f t="shared" si="1208"/>
        <v>1.0121951219512195</v>
      </c>
      <c r="ED994">
        <f t="shared" si="1209"/>
        <v>1.0121951219512195</v>
      </c>
      <c r="EE994">
        <f t="shared" si="1210"/>
        <v>1.0121951219512195</v>
      </c>
      <c r="EG994">
        <f t="shared" si="1211"/>
        <v>1.0121951219512195</v>
      </c>
      <c r="EH994">
        <f t="shared" si="1212"/>
        <v>1</v>
      </c>
      <c r="EI994">
        <f t="shared" si="1213"/>
        <v>1</v>
      </c>
      <c r="EJ994">
        <f t="shared" si="1214"/>
        <v>1</v>
      </c>
      <c r="EK994">
        <f t="shared" si="1215"/>
        <v>1</v>
      </c>
      <c r="EM994">
        <f>IF($EM$9='[1]L&amp;D Numbers'!$E$6,'[1]L&amp;D Numbers'!$E$7)</f>
        <v>350</v>
      </c>
      <c r="EN994">
        <f>IF($EN$9='[1]L&amp;D Numbers'!$F$6,'[1]L&amp;D Numbers'!$F$7)</f>
        <v>2000</v>
      </c>
      <c r="EO994">
        <f>IF($EO$9='[1]L&amp;D Numbers'!$G$6,'[1]L&amp;D Numbers'!$G$7)</f>
        <v>2000</v>
      </c>
      <c r="EP994">
        <f>IF($EP$9='[1]L&amp;D Numbers'!$H$6,'[1]L&amp;D Numbers'!$H$7)</f>
        <v>2000</v>
      </c>
      <c r="EQ994">
        <f>IF($EQ$9='[1]L&amp;D Numbers'!$I$6,'[1]L&amp;D Numbers'!$I$7)</f>
        <v>2000</v>
      </c>
      <c r="ER994">
        <f>IF($ER$9='[1]L&amp;D Numbers'!$J$6,'[1]L&amp;D Numbers'!$J$7)</f>
        <v>0</v>
      </c>
      <c r="ET994" s="45">
        <f>'[1]L&amp;D Master'!$E$10</f>
        <v>1.0678246631903041E-2</v>
      </c>
      <c r="EU994" s="45">
        <f>ET994+'[1]L&amp;D Master'!$F$10</f>
        <v>1.8222427877342538E-2</v>
      </c>
      <c r="EV994" s="45">
        <f>EU994+'[1]L&amp;D Master'!$G$10</f>
        <v>2.3561551193294058E-2</v>
      </c>
      <c r="EW994" s="45">
        <f>EV994+'[1]L&amp;D Master'!$H$10</f>
        <v>2.7330438342024234E-2</v>
      </c>
      <c r="EX994" s="45">
        <f>EW994+'[1]L&amp;D Master'!$I$10</f>
        <v>2.9999999999999995E-2</v>
      </c>
      <c r="EY994" s="45"/>
      <c r="EZ994" s="45">
        <f t="shared" si="1216"/>
        <v>1.0678246631903041E-2</v>
      </c>
      <c r="FA994" s="45">
        <f t="shared" si="1217"/>
        <v>1.8222427877342538E-2</v>
      </c>
      <c r="FB994" s="45">
        <f t="shared" si="1217"/>
        <v>2.3561551193294058E-2</v>
      </c>
      <c r="FC994" s="45">
        <f t="shared" si="1217"/>
        <v>2.7330438342024234E-2</v>
      </c>
      <c r="FD994" s="45">
        <f t="shared" si="1217"/>
        <v>2.7330438342024234E-2</v>
      </c>
      <c r="FE994" s="45"/>
      <c r="FF994">
        <f t="shared" si="1162"/>
        <v>1.0013866527994151</v>
      </c>
      <c r="FG994">
        <f t="shared" si="1163"/>
        <v>0.99375046934366551</v>
      </c>
      <c r="FH994">
        <f t="shared" si="1164"/>
        <v>0.98834623476776329</v>
      </c>
      <c r="FI994">
        <f t="shared" si="1165"/>
        <v>0.98453138558063402</v>
      </c>
      <c r="FJ994">
        <f t="shared" si="1166"/>
        <v>0.98453138558063402</v>
      </c>
      <c r="FL994" s="34"/>
      <c r="FM994" s="34"/>
      <c r="FN994" s="34"/>
      <c r="FO994" s="34"/>
      <c r="FP994" s="34"/>
      <c r="FQ994" s="153">
        <f t="shared" si="1218"/>
        <v>0.125</v>
      </c>
      <c r="FR994" s="153"/>
      <c r="FS994" s="42"/>
      <c r="FT994" s="42"/>
      <c r="FU994" s="42"/>
      <c r="FV994" s="42"/>
      <c r="FW994" s="42"/>
      <c r="FX994" s="42"/>
      <c r="FY994" s="42"/>
      <c r="FZ994" s="42"/>
      <c r="GA994" s="42"/>
      <c r="GB994" s="42"/>
      <c r="GC994" s="42"/>
      <c r="GD994" s="42"/>
      <c r="GE994" s="42"/>
      <c r="GF994" s="42"/>
      <c r="GG994" s="42"/>
      <c r="GH994" s="42"/>
      <c r="GI994" s="42"/>
      <c r="GJ994" s="42"/>
      <c r="GK994" s="42"/>
      <c r="GL994" s="42"/>
      <c r="GM994" s="154">
        <f>'[1]Automation Master'!$B$10*FQ994*FO994</f>
        <v>0</v>
      </c>
      <c r="GN994" s="155">
        <f>'[1]Automation Master'!$B$11*FO994*FQ994+GM994</f>
        <v>0</v>
      </c>
      <c r="GO994" s="155">
        <f>'[1]Automation Master'!$B$12*FO994*FQ994+GN994</f>
        <v>0</v>
      </c>
      <c r="GP994" s="155">
        <f>'[1]Automation Master'!$B$13*FO994*FQ994+GO994</f>
        <v>0</v>
      </c>
      <c r="GQ994" s="155">
        <f>'[1]Automation Master'!$C$10*FO994*FQ994+GP994</f>
        <v>0</v>
      </c>
      <c r="GR994" s="155">
        <f>'[1]Automation Master'!$C$11*FO994*FQ994+GQ994</f>
        <v>0</v>
      </c>
      <c r="GS994" s="155">
        <f>'[1]Automation Master'!$C$12*FO994*FQ994+GR994</f>
        <v>0</v>
      </c>
      <c r="GT994" s="155">
        <f>'[1]Automation Master'!$C$13*FO994*FQ994+GS994</f>
        <v>0</v>
      </c>
      <c r="GU994" s="155">
        <f>'[1]Automation Master'!$D$10*FO994*FQ994+GT994</f>
        <v>0</v>
      </c>
      <c r="GV994" s="155">
        <f>'[1]Automation Master'!$D$11*FO994*FQ994+GU994</f>
        <v>0</v>
      </c>
      <c r="GW994" s="155">
        <f>'[1]Automation Master'!$D$12*FO994*FQ994+GV994</f>
        <v>0</v>
      </c>
      <c r="GX994" s="155">
        <f>'[1]Automation Master'!$D$13*FO994*FQ994+GW994</f>
        <v>0</v>
      </c>
      <c r="GY994" s="155">
        <f>'[1]Automation Master'!$E$10*FO994*FQ994+GX994</f>
        <v>0</v>
      </c>
      <c r="GZ994" s="155">
        <f>'[1]Automation Master'!$E$11*FO994*FQ994+GY994</f>
        <v>0</v>
      </c>
      <c r="HA994" s="155">
        <f>'[1]Automation Master'!$E$12*FO994*FQ994+GZ994</f>
        <v>0</v>
      </c>
      <c r="HB994" s="155">
        <f>'[1]Automation Master'!$E$13*FO994*FQ994+HA994</f>
        <v>0</v>
      </c>
      <c r="HC994" s="155">
        <f>'[1]Automation Master'!$F$10*FO994*FQ994+HB994</f>
        <v>0</v>
      </c>
      <c r="HD994" s="155">
        <f>'[1]Automation Master'!$F$11*FO994*FQ994+HC994</f>
        <v>0</v>
      </c>
      <c r="HE994" s="155">
        <f>'[1]Automation Master'!$F$12*FO994*FQ994+HD994</f>
        <v>0</v>
      </c>
      <c r="HF994" s="156">
        <f>'[1]Automation Master'!$F$13*FO994*FQ994+HE994</f>
        <v>0</v>
      </c>
      <c r="HG994" s="157"/>
      <c r="HH994" s="157"/>
      <c r="HI994" s="157"/>
      <c r="HJ994" s="157"/>
      <c r="HK994" s="157"/>
      <c r="HL994" s="157"/>
      <c r="HM994" s="157"/>
      <c r="HN994" s="157"/>
      <c r="HO994" s="157"/>
      <c r="HP994" s="157"/>
      <c r="HQ994" s="157"/>
      <c r="HR994" s="157"/>
      <c r="HS994" s="157"/>
      <c r="HT994" s="157"/>
      <c r="HU994" s="157"/>
      <c r="HV994" s="157"/>
      <c r="HW994" s="157"/>
      <c r="HX994" s="157"/>
      <c r="HY994" s="42"/>
      <c r="HZ994" s="42"/>
      <c r="IA994" s="148">
        <f t="shared" si="1167"/>
        <v>1.0121951219512195</v>
      </c>
      <c r="IB994" s="148">
        <f t="shared" si="1168"/>
        <v>1.0121951219512195</v>
      </c>
      <c r="IC994" s="148">
        <f t="shared" si="1169"/>
        <v>1.0121951219512195</v>
      </c>
      <c r="ID994" s="148">
        <f t="shared" si="1170"/>
        <v>1.0121951219512195</v>
      </c>
      <c r="IE994" s="148">
        <f t="shared" si="1171"/>
        <v>1.0121951219512195</v>
      </c>
      <c r="IH994">
        <f t="shared" si="1177"/>
        <v>1.0013866527994151</v>
      </c>
      <c r="II994">
        <f t="shared" si="1178"/>
        <v>0.99375046934366551</v>
      </c>
      <c r="IJ994">
        <f t="shared" si="1179"/>
        <v>0.98834623476776329</v>
      </c>
      <c r="IK994">
        <f t="shared" si="1180"/>
        <v>0.98453138558063402</v>
      </c>
      <c r="IL994">
        <f t="shared" si="1181"/>
        <v>0.98453138558063402</v>
      </c>
      <c r="IN994" s="42">
        <f t="shared" si="1172"/>
        <v>1.0678246631903187E-2</v>
      </c>
      <c r="IO994" s="42">
        <f t="shared" si="1173"/>
        <v>1.8222427877342517E-2</v>
      </c>
      <c r="IP994" s="42">
        <f t="shared" si="1174"/>
        <v>2.3561551193294113E-2</v>
      </c>
      <c r="IQ994" s="42">
        <f t="shared" si="1175"/>
        <v>2.733043834202423E-2</v>
      </c>
      <c r="IR994" s="42">
        <f t="shared" si="1176"/>
        <v>2.733043834202423E-2</v>
      </c>
      <c r="IT994" s="9">
        <f t="shared" si="1219"/>
        <v>0</v>
      </c>
      <c r="IU994" s="9">
        <f t="shared" si="1220"/>
        <v>0</v>
      </c>
      <c r="IV994" s="9">
        <f t="shared" si="1221"/>
        <v>0</v>
      </c>
      <c r="IW994" s="9">
        <f t="shared" si="1222"/>
        <v>0</v>
      </c>
      <c r="IX994" s="9">
        <f t="shared" si="1223"/>
        <v>0</v>
      </c>
    </row>
    <row r="995" spans="1:258" ht="15.75" hidden="1" thickBot="1" x14ac:dyDescent="0.3">
      <c r="A995">
        <v>8</v>
      </c>
      <c r="B995" t="s">
        <v>671</v>
      </c>
      <c r="C995" t="e">
        <v>#N/A</v>
      </c>
      <c r="D995" t="e">
        <v>#N/A</v>
      </c>
      <c r="E995" t="s">
        <v>672</v>
      </c>
      <c r="F995" t="s">
        <v>290</v>
      </c>
      <c r="G995" t="s">
        <v>256</v>
      </c>
      <c r="H995">
        <v>8</v>
      </c>
      <c r="K995">
        <v>1</v>
      </c>
      <c r="L995">
        <v>7</v>
      </c>
      <c r="R995">
        <v>3</v>
      </c>
      <c r="S995">
        <v>2</v>
      </c>
      <c r="T995">
        <v>3</v>
      </c>
      <c r="Y995">
        <v>8</v>
      </c>
      <c r="AB995">
        <v>3</v>
      </c>
      <c r="AE995">
        <v>1</v>
      </c>
      <c r="AF995">
        <v>1</v>
      </c>
      <c r="AL995">
        <v>3</v>
      </c>
      <c r="AT995">
        <v>8</v>
      </c>
      <c r="AU995">
        <v>0</v>
      </c>
      <c r="AV995">
        <v>0</v>
      </c>
      <c r="AW995">
        <v>0</v>
      </c>
      <c r="AX995">
        <v>0</v>
      </c>
      <c r="BB995">
        <f t="shared" si="1194"/>
        <v>8</v>
      </c>
      <c r="BD995">
        <f t="shared" si="1195"/>
        <v>8</v>
      </c>
      <c r="BE995">
        <f t="shared" si="1196"/>
        <v>8</v>
      </c>
      <c r="BF995">
        <f t="shared" si="1197"/>
        <v>8</v>
      </c>
      <c r="BH995">
        <f t="shared" si="1198"/>
        <v>0</v>
      </c>
      <c r="BK995" s="45">
        <f>IF(G995="MEA",'[1]Net Hire Rate'!$E$7,IF(G995="AMR",'[1]Net Hire Rate'!$F$7,IF(G995="EUR",'[1]Net Hire Rate'!$G$7,IF(G995="APAC",'[1]Net Hire Rate'!$H$7,0))))</f>
        <v>1.6761041902604757E-3</v>
      </c>
      <c r="BL995" s="45">
        <f>IF(G995="MEA",'[1]Net Hire Rate'!$E$8,IF(G995="AMR",'[1]Net Hire Rate'!$F$8,IF(G995="EUR",'[1]Net Hire Rate'!$G$8,IF(G995="APAC",'[1]Net Hire Rate'!$H$8,0))))</f>
        <v>1.6761041902604757E-3</v>
      </c>
      <c r="BM995" s="45">
        <f>IF(G995="MEA",'[1]Net Hire Rate'!$E$9,IF(G995="AMR",'[1]Net Hire Rate'!$F$9,IF(G995="EUR",'[1]Net Hire Rate'!$G$9,IF(G995="APAC",'[1]Net Hire Rate'!$H$9,0))))</f>
        <v>1.6761041902604757E-3</v>
      </c>
      <c r="BN995" s="45">
        <f>IF(G995="MEA",'[1]Net Hire Rate'!$E$10,IF(G995="AMR",'[1]Net Hire Rate'!$F$10,IF(G995="EUR",'[1]Net Hire Rate'!$G$10,IF(G995="APAC",'[1]Net Hire Rate'!$H$10,0))))</f>
        <v>1.6761041902604757E-3</v>
      </c>
      <c r="BO995" s="45">
        <f>IF(G995="MEA",'[1]Net Hire Rate'!$E$11,IF(G995="AMR",'[1]Net Hire Rate'!$F$11,IF(G995="EUR",'[1]Net Hire Rate'!$G$11,IF(G995="APAC",'[1]Net Hire Rate'!$H$11,0))))</f>
        <v>1.6761041902604757E-3</v>
      </c>
      <c r="BP995" s="45">
        <f>IF(G995="MEA",'[1]Net Hire Rate'!$E$12,IF(G995="AMR",'[1]Net Hire Rate'!$F$12,IF(G995="EUR",'[1]Net Hire Rate'!$G$12,IF(G995="APAC",'[1]Net Hire Rate'!$H$12,0))))</f>
        <v>1.6761041902604757E-3</v>
      </c>
      <c r="BQ995" s="147">
        <f t="shared" si="1199"/>
        <v>8</v>
      </c>
      <c r="BR995" s="147">
        <f t="shared" si="1182"/>
        <v>8</v>
      </c>
      <c r="BS995" s="147">
        <f t="shared" si="1200"/>
        <v>8.0134088335220834</v>
      </c>
      <c r="BT995" s="148">
        <f t="shared" si="1183"/>
        <v>8.0134088335220834</v>
      </c>
      <c r="BU995" s="149">
        <f t="shared" si="1201"/>
        <v>8.0268401416462201</v>
      </c>
      <c r="BV995" s="148">
        <f t="shared" si="1184"/>
        <v>8.0268401416462201</v>
      </c>
      <c r="BW995" s="148">
        <f t="shared" si="1202"/>
        <v>8.0402939620421847</v>
      </c>
      <c r="BX995" s="148">
        <f t="shared" si="1185"/>
        <v>8.0402939620421847</v>
      </c>
      <c r="BY995" s="148">
        <f t="shared" si="1203"/>
        <v>8.0537703324428893</v>
      </c>
      <c r="BZ995" s="148">
        <f t="shared" si="1186"/>
        <v>8.0537703324428893</v>
      </c>
      <c r="CA995" s="148">
        <f t="shared" si="1204"/>
        <v>8.0672692906444912</v>
      </c>
      <c r="CB995" s="148">
        <f t="shared" si="1187"/>
        <v>8.0672692906444912</v>
      </c>
      <c r="CC995" s="148"/>
      <c r="CD995" s="38"/>
      <c r="CE995" s="38"/>
      <c r="CF995" s="38"/>
      <c r="CG995" s="38"/>
      <c r="CH995" s="38"/>
      <c r="CI995" s="38"/>
      <c r="CJ995" s="38"/>
      <c r="CK995" s="41"/>
      <c r="CL995" s="41"/>
      <c r="CM995" s="40"/>
      <c r="CN995" s="41"/>
      <c r="CO995" s="41"/>
      <c r="CP995" s="41"/>
      <c r="CQ995" s="41"/>
      <c r="CR995" s="41"/>
      <c r="CS995" s="41"/>
      <c r="CT995" s="41"/>
      <c r="CU995" s="40"/>
      <c r="CV995" s="41"/>
      <c r="CW995" s="41"/>
      <c r="CX995" s="41"/>
      <c r="CY995" s="41"/>
      <c r="CZ995" s="41"/>
      <c r="DA995" s="41"/>
      <c r="DB995" s="41"/>
      <c r="DC995" s="40"/>
      <c r="DD995" s="41"/>
      <c r="DE995" s="41"/>
      <c r="DF995" s="41"/>
      <c r="DG995" s="41"/>
      <c r="DH995" s="41"/>
      <c r="DI995" s="41"/>
      <c r="DJ995" s="41"/>
      <c r="DK995" s="40"/>
      <c r="DL995" s="41"/>
      <c r="DM995" s="41"/>
      <c r="DN995" s="41"/>
      <c r="DO995" s="41"/>
      <c r="DP995" s="41"/>
      <c r="DQ995" s="41"/>
      <c r="DR995" s="15"/>
      <c r="DS995" s="151">
        <f t="shared" si="1188"/>
        <v>8</v>
      </c>
      <c r="DT995" s="152">
        <f t="shared" si="1189"/>
        <v>0</v>
      </c>
      <c r="DU995" s="7">
        <f t="shared" si="1190"/>
        <v>0</v>
      </c>
      <c r="DV995" s="7">
        <f t="shared" si="1191"/>
        <v>0</v>
      </c>
      <c r="DW995">
        <f t="shared" si="1192"/>
        <v>0</v>
      </c>
      <c r="DX995">
        <f t="shared" si="1193"/>
        <v>0</v>
      </c>
      <c r="DZ995">
        <f t="shared" si="1205"/>
        <v>8</v>
      </c>
      <c r="EA995">
        <f t="shared" si="1206"/>
        <v>8</v>
      </c>
      <c r="EB995">
        <f t="shared" si="1207"/>
        <v>8</v>
      </c>
      <c r="EC995">
        <f t="shared" si="1208"/>
        <v>8</v>
      </c>
      <c r="ED995">
        <f t="shared" si="1209"/>
        <v>8</v>
      </c>
      <c r="EE995">
        <f t="shared" si="1210"/>
        <v>8</v>
      </c>
      <c r="EG995">
        <f t="shared" si="1211"/>
        <v>8</v>
      </c>
      <c r="EH995">
        <f t="shared" si="1212"/>
        <v>8</v>
      </c>
      <c r="EI995">
        <f t="shared" si="1213"/>
        <v>8</v>
      </c>
      <c r="EJ995">
        <f t="shared" si="1214"/>
        <v>8</v>
      </c>
      <c r="EK995">
        <f t="shared" si="1215"/>
        <v>8</v>
      </c>
      <c r="EM995">
        <f>IF($EM$9='[1]L&amp;D Numbers'!$E$6,'[1]L&amp;D Numbers'!$E$7)</f>
        <v>350</v>
      </c>
      <c r="EN995">
        <f>IF($EN$9='[1]L&amp;D Numbers'!$F$6,'[1]L&amp;D Numbers'!$F$7)</f>
        <v>2000</v>
      </c>
      <c r="EO995">
        <f>IF($EO$9='[1]L&amp;D Numbers'!$G$6,'[1]L&amp;D Numbers'!$G$7)</f>
        <v>2000</v>
      </c>
      <c r="EP995">
        <f>IF($EP$9='[1]L&amp;D Numbers'!$H$6,'[1]L&amp;D Numbers'!$H$7)</f>
        <v>2000</v>
      </c>
      <c r="EQ995">
        <f>IF($EQ$9='[1]L&amp;D Numbers'!$I$6,'[1]L&amp;D Numbers'!$I$7)</f>
        <v>2000</v>
      </c>
      <c r="ER995">
        <f>IF($ER$9='[1]L&amp;D Numbers'!$J$6,'[1]L&amp;D Numbers'!$J$7)</f>
        <v>0</v>
      </c>
      <c r="ET995" s="45">
        <f>'[1]L&amp;D Master'!$E$10</f>
        <v>1.0678246631903041E-2</v>
      </c>
      <c r="EU995" s="45">
        <f>ET995+'[1]L&amp;D Master'!$F$10</f>
        <v>1.8222427877342538E-2</v>
      </c>
      <c r="EV995" s="45">
        <f>EU995+'[1]L&amp;D Master'!$G$10</f>
        <v>2.3561551193294058E-2</v>
      </c>
      <c r="EW995" s="45">
        <f>EV995+'[1]L&amp;D Master'!$H$10</f>
        <v>2.7330438342024234E-2</v>
      </c>
      <c r="EX995" s="45">
        <f>EW995+'[1]L&amp;D Master'!$I$10</f>
        <v>2.9999999999999995E-2</v>
      </c>
      <c r="EY995" s="45"/>
      <c r="EZ995" s="45">
        <f t="shared" si="1216"/>
        <v>1.0678246631903041E-2</v>
      </c>
      <c r="FA995" s="45">
        <f t="shared" si="1217"/>
        <v>1.8222427877342538E-2</v>
      </c>
      <c r="FB995" s="45">
        <f t="shared" si="1217"/>
        <v>2.3561551193294058E-2</v>
      </c>
      <c r="FC995" s="45">
        <f t="shared" si="1217"/>
        <v>2.7330438342024234E-2</v>
      </c>
      <c r="FD995" s="45">
        <f t="shared" si="1217"/>
        <v>2.7330438342024234E-2</v>
      </c>
      <c r="FE995" s="45"/>
      <c r="FF995">
        <f t="shared" si="1162"/>
        <v>7.9145740269447753</v>
      </c>
      <c r="FG995">
        <f t="shared" si="1163"/>
        <v>7.8542205769812599</v>
      </c>
      <c r="FH995">
        <f t="shared" si="1164"/>
        <v>7.8115075904536475</v>
      </c>
      <c r="FI995">
        <f t="shared" si="1165"/>
        <v>7.7813564932638064</v>
      </c>
      <c r="FJ995">
        <f t="shared" si="1166"/>
        <v>7.7813564932638064</v>
      </c>
      <c r="FL995" s="34"/>
      <c r="FM995" s="34"/>
      <c r="FN995" s="34"/>
      <c r="FO995" s="34"/>
      <c r="FP995" s="34"/>
      <c r="FQ995" s="153">
        <f t="shared" si="1218"/>
        <v>0.125</v>
      </c>
      <c r="FR995" s="153"/>
      <c r="FS995" s="42"/>
      <c r="FT995" s="42"/>
      <c r="FU995" s="42"/>
      <c r="FV995" s="42"/>
      <c r="FW995" s="42"/>
      <c r="FX995" s="42"/>
      <c r="FY995" s="42"/>
      <c r="FZ995" s="42"/>
      <c r="GA995" s="42"/>
      <c r="GB995" s="42"/>
      <c r="GC995" s="42"/>
      <c r="GD995" s="42"/>
      <c r="GE995" s="42"/>
      <c r="GF995" s="42"/>
      <c r="GG995" s="42"/>
      <c r="GH995" s="42"/>
      <c r="GI995" s="42"/>
      <c r="GJ995" s="42"/>
      <c r="GK995" s="42"/>
      <c r="GL995" s="42"/>
      <c r="GM995" s="154">
        <f>'[1]Automation Master'!$B$10*FQ995*FO995</f>
        <v>0</v>
      </c>
      <c r="GN995" s="155">
        <f>'[1]Automation Master'!$B$11*FO995*FQ995+GM995</f>
        <v>0</v>
      </c>
      <c r="GO995" s="155">
        <f>'[1]Automation Master'!$B$12*FO995*FQ995+GN995</f>
        <v>0</v>
      </c>
      <c r="GP995" s="155">
        <f>'[1]Automation Master'!$B$13*FO995*FQ995+GO995</f>
        <v>0</v>
      </c>
      <c r="GQ995" s="155">
        <f>'[1]Automation Master'!$C$10*FO995*FQ995+GP995</f>
        <v>0</v>
      </c>
      <c r="GR995" s="155">
        <f>'[1]Automation Master'!$C$11*FO995*FQ995+GQ995</f>
        <v>0</v>
      </c>
      <c r="GS995" s="155">
        <f>'[1]Automation Master'!$C$12*FO995*FQ995+GR995</f>
        <v>0</v>
      </c>
      <c r="GT995" s="155">
        <f>'[1]Automation Master'!$C$13*FO995*FQ995+GS995</f>
        <v>0</v>
      </c>
      <c r="GU995" s="155">
        <f>'[1]Automation Master'!$D$10*FO995*FQ995+GT995</f>
        <v>0</v>
      </c>
      <c r="GV995" s="155">
        <f>'[1]Automation Master'!$D$11*FO995*FQ995+GU995</f>
        <v>0</v>
      </c>
      <c r="GW995" s="155">
        <f>'[1]Automation Master'!$D$12*FO995*FQ995+GV995</f>
        <v>0</v>
      </c>
      <c r="GX995" s="155">
        <f>'[1]Automation Master'!$D$13*FO995*FQ995+GW995</f>
        <v>0</v>
      </c>
      <c r="GY995" s="155">
        <f>'[1]Automation Master'!$E$10*FO995*FQ995+GX995</f>
        <v>0</v>
      </c>
      <c r="GZ995" s="155">
        <f>'[1]Automation Master'!$E$11*FO995*FQ995+GY995</f>
        <v>0</v>
      </c>
      <c r="HA995" s="155">
        <f>'[1]Automation Master'!$E$12*FO995*FQ995+GZ995</f>
        <v>0</v>
      </c>
      <c r="HB995" s="155">
        <f>'[1]Automation Master'!$E$13*FO995*FQ995+HA995</f>
        <v>0</v>
      </c>
      <c r="HC995" s="155">
        <f>'[1]Automation Master'!$F$10*FO995*FQ995+HB995</f>
        <v>0</v>
      </c>
      <c r="HD995" s="155">
        <f>'[1]Automation Master'!$F$11*FO995*FQ995+HC995</f>
        <v>0</v>
      </c>
      <c r="HE995" s="155">
        <f>'[1]Automation Master'!$F$12*FO995*FQ995+HD995</f>
        <v>0</v>
      </c>
      <c r="HF995" s="156">
        <f>'[1]Automation Master'!$F$13*FO995*FQ995+HE995</f>
        <v>0</v>
      </c>
      <c r="HG995" s="157"/>
      <c r="HH995" s="157"/>
      <c r="HI995" s="157"/>
      <c r="HJ995" s="157"/>
      <c r="HK995" s="157"/>
      <c r="HL995" s="157"/>
      <c r="HM995" s="157"/>
      <c r="HN995" s="157"/>
      <c r="HO995" s="157"/>
      <c r="HP995" s="157"/>
      <c r="HQ995" s="157"/>
      <c r="HR995" s="157"/>
      <c r="HS995" s="157"/>
      <c r="HT995" s="157"/>
      <c r="HU995" s="157"/>
      <c r="HV995" s="157"/>
      <c r="HW995" s="157"/>
      <c r="HX995" s="157"/>
      <c r="HY995" s="42"/>
      <c r="HZ995" s="42"/>
      <c r="IA995" s="148">
        <f t="shared" si="1167"/>
        <v>8</v>
      </c>
      <c r="IB995" s="148">
        <f t="shared" si="1168"/>
        <v>8</v>
      </c>
      <c r="IC995" s="148">
        <f t="shared" si="1169"/>
        <v>8</v>
      </c>
      <c r="ID995" s="148">
        <f t="shared" si="1170"/>
        <v>8</v>
      </c>
      <c r="IE995" s="148">
        <f t="shared" si="1171"/>
        <v>8</v>
      </c>
      <c r="IH995">
        <f t="shared" si="1177"/>
        <v>7.9145740269447753</v>
      </c>
      <c r="II995">
        <f t="shared" si="1178"/>
        <v>7.8542205769812599</v>
      </c>
      <c r="IJ995">
        <f t="shared" si="1179"/>
        <v>7.8115075904536475</v>
      </c>
      <c r="IK995">
        <f t="shared" si="1180"/>
        <v>7.7813564932638064</v>
      </c>
      <c r="IL995">
        <f t="shared" si="1181"/>
        <v>7.7813564932638064</v>
      </c>
      <c r="IN995" s="42">
        <f t="shared" si="1172"/>
        <v>1.0678246631903088E-2</v>
      </c>
      <c r="IO995" s="42">
        <f t="shared" si="1173"/>
        <v>1.8222427877342517E-2</v>
      </c>
      <c r="IP995" s="42">
        <f t="shared" si="1174"/>
        <v>2.3561551193294061E-2</v>
      </c>
      <c r="IQ995" s="42">
        <f t="shared" si="1175"/>
        <v>2.7330438342024199E-2</v>
      </c>
      <c r="IR995" s="42">
        <f t="shared" si="1176"/>
        <v>2.7330438342024199E-2</v>
      </c>
      <c r="IT995" s="9">
        <f t="shared" si="1219"/>
        <v>0</v>
      </c>
      <c r="IU995" s="9">
        <f t="shared" si="1220"/>
        <v>0</v>
      </c>
      <c r="IV995" s="9">
        <f t="shared" si="1221"/>
        <v>0</v>
      </c>
      <c r="IW995" s="9">
        <f t="shared" si="1222"/>
        <v>0</v>
      </c>
      <c r="IX995" s="9">
        <f t="shared" si="1223"/>
        <v>0</v>
      </c>
    </row>
    <row r="996" spans="1:258" ht="15.75" hidden="1" thickBot="1" x14ac:dyDescent="0.3">
      <c r="A996">
        <v>16</v>
      </c>
      <c r="B996" t="s">
        <v>673</v>
      </c>
      <c r="C996" t="s">
        <v>287</v>
      </c>
      <c r="D996" t="s">
        <v>288</v>
      </c>
      <c r="E996" t="s">
        <v>674</v>
      </c>
      <c r="F996" t="s">
        <v>290</v>
      </c>
      <c r="G996" t="s">
        <v>256</v>
      </c>
      <c r="H996">
        <v>16</v>
      </c>
      <c r="K996">
        <v>16</v>
      </c>
      <c r="O996">
        <v>1</v>
      </c>
      <c r="P996">
        <v>1</v>
      </c>
      <c r="Q996">
        <v>8</v>
      </c>
      <c r="R996">
        <v>6</v>
      </c>
      <c r="Y996">
        <v>16</v>
      </c>
      <c r="AB996">
        <v>1</v>
      </c>
      <c r="AE996">
        <v>14</v>
      </c>
      <c r="AL996">
        <v>1</v>
      </c>
      <c r="AT996">
        <v>16</v>
      </c>
      <c r="AU996">
        <v>0</v>
      </c>
      <c r="AV996">
        <v>0</v>
      </c>
      <c r="AW996">
        <v>0</v>
      </c>
      <c r="AX996">
        <v>16</v>
      </c>
      <c r="BB996">
        <f t="shared" si="1194"/>
        <v>16</v>
      </c>
      <c r="BD996">
        <f t="shared" si="1195"/>
        <v>16</v>
      </c>
      <c r="BE996">
        <f t="shared" si="1196"/>
        <v>16</v>
      </c>
      <c r="BF996">
        <f t="shared" si="1197"/>
        <v>16</v>
      </c>
      <c r="BH996">
        <f t="shared" si="1198"/>
        <v>0</v>
      </c>
      <c r="BK996" s="45">
        <f>IF(G996="MEA",'[1]Net Hire Rate'!$E$7,IF(G996="AMR",'[1]Net Hire Rate'!$F$7,IF(G996="EUR",'[1]Net Hire Rate'!$G$7,IF(G996="APAC",'[1]Net Hire Rate'!$H$7,0))))</f>
        <v>1.6761041902604757E-3</v>
      </c>
      <c r="BL996" s="45">
        <f>IF(G996="MEA",'[1]Net Hire Rate'!$E$8,IF(G996="AMR",'[1]Net Hire Rate'!$F$8,IF(G996="EUR",'[1]Net Hire Rate'!$G$8,IF(G996="APAC",'[1]Net Hire Rate'!$H$8,0))))</f>
        <v>1.6761041902604757E-3</v>
      </c>
      <c r="BM996" s="45">
        <f>IF(G996="MEA",'[1]Net Hire Rate'!$E$9,IF(G996="AMR",'[1]Net Hire Rate'!$F$9,IF(G996="EUR",'[1]Net Hire Rate'!$G$9,IF(G996="APAC",'[1]Net Hire Rate'!$H$9,0))))</f>
        <v>1.6761041902604757E-3</v>
      </c>
      <c r="BN996" s="45">
        <f>IF(G996="MEA",'[1]Net Hire Rate'!$E$10,IF(G996="AMR",'[1]Net Hire Rate'!$F$10,IF(G996="EUR",'[1]Net Hire Rate'!$G$10,IF(G996="APAC",'[1]Net Hire Rate'!$H$10,0))))</f>
        <v>1.6761041902604757E-3</v>
      </c>
      <c r="BO996" s="45">
        <f>IF(G996="MEA",'[1]Net Hire Rate'!$E$11,IF(G996="AMR",'[1]Net Hire Rate'!$F$11,IF(G996="EUR",'[1]Net Hire Rate'!$G$11,IF(G996="APAC",'[1]Net Hire Rate'!$H$11,0))))</f>
        <v>1.6761041902604757E-3</v>
      </c>
      <c r="BP996" s="45">
        <f>IF(G996="MEA",'[1]Net Hire Rate'!$E$12,IF(G996="AMR",'[1]Net Hire Rate'!$F$12,IF(G996="EUR",'[1]Net Hire Rate'!$G$12,IF(G996="APAC",'[1]Net Hire Rate'!$H$12,0))))</f>
        <v>1.6761041902604757E-3</v>
      </c>
      <c r="BQ996" s="147">
        <f t="shared" si="1199"/>
        <v>16</v>
      </c>
      <c r="BR996" s="147">
        <f t="shared" si="1182"/>
        <v>16</v>
      </c>
      <c r="BS996" s="147">
        <f t="shared" si="1200"/>
        <v>16.026817667044167</v>
      </c>
      <c r="BT996" s="148">
        <f t="shared" si="1183"/>
        <v>16.026817667044167</v>
      </c>
      <c r="BU996" s="149">
        <f t="shared" si="1201"/>
        <v>16.05368028329244</v>
      </c>
      <c r="BV996" s="148">
        <f t="shared" si="1184"/>
        <v>16.05368028329244</v>
      </c>
      <c r="BW996" s="148">
        <f t="shared" si="1202"/>
        <v>16.080587924084369</v>
      </c>
      <c r="BX996" s="148">
        <f t="shared" si="1185"/>
        <v>16.080587924084369</v>
      </c>
      <c r="BY996" s="148">
        <f t="shared" si="1203"/>
        <v>16.107540664885779</v>
      </c>
      <c r="BZ996" s="148">
        <f t="shared" si="1186"/>
        <v>16.107540664885779</v>
      </c>
      <c r="CA996" s="148">
        <f t="shared" si="1204"/>
        <v>16.134538581288982</v>
      </c>
      <c r="CB996" s="148">
        <f t="shared" si="1187"/>
        <v>16.134538581288982</v>
      </c>
      <c r="CC996" s="148"/>
      <c r="CD996" s="38"/>
      <c r="CE996" s="38"/>
      <c r="CF996" s="38"/>
      <c r="CG996" s="38"/>
      <c r="CH996" s="38"/>
      <c r="CI996" s="38"/>
      <c r="CJ996" s="38"/>
      <c r="CK996" s="41"/>
      <c r="CL996" s="41"/>
      <c r="CM996" s="40"/>
      <c r="CN996" s="41"/>
      <c r="CO996" s="41"/>
      <c r="CP996" s="41"/>
      <c r="CQ996" s="41"/>
      <c r="CR996" s="41"/>
      <c r="CS996" s="41"/>
      <c r="CT996" s="41"/>
      <c r="CU996" s="40"/>
      <c r="CV996" s="41"/>
      <c r="CW996" s="41"/>
      <c r="CX996" s="41"/>
      <c r="CY996" s="41"/>
      <c r="CZ996" s="41"/>
      <c r="DA996" s="41"/>
      <c r="DB996" s="41"/>
      <c r="DC996" s="40"/>
      <c r="DD996" s="41"/>
      <c r="DE996" s="41"/>
      <c r="DF996" s="41"/>
      <c r="DG996" s="41"/>
      <c r="DH996" s="41"/>
      <c r="DI996" s="41"/>
      <c r="DJ996" s="41"/>
      <c r="DK996" s="40"/>
      <c r="DL996" s="41"/>
      <c r="DM996" s="41"/>
      <c r="DN996" s="41"/>
      <c r="DO996" s="41"/>
      <c r="DP996" s="41"/>
      <c r="DQ996" s="41"/>
      <c r="DR996" s="15"/>
      <c r="DS996" s="151">
        <f t="shared" si="1188"/>
        <v>16</v>
      </c>
      <c r="DT996" s="152">
        <f t="shared" si="1189"/>
        <v>0</v>
      </c>
      <c r="DU996" s="7">
        <f t="shared" si="1190"/>
        <v>0</v>
      </c>
      <c r="DV996" s="7">
        <f t="shared" si="1191"/>
        <v>0</v>
      </c>
      <c r="DW996">
        <f t="shared" si="1192"/>
        <v>0</v>
      </c>
      <c r="DX996">
        <f t="shared" si="1193"/>
        <v>0</v>
      </c>
      <c r="DZ996">
        <f t="shared" si="1205"/>
        <v>16</v>
      </c>
      <c r="EA996">
        <f t="shared" si="1206"/>
        <v>16</v>
      </c>
      <c r="EB996">
        <f t="shared" si="1207"/>
        <v>16</v>
      </c>
      <c r="EC996">
        <f t="shared" si="1208"/>
        <v>16</v>
      </c>
      <c r="ED996">
        <f t="shared" si="1209"/>
        <v>16</v>
      </c>
      <c r="EE996">
        <f t="shared" si="1210"/>
        <v>16</v>
      </c>
      <c r="EG996">
        <f t="shared" si="1211"/>
        <v>16</v>
      </c>
      <c r="EH996">
        <f t="shared" si="1212"/>
        <v>16</v>
      </c>
      <c r="EI996">
        <f t="shared" si="1213"/>
        <v>16</v>
      </c>
      <c r="EJ996">
        <f t="shared" si="1214"/>
        <v>16</v>
      </c>
      <c r="EK996">
        <f t="shared" si="1215"/>
        <v>16</v>
      </c>
      <c r="EM996">
        <f>IF($EM$9='[1]L&amp;D Numbers'!$E$6,'[1]L&amp;D Numbers'!$E$7)</f>
        <v>350</v>
      </c>
      <c r="EN996">
        <f>IF($EN$9='[1]L&amp;D Numbers'!$F$6,'[1]L&amp;D Numbers'!$F$7)</f>
        <v>2000</v>
      </c>
      <c r="EO996">
        <f>IF($EO$9='[1]L&amp;D Numbers'!$G$6,'[1]L&amp;D Numbers'!$G$7)</f>
        <v>2000</v>
      </c>
      <c r="EP996">
        <f>IF($EP$9='[1]L&amp;D Numbers'!$H$6,'[1]L&amp;D Numbers'!$H$7)</f>
        <v>2000</v>
      </c>
      <c r="EQ996">
        <f>IF($EQ$9='[1]L&amp;D Numbers'!$I$6,'[1]L&amp;D Numbers'!$I$7)</f>
        <v>2000</v>
      </c>
      <c r="ER996">
        <f>IF($ER$9='[1]L&amp;D Numbers'!$J$6,'[1]L&amp;D Numbers'!$J$7)</f>
        <v>0</v>
      </c>
      <c r="ET996" s="45">
        <f>'[1]L&amp;D Master'!$E$10</f>
        <v>1.0678246631903041E-2</v>
      </c>
      <c r="EU996" s="45">
        <f>ET996+'[1]L&amp;D Master'!$F$10</f>
        <v>1.8222427877342538E-2</v>
      </c>
      <c r="EV996" s="45">
        <f>EU996+'[1]L&amp;D Master'!$G$10</f>
        <v>2.3561551193294058E-2</v>
      </c>
      <c r="EW996" s="45">
        <f>EV996+'[1]L&amp;D Master'!$H$10</f>
        <v>2.7330438342024234E-2</v>
      </c>
      <c r="EX996" s="45">
        <f>EW996+'[1]L&amp;D Master'!$I$10</f>
        <v>2.9999999999999995E-2</v>
      </c>
      <c r="EY996" s="45"/>
      <c r="EZ996" s="45">
        <f t="shared" si="1216"/>
        <v>1.0678246631903041E-2</v>
      </c>
      <c r="FA996" s="45">
        <f t="shared" si="1217"/>
        <v>1.8222427877342538E-2</v>
      </c>
      <c r="FB996" s="45">
        <f t="shared" si="1217"/>
        <v>2.3561551193294058E-2</v>
      </c>
      <c r="FC996" s="45">
        <f t="shared" si="1217"/>
        <v>2.7330438342024234E-2</v>
      </c>
      <c r="FD996" s="45">
        <f t="shared" si="1217"/>
        <v>2.7330438342024234E-2</v>
      </c>
      <c r="FE996" s="45"/>
      <c r="FF996">
        <f t="shared" si="1162"/>
        <v>15.829148053889551</v>
      </c>
      <c r="FG996">
        <f t="shared" si="1163"/>
        <v>15.70844115396252</v>
      </c>
      <c r="FH996">
        <f t="shared" si="1164"/>
        <v>15.623015180907295</v>
      </c>
      <c r="FI996">
        <f t="shared" si="1165"/>
        <v>15.562712986527613</v>
      </c>
      <c r="FJ996">
        <f t="shared" si="1166"/>
        <v>15.562712986527613</v>
      </c>
      <c r="FL996" s="34"/>
      <c r="FM996" s="34"/>
      <c r="FN996" s="34"/>
      <c r="FO996" s="34"/>
      <c r="FP996" s="34"/>
      <c r="FQ996" s="153">
        <f t="shared" si="1218"/>
        <v>0.125</v>
      </c>
      <c r="FR996" s="153"/>
      <c r="FS996" s="42"/>
      <c r="FT996" s="42"/>
      <c r="FU996" s="42"/>
      <c r="FV996" s="42"/>
      <c r="FW996" s="42"/>
      <c r="FX996" s="42"/>
      <c r="FY996" s="42"/>
      <c r="FZ996" s="42"/>
      <c r="GA996" s="42"/>
      <c r="GB996" s="42"/>
      <c r="GC996" s="42"/>
      <c r="GD996" s="42"/>
      <c r="GE996" s="42"/>
      <c r="GF996" s="42"/>
      <c r="GG996" s="42"/>
      <c r="GH996" s="42"/>
      <c r="GI996" s="42"/>
      <c r="GJ996" s="42"/>
      <c r="GK996" s="42"/>
      <c r="GL996" s="42"/>
      <c r="GM996" s="154">
        <f>'[1]Automation Master'!$B$10*FQ996*FO996</f>
        <v>0</v>
      </c>
      <c r="GN996" s="155">
        <f>'[1]Automation Master'!$B$11*FO996*FQ996+GM996</f>
        <v>0</v>
      </c>
      <c r="GO996" s="155">
        <f>'[1]Automation Master'!$B$12*FO996*FQ996+GN996</f>
        <v>0</v>
      </c>
      <c r="GP996" s="155">
        <f>'[1]Automation Master'!$B$13*FO996*FQ996+GO996</f>
        <v>0</v>
      </c>
      <c r="GQ996" s="155">
        <f>'[1]Automation Master'!$C$10*FO996*FQ996+GP996</f>
        <v>0</v>
      </c>
      <c r="GR996" s="155">
        <f>'[1]Automation Master'!$C$11*FO996*FQ996+GQ996</f>
        <v>0</v>
      </c>
      <c r="GS996" s="155">
        <f>'[1]Automation Master'!$C$12*FO996*FQ996+GR996</f>
        <v>0</v>
      </c>
      <c r="GT996" s="155">
        <f>'[1]Automation Master'!$C$13*FO996*FQ996+GS996</f>
        <v>0</v>
      </c>
      <c r="GU996" s="155">
        <f>'[1]Automation Master'!$D$10*FO996*FQ996+GT996</f>
        <v>0</v>
      </c>
      <c r="GV996" s="155">
        <f>'[1]Automation Master'!$D$11*FO996*FQ996+GU996</f>
        <v>0</v>
      </c>
      <c r="GW996" s="155">
        <f>'[1]Automation Master'!$D$12*FO996*FQ996+GV996</f>
        <v>0</v>
      </c>
      <c r="GX996" s="155">
        <f>'[1]Automation Master'!$D$13*FO996*FQ996+GW996</f>
        <v>0</v>
      </c>
      <c r="GY996" s="155">
        <f>'[1]Automation Master'!$E$10*FO996*FQ996+GX996</f>
        <v>0</v>
      </c>
      <c r="GZ996" s="155">
        <f>'[1]Automation Master'!$E$11*FO996*FQ996+GY996</f>
        <v>0</v>
      </c>
      <c r="HA996" s="155">
        <f>'[1]Automation Master'!$E$12*FO996*FQ996+GZ996</f>
        <v>0</v>
      </c>
      <c r="HB996" s="155">
        <f>'[1]Automation Master'!$E$13*FO996*FQ996+HA996</f>
        <v>0</v>
      </c>
      <c r="HC996" s="155">
        <f>'[1]Automation Master'!$F$10*FO996*FQ996+HB996</f>
        <v>0</v>
      </c>
      <c r="HD996" s="155">
        <f>'[1]Automation Master'!$F$11*FO996*FQ996+HC996</f>
        <v>0</v>
      </c>
      <c r="HE996" s="155">
        <f>'[1]Automation Master'!$F$12*FO996*FQ996+HD996</f>
        <v>0</v>
      </c>
      <c r="HF996" s="156">
        <f>'[1]Automation Master'!$F$13*FO996*FQ996+HE996</f>
        <v>0</v>
      </c>
      <c r="HG996" s="157"/>
      <c r="HH996" s="157"/>
      <c r="HI996" s="157"/>
      <c r="HJ996" s="157"/>
      <c r="HK996" s="157"/>
      <c r="HL996" s="157"/>
      <c r="HM996" s="157"/>
      <c r="HN996" s="157"/>
      <c r="HO996" s="157"/>
      <c r="HP996" s="157"/>
      <c r="HQ996" s="157"/>
      <c r="HR996" s="157"/>
      <c r="HS996" s="157"/>
      <c r="HT996" s="157"/>
      <c r="HU996" s="157"/>
      <c r="HV996" s="157"/>
      <c r="HW996" s="157"/>
      <c r="HX996" s="157"/>
      <c r="HY996" s="42"/>
      <c r="HZ996" s="42"/>
      <c r="IA996" s="148">
        <f t="shared" si="1167"/>
        <v>16</v>
      </c>
      <c r="IB996" s="148">
        <f t="shared" si="1168"/>
        <v>16</v>
      </c>
      <c r="IC996" s="148">
        <f t="shared" si="1169"/>
        <v>16</v>
      </c>
      <c r="ID996" s="148">
        <f t="shared" si="1170"/>
        <v>16</v>
      </c>
      <c r="IE996" s="148">
        <f t="shared" si="1171"/>
        <v>16</v>
      </c>
      <c r="IH996">
        <f t="shared" si="1177"/>
        <v>15.829148053889551</v>
      </c>
      <c r="II996">
        <f t="shared" si="1178"/>
        <v>15.70844115396252</v>
      </c>
      <c r="IJ996">
        <f t="shared" si="1179"/>
        <v>15.623015180907295</v>
      </c>
      <c r="IK996">
        <f t="shared" si="1180"/>
        <v>15.562712986527613</v>
      </c>
      <c r="IL996">
        <f t="shared" si="1181"/>
        <v>15.562712986527613</v>
      </c>
      <c r="IN996" s="42">
        <f t="shared" si="1172"/>
        <v>1.0678246631903088E-2</v>
      </c>
      <c r="IO996" s="42">
        <f t="shared" si="1173"/>
        <v>1.8222427877342517E-2</v>
      </c>
      <c r="IP996" s="42">
        <f t="shared" si="1174"/>
        <v>2.3561551193294061E-2</v>
      </c>
      <c r="IQ996" s="42">
        <f t="shared" si="1175"/>
        <v>2.7330438342024199E-2</v>
      </c>
      <c r="IR996" s="42">
        <f t="shared" si="1176"/>
        <v>2.7330438342024199E-2</v>
      </c>
      <c r="IT996" s="9">
        <f t="shared" si="1219"/>
        <v>0</v>
      </c>
      <c r="IU996" s="9">
        <f t="shared" si="1220"/>
        <v>0</v>
      </c>
      <c r="IV996" s="9">
        <f t="shared" si="1221"/>
        <v>0</v>
      </c>
      <c r="IW996" s="9">
        <f t="shared" si="1222"/>
        <v>0</v>
      </c>
      <c r="IX996" s="9">
        <f t="shared" si="1223"/>
        <v>0</v>
      </c>
    </row>
    <row r="997" spans="1:258" ht="15.75" hidden="1" thickBot="1" x14ac:dyDescent="0.3">
      <c r="A997">
        <v>42</v>
      </c>
      <c r="B997" t="s">
        <v>673</v>
      </c>
      <c r="C997" t="s">
        <v>305</v>
      </c>
      <c r="D997" t="s">
        <v>288</v>
      </c>
      <c r="E997" t="s">
        <v>674</v>
      </c>
      <c r="F997" t="s">
        <v>290</v>
      </c>
      <c r="G997" t="s">
        <v>256</v>
      </c>
      <c r="H997">
        <v>26</v>
      </c>
      <c r="I997">
        <v>16</v>
      </c>
      <c r="K997">
        <v>1</v>
      </c>
      <c r="L997">
        <v>25</v>
      </c>
      <c r="M997">
        <v>16</v>
      </c>
      <c r="Q997">
        <v>1</v>
      </c>
      <c r="R997">
        <v>2</v>
      </c>
      <c r="S997">
        <v>8</v>
      </c>
      <c r="T997">
        <v>15</v>
      </c>
      <c r="X997">
        <v>16</v>
      </c>
      <c r="Y997">
        <v>26</v>
      </c>
      <c r="AA997">
        <v>16</v>
      </c>
      <c r="AB997">
        <v>21</v>
      </c>
      <c r="AE997">
        <v>1</v>
      </c>
      <c r="AG997">
        <v>1</v>
      </c>
      <c r="AH997">
        <v>3</v>
      </c>
      <c r="AL997">
        <v>16</v>
      </c>
      <c r="AN997">
        <v>1</v>
      </c>
      <c r="AP997">
        <v>1</v>
      </c>
      <c r="AT997">
        <v>42</v>
      </c>
      <c r="AU997">
        <v>42</v>
      </c>
      <c r="AV997">
        <v>0</v>
      </c>
      <c r="AW997">
        <v>0</v>
      </c>
      <c r="AX997">
        <v>0</v>
      </c>
      <c r="BB997">
        <f t="shared" si="1194"/>
        <v>42</v>
      </c>
      <c r="BD997">
        <f t="shared" si="1195"/>
        <v>42</v>
      </c>
      <c r="BE997">
        <f t="shared" si="1196"/>
        <v>42</v>
      </c>
      <c r="BF997">
        <f t="shared" si="1197"/>
        <v>42</v>
      </c>
      <c r="BH997">
        <f t="shared" si="1198"/>
        <v>0</v>
      </c>
      <c r="BK997" s="45">
        <f>IF(G997="MEA",'[1]Net Hire Rate'!$E$7,IF(G997="AMR",'[1]Net Hire Rate'!$F$7,IF(G997="EUR",'[1]Net Hire Rate'!$G$7,IF(G997="APAC",'[1]Net Hire Rate'!$H$7,0))))</f>
        <v>1.6761041902604757E-3</v>
      </c>
      <c r="BL997" s="45">
        <f>IF(G997="MEA",'[1]Net Hire Rate'!$E$8,IF(G997="AMR",'[1]Net Hire Rate'!$F$8,IF(G997="EUR",'[1]Net Hire Rate'!$G$8,IF(G997="APAC",'[1]Net Hire Rate'!$H$8,0))))</f>
        <v>1.6761041902604757E-3</v>
      </c>
      <c r="BM997" s="45">
        <f>IF(G997="MEA",'[1]Net Hire Rate'!$E$9,IF(G997="AMR",'[1]Net Hire Rate'!$F$9,IF(G997="EUR",'[1]Net Hire Rate'!$G$9,IF(G997="APAC",'[1]Net Hire Rate'!$H$9,0))))</f>
        <v>1.6761041902604757E-3</v>
      </c>
      <c r="BN997" s="45">
        <f>IF(G997="MEA",'[1]Net Hire Rate'!$E$10,IF(G997="AMR",'[1]Net Hire Rate'!$F$10,IF(G997="EUR",'[1]Net Hire Rate'!$G$10,IF(G997="APAC",'[1]Net Hire Rate'!$H$10,0))))</f>
        <v>1.6761041902604757E-3</v>
      </c>
      <c r="BO997" s="45">
        <f>IF(G997="MEA",'[1]Net Hire Rate'!$E$11,IF(G997="AMR",'[1]Net Hire Rate'!$F$11,IF(G997="EUR",'[1]Net Hire Rate'!$G$11,IF(G997="APAC",'[1]Net Hire Rate'!$H$11,0))))</f>
        <v>1.6761041902604757E-3</v>
      </c>
      <c r="BP997" s="45">
        <f>IF(G997="MEA",'[1]Net Hire Rate'!$E$12,IF(G997="AMR",'[1]Net Hire Rate'!$F$12,IF(G997="EUR",'[1]Net Hire Rate'!$G$12,IF(G997="APAC",'[1]Net Hire Rate'!$H$12,0))))</f>
        <v>1.6761041902604757E-3</v>
      </c>
      <c r="BQ997" s="147">
        <f t="shared" si="1199"/>
        <v>42</v>
      </c>
      <c r="BR997" s="147">
        <f t="shared" si="1182"/>
        <v>41</v>
      </c>
      <c r="BS997" s="147">
        <f t="shared" si="1200"/>
        <v>41.068720271800679</v>
      </c>
      <c r="BT997" s="148">
        <f t="shared" si="1183"/>
        <v>41.068720271800679</v>
      </c>
      <c r="BU997" s="149">
        <f t="shared" si="1201"/>
        <v>41.137555725936878</v>
      </c>
      <c r="BV997" s="148">
        <f t="shared" si="1184"/>
        <v>40.137555725936878</v>
      </c>
      <c r="BW997" s="148">
        <f t="shared" si="1202"/>
        <v>40.204830451275932</v>
      </c>
      <c r="BX997" s="148">
        <f t="shared" si="1185"/>
        <v>40.204830451275932</v>
      </c>
      <c r="BY997" s="148">
        <f t="shared" si="1203"/>
        <v>40.272217936064024</v>
      </c>
      <c r="BZ997" s="148">
        <f t="shared" si="1186"/>
        <v>40.272217936064024</v>
      </c>
      <c r="CA997" s="148">
        <f t="shared" si="1204"/>
        <v>40.339718369297742</v>
      </c>
      <c r="CB997" s="148">
        <f t="shared" si="1187"/>
        <v>40.339718369297742</v>
      </c>
      <c r="CC997" s="148"/>
      <c r="CD997" s="38"/>
      <c r="CE997" s="38"/>
      <c r="CF997" s="38"/>
      <c r="CG997" s="38"/>
      <c r="CH997" s="38"/>
      <c r="CI997" s="38"/>
      <c r="CJ997" s="38"/>
      <c r="CK997" s="41"/>
      <c r="CL997" s="41"/>
      <c r="CM997" s="40"/>
      <c r="CN997" s="41"/>
      <c r="CO997" s="41"/>
      <c r="CP997" s="41"/>
      <c r="CQ997" s="41"/>
      <c r="CR997" s="41"/>
      <c r="CS997" s="41"/>
      <c r="CT997" s="41"/>
      <c r="CU997" s="40"/>
      <c r="CV997" s="41"/>
      <c r="CW997" s="41"/>
      <c r="CX997" s="41"/>
      <c r="CY997" s="41"/>
      <c r="CZ997" s="41"/>
      <c r="DA997" s="41"/>
      <c r="DB997" s="41"/>
      <c r="DC997" s="40"/>
      <c r="DD997" s="41"/>
      <c r="DE997" s="41"/>
      <c r="DF997" s="41"/>
      <c r="DG997" s="41"/>
      <c r="DH997" s="41"/>
      <c r="DI997" s="41"/>
      <c r="DJ997" s="41"/>
      <c r="DK997" s="40"/>
      <c r="DL997" s="41"/>
      <c r="DM997" s="41"/>
      <c r="DN997" s="41"/>
      <c r="DO997" s="41"/>
      <c r="DP997" s="41"/>
      <c r="DQ997" s="41"/>
      <c r="DR997" s="15"/>
      <c r="DS997" s="151">
        <f t="shared" si="1188"/>
        <v>42</v>
      </c>
      <c r="DT997" s="152">
        <f t="shared" si="1189"/>
        <v>0</v>
      </c>
      <c r="DU997" s="7">
        <f t="shared" si="1190"/>
        <v>0</v>
      </c>
      <c r="DV997" s="7">
        <f t="shared" si="1191"/>
        <v>0</v>
      </c>
      <c r="DW997">
        <f t="shared" si="1192"/>
        <v>0</v>
      </c>
      <c r="DX997">
        <f t="shared" si="1193"/>
        <v>0</v>
      </c>
      <c r="DZ997">
        <f t="shared" si="1205"/>
        <v>42</v>
      </c>
      <c r="EA997">
        <f t="shared" si="1206"/>
        <v>42</v>
      </c>
      <c r="EB997">
        <f t="shared" si="1207"/>
        <v>42</v>
      </c>
      <c r="EC997">
        <f t="shared" si="1208"/>
        <v>42</v>
      </c>
      <c r="ED997">
        <f t="shared" si="1209"/>
        <v>42</v>
      </c>
      <c r="EE997">
        <f t="shared" si="1210"/>
        <v>42</v>
      </c>
      <c r="EG997">
        <f t="shared" si="1211"/>
        <v>42</v>
      </c>
      <c r="EH997">
        <f t="shared" si="1212"/>
        <v>42</v>
      </c>
      <c r="EI997">
        <f t="shared" si="1213"/>
        <v>42</v>
      </c>
      <c r="EJ997">
        <f t="shared" si="1214"/>
        <v>42</v>
      </c>
      <c r="EK997">
        <f t="shared" si="1215"/>
        <v>42</v>
      </c>
      <c r="EM997">
        <f>IF($EM$9='[1]L&amp;D Numbers'!$E$6,'[1]L&amp;D Numbers'!$E$7)</f>
        <v>350</v>
      </c>
      <c r="EN997">
        <f>IF($EN$9='[1]L&amp;D Numbers'!$F$6,'[1]L&amp;D Numbers'!$F$7)</f>
        <v>2000</v>
      </c>
      <c r="EO997">
        <f>IF($EO$9='[1]L&amp;D Numbers'!$G$6,'[1]L&amp;D Numbers'!$G$7)</f>
        <v>2000</v>
      </c>
      <c r="EP997">
        <f>IF($EP$9='[1]L&amp;D Numbers'!$H$6,'[1]L&amp;D Numbers'!$H$7)</f>
        <v>2000</v>
      </c>
      <c r="EQ997">
        <f>IF($EQ$9='[1]L&amp;D Numbers'!$I$6,'[1]L&amp;D Numbers'!$I$7)</f>
        <v>2000</v>
      </c>
      <c r="ER997">
        <f>IF($ER$9='[1]L&amp;D Numbers'!$J$6,'[1]L&amp;D Numbers'!$J$7)</f>
        <v>0</v>
      </c>
      <c r="ET997" s="45">
        <f>'[1]L&amp;D Master'!$E$10</f>
        <v>1.0678246631903041E-2</v>
      </c>
      <c r="EU997" s="45">
        <f>ET997+'[1]L&amp;D Master'!$F$10</f>
        <v>1.8222427877342538E-2</v>
      </c>
      <c r="EV997" s="45">
        <f>EU997+'[1]L&amp;D Master'!$G$10</f>
        <v>2.3561551193294058E-2</v>
      </c>
      <c r="EW997" s="45">
        <f>EV997+'[1]L&amp;D Master'!$H$10</f>
        <v>2.7330438342024234E-2</v>
      </c>
      <c r="EX997" s="45">
        <f>EW997+'[1]L&amp;D Master'!$I$10</f>
        <v>2.9999999999999995E-2</v>
      </c>
      <c r="EY997" s="45"/>
      <c r="EZ997" s="45">
        <f t="shared" si="1216"/>
        <v>1.0678246631903041E-2</v>
      </c>
      <c r="FA997" s="45">
        <f t="shared" si="1217"/>
        <v>1.8222427877342538E-2</v>
      </c>
      <c r="FB997" s="45">
        <f t="shared" si="1217"/>
        <v>2.3561551193294058E-2</v>
      </c>
      <c r="FC997" s="45">
        <f t="shared" si="1217"/>
        <v>2.7330438342024234E-2</v>
      </c>
      <c r="FD997" s="45">
        <f t="shared" si="1217"/>
        <v>2.7330438342024234E-2</v>
      </c>
      <c r="FE997" s="45"/>
      <c r="FF997">
        <f t="shared" si="1162"/>
        <v>41.551513641460069</v>
      </c>
      <c r="FG997">
        <f t="shared" si="1163"/>
        <v>41.234658029151618</v>
      </c>
      <c r="FH997">
        <f t="shared" si="1164"/>
        <v>41.010414849881649</v>
      </c>
      <c r="FI997">
        <f t="shared" si="1165"/>
        <v>40.852121589634983</v>
      </c>
      <c r="FJ997">
        <f t="shared" si="1166"/>
        <v>40.852121589634983</v>
      </c>
      <c r="FL997" s="34"/>
      <c r="FM997" s="34"/>
      <c r="FN997" s="34"/>
      <c r="FO997" s="34"/>
      <c r="FP997" s="34"/>
      <c r="FQ997" s="153">
        <f t="shared" si="1218"/>
        <v>0.125</v>
      </c>
      <c r="FR997" s="153"/>
      <c r="FS997" s="42"/>
      <c r="FT997" s="42"/>
      <c r="FU997" s="42"/>
      <c r="FV997" s="42"/>
      <c r="FW997" s="42"/>
      <c r="FX997" s="42"/>
      <c r="FY997" s="42"/>
      <c r="FZ997" s="42"/>
      <c r="GA997" s="42"/>
      <c r="GB997" s="42"/>
      <c r="GC997" s="42"/>
      <c r="GD997" s="42"/>
      <c r="GE997" s="42"/>
      <c r="GF997" s="42"/>
      <c r="GG997" s="42"/>
      <c r="GH997" s="42"/>
      <c r="GI997" s="42"/>
      <c r="GJ997" s="42"/>
      <c r="GK997" s="42"/>
      <c r="GL997" s="42"/>
      <c r="GM997" s="154">
        <f>'[1]Automation Master'!$B$10*FQ997*FO997</f>
        <v>0</v>
      </c>
      <c r="GN997" s="155">
        <f>'[1]Automation Master'!$B$11*FO997*FQ997+GM997</f>
        <v>0</v>
      </c>
      <c r="GO997" s="155">
        <f>'[1]Automation Master'!$B$12*FO997*FQ997+GN997</f>
        <v>0</v>
      </c>
      <c r="GP997" s="155">
        <f>'[1]Automation Master'!$B$13*FO997*FQ997+GO997</f>
        <v>0</v>
      </c>
      <c r="GQ997" s="155">
        <f>'[1]Automation Master'!$C$10*FO997*FQ997+GP997</f>
        <v>0</v>
      </c>
      <c r="GR997" s="155">
        <f>'[1]Automation Master'!$C$11*FO997*FQ997+GQ997</f>
        <v>0</v>
      </c>
      <c r="GS997" s="155">
        <f>'[1]Automation Master'!$C$12*FO997*FQ997+GR997</f>
        <v>0</v>
      </c>
      <c r="GT997" s="155">
        <f>'[1]Automation Master'!$C$13*FO997*FQ997+GS997</f>
        <v>0</v>
      </c>
      <c r="GU997" s="155">
        <f>'[1]Automation Master'!$D$10*FO997*FQ997+GT997</f>
        <v>0</v>
      </c>
      <c r="GV997" s="155">
        <f>'[1]Automation Master'!$D$11*FO997*FQ997+GU997</f>
        <v>0</v>
      </c>
      <c r="GW997" s="155">
        <f>'[1]Automation Master'!$D$12*FO997*FQ997+GV997</f>
        <v>0</v>
      </c>
      <c r="GX997" s="155">
        <f>'[1]Automation Master'!$D$13*FO997*FQ997+GW997</f>
        <v>0</v>
      </c>
      <c r="GY997" s="155">
        <f>'[1]Automation Master'!$E$10*FO997*FQ997+GX997</f>
        <v>0</v>
      </c>
      <c r="GZ997" s="155">
        <f>'[1]Automation Master'!$E$11*FO997*FQ997+GY997</f>
        <v>0</v>
      </c>
      <c r="HA997" s="155">
        <f>'[1]Automation Master'!$E$12*FO997*FQ997+GZ997</f>
        <v>0</v>
      </c>
      <c r="HB997" s="155">
        <f>'[1]Automation Master'!$E$13*FO997*FQ997+HA997</f>
        <v>0</v>
      </c>
      <c r="HC997" s="155">
        <f>'[1]Automation Master'!$F$10*FO997*FQ997+HB997</f>
        <v>0</v>
      </c>
      <c r="HD997" s="155">
        <f>'[1]Automation Master'!$F$11*FO997*FQ997+HC997</f>
        <v>0</v>
      </c>
      <c r="HE997" s="155">
        <f>'[1]Automation Master'!$F$12*FO997*FQ997+HD997</f>
        <v>0</v>
      </c>
      <c r="HF997" s="156">
        <f>'[1]Automation Master'!$F$13*FO997*FQ997+HE997</f>
        <v>0</v>
      </c>
      <c r="HG997" s="157"/>
      <c r="HH997" s="157"/>
      <c r="HI997" s="157"/>
      <c r="HJ997" s="157"/>
      <c r="HK997" s="157"/>
      <c r="HL997" s="157"/>
      <c r="HM997" s="157"/>
      <c r="HN997" s="157"/>
      <c r="HO997" s="157"/>
      <c r="HP997" s="157"/>
      <c r="HQ997" s="157"/>
      <c r="HR997" s="157"/>
      <c r="HS997" s="157"/>
      <c r="HT997" s="157"/>
      <c r="HU997" s="157"/>
      <c r="HV997" s="157"/>
      <c r="HW997" s="157"/>
      <c r="HX997" s="157"/>
      <c r="HY997" s="42"/>
      <c r="HZ997" s="42"/>
      <c r="IA997" s="148">
        <f t="shared" si="1167"/>
        <v>42</v>
      </c>
      <c r="IB997" s="148">
        <f t="shared" si="1168"/>
        <v>42</v>
      </c>
      <c r="IC997" s="148">
        <f t="shared" si="1169"/>
        <v>42</v>
      </c>
      <c r="ID997" s="148">
        <f t="shared" si="1170"/>
        <v>42</v>
      </c>
      <c r="IE997" s="148">
        <f t="shared" si="1171"/>
        <v>42</v>
      </c>
      <c r="IH997">
        <f t="shared" si="1177"/>
        <v>41.551513641460069</v>
      </c>
      <c r="II997">
        <f t="shared" si="1178"/>
        <v>41.234658029151618</v>
      </c>
      <c r="IJ997">
        <f t="shared" si="1179"/>
        <v>41.010414849881649</v>
      </c>
      <c r="IK997">
        <f t="shared" si="1180"/>
        <v>40.852121589634983</v>
      </c>
      <c r="IL997">
        <f t="shared" si="1181"/>
        <v>40.852121589634983</v>
      </c>
      <c r="IN997" s="42">
        <f t="shared" si="1172"/>
        <v>1.0678246631903119E-2</v>
      </c>
      <c r="IO997" s="42">
        <f t="shared" si="1173"/>
        <v>1.8222427877342438E-2</v>
      </c>
      <c r="IP997" s="42">
        <f t="shared" si="1174"/>
        <v>2.3561551193294082E-2</v>
      </c>
      <c r="IQ997" s="42">
        <f t="shared" si="1175"/>
        <v>2.7330438342024217E-2</v>
      </c>
      <c r="IR997" s="42">
        <f t="shared" si="1176"/>
        <v>2.7330438342024217E-2</v>
      </c>
      <c r="IT997" s="9">
        <f t="shared" si="1219"/>
        <v>0</v>
      </c>
      <c r="IU997" s="9">
        <f t="shared" si="1220"/>
        <v>0</v>
      </c>
      <c r="IV997" s="9">
        <f t="shared" si="1221"/>
        <v>0</v>
      </c>
      <c r="IW997" s="9">
        <f t="shared" si="1222"/>
        <v>0</v>
      </c>
      <c r="IX997" s="9">
        <f t="shared" si="1223"/>
        <v>0</v>
      </c>
    </row>
    <row r="998" spans="1:258" ht="15.75" hidden="1" thickBot="1" x14ac:dyDescent="0.3">
      <c r="A998">
        <v>3</v>
      </c>
      <c r="B998" t="s">
        <v>673</v>
      </c>
      <c r="C998" t="s">
        <v>294</v>
      </c>
      <c r="D998" t="s">
        <v>288</v>
      </c>
      <c r="E998" t="s">
        <v>674</v>
      </c>
      <c r="F998" t="s">
        <v>290</v>
      </c>
      <c r="G998" t="s">
        <v>256</v>
      </c>
      <c r="H998">
        <v>1</v>
      </c>
      <c r="I998">
        <v>2</v>
      </c>
      <c r="L998">
        <v>1</v>
      </c>
      <c r="M998">
        <v>2</v>
      </c>
      <c r="R998">
        <v>1</v>
      </c>
      <c r="X998">
        <v>2</v>
      </c>
      <c r="Y998">
        <v>1</v>
      </c>
      <c r="AA998">
        <v>2</v>
      </c>
      <c r="AB998">
        <v>1</v>
      </c>
      <c r="AL998">
        <v>2</v>
      </c>
      <c r="AT998">
        <v>3</v>
      </c>
      <c r="AU998">
        <v>0</v>
      </c>
      <c r="AV998">
        <v>0</v>
      </c>
      <c r="AW998">
        <v>0</v>
      </c>
      <c r="AX998">
        <v>3</v>
      </c>
      <c r="BB998">
        <f t="shared" si="1194"/>
        <v>3</v>
      </c>
      <c r="BD998">
        <f t="shared" si="1195"/>
        <v>3</v>
      </c>
      <c r="BE998">
        <f t="shared" si="1196"/>
        <v>3</v>
      </c>
      <c r="BF998">
        <f t="shared" si="1197"/>
        <v>3</v>
      </c>
      <c r="BH998">
        <f t="shared" si="1198"/>
        <v>0</v>
      </c>
      <c r="BK998" s="45">
        <f>IF(G998="MEA",'[1]Net Hire Rate'!$E$7,IF(G998="AMR",'[1]Net Hire Rate'!$F$7,IF(G998="EUR",'[1]Net Hire Rate'!$G$7,IF(G998="APAC",'[1]Net Hire Rate'!$H$7,0))))</f>
        <v>1.6761041902604757E-3</v>
      </c>
      <c r="BL998" s="45">
        <f>IF(G998="MEA",'[1]Net Hire Rate'!$E$8,IF(G998="AMR",'[1]Net Hire Rate'!$F$8,IF(G998="EUR",'[1]Net Hire Rate'!$G$8,IF(G998="APAC",'[1]Net Hire Rate'!$H$8,0))))</f>
        <v>1.6761041902604757E-3</v>
      </c>
      <c r="BM998" s="45">
        <f>IF(G998="MEA",'[1]Net Hire Rate'!$E$9,IF(G998="AMR",'[1]Net Hire Rate'!$F$9,IF(G998="EUR",'[1]Net Hire Rate'!$G$9,IF(G998="APAC",'[1]Net Hire Rate'!$H$9,0))))</f>
        <v>1.6761041902604757E-3</v>
      </c>
      <c r="BN998" s="45">
        <f>IF(G998="MEA",'[1]Net Hire Rate'!$E$10,IF(G998="AMR",'[1]Net Hire Rate'!$F$10,IF(G998="EUR",'[1]Net Hire Rate'!$G$10,IF(G998="APAC",'[1]Net Hire Rate'!$H$10,0))))</f>
        <v>1.6761041902604757E-3</v>
      </c>
      <c r="BO998" s="45">
        <f>IF(G998="MEA",'[1]Net Hire Rate'!$E$11,IF(G998="AMR",'[1]Net Hire Rate'!$F$11,IF(G998="EUR",'[1]Net Hire Rate'!$G$11,IF(G998="APAC",'[1]Net Hire Rate'!$H$11,0))))</f>
        <v>1.6761041902604757E-3</v>
      </c>
      <c r="BP998" s="45">
        <f>IF(G998="MEA",'[1]Net Hire Rate'!$E$12,IF(G998="AMR",'[1]Net Hire Rate'!$F$12,IF(G998="EUR",'[1]Net Hire Rate'!$G$12,IF(G998="APAC",'[1]Net Hire Rate'!$H$12,0))))</f>
        <v>1.6761041902604757E-3</v>
      </c>
      <c r="BQ998" s="147">
        <f t="shared" si="1199"/>
        <v>3</v>
      </c>
      <c r="BR998" s="147">
        <f t="shared" si="1182"/>
        <v>3</v>
      </c>
      <c r="BS998" s="147">
        <f t="shared" si="1200"/>
        <v>3.0050283125707811</v>
      </c>
      <c r="BT998" s="148">
        <f t="shared" si="1183"/>
        <v>3.0050283125707811</v>
      </c>
      <c r="BU998" s="149">
        <f t="shared" si="1201"/>
        <v>3.0100650531173323</v>
      </c>
      <c r="BV998" s="148">
        <f t="shared" si="1184"/>
        <v>3.0100650531173323</v>
      </c>
      <c r="BW998" s="148">
        <f t="shared" si="1202"/>
        <v>3.0151102357658188</v>
      </c>
      <c r="BX998" s="148">
        <f t="shared" si="1185"/>
        <v>3.0151102357658188</v>
      </c>
      <c r="BY998" s="148">
        <f t="shared" si="1203"/>
        <v>3.0201638746660828</v>
      </c>
      <c r="BZ998" s="148">
        <f t="shared" si="1186"/>
        <v>3.0201638746660828</v>
      </c>
      <c r="CA998" s="148">
        <f t="shared" si="1204"/>
        <v>3.025225983991684</v>
      </c>
      <c r="CB998" s="148">
        <f t="shared" si="1187"/>
        <v>3.025225983991684</v>
      </c>
      <c r="CC998" s="148"/>
      <c r="CD998" s="38"/>
      <c r="CE998" s="38"/>
      <c r="CF998" s="38"/>
      <c r="CG998" s="38"/>
      <c r="CH998" s="38"/>
      <c r="CI998" s="38"/>
      <c r="CJ998" s="38"/>
      <c r="CK998" s="41"/>
      <c r="CL998" s="41"/>
      <c r="CM998" s="40"/>
      <c r="CN998" s="41"/>
      <c r="CO998" s="41"/>
      <c r="CP998" s="41"/>
      <c r="CQ998" s="41"/>
      <c r="CR998" s="41"/>
      <c r="CS998" s="41"/>
      <c r="CT998" s="41"/>
      <c r="CU998" s="40"/>
      <c r="CV998" s="41"/>
      <c r="CW998" s="41"/>
      <c r="CX998" s="41"/>
      <c r="CY998" s="41"/>
      <c r="CZ998" s="41"/>
      <c r="DA998" s="41"/>
      <c r="DB998" s="41"/>
      <c r="DC998" s="40"/>
      <c r="DD998" s="41"/>
      <c r="DE998" s="41"/>
      <c r="DF998" s="41"/>
      <c r="DG998" s="41"/>
      <c r="DH998" s="41"/>
      <c r="DI998" s="41"/>
      <c r="DJ998" s="41"/>
      <c r="DK998" s="40"/>
      <c r="DL998" s="41"/>
      <c r="DM998" s="41"/>
      <c r="DN998" s="41"/>
      <c r="DO998" s="41"/>
      <c r="DP998" s="41"/>
      <c r="DQ998" s="41"/>
      <c r="DR998" s="15"/>
      <c r="DS998" s="151">
        <f t="shared" si="1188"/>
        <v>3</v>
      </c>
      <c r="DT998" s="152">
        <f t="shared" si="1189"/>
        <v>0</v>
      </c>
      <c r="DU998" s="7">
        <f t="shared" si="1190"/>
        <v>0</v>
      </c>
      <c r="DV998" s="7">
        <f t="shared" si="1191"/>
        <v>0</v>
      </c>
      <c r="DW998">
        <f t="shared" si="1192"/>
        <v>0</v>
      </c>
      <c r="DX998">
        <f t="shared" si="1193"/>
        <v>0</v>
      </c>
      <c r="DZ998">
        <f t="shared" si="1205"/>
        <v>3</v>
      </c>
      <c r="EA998">
        <f t="shared" si="1206"/>
        <v>3</v>
      </c>
      <c r="EB998">
        <f t="shared" si="1207"/>
        <v>3</v>
      </c>
      <c r="EC998">
        <f t="shared" si="1208"/>
        <v>3</v>
      </c>
      <c r="ED998">
        <f t="shared" si="1209"/>
        <v>3</v>
      </c>
      <c r="EE998">
        <f t="shared" si="1210"/>
        <v>3</v>
      </c>
      <c r="EG998">
        <f t="shared" si="1211"/>
        <v>3</v>
      </c>
      <c r="EH998">
        <f t="shared" si="1212"/>
        <v>3</v>
      </c>
      <c r="EI998">
        <f t="shared" si="1213"/>
        <v>3</v>
      </c>
      <c r="EJ998">
        <f t="shared" si="1214"/>
        <v>3</v>
      </c>
      <c r="EK998">
        <f t="shared" si="1215"/>
        <v>3</v>
      </c>
      <c r="EM998">
        <f>IF($EM$9='[1]L&amp;D Numbers'!$E$6,'[1]L&amp;D Numbers'!$E$7)</f>
        <v>350</v>
      </c>
      <c r="EN998">
        <f>IF($EN$9='[1]L&amp;D Numbers'!$F$6,'[1]L&amp;D Numbers'!$F$7)</f>
        <v>2000</v>
      </c>
      <c r="EO998">
        <f>IF($EO$9='[1]L&amp;D Numbers'!$G$6,'[1]L&amp;D Numbers'!$G$7)</f>
        <v>2000</v>
      </c>
      <c r="EP998">
        <f>IF($EP$9='[1]L&amp;D Numbers'!$H$6,'[1]L&amp;D Numbers'!$H$7)</f>
        <v>2000</v>
      </c>
      <c r="EQ998">
        <f>IF($EQ$9='[1]L&amp;D Numbers'!$I$6,'[1]L&amp;D Numbers'!$I$7)</f>
        <v>2000</v>
      </c>
      <c r="ER998">
        <f>IF($ER$9='[1]L&amp;D Numbers'!$J$6,'[1]L&amp;D Numbers'!$J$7)</f>
        <v>0</v>
      </c>
      <c r="ET998" s="45">
        <f>'[1]L&amp;D Master'!$E$10</f>
        <v>1.0678246631903041E-2</v>
      </c>
      <c r="EU998" s="45">
        <f>ET998+'[1]L&amp;D Master'!$F$10</f>
        <v>1.8222427877342538E-2</v>
      </c>
      <c r="EV998" s="45">
        <f>EU998+'[1]L&amp;D Master'!$G$10</f>
        <v>2.3561551193294058E-2</v>
      </c>
      <c r="EW998" s="45">
        <f>EV998+'[1]L&amp;D Master'!$H$10</f>
        <v>2.7330438342024234E-2</v>
      </c>
      <c r="EX998" s="45">
        <f>EW998+'[1]L&amp;D Master'!$I$10</f>
        <v>2.9999999999999995E-2</v>
      </c>
      <c r="EY998" s="45"/>
      <c r="EZ998" s="45">
        <f t="shared" si="1216"/>
        <v>1.0678246631903041E-2</v>
      </c>
      <c r="FA998" s="45">
        <f t="shared" si="1217"/>
        <v>1.8222427877342538E-2</v>
      </c>
      <c r="FB998" s="45">
        <f t="shared" si="1217"/>
        <v>2.3561551193294058E-2</v>
      </c>
      <c r="FC998" s="45">
        <f t="shared" si="1217"/>
        <v>2.7330438342024234E-2</v>
      </c>
      <c r="FD998" s="45">
        <f t="shared" si="1217"/>
        <v>2.7330438342024234E-2</v>
      </c>
      <c r="FE998" s="45"/>
      <c r="FF998">
        <f t="shared" si="1162"/>
        <v>2.9679652601042905</v>
      </c>
      <c r="FG998">
        <f t="shared" si="1163"/>
        <v>2.9453327163679726</v>
      </c>
      <c r="FH998">
        <f t="shared" si="1164"/>
        <v>2.9293153464201178</v>
      </c>
      <c r="FI998">
        <f t="shared" si="1165"/>
        <v>2.9180086849739273</v>
      </c>
      <c r="FJ998">
        <f t="shared" si="1166"/>
        <v>2.9180086849739273</v>
      </c>
      <c r="FL998" s="34"/>
      <c r="FM998" s="34"/>
      <c r="FN998" s="34"/>
      <c r="FO998" s="34"/>
      <c r="FP998" s="34"/>
      <c r="FQ998" s="153">
        <f t="shared" si="1218"/>
        <v>0.125</v>
      </c>
      <c r="FR998" s="153"/>
      <c r="FS998" s="42"/>
      <c r="FT998" s="42"/>
      <c r="FU998" s="42"/>
      <c r="FV998" s="42"/>
      <c r="FW998" s="42"/>
      <c r="FX998" s="42"/>
      <c r="FY998" s="42"/>
      <c r="FZ998" s="42"/>
      <c r="GA998" s="42"/>
      <c r="GB998" s="42"/>
      <c r="GC998" s="42"/>
      <c r="GD998" s="42"/>
      <c r="GE998" s="42"/>
      <c r="GF998" s="42"/>
      <c r="GG998" s="42"/>
      <c r="GH998" s="42"/>
      <c r="GI998" s="42"/>
      <c r="GJ998" s="42"/>
      <c r="GK998" s="42"/>
      <c r="GL998" s="42"/>
      <c r="GM998" s="154">
        <f>'[1]Automation Master'!$B$10*FQ998*FO998</f>
        <v>0</v>
      </c>
      <c r="GN998" s="155">
        <f>'[1]Automation Master'!$B$11*FO998*FQ998+GM998</f>
        <v>0</v>
      </c>
      <c r="GO998" s="155">
        <f>'[1]Automation Master'!$B$12*FO998*FQ998+GN998</f>
        <v>0</v>
      </c>
      <c r="GP998" s="155">
        <f>'[1]Automation Master'!$B$13*FO998*FQ998+GO998</f>
        <v>0</v>
      </c>
      <c r="GQ998" s="155">
        <f>'[1]Automation Master'!$C$10*FO998*FQ998+GP998</f>
        <v>0</v>
      </c>
      <c r="GR998" s="155">
        <f>'[1]Automation Master'!$C$11*FO998*FQ998+GQ998</f>
        <v>0</v>
      </c>
      <c r="GS998" s="155">
        <f>'[1]Automation Master'!$C$12*FO998*FQ998+GR998</f>
        <v>0</v>
      </c>
      <c r="GT998" s="155">
        <f>'[1]Automation Master'!$C$13*FO998*FQ998+GS998</f>
        <v>0</v>
      </c>
      <c r="GU998" s="155">
        <f>'[1]Automation Master'!$D$10*FO998*FQ998+GT998</f>
        <v>0</v>
      </c>
      <c r="GV998" s="155">
        <f>'[1]Automation Master'!$D$11*FO998*FQ998+GU998</f>
        <v>0</v>
      </c>
      <c r="GW998" s="155">
        <f>'[1]Automation Master'!$D$12*FO998*FQ998+GV998</f>
        <v>0</v>
      </c>
      <c r="GX998" s="155">
        <f>'[1]Automation Master'!$D$13*FO998*FQ998+GW998</f>
        <v>0</v>
      </c>
      <c r="GY998" s="155">
        <f>'[1]Automation Master'!$E$10*FO998*FQ998+GX998</f>
        <v>0</v>
      </c>
      <c r="GZ998" s="155">
        <f>'[1]Automation Master'!$E$11*FO998*FQ998+GY998</f>
        <v>0</v>
      </c>
      <c r="HA998" s="155">
        <f>'[1]Automation Master'!$E$12*FO998*FQ998+GZ998</f>
        <v>0</v>
      </c>
      <c r="HB998" s="155">
        <f>'[1]Automation Master'!$E$13*FO998*FQ998+HA998</f>
        <v>0</v>
      </c>
      <c r="HC998" s="155">
        <f>'[1]Automation Master'!$F$10*FO998*FQ998+HB998</f>
        <v>0</v>
      </c>
      <c r="HD998" s="155">
        <f>'[1]Automation Master'!$F$11*FO998*FQ998+HC998</f>
        <v>0</v>
      </c>
      <c r="HE998" s="155">
        <f>'[1]Automation Master'!$F$12*FO998*FQ998+HD998</f>
        <v>0</v>
      </c>
      <c r="HF998" s="156">
        <f>'[1]Automation Master'!$F$13*FO998*FQ998+HE998</f>
        <v>0</v>
      </c>
      <c r="HG998" s="157"/>
      <c r="HH998" s="157"/>
      <c r="HI998" s="157"/>
      <c r="HJ998" s="157"/>
      <c r="HK998" s="157"/>
      <c r="HL998" s="157"/>
      <c r="HM998" s="157"/>
      <c r="HN998" s="157"/>
      <c r="HO998" s="157"/>
      <c r="HP998" s="157"/>
      <c r="HQ998" s="157"/>
      <c r="HR998" s="157"/>
      <c r="HS998" s="157"/>
      <c r="HT998" s="157"/>
      <c r="HU998" s="157"/>
      <c r="HV998" s="157"/>
      <c r="HW998" s="157"/>
      <c r="HX998" s="157"/>
      <c r="HY998" s="42"/>
      <c r="HZ998" s="42"/>
      <c r="IA998" s="148">
        <f t="shared" si="1167"/>
        <v>3</v>
      </c>
      <c r="IB998" s="148">
        <f t="shared" si="1168"/>
        <v>3</v>
      </c>
      <c r="IC998" s="148">
        <f t="shared" si="1169"/>
        <v>3</v>
      </c>
      <c r="ID998" s="148">
        <f t="shared" si="1170"/>
        <v>3</v>
      </c>
      <c r="IE998" s="148">
        <f t="shared" si="1171"/>
        <v>3</v>
      </c>
      <c r="IH998">
        <f t="shared" si="1177"/>
        <v>2.9679652601042905</v>
      </c>
      <c r="II998">
        <f t="shared" si="1178"/>
        <v>2.9453327163679726</v>
      </c>
      <c r="IJ998">
        <f t="shared" si="1179"/>
        <v>2.9293153464201178</v>
      </c>
      <c r="IK998">
        <f t="shared" si="1180"/>
        <v>2.9180086849739273</v>
      </c>
      <c r="IL998">
        <f t="shared" si="1181"/>
        <v>2.9180086849739273</v>
      </c>
      <c r="IN998" s="42">
        <f t="shared" si="1172"/>
        <v>1.0678246631903162E-2</v>
      </c>
      <c r="IO998" s="42">
        <f t="shared" si="1173"/>
        <v>1.8222427877342479E-2</v>
      </c>
      <c r="IP998" s="42">
        <f t="shared" si="1174"/>
        <v>2.3561551193294061E-2</v>
      </c>
      <c r="IQ998" s="42">
        <f t="shared" si="1175"/>
        <v>2.7330438342024237E-2</v>
      </c>
      <c r="IR998" s="42">
        <f t="shared" si="1176"/>
        <v>2.7330438342024237E-2</v>
      </c>
      <c r="IT998" s="9">
        <f t="shared" si="1219"/>
        <v>0</v>
      </c>
      <c r="IU998" s="9">
        <f t="shared" si="1220"/>
        <v>0</v>
      </c>
      <c r="IV998" s="9">
        <f t="shared" si="1221"/>
        <v>0</v>
      </c>
      <c r="IW998" s="9">
        <f t="shared" si="1222"/>
        <v>0</v>
      </c>
      <c r="IX998" s="9">
        <f t="shared" si="1223"/>
        <v>0</v>
      </c>
    </row>
    <row r="999" spans="1:258" ht="15.75" hidden="1" thickBot="1" x14ac:dyDescent="0.3">
      <c r="A999">
        <v>11</v>
      </c>
      <c r="B999" t="s">
        <v>673</v>
      </c>
      <c r="C999" t="s">
        <v>299</v>
      </c>
      <c r="D999" t="s">
        <v>288</v>
      </c>
      <c r="E999" t="s">
        <v>674</v>
      </c>
      <c r="F999" t="s">
        <v>290</v>
      </c>
      <c r="G999" t="s">
        <v>256</v>
      </c>
      <c r="H999">
        <v>5</v>
      </c>
      <c r="I999">
        <v>6</v>
      </c>
      <c r="L999">
        <v>5</v>
      </c>
      <c r="M999">
        <v>6</v>
      </c>
      <c r="Q999">
        <v>1</v>
      </c>
      <c r="R999">
        <v>1</v>
      </c>
      <c r="S999">
        <v>3</v>
      </c>
      <c r="X999">
        <v>6</v>
      </c>
      <c r="Y999">
        <v>5</v>
      </c>
      <c r="AA999">
        <v>6</v>
      </c>
      <c r="AB999">
        <v>4</v>
      </c>
      <c r="AE999">
        <v>1</v>
      </c>
      <c r="AL999">
        <v>6</v>
      </c>
      <c r="AT999">
        <v>11</v>
      </c>
      <c r="AU999">
        <v>0</v>
      </c>
      <c r="AV999">
        <v>11</v>
      </c>
      <c r="AW999">
        <v>0</v>
      </c>
      <c r="AX999">
        <v>0</v>
      </c>
      <c r="BB999">
        <f t="shared" si="1194"/>
        <v>11</v>
      </c>
      <c r="BD999">
        <f t="shared" si="1195"/>
        <v>11</v>
      </c>
      <c r="BE999">
        <f t="shared" si="1196"/>
        <v>11</v>
      </c>
      <c r="BF999">
        <f t="shared" si="1197"/>
        <v>11</v>
      </c>
      <c r="BH999">
        <f t="shared" si="1198"/>
        <v>0</v>
      </c>
      <c r="BK999" s="45">
        <f>IF(G999="MEA",'[1]Net Hire Rate'!$E$7,IF(G999="AMR",'[1]Net Hire Rate'!$F$7,IF(G999="EUR",'[1]Net Hire Rate'!$G$7,IF(G999="APAC",'[1]Net Hire Rate'!$H$7,0))))</f>
        <v>1.6761041902604757E-3</v>
      </c>
      <c r="BL999" s="45">
        <f>IF(G999="MEA",'[1]Net Hire Rate'!$E$8,IF(G999="AMR",'[1]Net Hire Rate'!$F$8,IF(G999="EUR",'[1]Net Hire Rate'!$G$8,IF(G999="APAC",'[1]Net Hire Rate'!$H$8,0))))</f>
        <v>1.6761041902604757E-3</v>
      </c>
      <c r="BM999" s="45">
        <f>IF(G999="MEA",'[1]Net Hire Rate'!$E$9,IF(G999="AMR",'[1]Net Hire Rate'!$F$9,IF(G999="EUR",'[1]Net Hire Rate'!$G$9,IF(G999="APAC",'[1]Net Hire Rate'!$H$9,0))))</f>
        <v>1.6761041902604757E-3</v>
      </c>
      <c r="BN999" s="45">
        <f>IF(G999="MEA",'[1]Net Hire Rate'!$E$10,IF(G999="AMR",'[1]Net Hire Rate'!$F$10,IF(G999="EUR",'[1]Net Hire Rate'!$G$10,IF(G999="APAC",'[1]Net Hire Rate'!$H$10,0))))</f>
        <v>1.6761041902604757E-3</v>
      </c>
      <c r="BO999" s="45">
        <f>IF(G999="MEA",'[1]Net Hire Rate'!$E$11,IF(G999="AMR",'[1]Net Hire Rate'!$F$11,IF(G999="EUR",'[1]Net Hire Rate'!$G$11,IF(G999="APAC",'[1]Net Hire Rate'!$H$11,0))))</f>
        <v>1.6761041902604757E-3</v>
      </c>
      <c r="BP999" s="45">
        <f>IF(G999="MEA",'[1]Net Hire Rate'!$E$12,IF(G999="AMR",'[1]Net Hire Rate'!$F$12,IF(G999="EUR",'[1]Net Hire Rate'!$G$12,IF(G999="APAC",'[1]Net Hire Rate'!$H$12,0))))</f>
        <v>1.6761041902604757E-3</v>
      </c>
      <c r="BQ999" s="147">
        <f t="shared" si="1199"/>
        <v>11</v>
      </c>
      <c r="BR999" s="147">
        <f t="shared" si="1182"/>
        <v>11</v>
      </c>
      <c r="BS999" s="147">
        <f t="shared" si="1200"/>
        <v>11.018437146092865</v>
      </c>
      <c r="BT999" s="148">
        <f t="shared" si="1183"/>
        <v>11.018437146092865</v>
      </c>
      <c r="BU999" s="149">
        <f t="shared" si="1201"/>
        <v>11.036905194763552</v>
      </c>
      <c r="BV999" s="148">
        <f t="shared" si="1184"/>
        <v>11.036905194763552</v>
      </c>
      <c r="BW999" s="148">
        <f t="shared" si="1202"/>
        <v>11.055404197808002</v>
      </c>
      <c r="BX999" s="148">
        <f t="shared" si="1185"/>
        <v>11.055404197808002</v>
      </c>
      <c r="BY999" s="148">
        <f t="shared" si="1203"/>
        <v>11.073934207108971</v>
      </c>
      <c r="BZ999" s="148">
        <f t="shared" si="1186"/>
        <v>11.073934207108971</v>
      </c>
      <c r="CA999" s="148">
        <f t="shared" si="1204"/>
        <v>11.092495274636175</v>
      </c>
      <c r="CB999" s="148">
        <f t="shared" si="1187"/>
        <v>11.092495274636175</v>
      </c>
      <c r="CC999" s="148"/>
      <c r="CD999" s="38"/>
      <c r="CE999" s="38"/>
      <c r="CF999" s="38"/>
      <c r="CG999" s="38"/>
      <c r="CH999" s="38"/>
      <c r="CI999" s="38"/>
      <c r="CJ999" s="38"/>
      <c r="CK999" s="41"/>
      <c r="CL999" s="41"/>
      <c r="CM999" s="40"/>
      <c r="CN999" s="41"/>
      <c r="CO999" s="41"/>
      <c r="CP999" s="41"/>
      <c r="CQ999" s="41"/>
      <c r="CR999" s="41"/>
      <c r="CS999" s="41"/>
      <c r="CT999" s="41"/>
      <c r="CU999" s="40"/>
      <c r="CV999" s="41"/>
      <c r="CW999" s="41"/>
      <c r="CX999" s="41"/>
      <c r="CY999" s="41"/>
      <c r="CZ999" s="41"/>
      <c r="DA999" s="41"/>
      <c r="DB999" s="41"/>
      <c r="DC999" s="40"/>
      <c r="DD999" s="41"/>
      <c r="DE999" s="41"/>
      <c r="DF999" s="41"/>
      <c r="DG999" s="41"/>
      <c r="DH999" s="41"/>
      <c r="DI999" s="41"/>
      <c r="DJ999" s="41"/>
      <c r="DK999" s="40"/>
      <c r="DL999" s="41"/>
      <c r="DM999" s="41"/>
      <c r="DN999" s="41"/>
      <c r="DO999" s="41"/>
      <c r="DP999" s="41"/>
      <c r="DQ999" s="41"/>
      <c r="DR999" s="15"/>
      <c r="DS999" s="151">
        <f t="shared" si="1188"/>
        <v>11</v>
      </c>
      <c r="DT999" s="152">
        <f t="shared" si="1189"/>
        <v>0</v>
      </c>
      <c r="DU999" s="7">
        <f t="shared" si="1190"/>
        <v>0</v>
      </c>
      <c r="DV999" s="7">
        <f t="shared" si="1191"/>
        <v>0</v>
      </c>
      <c r="DW999">
        <f t="shared" si="1192"/>
        <v>0</v>
      </c>
      <c r="DX999">
        <f t="shared" si="1193"/>
        <v>0</v>
      </c>
      <c r="DZ999">
        <f t="shared" si="1205"/>
        <v>11</v>
      </c>
      <c r="EA999">
        <f t="shared" si="1206"/>
        <v>11</v>
      </c>
      <c r="EB999">
        <f t="shared" si="1207"/>
        <v>11</v>
      </c>
      <c r="EC999">
        <f t="shared" si="1208"/>
        <v>11</v>
      </c>
      <c r="ED999">
        <f t="shared" si="1209"/>
        <v>11</v>
      </c>
      <c r="EE999">
        <f t="shared" si="1210"/>
        <v>11</v>
      </c>
      <c r="EG999">
        <f t="shared" si="1211"/>
        <v>11</v>
      </c>
      <c r="EH999">
        <f t="shared" si="1212"/>
        <v>11</v>
      </c>
      <c r="EI999">
        <f t="shared" si="1213"/>
        <v>11</v>
      </c>
      <c r="EJ999">
        <f t="shared" si="1214"/>
        <v>11</v>
      </c>
      <c r="EK999">
        <f t="shared" si="1215"/>
        <v>11</v>
      </c>
      <c r="EM999">
        <f>IF($EM$9='[1]L&amp;D Numbers'!$E$6,'[1]L&amp;D Numbers'!$E$7)</f>
        <v>350</v>
      </c>
      <c r="EN999">
        <f>IF($EN$9='[1]L&amp;D Numbers'!$F$6,'[1]L&amp;D Numbers'!$F$7)</f>
        <v>2000</v>
      </c>
      <c r="EO999">
        <f>IF($EO$9='[1]L&amp;D Numbers'!$G$6,'[1]L&amp;D Numbers'!$G$7)</f>
        <v>2000</v>
      </c>
      <c r="EP999">
        <f>IF($EP$9='[1]L&amp;D Numbers'!$H$6,'[1]L&amp;D Numbers'!$H$7)</f>
        <v>2000</v>
      </c>
      <c r="EQ999">
        <f>IF($EQ$9='[1]L&amp;D Numbers'!$I$6,'[1]L&amp;D Numbers'!$I$7)</f>
        <v>2000</v>
      </c>
      <c r="ER999">
        <f>IF($ER$9='[1]L&amp;D Numbers'!$J$6,'[1]L&amp;D Numbers'!$J$7)</f>
        <v>0</v>
      </c>
      <c r="ET999" s="45">
        <f>'[1]L&amp;D Master'!$E$10</f>
        <v>1.0678246631903041E-2</v>
      </c>
      <c r="EU999" s="45">
        <f>ET999+'[1]L&amp;D Master'!$F$10</f>
        <v>1.8222427877342538E-2</v>
      </c>
      <c r="EV999" s="45">
        <f>EU999+'[1]L&amp;D Master'!$G$10</f>
        <v>2.3561551193294058E-2</v>
      </c>
      <c r="EW999" s="45">
        <f>EV999+'[1]L&amp;D Master'!$H$10</f>
        <v>2.7330438342024234E-2</v>
      </c>
      <c r="EX999" s="45">
        <f>EW999+'[1]L&amp;D Master'!$I$10</f>
        <v>2.9999999999999995E-2</v>
      </c>
      <c r="EY999" s="45"/>
      <c r="EZ999" s="45">
        <f t="shared" si="1216"/>
        <v>1.0678246631903041E-2</v>
      </c>
      <c r="FA999" s="45">
        <f t="shared" si="1217"/>
        <v>1.8222427877342538E-2</v>
      </c>
      <c r="FB999" s="45">
        <f t="shared" si="1217"/>
        <v>2.3561551193294058E-2</v>
      </c>
      <c r="FC999" s="45">
        <f t="shared" si="1217"/>
        <v>2.7330438342024234E-2</v>
      </c>
      <c r="FD999" s="45">
        <f t="shared" si="1217"/>
        <v>2.7330438342024234E-2</v>
      </c>
      <c r="FE999" s="45"/>
      <c r="FF999">
        <f t="shared" si="1162"/>
        <v>10.882539287049067</v>
      </c>
      <c r="FG999">
        <f t="shared" si="1163"/>
        <v>10.799553293349232</v>
      </c>
      <c r="FH999">
        <f t="shared" si="1164"/>
        <v>10.740822936873766</v>
      </c>
      <c r="FI999">
        <f t="shared" si="1165"/>
        <v>10.699365178237734</v>
      </c>
      <c r="FJ999">
        <f t="shared" si="1166"/>
        <v>10.699365178237734</v>
      </c>
      <c r="FL999" s="34"/>
      <c r="FM999" s="34"/>
      <c r="FN999" s="34"/>
      <c r="FO999" s="34"/>
      <c r="FP999" s="34"/>
      <c r="FQ999" s="153">
        <f t="shared" si="1218"/>
        <v>0.125</v>
      </c>
      <c r="FR999" s="153"/>
      <c r="FS999" s="42"/>
      <c r="FT999" s="42"/>
      <c r="FU999" s="42"/>
      <c r="FV999" s="42"/>
      <c r="FW999" s="42"/>
      <c r="FX999" s="42"/>
      <c r="FY999" s="42"/>
      <c r="FZ999" s="42"/>
      <c r="GA999" s="42"/>
      <c r="GB999" s="42"/>
      <c r="GC999" s="42"/>
      <c r="GD999" s="42"/>
      <c r="GE999" s="42"/>
      <c r="GF999" s="42"/>
      <c r="GG999" s="42"/>
      <c r="GH999" s="42"/>
      <c r="GI999" s="42"/>
      <c r="GJ999" s="42"/>
      <c r="GK999" s="42"/>
      <c r="GL999" s="42"/>
      <c r="GM999" s="154">
        <f>'[1]Automation Master'!$B$10*FQ999*FO999</f>
        <v>0</v>
      </c>
      <c r="GN999" s="155">
        <f>'[1]Automation Master'!$B$11*FO999*FQ999+GM999</f>
        <v>0</v>
      </c>
      <c r="GO999" s="155">
        <f>'[1]Automation Master'!$B$12*FO999*FQ999+GN999</f>
        <v>0</v>
      </c>
      <c r="GP999" s="155">
        <f>'[1]Automation Master'!$B$13*FO999*FQ999+GO999</f>
        <v>0</v>
      </c>
      <c r="GQ999" s="155">
        <f>'[1]Automation Master'!$C$10*FO999*FQ999+GP999</f>
        <v>0</v>
      </c>
      <c r="GR999" s="155">
        <f>'[1]Automation Master'!$C$11*FO999*FQ999+GQ999</f>
        <v>0</v>
      </c>
      <c r="GS999" s="155">
        <f>'[1]Automation Master'!$C$12*FO999*FQ999+GR999</f>
        <v>0</v>
      </c>
      <c r="GT999" s="155">
        <f>'[1]Automation Master'!$C$13*FO999*FQ999+GS999</f>
        <v>0</v>
      </c>
      <c r="GU999" s="155">
        <f>'[1]Automation Master'!$D$10*FO999*FQ999+GT999</f>
        <v>0</v>
      </c>
      <c r="GV999" s="155">
        <f>'[1]Automation Master'!$D$11*FO999*FQ999+GU999</f>
        <v>0</v>
      </c>
      <c r="GW999" s="155">
        <f>'[1]Automation Master'!$D$12*FO999*FQ999+GV999</f>
        <v>0</v>
      </c>
      <c r="GX999" s="155">
        <f>'[1]Automation Master'!$D$13*FO999*FQ999+GW999</f>
        <v>0</v>
      </c>
      <c r="GY999" s="155">
        <f>'[1]Automation Master'!$E$10*FO999*FQ999+GX999</f>
        <v>0</v>
      </c>
      <c r="GZ999" s="155">
        <f>'[1]Automation Master'!$E$11*FO999*FQ999+GY999</f>
        <v>0</v>
      </c>
      <c r="HA999" s="155">
        <f>'[1]Automation Master'!$E$12*FO999*FQ999+GZ999</f>
        <v>0</v>
      </c>
      <c r="HB999" s="155">
        <f>'[1]Automation Master'!$E$13*FO999*FQ999+HA999</f>
        <v>0</v>
      </c>
      <c r="HC999" s="155">
        <f>'[1]Automation Master'!$F$10*FO999*FQ999+HB999</f>
        <v>0</v>
      </c>
      <c r="HD999" s="155">
        <f>'[1]Automation Master'!$F$11*FO999*FQ999+HC999</f>
        <v>0</v>
      </c>
      <c r="HE999" s="155">
        <f>'[1]Automation Master'!$F$12*FO999*FQ999+HD999</f>
        <v>0</v>
      </c>
      <c r="HF999" s="156">
        <f>'[1]Automation Master'!$F$13*FO999*FQ999+HE999</f>
        <v>0</v>
      </c>
      <c r="HG999" s="157"/>
      <c r="HH999" s="157"/>
      <c r="HI999" s="157"/>
      <c r="HJ999" s="157"/>
      <c r="HK999" s="157"/>
      <c r="HL999" s="157"/>
      <c r="HM999" s="157"/>
      <c r="HN999" s="157"/>
      <c r="HO999" s="157"/>
      <c r="HP999" s="157"/>
      <c r="HQ999" s="157"/>
      <c r="HR999" s="157"/>
      <c r="HS999" s="157"/>
      <c r="HT999" s="157"/>
      <c r="HU999" s="157"/>
      <c r="HV999" s="157"/>
      <c r="HW999" s="157"/>
      <c r="HX999" s="157"/>
      <c r="HY999" s="42"/>
      <c r="HZ999" s="42"/>
      <c r="IA999" s="148">
        <f t="shared" si="1167"/>
        <v>11</v>
      </c>
      <c r="IB999" s="148">
        <f t="shared" si="1168"/>
        <v>11</v>
      </c>
      <c r="IC999" s="148">
        <f t="shared" si="1169"/>
        <v>11</v>
      </c>
      <c r="ID999" s="148">
        <f t="shared" si="1170"/>
        <v>11</v>
      </c>
      <c r="IE999" s="148">
        <f t="shared" si="1171"/>
        <v>11</v>
      </c>
      <c r="IH999">
        <f t="shared" si="1177"/>
        <v>10.882539287049067</v>
      </c>
      <c r="II999">
        <f t="shared" si="1178"/>
        <v>10.799553293349232</v>
      </c>
      <c r="IJ999">
        <f t="shared" si="1179"/>
        <v>10.740822936873766</v>
      </c>
      <c r="IK999">
        <f t="shared" si="1180"/>
        <v>10.699365178237734</v>
      </c>
      <c r="IL999">
        <f t="shared" si="1181"/>
        <v>10.699365178237734</v>
      </c>
      <c r="IN999" s="42">
        <f t="shared" si="1172"/>
        <v>1.0678246631903027E-2</v>
      </c>
      <c r="IO999" s="42">
        <f t="shared" si="1173"/>
        <v>1.8222427877342507E-2</v>
      </c>
      <c r="IP999" s="42">
        <f t="shared" si="1174"/>
        <v>2.356155119329402E-2</v>
      </c>
      <c r="IQ999" s="42">
        <f t="shared" si="1175"/>
        <v>2.7330438342024168E-2</v>
      </c>
      <c r="IR999" s="42">
        <f t="shared" si="1176"/>
        <v>2.7330438342024168E-2</v>
      </c>
      <c r="IT999" s="9">
        <f t="shared" si="1219"/>
        <v>0</v>
      </c>
      <c r="IU999" s="9">
        <f t="shared" si="1220"/>
        <v>0</v>
      </c>
      <c r="IV999" s="9">
        <f t="shared" si="1221"/>
        <v>0</v>
      </c>
      <c r="IW999" s="9">
        <f t="shared" si="1222"/>
        <v>0</v>
      </c>
      <c r="IX999" s="9">
        <f t="shared" si="1223"/>
        <v>0</v>
      </c>
    </row>
    <row r="1000" spans="1:258" ht="15.75" hidden="1" thickBot="1" x14ac:dyDescent="0.3">
      <c r="A1000">
        <v>22</v>
      </c>
      <c r="B1000" t="s">
        <v>673</v>
      </c>
      <c r="C1000" t="s">
        <v>318</v>
      </c>
      <c r="D1000" t="s">
        <v>288</v>
      </c>
      <c r="E1000" t="s">
        <v>674</v>
      </c>
      <c r="F1000" t="s">
        <v>290</v>
      </c>
      <c r="G1000" t="s">
        <v>256</v>
      </c>
      <c r="H1000">
        <v>22</v>
      </c>
      <c r="K1000">
        <v>21</v>
      </c>
      <c r="L1000">
        <v>1</v>
      </c>
      <c r="R1000">
        <v>8</v>
      </c>
      <c r="S1000">
        <v>6</v>
      </c>
      <c r="T1000">
        <v>8</v>
      </c>
      <c r="Y1000">
        <v>22</v>
      </c>
      <c r="AE1000">
        <v>9</v>
      </c>
      <c r="AF1000">
        <v>12</v>
      </c>
      <c r="AL1000">
        <v>1</v>
      </c>
      <c r="AT1000">
        <v>22</v>
      </c>
      <c r="AU1000">
        <v>0</v>
      </c>
      <c r="AV1000">
        <v>0</v>
      </c>
      <c r="AW1000">
        <v>0</v>
      </c>
      <c r="AX1000">
        <v>22</v>
      </c>
      <c r="BB1000">
        <f t="shared" si="1194"/>
        <v>22</v>
      </c>
      <c r="BD1000">
        <f t="shared" si="1195"/>
        <v>22</v>
      </c>
      <c r="BE1000">
        <f t="shared" si="1196"/>
        <v>22</v>
      </c>
      <c r="BF1000">
        <f t="shared" si="1197"/>
        <v>22</v>
      </c>
      <c r="BH1000">
        <f t="shared" si="1198"/>
        <v>0</v>
      </c>
      <c r="BK1000" s="45">
        <f>IF(G1000="MEA",'[1]Net Hire Rate'!$E$7,IF(G1000="AMR",'[1]Net Hire Rate'!$F$7,IF(G1000="EUR",'[1]Net Hire Rate'!$G$7,IF(G1000="APAC",'[1]Net Hire Rate'!$H$7,0))))</f>
        <v>1.6761041902604757E-3</v>
      </c>
      <c r="BL1000" s="45">
        <f>IF(G1000="MEA",'[1]Net Hire Rate'!$E$8,IF(G1000="AMR",'[1]Net Hire Rate'!$F$8,IF(G1000="EUR",'[1]Net Hire Rate'!$G$8,IF(G1000="APAC",'[1]Net Hire Rate'!$H$8,0))))</f>
        <v>1.6761041902604757E-3</v>
      </c>
      <c r="BM1000" s="45">
        <f>IF(G1000="MEA",'[1]Net Hire Rate'!$E$9,IF(G1000="AMR",'[1]Net Hire Rate'!$F$9,IF(G1000="EUR",'[1]Net Hire Rate'!$G$9,IF(G1000="APAC",'[1]Net Hire Rate'!$H$9,0))))</f>
        <v>1.6761041902604757E-3</v>
      </c>
      <c r="BN1000" s="45">
        <f>IF(G1000="MEA",'[1]Net Hire Rate'!$E$10,IF(G1000="AMR",'[1]Net Hire Rate'!$F$10,IF(G1000="EUR",'[1]Net Hire Rate'!$G$10,IF(G1000="APAC",'[1]Net Hire Rate'!$H$10,0))))</f>
        <v>1.6761041902604757E-3</v>
      </c>
      <c r="BO1000" s="45">
        <f>IF(G1000="MEA",'[1]Net Hire Rate'!$E$11,IF(G1000="AMR",'[1]Net Hire Rate'!$F$11,IF(G1000="EUR",'[1]Net Hire Rate'!$G$11,IF(G1000="APAC",'[1]Net Hire Rate'!$H$11,0))))</f>
        <v>1.6761041902604757E-3</v>
      </c>
      <c r="BP1000" s="45">
        <f>IF(G1000="MEA",'[1]Net Hire Rate'!$E$12,IF(G1000="AMR",'[1]Net Hire Rate'!$F$12,IF(G1000="EUR",'[1]Net Hire Rate'!$G$12,IF(G1000="APAC",'[1]Net Hire Rate'!$H$12,0))))</f>
        <v>1.6761041902604757E-3</v>
      </c>
      <c r="BQ1000" s="147">
        <f t="shared" si="1199"/>
        <v>22</v>
      </c>
      <c r="BR1000" s="147">
        <f t="shared" si="1182"/>
        <v>22</v>
      </c>
      <c r="BS1000" s="147">
        <f t="shared" si="1200"/>
        <v>22.036874292185729</v>
      </c>
      <c r="BT1000" s="148">
        <f t="shared" si="1183"/>
        <v>22.036874292185729</v>
      </c>
      <c r="BU1000" s="149">
        <f t="shared" si="1201"/>
        <v>22.073810389527104</v>
      </c>
      <c r="BV1000" s="148">
        <f t="shared" si="1184"/>
        <v>22.073810389527104</v>
      </c>
      <c r="BW1000" s="148">
        <f t="shared" si="1202"/>
        <v>22.110808395616004</v>
      </c>
      <c r="BX1000" s="148">
        <f t="shared" si="1185"/>
        <v>22.110808395616004</v>
      </c>
      <c r="BY1000" s="148">
        <f t="shared" si="1203"/>
        <v>22.147868414217943</v>
      </c>
      <c r="BZ1000" s="148">
        <f t="shared" si="1186"/>
        <v>22.147868414217943</v>
      </c>
      <c r="CA1000" s="148">
        <f t="shared" si="1204"/>
        <v>22.184990549272349</v>
      </c>
      <c r="CB1000" s="148">
        <f t="shared" si="1187"/>
        <v>22.184990549272349</v>
      </c>
      <c r="CC1000" s="148"/>
      <c r="CD1000" s="38"/>
      <c r="CE1000" s="38"/>
      <c r="CF1000" s="38"/>
      <c r="CG1000" s="38"/>
      <c r="CH1000" s="38"/>
      <c r="CI1000" s="38"/>
      <c r="CJ1000" s="38"/>
      <c r="CK1000" s="41"/>
      <c r="CL1000" s="41"/>
      <c r="CM1000" s="40"/>
      <c r="CN1000" s="41"/>
      <c r="CO1000" s="41"/>
      <c r="CP1000" s="41"/>
      <c r="CQ1000" s="41"/>
      <c r="CR1000" s="41"/>
      <c r="CS1000" s="41"/>
      <c r="CT1000" s="41"/>
      <c r="CU1000" s="40"/>
      <c r="CV1000" s="41"/>
      <c r="CW1000" s="41"/>
      <c r="CX1000" s="41"/>
      <c r="CY1000" s="41"/>
      <c r="CZ1000" s="41"/>
      <c r="DA1000" s="41"/>
      <c r="DB1000" s="41"/>
      <c r="DC1000" s="40"/>
      <c r="DD1000" s="41"/>
      <c r="DE1000" s="41"/>
      <c r="DF1000" s="41"/>
      <c r="DG1000" s="41"/>
      <c r="DH1000" s="41"/>
      <c r="DI1000" s="41"/>
      <c r="DJ1000" s="41"/>
      <c r="DK1000" s="40"/>
      <c r="DL1000" s="41"/>
      <c r="DM1000" s="41"/>
      <c r="DN1000" s="41"/>
      <c r="DO1000" s="41"/>
      <c r="DP1000" s="41"/>
      <c r="DQ1000" s="41"/>
      <c r="DR1000" s="15"/>
      <c r="DS1000" s="151">
        <f t="shared" si="1188"/>
        <v>22</v>
      </c>
      <c r="DT1000" s="152">
        <f t="shared" si="1189"/>
        <v>0</v>
      </c>
      <c r="DU1000" s="7">
        <f t="shared" si="1190"/>
        <v>0</v>
      </c>
      <c r="DV1000" s="7">
        <f t="shared" si="1191"/>
        <v>0</v>
      </c>
      <c r="DW1000">
        <f t="shared" si="1192"/>
        <v>0</v>
      </c>
      <c r="DX1000">
        <f t="shared" si="1193"/>
        <v>0</v>
      </c>
      <c r="DZ1000">
        <f t="shared" si="1205"/>
        <v>22</v>
      </c>
      <c r="EA1000">
        <f t="shared" si="1206"/>
        <v>22</v>
      </c>
      <c r="EB1000">
        <f t="shared" si="1207"/>
        <v>22</v>
      </c>
      <c r="EC1000">
        <f t="shared" si="1208"/>
        <v>22</v>
      </c>
      <c r="ED1000">
        <f t="shared" si="1209"/>
        <v>22</v>
      </c>
      <c r="EE1000">
        <f t="shared" si="1210"/>
        <v>22</v>
      </c>
      <c r="EG1000">
        <f t="shared" si="1211"/>
        <v>22</v>
      </c>
      <c r="EH1000">
        <f t="shared" si="1212"/>
        <v>22</v>
      </c>
      <c r="EI1000">
        <f t="shared" si="1213"/>
        <v>22</v>
      </c>
      <c r="EJ1000">
        <f t="shared" si="1214"/>
        <v>22</v>
      </c>
      <c r="EK1000">
        <f t="shared" si="1215"/>
        <v>22</v>
      </c>
      <c r="EM1000">
        <f>IF($EM$9='[1]L&amp;D Numbers'!$E$6,'[1]L&amp;D Numbers'!$E$7)</f>
        <v>350</v>
      </c>
      <c r="EN1000">
        <f>IF($EN$9='[1]L&amp;D Numbers'!$F$6,'[1]L&amp;D Numbers'!$F$7)</f>
        <v>2000</v>
      </c>
      <c r="EO1000">
        <f>IF($EO$9='[1]L&amp;D Numbers'!$G$6,'[1]L&amp;D Numbers'!$G$7)</f>
        <v>2000</v>
      </c>
      <c r="EP1000">
        <f>IF($EP$9='[1]L&amp;D Numbers'!$H$6,'[1]L&amp;D Numbers'!$H$7)</f>
        <v>2000</v>
      </c>
      <c r="EQ1000">
        <f>IF($EQ$9='[1]L&amp;D Numbers'!$I$6,'[1]L&amp;D Numbers'!$I$7)</f>
        <v>2000</v>
      </c>
      <c r="ER1000">
        <f>IF($ER$9='[1]L&amp;D Numbers'!$J$6,'[1]L&amp;D Numbers'!$J$7)</f>
        <v>0</v>
      </c>
      <c r="ET1000" s="45">
        <f>'[1]L&amp;D Master'!$E$10</f>
        <v>1.0678246631903041E-2</v>
      </c>
      <c r="EU1000" s="45">
        <f>ET1000+'[1]L&amp;D Master'!$F$10</f>
        <v>1.8222427877342538E-2</v>
      </c>
      <c r="EV1000" s="45">
        <f>EU1000+'[1]L&amp;D Master'!$G$10</f>
        <v>2.3561551193294058E-2</v>
      </c>
      <c r="EW1000" s="45">
        <f>EV1000+'[1]L&amp;D Master'!$H$10</f>
        <v>2.7330438342024234E-2</v>
      </c>
      <c r="EX1000" s="45">
        <f>EW1000+'[1]L&amp;D Master'!$I$10</f>
        <v>2.9999999999999995E-2</v>
      </c>
      <c r="EY1000" s="45"/>
      <c r="EZ1000" s="45">
        <f t="shared" si="1216"/>
        <v>1.0678246631903041E-2</v>
      </c>
      <c r="FA1000" s="45">
        <f t="shared" si="1217"/>
        <v>1.8222427877342538E-2</v>
      </c>
      <c r="FB1000" s="45">
        <f t="shared" si="1217"/>
        <v>2.3561551193294058E-2</v>
      </c>
      <c r="FC1000" s="45">
        <f t="shared" si="1217"/>
        <v>2.7330438342024234E-2</v>
      </c>
      <c r="FD1000" s="45">
        <f t="shared" si="1217"/>
        <v>2.7330438342024234E-2</v>
      </c>
      <c r="FE1000" s="45"/>
      <c r="FF1000">
        <f t="shared" si="1162"/>
        <v>21.765078574098133</v>
      </c>
      <c r="FG1000">
        <f t="shared" si="1163"/>
        <v>21.599106586698465</v>
      </c>
      <c r="FH1000">
        <f t="shared" si="1164"/>
        <v>21.481645873747532</v>
      </c>
      <c r="FI1000">
        <f t="shared" si="1165"/>
        <v>21.398730356475468</v>
      </c>
      <c r="FJ1000">
        <f t="shared" si="1166"/>
        <v>21.398730356475468</v>
      </c>
      <c r="FL1000" s="34"/>
      <c r="FM1000" s="34"/>
      <c r="FN1000" s="34"/>
      <c r="FO1000" s="34"/>
      <c r="FP1000" s="34"/>
      <c r="FQ1000" s="153">
        <f t="shared" si="1218"/>
        <v>0.125</v>
      </c>
      <c r="FR1000" s="153"/>
      <c r="FS1000" s="42"/>
      <c r="FT1000" s="42"/>
      <c r="FU1000" s="42"/>
      <c r="FV1000" s="42"/>
      <c r="FW1000" s="42"/>
      <c r="FX1000" s="42"/>
      <c r="FY1000" s="42"/>
      <c r="FZ1000" s="42"/>
      <c r="GA1000" s="42"/>
      <c r="GB1000" s="42"/>
      <c r="GC1000" s="42"/>
      <c r="GD1000" s="42"/>
      <c r="GE1000" s="42"/>
      <c r="GF1000" s="42"/>
      <c r="GG1000" s="42"/>
      <c r="GH1000" s="42"/>
      <c r="GI1000" s="42"/>
      <c r="GJ1000" s="42"/>
      <c r="GK1000" s="42"/>
      <c r="GL1000" s="42"/>
      <c r="GM1000" s="154">
        <f>'[1]Automation Master'!$B$10*FQ1000*FO1000</f>
        <v>0</v>
      </c>
      <c r="GN1000" s="155">
        <f>'[1]Automation Master'!$B$11*FO1000*FQ1000+GM1000</f>
        <v>0</v>
      </c>
      <c r="GO1000" s="155">
        <f>'[1]Automation Master'!$B$12*FO1000*FQ1000+GN1000</f>
        <v>0</v>
      </c>
      <c r="GP1000" s="155">
        <f>'[1]Automation Master'!$B$13*FO1000*FQ1000+GO1000</f>
        <v>0</v>
      </c>
      <c r="GQ1000" s="155">
        <f>'[1]Automation Master'!$C$10*FO1000*FQ1000+GP1000</f>
        <v>0</v>
      </c>
      <c r="GR1000" s="155">
        <f>'[1]Automation Master'!$C$11*FO1000*FQ1000+GQ1000</f>
        <v>0</v>
      </c>
      <c r="GS1000" s="155">
        <f>'[1]Automation Master'!$C$12*FO1000*FQ1000+GR1000</f>
        <v>0</v>
      </c>
      <c r="GT1000" s="155">
        <f>'[1]Automation Master'!$C$13*FO1000*FQ1000+GS1000</f>
        <v>0</v>
      </c>
      <c r="GU1000" s="155">
        <f>'[1]Automation Master'!$D$10*FO1000*FQ1000+GT1000</f>
        <v>0</v>
      </c>
      <c r="GV1000" s="155">
        <f>'[1]Automation Master'!$D$11*FO1000*FQ1000+GU1000</f>
        <v>0</v>
      </c>
      <c r="GW1000" s="155">
        <f>'[1]Automation Master'!$D$12*FO1000*FQ1000+GV1000</f>
        <v>0</v>
      </c>
      <c r="GX1000" s="155">
        <f>'[1]Automation Master'!$D$13*FO1000*FQ1000+GW1000</f>
        <v>0</v>
      </c>
      <c r="GY1000" s="155">
        <f>'[1]Automation Master'!$E$10*FO1000*FQ1000+GX1000</f>
        <v>0</v>
      </c>
      <c r="GZ1000" s="155">
        <f>'[1]Automation Master'!$E$11*FO1000*FQ1000+GY1000</f>
        <v>0</v>
      </c>
      <c r="HA1000" s="155">
        <f>'[1]Automation Master'!$E$12*FO1000*FQ1000+GZ1000</f>
        <v>0</v>
      </c>
      <c r="HB1000" s="155">
        <f>'[1]Automation Master'!$E$13*FO1000*FQ1000+HA1000</f>
        <v>0</v>
      </c>
      <c r="HC1000" s="155">
        <f>'[1]Automation Master'!$F$10*FO1000*FQ1000+HB1000</f>
        <v>0</v>
      </c>
      <c r="HD1000" s="155">
        <f>'[1]Automation Master'!$F$11*FO1000*FQ1000+HC1000</f>
        <v>0</v>
      </c>
      <c r="HE1000" s="155">
        <f>'[1]Automation Master'!$F$12*FO1000*FQ1000+HD1000</f>
        <v>0</v>
      </c>
      <c r="HF1000" s="156">
        <f>'[1]Automation Master'!$F$13*FO1000*FQ1000+HE1000</f>
        <v>0</v>
      </c>
      <c r="HG1000" s="157"/>
      <c r="HH1000" s="157"/>
      <c r="HI1000" s="157"/>
      <c r="HJ1000" s="157"/>
      <c r="HK1000" s="157"/>
      <c r="HL1000" s="157"/>
      <c r="HM1000" s="157"/>
      <c r="HN1000" s="157"/>
      <c r="HO1000" s="157"/>
      <c r="HP1000" s="157"/>
      <c r="HQ1000" s="157"/>
      <c r="HR1000" s="157"/>
      <c r="HS1000" s="157"/>
      <c r="HT1000" s="157"/>
      <c r="HU1000" s="157"/>
      <c r="HV1000" s="157"/>
      <c r="HW1000" s="157"/>
      <c r="HX1000" s="157"/>
      <c r="HY1000" s="42"/>
      <c r="HZ1000" s="42"/>
      <c r="IA1000" s="148">
        <f t="shared" si="1167"/>
        <v>22</v>
      </c>
      <c r="IB1000" s="148">
        <f t="shared" si="1168"/>
        <v>22</v>
      </c>
      <c r="IC1000" s="148">
        <f t="shared" si="1169"/>
        <v>22</v>
      </c>
      <c r="ID1000" s="148">
        <f t="shared" si="1170"/>
        <v>22</v>
      </c>
      <c r="IE1000" s="148">
        <f t="shared" si="1171"/>
        <v>22</v>
      </c>
      <c r="IH1000">
        <f t="shared" si="1177"/>
        <v>21.765078574098133</v>
      </c>
      <c r="II1000">
        <f t="shared" si="1178"/>
        <v>21.599106586698465</v>
      </c>
      <c r="IJ1000">
        <f t="shared" si="1179"/>
        <v>21.481645873747532</v>
      </c>
      <c r="IK1000">
        <f t="shared" si="1180"/>
        <v>21.398730356475468</v>
      </c>
      <c r="IL1000">
        <f t="shared" si="1181"/>
        <v>21.398730356475468</v>
      </c>
      <c r="IN1000" s="42">
        <f t="shared" si="1172"/>
        <v>1.0678246631903027E-2</v>
      </c>
      <c r="IO1000" s="42">
        <f t="shared" si="1173"/>
        <v>1.8222427877342507E-2</v>
      </c>
      <c r="IP1000" s="42">
        <f t="shared" si="1174"/>
        <v>2.356155119329402E-2</v>
      </c>
      <c r="IQ1000" s="42">
        <f t="shared" si="1175"/>
        <v>2.7330438342024168E-2</v>
      </c>
      <c r="IR1000" s="42">
        <f t="shared" si="1176"/>
        <v>2.7330438342024168E-2</v>
      </c>
      <c r="IT1000" s="9">
        <f t="shared" si="1219"/>
        <v>0</v>
      </c>
      <c r="IU1000" s="9">
        <f t="shared" si="1220"/>
        <v>0</v>
      </c>
      <c r="IV1000" s="9">
        <f t="shared" si="1221"/>
        <v>0</v>
      </c>
      <c r="IW1000" s="9">
        <f t="shared" si="1222"/>
        <v>0</v>
      </c>
      <c r="IX1000" s="9">
        <f t="shared" si="1223"/>
        <v>0</v>
      </c>
    </row>
    <row r="1001" spans="1:258" ht="15.75" hidden="1" thickBot="1" x14ac:dyDescent="0.3">
      <c r="A1001">
        <v>11</v>
      </c>
      <c r="B1001" t="s">
        <v>673</v>
      </c>
      <c r="C1001" t="s">
        <v>291</v>
      </c>
      <c r="D1001" t="s">
        <v>288</v>
      </c>
      <c r="E1001" t="s">
        <v>674</v>
      </c>
      <c r="F1001" t="s">
        <v>290</v>
      </c>
      <c r="G1001" t="s">
        <v>256</v>
      </c>
      <c r="H1001">
        <v>8</v>
      </c>
      <c r="I1001">
        <v>3</v>
      </c>
      <c r="K1001">
        <v>2</v>
      </c>
      <c r="L1001">
        <v>6</v>
      </c>
      <c r="M1001">
        <v>3</v>
      </c>
      <c r="R1001">
        <v>2</v>
      </c>
      <c r="S1001">
        <v>5</v>
      </c>
      <c r="U1001">
        <v>1</v>
      </c>
      <c r="X1001">
        <v>3</v>
      </c>
      <c r="Y1001">
        <v>8</v>
      </c>
      <c r="AA1001">
        <v>3</v>
      </c>
      <c r="AB1001">
        <v>5</v>
      </c>
      <c r="AE1001">
        <v>2</v>
      </c>
      <c r="AF1001">
        <v>1</v>
      </c>
      <c r="AL1001">
        <v>3</v>
      </c>
      <c r="AT1001">
        <v>11</v>
      </c>
      <c r="AU1001">
        <v>0</v>
      </c>
      <c r="AV1001">
        <v>11</v>
      </c>
      <c r="AW1001">
        <v>0</v>
      </c>
      <c r="AX1001">
        <v>0</v>
      </c>
      <c r="BB1001">
        <f t="shared" si="1194"/>
        <v>11</v>
      </c>
      <c r="BD1001">
        <f t="shared" si="1195"/>
        <v>11</v>
      </c>
      <c r="BE1001">
        <f t="shared" si="1196"/>
        <v>11</v>
      </c>
      <c r="BF1001">
        <f t="shared" si="1197"/>
        <v>11</v>
      </c>
      <c r="BH1001">
        <f t="shared" si="1198"/>
        <v>0</v>
      </c>
      <c r="BK1001" s="45">
        <f>IF(G1001="MEA",'[1]Net Hire Rate'!$E$7,IF(G1001="AMR",'[1]Net Hire Rate'!$F$7,IF(G1001="EUR",'[1]Net Hire Rate'!$G$7,IF(G1001="APAC",'[1]Net Hire Rate'!$H$7,0))))</f>
        <v>1.6761041902604757E-3</v>
      </c>
      <c r="BL1001" s="45">
        <f>IF(G1001="MEA",'[1]Net Hire Rate'!$E$8,IF(G1001="AMR",'[1]Net Hire Rate'!$F$8,IF(G1001="EUR",'[1]Net Hire Rate'!$G$8,IF(G1001="APAC",'[1]Net Hire Rate'!$H$8,0))))</f>
        <v>1.6761041902604757E-3</v>
      </c>
      <c r="BM1001" s="45">
        <f>IF(G1001="MEA",'[1]Net Hire Rate'!$E$9,IF(G1001="AMR",'[1]Net Hire Rate'!$F$9,IF(G1001="EUR",'[1]Net Hire Rate'!$G$9,IF(G1001="APAC",'[1]Net Hire Rate'!$H$9,0))))</f>
        <v>1.6761041902604757E-3</v>
      </c>
      <c r="BN1001" s="45">
        <f>IF(G1001="MEA",'[1]Net Hire Rate'!$E$10,IF(G1001="AMR",'[1]Net Hire Rate'!$F$10,IF(G1001="EUR",'[1]Net Hire Rate'!$G$10,IF(G1001="APAC",'[1]Net Hire Rate'!$H$10,0))))</f>
        <v>1.6761041902604757E-3</v>
      </c>
      <c r="BO1001" s="45">
        <f>IF(G1001="MEA",'[1]Net Hire Rate'!$E$11,IF(G1001="AMR",'[1]Net Hire Rate'!$F$11,IF(G1001="EUR",'[1]Net Hire Rate'!$G$11,IF(G1001="APAC",'[1]Net Hire Rate'!$H$11,0))))</f>
        <v>1.6761041902604757E-3</v>
      </c>
      <c r="BP1001" s="45">
        <f>IF(G1001="MEA",'[1]Net Hire Rate'!$E$12,IF(G1001="AMR",'[1]Net Hire Rate'!$F$12,IF(G1001="EUR",'[1]Net Hire Rate'!$G$12,IF(G1001="APAC",'[1]Net Hire Rate'!$H$12,0))))</f>
        <v>1.6761041902604757E-3</v>
      </c>
      <c r="BQ1001" s="147">
        <f t="shared" si="1199"/>
        <v>11</v>
      </c>
      <c r="BR1001" s="147">
        <f t="shared" si="1182"/>
        <v>11</v>
      </c>
      <c r="BS1001" s="147">
        <f t="shared" si="1200"/>
        <v>11.018437146092865</v>
      </c>
      <c r="BT1001" s="148">
        <f t="shared" si="1183"/>
        <v>11.018437146092865</v>
      </c>
      <c r="BU1001" s="149">
        <f t="shared" si="1201"/>
        <v>11.036905194763552</v>
      </c>
      <c r="BV1001" s="148">
        <f t="shared" si="1184"/>
        <v>11.036905194763552</v>
      </c>
      <c r="BW1001" s="148">
        <f t="shared" si="1202"/>
        <v>11.055404197808002</v>
      </c>
      <c r="BX1001" s="148">
        <f t="shared" si="1185"/>
        <v>11.055404197808002</v>
      </c>
      <c r="BY1001" s="148">
        <f t="shared" si="1203"/>
        <v>11.073934207108971</v>
      </c>
      <c r="BZ1001" s="148">
        <f t="shared" si="1186"/>
        <v>11.073934207108971</v>
      </c>
      <c r="CA1001" s="148">
        <f t="shared" si="1204"/>
        <v>11.092495274636175</v>
      </c>
      <c r="CB1001" s="148">
        <f t="shared" si="1187"/>
        <v>11.092495274636175</v>
      </c>
      <c r="CC1001" s="148"/>
      <c r="CD1001" s="38"/>
      <c r="CE1001" s="38"/>
      <c r="CF1001" s="38"/>
      <c r="CG1001" s="38"/>
      <c r="CH1001" s="38"/>
      <c r="CI1001" s="38"/>
      <c r="CJ1001" s="38"/>
      <c r="CK1001" s="41"/>
      <c r="CL1001" s="41"/>
      <c r="CM1001" s="40"/>
      <c r="CN1001" s="41"/>
      <c r="CO1001" s="41"/>
      <c r="CP1001" s="41"/>
      <c r="CQ1001" s="41"/>
      <c r="CR1001" s="41"/>
      <c r="CS1001" s="41"/>
      <c r="CT1001" s="41"/>
      <c r="CU1001" s="40"/>
      <c r="CV1001" s="41"/>
      <c r="CW1001" s="41"/>
      <c r="CX1001" s="41"/>
      <c r="CY1001" s="41"/>
      <c r="CZ1001" s="41"/>
      <c r="DA1001" s="41"/>
      <c r="DB1001" s="41"/>
      <c r="DC1001" s="40"/>
      <c r="DD1001" s="41"/>
      <c r="DE1001" s="41"/>
      <c r="DF1001" s="41"/>
      <c r="DG1001" s="41"/>
      <c r="DH1001" s="41"/>
      <c r="DI1001" s="41"/>
      <c r="DJ1001" s="41"/>
      <c r="DK1001" s="40"/>
      <c r="DL1001" s="41"/>
      <c r="DM1001" s="41"/>
      <c r="DN1001" s="41"/>
      <c r="DO1001" s="41"/>
      <c r="DP1001" s="41"/>
      <c r="DQ1001" s="41"/>
      <c r="DR1001" s="15"/>
      <c r="DS1001" s="151">
        <f t="shared" si="1188"/>
        <v>11</v>
      </c>
      <c r="DT1001" s="152">
        <f t="shared" si="1189"/>
        <v>0</v>
      </c>
      <c r="DU1001" s="7">
        <f t="shared" si="1190"/>
        <v>0</v>
      </c>
      <c r="DV1001" s="7">
        <f t="shared" si="1191"/>
        <v>0</v>
      </c>
      <c r="DW1001">
        <f t="shared" si="1192"/>
        <v>0</v>
      </c>
      <c r="DX1001">
        <f t="shared" si="1193"/>
        <v>0</v>
      </c>
      <c r="DZ1001">
        <f t="shared" si="1205"/>
        <v>11</v>
      </c>
      <c r="EA1001">
        <f t="shared" si="1206"/>
        <v>11</v>
      </c>
      <c r="EB1001">
        <f t="shared" si="1207"/>
        <v>11</v>
      </c>
      <c r="EC1001">
        <f t="shared" si="1208"/>
        <v>11</v>
      </c>
      <c r="ED1001">
        <f t="shared" si="1209"/>
        <v>11</v>
      </c>
      <c r="EE1001">
        <f t="shared" si="1210"/>
        <v>11</v>
      </c>
      <c r="EG1001">
        <f t="shared" si="1211"/>
        <v>11</v>
      </c>
      <c r="EH1001">
        <f t="shared" si="1212"/>
        <v>11</v>
      </c>
      <c r="EI1001">
        <f t="shared" si="1213"/>
        <v>11</v>
      </c>
      <c r="EJ1001">
        <f t="shared" si="1214"/>
        <v>11</v>
      </c>
      <c r="EK1001">
        <f t="shared" si="1215"/>
        <v>11</v>
      </c>
      <c r="EM1001">
        <f>IF($EM$9='[1]L&amp;D Numbers'!$E$6,'[1]L&amp;D Numbers'!$E$7)</f>
        <v>350</v>
      </c>
      <c r="EN1001">
        <f>IF($EN$9='[1]L&amp;D Numbers'!$F$6,'[1]L&amp;D Numbers'!$F$7)</f>
        <v>2000</v>
      </c>
      <c r="EO1001">
        <f>IF($EO$9='[1]L&amp;D Numbers'!$G$6,'[1]L&amp;D Numbers'!$G$7)</f>
        <v>2000</v>
      </c>
      <c r="EP1001">
        <f>IF($EP$9='[1]L&amp;D Numbers'!$H$6,'[1]L&amp;D Numbers'!$H$7)</f>
        <v>2000</v>
      </c>
      <c r="EQ1001">
        <f>IF($EQ$9='[1]L&amp;D Numbers'!$I$6,'[1]L&amp;D Numbers'!$I$7)</f>
        <v>2000</v>
      </c>
      <c r="ER1001">
        <f>IF($ER$9='[1]L&amp;D Numbers'!$J$6,'[1]L&amp;D Numbers'!$J$7)</f>
        <v>0</v>
      </c>
      <c r="ET1001" s="45">
        <f>'[1]L&amp;D Master'!$E$10</f>
        <v>1.0678246631903041E-2</v>
      </c>
      <c r="EU1001" s="45">
        <f>ET1001+'[1]L&amp;D Master'!$F$10</f>
        <v>1.8222427877342538E-2</v>
      </c>
      <c r="EV1001" s="45">
        <f>EU1001+'[1]L&amp;D Master'!$G$10</f>
        <v>2.3561551193294058E-2</v>
      </c>
      <c r="EW1001" s="45">
        <f>EV1001+'[1]L&amp;D Master'!$H$10</f>
        <v>2.7330438342024234E-2</v>
      </c>
      <c r="EX1001" s="45">
        <f>EW1001+'[1]L&amp;D Master'!$I$10</f>
        <v>2.9999999999999995E-2</v>
      </c>
      <c r="EY1001" s="45"/>
      <c r="EZ1001" s="45">
        <f t="shared" si="1216"/>
        <v>1.0678246631903041E-2</v>
      </c>
      <c r="FA1001" s="45">
        <f t="shared" si="1217"/>
        <v>1.8222427877342538E-2</v>
      </c>
      <c r="FB1001" s="45">
        <f t="shared" si="1217"/>
        <v>2.3561551193294058E-2</v>
      </c>
      <c r="FC1001" s="45">
        <f t="shared" si="1217"/>
        <v>2.7330438342024234E-2</v>
      </c>
      <c r="FD1001" s="45">
        <f t="shared" si="1217"/>
        <v>2.7330438342024234E-2</v>
      </c>
      <c r="FE1001" s="45"/>
      <c r="FF1001">
        <f t="shared" si="1162"/>
        <v>10.882539287049067</v>
      </c>
      <c r="FG1001">
        <f t="shared" si="1163"/>
        <v>10.799553293349232</v>
      </c>
      <c r="FH1001">
        <f t="shared" si="1164"/>
        <v>10.740822936873766</v>
      </c>
      <c r="FI1001">
        <f t="shared" si="1165"/>
        <v>10.699365178237734</v>
      </c>
      <c r="FJ1001">
        <f t="shared" si="1166"/>
        <v>10.699365178237734</v>
      </c>
      <c r="FL1001" s="34"/>
      <c r="FM1001" s="34"/>
      <c r="FN1001" s="34"/>
      <c r="FO1001" s="34"/>
      <c r="FP1001" s="34"/>
      <c r="FQ1001" s="153">
        <f t="shared" si="1218"/>
        <v>0.125</v>
      </c>
      <c r="FR1001" s="153"/>
      <c r="FS1001" s="42"/>
      <c r="FT1001" s="42"/>
      <c r="FU1001" s="42"/>
      <c r="FV1001" s="42"/>
      <c r="FW1001" s="42"/>
      <c r="FX1001" s="42"/>
      <c r="FY1001" s="42"/>
      <c r="FZ1001" s="42"/>
      <c r="GA1001" s="42"/>
      <c r="GB1001" s="42"/>
      <c r="GC1001" s="42"/>
      <c r="GD1001" s="42"/>
      <c r="GE1001" s="42"/>
      <c r="GF1001" s="42"/>
      <c r="GG1001" s="42"/>
      <c r="GH1001" s="42"/>
      <c r="GI1001" s="42"/>
      <c r="GJ1001" s="42"/>
      <c r="GK1001" s="42"/>
      <c r="GL1001" s="42"/>
      <c r="GM1001" s="154">
        <f>'[1]Automation Master'!$B$10*FQ1001*FO1001</f>
        <v>0</v>
      </c>
      <c r="GN1001" s="155">
        <f>'[1]Automation Master'!$B$11*FO1001*FQ1001+GM1001</f>
        <v>0</v>
      </c>
      <c r="GO1001" s="155">
        <f>'[1]Automation Master'!$B$12*FO1001*FQ1001+GN1001</f>
        <v>0</v>
      </c>
      <c r="GP1001" s="155">
        <f>'[1]Automation Master'!$B$13*FO1001*FQ1001+GO1001</f>
        <v>0</v>
      </c>
      <c r="GQ1001" s="155">
        <f>'[1]Automation Master'!$C$10*FO1001*FQ1001+GP1001</f>
        <v>0</v>
      </c>
      <c r="GR1001" s="155">
        <f>'[1]Automation Master'!$C$11*FO1001*FQ1001+GQ1001</f>
        <v>0</v>
      </c>
      <c r="GS1001" s="155">
        <f>'[1]Automation Master'!$C$12*FO1001*FQ1001+GR1001</f>
        <v>0</v>
      </c>
      <c r="GT1001" s="155">
        <f>'[1]Automation Master'!$C$13*FO1001*FQ1001+GS1001</f>
        <v>0</v>
      </c>
      <c r="GU1001" s="155">
        <f>'[1]Automation Master'!$D$10*FO1001*FQ1001+GT1001</f>
        <v>0</v>
      </c>
      <c r="GV1001" s="155">
        <f>'[1]Automation Master'!$D$11*FO1001*FQ1001+GU1001</f>
        <v>0</v>
      </c>
      <c r="GW1001" s="155">
        <f>'[1]Automation Master'!$D$12*FO1001*FQ1001+GV1001</f>
        <v>0</v>
      </c>
      <c r="GX1001" s="155">
        <f>'[1]Automation Master'!$D$13*FO1001*FQ1001+GW1001</f>
        <v>0</v>
      </c>
      <c r="GY1001" s="155">
        <f>'[1]Automation Master'!$E$10*FO1001*FQ1001+GX1001</f>
        <v>0</v>
      </c>
      <c r="GZ1001" s="155">
        <f>'[1]Automation Master'!$E$11*FO1001*FQ1001+GY1001</f>
        <v>0</v>
      </c>
      <c r="HA1001" s="155">
        <f>'[1]Automation Master'!$E$12*FO1001*FQ1001+GZ1001</f>
        <v>0</v>
      </c>
      <c r="HB1001" s="155">
        <f>'[1]Automation Master'!$E$13*FO1001*FQ1001+HA1001</f>
        <v>0</v>
      </c>
      <c r="HC1001" s="155">
        <f>'[1]Automation Master'!$F$10*FO1001*FQ1001+HB1001</f>
        <v>0</v>
      </c>
      <c r="HD1001" s="155">
        <f>'[1]Automation Master'!$F$11*FO1001*FQ1001+HC1001</f>
        <v>0</v>
      </c>
      <c r="HE1001" s="155">
        <f>'[1]Automation Master'!$F$12*FO1001*FQ1001+HD1001</f>
        <v>0</v>
      </c>
      <c r="HF1001" s="156">
        <f>'[1]Automation Master'!$F$13*FO1001*FQ1001+HE1001</f>
        <v>0</v>
      </c>
      <c r="HG1001" s="157"/>
      <c r="HH1001" s="157"/>
      <c r="HI1001" s="157"/>
      <c r="HJ1001" s="157"/>
      <c r="HK1001" s="157"/>
      <c r="HL1001" s="157"/>
      <c r="HM1001" s="157"/>
      <c r="HN1001" s="157"/>
      <c r="HO1001" s="157"/>
      <c r="HP1001" s="157"/>
      <c r="HQ1001" s="157"/>
      <c r="HR1001" s="157"/>
      <c r="HS1001" s="157"/>
      <c r="HT1001" s="157"/>
      <c r="HU1001" s="157"/>
      <c r="HV1001" s="157"/>
      <c r="HW1001" s="157"/>
      <c r="HX1001" s="157"/>
      <c r="HY1001" s="42"/>
      <c r="HZ1001" s="42"/>
      <c r="IA1001" s="148">
        <f t="shared" si="1167"/>
        <v>11</v>
      </c>
      <c r="IB1001" s="148">
        <f t="shared" si="1168"/>
        <v>11</v>
      </c>
      <c r="IC1001" s="148">
        <f t="shared" si="1169"/>
        <v>11</v>
      </c>
      <c r="ID1001" s="148">
        <f t="shared" si="1170"/>
        <v>11</v>
      </c>
      <c r="IE1001" s="148">
        <f t="shared" si="1171"/>
        <v>11</v>
      </c>
      <c r="IH1001">
        <f t="shared" si="1177"/>
        <v>10.882539287049067</v>
      </c>
      <c r="II1001">
        <f t="shared" si="1178"/>
        <v>10.799553293349232</v>
      </c>
      <c r="IJ1001">
        <f t="shared" si="1179"/>
        <v>10.740822936873766</v>
      </c>
      <c r="IK1001">
        <f t="shared" si="1180"/>
        <v>10.699365178237734</v>
      </c>
      <c r="IL1001">
        <f t="shared" si="1181"/>
        <v>10.699365178237734</v>
      </c>
      <c r="IN1001" s="42">
        <f t="shared" si="1172"/>
        <v>1.0678246631903027E-2</v>
      </c>
      <c r="IO1001" s="42">
        <f t="shared" si="1173"/>
        <v>1.8222427877342507E-2</v>
      </c>
      <c r="IP1001" s="42">
        <f t="shared" si="1174"/>
        <v>2.356155119329402E-2</v>
      </c>
      <c r="IQ1001" s="42">
        <f t="shared" si="1175"/>
        <v>2.7330438342024168E-2</v>
      </c>
      <c r="IR1001" s="42">
        <f t="shared" si="1176"/>
        <v>2.7330438342024168E-2</v>
      </c>
      <c r="IT1001" s="9">
        <f t="shared" si="1219"/>
        <v>0</v>
      </c>
      <c r="IU1001" s="9">
        <f t="shared" si="1220"/>
        <v>0</v>
      </c>
      <c r="IV1001" s="9">
        <f t="shared" si="1221"/>
        <v>0</v>
      </c>
      <c r="IW1001" s="9">
        <f t="shared" si="1222"/>
        <v>0</v>
      </c>
      <c r="IX1001" s="9">
        <f t="shared" si="1223"/>
        <v>0</v>
      </c>
    </row>
    <row r="1002" spans="1:258" ht="15.75" hidden="1" thickBot="1" x14ac:dyDescent="0.3">
      <c r="A1002">
        <v>215</v>
      </c>
      <c r="B1002" t="s">
        <v>673</v>
      </c>
      <c r="C1002" t="s">
        <v>297</v>
      </c>
      <c r="D1002" t="s">
        <v>288</v>
      </c>
      <c r="E1002" t="s">
        <v>674</v>
      </c>
      <c r="F1002" t="s">
        <v>290</v>
      </c>
      <c r="G1002" t="s">
        <v>256</v>
      </c>
      <c r="H1002">
        <v>199</v>
      </c>
      <c r="I1002">
        <v>16</v>
      </c>
      <c r="K1002">
        <v>1</v>
      </c>
      <c r="L1002">
        <v>198</v>
      </c>
      <c r="M1002">
        <v>16</v>
      </c>
      <c r="R1002">
        <v>2</v>
      </c>
      <c r="S1002">
        <v>12</v>
      </c>
      <c r="T1002">
        <v>76</v>
      </c>
      <c r="U1002">
        <v>109</v>
      </c>
      <c r="X1002">
        <v>16</v>
      </c>
      <c r="Y1002">
        <v>199</v>
      </c>
      <c r="AA1002">
        <v>16</v>
      </c>
      <c r="AB1002">
        <v>5</v>
      </c>
      <c r="AE1002">
        <v>1</v>
      </c>
      <c r="AF1002">
        <v>22</v>
      </c>
      <c r="AH1002">
        <v>171</v>
      </c>
      <c r="AL1002">
        <v>16</v>
      </c>
      <c r="AR1002">
        <v>1</v>
      </c>
      <c r="AS1002">
        <v>2</v>
      </c>
      <c r="AT1002">
        <v>215</v>
      </c>
      <c r="AU1002">
        <v>215</v>
      </c>
      <c r="AV1002">
        <v>0</v>
      </c>
      <c r="AW1002">
        <v>0</v>
      </c>
      <c r="AX1002">
        <v>0</v>
      </c>
      <c r="BB1002">
        <f t="shared" si="1194"/>
        <v>215</v>
      </c>
      <c r="BD1002">
        <f t="shared" si="1195"/>
        <v>215</v>
      </c>
      <c r="BE1002">
        <f t="shared" si="1196"/>
        <v>215</v>
      </c>
      <c r="BF1002">
        <f t="shared" si="1197"/>
        <v>215</v>
      </c>
      <c r="BH1002">
        <f t="shared" si="1198"/>
        <v>0</v>
      </c>
      <c r="BK1002" s="45">
        <f>IF(G1002="MEA",'[1]Net Hire Rate'!$E$7,IF(G1002="AMR",'[1]Net Hire Rate'!$F$7,IF(G1002="EUR",'[1]Net Hire Rate'!$G$7,IF(G1002="APAC",'[1]Net Hire Rate'!$H$7,0))))</f>
        <v>1.6761041902604757E-3</v>
      </c>
      <c r="BL1002" s="45">
        <f>IF(G1002="MEA",'[1]Net Hire Rate'!$E$8,IF(G1002="AMR",'[1]Net Hire Rate'!$F$8,IF(G1002="EUR",'[1]Net Hire Rate'!$G$8,IF(G1002="APAC",'[1]Net Hire Rate'!$H$8,0))))</f>
        <v>1.6761041902604757E-3</v>
      </c>
      <c r="BM1002" s="45">
        <f>IF(G1002="MEA",'[1]Net Hire Rate'!$E$9,IF(G1002="AMR",'[1]Net Hire Rate'!$F$9,IF(G1002="EUR",'[1]Net Hire Rate'!$G$9,IF(G1002="APAC",'[1]Net Hire Rate'!$H$9,0))))</f>
        <v>1.6761041902604757E-3</v>
      </c>
      <c r="BN1002" s="45">
        <f>IF(G1002="MEA",'[1]Net Hire Rate'!$E$10,IF(G1002="AMR",'[1]Net Hire Rate'!$F$10,IF(G1002="EUR",'[1]Net Hire Rate'!$G$10,IF(G1002="APAC",'[1]Net Hire Rate'!$H$10,0))))</f>
        <v>1.6761041902604757E-3</v>
      </c>
      <c r="BO1002" s="45">
        <f>IF(G1002="MEA",'[1]Net Hire Rate'!$E$11,IF(G1002="AMR",'[1]Net Hire Rate'!$F$11,IF(G1002="EUR",'[1]Net Hire Rate'!$G$11,IF(G1002="APAC",'[1]Net Hire Rate'!$H$11,0))))</f>
        <v>1.6761041902604757E-3</v>
      </c>
      <c r="BP1002" s="45">
        <f>IF(G1002="MEA",'[1]Net Hire Rate'!$E$12,IF(G1002="AMR",'[1]Net Hire Rate'!$F$12,IF(G1002="EUR",'[1]Net Hire Rate'!$G$12,IF(G1002="APAC",'[1]Net Hire Rate'!$H$12,0))))</f>
        <v>1.6761041902604757E-3</v>
      </c>
      <c r="BQ1002" s="147">
        <f t="shared" si="1199"/>
        <v>215</v>
      </c>
      <c r="BR1002" s="147">
        <f t="shared" si="1182"/>
        <v>215</v>
      </c>
      <c r="BS1002" s="147">
        <f t="shared" si="1200"/>
        <v>215.36036240090598</v>
      </c>
      <c r="BT1002" s="148">
        <f t="shared" si="1183"/>
        <v>215.36036240090598</v>
      </c>
      <c r="BU1002" s="149">
        <f t="shared" si="1201"/>
        <v>215.72132880674215</v>
      </c>
      <c r="BV1002" s="148">
        <f t="shared" si="1184"/>
        <v>215.72132880674215</v>
      </c>
      <c r="BW1002" s="148">
        <f t="shared" si="1202"/>
        <v>216.08290022988368</v>
      </c>
      <c r="BX1002" s="148">
        <f t="shared" si="1185"/>
        <v>216.08290022988368</v>
      </c>
      <c r="BY1002" s="148">
        <f t="shared" si="1203"/>
        <v>216.44507768440261</v>
      </c>
      <c r="BZ1002" s="148">
        <f t="shared" si="1186"/>
        <v>215.44507768440261</v>
      </c>
      <c r="CA1002" s="148">
        <f t="shared" si="1204"/>
        <v>215.80618608188041</v>
      </c>
      <c r="CB1002" s="148">
        <f t="shared" si="1187"/>
        <v>213.80618608188041</v>
      </c>
      <c r="CC1002" s="148"/>
      <c r="CD1002" s="38"/>
      <c r="CE1002" s="38"/>
      <c r="CF1002" s="38"/>
      <c r="CG1002" s="38"/>
      <c r="CH1002" s="38"/>
      <c r="CI1002" s="38"/>
      <c r="CJ1002" s="38"/>
      <c r="CK1002" s="41"/>
      <c r="CL1002" s="41"/>
      <c r="CM1002" s="40"/>
      <c r="CN1002" s="41"/>
      <c r="CO1002" s="41"/>
      <c r="CP1002" s="41"/>
      <c r="CQ1002" s="41"/>
      <c r="CR1002" s="41"/>
      <c r="CS1002" s="41"/>
      <c r="CT1002" s="41"/>
      <c r="CU1002" s="40"/>
      <c r="CV1002" s="41"/>
      <c r="CW1002" s="41"/>
      <c r="CX1002" s="41"/>
      <c r="CY1002" s="41"/>
      <c r="CZ1002" s="41"/>
      <c r="DA1002" s="41"/>
      <c r="DB1002" s="41"/>
      <c r="DC1002" s="40"/>
      <c r="DD1002" s="41"/>
      <c r="DE1002" s="41"/>
      <c r="DF1002" s="41"/>
      <c r="DG1002" s="41"/>
      <c r="DH1002" s="41"/>
      <c r="DI1002" s="41"/>
      <c r="DJ1002" s="41"/>
      <c r="DK1002" s="40"/>
      <c r="DL1002" s="41"/>
      <c r="DM1002" s="41"/>
      <c r="DN1002" s="41"/>
      <c r="DO1002" s="41"/>
      <c r="DP1002" s="41"/>
      <c r="DQ1002" s="41"/>
      <c r="DR1002" s="15"/>
      <c r="DS1002" s="151">
        <f t="shared" si="1188"/>
        <v>215</v>
      </c>
      <c r="DT1002" s="152">
        <f t="shared" si="1189"/>
        <v>0</v>
      </c>
      <c r="DU1002" s="7">
        <f t="shared" si="1190"/>
        <v>0</v>
      </c>
      <c r="DV1002" s="7">
        <f t="shared" si="1191"/>
        <v>0</v>
      </c>
      <c r="DW1002">
        <f t="shared" si="1192"/>
        <v>0</v>
      </c>
      <c r="DX1002">
        <f t="shared" si="1193"/>
        <v>0</v>
      </c>
      <c r="DZ1002">
        <f t="shared" si="1205"/>
        <v>215</v>
      </c>
      <c r="EA1002">
        <f t="shared" si="1206"/>
        <v>215</v>
      </c>
      <c r="EB1002">
        <f t="shared" si="1207"/>
        <v>215</v>
      </c>
      <c r="EC1002">
        <f t="shared" si="1208"/>
        <v>215</v>
      </c>
      <c r="ED1002">
        <f t="shared" si="1209"/>
        <v>215</v>
      </c>
      <c r="EE1002">
        <f t="shared" si="1210"/>
        <v>215</v>
      </c>
      <c r="EG1002">
        <f t="shared" si="1211"/>
        <v>215</v>
      </c>
      <c r="EH1002">
        <f t="shared" si="1212"/>
        <v>215</v>
      </c>
      <c r="EI1002">
        <f t="shared" si="1213"/>
        <v>215</v>
      </c>
      <c r="EJ1002">
        <f t="shared" si="1214"/>
        <v>215</v>
      </c>
      <c r="EK1002">
        <f t="shared" si="1215"/>
        <v>215</v>
      </c>
      <c r="EM1002">
        <f>IF($EM$9='[1]L&amp;D Numbers'!$E$6,'[1]L&amp;D Numbers'!$E$7)</f>
        <v>350</v>
      </c>
      <c r="EN1002">
        <f>IF($EN$9='[1]L&amp;D Numbers'!$F$6,'[1]L&amp;D Numbers'!$F$7)</f>
        <v>2000</v>
      </c>
      <c r="EO1002">
        <f>IF($EO$9='[1]L&amp;D Numbers'!$G$6,'[1]L&amp;D Numbers'!$G$7)</f>
        <v>2000</v>
      </c>
      <c r="EP1002">
        <f>IF($EP$9='[1]L&amp;D Numbers'!$H$6,'[1]L&amp;D Numbers'!$H$7)</f>
        <v>2000</v>
      </c>
      <c r="EQ1002">
        <f>IF($EQ$9='[1]L&amp;D Numbers'!$I$6,'[1]L&amp;D Numbers'!$I$7)</f>
        <v>2000</v>
      </c>
      <c r="ER1002">
        <f>IF($ER$9='[1]L&amp;D Numbers'!$J$6,'[1]L&amp;D Numbers'!$J$7)</f>
        <v>0</v>
      </c>
      <c r="ET1002" s="45">
        <f>'[1]L&amp;D Master'!$E$10</f>
        <v>1.0678246631903041E-2</v>
      </c>
      <c r="EU1002" s="45">
        <f>ET1002+'[1]L&amp;D Master'!$F$10</f>
        <v>1.8222427877342538E-2</v>
      </c>
      <c r="EV1002" s="45">
        <f>EU1002+'[1]L&amp;D Master'!$G$10</f>
        <v>2.3561551193294058E-2</v>
      </c>
      <c r="EW1002" s="45">
        <f>EV1002+'[1]L&amp;D Master'!$H$10</f>
        <v>2.7330438342024234E-2</v>
      </c>
      <c r="EX1002" s="45">
        <f>EW1002+'[1]L&amp;D Master'!$I$10</f>
        <v>2.9999999999999995E-2</v>
      </c>
      <c r="EY1002" s="45"/>
      <c r="EZ1002" s="45">
        <f t="shared" si="1216"/>
        <v>1.0678246631903041E-2</v>
      </c>
      <c r="FA1002" s="45">
        <f t="shared" si="1217"/>
        <v>1.8222427877342538E-2</v>
      </c>
      <c r="FB1002" s="45">
        <f t="shared" si="1217"/>
        <v>2.3561551193294058E-2</v>
      </c>
      <c r="FC1002" s="45">
        <f t="shared" si="1217"/>
        <v>2.7330438342024234E-2</v>
      </c>
      <c r="FD1002" s="45">
        <f t="shared" si="1217"/>
        <v>2.7330438342024234E-2</v>
      </c>
      <c r="FE1002" s="45"/>
      <c r="FF1002">
        <f t="shared" si="1162"/>
        <v>212.70417697414084</v>
      </c>
      <c r="FG1002">
        <f t="shared" si="1163"/>
        <v>211.08217800637135</v>
      </c>
      <c r="FH1002">
        <f t="shared" si="1164"/>
        <v>209.93426649344178</v>
      </c>
      <c r="FI1002">
        <f t="shared" si="1165"/>
        <v>209.1239557564648</v>
      </c>
      <c r="FJ1002">
        <f t="shared" si="1166"/>
        <v>209.1239557564648</v>
      </c>
      <c r="FL1002" s="34"/>
      <c r="FM1002" s="34"/>
      <c r="FN1002" s="34"/>
      <c r="FO1002" s="34"/>
      <c r="FP1002" s="34"/>
      <c r="FQ1002" s="153">
        <f t="shared" si="1218"/>
        <v>0.125</v>
      </c>
      <c r="FR1002" s="153"/>
      <c r="FS1002" s="42"/>
      <c r="FT1002" s="42"/>
      <c r="FU1002" s="42"/>
      <c r="FV1002" s="42"/>
      <c r="FW1002" s="42"/>
      <c r="FX1002" s="42"/>
      <c r="FY1002" s="42"/>
      <c r="FZ1002" s="42"/>
      <c r="GA1002" s="42"/>
      <c r="GB1002" s="42"/>
      <c r="GC1002" s="42"/>
      <c r="GD1002" s="42"/>
      <c r="GE1002" s="42"/>
      <c r="GF1002" s="42"/>
      <c r="GG1002" s="42"/>
      <c r="GH1002" s="42"/>
      <c r="GI1002" s="42"/>
      <c r="GJ1002" s="42"/>
      <c r="GK1002" s="42"/>
      <c r="GL1002" s="42"/>
      <c r="GM1002" s="154">
        <f>'[1]Automation Master'!$B$10*FQ1002*FO1002</f>
        <v>0</v>
      </c>
      <c r="GN1002" s="155">
        <f>'[1]Automation Master'!$B$11*FO1002*FQ1002+GM1002</f>
        <v>0</v>
      </c>
      <c r="GO1002" s="155">
        <f>'[1]Automation Master'!$B$12*FO1002*FQ1002+GN1002</f>
        <v>0</v>
      </c>
      <c r="GP1002" s="155">
        <f>'[1]Automation Master'!$B$13*FO1002*FQ1002+GO1002</f>
        <v>0</v>
      </c>
      <c r="GQ1002" s="155">
        <f>'[1]Automation Master'!$C$10*FO1002*FQ1002+GP1002</f>
        <v>0</v>
      </c>
      <c r="GR1002" s="155">
        <f>'[1]Automation Master'!$C$11*FO1002*FQ1002+GQ1002</f>
        <v>0</v>
      </c>
      <c r="GS1002" s="155">
        <f>'[1]Automation Master'!$C$12*FO1002*FQ1002+GR1002</f>
        <v>0</v>
      </c>
      <c r="GT1002" s="155">
        <f>'[1]Automation Master'!$C$13*FO1002*FQ1002+GS1002</f>
        <v>0</v>
      </c>
      <c r="GU1002" s="155">
        <f>'[1]Automation Master'!$D$10*FO1002*FQ1002+GT1002</f>
        <v>0</v>
      </c>
      <c r="GV1002" s="155">
        <f>'[1]Automation Master'!$D$11*FO1002*FQ1002+GU1002</f>
        <v>0</v>
      </c>
      <c r="GW1002" s="155">
        <f>'[1]Automation Master'!$D$12*FO1002*FQ1002+GV1002</f>
        <v>0</v>
      </c>
      <c r="GX1002" s="155">
        <f>'[1]Automation Master'!$D$13*FO1002*FQ1002+GW1002</f>
        <v>0</v>
      </c>
      <c r="GY1002" s="155">
        <f>'[1]Automation Master'!$E$10*FO1002*FQ1002+GX1002</f>
        <v>0</v>
      </c>
      <c r="GZ1002" s="155">
        <f>'[1]Automation Master'!$E$11*FO1002*FQ1002+GY1002</f>
        <v>0</v>
      </c>
      <c r="HA1002" s="155">
        <f>'[1]Automation Master'!$E$12*FO1002*FQ1002+GZ1002</f>
        <v>0</v>
      </c>
      <c r="HB1002" s="155">
        <f>'[1]Automation Master'!$E$13*FO1002*FQ1002+HA1002</f>
        <v>0</v>
      </c>
      <c r="HC1002" s="155">
        <f>'[1]Automation Master'!$F$10*FO1002*FQ1002+HB1002</f>
        <v>0</v>
      </c>
      <c r="HD1002" s="155">
        <f>'[1]Automation Master'!$F$11*FO1002*FQ1002+HC1002</f>
        <v>0</v>
      </c>
      <c r="HE1002" s="155">
        <f>'[1]Automation Master'!$F$12*FO1002*FQ1002+HD1002</f>
        <v>0</v>
      </c>
      <c r="HF1002" s="156">
        <f>'[1]Automation Master'!$F$13*FO1002*FQ1002+HE1002</f>
        <v>0</v>
      </c>
      <c r="HG1002" s="157"/>
      <c r="HH1002" s="157"/>
      <c r="HI1002" s="157"/>
      <c r="HJ1002" s="157"/>
      <c r="HK1002" s="157"/>
      <c r="HL1002" s="157"/>
      <c r="HM1002" s="157"/>
      <c r="HN1002" s="157"/>
      <c r="HO1002" s="157"/>
      <c r="HP1002" s="157"/>
      <c r="HQ1002" s="157"/>
      <c r="HR1002" s="157"/>
      <c r="HS1002" s="157"/>
      <c r="HT1002" s="157"/>
      <c r="HU1002" s="157"/>
      <c r="HV1002" s="157"/>
      <c r="HW1002" s="157"/>
      <c r="HX1002" s="157"/>
      <c r="HY1002" s="42"/>
      <c r="HZ1002" s="42"/>
      <c r="IA1002" s="148">
        <f t="shared" si="1167"/>
        <v>215</v>
      </c>
      <c r="IB1002" s="148">
        <f t="shared" si="1168"/>
        <v>215</v>
      </c>
      <c r="IC1002" s="148">
        <f t="shared" si="1169"/>
        <v>215</v>
      </c>
      <c r="ID1002" s="148">
        <f t="shared" si="1170"/>
        <v>215</v>
      </c>
      <c r="IE1002" s="148">
        <f t="shared" si="1171"/>
        <v>215</v>
      </c>
      <c r="IH1002">
        <f t="shared" si="1177"/>
        <v>212.70417697414084</v>
      </c>
      <c r="II1002">
        <f t="shared" si="1178"/>
        <v>211.08217800637135</v>
      </c>
      <c r="IJ1002">
        <f t="shared" si="1179"/>
        <v>209.93426649344178</v>
      </c>
      <c r="IK1002">
        <f t="shared" si="1180"/>
        <v>209.1239557564648</v>
      </c>
      <c r="IL1002">
        <f t="shared" si="1181"/>
        <v>209.1239557564648</v>
      </c>
      <c r="IN1002" s="42">
        <f t="shared" si="1172"/>
        <v>1.0678246631903089E-2</v>
      </c>
      <c r="IO1002" s="42">
        <f t="shared" si="1173"/>
        <v>1.8222427877342556E-2</v>
      </c>
      <c r="IP1002" s="42">
        <f t="shared" si="1174"/>
        <v>2.3561551193294034E-2</v>
      </c>
      <c r="IQ1002" s="42">
        <f t="shared" si="1175"/>
        <v>2.733043834202421E-2</v>
      </c>
      <c r="IR1002" s="42">
        <f t="shared" si="1176"/>
        <v>2.733043834202421E-2</v>
      </c>
      <c r="IT1002" s="9">
        <f t="shared" si="1219"/>
        <v>0</v>
      </c>
      <c r="IU1002" s="9">
        <f t="shared" si="1220"/>
        <v>0</v>
      </c>
      <c r="IV1002" s="9">
        <f t="shared" si="1221"/>
        <v>0</v>
      </c>
      <c r="IW1002" s="9">
        <f t="shared" si="1222"/>
        <v>0</v>
      </c>
      <c r="IX1002" s="9">
        <f t="shared" si="1223"/>
        <v>0</v>
      </c>
    </row>
    <row r="1003" spans="1:258" ht="15.75" hidden="1" thickBot="1" x14ac:dyDescent="0.3">
      <c r="A1003">
        <v>10</v>
      </c>
      <c r="B1003" t="s">
        <v>673</v>
      </c>
      <c r="C1003" t="s">
        <v>298</v>
      </c>
      <c r="D1003" t="s">
        <v>288</v>
      </c>
      <c r="E1003" t="s">
        <v>674</v>
      </c>
      <c r="F1003" t="s">
        <v>290</v>
      </c>
      <c r="G1003" t="s">
        <v>256</v>
      </c>
      <c r="H1003">
        <v>6</v>
      </c>
      <c r="I1003">
        <v>4</v>
      </c>
      <c r="K1003">
        <v>1</v>
      </c>
      <c r="L1003">
        <v>5</v>
      </c>
      <c r="M1003">
        <v>4</v>
      </c>
      <c r="R1003">
        <v>1</v>
      </c>
      <c r="S1003">
        <v>3</v>
      </c>
      <c r="T1003">
        <v>2</v>
      </c>
      <c r="X1003">
        <v>4</v>
      </c>
      <c r="Y1003">
        <v>6</v>
      </c>
      <c r="AA1003">
        <v>4</v>
      </c>
      <c r="AB1003">
        <v>5</v>
      </c>
      <c r="AE1003">
        <v>1</v>
      </c>
      <c r="AL1003">
        <v>4</v>
      </c>
      <c r="AT1003">
        <v>10</v>
      </c>
      <c r="AU1003">
        <v>10</v>
      </c>
      <c r="AV1003">
        <v>0</v>
      </c>
      <c r="AW1003">
        <v>0</v>
      </c>
      <c r="AX1003">
        <v>0</v>
      </c>
      <c r="BB1003">
        <f t="shared" si="1194"/>
        <v>10</v>
      </c>
      <c r="BD1003">
        <f t="shared" si="1195"/>
        <v>10</v>
      </c>
      <c r="BE1003">
        <f t="shared" si="1196"/>
        <v>10</v>
      </c>
      <c r="BF1003">
        <f t="shared" si="1197"/>
        <v>10</v>
      </c>
      <c r="BH1003">
        <f t="shared" si="1198"/>
        <v>0</v>
      </c>
      <c r="BK1003" s="45">
        <f>IF(G1003="MEA",'[1]Net Hire Rate'!$E$7,IF(G1003="AMR",'[1]Net Hire Rate'!$F$7,IF(G1003="EUR",'[1]Net Hire Rate'!$G$7,IF(G1003="APAC",'[1]Net Hire Rate'!$H$7,0))))</f>
        <v>1.6761041902604757E-3</v>
      </c>
      <c r="BL1003" s="45">
        <f>IF(G1003="MEA",'[1]Net Hire Rate'!$E$8,IF(G1003="AMR",'[1]Net Hire Rate'!$F$8,IF(G1003="EUR",'[1]Net Hire Rate'!$G$8,IF(G1003="APAC",'[1]Net Hire Rate'!$H$8,0))))</f>
        <v>1.6761041902604757E-3</v>
      </c>
      <c r="BM1003" s="45">
        <f>IF(G1003="MEA",'[1]Net Hire Rate'!$E$9,IF(G1003="AMR",'[1]Net Hire Rate'!$F$9,IF(G1003="EUR",'[1]Net Hire Rate'!$G$9,IF(G1003="APAC",'[1]Net Hire Rate'!$H$9,0))))</f>
        <v>1.6761041902604757E-3</v>
      </c>
      <c r="BN1003" s="45">
        <f>IF(G1003="MEA",'[1]Net Hire Rate'!$E$10,IF(G1003="AMR",'[1]Net Hire Rate'!$F$10,IF(G1003="EUR",'[1]Net Hire Rate'!$G$10,IF(G1003="APAC",'[1]Net Hire Rate'!$H$10,0))))</f>
        <v>1.6761041902604757E-3</v>
      </c>
      <c r="BO1003" s="45">
        <f>IF(G1003="MEA",'[1]Net Hire Rate'!$E$11,IF(G1003="AMR",'[1]Net Hire Rate'!$F$11,IF(G1003="EUR",'[1]Net Hire Rate'!$G$11,IF(G1003="APAC",'[1]Net Hire Rate'!$H$11,0))))</f>
        <v>1.6761041902604757E-3</v>
      </c>
      <c r="BP1003" s="45">
        <f>IF(G1003="MEA",'[1]Net Hire Rate'!$E$12,IF(G1003="AMR",'[1]Net Hire Rate'!$F$12,IF(G1003="EUR",'[1]Net Hire Rate'!$G$12,IF(G1003="APAC",'[1]Net Hire Rate'!$H$12,0))))</f>
        <v>1.6761041902604757E-3</v>
      </c>
      <c r="BQ1003" s="147">
        <f t="shared" si="1199"/>
        <v>10</v>
      </c>
      <c r="BR1003" s="147">
        <f t="shared" si="1182"/>
        <v>10</v>
      </c>
      <c r="BS1003" s="147">
        <f t="shared" si="1200"/>
        <v>10.016761041902605</v>
      </c>
      <c r="BT1003" s="148">
        <f t="shared" si="1183"/>
        <v>10.016761041902605</v>
      </c>
      <c r="BU1003" s="149">
        <f t="shared" si="1201"/>
        <v>10.033550177057775</v>
      </c>
      <c r="BV1003" s="148">
        <f t="shared" si="1184"/>
        <v>10.033550177057775</v>
      </c>
      <c r="BW1003" s="148">
        <f t="shared" si="1202"/>
        <v>10.050367452552729</v>
      </c>
      <c r="BX1003" s="148">
        <f t="shared" si="1185"/>
        <v>10.050367452552729</v>
      </c>
      <c r="BY1003" s="148">
        <f t="shared" si="1203"/>
        <v>10.067212915553609</v>
      </c>
      <c r="BZ1003" s="148">
        <f t="shared" si="1186"/>
        <v>10.067212915553609</v>
      </c>
      <c r="CA1003" s="148">
        <f t="shared" si="1204"/>
        <v>10.084086613305614</v>
      </c>
      <c r="CB1003" s="148">
        <f t="shared" si="1187"/>
        <v>10.084086613305614</v>
      </c>
      <c r="CC1003" s="148"/>
      <c r="CD1003" s="38"/>
      <c r="CE1003" s="38"/>
      <c r="CF1003" s="38"/>
      <c r="CG1003" s="38"/>
      <c r="CH1003" s="38"/>
      <c r="CI1003" s="38"/>
      <c r="CJ1003" s="38"/>
      <c r="CK1003" s="41"/>
      <c r="CL1003" s="41"/>
      <c r="CM1003" s="40"/>
      <c r="CN1003" s="41"/>
      <c r="CO1003" s="41"/>
      <c r="CP1003" s="41"/>
      <c r="CQ1003" s="41"/>
      <c r="CR1003" s="41"/>
      <c r="CS1003" s="41"/>
      <c r="CT1003" s="41"/>
      <c r="CU1003" s="40"/>
      <c r="CV1003" s="41"/>
      <c r="CW1003" s="41"/>
      <c r="CX1003" s="41"/>
      <c r="CY1003" s="41"/>
      <c r="CZ1003" s="41"/>
      <c r="DA1003" s="41"/>
      <c r="DB1003" s="41"/>
      <c r="DC1003" s="40"/>
      <c r="DD1003" s="41"/>
      <c r="DE1003" s="41"/>
      <c r="DF1003" s="41"/>
      <c r="DG1003" s="41"/>
      <c r="DH1003" s="41"/>
      <c r="DI1003" s="41"/>
      <c r="DJ1003" s="41"/>
      <c r="DK1003" s="40"/>
      <c r="DL1003" s="41"/>
      <c r="DM1003" s="41"/>
      <c r="DN1003" s="41"/>
      <c r="DO1003" s="41"/>
      <c r="DP1003" s="41"/>
      <c r="DQ1003" s="41"/>
      <c r="DR1003" s="15"/>
      <c r="DS1003" s="151">
        <f t="shared" si="1188"/>
        <v>10</v>
      </c>
      <c r="DT1003" s="152">
        <f t="shared" si="1189"/>
        <v>0</v>
      </c>
      <c r="DU1003" s="7">
        <f t="shared" si="1190"/>
        <v>0</v>
      </c>
      <c r="DV1003" s="7">
        <f t="shared" si="1191"/>
        <v>0</v>
      </c>
      <c r="DW1003">
        <f t="shared" si="1192"/>
        <v>0</v>
      </c>
      <c r="DX1003">
        <f t="shared" si="1193"/>
        <v>0</v>
      </c>
      <c r="DZ1003">
        <f t="shared" si="1205"/>
        <v>10</v>
      </c>
      <c r="EA1003">
        <f t="shared" si="1206"/>
        <v>10</v>
      </c>
      <c r="EB1003">
        <f t="shared" si="1207"/>
        <v>10</v>
      </c>
      <c r="EC1003">
        <f t="shared" si="1208"/>
        <v>10</v>
      </c>
      <c r="ED1003">
        <f t="shared" si="1209"/>
        <v>10</v>
      </c>
      <c r="EE1003">
        <f t="shared" si="1210"/>
        <v>10</v>
      </c>
      <c r="EG1003">
        <f t="shared" si="1211"/>
        <v>10</v>
      </c>
      <c r="EH1003">
        <f t="shared" si="1212"/>
        <v>10</v>
      </c>
      <c r="EI1003">
        <f t="shared" si="1213"/>
        <v>10</v>
      </c>
      <c r="EJ1003">
        <f t="shared" si="1214"/>
        <v>10</v>
      </c>
      <c r="EK1003">
        <f t="shared" si="1215"/>
        <v>10</v>
      </c>
      <c r="EM1003">
        <f>IF($EM$9='[1]L&amp;D Numbers'!$E$6,'[1]L&amp;D Numbers'!$E$7)</f>
        <v>350</v>
      </c>
      <c r="EN1003">
        <f>IF($EN$9='[1]L&amp;D Numbers'!$F$6,'[1]L&amp;D Numbers'!$F$7)</f>
        <v>2000</v>
      </c>
      <c r="EO1003">
        <f>IF($EO$9='[1]L&amp;D Numbers'!$G$6,'[1]L&amp;D Numbers'!$G$7)</f>
        <v>2000</v>
      </c>
      <c r="EP1003">
        <f>IF($EP$9='[1]L&amp;D Numbers'!$H$6,'[1]L&amp;D Numbers'!$H$7)</f>
        <v>2000</v>
      </c>
      <c r="EQ1003">
        <f>IF($EQ$9='[1]L&amp;D Numbers'!$I$6,'[1]L&amp;D Numbers'!$I$7)</f>
        <v>2000</v>
      </c>
      <c r="ER1003">
        <f>IF($ER$9='[1]L&amp;D Numbers'!$J$6,'[1]L&amp;D Numbers'!$J$7)</f>
        <v>0</v>
      </c>
      <c r="ET1003" s="45">
        <f>'[1]L&amp;D Master'!$E$10</f>
        <v>1.0678246631903041E-2</v>
      </c>
      <c r="EU1003" s="45">
        <f>ET1003+'[1]L&amp;D Master'!$F$10</f>
        <v>1.8222427877342538E-2</v>
      </c>
      <c r="EV1003" s="45">
        <f>EU1003+'[1]L&amp;D Master'!$G$10</f>
        <v>2.3561551193294058E-2</v>
      </c>
      <c r="EW1003" s="45">
        <f>EV1003+'[1]L&amp;D Master'!$H$10</f>
        <v>2.7330438342024234E-2</v>
      </c>
      <c r="EX1003" s="45">
        <f>EW1003+'[1]L&amp;D Master'!$I$10</f>
        <v>2.9999999999999995E-2</v>
      </c>
      <c r="EY1003" s="45"/>
      <c r="EZ1003" s="45">
        <f t="shared" si="1216"/>
        <v>1.0678246631903041E-2</v>
      </c>
      <c r="FA1003" s="45">
        <f t="shared" si="1217"/>
        <v>1.8222427877342538E-2</v>
      </c>
      <c r="FB1003" s="45">
        <f t="shared" si="1217"/>
        <v>2.3561551193294058E-2</v>
      </c>
      <c r="FC1003" s="45">
        <f t="shared" si="1217"/>
        <v>2.7330438342024234E-2</v>
      </c>
      <c r="FD1003" s="45">
        <f t="shared" si="1217"/>
        <v>2.7330438342024234E-2</v>
      </c>
      <c r="FE1003" s="45"/>
      <c r="FF1003">
        <f t="shared" si="1162"/>
        <v>9.8932175336809696</v>
      </c>
      <c r="FG1003">
        <f t="shared" si="1163"/>
        <v>9.8177757212265746</v>
      </c>
      <c r="FH1003">
        <f t="shared" si="1164"/>
        <v>9.7643844880670585</v>
      </c>
      <c r="FI1003">
        <f t="shared" si="1165"/>
        <v>9.7266956165797573</v>
      </c>
      <c r="FJ1003">
        <f t="shared" si="1166"/>
        <v>9.7266956165797573</v>
      </c>
      <c r="FL1003" s="34"/>
      <c r="FM1003" s="34"/>
      <c r="FN1003" s="34"/>
      <c r="FO1003" s="34"/>
      <c r="FP1003" s="34"/>
      <c r="FQ1003" s="153">
        <f t="shared" si="1218"/>
        <v>0.125</v>
      </c>
      <c r="FR1003" s="153"/>
      <c r="FS1003" s="42"/>
      <c r="FT1003" s="42"/>
      <c r="FU1003" s="42"/>
      <c r="FV1003" s="42"/>
      <c r="FW1003" s="42"/>
      <c r="FX1003" s="42"/>
      <c r="FY1003" s="42"/>
      <c r="FZ1003" s="42"/>
      <c r="GA1003" s="42"/>
      <c r="GB1003" s="42"/>
      <c r="GC1003" s="42"/>
      <c r="GD1003" s="42"/>
      <c r="GE1003" s="42"/>
      <c r="GF1003" s="42"/>
      <c r="GG1003" s="42"/>
      <c r="GH1003" s="42"/>
      <c r="GI1003" s="42"/>
      <c r="GJ1003" s="42"/>
      <c r="GK1003" s="42"/>
      <c r="GL1003" s="42"/>
      <c r="GM1003" s="154">
        <f>'[1]Automation Master'!$B$10*FQ1003*FO1003</f>
        <v>0</v>
      </c>
      <c r="GN1003" s="155">
        <f>'[1]Automation Master'!$B$11*FO1003*FQ1003+GM1003</f>
        <v>0</v>
      </c>
      <c r="GO1003" s="155">
        <f>'[1]Automation Master'!$B$12*FO1003*FQ1003+GN1003</f>
        <v>0</v>
      </c>
      <c r="GP1003" s="155">
        <f>'[1]Automation Master'!$B$13*FO1003*FQ1003+GO1003</f>
        <v>0</v>
      </c>
      <c r="GQ1003" s="155">
        <f>'[1]Automation Master'!$C$10*FO1003*FQ1003+GP1003</f>
        <v>0</v>
      </c>
      <c r="GR1003" s="155">
        <f>'[1]Automation Master'!$C$11*FO1003*FQ1003+GQ1003</f>
        <v>0</v>
      </c>
      <c r="GS1003" s="155">
        <f>'[1]Automation Master'!$C$12*FO1003*FQ1003+GR1003</f>
        <v>0</v>
      </c>
      <c r="GT1003" s="155">
        <f>'[1]Automation Master'!$C$13*FO1003*FQ1003+GS1003</f>
        <v>0</v>
      </c>
      <c r="GU1003" s="155">
        <f>'[1]Automation Master'!$D$10*FO1003*FQ1003+GT1003</f>
        <v>0</v>
      </c>
      <c r="GV1003" s="155">
        <f>'[1]Automation Master'!$D$11*FO1003*FQ1003+GU1003</f>
        <v>0</v>
      </c>
      <c r="GW1003" s="155">
        <f>'[1]Automation Master'!$D$12*FO1003*FQ1003+GV1003</f>
        <v>0</v>
      </c>
      <c r="GX1003" s="155">
        <f>'[1]Automation Master'!$D$13*FO1003*FQ1003+GW1003</f>
        <v>0</v>
      </c>
      <c r="GY1003" s="155">
        <f>'[1]Automation Master'!$E$10*FO1003*FQ1003+GX1003</f>
        <v>0</v>
      </c>
      <c r="GZ1003" s="155">
        <f>'[1]Automation Master'!$E$11*FO1003*FQ1003+GY1003</f>
        <v>0</v>
      </c>
      <c r="HA1003" s="155">
        <f>'[1]Automation Master'!$E$12*FO1003*FQ1003+GZ1003</f>
        <v>0</v>
      </c>
      <c r="HB1003" s="155">
        <f>'[1]Automation Master'!$E$13*FO1003*FQ1003+HA1003</f>
        <v>0</v>
      </c>
      <c r="HC1003" s="155">
        <f>'[1]Automation Master'!$F$10*FO1003*FQ1003+HB1003</f>
        <v>0</v>
      </c>
      <c r="HD1003" s="155">
        <f>'[1]Automation Master'!$F$11*FO1003*FQ1003+HC1003</f>
        <v>0</v>
      </c>
      <c r="HE1003" s="155">
        <f>'[1]Automation Master'!$F$12*FO1003*FQ1003+HD1003</f>
        <v>0</v>
      </c>
      <c r="HF1003" s="156">
        <f>'[1]Automation Master'!$F$13*FO1003*FQ1003+HE1003</f>
        <v>0</v>
      </c>
      <c r="HG1003" s="157"/>
      <c r="HH1003" s="157"/>
      <c r="HI1003" s="157"/>
      <c r="HJ1003" s="157"/>
      <c r="HK1003" s="157"/>
      <c r="HL1003" s="157"/>
      <c r="HM1003" s="157"/>
      <c r="HN1003" s="157"/>
      <c r="HO1003" s="157"/>
      <c r="HP1003" s="157"/>
      <c r="HQ1003" s="157"/>
      <c r="HR1003" s="157"/>
      <c r="HS1003" s="157"/>
      <c r="HT1003" s="157"/>
      <c r="HU1003" s="157"/>
      <c r="HV1003" s="157"/>
      <c r="HW1003" s="157"/>
      <c r="HX1003" s="157"/>
      <c r="HY1003" s="42"/>
      <c r="HZ1003" s="42"/>
      <c r="IA1003" s="148">
        <f t="shared" si="1167"/>
        <v>10</v>
      </c>
      <c r="IB1003" s="148">
        <f t="shared" si="1168"/>
        <v>10</v>
      </c>
      <c r="IC1003" s="148">
        <f t="shared" si="1169"/>
        <v>10</v>
      </c>
      <c r="ID1003" s="148">
        <f t="shared" si="1170"/>
        <v>10</v>
      </c>
      <c r="IE1003" s="148">
        <f t="shared" si="1171"/>
        <v>10</v>
      </c>
      <c r="IH1003">
        <f t="shared" si="1177"/>
        <v>9.8932175336809696</v>
      </c>
      <c r="II1003">
        <f t="shared" si="1178"/>
        <v>9.8177757212265746</v>
      </c>
      <c r="IJ1003">
        <f t="shared" si="1179"/>
        <v>9.7643844880670585</v>
      </c>
      <c r="IK1003">
        <f t="shared" si="1180"/>
        <v>9.7266956165797573</v>
      </c>
      <c r="IL1003">
        <f t="shared" si="1181"/>
        <v>9.7266956165797573</v>
      </c>
      <c r="IN1003" s="42">
        <f t="shared" si="1172"/>
        <v>1.0678246631903043E-2</v>
      </c>
      <c r="IO1003" s="42">
        <f t="shared" si="1173"/>
        <v>1.8222427877342538E-2</v>
      </c>
      <c r="IP1003" s="42">
        <f t="shared" si="1174"/>
        <v>2.3561551193294152E-2</v>
      </c>
      <c r="IQ1003" s="42">
        <f t="shared" si="1175"/>
        <v>2.7330438342024265E-2</v>
      </c>
      <c r="IR1003" s="42">
        <f t="shared" si="1176"/>
        <v>2.7330438342024265E-2</v>
      </c>
      <c r="IT1003" s="9">
        <f t="shared" si="1219"/>
        <v>0</v>
      </c>
      <c r="IU1003" s="9">
        <f t="shared" si="1220"/>
        <v>0</v>
      </c>
      <c r="IV1003" s="9">
        <f t="shared" si="1221"/>
        <v>0</v>
      </c>
      <c r="IW1003" s="9">
        <f t="shared" si="1222"/>
        <v>0</v>
      </c>
      <c r="IX1003" s="9">
        <f t="shared" si="1223"/>
        <v>0</v>
      </c>
    </row>
    <row r="1004" spans="1:258" ht="15.75" hidden="1" thickBot="1" x14ac:dyDescent="0.3">
      <c r="A1004">
        <v>9</v>
      </c>
      <c r="B1004" t="s">
        <v>673</v>
      </c>
      <c r="C1004" t="s">
        <v>300</v>
      </c>
      <c r="D1004" t="s">
        <v>288</v>
      </c>
      <c r="E1004" t="s">
        <v>674</v>
      </c>
      <c r="F1004" t="s">
        <v>290</v>
      </c>
      <c r="G1004" t="s">
        <v>256</v>
      </c>
      <c r="H1004">
        <v>8</v>
      </c>
      <c r="I1004">
        <v>1</v>
      </c>
      <c r="K1004">
        <v>2</v>
      </c>
      <c r="L1004">
        <v>6</v>
      </c>
      <c r="M1004">
        <v>1</v>
      </c>
      <c r="Q1004">
        <v>1</v>
      </c>
      <c r="R1004">
        <v>2</v>
      </c>
      <c r="S1004">
        <v>3</v>
      </c>
      <c r="T1004">
        <v>2</v>
      </c>
      <c r="X1004">
        <v>1</v>
      </c>
      <c r="Y1004">
        <v>8</v>
      </c>
      <c r="AA1004">
        <v>1</v>
      </c>
      <c r="AB1004">
        <v>6</v>
      </c>
      <c r="AE1004">
        <v>2</v>
      </c>
      <c r="AL1004">
        <v>1</v>
      </c>
      <c r="AT1004">
        <v>9</v>
      </c>
      <c r="AU1004">
        <v>0</v>
      </c>
      <c r="AV1004">
        <v>0</v>
      </c>
      <c r="AW1004">
        <v>0</v>
      </c>
      <c r="AX1004">
        <v>9</v>
      </c>
      <c r="BB1004">
        <f t="shared" si="1194"/>
        <v>9</v>
      </c>
      <c r="BD1004">
        <f t="shared" si="1195"/>
        <v>9</v>
      </c>
      <c r="BE1004">
        <f t="shared" si="1196"/>
        <v>9</v>
      </c>
      <c r="BF1004">
        <f t="shared" si="1197"/>
        <v>9</v>
      </c>
      <c r="BH1004">
        <f t="shared" si="1198"/>
        <v>0</v>
      </c>
      <c r="BK1004" s="45">
        <f>IF(G1004="MEA",'[1]Net Hire Rate'!$E$7,IF(G1004="AMR",'[1]Net Hire Rate'!$F$7,IF(G1004="EUR",'[1]Net Hire Rate'!$G$7,IF(G1004="APAC",'[1]Net Hire Rate'!$H$7,0))))</f>
        <v>1.6761041902604757E-3</v>
      </c>
      <c r="BL1004" s="45">
        <f>IF(G1004="MEA",'[1]Net Hire Rate'!$E$8,IF(G1004="AMR",'[1]Net Hire Rate'!$F$8,IF(G1004="EUR",'[1]Net Hire Rate'!$G$8,IF(G1004="APAC",'[1]Net Hire Rate'!$H$8,0))))</f>
        <v>1.6761041902604757E-3</v>
      </c>
      <c r="BM1004" s="45">
        <f>IF(G1004="MEA",'[1]Net Hire Rate'!$E$9,IF(G1004="AMR",'[1]Net Hire Rate'!$F$9,IF(G1004="EUR",'[1]Net Hire Rate'!$G$9,IF(G1004="APAC",'[1]Net Hire Rate'!$H$9,0))))</f>
        <v>1.6761041902604757E-3</v>
      </c>
      <c r="BN1004" s="45">
        <f>IF(G1004="MEA",'[1]Net Hire Rate'!$E$10,IF(G1004="AMR",'[1]Net Hire Rate'!$F$10,IF(G1004="EUR",'[1]Net Hire Rate'!$G$10,IF(G1004="APAC",'[1]Net Hire Rate'!$H$10,0))))</f>
        <v>1.6761041902604757E-3</v>
      </c>
      <c r="BO1004" s="45">
        <f>IF(G1004="MEA",'[1]Net Hire Rate'!$E$11,IF(G1004="AMR",'[1]Net Hire Rate'!$F$11,IF(G1004="EUR",'[1]Net Hire Rate'!$G$11,IF(G1004="APAC",'[1]Net Hire Rate'!$H$11,0))))</f>
        <v>1.6761041902604757E-3</v>
      </c>
      <c r="BP1004" s="45">
        <f>IF(G1004="MEA",'[1]Net Hire Rate'!$E$12,IF(G1004="AMR",'[1]Net Hire Rate'!$F$12,IF(G1004="EUR",'[1]Net Hire Rate'!$G$12,IF(G1004="APAC",'[1]Net Hire Rate'!$H$12,0))))</f>
        <v>1.6761041902604757E-3</v>
      </c>
      <c r="BQ1004" s="147">
        <f t="shared" si="1199"/>
        <v>9</v>
      </c>
      <c r="BR1004" s="147">
        <f t="shared" si="1182"/>
        <v>9</v>
      </c>
      <c r="BS1004" s="147">
        <f t="shared" si="1200"/>
        <v>9.0150849377123432</v>
      </c>
      <c r="BT1004" s="148">
        <f t="shared" si="1183"/>
        <v>9.0150849377123432</v>
      </c>
      <c r="BU1004" s="149">
        <f t="shared" si="1201"/>
        <v>9.0301951593519973</v>
      </c>
      <c r="BV1004" s="148">
        <f t="shared" si="1184"/>
        <v>9.0301951593519973</v>
      </c>
      <c r="BW1004" s="148">
        <f t="shared" si="1202"/>
        <v>9.045330707297456</v>
      </c>
      <c r="BX1004" s="148">
        <f t="shared" si="1185"/>
        <v>9.045330707297456</v>
      </c>
      <c r="BY1004" s="148">
        <f t="shared" si="1203"/>
        <v>9.0604916239982494</v>
      </c>
      <c r="BZ1004" s="148">
        <f t="shared" si="1186"/>
        <v>9.0604916239982494</v>
      </c>
      <c r="CA1004" s="148">
        <f t="shared" si="1204"/>
        <v>9.0756779519750523</v>
      </c>
      <c r="CB1004" s="148">
        <f t="shared" si="1187"/>
        <v>9.0756779519750523</v>
      </c>
      <c r="CC1004" s="148"/>
      <c r="CD1004" s="38"/>
      <c r="CE1004" s="38"/>
      <c r="CF1004" s="38"/>
      <c r="CG1004" s="38"/>
      <c r="CH1004" s="38"/>
      <c r="CI1004" s="38"/>
      <c r="CJ1004" s="38"/>
      <c r="CK1004" s="41"/>
      <c r="CL1004" s="41"/>
      <c r="CM1004" s="40"/>
      <c r="CN1004" s="41"/>
      <c r="CO1004" s="41"/>
      <c r="CP1004" s="41"/>
      <c r="CQ1004" s="41"/>
      <c r="CR1004" s="41"/>
      <c r="CS1004" s="41"/>
      <c r="CT1004" s="41"/>
      <c r="CU1004" s="40"/>
      <c r="CV1004" s="41"/>
      <c r="CW1004" s="41"/>
      <c r="CX1004" s="41"/>
      <c r="CY1004" s="41"/>
      <c r="CZ1004" s="41"/>
      <c r="DA1004" s="41"/>
      <c r="DB1004" s="41"/>
      <c r="DC1004" s="40"/>
      <c r="DD1004" s="41"/>
      <c r="DE1004" s="41"/>
      <c r="DF1004" s="41"/>
      <c r="DG1004" s="41"/>
      <c r="DH1004" s="41"/>
      <c r="DI1004" s="41"/>
      <c r="DJ1004" s="41"/>
      <c r="DK1004" s="40"/>
      <c r="DL1004" s="41"/>
      <c r="DM1004" s="41"/>
      <c r="DN1004" s="41"/>
      <c r="DO1004" s="41"/>
      <c r="DP1004" s="41"/>
      <c r="DQ1004" s="41"/>
      <c r="DR1004" s="15"/>
      <c r="DS1004" s="151">
        <f t="shared" si="1188"/>
        <v>9</v>
      </c>
      <c r="DT1004" s="152">
        <f t="shared" si="1189"/>
        <v>0</v>
      </c>
      <c r="DU1004" s="7">
        <f t="shared" si="1190"/>
        <v>0</v>
      </c>
      <c r="DV1004" s="7">
        <f t="shared" si="1191"/>
        <v>0</v>
      </c>
      <c r="DW1004">
        <f t="shared" si="1192"/>
        <v>0</v>
      </c>
      <c r="DX1004">
        <f t="shared" si="1193"/>
        <v>0</v>
      </c>
      <c r="DZ1004">
        <f t="shared" si="1205"/>
        <v>9</v>
      </c>
      <c r="EA1004">
        <f t="shared" si="1206"/>
        <v>9</v>
      </c>
      <c r="EB1004">
        <f t="shared" si="1207"/>
        <v>9</v>
      </c>
      <c r="EC1004">
        <f t="shared" si="1208"/>
        <v>9</v>
      </c>
      <c r="ED1004">
        <f t="shared" si="1209"/>
        <v>9</v>
      </c>
      <c r="EE1004">
        <f t="shared" si="1210"/>
        <v>9</v>
      </c>
      <c r="EG1004">
        <f t="shared" si="1211"/>
        <v>9</v>
      </c>
      <c r="EH1004">
        <f t="shared" si="1212"/>
        <v>9</v>
      </c>
      <c r="EI1004">
        <f t="shared" si="1213"/>
        <v>9</v>
      </c>
      <c r="EJ1004">
        <f t="shared" si="1214"/>
        <v>9</v>
      </c>
      <c r="EK1004">
        <f t="shared" si="1215"/>
        <v>9</v>
      </c>
      <c r="EM1004">
        <f>IF($EM$9='[1]L&amp;D Numbers'!$E$6,'[1]L&amp;D Numbers'!$E$7)</f>
        <v>350</v>
      </c>
      <c r="EN1004">
        <f>IF($EN$9='[1]L&amp;D Numbers'!$F$6,'[1]L&amp;D Numbers'!$F$7)</f>
        <v>2000</v>
      </c>
      <c r="EO1004">
        <f>IF($EO$9='[1]L&amp;D Numbers'!$G$6,'[1]L&amp;D Numbers'!$G$7)</f>
        <v>2000</v>
      </c>
      <c r="EP1004">
        <f>IF($EP$9='[1]L&amp;D Numbers'!$H$6,'[1]L&amp;D Numbers'!$H$7)</f>
        <v>2000</v>
      </c>
      <c r="EQ1004">
        <f>IF($EQ$9='[1]L&amp;D Numbers'!$I$6,'[1]L&amp;D Numbers'!$I$7)</f>
        <v>2000</v>
      </c>
      <c r="ER1004">
        <f>IF($ER$9='[1]L&amp;D Numbers'!$J$6,'[1]L&amp;D Numbers'!$J$7)</f>
        <v>0</v>
      </c>
      <c r="ET1004" s="45">
        <f>'[1]L&amp;D Master'!$E$10</f>
        <v>1.0678246631903041E-2</v>
      </c>
      <c r="EU1004" s="45">
        <f>ET1004+'[1]L&amp;D Master'!$F$10</f>
        <v>1.8222427877342538E-2</v>
      </c>
      <c r="EV1004" s="45">
        <f>EU1004+'[1]L&amp;D Master'!$G$10</f>
        <v>2.3561551193294058E-2</v>
      </c>
      <c r="EW1004" s="45">
        <f>EV1004+'[1]L&amp;D Master'!$H$10</f>
        <v>2.7330438342024234E-2</v>
      </c>
      <c r="EX1004" s="45">
        <f>EW1004+'[1]L&amp;D Master'!$I$10</f>
        <v>2.9999999999999995E-2</v>
      </c>
      <c r="EY1004" s="45"/>
      <c r="EZ1004" s="45">
        <f t="shared" si="1216"/>
        <v>1.0678246631903041E-2</v>
      </c>
      <c r="FA1004" s="45">
        <f t="shared" si="1217"/>
        <v>1.8222427877342538E-2</v>
      </c>
      <c r="FB1004" s="45">
        <f t="shared" si="1217"/>
        <v>2.3561551193294058E-2</v>
      </c>
      <c r="FC1004" s="45">
        <f t="shared" si="1217"/>
        <v>2.7330438342024234E-2</v>
      </c>
      <c r="FD1004" s="45">
        <f t="shared" si="1217"/>
        <v>2.7330438342024234E-2</v>
      </c>
      <c r="FE1004" s="45"/>
      <c r="FF1004">
        <f t="shared" si="1162"/>
        <v>8.9038957803128724</v>
      </c>
      <c r="FG1004">
        <f t="shared" si="1163"/>
        <v>8.8359981491039168</v>
      </c>
      <c r="FH1004">
        <f t="shared" si="1164"/>
        <v>8.787946039260353</v>
      </c>
      <c r="FI1004">
        <f t="shared" si="1165"/>
        <v>8.7540260549217823</v>
      </c>
      <c r="FJ1004">
        <f t="shared" si="1166"/>
        <v>8.7540260549217823</v>
      </c>
      <c r="FL1004" s="34"/>
      <c r="FM1004" s="34"/>
      <c r="FN1004" s="34"/>
      <c r="FO1004" s="34"/>
      <c r="FP1004" s="34"/>
      <c r="FQ1004" s="153">
        <f t="shared" si="1218"/>
        <v>0.125</v>
      </c>
      <c r="FR1004" s="153"/>
      <c r="FS1004" s="42"/>
      <c r="FT1004" s="42"/>
      <c r="FU1004" s="42"/>
      <c r="FV1004" s="42"/>
      <c r="FW1004" s="42"/>
      <c r="FX1004" s="42"/>
      <c r="FY1004" s="42"/>
      <c r="FZ1004" s="42"/>
      <c r="GA1004" s="42"/>
      <c r="GB1004" s="42"/>
      <c r="GC1004" s="42"/>
      <c r="GD1004" s="42"/>
      <c r="GE1004" s="42"/>
      <c r="GF1004" s="42"/>
      <c r="GG1004" s="42"/>
      <c r="GH1004" s="42"/>
      <c r="GI1004" s="42"/>
      <c r="GJ1004" s="42"/>
      <c r="GK1004" s="42"/>
      <c r="GL1004" s="42"/>
      <c r="GM1004" s="154">
        <f>'[1]Automation Master'!$B$10*FQ1004*FO1004</f>
        <v>0</v>
      </c>
      <c r="GN1004" s="155">
        <f>'[1]Automation Master'!$B$11*FO1004*FQ1004+GM1004</f>
        <v>0</v>
      </c>
      <c r="GO1004" s="155">
        <f>'[1]Automation Master'!$B$12*FO1004*FQ1004+GN1004</f>
        <v>0</v>
      </c>
      <c r="GP1004" s="155">
        <f>'[1]Automation Master'!$B$13*FO1004*FQ1004+GO1004</f>
        <v>0</v>
      </c>
      <c r="GQ1004" s="155">
        <f>'[1]Automation Master'!$C$10*FO1004*FQ1004+GP1004</f>
        <v>0</v>
      </c>
      <c r="GR1004" s="155">
        <f>'[1]Automation Master'!$C$11*FO1004*FQ1004+GQ1004</f>
        <v>0</v>
      </c>
      <c r="GS1004" s="155">
        <f>'[1]Automation Master'!$C$12*FO1004*FQ1004+GR1004</f>
        <v>0</v>
      </c>
      <c r="GT1004" s="155">
        <f>'[1]Automation Master'!$C$13*FO1004*FQ1004+GS1004</f>
        <v>0</v>
      </c>
      <c r="GU1004" s="155">
        <f>'[1]Automation Master'!$D$10*FO1004*FQ1004+GT1004</f>
        <v>0</v>
      </c>
      <c r="GV1004" s="155">
        <f>'[1]Automation Master'!$D$11*FO1004*FQ1004+GU1004</f>
        <v>0</v>
      </c>
      <c r="GW1004" s="155">
        <f>'[1]Automation Master'!$D$12*FO1004*FQ1004+GV1004</f>
        <v>0</v>
      </c>
      <c r="GX1004" s="155">
        <f>'[1]Automation Master'!$D$13*FO1004*FQ1004+GW1004</f>
        <v>0</v>
      </c>
      <c r="GY1004" s="155">
        <f>'[1]Automation Master'!$E$10*FO1004*FQ1004+GX1004</f>
        <v>0</v>
      </c>
      <c r="GZ1004" s="155">
        <f>'[1]Automation Master'!$E$11*FO1004*FQ1004+GY1004</f>
        <v>0</v>
      </c>
      <c r="HA1004" s="155">
        <f>'[1]Automation Master'!$E$12*FO1004*FQ1004+GZ1004</f>
        <v>0</v>
      </c>
      <c r="HB1004" s="155">
        <f>'[1]Automation Master'!$E$13*FO1004*FQ1004+HA1004</f>
        <v>0</v>
      </c>
      <c r="HC1004" s="155">
        <f>'[1]Automation Master'!$F$10*FO1004*FQ1004+HB1004</f>
        <v>0</v>
      </c>
      <c r="HD1004" s="155">
        <f>'[1]Automation Master'!$F$11*FO1004*FQ1004+HC1004</f>
        <v>0</v>
      </c>
      <c r="HE1004" s="155">
        <f>'[1]Automation Master'!$F$12*FO1004*FQ1004+HD1004</f>
        <v>0</v>
      </c>
      <c r="HF1004" s="156">
        <f>'[1]Automation Master'!$F$13*FO1004*FQ1004+HE1004</f>
        <v>0</v>
      </c>
      <c r="HG1004" s="157"/>
      <c r="HH1004" s="157"/>
      <c r="HI1004" s="157"/>
      <c r="HJ1004" s="157"/>
      <c r="HK1004" s="157"/>
      <c r="HL1004" s="157"/>
      <c r="HM1004" s="157"/>
      <c r="HN1004" s="157"/>
      <c r="HO1004" s="157"/>
      <c r="HP1004" s="157"/>
      <c r="HQ1004" s="157"/>
      <c r="HR1004" s="157"/>
      <c r="HS1004" s="157"/>
      <c r="HT1004" s="157"/>
      <c r="HU1004" s="157"/>
      <c r="HV1004" s="157"/>
      <c r="HW1004" s="157"/>
      <c r="HX1004" s="157"/>
      <c r="HY1004" s="42"/>
      <c r="HZ1004" s="42"/>
      <c r="IA1004" s="148">
        <f t="shared" si="1167"/>
        <v>9</v>
      </c>
      <c r="IB1004" s="148">
        <f t="shared" si="1168"/>
        <v>9</v>
      </c>
      <c r="IC1004" s="148">
        <f t="shared" si="1169"/>
        <v>9</v>
      </c>
      <c r="ID1004" s="148">
        <f t="shared" si="1170"/>
        <v>9</v>
      </c>
      <c r="IE1004" s="148">
        <f t="shared" si="1171"/>
        <v>9</v>
      </c>
      <c r="IH1004">
        <f t="shared" si="1177"/>
        <v>8.9038957803128724</v>
      </c>
      <c r="II1004">
        <f t="shared" si="1178"/>
        <v>8.8359981491039168</v>
      </c>
      <c r="IJ1004">
        <f t="shared" si="1179"/>
        <v>8.787946039260353</v>
      </c>
      <c r="IK1004">
        <f t="shared" si="1180"/>
        <v>8.7540260549217823</v>
      </c>
      <c r="IL1004">
        <f t="shared" si="1181"/>
        <v>8.7540260549217823</v>
      </c>
      <c r="IN1004" s="42">
        <f t="shared" si="1172"/>
        <v>1.0678246631903063E-2</v>
      </c>
      <c r="IO1004" s="42">
        <f t="shared" si="1173"/>
        <v>1.822242787734258E-2</v>
      </c>
      <c r="IP1004" s="42">
        <f t="shared" si="1174"/>
        <v>2.356155119329411E-2</v>
      </c>
      <c r="IQ1004" s="42">
        <f t="shared" si="1175"/>
        <v>2.7330438342024185E-2</v>
      </c>
      <c r="IR1004" s="42">
        <f t="shared" si="1176"/>
        <v>2.7330438342024185E-2</v>
      </c>
      <c r="IT1004" s="9">
        <f t="shared" si="1219"/>
        <v>0</v>
      </c>
      <c r="IU1004" s="9">
        <f t="shared" si="1220"/>
        <v>0</v>
      </c>
      <c r="IV1004" s="9">
        <f t="shared" si="1221"/>
        <v>0</v>
      </c>
      <c r="IW1004" s="9">
        <f t="shared" si="1222"/>
        <v>0</v>
      </c>
      <c r="IX1004" s="9">
        <f t="shared" si="1223"/>
        <v>0</v>
      </c>
    </row>
    <row r="1005" spans="1:258" ht="15.75" hidden="1" thickBot="1" x14ac:dyDescent="0.3">
      <c r="A1005">
        <v>20</v>
      </c>
      <c r="B1005" t="s">
        <v>673</v>
      </c>
      <c r="C1005" t="s">
        <v>295</v>
      </c>
      <c r="D1005" t="s">
        <v>288</v>
      </c>
      <c r="E1005" t="s">
        <v>674</v>
      </c>
      <c r="F1005" t="s">
        <v>290</v>
      </c>
      <c r="G1005" t="s">
        <v>256</v>
      </c>
      <c r="H1005">
        <v>18</v>
      </c>
      <c r="I1005">
        <v>2</v>
      </c>
      <c r="K1005">
        <v>2</v>
      </c>
      <c r="L1005">
        <v>16</v>
      </c>
      <c r="M1005">
        <v>2</v>
      </c>
      <c r="R1005">
        <v>6</v>
      </c>
      <c r="S1005">
        <v>8</v>
      </c>
      <c r="T1005">
        <v>2</v>
      </c>
      <c r="U1005">
        <v>2</v>
      </c>
      <c r="X1005">
        <v>2</v>
      </c>
      <c r="Y1005">
        <v>18</v>
      </c>
      <c r="AA1005">
        <v>2</v>
      </c>
      <c r="AB1005">
        <v>11</v>
      </c>
      <c r="AE1005">
        <v>3</v>
      </c>
      <c r="AG1005">
        <v>4</v>
      </c>
      <c r="AL1005">
        <v>2</v>
      </c>
      <c r="AT1005">
        <v>20</v>
      </c>
      <c r="AU1005">
        <v>20</v>
      </c>
      <c r="AV1005">
        <v>0</v>
      </c>
      <c r="AW1005">
        <v>0</v>
      </c>
      <c r="AX1005">
        <v>0</v>
      </c>
      <c r="BB1005">
        <f t="shared" si="1194"/>
        <v>20</v>
      </c>
      <c r="BD1005">
        <f t="shared" si="1195"/>
        <v>20</v>
      </c>
      <c r="BE1005">
        <f t="shared" si="1196"/>
        <v>20</v>
      </c>
      <c r="BF1005">
        <f t="shared" si="1197"/>
        <v>20</v>
      </c>
      <c r="BH1005">
        <f t="shared" si="1198"/>
        <v>0</v>
      </c>
      <c r="BK1005" s="45">
        <f>IF(G1005="MEA",'[1]Net Hire Rate'!$E$7,IF(G1005="AMR",'[1]Net Hire Rate'!$F$7,IF(G1005="EUR",'[1]Net Hire Rate'!$G$7,IF(G1005="APAC",'[1]Net Hire Rate'!$H$7,0))))</f>
        <v>1.6761041902604757E-3</v>
      </c>
      <c r="BL1005" s="45">
        <f>IF(G1005="MEA",'[1]Net Hire Rate'!$E$8,IF(G1005="AMR",'[1]Net Hire Rate'!$F$8,IF(G1005="EUR",'[1]Net Hire Rate'!$G$8,IF(G1005="APAC",'[1]Net Hire Rate'!$H$8,0))))</f>
        <v>1.6761041902604757E-3</v>
      </c>
      <c r="BM1005" s="45">
        <f>IF(G1005="MEA",'[1]Net Hire Rate'!$E$9,IF(G1005="AMR",'[1]Net Hire Rate'!$F$9,IF(G1005="EUR",'[1]Net Hire Rate'!$G$9,IF(G1005="APAC",'[1]Net Hire Rate'!$H$9,0))))</f>
        <v>1.6761041902604757E-3</v>
      </c>
      <c r="BN1005" s="45">
        <f>IF(G1005="MEA",'[1]Net Hire Rate'!$E$10,IF(G1005="AMR",'[1]Net Hire Rate'!$F$10,IF(G1005="EUR",'[1]Net Hire Rate'!$G$10,IF(G1005="APAC",'[1]Net Hire Rate'!$H$10,0))))</f>
        <v>1.6761041902604757E-3</v>
      </c>
      <c r="BO1005" s="45">
        <f>IF(G1005="MEA",'[1]Net Hire Rate'!$E$11,IF(G1005="AMR",'[1]Net Hire Rate'!$F$11,IF(G1005="EUR",'[1]Net Hire Rate'!$G$11,IF(G1005="APAC",'[1]Net Hire Rate'!$H$11,0))))</f>
        <v>1.6761041902604757E-3</v>
      </c>
      <c r="BP1005" s="45">
        <f>IF(G1005="MEA",'[1]Net Hire Rate'!$E$12,IF(G1005="AMR",'[1]Net Hire Rate'!$F$12,IF(G1005="EUR",'[1]Net Hire Rate'!$G$12,IF(G1005="APAC",'[1]Net Hire Rate'!$H$12,0))))</f>
        <v>1.6761041902604757E-3</v>
      </c>
      <c r="BQ1005" s="147">
        <f t="shared" si="1199"/>
        <v>20</v>
      </c>
      <c r="BR1005" s="147">
        <f t="shared" si="1182"/>
        <v>20</v>
      </c>
      <c r="BS1005" s="147">
        <f t="shared" si="1200"/>
        <v>20.033522083805209</v>
      </c>
      <c r="BT1005" s="148">
        <f t="shared" si="1183"/>
        <v>20.033522083805209</v>
      </c>
      <c r="BU1005" s="149">
        <f t="shared" si="1201"/>
        <v>20.067100354115549</v>
      </c>
      <c r="BV1005" s="148">
        <f t="shared" si="1184"/>
        <v>20.067100354115549</v>
      </c>
      <c r="BW1005" s="148">
        <f t="shared" si="1202"/>
        <v>20.100734905105458</v>
      </c>
      <c r="BX1005" s="148">
        <f t="shared" si="1185"/>
        <v>20.100734905105458</v>
      </c>
      <c r="BY1005" s="148">
        <f t="shared" si="1203"/>
        <v>20.134425831107219</v>
      </c>
      <c r="BZ1005" s="148">
        <f t="shared" si="1186"/>
        <v>20.134425831107219</v>
      </c>
      <c r="CA1005" s="148">
        <f t="shared" si="1204"/>
        <v>20.168173226611227</v>
      </c>
      <c r="CB1005" s="148">
        <f t="shared" si="1187"/>
        <v>20.168173226611227</v>
      </c>
      <c r="CC1005" s="148"/>
      <c r="CD1005" s="38"/>
      <c r="CE1005" s="38"/>
      <c r="CF1005" s="38"/>
      <c r="CG1005" s="38"/>
      <c r="CH1005" s="38"/>
      <c r="CI1005" s="38"/>
      <c r="CJ1005" s="38"/>
      <c r="CK1005" s="41"/>
      <c r="CL1005" s="41"/>
      <c r="CM1005" s="40"/>
      <c r="CN1005" s="41"/>
      <c r="CO1005" s="41"/>
      <c r="CP1005" s="41"/>
      <c r="CQ1005" s="41"/>
      <c r="CR1005" s="41"/>
      <c r="CS1005" s="41"/>
      <c r="CT1005" s="41"/>
      <c r="CU1005" s="40"/>
      <c r="CV1005" s="41"/>
      <c r="CW1005" s="41"/>
      <c r="CX1005" s="41"/>
      <c r="CY1005" s="41"/>
      <c r="CZ1005" s="41"/>
      <c r="DA1005" s="41"/>
      <c r="DB1005" s="41"/>
      <c r="DC1005" s="40"/>
      <c r="DD1005" s="41"/>
      <c r="DE1005" s="41"/>
      <c r="DF1005" s="41"/>
      <c r="DG1005" s="41"/>
      <c r="DH1005" s="41"/>
      <c r="DI1005" s="41"/>
      <c r="DJ1005" s="41"/>
      <c r="DK1005" s="40"/>
      <c r="DL1005" s="41"/>
      <c r="DM1005" s="41"/>
      <c r="DN1005" s="41"/>
      <c r="DO1005" s="41"/>
      <c r="DP1005" s="41"/>
      <c r="DQ1005" s="41"/>
      <c r="DR1005" s="15"/>
      <c r="DS1005" s="151">
        <f t="shared" si="1188"/>
        <v>20</v>
      </c>
      <c r="DT1005" s="152">
        <f t="shared" si="1189"/>
        <v>0</v>
      </c>
      <c r="DU1005" s="7">
        <f t="shared" si="1190"/>
        <v>0</v>
      </c>
      <c r="DV1005" s="7">
        <f t="shared" si="1191"/>
        <v>0</v>
      </c>
      <c r="DW1005">
        <f t="shared" si="1192"/>
        <v>0</v>
      </c>
      <c r="DX1005">
        <f t="shared" si="1193"/>
        <v>0</v>
      </c>
      <c r="DZ1005">
        <f t="shared" si="1205"/>
        <v>20</v>
      </c>
      <c r="EA1005">
        <f t="shared" si="1206"/>
        <v>20</v>
      </c>
      <c r="EB1005">
        <f t="shared" si="1207"/>
        <v>20</v>
      </c>
      <c r="EC1005">
        <f t="shared" si="1208"/>
        <v>20</v>
      </c>
      <c r="ED1005">
        <f t="shared" si="1209"/>
        <v>20</v>
      </c>
      <c r="EE1005">
        <f t="shared" si="1210"/>
        <v>20</v>
      </c>
      <c r="EG1005">
        <f t="shared" si="1211"/>
        <v>20</v>
      </c>
      <c r="EH1005">
        <f t="shared" si="1212"/>
        <v>20</v>
      </c>
      <c r="EI1005">
        <f t="shared" si="1213"/>
        <v>20</v>
      </c>
      <c r="EJ1005">
        <f t="shared" si="1214"/>
        <v>20</v>
      </c>
      <c r="EK1005">
        <f t="shared" si="1215"/>
        <v>20</v>
      </c>
      <c r="EM1005">
        <f>IF($EM$9='[1]L&amp;D Numbers'!$E$6,'[1]L&amp;D Numbers'!$E$7)</f>
        <v>350</v>
      </c>
      <c r="EN1005">
        <f>IF($EN$9='[1]L&amp;D Numbers'!$F$6,'[1]L&amp;D Numbers'!$F$7)</f>
        <v>2000</v>
      </c>
      <c r="EO1005">
        <f>IF($EO$9='[1]L&amp;D Numbers'!$G$6,'[1]L&amp;D Numbers'!$G$7)</f>
        <v>2000</v>
      </c>
      <c r="EP1005">
        <f>IF($EP$9='[1]L&amp;D Numbers'!$H$6,'[1]L&amp;D Numbers'!$H$7)</f>
        <v>2000</v>
      </c>
      <c r="EQ1005">
        <f>IF($EQ$9='[1]L&amp;D Numbers'!$I$6,'[1]L&amp;D Numbers'!$I$7)</f>
        <v>2000</v>
      </c>
      <c r="ER1005">
        <f>IF($ER$9='[1]L&amp;D Numbers'!$J$6,'[1]L&amp;D Numbers'!$J$7)</f>
        <v>0</v>
      </c>
      <c r="ET1005" s="45">
        <f>'[1]L&amp;D Master'!$E$10</f>
        <v>1.0678246631903041E-2</v>
      </c>
      <c r="EU1005" s="45">
        <f>ET1005+'[1]L&amp;D Master'!$F$10</f>
        <v>1.8222427877342538E-2</v>
      </c>
      <c r="EV1005" s="45">
        <f>EU1005+'[1]L&amp;D Master'!$G$10</f>
        <v>2.3561551193294058E-2</v>
      </c>
      <c r="EW1005" s="45">
        <f>EV1005+'[1]L&amp;D Master'!$H$10</f>
        <v>2.7330438342024234E-2</v>
      </c>
      <c r="EX1005" s="45">
        <f>EW1005+'[1]L&amp;D Master'!$I$10</f>
        <v>2.9999999999999995E-2</v>
      </c>
      <c r="EY1005" s="45"/>
      <c r="EZ1005" s="45">
        <f t="shared" si="1216"/>
        <v>1.0678246631903041E-2</v>
      </c>
      <c r="FA1005" s="45">
        <f t="shared" si="1217"/>
        <v>1.8222427877342538E-2</v>
      </c>
      <c r="FB1005" s="45">
        <f t="shared" si="1217"/>
        <v>2.3561551193294058E-2</v>
      </c>
      <c r="FC1005" s="45">
        <f t="shared" si="1217"/>
        <v>2.7330438342024234E-2</v>
      </c>
      <c r="FD1005" s="45">
        <f t="shared" si="1217"/>
        <v>2.7330438342024234E-2</v>
      </c>
      <c r="FE1005" s="45"/>
      <c r="FF1005">
        <f t="shared" si="1162"/>
        <v>19.786435067361939</v>
      </c>
      <c r="FG1005">
        <f t="shared" si="1163"/>
        <v>19.635551442453149</v>
      </c>
      <c r="FH1005">
        <f t="shared" si="1164"/>
        <v>19.528768976134117</v>
      </c>
      <c r="FI1005">
        <f t="shared" si="1165"/>
        <v>19.453391233159515</v>
      </c>
      <c r="FJ1005">
        <f t="shared" si="1166"/>
        <v>19.453391233159515</v>
      </c>
      <c r="FL1005" s="34"/>
      <c r="FM1005" s="34"/>
      <c r="FN1005" s="34"/>
      <c r="FO1005" s="34"/>
      <c r="FP1005" s="34"/>
      <c r="FQ1005" s="153">
        <f t="shared" si="1218"/>
        <v>0.125</v>
      </c>
      <c r="FR1005" s="153"/>
      <c r="FS1005" s="42"/>
      <c r="FT1005" s="42"/>
      <c r="FU1005" s="42"/>
      <c r="FV1005" s="42"/>
      <c r="FW1005" s="42"/>
      <c r="FX1005" s="42"/>
      <c r="FY1005" s="42"/>
      <c r="FZ1005" s="42"/>
      <c r="GA1005" s="42"/>
      <c r="GB1005" s="42"/>
      <c r="GC1005" s="42"/>
      <c r="GD1005" s="42"/>
      <c r="GE1005" s="42"/>
      <c r="GF1005" s="42"/>
      <c r="GG1005" s="42"/>
      <c r="GH1005" s="42"/>
      <c r="GI1005" s="42"/>
      <c r="GJ1005" s="42"/>
      <c r="GK1005" s="42"/>
      <c r="GL1005" s="42"/>
      <c r="GM1005" s="154">
        <f>'[1]Automation Master'!$B$10*FQ1005*FO1005</f>
        <v>0</v>
      </c>
      <c r="GN1005" s="155">
        <f>'[1]Automation Master'!$B$11*FO1005*FQ1005+GM1005</f>
        <v>0</v>
      </c>
      <c r="GO1005" s="155">
        <f>'[1]Automation Master'!$B$12*FO1005*FQ1005+GN1005</f>
        <v>0</v>
      </c>
      <c r="GP1005" s="155">
        <f>'[1]Automation Master'!$B$13*FO1005*FQ1005+GO1005</f>
        <v>0</v>
      </c>
      <c r="GQ1005" s="155">
        <f>'[1]Automation Master'!$C$10*FO1005*FQ1005+GP1005</f>
        <v>0</v>
      </c>
      <c r="GR1005" s="155">
        <f>'[1]Automation Master'!$C$11*FO1005*FQ1005+GQ1005</f>
        <v>0</v>
      </c>
      <c r="GS1005" s="155">
        <f>'[1]Automation Master'!$C$12*FO1005*FQ1005+GR1005</f>
        <v>0</v>
      </c>
      <c r="GT1005" s="155">
        <f>'[1]Automation Master'!$C$13*FO1005*FQ1005+GS1005</f>
        <v>0</v>
      </c>
      <c r="GU1005" s="155">
        <f>'[1]Automation Master'!$D$10*FO1005*FQ1005+GT1005</f>
        <v>0</v>
      </c>
      <c r="GV1005" s="155">
        <f>'[1]Automation Master'!$D$11*FO1005*FQ1005+GU1005</f>
        <v>0</v>
      </c>
      <c r="GW1005" s="155">
        <f>'[1]Automation Master'!$D$12*FO1005*FQ1005+GV1005</f>
        <v>0</v>
      </c>
      <c r="GX1005" s="155">
        <f>'[1]Automation Master'!$D$13*FO1005*FQ1005+GW1005</f>
        <v>0</v>
      </c>
      <c r="GY1005" s="155">
        <f>'[1]Automation Master'!$E$10*FO1005*FQ1005+GX1005</f>
        <v>0</v>
      </c>
      <c r="GZ1005" s="155">
        <f>'[1]Automation Master'!$E$11*FO1005*FQ1005+GY1005</f>
        <v>0</v>
      </c>
      <c r="HA1005" s="155">
        <f>'[1]Automation Master'!$E$12*FO1005*FQ1005+GZ1005</f>
        <v>0</v>
      </c>
      <c r="HB1005" s="155">
        <f>'[1]Automation Master'!$E$13*FO1005*FQ1005+HA1005</f>
        <v>0</v>
      </c>
      <c r="HC1005" s="155">
        <f>'[1]Automation Master'!$F$10*FO1005*FQ1005+HB1005</f>
        <v>0</v>
      </c>
      <c r="HD1005" s="155">
        <f>'[1]Automation Master'!$F$11*FO1005*FQ1005+HC1005</f>
        <v>0</v>
      </c>
      <c r="HE1005" s="155">
        <f>'[1]Automation Master'!$F$12*FO1005*FQ1005+HD1005</f>
        <v>0</v>
      </c>
      <c r="HF1005" s="156">
        <f>'[1]Automation Master'!$F$13*FO1005*FQ1005+HE1005</f>
        <v>0</v>
      </c>
      <c r="HG1005" s="157"/>
      <c r="HH1005" s="157"/>
      <c r="HI1005" s="157"/>
      <c r="HJ1005" s="157"/>
      <c r="HK1005" s="157"/>
      <c r="HL1005" s="157"/>
      <c r="HM1005" s="157"/>
      <c r="HN1005" s="157"/>
      <c r="HO1005" s="157"/>
      <c r="HP1005" s="157"/>
      <c r="HQ1005" s="157"/>
      <c r="HR1005" s="157"/>
      <c r="HS1005" s="157"/>
      <c r="HT1005" s="157"/>
      <c r="HU1005" s="157"/>
      <c r="HV1005" s="157"/>
      <c r="HW1005" s="157"/>
      <c r="HX1005" s="157"/>
      <c r="HY1005" s="42"/>
      <c r="HZ1005" s="42"/>
      <c r="IA1005" s="148">
        <f t="shared" si="1167"/>
        <v>20</v>
      </c>
      <c r="IB1005" s="148">
        <f t="shared" si="1168"/>
        <v>20</v>
      </c>
      <c r="IC1005" s="148">
        <f t="shared" si="1169"/>
        <v>20</v>
      </c>
      <c r="ID1005" s="148">
        <f t="shared" si="1170"/>
        <v>20</v>
      </c>
      <c r="IE1005" s="148">
        <f t="shared" si="1171"/>
        <v>20</v>
      </c>
      <c r="IH1005">
        <f t="shared" si="1177"/>
        <v>19.786435067361939</v>
      </c>
      <c r="II1005">
        <f t="shared" si="1178"/>
        <v>19.635551442453149</v>
      </c>
      <c r="IJ1005">
        <f t="shared" si="1179"/>
        <v>19.528768976134117</v>
      </c>
      <c r="IK1005">
        <f t="shared" si="1180"/>
        <v>19.453391233159515</v>
      </c>
      <c r="IL1005">
        <f t="shared" si="1181"/>
        <v>19.453391233159515</v>
      </c>
      <c r="IN1005" s="42">
        <f t="shared" si="1172"/>
        <v>1.0678246631903043E-2</v>
      </c>
      <c r="IO1005" s="42">
        <f t="shared" si="1173"/>
        <v>1.8222427877342538E-2</v>
      </c>
      <c r="IP1005" s="42">
        <f t="shared" si="1174"/>
        <v>2.3561551193294152E-2</v>
      </c>
      <c r="IQ1005" s="42">
        <f t="shared" si="1175"/>
        <v>2.7330438342024265E-2</v>
      </c>
      <c r="IR1005" s="42">
        <f t="shared" si="1176"/>
        <v>2.7330438342024265E-2</v>
      </c>
      <c r="IT1005" s="9">
        <f t="shared" si="1219"/>
        <v>0</v>
      </c>
      <c r="IU1005" s="9">
        <f t="shared" si="1220"/>
        <v>0</v>
      </c>
      <c r="IV1005" s="9">
        <f t="shared" si="1221"/>
        <v>0</v>
      </c>
      <c r="IW1005" s="9">
        <f t="shared" si="1222"/>
        <v>0</v>
      </c>
      <c r="IX1005" s="9">
        <f t="shared" si="1223"/>
        <v>0</v>
      </c>
    </row>
    <row r="1006" spans="1:258" ht="15.75" hidden="1" thickBot="1" x14ac:dyDescent="0.3">
      <c r="A1006">
        <v>30</v>
      </c>
      <c r="B1006" t="s">
        <v>673</v>
      </c>
      <c r="C1006" t="s">
        <v>301</v>
      </c>
      <c r="D1006" t="s">
        <v>288</v>
      </c>
      <c r="E1006" t="s">
        <v>674</v>
      </c>
      <c r="F1006" t="s">
        <v>290</v>
      </c>
      <c r="G1006" t="s">
        <v>256</v>
      </c>
      <c r="H1006">
        <v>18</v>
      </c>
      <c r="I1006">
        <v>12</v>
      </c>
      <c r="K1006">
        <v>1</v>
      </c>
      <c r="L1006">
        <v>17</v>
      </c>
      <c r="M1006">
        <v>12</v>
      </c>
      <c r="R1006">
        <v>1</v>
      </c>
      <c r="S1006">
        <v>2</v>
      </c>
      <c r="T1006">
        <v>4</v>
      </c>
      <c r="U1006">
        <v>11</v>
      </c>
      <c r="X1006">
        <v>12</v>
      </c>
      <c r="Y1006">
        <v>18</v>
      </c>
      <c r="AA1006">
        <v>12</v>
      </c>
      <c r="AB1006">
        <v>3</v>
      </c>
      <c r="AL1006">
        <v>27</v>
      </c>
      <c r="AT1006">
        <v>30</v>
      </c>
      <c r="AU1006">
        <v>30</v>
      </c>
      <c r="AV1006">
        <v>0</v>
      </c>
      <c r="AW1006">
        <v>0</v>
      </c>
      <c r="AX1006">
        <v>0</v>
      </c>
      <c r="BB1006">
        <f t="shared" si="1194"/>
        <v>30</v>
      </c>
      <c r="BD1006">
        <f t="shared" si="1195"/>
        <v>30</v>
      </c>
      <c r="BE1006">
        <f t="shared" si="1196"/>
        <v>30</v>
      </c>
      <c r="BF1006">
        <f t="shared" si="1197"/>
        <v>30</v>
      </c>
      <c r="BH1006">
        <f t="shared" si="1198"/>
        <v>0</v>
      </c>
      <c r="BK1006" s="45">
        <f>IF(G1006="MEA",'[1]Net Hire Rate'!$E$7,IF(G1006="AMR",'[1]Net Hire Rate'!$F$7,IF(G1006="EUR",'[1]Net Hire Rate'!$G$7,IF(G1006="APAC",'[1]Net Hire Rate'!$H$7,0))))</f>
        <v>1.6761041902604757E-3</v>
      </c>
      <c r="BL1006" s="45">
        <f>IF(G1006="MEA",'[1]Net Hire Rate'!$E$8,IF(G1006="AMR",'[1]Net Hire Rate'!$F$8,IF(G1006="EUR",'[1]Net Hire Rate'!$G$8,IF(G1006="APAC",'[1]Net Hire Rate'!$H$8,0))))</f>
        <v>1.6761041902604757E-3</v>
      </c>
      <c r="BM1006" s="45">
        <f>IF(G1006="MEA",'[1]Net Hire Rate'!$E$9,IF(G1006="AMR",'[1]Net Hire Rate'!$F$9,IF(G1006="EUR",'[1]Net Hire Rate'!$G$9,IF(G1006="APAC",'[1]Net Hire Rate'!$H$9,0))))</f>
        <v>1.6761041902604757E-3</v>
      </c>
      <c r="BN1006" s="45">
        <f>IF(G1006="MEA",'[1]Net Hire Rate'!$E$10,IF(G1006="AMR",'[1]Net Hire Rate'!$F$10,IF(G1006="EUR",'[1]Net Hire Rate'!$G$10,IF(G1006="APAC",'[1]Net Hire Rate'!$H$10,0))))</f>
        <v>1.6761041902604757E-3</v>
      </c>
      <c r="BO1006" s="45">
        <f>IF(G1006="MEA",'[1]Net Hire Rate'!$E$11,IF(G1006="AMR",'[1]Net Hire Rate'!$F$11,IF(G1006="EUR",'[1]Net Hire Rate'!$G$11,IF(G1006="APAC",'[1]Net Hire Rate'!$H$11,0))))</f>
        <v>1.6761041902604757E-3</v>
      </c>
      <c r="BP1006" s="45">
        <f>IF(G1006="MEA",'[1]Net Hire Rate'!$E$12,IF(G1006="AMR",'[1]Net Hire Rate'!$F$12,IF(G1006="EUR",'[1]Net Hire Rate'!$G$12,IF(G1006="APAC",'[1]Net Hire Rate'!$H$12,0))))</f>
        <v>1.6761041902604757E-3</v>
      </c>
      <c r="BQ1006" s="147">
        <f t="shared" si="1199"/>
        <v>30</v>
      </c>
      <c r="BR1006" s="147">
        <f t="shared" si="1182"/>
        <v>30</v>
      </c>
      <c r="BS1006" s="147">
        <f t="shared" si="1200"/>
        <v>30.050283125707814</v>
      </c>
      <c r="BT1006" s="148">
        <f t="shared" si="1183"/>
        <v>30.050283125707814</v>
      </c>
      <c r="BU1006" s="149">
        <f t="shared" si="1201"/>
        <v>30.100650531173326</v>
      </c>
      <c r="BV1006" s="148">
        <f t="shared" si="1184"/>
        <v>30.100650531173326</v>
      </c>
      <c r="BW1006" s="148">
        <f t="shared" si="1202"/>
        <v>30.151102357658189</v>
      </c>
      <c r="BX1006" s="148">
        <f t="shared" si="1185"/>
        <v>30.151102357658189</v>
      </c>
      <c r="BY1006" s="148">
        <f t="shared" si="1203"/>
        <v>30.20163874666083</v>
      </c>
      <c r="BZ1006" s="148">
        <f t="shared" si="1186"/>
        <v>30.20163874666083</v>
      </c>
      <c r="CA1006" s="148">
        <f t="shared" si="1204"/>
        <v>30.252259839916839</v>
      </c>
      <c r="CB1006" s="148">
        <f t="shared" si="1187"/>
        <v>30.252259839916839</v>
      </c>
      <c r="CC1006" s="148"/>
      <c r="CD1006" s="38"/>
      <c r="CE1006" s="38"/>
      <c r="CF1006" s="38"/>
      <c r="CG1006" s="38"/>
      <c r="CH1006" s="38"/>
      <c r="CI1006" s="38"/>
      <c r="CJ1006" s="38"/>
      <c r="CK1006" s="41"/>
      <c r="CL1006" s="41"/>
      <c r="CM1006" s="40"/>
      <c r="CN1006" s="41"/>
      <c r="CO1006" s="41"/>
      <c r="CP1006" s="41"/>
      <c r="CQ1006" s="41"/>
      <c r="CR1006" s="41"/>
      <c r="CS1006" s="41"/>
      <c r="CT1006" s="41"/>
      <c r="CU1006" s="40"/>
      <c r="CV1006" s="41"/>
      <c r="CW1006" s="41"/>
      <c r="CX1006" s="41"/>
      <c r="CY1006" s="41"/>
      <c r="CZ1006" s="41"/>
      <c r="DA1006" s="41"/>
      <c r="DB1006" s="41"/>
      <c r="DC1006" s="40"/>
      <c r="DD1006" s="41"/>
      <c r="DE1006" s="41"/>
      <c r="DF1006" s="41"/>
      <c r="DG1006" s="41"/>
      <c r="DH1006" s="41"/>
      <c r="DI1006" s="41"/>
      <c r="DJ1006" s="41"/>
      <c r="DK1006" s="40"/>
      <c r="DL1006" s="41"/>
      <c r="DM1006" s="41"/>
      <c r="DN1006" s="41"/>
      <c r="DO1006" s="41"/>
      <c r="DP1006" s="41"/>
      <c r="DQ1006" s="41"/>
      <c r="DR1006" s="15"/>
      <c r="DS1006" s="151">
        <f t="shared" si="1188"/>
        <v>30</v>
      </c>
      <c r="DT1006" s="152">
        <f t="shared" si="1189"/>
        <v>0</v>
      </c>
      <c r="DU1006" s="7">
        <f t="shared" si="1190"/>
        <v>0</v>
      </c>
      <c r="DV1006" s="7">
        <f t="shared" si="1191"/>
        <v>0</v>
      </c>
      <c r="DW1006">
        <f t="shared" si="1192"/>
        <v>0</v>
      </c>
      <c r="DX1006">
        <f t="shared" si="1193"/>
        <v>0</v>
      </c>
      <c r="DZ1006">
        <f t="shared" si="1205"/>
        <v>30</v>
      </c>
      <c r="EA1006">
        <f t="shared" si="1206"/>
        <v>30</v>
      </c>
      <c r="EB1006">
        <f t="shared" si="1207"/>
        <v>30</v>
      </c>
      <c r="EC1006">
        <f t="shared" si="1208"/>
        <v>30</v>
      </c>
      <c r="ED1006">
        <f t="shared" si="1209"/>
        <v>30</v>
      </c>
      <c r="EE1006">
        <f t="shared" si="1210"/>
        <v>30</v>
      </c>
      <c r="EG1006">
        <f t="shared" si="1211"/>
        <v>30</v>
      </c>
      <c r="EH1006">
        <f t="shared" si="1212"/>
        <v>30</v>
      </c>
      <c r="EI1006">
        <f t="shared" si="1213"/>
        <v>30</v>
      </c>
      <c r="EJ1006">
        <f t="shared" si="1214"/>
        <v>30</v>
      </c>
      <c r="EK1006">
        <f t="shared" si="1215"/>
        <v>30</v>
      </c>
      <c r="EM1006">
        <f>IF($EM$9='[1]L&amp;D Numbers'!$E$6,'[1]L&amp;D Numbers'!$E$7)</f>
        <v>350</v>
      </c>
      <c r="EN1006">
        <f>IF($EN$9='[1]L&amp;D Numbers'!$F$6,'[1]L&amp;D Numbers'!$F$7)</f>
        <v>2000</v>
      </c>
      <c r="EO1006">
        <f>IF($EO$9='[1]L&amp;D Numbers'!$G$6,'[1]L&amp;D Numbers'!$G$7)</f>
        <v>2000</v>
      </c>
      <c r="EP1006">
        <f>IF($EP$9='[1]L&amp;D Numbers'!$H$6,'[1]L&amp;D Numbers'!$H$7)</f>
        <v>2000</v>
      </c>
      <c r="EQ1006">
        <f>IF($EQ$9='[1]L&amp;D Numbers'!$I$6,'[1]L&amp;D Numbers'!$I$7)</f>
        <v>2000</v>
      </c>
      <c r="ER1006">
        <f>IF($ER$9='[1]L&amp;D Numbers'!$J$6,'[1]L&amp;D Numbers'!$J$7)</f>
        <v>0</v>
      </c>
      <c r="ET1006" s="45">
        <f>'[1]L&amp;D Master'!$E$10</f>
        <v>1.0678246631903041E-2</v>
      </c>
      <c r="EU1006" s="45">
        <f>ET1006+'[1]L&amp;D Master'!$F$10</f>
        <v>1.8222427877342538E-2</v>
      </c>
      <c r="EV1006" s="45">
        <f>EU1006+'[1]L&amp;D Master'!$G$10</f>
        <v>2.3561551193294058E-2</v>
      </c>
      <c r="EW1006" s="45">
        <f>EV1006+'[1]L&amp;D Master'!$H$10</f>
        <v>2.7330438342024234E-2</v>
      </c>
      <c r="EX1006" s="45">
        <f>EW1006+'[1]L&amp;D Master'!$I$10</f>
        <v>2.9999999999999995E-2</v>
      </c>
      <c r="EY1006" s="45"/>
      <c r="EZ1006" s="45">
        <f t="shared" si="1216"/>
        <v>1.0678246631903041E-2</v>
      </c>
      <c r="FA1006" s="45">
        <f t="shared" si="1217"/>
        <v>1.8222427877342538E-2</v>
      </c>
      <c r="FB1006" s="45">
        <f t="shared" si="1217"/>
        <v>2.3561551193294058E-2</v>
      </c>
      <c r="FC1006" s="45">
        <f t="shared" si="1217"/>
        <v>2.7330438342024234E-2</v>
      </c>
      <c r="FD1006" s="45">
        <f t="shared" si="1217"/>
        <v>2.7330438342024234E-2</v>
      </c>
      <c r="FE1006" s="45"/>
      <c r="FF1006">
        <f t="shared" si="1162"/>
        <v>29.679652601042907</v>
      </c>
      <c r="FG1006">
        <f t="shared" si="1163"/>
        <v>29.453327163679724</v>
      </c>
      <c r="FH1006">
        <f t="shared" si="1164"/>
        <v>29.293153464201179</v>
      </c>
      <c r="FI1006">
        <f t="shared" si="1165"/>
        <v>29.180086849739276</v>
      </c>
      <c r="FJ1006">
        <f t="shared" si="1166"/>
        <v>29.180086849739276</v>
      </c>
      <c r="FL1006" s="34"/>
      <c r="FM1006" s="34"/>
      <c r="FN1006" s="34"/>
      <c r="FO1006" s="34"/>
      <c r="FP1006" s="34"/>
      <c r="FQ1006" s="153">
        <f t="shared" si="1218"/>
        <v>0.125</v>
      </c>
      <c r="FR1006" s="153"/>
      <c r="FS1006" s="42"/>
      <c r="FT1006" s="42"/>
      <c r="FU1006" s="42"/>
      <c r="FV1006" s="42"/>
      <c r="FW1006" s="42"/>
      <c r="FX1006" s="42"/>
      <c r="FY1006" s="42"/>
      <c r="FZ1006" s="42"/>
      <c r="GA1006" s="42"/>
      <c r="GB1006" s="42"/>
      <c r="GC1006" s="42"/>
      <c r="GD1006" s="42"/>
      <c r="GE1006" s="42"/>
      <c r="GF1006" s="42"/>
      <c r="GG1006" s="42"/>
      <c r="GH1006" s="42"/>
      <c r="GI1006" s="42"/>
      <c r="GJ1006" s="42"/>
      <c r="GK1006" s="42"/>
      <c r="GL1006" s="42"/>
      <c r="GM1006" s="154">
        <f>'[1]Automation Master'!$B$10*FQ1006*FO1006</f>
        <v>0</v>
      </c>
      <c r="GN1006" s="155">
        <f>'[1]Automation Master'!$B$11*FO1006*FQ1006+GM1006</f>
        <v>0</v>
      </c>
      <c r="GO1006" s="155">
        <f>'[1]Automation Master'!$B$12*FO1006*FQ1006+GN1006</f>
        <v>0</v>
      </c>
      <c r="GP1006" s="155">
        <f>'[1]Automation Master'!$B$13*FO1006*FQ1006+GO1006</f>
        <v>0</v>
      </c>
      <c r="GQ1006" s="155">
        <f>'[1]Automation Master'!$C$10*FO1006*FQ1006+GP1006</f>
        <v>0</v>
      </c>
      <c r="GR1006" s="155">
        <f>'[1]Automation Master'!$C$11*FO1006*FQ1006+GQ1006</f>
        <v>0</v>
      </c>
      <c r="GS1006" s="155">
        <f>'[1]Automation Master'!$C$12*FO1006*FQ1006+GR1006</f>
        <v>0</v>
      </c>
      <c r="GT1006" s="155">
        <f>'[1]Automation Master'!$C$13*FO1006*FQ1006+GS1006</f>
        <v>0</v>
      </c>
      <c r="GU1006" s="155">
        <f>'[1]Automation Master'!$D$10*FO1006*FQ1006+GT1006</f>
        <v>0</v>
      </c>
      <c r="GV1006" s="155">
        <f>'[1]Automation Master'!$D$11*FO1006*FQ1006+GU1006</f>
        <v>0</v>
      </c>
      <c r="GW1006" s="155">
        <f>'[1]Automation Master'!$D$12*FO1006*FQ1006+GV1006</f>
        <v>0</v>
      </c>
      <c r="GX1006" s="155">
        <f>'[1]Automation Master'!$D$13*FO1006*FQ1006+GW1006</f>
        <v>0</v>
      </c>
      <c r="GY1006" s="155">
        <f>'[1]Automation Master'!$E$10*FO1006*FQ1006+GX1006</f>
        <v>0</v>
      </c>
      <c r="GZ1006" s="155">
        <f>'[1]Automation Master'!$E$11*FO1006*FQ1006+GY1006</f>
        <v>0</v>
      </c>
      <c r="HA1006" s="155">
        <f>'[1]Automation Master'!$E$12*FO1006*FQ1006+GZ1006</f>
        <v>0</v>
      </c>
      <c r="HB1006" s="155">
        <f>'[1]Automation Master'!$E$13*FO1006*FQ1006+HA1006</f>
        <v>0</v>
      </c>
      <c r="HC1006" s="155">
        <f>'[1]Automation Master'!$F$10*FO1006*FQ1006+HB1006</f>
        <v>0</v>
      </c>
      <c r="HD1006" s="155">
        <f>'[1]Automation Master'!$F$11*FO1006*FQ1006+HC1006</f>
        <v>0</v>
      </c>
      <c r="HE1006" s="155">
        <f>'[1]Automation Master'!$F$12*FO1006*FQ1006+HD1006</f>
        <v>0</v>
      </c>
      <c r="HF1006" s="156">
        <f>'[1]Automation Master'!$F$13*FO1006*FQ1006+HE1006</f>
        <v>0</v>
      </c>
      <c r="HG1006" s="157"/>
      <c r="HH1006" s="157"/>
      <c r="HI1006" s="157"/>
      <c r="HJ1006" s="157"/>
      <c r="HK1006" s="157"/>
      <c r="HL1006" s="157"/>
      <c r="HM1006" s="157"/>
      <c r="HN1006" s="157"/>
      <c r="HO1006" s="157"/>
      <c r="HP1006" s="157"/>
      <c r="HQ1006" s="157"/>
      <c r="HR1006" s="157"/>
      <c r="HS1006" s="157"/>
      <c r="HT1006" s="157"/>
      <c r="HU1006" s="157"/>
      <c r="HV1006" s="157"/>
      <c r="HW1006" s="157"/>
      <c r="HX1006" s="157"/>
      <c r="HY1006" s="42"/>
      <c r="HZ1006" s="42"/>
      <c r="IA1006" s="148">
        <f t="shared" si="1167"/>
        <v>30</v>
      </c>
      <c r="IB1006" s="148">
        <f t="shared" si="1168"/>
        <v>30</v>
      </c>
      <c r="IC1006" s="148">
        <f t="shared" si="1169"/>
        <v>30</v>
      </c>
      <c r="ID1006" s="148">
        <f t="shared" si="1170"/>
        <v>30</v>
      </c>
      <c r="IE1006" s="148">
        <f t="shared" si="1171"/>
        <v>30</v>
      </c>
      <c r="IH1006">
        <f t="shared" si="1177"/>
        <v>29.679652601042907</v>
      </c>
      <c r="II1006">
        <f t="shared" si="1178"/>
        <v>29.453327163679724</v>
      </c>
      <c r="IJ1006">
        <f t="shared" si="1179"/>
        <v>29.293153464201179</v>
      </c>
      <c r="IK1006">
        <f t="shared" si="1180"/>
        <v>29.180086849739276</v>
      </c>
      <c r="IL1006">
        <f t="shared" si="1181"/>
        <v>29.180086849739276</v>
      </c>
      <c r="IN1006" s="42">
        <f t="shared" si="1172"/>
        <v>1.0678246631903103E-2</v>
      </c>
      <c r="IO1006" s="42">
        <f t="shared" si="1173"/>
        <v>1.8222427877342538E-2</v>
      </c>
      <c r="IP1006" s="42">
        <f t="shared" si="1174"/>
        <v>2.356155119329403E-2</v>
      </c>
      <c r="IQ1006" s="42">
        <f t="shared" si="1175"/>
        <v>2.7330438342024147E-2</v>
      </c>
      <c r="IR1006" s="42">
        <f t="shared" si="1176"/>
        <v>2.7330438342024147E-2</v>
      </c>
      <c r="IT1006" s="9">
        <f t="shared" si="1219"/>
        <v>0</v>
      </c>
      <c r="IU1006" s="9">
        <f t="shared" si="1220"/>
        <v>0</v>
      </c>
      <c r="IV1006" s="9">
        <f t="shared" si="1221"/>
        <v>0</v>
      </c>
      <c r="IW1006" s="9">
        <f t="shared" si="1222"/>
        <v>0</v>
      </c>
      <c r="IX1006" s="9">
        <f t="shared" si="1223"/>
        <v>0</v>
      </c>
    </row>
    <row r="1007" spans="1:258" ht="15.75" hidden="1" thickBot="1" x14ac:dyDescent="0.3">
      <c r="A1007">
        <v>28</v>
      </c>
      <c r="B1007" t="s">
        <v>673</v>
      </c>
      <c r="C1007" t="s">
        <v>293</v>
      </c>
      <c r="D1007" t="s">
        <v>288</v>
      </c>
      <c r="E1007" t="s">
        <v>674</v>
      </c>
      <c r="F1007" t="s">
        <v>290</v>
      </c>
      <c r="G1007" t="s">
        <v>256</v>
      </c>
      <c r="H1007">
        <v>28</v>
      </c>
      <c r="K1007">
        <v>24</v>
      </c>
      <c r="L1007">
        <v>4</v>
      </c>
      <c r="R1007">
        <v>3</v>
      </c>
      <c r="S1007">
        <v>20</v>
      </c>
      <c r="T1007">
        <v>2</v>
      </c>
      <c r="U1007">
        <v>3</v>
      </c>
      <c r="Y1007">
        <v>28</v>
      </c>
      <c r="AB1007">
        <v>1</v>
      </c>
      <c r="AE1007">
        <v>4</v>
      </c>
      <c r="AF1007">
        <v>19</v>
      </c>
      <c r="AH1007">
        <v>4</v>
      </c>
      <c r="AT1007">
        <v>28</v>
      </c>
      <c r="AU1007">
        <v>0</v>
      </c>
      <c r="AV1007">
        <v>0</v>
      </c>
      <c r="AW1007">
        <v>0</v>
      </c>
      <c r="AX1007">
        <v>28</v>
      </c>
      <c r="BB1007">
        <f t="shared" si="1194"/>
        <v>28</v>
      </c>
      <c r="BD1007">
        <f t="shared" si="1195"/>
        <v>28</v>
      </c>
      <c r="BE1007">
        <f t="shared" si="1196"/>
        <v>28</v>
      </c>
      <c r="BF1007">
        <f t="shared" si="1197"/>
        <v>28</v>
      </c>
      <c r="BH1007">
        <f t="shared" si="1198"/>
        <v>0</v>
      </c>
      <c r="BK1007" s="45">
        <f>IF(G1007="MEA",'[1]Net Hire Rate'!$E$7,IF(G1007="AMR",'[1]Net Hire Rate'!$F$7,IF(G1007="EUR",'[1]Net Hire Rate'!$G$7,IF(G1007="APAC",'[1]Net Hire Rate'!$H$7,0))))</f>
        <v>1.6761041902604757E-3</v>
      </c>
      <c r="BL1007" s="45">
        <f>IF(G1007="MEA",'[1]Net Hire Rate'!$E$8,IF(G1007="AMR",'[1]Net Hire Rate'!$F$8,IF(G1007="EUR",'[1]Net Hire Rate'!$G$8,IF(G1007="APAC",'[1]Net Hire Rate'!$H$8,0))))</f>
        <v>1.6761041902604757E-3</v>
      </c>
      <c r="BM1007" s="45">
        <f>IF(G1007="MEA",'[1]Net Hire Rate'!$E$9,IF(G1007="AMR",'[1]Net Hire Rate'!$F$9,IF(G1007="EUR",'[1]Net Hire Rate'!$G$9,IF(G1007="APAC",'[1]Net Hire Rate'!$H$9,0))))</f>
        <v>1.6761041902604757E-3</v>
      </c>
      <c r="BN1007" s="45">
        <f>IF(G1007="MEA",'[1]Net Hire Rate'!$E$10,IF(G1007="AMR",'[1]Net Hire Rate'!$F$10,IF(G1007="EUR",'[1]Net Hire Rate'!$G$10,IF(G1007="APAC",'[1]Net Hire Rate'!$H$10,0))))</f>
        <v>1.6761041902604757E-3</v>
      </c>
      <c r="BO1007" s="45">
        <f>IF(G1007="MEA",'[1]Net Hire Rate'!$E$11,IF(G1007="AMR",'[1]Net Hire Rate'!$F$11,IF(G1007="EUR",'[1]Net Hire Rate'!$G$11,IF(G1007="APAC",'[1]Net Hire Rate'!$H$11,0))))</f>
        <v>1.6761041902604757E-3</v>
      </c>
      <c r="BP1007" s="45">
        <f>IF(G1007="MEA",'[1]Net Hire Rate'!$E$12,IF(G1007="AMR",'[1]Net Hire Rate'!$F$12,IF(G1007="EUR",'[1]Net Hire Rate'!$G$12,IF(G1007="APAC",'[1]Net Hire Rate'!$H$12,0))))</f>
        <v>1.6761041902604757E-3</v>
      </c>
      <c r="BQ1007" s="147">
        <f t="shared" si="1199"/>
        <v>28</v>
      </c>
      <c r="BR1007" s="147">
        <f t="shared" si="1182"/>
        <v>28</v>
      </c>
      <c r="BS1007" s="147">
        <f t="shared" si="1200"/>
        <v>28.046930917327291</v>
      </c>
      <c r="BT1007" s="148">
        <f t="shared" si="1183"/>
        <v>28.046930917327291</v>
      </c>
      <c r="BU1007" s="149">
        <f t="shared" si="1201"/>
        <v>28.093940495761768</v>
      </c>
      <c r="BV1007" s="148">
        <f t="shared" si="1184"/>
        <v>28.093940495761768</v>
      </c>
      <c r="BW1007" s="148">
        <f t="shared" si="1202"/>
        <v>28.141028867147639</v>
      </c>
      <c r="BX1007" s="148">
        <f t="shared" si="1185"/>
        <v>28.141028867147639</v>
      </c>
      <c r="BY1007" s="148">
        <f t="shared" si="1203"/>
        <v>28.188196163550106</v>
      </c>
      <c r="BZ1007" s="148">
        <f t="shared" si="1186"/>
        <v>28.188196163550106</v>
      </c>
      <c r="CA1007" s="148">
        <f t="shared" si="1204"/>
        <v>28.235442517255716</v>
      </c>
      <c r="CB1007" s="148">
        <f t="shared" si="1187"/>
        <v>28.235442517255716</v>
      </c>
      <c r="CC1007" s="148"/>
      <c r="CD1007" s="38"/>
      <c r="CE1007" s="38"/>
      <c r="CF1007" s="38"/>
      <c r="CG1007" s="38"/>
      <c r="CH1007" s="38"/>
      <c r="CI1007" s="38"/>
      <c r="CJ1007" s="38"/>
      <c r="CK1007" s="41"/>
      <c r="CL1007" s="41"/>
      <c r="CM1007" s="40"/>
      <c r="CN1007" s="41"/>
      <c r="CO1007" s="41"/>
      <c r="CP1007" s="41"/>
      <c r="CQ1007" s="41"/>
      <c r="CR1007" s="41"/>
      <c r="CS1007" s="41"/>
      <c r="CT1007" s="41"/>
      <c r="CU1007" s="40"/>
      <c r="CV1007" s="41"/>
      <c r="CW1007" s="41"/>
      <c r="CX1007" s="41"/>
      <c r="CY1007" s="41"/>
      <c r="CZ1007" s="41"/>
      <c r="DA1007" s="41"/>
      <c r="DB1007" s="41"/>
      <c r="DC1007" s="40"/>
      <c r="DD1007" s="41"/>
      <c r="DE1007" s="41"/>
      <c r="DF1007" s="41"/>
      <c r="DG1007" s="41"/>
      <c r="DH1007" s="41"/>
      <c r="DI1007" s="41"/>
      <c r="DJ1007" s="41"/>
      <c r="DK1007" s="40"/>
      <c r="DL1007" s="41"/>
      <c r="DM1007" s="41"/>
      <c r="DN1007" s="41"/>
      <c r="DO1007" s="41"/>
      <c r="DP1007" s="41"/>
      <c r="DQ1007" s="41"/>
      <c r="DR1007" s="15"/>
      <c r="DS1007" s="151">
        <f t="shared" si="1188"/>
        <v>28</v>
      </c>
      <c r="DT1007" s="152">
        <f t="shared" si="1189"/>
        <v>0</v>
      </c>
      <c r="DU1007" s="7">
        <f t="shared" si="1190"/>
        <v>0</v>
      </c>
      <c r="DV1007" s="7">
        <f t="shared" si="1191"/>
        <v>0</v>
      </c>
      <c r="DW1007">
        <f t="shared" si="1192"/>
        <v>0</v>
      </c>
      <c r="DX1007">
        <f t="shared" si="1193"/>
        <v>0</v>
      </c>
      <c r="DZ1007">
        <f t="shared" si="1205"/>
        <v>28</v>
      </c>
      <c r="EA1007">
        <f t="shared" si="1206"/>
        <v>28</v>
      </c>
      <c r="EB1007">
        <f t="shared" si="1207"/>
        <v>28</v>
      </c>
      <c r="EC1007">
        <f t="shared" si="1208"/>
        <v>28</v>
      </c>
      <c r="ED1007">
        <f t="shared" si="1209"/>
        <v>28</v>
      </c>
      <c r="EE1007">
        <f t="shared" si="1210"/>
        <v>28</v>
      </c>
      <c r="EG1007">
        <f t="shared" si="1211"/>
        <v>28</v>
      </c>
      <c r="EH1007">
        <f t="shared" si="1212"/>
        <v>28</v>
      </c>
      <c r="EI1007">
        <f t="shared" si="1213"/>
        <v>28</v>
      </c>
      <c r="EJ1007">
        <f t="shared" si="1214"/>
        <v>28</v>
      </c>
      <c r="EK1007">
        <f t="shared" si="1215"/>
        <v>28</v>
      </c>
      <c r="EM1007">
        <f>IF($EM$9='[1]L&amp;D Numbers'!$E$6,'[1]L&amp;D Numbers'!$E$7)</f>
        <v>350</v>
      </c>
      <c r="EN1007">
        <f>IF($EN$9='[1]L&amp;D Numbers'!$F$6,'[1]L&amp;D Numbers'!$F$7)</f>
        <v>2000</v>
      </c>
      <c r="EO1007">
        <f>IF($EO$9='[1]L&amp;D Numbers'!$G$6,'[1]L&amp;D Numbers'!$G$7)</f>
        <v>2000</v>
      </c>
      <c r="EP1007">
        <f>IF($EP$9='[1]L&amp;D Numbers'!$H$6,'[1]L&amp;D Numbers'!$H$7)</f>
        <v>2000</v>
      </c>
      <c r="EQ1007">
        <f>IF($EQ$9='[1]L&amp;D Numbers'!$I$6,'[1]L&amp;D Numbers'!$I$7)</f>
        <v>2000</v>
      </c>
      <c r="ER1007">
        <f>IF($ER$9='[1]L&amp;D Numbers'!$J$6,'[1]L&amp;D Numbers'!$J$7)</f>
        <v>0</v>
      </c>
      <c r="ET1007" s="45">
        <f>'[1]L&amp;D Master'!$E$10</f>
        <v>1.0678246631903041E-2</v>
      </c>
      <c r="EU1007" s="45">
        <f>ET1007+'[1]L&amp;D Master'!$F$10</f>
        <v>1.8222427877342538E-2</v>
      </c>
      <c r="EV1007" s="45">
        <f>EU1007+'[1]L&amp;D Master'!$G$10</f>
        <v>2.3561551193294058E-2</v>
      </c>
      <c r="EW1007" s="45">
        <f>EV1007+'[1]L&amp;D Master'!$H$10</f>
        <v>2.7330438342024234E-2</v>
      </c>
      <c r="EX1007" s="45">
        <f>EW1007+'[1]L&amp;D Master'!$I$10</f>
        <v>2.9999999999999995E-2</v>
      </c>
      <c r="EY1007" s="45"/>
      <c r="EZ1007" s="45">
        <f t="shared" si="1216"/>
        <v>1.0678246631903041E-2</v>
      </c>
      <c r="FA1007" s="45">
        <f t="shared" si="1217"/>
        <v>1.8222427877342538E-2</v>
      </c>
      <c r="FB1007" s="45">
        <f t="shared" si="1217"/>
        <v>2.3561551193294058E-2</v>
      </c>
      <c r="FC1007" s="45">
        <f t="shared" si="1217"/>
        <v>2.7330438342024234E-2</v>
      </c>
      <c r="FD1007" s="45">
        <f t="shared" si="1217"/>
        <v>2.7330438342024234E-2</v>
      </c>
      <c r="FE1007" s="45"/>
      <c r="FF1007">
        <f t="shared" si="1162"/>
        <v>27.701009094306713</v>
      </c>
      <c r="FG1007">
        <f t="shared" si="1163"/>
        <v>27.489772019434408</v>
      </c>
      <c r="FH1007">
        <f t="shared" si="1164"/>
        <v>27.340276566587768</v>
      </c>
      <c r="FI1007">
        <f t="shared" si="1165"/>
        <v>27.234747726423322</v>
      </c>
      <c r="FJ1007">
        <f t="shared" si="1166"/>
        <v>27.234747726423322</v>
      </c>
      <c r="FL1007" s="34"/>
      <c r="FM1007" s="34"/>
      <c r="FN1007" s="34"/>
      <c r="FO1007" s="34"/>
      <c r="FP1007" s="34"/>
      <c r="FQ1007" s="153">
        <f t="shared" si="1218"/>
        <v>0.125</v>
      </c>
      <c r="FR1007" s="153"/>
      <c r="FS1007" s="42"/>
      <c r="FT1007" s="42"/>
      <c r="FU1007" s="42"/>
      <c r="FV1007" s="42"/>
      <c r="FW1007" s="42"/>
      <c r="FX1007" s="42"/>
      <c r="FY1007" s="42"/>
      <c r="FZ1007" s="42"/>
      <c r="GA1007" s="42"/>
      <c r="GB1007" s="42"/>
      <c r="GC1007" s="42"/>
      <c r="GD1007" s="42"/>
      <c r="GE1007" s="42"/>
      <c r="GF1007" s="42"/>
      <c r="GG1007" s="42"/>
      <c r="GH1007" s="42"/>
      <c r="GI1007" s="42"/>
      <c r="GJ1007" s="42"/>
      <c r="GK1007" s="42"/>
      <c r="GL1007" s="42"/>
      <c r="GM1007" s="154">
        <f>'[1]Automation Master'!$B$10*FQ1007*FO1007</f>
        <v>0</v>
      </c>
      <c r="GN1007" s="155">
        <f>'[1]Automation Master'!$B$11*FO1007*FQ1007+GM1007</f>
        <v>0</v>
      </c>
      <c r="GO1007" s="155">
        <f>'[1]Automation Master'!$B$12*FO1007*FQ1007+GN1007</f>
        <v>0</v>
      </c>
      <c r="GP1007" s="155">
        <f>'[1]Automation Master'!$B$13*FO1007*FQ1007+GO1007</f>
        <v>0</v>
      </c>
      <c r="GQ1007" s="155">
        <f>'[1]Automation Master'!$C$10*FO1007*FQ1007+GP1007</f>
        <v>0</v>
      </c>
      <c r="GR1007" s="155">
        <f>'[1]Automation Master'!$C$11*FO1007*FQ1007+GQ1007</f>
        <v>0</v>
      </c>
      <c r="GS1007" s="155">
        <f>'[1]Automation Master'!$C$12*FO1007*FQ1007+GR1007</f>
        <v>0</v>
      </c>
      <c r="GT1007" s="155">
        <f>'[1]Automation Master'!$C$13*FO1007*FQ1007+GS1007</f>
        <v>0</v>
      </c>
      <c r="GU1007" s="155">
        <f>'[1]Automation Master'!$D$10*FO1007*FQ1007+GT1007</f>
        <v>0</v>
      </c>
      <c r="GV1007" s="155">
        <f>'[1]Automation Master'!$D$11*FO1007*FQ1007+GU1007</f>
        <v>0</v>
      </c>
      <c r="GW1007" s="155">
        <f>'[1]Automation Master'!$D$12*FO1007*FQ1007+GV1007</f>
        <v>0</v>
      </c>
      <c r="GX1007" s="155">
        <f>'[1]Automation Master'!$D$13*FO1007*FQ1007+GW1007</f>
        <v>0</v>
      </c>
      <c r="GY1007" s="155">
        <f>'[1]Automation Master'!$E$10*FO1007*FQ1007+GX1007</f>
        <v>0</v>
      </c>
      <c r="GZ1007" s="155">
        <f>'[1]Automation Master'!$E$11*FO1007*FQ1007+GY1007</f>
        <v>0</v>
      </c>
      <c r="HA1007" s="155">
        <f>'[1]Automation Master'!$E$12*FO1007*FQ1007+GZ1007</f>
        <v>0</v>
      </c>
      <c r="HB1007" s="155">
        <f>'[1]Automation Master'!$E$13*FO1007*FQ1007+HA1007</f>
        <v>0</v>
      </c>
      <c r="HC1007" s="155">
        <f>'[1]Automation Master'!$F$10*FO1007*FQ1007+HB1007</f>
        <v>0</v>
      </c>
      <c r="HD1007" s="155">
        <f>'[1]Automation Master'!$F$11*FO1007*FQ1007+HC1007</f>
        <v>0</v>
      </c>
      <c r="HE1007" s="155">
        <f>'[1]Automation Master'!$F$12*FO1007*FQ1007+HD1007</f>
        <v>0</v>
      </c>
      <c r="HF1007" s="156">
        <f>'[1]Automation Master'!$F$13*FO1007*FQ1007+HE1007</f>
        <v>0</v>
      </c>
      <c r="HG1007" s="157"/>
      <c r="HH1007" s="157"/>
      <c r="HI1007" s="157"/>
      <c r="HJ1007" s="157"/>
      <c r="HK1007" s="157"/>
      <c r="HL1007" s="157"/>
      <c r="HM1007" s="157"/>
      <c r="HN1007" s="157"/>
      <c r="HO1007" s="157"/>
      <c r="HP1007" s="157"/>
      <c r="HQ1007" s="157"/>
      <c r="HR1007" s="157"/>
      <c r="HS1007" s="157"/>
      <c r="HT1007" s="157"/>
      <c r="HU1007" s="157"/>
      <c r="HV1007" s="157"/>
      <c r="HW1007" s="157"/>
      <c r="HX1007" s="157"/>
      <c r="HY1007" s="42"/>
      <c r="HZ1007" s="42"/>
      <c r="IA1007" s="148">
        <f t="shared" si="1167"/>
        <v>28</v>
      </c>
      <c r="IB1007" s="148">
        <f t="shared" si="1168"/>
        <v>28</v>
      </c>
      <c r="IC1007" s="148">
        <f t="shared" si="1169"/>
        <v>28</v>
      </c>
      <c r="ID1007" s="148">
        <f t="shared" si="1170"/>
        <v>28</v>
      </c>
      <c r="IE1007" s="148">
        <f t="shared" si="1171"/>
        <v>28</v>
      </c>
      <c r="IH1007">
        <f t="shared" si="1177"/>
        <v>27.701009094306713</v>
      </c>
      <c r="II1007">
        <f t="shared" si="1178"/>
        <v>27.489772019434408</v>
      </c>
      <c r="IJ1007">
        <f t="shared" si="1179"/>
        <v>27.340276566587768</v>
      </c>
      <c r="IK1007">
        <f t="shared" si="1180"/>
        <v>27.234747726423322</v>
      </c>
      <c r="IL1007">
        <f t="shared" si="1181"/>
        <v>27.234747726423322</v>
      </c>
      <c r="IN1007" s="42">
        <f t="shared" si="1172"/>
        <v>1.0678246631903119E-2</v>
      </c>
      <c r="IO1007" s="42">
        <f t="shared" si="1173"/>
        <v>1.8222427877342566E-2</v>
      </c>
      <c r="IP1007" s="42">
        <f t="shared" si="1174"/>
        <v>2.3561551193293999E-2</v>
      </c>
      <c r="IQ1007" s="42">
        <f t="shared" si="1175"/>
        <v>2.7330438342024217E-2</v>
      </c>
      <c r="IR1007" s="42">
        <f t="shared" si="1176"/>
        <v>2.7330438342024217E-2</v>
      </c>
      <c r="IT1007" s="9">
        <f t="shared" si="1219"/>
        <v>0</v>
      </c>
      <c r="IU1007" s="9">
        <f t="shared" si="1220"/>
        <v>0</v>
      </c>
      <c r="IV1007" s="9">
        <f t="shared" si="1221"/>
        <v>0</v>
      </c>
      <c r="IW1007" s="9">
        <f t="shared" si="1222"/>
        <v>0</v>
      </c>
      <c r="IX1007" s="9">
        <f t="shared" si="1223"/>
        <v>0</v>
      </c>
    </row>
    <row r="1008" spans="1:258" ht="15.75" hidden="1" thickBot="1" x14ac:dyDescent="0.3">
      <c r="A1008">
        <v>5</v>
      </c>
      <c r="B1008" t="s">
        <v>673</v>
      </c>
      <c r="C1008" t="s">
        <v>307</v>
      </c>
      <c r="D1008" t="s">
        <v>288</v>
      </c>
      <c r="E1008" t="s">
        <v>674</v>
      </c>
      <c r="F1008" t="s">
        <v>290</v>
      </c>
      <c r="G1008" t="s">
        <v>256</v>
      </c>
      <c r="H1008">
        <v>5</v>
      </c>
      <c r="K1008">
        <v>1</v>
      </c>
      <c r="L1008">
        <v>4</v>
      </c>
      <c r="R1008">
        <v>1</v>
      </c>
      <c r="S1008">
        <v>2</v>
      </c>
      <c r="T1008">
        <v>1</v>
      </c>
      <c r="U1008">
        <v>1</v>
      </c>
      <c r="Y1008">
        <v>5</v>
      </c>
      <c r="AB1008">
        <v>3</v>
      </c>
      <c r="AE1008">
        <v>1</v>
      </c>
      <c r="AJ1008">
        <v>1</v>
      </c>
      <c r="AT1008">
        <v>5</v>
      </c>
      <c r="AU1008">
        <v>5</v>
      </c>
      <c r="AV1008">
        <v>0</v>
      </c>
      <c r="AW1008">
        <v>0</v>
      </c>
      <c r="AX1008">
        <v>0</v>
      </c>
      <c r="BB1008">
        <f t="shared" si="1194"/>
        <v>5</v>
      </c>
      <c r="BD1008">
        <f t="shared" si="1195"/>
        <v>5</v>
      </c>
      <c r="BE1008">
        <f t="shared" si="1196"/>
        <v>5</v>
      </c>
      <c r="BF1008">
        <f t="shared" si="1197"/>
        <v>5</v>
      </c>
      <c r="BH1008">
        <f t="shared" si="1198"/>
        <v>0</v>
      </c>
      <c r="BK1008" s="45">
        <f>IF(G1008="MEA",'[1]Net Hire Rate'!$E$7,IF(G1008="AMR",'[1]Net Hire Rate'!$F$7,IF(G1008="EUR",'[1]Net Hire Rate'!$G$7,IF(G1008="APAC",'[1]Net Hire Rate'!$H$7,0))))</f>
        <v>1.6761041902604757E-3</v>
      </c>
      <c r="BL1008" s="45">
        <f>IF(G1008="MEA",'[1]Net Hire Rate'!$E$8,IF(G1008="AMR",'[1]Net Hire Rate'!$F$8,IF(G1008="EUR",'[1]Net Hire Rate'!$G$8,IF(G1008="APAC",'[1]Net Hire Rate'!$H$8,0))))</f>
        <v>1.6761041902604757E-3</v>
      </c>
      <c r="BM1008" s="45">
        <f>IF(G1008="MEA",'[1]Net Hire Rate'!$E$9,IF(G1008="AMR",'[1]Net Hire Rate'!$F$9,IF(G1008="EUR",'[1]Net Hire Rate'!$G$9,IF(G1008="APAC",'[1]Net Hire Rate'!$H$9,0))))</f>
        <v>1.6761041902604757E-3</v>
      </c>
      <c r="BN1008" s="45">
        <f>IF(G1008="MEA",'[1]Net Hire Rate'!$E$10,IF(G1008="AMR",'[1]Net Hire Rate'!$F$10,IF(G1008="EUR",'[1]Net Hire Rate'!$G$10,IF(G1008="APAC",'[1]Net Hire Rate'!$H$10,0))))</f>
        <v>1.6761041902604757E-3</v>
      </c>
      <c r="BO1008" s="45">
        <f>IF(G1008="MEA",'[1]Net Hire Rate'!$E$11,IF(G1008="AMR",'[1]Net Hire Rate'!$F$11,IF(G1008="EUR",'[1]Net Hire Rate'!$G$11,IF(G1008="APAC",'[1]Net Hire Rate'!$H$11,0))))</f>
        <v>1.6761041902604757E-3</v>
      </c>
      <c r="BP1008" s="45">
        <f>IF(G1008="MEA",'[1]Net Hire Rate'!$E$12,IF(G1008="AMR",'[1]Net Hire Rate'!$F$12,IF(G1008="EUR",'[1]Net Hire Rate'!$G$12,IF(G1008="APAC",'[1]Net Hire Rate'!$H$12,0))))</f>
        <v>1.6761041902604757E-3</v>
      </c>
      <c r="BQ1008" s="147">
        <f t="shared" si="1199"/>
        <v>5</v>
      </c>
      <c r="BR1008" s="147">
        <f t="shared" si="1182"/>
        <v>5</v>
      </c>
      <c r="BS1008" s="147">
        <f t="shared" si="1200"/>
        <v>5.0083805209513024</v>
      </c>
      <c r="BT1008" s="148">
        <f t="shared" si="1183"/>
        <v>5.0083805209513024</v>
      </c>
      <c r="BU1008" s="149">
        <f t="shared" si="1201"/>
        <v>5.0167750885288873</v>
      </c>
      <c r="BV1008" s="148">
        <f t="shared" si="1184"/>
        <v>5.0167750885288873</v>
      </c>
      <c r="BW1008" s="148">
        <f t="shared" si="1202"/>
        <v>5.0251837262763646</v>
      </c>
      <c r="BX1008" s="148">
        <f t="shared" si="1185"/>
        <v>5.0251837262763646</v>
      </c>
      <c r="BY1008" s="148">
        <f t="shared" si="1203"/>
        <v>5.0336064577768047</v>
      </c>
      <c r="BZ1008" s="148">
        <f t="shared" si="1186"/>
        <v>5.0336064577768047</v>
      </c>
      <c r="CA1008" s="148">
        <f t="shared" si="1204"/>
        <v>5.0420433066528068</v>
      </c>
      <c r="CB1008" s="148">
        <f t="shared" si="1187"/>
        <v>5.0420433066528068</v>
      </c>
      <c r="CC1008" s="148"/>
      <c r="CD1008" s="38"/>
      <c r="CE1008" s="38"/>
      <c r="CF1008" s="38"/>
      <c r="CG1008" s="38"/>
      <c r="CH1008" s="38"/>
      <c r="CI1008" s="38"/>
      <c r="CJ1008" s="38"/>
      <c r="CK1008" s="41"/>
      <c r="CL1008" s="41"/>
      <c r="CM1008" s="40"/>
      <c r="CN1008" s="41"/>
      <c r="CO1008" s="41"/>
      <c r="CP1008" s="41"/>
      <c r="CQ1008" s="41"/>
      <c r="CR1008" s="41"/>
      <c r="CS1008" s="41"/>
      <c r="CT1008" s="41"/>
      <c r="CU1008" s="40"/>
      <c r="CV1008" s="41"/>
      <c r="CW1008" s="41"/>
      <c r="CX1008" s="41"/>
      <c r="CY1008" s="41"/>
      <c r="CZ1008" s="41"/>
      <c r="DA1008" s="41"/>
      <c r="DB1008" s="41"/>
      <c r="DC1008" s="40"/>
      <c r="DD1008" s="41"/>
      <c r="DE1008" s="41"/>
      <c r="DF1008" s="41"/>
      <c r="DG1008" s="41"/>
      <c r="DH1008" s="41"/>
      <c r="DI1008" s="41"/>
      <c r="DJ1008" s="41"/>
      <c r="DK1008" s="40"/>
      <c r="DL1008" s="41"/>
      <c r="DM1008" s="41"/>
      <c r="DN1008" s="41"/>
      <c r="DO1008" s="41"/>
      <c r="DP1008" s="41"/>
      <c r="DQ1008" s="41"/>
      <c r="DR1008" s="15"/>
      <c r="DS1008" s="151">
        <f t="shared" si="1188"/>
        <v>5</v>
      </c>
      <c r="DT1008" s="152">
        <f t="shared" si="1189"/>
        <v>0</v>
      </c>
      <c r="DU1008" s="7">
        <f t="shared" si="1190"/>
        <v>0</v>
      </c>
      <c r="DV1008" s="7">
        <f t="shared" si="1191"/>
        <v>0</v>
      </c>
      <c r="DW1008">
        <f t="shared" si="1192"/>
        <v>0</v>
      </c>
      <c r="DX1008">
        <f t="shared" si="1193"/>
        <v>0</v>
      </c>
      <c r="DZ1008">
        <f t="shared" si="1205"/>
        <v>5</v>
      </c>
      <c r="EA1008">
        <f t="shared" si="1206"/>
        <v>5</v>
      </c>
      <c r="EB1008">
        <f t="shared" si="1207"/>
        <v>5</v>
      </c>
      <c r="EC1008">
        <f t="shared" si="1208"/>
        <v>5</v>
      </c>
      <c r="ED1008">
        <f t="shared" si="1209"/>
        <v>5</v>
      </c>
      <c r="EE1008">
        <f t="shared" si="1210"/>
        <v>5</v>
      </c>
      <c r="EG1008">
        <f t="shared" si="1211"/>
        <v>5</v>
      </c>
      <c r="EH1008">
        <f t="shared" si="1212"/>
        <v>5</v>
      </c>
      <c r="EI1008">
        <f t="shared" si="1213"/>
        <v>5</v>
      </c>
      <c r="EJ1008">
        <f t="shared" si="1214"/>
        <v>5</v>
      </c>
      <c r="EK1008">
        <f t="shared" si="1215"/>
        <v>5</v>
      </c>
      <c r="EM1008">
        <f>IF($EM$9='[1]L&amp;D Numbers'!$E$6,'[1]L&amp;D Numbers'!$E$7)</f>
        <v>350</v>
      </c>
      <c r="EN1008">
        <f>IF($EN$9='[1]L&amp;D Numbers'!$F$6,'[1]L&amp;D Numbers'!$F$7)</f>
        <v>2000</v>
      </c>
      <c r="EO1008">
        <f>IF($EO$9='[1]L&amp;D Numbers'!$G$6,'[1]L&amp;D Numbers'!$G$7)</f>
        <v>2000</v>
      </c>
      <c r="EP1008">
        <f>IF($EP$9='[1]L&amp;D Numbers'!$H$6,'[1]L&amp;D Numbers'!$H$7)</f>
        <v>2000</v>
      </c>
      <c r="EQ1008">
        <f>IF($EQ$9='[1]L&amp;D Numbers'!$I$6,'[1]L&amp;D Numbers'!$I$7)</f>
        <v>2000</v>
      </c>
      <c r="ER1008">
        <f>IF($ER$9='[1]L&amp;D Numbers'!$J$6,'[1]L&amp;D Numbers'!$J$7)</f>
        <v>0</v>
      </c>
      <c r="ET1008" s="45">
        <f>'[1]L&amp;D Master'!$E$10</f>
        <v>1.0678246631903041E-2</v>
      </c>
      <c r="EU1008" s="45">
        <f>ET1008+'[1]L&amp;D Master'!$F$10</f>
        <v>1.8222427877342538E-2</v>
      </c>
      <c r="EV1008" s="45">
        <f>EU1008+'[1]L&amp;D Master'!$G$10</f>
        <v>2.3561551193294058E-2</v>
      </c>
      <c r="EW1008" s="45">
        <f>EV1008+'[1]L&amp;D Master'!$H$10</f>
        <v>2.7330438342024234E-2</v>
      </c>
      <c r="EX1008" s="45">
        <f>EW1008+'[1]L&amp;D Master'!$I$10</f>
        <v>2.9999999999999995E-2</v>
      </c>
      <c r="EY1008" s="45"/>
      <c r="EZ1008" s="45">
        <f t="shared" si="1216"/>
        <v>1.0678246631903041E-2</v>
      </c>
      <c r="FA1008" s="45">
        <f t="shared" si="1217"/>
        <v>1.8222427877342538E-2</v>
      </c>
      <c r="FB1008" s="45">
        <f t="shared" si="1217"/>
        <v>2.3561551193294058E-2</v>
      </c>
      <c r="FC1008" s="45">
        <f t="shared" si="1217"/>
        <v>2.7330438342024234E-2</v>
      </c>
      <c r="FD1008" s="45">
        <f t="shared" si="1217"/>
        <v>2.7330438342024234E-2</v>
      </c>
      <c r="FE1008" s="45"/>
      <c r="FF1008">
        <f t="shared" si="1162"/>
        <v>4.9466087668404848</v>
      </c>
      <c r="FG1008">
        <f t="shared" si="1163"/>
        <v>4.9088878606132873</v>
      </c>
      <c r="FH1008">
        <f t="shared" si="1164"/>
        <v>4.8821922440335292</v>
      </c>
      <c r="FI1008">
        <f t="shared" si="1165"/>
        <v>4.8633478082898787</v>
      </c>
      <c r="FJ1008">
        <f t="shared" si="1166"/>
        <v>4.8633478082898787</v>
      </c>
      <c r="FL1008" s="34"/>
      <c r="FM1008" s="34"/>
      <c r="FN1008" s="34"/>
      <c r="FO1008" s="34"/>
      <c r="FP1008" s="34"/>
      <c r="FQ1008" s="153">
        <f t="shared" si="1218"/>
        <v>0.125</v>
      </c>
      <c r="FR1008" s="153"/>
      <c r="FS1008" s="42"/>
      <c r="FT1008" s="42"/>
      <c r="FU1008" s="42"/>
      <c r="FV1008" s="42"/>
      <c r="FW1008" s="42"/>
      <c r="FX1008" s="42"/>
      <c r="FY1008" s="42"/>
      <c r="FZ1008" s="42"/>
      <c r="GA1008" s="42"/>
      <c r="GB1008" s="42"/>
      <c r="GC1008" s="42"/>
      <c r="GD1008" s="42"/>
      <c r="GE1008" s="42"/>
      <c r="GF1008" s="42"/>
      <c r="GG1008" s="42"/>
      <c r="GH1008" s="42"/>
      <c r="GI1008" s="42"/>
      <c r="GJ1008" s="42"/>
      <c r="GK1008" s="42"/>
      <c r="GL1008" s="42"/>
      <c r="GM1008" s="154">
        <f>'[1]Automation Master'!$B$10*FQ1008*FO1008</f>
        <v>0</v>
      </c>
      <c r="GN1008" s="155">
        <f>'[1]Automation Master'!$B$11*FO1008*FQ1008+GM1008</f>
        <v>0</v>
      </c>
      <c r="GO1008" s="155">
        <f>'[1]Automation Master'!$B$12*FO1008*FQ1008+GN1008</f>
        <v>0</v>
      </c>
      <c r="GP1008" s="155">
        <f>'[1]Automation Master'!$B$13*FO1008*FQ1008+GO1008</f>
        <v>0</v>
      </c>
      <c r="GQ1008" s="155">
        <f>'[1]Automation Master'!$C$10*FO1008*FQ1008+GP1008</f>
        <v>0</v>
      </c>
      <c r="GR1008" s="155">
        <f>'[1]Automation Master'!$C$11*FO1008*FQ1008+GQ1008</f>
        <v>0</v>
      </c>
      <c r="GS1008" s="155">
        <f>'[1]Automation Master'!$C$12*FO1008*FQ1008+GR1008</f>
        <v>0</v>
      </c>
      <c r="GT1008" s="155">
        <f>'[1]Automation Master'!$C$13*FO1008*FQ1008+GS1008</f>
        <v>0</v>
      </c>
      <c r="GU1008" s="155">
        <f>'[1]Automation Master'!$D$10*FO1008*FQ1008+GT1008</f>
        <v>0</v>
      </c>
      <c r="GV1008" s="155">
        <f>'[1]Automation Master'!$D$11*FO1008*FQ1008+GU1008</f>
        <v>0</v>
      </c>
      <c r="GW1008" s="155">
        <f>'[1]Automation Master'!$D$12*FO1008*FQ1008+GV1008</f>
        <v>0</v>
      </c>
      <c r="GX1008" s="155">
        <f>'[1]Automation Master'!$D$13*FO1008*FQ1008+GW1008</f>
        <v>0</v>
      </c>
      <c r="GY1008" s="155">
        <f>'[1]Automation Master'!$E$10*FO1008*FQ1008+GX1008</f>
        <v>0</v>
      </c>
      <c r="GZ1008" s="155">
        <f>'[1]Automation Master'!$E$11*FO1008*FQ1008+GY1008</f>
        <v>0</v>
      </c>
      <c r="HA1008" s="155">
        <f>'[1]Automation Master'!$E$12*FO1008*FQ1008+GZ1008</f>
        <v>0</v>
      </c>
      <c r="HB1008" s="155">
        <f>'[1]Automation Master'!$E$13*FO1008*FQ1008+HA1008</f>
        <v>0</v>
      </c>
      <c r="HC1008" s="155">
        <f>'[1]Automation Master'!$F$10*FO1008*FQ1008+HB1008</f>
        <v>0</v>
      </c>
      <c r="HD1008" s="155">
        <f>'[1]Automation Master'!$F$11*FO1008*FQ1008+HC1008</f>
        <v>0</v>
      </c>
      <c r="HE1008" s="155">
        <f>'[1]Automation Master'!$F$12*FO1008*FQ1008+HD1008</f>
        <v>0</v>
      </c>
      <c r="HF1008" s="156">
        <f>'[1]Automation Master'!$F$13*FO1008*FQ1008+HE1008</f>
        <v>0</v>
      </c>
      <c r="HG1008" s="157"/>
      <c r="HH1008" s="157"/>
      <c r="HI1008" s="157"/>
      <c r="HJ1008" s="157"/>
      <c r="HK1008" s="157"/>
      <c r="HL1008" s="157"/>
      <c r="HM1008" s="157"/>
      <c r="HN1008" s="157"/>
      <c r="HO1008" s="157"/>
      <c r="HP1008" s="157"/>
      <c r="HQ1008" s="157"/>
      <c r="HR1008" s="157"/>
      <c r="HS1008" s="157"/>
      <c r="HT1008" s="157"/>
      <c r="HU1008" s="157"/>
      <c r="HV1008" s="157"/>
      <c r="HW1008" s="157"/>
      <c r="HX1008" s="157"/>
      <c r="HY1008" s="42"/>
      <c r="HZ1008" s="42"/>
      <c r="IA1008" s="148">
        <f t="shared" si="1167"/>
        <v>5</v>
      </c>
      <c r="IB1008" s="148">
        <f t="shared" si="1168"/>
        <v>5</v>
      </c>
      <c r="IC1008" s="148">
        <f t="shared" si="1169"/>
        <v>5</v>
      </c>
      <c r="ID1008" s="148">
        <f t="shared" si="1170"/>
        <v>5</v>
      </c>
      <c r="IE1008" s="148">
        <f t="shared" si="1171"/>
        <v>5</v>
      </c>
      <c r="IH1008">
        <f t="shared" si="1177"/>
        <v>4.9466087668404848</v>
      </c>
      <c r="II1008">
        <f t="shared" si="1178"/>
        <v>4.9088878606132873</v>
      </c>
      <c r="IJ1008">
        <f t="shared" si="1179"/>
        <v>4.8821922440335292</v>
      </c>
      <c r="IK1008">
        <f t="shared" si="1180"/>
        <v>4.8633478082898787</v>
      </c>
      <c r="IL1008">
        <f t="shared" si="1181"/>
        <v>4.8633478082898787</v>
      </c>
      <c r="IN1008" s="42">
        <f t="shared" si="1172"/>
        <v>1.0678246631903043E-2</v>
      </c>
      <c r="IO1008" s="42">
        <f t="shared" si="1173"/>
        <v>1.8222427877342538E-2</v>
      </c>
      <c r="IP1008" s="42">
        <f t="shared" si="1174"/>
        <v>2.3561551193294152E-2</v>
      </c>
      <c r="IQ1008" s="42">
        <f t="shared" si="1175"/>
        <v>2.7330438342024265E-2</v>
      </c>
      <c r="IR1008" s="42">
        <f t="shared" si="1176"/>
        <v>2.7330438342024265E-2</v>
      </c>
      <c r="IT1008" s="9">
        <f t="shared" si="1219"/>
        <v>0</v>
      </c>
      <c r="IU1008" s="9">
        <f t="shared" si="1220"/>
        <v>0</v>
      </c>
      <c r="IV1008" s="9">
        <f t="shared" si="1221"/>
        <v>0</v>
      </c>
      <c r="IW1008" s="9">
        <f t="shared" si="1222"/>
        <v>0</v>
      </c>
      <c r="IX1008" s="9">
        <f t="shared" si="1223"/>
        <v>0</v>
      </c>
    </row>
    <row r="1009" spans="1:258" ht="15.75" hidden="1" thickBot="1" x14ac:dyDescent="0.3">
      <c r="A1009">
        <v>5</v>
      </c>
      <c r="B1009" t="s">
        <v>673</v>
      </c>
      <c r="C1009" t="s">
        <v>303</v>
      </c>
      <c r="D1009" t="s">
        <v>288</v>
      </c>
      <c r="E1009" t="s">
        <v>674</v>
      </c>
      <c r="F1009" t="s">
        <v>290</v>
      </c>
      <c r="G1009" t="s">
        <v>256</v>
      </c>
      <c r="H1009">
        <v>5</v>
      </c>
      <c r="L1009">
        <v>5</v>
      </c>
      <c r="R1009">
        <v>1</v>
      </c>
      <c r="S1009">
        <v>4</v>
      </c>
      <c r="Y1009">
        <v>5</v>
      </c>
      <c r="AB1009">
        <v>4</v>
      </c>
      <c r="AF1009">
        <v>1</v>
      </c>
      <c r="AT1009">
        <v>5</v>
      </c>
      <c r="AU1009">
        <v>0</v>
      </c>
      <c r="AV1009">
        <v>5</v>
      </c>
      <c r="AW1009">
        <v>0</v>
      </c>
      <c r="AX1009">
        <v>0</v>
      </c>
      <c r="BB1009">
        <f t="shared" si="1194"/>
        <v>5</v>
      </c>
      <c r="BD1009">
        <f t="shared" si="1195"/>
        <v>5</v>
      </c>
      <c r="BE1009">
        <f t="shared" si="1196"/>
        <v>5</v>
      </c>
      <c r="BF1009">
        <f t="shared" si="1197"/>
        <v>5</v>
      </c>
      <c r="BH1009">
        <f t="shared" si="1198"/>
        <v>0</v>
      </c>
      <c r="BK1009" s="45">
        <f>IF(G1009="MEA",'[1]Net Hire Rate'!$E$7,IF(G1009="AMR",'[1]Net Hire Rate'!$F$7,IF(G1009="EUR",'[1]Net Hire Rate'!$G$7,IF(G1009="APAC",'[1]Net Hire Rate'!$H$7,0))))</f>
        <v>1.6761041902604757E-3</v>
      </c>
      <c r="BL1009" s="45">
        <f>IF(G1009="MEA",'[1]Net Hire Rate'!$E$8,IF(G1009="AMR",'[1]Net Hire Rate'!$F$8,IF(G1009="EUR",'[1]Net Hire Rate'!$G$8,IF(G1009="APAC",'[1]Net Hire Rate'!$H$8,0))))</f>
        <v>1.6761041902604757E-3</v>
      </c>
      <c r="BM1009" s="45">
        <f>IF(G1009="MEA",'[1]Net Hire Rate'!$E$9,IF(G1009="AMR",'[1]Net Hire Rate'!$F$9,IF(G1009="EUR",'[1]Net Hire Rate'!$G$9,IF(G1009="APAC",'[1]Net Hire Rate'!$H$9,0))))</f>
        <v>1.6761041902604757E-3</v>
      </c>
      <c r="BN1009" s="45">
        <f>IF(G1009="MEA",'[1]Net Hire Rate'!$E$10,IF(G1009="AMR",'[1]Net Hire Rate'!$F$10,IF(G1009="EUR",'[1]Net Hire Rate'!$G$10,IF(G1009="APAC",'[1]Net Hire Rate'!$H$10,0))))</f>
        <v>1.6761041902604757E-3</v>
      </c>
      <c r="BO1009" s="45">
        <f>IF(G1009="MEA",'[1]Net Hire Rate'!$E$11,IF(G1009="AMR",'[1]Net Hire Rate'!$F$11,IF(G1009="EUR",'[1]Net Hire Rate'!$G$11,IF(G1009="APAC",'[1]Net Hire Rate'!$H$11,0))))</f>
        <v>1.6761041902604757E-3</v>
      </c>
      <c r="BP1009" s="45">
        <f>IF(G1009="MEA",'[1]Net Hire Rate'!$E$12,IF(G1009="AMR",'[1]Net Hire Rate'!$F$12,IF(G1009="EUR",'[1]Net Hire Rate'!$G$12,IF(G1009="APAC",'[1]Net Hire Rate'!$H$12,0))))</f>
        <v>1.6761041902604757E-3</v>
      </c>
      <c r="BQ1009" s="147">
        <f t="shared" si="1199"/>
        <v>5</v>
      </c>
      <c r="BR1009" s="147">
        <f t="shared" si="1182"/>
        <v>5</v>
      </c>
      <c r="BS1009" s="147">
        <f t="shared" si="1200"/>
        <v>5.0083805209513024</v>
      </c>
      <c r="BT1009" s="148">
        <f t="shared" si="1183"/>
        <v>5.0083805209513024</v>
      </c>
      <c r="BU1009" s="149">
        <f t="shared" si="1201"/>
        <v>5.0167750885288873</v>
      </c>
      <c r="BV1009" s="148">
        <f t="shared" si="1184"/>
        <v>5.0167750885288873</v>
      </c>
      <c r="BW1009" s="148">
        <f t="shared" si="1202"/>
        <v>5.0251837262763646</v>
      </c>
      <c r="BX1009" s="148">
        <f t="shared" si="1185"/>
        <v>5.0251837262763646</v>
      </c>
      <c r="BY1009" s="148">
        <f t="shared" si="1203"/>
        <v>5.0336064577768047</v>
      </c>
      <c r="BZ1009" s="148">
        <f t="shared" si="1186"/>
        <v>5.0336064577768047</v>
      </c>
      <c r="CA1009" s="148">
        <f t="shared" si="1204"/>
        <v>5.0420433066528068</v>
      </c>
      <c r="CB1009" s="148">
        <f t="shared" si="1187"/>
        <v>5.0420433066528068</v>
      </c>
      <c r="CC1009" s="148"/>
      <c r="CD1009" s="38"/>
      <c r="CE1009" s="38"/>
      <c r="CF1009" s="38"/>
      <c r="CG1009" s="38"/>
      <c r="CH1009" s="38"/>
      <c r="CI1009" s="38"/>
      <c r="CJ1009" s="38"/>
      <c r="CK1009" s="41"/>
      <c r="CL1009" s="41"/>
      <c r="CM1009" s="40"/>
      <c r="CN1009" s="41"/>
      <c r="CO1009" s="41"/>
      <c r="CP1009" s="41"/>
      <c r="CQ1009" s="41"/>
      <c r="CR1009" s="41"/>
      <c r="CS1009" s="41"/>
      <c r="CT1009" s="41"/>
      <c r="CU1009" s="40"/>
      <c r="CV1009" s="41"/>
      <c r="CW1009" s="41"/>
      <c r="CX1009" s="41"/>
      <c r="CY1009" s="41"/>
      <c r="CZ1009" s="41"/>
      <c r="DA1009" s="41"/>
      <c r="DB1009" s="41"/>
      <c r="DC1009" s="40"/>
      <c r="DD1009" s="41"/>
      <c r="DE1009" s="41"/>
      <c r="DF1009" s="41"/>
      <c r="DG1009" s="41"/>
      <c r="DH1009" s="41"/>
      <c r="DI1009" s="41"/>
      <c r="DJ1009" s="41"/>
      <c r="DK1009" s="40"/>
      <c r="DL1009" s="41"/>
      <c r="DM1009" s="41"/>
      <c r="DN1009" s="41"/>
      <c r="DO1009" s="41"/>
      <c r="DP1009" s="41"/>
      <c r="DQ1009" s="41"/>
      <c r="DR1009" s="15"/>
      <c r="DS1009" s="151">
        <f t="shared" si="1188"/>
        <v>5</v>
      </c>
      <c r="DT1009" s="152">
        <f t="shared" si="1189"/>
        <v>0</v>
      </c>
      <c r="DU1009" s="7">
        <f t="shared" si="1190"/>
        <v>0</v>
      </c>
      <c r="DV1009" s="7">
        <f t="shared" si="1191"/>
        <v>0</v>
      </c>
      <c r="DW1009">
        <f t="shared" si="1192"/>
        <v>0</v>
      </c>
      <c r="DX1009">
        <f t="shared" si="1193"/>
        <v>0</v>
      </c>
      <c r="DZ1009">
        <f t="shared" si="1205"/>
        <v>5</v>
      </c>
      <c r="EA1009">
        <f t="shared" si="1206"/>
        <v>5</v>
      </c>
      <c r="EB1009">
        <f t="shared" si="1207"/>
        <v>5</v>
      </c>
      <c r="EC1009">
        <f t="shared" si="1208"/>
        <v>5</v>
      </c>
      <c r="ED1009">
        <f t="shared" si="1209"/>
        <v>5</v>
      </c>
      <c r="EE1009">
        <f t="shared" si="1210"/>
        <v>5</v>
      </c>
      <c r="EG1009">
        <f t="shared" si="1211"/>
        <v>5</v>
      </c>
      <c r="EH1009">
        <f t="shared" si="1212"/>
        <v>5</v>
      </c>
      <c r="EI1009">
        <f t="shared" si="1213"/>
        <v>5</v>
      </c>
      <c r="EJ1009">
        <f t="shared" si="1214"/>
        <v>5</v>
      </c>
      <c r="EK1009">
        <f t="shared" si="1215"/>
        <v>5</v>
      </c>
      <c r="EM1009">
        <f>IF($EM$9='[1]L&amp;D Numbers'!$E$6,'[1]L&amp;D Numbers'!$E$7)</f>
        <v>350</v>
      </c>
      <c r="EN1009">
        <f>IF($EN$9='[1]L&amp;D Numbers'!$F$6,'[1]L&amp;D Numbers'!$F$7)</f>
        <v>2000</v>
      </c>
      <c r="EO1009">
        <f>IF($EO$9='[1]L&amp;D Numbers'!$G$6,'[1]L&amp;D Numbers'!$G$7)</f>
        <v>2000</v>
      </c>
      <c r="EP1009">
        <f>IF($EP$9='[1]L&amp;D Numbers'!$H$6,'[1]L&amp;D Numbers'!$H$7)</f>
        <v>2000</v>
      </c>
      <c r="EQ1009">
        <f>IF($EQ$9='[1]L&amp;D Numbers'!$I$6,'[1]L&amp;D Numbers'!$I$7)</f>
        <v>2000</v>
      </c>
      <c r="ER1009">
        <f>IF($ER$9='[1]L&amp;D Numbers'!$J$6,'[1]L&amp;D Numbers'!$J$7)</f>
        <v>0</v>
      </c>
      <c r="ET1009" s="45">
        <f>'[1]L&amp;D Master'!$E$10</f>
        <v>1.0678246631903041E-2</v>
      </c>
      <c r="EU1009" s="45">
        <f>ET1009+'[1]L&amp;D Master'!$F$10</f>
        <v>1.8222427877342538E-2</v>
      </c>
      <c r="EV1009" s="45">
        <f>EU1009+'[1]L&amp;D Master'!$G$10</f>
        <v>2.3561551193294058E-2</v>
      </c>
      <c r="EW1009" s="45">
        <f>EV1009+'[1]L&amp;D Master'!$H$10</f>
        <v>2.7330438342024234E-2</v>
      </c>
      <c r="EX1009" s="45">
        <f>EW1009+'[1]L&amp;D Master'!$I$10</f>
        <v>2.9999999999999995E-2</v>
      </c>
      <c r="EY1009" s="45"/>
      <c r="EZ1009" s="45">
        <f t="shared" si="1216"/>
        <v>1.0678246631903041E-2</v>
      </c>
      <c r="FA1009" s="45">
        <f t="shared" si="1217"/>
        <v>1.8222427877342538E-2</v>
      </c>
      <c r="FB1009" s="45">
        <f t="shared" si="1217"/>
        <v>2.3561551193294058E-2</v>
      </c>
      <c r="FC1009" s="45">
        <f t="shared" si="1217"/>
        <v>2.7330438342024234E-2</v>
      </c>
      <c r="FD1009" s="45">
        <f t="shared" si="1217"/>
        <v>2.7330438342024234E-2</v>
      </c>
      <c r="FE1009" s="45"/>
      <c r="FF1009">
        <f t="shared" si="1162"/>
        <v>4.9466087668404848</v>
      </c>
      <c r="FG1009">
        <f t="shared" si="1163"/>
        <v>4.9088878606132873</v>
      </c>
      <c r="FH1009">
        <f t="shared" si="1164"/>
        <v>4.8821922440335292</v>
      </c>
      <c r="FI1009">
        <f t="shared" si="1165"/>
        <v>4.8633478082898787</v>
      </c>
      <c r="FJ1009">
        <f t="shared" si="1166"/>
        <v>4.8633478082898787</v>
      </c>
      <c r="FL1009" s="34"/>
      <c r="FM1009" s="34"/>
      <c r="FN1009" s="34"/>
      <c r="FO1009" s="34"/>
      <c r="FP1009" s="34"/>
      <c r="FQ1009" s="153">
        <f t="shared" si="1218"/>
        <v>0.125</v>
      </c>
      <c r="FR1009" s="153"/>
      <c r="FS1009" s="42"/>
      <c r="FT1009" s="42"/>
      <c r="FU1009" s="42"/>
      <c r="FV1009" s="42"/>
      <c r="FW1009" s="42"/>
      <c r="FX1009" s="42"/>
      <c r="FY1009" s="42"/>
      <c r="FZ1009" s="42"/>
      <c r="GA1009" s="42"/>
      <c r="GB1009" s="42"/>
      <c r="GC1009" s="42"/>
      <c r="GD1009" s="42"/>
      <c r="GE1009" s="42"/>
      <c r="GF1009" s="42"/>
      <c r="GG1009" s="42"/>
      <c r="GH1009" s="42"/>
      <c r="GI1009" s="42"/>
      <c r="GJ1009" s="42"/>
      <c r="GK1009" s="42"/>
      <c r="GL1009" s="42"/>
      <c r="GM1009" s="154">
        <f>'[1]Automation Master'!$B$10*FQ1009*FO1009</f>
        <v>0</v>
      </c>
      <c r="GN1009" s="155">
        <f>'[1]Automation Master'!$B$11*FO1009*FQ1009+GM1009</f>
        <v>0</v>
      </c>
      <c r="GO1009" s="155">
        <f>'[1]Automation Master'!$B$12*FO1009*FQ1009+GN1009</f>
        <v>0</v>
      </c>
      <c r="GP1009" s="155">
        <f>'[1]Automation Master'!$B$13*FO1009*FQ1009+GO1009</f>
        <v>0</v>
      </c>
      <c r="GQ1009" s="155">
        <f>'[1]Automation Master'!$C$10*FO1009*FQ1009+GP1009</f>
        <v>0</v>
      </c>
      <c r="GR1009" s="155">
        <f>'[1]Automation Master'!$C$11*FO1009*FQ1009+GQ1009</f>
        <v>0</v>
      </c>
      <c r="GS1009" s="155">
        <f>'[1]Automation Master'!$C$12*FO1009*FQ1009+GR1009</f>
        <v>0</v>
      </c>
      <c r="GT1009" s="155">
        <f>'[1]Automation Master'!$C$13*FO1009*FQ1009+GS1009</f>
        <v>0</v>
      </c>
      <c r="GU1009" s="155">
        <f>'[1]Automation Master'!$D$10*FO1009*FQ1009+GT1009</f>
        <v>0</v>
      </c>
      <c r="GV1009" s="155">
        <f>'[1]Automation Master'!$D$11*FO1009*FQ1009+GU1009</f>
        <v>0</v>
      </c>
      <c r="GW1009" s="155">
        <f>'[1]Automation Master'!$D$12*FO1009*FQ1009+GV1009</f>
        <v>0</v>
      </c>
      <c r="GX1009" s="155">
        <f>'[1]Automation Master'!$D$13*FO1009*FQ1009+GW1009</f>
        <v>0</v>
      </c>
      <c r="GY1009" s="155">
        <f>'[1]Automation Master'!$E$10*FO1009*FQ1009+GX1009</f>
        <v>0</v>
      </c>
      <c r="GZ1009" s="155">
        <f>'[1]Automation Master'!$E$11*FO1009*FQ1009+GY1009</f>
        <v>0</v>
      </c>
      <c r="HA1009" s="155">
        <f>'[1]Automation Master'!$E$12*FO1009*FQ1009+GZ1009</f>
        <v>0</v>
      </c>
      <c r="HB1009" s="155">
        <f>'[1]Automation Master'!$E$13*FO1009*FQ1009+HA1009</f>
        <v>0</v>
      </c>
      <c r="HC1009" s="155">
        <f>'[1]Automation Master'!$F$10*FO1009*FQ1009+HB1009</f>
        <v>0</v>
      </c>
      <c r="HD1009" s="155">
        <f>'[1]Automation Master'!$F$11*FO1009*FQ1009+HC1009</f>
        <v>0</v>
      </c>
      <c r="HE1009" s="155">
        <f>'[1]Automation Master'!$F$12*FO1009*FQ1009+HD1009</f>
        <v>0</v>
      </c>
      <c r="HF1009" s="156">
        <f>'[1]Automation Master'!$F$13*FO1009*FQ1009+HE1009</f>
        <v>0</v>
      </c>
      <c r="HG1009" s="157"/>
      <c r="HH1009" s="157"/>
      <c r="HI1009" s="157"/>
      <c r="HJ1009" s="157"/>
      <c r="HK1009" s="157"/>
      <c r="HL1009" s="157"/>
      <c r="HM1009" s="157"/>
      <c r="HN1009" s="157"/>
      <c r="HO1009" s="157"/>
      <c r="HP1009" s="157"/>
      <c r="HQ1009" s="157"/>
      <c r="HR1009" s="157"/>
      <c r="HS1009" s="157"/>
      <c r="HT1009" s="157"/>
      <c r="HU1009" s="157"/>
      <c r="HV1009" s="157"/>
      <c r="HW1009" s="157"/>
      <c r="HX1009" s="157"/>
      <c r="HY1009" s="42"/>
      <c r="HZ1009" s="42"/>
      <c r="IA1009" s="148">
        <f t="shared" si="1167"/>
        <v>5</v>
      </c>
      <c r="IB1009" s="148">
        <f t="shared" si="1168"/>
        <v>5</v>
      </c>
      <c r="IC1009" s="148">
        <f t="shared" si="1169"/>
        <v>5</v>
      </c>
      <c r="ID1009" s="148">
        <f t="shared" si="1170"/>
        <v>5</v>
      </c>
      <c r="IE1009" s="148">
        <f t="shared" si="1171"/>
        <v>5</v>
      </c>
      <c r="IH1009">
        <f t="shared" si="1177"/>
        <v>4.9466087668404848</v>
      </c>
      <c r="II1009">
        <f t="shared" si="1178"/>
        <v>4.9088878606132873</v>
      </c>
      <c r="IJ1009">
        <f t="shared" si="1179"/>
        <v>4.8821922440335292</v>
      </c>
      <c r="IK1009">
        <f t="shared" si="1180"/>
        <v>4.8633478082898787</v>
      </c>
      <c r="IL1009">
        <f t="shared" si="1181"/>
        <v>4.8633478082898787</v>
      </c>
      <c r="IN1009" s="42">
        <f t="shared" si="1172"/>
        <v>1.0678246631903043E-2</v>
      </c>
      <c r="IO1009" s="42">
        <f t="shared" si="1173"/>
        <v>1.8222427877342538E-2</v>
      </c>
      <c r="IP1009" s="42">
        <f t="shared" si="1174"/>
        <v>2.3561551193294152E-2</v>
      </c>
      <c r="IQ1009" s="42">
        <f t="shared" si="1175"/>
        <v>2.7330438342024265E-2</v>
      </c>
      <c r="IR1009" s="42">
        <f t="shared" si="1176"/>
        <v>2.7330438342024265E-2</v>
      </c>
      <c r="IT1009" s="9">
        <f t="shared" si="1219"/>
        <v>0</v>
      </c>
      <c r="IU1009" s="9">
        <f t="shared" si="1220"/>
        <v>0</v>
      </c>
      <c r="IV1009" s="9">
        <f t="shared" si="1221"/>
        <v>0</v>
      </c>
      <c r="IW1009" s="9">
        <f t="shared" si="1222"/>
        <v>0</v>
      </c>
      <c r="IX1009" s="9">
        <f t="shared" si="1223"/>
        <v>0</v>
      </c>
    </row>
    <row r="1010" spans="1:258" ht="15.75" hidden="1" thickBot="1" x14ac:dyDescent="0.3">
      <c r="A1010">
        <v>7</v>
      </c>
      <c r="B1010" t="s">
        <v>673</v>
      </c>
      <c r="C1010" t="s">
        <v>313</v>
      </c>
      <c r="D1010" t="s">
        <v>288</v>
      </c>
      <c r="E1010" t="s">
        <v>674</v>
      </c>
      <c r="F1010" t="s">
        <v>290</v>
      </c>
      <c r="G1010" t="s">
        <v>256</v>
      </c>
      <c r="H1010">
        <v>4</v>
      </c>
      <c r="I1010">
        <v>3</v>
      </c>
      <c r="L1010">
        <v>4</v>
      </c>
      <c r="M1010">
        <v>3</v>
      </c>
      <c r="R1010">
        <v>1</v>
      </c>
      <c r="S1010">
        <v>2</v>
      </c>
      <c r="T1010">
        <v>1</v>
      </c>
      <c r="X1010">
        <v>3</v>
      </c>
      <c r="Y1010">
        <v>4</v>
      </c>
      <c r="AA1010">
        <v>3</v>
      </c>
      <c r="AB1010">
        <v>3</v>
      </c>
      <c r="AF1010">
        <v>1</v>
      </c>
      <c r="AL1010">
        <v>3</v>
      </c>
      <c r="AT1010">
        <v>7</v>
      </c>
      <c r="AU1010">
        <v>0</v>
      </c>
      <c r="AV1010">
        <v>7</v>
      </c>
      <c r="AW1010">
        <v>0</v>
      </c>
      <c r="AX1010">
        <v>0</v>
      </c>
      <c r="BB1010">
        <f t="shared" si="1194"/>
        <v>7</v>
      </c>
      <c r="BD1010">
        <f t="shared" si="1195"/>
        <v>7</v>
      </c>
      <c r="BE1010">
        <f t="shared" si="1196"/>
        <v>7</v>
      </c>
      <c r="BF1010">
        <f t="shared" si="1197"/>
        <v>7</v>
      </c>
      <c r="BH1010">
        <f t="shared" si="1198"/>
        <v>0</v>
      </c>
      <c r="BK1010" s="45">
        <f>IF(G1010="MEA",'[1]Net Hire Rate'!$E$7,IF(G1010="AMR",'[1]Net Hire Rate'!$F$7,IF(G1010="EUR",'[1]Net Hire Rate'!$G$7,IF(G1010="APAC",'[1]Net Hire Rate'!$H$7,0))))</f>
        <v>1.6761041902604757E-3</v>
      </c>
      <c r="BL1010" s="45">
        <f>IF(G1010="MEA",'[1]Net Hire Rate'!$E$8,IF(G1010="AMR",'[1]Net Hire Rate'!$F$8,IF(G1010="EUR",'[1]Net Hire Rate'!$G$8,IF(G1010="APAC",'[1]Net Hire Rate'!$H$8,0))))</f>
        <v>1.6761041902604757E-3</v>
      </c>
      <c r="BM1010" s="45">
        <f>IF(G1010="MEA",'[1]Net Hire Rate'!$E$9,IF(G1010="AMR",'[1]Net Hire Rate'!$F$9,IF(G1010="EUR",'[1]Net Hire Rate'!$G$9,IF(G1010="APAC",'[1]Net Hire Rate'!$H$9,0))))</f>
        <v>1.6761041902604757E-3</v>
      </c>
      <c r="BN1010" s="45">
        <f>IF(G1010="MEA",'[1]Net Hire Rate'!$E$10,IF(G1010="AMR",'[1]Net Hire Rate'!$F$10,IF(G1010="EUR",'[1]Net Hire Rate'!$G$10,IF(G1010="APAC",'[1]Net Hire Rate'!$H$10,0))))</f>
        <v>1.6761041902604757E-3</v>
      </c>
      <c r="BO1010" s="45">
        <f>IF(G1010="MEA",'[1]Net Hire Rate'!$E$11,IF(G1010="AMR",'[1]Net Hire Rate'!$F$11,IF(G1010="EUR",'[1]Net Hire Rate'!$G$11,IF(G1010="APAC",'[1]Net Hire Rate'!$H$11,0))))</f>
        <v>1.6761041902604757E-3</v>
      </c>
      <c r="BP1010" s="45">
        <f>IF(G1010="MEA",'[1]Net Hire Rate'!$E$12,IF(G1010="AMR",'[1]Net Hire Rate'!$F$12,IF(G1010="EUR",'[1]Net Hire Rate'!$G$12,IF(G1010="APAC",'[1]Net Hire Rate'!$H$12,0))))</f>
        <v>1.6761041902604757E-3</v>
      </c>
      <c r="BQ1010" s="147">
        <f t="shared" si="1199"/>
        <v>7</v>
      </c>
      <c r="BR1010" s="147">
        <f t="shared" si="1182"/>
        <v>7</v>
      </c>
      <c r="BS1010" s="147">
        <f t="shared" si="1200"/>
        <v>7.0117327293318228</v>
      </c>
      <c r="BT1010" s="148">
        <f t="shared" si="1183"/>
        <v>7.0117327293318228</v>
      </c>
      <c r="BU1010" s="149">
        <f t="shared" si="1201"/>
        <v>7.0234851239404419</v>
      </c>
      <c r="BV1010" s="148">
        <f t="shared" si="1184"/>
        <v>7.0234851239404419</v>
      </c>
      <c r="BW1010" s="148">
        <f t="shared" si="1202"/>
        <v>7.0352572167869099</v>
      </c>
      <c r="BX1010" s="148">
        <f t="shared" si="1185"/>
        <v>7.0352572167869099</v>
      </c>
      <c r="BY1010" s="148">
        <f t="shared" si="1203"/>
        <v>7.0470490408875266</v>
      </c>
      <c r="BZ1010" s="148">
        <f t="shared" si="1186"/>
        <v>7.0470490408875266</v>
      </c>
      <c r="CA1010" s="148">
        <f t="shared" si="1204"/>
        <v>7.0588606293139291</v>
      </c>
      <c r="CB1010" s="148">
        <f t="shared" si="1187"/>
        <v>7.0588606293139291</v>
      </c>
      <c r="CC1010" s="148"/>
      <c r="CD1010" s="38"/>
      <c r="CE1010" s="38"/>
      <c r="CF1010" s="38"/>
      <c r="CG1010" s="38"/>
      <c r="CH1010" s="38"/>
      <c r="CI1010" s="38"/>
      <c r="CJ1010" s="38"/>
      <c r="CK1010" s="41"/>
      <c r="CL1010" s="41"/>
      <c r="CM1010" s="40"/>
      <c r="CN1010" s="41"/>
      <c r="CO1010" s="41"/>
      <c r="CP1010" s="41"/>
      <c r="CQ1010" s="41"/>
      <c r="CR1010" s="41"/>
      <c r="CS1010" s="41"/>
      <c r="CT1010" s="41"/>
      <c r="CU1010" s="40"/>
      <c r="CV1010" s="41"/>
      <c r="CW1010" s="41"/>
      <c r="CX1010" s="41"/>
      <c r="CY1010" s="41"/>
      <c r="CZ1010" s="41"/>
      <c r="DA1010" s="41"/>
      <c r="DB1010" s="41"/>
      <c r="DC1010" s="40"/>
      <c r="DD1010" s="41"/>
      <c r="DE1010" s="41"/>
      <c r="DF1010" s="41"/>
      <c r="DG1010" s="41"/>
      <c r="DH1010" s="41"/>
      <c r="DI1010" s="41"/>
      <c r="DJ1010" s="41"/>
      <c r="DK1010" s="40"/>
      <c r="DL1010" s="41"/>
      <c r="DM1010" s="41"/>
      <c r="DN1010" s="41"/>
      <c r="DO1010" s="41"/>
      <c r="DP1010" s="41"/>
      <c r="DQ1010" s="41"/>
      <c r="DR1010" s="15"/>
      <c r="DS1010" s="151">
        <f t="shared" si="1188"/>
        <v>7</v>
      </c>
      <c r="DT1010" s="152">
        <f t="shared" si="1189"/>
        <v>0</v>
      </c>
      <c r="DU1010" s="7">
        <f t="shared" si="1190"/>
        <v>0</v>
      </c>
      <c r="DV1010" s="7">
        <f t="shared" si="1191"/>
        <v>0</v>
      </c>
      <c r="DW1010">
        <f t="shared" si="1192"/>
        <v>0</v>
      </c>
      <c r="DX1010">
        <f t="shared" si="1193"/>
        <v>0</v>
      </c>
      <c r="DZ1010">
        <f t="shared" si="1205"/>
        <v>7</v>
      </c>
      <c r="EA1010">
        <f t="shared" si="1206"/>
        <v>7</v>
      </c>
      <c r="EB1010">
        <f t="shared" si="1207"/>
        <v>7</v>
      </c>
      <c r="EC1010">
        <f t="shared" si="1208"/>
        <v>7</v>
      </c>
      <c r="ED1010">
        <f t="shared" si="1209"/>
        <v>7</v>
      </c>
      <c r="EE1010">
        <f t="shared" si="1210"/>
        <v>7</v>
      </c>
      <c r="EG1010">
        <f t="shared" si="1211"/>
        <v>7</v>
      </c>
      <c r="EH1010">
        <f t="shared" si="1212"/>
        <v>7</v>
      </c>
      <c r="EI1010">
        <f t="shared" si="1213"/>
        <v>7</v>
      </c>
      <c r="EJ1010">
        <f t="shared" si="1214"/>
        <v>7</v>
      </c>
      <c r="EK1010">
        <f t="shared" si="1215"/>
        <v>7</v>
      </c>
      <c r="EM1010">
        <f>IF($EM$9='[1]L&amp;D Numbers'!$E$6,'[1]L&amp;D Numbers'!$E$7)</f>
        <v>350</v>
      </c>
      <c r="EN1010">
        <f>IF($EN$9='[1]L&amp;D Numbers'!$F$6,'[1]L&amp;D Numbers'!$F$7)</f>
        <v>2000</v>
      </c>
      <c r="EO1010">
        <f>IF($EO$9='[1]L&amp;D Numbers'!$G$6,'[1]L&amp;D Numbers'!$G$7)</f>
        <v>2000</v>
      </c>
      <c r="EP1010">
        <f>IF($EP$9='[1]L&amp;D Numbers'!$H$6,'[1]L&amp;D Numbers'!$H$7)</f>
        <v>2000</v>
      </c>
      <c r="EQ1010">
        <f>IF($EQ$9='[1]L&amp;D Numbers'!$I$6,'[1]L&amp;D Numbers'!$I$7)</f>
        <v>2000</v>
      </c>
      <c r="ER1010">
        <f>IF($ER$9='[1]L&amp;D Numbers'!$J$6,'[1]L&amp;D Numbers'!$J$7)</f>
        <v>0</v>
      </c>
      <c r="ET1010" s="45">
        <f>'[1]L&amp;D Master'!$E$10</f>
        <v>1.0678246631903041E-2</v>
      </c>
      <c r="EU1010" s="45">
        <f>ET1010+'[1]L&amp;D Master'!$F$10</f>
        <v>1.8222427877342538E-2</v>
      </c>
      <c r="EV1010" s="45">
        <f>EU1010+'[1]L&amp;D Master'!$G$10</f>
        <v>2.3561551193294058E-2</v>
      </c>
      <c r="EW1010" s="45">
        <f>EV1010+'[1]L&amp;D Master'!$H$10</f>
        <v>2.7330438342024234E-2</v>
      </c>
      <c r="EX1010" s="45">
        <f>EW1010+'[1]L&amp;D Master'!$I$10</f>
        <v>2.9999999999999995E-2</v>
      </c>
      <c r="EY1010" s="45"/>
      <c r="EZ1010" s="45">
        <f t="shared" si="1216"/>
        <v>1.0678246631903041E-2</v>
      </c>
      <c r="FA1010" s="45">
        <f t="shared" si="1217"/>
        <v>1.8222427877342538E-2</v>
      </c>
      <c r="FB1010" s="45">
        <f t="shared" si="1217"/>
        <v>2.3561551193294058E-2</v>
      </c>
      <c r="FC1010" s="45">
        <f t="shared" si="1217"/>
        <v>2.7330438342024234E-2</v>
      </c>
      <c r="FD1010" s="45">
        <f t="shared" si="1217"/>
        <v>2.7330438342024234E-2</v>
      </c>
      <c r="FE1010" s="45"/>
      <c r="FF1010">
        <f t="shared" si="1162"/>
        <v>6.9252522735766782</v>
      </c>
      <c r="FG1010">
        <f t="shared" si="1163"/>
        <v>6.872443004858602</v>
      </c>
      <c r="FH1010">
        <f t="shared" si="1164"/>
        <v>6.835069141646942</v>
      </c>
      <c r="FI1010">
        <f t="shared" si="1165"/>
        <v>6.8086869316058305</v>
      </c>
      <c r="FJ1010">
        <f t="shared" si="1166"/>
        <v>6.8086869316058305</v>
      </c>
      <c r="FL1010" s="34"/>
      <c r="FM1010" s="34"/>
      <c r="FN1010" s="34"/>
      <c r="FO1010" s="34"/>
      <c r="FP1010" s="34"/>
      <c r="FQ1010" s="153">
        <f t="shared" si="1218"/>
        <v>0.125</v>
      </c>
      <c r="FR1010" s="153"/>
      <c r="FS1010" s="42"/>
      <c r="FT1010" s="42"/>
      <c r="FU1010" s="42"/>
      <c r="FV1010" s="42"/>
      <c r="FW1010" s="42"/>
      <c r="FX1010" s="42"/>
      <c r="FY1010" s="42"/>
      <c r="FZ1010" s="42"/>
      <c r="GA1010" s="42"/>
      <c r="GB1010" s="42"/>
      <c r="GC1010" s="42"/>
      <c r="GD1010" s="42"/>
      <c r="GE1010" s="42"/>
      <c r="GF1010" s="42"/>
      <c r="GG1010" s="42"/>
      <c r="GH1010" s="42"/>
      <c r="GI1010" s="42"/>
      <c r="GJ1010" s="42"/>
      <c r="GK1010" s="42"/>
      <c r="GL1010" s="42"/>
      <c r="GM1010" s="154">
        <f>'[1]Automation Master'!$B$10*FQ1010*FO1010</f>
        <v>0</v>
      </c>
      <c r="GN1010" s="155">
        <f>'[1]Automation Master'!$B$11*FO1010*FQ1010+GM1010</f>
        <v>0</v>
      </c>
      <c r="GO1010" s="155">
        <f>'[1]Automation Master'!$B$12*FO1010*FQ1010+GN1010</f>
        <v>0</v>
      </c>
      <c r="GP1010" s="155">
        <f>'[1]Automation Master'!$B$13*FO1010*FQ1010+GO1010</f>
        <v>0</v>
      </c>
      <c r="GQ1010" s="155">
        <f>'[1]Automation Master'!$C$10*FO1010*FQ1010+GP1010</f>
        <v>0</v>
      </c>
      <c r="GR1010" s="155">
        <f>'[1]Automation Master'!$C$11*FO1010*FQ1010+GQ1010</f>
        <v>0</v>
      </c>
      <c r="GS1010" s="155">
        <f>'[1]Automation Master'!$C$12*FO1010*FQ1010+GR1010</f>
        <v>0</v>
      </c>
      <c r="GT1010" s="155">
        <f>'[1]Automation Master'!$C$13*FO1010*FQ1010+GS1010</f>
        <v>0</v>
      </c>
      <c r="GU1010" s="155">
        <f>'[1]Automation Master'!$D$10*FO1010*FQ1010+GT1010</f>
        <v>0</v>
      </c>
      <c r="GV1010" s="155">
        <f>'[1]Automation Master'!$D$11*FO1010*FQ1010+GU1010</f>
        <v>0</v>
      </c>
      <c r="GW1010" s="155">
        <f>'[1]Automation Master'!$D$12*FO1010*FQ1010+GV1010</f>
        <v>0</v>
      </c>
      <c r="GX1010" s="155">
        <f>'[1]Automation Master'!$D$13*FO1010*FQ1010+GW1010</f>
        <v>0</v>
      </c>
      <c r="GY1010" s="155">
        <f>'[1]Automation Master'!$E$10*FO1010*FQ1010+GX1010</f>
        <v>0</v>
      </c>
      <c r="GZ1010" s="155">
        <f>'[1]Automation Master'!$E$11*FO1010*FQ1010+GY1010</f>
        <v>0</v>
      </c>
      <c r="HA1010" s="155">
        <f>'[1]Automation Master'!$E$12*FO1010*FQ1010+GZ1010</f>
        <v>0</v>
      </c>
      <c r="HB1010" s="155">
        <f>'[1]Automation Master'!$E$13*FO1010*FQ1010+HA1010</f>
        <v>0</v>
      </c>
      <c r="HC1010" s="155">
        <f>'[1]Automation Master'!$F$10*FO1010*FQ1010+HB1010</f>
        <v>0</v>
      </c>
      <c r="HD1010" s="155">
        <f>'[1]Automation Master'!$F$11*FO1010*FQ1010+HC1010</f>
        <v>0</v>
      </c>
      <c r="HE1010" s="155">
        <f>'[1]Automation Master'!$F$12*FO1010*FQ1010+HD1010</f>
        <v>0</v>
      </c>
      <c r="HF1010" s="156">
        <f>'[1]Automation Master'!$F$13*FO1010*FQ1010+HE1010</f>
        <v>0</v>
      </c>
      <c r="HG1010" s="157"/>
      <c r="HH1010" s="157"/>
      <c r="HI1010" s="157"/>
      <c r="HJ1010" s="157"/>
      <c r="HK1010" s="157"/>
      <c r="HL1010" s="157"/>
      <c r="HM1010" s="157"/>
      <c r="HN1010" s="157"/>
      <c r="HO1010" s="157"/>
      <c r="HP1010" s="157"/>
      <c r="HQ1010" s="157"/>
      <c r="HR1010" s="157"/>
      <c r="HS1010" s="157"/>
      <c r="HT1010" s="157"/>
      <c r="HU1010" s="157"/>
      <c r="HV1010" s="157"/>
      <c r="HW1010" s="157"/>
      <c r="HX1010" s="157"/>
      <c r="HY1010" s="42"/>
      <c r="HZ1010" s="42"/>
      <c r="IA1010" s="148">
        <f t="shared" si="1167"/>
        <v>7</v>
      </c>
      <c r="IB1010" s="148">
        <f t="shared" si="1168"/>
        <v>7</v>
      </c>
      <c r="IC1010" s="148">
        <f t="shared" si="1169"/>
        <v>7</v>
      </c>
      <c r="ID1010" s="148">
        <f t="shared" si="1170"/>
        <v>7</v>
      </c>
      <c r="IE1010" s="148">
        <f t="shared" si="1171"/>
        <v>7</v>
      </c>
      <c r="IH1010">
        <f t="shared" si="1177"/>
        <v>6.9252522735766782</v>
      </c>
      <c r="II1010">
        <f t="shared" si="1178"/>
        <v>6.872443004858602</v>
      </c>
      <c r="IJ1010">
        <f t="shared" si="1179"/>
        <v>6.835069141646942</v>
      </c>
      <c r="IK1010">
        <f t="shared" si="1180"/>
        <v>6.8086869316058305</v>
      </c>
      <c r="IL1010">
        <f t="shared" si="1181"/>
        <v>6.8086869316058305</v>
      </c>
      <c r="IN1010" s="42">
        <f t="shared" si="1172"/>
        <v>1.0678246631903119E-2</v>
      </c>
      <c r="IO1010" s="42">
        <f t="shared" si="1173"/>
        <v>1.8222427877342566E-2</v>
      </c>
      <c r="IP1010" s="42">
        <f t="shared" si="1174"/>
        <v>2.3561551193293999E-2</v>
      </c>
      <c r="IQ1010" s="42">
        <f t="shared" si="1175"/>
        <v>2.7330438342024217E-2</v>
      </c>
      <c r="IR1010" s="42">
        <f t="shared" si="1176"/>
        <v>2.7330438342024217E-2</v>
      </c>
      <c r="IT1010" s="9">
        <f t="shared" si="1219"/>
        <v>0</v>
      </c>
      <c r="IU1010" s="9">
        <f t="shared" si="1220"/>
        <v>0</v>
      </c>
      <c r="IV1010" s="9">
        <f t="shared" si="1221"/>
        <v>0</v>
      </c>
      <c r="IW1010" s="9">
        <f t="shared" si="1222"/>
        <v>0</v>
      </c>
      <c r="IX1010" s="9">
        <f t="shared" si="1223"/>
        <v>0</v>
      </c>
    </row>
    <row r="1011" spans="1:258" ht="15.75" hidden="1" thickBot="1" x14ac:dyDescent="0.3">
      <c r="A1011">
        <v>79</v>
      </c>
      <c r="B1011" t="s">
        <v>673</v>
      </c>
      <c r="C1011" t="s">
        <v>304</v>
      </c>
      <c r="D1011" t="s">
        <v>288</v>
      </c>
      <c r="E1011" t="s">
        <v>674</v>
      </c>
      <c r="F1011" t="s">
        <v>290</v>
      </c>
      <c r="G1011" t="s">
        <v>256</v>
      </c>
      <c r="H1011">
        <v>79</v>
      </c>
      <c r="K1011">
        <v>5</v>
      </c>
      <c r="L1011">
        <v>74</v>
      </c>
      <c r="R1011">
        <v>1</v>
      </c>
      <c r="S1011">
        <v>1</v>
      </c>
      <c r="T1011">
        <v>14</v>
      </c>
      <c r="U1011">
        <v>63</v>
      </c>
      <c r="Y1011">
        <v>79</v>
      </c>
      <c r="AB1011">
        <v>1</v>
      </c>
      <c r="AE1011">
        <v>1</v>
      </c>
      <c r="AF1011">
        <v>5</v>
      </c>
      <c r="AG1011">
        <v>1</v>
      </c>
      <c r="AJ1011">
        <v>69</v>
      </c>
      <c r="AK1011">
        <v>1</v>
      </c>
      <c r="AL1011">
        <v>1</v>
      </c>
      <c r="AT1011">
        <v>79</v>
      </c>
      <c r="AU1011">
        <v>79</v>
      </c>
      <c r="AV1011">
        <v>0</v>
      </c>
      <c r="AW1011">
        <v>0</v>
      </c>
      <c r="AX1011">
        <v>0</v>
      </c>
      <c r="BB1011">
        <f t="shared" si="1194"/>
        <v>79</v>
      </c>
      <c r="BD1011">
        <f t="shared" si="1195"/>
        <v>79</v>
      </c>
      <c r="BE1011">
        <f t="shared" si="1196"/>
        <v>79</v>
      </c>
      <c r="BF1011">
        <f t="shared" si="1197"/>
        <v>79</v>
      </c>
      <c r="BH1011">
        <f t="shared" si="1198"/>
        <v>0</v>
      </c>
      <c r="BK1011" s="45">
        <f>IF(G1011="MEA",'[1]Net Hire Rate'!$E$7,IF(G1011="AMR",'[1]Net Hire Rate'!$F$7,IF(G1011="EUR",'[1]Net Hire Rate'!$G$7,IF(G1011="APAC",'[1]Net Hire Rate'!$H$7,0))))</f>
        <v>1.6761041902604757E-3</v>
      </c>
      <c r="BL1011" s="45">
        <f>IF(G1011="MEA",'[1]Net Hire Rate'!$E$8,IF(G1011="AMR",'[1]Net Hire Rate'!$F$8,IF(G1011="EUR",'[1]Net Hire Rate'!$G$8,IF(G1011="APAC",'[1]Net Hire Rate'!$H$8,0))))</f>
        <v>1.6761041902604757E-3</v>
      </c>
      <c r="BM1011" s="45">
        <f>IF(G1011="MEA",'[1]Net Hire Rate'!$E$9,IF(G1011="AMR",'[1]Net Hire Rate'!$F$9,IF(G1011="EUR",'[1]Net Hire Rate'!$G$9,IF(G1011="APAC",'[1]Net Hire Rate'!$H$9,0))))</f>
        <v>1.6761041902604757E-3</v>
      </c>
      <c r="BN1011" s="45">
        <f>IF(G1011="MEA",'[1]Net Hire Rate'!$E$10,IF(G1011="AMR",'[1]Net Hire Rate'!$F$10,IF(G1011="EUR",'[1]Net Hire Rate'!$G$10,IF(G1011="APAC",'[1]Net Hire Rate'!$H$10,0))))</f>
        <v>1.6761041902604757E-3</v>
      </c>
      <c r="BO1011" s="45">
        <f>IF(G1011="MEA",'[1]Net Hire Rate'!$E$11,IF(G1011="AMR",'[1]Net Hire Rate'!$F$11,IF(G1011="EUR",'[1]Net Hire Rate'!$G$11,IF(G1011="APAC",'[1]Net Hire Rate'!$H$11,0))))</f>
        <v>1.6761041902604757E-3</v>
      </c>
      <c r="BP1011" s="45">
        <f>IF(G1011="MEA",'[1]Net Hire Rate'!$E$12,IF(G1011="AMR",'[1]Net Hire Rate'!$F$12,IF(G1011="EUR",'[1]Net Hire Rate'!$G$12,IF(G1011="APAC",'[1]Net Hire Rate'!$H$12,0))))</f>
        <v>1.6761041902604757E-3</v>
      </c>
      <c r="BQ1011" s="147">
        <f t="shared" si="1199"/>
        <v>79</v>
      </c>
      <c r="BR1011" s="147">
        <f t="shared" si="1182"/>
        <v>79</v>
      </c>
      <c r="BS1011" s="147">
        <f t="shared" si="1200"/>
        <v>79.132412231030571</v>
      </c>
      <c r="BT1011" s="148">
        <f t="shared" si="1183"/>
        <v>79.132412231030571</v>
      </c>
      <c r="BU1011" s="149">
        <f t="shared" si="1201"/>
        <v>79.265046398756411</v>
      </c>
      <c r="BV1011" s="148">
        <f t="shared" si="1184"/>
        <v>79.265046398756411</v>
      </c>
      <c r="BW1011" s="148">
        <f t="shared" si="1202"/>
        <v>79.397902875166551</v>
      </c>
      <c r="BX1011" s="148">
        <f t="shared" si="1185"/>
        <v>79.397902875166551</v>
      </c>
      <c r="BY1011" s="148">
        <f t="shared" si="1203"/>
        <v>79.53098203287351</v>
      </c>
      <c r="BZ1011" s="148">
        <f t="shared" si="1186"/>
        <v>79.53098203287351</v>
      </c>
      <c r="CA1011" s="148">
        <f t="shared" si="1204"/>
        <v>79.664284245114331</v>
      </c>
      <c r="CB1011" s="148">
        <f t="shared" si="1187"/>
        <v>79.664284245114331</v>
      </c>
      <c r="CC1011" s="148"/>
      <c r="CD1011" s="38"/>
      <c r="CE1011" s="38"/>
      <c r="CF1011" s="38"/>
      <c r="CG1011" s="38"/>
      <c r="CH1011" s="38"/>
      <c r="CI1011" s="38"/>
      <c r="CJ1011" s="38"/>
      <c r="CK1011" s="41"/>
      <c r="CL1011" s="41"/>
      <c r="CM1011" s="40"/>
      <c r="CN1011" s="41"/>
      <c r="CO1011" s="41"/>
      <c r="CP1011" s="41"/>
      <c r="CQ1011" s="41"/>
      <c r="CR1011" s="41"/>
      <c r="CS1011" s="41"/>
      <c r="CT1011" s="41"/>
      <c r="CU1011" s="40"/>
      <c r="CV1011" s="41"/>
      <c r="CW1011" s="41"/>
      <c r="CX1011" s="41"/>
      <c r="CY1011" s="41"/>
      <c r="CZ1011" s="41"/>
      <c r="DA1011" s="41"/>
      <c r="DB1011" s="41"/>
      <c r="DC1011" s="40"/>
      <c r="DD1011" s="41"/>
      <c r="DE1011" s="41"/>
      <c r="DF1011" s="41"/>
      <c r="DG1011" s="41"/>
      <c r="DH1011" s="41"/>
      <c r="DI1011" s="41"/>
      <c r="DJ1011" s="41"/>
      <c r="DK1011" s="40"/>
      <c r="DL1011" s="41"/>
      <c r="DM1011" s="41"/>
      <c r="DN1011" s="41"/>
      <c r="DO1011" s="41"/>
      <c r="DP1011" s="41"/>
      <c r="DQ1011" s="41"/>
      <c r="DR1011" s="15"/>
      <c r="DS1011" s="151">
        <f t="shared" si="1188"/>
        <v>79</v>
      </c>
      <c r="DT1011" s="152">
        <f t="shared" si="1189"/>
        <v>0</v>
      </c>
      <c r="DU1011" s="7">
        <f t="shared" si="1190"/>
        <v>0</v>
      </c>
      <c r="DV1011" s="7">
        <f t="shared" si="1191"/>
        <v>0</v>
      </c>
      <c r="DW1011">
        <f t="shared" si="1192"/>
        <v>0</v>
      </c>
      <c r="DX1011">
        <f t="shared" si="1193"/>
        <v>0</v>
      </c>
      <c r="DZ1011">
        <f t="shared" si="1205"/>
        <v>79</v>
      </c>
      <c r="EA1011">
        <f t="shared" si="1206"/>
        <v>79</v>
      </c>
      <c r="EB1011">
        <f t="shared" si="1207"/>
        <v>79</v>
      </c>
      <c r="EC1011">
        <f t="shared" si="1208"/>
        <v>79</v>
      </c>
      <c r="ED1011">
        <f t="shared" si="1209"/>
        <v>79</v>
      </c>
      <c r="EE1011">
        <f t="shared" si="1210"/>
        <v>79</v>
      </c>
      <c r="EG1011">
        <f t="shared" si="1211"/>
        <v>79</v>
      </c>
      <c r="EH1011">
        <f t="shared" si="1212"/>
        <v>79</v>
      </c>
      <c r="EI1011">
        <f t="shared" si="1213"/>
        <v>79</v>
      </c>
      <c r="EJ1011">
        <f t="shared" si="1214"/>
        <v>79</v>
      </c>
      <c r="EK1011">
        <f t="shared" si="1215"/>
        <v>79</v>
      </c>
      <c r="EM1011">
        <f>IF($EM$9='[1]L&amp;D Numbers'!$E$6,'[1]L&amp;D Numbers'!$E$7)</f>
        <v>350</v>
      </c>
      <c r="EN1011">
        <f>IF($EN$9='[1]L&amp;D Numbers'!$F$6,'[1]L&amp;D Numbers'!$F$7)</f>
        <v>2000</v>
      </c>
      <c r="EO1011">
        <f>IF($EO$9='[1]L&amp;D Numbers'!$G$6,'[1]L&amp;D Numbers'!$G$7)</f>
        <v>2000</v>
      </c>
      <c r="EP1011">
        <f>IF($EP$9='[1]L&amp;D Numbers'!$H$6,'[1]L&amp;D Numbers'!$H$7)</f>
        <v>2000</v>
      </c>
      <c r="EQ1011">
        <f>IF($EQ$9='[1]L&amp;D Numbers'!$I$6,'[1]L&amp;D Numbers'!$I$7)</f>
        <v>2000</v>
      </c>
      <c r="ER1011">
        <f>IF($ER$9='[1]L&amp;D Numbers'!$J$6,'[1]L&amp;D Numbers'!$J$7)</f>
        <v>0</v>
      </c>
      <c r="ET1011" s="45">
        <f>'[1]L&amp;D Master'!$E$10</f>
        <v>1.0678246631903041E-2</v>
      </c>
      <c r="EU1011" s="45">
        <f>ET1011+'[1]L&amp;D Master'!$F$10</f>
        <v>1.8222427877342538E-2</v>
      </c>
      <c r="EV1011" s="45">
        <f>EU1011+'[1]L&amp;D Master'!$G$10</f>
        <v>2.3561551193294058E-2</v>
      </c>
      <c r="EW1011" s="45">
        <f>EV1011+'[1]L&amp;D Master'!$H$10</f>
        <v>2.7330438342024234E-2</v>
      </c>
      <c r="EX1011" s="45">
        <f>EW1011+'[1]L&amp;D Master'!$I$10</f>
        <v>2.9999999999999995E-2</v>
      </c>
      <c r="EY1011" s="45"/>
      <c r="EZ1011" s="45">
        <f t="shared" si="1216"/>
        <v>1.0678246631903041E-2</v>
      </c>
      <c r="FA1011" s="45">
        <f t="shared" si="1217"/>
        <v>1.8222427877342538E-2</v>
      </c>
      <c r="FB1011" s="45">
        <f t="shared" si="1217"/>
        <v>2.3561551193294058E-2</v>
      </c>
      <c r="FC1011" s="45">
        <f t="shared" si="1217"/>
        <v>2.7330438342024234E-2</v>
      </c>
      <c r="FD1011" s="45">
        <f t="shared" si="1217"/>
        <v>2.7330438342024234E-2</v>
      </c>
      <c r="FE1011" s="45"/>
      <c r="FF1011">
        <f t="shared" si="1162"/>
        <v>78.156418516079654</v>
      </c>
      <c r="FG1011">
        <f t="shared" si="1163"/>
        <v>77.560428197689944</v>
      </c>
      <c r="FH1011">
        <f t="shared" si="1164"/>
        <v>77.138637455729764</v>
      </c>
      <c r="FI1011">
        <f t="shared" si="1165"/>
        <v>76.840895370980093</v>
      </c>
      <c r="FJ1011">
        <f t="shared" si="1166"/>
        <v>76.840895370980093</v>
      </c>
      <c r="FL1011" s="34"/>
      <c r="FM1011" s="34"/>
      <c r="FN1011" s="34"/>
      <c r="FO1011" s="34"/>
      <c r="FP1011" s="34"/>
      <c r="FQ1011" s="153">
        <f t="shared" si="1218"/>
        <v>0.125</v>
      </c>
      <c r="FR1011" s="153"/>
      <c r="FS1011" s="42"/>
      <c r="FT1011" s="42"/>
      <c r="FU1011" s="42"/>
      <c r="FV1011" s="42"/>
      <c r="FW1011" s="42"/>
      <c r="FX1011" s="42"/>
      <c r="FY1011" s="42"/>
      <c r="FZ1011" s="42"/>
      <c r="GA1011" s="42"/>
      <c r="GB1011" s="42"/>
      <c r="GC1011" s="42"/>
      <c r="GD1011" s="42"/>
      <c r="GE1011" s="42"/>
      <c r="GF1011" s="42"/>
      <c r="GG1011" s="42"/>
      <c r="GH1011" s="42"/>
      <c r="GI1011" s="42"/>
      <c r="GJ1011" s="42"/>
      <c r="GK1011" s="42"/>
      <c r="GL1011" s="42"/>
      <c r="GM1011" s="154">
        <f>'[1]Automation Master'!$B$10*FQ1011*FO1011</f>
        <v>0</v>
      </c>
      <c r="GN1011" s="155">
        <f>'[1]Automation Master'!$B$11*FO1011*FQ1011+GM1011</f>
        <v>0</v>
      </c>
      <c r="GO1011" s="155">
        <f>'[1]Automation Master'!$B$12*FO1011*FQ1011+GN1011</f>
        <v>0</v>
      </c>
      <c r="GP1011" s="155">
        <f>'[1]Automation Master'!$B$13*FO1011*FQ1011+GO1011</f>
        <v>0</v>
      </c>
      <c r="GQ1011" s="155">
        <f>'[1]Automation Master'!$C$10*FO1011*FQ1011+GP1011</f>
        <v>0</v>
      </c>
      <c r="GR1011" s="155">
        <f>'[1]Automation Master'!$C$11*FO1011*FQ1011+GQ1011</f>
        <v>0</v>
      </c>
      <c r="GS1011" s="155">
        <f>'[1]Automation Master'!$C$12*FO1011*FQ1011+GR1011</f>
        <v>0</v>
      </c>
      <c r="GT1011" s="155">
        <f>'[1]Automation Master'!$C$13*FO1011*FQ1011+GS1011</f>
        <v>0</v>
      </c>
      <c r="GU1011" s="155">
        <f>'[1]Automation Master'!$D$10*FO1011*FQ1011+GT1011</f>
        <v>0</v>
      </c>
      <c r="GV1011" s="155">
        <f>'[1]Automation Master'!$D$11*FO1011*FQ1011+GU1011</f>
        <v>0</v>
      </c>
      <c r="GW1011" s="155">
        <f>'[1]Automation Master'!$D$12*FO1011*FQ1011+GV1011</f>
        <v>0</v>
      </c>
      <c r="GX1011" s="155">
        <f>'[1]Automation Master'!$D$13*FO1011*FQ1011+GW1011</f>
        <v>0</v>
      </c>
      <c r="GY1011" s="155">
        <f>'[1]Automation Master'!$E$10*FO1011*FQ1011+GX1011</f>
        <v>0</v>
      </c>
      <c r="GZ1011" s="155">
        <f>'[1]Automation Master'!$E$11*FO1011*FQ1011+GY1011</f>
        <v>0</v>
      </c>
      <c r="HA1011" s="155">
        <f>'[1]Automation Master'!$E$12*FO1011*FQ1011+GZ1011</f>
        <v>0</v>
      </c>
      <c r="HB1011" s="155">
        <f>'[1]Automation Master'!$E$13*FO1011*FQ1011+HA1011</f>
        <v>0</v>
      </c>
      <c r="HC1011" s="155">
        <f>'[1]Automation Master'!$F$10*FO1011*FQ1011+HB1011</f>
        <v>0</v>
      </c>
      <c r="HD1011" s="155">
        <f>'[1]Automation Master'!$F$11*FO1011*FQ1011+HC1011</f>
        <v>0</v>
      </c>
      <c r="HE1011" s="155">
        <f>'[1]Automation Master'!$F$12*FO1011*FQ1011+HD1011</f>
        <v>0</v>
      </c>
      <c r="HF1011" s="156">
        <f>'[1]Automation Master'!$F$13*FO1011*FQ1011+HE1011</f>
        <v>0</v>
      </c>
      <c r="HG1011" s="157"/>
      <c r="HH1011" s="157"/>
      <c r="HI1011" s="157"/>
      <c r="HJ1011" s="157"/>
      <c r="HK1011" s="157"/>
      <c r="HL1011" s="157"/>
      <c r="HM1011" s="157"/>
      <c r="HN1011" s="157"/>
      <c r="HO1011" s="157"/>
      <c r="HP1011" s="157"/>
      <c r="HQ1011" s="157"/>
      <c r="HR1011" s="157"/>
      <c r="HS1011" s="157"/>
      <c r="HT1011" s="157"/>
      <c r="HU1011" s="157"/>
      <c r="HV1011" s="157"/>
      <c r="HW1011" s="157"/>
      <c r="HX1011" s="157"/>
      <c r="HY1011" s="42"/>
      <c r="HZ1011" s="42"/>
      <c r="IA1011" s="148">
        <f t="shared" si="1167"/>
        <v>79</v>
      </c>
      <c r="IB1011" s="148">
        <f t="shared" si="1168"/>
        <v>79</v>
      </c>
      <c r="IC1011" s="148">
        <f t="shared" si="1169"/>
        <v>79</v>
      </c>
      <c r="ID1011" s="148">
        <f t="shared" si="1170"/>
        <v>79</v>
      </c>
      <c r="IE1011" s="148">
        <f t="shared" si="1171"/>
        <v>79</v>
      </c>
      <c r="IH1011">
        <f t="shared" si="1177"/>
        <v>78.156418516079654</v>
      </c>
      <c r="II1011">
        <f t="shared" si="1178"/>
        <v>77.560428197689944</v>
      </c>
      <c r="IJ1011">
        <f t="shared" si="1179"/>
        <v>77.138637455729764</v>
      </c>
      <c r="IK1011">
        <f t="shared" si="1180"/>
        <v>76.840895370980093</v>
      </c>
      <c r="IL1011">
        <f t="shared" si="1181"/>
        <v>76.840895370980093</v>
      </c>
      <c r="IN1011" s="42">
        <f t="shared" si="1172"/>
        <v>1.0678246631903114E-2</v>
      </c>
      <c r="IO1011" s="42">
        <f t="shared" si="1173"/>
        <v>1.8222427877342476E-2</v>
      </c>
      <c r="IP1011" s="42">
        <f t="shared" si="1174"/>
        <v>2.3561551193294124E-2</v>
      </c>
      <c r="IQ1011" s="42">
        <f t="shared" si="1175"/>
        <v>2.7330438342024144E-2</v>
      </c>
      <c r="IR1011" s="42">
        <f t="shared" si="1176"/>
        <v>2.7330438342024144E-2</v>
      </c>
      <c r="IT1011" s="9">
        <f t="shared" si="1219"/>
        <v>0</v>
      </c>
      <c r="IU1011" s="9">
        <f t="shared" si="1220"/>
        <v>0</v>
      </c>
      <c r="IV1011" s="9">
        <f t="shared" si="1221"/>
        <v>0</v>
      </c>
      <c r="IW1011" s="9">
        <f t="shared" si="1222"/>
        <v>0</v>
      </c>
      <c r="IX1011" s="9">
        <f t="shared" si="1223"/>
        <v>0</v>
      </c>
    </row>
    <row r="1012" spans="1:258" ht="15.75" hidden="1" thickBot="1" x14ac:dyDescent="0.3">
      <c r="A1012">
        <v>9</v>
      </c>
      <c r="B1012" t="s">
        <v>673</v>
      </c>
      <c r="C1012" t="s">
        <v>308</v>
      </c>
      <c r="D1012" t="s">
        <v>288</v>
      </c>
      <c r="E1012" t="s">
        <v>674</v>
      </c>
      <c r="F1012" t="s">
        <v>290</v>
      </c>
      <c r="G1012" t="s">
        <v>256</v>
      </c>
      <c r="H1012">
        <v>5</v>
      </c>
      <c r="I1012">
        <v>4</v>
      </c>
      <c r="K1012">
        <v>1</v>
      </c>
      <c r="L1012">
        <v>4</v>
      </c>
      <c r="M1012">
        <v>4</v>
      </c>
      <c r="R1012">
        <v>1</v>
      </c>
      <c r="S1012">
        <v>3</v>
      </c>
      <c r="T1012">
        <v>1</v>
      </c>
      <c r="X1012">
        <v>4</v>
      </c>
      <c r="Y1012">
        <v>5</v>
      </c>
      <c r="AA1012">
        <v>4</v>
      </c>
      <c r="AB1012">
        <v>3</v>
      </c>
      <c r="AE1012">
        <v>1</v>
      </c>
      <c r="AK1012">
        <v>1</v>
      </c>
      <c r="AL1012">
        <v>4</v>
      </c>
      <c r="AT1012">
        <v>9</v>
      </c>
      <c r="AU1012">
        <v>0</v>
      </c>
      <c r="AV1012">
        <v>9</v>
      </c>
      <c r="AW1012">
        <v>0</v>
      </c>
      <c r="AX1012">
        <v>0</v>
      </c>
      <c r="BB1012">
        <f t="shared" si="1194"/>
        <v>9</v>
      </c>
      <c r="BD1012">
        <f t="shared" si="1195"/>
        <v>9</v>
      </c>
      <c r="BE1012">
        <f t="shared" si="1196"/>
        <v>9</v>
      </c>
      <c r="BF1012">
        <f t="shared" si="1197"/>
        <v>9</v>
      </c>
      <c r="BH1012">
        <f t="shared" si="1198"/>
        <v>0</v>
      </c>
      <c r="BK1012" s="45">
        <f>IF(G1012="MEA",'[1]Net Hire Rate'!$E$7,IF(G1012="AMR",'[1]Net Hire Rate'!$F$7,IF(G1012="EUR",'[1]Net Hire Rate'!$G$7,IF(G1012="APAC",'[1]Net Hire Rate'!$H$7,0))))</f>
        <v>1.6761041902604757E-3</v>
      </c>
      <c r="BL1012" s="45">
        <f>IF(G1012="MEA",'[1]Net Hire Rate'!$E$8,IF(G1012="AMR",'[1]Net Hire Rate'!$F$8,IF(G1012="EUR",'[1]Net Hire Rate'!$G$8,IF(G1012="APAC",'[1]Net Hire Rate'!$H$8,0))))</f>
        <v>1.6761041902604757E-3</v>
      </c>
      <c r="BM1012" s="45">
        <f>IF(G1012="MEA",'[1]Net Hire Rate'!$E$9,IF(G1012="AMR",'[1]Net Hire Rate'!$F$9,IF(G1012="EUR",'[1]Net Hire Rate'!$G$9,IF(G1012="APAC",'[1]Net Hire Rate'!$H$9,0))))</f>
        <v>1.6761041902604757E-3</v>
      </c>
      <c r="BN1012" s="45">
        <f>IF(G1012="MEA",'[1]Net Hire Rate'!$E$10,IF(G1012="AMR",'[1]Net Hire Rate'!$F$10,IF(G1012="EUR",'[1]Net Hire Rate'!$G$10,IF(G1012="APAC",'[1]Net Hire Rate'!$H$10,0))))</f>
        <v>1.6761041902604757E-3</v>
      </c>
      <c r="BO1012" s="45">
        <f>IF(G1012="MEA",'[1]Net Hire Rate'!$E$11,IF(G1012="AMR",'[1]Net Hire Rate'!$F$11,IF(G1012="EUR",'[1]Net Hire Rate'!$G$11,IF(G1012="APAC",'[1]Net Hire Rate'!$H$11,0))))</f>
        <v>1.6761041902604757E-3</v>
      </c>
      <c r="BP1012" s="45">
        <f>IF(G1012="MEA",'[1]Net Hire Rate'!$E$12,IF(G1012="AMR",'[1]Net Hire Rate'!$F$12,IF(G1012="EUR",'[1]Net Hire Rate'!$G$12,IF(G1012="APAC",'[1]Net Hire Rate'!$H$12,0))))</f>
        <v>1.6761041902604757E-3</v>
      </c>
      <c r="BQ1012" s="147">
        <f t="shared" si="1199"/>
        <v>9</v>
      </c>
      <c r="BR1012" s="147">
        <f t="shared" si="1182"/>
        <v>9</v>
      </c>
      <c r="BS1012" s="147">
        <f t="shared" si="1200"/>
        <v>9.0150849377123432</v>
      </c>
      <c r="BT1012" s="148">
        <f t="shared" si="1183"/>
        <v>9.0150849377123432</v>
      </c>
      <c r="BU1012" s="149">
        <f t="shared" si="1201"/>
        <v>9.0301951593519973</v>
      </c>
      <c r="BV1012" s="148">
        <f t="shared" si="1184"/>
        <v>9.0301951593519973</v>
      </c>
      <c r="BW1012" s="148">
        <f t="shared" si="1202"/>
        <v>9.045330707297456</v>
      </c>
      <c r="BX1012" s="148">
        <f t="shared" si="1185"/>
        <v>9.045330707297456</v>
      </c>
      <c r="BY1012" s="148">
        <f t="shared" si="1203"/>
        <v>9.0604916239982494</v>
      </c>
      <c r="BZ1012" s="148">
        <f t="shared" si="1186"/>
        <v>9.0604916239982494</v>
      </c>
      <c r="CA1012" s="148">
        <f t="shared" si="1204"/>
        <v>9.0756779519750523</v>
      </c>
      <c r="CB1012" s="148">
        <f t="shared" si="1187"/>
        <v>9.0756779519750523</v>
      </c>
      <c r="CC1012" s="148"/>
      <c r="CD1012" s="38"/>
      <c r="CE1012" s="38"/>
      <c r="CF1012" s="38"/>
      <c r="CG1012" s="38"/>
      <c r="CH1012" s="38"/>
      <c r="CI1012" s="38"/>
      <c r="CJ1012" s="38"/>
      <c r="CK1012" s="41"/>
      <c r="CL1012" s="41"/>
      <c r="CM1012" s="40"/>
      <c r="CN1012" s="41"/>
      <c r="CO1012" s="41"/>
      <c r="CP1012" s="41"/>
      <c r="CQ1012" s="41"/>
      <c r="CR1012" s="41"/>
      <c r="CS1012" s="41"/>
      <c r="CT1012" s="41"/>
      <c r="CU1012" s="40"/>
      <c r="CV1012" s="41"/>
      <c r="CW1012" s="41"/>
      <c r="CX1012" s="41"/>
      <c r="CY1012" s="41"/>
      <c r="CZ1012" s="41"/>
      <c r="DA1012" s="41"/>
      <c r="DB1012" s="41"/>
      <c r="DC1012" s="40"/>
      <c r="DD1012" s="41"/>
      <c r="DE1012" s="41"/>
      <c r="DF1012" s="41"/>
      <c r="DG1012" s="41"/>
      <c r="DH1012" s="41"/>
      <c r="DI1012" s="41"/>
      <c r="DJ1012" s="41"/>
      <c r="DK1012" s="40"/>
      <c r="DL1012" s="41"/>
      <c r="DM1012" s="41"/>
      <c r="DN1012" s="41"/>
      <c r="DO1012" s="41"/>
      <c r="DP1012" s="41"/>
      <c r="DQ1012" s="41"/>
      <c r="DR1012" s="15"/>
      <c r="DS1012" s="151">
        <f t="shared" si="1188"/>
        <v>9</v>
      </c>
      <c r="DT1012" s="152">
        <f t="shared" si="1189"/>
        <v>0</v>
      </c>
      <c r="DU1012" s="7">
        <f t="shared" si="1190"/>
        <v>0</v>
      </c>
      <c r="DV1012" s="7">
        <f t="shared" si="1191"/>
        <v>0</v>
      </c>
      <c r="DW1012">
        <f t="shared" si="1192"/>
        <v>0</v>
      </c>
      <c r="DX1012">
        <f t="shared" si="1193"/>
        <v>0</v>
      </c>
      <c r="DZ1012">
        <f t="shared" si="1205"/>
        <v>9</v>
      </c>
      <c r="EA1012">
        <f t="shared" si="1206"/>
        <v>9</v>
      </c>
      <c r="EB1012">
        <f t="shared" si="1207"/>
        <v>9</v>
      </c>
      <c r="EC1012">
        <f t="shared" si="1208"/>
        <v>9</v>
      </c>
      <c r="ED1012">
        <f t="shared" si="1209"/>
        <v>9</v>
      </c>
      <c r="EE1012">
        <f t="shared" si="1210"/>
        <v>9</v>
      </c>
      <c r="EG1012">
        <f t="shared" si="1211"/>
        <v>9</v>
      </c>
      <c r="EH1012">
        <f t="shared" si="1212"/>
        <v>9</v>
      </c>
      <c r="EI1012">
        <f t="shared" si="1213"/>
        <v>9</v>
      </c>
      <c r="EJ1012">
        <f t="shared" si="1214"/>
        <v>9</v>
      </c>
      <c r="EK1012">
        <f t="shared" si="1215"/>
        <v>9</v>
      </c>
      <c r="EM1012">
        <f>IF($EM$9='[1]L&amp;D Numbers'!$E$6,'[1]L&amp;D Numbers'!$E$7)</f>
        <v>350</v>
      </c>
      <c r="EN1012">
        <f>IF($EN$9='[1]L&amp;D Numbers'!$F$6,'[1]L&amp;D Numbers'!$F$7)</f>
        <v>2000</v>
      </c>
      <c r="EO1012">
        <f>IF($EO$9='[1]L&amp;D Numbers'!$G$6,'[1]L&amp;D Numbers'!$G$7)</f>
        <v>2000</v>
      </c>
      <c r="EP1012">
        <f>IF($EP$9='[1]L&amp;D Numbers'!$H$6,'[1]L&amp;D Numbers'!$H$7)</f>
        <v>2000</v>
      </c>
      <c r="EQ1012">
        <f>IF($EQ$9='[1]L&amp;D Numbers'!$I$6,'[1]L&amp;D Numbers'!$I$7)</f>
        <v>2000</v>
      </c>
      <c r="ER1012">
        <f>IF($ER$9='[1]L&amp;D Numbers'!$J$6,'[1]L&amp;D Numbers'!$J$7)</f>
        <v>0</v>
      </c>
      <c r="ET1012" s="45">
        <f>'[1]L&amp;D Master'!$E$10</f>
        <v>1.0678246631903041E-2</v>
      </c>
      <c r="EU1012" s="45">
        <f>ET1012+'[1]L&amp;D Master'!$F$10</f>
        <v>1.8222427877342538E-2</v>
      </c>
      <c r="EV1012" s="45">
        <f>EU1012+'[1]L&amp;D Master'!$G$10</f>
        <v>2.3561551193294058E-2</v>
      </c>
      <c r="EW1012" s="45">
        <f>EV1012+'[1]L&amp;D Master'!$H$10</f>
        <v>2.7330438342024234E-2</v>
      </c>
      <c r="EX1012" s="45">
        <f>EW1012+'[1]L&amp;D Master'!$I$10</f>
        <v>2.9999999999999995E-2</v>
      </c>
      <c r="EY1012" s="45"/>
      <c r="EZ1012" s="45">
        <f t="shared" si="1216"/>
        <v>1.0678246631903041E-2</v>
      </c>
      <c r="FA1012" s="45">
        <f t="shared" si="1217"/>
        <v>1.8222427877342538E-2</v>
      </c>
      <c r="FB1012" s="45">
        <f t="shared" si="1217"/>
        <v>2.3561551193294058E-2</v>
      </c>
      <c r="FC1012" s="45">
        <f t="shared" si="1217"/>
        <v>2.7330438342024234E-2</v>
      </c>
      <c r="FD1012" s="45">
        <f t="shared" si="1217"/>
        <v>2.7330438342024234E-2</v>
      </c>
      <c r="FE1012" s="45"/>
      <c r="FF1012">
        <f t="shared" si="1162"/>
        <v>8.9038957803128724</v>
      </c>
      <c r="FG1012">
        <f t="shared" si="1163"/>
        <v>8.8359981491039168</v>
      </c>
      <c r="FH1012">
        <f t="shared" si="1164"/>
        <v>8.787946039260353</v>
      </c>
      <c r="FI1012">
        <f t="shared" si="1165"/>
        <v>8.7540260549217823</v>
      </c>
      <c r="FJ1012">
        <f t="shared" si="1166"/>
        <v>8.7540260549217823</v>
      </c>
      <c r="FL1012" s="34"/>
      <c r="FM1012" s="34"/>
      <c r="FN1012" s="34"/>
      <c r="FO1012" s="34"/>
      <c r="FP1012" s="34"/>
      <c r="FQ1012" s="153">
        <f t="shared" si="1218"/>
        <v>0.125</v>
      </c>
      <c r="FR1012" s="153"/>
      <c r="FS1012" s="42"/>
      <c r="FT1012" s="42"/>
      <c r="FU1012" s="42"/>
      <c r="FV1012" s="42"/>
      <c r="FW1012" s="42"/>
      <c r="FX1012" s="42"/>
      <c r="FY1012" s="42"/>
      <c r="FZ1012" s="42"/>
      <c r="GA1012" s="42"/>
      <c r="GB1012" s="42"/>
      <c r="GC1012" s="42"/>
      <c r="GD1012" s="42"/>
      <c r="GE1012" s="42"/>
      <c r="GF1012" s="42"/>
      <c r="GG1012" s="42"/>
      <c r="GH1012" s="42"/>
      <c r="GI1012" s="42"/>
      <c r="GJ1012" s="42"/>
      <c r="GK1012" s="42"/>
      <c r="GL1012" s="42"/>
      <c r="GM1012" s="154">
        <f>'[1]Automation Master'!$B$10*FQ1012*FO1012</f>
        <v>0</v>
      </c>
      <c r="GN1012" s="155">
        <f>'[1]Automation Master'!$B$11*FO1012*FQ1012+GM1012</f>
        <v>0</v>
      </c>
      <c r="GO1012" s="155">
        <f>'[1]Automation Master'!$B$12*FO1012*FQ1012+GN1012</f>
        <v>0</v>
      </c>
      <c r="GP1012" s="155">
        <f>'[1]Automation Master'!$B$13*FO1012*FQ1012+GO1012</f>
        <v>0</v>
      </c>
      <c r="GQ1012" s="155">
        <f>'[1]Automation Master'!$C$10*FO1012*FQ1012+GP1012</f>
        <v>0</v>
      </c>
      <c r="GR1012" s="155">
        <f>'[1]Automation Master'!$C$11*FO1012*FQ1012+GQ1012</f>
        <v>0</v>
      </c>
      <c r="GS1012" s="155">
        <f>'[1]Automation Master'!$C$12*FO1012*FQ1012+GR1012</f>
        <v>0</v>
      </c>
      <c r="GT1012" s="155">
        <f>'[1]Automation Master'!$C$13*FO1012*FQ1012+GS1012</f>
        <v>0</v>
      </c>
      <c r="GU1012" s="155">
        <f>'[1]Automation Master'!$D$10*FO1012*FQ1012+GT1012</f>
        <v>0</v>
      </c>
      <c r="GV1012" s="155">
        <f>'[1]Automation Master'!$D$11*FO1012*FQ1012+GU1012</f>
        <v>0</v>
      </c>
      <c r="GW1012" s="155">
        <f>'[1]Automation Master'!$D$12*FO1012*FQ1012+GV1012</f>
        <v>0</v>
      </c>
      <c r="GX1012" s="155">
        <f>'[1]Automation Master'!$D$13*FO1012*FQ1012+GW1012</f>
        <v>0</v>
      </c>
      <c r="GY1012" s="155">
        <f>'[1]Automation Master'!$E$10*FO1012*FQ1012+GX1012</f>
        <v>0</v>
      </c>
      <c r="GZ1012" s="155">
        <f>'[1]Automation Master'!$E$11*FO1012*FQ1012+GY1012</f>
        <v>0</v>
      </c>
      <c r="HA1012" s="155">
        <f>'[1]Automation Master'!$E$12*FO1012*FQ1012+GZ1012</f>
        <v>0</v>
      </c>
      <c r="HB1012" s="155">
        <f>'[1]Automation Master'!$E$13*FO1012*FQ1012+HA1012</f>
        <v>0</v>
      </c>
      <c r="HC1012" s="155">
        <f>'[1]Automation Master'!$F$10*FO1012*FQ1012+HB1012</f>
        <v>0</v>
      </c>
      <c r="HD1012" s="155">
        <f>'[1]Automation Master'!$F$11*FO1012*FQ1012+HC1012</f>
        <v>0</v>
      </c>
      <c r="HE1012" s="155">
        <f>'[1]Automation Master'!$F$12*FO1012*FQ1012+HD1012</f>
        <v>0</v>
      </c>
      <c r="HF1012" s="156">
        <f>'[1]Automation Master'!$F$13*FO1012*FQ1012+HE1012</f>
        <v>0</v>
      </c>
      <c r="HG1012" s="157"/>
      <c r="HH1012" s="157"/>
      <c r="HI1012" s="157"/>
      <c r="HJ1012" s="157"/>
      <c r="HK1012" s="157"/>
      <c r="HL1012" s="157"/>
      <c r="HM1012" s="157"/>
      <c r="HN1012" s="157"/>
      <c r="HO1012" s="157"/>
      <c r="HP1012" s="157"/>
      <c r="HQ1012" s="157"/>
      <c r="HR1012" s="157"/>
      <c r="HS1012" s="157"/>
      <c r="HT1012" s="157"/>
      <c r="HU1012" s="157"/>
      <c r="HV1012" s="157"/>
      <c r="HW1012" s="157"/>
      <c r="HX1012" s="157"/>
      <c r="HY1012" s="42"/>
      <c r="HZ1012" s="42"/>
      <c r="IA1012" s="148">
        <f t="shared" si="1167"/>
        <v>9</v>
      </c>
      <c r="IB1012" s="148">
        <f t="shared" si="1168"/>
        <v>9</v>
      </c>
      <c r="IC1012" s="148">
        <f t="shared" si="1169"/>
        <v>9</v>
      </c>
      <c r="ID1012" s="148">
        <f t="shared" si="1170"/>
        <v>9</v>
      </c>
      <c r="IE1012" s="148">
        <f t="shared" si="1171"/>
        <v>9</v>
      </c>
      <c r="IH1012">
        <f t="shared" si="1177"/>
        <v>8.9038957803128724</v>
      </c>
      <c r="II1012">
        <f t="shared" si="1178"/>
        <v>8.8359981491039168</v>
      </c>
      <c r="IJ1012">
        <f t="shared" si="1179"/>
        <v>8.787946039260353</v>
      </c>
      <c r="IK1012">
        <f t="shared" si="1180"/>
        <v>8.7540260549217823</v>
      </c>
      <c r="IL1012">
        <f t="shared" si="1181"/>
        <v>8.7540260549217823</v>
      </c>
      <c r="IN1012" s="42">
        <f t="shared" si="1172"/>
        <v>1.0678246631903063E-2</v>
      </c>
      <c r="IO1012" s="42">
        <f t="shared" si="1173"/>
        <v>1.822242787734258E-2</v>
      </c>
      <c r="IP1012" s="42">
        <f t="shared" si="1174"/>
        <v>2.356155119329411E-2</v>
      </c>
      <c r="IQ1012" s="42">
        <f t="shared" si="1175"/>
        <v>2.7330438342024185E-2</v>
      </c>
      <c r="IR1012" s="42">
        <f t="shared" si="1176"/>
        <v>2.7330438342024185E-2</v>
      </c>
      <c r="IT1012" s="9">
        <f t="shared" si="1219"/>
        <v>0</v>
      </c>
      <c r="IU1012" s="9">
        <f t="shared" si="1220"/>
        <v>0</v>
      </c>
      <c r="IV1012" s="9">
        <f t="shared" si="1221"/>
        <v>0</v>
      </c>
      <c r="IW1012" s="9">
        <f t="shared" si="1222"/>
        <v>0</v>
      </c>
      <c r="IX1012" s="9">
        <f t="shared" si="1223"/>
        <v>0</v>
      </c>
    </row>
    <row r="1013" spans="1:258" ht="15.75" hidden="1" thickBot="1" x14ac:dyDescent="0.3">
      <c r="A1013">
        <v>5</v>
      </c>
      <c r="B1013" t="s">
        <v>673</v>
      </c>
      <c r="C1013" t="s">
        <v>314</v>
      </c>
      <c r="D1013" t="s">
        <v>288</v>
      </c>
      <c r="E1013" t="s">
        <v>674</v>
      </c>
      <c r="F1013" t="s">
        <v>290</v>
      </c>
      <c r="G1013" t="s">
        <v>256</v>
      </c>
      <c r="H1013">
        <v>5</v>
      </c>
      <c r="K1013">
        <v>1</v>
      </c>
      <c r="L1013">
        <v>4</v>
      </c>
      <c r="R1013">
        <v>1</v>
      </c>
      <c r="S1013">
        <v>2</v>
      </c>
      <c r="T1013">
        <v>2</v>
      </c>
      <c r="Y1013">
        <v>5</v>
      </c>
      <c r="AB1013">
        <v>4</v>
      </c>
      <c r="AE1013">
        <v>1</v>
      </c>
      <c r="AT1013">
        <v>5</v>
      </c>
      <c r="AU1013">
        <v>0</v>
      </c>
      <c r="AV1013">
        <v>5</v>
      </c>
      <c r="AW1013">
        <v>0</v>
      </c>
      <c r="AX1013">
        <v>0</v>
      </c>
      <c r="BB1013">
        <f t="shared" si="1194"/>
        <v>5</v>
      </c>
      <c r="BD1013">
        <f t="shared" si="1195"/>
        <v>5</v>
      </c>
      <c r="BE1013">
        <f t="shared" si="1196"/>
        <v>5</v>
      </c>
      <c r="BF1013">
        <f t="shared" si="1197"/>
        <v>5</v>
      </c>
      <c r="BH1013">
        <f t="shared" si="1198"/>
        <v>0</v>
      </c>
      <c r="BK1013" s="45">
        <f>IF(G1013="MEA",'[1]Net Hire Rate'!$E$7,IF(G1013="AMR",'[1]Net Hire Rate'!$F$7,IF(G1013="EUR",'[1]Net Hire Rate'!$G$7,IF(G1013="APAC",'[1]Net Hire Rate'!$H$7,0))))</f>
        <v>1.6761041902604757E-3</v>
      </c>
      <c r="BL1013" s="45">
        <f>IF(G1013="MEA",'[1]Net Hire Rate'!$E$8,IF(G1013="AMR",'[1]Net Hire Rate'!$F$8,IF(G1013="EUR",'[1]Net Hire Rate'!$G$8,IF(G1013="APAC",'[1]Net Hire Rate'!$H$8,0))))</f>
        <v>1.6761041902604757E-3</v>
      </c>
      <c r="BM1013" s="45">
        <f>IF(G1013="MEA",'[1]Net Hire Rate'!$E$9,IF(G1013="AMR",'[1]Net Hire Rate'!$F$9,IF(G1013="EUR",'[1]Net Hire Rate'!$G$9,IF(G1013="APAC",'[1]Net Hire Rate'!$H$9,0))))</f>
        <v>1.6761041902604757E-3</v>
      </c>
      <c r="BN1013" s="45">
        <f>IF(G1013="MEA",'[1]Net Hire Rate'!$E$10,IF(G1013="AMR",'[1]Net Hire Rate'!$F$10,IF(G1013="EUR",'[1]Net Hire Rate'!$G$10,IF(G1013="APAC",'[1]Net Hire Rate'!$H$10,0))))</f>
        <v>1.6761041902604757E-3</v>
      </c>
      <c r="BO1013" s="45">
        <f>IF(G1013="MEA",'[1]Net Hire Rate'!$E$11,IF(G1013="AMR",'[1]Net Hire Rate'!$F$11,IF(G1013="EUR",'[1]Net Hire Rate'!$G$11,IF(G1013="APAC",'[1]Net Hire Rate'!$H$11,0))))</f>
        <v>1.6761041902604757E-3</v>
      </c>
      <c r="BP1013" s="45">
        <f>IF(G1013="MEA",'[1]Net Hire Rate'!$E$12,IF(G1013="AMR",'[1]Net Hire Rate'!$F$12,IF(G1013="EUR",'[1]Net Hire Rate'!$G$12,IF(G1013="APAC",'[1]Net Hire Rate'!$H$12,0))))</f>
        <v>1.6761041902604757E-3</v>
      </c>
      <c r="BQ1013" s="147">
        <f t="shared" si="1199"/>
        <v>5</v>
      </c>
      <c r="BR1013" s="147">
        <f t="shared" si="1182"/>
        <v>5</v>
      </c>
      <c r="BS1013" s="147">
        <f t="shared" si="1200"/>
        <v>5.0083805209513024</v>
      </c>
      <c r="BT1013" s="148">
        <f t="shared" si="1183"/>
        <v>5.0083805209513024</v>
      </c>
      <c r="BU1013" s="149">
        <f t="shared" si="1201"/>
        <v>5.0167750885288873</v>
      </c>
      <c r="BV1013" s="148">
        <f t="shared" si="1184"/>
        <v>5.0167750885288873</v>
      </c>
      <c r="BW1013" s="148">
        <f t="shared" si="1202"/>
        <v>5.0251837262763646</v>
      </c>
      <c r="BX1013" s="148">
        <f t="shared" si="1185"/>
        <v>5.0251837262763646</v>
      </c>
      <c r="BY1013" s="148">
        <f t="shared" si="1203"/>
        <v>5.0336064577768047</v>
      </c>
      <c r="BZ1013" s="148">
        <f t="shared" si="1186"/>
        <v>5.0336064577768047</v>
      </c>
      <c r="CA1013" s="148">
        <f t="shared" si="1204"/>
        <v>5.0420433066528068</v>
      </c>
      <c r="CB1013" s="148">
        <f t="shared" si="1187"/>
        <v>5.0420433066528068</v>
      </c>
      <c r="CC1013" s="148"/>
      <c r="CD1013" s="38"/>
      <c r="CE1013" s="38"/>
      <c r="CF1013" s="38"/>
      <c r="CG1013" s="38"/>
      <c r="CH1013" s="38"/>
      <c r="CI1013" s="38"/>
      <c r="CJ1013" s="38"/>
      <c r="CK1013" s="41"/>
      <c r="CL1013" s="41"/>
      <c r="CM1013" s="40"/>
      <c r="CN1013" s="41"/>
      <c r="CO1013" s="41"/>
      <c r="CP1013" s="41"/>
      <c r="CQ1013" s="41"/>
      <c r="CR1013" s="41"/>
      <c r="CS1013" s="41"/>
      <c r="CT1013" s="41"/>
      <c r="CU1013" s="40"/>
      <c r="CV1013" s="41"/>
      <c r="CW1013" s="41"/>
      <c r="CX1013" s="41"/>
      <c r="CY1013" s="41"/>
      <c r="CZ1013" s="41"/>
      <c r="DA1013" s="41"/>
      <c r="DB1013" s="41"/>
      <c r="DC1013" s="40"/>
      <c r="DD1013" s="41"/>
      <c r="DE1013" s="41"/>
      <c r="DF1013" s="41"/>
      <c r="DG1013" s="41"/>
      <c r="DH1013" s="41"/>
      <c r="DI1013" s="41"/>
      <c r="DJ1013" s="41"/>
      <c r="DK1013" s="40"/>
      <c r="DL1013" s="41"/>
      <c r="DM1013" s="41"/>
      <c r="DN1013" s="41"/>
      <c r="DO1013" s="41"/>
      <c r="DP1013" s="41"/>
      <c r="DQ1013" s="41"/>
      <c r="DR1013" s="15"/>
      <c r="DS1013" s="151">
        <f t="shared" si="1188"/>
        <v>5</v>
      </c>
      <c r="DT1013" s="152">
        <f t="shared" si="1189"/>
        <v>0</v>
      </c>
      <c r="DU1013" s="7">
        <f t="shared" si="1190"/>
        <v>0</v>
      </c>
      <c r="DV1013" s="7">
        <f t="shared" si="1191"/>
        <v>0</v>
      </c>
      <c r="DW1013">
        <f t="shared" si="1192"/>
        <v>0</v>
      </c>
      <c r="DX1013">
        <f t="shared" si="1193"/>
        <v>0</v>
      </c>
      <c r="DZ1013">
        <f t="shared" si="1205"/>
        <v>5</v>
      </c>
      <c r="EA1013">
        <f t="shared" si="1206"/>
        <v>5</v>
      </c>
      <c r="EB1013">
        <f t="shared" si="1207"/>
        <v>5</v>
      </c>
      <c r="EC1013">
        <f t="shared" si="1208"/>
        <v>5</v>
      </c>
      <c r="ED1013">
        <f t="shared" si="1209"/>
        <v>5</v>
      </c>
      <c r="EE1013">
        <f t="shared" si="1210"/>
        <v>5</v>
      </c>
      <c r="EG1013">
        <f t="shared" si="1211"/>
        <v>5</v>
      </c>
      <c r="EH1013">
        <f t="shared" si="1212"/>
        <v>5</v>
      </c>
      <c r="EI1013">
        <f t="shared" si="1213"/>
        <v>5</v>
      </c>
      <c r="EJ1013">
        <f t="shared" si="1214"/>
        <v>5</v>
      </c>
      <c r="EK1013">
        <f t="shared" si="1215"/>
        <v>5</v>
      </c>
      <c r="EM1013">
        <f>IF($EM$9='[1]L&amp;D Numbers'!$E$6,'[1]L&amp;D Numbers'!$E$7)</f>
        <v>350</v>
      </c>
      <c r="EN1013">
        <f>IF($EN$9='[1]L&amp;D Numbers'!$F$6,'[1]L&amp;D Numbers'!$F$7)</f>
        <v>2000</v>
      </c>
      <c r="EO1013">
        <f>IF($EO$9='[1]L&amp;D Numbers'!$G$6,'[1]L&amp;D Numbers'!$G$7)</f>
        <v>2000</v>
      </c>
      <c r="EP1013">
        <f>IF($EP$9='[1]L&amp;D Numbers'!$H$6,'[1]L&amp;D Numbers'!$H$7)</f>
        <v>2000</v>
      </c>
      <c r="EQ1013">
        <f>IF($EQ$9='[1]L&amp;D Numbers'!$I$6,'[1]L&amp;D Numbers'!$I$7)</f>
        <v>2000</v>
      </c>
      <c r="ER1013">
        <f>IF($ER$9='[1]L&amp;D Numbers'!$J$6,'[1]L&amp;D Numbers'!$J$7)</f>
        <v>0</v>
      </c>
      <c r="ET1013" s="45">
        <f>'[1]L&amp;D Master'!$E$10</f>
        <v>1.0678246631903041E-2</v>
      </c>
      <c r="EU1013" s="45">
        <f>ET1013+'[1]L&amp;D Master'!$F$10</f>
        <v>1.8222427877342538E-2</v>
      </c>
      <c r="EV1013" s="45">
        <f>EU1013+'[1]L&amp;D Master'!$G$10</f>
        <v>2.3561551193294058E-2</v>
      </c>
      <c r="EW1013" s="45">
        <f>EV1013+'[1]L&amp;D Master'!$H$10</f>
        <v>2.7330438342024234E-2</v>
      </c>
      <c r="EX1013" s="45">
        <f>EW1013+'[1]L&amp;D Master'!$I$10</f>
        <v>2.9999999999999995E-2</v>
      </c>
      <c r="EY1013" s="45"/>
      <c r="EZ1013" s="45">
        <f t="shared" si="1216"/>
        <v>1.0678246631903041E-2</v>
      </c>
      <c r="FA1013" s="45">
        <f t="shared" si="1217"/>
        <v>1.8222427877342538E-2</v>
      </c>
      <c r="FB1013" s="45">
        <f t="shared" si="1217"/>
        <v>2.3561551193294058E-2</v>
      </c>
      <c r="FC1013" s="45">
        <f t="shared" si="1217"/>
        <v>2.7330438342024234E-2</v>
      </c>
      <c r="FD1013" s="45">
        <f t="shared" si="1217"/>
        <v>2.7330438342024234E-2</v>
      </c>
      <c r="FE1013" s="45"/>
      <c r="FF1013">
        <f t="shared" si="1162"/>
        <v>4.9466087668404848</v>
      </c>
      <c r="FG1013">
        <f t="shared" si="1163"/>
        <v>4.9088878606132873</v>
      </c>
      <c r="FH1013">
        <f t="shared" si="1164"/>
        <v>4.8821922440335292</v>
      </c>
      <c r="FI1013">
        <f t="shared" si="1165"/>
        <v>4.8633478082898787</v>
      </c>
      <c r="FJ1013">
        <f t="shared" si="1166"/>
        <v>4.8633478082898787</v>
      </c>
      <c r="FL1013" s="34"/>
      <c r="FM1013" s="34"/>
      <c r="FN1013" s="34"/>
      <c r="FO1013" s="34"/>
      <c r="FP1013" s="34"/>
      <c r="FQ1013" s="153">
        <f t="shared" si="1218"/>
        <v>0.125</v>
      </c>
      <c r="FR1013" s="153"/>
      <c r="FS1013" s="42"/>
      <c r="FT1013" s="42"/>
      <c r="FU1013" s="42"/>
      <c r="FV1013" s="42"/>
      <c r="FW1013" s="42"/>
      <c r="FX1013" s="42"/>
      <c r="FY1013" s="42"/>
      <c r="FZ1013" s="42"/>
      <c r="GA1013" s="42"/>
      <c r="GB1013" s="42"/>
      <c r="GC1013" s="42"/>
      <c r="GD1013" s="42"/>
      <c r="GE1013" s="42"/>
      <c r="GF1013" s="42"/>
      <c r="GG1013" s="42"/>
      <c r="GH1013" s="42"/>
      <c r="GI1013" s="42"/>
      <c r="GJ1013" s="42"/>
      <c r="GK1013" s="42"/>
      <c r="GL1013" s="42"/>
      <c r="GM1013" s="154">
        <f>'[1]Automation Master'!$B$10*FQ1013*FO1013</f>
        <v>0</v>
      </c>
      <c r="GN1013" s="155">
        <f>'[1]Automation Master'!$B$11*FO1013*FQ1013+GM1013</f>
        <v>0</v>
      </c>
      <c r="GO1013" s="155">
        <f>'[1]Automation Master'!$B$12*FO1013*FQ1013+GN1013</f>
        <v>0</v>
      </c>
      <c r="GP1013" s="155">
        <f>'[1]Automation Master'!$B$13*FO1013*FQ1013+GO1013</f>
        <v>0</v>
      </c>
      <c r="GQ1013" s="155">
        <f>'[1]Automation Master'!$C$10*FO1013*FQ1013+GP1013</f>
        <v>0</v>
      </c>
      <c r="GR1013" s="155">
        <f>'[1]Automation Master'!$C$11*FO1013*FQ1013+GQ1013</f>
        <v>0</v>
      </c>
      <c r="GS1013" s="155">
        <f>'[1]Automation Master'!$C$12*FO1013*FQ1013+GR1013</f>
        <v>0</v>
      </c>
      <c r="GT1013" s="155">
        <f>'[1]Automation Master'!$C$13*FO1013*FQ1013+GS1013</f>
        <v>0</v>
      </c>
      <c r="GU1013" s="155">
        <f>'[1]Automation Master'!$D$10*FO1013*FQ1013+GT1013</f>
        <v>0</v>
      </c>
      <c r="GV1013" s="155">
        <f>'[1]Automation Master'!$D$11*FO1013*FQ1013+GU1013</f>
        <v>0</v>
      </c>
      <c r="GW1013" s="155">
        <f>'[1]Automation Master'!$D$12*FO1013*FQ1013+GV1013</f>
        <v>0</v>
      </c>
      <c r="GX1013" s="155">
        <f>'[1]Automation Master'!$D$13*FO1013*FQ1013+GW1013</f>
        <v>0</v>
      </c>
      <c r="GY1013" s="155">
        <f>'[1]Automation Master'!$E$10*FO1013*FQ1013+GX1013</f>
        <v>0</v>
      </c>
      <c r="GZ1013" s="155">
        <f>'[1]Automation Master'!$E$11*FO1013*FQ1013+GY1013</f>
        <v>0</v>
      </c>
      <c r="HA1013" s="155">
        <f>'[1]Automation Master'!$E$12*FO1013*FQ1013+GZ1013</f>
        <v>0</v>
      </c>
      <c r="HB1013" s="155">
        <f>'[1]Automation Master'!$E$13*FO1013*FQ1013+HA1013</f>
        <v>0</v>
      </c>
      <c r="HC1013" s="155">
        <f>'[1]Automation Master'!$F$10*FO1013*FQ1013+HB1013</f>
        <v>0</v>
      </c>
      <c r="HD1013" s="155">
        <f>'[1]Automation Master'!$F$11*FO1013*FQ1013+HC1013</f>
        <v>0</v>
      </c>
      <c r="HE1013" s="155">
        <f>'[1]Automation Master'!$F$12*FO1013*FQ1013+HD1013</f>
        <v>0</v>
      </c>
      <c r="HF1013" s="156">
        <f>'[1]Automation Master'!$F$13*FO1013*FQ1013+HE1013</f>
        <v>0</v>
      </c>
      <c r="HG1013" s="157"/>
      <c r="HH1013" s="157"/>
      <c r="HI1013" s="157"/>
      <c r="HJ1013" s="157"/>
      <c r="HK1013" s="157"/>
      <c r="HL1013" s="157"/>
      <c r="HM1013" s="157"/>
      <c r="HN1013" s="157"/>
      <c r="HO1013" s="157"/>
      <c r="HP1013" s="157"/>
      <c r="HQ1013" s="157"/>
      <c r="HR1013" s="157"/>
      <c r="HS1013" s="157"/>
      <c r="HT1013" s="157"/>
      <c r="HU1013" s="157"/>
      <c r="HV1013" s="157"/>
      <c r="HW1013" s="157"/>
      <c r="HX1013" s="157"/>
      <c r="HY1013" s="42"/>
      <c r="HZ1013" s="42"/>
      <c r="IA1013" s="148">
        <f t="shared" si="1167"/>
        <v>5</v>
      </c>
      <c r="IB1013" s="148">
        <f t="shared" si="1168"/>
        <v>5</v>
      </c>
      <c r="IC1013" s="148">
        <f t="shared" si="1169"/>
        <v>5</v>
      </c>
      <c r="ID1013" s="148">
        <f t="shared" si="1170"/>
        <v>5</v>
      </c>
      <c r="IE1013" s="148">
        <f t="shared" si="1171"/>
        <v>5</v>
      </c>
      <c r="IH1013">
        <f t="shared" si="1177"/>
        <v>4.9466087668404848</v>
      </c>
      <c r="II1013">
        <f t="shared" si="1178"/>
        <v>4.9088878606132873</v>
      </c>
      <c r="IJ1013">
        <f t="shared" si="1179"/>
        <v>4.8821922440335292</v>
      </c>
      <c r="IK1013">
        <f t="shared" si="1180"/>
        <v>4.8633478082898787</v>
      </c>
      <c r="IL1013">
        <f t="shared" si="1181"/>
        <v>4.8633478082898787</v>
      </c>
      <c r="IN1013" s="42">
        <f t="shared" si="1172"/>
        <v>1.0678246631903043E-2</v>
      </c>
      <c r="IO1013" s="42">
        <f t="shared" si="1173"/>
        <v>1.8222427877342538E-2</v>
      </c>
      <c r="IP1013" s="42">
        <f t="shared" si="1174"/>
        <v>2.3561551193294152E-2</v>
      </c>
      <c r="IQ1013" s="42">
        <f t="shared" si="1175"/>
        <v>2.7330438342024265E-2</v>
      </c>
      <c r="IR1013" s="42">
        <f t="shared" si="1176"/>
        <v>2.7330438342024265E-2</v>
      </c>
      <c r="IT1013" s="9">
        <f t="shared" si="1219"/>
        <v>0</v>
      </c>
      <c r="IU1013" s="9">
        <f t="shared" si="1220"/>
        <v>0</v>
      </c>
      <c r="IV1013" s="9">
        <f t="shared" si="1221"/>
        <v>0</v>
      </c>
      <c r="IW1013" s="9">
        <f t="shared" si="1222"/>
        <v>0</v>
      </c>
      <c r="IX1013" s="9">
        <f t="shared" si="1223"/>
        <v>0</v>
      </c>
    </row>
    <row r="1014" spans="1:258" ht="15.75" hidden="1" thickBot="1" x14ac:dyDescent="0.3">
      <c r="A1014">
        <v>4</v>
      </c>
      <c r="B1014" t="s">
        <v>673</v>
      </c>
      <c r="C1014" t="s">
        <v>292</v>
      </c>
      <c r="D1014" t="s">
        <v>288</v>
      </c>
      <c r="E1014" t="s">
        <v>674</v>
      </c>
      <c r="F1014" t="s">
        <v>290</v>
      </c>
      <c r="G1014" t="s">
        <v>256</v>
      </c>
      <c r="H1014">
        <v>4</v>
      </c>
      <c r="L1014">
        <v>4</v>
      </c>
      <c r="S1014">
        <v>4</v>
      </c>
      <c r="Y1014">
        <v>4</v>
      </c>
      <c r="AB1014">
        <v>4</v>
      </c>
      <c r="AT1014">
        <v>4</v>
      </c>
      <c r="AU1014">
        <v>0</v>
      </c>
      <c r="AV1014">
        <v>4</v>
      </c>
      <c r="AW1014">
        <v>0</v>
      </c>
      <c r="AX1014">
        <v>0</v>
      </c>
      <c r="BB1014">
        <f t="shared" si="1194"/>
        <v>4</v>
      </c>
      <c r="BD1014">
        <f t="shared" si="1195"/>
        <v>4</v>
      </c>
      <c r="BE1014">
        <f t="shared" si="1196"/>
        <v>4</v>
      </c>
      <c r="BF1014">
        <f t="shared" si="1197"/>
        <v>4</v>
      </c>
      <c r="BH1014">
        <f t="shared" si="1198"/>
        <v>0</v>
      </c>
      <c r="BK1014" s="45">
        <f>IF(G1014="MEA",'[1]Net Hire Rate'!$E$7,IF(G1014="AMR",'[1]Net Hire Rate'!$F$7,IF(G1014="EUR",'[1]Net Hire Rate'!$G$7,IF(G1014="APAC",'[1]Net Hire Rate'!$H$7,0))))</f>
        <v>1.6761041902604757E-3</v>
      </c>
      <c r="BL1014" s="45">
        <f>IF(G1014="MEA",'[1]Net Hire Rate'!$E$8,IF(G1014="AMR",'[1]Net Hire Rate'!$F$8,IF(G1014="EUR",'[1]Net Hire Rate'!$G$8,IF(G1014="APAC",'[1]Net Hire Rate'!$H$8,0))))</f>
        <v>1.6761041902604757E-3</v>
      </c>
      <c r="BM1014" s="45">
        <f>IF(G1014="MEA",'[1]Net Hire Rate'!$E$9,IF(G1014="AMR",'[1]Net Hire Rate'!$F$9,IF(G1014="EUR",'[1]Net Hire Rate'!$G$9,IF(G1014="APAC",'[1]Net Hire Rate'!$H$9,0))))</f>
        <v>1.6761041902604757E-3</v>
      </c>
      <c r="BN1014" s="45">
        <f>IF(G1014="MEA",'[1]Net Hire Rate'!$E$10,IF(G1014="AMR",'[1]Net Hire Rate'!$F$10,IF(G1014="EUR",'[1]Net Hire Rate'!$G$10,IF(G1014="APAC",'[1]Net Hire Rate'!$H$10,0))))</f>
        <v>1.6761041902604757E-3</v>
      </c>
      <c r="BO1014" s="45">
        <f>IF(G1014="MEA",'[1]Net Hire Rate'!$E$11,IF(G1014="AMR",'[1]Net Hire Rate'!$F$11,IF(G1014="EUR",'[1]Net Hire Rate'!$G$11,IF(G1014="APAC",'[1]Net Hire Rate'!$H$11,0))))</f>
        <v>1.6761041902604757E-3</v>
      </c>
      <c r="BP1014" s="45">
        <f>IF(G1014="MEA",'[1]Net Hire Rate'!$E$12,IF(G1014="AMR",'[1]Net Hire Rate'!$F$12,IF(G1014="EUR",'[1]Net Hire Rate'!$G$12,IF(G1014="APAC",'[1]Net Hire Rate'!$H$12,0))))</f>
        <v>1.6761041902604757E-3</v>
      </c>
      <c r="BQ1014" s="147">
        <f t="shared" si="1199"/>
        <v>4</v>
      </c>
      <c r="BR1014" s="147">
        <f t="shared" si="1182"/>
        <v>4</v>
      </c>
      <c r="BS1014" s="147">
        <f t="shared" si="1200"/>
        <v>4.0067044167610417</v>
      </c>
      <c r="BT1014" s="148">
        <f t="shared" si="1183"/>
        <v>4.0067044167610417</v>
      </c>
      <c r="BU1014" s="149">
        <f t="shared" si="1201"/>
        <v>4.01342007082311</v>
      </c>
      <c r="BV1014" s="148">
        <f t="shared" si="1184"/>
        <v>4.01342007082311</v>
      </c>
      <c r="BW1014" s="148">
        <f t="shared" si="1202"/>
        <v>4.0201469810210924</v>
      </c>
      <c r="BX1014" s="148">
        <f t="shared" si="1185"/>
        <v>4.0201469810210924</v>
      </c>
      <c r="BY1014" s="148">
        <f t="shared" si="1203"/>
        <v>4.0268851662214447</v>
      </c>
      <c r="BZ1014" s="148">
        <f t="shared" si="1186"/>
        <v>4.0268851662214447</v>
      </c>
      <c r="CA1014" s="148">
        <f t="shared" si="1204"/>
        <v>4.0336346453222456</v>
      </c>
      <c r="CB1014" s="148">
        <f t="shared" si="1187"/>
        <v>4.0336346453222456</v>
      </c>
      <c r="CC1014" s="148"/>
      <c r="CD1014" s="38"/>
      <c r="CE1014" s="38"/>
      <c r="CF1014" s="38"/>
      <c r="CG1014" s="38"/>
      <c r="CH1014" s="38"/>
      <c r="CI1014" s="38"/>
      <c r="CJ1014" s="38"/>
      <c r="CK1014" s="41"/>
      <c r="CL1014" s="41"/>
      <c r="CM1014" s="40"/>
      <c r="CN1014" s="41"/>
      <c r="CO1014" s="41"/>
      <c r="CP1014" s="41"/>
      <c r="CQ1014" s="41"/>
      <c r="CR1014" s="41"/>
      <c r="CS1014" s="41"/>
      <c r="CT1014" s="41"/>
      <c r="CU1014" s="40"/>
      <c r="CV1014" s="41"/>
      <c r="CW1014" s="41"/>
      <c r="CX1014" s="41"/>
      <c r="CY1014" s="41"/>
      <c r="CZ1014" s="41"/>
      <c r="DA1014" s="41"/>
      <c r="DB1014" s="41"/>
      <c r="DC1014" s="40"/>
      <c r="DD1014" s="41"/>
      <c r="DE1014" s="41"/>
      <c r="DF1014" s="41"/>
      <c r="DG1014" s="41"/>
      <c r="DH1014" s="41"/>
      <c r="DI1014" s="41"/>
      <c r="DJ1014" s="41"/>
      <c r="DK1014" s="40"/>
      <c r="DL1014" s="41"/>
      <c r="DM1014" s="41"/>
      <c r="DN1014" s="41"/>
      <c r="DO1014" s="41"/>
      <c r="DP1014" s="41"/>
      <c r="DQ1014" s="41"/>
      <c r="DR1014" s="15"/>
      <c r="DS1014" s="151">
        <f t="shared" si="1188"/>
        <v>4</v>
      </c>
      <c r="DT1014" s="152">
        <f t="shared" si="1189"/>
        <v>0</v>
      </c>
      <c r="DU1014" s="7">
        <f t="shared" si="1190"/>
        <v>0</v>
      </c>
      <c r="DV1014" s="7">
        <f t="shared" si="1191"/>
        <v>0</v>
      </c>
      <c r="DW1014">
        <f t="shared" si="1192"/>
        <v>0</v>
      </c>
      <c r="DX1014">
        <f t="shared" si="1193"/>
        <v>0</v>
      </c>
      <c r="DZ1014">
        <f t="shared" si="1205"/>
        <v>4</v>
      </c>
      <c r="EA1014">
        <f t="shared" si="1206"/>
        <v>4</v>
      </c>
      <c r="EB1014">
        <f t="shared" si="1207"/>
        <v>4</v>
      </c>
      <c r="EC1014">
        <f t="shared" si="1208"/>
        <v>4</v>
      </c>
      <c r="ED1014">
        <f t="shared" si="1209"/>
        <v>4</v>
      </c>
      <c r="EE1014">
        <f t="shared" si="1210"/>
        <v>4</v>
      </c>
      <c r="EG1014">
        <f t="shared" si="1211"/>
        <v>4</v>
      </c>
      <c r="EH1014">
        <f t="shared" si="1212"/>
        <v>4</v>
      </c>
      <c r="EI1014">
        <f t="shared" si="1213"/>
        <v>4</v>
      </c>
      <c r="EJ1014">
        <f t="shared" si="1214"/>
        <v>4</v>
      </c>
      <c r="EK1014">
        <f t="shared" si="1215"/>
        <v>4</v>
      </c>
      <c r="EM1014">
        <f>IF($EM$9='[1]L&amp;D Numbers'!$E$6,'[1]L&amp;D Numbers'!$E$7)</f>
        <v>350</v>
      </c>
      <c r="EN1014">
        <f>IF($EN$9='[1]L&amp;D Numbers'!$F$6,'[1]L&amp;D Numbers'!$F$7)</f>
        <v>2000</v>
      </c>
      <c r="EO1014">
        <f>IF($EO$9='[1]L&amp;D Numbers'!$G$6,'[1]L&amp;D Numbers'!$G$7)</f>
        <v>2000</v>
      </c>
      <c r="EP1014">
        <f>IF($EP$9='[1]L&amp;D Numbers'!$H$6,'[1]L&amp;D Numbers'!$H$7)</f>
        <v>2000</v>
      </c>
      <c r="EQ1014">
        <f>IF($EQ$9='[1]L&amp;D Numbers'!$I$6,'[1]L&amp;D Numbers'!$I$7)</f>
        <v>2000</v>
      </c>
      <c r="ER1014">
        <f>IF($ER$9='[1]L&amp;D Numbers'!$J$6,'[1]L&amp;D Numbers'!$J$7)</f>
        <v>0</v>
      </c>
      <c r="ET1014" s="45">
        <f>'[1]L&amp;D Master'!$E$10</f>
        <v>1.0678246631903041E-2</v>
      </c>
      <c r="EU1014" s="45">
        <f>ET1014+'[1]L&amp;D Master'!$F$10</f>
        <v>1.8222427877342538E-2</v>
      </c>
      <c r="EV1014" s="45">
        <f>EU1014+'[1]L&amp;D Master'!$G$10</f>
        <v>2.3561551193294058E-2</v>
      </c>
      <c r="EW1014" s="45">
        <f>EV1014+'[1]L&amp;D Master'!$H$10</f>
        <v>2.7330438342024234E-2</v>
      </c>
      <c r="EX1014" s="45">
        <f>EW1014+'[1]L&amp;D Master'!$I$10</f>
        <v>2.9999999999999995E-2</v>
      </c>
      <c r="EY1014" s="45"/>
      <c r="EZ1014" s="45">
        <f t="shared" si="1216"/>
        <v>1.0678246631903041E-2</v>
      </c>
      <c r="FA1014" s="45">
        <f t="shared" si="1217"/>
        <v>1.8222427877342538E-2</v>
      </c>
      <c r="FB1014" s="45">
        <f t="shared" si="1217"/>
        <v>2.3561551193294058E-2</v>
      </c>
      <c r="FC1014" s="45">
        <f t="shared" si="1217"/>
        <v>2.7330438342024234E-2</v>
      </c>
      <c r="FD1014" s="45">
        <f t="shared" si="1217"/>
        <v>2.7330438342024234E-2</v>
      </c>
      <c r="FE1014" s="45"/>
      <c r="FF1014">
        <f t="shared" si="1162"/>
        <v>3.9572870134723876</v>
      </c>
      <c r="FG1014">
        <f t="shared" si="1163"/>
        <v>3.9271102884906299</v>
      </c>
      <c r="FH1014">
        <f t="shared" si="1164"/>
        <v>3.9057537952268238</v>
      </c>
      <c r="FI1014">
        <f t="shared" si="1165"/>
        <v>3.8906782466319032</v>
      </c>
      <c r="FJ1014">
        <f t="shared" si="1166"/>
        <v>3.8906782466319032</v>
      </c>
      <c r="FL1014" s="34"/>
      <c r="FM1014" s="34"/>
      <c r="FN1014" s="34"/>
      <c r="FO1014" s="34"/>
      <c r="FP1014" s="34"/>
      <c r="FQ1014" s="153">
        <f t="shared" si="1218"/>
        <v>0.125</v>
      </c>
      <c r="FR1014" s="153"/>
      <c r="FS1014" s="42"/>
      <c r="FT1014" s="42"/>
      <c r="FU1014" s="42"/>
      <c r="FV1014" s="42"/>
      <c r="FW1014" s="42"/>
      <c r="FX1014" s="42"/>
      <c r="FY1014" s="42"/>
      <c r="FZ1014" s="42"/>
      <c r="GA1014" s="42"/>
      <c r="GB1014" s="42"/>
      <c r="GC1014" s="42"/>
      <c r="GD1014" s="42"/>
      <c r="GE1014" s="42"/>
      <c r="GF1014" s="42"/>
      <c r="GG1014" s="42"/>
      <c r="GH1014" s="42"/>
      <c r="GI1014" s="42"/>
      <c r="GJ1014" s="42"/>
      <c r="GK1014" s="42"/>
      <c r="GL1014" s="42"/>
      <c r="GM1014" s="154">
        <f>'[1]Automation Master'!$B$10*FQ1014*FO1014</f>
        <v>0</v>
      </c>
      <c r="GN1014" s="155">
        <f>'[1]Automation Master'!$B$11*FO1014*FQ1014+GM1014</f>
        <v>0</v>
      </c>
      <c r="GO1014" s="155">
        <f>'[1]Automation Master'!$B$12*FO1014*FQ1014+GN1014</f>
        <v>0</v>
      </c>
      <c r="GP1014" s="155">
        <f>'[1]Automation Master'!$B$13*FO1014*FQ1014+GO1014</f>
        <v>0</v>
      </c>
      <c r="GQ1014" s="155">
        <f>'[1]Automation Master'!$C$10*FO1014*FQ1014+GP1014</f>
        <v>0</v>
      </c>
      <c r="GR1014" s="155">
        <f>'[1]Automation Master'!$C$11*FO1014*FQ1014+GQ1014</f>
        <v>0</v>
      </c>
      <c r="GS1014" s="155">
        <f>'[1]Automation Master'!$C$12*FO1014*FQ1014+GR1014</f>
        <v>0</v>
      </c>
      <c r="GT1014" s="155">
        <f>'[1]Automation Master'!$C$13*FO1014*FQ1014+GS1014</f>
        <v>0</v>
      </c>
      <c r="GU1014" s="155">
        <f>'[1]Automation Master'!$D$10*FO1014*FQ1014+GT1014</f>
        <v>0</v>
      </c>
      <c r="GV1014" s="155">
        <f>'[1]Automation Master'!$D$11*FO1014*FQ1014+GU1014</f>
        <v>0</v>
      </c>
      <c r="GW1014" s="155">
        <f>'[1]Automation Master'!$D$12*FO1014*FQ1014+GV1014</f>
        <v>0</v>
      </c>
      <c r="GX1014" s="155">
        <f>'[1]Automation Master'!$D$13*FO1014*FQ1014+GW1014</f>
        <v>0</v>
      </c>
      <c r="GY1014" s="155">
        <f>'[1]Automation Master'!$E$10*FO1014*FQ1014+GX1014</f>
        <v>0</v>
      </c>
      <c r="GZ1014" s="155">
        <f>'[1]Automation Master'!$E$11*FO1014*FQ1014+GY1014</f>
        <v>0</v>
      </c>
      <c r="HA1014" s="155">
        <f>'[1]Automation Master'!$E$12*FO1014*FQ1014+GZ1014</f>
        <v>0</v>
      </c>
      <c r="HB1014" s="155">
        <f>'[1]Automation Master'!$E$13*FO1014*FQ1014+HA1014</f>
        <v>0</v>
      </c>
      <c r="HC1014" s="155">
        <f>'[1]Automation Master'!$F$10*FO1014*FQ1014+HB1014</f>
        <v>0</v>
      </c>
      <c r="HD1014" s="155">
        <f>'[1]Automation Master'!$F$11*FO1014*FQ1014+HC1014</f>
        <v>0</v>
      </c>
      <c r="HE1014" s="155">
        <f>'[1]Automation Master'!$F$12*FO1014*FQ1014+HD1014</f>
        <v>0</v>
      </c>
      <c r="HF1014" s="156">
        <f>'[1]Automation Master'!$F$13*FO1014*FQ1014+HE1014</f>
        <v>0</v>
      </c>
      <c r="HG1014" s="157"/>
      <c r="HH1014" s="157"/>
      <c r="HI1014" s="157"/>
      <c r="HJ1014" s="157"/>
      <c r="HK1014" s="157"/>
      <c r="HL1014" s="157"/>
      <c r="HM1014" s="157"/>
      <c r="HN1014" s="157"/>
      <c r="HO1014" s="157"/>
      <c r="HP1014" s="157"/>
      <c r="HQ1014" s="157"/>
      <c r="HR1014" s="157"/>
      <c r="HS1014" s="157"/>
      <c r="HT1014" s="157"/>
      <c r="HU1014" s="157"/>
      <c r="HV1014" s="157"/>
      <c r="HW1014" s="157"/>
      <c r="HX1014" s="157"/>
      <c r="HY1014" s="42"/>
      <c r="HZ1014" s="42"/>
      <c r="IA1014" s="148">
        <f t="shared" si="1167"/>
        <v>4</v>
      </c>
      <c r="IB1014" s="148">
        <f t="shared" si="1168"/>
        <v>4</v>
      </c>
      <c r="IC1014" s="148">
        <f t="shared" si="1169"/>
        <v>4</v>
      </c>
      <c r="ID1014" s="148">
        <f t="shared" si="1170"/>
        <v>4</v>
      </c>
      <c r="IE1014" s="148">
        <f t="shared" si="1171"/>
        <v>4</v>
      </c>
      <c r="IH1014">
        <f t="shared" si="1177"/>
        <v>3.9572870134723876</v>
      </c>
      <c r="II1014">
        <f t="shared" si="1178"/>
        <v>3.9271102884906299</v>
      </c>
      <c r="IJ1014">
        <f t="shared" si="1179"/>
        <v>3.9057537952268238</v>
      </c>
      <c r="IK1014">
        <f t="shared" si="1180"/>
        <v>3.8906782466319032</v>
      </c>
      <c r="IL1014">
        <f t="shared" si="1181"/>
        <v>3.8906782466319032</v>
      </c>
      <c r="IN1014" s="42">
        <f t="shared" si="1172"/>
        <v>1.0678246631903088E-2</v>
      </c>
      <c r="IO1014" s="42">
        <f t="shared" si="1173"/>
        <v>1.8222427877342517E-2</v>
      </c>
      <c r="IP1014" s="42">
        <f t="shared" si="1174"/>
        <v>2.3561551193294061E-2</v>
      </c>
      <c r="IQ1014" s="42">
        <f t="shared" si="1175"/>
        <v>2.7330438342024199E-2</v>
      </c>
      <c r="IR1014" s="42">
        <f t="shared" si="1176"/>
        <v>2.7330438342024199E-2</v>
      </c>
      <c r="IT1014" s="9">
        <f t="shared" si="1219"/>
        <v>0</v>
      </c>
      <c r="IU1014" s="9">
        <f t="shared" si="1220"/>
        <v>0</v>
      </c>
      <c r="IV1014" s="9">
        <f t="shared" si="1221"/>
        <v>0</v>
      </c>
      <c r="IW1014" s="9">
        <f t="shared" si="1222"/>
        <v>0</v>
      </c>
      <c r="IX1014" s="9">
        <f t="shared" si="1223"/>
        <v>0</v>
      </c>
    </row>
    <row r="1015" spans="1:258" ht="15.75" hidden="1" thickBot="1" x14ac:dyDescent="0.3">
      <c r="A1015">
        <v>10</v>
      </c>
      <c r="B1015" t="s">
        <v>673</v>
      </c>
      <c r="C1015" t="s">
        <v>311</v>
      </c>
      <c r="D1015" t="s">
        <v>288</v>
      </c>
      <c r="E1015" t="s">
        <v>674</v>
      </c>
      <c r="F1015" t="s">
        <v>290</v>
      </c>
      <c r="G1015" t="s">
        <v>256</v>
      </c>
      <c r="H1015">
        <v>2</v>
      </c>
      <c r="I1015">
        <v>8</v>
      </c>
      <c r="L1015">
        <v>2</v>
      </c>
      <c r="M1015">
        <v>8</v>
      </c>
      <c r="S1015">
        <v>1</v>
      </c>
      <c r="T1015">
        <v>1</v>
      </c>
      <c r="X1015">
        <v>8</v>
      </c>
      <c r="Y1015">
        <v>2</v>
      </c>
      <c r="AA1015">
        <v>8</v>
      </c>
      <c r="AF1015">
        <v>1</v>
      </c>
      <c r="AG1015">
        <v>1</v>
      </c>
      <c r="AL1015">
        <v>8</v>
      </c>
      <c r="AT1015">
        <v>10</v>
      </c>
      <c r="AU1015">
        <v>0</v>
      </c>
      <c r="AV1015">
        <v>0</v>
      </c>
      <c r="AW1015">
        <v>10</v>
      </c>
      <c r="AX1015">
        <v>0</v>
      </c>
      <c r="BB1015">
        <f t="shared" si="1194"/>
        <v>10</v>
      </c>
      <c r="BD1015">
        <f t="shared" si="1195"/>
        <v>10</v>
      </c>
      <c r="BE1015">
        <f t="shared" si="1196"/>
        <v>10</v>
      </c>
      <c r="BF1015">
        <f t="shared" si="1197"/>
        <v>10</v>
      </c>
      <c r="BH1015">
        <f t="shared" si="1198"/>
        <v>0</v>
      </c>
      <c r="BK1015" s="45">
        <f>IF(G1015="MEA",'[1]Net Hire Rate'!$E$7,IF(G1015="AMR",'[1]Net Hire Rate'!$F$7,IF(G1015="EUR",'[1]Net Hire Rate'!$G$7,IF(G1015="APAC",'[1]Net Hire Rate'!$H$7,0))))</f>
        <v>1.6761041902604757E-3</v>
      </c>
      <c r="BL1015" s="45">
        <f>IF(G1015="MEA",'[1]Net Hire Rate'!$E$8,IF(G1015="AMR",'[1]Net Hire Rate'!$F$8,IF(G1015="EUR",'[1]Net Hire Rate'!$G$8,IF(G1015="APAC",'[1]Net Hire Rate'!$H$8,0))))</f>
        <v>1.6761041902604757E-3</v>
      </c>
      <c r="BM1015" s="45">
        <f>IF(G1015="MEA",'[1]Net Hire Rate'!$E$9,IF(G1015="AMR",'[1]Net Hire Rate'!$F$9,IF(G1015="EUR",'[1]Net Hire Rate'!$G$9,IF(G1015="APAC",'[1]Net Hire Rate'!$H$9,0))))</f>
        <v>1.6761041902604757E-3</v>
      </c>
      <c r="BN1015" s="45">
        <f>IF(G1015="MEA",'[1]Net Hire Rate'!$E$10,IF(G1015="AMR",'[1]Net Hire Rate'!$F$10,IF(G1015="EUR",'[1]Net Hire Rate'!$G$10,IF(G1015="APAC",'[1]Net Hire Rate'!$H$10,0))))</f>
        <v>1.6761041902604757E-3</v>
      </c>
      <c r="BO1015" s="45">
        <f>IF(G1015="MEA",'[1]Net Hire Rate'!$E$11,IF(G1015="AMR",'[1]Net Hire Rate'!$F$11,IF(G1015="EUR",'[1]Net Hire Rate'!$G$11,IF(G1015="APAC",'[1]Net Hire Rate'!$H$11,0))))</f>
        <v>1.6761041902604757E-3</v>
      </c>
      <c r="BP1015" s="45">
        <f>IF(G1015="MEA",'[1]Net Hire Rate'!$E$12,IF(G1015="AMR",'[1]Net Hire Rate'!$F$12,IF(G1015="EUR",'[1]Net Hire Rate'!$G$12,IF(G1015="APAC",'[1]Net Hire Rate'!$H$12,0))))</f>
        <v>1.6761041902604757E-3</v>
      </c>
      <c r="BQ1015" s="147">
        <f t="shared" si="1199"/>
        <v>10</v>
      </c>
      <c r="BR1015" s="147">
        <f t="shared" si="1182"/>
        <v>10</v>
      </c>
      <c r="BS1015" s="147">
        <f t="shared" si="1200"/>
        <v>10.016761041902605</v>
      </c>
      <c r="BT1015" s="148">
        <f t="shared" si="1183"/>
        <v>10.016761041902605</v>
      </c>
      <c r="BU1015" s="149">
        <f t="shared" si="1201"/>
        <v>10.033550177057775</v>
      </c>
      <c r="BV1015" s="148">
        <f t="shared" si="1184"/>
        <v>10.033550177057775</v>
      </c>
      <c r="BW1015" s="148">
        <f t="shared" si="1202"/>
        <v>10.050367452552729</v>
      </c>
      <c r="BX1015" s="148">
        <f t="shared" si="1185"/>
        <v>10.050367452552729</v>
      </c>
      <c r="BY1015" s="148">
        <f t="shared" si="1203"/>
        <v>10.067212915553609</v>
      </c>
      <c r="BZ1015" s="148">
        <f t="shared" si="1186"/>
        <v>10.067212915553609</v>
      </c>
      <c r="CA1015" s="148">
        <f t="shared" si="1204"/>
        <v>10.084086613305614</v>
      </c>
      <c r="CB1015" s="148">
        <f t="shared" si="1187"/>
        <v>10.084086613305614</v>
      </c>
      <c r="CC1015" s="148"/>
      <c r="CD1015" s="38"/>
      <c r="CE1015" s="38"/>
      <c r="CF1015" s="38"/>
      <c r="CG1015" s="38"/>
      <c r="CH1015" s="38"/>
      <c r="CI1015" s="38"/>
      <c r="CJ1015" s="38"/>
      <c r="CK1015" s="41"/>
      <c r="CL1015" s="41"/>
      <c r="CM1015" s="40"/>
      <c r="CN1015" s="41"/>
      <c r="CO1015" s="41"/>
      <c r="CP1015" s="41"/>
      <c r="CQ1015" s="41"/>
      <c r="CR1015" s="41"/>
      <c r="CS1015" s="41"/>
      <c r="CT1015" s="41"/>
      <c r="CU1015" s="40"/>
      <c r="CV1015" s="41"/>
      <c r="CW1015" s="41"/>
      <c r="CX1015" s="41"/>
      <c r="CY1015" s="41"/>
      <c r="CZ1015" s="41"/>
      <c r="DA1015" s="41"/>
      <c r="DB1015" s="41"/>
      <c r="DC1015" s="40"/>
      <c r="DD1015" s="41"/>
      <c r="DE1015" s="41"/>
      <c r="DF1015" s="41"/>
      <c r="DG1015" s="41"/>
      <c r="DH1015" s="41"/>
      <c r="DI1015" s="41"/>
      <c r="DJ1015" s="41"/>
      <c r="DK1015" s="40"/>
      <c r="DL1015" s="41"/>
      <c r="DM1015" s="41"/>
      <c r="DN1015" s="41"/>
      <c r="DO1015" s="41"/>
      <c r="DP1015" s="41"/>
      <c r="DQ1015" s="41"/>
      <c r="DR1015" s="15"/>
      <c r="DS1015" s="151">
        <f t="shared" si="1188"/>
        <v>10</v>
      </c>
      <c r="DT1015" s="152">
        <f t="shared" si="1189"/>
        <v>0</v>
      </c>
      <c r="DU1015" s="7">
        <f t="shared" si="1190"/>
        <v>0</v>
      </c>
      <c r="DV1015" s="7">
        <f t="shared" si="1191"/>
        <v>0</v>
      </c>
      <c r="DW1015">
        <f t="shared" si="1192"/>
        <v>0</v>
      </c>
      <c r="DX1015">
        <f t="shared" si="1193"/>
        <v>0</v>
      </c>
      <c r="DZ1015">
        <f t="shared" si="1205"/>
        <v>10</v>
      </c>
      <c r="EA1015">
        <f t="shared" si="1206"/>
        <v>10</v>
      </c>
      <c r="EB1015">
        <f t="shared" si="1207"/>
        <v>10</v>
      </c>
      <c r="EC1015">
        <f t="shared" si="1208"/>
        <v>10</v>
      </c>
      <c r="ED1015">
        <f t="shared" si="1209"/>
        <v>10</v>
      </c>
      <c r="EE1015">
        <f t="shared" si="1210"/>
        <v>10</v>
      </c>
      <c r="EG1015">
        <f t="shared" si="1211"/>
        <v>10</v>
      </c>
      <c r="EH1015">
        <f t="shared" si="1212"/>
        <v>10</v>
      </c>
      <c r="EI1015">
        <f t="shared" si="1213"/>
        <v>10</v>
      </c>
      <c r="EJ1015">
        <f t="shared" si="1214"/>
        <v>10</v>
      </c>
      <c r="EK1015">
        <f t="shared" si="1215"/>
        <v>10</v>
      </c>
      <c r="EM1015">
        <f>IF($EM$9='[1]L&amp;D Numbers'!$E$6,'[1]L&amp;D Numbers'!$E$7)</f>
        <v>350</v>
      </c>
      <c r="EN1015">
        <f>IF($EN$9='[1]L&amp;D Numbers'!$F$6,'[1]L&amp;D Numbers'!$F$7)</f>
        <v>2000</v>
      </c>
      <c r="EO1015">
        <f>IF($EO$9='[1]L&amp;D Numbers'!$G$6,'[1]L&amp;D Numbers'!$G$7)</f>
        <v>2000</v>
      </c>
      <c r="EP1015">
        <f>IF($EP$9='[1]L&amp;D Numbers'!$H$6,'[1]L&amp;D Numbers'!$H$7)</f>
        <v>2000</v>
      </c>
      <c r="EQ1015">
        <f>IF($EQ$9='[1]L&amp;D Numbers'!$I$6,'[1]L&amp;D Numbers'!$I$7)</f>
        <v>2000</v>
      </c>
      <c r="ER1015">
        <f>IF($ER$9='[1]L&amp;D Numbers'!$J$6,'[1]L&amp;D Numbers'!$J$7)</f>
        <v>0</v>
      </c>
      <c r="ET1015" s="45">
        <f>'[1]L&amp;D Master'!$E$10</f>
        <v>1.0678246631903041E-2</v>
      </c>
      <c r="EU1015" s="45">
        <f>ET1015+'[1]L&amp;D Master'!$F$10</f>
        <v>1.8222427877342538E-2</v>
      </c>
      <c r="EV1015" s="45">
        <f>EU1015+'[1]L&amp;D Master'!$G$10</f>
        <v>2.3561551193294058E-2</v>
      </c>
      <c r="EW1015" s="45">
        <f>EV1015+'[1]L&amp;D Master'!$H$10</f>
        <v>2.7330438342024234E-2</v>
      </c>
      <c r="EX1015" s="45">
        <f>EW1015+'[1]L&amp;D Master'!$I$10</f>
        <v>2.9999999999999995E-2</v>
      </c>
      <c r="EY1015" s="45"/>
      <c r="EZ1015" s="45">
        <f t="shared" si="1216"/>
        <v>1.0678246631903041E-2</v>
      </c>
      <c r="FA1015" s="45">
        <f t="shared" si="1217"/>
        <v>1.8222427877342538E-2</v>
      </c>
      <c r="FB1015" s="45">
        <f t="shared" si="1217"/>
        <v>2.3561551193294058E-2</v>
      </c>
      <c r="FC1015" s="45">
        <f t="shared" si="1217"/>
        <v>2.7330438342024234E-2</v>
      </c>
      <c r="FD1015" s="45">
        <f t="shared" si="1217"/>
        <v>2.7330438342024234E-2</v>
      </c>
      <c r="FE1015" s="45"/>
      <c r="FF1015">
        <f t="shared" si="1162"/>
        <v>9.8932175336809696</v>
      </c>
      <c r="FG1015">
        <f t="shared" si="1163"/>
        <v>9.8177757212265746</v>
      </c>
      <c r="FH1015">
        <f t="shared" si="1164"/>
        <v>9.7643844880670585</v>
      </c>
      <c r="FI1015">
        <f t="shared" si="1165"/>
        <v>9.7266956165797573</v>
      </c>
      <c r="FJ1015">
        <f t="shared" si="1166"/>
        <v>9.7266956165797573</v>
      </c>
      <c r="FL1015" s="34"/>
      <c r="FM1015" s="34"/>
      <c r="FN1015" s="34"/>
      <c r="FO1015" s="34"/>
      <c r="FP1015" s="34"/>
      <c r="FQ1015" s="153">
        <f t="shared" si="1218"/>
        <v>0.125</v>
      </c>
      <c r="FR1015" s="153"/>
      <c r="FS1015" s="42"/>
      <c r="FT1015" s="42"/>
      <c r="FU1015" s="42"/>
      <c r="FV1015" s="42"/>
      <c r="FW1015" s="42"/>
      <c r="FX1015" s="42"/>
      <c r="FY1015" s="42"/>
      <c r="FZ1015" s="42"/>
      <c r="GA1015" s="42"/>
      <c r="GB1015" s="42"/>
      <c r="GC1015" s="42"/>
      <c r="GD1015" s="42"/>
      <c r="GE1015" s="42"/>
      <c r="GF1015" s="42"/>
      <c r="GG1015" s="42"/>
      <c r="GH1015" s="42"/>
      <c r="GI1015" s="42"/>
      <c r="GJ1015" s="42"/>
      <c r="GK1015" s="42"/>
      <c r="GL1015" s="42"/>
      <c r="GM1015" s="154">
        <f>'[1]Automation Master'!$B$10*FQ1015*FO1015</f>
        <v>0</v>
      </c>
      <c r="GN1015" s="155">
        <f>'[1]Automation Master'!$B$11*FO1015*FQ1015+GM1015</f>
        <v>0</v>
      </c>
      <c r="GO1015" s="155">
        <f>'[1]Automation Master'!$B$12*FO1015*FQ1015+GN1015</f>
        <v>0</v>
      </c>
      <c r="GP1015" s="155">
        <f>'[1]Automation Master'!$B$13*FO1015*FQ1015+GO1015</f>
        <v>0</v>
      </c>
      <c r="GQ1015" s="155">
        <f>'[1]Automation Master'!$C$10*FO1015*FQ1015+GP1015</f>
        <v>0</v>
      </c>
      <c r="GR1015" s="155">
        <f>'[1]Automation Master'!$C$11*FO1015*FQ1015+GQ1015</f>
        <v>0</v>
      </c>
      <c r="GS1015" s="155">
        <f>'[1]Automation Master'!$C$12*FO1015*FQ1015+GR1015</f>
        <v>0</v>
      </c>
      <c r="GT1015" s="155">
        <f>'[1]Automation Master'!$C$13*FO1015*FQ1015+GS1015</f>
        <v>0</v>
      </c>
      <c r="GU1015" s="155">
        <f>'[1]Automation Master'!$D$10*FO1015*FQ1015+GT1015</f>
        <v>0</v>
      </c>
      <c r="GV1015" s="155">
        <f>'[1]Automation Master'!$D$11*FO1015*FQ1015+GU1015</f>
        <v>0</v>
      </c>
      <c r="GW1015" s="155">
        <f>'[1]Automation Master'!$D$12*FO1015*FQ1015+GV1015</f>
        <v>0</v>
      </c>
      <c r="GX1015" s="155">
        <f>'[1]Automation Master'!$D$13*FO1015*FQ1015+GW1015</f>
        <v>0</v>
      </c>
      <c r="GY1015" s="155">
        <f>'[1]Automation Master'!$E$10*FO1015*FQ1015+GX1015</f>
        <v>0</v>
      </c>
      <c r="GZ1015" s="155">
        <f>'[1]Automation Master'!$E$11*FO1015*FQ1015+GY1015</f>
        <v>0</v>
      </c>
      <c r="HA1015" s="155">
        <f>'[1]Automation Master'!$E$12*FO1015*FQ1015+GZ1015</f>
        <v>0</v>
      </c>
      <c r="HB1015" s="155">
        <f>'[1]Automation Master'!$E$13*FO1015*FQ1015+HA1015</f>
        <v>0</v>
      </c>
      <c r="HC1015" s="155">
        <f>'[1]Automation Master'!$F$10*FO1015*FQ1015+HB1015</f>
        <v>0</v>
      </c>
      <c r="HD1015" s="155">
        <f>'[1]Automation Master'!$F$11*FO1015*FQ1015+HC1015</f>
        <v>0</v>
      </c>
      <c r="HE1015" s="155">
        <f>'[1]Automation Master'!$F$12*FO1015*FQ1015+HD1015</f>
        <v>0</v>
      </c>
      <c r="HF1015" s="156">
        <f>'[1]Automation Master'!$F$13*FO1015*FQ1015+HE1015</f>
        <v>0</v>
      </c>
      <c r="HG1015" s="157"/>
      <c r="HH1015" s="157"/>
      <c r="HI1015" s="157"/>
      <c r="HJ1015" s="157"/>
      <c r="HK1015" s="157"/>
      <c r="HL1015" s="157"/>
      <c r="HM1015" s="157"/>
      <c r="HN1015" s="157"/>
      <c r="HO1015" s="157"/>
      <c r="HP1015" s="157"/>
      <c r="HQ1015" s="157"/>
      <c r="HR1015" s="157"/>
      <c r="HS1015" s="157"/>
      <c r="HT1015" s="157"/>
      <c r="HU1015" s="157"/>
      <c r="HV1015" s="157"/>
      <c r="HW1015" s="157"/>
      <c r="HX1015" s="157"/>
      <c r="HY1015" s="42"/>
      <c r="HZ1015" s="42"/>
      <c r="IA1015" s="148">
        <f t="shared" si="1167"/>
        <v>10</v>
      </c>
      <c r="IB1015" s="148">
        <f t="shared" si="1168"/>
        <v>10</v>
      </c>
      <c r="IC1015" s="148">
        <f t="shared" si="1169"/>
        <v>10</v>
      </c>
      <c r="ID1015" s="148">
        <f t="shared" si="1170"/>
        <v>10</v>
      </c>
      <c r="IE1015" s="148">
        <f t="shared" si="1171"/>
        <v>10</v>
      </c>
      <c r="IH1015">
        <f t="shared" si="1177"/>
        <v>9.8932175336809696</v>
      </c>
      <c r="II1015">
        <f t="shared" si="1178"/>
        <v>9.8177757212265746</v>
      </c>
      <c r="IJ1015">
        <f t="shared" si="1179"/>
        <v>9.7643844880670585</v>
      </c>
      <c r="IK1015">
        <f t="shared" si="1180"/>
        <v>9.7266956165797573</v>
      </c>
      <c r="IL1015">
        <f t="shared" si="1181"/>
        <v>9.7266956165797573</v>
      </c>
      <c r="IN1015" s="42">
        <f t="shared" si="1172"/>
        <v>1.0678246631903043E-2</v>
      </c>
      <c r="IO1015" s="42">
        <f t="shared" si="1173"/>
        <v>1.8222427877342538E-2</v>
      </c>
      <c r="IP1015" s="42">
        <f t="shared" si="1174"/>
        <v>2.3561551193294152E-2</v>
      </c>
      <c r="IQ1015" s="42">
        <f t="shared" si="1175"/>
        <v>2.7330438342024265E-2</v>
      </c>
      <c r="IR1015" s="42">
        <f t="shared" si="1176"/>
        <v>2.7330438342024265E-2</v>
      </c>
      <c r="IT1015" s="9">
        <f t="shared" si="1219"/>
        <v>0</v>
      </c>
      <c r="IU1015" s="9">
        <f t="shared" si="1220"/>
        <v>0</v>
      </c>
      <c r="IV1015" s="9">
        <f t="shared" si="1221"/>
        <v>0</v>
      </c>
      <c r="IW1015" s="9">
        <f t="shared" si="1222"/>
        <v>0</v>
      </c>
      <c r="IX1015" s="9">
        <f t="shared" si="1223"/>
        <v>0</v>
      </c>
    </row>
    <row r="1016" spans="1:258" ht="15.75" hidden="1" thickBot="1" x14ac:dyDescent="0.3">
      <c r="A1016">
        <v>4</v>
      </c>
      <c r="B1016" t="s">
        <v>673</v>
      </c>
      <c r="C1016" t="s">
        <v>312</v>
      </c>
      <c r="D1016" t="s">
        <v>288</v>
      </c>
      <c r="E1016" t="s">
        <v>674</v>
      </c>
      <c r="F1016" t="s">
        <v>290</v>
      </c>
      <c r="G1016" t="s">
        <v>256</v>
      </c>
      <c r="H1016">
        <v>4</v>
      </c>
      <c r="L1016">
        <v>4</v>
      </c>
      <c r="S1016">
        <v>2</v>
      </c>
      <c r="T1016">
        <v>2</v>
      </c>
      <c r="Y1016">
        <v>4</v>
      </c>
      <c r="AB1016">
        <v>4</v>
      </c>
      <c r="AT1016">
        <v>4</v>
      </c>
      <c r="AU1016">
        <v>4</v>
      </c>
      <c r="AV1016">
        <v>0</v>
      </c>
      <c r="AW1016">
        <v>0</v>
      </c>
      <c r="AX1016">
        <v>0</v>
      </c>
      <c r="BB1016">
        <f t="shared" si="1194"/>
        <v>4</v>
      </c>
      <c r="BD1016">
        <f t="shared" si="1195"/>
        <v>4</v>
      </c>
      <c r="BE1016">
        <f t="shared" si="1196"/>
        <v>4</v>
      </c>
      <c r="BF1016">
        <f t="shared" si="1197"/>
        <v>4</v>
      </c>
      <c r="BH1016">
        <f t="shared" si="1198"/>
        <v>0</v>
      </c>
      <c r="BK1016" s="45">
        <f>IF(G1016="MEA",'[1]Net Hire Rate'!$E$7,IF(G1016="AMR",'[1]Net Hire Rate'!$F$7,IF(G1016="EUR",'[1]Net Hire Rate'!$G$7,IF(G1016="APAC",'[1]Net Hire Rate'!$H$7,0))))</f>
        <v>1.6761041902604757E-3</v>
      </c>
      <c r="BL1016" s="45">
        <f>IF(G1016="MEA",'[1]Net Hire Rate'!$E$8,IF(G1016="AMR",'[1]Net Hire Rate'!$F$8,IF(G1016="EUR",'[1]Net Hire Rate'!$G$8,IF(G1016="APAC",'[1]Net Hire Rate'!$H$8,0))))</f>
        <v>1.6761041902604757E-3</v>
      </c>
      <c r="BM1016" s="45">
        <f>IF(G1016="MEA",'[1]Net Hire Rate'!$E$9,IF(G1016="AMR",'[1]Net Hire Rate'!$F$9,IF(G1016="EUR",'[1]Net Hire Rate'!$G$9,IF(G1016="APAC",'[1]Net Hire Rate'!$H$9,0))))</f>
        <v>1.6761041902604757E-3</v>
      </c>
      <c r="BN1016" s="45">
        <f>IF(G1016="MEA",'[1]Net Hire Rate'!$E$10,IF(G1016="AMR",'[1]Net Hire Rate'!$F$10,IF(G1016="EUR",'[1]Net Hire Rate'!$G$10,IF(G1016="APAC",'[1]Net Hire Rate'!$H$10,0))))</f>
        <v>1.6761041902604757E-3</v>
      </c>
      <c r="BO1016" s="45">
        <f>IF(G1016="MEA",'[1]Net Hire Rate'!$E$11,IF(G1016="AMR",'[1]Net Hire Rate'!$F$11,IF(G1016="EUR",'[1]Net Hire Rate'!$G$11,IF(G1016="APAC",'[1]Net Hire Rate'!$H$11,0))))</f>
        <v>1.6761041902604757E-3</v>
      </c>
      <c r="BP1016" s="45">
        <f>IF(G1016="MEA",'[1]Net Hire Rate'!$E$12,IF(G1016="AMR",'[1]Net Hire Rate'!$F$12,IF(G1016="EUR",'[1]Net Hire Rate'!$G$12,IF(G1016="APAC",'[1]Net Hire Rate'!$H$12,0))))</f>
        <v>1.6761041902604757E-3</v>
      </c>
      <c r="BQ1016" s="147">
        <f t="shared" si="1199"/>
        <v>4</v>
      </c>
      <c r="BR1016" s="147">
        <f t="shared" si="1182"/>
        <v>4</v>
      </c>
      <c r="BS1016" s="147">
        <f t="shared" si="1200"/>
        <v>4.0067044167610417</v>
      </c>
      <c r="BT1016" s="148">
        <f t="shared" si="1183"/>
        <v>4.0067044167610417</v>
      </c>
      <c r="BU1016" s="149">
        <f t="shared" si="1201"/>
        <v>4.01342007082311</v>
      </c>
      <c r="BV1016" s="148">
        <f t="shared" si="1184"/>
        <v>4.01342007082311</v>
      </c>
      <c r="BW1016" s="148">
        <f t="shared" si="1202"/>
        <v>4.0201469810210924</v>
      </c>
      <c r="BX1016" s="148">
        <f t="shared" si="1185"/>
        <v>4.0201469810210924</v>
      </c>
      <c r="BY1016" s="148">
        <f t="shared" si="1203"/>
        <v>4.0268851662214447</v>
      </c>
      <c r="BZ1016" s="148">
        <f t="shared" si="1186"/>
        <v>4.0268851662214447</v>
      </c>
      <c r="CA1016" s="148">
        <f t="shared" si="1204"/>
        <v>4.0336346453222456</v>
      </c>
      <c r="CB1016" s="148">
        <f t="shared" si="1187"/>
        <v>4.0336346453222456</v>
      </c>
      <c r="CC1016" s="148"/>
      <c r="CD1016" s="38"/>
      <c r="CE1016" s="38"/>
      <c r="CF1016" s="38"/>
      <c r="CG1016" s="38"/>
      <c r="CH1016" s="38"/>
      <c r="CI1016" s="38"/>
      <c r="CJ1016" s="38"/>
      <c r="CK1016" s="41"/>
      <c r="CL1016" s="41"/>
      <c r="CM1016" s="40"/>
      <c r="CN1016" s="41"/>
      <c r="CO1016" s="41"/>
      <c r="CP1016" s="41"/>
      <c r="CQ1016" s="41"/>
      <c r="CR1016" s="41"/>
      <c r="CS1016" s="41"/>
      <c r="CT1016" s="41"/>
      <c r="CU1016" s="40"/>
      <c r="CV1016" s="41"/>
      <c r="CW1016" s="41"/>
      <c r="CX1016" s="41"/>
      <c r="CY1016" s="41"/>
      <c r="CZ1016" s="41"/>
      <c r="DA1016" s="41"/>
      <c r="DB1016" s="41"/>
      <c r="DC1016" s="40"/>
      <c r="DD1016" s="41"/>
      <c r="DE1016" s="41"/>
      <c r="DF1016" s="41"/>
      <c r="DG1016" s="41"/>
      <c r="DH1016" s="41"/>
      <c r="DI1016" s="41"/>
      <c r="DJ1016" s="41"/>
      <c r="DK1016" s="40"/>
      <c r="DL1016" s="41"/>
      <c r="DM1016" s="41"/>
      <c r="DN1016" s="41"/>
      <c r="DO1016" s="41"/>
      <c r="DP1016" s="41"/>
      <c r="DQ1016" s="41"/>
      <c r="DR1016" s="15"/>
      <c r="DS1016" s="151">
        <f t="shared" si="1188"/>
        <v>4</v>
      </c>
      <c r="DT1016" s="152">
        <f t="shared" si="1189"/>
        <v>0</v>
      </c>
      <c r="DU1016" s="7">
        <f t="shared" si="1190"/>
        <v>0</v>
      </c>
      <c r="DV1016" s="7">
        <f t="shared" si="1191"/>
        <v>0</v>
      </c>
      <c r="DW1016">
        <f t="shared" si="1192"/>
        <v>0</v>
      </c>
      <c r="DX1016">
        <f t="shared" si="1193"/>
        <v>0</v>
      </c>
      <c r="DZ1016">
        <f t="shared" si="1205"/>
        <v>4</v>
      </c>
      <c r="EA1016">
        <f t="shared" si="1206"/>
        <v>4</v>
      </c>
      <c r="EB1016">
        <f t="shared" si="1207"/>
        <v>4</v>
      </c>
      <c r="EC1016">
        <f t="shared" si="1208"/>
        <v>4</v>
      </c>
      <c r="ED1016">
        <f t="shared" si="1209"/>
        <v>4</v>
      </c>
      <c r="EE1016">
        <f t="shared" si="1210"/>
        <v>4</v>
      </c>
      <c r="EG1016">
        <f t="shared" si="1211"/>
        <v>4</v>
      </c>
      <c r="EH1016">
        <f t="shared" si="1212"/>
        <v>4</v>
      </c>
      <c r="EI1016">
        <f t="shared" si="1213"/>
        <v>4</v>
      </c>
      <c r="EJ1016">
        <f t="shared" si="1214"/>
        <v>4</v>
      </c>
      <c r="EK1016">
        <f t="shared" si="1215"/>
        <v>4</v>
      </c>
      <c r="EM1016">
        <f>IF($EM$9='[1]L&amp;D Numbers'!$E$6,'[1]L&amp;D Numbers'!$E$7)</f>
        <v>350</v>
      </c>
      <c r="EN1016">
        <f>IF($EN$9='[1]L&amp;D Numbers'!$F$6,'[1]L&amp;D Numbers'!$F$7)</f>
        <v>2000</v>
      </c>
      <c r="EO1016">
        <f>IF($EO$9='[1]L&amp;D Numbers'!$G$6,'[1]L&amp;D Numbers'!$G$7)</f>
        <v>2000</v>
      </c>
      <c r="EP1016">
        <f>IF($EP$9='[1]L&amp;D Numbers'!$H$6,'[1]L&amp;D Numbers'!$H$7)</f>
        <v>2000</v>
      </c>
      <c r="EQ1016">
        <f>IF($EQ$9='[1]L&amp;D Numbers'!$I$6,'[1]L&amp;D Numbers'!$I$7)</f>
        <v>2000</v>
      </c>
      <c r="ER1016">
        <f>IF($ER$9='[1]L&amp;D Numbers'!$J$6,'[1]L&amp;D Numbers'!$J$7)</f>
        <v>0</v>
      </c>
      <c r="ET1016" s="45">
        <f>'[1]L&amp;D Master'!$E$10</f>
        <v>1.0678246631903041E-2</v>
      </c>
      <c r="EU1016" s="45">
        <f>ET1016+'[1]L&amp;D Master'!$F$10</f>
        <v>1.8222427877342538E-2</v>
      </c>
      <c r="EV1016" s="45">
        <f>EU1016+'[1]L&amp;D Master'!$G$10</f>
        <v>2.3561551193294058E-2</v>
      </c>
      <c r="EW1016" s="45">
        <f>EV1016+'[1]L&amp;D Master'!$H$10</f>
        <v>2.7330438342024234E-2</v>
      </c>
      <c r="EX1016" s="45">
        <f>EW1016+'[1]L&amp;D Master'!$I$10</f>
        <v>2.9999999999999995E-2</v>
      </c>
      <c r="EY1016" s="45"/>
      <c r="EZ1016" s="45">
        <f t="shared" si="1216"/>
        <v>1.0678246631903041E-2</v>
      </c>
      <c r="FA1016" s="45">
        <f t="shared" si="1217"/>
        <v>1.8222427877342538E-2</v>
      </c>
      <c r="FB1016" s="45">
        <f t="shared" si="1217"/>
        <v>2.3561551193294058E-2</v>
      </c>
      <c r="FC1016" s="45">
        <f t="shared" si="1217"/>
        <v>2.7330438342024234E-2</v>
      </c>
      <c r="FD1016" s="45">
        <f t="shared" si="1217"/>
        <v>2.7330438342024234E-2</v>
      </c>
      <c r="FE1016" s="45"/>
      <c r="FF1016">
        <f t="shared" si="1162"/>
        <v>3.9572870134723876</v>
      </c>
      <c r="FG1016">
        <f t="shared" si="1163"/>
        <v>3.9271102884906299</v>
      </c>
      <c r="FH1016">
        <f t="shared" si="1164"/>
        <v>3.9057537952268238</v>
      </c>
      <c r="FI1016">
        <f t="shared" si="1165"/>
        <v>3.8906782466319032</v>
      </c>
      <c r="FJ1016">
        <f t="shared" si="1166"/>
        <v>3.8906782466319032</v>
      </c>
      <c r="FL1016" s="34"/>
      <c r="FM1016" s="34"/>
      <c r="FN1016" s="34"/>
      <c r="FO1016" s="34"/>
      <c r="FP1016" s="34"/>
      <c r="FQ1016" s="153">
        <f t="shared" si="1218"/>
        <v>0.125</v>
      </c>
      <c r="FR1016" s="153"/>
      <c r="FS1016" s="42"/>
      <c r="FT1016" s="42"/>
      <c r="FU1016" s="42"/>
      <c r="FV1016" s="42"/>
      <c r="FW1016" s="42"/>
      <c r="FX1016" s="42"/>
      <c r="FY1016" s="42"/>
      <c r="FZ1016" s="42"/>
      <c r="GA1016" s="42"/>
      <c r="GB1016" s="42"/>
      <c r="GC1016" s="42"/>
      <c r="GD1016" s="42"/>
      <c r="GE1016" s="42"/>
      <c r="GF1016" s="42"/>
      <c r="GG1016" s="42"/>
      <c r="GH1016" s="42"/>
      <c r="GI1016" s="42"/>
      <c r="GJ1016" s="42"/>
      <c r="GK1016" s="42"/>
      <c r="GL1016" s="42"/>
      <c r="GM1016" s="154">
        <f>'[1]Automation Master'!$B$10*FQ1016*FO1016</f>
        <v>0</v>
      </c>
      <c r="GN1016" s="155">
        <f>'[1]Automation Master'!$B$11*FO1016*FQ1016+GM1016</f>
        <v>0</v>
      </c>
      <c r="GO1016" s="155">
        <f>'[1]Automation Master'!$B$12*FO1016*FQ1016+GN1016</f>
        <v>0</v>
      </c>
      <c r="GP1016" s="155">
        <f>'[1]Automation Master'!$B$13*FO1016*FQ1016+GO1016</f>
        <v>0</v>
      </c>
      <c r="GQ1016" s="155">
        <f>'[1]Automation Master'!$C$10*FO1016*FQ1016+GP1016</f>
        <v>0</v>
      </c>
      <c r="GR1016" s="155">
        <f>'[1]Automation Master'!$C$11*FO1016*FQ1016+GQ1016</f>
        <v>0</v>
      </c>
      <c r="GS1016" s="155">
        <f>'[1]Automation Master'!$C$12*FO1016*FQ1016+GR1016</f>
        <v>0</v>
      </c>
      <c r="GT1016" s="155">
        <f>'[1]Automation Master'!$C$13*FO1016*FQ1016+GS1016</f>
        <v>0</v>
      </c>
      <c r="GU1016" s="155">
        <f>'[1]Automation Master'!$D$10*FO1016*FQ1016+GT1016</f>
        <v>0</v>
      </c>
      <c r="GV1016" s="155">
        <f>'[1]Automation Master'!$D$11*FO1016*FQ1016+GU1016</f>
        <v>0</v>
      </c>
      <c r="GW1016" s="155">
        <f>'[1]Automation Master'!$D$12*FO1016*FQ1016+GV1016</f>
        <v>0</v>
      </c>
      <c r="GX1016" s="155">
        <f>'[1]Automation Master'!$D$13*FO1016*FQ1016+GW1016</f>
        <v>0</v>
      </c>
      <c r="GY1016" s="155">
        <f>'[1]Automation Master'!$E$10*FO1016*FQ1016+GX1016</f>
        <v>0</v>
      </c>
      <c r="GZ1016" s="155">
        <f>'[1]Automation Master'!$E$11*FO1016*FQ1016+GY1016</f>
        <v>0</v>
      </c>
      <c r="HA1016" s="155">
        <f>'[1]Automation Master'!$E$12*FO1016*FQ1016+GZ1016</f>
        <v>0</v>
      </c>
      <c r="HB1016" s="155">
        <f>'[1]Automation Master'!$E$13*FO1016*FQ1016+HA1016</f>
        <v>0</v>
      </c>
      <c r="HC1016" s="155">
        <f>'[1]Automation Master'!$F$10*FO1016*FQ1016+HB1016</f>
        <v>0</v>
      </c>
      <c r="HD1016" s="155">
        <f>'[1]Automation Master'!$F$11*FO1016*FQ1016+HC1016</f>
        <v>0</v>
      </c>
      <c r="HE1016" s="155">
        <f>'[1]Automation Master'!$F$12*FO1016*FQ1016+HD1016</f>
        <v>0</v>
      </c>
      <c r="HF1016" s="156">
        <f>'[1]Automation Master'!$F$13*FO1016*FQ1016+HE1016</f>
        <v>0</v>
      </c>
      <c r="HG1016" s="157"/>
      <c r="HH1016" s="157"/>
      <c r="HI1016" s="157"/>
      <c r="HJ1016" s="157"/>
      <c r="HK1016" s="157"/>
      <c r="HL1016" s="157"/>
      <c r="HM1016" s="157"/>
      <c r="HN1016" s="157"/>
      <c r="HO1016" s="157"/>
      <c r="HP1016" s="157"/>
      <c r="HQ1016" s="157"/>
      <c r="HR1016" s="157"/>
      <c r="HS1016" s="157"/>
      <c r="HT1016" s="157"/>
      <c r="HU1016" s="157"/>
      <c r="HV1016" s="157"/>
      <c r="HW1016" s="157"/>
      <c r="HX1016" s="157"/>
      <c r="HY1016" s="42"/>
      <c r="HZ1016" s="42"/>
      <c r="IA1016" s="148">
        <f t="shared" si="1167"/>
        <v>4</v>
      </c>
      <c r="IB1016" s="148">
        <f t="shared" si="1168"/>
        <v>4</v>
      </c>
      <c r="IC1016" s="148">
        <f t="shared" si="1169"/>
        <v>4</v>
      </c>
      <c r="ID1016" s="148">
        <f t="shared" si="1170"/>
        <v>4</v>
      </c>
      <c r="IE1016" s="148">
        <f t="shared" si="1171"/>
        <v>4</v>
      </c>
      <c r="IH1016">
        <f t="shared" si="1177"/>
        <v>3.9572870134723876</v>
      </c>
      <c r="II1016">
        <f t="shared" si="1178"/>
        <v>3.9271102884906299</v>
      </c>
      <c r="IJ1016">
        <f t="shared" si="1179"/>
        <v>3.9057537952268238</v>
      </c>
      <c r="IK1016">
        <f t="shared" si="1180"/>
        <v>3.8906782466319032</v>
      </c>
      <c r="IL1016">
        <f t="shared" si="1181"/>
        <v>3.8906782466319032</v>
      </c>
      <c r="IN1016" s="42">
        <f t="shared" si="1172"/>
        <v>1.0678246631903088E-2</v>
      </c>
      <c r="IO1016" s="42">
        <f t="shared" si="1173"/>
        <v>1.8222427877342517E-2</v>
      </c>
      <c r="IP1016" s="42">
        <f t="shared" si="1174"/>
        <v>2.3561551193294061E-2</v>
      </c>
      <c r="IQ1016" s="42">
        <f t="shared" si="1175"/>
        <v>2.7330438342024199E-2</v>
      </c>
      <c r="IR1016" s="42">
        <f t="shared" si="1176"/>
        <v>2.7330438342024199E-2</v>
      </c>
      <c r="IT1016" s="9">
        <f t="shared" si="1219"/>
        <v>0</v>
      </c>
      <c r="IU1016" s="9">
        <f t="shared" si="1220"/>
        <v>0</v>
      </c>
      <c r="IV1016" s="9">
        <f t="shared" si="1221"/>
        <v>0</v>
      </c>
      <c r="IW1016" s="9">
        <f t="shared" si="1222"/>
        <v>0</v>
      </c>
      <c r="IX1016" s="9">
        <f t="shared" si="1223"/>
        <v>0</v>
      </c>
    </row>
    <row r="1017" spans="1:258" ht="15.75" hidden="1" thickBot="1" x14ac:dyDescent="0.3">
      <c r="A1017">
        <v>2</v>
      </c>
      <c r="B1017" t="s">
        <v>673</v>
      </c>
      <c r="C1017" t="s">
        <v>310</v>
      </c>
      <c r="D1017" t="s">
        <v>288</v>
      </c>
      <c r="E1017" t="s">
        <v>674</v>
      </c>
      <c r="F1017" t="s">
        <v>290</v>
      </c>
      <c r="G1017" t="s">
        <v>256</v>
      </c>
      <c r="H1017">
        <v>1</v>
      </c>
      <c r="I1017">
        <v>1</v>
      </c>
      <c r="L1017">
        <v>1</v>
      </c>
      <c r="M1017">
        <v>1</v>
      </c>
      <c r="S1017">
        <v>1</v>
      </c>
      <c r="X1017">
        <v>1</v>
      </c>
      <c r="Y1017">
        <v>1</v>
      </c>
      <c r="AA1017">
        <v>1</v>
      </c>
      <c r="AE1017">
        <v>1</v>
      </c>
      <c r="AL1017">
        <v>1</v>
      </c>
      <c r="AT1017">
        <v>2</v>
      </c>
      <c r="AU1017">
        <v>0</v>
      </c>
      <c r="AV1017">
        <v>0</v>
      </c>
      <c r="AW1017">
        <v>2</v>
      </c>
      <c r="AX1017">
        <v>0</v>
      </c>
      <c r="BB1017">
        <f t="shared" si="1194"/>
        <v>2</v>
      </c>
      <c r="BD1017">
        <f t="shared" si="1195"/>
        <v>2</v>
      </c>
      <c r="BE1017">
        <f t="shared" si="1196"/>
        <v>2</v>
      </c>
      <c r="BF1017">
        <f t="shared" si="1197"/>
        <v>2</v>
      </c>
      <c r="BH1017">
        <f t="shared" si="1198"/>
        <v>0</v>
      </c>
      <c r="BK1017" s="45">
        <f>IF(G1017="MEA",'[1]Net Hire Rate'!$E$7,IF(G1017="AMR",'[1]Net Hire Rate'!$F$7,IF(G1017="EUR",'[1]Net Hire Rate'!$G$7,IF(G1017="APAC",'[1]Net Hire Rate'!$H$7,0))))</f>
        <v>1.6761041902604757E-3</v>
      </c>
      <c r="BL1017" s="45">
        <f>IF(G1017="MEA",'[1]Net Hire Rate'!$E$8,IF(G1017="AMR",'[1]Net Hire Rate'!$F$8,IF(G1017="EUR",'[1]Net Hire Rate'!$G$8,IF(G1017="APAC",'[1]Net Hire Rate'!$H$8,0))))</f>
        <v>1.6761041902604757E-3</v>
      </c>
      <c r="BM1017" s="45">
        <f>IF(G1017="MEA",'[1]Net Hire Rate'!$E$9,IF(G1017="AMR",'[1]Net Hire Rate'!$F$9,IF(G1017="EUR",'[1]Net Hire Rate'!$G$9,IF(G1017="APAC",'[1]Net Hire Rate'!$H$9,0))))</f>
        <v>1.6761041902604757E-3</v>
      </c>
      <c r="BN1017" s="45">
        <f>IF(G1017="MEA",'[1]Net Hire Rate'!$E$10,IF(G1017="AMR",'[1]Net Hire Rate'!$F$10,IF(G1017="EUR",'[1]Net Hire Rate'!$G$10,IF(G1017="APAC",'[1]Net Hire Rate'!$H$10,0))))</f>
        <v>1.6761041902604757E-3</v>
      </c>
      <c r="BO1017" s="45">
        <f>IF(G1017="MEA",'[1]Net Hire Rate'!$E$11,IF(G1017="AMR",'[1]Net Hire Rate'!$F$11,IF(G1017="EUR",'[1]Net Hire Rate'!$G$11,IF(G1017="APAC",'[1]Net Hire Rate'!$H$11,0))))</f>
        <v>1.6761041902604757E-3</v>
      </c>
      <c r="BP1017" s="45">
        <f>IF(G1017="MEA",'[1]Net Hire Rate'!$E$12,IF(G1017="AMR",'[1]Net Hire Rate'!$F$12,IF(G1017="EUR",'[1]Net Hire Rate'!$G$12,IF(G1017="APAC",'[1]Net Hire Rate'!$H$12,0))))</f>
        <v>1.6761041902604757E-3</v>
      </c>
      <c r="BQ1017" s="147">
        <f t="shared" si="1199"/>
        <v>2</v>
      </c>
      <c r="BR1017" s="147">
        <f t="shared" si="1182"/>
        <v>2</v>
      </c>
      <c r="BS1017" s="147">
        <f t="shared" si="1200"/>
        <v>2.0033522083805209</v>
      </c>
      <c r="BT1017" s="148">
        <f t="shared" si="1183"/>
        <v>2.0033522083805209</v>
      </c>
      <c r="BU1017" s="149">
        <f t="shared" si="1201"/>
        <v>2.006710035411555</v>
      </c>
      <c r="BV1017" s="148">
        <f t="shared" si="1184"/>
        <v>2.006710035411555</v>
      </c>
      <c r="BW1017" s="148">
        <f t="shared" si="1202"/>
        <v>2.0100734905105462</v>
      </c>
      <c r="BX1017" s="148">
        <f t="shared" si="1185"/>
        <v>2.0100734905105462</v>
      </c>
      <c r="BY1017" s="148">
        <f t="shared" si="1203"/>
        <v>2.0134425831107223</v>
      </c>
      <c r="BZ1017" s="148">
        <f t="shared" si="1186"/>
        <v>2.0134425831107223</v>
      </c>
      <c r="CA1017" s="148">
        <f t="shared" si="1204"/>
        <v>2.0168173226611228</v>
      </c>
      <c r="CB1017" s="148">
        <f t="shared" si="1187"/>
        <v>2.0168173226611228</v>
      </c>
      <c r="CC1017" s="148"/>
      <c r="CD1017" s="38"/>
      <c r="CE1017" s="38"/>
      <c r="CF1017" s="38"/>
      <c r="CG1017" s="38"/>
      <c r="CH1017" s="38"/>
      <c r="CI1017" s="38"/>
      <c r="CJ1017" s="38"/>
      <c r="CK1017" s="41"/>
      <c r="CL1017" s="41"/>
      <c r="CM1017" s="40"/>
      <c r="CN1017" s="41"/>
      <c r="CO1017" s="41"/>
      <c r="CP1017" s="41"/>
      <c r="CQ1017" s="41"/>
      <c r="CR1017" s="41"/>
      <c r="CS1017" s="41"/>
      <c r="CT1017" s="41"/>
      <c r="CU1017" s="40"/>
      <c r="CV1017" s="41"/>
      <c r="CW1017" s="41"/>
      <c r="CX1017" s="41"/>
      <c r="CY1017" s="41"/>
      <c r="CZ1017" s="41"/>
      <c r="DA1017" s="41"/>
      <c r="DB1017" s="41"/>
      <c r="DC1017" s="40"/>
      <c r="DD1017" s="41"/>
      <c r="DE1017" s="41"/>
      <c r="DF1017" s="41"/>
      <c r="DG1017" s="41"/>
      <c r="DH1017" s="41"/>
      <c r="DI1017" s="41"/>
      <c r="DJ1017" s="41"/>
      <c r="DK1017" s="40"/>
      <c r="DL1017" s="41"/>
      <c r="DM1017" s="41"/>
      <c r="DN1017" s="41"/>
      <c r="DO1017" s="41"/>
      <c r="DP1017" s="41"/>
      <c r="DQ1017" s="41"/>
      <c r="DR1017" s="15"/>
      <c r="DS1017" s="151">
        <f t="shared" si="1188"/>
        <v>2</v>
      </c>
      <c r="DT1017" s="152">
        <f t="shared" si="1189"/>
        <v>0</v>
      </c>
      <c r="DU1017" s="7">
        <f t="shared" si="1190"/>
        <v>0</v>
      </c>
      <c r="DV1017" s="7">
        <f t="shared" si="1191"/>
        <v>0</v>
      </c>
      <c r="DW1017">
        <f t="shared" si="1192"/>
        <v>0</v>
      </c>
      <c r="DX1017">
        <f t="shared" si="1193"/>
        <v>0</v>
      </c>
      <c r="DZ1017">
        <f t="shared" si="1205"/>
        <v>2</v>
      </c>
      <c r="EA1017">
        <f t="shared" si="1206"/>
        <v>2</v>
      </c>
      <c r="EB1017">
        <f t="shared" si="1207"/>
        <v>2</v>
      </c>
      <c r="EC1017">
        <f t="shared" si="1208"/>
        <v>2</v>
      </c>
      <c r="ED1017">
        <f t="shared" si="1209"/>
        <v>2</v>
      </c>
      <c r="EE1017">
        <f t="shared" si="1210"/>
        <v>2</v>
      </c>
      <c r="EG1017">
        <f t="shared" si="1211"/>
        <v>2</v>
      </c>
      <c r="EH1017">
        <f t="shared" si="1212"/>
        <v>2</v>
      </c>
      <c r="EI1017">
        <f t="shared" si="1213"/>
        <v>2</v>
      </c>
      <c r="EJ1017">
        <f t="shared" si="1214"/>
        <v>2</v>
      </c>
      <c r="EK1017">
        <f t="shared" si="1215"/>
        <v>2</v>
      </c>
      <c r="EM1017">
        <f>IF($EM$9='[1]L&amp;D Numbers'!$E$6,'[1]L&amp;D Numbers'!$E$7)</f>
        <v>350</v>
      </c>
      <c r="EN1017">
        <f>IF($EN$9='[1]L&amp;D Numbers'!$F$6,'[1]L&amp;D Numbers'!$F$7)</f>
        <v>2000</v>
      </c>
      <c r="EO1017">
        <f>IF($EO$9='[1]L&amp;D Numbers'!$G$6,'[1]L&amp;D Numbers'!$G$7)</f>
        <v>2000</v>
      </c>
      <c r="EP1017">
        <f>IF($EP$9='[1]L&amp;D Numbers'!$H$6,'[1]L&amp;D Numbers'!$H$7)</f>
        <v>2000</v>
      </c>
      <c r="EQ1017">
        <f>IF($EQ$9='[1]L&amp;D Numbers'!$I$6,'[1]L&amp;D Numbers'!$I$7)</f>
        <v>2000</v>
      </c>
      <c r="ER1017">
        <f>IF($ER$9='[1]L&amp;D Numbers'!$J$6,'[1]L&amp;D Numbers'!$J$7)</f>
        <v>0</v>
      </c>
      <c r="ET1017" s="45">
        <f>'[1]L&amp;D Master'!$E$10</f>
        <v>1.0678246631903041E-2</v>
      </c>
      <c r="EU1017" s="45">
        <f>ET1017+'[1]L&amp;D Master'!$F$10</f>
        <v>1.8222427877342538E-2</v>
      </c>
      <c r="EV1017" s="45">
        <f>EU1017+'[1]L&amp;D Master'!$G$10</f>
        <v>2.3561551193294058E-2</v>
      </c>
      <c r="EW1017" s="45">
        <f>EV1017+'[1]L&amp;D Master'!$H$10</f>
        <v>2.7330438342024234E-2</v>
      </c>
      <c r="EX1017" s="45">
        <f>EW1017+'[1]L&amp;D Master'!$I$10</f>
        <v>2.9999999999999995E-2</v>
      </c>
      <c r="EY1017" s="45"/>
      <c r="EZ1017" s="45">
        <f t="shared" si="1216"/>
        <v>1.0678246631903041E-2</v>
      </c>
      <c r="FA1017" s="45">
        <f t="shared" si="1217"/>
        <v>1.8222427877342538E-2</v>
      </c>
      <c r="FB1017" s="45">
        <f t="shared" si="1217"/>
        <v>2.3561551193294058E-2</v>
      </c>
      <c r="FC1017" s="45">
        <f t="shared" si="1217"/>
        <v>2.7330438342024234E-2</v>
      </c>
      <c r="FD1017" s="45">
        <f t="shared" si="1217"/>
        <v>2.7330438342024234E-2</v>
      </c>
      <c r="FE1017" s="45"/>
      <c r="FF1017">
        <f t="shared" ref="FF1017:FF1080" si="1224">EA1017*(1-EZ1017)</f>
        <v>1.9786435067361938</v>
      </c>
      <c r="FG1017">
        <f t="shared" ref="FG1017:FG1080" si="1225">EB1017*(1-FA1017)</f>
        <v>1.963555144245315</v>
      </c>
      <c r="FH1017">
        <f t="shared" ref="FH1017:FH1080" si="1226">EC1017*(1-FB1017)</f>
        <v>1.9528768976134119</v>
      </c>
      <c r="FI1017">
        <f t="shared" ref="FI1017:FI1080" si="1227">ED1017*(1-FC1017)</f>
        <v>1.9453391233159516</v>
      </c>
      <c r="FJ1017">
        <f t="shared" ref="FJ1017:FJ1080" si="1228">EE1017*(1-FD1017)</f>
        <v>1.9453391233159516</v>
      </c>
      <c r="FL1017" s="34"/>
      <c r="FM1017" s="34"/>
      <c r="FN1017" s="34"/>
      <c r="FO1017" s="34"/>
      <c r="FP1017" s="34"/>
      <c r="FQ1017" s="153">
        <f t="shared" si="1218"/>
        <v>0.125</v>
      </c>
      <c r="FR1017" s="153"/>
      <c r="FS1017" s="42"/>
      <c r="FT1017" s="42"/>
      <c r="FU1017" s="42"/>
      <c r="FV1017" s="42"/>
      <c r="FW1017" s="42"/>
      <c r="FX1017" s="42"/>
      <c r="FY1017" s="42"/>
      <c r="FZ1017" s="42"/>
      <c r="GA1017" s="42"/>
      <c r="GB1017" s="42"/>
      <c r="GC1017" s="42"/>
      <c r="GD1017" s="42"/>
      <c r="GE1017" s="42"/>
      <c r="GF1017" s="42"/>
      <c r="GG1017" s="42"/>
      <c r="GH1017" s="42"/>
      <c r="GI1017" s="42"/>
      <c r="GJ1017" s="42"/>
      <c r="GK1017" s="42"/>
      <c r="GL1017" s="42"/>
      <c r="GM1017" s="154">
        <f>'[1]Automation Master'!$B$10*FQ1017*FO1017</f>
        <v>0</v>
      </c>
      <c r="GN1017" s="155">
        <f>'[1]Automation Master'!$B$11*FO1017*FQ1017+GM1017</f>
        <v>0</v>
      </c>
      <c r="GO1017" s="155">
        <f>'[1]Automation Master'!$B$12*FO1017*FQ1017+GN1017</f>
        <v>0</v>
      </c>
      <c r="GP1017" s="155">
        <f>'[1]Automation Master'!$B$13*FO1017*FQ1017+GO1017</f>
        <v>0</v>
      </c>
      <c r="GQ1017" s="155">
        <f>'[1]Automation Master'!$C$10*FO1017*FQ1017+GP1017</f>
        <v>0</v>
      </c>
      <c r="GR1017" s="155">
        <f>'[1]Automation Master'!$C$11*FO1017*FQ1017+GQ1017</f>
        <v>0</v>
      </c>
      <c r="GS1017" s="155">
        <f>'[1]Automation Master'!$C$12*FO1017*FQ1017+GR1017</f>
        <v>0</v>
      </c>
      <c r="GT1017" s="155">
        <f>'[1]Automation Master'!$C$13*FO1017*FQ1017+GS1017</f>
        <v>0</v>
      </c>
      <c r="GU1017" s="155">
        <f>'[1]Automation Master'!$D$10*FO1017*FQ1017+GT1017</f>
        <v>0</v>
      </c>
      <c r="GV1017" s="155">
        <f>'[1]Automation Master'!$D$11*FO1017*FQ1017+GU1017</f>
        <v>0</v>
      </c>
      <c r="GW1017" s="155">
        <f>'[1]Automation Master'!$D$12*FO1017*FQ1017+GV1017</f>
        <v>0</v>
      </c>
      <c r="GX1017" s="155">
        <f>'[1]Automation Master'!$D$13*FO1017*FQ1017+GW1017</f>
        <v>0</v>
      </c>
      <c r="GY1017" s="155">
        <f>'[1]Automation Master'!$E$10*FO1017*FQ1017+GX1017</f>
        <v>0</v>
      </c>
      <c r="GZ1017" s="155">
        <f>'[1]Automation Master'!$E$11*FO1017*FQ1017+GY1017</f>
        <v>0</v>
      </c>
      <c r="HA1017" s="155">
        <f>'[1]Automation Master'!$E$12*FO1017*FQ1017+GZ1017</f>
        <v>0</v>
      </c>
      <c r="HB1017" s="155">
        <f>'[1]Automation Master'!$E$13*FO1017*FQ1017+HA1017</f>
        <v>0</v>
      </c>
      <c r="HC1017" s="155">
        <f>'[1]Automation Master'!$F$10*FO1017*FQ1017+HB1017</f>
        <v>0</v>
      </c>
      <c r="HD1017" s="155">
        <f>'[1]Automation Master'!$F$11*FO1017*FQ1017+HC1017</f>
        <v>0</v>
      </c>
      <c r="HE1017" s="155">
        <f>'[1]Automation Master'!$F$12*FO1017*FQ1017+HD1017</f>
        <v>0</v>
      </c>
      <c r="HF1017" s="156">
        <f>'[1]Automation Master'!$F$13*FO1017*FQ1017+HE1017</f>
        <v>0</v>
      </c>
      <c r="HG1017" s="157"/>
      <c r="HH1017" s="157"/>
      <c r="HI1017" s="157"/>
      <c r="HJ1017" s="157"/>
      <c r="HK1017" s="157"/>
      <c r="HL1017" s="157"/>
      <c r="HM1017" s="157"/>
      <c r="HN1017" s="157"/>
      <c r="HO1017" s="157"/>
      <c r="HP1017" s="157"/>
      <c r="HQ1017" s="157"/>
      <c r="HR1017" s="157"/>
      <c r="HS1017" s="157"/>
      <c r="HT1017" s="157"/>
      <c r="HU1017" s="157"/>
      <c r="HV1017" s="157"/>
      <c r="HW1017" s="157"/>
      <c r="HX1017" s="157"/>
      <c r="HY1017" s="42"/>
      <c r="HZ1017" s="42"/>
      <c r="IA1017" s="148">
        <f t="shared" ref="IA1017:IA1080" si="1229">EA1017*(1-GP1017)</f>
        <v>2</v>
      </c>
      <c r="IB1017" s="148">
        <f t="shared" ref="IB1017:IB1080" si="1230">EB1017*(1-GT1017)</f>
        <v>2</v>
      </c>
      <c r="IC1017" s="148">
        <f t="shared" ref="IC1017:IC1080" si="1231">EC1017*(1-GX1017)</f>
        <v>2</v>
      </c>
      <c r="ID1017" s="148">
        <f t="shared" ref="ID1017:ID1080" si="1232">ED1017*(1-HB1017)</f>
        <v>2</v>
      </c>
      <c r="IE1017" s="148">
        <f t="shared" ref="IE1017:IE1080" si="1233">EE1017*(1-HF1017)</f>
        <v>2</v>
      </c>
      <c r="IH1017">
        <f t="shared" si="1177"/>
        <v>1.9786435067361938</v>
      </c>
      <c r="II1017">
        <f t="shared" si="1178"/>
        <v>1.963555144245315</v>
      </c>
      <c r="IJ1017">
        <f t="shared" si="1179"/>
        <v>1.9528768976134119</v>
      </c>
      <c r="IK1017">
        <f t="shared" si="1180"/>
        <v>1.9453391233159516</v>
      </c>
      <c r="IL1017">
        <f t="shared" si="1181"/>
        <v>1.9453391233159516</v>
      </c>
      <c r="IN1017" s="42">
        <f t="shared" ref="IN1017:IN1080" si="1234">IFERROR((EA1017-IH1017)/(EA1017),0)</f>
        <v>1.0678246631903088E-2</v>
      </c>
      <c r="IO1017" s="42">
        <f t="shared" ref="IO1017:IO1080" si="1235">IFERROR((EB1017-II1017)/EB1017,0)</f>
        <v>1.8222427877342517E-2</v>
      </c>
      <c r="IP1017" s="42">
        <f t="shared" ref="IP1017:IP1080" si="1236">IFERROR((EC1017-IJ1017)/EC1017,0)</f>
        <v>2.3561551193294061E-2</v>
      </c>
      <c r="IQ1017" s="42">
        <f t="shared" ref="IQ1017:IQ1080" si="1237">IFERROR((ED1017-IK1017)/ED1017,0)</f>
        <v>2.7330438342024199E-2</v>
      </c>
      <c r="IR1017" s="42">
        <f t="shared" ref="IR1017:IR1080" si="1238">IFERROR((EE1017-IL1017)/EE1017,0)</f>
        <v>2.7330438342024199E-2</v>
      </c>
      <c r="IT1017" s="9">
        <f t="shared" si="1219"/>
        <v>0</v>
      </c>
      <c r="IU1017" s="9">
        <f t="shared" si="1220"/>
        <v>0</v>
      </c>
      <c r="IV1017" s="9">
        <f t="shared" si="1221"/>
        <v>0</v>
      </c>
      <c r="IW1017" s="9">
        <f t="shared" si="1222"/>
        <v>0</v>
      </c>
      <c r="IX1017" s="9">
        <f t="shared" si="1223"/>
        <v>0</v>
      </c>
    </row>
    <row r="1018" spans="1:258" ht="15.75" hidden="1" thickBot="1" x14ac:dyDescent="0.3">
      <c r="A1018">
        <v>9</v>
      </c>
      <c r="B1018" t="s">
        <v>673</v>
      </c>
      <c r="C1018" t="s">
        <v>306</v>
      </c>
      <c r="D1018" t="s">
        <v>288</v>
      </c>
      <c r="E1018" t="s">
        <v>674</v>
      </c>
      <c r="F1018" t="s">
        <v>290</v>
      </c>
      <c r="G1018" t="s">
        <v>256</v>
      </c>
      <c r="H1018">
        <v>4</v>
      </c>
      <c r="I1018">
        <v>5</v>
      </c>
      <c r="L1018">
        <v>4</v>
      </c>
      <c r="M1018">
        <v>5</v>
      </c>
      <c r="T1018">
        <v>2</v>
      </c>
      <c r="U1018">
        <v>2</v>
      </c>
      <c r="X1018">
        <v>5</v>
      </c>
      <c r="Y1018">
        <v>4</v>
      </c>
      <c r="AA1018">
        <v>5</v>
      </c>
      <c r="AL1018">
        <v>9</v>
      </c>
      <c r="AT1018">
        <v>9</v>
      </c>
      <c r="AU1018">
        <v>9</v>
      </c>
      <c r="AV1018">
        <v>0</v>
      </c>
      <c r="AW1018">
        <v>0</v>
      </c>
      <c r="AX1018">
        <v>0</v>
      </c>
      <c r="BB1018">
        <f t="shared" si="1194"/>
        <v>9</v>
      </c>
      <c r="BD1018">
        <f t="shared" si="1195"/>
        <v>9</v>
      </c>
      <c r="BE1018">
        <f t="shared" si="1196"/>
        <v>9</v>
      </c>
      <c r="BF1018">
        <f t="shared" si="1197"/>
        <v>9</v>
      </c>
      <c r="BH1018">
        <f t="shared" si="1198"/>
        <v>0</v>
      </c>
      <c r="BK1018" s="45">
        <f>IF(G1018="MEA",'[1]Net Hire Rate'!$E$7,IF(G1018="AMR",'[1]Net Hire Rate'!$F$7,IF(G1018="EUR",'[1]Net Hire Rate'!$G$7,IF(G1018="APAC",'[1]Net Hire Rate'!$H$7,0))))</f>
        <v>1.6761041902604757E-3</v>
      </c>
      <c r="BL1018" s="45">
        <f>IF(G1018="MEA",'[1]Net Hire Rate'!$E$8,IF(G1018="AMR",'[1]Net Hire Rate'!$F$8,IF(G1018="EUR",'[1]Net Hire Rate'!$G$8,IF(G1018="APAC",'[1]Net Hire Rate'!$H$8,0))))</f>
        <v>1.6761041902604757E-3</v>
      </c>
      <c r="BM1018" s="45">
        <f>IF(G1018="MEA",'[1]Net Hire Rate'!$E$9,IF(G1018="AMR",'[1]Net Hire Rate'!$F$9,IF(G1018="EUR",'[1]Net Hire Rate'!$G$9,IF(G1018="APAC",'[1]Net Hire Rate'!$H$9,0))))</f>
        <v>1.6761041902604757E-3</v>
      </c>
      <c r="BN1018" s="45">
        <f>IF(G1018="MEA",'[1]Net Hire Rate'!$E$10,IF(G1018="AMR",'[1]Net Hire Rate'!$F$10,IF(G1018="EUR",'[1]Net Hire Rate'!$G$10,IF(G1018="APAC",'[1]Net Hire Rate'!$H$10,0))))</f>
        <v>1.6761041902604757E-3</v>
      </c>
      <c r="BO1018" s="45">
        <f>IF(G1018="MEA",'[1]Net Hire Rate'!$E$11,IF(G1018="AMR",'[1]Net Hire Rate'!$F$11,IF(G1018="EUR",'[1]Net Hire Rate'!$G$11,IF(G1018="APAC",'[1]Net Hire Rate'!$H$11,0))))</f>
        <v>1.6761041902604757E-3</v>
      </c>
      <c r="BP1018" s="45">
        <f>IF(G1018="MEA",'[1]Net Hire Rate'!$E$12,IF(G1018="AMR",'[1]Net Hire Rate'!$F$12,IF(G1018="EUR",'[1]Net Hire Rate'!$G$12,IF(G1018="APAC",'[1]Net Hire Rate'!$H$12,0))))</f>
        <v>1.6761041902604757E-3</v>
      </c>
      <c r="BQ1018" s="147">
        <f t="shared" si="1199"/>
        <v>9</v>
      </c>
      <c r="BR1018" s="147">
        <f t="shared" si="1182"/>
        <v>9</v>
      </c>
      <c r="BS1018" s="147">
        <f t="shared" si="1200"/>
        <v>9.0150849377123432</v>
      </c>
      <c r="BT1018" s="148">
        <f t="shared" si="1183"/>
        <v>9.0150849377123432</v>
      </c>
      <c r="BU1018" s="149">
        <f t="shared" si="1201"/>
        <v>9.0301951593519973</v>
      </c>
      <c r="BV1018" s="148">
        <f t="shared" si="1184"/>
        <v>9.0301951593519973</v>
      </c>
      <c r="BW1018" s="148">
        <f t="shared" si="1202"/>
        <v>9.045330707297456</v>
      </c>
      <c r="BX1018" s="148">
        <f t="shared" si="1185"/>
        <v>9.045330707297456</v>
      </c>
      <c r="BY1018" s="148">
        <f t="shared" si="1203"/>
        <v>9.0604916239982494</v>
      </c>
      <c r="BZ1018" s="148">
        <f t="shared" si="1186"/>
        <v>9.0604916239982494</v>
      </c>
      <c r="CA1018" s="148">
        <f t="shared" si="1204"/>
        <v>9.0756779519750523</v>
      </c>
      <c r="CB1018" s="148">
        <f t="shared" si="1187"/>
        <v>9.0756779519750523</v>
      </c>
      <c r="CC1018" s="148"/>
      <c r="CD1018" s="38"/>
      <c r="CE1018" s="38"/>
      <c r="CF1018" s="38"/>
      <c r="CG1018" s="38"/>
      <c r="CH1018" s="38"/>
      <c r="CI1018" s="38"/>
      <c r="CJ1018" s="38"/>
      <c r="CK1018" s="41"/>
      <c r="CL1018" s="41"/>
      <c r="CM1018" s="40"/>
      <c r="CN1018" s="41"/>
      <c r="CO1018" s="41"/>
      <c r="CP1018" s="41"/>
      <c r="CQ1018" s="41"/>
      <c r="CR1018" s="41"/>
      <c r="CS1018" s="41"/>
      <c r="CT1018" s="41"/>
      <c r="CU1018" s="40"/>
      <c r="CV1018" s="41"/>
      <c r="CW1018" s="41"/>
      <c r="CX1018" s="41"/>
      <c r="CY1018" s="41"/>
      <c r="CZ1018" s="41"/>
      <c r="DA1018" s="41"/>
      <c r="DB1018" s="41"/>
      <c r="DC1018" s="40"/>
      <c r="DD1018" s="41"/>
      <c r="DE1018" s="41"/>
      <c r="DF1018" s="41"/>
      <c r="DG1018" s="41"/>
      <c r="DH1018" s="41"/>
      <c r="DI1018" s="41"/>
      <c r="DJ1018" s="41"/>
      <c r="DK1018" s="40"/>
      <c r="DL1018" s="41"/>
      <c r="DM1018" s="41"/>
      <c r="DN1018" s="41"/>
      <c r="DO1018" s="41"/>
      <c r="DP1018" s="41"/>
      <c r="DQ1018" s="41"/>
      <c r="DR1018" s="15"/>
      <c r="DS1018" s="151">
        <f t="shared" si="1188"/>
        <v>9</v>
      </c>
      <c r="DT1018" s="152">
        <f t="shared" si="1189"/>
        <v>0</v>
      </c>
      <c r="DU1018" s="7">
        <f t="shared" si="1190"/>
        <v>0</v>
      </c>
      <c r="DV1018" s="7">
        <f t="shared" si="1191"/>
        <v>0</v>
      </c>
      <c r="DW1018">
        <f t="shared" si="1192"/>
        <v>0</v>
      </c>
      <c r="DX1018">
        <f t="shared" si="1193"/>
        <v>0</v>
      </c>
      <c r="DZ1018">
        <f t="shared" si="1205"/>
        <v>9</v>
      </c>
      <c r="EA1018">
        <f t="shared" si="1206"/>
        <v>9</v>
      </c>
      <c r="EB1018">
        <f t="shared" si="1207"/>
        <v>9</v>
      </c>
      <c r="EC1018">
        <f t="shared" si="1208"/>
        <v>9</v>
      </c>
      <c r="ED1018">
        <f t="shared" si="1209"/>
        <v>9</v>
      </c>
      <c r="EE1018">
        <f t="shared" si="1210"/>
        <v>9</v>
      </c>
      <c r="EG1018">
        <f t="shared" si="1211"/>
        <v>9</v>
      </c>
      <c r="EH1018">
        <f t="shared" si="1212"/>
        <v>9</v>
      </c>
      <c r="EI1018">
        <f t="shared" si="1213"/>
        <v>9</v>
      </c>
      <c r="EJ1018">
        <f t="shared" si="1214"/>
        <v>9</v>
      </c>
      <c r="EK1018">
        <f t="shared" si="1215"/>
        <v>9</v>
      </c>
      <c r="EM1018">
        <f>IF($EM$9='[1]L&amp;D Numbers'!$E$6,'[1]L&amp;D Numbers'!$E$7)</f>
        <v>350</v>
      </c>
      <c r="EN1018">
        <f>IF($EN$9='[1]L&amp;D Numbers'!$F$6,'[1]L&amp;D Numbers'!$F$7)</f>
        <v>2000</v>
      </c>
      <c r="EO1018">
        <f>IF($EO$9='[1]L&amp;D Numbers'!$G$6,'[1]L&amp;D Numbers'!$G$7)</f>
        <v>2000</v>
      </c>
      <c r="EP1018">
        <f>IF($EP$9='[1]L&amp;D Numbers'!$H$6,'[1]L&amp;D Numbers'!$H$7)</f>
        <v>2000</v>
      </c>
      <c r="EQ1018">
        <f>IF($EQ$9='[1]L&amp;D Numbers'!$I$6,'[1]L&amp;D Numbers'!$I$7)</f>
        <v>2000</v>
      </c>
      <c r="ER1018">
        <f>IF($ER$9='[1]L&amp;D Numbers'!$J$6,'[1]L&amp;D Numbers'!$J$7)</f>
        <v>0</v>
      </c>
      <c r="ET1018" s="45">
        <f>'[1]L&amp;D Master'!$E$10</f>
        <v>1.0678246631903041E-2</v>
      </c>
      <c r="EU1018" s="45">
        <f>ET1018+'[1]L&amp;D Master'!$F$10</f>
        <v>1.8222427877342538E-2</v>
      </c>
      <c r="EV1018" s="45">
        <f>EU1018+'[1]L&amp;D Master'!$G$10</f>
        <v>2.3561551193294058E-2</v>
      </c>
      <c r="EW1018" s="45">
        <f>EV1018+'[1]L&amp;D Master'!$H$10</f>
        <v>2.7330438342024234E-2</v>
      </c>
      <c r="EX1018" s="45">
        <f>EW1018+'[1]L&amp;D Master'!$I$10</f>
        <v>2.9999999999999995E-2</v>
      </c>
      <c r="EY1018" s="45"/>
      <c r="EZ1018" s="45">
        <f t="shared" si="1216"/>
        <v>1.0678246631903041E-2</v>
      </c>
      <c r="FA1018" s="45">
        <f t="shared" si="1217"/>
        <v>1.8222427877342538E-2</v>
      </c>
      <c r="FB1018" s="45">
        <f t="shared" si="1217"/>
        <v>2.3561551193294058E-2</v>
      </c>
      <c r="FC1018" s="45">
        <f t="shared" si="1217"/>
        <v>2.7330438342024234E-2</v>
      </c>
      <c r="FD1018" s="45">
        <f t="shared" si="1217"/>
        <v>2.7330438342024234E-2</v>
      </c>
      <c r="FE1018" s="45"/>
      <c r="FF1018">
        <f t="shared" si="1224"/>
        <v>8.9038957803128724</v>
      </c>
      <c r="FG1018">
        <f t="shared" si="1225"/>
        <v>8.8359981491039168</v>
      </c>
      <c r="FH1018">
        <f t="shared" si="1226"/>
        <v>8.787946039260353</v>
      </c>
      <c r="FI1018">
        <f t="shared" si="1227"/>
        <v>8.7540260549217823</v>
      </c>
      <c r="FJ1018">
        <f t="shared" si="1228"/>
        <v>8.7540260549217823</v>
      </c>
      <c r="FL1018" s="34"/>
      <c r="FM1018" s="34"/>
      <c r="FN1018" s="34"/>
      <c r="FO1018" s="34"/>
      <c r="FP1018" s="34"/>
      <c r="FQ1018" s="153">
        <f t="shared" si="1218"/>
        <v>0.125</v>
      </c>
      <c r="FR1018" s="153"/>
      <c r="FS1018" s="42"/>
      <c r="FT1018" s="42"/>
      <c r="FU1018" s="42"/>
      <c r="FV1018" s="42"/>
      <c r="FW1018" s="42"/>
      <c r="FX1018" s="42"/>
      <c r="FY1018" s="42"/>
      <c r="FZ1018" s="42"/>
      <c r="GA1018" s="42"/>
      <c r="GB1018" s="42"/>
      <c r="GC1018" s="42"/>
      <c r="GD1018" s="42"/>
      <c r="GE1018" s="42"/>
      <c r="GF1018" s="42"/>
      <c r="GG1018" s="42"/>
      <c r="GH1018" s="42"/>
      <c r="GI1018" s="42"/>
      <c r="GJ1018" s="42"/>
      <c r="GK1018" s="42"/>
      <c r="GL1018" s="42"/>
      <c r="GM1018" s="154">
        <f>'[1]Automation Master'!$B$10*FQ1018*FO1018</f>
        <v>0</v>
      </c>
      <c r="GN1018" s="155">
        <f>'[1]Automation Master'!$B$11*FO1018*FQ1018+GM1018</f>
        <v>0</v>
      </c>
      <c r="GO1018" s="155">
        <f>'[1]Automation Master'!$B$12*FO1018*FQ1018+GN1018</f>
        <v>0</v>
      </c>
      <c r="GP1018" s="155">
        <f>'[1]Automation Master'!$B$13*FO1018*FQ1018+GO1018</f>
        <v>0</v>
      </c>
      <c r="GQ1018" s="155">
        <f>'[1]Automation Master'!$C$10*FO1018*FQ1018+GP1018</f>
        <v>0</v>
      </c>
      <c r="GR1018" s="155">
        <f>'[1]Automation Master'!$C$11*FO1018*FQ1018+GQ1018</f>
        <v>0</v>
      </c>
      <c r="GS1018" s="155">
        <f>'[1]Automation Master'!$C$12*FO1018*FQ1018+GR1018</f>
        <v>0</v>
      </c>
      <c r="GT1018" s="155">
        <f>'[1]Automation Master'!$C$13*FO1018*FQ1018+GS1018</f>
        <v>0</v>
      </c>
      <c r="GU1018" s="155">
        <f>'[1]Automation Master'!$D$10*FO1018*FQ1018+GT1018</f>
        <v>0</v>
      </c>
      <c r="GV1018" s="155">
        <f>'[1]Automation Master'!$D$11*FO1018*FQ1018+GU1018</f>
        <v>0</v>
      </c>
      <c r="GW1018" s="155">
        <f>'[1]Automation Master'!$D$12*FO1018*FQ1018+GV1018</f>
        <v>0</v>
      </c>
      <c r="GX1018" s="155">
        <f>'[1]Automation Master'!$D$13*FO1018*FQ1018+GW1018</f>
        <v>0</v>
      </c>
      <c r="GY1018" s="155">
        <f>'[1]Automation Master'!$E$10*FO1018*FQ1018+GX1018</f>
        <v>0</v>
      </c>
      <c r="GZ1018" s="155">
        <f>'[1]Automation Master'!$E$11*FO1018*FQ1018+GY1018</f>
        <v>0</v>
      </c>
      <c r="HA1018" s="155">
        <f>'[1]Automation Master'!$E$12*FO1018*FQ1018+GZ1018</f>
        <v>0</v>
      </c>
      <c r="HB1018" s="155">
        <f>'[1]Automation Master'!$E$13*FO1018*FQ1018+HA1018</f>
        <v>0</v>
      </c>
      <c r="HC1018" s="155">
        <f>'[1]Automation Master'!$F$10*FO1018*FQ1018+HB1018</f>
        <v>0</v>
      </c>
      <c r="HD1018" s="155">
        <f>'[1]Automation Master'!$F$11*FO1018*FQ1018+HC1018</f>
        <v>0</v>
      </c>
      <c r="HE1018" s="155">
        <f>'[1]Automation Master'!$F$12*FO1018*FQ1018+HD1018</f>
        <v>0</v>
      </c>
      <c r="HF1018" s="156">
        <f>'[1]Automation Master'!$F$13*FO1018*FQ1018+HE1018</f>
        <v>0</v>
      </c>
      <c r="HG1018" s="157"/>
      <c r="HH1018" s="157"/>
      <c r="HI1018" s="157"/>
      <c r="HJ1018" s="157"/>
      <c r="HK1018" s="157"/>
      <c r="HL1018" s="157"/>
      <c r="HM1018" s="157"/>
      <c r="HN1018" s="157"/>
      <c r="HO1018" s="157"/>
      <c r="HP1018" s="157"/>
      <c r="HQ1018" s="157"/>
      <c r="HR1018" s="157"/>
      <c r="HS1018" s="157"/>
      <c r="HT1018" s="157"/>
      <c r="HU1018" s="157"/>
      <c r="HV1018" s="157"/>
      <c r="HW1018" s="157"/>
      <c r="HX1018" s="157"/>
      <c r="HY1018" s="42"/>
      <c r="HZ1018" s="42"/>
      <c r="IA1018" s="148">
        <f t="shared" si="1229"/>
        <v>9</v>
      </c>
      <c r="IB1018" s="148">
        <f t="shared" si="1230"/>
        <v>9</v>
      </c>
      <c r="IC1018" s="148">
        <f t="shared" si="1231"/>
        <v>9</v>
      </c>
      <c r="ID1018" s="148">
        <f t="shared" si="1232"/>
        <v>9</v>
      </c>
      <c r="IE1018" s="148">
        <f t="shared" si="1233"/>
        <v>9</v>
      </c>
      <c r="IH1018">
        <f t="shared" si="1177"/>
        <v>8.9038957803128724</v>
      </c>
      <c r="II1018">
        <f t="shared" si="1178"/>
        <v>8.8359981491039168</v>
      </c>
      <c r="IJ1018">
        <f t="shared" si="1179"/>
        <v>8.787946039260353</v>
      </c>
      <c r="IK1018">
        <f t="shared" si="1180"/>
        <v>8.7540260549217823</v>
      </c>
      <c r="IL1018">
        <f t="shared" si="1181"/>
        <v>8.7540260549217823</v>
      </c>
      <c r="IN1018" s="42">
        <f t="shared" si="1234"/>
        <v>1.0678246631903063E-2</v>
      </c>
      <c r="IO1018" s="42">
        <f t="shared" si="1235"/>
        <v>1.822242787734258E-2</v>
      </c>
      <c r="IP1018" s="42">
        <f t="shared" si="1236"/>
        <v>2.356155119329411E-2</v>
      </c>
      <c r="IQ1018" s="42">
        <f t="shared" si="1237"/>
        <v>2.7330438342024185E-2</v>
      </c>
      <c r="IR1018" s="42">
        <f t="shared" si="1238"/>
        <v>2.7330438342024185E-2</v>
      </c>
      <c r="IT1018" s="9">
        <f t="shared" si="1219"/>
        <v>0</v>
      </c>
      <c r="IU1018" s="9">
        <f t="shared" si="1220"/>
        <v>0</v>
      </c>
      <c r="IV1018" s="9">
        <f t="shared" si="1221"/>
        <v>0</v>
      </c>
      <c r="IW1018" s="9">
        <f t="shared" si="1222"/>
        <v>0</v>
      </c>
      <c r="IX1018" s="9">
        <f t="shared" si="1223"/>
        <v>0</v>
      </c>
    </row>
    <row r="1019" spans="1:258" ht="15.75" hidden="1" thickBot="1" x14ac:dyDescent="0.3">
      <c r="A1019">
        <v>2</v>
      </c>
      <c r="B1019" t="s">
        <v>673</v>
      </c>
      <c r="C1019" t="s">
        <v>309</v>
      </c>
      <c r="D1019" t="s">
        <v>288</v>
      </c>
      <c r="E1019" t="s">
        <v>674</v>
      </c>
      <c r="F1019" t="s">
        <v>290</v>
      </c>
      <c r="G1019" t="s">
        <v>256</v>
      </c>
      <c r="H1019">
        <v>2</v>
      </c>
      <c r="L1019">
        <v>2</v>
      </c>
      <c r="S1019">
        <v>1</v>
      </c>
      <c r="T1019">
        <v>1</v>
      </c>
      <c r="Y1019">
        <v>2</v>
      </c>
      <c r="AB1019">
        <v>2</v>
      </c>
      <c r="AT1019">
        <v>2</v>
      </c>
      <c r="AU1019">
        <v>0</v>
      </c>
      <c r="AV1019">
        <v>0</v>
      </c>
      <c r="AW1019">
        <v>2</v>
      </c>
      <c r="AX1019">
        <v>0</v>
      </c>
      <c r="BB1019">
        <f t="shared" si="1194"/>
        <v>2</v>
      </c>
      <c r="BD1019">
        <f t="shared" si="1195"/>
        <v>2</v>
      </c>
      <c r="BE1019">
        <f t="shared" si="1196"/>
        <v>2</v>
      </c>
      <c r="BF1019">
        <f t="shared" si="1197"/>
        <v>2</v>
      </c>
      <c r="BH1019">
        <f t="shared" si="1198"/>
        <v>0</v>
      </c>
      <c r="BK1019" s="45">
        <f>IF(G1019="MEA",'[1]Net Hire Rate'!$E$7,IF(G1019="AMR",'[1]Net Hire Rate'!$F$7,IF(G1019="EUR",'[1]Net Hire Rate'!$G$7,IF(G1019="APAC",'[1]Net Hire Rate'!$H$7,0))))</f>
        <v>1.6761041902604757E-3</v>
      </c>
      <c r="BL1019" s="45">
        <f>IF(G1019="MEA",'[1]Net Hire Rate'!$E$8,IF(G1019="AMR",'[1]Net Hire Rate'!$F$8,IF(G1019="EUR",'[1]Net Hire Rate'!$G$8,IF(G1019="APAC",'[1]Net Hire Rate'!$H$8,0))))</f>
        <v>1.6761041902604757E-3</v>
      </c>
      <c r="BM1019" s="45">
        <f>IF(G1019="MEA",'[1]Net Hire Rate'!$E$9,IF(G1019="AMR",'[1]Net Hire Rate'!$F$9,IF(G1019="EUR",'[1]Net Hire Rate'!$G$9,IF(G1019="APAC",'[1]Net Hire Rate'!$H$9,0))))</f>
        <v>1.6761041902604757E-3</v>
      </c>
      <c r="BN1019" s="45">
        <f>IF(G1019="MEA",'[1]Net Hire Rate'!$E$10,IF(G1019="AMR",'[1]Net Hire Rate'!$F$10,IF(G1019="EUR",'[1]Net Hire Rate'!$G$10,IF(G1019="APAC",'[1]Net Hire Rate'!$H$10,0))))</f>
        <v>1.6761041902604757E-3</v>
      </c>
      <c r="BO1019" s="45">
        <f>IF(G1019="MEA",'[1]Net Hire Rate'!$E$11,IF(G1019="AMR",'[1]Net Hire Rate'!$F$11,IF(G1019="EUR",'[1]Net Hire Rate'!$G$11,IF(G1019="APAC",'[1]Net Hire Rate'!$H$11,0))))</f>
        <v>1.6761041902604757E-3</v>
      </c>
      <c r="BP1019" s="45">
        <f>IF(G1019="MEA",'[1]Net Hire Rate'!$E$12,IF(G1019="AMR",'[1]Net Hire Rate'!$F$12,IF(G1019="EUR",'[1]Net Hire Rate'!$G$12,IF(G1019="APAC",'[1]Net Hire Rate'!$H$12,0))))</f>
        <v>1.6761041902604757E-3</v>
      </c>
      <c r="BQ1019" s="147">
        <f t="shared" si="1199"/>
        <v>2</v>
      </c>
      <c r="BR1019" s="147">
        <f t="shared" si="1182"/>
        <v>2</v>
      </c>
      <c r="BS1019" s="147">
        <f t="shared" si="1200"/>
        <v>2.0033522083805209</v>
      </c>
      <c r="BT1019" s="148">
        <f t="shared" si="1183"/>
        <v>2.0033522083805209</v>
      </c>
      <c r="BU1019" s="149">
        <f t="shared" si="1201"/>
        <v>2.006710035411555</v>
      </c>
      <c r="BV1019" s="148">
        <f t="shared" si="1184"/>
        <v>2.006710035411555</v>
      </c>
      <c r="BW1019" s="148">
        <f t="shared" si="1202"/>
        <v>2.0100734905105462</v>
      </c>
      <c r="BX1019" s="148">
        <f t="shared" si="1185"/>
        <v>2.0100734905105462</v>
      </c>
      <c r="BY1019" s="148">
        <f t="shared" si="1203"/>
        <v>2.0134425831107223</v>
      </c>
      <c r="BZ1019" s="148">
        <f t="shared" si="1186"/>
        <v>2.0134425831107223</v>
      </c>
      <c r="CA1019" s="148">
        <f t="shared" si="1204"/>
        <v>2.0168173226611228</v>
      </c>
      <c r="CB1019" s="148">
        <f t="shared" si="1187"/>
        <v>2.0168173226611228</v>
      </c>
      <c r="CC1019" s="148"/>
      <c r="CD1019" s="38"/>
      <c r="CE1019" s="38"/>
      <c r="CF1019" s="38"/>
      <c r="CG1019" s="38"/>
      <c r="CH1019" s="38"/>
      <c r="CI1019" s="38"/>
      <c r="CJ1019" s="38"/>
      <c r="CK1019" s="41"/>
      <c r="CL1019" s="41"/>
      <c r="CM1019" s="40"/>
      <c r="CN1019" s="41"/>
      <c r="CO1019" s="41"/>
      <c r="CP1019" s="41"/>
      <c r="CQ1019" s="41"/>
      <c r="CR1019" s="41"/>
      <c r="CS1019" s="41"/>
      <c r="CT1019" s="41"/>
      <c r="CU1019" s="40"/>
      <c r="CV1019" s="41"/>
      <c r="CW1019" s="41"/>
      <c r="CX1019" s="41"/>
      <c r="CY1019" s="41"/>
      <c r="CZ1019" s="41"/>
      <c r="DA1019" s="41"/>
      <c r="DB1019" s="41"/>
      <c r="DC1019" s="40"/>
      <c r="DD1019" s="41"/>
      <c r="DE1019" s="41"/>
      <c r="DF1019" s="41"/>
      <c r="DG1019" s="41"/>
      <c r="DH1019" s="41"/>
      <c r="DI1019" s="41"/>
      <c r="DJ1019" s="41"/>
      <c r="DK1019" s="40"/>
      <c r="DL1019" s="41"/>
      <c r="DM1019" s="41"/>
      <c r="DN1019" s="41"/>
      <c r="DO1019" s="41"/>
      <c r="DP1019" s="41"/>
      <c r="DQ1019" s="41"/>
      <c r="DR1019" s="15"/>
      <c r="DS1019" s="151">
        <f t="shared" si="1188"/>
        <v>2</v>
      </c>
      <c r="DT1019" s="152">
        <f t="shared" si="1189"/>
        <v>0</v>
      </c>
      <c r="DU1019" s="7">
        <f t="shared" si="1190"/>
        <v>0</v>
      </c>
      <c r="DV1019" s="7">
        <f t="shared" si="1191"/>
        <v>0</v>
      </c>
      <c r="DW1019">
        <f t="shared" si="1192"/>
        <v>0</v>
      </c>
      <c r="DX1019">
        <f t="shared" si="1193"/>
        <v>0</v>
      </c>
      <c r="DZ1019">
        <f t="shared" si="1205"/>
        <v>2</v>
      </c>
      <c r="EA1019">
        <f t="shared" si="1206"/>
        <v>2</v>
      </c>
      <c r="EB1019">
        <f t="shared" si="1207"/>
        <v>2</v>
      </c>
      <c r="EC1019">
        <f t="shared" si="1208"/>
        <v>2</v>
      </c>
      <c r="ED1019">
        <f t="shared" si="1209"/>
        <v>2</v>
      </c>
      <c r="EE1019">
        <f t="shared" si="1210"/>
        <v>2</v>
      </c>
      <c r="EG1019">
        <f t="shared" si="1211"/>
        <v>2</v>
      </c>
      <c r="EH1019">
        <f t="shared" si="1212"/>
        <v>2</v>
      </c>
      <c r="EI1019">
        <f t="shared" si="1213"/>
        <v>2</v>
      </c>
      <c r="EJ1019">
        <f t="shared" si="1214"/>
        <v>2</v>
      </c>
      <c r="EK1019">
        <f t="shared" si="1215"/>
        <v>2</v>
      </c>
      <c r="EM1019">
        <f>IF($EM$9='[1]L&amp;D Numbers'!$E$6,'[1]L&amp;D Numbers'!$E$7)</f>
        <v>350</v>
      </c>
      <c r="EN1019">
        <f>IF($EN$9='[1]L&amp;D Numbers'!$F$6,'[1]L&amp;D Numbers'!$F$7)</f>
        <v>2000</v>
      </c>
      <c r="EO1019">
        <f>IF($EO$9='[1]L&amp;D Numbers'!$G$6,'[1]L&amp;D Numbers'!$G$7)</f>
        <v>2000</v>
      </c>
      <c r="EP1019">
        <f>IF($EP$9='[1]L&amp;D Numbers'!$H$6,'[1]L&amp;D Numbers'!$H$7)</f>
        <v>2000</v>
      </c>
      <c r="EQ1019">
        <f>IF($EQ$9='[1]L&amp;D Numbers'!$I$6,'[1]L&amp;D Numbers'!$I$7)</f>
        <v>2000</v>
      </c>
      <c r="ER1019">
        <f>IF($ER$9='[1]L&amp;D Numbers'!$J$6,'[1]L&amp;D Numbers'!$J$7)</f>
        <v>0</v>
      </c>
      <c r="ET1019" s="45">
        <f>'[1]L&amp;D Master'!$E$10</f>
        <v>1.0678246631903041E-2</v>
      </c>
      <c r="EU1019" s="45">
        <f>ET1019+'[1]L&amp;D Master'!$F$10</f>
        <v>1.8222427877342538E-2</v>
      </c>
      <c r="EV1019" s="45">
        <f>EU1019+'[1]L&amp;D Master'!$G$10</f>
        <v>2.3561551193294058E-2</v>
      </c>
      <c r="EW1019" s="45">
        <f>EV1019+'[1]L&amp;D Master'!$H$10</f>
        <v>2.7330438342024234E-2</v>
      </c>
      <c r="EX1019" s="45">
        <f>EW1019+'[1]L&amp;D Master'!$I$10</f>
        <v>2.9999999999999995E-2</v>
      </c>
      <c r="EY1019" s="45"/>
      <c r="EZ1019" s="45">
        <f t="shared" si="1216"/>
        <v>1.0678246631903041E-2</v>
      </c>
      <c r="FA1019" s="45">
        <f t="shared" si="1217"/>
        <v>1.8222427877342538E-2</v>
      </c>
      <c r="FB1019" s="45">
        <f t="shared" si="1217"/>
        <v>2.3561551193294058E-2</v>
      </c>
      <c r="FC1019" s="45">
        <f t="shared" si="1217"/>
        <v>2.7330438342024234E-2</v>
      </c>
      <c r="FD1019" s="45">
        <f t="shared" si="1217"/>
        <v>2.7330438342024234E-2</v>
      </c>
      <c r="FE1019" s="45"/>
      <c r="FF1019">
        <f t="shared" si="1224"/>
        <v>1.9786435067361938</v>
      </c>
      <c r="FG1019">
        <f t="shared" si="1225"/>
        <v>1.963555144245315</v>
      </c>
      <c r="FH1019">
        <f t="shared" si="1226"/>
        <v>1.9528768976134119</v>
      </c>
      <c r="FI1019">
        <f t="shared" si="1227"/>
        <v>1.9453391233159516</v>
      </c>
      <c r="FJ1019">
        <f t="shared" si="1228"/>
        <v>1.9453391233159516</v>
      </c>
      <c r="FL1019" s="34"/>
      <c r="FM1019" s="34"/>
      <c r="FN1019" s="34"/>
      <c r="FO1019" s="34"/>
      <c r="FP1019" s="34"/>
      <c r="FQ1019" s="153">
        <f t="shared" si="1218"/>
        <v>0.125</v>
      </c>
      <c r="FR1019" s="153"/>
      <c r="FS1019" s="42"/>
      <c r="FT1019" s="42"/>
      <c r="FU1019" s="42"/>
      <c r="FV1019" s="42"/>
      <c r="FW1019" s="42"/>
      <c r="FX1019" s="42"/>
      <c r="FY1019" s="42"/>
      <c r="FZ1019" s="42"/>
      <c r="GA1019" s="42"/>
      <c r="GB1019" s="42"/>
      <c r="GC1019" s="42"/>
      <c r="GD1019" s="42"/>
      <c r="GE1019" s="42"/>
      <c r="GF1019" s="42"/>
      <c r="GG1019" s="42"/>
      <c r="GH1019" s="42"/>
      <c r="GI1019" s="42"/>
      <c r="GJ1019" s="42"/>
      <c r="GK1019" s="42"/>
      <c r="GL1019" s="42"/>
      <c r="GM1019" s="154">
        <f>'[1]Automation Master'!$B$10*FQ1019*FO1019</f>
        <v>0</v>
      </c>
      <c r="GN1019" s="155">
        <f>'[1]Automation Master'!$B$11*FO1019*FQ1019+GM1019</f>
        <v>0</v>
      </c>
      <c r="GO1019" s="155">
        <f>'[1]Automation Master'!$B$12*FO1019*FQ1019+GN1019</f>
        <v>0</v>
      </c>
      <c r="GP1019" s="155">
        <f>'[1]Automation Master'!$B$13*FO1019*FQ1019+GO1019</f>
        <v>0</v>
      </c>
      <c r="GQ1019" s="155">
        <f>'[1]Automation Master'!$C$10*FO1019*FQ1019+GP1019</f>
        <v>0</v>
      </c>
      <c r="GR1019" s="155">
        <f>'[1]Automation Master'!$C$11*FO1019*FQ1019+GQ1019</f>
        <v>0</v>
      </c>
      <c r="GS1019" s="155">
        <f>'[1]Automation Master'!$C$12*FO1019*FQ1019+GR1019</f>
        <v>0</v>
      </c>
      <c r="GT1019" s="155">
        <f>'[1]Automation Master'!$C$13*FO1019*FQ1019+GS1019</f>
        <v>0</v>
      </c>
      <c r="GU1019" s="155">
        <f>'[1]Automation Master'!$D$10*FO1019*FQ1019+GT1019</f>
        <v>0</v>
      </c>
      <c r="GV1019" s="155">
        <f>'[1]Automation Master'!$D$11*FO1019*FQ1019+GU1019</f>
        <v>0</v>
      </c>
      <c r="GW1019" s="155">
        <f>'[1]Automation Master'!$D$12*FO1019*FQ1019+GV1019</f>
        <v>0</v>
      </c>
      <c r="GX1019" s="155">
        <f>'[1]Automation Master'!$D$13*FO1019*FQ1019+GW1019</f>
        <v>0</v>
      </c>
      <c r="GY1019" s="155">
        <f>'[1]Automation Master'!$E$10*FO1019*FQ1019+GX1019</f>
        <v>0</v>
      </c>
      <c r="GZ1019" s="155">
        <f>'[1]Automation Master'!$E$11*FO1019*FQ1019+GY1019</f>
        <v>0</v>
      </c>
      <c r="HA1019" s="155">
        <f>'[1]Automation Master'!$E$12*FO1019*FQ1019+GZ1019</f>
        <v>0</v>
      </c>
      <c r="HB1019" s="155">
        <f>'[1]Automation Master'!$E$13*FO1019*FQ1019+HA1019</f>
        <v>0</v>
      </c>
      <c r="HC1019" s="155">
        <f>'[1]Automation Master'!$F$10*FO1019*FQ1019+HB1019</f>
        <v>0</v>
      </c>
      <c r="HD1019" s="155">
        <f>'[1]Automation Master'!$F$11*FO1019*FQ1019+HC1019</f>
        <v>0</v>
      </c>
      <c r="HE1019" s="155">
        <f>'[1]Automation Master'!$F$12*FO1019*FQ1019+HD1019</f>
        <v>0</v>
      </c>
      <c r="HF1019" s="156">
        <f>'[1]Automation Master'!$F$13*FO1019*FQ1019+HE1019</f>
        <v>0</v>
      </c>
      <c r="HG1019" s="157"/>
      <c r="HH1019" s="157"/>
      <c r="HI1019" s="157"/>
      <c r="HJ1019" s="157"/>
      <c r="HK1019" s="157"/>
      <c r="HL1019" s="157"/>
      <c r="HM1019" s="157"/>
      <c r="HN1019" s="157"/>
      <c r="HO1019" s="157"/>
      <c r="HP1019" s="157"/>
      <c r="HQ1019" s="157"/>
      <c r="HR1019" s="157"/>
      <c r="HS1019" s="157"/>
      <c r="HT1019" s="157"/>
      <c r="HU1019" s="157"/>
      <c r="HV1019" s="157"/>
      <c r="HW1019" s="157"/>
      <c r="HX1019" s="157"/>
      <c r="HY1019" s="42"/>
      <c r="HZ1019" s="42"/>
      <c r="IA1019" s="148">
        <f t="shared" si="1229"/>
        <v>2</v>
      </c>
      <c r="IB1019" s="148">
        <f t="shared" si="1230"/>
        <v>2</v>
      </c>
      <c r="IC1019" s="148">
        <f t="shared" si="1231"/>
        <v>2</v>
      </c>
      <c r="ID1019" s="148">
        <f t="shared" si="1232"/>
        <v>2</v>
      </c>
      <c r="IE1019" s="148">
        <f t="shared" si="1233"/>
        <v>2</v>
      </c>
      <c r="IH1019">
        <f t="shared" si="1177"/>
        <v>1.9786435067361938</v>
      </c>
      <c r="II1019">
        <f t="shared" si="1178"/>
        <v>1.963555144245315</v>
      </c>
      <c r="IJ1019">
        <f t="shared" si="1179"/>
        <v>1.9528768976134119</v>
      </c>
      <c r="IK1019">
        <f t="shared" si="1180"/>
        <v>1.9453391233159516</v>
      </c>
      <c r="IL1019">
        <f t="shared" si="1181"/>
        <v>1.9453391233159516</v>
      </c>
      <c r="IN1019" s="42">
        <f t="shared" si="1234"/>
        <v>1.0678246631903088E-2</v>
      </c>
      <c r="IO1019" s="42">
        <f t="shared" si="1235"/>
        <v>1.8222427877342517E-2</v>
      </c>
      <c r="IP1019" s="42">
        <f t="shared" si="1236"/>
        <v>2.3561551193294061E-2</v>
      </c>
      <c r="IQ1019" s="42">
        <f t="shared" si="1237"/>
        <v>2.7330438342024199E-2</v>
      </c>
      <c r="IR1019" s="42">
        <f t="shared" si="1238"/>
        <v>2.7330438342024199E-2</v>
      </c>
      <c r="IT1019" s="9">
        <f t="shared" si="1219"/>
        <v>0</v>
      </c>
      <c r="IU1019" s="9">
        <f t="shared" si="1220"/>
        <v>0</v>
      </c>
      <c r="IV1019" s="9">
        <f t="shared" si="1221"/>
        <v>0</v>
      </c>
      <c r="IW1019" s="9">
        <f t="shared" si="1222"/>
        <v>0</v>
      </c>
      <c r="IX1019" s="9">
        <f t="shared" si="1223"/>
        <v>0</v>
      </c>
    </row>
    <row r="1020" spans="1:258" ht="15.75" hidden="1" thickBot="1" x14ac:dyDescent="0.3">
      <c r="A1020">
        <v>6</v>
      </c>
      <c r="B1020" t="s">
        <v>673</v>
      </c>
      <c r="C1020" t="s">
        <v>302</v>
      </c>
      <c r="D1020" t="s">
        <v>288</v>
      </c>
      <c r="E1020" t="s">
        <v>674</v>
      </c>
      <c r="F1020" t="s">
        <v>290</v>
      </c>
      <c r="G1020" t="s">
        <v>256</v>
      </c>
      <c r="H1020">
        <v>3</v>
      </c>
      <c r="I1020">
        <v>3</v>
      </c>
      <c r="L1020">
        <v>3</v>
      </c>
      <c r="M1020">
        <v>3</v>
      </c>
      <c r="T1020">
        <v>1</v>
      </c>
      <c r="U1020">
        <v>2</v>
      </c>
      <c r="X1020">
        <v>3</v>
      </c>
      <c r="Y1020">
        <v>3</v>
      </c>
      <c r="AA1020">
        <v>3</v>
      </c>
      <c r="AL1020">
        <v>6</v>
      </c>
      <c r="AT1020">
        <v>6</v>
      </c>
      <c r="AU1020">
        <v>6</v>
      </c>
      <c r="AV1020">
        <v>0</v>
      </c>
      <c r="AW1020">
        <v>0</v>
      </c>
      <c r="AX1020">
        <v>0</v>
      </c>
      <c r="BB1020">
        <f t="shared" si="1194"/>
        <v>6</v>
      </c>
      <c r="BD1020">
        <f t="shared" si="1195"/>
        <v>6</v>
      </c>
      <c r="BE1020">
        <f t="shared" si="1196"/>
        <v>6</v>
      </c>
      <c r="BF1020">
        <f t="shared" si="1197"/>
        <v>6</v>
      </c>
      <c r="BH1020">
        <f t="shared" si="1198"/>
        <v>0</v>
      </c>
      <c r="BK1020" s="45">
        <f>IF(G1020="MEA",'[1]Net Hire Rate'!$E$7,IF(G1020="AMR",'[1]Net Hire Rate'!$F$7,IF(G1020="EUR",'[1]Net Hire Rate'!$G$7,IF(G1020="APAC",'[1]Net Hire Rate'!$H$7,0))))</f>
        <v>1.6761041902604757E-3</v>
      </c>
      <c r="BL1020" s="45">
        <f>IF(G1020="MEA",'[1]Net Hire Rate'!$E$8,IF(G1020="AMR",'[1]Net Hire Rate'!$F$8,IF(G1020="EUR",'[1]Net Hire Rate'!$G$8,IF(G1020="APAC",'[1]Net Hire Rate'!$H$8,0))))</f>
        <v>1.6761041902604757E-3</v>
      </c>
      <c r="BM1020" s="45">
        <f>IF(G1020="MEA",'[1]Net Hire Rate'!$E$9,IF(G1020="AMR",'[1]Net Hire Rate'!$F$9,IF(G1020="EUR",'[1]Net Hire Rate'!$G$9,IF(G1020="APAC",'[1]Net Hire Rate'!$H$9,0))))</f>
        <v>1.6761041902604757E-3</v>
      </c>
      <c r="BN1020" s="45">
        <f>IF(G1020="MEA",'[1]Net Hire Rate'!$E$10,IF(G1020="AMR",'[1]Net Hire Rate'!$F$10,IF(G1020="EUR",'[1]Net Hire Rate'!$G$10,IF(G1020="APAC",'[1]Net Hire Rate'!$H$10,0))))</f>
        <v>1.6761041902604757E-3</v>
      </c>
      <c r="BO1020" s="45">
        <f>IF(G1020="MEA",'[1]Net Hire Rate'!$E$11,IF(G1020="AMR",'[1]Net Hire Rate'!$F$11,IF(G1020="EUR",'[1]Net Hire Rate'!$G$11,IF(G1020="APAC",'[1]Net Hire Rate'!$H$11,0))))</f>
        <v>1.6761041902604757E-3</v>
      </c>
      <c r="BP1020" s="45">
        <f>IF(G1020="MEA",'[1]Net Hire Rate'!$E$12,IF(G1020="AMR",'[1]Net Hire Rate'!$F$12,IF(G1020="EUR",'[1]Net Hire Rate'!$G$12,IF(G1020="APAC",'[1]Net Hire Rate'!$H$12,0))))</f>
        <v>1.6761041902604757E-3</v>
      </c>
      <c r="BQ1020" s="147">
        <f t="shared" si="1199"/>
        <v>6</v>
      </c>
      <c r="BR1020" s="147">
        <f t="shared" si="1182"/>
        <v>6</v>
      </c>
      <c r="BS1020" s="147">
        <f t="shared" si="1200"/>
        <v>6.0100566251415621</v>
      </c>
      <c r="BT1020" s="148">
        <f t="shared" si="1183"/>
        <v>6.0100566251415621</v>
      </c>
      <c r="BU1020" s="149">
        <f t="shared" si="1201"/>
        <v>6.0201301062346646</v>
      </c>
      <c r="BV1020" s="148">
        <f t="shared" si="1184"/>
        <v>6.0201301062346646</v>
      </c>
      <c r="BW1020" s="148">
        <f t="shared" si="1202"/>
        <v>6.0302204715316376</v>
      </c>
      <c r="BX1020" s="148">
        <f t="shared" si="1185"/>
        <v>6.0302204715316376</v>
      </c>
      <c r="BY1020" s="148">
        <f t="shared" si="1203"/>
        <v>6.0403277493321657</v>
      </c>
      <c r="BZ1020" s="148">
        <f t="shared" si="1186"/>
        <v>6.0403277493321657</v>
      </c>
      <c r="CA1020" s="148">
        <f t="shared" si="1204"/>
        <v>6.0504519679833679</v>
      </c>
      <c r="CB1020" s="148">
        <f t="shared" si="1187"/>
        <v>6.0504519679833679</v>
      </c>
      <c r="CC1020" s="148"/>
      <c r="CD1020" s="38"/>
      <c r="CE1020" s="38"/>
      <c r="CF1020" s="38"/>
      <c r="CG1020" s="38"/>
      <c r="CH1020" s="38"/>
      <c r="CI1020" s="38"/>
      <c r="CJ1020" s="38"/>
      <c r="CK1020" s="41"/>
      <c r="CL1020" s="41"/>
      <c r="CM1020" s="40"/>
      <c r="CN1020" s="41"/>
      <c r="CO1020" s="41"/>
      <c r="CP1020" s="41"/>
      <c r="CQ1020" s="41"/>
      <c r="CR1020" s="41"/>
      <c r="CS1020" s="41"/>
      <c r="CT1020" s="41"/>
      <c r="CU1020" s="40"/>
      <c r="CV1020" s="41"/>
      <c r="CW1020" s="41"/>
      <c r="CX1020" s="41"/>
      <c r="CY1020" s="41"/>
      <c r="CZ1020" s="41"/>
      <c r="DA1020" s="41"/>
      <c r="DB1020" s="41"/>
      <c r="DC1020" s="40"/>
      <c r="DD1020" s="41"/>
      <c r="DE1020" s="41"/>
      <c r="DF1020" s="41"/>
      <c r="DG1020" s="41"/>
      <c r="DH1020" s="41"/>
      <c r="DI1020" s="41"/>
      <c r="DJ1020" s="41"/>
      <c r="DK1020" s="40"/>
      <c r="DL1020" s="41"/>
      <c r="DM1020" s="41"/>
      <c r="DN1020" s="41"/>
      <c r="DO1020" s="41"/>
      <c r="DP1020" s="41"/>
      <c r="DQ1020" s="41"/>
      <c r="DR1020" s="15"/>
      <c r="DS1020" s="151">
        <f t="shared" si="1188"/>
        <v>6</v>
      </c>
      <c r="DT1020" s="152">
        <f t="shared" si="1189"/>
        <v>0</v>
      </c>
      <c r="DU1020" s="7">
        <f t="shared" si="1190"/>
        <v>0</v>
      </c>
      <c r="DV1020" s="7">
        <f t="shared" si="1191"/>
        <v>0</v>
      </c>
      <c r="DW1020">
        <f t="shared" si="1192"/>
        <v>0</v>
      </c>
      <c r="DX1020">
        <f t="shared" si="1193"/>
        <v>0</v>
      </c>
      <c r="DZ1020">
        <f t="shared" si="1205"/>
        <v>6</v>
      </c>
      <c r="EA1020">
        <f t="shared" si="1206"/>
        <v>6</v>
      </c>
      <c r="EB1020">
        <f t="shared" si="1207"/>
        <v>6</v>
      </c>
      <c r="EC1020">
        <f t="shared" si="1208"/>
        <v>6</v>
      </c>
      <c r="ED1020">
        <f t="shared" si="1209"/>
        <v>6</v>
      </c>
      <c r="EE1020">
        <f t="shared" si="1210"/>
        <v>6</v>
      </c>
      <c r="EG1020">
        <f t="shared" si="1211"/>
        <v>6</v>
      </c>
      <c r="EH1020">
        <f t="shared" si="1212"/>
        <v>6</v>
      </c>
      <c r="EI1020">
        <f t="shared" si="1213"/>
        <v>6</v>
      </c>
      <c r="EJ1020">
        <f t="shared" si="1214"/>
        <v>6</v>
      </c>
      <c r="EK1020">
        <f t="shared" si="1215"/>
        <v>6</v>
      </c>
      <c r="EM1020">
        <f>IF($EM$9='[1]L&amp;D Numbers'!$E$6,'[1]L&amp;D Numbers'!$E$7)</f>
        <v>350</v>
      </c>
      <c r="EN1020">
        <f>IF($EN$9='[1]L&amp;D Numbers'!$F$6,'[1]L&amp;D Numbers'!$F$7)</f>
        <v>2000</v>
      </c>
      <c r="EO1020">
        <f>IF($EO$9='[1]L&amp;D Numbers'!$G$6,'[1]L&amp;D Numbers'!$G$7)</f>
        <v>2000</v>
      </c>
      <c r="EP1020">
        <f>IF($EP$9='[1]L&amp;D Numbers'!$H$6,'[1]L&amp;D Numbers'!$H$7)</f>
        <v>2000</v>
      </c>
      <c r="EQ1020">
        <f>IF($EQ$9='[1]L&amp;D Numbers'!$I$6,'[1]L&amp;D Numbers'!$I$7)</f>
        <v>2000</v>
      </c>
      <c r="ER1020">
        <f>IF($ER$9='[1]L&amp;D Numbers'!$J$6,'[1]L&amp;D Numbers'!$J$7)</f>
        <v>0</v>
      </c>
      <c r="ET1020" s="45">
        <f>'[1]L&amp;D Master'!$E$10</f>
        <v>1.0678246631903041E-2</v>
      </c>
      <c r="EU1020" s="45">
        <f>ET1020+'[1]L&amp;D Master'!$F$10</f>
        <v>1.8222427877342538E-2</v>
      </c>
      <c r="EV1020" s="45">
        <f>EU1020+'[1]L&amp;D Master'!$G$10</f>
        <v>2.3561551193294058E-2</v>
      </c>
      <c r="EW1020" s="45">
        <f>EV1020+'[1]L&amp;D Master'!$H$10</f>
        <v>2.7330438342024234E-2</v>
      </c>
      <c r="EX1020" s="45">
        <f>EW1020+'[1]L&amp;D Master'!$I$10</f>
        <v>2.9999999999999995E-2</v>
      </c>
      <c r="EY1020" s="45"/>
      <c r="EZ1020" s="45">
        <f t="shared" si="1216"/>
        <v>1.0678246631903041E-2</v>
      </c>
      <c r="FA1020" s="45">
        <f t="shared" si="1217"/>
        <v>1.8222427877342538E-2</v>
      </c>
      <c r="FB1020" s="45">
        <f t="shared" si="1217"/>
        <v>2.3561551193294058E-2</v>
      </c>
      <c r="FC1020" s="45">
        <f t="shared" si="1217"/>
        <v>2.7330438342024234E-2</v>
      </c>
      <c r="FD1020" s="45">
        <f t="shared" si="1217"/>
        <v>2.7330438342024234E-2</v>
      </c>
      <c r="FE1020" s="45"/>
      <c r="FF1020">
        <f t="shared" si="1224"/>
        <v>5.935930520208581</v>
      </c>
      <c r="FG1020">
        <f t="shared" si="1225"/>
        <v>5.8906654327359451</v>
      </c>
      <c r="FH1020">
        <f t="shared" si="1226"/>
        <v>5.8586306928402356</v>
      </c>
      <c r="FI1020">
        <f t="shared" si="1227"/>
        <v>5.8360173699478546</v>
      </c>
      <c r="FJ1020">
        <f t="shared" si="1228"/>
        <v>5.8360173699478546</v>
      </c>
      <c r="FL1020" s="34"/>
      <c r="FM1020" s="34"/>
      <c r="FN1020" s="34"/>
      <c r="FO1020" s="34"/>
      <c r="FP1020" s="34"/>
      <c r="FQ1020" s="153">
        <f t="shared" si="1218"/>
        <v>0.125</v>
      </c>
      <c r="FR1020" s="153"/>
      <c r="FS1020" s="42"/>
      <c r="FT1020" s="42"/>
      <c r="FU1020" s="42"/>
      <c r="FV1020" s="42"/>
      <c r="FW1020" s="42"/>
      <c r="FX1020" s="42"/>
      <c r="FY1020" s="42"/>
      <c r="FZ1020" s="42"/>
      <c r="GA1020" s="42"/>
      <c r="GB1020" s="42"/>
      <c r="GC1020" s="42"/>
      <c r="GD1020" s="42"/>
      <c r="GE1020" s="42"/>
      <c r="GF1020" s="42"/>
      <c r="GG1020" s="42"/>
      <c r="GH1020" s="42"/>
      <c r="GI1020" s="42"/>
      <c r="GJ1020" s="42"/>
      <c r="GK1020" s="42"/>
      <c r="GL1020" s="42"/>
      <c r="GM1020" s="154">
        <f>'[1]Automation Master'!$B$10*FQ1020*FO1020</f>
        <v>0</v>
      </c>
      <c r="GN1020" s="155">
        <f>'[1]Automation Master'!$B$11*FO1020*FQ1020+GM1020</f>
        <v>0</v>
      </c>
      <c r="GO1020" s="155">
        <f>'[1]Automation Master'!$B$12*FO1020*FQ1020+GN1020</f>
        <v>0</v>
      </c>
      <c r="GP1020" s="155">
        <f>'[1]Automation Master'!$B$13*FO1020*FQ1020+GO1020</f>
        <v>0</v>
      </c>
      <c r="GQ1020" s="155">
        <f>'[1]Automation Master'!$C$10*FO1020*FQ1020+GP1020</f>
        <v>0</v>
      </c>
      <c r="GR1020" s="155">
        <f>'[1]Automation Master'!$C$11*FO1020*FQ1020+GQ1020</f>
        <v>0</v>
      </c>
      <c r="GS1020" s="155">
        <f>'[1]Automation Master'!$C$12*FO1020*FQ1020+GR1020</f>
        <v>0</v>
      </c>
      <c r="GT1020" s="155">
        <f>'[1]Automation Master'!$C$13*FO1020*FQ1020+GS1020</f>
        <v>0</v>
      </c>
      <c r="GU1020" s="155">
        <f>'[1]Automation Master'!$D$10*FO1020*FQ1020+GT1020</f>
        <v>0</v>
      </c>
      <c r="GV1020" s="155">
        <f>'[1]Automation Master'!$D$11*FO1020*FQ1020+GU1020</f>
        <v>0</v>
      </c>
      <c r="GW1020" s="155">
        <f>'[1]Automation Master'!$D$12*FO1020*FQ1020+GV1020</f>
        <v>0</v>
      </c>
      <c r="GX1020" s="155">
        <f>'[1]Automation Master'!$D$13*FO1020*FQ1020+GW1020</f>
        <v>0</v>
      </c>
      <c r="GY1020" s="155">
        <f>'[1]Automation Master'!$E$10*FO1020*FQ1020+GX1020</f>
        <v>0</v>
      </c>
      <c r="GZ1020" s="155">
        <f>'[1]Automation Master'!$E$11*FO1020*FQ1020+GY1020</f>
        <v>0</v>
      </c>
      <c r="HA1020" s="155">
        <f>'[1]Automation Master'!$E$12*FO1020*FQ1020+GZ1020</f>
        <v>0</v>
      </c>
      <c r="HB1020" s="155">
        <f>'[1]Automation Master'!$E$13*FO1020*FQ1020+HA1020</f>
        <v>0</v>
      </c>
      <c r="HC1020" s="155">
        <f>'[1]Automation Master'!$F$10*FO1020*FQ1020+HB1020</f>
        <v>0</v>
      </c>
      <c r="HD1020" s="155">
        <f>'[1]Automation Master'!$F$11*FO1020*FQ1020+HC1020</f>
        <v>0</v>
      </c>
      <c r="HE1020" s="155">
        <f>'[1]Automation Master'!$F$12*FO1020*FQ1020+HD1020</f>
        <v>0</v>
      </c>
      <c r="HF1020" s="156">
        <f>'[1]Automation Master'!$F$13*FO1020*FQ1020+HE1020</f>
        <v>0</v>
      </c>
      <c r="HG1020" s="157"/>
      <c r="HH1020" s="157"/>
      <c r="HI1020" s="157"/>
      <c r="HJ1020" s="157"/>
      <c r="HK1020" s="157"/>
      <c r="HL1020" s="157"/>
      <c r="HM1020" s="157"/>
      <c r="HN1020" s="157"/>
      <c r="HO1020" s="157"/>
      <c r="HP1020" s="157"/>
      <c r="HQ1020" s="157"/>
      <c r="HR1020" s="157"/>
      <c r="HS1020" s="157"/>
      <c r="HT1020" s="157"/>
      <c r="HU1020" s="157"/>
      <c r="HV1020" s="157"/>
      <c r="HW1020" s="157"/>
      <c r="HX1020" s="157"/>
      <c r="HY1020" s="42"/>
      <c r="HZ1020" s="42"/>
      <c r="IA1020" s="148">
        <f t="shared" si="1229"/>
        <v>6</v>
      </c>
      <c r="IB1020" s="148">
        <f t="shared" si="1230"/>
        <v>6</v>
      </c>
      <c r="IC1020" s="148">
        <f t="shared" si="1231"/>
        <v>6</v>
      </c>
      <c r="ID1020" s="148">
        <f t="shared" si="1232"/>
        <v>6</v>
      </c>
      <c r="IE1020" s="148">
        <f t="shared" si="1233"/>
        <v>6</v>
      </c>
      <c r="IH1020">
        <f t="shared" si="1177"/>
        <v>5.935930520208581</v>
      </c>
      <c r="II1020">
        <f t="shared" si="1178"/>
        <v>5.8906654327359451</v>
      </c>
      <c r="IJ1020">
        <f t="shared" si="1179"/>
        <v>5.8586306928402356</v>
      </c>
      <c r="IK1020">
        <f t="shared" si="1180"/>
        <v>5.8360173699478546</v>
      </c>
      <c r="IL1020">
        <f t="shared" si="1181"/>
        <v>5.8360173699478546</v>
      </c>
      <c r="IN1020" s="42">
        <f t="shared" si="1234"/>
        <v>1.0678246631903162E-2</v>
      </c>
      <c r="IO1020" s="42">
        <f t="shared" si="1235"/>
        <v>1.8222427877342479E-2</v>
      </c>
      <c r="IP1020" s="42">
        <f t="shared" si="1236"/>
        <v>2.3561551193294061E-2</v>
      </c>
      <c r="IQ1020" s="42">
        <f t="shared" si="1237"/>
        <v>2.7330438342024237E-2</v>
      </c>
      <c r="IR1020" s="42">
        <f t="shared" si="1238"/>
        <v>2.7330438342024237E-2</v>
      </c>
      <c r="IT1020" s="9">
        <f t="shared" si="1219"/>
        <v>0</v>
      </c>
      <c r="IU1020" s="9">
        <f t="shared" si="1220"/>
        <v>0</v>
      </c>
      <c r="IV1020" s="9">
        <f t="shared" si="1221"/>
        <v>0</v>
      </c>
      <c r="IW1020" s="9">
        <f t="shared" si="1222"/>
        <v>0</v>
      </c>
      <c r="IX1020" s="9">
        <f t="shared" si="1223"/>
        <v>0</v>
      </c>
    </row>
    <row r="1021" spans="1:258" ht="15.75" hidden="1" thickBot="1" x14ac:dyDescent="0.3">
      <c r="A1021">
        <v>24</v>
      </c>
      <c r="B1021" t="s">
        <v>675</v>
      </c>
      <c r="C1021" t="s">
        <v>287</v>
      </c>
      <c r="D1021" t="s">
        <v>288</v>
      </c>
      <c r="E1021" t="s">
        <v>319</v>
      </c>
      <c r="F1021" t="s">
        <v>290</v>
      </c>
      <c r="G1021" t="s">
        <v>256</v>
      </c>
      <c r="H1021">
        <v>24</v>
      </c>
      <c r="K1021">
        <v>24</v>
      </c>
      <c r="O1021">
        <v>1</v>
      </c>
      <c r="P1021">
        <v>3</v>
      </c>
      <c r="Q1021">
        <v>17</v>
      </c>
      <c r="R1021">
        <v>3</v>
      </c>
      <c r="Y1021">
        <v>24</v>
      </c>
      <c r="AE1021">
        <v>23</v>
      </c>
      <c r="AL1021">
        <v>1</v>
      </c>
      <c r="AT1021">
        <v>24</v>
      </c>
      <c r="AU1021">
        <v>0</v>
      </c>
      <c r="AV1021">
        <v>0</v>
      </c>
      <c r="AW1021">
        <v>0</v>
      </c>
      <c r="AX1021">
        <v>24</v>
      </c>
      <c r="BB1021">
        <f t="shared" si="1194"/>
        <v>24</v>
      </c>
      <c r="BD1021">
        <f t="shared" si="1195"/>
        <v>24</v>
      </c>
      <c r="BE1021">
        <f t="shared" si="1196"/>
        <v>24</v>
      </c>
      <c r="BF1021">
        <f t="shared" si="1197"/>
        <v>24</v>
      </c>
      <c r="BH1021">
        <f t="shared" si="1198"/>
        <v>0</v>
      </c>
      <c r="BK1021" s="45">
        <f>IF(G1021="MEA",'[1]Net Hire Rate'!$E$7,IF(G1021="AMR",'[1]Net Hire Rate'!$F$7,IF(G1021="EUR",'[1]Net Hire Rate'!$G$7,IF(G1021="APAC",'[1]Net Hire Rate'!$H$7,0))))</f>
        <v>1.6761041902604757E-3</v>
      </c>
      <c r="BL1021" s="45">
        <f>IF(G1021="MEA",'[1]Net Hire Rate'!$E$8,IF(G1021="AMR",'[1]Net Hire Rate'!$F$8,IF(G1021="EUR",'[1]Net Hire Rate'!$G$8,IF(G1021="APAC",'[1]Net Hire Rate'!$H$8,0))))</f>
        <v>1.6761041902604757E-3</v>
      </c>
      <c r="BM1021" s="45">
        <f>IF(G1021="MEA",'[1]Net Hire Rate'!$E$9,IF(G1021="AMR",'[1]Net Hire Rate'!$F$9,IF(G1021="EUR",'[1]Net Hire Rate'!$G$9,IF(G1021="APAC",'[1]Net Hire Rate'!$H$9,0))))</f>
        <v>1.6761041902604757E-3</v>
      </c>
      <c r="BN1021" s="45">
        <f>IF(G1021="MEA",'[1]Net Hire Rate'!$E$10,IF(G1021="AMR",'[1]Net Hire Rate'!$F$10,IF(G1021="EUR",'[1]Net Hire Rate'!$G$10,IF(G1021="APAC",'[1]Net Hire Rate'!$H$10,0))))</f>
        <v>1.6761041902604757E-3</v>
      </c>
      <c r="BO1021" s="45">
        <f>IF(G1021="MEA",'[1]Net Hire Rate'!$E$11,IF(G1021="AMR",'[1]Net Hire Rate'!$F$11,IF(G1021="EUR",'[1]Net Hire Rate'!$G$11,IF(G1021="APAC",'[1]Net Hire Rate'!$H$11,0))))</f>
        <v>1.6761041902604757E-3</v>
      </c>
      <c r="BP1021" s="45">
        <f>IF(G1021="MEA",'[1]Net Hire Rate'!$E$12,IF(G1021="AMR",'[1]Net Hire Rate'!$F$12,IF(G1021="EUR",'[1]Net Hire Rate'!$G$12,IF(G1021="APAC",'[1]Net Hire Rate'!$H$12,0))))</f>
        <v>1.6761041902604757E-3</v>
      </c>
      <c r="BQ1021" s="147">
        <f t="shared" si="1199"/>
        <v>24</v>
      </c>
      <c r="BR1021" s="147">
        <f t="shared" si="1182"/>
        <v>24</v>
      </c>
      <c r="BS1021" s="147">
        <f t="shared" si="1200"/>
        <v>24.040226500566249</v>
      </c>
      <c r="BT1021" s="148">
        <f t="shared" si="1183"/>
        <v>24.040226500566249</v>
      </c>
      <c r="BU1021" s="149">
        <f t="shared" si="1201"/>
        <v>24.080520424938658</v>
      </c>
      <c r="BV1021" s="148">
        <f t="shared" si="1184"/>
        <v>24.080520424938658</v>
      </c>
      <c r="BW1021" s="148">
        <f t="shared" si="1202"/>
        <v>24.120881886126551</v>
      </c>
      <c r="BX1021" s="148">
        <f t="shared" si="1185"/>
        <v>24.120881886126551</v>
      </c>
      <c r="BY1021" s="148">
        <f t="shared" si="1203"/>
        <v>24.161310997328663</v>
      </c>
      <c r="BZ1021" s="148">
        <f t="shared" si="1186"/>
        <v>24.161310997328663</v>
      </c>
      <c r="CA1021" s="148">
        <f t="shared" si="1204"/>
        <v>24.201807871933472</v>
      </c>
      <c r="CB1021" s="148">
        <f t="shared" si="1187"/>
        <v>24.201807871933472</v>
      </c>
      <c r="CC1021" s="148"/>
      <c r="CD1021" s="38"/>
      <c r="CE1021" s="38"/>
      <c r="CF1021" s="38"/>
      <c r="CG1021" s="38"/>
      <c r="CH1021" s="38"/>
      <c r="CI1021" s="38"/>
      <c r="CJ1021" s="38"/>
      <c r="CK1021" s="41"/>
      <c r="CL1021" s="41"/>
      <c r="CM1021" s="40"/>
      <c r="CN1021" s="41"/>
      <c r="CO1021" s="41"/>
      <c r="CP1021" s="41"/>
      <c r="CQ1021" s="41"/>
      <c r="CR1021" s="41"/>
      <c r="CS1021" s="41"/>
      <c r="CT1021" s="41"/>
      <c r="CU1021" s="40"/>
      <c r="CV1021" s="41"/>
      <c r="CW1021" s="41"/>
      <c r="CX1021" s="41"/>
      <c r="CY1021" s="41"/>
      <c r="CZ1021" s="41"/>
      <c r="DA1021" s="41"/>
      <c r="DB1021" s="41"/>
      <c r="DC1021" s="40"/>
      <c r="DD1021" s="41"/>
      <c r="DE1021" s="41"/>
      <c r="DF1021" s="41"/>
      <c r="DG1021" s="41"/>
      <c r="DH1021" s="41"/>
      <c r="DI1021" s="41"/>
      <c r="DJ1021" s="41"/>
      <c r="DK1021" s="40"/>
      <c r="DL1021" s="41"/>
      <c r="DM1021" s="41"/>
      <c r="DN1021" s="41"/>
      <c r="DO1021" s="41"/>
      <c r="DP1021" s="41"/>
      <c r="DQ1021" s="41"/>
      <c r="DR1021" s="15"/>
      <c r="DS1021" s="151">
        <f t="shared" si="1188"/>
        <v>24</v>
      </c>
      <c r="DT1021" s="152">
        <f t="shared" si="1189"/>
        <v>0</v>
      </c>
      <c r="DU1021" s="7">
        <f t="shared" si="1190"/>
        <v>0</v>
      </c>
      <c r="DV1021" s="7">
        <f t="shared" si="1191"/>
        <v>0</v>
      </c>
      <c r="DW1021">
        <f t="shared" si="1192"/>
        <v>0</v>
      </c>
      <c r="DX1021">
        <f t="shared" si="1193"/>
        <v>0</v>
      </c>
      <c r="DZ1021">
        <f t="shared" si="1205"/>
        <v>24</v>
      </c>
      <c r="EA1021">
        <f t="shared" si="1206"/>
        <v>24</v>
      </c>
      <c r="EB1021">
        <f t="shared" si="1207"/>
        <v>24</v>
      </c>
      <c r="EC1021">
        <f t="shared" si="1208"/>
        <v>24</v>
      </c>
      <c r="ED1021">
        <f t="shared" si="1209"/>
        <v>24</v>
      </c>
      <c r="EE1021">
        <f t="shared" si="1210"/>
        <v>24</v>
      </c>
      <c r="EG1021">
        <f t="shared" si="1211"/>
        <v>24</v>
      </c>
      <c r="EH1021">
        <f t="shared" si="1212"/>
        <v>24</v>
      </c>
      <c r="EI1021">
        <f t="shared" si="1213"/>
        <v>24</v>
      </c>
      <c r="EJ1021">
        <f t="shared" si="1214"/>
        <v>24</v>
      </c>
      <c r="EK1021">
        <f t="shared" si="1215"/>
        <v>24</v>
      </c>
      <c r="EM1021">
        <f>IF($EM$9='[1]L&amp;D Numbers'!$E$6,'[1]L&amp;D Numbers'!$E$7)</f>
        <v>350</v>
      </c>
      <c r="EN1021">
        <f>IF($EN$9='[1]L&amp;D Numbers'!$F$6,'[1]L&amp;D Numbers'!$F$7)</f>
        <v>2000</v>
      </c>
      <c r="EO1021">
        <f>IF($EO$9='[1]L&amp;D Numbers'!$G$6,'[1]L&amp;D Numbers'!$G$7)</f>
        <v>2000</v>
      </c>
      <c r="EP1021">
        <f>IF($EP$9='[1]L&amp;D Numbers'!$H$6,'[1]L&amp;D Numbers'!$H$7)</f>
        <v>2000</v>
      </c>
      <c r="EQ1021">
        <f>IF($EQ$9='[1]L&amp;D Numbers'!$I$6,'[1]L&amp;D Numbers'!$I$7)</f>
        <v>2000</v>
      </c>
      <c r="ER1021">
        <f>IF($ER$9='[1]L&amp;D Numbers'!$J$6,'[1]L&amp;D Numbers'!$J$7)</f>
        <v>0</v>
      </c>
      <c r="ET1021" s="45">
        <f>'[1]L&amp;D Master'!$E$10</f>
        <v>1.0678246631903041E-2</v>
      </c>
      <c r="EU1021" s="45">
        <f>ET1021+'[1]L&amp;D Master'!$F$10</f>
        <v>1.8222427877342538E-2</v>
      </c>
      <c r="EV1021" s="45">
        <f>EU1021+'[1]L&amp;D Master'!$G$10</f>
        <v>2.3561551193294058E-2</v>
      </c>
      <c r="EW1021" s="45">
        <f>EV1021+'[1]L&amp;D Master'!$H$10</f>
        <v>2.7330438342024234E-2</v>
      </c>
      <c r="EX1021" s="45">
        <f>EW1021+'[1]L&amp;D Master'!$I$10</f>
        <v>2.9999999999999995E-2</v>
      </c>
      <c r="EY1021" s="45"/>
      <c r="EZ1021" s="45">
        <f t="shared" si="1216"/>
        <v>1.0678246631903041E-2</v>
      </c>
      <c r="FA1021" s="45">
        <f t="shared" si="1217"/>
        <v>1.8222427877342538E-2</v>
      </c>
      <c r="FB1021" s="45">
        <f t="shared" si="1217"/>
        <v>2.3561551193294058E-2</v>
      </c>
      <c r="FC1021" s="45">
        <f t="shared" si="1217"/>
        <v>2.7330438342024234E-2</v>
      </c>
      <c r="FD1021" s="45">
        <f t="shared" si="1217"/>
        <v>2.7330438342024234E-2</v>
      </c>
      <c r="FE1021" s="45"/>
      <c r="FF1021">
        <f t="shared" si="1224"/>
        <v>23.743722080834324</v>
      </c>
      <c r="FG1021">
        <f t="shared" si="1225"/>
        <v>23.56266173094378</v>
      </c>
      <c r="FH1021">
        <f t="shared" si="1226"/>
        <v>23.434522771360943</v>
      </c>
      <c r="FI1021">
        <f t="shared" si="1227"/>
        <v>23.344069479791418</v>
      </c>
      <c r="FJ1021">
        <f t="shared" si="1228"/>
        <v>23.344069479791418</v>
      </c>
      <c r="FL1021" s="34"/>
      <c r="FM1021" s="34"/>
      <c r="FN1021" s="34"/>
      <c r="FO1021" s="34"/>
      <c r="FP1021" s="34"/>
      <c r="FQ1021" s="153">
        <f t="shared" si="1218"/>
        <v>0.125</v>
      </c>
      <c r="FR1021" s="153"/>
      <c r="FS1021" s="42"/>
      <c r="FT1021" s="42"/>
      <c r="FU1021" s="42"/>
      <c r="FV1021" s="42"/>
      <c r="FW1021" s="42"/>
      <c r="FX1021" s="42"/>
      <c r="FY1021" s="42"/>
      <c r="FZ1021" s="42"/>
      <c r="GA1021" s="42"/>
      <c r="GB1021" s="42"/>
      <c r="GC1021" s="42"/>
      <c r="GD1021" s="42"/>
      <c r="GE1021" s="42"/>
      <c r="GF1021" s="42"/>
      <c r="GG1021" s="42"/>
      <c r="GH1021" s="42"/>
      <c r="GI1021" s="42"/>
      <c r="GJ1021" s="42"/>
      <c r="GK1021" s="42"/>
      <c r="GL1021" s="42"/>
      <c r="GM1021" s="154">
        <f>'[1]Automation Master'!$B$10*FQ1021*FO1021</f>
        <v>0</v>
      </c>
      <c r="GN1021" s="155">
        <f>'[1]Automation Master'!$B$11*FO1021*FQ1021+GM1021</f>
        <v>0</v>
      </c>
      <c r="GO1021" s="155">
        <f>'[1]Automation Master'!$B$12*FO1021*FQ1021+GN1021</f>
        <v>0</v>
      </c>
      <c r="GP1021" s="155">
        <f>'[1]Automation Master'!$B$13*FO1021*FQ1021+GO1021</f>
        <v>0</v>
      </c>
      <c r="GQ1021" s="155">
        <f>'[1]Automation Master'!$C$10*FO1021*FQ1021+GP1021</f>
        <v>0</v>
      </c>
      <c r="GR1021" s="155">
        <f>'[1]Automation Master'!$C$11*FO1021*FQ1021+GQ1021</f>
        <v>0</v>
      </c>
      <c r="GS1021" s="155">
        <f>'[1]Automation Master'!$C$12*FO1021*FQ1021+GR1021</f>
        <v>0</v>
      </c>
      <c r="GT1021" s="155">
        <f>'[1]Automation Master'!$C$13*FO1021*FQ1021+GS1021</f>
        <v>0</v>
      </c>
      <c r="GU1021" s="155">
        <f>'[1]Automation Master'!$D$10*FO1021*FQ1021+GT1021</f>
        <v>0</v>
      </c>
      <c r="GV1021" s="155">
        <f>'[1]Automation Master'!$D$11*FO1021*FQ1021+GU1021</f>
        <v>0</v>
      </c>
      <c r="GW1021" s="155">
        <f>'[1]Automation Master'!$D$12*FO1021*FQ1021+GV1021</f>
        <v>0</v>
      </c>
      <c r="GX1021" s="155">
        <f>'[1]Automation Master'!$D$13*FO1021*FQ1021+GW1021</f>
        <v>0</v>
      </c>
      <c r="GY1021" s="155">
        <f>'[1]Automation Master'!$E$10*FO1021*FQ1021+GX1021</f>
        <v>0</v>
      </c>
      <c r="GZ1021" s="155">
        <f>'[1]Automation Master'!$E$11*FO1021*FQ1021+GY1021</f>
        <v>0</v>
      </c>
      <c r="HA1021" s="155">
        <f>'[1]Automation Master'!$E$12*FO1021*FQ1021+GZ1021</f>
        <v>0</v>
      </c>
      <c r="HB1021" s="155">
        <f>'[1]Automation Master'!$E$13*FO1021*FQ1021+HA1021</f>
        <v>0</v>
      </c>
      <c r="HC1021" s="155">
        <f>'[1]Automation Master'!$F$10*FO1021*FQ1021+HB1021</f>
        <v>0</v>
      </c>
      <c r="HD1021" s="155">
        <f>'[1]Automation Master'!$F$11*FO1021*FQ1021+HC1021</f>
        <v>0</v>
      </c>
      <c r="HE1021" s="155">
        <f>'[1]Automation Master'!$F$12*FO1021*FQ1021+HD1021</f>
        <v>0</v>
      </c>
      <c r="HF1021" s="156">
        <f>'[1]Automation Master'!$F$13*FO1021*FQ1021+HE1021</f>
        <v>0</v>
      </c>
      <c r="HG1021" s="157"/>
      <c r="HH1021" s="157"/>
      <c r="HI1021" s="157"/>
      <c r="HJ1021" s="157"/>
      <c r="HK1021" s="157"/>
      <c r="HL1021" s="157"/>
      <c r="HM1021" s="157"/>
      <c r="HN1021" s="157"/>
      <c r="HO1021" s="157"/>
      <c r="HP1021" s="157"/>
      <c r="HQ1021" s="157"/>
      <c r="HR1021" s="157"/>
      <c r="HS1021" s="157"/>
      <c r="HT1021" s="157"/>
      <c r="HU1021" s="157"/>
      <c r="HV1021" s="157"/>
      <c r="HW1021" s="157"/>
      <c r="HX1021" s="157"/>
      <c r="HY1021" s="42"/>
      <c r="HZ1021" s="42"/>
      <c r="IA1021" s="148">
        <f t="shared" si="1229"/>
        <v>24</v>
      </c>
      <c r="IB1021" s="148">
        <f t="shared" si="1230"/>
        <v>24</v>
      </c>
      <c r="IC1021" s="148">
        <f t="shared" si="1231"/>
        <v>24</v>
      </c>
      <c r="ID1021" s="148">
        <f t="shared" si="1232"/>
        <v>24</v>
      </c>
      <c r="IE1021" s="148">
        <f t="shared" si="1233"/>
        <v>24</v>
      </c>
      <c r="IH1021">
        <f t="shared" si="1177"/>
        <v>23.743722080834324</v>
      </c>
      <c r="II1021">
        <f t="shared" si="1178"/>
        <v>23.56266173094378</v>
      </c>
      <c r="IJ1021">
        <f t="shared" si="1179"/>
        <v>23.434522771360943</v>
      </c>
      <c r="IK1021">
        <f t="shared" si="1180"/>
        <v>23.344069479791418</v>
      </c>
      <c r="IL1021">
        <f t="shared" si="1181"/>
        <v>23.344069479791418</v>
      </c>
      <c r="IN1021" s="42">
        <f t="shared" si="1234"/>
        <v>1.0678246631903162E-2</v>
      </c>
      <c r="IO1021" s="42">
        <f t="shared" si="1235"/>
        <v>1.8222427877342479E-2</v>
      </c>
      <c r="IP1021" s="42">
        <f t="shared" si="1236"/>
        <v>2.3561551193294061E-2</v>
      </c>
      <c r="IQ1021" s="42">
        <f t="shared" si="1237"/>
        <v>2.7330438342024237E-2</v>
      </c>
      <c r="IR1021" s="42">
        <f t="shared" si="1238"/>
        <v>2.7330438342024237E-2</v>
      </c>
      <c r="IT1021" s="9">
        <f t="shared" si="1219"/>
        <v>0</v>
      </c>
      <c r="IU1021" s="9">
        <f t="shared" si="1220"/>
        <v>0</v>
      </c>
      <c r="IV1021" s="9">
        <f t="shared" si="1221"/>
        <v>0</v>
      </c>
      <c r="IW1021" s="9">
        <f t="shared" si="1222"/>
        <v>0</v>
      </c>
      <c r="IX1021" s="9">
        <f t="shared" si="1223"/>
        <v>0</v>
      </c>
    </row>
    <row r="1022" spans="1:258" ht="15.75" hidden="1" thickBot="1" x14ac:dyDescent="0.3">
      <c r="A1022">
        <v>22</v>
      </c>
      <c r="B1022" t="s">
        <v>675</v>
      </c>
      <c r="C1022" t="s">
        <v>295</v>
      </c>
      <c r="D1022" t="s">
        <v>288</v>
      </c>
      <c r="E1022" t="s">
        <v>319</v>
      </c>
      <c r="F1022" t="s">
        <v>290</v>
      </c>
      <c r="G1022" t="s">
        <v>256</v>
      </c>
      <c r="H1022">
        <v>20</v>
      </c>
      <c r="I1022">
        <v>2</v>
      </c>
      <c r="K1022">
        <v>2</v>
      </c>
      <c r="L1022">
        <v>18</v>
      </c>
      <c r="M1022">
        <v>2</v>
      </c>
      <c r="Q1022">
        <v>1</v>
      </c>
      <c r="R1022">
        <v>4</v>
      </c>
      <c r="S1022">
        <v>12</v>
      </c>
      <c r="T1022">
        <v>3</v>
      </c>
      <c r="X1022">
        <v>2</v>
      </c>
      <c r="Y1022">
        <v>20</v>
      </c>
      <c r="AA1022">
        <v>2</v>
      </c>
      <c r="AB1022">
        <v>17</v>
      </c>
      <c r="AD1022">
        <v>1</v>
      </c>
      <c r="AE1022">
        <v>1</v>
      </c>
      <c r="AF1022">
        <v>1</v>
      </c>
      <c r="AL1022">
        <v>2</v>
      </c>
      <c r="AT1022">
        <v>22</v>
      </c>
      <c r="AU1022">
        <v>22</v>
      </c>
      <c r="AV1022">
        <v>0</v>
      </c>
      <c r="AW1022">
        <v>0</v>
      </c>
      <c r="AX1022">
        <v>0</v>
      </c>
      <c r="BB1022">
        <f t="shared" si="1194"/>
        <v>22</v>
      </c>
      <c r="BD1022">
        <f t="shared" si="1195"/>
        <v>22</v>
      </c>
      <c r="BE1022">
        <f t="shared" si="1196"/>
        <v>22</v>
      </c>
      <c r="BF1022">
        <f t="shared" si="1197"/>
        <v>22</v>
      </c>
      <c r="BH1022">
        <f t="shared" si="1198"/>
        <v>0</v>
      </c>
      <c r="BK1022" s="45">
        <f>IF(G1022="MEA",'[1]Net Hire Rate'!$E$7,IF(G1022="AMR",'[1]Net Hire Rate'!$F$7,IF(G1022="EUR",'[1]Net Hire Rate'!$G$7,IF(G1022="APAC",'[1]Net Hire Rate'!$H$7,0))))</f>
        <v>1.6761041902604757E-3</v>
      </c>
      <c r="BL1022" s="45">
        <f>IF(G1022="MEA",'[1]Net Hire Rate'!$E$8,IF(G1022="AMR",'[1]Net Hire Rate'!$F$8,IF(G1022="EUR",'[1]Net Hire Rate'!$G$8,IF(G1022="APAC",'[1]Net Hire Rate'!$H$8,0))))</f>
        <v>1.6761041902604757E-3</v>
      </c>
      <c r="BM1022" s="45">
        <f>IF(G1022="MEA",'[1]Net Hire Rate'!$E$9,IF(G1022="AMR",'[1]Net Hire Rate'!$F$9,IF(G1022="EUR",'[1]Net Hire Rate'!$G$9,IF(G1022="APAC",'[1]Net Hire Rate'!$H$9,0))))</f>
        <v>1.6761041902604757E-3</v>
      </c>
      <c r="BN1022" s="45">
        <f>IF(G1022="MEA",'[1]Net Hire Rate'!$E$10,IF(G1022="AMR",'[1]Net Hire Rate'!$F$10,IF(G1022="EUR",'[1]Net Hire Rate'!$G$10,IF(G1022="APAC",'[1]Net Hire Rate'!$H$10,0))))</f>
        <v>1.6761041902604757E-3</v>
      </c>
      <c r="BO1022" s="45">
        <f>IF(G1022="MEA",'[1]Net Hire Rate'!$E$11,IF(G1022="AMR",'[1]Net Hire Rate'!$F$11,IF(G1022="EUR",'[1]Net Hire Rate'!$G$11,IF(G1022="APAC",'[1]Net Hire Rate'!$H$11,0))))</f>
        <v>1.6761041902604757E-3</v>
      </c>
      <c r="BP1022" s="45">
        <f>IF(G1022="MEA",'[1]Net Hire Rate'!$E$12,IF(G1022="AMR",'[1]Net Hire Rate'!$F$12,IF(G1022="EUR",'[1]Net Hire Rate'!$G$12,IF(G1022="APAC",'[1]Net Hire Rate'!$H$12,0))))</f>
        <v>1.6761041902604757E-3</v>
      </c>
      <c r="BQ1022" s="147">
        <f t="shared" si="1199"/>
        <v>22</v>
      </c>
      <c r="BR1022" s="147">
        <f t="shared" si="1182"/>
        <v>22</v>
      </c>
      <c r="BS1022" s="147">
        <f t="shared" si="1200"/>
        <v>22.036874292185729</v>
      </c>
      <c r="BT1022" s="148">
        <f t="shared" si="1183"/>
        <v>22.036874292185729</v>
      </c>
      <c r="BU1022" s="149">
        <f t="shared" si="1201"/>
        <v>22.073810389527104</v>
      </c>
      <c r="BV1022" s="148">
        <f t="shared" si="1184"/>
        <v>22.073810389527104</v>
      </c>
      <c r="BW1022" s="148">
        <f t="shared" si="1202"/>
        <v>22.110808395616004</v>
      </c>
      <c r="BX1022" s="148">
        <f t="shared" si="1185"/>
        <v>22.110808395616004</v>
      </c>
      <c r="BY1022" s="148">
        <f t="shared" si="1203"/>
        <v>22.147868414217943</v>
      </c>
      <c r="BZ1022" s="148">
        <f t="shared" si="1186"/>
        <v>22.147868414217943</v>
      </c>
      <c r="CA1022" s="148">
        <f t="shared" si="1204"/>
        <v>22.184990549272349</v>
      </c>
      <c r="CB1022" s="148">
        <f t="shared" si="1187"/>
        <v>22.184990549272349</v>
      </c>
      <c r="CC1022" s="148"/>
      <c r="CD1022" s="38"/>
      <c r="CE1022" s="38"/>
      <c r="CF1022" s="38"/>
      <c r="CG1022" s="38"/>
      <c r="CH1022" s="38"/>
      <c r="CI1022" s="38"/>
      <c r="CJ1022" s="38"/>
      <c r="CK1022" s="41"/>
      <c r="CL1022" s="41"/>
      <c r="CM1022" s="40"/>
      <c r="CN1022" s="41"/>
      <c r="CO1022" s="41"/>
      <c r="CP1022" s="41"/>
      <c r="CQ1022" s="41"/>
      <c r="CR1022" s="41"/>
      <c r="CS1022" s="41"/>
      <c r="CT1022" s="41"/>
      <c r="CU1022" s="40"/>
      <c r="CV1022" s="41"/>
      <c r="CW1022" s="41"/>
      <c r="CX1022" s="41"/>
      <c r="CY1022" s="41"/>
      <c r="CZ1022" s="41"/>
      <c r="DA1022" s="41"/>
      <c r="DB1022" s="41"/>
      <c r="DC1022" s="40"/>
      <c r="DD1022" s="41"/>
      <c r="DE1022" s="41"/>
      <c r="DF1022" s="41"/>
      <c r="DG1022" s="41"/>
      <c r="DH1022" s="41"/>
      <c r="DI1022" s="41"/>
      <c r="DJ1022" s="41"/>
      <c r="DK1022" s="40"/>
      <c r="DL1022" s="41"/>
      <c r="DM1022" s="41"/>
      <c r="DN1022" s="41"/>
      <c r="DO1022" s="41"/>
      <c r="DP1022" s="41"/>
      <c r="DQ1022" s="41"/>
      <c r="DR1022" s="15"/>
      <c r="DS1022" s="151">
        <f t="shared" si="1188"/>
        <v>22</v>
      </c>
      <c r="DT1022" s="152">
        <f t="shared" si="1189"/>
        <v>0</v>
      </c>
      <c r="DU1022" s="7">
        <f t="shared" si="1190"/>
        <v>0</v>
      </c>
      <c r="DV1022" s="7">
        <f t="shared" si="1191"/>
        <v>0</v>
      </c>
      <c r="DW1022">
        <f t="shared" si="1192"/>
        <v>0</v>
      </c>
      <c r="DX1022">
        <f t="shared" si="1193"/>
        <v>0</v>
      </c>
      <c r="DZ1022">
        <f t="shared" si="1205"/>
        <v>22</v>
      </c>
      <c r="EA1022">
        <f t="shared" si="1206"/>
        <v>22</v>
      </c>
      <c r="EB1022">
        <f t="shared" si="1207"/>
        <v>22</v>
      </c>
      <c r="EC1022">
        <f t="shared" si="1208"/>
        <v>22</v>
      </c>
      <c r="ED1022">
        <f t="shared" si="1209"/>
        <v>22</v>
      </c>
      <c r="EE1022">
        <f t="shared" si="1210"/>
        <v>22</v>
      </c>
      <c r="EG1022">
        <f t="shared" si="1211"/>
        <v>22</v>
      </c>
      <c r="EH1022">
        <f t="shared" si="1212"/>
        <v>22</v>
      </c>
      <c r="EI1022">
        <f t="shared" si="1213"/>
        <v>22</v>
      </c>
      <c r="EJ1022">
        <f t="shared" si="1214"/>
        <v>22</v>
      </c>
      <c r="EK1022">
        <f t="shared" si="1215"/>
        <v>22</v>
      </c>
      <c r="EM1022">
        <f>IF($EM$9='[1]L&amp;D Numbers'!$E$6,'[1]L&amp;D Numbers'!$E$7)</f>
        <v>350</v>
      </c>
      <c r="EN1022">
        <f>IF($EN$9='[1]L&amp;D Numbers'!$F$6,'[1]L&amp;D Numbers'!$F$7)</f>
        <v>2000</v>
      </c>
      <c r="EO1022">
        <f>IF($EO$9='[1]L&amp;D Numbers'!$G$6,'[1]L&amp;D Numbers'!$G$7)</f>
        <v>2000</v>
      </c>
      <c r="EP1022">
        <f>IF($EP$9='[1]L&amp;D Numbers'!$H$6,'[1]L&amp;D Numbers'!$H$7)</f>
        <v>2000</v>
      </c>
      <c r="EQ1022">
        <f>IF($EQ$9='[1]L&amp;D Numbers'!$I$6,'[1]L&amp;D Numbers'!$I$7)</f>
        <v>2000</v>
      </c>
      <c r="ER1022">
        <f>IF($ER$9='[1]L&amp;D Numbers'!$J$6,'[1]L&amp;D Numbers'!$J$7)</f>
        <v>0</v>
      </c>
      <c r="ET1022" s="45">
        <f>'[1]L&amp;D Master'!$E$10</f>
        <v>1.0678246631903041E-2</v>
      </c>
      <c r="EU1022" s="45">
        <f>ET1022+'[1]L&amp;D Master'!$F$10</f>
        <v>1.8222427877342538E-2</v>
      </c>
      <c r="EV1022" s="45">
        <f>EU1022+'[1]L&amp;D Master'!$G$10</f>
        <v>2.3561551193294058E-2</v>
      </c>
      <c r="EW1022" s="45">
        <f>EV1022+'[1]L&amp;D Master'!$H$10</f>
        <v>2.7330438342024234E-2</v>
      </c>
      <c r="EX1022" s="45">
        <f>EW1022+'[1]L&amp;D Master'!$I$10</f>
        <v>2.9999999999999995E-2</v>
      </c>
      <c r="EY1022" s="45"/>
      <c r="EZ1022" s="45">
        <f t="shared" si="1216"/>
        <v>1.0678246631903041E-2</v>
      </c>
      <c r="FA1022" s="45">
        <f t="shared" si="1217"/>
        <v>1.8222427877342538E-2</v>
      </c>
      <c r="FB1022" s="45">
        <f t="shared" si="1217"/>
        <v>2.3561551193294058E-2</v>
      </c>
      <c r="FC1022" s="45">
        <f t="shared" si="1217"/>
        <v>2.7330438342024234E-2</v>
      </c>
      <c r="FD1022" s="45">
        <f t="shared" si="1217"/>
        <v>2.7330438342024234E-2</v>
      </c>
      <c r="FE1022" s="45"/>
      <c r="FF1022">
        <f t="shared" si="1224"/>
        <v>21.765078574098133</v>
      </c>
      <c r="FG1022">
        <f t="shared" si="1225"/>
        <v>21.599106586698465</v>
      </c>
      <c r="FH1022">
        <f t="shared" si="1226"/>
        <v>21.481645873747532</v>
      </c>
      <c r="FI1022">
        <f t="shared" si="1227"/>
        <v>21.398730356475468</v>
      </c>
      <c r="FJ1022">
        <f t="shared" si="1228"/>
        <v>21.398730356475468</v>
      </c>
      <c r="FL1022" s="34"/>
      <c r="FM1022" s="34"/>
      <c r="FN1022" s="34"/>
      <c r="FO1022" s="34"/>
      <c r="FP1022" s="34"/>
      <c r="FQ1022" s="153">
        <f t="shared" si="1218"/>
        <v>0.125</v>
      </c>
      <c r="FR1022" s="153"/>
      <c r="FS1022" s="42"/>
      <c r="FT1022" s="42"/>
      <c r="FU1022" s="42"/>
      <c r="FV1022" s="42"/>
      <c r="FW1022" s="42"/>
      <c r="FX1022" s="42"/>
      <c r="FY1022" s="42"/>
      <c r="FZ1022" s="42"/>
      <c r="GA1022" s="42"/>
      <c r="GB1022" s="42"/>
      <c r="GC1022" s="42"/>
      <c r="GD1022" s="42"/>
      <c r="GE1022" s="42"/>
      <c r="GF1022" s="42"/>
      <c r="GG1022" s="42"/>
      <c r="GH1022" s="42"/>
      <c r="GI1022" s="42"/>
      <c r="GJ1022" s="42"/>
      <c r="GK1022" s="42"/>
      <c r="GL1022" s="42"/>
      <c r="GM1022" s="154">
        <f>'[1]Automation Master'!$B$10*FQ1022*FO1022</f>
        <v>0</v>
      </c>
      <c r="GN1022" s="155">
        <f>'[1]Automation Master'!$B$11*FO1022*FQ1022+GM1022</f>
        <v>0</v>
      </c>
      <c r="GO1022" s="155">
        <f>'[1]Automation Master'!$B$12*FO1022*FQ1022+GN1022</f>
        <v>0</v>
      </c>
      <c r="GP1022" s="155">
        <f>'[1]Automation Master'!$B$13*FO1022*FQ1022+GO1022</f>
        <v>0</v>
      </c>
      <c r="GQ1022" s="155">
        <f>'[1]Automation Master'!$C$10*FO1022*FQ1022+GP1022</f>
        <v>0</v>
      </c>
      <c r="GR1022" s="155">
        <f>'[1]Automation Master'!$C$11*FO1022*FQ1022+GQ1022</f>
        <v>0</v>
      </c>
      <c r="GS1022" s="155">
        <f>'[1]Automation Master'!$C$12*FO1022*FQ1022+GR1022</f>
        <v>0</v>
      </c>
      <c r="GT1022" s="155">
        <f>'[1]Automation Master'!$C$13*FO1022*FQ1022+GS1022</f>
        <v>0</v>
      </c>
      <c r="GU1022" s="155">
        <f>'[1]Automation Master'!$D$10*FO1022*FQ1022+GT1022</f>
        <v>0</v>
      </c>
      <c r="GV1022" s="155">
        <f>'[1]Automation Master'!$D$11*FO1022*FQ1022+GU1022</f>
        <v>0</v>
      </c>
      <c r="GW1022" s="155">
        <f>'[1]Automation Master'!$D$12*FO1022*FQ1022+GV1022</f>
        <v>0</v>
      </c>
      <c r="GX1022" s="155">
        <f>'[1]Automation Master'!$D$13*FO1022*FQ1022+GW1022</f>
        <v>0</v>
      </c>
      <c r="GY1022" s="155">
        <f>'[1]Automation Master'!$E$10*FO1022*FQ1022+GX1022</f>
        <v>0</v>
      </c>
      <c r="GZ1022" s="155">
        <f>'[1]Automation Master'!$E$11*FO1022*FQ1022+GY1022</f>
        <v>0</v>
      </c>
      <c r="HA1022" s="155">
        <f>'[1]Automation Master'!$E$12*FO1022*FQ1022+GZ1022</f>
        <v>0</v>
      </c>
      <c r="HB1022" s="155">
        <f>'[1]Automation Master'!$E$13*FO1022*FQ1022+HA1022</f>
        <v>0</v>
      </c>
      <c r="HC1022" s="155">
        <f>'[1]Automation Master'!$F$10*FO1022*FQ1022+HB1022</f>
        <v>0</v>
      </c>
      <c r="HD1022" s="155">
        <f>'[1]Automation Master'!$F$11*FO1022*FQ1022+HC1022</f>
        <v>0</v>
      </c>
      <c r="HE1022" s="155">
        <f>'[1]Automation Master'!$F$12*FO1022*FQ1022+HD1022</f>
        <v>0</v>
      </c>
      <c r="HF1022" s="156">
        <f>'[1]Automation Master'!$F$13*FO1022*FQ1022+HE1022</f>
        <v>0</v>
      </c>
      <c r="HG1022" s="157"/>
      <c r="HH1022" s="157"/>
      <c r="HI1022" s="157"/>
      <c r="HJ1022" s="157"/>
      <c r="HK1022" s="157"/>
      <c r="HL1022" s="157"/>
      <c r="HM1022" s="157"/>
      <c r="HN1022" s="157"/>
      <c r="HO1022" s="157"/>
      <c r="HP1022" s="157"/>
      <c r="HQ1022" s="157"/>
      <c r="HR1022" s="157"/>
      <c r="HS1022" s="157"/>
      <c r="HT1022" s="157"/>
      <c r="HU1022" s="157"/>
      <c r="HV1022" s="157"/>
      <c r="HW1022" s="157"/>
      <c r="HX1022" s="157"/>
      <c r="HY1022" s="42"/>
      <c r="HZ1022" s="42"/>
      <c r="IA1022" s="148">
        <f t="shared" si="1229"/>
        <v>22</v>
      </c>
      <c r="IB1022" s="148">
        <f t="shared" si="1230"/>
        <v>22</v>
      </c>
      <c r="IC1022" s="148">
        <f t="shared" si="1231"/>
        <v>22</v>
      </c>
      <c r="ID1022" s="148">
        <f t="shared" si="1232"/>
        <v>22</v>
      </c>
      <c r="IE1022" s="148">
        <f t="shared" si="1233"/>
        <v>22</v>
      </c>
      <c r="IH1022">
        <f t="shared" si="1177"/>
        <v>21.765078574098133</v>
      </c>
      <c r="II1022">
        <f t="shared" si="1178"/>
        <v>21.599106586698465</v>
      </c>
      <c r="IJ1022">
        <f t="shared" si="1179"/>
        <v>21.481645873747532</v>
      </c>
      <c r="IK1022">
        <f t="shared" si="1180"/>
        <v>21.398730356475468</v>
      </c>
      <c r="IL1022">
        <f t="shared" si="1181"/>
        <v>21.398730356475468</v>
      </c>
      <c r="IN1022" s="42">
        <f t="shared" si="1234"/>
        <v>1.0678246631903027E-2</v>
      </c>
      <c r="IO1022" s="42">
        <f t="shared" si="1235"/>
        <v>1.8222427877342507E-2</v>
      </c>
      <c r="IP1022" s="42">
        <f t="shared" si="1236"/>
        <v>2.356155119329402E-2</v>
      </c>
      <c r="IQ1022" s="42">
        <f t="shared" si="1237"/>
        <v>2.7330438342024168E-2</v>
      </c>
      <c r="IR1022" s="42">
        <f t="shared" si="1238"/>
        <v>2.7330438342024168E-2</v>
      </c>
      <c r="IT1022" s="9">
        <f t="shared" si="1219"/>
        <v>0</v>
      </c>
      <c r="IU1022" s="9">
        <f t="shared" si="1220"/>
        <v>0</v>
      </c>
      <c r="IV1022" s="9">
        <f t="shared" si="1221"/>
        <v>0</v>
      </c>
      <c r="IW1022" s="9">
        <f t="shared" si="1222"/>
        <v>0</v>
      </c>
      <c r="IX1022" s="9">
        <f t="shared" si="1223"/>
        <v>0</v>
      </c>
    </row>
    <row r="1023" spans="1:258" ht="15.75" hidden="1" thickBot="1" x14ac:dyDescent="0.3">
      <c r="A1023">
        <v>45</v>
      </c>
      <c r="B1023" t="s">
        <v>675</v>
      </c>
      <c r="C1023" t="s">
        <v>299</v>
      </c>
      <c r="D1023" t="s">
        <v>288</v>
      </c>
      <c r="E1023" t="s">
        <v>319</v>
      </c>
      <c r="F1023" t="s">
        <v>290</v>
      </c>
      <c r="G1023" t="s">
        <v>256</v>
      </c>
      <c r="H1023">
        <v>40</v>
      </c>
      <c r="I1023">
        <v>5</v>
      </c>
      <c r="K1023">
        <v>4</v>
      </c>
      <c r="L1023">
        <v>36</v>
      </c>
      <c r="M1023">
        <v>5</v>
      </c>
      <c r="Q1023">
        <v>1</v>
      </c>
      <c r="R1023">
        <v>19</v>
      </c>
      <c r="S1023">
        <v>20</v>
      </c>
      <c r="X1023">
        <v>5</v>
      </c>
      <c r="Y1023">
        <v>40</v>
      </c>
      <c r="AA1023">
        <v>5</v>
      </c>
      <c r="AB1023">
        <v>35</v>
      </c>
      <c r="AE1023">
        <v>3</v>
      </c>
      <c r="AF1023">
        <v>1</v>
      </c>
      <c r="AL1023">
        <v>6</v>
      </c>
      <c r="AO1023">
        <v>1</v>
      </c>
      <c r="AQ1023">
        <v>1</v>
      </c>
      <c r="AR1023">
        <v>1</v>
      </c>
      <c r="AS1023">
        <v>1</v>
      </c>
      <c r="AT1023">
        <v>45</v>
      </c>
      <c r="AU1023">
        <v>0</v>
      </c>
      <c r="AV1023">
        <v>45</v>
      </c>
      <c r="AW1023">
        <v>0</v>
      </c>
      <c r="AX1023">
        <v>0</v>
      </c>
      <c r="BB1023">
        <f t="shared" si="1194"/>
        <v>45</v>
      </c>
      <c r="BD1023">
        <f t="shared" si="1195"/>
        <v>45</v>
      </c>
      <c r="BE1023">
        <f t="shared" si="1196"/>
        <v>45</v>
      </c>
      <c r="BF1023">
        <f t="shared" si="1197"/>
        <v>45</v>
      </c>
      <c r="BH1023">
        <f t="shared" si="1198"/>
        <v>0</v>
      </c>
      <c r="BK1023" s="45">
        <f>IF(G1023="MEA",'[1]Net Hire Rate'!$E$7,IF(G1023="AMR",'[1]Net Hire Rate'!$F$7,IF(G1023="EUR",'[1]Net Hire Rate'!$G$7,IF(G1023="APAC",'[1]Net Hire Rate'!$H$7,0))))</f>
        <v>1.6761041902604757E-3</v>
      </c>
      <c r="BL1023" s="45">
        <f>IF(G1023="MEA",'[1]Net Hire Rate'!$E$8,IF(G1023="AMR",'[1]Net Hire Rate'!$F$8,IF(G1023="EUR",'[1]Net Hire Rate'!$G$8,IF(G1023="APAC",'[1]Net Hire Rate'!$H$8,0))))</f>
        <v>1.6761041902604757E-3</v>
      </c>
      <c r="BM1023" s="45">
        <f>IF(G1023="MEA",'[1]Net Hire Rate'!$E$9,IF(G1023="AMR",'[1]Net Hire Rate'!$F$9,IF(G1023="EUR",'[1]Net Hire Rate'!$G$9,IF(G1023="APAC",'[1]Net Hire Rate'!$H$9,0))))</f>
        <v>1.6761041902604757E-3</v>
      </c>
      <c r="BN1023" s="45">
        <f>IF(G1023="MEA",'[1]Net Hire Rate'!$E$10,IF(G1023="AMR",'[1]Net Hire Rate'!$F$10,IF(G1023="EUR",'[1]Net Hire Rate'!$G$10,IF(G1023="APAC",'[1]Net Hire Rate'!$H$10,0))))</f>
        <v>1.6761041902604757E-3</v>
      </c>
      <c r="BO1023" s="45">
        <f>IF(G1023="MEA",'[1]Net Hire Rate'!$E$11,IF(G1023="AMR",'[1]Net Hire Rate'!$F$11,IF(G1023="EUR",'[1]Net Hire Rate'!$G$11,IF(G1023="APAC",'[1]Net Hire Rate'!$H$11,0))))</f>
        <v>1.6761041902604757E-3</v>
      </c>
      <c r="BP1023" s="45">
        <f>IF(G1023="MEA",'[1]Net Hire Rate'!$E$12,IF(G1023="AMR",'[1]Net Hire Rate'!$F$12,IF(G1023="EUR",'[1]Net Hire Rate'!$G$12,IF(G1023="APAC",'[1]Net Hire Rate'!$H$12,0))))</f>
        <v>1.6761041902604757E-3</v>
      </c>
      <c r="BQ1023" s="147">
        <f t="shared" si="1199"/>
        <v>45</v>
      </c>
      <c r="BR1023" s="147">
        <f t="shared" si="1182"/>
        <v>45</v>
      </c>
      <c r="BS1023" s="147">
        <f t="shared" si="1200"/>
        <v>45.075424688561718</v>
      </c>
      <c r="BT1023" s="148">
        <f t="shared" si="1183"/>
        <v>44.075424688561718</v>
      </c>
      <c r="BU1023" s="149">
        <f t="shared" si="1201"/>
        <v>44.149299692569727</v>
      </c>
      <c r="BV1023" s="148">
        <f t="shared" si="1184"/>
        <v>44.149299692569727</v>
      </c>
      <c r="BW1023" s="148">
        <f t="shared" si="1202"/>
        <v>44.223298518781505</v>
      </c>
      <c r="BX1023" s="148">
        <f t="shared" si="1185"/>
        <v>43.223298518781505</v>
      </c>
      <c r="BY1023" s="148">
        <f t="shared" si="1203"/>
        <v>43.295745270545709</v>
      </c>
      <c r="BZ1023" s="148">
        <f t="shared" si="1186"/>
        <v>42.295745270545709</v>
      </c>
      <c r="CA1023" s="148">
        <f t="shared" si="1204"/>
        <v>42.366637346423857</v>
      </c>
      <c r="CB1023" s="148">
        <f t="shared" si="1187"/>
        <v>41.366637346423857</v>
      </c>
      <c r="CC1023" s="148"/>
      <c r="CD1023" s="38"/>
      <c r="CE1023" s="38"/>
      <c r="CF1023" s="38"/>
      <c r="CG1023" s="38"/>
      <c r="CH1023" s="38"/>
      <c r="CI1023" s="38"/>
      <c r="CJ1023" s="38"/>
      <c r="CK1023" s="41"/>
      <c r="CL1023" s="41"/>
      <c r="CM1023" s="40"/>
      <c r="CN1023" s="41"/>
      <c r="CO1023" s="41"/>
      <c r="CP1023" s="41"/>
      <c r="CQ1023" s="41"/>
      <c r="CR1023" s="41"/>
      <c r="CS1023" s="41"/>
      <c r="CT1023" s="41"/>
      <c r="CU1023" s="40"/>
      <c r="CV1023" s="41"/>
      <c r="CW1023" s="41"/>
      <c r="CX1023" s="41"/>
      <c r="CY1023" s="41"/>
      <c r="CZ1023" s="41"/>
      <c r="DA1023" s="41"/>
      <c r="DB1023" s="41"/>
      <c r="DC1023" s="40"/>
      <c r="DD1023" s="41"/>
      <c r="DE1023" s="41"/>
      <c r="DF1023" s="41"/>
      <c r="DG1023" s="41"/>
      <c r="DH1023" s="41"/>
      <c r="DI1023" s="41"/>
      <c r="DJ1023" s="41"/>
      <c r="DK1023" s="40"/>
      <c r="DL1023" s="41"/>
      <c r="DM1023" s="41"/>
      <c r="DN1023" s="41"/>
      <c r="DO1023" s="41"/>
      <c r="DP1023" s="41"/>
      <c r="DQ1023" s="41"/>
      <c r="DR1023" s="15"/>
      <c r="DS1023" s="151">
        <f t="shared" si="1188"/>
        <v>45</v>
      </c>
      <c r="DT1023" s="152">
        <f t="shared" si="1189"/>
        <v>0</v>
      </c>
      <c r="DU1023" s="7">
        <f t="shared" si="1190"/>
        <v>0</v>
      </c>
      <c r="DV1023" s="7">
        <f t="shared" si="1191"/>
        <v>0</v>
      </c>
      <c r="DW1023">
        <f t="shared" si="1192"/>
        <v>0</v>
      </c>
      <c r="DX1023">
        <f t="shared" si="1193"/>
        <v>0</v>
      </c>
      <c r="DZ1023">
        <f t="shared" si="1205"/>
        <v>45</v>
      </c>
      <c r="EA1023">
        <f t="shared" si="1206"/>
        <v>45</v>
      </c>
      <c r="EB1023">
        <f t="shared" si="1207"/>
        <v>45</v>
      </c>
      <c r="EC1023">
        <f t="shared" si="1208"/>
        <v>45</v>
      </c>
      <c r="ED1023">
        <f t="shared" si="1209"/>
        <v>45</v>
      </c>
      <c r="EE1023">
        <f t="shared" si="1210"/>
        <v>45</v>
      </c>
      <c r="EG1023">
        <f t="shared" si="1211"/>
        <v>45</v>
      </c>
      <c r="EH1023">
        <f t="shared" si="1212"/>
        <v>45</v>
      </c>
      <c r="EI1023">
        <f t="shared" si="1213"/>
        <v>45</v>
      </c>
      <c r="EJ1023">
        <f t="shared" si="1214"/>
        <v>45</v>
      </c>
      <c r="EK1023">
        <f t="shared" si="1215"/>
        <v>45</v>
      </c>
      <c r="EM1023">
        <f>IF($EM$9='[1]L&amp;D Numbers'!$E$6,'[1]L&amp;D Numbers'!$E$7)</f>
        <v>350</v>
      </c>
      <c r="EN1023">
        <f>IF($EN$9='[1]L&amp;D Numbers'!$F$6,'[1]L&amp;D Numbers'!$F$7)</f>
        <v>2000</v>
      </c>
      <c r="EO1023">
        <f>IF($EO$9='[1]L&amp;D Numbers'!$G$6,'[1]L&amp;D Numbers'!$G$7)</f>
        <v>2000</v>
      </c>
      <c r="EP1023">
        <f>IF($EP$9='[1]L&amp;D Numbers'!$H$6,'[1]L&amp;D Numbers'!$H$7)</f>
        <v>2000</v>
      </c>
      <c r="EQ1023">
        <f>IF($EQ$9='[1]L&amp;D Numbers'!$I$6,'[1]L&amp;D Numbers'!$I$7)</f>
        <v>2000</v>
      </c>
      <c r="ER1023">
        <f>IF($ER$9='[1]L&amp;D Numbers'!$J$6,'[1]L&amp;D Numbers'!$J$7)</f>
        <v>0</v>
      </c>
      <c r="ET1023" s="45">
        <f>'[1]L&amp;D Master'!$E$10</f>
        <v>1.0678246631903041E-2</v>
      </c>
      <c r="EU1023" s="45">
        <f>ET1023+'[1]L&amp;D Master'!$F$10</f>
        <v>1.8222427877342538E-2</v>
      </c>
      <c r="EV1023" s="45">
        <f>EU1023+'[1]L&amp;D Master'!$G$10</f>
        <v>2.3561551193294058E-2</v>
      </c>
      <c r="EW1023" s="45">
        <f>EV1023+'[1]L&amp;D Master'!$H$10</f>
        <v>2.7330438342024234E-2</v>
      </c>
      <c r="EX1023" s="45">
        <f>EW1023+'[1]L&amp;D Master'!$I$10</f>
        <v>2.9999999999999995E-2</v>
      </c>
      <c r="EY1023" s="45"/>
      <c r="EZ1023" s="45">
        <f t="shared" si="1216"/>
        <v>1.0678246631903041E-2</v>
      </c>
      <c r="FA1023" s="45">
        <f t="shared" si="1217"/>
        <v>1.8222427877342538E-2</v>
      </c>
      <c r="FB1023" s="45">
        <f t="shared" si="1217"/>
        <v>2.3561551193294058E-2</v>
      </c>
      <c r="FC1023" s="45">
        <f t="shared" si="1217"/>
        <v>2.7330438342024234E-2</v>
      </c>
      <c r="FD1023" s="45">
        <f t="shared" si="1217"/>
        <v>2.7330438342024234E-2</v>
      </c>
      <c r="FE1023" s="45"/>
      <c r="FF1023">
        <f t="shared" si="1224"/>
        <v>44.519478901564362</v>
      </c>
      <c r="FG1023">
        <f t="shared" si="1225"/>
        <v>44.179990745519589</v>
      </c>
      <c r="FH1023">
        <f t="shared" si="1226"/>
        <v>43.939730196301767</v>
      </c>
      <c r="FI1023">
        <f t="shared" si="1227"/>
        <v>43.77013027460891</v>
      </c>
      <c r="FJ1023">
        <f t="shared" si="1228"/>
        <v>43.77013027460891</v>
      </c>
      <c r="FL1023" s="34"/>
      <c r="FM1023" s="34"/>
      <c r="FN1023" s="34"/>
      <c r="FO1023" s="34"/>
      <c r="FP1023" s="34"/>
      <c r="FQ1023" s="153">
        <f t="shared" si="1218"/>
        <v>0.125</v>
      </c>
      <c r="FR1023" s="153"/>
      <c r="FS1023" s="42"/>
      <c r="FT1023" s="42"/>
      <c r="FU1023" s="42"/>
      <c r="FV1023" s="42"/>
      <c r="FW1023" s="42"/>
      <c r="FX1023" s="42"/>
      <c r="FY1023" s="42"/>
      <c r="FZ1023" s="42"/>
      <c r="GA1023" s="42"/>
      <c r="GB1023" s="42"/>
      <c r="GC1023" s="42"/>
      <c r="GD1023" s="42"/>
      <c r="GE1023" s="42"/>
      <c r="GF1023" s="42"/>
      <c r="GG1023" s="42"/>
      <c r="GH1023" s="42"/>
      <c r="GI1023" s="42"/>
      <c r="GJ1023" s="42"/>
      <c r="GK1023" s="42"/>
      <c r="GL1023" s="42"/>
      <c r="GM1023" s="154">
        <f>'[1]Automation Master'!$B$10*FQ1023*FO1023</f>
        <v>0</v>
      </c>
      <c r="GN1023" s="155">
        <f>'[1]Automation Master'!$B$11*FO1023*FQ1023+GM1023</f>
        <v>0</v>
      </c>
      <c r="GO1023" s="155">
        <f>'[1]Automation Master'!$B$12*FO1023*FQ1023+GN1023</f>
        <v>0</v>
      </c>
      <c r="GP1023" s="155">
        <f>'[1]Automation Master'!$B$13*FO1023*FQ1023+GO1023</f>
        <v>0</v>
      </c>
      <c r="GQ1023" s="155">
        <f>'[1]Automation Master'!$C$10*FO1023*FQ1023+GP1023</f>
        <v>0</v>
      </c>
      <c r="GR1023" s="155">
        <f>'[1]Automation Master'!$C$11*FO1023*FQ1023+GQ1023</f>
        <v>0</v>
      </c>
      <c r="GS1023" s="155">
        <f>'[1]Automation Master'!$C$12*FO1023*FQ1023+GR1023</f>
        <v>0</v>
      </c>
      <c r="GT1023" s="155">
        <f>'[1]Automation Master'!$C$13*FO1023*FQ1023+GS1023</f>
        <v>0</v>
      </c>
      <c r="GU1023" s="155">
        <f>'[1]Automation Master'!$D$10*FO1023*FQ1023+GT1023</f>
        <v>0</v>
      </c>
      <c r="GV1023" s="155">
        <f>'[1]Automation Master'!$D$11*FO1023*FQ1023+GU1023</f>
        <v>0</v>
      </c>
      <c r="GW1023" s="155">
        <f>'[1]Automation Master'!$D$12*FO1023*FQ1023+GV1023</f>
        <v>0</v>
      </c>
      <c r="GX1023" s="155">
        <f>'[1]Automation Master'!$D$13*FO1023*FQ1023+GW1023</f>
        <v>0</v>
      </c>
      <c r="GY1023" s="155">
        <f>'[1]Automation Master'!$E$10*FO1023*FQ1023+GX1023</f>
        <v>0</v>
      </c>
      <c r="GZ1023" s="155">
        <f>'[1]Automation Master'!$E$11*FO1023*FQ1023+GY1023</f>
        <v>0</v>
      </c>
      <c r="HA1023" s="155">
        <f>'[1]Automation Master'!$E$12*FO1023*FQ1023+GZ1023</f>
        <v>0</v>
      </c>
      <c r="HB1023" s="155">
        <f>'[1]Automation Master'!$E$13*FO1023*FQ1023+HA1023</f>
        <v>0</v>
      </c>
      <c r="HC1023" s="155">
        <f>'[1]Automation Master'!$F$10*FO1023*FQ1023+HB1023</f>
        <v>0</v>
      </c>
      <c r="HD1023" s="155">
        <f>'[1]Automation Master'!$F$11*FO1023*FQ1023+HC1023</f>
        <v>0</v>
      </c>
      <c r="HE1023" s="155">
        <f>'[1]Automation Master'!$F$12*FO1023*FQ1023+HD1023</f>
        <v>0</v>
      </c>
      <c r="HF1023" s="156">
        <f>'[1]Automation Master'!$F$13*FO1023*FQ1023+HE1023</f>
        <v>0</v>
      </c>
      <c r="HG1023" s="157"/>
      <c r="HH1023" s="157"/>
      <c r="HI1023" s="157"/>
      <c r="HJ1023" s="157"/>
      <c r="HK1023" s="157"/>
      <c r="HL1023" s="157"/>
      <c r="HM1023" s="157"/>
      <c r="HN1023" s="157"/>
      <c r="HO1023" s="157"/>
      <c r="HP1023" s="157"/>
      <c r="HQ1023" s="157"/>
      <c r="HR1023" s="157"/>
      <c r="HS1023" s="157"/>
      <c r="HT1023" s="157"/>
      <c r="HU1023" s="157"/>
      <c r="HV1023" s="157"/>
      <c r="HW1023" s="157"/>
      <c r="HX1023" s="157"/>
      <c r="HY1023" s="42"/>
      <c r="HZ1023" s="42"/>
      <c r="IA1023" s="148">
        <f t="shared" si="1229"/>
        <v>45</v>
      </c>
      <c r="IB1023" s="148">
        <f t="shared" si="1230"/>
        <v>45</v>
      </c>
      <c r="IC1023" s="148">
        <f t="shared" si="1231"/>
        <v>45</v>
      </c>
      <c r="ID1023" s="148">
        <f t="shared" si="1232"/>
        <v>45</v>
      </c>
      <c r="IE1023" s="148">
        <f t="shared" si="1233"/>
        <v>45</v>
      </c>
      <c r="IH1023">
        <f t="shared" si="1177"/>
        <v>44.519478901564362</v>
      </c>
      <c r="II1023">
        <f t="shared" si="1178"/>
        <v>44.179990745519589</v>
      </c>
      <c r="IJ1023">
        <f t="shared" si="1179"/>
        <v>43.939730196301767</v>
      </c>
      <c r="IK1023">
        <f t="shared" si="1180"/>
        <v>43.77013027460891</v>
      </c>
      <c r="IL1023">
        <f t="shared" si="1181"/>
        <v>43.77013027460891</v>
      </c>
      <c r="IN1023" s="42">
        <f t="shared" si="1234"/>
        <v>1.0678246631903063E-2</v>
      </c>
      <c r="IO1023" s="42">
        <f t="shared" si="1235"/>
        <v>1.8222427877342462E-2</v>
      </c>
      <c r="IP1023" s="42">
        <f t="shared" si="1236"/>
        <v>2.3561551193294072E-2</v>
      </c>
      <c r="IQ1023" s="42">
        <f t="shared" si="1237"/>
        <v>2.7330438342024227E-2</v>
      </c>
      <c r="IR1023" s="42">
        <f t="shared" si="1238"/>
        <v>2.7330438342024227E-2</v>
      </c>
      <c r="IT1023" s="9">
        <f t="shared" si="1219"/>
        <v>0</v>
      </c>
      <c r="IU1023" s="9">
        <f t="shared" si="1220"/>
        <v>0</v>
      </c>
      <c r="IV1023" s="9">
        <f t="shared" si="1221"/>
        <v>0</v>
      </c>
      <c r="IW1023" s="9">
        <f t="shared" si="1222"/>
        <v>0</v>
      </c>
      <c r="IX1023" s="9">
        <f t="shared" si="1223"/>
        <v>0</v>
      </c>
    </row>
    <row r="1024" spans="1:258" ht="15.75" hidden="1" thickBot="1" x14ac:dyDescent="0.3">
      <c r="A1024">
        <v>14</v>
      </c>
      <c r="B1024" t="s">
        <v>675</v>
      </c>
      <c r="C1024" t="s">
        <v>323</v>
      </c>
      <c r="D1024" t="s">
        <v>288</v>
      </c>
      <c r="E1024" t="s">
        <v>319</v>
      </c>
      <c r="F1024" t="s">
        <v>290</v>
      </c>
      <c r="G1024" t="s">
        <v>256</v>
      </c>
      <c r="H1024">
        <v>14</v>
      </c>
      <c r="L1024">
        <v>14</v>
      </c>
      <c r="R1024">
        <v>5</v>
      </c>
      <c r="S1024">
        <v>9</v>
      </c>
      <c r="Y1024">
        <v>14</v>
      </c>
      <c r="AB1024">
        <v>14</v>
      </c>
      <c r="AP1024">
        <v>1</v>
      </c>
      <c r="AT1024">
        <v>14</v>
      </c>
      <c r="AU1024">
        <v>0</v>
      </c>
      <c r="AV1024">
        <v>14</v>
      </c>
      <c r="AW1024">
        <v>0</v>
      </c>
      <c r="AX1024">
        <v>0</v>
      </c>
      <c r="BB1024">
        <f t="shared" si="1194"/>
        <v>14</v>
      </c>
      <c r="BD1024">
        <f t="shared" si="1195"/>
        <v>14</v>
      </c>
      <c r="BE1024">
        <f t="shared" si="1196"/>
        <v>14</v>
      </c>
      <c r="BF1024">
        <f t="shared" si="1197"/>
        <v>14</v>
      </c>
      <c r="BH1024">
        <f t="shared" si="1198"/>
        <v>0</v>
      </c>
      <c r="BK1024" s="45">
        <f>IF(G1024="MEA",'[1]Net Hire Rate'!$E$7,IF(G1024="AMR",'[1]Net Hire Rate'!$F$7,IF(G1024="EUR",'[1]Net Hire Rate'!$G$7,IF(G1024="APAC",'[1]Net Hire Rate'!$H$7,0))))</f>
        <v>1.6761041902604757E-3</v>
      </c>
      <c r="BL1024" s="45">
        <f>IF(G1024="MEA",'[1]Net Hire Rate'!$E$8,IF(G1024="AMR",'[1]Net Hire Rate'!$F$8,IF(G1024="EUR",'[1]Net Hire Rate'!$G$8,IF(G1024="APAC",'[1]Net Hire Rate'!$H$8,0))))</f>
        <v>1.6761041902604757E-3</v>
      </c>
      <c r="BM1024" s="45">
        <f>IF(G1024="MEA",'[1]Net Hire Rate'!$E$9,IF(G1024="AMR",'[1]Net Hire Rate'!$F$9,IF(G1024="EUR",'[1]Net Hire Rate'!$G$9,IF(G1024="APAC",'[1]Net Hire Rate'!$H$9,0))))</f>
        <v>1.6761041902604757E-3</v>
      </c>
      <c r="BN1024" s="45">
        <f>IF(G1024="MEA",'[1]Net Hire Rate'!$E$10,IF(G1024="AMR",'[1]Net Hire Rate'!$F$10,IF(G1024="EUR",'[1]Net Hire Rate'!$G$10,IF(G1024="APAC",'[1]Net Hire Rate'!$H$10,0))))</f>
        <v>1.6761041902604757E-3</v>
      </c>
      <c r="BO1024" s="45">
        <f>IF(G1024="MEA",'[1]Net Hire Rate'!$E$11,IF(G1024="AMR",'[1]Net Hire Rate'!$F$11,IF(G1024="EUR",'[1]Net Hire Rate'!$G$11,IF(G1024="APAC",'[1]Net Hire Rate'!$H$11,0))))</f>
        <v>1.6761041902604757E-3</v>
      </c>
      <c r="BP1024" s="45">
        <f>IF(G1024="MEA",'[1]Net Hire Rate'!$E$12,IF(G1024="AMR",'[1]Net Hire Rate'!$F$12,IF(G1024="EUR",'[1]Net Hire Rate'!$G$12,IF(G1024="APAC",'[1]Net Hire Rate'!$H$12,0))))</f>
        <v>1.6761041902604757E-3</v>
      </c>
      <c r="BQ1024" s="147">
        <f t="shared" si="1199"/>
        <v>14</v>
      </c>
      <c r="BR1024" s="147">
        <f t="shared" si="1182"/>
        <v>14</v>
      </c>
      <c r="BS1024" s="147">
        <f t="shared" si="1200"/>
        <v>14.023465458663646</v>
      </c>
      <c r="BT1024" s="148">
        <f t="shared" si="1183"/>
        <v>14.023465458663646</v>
      </c>
      <c r="BU1024" s="149">
        <f t="shared" si="1201"/>
        <v>14.046970247880884</v>
      </c>
      <c r="BV1024" s="148">
        <f t="shared" si="1184"/>
        <v>13.046970247880884</v>
      </c>
      <c r="BW1024" s="148">
        <f t="shared" si="1202"/>
        <v>13.06883832938356</v>
      </c>
      <c r="BX1024" s="148">
        <f t="shared" si="1185"/>
        <v>13.06883832938356</v>
      </c>
      <c r="BY1024" s="148">
        <f t="shared" si="1203"/>
        <v>13.090743064069276</v>
      </c>
      <c r="BZ1024" s="148">
        <f t="shared" si="1186"/>
        <v>13.090743064069276</v>
      </c>
      <c r="CA1024" s="148">
        <f t="shared" si="1204"/>
        <v>13.112684513372585</v>
      </c>
      <c r="CB1024" s="148">
        <f t="shared" si="1187"/>
        <v>13.112684513372585</v>
      </c>
      <c r="CC1024" s="148"/>
      <c r="CD1024" s="38"/>
      <c r="CE1024" s="38"/>
      <c r="CF1024" s="38"/>
      <c r="CG1024" s="38"/>
      <c r="CH1024" s="38"/>
      <c r="CI1024" s="38"/>
      <c r="CJ1024" s="38"/>
      <c r="CK1024" s="41"/>
      <c r="CL1024" s="41"/>
      <c r="CM1024" s="40"/>
      <c r="CN1024" s="41"/>
      <c r="CO1024" s="41"/>
      <c r="CP1024" s="41"/>
      <c r="CQ1024" s="41"/>
      <c r="CR1024" s="41"/>
      <c r="CS1024" s="41"/>
      <c r="CT1024" s="41"/>
      <c r="CU1024" s="40"/>
      <c r="CV1024" s="41"/>
      <c r="CW1024" s="41"/>
      <c r="CX1024" s="41"/>
      <c r="CY1024" s="41"/>
      <c r="CZ1024" s="41"/>
      <c r="DA1024" s="41"/>
      <c r="DB1024" s="41"/>
      <c r="DC1024" s="40"/>
      <c r="DD1024" s="41"/>
      <c r="DE1024" s="41"/>
      <c r="DF1024" s="41"/>
      <c r="DG1024" s="41"/>
      <c r="DH1024" s="41"/>
      <c r="DI1024" s="41"/>
      <c r="DJ1024" s="41"/>
      <c r="DK1024" s="40"/>
      <c r="DL1024" s="41"/>
      <c r="DM1024" s="41"/>
      <c r="DN1024" s="41"/>
      <c r="DO1024" s="41"/>
      <c r="DP1024" s="41"/>
      <c r="DQ1024" s="41"/>
      <c r="DR1024" s="15"/>
      <c r="DS1024" s="151">
        <f t="shared" si="1188"/>
        <v>14</v>
      </c>
      <c r="DT1024" s="152">
        <f t="shared" si="1189"/>
        <v>0</v>
      </c>
      <c r="DU1024" s="7">
        <f t="shared" si="1190"/>
        <v>0</v>
      </c>
      <c r="DV1024" s="7">
        <f t="shared" si="1191"/>
        <v>0</v>
      </c>
      <c r="DW1024">
        <f t="shared" si="1192"/>
        <v>0</v>
      </c>
      <c r="DX1024">
        <f t="shared" si="1193"/>
        <v>0</v>
      </c>
      <c r="DZ1024">
        <f t="shared" si="1205"/>
        <v>14</v>
      </c>
      <c r="EA1024">
        <f t="shared" si="1206"/>
        <v>14</v>
      </c>
      <c r="EB1024">
        <f t="shared" si="1207"/>
        <v>14</v>
      </c>
      <c r="EC1024">
        <f t="shared" si="1208"/>
        <v>14</v>
      </c>
      <c r="ED1024">
        <f t="shared" si="1209"/>
        <v>14</v>
      </c>
      <c r="EE1024">
        <f t="shared" si="1210"/>
        <v>14</v>
      </c>
      <c r="EG1024">
        <f t="shared" si="1211"/>
        <v>14</v>
      </c>
      <c r="EH1024">
        <f t="shared" si="1212"/>
        <v>14</v>
      </c>
      <c r="EI1024">
        <f t="shared" si="1213"/>
        <v>14</v>
      </c>
      <c r="EJ1024">
        <f t="shared" si="1214"/>
        <v>14</v>
      </c>
      <c r="EK1024">
        <f t="shared" si="1215"/>
        <v>14</v>
      </c>
      <c r="EM1024">
        <f>IF($EM$9='[1]L&amp;D Numbers'!$E$6,'[1]L&amp;D Numbers'!$E$7)</f>
        <v>350</v>
      </c>
      <c r="EN1024">
        <f>IF($EN$9='[1]L&amp;D Numbers'!$F$6,'[1]L&amp;D Numbers'!$F$7)</f>
        <v>2000</v>
      </c>
      <c r="EO1024">
        <f>IF($EO$9='[1]L&amp;D Numbers'!$G$6,'[1]L&amp;D Numbers'!$G$7)</f>
        <v>2000</v>
      </c>
      <c r="EP1024">
        <f>IF($EP$9='[1]L&amp;D Numbers'!$H$6,'[1]L&amp;D Numbers'!$H$7)</f>
        <v>2000</v>
      </c>
      <c r="EQ1024">
        <f>IF($EQ$9='[1]L&amp;D Numbers'!$I$6,'[1]L&amp;D Numbers'!$I$7)</f>
        <v>2000</v>
      </c>
      <c r="ER1024">
        <f>IF($ER$9='[1]L&amp;D Numbers'!$J$6,'[1]L&amp;D Numbers'!$J$7)</f>
        <v>0</v>
      </c>
      <c r="ET1024" s="45">
        <f>'[1]L&amp;D Master'!$E$10</f>
        <v>1.0678246631903041E-2</v>
      </c>
      <c r="EU1024" s="45">
        <f>ET1024+'[1]L&amp;D Master'!$F$10</f>
        <v>1.8222427877342538E-2</v>
      </c>
      <c r="EV1024" s="45">
        <f>EU1024+'[1]L&amp;D Master'!$G$10</f>
        <v>2.3561551193294058E-2</v>
      </c>
      <c r="EW1024" s="45">
        <f>EV1024+'[1]L&amp;D Master'!$H$10</f>
        <v>2.7330438342024234E-2</v>
      </c>
      <c r="EX1024" s="45">
        <f>EW1024+'[1]L&amp;D Master'!$I$10</f>
        <v>2.9999999999999995E-2</v>
      </c>
      <c r="EY1024" s="45"/>
      <c r="EZ1024" s="45">
        <f t="shared" si="1216"/>
        <v>1.0678246631903041E-2</v>
      </c>
      <c r="FA1024" s="45">
        <f t="shared" si="1217"/>
        <v>1.8222427877342538E-2</v>
      </c>
      <c r="FB1024" s="45">
        <f t="shared" si="1217"/>
        <v>2.3561551193294058E-2</v>
      </c>
      <c r="FC1024" s="45">
        <f t="shared" si="1217"/>
        <v>2.7330438342024234E-2</v>
      </c>
      <c r="FD1024" s="45">
        <f t="shared" si="1217"/>
        <v>2.7330438342024234E-2</v>
      </c>
      <c r="FE1024" s="45"/>
      <c r="FF1024">
        <f t="shared" si="1224"/>
        <v>13.850504547153356</v>
      </c>
      <c r="FG1024">
        <f t="shared" si="1225"/>
        <v>13.744886009717204</v>
      </c>
      <c r="FH1024">
        <f t="shared" si="1226"/>
        <v>13.670138283293884</v>
      </c>
      <c r="FI1024">
        <f t="shared" si="1227"/>
        <v>13.617373863211661</v>
      </c>
      <c r="FJ1024">
        <f t="shared" si="1228"/>
        <v>13.617373863211661</v>
      </c>
      <c r="FL1024" s="34"/>
      <c r="FM1024" s="34"/>
      <c r="FN1024" s="34"/>
      <c r="FO1024" s="34"/>
      <c r="FP1024" s="34"/>
      <c r="FQ1024" s="153">
        <f t="shared" si="1218"/>
        <v>0.125</v>
      </c>
      <c r="FR1024" s="153"/>
      <c r="FS1024" s="42"/>
      <c r="FT1024" s="42"/>
      <c r="FU1024" s="42"/>
      <c r="FV1024" s="42"/>
      <c r="FW1024" s="42"/>
      <c r="FX1024" s="42"/>
      <c r="FY1024" s="42"/>
      <c r="FZ1024" s="42"/>
      <c r="GA1024" s="42"/>
      <c r="GB1024" s="42"/>
      <c r="GC1024" s="42"/>
      <c r="GD1024" s="42"/>
      <c r="GE1024" s="42"/>
      <c r="GF1024" s="42"/>
      <c r="GG1024" s="42"/>
      <c r="GH1024" s="42"/>
      <c r="GI1024" s="42"/>
      <c r="GJ1024" s="42"/>
      <c r="GK1024" s="42"/>
      <c r="GL1024" s="42"/>
      <c r="GM1024" s="154">
        <f>'[1]Automation Master'!$B$10*FQ1024*FO1024</f>
        <v>0</v>
      </c>
      <c r="GN1024" s="155">
        <f>'[1]Automation Master'!$B$11*FO1024*FQ1024+GM1024</f>
        <v>0</v>
      </c>
      <c r="GO1024" s="155">
        <f>'[1]Automation Master'!$B$12*FO1024*FQ1024+GN1024</f>
        <v>0</v>
      </c>
      <c r="GP1024" s="155">
        <f>'[1]Automation Master'!$B$13*FO1024*FQ1024+GO1024</f>
        <v>0</v>
      </c>
      <c r="GQ1024" s="155">
        <f>'[1]Automation Master'!$C$10*FO1024*FQ1024+GP1024</f>
        <v>0</v>
      </c>
      <c r="GR1024" s="155">
        <f>'[1]Automation Master'!$C$11*FO1024*FQ1024+GQ1024</f>
        <v>0</v>
      </c>
      <c r="GS1024" s="155">
        <f>'[1]Automation Master'!$C$12*FO1024*FQ1024+GR1024</f>
        <v>0</v>
      </c>
      <c r="GT1024" s="155">
        <f>'[1]Automation Master'!$C$13*FO1024*FQ1024+GS1024</f>
        <v>0</v>
      </c>
      <c r="GU1024" s="155">
        <f>'[1]Automation Master'!$D$10*FO1024*FQ1024+GT1024</f>
        <v>0</v>
      </c>
      <c r="GV1024" s="155">
        <f>'[1]Automation Master'!$D$11*FO1024*FQ1024+GU1024</f>
        <v>0</v>
      </c>
      <c r="GW1024" s="155">
        <f>'[1]Automation Master'!$D$12*FO1024*FQ1024+GV1024</f>
        <v>0</v>
      </c>
      <c r="GX1024" s="155">
        <f>'[1]Automation Master'!$D$13*FO1024*FQ1024+GW1024</f>
        <v>0</v>
      </c>
      <c r="GY1024" s="155">
        <f>'[1]Automation Master'!$E$10*FO1024*FQ1024+GX1024</f>
        <v>0</v>
      </c>
      <c r="GZ1024" s="155">
        <f>'[1]Automation Master'!$E$11*FO1024*FQ1024+GY1024</f>
        <v>0</v>
      </c>
      <c r="HA1024" s="155">
        <f>'[1]Automation Master'!$E$12*FO1024*FQ1024+GZ1024</f>
        <v>0</v>
      </c>
      <c r="HB1024" s="155">
        <f>'[1]Automation Master'!$E$13*FO1024*FQ1024+HA1024</f>
        <v>0</v>
      </c>
      <c r="HC1024" s="155">
        <f>'[1]Automation Master'!$F$10*FO1024*FQ1024+HB1024</f>
        <v>0</v>
      </c>
      <c r="HD1024" s="155">
        <f>'[1]Automation Master'!$F$11*FO1024*FQ1024+HC1024</f>
        <v>0</v>
      </c>
      <c r="HE1024" s="155">
        <f>'[1]Automation Master'!$F$12*FO1024*FQ1024+HD1024</f>
        <v>0</v>
      </c>
      <c r="HF1024" s="156">
        <f>'[1]Automation Master'!$F$13*FO1024*FQ1024+HE1024</f>
        <v>0</v>
      </c>
      <c r="HG1024" s="157"/>
      <c r="HH1024" s="157"/>
      <c r="HI1024" s="157"/>
      <c r="HJ1024" s="157"/>
      <c r="HK1024" s="157"/>
      <c r="HL1024" s="157"/>
      <c r="HM1024" s="157"/>
      <c r="HN1024" s="157"/>
      <c r="HO1024" s="157"/>
      <c r="HP1024" s="157"/>
      <c r="HQ1024" s="157"/>
      <c r="HR1024" s="157"/>
      <c r="HS1024" s="157"/>
      <c r="HT1024" s="157"/>
      <c r="HU1024" s="157"/>
      <c r="HV1024" s="157"/>
      <c r="HW1024" s="157"/>
      <c r="HX1024" s="157"/>
      <c r="HY1024" s="42"/>
      <c r="HZ1024" s="42"/>
      <c r="IA1024" s="148">
        <f t="shared" si="1229"/>
        <v>14</v>
      </c>
      <c r="IB1024" s="148">
        <f t="shared" si="1230"/>
        <v>14</v>
      </c>
      <c r="IC1024" s="148">
        <f t="shared" si="1231"/>
        <v>14</v>
      </c>
      <c r="ID1024" s="148">
        <f t="shared" si="1232"/>
        <v>14</v>
      </c>
      <c r="IE1024" s="148">
        <f t="shared" si="1233"/>
        <v>14</v>
      </c>
      <c r="IH1024">
        <f t="shared" ref="IH1024:IH1087" si="1239">(EA1024)*(1-GP1024)*(1-EZ1024)</f>
        <v>13.850504547153356</v>
      </c>
      <c r="II1024">
        <f t="shared" ref="II1024:II1087" si="1240">(EB1024)*(1-GT1024)*(1-FA1024)</f>
        <v>13.744886009717204</v>
      </c>
      <c r="IJ1024">
        <f t="shared" ref="IJ1024:IJ1087" si="1241">(EC1024)*(1-GX1024)*(1-FB1024)</f>
        <v>13.670138283293884</v>
      </c>
      <c r="IK1024">
        <f t="shared" ref="IK1024:IK1087" si="1242">(ED1024)*(1-HB1024)*(1-FC1024)</f>
        <v>13.617373863211661</v>
      </c>
      <c r="IL1024">
        <f t="shared" ref="IL1024:IL1087" si="1243">(EE1024)*(1-HF1024)*(1-FD1024)</f>
        <v>13.617373863211661</v>
      </c>
      <c r="IN1024" s="42">
        <f t="shared" si="1234"/>
        <v>1.0678246631903119E-2</v>
      </c>
      <c r="IO1024" s="42">
        <f t="shared" si="1235"/>
        <v>1.8222427877342566E-2</v>
      </c>
      <c r="IP1024" s="42">
        <f t="shared" si="1236"/>
        <v>2.3561551193293999E-2</v>
      </c>
      <c r="IQ1024" s="42">
        <f t="shared" si="1237"/>
        <v>2.7330438342024217E-2</v>
      </c>
      <c r="IR1024" s="42">
        <f t="shared" si="1238"/>
        <v>2.7330438342024217E-2</v>
      </c>
      <c r="IT1024" s="9">
        <f t="shared" si="1219"/>
        <v>0</v>
      </c>
      <c r="IU1024" s="9">
        <f t="shared" si="1220"/>
        <v>0</v>
      </c>
      <c r="IV1024" s="9">
        <f t="shared" si="1221"/>
        <v>0</v>
      </c>
      <c r="IW1024" s="9">
        <f t="shared" si="1222"/>
        <v>0</v>
      </c>
      <c r="IX1024" s="9">
        <f t="shared" si="1223"/>
        <v>0</v>
      </c>
    </row>
    <row r="1025" spans="1:258" ht="15.75" hidden="1" thickBot="1" x14ac:dyDescent="0.3">
      <c r="A1025">
        <v>1</v>
      </c>
      <c r="B1025" t="s">
        <v>675</v>
      </c>
      <c r="C1025" t="s">
        <v>310</v>
      </c>
      <c r="D1025" t="s">
        <v>288</v>
      </c>
      <c r="E1025" t="s">
        <v>319</v>
      </c>
      <c r="F1025" t="s">
        <v>290</v>
      </c>
      <c r="G1025" t="s">
        <v>256</v>
      </c>
      <c r="H1025">
        <v>1</v>
      </c>
      <c r="L1025">
        <v>1</v>
      </c>
      <c r="R1025">
        <v>1</v>
      </c>
      <c r="Y1025">
        <v>1</v>
      </c>
      <c r="AB1025">
        <v>1</v>
      </c>
      <c r="AT1025">
        <v>1</v>
      </c>
      <c r="AU1025">
        <v>0</v>
      </c>
      <c r="AV1025">
        <v>0</v>
      </c>
      <c r="AW1025">
        <v>1</v>
      </c>
      <c r="AX1025">
        <v>0</v>
      </c>
      <c r="BB1025">
        <f t="shared" si="1194"/>
        <v>1</v>
      </c>
      <c r="BD1025">
        <f t="shared" si="1195"/>
        <v>1</v>
      </c>
      <c r="BE1025">
        <f t="shared" si="1196"/>
        <v>1</v>
      </c>
      <c r="BF1025">
        <f t="shared" si="1197"/>
        <v>1</v>
      </c>
      <c r="BH1025">
        <f t="shared" si="1198"/>
        <v>0</v>
      </c>
      <c r="BK1025" s="45">
        <f>IF(G1025="MEA",'[1]Net Hire Rate'!$E$7,IF(G1025="AMR",'[1]Net Hire Rate'!$F$7,IF(G1025="EUR",'[1]Net Hire Rate'!$G$7,IF(G1025="APAC",'[1]Net Hire Rate'!$H$7,0))))</f>
        <v>1.6761041902604757E-3</v>
      </c>
      <c r="BL1025" s="45">
        <f>IF(G1025="MEA",'[1]Net Hire Rate'!$E$8,IF(G1025="AMR",'[1]Net Hire Rate'!$F$8,IF(G1025="EUR",'[1]Net Hire Rate'!$G$8,IF(G1025="APAC",'[1]Net Hire Rate'!$H$8,0))))</f>
        <v>1.6761041902604757E-3</v>
      </c>
      <c r="BM1025" s="45">
        <f>IF(G1025="MEA",'[1]Net Hire Rate'!$E$9,IF(G1025="AMR",'[1]Net Hire Rate'!$F$9,IF(G1025="EUR",'[1]Net Hire Rate'!$G$9,IF(G1025="APAC",'[1]Net Hire Rate'!$H$9,0))))</f>
        <v>1.6761041902604757E-3</v>
      </c>
      <c r="BN1025" s="45">
        <f>IF(G1025="MEA",'[1]Net Hire Rate'!$E$10,IF(G1025="AMR",'[1]Net Hire Rate'!$F$10,IF(G1025="EUR",'[1]Net Hire Rate'!$G$10,IF(G1025="APAC",'[1]Net Hire Rate'!$H$10,0))))</f>
        <v>1.6761041902604757E-3</v>
      </c>
      <c r="BO1025" s="45">
        <f>IF(G1025="MEA",'[1]Net Hire Rate'!$E$11,IF(G1025="AMR",'[1]Net Hire Rate'!$F$11,IF(G1025="EUR",'[1]Net Hire Rate'!$G$11,IF(G1025="APAC",'[1]Net Hire Rate'!$H$11,0))))</f>
        <v>1.6761041902604757E-3</v>
      </c>
      <c r="BP1025" s="45">
        <f>IF(G1025="MEA",'[1]Net Hire Rate'!$E$12,IF(G1025="AMR",'[1]Net Hire Rate'!$F$12,IF(G1025="EUR",'[1]Net Hire Rate'!$G$12,IF(G1025="APAC",'[1]Net Hire Rate'!$H$12,0))))</f>
        <v>1.6761041902604757E-3</v>
      </c>
      <c r="BQ1025" s="147">
        <f t="shared" si="1199"/>
        <v>1</v>
      </c>
      <c r="BR1025" s="147">
        <f t="shared" si="1182"/>
        <v>1</v>
      </c>
      <c r="BS1025" s="147">
        <f t="shared" si="1200"/>
        <v>1.0016761041902604</v>
      </c>
      <c r="BT1025" s="148">
        <f t="shared" si="1183"/>
        <v>1.0016761041902604</v>
      </c>
      <c r="BU1025" s="149">
        <f t="shared" si="1201"/>
        <v>1.0033550177057775</v>
      </c>
      <c r="BV1025" s="148">
        <f t="shared" si="1184"/>
        <v>1.0033550177057775</v>
      </c>
      <c r="BW1025" s="148">
        <f t="shared" si="1202"/>
        <v>1.0050367452552731</v>
      </c>
      <c r="BX1025" s="148">
        <f t="shared" si="1185"/>
        <v>1.0050367452552731</v>
      </c>
      <c r="BY1025" s="148">
        <f t="shared" si="1203"/>
        <v>1.0067212915553612</v>
      </c>
      <c r="BZ1025" s="148">
        <f t="shared" si="1186"/>
        <v>1.0067212915553612</v>
      </c>
      <c r="CA1025" s="148">
        <f t="shared" si="1204"/>
        <v>1.0084086613305614</v>
      </c>
      <c r="CB1025" s="148">
        <f t="shared" si="1187"/>
        <v>1.0084086613305614</v>
      </c>
      <c r="CC1025" s="148"/>
      <c r="CD1025" s="38"/>
      <c r="CE1025" s="38"/>
      <c r="CF1025" s="38"/>
      <c r="CG1025" s="38"/>
      <c r="CH1025" s="38"/>
      <c r="CI1025" s="38"/>
      <c r="CJ1025" s="38"/>
      <c r="CK1025" s="41"/>
      <c r="CL1025" s="41"/>
      <c r="CM1025" s="40"/>
      <c r="CN1025" s="41"/>
      <c r="CO1025" s="41"/>
      <c r="CP1025" s="41"/>
      <c r="CQ1025" s="41"/>
      <c r="CR1025" s="41"/>
      <c r="CS1025" s="41"/>
      <c r="CT1025" s="41"/>
      <c r="CU1025" s="40"/>
      <c r="CV1025" s="41"/>
      <c r="CW1025" s="41"/>
      <c r="CX1025" s="41"/>
      <c r="CY1025" s="41"/>
      <c r="CZ1025" s="41"/>
      <c r="DA1025" s="41"/>
      <c r="DB1025" s="41"/>
      <c r="DC1025" s="40"/>
      <c r="DD1025" s="41"/>
      <c r="DE1025" s="41"/>
      <c r="DF1025" s="41"/>
      <c r="DG1025" s="41"/>
      <c r="DH1025" s="41"/>
      <c r="DI1025" s="41"/>
      <c r="DJ1025" s="41"/>
      <c r="DK1025" s="40"/>
      <c r="DL1025" s="41"/>
      <c r="DM1025" s="41"/>
      <c r="DN1025" s="41"/>
      <c r="DO1025" s="41"/>
      <c r="DP1025" s="41"/>
      <c r="DQ1025" s="41"/>
      <c r="DR1025" s="15"/>
      <c r="DS1025" s="151">
        <f t="shared" si="1188"/>
        <v>1</v>
      </c>
      <c r="DT1025" s="152">
        <f t="shared" si="1189"/>
        <v>0</v>
      </c>
      <c r="DU1025" s="7">
        <f t="shared" si="1190"/>
        <v>0</v>
      </c>
      <c r="DV1025" s="7">
        <f t="shared" si="1191"/>
        <v>0</v>
      </c>
      <c r="DW1025">
        <f t="shared" si="1192"/>
        <v>0</v>
      </c>
      <c r="DX1025">
        <f t="shared" si="1193"/>
        <v>0</v>
      </c>
      <c r="DZ1025">
        <f t="shared" si="1205"/>
        <v>1</v>
      </c>
      <c r="EA1025">
        <f t="shared" si="1206"/>
        <v>1</v>
      </c>
      <c r="EB1025">
        <f t="shared" si="1207"/>
        <v>1</v>
      </c>
      <c r="EC1025">
        <f t="shared" si="1208"/>
        <v>1</v>
      </c>
      <c r="ED1025">
        <f t="shared" si="1209"/>
        <v>1</v>
      </c>
      <c r="EE1025">
        <f t="shared" si="1210"/>
        <v>1</v>
      </c>
      <c r="EG1025">
        <f t="shared" si="1211"/>
        <v>1</v>
      </c>
      <c r="EH1025">
        <f t="shared" si="1212"/>
        <v>1</v>
      </c>
      <c r="EI1025">
        <f t="shared" si="1213"/>
        <v>1</v>
      </c>
      <c r="EJ1025">
        <f t="shared" si="1214"/>
        <v>1</v>
      </c>
      <c r="EK1025">
        <f t="shared" si="1215"/>
        <v>1</v>
      </c>
      <c r="EM1025">
        <f>IF($EM$9='[1]L&amp;D Numbers'!$E$6,'[1]L&amp;D Numbers'!$E$7)</f>
        <v>350</v>
      </c>
      <c r="EN1025">
        <f>IF($EN$9='[1]L&amp;D Numbers'!$F$6,'[1]L&amp;D Numbers'!$F$7)</f>
        <v>2000</v>
      </c>
      <c r="EO1025">
        <f>IF($EO$9='[1]L&amp;D Numbers'!$G$6,'[1]L&amp;D Numbers'!$G$7)</f>
        <v>2000</v>
      </c>
      <c r="EP1025">
        <f>IF($EP$9='[1]L&amp;D Numbers'!$H$6,'[1]L&amp;D Numbers'!$H$7)</f>
        <v>2000</v>
      </c>
      <c r="EQ1025">
        <f>IF($EQ$9='[1]L&amp;D Numbers'!$I$6,'[1]L&amp;D Numbers'!$I$7)</f>
        <v>2000</v>
      </c>
      <c r="ER1025">
        <f>IF($ER$9='[1]L&amp;D Numbers'!$J$6,'[1]L&amp;D Numbers'!$J$7)</f>
        <v>0</v>
      </c>
      <c r="ET1025" s="45">
        <f>'[1]L&amp;D Master'!$E$10</f>
        <v>1.0678246631903041E-2</v>
      </c>
      <c r="EU1025" s="45">
        <f>ET1025+'[1]L&amp;D Master'!$F$10</f>
        <v>1.8222427877342538E-2</v>
      </c>
      <c r="EV1025" s="45">
        <f>EU1025+'[1]L&amp;D Master'!$G$10</f>
        <v>2.3561551193294058E-2</v>
      </c>
      <c r="EW1025" s="45">
        <f>EV1025+'[1]L&amp;D Master'!$H$10</f>
        <v>2.7330438342024234E-2</v>
      </c>
      <c r="EX1025" s="45">
        <f>EW1025+'[1]L&amp;D Master'!$I$10</f>
        <v>2.9999999999999995E-2</v>
      </c>
      <c r="EY1025" s="45"/>
      <c r="EZ1025" s="45">
        <f t="shared" si="1216"/>
        <v>1.0678246631903041E-2</v>
      </c>
      <c r="FA1025" s="45">
        <f t="shared" si="1217"/>
        <v>1.8222427877342538E-2</v>
      </c>
      <c r="FB1025" s="45">
        <f t="shared" si="1217"/>
        <v>2.3561551193294058E-2</v>
      </c>
      <c r="FC1025" s="45">
        <f t="shared" si="1217"/>
        <v>2.7330438342024234E-2</v>
      </c>
      <c r="FD1025" s="45">
        <f t="shared" si="1217"/>
        <v>2.7330438342024234E-2</v>
      </c>
      <c r="FE1025" s="45"/>
      <c r="FF1025">
        <f t="shared" si="1224"/>
        <v>0.98932175336809691</v>
      </c>
      <c r="FG1025">
        <f t="shared" si="1225"/>
        <v>0.98177757212265748</v>
      </c>
      <c r="FH1025">
        <f t="shared" si="1226"/>
        <v>0.97643844880670594</v>
      </c>
      <c r="FI1025">
        <f t="shared" si="1227"/>
        <v>0.9726695616579758</v>
      </c>
      <c r="FJ1025">
        <f t="shared" si="1228"/>
        <v>0.9726695616579758</v>
      </c>
      <c r="FL1025" s="34"/>
      <c r="FM1025" s="34"/>
      <c r="FN1025" s="34"/>
      <c r="FO1025" s="34"/>
      <c r="FP1025" s="34"/>
      <c r="FQ1025" s="153">
        <f t="shared" si="1218"/>
        <v>0.125</v>
      </c>
      <c r="FR1025" s="153"/>
      <c r="FS1025" s="42"/>
      <c r="FT1025" s="42"/>
      <c r="FU1025" s="42"/>
      <c r="FV1025" s="42"/>
      <c r="FW1025" s="42"/>
      <c r="FX1025" s="42"/>
      <c r="FY1025" s="42"/>
      <c r="FZ1025" s="42"/>
      <c r="GA1025" s="42"/>
      <c r="GB1025" s="42"/>
      <c r="GC1025" s="42"/>
      <c r="GD1025" s="42"/>
      <c r="GE1025" s="42"/>
      <c r="GF1025" s="42"/>
      <c r="GG1025" s="42"/>
      <c r="GH1025" s="42"/>
      <c r="GI1025" s="42"/>
      <c r="GJ1025" s="42"/>
      <c r="GK1025" s="42"/>
      <c r="GL1025" s="42"/>
      <c r="GM1025" s="154">
        <f>'[1]Automation Master'!$B$10*FQ1025*FO1025</f>
        <v>0</v>
      </c>
      <c r="GN1025" s="155">
        <f>'[1]Automation Master'!$B$11*FO1025*FQ1025+GM1025</f>
        <v>0</v>
      </c>
      <c r="GO1025" s="155">
        <f>'[1]Automation Master'!$B$12*FO1025*FQ1025+GN1025</f>
        <v>0</v>
      </c>
      <c r="GP1025" s="155">
        <f>'[1]Automation Master'!$B$13*FO1025*FQ1025+GO1025</f>
        <v>0</v>
      </c>
      <c r="GQ1025" s="155">
        <f>'[1]Automation Master'!$C$10*FO1025*FQ1025+GP1025</f>
        <v>0</v>
      </c>
      <c r="GR1025" s="155">
        <f>'[1]Automation Master'!$C$11*FO1025*FQ1025+GQ1025</f>
        <v>0</v>
      </c>
      <c r="GS1025" s="155">
        <f>'[1]Automation Master'!$C$12*FO1025*FQ1025+GR1025</f>
        <v>0</v>
      </c>
      <c r="GT1025" s="155">
        <f>'[1]Automation Master'!$C$13*FO1025*FQ1025+GS1025</f>
        <v>0</v>
      </c>
      <c r="GU1025" s="155">
        <f>'[1]Automation Master'!$D$10*FO1025*FQ1025+GT1025</f>
        <v>0</v>
      </c>
      <c r="GV1025" s="155">
        <f>'[1]Automation Master'!$D$11*FO1025*FQ1025+GU1025</f>
        <v>0</v>
      </c>
      <c r="GW1025" s="155">
        <f>'[1]Automation Master'!$D$12*FO1025*FQ1025+GV1025</f>
        <v>0</v>
      </c>
      <c r="GX1025" s="155">
        <f>'[1]Automation Master'!$D$13*FO1025*FQ1025+GW1025</f>
        <v>0</v>
      </c>
      <c r="GY1025" s="155">
        <f>'[1]Automation Master'!$E$10*FO1025*FQ1025+GX1025</f>
        <v>0</v>
      </c>
      <c r="GZ1025" s="155">
        <f>'[1]Automation Master'!$E$11*FO1025*FQ1025+GY1025</f>
        <v>0</v>
      </c>
      <c r="HA1025" s="155">
        <f>'[1]Automation Master'!$E$12*FO1025*FQ1025+GZ1025</f>
        <v>0</v>
      </c>
      <c r="HB1025" s="155">
        <f>'[1]Automation Master'!$E$13*FO1025*FQ1025+HA1025</f>
        <v>0</v>
      </c>
      <c r="HC1025" s="155">
        <f>'[1]Automation Master'!$F$10*FO1025*FQ1025+HB1025</f>
        <v>0</v>
      </c>
      <c r="HD1025" s="155">
        <f>'[1]Automation Master'!$F$11*FO1025*FQ1025+HC1025</f>
        <v>0</v>
      </c>
      <c r="HE1025" s="155">
        <f>'[1]Automation Master'!$F$12*FO1025*FQ1025+HD1025</f>
        <v>0</v>
      </c>
      <c r="HF1025" s="156">
        <f>'[1]Automation Master'!$F$13*FO1025*FQ1025+HE1025</f>
        <v>0</v>
      </c>
      <c r="HG1025" s="157"/>
      <c r="HH1025" s="157"/>
      <c r="HI1025" s="157"/>
      <c r="HJ1025" s="157"/>
      <c r="HK1025" s="157"/>
      <c r="HL1025" s="157"/>
      <c r="HM1025" s="157"/>
      <c r="HN1025" s="157"/>
      <c r="HO1025" s="157"/>
      <c r="HP1025" s="157"/>
      <c r="HQ1025" s="157"/>
      <c r="HR1025" s="157"/>
      <c r="HS1025" s="157"/>
      <c r="HT1025" s="157"/>
      <c r="HU1025" s="157"/>
      <c r="HV1025" s="157"/>
      <c r="HW1025" s="157"/>
      <c r="HX1025" s="157"/>
      <c r="HY1025" s="42"/>
      <c r="HZ1025" s="42"/>
      <c r="IA1025" s="148">
        <f t="shared" si="1229"/>
        <v>1</v>
      </c>
      <c r="IB1025" s="148">
        <f t="shared" si="1230"/>
        <v>1</v>
      </c>
      <c r="IC1025" s="148">
        <f t="shared" si="1231"/>
        <v>1</v>
      </c>
      <c r="ID1025" s="148">
        <f t="shared" si="1232"/>
        <v>1</v>
      </c>
      <c r="IE1025" s="148">
        <f t="shared" si="1233"/>
        <v>1</v>
      </c>
      <c r="IH1025">
        <f t="shared" si="1239"/>
        <v>0.98932175336809691</v>
      </c>
      <c r="II1025">
        <f t="shared" si="1240"/>
        <v>0.98177757212265748</v>
      </c>
      <c r="IJ1025">
        <f t="shared" si="1241"/>
        <v>0.97643844880670594</v>
      </c>
      <c r="IK1025">
        <f t="shared" si="1242"/>
        <v>0.9726695616579758</v>
      </c>
      <c r="IL1025">
        <f t="shared" si="1243"/>
        <v>0.9726695616579758</v>
      </c>
      <c r="IN1025" s="42">
        <f t="shared" si="1234"/>
        <v>1.0678246631903088E-2</v>
      </c>
      <c r="IO1025" s="42">
        <f t="shared" si="1235"/>
        <v>1.8222427877342517E-2</v>
      </c>
      <c r="IP1025" s="42">
        <f t="shared" si="1236"/>
        <v>2.3561551193294061E-2</v>
      </c>
      <c r="IQ1025" s="42">
        <f t="shared" si="1237"/>
        <v>2.7330438342024199E-2</v>
      </c>
      <c r="IR1025" s="42">
        <f t="shared" si="1238"/>
        <v>2.7330438342024199E-2</v>
      </c>
      <c r="IT1025" s="9">
        <f t="shared" si="1219"/>
        <v>0</v>
      </c>
      <c r="IU1025" s="9">
        <f t="shared" si="1220"/>
        <v>0</v>
      </c>
      <c r="IV1025" s="9">
        <f t="shared" si="1221"/>
        <v>0</v>
      </c>
      <c r="IW1025" s="9">
        <f t="shared" si="1222"/>
        <v>0</v>
      </c>
      <c r="IX1025" s="9">
        <f t="shared" si="1223"/>
        <v>0</v>
      </c>
    </row>
    <row r="1026" spans="1:258" ht="15.75" hidden="1" thickBot="1" x14ac:dyDescent="0.3">
      <c r="A1026">
        <v>13</v>
      </c>
      <c r="B1026" t="s">
        <v>675</v>
      </c>
      <c r="C1026" t="s">
        <v>308</v>
      </c>
      <c r="D1026" t="s">
        <v>288</v>
      </c>
      <c r="E1026" t="s">
        <v>319</v>
      </c>
      <c r="F1026" t="s">
        <v>290</v>
      </c>
      <c r="G1026" t="s">
        <v>256</v>
      </c>
      <c r="H1026">
        <v>13</v>
      </c>
      <c r="L1026">
        <v>13</v>
      </c>
      <c r="R1026">
        <v>2</v>
      </c>
      <c r="S1026">
        <v>5</v>
      </c>
      <c r="T1026">
        <v>1</v>
      </c>
      <c r="U1026">
        <v>5</v>
      </c>
      <c r="Y1026">
        <v>13</v>
      </c>
      <c r="AB1026">
        <v>8</v>
      </c>
      <c r="AL1026">
        <v>5</v>
      </c>
      <c r="AP1026">
        <v>1</v>
      </c>
      <c r="AT1026">
        <v>13</v>
      </c>
      <c r="AU1026">
        <v>0</v>
      </c>
      <c r="AV1026">
        <v>13</v>
      </c>
      <c r="AW1026">
        <v>0</v>
      </c>
      <c r="AX1026">
        <v>0</v>
      </c>
      <c r="BB1026">
        <f t="shared" si="1194"/>
        <v>13</v>
      </c>
      <c r="BD1026">
        <f t="shared" si="1195"/>
        <v>13</v>
      </c>
      <c r="BE1026">
        <f t="shared" si="1196"/>
        <v>13</v>
      </c>
      <c r="BF1026">
        <f t="shared" si="1197"/>
        <v>13</v>
      </c>
      <c r="BH1026">
        <f t="shared" si="1198"/>
        <v>0</v>
      </c>
      <c r="BK1026" s="45">
        <f>IF(G1026="MEA",'[1]Net Hire Rate'!$E$7,IF(G1026="AMR",'[1]Net Hire Rate'!$F$7,IF(G1026="EUR",'[1]Net Hire Rate'!$G$7,IF(G1026="APAC",'[1]Net Hire Rate'!$H$7,0))))</f>
        <v>1.6761041902604757E-3</v>
      </c>
      <c r="BL1026" s="45">
        <f>IF(G1026="MEA",'[1]Net Hire Rate'!$E$8,IF(G1026="AMR",'[1]Net Hire Rate'!$F$8,IF(G1026="EUR",'[1]Net Hire Rate'!$G$8,IF(G1026="APAC",'[1]Net Hire Rate'!$H$8,0))))</f>
        <v>1.6761041902604757E-3</v>
      </c>
      <c r="BM1026" s="45">
        <f>IF(G1026="MEA",'[1]Net Hire Rate'!$E$9,IF(G1026="AMR",'[1]Net Hire Rate'!$F$9,IF(G1026="EUR",'[1]Net Hire Rate'!$G$9,IF(G1026="APAC",'[1]Net Hire Rate'!$H$9,0))))</f>
        <v>1.6761041902604757E-3</v>
      </c>
      <c r="BN1026" s="45">
        <f>IF(G1026="MEA",'[1]Net Hire Rate'!$E$10,IF(G1026="AMR",'[1]Net Hire Rate'!$F$10,IF(G1026="EUR",'[1]Net Hire Rate'!$G$10,IF(G1026="APAC",'[1]Net Hire Rate'!$H$10,0))))</f>
        <v>1.6761041902604757E-3</v>
      </c>
      <c r="BO1026" s="45">
        <f>IF(G1026="MEA",'[1]Net Hire Rate'!$E$11,IF(G1026="AMR",'[1]Net Hire Rate'!$F$11,IF(G1026="EUR",'[1]Net Hire Rate'!$G$11,IF(G1026="APAC",'[1]Net Hire Rate'!$H$11,0))))</f>
        <v>1.6761041902604757E-3</v>
      </c>
      <c r="BP1026" s="45">
        <f>IF(G1026="MEA",'[1]Net Hire Rate'!$E$12,IF(G1026="AMR",'[1]Net Hire Rate'!$F$12,IF(G1026="EUR",'[1]Net Hire Rate'!$G$12,IF(G1026="APAC",'[1]Net Hire Rate'!$H$12,0))))</f>
        <v>1.6761041902604757E-3</v>
      </c>
      <c r="BQ1026" s="147">
        <f t="shared" si="1199"/>
        <v>13</v>
      </c>
      <c r="BR1026" s="147">
        <f t="shared" si="1182"/>
        <v>13</v>
      </c>
      <c r="BS1026" s="147">
        <f t="shared" si="1200"/>
        <v>13.021789354473386</v>
      </c>
      <c r="BT1026" s="148">
        <f t="shared" si="1183"/>
        <v>13.021789354473386</v>
      </c>
      <c r="BU1026" s="149">
        <f t="shared" si="1201"/>
        <v>13.043615230175106</v>
      </c>
      <c r="BV1026" s="148">
        <f t="shared" si="1184"/>
        <v>12.043615230175106</v>
      </c>
      <c r="BW1026" s="148">
        <f t="shared" si="1202"/>
        <v>12.063801584128287</v>
      </c>
      <c r="BX1026" s="148">
        <f t="shared" si="1185"/>
        <v>12.063801584128287</v>
      </c>
      <c r="BY1026" s="148">
        <f t="shared" si="1203"/>
        <v>12.084021772513914</v>
      </c>
      <c r="BZ1026" s="148">
        <f t="shared" si="1186"/>
        <v>12.084021772513914</v>
      </c>
      <c r="CA1026" s="148">
        <f t="shared" si="1204"/>
        <v>12.104275852042022</v>
      </c>
      <c r="CB1026" s="148">
        <f t="shared" si="1187"/>
        <v>12.104275852042022</v>
      </c>
      <c r="CC1026" s="148"/>
      <c r="CD1026" s="38"/>
      <c r="CE1026" s="38"/>
      <c r="CF1026" s="38"/>
      <c r="CG1026" s="38"/>
      <c r="CH1026" s="38"/>
      <c r="CI1026" s="38"/>
      <c r="CJ1026" s="38"/>
      <c r="CK1026" s="41"/>
      <c r="CL1026" s="41"/>
      <c r="CM1026" s="40"/>
      <c r="CN1026" s="41"/>
      <c r="CO1026" s="41"/>
      <c r="CP1026" s="41"/>
      <c r="CQ1026" s="41"/>
      <c r="CR1026" s="41"/>
      <c r="CS1026" s="41"/>
      <c r="CT1026" s="41"/>
      <c r="CU1026" s="40"/>
      <c r="CV1026" s="41"/>
      <c r="CW1026" s="41"/>
      <c r="CX1026" s="41"/>
      <c r="CY1026" s="41"/>
      <c r="CZ1026" s="41"/>
      <c r="DA1026" s="41"/>
      <c r="DB1026" s="41"/>
      <c r="DC1026" s="40"/>
      <c r="DD1026" s="41"/>
      <c r="DE1026" s="41"/>
      <c r="DF1026" s="41"/>
      <c r="DG1026" s="41"/>
      <c r="DH1026" s="41"/>
      <c r="DI1026" s="41"/>
      <c r="DJ1026" s="41"/>
      <c r="DK1026" s="40"/>
      <c r="DL1026" s="41"/>
      <c r="DM1026" s="41"/>
      <c r="DN1026" s="41"/>
      <c r="DO1026" s="41"/>
      <c r="DP1026" s="41"/>
      <c r="DQ1026" s="41"/>
      <c r="DR1026" s="15"/>
      <c r="DS1026" s="151">
        <f t="shared" si="1188"/>
        <v>13</v>
      </c>
      <c r="DT1026" s="152">
        <f t="shared" si="1189"/>
        <v>0</v>
      </c>
      <c r="DU1026" s="7">
        <f t="shared" si="1190"/>
        <v>0</v>
      </c>
      <c r="DV1026" s="7">
        <f t="shared" si="1191"/>
        <v>0</v>
      </c>
      <c r="DW1026">
        <f t="shared" si="1192"/>
        <v>0</v>
      </c>
      <c r="DX1026">
        <f t="shared" si="1193"/>
        <v>0</v>
      </c>
      <c r="DZ1026">
        <f t="shared" si="1205"/>
        <v>13</v>
      </c>
      <c r="EA1026">
        <f t="shared" si="1206"/>
        <v>13</v>
      </c>
      <c r="EB1026">
        <f t="shared" si="1207"/>
        <v>13</v>
      </c>
      <c r="EC1026">
        <f t="shared" si="1208"/>
        <v>13</v>
      </c>
      <c r="ED1026">
        <f t="shared" si="1209"/>
        <v>13</v>
      </c>
      <c r="EE1026">
        <f t="shared" si="1210"/>
        <v>13</v>
      </c>
      <c r="EG1026">
        <f t="shared" si="1211"/>
        <v>13</v>
      </c>
      <c r="EH1026">
        <f t="shared" si="1212"/>
        <v>13</v>
      </c>
      <c r="EI1026">
        <f t="shared" si="1213"/>
        <v>13</v>
      </c>
      <c r="EJ1026">
        <f t="shared" si="1214"/>
        <v>13</v>
      </c>
      <c r="EK1026">
        <f t="shared" si="1215"/>
        <v>13</v>
      </c>
      <c r="EM1026">
        <f>IF($EM$9='[1]L&amp;D Numbers'!$E$6,'[1]L&amp;D Numbers'!$E$7)</f>
        <v>350</v>
      </c>
      <c r="EN1026">
        <f>IF($EN$9='[1]L&amp;D Numbers'!$F$6,'[1]L&amp;D Numbers'!$F$7)</f>
        <v>2000</v>
      </c>
      <c r="EO1026">
        <f>IF($EO$9='[1]L&amp;D Numbers'!$G$6,'[1]L&amp;D Numbers'!$G$7)</f>
        <v>2000</v>
      </c>
      <c r="EP1026">
        <f>IF($EP$9='[1]L&amp;D Numbers'!$H$6,'[1]L&amp;D Numbers'!$H$7)</f>
        <v>2000</v>
      </c>
      <c r="EQ1026">
        <f>IF($EQ$9='[1]L&amp;D Numbers'!$I$6,'[1]L&amp;D Numbers'!$I$7)</f>
        <v>2000</v>
      </c>
      <c r="ER1026">
        <f>IF($ER$9='[1]L&amp;D Numbers'!$J$6,'[1]L&amp;D Numbers'!$J$7)</f>
        <v>0</v>
      </c>
      <c r="ET1026" s="45">
        <f>'[1]L&amp;D Master'!$E$10</f>
        <v>1.0678246631903041E-2</v>
      </c>
      <c r="EU1026" s="45">
        <f>ET1026+'[1]L&amp;D Master'!$F$10</f>
        <v>1.8222427877342538E-2</v>
      </c>
      <c r="EV1026" s="45">
        <f>EU1026+'[1]L&amp;D Master'!$G$10</f>
        <v>2.3561551193294058E-2</v>
      </c>
      <c r="EW1026" s="45">
        <f>EV1026+'[1]L&amp;D Master'!$H$10</f>
        <v>2.7330438342024234E-2</v>
      </c>
      <c r="EX1026" s="45">
        <f>EW1026+'[1]L&amp;D Master'!$I$10</f>
        <v>2.9999999999999995E-2</v>
      </c>
      <c r="EY1026" s="45"/>
      <c r="EZ1026" s="45">
        <f t="shared" si="1216"/>
        <v>1.0678246631903041E-2</v>
      </c>
      <c r="FA1026" s="45">
        <f t="shared" si="1217"/>
        <v>1.8222427877342538E-2</v>
      </c>
      <c r="FB1026" s="45">
        <f t="shared" si="1217"/>
        <v>2.3561551193294058E-2</v>
      </c>
      <c r="FC1026" s="45">
        <f t="shared" si="1217"/>
        <v>2.7330438342024234E-2</v>
      </c>
      <c r="FD1026" s="45">
        <f t="shared" si="1217"/>
        <v>2.7330438342024234E-2</v>
      </c>
      <c r="FE1026" s="45"/>
      <c r="FF1026">
        <f t="shared" si="1224"/>
        <v>12.861182793785259</v>
      </c>
      <c r="FG1026">
        <f t="shared" si="1225"/>
        <v>12.763108437594548</v>
      </c>
      <c r="FH1026">
        <f t="shared" si="1226"/>
        <v>12.693699834487177</v>
      </c>
      <c r="FI1026">
        <f t="shared" si="1227"/>
        <v>12.644704301553686</v>
      </c>
      <c r="FJ1026">
        <f t="shared" si="1228"/>
        <v>12.644704301553686</v>
      </c>
      <c r="FL1026" s="34"/>
      <c r="FM1026" s="34"/>
      <c r="FN1026" s="34"/>
      <c r="FO1026" s="34"/>
      <c r="FP1026" s="34"/>
      <c r="FQ1026" s="153">
        <f t="shared" si="1218"/>
        <v>0.125</v>
      </c>
      <c r="FR1026" s="153"/>
      <c r="FS1026" s="42"/>
      <c r="FT1026" s="42"/>
      <c r="FU1026" s="42"/>
      <c r="FV1026" s="42"/>
      <c r="FW1026" s="42"/>
      <c r="FX1026" s="42"/>
      <c r="FY1026" s="42"/>
      <c r="FZ1026" s="42"/>
      <c r="GA1026" s="42"/>
      <c r="GB1026" s="42"/>
      <c r="GC1026" s="42"/>
      <c r="GD1026" s="42"/>
      <c r="GE1026" s="42"/>
      <c r="GF1026" s="42"/>
      <c r="GG1026" s="42"/>
      <c r="GH1026" s="42"/>
      <c r="GI1026" s="42"/>
      <c r="GJ1026" s="42"/>
      <c r="GK1026" s="42"/>
      <c r="GL1026" s="42"/>
      <c r="GM1026" s="154">
        <f>'[1]Automation Master'!$B$10*FQ1026*FO1026</f>
        <v>0</v>
      </c>
      <c r="GN1026" s="155">
        <f>'[1]Automation Master'!$B$11*FO1026*FQ1026+GM1026</f>
        <v>0</v>
      </c>
      <c r="GO1026" s="155">
        <f>'[1]Automation Master'!$B$12*FO1026*FQ1026+GN1026</f>
        <v>0</v>
      </c>
      <c r="GP1026" s="155">
        <f>'[1]Automation Master'!$B$13*FO1026*FQ1026+GO1026</f>
        <v>0</v>
      </c>
      <c r="GQ1026" s="155">
        <f>'[1]Automation Master'!$C$10*FO1026*FQ1026+GP1026</f>
        <v>0</v>
      </c>
      <c r="GR1026" s="155">
        <f>'[1]Automation Master'!$C$11*FO1026*FQ1026+GQ1026</f>
        <v>0</v>
      </c>
      <c r="GS1026" s="155">
        <f>'[1]Automation Master'!$C$12*FO1026*FQ1026+GR1026</f>
        <v>0</v>
      </c>
      <c r="GT1026" s="155">
        <f>'[1]Automation Master'!$C$13*FO1026*FQ1026+GS1026</f>
        <v>0</v>
      </c>
      <c r="GU1026" s="155">
        <f>'[1]Automation Master'!$D$10*FO1026*FQ1026+GT1026</f>
        <v>0</v>
      </c>
      <c r="GV1026" s="155">
        <f>'[1]Automation Master'!$D$11*FO1026*FQ1026+GU1026</f>
        <v>0</v>
      </c>
      <c r="GW1026" s="155">
        <f>'[1]Automation Master'!$D$12*FO1026*FQ1026+GV1026</f>
        <v>0</v>
      </c>
      <c r="GX1026" s="155">
        <f>'[1]Automation Master'!$D$13*FO1026*FQ1026+GW1026</f>
        <v>0</v>
      </c>
      <c r="GY1026" s="155">
        <f>'[1]Automation Master'!$E$10*FO1026*FQ1026+GX1026</f>
        <v>0</v>
      </c>
      <c r="GZ1026" s="155">
        <f>'[1]Automation Master'!$E$11*FO1026*FQ1026+GY1026</f>
        <v>0</v>
      </c>
      <c r="HA1026" s="155">
        <f>'[1]Automation Master'!$E$12*FO1026*FQ1026+GZ1026</f>
        <v>0</v>
      </c>
      <c r="HB1026" s="155">
        <f>'[1]Automation Master'!$E$13*FO1026*FQ1026+HA1026</f>
        <v>0</v>
      </c>
      <c r="HC1026" s="155">
        <f>'[1]Automation Master'!$F$10*FO1026*FQ1026+HB1026</f>
        <v>0</v>
      </c>
      <c r="HD1026" s="155">
        <f>'[1]Automation Master'!$F$11*FO1026*FQ1026+HC1026</f>
        <v>0</v>
      </c>
      <c r="HE1026" s="155">
        <f>'[1]Automation Master'!$F$12*FO1026*FQ1026+HD1026</f>
        <v>0</v>
      </c>
      <c r="HF1026" s="156">
        <f>'[1]Automation Master'!$F$13*FO1026*FQ1026+HE1026</f>
        <v>0</v>
      </c>
      <c r="HG1026" s="157"/>
      <c r="HH1026" s="157"/>
      <c r="HI1026" s="157"/>
      <c r="HJ1026" s="157"/>
      <c r="HK1026" s="157"/>
      <c r="HL1026" s="157"/>
      <c r="HM1026" s="157"/>
      <c r="HN1026" s="157"/>
      <c r="HO1026" s="157"/>
      <c r="HP1026" s="157"/>
      <c r="HQ1026" s="157"/>
      <c r="HR1026" s="157"/>
      <c r="HS1026" s="157"/>
      <c r="HT1026" s="157"/>
      <c r="HU1026" s="157"/>
      <c r="HV1026" s="157"/>
      <c r="HW1026" s="157"/>
      <c r="HX1026" s="157"/>
      <c r="HY1026" s="42"/>
      <c r="HZ1026" s="42"/>
      <c r="IA1026" s="148">
        <f t="shared" si="1229"/>
        <v>13</v>
      </c>
      <c r="IB1026" s="148">
        <f t="shared" si="1230"/>
        <v>13</v>
      </c>
      <c r="IC1026" s="148">
        <f t="shared" si="1231"/>
        <v>13</v>
      </c>
      <c r="ID1026" s="148">
        <f t="shared" si="1232"/>
        <v>13</v>
      </c>
      <c r="IE1026" s="148">
        <f t="shared" si="1233"/>
        <v>13</v>
      </c>
      <c r="IH1026">
        <f t="shared" si="1239"/>
        <v>12.861182793785259</v>
      </c>
      <c r="II1026">
        <f t="shared" si="1240"/>
        <v>12.763108437594548</v>
      </c>
      <c r="IJ1026">
        <f t="shared" si="1241"/>
        <v>12.693699834487177</v>
      </c>
      <c r="IK1026">
        <f t="shared" si="1242"/>
        <v>12.644704301553686</v>
      </c>
      <c r="IL1026">
        <f t="shared" si="1243"/>
        <v>12.644704301553686</v>
      </c>
      <c r="IN1026" s="42">
        <f t="shared" si="1234"/>
        <v>1.067824663190314E-2</v>
      </c>
      <c r="IO1026" s="42">
        <f t="shared" si="1235"/>
        <v>1.8222427877342458E-2</v>
      </c>
      <c r="IP1026" s="42">
        <f t="shared" si="1236"/>
        <v>2.3561551193294096E-2</v>
      </c>
      <c r="IQ1026" s="42">
        <f t="shared" si="1237"/>
        <v>2.7330438342024158E-2</v>
      </c>
      <c r="IR1026" s="42">
        <f t="shared" si="1238"/>
        <v>2.7330438342024158E-2</v>
      </c>
      <c r="IT1026" s="9">
        <f t="shared" si="1219"/>
        <v>0</v>
      </c>
      <c r="IU1026" s="9">
        <f t="shared" si="1220"/>
        <v>0</v>
      </c>
      <c r="IV1026" s="9">
        <f t="shared" si="1221"/>
        <v>0</v>
      </c>
      <c r="IW1026" s="9">
        <f t="shared" si="1222"/>
        <v>0</v>
      </c>
      <c r="IX1026" s="9">
        <f t="shared" si="1223"/>
        <v>0</v>
      </c>
    </row>
    <row r="1027" spans="1:258" ht="15.75" hidden="1" thickBot="1" x14ac:dyDescent="0.3">
      <c r="A1027">
        <v>15</v>
      </c>
      <c r="B1027" t="s">
        <v>675</v>
      </c>
      <c r="C1027" t="s">
        <v>303</v>
      </c>
      <c r="D1027" t="s">
        <v>288</v>
      </c>
      <c r="E1027" t="s">
        <v>319</v>
      </c>
      <c r="F1027" t="s">
        <v>290</v>
      </c>
      <c r="G1027" t="s">
        <v>256</v>
      </c>
      <c r="H1027">
        <v>14</v>
      </c>
      <c r="I1027">
        <v>1</v>
      </c>
      <c r="L1027">
        <v>14</v>
      </c>
      <c r="M1027">
        <v>1</v>
      </c>
      <c r="Q1027">
        <v>1</v>
      </c>
      <c r="R1027">
        <v>4</v>
      </c>
      <c r="S1027">
        <v>7</v>
      </c>
      <c r="T1027">
        <v>2</v>
      </c>
      <c r="X1027">
        <v>1</v>
      </c>
      <c r="Y1027">
        <v>14</v>
      </c>
      <c r="AA1027">
        <v>1</v>
      </c>
      <c r="AB1027">
        <v>14</v>
      </c>
      <c r="AL1027">
        <v>1</v>
      </c>
      <c r="AT1027">
        <v>15</v>
      </c>
      <c r="AU1027">
        <v>0</v>
      </c>
      <c r="AV1027">
        <v>15</v>
      </c>
      <c r="AW1027">
        <v>0</v>
      </c>
      <c r="AX1027">
        <v>0</v>
      </c>
      <c r="BB1027">
        <f t="shared" si="1194"/>
        <v>15</v>
      </c>
      <c r="BD1027">
        <f t="shared" si="1195"/>
        <v>15</v>
      </c>
      <c r="BE1027">
        <f t="shared" si="1196"/>
        <v>15</v>
      </c>
      <c r="BF1027">
        <f t="shared" si="1197"/>
        <v>15</v>
      </c>
      <c r="BH1027">
        <f t="shared" si="1198"/>
        <v>0</v>
      </c>
      <c r="BK1027" s="45">
        <f>IF(G1027="MEA",'[1]Net Hire Rate'!$E$7,IF(G1027="AMR",'[1]Net Hire Rate'!$F$7,IF(G1027="EUR",'[1]Net Hire Rate'!$G$7,IF(G1027="APAC",'[1]Net Hire Rate'!$H$7,0))))</f>
        <v>1.6761041902604757E-3</v>
      </c>
      <c r="BL1027" s="45">
        <f>IF(G1027="MEA",'[1]Net Hire Rate'!$E$8,IF(G1027="AMR",'[1]Net Hire Rate'!$F$8,IF(G1027="EUR",'[1]Net Hire Rate'!$G$8,IF(G1027="APAC",'[1]Net Hire Rate'!$H$8,0))))</f>
        <v>1.6761041902604757E-3</v>
      </c>
      <c r="BM1027" s="45">
        <f>IF(G1027="MEA",'[1]Net Hire Rate'!$E$9,IF(G1027="AMR",'[1]Net Hire Rate'!$F$9,IF(G1027="EUR",'[1]Net Hire Rate'!$G$9,IF(G1027="APAC",'[1]Net Hire Rate'!$H$9,0))))</f>
        <v>1.6761041902604757E-3</v>
      </c>
      <c r="BN1027" s="45">
        <f>IF(G1027="MEA",'[1]Net Hire Rate'!$E$10,IF(G1027="AMR",'[1]Net Hire Rate'!$F$10,IF(G1027="EUR",'[1]Net Hire Rate'!$G$10,IF(G1027="APAC",'[1]Net Hire Rate'!$H$10,0))))</f>
        <v>1.6761041902604757E-3</v>
      </c>
      <c r="BO1027" s="45">
        <f>IF(G1027="MEA",'[1]Net Hire Rate'!$E$11,IF(G1027="AMR",'[1]Net Hire Rate'!$F$11,IF(G1027="EUR",'[1]Net Hire Rate'!$G$11,IF(G1027="APAC",'[1]Net Hire Rate'!$H$11,0))))</f>
        <v>1.6761041902604757E-3</v>
      </c>
      <c r="BP1027" s="45">
        <f>IF(G1027="MEA",'[1]Net Hire Rate'!$E$12,IF(G1027="AMR",'[1]Net Hire Rate'!$F$12,IF(G1027="EUR",'[1]Net Hire Rate'!$G$12,IF(G1027="APAC",'[1]Net Hire Rate'!$H$12,0))))</f>
        <v>1.6761041902604757E-3</v>
      </c>
      <c r="BQ1027" s="147">
        <f t="shared" si="1199"/>
        <v>15</v>
      </c>
      <c r="BR1027" s="147">
        <f t="shared" si="1182"/>
        <v>15</v>
      </c>
      <c r="BS1027" s="147">
        <f t="shared" si="1200"/>
        <v>15.025141562853907</v>
      </c>
      <c r="BT1027" s="148">
        <f t="shared" si="1183"/>
        <v>15.025141562853907</v>
      </c>
      <c r="BU1027" s="149">
        <f t="shared" si="1201"/>
        <v>15.050325265586663</v>
      </c>
      <c r="BV1027" s="148">
        <f t="shared" si="1184"/>
        <v>15.050325265586663</v>
      </c>
      <c r="BW1027" s="148">
        <f t="shared" si="1202"/>
        <v>15.075551178829095</v>
      </c>
      <c r="BX1027" s="148">
        <f t="shared" si="1185"/>
        <v>15.075551178829095</v>
      </c>
      <c r="BY1027" s="148">
        <f t="shared" si="1203"/>
        <v>15.100819373330415</v>
      </c>
      <c r="BZ1027" s="148">
        <f t="shared" si="1186"/>
        <v>15.100819373330415</v>
      </c>
      <c r="CA1027" s="148">
        <f t="shared" si="1204"/>
        <v>15.126129919958419</v>
      </c>
      <c r="CB1027" s="148">
        <f t="shared" si="1187"/>
        <v>15.126129919958419</v>
      </c>
      <c r="CC1027" s="148"/>
      <c r="CD1027" s="38"/>
      <c r="CE1027" s="38"/>
      <c r="CF1027" s="38"/>
      <c r="CG1027" s="38"/>
      <c r="CH1027" s="38"/>
      <c r="CI1027" s="38"/>
      <c r="CJ1027" s="38"/>
      <c r="CK1027" s="41"/>
      <c r="CL1027" s="41"/>
      <c r="CM1027" s="40"/>
      <c r="CN1027" s="41"/>
      <c r="CO1027" s="41"/>
      <c r="CP1027" s="41"/>
      <c r="CQ1027" s="41"/>
      <c r="CR1027" s="41"/>
      <c r="CS1027" s="41"/>
      <c r="CT1027" s="41"/>
      <c r="CU1027" s="40"/>
      <c r="CV1027" s="41"/>
      <c r="CW1027" s="41"/>
      <c r="CX1027" s="41"/>
      <c r="CY1027" s="41"/>
      <c r="CZ1027" s="41"/>
      <c r="DA1027" s="41"/>
      <c r="DB1027" s="41"/>
      <c r="DC1027" s="40"/>
      <c r="DD1027" s="41"/>
      <c r="DE1027" s="41"/>
      <c r="DF1027" s="41"/>
      <c r="DG1027" s="41"/>
      <c r="DH1027" s="41"/>
      <c r="DI1027" s="41"/>
      <c r="DJ1027" s="41"/>
      <c r="DK1027" s="40"/>
      <c r="DL1027" s="41"/>
      <c r="DM1027" s="41"/>
      <c r="DN1027" s="41"/>
      <c r="DO1027" s="41"/>
      <c r="DP1027" s="41"/>
      <c r="DQ1027" s="41"/>
      <c r="DR1027" s="15"/>
      <c r="DS1027" s="151">
        <f t="shared" si="1188"/>
        <v>15</v>
      </c>
      <c r="DT1027" s="152">
        <f t="shared" si="1189"/>
        <v>0</v>
      </c>
      <c r="DU1027" s="7">
        <f t="shared" si="1190"/>
        <v>0</v>
      </c>
      <c r="DV1027" s="7">
        <f t="shared" si="1191"/>
        <v>0</v>
      </c>
      <c r="DW1027">
        <f t="shared" si="1192"/>
        <v>0</v>
      </c>
      <c r="DX1027">
        <f t="shared" si="1193"/>
        <v>0</v>
      </c>
      <c r="DZ1027">
        <f t="shared" si="1205"/>
        <v>15</v>
      </c>
      <c r="EA1027">
        <f t="shared" si="1206"/>
        <v>15</v>
      </c>
      <c r="EB1027">
        <f t="shared" si="1207"/>
        <v>15</v>
      </c>
      <c r="EC1027">
        <f t="shared" si="1208"/>
        <v>15</v>
      </c>
      <c r="ED1027">
        <f t="shared" si="1209"/>
        <v>15</v>
      </c>
      <c r="EE1027">
        <f t="shared" si="1210"/>
        <v>15</v>
      </c>
      <c r="EG1027">
        <f t="shared" si="1211"/>
        <v>15</v>
      </c>
      <c r="EH1027">
        <f t="shared" si="1212"/>
        <v>15</v>
      </c>
      <c r="EI1027">
        <f t="shared" si="1213"/>
        <v>15</v>
      </c>
      <c r="EJ1027">
        <f t="shared" si="1214"/>
        <v>15</v>
      </c>
      <c r="EK1027">
        <f t="shared" si="1215"/>
        <v>15</v>
      </c>
      <c r="EM1027">
        <f>IF($EM$9='[1]L&amp;D Numbers'!$E$6,'[1]L&amp;D Numbers'!$E$7)</f>
        <v>350</v>
      </c>
      <c r="EN1027">
        <f>IF($EN$9='[1]L&amp;D Numbers'!$F$6,'[1]L&amp;D Numbers'!$F$7)</f>
        <v>2000</v>
      </c>
      <c r="EO1027">
        <f>IF($EO$9='[1]L&amp;D Numbers'!$G$6,'[1]L&amp;D Numbers'!$G$7)</f>
        <v>2000</v>
      </c>
      <c r="EP1027">
        <f>IF($EP$9='[1]L&amp;D Numbers'!$H$6,'[1]L&amp;D Numbers'!$H$7)</f>
        <v>2000</v>
      </c>
      <c r="EQ1027">
        <f>IF($EQ$9='[1]L&amp;D Numbers'!$I$6,'[1]L&amp;D Numbers'!$I$7)</f>
        <v>2000</v>
      </c>
      <c r="ER1027">
        <f>IF($ER$9='[1]L&amp;D Numbers'!$J$6,'[1]L&amp;D Numbers'!$J$7)</f>
        <v>0</v>
      </c>
      <c r="ET1027" s="45">
        <f>'[1]L&amp;D Master'!$E$10</f>
        <v>1.0678246631903041E-2</v>
      </c>
      <c r="EU1027" s="45">
        <f>ET1027+'[1]L&amp;D Master'!$F$10</f>
        <v>1.8222427877342538E-2</v>
      </c>
      <c r="EV1027" s="45">
        <f>EU1027+'[1]L&amp;D Master'!$G$10</f>
        <v>2.3561551193294058E-2</v>
      </c>
      <c r="EW1027" s="45">
        <f>EV1027+'[1]L&amp;D Master'!$H$10</f>
        <v>2.7330438342024234E-2</v>
      </c>
      <c r="EX1027" s="45">
        <f>EW1027+'[1]L&amp;D Master'!$I$10</f>
        <v>2.9999999999999995E-2</v>
      </c>
      <c r="EY1027" s="45"/>
      <c r="EZ1027" s="45">
        <f t="shared" si="1216"/>
        <v>1.0678246631903041E-2</v>
      </c>
      <c r="FA1027" s="45">
        <f t="shared" si="1217"/>
        <v>1.8222427877342538E-2</v>
      </c>
      <c r="FB1027" s="45">
        <f t="shared" si="1217"/>
        <v>2.3561551193294058E-2</v>
      </c>
      <c r="FC1027" s="45">
        <f t="shared" si="1217"/>
        <v>2.7330438342024234E-2</v>
      </c>
      <c r="FD1027" s="45">
        <f t="shared" si="1217"/>
        <v>2.7330438342024234E-2</v>
      </c>
      <c r="FE1027" s="45"/>
      <c r="FF1027">
        <f t="shared" si="1224"/>
        <v>14.839826300521453</v>
      </c>
      <c r="FG1027">
        <f t="shared" si="1225"/>
        <v>14.726663581839862</v>
      </c>
      <c r="FH1027">
        <f t="shared" si="1226"/>
        <v>14.64657673210059</v>
      </c>
      <c r="FI1027">
        <f t="shared" si="1227"/>
        <v>14.590043424869638</v>
      </c>
      <c r="FJ1027">
        <f t="shared" si="1228"/>
        <v>14.590043424869638</v>
      </c>
      <c r="FL1027" s="34"/>
      <c r="FM1027" s="34"/>
      <c r="FN1027" s="34"/>
      <c r="FO1027" s="34"/>
      <c r="FP1027" s="34"/>
      <c r="FQ1027" s="153">
        <f t="shared" si="1218"/>
        <v>0.125</v>
      </c>
      <c r="FR1027" s="153"/>
      <c r="FS1027" s="42"/>
      <c r="FT1027" s="42"/>
      <c r="FU1027" s="42"/>
      <c r="FV1027" s="42"/>
      <c r="FW1027" s="42"/>
      <c r="FX1027" s="42"/>
      <c r="FY1027" s="42"/>
      <c r="FZ1027" s="42"/>
      <c r="GA1027" s="42"/>
      <c r="GB1027" s="42"/>
      <c r="GC1027" s="42"/>
      <c r="GD1027" s="42"/>
      <c r="GE1027" s="42"/>
      <c r="GF1027" s="42"/>
      <c r="GG1027" s="42"/>
      <c r="GH1027" s="42"/>
      <c r="GI1027" s="42"/>
      <c r="GJ1027" s="42"/>
      <c r="GK1027" s="42"/>
      <c r="GL1027" s="42"/>
      <c r="GM1027" s="154">
        <f>'[1]Automation Master'!$B$10*FQ1027*FO1027</f>
        <v>0</v>
      </c>
      <c r="GN1027" s="155">
        <f>'[1]Automation Master'!$B$11*FO1027*FQ1027+GM1027</f>
        <v>0</v>
      </c>
      <c r="GO1027" s="155">
        <f>'[1]Automation Master'!$B$12*FO1027*FQ1027+GN1027</f>
        <v>0</v>
      </c>
      <c r="GP1027" s="155">
        <f>'[1]Automation Master'!$B$13*FO1027*FQ1027+GO1027</f>
        <v>0</v>
      </c>
      <c r="GQ1027" s="155">
        <f>'[1]Automation Master'!$C$10*FO1027*FQ1027+GP1027</f>
        <v>0</v>
      </c>
      <c r="GR1027" s="155">
        <f>'[1]Automation Master'!$C$11*FO1027*FQ1027+GQ1027</f>
        <v>0</v>
      </c>
      <c r="GS1027" s="155">
        <f>'[1]Automation Master'!$C$12*FO1027*FQ1027+GR1027</f>
        <v>0</v>
      </c>
      <c r="GT1027" s="155">
        <f>'[1]Automation Master'!$C$13*FO1027*FQ1027+GS1027</f>
        <v>0</v>
      </c>
      <c r="GU1027" s="155">
        <f>'[1]Automation Master'!$D$10*FO1027*FQ1027+GT1027</f>
        <v>0</v>
      </c>
      <c r="GV1027" s="155">
        <f>'[1]Automation Master'!$D$11*FO1027*FQ1027+GU1027</f>
        <v>0</v>
      </c>
      <c r="GW1027" s="155">
        <f>'[1]Automation Master'!$D$12*FO1027*FQ1027+GV1027</f>
        <v>0</v>
      </c>
      <c r="GX1027" s="155">
        <f>'[1]Automation Master'!$D$13*FO1027*FQ1027+GW1027</f>
        <v>0</v>
      </c>
      <c r="GY1027" s="155">
        <f>'[1]Automation Master'!$E$10*FO1027*FQ1027+GX1027</f>
        <v>0</v>
      </c>
      <c r="GZ1027" s="155">
        <f>'[1]Automation Master'!$E$11*FO1027*FQ1027+GY1027</f>
        <v>0</v>
      </c>
      <c r="HA1027" s="155">
        <f>'[1]Automation Master'!$E$12*FO1027*FQ1027+GZ1027</f>
        <v>0</v>
      </c>
      <c r="HB1027" s="155">
        <f>'[1]Automation Master'!$E$13*FO1027*FQ1027+HA1027</f>
        <v>0</v>
      </c>
      <c r="HC1027" s="155">
        <f>'[1]Automation Master'!$F$10*FO1027*FQ1027+HB1027</f>
        <v>0</v>
      </c>
      <c r="HD1027" s="155">
        <f>'[1]Automation Master'!$F$11*FO1027*FQ1027+HC1027</f>
        <v>0</v>
      </c>
      <c r="HE1027" s="155">
        <f>'[1]Automation Master'!$F$12*FO1027*FQ1027+HD1027</f>
        <v>0</v>
      </c>
      <c r="HF1027" s="156">
        <f>'[1]Automation Master'!$F$13*FO1027*FQ1027+HE1027</f>
        <v>0</v>
      </c>
      <c r="HG1027" s="157"/>
      <c r="HH1027" s="157"/>
      <c r="HI1027" s="157"/>
      <c r="HJ1027" s="157"/>
      <c r="HK1027" s="157"/>
      <c r="HL1027" s="157"/>
      <c r="HM1027" s="157"/>
      <c r="HN1027" s="157"/>
      <c r="HO1027" s="157"/>
      <c r="HP1027" s="157"/>
      <c r="HQ1027" s="157"/>
      <c r="HR1027" s="157"/>
      <c r="HS1027" s="157"/>
      <c r="HT1027" s="157"/>
      <c r="HU1027" s="157"/>
      <c r="HV1027" s="157"/>
      <c r="HW1027" s="157"/>
      <c r="HX1027" s="157"/>
      <c r="HY1027" s="42"/>
      <c r="HZ1027" s="42"/>
      <c r="IA1027" s="148">
        <f t="shared" si="1229"/>
        <v>15</v>
      </c>
      <c r="IB1027" s="148">
        <f t="shared" si="1230"/>
        <v>15</v>
      </c>
      <c r="IC1027" s="148">
        <f t="shared" si="1231"/>
        <v>15</v>
      </c>
      <c r="ID1027" s="148">
        <f t="shared" si="1232"/>
        <v>15</v>
      </c>
      <c r="IE1027" s="148">
        <f t="shared" si="1233"/>
        <v>15</v>
      </c>
      <c r="IH1027">
        <f t="shared" si="1239"/>
        <v>14.839826300521453</v>
      </c>
      <c r="II1027">
        <f t="shared" si="1240"/>
        <v>14.726663581839862</v>
      </c>
      <c r="IJ1027">
        <f t="shared" si="1241"/>
        <v>14.64657673210059</v>
      </c>
      <c r="IK1027">
        <f t="shared" si="1242"/>
        <v>14.590043424869638</v>
      </c>
      <c r="IL1027">
        <f t="shared" si="1243"/>
        <v>14.590043424869638</v>
      </c>
      <c r="IN1027" s="42">
        <f t="shared" si="1234"/>
        <v>1.0678246631903103E-2</v>
      </c>
      <c r="IO1027" s="42">
        <f t="shared" si="1235"/>
        <v>1.8222427877342538E-2</v>
      </c>
      <c r="IP1027" s="42">
        <f t="shared" si="1236"/>
        <v>2.356155119329403E-2</v>
      </c>
      <c r="IQ1027" s="42">
        <f t="shared" si="1237"/>
        <v>2.7330438342024147E-2</v>
      </c>
      <c r="IR1027" s="42">
        <f t="shared" si="1238"/>
        <v>2.7330438342024147E-2</v>
      </c>
      <c r="IT1027" s="9">
        <f t="shared" si="1219"/>
        <v>0</v>
      </c>
      <c r="IU1027" s="9">
        <f t="shared" si="1220"/>
        <v>0</v>
      </c>
      <c r="IV1027" s="9">
        <f t="shared" si="1221"/>
        <v>0</v>
      </c>
      <c r="IW1027" s="9">
        <f t="shared" si="1222"/>
        <v>0</v>
      </c>
      <c r="IX1027" s="9">
        <f t="shared" si="1223"/>
        <v>0</v>
      </c>
    </row>
    <row r="1028" spans="1:258" ht="15.75" hidden="1" thickBot="1" x14ac:dyDescent="0.3">
      <c r="A1028">
        <v>52</v>
      </c>
      <c r="B1028" t="s">
        <v>675</v>
      </c>
      <c r="C1028" t="s">
        <v>296</v>
      </c>
      <c r="D1028" t="s">
        <v>288</v>
      </c>
      <c r="E1028" t="s">
        <v>319</v>
      </c>
      <c r="F1028" t="s">
        <v>290</v>
      </c>
      <c r="G1028" t="s">
        <v>256</v>
      </c>
      <c r="H1028">
        <v>52</v>
      </c>
      <c r="K1028">
        <v>9</v>
      </c>
      <c r="L1028">
        <v>43</v>
      </c>
      <c r="Q1028">
        <v>1</v>
      </c>
      <c r="R1028">
        <v>7</v>
      </c>
      <c r="S1028">
        <v>15</v>
      </c>
      <c r="T1028">
        <v>16</v>
      </c>
      <c r="U1028">
        <v>13</v>
      </c>
      <c r="Y1028">
        <v>52</v>
      </c>
      <c r="AB1028">
        <v>12</v>
      </c>
      <c r="AE1028">
        <v>2</v>
      </c>
      <c r="AF1028">
        <v>11</v>
      </c>
      <c r="AL1028">
        <v>27</v>
      </c>
      <c r="AP1028">
        <v>1</v>
      </c>
      <c r="AR1028">
        <v>1</v>
      </c>
      <c r="AT1028">
        <v>52</v>
      </c>
      <c r="AU1028">
        <v>52</v>
      </c>
      <c r="AV1028">
        <v>0</v>
      </c>
      <c r="AW1028">
        <v>0</v>
      </c>
      <c r="AX1028">
        <v>0</v>
      </c>
      <c r="BB1028">
        <f t="shared" si="1194"/>
        <v>52</v>
      </c>
      <c r="BD1028">
        <f t="shared" si="1195"/>
        <v>52</v>
      </c>
      <c r="BE1028">
        <f t="shared" si="1196"/>
        <v>52</v>
      </c>
      <c r="BF1028">
        <f t="shared" si="1197"/>
        <v>52</v>
      </c>
      <c r="BH1028">
        <f t="shared" si="1198"/>
        <v>0</v>
      </c>
      <c r="BK1028" s="45">
        <f>IF(G1028="MEA",'[1]Net Hire Rate'!$E$7,IF(G1028="AMR",'[1]Net Hire Rate'!$F$7,IF(G1028="EUR",'[1]Net Hire Rate'!$G$7,IF(G1028="APAC",'[1]Net Hire Rate'!$H$7,0))))</f>
        <v>1.6761041902604757E-3</v>
      </c>
      <c r="BL1028" s="45">
        <f>IF(G1028="MEA",'[1]Net Hire Rate'!$E$8,IF(G1028="AMR",'[1]Net Hire Rate'!$F$8,IF(G1028="EUR",'[1]Net Hire Rate'!$G$8,IF(G1028="APAC",'[1]Net Hire Rate'!$H$8,0))))</f>
        <v>1.6761041902604757E-3</v>
      </c>
      <c r="BM1028" s="45">
        <f>IF(G1028="MEA",'[1]Net Hire Rate'!$E$9,IF(G1028="AMR",'[1]Net Hire Rate'!$F$9,IF(G1028="EUR",'[1]Net Hire Rate'!$G$9,IF(G1028="APAC",'[1]Net Hire Rate'!$H$9,0))))</f>
        <v>1.6761041902604757E-3</v>
      </c>
      <c r="BN1028" s="45">
        <f>IF(G1028="MEA",'[1]Net Hire Rate'!$E$10,IF(G1028="AMR",'[1]Net Hire Rate'!$F$10,IF(G1028="EUR",'[1]Net Hire Rate'!$G$10,IF(G1028="APAC",'[1]Net Hire Rate'!$H$10,0))))</f>
        <v>1.6761041902604757E-3</v>
      </c>
      <c r="BO1028" s="45">
        <f>IF(G1028="MEA",'[1]Net Hire Rate'!$E$11,IF(G1028="AMR",'[1]Net Hire Rate'!$F$11,IF(G1028="EUR",'[1]Net Hire Rate'!$G$11,IF(G1028="APAC",'[1]Net Hire Rate'!$H$11,0))))</f>
        <v>1.6761041902604757E-3</v>
      </c>
      <c r="BP1028" s="45">
        <f>IF(G1028="MEA",'[1]Net Hire Rate'!$E$12,IF(G1028="AMR",'[1]Net Hire Rate'!$F$12,IF(G1028="EUR",'[1]Net Hire Rate'!$G$12,IF(G1028="APAC",'[1]Net Hire Rate'!$H$12,0))))</f>
        <v>1.6761041902604757E-3</v>
      </c>
      <c r="BQ1028" s="147">
        <f t="shared" si="1199"/>
        <v>52</v>
      </c>
      <c r="BR1028" s="147">
        <f t="shared" si="1182"/>
        <v>52</v>
      </c>
      <c r="BS1028" s="147">
        <f t="shared" si="1200"/>
        <v>52.087157417893543</v>
      </c>
      <c r="BT1028" s="148">
        <f t="shared" si="1183"/>
        <v>52.087157417893543</v>
      </c>
      <c r="BU1028" s="149">
        <f t="shared" si="1201"/>
        <v>52.174460920700426</v>
      </c>
      <c r="BV1028" s="148">
        <f t="shared" si="1184"/>
        <v>51.174460920700426</v>
      </c>
      <c r="BW1028" s="148">
        <f t="shared" si="1202"/>
        <v>51.260234649083934</v>
      </c>
      <c r="BX1028" s="148">
        <f t="shared" si="1185"/>
        <v>51.260234649083934</v>
      </c>
      <c r="BY1028" s="148">
        <f t="shared" si="1203"/>
        <v>51.346152143172993</v>
      </c>
      <c r="BZ1028" s="148">
        <f t="shared" si="1186"/>
        <v>50.346152143172993</v>
      </c>
      <c r="CA1028" s="148">
        <f t="shared" si="1204"/>
        <v>50.430537539743653</v>
      </c>
      <c r="CB1028" s="148">
        <f t="shared" si="1187"/>
        <v>50.430537539743653</v>
      </c>
      <c r="CC1028" s="148"/>
      <c r="CD1028" s="38"/>
      <c r="CE1028" s="38"/>
      <c r="CF1028" s="38"/>
      <c r="CG1028" s="38"/>
      <c r="CH1028" s="38"/>
      <c r="CI1028" s="38"/>
      <c r="CJ1028" s="38"/>
      <c r="CK1028" s="41"/>
      <c r="CL1028" s="41"/>
      <c r="CM1028" s="40"/>
      <c r="CN1028" s="41"/>
      <c r="CO1028" s="41"/>
      <c r="CP1028" s="41"/>
      <c r="CQ1028" s="41"/>
      <c r="CR1028" s="41"/>
      <c r="CS1028" s="41"/>
      <c r="CT1028" s="41"/>
      <c r="CU1028" s="40"/>
      <c r="CV1028" s="41"/>
      <c r="CW1028" s="41"/>
      <c r="CX1028" s="41"/>
      <c r="CY1028" s="41"/>
      <c r="CZ1028" s="41"/>
      <c r="DA1028" s="41"/>
      <c r="DB1028" s="41"/>
      <c r="DC1028" s="40"/>
      <c r="DD1028" s="41"/>
      <c r="DE1028" s="41"/>
      <c r="DF1028" s="41"/>
      <c r="DG1028" s="41"/>
      <c r="DH1028" s="41"/>
      <c r="DI1028" s="41"/>
      <c r="DJ1028" s="41"/>
      <c r="DK1028" s="40"/>
      <c r="DL1028" s="41"/>
      <c r="DM1028" s="41"/>
      <c r="DN1028" s="41"/>
      <c r="DO1028" s="41"/>
      <c r="DP1028" s="41"/>
      <c r="DQ1028" s="41"/>
      <c r="DR1028" s="15"/>
      <c r="DS1028" s="151">
        <f t="shared" si="1188"/>
        <v>52</v>
      </c>
      <c r="DT1028" s="152">
        <f t="shared" si="1189"/>
        <v>0</v>
      </c>
      <c r="DU1028" s="7">
        <f t="shared" si="1190"/>
        <v>0</v>
      </c>
      <c r="DV1028" s="7">
        <f t="shared" si="1191"/>
        <v>0</v>
      </c>
      <c r="DW1028">
        <f t="shared" si="1192"/>
        <v>0</v>
      </c>
      <c r="DX1028">
        <f t="shared" si="1193"/>
        <v>0</v>
      </c>
      <c r="DZ1028">
        <f t="shared" si="1205"/>
        <v>52</v>
      </c>
      <c r="EA1028">
        <f t="shared" si="1206"/>
        <v>52</v>
      </c>
      <c r="EB1028">
        <f t="shared" si="1207"/>
        <v>52</v>
      </c>
      <c r="EC1028">
        <f t="shared" si="1208"/>
        <v>52</v>
      </c>
      <c r="ED1028">
        <f t="shared" si="1209"/>
        <v>52</v>
      </c>
      <c r="EE1028">
        <f t="shared" si="1210"/>
        <v>52</v>
      </c>
      <c r="EG1028">
        <f t="shared" si="1211"/>
        <v>52</v>
      </c>
      <c r="EH1028">
        <f t="shared" si="1212"/>
        <v>52</v>
      </c>
      <c r="EI1028">
        <f t="shared" si="1213"/>
        <v>52</v>
      </c>
      <c r="EJ1028">
        <f t="shared" si="1214"/>
        <v>52</v>
      </c>
      <c r="EK1028">
        <f t="shared" si="1215"/>
        <v>52</v>
      </c>
      <c r="EM1028">
        <f>IF($EM$9='[1]L&amp;D Numbers'!$E$6,'[1]L&amp;D Numbers'!$E$7)</f>
        <v>350</v>
      </c>
      <c r="EN1028">
        <f>IF($EN$9='[1]L&amp;D Numbers'!$F$6,'[1]L&amp;D Numbers'!$F$7)</f>
        <v>2000</v>
      </c>
      <c r="EO1028">
        <f>IF($EO$9='[1]L&amp;D Numbers'!$G$6,'[1]L&amp;D Numbers'!$G$7)</f>
        <v>2000</v>
      </c>
      <c r="EP1028">
        <f>IF($EP$9='[1]L&amp;D Numbers'!$H$6,'[1]L&amp;D Numbers'!$H$7)</f>
        <v>2000</v>
      </c>
      <c r="EQ1028">
        <f>IF($EQ$9='[1]L&amp;D Numbers'!$I$6,'[1]L&amp;D Numbers'!$I$7)</f>
        <v>2000</v>
      </c>
      <c r="ER1028">
        <f>IF($ER$9='[1]L&amp;D Numbers'!$J$6,'[1]L&amp;D Numbers'!$J$7)</f>
        <v>0</v>
      </c>
      <c r="ET1028" s="45">
        <f>'[1]L&amp;D Master'!$E$10</f>
        <v>1.0678246631903041E-2</v>
      </c>
      <c r="EU1028" s="45">
        <f>ET1028+'[1]L&amp;D Master'!$F$10</f>
        <v>1.8222427877342538E-2</v>
      </c>
      <c r="EV1028" s="45">
        <f>EU1028+'[1]L&amp;D Master'!$G$10</f>
        <v>2.3561551193294058E-2</v>
      </c>
      <c r="EW1028" s="45">
        <f>EV1028+'[1]L&amp;D Master'!$H$10</f>
        <v>2.7330438342024234E-2</v>
      </c>
      <c r="EX1028" s="45">
        <f>EW1028+'[1]L&amp;D Master'!$I$10</f>
        <v>2.9999999999999995E-2</v>
      </c>
      <c r="EY1028" s="45"/>
      <c r="EZ1028" s="45">
        <f t="shared" si="1216"/>
        <v>1.0678246631903041E-2</v>
      </c>
      <c r="FA1028" s="45">
        <f t="shared" si="1217"/>
        <v>1.8222427877342538E-2</v>
      </c>
      <c r="FB1028" s="45">
        <f t="shared" si="1217"/>
        <v>2.3561551193294058E-2</v>
      </c>
      <c r="FC1028" s="45">
        <f t="shared" si="1217"/>
        <v>2.7330438342024234E-2</v>
      </c>
      <c r="FD1028" s="45">
        <f t="shared" si="1217"/>
        <v>2.7330438342024234E-2</v>
      </c>
      <c r="FE1028" s="45"/>
      <c r="FF1028">
        <f t="shared" si="1224"/>
        <v>51.444731175141037</v>
      </c>
      <c r="FG1028">
        <f t="shared" si="1225"/>
        <v>51.052433750378192</v>
      </c>
      <c r="FH1028">
        <f t="shared" si="1226"/>
        <v>50.774799337948707</v>
      </c>
      <c r="FI1028">
        <f t="shared" si="1227"/>
        <v>50.578817206214744</v>
      </c>
      <c r="FJ1028">
        <f t="shared" si="1228"/>
        <v>50.578817206214744</v>
      </c>
      <c r="FL1028" s="34"/>
      <c r="FM1028" s="34"/>
      <c r="FN1028" s="34"/>
      <c r="FO1028" s="34"/>
      <c r="FP1028" s="34"/>
      <c r="FQ1028" s="153">
        <f t="shared" si="1218"/>
        <v>0.125</v>
      </c>
      <c r="FR1028" s="153"/>
      <c r="FS1028" s="42"/>
      <c r="FT1028" s="42"/>
      <c r="FU1028" s="42"/>
      <c r="FV1028" s="42"/>
      <c r="FW1028" s="42"/>
      <c r="FX1028" s="42"/>
      <c r="FY1028" s="42"/>
      <c r="FZ1028" s="42"/>
      <c r="GA1028" s="42"/>
      <c r="GB1028" s="42"/>
      <c r="GC1028" s="42"/>
      <c r="GD1028" s="42"/>
      <c r="GE1028" s="42"/>
      <c r="GF1028" s="42"/>
      <c r="GG1028" s="42"/>
      <c r="GH1028" s="42"/>
      <c r="GI1028" s="42"/>
      <c r="GJ1028" s="42"/>
      <c r="GK1028" s="42"/>
      <c r="GL1028" s="42"/>
      <c r="GM1028" s="154">
        <f>'[1]Automation Master'!$B$10*FQ1028*FO1028</f>
        <v>0</v>
      </c>
      <c r="GN1028" s="155">
        <f>'[1]Automation Master'!$B$11*FO1028*FQ1028+GM1028</f>
        <v>0</v>
      </c>
      <c r="GO1028" s="155">
        <f>'[1]Automation Master'!$B$12*FO1028*FQ1028+GN1028</f>
        <v>0</v>
      </c>
      <c r="GP1028" s="155">
        <f>'[1]Automation Master'!$B$13*FO1028*FQ1028+GO1028</f>
        <v>0</v>
      </c>
      <c r="GQ1028" s="155">
        <f>'[1]Automation Master'!$C$10*FO1028*FQ1028+GP1028</f>
        <v>0</v>
      </c>
      <c r="GR1028" s="155">
        <f>'[1]Automation Master'!$C$11*FO1028*FQ1028+GQ1028</f>
        <v>0</v>
      </c>
      <c r="GS1028" s="155">
        <f>'[1]Automation Master'!$C$12*FO1028*FQ1028+GR1028</f>
        <v>0</v>
      </c>
      <c r="GT1028" s="155">
        <f>'[1]Automation Master'!$C$13*FO1028*FQ1028+GS1028</f>
        <v>0</v>
      </c>
      <c r="GU1028" s="155">
        <f>'[1]Automation Master'!$D$10*FO1028*FQ1028+GT1028</f>
        <v>0</v>
      </c>
      <c r="GV1028" s="155">
        <f>'[1]Automation Master'!$D$11*FO1028*FQ1028+GU1028</f>
        <v>0</v>
      </c>
      <c r="GW1028" s="155">
        <f>'[1]Automation Master'!$D$12*FO1028*FQ1028+GV1028</f>
        <v>0</v>
      </c>
      <c r="GX1028" s="155">
        <f>'[1]Automation Master'!$D$13*FO1028*FQ1028+GW1028</f>
        <v>0</v>
      </c>
      <c r="GY1028" s="155">
        <f>'[1]Automation Master'!$E$10*FO1028*FQ1028+GX1028</f>
        <v>0</v>
      </c>
      <c r="GZ1028" s="155">
        <f>'[1]Automation Master'!$E$11*FO1028*FQ1028+GY1028</f>
        <v>0</v>
      </c>
      <c r="HA1028" s="155">
        <f>'[1]Automation Master'!$E$12*FO1028*FQ1028+GZ1028</f>
        <v>0</v>
      </c>
      <c r="HB1028" s="155">
        <f>'[1]Automation Master'!$E$13*FO1028*FQ1028+HA1028</f>
        <v>0</v>
      </c>
      <c r="HC1028" s="155">
        <f>'[1]Automation Master'!$F$10*FO1028*FQ1028+HB1028</f>
        <v>0</v>
      </c>
      <c r="HD1028" s="155">
        <f>'[1]Automation Master'!$F$11*FO1028*FQ1028+HC1028</f>
        <v>0</v>
      </c>
      <c r="HE1028" s="155">
        <f>'[1]Automation Master'!$F$12*FO1028*FQ1028+HD1028</f>
        <v>0</v>
      </c>
      <c r="HF1028" s="156">
        <f>'[1]Automation Master'!$F$13*FO1028*FQ1028+HE1028</f>
        <v>0</v>
      </c>
      <c r="HG1028" s="157"/>
      <c r="HH1028" s="157"/>
      <c r="HI1028" s="157"/>
      <c r="HJ1028" s="157"/>
      <c r="HK1028" s="157"/>
      <c r="HL1028" s="157"/>
      <c r="HM1028" s="157"/>
      <c r="HN1028" s="157"/>
      <c r="HO1028" s="157"/>
      <c r="HP1028" s="157"/>
      <c r="HQ1028" s="157"/>
      <c r="HR1028" s="157"/>
      <c r="HS1028" s="157"/>
      <c r="HT1028" s="157"/>
      <c r="HU1028" s="157"/>
      <c r="HV1028" s="157"/>
      <c r="HW1028" s="157"/>
      <c r="HX1028" s="157"/>
      <c r="HY1028" s="42"/>
      <c r="HZ1028" s="42"/>
      <c r="IA1028" s="148">
        <f t="shared" si="1229"/>
        <v>52</v>
      </c>
      <c r="IB1028" s="148">
        <f t="shared" si="1230"/>
        <v>52</v>
      </c>
      <c r="IC1028" s="148">
        <f t="shared" si="1231"/>
        <v>52</v>
      </c>
      <c r="ID1028" s="148">
        <f t="shared" si="1232"/>
        <v>52</v>
      </c>
      <c r="IE1028" s="148">
        <f t="shared" si="1233"/>
        <v>52</v>
      </c>
      <c r="IH1028">
        <f t="shared" si="1239"/>
        <v>51.444731175141037</v>
      </c>
      <c r="II1028">
        <f t="shared" si="1240"/>
        <v>51.052433750378192</v>
      </c>
      <c r="IJ1028">
        <f t="shared" si="1241"/>
        <v>50.774799337948707</v>
      </c>
      <c r="IK1028">
        <f t="shared" si="1242"/>
        <v>50.578817206214744</v>
      </c>
      <c r="IL1028">
        <f t="shared" si="1243"/>
        <v>50.578817206214744</v>
      </c>
      <c r="IN1028" s="42">
        <f t="shared" si="1234"/>
        <v>1.067824663190314E-2</v>
      </c>
      <c r="IO1028" s="42">
        <f t="shared" si="1235"/>
        <v>1.8222427877342458E-2</v>
      </c>
      <c r="IP1028" s="42">
        <f t="shared" si="1236"/>
        <v>2.3561551193294096E-2</v>
      </c>
      <c r="IQ1028" s="42">
        <f t="shared" si="1237"/>
        <v>2.7330438342024158E-2</v>
      </c>
      <c r="IR1028" s="42">
        <f t="shared" si="1238"/>
        <v>2.7330438342024158E-2</v>
      </c>
      <c r="IT1028" s="9">
        <f t="shared" si="1219"/>
        <v>0</v>
      </c>
      <c r="IU1028" s="9">
        <f t="shared" si="1220"/>
        <v>0</v>
      </c>
      <c r="IV1028" s="9">
        <f t="shared" si="1221"/>
        <v>0</v>
      </c>
      <c r="IW1028" s="9">
        <f t="shared" si="1222"/>
        <v>0</v>
      </c>
      <c r="IX1028" s="9">
        <f t="shared" si="1223"/>
        <v>0</v>
      </c>
    </row>
    <row r="1029" spans="1:258" ht="15.75" hidden="1" thickBot="1" x14ac:dyDescent="0.3">
      <c r="A1029">
        <v>54</v>
      </c>
      <c r="B1029" t="s">
        <v>675</v>
      </c>
      <c r="C1029" t="s">
        <v>293</v>
      </c>
      <c r="D1029" t="s">
        <v>288</v>
      </c>
      <c r="E1029" t="s">
        <v>319</v>
      </c>
      <c r="F1029" t="s">
        <v>290</v>
      </c>
      <c r="G1029" t="s">
        <v>256</v>
      </c>
      <c r="H1029">
        <v>54</v>
      </c>
      <c r="K1029">
        <v>40</v>
      </c>
      <c r="L1029">
        <v>14</v>
      </c>
      <c r="R1029">
        <v>12</v>
      </c>
      <c r="S1029">
        <v>42</v>
      </c>
      <c r="Y1029">
        <v>54</v>
      </c>
      <c r="AE1029">
        <v>15</v>
      </c>
      <c r="AF1029">
        <v>39</v>
      </c>
      <c r="AT1029">
        <v>54</v>
      </c>
      <c r="AU1029">
        <v>0</v>
      </c>
      <c r="AV1029">
        <v>0</v>
      </c>
      <c r="AW1029">
        <v>0</v>
      </c>
      <c r="AX1029">
        <v>54</v>
      </c>
      <c r="BB1029">
        <f t="shared" si="1194"/>
        <v>54</v>
      </c>
      <c r="BD1029">
        <f t="shared" si="1195"/>
        <v>54</v>
      </c>
      <c r="BE1029">
        <f t="shared" si="1196"/>
        <v>54</v>
      </c>
      <c r="BF1029">
        <f t="shared" si="1197"/>
        <v>54</v>
      </c>
      <c r="BH1029">
        <f t="shared" si="1198"/>
        <v>0</v>
      </c>
      <c r="BK1029" s="45">
        <f>IF(G1029="MEA",'[1]Net Hire Rate'!$E$7,IF(G1029="AMR",'[1]Net Hire Rate'!$F$7,IF(G1029="EUR",'[1]Net Hire Rate'!$G$7,IF(G1029="APAC",'[1]Net Hire Rate'!$H$7,0))))</f>
        <v>1.6761041902604757E-3</v>
      </c>
      <c r="BL1029" s="45">
        <f>IF(G1029="MEA",'[1]Net Hire Rate'!$E$8,IF(G1029="AMR",'[1]Net Hire Rate'!$F$8,IF(G1029="EUR",'[1]Net Hire Rate'!$G$8,IF(G1029="APAC",'[1]Net Hire Rate'!$H$8,0))))</f>
        <v>1.6761041902604757E-3</v>
      </c>
      <c r="BM1029" s="45">
        <f>IF(G1029="MEA",'[1]Net Hire Rate'!$E$9,IF(G1029="AMR",'[1]Net Hire Rate'!$F$9,IF(G1029="EUR",'[1]Net Hire Rate'!$G$9,IF(G1029="APAC",'[1]Net Hire Rate'!$H$9,0))))</f>
        <v>1.6761041902604757E-3</v>
      </c>
      <c r="BN1029" s="45">
        <f>IF(G1029="MEA",'[1]Net Hire Rate'!$E$10,IF(G1029="AMR",'[1]Net Hire Rate'!$F$10,IF(G1029="EUR",'[1]Net Hire Rate'!$G$10,IF(G1029="APAC",'[1]Net Hire Rate'!$H$10,0))))</f>
        <v>1.6761041902604757E-3</v>
      </c>
      <c r="BO1029" s="45">
        <f>IF(G1029="MEA",'[1]Net Hire Rate'!$E$11,IF(G1029="AMR",'[1]Net Hire Rate'!$F$11,IF(G1029="EUR",'[1]Net Hire Rate'!$G$11,IF(G1029="APAC",'[1]Net Hire Rate'!$H$11,0))))</f>
        <v>1.6761041902604757E-3</v>
      </c>
      <c r="BP1029" s="45">
        <f>IF(G1029="MEA",'[1]Net Hire Rate'!$E$12,IF(G1029="AMR",'[1]Net Hire Rate'!$F$12,IF(G1029="EUR",'[1]Net Hire Rate'!$G$12,IF(G1029="APAC",'[1]Net Hire Rate'!$H$12,0))))</f>
        <v>1.6761041902604757E-3</v>
      </c>
      <c r="BQ1029" s="147">
        <f t="shared" si="1199"/>
        <v>54</v>
      </c>
      <c r="BR1029" s="147">
        <f t="shared" si="1182"/>
        <v>54</v>
      </c>
      <c r="BS1029" s="147">
        <f t="shared" si="1200"/>
        <v>54.090509626274063</v>
      </c>
      <c r="BT1029" s="148">
        <f t="shared" si="1183"/>
        <v>54.090509626274063</v>
      </c>
      <c r="BU1029" s="149">
        <f t="shared" si="1201"/>
        <v>54.181170956111984</v>
      </c>
      <c r="BV1029" s="148">
        <f t="shared" si="1184"/>
        <v>54.181170956111984</v>
      </c>
      <c r="BW1029" s="148">
        <f t="shared" si="1202"/>
        <v>54.271984243784743</v>
      </c>
      <c r="BX1029" s="148">
        <f t="shared" si="1185"/>
        <v>54.271984243784743</v>
      </c>
      <c r="BY1029" s="148">
        <f t="shared" si="1203"/>
        <v>54.362949743989496</v>
      </c>
      <c r="BZ1029" s="148">
        <f t="shared" si="1186"/>
        <v>54.362949743989496</v>
      </c>
      <c r="CA1029" s="148">
        <f t="shared" si="1204"/>
        <v>54.454067711850314</v>
      </c>
      <c r="CB1029" s="148">
        <f t="shared" si="1187"/>
        <v>54.454067711850314</v>
      </c>
      <c r="CC1029" s="148"/>
      <c r="CD1029" s="38"/>
      <c r="CE1029" s="38"/>
      <c r="CF1029" s="38"/>
      <c r="CG1029" s="38"/>
      <c r="CH1029" s="38"/>
      <c r="CI1029" s="38"/>
      <c r="CJ1029" s="38"/>
      <c r="CK1029" s="41"/>
      <c r="CL1029" s="41"/>
      <c r="CM1029" s="40"/>
      <c r="CN1029" s="41"/>
      <c r="CO1029" s="41"/>
      <c r="CP1029" s="41"/>
      <c r="CQ1029" s="41"/>
      <c r="CR1029" s="41"/>
      <c r="CS1029" s="41"/>
      <c r="CT1029" s="41"/>
      <c r="CU1029" s="40"/>
      <c r="CV1029" s="41"/>
      <c r="CW1029" s="41"/>
      <c r="CX1029" s="41"/>
      <c r="CY1029" s="41"/>
      <c r="CZ1029" s="41"/>
      <c r="DA1029" s="41"/>
      <c r="DB1029" s="41"/>
      <c r="DC1029" s="40"/>
      <c r="DD1029" s="41"/>
      <c r="DE1029" s="41"/>
      <c r="DF1029" s="41"/>
      <c r="DG1029" s="41"/>
      <c r="DH1029" s="41"/>
      <c r="DI1029" s="41"/>
      <c r="DJ1029" s="41"/>
      <c r="DK1029" s="40"/>
      <c r="DL1029" s="41"/>
      <c r="DM1029" s="41"/>
      <c r="DN1029" s="41"/>
      <c r="DO1029" s="41"/>
      <c r="DP1029" s="41"/>
      <c r="DQ1029" s="41"/>
      <c r="DR1029" s="15"/>
      <c r="DS1029" s="151">
        <f t="shared" si="1188"/>
        <v>54</v>
      </c>
      <c r="DT1029" s="152">
        <f t="shared" si="1189"/>
        <v>0</v>
      </c>
      <c r="DU1029" s="7">
        <f t="shared" si="1190"/>
        <v>0</v>
      </c>
      <c r="DV1029" s="7">
        <f t="shared" si="1191"/>
        <v>0</v>
      </c>
      <c r="DW1029">
        <f t="shared" si="1192"/>
        <v>0</v>
      </c>
      <c r="DX1029">
        <f t="shared" si="1193"/>
        <v>0</v>
      </c>
      <c r="DZ1029">
        <f t="shared" si="1205"/>
        <v>54</v>
      </c>
      <c r="EA1029">
        <f t="shared" si="1206"/>
        <v>54</v>
      </c>
      <c r="EB1029">
        <f t="shared" si="1207"/>
        <v>54</v>
      </c>
      <c r="EC1029">
        <f t="shared" si="1208"/>
        <v>54</v>
      </c>
      <c r="ED1029">
        <f t="shared" si="1209"/>
        <v>54</v>
      </c>
      <c r="EE1029">
        <f t="shared" si="1210"/>
        <v>54</v>
      </c>
      <c r="EG1029">
        <f t="shared" si="1211"/>
        <v>54</v>
      </c>
      <c r="EH1029">
        <f t="shared" si="1212"/>
        <v>54</v>
      </c>
      <c r="EI1029">
        <f t="shared" si="1213"/>
        <v>54</v>
      </c>
      <c r="EJ1029">
        <f t="shared" si="1214"/>
        <v>54</v>
      </c>
      <c r="EK1029">
        <f t="shared" si="1215"/>
        <v>54</v>
      </c>
      <c r="EM1029">
        <f>IF($EM$9='[1]L&amp;D Numbers'!$E$6,'[1]L&amp;D Numbers'!$E$7)</f>
        <v>350</v>
      </c>
      <c r="EN1029">
        <f>IF($EN$9='[1]L&amp;D Numbers'!$F$6,'[1]L&amp;D Numbers'!$F$7)</f>
        <v>2000</v>
      </c>
      <c r="EO1029">
        <f>IF($EO$9='[1]L&amp;D Numbers'!$G$6,'[1]L&amp;D Numbers'!$G$7)</f>
        <v>2000</v>
      </c>
      <c r="EP1029">
        <f>IF($EP$9='[1]L&amp;D Numbers'!$H$6,'[1]L&amp;D Numbers'!$H$7)</f>
        <v>2000</v>
      </c>
      <c r="EQ1029">
        <f>IF($EQ$9='[1]L&amp;D Numbers'!$I$6,'[1]L&amp;D Numbers'!$I$7)</f>
        <v>2000</v>
      </c>
      <c r="ER1029">
        <f>IF($ER$9='[1]L&amp;D Numbers'!$J$6,'[1]L&amp;D Numbers'!$J$7)</f>
        <v>0</v>
      </c>
      <c r="ET1029" s="45">
        <f>'[1]L&amp;D Master'!$E$10</f>
        <v>1.0678246631903041E-2</v>
      </c>
      <c r="EU1029" s="45">
        <f>ET1029+'[1]L&amp;D Master'!$F$10</f>
        <v>1.8222427877342538E-2</v>
      </c>
      <c r="EV1029" s="45">
        <f>EU1029+'[1]L&amp;D Master'!$G$10</f>
        <v>2.3561551193294058E-2</v>
      </c>
      <c r="EW1029" s="45">
        <f>EV1029+'[1]L&amp;D Master'!$H$10</f>
        <v>2.7330438342024234E-2</v>
      </c>
      <c r="EX1029" s="45">
        <f>EW1029+'[1]L&amp;D Master'!$I$10</f>
        <v>2.9999999999999995E-2</v>
      </c>
      <c r="EY1029" s="45"/>
      <c r="EZ1029" s="45">
        <f t="shared" si="1216"/>
        <v>1.0678246631903041E-2</v>
      </c>
      <c r="FA1029" s="45">
        <f t="shared" si="1217"/>
        <v>1.8222427877342538E-2</v>
      </c>
      <c r="FB1029" s="45">
        <f t="shared" si="1217"/>
        <v>2.3561551193294058E-2</v>
      </c>
      <c r="FC1029" s="45">
        <f t="shared" si="1217"/>
        <v>2.7330438342024234E-2</v>
      </c>
      <c r="FD1029" s="45">
        <f t="shared" si="1217"/>
        <v>2.7330438342024234E-2</v>
      </c>
      <c r="FE1029" s="45"/>
      <c r="FF1029">
        <f t="shared" si="1224"/>
        <v>53.423374681877235</v>
      </c>
      <c r="FG1029">
        <f t="shared" si="1225"/>
        <v>53.015988894623504</v>
      </c>
      <c r="FH1029">
        <f t="shared" si="1226"/>
        <v>52.727676235562122</v>
      </c>
      <c r="FI1029">
        <f t="shared" si="1227"/>
        <v>52.52415632953069</v>
      </c>
      <c r="FJ1029">
        <f t="shared" si="1228"/>
        <v>52.52415632953069</v>
      </c>
      <c r="FL1029" s="34"/>
      <c r="FM1029" s="34"/>
      <c r="FN1029" s="34"/>
      <c r="FO1029" s="34"/>
      <c r="FP1029" s="34"/>
      <c r="FQ1029" s="153">
        <f t="shared" si="1218"/>
        <v>0.125</v>
      </c>
      <c r="FR1029" s="153"/>
      <c r="FS1029" s="42"/>
      <c r="FT1029" s="42"/>
      <c r="FU1029" s="42"/>
      <c r="FV1029" s="42"/>
      <c r="FW1029" s="42"/>
      <c r="FX1029" s="42"/>
      <c r="FY1029" s="42"/>
      <c r="FZ1029" s="42"/>
      <c r="GA1029" s="42"/>
      <c r="GB1029" s="42"/>
      <c r="GC1029" s="42"/>
      <c r="GD1029" s="42"/>
      <c r="GE1029" s="42"/>
      <c r="GF1029" s="42"/>
      <c r="GG1029" s="42"/>
      <c r="GH1029" s="42"/>
      <c r="GI1029" s="42"/>
      <c r="GJ1029" s="42"/>
      <c r="GK1029" s="42"/>
      <c r="GL1029" s="42"/>
      <c r="GM1029" s="154">
        <f>'[1]Automation Master'!$B$10*FQ1029*FO1029</f>
        <v>0</v>
      </c>
      <c r="GN1029" s="155">
        <f>'[1]Automation Master'!$B$11*FO1029*FQ1029+GM1029</f>
        <v>0</v>
      </c>
      <c r="GO1029" s="155">
        <f>'[1]Automation Master'!$B$12*FO1029*FQ1029+GN1029</f>
        <v>0</v>
      </c>
      <c r="GP1029" s="155">
        <f>'[1]Automation Master'!$B$13*FO1029*FQ1029+GO1029</f>
        <v>0</v>
      </c>
      <c r="GQ1029" s="155">
        <f>'[1]Automation Master'!$C$10*FO1029*FQ1029+GP1029</f>
        <v>0</v>
      </c>
      <c r="GR1029" s="155">
        <f>'[1]Automation Master'!$C$11*FO1029*FQ1029+GQ1029</f>
        <v>0</v>
      </c>
      <c r="GS1029" s="155">
        <f>'[1]Automation Master'!$C$12*FO1029*FQ1029+GR1029</f>
        <v>0</v>
      </c>
      <c r="GT1029" s="155">
        <f>'[1]Automation Master'!$C$13*FO1029*FQ1029+GS1029</f>
        <v>0</v>
      </c>
      <c r="GU1029" s="155">
        <f>'[1]Automation Master'!$D$10*FO1029*FQ1029+GT1029</f>
        <v>0</v>
      </c>
      <c r="GV1029" s="155">
        <f>'[1]Automation Master'!$D$11*FO1029*FQ1029+GU1029</f>
        <v>0</v>
      </c>
      <c r="GW1029" s="155">
        <f>'[1]Automation Master'!$D$12*FO1029*FQ1029+GV1029</f>
        <v>0</v>
      </c>
      <c r="GX1029" s="155">
        <f>'[1]Automation Master'!$D$13*FO1029*FQ1029+GW1029</f>
        <v>0</v>
      </c>
      <c r="GY1029" s="155">
        <f>'[1]Automation Master'!$E$10*FO1029*FQ1029+GX1029</f>
        <v>0</v>
      </c>
      <c r="GZ1029" s="155">
        <f>'[1]Automation Master'!$E$11*FO1029*FQ1029+GY1029</f>
        <v>0</v>
      </c>
      <c r="HA1029" s="155">
        <f>'[1]Automation Master'!$E$12*FO1029*FQ1029+GZ1029</f>
        <v>0</v>
      </c>
      <c r="HB1029" s="155">
        <f>'[1]Automation Master'!$E$13*FO1029*FQ1029+HA1029</f>
        <v>0</v>
      </c>
      <c r="HC1029" s="155">
        <f>'[1]Automation Master'!$F$10*FO1029*FQ1029+HB1029</f>
        <v>0</v>
      </c>
      <c r="HD1029" s="155">
        <f>'[1]Automation Master'!$F$11*FO1029*FQ1029+HC1029</f>
        <v>0</v>
      </c>
      <c r="HE1029" s="155">
        <f>'[1]Automation Master'!$F$12*FO1029*FQ1029+HD1029</f>
        <v>0</v>
      </c>
      <c r="HF1029" s="156">
        <f>'[1]Automation Master'!$F$13*FO1029*FQ1029+HE1029</f>
        <v>0</v>
      </c>
      <c r="HG1029" s="157"/>
      <c r="HH1029" s="157"/>
      <c r="HI1029" s="157"/>
      <c r="HJ1029" s="157"/>
      <c r="HK1029" s="157"/>
      <c r="HL1029" s="157"/>
      <c r="HM1029" s="157"/>
      <c r="HN1029" s="157"/>
      <c r="HO1029" s="157"/>
      <c r="HP1029" s="157"/>
      <c r="HQ1029" s="157"/>
      <c r="HR1029" s="157"/>
      <c r="HS1029" s="157"/>
      <c r="HT1029" s="157"/>
      <c r="HU1029" s="157"/>
      <c r="HV1029" s="157"/>
      <c r="HW1029" s="157"/>
      <c r="HX1029" s="157"/>
      <c r="HY1029" s="42"/>
      <c r="HZ1029" s="42"/>
      <c r="IA1029" s="148">
        <f t="shared" si="1229"/>
        <v>54</v>
      </c>
      <c r="IB1029" s="148">
        <f t="shared" si="1230"/>
        <v>54</v>
      </c>
      <c r="IC1029" s="148">
        <f t="shared" si="1231"/>
        <v>54</v>
      </c>
      <c r="ID1029" s="148">
        <f t="shared" si="1232"/>
        <v>54</v>
      </c>
      <c r="IE1029" s="148">
        <f t="shared" si="1233"/>
        <v>54</v>
      </c>
      <c r="IH1029">
        <f t="shared" si="1239"/>
        <v>53.423374681877235</v>
      </c>
      <c r="II1029">
        <f t="shared" si="1240"/>
        <v>53.015988894623504</v>
      </c>
      <c r="IJ1029">
        <f t="shared" si="1241"/>
        <v>52.727676235562122</v>
      </c>
      <c r="IK1029">
        <f t="shared" si="1242"/>
        <v>52.52415632953069</v>
      </c>
      <c r="IL1029">
        <f t="shared" si="1243"/>
        <v>52.52415632953069</v>
      </c>
      <c r="IN1029" s="42">
        <f t="shared" si="1234"/>
        <v>1.0678246631903063E-2</v>
      </c>
      <c r="IO1029" s="42">
        <f t="shared" si="1235"/>
        <v>1.8222427877342514E-2</v>
      </c>
      <c r="IP1029" s="42">
        <f t="shared" si="1236"/>
        <v>2.3561551193294044E-2</v>
      </c>
      <c r="IQ1029" s="42">
        <f t="shared" si="1237"/>
        <v>2.7330438342024251E-2</v>
      </c>
      <c r="IR1029" s="42">
        <f t="shared" si="1238"/>
        <v>2.7330438342024251E-2</v>
      </c>
      <c r="IT1029" s="9">
        <f t="shared" si="1219"/>
        <v>0</v>
      </c>
      <c r="IU1029" s="9">
        <f t="shared" si="1220"/>
        <v>0</v>
      </c>
      <c r="IV1029" s="9">
        <f t="shared" si="1221"/>
        <v>0</v>
      </c>
      <c r="IW1029" s="9">
        <f t="shared" si="1222"/>
        <v>0</v>
      </c>
      <c r="IX1029" s="9">
        <f t="shared" si="1223"/>
        <v>0</v>
      </c>
    </row>
    <row r="1030" spans="1:258" ht="15.75" hidden="1" thickBot="1" x14ac:dyDescent="0.3">
      <c r="A1030">
        <v>4</v>
      </c>
      <c r="B1030" t="s">
        <v>675</v>
      </c>
      <c r="C1030" t="s">
        <v>294</v>
      </c>
      <c r="D1030" t="s">
        <v>288</v>
      </c>
      <c r="E1030" t="s">
        <v>319</v>
      </c>
      <c r="F1030" t="s">
        <v>290</v>
      </c>
      <c r="G1030" t="s">
        <v>256</v>
      </c>
      <c r="H1030">
        <v>4</v>
      </c>
      <c r="K1030">
        <v>1</v>
      </c>
      <c r="L1030">
        <v>3</v>
      </c>
      <c r="Q1030">
        <v>2</v>
      </c>
      <c r="R1030">
        <v>2</v>
      </c>
      <c r="Y1030">
        <v>4</v>
      </c>
      <c r="AB1030">
        <v>3</v>
      </c>
      <c r="AE1030">
        <v>1</v>
      </c>
      <c r="AP1030">
        <v>1</v>
      </c>
      <c r="AT1030">
        <v>4</v>
      </c>
      <c r="AU1030">
        <v>0</v>
      </c>
      <c r="AV1030">
        <v>0</v>
      </c>
      <c r="AW1030">
        <v>0</v>
      </c>
      <c r="AX1030">
        <v>4</v>
      </c>
      <c r="BB1030">
        <f t="shared" si="1194"/>
        <v>4</v>
      </c>
      <c r="BD1030">
        <f t="shared" si="1195"/>
        <v>4</v>
      </c>
      <c r="BE1030">
        <f t="shared" si="1196"/>
        <v>4</v>
      </c>
      <c r="BF1030">
        <f t="shared" si="1197"/>
        <v>4</v>
      </c>
      <c r="BH1030">
        <f t="shared" si="1198"/>
        <v>0</v>
      </c>
      <c r="BK1030" s="45">
        <f>IF(G1030="MEA",'[1]Net Hire Rate'!$E$7,IF(G1030="AMR",'[1]Net Hire Rate'!$F$7,IF(G1030="EUR",'[1]Net Hire Rate'!$G$7,IF(G1030="APAC",'[1]Net Hire Rate'!$H$7,0))))</f>
        <v>1.6761041902604757E-3</v>
      </c>
      <c r="BL1030" s="45">
        <f>IF(G1030="MEA",'[1]Net Hire Rate'!$E$8,IF(G1030="AMR",'[1]Net Hire Rate'!$F$8,IF(G1030="EUR",'[1]Net Hire Rate'!$G$8,IF(G1030="APAC",'[1]Net Hire Rate'!$H$8,0))))</f>
        <v>1.6761041902604757E-3</v>
      </c>
      <c r="BM1030" s="45">
        <f>IF(G1030="MEA",'[1]Net Hire Rate'!$E$9,IF(G1030="AMR",'[1]Net Hire Rate'!$F$9,IF(G1030="EUR",'[1]Net Hire Rate'!$G$9,IF(G1030="APAC",'[1]Net Hire Rate'!$H$9,0))))</f>
        <v>1.6761041902604757E-3</v>
      </c>
      <c r="BN1030" s="45">
        <f>IF(G1030="MEA",'[1]Net Hire Rate'!$E$10,IF(G1030="AMR",'[1]Net Hire Rate'!$F$10,IF(G1030="EUR",'[1]Net Hire Rate'!$G$10,IF(G1030="APAC",'[1]Net Hire Rate'!$H$10,0))))</f>
        <v>1.6761041902604757E-3</v>
      </c>
      <c r="BO1030" s="45">
        <f>IF(G1030="MEA",'[1]Net Hire Rate'!$E$11,IF(G1030="AMR",'[1]Net Hire Rate'!$F$11,IF(G1030="EUR",'[1]Net Hire Rate'!$G$11,IF(G1030="APAC",'[1]Net Hire Rate'!$H$11,0))))</f>
        <v>1.6761041902604757E-3</v>
      </c>
      <c r="BP1030" s="45">
        <f>IF(G1030="MEA",'[1]Net Hire Rate'!$E$12,IF(G1030="AMR",'[1]Net Hire Rate'!$F$12,IF(G1030="EUR",'[1]Net Hire Rate'!$G$12,IF(G1030="APAC",'[1]Net Hire Rate'!$H$12,0))))</f>
        <v>1.6761041902604757E-3</v>
      </c>
      <c r="BQ1030" s="147">
        <f t="shared" si="1199"/>
        <v>4</v>
      </c>
      <c r="BR1030" s="147">
        <f t="shared" si="1182"/>
        <v>4</v>
      </c>
      <c r="BS1030" s="147">
        <f t="shared" si="1200"/>
        <v>4.0067044167610417</v>
      </c>
      <c r="BT1030" s="148">
        <f t="shared" si="1183"/>
        <v>4.0067044167610417</v>
      </c>
      <c r="BU1030" s="149">
        <f t="shared" si="1201"/>
        <v>4.01342007082311</v>
      </c>
      <c r="BV1030" s="148">
        <f t="shared" si="1184"/>
        <v>3.01342007082311</v>
      </c>
      <c r="BW1030" s="148">
        <f t="shared" si="1202"/>
        <v>3.0184708768308317</v>
      </c>
      <c r="BX1030" s="148">
        <f t="shared" si="1185"/>
        <v>3.0184708768308317</v>
      </c>
      <c r="BY1030" s="148">
        <f t="shared" si="1203"/>
        <v>3.0235301485156669</v>
      </c>
      <c r="BZ1030" s="148">
        <f t="shared" si="1186"/>
        <v>3.0235301485156669</v>
      </c>
      <c r="CA1030" s="148">
        <f t="shared" si="1204"/>
        <v>3.0285979000669729</v>
      </c>
      <c r="CB1030" s="148">
        <f t="shared" si="1187"/>
        <v>3.0285979000669729</v>
      </c>
      <c r="CC1030" s="148"/>
      <c r="CD1030" s="38"/>
      <c r="CE1030" s="38"/>
      <c r="CF1030" s="38"/>
      <c r="CG1030" s="38"/>
      <c r="CH1030" s="38"/>
      <c r="CI1030" s="38"/>
      <c r="CJ1030" s="38"/>
      <c r="CK1030" s="41"/>
      <c r="CL1030" s="41"/>
      <c r="CM1030" s="40"/>
      <c r="CN1030" s="41"/>
      <c r="CO1030" s="41"/>
      <c r="CP1030" s="41"/>
      <c r="CQ1030" s="41"/>
      <c r="CR1030" s="41"/>
      <c r="CS1030" s="41"/>
      <c r="CT1030" s="41"/>
      <c r="CU1030" s="40"/>
      <c r="CV1030" s="41"/>
      <c r="CW1030" s="41"/>
      <c r="CX1030" s="41"/>
      <c r="CY1030" s="41"/>
      <c r="CZ1030" s="41"/>
      <c r="DA1030" s="41"/>
      <c r="DB1030" s="41"/>
      <c r="DC1030" s="40"/>
      <c r="DD1030" s="41"/>
      <c r="DE1030" s="41"/>
      <c r="DF1030" s="41"/>
      <c r="DG1030" s="41"/>
      <c r="DH1030" s="41"/>
      <c r="DI1030" s="41"/>
      <c r="DJ1030" s="41"/>
      <c r="DK1030" s="40"/>
      <c r="DL1030" s="41"/>
      <c r="DM1030" s="41"/>
      <c r="DN1030" s="41"/>
      <c r="DO1030" s="41"/>
      <c r="DP1030" s="41"/>
      <c r="DQ1030" s="41"/>
      <c r="DR1030" s="15"/>
      <c r="DS1030" s="151">
        <f t="shared" si="1188"/>
        <v>4</v>
      </c>
      <c r="DT1030" s="152">
        <f t="shared" si="1189"/>
        <v>0</v>
      </c>
      <c r="DU1030" s="7">
        <f t="shared" si="1190"/>
        <v>0</v>
      </c>
      <c r="DV1030" s="7">
        <f t="shared" si="1191"/>
        <v>0</v>
      </c>
      <c r="DW1030">
        <f t="shared" si="1192"/>
        <v>0</v>
      </c>
      <c r="DX1030">
        <f t="shared" si="1193"/>
        <v>0</v>
      </c>
      <c r="DZ1030">
        <f t="shared" si="1205"/>
        <v>4</v>
      </c>
      <c r="EA1030">
        <f t="shared" si="1206"/>
        <v>4</v>
      </c>
      <c r="EB1030">
        <f t="shared" si="1207"/>
        <v>4</v>
      </c>
      <c r="EC1030">
        <f t="shared" si="1208"/>
        <v>4</v>
      </c>
      <c r="ED1030">
        <f t="shared" si="1209"/>
        <v>4</v>
      </c>
      <c r="EE1030">
        <f t="shared" si="1210"/>
        <v>4</v>
      </c>
      <c r="EG1030">
        <f t="shared" si="1211"/>
        <v>4</v>
      </c>
      <c r="EH1030">
        <f t="shared" si="1212"/>
        <v>4</v>
      </c>
      <c r="EI1030">
        <f t="shared" si="1213"/>
        <v>4</v>
      </c>
      <c r="EJ1030">
        <f t="shared" si="1214"/>
        <v>4</v>
      </c>
      <c r="EK1030">
        <f t="shared" si="1215"/>
        <v>4</v>
      </c>
      <c r="EM1030">
        <f>IF($EM$9='[1]L&amp;D Numbers'!$E$6,'[1]L&amp;D Numbers'!$E$7)</f>
        <v>350</v>
      </c>
      <c r="EN1030">
        <f>IF($EN$9='[1]L&amp;D Numbers'!$F$6,'[1]L&amp;D Numbers'!$F$7)</f>
        <v>2000</v>
      </c>
      <c r="EO1030">
        <f>IF($EO$9='[1]L&amp;D Numbers'!$G$6,'[1]L&amp;D Numbers'!$G$7)</f>
        <v>2000</v>
      </c>
      <c r="EP1030">
        <f>IF($EP$9='[1]L&amp;D Numbers'!$H$6,'[1]L&amp;D Numbers'!$H$7)</f>
        <v>2000</v>
      </c>
      <c r="EQ1030">
        <f>IF($EQ$9='[1]L&amp;D Numbers'!$I$6,'[1]L&amp;D Numbers'!$I$7)</f>
        <v>2000</v>
      </c>
      <c r="ER1030">
        <f>IF($ER$9='[1]L&amp;D Numbers'!$J$6,'[1]L&amp;D Numbers'!$J$7)</f>
        <v>0</v>
      </c>
      <c r="ET1030" s="45">
        <f>'[1]L&amp;D Master'!$E$10</f>
        <v>1.0678246631903041E-2</v>
      </c>
      <c r="EU1030" s="45">
        <f>ET1030+'[1]L&amp;D Master'!$F$10</f>
        <v>1.8222427877342538E-2</v>
      </c>
      <c r="EV1030" s="45">
        <f>EU1030+'[1]L&amp;D Master'!$G$10</f>
        <v>2.3561551193294058E-2</v>
      </c>
      <c r="EW1030" s="45">
        <f>EV1030+'[1]L&amp;D Master'!$H$10</f>
        <v>2.7330438342024234E-2</v>
      </c>
      <c r="EX1030" s="45">
        <f>EW1030+'[1]L&amp;D Master'!$I$10</f>
        <v>2.9999999999999995E-2</v>
      </c>
      <c r="EY1030" s="45"/>
      <c r="EZ1030" s="45">
        <f t="shared" si="1216"/>
        <v>1.0678246631903041E-2</v>
      </c>
      <c r="FA1030" s="45">
        <f t="shared" si="1217"/>
        <v>1.8222427877342538E-2</v>
      </c>
      <c r="FB1030" s="45">
        <f t="shared" si="1217"/>
        <v>2.3561551193294058E-2</v>
      </c>
      <c r="FC1030" s="45">
        <f t="shared" si="1217"/>
        <v>2.7330438342024234E-2</v>
      </c>
      <c r="FD1030" s="45">
        <f t="shared" si="1217"/>
        <v>2.7330438342024234E-2</v>
      </c>
      <c r="FE1030" s="45"/>
      <c r="FF1030">
        <f t="shared" si="1224"/>
        <v>3.9572870134723876</v>
      </c>
      <c r="FG1030">
        <f t="shared" si="1225"/>
        <v>3.9271102884906299</v>
      </c>
      <c r="FH1030">
        <f t="shared" si="1226"/>
        <v>3.9057537952268238</v>
      </c>
      <c r="FI1030">
        <f t="shared" si="1227"/>
        <v>3.8906782466319032</v>
      </c>
      <c r="FJ1030">
        <f t="shared" si="1228"/>
        <v>3.8906782466319032</v>
      </c>
      <c r="FL1030" s="34"/>
      <c r="FM1030" s="34"/>
      <c r="FN1030" s="34"/>
      <c r="FO1030" s="34"/>
      <c r="FP1030" s="34"/>
      <c r="FQ1030" s="153">
        <f t="shared" si="1218"/>
        <v>0.125</v>
      </c>
      <c r="FR1030" s="153"/>
      <c r="FS1030" s="42"/>
      <c r="FT1030" s="42"/>
      <c r="FU1030" s="42"/>
      <c r="FV1030" s="42"/>
      <c r="FW1030" s="42"/>
      <c r="FX1030" s="42"/>
      <c r="FY1030" s="42"/>
      <c r="FZ1030" s="42"/>
      <c r="GA1030" s="42"/>
      <c r="GB1030" s="42"/>
      <c r="GC1030" s="42"/>
      <c r="GD1030" s="42"/>
      <c r="GE1030" s="42"/>
      <c r="GF1030" s="42"/>
      <c r="GG1030" s="42"/>
      <c r="GH1030" s="42"/>
      <c r="GI1030" s="42"/>
      <c r="GJ1030" s="42"/>
      <c r="GK1030" s="42"/>
      <c r="GL1030" s="42"/>
      <c r="GM1030" s="154">
        <f>'[1]Automation Master'!$B$10*FQ1030*FO1030</f>
        <v>0</v>
      </c>
      <c r="GN1030" s="155">
        <f>'[1]Automation Master'!$B$11*FO1030*FQ1030+GM1030</f>
        <v>0</v>
      </c>
      <c r="GO1030" s="155">
        <f>'[1]Automation Master'!$B$12*FO1030*FQ1030+GN1030</f>
        <v>0</v>
      </c>
      <c r="GP1030" s="155">
        <f>'[1]Automation Master'!$B$13*FO1030*FQ1030+GO1030</f>
        <v>0</v>
      </c>
      <c r="GQ1030" s="155">
        <f>'[1]Automation Master'!$C$10*FO1030*FQ1030+GP1030</f>
        <v>0</v>
      </c>
      <c r="GR1030" s="155">
        <f>'[1]Automation Master'!$C$11*FO1030*FQ1030+GQ1030</f>
        <v>0</v>
      </c>
      <c r="GS1030" s="155">
        <f>'[1]Automation Master'!$C$12*FO1030*FQ1030+GR1030</f>
        <v>0</v>
      </c>
      <c r="GT1030" s="155">
        <f>'[1]Automation Master'!$C$13*FO1030*FQ1030+GS1030</f>
        <v>0</v>
      </c>
      <c r="GU1030" s="155">
        <f>'[1]Automation Master'!$D$10*FO1030*FQ1030+GT1030</f>
        <v>0</v>
      </c>
      <c r="GV1030" s="155">
        <f>'[1]Automation Master'!$D$11*FO1030*FQ1030+GU1030</f>
        <v>0</v>
      </c>
      <c r="GW1030" s="155">
        <f>'[1]Automation Master'!$D$12*FO1030*FQ1030+GV1030</f>
        <v>0</v>
      </c>
      <c r="GX1030" s="155">
        <f>'[1]Automation Master'!$D$13*FO1030*FQ1030+GW1030</f>
        <v>0</v>
      </c>
      <c r="GY1030" s="155">
        <f>'[1]Automation Master'!$E$10*FO1030*FQ1030+GX1030</f>
        <v>0</v>
      </c>
      <c r="GZ1030" s="155">
        <f>'[1]Automation Master'!$E$11*FO1030*FQ1030+GY1030</f>
        <v>0</v>
      </c>
      <c r="HA1030" s="155">
        <f>'[1]Automation Master'!$E$12*FO1030*FQ1030+GZ1030</f>
        <v>0</v>
      </c>
      <c r="HB1030" s="155">
        <f>'[1]Automation Master'!$E$13*FO1030*FQ1030+HA1030</f>
        <v>0</v>
      </c>
      <c r="HC1030" s="155">
        <f>'[1]Automation Master'!$F$10*FO1030*FQ1030+HB1030</f>
        <v>0</v>
      </c>
      <c r="HD1030" s="155">
        <f>'[1]Automation Master'!$F$11*FO1030*FQ1030+HC1030</f>
        <v>0</v>
      </c>
      <c r="HE1030" s="155">
        <f>'[1]Automation Master'!$F$12*FO1030*FQ1030+HD1030</f>
        <v>0</v>
      </c>
      <c r="HF1030" s="156">
        <f>'[1]Automation Master'!$F$13*FO1030*FQ1030+HE1030</f>
        <v>0</v>
      </c>
      <c r="HG1030" s="157"/>
      <c r="HH1030" s="157"/>
      <c r="HI1030" s="157"/>
      <c r="HJ1030" s="157"/>
      <c r="HK1030" s="157"/>
      <c r="HL1030" s="157"/>
      <c r="HM1030" s="157"/>
      <c r="HN1030" s="157"/>
      <c r="HO1030" s="157"/>
      <c r="HP1030" s="157"/>
      <c r="HQ1030" s="157"/>
      <c r="HR1030" s="157"/>
      <c r="HS1030" s="157"/>
      <c r="HT1030" s="157"/>
      <c r="HU1030" s="157"/>
      <c r="HV1030" s="157"/>
      <c r="HW1030" s="157"/>
      <c r="HX1030" s="157"/>
      <c r="HY1030" s="42"/>
      <c r="HZ1030" s="42"/>
      <c r="IA1030" s="148">
        <f t="shared" si="1229"/>
        <v>4</v>
      </c>
      <c r="IB1030" s="148">
        <f t="shared" si="1230"/>
        <v>4</v>
      </c>
      <c r="IC1030" s="148">
        <f t="shared" si="1231"/>
        <v>4</v>
      </c>
      <c r="ID1030" s="148">
        <f t="shared" si="1232"/>
        <v>4</v>
      </c>
      <c r="IE1030" s="148">
        <f t="shared" si="1233"/>
        <v>4</v>
      </c>
      <c r="IH1030">
        <f t="shared" si="1239"/>
        <v>3.9572870134723876</v>
      </c>
      <c r="II1030">
        <f t="shared" si="1240"/>
        <v>3.9271102884906299</v>
      </c>
      <c r="IJ1030">
        <f t="shared" si="1241"/>
        <v>3.9057537952268238</v>
      </c>
      <c r="IK1030">
        <f t="shared" si="1242"/>
        <v>3.8906782466319032</v>
      </c>
      <c r="IL1030">
        <f t="shared" si="1243"/>
        <v>3.8906782466319032</v>
      </c>
      <c r="IN1030" s="42">
        <f t="shared" si="1234"/>
        <v>1.0678246631903088E-2</v>
      </c>
      <c r="IO1030" s="42">
        <f t="shared" si="1235"/>
        <v>1.8222427877342517E-2</v>
      </c>
      <c r="IP1030" s="42">
        <f t="shared" si="1236"/>
        <v>2.3561551193294061E-2</v>
      </c>
      <c r="IQ1030" s="42">
        <f t="shared" si="1237"/>
        <v>2.7330438342024199E-2</v>
      </c>
      <c r="IR1030" s="42">
        <f t="shared" si="1238"/>
        <v>2.7330438342024199E-2</v>
      </c>
      <c r="IT1030" s="9">
        <f t="shared" si="1219"/>
        <v>0</v>
      </c>
      <c r="IU1030" s="9">
        <f t="shared" si="1220"/>
        <v>0</v>
      </c>
      <c r="IV1030" s="9">
        <f t="shared" si="1221"/>
        <v>0</v>
      </c>
      <c r="IW1030" s="9">
        <f t="shared" si="1222"/>
        <v>0</v>
      </c>
      <c r="IX1030" s="9">
        <f t="shared" si="1223"/>
        <v>0</v>
      </c>
    </row>
    <row r="1031" spans="1:258" ht="15.75" hidden="1" thickBot="1" x14ac:dyDescent="0.3">
      <c r="A1031">
        <v>14</v>
      </c>
      <c r="B1031" t="s">
        <v>675</v>
      </c>
      <c r="C1031" t="s">
        <v>314</v>
      </c>
      <c r="D1031" t="s">
        <v>288</v>
      </c>
      <c r="E1031" t="s">
        <v>319</v>
      </c>
      <c r="F1031" t="s">
        <v>290</v>
      </c>
      <c r="G1031" t="s">
        <v>256</v>
      </c>
      <c r="H1031">
        <v>12</v>
      </c>
      <c r="I1031">
        <v>2</v>
      </c>
      <c r="L1031">
        <v>12</v>
      </c>
      <c r="M1031">
        <v>2</v>
      </c>
      <c r="Q1031">
        <v>1</v>
      </c>
      <c r="R1031">
        <v>6</v>
      </c>
      <c r="S1031">
        <v>3</v>
      </c>
      <c r="T1031">
        <v>2</v>
      </c>
      <c r="X1031">
        <v>2</v>
      </c>
      <c r="Y1031">
        <v>12</v>
      </c>
      <c r="AA1031">
        <v>2</v>
      </c>
      <c r="AB1031">
        <v>12</v>
      </c>
      <c r="AL1031">
        <v>2</v>
      </c>
      <c r="AT1031">
        <v>14</v>
      </c>
      <c r="AU1031">
        <v>0</v>
      </c>
      <c r="AV1031">
        <v>14</v>
      </c>
      <c r="AW1031">
        <v>0</v>
      </c>
      <c r="AX1031">
        <v>0</v>
      </c>
      <c r="BB1031">
        <f t="shared" si="1194"/>
        <v>14</v>
      </c>
      <c r="BD1031">
        <f t="shared" si="1195"/>
        <v>14</v>
      </c>
      <c r="BE1031">
        <f t="shared" si="1196"/>
        <v>14</v>
      </c>
      <c r="BF1031">
        <f t="shared" si="1197"/>
        <v>14</v>
      </c>
      <c r="BH1031">
        <f t="shared" si="1198"/>
        <v>0</v>
      </c>
      <c r="BK1031" s="45">
        <f>IF(G1031="MEA",'[1]Net Hire Rate'!$E$7,IF(G1031="AMR",'[1]Net Hire Rate'!$F$7,IF(G1031="EUR",'[1]Net Hire Rate'!$G$7,IF(G1031="APAC",'[1]Net Hire Rate'!$H$7,0))))</f>
        <v>1.6761041902604757E-3</v>
      </c>
      <c r="BL1031" s="45">
        <f>IF(G1031="MEA",'[1]Net Hire Rate'!$E$8,IF(G1031="AMR",'[1]Net Hire Rate'!$F$8,IF(G1031="EUR",'[1]Net Hire Rate'!$G$8,IF(G1031="APAC",'[1]Net Hire Rate'!$H$8,0))))</f>
        <v>1.6761041902604757E-3</v>
      </c>
      <c r="BM1031" s="45">
        <f>IF(G1031="MEA",'[1]Net Hire Rate'!$E$9,IF(G1031="AMR",'[1]Net Hire Rate'!$F$9,IF(G1031="EUR",'[1]Net Hire Rate'!$G$9,IF(G1031="APAC",'[1]Net Hire Rate'!$H$9,0))))</f>
        <v>1.6761041902604757E-3</v>
      </c>
      <c r="BN1031" s="45">
        <f>IF(G1031="MEA",'[1]Net Hire Rate'!$E$10,IF(G1031="AMR",'[1]Net Hire Rate'!$F$10,IF(G1031="EUR",'[1]Net Hire Rate'!$G$10,IF(G1031="APAC",'[1]Net Hire Rate'!$H$10,0))))</f>
        <v>1.6761041902604757E-3</v>
      </c>
      <c r="BO1031" s="45">
        <f>IF(G1031="MEA",'[1]Net Hire Rate'!$E$11,IF(G1031="AMR",'[1]Net Hire Rate'!$F$11,IF(G1031="EUR",'[1]Net Hire Rate'!$G$11,IF(G1031="APAC",'[1]Net Hire Rate'!$H$11,0))))</f>
        <v>1.6761041902604757E-3</v>
      </c>
      <c r="BP1031" s="45">
        <f>IF(G1031="MEA",'[1]Net Hire Rate'!$E$12,IF(G1031="AMR",'[1]Net Hire Rate'!$F$12,IF(G1031="EUR",'[1]Net Hire Rate'!$G$12,IF(G1031="APAC",'[1]Net Hire Rate'!$H$12,0))))</f>
        <v>1.6761041902604757E-3</v>
      </c>
      <c r="BQ1031" s="147">
        <f t="shared" si="1199"/>
        <v>14</v>
      </c>
      <c r="BR1031" s="147">
        <f t="shared" si="1182"/>
        <v>14</v>
      </c>
      <c r="BS1031" s="147">
        <f t="shared" si="1200"/>
        <v>14.023465458663646</v>
      </c>
      <c r="BT1031" s="148">
        <f t="shared" si="1183"/>
        <v>14.023465458663646</v>
      </c>
      <c r="BU1031" s="149">
        <f t="shared" si="1201"/>
        <v>14.046970247880884</v>
      </c>
      <c r="BV1031" s="148">
        <f t="shared" si="1184"/>
        <v>14.046970247880884</v>
      </c>
      <c r="BW1031" s="148">
        <f t="shared" si="1202"/>
        <v>14.07051443357382</v>
      </c>
      <c r="BX1031" s="148">
        <f t="shared" si="1185"/>
        <v>14.07051443357382</v>
      </c>
      <c r="BY1031" s="148">
        <f t="shared" si="1203"/>
        <v>14.094098081775053</v>
      </c>
      <c r="BZ1031" s="148">
        <f t="shared" si="1186"/>
        <v>14.094098081775053</v>
      </c>
      <c r="CA1031" s="148">
        <f t="shared" si="1204"/>
        <v>14.117721258627858</v>
      </c>
      <c r="CB1031" s="148">
        <f t="shared" si="1187"/>
        <v>14.117721258627858</v>
      </c>
      <c r="CC1031" s="148"/>
      <c r="CD1031" s="38"/>
      <c r="CE1031" s="38"/>
      <c r="CF1031" s="38"/>
      <c r="CG1031" s="38"/>
      <c r="CH1031" s="38"/>
      <c r="CI1031" s="38"/>
      <c r="CJ1031" s="38"/>
      <c r="CK1031" s="41"/>
      <c r="CL1031" s="41"/>
      <c r="CM1031" s="40"/>
      <c r="CN1031" s="41"/>
      <c r="CO1031" s="41"/>
      <c r="CP1031" s="41"/>
      <c r="CQ1031" s="41"/>
      <c r="CR1031" s="41"/>
      <c r="CS1031" s="41"/>
      <c r="CT1031" s="41"/>
      <c r="CU1031" s="40"/>
      <c r="CV1031" s="41"/>
      <c r="CW1031" s="41"/>
      <c r="CX1031" s="41"/>
      <c r="CY1031" s="41"/>
      <c r="CZ1031" s="41"/>
      <c r="DA1031" s="41"/>
      <c r="DB1031" s="41"/>
      <c r="DC1031" s="40"/>
      <c r="DD1031" s="41"/>
      <c r="DE1031" s="41"/>
      <c r="DF1031" s="41"/>
      <c r="DG1031" s="41"/>
      <c r="DH1031" s="41"/>
      <c r="DI1031" s="41"/>
      <c r="DJ1031" s="41"/>
      <c r="DK1031" s="40"/>
      <c r="DL1031" s="41"/>
      <c r="DM1031" s="41"/>
      <c r="DN1031" s="41"/>
      <c r="DO1031" s="41"/>
      <c r="DP1031" s="41"/>
      <c r="DQ1031" s="41"/>
      <c r="DR1031" s="15"/>
      <c r="DS1031" s="151">
        <f t="shared" si="1188"/>
        <v>14</v>
      </c>
      <c r="DT1031" s="152">
        <f t="shared" si="1189"/>
        <v>0</v>
      </c>
      <c r="DU1031" s="7">
        <f t="shared" si="1190"/>
        <v>0</v>
      </c>
      <c r="DV1031" s="7">
        <f t="shared" si="1191"/>
        <v>0</v>
      </c>
      <c r="DW1031">
        <f t="shared" si="1192"/>
        <v>0</v>
      </c>
      <c r="DX1031">
        <f t="shared" si="1193"/>
        <v>0</v>
      </c>
      <c r="DZ1031">
        <f t="shared" si="1205"/>
        <v>14</v>
      </c>
      <c r="EA1031">
        <f t="shared" si="1206"/>
        <v>14</v>
      </c>
      <c r="EB1031">
        <f t="shared" si="1207"/>
        <v>14</v>
      </c>
      <c r="EC1031">
        <f t="shared" si="1208"/>
        <v>14</v>
      </c>
      <c r="ED1031">
        <f t="shared" si="1209"/>
        <v>14</v>
      </c>
      <c r="EE1031">
        <f t="shared" si="1210"/>
        <v>14</v>
      </c>
      <c r="EG1031">
        <f t="shared" si="1211"/>
        <v>14</v>
      </c>
      <c r="EH1031">
        <f t="shared" si="1212"/>
        <v>14</v>
      </c>
      <c r="EI1031">
        <f t="shared" si="1213"/>
        <v>14</v>
      </c>
      <c r="EJ1031">
        <f t="shared" si="1214"/>
        <v>14</v>
      </c>
      <c r="EK1031">
        <f t="shared" si="1215"/>
        <v>14</v>
      </c>
      <c r="EM1031">
        <f>IF($EM$9='[1]L&amp;D Numbers'!$E$6,'[1]L&amp;D Numbers'!$E$7)</f>
        <v>350</v>
      </c>
      <c r="EN1031">
        <f>IF($EN$9='[1]L&amp;D Numbers'!$F$6,'[1]L&amp;D Numbers'!$F$7)</f>
        <v>2000</v>
      </c>
      <c r="EO1031">
        <f>IF($EO$9='[1]L&amp;D Numbers'!$G$6,'[1]L&amp;D Numbers'!$G$7)</f>
        <v>2000</v>
      </c>
      <c r="EP1031">
        <f>IF($EP$9='[1]L&amp;D Numbers'!$H$6,'[1]L&amp;D Numbers'!$H$7)</f>
        <v>2000</v>
      </c>
      <c r="EQ1031">
        <f>IF($EQ$9='[1]L&amp;D Numbers'!$I$6,'[1]L&amp;D Numbers'!$I$7)</f>
        <v>2000</v>
      </c>
      <c r="ER1031">
        <f>IF($ER$9='[1]L&amp;D Numbers'!$J$6,'[1]L&amp;D Numbers'!$J$7)</f>
        <v>0</v>
      </c>
      <c r="ET1031" s="45">
        <f>'[1]L&amp;D Master'!$E$10</f>
        <v>1.0678246631903041E-2</v>
      </c>
      <c r="EU1031" s="45">
        <f>ET1031+'[1]L&amp;D Master'!$F$10</f>
        <v>1.8222427877342538E-2</v>
      </c>
      <c r="EV1031" s="45">
        <f>EU1031+'[1]L&amp;D Master'!$G$10</f>
        <v>2.3561551193294058E-2</v>
      </c>
      <c r="EW1031" s="45">
        <f>EV1031+'[1]L&amp;D Master'!$H$10</f>
        <v>2.7330438342024234E-2</v>
      </c>
      <c r="EX1031" s="45">
        <f>EW1031+'[1]L&amp;D Master'!$I$10</f>
        <v>2.9999999999999995E-2</v>
      </c>
      <c r="EY1031" s="45"/>
      <c r="EZ1031" s="45">
        <f t="shared" si="1216"/>
        <v>1.0678246631903041E-2</v>
      </c>
      <c r="FA1031" s="45">
        <f t="shared" si="1217"/>
        <v>1.8222427877342538E-2</v>
      </c>
      <c r="FB1031" s="45">
        <f t="shared" si="1217"/>
        <v>2.3561551193294058E-2</v>
      </c>
      <c r="FC1031" s="45">
        <f t="shared" si="1217"/>
        <v>2.7330438342024234E-2</v>
      </c>
      <c r="FD1031" s="45">
        <f t="shared" si="1217"/>
        <v>2.7330438342024234E-2</v>
      </c>
      <c r="FE1031" s="45"/>
      <c r="FF1031">
        <f t="shared" si="1224"/>
        <v>13.850504547153356</v>
      </c>
      <c r="FG1031">
        <f t="shared" si="1225"/>
        <v>13.744886009717204</v>
      </c>
      <c r="FH1031">
        <f t="shared" si="1226"/>
        <v>13.670138283293884</v>
      </c>
      <c r="FI1031">
        <f t="shared" si="1227"/>
        <v>13.617373863211661</v>
      </c>
      <c r="FJ1031">
        <f t="shared" si="1228"/>
        <v>13.617373863211661</v>
      </c>
      <c r="FL1031" s="34"/>
      <c r="FM1031" s="34"/>
      <c r="FN1031" s="34"/>
      <c r="FO1031" s="34"/>
      <c r="FP1031" s="34"/>
      <c r="FQ1031" s="153">
        <f t="shared" si="1218"/>
        <v>0.125</v>
      </c>
      <c r="FR1031" s="153"/>
      <c r="FS1031" s="42"/>
      <c r="FT1031" s="42"/>
      <c r="FU1031" s="42"/>
      <c r="FV1031" s="42"/>
      <c r="FW1031" s="42"/>
      <c r="FX1031" s="42"/>
      <c r="FY1031" s="42"/>
      <c r="FZ1031" s="42"/>
      <c r="GA1031" s="42"/>
      <c r="GB1031" s="42"/>
      <c r="GC1031" s="42"/>
      <c r="GD1031" s="42"/>
      <c r="GE1031" s="42"/>
      <c r="GF1031" s="42"/>
      <c r="GG1031" s="42"/>
      <c r="GH1031" s="42"/>
      <c r="GI1031" s="42"/>
      <c r="GJ1031" s="42"/>
      <c r="GK1031" s="42"/>
      <c r="GL1031" s="42"/>
      <c r="GM1031" s="154">
        <f>'[1]Automation Master'!$B$10*FQ1031*FO1031</f>
        <v>0</v>
      </c>
      <c r="GN1031" s="155">
        <f>'[1]Automation Master'!$B$11*FO1031*FQ1031+GM1031</f>
        <v>0</v>
      </c>
      <c r="GO1031" s="155">
        <f>'[1]Automation Master'!$B$12*FO1031*FQ1031+GN1031</f>
        <v>0</v>
      </c>
      <c r="GP1031" s="155">
        <f>'[1]Automation Master'!$B$13*FO1031*FQ1031+GO1031</f>
        <v>0</v>
      </c>
      <c r="GQ1031" s="155">
        <f>'[1]Automation Master'!$C$10*FO1031*FQ1031+GP1031</f>
        <v>0</v>
      </c>
      <c r="GR1031" s="155">
        <f>'[1]Automation Master'!$C$11*FO1031*FQ1031+GQ1031</f>
        <v>0</v>
      </c>
      <c r="GS1031" s="155">
        <f>'[1]Automation Master'!$C$12*FO1031*FQ1031+GR1031</f>
        <v>0</v>
      </c>
      <c r="GT1031" s="155">
        <f>'[1]Automation Master'!$C$13*FO1031*FQ1031+GS1031</f>
        <v>0</v>
      </c>
      <c r="GU1031" s="155">
        <f>'[1]Automation Master'!$D$10*FO1031*FQ1031+GT1031</f>
        <v>0</v>
      </c>
      <c r="GV1031" s="155">
        <f>'[1]Automation Master'!$D$11*FO1031*FQ1031+GU1031</f>
        <v>0</v>
      </c>
      <c r="GW1031" s="155">
        <f>'[1]Automation Master'!$D$12*FO1031*FQ1031+GV1031</f>
        <v>0</v>
      </c>
      <c r="GX1031" s="155">
        <f>'[1]Automation Master'!$D$13*FO1031*FQ1031+GW1031</f>
        <v>0</v>
      </c>
      <c r="GY1031" s="155">
        <f>'[1]Automation Master'!$E$10*FO1031*FQ1031+GX1031</f>
        <v>0</v>
      </c>
      <c r="GZ1031" s="155">
        <f>'[1]Automation Master'!$E$11*FO1031*FQ1031+GY1031</f>
        <v>0</v>
      </c>
      <c r="HA1031" s="155">
        <f>'[1]Automation Master'!$E$12*FO1031*FQ1031+GZ1031</f>
        <v>0</v>
      </c>
      <c r="HB1031" s="155">
        <f>'[1]Automation Master'!$E$13*FO1031*FQ1031+HA1031</f>
        <v>0</v>
      </c>
      <c r="HC1031" s="155">
        <f>'[1]Automation Master'!$F$10*FO1031*FQ1031+HB1031</f>
        <v>0</v>
      </c>
      <c r="HD1031" s="155">
        <f>'[1]Automation Master'!$F$11*FO1031*FQ1031+HC1031</f>
        <v>0</v>
      </c>
      <c r="HE1031" s="155">
        <f>'[1]Automation Master'!$F$12*FO1031*FQ1031+HD1031</f>
        <v>0</v>
      </c>
      <c r="HF1031" s="156">
        <f>'[1]Automation Master'!$F$13*FO1031*FQ1031+HE1031</f>
        <v>0</v>
      </c>
      <c r="HG1031" s="157"/>
      <c r="HH1031" s="157"/>
      <c r="HI1031" s="157"/>
      <c r="HJ1031" s="157"/>
      <c r="HK1031" s="157"/>
      <c r="HL1031" s="157"/>
      <c r="HM1031" s="157"/>
      <c r="HN1031" s="157"/>
      <c r="HO1031" s="157"/>
      <c r="HP1031" s="157"/>
      <c r="HQ1031" s="157"/>
      <c r="HR1031" s="157"/>
      <c r="HS1031" s="157"/>
      <c r="HT1031" s="157"/>
      <c r="HU1031" s="157"/>
      <c r="HV1031" s="157"/>
      <c r="HW1031" s="157"/>
      <c r="HX1031" s="157"/>
      <c r="HY1031" s="42"/>
      <c r="HZ1031" s="42"/>
      <c r="IA1031" s="148">
        <f t="shared" si="1229"/>
        <v>14</v>
      </c>
      <c r="IB1031" s="148">
        <f t="shared" si="1230"/>
        <v>14</v>
      </c>
      <c r="IC1031" s="148">
        <f t="shared" si="1231"/>
        <v>14</v>
      </c>
      <c r="ID1031" s="148">
        <f t="shared" si="1232"/>
        <v>14</v>
      </c>
      <c r="IE1031" s="148">
        <f t="shared" si="1233"/>
        <v>14</v>
      </c>
      <c r="IH1031">
        <f t="shared" si="1239"/>
        <v>13.850504547153356</v>
      </c>
      <c r="II1031">
        <f t="shared" si="1240"/>
        <v>13.744886009717204</v>
      </c>
      <c r="IJ1031">
        <f t="shared" si="1241"/>
        <v>13.670138283293884</v>
      </c>
      <c r="IK1031">
        <f t="shared" si="1242"/>
        <v>13.617373863211661</v>
      </c>
      <c r="IL1031">
        <f t="shared" si="1243"/>
        <v>13.617373863211661</v>
      </c>
      <c r="IN1031" s="42">
        <f t="shared" si="1234"/>
        <v>1.0678246631903119E-2</v>
      </c>
      <c r="IO1031" s="42">
        <f t="shared" si="1235"/>
        <v>1.8222427877342566E-2</v>
      </c>
      <c r="IP1031" s="42">
        <f t="shared" si="1236"/>
        <v>2.3561551193293999E-2</v>
      </c>
      <c r="IQ1031" s="42">
        <f t="shared" si="1237"/>
        <v>2.7330438342024217E-2</v>
      </c>
      <c r="IR1031" s="42">
        <f t="shared" si="1238"/>
        <v>2.7330438342024217E-2</v>
      </c>
      <c r="IT1031" s="9">
        <f t="shared" si="1219"/>
        <v>0</v>
      </c>
      <c r="IU1031" s="9">
        <f t="shared" si="1220"/>
        <v>0</v>
      </c>
      <c r="IV1031" s="9">
        <f t="shared" si="1221"/>
        <v>0</v>
      </c>
      <c r="IW1031" s="9">
        <f t="shared" si="1222"/>
        <v>0</v>
      </c>
      <c r="IX1031" s="9">
        <f t="shared" si="1223"/>
        <v>0</v>
      </c>
    </row>
    <row r="1032" spans="1:258" ht="15.75" hidden="1" thickBot="1" x14ac:dyDescent="0.3">
      <c r="A1032">
        <v>43</v>
      </c>
      <c r="B1032" t="s">
        <v>675</v>
      </c>
      <c r="C1032" t="s">
        <v>318</v>
      </c>
      <c r="D1032" t="s">
        <v>288</v>
      </c>
      <c r="E1032" t="s">
        <v>319</v>
      </c>
      <c r="F1032" t="s">
        <v>290</v>
      </c>
      <c r="G1032" t="s">
        <v>256</v>
      </c>
      <c r="H1032">
        <v>43</v>
      </c>
      <c r="K1032">
        <v>26</v>
      </c>
      <c r="L1032">
        <v>17</v>
      </c>
      <c r="R1032">
        <v>16</v>
      </c>
      <c r="S1032">
        <v>27</v>
      </c>
      <c r="Y1032">
        <v>43</v>
      </c>
      <c r="AE1032">
        <v>17</v>
      </c>
      <c r="AF1032">
        <v>26</v>
      </c>
      <c r="AS1032">
        <v>1</v>
      </c>
      <c r="AT1032">
        <v>43</v>
      </c>
      <c r="AU1032">
        <v>0</v>
      </c>
      <c r="AV1032">
        <v>0</v>
      </c>
      <c r="AW1032">
        <v>0</v>
      </c>
      <c r="AX1032">
        <v>43</v>
      </c>
      <c r="BB1032">
        <f t="shared" si="1194"/>
        <v>43</v>
      </c>
      <c r="BD1032">
        <f t="shared" si="1195"/>
        <v>43</v>
      </c>
      <c r="BE1032">
        <f t="shared" si="1196"/>
        <v>43</v>
      </c>
      <c r="BF1032">
        <f t="shared" si="1197"/>
        <v>43</v>
      </c>
      <c r="BH1032">
        <f t="shared" si="1198"/>
        <v>0</v>
      </c>
      <c r="BK1032" s="45">
        <f>IF(G1032="MEA",'[1]Net Hire Rate'!$E$7,IF(G1032="AMR",'[1]Net Hire Rate'!$F$7,IF(G1032="EUR",'[1]Net Hire Rate'!$G$7,IF(G1032="APAC",'[1]Net Hire Rate'!$H$7,0))))</f>
        <v>1.6761041902604757E-3</v>
      </c>
      <c r="BL1032" s="45">
        <f>IF(G1032="MEA",'[1]Net Hire Rate'!$E$8,IF(G1032="AMR",'[1]Net Hire Rate'!$F$8,IF(G1032="EUR",'[1]Net Hire Rate'!$G$8,IF(G1032="APAC",'[1]Net Hire Rate'!$H$8,0))))</f>
        <v>1.6761041902604757E-3</v>
      </c>
      <c r="BM1032" s="45">
        <f>IF(G1032="MEA",'[1]Net Hire Rate'!$E$9,IF(G1032="AMR",'[1]Net Hire Rate'!$F$9,IF(G1032="EUR",'[1]Net Hire Rate'!$G$9,IF(G1032="APAC",'[1]Net Hire Rate'!$H$9,0))))</f>
        <v>1.6761041902604757E-3</v>
      </c>
      <c r="BN1032" s="45">
        <f>IF(G1032="MEA",'[1]Net Hire Rate'!$E$10,IF(G1032="AMR",'[1]Net Hire Rate'!$F$10,IF(G1032="EUR",'[1]Net Hire Rate'!$G$10,IF(G1032="APAC",'[1]Net Hire Rate'!$H$10,0))))</f>
        <v>1.6761041902604757E-3</v>
      </c>
      <c r="BO1032" s="45">
        <f>IF(G1032="MEA",'[1]Net Hire Rate'!$E$11,IF(G1032="AMR",'[1]Net Hire Rate'!$F$11,IF(G1032="EUR",'[1]Net Hire Rate'!$G$11,IF(G1032="APAC",'[1]Net Hire Rate'!$H$11,0))))</f>
        <v>1.6761041902604757E-3</v>
      </c>
      <c r="BP1032" s="45">
        <f>IF(G1032="MEA",'[1]Net Hire Rate'!$E$12,IF(G1032="AMR",'[1]Net Hire Rate'!$F$12,IF(G1032="EUR",'[1]Net Hire Rate'!$G$12,IF(G1032="APAC",'[1]Net Hire Rate'!$H$12,0))))</f>
        <v>1.6761041902604757E-3</v>
      </c>
      <c r="BQ1032" s="147">
        <f t="shared" si="1199"/>
        <v>43</v>
      </c>
      <c r="BR1032" s="147">
        <f t="shared" si="1182"/>
        <v>43</v>
      </c>
      <c r="BS1032" s="147">
        <f t="shared" si="1200"/>
        <v>43.072072480181198</v>
      </c>
      <c r="BT1032" s="148">
        <f t="shared" si="1183"/>
        <v>43.072072480181198</v>
      </c>
      <c r="BU1032" s="149">
        <f t="shared" si="1201"/>
        <v>43.144265761348429</v>
      </c>
      <c r="BV1032" s="148">
        <f t="shared" si="1184"/>
        <v>43.144265761348429</v>
      </c>
      <c r="BW1032" s="148">
        <f t="shared" si="1202"/>
        <v>43.216580045976734</v>
      </c>
      <c r="BX1032" s="148">
        <f t="shared" si="1185"/>
        <v>43.216580045976734</v>
      </c>
      <c r="BY1032" s="148">
        <f t="shared" si="1203"/>
        <v>43.28901553688052</v>
      </c>
      <c r="BZ1032" s="148">
        <f t="shared" si="1186"/>
        <v>43.28901553688052</v>
      </c>
      <c r="CA1032" s="148">
        <f t="shared" si="1204"/>
        <v>43.361572437214136</v>
      </c>
      <c r="CB1032" s="148">
        <f t="shared" si="1187"/>
        <v>42.361572437214136</v>
      </c>
      <c r="CC1032" s="148"/>
      <c r="CD1032" s="38"/>
      <c r="CE1032" s="38"/>
      <c r="CF1032" s="38"/>
      <c r="CG1032" s="38"/>
      <c r="CH1032" s="38"/>
      <c r="CI1032" s="38"/>
      <c r="CJ1032" s="38"/>
      <c r="CK1032" s="41"/>
      <c r="CL1032" s="41"/>
      <c r="CM1032" s="40"/>
      <c r="CN1032" s="41"/>
      <c r="CO1032" s="41"/>
      <c r="CP1032" s="41"/>
      <c r="CQ1032" s="41"/>
      <c r="CR1032" s="41"/>
      <c r="CS1032" s="41"/>
      <c r="CT1032" s="41"/>
      <c r="CU1032" s="40"/>
      <c r="CV1032" s="41"/>
      <c r="CW1032" s="41"/>
      <c r="CX1032" s="41"/>
      <c r="CY1032" s="41"/>
      <c r="CZ1032" s="41"/>
      <c r="DA1032" s="41"/>
      <c r="DB1032" s="41"/>
      <c r="DC1032" s="40"/>
      <c r="DD1032" s="41"/>
      <c r="DE1032" s="41"/>
      <c r="DF1032" s="41"/>
      <c r="DG1032" s="41"/>
      <c r="DH1032" s="41"/>
      <c r="DI1032" s="41"/>
      <c r="DJ1032" s="41"/>
      <c r="DK1032" s="40"/>
      <c r="DL1032" s="41"/>
      <c r="DM1032" s="41"/>
      <c r="DN1032" s="41"/>
      <c r="DO1032" s="41"/>
      <c r="DP1032" s="41"/>
      <c r="DQ1032" s="41"/>
      <c r="DR1032" s="15"/>
      <c r="DS1032" s="151">
        <f t="shared" si="1188"/>
        <v>43</v>
      </c>
      <c r="DT1032" s="152">
        <f t="shared" si="1189"/>
        <v>0</v>
      </c>
      <c r="DU1032" s="7">
        <f t="shared" si="1190"/>
        <v>0</v>
      </c>
      <c r="DV1032" s="7">
        <f t="shared" si="1191"/>
        <v>0</v>
      </c>
      <c r="DW1032">
        <f t="shared" si="1192"/>
        <v>0</v>
      </c>
      <c r="DX1032">
        <f t="shared" si="1193"/>
        <v>0</v>
      </c>
      <c r="DZ1032">
        <f t="shared" si="1205"/>
        <v>43</v>
      </c>
      <c r="EA1032">
        <f t="shared" si="1206"/>
        <v>43</v>
      </c>
      <c r="EB1032">
        <f t="shared" si="1207"/>
        <v>43</v>
      </c>
      <c r="EC1032">
        <f t="shared" si="1208"/>
        <v>43</v>
      </c>
      <c r="ED1032">
        <f t="shared" si="1209"/>
        <v>43</v>
      </c>
      <c r="EE1032">
        <f t="shared" si="1210"/>
        <v>43</v>
      </c>
      <c r="EG1032">
        <f t="shared" si="1211"/>
        <v>43</v>
      </c>
      <c r="EH1032">
        <f t="shared" si="1212"/>
        <v>43</v>
      </c>
      <c r="EI1032">
        <f t="shared" si="1213"/>
        <v>43</v>
      </c>
      <c r="EJ1032">
        <f t="shared" si="1214"/>
        <v>43</v>
      </c>
      <c r="EK1032">
        <f t="shared" si="1215"/>
        <v>43</v>
      </c>
      <c r="EM1032">
        <f>IF($EM$9='[1]L&amp;D Numbers'!$E$6,'[1]L&amp;D Numbers'!$E$7)</f>
        <v>350</v>
      </c>
      <c r="EN1032">
        <f>IF($EN$9='[1]L&amp;D Numbers'!$F$6,'[1]L&amp;D Numbers'!$F$7)</f>
        <v>2000</v>
      </c>
      <c r="EO1032">
        <f>IF($EO$9='[1]L&amp;D Numbers'!$G$6,'[1]L&amp;D Numbers'!$G$7)</f>
        <v>2000</v>
      </c>
      <c r="EP1032">
        <f>IF($EP$9='[1]L&amp;D Numbers'!$H$6,'[1]L&amp;D Numbers'!$H$7)</f>
        <v>2000</v>
      </c>
      <c r="EQ1032">
        <f>IF($EQ$9='[1]L&amp;D Numbers'!$I$6,'[1]L&amp;D Numbers'!$I$7)</f>
        <v>2000</v>
      </c>
      <c r="ER1032">
        <f>IF($ER$9='[1]L&amp;D Numbers'!$J$6,'[1]L&amp;D Numbers'!$J$7)</f>
        <v>0</v>
      </c>
      <c r="ET1032" s="45">
        <f>'[1]L&amp;D Master'!$E$10</f>
        <v>1.0678246631903041E-2</v>
      </c>
      <c r="EU1032" s="45">
        <f>ET1032+'[1]L&amp;D Master'!$F$10</f>
        <v>1.8222427877342538E-2</v>
      </c>
      <c r="EV1032" s="45">
        <f>EU1032+'[1]L&amp;D Master'!$G$10</f>
        <v>2.3561551193294058E-2</v>
      </c>
      <c r="EW1032" s="45">
        <f>EV1032+'[1]L&amp;D Master'!$H$10</f>
        <v>2.7330438342024234E-2</v>
      </c>
      <c r="EX1032" s="45">
        <f>EW1032+'[1]L&amp;D Master'!$I$10</f>
        <v>2.9999999999999995E-2</v>
      </c>
      <c r="EY1032" s="45"/>
      <c r="EZ1032" s="45">
        <f t="shared" si="1216"/>
        <v>1.0678246631903041E-2</v>
      </c>
      <c r="FA1032" s="45">
        <f t="shared" si="1217"/>
        <v>1.8222427877342538E-2</v>
      </c>
      <c r="FB1032" s="45">
        <f t="shared" si="1217"/>
        <v>2.3561551193294058E-2</v>
      </c>
      <c r="FC1032" s="45">
        <f t="shared" si="1217"/>
        <v>2.7330438342024234E-2</v>
      </c>
      <c r="FD1032" s="45">
        <f t="shared" si="1217"/>
        <v>2.7330438342024234E-2</v>
      </c>
      <c r="FE1032" s="45"/>
      <c r="FF1032">
        <f t="shared" si="1224"/>
        <v>42.540835394828164</v>
      </c>
      <c r="FG1032">
        <f t="shared" si="1225"/>
        <v>42.21643560127427</v>
      </c>
      <c r="FH1032">
        <f t="shared" si="1226"/>
        <v>41.986853298688352</v>
      </c>
      <c r="FI1032">
        <f t="shared" si="1227"/>
        <v>41.824791151292956</v>
      </c>
      <c r="FJ1032">
        <f t="shared" si="1228"/>
        <v>41.824791151292956</v>
      </c>
      <c r="FL1032" s="34"/>
      <c r="FM1032" s="34"/>
      <c r="FN1032" s="34"/>
      <c r="FO1032" s="34"/>
      <c r="FP1032" s="34"/>
      <c r="FQ1032" s="153">
        <f t="shared" si="1218"/>
        <v>0.125</v>
      </c>
      <c r="FR1032" s="153"/>
      <c r="FS1032" s="42"/>
      <c r="FT1032" s="42"/>
      <c r="FU1032" s="42"/>
      <c r="FV1032" s="42"/>
      <c r="FW1032" s="42"/>
      <c r="FX1032" s="42"/>
      <c r="FY1032" s="42"/>
      <c r="FZ1032" s="42"/>
      <c r="GA1032" s="42"/>
      <c r="GB1032" s="42"/>
      <c r="GC1032" s="42"/>
      <c r="GD1032" s="42"/>
      <c r="GE1032" s="42"/>
      <c r="GF1032" s="42"/>
      <c r="GG1032" s="42"/>
      <c r="GH1032" s="42"/>
      <c r="GI1032" s="42"/>
      <c r="GJ1032" s="42"/>
      <c r="GK1032" s="42"/>
      <c r="GL1032" s="42"/>
      <c r="GM1032" s="154">
        <f>'[1]Automation Master'!$B$10*FQ1032*FO1032</f>
        <v>0</v>
      </c>
      <c r="GN1032" s="155">
        <f>'[1]Automation Master'!$B$11*FO1032*FQ1032+GM1032</f>
        <v>0</v>
      </c>
      <c r="GO1032" s="155">
        <f>'[1]Automation Master'!$B$12*FO1032*FQ1032+GN1032</f>
        <v>0</v>
      </c>
      <c r="GP1032" s="155">
        <f>'[1]Automation Master'!$B$13*FO1032*FQ1032+GO1032</f>
        <v>0</v>
      </c>
      <c r="GQ1032" s="155">
        <f>'[1]Automation Master'!$C$10*FO1032*FQ1032+GP1032</f>
        <v>0</v>
      </c>
      <c r="GR1032" s="155">
        <f>'[1]Automation Master'!$C$11*FO1032*FQ1032+GQ1032</f>
        <v>0</v>
      </c>
      <c r="GS1032" s="155">
        <f>'[1]Automation Master'!$C$12*FO1032*FQ1032+GR1032</f>
        <v>0</v>
      </c>
      <c r="GT1032" s="155">
        <f>'[1]Automation Master'!$C$13*FO1032*FQ1032+GS1032</f>
        <v>0</v>
      </c>
      <c r="GU1032" s="155">
        <f>'[1]Automation Master'!$D$10*FO1032*FQ1032+GT1032</f>
        <v>0</v>
      </c>
      <c r="GV1032" s="155">
        <f>'[1]Automation Master'!$D$11*FO1032*FQ1032+GU1032</f>
        <v>0</v>
      </c>
      <c r="GW1032" s="155">
        <f>'[1]Automation Master'!$D$12*FO1032*FQ1032+GV1032</f>
        <v>0</v>
      </c>
      <c r="GX1032" s="155">
        <f>'[1]Automation Master'!$D$13*FO1032*FQ1032+GW1032</f>
        <v>0</v>
      </c>
      <c r="GY1032" s="155">
        <f>'[1]Automation Master'!$E$10*FO1032*FQ1032+GX1032</f>
        <v>0</v>
      </c>
      <c r="GZ1032" s="155">
        <f>'[1]Automation Master'!$E$11*FO1032*FQ1032+GY1032</f>
        <v>0</v>
      </c>
      <c r="HA1032" s="155">
        <f>'[1]Automation Master'!$E$12*FO1032*FQ1032+GZ1032</f>
        <v>0</v>
      </c>
      <c r="HB1032" s="155">
        <f>'[1]Automation Master'!$E$13*FO1032*FQ1032+HA1032</f>
        <v>0</v>
      </c>
      <c r="HC1032" s="155">
        <f>'[1]Automation Master'!$F$10*FO1032*FQ1032+HB1032</f>
        <v>0</v>
      </c>
      <c r="HD1032" s="155">
        <f>'[1]Automation Master'!$F$11*FO1032*FQ1032+HC1032</f>
        <v>0</v>
      </c>
      <c r="HE1032" s="155">
        <f>'[1]Automation Master'!$F$12*FO1032*FQ1032+HD1032</f>
        <v>0</v>
      </c>
      <c r="HF1032" s="156">
        <f>'[1]Automation Master'!$F$13*FO1032*FQ1032+HE1032</f>
        <v>0</v>
      </c>
      <c r="HG1032" s="157"/>
      <c r="HH1032" s="157"/>
      <c r="HI1032" s="157"/>
      <c r="HJ1032" s="157"/>
      <c r="HK1032" s="157"/>
      <c r="HL1032" s="157"/>
      <c r="HM1032" s="157"/>
      <c r="HN1032" s="157"/>
      <c r="HO1032" s="157"/>
      <c r="HP1032" s="157"/>
      <c r="HQ1032" s="157"/>
      <c r="HR1032" s="157"/>
      <c r="HS1032" s="157"/>
      <c r="HT1032" s="157"/>
      <c r="HU1032" s="157"/>
      <c r="HV1032" s="157"/>
      <c r="HW1032" s="157"/>
      <c r="HX1032" s="157"/>
      <c r="HY1032" s="42"/>
      <c r="HZ1032" s="42"/>
      <c r="IA1032" s="148">
        <f t="shared" si="1229"/>
        <v>43</v>
      </c>
      <c r="IB1032" s="148">
        <f t="shared" si="1230"/>
        <v>43</v>
      </c>
      <c r="IC1032" s="148">
        <f t="shared" si="1231"/>
        <v>43</v>
      </c>
      <c r="ID1032" s="148">
        <f t="shared" si="1232"/>
        <v>43</v>
      </c>
      <c r="IE1032" s="148">
        <f t="shared" si="1233"/>
        <v>43</v>
      </c>
      <c r="IH1032">
        <f t="shared" si="1239"/>
        <v>42.540835394828164</v>
      </c>
      <c r="II1032">
        <f t="shared" si="1240"/>
        <v>42.21643560127427</v>
      </c>
      <c r="IJ1032">
        <f t="shared" si="1241"/>
        <v>41.986853298688352</v>
      </c>
      <c r="IK1032">
        <f t="shared" si="1242"/>
        <v>41.824791151292956</v>
      </c>
      <c r="IL1032">
        <f t="shared" si="1243"/>
        <v>41.824791151292956</v>
      </c>
      <c r="IN1032" s="42">
        <f t="shared" si="1234"/>
        <v>1.0678246631903155E-2</v>
      </c>
      <c r="IO1032" s="42">
        <f t="shared" si="1235"/>
        <v>1.8222427877342556E-2</v>
      </c>
      <c r="IP1032" s="42">
        <f t="shared" si="1236"/>
        <v>2.3561551193294134E-2</v>
      </c>
      <c r="IQ1032" s="42">
        <f t="shared" si="1237"/>
        <v>2.7330438342024276E-2</v>
      </c>
      <c r="IR1032" s="42">
        <f t="shared" si="1238"/>
        <v>2.7330438342024276E-2</v>
      </c>
      <c r="IT1032" s="9">
        <f t="shared" si="1219"/>
        <v>0</v>
      </c>
      <c r="IU1032" s="9">
        <f t="shared" si="1220"/>
        <v>0</v>
      </c>
      <c r="IV1032" s="9">
        <f t="shared" si="1221"/>
        <v>0</v>
      </c>
      <c r="IW1032" s="9">
        <f t="shared" si="1222"/>
        <v>0</v>
      </c>
      <c r="IX1032" s="9">
        <f t="shared" si="1223"/>
        <v>0</v>
      </c>
    </row>
    <row r="1033" spans="1:258" ht="15.75" hidden="1" thickBot="1" x14ac:dyDescent="0.3">
      <c r="A1033">
        <v>11</v>
      </c>
      <c r="B1033" t="s">
        <v>675</v>
      </c>
      <c r="C1033" t="s">
        <v>292</v>
      </c>
      <c r="D1033" t="s">
        <v>288</v>
      </c>
      <c r="E1033" t="s">
        <v>319</v>
      </c>
      <c r="F1033" t="s">
        <v>290</v>
      </c>
      <c r="G1033" t="s">
        <v>256</v>
      </c>
      <c r="H1033">
        <v>11</v>
      </c>
      <c r="L1033">
        <v>11</v>
      </c>
      <c r="Q1033">
        <v>1</v>
      </c>
      <c r="R1033">
        <v>2</v>
      </c>
      <c r="S1033">
        <v>8</v>
      </c>
      <c r="Y1033">
        <v>11</v>
      </c>
      <c r="AB1033">
        <v>11</v>
      </c>
      <c r="AT1033">
        <v>11</v>
      </c>
      <c r="AU1033">
        <v>0</v>
      </c>
      <c r="AV1033">
        <v>11</v>
      </c>
      <c r="AW1033">
        <v>0</v>
      </c>
      <c r="AX1033">
        <v>0</v>
      </c>
      <c r="BB1033">
        <f t="shared" si="1194"/>
        <v>11</v>
      </c>
      <c r="BD1033">
        <f t="shared" si="1195"/>
        <v>11</v>
      </c>
      <c r="BE1033">
        <f t="shared" si="1196"/>
        <v>11</v>
      </c>
      <c r="BF1033">
        <f t="shared" si="1197"/>
        <v>11</v>
      </c>
      <c r="BH1033">
        <f t="shared" si="1198"/>
        <v>0</v>
      </c>
      <c r="BK1033" s="45">
        <f>IF(G1033="MEA",'[1]Net Hire Rate'!$E$7,IF(G1033="AMR",'[1]Net Hire Rate'!$F$7,IF(G1033="EUR",'[1]Net Hire Rate'!$G$7,IF(G1033="APAC",'[1]Net Hire Rate'!$H$7,0))))</f>
        <v>1.6761041902604757E-3</v>
      </c>
      <c r="BL1033" s="45">
        <f>IF(G1033="MEA",'[1]Net Hire Rate'!$E$8,IF(G1033="AMR",'[1]Net Hire Rate'!$F$8,IF(G1033="EUR",'[1]Net Hire Rate'!$G$8,IF(G1033="APAC",'[1]Net Hire Rate'!$H$8,0))))</f>
        <v>1.6761041902604757E-3</v>
      </c>
      <c r="BM1033" s="45">
        <f>IF(G1033="MEA",'[1]Net Hire Rate'!$E$9,IF(G1033="AMR",'[1]Net Hire Rate'!$F$9,IF(G1033="EUR",'[1]Net Hire Rate'!$G$9,IF(G1033="APAC",'[1]Net Hire Rate'!$H$9,0))))</f>
        <v>1.6761041902604757E-3</v>
      </c>
      <c r="BN1033" s="45">
        <f>IF(G1033="MEA",'[1]Net Hire Rate'!$E$10,IF(G1033="AMR",'[1]Net Hire Rate'!$F$10,IF(G1033="EUR",'[1]Net Hire Rate'!$G$10,IF(G1033="APAC",'[1]Net Hire Rate'!$H$10,0))))</f>
        <v>1.6761041902604757E-3</v>
      </c>
      <c r="BO1033" s="45">
        <f>IF(G1033="MEA",'[1]Net Hire Rate'!$E$11,IF(G1033="AMR",'[1]Net Hire Rate'!$F$11,IF(G1033="EUR",'[1]Net Hire Rate'!$G$11,IF(G1033="APAC",'[1]Net Hire Rate'!$H$11,0))))</f>
        <v>1.6761041902604757E-3</v>
      </c>
      <c r="BP1033" s="45">
        <f>IF(G1033="MEA",'[1]Net Hire Rate'!$E$12,IF(G1033="AMR",'[1]Net Hire Rate'!$F$12,IF(G1033="EUR",'[1]Net Hire Rate'!$G$12,IF(G1033="APAC",'[1]Net Hire Rate'!$H$12,0))))</f>
        <v>1.6761041902604757E-3</v>
      </c>
      <c r="BQ1033" s="147">
        <f t="shared" si="1199"/>
        <v>11</v>
      </c>
      <c r="BR1033" s="147">
        <f t="shared" si="1182"/>
        <v>11</v>
      </c>
      <c r="BS1033" s="147">
        <f t="shared" si="1200"/>
        <v>11.018437146092865</v>
      </c>
      <c r="BT1033" s="148">
        <f t="shared" si="1183"/>
        <v>11.018437146092865</v>
      </c>
      <c r="BU1033" s="149">
        <f t="shared" si="1201"/>
        <v>11.036905194763552</v>
      </c>
      <c r="BV1033" s="148">
        <f t="shared" si="1184"/>
        <v>11.036905194763552</v>
      </c>
      <c r="BW1033" s="148">
        <f t="shared" si="1202"/>
        <v>11.055404197808002</v>
      </c>
      <c r="BX1033" s="148">
        <f t="shared" si="1185"/>
        <v>11.055404197808002</v>
      </c>
      <c r="BY1033" s="148">
        <f t="shared" si="1203"/>
        <v>11.073934207108971</v>
      </c>
      <c r="BZ1033" s="148">
        <f t="shared" si="1186"/>
        <v>11.073934207108971</v>
      </c>
      <c r="CA1033" s="148">
        <f t="shared" si="1204"/>
        <v>11.092495274636175</v>
      </c>
      <c r="CB1033" s="148">
        <f t="shared" si="1187"/>
        <v>11.092495274636175</v>
      </c>
      <c r="CC1033" s="148"/>
      <c r="CD1033" s="38"/>
      <c r="CE1033" s="38"/>
      <c r="CF1033" s="38"/>
      <c r="CG1033" s="38"/>
      <c r="CH1033" s="38"/>
      <c r="CI1033" s="38"/>
      <c r="CJ1033" s="38"/>
      <c r="CK1033" s="41"/>
      <c r="CL1033" s="41"/>
      <c r="CM1033" s="40"/>
      <c r="CN1033" s="41"/>
      <c r="CO1033" s="41"/>
      <c r="CP1033" s="41"/>
      <c r="CQ1033" s="41"/>
      <c r="CR1033" s="41"/>
      <c r="CS1033" s="41"/>
      <c r="CT1033" s="41"/>
      <c r="CU1033" s="40"/>
      <c r="CV1033" s="41"/>
      <c r="CW1033" s="41"/>
      <c r="CX1033" s="41"/>
      <c r="CY1033" s="41"/>
      <c r="CZ1033" s="41"/>
      <c r="DA1033" s="41"/>
      <c r="DB1033" s="41"/>
      <c r="DC1033" s="40"/>
      <c r="DD1033" s="41"/>
      <c r="DE1033" s="41"/>
      <c r="DF1033" s="41"/>
      <c r="DG1033" s="41"/>
      <c r="DH1033" s="41"/>
      <c r="DI1033" s="41"/>
      <c r="DJ1033" s="41"/>
      <c r="DK1033" s="40"/>
      <c r="DL1033" s="41"/>
      <c r="DM1033" s="41"/>
      <c r="DN1033" s="41"/>
      <c r="DO1033" s="41"/>
      <c r="DP1033" s="41"/>
      <c r="DQ1033" s="41"/>
      <c r="DR1033" s="15"/>
      <c r="DS1033" s="151">
        <f t="shared" si="1188"/>
        <v>11</v>
      </c>
      <c r="DT1033" s="152">
        <f t="shared" si="1189"/>
        <v>0</v>
      </c>
      <c r="DU1033" s="7">
        <f t="shared" si="1190"/>
        <v>0</v>
      </c>
      <c r="DV1033" s="7">
        <f t="shared" si="1191"/>
        <v>0</v>
      </c>
      <c r="DW1033">
        <f t="shared" si="1192"/>
        <v>0</v>
      </c>
      <c r="DX1033">
        <f t="shared" si="1193"/>
        <v>0</v>
      </c>
      <c r="DZ1033">
        <f t="shared" si="1205"/>
        <v>11</v>
      </c>
      <c r="EA1033">
        <f t="shared" si="1206"/>
        <v>11</v>
      </c>
      <c r="EB1033">
        <f t="shared" si="1207"/>
        <v>11</v>
      </c>
      <c r="EC1033">
        <f t="shared" si="1208"/>
        <v>11</v>
      </c>
      <c r="ED1033">
        <f t="shared" si="1209"/>
        <v>11</v>
      </c>
      <c r="EE1033">
        <f t="shared" si="1210"/>
        <v>11</v>
      </c>
      <c r="EG1033">
        <f t="shared" si="1211"/>
        <v>11</v>
      </c>
      <c r="EH1033">
        <f t="shared" si="1212"/>
        <v>11</v>
      </c>
      <c r="EI1033">
        <f t="shared" si="1213"/>
        <v>11</v>
      </c>
      <c r="EJ1033">
        <f t="shared" si="1214"/>
        <v>11</v>
      </c>
      <c r="EK1033">
        <f t="shared" si="1215"/>
        <v>11</v>
      </c>
      <c r="EM1033">
        <f>IF($EM$9='[1]L&amp;D Numbers'!$E$6,'[1]L&amp;D Numbers'!$E$7)</f>
        <v>350</v>
      </c>
      <c r="EN1033">
        <f>IF($EN$9='[1]L&amp;D Numbers'!$F$6,'[1]L&amp;D Numbers'!$F$7)</f>
        <v>2000</v>
      </c>
      <c r="EO1033">
        <f>IF($EO$9='[1]L&amp;D Numbers'!$G$6,'[1]L&amp;D Numbers'!$G$7)</f>
        <v>2000</v>
      </c>
      <c r="EP1033">
        <f>IF($EP$9='[1]L&amp;D Numbers'!$H$6,'[1]L&amp;D Numbers'!$H$7)</f>
        <v>2000</v>
      </c>
      <c r="EQ1033">
        <f>IF($EQ$9='[1]L&amp;D Numbers'!$I$6,'[1]L&amp;D Numbers'!$I$7)</f>
        <v>2000</v>
      </c>
      <c r="ER1033">
        <f>IF($ER$9='[1]L&amp;D Numbers'!$J$6,'[1]L&amp;D Numbers'!$J$7)</f>
        <v>0</v>
      </c>
      <c r="ET1033" s="45">
        <f>'[1]L&amp;D Master'!$E$10</f>
        <v>1.0678246631903041E-2</v>
      </c>
      <c r="EU1033" s="45">
        <f>ET1033+'[1]L&amp;D Master'!$F$10</f>
        <v>1.8222427877342538E-2</v>
      </c>
      <c r="EV1033" s="45">
        <f>EU1033+'[1]L&amp;D Master'!$G$10</f>
        <v>2.3561551193294058E-2</v>
      </c>
      <c r="EW1033" s="45">
        <f>EV1033+'[1]L&amp;D Master'!$H$10</f>
        <v>2.7330438342024234E-2</v>
      </c>
      <c r="EX1033" s="45">
        <f>EW1033+'[1]L&amp;D Master'!$I$10</f>
        <v>2.9999999999999995E-2</v>
      </c>
      <c r="EY1033" s="45"/>
      <c r="EZ1033" s="45">
        <f t="shared" si="1216"/>
        <v>1.0678246631903041E-2</v>
      </c>
      <c r="FA1033" s="45">
        <f t="shared" si="1217"/>
        <v>1.8222427877342538E-2</v>
      </c>
      <c r="FB1033" s="45">
        <f t="shared" si="1217"/>
        <v>2.3561551193294058E-2</v>
      </c>
      <c r="FC1033" s="45">
        <f t="shared" si="1217"/>
        <v>2.7330438342024234E-2</v>
      </c>
      <c r="FD1033" s="45">
        <f t="shared" si="1217"/>
        <v>2.7330438342024234E-2</v>
      </c>
      <c r="FE1033" s="45"/>
      <c r="FF1033">
        <f t="shared" si="1224"/>
        <v>10.882539287049067</v>
      </c>
      <c r="FG1033">
        <f t="shared" si="1225"/>
        <v>10.799553293349232</v>
      </c>
      <c r="FH1033">
        <f t="shared" si="1226"/>
        <v>10.740822936873766</v>
      </c>
      <c r="FI1033">
        <f t="shared" si="1227"/>
        <v>10.699365178237734</v>
      </c>
      <c r="FJ1033">
        <f t="shared" si="1228"/>
        <v>10.699365178237734</v>
      </c>
      <c r="FL1033" s="34"/>
      <c r="FM1033" s="34"/>
      <c r="FN1033" s="34"/>
      <c r="FO1033" s="34"/>
      <c r="FP1033" s="34"/>
      <c r="FQ1033" s="153">
        <f t="shared" si="1218"/>
        <v>0.125</v>
      </c>
      <c r="FR1033" s="153"/>
      <c r="FS1033" s="42"/>
      <c r="FT1033" s="42"/>
      <c r="FU1033" s="42"/>
      <c r="FV1033" s="42"/>
      <c r="FW1033" s="42"/>
      <c r="FX1033" s="42"/>
      <c r="FY1033" s="42"/>
      <c r="FZ1033" s="42"/>
      <c r="GA1033" s="42"/>
      <c r="GB1033" s="42"/>
      <c r="GC1033" s="42"/>
      <c r="GD1033" s="42"/>
      <c r="GE1033" s="42"/>
      <c r="GF1033" s="42"/>
      <c r="GG1033" s="42"/>
      <c r="GH1033" s="42"/>
      <c r="GI1033" s="42"/>
      <c r="GJ1033" s="42"/>
      <c r="GK1033" s="42"/>
      <c r="GL1033" s="42"/>
      <c r="GM1033" s="154">
        <f>'[1]Automation Master'!$B$10*FQ1033*FO1033</f>
        <v>0</v>
      </c>
      <c r="GN1033" s="155">
        <f>'[1]Automation Master'!$B$11*FO1033*FQ1033+GM1033</f>
        <v>0</v>
      </c>
      <c r="GO1033" s="155">
        <f>'[1]Automation Master'!$B$12*FO1033*FQ1033+GN1033</f>
        <v>0</v>
      </c>
      <c r="GP1033" s="155">
        <f>'[1]Automation Master'!$B$13*FO1033*FQ1033+GO1033</f>
        <v>0</v>
      </c>
      <c r="GQ1033" s="155">
        <f>'[1]Automation Master'!$C$10*FO1033*FQ1033+GP1033</f>
        <v>0</v>
      </c>
      <c r="GR1033" s="155">
        <f>'[1]Automation Master'!$C$11*FO1033*FQ1033+GQ1033</f>
        <v>0</v>
      </c>
      <c r="GS1033" s="155">
        <f>'[1]Automation Master'!$C$12*FO1033*FQ1033+GR1033</f>
        <v>0</v>
      </c>
      <c r="GT1033" s="155">
        <f>'[1]Automation Master'!$C$13*FO1033*FQ1033+GS1033</f>
        <v>0</v>
      </c>
      <c r="GU1033" s="155">
        <f>'[1]Automation Master'!$D$10*FO1033*FQ1033+GT1033</f>
        <v>0</v>
      </c>
      <c r="GV1033" s="155">
        <f>'[1]Automation Master'!$D$11*FO1033*FQ1033+GU1033</f>
        <v>0</v>
      </c>
      <c r="GW1033" s="155">
        <f>'[1]Automation Master'!$D$12*FO1033*FQ1033+GV1033</f>
        <v>0</v>
      </c>
      <c r="GX1033" s="155">
        <f>'[1]Automation Master'!$D$13*FO1033*FQ1033+GW1033</f>
        <v>0</v>
      </c>
      <c r="GY1033" s="155">
        <f>'[1]Automation Master'!$E$10*FO1033*FQ1033+GX1033</f>
        <v>0</v>
      </c>
      <c r="GZ1033" s="155">
        <f>'[1]Automation Master'!$E$11*FO1033*FQ1033+GY1033</f>
        <v>0</v>
      </c>
      <c r="HA1033" s="155">
        <f>'[1]Automation Master'!$E$12*FO1033*FQ1033+GZ1033</f>
        <v>0</v>
      </c>
      <c r="HB1033" s="155">
        <f>'[1]Automation Master'!$E$13*FO1033*FQ1033+HA1033</f>
        <v>0</v>
      </c>
      <c r="HC1033" s="155">
        <f>'[1]Automation Master'!$F$10*FO1033*FQ1033+HB1033</f>
        <v>0</v>
      </c>
      <c r="HD1033" s="155">
        <f>'[1]Automation Master'!$F$11*FO1033*FQ1033+HC1033</f>
        <v>0</v>
      </c>
      <c r="HE1033" s="155">
        <f>'[1]Automation Master'!$F$12*FO1033*FQ1033+HD1033</f>
        <v>0</v>
      </c>
      <c r="HF1033" s="156">
        <f>'[1]Automation Master'!$F$13*FO1033*FQ1033+HE1033</f>
        <v>0</v>
      </c>
      <c r="HG1033" s="157"/>
      <c r="HH1033" s="157"/>
      <c r="HI1033" s="157"/>
      <c r="HJ1033" s="157"/>
      <c r="HK1033" s="157"/>
      <c r="HL1033" s="157"/>
      <c r="HM1033" s="157"/>
      <c r="HN1033" s="157"/>
      <c r="HO1033" s="157"/>
      <c r="HP1033" s="157"/>
      <c r="HQ1033" s="157"/>
      <c r="HR1033" s="157"/>
      <c r="HS1033" s="157"/>
      <c r="HT1033" s="157"/>
      <c r="HU1033" s="157"/>
      <c r="HV1033" s="157"/>
      <c r="HW1033" s="157"/>
      <c r="HX1033" s="157"/>
      <c r="HY1033" s="42"/>
      <c r="HZ1033" s="42"/>
      <c r="IA1033" s="148">
        <f t="shared" si="1229"/>
        <v>11</v>
      </c>
      <c r="IB1033" s="148">
        <f t="shared" si="1230"/>
        <v>11</v>
      </c>
      <c r="IC1033" s="148">
        <f t="shared" si="1231"/>
        <v>11</v>
      </c>
      <c r="ID1033" s="148">
        <f t="shared" si="1232"/>
        <v>11</v>
      </c>
      <c r="IE1033" s="148">
        <f t="shared" si="1233"/>
        <v>11</v>
      </c>
      <c r="IH1033">
        <f t="shared" si="1239"/>
        <v>10.882539287049067</v>
      </c>
      <c r="II1033">
        <f t="shared" si="1240"/>
        <v>10.799553293349232</v>
      </c>
      <c r="IJ1033">
        <f t="shared" si="1241"/>
        <v>10.740822936873766</v>
      </c>
      <c r="IK1033">
        <f t="shared" si="1242"/>
        <v>10.699365178237734</v>
      </c>
      <c r="IL1033">
        <f t="shared" si="1243"/>
        <v>10.699365178237734</v>
      </c>
      <c r="IN1033" s="42">
        <f t="shared" si="1234"/>
        <v>1.0678246631903027E-2</v>
      </c>
      <c r="IO1033" s="42">
        <f t="shared" si="1235"/>
        <v>1.8222427877342507E-2</v>
      </c>
      <c r="IP1033" s="42">
        <f t="shared" si="1236"/>
        <v>2.356155119329402E-2</v>
      </c>
      <c r="IQ1033" s="42">
        <f t="shared" si="1237"/>
        <v>2.7330438342024168E-2</v>
      </c>
      <c r="IR1033" s="42">
        <f t="shared" si="1238"/>
        <v>2.7330438342024168E-2</v>
      </c>
      <c r="IT1033" s="9">
        <f t="shared" si="1219"/>
        <v>0</v>
      </c>
      <c r="IU1033" s="9">
        <f t="shared" si="1220"/>
        <v>0</v>
      </c>
      <c r="IV1033" s="9">
        <f t="shared" si="1221"/>
        <v>0</v>
      </c>
      <c r="IW1033" s="9">
        <f t="shared" si="1222"/>
        <v>0</v>
      </c>
      <c r="IX1033" s="9">
        <f t="shared" si="1223"/>
        <v>0</v>
      </c>
    </row>
    <row r="1034" spans="1:258" ht="15.75" hidden="1" thickBot="1" x14ac:dyDescent="0.3">
      <c r="A1034">
        <v>16</v>
      </c>
      <c r="B1034" t="s">
        <v>675</v>
      </c>
      <c r="C1034" t="s">
        <v>291</v>
      </c>
      <c r="D1034" t="s">
        <v>288</v>
      </c>
      <c r="E1034" t="s">
        <v>319</v>
      </c>
      <c r="F1034" t="s">
        <v>290</v>
      </c>
      <c r="G1034" t="s">
        <v>256</v>
      </c>
      <c r="H1034">
        <v>16</v>
      </c>
      <c r="K1034">
        <v>1</v>
      </c>
      <c r="L1034">
        <v>15</v>
      </c>
      <c r="R1034">
        <v>5</v>
      </c>
      <c r="S1034">
        <v>8</v>
      </c>
      <c r="T1034">
        <v>3</v>
      </c>
      <c r="Y1034">
        <v>16</v>
      </c>
      <c r="AB1034">
        <v>14</v>
      </c>
      <c r="AE1034">
        <v>1</v>
      </c>
      <c r="AK1034">
        <v>1</v>
      </c>
      <c r="AT1034">
        <v>16</v>
      </c>
      <c r="AU1034">
        <v>0</v>
      </c>
      <c r="AV1034">
        <v>16</v>
      </c>
      <c r="AW1034">
        <v>0</v>
      </c>
      <c r="AX1034">
        <v>0</v>
      </c>
      <c r="BB1034">
        <f t="shared" si="1194"/>
        <v>16</v>
      </c>
      <c r="BD1034">
        <f t="shared" si="1195"/>
        <v>16</v>
      </c>
      <c r="BE1034">
        <f t="shared" si="1196"/>
        <v>16</v>
      </c>
      <c r="BF1034">
        <f t="shared" si="1197"/>
        <v>16</v>
      </c>
      <c r="BH1034">
        <f t="shared" si="1198"/>
        <v>0</v>
      </c>
      <c r="BK1034" s="45">
        <f>IF(G1034="MEA",'[1]Net Hire Rate'!$E$7,IF(G1034="AMR",'[1]Net Hire Rate'!$F$7,IF(G1034="EUR",'[1]Net Hire Rate'!$G$7,IF(G1034="APAC",'[1]Net Hire Rate'!$H$7,0))))</f>
        <v>1.6761041902604757E-3</v>
      </c>
      <c r="BL1034" s="45">
        <f>IF(G1034="MEA",'[1]Net Hire Rate'!$E$8,IF(G1034="AMR",'[1]Net Hire Rate'!$F$8,IF(G1034="EUR",'[1]Net Hire Rate'!$G$8,IF(G1034="APAC",'[1]Net Hire Rate'!$H$8,0))))</f>
        <v>1.6761041902604757E-3</v>
      </c>
      <c r="BM1034" s="45">
        <f>IF(G1034="MEA",'[1]Net Hire Rate'!$E$9,IF(G1034="AMR",'[1]Net Hire Rate'!$F$9,IF(G1034="EUR",'[1]Net Hire Rate'!$G$9,IF(G1034="APAC",'[1]Net Hire Rate'!$H$9,0))))</f>
        <v>1.6761041902604757E-3</v>
      </c>
      <c r="BN1034" s="45">
        <f>IF(G1034="MEA",'[1]Net Hire Rate'!$E$10,IF(G1034="AMR",'[1]Net Hire Rate'!$F$10,IF(G1034="EUR",'[1]Net Hire Rate'!$G$10,IF(G1034="APAC",'[1]Net Hire Rate'!$H$10,0))))</f>
        <v>1.6761041902604757E-3</v>
      </c>
      <c r="BO1034" s="45">
        <f>IF(G1034="MEA",'[1]Net Hire Rate'!$E$11,IF(G1034="AMR",'[1]Net Hire Rate'!$F$11,IF(G1034="EUR",'[1]Net Hire Rate'!$G$11,IF(G1034="APAC",'[1]Net Hire Rate'!$H$11,0))))</f>
        <v>1.6761041902604757E-3</v>
      </c>
      <c r="BP1034" s="45">
        <f>IF(G1034="MEA",'[1]Net Hire Rate'!$E$12,IF(G1034="AMR",'[1]Net Hire Rate'!$F$12,IF(G1034="EUR",'[1]Net Hire Rate'!$G$12,IF(G1034="APAC",'[1]Net Hire Rate'!$H$12,0))))</f>
        <v>1.6761041902604757E-3</v>
      </c>
      <c r="BQ1034" s="147">
        <f t="shared" si="1199"/>
        <v>16</v>
      </c>
      <c r="BR1034" s="147">
        <f t="shared" ref="BR1034:BR1097" si="1244">BQ1034-AN1034</f>
        <v>16</v>
      </c>
      <c r="BS1034" s="147">
        <f t="shared" si="1200"/>
        <v>16.026817667044167</v>
      </c>
      <c r="BT1034" s="148">
        <f t="shared" ref="BT1034:BT1097" si="1245">BS1034-AO1034</f>
        <v>16.026817667044167</v>
      </c>
      <c r="BU1034" s="149">
        <f t="shared" si="1201"/>
        <v>16.05368028329244</v>
      </c>
      <c r="BV1034" s="148">
        <f t="shared" ref="BV1034:BV1097" si="1246">BU1034-AP1034</f>
        <v>16.05368028329244</v>
      </c>
      <c r="BW1034" s="148">
        <f t="shared" si="1202"/>
        <v>16.080587924084369</v>
      </c>
      <c r="BX1034" s="148">
        <f t="shared" ref="BX1034:BX1097" si="1247">BW1034-AQ1034</f>
        <v>16.080587924084369</v>
      </c>
      <c r="BY1034" s="148">
        <f t="shared" si="1203"/>
        <v>16.107540664885779</v>
      </c>
      <c r="BZ1034" s="148">
        <f t="shared" ref="BZ1034:BZ1097" si="1248">BY1034-AR1034</f>
        <v>16.107540664885779</v>
      </c>
      <c r="CA1034" s="148">
        <f t="shared" si="1204"/>
        <v>16.134538581288982</v>
      </c>
      <c r="CB1034" s="148">
        <f t="shared" ref="CB1034:CB1097" si="1249">CA1034-AS1034</f>
        <v>16.134538581288982</v>
      </c>
      <c r="CC1034" s="148"/>
      <c r="CD1034" s="38"/>
      <c r="CE1034" s="38"/>
      <c r="CF1034" s="38"/>
      <c r="CG1034" s="38"/>
      <c r="CH1034" s="38"/>
      <c r="CI1034" s="38"/>
      <c r="CJ1034" s="38"/>
      <c r="CK1034" s="41"/>
      <c r="CL1034" s="41"/>
      <c r="CM1034" s="40"/>
      <c r="CN1034" s="41"/>
      <c r="CO1034" s="41"/>
      <c r="CP1034" s="41"/>
      <c r="CQ1034" s="41"/>
      <c r="CR1034" s="41"/>
      <c r="CS1034" s="41"/>
      <c r="CT1034" s="41"/>
      <c r="CU1034" s="40"/>
      <c r="CV1034" s="41"/>
      <c r="CW1034" s="41"/>
      <c r="CX1034" s="41"/>
      <c r="CY1034" s="41"/>
      <c r="CZ1034" s="41"/>
      <c r="DA1034" s="41"/>
      <c r="DB1034" s="41"/>
      <c r="DC1034" s="40"/>
      <c r="DD1034" s="41"/>
      <c r="DE1034" s="41"/>
      <c r="DF1034" s="41"/>
      <c r="DG1034" s="41"/>
      <c r="DH1034" s="41"/>
      <c r="DI1034" s="41"/>
      <c r="DJ1034" s="41"/>
      <c r="DK1034" s="40"/>
      <c r="DL1034" s="41"/>
      <c r="DM1034" s="41"/>
      <c r="DN1034" s="41"/>
      <c r="DO1034" s="41"/>
      <c r="DP1034" s="41"/>
      <c r="DQ1034" s="41"/>
      <c r="DR1034" s="15"/>
      <c r="DS1034" s="151">
        <f t="shared" ref="DS1034:DS1097" si="1250">BF1034</f>
        <v>16</v>
      </c>
      <c r="DT1034" s="152">
        <f t="shared" ref="DT1034:DT1097" si="1251">IFERROR(IFERROR(DS1034*CE1034*(CG1034)/CF1034,0)+IFERROR(DS1034*CM1034*(CO1034)/CN1034,0)+IFERROR(DS1034*CU1034*(CW1034)/CV1034,0)+IFERROR(DS1034*DC1034*(DE1034)/DD1034,0)+IFERROR(DS1034*DK1034*(DM1034)/DL1034,0),0)</f>
        <v>0</v>
      </c>
      <c r="DU1034" s="7">
        <f t="shared" ref="DU1034:DU1097" si="1252">IFERROR(IFERROR(DS1034*CE1034*(CH1034)/CF1034,0)+IFERROR(DS1034*CM1034*(CP1034)/CN1034,0)+IFERROR(DS1034*CU1034*(CX1034)/CV1034,0)+IFERROR(DS1034*DC1034*(DF1034)/DD1034,0)+IFERROR(DS1034*DK1034*(DN1034)/DL1034,0),0)</f>
        <v>0</v>
      </c>
      <c r="DV1034" s="7">
        <f t="shared" ref="DV1034:DV1097" si="1253">IFERROR(IFERROR(DS1034*CE1034*(CI1034)/CF1034,0)+IFERROR(DS1034*CM1034*(CQ1034)/CN1034,0)+IFERROR(DS1034*CU1034*(CY1034)/CV1034,0)+IFERROR(DS1034*DC1034*(DG1034)/DD1034,0)+IFERROR(DS1034*DK1034*(DO1034)/DL1034,0),0)</f>
        <v>0</v>
      </c>
      <c r="DW1034">
        <f t="shared" ref="DW1034:DW1097" si="1254">IFERROR(IFERROR(DS1034*CE1034*(CJ1034)/CF1034,0)+IFERROR(DS1034*CM1034*(CR1034)/CN1034,0)+IFERROR(DS1034*CU1034*(CZ1034)/CV1034,0)+IFERROR(DS1034*DC1034*(DH1034)/DD1034,0)+IFERROR(DS1034*DK1034*(DP1034)/DL1034,0),0)</f>
        <v>0</v>
      </c>
      <c r="DX1034">
        <f t="shared" ref="DX1034:DX1097" si="1255">IFERROR(IFERROR(DS1034*CE1034*(CK1034)/CF1034,0)+IFERROR(DS1034*CM1034*(CS1034)/CN1034,0)+IFERROR(DS1034*CU1034*(DA1034)/CV1034,0)+IFERROR(DS1034*DC1034*(DI1034)/DD1034,0)+IFERROR(DS1034*DK1034*(DQ1034)/DL1034,0),0)</f>
        <v>0</v>
      </c>
      <c r="DZ1034">
        <f t="shared" si="1205"/>
        <v>16</v>
      </c>
      <c r="EA1034">
        <f t="shared" si="1206"/>
        <v>16</v>
      </c>
      <c r="EB1034">
        <f t="shared" si="1207"/>
        <v>16</v>
      </c>
      <c r="EC1034">
        <f t="shared" si="1208"/>
        <v>16</v>
      </c>
      <c r="ED1034">
        <f t="shared" si="1209"/>
        <v>16</v>
      </c>
      <c r="EE1034">
        <f t="shared" si="1210"/>
        <v>16</v>
      </c>
      <c r="EG1034">
        <f t="shared" si="1211"/>
        <v>16</v>
      </c>
      <c r="EH1034">
        <f t="shared" si="1212"/>
        <v>16</v>
      </c>
      <c r="EI1034">
        <f t="shared" si="1213"/>
        <v>16</v>
      </c>
      <c r="EJ1034">
        <f t="shared" si="1214"/>
        <v>16</v>
      </c>
      <c r="EK1034">
        <f t="shared" si="1215"/>
        <v>16</v>
      </c>
      <c r="EM1034">
        <f>IF($EM$9='[1]L&amp;D Numbers'!$E$6,'[1]L&amp;D Numbers'!$E$7)</f>
        <v>350</v>
      </c>
      <c r="EN1034">
        <f>IF($EN$9='[1]L&amp;D Numbers'!$F$6,'[1]L&amp;D Numbers'!$F$7)</f>
        <v>2000</v>
      </c>
      <c r="EO1034">
        <f>IF($EO$9='[1]L&amp;D Numbers'!$G$6,'[1]L&amp;D Numbers'!$G$7)</f>
        <v>2000</v>
      </c>
      <c r="EP1034">
        <f>IF($EP$9='[1]L&amp;D Numbers'!$H$6,'[1]L&amp;D Numbers'!$H$7)</f>
        <v>2000</v>
      </c>
      <c r="EQ1034">
        <f>IF($EQ$9='[1]L&amp;D Numbers'!$I$6,'[1]L&amp;D Numbers'!$I$7)</f>
        <v>2000</v>
      </c>
      <c r="ER1034">
        <f>IF($ER$9='[1]L&amp;D Numbers'!$J$6,'[1]L&amp;D Numbers'!$J$7)</f>
        <v>0</v>
      </c>
      <c r="ET1034" s="45">
        <f>'[1]L&amp;D Master'!$E$10</f>
        <v>1.0678246631903041E-2</v>
      </c>
      <c r="EU1034" s="45">
        <f>ET1034+'[1]L&amp;D Master'!$F$10</f>
        <v>1.8222427877342538E-2</v>
      </c>
      <c r="EV1034" s="45">
        <f>EU1034+'[1]L&amp;D Master'!$G$10</f>
        <v>2.3561551193294058E-2</v>
      </c>
      <c r="EW1034" s="45">
        <f>EV1034+'[1]L&amp;D Master'!$H$10</f>
        <v>2.7330438342024234E-2</v>
      </c>
      <c r="EX1034" s="45">
        <f>EW1034+'[1]L&amp;D Master'!$I$10</f>
        <v>2.9999999999999995E-2</v>
      </c>
      <c r="EY1034" s="45"/>
      <c r="EZ1034" s="45">
        <f t="shared" si="1216"/>
        <v>1.0678246631903041E-2</v>
      </c>
      <c r="FA1034" s="45">
        <f t="shared" si="1217"/>
        <v>1.8222427877342538E-2</v>
      </c>
      <c r="FB1034" s="45">
        <f t="shared" si="1217"/>
        <v>2.3561551193294058E-2</v>
      </c>
      <c r="FC1034" s="45">
        <f t="shared" si="1217"/>
        <v>2.7330438342024234E-2</v>
      </c>
      <c r="FD1034" s="45">
        <f t="shared" ref="FD1034:FD1097" si="1256">FC1034+((EX1034-EW1034)/2000)*ER1034</f>
        <v>2.7330438342024234E-2</v>
      </c>
      <c r="FE1034" s="45"/>
      <c r="FF1034">
        <f t="shared" si="1224"/>
        <v>15.829148053889551</v>
      </c>
      <c r="FG1034">
        <f t="shared" si="1225"/>
        <v>15.70844115396252</v>
      </c>
      <c r="FH1034">
        <f t="shared" si="1226"/>
        <v>15.623015180907295</v>
      </c>
      <c r="FI1034">
        <f t="shared" si="1227"/>
        <v>15.562712986527613</v>
      </c>
      <c r="FJ1034">
        <f t="shared" si="1228"/>
        <v>15.562712986527613</v>
      </c>
      <c r="FL1034" s="34"/>
      <c r="FM1034" s="34"/>
      <c r="FN1034" s="34"/>
      <c r="FO1034" s="34"/>
      <c r="FP1034" s="34"/>
      <c r="FQ1034" s="153">
        <f t="shared" si="1218"/>
        <v>0.125</v>
      </c>
      <c r="FR1034" s="153"/>
      <c r="FS1034" s="42"/>
      <c r="FT1034" s="42"/>
      <c r="FU1034" s="42"/>
      <c r="FV1034" s="42"/>
      <c r="FW1034" s="42"/>
      <c r="FX1034" s="42"/>
      <c r="FY1034" s="42"/>
      <c r="FZ1034" s="42"/>
      <c r="GA1034" s="42"/>
      <c r="GB1034" s="42"/>
      <c r="GC1034" s="42"/>
      <c r="GD1034" s="42"/>
      <c r="GE1034" s="42"/>
      <c r="GF1034" s="42"/>
      <c r="GG1034" s="42"/>
      <c r="GH1034" s="42"/>
      <c r="GI1034" s="42"/>
      <c r="GJ1034" s="42"/>
      <c r="GK1034" s="42"/>
      <c r="GL1034" s="42"/>
      <c r="GM1034" s="154">
        <f>'[1]Automation Master'!$B$10*FQ1034*FO1034</f>
        <v>0</v>
      </c>
      <c r="GN1034" s="155">
        <f>'[1]Automation Master'!$B$11*FO1034*FQ1034+GM1034</f>
        <v>0</v>
      </c>
      <c r="GO1034" s="155">
        <f>'[1]Automation Master'!$B$12*FO1034*FQ1034+GN1034</f>
        <v>0</v>
      </c>
      <c r="GP1034" s="155">
        <f>'[1]Automation Master'!$B$13*FO1034*FQ1034+GO1034</f>
        <v>0</v>
      </c>
      <c r="GQ1034" s="155">
        <f>'[1]Automation Master'!$C$10*FO1034*FQ1034+GP1034</f>
        <v>0</v>
      </c>
      <c r="GR1034" s="155">
        <f>'[1]Automation Master'!$C$11*FO1034*FQ1034+GQ1034</f>
        <v>0</v>
      </c>
      <c r="GS1034" s="155">
        <f>'[1]Automation Master'!$C$12*FO1034*FQ1034+GR1034</f>
        <v>0</v>
      </c>
      <c r="GT1034" s="155">
        <f>'[1]Automation Master'!$C$13*FO1034*FQ1034+GS1034</f>
        <v>0</v>
      </c>
      <c r="GU1034" s="155">
        <f>'[1]Automation Master'!$D$10*FO1034*FQ1034+GT1034</f>
        <v>0</v>
      </c>
      <c r="GV1034" s="155">
        <f>'[1]Automation Master'!$D$11*FO1034*FQ1034+GU1034</f>
        <v>0</v>
      </c>
      <c r="GW1034" s="155">
        <f>'[1]Automation Master'!$D$12*FO1034*FQ1034+GV1034</f>
        <v>0</v>
      </c>
      <c r="GX1034" s="155">
        <f>'[1]Automation Master'!$D$13*FO1034*FQ1034+GW1034</f>
        <v>0</v>
      </c>
      <c r="GY1034" s="155">
        <f>'[1]Automation Master'!$E$10*FO1034*FQ1034+GX1034</f>
        <v>0</v>
      </c>
      <c r="GZ1034" s="155">
        <f>'[1]Automation Master'!$E$11*FO1034*FQ1034+GY1034</f>
        <v>0</v>
      </c>
      <c r="HA1034" s="155">
        <f>'[1]Automation Master'!$E$12*FO1034*FQ1034+GZ1034</f>
        <v>0</v>
      </c>
      <c r="HB1034" s="155">
        <f>'[1]Automation Master'!$E$13*FO1034*FQ1034+HA1034</f>
        <v>0</v>
      </c>
      <c r="HC1034" s="155">
        <f>'[1]Automation Master'!$F$10*FO1034*FQ1034+HB1034</f>
        <v>0</v>
      </c>
      <c r="HD1034" s="155">
        <f>'[1]Automation Master'!$F$11*FO1034*FQ1034+HC1034</f>
        <v>0</v>
      </c>
      <c r="HE1034" s="155">
        <f>'[1]Automation Master'!$F$12*FO1034*FQ1034+HD1034</f>
        <v>0</v>
      </c>
      <c r="HF1034" s="156">
        <f>'[1]Automation Master'!$F$13*FO1034*FQ1034+HE1034</f>
        <v>0</v>
      </c>
      <c r="HG1034" s="157"/>
      <c r="HH1034" s="157"/>
      <c r="HI1034" s="157"/>
      <c r="HJ1034" s="157"/>
      <c r="HK1034" s="157"/>
      <c r="HL1034" s="157"/>
      <c r="HM1034" s="157"/>
      <c r="HN1034" s="157"/>
      <c r="HO1034" s="157"/>
      <c r="HP1034" s="157"/>
      <c r="HQ1034" s="157"/>
      <c r="HR1034" s="157"/>
      <c r="HS1034" s="157"/>
      <c r="HT1034" s="157"/>
      <c r="HU1034" s="157"/>
      <c r="HV1034" s="157"/>
      <c r="HW1034" s="157"/>
      <c r="HX1034" s="157"/>
      <c r="HY1034" s="42"/>
      <c r="HZ1034" s="42"/>
      <c r="IA1034" s="148">
        <f t="shared" si="1229"/>
        <v>16</v>
      </c>
      <c r="IB1034" s="148">
        <f t="shared" si="1230"/>
        <v>16</v>
      </c>
      <c r="IC1034" s="148">
        <f t="shared" si="1231"/>
        <v>16</v>
      </c>
      <c r="ID1034" s="148">
        <f t="shared" si="1232"/>
        <v>16</v>
      </c>
      <c r="IE1034" s="148">
        <f t="shared" si="1233"/>
        <v>16</v>
      </c>
      <c r="IH1034">
        <f t="shared" si="1239"/>
        <v>15.829148053889551</v>
      </c>
      <c r="II1034">
        <f t="shared" si="1240"/>
        <v>15.70844115396252</v>
      </c>
      <c r="IJ1034">
        <f t="shared" si="1241"/>
        <v>15.623015180907295</v>
      </c>
      <c r="IK1034">
        <f t="shared" si="1242"/>
        <v>15.562712986527613</v>
      </c>
      <c r="IL1034">
        <f t="shared" si="1243"/>
        <v>15.562712986527613</v>
      </c>
      <c r="IN1034" s="42">
        <f t="shared" si="1234"/>
        <v>1.0678246631903088E-2</v>
      </c>
      <c r="IO1034" s="42">
        <f t="shared" si="1235"/>
        <v>1.8222427877342517E-2</v>
      </c>
      <c r="IP1034" s="42">
        <f t="shared" si="1236"/>
        <v>2.3561551193294061E-2</v>
      </c>
      <c r="IQ1034" s="42">
        <f t="shared" si="1237"/>
        <v>2.7330438342024199E-2</v>
      </c>
      <c r="IR1034" s="42">
        <f t="shared" si="1238"/>
        <v>2.7330438342024199E-2</v>
      </c>
      <c r="IT1034" s="9">
        <f t="shared" si="1219"/>
        <v>0</v>
      </c>
      <c r="IU1034" s="9">
        <f t="shared" si="1220"/>
        <v>0</v>
      </c>
      <c r="IV1034" s="9">
        <f t="shared" si="1221"/>
        <v>0</v>
      </c>
      <c r="IW1034" s="9">
        <f t="shared" si="1222"/>
        <v>0</v>
      </c>
      <c r="IX1034" s="9">
        <f t="shared" si="1223"/>
        <v>0</v>
      </c>
    </row>
    <row r="1035" spans="1:258" ht="15.75" hidden="1" thickBot="1" x14ac:dyDescent="0.3">
      <c r="A1035">
        <v>38</v>
      </c>
      <c r="B1035" t="s">
        <v>675</v>
      </c>
      <c r="C1035" t="s">
        <v>298</v>
      </c>
      <c r="D1035" t="s">
        <v>288</v>
      </c>
      <c r="E1035" t="s">
        <v>319</v>
      </c>
      <c r="F1035" t="s">
        <v>290</v>
      </c>
      <c r="G1035" t="s">
        <v>256</v>
      </c>
      <c r="H1035">
        <v>37</v>
      </c>
      <c r="I1035">
        <v>1</v>
      </c>
      <c r="K1035">
        <v>1</v>
      </c>
      <c r="L1035">
        <v>36</v>
      </c>
      <c r="M1035">
        <v>1</v>
      </c>
      <c r="Q1035">
        <v>1</v>
      </c>
      <c r="R1035">
        <v>4</v>
      </c>
      <c r="S1035">
        <v>25</v>
      </c>
      <c r="T1035">
        <v>7</v>
      </c>
      <c r="X1035">
        <v>1</v>
      </c>
      <c r="Y1035">
        <v>37</v>
      </c>
      <c r="AA1035">
        <v>1</v>
      </c>
      <c r="AB1035">
        <v>35</v>
      </c>
      <c r="AE1035">
        <v>1</v>
      </c>
      <c r="AL1035">
        <v>2</v>
      </c>
      <c r="AT1035">
        <v>38</v>
      </c>
      <c r="AU1035">
        <v>38</v>
      </c>
      <c r="AV1035">
        <v>0</v>
      </c>
      <c r="AW1035">
        <v>0</v>
      </c>
      <c r="AX1035">
        <v>0</v>
      </c>
      <c r="BB1035">
        <f t="shared" ref="BB1035:BB1098" si="1257">A1035</f>
        <v>38</v>
      </c>
      <c r="BD1035">
        <f t="shared" ref="BD1035:BD1098" si="1258">IF(BC1035="",BB1035,BC1035)</f>
        <v>38</v>
      </c>
      <c r="BE1035">
        <f t="shared" ref="BE1035:BE1098" si="1259">IF(BC1035="",BB1035,(BB1035-(BB1035-BC1035)/2))</f>
        <v>38</v>
      </c>
      <c r="BF1035">
        <f t="shared" ref="BF1035:BF1098" si="1260">BD1035</f>
        <v>38</v>
      </c>
      <c r="BH1035">
        <f t="shared" ref="BH1035:BH1098" si="1261">BB1035-BF1035</f>
        <v>0</v>
      </c>
      <c r="BK1035" s="45">
        <f>IF(G1035="MEA",'[1]Net Hire Rate'!$E$7,IF(G1035="AMR",'[1]Net Hire Rate'!$F$7,IF(G1035="EUR",'[1]Net Hire Rate'!$G$7,IF(G1035="APAC",'[1]Net Hire Rate'!$H$7,0))))</f>
        <v>1.6761041902604757E-3</v>
      </c>
      <c r="BL1035" s="45">
        <f>IF(G1035="MEA",'[1]Net Hire Rate'!$E$8,IF(G1035="AMR",'[1]Net Hire Rate'!$F$8,IF(G1035="EUR",'[1]Net Hire Rate'!$G$8,IF(G1035="APAC",'[1]Net Hire Rate'!$H$8,0))))</f>
        <v>1.6761041902604757E-3</v>
      </c>
      <c r="BM1035" s="45">
        <f>IF(G1035="MEA",'[1]Net Hire Rate'!$E$9,IF(G1035="AMR",'[1]Net Hire Rate'!$F$9,IF(G1035="EUR",'[1]Net Hire Rate'!$G$9,IF(G1035="APAC",'[1]Net Hire Rate'!$H$9,0))))</f>
        <v>1.6761041902604757E-3</v>
      </c>
      <c r="BN1035" s="45">
        <f>IF(G1035="MEA",'[1]Net Hire Rate'!$E$10,IF(G1035="AMR",'[1]Net Hire Rate'!$F$10,IF(G1035="EUR",'[1]Net Hire Rate'!$G$10,IF(G1035="APAC",'[1]Net Hire Rate'!$H$10,0))))</f>
        <v>1.6761041902604757E-3</v>
      </c>
      <c r="BO1035" s="45">
        <f>IF(G1035="MEA",'[1]Net Hire Rate'!$E$11,IF(G1035="AMR",'[1]Net Hire Rate'!$F$11,IF(G1035="EUR",'[1]Net Hire Rate'!$G$11,IF(G1035="APAC",'[1]Net Hire Rate'!$H$11,0))))</f>
        <v>1.6761041902604757E-3</v>
      </c>
      <c r="BP1035" s="45">
        <f>IF(G1035="MEA",'[1]Net Hire Rate'!$E$12,IF(G1035="AMR",'[1]Net Hire Rate'!$F$12,IF(G1035="EUR",'[1]Net Hire Rate'!$G$12,IF(G1035="APAC",'[1]Net Hire Rate'!$H$12,0))))</f>
        <v>1.6761041902604757E-3</v>
      </c>
      <c r="BQ1035" s="147">
        <f t="shared" ref="BQ1035:BQ1098" si="1262">BB1035</f>
        <v>38</v>
      </c>
      <c r="BR1035" s="147">
        <f t="shared" si="1244"/>
        <v>38</v>
      </c>
      <c r="BS1035" s="147">
        <f t="shared" ref="BS1035:BS1098" si="1263">BR1035*(1+BL1035)</f>
        <v>38.063691959229899</v>
      </c>
      <c r="BT1035" s="148">
        <f t="shared" si="1245"/>
        <v>38.063691959229899</v>
      </c>
      <c r="BU1035" s="149">
        <f t="shared" ref="BU1035:BU1098" si="1264">BT1035*(1+BM1035)</f>
        <v>38.127490672819548</v>
      </c>
      <c r="BV1035" s="148">
        <f t="shared" si="1246"/>
        <v>38.127490672819548</v>
      </c>
      <c r="BW1035" s="148">
        <f t="shared" ref="BW1035:BW1098" si="1265">BV1035*(1+BN1035)</f>
        <v>38.191396319700374</v>
      </c>
      <c r="BX1035" s="148">
        <f t="shared" si="1247"/>
        <v>38.191396319700374</v>
      </c>
      <c r="BY1035" s="148">
        <f t="shared" ref="BY1035:BY1098" si="1266">BX1035*(1+BO1035)</f>
        <v>38.255409079103721</v>
      </c>
      <c r="BZ1035" s="148">
        <f t="shared" si="1248"/>
        <v>38.255409079103721</v>
      </c>
      <c r="CA1035" s="148">
        <f t="shared" ref="CA1035:CA1098" si="1267">BZ1035*(1+BP1035)</f>
        <v>38.319529130561335</v>
      </c>
      <c r="CB1035" s="148">
        <f t="shared" si="1249"/>
        <v>38.319529130561335</v>
      </c>
      <c r="CC1035" s="148"/>
      <c r="CD1035" s="38"/>
      <c r="CE1035" s="38"/>
      <c r="CF1035" s="38"/>
      <c r="CG1035" s="38"/>
      <c r="CH1035" s="38"/>
      <c r="CI1035" s="38"/>
      <c r="CJ1035" s="38"/>
      <c r="CK1035" s="41"/>
      <c r="CL1035" s="41"/>
      <c r="CM1035" s="40"/>
      <c r="CN1035" s="41"/>
      <c r="CO1035" s="41"/>
      <c r="CP1035" s="41"/>
      <c r="CQ1035" s="41"/>
      <c r="CR1035" s="41"/>
      <c r="CS1035" s="41"/>
      <c r="CT1035" s="41"/>
      <c r="CU1035" s="40"/>
      <c r="CV1035" s="41"/>
      <c r="CW1035" s="41"/>
      <c r="CX1035" s="41"/>
      <c r="CY1035" s="41"/>
      <c r="CZ1035" s="41"/>
      <c r="DA1035" s="41"/>
      <c r="DB1035" s="41"/>
      <c r="DC1035" s="40"/>
      <c r="DD1035" s="41"/>
      <c r="DE1035" s="41"/>
      <c r="DF1035" s="41"/>
      <c r="DG1035" s="41"/>
      <c r="DH1035" s="41"/>
      <c r="DI1035" s="41"/>
      <c r="DJ1035" s="41"/>
      <c r="DK1035" s="40"/>
      <c r="DL1035" s="41"/>
      <c r="DM1035" s="41"/>
      <c r="DN1035" s="41"/>
      <c r="DO1035" s="41"/>
      <c r="DP1035" s="41"/>
      <c r="DQ1035" s="41"/>
      <c r="DR1035" s="15"/>
      <c r="DS1035" s="151">
        <f t="shared" si="1250"/>
        <v>38</v>
      </c>
      <c r="DT1035" s="152">
        <f t="shared" si="1251"/>
        <v>0</v>
      </c>
      <c r="DU1035" s="7">
        <f t="shared" si="1252"/>
        <v>0</v>
      </c>
      <c r="DV1035" s="7">
        <f t="shared" si="1253"/>
        <v>0</v>
      </c>
      <c r="DW1035">
        <f t="shared" si="1254"/>
        <v>0</v>
      </c>
      <c r="DX1035">
        <f t="shared" si="1255"/>
        <v>0</v>
      </c>
      <c r="DZ1035">
        <f t="shared" ref="DZ1035:DZ1098" si="1268">IF(CE1035="",DS1035,DS1035)</f>
        <v>38</v>
      </c>
      <c r="EA1035">
        <f t="shared" ref="EA1035:EA1098" si="1269">IF(CE1035="",DS1035,DT1035)</f>
        <v>38</v>
      </c>
      <c r="EB1035">
        <f t="shared" ref="EB1035:EB1098" si="1270">IF(CE1035="",DS1035,DU1035)</f>
        <v>38</v>
      </c>
      <c r="EC1035">
        <f t="shared" ref="EC1035:EC1098" si="1271">IF(CE1035="",DS1035,DV1035)</f>
        <v>38</v>
      </c>
      <c r="ED1035">
        <f t="shared" ref="ED1035:ED1098" si="1272">IF(CE1035="",DS1035,DW1035)</f>
        <v>38</v>
      </c>
      <c r="EE1035">
        <f t="shared" ref="EE1035:EE1098" si="1273">IF(CE1035="",DS1035,DX1035)</f>
        <v>38</v>
      </c>
      <c r="EG1035">
        <f t="shared" ref="EG1035:EG1098" si="1274">IFERROR((A1035/DZ1035)*EA1035,"")</f>
        <v>38</v>
      </c>
      <c r="EH1035">
        <f t="shared" ref="EH1035:EH1098" si="1275">IFERROR((A1035/EA1035)*EB1035,"")</f>
        <v>38</v>
      </c>
      <c r="EI1035">
        <f t="shared" ref="EI1035:EI1098" si="1276">IFERROR((A1035/EB1035)*EC1035,"")</f>
        <v>38</v>
      </c>
      <c r="EJ1035">
        <f t="shared" ref="EJ1035:EJ1098" si="1277">IFERROR((A1035/EC1035)*ED1035,"")</f>
        <v>38</v>
      </c>
      <c r="EK1035">
        <f t="shared" ref="EK1035:EK1098" si="1278">IFERROR((A1035/ED1035)*EE1035,"")</f>
        <v>38</v>
      </c>
      <c r="EM1035">
        <f>IF($EM$9='[1]L&amp;D Numbers'!$E$6,'[1]L&amp;D Numbers'!$E$7)</f>
        <v>350</v>
      </c>
      <c r="EN1035">
        <f>IF($EN$9='[1]L&amp;D Numbers'!$F$6,'[1]L&amp;D Numbers'!$F$7)</f>
        <v>2000</v>
      </c>
      <c r="EO1035">
        <f>IF($EO$9='[1]L&amp;D Numbers'!$G$6,'[1]L&amp;D Numbers'!$G$7)</f>
        <v>2000</v>
      </c>
      <c r="EP1035">
        <f>IF($EP$9='[1]L&amp;D Numbers'!$H$6,'[1]L&amp;D Numbers'!$H$7)</f>
        <v>2000</v>
      </c>
      <c r="EQ1035">
        <f>IF($EQ$9='[1]L&amp;D Numbers'!$I$6,'[1]L&amp;D Numbers'!$I$7)</f>
        <v>2000</v>
      </c>
      <c r="ER1035">
        <f>IF($ER$9='[1]L&amp;D Numbers'!$J$6,'[1]L&amp;D Numbers'!$J$7)</f>
        <v>0</v>
      </c>
      <c r="ET1035" s="45">
        <f>'[1]L&amp;D Master'!$E$10</f>
        <v>1.0678246631903041E-2</v>
      </c>
      <c r="EU1035" s="45">
        <f>ET1035+'[1]L&amp;D Master'!$F$10</f>
        <v>1.8222427877342538E-2</v>
      </c>
      <c r="EV1035" s="45">
        <f>EU1035+'[1]L&amp;D Master'!$G$10</f>
        <v>2.3561551193294058E-2</v>
      </c>
      <c r="EW1035" s="45">
        <f>EV1035+'[1]L&amp;D Master'!$H$10</f>
        <v>2.7330438342024234E-2</v>
      </c>
      <c r="EX1035" s="45">
        <f>EW1035+'[1]L&amp;D Master'!$I$10</f>
        <v>2.9999999999999995E-2</v>
      </c>
      <c r="EY1035" s="45"/>
      <c r="EZ1035" s="45">
        <f t="shared" ref="EZ1035:EZ1098" si="1279">(ET1035/2000)*EN1035</f>
        <v>1.0678246631903041E-2</v>
      </c>
      <c r="FA1035" s="45">
        <f t="shared" ref="FA1035:FD1098" si="1280">EZ1035+((EU1035-ET1035)/2000)*EO1035</f>
        <v>1.8222427877342538E-2</v>
      </c>
      <c r="FB1035" s="45">
        <f t="shared" si="1280"/>
        <v>2.3561551193294058E-2</v>
      </c>
      <c r="FC1035" s="45">
        <f t="shared" si="1280"/>
        <v>2.7330438342024234E-2</v>
      </c>
      <c r="FD1035" s="45">
        <f t="shared" si="1256"/>
        <v>2.7330438342024234E-2</v>
      </c>
      <c r="FE1035" s="45"/>
      <c r="FF1035">
        <f t="shared" si="1224"/>
        <v>37.59422662798768</v>
      </c>
      <c r="FG1035">
        <f t="shared" si="1225"/>
        <v>37.307547740660986</v>
      </c>
      <c r="FH1035">
        <f t="shared" si="1226"/>
        <v>37.104661054654827</v>
      </c>
      <c r="FI1035">
        <f t="shared" si="1227"/>
        <v>36.961443343003083</v>
      </c>
      <c r="FJ1035">
        <f t="shared" si="1228"/>
        <v>36.961443343003083</v>
      </c>
      <c r="FL1035" s="34"/>
      <c r="FM1035" s="34"/>
      <c r="FN1035" s="34"/>
      <c r="FO1035" s="34"/>
      <c r="FP1035" s="34"/>
      <c r="FQ1035" s="153">
        <f t="shared" ref="FQ1035:FQ1098" si="1281">IF(FP1035="",0.5/4,FP1035/4)</f>
        <v>0.125</v>
      </c>
      <c r="FR1035" s="153"/>
      <c r="FS1035" s="42"/>
      <c r="FT1035" s="42"/>
      <c r="FU1035" s="42"/>
      <c r="FV1035" s="42"/>
      <c r="FW1035" s="42"/>
      <c r="FX1035" s="42"/>
      <c r="FY1035" s="42"/>
      <c r="FZ1035" s="42"/>
      <c r="GA1035" s="42"/>
      <c r="GB1035" s="42"/>
      <c r="GC1035" s="42"/>
      <c r="GD1035" s="42"/>
      <c r="GE1035" s="42"/>
      <c r="GF1035" s="42"/>
      <c r="GG1035" s="42"/>
      <c r="GH1035" s="42"/>
      <c r="GI1035" s="42"/>
      <c r="GJ1035" s="42"/>
      <c r="GK1035" s="42"/>
      <c r="GL1035" s="42"/>
      <c r="GM1035" s="154">
        <f>'[1]Automation Master'!$B$10*FQ1035*FO1035</f>
        <v>0</v>
      </c>
      <c r="GN1035" s="155">
        <f>'[1]Automation Master'!$B$11*FO1035*FQ1035+GM1035</f>
        <v>0</v>
      </c>
      <c r="GO1035" s="155">
        <f>'[1]Automation Master'!$B$12*FO1035*FQ1035+GN1035</f>
        <v>0</v>
      </c>
      <c r="GP1035" s="155">
        <f>'[1]Automation Master'!$B$13*FO1035*FQ1035+GO1035</f>
        <v>0</v>
      </c>
      <c r="GQ1035" s="155">
        <f>'[1]Automation Master'!$C$10*FO1035*FQ1035+GP1035</f>
        <v>0</v>
      </c>
      <c r="GR1035" s="155">
        <f>'[1]Automation Master'!$C$11*FO1035*FQ1035+GQ1035</f>
        <v>0</v>
      </c>
      <c r="GS1035" s="155">
        <f>'[1]Automation Master'!$C$12*FO1035*FQ1035+GR1035</f>
        <v>0</v>
      </c>
      <c r="GT1035" s="155">
        <f>'[1]Automation Master'!$C$13*FO1035*FQ1035+GS1035</f>
        <v>0</v>
      </c>
      <c r="GU1035" s="155">
        <f>'[1]Automation Master'!$D$10*FO1035*FQ1035+GT1035</f>
        <v>0</v>
      </c>
      <c r="GV1035" s="155">
        <f>'[1]Automation Master'!$D$11*FO1035*FQ1035+GU1035</f>
        <v>0</v>
      </c>
      <c r="GW1035" s="155">
        <f>'[1]Automation Master'!$D$12*FO1035*FQ1035+GV1035</f>
        <v>0</v>
      </c>
      <c r="GX1035" s="155">
        <f>'[1]Automation Master'!$D$13*FO1035*FQ1035+GW1035</f>
        <v>0</v>
      </c>
      <c r="GY1035" s="155">
        <f>'[1]Automation Master'!$E$10*FO1035*FQ1035+GX1035</f>
        <v>0</v>
      </c>
      <c r="GZ1035" s="155">
        <f>'[1]Automation Master'!$E$11*FO1035*FQ1035+GY1035</f>
        <v>0</v>
      </c>
      <c r="HA1035" s="155">
        <f>'[1]Automation Master'!$E$12*FO1035*FQ1035+GZ1035</f>
        <v>0</v>
      </c>
      <c r="HB1035" s="155">
        <f>'[1]Automation Master'!$E$13*FO1035*FQ1035+HA1035</f>
        <v>0</v>
      </c>
      <c r="HC1035" s="155">
        <f>'[1]Automation Master'!$F$10*FO1035*FQ1035+HB1035</f>
        <v>0</v>
      </c>
      <c r="HD1035" s="155">
        <f>'[1]Automation Master'!$F$11*FO1035*FQ1035+HC1035</f>
        <v>0</v>
      </c>
      <c r="HE1035" s="155">
        <f>'[1]Automation Master'!$F$12*FO1035*FQ1035+HD1035</f>
        <v>0</v>
      </c>
      <c r="HF1035" s="156">
        <f>'[1]Automation Master'!$F$13*FO1035*FQ1035+HE1035</f>
        <v>0</v>
      </c>
      <c r="HG1035" s="157"/>
      <c r="HH1035" s="157"/>
      <c r="HI1035" s="157"/>
      <c r="HJ1035" s="157"/>
      <c r="HK1035" s="157"/>
      <c r="HL1035" s="157"/>
      <c r="HM1035" s="157"/>
      <c r="HN1035" s="157"/>
      <c r="HO1035" s="157"/>
      <c r="HP1035" s="157"/>
      <c r="HQ1035" s="157"/>
      <c r="HR1035" s="157"/>
      <c r="HS1035" s="157"/>
      <c r="HT1035" s="157"/>
      <c r="HU1035" s="157"/>
      <c r="HV1035" s="157"/>
      <c r="HW1035" s="157"/>
      <c r="HX1035" s="157"/>
      <c r="HY1035" s="42"/>
      <c r="HZ1035" s="42"/>
      <c r="IA1035" s="148">
        <f t="shared" si="1229"/>
        <v>38</v>
      </c>
      <c r="IB1035" s="148">
        <f t="shared" si="1230"/>
        <v>38</v>
      </c>
      <c r="IC1035" s="148">
        <f t="shared" si="1231"/>
        <v>38</v>
      </c>
      <c r="ID1035" s="148">
        <f t="shared" si="1232"/>
        <v>38</v>
      </c>
      <c r="IE1035" s="148">
        <f t="shared" si="1233"/>
        <v>38</v>
      </c>
      <c r="IH1035">
        <f t="shared" si="1239"/>
        <v>37.59422662798768</v>
      </c>
      <c r="II1035">
        <f t="shared" si="1240"/>
        <v>37.307547740660986</v>
      </c>
      <c r="IJ1035">
        <f t="shared" si="1241"/>
        <v>37.104661054654827</v>
      </c>
      <c r="IK1035">
        <f t="shared" si="1242"/>
        <v>36.961443343003083</v>
      </c>
      <c r="IL1035">
        <f t="shared" si="1243"/>
        <v>36.961443343003083</v>
      </c>
      <c r="IN1035" s="42">
        <f t="shared" si="1234"/>
        <v>1.0678246631903147E-2</v>
      </c>
      <c r="IO1035" s="42">
        <f t="shared" si="1235"/>
        <v>1.8222427877342465E-2</v>
      </c>
      <c r="IP1035" s="42">
        <f t="shared" si="1236"/>
        <v>2.3561551193294037E-2</v>
      </c>
      <c r="IQ1035" s="42">
        <f t="shared" si="1237"/>
        <v>2.7330438342024133E-2</v>
      </c>
      <c r="IR1035" s="42">
        <f t="shared" si="1238"/>
        <v>2.7330438342024133E-2</v>
      </c>
      <c r="IT1035" s="9">
        <f t="shared" ref="IT1035:IT1098" si="1282">GP1035</f>
        <v>0</v>
      </c>
      <c r="IU1035" s="9">
        <f t="shared" ref="IU1035:IU1098" si="1283">GT1035</f>
        <v>0</v>
      </c>
      <c r="IV1035" s="9">
        <f t="shared" ref="IV1035:IV1098" si="1284">GX1035</f>
        <v>0</v>
      </c>
      <c r="IW1035" s="9">
        <f t="shared" ref="IW1035:IW1098" si="1285">HB1035</f>
        <v>0</v>
      </c>
      <c r="IX1035" s="9">
        <f t="shared" ref="IX1035:IX1098" si="1286">HF1035</f>
        <v>0</v>
      </c>
    </row>
    <row r="1036" spans="1:258" ht="15.75" hidden="1" thickBot="1" x14ac:dyDescent="0.3">
      <c r="A1036">
        <v>23</v>
      </c>
      <c r="B1036" t="s">
        <v>675</v>
      </c>
      <c r="C1036" t="s">
        <v>313</v>
      </c>
      <c r="D1036" t="s">
        <v>288</v>
      </c>
      <c r="E1036" t="s">
        <v>319</v>
      </c>
      <c r="F1036" t="s">
        <v>290</v>
      </c>
      <c r="G1036" t="s">
        <v>256</v>
      </c>
      <c r="H1036">
        <v>21</v>
      </c>
      <c r="I1036">
        <v>2</v>
      </c>
      <c r="L1036">
        <v>21</v>
      </c>
      <c r="M1036">
        <v>2</v>
      </c>
      <c r="R1036">
        <v>1</v>
      </c>
      <c r="S1036">
        <v>10</v>
      </c>
      <c r="T1036">
        <v>10</v>
      </c>
      <c r="X1036">
        <v>2</v>
      </c>
      <c r="Y1036">
        <v>21</v>
      </c>
      <c r="AA1036">
        <v>2</v>
      </c>
      <c r="AB1036">
        <v>20</v>
      </c>
      <c r="AL1036">
        <v>3</v>
      </c>
      <c r="AT1036">
        <v>23</v>
      </c>
      <c r="AU1036">
        <v>0</v>
      </c>
      <c r="AV1036">
        <v>23</v>
      </c>
      <c r="AW1036">
        <v>0</v>
      </c>
      <c r="AX1036">
        <v>0</v>
      </c>
      <c r="BB1036">
        <f t="shared" si="1257"/>
        <v>23</v>
      </c>
      <c r="BD1036">
        <f t="shared" si="1258"/>
        <v>23</v>
      </c>
      <c r="BE1036">
        <f t="shared" si="1259"/>
        <v>23</v>
      </c>
      <c r="BF1036">
        <f t="shared" si="1260"/>
        <v>23</v>
      </c>
      <c r="BH1036">
        <f t="shared" si="1261"/>
        <v>0</v>
      </c>
      <c r="BK1036" s="45">
        <f>IF(G1036="MEA",'[1]Net Hire Rate'!$E$7,IF(G1036="AMR",'[1]Net Hire Rate'!$F$7,IF(G1036="EUR",'[1]Net Hire Rate'!$G$7,IF(G1036="APAC",'[1]Net Hire Rate'!$H$7,0))))</f>
        <v>1.6761041902604757E-3</v>
      </c>
      <c r="BL1036" s="45">
        <f>IF(G1036="MEA",'[1]Net Hire Rate'!$E$8,IF(G1036="AMR",'[1]Net Hire Rate'!$F$8,IF(G1036="EUR",'[1]Net Hire Rate'!$G$8,IF(G1036="APAC",'[1]Net Hire Rate'!$H$8,0))))</f>
        <v>1.6761041902604757E-3</v>
      </c>
      <c r="BM1036" s="45">
        <f>IF(G1036="MEA",'[1]Net Hire Rate'!$E$9,IF(G1036="AMR",'[1]Net Hire Rate'!$F$9,IF(G1036="EUR",'[1]Net Hire Rate'!$G$9,IF(G1036="APAC",'[1]Net Hire Rate'!$H$9,0))))</f>
        <v>1.6761041902604757E-3</v>
      </c>
      <c r="BN1036" s="45">
        <f>IF(G1036="MEA",'[1]Net Hire Rate'!$E$10,IF(G1036="AMR",'[1]Net Hire Rate'!$F$10,IF(G1036="EUR",'[1]Net Hire Rate'!$G$10,IF(G1036="APAC",'[1]Net Hire Rate'!$H$10,0))))</f>
        <v>1.6761041902604757E-3</v>
      </c>
      <c r="BO1036" s="45">
        <f>IF(G1036="MEA",'[1]Net Hire Rate'!$E$11,IF(G1036="AMR",'[1]Net Hire Rate'!$F$11,IF(G1036="EUR",'[1]Net Hire Rate'!$G$11,IF(G1036="APAC",'[1]Net Hire Rate'!$H$11,0))))</f>
        <v>1.6761041902604757E-3</v>
      </c>
      <c r="BP1036" s="45">
        <f>IF(G1036="MEA",'[1]Net Hire Rate'!$E$12,IF(G1036="AMR",'[1]Net Hire Rate'!$F$12,IF(G1036="EUR",'[1]Net Hire Rate'!$G$12,IF(G1036="APAC",'[1]Net Hire Rate'!$H$12,0))))</f>
        <v>1.6761041902604757E-3</v>
      </c>
      <c r="BQ1036" s="147">
        <f t="shared" si="1262"/>
        <v>23</v>
      </c>
      <c r="BR1036" s="147">
        <f t="shared" si="1244"/>
        <v>23</v>
      </c>
      <c r="BS1036" s="147">
        <f t="shared" si="1263"/>
        <v>23.038550396375989</v>
      </c>
      <c r="BT1036" s="148">
        <f t="shared" si="1245"/>
        <v>23.038550396375989</v>
      </c>
      <c r="BU1036" s="149">
        <f t="shared" si="1264"/>
        <v>23.077165407232879</v>
      </c>
      <c r="BV1036" s="148">
        <f t="shared" si="1246"/>
        <v>23.077165407232879</v>
      </c>
      <c r="BW1036" s="148">
        <f t="shared" si="1265"/>
        <v>23.115845140871276</v>
      </c>
      <c r="BX1036" s="148">
        <f t="shared" si="1247"/>
        <v>23.115845140871276</v>
      </c>
      <c r="BY1036" s="148">
        <f t="shared" si="1266"/>
        <v>23.154589705773301</v>
      </c>
      <c r="BZ1036" s="148">
        <f t="shared" si="1248"/>
        <v>23.154589705773301</v>
      </c>
      <c r="CA1036" s="148">
        <f t="shared" si="1267"/>
        <v>23.193399210602909</v>
      </c>
      <c r="CB1036" s="148">
        <f t="shared" si="1249"/>
        <v>23.193399210602909</v>
      </c>
      <c r="CC1036" s="148"/>
      <c r="CD1036" s="38"/>
      <c r="CE1036" s="38"/>
      <c r="CF1036" s="38"/>
      <c r="CG1036" s="38"/>
      <c r="CH1036" s="38"/>
      <c r="CI1036" s="38"/>
      <c r="CJ1036" s="38"/>
      <c r="CK1036" s="41"/>
      <c r="CL1036" s="41"/>
      <c r="CM1036" s="40"/>
      <c r="CN1036" s="41"/>
      <c r="CO1036" s="41"/>
      <c r="CP1036" s="41"/>
      <c r="CQ1036" s="41"/>
      <c r="CR1036" s="41"/>
      <c r="CS1036" s="41"/>
      <c r="CT1036" s="41"/>
      <c r="CU1036" s="40"/>
      <c r="CV1036" s="41"/>
      <c r="CW1036" s="41"/>
      <c r="CX1036" s="41"/>
      <c r="CY1036" s="41"/>
      <c r="CZ1036" s="41"/>
      <c r="DA1036" s="41"/>
      <c r="DB1036" s="41"/>
      <c r="DC1036" s="40"/>
      <c r="DD1036" s="41"/>
      <c r="DE1036" s="41"/>
      <c r="DF1036" s="41"/>
      <c r="DG1036" s="41"/>
      <c r="DH1036" s="41"/>
      <c r="DI1036" s="41"/>
      <c r="DJ1036" s="41"/>
      <c r="DK1036" s="40"/>
      <c r="DL1036" s="41"/>
      <c r="DM1036" s="41"/>
      <c r="DN1036" s="41"/>
      <c r="DO1036" s="41"/>
      <c r="DP1036" s="41"/>
      <c r="DQ1036" s="41"/>
      <c r="DR1036" s="15"/>
      <c r="DS1036" s="151">
        <f t="shared" si="1250"/>
        <v>23</v>
      </c>
      <c r="DT1036" s="152">
        <f t="shared" si="1251"/>
        <v>0</v>
      </c>
      <c r="DU1036" s="7">
        <f t="shared" si="1252"/>
        <v>0</v>
      </c>
      <c r="DV1036" s="7">
        <f t="shared" si="1253"/>
        <v>0</v>
      </c>
      <c r="DW1036">
        <f t="shared" si="1254"/>
        <v>0</v>
      </c>
      <c r="DX1036">
        <f t="shared" si="1255"/>
        <v>0</v>
      </c>
      <c r="DZ1036">
        <f t="shared" si="1268"/>
        <v>23</v>
      </c>
      <c r="EA1036">
        <f t="shared" si="1269"/>
        <v>23</v>
      </c>
      <c r="EB1036">
        <f t="shared" si="1270"/>
        <v>23</v>
      </c>
      <c r="EC1036">
        <f t="shared" si="1271"/>
        <v>23</v>
      </c>
      <c r="ED1036">
        <f t="shared" si="1272"/>
        <v>23</v>
      </c>
      <c r="EE1036">
        <f t="shared" si="1273"/>
        <v>23</v>
      </c>
      <c r="EG1036">
        <f t="shared" si="1274"/>
        <v>23</v>
      </c>
      <c r="EH1036">
        <f t="shared" si="1275"/>
        <v>23</v>
      </c>
      <c r="EI1036">
        <f t="shared" si="1276"/>
        <v>23</v>
      </c>
      <c r="EJ1036">
        <f t="shared" si="1277"/>
        <v>23</v>
      </c>
      <c r="EK1036">
        <f t="shared" si="1278"/>
        <v>23</v>
      </c>
      <c r="EM1036">
        <f>IF($EM$9='[1]L&amp;D Numbers'!$E$6,'[1]L&amp;D Numbers'!$E$7)</f>
        <v>350</v>
      </c>
      <c r="EN1036">
        <f>IF($EN$9='[1]L&amp;D Numbers'!$F$6,'[1]L&amp;D Numbers'!$F$7)</f>
        <v>2000</v>
      </c>
      <c r="EO1036">
        <f>IF($EO$9='[1]L&amp;D Numbers'!$G$6,'[1]L&amp;D Numbers'!$G$7)</f>
        <v>2000</v>
      </c>
      <c r="EP1036">
        <f>IF($EP$9='[1]L&amp;D Numbers'!$H$6,'[1]L&amp;D Numbers'!$H$7)</f>
        <v>2000</v>
      </c>
      <c r="EQ1036">
        <f>IF($EQ$9='[1]L&amp;D Numbers'!$I$6,'[1]L&amp;D Numbers'!$I$7)</f>
        <v>2000</v>
      </c>
      <c r="ER1036">
        <f>IF($ER$9='[1]L&amp;D Numbers'!$J$6,'[1]L&amp;D Numbers'!$J$7)</f>
        <v>0</v>
      </c>
      <c r="ET1036" s="45">
        <f>'[1]L&amp;D Master'!$E$10</f>
        <v>1.0678246631903041E-2</v>
      </c>
      <c r="EU1036" s="45">
        <f>ET1036+'[1]L&amp;D Master'!$F$10</f>
        <v>1.8222427877342538E-2</v>
      </c>
      <c r="EV1036" s="45">
        <f>EU1036+'[1]L&amp;D Master'!$G$10</f>
        <v>2.3561551193294058E-2</v>
      </c>
      <c r="EW1036" s="45">
        <f>EV1036+'[1]L&amp;D Master'!$H$10</f>
        <v>2.7330438342024234E-2</v>
      </c>
      <c r="EX1036" s="45">
        <f>EW1036+'[1]L&amp;D Master'!$I$10</f>
        <v>2.9999999999999995E-2</v>
      </c>
      <c r="EY1036" s="45"/>
      <c r="EZ1036" s="45">
        <f t="shared" si="1279"/>
        <v>1.0678246631903041E-2</v>
      </c>
      <c r="FA1036" s="45">
        <f t="shared" si="1280"/>
        <v>1.8222427877342538E-2</v>
      </c>
      <c r="FB1036" s="45">
        <f t="shared" si="1280"/>
        <v>2.3561551193294058E-2</v>
      </c>
      <c r="FC1036" s="45">
        <f t="shared" si="1280"/>
        <v>2.7330438342024234E-2</v>
      </c>
      <c r="FD1036" s="45">
        <f t="shared" si="1256"/>
        <v>2.7330438342024234E-2</v>
      </c>
      <c r="FE1036" s="45"/>
      <c r="FF1036">
        <f t="shared" si="1224"/>
        <v>22.754400327466229</v>
      </c>
      <c r="FG1036">
        <f t="shared" si="1225"/>
        <v>22.580884158821121</v>
      </c>
      <c r="FH1036">
        <f t="shared" si="1226"/>
        <v>22.458084322554235</v>
      </c>
      <c r="FI1036">
        <f t="shared" si="1227"/>
        <v>22.371399918133445</v>
      </c>
      <c r="FJ1036">
        <f t="shared" si="1228"/>
        <v>22.371399918133445</v>
      </c>
      <c r="FL1036" s="34"/>
      <c r="FM1036" s="34"/>
      <c r="FN1036" s="34"/>
      <c r="FO1036" s="34"/>
      <c r="FP1036" s="34"/>
      <c r="FQ1036" s="153">
        <f t="shared" si="1281"/>
        <v>0.125</v>
      </c>
      <c r="FR1036" s="153"/>
      <c r="FS1036" s="42"/>
      <c r="FT1036" s="42"/>
      <c r="FU1036" s="42"/>
      <c r="FV1036" s="42"/>
      <c r="FW1036" s="42"/>
      <c r="FX1036" s="42"/>
      <c r="FY1036" s="42"/>
      <c r="FZ1036" s="42"/>
      <c r="GA1036" s="42"/>
      <c r="GB1036" s="42"/>
      <c r="GC1036" s="42"/>
      <c r="GD1036" s="42"/>
      <c r="GE1036" s="42"/>
      <c r="GF1036" s="42"/>
      <c r="GG1036" s="42"/>
      <c r="GH1036" s="42"/>
      <c r="GI1036" s="42"/>
      <c r="GJ1036" s="42"/>
      <c r="GK1036" s="42"/>
      <c r="GL1036" s="42"/>
      <c r="GM1036" s="154">
        <f>'[1]Automation Master'!$B$10*FQ1036*FO1036</f>
        <v>0</v>
      </c>
      <c r="GN1036" s="155">
        <f>'[1]Automation Master'!$B$11*FO1036*FQ1036+GM1036</f>
        <v>0</v>
      </c>
      <c r="GO1036" s="155">
        <f>'[1]Automation Master'!$B$12*FO1036*FQ1036+GN1036</f>
        <v>0</v>
      </c>
      <c r="GP1036" s="155">
        <f>'[1]Automation Master'!$B$13*FO1036*FQ1036+GO1036</f>
        <v>0</v>
      </c>
      <c r="GQ1036" s="155">
        <f>'[1]Automation Master'!$C$10*FO1036*FQ1036+GP1036</f>
        <v>0</v>
      </c>
      <c r="GR1036" s="155">
        <f>'[1]Automation Master'!$C$11*FO1036*FQ1036+GQ1036</f>
        <v>0</v>
      </c>
      <c r="GS1036" s="155">
        <f>'[1]Automation Master'!$C$12*FO1036*FQ1036+GR1036</f>
        <v>0</v>
      </c>
      <c r="GT1036" s="155">
        <f>'[1]Automation Master'!$C$13*FO1036*FQ1036+GS1036</f>
        <v>0</v>
      </c>
      <c r="GU1036" s="155">
        <f>'[1]Automation Master'!$D$10*FO1036*FQ1036+GT1036</f>
        <v>0</v>
      </c>
      <c r="GV1036" s="155">
        <f>'[1]Automation Master'!$D$11*FO1036*FQ1036+GU1036</f>
        <v>0</v>
      </c>
      <c r="GW1036" s="155">
        <f>'[1]Automation Master'!$D$12*FO1036*FQ1036+GV1036</f>
        <v>0</v>
      </c>
      <c r="GX1036" s="155">
        <f>'[1]Automation Master'!$D$13*FO1036*FQ1036+GW1036</f>
        <v>0</v>
      </c>
      <c r="GY1036" s="155">
        <f>'[1]Automation Master'!$E$10*FO1036*FQ1036+GX1036</f>
        <v>0</v>
      </c>
      <c r="GZ1036" s="155">
        <f>'[1]Automation Master'!$E$11*FO1036*FQ1036+GY1036</f>
        <v>0</v>
      </c>
      <c r="HA1036" s="155">
        <f>'[1]Automation Master'!$E$12*FO1036*FQ1036+GZ1036</f>
        <v>0</v>
      </c>
      <c r="HB1036" s="155">
        <f>'[1]Automation Master'!$E$13*FO1036*FQ1036+HA1036</f>
        <v>0</v>
      </c>
      <c r="HC1036" s="155">
        <f>'[1]Automation Master'!$F$10*FO1036*FQ1036+HB1036</f>
        <v>0</v>
      </c>
      <c r="HD1036" s="155">
        <f>'[1]Automation Master'!$F$11*FO1036*FQ1036+HC1036</f>
        <v>0</v>
      </c>
      <c r="HE1036" s="155">
        <f>'[1]Automation Master'!$F$12*FO1036*FQ1036+HD1036</f>
        <v>0</v>
      </c>
      <c r="HF1036" s="156">
        <f>'[1]Automation Master'!$F$13*FO1036*FQ1036+HE1036</f>
        <v>0</v>
      </c>
      <c r="HG1036" s="157"/>
      <c r="HH1036" s="157"/>
      <c r="HI1036" s="157"/>
      <c r="HJ1036" s="157"/>
      <c r="HK1036" s="157"/>
      <c r="HL1036" s="157"/>
      <c r="HM1036" s="157"/>
      <c r="HN1036" s="157"/>
      <c r="HO1036" s="157"/>
      <c r="HP1036" s="157"/>
      <c r="HQ1036" s="157"/>
      <c r="HR1036" s="157"/>
      <c r="HS1036" s="157"/>
      <c r="HT1036" s="157"/>
      <c r="HU1036" s="157"/>
      <c r="HV1036" s="157"/>
      <c r="HW1036" s="157"/>
      <c r="HX1036" s="157"/>
      <c r="HY1036" s="42"/>
      <c r="HZ1036" s="42"/>
      <c r="IA1036" s="148">
        <f t="shared" si="1229"/>
        <v>23</v>
      </c>
      <c r="IB1036" s="148">
        <f t="shared" si="1230"/>
        <v>23</v>
      </c>
      <c r="IC1036" s="148">
        <f t="shared" si="1231"/>
        <v>23</v>
      </c>
      <c r="ID1036" s="148">
        <f t="shared" si="1232"/>
        <v>23</v>
      </c>
      <c r="IE1036" s="148">
        <f t="shared" si="1233"/>
        <v>23</v>
      </c>
      <c r="IH1036">
        <f t="shared" si="1239"/>
        <v>22.754400327466229</v>
      </c>
      <c r="II1036">
        <f t="shared" si="1240"/>
        <v>22.580884158821121</v>
      </c>
      <c r="IJ1036">
        <f t="shared" si="1241"/>
        <v>22.458084322554235</v>
      </c>
      <c r="IK1036">
        <f t="shared" si="1242"/>
        <v>22.371399918133445</v>
      </c>
      <c r="IL1036">
        <f t="shared" si="1243"/>
        <v>22.371399918133445</v>
      </c>
      <c r="IN1036" s="42">
        <f t="shared" si="1234"/>
        <v>1.0678246631903098E-2</v>
      </c>
      <c r="IO1036" s="42">
        <f t="shared" si="1235"/>
        <v>1.8222427877342569E-2</v>
      </c>
      <c r="IP1036" s="42">
        <f t="shared" si="1236"/>
        <v>2.356155119329412E-2</v>
      </c>
      <c r="IQ1036" s="42">
        <f t="shared" si="1237"/>
        <v>2.7330438342024126E-2</v>
      </c>
      <c r="IR1036" s="42">
        <f t="shared" si="1238"/>
        <v>2.7330438342024126E-2</v>
      </c>
      <c r="IT1036" s="9">
        <f t="shared" si="1282"/>
        <v>0</v>
      </c>
      <c r="IU1036" s="9">
        <f t="shared" si="1283"/>
        <v>0</v>
      </c>
      <c r="IV1036" s="9">
        <f t="shared" si="1284"/>
        <v>0</v>
      </c>
      <c r="IW1036" s="9">
        <f t="shared" si="1285"/>
        <v>0</v>
      </c>
      <c r="IX1036" s="9">
        <f t="shared" si="1286"/>
        <v>0</v>
      </c>
    </row>
    <row r="1037" spans="1:258" ht="15.75" hidden="1" thickBot="1" x14ac:dyDescent="0.3">
      <c r="A1037">
        <v>59</v>
      </c>
      <c r="B1037" t="s">
        <v>675</v>
      </c>
      <c r="C1037" t="s">
        <v>304</v>
      </c>
      <c r="D1037" t="s">
        <v>288</v>
      </c>
      <c r="E1037" t="s">
        <v>319</v>
      </c>
      <c r="F1037" t="s">
        <v>290</v>
      </c>
      <c r="G1037" t="s">
        <v>256</v>
      </c>
      <c r="H1037">
        <v>59</v>
      </c>
      <c r="K1037">
        <v>5</v>
      </c>
      <c r="L1037">
        <v>54</v>
      </c>
      <c r="R1037">
        <v>1</v>
      </c>
      <c r="S1037">
        <v>2</v>
      </c>
      <c r="T1037">
        <v>14</v>
      </c>
      <c r="U1037">
        <v>42</v>
      </c>
      <c r="Y1037">
        <v>59</v>
      </c>
      <c r="AE1037">
        <v>1</v>
      </c>
      <c r="AF1037">
        <v>4</v>
      </c>
      <c r="AJ1037">
        <v>54</v>
      </c>
      <c r="AT1037">
        <v>59</v>
      </c>
      <c r="AU1037">
        <v>59</v>
      </c>
      <c r="AV1037">
        <v>0</v>
      </c>
      <c r="AW1037">
        <v>0</v>
      </c>
      <c r="AX1037">
        <v>0</v>
      </c>
      <c r="BB1037">
        <f t="shared" si="1257"/>
        <v>59</v>
      </c>
      <c r="BD1037">
        <f t="shared" si="1258"/>
        <v>59</v>
      </c>
      <c r="BE1037">
        <f t="shared" si="1259"/>
        <v>59</v>
      </c>
      <c r="BF1037">
        <f t="shared" si="1260"/>
        <v>59</v>
      </c>
      <c r="BH1037">
        <f t="shared" si="1261"/>
        <v>0</v>
      </c>
      <c r="BK1037" s="45">
        <f>IF(G1037="MEA",'[1]Net Hire Rate'!$E$7,IF(G1037="AMR",'[1]Net Hire Rate'!$F$7,IF(G1037="EUR",'[1]Net Hire Rate'!$G$7,IF(G1037="APAC",'[1]Net Hire Rate'!$H$7,0))))</f>
        <v>1.6761041902604757E-3</v>
      </c>
      <c r="BL1037" s="45">
        <f>IF(G1037="MEA",'[1]Net Hire Rate'!$E$8,IF(G1037="AMR",'[1]Net Hire Rate'!$F$8,IF(G1037="EUR",'[1]Net Hire Rate'!$G$8,IF(G1037="APAC",'[1]Net Hire Rate'!$H$8,0))))</f>
        <v>1.6761041902604757E-3</v>
      </c>
      <c r="BM1037" s="45">
        <f>IF(G1037="MEA",'[1]Net Hire Rate'!$E$9,IF(G1037="AMR",'[1]Net Hire Rate'!$F$9,IF(G1037="EUR",'[1]Net Hire Rate'!$G$9,IF(G1037="APAC",'[1]Net Hire Rate'!$H$9,0))))</f>
        <v>1.6761041902604757E-3</v>
      </c>
      <c r="BN1037" s="45">
        <f>IF(G1037="MEA",'[1]Net Hire Rate'!$E$10,IF(G1037="AMR",'[1]Net Hire Rate'!$F$10,IF(G1037="EUR",'[1]Net Hire Rate'!$G$10,IF(G1037="APAC",'[1]Net Hire Rate'!$H$10,0))))</f>
        <v>1.6761041902604757E-3</v>
      </c>
      <c r="BO1037" s="45">
        <f>IF(G1037="MEA",'[1]Net Hire Rate'!$E$11,IF(G1037="AMR",'[1]Net Hire Rate'!$F$11,IF(G1037="EUR",'[1]Net Hire Rate'!$G$11,IF(G1037="APAC",'[1]Net Hire Rate'!$H$11,0))))</f>
        <v>1.6761041902604757E-3</v>
      </c>
      <c r="BP1037" s="45">
        <f>IF(G1037="MEA",'[1]Net Hire Rate'!$E$12,IF(G1037="AMR",'[1]Net Hire Rate'!$F$12,IF(G1037="EUR",'[1]Net Hire Rate'!$G$12,IF(G1037="APAC",'[1]Net Hire Rate'!$H$12,0))))</f>
        <v>1.6761041902604757E-3</v>
      </c>
      <c r="BQ1037" s="147">
        <f t="shared" si="1262"/>
        <v>59</v>
      </c>
      <c r="BR1037" s="147">
        <f t="shared" si="1244"/>
        <v>59</v>
      </c>
      <c r="BS1037" s="147">
        <f t="shared" si="1263"/>
        <v>59.098890147225369</v>
      </c>
      <c r="BT1037" s="148">
        <f t="shared" si="1245"/>
        <v>59.098890147225369</v>
      </c>
      <c r="BU1037" s="149">
        <f t="shared" si="1264"/>
        <v>59.197946044640872</v>
      </c>
      <c r="BV1037" s="148">
        <f t="shared" si="1246"/>
        <v>59.197946044640872</v>
      </c>
      <c r="BW1037" s="148">
        <f t="shared" si="1265"/>
        <v>59.297167970061103</v>
      </c>
      <c r="BX1037" s="148">
        <f t="shared" si="1247"/>
        <v>59.297167970061103</v>
      </c>
      <c r="BY1037" s="148">
        <f t="shared" si="1266"/>
        <v>59.396556201766302</v>
      </c>
      <c r="BZ1037" s="148">
        <f t="shared" si="1248"/>
        <v>59.396556201766302</v>
      </c>
      <c r="CA1037" s="148">
        <f t="shared" si="1267"/>
        <v>59.496111018503122</v>
      </c>
      <c r="CB1037" s="148">
        <f t="shared" si="1249"/>
        <v>59.496111018503122</v>
      </c>
      <c r="CC1037" s="148"/>
      <c r="CD1037" s="38"/>
      <c r="CE1037" s="38"/>
      <c r="CF1037" s="38"/>
      <c r="CG1037" s="38"/>
      <c r="CH1037" s="38"/>
      <c r="CI1037" s="38"/>
      <c r="CJ1037" s="38"/>
      <c r="CK1037" s="41"/>
      <c r="CL1037" s="41"/>
      <c r="CM1037" s="40"/>
      <c r="CN1037" s="41"/>
      <c r="CO1037" s="41"/>
      <c r="CP1037" s="41"/>
      <c r="CQ1037" s="41"/>
      <c r="CR1037" s="41"/>
      <c r="CS1037" s="41"/>
      <c r="CT1037" s="41"/>
      <c r="CU1037" s="40"/>
      <c r="CV1037" s="41"/>
      <c r="CW1037" s="41"/>
      <c r="CX1037" s="41"/>
      <c r="CY1037" s="41"/>
      <c r="CZ1037" s="41"/>
      <c r="DA1037" s="41"/>
      <c r="DB1037" s="41"/>
      <c r="DC1037" s="40"/>
      <c r="DD1037" s="41"/>
      <c r="DE1037" s="41"/>
      <c r="DF1037" s="41"/>
      <c r="DG1037" s="41"/>
      <c r="DH1037" s="41"/>
      <c r="DI1037" s="41"/>
      <c r="DJ1037" s="41"/>
      <c r="DK1037" s="40"/>
      <c r="DL1037" s="41"/>
      <c r="DM1037" s="41"/>
      <c r="DN1037" s="41"/>
      <c r="DO1037" s="41"/>
      <c r="DP1037" s="41"/>
      <c r="DQ1037" s="41"/>
      <c r="DR1037" s="15"/>
      <c r="DS1037" s="151">
        <f t="shared" si="1250"/>
        <v>59</v>
      </c>
      <c r="DT1037" s="152">
        <f t="shared" si="1251"/>
        <v>0</v>
      </c>
      <c r="DU1037" s="7">
        <f t="shared" si="1252"/>
        <v>0</v>
      </c>
      <c r="DV1037" s="7">
        <f t="shared" si="1253"/>
        <v>0</v>
      </c>
      <c r="DW1037">
        <f t="shared" si="1254"/>
        <v>0</v>
      </c>
      <c r="DX1037">
        <f t="shared" si="1255"/>
        <v>0</v>
      </c>
      <c r="DZ1037">
        <f t="shared" si="1268"/>
        <v>59</v>
      </c>
      <c r="EA1037">
        <f t="shared" si="1269"/>
        <v>59</v>
      </c>
      <c r="EB1037">
        <f t="shared" si="1270"/>
        <v>59</v>
      </c>
      <c r="EC1037">
        <f t="shared" si="1271"/>
        <v>59</v>
      </c>
      <c r="ED1037">
        <f t="shared" si="1272"/>
        <v>59</v>
      </c>
      <c r="EE1037">
        <f t="shared" si="1273"/>
        <v>59</v>
      </c>
      <c r="EG1037">
        <f t="shared" si="1274"/>
        <v>59</v>
      </c>
      <c r="EH1037">
        <f t="shared" si="1275"/>
        <v>59</v>
      </c>
      <c r="EI1037">
        <f t="shared" si="1276"/>
        <v>59</v>
      </c>
      <c r="EJ1037">
        <f t="shared" si="1277"/>
        <v>59</v>
      </c>
      <c r="EK1037">
        <f t="shared" si="1278"/>
        <v>59</v>
      </c>
      <c r="EM1037">
        <f>IF($EM$9='[1]L&amp;D Numbers'!$E$6,'[1]L&amp;D Numbers'!$E$7)</f>
        <v>350</v>
      </c>
      <c r="EN1037">
        <f>IF($EN$9='[1]L&amp;D Numbers'!$F$6,'[1]L&amp;D Numbers'!$F$7)</f>
        <v>2000</v>
      </c>
      <c r="EO1037">
        <f>IF($EO$9='[1]L&amp;D Numbers'!$G$6,'[1]L&amp;D Numbers'!$G$7)</f>
        <v>2000</v>
      </c>
      <c r="EP1037">
        <f>IF($EP$9='[1]L&amp;D Numbers'!$H$6,'[1]L&amp;D Numbers'!$H$7)</f>
        <v>2000</v>
      </c>
      <c r="EQ1037">
        <f>IF($EQ$9='[1]L&amp;D Numbers'!$I$6,'[1]L&amp;D Numbers'!$I$7)</f>
        <v>2000</v>
      </c>
      <c r="ER1037">
        <f>IF($ER$9='[1]L&amp;D Numbers'!$J$6,'[1]L&amp;D Numbers'!$J$7)</f>
        <v>0</v>
      </c>
      <c r="ET1037" s="45">
        <f>'[1]L&amp;D Master'!$E$10</f>
        <v>1.0678246631903041E-2</v>
      </c>
      <c r="EU1037" s="45">
        <f>ET1037+'[1]L&amp;D Master'!$F$10</f>
        <v>1.8222427877342538E-2</v>
      </c>
      <c r="EV1037" s="45">
        <f>EU1037+'[1]L&amp;D Master'!$G$10</f>
        <v>2.3561551193294058E-2</v>
      </c>
      <c r="EW1037" s="45">
        <f>EV1037+'[1]L&amp;D Master'!$H$10</f>
        <v>2.7330438342024234E-2</v>
      </c>
      <c r="EX1037" s="45">
        <f>EW1037+'[1]L&amp;D Master'!$I$10</f>
        <v>2.9999999999999995E-2</v>
      </c>
      <c r="EY1037" s="45"/>
      <c r="EZ1037" s="45">
        <f t="shared" si="1279"/>
        <v>1.0678246631903041E-2</v>
      </c>
      <c r="FA1037" s="45">
        <f t="shared" si="1280"/>
        <v>1.8222427877342538E-2</v>
      </c>
      <c r="FB1037" s="45">
        <f t="shared" si="1280"/>
        <v>2.3561551193294058E-2</v>
      </c>
      <c r="FC1037" s="45">
        <f t="shared" si="1280"/>
        <v>2.7330438342024234E-2</v>
      </c>
      <c r="FD1037" s="45">
        <f t="shared" si="1256"/>
        <v>2.7330438342024234E-2</v>
      </c>
      <c r="FE1037" s="45"/>
      <c r="FF1037">
        <f t="shared" si="1224"/>
        <v>58.369983448717718</v>
      </c>
      <c r="FG1037">
        <f t="shared" si="1225"/>
        <v>57.924876755236788</v>
      </c>
      <c r="FH1037">
        <f t="shared" si="1226"/>
        <v>57.609868479595647</v>
      </c>
      <c r="FI1037">
        <f t="shared" si="1227"/>
        <v>57.387504137820571</v>
      </c>
      <c r="FJ1037">
        <f t="shared" si="1228"/>
        <v>57.387504137820571</v>
      </c>
      <c r="FL1037" s="34"/>
      <c r="FM1037" s="34"/>
      <c r="FN1037" s="34"/>
      <c r="FO1037" s="34"/>
      <c r="FP1037" s="34"/>
      <c r="FQ1037" s="153">
        <f t="shared" si="1281"/>
        <v>0.125</v>
      </c>
      <c r="FR1037" s="153"/>
      <c r="FS1037" s="42"/>
      <c r="FT1037" s="42"/>
      <c r="FU1037" s="42"/>
      <c r="FV1037" s="42"/>
      <c r="FW1037" s="42"/>
      <c r="FX1037" s="42"/>
      <c r="FY1037" s="42"/>
      <c r="FZ1037" s="42"/>
      <c r="GA1037" s="42"/>
      <c r="GB1037" s="42"/>
      <c r="GC1037" s="42"/>
      <c r="GD1037" s="42"/>
      <c r="GE1037" s="42"/>
      <c r="GF1037" s="42"/>
      <c r="GG1037" s="42"/>
      <c r="GH1037" s="42"/>
      <c r="GI1037" s="42"/>
      <c r="GJ1037" s="42"/>
      <c r="GK1037" s="42"/>
      <c r="GL1037" s="42"/>
      <c r="GM1037" s="154">
        <f>'[1]Automation Master'!$B$10*FQ1037*FO1037</f>
        <v>0</v>
      </c>
      <c r="GN1037" s="155">
        <f>'[1]Automation Master'!$B$11*FO1037*FQ1037+GM1037</f>
        <v>0</v>
      </c>
      <c r="GO1037" s="155">
        <f>'[1]Automation Master'!$B$12*FO1037*FQ1037+GN1037</f>
        <v>0</v>
      </c>
      <c r="GP1037" s="155">
        <f>'[1]Automation Master'!$B$13*FO1037*FQ1037+GO1037</f>
        <v>0</v>
      </c>
      <c r="GQ1037" s="155">
        <f>'[1]Automation Master'!$C$10*FO1037*FQ1037+GP1037</f>
        <v>0</v>
      </c>
      <c r="GR1037" s="155">
        <f>'[1]Automation Master'!$C$11*FO1037*FQ1037+GQ1037</f>
        <v>0</v>
      </c>
      <c r="GS1037" s="155">
        <f>'[1]Automation Master'!$C$12*FO1037*FQ1037+GR1037</f>
        <v>0</v>
      </c>
      <c r="GT1037" s="155">
        <f>'[1]Automation Master'!$C$13*FO1037*FQ1037+GS1037</f>
        <v>0</v>
      </c>
      <c r="GU1037" s="155">
        <f>'[1]Automation Master'!$D$10*FO1037*FQ1037+GT1037</f>
        <v>0</v>
      </c>
      <c r="GV1037" s="155">
        <f>'[1]Automation Master'!$D$11*FO1037*FQ1037+GU1037</f>
        <v>0</v>
      </c>
      <c r="GW1037" s="155">
        <f>'[1]Automation Master'!$D$12*FO1037*FQ1037+GV1037</f>
        <v>0</v>
      </c>
      <c r="GX1037" s="155">
        <f>'[1]Automation Master'!$D$13*FO1037*FQ1037+GW1037</f>
        <v>0</v>
      </c>
      <c r="GY1037" s="155">
        <f>'[1]Automation Master'!$E$10*FO1037*FQ1037+GX1037</f>
        <v>0</v>
      </c>
      <c r="GZ1037" s="155">
        <f>'[1]Automation Master'!$E$11*FO1037*FQ1037+GY1037</f>
        <v>0</v>
      </c>
      <c r="HA1037" s="155">
        <f>'[1]Automation Master'!$E$12*FO1037*FQ1037+GZ1037</f>
        <v>0</v>
      </c>
      <c r="HB1037" s="155">
        <f>'[1]Automation Master'!$E$13*FO1037*FQ1037+HA1037</f>
        <v>0</v>
      </c>
      <c r="HC1037" s="155">
        <f>'[1]Automation Master'!$F$10*FO1037*FQ1037+HB1037</f>
        <v>0</v>
      </c>
      <c r="HD1037" s="155">
        <f>'[1]Automation Master'!$F$11*FO1037*FQ1037+HC1037</f>
        <v>0</v>
      </c>
      <c r="HE1037" s="155">
        <f>'[1]Automation Master'!$F$12*FO1037*FQ1037+HD1037</f>
        <v>0</v>
      </c>
      <c r="HF1037" s="156">
        <f>'[1]Automation Master'!$F$13*FO1037*FQ1037+HE1037</f>
        <v>0</v>
      </c>
      <c r="HG1037" s="157"/>
      <c r="HH1037" s="157"/>
      <c r="HI1037" s="157"/>
      <c r="HJ1037" s="157"/>
      <c r="HK1037" s="157"/>
      <c r="HL1037" s="157"/>
      <c r="HM1037" s="157"/>
      <c r="HN1037" s="157"/>
      <c r="HO1037" s="157"/>
      <c r="HP1037" s="157"/>
      <c r="HQ1037" s="157"/>
      <c r="HR1037" s="157"/>
      <c r="HS1037" s="157"/>
      <c r="HT1037" s="157"/>
      <c r="HU1037" s="157"/>
      <c r="HV1037" s="157"/>
      <c r="HW1037" s="157"/>
      <c r="HX1037" s="157"/>
      <c r="HY1037" s="42"/>
      <c r="HZ1037" s="42"/>
      <c r="IA1037" s="148">
        <f t="shared" si="1229"/>
        <v>59</v>
      </c>
      <c r="IB1037" s="148">
        <f t="shared" si="1230"/>
        <v>59</v>
      </c>
      <c r="IC1037" s="148">
        <f t="shared" si="1231"/>
        <v>59</v>
      </c>
      <c r="ID1037" s="148">
        <f t="shared" si="1232"/>
        <v>59</v>
      </c>
      <c r="IE1037" s="148">
        <f t="shared" si="1233"/>
        <v>59</v>
      </c>
      <c r="IH1037">
        <f t="shared" si="1239"/>
        <v>58.369983448717718</v>
      </c>
      <c r="II1037">
        <f t="shared" si="1240"/>
        <v>57.924876755236788</v>
      </c>
      <c r="IJ1037">
        <f t="shared" si="1241"/>
        <v>57.609868479595647</v>
      </c>
      <c r="IK1037">
        <f t="shared" si="1242"/>
        <v>57.387504137820571</v>
      </c>
      <c r="IL1037">
        <f t="shared" si="1243"/>
        <v>57.387504137820571</v>
      </c>
      <c r="IN1037" s="42">
        <f t="shared" si="1234"/>
        <v>1.0678246631903076E-2</v>
      </c>
      <c r="IO1037" s="42">
        <f t="shared" si="1235"/>
        <v>1.8222427877342576E-2</v>
      </c>
      <c r="IP1037" s="42">
        <f t="shared" si="1236"/>
        <v>2.3561551193294113E-2</v>
      </c>
      <c r="IQ1037" s="42">
        <f t="shared" si="1237"/>
        <v>2.7330438342024223E-2</v>
      </c>
      <c r="IR1037" s="42">
        <f t="shared" si="1238"/>
        <v>2.7330438342024223E-2</v>
      </c>
      <c r="IT1037" s="9">
        <f t="shared" si="1282"/>
        <v>0</v>
      </c>
      <c r="IU1037" s="9">
        <f t="shared" si="1283"/>
        <v>0</v>
      </c>
      <c r="IV1037" s="9">
        <f t="shared" si="1284"/>
        <v>0</v>
      </c>
      <c r="IW1037" s="9">
        <f t="shared" si="1285"/>
        <v>0</v>
      </c>
      <c r="IX1037" s="9">
        <f t="shared" si="1286"/>
        <v>0</v>
      </c>
    </row>
    <row r="1038" spans="1:258" ht="15.75" hidden="1" thickBot="1" x14ac:dyDescent="0.3">
      <c r="A1038">
        <v>11</v>
      </c>
      <c r="B1038" t="s">
        <v>675</v>
      </c>
      <c r="C1038" t="s">
        <v>309</v>
      </c>
      <c r="D1038" t="s">
        <v>288</v>
      </c>
      <c r="E1038" t="s">
        <v>319</v>
      </c>
      <c r="F1038" t="s">
        <v>290</v>
      </c>
      <c r="G1038" t="s">
        <v>256</v>
      </c>
      <c r="H1038">
        <v>9</v>
      </c>
      <c r="I1038">
        <v>2</v>
      </c>
      <c r="K1038">
        <v>2</v>
      </c>
      <c r="L1038">
        <v>7</v>
      </c>
      <c r="M1038">
        <v>2</v>
      </c>
      <c r="S1038">
        <v>4</v>
      </c>
      <c r="T1038">
        <v>4</v>
      </c>
      <c r="U1038">
        <v>1</v>
      </c>
      <c r="X1038">
        <v>2</v>
      </c>
      <c r="Y1038">
        <v>9</v>
      </c>
      <c r="AA1038">
        <v>2</v>
      </c>
      <c r="AB1038">
        <v>2</v>
      </c>
      <c r="AE1038">
        <v>1</v>
      </c>
      <c r="AF1038">
        <v>2</v>
      </c>
      <c r="AG1038">
        <v>3</v>
      </c>
      <c r="AK1038">
        <v>1</v>
      </c>
      <c r="AL1038">
        <v>2</v>
      </c>
      <c r="AP1038">
        <v>2</v>
      </c>
      <c r="AT1038">
        <v>11</v>
      </c>
      <c r="AU1038">
        <v>0</v>
      </c>
      <c r="AV1038">
        <v>0</v>
      </c>
      <c r="AW1038">
        <v>11</v>
      </c>
      <c r="AX1038">
        <v>0</v>
      </c>
      <c r="BB1038">
        <f t="shared" si="1257"/>
        <v>11</v>
      </c>
      <c r="BD1038">
        <f t="shared" si="1258"/>
        <v>11</v>
      </c>
      <c r="BE1038">
        <f t="shared" si="1259"/>
        <v>11</v>
      </c>
      <c r="BF1038">
        <f t="shared" si="1260"/>
        <v>11</v>
      </c>
      <c r="BH1038">
        <f t="shared" si="1261"/>
        <v>0</v>
      </c>
      <c r="BK1038" s="45">
        <f>IF(G1038="MEA",'[1]Net Hire Rate'!$E$7,IF(G1038="AMR",'[1]Net Hire Rate'!$F$7,IF(G1038="EUR",'[1]Net Hire Rate'!$G$7,IF(G1038="APAC",'[1]Net Hire Rate'!$H$7,0))))</f>
        <v>1.6761041902604757E-3</v>
      </c>
      <c r="BL1038" s="45">
        <f>IF(G1038="MEA",'[1]Net Hire Rate'!$E$8,IF(G1038="AMR",'[1]Net Hire Rate'!$F$8,IF(G1038="EUR",'[1]Net Hire Rate'!$G$8,IF(G1038="APAC",'[1]Net Hire Rate'!$H$8,0))))</f>
        <v>1.6761041902604757E-3</v>
      </c>
      <c r="BM1038" s="45">
        <f>IF(G1038="MEA",'[1]Net Hire Rate'!$E$9,IF(G1038="AMR",'[1]Net Hire Rate'!$F$9,IF(G1038="EUR",'[1]Net Hire Rate'!$G$9,IF(G1038="APAC",'[1]Net Hire Rate'!$H$9,0))))</f>
        <v>1.6761041902604757E-3</v>
      </c>
      <c r="BN1038" s="45">
        <f>IF(G1038="MEA",'[1]Net Hire Rate'!$E$10,IF(G1038="AMR",'[1]Net Hire Rate'!$F$10,IF(G1038="EUR",'[1]Net Hire Rate'!$G$10,IF(G1038="APAC",'[1]Net Hire Rate'!$H$10,0))))</f>
        <v>1.6761041902604757E-3</v>
      </c>
      <c r="BO1038" s="45">
        <f>IF(G1038="MEA",'[1]Net Hire Rate'!$E$11,IF(G1038="AMR",'[1]Net Hire Rate'!$F$11,IF(G1038="EUR",'[1]Net Hire Rate'!$G$11,IF(G1038="APAC",'[1]Net Hire Rate'!$H$11,0))))</f>
        <v>1.6761041902604757E-3</v>
      </c>
      <c r="BP1038" s="45">
        <f>IF(G1038="MEA",'[1]Net Hire Rate'!$E$12,IF(G1038="AMR",'[1]Net Hire Rate'!$F$12,IF(G1038="EUR",'[1]Net Hire Rate'!$G$12,IF(G1038="APAC",'[1]Net Hire Rate'!$H$12,0))))</f>
        <v>1.6761041902604757E-3</v>
      </c>
      <c r="BQ1038" s="147">
        <f t="shared" si="1262"/>
        <v>11</v>
      </c>
      <c r="BR1038" s="147">
        <f t="shared" si="1244"/>
        <v>11</v>
      </c>
      <c r="BS1038" s="147">
        <f t="shared" si="1263"/>
        <v>11.018437146092865</v>
      </c>
      <c r="BT1038" s="148">
        <f t="shared" si="1245"/>
        <v>11.018437146092865</v>
      </c>
      <c r="BU1038" s="149">
        <f t="shared" si="1264"/>
        <v>11.036905194763552</v>
      </c>
      <c r="BV1038" s="148">
        <f t="shared" si="1246"/>
        <v>9.0369051947635519</v>
      </c>
      <c r="BW1038" s="148">
        <f t="shared" si="1265"/>
        <v>9.0520519894274809</v>
      </c>
      <c r="BX1038" s="148">
        <f t="shared" si="1247"/>
        <v>9.0520519894274809</v>
      </c>
      <c r="BY1038" s="148">
        <f t="shared" si="1266"/>
        <v>9.0672241716974149</v>
      </c>
      <c r="BZ1038" s="148">
        <f t="shared" si="1248"/>
        <v>9.0672241716974149</v>
      </c>
      <c r="CA1038" s="148">
        <f t="shared" si="1267"/>
        <v>9.0824217841256267</v>
      </c>
      <c r="CB1038" s="148">
        <f t="shared" si="1249"/>
        <v>9.0824217841256267</v>
      </c>
      <c r="CC1038" s="148"/>
      <c r="CD1038" s="38"/>
      <c r="CE1038" s="38"/>
      <c r="CF1038" s="38"/>
      <c r="CG1038" s="38"/>
      <c r="CH1038" s="38"/>
      <c r="CI1038" s="38"/>
      <c r="CJ1038" s="38"/>
      <c r="CK1038" s="41"/>
      <c r="CL1038" s="41"/>
      <c r="CM1038" s="40"/>
      <c r="CN1038" s="41"/>
      <c r="CO1038" s="41"/>
      <c r="CP1038" s="41"/>
      <c r="CQ1038" s="41"/>
      <c r="CR1038" s="41"/>
      <c r="CS1038" s="41"/>
      <c r="CT1038" s="41"/>
      <c r="CU1038" s="40"/>
      <c r="CV1038" s="41"/>
      <c r="CW1038" s="41"/>
      <c r="CX1038" s="41"/>
      <c r="CY1038" s="41"/>
      <c r="CZ1038" s="41"/>
      <c r="DA1038" s="41"/>
      <c r="DB1038" s="41"/>
      <c r="DC1038" s="40"/>
      <c r="DD1038" s="41"/>
      <c r="DE1038" s="41"/>
      <c r="DF1038" s="41"/>
      <c r="DG1038" s="41"/>
      <c r="DH1038" s="41"/>
      <c r="DI1038" s="41"/>
      <c r="DJ1038" s="41"/>
      <c r="DK1038" s="40"/>
      <c r="DL1038" s="41"/>
      <c r="DM1038" s="41"/>
      <c r="DN1038" s="41"/>
      <c r="DO1038" s="41"/>
      <c r="DP1038" s="41"/>
      <c r="DQ1038" s="41"/>
      <c r="DR1038" s="15"/>
      <c r="DS1038" s="151">
        <f t="shared" si="1250"/>
        <v>11</v>
      </c>
      <c r="DT1038" s="152">
        <f t="shared" si="1251"/>
        <v>0</v>
      </c>
      <c r="DU1038" s="7">
        <f t="shared" si="1252"/>
        <v>0</v>
      </c>
      <c r="DV1038" s="7">
        <f t="shared" si="1253"/>
        <v>0</v>
      </c>
      <c r="DW1038">
        <f t="shared" si="1254"/>
        <v>0</v>
      </c>
      <c r="DX1038">
        <f t="shared" si="1255"/>
        <v>0</v>
      </c>
      <c r="DZ1038">
        <f t="shared" si="1268"/>
        <v>11</v>
      </c>
      <c r="EA1038">
        <f t="shared" si="1269"/>
        <v>11</v>
      </c>
      <c r="EB1038">
        <f t="shared" si="1270"/>
        <v>11</v>
      </c>
      <c r="EC1038">
        <f t="shared" si="1271"/>
        <v>11</v>
      </c>
      <c r="ED1038">
        <f t="shared" si="1272"/>
        <v>11</v>
      </c>
      <c r="EE1038">
        <f t="shared" si="1273"/>
        <v>11</v>
      </c>
      <c r="EG1038">
        <f t="shared" si="1274"/>
        <v>11</v>
      </c>
      <c r="EH1038">
        <f t="shared" si="1275"/>
        <v>11</v>
      </c>
      <c r="EI1038">
        <f t="shared" si="1276"/>
        <v>11</v>
      </c>
      <c r="EJ1038">
        <f t="shared" si="1277"/>
        <v>11</v>
      </c>
      <c r="EK1038">
        <f t="shared" si="1278"/>
        <v>11</v>
      </c>
      <c r="EM1038">
        <f>IF($EM$9='[1]L&amp;D Numbers'!$E$6,'[1]L&amp;D Numbers'!$E$7)</f>
        <v>350</v>
      </c>
      <c r="EN1038">
        <f>IF($EN$9='[1]L&amp;D Numbers'!$F$6,'[1]L&amp;D Numbers'!$F$7)</f>
        <v>2000</v>
      </c>
      <c r="EO1038">
        <f>IF($EO$9='[1]L&amp;D Numbers'!$G$6,'[1]L&amp;D Numbers'!$G$7)</f>
        <v>2000</v>
      </c>
      <c r="EP1038">
        <f>IF($EP$9='[1]L&amp;D Numbers'!$H$6,'[1]L&amp;D Numbers'!$H$7)</f>
        <v>2000</v>
      </c>
      <c r="EQ1038">
        <f>IF($EQ$9='[1]L&amp;D Numbers'!$I$6,'[1]L&amp;D Numbers'!$I$7)</f>
        <v>2000</v>
      </c>
      <c r="ER1038">
        <f>IF($ER$9='[1]L&amp;D Numbers'!$J$6,'[1]L&amp;D Numbers'!$J$7)</f>
        <v>0</v>
      </c>
      <c r="ET1038" s="45">
        <f>'[1]L&amp;D Master'!$E$10</f>
        <v>1.0678246631903041E-2</v>
      </c>
      <c r="EU1038" s="45">
        <f>ET1038+'[1]L&amp;D Master'!$F$10</f>
        <v>1.8222427877342538E-2</v>
      </c>
      <c r="EV1038" s="45">
        <f>EU1038+'[1]L&amp;D Master'!$G$10</f>
        <v>2.3561551193294058E-2</v>
      </c>
      <c r="EW1038" s="45">
        <f>EV1038+'[1]L&amp;D Master'!$H$10</f>
        <v>2.7330438342024234E-2</v>
      </c>
      <c r="EX1038" s="45">
        <f>EW1038+'[1]L&amp;D Master'!$I$10</f>
        <v>2.9999999999999995E-2</v>
      </c>
      <c r="EY1038" s="45"/>
      <c r="EZ1038" s="45">
        <f t="shared" si="1279"/>
        <v>1.0678246631903041E-2</v>
      </c>
      <c r="FA1038" s="45">
        <f t="shared" si="1280"/>
        <v>1.8222427877342538E-2</v>
      </c>
      <c r="FB1038" s="45">
        <f t="shared" si="1280"/>
        <v>2.3561551193294058E-2</v>
      </c>
      <c r="FC1038" s="45">
        <f t="shared" si="1280"/>
        <v>2.7330438342024234E-2</v>
      </c>
      <c r="FD1038" s="45">
        <f t="shared" si="1256"/>
        <v>2.7330438342024234E-2</v>
      </c>
      <c r="FE1038" s="45"/>
      <c r="FF1038">
        <f t="shared" si="1224"/>
        <v>10.882539287049067</v>
      </c>
      <c r="FG1038">
        <f t="shared" si="1225"/>
        <v>10.799553293349232</v>
      </c>
      <c r="FH1038">
        <f t="shared" si="1226"/>
        <v>10.740822936873766</v>
      </c>
      <c r="FI1038">
        <f t="shared" si="1227"/>
        <v>10.699365178237734</v>
      </c>
      <c r="FJ1038">
        <f t="shared" si="1228"/>
        <v>10.699365178237734</v>
      </c>
      <c r="FL1038" s="34"/>
      <c r="FM1038" s="34"/>
      <c r="FN1038" s="34"/>
      <c r="FO1038" s="34"/>
      <c r="FP1038" s="34"/>
      <c r="FQ1038" s="153">
        <f t="shared" si="1281"/>
        <v>0.125</v>
      </c>
      <c r="FR1038" s="153"/>
      <c r="FS1038" s="42"/>
      <c r="FT1038" s="42"/>
      <c r="FU1038" s="42"/>
      <c r="FV1038" s="42"/>
      <c r="FW1038" s="42"/>
      <c r="FX1038" s="42"/>
      <c r="FY1038" s="42"/>
      <c r="FZ1038" s="42"/>
      <c r="GA1038" s="42"/>
      <c r="GB1038" s="42"/>
      <c r="GC1038" s="42"/>
      <c r="GD1038" s="42"/>
      <c r="GE1038" s="42"/>
      <c r="GF1038" s="42"/>
      <c r="GG1038" s="42"/>
      <c r="GH1038" s="42"/>
      <c r="GI1038" s="42"/>
      <c r="GJ1038" s="42"/>
      <c r="GK1038" s="42"/>
      <c r="GL1038" s="42"/>
      <c r="GM1038" s="154">
        <f>'[1]Automation Master'!$B$10*FQ1038*FO1038</f>
        <v>0</v>
      </c>
      <c r="GN1038" s="155">
        <f>'[1]Automation Master'!$B$11*FO1038*FQ1038+GM1038</f>
        <v>0</v>
      </c>
      <c r="GO1038" s="155">
        <f>'[1]Automation Master'!$B$12*FO1038*FQ1038+GN1038</f>
        <v>0</v>
      </c>
      <c r="GP1038" s="155">
        <f>'[1]Automation Master'!$B$13*FO1038*FQ1038+GO1038</f>
        <v>0</v>
      </c>
      <c r="GQ1038" s="155">
        <f>'[1]Automation Master'!$C$10*FO1038*FQ1038+GP1038</f>
        <v>0</v>
      </c>
      <c r="GR1038" s="155">
        <f>'[1]Automation Master'!$C$11*FO1038*FQ1038+GQ1038</f>
        <v>0</v>
      </c>
      <c r="GS1038" s="155">
        <f>'[1]Automation Master'!$C$12*FO1038*FQ1038+GR1038</f>
        <v>0</v>
      </c>
      <c r="GT1038" s="155">
        <f>'[1]Automation Master'!$C$13*FO1038*FQ1038+GS1038</f>
        <v>0</v>
      </c>
      <c r="GU1038" s="155">
        <f>'[1]Automation Master'!$D$10*FO1038*FQ1038+GT1038</f>
        <v>0</v>
      </c>
      <c r="GV1038" s="155">
        <f>'[1]Automation Master'!$D$11*FO1038*FQ1038+GU1038</f>
        <v>0</v>
      </c>
      <c r="GW1038" s="155">
        <f>'[1]Automation Master'!$D$12*FO1038*FQ1038+GV1038</f>
        <v>0</v>
      </c>
      <c r="GX1038" s="155">
        <f>'[1]Automation Master'!$D$13*FO1038*FQ1038+GW1038</f>
        <v>0</v>
      </c>
      <c r="GY1038" s="155">
        <f>'[1]Automation Master'!$E$10*FO1038*FQ1038+GX1038</f>
        <v>0</v>
      </c>
      <c r="GZ1038" s="155">
        <f>'[1]Automation Master'!$E$11*FO1038*FQ1038+GY1038</f>
        <v>0</v>
      </c>
      <c r="HA1038" s="155">
        <f>'[1]Automation Master'!$E$12*FO1038*FQ1038+GZ1038</f>
        <v>0</v>
      </c>
      <c r="HB1038" s="155">
        <f>'[1]Automation Master'!$E$13*FO1038*FQ1038+HA1038</f>
        <v>0</v>
      </c>
      <c r="HC1038" s="155">
        <f>'[1]Automation Master'!$F$10*FO1038*FQ1038+HB1038</f>
        <v>0</v>
      </c>
      <c r="HD1038" s="155">
        <f>'[1]Automation Master'!$F$11*FO1038*FQ1038+HC1038</f>
        <v>0</v>
      </c>
      <c r="HE1038" s="155">
        <f>'[1]Automation Master'!$F$12*FO1038*FQ1038+HD1038</f>
        <v>0</v>
      </c>
      <c r="HF1038" s="156">
        <f>'[1]Automation Master'!$F$13*FO1038*FQ1038+HE1038</f>
        <v>0</v>
      </c>
      <c r="HG1038" s="157"/>
      <c r="HH1038" s="157"/>
      <c r="HI1038" s="157"/>
      <c r="HJ1038" s="157"/>
      <c r="HK1038" s="157"/>
      <c r="HL1038" s="157"/>
      <c r="HM1038" s="157"/>
      <c r="HN1038" s="157"/>
      <c r="HO1038" s="157"/>
      <c r="HP1038" s="157"/>
      <c r="HQ1038" s="157"/>
      <c r="HR1038" s="157"/>
      <c r="HS1038" s="157"/>
      <c r="HT1038" s="157"/>
      <c r="HU1038" s="157"/>
      <c r="HV1038" s="157"/>
      <c r="HW1038" s="157"/>
      <c r="HX1038" s="157"/>
      <c r="HY1038" s="42"/>
      <c r="HZ1038" s="42"/>
      <c r="IA1038" s="148">
        <f t="shared" si="1229"/>
        <v>11</v>
      </c>
      <c r="IB1038" s="148">
        <f t="shared" si="1230"/>
        <v>11</v>
      </c>
      <c r="IC1038" s="148">
        <f t="shared" si="1231"/>
        <v>11</v>
      </c>
      <c r="ID1038" s="148">
        <f t="shared" si="1232"/>
        <v>11</v>
      </c>
      <c r="IE1038" s="148">
        <f t="shared" si="1233"/>
        <v>11</v>
      </c>
      <c r="IH1038">
        <f t="shared" si="1239"/>
        <v>10.882539287049067</v>
      </c>
      <c r="II1038">
        <f t="shared" si="1240"/>
        <v>10.799553293349232</v>
      </c>
      <c r="IJ1038">
        <f t="shared" si="1241"/>
        <v>10.740822936873766</v>
      </c>
      <c r="IK1038">
        <f t="shared" si="1242"/>
        <v>10.699365178237734</v>
      </c>
      <c r="IL1038">
        <f t="shared" si="1243"/>
        <v>10.699365178237734</v>
      </c>
      <c r="IN1038" s="42">
        <f t="shared" si="1234"/>
        <v>1.0678246631903027E-2</v>
      </c>
      <c r="IO1038" s="42">
        <f t="shared" si="1235"/>
        <v>1.8222427877342507E-2</v>
      </c>
      <c r="IP1038" s="42">
        <f t="shared" si="1236"/>
        <v>2.356155119329402E-2</v>
      </c>
      <c r="IQ1038" s="42">
        <f t="shared" si="1237"/>
        <v>2.7330438342024168E-2</v>
      </c>
      <c r="IR1038" s="42">
        <f t="shared" si="1238"/>
        <v>2.7330438342024168E-2</v>
      </c>
      <c r="IT1038" s="9">
        <f t="shared" si="1282"/>
        <v>0</v>
      </c>
      <c r="IU1038" s="9">
        <f t="shared" si="1283"/>
        <v>0</v>
      </c>
      <c r="IV1038" s="9">
        <f t="shared" si="1284"/>
        <v>0</v>
      </c>
      <c r="IW1038" s="9">
        <f t="shared" si="1285"/>
        <v>0</v>
      </c>
      <c r="IX1038" s="9">
        <f t="shared" si="1286"/>
        <v>0</v>
      </c>
    </row>
    <row r="1039" spans="1:258" ht="15.75" hidden="1" thickBot="1" x14ac:dyDescent="0.3">
      <c r="A1039">
        <v>40</v>
      </c>
      <c r="B1039" t="s">
        <v>675</v>
      </c>
      <c r="C1039" t="s">
        <v>305</v>
      </c>
      <c r="D1039" t="s">
        <v>288</v>
      </c>
      <c r="E1039" t="s">
        <v>319</v>
      </c>
      <c r="F1039" t="s">
        <v>290</v>
      </c>
      <c r="G1039" t="s">
        <v>256</v>
      </c>
      <c r="H1039">
        <v>33</v>
      </c>
      <c r="I1039">
        <v>7</v>
      </c>
      <c r="L1039">
        <v>33</v>
      </c>
      <c r="M1039">
        <v>7</v>
      </c>
      <c r="R1039">
        <v>4</v>
      </c>
      <c r="S1039">
        <v>23</v>
      </c>
      <c r="T1039">
        <v>5</v>
      </c>
      <c r="U1039">
        <v>1</v>
      </c>
      <c r="X1039">
        <v>7</v>
      </c>
      <c r="Y1039">
        <v>33</v>
      </c>
      <c r="AA1039">
        <v>7</v>
      </c>
      <c r="AB1039">
        <v>29</v>
      </c>
      <c r="AL1039">
        <v>11</v>
      </c>
      <c r="AP1039">
        <v>1</v>
      </c>
      <c r="AQ1039">
        <v>1</v>
      </c>
      <c r="AT1039">
        <v>40</v>
      </c>
      <c r="AU1039">
        <v>40</v>
      </c>
      <c r="AV1039">
        <v>0</v>
      </c>
      <c r="AW1039">
        <v>0</v>
      </c>
      <c r="AX1039">
        <v>0</v>
      </c>
      <c r="BB1039">
        <f t="shared" si="1257"/>
        <v>40</v>
      </c>
      <c r="BD1039">
        <f t="shared" si="1258"/>
        <v>40</v>
      </c>
      <c r="BE1039">
        <f t="shared" si="1259"/>
        <v>40</v>
      </c>
      <c r="BF1039">
        <f t="shared" si="1260"/>
        <v>40</v>
      </c>
      <c r="BH1039">
        <f t="shared" si="1261"/>
        <v>0</v>
      </c>
      <c r="BK1039" s="45">
        <f>IF(G1039="MEA",'[1]Net Hire Rate'!$E$7,IF(G1039="AMR",'[1]Net Hire Rate'!$F$7,IF(G1039="EUR",'[1]Net Hire Rate'!$G$7,IF(G1039="APAC",'[1]Net Hire Rate'!$H$7,0))))</f>
        <v>1.6761041902604757E-3</v>
      </c>
      <c r="BL1039" s="45">
        <f>IF(G1039="MEA",'[1]Net Hire Rate'!$E$8,IF(G1039="AMR",'[1]Net Hire Rate'!$F$8,IF(G1039="EUR",'[1]Net Hire Rate'!$G$8,IF(G1039="APAC",'[1]Net Hire Rate'!$H$8,0))))</f>
        <v>1.6761041902604757E-3</v>
      </c>
      <c r="BM1039" s="45">
        <f>IF(G1039="MEA",'[1]Net Hire Rate'!$E$9,IF(G1039="AMR",'[1]Net Hire Rate'!$F$9,IF(G1039="EUR",'[1]Net Hire Rate'!$G$9,IF(G1039="APAC",'[1]Net Hire Rate'!$H$9,0))))</f>
        <v>1.6761041902604757E-3</v>
      </c>
      <c r="BN1039" s="45">
        <f>IF(G1039="MEA",'[1]Net Hire Rate'!$E$10,IF(G1039="AMR",'[1]Net Hire Rate'!$F$10,IF(G1039="EUR",'[1]Net Hire Rate'!$G$10,IF(G1039="APAC",'[1]Net Hire Rate'!$H$10,0))))</f>
        <v>1.6761041902604757E-3</v>
      </c>
      <c r="BO1039" s="45">
        <f>IF(G1039="MEA",'[1]Net Hire Rate'!$E$11,IF(G1039="AMR",'[1]Net Hire Rate'!$F$11,IF(G1039="EUR",'[1]Net Hire Rate'!$G$11,IF(G1039="APAC",'[1]Net Hire Rate'!$H$11,0))))</f>
        <v>1.6761041902604757E-3</v>
      </c>
      <c r="BP1039" s="45">
        <f>IF(G1039="MEA",'[1]Net Hire Rate'!$E$12,IF(G1039="AMR",'[1]Net Hire Rate'!$F$12,IF(G1039="EUR",'[1]Net Hire Rate'!$G$12,IF(G1039="APAC",'[1]Net Hire Rate'!$H$12,0))))</f>
        <v>1.6761041902604757E-3</v>
      </c>
      <c r="BQ1039" s="147">
        <f t="shared" si="1262"/>
        <v>40</v>
      </c>
      <c r="BR1039" s="147">
        <f t="shared" si="1244"/>
        <v>40</v>
      </c>
      <c r="BS1039" s="147">
        <f t="shared" si="1263"/>
        <v>40.067044167610419</v>
      </c>
      <c r="BT1039" s="148">
        <f t="shared" si="1245"/>
        <v>40.067044167610419</v>
      </c>
      <c r="BU1039" s="149">
        <f t="shared" si="1264"/>
        <v>40.134200708231099</v>
      </c>
      <c r="BV1039" s="148">
        <f t="shared" si="1246"/>
        <v>39.134200708231099</v>
      </c>
      <c r="BW1039" s="148">
        <f t="shared" si="1265"/>
        <v>39.199793706020657</v>
      </c>
      <c r="BX1039" s="148">
        <f t="shared" si="1247"/>
        <v>38.199793706020657</v>
      </c>
      <c r="BY1039" s="148">
        <f t="shared" si="1266"/>
        <v>38.263820540318399</v>
      </c>
      <c r="BZ1039" s="148">
        <f t="shared" si="1248"/>
        <v>38.263820540318399</v>
      </c>
      <c r="CA1039" s="148">
        <f t="shared" si="1267"/>
        <v>38.3279546902614</v>
      </c>
      <c r="CB1039" s="148">
        <f t="shared" si="1249"/>
        <v>38.3279546902614</v>
      </c>
      <c r="CC1039" s="148"/>
      <c r="CD1039" s="38"/>
      <c r="CE1039" s="38"/>
      <c r="CF1039" s="38"/>
      <c r="CG1039" s="38"/>
      <c r="CH1039" s="38"/>
      <c r="CI1039" s="38"/>
      <c r="CJ1039" s="38"/>
      <c r="CK1039" s="41"/>
      <c r="CL1039" s="41"/>
      <c r="CM1039" s="40"/>
      <c r="CN1039" s="41"/>
      <c r="CO1039" s="41"/>
      <c r="CP1039" s="41"/>
      <c r="CQ1039" s="41"/>
      <c r="CR1039" s="41"/>
      <c r="CS1039" s="41"/>
      <c r="CT1039" s="41"/>
      <c r="CU1039" s="40"/>
      <c r="CV1039" s="41"/>
      <c r="CW1039" s="41"/>
      <c r="CX1039" s="41"/>
      <c r="CY1039" s="41"/>
      <c r="CZ1039" s="41"/>
      <c r="DA1039" s="41"/>
      <c r="DB1039" s="41"/>
      <c r="DC1039" s="40"/>
      <c r="DD1039" s="41"/>
      <c r="DE1039" s="41"/>
      <c r="DF1039" s="41"/>
      <c r="DG1039" s="41"/>
      <c r="DH1039" s="41"/>
      <c r="DI1039" s="41"/>
      <c r="DJ1039" s="41"/>
      <c r="DK1039" s="40"/>
      <c r="DL1039" s="41"/>
      <c r="DM1039" s="41"/>
      <c r="DN1039" s="41"/>
      <c r="DO1039" s="41"/>
      <c r="DP1039" s="41"/>
      <c r="DQ1039" s="41"/>
      <c r="DR1039" s="15"/>
      <c r="DS1039" s="151">
        <f t="shared" si="1250"/>
        <v>40</v>
      </c>
      <c r="DT1039" s="152">
        <f t="shared" si="1251"/>
        <v>0</v>
      </c>
      <c r="DU1039" s="7">
        <f t="shared" si="1252"/>
        <v>0</v>
      </c>
      <c r="DV1039" s="7">
        <f t="shared" si="1253"/>
        <v>0</v>
      </c>
      <c r="DW1039">
        <f t="shared" si="1254"/>
        <v>0</v>
      </c>
      <c r="DX1039">
        <f t="shared" si="1255"/>
        <v>0</v>
      </c>
      <c r="DZ1039">
        <f t="shared" si="1268"/>
        <v>40</v>
      </c>
      <c r="EA1039">
        <f t="shared" si="1269"/>
        <v>40</v>
      </c>
      <c r="EB1039">
        <f t="shared" si="1270"/>
        <v>40</v>
      </c>
      <c r="EC1039">
        <f t="shared" si="1271"/>
        <v>40</v>
      </c>
      <c r="ED1039">
        <f t="shared" si="1272"/>
        <v>40</v>
      </c>
      <c r="EE1039">
        <f t="shared" si="1273"/>
        <v>40</v>
      </c>
      <c r="EG1039">
        <f t="shared" si="1274"/>
        <v>40</v>
      </c>
      <c r="EH1039">
        <f t="shared" si="1275"/>
        <v>40</v>
      </c>
      <c r="EI1039">
        <f t="shared" si="1276"/>
        <v>40</v>
      </c>
      <c r="EJ1039">
        <f t="shared" si="1277"/>
        <v>40</v>
      </c>
      <c r="EK1039">
        <f t="shared" si="1278"/>
        <v>40</v>
      </c>
      <c r="EM1039">
        <f>IF($EM$9='[1]L&amp;D Numbers'!$E$6,'[1]L&amp;D Numbers'!$E$7)</f>
        <v>350</v>
      </c>
      <c r="EN1039">
        <f>IF($EN$9='[1]L&amp;D Numbers'!$F$6,'[1]L&amp;D Numbers'!$F$7)</f>
        <v>2000</v>
      </c>
      <c r="EO1039">
        <f>IF($EO$9='[1]L&amp;D Numbers'!$G$6,'[1]L&amp;D Numbers'!$G$7)</f>
        <v>2000</v>
      </c>
      <c r="EP1039">
        <f>IF($EP$9='[1]L&amp;D Numbers'!$H$6,'[1]L&amp;D Numbers'!$H$7)</f>
        <v>2000</v>
      </c>
      <c r="EQ1039">
        <f>IF($EQ$9='[1]L&amp;D Numbers'!$I$6,'[1]L&amp;D Numbers'!$I$7)</f>
        <v>2000</v>
      </c>
      <c r="ER1039">
        <f>IF($ER$9='[1]L&amp;D Numbers'!$J$6,'[1]L&amp;D Numbers'!$J$7)</f>
        <v>0</v>
      </c>
      <c r="ET1039" s="45">
        <f>'[1]L&amp;D Master'!$E$10</f>
        <v>1.0678246631903041E-2</v>
      </c>
      <c r="EU1039" s="45">
        <f>ET1039+'[1]L&amp;D Master'!$F$10</f>
        <v>1.8222427877342538E-2</v>
      </c>
      <c r="EV1039" s="45">
        <f>EU1039+'[1]L&amp;D Master'!$G$10</f>
        <v>2.3561551193294058E-2</v>
      </c>
      <c r="EW1039" s="45">
        <f>EV1039+'[1]L&amp;D Master'!$H$10</f>
        <v>2.7330438342024234E-2</v>
      </c>
      <c r="EX1039" s="45">
        <f>EW1039+'[1]L&amp;D Master'!$I$10</f>
        <v>2.9999999999999995E-2</v>
      </c>
      <c r="EY1039" s="45"/>
      <c r="EZ1039" s="45">
        <f t="shared" si="1279"/>
        <v>1.0678246631903041E-2</v>
      </c>
      <c r="FA1039" s="45">
        <f t="shared" si="1280"/>
        <v>1.8222427877342538E-2</v>
      </c>
      <c r="FB1039" s="45">
        <f t="shared" si="1280"/>
        <v>2.3561551193294058E-2</v>
      </c>
      <c r="FC1039" s="45">
        <f t="shared" si="1280"/>
        <v>2.7330438342024234E-2</v>
      </c>
      <c r="FD1039" s="45">
        <f t="shared" si="1256"/>
        <v>2.7330438342024234E-2</v>
      </c>
      <c r="FE1039" s="45"/>
      <c r="FF1039">
        <f t="shared" si="1224"/>
        <v>39.572870134723878</v>
      </c>
      <c r="FG1039">
        <f t="shared" si="1225"/>
        <v>39.271102884906298</v>
      </c>
      <c r="FH1039">
        <f t="shared" si="1226"/>
        <v>39.057537952268234</v>
      </c>
      <c r="FI1039">
        <f t="shared" si="1227"/>
        <v>38.906782466319029</v>
      </c>
      <c r="FJ1039">
        <f t="shared" si="1228"/>
        <v>38.906782466319029</v>
      </c>
      <c r="FL1039" s="34"/>
      <c r="FM1039" s="34"/>
      <c r="FN1039" s="34"/>
      <c r="FO1039" s="34"/>
      <c r="FP1039" s="34"/>
      <c r="FQ1039" s="153">
        <f t="shared" si="1281"/>
        <v>0.125</v>
      </c>
      <c r="FR1039" s="153"/>
      <c r="FS1039" s="42"/>
      <c r="FT1039" s="42"/>
      <c r="FU1039" s="42"/>
      <c r="FV1039" s="42"/>
      <c r="FW1039" s="42"/>
      <c r="FX1039" s="42"/>
      <c r="FY1039" s="42"/>
      <c r="FZ1039" s="42"/>
      <c r="GA1039" s="42"/>
      <c r="GB1039" s="42"/>
      <c r="GC1039" s="42"/>
      <c r="GD1039" s="42"/>
      <c r="GE1039" s="42"/>
      <c r="GF1039" s="42"/>
      <c r="GG1039" s="42"/>
      <c r="GH1039" s="42"/>
      <c r="GI1039" s="42"/>
      <c r="GJ1039" s="42"/>
      <c r="GK1039" s="42"/>
      <c r="GL1039" s="42"/>
      <c r="GM1039" s="154">
        <f>'[1]Automation Master'!$B$10*FQ1039*FO1039</f>
        <v>0</v>
      </c>
      <c r="GN1039" s="155">
        <f>'[1]Automation Master'!$B$11*FO1039*FQ1039+GM1039</f>
        <v>0</v>
      </c>
      <c r="GO1039" s="155">
        <f>'[1]Automation Master'!$B$12*FO1039*FQ1039+GN1039</f>
        <v>0</v>
      </c>
      <c r="GP1039" s="155">
        <f>'[1]Automation Master'!$B$13*FO1039*FQ1039+GO1039</f>
        <v>0</v>
      </c>
      <c r="GQ1039" s="155">
        <f>'[1]Automation Master'!$C$10*FO1039*FQ1039+GP1039</f>
        <v>0</v>
      </c>
      <c r="GR1039" s="155">
        <f>'[1]Automation Master'!$C$11*FO1039*FQ1039+GQ1039</f>
        <v>0</v>
      </c>
      <c r="GS1039" s="155">
        <f>'[1]Automation Master'!$C$12*FO1039*FQ1039+GR1039</f>
        <v>0</v>
      </c>
      <c r="GT1039" s="155">
        <f>'[1]Automation Master'!$C$13*FO1039*FQ1039+GS1039</f>
        <v>0</v>
      </c>
      <c r="GU1039" s="155">
        <f>'[1]Automation Master'!$D$10*FO1039*FQ1039+GT1039</f>
        <v>0</v>
      </c>
      <c r="GV1039" s="155">
        <f>'[1]Automation Master'!$D$11*FO1039*FQ1039+GU1039</f>
        <v>0</v>
      </c>
      <c r="GW1039" s="155">
        <f>'[1]Automation Master'!$D$12*FO1039*FQ1039+GV1039</f>
        <v>0</v>
      </c>
      <c r="GX1039" s="155">
        <f>'[1]Automation Master'!$D$13*FO1039*FQ1039+GW1039</f>
        <v>0</v>
      </c>
      <c r="GY1039" s="155">
        <f>'[1]Automation Master'!$E$10*FO1039*FQ1039+GX1039</f>
        <v>0</v>
      </c>
      <c r="GZ1039" s="155">
        <f>'[1]Automation Master'!$E$11*FO1039*FQ1039+GY1039</f>
        <v>0</v>
      </c>
      <c r="HA1039" s="155">
        <f>'[1]Automation Master'!$E$12*FO1039*FQ1039+GZ1039</f>
        <v>0</v>
      </c>
      <c r="HB1039" s="155">
        <f>'[1]Automation Master'!$E$13*FO1039*FQ1039+HA1039</f>
        <v>0</v>
      </c>
      <c r="HC1039" s="155">
        <f>'[1]Automation Master'!$F$10*FO1039*FQ1039+HB1039</f>
        <v>0</v>
      </c>
      <c r="HD1039" s="155">
        <f>'[1]Automation Master'!$F$11*FO1039*FQ1039+HC1039</f>
        <v>0</v>
      </c>
      <c r="HE1039" s="155">
        <f>'[1]Automation Master'!$F$12*FO1039*FQ1039+HD1039</f>
        <v>0</v>
      </c>
      <c r="HF1039" s="156">
        <f>'[1]Automation Master'!$F$13*FO1039*FQ1039+HE1039</f>
        <v>0</v>
      </c>
      <c r="HG1039" s="157"/>
      <c r="HH1039" s="157"/>
      <c r="HI1039" s="157"/>
      <c r="HJ1039" s="157"/>
      <c r="HK1039" s="157"/>
      <c r="HL1039" s="157"/>
      <c r="HM1039" s="157"/>
      <c r="HN1039" s="157"/>
      <c r="HO1039" s="157"/>
      <c r="HP1039" s="157"/>
      <c r="HQ1039" s="157"/>
      <c r="HR1039" s="157"/>
      <c r="HS1039" s="157"/>
      <c r="HT1039" s="157"/>
      <c r="HU1039" s="157"/>
      <c r="HV1039" s="157"/>
      <c r="HW1039" s="157"/>
      <c r="HX1039" s="157"/>
      <c r="HY1039" s="42"/>
      <c r="HZ1039" s="42"/>
      <c r="IA1039" s="148">
        <f t="shared" si="1229"/>
        <v>40</v>
      </c>
      <c r="IB1039" s="148">
        <f t="shared" si="1230"/>
        <v>40</v>
      </c>
      <c r="IC1039" s="148">
        <f t="shared" si="1231"/>
        <v>40</v>
      </c>
      <c r="ID1039" s="148">
        <f t="shared" si="1232"/>
        <v>40</v>
      </c>
      <c r="IE1039" s="148">
        <f t="shared" si="1233"/>
        <v>40</v>
      </c>
      <c r="IH1039">
        <f t="shared" si="1239"/>
        <v>39.572870134723878</v>
      </c>
      <c r="II1039">
        <f t="shared" si="1240"/>
        <v>39.271102884906298</v>
      </c>
      <c r="IJ1039">
        <f t="shared" si="1241"/>
        <v>39.057537952268234</v>
      </c>
      <c r="IK1039">
        <f t="shared" si="1242"/>
        <v>38.906782466319029</v>
      </c>
      <c r="IL1039">
        <f t="shared" si="1243"/>
        <v>38.906782466319029</v>
      </c>
      <c r="IN1039" s="42">
        <f t="shared" si="1234"/>
        <v>1.0678246631903043E-2</v>
      </c>
      <c r="IO1039" s="42">
        <f t="shared" si="1235"/>
        <v>1.8222427877342538E-2</v>
      </c>
      <c r="IP1039" s="42">
        <f t="shared" si="1236"/>
        <v>2.3561551193294152E-2</v>
      </c>
      <c r="IQ1039" s="42">
        <f t="shared" si="1237"/>
        <v>2.7330438342024265E-2</v>
      </c>
      <c r="IR1039" s="42">
        <f t="shared" si="1238"/>
        <v>2.7330438342024265E-2</v>
      </c>
      <c r="IT1039" s="9">
        <f t="shared" si="1282"/>
        <v>0</v>
      </c>
      <c r="IU1039" s="9">
        <f t="shared" si="1283"/>
        <v>0</v>
      </c>
      <c r="IV1039" s="9">
        <f t="shared" si="1284"/>
        <v>0</v>
      </c>
      <c r="IW1039" s="9">
        <f t="shared" si="1285"/>
        <v>0</v>
      </c>
      <c r="IX1039" s="9">
        <f t="shared" si="1286"/>
        <v>0</v>
      </c>
    </row>
    <row r="1040" spans="1:258" ht="15.75" hidden="1" thickBot="1" x14ac:dyDescent="0.3">
      <c r="A1040">
        <v>8</v>
      </c>
      <c r="B1040" t="s">
        <v>675</v>
      </c>
      <c r="C1040" t="s">
        <v>302</v>
      </c>
      <c r="D1040" t="s">
        <v>288</v>
      </c>
      <c r="E1040" t="s">
        <v>319</v>
      </c>
      <c r="F1040" t="s">
        <v>290</v>
      </c>
      <c r="G1040" t="s">
        <v>256</v>
      </c>
      <c r="H1040">
        <v>6</v>
      </c>
      <c r="I1040">
        <v>2</v>
      </c>
      <c r="L1040">
        <v>6</v>
      </c>
      <c r="M1040">
        <v>2</v>
      </c>
      <c r="R1040">
        <v>1</v>
      </c>
      <c r="S1040">
        <v>2</v>
      </c>
      <c r="T1040">
        <v>1</v>
      </c>
      <c r="U1040">
        <v>2</v>
      </c>
      <c r="X1040">
        <v>2</v>
      </c>
      <c r="Y1040">
        <v>6</v>
      </c>
      <c r="AA1040">
        <v>2</v>
      </c>
      <c r="AB1040">
        <v>3</v>
      </c>
      <c r="AL1040">
        <v>5</v>
      </c>
      <c r="AT1040">
        <v>8</v>
      </c>
      <c r="AU1040">
        <v>8</v>
      </c>
      <c r="AV1040">
        <v>0</v>
      </c>
      <c r="AW1040">
        <v>0</v>
      </c>
      <c r="AX1040">
        <v>0</v>
      </c>
      <c r="BB1040">
        <f t="shared" si="1257"/>
        <v>8</v>
      </c>
      <c r="BD1040">
        <f t="shared" si="1258"/>
        <v>8</v>
      </c>
      <c r="BE1040">
        <f t="shared" si="1259"/>
        <v>8</v>
      </c>
      <c r="BF1040">
        <f t="shared" si="1260"/>
        <v>8</v>
      </c>
      <c r="BH1040">
        <f t="shared" si="1261"/>
        <v>0</v>
      </c>
      <c r="BK1040" s="45">
        <f>IF(G1040="MEA",'[1]Net Hire Rate'!$E$7,IF(G1040="AMR",'[1]Net Hire Rate'!$F$7,IF(G1040="EUR",'[1]Net Hire Rate'!$G$7,IF(G1040="APAC",'[1]Net Hire Rate'!$H$7,0))))</f>
        <v>1.6761041902604757E-3</v>
      </c>
      <c r="BL1040" s="45">
        <f>IF(G1040="MEA",'[1]Net Hire Rate'!$E$8,IF(G1040="AMR",'[1]Net Hire Rate'!$F$8,IF(G1040="EUR",'[1]Net Hire Rate'!$G$8,IF(G1040="APAC",'[1]Net Hire Rate'!$H$8,0))))</f>
        <v>1.6761041902604757E-3</v>
      </c>
      <c r="BM1040" s="45">
        <f>IF(G1040="MEA",'[1]Net Hire Rate'!$E$9,IF(G1040="AMR",'[1]Net Hire Rate'!$F$9,IF(G1040="EUR",'[1]Net Hire Rate'!$G$9,IF(G1040="APAC",'[1]Net Hire Rate'!$H$9,0))))</f>
        <v>1.6761041902604757E-3</v>
      </c>
      <c r="BN1040" s="45">
        <f>IF(G1040="MEA",'[1]Net Hire Rate'!$E$10,IF(G1040="AMR",'[1]Net Hire Rate'!$F$10,IF(G1040="EUR",'[1]Net Hire Rate'!$G$10,IF(G1040="APAC",'[1]Net Hire Rate'!$H$10,0))))</f>
        <v>1.6761041902604757E-3</v>
      </c>
      <c r="BO1040" s="45">
        <f>IF(G1040="MEA",'[1]Net Hire Rate'!$E$11,IF(G1040="AMR",'[1]Net Hire Rate'!$F$11,IF(G1040="EUR",'[1]Net Hire Rate'!$G$11,IF(G1040="APAC",'[1]Net Hire Rate'!$H$11,0))))</f>
        <v>1.6761041902604757E-3</v>
      </c>
      <c r="BP1040" s="45">
        <f>IF(G1040="MEA",'[1]Net Hire Rate'!$E$12,IF(G1040="AMR",'[1]Net Hire Rate'!$F$12,IF(G1040="EUR",'[1]Net Hire Rate'!$G$12,IF(G1040="APAC",'[1]Net Hire Rate'!$H$12,0))))</f>
        <v>1.6761041902604757E-3</v>
      </c>
      <c r="BQ1040" s="147">
        <f t="shared" si="1262"/>
        <v>8</v>
      </c>
      <c r="BR1040" s="147">
        <f t="shared" si="1244"/>
        <v>8</v>
      </c>
      <c r="BS1040" s="147">
        <f t="shared" si="1263"/>
        <v>8.0134088335220834</v>
      </c>
      <c r="BT1040" s="148">
        <f t="shared" si="1245"/>
        <v>8.0134088335220834</v>
      </c>
      <c r="BU1040" s="149">
        <f t="shared" si="1264"/>
        <v>8.0268401416462201</v>
      </c>
      <c r="BV1040" s="148">
        <f t="shared" si="1246"/>
        <v>8.0268401416462201</v>
      </c>
      <c r="BW1040" s="148">
        <f t="shared" si="1265"/>
        <v>8.0402939620421847</v>
      </c>
      <c r="BX1040" s="148">
        <f t="shared" si="1247"/>
        <v>8.0402939620421847</v>
      </c>
      <c r="BY1040" s="148">
        <f t="shared" si="1266"/>
        <v>8.0537703324428893</v>
      </c>
      <c r="BZ1040" s="148">
        <f t="shared" si="1248"/>
        <v>8.0537703324428893</v>
      </c>
      <c r="CA1040" s="148">
        <f t="shared" si="1267"/>
        <v>8.0672692906444912</v>
      </c>
      <c r="CB1040" s="148">
        <f t="shared" si="1249"/>
        <v>8.0672692906444912</v>
      </c>
      <c r="CC1040" s="148"/>
      <c r="CD1040" s="38"/>
      <c r="CE1040" s="38"/>
      <c r="CF1040" s="38"/>
      <c r="CG1040" s="38"/>
      <c r="CH1040" s="38"/>
      <c r="CI1040" s="38"/>
      <c r="CJ1040" s="38"/>
      <c r="CK1040" s="41"/>
      <c r="CL1040" s="41"/>
      <c r="CM1040" s="40"/>
      <c r="CN1040" s="41"/>
      <c r="CO1040" s="41"/>
      <c r="CP1040" s="41"/>
      <c r="CQ1040" s="41"/>
      <c r="CR1040" s="41"/>
      <c r="CS1040" s="41"/>
      <c r="CT1040" s="41"/>
      <c r="CU1040" s="40"/>
      <c r="CV1040" s="41"/>
      <c r="CW1040" s="41"/>
      <c r="CX1040" s="41"/>
      <c r="CY1040" s="41"/>
      <c r="CZ1040" s="41"/>
      <c r="DA1040" s="41"/>
      <c r="DB1040" s="41"/>
      <c r="DC1040" s="40"/>
      <c r="DD1040" s="41"/>
      <c r="DE1040" s="41"/>
      <c r="DF1040" s="41"/>
      <c r="DG1040" s="41"/>
      <c r="DH1040" s="41"/>
      <c r="DI1040" s="41"/>
      <c r="DJ1040" s="41"/>
      <c r="DK1040" s="40"/>
      <c r="DL1040" s="41"/>
      <c r="DM1040" s="41"/>
      <c r="DN1040" s="41"/>
      <c r="DO1040" s="41"/>
      <c r="DP1040" s="41"/>
      <c r="DQ1040" s="41"/>
      <c r="DR1040" s="15"/>
      <c r="DS1040" s="151">
        <f t="shared" si="1250"/>
        <v>8</v>
      </c>
      <c r="DT1040" s="152">
        <f t="shared" si="1251"/>
        <v>0</v>
      </c>
      <c r="DU1040" s="7">
        <f t="shared" si="1252"/>
        <v>0</v>
      </c>
      <c r="DV1040" s="7">
        <f t="shared" si="1253"/>
        <v>0</v>
      </c>
      <c r="DW1040">
        <f t="shared" si="1254"/>
        <v>0</v>
      </c>
      <c r="DX1040">
        <f t="shared" si="1255"/>
        <v>0</v>
      </c>
      <c r="DZ1040">
        <f t="shared" si="1268"/>
        <v>8</v>
      </c>
      <c r="EA1040">
        <f t="shared" si="1269"/>
        <v>8</v>
      </c>
      <c r="EB1040">
        <f t="shared" si="1270"/>
        <v>8</v>
      </c>
      <c r="EC1040">
        <f t="shared" si="1271"/>
        <v>8</v>
      </c>
      <c r="ED1040">
        <f t="shared" si="1272"/>
        <v>8</v>
      </c>
      <c r="EE1040">
        <f t="shared" si="1273"/>
        <v>8</v>
      </c>
      <c r="EG1040">
        <f t="shared" si="1274"/>
        <v>8</v>
      </c>
      <c r="EH1040">
        <f t="shared" si="1275"/>
        <v>8</v>
      </c>
      <c r="EI1040">
        <f t="shared" si="1276"/>
        <v>8</v>
      </c>
      <c r="EJ1040">
        <f t="shared" si="1277"/>
        <v>8</v>
      </c>
      <c r="EK1040">
        <f t="shared" si="1278"/>
        <v>8</v>
      </c>
      <c r="EM1040">
        <f>IF($EM$9='[1]L&amp;D Numbers'!$E$6,'[1]L&amp;D Numbers'!$E$7)</f>
        <v>350</v>
      </c>
      <c r="EN1040">
        <f>IF($EN$9='[1]L&amp;D Numbers'!$F$6,'[1]L&amp;D Numbers'!$F$7)</f>
        <v>2000</v>
      </c>
      <c r="EO1040">
        <f>IF($EO$9='[1]L&amp;D Numbers'!$G$6,'[1]L&amp;D Numbers'!$G$7)</f>
        <v>2000</v>
      </c>
      <c r="EP1040">
        <f>IF($EP$9='[1]L&amp;D Numbers'!$H$6,'[1]L&amp;D Numbers'!$H$7)</f>
        <v>2000</v>
      </c>
      <c r="EQ1040">
        <f>IF($EQ$9='[1]L&amp;D Numbers'!$I$6,'[1]L&amp;D Numbers'!$I$7)</f>
        <v>2000</v>
      </c>
      <c r="ER1040">
        <f>IF($ER$9='[1]L&amp;D Numbers'!$J$6,'[1]L&amp;D Numbers'!$J$7)</f>
        <v>0</v>
      </c>
      <c r="ET1040" s="45">
        <f>'[1]L&amp;D Master'!$E$10</f>
        <v>1.0678246631903041E-2</v>
      </c>
      <c r="EU1040" s="45">
        <f>ET1040+'[1]L&amp;D Master'!$F$10</f>
        <v>1.8222427877342538E-2</v>
      </c>
      <c r="EV1040" s="45">
        <f>EU1040+'[1]L&amp;D Master'!$G$10</f>
        <v>2.3561551193294058E-2</v>
      </c>
      <c r="EW1040" s="45">
        <f>EV1040+'[1]L&amp;D Master'!$H$10</f>
        <v>2.7330438342024234E-2</v>
      </c>
      <c r="EX1040" s="45">
        <f>EW1040+'[1]L&amp;D Master'!$I$10</f>
        <v>2.9999999999999995E-2</v>
      </c>
      <c r="EY1040" s="45"/>
      <c r="EZ1040" s="45">
        <f t="shared" si="1279"/>
        <v>1.0678246631903041E-2</v>
      </c>
      <c r="FA1040" s="45">
        <f t="shared" si="1280"/>
        <v>1.8222427877342538E-2</v>
      </c>
      <c r="FB1040" s="45">
        <f t="shared" si="1280"/>
        <v>2.3561551193294058E-2</v>
      </c>
      <c r="FC1040" s="45">
        <f t="shared" si="1280"/>
        <v>2.7330438342024234E-2</v>
      </c>
      <c r="FD1040" s="45">
        <f t="shared" si="1256"/>
        <v>2.7330438342024234E-2</v>
      </c>
      <c r="FE1040" s="45"/>
      <c r="FF1040">
        <f t="shared" si="1224"/>
        <v>7.9145740269447753</v>
      </c>
      <c r="FG1040">
        <f t="shared" si="1225"/>
        <v>7.8542205769812599</v>
      </c>
      <c r="FH1040">
        <f t="shared" si="1226"/>
        <v>7.8115075904536475</v>
      </c>
      <c r="FI1040">
        <f t="shared" si="1227"/>
        <v>7.7813564932638064</v>
      </c>
      <c r="FJ1040">
        <f t="shared" si="1228"/>
        <v>7.7813564932638064</v>
      </c>
      <c r="FL1040" s="34"/>
      <c r="FM1040" s="34"/>
      <c r="FN1040" s="34"/>
      <c r="FO1040" s="34"/>
      <c r="FP1040" s="34"/>
      <c r="FQ1040" s="153">
        <f t="shared" si="1281"/>
        <v>0.125</v>
      </c>
      <c r="FR1040" s="153"/>
      <c r="FS1040" s="42"/>
      <c r="FT1040" s="42"/>
      <c r="FU1040" s="42"/>
      <c r="FV1040" s="42"/>
      <c r="FW1040" s="42"/>
      <c r="FX1040" s="42"/>
      <c r="FY1040" s="42"/>
      <c r="FZ1040" s="42"/>
      <c r="GA1040" s="42"/>
      <c r="GB1040" s="42"/>
      <c r="GC1040" s="42"/>
      <c r="GD1040" s="42"/>
      <c r="GE1040" s="42"/>
      <c r="GF1040" s="42"/>
      <c r="GG1040" s="42"/>
      <c r="GH1040" s="42"/>
      <c r="GI1040" s="42"/>
      <c r="GJ1040" s="42"/>
      <c r="GK1040" s="42"/>
      <c r="GL1040" s="42"/>
      <c r="GM1040" s="154">
        <f>'[1]Automation Master'!$B$10*FQ1040*FO1040</f>
        <v>0</v>
      </c>
      <c r="GN1040" s="155">
        <f>'[1]Automation Master'!$B$11*FO1040*FQ1040+GM1040</f>
        <v>0</v>
      </c>
      <c r="GO1040" s="155">
        <f>'[1]Automation Master'!$B$12*FO1040*FQ1040+GN1040</f>
        <v>0</v>
      </c>
      <c r="GP1040" s="155">
        <f>'[1]Automation Master'!$B$13*FO1040*FQ1040+GO1040</f>
        <v>0</v>
      </c>
      <c r="GQ1040" s="155">
        <f>'[1]Automation Master'!$C$10*FO1040*FQ1040+GP1040</f>
        <v>0</v>
      </c>
      <c r="GR1040" s="155">
        <f>'[1]Automation Master'!$C$11*FO1040*FQ1040+GQ1040</f>
        <v>0</v>
      </c>
      <c r="GS1040" s="155">
        <f>'[1]Automation Master'!$C$12*FO1040*FQ1040+GR1040</f>
        <v>0</v>
      </c>
      <c r="GT1040" s="155">
        <f>'[1]Automation Master'!$C$13*FO1040*FQ1040+GS1040</f>
        <v>0</v>
      </c>
      <c r="GU1040" s="155">
        <f>'[1]Automation Master'!$D$10*FO1040*FQ1040+GT1040</f>
        <v>0</v>
      </c>
      <c r="GV1040" s="155">
        <f>'[1]Automation Master'!$D$11*FO1040*FQ1040+GU1040</f>
        <v>0</v>
      </c>
      <c r="GW1040" s="155">
        <f>'[1]Automation Master'!$D$12*FO1040*FQ1040+GV1040</f>
        <v>0</v>
      </c>
      <c r="GX1040" s="155">
        <f>'[1]Automation Master'!$D$13*FO1040*FQ1040+GW1040</f>
        <v>0</v>
      </c>
      <c r="GY1040" s="155">
        <f>'[1]Automation Master'!$E$10*FO1040*FQ1040+GX1040</f>
        <v>0</v>
      </c>
      <c r="GZ1040" s="155">
        <f>'[1]Automation Master'!$E$11*FO1040*FQ1040+GY1040</f>
        <v>0</v>
      </c>
      <c r="HA1040" s="155">
        <f>'[1]Automation Master'!$E$12*FO1040*FQ1040+GZ1040</f>
        <v>0</v>
      </c>
      <c r="HB1040" s="155">
        <f>'[1]Automation Master'!$E$13*FO1040*FQ1040+HA1040</f>
        <v>0</v>
      </c>
      <c r="HC1040" s="155">
        <f>'[1]Automation Master'!$F$10*FO1040*FQ1040+HB1040</f>
        <v>0</v>
      </c>
      <c r="HD1040" s="155">
        <f>'[1]Automation Master'!$F$11*FO1040*FQ1040+HC1040</f>
        <v>0</v>
      </c>
      <c r="HE1040" s="155">
        <f>'[1]Automation Master'!$F$12*FO1040*FQ1040+HD1040</f>
        <v>0</v>
      </c>
      <c r="HF1040" s="156">
        <f>'[1]Automation Master'!$F$13*FO1040*FQ1040+HE1040</f>
        <v>0</v>
      </c>
      <c r="HG1040" s="157"/>
      <c r="HH1040" s="157"/>
      <c r="HI1040" s="157"/>
      <c r="HJ1040" s="157"/>
      <c r="HK1040" s="157"/>
      <c r="HL1040" s="157"/>
      <c r="HM1040" s="157"/>
      <c r="HN1040" s="157"/>
      <c r="HO1040" s="157"/>
      <c r="HP1040" s="157"/>
      <c r="HQ1040" s="157"/>
      <c r="HR1040" s="157"/>
      <c r="HS1040" s="157"/>
      <c r="HT1040" s="157"/>
      <c r="HU1040" s="157"/>
      <c r="HV1040" s="157"/>
      <c r="HW1040" s="157"/>
      <c r="HX1040" s="157"/>
      <c r="HY1040" s="42"/>
      <c r="HZ1040" s="42"/>
      <c r="IA1040" s="148">
        <f t="shared" si="1229"/>
        <v>8</v>
      </c>
      <c r="IB1040" s="148">
        <f t="shared" si="1230"/>
        <v>8</v>
      </c>
      <c r="IC1040" s="148">
        <f t="shared" si="1231"/>
        <v>8</v>
      </c>
      <c r="ID1040" s="148">
        <f t="shared" si="1232"/>
        <v>8</v>
      </c>
      <c r="IE1040" s="148">
        <f t="shared" si="1233"/>
        <v>8</v>
      </c>
      <c r="IH1040">
        <f t="shared" si="1239"/>
        <v>7.9145740269447753</v>
      </c>
      <c r="II1040">
        <f t="shared" si="1240"/>
        <v>7.8542205769812599</v>
      </c>
      <c r="IJ1040">
        <f t="shared" si="1241"/>
        <v>7.8115075904536475</v>
      </c>
      <c r="IK1040">
        <f t="shared" si="1242"/>
        <v>7.7813564932638064</v>
      </c>
      <c r="IL1040">
        <f t="shared" si="1243"/>
        <v>7.7813564932638064</v>
      </c>
      <c r="IN1040" s="42">
        <f t="shared" si="1234"/>
        <v>1.0678246631903088E-2</v>
      </c>
      <c r="IO1040" s="42">
        <f t="shared" si="1235"/>
        <v>1.8222427877342517E-2</v>
      </c>
      <c r="IP1040" s="42">
        <f t="shared" si="1236"/>
        <v>2.3561551193294061E-2</v>
      </c>
      <c r="IQ1040" s="42">
        <f t="shared" si="1237"/>
        <v>2.7330438342024199E-2</v>
      </c>
      <c r="IR1040" s="42">
        <f t="shared" si="1238"/>
        <v>2.7330438342024199E-2</v>
      </c>
      <c r="IT1040" s="9">
        <f t="shared" si="1282"/>
        <v>0</v>
      </c>
      <c r="IU1040" s="9">
        <f t="shared" si="1283"/>
        <v>0</v>
      </c>
      <c r="IV1040" s="9">
        <f t="shared" si="1284"/>
        <v>0</v>
      </c>
      <c r="IW1040" s="9">
        <f t="shared" si="1285"/>
        <v>0</v>
      </c>
      <c r="IX1040" s="9">
        <f t="shared" si="1286"/>
        <v>0</v>
      </c>
    </row>
    <row r="1041" spans="1:258" ht="15.75" hidden="1" thickBot="1" x14ac:dyDescent="0.3">
      <c r="A1041">
        <v>10</v>
      </c>
      <c r="B1041" t="s">
        <v>675</v>
      </c>
      <c r="C1041" t="s">
        <v>300</v>
      </c>
      <c r="D1041" t="s">
        <v>288</v>
      </c>
      <c r="E1041" t="s">
        <v>319</v>
      </c>
      <c r="F1041" t="s">
        <v>290</v>
      </c>
      <c r="G1041" t="s">
        <v>256</v>
      </c>
      <c r="H1041">
        <v>7</v>
      </c>
      <c r="I1041">
        <v>3</v>
      </c>
      <c r="K1041">
        <v>1</v>
      </c>
      <c r="L1041">
        <v>6</v>
      </c>
      <c r="M1041">
        <v>3</v>
      </c>
      <c r="R1041">
        <v>3</v>
      </c>
      <c r="S1041">
        <v>2</v>
      </c>
      <c r="T1041">
        <v>2</v>
      </c>
      <c r="X1041">
        <v>3</v>
      </c>
      <c r="Y1041">
        <v>7</v>
      </c>
      <c r="AA1041">
        <v>3</v>
      </c>
      <c r="AB1041">
        <v>6</v>
      </c>
      <c r="AE1041">
        <v>1</v>
      </c>
      <c r="AL1041">
        <v>3</v>
      </c>
      <c r="AT1041">
        <v>10</v>
      </c>
      <c r="AU1041">
        <v>0</v>
      </c>
      <c r="AV1041">
        <v>0</v>
      </c>
      <c r="AW1041">
        <v>0</v>
      </c>
      <c r="AX1041">
        <v>10</v>
      </c>
      <c r="BB1041">
        <f t="shared" si="1257"/>
        <v>10</v>
      </c>
      <c r="BD1041">
        <f t="shared" si="1258"/>
        <v>10</v>
      </c>
      <c r="BE1041">
        <f t="shared" si="1259"/>
        <v>10</v>
      </c>
      <c r="BF1041">
        <f t="shared" si="1260"/>
        <v>10</v>
      </c>
      <c r="BH1041">
        <f t="shared" si="1261"/>
        <v>0</v>
      </c>
      <c r="BK1041" s="45">
        <f>IF(G1041="MEA",'[1]Net Hire Rate'!$E$7,IF(G1041="AMR",'[1]Net Hire Rate'!$F$7,IF(G1041="EUR",'[1]Net Hire Rate'!$G$7,IF(G1041="APAC",'[1]Net Hire Rate'!$H$7,0))))</f>
        <v>1.6761041902604757E-3</v>
      </c>
      <c r="BL1041" s="45">
        <f>IF(G1041="MEA",'[1]Net Hire Rate'!$E$8,IF(G1041="AMR",'[1]Net Hire Rate'!$F$8,IF(G1041="EUR",'[1]Net Hire Rate'!$G$8,IF(G1041="APAC",'[1]Net Hire Rate'!$H$8,0))))</f>
        <v>1.6761041902604757E-3</v>
      </c>
      <c r="BM1041" s="45">
        <f>IF(G1041="MEA",'[1]Net Hire Rate'!$E$9,IF(G1041="AMR",'[1]Net Hire Rate'!$F$9,IF(G1041="EUR",'[1]Net Hire Rate'!$G$9,IF(G1041="APAC",'[1]Net Hire Rate'!$H$9,0))))</f>
        <v>1.6761041902604757E-3</v>
      </c>
      <c r="BN1041" s="45">
        <f>IF(G1041="MEA",'[1]Net Hire Rate'!$E$10,IF(G1041="AMR",'[1]Net Hire Rate'!$F$10,IF(G1041="EUR",'[1]Net Hire Rate'!$G$10,IF(G1041="APAC",'[1]Net Hire Rate'!$H$10,0))))</f>
        <v>1.6761041902604757E-3</v>
      </c>
      <c r="BO1041" s="45">
        <f>IF(G1041="MEA",'[1]Net Hire Rate'!$E$11,IF(G1041="AMR",'[1]Net Hire Rate'!$F$11,IF(G1041="EUR",'[1]Net Hire Rate'!$G$11,IF(G1041="APAC",'[1]Net Hire Rate'!$H$11,0))))</f>
        <v>1.6761041902604757E-3</v>
      </c>
      <c r="BP1041" s="45">
        <f>IF(G1041="MEA",'[1]Net Hire Rate'!$E$12,IF(G1041="AMR",'[1]Net Hire Rate'!$F$12,IF(G1041="EUR",'[1]Net Hire Rate'!$G$12,IF(G1041="APAC",'[1]Net Hire Rate'!$H$12,0))))</f>
        <v>1.6761041902604757E-3</v>
      </c>
      <c r="BQ1041" s="147">
        <f t="shared" si="1262"/>
        <v>10</v>
      </c>
      <c r="BR1041" s="147">
        <f t="shared" si="1244"/>
        <v>10</v>
      </c>
      <c r="BS1041" s="147">
        <f t="shared" si="1263"/>
        <v>10.016761041902605</v>
      </c>
      <c r="BT1041" s="148">
        <f t="shared" si="1245"/>
        <v>10.016761041902605</v>
      </c>
      <c r="BU1041" s="149">
        <f t="shared" si="1264"/>
        <v>10.033550177057775</v>
      </c>
      <c r="BV1041" s="148">
        <f t="shared" si="1246"/>
        <v>10.033550177057775</v>
      </c>
      <c r="BW1041" s="148">
        <f t="shared" si="1265"/>
        <v>10.050367452552729</v>
      </c>
      <c r="BX1041" s="148">
        <f t="shared" si="1247"/>
        <v>10.050367452552729</v>
      </c>
      <c r="BY1041" s="148">
        <f t="shared" si="1266"/>
        <v>10.067212915553609</v>
      </c>
      <c r="BZ1041" s="148">
        <f t="shared" si="1248"/>
        <v>10.067212915553609</v>
      </c>
      <c r="CA1041" s="148">
        <f t="shared" si="1267"/>
        <v>10.084086613305614</v>
      </c>
      <c r="CB1041" s="148">
        <f t="shared" si="1249"/>
        <v>10.084086613305614</v>
      </c>
      <c r="CC1041" s="148"/>
      <c r="CD1041" s="38"/>
      <c r="CE1041" s="38"/>
      <c r="CF1041" s="38"/>
      <c r="CG1041" s="38"/>
      <c r="CH1041" s="38"/>
      <c r="CI1041" s="38"/>
      <c r="CJ1041" s="38"/>
      <c r="CK1041" s="41"/>
      <c r="CL1041" s="41"/>
      <c r="CM1041" s="40"/>
      <c r="CN1041" s="41"/>
      <c r="CO1041" s="41"/>
      <c r="CP1041" s="41"/>
      <c r="CQ1041" s="41"/>
      <c r="CR1041" s="41"/>
      <c r="CS1041" s="41"/>
      <c r="CT1041" s="41"/>
      <c r="CU1041" s="40"/>
      <c r="CV1041" s="41"/>
      <c r="CW1041" s="41"/>
      <c r="CX1041" s="41"/>
      <c r="CY1041" s="41"/>
      <c r="CZ1041" s="41"/>
      <c r="DA1041" s="41"/>
      <c r="DB1041" s="41"/>
      <c r="DC1041" s="40"/>
      <c r="DD1041" s="41"/>
      <c r="DE1041" s="41"/>
      <c r="DF1041" s="41"/>
      <c r="DG1041" s="41"/>
      <c r="DH1041" s="41"/>
      <c r="DI1041" s="41"/>
      <c r="DJ1041" s="41"/>
      <c r="DK1041" s="40"/>
      <c r="DL1041" s="41"/>
      <c r="DM1041" s="41"/>
      <c r="DN1041" s="41"/>
      <c r="DO1041" s="41"/>
      <c r="DP1041" s="41"/>
      <c r="DQ1041" s="41"/>
      <c r="DR1041" s="15"/>
      <c r="DS1041" s="151">
        <f t="shared" si="1250"/>
        <v>10</v>
      </c>
      <c r="DT1041" s="152">
        <f t="shared" si="1251"/>
        <v>0</v>
      </c>
      <c r="DU1041" s="7">
        <f t="shared" si="1252"/>
        <v>0</v>
      </c>
      <c r="DV1041" s="7">
        <f t="shared" si="1253"/>
        <v>0</v>
      </c>
      <c r="DW1041">
        <f t="shared" si="1254"/>
        <v>0</v>
      </c>
      <c r="DX1041">
        <f t="shared" si="1255"/>
        <v>0</v>
      </c>
      <c r="DZ1041">
        <f t="shared" si="1268"/>
        <v>10</v>
      </c>
      <c r="EA1041">
        <f t="shared" si="1269"/>
        <v>10</v>
      </c>
      <c r="EB1041">
        <f t="shared" si="1270"/>
        <v>10</v>
      </c>
      <c r="EC1041">
        <f t="shared" si="1271"/>
        <v>10</v>
      </c>
      <c r="ED1041">
        <f t="shared" si="1272"/>
        <v>10</v>
      </c>
      <c r="EE1041">
        <f t="shared" si="1273"/>
        <v>10</v>
      </c>
      <c r="EG1041">
        <f t="shared" si="1274"/>
        <v>10</v>
      </c>
      <c r="EH1041">
        <f t="shared" si="1275"/>
        <v>10</v>
      </c>
      <c r="EI1041">
        <f t="shared" si="1276"/>
        <v>10</v>
      </c>
      <c r="EJ1041">
        <f t="shared" si="1277"/>
        <v>10</v>
      </c>
      <c r="EK1041">
        <f t="shared" si="1278"/>
        <v>10</v>
      </c>
      <c r="EM1041">
        <f>IF($EM$9='[1]L&amp;D Numbers'!$E$6,'[1]L&amp;D Numbers'!$E$7)</f>
        <v>350</v>
      </c>
      <c r="EN1041">
        <f>IF($EN$9='[1]L&amp;D Numbers'!$F$6,'[1]L&amp;D Numbers'!$F$7)</f>
        <v>2000</v>
      </c>
      <c r="EO1041">
        <f>IF($EO$9='[1]L&amp;D Numbers'!$G$6,'[1]L&amp;D Numbers'!$G$7)</f>
        <v>2000</v>
      </c>
      <c r="EP1041">
        <f>IF($EP$9='[1]L&amp;D Numbers'!$H$6,'[1]L&amp;D Numbers'!$H$7)</f>
        <v>2000</v>
      </c>
      <c r="EQ1041">
        <f>IF($EQ$9='[1]L&amp;D Numbers'!$I$6,'[1]L&amp;D Numbers'!$I$7)</f>
        <v>2000</v>
      </c>
      <c r="ER1041">
        <f>IF($ER$9='[1]L&amp;D Numbers'!$J$6,'[1]L&amp;D Numbers'!$J$7)</f>
        <v>0</v>
      </c>
      <c r="ET1041" s="45">
        <f>'[1]L&amp;D Master'!$E$10</f>
        <v>1.0678246631903041E-2</v>
      </c>
      <c r="EU1041" s="45">
        <f>ET1041+'[1]L&amp;D Master'!$F$10</f>
        <v>1.8222427877342538E-2</v>
      </c>
      <c r="EV1041" s="45">
        <f>EU1041+'[1]L&amp;D Master'!$G$10</f>
        <v>2.3561551193294058E-2</v>
      </c>
      <c r="EW1041" s="45">
        <f>EV1041+'[1]L&amp;D Master'!$H$10</f>
        <v>2.7330438342024234E-2</v>
      </c>
      <c r="EX1041" s="45">
        <f>EW1041+'[1]L&amp;D Master'!$I$10</f>
        <v>2.9999999999999995E-2</v>
      </c>
      <c r="EY1041" s="45"/>
      <c r="EZ1041" s="45">
        <f t="shared" si="1279"/>
        <v>1.0678246631903041E-2</v>
      </c>
      <c r="FA1041" s="45">
        <f t="shared" si="1280"/>
        <v>1.8222427877342538E-2</v>
      </c>
      <c r="FB1041" s="45">
        <f t="shared" si="1280"/>
        <v>2.3561551193294058E-2</v>
      </c>
      <c r="FC1041" s="45">
        <f t="shared" si="1280"/>
        <v>2.7330438342024234E-2</v>
      </c>
      <c r="FD1041" s="45">
        <f t="shared" si="1256"/>
        <v>2.7330438342024234E-2</v>
      </c>
      <c r="FE1041" s="45"/>
      <c r="FF1041">
        <f t="shared" si="1224"/>
        <v>9.8932175336809696</v>
      </c>
      <c r="FG1041">
        <f t="shared" si="1225"/>
        <v>9.8177757212265746</v>
      </c>
      <c r="FH1041">
        <f t="shared" si="1226"/>
        <v>9.7643844880670585</v>
      </c>
      <c r="FI1041">
        <f t="shared" si="1227"/>
        <v>9.7266956165797573</v>
      </c>
      <c r="FJ1041">
        <f t="shared" si="1228"/>
        <v>9.7266956165797573</v>
      </c>
      <c r="FL1041" s="34"/>
      <c r="FM1041" s="34"/>
      <c r="FN1041" s="34"/>
      <c r="FO1041" s="34"/>
      <c r="FP1041" s="34"/>
      <c r="FQ1041" s="153">
        <f t="shared" si="1281"/>
        <v>0.125</v>
      </c>
      <c r="FR1041" s="153"/>
      <c r="FS1041" s="42"/>
      <c r="FT1041" s="42"/>
      <c r="FU1041" s="42"/>
      <c r="FV1041" s="42"/>
      <c r="FW1041" s="42"/>
      <c r="FX1041" s="42"/>
      <c r="FY1041" s="42"/>
      <c r="FZ1041" s="42"/>
      <c r="GA1041" s="42"/>
      <c r="GB1041" s="42"/>
      <c r="GC1041" s="42"/>
      <c r="GD1041" s="42"/>
      <c r="GE1041" s="42"/>
      <c r="GF1041" s="42"/>
      <c r="GG1041" s="42"/>
      <c r="GH1041" s="42"/>
      <c r="GI1041" s="42"/>
      <c r="GJ1041" s="42"/>
      <c r="GK1041" s="42"/>
      <c r="GL1041" s="42"/>
      <c r="GM1041" s="154">
        <f>'[1]Automation Master'!$B$10*FQ1041*FO1041</f>
        <v>0</v>
      </c>
      <c r="GN1041" s="155">
        <f>'[1]Automation Master'!$B$11*FO1041*FQ1041+GM1041</f>
        <v>0</v>
      </c>
      <c r="GO1041" s="155">
        <f>'[1]Automation Master'!$B$12*FO1041*FQ1041+GN1041</f>
        <v>0</v>
      </c>
      <c r="GP1041" s="155">
        <f>'[1]Automation Master'!$B$13*FO1041*FQ1041+GO1041</f>
        <v>0</v>
      </c>
      <c r="GQ1041" s="155">
        <f>'[1]Automation Master'!$C$10*FO1041*FQ1041+GP1041</f>
        <v>0</v>
      </c>
      <c r="GR1041" s="155">
        <f>'[1]Automation Master'!$C$11*FO1041*FQ1041+GQ1041</f>
        <v>0</v>
      </c>
      <c r="GS1041" s="155">
        <f>'[1]Automation Master'!$C$12*FO1041*FQ1041+GR1041</f>
        <v>0</v>
      </c>
      <c r="GT1041" s="155">
        <f>'[1]Automation Master'!$C$13*FO1041*FQ1041+GS1041</f>
        <v>0</v>
      </c>
      <c r="GU1041" s="155">
        <f>'[1]Automation Master'!$D$10*FO1041*FQ1041+GT1041</f>
        <v>0</v>
      </c>
      <c r="GV1041" s="155">
        <f>'[1]Automation Master'!$D$11*FO1041*FQ1041+GU1041</f>
        <v>0</v>
      </c>
      <c r="GW1041" s="155">
        <f>'[1]Automation Master'!$D$12*FO1041*FQ1041+GV1041</f>
        <v>0</v>
      </c>
      <c r="GX1041" s="155">
        <f>'[1]Automation Master'!$D$13*FO1041*FQ1041+GW1041</f>
        <v>0</v>
      </c>
      <c r="GY1041" s="155">
        <f>'[1]Automation Master'!$E$10*FO1041*FQ1041+GX1041</f>
        <v>0</v>
      </c>
      <c r="GZ1041" s="155">
        <f>'[1]Automation Master'!$E$11*FO1041*FQ1041+GY1041</f>
        <v>0</v>
      </c>
      <c r="HA1041" s="155">
        <f>'[1]Automation Master'!$E$12*FO1041*FQ1041+GZ1041</f>
        <v>0</v>
      </c>
      <c r="HB1041" s="155">
        <f>'[1]Automation Master'!$E$13*FO1041*FQ1041+HA1041</f>
        <v>0</v>
      </c>
      <c r="HC1041" s="155">
        <f>'[1]Automation Master'!$F$10*FO1041*FQ1041+HB1041</f>
        <v>0</v>
      </c>
      <c r="HD1041" s="155">
        <f>'[1]Automation Master'!$F$11*FO1041*FQ1041+HC1041</f>
        <v>0</v>
      </c>
      <c r="HE1041" s="155">
        <f>'[1]Automation Master'!$F$12*FO1041*FQ1041+HD1041</f>
        <v>0</v>
      </c>
      <c r="HF1041" s="156">
        <f>'[1]Automation Master'!$F$13*FO1041*FQ1041+HE1041</f>
        <v>0</v>
      </c>
      <c r="HG1041" s="157"/>
      <c r="HH1041" s="157"/>
      <c r="HI1041" s="157"/>
      <c r="HJ1041" s="157"/>
      <c r="HK1041" s="157"/>
      <c r="HL1041" s="157"/>
      <c r="HM1041" s="157"/>
      <c r="HN1041" s="157"/>
      <c r="HO1041" s="157"/>
      <c r="HP1041" s="157"/>
      <c r="HQ1041" s="157"/>
      <c r="HR1041" s="157"/>
      <c r="HS1041" s="157"/>
      <c r="HT1041" s="157"/>
      <c r="HU1041" s="157"/>
      <c r="HV1041" s="157"/>
      <c r="HW1041" s="157"/>
      <c r="HX1041" s="157"/>
      <c r="HY1041" s="42"/>
      <c r="HZ1041" s="42"/>
      <c r="IA1041" s="148">
        <f t="shared" si="1229"/>
        <v>10</v>
      </c>
      <c r="IB1041" s="148">
        <f t="shared" si="1230"/>
        <v>10</v>
      </c>
      <c r="IC1041" s="148">
        <f t="shared" si="1231"/>
        <v>10</v>
      </c>
      <c r="ID1041" s="148">
        <f t="shared" si="1232"/>
        <v>10</v>
      </c>
      <c r="IE1041" s="148">
        <f t="shared" si="1233"/>
        <v>10</v>
      </c>
      <c r="IH1041">
        <f t="shared" si="1239"/>
        <v>9.8932175336809696</v>
      </c>
      <c r="II1041">
        <f t="shared" si="1240"/>
        <v>9.8177757212265746</v>
      </c>
      <c r="IJ1041">
        <f t="shared" si="1241"/>
        <v>9.7643844880670585</v>
      </c>
      <c r="IK1041">
        <f t="shared" si="1242"/>
        <v>9.7266956165797573</v>
      </c>
      <c r="IL1041">
        <f t="shared" si="1243"/>
        <v>9.7266956165797573</v>
      </c>
      <c r="IN1041" s="42">
        <f t="shared" si="1234"/>
        <v>1.0678246631903043E-2</v>
      </c>
      <c r="IO1041" s="42">
        <f t="shared" si="1235"/>
        <v>1.8222427877342538E-2</v>
      </c>
      <c r="IP1041" s="42">
        <f t="shared" si="1236"/>
        <v>2.3561551193294152E-2</v>
      </c>
      <c r="IQ1041" s="42">
        <f t="shared" si="1237"/>
        <v>2.7330438342024265E-2</v>
      </c>
      <c r="IR1041" s="42">
        <f t="shared" si="1238"/>
        <v>2.7330438342024265E-2</v>
      </c>
      <c r="IT1041" s="9">
        <f t="shared" si="1282"/>
        <v>0</v>
      </c>
      <c r="IU1041" s="9">
        <f t="shared" si="1283"/>
        <v>0</v>
      </c>
      <c r="IV1041" s="9">
        <f t="shared" si="1284"/>
        <v>0</v>
      </c>
      <c r="IW1041" s="9">
        <f t="shared" si="1285"/>
        <v>0</v>
      </c>
      <c r="IX1041" s="9">
        <f t="shared" si="1286"/>
        <v>0</v>
      </c>
    </row>
    <row r="1042" spans="1:258" ht="15.75" hidden="1" thickBot="1" x14ac:dyDescent="0.3">
      <c r="A1042">
        <v>12</v>
      </c>
      <c r="B1042" t="s">
        <v>675</v>
      </c>
      <c r="C1042" t="s">
        <v>307</v>
      </c>
      <c r="D1042" t="s">
        <v>288</v>
      </c>
      <c r="E1042" t="s">
        <v>319</v>
      </c>
      <c r="F1042" t="s">
        <v>290</v>
      </c>
      <c r="G1042" t="s">
        <v>256</v>
      </c>
      <c r="H1042">
        <v>12</v>
      </c>
      <c r="K1042">
        <v>4</v>
      </c>
      <c r="L1042">
        <v>8</v>
      </c>
      <c r="R1042">
        <v>1</v>
      </c>
      <c r="S1042">
        <v>2</v>
      </c>
      <c r="T1042">
        <v>2</v>
      </c>
      <c r="U1042">
        <v>7</v>
      </c>
      <c r="Y1042">
        <v>12</v>
      </c>
      <c r="AE1042">
        <v>1</v>
      </c>
      <c r="AF1042">
        <v>3</v>
      </c>
      <c r="AJ1042">
        <v>8</v>
      </c>
      <c r="AT1042">
        <v>12</v>
      </c>
      <c r="AU1042">
        <v>12</v>
      </c>
      <c r="AV1042">
        <v>0</v>
      </c>
      <c r="AW1042">
        <v>0</v>
      </c>
      <c r="AX1042">
        <v>0</v>
      </c>
      <c r="BB1042">
        <f t="shared" si="1257"/>
        <v>12</v>
      </c>
      <c r="BD1042">
        <f t="shared" si="1258"/>
        <v>12</v>
      </c>
      <c r="BE1042">
        <f t="shared" si="1259"/>
        <v>12</v>
      </c>
      <c r="BF1042">
        <f t="shared" si="1260"/>
        <v>12</v>
      </c>
      <c r="BH1042">
        <f t="shared" si="1261"/>
        <v>0</v>
      </c>
      <c r="BK1042" s="45">
        <f>IF(G1042="MEA",'[1]Net Hire Rate'!$E$7,IF(G1042="AMR",'[1]Net Hire Rate'!$F$7,IF(G1042="EUR",'[1]Net Hire Rate'!$G$7,IF(G1042="APAC",'[1]Net Hire Rate'!$H$7,0))))</f>
        <v>1.6761041902604757E-3</v>
      </c>
      <c r="BL1042" s="45">
        <f>IF(G1042="MEA",'[1]Net Hire Rate'!$E$8,IF(G1042="AMR",'[1]Net Hire Rate'!$F$8,IF(G1042="EUR",'[1]Net Hire Rate'!$G$8,IF(G1042="APAC",'[1]Net Hire Rate'!$H$8,0))))</f>
        <v>1.6761041902604757E-3</v>
      </c>
      <c r="BM1042" s="45">
        <f>IF(G1042="MEA",'[1]Net Hire Rate'!$E$9,IF(G1042="AMR",'[1]Net Hire Rate'!$F$9,IF(G1042="EUR",'[1]Net Hire Rate'!$G$9,IF(G1042="APAC",'[1]Net Hire Rate'!$H$9,0))))</f>
        <v>1.6761041902604757E-3</v>
      </c>
      <c r="BN1042" s="45">
        <f>IF(G1042="MEA",'[1]Net Hire Rate'!$E$10,IF(G1042="AMR",'[1]Net Hire Rate'!$F$10,IF(G1042="EUR",'[1]Net Hire Rate'!$G$10,IF(G1042="APAC",'[1]Net Hire Rate'!$H$10,0))))</f>
        <v>1.6761041902604757E-3</v>
      </c>
      <c r="BO1042" s="45">
        <f>IF(G1042="MEA",'[1]Net Hire Rate'!$E$11,IF(G1042="AMR",'[1]Net Hire Rate'!$F$11,IF(G1042="EUR",'[1]Net Hire Rate'!$G$11,IF(G1042="APAC",'[1]Net Hire Rate'!$H$11,0))))</f>
        <v>1.6761041902604757E-3</v>
      </c>
      <c r="BP1042" s="45">
        <f>IF(G1042="MEA",'[1]Net Hire Rate'!$E$12,IF(G1042="AMR",'[1]Net Hire Rate'!$F$12,IF(G1042="EUR",'[1]Net Hire Rate'!$G$12,IF(G1042="APAC",'[1]Net Hire Rate'!$H$12,0))))</f>
        <v>1.6761041902604757E-3</v>
      </c>
      <c r="BQ1042" s="147">
        <f t="shared" si="1262"/>
        <v>12</v>
      </c>
      <c r="BR1042" s="147">
        <f t="shared" si="1244"/>
        <v>12</v>
      </c>
      <c r="BS1042" s="147">
        <f t="shared" si="1263"/>
        <v>12.020113250283124</v>
      </c>
      <c r="BT1042" s="148">
        <f t="shared" si="1245"/>
        <v>12.020113250283124</v>
      </c>
      <c r="BU1042" s="149">
        <f t="shared" si="1264"/>
        <v>12.040260212469329</v>
      </c>
      <c r="BV1042" s="148">
        <f t="shared" si="1246"/>
        <v>12.040260212469329</v>
      </c>
      <c r="BW1042" s="148">
        <f t="shared" si="1265"/>
        <v>12.060440943063275</v>
      </c>
      <c r="BX1042" s="148">
        <f t="shared" si="1247"/>
        <v>12.060440943063275</v>
      </c>
      <c r="BY1042" s="148">
        <f t="shared" si="1266"/>
        <v>12.080655498664331</v>
      </c>
      <c r="BZ1042" s="148">
        <f t="shared" si="1248"/>
        <v>12.080655498664331</v>
      </c>
      <c r="CA1042" s="148">
        <f t="shared" si="1267"/>
        <v>12.100903935966736</v>
      </c>
      <c r="CB1042" s="148">
        <f t="shared" si="1249"/>
        <v>12.100903935966736</v>
      </c>
      <c r="CC1042" s="148"/>
      <c r="CD1042" s="38"/>
      <c r="CE1042" s="38"/>
      <c r="CF1042" s="38"/>
      <c r="CG1042" s="38"/>
      <c r="CH1042" s="38"/>
      <c r="CI1042" s="38"/>
      <c r="CJ1042" s="38"/>
      <c r="CK1042" s="41"/>
      <c r="CL1042" s="41"/>
      <c r="CM1042" s="40"/>
      <c r="CN1042" s="41"/>
      <c r="CO1042" s="41"/>
      <c r="CP1042" s="41"/>
      <c r="CQ1042" s="41"/>
      <c r="CR1042" s="41"/>
      <c r="CS1042" s="41"/>
      <c r="CT1042" s="41"/>
      <c r="CU1042" s="40"/>
      <c r="CV1042" s="41"/>
      <c r="CW1042" s="41"/>
      <c r="CX1042" s="41"/>
      <c r="CY1042" s="41"/>
      <c r="CZ1042" s="41"/>
      <c r="DA1042" s="41"/>
      <c r="DB1042" s="41"/>
      <c r="DC1042" s="40"/>
      <c r="DD1042" s="41"/>
      <c r="DE1042" s="41"/>
      <c r="DF1042" s="41"/>
      <c r="DG1042" s="41"/>
      <c r="DH1042" s="41"/>
      <c r="DI1042" s="41"/>
      <c r="DJ1042" s="41"/>
      <c r="DK1042" s="40"/>
      <c r="DL1042" s="41"/>
      <c r="DM1042" s="41"/>
      <c r="DN1042" s="41"/>
      <c r="DO1042" s="41"/>
      <c r="DP1042" s="41"/>
      <c r="DQ1042" s="41"/>
      <c r="DR1042" s="15"/>
      <c r="DS1042" s="151">
        <f t="shared" si="1250"/>
        <v>12</v>
      </c>
      <c r="DT1042" s="152">
        <f t="shared" si="1251"/>
        <v>0</v>
      </c>
      <c r="DU1042" s="7">
        <f t="shared" si="1252"/>
        <v>0</v>
      </c>
      <c r="DV1042" s="7">
        <f t="shared" si="1253"/>
        <v>0</v>
      </c>
      <c r="DW1042">
        <f t="shared" si="1254"/>
        <v>0</v>
      </c>
      <c r="DX1042">
        <f t="shared" si="1255"/>
        <v>0</v>
      </c>
      <c r="DZ1042">
        <f t="shared" si="1268"/>
        <v>12</v>
      </c>
      <c r="EA1042">
        <f t="shared" si="1269"/>
        <v>12</v>
      </c>
      <c r="EB1042">
        <f t="shared" si="1270"/>
        <v>12</v>
      </c>
      <c r="EC1042">
        <f t="shared" si="1271"/>
        <v>12</v>
      </c>
      <c r="ED1042">
        <f t="shared" si="1272"/>
        <v>12</v>
      </c>
      <c r="EE1042">
        <f t="shared" si="1273"/>
        <v>12</v>
      </c>
      <c r="EG1042">
        <f t="shared" si="1274"/>
        <v>12</v>
      </c>
      <c r="EH1042">
        <f t="shared" si="1275"/>
        <v>12</v>
      </c>
      <c r="EI1042">
        <f t="shared" si="1276"/>
        <v>12</v>
      </c>
      <c r="EJ1042">
        <f t="shared" si="1277"/>
        <v>12</v>
      </c>
      <c r="EK1042">
        <f t="shared" si="1278"/>
        <v>12</v>
      </c>
      <c r="EM1042">
        <f>IF($EM$9='[1]L&amp;D Numbers'!$E$6,'[1]L&amp;D Numbers'!$E$7)</f>
        <v>350</v>
      </c>
      <c r="EN1042">
        <f>IF($EN$9='[1]L&amp;D Numbers'!$F$6,'[1]L&amp;D Numbers'!$F$7)</f>
        <v>2000</v>
      </c>
      <c r="EO1042">
        <f>IF($EO$9='[1]L&amp;D Numbers'!$G$6,'[1]L&amp;D Numbers'!$G$7)</f>
        <v>2000</v>
      </c>
      <c r="EP1042">
        <f>IF($EP$9='[1]L&amp;D Numbers'!$H$6,'[1]L&amp;D Numbers'!$H$7)</f>
        <v>2000</v>
      </c>
      <c r="EQ1042">
        <f>IF($EQ$9='[1]L&amp;D Numbers'!$I$6,'[1]L&amp;D Numbers'!$I$7)</f>
        <v>2000</v>
      </c>
      <c r="ER1042">
        <f>IF($ER$9='[1]L&amp;D Numbers'!$J$6,'[1]L&amp;D Numbers'!$J$7)</f>
        <v>0</v>
      </c>
      <c r="ET1042" s="45">
        <f>'[1]L&amp;D Master'!$E$10</f>
        <v>1.0678246631903041E-2</v>
      </c>
      <c r="EU1042" s="45">
        <f>ET1042+'[1]L&amp;D Master'!$F$10</f>
        <v>1.8222427877342538E-2</v>
      </c>
      <c r="EV1042" s="45">
        <f>EU1042+'[1]L&amp;D Master'!$G$10</f>
        <v>2.3561551193294058E-2</v>
      </c>
      <c r="EW1042" s="45">
        <f>EV1042+'[1]L&amp;D Master'!$H$10</f>
        <v>2.7330438342024234E-2</v>
      </c>
      <c r="EX1042" s="45">
        <f>EW1042+'[1]L&amp;D Master'!$I$10</f>
        <v>2.9999999999999995E-2</v>
      </c>
      <c r="EY1042" s="45"/>
      <c r="EZ1042" s="45">
        <f t="shared" si="1279"/>
        <v>1.0678246631903041E-2</v>
      </c>
      <c r="FA1042" s="45">
        <f t="shared" si="1280"/>
        <v>1.8222427877342538E-2</v>
      </c>
      <c r="FB1042" s="45">
        <f t="shared" si="1280"/>
        <v>2.3561551193294058E-2</v>
      </c>
      <c r="FC1042" s="45">
        <f t="shared" si="1280"/>
        <v>2.7330438342024234E-2</v>
      </c>
      <c r="FD1042" s="45">
        <f t="shared" si="1256"/>
        <v>2.7330438342024234E-2</v>
      </c>
      <c r="FE1042" s="45"/>
      <c r="FF1042">
        <f t="shared" si="1224"/>
        <v>11.871861040417162</v>
      </c>
      <c r="FG1042">
        <f t="shared" si="1225"/>
        <v>11.78133086547189</v>
      </c>
      <c r="FH1042">
        <f t="shared" si="1226"/>
        <v>11.717261385680471</v>
      </c>
      <c r="FI1042">
        <f t="shared" si="1227"/>
        <v>11.672034739895709</v>
      </c>
      <c r="FJ1042">
        <f t="shared" si="1228"/>
        <v>11.672034739895709</v>
      </c>
      <c r="FL1042" s="34"/>
      <c r="FM1042" s="34"/>
      <c r="FN1042" s="34"/>
      <c r="FO1042" s="34"/>
      <c r="FP1042" s="34"/>
      <c r="FQ1042" s="153">
        <f t="shared" si="1281"/>
        <v>0.125</v>
      </c>
      <c r="FR1042" s="153"/>
      <c r="FS1042" s="42"/>
      <c r="FT1042" s="42"/>
      <c r="FU1042" s="42"/>
      <c r="FV1042" s="42"/>
      <c r="FW1042" s="42"/>
      <c r="FX1042" s="42"/>
      <c r="FY1042" s="42"/>
      <c r="FZ1042" s="42"/>
      <c r="GA1042" s="42"/>
      <c r="GB1042" s="42"/>
      <c r="GC1042" s="42"/>
      <c r="GD1042" s="42"/>
      <c r="GE1042" s="42"/>
      <c r="GF1042" s="42"/>
      <c r="GG1042" s="42"/>
      <c r="GH1042" s="42"/>
      <c r="GI1042" s="42"/>
      <c r="GJ1042" s="42"/>
      <c r="GK1042" s="42"/>
      <c r="GL1042" s="42"/>
      <c r="GM1042" s="154">
        <f>'[1]Automation Master'!$B$10*FQ1042*FO1042</f>
        <v>0</v>
      </c>
      <c r="GN1042" s="155">
        <f>'[1]Automation Master'!$B$11*FO1042*FQ1042+GM1042</f>
        <v>0</v>
      </c>
      <c r="GO1042" s="155">
        <f>'[1]Automation Master'!$B$12*FO1042*FQ1042+GN1042</f>
        <v>0</v>
      </c>
      <c r="GP1042" s="155">
        <f>'[1]Automation Master'!$B$13*FO1042*FQ1042+GO1042</f>
        <v>0</v>
      </c>
      <c r="GQ1042" s="155">
        <f>'[1]Automation Master'!$C$10*FO1042*FQ1042+GP1042</f>
        <v>0</v>
      </c>
      <c r="GR1042" s="155">
        <f>'[1]Automation Master'!$C$11*FO1042*FQ1042+GQ1042</f>
        <v>0</v>
      </c>
      <c r="GS1042" s="155">
        <f>'[1]Automation Master'!$C$12*FO1042*FQ1042+GR1042</f>
        <v>0</v>
      </c>
      <c r="GT1042" s="155">
        <f>'[1]Automation Master'!$C$13*FO1042*FQ1042+GS1042</f>
        <v>0</v>
      </c>
      <c r="GU1042" s="155">
        <f>'[1]Automation Master'!$D$10*FO1042*FQ1042+GT1042</f>
        <v>0</v>
      </c>
      <c r="GV1042" s="155">
        <f>'[1]Automation Master'!$D$11*FO1042*FQ1042+GU1042</f>
        <v>0</v>
      </c>
      <c r="GW1042" s="155">
        <f>'[1]Automation Master'!$D$12*FO1042*FQ1042+GV1042</f>
        <v>0</v>
      </c>
      <c r="GX1042" s="155">
        <f>'[1]Automation Master'!$D$13*FO1042*FQ1042+GW1042</f>
        <v>0</v>
      </c>
      <c r="GY1042" s="155">
        <f>'[1]Automation Master'!$E$10*FO1042*FQ1042+GX1042</f>
        <v>0</v>
      </c>
      <c r="GZ1042" s="155">
        <f>'[1]Automation Master'!$E$11*FO1042*FQ1042+GY1042</f>
        <v>0</v>
      </c>
      <c r="HA1042" s="155">
        <f>'[1]Automation Master'!$E$12*FO1042*FQ1042+GZ1042</f>
        <v>0</v>
      </c>
      <c r="HB1042" s="155">
        <f>'[1]Automation Master'!$E$13*FO1042*FQ1042+HA1042</f>
        <v>0</v>
      </c>
      <c r="HC1042" s="155">
        <f>'[1]Automation Master'!$F$10*FO1042*FQ1042+HB1042</f>
        <v>0</v>
      </c>
      <c r="HD1042" s="155">
        <f>'[1]Automation Master'!$F$11*FO1042*FQ1042+HC1042</f>
        <v>0</v>
      </c>
      <c r="HE1042" s="155">
        <f>'[1]Automation Master'!$F$12*FO1042*FQ1042+HD1042</f>
        <v>0</v>
      </c>
      <c r="HF1042" s="156">
        <f>'[1]Automation Master'!$F$13*FO1042*FQ1042+HE1042</f>
        <v>0</v>
      </c>
      <c r="HG1042" s="157"/>
      <c r="HH1042" s="157"/>
      <c r="HI1042" s="157"/>
      <c r="HJ1042" s="157"/>
      <c r="HK1042" s="157"/>
      <c r="HL1042" s="157"/>
      <c r="HM1042" s="157"/>
      <c r="HN1042" s="157"/>
      <c r="HO1042" s="157"/>
      <c r="HP1042" s="157"/>
      <c r="HQ1042" s="157"/>
      <c r="HR1042" s="157"/>
      <c r="HS1042" s="157"/>
      <c r="HT1042" s="157"/>
      <c r="HU1042" s="157"/>
      <c r="HV1042" s="157"/>
      <c r="HW1042" s="157"/>
      <c r="HX1042" s="157"/>
      <c r="HY1042" s="42"/>
      <c r="HZ1042" s="42"/>
      <c r="IA1042" s="148">
        <f t="shared" si="1229"/>
        <v>12</v>
      </c>
      <c r="IB1042" s="148">
        <f t="shared" si="1230"/>
        <v>12</v>
      </c>
      <c r="IC1042" s="148">
        <f t="shared" si="1231"/>
        <v>12</v>
      </c>
      <c r="ID1042" s="148">
        <f t="shared" si="1232"/>
        <v>12</v>
      </c>
      <c r="IE1042" s="148">
        <f t="shared" si="1233"/>
        <v>12</v>
      </c>
      <c r="IH1042">
        <f t="shared" si="1239"/>
        <v>11.871861040417162</v>
      </c>
      <c r="II1042">
        <f t="shared" si="1240"/>
        <v>11.78133086547189</v>
      </c>
      <c r="IJ1042">
        <f t="shared" si="1241"/>
        <v>11.717261385680471</v>
      </c>
      <c r="IK1042">
        <f t="shared" si="1242"/>
        <v>11.672034739895709</v>
      </c>
      <c r="IL1042">
        <f t="shared" si="1243"/>
        <v>11.672034739895709</v>
      </c>
      <c r="IN1042" s="42">
        <f t="shared" si="1234"/>
        <v>1.0678246631903162E-2</v>
      </c>
      <c r="IO1042" s="42">
        <f t="shared" si="1235"/>
        <v>1.8222427877342479E-2</v>
      </c>
      <c r="IP1042" s="42">
        <f t="shared" si="1236"/>
        <v>2.3561551193294061E-2</v>
      </c>
      <c r="IQ1042" s="42">
        <f t="shared" si="1237"/>
        <v>2.7330438342024237E-2</v>
      </c>
      <c r="IR1042" s="42">
        <f t="shared" si="1238"/>
        <v>2.7330438342024237E-2</v>
      </c>
      <c r="IT1042" s="9">
        <f t="shared" si="1282"/>
        <v>0</v>
      </c>
      <c r="IU1042" s="9">
        <f t="shared" si="1283"/>
        <v>0</v>
      </c>
      <c r="IV1042" s="9">
        <f t="shared" si="1284"/>
        <v>0</v>
      </c>
      <c r="IW1042" s="9">
        <f t="shared" si="1285"/>
        <v>0</v>
      </c>
      <c r="IX1042" s="9">
        <f t="shared" si="1286"/>
        <v>0</v>
      </c>
    </row>
    <row r="1043" spans="1:258" ht="15.75" hidden="1" thickBot="1" x14ac:dyDescent="0.3">
      <c r="A1043">
        <v>346</v>
      </c>
      <c r="B1043" t="s">
        <v>675</v>
      </c>
      <c r="C1043" t="s">
        <v>297</v>
      </c>
      <c r="D1043" t="s">
        <v>288</v>
      </c>
      <c r="E1043" t="s">
        <v>319</v>
      </c>
      <c r="F1043" t="s">
        <v>290</v>
      </c>
      <c r="G1043" t="s">
        <v>256</v>
      </c>
      <c r="H1043">
        <v>340</v>
      </c>
      <c r="I1043">
        <v>6</v>
      </c>
      <c r="K1043">
        <v>5</v>
      </c>
      <c r="L1043">
        <v>335</v>
      </c>
      <c r="M1043">
        <v>6</v>
      </c>
      <c r="S1043">
        <v>5</v>
      </c>
      <c r="T1043">
        <v>168</v>
      </c>
      <c r="U1043">
        <v>167</v>
      </c>
      <c r="X1043">
        <v>6</v>
      </c>
      <c r="Y1043">
        <v>340</v>
      </c>
      <c r="AA1043">
        <v>6</v>
      </c>
      <c r="AF1043">
        <v>33</v>
      </c>
      <c r="AH1043">
        <v>307</v>
      </c>
      <c r="AL1043">
        <v>6</v>
      </c>
      <c r="AQ1043">
        <v>1</v>
      </c>
      <c r="AT1043">
        <v>346</v>
      </c>
      <c r="AU1043">
        <v>346</v>
      </c>
      <c r="AV1043">
        <v>0</v>
      </c>
      <c r="AW1043">
        <v>0</v>
      </c>
      <c r="AX1043">
        <v>0</v>
      </c>
      <c r="BB1043">
        <f t="shared" si="1257"/>
        <v>346</v>
      </c>
      <c r="BD1043">
        <f t="shared" si="1258"/>
        <v>346</v>
      </c>
      <c r="BE1043">
        <f t="shared" si="1259"/>
        <v>346</v>
      </c>
      <c r="BF1043">
        <f t="shared" si="1260"/>
        <v>346</v>
      </c>
      <c r="BH1043">
        <f t="shared" si="1261"/>
        <v>0</v>
      </c>
      <c r="BK1043" s="45">
        <f>IF(G1043="MEA",'[1]Net Hire Rate'!$E$7,IF(G1043="AMR",'[1]Net Hire Rate'!$F$7,IF(G1043="EUR",'[1]Net Hire Rate'!$G$7,IF(G1043="APAC",'[1]Net Hire Rate'!$H$7,0))))</f>
        <v>1.6761041902604757E-3</v>
      </c>
      <c r="BL1043" s="45">
        <f>IF(G1043="MEA",'[1]Net Hire Rate'!$E$8,IF(G1043="AMR",'[1]Net Hire Rate'!$F$8,IF(G1043="EUR",'[1]Net Hire Rate'!$G$8,IF(G1043="APAC",'[1]Net Hire Rate'!$H$8,0))))</f>
        <v>1.6761041902604757E-3</v>
      </c>
      <c r="BM1043" s="45">
        <f>IF(G1043="MEA",'[1]Net Hire Rate'!$E$9,IF(G1043="AMR",'[1]Net Hire Rate'!$F$9,IF(G1043="EUR",'[1]Net Hire Rate'!$G$9,IF(G1043="APAC",'[1]Net Hire Rate'!$H$9,0))))</f>
        <v>1.6761041902604757E-3</v>
      </c>
      <c r="BN1043" s="45">
        <f>IF(G1043="MEA",'[1]Net Hire Rate'!$E$10,IF(G1043="AMR",'[1]Net Hire Rate'!$F$10,IF(G1043="EUR",'[1]Net Hire Rate'!$G$10,IF(G1043="APAC",'[1]Net Hire Rate'!$H$10,0))))</f>
        <v>1.6761041902604757E-3</v>
      </c>
      <c r="BO1043" s="45">
        <f>IF(G1043="MEA",'[1]Net Hire Rate'!$E$11,IF(G1043="AMR",'[1]Net Hire Rate'!$F$11,IF(G1043="EUR",'[1]Net Hire Rate'!$G$11,IF(G1043="APAC",'[1]Net Hire Rate'!$H$11,0))))</f>
        <v>1.6761041902604757E-3</v>
      </c>
      <c r="BP1043" s="45">
        <f>IF(G1043="MEA",'[1]Net Hire Rate'!$E$12,IF(G1043="AMR",'[1]Net Hire Rate'!$F$12,IF(G1043="EUR",'[1]Net Hire Rate'!$G$12,IF(G1043="APAC",'[1]Net Hire Rate'!$H$12,0))))</f>
        <v>1.6761041902604757E-3</v>
      </c>
      <c r="BQ1043" s="147">
        <f t="shared" si="1262"/>
        <v>346</v>
      </c>
      <c r="BR1043" s="147">
        <f t="shared" si="1244"/>
        <v>346</v>
      </c>
      <c r="BS1043" s="147">
        <f t="shared" si="1263"/>
        <v>346.57993204983012</v>
      </c>
      <c r="BT1043" s="148">
        <f t="shared" si="1245"/>
        <v>346.57993204983012</v>
      </c>
      <c r="BU1043" s="149">
        <f t="shared" si="1264"/>
        <v>347.160836126199</v>
      </c>
      <c r="BV1043" s="148">
        <f t="shared" si="1246"/>
        <v>347.160836126199</v>
      </c>
      <c r="BW1043" s="148">
        <f t="shared" si="1265"/>
        <v>347.74271385832446</v>
      </c>
      <c r="BX1043" s="148">
        <f t="shared" si="1247"/>
        <v>346.74271385832446</v>
      </c>
      <c r="BY1043" s="148">
        <f t="shared" si="1266"/>
        <v>347.32389077396465</v>
      </c>
      <c r="BZ1043" s="148">
        <f t="shared" si="1248"/>
        <v>347.32389077396465</v>
      </c>
      <c r="CA1043" s="148">
        <f t="shared" si="1267"/>
        <v>347.90604180266843</v>
      </c>
      <c r="CB1043" s="148">
        <f t="shared" si="1249"/>
        <v>347.90604180266843</v>
      </c>
      <c r="CC1043" s="148"/>
      <c r="CD1043" s="38"/>
      <c r="CE1043" s="38"/>
      <c r="CF1043" s="38"/>
      <c r="CG1043" s="38"/>
      <c r="CH1043" s="38"/>
      <c r="CI1043" s="38"/>
      <c r="CJ1043" s="38"/>
      <c r="CK1043" s="41"/>
      <c r="CL1043" s="41"/>
      <c r="CM1043" s="40"/>
      <c r="CN1043" s="41"/>
      <c r="CO1043" s="41"/>
      <c r="CP1043" s="41"/>
      <c r="CQ1043" s="41"/>
      <c r="CR1043" s="41"/>
      <c r="CS1043" s="41"/>
      <c r="CT1043" s="41"/>
      <c r="CU1043" s="40"/>
      <c r="CV1043" s="41"/>
      <c r="CW1043" s="41"/>
      <c r="CX1043" s="41"/>
      <c r="CY1043" s="41"/>
      <c r="CZ1043" s="41"/>
      <c r="DA1043" s="41"/>
      <c r="DB1043" s="41"/>
      <c r="DC1043" s="40"/>
      <c r="DD1043" s="41"/>
      <c r="DE1043" s="41"/>
      <c r="DF1043" s="41"/>
      <c r="DG1043" s="41"/>
      <c r="DH1043" s="41"/>
      <c r="DI1043" s="41"/>
      <c r="DJ1043" s="41"/>
      <c r="DK1043" s="40"/>
      <c r="DL1043" s="41"/>
      <c r="DM1043" s="41"/>
      <c r="DN1043" s="41"/>
      <c r="DO1043" s="41"/>
      <c r="DP1043" s="41"/>
      <c r="DQ1043" s="41"/>
      <c r="DR1043" s="15"/>
      <c r="DS1043" s="151">
        <f t="shared" si="1250"/>
        <v>346</v>
      </c>
      <c r="DT1043" s="152">
        <f t="shared" si="1251"/>
        <v>0</v>
      </c>
      <c r="DU1043" s="7">
        <f t="shared" si="1252"/>
        <v>0</v>
      </c>
      <c r="DV1043" s="7">
        <f t="shared" si="1253"/>
        <v>0</v>
      </c>
      <c r="DW1043">
        <f t="shared" si="1254"/>
        <v>0</v>
      </c>
      <c r="DX1043">
        <f t="shared" si="1255"/>
        <v>0</v>
      </c>
      <c r="DZ1043">
        <f t="shared" si="1268"/>
        <v>346</v>
      </c>
      <c r="EA1043">
        <f t="shared" si="1269"/>
        <v>346</v>
      </c>
      <c r="EB1043">
        <f t="shared" si="1270"/>
        <v>346</v>
      </c>
      <c r="EC1043">
        <f t="shared" si="1271"/>
        <v>346</v>
      </c>
      <c r="ED1043">
        <f t="shared" si="1272"/>
        <v>346</v>
      </c>
      <c r="EE1043">
        <f t="shared" si="1273"/>
        <v>346</v>
      </c>
      <c r="EG1043">
        <f t="shared" si="1274"/>
        <v>346</v>
      </c>
      <c r="EH1043">
        <f t="shared" si="1275"/>
        <v>346</v>
      </c>
      <c r="EI1043">
        <f t="shared" si="1276"/>
        <v>346</v>
      </c>
      <c r="EJ1043">
        <f t="shared" si="1277"/>
        <v>346</v>
      </c>
      <c r="EK1043">
        <f t="shared" si="1278"/>
        <v>346</v>
      </c>
      <c r="EM1043">
        <f>IF($EM$9='[1]L&amp;D Numbers'!$E$6,'[1]L&amp;D Numbers'!$E$7)</f>
        <v>350</v>
      </c>
      <c r="EN1043">
        <f>IF($EN$9='[1]L&amp;D Numbers'!$F$6,'[1]L&amp;D Numbers'!$F$7)</f>
        <v>2000</v>
      </c>
      <c r="EO1043">
        <f>IF($EO$9='[1]L&amp;D Numbers'!$G$6,'[1]L&amp;D Numbers'!$G$7)</f>
        <v>2000</v>
      </c>
      <c r="EP1043">
        <f>IF($EP$9='[1]L&amp;D Numbers'!$H$6,'[1]L&amp;D Numbers'!$H$7)</f>
        <v>2000</v>
      </c>
      <c r="EQ1043">
        <f>IF($EQ$9='[1]L&amp;D Numbers'!$I$6,'[1]L&amp;D Numbers'!$I$7)</f>
        <v>2000</v>
      </c>
      <c r="ER1043">
        <f>IF($ER$9='[1]L&amp;D Numbers'!$J$6,'[1]L&amp;D Numbers'!$J$7)</f>
        <v>0</v>
      </c>
      <c r="ET1043" s="45">
        <f>'[1]L&amp;D Master'!$E$10</f>
        <v>1.0678246631903041E-2</v>
      </c>
      <c r="EU1043" s="45">
        <f>ET1043+'[1]L&amp;D Master'!$F$10</f>
        <v>1.8222427877342538E-2</v>
      </c>
      <c r="EV1043" s="45">
        <f>EU1043+'[1]L&amp;D Master'!$G$10</f>
        <v>2.3561551193294058E-2</v>
      </c>
      <c r="EW1043" s="45">
        <f>EV1043+'[1]L&amp;D Master'!$H$10</f>
        <v>2.7330438342024234E-2</v>
      </c>
      <c r="EX1043" s="45">
        <f>EW1043+'[1]L&amp;D Master'!$I$10</f>
        <v>2.9999999999999995E-2</v>
      </c>
      <c r="EY1043" s="45"/>
      <c r="EZ1043" s="45">
        <f t="shared" si="1279"/>
        <v>1.0678246631903041E-2</v>
      </c>
      <c r="FA1043" s="45">
        <f t="shared" si="1280"/>
        <v>1.8222427877342538E-2</v>
      </c>
      <c r="FB1043" s="45">
        <f t="shared" si="1280"/>
        <v>2.3561551193294058E-2</v>
      </c>
      <c r="FC1043" s="45">
        <f t="shared" si="1280"/>
        <v>2.7330438342024234E-2</v>
      </c>
      <c r="FD1043" s="45">
        <f t="shared" si="1256"/>
        <v>2.7330438342024234E-2</v>
      </c>
      <c r="FE1043" s="45"/>
      <c r="FF1043">
        <f t="shared" si="1224"/>
        <v>342.30532666536152</v>
      </c>
      <c r="FG1043">
        <f t="shared" si="1225"/>
        <v>339.69503995443949</v>
      </c>
      <c r="FH1043">
        <f t="shared" si="1226"/>
        <v>337.84770328712028</v>
      </c>
      <c r="FI1043">
        <f t="shared" si="1227"/>
        <v>336.54366833365964</v>
      </c>
      <c r="FJ1043">
        <f t="shared" si="1228"/>
        <v>336.54366833365964</v>
      </c>
      <c r="FL1043" s="34"/>
      <c r="FM1043" s="34"/>
      <c r="FN1043" s="34"/>
      <c r="FO1043" s="34"/>
      <c r="FP1043" s="34"/>
      <c r="FQ1043" s="153">
        <f t="shared" si="1281"/>
        <v>0.125</v>
      </c>
      <c r="FR1043" s="153"/>
      <c r="FS1043" s="42"/>
      <c r="FT1043" s="42"/>
      <c r="FU1043" s="42"/>
      <c r="FV1043" s="42"/>
      <c r="FW1043" s="42"/>
      <c r="FX1043" s="42"/>
      <c r="FY1043" s="42"/>
      <c r="FZ1043" s="42"/>
      <c r="GA1043" s="42"/>
      <c r="GB1043" s="42"/>
      <c r="GC1043" s="42"/>
      <c r="GD1043" s="42"/>
      <c r="GE1043" s="42"/>
      <c r="GF1043" s="42"/>
      <c r="GG1043" s="42"/>
      <c r="GH1043" s="42"/>
      <c r="GI1043" s="42"/>
      <c r="GJ1043" s="42"/>
      <c r="GK1043" s="42"/>
      <c r="GL1043" s="42"/>
      <c r="GM1043" s="154">
        <f>'[1]Automation Master'!$B$10*FQ1043*FO1043</f>
        <v>0</v>
      </c>
      <c r="GN1043" s="155">
        <f>'[1]Automation Master'!$B$11*FO1043*FQ1043+GM1043</f>
        <v>0</v>
      </c>
      <c r="GO1043" s="155">
        <f>'[1]Automation Master'!$B$12*FO1043*FQ1043+GN1043</f>
        <v>0</v>
      </c>
      <c r="GP1043" s="155">
        <f>'[1]Automation Master'!$B$13*FO1043*FQ1043+GO1043</f>
        <v>0</v>
      </c>
      <c r="GQ1043" s="155">
        <f>'[1]Automation Master'!$C$10*FO1043*FQ1043+GP1043</f>
        <v>0</v>
      </c>
      <c r="GR1043" s="155">
        <f>'[1]Automation Master'!$C$11*FO1043*FQ1043+GQ1043</f>
        <v>0</v>
      </c>
      <c r="GS1043" s="155">
        <f>'[1]Automation Master'!$C$12*FO1043*FQ1043+GR1043</f>
        <v>0</v>
      </c>
      <c r="GT1043" s="155">
        <f>'[1]Automation Master'!$C$13*FO1043*FQ1043+GS1043</f>
        <v>0</v>
      </c>
      <c r="GU1043" s="155">
        <f>'[1]Automation Master'!$D$10*FO1043*FQ1043+GT1043</f>
        <v>0</v>
      </c>
      <c r="GV1043" s="155">
        <f>'[1]Automation Master'!$D$11*FO1043*FQ1043+GU1043</f>
        <v>0</v>
      </c>
      <c r="GW1043" s="155">
        <f>'[1]Automation Master'!$D$12*FO1043*FQ1043+GV1043</f>
        <v>0</v>
      </c>
      <c r="GX1043" s="155">
        <f>'[1]Automation Master'!$D$13*FO1043*FQ1043+GW1043</f>
        <v>0</v>
      </c>
      <c r="GY1043" s="155">
        <f>'[1]Automation Master'!$E$10*FO1043*FQ1043+GX1043</f>
        <v>0</v>
      </c>
      <c r="GZ1043" s="155">
        <f>'[1]Automation Master'!$E$11*FO1043*FQ1043+GY1043</f>
        <v>0</v>
      </c>
      <c r="HA1043" s="155">
        <f>'[1]Automation Master'!$E$12*FO1043*FQ1043+GZ1043</f>
        <v>0</v>
      </c>
      <c r="HB1043" s="155">
        <f>'[1]Automation Master'!$E$13*FO1043*FQ1043+HA1043</f>
        <v>0</v>
      </c>
      <c r="HC1043" s="155">
        <f>'[1]Automation Master'!$F$10*FO1043*FQ1043+HB1043</f>
        <v>0</v>
      </c>
      <c r="HD1043" s="155">
        <f>'[1]Automation Master'!$F$11*FO1043*FQ1043+HC1043</f>
        <v>0</v>
      </c>
      <c r="HE1043" s="155">
        <f>'[1]Automation Master'!$F$12*FO1043*FQ1043+HD1043</f>
        <v>0</v>
      </c>
      <c r="HF1043" s="156">
        <f>'[1]Automation Master'!$F$13*FO1043*FQ1043+HE1043</f>
        <v>0</v>
      </c>
      <c r="HG1043" s="157"/>
      <c r="HH1043" s="157"/>
      <c r="HI1043" s="157"/>
      <c r="HJ1043" s="157"/>
      <c r="HK1043" s="157"/>
      <c r="HL1043" s="157"/>
      <c r="HM1043" s="157"/>
      <c r="HN1043" s="157"/>
      <c r="HO1043" s="157"/>
      <c r="HP1043" s="157"/>
      <c r="HQ1043" s="157"/>
      <c r="HR1043" s="157"/>
      <c r="HS1043" s="157"/>
      <c r="HT1043" s="157"/>
      <c r="HU1043" s="157"/>
      <c r="HV1043" s="157"/>
      <c r="HW1043" s="157"/>
      <c r="HX1043" s="157"/>
      <c r="HY1043" s="42"/>
      <c r="HZ1043" s="42"/>
      <c r="IA1043" s="148">
        <f t="shared" si="1229"/>
        <v>346</v>
      </c>
      <c r="IB1043" s="148">
        <f t="shared" si="1230"/>
        <v>346</v>
      </c>
      <c r="IC1043" s="148">
        <f t="shared" si="1231"/>
        <v>346</v>
      </c>
      <c r="ID1043" s="148">
        <f t="shared" si="1232"/>
        <v>346</v>
      </c>
      <c r="IE1043" s="148">
        <f t="shared" si="1233"/>
        <v>346</v>
      </c>
      <c r="IH1043">
        <f t="shared" si="1239"/>
        <v>342.30532666536152</v>
      </c>
      <c r="II1043">
        <f t="shared" si="1240"/>
        <v>339.69503995443949</v>
      </c>
      <c r="IJ1043">
        <f t="shared" si="1241"/>
        <v>337.84770328712028</v>
      </c>
      <c r="IK1043">
        <f t="shared" si="1242"/>
        <v>336.54366833365964</v>
      </c>
      <c r="IL1043">
        <f t="shared" si="1243"/>
        <v>336.54366833365964</v>
      </c>
      <c r="IN1043" s="42">
        <f t="shared" si="1234"/>
        <v>1.0678246631903122E-2</v>
      </c>
      <c r="IO1043" s="42">
        <f t="shared" si="1235"/>
        <v>1.8222427877342504E-2</v>
      </c>
      <c r="IP1043" s="42">
        <f t="shared" si="1236"/>
        <v>2.3561551193293982E-2</v>
      </c>
      <c r="IQ1043" s="42">
        <f t="shared" si="1237"/>
        <v>2.7330438342024164E-2</v>
      </c>
      <c r="IR1043" s="42">
        <f t="shared" si="1238"/>
        <v>2.7330438342024164E-2</v>
      </c>
      <c r="IT1043" s="9">
        <f t="shared" si="1282"/>
        <v>0</v>
      </c>
      <c r="IU1043" s="9">
        <f t="shared" si="1283"/>
        <v>0</v>
      </c>
      <c r="IV1043" s="9">
        <f t="shared" si="1284"/>
        <v>0</v>
      </c>
      <c r="IW1043" s="9">
        <f t="shared" si="1285"/>
        <v>0</v>
      </c>
      <c r="IX1043" s="9">
        <f t="shared" si="1286"/>
        <v>0</v>
      </c>
    </row>
    <row r="1044" spans="1:258" ht="15.75" hidden="1" thickBot="1" x14ac:dyDescent="0.3">
      <c r="A1044">
        <v>4</v>
      </c>
      <c r="B1044" t="s">
        <v>675</v>
      </c>
      <c r="C1044" t="s">
        <v>312</v>
      </c>
      <c r="D1044" t="s">
        <v>288</v>
      </c>
      <c r="E1044" t="s">
        <v>319</v>
      </c>
      <c r="F1044" t="s">
        <v>290</v>
      </c>
      <c r="G1044" t="s">
        <v>256</v>
      </c>
      <c r="H1044">
        <v>2</v>
      </c>
      <c r="I1044">
        <v>2</v>
      </c>
      <c r="L1044">
        <v>2</v>
      </c>
      <c r="M1044">
        <v>2</v>
      </c>
      <c r="S1044">
        <v>2</v>
      </c>
      <c r="X1044">
        <v>2</v>
      </c>
      <c r="Y1044">
        <v>2</v>
      </c>
      <c r="AA1044">
        <v>2</v>
      </c>
      <c r="AB1044">
        <v>2</v>
      </c>
      <c r="AL1044">
        <v>2</v>
      </c>
      <c r="AT1044">
        <v>4</v>
      </c>
      <c r="AU1044">
        <v>4</v>
      </c>
      <c r="AV1044">
        <v>0</v>
      </c>
      <c r="AW1044">
        <v>0</v>
      </c>
      <c r="AX1044">
        <v>0</v>
      </c>
      <c r="BB1044">
        <f t="shared" si="1257"/>
        <v>4</v>
      </c>
      <c r="BD1044">
        <f t="shared" si="1258"/>
        <v>4</v>
      </c>
      <c r="BE1044">
        <f t="shared" si="1259"/>
        <v>4</v>
      </c>
      <c r="BF1044">
        <f t="shared" si="1260"/>
        <v>4</v>
      </c>
      <c r="BH1044">
        <f t="shared" si="1261"/>
        <v>0</v>
      </c>
      <c r="BK1044" s="45">
        <f>IF(G1044="MEA",'[1]Net Hire Rate'!$E$7,IF(G1044="AMR",'[1]Net Hire Rate'!$F$7,IF(G1044="EUR",'[1]Net Hire Rate'!$G$7,IF(G1044="APAC",'[1]Net Hire Rate'!$H$7,0))))</f>
        <v>1.6761041902604757E-3</v>
      </c>
      <c r="BL1044" s="45">
        <f>IF(G1044="MEA",'[1]Net Hire Rate'!$E$8,IF(G1044="AMR",'[1]Net Hire Rate'!$F$8,IF(G1044="EUR",'[1]Net Hire Rate'!$G$8,IF(G1044="APAC",'[1]Net Hire Rate'!$H$8,0))))</f>
        <v>1.6761041902604757E-3</v>
      </c>
      <c r="BM1044" s="45">
        <f>IF(G1044="MEA",'[1]Net Hire Rate'!$E$9,IF(G1044="AMR",'[1]Net Hire Rate'!$F$9,IF(G1044="EUR",'[1]Net Hire Rate'!$G$9,IF(G1044="APAC",'[1]Net Hire Rate'!$H$9,0))))</f>
        <v>1.6761041902604757E-3</v>
      </c>
      <c r="BN1044" s="45">
        <f>IF(G1044="MEA",'[1]Net Hire Rate'!$E$10,IF(G1044="AMR",'[1]Net Hire Rate'!$F$10,IF(G1044="EUR",'[1]Net Hire Rate'!$G$10,IF(G1044="APAC",'[1]Net Hire Rate'!$H$10,0))))</f>
        <v>1.6761041902604757E-3</v>
      </c>
      <c r="BO1044" s="45">
        <f>IF(G1044="MEA",'[1]Net Hire Rate'!$E$11,IF(G1044="AMR",'[1]Net Hire Rate'!$F$11,IF(G1044="EUR",'[1]Net Hire Rate'!$G$11,IF(G1044="APAC",'[1]Net Hire Rate'!$H$11,0))))</f>
        <v>1.6761041902604757E-3</v>
      </c>
      <c r="BP1044" s="45">
        <f>IF(G1044="MEA",'[1]Net Hire Rate'!$E$12,IF(G1044="AMR",'[1]Net Hire Rate'!$F$12,IF(G1044="EUR",'[1]Net Hire Rate'!$G$12,IF(G1044="APAC",'[1]Net Hire Rate'!$H$12,0))))</f>
        <v>1.6761041902604757E-3</v>
      </c>
      <c r="BQ1044" s="147">
        <f t="shared" si="1262"/>
        <v>4</v>
      </c>
      <c r="BR1044" s="147">
        <f t="shared" si="1244"/>
        <v>4</v>
      </c>
      <c r="BS1044" s="147">
        <f t="shared" si="1263"/>
        <v>4.0067044167610417</v>
      </c>
      <c r="BT1044" s="148">
        <f t="shared" si="1245"/>
        <v>4.0067044167610417</v>
      </c>
      <c r="BU1044" s="149">
        <f t="shared" si="1264"/>
        <v>4.01342007082311</v>
      </c>
      <c r="BV1044" s="148">
        <f t="shared" si="1246"/>
        <v>4.01342007082311</v>
      </c>
      <c r="BW1044" s="148">
        <f t="shared" si="1265"/>
        <v>4.0201469810210924</v>
      </c>
      <c r="BX1044" s="148">
        <f t="shared" si="1247"/>
        <v>4.0201469810210924</v>
      </c>
      <c r="BY1044" s="148">
        <f t="shared" si="1266"/>
        <v>4.0268851662214447</v>
      </c>
      <c r="BZ1044" s="148">
        <f t="shared" si="1248"/>
        <v>4.0268851662214447</v>
      </c>
      <c r="CA1044" s="148">
        <f t="shared" si="1267"/>
        <v>4.0336346453222456</v>
      </c>
      <c r="CB1044" s="148">
        <f t="shared" si="1249"/>
        <v>4.0336346453222456</v>
      </c>
      <c r="CC1044" s="148"/>
      <c r="CD1044" s="38"/>
      <c r="CE1044" s="38"/>
      <c r="CF1044" s="38"/>
      <c r="CG1044" s="38"/>
      <c r="CH1044" s="38"/>
      <c r="CI1044" s="38"/>
      <c r="CJ1044" s="38"/>
      <c r="CK1044" s="41"/>
      <c r="CL1044" s="41"/>
      <c r="CM1044" s="40"/>
      <c r="CN1044" s="41"/>
      <c r="CO1044" s="41"/>
      <c r="CP1044" s="41"/>
      <c r="CQ1044" s="41"/>
      <c r="CR1044" s="41"/>
      <c r="CS1044" s="41"/>
      <c r="CT1044" s="41"/>
      <c r="CU1044" s="40"/>
      <c r="CV1044" s="41"/>
      <c r="CW1044" s="41"/>
      <c r="CX1044" s="41"/>
      <c r="CY1044" s="41"/>
      <c r="CZ1044" s="41"/>
      <c r="DA1044" s="41"/>
      <c r="DB1044" s="41"/>
      <c r="DC1044" s="40"/>
      <c r="DD1044" s="41"/>
      <c r="DE1044" s="41"/>
      <c r="DF1044" s="41"/>
      <c r="DG1044" s="41"/>
      <c r="DH1044" s="41"/>
      <c r="DI1044" s="41"/>
      <c r="DJ1044" s="41"/>
      <c r="DK1044" s="40"/>
      <c r="DL1044" s="41"/>
      <c r="DM1044" s="41"/>
      <c r="DN1044" s="41"/>
      <c r="DO1044" s="41"/>
      <c r="DP1044" s="41"/>
      <c r="DQ1044" s="41"/>
      <c r="DR1044" s="15"/>
      <c r="DS1044" s="151">
        <f t="shared" si="1250"/>
        <v>4</v>
      </c>
      <c r="DT1044" s="152">
        <f t="shared" si="1251"/>
        <v>0</v>
      </c>
      <c r="DU1044" s="7">
        <f t="shared" si="1252"/>
        <v>0</v>
      </c>
      <c r="DV1044" s="7">
        <f t="shared" si="1253"/>
        <v>0</v>
      </c>
      <c r="DW1044">
        <f t="shared" si="1254"/>
        <v>0</v>
      </c>
      <c r="DX1044">
        <f t="shared" si="1255"/>
        <v>0</v>
      </c>
      <c r="DZ1044">
        <f t="shared" si="1268"/>
        <v>4</v>
      </c>
      <c r="EA1044">
        <f t="shared" si="1269"/>
        <v>4</v>
      </c>
      <c r="EB1044">
        <f t="shared" si="1270"/>
        <v>4</v>
      </c>
      <c r="EC1044">
        <f t="shared" si="1271"/>
        <v>4</v>
      </c>
      <c r="ED1044">
        <f t="shared" si="1272"/>
        <v>4</v>
      </c>
      <c r="EE1044">
        <f t="shared" si="1273"/>
        <v>4</v>
      </c>
      <c r="EG1044">
        <f t="shared" si="1274"/>
        <v>4</v>
      </c>
      <c r="EH1044">
        <f t="shared" si="1275"/>
        <v>4</v>
      </c>
      <c r="EI1044">
        <f t="shared" si="1276"/>
        <v>4</v>
      </c>
      <c r="EJ1044">
        <f t="shared" si="1277"/>
        <v>4</v>
      </c>
      <c r="EK1044">
        <f t="shared" si="1278"/>
        <v>4</v>
      </c>
      <c r="EM1044">
        <f>IF($EM$9='[1]L&amp;D Numbers'!$E$6,'[1]L&amp;D Numbers'!$E$7)</f>
        <v>350</v>
      </c>
      <c r="EN1044">
        <f>IF($EN$9='[1]L&amp;D Numbers'!$F$6,'[1]L&amp;D Numbers'!$F$7)</f>
        <v>2000</v>
      </c>
      <c r="EO1044">
        <f>IF($EO$9='[1]L&amp;D Numbers'!$G$6,'[1]L&amp;D Numbers'!$G$7)</f>
        <v>2000</v>
      </c>
      <c r="EP1044">
        <f>IF($EP$9='[1]L&amp;D Numbers'!$H$6,'[1]L&amp;D Numbers'!$H$7)</f>
        <v>2000</v>
      </c>
      <c r="EQ1044">
        <f>IF($EQ$9='[1]L&amp;D Numbers'!$I$6,'[1]L&amp;D Numbers'!$I$7)</f>
        <v>2000</v>
      </c>
      <c r="ER1044">
        <f>IF($ER$9='[1]L&amp;D Numbers'!$J$6,'[1]L&amp;D Numbers'!$J$7)</f>
        <v>0</v>
      </c>
      <c r="ET1044" s="45">
        <f>'[1]L&amp;D Master'!$E$10</f>
        <v>1.0678246631903041E-2</v>
      </c>
      <c r="EU1044" s="45">
        <f>ET1044+'[1]L&amp;D Master'!$F$10</f>
        <v>1.8222427877342538E-2</v>
      </c>
      <c r="EV1044" s="45">
        <f>EU1044+'[1]L&amp;D Master'!$G$10</f>
        <v>2.3561551193294058E-2</v>
      </c>
      <c r="EW1044" s="45">
        <f>EV1044+'[1]L&amp;D Master'!$H$10</f>
        <v>2.7330438342024234E-2</v>
      </c>
      <c r="EX1044" s="45">
        <f>EW1044+'[1]L&amp;D Master'!$I$10</f>
        <v>2.9999999999999995E-2</v>
      </c>
      <c r="EY1044" s="45"/>
      <c r="EZ1044" s="45">
        <f t="shared" si="1279"/>
        <v>1.0678246631903041E-2</v>
      </c>
      <c r="FA1044" s="45">
        <f t="shared" si="1280"/>
        <v>1.8222427877342538E-2</v>
      </c>
      <c r="FB1044" s="45">
        <f t="shared" si="1280"/>
        <v>2.3561551193294058E-2</v>
      </c>
      <c r="FC1044" s="45">
        <f t="shared" si="1280"/>
        <v>2.7330438342024234E-2</v>
      </c>
      <c r="FD1044" s="45">
        <f t="shared" si="1256"/>
        <v>2.7330438342024234E-2</v>
      </c>
      <c r="FE1044" s="45"/>
      <c r="FF1044">
        <f t="shared" si="1224"/>
        <v>3.9572870134723876</v>
      </c>
      <c r="FG1044">
        <f t="shared" si="1225"/>
        <v>3.9271102884906299</v>
      </c>
      <c r="FH1044">
        <f t="shared" si="1226"/>
        <v>3.9057537952268238</v>
      </c>
      <c r="FI1044">
        <f t="shared" si="1227"/>
        <v>3.8906782466319032</v>
      </c>
      <c r="FJ1044">
        <f t="shared" si="1228"/>
        <v>3.8906782466319032</v>
      </c>
      <c r="FL1044" s="34"/>
      <c r="FM1044" s="34"/>
      <c r="FN1044" s="34"/>
      <c r="FO1044" s="34"/>
      <c r="FP1044" s="34"/>
      <c r="FQ1044" s="153">
        <f t="shared" si="1281"/>
        <v>0.125</v>
      </c>
      <c r="FR1044" s="153"/>
      <c r="FS1044" s="42"/>
      <c r="FT1044" s="42"/>
      <c r="FU1044" s="42"/>
      <c r="FV1044" s="42"/>
      <c r="FW1044" s="42"/>
      <c r="FX1044" s="42"/>
      <c r="FY1044" s="42"/>
      <c r="FZ1044" s="42"/>
      <c r="GA1044" s="42"/>
      <c r="GB1044" s="42"/>
      <c r="GC1044" s="42"/>
      <c r="GD1044" s="42"/>
      <c r="GE1044" s="42"/>
      <c r="GF1044" s="42"/>
      <c r="GG1044" s="42"/>
      <c r="GH1044" s="42"/>
      <c r="GI1044" s="42"/>
      <c r="GJ1044" s="42"/>
      <c r="GK1044" s="42"/>
      <c r="GL1044" s="42"/>
      <c r="GM1044" s="154">
        <f>'[1]Automation Master'!$B$10*FQ1044*FO1044</f>
        <v>0</v>
      </c>
      <c r="GN1044" s="155">
        <f>'[1]Automation Master'!$B$11*FO1044*FQ1044+GM1044</f>
        <v>0</v>
      </c>
      <c r="GO1044" s="155">
        <f>'[1]Automation Master'!$B$12*FO1044*FQ1044+GN1044</f>
        <v>0</v>
      </c>
      <c r="GP1044" s="155">
        <f>'[1]Automation Master'!$B$13*FO1044*FQ1044+GO1044</f>
        <v>0</v>
      </c>
      <c r="GQ1044" s="155">
        <f>'[1]Automation Master'!$C$10*FO1044*FQ1044+GP1044</f>
        <v>0</v>
      </c>
      <c r="GR1044" s="155">
        <f>'[1]Automation Master'!$C$11*FO1044*FQ1044+GQ1044</f>
        <v>0</v>
      </c>
      <c r="GS1044" s="155">
        <f>'[1]Automation Master'!$C$12*FO1044*FQ1044+GR1044</f>
        <v>0</v>
      </c>
      <c r="GT1044" s="155">
        <f>'[1]Automation Master'!$C$13*FO1044*FQ1044+GS1044</f>
        <v>0</v>
      </c>
      <c r="GU1044" s="155">
        <f>'[1]Automation Master'!$D$10*FO1044*FQ1044+GT1044</f>
        <v>0</v>
      </c>
      <c r="GV1044" s="155">
        <f>'[1]Automation Master'!$D$11*FO1044*FQ1044+GU1044</f>
        <v>0</v>
      </c>
      <c r="GW1044" s="155">
        <f>'[1]Automation Master'!$D$12*FO1044*FQ1044+GV1044</f>
        <v>0</v>
      </c>
      <c r="GX1044" s="155">
        <f>'[1]Automation Master'!$D$13*FO1044*FQ1044+GW1044</f>
        <v>0</v>
      </c>
      <c r="GY1044" s="155">
        <f>'[1]Automation Master'!$E$10*FO1044*FQ1044+GX1044</f>
        <v>0</v>
      </c>
      <c r="GZ1044" s="155">
        <f>'[1]Automation Master'!$E$11*FO1044*FQ1044+GY1044</f>
        <v>0</v>
      </c>
      <c r="HA1044" s="155">
        <f>'[1]Automation Master'!$E$12*FO1044*FQ1044+GZ1044</f>
        <v>0</v>
      </c>
      <c r="HB1044" s="155">
        <f>'[1]Automation Master'!$E$13*FO1044*FQ1044+HA1044</f>
        <v>0</v>
      </c>
      <c r="HC1044" s="155">
        <f>'[1]Automation Master'!$F$10*FO1044*FQ1044+HB1044</f>
        <v>0</v>
      </c>
      <c r="HD1044" s="155">
        <f>'[1]Automation Master'!$F$11*FO1044*FQ1044+HC1044</f>
        <v>0</v>
      </c>
      <c r="HE1044" s="155">
        <f>'[1]Automation Master'!$F$12*FO1044*FQ1044+HD1044</f>
        <v>0</v>
      </c>
      <c r="HF1044" s="156">
        <f>'[1]Automation Master'!$F$13*FO1044*FQ1044+HE1044</f>
        <v>0</v>
      </c>
      <c r="HG1044" s="157"/>
      <c r="HH1044" s="157"/>
      <c r="HI1044" s="157"/>
      <c r="HJ1044" s="157"/>
      <c r="HK1044" s="157"/>
      <c r="HL1044" s="157"/>
      <c r="HM1044" s="157"/>
      <c r="HN1044" s="157"/>
      <c r="HO1044" s="157"/>
      <c r="HP1044" s="157"/>
      <c r="HQ1044" s="157"/>
      <c r="HR1044" s="157"/>
      <c r="HS1044" s="157"/>
      <c r="HT1044" s="157"/>
      <c r="HU1044" s="157"/>
      <c r="HV1044" s="157"/>
      <c r="HW1044" s="157"/>
      <c r="HX1044" s="157"/>
      <c r="HY1044" s="42"/>
      <c r="HZ1044" s="42"/>
      <c r="IA1044" s="148">
        <f t="shared" si="1229"/>
        <v>4</v>
      </c>
      <c r="IB1044" s="148">
        <f t="shared" si="1230"/>
        <v>4</v>
      </c>
      <c r="IC1044" s="148">
        <f t="shared" si="1231"/>
        <v>4</v>
      </c>
      <c r="ID1044" s="148">
        <f t="shared" si="1232"/>
        <v>4</v>
      </c>
      <c r="IE1044" s="148">
        <f t="shared" si="1233"/>
        <v>4</v>
      </c>
      <c r="IH1044">
        <f t="shared" si="1239"/>
        <v>3.9572870134723876</v>
      </c>
      <c r="II1044">
        <f t="shared" si="1240"/>
        <v>3.9271102884906299</v>
      </c>
      <c r="IJ1044">
        <f t="shared" si="1241"/>
        <v>3.9057537952268238</v>
      </c>
      <c r="IK1044">
        <f t="shared" si="1242"/>
        <v>3.8906782466319032</v>
      </c>
      <c r="IL1044">
        <f t="shared" si="1243"/>
        <v>3.8906782466319032</v>
      </c>
      <c r="IN1044" s="42">
        <f t="shared" si="1234"/>
        <v>1.0678246631903088E-2</v>
      </c>
      <c r="IO1044" s="42">
        <f t="shared" si="1235"/>
        <v>1.8222427877342517E-2</v>
      </c>
      <c r="IP1044" s="42">
        <f t="shared" si="1236"/>
        <v>2.3561551193294061E-2</v>
      </c>
      <c r="IQ1044" s="42">
        <f t="shared" si="1237"/>
        <v>2.7330438342024199E-2</v>
      </c>
      <c r="IR1044" s="42">
        <f t="shared" si="1238"/>
        <v>2.7330438342024199E-2</v>
      </c>
      <c r="IT1044" s="9">
        <f t="shared" si="1282"/>
        <v>0</v>
      </c>
      <c r="IU1044" s="9">
        <f t="shared" si="1283"/>
        <v>0</v>
      </c>
      <c r="IV1044" s="9">
        <f t="shared" si="1284"/>
        <v>0</v>
      </c>
      <c r="IW1044" s="9">
        <f t="shared" si="1285"/>
        <v>0</v>
      </c>
      <c r="IX1044" s="9">
        <f t="shared" si="1286"/>
        <v>0</v>
      </c>
    </row>
    <row r="1045" spans="1:258" ht="15.75" hidden="1" thickBot="1" x14ac:dyDescent="0.3">
      <c r="A1045">
        <v>9</v>
      </c>
      <c r="B1045" t="s">
        <v>675</v>
      </c>
      <c r="C1045" t="s">
        <v>301</v>
      </c>
      <c r="D1045" t="s">
        <v>288</v>
      </c>
      <c r="E1045" t="s">
        <v>319</v>
      </c>
      <c r="F1045" t="s">
        <v>290</v>
      </c>
      <c r="G1045" t="s">
        <v>256</v>
      </c>
      <c r="H1045">
        <v>8</v>
      </c>
      <c r="I1045">
        <v>1</v>
      </c>
      <c r="L1045">
        <v>8</v>
      </c>
      <c r="M1045">
        <v>1</v>
      </c>
      <c r="S1045">
        <v>1</v>
      </c>
      <c r="T1045">
        <v>4</v>
      </c>
      <c r="U1045">
        <v>3</v>
      </c>
      <c r="X1045">
        <v>1</v>
      </c>
      <c r="Y1045">
        <v>8</v>
      </c>
      <c r="AA1045">
        <v>1</v>
      </c>
      <c r="AB1045">
        <v>1</v>
      </c>
      <c r="AL1045">
        <v>8</v>
      </c>
      <c r="AT1045">
        <v>9</v>
      </c>
      <c r="AU1045">
        <v>9</v>
      </c>
      <c r="AV1045">
        <v>0</v>
      </c>
      <c r="AW1045">
        <v>0</v>
      </c>
      <c r="AX1045">
        <v>0</v>
      </c>
      <c r="BB1045">
        <f t="shared" si="1257"/>
        <v>9</v>
      </c>
      <c r="BD1045">
        <f t="shared" si="1258"/>
        <v>9</v>
      </c>
      <c r="BE1045">
        <f t="shared" si="1259"/>
        <v>9</v>
      </c>
      <c r="BF1045">
        <f t="shared" si="1260"/>
        <v>9</v>
      </c>
      <c r="BH1045">
        <f t="shared" si="1261"/>
        <v>0</v>
      </c>
      <c r="BK1045" s="45">
        <f>IF(G1045="MEA",'[1]Net Hire Rate'!$E$7,IF(G1045="AMR",'[1]Net Hire Rate'!$F$7,IF(G1045="EUR",'[1]Net Hire Rate'!$G$7,IF(G1045="APAC",'[1]Net Hire Rate'!$H$7,0))))</f>
        <v>1.6761041902604757E-3</v>
      </c>
      <c r="BL1045" s="45">
        <f>IF(G1045="MEA",'[1]Net Hire Rate'!$E$8,IF(G1045="AMR",'[1]Net Hire Rate'!$F$8,IF(G1045="EUR",'[1]Net Hire Rate'!$G$8,IF(G1045="APAC",'[1]Net Hire Rate'!$H$8,0))))</f>
        <v>1.6761041902604757E-3</v>
      </c>
      <c r="BM1045" s="45">
        <f>IF(G1045="MEA",'[1]Net Hire Rate'!$E$9,IF(G1045="AMR",'[1]Net Hire Rate'!$F$9,IF(G1045="EUR",'[1]Net Hire Rate'!$G$9,IF(G1045="APAC",'[1]Net Hire Rate'!$H$9,0))))</f>
        <v>1.6761041902604757E-3</v>
      </c>
      <c r="BN1045" s="45">
        <f>IF(G1045="MEA",'[1]Net Hire Rate'!$E$10,IF(G1045="AMR",'[1]Net Hire Rate'!$F$10,IF(G1045="EUR",'[1]Net Hire Rate'!$G$10,IF(G1045="APAC",'[1]Net Hire Rate'!$H$10,0))))</f>
        <v>1.6761041902604757E-3</v>
      </c>
      <c r="BO1045" s="45">
        <f>IF(G1045="MEA",'[1]Net Hire Rate'!$E$11,IF(G1045="AMR",'[1]Net Hire Rate'!$F$11,IF(G1045="EUR",'[1]Net Hire Rate'!$G$11,IF(G1045="APAC",'[1]Net Hire Rate'!$H$11,0))))</f>
        <v>1.6761041902604757E-3</v>
      </c>
      <c r="BP1045" s="45">
        <f>IF(G1045="MEA",'[1]Net Hire Rate'!$E$12,IF(G1045="AMR",'[1]Net Hire Rate'!$F$12,IF(G1045="EUR",'[1]Net Hire Rate'!$G$12,IF(G1045="APAC",'[1]Net Hire Rate'!$H$12,0))))</f>
        <v>1.6761041902604757E-3</v>
      </c>
      <c r="BQ1045" s="147">
        <f t="shared" si="1262"/>
        <v>9</v>
      </c>
      <c r="BR1045" s="147">
        <f t="shared" si="1244"/>
        <v>9</v>
      </c>
      <c r="BS1045" s="147">
        <f t="shared" si="1263"/>
        <v>9.0150849377123432</v>
      </c>
      <c r="BT1045" s="148">
        <f t="shared" si="1245"/>
        <v>9.0150849377123432</v>
      </c>
      <c r="BU1045" s="149">
        <f t="shared" si="1264"/>
        <v>9.0301951593519973</v>
      </c>
      <c r="BV1045" s="148">
        <f t="shared" si="1246"/>
        <v>9.0301951593519973</v>
      </c>
      <c r="BW1045" s="148">
        <f t="shared" si="1265"/>
        <v>9.045330707297456</v>
      </c>
      <c r="BX1045" s="148">
        <f t="shared" si="1247"/>
        <v>9.045330707297456</v>
      </c>
      <c r="BY1045" s="148">
        <f t="shared" si="1266"/>
        <v>9.0604916239982494</v>
      </c>
      <c r="BZ1045" s="148">
        <f t="shared" si="1248"/>
        <v>9.0604916239982494</v>
      </c>
      <c r="CA1045" s="148">
        <f t="shared" si="1267"/>
        <v>9.0756779519750523</v>
      </c>
      <c r="CB1045" s="148">
        <f t="shared" si="1249"/>
        <v>9.0756779519750523</v>
      </c>
      <c r="CC1045" s="148"/>
      <c r="CD1045" s="38"/>
      <c r="CE1045" s="38"/>
      <c r="CF1045" s="38"/>
      <c r="CG1045" s="38"/>
      <c r="CH1045" s="38"/>
      <c r="CI1045" s="38"/>
      <c r="CJ1045" s="38"/>
      <c r="CK1045" s="41"/>
      <c r="CL1045" s="41"/>
      <c r="CM1045" s="40"/>
      <c r="CN1045" s="41"/>
      <c r="CO1045" s="41"/>
      <c r="CP1045" s="41"/>
      <c r="CQ1045" s="41"/>
      <c r="CR1045" s="41"/>
      <c r="CS1045" s="41"/>
      <c r="CT1045" s="41"/>
      <c r="CU1045" s="40"/>
      <c r="CV1045" s="41"/>
      <c r="CW1045" s="41"/>
      <c r="CX1045" s="41"/>
      <c r="CY1045" s="41"/>
      <c r="CZ1045" s="41"/>
      <c r="DA1045" s="41"/>
      <c r="DB1045" s="41"/>
      <c r="DC1045" s="40"/>
      <c r="DD1045" s="41"/>
      <c r="DE1045" s="41"/>
      <c r="DF1045" s="41"/>
      <c r="DG1045" s="41"/>
      <c r="DH1045" s="41"/>
      <c r="DI1045" s="41"/>
      <c r="DJ1045" s="41"/>
      <c r="DK1045" s="40"/>
      <c r="DL1045" s="41"/>
      <c r="DM1045" s="41"/>
      <c r="DN1045" s="41"/>
      <c r="DO1045" s="41"/>
      <c r="DP1045" s="41"/>
      <c r="DQ1045" s="41"/>
      <c r="DR1045" s="15"/>
      <c r="DS1045" s="151">
        <f t="shared" si="1250"/>
        <v>9</v>
      </c>
      <c r="DT1045" s="152">
        <f t="shared" si="1251"/>
        <v>0</v>
      </c>
      <c r="DU1045" s="7">
        <f t="shared" si="1252"/>
        <v>0</v>
      </c>
      <c r="DV1045" s="7">
        <f t="shared" si="1253"/>
        <v>0</v>
      </c>
      <c r="DW1045">
        <f t="shared" si="1254"/>
        <v>0</v>
      </c>
      <c r="DX1045">
        <f t="shared" si="1255"/>
        <v>0</v>
      </c>
      <c r="DZ1045">
        <f t="shared" si="1268"/>
        <v>9</v>
      </c>
      <c r="EA1045">
        <f t="shared" si="1269"/>
        <v>9</v>
      </c>
      <c r="EB1045">
        <f t="shared" si="1270"/>
        <v>9</v>
      </c>
      <c r="EC1045">
        <f t="shared" si="1271"/>
        <v>9</v>
      </c>
      <c r="ED1045">
        <f t="shared" si="1272"/>
        <v>9</v>
      </c>
      <c r="EE1045">
        <f t="shared" si="1273"/>
        <v>9</v>
      </c>
      <c r="EG1045">
        <f t="shared" si="1274"/>
        <v>9</v>
      </c>
      <c r="EH1045">
        <f t="shared" si="1275"/>
        <v>9</v>
      </c>
      <c r="EI1045">
        <f t="shared" si="1276"/>
        <v>9</v>
      </c>
      <c r="EJ1045">
        <f t="shared" si="1277"/>
        <v>9</v>
      </c>
      <c r="EK1045">
        <f t="shared" si="1278"/>
        <v>9</v>
      </c>
      <c r="EM1045">
        <f>IF($EM$9='[1]L&amp;D Numbers'!$E$6,'[1]L&amp;D Numbers'!$E$7)</f>
        <v>350</v>
      </c>
      <c r="EN1045">
        <f>IF($EN$9='[1]L&amp;D Numbers'!$F$6,'[1]L&amp;D Numbers'!$F$7)</f>
        <v>2000</v>
      </c>
      <c r="EO1045">
        <f>IF($EO$9='[1]L&amp;D Numbers'!$G$6,'[1]L&amp;D Numbers'!$G$7)</f>
        <v>2000</v>
      </c>
      <c r="EP1045">
        <f>IF($EP$9='[1]L&amp;D Numbers'!$H$6,'[1]L&amp;D Numbers'!$H$7)</f>
        <v>2000</v>
      </c>
      <c r="EQ1045">
        <f>IF($EQ$9='[1]L&amp;D Numbers'!$I$6,'[1]L&amp;D Numbers'!$I$7)</f>
        <v>2000</v>
      </c>
      <c r="ER1045">
        <f>IF($ER$9='[1]L&amp;D Numbers'!$J$6,'[1]L&amp;D Numbers'!$J$7)</f>
        <v>0</v>
      </c>
      <c r="ET1045" s="45">
        <f>'[1]L&amp;D Master'!$E$10</f>
        <v>1.0678246631903041E-2</v>
      </c>
      <c r="EU1045" s="45">
        <f>ET1045+'[1]L&amp;D Master'!$F$10</f>
        <v>1.8222427877342538E-2</v>
      </c>
      <c r="EV1045" s="45">
        <f>EU1045+'[1]L&amp;D Master'!$G$10</f>
        <v>2.3561551193294058E-2</v>
      </c>
      <c r="EW1045" s="45">
        <f>EV1045+'[1]L&amp;D Master'!$H$10</f>
        <v>2.7330438342024234E-2</v>
      </c>
      <c r="EX1045" s="45">
        <f>EW1045+'[1]L&amp;D Master'!$I$10</f>
        <v>2.9999999999999995E-2</v>
      </c>
      <c r="EY1045" s="45"/>
      <c r="EZ1045" s="45">
        <f t="shared" si="1279"/>
        <v>1.0678246631903041E-2</v>
      </c>
      <c r="FA1045" s="45">
        <f t="shared" si="1280"/>
        <v>1.8222427877342538E-2</v>
      </c>
      <c r="FB1045" s="45">
        <f t="shared" si="1280"/>
        <v>2.3561551193294058E-2</v>
      </c>
      <c r="FC1045" s="45">
        <f t="shared" si="1280"/>
        <v>2.7330438342024234E-2</v>
      </c>
      <c r="FD1045" s="45">
        <f t="shared" si="1256"/>
        <v>2.7330438342024234E-2</v>
      </c>
      <c r="FE1045" s="45"/>
      <c r="FF1045">
        <f t="shared" si="1224"/>
        <v>8.9038957803128724</v>
      </c>
      <c r="FG1045">
        <f t="shared" si="1225"/>
        <v>8.8359981491039168</v>
      </c>
      <c r="FH1045">
        <f t="shared" si="1226"/>
        <v>8.787946039260353</v>
      </c>
      <c r="FI1045">
        <f t="shared" si="1227"/>
        <v>8.7540260549217823</v>
      </c>
      <c r="FJ1045">
        <f t="shared" si="1228"/>
        <v>8.7540260549217823</v>
      </c>
      <c r="FL1045" s="34"/>
      <c r="FM1045" s="34"/>
      <c r="FN1045" s="34"/>
      <c r="FO1045" s="34"/>
      <c r="FP1045" s="34"/>
      <c r="FQ1045" s="153">
        <f t="shared" si="1281"/>
        <v>0.125</v>
      </c>
      <c r="FR1045" s="153"/>
      <c r="FS1045" s="42"/>
      <c r="FT1045" s="42"/>
      <c r="FU1045" s="42"/>
      <c r="FV1045" s="42"/>
      <c r="FW1045" s="42"/>
      <c r="FX1045" s="42"/>
      <c r="FY1045" s="42"/>
      <c r="FZ1045" s="42"/>
      <c r="GA1045" s="42"/>
      <c r="GB1045" s="42"/>
      <c r="GC1045" s="42"/>
      <c r="GD1045" s="42"/>
      <c r="GE1045" s="42"/>
      <c r="GF1045" s="42"/>
      <c r="GG1045" s="42"/>
      <c r="GH1045" s="42"/>
      <c r="GI1045" s="42"/>
      <c r="GJ1045" s="42"/>
      <c r="GK1045" s="42"/>
      <c r="GL1045" s="42"/>
      <c r="GM1045" s="154">
        <f>'[1]Automation Master'!$B$10*FQ1045*FO1045</f>
        <v>0</v>
      </c>
      <c r="GN1045" s="155">
        <f>'[1]Automation Master'!$B$11*FO1045*FQ1045+GM1045</f>
        <v>0</v>
      </c>
      <c r="GO1045" s="155">
        <f>'[1]Automation Master'!$B$12*FO1045*FQ1045+GN1045</f>
        <v>0</v>
      </c>
      <c r="GP1045" s="155">
        <f>'[1]Automation Master'!$B$13*FO1045*FQ1045+GO1045</f>
        <v>0</v>
      </c>
      <c r="GQ1045" s="155">
        <f>'[1]Automation Master'!$C$10*FO1045*FQ1045+GP1045</f>
        <v>0</v>
      </c>
      <c r="GR1045" s="155">
        <f>'[1]Automation Master'!$C$11*FO1045*FQ1045+GQ1045</f>
        <v>0</v>
      </c>
      <c r="GS1045" s="155">
        <f>'[1]Automation Master'!$C$12*FO1045*FQ1045+GR1045</f>
        <v>0</v>
      </c>
      <c r="GT1045" s="155">
        <f>'[1]Automation Master'!$C$13*FO1045*FQ1045+GS1045</f>
        <v>0</v>
      </c>
      <c r="GU1045" s="155">
        <f>'[1]Automation Master'!$D$10*FO1045*FQ1045+GT1045</f>
        <v>0</v>
      </c>
      <c r="GV1045" s="155">
        <f>'[1]Automation Master'!$D$11*FO1045*FQ1045+GU1045</f>
        <v>0</v>
      </c>
      <c r="GW1045" s="155">
        <f>'[1]Automation Master'!$D$12*FO1045*FQ1045+GV1045</f>
        <v>0</v>
      </c>
      <c r="GX1045" s="155">
        <f>'[1]Automation Master'!$D$13*FO1045*FQ1045+GW1045</f>
        <v>0</v>
      </c>
      <c r="GY1045" s="155">
        <f>'[1]Automation Master'!$E$10*FO1045*FQ1045+GX1045</f>
        <v>0</v>
      </c>
      <c r="GZ1045" s="155">
        <f>'[1]Automation Master'!$E$11*FO1045*FQ1045+GY1045</f>
        <v>0</v>
      </c>
      <c r="HA1045" s="155">
        <f>'[1]Automation Master'!$E$12*FO1045*FQ1045+GZ1045</f>
        <v>0</v>
      </c>
      <c r="HB1045" s="155">
        <f>'[1]Automation Master'!$E$13*FO1045*FQ1045+HA1045</f>
        <v>0</v>
      </c>
      <c r="HC1045" s="155">
        <f>'[1]Automation Master'!$F$10*FO1045*FQ1045+HB1045</f>
        <v>0</v>
      </c>
      <c r="HD1045" s="155">
        <f>'[1]Automation Master'!$F$11*FO1045*FQ1045+HC1045</f>
        <v>0</v>
      </c>
      <c r="HE1045" s="155">
        <f>'[1]Automation Master'!$F$12*FO1045*FQ1045+HD1045</f>
        <v>0</v>
      </c>
      <c r="HF1045" s="156">
        <f>'[1]Automation Master'!$F$13*FO1045*FQ1045+HE1045</f>
        <v>0</v>
      </c>
      <c r="HG1045" s="157"/>
      <c r="HH1045" s="157"/>
      <c r="HI1045" s="157"/>
      <c r="HJ1045" s="157"/>
      <c r="HK1045" s="157"/>
      <c r="HL1045" s="157"/>
      <c r="HM1045" s="157"/>
      <c r="HN1045" s="157"/>
      <c r="HO1045" s="157"/>
      <c r="HP1045" s="157"/>
      <c r="HQ1045" s="157"/>
      <c r="HR1045" s="157"/>
      <c r="HS1045" s="157"/>
      <c r="HT1045" s="157"/>
      <c r="HU1045" s="157"/>
      <c r="HV1045" s="157"/>
      <c r="HW1045" s="157"/>
      <c r="HX1045" s="157"/>
      <c r="HY1045" s="42"/>
      <c r="HZ1045" s="42"/>
      <c r="IA1045" s="148">
        <f t="shared" si="1229"/>
        <v>9</v>
      </c>
      <c r="IB1045" s="148">
        <f t="shared" si="1230"/>
        <v>9</v>
      </c>
      <c r="IC1045" s="148">
        <f t="shared" si="1231"/>
        <v>9</v>
      </c>
      <c r="ID1045" s="148">
        <f t="shared" si="1232"/>
        <v>9</v>
      </c>
      <c r="IE1045" s="148">
        <f t="shared" si="1233"/>
        <v>9</v>
      </c>
      <c r="IH1045">
        <f t="shared" si="1239"/>
        <v>8.9038957803128724</v>
      </c>
      <c r="II1045">
        <f t="shared" si="1240"/>
        <v>8.8359981491039168</v>
      </c>
      <c r="IJ1045">
        <f t="shared" si="1241"/>
        <v>8.787946039260353</v>
      </c>
      <c r="IK1045">
        <f t="shared" si="1242"/>
        <v>8.7540260549217823</v>
      </c>
      <c r="IL1045">
        <f t="shared" si="1243"/>
        <v>8.7540260549217823</v>
      </c>
      <c r="IN1045" s="42">
        <f t="shared" si="1234"/>
        <v>1.0678246631903063E-2</v>
      </c>
      <c r="IO1045" s="42">
        <f t="shared" si="1235"/>
        <v>1.822242787734258E-2</v>
      </c>
      <c r="IP1045" s="42">
        <f t="shared" si="1236"/>
        <v>2.356155119329411E-2</v>
      </c>
      <c r="IQ1045" s="42">
        <f t="shared" si="1237"/>
        <v>2.7330438342024185E-2</v>
      </c>
      <c r="IR1045" s="42">
        <f t="shared" si="1238"/>
        <v>2.7330438342024185E-2</v>
      </c>
      <c r="IT1045" s="9">
        <f t="shared" si="1282"/>
        <v>0</v>
      </c>
      <c r="IU1045" s="9">
        <f t="shared" si="1283"/>
        <v>0</v>
      </c>
      <c r="IV1045" s="9">
        <f t="shared" si="1284"/>
        <v>0</v>
      </c>
      <c r="IW1045" s="9">
        <f t="shared" si="1285"/>
        <v>0</v>
      </c>
      <c r="IX1045" s="9">
        <f t="shared" si="1286"/>
        <v>0</v>
      </c>
    </row>
    <row r="1046" spans="1:258" ht="15.75" hidden="1" thickBot="1" x14ac:dyDescent="0.3">
      <c r="A1046">
        <v>2</v>
      </c>
      <c r="B1046" t="s">
        <v>675</v>
      </c>
      <c r="C1046" t="s">
        <v>306</v>
      </c>
      <c r="D1046" t="s">
        <v>288</v>
      </c>
      <c r="E1046" t="s">
        <v>319</v>
      </c>
      <c r="F1046" t="s">
        <v>290</v>
      </c>
      <c r="G1046" t="s">
        <v>256</v>
      </c>
      <c r="H1046">
        <v>2</v>
      </c>
      <c r="L1046">
        <v>2</v>
      </c>
      <c r="T1046">
        <v>2</v>
      </c>
      <c r="Y1046">
        <v>2</v>
      </c>
      <c r="AL1046">
        <v>2</v>
      </c>
      <c r="AT1046">
        <v>2</v>
      </c>
      <c r="AU1046">
        <v>2</v>
      </c>
      <c r="AV1046">
        <v>0</v>
      </c>
      <c r="AW1046">
        <v>0</v>
      </c>
      <c r="AX1046">
        <v>0</v>
      </c>
      <c r="BB1046">
        <f t="shared" si="1257"/>
        <v>2</v>
      </c>
      <c r="BD1046">
        <f t="shared" si="1258"/>
        <v>2</v>
      </c>
      <c r="BE1046">
        <f t="shared" si="1259"/>
        <v>2</v>
      </c>
      <c r="BF1046">
        <f t="shared" si="1260"/>
        <v>2</v>
      </c>
      <c r="BH1046">
        <f t="shared" si="1261"/>
        <v>0</v>
      </c>
      <c r="BK1046" s="45">
        <f>IF(G1046="MEA",'[1]Net Hire Rate'!$E$7,IF(G1046="AMR",'[1]Net Hire Rate'!$F$7,IF(G1046="EUR",'[1]Net Hire Rate'!$G$7,IF(G1046="APAC",'[1]Net Hire Rate'!$H$7,0))))</f>
        <v>1.6761041902604757E-3</v>
      </c>
      <c r="BL1046" s="45">
        <f>IF(G1046="MEA",'[1]Net Hire Rate'!$E$8,IF(G1046="AMR",'[1]Net Hire Rate'!$F$8,IF(G1046="EUR",'[1]Net Hire Rate'!$G$8,IF(G1046="APAC",'[1]Net Hire Rate'!$H$8,0))))</f>
        <v>1.6761041902604757E-3</v>
      </c>
      <c r="BM1046" s="45">
        <f>IF(G1046="MEA",'[1]Net Hire Rate'!$E$9,IF(G1046="AMR",'[1]Net Hire Rate'!$F$9,IF(G1046="EUR",'[1]Net Hire Rate'!$G$9,IF(G1046="APAC",'[1]Net Hire Rate'!$H$9,0))))</f>
        <v>1.6761041902604757E-3</v>
      </c>
      <c r="BN1046" s="45">
        <f>IF(G1046="MEA",'[1]Net Hire Rate'!$E$10,IF(G1046="AMR",'[1]Net Hire Rate'!$F$10,IF(G1046="EUR",'[1]Net Hire Rate'!$G$10,IF(G1046="APAC",'[1]Net Hire Rate'!$H$10,0))))</f>
        <v>1.6761041902604757E-3</v>
      </c>
      <c r="BO1046" s="45">
        <f>IF(G1046="MEA",'[1]Net Hire Rate'!$E$11,IF(G1046="AMR",'[1]Net Hire Rate'!$F$11,IF(G1046="EUR",'[1]Net Hire Rate'!$G$11,IF(G1046="APAC",'[1]Net Hire Rate'!$H$11,0))))</f>
        <v>1.6761041902604757E-3</v>
      </c>
      <c r="BP1046" s="45">
        <f>IF(G1046="MEA",'[1]Net Hire Rate'!$E$12,IF(G1046="AMR",'[1]Net Hire Rate'!$F$12,IF(G1046="EUR",'[1]Net Hire Rate'!$G$12,IF(G1046="APAC",'[1]Net Hire Rate'!$H$12,0))))</f>
        <v>1.6761041902604757E-3</v>
      </c>
      <c r="BQ1046" s="147">
        <f t="shared" si="1262"/>
        <v>2</v>
      </c>
      <c r="BR1046" s="147">
        <f t="shared" si="1244"/>
        <v>2</v>
      </c>
      <c r="BS1046" s="147">
        <f t="shared" si="1263"/>
        <v>2.0033522083805209</v>
      </c>
      <c r="BT1046" s="148">
        <f t="shared" si="1245"/>
        <v>2.0033522083805209</v>
      </c>
      <c r="BU1046" s="149">
        <f t="shared" si="1264"/>
        <v>2.006710035411555</v>
      </c>
      <c r="BV1046" s="148">
        <f t="shared" si="1246"/>
        <v>2.006710035411555</v>
      </c>
      <c r="BW1046" s="148">
        <f t="shared" si="1265"/>
        <v>2.0100734905105462</v>
      </c>
      <c r="BX1046" s="148">
        <f t="shared" si="1247"/>
        <v>2.0100734905105462</v>
      </c>
      <c r="BY1046" s="148">
        <f t="shared" si="1266"/>
        <v>2.0134425831107223</v>
      </c>
      <c r="BZ1046" s="148">
        <f t="shared" si="1248"/>
        <v>2.0134425831107223</v>
      </c>
      <c r="CA1046" s="148">
        <f t="shared" si="1267"/>
        <v>2.0168173226611228</v>
      </c>
      <c r="CB1046" s="148">
        <f t="shared" si="1249"/>
        <v>2.0168173226611228</v>
      </c>
      <c r="CC1046" s="148"/>
      <c r="CD1046" s="38"/>
      <c r="CE1046" s="38"/>
      <c r="CF1046" s="38"/>
      <c r="CG1046" s="38"/>
      <c r="CH1046" s="38"/>
      <c r="CI1046" s="38"/>
      <c r="CJ1046" s="38"/>
      <c r="CK1046" s="41"/>
      <c r="CL1046" s="41"/>
      <c r="CM1046" s="40"/>
      <c r="CN1046" s="41"/>
      <c r="CO1046" s="41"/>
      <c r="CP1046" s="41"/>
      <c r="CQ1046" s="41"/>
      <c r="CR1046" s="41"/>
      <c r="CS1046" s="41"/>
      <c r="CT1046" s="41"/>
      <c r="CU1046" s="40"/>
      <c r="CV1046" s="41"/>
      <c r="CW1046" s="41"/>
      <c r="CX1046" s="41"/>
      <c r="CY1046" s="41"/>
      <c r="CZ1046" s="41"/>
      <c r="DA1046" s="41"/>
      <c r="DB1046" s="41"/>
      <c r="DC1046" s="40"/>
      <c r="DD1046" s="41"/>
      <c r="DE1046" s="41"/>
      <c r="DF1046" s="41"/>
      <c r="DG1046" s="41"/>
      <c r="DH1046" s="41"/>
      <c r="DI1046" s="41"/>
      <c r="DJ1046" s="41"/>
      <c r="DK1046" s="40"/>
      <c r="DL1046" s="41"/>
      <c r="DM1046" s="41"/>
      <c r="DN1046" s="41"/>
      <c r="DO1046" s="41"/>
      <c r="DP1046" s="41"/>
      <c r="DQ1046" s="41"/>
      <c r="DR1046" s="15"/>
      <c r="DS1046" s="151">
        <f t="shared" si="1250"/>
        <v>2</v>
      </c>
      <c r="DT1046" s="152">
        <f t="shared" si="1251"/>
        <v>0</v>
      </c>
      <c r="DU1046" s="7">
        <f t="shared" si="1252"/>
        <v>0</v>
      </c>
      <c r="DV1046" s="7">
        <f t="shared" si="1253"/>
        <v>0</v>
      </c>
      <c r="DW1046">
        <f t="shared" si="1254"/>
        <v>0</v>
      </c>
      <c r="DX1046">
        <f t="shared" si="1255"/>
        <v>0</v>
      </c>
      <c r="DZ1046">
        <f t="shared" si="1268"/>
        <v>2</v>
      </c>
      <c r="EA1046">
        <f t="shared" si="1269"/>
        <v>2</v>
      </c>
      <c r="EB1046">
        <f t="shared" si="1270"/>
        <v>2</v>
      </c>
      <c r="EC1046">
        <f t="shared" si="1271"/>
        <v>2</v>
      </c>
      <c r="ED1046">
        <f t="shared" si="1272"/>
        <v>2</v>
      </c>
      <c r="EE1046">
        <f t="shared" si="1273"/>
        <v>2</v>
      </c>
      <c r="EG1046">
        <f t="shared" si="1274"/>
        <v>2</v>
      </c>
      <c r="EH1046">
        <f t="shared" si="1275"/>
        <v>2</v>
      </c>
      <c r="EI1046">
        <f t="shared" si="1276"/>
        <v>2</v>
      </c>
      <c r="EJ1046">
        <f t="shared" si="1277"/>
        <v>2</v>
      </c>
      <c r="EK1046">
        <f t="shared" si="1278"/>
        <v>2</v>
      </c>
      <c r="EM1046">
        <f>IF($EM$9='[1]L&amp;D Numbers'!$E$6,'[1]L&amp;D Numbers'!$E$7)</f>
        <v>350</v>
      </c>
      <c r="EN1046">
        <f>IF($EN$9='[1]L&amp;D Numbers'!$F$6,'[1]L&amp;D Numbers'!$F$7)</f>
        <v>2000</v>
      </c>
      <c r="EO1046">
        <f>IF($EO$9='[1]L&amp;D Numbers'!$G$6,'[1]L&amp;D Numbers'!$G$7)</f>
        <v>2000</v>
      </c>
      <c r="EP1046">
        <f>IF($EP$9='[1]L&amp;D Numbers'!$H$6,'[1]L&amp;D Numbers'!$H$7)</f>
        <v>2000</v>
      </c>
      <c r="EQ1046">
        <f>IF($EQ$9='[1]L&amp;D Numbers'!$I$6,'[1]L&amp;D Numbers'!$I$7)</f>
        <v>2000</v>
      </c>
      <c r="ER1046">
        <f>IF($ER$9='[1]L&amp;D Numbers'!$J$6,'[1]L&amp;D Numbers'!$J$7)</f>
        <v>0</v>
      </c>
      <c r="ET1046" s="45">
        <f>'[1]L&amp;D Master'!$E$10</f>
        <v>1.0678246631903041E-2</v>
      </c>
      <c r="EU1046" s="45">
        <f>ET1046+'[1]L&amp;D Master'!$F$10</f>
        <v>1.8222427877342538E-2</v>
      </c>
      <c r="EV1046" s="45">
        <f>EU1046+'[1]L&amp;D Master'!$G$10</f>
        <v>2.3561551193294058E-2</v>
      </c>
      <c r="EW1046" s="45">
        <f>EV1046+'[1]L&amp;D Master'!$H$10</f>
        <v>2.7330438342024234E-2</v>
      </c>
      <c r="EX1046" s="45">
        <f>EW1046+'[1]L&amp;D Master'!$I$10</f>
        <v>2.9999999999999995E-2</v>
      </c>
      <c r="EY1046" s="45"/>
      <c r="EZ1046" s="45">
        <f t="shared" si="1279"/>
        <v>1.0678246631903041E-2</v>
      </c>
      <c r="FA1046" s="45">
        <f t="shared" si="1280"/>
        <v>1.8222427877342538E-2</v>
      </c>
      <c r="FB1046" s="45">
        <f t="shared" si="1280"/>
        <v>2.3561551193294058E-2</v>
      </c>
      <c r="FC1046" s="45">
        <f t="shared" si="1280"/>
        <v>2.7330438342024234E-2</v>
      </c>
      <c r="FD1046" s="45">
        <f t="shared" si="1256"/>
        <v>2.7330438342024234E-2</v>
      </c>
      <c r="FE1046" s="45"/>
      <c r="FF1046">
        <f t="shared" si="1224"/>
        <v>1.9786435067361938</v>
      </c>
      <c r="FG1046">
        <f t="shared" si="1225"/>
        <v>1.963555144245315</v>
      </c>
      <c r="FH1046">
        <f t="shared" si="1226"/>
        <v>1.9528768976134119</v>
      </c>
      <c r="FI1046">
        <f t="shared" si="1227"/>
        <v>1.9453391233159516</v>
      </c>
      <c r="FJ1046">
        <f t="shared" si="1228"/>
        <v>1.9453391233159516</v>
      </c>
      <c r="FL1046" s="34"/>
      <c r="FM1046" s="34"/>
      <c r="FN1046" s="34"/>
      <c r="FO1046" s="34"/>
      <c r="FP1046" s="34"/>
      <c r="FQ1046" s="153">
        <f t="shared" si="1281"/>
        <v>0.125</v>
      </c>
      <c r="FR1046" s="153"/>
      <c r="FS1046" s="42"/>
      <c r="FT1046" s="42"/>
      <c r="FU1046" s="42"/>
      <c r="FV1046" s="42"/>
      <c r="FW1046" s="42"/>
      <c r="FX1046" s="42"/>
      <c r="FY1046" s="42"/>
      <c r="FZ1046" s="42"/>
      <c r="GA1046" s="42"/>
      <c r="GB1046" s="42"/>
      <c r="GC1046" s="42"/>
      <c r="GD1046" s="42"/>
      <c r="GE1046" s="42"/>
      <c r="GF1046" s="42"/>
      <c r="GG1046" s="42"/>
      <c r="GH1046" s="42"/>
      <c r="GI1046" s="42"/>
      <c r="GJ1046" s="42"/>
      <c r="GK1046" s="42"/>
      <c r="GL1046" s="42"/>
      <c r="GM1046" s="154">
        <f>'[1]Automation Master'!$B$10*FQ1046*FO1046</f>
        <v>0</v>
      </c>
      <c r="GN1046" s="155">
        <f>'[1]Automation Master'!$B$11*FO1046*FQ1046+GM1046</f>
        <v>0</v>
      </c>
      <c r="GO1046" s="155">
        <f>'[1]Automation Master'!$B$12*FO1046*FQ1046+GN1046</f>
        <v>0</v>
      </c>
      <c r="GP1046" s="155">
        <f>'[1]Automation Master'!$B$13*FO1046*FQ1046+GO1046</f>
        <v>0</v>
      </c>
      <c r="GQ1046" s="155">
        <f>'[1]Automation Master'!$C$10*FO1046*FQ1046+GP1046</f>
        <v>0</v>
      </c>
      <c r="GR1046" s="155">
        <f>'[1]Automation Master'!$C$11*FO1046*FQ1046+GQ1046</f>
        <v>0</v>
      </c>
      <c r="GS1046" s="155">
        <f>'[1]Automation Master'!$C$12*FO1046*FQ1046+GR1046</f>
        <v>0</v>
      </c>
      <c r="GT1046" s="155">
        <f>'[1]Automation Master'!$C$13*FO1046*FQ1046+GS1046</f>
        <v>0</v>
      </c>
      <c r="GU1046" s="155">
        <f>'[1]Automation Master'!$D$10*FO1046*FQ1046+GT1046</f>
        <v>0</v>
      </c>
      <c r="GV1046" s="155">
        <f>'[1]Automation Master'!$D$11*FO1046*FQ1046+GU1046</f>
        <v>0</v>
      </c>
      <c r="GW1046" s="155">
        <f>'[1]Automation Master'!$D$12*FO1046*FQ1046+GV1046</f>
        <v>0</v>
      </c>
      <c r="GX1046" s="155">
        <f>'[1]Automation Master'!$D$13*FO1046*FQ1046+GW1046</f>
        <v>0</v>
      </c>
      <c r="GY1046" s="155">
        <f>'[1]Automation Master'!$E$10*FO1046*FQ1046+GX1046</f>
        <v>0</v>
      </c>
      <c r="GZ1046" s="155">
        <f>'[1]Automation Master'!$E$11*FO1046*FQ1046+GY1046</f>
        <v>0</v>
      </c>
      <c r="HA1046" s="155">
        <f>'[1]Automation Master'!$E$12*FO1046*FQ1046+GZ1046</f>
        <v>0</v>
      </c>
      <c r="HB1046" s="155">
        <f>'[1]Automation Master'!$E$13*FO1046*FQ1046+HA1046</f>
        <v>0</v>
      </c>
      <c r="HC1046" s="155">
        <f>'[1]Automation Master'!$F$10*FO1046*FQ1046+HB1046</f>
        <v>0</v>
      </c>
      <c r="HD1046" s="155">
        <f>'[1]Automation Master'!$F$11*FO1046*FQ1046+HC1046</f>
        <v>0</v>
      </c>
      <c r="HE1046" s="155">
        <f>'[1]Automation Master'!$F$12*FO1046*FQ1046+HD1046</f>
        <v>0</v>
      </c>
      <c r="HF1046" s="156">
        <f>'[1]Automation Master'!$F$13*FO1046*FQ1046+HE1046</f>
        <v>0</v>
      </c>
      <c r="HG1046" s="157"/>
      <c r="HH1046" s="157"/>
      <c r="HI1046" s="157"/>
      <c r="HJ1046" s="157"/>
      <c r="HK1046" s="157"/>
      <c r="HL1046" s="157"/>
      <c r="HM1046" s="157"/>
      <c r="HN1046" s="157"/>
      <c r="HO1046" s="157"/>
      <c r="HP1046" s="157"/>
      <c r="HQ1046" s="157"/>
      <c r="HR1046" s="157"/>
      <c r="HS1046" s="157"/>
      <c r="HT1046" s="157"/>
      <c r="HU1046" s="157"/>
      <c r="HV1046" s="157"/>
      <c r="HW1046" s="157"/>
      <c r="HX1046" s="157"/>
      <c r="HY1046" s="42"/>
      <c r="HZ1046" s="42"/>
      <c r="IA1046" s="148">
        <f t="shared" si="1229"/>
        <v>2</v>
      </c>
      <c r="IB1046" s="148">
        <f t="shared" si="1230"/>
        <v>2</v>
      </c>
      <c r="IC1046" s="148">
        <f t="shared" si="1231"/>
        <v>2</v>
      </c>
      <c r="ID1046" s="148">
        <f t="shared" si="1232"/>
        <v>2</v>
      </c>
      <c r="IE1046" s="148">
        <f t="shared" si="1233"/>
        <v>2</v>
      </c>
      <c r="IH1046">
        <f t="shared" si="1239"/>
        <v>1.9786435067361938</v>
      </c>
      <c r="II1046">
        <f t="shared" si="1240"/>
        <v>1.963555144245315</v>
      </c>
      <c r="IJ1046">
        <f t="shared" si="1241"/>
        <v>1.9528768976134119</v>
      </c>
      <c r="IK1046">
        <f t="shared" si="1242"/>
        <v>1.9453391233159516</v>
      </c>
      <c r="IL1046">
        <f t="shared" si="1243"/>
        <v>1.9453391233159516</v>
      </c>
      <c r="IN1046" s="42">
        <f t="shared" si="1234"/>
        <v>1.0678246631903088E-2</v>
      </c>
      <c r="IO1046" s="42">
        <f t="shared" si="1235"/>
        <v>1.8222427877342517E-2</v>
      </c>
      <c r="IP1046" s="42">
        <f t="shared" si="1236"/>
        <v>2.3561551193294061E-2</v>
      </c>
      <c r="IQ1046" s="42">
        <f t="shared" si="1237"/>
        <v>2.7330438342024199E-2</v>
      </c>
      <c r="IR1046" s="42">
        <f t="shared" si="1238"/>
        <v>2.7330438342024199E-2</v>
      </c>
      <c r="IT1046" s="9">
        <f t="shared" si="1282"/>
        <v>0</v>
      </c>
      <c r="IU1046" s="9">
        <f t="shared" si="1283"/>
        <v>0</v>
      </c>
      <c r="IV1046" s="9">
        <f t="shared" si="1284"/>
        <v>0</v>
      </c>
      <c r="IW1046" s="9">
        <f t="shared" si="1285"/>
        <v>0</v>
      </c>
      <c r="IX1046" s="9">
        <f t="shared" si="1286"/>
        <v>0</v>
      </c>
    </row>
    <row r="1047" spans="1:258" ht="15.75" hidden="1" thickBot="1" x14ac:dyDescent="0.3">
      <c r="A1047">
        <v>25</v>
      </c>
      <c r="B1047" t="s">
        <v>675</v>
      </c>
      <c r="C1047" t="s">
        <v>311</v>
      </c>
      <c r="D1047" t="s">
        <v>288</v>
      </c>
      <c r="E1047" t="s">
        <v>319</v>
      </c>
      <c r="F1047" t="s">
        <v>290</v>
      </c>
      <c r="G1047" t="s">
        <v>256</v>
      </c>
      <c r="H1047">
        <v>11</v>
      </c>
      <c r="I1047">
        <v>14</v>
      </c>
      <c r="L1047">
        <v>11</v>
      </c>
      <c r="M1047">
        <v>14</v>
      </c>
      <c r="T1047">
        <v>3</v>
      </c>
      <c r="U1047">
        <v>8</v>
      </c>
      <c r="X1047">
        <v>14</v>
      </c>
      <c r="Y1047">
        <v>11</v>
      </c>
      <c r="AA1047">
        <v>14</v>
      </c>
      <c r="AG1047">
        <v>11</v>
      </c>
      <c r="AL1047">
        <v>14</v>
      </c>
      <c r="AT1047">
        <v>25</v>
      </c>
      <c r="AU1047">
        <v>0</v>
      </c>
      <c r="AV1047">
        <v>0</v>
      </c>
      <c r="AW1047">
        <v>25</v>
      </c>
      <c r="AX1047">
        <v>0</v>
      </c>
      <c r="BB1047">
        <f t="shared" si="1257"/>
        <v>25</v>
      </c>
      <c r="BD1047">
        <f t="shared" si="1258"/>
        <v>25</v>
      </c>
      <c r="BE1047">
        <f t="shared" si="1259"/>
        <v>25</v>
      </c>
      <c r="BF1047">
        <f t="shared" si="1260"/>
        <v>25</v>
      </c>
      <c r="BH1047">
        <f t="shared" si="1261"/>
        <v>0</v>
      </c>
      <c r="BK1047" s="45">
        <f>IF(G1047="MEA",'[1]Net Hire Rate'!$E$7,IF(G1047="AMR",'[1]Net Hire Rate'!$F$7,IF(G1047="EUR",'[1]Net Hire Rate'!$G$7,IF(G1047="APAC",'[1]Net Hire Rate'!$H$7,0))))</f>
        <v>1.6761041902604757E-3</v>
      </c>
      <c r="BL1047" s="45">
        <f>IF(G1047="MEA",'[1]Net Hire Rate'!$E$8,IF(G1047="AMR",'[1]Net Hire Rate'!$F$8,IF(G1047="EUR",'[1]Net Hire Rate'!$G$8,IF(G1047="APAC",'[1]Net Hire Rate'!$H$8,0))))</f>
        <v>1.6761041902604757E-3</v>
      </c>
      <c r="BM1047" s="45">
        <f>IF(G1047="MEA",'[1]Net Hire Rate'!$E$9,IF(G1047="AMR",'[1]Net Hire Rate'!$F$9,IF(G1047="EUR",'[1]Net Hire Rate'!$G$9,IF(G1047="APAC",'[1]Net Hire Rate'!$H$9,0))))</f>
        <v>1.6761041902604757E-3</v>
      </c>
      <c r="BN1047" s="45">
        <f>IF(G1047="MEA",'[1]Net Hire Rate'!$E$10,IF(G1047="AMR",'[1]Net Hire Rate'!$F$10,IF(G1047="EUR",'[1]Net Hire Rate'!$G$10,IF(G1047="APAC",'[1]Net Hire Rate'!$H$10,0))))</f>
        <v>1.6761041902604757E-3</v>
      </c>
      <c r="BO1047" s="45">
        <f>IF(G1047="MEA",'[1]Net Hire Rate'!$E$11,IF(G1047="AMR",'[1]Net Hire Rate'!$F$11,IF(G1047="EUR",'[1]Net Hire Rate'!$G$11,IF(G1047="APAC",'[1]Net Hire Rate'!$H$11,0))))</f>
        <v>1.6761041902604757E-3</v>
      </c>
      <c r="BP1047" s="45">
        <f>IF(G1047="MEA",'[1]Net Hire Rate'!$E$12,IF(G1047="AMR",'[1]Net Hire Rate'!$F$12,IF(G1047="EUR",'[1]Net Hire Rate'!$G$12,IF(G1047="APAC",'[1]Net Hire Rate'!$H$12,0))))</f>
        <v>1.6761041902604757E-3</v>
      </c>
      <c r="BQ1047" s="147">
        <f t="shared" si="1262"/>
        <v>25</v>
      </c>
      <c r="BR1047" s="147">
        <f t="shared" si="1244"/>
        <v>25</v>
      </c>
      <c r="BS1047" s="147">
        <f t="shared" si="1263"/>
        <v>25.041902604756512</v>
      </c>
      <c r="BT1047" s="148">
        <f t="shared" si="1245"/>
        <v>25.041902604756512</v>
      </c>
      <c r="BU1047" s="149">
        <f t="shared" si="1264"/>
        <v>25.083875442644437</v>
      </c>
      <c r="BV1047" s="148">
        <f t="shared" si="1246"/>
        <v>25.083875442644437</v>
      </c>
      <c r="BW1047" s="148">
        <f t="shared" si="1265"/>
        <v>25.125918631381825</v>
      </c>
      <c r="BX1047" s="148">
        <f t="shared" si="1247"/>
        <v>25.125918631381825</v>
      </c>
      <c r="BY1047" s="148">
        <f t="shared" si="1266"/>
        <v>25.168032288884028</v>
      </c>
      <c r="BZ1047" s="148">
        <f t="shared" si="1248"/>
        <v>25.168032288884028</v>
      </c>
      <c r="CA1047" s="148">
        <f t="shared" si="1267"/>
        <v>25.210216533264035</v>
      </c>
      <c r="CB1047" s="148">
        <f t="shared" si="1249"/>
        <v>25.210216533264035</v>
      </c>
      <c r="CC1047" s="148"/>
      <c r="CD1047" s="38"/>
      <c r="CE1047" s="38"/>
      <c r="CF1047" s="38"/>
      <c r="CG1047" s="38"/>
      <c r="CH1047" s="38"/>
      <c r="CI1047" s="38"/>
      <c r="CJ1047" s="38"/>
      <c r="CK1047" s="41"/>
      <c r="CL1047" s="41"/>
      <c r="CM1047" s="40"/>
      <c r="CN1047" s="41"/>
      <c r="CO1047" s="41"/>
      <c r="CP1047" s="41"/>
      <c r="CQ1047" s="41"/>
      <c r="CR1047" s="41"/>
      <c r="CS1047" s="41"/>
      <c r="CT1047" s="41"/>
      <c r="CU1047" s="40"/>
      <c r="CV1047" s="41"/>
      <c r="CW1047" s="41"/>
      <c r="CX1047" s="41"/>
      <c r="CY1047" s="41"/>
      <c r="CZ1047" s="41"/>
      <c r="DA1047" s="41"/>
      <c r="DB1047" s="41"/>
      <c r="DC1047" s="40"/>
      <c r="DD1047" s="41"/>
      <c r="DE1047" s="41"/>
      <c r="DF1047" s="41"/>
      <c r="DG1047" s="41"/>
      <c r="DH1047" s="41"/>
      <c r="DI1047" s="41"/>
      <c r="DJ1047" s="41"/>
      <c r="DK1047" s="40"/>
      <c r="DL1047" s="41"/>
      <c r="DM1047" s="41"/>
      <c r="DN1047" s="41"/>
      <c r="DO1047" s="41"/>
      <c r="DP1047" s="41"/>
      <c r="DQ1047" s="41"/>
      <c r="DR1047" s="15"/>
      <c r="DS1047" s="151">
        <f t="shared" si="1250"/>
        <v>25</v>
      </c>
      <c r="DT1047" s="152">
        <f t="shared" si="1251"/>
        <v>0</v>
      </c>
      <c r="DU1047" s="7">
        <f t="shared" si="1252"/>
        <v>0</v>
      </c>
      <c r="DV1047" s="7">
        <f t="shared" si="1253"/>
        <v>0</v>
      </c>
      <c r="DW1047">
        <f t="shared" si="1254"/>
        <v>0</v>
      </c>
      <c r="DX1047">
        <f t="shared" si="1255"/>
        <v>0</v>
      </c>
      <c r="DZ1047">
        <f t="shared" si="1268"/>
        <v>25</v>
      </c>
      <c r="EA1047">
        <f t="shared" si="1269"/>
        <v>25</v>
      </c>
      <c r="EB1047">
        <f t="shared" si="1270"/>
        <v>25</v>
      </c>
      <c r="EC1047">
        <f t="shared" si="1271"/>
        <v>25</v>
      </c>
      <c r="ED1047">
        <f t="shared" si="1272"/>
        <v>25</v>
      </c>
      <c r="EE1047">
        <f t="shared" si="1273"/>
        <v>25</v>
      </c>
      <c r="EG1047">
        <f t="shared" si="1274"/>
        <v>25</v>
      </c>
      <c r="EH1047">
        <f t="shared" si="1275"/>
        <v>25</v>
      </c>
      <c r="EI1047">
        <f t="shared" si="1276"/>
        <v>25</v>
      </c>
      <c r="EJ1047">
        <f t="shared" si="1277"/>
        <v>25</v>
      </c>
      <c r="EK1047">
        <f t="shared" si="1278"/>
        <v>25</v>
      </c>
      <c r="EM1047">
        <f>IF($EM$9='[1]L&amp;D Numbers'!$E$6,'[1]L&amp;D Numbers'!$E$7)</f>
        <v>350</v>
      </c>
      <c r="EN1047">
        <f>IF($EN$9='[1]L&amp;D Numbers'!$F$6,'[1]L&amp;D Numbers'!$F$7)</f>
        <v>2000</v>
      </c>
      <c r="EO1047">
        <f>IF($EO$9='[1]L&amp;D Numbers'!$G$6,'[1]L&amp;D Numbers'!$G$7)</f>
        <v>2000</v>
      </c>
      <c r="EP1047">
        <f>IF($EP$9='[1]L&amp;D Numbers'!$H$6,'[1]L&amp;D Numbers'!$H$7)</f>
        <v>2000</v>
      </c>
      <c r="EQ1047">
        <f>IF($EQ$9='[1]L&amp;D Numbers'!$I$6,'[1]L&amp;D Numbers'!$I$7)</f>
        <v>2000</v>
      </c>
      <c r="ER1047">
        <f>IF($ER$9='[1]L&amp;D Numbers'!$J$6,'[1]L&amp;D Numbers'!$J$7)</f>
        <v>0</v>
      </c>
      <c r="ET1047" s="45">
        <f>'[1]L&amp;D Master'!$E$10</f>
        <v>1.0678246631903041E-2</v>
      </c>
      <c r="EU1047" s="45">
        <f>ET1047+'[1]L&amp;D Master'!$F$10</f>
        <v>1.8222427877342538E-2</v>
      </c>
      <c r="EV1047" s="45">
        <f>EU1047+'[1]L&amp;D Master'!$G$10</f>
        <v>2.3561551193294058E-2</v>
      </c>
      <c r="EW1047" s="45">
        <f>EV1047+'[1]L&amp;D Master'!$H$10</f>
        <v>2.7330438342024234E-2</v>
      </c>
      <c r="EX1047" s="45">
        <f>EW1047+'[1]L&amp;D Master'!$I$10</f>
        <v>2.9999999999999995E-2</v>
      </c>
      <c r="EY1047" s="45"/>
      <c r="EZ1047" s="45">
        <f t="shared" si="1279"/>
        <v>1.0678246631903041E-2</v>
      </c>
      <c r="FA1047" s="45">
        <f t="shared" si="1280"/>
        <v>1.8222427877342538E-2</v>
      </c>
      <c r="FB1047" s="45">
        <f t="shared" si="1280"/>
        <v>2.3561551193294058E-2</v>
      </c>
      <c r="FC1047" s="45">
        <f t="shared" si="1280"/>
        <v>2.7330438342024234E-2</v>
      </c>
      <c r="FD1047" s="45">
        <f t="shared" si="1256"/>
        <v>2.7330438342024234E-2</v>
      </c>
      <c r="FE1047" s="45"/>
      <c r="FF1047">
        <f t="shared" si="1224"/>
        <v>24.733043834202423</v>
      </c>
      <c r="FG1047">
        <f t="shared" si="1225"/>
        <v>24.544439303066437</v>
      </c>
      <c r="FH1047">
        <f t="shared" si="1226"/>
        <v>24.41096122016765</v>
      </c>
      <c r="FI1047">
        <f t="shared" si="1227"/>
        <v>24.316739041449395</v>
      </c>
      <c r="FJ1047">
        <f t="shared" si="1228"/>
        <v>24.316739041449395</v>
      </c>
      <c r="FL1047" s="34"/>
      <c r="FM1047" s="34"/>
      <c r="FN1047" s="34"/>
      <c r="FO1047" s="34"/>
      <c r="FP1047" s="34"/>
      <c r="FQ1047" s="153">
        <f t="shared" si="1281"/>
        <v>0.125</v>
      </c>
      <c r="FR1047" s="153"/>
      <c r="FS1047" s="42"/>
      <c r="FT1047" s="42"/>
      <c r="FU1047" s="42"/>
      <c r="FV1047" s="42"/>
      <c r="FW1047" s="42"/>
      <c r="FX1047" s="42"/>
      <c r="FY1047" s="42"/>
      <c r="FZ1047" s="42"/>
      <c r="GA1047" s="42"/>
      <c r="GB1047" s="42"/>
      <c r="GC1047" s="42"/>
      <c r="GD1047" s="42"/>
      <c r="GE1047" s="42"/>
      <c r="GF1047" s="42"/>
      <c r="GG1047" s="42"/>
      <c r="GH1047" s="42"/>
      <c r="GI1047" s="42"/>
      <c r="GJ1047" s="42"/>
      <c r="GK1047" s="42"/>
      <c r="GL1047" s="42"/>
      <c r="GM1047" s="154">
        <f>'[1]Automation Master'!$B$10*FQ1047*FO1047</f>
        <v>0</v>
      </c>
      <c r="GN1047" s="155">
        <f>'[1]Automation Master'!$B$11*FO1047*FQ1047+GM1047</f>
        <v>0</v>
      </c>
      <c r="GO1047" s="155">
        <f>'[1]Automation Master'!$B$12*FO1047*FQ1047+GN1047</f>
        <v>0</v>
      </c>
      <c r="GP1047" s="155">
        <f>'[1]Automation Master'!$B$13*FO1047*FQ1047+GO1047</f>
        <v>0</v>
      </c>
      <c r="GQ1047" s="155">
        <f>'[1]Automation Master'!$C$10*FO1047*FQ1047+GP1047</f>
        <v>0</v>
      </c>
      <c r="GR1047" s="155">
        <f>'[1]Automation Master'!$C$11*FO1047*FQ1047+GQ1047</f>
        <v>0</v>
      </c>
      <c r="GS1047" s="155">
        <f>'[1]Automation Master'!$C$12*FO1047*FQ1047+GR1047</f>
        <v>0</v>
      </c>
      <c r="GT1047" s="155">
        <f>'[1]Automation Master'!$C$13*FO1047*FQ1047+GS1047</f>
        <v>0</v>
      </c>
      <c r="GU1047" s="155">
        <f>'[1]Automation Master'!$D$10*FO1047*FQ1047+GT1047</f>
        <v>0</v>
      </c>
      <c r="GV1047" s="155">
        <f>'[1]Automation Master'!$D$11*FO1047*FQ1047+GU1047</f>
        <v>0</v>
      </c>
      <c r="GW1047" s="155">
        <f>'[1]Automation Master'!$D$12*FO1047*FQ1047+GV1047</f>
        <v>0</v>
      </c>
      <c r="GX1047" s="155">
        <f>'[1]Automation Master'!$D$13*FO1047*FQ1047+GW1047</f>
        <v>0</v>
      </c>
      <c r="GY1047" s="155">
        <f>'[1]Automation Master'!$E$10*FO1047*FQ1047+GX1047</f>
        <v>0</v>
      </c>
      <c r="GZ1047" s="155">
        <f>'[1]Automation Master'!$E$11*FO1047*FQ1047+GY1047</f>
        <v>0</v>
      </c>
      <c r="HA1047" s="155">
        <f>'[1]Automation Master'!$E$12*FO1047*FQ1047+GZ1047</f>
        <v>0</v>
      </c>
      <c r="HB1047" s="155">
        <f>'[1]Automation Master'!$E$13*FO1047*FQ1047+HA1047</f>
        <v>0</v>
      </c>
      <c r="HC1047" s="155">
        <f>'[1]Automation Master'!$F$10*FO1047*FQ1047+HB1047</f>
        <v>0</v>
      </c>
      <c r="HD1047" s="155">
        <f>'[1]Automation Master'!$F$11*FO1047*FQ1047+HC1047</f>
        <v>0</v>
      </c>
      <c r="HE1047" s="155">
        <f>'[1]Automation Master'!$F$12*FO1047*FQ1047+HD1047</f>
        <v>0</v>
      </c>
      <c r="HF1047" s="156">
        <f>'[1]Automation Master'!$F$13*FO1047*FQ1047+HE1047</f>
        <v>0</v>
      </c>
      <c r="HG1047" s="157"/>
      <c r="HH1047" s="157"/>
      <c r="HI1047" s="157"/>
      <c r="HJ1047" s="157"/>
      <c r="HK1047" s="157"/>
      <c r="HL1047" s="157"/>
      <c r="HM1047" s="157"/>
      <c r="HN1047" s="157"/>
      <c r="HO1047" s="157"/>
      <c r="HP1047" s="157"/>
      <c r="HQ1047" s="157"/>
      <c r="HR1047" s="157"/>
      <c r="HS1047" s="157"/>
      <c r="HT1047" s="157"/>
      <c r="HU1047" s="157"/>
      <c r="HV1047" s="157"/>
      <c r="HW1047" s="157"/>
      <c r="HX1047" s="157"/>
      <c r="HY1047" s="42"/>
      <c r="HZ1047" s="42"/>
      <c r="IA1047" s="148">
        <f t="shared" si="1229"/>
        <v>25</v>
      </c>
      <c r="IB1047" s="148">
        <f t="shared" si="1230"/>
        <v>25</v>
      </c>
      <c r="IC1047" s="148">
        <f t="shared" si="1231"/>
        <v>25</v>
      </c>
      <c r="ID1047" s="148">
        <f t="shared" si="1232"/>
        <v>25</v>
      </c>
      <c r="IE1047" s="148">
        <f t="shared" si="1233"/>
        <v>25</v>
      </c>
      <c r="IH1047">
        <f t="shared" si="1239"/>
        <v>24.733043834202423</v>
      </c>
      <c r="II1047">
        <f t="shared" si="1240"/>
        <v>24.544439303066437</v>
      </c>
      <c r="IJ1047">
        <f t="shared" si="1241"/>
        <v>24.41096122016765</v>
      </c>
      <c r="IK1047">
        <f t="shared" si="1242"/>
        <v>24.316739041449395</v>
      </c>
      <c r="IL1047">
        <f t="shared" si="1243"/>
        <v>24.316739041449395</v>
      </c>
      <c r="IN1047" s="42">
        <f t="shared" si="1234"/>
        <v>1.0678246631903079E-2</v>
      </c>
      <c r="IO1047" s="42">
        <f t="shared" si="1235"/>
        <v>1.8222427877342538E-2</v>
      </c>
      <c r="IP1047" s="42">
        <f t="shared" si="1236"/>
        <v>2.3561551193294009E-2</v>
      </c>
      <c r="IQ1047" s="42">
        <f t="shared" si="1237"/>
        <v>2.7330438342024196E-2</v>
      </c>
      <c r="IR1047" s="42">
        <f t="shared" si="1238"/>
        <v>2.7330438342024196E-2</v>
      </c>
      <c r="IT1047" s="9">
        <f t="shared" si="1282"/>
        <v>0</v>
      </c>
      <c r="IU1047" s="9">
        <f t="shared" si="1283"/>
        <v>0</v>
      </c>
      <c r="IV1047" s="9">
        <f t="shared" si="1284"/>
        <v>0</v>
      </c>
      <c r="IW1047" s="9">
        <f t="shared" si="1285"/>
        <v>0</v>
      </c>
      <c r="IX1047" s="9">
        <f t="shared" si="1286"/>
        <v>0</v>
      </c>
    </row>
    <row r="1048" spans="1:258" ht="15.75" hidden="1" thickBot="1" x14ac:dyDescent="0.3">
      <c r="A1048">
        <v>4</v>
      </c>
      <c r="B1048" t="s">
        <v>676</v>
      </c>
      <c r="C1048" t="s">
        <v>287</v>
      </c>
      <c r="D1048" t="s">
        <v>288</v>
      </c>
      <c r="E1048" t="s">
        <v>677</v>
      </c>
      <c r="F1048" t="s">
        <v>290</v>
      </c>
      <c r="G1048" t="s">
        <v>256</v>
      </c>
      <c r="H1048">
        <v>4</v>
      </c>
      <c r="K1048">
        <v>4</v>
      </c>
      <c r="P1048">
        <v>2</v>
      </c>
      <c r="Q1048">
        <v>2</v>
      </c>
      <c r="Y1048">
        <v>4</v>
      </c>
      <c r="AE1048">
        <v>3</v>
      </c>
      <c r="AL1048">
        <v>1</v>
      </c>
      <c r="AT1048">
        <v>4</v>
      </c>
      <c r="AU1048">
        <v>0</v>
      </c>
      <c r="AV1048">
        <v>0</v>
      </c>
      <c r="AW1048">
        <v>0</v>
      </c>
      <c r="AX1048">
        <v>4</v>
      </c>
      <c r="BB1048">
        <f t="shared" si="1257"/>
        <v>4</v>
      </c>
      <c r="BD1048">
        <f t="shared" si="1258"/>
        <v>4</v>
      </c>
      <c r="BE1048">
        <f t="shared" si="1259"/>
        <v>4</v>
      </c>
      <c r="BF1048">
        <f t="shared" si="1260"/>
        <v>4</v>
      </c>
      <c r="BH1048">
        <f t="shared" si="1261"/>
        <v>0</v>
      </c>
      <c r="BK1048" s="45">
        <f>IF(G1048="MEA",'[1]Net Hire Rate'!$E$7,IF(G1048="AMR",'[1]Net Hire Rate'!$F$7,IF(G1048="EUR",'[1]Net Hire Rate'!$G$7,IF(G1048="APAC",'[1]Net Hire Rate'!$H$7,0))))</f>
        <v>1.6761041902604757E-3</v>
      </c>
      <c r="BL1048" s="45">
        <f>IF(G1048="MEA",'[1]Net Hire Rate'!$E$8,IF(G1048="AMR",'[1]Net Hire Rate'!$F$8,IF(G1048="EUR",'[1]Net Hire Rate'!$G$8,IF(G1048="APAC",'[1]Net Hire Rate'!$H$8,0))))</f>
        <v>1.6761041902604757E-3</v>
      </c>
      <c r="BM1048" s="45">
        <f>IF(G1048="MEA",'[1]Net Hire Rate'!$E$9,IF(G1048="AMR",'[1]Net Hire Rate'!$F$9,IF(G1048="EUR",'[1]Net Hire Rate'!$G$9,IF(G1048="APAC",'[1]Net Hire Rate'!$H$9,0))))</f>
        <v>1.6761041902604757E-3</v>
      </c>
      <c r="BN1048" s="45">
        <f>IF(G1048="MEA",'[1]Net Hire Rate'!$E$10,IF(G1048="AMR",'[1]Net Hire Rate'!$F$10,IF(G1048="EUR",'[1]Net Hire Rate'!$G$10,IF(G1048="APAC",'[1]Net Hire Rate'!$H$10,0))))</f>
        <v>1.6761041902604757E-3</v>
      </c>
      <c r="BO1048" s="45">
        <f>IF(G1048="MEA",'[1]Net Hire Rate'!$E$11,IF(G1048="AMR",'[1]Net Hire Rate'!$F$11,IF(G1048="EUR",'[1]Net Hire Rate'!$G$11,IF(G1048="APAC",'[1]Net Hire Rate'!$H$11,0))))</f>
        <v>1.6761041902604757E-3</v>
      </c>
      <c r="BP1048" s="45">
        <f>IF(G1048="MEA",'[1]Net Hire Rate'!$E$12,IF(G1048="AMR",'[1]Net Hire Rate'!$F$12,IF(G1048="EUR",'[1]Net Hire Rate'!$G$12,IF(G1048="APAC",'[1]Net Hire Rate'!$H$12,0))))</f>
        <v>1.6761041902604757E-3</v>
      </c>
      <c r="BQ1048" s="147">
        <f t="shared" si="1262"/>
        <v>4</v>
      </c>
      <c r="BR1048" s="147">
        <f t="shared" si="1244"/>
        <v>4</v>
      </c>
      <c r="BS1048" s="147">
        <f t="shared" si="1263"/>
        <v>4.0067044167610417</v>
      </c>
      <c r="BT1048" s="148">
        <f t="shared" si="1245"/>
        <v>4.0067044167610417</v>
      </c>
      <c r="BU1048" s="149">
        <f t="shared" si="1264"/>
        <v>4.01342007082311</v>
      </c>
      <c r="BV1048" s="148">
        <f t="shared" si="1246"/>
        <v>4.01342007082311</v>
      </c>
      <c r="BW1048" s="148">
        <f t="shared" si="1265"/>
        <v>4.0201469810210924</v>
      </c>
      <c r="BX1048" s="148">
        <f t="shared" si="1247"/>
        <v>4.0201469810210924</v>
      </c>
      <c r="BY1048" s="148">
        <f t="shared" si="1266"/>
        <v>4.0268851662214447</v>
      </c>
      <c r="BZ1048" s="148">
        <f t="shared" si="1248"/>
        <v>4.0268851662214447</v>
      </c>
      <c r="CA1048" s="148">
        <f t="shared" si="1267"/>
        <v>4.0336346453222456</v>
      </c>
      <c r="CB1048" s="148">
        <f t="shared" si="1249"/>
        <v>4.0336346453222456</v>
      </c>
      <c r="CC1048" s="148"/>
      <c r="CD1048" s="38"/>
      <c r="CE1048" s="38"/>
      <c r="CF1048" s="38"/>
      <c r="CG1048" s="38"/>
      <c r="CH1048" s="38"/>
      <c r="CI1048" s="38"/>
      <c r="CJ1048" s="38"/>
      <c r="CK1048" s="41"/>
      <c r="CL1048" s="41"/>
      <c r="CM1048" s="40"/>
      <c r="CN1048" s="41"/>
      <c r="CO1048" s="41"/>
      <c r="CP1048" s="41"/>
      <c r="CQ1048" s="41"/>
      <c r="CR1048" s="41"/>
      <c r="CS1048" s="41"/>
      <c r="CT1048" s="41"/>
      <c r="CU1048" s="40"/>
      <c r="CV1048" s="41"/>
      <c r="CW1048" s="41"/>
      <c r="CX1048" s="41"/>
      <c r="CY1048" s="41"/>
      <c r="CZ1048" s="41"/>
      <c r="DA1048" s="41"/>
      <c r="DB1048" s="41"/>
      <c r="DC1048" s="40"/>
      <c r="DD1048" s="41"/>
      <c r="DE1048" s="41"/>
      <c r="DF1048" s="41"/>
      <c r="DG1048" s="41"/>
      <c r="DH1048" s="41"/>
      <c r="DI1048" s="41"/>
      <c r="DJ1048" s="41"/>
      <c r="DK1048" s="40"/>
      <c r="DL1048" s="41"/>
      <c r="DM1048" s="41"/>
      <c r="DN1048" s="41"/>
      <c r="DO1048" s="41"/>
      <c r="DP1048" s="41"/>
      <c r="DQ1048" s="41"/>
      <c r="DR1048" s="15"/>
      <c r="DS1048" s="151">
        <f t="shared" si="1250"/>
        <v>4</v>
      </c>
      <c r="DT1048" s="152">
        <f t="shared" si="1251"/>
        <v>0</v>
      </c>
      <c r="DU1048" s="7">
        <f t="shared" si="1252"/>
        <v>0</v>
      </c>
      <c r="DV1048" s="7">
        <f t="shared" si="1253"/>
        <v>0</v>
      </c>
      <c r="DW1048">
        <f t="shared" si="1254"/>
        <v>0</v>
      </c>
      <c r="DX1048">
        <f t="shared" si="1255"/>
        <v>0</v>
      </c>
      <c r="DZ1048">
        <f t="shared" si="1268"/>
        <v>4</v>
      </c>
      <c r="EA1048">
        <f t="shared" si="1269"/>
        <v>4</v>
      </c>
      <c r="EB1048">
        <f t="shared" si="1270"/>
        <v>4</v>
      </c>
      <c r="EC1048">
        <f t="shared" si="1271"/>
        <v>4</v>
      </c>
      <c r="ED1048">
        <f t="shared" si="1272"/>
        <v>4</v>
      </c>
      <c r="EE1048">
        <f t="shared" si="1273"/>
        <v>4</v>
      </c>
      <c r="EG1048">
        <f t="shared" si="1274"/>
        <v>4</v>
      </c>
      <c r="EH1048">
        <f t="shared" si="1275"/>
        <v>4</v>
      </c>
      <c r="EI1048">
        <f t="shared" si="1276"/>
        <v>4</v>
      </c>
      <c r="EJ1048">
        <f t="shared" si="1277"/>
        <v>4</v>
      </c>
      <c r="EK1048">
        <f t="shared" si="1278"/>
        <v>4</v>
      </c>
      <c r="EM1048">
        <f>IF($EM$9='[1]L&amp;D Numbers'!$E$6,'[1]L&amp;D Numbers'!$E$7)</f>
        <v>350</v>
      </c>
      <c r="EN1048">
        <f>IF($EN$9='[1]L&amp;D Numbers'!$F$6,'[1]L&amp;D Numbers'!$F$7)</f>
        <v>2000</v>
      </c>
      <c r="EO1048">
        <f>IF($EO$9='[1]L&amp;D Numbers'!$G$6,'[1]L&amp;D Numbers'!$G$7)</f>
        <v>2000</v>
      </c>
      <c r="EP1048">
        <f>IF($EP$9='[1]L&amp;D Numbers'!$H$6,'[1]L&amp;D Numbers'!$H$7)</f>
        <v>2000</v>
      </c>
      <c r="EQ1048">
        <f>IF($EQ$9='[1]L&amp;D Numbers'!$I$6,'[1]L&amp;D Numbers'!$I$7)</f>
        <v>2000</v>
      </c>
      <c r="ER1048">
        <f>IF($ER$9='[1]L&amp;D Numbers'!$J$6,'[1]L&amp;D Numbers'!$J$7)</f>
        <v>0</v>
      </c>
      <c r="ET1048" s="45">
        <f>'[1]L&amp;D Master'!$E$10</f>
        <v>1.0678246631903041E-2</v>
      </c>
      <c r="EU1048" s="45">
        <f>ET1048+'[1]L&amp;D Master'!$F$10</f>
        <v>1.8222427877342538E-2</v>
      </c>
      <c r="EV1048" s="45">
        <f>EU1048+'[1]L&amp;D Master'!$G$10</f>
        <v>2.3561551193294058E-2</v>
      </c>
      <c r="EW1048" s="45">
        <f>EV1048+'[1]L&amp;D Master'!$H$10</f>
        <v>2.7330438342024234E-2</v>
      </c>
      <c r="EX1048" s="45">
        <f>EW1048+'[1]L&amp;D Master'!$I$10</f>
        <v>2.9999999999999995E-2</v>
      </c>
      <c r="EY1048" s="45"/>
      <c r="EZ1048" s="45">
        <f t="shared" si="1279"/>
        <v>1.0678246631903041E-2</v>
      </c>
      <c r="FA1048" s="45">
        <f t="shared" si="1280"/>
        <v>1.8222427877342538E-2</v>
      </c>
      <c r="FB1048" s="45">
        <f t="shared" si="1280"/>
        <v>2.3561551193294058E-2</v>
      </c>
      <c r="FC1048" s="45">
        <f t="shared" si="1280"/>
        <v>2.7330438342024234E-2</v>
      </c>
      <c r="FD1048" s="45">
        <f t="shared" si="1256"/>
        <v>2.7330438342024234E-2</v>
      </c>
      <c r="FE1048" s="45"/>
      <c r="FF1048">
        <f t="shared" si="1224"/>
        <v>3.9572870134723876</v>
      </c>
      <c r="FG1048">
        <f t="shared" si="1225"/>
        <v>3.9271102884906299</v>
      </c>
      <c r="FH1048">
        <f t="shared" si="1226"/>
        <v>3.9057537952268238</v>
      </c>
      <c r="FI1048">
        <f t="shared" si="1227"/>
        <v>3.8906782466319032</v>
      </c>
      <c r="FJ1048">
        <f t="shared" si="1228"/>
        <v>3.8906782466319032</v>
      </c>
      <c r="FL1048" s="34"/>
      <c r="FM1048" s="34"/>
      <c r="FN1048" s="34"/>
      <c r="FO1048" s="34"/>
      <c r="FP1048" s="34"/>
      <c r="FQ1048" s="153">
        <f t="shared" si="1281"/>
        <v>0.125</v>
      </c>
      <c r="FR1048" s="153"/>
      <c r="FS1048" s="42"/>
      <c r="FT1048" s="42"/>
      <c r="FU1048" s="42"/>
      <c r="FV1048" s="42"/>
      <c r="FW1048" s="42"/>
      <c r="FX1048" s="42"/>
      <c r="FY1048" s="42"/>
      <c r="FZ1048" s="42"/>
      <c r="GA1048" s="42"/>
      <c r="GB1048" s="42"/>
      <c r="GC1048" s="42"/>
      <c r="GD1048" s="42"/>
      <c r="GE1048" s="42"/>
      <c r="GF1048" s="42"/>
      <c r="GG1048" s="42"/>
      <c r="GH1048" s="42"/>
      <c r="GI1048" s="42"/>
      <c r="GJ1048" s="42"/>
      <c r="GK1048" s="42"/>
      <c r="GL1048" s="42"/>
      <c r="GM1048" s="154">
        <f>'[1]Automation Master'!$B$10*FQ1048*FO1048</f>
        <v>0</v>
      </c>
      <c r="GN1048" s="155">
        <f>'[1]Automation Master'!$B$11*FO1048*FQ1048+GM1048</f>
        <v>0</v>
      </c>
      <c r="GO1048" s="155">
        <f>'[1]Automation Master'!$B$12*FO1048*FQ1048+GN1048</f>
        <v>0</v>
      </c>
      <c r="GP1048" s="155">
        <f>'[1]Automation Master'!$B$13*FO1048*FQ1048+GO1048</f>
        <v>0</v>
      </c>
      <c r="GQ1048" s="155">
        <f>'[1]Automation Master'!$C$10*FO1048*FQ1048+GP1048</f>
        <v>0</v>
      </c>
      <c r="GR1048" s="155">
        <f>'[1]Automation Master'!$C$11*FO1048*FQ1048+GQ1048</f>
        <v>0</v>
      </c>
      <c r="GS1048" s="155">
        <f>'[1]Automation Master'!$C$12*FO1048*FQ1048+GR1048</f>
        <v>0</v>
      </c>
      <c r="GT1048" s="155">
        <f>'[1]Automation Master'!$C$13*FO1048*FQ1048+GS1048</f>
        <v>0</v>
      </c>
      <c r="GU1048" s="155">
        <f>'[1]Automation Master'!$D$10*FO1048*FQ1048+GT1048</f>
        <v>0</v>
      </c>
      <c r="GV1048" s="155">
        <f>'[1]Automation Master'!$D$11*FO1048*FQ1048+GU1048</f>
        <v>0</v>
      </c>
      <c r="GW1048" s="155">
        <f>'[1]Automation Master'!$D$12*FO1048*FQ1048+GV1048</f>
        <v>0</v>
      </c>
      <c r="GX1048" s="155">
        <f>'[1]Automation Master'!$D$13*FO1048*FQ1048+GW1048</f>
        <v>0</v>
      </c>
      <c r="GY1048" s="155">
        <f>'[1]Automation Master'!$E$10*FO1048*FQ1048+GX1048</f>
        <v>0</v>
      </c>
      <c r="GZ1048" s="155">
        <f>'[1]Automation Master'!$E$11*FO1048*FQ1048+GY1048</f>
        <v>0</v>
      </c>
      <c r="HA1048" s="155">
        <f>'[1]Automation Master'!$E$12*FO1048*FQ1048+GZ1048</f>
        <v>0</v>
      </c>
      <c r="HB1048" s="155">
        <f>'[1]Automation Master'!$E$13*FO1048*FQ1048+HA1048</f>
        <v>0</v>
      </c>
      <c r="HC1048" s="155">
        <f>'[1]Automation Master'!$F$10*FO1048*FQ1048+HB1048</f>
        <v>0</v>
      </c>
      <c r="HD1048" s="155">
        <f>'[1]Automation Master'!$F$11*FO1048*FQ1048+HC1048</f>
        <v>0</v>
      </c>
      <c r="HE1048" s="155">
        <f>'[1]Automation Master'!$F$12*FO1048*FQ1048+HD1048</f>
        <v>0</v>
      </c>
      <c r="HF1048" s="156">
        <f>'[1]Automation Master'!$F$13*FO1048*FQ1048+HE1048</f>
        <v>0</v>
      </c>
      <c r="HG1048" s="157"/>
      <c r="HH1048" s="157"/>
      <c r="HI1048" s="157"/>
      <c r="HJ1048" s="157"/>
      <c r="HK1048" s="157"/>
      <c r="HL1048" s="157"/>
      <c r="HM1048" s="157"/>
      <c r="HN1048" s="157"/>
      <c r="HO1048" s="157"/>
      <c r="HP1048" s="157"/>
      <c r="HQ1048" s="157"/>
      <c r="HR1048" s="157"/>
      <c r="HS1048" s="157"/>
      <c r="HT1048" s="157"/>
      <c r="HU1048" s="157"/>
      <c r="HV1048" s="157"/>
      <c r="HW1048" s="157"/>
      <c r="HX1048" s="157"/>
      <c r="HY1048" s="42"/>
      <c r="HZ1048" s="42"/>
      <c r="IA1048" s="148">
        <f t="shared" si="1229"/>
        <v>4</v>
      </c>
      <c r="IB1048" s="148">
        <f t="shared" si="1230"/>
        <v>4</v>
      </c>
      <c r="IC1048" s="148">
        <f t="shared" si="1231"/>
        <v>4</v>
      </c>
      <c r="ID1048" s="148">
        <f t="shared" si="1232"/>
        <v>4</v>
      </c>
      <c r="IE1048" s="148">
        <f t="shared" si="1233"/>
        <v>4</v>
      </c>
      <c r="IH1048">
        <f t="shared" si="1239"/>
        <v>3.9572870134723876</v>
      </c>
      <c r="II1048">
        <f t="shared" si="1240"/>
        <v>3.9271102884906299</v>
      </c>
      <c r="IJ1048">
        <f t="shared" si="1241"/>
        <v>3.9057537952268238</v>
      </c>
      <c r="IK1048">
        <f t="shared" si="1242"/>
        <v>3.8906782466319032</v>
      </c>
      <c r="IL1048">
        <f t="shared" si="1243"/>
        <v>3.8906782466319032</v>
      </c>
      <c r="IN1048" s="42">
        <f t="shared" si="1234"/>
        <v>1.0678246631903088E-2</v>
      </c>
      <c r="IO1048" s="42">
        <f t="shared" si="1235"/>
        <v>1.8222427877342517E-2</v>
      </c>
      <c r="IP1048" s="42">
        <f t="shared" si="1236"/>
        <v>2.3561551193294061E-2</v>
      </c>
      <c r="IQ1048" s="42">
        <f t="shared" si="1237"/>
        <v>2.7330438342024199E-2</v>
      </c>
      <c r="IR1048" s="42">
        <f t="shared" si="1238"/>
        <v>2.7330438342024199E-2</v>
      </c>
      <c r="IT1048" s="9">
        <f t="shared" si="1282"/>
        <v>0</v>
      </c>
      <c r="IU1048" s="9">
        <f t="shared" si="1283"/>
        <v>0</v>
      </c>
      <c r="IV1048" s="9">
        <f t="shared" si="1284"/>
        <v>0</v>
      </c>
      <c r="IW1048" s="9">
        <f t="shared" si="1285"/>
        <v>0</v>
      </c>
      <c r="IX1048" s="9">
        <f t="shared" si="1286"/>
        <v>0</v>
      </c>
    </row>
    <row r="1049" spans="1:258" ht="15.75" hidden="1" thickBot="1" x14ac:dyDescent="0.3">
      <c r="A1049">
        <v>3</v>
      </c>
      <c r="B1049" t="s">
        <v>676</v>
      </c>
      <c r="C1049" t="s">
        <v>309</v>
      </c>
      <c r="D1049" t="s">
        <v>288</v>
      </c>
      <c r="E1049" t="s">
        <v>677</v>
      </c>
      <c r="F1049" t="s">
        <v>290</v>
      </c>
      <c r="G1049" t="s">
        <v>256</v>
      </c>
      <c r="H1049">
        <v>3</v>
      </c>
      <c r="L1049">
        <v>3</v>
      </c>
      <c r="U1049">
        <v>2</v>
      </c>
      <c r="W1049">
        <v>1</v>
      </c>
      <c r="Y1049">
        <v>3</v>
      </c>
      <c r="AB1049">
        <v>2</v>
      </c>
      <c r="AL1049">
        <v>1</v>
      </c>
      <c r="AT1049">
        <v>3</v>
      </c>
      <c r="AU1049">
        <v>0</v>
      </c>
      <c r="AV1049">
        <v>0</v>
      </c>
      <c r="AW1049">
        <v>3</v>
      </c>
      <c r="AX1049">
        <v>0</v>
      </c>
      <c r="BB1049">
        <f t="shared" si="1257"/>
        <v>3</v>
      </c>
      <c r="BD1049">
        <f t="shared" si="1258"/>
        <v>3</v>
      </c>
      <c r="BE1049">
        <f t="shared" si="1259"/>
        <v>3</v>
      </c>
      <c r="BF1049">
        <f t="shared" si="1260"/>
        <v>3</v>
      </c>
      <c r="BH1049">
        <f t="shared" si="1261"/>
        <v>0</v>
      </c>
      <c r="BK1049" s="45">
        <f>IF(G1049="MEA",'[1]Net Hire Rate'!$E$7,IF(G1049="AMR",'[1]Net Hire Rate'!$F$7,IF(G1049="EUR",'[1]Net Hire Rate'!$G$7,IF(G1049="APAC",'[1]Net Hire Rate'!$H$7,0))))</f>
        <v>1.6761041902604757E-3</v>
      </c>
      <c r="BL1049" s="45">
        <f>IF(G1049="MEA",'[1]Net Hire Rate'!$E$8,IF(G1049="AMR",'[1]Net Hire Rate'!$F$8,IF(G1049="EUR",'[1]Net Hire Rate'!$G$8,IF(G1049="APAC",'[1]Net Hire Rate'!$H$8,0))))</f>
        <v>1.6761041902604757E-3</v>
      </c>
      <c r="BM1049" s="45">
        <f>IF(G1049="MEA",'[1]Net Hire Rate'!$E$9,IF(G1049="AMR",'[1]Net Hire Rate'!$F$9,IF(G1049="EUR",'[1]Net Hire Rate'!$G$9,IF(G1049="APAC",'[1]Net Hire Rate'!$H$9,0))))</f>
        <v>1.6761041902604757E-3</v>
      </c>
      <c r="BN1049" s="45">
        <f>IF(G1049="MEA",'[1]Net Hire Rate'!$E$10,IF(G1049="AMR",'[1]Net Hire Rate'!$F$10,IF(G1049="EUR",'[1]Net Hire Rate'!$G$10,IF(G1049="APAC",'[1]Net Hire Rate'!$H$10,0))))</f>
        <v>1.6761041902604757E-3</v>
      </c>
      <c r="BO1049" s="45">
        <f>IF(G1049="MEA",'[1]Net Hire Rate'!$E$11,IF(G1049="AMR",'[1]Net Hire Rate'!$F$11,IF(G1049="EUR",'[1]Net Hire Rate'!$G$11,IF(G1049="APAC",'[1]Net Hire Rate'!$H$11,0))))</f>
        <v>1.6761041902604757E-3</v>
      </c>
      <c r="BP1049" s="45">
        <f>IF(G1049="MEA",'[1]Net Hire Rate'!$E$12,IF(G1049="AMR",'[1]Net Hire Rate'!$F$12,IF(G1049="EUR",'[1]Net Hire Rate'!$G$12,IF(G1049="APAC",'[1]Net Hire Rate'!$H$12,0))))</f>
        <v>1.6761041902604757E-3</v>
      </c>
      <c r="BQ1049" s="147">
        <f t="shared" si="1262"/>
        <v>3</v>
      </c>
      <c r="BR1049" s="147">
        <f t="shared" si="1244"/>
        <v>3</v>
      </c>
      <c r="BS1049" s="147">
        <f t="shared" si="1263"/>
        <v>3.0050283125707811</v>
      </c>
      <c r="BT1049" s="148">
        <f t="shared" si="1245"/>
        <v>3.0050283125707811</v>
      </c>
      <c r="BU1049" s="149">
        <f t="shared" si="1264"/>
        <v>3.0100650531173323</v>
      </c>
      <c r="BV1049" s="148">
        <f t="shared" si="1246"/>
        <v>3.0100650531173323</v>
      </c>
      <c r="BW1049" s="148">
        <f t="shared" si="1265"/>
        <v>3.0151102357658188</v>
      </c>
      <c r="BX1049" s="148">
        <f t="shared" si="1247"/>
        <v>3.0151102357658188</v>
      </c>
      <c r="BY1049" s="148">
        <f t="shared" si="1266"/>
        <v>3.0201638746660828</v>
      </c>
      <c r="BZ1049" s="148">
        <f t="shared" si="1248"/>
        <v>3.0201638746660828</v>
      </c>
      <c r="CA1049" s="148">
        <f t="shared" si="1267"/>
        <v>3.025225983991684</v>
      </c>
      <c r="CB1049" s="148">
        <f t="shared" si="1249"/>
        <v>3.025225983991684</v>
      </c>
      <c r="CC1049" s="148"/>
      <c r="CD1049" s="38"/>
      <c r="CE1049" s="38"/>
      <c r="CF1049" s="38"/>
      <c r="CG1049" s="38"/>
      <c r="CH1049" s="38"/>
      <c r="CI1049" s="38"/>
      <c r="CJ1049" s="38"/>
      <c r="CK1049" s="41"/>
      <c r="CL1049" s="41"/>
      <c r="CM1049" s="40"/>
      <c r="CN1049" s="41"/>
      <c r="CO1049" s="41"/>
      <c r="CP1049" s="41"/>
      <c r="CQ1049" s="41"/>
      <c r="CR1049" s="41"/>
      <c r="CS1049" s="41"/>
      <c r="CT1049" s="41"/>
      <c r="CU1049" s="40"/>
      <c r="CV1049" s="41"/>
      <c r="CW1049" s="41"/>
      <c r="CX1049" s="41"/>
      <c r="CY1049" s="41"/>
      <c r="CZ1049" s="41"/>
      <c r="DA1049" s="41"/>
      <c r="DB1049" s="41"/>
      <c r="DC1049" s="40"/>
      <c r="DD1049" s="41"/>
      <c r="DE1049" s="41"/>
      <c r="DF1049" s="41"/>
      <c r="DG1049" s="41"/>
      <c r="DH1049" s="41"/>
      <c r="DI1049" s="41"/>
      <c r="DJ1049" s="41"/>
      <c r="DK1049" s="40"/>
      <c r="DL1049" s="41"/>
      <c r="DM1049" s="41"/>
      <c r="DN1049" s="41"/>
      <c r="DO1049" s="41"/>
      <c r="DP1049" s="41"/>
      <c r="DQ1049" s="41"/>
      <c r="DR1049" s="15"/>
      <c r="DS1049" s="151">
        <f t="shared" si="1250"/>
        <v>3</v>
      </c>
      <c r="DT1049" s="152">
        <f t="shared" si="1251"/>
        <v>0</v>
      </c>
      <c r="DU1049" s="7">
        <f t="shared" si="1252"/>
        <v>0</v>
      </c>
      <c r="DV1049" s="7">
        <f t="shared" si="1253"/>
        <v>0</v>
      </c>
      <c r="DW1049">
        <f t="shared" si="1254"/>
        <v>0</v>
      </c>
      <c r="DX1049">
        <f t="shared" si="1255"/>
        <v>0</v>
      </c>
      <c r="DZ1049">
        <f t="shared" si="1268"/>
        <v>3</v>
      </c>
      <c r="EA1049">
        <f t="shared" si="1269"/>
        <v>3</v>
      </c>
      <c r="EB1049">
        <f t="shared" si="1270"/>
        <v>3</v>
      </c>
      <c r="EC1049">
        <f t="shared" si="1271"/>
        <v>3</v>
      </c>
      <c r="ED1049">
        <f t="shared" si="1272"/>
        <v>3</v>
      </c>
      <c r="EE1049">
        <f t="shared" si="1273"/>
        <v>3</v>
      </c>
      <c r="EG1049">
        <f t="shared" si="1274"/>
        <v>3</v>
      </c>
      <c r="EH1049">
        <f t="shared" si="1275"/>
        <v>3</v>
      </c>
      <c r="EI1049">
        <f t="shared" si="1276"/>
        <v>3</v>
      </c>
      <c r="EJ1049">
        <f t="shared" si="1277"/>
        <v>3</v>
      </c>
      <c r="EK1049">
        <f t="shared" si="1278"/>
        <v>3</v>
      </c>
      <c r="EM1049">
        <f>IF($EM$9='[1]L&amp;D Numbers'!$E$6,'[1]L&amp;D Numbers'!$E$7)</f>
        <v>350</v>
      </c>
      <c r="EN1049">
        <f>IF($EN$9='[1]L&amp;D Numbers'!$F$6,'[1]L&amp;D Numbers'!$F$7)</f>
        <v>2000</v>
      </c>
      <c r="EO1049">
        <f>IF($EO$9='[1]L&amp;D Numbers'!$G$6,'[1]L&amp;D Numbers'!$G$7)</f>
        <v>2000</v>
      </c>
      <c r="EP1049">
        <f>IF($EP$9='[1]L&amp;D Numbers'!$H$6,'[1]L&amp;D Numbers'!$H$7)</f>
        <v>2000</v>
      </c>
      <c r="EQ1049">
        <f>IF($EQ$9='[1]L&amp;D Numbers'!$I$6,'[1]L&amp;D Numbers'!$I$7)</f>
        <v>2000</v>
      </c>
      <c r="ER1049">
        <f>IF($ER$9='[1]L&amp;D Numbers'!$J$6,'[1]L&amp;D Numbers'!$J$7)</f>
        <v>0</v>
      </c>
      <c r="ET1049" s="45">
        <f>'[1]L&amp;D Master'!$E$10</f>
        <v>1.0678246631903041E-2</v>
      </c>
      <c r="EU1049" s="45">
        <f>ET1049+'[1]L&amp;D Master'!$F$10</f>
        <v>1.8222427877342538E-2</v>
      </c>
      <c r="EV1049" s="45">
        <f>EU1049+'[1]L&amp;D Master'!$G$10</f>
        <v>2.3561551193294058E-2</v>
      </c>
      <c r="EW1049" s="45">
        <f>EV1049+'[1]L&amp;D Master'!$H$10</f>
        <v>2.7330438342024234E-2</v>
      </c>
      <c r="EX1049" s="45">
        <f>EW1049+'[1]L&amp;D Master'!$I$10</f>
        <v>2.9999999999999995E-2</v>
      </c>
      <c r="EY1049" s="45"/>
      <c r="EZ1049" s="45">
        <f t="shared" si="1279"/>
        <v>1.0678246631903041E-2</v>
      </c>
      <c r="FA1049" s="45">
        <f t="shared" si="1280"/>
        <v>1.8222427877342538E-2</v>
      </c>
      <c r="FB1049" s="45">
        <f t="shared" si="1280"/>
        <v>2.3561551193294058E-2</v>
      </c>
      <c r="FC1049" s="45">
        <f t="shared" si="1280"/>
        <v>2.7330438342024234E-2</v>
      </c>
      <c r="FD1049" s="45">
        <f t="shared" si="1256"/>
        <v>2.7330438342024234E-2</v>
      </c>
      <c r="FE1049" s="45"/>
      <c r="FF1049">
        <f t="shared" si="1224"/>
        <v>2.9679652601042905</v>
      </c>
      <c r="FG1049">
        <f t="shared" si="1225"/>
        <v>2.9453327163679726</v>
      </c>
      <c r="FH1049">
        <f t="shared" si="1226"/>
        <v>2.9293153464201178</v>
      </c>
      <c r="FI1049">
        <f t="shared" si="1227"/>
        <v>2.9180086849739273</v>
      </c>
      <c r="FJ1049">
        <f t="shared" si="1228"/>
        <v>2.9180086849739273</v>
      </c>
      <c r="FL1049" s="34"/>
      <c r="FM1049" s="34"/>
      <c r="FN1049" s="34"/>
      <c r="FO1049" s="34"/>
      <c r="FP1049" s="34"/>
      <c r="FQ1049" s="153">
        <f t="shared" si="1281"/>
        <v>0.125</v>
      </c>
      <c r="FR1049" s="153"/>
      <c r="FS1049" s="42"/>
      <c r="FT1049" s="42"/>
      <c r="FU1049" s="42"/>
      <c r="FV1049" s="42"/>
      <c r="FW1049" s="42"/>
      <c r="FX1049" s="42"/>
      <c r="FY1049" s="42"/>
      <c r="FZ1049" s="42"/>
      <c r="GA1049" s="42"/>
      <c r="GB1049" s="42"/>
      <c r="GC1049" s="42"/>
      <c r="GD1049" s="42"/>
      <c r="GE1049" s="42"/>
      <c r="GF1049" s="42"/>
      <c r="GG1049" s="42"/>
      <c r="GH1049" s="42"/>
      <c r="GI1049" s="42"/>
      <c r="GJ1049" s="42"/>
      <c r="GK1049" s="42"/>
      <c r="GL1049" s="42"/>
      <c r="GM1049" s="154">
        <f>'[1]Automation Master'!$B$10*FQ1049*FO1049</f>
        <v>0</v>
      </c>
      <c r="GN1049" s="155">
        <f>'[1]Automation Master'!$B$11*FO1049*FQ1049+GM1049</f>
        <v>0</v>
      </c>
      <c r="GO1049" s="155">
        <f>'[1]Automation Master'!$B$12*FO1049*FQ1049+GN1049</f>
        <v>0</v>
      </c>
      <c r="GP1049" s="155">
        <f>'[1]Automation Master'!$B$13*FO1049*FQ1049+GO1049</f>
        <v>0</v>
      </c>
      <c r="GQ1049" s="155">
        <f>'[1]Automation Master'!$C$10*FO1049*FQ1049+GP1049</f>
        <v>0</v>
      </c>
      <c r="GR1049" s="155">
        <f>'[1]Automation Master'!$C$11*FO1049*FQ1049+GQ1049</f>
        <v>0</v>
      </c>
      <c r="GS1049" s="155">
        <f>'[1]Automation Master'!$C$12*FO1049*FQ1049+GR1049</f>
        <v>0</v>
      </c>
      <c r="GT1049" s="155">
        <f>'[1]Automation Master'!$C$13*FO1049*FQ1049+GS1049</f>
        <v>0</v>
      </c>
      <c r="GU1049" s="155">
        <f>'[1]Automation Master'!$D$10*FO1049*FQ1049+GT1049</f>
        <v>0</v>
      </c>
      <c r="GV1049" s="155">
        <f>'[1]Automation Master'!$D$11*FO1049*FQ1049+GU1049</f>
        <v>0</v>
      </c>
      <c r="GW1049" s="155">
        <f>'[1]Automation Master'!$D$12*FO1049*FQ1049+GV1049</f>
        <v>0</v>
      </c>
      <c r="GX1049" s="155">
        <f>'[1]Automation Master'!$D$13*FO1049*FQ1049+GW1049</f>
        <v>0</v>
      </c>
      <c r="GY1049" s="155">
        <f>'[1]Automation Master'!$E$10*FO1049*FQ1049+GX1049</f>
        <v>0</v>
      </c>
      <c r="GZ1049" s="155">
        <f>'[1]Automation Master'!$E$11*FO1049*FQ1049+GY1049</f>
        <v>0</v>
      </c>
      <c r="HA1049" s="155">
        <f>'[1]Automation Master'!$E$12*FO1049*FQ1049+GZ1049</f>
        <v>0</v>
      </c>
      <c r="HB1049" s="155">
        <f>'[1]Automation Master'!$E$13*FO1049*FQ1049+HA1049</f>
        <v>0</v>
      </c>
      <c r="HC1049" s="155">
        <f>'[1]Automation Master'!$F$10*FO1049*FQ1049+HB1049</f>
        <v>0</v>
      </c>
      <c r="HD1049" s="155">
        <f>'[1]Automation Master'!$F$11*FO1049*FQ1049+HC1049</f>
        <v>0</v>
      </c>
      <c r="HE1049" s="155">
        <f>'[1]Automation Master'!$F$12*FO1049*FQ1049+HD1049</f>
        <v>0</v>
      </c>
      <c r="HF1049" s="156">
        <f>'[1]Automation Master'!$F$13*FO1049*FQ1049+HE1049</f>
        <v>0</v>
      </c>
      <c r="HG1049" s="157"/>
      <c r="HH1049" s="157"/>
      <c r="HI1049" s="157"/>
      <c r="HJ1049" s="157"/>
      <c r="HK1049" s="157"/>
      <c r="HL1049" s="157"/>
      <c r="HM1049" s="157"/>
      <c r="HN1049" s="157"/>
      <c r="HO1049" s="157"/>
      <c r="HP1049" s="157"/>
      <c r="HQ1049" s="157"/>
      <c r="HR1049" s="157"/>
      <c r="HS1049" s="157"/>
      <c r="HT1049" s="157"/>
      <c r="HU1049" s="157"/>
      <c r="HV1049" s="157"/>
      <c r="HW1049" s="157"/>
      <c r="HX1049" s="157"/>
      <c r="HY1049" s="42"/>
      <c r="HZ1049" s="42"/>
      <c r="IA1049" s="148">
        <f t="shared" si="1229"/>
        <v>3</v>
      </c>
      <c r="IB1049" s="148">
        <f t="shared" si="1230"/>
        <v>3</v>
      </c>
      <c r="IC1049" s="148">
        <f t="shared" si="1231"/>
        <v>3</v>
      </c>
      <c r="ID1049" s="148">
        <f t="shared" si="1232"/>
        <v>3</v>
      </c>
      <c r="IE1049" s="148">
        <f t="shared" si="1233"/>
        <v>3</v>
      </c>
      <c r="IH1049">
        <f t="shared" si="1239"/>
        <v>2.9679652601042905</v>
      </c>
      <c r="II1049">
        <f t="shared" si="1240"/>
        <v>2.9453327163679726</v>
      </c>
      <c r="IJ1049">
        <f t="shared" si="1241"/>
        <v>2.9293153464201178</v>
      </c>
      <c r="IK1049">
        <f t="shared" si="1242"/>
        <v>2.9180086849739273</v>
      </c>
      <c r="IL1049">
        <f t="shared" si="1243"/>
        <v>2.9180086849739273</v>
      </c>
      <c r="IN1049" s="42">
        <f t="shared" si="1234"/>
        <v>1.0678246631903162E-2</v>
      </c>
      <c r="IO1049" s="42">
        <f t="shared" si="1235"/>
        <v>1.8222427877342479E-2</v>
      </c>
      <c r="IP1049" s="42">
        <f t="shared" si="1236"/>
        <v>2.3561551193294061E-2</v>
      </c>
      <c r="IQ1049" s="42">
        <f t="shared" si="1237"/>
        <v>2.7330438342024237E-2</v>
      </c>
      <c r="IR1049" s="42">
        <f t="shared" si="1238"/>
        <v>2.7330438342024237E-2</v>
      </c>
      <c r="IT1049" s="9">
        <f t="shared" si="1282"/>
        <v>0</v>
      </c>
      <c r="IU1049" s="9">
        <f t="shared" si="1283"/>
        <v>0</v>
      </c>
      <c r="IV1049" s="9">
        <f t="shared" si="1284"/>
        <v>0</v>
      </c>
      <c r="IW1049" s="9">
        <f t="shared" si="1285"/>
        <v>0</v>
      </c>
      <c r="IX1049" s="9">
        <f t="shared" si="1286"/>
        <v>0</v>
      </c>
    </row>
    <row r="1050" spans="1:258" ht="15.75" hidden="1" thickBot="1" x14ac:dyDescent="0.3">
      <c r="A1050">
        <v>11</v>
      </c>
      <c r="B1050" t="s">
        <v>676</v>
      </c>
      <c r="C1050" t="s">
        <v>298</v>
      </c>
      <c r="D1050" t="s">
        <v>288</v>
      </c>
      <c r="E1050" t="s">
        <v>677</v>
      </c>
      <c r="F1050" t="s">
        <v>290</v>
      </c>
      <c r="G1050" t="s">
        <v>256</v>
      </c>
      <c r="H1050">
        <v>9</v>
      </c>
      <c r="I1050">
        <v>2</v>
      </c>
      <c r="L1050">
        <v>9</v>
      </c>
      <c r="M1050">
        <v>2</v>
      </c>
      <c r="R1050">
        <v>1</v>
      </c>
      <c r="S1050">
        <v>6</v>
      </c>
      <c r="W1050">
        <v>2</v>
      </c>
      <c r="X1050">
        <v>2</v>
      </c>
      <c r="Y1050">
        <v>9</v>
      </c>
      <c r="AA1050">
        <v>2</v>
      </c>
      <c r="AB1050">
        <v>9</v>
      </c>
      <c r="AL1050">
        <v>2</v>
      </c>
      <c r="AT1050">
        <v>11</v>
      </c>
      <c r="AU1050">
        <v>11</v>
      </c>
      <c r="AV1050">
        <v>0</v>
      </c>
      <c r="AW1050">
        <v>0</v>
      </c>
      <c r="AX1050">
        <v>0</v>
      </c>
      <c r="BB1050">
        <f t="shared" si="1257"/>
        <v>11</v>
      </c>
      <c r="BD1050">
        <f t="shared" si="1258"/>
        <v>11</v>
      </c>
      <c r="BE1050">
        <f t="shared" si="1259"/>
        <v>11</v>
      </c>
      <c r="BF1050">
        <f t="shared" si="1260"/>
        <v>11</v>
      </c>
      <c r="BH1050">
        <f t="shared" si="1261"/>
        <v>0</v>
      </c>
      <c r="BK1050" s="45">
        <f>IF(G1050="MEA",'[1]Net Hire Rate'!$E$7,IF(G1050="AMR",'[1]Net Hire Rate'!$F$7,IF(G1050="EUR",'[1]Net Hire Rate'!$G$7,IF(G1050="APAC",'[1]Net Hire Rate'!$H$7,0))))</f>
        <v>1.6761041902604757E-3</v>
      </c>
      <c r="BL1050" s="45">
        <f>IF(G1050="MEA",'[1]Net Hire Rate'!$E$8,IF(G1050="AMR",'[1]Net Hire Rate'!$F$8,IF(G1050="EUR",'[1]Net Hire Rate'!$G$8,IF(G1050="APAC",'[1]Net Hire Rate'!$H$8,0))))</f>
        <v>1.6761041902604757E-3</v>
      </c>
      <c r="BM1050" s="45">
        <f>IF(G1050="MEA",'[1]Net Hire Rate'!$E$9,IF(G1050="AMR",'[1]Net Hire Rate'!$F$9,IF(G1050="EUR",'[1]Net Hire Rate'!$G$9,IF(G1050="APAC",'[1]Net Hire Rate'!$H$9,0))))</f>
        <v>1.6761041902604757E-3</v>
      </c>
      <c r="BN1050" s="45">
        <f>IF(G1050="MEA",'[1]Net Hire Rate'!$E$10,IF(G1050="AMR",'[1]Net Hire Rate'!$F$10,IF(G1050="EUR",'[1]Net Hire Rate'!$G$10,IF(G1050="APAC",'[1]Net Hire Rate'!$H$10,0))))</f>
        <v>1.6761041902604757E-3</v>
      </c>
      <c r="BO1050" s="45">
        <f>IF(G1050="MEA",'[1]Net Hire Rate'!$E$11,IF(G1050="AMR",'[1]Net Hire Rate'!$F$11,IF(G1050="EUR",'[1]Net Hire Rate'!$G$11,IF(G1050="APAC",'[1]Net Hire Rate'!$H$11,0))))</f>
        <v>1.6761041902604757E-3</v>
      </c>
      <c r="BP1050" s="45">
        <f>IF(G1050="MEA",'[1]Net Hire Rate'!$E$12,IF(G1050="AMR",'[1]Net Hire Rate'!$F$12,IF(G1050="EUR",'[1]Net Hire Rate'!$G$12,IF(G1050="APAC",'[1]Net Hire Rate'!$H$12,0))))</f>
        <v>1.6761041902604757E-3</v>
      </c>
      <c r="BQ1050" s="147">
        <f t="shared" si="1262"/>
        <v>11</v>
      </c>
      <c r="BR1050" s="147">
        <f t="shared" si="1244"/>
        <v>11</v>
      </c>
      <c r="BS1050" s="147">
        <f t="shared" si="1263"/>
        <v>11.018437146092865</v>
      </c>
      <c r="BT1050" s="148">
        <f t="shared" si="1245"/>
        <v>11.018437146092865</v>
      </c>
      <c r="BU1050" s="149">
        <f t="shared" si="1264"/>
        <v>11.036905194763552</v>
      </c>
      <c r="BV1050" s="148">
        <f t="shared" si="1246"/>
        <v>11.036905194763552</v>
      </c>
      <c r="BW1050" s="148">
        <f t="shared" si="1265"/>
        <v>11.055404197808002</v>
      </c>
      <c r="BX1050" s="148">
        <f t="shared" si="1247"/>
        <v>11.055404197808002</v>
      </c>
      <c r="BY1050" s="148">
        <f t="shared" si="1266"/>
        <v>11.073934207108971</v>
      </c>
      <c r="BZ1050" s="148">
        <f t="shared" si="1248"/>
        <v>11.073934207108971</v>
      </c>
      <c r="CA1050" s="148">
        <f t="shared" si="1267"/>
        <v>11.092495274636175</v>
      </c>
      <c r="CB1050" s="148">
        <f t="shared" si="1249"/>
        <v>11.092495274636175</v>
      </c>
      <c r="CC1050" s="148"/>
      <c r="CD1050" s="38"/>
      <c r="CE1050" s="38"/>
      <c r="CF1050" s="38"/>
      <c r="CG1050" s="38"/>
      <c r="CH1050" s="38"/>
      <c r="CI1050" s="38"/>
      <c r="CJ1050" s="38"/>
      <c r="CK1050" s="41"/>
      <c r="CL1050" s="41"/>
      <c r="CM1050" s="40"/>
      <c r="CN1050" s="41"/>
      <c r="CO1050" s="41"/>
      <c r="CP1050" s="41"/>
      <c r="CQ1050" s="41"/>
      <c r="CR1050" s="41"/>
      <c r="CS1050" s="41"/>
      <c r="CT1050" s="41"/>
      <c r="CU1050" s="40"/>
      <c r="CV1050" s="41"/>
      <c r="CW1050" s="41"/>
      <c r="CX1050" s="41"/>
      <c r="CY1050" s="41"/>
      <c r="CZ1050" s="41"/>
      <c r="DA1050" s="41"/>
      <c r="DB1050" s="41"/>
      <c r="DC1050" s="40"/>
      <c r="DD1050" s="41"/>
      <c r="DE1050" s="41"/>
      <c r="DF1050" s="41"/>
      <c r="DG1050" s="41"/>
      <c r="DH1050" s="41"/>
      <c r="DI1050" s="41"/>
      <c r="DJ1050" s="41"/>
      <c r="DK1050" s="40"/>
      <c r="DL1050" s="41"/>
      <c r="DM1050" s="41"/>
      <c r="DN1050" s="41"/>
      <c r="DO1050" s="41"/>
      <c r="DP1050" s="41"/>
      <c r="DQ1050" s="41"/>
      <c r="DR1050" s="15"/>
      <c r="DS1050" s="151">
        <f t="shared" si="1250"/>
        <v>11</v>
      </c>
      <c r="DT1050" s="152">
        <f t="shared" si="1251"/>
        <v>0</v>
      </c>
      <c r="DU1050" s="7">
        <f t="shared" si="1252"/>
        <v>0</v>
      </c>
      <c r="DV1050" s="7">
        <f t="shared" si="1253"/>
        <v>0</v>
      </c>
      <c r="DW1050">
        <f t="shared" si="1254"/>
        <v>0</v>
      </c>
      <c r="DX1050">
        <f t="shared" si="1255"/>
        <v>0</v>
      </c>
      <c r="DZ1050">
        <f t="shared" si="1268"/>
        <v>11</v>
      </c>
      <c r="EA1050">
        <f t="shared" si="1269"/>
        <v>11</v>
      </c>
      <c r="EB1050">
        <f t="shared" si="1270"/>
        <v>11</v>
      </c>
      <c r="EC1050">
        <f t="shared" si="1271"/>
        <v>11</v>
      </c>
      <c r="ED1050">
        <f t="shared" si="1272"/>
        <v>11</v>
      </c>
      <c r="EE1050">
        <f t="shared" si="1273"/>
        <v>11</v>
      </c>
      <c r="EG1050">
        <f t="shared" si="1274"/>
        <v>11</v>
      </c>
      <c r="EH1050">
        <f t="shared" si="1275"/>
        <v>11</v>
      </c>
      <c r="EI1050">
        <f t="shared" si="1276"/>
        <v>11</v>
      </c>
      <c r="EJ1050">
        <f t="shared" si="1277"/>
        <v>11</v>
      </c>
      <c r="EK1050">
        <f t="shared" si="1278"/>
        <v>11</v>
      </c>
      <c r="EM1050">
        <f>IF($EM$9='[1]L&amp;D Numbers'!$E$6,'[1]L&amp;D Numbers'!$E$7)</f>
        <v>350</v>
      </c>
      <c r="EN1050">
        <f>IF($EN$9='[1]L&amp;D Numbers'!$F$6,'[1]L&amp;D Numbers'!$F$7)</f>
        <v>2000</v>
      </c>
      <c r="EO1050">
        <f>IF($EO$9='[1]L&amp;D Numbers'!$G$6,'[1]L&amp;D Numbers'!$G$7)</f>
        <v>2000</v>
      </c>
      <c r="EP1050">
        <f>IF($EP$9='[1]L&amp;D Numbers'!$H$6,'[1]L&amp;D Numbers'!$H$7)</f>
        <v>2000</v>
      </c>
      <c r="EQ1050">
        <f>IF($EQ$9='[1]L&amp;D Numbers'!$I$6,'[1]L&amp;D Numbers'!$I$7)</f>
        <v>2000</v>
      </c>
      <c r="ER1050">
        <f>IF($ER$9='[1]L&amp;D Numbers'!$J$6,'[1]L&amp;D Numbers'!$J$7)</f>
        <v>0</v>
      </c>
      <c r="ET1050" s="45">
        <f>'[1]L&amp;D Master'!$E$10</f>
        <v>1.0678246631903041E-2</v>
      </c>
      <c r="EU1050" s="45">
        <f>ET1050+'[1]L&amp;D Master'!$F$10</f>
        <v>1.8222427877342538E-2</v>
      </c>
      <c r="EV1050" s="45">
        <f>EU1050+'[1]L&amp;D Master'!$G$10</f>
        <v>2.3561551193294058E-2</v>
      </c>
      <c r="EW1050" s="45">
        <f>EV1050+'[1]L&amp;D Master'!$H$10</f>
        <v>2.7330438342024234E-2</v>
      </c>
      <c r="EX1050" s="45">
        <f>EW1050+'[1]L&amp;D Master'!$I$10</f>
        <v>2.9999999999999995E-2</v>
      </c>
      <c r="EY1050" s="45"/>
      <c r="EZ1050" s="45">
        <f t="shared" si="1279"/>
        <v>1.0678246631903041E-2</v>
      </c>
      <c r="FA1050" s="45">
        <f t="shared" si="1280"/>
        <v>1.8222427877342538E-2</v>
      </c>
      <c r="FB1050" s="45">
        <f t="shared" si="1280"/>
        <v>2.3561551193294058E-2</v>
      </c>
      <c r="FC1050" s="45">
        <f t="shared" si="1280"/>
        <v>2.7330438342024234E-2</v>
      </c>
      <c r="FD1050" s="45">
        <f t="shared" si="1256"/>
        <v>2.7330438342024234E-2</v>
      </c>
      <c r="FE1050" s="45"/>
      <c r="FF1050">
        <f t="shared" si="1224"/>
        <v>10.882539287049067</v>
      </c>
      <c r="FG1050">
        <f t="shared" si="1225"/>
        <v>10.799553293349232</v>
      </c>
      <c r="FH1050">
        <f t="shared" si="1226"/>
        <v>10.740822936873766</v>
      </c>
      <c r="FI1050">
        <f t="shared" si="1227"/>
        <v>10.699365178237734</v>
      </c>
      <c r="FJ1050">
        <f t="shared" si="1228"/>
        <v>10.699365178237734</v>
      </c>
      <c r="FL1050" s="34"/>
      <c r="FM1050" s="34"/>
      <c r="FN1050" s="34"/>
      <c r="FO1050" s="34"/>
      <c r="FP1050" s="34"/>
      <c r="FQ1050" s="153">
        <f t="shared" si="1281"/>
        <v>0.125</v>
      </c>
      <c r="FR1050" s="153"/>
      <c r="FS1050" s="42"/>
      <c r="FT1050" s="42"/>
      <c r="FU1050" s="42"/>
      <c r="FV1050" s="42"/>
      <c r="FW1050" s="42"/>
      <c r="FX1050" s="42"/>
      <c r="FY1050" s="42"/>
      <c r="FZ1050" s="42"/>
      <c r="GA1050" s="42"/>
      <c r="GB1050" s="42"/>
      <c r="GC1050" s="42"/>
      <c r="GD1050" s="42"/>
      <c r="GE1050" s="42"/>
      <c r="GF1050" s="42"/>
      <c r="GG1050" s="42"/>
      <c r="GH1050" s="42"/>
      <c r="GI1050" s="42"/>
      <c r="GJ1050" s="42"/>
      <c r="GK1050" s="42"/>
      <c r="GL1050" s="42"/>
      <c r="GM1050" s="154">
        <f>'[1]Automation Master'!$B$10*FQ1050*FO1050</f>
        <v>0</v>
      </c>
      <c r="GN1050" s="155">
        <f>'[1]Automation Master'!$B$11*FO1050*FQ1050+GM1050</f>
        <v>0</v>
      </c>
      <c r="GO1050" s="155">
        <f>'[1]Automation Master'!$B$12*FO1050*FQ1050+GN1050</f>
        <v>0</v>
      </c>
      <c r="GP1050" s="155">
        <f>'[1]Automation Master'!$B$13*FO1050*FQ1050+GO1050</f>
        <v>0</v>
      </c>
      <c r="GQ1050" s="155">
        <f>'[1]Automation Master'!$C$10*FO1050*FQ1050+GP1050</f>
        <v>0</v>
      </c>
      <c r="GR1050" s="155">
        <f>'[1]Automation Master'!$C$11*FO1050*FQ1050+GQ1050</f>
        <v>0</v>
      </c>
      <c r="GS1050" s="155">
        <f>'[1]Automation Master'!$C$12*FO1050*FQ1050+GR1050</f>
        <v>0</v>
      </c>
      <c r="GT1050" s="155">
        <f>'[1]Automation Master'!$C$13*FO1050*FQ1050+GS1050</f>
        <v>0</v>
      </c>
      <c r="GU1050" s="155">
        <f>'[1]Automation Master'!$D$10*FO1050*FQ1050+GT1050</f>
        <v>0</v>
      </c>
      <c r="GV1050" s="155">
        <f>'[1]Automation Master'!$D$11*FO1050*FQ1050+GU1050</f>
        <v>0</v>
      </c>
      <c r="GW1050" s="155">
        <f>'[1]Automation Master'!$D$12*FO1050*FQ1050+GV1050</f>
        <v>0</v>
      </c>
      <c r="GX1050" s="155">
        <f>'[1]Automation Master'!$D$13*FO1050*FQ1050+GW1050</f>
        <v>0</v>
      </c>
      <c r="GY1050" s="155">
        <f>'[1]Automation Master'!$E$10*FO1050*FQ1050+GX1050</f>
        <v>0</v>
      </c>
      <c r="GZ1050" s="155">
        <f>'[1]Automation Master'!$E$11*FO1050*FQ1050+GY1050</f>
        <v>0</v>
      </c>
      <c r="HA1050" s="155">
        <f>'[1]Automation Master'!$E$12*FO1050*FQ1050+GZ1050</f>
        <v>0</v>
      </c>
      <c r="HB1050" s="155">
        <f>'[1]Automation Master'!$E$13*FO1050*FQ1050+HA1050</f>
        <v>0</v>
      </c>
      <c r="HC1050" s="155">
        <f>'[1]Automation Master'!$F$10*FO1050*FQ1050+HB1050</f>
        <v>0</v>
      </c>
      <c r="HD1050" s="155">
        <f>'[1]Automation Master'!$F$11*FO1050*FQ1050+HC1050</f>
        <v>0</v>
      </c>
      <c r="HE1050" s="155">
        <f>'[1]Automation Master'!$F$12*FO1050*FQ1050+HD1050</f>
        <v>0</v>
      </c>
      <c r="HF1050" s="156">
        <f>'[1]Automation Master'!$F$13*FO1050*FQ1050+HE1050</f>
        <v>0</v>
      </c>
      <c r="HG1050" s="157"/>
      <c r="HH1050" s="157"/>
      <c r="HI1050" s="157"/>
      <c r="HJ1050" s="157"/>
      <c r="HK1050" s="157"/>
      <c r="HL1050" s="157"/>
      <c r="HM1050" s="157"/>
      <c r="HN1050" s="157"/>
      <c r="HO1050" s="157"/>
      <c r="HP1050" s="157"/>
      <c r="HQ1050" s="157"/>
      <c r="HR1050" s="157"/>
      <c r="HS1050" s="157"/>
      <c r="HT1050" s="157"/>
      <c r="HU1050" s="157"/>
      <c r="HV1050" s="157"/>
      <c r="HW1050" s="157"/>
      <c r="HX1050" s="157"/>
      <c r="HY1050" s="42"/>
      <c r="HZ1050" s="42"/>
      <c r="IA1050" s="148">
        <f t="shared" si="1229"/>
        <v>11</v>
      </c>
      <c r="IB1050" s="148">
        <f t="shared" si="1230"/>
        <v>11</v>
      </c>
      <c r="IC1050" s="148">
        <f t="shared" si="1231"/>
        <v>11</v>
      </c>
      <c r="ID1050" s="148">
        <f t="shared" si="1232"/>
        <v>11</v>
      </c>
      <c r="IE1050" s="148">
        <f t="shared" si="1233"/>
        <v>11</v>
      </c>
      <c r="IH1050">
        <f t="shared" si="1239"/>
        <v>10.882539287049067</v>
      </c>
      <c r="II1050">
        <f t="shared" si="1240"/>
        <v>10.799553293349232</v>
      </c>
      <c r="IJ1050">
        <f t="shared" si="1241"/>
        <v>10.740822936873766</v>
      </c>
      <c r="IK1050">
        <f t="shared" si="1242"/>
        <v>10.699365178237734</v>
      </c>
      <c r="IL1050">
        <f t="shared" si="1243"/>
        <v>10.699365178237734</v>
      </c>
      <c r="IN1050" s="42">
        <f t="shared" si="1234"/>
        <v>1.0678246631903027E-2</v>
      </c>
      <c r="IO1050" s="42">
        <f t="shared" si="1235"/>
        <v>1.8222427877342507E-2</v>
      </c>
      <c r="IP1050" s="42">
        <f t="shared" si="1236"/>
        <v>2.356155119329402E-2</v>
      </c>
      <c r="IQ1050" s="42">
        <f t="shared" si="1237"/>
        <v>2.7330438342024168E-2</v>
      </c>
      <c r="IR1050" s="42">
        <f t="shared" si="1238"/>
        <v>2.7330438342024168E-2</v>
      </c>
      <c r="IT1050" s="9">
        <f t="shared" si="1282"/>
        <v>0</v>
      </c>
      <c r="IU1050" s="9">
        <f t="shared" si="1283"/>
        <v>0</v>
      </c>
      <c r="IV1050" s="9">
        <f t="shared" si="1284"/>
        <v>0</v>
      </c>
      <c r="IW1050" s="9">
        <f t="shared" si="1285"/>
        <v>0</v>
      </c>
      <c r="IX1050" s="9">
        <f t="shared" si="1286"/>
        <v>0</v>
      </c>
    </row>
    <row r="1051" spans="1:258" ht="15.75" hidden="1" thickBot="1" x14ac:dyDescent="0.3">
      <c r="A1051">
        <v>2</v>
      </c>
      <c r="B1051" t="s">
        <v>676</v>
      </c>
      <c r="C1051" t="s">
        <v>302</v>
      </c>
      <c r="D1051" t="s">
        <v>288</v>
      </c>
      <c r="E1051" t="s">
        <v>677</v>
      </c>
      <c r="F1051" t="s">
        <v>290</v>
      </c>
      <c r="G1051" t="s">
        <v>256</v>
      </c>
      <c r="H1051">
        <v>2</v>
      </c>
      <c r="L1051">
        <v>2</v>
      </c>
      <c r="Q1051">
        <v>1</v>
      </c>
      <c r="S1051">
        <v>1</v>
      </c>
      <c r="Y1051">
        <v>2</v>
      </c>
      <c r="AB1051">
        <v>2</v>
      </c>
      <c r="AP1051">
        <v>1</v>
      </c>
      <c r="AT1051">
        <v>2</v>
      </c>
      <c r="AU1051">
        <v>2</v>
      </c>
      <c r="AV1051">
        <v>0</v>
      </c>
      <c r="AW1051">
        <v>0</v>
      </c>
      <c r="AX1051">
        <v>0</v>
      </c>
      <c r="BB1051">
        <f t="shared" si="1257"/>
        <v>2</v>
      </c>
      <c r="BD1051">
        <f t="shared" si="1258"/>
        <v>2</v>
      </c>
      <c r="BE1051">
        <f t="shared" si="1259"/>
        <v>2</v>
      </c>
      <c r="BF1051">
        <f t="shared" si="1260"/>
        <v>2</v>
      </c>
      <c r="BH1051">
        <f t="shared" si="1261"/>
        <v>0</v>
      </c>
      <c r="BK1051" s="45">
        <f>IF(G1051="MEA",'[1]Net Hire Rate'!$E$7,IF(G1051="AMR",'[1]Net Hire Rate'!$F$7,IF(G1051="EUR",'[1]Net Hire Rate'!$G$7,IF(G1051="APAC",'[1]Net Hire Rate'!$H$7,0))))</f>
        <v>1.6761041902604757E-3</v>
      </c>
      <c r="BL1051" s="45">
        <f>IF(G1051="MEA",'[1]Net Hire Rate'!$E$8,IF(G1051="AMR",'[1]Net Hire Rate'!$F$8,IF(G1051="EUR",'[1]Net Hire Rate'!$G$8,IF(G1051="APAC",'[1]Net Hire Rate'!$H$8,0))))</f>
        <v>1.6761041902604757E-3</v>
      </c>
      <c r="BM1051" s="45">
        <f>IF(G1051="MEA",'[1]Net Hire Rate'!$E$9,IF(G1051="AMR",'[1]Net Hire Rate'!$F$9,IF(G1051="EUR",'[1]Net Hire Rate'!$G$9,IF(G1051="APAC",'[1]Net Hire Rate'!$H$9,0))))</f>
        <v>1.6761041902604757E-3</v>
      </c>
      <c r="BN1051" s="45">
        <f>IF(G1051="MEA",'[1]Net Hire Rate'!$E$10,IF(G1051="AMR",'[1]Net Hire Rate'!$F$10,IF(G1051="EUR",'[1]Net Hire Rate'!$G$10,IF(G1051="APAC",'[1]Net Hire Rate'!$H$10,0))))</f>
        <v>1.6761041902604757E-3</v>
      </c>
      <c r="BO1051" s="45">
        <f>IF(G1051="MEA",'[1]Net Hire Rate'!$E$11,IF(G1051="AMR",'[1]Net Hire Rate'!$F$11,IF(G1051="EUR",'[1]Net Hire Rate'!$G$11,IF(G1051="APAC",'[1]Net Hire Rate'!$H$11,0))))</f>
        <v>1.6761041902604757E-3</v>
      </c>
      <c r="BP1051" s="45">
        <f>IF(G1051="MEA",'[1]Net Hire Rate'!$E$12,IF(G1051="AMR",'[1]Net Hire Rate'!$F$12,IF(G1051="EUR",'[1]Net Hire Rate'!$G$12,IF(G1051="APAC",'[1]Net Hire Rate'!$H$12,0))))</f>
        <v>1.6761041902604757E-3</v>
      </c>
      <c r="BQ1051" s="147">
        <f t="shared" si="1262"/>
        <v>2</v>
      </c>
      <c r="BR1051" s="147">
        <f t="shared" si="1244"/>
        <v>2</v>
      </c>
      <c r="BS1051" s="147">
        <f t="shared" si="1263"/>
        <v>2.0033522083805209</v>
      </c>
      <c r="BT1051" s="148">
        <f t="shared" si="1245"/>
        <v>2.0033522083805209</v>
      </c>
      <c r="BU1051" s="149">
        <f t="shared" si="1264"/>
        <v>2.006710035411555</v>
      </c>
      <c r="BV1051" s="148">
        <f t="shared" si="1246"/>
        <v>1.006710035411555</v>
      </c>
      <c r="BW1051" s="148">
        <f t="shared" si="1265"/>
        <v>1.0083973863202855</v>
      </c>
      <c r="BX1051" s="148">
        <f t="shared" si="1247"/>
        <v>1.0083973863202855</v>
      </c>
      <c r="BY1051" s="148">
        <f t="shared" si="1266"/>
        <v>1.0100875654049446</v>
      </c>
      <c r="BZ1051" s="148">
        <f t="shared" si="1248"/>
        <v>1.0100875654049446</v>
      </c>
      <c r="CA1051" s="148">
        <f t="shared" si="1267"/>
        <v>1.0117805774058497</v>
      </c>
      <c r="CB1051" s="148">
        <f t="shared" si="1249"/>
        <v>1.0117805774058497</v>
      </c>
      <c r="CC1051" s="148"/>
      <c r="CD1051" s="38"/>
      <c r="CE1051" s="38"/>
      <c r="CF1051" s="38"/>
      <c r="CG1051" s="38"/>
      <c r="CH1051" s="38"/>
      <c r="CI1051" s="38"/>
      <c r="CJ1051" s="38"/>
      <c r="CK1051" s="41"/>
      <c r="CL1051" s="41"/>
      <c r="CM1051" s="40"/>
      <c r="CN1051" s="41"/>
      <c r="CO1051" s="41"/>
      <c r="CP1051" s="41"/>
      <c r="CQ1051" s="41"/>
      <c r="CR1051" s="41"/>
      <c r="CS1051" s="41"/>
      <c r="CT1051" s="41"/>
      <c r="CU1051" s="40"/>
      <c r="CV1051" s="41"/>
      <c r="CW1051" s="41"/>
      <c r="CX1051" s="41"/>
      <c r="CY1051" s="41"/>
      <c r="CZ1051" s="41"/>
      <c r="DA1051" s="41"/>
      <c r="DB1051" s="41"/>
      <c r="DC1051" s="40"/>
      <c r="DD1051" s="41"/>
      <c r="DE1051" s="41"/>
      <c r="DF1051" s="41"/>
      <c r="DG1051" s="41"/>
      <c r="DH1051" s="41"/>
      <c r="DI1051" s="41"/>
      <c r="DJ1051" s="41"/>
      <c r="DK1051" s="40"/>
      <c r="DL1051" s="41"/>
      <c r="DM1051" s="41"/>
      <c r="DN1051" s="41"/>
      <c r="DO1051" s="41"/>
      <c r="DP1051" s="41"/>
      <c r="DQ1051" s="41"/>
      <c r="DR1051" s="15"/>
      <c r="DS1051" s="151">
        <f t="shared" si="1250"/>
        <v>2</v>
      </c>
      <c r="DT1051" s="152">
        <f t="shared" si="1251"/>
        <v>0</v>
      </c>
      <c r="DU1051" s="7">
        <f t="shared" si="1252"/>
        <v>0</v>
      </c>
      <c r="DV1051" s="7">
        <f t="shared" si="1253"/>
        <v>0</v>
      </c>
      <c r="DW1051">
        <f t="shared" si="1254"/>
        <v>0</v>
      </c>
      <c r="DX1051">
        <f t="shared" si="1255"/>
        <v>0</v>
      </c>
      <c r="DZ1051">
        <f t="shared" si="1268"/>
        <v>2</v>
      </c>
      <c r="EA1051">
        <f t="shared" si="1269"/>
        <v>2</v>
      </c>
      <c r="EB1051">
        <f t="shared" si="1270"/>
        <v>2</v>
      </c>
      <c r="EC1051">
        <f t="shared" si="1271"/>
        <v>2</v>
      </c>
      <c r="ED1051">
        <f t="shared" si="1272"/>
        <v>2</v>
      </c>
      <c r="EE1051">
        <f t="shared" si="1273"/>
        <v>2</v>
      </c>
      <c r="EG1051">
        <f t="shared" si="1274"/>
        <v>2</v>
      </c>
      <c r="EH1051">
        <f t="shared" si="1275"/>
        <v>2</v>
      </c>
      <c r="EI1051">
        <f t="shared" si="1276"/>
        <v>2</v>
      </c>
      <c r="EJ1051">
        <f t="shared" si="1277"/>
        <v>2</v>
      </c>
      <c r="EK1051">
        <f t="shared" si="1278"/>
        <v>2</v>
      </c>
      <c r="EM1051">
        <f>IF($EM$9='[1]L&amp;D Numbers'!$E$6,'[1]L&amp;D Numbers'!$E$7)</f>
        <v>350</v>
      </c>
      <c r="EN1051">
        <f>IF($EN$9='[1]L&amp;D Numbers'!$F$6,'[1]L&amp;D Numbers'!$F$7)</f>
        <v>2000</v>
      </c>
      <c r="EO1051">
        <f>IF($EO$9='[1]L&amp;D Numbers'!$G$6,'[1]L&amp;D Numbers'!$G$7)</f>
        <v>2000</v>
      </c>
      <c r="EP1051">
        <f>IF($EP$9='[1]L&amp;D Numbers'!$H$6,'[1]L&amp;D Numbers'!$H$7)</f>
        <v>2000</v>
      </c>
      <c r="EQ1051">
        <f>IF($EQ$9='[1]L&amp;D Numbers'!$I$6,'[1]L&amp;D Numbers'!$I$7)</f>
        <v>2000</v>
      </c>
      <c r="ER1051">
        <f>IF($ER$9='[1]L&amp;D Numbers'!$J$6,'[1]L&amp;D Numbers'!$J$7)</f>
        <v>0</v>
      </c>
      <c r="ET1051" s="45">
        <f>'[1]L&amp;D Master'!$E$10</f>
        <v>1.0678246631903041E-2</v>
      </c>
      <c r="EU1051" s="45">
        <f>ET1051+'[1]L&amp;D Master'!$F$10</f>
        <v>1.8222427877342538E-2</v>
      </c>
      <c r="EV1051" s="45">
        <f>EU1051+'[1]L&amp;D Master'!$G$10</f>
        <v>2.3561551193294058E-2</v>
      </c>
      <c r="EW1051" s="45">
        <f>EV1051+'[1]L&amp;D Master'!$H$10</f>
        <v>2.7330438342024234E-2</v>
      </c>
      <c r="EX1051" s="45">
        <f>EW1051+'[1]L&amp;D Master'!$I$10</f>
        <v>2.9999999999999995E-2</v>
      </c>
      <c r="EY1051" s="45"/>
      <c r="EZ1051" s="45">
        <f t="shared" si="1279"/>
        <v>1.0678246631903041E-2</v>
      </c>
      <c r="FA1051" s="45">
        <f t="shared" si="1280"/>
        <v>1.8222427877342538E-2</v>
      </c>
      <c r="FB1051" s="45">
        <f t="shared" si="1280"/>
        <v>2.3561551193294058E-2</v>
      </c>
      <c r="FC1051" s="45">
        <f t="shared" si="1280"/>
        <v>2.7330438342024234E-2</v>
      </c>
      <c r="FD1051" s="45">
        <f t="shared" si="1256"/>
        <v>2.7330438342024234E-2</v>
      </c>
      <c r="FE1051" s="45"/>
      <c r="FF1051">
        <f t="shared" si="1224"/>
        <v>1.9786435067361938</v>
      </c>
      <c r="FG1051">
        <f t="shared" si="1225"/>
        <v>1.963555144245315</v>
      </c>
      <c r="FH1051">
        <f t="shared" si="1226"/>
        <v>1.9528768976134119</v>
      </c>
      <c r="FI1051">
        <f t="shared" si="1227"/>
        <v>1.9453391233159516</v>
      </c>
      <c r="FJ1051">
        <f t="shared" si="1228"/>
        <v>1.9453391233159516</v>
      </c>
      <c r="FL1051" s="34"/>
      <c r="FM1051" s="34"/>
      <c r="FN1051" s="34"/>
      <c r="FO1051" s="34"/>
      <c r="FP1051" s="34"/>
      <c r="FQ1051" s="153">
        <f t="shared" si="1281"/>
        <v>0.125</v>
      </c>
      <c r="FR1051" s="153"/>
      <c r="FS1051" s="42"/>
      <c r="FT1051" s="42"/>
      <c r="FU1051" s="42"/>
      <c r="FV1051" s="42"/>
      <c r="FW1051" s="42"/>
      <c r="FX1051" s="42"/>
      <c r="FY1051" s="42"/>
      <c r="FZ1051" s="42"/>
      <c r="GA1051" s="42"/>
      <c r="GB1051" s="42"/>
      <c r="GC1051" s="42"/>
      <c r="GD1051" s="42"/>
      <c r="GE1051" s="42"/>
      <c r="GF1051" s="42"/>
      <c r="GG1051" s="42"/>
      <c r="GH1051" s="42"/>
      <c r="GI1051" s="42"/>
      <c r="GJ1051" s="42"/>
      <c r="GK1051" s="42"/>
      <c r="GL1051" s="42"/>
      <c r="GM1051" s="154">
        <f>'[1]Automation Master'!$B$10*FQ1051*FO1051</f>
        <v>0</v>
      </c>
      <c r="GN1051" s="155">
        <f>'[1]Automation Master'!$B$11*FO1051*FQ1051+GM1051</f>
        <v>0</v>
      </c>
      <c r="GO1051" s="155">
        <f>'[1]Automation Master'!$B$12*FO1051*FQ1051+GN1051</f>
        <v>0</v>
      </c>
      <c r="GP1051" s="155">
        <f>'[1]Automation Master'!$B$13*FO1051*FQ1051+GO1051</f>
        <v>0</v>
      </c>
      <c r="GQ1051" s="155">
        <f>'[1]Automation Master'!$C$10*FO1051*FQ1051+GP1051</f>
        <v>0</v>
      </c>
      <c r="GR1051" s="155">
        <f>'[1]Automation Master'!$C$11*FO1051*FQ1051+GQ1051</f>
        <v>0</v>
      </c>
      <c r="GS1051" s="155">
        <f>'[1]Automation Master'!$C$12*FO1051*FQ1051+GR1051</f>
        <v>0</v>
      </c>
      <c r="GT1051" s="155">
        <f>'[1]Automation Master'!$C$13*FO1051*FQ1051+GS1051</f>
        <v>0</v>
      </c>
      <c r="GU1051" s="155">
        <f>'[1]Automation Master'!$D$10*FO1051*FQ1051+GT1051</f>
        <v>0</v>
      </c>
      <c r="GV1051" s="155">
        <f>'[1]Automation Master'!$D$11*FO1051*FQ1051+GU1051</f>
        <v>0</v>
      </c>
      <c r="GW1051" s="155">
        <f>'[1]Automation Master'!$D$12*FO1051*FQ1051+GV1051</f>
        <v>0</v>
      </c>
      <c r="GX1051" s="155">
        <f>'[1]Automation Master'!$D$13*FO1051*FQ1051+GW1051</f>
        <v>0</v>
      </c>
      <c r="GY1051" s="155">
        <f>'[1]Automation Master'!$E$10*FO1051*FQ1051+GX1051</f>
        <v>0</v>
      </c>
      <c r="GZ1051" s="155">
        <f>'[1]Automation Master'!$E$11*FO1051*FQ1051+GY1051</f>
        <v>0</v>
      </c>
      <c r="HA1051" s="155">
        <f>'[1]Automation Master'!$E$12*FO1051*FQ1051+GZ1051</f>
        <v>0</v>
      </c>
      <c r="HB1051" s="155">
        <f>'[1]Automation Master'!$E$13*FO1051*FQ1051+HA1051</f>
        <v>0</v>
      </c>
      <c r="HC1051" s="155">
        <f>'[1]Automation Master'!$F$10*FO1051*FQ1051+HB1051</f>
        <v>0</v>
      </c>
      <c r="HD1051" s="155">
        <f>'[1]Automation Master'!$F$11*FO1051*FQ1051+HC1051</f>
        <v>0</v>
      </c>
      <c r="HE1051" s="155">
        <f>'[1]Automation Master'!$F$12*FO1051*FQ1051+HD1051</f>
        <v>0</v>
      </c>
      <c r="HF1051" s="156">
        <f>'[1]Automation Master'!$F$13*FO1051*FQ1051+HE1051</f>
        <v>0</v>
      </c>
      <c r="HG1051" s="157"/>
      <c r="HH1051" s="157"/>
      <c r="HI1051" s="157"/>
      <c r="HJ1051" s="157"/>
      <c r="HK1051" s="157"/>
      <c r="HL1051" s="157"/>
      <c r="HM1051" s="157"/>
      <c r="HN1051" s="157"/>
      <c r="HO1051" s="157"/>
      <c r="HP1051" s="157"/>
      <c r="HQ1051" s="157"/>
      <c r="HR1051" s="157"/>
      <c r="HS1051" s="157"/>
      <c r="HT1051" s="157"/>
      <c r="HU1051" s="157"/>
      <c r="HV1051" s="157"/>
      <c r="HW1051" s="157"/>
      <c r="HX1051" s="157"/>
      <c r="HY1051" s="42"/>
      <c r="HZ1051" s="42"/>
      <c r="IA1051" s="148">
        <f t="shared" si="1229"/>
        <v>2</v>
      </c>
      <c r="IB1051" s="148">
        <f t="shared" si="1230"/>
        <v>2</v>
      </c>
      <c r="IC1051" s="148">
        <f t="shared" si="1231"/>
        <v>2</v>
      </c>
      <c r="ID1051" s="148">
        <f t="shared" si="1232"/>
        <v>2</v>
      </c>
      <c r="IE1051" s="148">
        <f t="shared" si="1233"/>
        <v>2</v>
      </c>
      <c r="IH1051">
        <f t="shared" si="1239"/>
        <v>1.9786435067361938</v>
      </c>
      <c r="II1051">
        <f t="shared" si="1240"/>
        <v>1.963555144245315</v>
      </c>
      <c r="IJ1051">
        <f t="shared" si="1241"/>
        <v>1.9528768976134119</v>
      </c>
      <c r="IK1051">
        <f t="shared" si="1242"/>
        <v>1.9453391233159516</v>
      </c>
      <c r="IL1051">
        <f t="shared" si="1243"/>
        <v>1.9453391233159516</v>
      </c>
      <c r="IN1051" s="42">
        <f t="shared" si="1234"/>
        <v>1.0678246631903088E-2</v>
      </c>
      <c r="IO1051" s="42">
        <f t="shared" si="1235"/>
        <v>1.8222427877342517E-2</v>
      </c>
      <c r="IP1051" s="42">
        <f t="shared" si="1236"/>
        <v>2.3561551193294061E-2</v>
      </c>
      <c r="IQ1051" s="42">
        <f t="shared" si="1237"/>
        <v>2.7330438342024199E-2</v>
      </c>
      <c r="IR1051" s="42">
        <f t="shared" si="1238"/>
        <v>2.7330438342024199E-2</v>
      </c>
      <c r="IT1051" s="9">
        <f t="shared" si="1282"/>
        <v>0</v>
      </c>
      <c r="IU1051" s="9">
        <f t="shared" si="1283"/>
        <v>0</v>
      </c>
      <c r="IV1051" s="9">
        <f t="shared" si="1284"/>
        <v>0</v>
      </c>
      <c r="IW1051" s="9">
        <f t="shared" si="1285"/>
        <v>0</v>
      </c>
      <c r="IX1051" s="9">
        <f t="shared" si="1286"/>
        <v>0</v>
      </c>
    </row>
    <row r="1052" spans="1:258" ht="15.75" hidden="1" thickBot="1" x14ac:dyDescent="0.3">
      <c r="A1052">
        <v>12</v>
      </c>
      <c r="B1052" t="s">
        <v>676</v>
      </c>
      <c r="C1052" t="s">
        <v>293</v>
      </c>
      <c r="D1052" t="s">
        <v>288</v>
      </c>
      <c r="E1052" t="s">
        <v>677</v>
      </c>
      <c r="F1052" t="s">
        <v>290</v>
      </c>
      <c r="G1052" t="s">
        <v>256</v>
      </c>
      <c r="H1052">
        <v>12</v>
      </c>
      <c r="K1052">
        <v>12</v>
      </c>
      <c r="R1052">
        <v>3</v>
      </c>
      <c r="S1052">
        <v>7</v>
      </c>
      <c r="T1052">
        <v>2</v>
      </c>
      <c r="Y1052">
        <v>12</v>
      </c>
      <c r="AE1052">
        <v>3</v>
      </c>
      <c r="AF1052">
        <v>9</v>
      </c>
      <c r="AT1052">
        <v>12</v>
      </c>
      <c r="AU1052">
        <v>0</v>
      </c>
      <c r="AV1052">
        <v>0</v>
      </c>
      <c r="AW1052">
        <v>0</v>
      </c>
      <c r="AX1052">
        <v>12</v>
      </c>
      <c r="BB1052">
        <f t="shared" si="1257"/>
        <v>12</v>
      </c>
      <c r="BD1052">
        <f t="shared" si="1258"/>
        <v>12</v>
      </c>
      <c r="BE1052">
        <f t="shared" si="1259"/>
        <v>12</v>
      </c>
      <c r="BF1052">
        <f t="shared" si="1260"/>
        <v>12</v>
      </c>
      <c r="BH1052">
        <f t="shared" si="1261"/>
        <v>0</v>
      </c>
      <c r="BK1052" s="45">
        <f>IF(G1052="MEA",'[1]Net Hire Rate'!$E$7,IF(G1052="AMR",'[1]Net Hire Rate'!$F$7,IF(G1052="EUR",'[1]Net Hire Rate'!$G$7,IF(G1052="APAC",'[1]Net Hire Rate'!$H$7,0))))</f>
        <v>1.6761041902604757E-3</v>
      </c>
      <c r="BL1052" s="45">
        <f>IF(G1052="MEA",'[1]Net Hire Rate'!$E$8,IF(G1052="AMR",'[1]Net Hire Rate'!$F$8,IF(G1052="EUR",'[1]Net Hire Rate'!$G$8,IF(G1052="APAC",'[1]Net Hire Rate'!$H$8,0))))</f>
        <v>1.6761041902604757E-3</v>
      </c>
      <c r="BM1052" s="45">
        <f>IF(G1052="MEA",'[1]Net Hire Rate'!$E$9,IF(G1052="AMR",'[1]Net Hire Rate'!$F$9,IF(G1052="EUR",'[1]Net Hire Rate'!$G$9,IF(G1052="APAC",'[1]Net Hire Rate'!$H$9,0))))</f>
        <v>1.6761041902604757E-3</v>
      </c>
      <c r="BN1052" s="45">
        <f>IF(G1052="MEA",'[1]Net Hire Rate'!$E$10,IF(G1052="AMR",'[1]Net Hire Rate'!$F$10,IF(G1052="EUR",'[1]Net Hire Rate'!$G$10,IF(G1052="APAC",'[1]Net Hire Rate'!$H$10,0))))</f>
        <v>1.6761041902604757E-3</v>
      </c>
      <c r="BO1052" s="45">
        <f>IF(G1052="MEA",'[1]Net Hire Rate'!$E$11,IF(G1052="AMR",'[1]Net Hire Rate'!$F$11,IF(G1052="EUR",'[1]Net Hire Rate'!$G$11,IF(G1052="APAC",'[1]Net Hire Rate'!$H$11,0))))</f>
        <v>1.6761041902604757E-3</v>
      </c>
      <c r="BP1052" s="45">
        <f>IF(G1052="MEA",'[1]Net Hire Rate'!$E$12,IF(G1052="AMR",'[1]Net Hire Rate'!$F$12,IF(G1052="EUR",'[1]Net Hire Rate'!$G$12,IF(G1052="APAC",'[1]Net Hire Rate'!$H$12,0))))</f>
        <v>1.6761041902604757E-3</v>
      </c>
      <c r="BQ1052" s="147">
        <f t="shared" si="1262"/>
        <v>12</v>
      </c>
      <c r="BR1052" s="147">
        <f t="shared" si="1244"/>
        <v>12</v>
      </c>
      <c r="BS1052" s="147">
        <f t="shared" si="1263"/>
        <v>12.020113250283124</v>
      </c>
      <c r="BT1052" s="148">
        <f t="shared" si="1245"/>
        <v>12.020113250283124</v>
      </c>
      <c r="BU1052" s="149">
        <f t="shared" si="1264"/>
        <v>12.040260212469329</v>
      </c>
      <c r="BV1052" s="148">
        <f t="shared" si="1246"/>
        <v>12.040260212469329</v>
      </c>
      <c r="BW1052" s="148">
        <f t="shared" si="1265"/>
        <v>12.060440943063275</v>
      </c>
      <c r="BX1052" s="148">
        <f t="shared" si="1247"/>
        <v>12.060440943063275</v>
      </c>
      <c r="BY1052" s="148">
        <f t="shared" si="1266"/>
        <v>12.080655498664331</v>
      </c>
      <c r="BZ1052" s="148">
        <f t="shared" si="1248"/>
        <v>12.080655498664331</v>
      </c>
      <c r="CA1052" s="148">
        <f t="shared" si="1267"/>
        <v>12.100903935966736</v>
      </c>
      <c r="CB1052" s="148">
        <f t="shared" si="1249"/>
        <v>12.100903935966736</v>
      </c>
      <c r="CC1052" s="148"/>
      <c r="CD1052" s="38"/>
      <c r="CE1052" s="38"/>
      <c r="CF1052" s="38"/>
      <c r="CG1052" s="38"/>
      <c r="CH1052" s="38"/>
      <c r="CI1052" s="38"/>
      <c r="CJ1052" s="38"/>
      <c r="CK1052" s="41"/>
      <c r="CL1052" s="41"/>
      <c r="CM1052" s="40"/>
      <c r="CN1052" s="41"/>
      <c r="CO1052" s="41"/>
      <c r="CP1052" s="41"/>
      <c r="CQ1052" s="41"/>
      <c r="CR1052" s="41"/>
      <c r="CS1052" s="41"/>
      <c r="CT1052" s="41"/>
      <c r="CU1052" s="40"/>
      <c r="CV1052" s="41"/>
      <c r="CW1052" s="41"/>
      <c r="CX1052" s="41"/>
      <c r="CY1052" s="41"/>
      <c r="CZ1052" s="41"/>
      <c r="DA1052" s="41"/>
      <c r="DB1052" s="41"/>
      <c r="DC1052" s="40"/>
      <c r="DD1052" s="41"/>
      <c r="DE1052" s="41"/>
      <c r="DF1052" s="41"/>
      <c r="DG1052" s="41"/>
      <c r="DH1052" s="41"/>
      <c r="DI1052" s="41"/>
      <c r="DJ1052" s="41"/>
      <c r="DK1052" s="40"/>
      <c r="DL1052" s="41"/>
      <c r="DM1052" s="41"/>
      <c r="DN1052" s="41"/>
      <c r="DO1052" s="41"/>
      <c r="DP1052" s="41"/>
      <c r="DQ1052" s="41"/>
      <c r="DR1052" s="15"/>
      <c r="DS1052" s="151">
        <f t="shared" si="1250"/>
        <v>12</v>
      </c>
      <c r="DT1052" s="152">
        <f t="shared" si="1251"/>
        <v>0</v>
      </c>
      <c r="DU1052" s="7">
        <f t="shared" si="1252"/>
        <v>0</v>
      </c>
      <c r="DV1052" s="7">
        <f t="shared" si="1253"/>
        <v>0</v>
      </c>
      <c r="DW1052">
        <f t="shared" si="1254"/>
        <v>0</v>
      </c>
      <c r="DX1052">
        <f t="shared" si="1255"/>
        <v>0</v>
      </c>
      <c r="DZ1052">
        <f t="shared" si="1268"/>
        <v>12</v>
      </c>
      <c r="EA1052">
        <f t="shared" si="1269"/>
        <v>12</v>
      </c>
      <c r="EB1052">
        <f t="shared" si="1270"/>
        <v>12</v>
      </c>
      <c r="EC1052">
        <f t="shared" si="1271"/>
        <v>12</v>
      </c>
      <c r="ED1052">
        <f t="shared" si="1272"/>
        <v>12</v>
      </c>
      <c r="EE1052">
        <f t="shared" si="1273"/>
        <v>12</v>
      </c>
      <c r="EG1052">
        <f t="shared" si="1274"/>
        <v>12</v>
      </c>
      <c r="EH1052">
        <f t="shared" si="1275"/>
        <v>12</v>
      </c>
      <c r="EI1052">
        <f t="shared" si="1276"/>
        <v>12</v>
      </c>
      <c r="EJ1052">
        <f t="shared" si="1277"/>
        <v>12</v>
      </c>
      <c r="EK1052">
        <f t="shared" si="1278"/>
        <v>12</v>
      </c>
      <c r="EM1052">
        <f>IF($EM$9='[1]L&amp;D Numbers'!$E$6,'[1]L&amp;D Numbers'!$E$7)</f>
        <v>350</v>
      </c>
      <c r="EN1052">
        <f>IF($EN$9='[1]L&amp;D Numbers'!$F$6,'[1]L&amp;D Numbers'!$F$7)</f>
        <v>2000</v>
      </c>
      <c r="EO1052">
        <f>IF($EO$9='[1]L&amp;D Numbers'!$G$6,'[1]L&amp;D Numbers'!$G$7)</f>
        <v>2000</v>
      </c>
      <c r="EP1052">
        <f>IF($EP$9='[1]L&amp;D Numbers'!$H$6,'[1]L&amp;D Numbers'!$H$7)</f>
        <v>2000</v>
      </c>
      <c r="EQ1052">
        <f>IF($EQ$9='[1]L&amp;D Numbers'!$I$6,'[1]L&amp;D Numbers'!$I$7)</f>
        <v>2000</v>
      </c>
      <c r="ER1052">
        <f>IF($ER$9='[1]L&amp;D Numbers'!$J$6,'[1]L&amp;D Numbers'!$J$7)</f>
        <v>0</v>
      </c>
      <c r="ET1052" s="45">
        <f>'[1]L&amp;D Master'!$E$10</f>
        <v>1.0678246631903041E-2</v>
      </c>
      <c r="EU1052" s="45">
        <f>ET1052+'[1]L&amp;D Master'!$F$10</f>
        <v>1.8222427877342538E-2</v>
      </c>
      <c r="EV1052" s="45">
        <f>EU1052+'[1]L&amp;D Master'!$G$10</f>
        <v>2.3561551193294058E-2</v>
      </c>
      <c r="EW1052" s="45">
        <f>EV1052+'[1]L&amp;D Master'!$H$10</f>
        <v>2.7330438342024234E-2</v>
      </c>
      <c r="EX1052" s="45">
        <f>EW1052+'[1]L&amp;D Master'!$I$10</f>
        <v>2.9999999999999995E-2</v>
      </c>
      <c r="EY1052" s="45"/>
      <c r="EZ1052" s="45">
        <f t="shared" si="1279"/>
        <v>1.0678246631903041E-2</v>
      </c>
      <c r="FA1052" s="45">
        <f t="shared" si="1280"/>
        <v>1.8222427877342538E-2</v>
      </c>
      <c r="FB1052" s="45">
        <f t="shared" si="1280"/>
        <v>2.3561551193294058E-2</v>
      </c>
      <c r="FC1052" s="45">
        <f t="shared" si="1280"/>
        <v>2.7330438342024234E-2</v>
      </c>
      <c r="FD1052" s="45">
        <f t="shared" si="1256"/>
        <v>2.7330438342024234E-2</v>
      </c>
      <c r="FE1052" s="45"/>
      <c r="FF1052">
        <f t="shared" si="1224"/>
        <v>11.871861040417162</v>
      </c>
      <c r="FG1052">
        <f t="shared" si="1225"/>
        <v>11.78133086547189</v>
      </c>
      <c r="FH1052">
        <f t="shared" si="1226"/>
        <v>11.717261385680471</v>
      </c>
      <c r="FI1052">
        <f t="shared" si="1227"/>
        <v>11.672034739895709</v>
      </c>
      <c r="FJ1052">
        <f t="shared" si="1228"/>
        <v>11.672034739895709</v>
      </c>
      <c r="FL1052" s="34"/>
      <c r="FM1052" s="34"/>
      <c r="FN1052" s="34"/>
      <c r="FO1052" s="34"/>
      <c r="FP1052" s="34"/>
      <c r="FQ1052" s="153">
        <f t="shared" si="1281"/>
        <v>0.125</v>
      </c>
      <c r="FR1052" s="153"/>
      <c r="FS1052" s="42"/>
      <c r="FT1052" s="42"/>
      <c r="FU1052" s="42"/>
      <c r="FV1052" s="42"/>
      <c r="FW1052" s="42"/>
      <c r="FX1052" s="42"/>
      <c r="FY1052" s="42"/>
      <c r="FZ1052" s="42"/>
      <c r="GA1052" s="42"/>
      <c r="GB1052" s="42"/>
      <c r="GC1052" s="42"/>
      <c r="GD1052" s="42"/>
      <c r="GE1052" s="42"/>
      <c r="GF1052" s="42"/>
      <c r="GG1052" s="42"/>
      <c r="GH1052" s="42"/>
      <c r="GI1052" s="42"/>
      <c r="GJ1052" s="42"/>
      <c r="GK1052" s="42"/>
      <c r="GL1052" s="42"/>
      <c r="GM1052" s="154">
        <f>'[1]Automation Master'!$B$10*FQ1052*FO1052</f>
        <v>0</v>
      </c>
      <c r="GN1052" s="155">
        <f>'[1]Automation Master'!$B$11*FO1052*FQ1052+GM1052</f>
        <v>0</v>
      </c>
      <c r="GO1052" s="155">
        <f>'[1]Automation Master'!$B$12*FO1052*FQ1052+GN1052</f>
        <v>0</v>
      </c>
      <c r="GP1052" s="155">
        <f>'[1]Automation Master'!$B$13*FO1052*FQ1052+GO1052</f>
        <v>0</v>
      </c>
      <c r="GQ1052" s="155">
        <f>'[1]Automation Master'!$C$10*FO1052*FQ1052+GP1052</f>
        <v>0</v>
      </c>
      <c r="GR1052" s="155">
        <f>'[1]Automation Master'!$C$11*FO1052*FQ1052+GQ1052</f>
        <v>0</v>
      </c>
      <c r="GS1052" s="155">
        <f>'[1]Automation Master'!$C$12*FO1052*FQ1052+GR1052</f>
        <v>0</v>
      </c>
      <c r="GT1052" s="155">
        <f>'[1]Automation Master'!$C$13*FO1052*FQ1052+GS1052</f>
        <v>0</v>
      </c>
      <c r="GU1052" s="155">
        <f>'[1]Automation Master'!$D$10*FO1052*FQ1052+GT1052</f>
        <v>0</v>
      </c>
      <c r="GV1052" s="155">
        <f>'[1]Automation Master'!$D$11*FO1052*FQ1052+GU1052</f>
        <v>0</v>
      </c>
      <c r="GW1052" s="155">
        <f>'[1]Automation Master'!$D$12*FO1052*FQ1052+GV1052</f>
        <v>0</v>
      </c>
      <c r="GX1052" s="155">
        <f>'[1]Automation Master'!$D$13*FO1052*FQ1052+GW1052</f>
        <v>0</v>
      </c>
      <c r="GY1052" s="155">
        <f>'[1]Automation Master'!$E$10*FO1052*FQ1052+GX1052</f>
        <v>0</v>
      </c>
      <c r="GZ1052" s="155">
        <f>'[1]Automation Master'!$E$11*FO1052*FQ1052+GY1052</f>
        <v>0</v>
      </c>
      <c r="HA1052" s="155">
        <f>'[1]Automation Master'!$E$12*FO1052*FQ1052+GZ1052</f>
        <v>0</v>
      </c>
      <c r="HB1052" s="155">
        <f>'[1]Automation Master'!$E$13*FO1052*FQ1052+HA1052</f>
        <v>0</v>
      </c>
      <c r="HC1052" s="155">
        <f>'[1]Automation Master'!$F$10*FO1052*FQ1052+HB1052</f>
        <v>0</v>
      </c>
      <c r="HD1052" s="155">
        <f>'[1]Automation Master'!$F$11*FO1052*FQ1052+HC1052</f>
        <v>0</v>
      </c>
      <c r="HE1052" s="155">
        <f>'[1]Automation Master'!$F$12*FO1052*FQ1052+HD1052</f>
        <v>0</v>
      </c>
      <c r="HF1052" s="156">
        <f>'[1]Automation Master'!$F$13*FO1052*FQ1052+HE1052</f>
        <v>0</v>
      </c>
      <c r="HG1052" s="157"/>
      <c r="HH1052" s="157"/>
      <c r="HI1052" s="157"/>
      <c r="HJ1052" s="157"/>
      <c r="HK1052" s="157"/>
      <c r="HL1052" s="157"/>
      <c r="HM1052" s="157"/>
      <c r="HN1052" s="157"/>
      <c r="HO1052" s="157"/>
      <c r="HP1052" s="157"/>
      <c r="HQ1052" s="157"/>
      <c r="HR1052" s="157"/>
      <c r="HS1052" s="157"/>
      <c r="HT1052" s="157"/>
      <c r="HU1052" s="157"/>
      <c r="HV1052" s="157"/>
      <c r="HW1052" s="157"/>
      <c r="HX1052" s="157"/>
      <c r="HY1052" s="42"/>
      <c r="HZ1052" s="42"/>
      <c r="IA1052" s="148">
        <f t="shared" si="1229"/>
        <v>12</v>
      </c>
      <c r="IB1052" s="148">
        <f t="shared" si="1230"/>
        <v>12</v>
      </c>
      <c r="IC1052" s="148">
        <f t="shared" si="1231"/>
        <v>12</v>
      </c>
      <c r="ID1052" s="148">
        <f t="shared" si="1232"/>
        <v>12</v>
      </c>
      <c r="IE1052" s="148">
        <f t="shared" si="1233"/>
        <v>12</v>
      </c>
      <c r="IH1052">
        <f t="shared" si="1239"/>
        <v>11.871861040417162</v>
      </c>
      <c r="II1052">
        <f t="shared" si="1240"/>
        <v>11.78133086547189</v>
      </c>
      <c r="IJ1052">
        <f t="shared" si="1241"/>
        <v>11.717261385680471</v>
      </c>
      <c r="IK1052">
        <f t="shared" si="1242"/>
        <v>11.672034739895709</v>
      </c>
      <c r="IL1052">
        <f t="shared" si="1243"/>
        <v>11.672034739895709</v>
      </c>
      <c r="IN1052" s="42">
        <f t="shared" si="1234"/>
        <v>1.0678246631903162E-2</v>
      </c>
      <c r="IO1052" s="42">
        <f t="shared" si="1235"/>
        <v>1.8222427877342479E-2</v>
      </c>
      <c r="IP1052" s="42">
        <f t="shared" si="1236"/>
        <v>2.3561551193294061E-2</v>
      </c>
      <c r="IQ1052" s="42">
        <f t="shared" si="1237"/>
        <v>2.7330438342024237E-2</v>
      </c>
      <c r="IR1052" s="42">
        <f t="shared" si="1238"/>
        <v>2.7330438342024237E-2</v>
      </c>
      <c r="IT1052" s="9">
        <f t="shared" si="1282"/>
        <v>0</v>
      </c>
      <c r="IU1052" s="9">
        <f t="shared" si="1283"/>
        <v>0</v>
      </c>
      <c r="IV1052" s="9">
        <f t="shared" si="1284"/>
        <v>0</v>
      </c>
      <c r="IW1052" s="9">
        <f t="shared" si="1285"/>
        <v>0</v>
      </c>
      <c r="IX1052" s="9">
        <f t="shared" si="1286"/>
        <v>0</v>
      </c>
    </row>
    <row r="1053" spans="1:258" ht="15.75" hidden="1" thickBot="1" x14ac:dyDescent="0.3">
      <c r="A1053">
        <v>9</v>
      </c>
      <c r="B1053" t="s">
        <v>676</v>
      </c>
      <c r="C1053" t="s">
        <v>306</v>
      </c>
      <c r="D1053" t="s">
        <v>288</v>
      </c>
      <c r="E1053" t="s">
        <v>677</v>
      </c>
      <c r="F1053" t="s">
        <v>290</v>
      </c>
      <c r="G1053" t="s">
        <v>256</v>
      </c>
      <c r="H1053">
        <v>8</v>
      </c>
      <c r="I1053">
        <v>1</v>
      </c>
      <c r="L1053">
        <v>8</v>
      </c>
      <c r="M1053">
        <v>1</v>
      </c>
      <c r="R1053">
        <v>1</v>
      </c>
      <c r="S1053">
        <v>1</v>
      </c>
      <c r="T1053">
        <v>2</v>
      </c>
      <c r="U1053">
        <v>4</v>
      </c>
      <c r="X1053">
        <v>1</v>
      </c>
      <c r="Y1053">
        <v>8</v>
      </c>
      <c r="AA1053">
        <v>1</v>
      </c>
      <c r="AB1053">
        <v>2</v>
      </c>
      <c r="AL1053">
        <v>7</v>
      </c>
      <c r="AT1053">
        <v>9</v>
      </c>
      <c r="AU1053">
        <v>9</v>
      </c>
      <c r="AV1053">
        <v>0</v>
      </c>
      <c r="AW1053">
        <v>0</v>
      </c>
      <c r="AX1053">
        <v>0</v>
      </c>
      <c r="BB1053">
        <f t="shared" si="1257"/>
        <v>9</v>
      </c>
      <c r="BD1053">
        <f t="shared" si="1258"/>
        <v>9</v>
      </c>
      <c r="BE1053">
        <f t="shared" si="1259"/>
        <v>9</v>
      </c>
      <c r="BF1053">
        <f t="shared" si="1260"/>
        <v>9</v>
      </c>
      <c r="BH1053">
        <f t="shared" si="1261"/>
        <v>0</v>
      </c>
      <c r="BK1053" s="45">
        <f>IF(G1053="MEA",'[1]Net Hire Rate'!$E$7,IF(G1053="AMR",'[1]Net Hire Rate'!$F$7,IF(G1053="EUR",'[1]Net Hire Rate'!$G$7,IF(G1053="APAC",'[1]Net Hire Rate'!$H$7,0))))</f>
        <v>1.6761041902604757E-3</v>
      </c>
      <c r="BL1053" s="45">
        <f>IF(G1053="MEA",'[1]Net Hire Rate'!$E$8,IF(G1053="AMR",'[1]Net Hire Rate'!$F$8,IF(G1053="EUR",'[1]Net Hire Rate'!$G$8,IF(G1053="APAC",'[1]Net Hire Rate'!$H$8,0))))</f>
        <v>1.6761041902604757E-3</v>
      </c>
      <c r="BM1053" s="45">
        <f>IF(G1053="MEA",'[1]Net Hire Rate'!$E$9,IF(G1053="AMR",'[1]Net Hire Rate'!$F$9,IF(G1053="EUR",'[1]Net Hire Rate'!$G$9,IF(G1053="APAC",'[1]Net Hire Rate'!$H$9,0))))</f>
        <v>1.6761041902604757E-3</v>
      </c>
      <c r="BN1053" s="45">
        <f>IF(G1053="MEA",'[1]Net Hire Rate'!$E$10,IF(G1053="AMR",'[1]Net Hire Rate'!$F$10,IF(G1053="EUR",'[1]Net Hire Rate'!$G$10,IF(G1053="APAC",'[1]Net Hire Rate'!$H$10,0))))</f>
        <v>1.6761041902604757E-3</v>
      </c>
      <c r="BO1053" s="45">
        <f>IF(G1053="MEA",'[1]Net Hire Rate'!$E$11,IF(G1053="AMR",'[1]Net Hire Rate'!$F$11,IF(G1053="EUR",'[1]Net Hire Rate'!$G$11,IF(G1053="APAC",'[1]Net Hire Rate'!$H$11,0))))</f>
        <v>1.6761041902604757E-3</v>
      </c>
      <c r="BP1053" s="45">
        <f>IF(G1053="MEA",'[1]Net Hire Rate'!$E$12,IF(G1053="AMR",'[1]Net Hire Rate'!$F$12,IF(G1053="EUR",'[1]Net Hire Rate'!$G$12,IF(G1053="APAC",'[1]Net Hire Rate'!$H$12,0))))</f>
        <v>1.6761041902604757E-3</v>
      </c>
      <c r="BQ1053" s="147">
        <f t="shared" si="1262"/>
        <v>9</v>
      </c>
      <c r="BR1053" s="147">
        <f t="shared" si="1244"/>
        <v>9</v>
      </c>
      <c r="BS1053" s="147">
        <f t="shared" si="1263"/>
        <v>9.0150849377123432</v>
      </c>
      <c r="BT1053" s="148">
        <f t="shared" si="1245"/>
        <v>9.0150849377123432</v>
      </c>
      <c r="BU1053" s="149">
        <f t="shared" si="1264"/>
        <v>9.0301951593519973</v>
      </c>
      <c r="BV1053" s="148">
        <f t="shared" si="1246"/>
        <v>9.0301951593519973</v>
      </c>
      <c r="BW1053" s="148">
        <f t="shared" si="1265"/>
        <v>9.045330707297456</v>
      </c>
      <c r="BX1053" s="148">
        <f t="shared" si="1247"/>
        <v>9.045330707297456</v>
      </c>
      <c r="BY1053" s="148">
        <f t="shared" si="1266"/>
        <v>9.0604916239982494</v>
      </c>
      <c r="BZ1053" s="148">
        <f t="shared" si="1248"/>
        <v>9.0604916239982494</v>
      </c>
      <c r="CA1053" s="148">
        <f t="shared" si="1267"/>
        <v>9.0756779519750523</v>
      </c>
      <c r="CB1053" s="148">
        <f t="shared" si="1249"/>
        <v>9.0756779519750523</v>
      </c>
      <c r="CC1053" s="148"/>
      <c r="CD1053" s="38"/>
      <c r="CE1053" s="38"/>
      <c r="CF1053" s="38"/>
      <c r="CG1053" s="38"/>
      <c r="CH1053" s="38"/>
      <c r="CI1053" s="38"/>
      <c r="CJ1053" s="38"/>
      <c r="CK1053" s="41"/>
      <c r="CL1053" s="41"/>
      <c r="CM1053" s="40"/>
      <c r="CN1053" s="41"/>
      <c r="CO1053" s="41"/>
      <c r="CP1053" s="41"/>
      <c r="CQ1053" s="41"/>
      <c r="CR1053" s="41"/>
      <c r="CS1053" s="41"/>
      <c r="CT1053" s="41"/>
      <c r="CU1053" s="40"/>
      <c r="CV1053" s="41"/>
      <c r="CW1053" s="41"/>
      <c r="CX1053" s="41"/>
      <c r="CY1053" s="41"/>
      <c r="CZ1053" s="41"/>
      <c r="DA1053" s="41"/>
      <c r="DB1053" s="41"/>
      <c r="DC1053" s="40"/>
      <c r="DD1053" s="41"/>
      <c r="DE1053" s="41"/>
      <c r="DF1053" s="41"/>
      <c r="DG1053" s="41"/>
      <c r="DH1053" s="41"/>
      <c r="DI1053" s="41"/>
      <c r="DJ1053" s="41"/>
      <c r="DK1053" s="40"/>
      <c r="DL1053" s="41"/>
      <c r="DM1053" s="41"/>
      <c r="DN1053" s="41"/>
      <c r="DO1053" s="41"/>
      <c r="DP1053" s="41"/>
      <c r="DQ1053" s="41"/>
      <c r="DR1053" s="15"/>
      <c r="DS1053" s="151">
        <f t="shared" si="1250"/>
        <v>9</v>
      </c>
      <c r="DT1053" s="152">
        <f t="shared" si="1251"/>
        <v>0</v>
      </c>
      <c r="DU1053" s="7">
        <f t="shared" si="1252"/>
        <v>0</v>
      </c>
      <c r="DV1053" s="7">
        <f t="shared" si="1253"/>
        <v>0</v>
      </c>
      <c r="DW1053">
        <f t="shared" si="1254"/>
        <v>0</v>
      </c>
      <c r="DX1053">
        <f t="shared" si="1255"/>
        <v>0</v>
      </c>
      <c r="DZ1053">
        <f t="shared" si="1268"/>
        <v>9</v>
      </c>
      <c r="EA1053">
        <f t="shared" si="1269"/>
        <v>9</v>
      </c>
      <c r="EB1053">
        <f t="shared" si="1270"/>
        <v>9</v>
      </c>
      <c r="EC1053">
        <f t="shared" si="1271"/>
        <v>9</v>
      </c>
      <c r="ED1053">
        <f t="shared" si="1272"/>
        <v>9</v>
      </c>
      <c r="EE1053">
        <f t="shared" si="1273"/>
        <v>9</v>
      </c>
      <c r="EG1053">
        <f t="shared" si="1274"/>
        <v>9</v>
      </c>
      <c r="EH1053">
        <f t="shared" si="1275"/>
        <v>9</v>
      </c>
      <c r="EI1053">
        <f t="shared" si="1276"/>
        <v>9</v>
      </c>
      <c r="EJ1053">
        <f t="shared" si="1277"/>
        <v>9</v>
      </c>
      <c r="EK1053">
        <f t="shared" si="1278"/>
        <v>9</v>
      </c>
      <c r="EM1053">
        <f>IF($EM$9='[1]L&amp;D Numbers'!$E$6,'[1]L&amp;D Numbers'!$E$7)</f>
        <v>350</v>
      </c>
      <c r="EN1053">
        <f>IF($EN$9='[1]L&amp;D Numbers'!$F$6,'[1]L&amp;D Numbers'!$F$7)</f>
        <v>2000</v>
      </c>
      <c r="EO1053">
        <f>IF($EO$9='[1]L&amp;D Numbers'!$G$6,'[1]L&amp;D Numbers'!$G$7)</f>
        <v>2000</v>
      </c>
      <c r="EP1053">
        <f>IF($EP$9='[1]L&amp;D Numbers'!$H$6,'[1]L&amp;D Numbers'!$H$7)</f>
        <v>2000</v>
      </c>
      <c r="EQ1053">
        <f>IF($EQ$9='[1]L&amp;D Numbers'!$I$6,'[1]L&amp;D Numbers'!$I$7)</f>
        <v>2000</v>
      </c>
      <c r="ER1053">
        <f>IF($ER$9='[1]L&amp;D Numbers'!$J$6,'[1]L&amp;D Numbers'!$J$7)</f>
        <v>0</v>
      </c>
      <c r="ET1053" s="45">
        <f>'[1]L&amp;D Master'!$E$10</f>
        <v>1.0678246631903041E-2</v>
      </c>
      <c r="EU1053" s="45">
        <f>ET1053+'[1]L&amp;D Master'!$F$10</f>
        <v>1.8222427877342538E-2</v>
      </c>
      <c r="EV1053" s="45">
        <f>EU1053+'[1]L&amp;D Master'!$G$10</f>
        <v>2.3561551193294058E-2</v>
      </c>
      <c r="EW1053" s="45">
        <f>EV1053+'[1]L&amp;D Master'!$H$10</f>
        <v>2.7330438342024234E-2</v>
      </c>
      <c r="EX1053" s="45">
        <f>EW1053+'[1]L&amp;D Master'!$I$10</f>
        <v>2.9999999999999995E-2</v>
      </c>
      <c r="EY1053" s="45"/>
      <c r="EZ1053" s="45">
        <f t="shared" si="1279"/>
        <v>1.0678246631903041E-2</v>
      </c>
      <c r="FA1053" s="45">
        <f t="shared" si="1280"/>
        <v>1.8222427877342538E-2</v>
      </c>
      <c r="FB1053" s="45">
        <f t="shared" si="1280"/>
        <v>2.3561551193294058E-2</v>
      </c>
      <c r="FC1053" s="45">
        <f t="shared" si="1280"/>
        <v>2.7330438342024234E-2</v>
      </c>
      <c r="FD1053" s="45">
        <f t="shared" si="1256"/>
        <v>2.7330438342024234E-2</v>
      </c>
      <c r="FE1053" s="45"/>
      <c r="FF1053">
        <f t="shared" si="1224"/>
        <v>8.9038957803128724</v>
      </c>
      <c r="FG1053">
        <f t="shared" si="1225"/>
        <v>8.8359981491039168</v>
      </c>
      <c r="FH1053">
        <f t="shared" si="1226"/>
        <v>8.787946039260353</v>
      </c>
      <c r="FI1053">
        <f t="shared" si="1227"/>
        <v>8.7540260549217823</v>
      </c>
      <c r="FJ1053">
        <f t="shared" si="1228"/>
        <v>8.7540260549217823</v>
      </c>
      <c r="FL1053" s="34"/>
      <c r="FM1053" s="34"/>
      <c r="FN1053" s="34"/>
      <c r="FO1053" s="34"/>
      <c r="FP1053" s="34"/>
      <c r="FQ1053" s="153">
        <f t="shared" si="1281"/>
        <v>0.125</v>
      </c>
      <c r="FR1053" s="153"/>
      <c r="FS1053" s="42"/>
      <c r="FT1053" s="42"/>
      <c r="FU1053" s="42"/>
      <c r="FV1053" s="42"/>
      <c r="FW1053" s="42"/>
      <c r="FX1053" s="42"/>
      <c r="FY1053" s="42"/>
      <c r="FZ1053" s="42"/>
      <c r="GA1053" s="42"/>
      <c r="GB1053" s="42"/>
      <c r="GC1053" s="42"/>
      <c r="GD1053" s="42"/>
      <c r="GE1053" s="42"/>
      <c r="GF1053" s="42"/>
      <c r="GG1053" s="42"/>
      <c r="GH1053" s="42"/>
      <c r="GI1053" s="42"/>
      <c r="GJ1053" s="42"/>
      <c r="GK1053" s="42"/>
      <c r="GL1053" s="42"/>
      <c r="GM1053" s="154">
        <f>'[1]Automation Master'!$B$10*FQ1053*FO1053</f>
        <v>0</v>
      </c>
      <c r="GN1053" s="155">
        <f>'[1]Automation Master'!$B$11*FO1053*FQ1053+GM1053</f>
        <v>0</v>
      </c>
      <c r="GO1053" s="155">
        <f>'[1]Automation Master'!$B$12*FO1053*FQ1053+GN1053</f>
        <v>0</v>
      </c>
      <c r="GP1053" s="155">
        <f>'[1]Automation Master'!$B$13*FO1053*FQ1053+GO1053</f>
        <v>0</v>
      </c>
      <c r="GQ1053" s="155">
        <f>'[1]Automation Master'!$C$10*FO1053*FQ1053+GP1053</f>
        <v>0</v>
      </c>
      <c r="GR1053" s="155">
        <f>'[1]Automation Master'!$C$11*FO1053*FQ1053+GQ1053</f>
        <v>0</v>
      </c>
      <c r="GS1053" s="155">
        <f>'[1]Automation Master'!$C$12*FO1053*FQ1053+GR1053</f>
        <v>0</v>
      </c>
      <c r="GT1053" s="155">
        <f>'[1]Automation Master'!$C$13*FO1053*FQ1053+GS1053</f>
        <v>0</v>
      </c>
      <c r="GU1053" s="155">
        <f>'[1]Automation Master'!$D$10*FO1053*FQ1053+GT1053</f>
        <v>0</v>
      </c>
      <c r="GV1053" s="155">
        <f>'[1]Automation Master'!$D$11*FO1053*FQ1053+GU1053</f>
        <v>0</v>
      </c>
      <c r="GW1053" s="155">
        <f>'[1]Automation Master'!$D$12*FO1053*FQ1053+GV1053</f>
        <v>0</v>
      </c>
      <c r="GX1053" s="155">
        <f>'[1]Automation Master'!$D$13*FO1053*FQ1053+GW1053</f>
        <v>0</v>
      </c>
      <c r="GY1053" s="155">
        <f>'[1]Automation Master'!$E$10*FO1053*FQ1053+GX1053</f>
        <v>0</v>
      </c>
      <c r="GZ1053" s="155">
        <f>'[1]Automation Master'!$E$11*FO1053*FQ1053+GY1053</f>
        <v>0</v>
      </c>
      <c r="HA1053" s="155">
        <f>'[1]Automation Master'!$E$12*FO1053*FQ1053+GZ1053</f>
        <v>0</v>
      </c>
      <c r="HB1053" s="155">
        <f>'[1]Automation Master'!$E$13*FO1053*FQ1053+HA1053</f>
        <v>0</v>
      </c>
      <c r="HC1053" s="155">
        <f>'[1]Automation Master'!$F$10*FO1053*FQ1053+HB1053</f>
        <v>0</v>
      </c>
      <c r="HD1053" s="155">
        <f>'[1]Automation Master'!$F$11*FO1053*FQ1053+HC1053</f>
        <v>0</v>
      </c>
      <c r="HE1053" s="155">
        <f>'[1]Automation Master'!$F$12*FO1053*FQ1053+HD1053</f>
        <v>0</v>
      </c>
      <c r="HF1053" s="156">
        <f>'[1]Automation Master'!$F$13*FO1053*FQ1053+HE1053</f>
        <v>0</v>
      </c>
      <c r="HG1053" s="157"/>
      <c r="HH1053" s="157"/>
      <c r="HI1053" s="157"/>
      <c r="HJ1053" s="157"/>
      <c r="HK1053" s="157"/>
      <c r="HL1053" s="157"/>
      <c r="HM1053" s="157"/>
      <c r="HN1053" s="157"/>
      <c r="HO1053" s="157"/>
      <c r="HP1053" s="157"/>
      <c r="HQ1053" s="157"/>
      <c r="HR1053" s="157"/>
      <c r="HS1053" s="157"/>
      <c r="HT1053" s="157"/>
      <c r="HU1053" s="157"/>
      <c r="HV1053" s="157"/>
      <c r="HW1053" s="157"/>
      <c r="HX1053" s="157"/>
      <c r="HY1053" s="42"/>
      <c r="HZ1053" s="42"/>
      <c r="IA1053" s="148">
        <f t="shared" si="1229"/>
        <v>9</v>
      </c>
      <c r="IB1053" s="148">
        <f t="shared" si="1230"/>
        <v>9</v>
      </c>
      <c r="IC1053" s="148">
        <f t="shared" si="1231"/>
        <v>9</v>
      </c>
      <c r="ID1053" s="148">
        <f t="shared" si="1232"/>
        <v>9</v>
      </c>
      <c r="IE1053" s="148">
        <f t="shared" si="1233"/>
        <v>9</v>
      </c>
      <c r="IH1053">
        <f t="shared" si="1239"/>
        <v>8.9038957803128724</v>
      </c>
      <c r="II1053">
        <f t="shared" si="1240"/>
        <v>8.8359981491039168</v>
      </c>
      <c r="IJ1053">
        <f t="shared" si="1241"/>
        <v>8.787946039260353</v>
      </c>
      <c r="IK1053">
        <f t="shared" si="1242"/>
        <v>8.7540260549217823</v>
      </c>
      <c r="IL1053">
        <f t="shared" si="1243"/>
        <v>8.7540260549217823</v>
      </c>
      <c r="IN1053" s="42">
        <f t="shared" si="1234"/>
        <v>1.0678246631903063E-2</v>
      </c>
      <c r="IO1053" s="42">
        <f t="shared" si="1235"/>
        <v>1.822242787734258E-2</v>
      </c>
      <c r="IP1053" s="42">
        <f t="shared" si="1236"/>
        <v>2.356155119329411E-2</v>
      </c>
      <c r="IQ1053" s="42">
        <f t="shared" si="1237"/>
        <v>2.7330438342024185E-2</v>
      </c>
      <c r="IR1053" s="42">
        <f t="shared" si="1238"/>
        <v>2.7330438342024185E-2</v>
      </c>
      <c r="IT1053" s="9">
        <f t="shared" si="1282"/>
        <v>0</v>
      </c>
      <c r="IU1053" s="9">
        <f t="shared" si="1283"/>
        <v>0</v>
      </c>
      <c r="IV1053" s="9">
        <f t="shared" si="1284"/>
        <v>0</v>
      </c>
      <c r="IW1053" s="9">
        <f t="shared" si="1285"/>
        <v>0</v>
      </c>
      <c r="IX1053" s="9">
        <f t="shared" si="1286"/>
        <v>0</v>
      </c>
    </row>
    <row r="1054" spans="1:258" ht="15.75" hidden="1" thickBot="1" x14ac:dyDescent="0.3">
      <c r="A1054">
        <v>1</v>
      </c>
      <c r="B1054" t="s">
        <v>676</v>
      </c>
      <c r="C1054" t="s">
        <v>318</v>
      </c>
      <c r="D1054" t="s">
        <v>288</v>
      </c>
      <c r="E1054" t="s">
        <v>677</v>
      </c>
      <c r="F1054" t="s">
        <v>290</v>
      </c>
      <c r="G1054" t="s">
        <v>256</v>
      </c>
      <c r="H1054">
        <v>1</v>
      </c>
      <c r="K1054">
        <v>1</v>
      </c>
      <c r="R1054">
        <v>1</v>
      </c>
      <c r="Y1054">
        <v>1</v>
      </c>
      <c r="AE1054">
        <v>1</v>
      </c>
      <c r="AT1054">
        <v>1</v>
      </c>
      <c r="AU1054">
        <v>0</v>
      </c>
      <c r="AV1054">
        <v>0</v>
      </c>
      <c r="AW1054">
        <v>0</v>
      </c>
      <c r="AX1054">
        <v>1</v>
      </c>
      <c r="BB1054">
        <f t="shared" si="1257"/>
        <v>1</v>
      </c>
      <c r="BD1054">
        <f t="shared" si="1258"/>
        <v>1</v>
      </c>
      <c r="BE1054">
        <f t="shared" si="1259"/>
        <v>1</v>
      </c>
      <c r="BF1054">
        <f t="shared" si="1260"/>
        <v>1</v>
      </c>
      <c r="BH1054">
        <f t="shared" si="1261"/>
        <v>0</v>
      </c>
      <c r="BK1054" s="45">
        <f>IF(G1054="MEA",'[1]Net Hire Rate'!$E$7,IF(G1054="AMR",'[1]Net Hire Rate'!$F$7,IF(G1054="EUR",'[1]Net Hire Rate'!$G$7,IF(G1054="APAC",'[1]Net Hire Rate'!$H$7,0))))</f>
        <v>1.6761041902604757E-3</v>
      </c>
      <c r="BL1054" s="45">
        <f>IF(G1054="MEA",'[1]Net Hire Rate'!$E$8,IF(G1054="AMR",'[1]Net Hire Rate'!$F$8,IF(G1054="EUR",'[1]Net Hire Rate'!$G$8,IF(G1054="APAC",'[1]Net Hire Rate'!$H$8,0))))</f>
        <v>1.6761041902604757E-3</v>
      </c>
      <c r="BM1054" s="45">
        <f>IF(G1054="MEA",'[1]Net Hire Rate'!$E$9,IF(G1054="AMR",'[1]Net Hire Rate'!$F$9,IF(G1054="EUR",'[1]Net Hire Rate'!$G$9,IF(G1054="APAC",'[1]Net Hire Rate'!$H$9,0))))</f>
        <v>1.6761041902604757E-3</v>
      </c>
      <c r="BN1054" s="45">
        <f>IF(G1054="MEA",'[1]Net Hire Rate'!$E$10,IF(G1054="AMR",'[1]Net Hire Rate'!$F$10,IF(G1054="EUR",'[1]Net Hire Rate'!$G$10,IF(G1054="APAC",'[1]Net Hire Rate'!$H$10,0))))</f>
        <v>1.6761041902604757E-3</v>
      </c>
      <c r="BO1054" s="45">
        <f>IF(G1054="MEA",'[1]Net Hire Rate'!$E$11,IF(G1054="AMR",'[1]Net Hire Rate'!$F$11,IF(G1054="EUR",'[1]Net Hire Rate'!$G$11,IF(G1054="APAC",'[1]Net Hire Rate'!$H$11,0))))</f>
        <v>1.6761041902604757E-3</v>
      </c>
      <c r="BP1054" s="45">
        <f>IF(G1054="MEA",'[1]Net Hire Rate'!$E$12,IF(G1054="AMR",'[1]Net Hire Rate'!$F$12,IF(G1054="EUR",'[1]Net Hire Rate'!$G$12,IF(G1054="APAC",'[1]Net Hire Rate'!$H$12,0))))</f>
        <v>1.6761041902604757E-3</v>
      </c>
      <c r="BQ1054" s="147">
        <f t="shared" si="1262"/>
        <v>1</v>
      </c>
      <c r="BR1054" s="147">
        <f t="shared" si="1244"/>
        <v>1</v>
      </c>
      <c r="BS1054" s="147">
        <f t="shared" si="1263"/>
        <v>1.0016761041902604</v>
      </c>
      <c r="BT1054" s="148">
        <f t="shared" si="1245"/>
        <v>1.0016761041902604</v>
      </c>
      <c r="BU1054" s="149">
        <f t="shared" si="1264"/>
        <v>1.0033550177057775</v>
      </c>
      <c r="BV1054" s="148">
        <f t="shared" si="1246"/>
        <v>1.0033550177057775</v>
      </c>
      <c r="BW1054" s="148">
        <f t="shared" si="1265"/>
        <v>1.0050367452552731</v>
      </c>
      <c r="BX1054" s="148">
        <f t="shared" si="1247"/>
        <v>1.0050367452552731</v>
      </c>
      <c r="BY1054" s="148">
        <f t="shared" si="1266"/>
        <v>1.0067212915553612</v>
      </c>
      <c r="BZ1054" s="148">
        <f t="shared" si="1248"/>
        <v>1.0067212915553612</v>
      </c>
      <c r="CA1054" s="148">
        <f t="shared" si="1267"/>
        <v>1.0084086613305614</v>
      </c>
      <c r="CB1054" s="148">
        <f t="shared" si="1249"/>
        <v>1.0084086613305614</v>
      </c>
      <c r="CC1054" s="148"/>
      <c r="CD1054" s="38"/>
      <c r="CE1054" s="38"/>
      <c r="CF1054" s="38"/>
      <c r="CG1054" s="38"/>
      <c r="CH1054" s="38"/>
      <c r="CI1054" s="38"/>
      <c r="CJ1054" s="38"/>
      <c r="CK1054" s="41"/>
      <c r="CL1054" s="41"/>
      <c r="CM1054" s="40"/>
      <c r="CN1054" s="41"/>
      <c r="CO1054" s="41"/>
      <c r="CP1054" s="41"/>
      <c r="CQ1054" s="41"/>
      <c r="CR1054" s="41"/>
      <c r="CS1054" s="41"/>
      <c r="CT1054" s="41"/>
      <c r="CU1054" s="40"/>
      <c r="CV1054" s="41"/>
      <c r="CW1054" s="41"/>
      <c r="CX1054" s="41"/>
      <c r="CY1054" s="41"/>
      <c r="CZ1054" s="41"/>
      <c r="DA1054" s="41"/>
      <c r="DB1054" s="41"/>
      <c r="DC1054" s="40"/>
      <c r="DD1054" s="41"/>
      <c r="DE1054" s="41"/>
      <c r="DF1054" s="41"/>
      <c r="DG1054" s="41"/>
      <c r="DH1054" s="41"/>
      <c r="DI1054" s="41"/>
      <c r="DJ1054" s="41"/>
      <c r="DK1054" s="40"/>
      <c r="DL1054" s="41"/>
      <c r="DM1054" s="41"/>
      <c r="DN1054" s="41"/>
      <c r="DO1054" s="41"/>
      <c r="DP1054" s="41"/>
      <c r="DQ1054" s="41"/>
      <c r="DR1054" s="15"/>
      <c r="DS1054" s="151">
        <f t="shared" si="1250"/>
        <v>1</v>
      </c>
      <c r="DT1054" s="152">
        <f t="shared" si="1251"/>
        <v>0</v>
      </c>
      <c r="DU1054" s="7">
        <f t="shared" si="1252"/>
        <v>0</v>
      </c>
      <c r="DV1054" s="7">
        <f t="shared" si="1253"/>
        <v>0</v>
      </c>
      <c r="DW1054">
        <f t="shared" si="1254"/>
        <v>0</v>
      </c>
      <c r="DX1054">
        <f t="shared" si="1255"/>
        <v>0</v>
      </c>
      <c r="DZ1054">
        <f t="shared" si="1268"/>
        <v>1</v>
      </c>
      <c r="EA1054">
        <f t="shared" si="1269"/>
        <v>1</v>
      </c>
      <c r="EB1054">
        <f t="shared" si="1270"/>
        <v>1</v>
      </c>
      <c r="EC1054">
        <f t="shared" si="1271"/>
        <v>1</v>
      </c>
      <c r="ED1054">
        <f t="shared" si="1272"/>
        <v>1</v>
      </c>
      <c r="EE1054">
        <f t="shared" si="1273"/>
        <v>1</v>
      </c>
      <c r="EG1054">
        <f t="shared" si="1274"/>
        <v>1</v>
      </c>
      <c r="EH1054">
        <f t="shared" si="1275"/>
        <v>1</v>
      </c>
      <c r="EI1054">
        <f t="shared" si="1276"/>
        <v>1</v>
      </c>
      <c r="EJ1054">
        <f t="shared" si="1277"/>
        <v>1</v>
      </c>
      <c r="EK1054">
        <f t="shared" si="1278"/>
        <v>1</v>
      </c>
      <c r="EM1054">
        <f>IF($EM$9='[1]L&amp;D Numbers'!$E$6,'[1]L&amp;D Numbers'!$E$7)</f>
        <v>350</v>
      </c>
      <c r="EN1054">
        <f>IF($EN$9='[1]L&amp;D Numbers'!$F$6,'[1]L&amp;D Numbers'!$F$7)</f>
        <v>2000</v>
      </c>
      <c r="EO1054">
        <f>IF($EO$9='[1]L&amp;D Numbers'!$G$6,'[1]L&amp;D Numbers'!$G$7)</f>
        <v>2000</v>
      </c>
      <c r="EP1054">
        <f>IF($EP$9='[1]L&amp;D Numbers'!$H$6,'[1]L&amp;D Numbers'!$H$7)</f>
        <v>2000</v>
      </c>
      <c r="EQ1054">
        <f>IF($EQ$9='[1]L&amp;D Numbers'!$I$6,'[1]L&amp;D Numbers'!$I$7)</f>
        <v>2000</v>
      </c>
      <c r="ER1054">
        <f>IF($ER$9='[1]L&amp;D Numbers'!$J$6,'[1]L&amp;D Numbers'!$J$7)</f>
        <v>0</v>
      </c>
      <c r="ET1054" s="45">
        <f>'[1]L&amp;D Master'!$E$10</f>
        <v>1.0678246631903041E-2</v>
      </c>
      <c r="EU1054" s="45">
        <f>ET1054+'[1]L&amp;D Master'!$F$10</f>
        <v>1.8222427877342538E-2</v>
      </c>
      <c r="EV1054" s="45">
        <f>EU1054+'[1]L&amp;D Master'!$G$10</f>
        <v>2.3561551193294058E-2</v>
      </c>
      <c r="EW1054" s="45">
        <f>EV1054+'[1]L&amp;D Master'!$H$10</f>
        <v>2.7330438342024234E-2</v>
      </c>
      <c r="EX1054" s="45">
        <f>EW1054+'[1]L&amp;D Master'!$I$10</f>
        <v>2.9999999999999995E-2</v>
      </c>
      <c r="EY1054" s="45"/>
      <c r="EZ1054" s="45">
        <f t="shared" si="1279"/>
        <v>1.0678246631903041E-2</v>
      </c>
      <c r="FA1054" s="45">
        <f t="shared" si="1280"/>
        <v>1.8222427877342538E-2</v>
      </c>
      <c r="FB1054" s="45">
        <f t="shared" si="1280"/>
        <v>2.3561551193294058E-2</v>
      </c>
      <c r="FC1054" s="45">
        <f t="shared" si="1280"/>
        <v>2.7330438342024234E-2</v>
      </c>
      <c r="FD1054" s="45">
        <f t="shared" si="1256"/>
        <v>2.7330438342024234E-2</v>
      </c>
      <c r="FE1054" s="45"/>
      <c r="FF1054">
        <f t="shared" si="1224"/>
        <v>0.98932175336809691</v>
      </c>
      <c r="FG1054">
        <f t="shared" si="1225"/>
        <v>0.98177757212265748</v>
      </c>
      <c r="FH1054">
        <f t="shared" si="1226"/>
        <v>0.97643844880670594</v>
      </c>
      <c r="FI1054">
        <f t="shared" si="1227"/>
        <v>0.9726695616579758</v>
      </c>
      <c r="FJ1054">
        <f t="shared" si="1228"/>
        <v>0.9726695616579758</v>
      </c>
      <c r="FL1054" s="34"/>
      <c r="FM1054" s="34"/>
      <c r="FN1054" s="34"/>
      <c r="FO1054" s="34"/>
      <c r="FP1054" s="34"/>
      <c r="FQ1054" s="153">
        <f t="shared" si="1281"/>
        <v>0.125</v>
      </c>
      <c r="FR1054" s="153"/>
      <c r="FS1054" s="42"/>
      <c r="FT1054" s="42"/>
      <c r="FU1054" s="42"/>
      <c r="FV1054" s="42"/>
      <c r="FW1054" s="42"/>
      <c r="FX1054" s="42"/>
      <c r="FY1054" s="42"/>
      <c r="FZ1054" s="42"/>
      <c r="GA1054" s="42"/>
      <c r="GB1054" s="42"/>
      <c r="GC1054" s="42"/>
      <c r="GD1054" s="42"/>
      <c r="GE1054" s="42"/>
      <c r="GF1054" s="42"/>
      <c r="GG1054" s="42"/>
      <c r="GH1054" s="42"/>
      <c r="GI1054" s="42"/>
      <c r="GJ1054" s="42"/>
      <c r="GK1054" s="42"/>
      <c r="GL1054" s="42"/>
      <c r="GM1054" s="154">
        <f>'[1]Automation Master'!$B$10*FQ1054*FO1054</f>
        <v>0</v>
      </c>
      <c r="GN1054" s="155">
        <f>'[1]Automation Master'!$B$11*FO1054*FQ1054+GM1054</f>
        <v>0</v>
      </c>
      <c r="GO1054" s="155">
        <f>'[1]Automation Master'!$B$12*FO1054*FQ1054+GN1054</f>
        <v>0</v>
      </c>
      <c r="GP1054" s="155">
        <f>'[1]Automation Master'!$B$13*FO1054*FQ1054+GO1054</f>
        <v>0</v>
      </c>
      <c r="GQ1054" s="155">
        <f>'[1]Automation Master'!$C$10*FO1054*FQ1054+GP1054</f>
        <v>0</v>
      </c>
      <c r="GR1054" s="155">
        <f>'[1]Automation Master'!$C$11*FO1054*FQ1054+GQ1054</f>
        <v>0</v>
      </c>
      <c r="GS1054" s="155">
        <f>'[1]Automation Master'!$C$12*FO1054*FQ1054+GR1054</f>
        <v>0</v>
      </c>
      <c r="GT1054" s="155">
        <f>'[1]Automation Master'!$C$13*FO1054*FQ1054+GS1054</f>
        <v>0</v>
      </c>
      <c r="GU1054" s="155">
        <f>'[1]Automation Master'!$D$10*FO1054*FQ1054+GT1054</f>
        <v>0</v>
      </c>
      <c r="GV1054" s="155">
        <f>'[1]Automation Master'!$D$11*FO1054*FQ1054+GU1054</f>
        <v>0</v>
      </c>
      <c r="GW1054" s="155">
        <f>'[1]Automation Master'!$D$12*FO1054*FQ1054+GV1054</f>
        <v>0</v>
      </c>
      <c r="GX1054" s="155">
        <f>'[1]Automation Master'!$D$13*FO1054*FQ1054+GW1054</f>
        <v>0</v>
      </c>
      <c r="GY1054" s="155">
        <f>'[1]Automation Master'!$E$10*FO1054*FQ1054+GX1054</f>
        <v>0</v>
      </c>
      <c r="GZ1054" s="155">
        <f>'[1]Automation Master'!$E$11*FO1054*FQ1054+GY1054</f>
        <v>0</v>
      </c>
      <c r="HA1054" s="155">
        <f>'[1]Automation Master'!$E$12*FO1054*FQ1054+GZ1054</f>
        <v>0</v>
      </c>
      <c r="HB1054" s="155">
        <f>'[1]Automation Master'!$E$13*FO1054*FQ1054+HA1054</f>
        <v>0</v>
      </c>
      <c r="HC1054" s="155">
        <f>'[1]Automation Master'!$F$10*FO1054*FQ1054+HB1054</f>
        <v>0</v>
      </c>
      <c r="HD1054" s="155">
        <f>'[1]Automation Master'!$F$11*FO1054*FQ1054+HC1054</f>
        <v>0</v>
      </c>
      <c r="HE1054" s="155">
        <f>'[1]Automation Master'!$F$12*FO1054*FQ1054+HD1054</f>
        <v>0</v>
      </c>
      <c r="HF1054" s="156">
        <f>'[1]Automation Master'!$F$13*FO1054*FQ1054+HE1054</f>
        <v>0</v>
      </c>
      <c r="HG1054" s="157"/>
      <c r="HH1054" s="157"/>
      <c r="HI1054" s="157"/>
      <c r="HJ1054" s="157"/>
      <c r="HK1054" s="157"/>
      <c r="HL1054" s="157"/>
      <c r="HM1054" s="157"/>
      <c r="HN1054" s="157"/>
      <c r="HO1054" s="157"/>
      <c r="HP1054" s="157"/>
      <c r="HQ1054" s="157"/>
      <c r="HR1054" s="157"/>
      <c r="HS1054" s="157"/>
      <c r="HT1054" s="157"/>
      <c r="HU1054" s="157"/>
      <c r="HV1054" s="157"/>
      <c r="HW1054" s="157"/>
      <c r="HX1054" s="157"/>
      <c r="HY1054" s="42"/>
      <c r="HZ1054" s="42"/>
      <c r="IA1054" s="148">
        <f t="shared" si="1229"/>
        <v>1</v>
      </c>
      <c r="IB1054" s="148">
        <f t="shared" si="1230"/>
        <v>1</v>
      </c>
      <c r="IC1054" s="148">
        <f t="shared" si="1231"/>
        <v>1</v>
      </c>
      <c r="ID1054" s="148">
        <f t="shared" si="1232"/>
        <v>1</v>
      </c>
      <c r="IE1054" s="148">
        <f t="shared" si="1233"/>
        <v>1</v>
      </c>
      <c r="IH1054">
        <f t="shared" si="1239"/>
        <v>0.98932175336809691</v>
      </c>
      <c r="II1054">
        <f t="shared" si="1240"/>
        <v>0.98177757212265748</v>
      </c>
      <c r="IJ1054">
        <f t="shared" si="1241"/>
        <v>0.97643844880670594</v>
      </c>
      <c r="IK1054">
        <f t="shared" si="1242"/>
        <v>0.9726695616579758</v>
      </c>
      <c r="IL1054">
        <f t="shared" si="1243"/>
        <v>0.9726695616579758</v>
      </c>
      <c r="IN1054" s="42">
        <f t="shared" si="1234"/>
        <v>1.0678246631903088E-2</v>
      </c>
      <c r="IO1054" s="42">
        <f t="shared" si="1235"/>
        <v>1.8222427877342517E-2</v>
      </c>
      <c r="IP1054" s="42">
        <f t="shared" si="1236"/>
        <v>2.3561551193294061E-2</v>
      </c>
      <c r="IQ1054" s="42">
        <f t="shared" si="1237"/>
        <v>2.7330438342024199E-2</v>
      </c>
      <c r="IR1054" s="42">
        <f t="shared" si="1238"/>
        <v>2.7330438342024199E-2</v>
      </c>
      <c r="IT1054" s="9">
        <f t="shared" si="1282"/>
        <v>0</v>
      </c>
      <c r="IU1054" s="9">
        <f t="shared" si="1283"/>
        <v>0</v>
      </c>
      <c r="IV1054" s="9">
        <f t="shared" si="1284"/>
        <v>0</v>
      </c>
      <c r="IW1054" s="9">
        <f t="shared" si="1285"/>
        <v>0</v>
      </c>
      <c r="IX1054" s="9">
        <f t="shared" si="1286"/>
        <v>0</v>
      </c>
    </row>
    <row r="1055" spans="1:258" ht="15.75" hidden="1" thickBot="1" x14ac:dyDescent="0.3">
      <c r="A1055">
        <v>51</v>
      </c>
      <c r="B1055" t="s">
        <v>676</v>
      </c>
      <c r="C1055" t="s">
        <v>297</v>
      </c>
      <c r="D1055" t="s">
        <v>288</v>
      </c>
      <c r="E1055" t="s">
        <v>677</v>
      </c>
      <c r="F1055" t="s">
        <v>290</v>
      </c>
      <c r="G1055" t="s">
        <v>256</v>
      </c>
      <c r="H1055">
        <v>49</v>
      </c>
      <c r="I1055">
        <v>2</v>
      </c>
      <c r="L1055">
        <v>49</v>
      </c>
      <c r="M1055">
        <v>2</v>
      </c>
      <c r="R1055">
        <v>1</v>
      </c>
      <c r="S1055">
        <v>1</v>
      </c>
      <c r="T1055">
        <v>13</v>
      </c>
      <c r="U1055">
        <v>34</v>
      </c>
      <c r="X1055">
        <v>2</v>
      </c>
      <c r="Y1055">
        <v>49</v>
      </c>
      <c r="AA1055">
        <v>2</v>
      </c>
      <c r="AB1055">
        <v>1</v>
      </c>
      <c r="AH1055">
        <v>48</v>
      </c>
      <c r="AL1055">
        <v>2</v>
      </c>
      <c r="AT1055">
        <v>51</v>
      </c>
      <c r="AU1055">
        <v>51</v>
      </c>
      <c r="AV1055">
        <v>0</v>
      </c>
      <c r="AW1055">
        <v>0</v>
      </c>
      <c r="AX1055">
        <v>0</v>
      </c>
      <c r="BB1055">
        <f t="shared" si="1257"/>
        <v>51</v>
      </c>
      <c r="BD1055">
        <f t="shared" si="1258"/>
        <v>51</v>
      </c>
      <c r="BE1055">
        <f t="shared" si="1259"/>
        <v>51</v>
      </c>
      <c r="BF1055">
        <f t="shared" si="1260"/>
        <v>51</v>
      </c>
      <c r="BH1055">
        <f t="shared" si="1261"/>
        <v>0</v>
      </c>
      <c r="BK1055" s="45">
        <f>IF(G1055="MEA",'[1]Net Hire Rate'!$E$7,IF(G1055="AMR",'[1]Net Hire Rate'!$F$7,IF(G1055="EUR",'[1]Net Hire Rate'!$G$7,IF(G1055="APAC",'[1]Net Hire Rate'!$H$7,0))))</f>
        <v>1.6761041902604757E-3</v>
      </c>
      <c r="BL1055" s="45">
        <f>IF(G1055="MEA",'[1]Net Hire Rate'!$E$8,IF(G1055="AMR",'[1]Net Hire Rate'!$F$8,IF(G1055="EUR",'[1]Net Hire Rate'!$G$8,IF(G1055="APAC",'[1]Net Hire Rate'!$H$8,0))))</f>
        <v>1.6761041902604757E-3</v>
      </c>
      <c r="BM1055" s="45">
        <f>IF(G1055="MEA",'[1]Net Hire Rate'!$E$9,IF(G1055="AMR",'[1]Net Hire Rate'!$F$9,IF(G1055="EUR",'[1]Net Hire Rate'!$G$9,IF(G1055="APAC",'[1]Net Hire Rate'!$H$9,0))))</f>
        <v>1.6761041902604757E-3</v>
      </c>
      <c r="BN1055" s="45">
        <f>IF(G1055="MEA",'[1]Net Hire Rate'!$E$10,IF(G1055="AMR",'[1]Net Hire Rate'!$F$10,IF(G1055="EUR",'[1]Net Hire Rate'!$G$10,IF(G1055="APAC",'[1]Net Hire Rate'!$H$10,0))))</f>
        <v>1.6761041902604757E-3</v>
      </c>
      <c r="BO1055" s="45">
        <f>IF(G1055="MEA",'[1]Net Hire Rate'!$E$11,IF(G1055="AMR",'[1]Net Hire Rate'!$F$11,IF(G1055="EUR",'[1]Net Hire Rate'!$G$11,IF(G1055="APAC",'[1]Net Hire Rate'!$H$11,0))))</f>
        <v>1.6761041902604757E-3</v>
      </c>
      <c r="BP1055" s="45">
        <f>IF(G1055="MEA",'[1]Net Hire Rate'!$E$12,IF(G1055="AMR",'[1]Net Hire Rate'!$F$12,IF(G1055="EUR",'[1]Net Hire Rate'!$G$12,IF(G1055="APAC",'[1]Net Hire Rate'!$H$12,0))))</f>
        <v>1.6761041902604757E-3</v>
      </c>
      <c r="BQ1055" s="147">
        <f t="shared" si="1262"/>
        <v>51</v>
      </c>
      <c r="BR1055" s="147">
        <f t="shared" si="1244"/>
        <v>51</v>
      </c>
      <c r="BS1055" s="147">
        <f t="shared" si="1263"/>
        <v>51.085481313703283</v>
      </c>
      <c r="BT1055" s="148">
        <f t="shared" si="1245"/>
        <v>51.085481313703283</v>
      </c>
      <c r="BU1055" s="149">
        <f t="shared" si="1264"/>
        <v>51.171105902994654</v>
      </c>
      <c r="BV1055" s="148">
        <f t="shared" si="1246"/>
        <v>51.171105902994654</v>
      </c>
      <c r="BW1055" s="148">
        <f t="shared" si="1265"/>
        <v>51.256874008018926</v>
      </c>
      <c r="BX1055" s="148">
        <f t="shared" si="1247"/>
        <v>51.256874008018926</v>
      </c>
      <c r="BY1055" s="148">
        <f t="shared" si="1266"/>
        <v>51.342785869323414</v>
      </c>
      <c r="BZ1055" s="148">
        <f t="shared" si="1248"/>
        <v>51.342785869323414</v>
      </c>
      <c r="CA1055" s="148">
        <f t="shared" si="1267"/>
        <v>51.428841727858632</v>
      </c>
      <c r="CB1055" s="148">
        <f t="shared" si="1249"/>
        <v>51.428841727858632</v>
      </c>
      <c r="CC1055" s="148"/>
      <c r="CD1055" s="38"/>
      <c r="CE1055" s="38"/>
      <c r="CF1055" s="38"/>
      <c r="CG1055" s="38"/>
      <c r="CH1055" s="38"/>
      <c r="CI1055" s="38"/>
      <c r="CJ1055" s="38"/>
      <c r="CK1055" s="41"/>
      <c r="CL1055" s="41"/>
      <c r="CM1055" s="40"/>
      <c r="CN1055" s="41"/>
      <c r="CO1055" s="41"/>
      <c r="CP1055" s="41"/>
      <c r="CQ1055" s="41"/>
      <c r="CR1055" s="41"/>
      <c r="CS1055" s="41"/>
      <c r="CT1055" s="41"/>
      <c r="CU1055" s="40"/>
      <c r="CV1055" s="41"/>
      <c r="CW1055" s="41"/>
      <c r="CX1055" s="41"/>
      <c r="CY1055" s="41"/>
      <c r="CZ1055" s="41"/>
      <c r="DA1055" s="41"/>
      <c r="DB1055" s="41"/>
      <c r="DC1055" s="40"/>
      <c r="DD1055" s="41"/>
      <c r="DE1055" s="41"/>
      <c r="DF1055" s="41"/>
      <c r="DG1055" s="41"/>
      <c r="DH1055" s="41"/>
      <c r="DI1055" s="41"/>
      <c r="DJ1055" s="41"/>
      <c r="DK1055" s="40"/>
      <c r="DL1055" s="41"/>
      <c r="DM1055" s="41"/>
      <c r="DN1055" s="41"/>
      <c r="DO1055" s="41"/>
      <c r="DP1055" s="41"/>
      <c r="DQ1055" s="41"/>
      <c r="DR1055" s="15"/>
      <c r="DS1055" s="151">
        <f t="shared" si="1250"/>
        <v>51</v>
      </c>
      <c r="DT1055" s="152">
        <f t="shared" si="1251"/>
        <v>0</v>
      </c>
      <c r="DU1055" s="7">
        <f t="shared" si="1252"/>
        <v>0</v>
      </c>
      <c r="DV1055" s="7">
        <f t="shared" si="1253"/>
        <v>0</v>
      </c>
      <c r="DW1055">
        <f t="shared" si="1254"/>
        <v>0</v>
      </c>
      <c r="DX1055">
        <f t="shared" si="1255"/>
        <v>0</v>
      </c>
      <c r="DZ1055">
        <f t="shared" si="1268"/>
        <v>51</v>
      </c>
      <c r="EA1055">
        <f t="shared" si="1269"/>
        <v>51</v>
      </c>
      <c r="EB1055">
        <f t="shared" si="1270"/>
        <v>51</v>
      </c>
      <c r="EC1055">
        <f t="shared" si="1271"/>
        <v>51</v>
      </c>
      <c r="ED1055">
        <f t="shared" si="1272"/>
        <v>51</v>
      </c>
      <c r="EE1055">
        <f t="shared" si="1273"/>
        <v>51</v>
      </c>
      <c r="EG1055">
        <f t="shared" si="1274"/>
        <v>51</v>
      </c>
      <c r="EH1055">
        <f t="shared" si="1275"/>
        <v>51</v>
      </c>
      <c r="EI1055">
        <f t="shared" si="1276"/>
        <v>51</v>
      </c>
      <c r="EJ1055">
        <f t="shared" si="1277"/>
        <v>51</v>
      </c>
      <c r="EK1055">
        <f t="shared" si="1278"/>
        <v>51</v>
      </c>
      <c r="EM1055">
        <f>IF($EM$9='[1]L&amp;D Numbers'!$E$6,'[1]L&amp;D Numbers'!$E$7)</f>
        <v>350</v>
      </c>
      <c r="EN1055">
        <f>IF($EN$9='[1]L&amp;D Numbers'!$F$6,'[1]L&amp;D Numbers'!$F$7)</f>
        <v>2000</v>
      </c>
      <c r="EO1055">
        <f>IF($EO$9='[1]L&amp;D Numbers'!$G$6,'[1]L&amp;D Numbers'!$G$7)</f>
        <v>2000</v>
      </c>
      <c r="EP1055">
        <f>IF($EP$9='[1]L&amp;D Numbers'!$H$6,'[1]L&amp;D Numbers'!$H$7)</f>
        <v>2000</v>
      </c>
      <c r="EQ1055">
        <f>IF($EQ$9='[1]L&amp;D Numbers'!$I$6,'[1]L&amp;D Numbers'!$I$7)</f>
        <v>2000</v>
      </c>
      <c r="ER1055">
        <f>IF($ER$9='[1]L&amp;D Numbers'!$J$6,'[1]L&amp;D Numbers'!$J$7)</f>
        <v>0</v>
      </c>
      <c r="ET1055" s="45">
        <f>'[1]L&amp;D Master'!$E$10</f>
        <v>1.0678246631903041E-2</v>
      </c>
      <c r="EU1055" s="45">
        <f>ET1055+'[1]L&amp;D Master'!$F$10</f>
        <v>1.8222427877342538E-2</v>
      </c>
      <c r="EV1055" s="45">
        <f>EU1055+'[1]L&amp;D Master'!$G$10</f>
        <v>2.3561551193294058E-2</v>
      </c>
      <c r="EW1055" s="45">
        <f>EV1055+'[1]L&amp;D Master'!$H$10</f>
        <v>2.7330438342024234E-2</v>
      </c>
      <c r="EX1055" s="45">
        <f>EW1055+'[1]L&amp;D Master'!$I$10</f>
        <v>2.9999999999999995E-2</v>
      </c>
      <c r="EY1055" s="45"/>
      <c r="EZ1055" s="45">
        <f t="shared" si="1279"/>
        <v>1.0678246631903041E-2</v>
      </c>
      <c r="FA1055" s="45">
        <f t="shared" si="1280"/>
        <v>1.8222427877342538E-2</v>
      </c>
      <c r="FB1055" s="45">
        <f t="shared" si="1280"/>
        <v>2.3561551193294058E-2</v>
      </c>
      <c r="FC1055" s="45">
        <f t="shared" si="1280"/>
        <v>2.7330438342024234E-2</v>
      </c>
      <c r="FD1055" s="45">
        <f t="shared" si="1256"/>
        <v>2.7330438342024234E-2</v>
      </c>
      <c r="FE1055" s="45"/>
      <c r="FF1055">
        <f t="shared" si="1224"/>
        <v>50.455409421772941</v>
      </c>
      <c r="FG1055">
        <f t="shared" si="1225"/>
        <v>50.070656178255533</v>
      </c>
      <c r="FH1055">
        <f t="shared" si="1226"/>
        <v>49.798360889142003</v>
      </c>
      <c r="FI1055">
        <f t="shared" si="1227"/>
        <v>49.606147644556764</v>
      </c>
      <c r="FJ1055">
        <f t="shared" si="1228"/>
        <v>49.606147644556764</v>
      </c>
      <c r="FL1055" s="34"/>
      <c r="FM1055" s="34"/>
      <c r="FN1055" s="34"/>
      <c r="FO1055" s="34"/>
      <c r="FP1055" s="34"/>
      <c r="FQ1055" s="153">
        <f t="shared" si="1281"/>
        <v>0.125</v>
      </c>
      <c r="FR1055" s="153"/>
      <c r="FS1055" s="42"/>
      <c r="FT1055" s="42"/>
      <c r="FU1055" s="42"/>
      <c r="FV1055" s="42"/>
      <c r="FW1055" s="42"/>
      <c r="FX1055" s="42"/>
      <c r="FY1055" s="42"/>
      <c r="FZ1055" s="42"/>
      <c r="GA1055" s="42"/>
      <c r="GB1055" s="42"/>
      <c r="GC1055" s="42"/>
      <c r="GD1055" s="42"/>
      <c r="GE1055" s="42"/>
      <c r="GF1055" s="42"/>
      <c r="GG1055" s="42"/>
      <c r="GH1055" s="42"/>
      <c r="GI1055" s="42"/>
      <c r="GJ1055" s="42"/>
      <c r="GK1055" s="42"/>
      <c r="GL1055" s="42"/>
      <c r="GM1055" s="154">
        <f>'[1]Automation Master'!$B$10*FQ1055*FO1055</f>
        <v>0</v>
      </c>
      <c r="GN1055" s="155">
        <f>'[1]Automation Master'!$B$11*FO1055*FQ1055+GM1055</f>
        <v>0</v>
      </c>
      <c r="GO1055" s="155">
        <f>'[1]Automation Master'!$B$12*FO1055*FQ1055+GN1055</f>
        <v>0</v>
      </c>
      <c r="GP1055" s="155">
        <f>'[1]Automation Master'!$B$13*FO1055*FQ1055+GO1055</f>
        <v>0</v>
      </c>
      <c r="GQ1055" s="155">
        <f>'[1]Automation Master'!$C$10*FO1055*FQ1055+GP1055</f>
        <v>0</v>
      </c>
      <c r="GR1055" s="155">
        <f>'[1]Automation Master'!$C$11*FO1055*FQ1055+GQ1055</f>
        <v>0</v>
      </c>
      <c r="GS1055" s="155">
        <f>'[1]Automation Master'!$C$12*FO1055*FQ1055+GR1055</f>
        <v>0</v>
      </c>
      <c r="GT1055" s="155">
        <f>'[1]Automation Master'!$C$13*FO1055*FQ1055+GS1055</f>
        <v>0</v>
      </c>
      <c r="GU1055" s="155">
        <f>'[1]Automation Master'!$D$10*FO1055*FQ1055+GT1055</f>
        <v>0</v>
      </c>
      <c r="GV1055" s="155">
        <f>'[1]Automation Master'!$D$11*FO1055*FQ1055+GU1055</f>
        <v>0</v>
      </c>
      <c r="GW1055" s="155">
        <f>'[1]Automation Master'!$D$12*FO1055*FQ1055+GV1055</f>
        <v>0</v>
      </c>
      <c r="GX1055" s="155">
        <f>'[1]Automation Master'!$D$13*FO1055*FQ1055+GW1055</f>
        <v>0</v>
      </c>
      <c r="GY1055" s="155">
        <f>'[1]Automation Master'!$E$10*FO1055*FQ1055+GX1055</f>
        <v>0</v>
      </c>
      <c r="GZ1055" s="155">
        <f>'[1]Automation Master'!$E$11*FO1055*FQ1055+GY1055</f>
        <v>0</v>
      </c>
      <c r="HA1055" s="155">
        <f>'[1]Automation Master'!$E$12*FO1055*FQ1055+GZ1055</f>
        <v>0</v>
      </c>
      <c r="HB1055" s="155">
        <f>'[1]Automation Master'!$E$13*FO1055*FQ1055+HA1055</f>
        <v>0</v>
      </c>
      <c r="HC1055" s="155">
        <f>'[1]Automation Master'!$F$10*FO1055*FQ1055+HB1055</f>
        <v>0</v>
      </c>
      <c r="HD1055" s="155">
        <f>'[1]Automation Master'!$F$11*FO1055*FQ1055+HC1055</f>
        <v>0</v>
      </c>
      <c r="HE1055" s="155">
        <f>'[1]Automation Master'!$F$12*FO1055*FQ1055+HD1055</f>
        <v>0</v>
      </c>
      <c r="HF1055" s="156">
        <f>'[1]Automation Master'!$F$13*FO1055*FQ1055+HE1055</f>
        <v>0</v>
      </c>
      <c r="HG1055" s="157"/>
      <c r="HH1055" s="157"/>
      <c r="HI1055" s="157"/>
      <c r="HJ1055" s="157"/>
      <c r="HK1055" s="157"/>
      <c r="HL1055" s="157"/>
      <c r="HM1055" s="157"/>
      <c r="HN1055" s="157"/>
      <c r="HO1055" s="157"/>
      <c r="HP1055" s="157"/>
      <c r="HQ1055" s="157"/>
      <c r="HR1055" s="157"/>
      <c r="HS1055" s="157"/>
      <c r="HT1055" s="157"/>
      <c r="HU1055" s="157"/>
      <c r="HV1055" s="157"/>
      <c r="HW1055" s="157"/>
      <c r="HX1055" s="157"/>
      <c r="HY1055" s="42"/>
      <c r="HZ1055" s="42"/>
      <c r="IA1055" s="148">
        <f t="shared" si="1229"/>
        <v>51</v>
      </c>
      <c r="IB1055" s="148">
        <f t="shared" si="1230"/>
        <v>51</v>
      </c>
      <c r="IC1055" s="148">
        <f t="shared" si="1231"/>
        <v>51</v>
      </c>
      <c r="ID1055" s="148">
        <f t="shared" si="1232"/>
        <v>51</v>
      </c>
      <c r="IE1055" s="148">
        <f t="shared" si="1233"/>
        <v>51</v>
      </c>
      <c r="IH1055">
        <f t="shared" si="1239"/>
        <v>50.455409421772941</v>
      </c>
      <c r="II1055">
        <f t="shared" si="1240"/>
        <v>50.070656178255533</v>
      </c>
      <c r="IJ1055">
        <f t="shared" si="1241"/>
        <v>49.798360889142003</v>
      </c>
      <c r="IK1055">
        <f t="shared" si="1242"/>
        <v>49.606147644556764</v>
      </c>
      <c r="IL1055">
        <f t="shared" si="1243"/>
        <v>49.606147644556764</v>
      </c>
      <c r="IN1055" s="42">
        <f t="shared" si="1234"/>
        <v>1.067824663190311E-2</v>
      </c>
      <c r="IO1055" s="42">
        <f t="shared" si="1235"/>
        <v>1.8222427877342497E-2</v>
      </c>
      <c r="IP1055" s="42">
        <f t="shared" si="1236"/>
        <v>2.3561551193294051E-2</v>
      </c>
      <c r="IQ1055" s="42">
        <f t="shared" si="1237"/>
        <v>2.7330438342024244E-2</v>
      </c>
      <c r="IR1055" s="42">
        <f t="shared" si="1238"/>
        <v>2.7330438342024244E-2</v>
      </c>
      <c r="IT1055" s="9">
        <f t="shared" si="1282"/>
        <v>0</v>
      </c>
      <c r="IU1055" s="9">
        <f t="shared" si="1283"/>
        <v>0</v>
      </c>
      <c r="IV1055" s="9">
        <f t="shared" si="1284"/>
        <v>0</v>
      </c>
      <c r="IW1055" s="9">
        <f t="shared" si="1285"/>
        <v>0</v>
      </c>
      <c r="IX1055" s="9">
        <f t="shared" si="1286"/>
        <v>0</v>
      </c>
    </row>
    <row r="1056" spans="1:258" ht="15.75" hidden="1" thickBot="1" x14ac:dyDescent="0.3">
      <c r="A1056">
        <v>2</v>
      </c>
      <c r="B1056" t="s">
        <v>676</v>
      </c>
      <c r="C1056" t="s">
        <v>314</v>
      </c>
      <c r="D1056" t="s">
        <v>288</v>
      </c>
      <c r="E1056" t="s">
        <v>677</v>
      </c>
      <c r="F1056" t="s">
        <v>290</v>
      </c>
      <c r="G1056" t="s">
        <v>256</v>
      </c>
      <c r="H1056">
        <v>1</v>
      </c>
      <c r="I1056">
        <v>1</v>
      </c>
      <c r="L1056">
        <v>1</v>
      </c>
      <c r="M1056">
        <v>1</v>
      </c>
      <c r="R1056">
        <v>1</v>
      </c>
      <c r="X1056">
        <v>1</v>
      </c>
      <c r="Y1056">
        <v>1</v>
      </c>
      <c r="AA1056">
        <v>1</v>
      </c>
      <c r="AB1056">
        <v>1</v>
      </c>
      <c r="AL1056">
        <v>1</v>
      </c>
      <c r="AQ1056">
        <v>1</v>
      </c>
      <c r="AT1056">
        <v>2</v>
      </c>
      <c r="AU1056">
        <v>0</v>
      </c>
      <c r="AV1056">
        <v>2</v>
      </c>
      <c r="AW1056">
        <v>0</v>
      </c>
      <c r="AX1056">
        <v>0</v>
      </c>
      <c r="BB1056">
        <f t="shared" si="1257"/>
        <v>2</v>
      </c>
      <c r="BD1056">
        <f t="shared" si="1258"/>
        <v>2</v>
      </c>
      <c r="BE1056">
        <f t="shared" si="1259"/>
        <v>2</v>
      </c>
      <c r="BF1056">
        <f t="shared" si="1260"/>
        <v>2</v>
      </c>
      <c r="BH1056">
        <f t="shared" si="1261"/>
        <v>0</v>
      </c>
      <c r="BK1056" s="45">
        <f>IF(G1056="MEA",'[1]Net Hire Rate'!$E$7,IF(G1056="AMR",'[1]Net Hire Rate'!$F$7,IF(G1056="EUR",'[1]Net Hire Rate'!$G$7,IF(G1056="APAC",'[1]Net Hire Rate'!$H$7,0))))</f>
        <v>1.6761041902604757E-3</v>
      </c>
      <c r="BL1056" s="45">
        <f>IF(G1056="MEA",'[1]Net Hire Rate'!$E$8,IF(G1056="AMR",'[1]Net Hire Rate'!$F$8,IF(G1056="EUR",'[1]Net Hire Rate'!$G$8,IF(G1056="APAC",'[1]Net Hire Rate'!$H$8,0))))</f>
        <v>1.6761041902604757E-3</v>
      </c>
      <c r="BM1056" s="45">
        <f>IF(G1056="MEA",'[1]Net Hire Rate'!$E$9,IF(G1056="AMR",'[1]Net Hire Rate'!$F$9,IF(G1056="EUR",'[1]Net Hire Rate'!$G$9,IF(G1056="APAC",'[1]Net Hire Rate'!$H$9,0))))</f>
        <v>1.6761041902604757E-3</v>
      </c>
      <c r="BN1056" s="45">
        <f>IF(G1056="MEA",'[1]Net Hire Rate'!$E$10,IF(G1056="AMR",'[1]Net Hire Rate'!$F$10,IF(G1056="EUR",'[1]Net Hire Rate'!$G$10,IF(G1056="APAC",'[1]Net Hire Rate'!$H$10,0))))</f>
        <v>1.6761041902604757E-3</v>
      </c>
      <c r="BO1056" s="45">
        <f>IF(G1056="MEA",'[1]Net Hire Rate'!$E$11,IF(G1056="AMR",'[1]Net Hire Rate'!$F$11,IF(G1056="EUR",'[1]Net Hire Rate'!$G$11,IF(G1056="APAC",'[1]Net Hire Rate'!$H$11,0))))</f>
        <v>1.6761041902604757E-3</v>
      </c>
      <c r="BP1056" s="45">
        <f>IF(G1056="MEA",'[1]Net Hire Rate'!$E$12,IF(G1056="AMR",'[1]Net Hire Rate'!$F$12,IF(G1056="EUR",'[1]Net Hire Rate'!$G$12,IF(G1056="APAC",'[1]Net Hire Rate'!$H$12,0))))</f>
        <v>1.6761041902604757E-3</v>
      </c>
      <c r="BQ1056" s="147">
        <f t="shared" si="1262"/>
        <v>2</v>
      </c>
      <c r="BR1056" s="147">
        <f t="shared" si="1244"/>
        <v>2</v>
      </c>
      <c r="BS1056" s="147">
        <f t="shared" si="1263"/>
        <v>2.0033522083805209</v>
      </c>
      <c r="BT1056" s="148">
        <f t="shared" si="1245"/>
        <v>2.0033522083805209</v>
      </c>
      <c r="BU1056" s="149">
        <f t="shared" si="1264"/>
        <v>2.006710035411555</v>
      </c>
      <c r="BV1056" s="148">
        <f t="shared" si="1246"/>
        <v>2.006710035411555</v>
      </c>
      <c r="BW1056" s="148">
        <f t="shared" si="1265"/>
        <v>2.0100734905105462</v>
      </c>
      <c r="BX1056" s="148">
        <f t="shared" si="1247"/>
        <v>1.0100734905105462</v>
      </c>
      <c r="BY1056" s="148">
        <f t="shared" si="1266"/>
        <v>1.0117664789204619</v>
      </c>
      <c r="BZ1056" s="148">
        <f t="shared" si="1248"/>
        <v>1.0117664789204619</v>
      </c>
      <c r="CA1056" s="148">
        <f t="shared" si="1267"/>
        <v>1.0134623049553455</v>
      </c>
      <c r="CB1056" s="148">
        <f t="shared" si="1249"/>
        <v>1.0134623049553455</v>
      </c>
      <c r="CC1056" s="148"/>
      <c r="CD1056" s="38"/>
      <c r="CE1056" s="38"/>
      <c r="CF1056" s="38"/>
      <c r="CG1056" s="38"/>
      <c r="CH1056" s="38"/>
      <c r="CI1056" s="38"/>
      <c r="CJ1056" s="38"/>
      <c r="CK1056" s="41"/>
      <c r="CL1056" s="41"/>
      <c r="CM1056" s="40"/>
      <c r="CN1056" s="41"/>
      <c r="CO1056" s="41"/>
      <c r="CP1056" s="41"/>
      <c r="CQ1056" s="41"/>
      <c r="CR1056" s="41"/>
      <c r="CS1056" s="41"/>
      <c r="CT1056" s="41"/>
      <c r="CU1056" s="40"/>
      <c r="CV1056" s="41"/>
      <c r="CW1056" s="41"/>
      <c r="CX1056" s="41"/>
      <c r="CY1056" s="41"/>
      <c r="CZ1056" s="41"/>
      <c r="DA1056" s="41"/>
      <c r="DB1056" s="41"/>
      <c r="DC1056" s="40"/>
      <c r="DD1056" s="41"/>
      <c r="DE1056" s="41"/>
      <c r="DF1056" s="41"/>
      <c r="DG1056" s="41"/>
      <c r="DH1056" s="41"/>
      <c r="DI1056" s="41"/>
      <c r="DJ1056" s="41"/>
      <c r="DK1056" s="40"/>
      <c r="DL1056" s="41"/>
      <c r="DM1056" s="41"/>
      <c r="DN1056" s="41"/>
      <c r="DO1056" s="41"/>
      <c r="DP1056" s="41"/>
      <c r="DQ1056" s="41"/>
      <c r="DR1056" s="15"/>
      <c r="DS1056" s="151">
        <f t="shared" si="1250"/>
        <v>2</v>
      </c>
      <c r="DT1056" s="152">
        <f t="shared" si="1251"/>
        <v>0</v>
      </c>
      <c r="DU1056" s="7">
        <f t="shared" si="1252"/>
        <v>0</v>
      </c>
      <c r="DV1056" s="7">
        <f t="shared" si="1253"/>
        <v>0</v>
      </c>
      <c r="DW1056">
        <f t="shared" si="1254"/>
        <v>0</v>
      </c>
      <c r="DX1056">
        <f t="shared" si="1255"/>
        <v>0</v>
      </c>
      <c r="DZ1056">
        <f t="shared" si="1268"/>
        <v>2</v>
      </c>
      <c r="EA1056">
        <f t="shared" si="1269"/>
        <v>2</v>
      </c>
      <c r="EB1056">
        <f t="shared" si="1270"/>
        <v>2</v>
      </c>
      <c r="EC1056">
        <f t="shared" si="1271"/>
        <v>2</v>
      </c>
      <c r="ED1056">
        <f t="shared" si="1272"/>
        <v>2</v>
      </c>
      <c r="EE1056">
        <f t="shared" si="1273"/>
        <v>2</v>
      </c>
      <c r="EG1056">
        <f t="shared" si="1274"/>
        <v>2</v>
      </c>
      <c r="EH1056">
        <f t="shared" si="1275"/>
        <v>2</v>
      </c>
      <c r="EI1056">
        <f t="shared" si="1276"/>
        <v>2</v>
      </c>
      <c r="EJ1056">
        <f t="shared" si="1277"/>
        <v>2</v>
      </c>
      <c r="EK1056">
        <f t="shared" si="1278"/>
        <v>2</v>
      </c>
      <c r="EM1056">
        <f>IF($EM$9='[1]L&amp;D Numbers'!$E$6,'[1]L&amp;D Numbers'!$E$7)</f>
        <v>350</v>
      </c>
      <c r="EN1056">
        <f>IF($EN$9='[1]L&amp;D Numbers'!$F$6,'[1]L&amp;D Numbers'!$F$7)</f>
        <v>2000</v>
      </c>
      <c r="EO1056">
        <f>IF($EO$9='[1]L&amp;D Numbers'!$G$6,'[1]L&amp;D Numbers'!$G$7)</f>
        <v>2000</v>
      </c>
      <c r="EP1056">
        <f>IF($EP$9='[1]L&amp;D Numbers'!$H$6,'[1]L&amp;D Numbers'!$H$7)</f>
        <v>2000</v>
      </c>
      <c r="EQ1056">
        <f>IF($EQ$9='[1]L&amp;D Numbers'!$I$6,'[1]L&amp;D Numbers'!$I$7)</f>
        <v>2000</v>
      </c>
      <c r="ER1056">
        <f>IF($ER$9='[1]L&amp;D Numbers'!$J$6,'[1]L&amp;D Numbers'!$J$7)</f>
        <v>0</v>
      </c>
      <c r="ET1056" s="45">
        <f>'[1]L&amp;D Master'!$E$10</f>
        <v>1.0678246631903041E-2</v>
      </c>
      <c r="EU1056" s="45">
        <f>ET1056+'[1]L&amp;D Master'!$F$10</f>
        <v>1.8222427877342538E-2</v>
      </c>
      <c r="EV1056" s="45">
        <f>EU1056+'[1]L&amp;D Master'!$G$10</f>
        <v>2.3561551193294058E-2</v>
      </c>
      <c r="EW1056" s="45">
        <f>EV1056+'[1]L&amp;D Master'!$H$10</f>
        <v>2.7330438342024234E-2</v>
      </c>
      <c r="EX1056" s="45">
        <f>EW1056+'[1]L&amp;D Master'!$I$10</f>
        <v>2.9999999999999995E-2</v>
      </c>
      <c r="EY1056" s="45"/>
      <c r="EZ1056" s="45">
        <f t="shared" si="1279"/>
        <v>1.0678246631903041E-2</v>
      </c>
      <c r="FA1056" s="45">
        <f t="shared" si="1280"/>
        <v>1.8222427877342538E-2</v>
      </c>
      <c r="FB1056" s="45">
        <f t="shared" si="1280"/>
        <v>2.3561551193294058E-2</v>
      </c>
      <c r="FC1056" s="45">
        <f t="shared" si="1280"/>
        <v>2.7330438342024234E-2</v>
      </c>
      <c r="FD1056" s="45">
        <f t="shared" si="1256"/>
        <v>2.7330438342024234E-2</v>
      </c>
      <c r="FE1056" s="45"/>
      <c r="FF1056">
        <f t="shared" si="1224"/>
        <v>1.9786435067361938</v>
      </c>
      <c r="FG1056">
        <f t="shared" si="1225"/>
        <v>1.963555144245315</v>
      </c>
      <c r="FH1056">
        <f t="shared" si="1226"/>
        <v>1.9528768976134119</v>
      </c>
      <c r="FI1056">
        <f t="shared" si="1227"/>
        <v>1.9453391233159516</v>
      </c>
      <c r="FJ1056">
        <f t="shared" si="1228"/>
        <v>1.9453391233159516</v>
      </c>
      <c r="FL1056" s="34"/>
      <c r="FM1056" s="34"/>
      <c r="FN1056" s="34"/>
      <c r="FO1056" s="34"/>
      <c r="FP1056" s="34"/>
      <c r="FQ1056" s="153">
        <f t="shared" si="1281"/>
        <v>0.125</v>
      </c>
      <c r="FR1056" s="153"/>
      <c r="FS1056" s="42"/>
      <c r="FT1056" s="42"/>
      <c r="FU1056" s="42"/>
      <c r="FV1056" s="42"/>
      <c r="FW1056" s="42"/>
      <c r="FX1056" s="42"/>
      <c r="FY1056" s="42"/>
      <c r="FZ1056" s="42"/>
      <c r="GA1056" s="42"/>
      <c r="GB1056" s="42"/>
      <c r="GC1056" s="42"/>
      <c r="GD1056" s="42"/>
      <c r="GE1056" s="42"/>
      <c r="GF1056" s="42"/>
      <c r="GG1056" s="42"/>
      <c r="GH1056" s="42"/>
      <c r="GI1056" s="42"/>
      <c r="GJ1056" s="42"/>
      <c r="GK1056" s="42"/>
      <c r="GL1056" s="42"/>
      <c r="GM1056" s="154">
        <f>'[1]Automation Master'!$B$10*FQ1056*FO1056</f>
        <v>0</v>
      </c>
      <c r="GN1056" s="155">
        <f>'[1]Automation Master'!$B$11*FO1056*FQ1056+GM1056</f>
        <v>0</v>
      </c>
      <c r="GO1056" s="155">
        <f>'[1]Automation Master'!$B$12*FO1056*FQ1056+GN1056</f>
        <v>0</v>
      </c>
      <c r="GP1056" s="155">
        <f>'[1]Automation Master'!$B$13*FO1056*FQ1056+GO1056</f>
        <v>0</v>
      </c>
      <c r="GQ1056" s="155">
        <f>'[1]Automation Master'!$C$10*FO1056*FQ1056+GP1056</f>
        <v>0</v>
      </c>
      <c r="GR1056" s="155">
        <f>'[1]Automation Master'!$C$11*FO1056*FQ1056+GQ1056</f>
        <v>0</v>
      </c>
      <c r="GS1056" s="155">
        <f>'[1]Automation Master'!$C$12*FO1056*FQ1056+GR1056</f>
        <v>0</v>
      </c>
      <c r="GT1056" s="155">
        <f>'[1]Automation Master'!$C$13*FO1056*FQ1056+GS1056</f>
        <v>0</v>
      </c>
      <c r="GU1056" s="155">
        <f>'[1]Automation Master'!$D$10*FO1056*FQ1056+GT1056</f>
        <v>0</v>
      </c>
      <c r="GV1056" s="155">
        <f>'[1]Automation Master'!$D$11*FO1056*FQ1056+GU1056</f>
        <v>0</v>
      </c>
      <c r="GW1056" s="155">
        <f>'[1]Automation Master'!$D$12*FO1056*FQ1056+GV1056</f>
        <v>0</v>
      </c>
      <c r="GX1056" s="155">
        <f>'[1]Automation Master'!$D$13*FO1056*FQ1056+GW1056</f>
        <v>0</v>
      </c>
      <c r="GY1056" s="155">
        <f>'[1]Automation Master'!$E$10*FO1056*FQ1056+GX1056</f>
        <v>0</v>
      </c>
      <c r="GZ1056" s="155">
        <f>'[1]Automation Master'!$E$11*FO1056*FQ1056+GY1056</f>
        <v>0</v>
      </c>
      <c r="HA1056" s="155">
        <f>'[1]Automation Master'!$E$12*FO1056*FQ1056+GZ1056</f>
        <v>0</v>
      </c>
      <c r="HB1056" s="155">
        <f>'[1]Automation Master'!$E$13*FO1056*FQ1056+HA1056</f>
        <v>0</v>
      </c>
      <c r="HC1056" s="155">
        <f>'[1]Automation Master'!$F$10*FO1056*FQ1056+HB1056</f>
        <v>0</v>
      </c>
      <c r="HD1056" s="155">
        <f>'[1]Automation Master'!$F$11*FO1056*FQ1056+HC1056</f>
        <v>0</v>
      </c>
      <c r="HE1056" s="155">
        <f>'[1]Automation Master'!$F$12*FO1056*FQ1056+HD1056</f>
        <v>0</v>
      </c>
      <c r="HF1056" s="156">
        <f>'[1]Automation Master'!$F$13*FO1056*FQ1056+HE1056</f>
        <v>0</v>
      </c>
      <c r="HG1056" s="157"/>
      <c r="HH1056" s="157"/>
      <c r="HI1056" s="157"/>
      <c r="HJ1056" s="157"/>
      <c r="HK1056" s="157"/>
      <c r="HL1056" s="157"/>
      <c r="HM1056" s="157"/>
      <c r="HN1056" s="157"/>
      <c r="HO1056" s="157"/>
      <c r="HP1056" s="157"/>
      <c r="HQ1056" s="157"/>
      <c r="HR1056" s="157"/>
      <c r="HS1056" s="157"/>
      <c r="HT1056" s="157"/>
      <c r="HU1056" s="157"/>
      <c r="HV1056" s="157"/>
      <c r="HW1056" s="157"/>
      <c r="HX1056" s="157"/>
      <c r="HY1056" s="42"/>
      <c r="HZ1056" s="42"/>
      <c r="IA1056" s="148">
        <f t="shared" si="1229"/>
        <v>2</v>
      </c>
      <c r="IB1056" s="148">
        <f t="shared" si="1230"/>
        <v>2</v>
      </c>
      <c r="IC1056" s="148">
        <f t="shared" si="1231"/>
        <v>2</v>
      </c>
      <c r="ID1056" s="148">
        <f t="shared" si="1232"/>
        <v>2</v>
      </c>
      <c r="IE1056" s="148">
        <f t="shared" si="1233"/>
        <v>2</v>
      </c>
      <c r="IH1056">
        <f t="shared" si="1239"/>
        <v>1.9786435067361938</v>
      </c>
      <c r="II1056">
        <f t="shared" si="1240"/>
        <v>1.963555144245315</v>
      </c>
      <c r="IJ1056">
        <f t="shared" si="1241"/>
        <v>1.9528768976134119</v>
      </c>
      <c r="IK1056">
        <f t="shared" si="1242"/>
        <v>1.9453391233159516</v>
      </c>
      <c r="IL1056">
        <f t="shared" si="1243"/>
        <v>1.9453391233159516</v>
      </c>
      <c r="IN1056" s="42">
        <f t="shared" si="1234"/>
        <v>1.0678246631903088E-2</v>
      </c>
      <c r="IO1056" s="42">
        <f t="shared" si="1235"/>
        <v>1.8222427877342517E-2</v>
      </c>
      <c r="IP1056" s="42">
        <f t="shared" si="1236"/>
        <v>2.3561551193294061E-2</v>
      </c>
      <c r="IQ1056" s="42">
        <f t="shared" si="1237"/>
        <v>2.7330438342024199E-2</v>
      </c>
      <c r="IR1056" s="42">
        <f t="shared" si="1238"/>
        <v>2.7330438342024199E-2</v>
      </c>
      <c r="IT1056" s="9">
        <f t="shared" si="1282"/>
        <v>0</v>
      </c>
      <c r="IU1056" s="9">
        <f t="shared" si="1283"/>
        <v>0</v>
      </c>
      <c r="IV1056" s="9">
        <f t="shared" si="1284"/>
        <v>0</v>
      </c>
      <c r="IW1056" s="9">
        <f t="shared" si="1285"/>
        <v>0</v>
      </c>
      <c r="IX1056" s="9">
        <f t="shared" si="1286"/>
        <v>0</v>
      </c>
    </row>
    <row r="1057" spans="1:258" ht="15.75" hidden="1" thickBot="1" x14ac:dyDescent="0.3">
      <c r="A1057">
        <v>6</v>
      </c>
      <c r="B1057" t="s">
        <v>676</v>
      </c>
      <c r="C1057" t="s">
        <v>295</v>
      </c>
      <c r="D1057" t="s">
        <v>288</v>
      </c>
      <c r="E1057" t="s">
        <v>677</v>
      </c>
      <c r="F1057" t="s">
        <v>290</v>
      </c>
      <c r="G1057" t="s">
        <v>256</v>
      </c>
      <c r="H1057">
        <v>6</v>
      </c>
      <c r="K1057">
        <v>1</v>
      </c>
      <c r="L1057">
        <v>5</v>
      </c>
      <c r="R1057">
        <v>1</v>
      </c>
      <c r="S1057">
        <v>4</v>
      </c>
      <c r="U1057">
        <v>1</v>
      </c>
      <c r="Y1057">
        <v>6</v>
      </c>
      <c r="AB1057">
        <v>5</v>
      </c>
      <c r="AE1057">
        <v>1</v>
      </c>
      <c r="AT1057">
        <v>6</v>
      </c>
      <c r="AU1057">
        <v>6</v>
      </c>
      <c r="AV1057">
        <v>0</v>
      </c>
      <c r="AW1057">
        <v>0</v>
      </c>
      <c r="AX1057">
        <v>0</v>
      </c>
      <c r="BB1057">
        <f t="shared" si="1257"/>
        <v>6</v>
      </c>
      <c r="BD1057">
        <f t="shared" si="1258"/>
        <v>6</v>
      </c>
      <c r="BE1057">
        <f t="shared" si="1259"/>
        <v>6</v>
      </c>
      <c r="BF1057">
        <f t="shared" si="1260"/>
        <v>6</v>
      </c>
      <c r="BH1057">
        <f t="shared" si="1261"/>
        <v>0</v>
      </c>
      <c r="BK1057" s="45">
        <f>IF(G1057="MEA",'[1]Net Hire Rate'!$E$7,IF(G1057="AMR",'[1]Net Hire Rate'!$F$7,IF(G1057="EUR",'[1]Net Hire Rate'!$G$7,IF(G1057="APAC",'[1]Net Hire Rate'!$H$7,0))))</f>
        <v>1.6761041902604757E-3</v>
      </c>
      <c r="BL1057" s="45">
        <f>IF(G1057="MEA",'[1]Net Hire Rate'!$E$8,IF(G1057="AMR",'[1]Net Hire Rate'!$F$8,IF(G1057="EUR",'[1]Net Hire Rate'!$G$8,IF(G1057="APAC",'[1]Net Hire Rate'!$H$8,0))))</f>
        <v>1.6761041902604757E-3</v>
      </c>
      <c r="BM1057" s="45">
        <f>IF(G1057="MEA",'[1]Net Hire Rate'!$E$9,IF(G1057="AMR",'[1]Net Hire Rate'!$F$9,IF(G1057="EUR",'[1]Net Hire Rate'!$G$9,IF(G1057="APAC",'[1]Net Hire Rate'!$H$9,0))))</f>
        <v>1.6761041902604757E-3</v>
      </c>
      <c r="BN1057" s="45">
        <f>IF(G1057="MEA",'[1]Net Hire Rate'!$E$10,IF(G1057="AMR",'[1]Net Hire Rate'!$F$10,IF(G1057="EUR",'[1]Net Hire Rate'!$G$10,IF(G1057="APAC",'[1]Net Hire Rate'!$H$10,0))))</f>
        <v>1.6761041902604757E-3</v>
      </c>
      <c r="BO1057" s="45">
        <f>IF(G1057="MEA",'[1]Net Hire Rate'!$E$11,IF(G1057="AMR",'[1]Net Hire Rate'!$F$11,IF(G1057="EUR",'[1]Net Hire Rate'!$G$11,IF(G1057="APAC",'[1]Net Hire Rate'!$H$11,0))))</f>
        <v>1.6761041902604757E-3</v>
      </c>
      <c r="BP1057" s="45">
        <f>IF(G1057="MEA",'[1]Net Hire Rate'!$E$12,IF(G1057="AMR",'[1]Net Hire Rate'!$F$12,IF(G1057="EUR",'[1]Net Hire Rate'!$G$12,IF(G1057="APAC",'[1]Net Hire Rate'!$H$12,0))))</f>
        <v>1.6761041902604757E-3</v>
      </c>
      <c r="BQ1057" s="147">
        <f t="shared" si="1262"/>
        <v>6</v>
      </c>
      <c r="BR1057" s="147">
        <f t="shared" si="1244"/>
        <v>6</v>
      </c>
      <c r="BS1057" s="147">
        <f t="shared" si="1263"/>
        <v>6.0100566251415621</v>
      </c>
      <c r="BT1057" s="148">
        <f t="shared" si="1245"/>
        <v>6.0100566251415621</v>
      </c>
      <c r="BU1057" s="149">
        <f t="shared" si="1264"/>
        <v>6.0201301062346646</v>
      </c>
      <c r="BV1057" s="148">
        <f t="shared" si="1246"/>
        <v>6.0201301062346646</v>
      </c>
      <c r="BW1057" s="148">
        <f t="shared" si="1265"/>
        <v>6.0302204715316376</v>
      </c>
      <c r="BX1057" s="148">
        <f t="shared" si="1247"/>
        <v>6.0302204715316376</v>
      </c>
      <c r="BY1057" s="148">
        <f t="shared" si="1266"/>
        <v>6.0403277493321657</v>
      </c>
      <c r="BZ1057" s="148">
        <f t="shared" si="1248"/>
        <v>6.0403277493321657</v>
      </c>
      <c r="CA1057" s="148">
        <f t="shared" si="1267"/>
        <v>6.0504519679833679</v>
      </c>
      <c r="CB1057" s="148">
        <f t="shared" si="1249"/>
        <v>6.0504519679833679</v>
      </c>
      <c r="CC1057" s="148"/>
      <c r="CD1057" s="38"/>
      <c r="CE1057" s="38"/>
      <c r="CF1057" s="38"/>
      <c r="CG1057" s="38"/>
      <c r="CH1057" s="38"/>
      <c r="CI1057" s="38"/>
      <c r="CJ1057" s="38"/>
      <c r="CK1057" s="41"/>
      <c r="CL1057" s="41"/>
      <c r="CM1057" s="40"/>
      <c r="CN1057" s="41"/>
      <c r="CO1057" s="41"/>
      <c r="CP1057" s="41"/>
      <c r="CQ1057" s="41"/>
      <c r="CR1057" s="41"/>
      <c r="CS1057" s="41"/>
      <c r="CT1057" s="41"/>
      <c r="CU1057" s="40"/>
      <c r="CV1057" s="41"/>
      <c r="CW1057" s="41"/>
      <c r="CX1057" s="41"/>
      <c r="CY1057" s="41"/>
      <c r="CZ1057" s="41"/>
      <c r="DA1057" s="41"/>
      <c r="DB1057" s="41"/>
      <c r="DC1057" s="40"/>
      <c r="DD1057" s="41"/>
      <c r="DE1057" s="41"/>
      <c r="DF1057" s="41"/>
      <c r="DG1057" s="41"/>
      <c r="DH1057" s="41"/>
      <c r="DI1057" s="41"/>
      <c r="DJ1057" s="41"/>
      <c r="DK1057" s="40"/>
      <c r="DL1057" s="41"/>
      <c r="DM1057" s="41"/>
      <c r="DN1057" s="41"/>
      <c r="DO1057" s="41"/>
      <c r="DP1057" s="41"/>
      <c r="DQ1057" s="41"/>
      <c r="DR1057" s="15"/>
      <c r="DS1057" s="151">
        <f t="shared" si="1250"/>
        <v>6</v>
      </c>
      <c r="DT1057" s="152">
        <f t="shared" si="1251"/>
        <v>0</v>
      </c>
      <c r="DU1057" s="7">
        <f t="shared" si="1252"/>
        <v>0</v>
      </c>
      <c r="DV1057" s="7">
        <f t="shared" si="1253"/>
        <v>0</v>
      </c>
      <c r="DW1057">
        <f t="shared" si="1254"/>
        <v>0</v>
      </c>
      <c r="DX1057">
        <f t="shared" si="1255"/>
        <v>0</v>
      </c>
      <c r="DZ1057">
        <f t="shared" si="1268"/>
        <v>6</v>
      </c>
      <c r="EA1057">
        <f t="shared" si="1269"/>
        <v>6</v>
      </c>
      <c r="EB1057">
        <f t="shared" si="1270"/>
        <v>6</v>
      </c>
      <c r="EC1057">
        <f t="shared" si="1271"/>
        <v>6</v>
      </c>
      <c r="ED1057">
        <f t="shared" si="1272"/>
        <v>6</v>
      </c>
      <c r="EE1057">
        <f t="shared" si="1273"/>
        <v>6</v>
      </c>
      <c r="EG1057">
        <f t="shared" si="1274"/>
        <v>6</v>
      </c>
      <c r="EH1057">
        <f t="shared" si="1275"/>
        <v>6</v>
      </c>
      <c r="EI1057">
        <f t="shared" si="1276"/>
        <v>6</v>
      </c>
      <c r="EJ1057">
        <f t="shared" si="1277"/>
        <v>6</v>
      </c>
      <c r="EK1057">
        <f t="shared" si="1278"/>
        <v>6</v>
      </c>
      <c r="EM1057">
        <f>IF($EM$9='[1]L&amp;D Numbers'!$E$6,'[1]L&amp;D Numbers'!$E$7)</f>
        <v>350</v>
      </c>
      <c r="EN1057">
        <f>IF($EN$9='[1]L&amp;D Numbers'!$F$6,'[1]L&amp;D Numbers'!$F$7)</f>
        <v>2000</v>
      </c>
      <c r="EO1057">
        <f>IF($EO$9='[1]L&amp;D Numbers'!$G$6,'[1]L&amp;D Numbers'!$G$7)</f>
        <v>2000</v>
      </c>
      <c r="EP1057">
        <f>IF($EP$9='[1]L&amp;D Numbers'!$H$6,'[1]L&amp;D Numbers'!$H$7)</f>
        <v>2000</v>
      </c>
      <c r="EQ1057">
        <f>IF($EQ$9='[1]L&amp;D Numbers'!$I$6,'[1]L&amp;D Numbers'!$I$7)</f>
        <v>2000</v>
      </c>
      <c r="ER1057">
        <f>IF($ER$9='[1]L&amp;D Numbers'!$J$6,'[1]L&amp;D Numbers'!$J$7)</f>
        <v>0</v>
      </c>
      <c r="ET1057" s="45">
        <f>'[1]L&amp;D Master'!$E$10</f>
        <v>1.0678246631903041E-2</v>
      </c>
      <c r="EU1057" s="45">
        <f>ET1057+'[1]L&amp;D Master'!$F$10</f>
        <v>1.8222427877342538E-2</v>
      </c>
      <c r="EV1057" s="45">
        <f>EU1057+'[1]L&amp;D Master'!$G$10</f>
        <v>2.3561551193294058E-2</v>
      </c>
      <c r="EW1057" s="45">
        <f>EV1057+'[1]L&amp;D Master'!$H$10</f>
        <v>2.7330438342024234E-2</v>
      </c>
      <c r="EX1057" s="45">
        <f>EW1057+'[1]L&amp;D Master'!$I$10</f>
        <v>2.9999999999999995E-2</v>
      </c>
      <c r="EY1057" s="45"/>
      <c r="EZ1057" s="45">
        <f t="shared" si="1279"/>
        <v>1.0678246631903041E-2</v>
      </c>
      <c r="FA1057" s="45">
        <f t="shared" si="1280"/>
        <v>1.8222427877342538E-2</v>
      </c>
      <c r="FB1057" s="45">
        <f t="shared" si="1280"/>
        <v>2.3561551193294058E-2</v>
      </c>
      <c r="FC1057" s="45">
        <f t="shared" si="1280"/>
        <v>2.7330438342024234E-2</v>
      </c>
      <c r="FD1057" s="45">
        <f t="shared" si="1256"/>
        <v>2.7330438342024234E-2</v>
      </c>
      <c r="FE1057" s="45"/>
      <c r="FF1057">
        <f t="shared" si="1224"/>
        <v>5.935930520208581</v>
      </c>
      <c r="FG1057">
        <f t="shared" si="1225"/>
        <v>5.8906654327359451</v>
      </c>
      <c r="FH1057">
        <f t="shared" si="1226"/>
        <v>5.8586306928402356</v>
      </c>
      <c r="FI1057">
        <f t="shared" si="1227"/>
        <v>5.8360173699478546</v>
      </c>
      <c r="FJ1057">
        <f t="shared" si="1228"/>
        <v>5.8360173699478546</v>
      </c>
      <c r="FL1057" s="34"/>
      <c r="FM1057" s="34"/>
      <c r="FN1057" s="34"/>
      <c r="FO1057" s="34"/>
      <c r="FP1057" s="34"/>
      <c r="FQ1057" s="153">
        <f t="shared" si="1281"/>
        <v>0.125</v>
      </c>
      <c r="FR1057" s="153"/>
      <c r="FS1057" s="42"/>
      <c r="FT1057" s="42"/>
      <c r="FU1057" s="42"/>
      <c r="FV1057" s="42"/>
      <c r="FW1057" s="42"/>
      <c r="FX1057" s="42"/>
      <c r="FY1057" s="42"/>
      <c r="FZ1057" s="42"/>
      <c r="GA1057" s="42"/>
      <c r="GB1057" s="42"/>
      <c r="GC1057" s="42"/>
      <c r="GD1057" s="42"/>
      <c r="GE1057" s="42"/>
      <c r="GF1057" s="42"/>
      <c r="GG1057" s="42"/>
      <c r="GH1057" s="42"/>
      <c r="GI1057" s="42"/>
      <c r="GJ1057" s="42"/>
      <c r="GK1057" s="42"/>
      <c r="GL1057" s="42"/>
      <c r="GM1057" s="154">
        <f>'[1]Automation Master'!$B$10*FQ1057*FO1057</f>
        <v>0</v>
      </c>
      <c r="GN1057" s="155">
        <f>'[1]Automation Master'!$B$11*FO1057*FQ1057+GM1057</f>
        <v>0</v>
      </c>
      <c r="GO1057" s="155">
        <f>'[1]Automation Master'!$B$12*FO1057*FQ1057+GN1057</f>
        <v>0</v>
      </c>
      <c r="GP1057" s="155">
        <f>'[1]Automation Master'!$B$13*FO1057*FQ1057+GO1057</f>
        <v>0</v>
      </c>
      <c r="GQ1057" s="155">
        <f>'[1]Automation Master'!$C$10*FO1057*FQ1057+GP1057</f>
        <v>0</v>
      </c>
      <c r="GR1057" s="155">
        <f>'[1]Automation Master'!$C$11*FO1057*FQ1057+GQ1057</f>
        <v>0</v>
      </c>
      <c r="GS1057" s="155">
        <f>'[1]Automation Master'!$C$12*FO1057*FQ1057+GR1057</f>
        <v>0</v>
      </c>
      <c r="GT1057" s="155">
        <f>'[1]Automation Master'!$C$13*FO1057*FQ1057+GS1057</f>
        <v>0</v>
      </c>
      <c r="GU1057" s="155">
        <f>'[1]Automation Master'!$D$10*FO1057*FQ1057+GT1057</f>
        <v>0</v>
      </c>
      <c r="GV1057" s="155">
        <f>'[1]Automation Master'!$D$11*FO1057*FQ1057+GU1057</f>
        <v>0</v>
      </c>
      <c r="GW1057" s="155">
        <f>'[1]Automation Master'!$D$12*FO1057*FQ1057+GV1057</f>
        <v>0</v>
      </c>
      <c r="GX1057" s="155">
        <f>'[1]Automation Master'!$D$13*FO1057*FQ1057+GW1057</f>
        <v>0</v>
      </c>
      <c r="GY1057" s="155">
        <f>'[1]Automation Master'!$E$10*FO1057*FQ1057+GX1057</f>
        <v>0</v>
      </c>
      <c r="GZ1057" s="155">
        <f>'[1]Automation Master'!$E$11*FO1057*FQ1057+GY1057</f>
        <v>0</v>
      </c>
      <c r="HA1057" s="155">
        <f>'[1]Automation Master'!$E$12*FO1057*FQ1057+GZ1057</f>
        <v>0</v>
      </c>
      <c r="HB1057" s="155">
        <f>'[1]Automation Master'!$E$13*FO1057*FQ1057+HA1057</f>
        <v>0</v>
      </c>
      <c r="HC1057" s="155">
        <f>'[1]Automation Master'!$F$10*FO1057*FQ1057+HB1057</f>
        <v>0</v>
      </c>
      <c r="HD1057" s="155">
        <f>'[1]Automation Master'!$F$11*FO1057*FQ1057+HC1057</f>
        <v>0</v>
      </c>
      <c r="HE1057" s="155">
        <f>'[1]Automation Master'!$F$12*FO1057*FQ1057+HD1057</f>
        <v>0</v>
      </c>
      <c r="HF1057" s="156">
        <f>'[1]Automation Master'!$F$13*FO1057*FQ1057+HE1057</f>
        <v>0</v>
      </c>
      <c r="HG1057" s="157"/>
      <c r="HH1057" s="157"/>
      <c r="HI1057" s="157"/>
      <c r="HJ1057" s="157"/>
      <c r="HK1057" s="157"/>
      <c r="HL1057" s="157"/>
      <c r="HM1057" s="157"/>
      <c r="HN1057" s="157"/>
      <c r="HO1057" s="157"/>
      <c r="HP1057" s="157"/>
      <c r="HQ1057" s="157"/>
      <c r="HR1057" s="157"/>
      <c r="HS1057" s="157"/>
      <c r="HT1057" s="157"/>
      <c r="HU1057" s="157"/>
      <c r="HV1057" s="157"/>
      <c r="HW1057" s="157"/>
      <c r="HX1057" s="157"/>
      <c r="HY1057" s="42"/>
      <c r="HZ1057" s="42"/>
      <c r="IA1057" s="148">
        <f t="shared" si="1229"/>
        <v>6</v>
      </c>
      <c r="IB1057" s="148">
        <f t="shared" si="1230"/>
        <v>6</v>
      </c>
      <c r="IC1057" s="148">
        <f t="shared" si="1231"/>
        <v>6</v>
      </c>
      <c r="ID1057" s="148">
        <f t="shared" si="1232"/>
        <v>6</v>
      </c>
      <c r="IE1057" s="148">
        <f t="shared" si="1233"/>
        <v>6</v>
      </c>
      <c r="IH1057">
        <f t="shared" si="1239"/>
        <v>5.935930520208581</v>
      </c>
      <c r="II1057">
        <f t="shared" si="1240"/>
        <v>5.8906654327359451</v>
      </c>
      <c r="IJ1057">
        <f t="shared" si="1241"/>
        <v>5.8586306928402356</v>
      </c>
      <c r="IK1057">
        <f t="shared" si="1242"/>
        <v>5.8360173699478546</v>
      </c>
      <c r="IL1057">
        <f t="shared" si="1243"/>
        <v>5.8360173699478546</v>
      </c>
      <c r="IN1057" s="42">
        <f t="shared" si="1234"/>
        <v>1.0678246631903162E-2</v>
      </c>
      <c r="IO1057" s="42">
        <f t="shared" si="1235"/>
        <v>1.8222427877342479E-2</v>
      </c>
      <c r="IP1057" s="42">
        <f t="shared" si="1236"/>
        <v>2.3561551193294061E-2</v>
      </c>
      <c r="IQ1057" s="42">
        <f t="shared" si="1237"/>
        <v>2.7330438342024237E-2</v>
      </c>
      <c r="IR1057" s="42">
        <f t="shared" si="1238"/>
        <v>2.7330438342024237E-2</v>
      </c>
      <c r="IT1057" s="9">
        <f t="shared" si="1282"/>
        <v>0</v>
      </c>
      <c r="IU1057" s="9">
        <f t="shared" si="1283"/>
        <v>0</v>
      </c>
      <c r="IV1057" s="9">
        <f t="shared" si="1284"/>
        <v>0</v>
      </c>
      <c r="IW1057" s="9">
        <f t="shared" si="1285"/>
        <v>0</v>
      </c>
      <c r="IX1057" s="9">
        <f t="shared" si="1286"/>
        <v>0</v>
      </c>
    </row>
    <row r="1058" spans="1:258" ht="15.75" hidden="1" thickBot="1" x14ac:dyDescent="0.3">
      <c r="A1058">
        <v>12</v>
      </c>
      <c r="B1058" t="s">
        <v>676</v>
      </c>
      <c r="C1058" t="s">
        <v>296</v>
      </c>
      <c r="D1058" t="s">
        <v>288</v>
      </c>
      <c r="E1058" t="s">
        <v>677</v>
      </c>
      <c r="F1058" t="s">
        <v>290</v>
      </c>
      <c r="G1058" t="s">
        <v>256</v>
      </c>
      <c r="H1058">
        <v>12</v>
      </c>
      <c r="K1058">
        <v>2</v>
      </c>
      <c r="L1058">
        <v>10</v>
      </c>
      <c r="R1058">
        <v>1</v>
      </c>
      <c r="S1058">
        <v>2</v>
      </c>
      <c r="T1058">
        <v>6</v>
      </c>
      <c r="U1058">
        <v>3</v>
      </c>
      <c r="Y1058">
        <v>12</v>
      </c>
      <c r="AB1058">
        <v>1</v>
      </c>
      <c r="AE1058">
        <v>1</v>
      </c>
      <c r="AF1058">
        <v>1</v>
      </c>
      <c r="AL1058">
        <v>9</v>
      </c>
      <c r="AT1058">
        <v>12</v>
      </c>
      <c r="AU1058">
        <v>12</v>
      </c>
      <c r="AV1058">
        <v>0</v>
      </c>
      <c r="AW1058">
        <v>0</v>
      </c>
      <c r="AX1058">
        <v>0</v>
      </c>
      <c r="BB1058">
        <f t="shared" si="1257"/>
        <v>12</v>
      </c>
      <c r="BD1058">
        <f t="shared" si="1258"/>
        <v>12</v>
      </c>
      <c r="BE1058">
        <f t="shared" si="1259"/>
        <v>12</v>
      </c>
      <c r="BF1058">
        <f t="shared" si="1260"/>
        <v>12</v>
      </c>
      <c r="BH1058">
        <f t="shared" si="1261"/>
        <v>0</v>
      </c>
      <c r="BK1058" s="45">
        <f>IF(G1058="MEA",'[1]Net Hire Rate'!$E$7,IF(G1058="AMR",'[1]Net Hire Rate'!$F$7,IF(G1058="EUR",'[1]Net Hire Rate'!$G$7,IF(G1058="APAC",'[1]Net Hire Rate'!$H$7,0))))</f>
        <v>1.6761041902604757E-3</v>
      </c>
      <c r="BL1058" s="45">
        <f>IF(G1058="MEA",'[1]Net Hire Rate'!$E$8,IF(G1058="AMR",'[1]Net Hire Rate'!$F$8,IF(G1058="EUR",'[1]Net Hire Rate'!$G$8,IF(G1058="APAC",'[1]Net Hire Rate'!$H$8,0))))</f>
        <v>1.6761041902604757E-3</v>
      </c>
      <c r="BM1058" s="45">
        <f>IF(G1058="MEA",'[1]Net Hire Rate'!$E$9,IF(G1058="AMR",'[1]Net Hire Rate'!$F$9,IF(G1058="EUR",'[1]Net Hire Rate'!$G$9,IF(G1058="APAC",'[1]Net Hire Rate'!$H$9,0))))</f>
        <v>1.6761041902604757E-3</v>
      </c>
      <c r="BN1058" s="45">
        <f>IF(G1058="MEA",'[1]Net Hire Rate'!$E$10,IF(G1058="AMR",'[1]Net Hire Rate'!$F$10,IF(G1058="EUR",'[1]Net Hire Rate'!$G$10,IF(G1058="APAC",'[1]Net Hire Rate'!$H$10,0))))</f>
        <v>1.6761041902604757E-3</v>
      </c>
      <c r="BO1058" s="45">
        <f>IF(G1058="MEA",'[1]Net Hire Rate'!$E$11,IF(G1058="AMR",'[1]Net Hire Rate'!$F$11,IF(G1058="EUR",'[1]Net Hire Rate'!$G$11,IF(G1058="APAC",'[1]Net Hire Rate'!$H$11,0))))</f>
        <v>1.6761041902604757E-3</v>
      </c>
      <c r="BP1058" s="45">
        <f>IF(G1058="MEA",'[1]Net Hire Rate'!$E$12,IF(G1058="AMR",'[1]Net Hire Rate'!$F$12,IF(G1058="EUR",'[1]Net Hire Rate'!$G$12,IF(G1058="APAC",'[1]Net Hire Rate'!$H$12,0))))</f>
        <v>1.6761041902604757E-3</v>
      </c>
      <c r="BQ1058" s="147">
        <f t="shared" si="1262"/>
        <v>12</v>
      </c>
      <c r="BR1058" s="147">
        <f t="shared" si="1244"/>
        <v>12</v>
      </c>
      <c r="BS1058" s="147">
        <f t="shared" si="1263"/>
        <v>12.020113250283124</v>
      </c>
      <c r="BT1058" s="148">
        <f t="shared" si="1245"/>
        <v>12.020113250283124</v>
      </c>
      <c r="BU1058" s="149">
        <f t="shared" si="1264"/>
        <v>12.040260212469329</v>
      </c>
      <c r="BV1058" s="148">
        <f t="shared" si="1246"/>
        <v>12.040260212469329</v>
      </c>
      <c r="BW1058" s="148">
        <f t="shared" si="1265"/>
        <v>12.060440943063275</v>
      </c>
      <c r="BX1058" s="148">
        <f t="shared" si="1247"/>
        <v>12.060440943063275</v>
      </c>
      <c r="BY1058" s="148">
        <f t="shared" si="1266"/>
        <v>12.080655498664331</v>
      </c>
      <c r="BZ1058" s="148">
        <f t="shared" si="1248"/>
        <v>12.080655498664331</v>
      </c>
      <c r="CA1058" s="148">
        <f t="shared" si="1267"/>
        <v>12.100903935966736</v>
      </c>
      <c r="CB1058" s="148">
        <f t="shared" si="1249"/>
        <v>12.100903935966736</v>
      </c>
      <c r="CC1058" s="148"/>
      <c r="CD1058" s="38"/>
      <c r="CE1058" s="38"/>
      <c r="CF1058" s="38"/>
      <c r="CG1058" s="38"/>
      <c r="CH1058" s="38"/>
      <c r="CI1058" s="38"/>
      <c r="CJ1058" s="38"/>
      <c r="CK1058" s="41"/>
      <c r="CL1058" s="41"/>
      <c r="CM1058" s="40"/>
      <c r="CN1058" s="41"/>
      <c r="CO1058" s="41"/>
      <c r="CP1058" s="41"/>
      <c r="CQ1058" s="41"/>
      <c r="CR1058" s="41"/>
      <c r="CS1058" s="41"/>
      <c r="CT1058" s="41"/>
      <c r="CU1058" s="40"/>
      <c r="CV1058" s="41"/>
      <c r="CW1058" s="41"/>
      <c r="CX1058" s="41"/>
      <c r="CY1058" s="41"/>
      <c r="CZ1058" s="41"/>
      <c r="DA1058" s="41"/>
      <c r="DB1058" s="41"/>
      <c r="DC1058" s="40"/>
      <c r="DD1058" s="41"/>
      <c r="DE1058" s="41"/>
      <c r="DF1058" s="41"/>
      <c r="DG1058" s="41"/>
      <c r="DH1058" s="41"/>
      <c r="DI1058" s="41"/>
      <c r="DJ1058" s="41"/>
      <c r="DK1058" s="40"/>
      <c r="DL1058" s="41"/>
      <c r="DM1058" s="41"/>
      <c r="DN1058" s="41"/>
      <c r="DO1058" s="41"/>
      <c r="DP1058" s="41"/>
      <c r="DQ1058" s="41"/>
      <c r="DR1058" s="15"/>
      <c r="DS1058" s="151">
        <f t="shared" si="1250"/>
        <v>12</v>
      </c>
      <c r="DT1058" s="152">
        <f t="shared" si="1251"/>
        <v>0</v>
      </c>
      <c r="DU1058" s="7">
        <f t="shared" si="1252"/>
        <v>0</v>
      </c>
      <c r="DV1058" s="7">
        <f t="shared" si="1253"/>
        <v>0</v>
      </c>
      <c r="DW1058">
        <f t="shared" si="1254"/>
        <v>0</v>
      </c>
      <c r="DX1058">
        <f t="shared" si="1255"/>
        <v>0</v>
      </c>
      <c r="DZ1058">
        <f t="shared" si="1268"/>
        <v>12</v>
      </c>
      <c r="EA1058">
        <f t="shared" si="1269"/>
        <v>12</v>
      </c>
      <c r="EB1058">
        <f t="shared" si="1270"/>
        <v>12</v>
      </c>
      <c r="EC1058">
        <f t="shared" si="1271"/>
        <v>12</v>
      </c>
      <c r="ED1058">
        <f t="shared" si="1272"/>
        <v>12</v>
      </c>
      <c r="EE1058">
        <f t="shared" si="1273"/>
        <v>12</v>
      </c>
      <c r="EG1058">
        <f t="shared" si="1274"/>
        <v>12</v>
      </c>
      <c r="EH1058">
        <f t="shared" si="1275"/>
        <v>12</v>
      </c>
      <c r="EI1058">
        <f t="shared" si="1276"/>
        <v>12</v>
      </c>
      <c r="EJ1058">
        <f t="shared" si="1277"/>
        <v>12</v>
      </c>
      <c r="EK1058">
        <f t="shared" si="1278"/>
        <v>12</v>
      </c>
      <c r="EM1058">
        <f>IF($EM$9='[1]L&amp;D Numbers'!$E$6,'[1]L&amp;D Numbers'!$E$7)</f>
        <v>350</v>
      </c>
      <c r="EN1058">
        <f>IF($EN$9='[1]L&amp;D Numbers'!$F$6,'[1]L&amp;D Numbers'!$F$7)</f>
        <v>2000</v>
      </c>
      <c r="EO1058">
        <f>IF($EO$9='[1]L&amp;D Numbers'!$G$6,'[1]L&amp;D Numbers'!$G$7)</f>
        <v>2000</v>
      </c>
      <c r="EP1058">
        <f>IF($EP$9='[1]L&amp;D Numbers'!$H$6,'[1]L&amp;D Numbers'!$H$7)</f>
        <v>2000</v>
      </c>
      <c r="EQ1058">
        <f>IF($EQ$9='[1]L&amp;D Numbers'!$I$6,'[1]L&amp;D Numbers'!$I$7)</f>
        <v>2000</v>
      </c>
      <c r="ER1058">
        <f>IF($ER$9='[1]L&amp;D Numbers'!$J$6,'[1]L&amp;D Numbers'!$J$7)</f>
        <v>0</v>
      </c>
      <c r="ET1058" s="45">
        <f>'[1]L&amp;D Master'!$E$10</f>
        <v>1.0678246631903041E-2</v>
      </c>
      <c r="EU1058" s="45">
        <f>ET1058+'[1]L&amp;D Master'!$F$10</f>
        <v>1.8222427877342538E-2</v>
      </c>
      <c r="EV1058" s="45">
        <f>EU1058+'[1]L&amp;D Master'!$G$10</f>
        <v>2.3561551193294058E-2</v>
      </c>
      <c r="EW1058" s="45">
        <f>EV1058+'[1]L&amp;D Master'!$H$10</f>
        <v>2.7330438342024234E-2</v>
      </c>
      <c r="EX1058" s="45">
        <f>EW1058+'[1]L&amp;D Master'!$I$10</f>
        <v>2.9999999999999995E-2</v>
      </c>
      <c r="EY1058" s="45"/>
      <c r="EZ1058" s="45">
        <f t="shared" si="1279"/>
        <v>1.0678246631903041E-2</v>
      </c>
      <c r="FA1058" s="45">
        <f t="shared" si="1280"/>
        <v>1.8222427877342538E-2</v>
      </c>
      <c r="FB1058" s="45">
        <f t="shared" si="1280"/>
        <v>2.3561551193294058E-2</v>
      </c>
      <c r="FC1058" s="45">
        <f t="shared" si="1280"/>
        <v>2.7330438342024234E-2</v>
      </c>
      <c r="FD1058" s="45">
        <f t="shared" si="1256"/>
        <v>2.7330438342024234E-2</v>
      </c>
      <c r="FE1058" s="45"/>
      <c r="FF1058">
        <f t="shared" si="1224"/>
        <v>11.871861040417162</v>
      </c>
      <c r="FG1058">
        <f t="shared" si="1225"/>
        <v>11.78133086547189</v>
      </c>
      <c r="FH1058">
        <f t="shared" si="1226"/>
        <v>11.717261385680471</v>
      </c>
      <c r="FI1058">
        <f t="shared" si="1227"/>
        <v>11.672034739895709</v>
      </c>
      <c r="FJ1058">
        <f t="shared" si="1228"/>
        <v>11.672034739895709</v>
      </c>
      <c r="FL1058" s="34"/>
      <c r="FM1058" s="34"/>
      <c r="FN1058" s="34"/>
      <c r="FO1058" s="34"/>
      <c r="FP1058" s="34"/>
      <c r="FQ1058" s="153">
        <f t="shared" si="1281"/>
        <v>0.125</v>
      </c>
      <c r="FR1058" s="153"/>
      <c r="FS1058" s="42"/>
      <c r="FT1058" s="42"/>
      <c r="FU1058" s="42"/>
      <c r="FV1058" s="42"/>
      <c r="FW1058" s="42"/>
      <c r="FX1058" s="42"/>
      <c r="FY1058" s="42"/>
      <c r="FZ1058" s="42"/>
      <c r="GA1058" s="42"/>
      <c r="GB1058" s="42"/>
      <c r="GC1058" s="42"/>
      <c r="GD1058" s="42"/>
      <c r="GE1058" s="42"/>
      <c r="GF1058" s="42"/>
      <c r="GG1058" s="42"/>
      <c r="GH1058" s="42"/>
      <c r="GI1058" s="42"/>
      <c r="GJ1058" s="42"/>
      <c r="GK1058" s="42"/>
      <c r="GL1058" s="42"/>
      <c r="GM1058" s="154">
        <f>'[1]Automation Master'!$B$10*FQ1058*FO1058</f>
        <v>0</v>
      </c>
      <c r="GN1058" s="155">
        <f>'[1]Automation Master'!$B$11*FO1058*FQ1058+GM1058</f>
        <v>0</v>
      </c>
      <c r="GO1058" s="155">
        <f>'[1]Automation Master'!$B$12*FO1058*FQ1058+GN1058</f>
        <v>0</v>
      </c>
      <c r="GP1058" s="155">
        <f>'[1]Automation Master'!$B$13*FO1058*FQ1058+GO1058</f>
        <v>0</v>
      </c>
      <c r="GQ1058" s="155">
        <f>'[1]Automation Master'!$C$10*FO1058*FQ1058+GP1058</f>
        <v>0</v>
      </c>
      <c r="GR1058" s="155">
        <f>'[1]Automation Master'!$C$11*FO1058*FQ1058+GQ1058</f>
        <v>0</v>
      </c>
      <c r="GS1058" s="155">
        <f>'[1]Automation Master'!$C$12*FO1058*FQ1058+GR1058</f>
        <v>0</v>
      </c>
      <c r="GT1058" s="155">
        <f>'[1]Automation Master'!$C$13*FO1058*FQ1058+GS1058</f>
        <v>0</v>
      </c>
      <c r="GU1058" s="155">
        <f>'[1]Automation Master'!$D$10*FO1058*FQ1058+GT1058</f>
        <v>0</v>
      </c>
      <c r="GV1058" s="155">
        <f>'[1]Automation Master'!$D$11*FO1058*FQ1058+GU1058</f>
        <v>0</v>
      </c>
      <c r="GW1058" s="155">
        <f>'[1]Automation Master'!$D$12*FO1058*FQ1058+GV1058</f>
        <v>0</v>
      </c>
      <c r="GX1058" s="155">
        <f>'[1]Automation Master'!$D$13*FO1058*FQ1058+GW1058</f>
        <v>0</v>
      </c>
      <c r="GY1058" s="155">
        <f>'[1]Automation Master'!$E$10*FO1058*FQ1058+GX1058</f>
        <v>0</v>
      </c>
      <c r="GZ1058" s="155">
        <f>'[1]Automation Master'!$E$11*FO1058*FQ1058+GY1058</f>
        <v>0</v>
      </c>
      <c r="HA1058" s="155">
        <f>'[1]Automation Master'!$E$12*FO1058*FQ1058+GZ1058</f>
        <v>0</v>
      </c>
      <c r="HB1058" s="155">
        <f>'[1]Automation Master'!$E$13*FO1058*FQ1058+HA1058</f>
        <v>0</v>
      </c>
      <c r="HC1058" s="155">
        <f>'[1]Automation Master'!$F$10*FO1058*FQ1058+HB1058</f>
        <v>0</v>
      </c>
      <c r="HD1058" s="155">
        <f>'[1]Automation Master'!$F$11*FO1058*FQ1058+HC1058</f>
        <v>0</v>
      </c>
      <c r="HE1058" s="155">
        <f>'[1]Automation Master'!$F$12*FO1058*FQ1058+HD1058</f>
        <v>0</v>
      </c>
      <c r="HF1058" s="156">
        <f>'[1]Automation Master'!$F$13*FO1058*FQ1058+HE1058</f>
        <v>0</v>
      </c>
      <c r="HG1058" s="157"/>
      <c r="HH1058" s="157"/>
      <c r="HI1058" s="157"/>
      <c r="HJ1058" s="157"/>
      <c r="HK1058" s="157"/>
      <c r="HL1058" s="157"/>
      <c r="HM1058" s="157"/>
      <c r="HN1058" s="157"/>
      <c r="HO1058" s="157"/>
      <c r="HP1058" s="157"/>
      <c r="HQ1058" s="157"/>
      <c r="HR1058" s="157"/>
      <c r="HS1058" s="157"/>
      <c r="HT1058" s="157"/>
      <c r="HU1058" s="157"/>
      <c r="HV1058" s="157"/>
      <c r="HW1058" s="157"/>
      <c r="HX1058" s="157"/>
      <c r="HY1058" s="42"/>
      <c r="HZ1058" s="42"/>
      <c r="IA1058" s="148">
        <f t="shared" si="1229"/>
        <v>12</v>
      </c>
      <c r="IB1058" s="148">
        <f t="shared" si="1230"/>
        <v>12</v>
      </c>
      <c r="IC1058" s="148">
        <f t="shared" si="1231"/>
        <v>12</v>
      </c>
      <c r="ID1058" s="148">
        <f t="shared" si="1232"/>
        <v>12</v>
      </c>
      <c r="IE1058" s="148">
        <f t="shared" si="1233"/>
        <v>12</v>
      </c>
      <c r="IH1058">
        <f t="shared" si="1239"/>
        <v>11.871861040417162</v>
      </c>
      <c r="II1058">
        <f t="shared" si="1240"/>
        <v>11.78133086547189</v>
      </c>
      <c r="IJ1058">
        <f t="shared" si="1241"/>
        <v>11.717261385680471</v>
      </c>
      <c r="IK1058">
        <f t="shared" si="1242"/>
        <v>11.672034739895709</v>
      </c>
      <c r="IL1058">
        <f t="shared" si="1243"/>
        <v>11.672034739895709</v>
      </c>
      <c r="IN1058" s="42">
        <f t="shared" si="1234"/>
        <v>1.0678246631903162E-2</v>
      </c>
      <c r="IO1058" s="42">
        <f t="shared" si="1235"/>
        <v>1.8222427877342479E-2</v>
      </c>
      <c r="IP1058" s="42">
        <f t="shared" si="1236"/>
        <v>2.3561551193294061E-2</v>
      </c>
      <c r="IQ1058" s="42">
        <f t="shared" si="1237"/>
        <v>2.7330438342024237E-2</v>
      </c>
      <c r="IR1058" s="42">
        <f t="shared" si="1238"/>
        <v>2.7330438342024237E-2</v>
      </c>
      <c r="IT1058" s="9">
        <f t="shared" si="1282"/>
        <v>0</v>
      </c>
      <c r="IU1058" s="9">
        <f t="shared" si="1283"/>
        <v>0</v>
      </c>
      <c r="IV1058" s="9">
        <f t="shared" si="1284"/>
        <v>0</v>
      </c>
      <c r="IW1058" s="9">
        <f t="shared" si="1285"/>
        <v>0</v>
      </c>
      <c r="IX1058" s="9">
        <f t="shared" si="1286"/>
        <v>0</v>
      </c>
    </row>
    <row r="1059" spans="1:258" ht="15.75" hidden="1" thickBot="1" x14ac:dyDescent="0.3">
      <c r="A1059">
        <v>4</v>
      </c>
      <c r="B1059" t="s">
        <v>676</v>
      </c>
      <c r="C1059" t="s">
        <v>299</v>
      </c>
      <c r="D1059" t="s">
        <v>288</v>
      </c>
      <c r="E1059" t="s">
        <v>677</v>
      </c>
      <c r="F1059" t="s">
        <v>290</v>
      </c>
      <c r="G1059" t="s">
        <v>256</v>
      </c>
      <c r="H1059">
        <v>3</v>
      </c>
      <c r="I1059">
        <v>1</v>
      </c>
      <c r="L1059">
        <v>3</v>
      </c>
      <c r="M1059">
        <v>1</v>
      </c>
      <c r="R1059">
        <v>1</v>
      </c>
      <c r="S1059">
        <v>2</v>
      </c>
      <c r="X1059">
        <v>1</v>
      </c>
      <c r="Y1059">
        <v>3</v>
      </c>
      <c r="AA1059">
        <v>1</v>
      </c>
      <c r="AB1059">
        <v>3</v>
      </c>
      <c r="AL1059">
        <v>1</v>
      </c>
      <c r="AS1059">
        <v>1</v>
      </c>
      <c r="AT1059">
        <v>4</v>
      </c>
      <c r="AU1059">
        <v>0</v>
      </c>
      <c r="AV1059">
        <v>4</v>
      </c>
      <c r="AW1059">
        <v>0</v>
      </c>
      <c r="AX1059">
        <v>0</v>
      </c>
      <c r="BB1059">
        <f t="shared" si="1257"/>
        <v>4</v>
      </c>
      <c r="BD1059">
        <f t="shared" si="1258"/>
        <v>4</v>
      </c>
      <c r="BE1059">
        <f t="shared" si="1259"/>
        <v>4</v>
      </c>
      <c r="BF1059">
        <f t="shared" si="1260"/>
        <v>4</v>
      </c>
      <c r="BH1059">
        <f t="shared" si="1261"/>
        <v>0</v>
      </c>
      <c r="BK1059" s="45">
        <f>IF(G1059="MEA",'[1]Net Hire Rate'!$E$7,IF(G1059="AMR",'[1]Net Hire Rate'!$F$7,IF(G1059="EUR",'[1]Net Hire Rate'!$G$7,IF(G1059="APAC",'[1]Net Hire Rate'!$H$7,0))))</f>
        <v>1.6761041902604757E-3</v>
      </c>
      <c r="BL1059" s="45">
        <f>IF(G1059="MEA",'[1]Net Hire Rate'!$E$8,IF(G1059="AMR",'[1]Net Hire Rate'!$F$8,IF(G1059="EUR",'[1]Net Hire Rate'!$G$8,IF(G1059="APAC",'[1]Net Hire Rate'!$H$8,0))))</f>
        <v>1.6761041902604757E-3</v>
      </c>
      <c r="BM1059" s="45">
        <f>IF(G1059="MEA",'[1]Net Hire Rate'!$E$9,IF(G1059="AMR",'[1]Net Hire Rate'!$F$9,IF(G1059="EUR",'[1]Net Hire Rate'!$G$9,IF(G1059="APAC",'[1]Net Hire Rate'!$H$9,0))))</f>
        <v>1.6761041902604757E-3</v>
      </c>
      <c r="BN1059" s="45">
        <f>IF(G1059="MEA",'[1]Net Hire Rate'!$E$10,IF(G1059="AMR",'[1]Net Hire Rate'!$F$10,IF(G1059="EUR",'[1]Net Hire Rate'!$G$10,IF(G1059="APAC",'[1]Net Hire Rate'!$H$10,0))))</f>
        <v>1.6761041902604757E-3</v>
      </c>
      <c r="BO1059" s="45">
        <f>IF(G1059="MEA",'[1]Net Hire Rate'!$E$11,IF(G1059="AMR",'[1]Net Hire Rate'!$F$11,IF(G1059="EUR",'[1]Net Hire Rate'!$G$11,IF(G1059="APAC",'[1]Net Hire Rate'!$H$11,0))))</f>
        <v>1.6761041902604757E-3</v>
      </c>
      <c r="BP1059" s="45">
        <f>IF(G1059="MEA",'[1]Net Hire Rate'!$E$12,IF(G1059="AMR",'[1]Net Hire Rate'!$F$12,IF(G1059="EUR",'[1]Net Hire Rate'!$G$12,IF(G1059="APAC",'[1]Net Hire Rate'!$H$12,0))))</f>
        <v>1.6761041902604757E-3</v>
      </c>
      <c r="BQ1059" s="147">
        <f t="shared" si="1262"/>
        <v>4</v>
      </c>
      <c r="BR1059" s="147">
        <f t="shared" si="1244"/>
        <v>4</v>
      </c>
      <c r="BS1059" s="147">
        <f t="shared" si="1263"/>
        <v>4.0067044167610417</v>
      </c>
      <c r="BT1059" s="148">
        <f t="shared" si="1245"/>
        <v>4.0067044167610417</v>
      </c>
      <c r="BU1059" s="149">
        <f t="shared" si="1264"/>
        <v>4.01342007082311</v>
      </c>
      <c r="BV1059" s="148">
        <f t="shared" si="1246"/>
        <v>4.01342007082311</v>
      </c>
      <c r="BW1059" s="148">
        <f t="shared" si="1265"/>
        <v>4.0201469810210924</v>
      </c>
      <c r="BX1059" s="148">
        <f t="shared" si="1247"/>
        <v>4.0201469810210924</v>
      </c>
      <c r="BY1059" s="148">
        <f t="shared" si="1266"/>
        <v>4.0268851662214447</v>
      </c>
      <c r="BZ1059" s="148">
        <f t="shared" si="1248"/>
        <v>4.0268851662214447</v>
      </c>
      <c r="CA1059" s="148">
        <f t="shared" si="1267"/>
        <v>4.0336346453222456</v>
      </c>
      <c r="CB1059" s="148">
        <f t="shared" si="1249"/>
        <v>3.0336346453222456</v>
      </c>
      <c r="CC1059" s="148"/>
      <c r="CD1059" s="38"/>
      <c r="CE1059" s="38"/>
      <c r="CF1059" s="38"/>
      <c r="CG1059" s="38"/>
      <c r="CH1059" s="38"/>
      <c r="CI1059" s="38"/>
      <c r="CJ1059" s="38"/>
      <c r="CK1059" s="41"/>
      <c r="CL1059" s="41"/>
      <c r="CM1059" s="40"/>
      <c r="CN1059" s="41"/>
      <c r="CO1059" s="41"/>
      <c r="CP1059" s="41"/>
      <c r="CQ1059" s="41"/>
      <c r="CR1059" s="41"/>
      <c r="CS1059" s="41"/>
      <c r="CT1059" s="41"/>
      <c r="CU1059" s="40"/>
      <c r="CV1059" s="41"/>
      <c r="CW1059" s="41"/>
      <c r="CX1059" s="41"/>
      <c r="CY1059" s="41"/>
      <c r="CZ1059" s="41"/>
      <c r="DA1059" s="41"/>
      <c r="DB1059" s="41"/>
      <c r="DC1059" s="40"/>
      <c r="DD1059" s="41"/>
      <c r="DE1059" s="41"/>
      <c r="DF1059" s="41"/>
      <c r="DG1059" s="41"/>
      <c r="DH1059" s="41"/>
      <c r="DI1059" s="41"/>
      <c r="DJ1059" s="41"/>
      <c r="DK1059" s="40"/>
      <c r="DL1059" s="41"/>
      <c r="DM1059" s="41"/>
      <c r="DN1059" s="41"/>
      <c r="DO1059" s="41"/>
      <c r="DP1059" s="41"/>
      <c r="DQ1059" s="41"/>
      <c r="DR1059" s="15"/>
      <c r="DS1059" s="151">
        <f t="shared" si="1250"/>
        <v>4</v>
      </c>
      <c r="DT1059" s="152">
        <f t="shared" si="1251"/>
        <v>0</v>
      </c>
      <c r="DU1059" s="7">
        <f t="shared" si="1252"/>
        <v>0</v>
      </c>
      <c r="DV1059" s="7">
        <f t="shared" si="1253"/>
        <v>0</v>
      </c>
      <c r="DW1059">
        <f t="shared" si="1254"/>
        <v>0</v>
      </c>
      <c r="DX1059">
        <f t="shared" si="1255"/>
        <v>0</v>
      </c>
      <c r="DZ1059">
        <f t="shared" si="1268"/>
        <v>4</v>
      </c>
      <c r="EA1059">
        <f t="shared" si="1269"/>
        <v>4</v>
      </c>
      <c r="EB1059">
        <f t="shared" si="1270"/>
        <v>4</v>
      </c>
      <c r="EC1059">
        <f t="shared" si="1271"/>
        <v>4</v>
      </c>
      <c r="ED1059">
        <f t="shared" si="1272"/>
        <v>4</v>
      </c>
      <c r="EE1059">
        <f t="shared" si="1273"/>
        <v>4</v>
      </c>
      <c r="EG1059">
        <f t="shared" si="1274"/>
        <v>4</v>
      </c>
      <c r="EH1059">
        <f t="shared" si="1275"/>
        <v>4</v>
      </c>
      <c r="EI1059">
        <f t="shared" si="1276"/>
        <v>4</v>
      </c>
      <c r="EJ1059">
        <f t="shared" si="1277"/>
        <v>4</v>
      </c>
      <c r="EK1059">
        <f t="shared" si="1278"/>
        <v>4</v>
      </c>
      <c r="EM1059">
        <f>IF($EM$9='[1]L&amp;D Numbers'!$E$6,'[1]L&amp;D Numbers'!$E$7)</f>
        <v>350</v>
      </c>
      <c r="EN1059">
        <f>IF($EN$9='[1]L&amp;D Numbers'!$F$6,'[1]L&amp;D Numbers'!$F$7)</f>
        <v>2000</v>
      </c>
      <c r="EO1059">
        <f>IF($EO$9='[1]L&amp;D Numbers'!$G$6,'[1]L&amp;D Numbers'!$G$7)</f>
        <v>2000</v>
      </c>
      <c r="EP1059">
        <f>IF($EP$9='[1]L&amp;D Numbers'!$H$6,'[1]L&amp;D Numbers'!$H$7)</f>
        <v>2000</v>
      </c>
      <c r="EQ1059">
        <f>IF($EQ$9='[1]L&amp;D Numbers'!$I$6,'[1]L&amp;D Numbers'!$I$7)</f>
        <v>2000</v>
      </c>
      <c r="ER1059">
        <f>IF($ER$9='[1]L&amp;D Numbers'!$J$6,'[1]L&amp;D Numbers'!$J$7)</f>
        <v>0</v>
      </c>
      <c r="ET1059" s="45">
        <f>'[1]L&amp;D Master'!$E$10</f>
        <v>1.0678246631903041E-2</v>
      </c>
      <c r="EU1059" s="45">
        <f>ET1059+'[1]L&amp;D Master'!$F$10</f>
        <v>1.8222427877342538E-2</v>
      </c>
      <c r="EV1059" s="45">
        <f>EU1059+'[1]L&amp;D Master'!$G$10</f>
        <v>2.3561551193294058E-2</v>
      </c>
      <c r="EW1059" s="45">
        <f>EV1059+'[1]L&amp;D Master'!$H$10</f>
        <v>2.7330438342024234E-2</v>
      </c>
      <c r="EX1059" s="45">
        <f>EW1059+'[1]L&amp;D Master'!$I$10</f>
        <v>2.9999999999999995E-2</v>
      </c>
      <c r="EY1059" s="45"/>
      <c r="EZ1059" s="45">
        <f t="shared" si="1279"/>
        <v>1.0678246631903041E-2</v>
      </c>
      <c r="FA1059" s="45">
        <f t="shared" si="1280"/>
        <v>1.8222427877342538E-2</v>
      </c>
      <c r="FB1059" s="45">
        <f t="shared" si="1280"/>
        <v>2.3561551193294058E-2</v>
      </c>
      <c r="FC1059" s="45">
        <f t="shared" si="1280"/>
        <v>2.7330438342024234E-2</v>
      </c>
      <c r="FD1059" s="45">
        <f t="shared" si="1256"/>
        <v>2.7330438342024234E-2</v>
      </c>
      <c r="FE1059" s="45"/>
      <c r="FF1059">
        <f t="shared" si="1224"/>
        <v>3.9572870134723876</v>
      </c>
      <c r="FG1059">
        <f t="shared" si="1225"/>
        <v>3.9271102884906299</v>
      </c>
      <c r="FH1059">
        <f t="shared" si="1226"/>
        <v>3.9057537952268238</v>
      </c>
      <c r="FI1059">
        <f t="shared" si="1227"/>
        <v>3.8906782466319032</v>
      </c>
      <c r="FJ1059">
        <f t="shared" si="1228"/>
        <v>3.8906782466319032</v>
      </c>
      <c r="FL1059" s="34"/>
      <c r="FM1059" s="34"/>
      <c r="FN1059" s="34"/>
      <c r="FO1059" s="34"/>
      <c r="FP1059" s="34"/>
      <c r="FQ1059" s="153">
        <f t="shared" si="1281"/>
        <v>0.125</v>
      </c>
      <c r="FR1059" s="153"/>
      <c r="FS1059" s="42"/>
      <c r="FT1059" s="42"/>
      <c r="FU1059" s="42"/>
      <c r="FV1059" s="42"/>
      <c r="FW1059" s="42"/>
      <c r="FX1059" s="42"/>
      <c r="FY1059" s="42"/>
      <c r="FZ1059" s="42"/>
      <c r="GA1059" s="42"/>
      <c r="GB1059" s="42"/>
      <c r="GC1059" s="42"/>
      <c r="GD1059" s="42"/>
      <c r="GE1059" s="42"/>
      <c r="GF1059" s="42"/>
      <c r="GG1059" s="42"/>
      <c r="GH1059" s="42"/>
      <c r="GI1059" s="42"/>
      <c r="GJ1059" s="42"/>
      <c r="GK1059" s="42"/>
      <c r="GL1059" s="42"/>
      <c r="GM1059" s="154">
        <f>'[1]Automation Master'!$B$10*FQ1059*FO1059</f>
        <v>0</v>
      </c>
      <c r="GN1059" s="155">
        <f>'[1]Automation Master'!$B$11*FO1059*FQ1059+GM1059</f>
        <v>0</v>
      </c>
      <c r="GO1059" s="155">
        <f>'[1]Automation Master'!$B$12*FO1059*FQ1059+GN1059</f>
        <v>0</v>
      </c>
      <c r="GP1059" s="155">
        <f>'[1]Automation Master'!$B$13*FO1059*FQ1059+GO1059</f>
        <v>0</v>
      </c>
      <c r="GQ1059" s="155">
        <f>'[1]Automation Master'!$C$10*FO1059*FQ1059+GP1059</f>
        <v>0</v>
      </c>
      <c r="GR1059" s="155">
        <f>'[1]Automation Master'!$C$11*FO1059*FQ1059+GQ1059</f>
        <v>0</v>
      </c>
      <c r="GS1059" s="155">
        <f>'[1]Automation Master'!$C$12*FO1059*FQ1059+GR1059</f>
        <v>0</v>
      </c>
      <c r="GT1059" s="155">
        <f>'[1]Automation Master'!$C$13*FO1059*FQ1059+GS1059</f>
        <v>0</v>
      </c>
      <c r="GU1059" s="155">
        <f>'[1]Automation Master'!$D$10*FO1059*FQ1059+GT1059</f>
        <v>0</v>
      </c>
      <c r="GV1059" s="155">
        <f>'[1]Automation Master'!$D$11*FO1059*FQ1059+GU1059</f>
        <v>0</v>
      </c>
      <c r="GW1059" s="155">
        <f>'[1]Automation Master'!$D$12*FO1059*FQ1059+GV1059</f>
        <v>0</v>
      </c>
      <c r="GX1059" s="155">
        <f>'[1]Automation Master'!$D$13*FO1059*FQ1059+GW1059</f>
        <v>0</v>
      </c>
      <c r="GY1059" s="155">
        <f>'[1]Automation Master'!$E$10*FO1059*FQ1059+GX1059</f>
        <v>0</v>
      </c>
      <c r="GZ1059" s="155">
        <f>'[1]Automation Master'!$E$11*FO1059*FQ1059+GY1059</f>
        <v>0</v>
      </c>
      <c r="HA1059" s="155">
        <f>'[1]Automation Master'!$E$12*FO1059*FQ1059+GZ1059</f>
        <v>0</v>
      </c>
      <c r="HB1059" s="155">
        <f>'[1]Automation Master'!$E$13*FO1059*FQ1059+HA1059</f>
        <v>0</v>
      </c>
      <c r="HC1059" s="155">
        <f>'[1]Automation Master'!$F$10*FO1059*FQ1059+HB1059</f>
        <v>0</v>
      </c>
      <c r="HD1059" s="155">
        <f>'[1]Automation Master'!$F$11*FO1059*FQ1059+HC1059</f>
        <v>0</v>
      </c>
      <c r="HE1059" s="155">
        <f>'[1]Automation Master'!$F$12*FO1059*FQ1059+HD1059</f>
        <v>0</v>
      </c>
      <c r="HF1059" s="156">
        <f>'[1]Automation Master'!$F$13*FO1059*FQ1059+HE1059</f>
        <v>0</v>
      </c>
      <c r="HG1059" s="157"/>
      <c r="HH1059" s="157"/>
      <c r="HI1059" s="157"/>
      <c r="HJ1059" s="157"/>
      <c r="HK1059" s="157"/>
      <c r="HL1059" s="157"/>
      <c r="HM1059" s="157"/>
      <c r="HN1059" s="157"/>
      <c r="HO1059" s="157"/>
      <c r="HP1059" s="157"/>
      <c r="HQ1059" s="157"/>
      <c r="HR1059" s="157"/>
      <c r="HS1059" s="157"/>
      <c r="HT1059" s="157"/>
      <c r="HU1059" s="157"/>
      <c r="HV1059" s="157"/>
      <c r="HW1059" s="157"/>
      <c r="HX1059" s="157"/>
      <c r="HY1059" s="42"/>
      <c r="HZ1059" s="42"/>
      <c r="IA1059" s="148">
        <f t="shared" si="1229"/>
        <v>4</v>
      </c>
      <c r="IB1059" s="148">
        <f t="shared" si="1230"/>
        <v>4</v>
      </c>
      <c r="IC1059" s="148">
        <f t="shared" si="1231"/>
        <v>4</v>
      </c>
      <c r="ID1059" s="148">
        <f t="shared" si="1232"/>
        <v>4</v>
      </c>
      <c r="IE1059" s="148">
        <f t="shared" si="1233"/>
        <v>4</v>
      </c>
      <c r="IH1059">
        <f t="shared" si="1239"/>
        <v>3.9572870134723876</v>
      </c>
      <c r="II1059">
        <f t="shared" si="1240"/>
        <v>3.9271102884906299</v>
      </c>
      <c r="IJ1059">
        <f t="shared" si="1241"/>
        <v>3.9057537952268238</v>
      </c>
      <c r="IK1059">
        <f t="shared" si="1242"/>
        <v>3.8906782466319032</v>
      </c>
      <c r="IL1059">
        <f t="shared" si="1243"/>
        <v>3.8906782466319032</v>
      </c>
      <c r="IN1059" s="42">
        <f t="shared" si="1234"/>
        <v>1.0678246631903088E-2</v>
      </c>
      <c r="IO1059" s="42">
        <f t="shared" si="1235"/>
        <v>1.8222427877342517E-2</v>
      </c>
      <c r="IP1059" s="42">
        <f t="shared" si="1236"/>
        <v>2.3561551193294061E-2</v>
      </c>
      <c r="IQ1059" s="42">
        <f t="shared" si="1237"/>
        <v>2.7330438342024199E-2</v>
      </c>
      <c r="IR1059" s="42">
        <f t="shared" si="1238"/>
        <v>2.7330438342024199E-2</v>
      </c>
      <c r="IT1059" s="9">
        <f t="shared" si="1282"/>
        <v>0</v>
      </c>
      <c r="IU1059" s="9">
        <f t="shared" si="1283"/>
        <v>0</v>
      </c>
      <c r="IV1059" s="9">
        <f t="shared" si="1284"/>
        <v>0</v>
      </c>
      <c r="IW1059" s="9">
        <f t="shared" si="1285"/>
        <v>0</v>
      </c>
      <c r="IX1059" s="9">
        <f t="shared" si="1286"/>
        <v>0</v>
      </c>
    </row>
    <row r="1060" spans="1:258" ht="15.75" hidden="1" thickBot="1" x14ac:dyDescent="0.3">
      <c r="A1060">
        <v>5</v>
      </c>
      <c r="B1060" t="s">
        <v>676</v>
      </c>
      <c r="C1060" t="s">
        <v>300</v>
      </c>
      <c r="D1060" t="s">
        <v>288</v>
      </c>
      <c r="E1060" t="s">
        <v>677</v>
      </c>
      <c r="F1060" t="s">
        <v>290</v>
      </c>
      <c r="G1060" t="s">
        <v>256</v>
      </c>
      <c r="H1060">
        <v>4</v>
      </c>
      <c r="I1060">
        <v>1</v>
      </c>
      <c r="L1060">
        <v>4</v>
      </c>
      <c r="M1060">
        <v>1</v>
      </c>
      <c r="S1060">
        <v>1</v>
      </c>
      <c r="T1060">
        <v>3</v>
      </c>
      <c r="X1060">
        <v>1</v>
      </c>
      <c r="Y1060">
        <v>4</v>
      </c>
      <c r="AA1060">
        <v>1</v>
      </c>
      <c r="AB1060">
        <v>4</v>
      </c>
      <c r="AL1060">
        <v>1</v>
      </c>
      <c r="AT1060">
        <v>5</v>
      </c>
      <c r="AU1060">
        <v>0</v>
      </c>
      <c r="AV1060">
        <v>0</v>
      </c>
      <c r="AW1060">
        <v>0</v>
      </c>
      <c r="AX1060">
        <v>5</v>
      </c>
      <c r="BB1060">
        <f t="shared" si="1257"/>
        <v>5</v>
      </c>
      <c r="BD1060">
        <f t="shared" si="1258"/>
        <v>5</v>
      </c>
      <c r="BE1060">
        <f t="shared" si="1259"/>
        <v>5</v>
      </c>
      <c r="BF1060">
        <f t="shared" si="1260"/>
        <v>5</v>
      </c>
      <c r="BH1060">
        <f t="shared" si="1261"/>
        <v>0</v>
      </c>
      <c r="BK1060" s="45">
        <f>IF(G1060="MEA",'[1]Net Hire Rate'!$E$7,IF(G1060="AMR",'[1]Net Hire Rate'!$F$7,IF(G1060="EUR",'[1]Net Hire Rate'!$G$7,IF(G1060="APAC",'[1]Net Hire Rate'!$H$7,0))))</f>
        <v>1.6761041902604757E-3</v>
      </c>
      <c r="BL1060" s="45">
        <f>IF(G1060="MEA",'[1]Net Hire Rate'!$E$8,IF(G1060="AMR",'[1]Net Hire Rate'!$F$8,IF(G1060="EUR",'[1]Net Hire Rate'!$G$8,IF(G1060="APAC",'[1]Net Hire Rate'!$H$8,0))))</f>
        <v>1.6761041902604757E-3</v>
      </c>
      <c r="BM1060" s="45">
        <f>IF(G1060="MEA",'[1]Net Hire Rate'!$E$9,IF(G1060="AMR",'[1]Net Hire Rate'!$F$9,IF(G1060="EUR",'[1]Net Hire Rate'!$G$9,IF(G1060="APAC",'[1]Net Hire Rate'!$H$9,0))))</f>
        <v>1.6761041902604757E-3</v>
      </c>
      <c r="BN1060" s="45">
        <f>IF(G1060="MEA",'[1]Net Hire Rate'!$E$10,IF(G1060="AMR",'[1]Net Hire Rate'!$F$10,IF(G1060="EUR",'[1]Net Hire Rate'!$G$10,IF(G1060="APAC",'[1]Net Hire Rate'!$H$10,0))))</f>
        <v>1.6761041902604757E-3</v>
      </c>
      <c r="BO1060" s="45">
        <f>IF(G1060="MEA",'[1]Net Hire Rate'!$E$11,IF(G1060="AMR",'[1]Net Hire Rate'!$F$11,IF(G1060="EUR",'[1]Net Hire Rate'!$G$11,IF(G1060="APAC",'[1]Net Hire Rate'!$H$11,0))))</f>
        <v>1.6761041902604757E-3</v>
      </c>
      <c r="BP1060" s="45">
        <f>IF(G1060="MEA",'[1]Net Hire Rate'!$E$12,IF(G1060="AMR",'[1]Net Hire Rate'!$F$12,IF(G1060="EUR",'[1]Net Hire Rate'!$G$12,IF(G1060="APAC",'[1]Net Hire Rate'!$H$12,0))))</f>
        <v>1.6761041902604757E-3</v>
      </c>
      <c r="BQ1060" s="147">
        <f t="shared" si="1262"/>
        <v>5</v>
      </c>
      <c r="BR1060" s="147">
        <f t="shared" si="1244"/>
        <v>5</v>
      </c>
      <c r="BS1060" s="147">
        <f t="shared" si="1263"/>
        <v>5.0083805209513024</v>
      </c>
      <c r="BT1060" s="148">
        <f t="shared" si="1245"/>
        <v>5.0083805209513024</v>
      </c>
      <c r="BU1060" s="149">
        <f t="shared" si="1264"/>
        <v>5.0167750885288873</v>
      </c>
      <c r="BV1060" s="148">
        <f t="shared" si="1246"/>
        <v>5.0167750885288873</v>
      </c>
      <c r="BW1060" s="148">
        <f t="shared" si="1265"/>
        <v>5.0251837262763646</v>
      </c>
      <c r="BX1060" s="148">
        <f t="shared" si="1247"/>
        <v>5.0251837262763646</v>
      </c>
      <c r="BY1060" s="148">
        <f t="shared" si="1266"/>
        <v>5.0336064577768047</v>
      </c>
      <c r="BZ1060" s="148">
        <f t="shared" si="1248"/>
        <v>5.0336064577768047</v>
      </c>
      <c r="CA1060" s="148">
        <f t="shared" si="1267"/>
        <v>5.0420433066528068</v>
      </c>
      <c r="CB1060" s="148">
        <f t="shared" si="1249"/>
        <v>5.0420433066528068</v>
      </c>
      <c r="CC1060" s="148"/>
      <c r="CD1060" s="38"/>
      <c r="CE1060" s="38"/>
      <c r="CF1060" s="38"/>
      <c r="CG1060" s="38"/>
      <c r="CH1060" s="38"/>
      <c r="CI1060" s="38"/>
      <c r="CJ1060" s="38"/>
      <c r="CK1060" s="41"/>
      <c r="CL1060" s="41"/>
      <c r="CM1060" s="40"/>
      <c r="CN1060" s="41"/>
      <c r="CO1060" s="41"/>
      <c r="CP1060" s="41"/>
      <c r="CQ1060" s="41"/>
      <c r="CR1060" s="41"/>
      <c r="CS1060" s="41"/>
      <c r="CT1060" s="41"/>
      <c r="CU1060" s="40"/>
      <c r="CV1060" s="41"/>
      <c r="CW1060" s="41"/>
      <c r="CX1060" s="41"/>
      <c r="CY1060" s="41"/>
      <c r="CZ1060" s="41"/>
      <c r="DA1060" s="41"/>
      <c r="DB1060" s="41"/>
      <c r="DC1060" s="40"/>
      <c r="DD1060" s="41"/>
      <c r="DE1060" s="41"/>
      <c r="DF1060" s="41"/>
      <c r="DG1060" s="41"/>
      <c r="DH1060" s="41"/>
      <c r="DI1060" s="41"/>
      <c r="DJ1060" s="41"/>
      <c r="DK1060" s="40"/>
      <c r="DL1060" s="41"/>
      <c r="DM1060" s="41"/>
      <c r="DN1060" s="41"/>
      <c r="DO1060" s="41"/>
      <c r="DP1060" s="41"/>
      <c r="DQ1060" s="41"/>
      <c r="DR1060" s="15"/>
      <c r="DS1060" s="151">
        <f t="shared" si="1250"/>
        <v>5</v>
      </c>
      <c r="DT1060" s="152">
        <f t="shared" si="1251"/>
        <v>0</v>
      </c>
      <c r="DU1060" s="7">
        <f t="shared" si="1252"/>
        <v>0</v>
      </c>
      <c r="DV1060" s="7">
        <f t="shared" si="1253"/>
        <v>0</v>
      </c>
      <c r="DW1060">
        <f t="shared" si="1254"/>
        <v>0</v>
      </c>
      <c r="DX1060">
        <f t="shared" si="1255"/>
        <v>0</v>
      </c>
      <c r="DZ1060">
        <f t="shared" si="1268"/>
        <v>5</v>
      </c>
      <c r="EA1060">
        <f t="shared" si="1269"/>
        <v>5</v>
      </c>
      <c r="EB1060">
        <f t="shared" si="1270"/>
        <v>5</v>
      </c>
      <c r="EC1060">
        <f t="shared" si="1271"/>
        <v>5</v>
      </c>
      <c r="ED1060">
        <f t="shared" si="1272"/>
        <v>5</v>
      </c>
      <c r="EE1060">
        <f t="shared" si="1273"/>
        <v>5</v>
      </c>
      <c r="EG1060">
        <f t="shared" si="1274"/>
        <v>5</v>
      </c>
      <c r="EH1060">
        <f t="shared" si="1275"/>
        <v>5</v>
      </c>
      <c r="EI1060">
        <f t="shared" si="1276"/>
        <v>5</v>
      </c>
      <c r="EJ1060">
        <f t="shared" si="1277"/>
        <v>5</v>
      </c>
      <c r="EK1060">
        <f t="shared" si="1278"/>
        <v>5</v>
      </c>
      <c r="EM1060">
        <f>IF($EM$9='[1]L&amp;D Numbers'!$E$6,'[1]L&amp;D Numbers'!$E$7)</f>
        <v>350</v>
      </c>
      <c r="EN1060">
        <f>IF($EN$9='[1]L&amp;D Numbers'!$F$6,'[1]L&amp;D Numbers'!$F$7)</f>
        <v>2000</v>
      </c>
      <c r="EO1060">
        <f>IF($EO$9='[1]L&amp;D Numbers'!$G$6,'[1]L&amp;D Numbers'!$G$7)</f>
        <v>2000</v>
      </c>
      <c r="EP1060">
        <f>IF($EP$9='[1]L&amp;D Numbers'!$H$6,'[1]L&amp;D Numbers'!$H$7)</f>
        <v>2000</v>
      </c>
      <c r="EQ1060">
        <f>IF($EQ$9='[1]L&amp;D Numbers'!$I$6,'[1]L&amp;D Numbers'!$I$7)</f>
        <v>2000</v>
      </c>
      <c r="ER1060">
        <f>IF($ER$9='[1]L&amp;D Numbers'!$J$6,'[1]L&amp;D Numbers'!$J$7)</f>
        <v>0</v>
      </c>
      <c r="ET1060" s="45">
        <f>'[1]L&amp;D Master'!$E$10</f>
        <v>1.0678246631903041E-2</v>
      </c>
      <c r="EU1060" s="45">
        <f>ET1060+'[1]L&amp;D Master'!$F$10</f>
        <v>1.8222427877342538E-2</v>
      </c>
      <c r="EV1060" s="45">
        <f>EU1060+'[1]L&amp;D Master'!$G$10</f>
        <v>2.3561551193294058E-2</v>
      </c>
      <c r="EW1060" s="45">
        <f>EV1060+'[1]L&amp;D Master'!$H$10</f>
        <v>2.7330438342024234E-2</v>
      </c>
      <c r="EX1060" s="45">
        <f>EW1060+'[1]L&amp;D Master'!$I$10</f>
        <v>2.9999999999999995E-2</v>
      </c>
      <c r="EY1060" s="45"/>
      <c r="EZ1060" s="45">
        <f t="shared" si="1279"/>
        <v>1.0678246631903041E-2</v>
      </c>
      <c r="FA1060" s="45">
        <f t="shared" si="1280"/>
        <v>1.8222427877342538E-2</v>
      </c>
      <c r="FB1060" s="45">
        <f t="shared" si="1280"/>
        <v>2.3561551193294058E-2</v>
      </c>
      <c r="FC1060" s="45">
        <f t="shared" si="1280"/>
        <v>2.7330438342024234E-2</v>
      </c>
      <c r="FD1060" s="45">
        <f t="shared" si="1256"/>
        <v>2.7330438342024234E-2</v>
      </c>
      <c r="FE1060" s="45"/>
      <c r="FF1060">
        <f t="shared" si="1224"/>
        <v>4.9466087668404848</v>
      </c>
      <c r="FG1060">
        <f t="shared" si="1225"/>
        <v>4.9088878606132873</v>
      </c>
      <c r="FH1060">
        <f t="shared" si="1226"/>
        <v>4.8821922440335292</v>
      </c>
      <c r="FI1060">
        <f t="shared" si="1227"/>
        <v>4.8633478082898787</v>
      </c>
      <c r="FJ1060">
        <f t="shared" si="1228"/>
        <v>4.8633478082898787</v>
      </c>
      <c r="FL1060" s="34"/>
      <c r="FM1060" s="34"/>
      <c r="FN1060" s="34"/>
      <c r="FO1060" s="34"/>
      <c r="FP1060" s="34"/>
      <c r="FQ1060" s="153">
        <f t="shared" si="1281"/>
        <v>0.125</v>
      </c>
      <c r="FR1060" s="153"/>
      <c r="FS1060" s="42"/>
      <c r="FT1060" s="42"/>
      <c r="FU1060" s="42"/>
      <c r="FV1060" s="42"/>
      <c r="FW1060" s="42"/>
      <c r="FX1060" s="42"/>
      <c r="FY1060" s="42"/>
      <c r="FZ1060" s="42"/>
      <c r="GA1060" s="42"/>
      <c r="GB1060" s="42"/>
      <c r="GC1060" s="42"/>
      <c r="GD1060" s="42"/>
      <c r="GE1060" s="42"/>
      <c r="GF1060" s="42"/>
      <c r="GG1060" s="42"/>
      <c r="GH1060" s="42"/>
      <c r="GI1060" s="42"/>
      <c r="GJ1060" s="42"/>
      <c r="GK1060" s="42"/>
      <c r="GL1060" s="42"/>
      <c r="GM1060" s="154">
        <f>'[1]Automation Master'!$B$10*FQ1060*FO1060</f>
        <v>0</v>
      </c>
      <c r="GN1060" s="155">
        <f>'[1]Automation Master'!$B$11*FO1060*FQ1060+GM1060</f>
        <v>0</v>
      </c>
      <c r="GO1060" s="155">
        <f>'[1]Automation Master'!$B$12*FO1060*FQ1060+GN1060</f>
        <v>0</v>
      </c>
      <c r="GP1060" s="155">
        <f>'[1]Automation Master'!$B$13*FO1060*FQ1060+GO1060</f>
        <v>0</v>
      </c>
      <c r="GQ1060" s="155">
        <f>'[1]Automation Master'!$C$10*FO1060*FQ1060+GP1060</f>
        <v>0</v>
      </c>
      <c r="GR1060" s="155">
        <f>'[1]Automation Master'!$C$11*FO1060*FQ1060+GQ1060</f>
        <v>0</v>
      </c>
      <c r="GS1060" s="155">
        <f>'[1]Automation Master'!$C$12*FO1060*FQ1060+GR1060</f>
        <v>0</v>
      </c>
      <c r="GT1060" s="155">
        <f>'[1]Automation Master'!$C$13*FO1060*FQ1060+GS1060</f>
        <v>0</v>
      </c>
      <c r="GU1060" s="155">
        <f>'[1]Automation Master'!$D$10*FO1060*FQ1060+GT1060</f>
        <v>0</v>
      </c>
      <c r="GV1060" s="155">
        <f>'[1]Automation Master'!$D$11*FO1060*FQ1060+GU1060</f>
        <v>0</v>
      </c>
      <c r="GW1060" s="155">
        <f>'[1]Automation Master'!$D$12*FO1060*FQ1060+GV1060</f>
        <v>0</v>
      </c>
      <c r="GX1060" s="155">
        <f>'[1]Automation Master'!$D$13*FO1060*FQ1060+GW1060</f>
        <v>0</v>
      </c>
      <c r="GY1060" s="155">
        <f>'[1]Automation Master'!$E$10*FO1060*FQ1060+GX1060</f>
        <v>0</v>
      </c>
      <c r="GZ1060" s="155">
        <f>'[1]Automation Master'!$E$11*FO1060*FQ1060+GY1060</f>
        <v>0</v>
      </c>
      <c r="HA1060" s="155">
        <f>'[1]Automation Master'!$E$12*FO1060*FQ1060+GZ1060</f>
        <v>0</v>
      </c>
      <c r="HB1060" s="155">
        <f>'[1]Automation Master'!$E$13*FO1060*FQ1060+HA1060</f>
        <v>0</v>
      </c>
      <c r="HC1060" s="155">
        <f>'[1]Automation Master'!$F$10*FO1060*FQ1060+HB1060</f>
        <v>0</v>
      </c>
      <c r="HD1060" s="155">
        <f>'[1]Automation Master'!$F$11*FO1060*FQ1060+HC1060</f>
        <v>0</v>
      </c>
      <c r="HE1060" s="155">
        <f>'[1]Automation Master'!$F$12*FO1060*FQ1060+HD1060</f>
        <v>0</v>
      </c>
      <c r="HF1060" s="156">
        <f>'[1]Automation Master'!$F$13*FO1060*FQ1060+HE1060</f>
        <v>0</v>
      </c>
      <c r="HG1060" s="157"/>
      <c r="HH1060" s="157"/>
      <c r="HI1060" s="157"/>
      <c r="HJ1060" s="157"/>
      <c r="HK1060" s="157"/>
      <c r="HL1060" s="157"/>
      <c r="HM1060" s="157"/>
      <c r="HN1060" s="157"/>
      <c r="HO1060" s="157"/>
      <c r="HP1060" s="157"/>
      <c r="HQ1060" s="157"/>
      <c r="HR1060" s="157"/>
      <c r="HS1060" s="157"/>
      <c r="HT1060" s="157"/>
      <c r="HU1060" s="157"/>
      <c r="HV1060" s="157"/>
      <c r="HW1060" s="157"/>
      <c r="HX1060" s="157"/>
      <c r="HY1060" s="42"/>
      <c r="HZ1060" s="42"/>
      <c r="IA1060" s="148">
        <f t="shared" si="1229"/>
        <v>5</v>
      </c>
      <c r="IB1060" s="148">
        <f t="shared" si="1230"/>
        <v>5</v>
      </c>
      <c r="IC1060" s="148">
        <f t="shared" si="1231"/>
        <v>5</v>
      </c>
      <c r="ID1060" s="148">
        <f t="shared" si="1232"/>
        <v>5</v>
      </c>
      <c r="IE1060" s="148">
        <f t="shared" si="1233"/>
        <v>5</v>
      </c>
      <c r="IH1060">
        <f t="shared" si="1239"/>
        <v>4.9466087668404848</v>
      </c>
      <c r="II1060">
        <f t="shared" si="1240"/>
        <v>4.9088878606132873</v>
      </c>
      <c r="IJ1060">
        <f t="shared" si="1241"/>
        <v>4.8821922440335292</v>
      </c>
      <c r="IK1060">
        <f t="shared" si="1242"/>
        <v>4.8633478082898787</v>
      </c>
      <c r="IL1060">
        <f t="shared" si="1243"/>
        <v>4.8633478082898787</v>
      </c>
      <c r="IN1060" s="42">
        <f t="shared" si="1234"/>
        <v>1.0678246631903043E-2</v>
      </c>
      <c r="IO1060" s="42">
        <f t="shared" si="1235"/>
        <v>1.8222427877342538E-2</v>
      </c>
      <c r="IP1060" s="42">
        <f t="shared" si="1236"/>
        <v>2.3561551193294152E-2</v>
      </c>
      <c r="IQ1060" s="42">
        <f t="shared" si="1237"/>
        <v>2.7330438342024265E-2</v>
      </c>
      <c r="IR1060" s="42">
        <f t="shared" si="1238"/>
        <v>2.7330438342024265E-2</v>
      </c>
      <c r="IT1060" s="9">
        <f t="shared" si="1282"/>
        <v>0</v>
      </c>
      <c r="IU1060" s="9">
        <f t="shared" si="1283"/>
        <v>0</v>
      </c>
      <c r="IV1060" s="9">
        <f t="shared" si="1284"/>
        <v>0</v>
      </c>
      <c r="IW1060" s="9">
        <f t="shared" si="1285"/>
        <v>0</v>
      </c>
      <c r="IX1060" s="9">
        <f t="shared" si="1286"/>
        <v>0</v>
      </c>
    </row>
    <row r="1061" spans="1:258" ht="15.75" hidden="1" thickBot="1" x14ac:dyDescent="0.3">
      <c r="A1061">
        <v>8</v>
      </c>
      <c r="B1061" t="s">
        <v>676</v>
      </c>
      <c r="C1061" t="s">
        <v>301</v>
      </c>
      <c r="D1061" t="s">
        <v>288</v>
      </c>
      <c r="E1061" t="s">
        <v>677</v>
      </c>
      <c r="F1061" t="s">
        <v>290</v>
      </c>
      <c r="G1061" t="s">
        <v>256</v>
      </c>
      <c r="H1061">
        <v>8</v>
      </c>
      <c r="L1061">
        <v>8</v>
      </c>
      <c r="S1061">
        <v>1</v>
      </c>
      <c r="T1061">
        <v>2</v>
      </c>
      <c r="U1061">
        <v>5</v>
      </c>
      <c r="Y1061">
        <v>8</v>
      </c>
      <c r="AB1061">
        <v>1</v>
      </c>
      <c r="AL1061">
        <v>7</v>
      </c>
      <c r="AT1061">
        <v>8</v>
      </c>
      <c r="AU1061">
        <v>8</v>
      </c>
      <c r="AV1061">
        <v>0</v>
      </c>
      <c r="AW1061">
        <v>0</v>
      </c>
      <c r="AX1061">
        <v>0</v>
      </c>
      <c r="BB1061">
        <f t="shared" si="1257"/>
        <v>8</v>
      </c>
      <c r="BD1061">
        <f t="shared" si="1258"/>
        <v>8</v>
      </c>
      <c r="BE1061">
        <f t="shared" si="1259"/>
        <v>8</v>
      </c>
      <c r="BF1061">
        <f t="shared" si="1260"/>
        <v>8</v>
      </c>
      <c r="BH1061">
        <f t="shared" si="1261"/>
        <v>0</v>
      </c>
      <c r="BK1061" s="45">
        <f>IF(G1061="MEA",'[1]Net Hire Rate'!$E$7,IF(G1061="AMR",'[1]Net Hire Rate'!$F$7,IF(G1061="EUR",'[1]Net Hire Rate'!$G$7,IF(G1061="APAC",'[1]Net Hire Rate'!$H$7,0))))</f>
        <v>1.6761041902604757E-3</v>
      </c>
      <c r="BL1061" s="45">
        <f>IF(G1061="MEA",'[1]Net Hire Rate'!$E$8,IF(G1061="AMR",'[1]Net Hire Rate'!$F$8,IF(G1061="EUR",'[1]Net Hire Rate'!$G$8,IF(G1061="APAC",'[1]Net Hire Rate'!$H$8,0))))</f>
        <v>1.6761041902604757E-3</v>
      </c>
      <c r="BM1061" s="45">
        <f>IF(G1061="MEA",'[1]Net Hire Rate'!$E$9,IF(G1061="AMR",'[1]Net Hire Rate'!$F$9,IF(G1061="EUR",'[1]Net Hire Rate'!$G$9,IF(G1061="APAC",'[1]Net Hire Rate'!$H$9,0))))</f>
        <v>1.6761041902604757E-3</v>
      </c>
      <c r="BN1061" s="45">
        <f>IF(G1061="MEA",'[1]Net Hire Rate'!$E$10,IF(G1061="AMR",'[1]Net Hire Rate'!$F$10,IF(G1061="EUR",'[1]Net Hire Rate'!$G$10,IF(G1061="APAC",'[1]Net Hire Rate'!$H$10,0))))</f>
        <v>1.6761041902604757E-3</v>
      </c>
      <c r="BO1061" s="45">
        <f>IF(G1061="MEA",'[1]Net Hire Rate'!$E$11,IF(G1061="AMR",'[1]Net Hire Rate'!$F$11,IF(G1061="EUR",'[1]Net Hire Rate'!$G$11,IF(G1061="APAC",'[1]Net Hire Rate'!$H$11,0))))</f>
        <v>1.6761041902604757E-3</v>
      </c>
      <c r="BP1061" s="45">
        <f>IF(G1061="MEA",'[1]Net Hire Rate'!$E$12,IF(G1061="AMR",'[1]Net Hire Rate'!$F$12,IF(G1061="EUR",'[1]Net Hire Rate'!$G$12,IF(G1061="APAC",'[1]Net Hire Rate'!$H$12,0))))</f>
        <v>1.6761041902604757E-3</v>
      </c>
      <c r="BQ1061" s="147">
        <f t="shared" si="1262"/>
        <v>8</v>
      </c>
      <c r="BR1061" s="147">
        <f t="shared" si="1244"/>
        <v>8</v>
      </c>
      <c r="BS1061" s="147">
        <f t="shared" si="1263"/>
        <v>8.0134088335220834</v>
      </c>
      <c r="BT1061" s="148">
        <f t="shared" si="1245"/>
        <v>8.0134088335220834</v>
      </c>
      <c r="BU1061" s="149">
        <f t="shared" si="1264"/>
        <v>8.0268401416462201</v>
      </c>
      <c r="BV1061" s="148">
        <f t="shared" si="1246"/>
        <v>8.0268401416462201</v>
      </c>
      <c r="BW1061" s="148">
        <f t="shared" si="1265"/>
        <v>8.0402939620421847</v>
      </c>
      <c r="BX1061" s="148">
        <f t="shared" si="1247"/>
        <v>8.0402939620421847</v>
      </c>
      <c r="BY1061" s="148">
        <f t="shared" si="1266"/>
        <v>8.0537703324428893</v>
      </c>
      <c r="BZ1061" s="148">
        <f t="shared" si="1248"/>
        <v>8.0537703324428893</v>
      </c>
      <c r="CA1061" s="148">
        <f t="shared" si="1267"/>
        <v>8.0672692906444912</v>
      </c>
      <c r="CB1061" s="148">
        <f t="shared" si="1249"/>
        <v>8.0672692906444912</v>
      </c>
      <c r="CC1061" s="148"/>
      <c r="CD1061" s="38"/>
      <c r="CE1061" s="38"/>
      <c r="CF1061" s="38"/>
      <c r="CG1061" s="38"/>
      <c r="CH1061" s="38"/>
      <c r="CI1061" s="38"/>
      <c r="CJ1061" s="38"/>
      <c r="CK1061" s="41"/>
      <c r="CL1061" s="41"/>
      <c r="CM1061" s="40"/>
      <c r="CN1061" s="41"/>
      <c r="CO1061" s="41"/>
      <c r="CP1061" s="41"/>
      <c r="CQ1061" s="41"/>
      <c r="CR1061" s="41"/>
      <c r="CS1061" s="41"/>
      <c r="CT1061" s="41"/>
      <c r="CU1061" s="40"/>
      <c r="CV1061" s="41"/>
      <c r="CW1061" s="41"/>
      <c r="CX1061" s="41"/>
      <c r="CY1061" s="41"/>
      <c r="CZ1061" s="41"/>
      <c r="DA1061" s="41"/>
      <c r="DB1061" s="41"/>
      <c r="DC1061" s="40"/>
      <c r="DD1061" s="41"/>
      <c r="DE1061" s="41"/>
      <c r="DF1061" s="41"/>
      <c r="DG1061" s="41"/>
      <c r="DH1061" s="41"/>
      <c r="DI1061" s="41"/>
      <c r="DJ1061" s="41"/>
      <c r="DK1061" s="40"/>
      <c r="DL1061" s="41"/>
      <c r="DM1061" s="41"/>
      <c r="DN1061" s="41"/>
      <c r="DO1061" s="41"/>
      <c r="DP1061" s="41"/>
      <c r="DQ1061" s="41"/>
      <c r="DR1061" s="15"/>
      <c r="DS1061" s="151">
        <f t="shared" si="1250"/>
        <v>8</v>
      </c>
      <c r="DT1061" s="152">
        <f t="shared" si="1251"/>
        <v>0</v>
      </c>
      <c r="DU1061" s="7">
        <f t="shared" si="1252"/>
        <v>0</v>
      </c>
      <c r="DV1061" s="7">
        <f t="shared" si="1253"/>
        <v>0</v>
      </c>
      <c r="DW1061">
        <f t="shared" si="1254"/>
        <v>0</v>
      </c>
      <c r="DX1061">
        <f t="shared" si="1255"/>
        <v>0</v>
      </c>
      <c r="DZ1061">
        <f t="shared" si="1268"/>
        <v>8</v>
      </c>
      <c r="EA1061">
        <f t="shared" si="1269"/>
        <v>8</v>
      </c>
      <c r="EB1061">
        <f t="shared" si="1270"/>
        <v>8</v>
      </c>
      <c r="EC1061">
        <f t="shared" si="1271"/>
        <v>8</v>
      </c>
      <c r="ED1061">
        <f t="shared" si="1272"/>
        <v>8</v>
      </c>
      <c r="EE1061">
        <f t="shared" si="1273"/>
        <v>8</v>
      </c>
      <c r="EG1061">
        <f t="shared" si="1274"/>
        <v>8</v>
      </c>
      <c r="EH1061">
        <f t="shared" si="1275"/>
        <v>8</v>
      </c>
      <c r="EI1061">
        <f t="shared" si="1276"/>
        <v>8</v>
      </c>
      <c r="EJ1061">
        <f t="shared" si="1277"/>
        <v>8</v>
      </c>
      <c r="EK1061">
        <f t="shared" si="1278"/>
        <v>8</v>
      </c>
      <c r="EM1061">
        <f>IF($EM$9='[1]L&amp;D Numbers'!$E$6,'[1]L&amp;D Numbers'!$E$7)</f>
        <v>350</v>
      </c>
      <c r="EN1061">
        <f>IF($EN$9='[1]L&amp;D Numbers'!$F$6,'[1]L&amp;D Numbers'!$F$7)</f>
        <v>2000</v>
      </c>
      <c r="EO1061">
        <f>IF($EO$9='[1]L&amp;D Numbers'!$G$6,'[1]L&amp;D Numbers'!$G$7)</f>
        <v>2000</v>
      </c>
      <c r="EP1061">
        <f>IF($EP$9='[1]L&amp;D Numbers'!$H$6,'[1]L&amp;D Numbers'!$H$7)</f>
        <v>2000</v>
      </c>
      <c r="EQ1061">
        <f>IF($EQ$9='[1]L&amp;D Numbers'!$I$6,'[1]L&amp;D Numbers'!$I$7)</f>
        <v>2000</v>
      </c>
      <c r="ER1061">
        <f>IF($ER$9='[1]L&amp;D Numbers'!$J$6,'[1]L&amp;D Numbers'!$J$7)</f>
        <v>0</v>
      </c>
      <c r="ET1061" s="45">
        <f>'[1]L&amp;D Master'!$E$10</f>
        <v>1.0678246631903041E-2</v>
      </c>
      <c r="EU1061" s="45">
        <f>ET1061+'[1]L&amp;D Master'!$F$10</f>
        <v>1.8222427877342538E-2</v>
      </c>
      <c r="EV1061" s="45">
        <f>EU1061+'[1]L&amp;D Master'!$G$10</f>
        <v>2.3561551193294058E-2</v>
      </c>
      <c r="EW1061" s="45">
        <f>EV1061+'[1]L&amp;D Master'!$H$10</f>
        <v>2.7330438342024234E-2</v>
      </c>
      <c r="EX1061" s="45">
        <f>EW1061+'[1]L&amp;D Master'!$I$10</f>
        <v>2.9999999999999995E-2</v>
      </c>
      <c r="EY1061" s="45"/>
      <c r="EZ1061" s="45">
        <f t="shared" si="1279"/>
        <v>1.0678246631903041E-2</v>
      </c>
      <c r="FA1061" s="45">
        <f t="shared" si="1280"/>
        <v>1.8222427877342538E-2</v>
      </c>
      <c r="FB1061" s="45">
        <f t="shared" si="1280"/>
        <v>2.3561551193294058E-2</v>
      </c>
      <c r="FC1061" s="45">
        <f t="shared" si="1280"/>
        <v>2.7330438342024234E-2</v>
      </c>
      <c r="FD1061" s="45">
        <f t="shared" si="1256"/>
        <v>2.7330438342024234E-2</v>
      </c>
      <c r="FE1061" s="45"/>
      <c r="FF1061">
        <f t="shared" si="1224"/>
        <v>7.9145740269447753</v>
      </c>
      <c r="FG1061">
        <f t="shared" si="1225"/>
        <v>7.8542205769812599</v>
      </c>
      <c r="FH1061">
        <f t="shared" si="1226"/>
        <v>7.8115075904536475</v>
      </c>
      <c r="FI1061">
        <f t="shared" si="1227"/>
        <v>7.7813564932638064</v>
      </c>
      <c r="FJ1061">
        <f t="shared" si="1228"/>
        <v>7.7813564932638064</v>
      </c>
      <c r="FL1061" s="34"/>
      <c r="FM1061" s="34"/>
      <c r="FN1061" s="34"/>
      <c r="FO1061" s="34"/>
      <c r="FP1061" s="34"/>
      <c r="FQ1061" s="153">
        <f t="shared" si="1281"/>
        <v>0.125</v>
      </c>
      <c r="FR1061" s="153"/>
      <c r="FS1061" s="42"/>
      <c r="FT1061" s="42"/>
      <c r="FU1061" s="42"/>
      <c r="FV1061" s="42"/>
      <c r="FW1061" s="42"/>
      <c r="FX1061" s="42"/>
      <c r="FY1061" s="42"/>
      <c r="FZ1061" s="42"/>
      <c r="GA1061" s="42"/>
      <c r="GB1061" s="42"/>
      <c r="GC1061" s="42"/>
      <c r="GD1061" s="42"/>
      <c r="GE1061" s="42"/>
      <c r="GF1061" s="42"/>
      <c r="GG1061" s="42"/>
      <c r="GH1061" s="42"/>
      <c r="GI1061" s="42"/>
      <c r="GJ1061" s="42"/>
      <c r="GK1061" s="42"/>
      <c r="GL1061" s="42"/>
      <c r="GM1061" s="154">
        <f>'[1]Automation Master'!$B$10*FQ1061*FO1061</f>
        <v>0</v>
      </c>
      <c r="GN1061" s="155">
        <f>'[1]Automation Master'!$B$11*FO1061*FQ1061+GM1061</f>
        <v>0</v>
      </c>
      <c r="GO1061" s="155">
        <f>'[1]Automation Master'!$B$12*FO1061*FQ1061+GN1061</f>
        <v>0</v>
      </c>
      <c r="GP1061" s="155">
        <f>'[1]Automation Master'!$B$13*FO1061*FQ1061+GO1061</f>
        <v>0</v>
      </c>
      <c r="GQ1061" s="155">
        <f>'[1]Automation Master'!$C$10*FO1061*FQ1061+GP1061</f>
        <v>0</v>
      </c>
      <c r="GR1061" s="155">
        <f>'[1]Automation Master'!$C$11*FO1061*FQ1061+GQ1061</f>
        <v>0</v>
      </c>
      <c r="GS1061" s="155">
        <f>'[1]Automation Master'!$C$12*FO1061*FQ1061+GR1061</f>
        <v>0</v>
      </c>
      <c r="GT1061" s="155">
        <f>'[1]Automation Master'!$C$13*FO1061*FQ1061+GS1061</f>
        <v>0</v>
      </c>
      <c r="GU1061" s="155">
        <f>'[1]Automation Master'!$D$10*FO1061*FQ1061+GT1061</f>
        <v>0</v>
      </c>
      <c r="GV1061" s="155">
        <f>'[1]Automation Master'!$D$11*FO1061*FQ1061+GU1061</f>
        <v>0</v>
      </c>
      <c r="GW1061" s="155">
        <f>'[1]Automation Master'!$D$12*FO1061*FQ1061+GV1061</f>
        <v>0</v>
      </c>
      <c r="GX1061" s="155">
        <f>'[1]Automation Master'!$D$13*FO1061*FQ1061+GW1061</f>
        <v>0</v>
      </c>
      <c r="GY1061" s="155">
        <f>'[1]Automation Master'!$E$10*FO1061*FQ1061+GX1061</f>
        <v>0</v>
      </c>
      <c r="GZ1061" s="155">
        <f>'[1]Automation Master'!$E$11*FO1061*FQ1061+GY1061</f>
        <v>0</v>
      </c>
      <c r="HA1061" s="155">
        <f>'[1]Automation Master'!$E$12*FO1061*FQ1061+GZ1061</f>
        <v>0</v>
      </c>
      <c r="HB1061" s="155">
        <f>'[1]Automation Master'!$E$13*FO1061*FQ1061+HA1061</f>
        <v>0</v>
      </c>
      <c r="HC1061" s="155">
        <f>'[1]Automation Master'!$F$10*FO1061*FQ1061+HB1061</f>
        <v>0</v>
      </c>
      <c r="HD1061" s="155">
        <f>'[1]Automation Master'!$F$11*FO1061*FQ1061+HC1061</f>
        <v>0</v>
      </c>
      <c r="HE1061" s="155">
        <f>'[1]Automation Master'!$F$12*FO1061*FQ1061+HD1061</f>
        <v>0</v>
      </c>
      <c r="HF1061" s="156">
        <f>'[1]Automation Master'!$F$13*FO1061*FQ1061+HE1061</f>
        <v>0</v>
      </c>
      <c r="HG1061" s="157"/>
      <c r="HH1061" s="157"/>
      <c r="HI1061" s="157"/>
      <c r="HJ1061" s="157"/>
      <c r="HK1061" s="157"/>
      <c r="HL1061" s="157"/>
      <c r="HM1061" s="157"/>
      <c r="HN1061" s="157"/>
      <c r="HO1061" s="157"/>
      <c r="HP1061" s="157"/>
      <c r="HQ1061" s="157"/>
      <c r="HR1061" s="157"/>
      <c r="HS1061" s="157"/>
      <c r="HT1061" s="157"/>
      <c r="HU1061" s="157"/>
      <c r="HV1061" s="157"/>
      <c r="HW1061" s="157"/>
      <c r="HX1061" s="157"/>
      <c r="HY1061" s="42"/>
      <c r="HZ1061" s="42"/>
      <c r="IA1061" s="148">
        <f t="shared" si="1229"/>
        <v>8</v>
      </c>
      <c r="IB1061" s="148">
        <f t="shared" si="1230"/>
        <v>8</v>
      </c>
      <c r="IC1061" s="148">
        <f t="shared" si="1231"/>
        <v>8</v>
      </c>
      <c r="ID1061" s="148">
        <f t="shared" si="1232"/>
        <v>8</v>
      </c>
      <c r="IE1061" s="148">
        <f t="shared" si="1233"/>
        <v>8</v>
      </c>
      <c r="IH1061">
        <f t="shared" si="1239"/>
        <v>7.9145740269447753</v>
      </c>
      <c r="II1061">
        <f t="shared" si="1240"/>
        <v>7.8542205769812599</v>
      </c>
      <c r="IJ1061">
        <f t="shared" si="1241"/>
        <v>7.8115075904536475</v>
      </c>
      <c r="IK1061">
        <f t="shared" si="1242"/>
        <v>7.7813564932638064</v>
      </c>
      <c r="IL1061">
        <f t="shared" si="1243"/>
        <v>7.7813564932638064</v>
      </c>
      <c r="IN1061" s="42">
        <f t="shared" si="1234"/>
        <v>1.0678246631903088E-2</v>
      </c>
      <c r="IO1061" s="42">
        <f t="shared" si="1235"/>
        <v>1.8222427877342517E-2</v>
      </c>
      <c r="IP1061" s="42">
        <f t="shared" si="1236"/>
        <v>2.3561551193294061E-2</v>
      </c>
      <c r="IQ1061" s="42">
        <f t="shared" si="1237"/>
        <v>2.7330438342024199E-2</v>
      </c>
      <c r="IR1061" s="42">
        <f t="shared" si="1238"/>
        <v>2.7330438342024199E-2</v>
      </c>
      <c r="IT1061" s="9">
        <f t="shared" si="1282"/>
        <v>0</v>
      </c>
      <c r="IU1061" s="9">
        <f t="shared" si="1283"/>
        <v>0</v>
      </c>
      <c r="IV1061" s="9">
        <f t="shared" si="1284"/>
        <v>0</v>
      </c>
      <c r="IW1061" s="9">
        <f t="shared" si="1285"/>
        <v>0</v>
      </c>
      <c r="IX1061" s="9">
        <f t="shared" si="1286"/>
        <v>0</v>
      </c>
    </row>
    <row r="1062" spans="1:258" ht="15.75" hidden="1" thickBot="1" x14ac:dyDescent="0.3">
      <c r="A1062">
        <v>2</v>
      </c>
      <c r="B1062" t="s">
        <v>676</v>
      </c>
      <c r="C1062" t="s">
        <v>312</v>
      </c>
      <c r="D1062" t="s">
        <v>288</v>
      </c>
      <c r="E1062" t="s">
        <v>677</v>
      </c>
      <c r="F1062" t="s">
        <v>290</v>
      </c>
      <c r="G1062" t="s">
        <v>256</v>
      </c>
      <c r="H1062">
        <v>2</v>
      </c>
      <c r="L1062">
        <v>2</v>
      </c>
      <c r="S1062">
        <v>1</v>
      </c>
      <c r="T1062">
        <v>1</v>
      </c>
      <c r="Y1062">
        <v>2</v>
      </c>
      <c r="AB1062">
        <v>2</v>
      </c>
      <c r="AT1062">
        <v>2</v>
      </c>
      <c r="AU1062">
        <v>2</v>
      </c>
      <c r="AV1062">
        <v>0</v>
      </c>
      <c r="AW1062">
        <v>0</v>
      </c>
      <c r="AX1062">
        <v>0</v>
      </c>
      <c r="BB1062">
        <f t="shared" si="1257"/>
        <v>2</v>
      </c>
      <c r="BD1062">
        <f t="shared" si="1258"/>
        <v>2</v>
      </c>
      <c r="BE1062">
        <f t="shared" si="1259"/>
        <v>2</v>
      </c>
      <c r="BF1062">
        <f t="shared" si="1260"/>
        <v>2</v>
      </c>
      <c r="BH1062">
        <f t="shared" si="1261"/>
        <v>0</v>
      </c>
      <c r="BK1062" s="45">
        <f>IF(G1062="MEA",'[1]Net Hire Rate'!$E$7,IF(G1062="AMR",'[1]Net Hire Rate'!$F$7,IF(G1062="EUR",'[1]Net Hire Rate'!$G$7,IF(G1062="APAC",'[1]Net Hire Rate'!$H$7,0))))</f>
        <v>1.6761041902604757E-3</v>
      </c>
      <c r="BL1062" s="45">
        <f>IF(G1062="MEA",'[1]Net Hire Rate'!$E$8,IF(G1062="AMR",'[1]Net Hire Rate'!$F$8,IF(G1062="EUR",'[1]Net Hire Rate'!$G$8,IF(G1062="APAC",'[1]Net Hire Rate'!$H$8,0))))</f>
        <v>1.6761041902604757E-3</v>
      </c>
      <c r="BM1062" s="45">
        <f>IF(G1062="MEA",'[1]Net Hire Rate'!$E$9,IF(G1062="AMR",'[1]Net Hire Rate'!$F$9,IF(G1062="EUR",'[1]Net Hire Rate'!$G$9,IF(G1062="APAC",'[1]Net Hire Rate'!$H$9,0))))</f>
        <v>1.6761041902604757E-3</v>
      </c>
      <c r="BN1062" s="45">
        <f>IF(G1062="MEA",'[1]Net Hire Rate'!$E$10,IF(G1062="AMR",'[1]Net Hire Rate'!$F$10,IF(G1062="EUR",'[1]Net Hire Rate'!$G$10,IF(G1062="APAC",'[1]Net Hire Rate'!$H$10,0))))</f>
        <v>1.6761041902604757E-3</v>
      </c>
      <c r="BO1062" s="45">
        <f>IF(G1062="MEA",'[1]Net Hire Rate'!$E$11,IF(G1062="AMR",'[1]Net Hire Rate'!$F$11,IF(G1062="EUR",'[1]Net Hire Rate'!$G$11,IF(G1062="APAC",'[1]Net Hire Rate'!$H$11,0))))</f>
        <v>1.6761041902604757E-3</v>
      </c>
      <c r="BP1062" s="45">
        <f>IF(G1062="MEA",'[1]Net Hire Rate'!$E$12,IF(G1062="AMR",'[1]Net Hire Rate'!$F$12,IF(G1062="EUR",'[1]Net Hire Rate'!$G$12,IF(G1062="APAC",'[1]Net Hire Rate'!$H$12,0))))</f>
        <v>1.6761041902604757E-3</v>
      </c>
      <c r="BQ1062" s="147">
        <f t="shared" si="1262"/>
        <v>2</v>
      </c>
      <c r="BR1062" s="147">
        <f t="shared" si="1244"/>
        <v>2</v>
      </c>
      <c r="BS1062" s="147">
        <f t="shared" si="1263"/>
        <v>2.0033522083805209</v>
      </c>
      <c r="BT1062" s="148">
        <f t="shared" si="1245"/>
        <v>2.0033522083805209</v>
      </c>
      <c r="BU1062" s="149">
        <f t="shared" si="1264"/>
        <v>2.006710035411555</v>
      </c>
      <c r="BV1062" s="148">
        <f t="shared" si="1246"/>
        <v>2.006710035411555</v>
      </c>
      <c r="BW1062" s="148">
        <f t="shared" si="1265"/>
        <v>2.0100734905105462</v>
      </c>
      <c r="BX1062" s="148">
        <f t="shared" si="1247"/>
        <v>2.0100734905105462</v>
      </c>
      <c r="BY1062" s="148">
        <f t="shared" si="1266"/>
        <v>2.0134425831107223</v>
      </c>
      <c r="BZ1062" s="148">
        <f t="shared" si="1248"/>
        <v>2.0134425831107223</v>
      </c>
      <c r="CA1062" s="148">
        <f t="shared" si="1267"/>
        <v>2.0168173226611228</v>
      </c>
      <c r="CB1062" s="148">
        <f t="shared" si="1249"/>
        <v>2.0168173226611228</v>
      </c>
      <c r="CC1062" s="148"/>
      <c r="CD1062" s="38"/>
      <c r="CE1062" s="38"/>
      <c r="CF1062" s="38"/>
      <c r="CG1062" s="38"/>
      <c r="CH1062" s="38"/>
      <c r="CI1062" s="38"/>
      <c r="CJ1062" s="38"/>
      <c r="CK1062" s="41"/>
      <c r="CL1062" s="41"/>
      <c r="CM1062" s="40"/>
      <c r="CN1062" s="41"/>
      <c r="CO1062" s="41"/>
      <c r="CP1062" s="41"/>
      <c r="CQ1062" s="41"/>
      <c r="CR1062" s="41"/>
      <c r="CS1062" s="41"/>
      <c r="CT1062" s="41"/>
      <c r="CU1062" s="40"/>
      <c r="CV1062" s="41"/>
      <c r="CW1062" s="41"/>
      <c r="CX1062" s="41"/>
      <c r="CY1062" s="41"/>
      <c r="CZ1062" s="41"/>
      <c r="DA1062" s="41"/>
      <c r="DB1062" s="41"/>
      <c r="DC1062" s="40"/>
      <c r="DD1062" s="41"/>
      <c r="DE1062" s="41"/>
      <c r="DF1062" s="41"/>
      <c r="DG1062" s="41"/>
      <c r="DH1062" s="41"/>
      <c r="DI1062" s="41"/>
      <c r="DJ1062" s="41"/>
      <c r="DK1062" s="40"/>
      <c r="DL1062" s="41"/>
      <c r="DM1062" s="41"/>
      <c r="DN1062" s="41"/>
      <c r="DO1062" s="41"/>
      <c r="DP1062" s="41"/>
      <c r="DQ1062" s="41"/>
      <c r="DR1062" s="15"/>
      <c r="DS1062" s="151">
        <f t="shared" si="1250"/>
        <v>2</v>
      </c>
      <c r="DT1062" s="152">
        <f t="shared" si="1251"/>
        <v>0</v>
      </c>
      <c r="DU1062" s="7">
        <f t="shared" si="1252"/>
        <v>0</v>
      </c>
      <c r="DV1062" s="7">
        <f t="shared" si="1253"/>
        <v>0</v>
      </c>
      <c r="DW1062">
        <f t="shared" si="1254"/>
        <v>0</v>
      </c>
      <c r="DX1062">
        <f t="shared" si="1255"/>
        <v>0</v>
      </c>
      <c r="DZ1062">
        <f t="shared" si="1268"/>
        <v>2</v>
      </c>
      <c r="EA1062">
        <f t="shared" si="1269"/>
        <v>2</v>
      </c>
      <c r="EB1062">
        <f t="shared" si="1270"/>
        <v>2</v>
      </c>
      <c r="EC1062">
        <f t="shared" si="1271"/>
        <v>2</v>
      </c>
      <c r="ED1062">
        <f t="shared" si="1272"/>
        <v>2</v>
      </c>
      <c r="EE1062">
        <f t="shared" si="1273"/>
        <v>2</v>
      </c>
      <c r="EG1062">
        <f t="shared" si="1274"/>
        <v>2</v>
      </c>
      <c r="EH1062">
        <f t="shared" si="1275"/>
        <v>2</v>
      </c>
      <c r="EI1062">
        <f t="shared" si="1276"/>
        <v>2</v>
      </c>
      <c r="EJ1062">
        <f t="shared" si="1277"/>
        <v>2</v>
      </c>
      <c r="EK1062">
        <f t="shared" si="1278"/>
        <v>2</v>
      </c>
      <c r="EM1062">
        <f>IF($EM$9='[1]L&amp;D Numbers'!$E$6,'[1]L&amp;D Numbers'!$E$7)</f>
        <v>350</v>
      </c>
      <c r="EN1062">
        <f>IF($EN$9='[1]L&amp;D Numbers'!$F$6,'[1]L&amp;D Numbers'!$F$7)</f>
        <v>2000</v>
      </c>
      <c r="EO1062">
        <f>IF($EO$9='[1]L&amp;D Numbers'!$G$6,'[1]L&amp;D Numbers'!$G$7)</f>
        <v>2000</v>
      </c>
      <c r="EP1062">
        <f>IF($EP$9='[1]L&amp;D Numbers'!$H$6,'[1]L&amp;D Numbers'!$H$7)</f>
        <v>2000</v>
      </c>
      <c r="EQ1062">
        <f>IF($EQ$9='[1]L&amp;D Numbers'!$I$6,'[1]L&amp;D Numbers'!$I$7)</f>
        <v>2000</v>
      </c>
      <c r="ER1062">
        <f>IF($ER$9='[1]L&amp;D Numbers'!$J$6,'[1]L&amp;D Numbers'!$J$7)</f>
        <v>0</v>
      </c>
      <c r="ET1062" s="45">
        <f>'[1]L&amp;D Master'!$E$10</f>
        <v>1.0678246631903041E-2</v>
      </c>
      <c r="EU1062" s="45">
        <f>ET1062+'[1]L&amp;D Master'!$F$10</f>
        <v>1.8222427877342538E-2</v>
      </c>
      <c r="EV1062" s="45">
        <f>EU1062+'[1]L&amp;D Master'!$G$10</f>
        <v>2.3561551193294058E-2</v>
      </c>
      <c r="EW1062" s="45">
        <f>EV1062+'[1]L&amp;D Master'!$H$10</f>
        <v>2.7330438342024234E-2</v>
      </c>
      <c r="EX1062" s="45">
        <f>EW1062+'[1]L&amp;D Master'!$I$10</f>
        <v>2.9999999999999995E-2</v>
      </c>
      <c r="EY1062" s="45"/>
      <c r="EZ1062" s="45">
        <f t="shared" si="1279"/>
        <v>1.0678246631903041E-2</v>
      </c>
      <c r="FA1062" s="45">
        <f t="shared" si="1280"/>
        <v>1.8222427877342538E-2</v>
      </c>
      <c r="FB1062" s="45">
        <f t="shared" si="1280"/>
        <v>2.3561551193294058E-2</v>
      </c>
      <c r="FC1062" s="45">
        <f t="shared" si="1280"/>
        <v>2.7330438342024234E-2</v>
      </c>
      <c r="FD1062" s="45">
        <f t="shared" si="1256"/>
        <v>2.7330438342024234E-2</v>
      </c>
      <c r="FE1062" s="45"/>
      <c r="FF1062">
        <f t="shared" si="1224"/>
        <v>1.9786435067361938</v>
      </c>
      <c r="FG1062">
        <f t="shared" si="1225"/>
        <v>1.963555144245315</v>
      </c>
      <c r="FH1062">
        <f t="shared" si="1226"/>
        <v>1.9528768976134119</v>
      </c>
      <c r="FI1062">
        <f t="shared" si="1227"/>
        <v>1.9453391233159516</v>
      </c>
      <c r="FJ1062">
        <f t="shared" si="1228"/>
        <v>1.9453391233159516</v>
      </c>
      <c r="FL1062" s="34"/>
      <c r="FM1062" s="34"/>
      <c r="FN1062" s="34"/>
      <c r="FO1062" s="34"/>
      <c r="FP1062" s="34"/>
      <c r="FQ1062" s="153">
        <f t="shared" si="1281"/>
        <v>0.125</v>
      </c>
      <c r="FR1062" s="153"/>
      <c r="FS1062" s="42"/>
      <c r="FT1062" s="42"/>
      <c r="FU1062" s="42"/>
      <c r="FV1062" s="42"/>
      <c r="FW1062" s="42"/>
      <c r="FX1062" s="42"/>
      <c r="FY1062" s="42"/>
      <c r="FZ1062" s="42"/>
      <c r="GA1062" s="42"/>
      <c r="GB1062" s="42"/>
      <c r="GC1062" s="42"/>
      <c r="GD1062" s="42"/>
      <c r="GE1062" s="42"/>
      <c r="GF1062" s="42"/>
      <c r="GG1062" s="42"/>
      <c r="GH1062" s="42"/>
      <c r="GI1062" s="42"/>
      <c r="GJ1062" s="42"/>
      <c r="GK1062" s="42"/>
      <c r="GL1062" s="42"/>
      <c r="GM1062" s="154">
        <f>'[1]Automation Master'!$B$10*FQ1062*FO1062</f>
        <v>0</v>
      </c>
      <c r="GN1062" s="155">
        <f>'[1]Automation Master'!$B$11*FO1062*FQ1062+GM1062</f>
        <v>0</v>
      </c>
      <c r="GO1062" s="155">
        <f>'[1]Automation Master'!$B$12*FO1062*FQ1062+GN1062</f>
        <v>0</v>
      </c>
      <c r="GP1062" s="155">
        <f>'[1]Automation Master'!$B$13*FO1062*FQ1062+GO1062</f>
        <v>0</v>
      </c>
      <c r="GQ1062" s="155">
        <f>'[1]Automation Master'!$C$10*FO1062*FQ1062+GP1062</f>
        <v>0</v>
      </c>
      <c r="GR1062" s="155">
        <f>'[1]Automation Master'!$C$11*FO1062*FQ1062+GQ1062</f>
        <v>0</v>
      </c>
      <c r="GS1062" s="155">
        <f>'[1]Automation Master'!$C$12*FO1062*FQ1062+GR1062</f>
        <v>0</v>
      </c>
      <c r="GT1062" s="155">
        <f>'[1]Automation Master'!$C$13*FO1062*FQ1062+GS1062</f>
        <v>0</v>
      </c>
      <c r="GU1062" s="155">
        <f>'[1]Automation Master'!$D$10*FO1062*FQ1062+GT1062</f>
        <v>0</v>
      </c>
      <c r="GV1062" s="155">
        <f>'[1]Automation Master'!$D$11*FO1062*FQ1062+GU1062</f>
        <v>0</v>
      </c>
      <c r="GW1062" s="155">
        <f>'[1]Automation Master'!$D$12*FO1062*FQ1062+GV1062</f>
        <v>0</v>
      </c>
      <c r="GX1062" s="155">
        <f>'[1]Automation Master'!$D$13*FO1062*FQ1062+GW1062</f>
        <v>0</v>
      </c>
      <c r="GY1062" s="155">
        <f>'[1]Automation Master'!$E$10*FO1062*FQ1062+GX1062</f>
        <v>0</v>
      </c>
      <c r="GZ1062" s="155">
        <f>'[1]Automation Master'!$E$11*FO1062*FQ1062+GY1062</f>
        <v>0</v>
      </c>
      <c r="HA1062" s="155">
        <f>'[1]Automation Master'!$E$12*FO1062*FQ1062+GZ1062</f>
        <v>0</v>
      </c>
      <c r="HB1062" s="155">
        <f>'[1]Automation Master'!$E$13*FO1062*FQ1062+HA1062</f>
        <v>0</v>
      </c>
      <c r="HC1062" s="155">
        <f>'[1]Automation Master'!$F$10*FO1062*FQ1062+HB1062</f>
        <v>0</v>
      </c>
      <c r="HD1062" s="155">
        <f>'[1]Automation Master'!$F$11*FO1062*FQ1062+HC1062</f>
        <v>0</v>
      </c>
      <c r="HE1062" s="155">
        <f>'[1]Automation Master'!$F$12*FO1062*FQ1062+HD1062</f>
        <v>0</v>
      </c>
      <c r="HF1062" s="156">
        <f>'[1]Automation Master'!$F$13*FO1062*FQ1062+HE1062</f>
        <v>0</v>
      </c>
      <c r="HG1062" s="157"/>
      <c r="HH1062" s="157"/>
      <c r="HI1062" s="157"/>
      <c r="HJ1062" s="157"/>
      <c r="HK1062" s="157"/>
      <c r="HL1062" s="157"/>
      <c r="HM1062" s="157"/>
      <c r="HN1062" s="157"/>
      <c r="HO1062" s="157"/>
      <c r="HP1062" s="157"/>
      <c r="HQ1062" s="157"/>
      <c r="HR1062" s="157"/>
      <c r="HS1062" s="157"/>
      <c r="HT1062" s="157"/>
      <c r="HU1062" s="157"/>
      <c r="HV1062" s="157"/>
      <c r="HW1062" s="157"/>
      <c r="HX1062" s="157"/>
      <c r="HY1062" s="42"/>
      <c r="HZ1062" s="42"/>
      <c r="IA1062" s="148">
        <f t="shared" si="1229"/>
        <v>2</v>
      </c>
      <c r="IB1062" s="148">
        <f t="shared" si="1230"/>
        <v>2</v>
      </c>
      <c r="IC1062" s="148">
        <f t="shared" si="1231"/>
        <v>2</v>
      </c>
      <c r="ID1062" s="148">
        <f t="shared" si="1232"/>
        <v>2</v>
      </c>
      <c r="IE1062" s="148">
        <f t="shared" si="1233"/>
        <v>2</v>
      </c>
      <c r="IH1062">
        <f t="shared" si="1239"/>
        <v>1.9786435067361938</v>
      </c>
      <c r="II1062">
        <f t="shared" si="1240"/>
        <v>1.963555144245315</v>
      </c>
      <c r="IJ1062">
        <f t="shared" si="1241"/>
        <v>1.9528768976134119</v>
      </c>
      <c r="IK1062">
        <f t="shared" si="1242"/>
        <v>1.9453391233159516</v>
      </c>
      <c r="IL1062">
        <f t="shared" si="1243"/>
        <v>1.9453391233159516</v>
      </c>
      <c r="IN1062" s="42">
        <f t="shared" si="1234"/>
        <v>1.0678246631903088E-2</v>
      </c>
      <c r="IO1062" s="42">
        <f t="shared" si="1235"/>
        <v>1.8222427877342517E-2</v>
      </c>
      <c r="IP1062" s="42">
        <f t="shared" si="1236"/>
        <v>2.3561551193294061E-2</v>
      </c>
      <c r="IQ1062" s="42">
        <f t="shared" si="1237"/>
        <v>2.7330438342024199E-2</v>
      </c>
      <c r="IR1062" s="42">
        <f t="shared" si="1238"/>
        <v>2.7330438342024199E-2</v>
      </c>
      <c r="IT1062" s="9">
        <f t="shared" si="1282"/>
        <v>0</v>
      </c>
      <c r="IU1062" s="9">
        <f t="shared" si="1283"/>
        <v>0</v>
      </c>
      <c r="IV1062" s="9">
        <f t="shared" si="1284"/>
        <v>0</v>
      </c>
      <c r="IW1062" s="9">
        <f t="shared" si="1285"/>
        <v>0</v>
      </c>
      <c r="IX1062" s="9">
        <f t="shared" si="1286"/>
        <v>0</v>
      </c>
    </row>
    <row r="1063" spans="1:258" ht="15.75" hidden="1" thickBot="1" x14ac:dyDescent="0.3">
      <c r="A1063">
        <v>3</v>
      </c>
      <c r="B1063" t="s">
        <v>676</v>
      </c>
      <c r="C1063" t="s">
        <v>291</v>
      </c>
      <c r="D1063" t="s">
        <v>288</v>
      </c>
      <c r="E1063" t="s">
        <v>677</v>
      </c>
      <c r="F1063" t="s">
        <v>290</v>
      </c>
      <c r="G1063" t="s">
        <v>256</v>
      </c>
      <c r="H1063">
        <v>2</v>
      </c>
      <c r="I1063">
        <v>1</v>
      </c>
      <c r="L1063">
        <v>2</v>
      </c>
      <c r="M1063">
        <v>1</v>
      </c>
      <c r="R1063">
        <v>1</v>
      </c>
      <c r="T1063">
        <v>1</v>
      </c>
      <c r="X1063">
        <v>1</v>
      </c>
      <c r="Y1063">
        <v>2</v>
      </c>
      <c r="AA1063">
        <v>1</v>
      </c>
      <c r="AB1063">
        <v>2</v>
      </c>
      <c r="AL1063">
        <v>1</v>
      </c>
      <c r="AT1063">
        <v>3</v>
      </c>
      <c r="AU1063">
        <v>0</v>
      </c>
      <c r="AV1063">
        <v>3</v>
      </c>
      <c r="AW1063">
        <v>0</v>
      </c>
      <c r="AX1063">
        <v>0</v>
      </c>
      <c r="BB1063">
        <f t="shared" si="1257"/>
        <v>3</v>
      </c>
      <c r="BD1063">
        <f t="shared" si="1258"/>
        <v>3</v>
      </c>
      <c r="BE1063">
        <f t="shared" si="1259"/>
        <v>3</v>
      </c>
      <c r="BF1063">
        <f t="shared" si="1260"/>
        <v>3</v>
      </c>
      <c r="BH1063">
        <f t="shared" si="1261"/>
        <v>0</v>
      </c>
      <c r="BK1063" s="45">
        <f>IF(G1063="MEA",'[1]Net Hire Rate'!$E$7,IF(G1063="AMR",'[1]Net Hire Rate'!$F$7,IF(G1063="EUR",'[1]Net Hire Rate'!$G$7,IF(G1063="APAC",'[1]Net Hire Rate'!$H$7,0))))</f>
        <v>1.6761041902604757E-3</v>
      </c>
      <c r="BL1063" s="45">
        <f>IF(G1063="MEA",'[1]Net Hire Rate'!$E$8,IF(G1063="AMR",'[1]Net Hire Rate'!$F$8,IF(G1063="EUR",'[1]Net Hire Rate'!$G$8,IF(G1063="APAC",'[1]Net Hire Rate'!$H$8,0))))</f>
        <v>1.6761041902604757E-3</v>
      </c>
      <c r="BM1063" s="45">
        <f>IF(G1063="MEA",'[1]Net Hire Rate'!$E$9,IF(G1063="AMR",'[1]Net Hire Rate'!$F$9,IF(G1063="EUR",'[1]Net Hire Rate'!$G$9,IF(G1063="APAC",'[1]Net Hire Rate'!$H$9,0))))</f>
        <v>1.6761041902604757E-3</v>
      </c>
      <c r="BN1063" s="45">
        <f>IF(G1063="MEA",'[1]Net Hire Rate'!$E$10,IF(G1063="AMR",'[1]Net Hire Rate'!$F$10,IF(G1063="EUR",'[1]Net Hire Rate'!$G$10,IF(G1063="APAC",'[1]Net Hire Rate'!$H$10,0))))</f>
        <v>1.6761041902604757E-3</v>
      </c>
      <c r="BO1063" s="45">
        <f>IF(G1063="MEA",'[1]Net Hire Rate'!$E$11,IF(G1063="AMR",'[1]Net Hire Rate'!$F$11,IF(G1063="EUR",'[1]Net Hire Rate'!$G$11,IF(G1063="APAC",'[1]Net Hire Rate'!$H$11,0))))</f>
        <v>1.6761041902604757E-3</v>
      </c>
      <c r="BP1063" s="45">
        <f>IF(G1063="MEA",'[1]Net Hire Rate'!$E$12,IF(G1063="AMR",'[1]Net Hire Rate'!$F$12,IF(G1063="EUR",'[1]Net Hire Rate'!$G$12,IF(G1063="APAC",'[1]Net Hire Rate'!$H$12,0))))</f>
        <v>1.6761041902604757E-3</v>
      </c>
      <c r="BQ1063" s="147">
        <f t="shared" si="1262"/>
        <v>3</v>
      </c>
      <c r="BR1063" s="147">
        <f t="shared" si="1244"/>
        <v>3</v>
      </c>
      <c r="BS1063" s="147">
        <f t="shared" si="1263"/>
        <v>3.0050283125707811</v>
      </c>
      <c r="BT1063" s="148">
        <f t="shared" si="1245"/>
        <v>3.0050283125707811</v>
      </c>
      <c r="BU1063" s="149">
        <f t="shared" si="1264"/>
        <v>3.0100650531173323</v>
      </c>
      <c r="BV1063" s="148">
        <f t="shared" si="1246"/>
        <v>3.0100650531173323</v>
      </c>
      <c r="BW1063" s="148">
        <f t="shared" si="1265"/>
        <v>3.0151102357658188</v>
      </c>
      <c r="BX1063" s="148">
        <f t="shared" si="1247"/>
        <v>3.0151102357658188</v>
      </c>
      <c r="BY1063" s="148">
        <f t="shared" si="1266"/>
        <v>3.0201638746660828</v>
      </c>
      <c r="BZ1063" s="148">
        <f t="shared" si="1248"/>
        <v>3.0201638746660828</v>
      </c>
      <c r="CA1063" s="148">
        <f t="shared" si="1267"/>
        <v>3.025225983991684</v>
      </c>
      <c r="CB1063" s="148">
        <f t="shared" si="1249"/>
        <v>3.025225983991684</v>
      </c>
      <c r="CC1063" s="148"/>
      <c r="CD1063" s="38"/>
      <c r="CE1063" s="38"/>
      <c r="CF1063" s="38"/>
      <c r="CG1063" s="38"/>
      <c r="CH1063" s="38"/>
      <c r="CI1063" s="38"/>
      <c r="CJ1063" s="38"/>
      <c r="CK1063" s="41"/>
      <c r="CL1063" s="41"/>
      <c r="CM1063" s="40"/>
      <c r="CN1063" s="41"/>
      <c r="CO1063" s="41"/>
      <c r="CP1063" s="41"/>
      <c r="CQ1063" s="41"/>
      <c r="CR1063" s="41"/>
      <c r="CS1063" s="41"/>
      <c r="CT1063" s="41"/>
      <c r="CU1063" s="40"/>
      <c r="CV1063" s="41"/>
      <c r="CW1063" s="41"/>
      <c r="CX1063" s="41"/>
      <c r="CY1063" s="41"/>
      <c r="CZ1063" s="41"/>
      <c r="DA1063" s="41"/>
      <c r="DB1063" s="41"/>
      <c r="DC1063" s="40"/>
      <c r="DD1063" s="41"/>
      <c r="DE1063" s="41"/>
      <c r="DF1063" s="41"/>
      <c r="DG1063" s="41"/>
      <c r="DH1063" s="41"/>
      <c r="DI1063" s="41"/>
      <c r="DJ1063" s="41"/>
      <c r="DK1063" s="40"/>
      <c r="DL1063" s="41"/>
      <c r="DM1063" s="41"/>
      <c r="DN1063" s="41"/>
      <c r="DO1063" s="41"/>
      <c r="DP1063" s="41"/>
      <c r="DQ1063" s="41"/>
      <c r="DR1063" s="15"/>
      <c r="DS1063" s="151">
        <f t="shared" si="1250"/>
        <v>3</v>
      </c>
      <c r="DT1063" s="152">
        <f t="shared" si="1251"/>
        <v>0</v>
      </c>
      <c r="DU1063" s="7">
        <f t="shared" si="1252"/>
        <v>0</v>
      </c>
      <c r="DV1063" s="7">
        <f t="shared" si="1253"/>
        <v>0</v>
      </c>
      <c r="DW1063">
        <f t="shared" si="1254"/>
        <v>0</v>
      </c>
      <c r="DX1063">
        <f t="shared" si="1255"/>
        <v>0</v>
      </c>
      <c r="DZ1063">
        <f t="shared" si="1268"/>
        <v>3</v>
      </c>
      <c r="EA1063">
        <f t="shared" si="1269"/>
        <v>3</v>
      </c>
      <c r="EB1063">
        <f t="shared" si="1270"/>
        <v>3</v>
      </c>
      <c r="EC1063">
        <f t="shared" si="1271"/>
        <v>3</v>
      </c>
      <c r="ED1063">
        <f t="shared" si="1272"/>
        <v>3</v>
      </c>
      <c r="EE1063">
        <f t="shared" si="1273"/>
        <v>3</v>
      </c>
      <c r="EG1063">
        <f t="shared" si="1274"/>
        <v>3</v>
      </c>
      <c r="EH1063">
        <f t="shared" si="1275"/>
        <v>3</v>
      </c>
      <c r="EI1063">
        <f t="shared" si="1276"/>
        <v>3</v>
      </c>
      <c r="EJ1063">
        <f t="shared" si="1277"/>
        <v>3</v>
      </c>
      <c r="EK1063">
        <f t="shared" si="1278"/>
        <v>3</v>
      </c>
      <c r="EM1063">
        <f>IF($EM$9='[1]L&amp;D Numbers'!$E$6,'[1]L&amp;D Numbers'!$E$7)</f>
        <v>350</v>
      </c>
      <c r="EN1063">
        <f>IF($EN$9='[1]L&amp;D Numbers'!$F$6,'[1]L&amp;D Numbers'!$F$7)</f>
        <v>2000</v>
      </c>
      <c r="EO1063">
        <f>IF($EO$9='[1]L&amp;D Numbers'!$G$6,'[1]L&amp;D Numbers'!$G$7)</f>
        <v>2000</v>
      </c>
      <c r="EP1063">
        <f>IF($EP$9='[1]L&amp;D Numbers'!$H$6,'[1]L&amp;D Numbers'!$H$7)</f>
        <v>2000</v>
      </c>
      <c r="EQ1063">
        <f>IF($EQ$9='[1]L&amp;D Numbers'!$I$6,'[1]L&amp;D Numbers'!$I$7)</f>
        <v>2000</v>
      </c>
      <c r="ER1063">
        <f>IF($ER$9='[1]L&amp;D Numbers'!$J$6,'[1]L&amp;D Numbers'!$J$7)</f>
        <v>0</v>
      </c>
      <c r="ET1063" s="45">
        <f>'[1]L&amp;D Master'!$E$10</f>
        <v>1.0678246631903041E-2</v>
      </c>
      <c r="EU1063" s="45">
        <f>ET1063+'[1]L&amp;D Master'!$F$10</f>
        <v>1.8222427877342538E-2</v>
      </c>
      <c r="EV1063" s="45">
        <f>EU1063+'[1]L&amp;D Master'!$G$10</f>
        <v>2.3561551193294058E-2</v>
      </c>
      <c r="EW1063" s="45">
        <f>EV1063+'[1]L&amp;D Master'!$H$10</f>
        <v>2.7330438342024234E-2</v>
      </c>
      <c r="EX1063" s="45">
        <f>EW1063+'[1]L&amp;D Master'!$I$10</f>
        <v>2.9999999999999995E-2</v>
      </c>
      <c r="EY1063" s="45"/>
      <c r="EZ1063" s="45">
        <f t="shared" si="1279"/>
        <v>1.0678246631903041E-2</v>
      </c>
      <c r="FA1063" s="45">
        <f t="shared" si="1280"/>
        <v>1.8222427877342538E-2</v>
      </c>
      <c r="FB1063" s="45">
        <f t="shared" si="1280"/>
        <v>2.3561551193294058E-2</v>
      </c>
      <c r="FC1063" s="45">
        <f t="shared" si="1280"/>
        <v>2.7330438342024234E-2</v>
      </c>
      <c r="FD1063" s="45">
        <f t="shared" si="1256"/>
        <v>2.7330438342024234E-2</v>
      </c>
      <c r="FE1063" s="45"/>
      <c r="FF1063">
        <f t="shared" si="1224"/>
        <v>2.9679652601042905</v>
      </c>
      <c r="FG1063">
        <f t="shared" si="1225"/>
        <v>2.9453327163679726</v>
      </c>
      <c r="FH1063">
        <f t="shared" si="1226"/>
        <v>2.9293153464201178</v>
      </c>
      <c r="FI1063">
        <f t="shared" si="1227"/>
        <v>2.9180086849739273</v>
      </c>
      <c r="FJ1063">
        <f t="shared" si="1228"/>
        <v>2.9180086849739273</v>
      </c>
      <c r="FL1063" s="34"/>
      <c r="FM1063" s="34"/>
      <c r="FN1063" s="34"/>
      <c r="FO1063" s="34"/>
      <c r="FP1063" s="34"/>
      <c r="FQ1063" s="153">
        <f t="shared" si="1281"/>
        <v>0.125</v>
      </c>
      <c r="FR1063" s="153"/>
      <c r="FS1063" s="42"/>
      <c r="FT1063" s="42"/>
      <c r="FU1063" s="42"/>
      <c r="FV1063" s="42"/>
      <c r="FW1063" s="42"/>
      <c r="FX1063" s="42"/>
      <c r="FY1063" s="42"/>
      <c r="FZ1063" s="42"/>
      <c r="GA1063" s="42"/>
      <c r="GB1063" s="42"/>
      <c r="GC1063" s="42"/>
      <c r="GD1063" s="42"/>
      <c r="GE1063" s="42"/>
      <c r="GF1063" s="42"/>
      <c r="GG1063" s="42"/>
      <c r="GH1063" s="42"/>
      <c r="GI1063" s="42"/>
      <c r="GJ1063" s="42"/>
      <c r="GK1063" s="42"/>
      <c r="GL1063" s="42"/>
      <c r="GM1063" s="154">
        <f>'[1]Automation Master'!$B$10*FQ1063*FO1063</f>
        <v>0</v>
      </c>
      <c r="GN1063" s="155">
        <f>'[1]Automation Master'!$B$11*FO1063*FQ1063+GM1063</f>
        <v>0</v>
      </c>
      <c r="GO1063" s="155">
        <f>'[1]Automation Master'!$B$12*FO1063*FQ1063+GN1063</f>
        <v>0</v>
      </c>
      <c r="GP1063" s="155">
        <f>'[1]Automation Master'!$B$13*FO1063*FQ1063+GO1063</f>
        <v>0</v>
      </c>
      <c r="GQ1063" s="155">
        <f>'[1]Automation Master'!$C$10*FO1063*FQ1063+GP1063</f>
        <v>0</v>
      </c>
      <c r="GR1063" s="155">
        <f>'[1]Automation Master'!$C$11*FO1063*FQ1063+GQ1063</f>
        <v>0</v>
      </c>
      <c r="GS1063" s="155">
        <f>'[1]Automation Master'!$C$12*FO1063*FQ1063+GR1063</f>
        <v>0</v>
      </c>
      <c r="GT1063" s="155">
        <f>'[1]Automation Master'!$C$13*FO1063*FQ1063+GS1063</f>
        <v>0</v>
      </c>
      <c r="GU1063" s="155">
        <f>'[1]Automation Master'!$D$10*FO1063*FQ1063+GT1063</f>
        <v>0</v>
      </c>
      <c r="GV1063" s="155">
        <f>'[1]Automation Master'!$D$11*FO1063*FQ1063+GU1063</f>
        <v>0</v>
      </c>
      <c r="GW1063" s="155">
        <f>'[1]Automation Master'!$D$12*FO1063*FQ1063+GV1063</f>
        <v>0</v>
      </c>
      <c r="GX1063" s="155">
        <f>'[1]Automation Master'!$D$13*FO1063*FQ1063+GW1063</f>
        <v>0</v>
      </c>
      <c r="GY1063" s="155">
        <f>'[1]Automation Master'!$E$10*FO1063*FQ1063+GX1063</f>
        <v>0</v>
      </c>
      <c r="GZ1063" s="155">
        <f>'[1]Automation Master'!$E$11*FO1063*FQ1063+GY1063</f>
        <v>0</v>
      </c>
      <c r="HA1063" s="155">
        <f>'[1]Automation Master'!$E$12*FO1063*FQ1063+GZ1063</f>
        <v>0</v>
      </c>
      <c r="HB1063" s="155">
        <f>'[1]Automation Master'!$E$13*FO1063*FQ1063+HA1063</f>
        <v>0</v>
      </c>
      <c r="HC1063" s="155">
        <f>'[1]Automation Master'!$F$10*FO1063*FQ1063+HB1063</f>
        <v>0</v>
      </c>
      <c r="HD1063" s="155">
        <f>'[1]Automation Master'!$F$11*FO1063*FQ1063+HC1063</f>
        <v>0</v>
      </c>
      <c r="HE1063" s="155">
        <f>'[1]Automation Master'!$F$12*FO1063*FQ1063+HD1063</f>
        <v>0</v>
      </c>
      <c r="HF1063" s="156">
        <f>'[1]Automation Master'!$F$13*FO1063*FQ1063+HE1063</f>
        <v>0</v>
      </c>
      <c r="HG1063" s="157"/>
      <c r="HH1063" s="157"/>
      <c r="HI1063" s="157"/>
      <c r="HJ1063" s="157"/>
      <c r="HK1063" s="157"/>
      <c r="HL1063" s="157"/>
      <c r="HM1063" s="157"/>
      <c r="HN1063" s="157"/>
      <c r="HO1063" s="157"/>
      <c r="HP1063" s="157"/>
      <c r="HQ1063" s="157"/>
      <c r="HR1063" s="157"/>
      <c r="HS1063" s="157"/>
      <c r="HT1063" s="157"/>
      <c r="HU1063" s="157"/>
      <c r="HV1063" s="157"/>
      <c r="HW1063" s="157"/>
      <c r="HX1063" s="157"/>
      <c r="HY1063" s="42"/>
      <c r="HZ1063" s="42"/>
      <c r="IA1063" s="148">
        <f t="shared" si="1229"/>
        <v>3</v>
      </c>
      <c r="IB1063" s="148">
        <f t="shared" si="1230"/>
        <v>3</v>
      </c>
      <c r="IC1063" s="148">
        <f t="shared" si="1231"/>
        <v>3</v>
      </c>
      <c r="ID1063" s="148">
        <f t="shared" si="1232"/>
        <v>3</v>
      </c>
      <c r="IE1063" s="148">
        <f t="shared" si="1233"/>
        <v>3</v>
      </c>
      <c r="IH1063">
        <f t="shared" si="1239"/>
        <v>2.9679652601042905</v>
      </c>
      <c r="II1063">
        <f t="shared" si="1240"/>
        <v>2.9453327163679726</v>
      </c>
      <c r="IJ1063">
        <f t="shared" si="1241"/>
        <v>2.9293153464201178</v>
      </c>
      <c r="IK1063">
        <f t="shared" si="1242"/>
        <v>2.9180086849739273</v>
      </c>
      <c r="IL1063">
        <f t="shared" si="1243"/>
        <v>2.9180086849739273</v>
      </c>
      <c r="IN1063" s="42">
        <f t="shared" si="1234"/>
        <v>1.0678246631903162E-2</v>
      </c>
      <c r="IO1063" s="42">
        <f t="shared" si="1235"/>
        <v>1.8222427877342479E-2</v>
      </c>
      <c r="IP1063" s="42">
        <f t="shared" si="1236"/>
        <v>2.3561551193294061E-2</v>
      </c>
      <c r="IQ1063" s="42">
        <f t="shared" si="1237"/>
        <v>2.7330438342024237E-2</v>
      </c>
      <c r="IR1063" s="42">
        <f t="shared" si="1238"/>
        <v>2.7330438342024237E-2</v>
      </c>
      <c r="IT1063" s="9">
        <f t="shared" si="1282"/>
        <v>0</v>
      </c>
      <c r="IU1063" s="9">
        <f t="shared" si="1283"/>
        <v>0</v>
      </c>
      <c r="IV1063" s="9">
        <f t="shared" si="1284"/>
        <v>0</v>
      </c>
      <c r="IW1063" s="9">
        <f t="shared" si="1285"/>
        <v>0</v>
      </c>
      <c r="IX1063" s="9">
        <f t="shared" si="1286"/>
        <v>0</v>
      </c>
    </row>
    <row r="1064" spans="1:258" ht="15.75" hidden="1" thickBot="1" x14ac:dyDescent="0.3">
      <c r="A1064">
        <v>6</v>
      </c>
      <c r="B1064" t="s">
        <v>676</v>
      </c>
      <c r="C1064" t="s">
        <v>311</v>
      </c>
      <c r="D1064" t="s">
        <v>288</v>
      </c>
      <c r="E1064" t="s">
        <v>677</v>
      </c>
      <c r="F1064" t="s">
        <v>290</v>
      </c>
      <c r="G1064" t="s">
        <v>256</v>
      </c>
      <c r="H1064">
        <v>4</v>
      </c>
      <c r="I1064">
        <v>2</v>
      </c>
      <c r="L1064">
        <v>4</v>
      </c>
      <c r="M1064">
        <v>2</v>
      </c>
      <c r="S1064">
        <v>1</v>
      </c>
      <c r="T1064">
        <v>1</v>
      </c>
      <c r="U1064">
        <v>2</v>
      </c>
      <c r="X1064">
        <v>2</v>
      </c>
      <c r="Y1064">
        <v>4</v>
      </c>
      <c r="AA1064">
        <v>2</v>
      </c>
      <c r="AB1064">
        <v>1</v>
      </c>
      <c r="AG1064">
        <v>3</v>
      </c>
      <c r="AL1064">
        <v>2</v>
      </c>
      <c r="AT1064">
        <v>6</v>
      </c>
      <c r="AU1064">
        <v>0</v>
      </c>
      <c r="AV1064">
        <v>0</v>
      </c>
      <c r="AW1064">
        <v>6</v>
      </c>
      <c r="AX1064">
        <v>0</v>
      </c>
      <c r="BB1064">
        <f t="shared" si="1257"/>
        <v>6</v>
      </c>
      <c r="BD1064">
        <f t="shared" si="1258"/>
        <v>6</v>
      </c>
      <c r="BE1064">
        <f t="shared" si="1259"/>
        <v>6</v>
      </c>
      <c r="BF1064">
        <f t="shared" si="1260"/>
        <v>6</v>
      </c>
      <c r="BH1064">
        <f t="shared" si="1261"/>
        <v>0</v>
      </c>
      <c r="BK1064" s="45">
        <f>IF(G1064="MEA",'[1]Net Hire Rate'!$E$7,IF(G1064="AMR",'[1]Net Hire Rate'!$F$7,IF(G1064="EUR",'[1]Net Hire Rate'!$G$7,IF(G1064="APAC",'[1]Net Hire Rate'!$H$7,0))))</f>
        <v>1.6761041902604757E-3</v>
      </c>
      <c r="BL1064" s="45">
        <f>IF(G1064="MEA",'[1]Net Hire Rate'!$E$8,IF(G1064="AMR",'[1]Net Hire Rate'!$F$8,IF(G1064="EUR",'[1]Net Hire Rate'!$G$8,IF(G1064="APAC",'[1]Net Hire Rate'!$H$8,0))))</f>
        <v>1.6761041902604757E-3</v>
      </c>
      <c r="BM1064" s="45">
        <f>IF(G1064="MEA",'[1]Net Hire Rate'!$E$9,IF(G1064="AMR",'[1]Net Hire Rate'!$F$9,IF(G1064="EUR",'[1]Net Hire Rate'!$G$9,IF(G1064="APAC",'[1]Net Hire Rate'!$H$9,0))))</f>
        <v>1.6761041902604757E-3</v>
      </c>
      <c r="BN1064" s="45">
        <f>IF(G1064="MEA",'[1]Net Hire Rate'!$E$10,IF(G1064="AMR",'[1]Net Hire Rate'!$F$10,IF(G1064="EUR",'[1]Net Hire Rate'!$G$10,IF(G1064="APAC",'[1]Net Hire Rate'!$H$10,0))))</f>
        <v>1.6761041902604757E-3</v>
      </c>
      <c r="BO1064" s="45">
        <f>IF(G1064="MEA",'[1]Net Hire Rate'!$E$11,IF(G1064="AMR",'[1]Net Hire Rate'!$F$11,IF(G1064="EUR",'[1]Net Hire Rate'!$G$11,IF(G1064="APAC",'[1]Net Hire Rate'!$H$11,0))))</f>
        <v>1.6761041902604757E-3</v>
      </c>
      <c r="BP1064" s="45">
        <f>IF(G1064="MEA",'[1]Net Hire Rate'!$E$12,IF(G1064="AMR",'[1]Net Hire Rate'!$F$12,IF(G1064="EUR",'[1]Net Hire Rate'!$G$12,IF(G1064="APAC",'[1]Net Hire Rate'!$H$12,0))))</f>
        <v>1.6761041902604757E-3</v>
      </c>
      <c r="BQ1064" s="147">
        <f t="shared" si="1262"/>
        <v>6</v>
      </c>
      <c r="BR1064" s="147">
        <f t="shared" si="1244"/>
        <v>6</v>
      </c>
      <c r="BS1064" s="147">
        <f t="shared" si="1263"/>
        <v>6.0100566251415621</v>
      </c>
      <c r="BT1064" s="148">
        <f t="shared" si="1245"/>
        <v>6.0100566251415621</v>
      </c>
      <c r="BU1064" s="149">
        <f t="shared" si="1264"/>
        <v>6.0201301062346646</v>
      </c>
      <c r="BV1064" s="148">
        <f t="shared" si="1246"/>
        <v>6.0201301062346646</v>
      </c>
      <c r="BW1064" s="148">
        <f t="shared" si="1265"/>
        <v>6.0302204715316376</v>
      </c>
      <c r="BX1064" s="148">
        <f t="shared" si="1247"/>
        <v>6.0302204715316376</v>
      </c>
      <c r="BY1064" s="148">
        <f t="shared" si="1266"/>
        <v>6.0403277493321657</v>
      </c>
      <c r="BZ1064" s="148">
        <f t="shared" si="1248"/>
        <v>6.0403277493321657</v>
      </c>
      <c r="CA1064" s="148">
        <f t="shared" si="1267"/>
        <v>6.0504519679833679</v>
      </c>
      <c r="CB1064" s="148">
        <f t="shared" si="1249"/>
        <v>6.0504519679833679</v>
      </c>
      <c r="CC1064" s="148"/>
      <c r="CD1064" s="38"/>
      <c r="CE1064" s="38"/>
      <c r="CF1064" s="38"/>
      <c r="CG1064" s="38"/>
      <c r="CH1064" s="38"/>
      <c r="CI1064" s="38"/>
      <c r="CJ1064" s="38"/>
      <c r="CK1064" s="41"/>
      <c r="CL1064" s="41"/>
      <c r="CM1064" s="40"/>
      <c r="CN1064" s="41"/>
      <c r="CO1064" s="41"/>
      <c r="CP1064" s="41"/>
      <c r="CQ1064" s="41"/>
      <c r="CR1064" s="41"/>
      <c r="CS1064" s="41"/>
      <c r="CT1064" s="41"/>
      <c r="CU1064" s="40"/>
      <c r="CV1064" s="41"/>
      <c r="CW1064" s="41"/>
      <c r="CX1064" s="41"/>
      <c r="CY1064" s="41"/>
      <c r="CZ1064" s="41"/>
      <c r="DA1064" s="41"/>
      <c r="DB1064" s="41"/>
      <c r="DC1064" s="40"/>
      <c r="DD1064" s="41"/>
      <c r="DE1064" s="41"/>
      <c r="DF1064" s="41"/>
      <c r="DG1064" s="41"/>
      <c r="DH1064" s="41"/>
      <c r="DI1064" s="41"/>
      <c r="DJ1064" s="41"/>
      <c r="DK1064" s="40"/>
      <c r="DL1064" s="41"/>
      <c r="DM1064" s="41"/>
      <c r="DN1064" s="41"/>
      <c r="DO1064" s="41"/>
      <c r="DP1064" s="41"/>
      <c r="DQ1064" s="41"/>
      <c r="DR1064" s="15"/>
      <c r="DS1064" s="151">
        <f t="shared" si="1250"/>
        <v>6</v>
      </c>
      <c r="DT1064" s="152">
        <f t="shared" si="1251"/>
        <v>0</v>
      </c>
      <c r="DU1064" s="7">
        <f t="shared" si="1252"/>
        <v>0</v>
      </c>
      <c r="DV1064" s="7">
        <f t="shared" si="1253"/>
        <v>0</v>
      </c>
      <c r="DW1064">
        <f t="shared" si="1254"/>
        <v>0</v>
      </c>
      <c r="DX1064">
        <f t="shared" si="1255"/>
        <v>0</v>
      </c>
      <c r="DZ1064">
        <f t="shared" si="1268"/>
        <v>6</v>
      </c>
      <c r="EA1064">
        <f t="shared" si="1269"/>
        <v>6</v>
      </c>
      <c r="EB1064">
        <f t="shared" si="1270"/>
        <v>6</v>
      </c>
      <c r="EC1064">
        <f t="shared" si="1271"/>
        <v>6</v>
      </c>
      <c r="ED1064">
        <f t="shared" si="1272"/>
        <v>6</v>
      </c>
      <c r="EE1064">
        <f t="shared" si="1273"/>
        <v>6</v>
      </c>
      <c r="EG1064">
        <f t="shared" si="1274"/>
        <v>6</v>
      </c>
      <c r="EH1064">
        <f t="shared" si="1275"/>
        <v>6</v>
      </c>
      <c r="EI1064">
        <f t="shared" si="1276"/>
        <v>6</v>
      </c>
      <c r="EJ1064">
        <f t="shared" si="1277"/>
        <v>6</v>
      </c>
      <c r="EK1064">
        <f t="shared" si="1278"/>
        <v>6</v>
      </c>
      <c r="EM1064">
        <f>IF($EM$9='[1]L&amp;D Numbers'!$E$6,'[1]L&amp;D Numbers'!$E$7)</f>
        <v>350</v>
      </c>
      <c r="EN1064">
        <f>IF($EN$9='[1]L&amp;D Numbers'!$F$6,'[1]L&amp;D Numbers'!$F$7)</f>
        <v>2000</v>
      </c>
      <c r="EO1064">
        <f>IF($EO$9='[1]L&amp;D Numbers'!$G$6,'[1]L&amp;D Numbers'!$G$7)</f>
        <v>2000</v>
      </c>
      <c r="EP1064">
        <f>IF($EP$9='[1]L&amp;D Numbers'!$H$6,'[1]L&amp;D Numbers'!$H$7)</f>
        <v>2000</v>
      </c>
      <c r="EQ1064">
        <f>IF($EQ$9='[1]L&amp;D Numbers'!$I$6,'[1]L&amp;D Numbers'!$I$7)</f>
        <v>2000</v>
      </c>
      <c r="ER1064">
        <f>IF($ER$9='[1]L&amp;D Numbers'!$J$6,'[1]L&amp;D Numbers'!$J$7)</f>
        <v>0</v>
      </c>
      <c r="ET1064" s="45">
        <f>'[1]L&amp;D Master'!$E$10</f>
        <v>1.0678246631903041E-2</v>
      </c>
      <c r="EU1064" s="45">
        <f>ET1064+'[1]L&amp;D Master'!$F$10</f>
        <v>1.8222427877342538E-2</v>
      </c>
      <c r="EV1064" s="45">
        <f>EU1064+'[1]L&amp;D Master'!$G$10</f>
        <v>2.3561551193294058E-2</v>
      </c>
      <c r="EW1064" s="45">
        <f>EV1064+'[1]L&amp;D Master'!$H$10</f>
        <v>2.7330438342024234E-2</v>
      </c>
      <c r="EX1064" s="45">
        <f>EW1064+'[1]L&amp;D Master'!$I$10</f>
        <v>2.9999999999999995E-2</v>
      </c>
      <c r="EY1064" s="45"/>
      <c r="EZ1064" s="45">
        <f t="shared" si="1279"/>
        <v>1.0678246631903041E-2</v>
      </c>
      <c r="FA1064" s="45">
        <f t="shared" si="1280"/>
        <v>1.8222427877342538E-2</v>
      </c>
      <c r="FB1064" s="45">
        <f t="shared" si="1280"/>
        <v>2.3561551193294058E-2</v>
      </c>
      <c r="FC1064" s="45">
        <f t="shared" si="1280"/>
        <v>2.7330438342024234E-2</v>
      </c>
      <c r="FD1064" s="45">
        <f t="shared" si="1256"/>
        <v>2.7330438342024234E-2</v>
      </c>
      <c r="FE1064" s="45"/>
      <c r="FF1064">
        <f t="shared" si="1224"/>
        <v>5.935930520208581</v>
      </c>
      <c r="FG1064">
        <f t="shared" si="1225"/>
        <v>5.8906654327359451</v>
      </c>
      <c r="FH1064">
        <f t="shared" si="1226"/>
        <v>5.8586306928402356</v>
      </c>
      <c r="FI1064">
        <f t="shared" si="1227"/>
        <v>5.8360173699478546</v>
      </c>
      <c r="FJ1064">
        <f t="shared" si="1228"/>
        <v>5.8360173699478546</v>
      </c>
      <c r="FL1064" s="34"/>
      <c r="FM1064" s="34"/>
      <c r="FN1064" s="34"/>
      <c r="FO1064" s="34"/>
      <c r="FP1064" s="34"/>
      <c r="FQ1064" s="153">
        <f t="shared" si="1281"/>
        <v>0.125</v>
      </c>
      <c r="FR1064" s="153"/>
      <c r="FS1064" s="42"/>
      <c r="FT1064" s="42"/>
      <c r="FU1064" s="42"/>
      <c r="FV1064" s="42"/>
      <c r="FW1064" s="42"/>
      <c r="FX1064" s="42"/>
      <c r="FY1064" s="42"/>
      <c r="FZ1064" s="42"/>
      <c r="GA1064" s="42"/>
      <c r="GB1064" s="42"/>
      <c r="GC1064" s="42"/>
      <c r="GD1064" s="42"/>
      <c r="GE1064" s="42"/>
      <c r="GF1064" s="42"/>
      <c r="GG1064" s="42"/>
      <c r="GH1064" s="42"/>
      <c r="GI1064" s="42"/>
      <c r="GJ1064" s="42"/>
      <c r="GK1064" s="42"/>
      <c r="GL1064" s="42"/>
      <c r="GM1064" s="154">
        <f>'[1]Automation Master'!$B$10*FQ1064*FO1064</f>
        <v>0</v>
      </c>
      <c r="GN1064" s="155">
        <f>'[1]Automation Master'!$B$11*FO1064*FQ1064+GM1064</f>
        <v>0</v>
      </c>
      <c r="GO1064" s="155">
        <f>'[1]Automation Master'!$B$12*FO1064*FQ1064+GN1064</f>
        <v>0</v>
      </c>
      <c r="GP1064" s="155">
        <f>'[1]Automation Master'!$B$13*FO1064*FQ1064+GO1064</f>
        <v>0</v>
      </c>
      <c r="GQ1064" s="155">
        <f>'[1]Automation Master'!$C$10*FO1064*FQ1064+GP1064</f>
        <v>0</v>
      </c>
      <c r="GR1064" s="155">
        <f>'[1]Automation Master'!$C$11*FO1064*FQ1064+GQ1064</f>
        <v>0</v>
      </c>
      <c r="GS1064" s="155">
        <f>'[1]Automation Master'!$C$12*FO1064*FQ1064+GR1064</f>
        <v>0</v>
      </c>
      <c r="GT1064" s="155">
        <f>'[1]Automation Master'!$C$13*FO1064*FQ1064+GS1064</f>
        <v>0</v>
      </c>
      <c r="GU1064" s="155">
        <f>'[1]Automation Master'!$D$10*FO1064*FQ1064+GT1064</f>
        <v>0</v>
      </c>
      <c r="GV1064" s="155">
        <f>'[1]Automation Master'!$D$11*FO1064*FQ1064+GU1064</f>
        <v>0</v>
      </c>
      <c r="GW1064" s="155">
        <f>'[1]Automation Master'!$D$12*FO1064*FQ1064+GV1064</f>
        <v>0</v>
      </c>
      <c r="GX1064" s="155">
        <f>'[1]Automation Master'!$D$13*FO1064*FQ1064+GW1064</f>
        <v>0</v>
      </c>
      <c r="GY1064" s="155">
        <f>'[1]Automation Master'!$E$10*FO1064*FQ1064+GX1064</f>
        <v>0</v>
      </c>
      <c r="GZ1064" s="155">
        <f>'[1]Automation Master'!$E$11*FO1064*FQ1064+GY1064</f>
        <v>0</v>
      </c>
      <c r="HA1064" s="155">
        <f>'[1]Automation Master'!$E$12*FO1064*FQ1064+GZ1064</f>
        <v>0</v>
      </c>
      <c r="HB1064" s="155">
        <f>'[1]Automation Master'!$E$13*FO1064*FQ1064+HA1064</f>
        <v>0</v>
      </c>
      <c r="HC1064" s="155">
        <f>'[1]Automation Master'!$F$10*FO1064*FQ1064+HB1064</f>
        <v>0</v>
      </c>
      <c r="HD1064" s="155">
        <f>'[1]Automation Master'!$F$11*FO1064*FQ1064+HC1064</f>
        <v>0</v>
      </c>
      <c r="HE1064" s="155">
        <f>'[1]Automation Master'!$F$12*FO1064*FQ1064+HD1064</f>
        <v>0</v>
      </c>
      <c r="HF1064" s="156">
        <f>'[1]Automation Master'!$F$13*FO1064*FQ1064+HE1064</f>
        <v>0</v>
      </c>
      <c r="HG1064" s="157"/>
      <c r="HH1064" s="157"/>
      <c r="HI1064" s="157"/>
      <c r="HJ1064" s="157"/>
      <c r="HK1064" s="157"/>
      <c r="HL1064" s="157"/>
      <c r="HM1064" s="157"/>
      <c r="HN1064" s="157"/>
      <c r="HO1064" s="157"/>
      <c r="HP1064" s="157"/>
      <c r="HQ1064" s="157"/>
      <c r="HR1064" s="157"/>
      <c r="HS1064" s="157"/>
      <c r="HT1064" s="157"/>
      <c r="HU1064" s="157"/>
      <c r="HV1064" s="157"/>
      <c r="HW1064" s="157"/>
      <c r="HX1064" s="157"/>
      <c r="HY1064" s="42"/>
      <c r="HZ1064" s="42"/>
      <c r="IA1064" s="148">
        <f t="shared" si="1229"/>
        <v>6</v>
      </c>
      <c r="IB1064" s="148">
        <f t="shared" si="1230"/>
        <v>6</v>
      </c>
      <c r="IC1064" s="148">
        <f t="shared" si="1231"/>
        <v>6</v>
      </c>
      <c r="ID1064" s="148">
        <f t="shared" si="1232"/>
        <v>6</v>
      </c>
      <c r="IE1064" s="148">
        <f t="shared" si="1233"/>
        <v>6</v>
      </c>
      <c r="IH1064">
        <f t="shared" si="1239"/>
        <v>5.935930520208581</v>
      </c>
      <c r="II1064">
        <f t="shared" si="1240"/>
        <v>5.8906654327359451</v>
      </c>
      <c r="IJ1064">
        <f t="shared" si="1241"/>
        <v>5.8586306928402356</v>
      </c>
      <c r="IK1064">
        <f t="shared" si="1242"/>
        <v>5.8360173699478546</v>
      </c>
      <c r="IL1064">
        <f t="shared" si="1243"/>
        <v>5.8360173699478546</v>
      </c>
      <c r="IN1064" s="42">
        <f t="shared" si="1234"/>
        <v>1.0678246631903162E-2</v>
      </c>
      <c r="IO1064" s="42">
        <f t="shared" si="1235"/>
        <v>1.8222427877342479E-2</v>
      </c>
      <c r="IP1064" s="42">
        <f t="shared" si="1236"/>
        <v>2.3561551193294061E-2</v>
      </c>
      <c r="IQ1064" s="42">
        <f t="shared" si="1237"/>
        <v>2.7330438342024237E-2</v>
      </c>
      <c r="IR1064" s="42">
        <f t="shared" si="1238"/>
        <v>2.7330438342024237E-2</v>
      </c>
      <c r="IT1064" s="9">
        <f t="shared" si="1282"/>
        <v>0</v>
      </c>
      <c r="IU1064" s="9">
        <f t="shared" si="1283"/>
        <v>0</v>
      </c>
      <c r="IV1064" s="9">
        <f t="shared" si="1284"/>
        <v>0</v>
      </c>
      <c r="IW1064" s="9">
        <f t="shared" si="1285"/>
        <v>0</v>
      </c>
      <c r="IX1064" s="9">
        <f t="shared" si="1286"/>
        <v>0</v>
      </c>
    </row>
    <row r="1065" spans="1:258" ht="15.75" hidden="1" thickBot="1" x14ac:dyDescent="0.3">
      <c r="A1065">
        <v>1</v>
      </c>
      <c r="B1065" t="s">
        <v>676</v>
      </c>
      <c r="C1065" t="s">
        <v>308</v>
      </c>
      <c r="D1065" t="s">
        <v>288</v>
      </c>
      <c r="E1065" t="s">
        <v>677</v>
      </c>
      <c r="F1065" t="s">
        <v>290</v>
      </c>
      <c r="G1065" t="s">
        <v>256</v>
      </c>
      <c r="I1065">
        <v>1</v>
      </c>
      <c r="M1065">
        <v>1</v>
      </c>
      <c r="X1065">
        <v>1</v>
      </c>
      <c r="AA1065">
        <v>1</v>
      </c>
      <c r="AL1065">
        <v>1</v>
      </c>
      <c r="AT1065">
        <v>1</v>
      </c>
      <c r="AU1065">
        <v>0</v>
      </c>
      <c r="AV1065">
        <v>1</v>
      </c>
      <c r="AW1065">
        <v>0</v>
      </c>
      <c r="AX1065">
        <v>0</v>
      </c>
      <c r="BB1065">
        <f t="shared" si="1257"/>
        <v>1</v>
      </c>
      <c r="BD1065">
        <f t="shared" si="1258"/>
        <v>1</v>
      </c>
      <c r="BE1065">
        <f t="shared" si="1259"/>
        <v>1</v>
      </c>
      <c r="BF1065">
        <f t="shared" si="1260"/>
        <v>1</v>
      </c>
      <c r="BH1065">
        <f t="shared" si="1261"/>
        <v>0</v>
      </c>
      <c r="BK1065" s="45">
        <f>IF(G1065="MEA",'[1]Net Hire Rate'!$E$7,IF(G1065="AMR",'[1]Net Hire Rate'!$F$7,IF(G1065="EUR",'[1]Net Hire Rate'!$G$7,IF(G1065="APAC",'[1]Net Hire Rate'!$H$7,0))))</f>
        <v>1.6761041902604757E-3</v>
      </c>
      <c r="BL1065" s="45">
        <f>IF(G1065="MEA",'[1]Net Hire Rate'!$E$8,IF(G1065="AMR",'[1]Net Hire Rate'!$F$8,IF(G1065="EUR",'[1]Net Hire Rate'!$G$8,IF(G1065="APAC",'[1]Net Hire Rate'!$H$8,0))))</f>
        <v>1.6761041902604757E-3</v>
      </c>
      <c r="BM1065" s="45">
        <f>IF(G1065="MEA",'[1]Net Hire Rate'!$E$9,IF(G1065="AMR",'[1]Net Hire Rate'!$F$9,IF(G1065="EUR",'[1]Net Hire Rate'!$G$9,IF(G1065="APAC",'[1]Net Hire Rate'!$H$9,0))))</f>
        <v>1.6761041902604757E-3</v>
      </c>
      <c r="BN1065" s="45">
        <f>IF(G1065="MEA",'[1]Net Hire Rate'!$E$10,IF(G1065="AMR",'[1]Net Hire Rate'!$F$10,IF(G1065="EUR",'[1]Net Hire Rate'!$G$10,IF(G1065="APAC",'[1]Net Hire Rate'!$H$10,0))))</f>
        <v>1.6761041902604757E-3</v>
      </c>
      <c r="BO1065" s="45">
        <f>IF(G1065="MEA",'[1]Net Hire Rate'!$E$11,IF(G1065="AMR",'[1]Net Hire Rate'!$F$11,IF(G1065="EUR",'[1]Net Hire Rate'!$G$11,IF(G1065="APAC",'[1]Net Hire Rate'!$H$11,0))))</f>
        <v>1.6761041902604757E-3</v>
      </c>
      <c r="BP1065" s="45">
        <f>IF(G1065="MEA",'[1]Net Hire Rate'!$E$12,IF(G1065="AMR",'[1]Net Hire Rate'!$F$12,IF(G1065="EUR",'[1]Net Hire Rate'!$G$12,IF(G1065="APAC",'[1]Net Hire Rate'!$H$12,0))))</f>
        <v>1.6761041902604757E-3</v>
      </c>
      <c r="BQ1065" s="147">
        <f t="shared" si="1262"/>
        <v>1</v>
      </c>
      <c r="BR1065" s="147">
        <f t="shared" si="1244"/>
        <v>1</v>
      </c>
      <c r="BS1065" s="147">
        <f t="shared" si="1263"/>
        <v>1.0016761041902604</v>
      </c>
      <c r="BT1065" s="148">
        <f t="shared" si="1245"/>
        <v>1.0016761041902604</v>
      </c>
      <c r="BU1065" s="149">
        <f t="shared" si="1264"/>
        <v>1.0033550177057775</v>
      </c>
      <c r="BV1065" s="148">
        <f t="shared" si="1246"/>
        <v>1.0033550177057775</v>
      </c>
      <c r="BW1065" s="148">
        <f t="shared" si="1265"/>
        <v>1.0050367452552731</v>
      </c>
      <c r="BX1065" s="148">
        <f t="shared" si="1247"/>
        <v>1.0050367452552731</v>
      </c>
      <c r="BY1065" s="148">
        <f t="shared" si="1266"/>
        <v>1.0067212915553612</v>
      </c>
      <c r="BZ1065" s="148">
        <f t="shared" si="1248"/>
        <v>1.0067212915553612</v>
      </c>
      <c r="CA1065" s="148">
        <f t="shared" si="1267"/>
        <v>1.0084086613305614</v>
      </c>
      <c r="CB1065" s="148">
        <f t="shared" si="1249"/>
        <v>1.0084086613305614</v>
      </c>
      <c r="CC1065" s="148"/>
      <c r="CD1065" s="38"/>
      <c r="CE1065" s="38"/>
      <c r="CF1065" s="38"/>
      <c r="CG1065" s="38"/>
      <c r="CH1065" s="38"/>
      <c r="CI1065" s="38"/>
      <c r="CJ1065" s="38"/>
      <c r="CK1065" s="41"/>
      <c r="CL1065" s="41"/>
      <c r="CM1065" s="40"/>
      <c r="CN1065" s="41"/>
      <c r="CO1065" s="41"/>
      <c r="CP1065" s="41"/>
      <c r="CQ1065" s="41"/>
      <c r="CR1065" s="41"/>
      <c r="CS1065" s="41"/>
      <c r="CT1065" s="41"/>
      <c r="CU1065" s="40"/>
      <c r="CV1065" s="41"/>
      <c r="CW1065" s="41"/>
      <c r="CX1065" s="41"/>
      <c r="CY1065" s="41"/>
      <c r="CZ1065" s="41"/>
      <c r="DA1065" s="41"/>
      <c r="DB1065" s="41"/>
      <c r="DC1065" s="40"/>
      <c r="DD1065" s="41"/>
      <c r="DE1065" s="41"/>
      <c r="DF1065" s="41"/>
      <c r="DG1065" s="41"/>
      <c r="DH1065" s="41"/>
      <c r="DI1065" s="41"/>
      <c r="DJ1065" s="41"/>
      <c r="DK1065" s="40"/>
      <c r="DL1065" s="41"/>
      <c r="DM1065" s="41"/>
      <c r="DN1065" s="41"/>
      <c r="DO1065" s="41"/>
      <c r="DP1065" s="41"/>
      <c r="DQ1065" s="41"/>
      <c r="DR1065" s="15"/>
      <c r="DS1065" s="151">
        <f t="shared" si="1250"/>
        <v>1</v>
      </c>
      <c r="DT1065" s="152">
        <f t="shared" si="1251"/>
        <v>0</v>
      </c>
      <c r="DU1065" s="7">
        <f t="shared" si="1252"/>
        <v>0</v>
      </c>
      <c r="DV1065" s="7">
        <f t="shared" si="1253"/>
        <v>0</v>
      </c>
      <c r="DW1065">
        <f t="shared" si="1254"/>
        <v>0</v>
      </c>
      <c r="DX1065">
        <f t="shared" si="1255"/>
        <v>0</v>
      </c>
      <c r="DZ1065">
        <f t="shared" si="1268"/>
        <v>1</v>
      </c>
      <c r="EA1065">
        <f t="shared" si="1269"/>
        <v>1</v>
      </c>
      <c r="EB1065">
        <f t="shared" si="1270"/>
        <v>1</v>
      </c>
      <c r="EC1065">
        <f t="shared" si="1271"/>
        <v>1</v>
      </c>
      <c r="ED1065">
        <f t="shared" si="1272"/>
        <v>1</v>
      </c>
      <c r="EE1065">
        <f t="shared" si="1273"/>
        <v>1</v>
      </c>
      <c r="EG1065">
        <f t="shared" si="1274"/>
        <v>1</v>
      </c>
      <c r="EH1065">
        <f t="shared" si="1275"/>
        <v>1</v>
      </c>
      <c r="EI1065">
        <f t="shared" si="1276"/>
        <v>1</v>
      </c>
      <c r="EJ1065">
        <f t="shared" si="1277"/>
        <v>1</v>
      </c>
      <c r="EK1065">
        <f t="shared" si="1278"/>
        <v>1</v>
      </c>
      <c r="EM1065">
        <f>IF($EM$9='[1]L&amp;D Numbers'!$E$6,'[1]L&amp;D Numbers'!$E$7)</f>
        <v>350</v>
      </c>
      <c r="EN1065">
        <f>IF($EN$9='[1]L&amp;D Numbers'!$F$6,'[1]L&amp;D Numbers'!$F$7)</f>
        <v>2000</v>
      </c>
      <c r="EO1065">
        <f>IF($EO$9='[1]L&amp;D Numbers'!$G$6,'[1]L&amp;D Numbers'!$G$7)</f>
        <v>2000</v>
      </c>
      <c r="EP1065">
        <f>IF($EP$9='[1]L&amp;D Numbers'!$H$6,'[1]L&amp;D Numbers'!$H$7)</f>
        <v>2000</v>
      </c>
      <c r="EQ1065">
        <f>IF($EQ$9='[1]L&amp;D Numbers'!$I$6,'[1]L&amp;D Numbers'!$I$7)</f>
        <v>2000</v>
      </c>
      <c r="ER1065">
        <f>IF($ER$9='[1]L&amp;D Numbers'!$J$6,'[1]L&amp;D Numbers'!$J$7)</f>
        <v>0</v>
      </c>
      <c r="ET1065" s="45">
        <f>'[1]L&amp;D Master'!$E$10</f>
        <v>1.0678246631903041E-2</v>
      </c>
      <c r="EU1065" s="45">
        <f>ET1065+'[1]L&amp;D Master'!$F$10</f>
        <v>1.8222427877342538E-2</v>
      </c>
      <c r="EV1065" s="45">
        <f>EU1065+'[1]L&amp;D Master'!$G$10</f>
        <v>2.3561551193294058E-2</v>
      </c>
      <c r="EW1065" s="45">
        <f>EV1065+'[1]L&amp;D Master'!$H$10</f>
        <v>2.7330438342024234E-2</v>
      </c>
      <c r="EX1065" s="45">
        <f>EW1065+'[1]L&amp;D Master'!$I$10</f>
        <v>2.9999999999999995E-2</v>
      </c>
      <c r="EY1065" s="45"/>
      <c r="EZ1065" s="45">
        <f t="shared" si="1279"/>
        <v>1.0678246631903041E-2</v>
      </c>
      <c r="FA1065" s="45">
        <f t="shared" si="1280"/>
        <v>1.8222427877342538E-2</v>
      </c>
      <c r="FB1065" s="45">
        <f t="shared" si="1280"/>
        <v>2.3561551193294058E-2</v>
      </c>
      <c r="FC1065" s="45">
        <f t="shared" si="1280"/>
        <v>2.7330438342024234E-2</v>
      </c>
      <c r="FD1065" s="45">
        <f t="shared" si="1256"/>
        <v>2.7330438342024234E-2</v>
      </c>
      <c r="FE1065" s="45"/>
      <c r="FF1065">
        <f t="shared" si="1224"/>
        <v>0.98932175336809691</v>
      </c>
      <c r="FG1065">
        <f t="shared" si="1225"/>
        <v>0.98177757212265748</v>
      </c>
      <c r="FH1065">
        <f t="shared" si="1226"/>
        <v>0.97643844880670594</v>
      </c>
      <c r="FI1065">
        <f t="shared" si="1227"/>
        <v>0.9726695616579758</v>
      </c>
      <c r="FJ1065">
        <f t="shared" si="1228"/>
        <v>0.9726695616579758</v>
      </c>
      <c r="FL1065" s="34"/>
      <c r="FM1065" s="34"/>
      <c r="FN1065" s="34"/>
      <c r="FO1065" s="34"/>
      <c r="FP1065" s="34"/>
      <c r="FQ1065" s="153">
        <f t="shared" si="1281"/>
        <v>0.125</v>
      </c>
      <c r="FR1065" s="153"/>
      <c r="FS1065" s="42"/>
      <c r="FT1065" s="42"/>
      <c r="FU1065" s="42"/>
      <c r="FV1065" s="42"/>
      <c r="FW1065" s="42"/>
      <c r="FX1065" s="42"/>
      <c r="FY1065" s="42"/>
      <c r="FZ1065" s="42"/>
      <c r="GA1065" s="42"/>
      <c r="GB1065" s="42"/>
      <c r="GC1065" s="42"/>
      <c r="GD1065" s="42"/>
      <c r="GE1065" s="42"/>
      <c r="GF1065" s="42"/>
      <c r="GG1065" s="42"/>
      <c r="GH1065" s="42"/>
      <c r="GI1065" s="42"/>
      <c r="GJ1065" s="42"/>
      <c r="GK1065" s="42"/>
      <c r="GL1065" s="42"/>
      <c r="GM1065" s="154">
        <f>'[1]Automation Master'!$B$10*FQ1065*FO1065</f>
        <v>0</v>
      </c>
      <c r="GN1065" s="155">
        <f>'[1]Automation Master'!$B$11*FO1065*FQ1065+GM1065</f>
        <v>0</v>
      </c>
      <c r="GO1065" s="155">
        <f>'[1]Automation Master'!$B$12*FO1065*FQ1065+GN1065</f>
        <v>0</v>
      </c>
      <c r="GP1065" s="155">
        <f>'[1]Automation Master'!$B$13*FO1065*FQ1065+GO1065</f>
        <v>0</v>
      </c>
      <c r="GQ1065" s="155">
        <f>'[1]Automation Master'!$C$10*FO1065*FQ1065+GP1065</f>
        <v>0</v>
      </c>
      <c r="GR1065" s="155">
        <f>'[1]Automation Master'!$C$11*FO1065*FQ1065+GQ1065</f>
        <v>0</v>
      </c>
      <c r="GS1065" s="155">
        <f>'[1]Automation Master'!$C$12*FO1065*FQ1065+GR1065</f>
        <v>0</v>
      </c>
      <c r="GT1065" s="155">
        <f>'[1]Automation Master'!$C$13*FO1065*FQ1065+GS1065</f>
        <v>0</v>
      </c>
      <c r="GU1065" s="155">
        <f>'[1]Automation Master'!$D$10*FO1065*FQ1065+GT1065</f>
        <v>0</v>
      </c>
      <c r="GV1065" s="155">
        <f>'[1]Automation Master'!$D$11*FO1065*FQ1065+GU1065</f>
        <v>0</v>
      </c>
      <c r="GW1065" s="155">
        <f>'[1]Automation Master'!$D$12*FO1065*FQ1065+GV1065</f>
        <v>0</v>
      </c>
      <c r="GX1065" s="155">
        <f>'[1]Automation Master'!$D$13*FO1065*FQ1065+GW1065</f>
        <v>0</v>
      </c>
      <c r="GY1065" s="155">
        <f>'[1]Automation Master'!$E$10*FO1065*FQ1065+GX1065</f>
        <v>0</v>
      </c>
      <c r="GZ1065" s="155">
        <f>'[1]Automation Master'!$E$11*FO1065*FQ1065+GY1065</f>
        <v>0</v>
      </c>
      <c r="HA1065" s="155">
        <f>'[1]Automation Master'!$E$12*FO1065*FQ1065+GZ1065</f>
        <v>0</v>
      </c>
      <c r="HB1065" s="155">
        <f>'[1]Automation Master'!$E$13*FO1065*FQ1065+HA1065</f>
        <v>0</v>
      </c>
      <c r="HC1065" s="155">
        <f>'[1]Automation Master'!$F$10*FO1065*FQ1065+HB1065</f>
        <v>0</v>
      </c>
      <c r="HD1065" s="155">
        <f>'[1]Automation Master'!$F$11*FO1065*FQ1065+HC1065</f>
        <v>0</v>
      </c>
      <c r="HE1065" s="155">
        <f>'[1]Automation Master'!$F$12*FO1065*FQ1065+HD1065</f>
        <v>0</v>
      </c>
      <c r="HF1065" s="156">
        <f>'[1]Automation Master'!$F$13*FO1065*FQ1065+HE1065</f>
        <v>0</v>
      </c>
      <c r="HG1065" s="157"/>
      <c r="HH1065" s="157"/>
      <c r="HI1065" s="157"/>
      <c r="HJ1065" s="157"/>
      <c r="HK1065" s="157"/>
      <c r="HL1065" s="157"/>
      <c r="HM1065" s="157"/>
      <c r="HN1065" s="157"/>
      <c r="HO1065" s="157"/>
      <c r="HP1065" s="157"/>
      <c r="HQ1065" s="157"/>
      <c r="HR1065" s="157"/>
      <c r="HS1065" s="157"/>
      <c r="HT1065" s="157"/>
      <c r="HU1065" s="157"/>
      <c r="HV1065" s="157"/>
      <c r="HW1065" s="157"/>
      <c r="HX1065" s="157"/>
      <c r="HY1065" s="42"/>
      <c r="HZ1065" s="42"/>
      <c r="IA1065" s="148">
        <f t="shared" si="1229"/>
        <v>1</v>
      </c>
      <c r="IB1065" s="148">
        <f t="shared" si="1230"/>
        <v>1</v>
      </c>
      <c r="IC1065" s="148">
        <f t="shared" si="1231"/>
        <v>1</v>
      </c>
      <c r="ID1065" s="148">
        <f t="shared" si="1232"/>
        <v>1</v>
      </c>
      <c r="IE1065" s="148">
        <f t="shared" si="1233"/>
        <v>1</v>
      </c>
      <c r="IH1065">
        <f t="shared" si="1239"/>
        <v>0.98932175336809691</v>
      </c>
      <c r="II1065">
        <f t="shared" si="1240"/>
        <v>0.98177757212265748</v>
      </c>
      <c r="IJ1065">
        <f t="shared" si="1241"/>
        <v>0.97643844880670594</v>
      </c>
      <c r="IK1065">
        <f t="shared" si="1242"/>
        <v>0.9726695616579758</v>
      </c>
      <c r="IL1065">
        <f t="shared" si="1243"/>
        <v>0.9726695616579758</v>
      </c>
      <c r="IN1065" s="42">
        <f t="shared" si="1234"/>
        <v>1.0678246631903088E-2</v>
      </c>
      <c r="IO1065" s="42">
        <f t="shared" si="1235"/>
        <v>1.8222427877342517E-2</v>
      </c>
      <c r="IP1065" s="42">
        <f t="shared" si="1236"/>
        <v>2.3561551193294061E-2</v>
      </c>
      <c r="IQ1065" s="42">
        <f t="shared" si="1237"/>
        <v>2.7330438342024199E-2</v>
      </c>
      <c r="IR1065" s="42">
        <f t="shared" si="1238"/>
        <v>2.7330438342024199E-2</v>
      </c>
      <c r="IT1065" s="9">
        <f t="shared" si="1282"/>
        <v>0</v>
      </c>
      <c r="IU1065" s="9">
        <f t="shared" si="1283"/>
        <v>0</v>
      </c>
      <c r="IV1065" s="9">
        <f t="shared" si="1284"/>
        <v>0</v>
      </c>
      <c r="IW1065" s="9">
        <f t="shared" si="1285"/>
        <v>0</v>
      </c>
      <c r="IX1065" s="9">
        <f t="shared" si="1286"/>
        <v>0</v>
      </c>
    </row>
    <row r="1066" spans="1:258" ht="15.75" hidden="1" thickBot="1" x14ac:dyDescent="0.3">
      <c r="A1066">
        <v>2</v>
      </c>
      <c r="B1066" t="s">
        <v>676</v>
      </c>
      <c r="C1066" t="s">
        <v>305</v>
      </c>
      <c r="D1066" t="s">
        <v>288</v>
      </c>
      <c r="E1066" t="s">
        <v>677</v>
      </c>
      <c r="F1066" t="s">
        <v>290</v>
      </c>
      <c r="G1066" t="s">
        <v>256</v>
      </c>
      <c r="I1066">
        <v>2</v>
      </c>
      <c r="M1066">
        <v>2</v>
      </c>
      <c r="X1066">
        <v>2</v>
      </c>
      <c r="AA1066">
        <v>2</v>
      </c>
      <c r="AL1066">
        <v>2</v>
      </c>
      <c r="AT1066">
        <v>2</v>
      </c>
      <c r="AU1066">
        <v>2</v>
      </c>
      <c r="AV1066">
        <v>0</v>
      </c>
      <c r="AW1066">
        <v>0</v>
      </c>
      <c r="AX1066">
        <v>0</v>
      </c>
      <c r="BB1066">
        <f t="shared" si="1257"/>
        <v>2</v>
      </c>
      <c r="BD1066">
        <f t="shared" si="1258"/>
        <v>2</v>
      </c>
      <c r="BE1066">
        <f t="shared" si="1259"/>
        <v>2</v>
      </c>
      <c r="BF1066">
        <f t="shared" si="1260"/>
        <v>2</v>
      </c>
      <c r="BH1066">
        <f t="shared" si="1261"/>
        <v>0</v>
      </c>
      <c r="BK1066" s="45">
        <f>IF(G1066="MEA",'[1]Net Hire Rate'!$E$7,IF(G1066="AMR",'[1]Net Hire Rate'!$F$7,IF(G1066="EUR",'[1]Net Hire Rate'!$G$7,IF(G1066="APAC",'[1]Net Hire Rate'!$H$7,0))))</f>
        <v>1.6761041902604757E-3</v>
      </c>
      <c r="BL1066" s="45">
        <f>IF(G1066="MEA",'[1]Net Hire Rate'!$E$8,IF(G1066="AMR",'[1]Net Hire Rate'!$F$8,IF(G1066="EUR",'[1]Net Hire Rate'!$G$8,IF(G1066="APAC",'[1]Net Hire Rate'!$H$8,0))))</f>
        <v>1.6761041902604757E-3</v>
      </c>
      <c r="BM1066" s="45">
        <f>IF(G1066="MEA",'[1]Net Hire Rate'!$E$9,IF(G1066="AMR",'[1]Net Hire Rate'!$F$9,IF(G1066="EUR",'[1]Net Hire Rate'!$G$9,IF(G1066="APAC",'[1]Net Hire Rate'!$H$9,0))))</f>
        <v>1.6761041902604757E-3</v>
      </c>
      <c r="BN1066" s="45">
        <f>IF(G1066="MEA",'[1]Net Hire Rate'!$E$10,IF(G1066="AMR",'[1]Net Hire Rate'!$F$10,IF(G1066="EUR",'[1]Net Hire Rate'!$G$10,IF(G1066="APAC",'[1]Net Hire Rate'!$H$10,0))))</f>
        <v>1.6761041902604757E-3</v>
      </c>
      <c r="BO1066" s="45">
        <f>IF(G1066="MEA",'[1]Net Hire Rate'!$E$11,IF(G1066="AMR",'[1]Net Hire Rate'!$F$11,IF(G1066="EUR",'[1]Net Hire Rate'!$G$11,IF(G1066="APAC",'[1]Net Hire Rate'!$H$11,0))))</f>
        <v>1.6761041902604757E-3</v>
      </c>
      <c r="BP1066" s="45">
        <f>IF(G1066="MEA",'[1]Net Hire Rate'!$E$12,IF(G1066="AMR",'[1]Net Hire Rate'!$F$12,IF(G1066="EUR",'[1]Net Hire Rate'!$G$12,IF(G1066="APAC",'[1]Net Hire Rate'!$H$12,0))))</f>
        <v>1.6761041902604757E-3</v>
      </c>
      <c r="BQ1066" s="147">
        <f t="shared" si="1262"/>
        <v>2</v>
      </c>
      <c r="BR1066" s="147">
        <f t="shared" si="1244"/>
        <v>2</v>
      </c>
      <c r="BS1066" s="147">
        <f t="shared" si="1263"/>
        <v>2.0033522083805209</v>
      </c>
      <c r="BT1066" s="148">
        <f t="shared" si="1245"/>
        <v>2.0033522083805209</v>
      </c>
      <c r="BU1066" s="149">
        <f t="shared" si="1264"/>
        <v>2.006710035411555</v>
      </c>
      <c r="BV1066" s="148">
        <f t="shared" si="1246"/>
        <v>2.006710035411555</v>
      </c>
      <c r="BW1066" s="148">
        <f t="shared" si="1265"/>
        <v>2.0100734905105462</v>
      </c>
      <c r="BX1066" s="148">
        <f t="shared" si="1247"/>
        <v>2.0100734905105462</v>
      </c>
      <c r="BY1066" s="148">
        <f t="shared" si="1266"/>
        <v>2.0134425831107223</v>
      </c>
      <c r="BZ1066" s="148">
        <f t="shared" si="1248"/>
        <v>2.0134425831107223</v>
      </c>
      <c r="CA1066" s="148">
        <f t="shared" si="1267"/>
        <v>2.0168173226611228</v>
      </c>
      <c r="CB1066" s="148">
        <f t="shared" si="1249"/>
        <v>2.0168173226611228</v>
      </c>
      <c r="CC1066" s="148"/>
      <c r="CD1066" s="38"/>
      <c r="CE1066" s="38"/>
      <c r="CF1066" s="38"/>
      <c r="CG1066" s="38"/>
      <c r="CH1066" s="38"/>
      <c r="CI1066" s="38"/>
      <c r="CJ1066" s="38"/>
      <c r="CK1066" s="41"/>
      <c r="CL1066" s="41"/>
      <c r="CM1066" s="40"/>
      <c r="CN1066" s="41"/>
      <c r="CO1066" s="41"/>
      <c r="CP1066" s="41"/>
      <c r="CQ1066" s="41"/>
      <c r="CR1066" s="41"/>
      <c r="CS1066" s="41"/>
      <c r="CT1066" s="41"/>
      <c r="CU1066" s="40"/>
      <c r="CV1066" s="41"/>
      <c r="CW1066" s="41"/>
      <c r="CX1066" s="41"/>
      <c r="CY1066" s="41"/>
      <c r="CZ1066" s="41"/>
      <c r="DA1066" s="41"/>
      <c r="DB1066" s="41"/>
      <c r="DC1066" s="40"/>
      <c r="DD1066" s="41"/>
      <c r="DE1066" s="41"/>
      <c r="DF1066" s="41"/>
      <c r="DG1066" s="41"/>
      <c r="DH1066" s="41"/>
      <c r="DI1066" s="41"/>
      <c r="DJ1066" s="41"/>
      <c r="DK1066" s="40"/>
      <c r="DL1066" s="41"/>
      <c r="DM1066" s="41"/>
      <c r="DN1066" s="41"/>
      <c r="DO1066" s="41"/>
      <c r="DP1066" s="41"/>
      <c r="DQ1066" s="41"/>
      <c r="DR1066" s="15"/>
      <c r="DS1066" s="151">
        <f t="shared" si="1250"/>
        <v>2</v>
      </c>
      <c r="DT1066" s="152">
        <f t="shared" si="1251"/>
        <v>0</v>
      </c>
      <c r="DU1066" s="7">
        <f t="shared" si="1252"/>
        <v>0</v>
      </c>
      <c r="DV1066" s="7">
        <f t="shared" si="1253"/>
        <v>0</v>
      </c>
      <c r="DW1066">
        <f t="shared" si="1254"/>
        <v>0</v>
      </c>
      <c r="DX1066">
        <f t="shared" si="1255"/>
        <v>0</v>
      </c>
      <c r="DZ1066">
        <f t="shared" si="1268"/>
        <v>2</v>
      </c>
      <c r="EA1066">
        <f t="shared" si="1269"/>
        <v>2</v>
      </c>
      <c r="EB1066">
        <f t="shared" si="1270"/>
        <v>2</v>
      </c>
      <c r="EC1066">
        <f t="shared" si="1271"/>
        <v>2</v>
      </c>
      <c r="ED1066">
        <f t="shared" si="1272"/>
        <v>2</v>
      </c>
      <c r="EE1066">
        <f t="shared" si="1273"/>
        <v>2</v>
      </c>
      <c r="EG1066">
        <f t="shared" si="1274"/>
        <v>2</v>
      </c>
      <c r="EH1066">
        <f t="shared" si="1275"/>
        <v>2</v>
      </c>
      <c r="EI1066">
        <f t="shared" si="1276"/>
        <v>2</v>
      </c>
      <c r="EJ1066">
        <f t="shared" si="1277"/>
        <v>2</v>
      </c>
      <c r="EK1066">
        <f t="shared" si="1278"/>
        <v>2</v>
      </c>
      <c r="EM1066">
        <f>IF($EM$9='[1]L&amp;D Numbers'!$E$6,'[1]L&amp;D Numbers'!$E$7)</f>
        <v>350</v>
      </c>
      <c r="EN1066">
        <f>IF($EN$9='[1]L&amp;D Numbers'!$F$6,'[1]L&amp;D Numbers'!$F$7)</f>
        <v>2000</v>
      </c>
      <c r="EO1066">
        <f>IF($EO$9='[1]L&amp;D Numbers'!$G$6,'[1]L&amp;D Numbers'!$G$7)</f>
        <v>2000</v>
      </c>
      <c r="EP1066">
        <f>IF($EP$9='[1]L&amp;D Numbers'!$H$6,'[1]L&amp;D Numbers'!$H$7)</f>
        <v>2000</v>
      </c>
      <c r="EQ1066">
        <f>IF($EQ$9='[1]L&amp;D Numbers'!$I$6,'[1]L&amp;D Numbers'!$I$7)</f>
        <v>2000</v>
      </c>
      <c r="ER1066">
        <f>IF($ER$9='[1]L&amp;D Numbers'!$J$6,'[1]L&amp;D Numbers'!$J$7)</f>
        <v>0</v>
      </c>
      <c r="ET1066" s="45">
        <f>'[1]L&amp;D Master'!$E$10</f>
        <v>1.0678246631903041E-2</v>
      </c>
      <c r="EU1066" s="45">
        <f>ET1066+'[1]L&amp;D Master'!$F$10</f>
        <v>1.8222427877342538E-2</v>
      </c>
      <c r="EV1066" s="45">
        <f>EU1066+'[1]L&amp;D Master'!$G$10</f>
        <v>2.3561551193294058E-2</v>
      </c>
      <c r="EW1066" s="45">
        <f>EV1066+'[1]L&amp;D Master'!$H$10</f>
        <v>2.7330438342024234E-2</v>
      </c>
      <c r="EX1066" s="45">
        <f>EW1066+'[1]L&amp;D Master'!$I$10</f>
        <v>2.9999999999999995E-2</v>
      </c>
      <c r="EY1066" s="45"/>
      <c r="EZ1066" s="45">
        <f t="shared" si="1279"/>
        <v>1.0678246631903041E-2</v>
      </c>
      <c r="FA1066" s="45">
        <f t="shared" si="1280"/>
        <v>1.8222427877342538E-2</v>
      </c>
      <c r="FB1066" s="45">
        <f t="shared" si="1280"/>
        <v>2.3561551193294058E-2</v>
      </c>
      <c r="FC1066" s="45">
        <f t="shared" si="1280"/>
        <v>2.7330438342024234E-2</v>
      </c>
      <c r="FD1066" s="45">
        <f t="shared" si="1256"/>
        <v>2.7330438342024234E-2</v>
      </c>
      <c r="FE1066" s="45"/>
      <c r="FF1066">
        <f t="shared" si="1224"/>
        <v>1.9786435067361938</v>
      </c>
      <c r="FG1066">
        <f t="shared" si="1225"/>
        <v>1.963555144245315</v>
      </c>
      <c r="FH1066">
        <f t="shared" si="1226"/>
        <v>1.9528768976134119</v>
      </c>
      <c r="FI1066">
        <f t="shared" si="1227"/>
        <v>1.9453391233159516</v>
      </c>
      <c r="FJ1066">
        <f t="shared" si="1228"/>
        <v>1.9453391233159516</v>
      </c>
      <c r="FL1066" s="34"/>
      <c r="FM1066" s="34"/>
      <c r="FN1066" s="34"/>
      <c r="FO1066" s="34"/>
      <c r="FP1066" s="34"/>
      <c r="FQ1066" s="153">
        <f t="shared" si="1281"/>
        <v>0.125</v>
      </c>
      <c r="FR1066" s="153"/>
      <c r="FS1066" s="42"/>
      <c r="FT1066" s="42"/>
      <c r="FU1066" s="42"/>
      <c r="FV1066" s="42"/>
      <c r="FW1066" s="42"/>
      <c r="FX1066" s="42"/>
      <c r="FY1066" s="42"/>
      <c r="FZ1066" s="42"/>
      <c r="GA1066" s="42"/>
      <c r="GB1066" s="42"/>
      <c r="GC1066" s="42"/>
      <c r="GD1066" s="42"/>
      <c r="GE1066" s="42"/>
      <c r="GF1066" s="42"/>
      <c r="GG1066" s="42"/>
      <c r="GH1066" s="42"/>
      <c r="GI1066" s="42"/>
      <c r="GJ1066" s="42"/>
      <c r="GK1066" s="42"/>
      <c r="GL1066" s="42"/>
      <c r="GM1066" s="154">
        <f>'[1]Automation Master'!$B$10*FQ1066*FO1066</f>
        <v>0</v>
      </c>
      <c r="GN1066" s="155">
        <f>'[1]Automation Master'!$B$11*FO1066*FQ1066+GM1066</f>
        <v>0</v>
      </c>
      <c r="GO1066" s="155">
        <f>'[1]Automation Master'!$B$12*FO1066*FQ1066+GN1066</f>
        <v>0</v>
      </c>
      <c r="GP1066" s="155">
        <f>'[1]Automation Master'!$B$13*FO1066*FQ1066+GO1066</f>
        <v>0</v>
      </c>
      <c r="GQ1066" s="155">
        <f>'[1]Automation Master'!$C$10*FO1066*FQ1066+GP1066</f>
        <v>0</v>
      </c>
      <c r="GR1066" s="155">
        <f>'[1]Automation Master'!$C$11*FO1066*FQ1066+GQ1066</f>
        <v>0</v>
      </c>
      <c r="GS1066" s="155">
        <f>'[1]Automation Master'!$C$12*FO1066*FQ1066+GR1066</f>
        <v>0</v>
      </c>
      <c r="GT1066" s="155">
        <f>'[1]Automation Master'!$C$13*FO1066*FQ1066+GS1066</f>
        <v>0</v>
      </c>
      <c r="GU1066" s="155">
        <f>'[1]Automation Master'!$D$10*FO1066*FQ1066+GT1066</f>
        <v>0</v>
      </c>
      <c r="GV1066" s="155">
        <f>'[1]Automation Master'!$D$11*FO1066*FQ1066+GU1066</f>
        <v>0</v>
      </c>
      <c r="GW1066" s="155">
        <f>'[1]Automation Master'!$D$12*FO1066*FQ1066+GV1066</f>
        <v>0</v>
      </c>
      <c r="GX1066" s="155">
        <f>'[1]Automation Master'!$D$13*FO1066*FQ1066+GW1066</f>
        <v>0</v>
      </c>
      <c r="GY1066" s="155">
        <f>'[1]Automation Master'!$E$10*FO1066*FQ1066+GX1066</f>
        <v>0</v>
      </c>
      <c r="GZ1066" s="155">
        <f>'[1]Automation Master'!$E$11*FO1066*FQ1066+GY1066</f>
        <v>0</v>
      </c>
      <c r="HA1066" s="155">
        <f>'[1]Automation Master'!$E$12*FO1066*FQ1066+GZ1066</f>
        <v>0</v>
      </c>
      <c r="HB1066" s="155">
        <f>'[1]Automation Master'!$E$13*FO1066*FQ1066+HA1066</f>
        <v>0</v>
      </c>
      <c r="HC1066" s="155">
        <f>'[1]Automation Master'!$F$10*FO1066*FQ1066+HB1066</f>
        <v>0</v>
      </c>
      <c r="HD1066" s="155">
        <f>'[1]Automation Master'!$F$11*FO1066*FQ1066+HC1066</f>
        <v>0</v>
      </c>
      <c r="HE1066" s="155">
        <f>'[1]Automation Master'!$F$12*FO1066*FQ1066+HD1066</f>
        <v>0</v>
      </c>
      <c r="HF1066" s="156">
        <f>'[1]Automation Master'!$F$13*FO1066*FQ1066+HE1066</f>
        <v>0</v>
      </c>
      <c r="HG1066" s="157"/>
      <c r="HH1066" s="157"/>
      <c r="HI1066" s="157"/>
      <c r="HJ1066" s="157"/>
      <c r="HK1066" s="157"/>
      <c r="HL1066" s="157"/>
      <c r="HM1066" s="157"/>
      <c r="HN1066" s="157"/>
      <c r="HO1066" s="157"/>
      <c r="HP1066" s="157"/>
      <c r="HQ1066" s="157"/>
      <c r="HR1066" s="157"/>
      <c r="HS1066" s="157"/>
      <c r="HT1066" s="157"/>
      <c r="HU1066" s="157"/>
      <c r="HV1066" s="157"/>
      <c r="HW1066" s="157"/>
      <c r="HX1066" s="157"/>
      <c r="HY1066" s="42"/>
      <c r="HZ1066" s="42"/>
      <c r="IA1066" s="148">
        <f t="shared" si="1229"/>
        <v>2</v>
      </c>
      <c r="IB1066" s="148">
        <f t="shared" si="1230"/>
        <v>2</v>
      </c>
      <c r="IC1066" s="148">
        <f t="shared" si="1231"/>
        <v>2</v>
      </c>
      <c r="ID1066" s="148">
        <f t="shared" si="1232"/>
        <v>2</v>
      </c>
      <c r="IE1066" s="148">
        <f t="shared" si="1233"/>
        <v>2</v>
      </c>
      <c r="IH1066">
        <f t="shared" si="1239"/>
        <v>1.9786435067361938</v>
      </c>
      <c r="II1066">
        <f t="shared" si="1240"/>
        <v>1.963555144245315</v>
      </c>
      <c r="IJ1066">
        <f t="shared" si="1241"/>
        <v>1.9528768976134119</v>
      </c>
      <c r="IK1066">
        <f t="shared" si="1242"/>
        <v>1.9453391233159516</v>
      </c>
      <c r="IL1066">
        <f t="shared" si="1243"/>
        <v>1.9453391233159516</v>
      </c>
      <c r="IN1066" s="42">
        <f t="shared" si="1234"/>
        <v>1.0678246631903088E-2</v>
      </c>
      <c r="IO1066" s="42">
        <f t="shared" si="1235"/>
        <v>1.8222427877342517E-2</v>
      </c>
      <c r="IP1066" s="42">
        <f t="shared" si="1236"/>
        <v>2.3561551193294061E-2</v>
      </c>
      <c r="IQ1066" s="42">
        <f t="shared" si="1237"/>
        <v>2.7330438342024199E-2</v>
      </c>
      <c r="IR1066" s="42">
        <f t="shared" si="1238"/>
        <v>2.7330438342024199E-2</v>
      </c>
      <c r="IT1066" s="9">
        <f t="shared" si="1282"/>
        <v>0</v>
      </c>
      <c r="IU1066" s="9">
        <f t="shared" si="1283"/>
        <v>0</v>
      </c>
      <c r="IV1066" s="9">
        <f t="shared" si="1284"/>
        <v>0</v>
      </c>
      <c r="IW1066" s="9">
        <f t="shared" si="1285"/>
        <v>0</v>
      </c>
      <c r="IX1066" s="9">
        <f t="shared" si="1286"/>
        <v>0</v>
      </c>
    </row>
    <row r="1067" spans="1:258" ht="15.75" hidden="1" thickBot="1" x14ac:dyDescent="0.3">
      <c r="A1067">
        <v>31</v>
      </c>
      <c r="B1067" t="s">
        <v>286</v>
      </c>
      <c r="C1067" t="s">
        <v>287</v>
      </c>
      <c r="D1067" t="s">
        <v>288</v>
      </c>
      <c r="E1067" t="s">
        <v>678</v>
      </c>
      <c r="F1067" t="s">
        <v>290</v>
      </c>
      <c r="G1067" t="s">
        <v>256</v>
      </c>
      <c r="H1067">
        <v>31</v>
      </c>
      <c r="K1067">
        <v>31</v>
      </c>
      <c r="O1067">
        <v>1</v>
      </c>
      <c r="P1067">
        <v>4</v>
      </c>
      <c r="Q1067">
        <v>19</v>
      </c>
      <c r="R1067">
        <v>7</v>
      </c>
      <c r="Y1067">
        <v>31</v>
      </c>
      <c r="AE1067">
        <v>30</v>
      </c>
      <c r="AL1067">
        <v>1</v>
      </c>
      <c r="AQ1067">
        <v>1</v>
      </c>
      <c r="AS1067">
        <v>1</v>
      </c>
      <c r="AT1067">
        <v>31</v>
      </c>
      <c r="AU1067">
        <v>0</v>
      </c>
      <c r="AV1067">
        <v>0</v>
      </c>
      <c r="AW1067">
        <v>0</v>
      </c>
      <c r="AX1067">
        <v>31</v>
      </c>
      <c r="BB1067">
        <f t="shared" si="1257"/>
        <v>31</v>
      </c>
      <c r="BD1067">
        <f t="shared" si="1258"/>
        <v>31</v>
      </c>
      <c r="BE1067">
        <f t="shared" si="1259"/>
        <v>31</v>
      </c>
      <c r="BF1067">
        <f t="shared" si="1260"/>
        <v>31</v>
      </c>
      <c r="BH1067">
        <f t="shared" si="1261"/>
        <v>0</v>
      </c>
      <c r="BK1067" s="45">
        <f>IF(G1067="MEA",'[1]Net Hire Rate'!$E$7,IF(G1067="AMR",'[1]Net Hire Rate'!$F$7,IF(G1067="EUR",'[1]Net Hire Rate'!$G$7,IF(G1067="APAC",'[1]Net Hire Rate'!$H$7,0))))</f>
        <v>1.6761041902604757E-3</v>
      </c>
      <c r="BL1067" s="45">
        <f>IF(G1067="MEA",'[1]Net Hire Rate'!$E$8,IF(G1067="AMR",'[1]Net Hire Rate'!$F$8,IF(G1067="EUR",'[1]Net Hire Rate'!$G$8,IF(G1067="APAC",'[1]Net Hire Rate'!$H$8,0))))</f>
        <v>1.6761041902604757E-3</v>
      </c>
      <c r="BM1067" s="45">
        <f>IF(G1067="MEA",'[1]Net Hire Rate'!$E$9,IF(G1067="AMR",'[1]Net Hire Rate'!$F$9,IF(G1067="EUR",'[1]Net Hire Rate'!$G$9,IF(G1067="APAC",'[1]Net Hire Rate'!$H$9,0))))</f>
        <v>1.6761041902604757E-3</v>
      </c>
      <c r="BN1067" s="45">
        <f>IF(G1067="MEA",'[1]Net Hire Rate'!$E$10,IF(G1067="AMR",'[1]Net Hire Rate'!$F$10,IF(G1067="EUR",'[1]Net Hire Rate'!$G$10,IF(G1067="APAC",'[1]Net Hire Rate'!$H$10,0))))</f>
        <v>1.6761041902604757E-3</v>
      </c>
      <c r="BO1067" s="45">
        <f>IF(G1067="MEA",'[1]Net Hire Rate'!$E$11,IF(G1067="AMR",'[1]Net Hire Rate'!$F$11,IF(G1067="EUR",'[1]Net Hire Rate'!$G$11,IF(G1067="APAC",'[1]Net Hire Rate'!$H$11,0))))</f>
        <v>1.6761041902604757E-3</v>
      </c>
      <c r="BP1067" s="45">
        <f>IF(G1067="MEA",'[1]Net Hire Rate'!$E$12,IF(G1067="AMR",'[1]Net Hire Rate'!$F$12,IF(G1067="EUR",'[1]Net Hire Rate'!$G$12,IF(G1067="APAC",'[1]Net Hire Rate'!$H$12,0))))</f>
        <v>1.6761041902604757E-3</v>
      </c>
      <c r="BQ1067" s="147">
        <f t="shared" si="1262"/>
        <v>31</v>
      </c>
      <c r="BR1067" s="147">
        <f t="shared" si="1244"/>
        <v>31</v>
      </c>
      <c r="BS1067" s="147">
        <f t="shared" si="1263"/>
        <v>31.051959229898074</v>
      </c>
      <c r="BT1067" s="148">
        <f t="shared" si="1245"/>
        <v>31.051959229898074</v>
      </c>
      <c r="BU1067" s="149">
        <f t="shared" si="1264"/>
        <v>31.104005548879101</v>
      </c>
      <c r="BV1067" s="148">
        <f t="shared" si="1246"/>
        <v>31.104005548879101</v>
      </c>
      <c r="BW1067" s="148">
        <f t="shared" si="1265"/>
        <v>31.15613910291346</v>
      </c>
      <c r="BX1067" s="148">
        <f t="shared" si="1247"/>
        <v>30.15613910291346</v>
      </c>
      <c r="BY1067" s="148">
        <f t="shared" si="1266"/>
        <v>30.206683934025929</v>
      </c>
      <c r="BZ1067" s="148">
        <f t="shared" si="1248"/>
        <v>30.206683934025929</v>
      </c>
      <c r="CA1067" s="148">
        <f t="shared" si="1267"/>
        <v>30.257313483541623</v>
      </c>
      <c r="CB1067" s="148">
        <f t="shared" si="1249"/>
        <v>29.257313483541623</v>
      </c>
      <c r="CC1067" s="148"/>
      <c r="CD1067" s="38"/>
      <c r="CE1067" s="38"/>
      <c r="CF1067" s="38"/>
      <c r="CG1067" s="38"/>
      <c r="CH1067" s="38"/>
      <c r="CI1067" s="38"/>
      <c r="CJ1067" s="38"/>
      <c r="CK1067" s="41"/>
      <c r="CL1067" s="41"/>
      <c r="CM1067" s="40"/>
      <c r="CN1067" s="41"/>
      <c r="CO1067" s="41"/>
      <c r="CP1067" s="41"/>
      <c r="CQ1067" s="41"/>
      <c r="CR1067" s="41"/>
      <c r="CS1067" s="41"/>
      <c r="CT1067" s="41"/>
      <c r="CU1067" s="40"/>
      <c r="CV1067" s="41"/>
      <c r="CW1067" s="41"/>
      <c r="CX1067" s="41"/>
      <c r="CY1067" s="41"/>
      <c r="CZ1067" s="41"/>
      <c r="DA1067" s="41"/>
      <c r="DB1067" s="41"/>
      <c r="DC1067" s="40"/>
      <c r="DD1067" s="41"/>
      <c r="DE1067" s="41"/>
      <c r="DF1067" s="41"/>
      <c r="DG1067" s="41"/>
      <c r="DH1067" s="41"/>
      <c r="DI1067" s="41"/>
      <c r="DJ1067" s="41"/>
      <c r="DK1067" s="40"/>
      <c r="DL1067" s="41"/>
      <c r="DM1067" s="41"/>
      <c r="DN1067" s="41"/>
      <c r="DO1067" s="41"/>
      <c r="DP1067" s="41"/>
      <c r="DQ1067" s="41"/>
      <c r="DR1067" s="15"/>
      <c r="DS1067" s="151">
        <f t="shared" si="1250"/>
        <v>31</v>
      </c>
      <c r="DT1067" s="152">
        <f t="shared" si="1251"/>
        <v>0</v>
      </c>
      <c r="DU1067" s="7">
        <f t="shared" si="1252"/>
        <v>0</v>
      </c>
      <c r="DV1067" s="7">
        <f t="shared" si="1253"/>
        <v>0</v>
      </c>
      <c r="DW1067">
        <f t="shared" si="1254"/>
        <v>0</v>
      </c>
      <c r="DX1067">
        <f t="shared" si="1255"/>
        <v>0</v>
      </c>
      <c r="DZ1067">
        <f t="shared" si="1268"/>
        <v>31</v>
      </c>
      <c r="EA1067">
        <f t="shared" si="1269"/>
        <v>31</v>
      </c>
      <c r="EB1067">
        <f t="shared" si="1270"/>
        <v>31</v>
      </c>
      <c r="EC1067">
        <f t="shared" si="1271"/>
        <v>31</v>
      </c>
      <c r="ED1067">
        <f t="shared" si="1272"/>
        <v>31</v>
      </c>
      <c r="EE1067">
        <f t="shared" si="1273"/>
        <v>31</v>
      </c>
      <c r="EG1067">
        <f t="shared" si="1274"/>
        <v>31</v>
      </c>
      <c r="EH1067">
        <f t="shared" si="1275"/>
        <v>31</v>
      </c>
      <c r="EI1067">
        <f t="shared" si="1276"/>
        <v>31</v>
      </c>
      <c r="EJ1067">
        <f t="shared" si="1277"/>
        <v>31</v>
      </c>
      <c r="EK1067">
        <f t="shared" si="1278"/>
        <v>31</v>
      </c>
      <c r="EM1067">
        <f>IF($EM$9='[1]L&amp;D Numbers'!$E$6,'[1]L&amp;D Numbers'!$E$7)</f>
        <v>350</v>
      </c>
      <c r="EN1067">
        <f>IF($EN$9='[1]L&amp;D Numbers'!$F$6,'[1]L&amp;D Numbers'!$F$7)</f>
        <v>2000</v>
      </c>
      <c r="EO1067">
        <f>IF($EO$9='[1]L&amp;D Numbers'!$G$6,'[1]L&amp;D Numbers'!$G$7)</f>
        <v>2000</v>
      </c>
      <c r="EP1067">
        <f>IF($EP$9='[1]L&amp;D Numbers'!$H$6,'[1]L&amp;D Numbers'!$H$7)</f>
        <v>2000</v>
      </c>
      <c r="EQ1067">
        <f>IF($EQ$9='[1]L&amp;D Numbers'!$I$6,'[1]L&amp;D Numbers'!$I$7)</f>
        <v>2000</v>
      </c>
      <c r="ER1067">
        <f>IF($ER$9='[1]L&amp;D Numbers'!$J$6,'[1]L&amp;D Numbers'!$J$7)</f>
        <v>0</v>
      </c>
      <c r="ET1067" s="45">
        <f>'[1]L&amp;D Master'!$E$10</f>
        <v>1.0678246631903041E-2</v>
      </c>
      <c r="EU1067" s="45">
        <f>ET1067+'[1]L&amp;D Master'!$F$10</f>
        <v>1.8222427877342538E-2</v>
      </c>
      <c r="EV1067" s="45">
        <f>EU1067+'[1]L&amp;D Master'!$G$10</f>
        <v>2.3561551193294058E-2</v>
      </c>
      <c r="EW1067" s="45">
        <f>EV1067+'[1]L&amp;D Master'!$H$10</f>
        <v>2.7330438342024234E-2</v>
      </c>
      <c r="EX1067" s="45">
        <f>EW1067+'[1]L&amp;D Master'!$I$10</f>
        <v>2.9999999999999995E-2</v>
      </c>
      <c r="EY1067" s="45"/>
      <c r="EZ1067" s="45">
        <f t="shared" si="1279"/>
        <v>1.0678246631903041E-2</v>
      </c>
      <c r="FA1067" s="45">
        <f t="shared" si="1280"/>
        <v>1.8222427877342538E-2</v>
      </c>
      <c r="FB1067" s="45">
        <f t="shared" si="1280"/>
        <v>2.3561551193294058E-2</v>
      </c>
      <c r="FC1067" s="45">
        <f t="shared" si="1280"/>
        <v>2.7330438342024234E-2</v>
      </c>
      <c r="FD1067" s="45">
        <f t="shared" si="1256"/>
        <v>2.7330438342024234E-2</v>
      </c>
      <c r="FE1067" s="45"/>
      <c r="FF1067">
        <f t="shared" si="1224"/>
        <v>30.668974354411006</v>
      </c>
      <c r="FG1067">
        <f t="shared" si="1225"/>
        <v>30.435104735802383</v>
      </c>
      <c r="FH1067">
        <f t="shared" si="1226"/>
        <v>30.269591913007883</v>
      </c>
      <c r="FI1067">
        <f t="shared" si="1227"/>
        <v>30.152756411397249</v>
      </c>
      <c r="FJ1067">
        <f t="shared" si="1228"/>
        <v>30.152756411397249</v>
      </c>
      <c r="FL1067" s="34"/>
      <c r="FM1067" s="34"/>
      <c r="FN1067" s="34"/>
      <c r="FO1067" s="34"/>
      <c r="FP1067" s="34"/>
      <c r="FQ1067" s="153">
        <f t="shared" si="1281"/>
        <v>0.125</v>
      </c>
      <c r="FR1067" s="153"/>
      <c r="FS1067" s="42"/>
      <c r="FT1067" s="42"/>
      <c r="FU1067" s="42"/>
      <c r="FV1067" s="42"/>
      <c r="FW1067" s="42"/>
      <c r="FX1067" s="42"/>
      <c r="FY1067" s="42"/>
      <c r="FZ1067" s="42"/>
      <c r="GA1067" s="42"/>
      <c r="GB1067" s="42"/>
      <c r="GC1067" s="42"/>
      <c r="GD1067" s="42"/>
      <c r="GE1067" s="42"/>
      <c r="GF1067" s="42"/>
      <c r="GG1067" s="42"/>
      <c r="GH1067" s="42"/>
      <c r="GI1067" s="42"/>
      <c r="GJ1067" s="42"/>
      <c r="GK1067" s="42"/>
      <c r="GL1067" s="42"/>
      <c r="GM1067" s="154">
        <f>'[1]Automation Master'!$B$10*FQ1067*FO1067</f>
        <v>0</v>
      </c>
      <c r="GN1067" s="155">
        <f>'[1]Automation Master'!$B$11*FO1067*FQ1067+GM1067</f>
        <v>0</v>
      </c>
      <c r="GO1067" s="155">
        <f>'[1]Automation Master'!$B$12*FO1067*FQ1067+GN1067</f>
        <v>0</v>
      </c>
      <c r="GP1067" s="155">
        <f>'[1]Automation Master'!$B$13*FO1067*FQ1067+GO1067</f>
        <v>0</v>
      </c>
      <c r="GQ1067" s="155">
        <f>'[1]Automation Master'!$C$10*FO1067*FQ1067+GP1067</f>
        <v>0</v>
      </c>
      <c r="GR1067" s="155">
        <f>'[1]Automation Master'!$C$11*FO1067*FQ1067+GQ1067</f>
        <v>0</v>
      </c>
      <c r="GS1067" s="155">
        <f>'[1]Automation Master'!$C$12*FO1067*FQ1067+GR1067</f>
        <v>0</v>
      </c>
      <c r="GT1067" s="155">
        <f>'[1]Automation Master'!$C$13*FO1067*FQ1067+GS1067</f>
        <v>0</v>
      </c>
      <c r="GU1067" s="155">
        <f>'[1]Automation Master'!$D$10*FO1067*FQ1067+GT1067</f>
        <v>0</v>
      </c>
      <c r="GV1067" s="155">
        <f>'[1]Automation Master'!$D$11*FO1067*FQ1067+GU1067</f>
        <v>0</v>
      </c>
      <c r="GW1067" s="155">
        <f>'[1]Automation Master'!$D$12*FO1067*FQ1067+GV1067</f>
        <v>0</v>
      </c>
      <c r="GX1067" s="155">
        <f>'[1]Automation Master'!$D$13*FO1067*FQ1067+GW1067</f>
        <v>0</v>
      </c>
      <c r="GY1067" s="155">
        <f>'[1]Automation Master'!$E$10*FO1067*FQ1067+GX1067</f>
        <v>0</v>
      </c>
      <c r="GZ1067" s="155">
        <f>'[1]Automation Master'!$E$11*FO1067*FQ1067+GY1067</f>
        <v>0</v>
      </c>
      <c r="HA1067" s="155">
        <f>'[1]Automation Master'!$E$12*FO1067*FQ1067+GZ1067</f>
        <v>0</v>
      </c>
      <c r="HB1067" s="155">
        <f>'[1]Automation Master'!$E$13*FO1067*FQ1067+HA1067</f>
        <v>0</v>
      </c>
      <c r="HC1067" s="155">
        <f>'[1]Automation Master'!$F$10*FO1067*FQ1067+HB1067</f>
        <v>0</v>
      </c>
      <c r="HD1067" s="155">
        <f>'[1]Automation Master'!$F$11*FO1067*FQ1067+HC1067</f>
        <v>0</v>
      </c>
      <c r="HE1067" s="155">
        <f>'[1]Automation Master'!$F$12*FO1067*FQ1067+HD1067</f>
        <v>0</v>
      </c>
      <c r="HF1067" s="156">
        <f>'[1]Automation Master'!$F$13*FO1067*FQ1067+HE1067</f>
        <v>0</v>
      </c>
      <c r="HG1067" s="157"/>
      <c r="HH1067" s="157"/>
      <c r="HI1067" s="157"/>
      <c r="HJ1067" s="157"/>
      <c r="HK1067" s="157"/>
      <c r="HL1067" s="157"/>
      <c r="HM1067" s="157"/>
      <c r="HN1067" s="157"/>
      <c r="HO1067" s="157"/>
      <c r="HP1067" s="157"/>
      <c r="HQ1067" s="157"/>
      <c r="HR1067" s="157"/>
      <c r="HS1067" s="157"/>
      <c r="HT1067" s="157"/>
      <c r="HU1067" s="157"/>
      <c r="HV1067" s="157"/>
      <c r="HW1067" s="157"/>
      <c r="HX1067" s="157"/>
      <c r="HY1067" s="42"/>
      <c r="HZ1067" s="42"/>
      <c r="IA1067" s="148">
        <f t="shared" si="1229"/>
        <v>31</v>
      </c>
      <c r="IB1067" s="148">
        <f t="shared" si="1230"/>
        <v>31</v>
      </c>
      <c r="IC1067" s="148">
        <f t="shared" si="1231"/>
        <v>31</v>
      </c>
      <c r="ID1067" s="148">
        <f t="shared" si="1232"/>
        <v>31</v>
      </c>
      <c r="IE1067" s="148">
        <f t="shared" si="1233"/>
        <v>31</v>
      </c>
      <c r="IH1067">
        <f t="shared" si="1239"/>
        <v>30.668974354411006</v>
      </c>
      <c r="II1067">
        <f t="shared" si="1240"/>
        <v>30.435104735802383</v>
      </c>
      <c r="IJ1067">
        <f t="shared" si="1241"/>
        <v>30.269591913007883</v>
      </c>
      <c r="IK1067">
        <f t="shared" si="1242"/>
        <v>30.152756411397249</v>
      </c>
      <c r="IL1067">
        <f t="shared" si="1243"/>
        <v>30.152756411397249</v>
      </c>
      <c r="IN1067" s="42">
        <f t="shared" si="1234"/>
        <v>1.0678246631903037E-2</v>
      </c>
      <c r="IO1067" s="42">
        <f t="shared" si="1235"/>
        <v>1.8222427877342472E-2</v>
      </c>
      <c r="IP1067" s="42">
        <f t="shared" si="1236"/>
        <v>2.3561551193294103E-2</v>
      </c>
      <c r="IQ1067" s="42">
        <f t="shared" si="1237"/>
        <v>2.733043834202423E-2</v>
      </c>
      <c r="IR1067" s="42">
        <f t="shared" si="1238"/>
        <v>2.733043834202423E-2</v>
      </c>
      <c r="IT1067" s="9">
        <f t="shared" si="1282"/>
        <v>0</v>
      </c>
      <c r="IU1067" s="9">
        <f t="shared" si="1283"/>
        <v>0</v>
      </c>
      <c r="IV1067" s="9">
        <f t="shared" si="1284"/>
        <v>0</v>
      </c>
      <c r="IW1067" s="9">
        <f t="shared" si="1285"/>
        <v>0</v>
      </c>
      <c r="IX1067" s="9">
        <f t="shared" si="1286"/>
        <v>0</v>
      </c>
    </row>
    <row r="1068" spans="1:258" ht="15.75" hidden="1" thickBot="1" x14ac:dyDescent="0.3">
      <c r="A1068">
        <v>5</v>
      </c>
      <c r="B1068" t="s">
        <v>286</v>
      </c>
      <c r="C1068" t="s">
        <v>294</v>
      </c>
      <c r="D1068" t="s">
        <v>288</v>
      </c>
      <c r="E1068" t="s">
        <v>678</v>
      </c>
      <c r="F1068" t="s">
        <v>290</v>
      </c>
      <c r="G1068" t="s">
        <v>256</v>
      </c>
      <c r="H1068">
        <v>5</v>
      </c>
      <c r="L1068">
        <v>5</v>
      </c>
      <c r="Q1068">
        <v>2</v>
      </c>
      <c r="R1068">
        <v>3</v>
      </c>
      <c r="Y1068">
        <v>5</v>
      </c>
      <c r="AB1068">
        <v>5</v>
      </c>
      <c r="AS1068">
        <v>1</v>
      </c>
      <c r="AT1068">
        <v>5</v>
      </c>
      <c r="AU1068">
        <v>0</v>
      </c>
      <c r="AV1068">
        <v>0</v>
      </c>
      <c r="AW1068">
        <v>0</v>
      </c>
      <c r="AX1068">
        <v>5</v>
      </c>
      <c r="BB1068">
        <f t="shared" si="1257"/>
        <v>5</v>
      </c>
      <c r="BD1068">
        <f t="shared" si="1258"/>
        <v>5</v>
      </c>
      <c r="BE1068">
        <f t="shared" si="1259"/>
        <v>5</v>
      </c>
      <c r="BF1068">
        <f t="shared" si="1260"/>
        <v>5</v>
      </c>
      <c r="BH1068">
        <f t="shared" si="1261"/>
        <v>0</v>
      </c>
      <c r="BK1068" s="45">
        <f>IF(G1068="MEA",'[1]Net Hire Rate'!$E$7,IF(G1068="AMR",'[1]Net Hire Rate'!$F$7,IF(G1068="EUR",'[1]Net Hire Rate'!$G$7,IF(G1068="APAC",'[1]Net Hire Rate'!$H$7,0))))</f>
        <v>1.6761041902604757E-3</v>
      </c>
      <c r="BL1068" s="45">
        <f>IF(G1068="MEA",'[1]Net Hire Rate'!$E$8,IF(G1068="AMR",'[1]Net Hire Rate'!$F$8,IF(G1068="EUR",'[1]Net Hire Rate'!$G$8,IF(G1068="APAC",'[1]Net Hire Rate'!$H$8,0))))</f>
        <v>1.6761041902604757E-3</v>
      </c>
      <c r="BM1068" s="45">
        <f>IF(G1068="MEA",'[1]Net Hire Rate'!$E$9,IF(G1068="AMR",'[1]Net Hire Rate'!$F$9,IF(G1068="EUR",'[1]Net Hire Rate'!$G$9,IF(G1068="APAC",'[1]Net Hire Rate'!$H$9,0))))</f>
        <v>1.6761041902604757E-3</v>
      </c>
      <c r="BN1068" s="45">
        <f>IF(G1068="MEA",'[1]Net Hire Rate'!$E$10,IF(G1068="AMR",'[1]Net Hire Rate'!$F$10,IF(G1068="EUR",'[1]Net Hire Rate'!$G$10,IF(G1068="APAC",'[1]Net Hire Rate'!$H$10,0))))</f>
        <v>1.6761041902604757E-3</v>
      </c>
      <c r="BO1068" s="45">
        <f>IF(G1068="MEA",'[1]Net Hire Rate'!$E$11,IF(G1068="AMR",'[1]Net Hire Rate'!$F$11,IF(G1068="EUR",'[1]Net Hire Rate'!$G$11,IF(G1068="APAC",'[1]Net Hire Rate'!$H$11,0))))</f>
        <v>1.6761041902604757E-3</v>
      </c>
      <c r="BP1068" s="45">
        <f>IF(G1068="MEA",'[1]Net Hire Rate'!$E$12,IF(G1068="AMR",'[1]Net Hire Rate'!$F$12,IF(G1068="EUR",'[1]Net Hire Rate'!$G$12,IF(G1068="APAC",'[1]Net Hire Rate'!$H$12,0))))</f>
        <v>1.6761041902604757E-3</v>
      </c>
      <c r="BQ1068" s="147">
        <f t="shared" si="1262"/>
        <v>5</v>
      </c>
      <c r="BR1068" s="147">
        <f t="shared" si="1244"/>
        <v>5</v>
      </c>
      <c r="BS1068" s="147">
        <f t="shared" si="1263"/>
        <v>5.0083805209513024</v>
      </c>
      <c r="BT1068" s="148">
        <f t="shared" si="1245"/>
        <v>5.0083805209513024</v>
      </c>
      <c r="BU1068" s="149">
        <f t="shared" si="1264"/>
        <v>5.0167750885288873</v>
      </c>
      <c r="BV1068" s="148">
        <f t="shared" si="1246"/>
        <v>5.0167750885288873</v>
      </c>
      <c r="BW1068" s="148">
        <f t="shared" si="1265"/>
        <v>5.0251837262763646</v>
      </c>
      <c r="BX1068" s="148">
        <f t="shared" si="1247"/>
        <v>5.0251837262763646</v>
      </c>
      <c r="BY1068" s="148">
        <f t="shared" si="1266"/>
        <v>5.0336064577768047</v>
      </c>
      <c r="BZ1068" s="148">
        <f t="shared" si="1248"/>
        <v>5.0336064577768047</v>
      </c>
      <c r="CA1068" s="148">
        <f t="shared" si="1267"/>
        <v>5.0420433066528068</v>
      </c>
      <c r="CB1068" s="148">
        <f t="shared" si="1249"/>
        <v>4.0420433066528068</v>
      </c>
      <c r="CC1068" s="148"/>
      <c r="CD1068" s="38"/>
      <c r="CE1068" s="38"/>
      <c r="CF1068" s="38"/>
      <c r="CG1068" s="38"/>
      <c r="CH1068" s="38"/>
      <c r="CI1068" s="38"/>
      <c r="CJ1068" s="38"/>
      <c r="CK1068" s="41"/>
      <c r="CL1068" s="41"/>
      <c r="CM1068" s="40"/>
      <c r="CN1068" s="41"/>
      <c r="CO1068" s="41"/>
      <c r="CP1068" s="41"/>
      <c r="CQ1068" s="41"/>
      <c r="CR1068" s="41"/>
      <c r="CS1068" s="41"/>
      <c r="CT1068" s="41"/>
      <c r="CU1068" s="40"/>
      <c r="CV1068" s="41"/>
      <c r="CW1068" s="41"/>
      <c r="CX1068" s="41"/>
      <c r="CY1068" s="41"/>
      <c r="CZ1068" s="41"/>
      <c r="DA1068" s="41"/>
      <c r="DB1068" s="41"/>
      <c r="DC1068" s="40"/>
      <c r="DD1068" s="41"/>
      <c r="DE1068" s="41"/>
      <c r="DF1068" s="41"/>
      <c r="DG1068" s="41"/>
      <c r="DH1068" s="41"/>
      <c r="DI1068" s="41"/>
      <c r="DJ1068" s="41"/>
      <c r="DK1068" s="40"/>
      <c r="DL1068" s="41"/>
      <c r="DM1068" s="41"/>
      <c r="DN1068" s="41"/>
      <c r="DO1068" s="41"/>
      <c r="DP1068" s="41"/>
      <c r="DQ1068" s="41"/>
      <c r="DR1068" s="15"/>
      <c r="DS1068" s="151">
        <f t="shared" si="1250"/>
        <v>5</v>
      </c>
      <c r="DT1068" s="152">
        <f t="shared" si="1251"/>
        <v>0</v>
      </c>
      <c r="DU1068" s="7">
        <f t="shared" si="1252"/>
        <v>0</v>
      </c>
      <c r="DV1068" s="7">
        <f t="shared" si="1253"/>
        <v>0</v>
      </c>
      <c r="DW1068">
        <f t="shared" si="1254"/>
        <v>0</v>
      </c>
      <c r="DX1068">
        <f t="shared" si="1255"/>
        <v>0</v>
      </c>
      <c r="DZ1068">
        <f t="shared" si="1268"/>
        <v>5</v>
      </c>
      <c r="EA1068">
        <f t="shared" si="1269"/>
        <v>5</v>
      </c>
      <c r="EB1068">
        <f t="shared" si="1270"/>
        <v>5</v>
      </c>
      <c r="EC1068">
        <f t="shared" si="1271"/>
        <v>5</v>
      </c>
      <c r="ED1068">
        <f t="shared" si="1272"/>
        <v>5</v>
      </c>
      <c r="EE1068">
        <f t="shared" si="1273"/>
        <v>5</v>
      </c>
      <c r="EG1068">
        <f t="shared" si="1274"/>
        <v>5</v>
      </c>
      <c r="EH1068">
        <f t="shared" si="1275"/>
        <v>5</v>
      </c>
      <c r="EI1068">
        <f t="shared" si="1276"/>
        <v>5</v>
      </c>
      <c r="EJ1068">
        <f t="shared" si="1277"/>
        <v>5</v>
      </c>
      <c r="EK1068">
        <f t="shared" si="1278"/>
        <v>5</v>
      </c>
      <c r="EM1068">
        <f>IF($EM$9='[1]L&amp;D Numbers'!$E$6,'[1]L&amp;D Numbers'!$E$7)</f>
        <v>350</v>
      </c>
      <c r="EN1068">
        <f>IF($EN$9='[1]L&amp;D Numbers'!$F$6,'[1]L&amp;D Numbers'!$F$7)</f>
        <v>2000</v>
      </c>
      <c r="EO1068">
        <f>IF($EO$9='[1]L&amp;D Numbers'!$G$6,'[1]L&amp;D Numbers'!$G$7)</f>
        <v>2000</v>
      </c>
      <c r="EP1068">
        <f>IF($EP$9='[1]L&amp;D Numbers'!$H$6,'[1]L&amp;D Numbers'!$H$7)</f>
        <v>2000</v>
      </c>
      <c r="EQ1068">
        <f>IF($EQ$9='[1]L&amp;D Numbers'!$I$6,'[1]L&amp;D Numbers'!$I$7)</f>
        <v>2000</v>
      </c>
      <c r="ER1068">
        <f>IF($ER$9='[1]L&amp;D Numbers'!$J$6,'[1]L&amp;D Numbers'!$J$7)</f>
        <v>0</v>
      </c>
      <c r="ET1068" s="45">
        <f>'[1]L&amp;D Master'!$E$10</f>
        <v>1.0678246631903041E-2</v>
      </c>
      <c r="EU1068" s="45">
        <f>ET1068+'[1]L&amp;D Master'!$F$10</f>
        <v>1.8222427877342538E-2</v>
      </c>
      <c r="EV1068" s="45">
        <f>EU1068+'[1]L&amp;D Master'!$G$10</f>
        <v>2.3561551193294058E-2</v>
      </c>
      <c r="EW1068" s="45">
        <f>EV1068+'[1]L&amp;D Master'!$H$10</f>
        <v>2.7330438342024234E-2</v>
      </c>
      <c r="EX1068" s="45">
        <f>EW1068+'[1]L&amp;D Master'!$I$10</f>
        <v>2.9999999999999995E-2</v>
      </c>
      <c r="EY1068" s="45"/>
      <c r="EZ1068" s="45">
        <f t="shared" si="1279"/>
        <v>1.0678246631903041E-2</v>
      </c>
      <c r="FA1068" s="45">
        <f t="shared" si="1280"/>
        <v>1.8222427877342538E-2</v>
      </c>
      <c r="FB1068" s="45">
        <f t="shared" si="1280"/>
        <v>2.3561551193294058E-2</v>
      </c>
      <c r="FC1068" s="45">
        <f t="shared" si="1280"/>
        <v>2.7330438342024234E-2</v>
      </c>
      <c r="FD1068" s="45">
        <f t="shared" si="1256"/>
        <v>2.7330438342024234E-2</v>
      </c>
      <c r="FE1068" s="45"/>
      <c r="FF1068">
        <f t="shared" si="1224"/>
        <v>4.9466087668404848</v>
      </c>
      <c r="FG1068">
        <f t="shared" si="1225"/>
        <v>4.9088878606132873</v>
      </c>
      <c r="FH1068">
        <f t="shared" si="1226"/>
        <v>4.8821922440335292</v>
      </c>
      <c r="FI1068">
        <f t="shared" si="1227"/>
        <v>4.8633478082898787</v>
      </c>
      <c r="FJ1068">
        <f t="shared" si="1228"/>
        <v>4.8633478082898787</v>
      </c>
      <c r="FL1068" s="34"/>
      <c r="FM1068" s="34"/>
      <c r="FN1068" s="34"/>
      <c r="FO1068" s="34"/>
      <c r="FP1068" s="34"/>
      <c r="FQ1068" s="153">
        <f t="shared" si="1281"/>
        <v>0.125</v>
      </c>
      <c r="FR1068" s="153"/>
      <c r="FS1068" s="42"/>
      <c r="FT1068" s="42"/>
      <c r="FU1068" s="42"/>
      <c r="FV1068" s="42"/>
      <c r="FW1068" s="42"/>
      <c r="FX1068" s="42"/>
      <c r="FY1068" s="42"/>
      <c r="FZ1068" s="42"/>
      <c r="GA1068" s="42"/>
      <c r="GB1068" s="42"/>
      <c r="GC1068" s="42"/>
      <c r="GD1068" s="42"/>
      <c r="GE1068" s="42"/>
      <c r="GF1068" s="42"/>
      <c r="GG1068" s="42"/>
      <c r="GH1068" s="42"/>
      <c r="GI1068" s="42"/>
      <c r="GJ1068" s="42"/>
      <c r="GK1068" s="42"/>
      <c r="GL1068" s="42"/>
      <c r="GM1068" s="154">
        <f>'[1]Automation Master'!$B$10*FQ1068*FO1068</f>
        <v>0</v>
      </c>
      <c r="GN1068" s="155">
        <f>'[1]Automation Master'!$B$11*FO1068*FQ1068+GM1068</f>
        <v>0</v>
      </c>
      <c r="GO1068" s="155">
        <f>'[1]Automation Master'!$B$12*FO1068*FQ1068+GN1068</f>
        <v>0</v>
      </c>
      <c r="GP1068" s="155">
        <f>'[1]Automation Master'!$B$13*FO1068*FQ1068+GO1068</f>
        <v>0</v>
      </c>
      <c r="GQ1068" s="155">
        <f>'[1]Automation Master'!$C$10*FO1068*FQ1068+GP1068</f>
        <v>0</v>
      </c>
      <c r="GR1068" s="155">
        <f>'[1]Automation Master'!$C$11*FO1068*FQ1068+GQ1068</f>
        <v>0</v>
      </c>
      <c r="GS1068" s="155">
        <f>'[1]Automation Master'!$C$12*FO1068*FQ1068+GR1068</f>
        <v>0</v>
      </c>
      <c r="GT1068" s="155">
        <f>'[1]Automation Master'!$C$13*FO1068*FQ1068+GS1068</f>
        <v>0</v>
      </c>
      <c r="GU1068" s="155">
        <f>'[1]Automation Master'!$D$10*FO1068*FQ1068+GT1068</f>
        <v>0</v>
      </c>
      <c r="GV1068" s="155">
        <f>'[1]Automation Master'!$D$11*FO1068*FQ1068+GU1068</f>
        <v>0</v>
      </c>
      <c r="GW1068" s="155">
        <f>'[1]Automation Master'!$D$12*FO1068*FQ1068+GV1068</f>
        <v>0</v>
      </c>
      <c r="GX1068" s="155">
        <f>'[1]Automation Master'!$D$13*FO1068*FQ1068+GW1068</f>
        <v>0</v>
      </c>
      <c r="GY1068" s="155">
        <f>'[1]Automation Master'!$E$10*FO1068*FQ1068+GX1068</f>
        <v>0</v>
      </c>
      <c r="GZ1068" s="155">
        <f>'[1]Automation Master'!$E$11*FO1068*FQ1068+GY1068</f>
        <v>0</v>
      </c>
      <c r="HA1068" s="155">
        <f>'[1]Automation Master'!$E$12*FO1068*FQ1068+GZ1068</f>
        <v>0</v>
      </c>
      <c r="HB1068" s="155">
        <f>'[1]Automation Master'!$E$13*FO1068*FQ1068+HA1068</f>
        <v>0</v>
      </c>
      <c r="HC1068" s="155">
        <f>'[1]Automation Master'!$F$10*FO1068*FQ1068+HB1068</f>
        <v>0</v>
      </c>
      <c r="HD1068" s="155">
        <f>'[1]Automation Master'!$F$11*FO1068*FQ1068+HC1068</f>
        <v>0</v>
      </c>
      <c r="HE1068" s="155">
        <f>'[1]Automation Master'!$F$12*FO1068*FQ1068+HD1068</f>
        <v>0</v>
      </c>
      <c r="HF1068" s="156">
        <f>'[1]Automation Master'!$F$13*FO1068*FQ1068+HE1068</f>
        <v>0</v>
      </c>
      <c r="HG1068" s="157"/>
      <c r="HH1068" s="157"/>
      <c r="HI1068" s="157"/>
      <c r="HJ1068" s="157"/>
      <c r="HK1068" s="157"/>
      <c r="HL1068" s="157"/>
      <c r="HM1068" s="157"/>
      <c r="HN1068" s="157"/>
      <c r="HO1068" s="157"/>
      <c r="HP1068" s="157"/>
      <c r="HQ1068" s="157"/>
      <c r="HR1068" s="157"/>
      <c r="HS1068" s="157"/>
      <c r="HT1068" s="157"/>
      <c r="HU1068" s="157"/>
      <c r="HV1068" s="157"/>
      <c r="HW1068" s="157"/>
      <c r="HX1068" s="157"/>
      <c r="HY1068" s="42"/>
      <c r="HZ1068" s="42"/>
      <c r="IA1068" s="148">
        <f t="shared" si="1229"/>
        <v>5</v>
      </c>
      <c r="IB1068" s="148">
        <f t="shared" si="1230"/>
        <v>5</v>
      </c>
      <c r="IC1068" s="148">
        <f t="shared" si="1231"/>
        <v>5</v>
      </c>
      <c r="ID1068" s="148">
        <f t="shared" si="1232"/>
        <v>5</v>
      </c>
      <c r="IE1068" s="148">
        <f t="shared" si="1233"/>
        <v>5</v>
      </c>
      <c r="IH1068">
        <f t="shared" si="1239"/>
        <v>4.9466087668404848</v>
      </c>
      <c r="II1068">
        <f t="shared" si="1240"/>
        <v>4.9088878606132873</v>
      </c>
      <c r="IJ1068">
        <f t="shared" si="1241"/>
        <v>4.8821922440335292</v>
      </c>
      <c r="IK1068">
        <f t="shared" si="1242"/>
        <v>4.8633478082898787</v>
      </c>
      <c r="IL1068">
        <f t="shared" si="1243"/>
        <v>4.8633478082898787</v>
      </c>
      <c r="IN1068" s="42">
        <f t="shared" si="1234"/>
        <v>1.0678246631903043E-2</v>
      </c>
      <c r="IO1068" s="42">
        <f t="shared" si="1235"/>
        <v>1.8222427877342538E-2</v>
      </c>
      <c r="IP1068" s="42">
        <f t="shared" si="1236"/>
        <v>2.3561551193294152E-2</v>
      </c>
      <c r="IQ1068" s="42">
        <f t="shared" si="1237"/>
        <v>2.7330438342024265E-2</v>
      </c>
      <c r="IR1068" s="42">
        <f t="shared" si="1238"/>
        <v>2.7330438342024265E-2</v>
      </c>
      <c r="IT1068" s="9">
        <f t="shared" si="1282"/>
        <v>0</v>
      </c>
      <c r="IU1068" s="9">
        <f t="shared" si="1283"/>
        <v>0</v>
      </c>
      <c r="IV1068" s="9">
        <f t="shared" si="1284"/>
        <v>0</v>
      </c>
      <c r="IW1068" s="9">
        <f t="shared" si="1285"/>
        <v>0</v>
      </c>
      <c r="IX1068" s="9">
        <f t="shared" si="1286"/>
        <v>0</v>
      </c>
    </row>
    <row r="1069" spans="1:258" ht="15.75" hidden="1" thickBot="1" x14ac:dyDescent="0.3">
      <c r="A1069">
        <v>47</v>
      </c>
      <c r="B1069" t="s">
        <v>286</v>
      </c>
      <c r="C1069" t="s">
        <v>299</v>
      </c>
      <c r="D1069" t="s">
        <v>288</v>
      </c>
      <c r="E1069" t="s">
        <v>678</v>
      </c>
      <c r="F1069" t="s">
        <v>290</v>
      </c>
      <c r="G1069" t="s">
        <v>256</v>
      </c>
      <c r="H1069">
        <v>30</v>
      </c>
      <c r="I1069">
        <v>17</v>
      </c>
      <c r="L1069">
        <v>30</v>
      </c>
      <c r="M1069">
        <v>17</v>
      </c>
      <c r="Q1069">
        <v>3</v>
      </c>
      <c r="R1069">
        <v>7</v>
      </c>
      <c r="S1069">
        <v>18</v>
      </c>
      <c r="T1069">
        <v>2</v>
      </c>
      <c r="X1069">
        <v>17</v>
      </c>
      <c r="Y1069">
        <v>30</v>
      </c>
      <c r="AA1069">
        <v>17</v>
      </c>
      <c r="AB1069">
        <v>25</v>
      </c>
      <c r="AE1069">
        <v>5</v>
      </c>
      <c r="AL1069">
        <v>17</v>
      </c>
      <c r="AP1069">
        <v>2</v>
      </c>
      <c r="AT1069">
        <v>47</v>
      </c>
      <c r="AU1069">
        <v>0</v>
      </c>
      <c r="AV1069">
        <v>47</v>
      </c>
      <c r="AW1069">
        <v>0</v>
      </c>
      <c r="AX1069">
        <v>0</v>
      </c>
      <c r="BB1069">
        <f t="shared" si="1257"/>
        <v>47</v>
      </c>
      <c r="BD1069">
        <f t="shared" si="1258"/>
        <v>47</v>
      </c>
      <c r="BE1069">
        <f t="shared" si="1259"/>
        <v>47</v>
      </c>
      <c r="BF1069">
        <f t="shared" si="1260"/>
        <v>47</v>
      </c>
      <c r="BH1069">
        <f t="shared" si="1261"/>
        <v>0</v>
      </c>
      <c r="BK1069" s="45">
        <f>IF(G1069="MEA",'[1]Net Hire Rate'!$E$7,IF(G1069="AMR",'[1]Net Hire Rate'!$F$7,IF(G1069="EUR",'[1]Net Hire Rate'!$G$7,IF(G1069="APAC",'[1]Net Hire Rate'!$H$7,0))))</f>
        <v>1.6761041902604757E-3</v>
      </c>
      <c r="BL1069" s="45">
        <f>IF(G1069="MEA",'[1]Net Hire Rate'!$E$8,IF(G1069="AMR",'[1]Net Hire Rate'!$F$8,IF(G1069="EUR",'[1]Net Hire Rate'!$G$8,IF(G1069="APAC",'[1]Net Hire Rate'!$H$8,0))))</f>
        <v>1.6761041902604757E-3</v>
      </c>
      <c r="BM1069" s="45">
        <f>IF(G1069="MEA",'[1]Net Hire Rate'!$E$9,IF(G1069="AMR",'[1]Net Hire Rate'!$F$9,IF(G1069="EUR",'[1]Net Hire Rate'!$G$9,IF(G1069="APAC",'[1]Net Hire Rate'!$H$9,0))))</f>
        <v>1.6761041902604757E-3</v>
      </c>
      <c r="BN1069" s="45">
        <f>IF(G1069="MEA",'[1]Net Hire Rate'!$E$10,IF(G1069="AMR",'[1]Net Hire Rate'!$F$10,IF(G1069="EUR",'[1]Net Hire Rate'!$G$10,IF(G1069="APAC",'[1]Net Hire Rate'!$H$10,0))))</f>
        <v>1.6761041902604757E-3</v>
      </c>
      <c r="BO1069" s="45">
        <f>IF(G1069="MEA",'[1]Net Hire Rate'!$E$11,IF(G1069="AMR",'[1]Net Hire Rate'!$F$11,IF(G1069="EUR",'[1]Net Hire Rate'!$G$11,IF(G1069="APAC",'[1]Net Hire Rate'!$H$11,0))))</f>
        <v>1.6761041902604757E-3</v>
      </c>
      <c r="BP1069" s="45">
        <f>IF(G1069="MEA",'[1]Net Hire Rate'!$E$12,IF(G1069="AMR",'[1]Net Hire Rate'!$F$12,IF(G1069="EUR",'[1]Net Hire Rate'!$G$12,IF(G1069="APAC",'[1]Net Hire Rate'!$H$12,0))))</f>
        <v>1.6761041902604757E-3</v>
      </c>
      <c r="BQ1069" s="147">
        <f t="shared" si="1262"/>
        <v>47</v>
      </c>
      <c r="BR1069" s="147">
        <f t="shared" si="1244"/>
        <v>47</v>
      </c>
      <c r="BS1069" s="147">
        <f t="shared" si="1263"/>
        <v>47.078776896942237</v>
      </c>
      <c r="BT1069" s="148">
        <f t="shared" si="1245"/>
        <v>47.078776896942237</v>
      </c>
      <c r="BU1069" s="149">
        <f t="shared" si="1264"/>
        <v>47.157685832171538</v>
      </c>
      <c r="BV1069" s="148">
        <f t="shared" si="1246"/>
        <v>45.157685832171538</v>
      </c>
      <c r="BW1069" s="148">
        <f t="shared" si="1265"/>
        <v>45.233374818617307</v>
      </c>
      <c r="BX1069" s="148">
        <f t="shared" si="1247"/>
        <v>45.233374818617307</v>
      </c>
      <c r="BY1069" s="148">
        <f t="shared" si="1266"/>
        <v>45.309190667690409</v>
      </c>
      <c r="BZ1069" s="148">
        <f t="shared" si="1248"/>
        <v>45.309190667690409</v>
      </c>
      <c r="CA1069" s="148">
        <f t="shared" si="1267"/>
        <v>45.385133592025831</v>
      </c>
      <c r="CB1069" s="148">
        <f t="shared" si="1249"/>
        <v>45.385133592025831</v>
      </c>
      <c r="CC1069" s="148"/>
      <c r="CD1069" s="38"/>
      <c r="CE1069" s="38"/>
      <c r="CF1069" s="38"/>
      <c r="CG1069" s="38"/>
      <c r="CH1069" s="38"/>
      <c r="CI1069" s="38"/>
      <c r="CJ1069" s="38"/>
      <c r="CK1069" s="41"/>
      <c r="CL1069" s="41"/>
      <c r="CM1069" s="40"/>
      <c r="CN1069" s="41"/>
      <c r="CO1069" s="41"/>
      <c r="CP1069" s="41"/>
      <c r="CQ1069" s="41"/>
      <c r="CR1069" s="41"/>
      <c r="CS1069" s="41"/>
      <c r="CT1069" s="41"/>
      <c r="CU1069" s="40"/>
      <c r="CV1069" s="41"/>
      <c r="CW1069" s="41"/>
      <c r="CX1069" s="41"/>
      <c r="CY1069" s="41"/>
      <c r="CZ1069" s="41"/>
      <c r="DA1069" s="41"/>
      <c r="DB1069" s="41"/>
      <c r="DC1069" s="40"/>
      <c r="DD1069" s="41"/>
      <c r="DE1069" s="41"/>
      <c r="DF1069" s="41"/>
      <c r="DG1069" s="41"/>
      <c r="DH1069" s="41"/>
      <c r="DI1069" s="41"/>
      <c r="DJ1069" s="41"/>
      <c r="DK1069" s="40"/>
      <c r="DL1069" s="41"/>
      <c r="DM1069" s="41"/>
      <c r="DN1069" s="41"/>
      <c r="DO1069" s="41"/>
      <c r="DP1069" s="41"/>
      <c r="DQ1069" s="41"/>
      <c r="DR1069" s="15"/>
      <c r="DS1069" s="151">
        <f t="shared" si="1250"/>
        <v>47</v>
      </c>
      <c r="DT1069" s="152">
        <f t="shared" si="1251"/>
        <v>0</v>
      </c>
      <c r="DU1069" s="7">
        <f t="shared" si="1252"/>
        <v>0</v>
      </c>
      <c r="DV1069" s="7">
        <f t="shared" si="1253"/>
        <v>0</v>
      </c>
      <c r="DW1069">
        <f t="shared" si="1254"/>
        <v>0</v>
      </c>
      <c r="DX1069">
        <f t="shared" si="1255"/>
        <v>0</v>
      </c>
      <c r="DZ1069">
        <f t="shared" si="1268"/>
        <v>47</v>
      </c>
      <c r="EA1069">
        <f t="shared" si="1269"/>
        <v>47</v>
      </c>
      <c r="EB1069">
        <f t="shared" si="1270"/>
        <v>47</v>
      </c>
      <c r="EC1069">
        <f t="shared" si="1271"/>
        <v>47</v>
      </c>
      <c r="ED1069">
        <f t="shared" si="1272"/>
        <v>47</v>
      </c>
      <c r="EE1069">
        <f t="shared" si="1273"/>
        <v>47</v>
      </c>
      <c r="EG1069">
        <f t="shared" si="1274"/>
        <v>47</v>
      </c>
      <c r="EH1069">
        <f t="shared" si="1275"/>
        <v>47</v>
      </c>
      <c r="EI1069">
        <f t="shared" si="1276"/>
        <v>47</v>
      </c>
      <c r="EJ1069">
        <f t="shared" si="1277"/>
        <v>47</v>
      </c>
      <c r="EK1069">
        <f t="shared" si="1278"/>
        <v>47</v>
      </c>
      <c r="EM1069">
        <f>IF($EM$9='[1]L&amp;D Numbers'!$E$6,'[1]L&amp;D Numbers'!$E$7)</f>
        <v>350</v>
      </c>
      <c r="EN1069">
        <f>IF($EN$9='[1]L&amp;D Numbers'!$F$6,'[1]L&amp;D Numbers'!$F$7)</f>
        <v>2000</v>
      </c>
      <c r="EO1069">
        <f>IF($EO$9='[1]L&amp;D Numbers'!$G$6,'[1]L&amp;D Numbers'!$G$7)</f>
        <v>2000</v>
      </c>
      <c r="EP1069">
        <f>IF($EP$9='[1]L&amp;D Numbers'!$H$6,'[1]L&amp;D Numbers'!$H$7)</f>
        <v>2000</v>
      </c>
      <c r="EQ1069">
        <f>IF($EQ$9='[1]L&amp;D Numbers'!$I$6,'[1]L&amp;D Numbers'!$I$7)</f>
        <v>2000</v>
      </c>
      <c r="ER1069">
        <f>IF($ER$9='[1]L&amp;D Numbers'!$J$6,'[1]L&amp;D Numbers'!$J$7)</f>
        <v>0</v>
      </c>
      <c r="ET1069" s="45">
        <f>'[1]L&amp;D Master'!$E$10</f>
        <v>1.0678246631903041E-2</v>
      </c>
      <c r="EU1069" s="45">
        <f>ET1069+'[1]L&amp;D Master'!$F$10</f>
        <v>1.8222427877342538E-2</v>
      </c>
      <c r="EV1069" s="45">
        <f>EU1069+'[1]L&amp;D Master'!$G$10</f>
        <v>2.3561551193294058E-2</v>
      </c>
      <c r="EW1069" s="45">
        <f>EV1069+'[1]L&amp;D Master'!$H$10</f>
        <v>2.7330438342024234E-2</v>
      </c>
      <c r="EX1069" s="45">
        <f>EW1069+'[1]L&amp;D Master'!$I$10</f>
        <v>2.9999999999999995E-2</v>
      </c>
      <c r="EY1069" s="45"/>
      <c r="EZ1069" s="45">
        <f t="shared" si="1279"/>
        <v>1.0678246631903041E-2</v>
      </c>
      <c r="FA1069" s="45">
        <f t="shared" si="1280"/>
        <v>1.8222427877342538E-2</v>
      </c>
      <c r="FB1069" s="45">
        <f t="shared" si="1280"/>
        <v>2.3561551193294058E-2</v>
      </c>
      <c r="FC1069" s="45">
        <f t="shared" si="1280"/>
        <v>2.7330438342024234E-2</v>
      </c>
      <c r="FD1069" s="45">
        <f t="shared" si="1256"/>
        <v>2.7330438342024234E-2</v>
      </c>
      <c r="FE1069" s="45"/>
      <c r="FF1069">
        <f t="shared" si="1224"/>
        <v>46.498122408300553</v>
      </c>
      <c r="FG1069">
        <f t="shared" si="1225"/>
        <v>46.143545889764901</v>
      </c>
      <c r="FH1069">
        <f t="shared" si="1226"/>
        <v>45.892607093915181</v>
      </c>
      <c r="FI1069">
        <f t="shared" si="1227"/>
        <v>45.715469397924863</v>
      </c>
      <c r="FJ1069">
        <f t="shared" si="1228"/>
        <v>45.715469397924863</v>
      </c>
      <c r="FL1069" s="34"/>
      <c r="FM1069" s="34"/>
      <c r="FN1069" s="34"/>
      <c r="FO1069" s="34"/>
      <c r="FP1069" s="34"/>
      <c r="FQ1069" s="153">
        <f t="shared" si="1281"/>
        <v>0.125</v>
      </c>
      <c r="FR1069" s="153"/>
      <c r="FS1069" s="42"/>
      <c r="FT1069" s="42"/>
      <c r="FU1069" s="42"/>
      <c r="FV1069" s="42"/>
      <c r="FW1069" s="42"/>
      <c r="FX1069" s="42"/>
      <c r="FY1069" s="42"/>
      <c r="FZ1069" s="42"/>
      <c r="GA1069" s="42"/>
      <c r="GB1069" s="42"/>
      <c r="GC1069" s="42"/>
      <c r="GD1069" s="42"/>
      <c r="GE1069" s="42"/>
      <c r="GF1069" s="42"/>
      <c r="GG1069" s="42"/>
      <c r="GH1069" s="42"/>
      <c r="GI1069" s="42"/>
      <c r="GJ1069" s="42"/>
      <c r="GK1069" s="42"/>
      <c r="GL1069" s="42"/>
      <c r="GM1069" s="154">
        <f>'[1]Automation Master'!$B$10*FQ1069*FO1069</f>
        <v>0</v>
      </c>
      <c r="GN1069" s="155">
        <f>'[1]Automation Master'!$B$11*FO1069*FQ1069+GM1069</f>
        <v>0</v>
      </c>
      <c r="GO1069" s="155">
        <f>'[1]Automation Master'!$B$12*FO1069*FQ1069+GN1069</f>
        <v>0</v>
      </c>
      <c r="GP1069" s="155">
        <f>'[1]Automation Master'!$B$13*FO1069*FQ1069+GO1069</f>
        <v>0</v>
      </c>
      <c r="GQ1069" s="155">
        <f>'[1]Automation Master'!$C$10*FO1069*FQ1069+GP1069</f>
        <v>0</v>
      </c>
      <c r="GR1069" s="155">
        <f>'[1]Automation Master'!$C$11*FO1069*FQ1069+GQ1069</f>
        <v>0</v>
      </c>
      <c r="GS1069" s="155">
        <f>'[1]Automation Master'!$C$12*FO1069*FQ1069+GR1069</f>
        <v>0</v>
      </c>
      <c r="GT1069" s="155">
        <f>'[1]Automation Master'!$C$13*FO1069*FQ1069+GS1069</f>
        <v>0</v>
      </c>
      <c r="GU1069" s="155">
        <f>'[1]Automation Master'!$D$10*FO1069*FQ1069+GT1069</f>
        <v>0</v>
      </c>
      <c r="GV1069" s="155">
        <f>'[1]Automation Master'!$D$11*FO1069*FQ1069+GU1069</f>
        <v>0</v>
      </c>
      <c r="GW1069" s="155">
        <f>'[1]Automation Master'!$D$12*FO1069*FQ1069+GV1069</f>
        <v>0</v>
      </c>
      <c r="GX1069" s="155">
        <f>'[1]Automation Master'!$D$13*FO1069*FQ1069+GW1069</f>
        <v>0</v>
      </c>
      <c r="GY1069" s="155">
        <f>'[1]Automation Master'!$E$10*FO1069*FQ1069+GX1069</f>
        <v>0</v>
      </c>
      <c r="GZ1069" s="155">
        <f>'[1]Automation Master'!$E$11*FO1069*FQ1069+GY1069</f>
        <v>0</v>
      </c>
      <c r="HA1069" s="155">
        <f>'[1]Automation Master'!$E$12*FO1069*FQ1069+GZ1069</f>
        <v>0</v>
      </c>
      <c r="HB1069" s="155">
        <f>'[1]Automation Master'!$E$13*FO1069*FQ1069+HA1069</f>
        <v>0</v>
      </c>
      <c r="HC1069" s="155">
        <f>'[1]Automation Master'!$F$10*FO1069*FQ1069+HB1069</f>
        <v>0</v>
      </c>
      <c r="HD1069" s="155">
        <f>'[1]Automation Master'!$F$11*FO1069*FQ1069+HC1069</f>
        <v>0</v>
      </c>
      <c r="HE1069" s="155">
        <f>'[1]Automation Master'!$F$12*FO1069*FQ1069+HD1069</f>
        <v>0</v>
      </c>
      <c r="HF1069" s="156">
        <f>'[1]Automation Master'!$F$13*FO1069*FQ1069+HE1069</f>
        <v>0</v>
      </c>
      <c r="HG1069" s="157"/>
      <c r="HH1069" s="157"/>
      <c r="HI1069" s="157"/>
      <c r="HJ1069" s="157"/>
      <c r="HK1069" s="157"/>
      <c r="HL1069" s="157"/>
      <c r="HM1069" s="157"/>
      <c r="HN1069" s="157"/>
      <c r="HO1069" s="157"/>
      <c r="HP1069" s="157"/>
      <c r="HQ1069" s="157"/>
      <c r="HR1069" s="157"/>
      <c r="HS1069" s="157"/>
      <c r="HT1069" s="157"/>
      <c r="HU1069" s="157"/>
      <c r="HV1069" s="157"/>
      <c r="HW1069" s="157"/>
      <c r="HX1069" s="157"/>
      <c r="HY1069" s="42"/>
      <c r="HZ1069" s="42"/>
      <c r="IA1069" s="148">
        <f t="shared" si="1229"/>
        <v>47</v>
      </c>
      <c r="IB1069" s="148">
        <f t="shared" si="1230"/>
        <v>47</v>
      </c>
      <c r="IC1069" s="148">
        <f t="shared" si="1231"/>
        <v>47</v>
      </c>
      <c r="ID1069" s="148">
        <f t="shared" si="1232"/>
        <v>47</v>
      </c>
      <c r="IE1069" s="148">
        <f t="shared" si="1233"/>
        <v>47</v>
      </c>
      <c r="IH1069">
        <f t="shared" si="1239"/>
        <v>46.498122408300553</v>
      </c>
      <c r="II1069">
        <f t="shared" si="1240"/>
        <v>46.143545889764901</v>
      </c>
      <c r="IJ1069">
        <f t="shared" si="1241"/>
        <v>45.892607093915181</v>
      </c>
      <c r="IK1069">
        <f t="shared" si="1242"/>
        <v>45.715469397924863</v>
      </c>
      <c r="IL1069">
        <f t="shared" si="1243"/>
        <v>45.715469397924863</v>
      </c>
      <c r="IN1069" s="42">
        <f t="shared" si="1234"/>
        <v>1.0678246631903131E-2</v>
      </c>
      <c r="IO1069" s="42">
        <f t="shared" si="1235"/>
        <v>1.8222427877342524E-2</v>
      </c>
      <c r="IP1069" s="42">
        <f t="shared" si="1236"/>
        <v>2.3561551193294013E-2</v>
      </c>
      <c r="IQ1069" s="42">
        <f t="shared" si="1237"/>
        <v>2.7330438342024182E-2</v>
      </c>
      <c r="IR1069" s="42">
        <f t="shared" si="1238"/>
        <v>2.7330438342024182E-2</v>
      </c>
      <c r="IT1069" s="9">
        <f t="shared" si="1282"/>
        <v>0</v>
      </c>
      <c r="IU1069" s="9">
        <f t="shared" si="1283"/>
        <v>0</v>
      </c>
      <c r="IV1069" s="9">
        <f t="shared" si="1284"/>
        <v>0</v>
      </c>
      <c r="IW1069" s="9">
        <f t="shared" si="1285"/>
        <v>0</v>
      </c>
      <c r="IX1069" s="9">
        <f t="shared" si="1286"/>
        <v>0</v>
      </c>
    </row>
    <row r="1070" spans="1:258" ht="15.75" hidden="1" thickBot="1" x14ac:dyDescent="0.3">
      <c r="A1070">
        <v>96</v>
      </c>
      <c r="B1070" t="s">
        <v>286</v>
      </c>
      <c r="C1070" t="s">
        <v>293</v>
      </c>
      <c r="D1070" t="s">
        <v>288</v>
      </c>
      <c r="E1070" t="s">
        <v>678</v>
      </c>
      <c r="F1070" t="s">
        <v>290</v>
      </c>
      <c r="G1070" t="s">
        <v>256</v>
      </c>
      <c r="H1070">
        <v>96</v>
      </c>
      <c r="K1070">
        <v>92</v>
      </c>
      <c r="L1070">
        <v>4</v>
      </c>
      <c r="R1070">
        <v>21</v>
      </c>
      <c r="S1070">
        <v>73</v>
      </c>
      <c r="T1070">
        <v>2</v>
      </c>
      <c r="Y1070">
        <v>96</v>
      </c>
      <c r="AE1070">
        <v>27</v>
      </c>
      <c r="AF1070">
        <v>69</v>
      </c>
      <c r="AP1070">
        <v>2</v>
      </c>
      <c r="AQ1070">
        <v>2</v>
      </c>
      <c r="AR1070">
        <v>1</v>
      </c>
      <c r="AT1070">
        <v>96</v>
      </c>
      <c r="AU1070">
        <v>0</v>
      </c>
      <c r="AV1070">
        <v>0</v>
      </c>
      <c r="AW1070">
        <v>0</v>
      </c>
      <c r="AX1070">
        <v>96</v>
      </c>
      <c r="BB1070">
        <f t="shared" si="1257"/>
        <v>96</v>
      </c>
      <c r="BD1070">
        <f t="shared" si="1258"/>
        <v>96</v>
      </c>
      <c r="BE1070">
        <f t="shared" si="1259"/>
        <v>96</v>
      </c>
      <c r="BF1070">
        <f t="shared" si="1260"/>
        <v>96</v>
      </c>
      <c r="BH1070">
        <f t="shared" si="1261"/>
        <v>0</v>
      </c>
      <c r="BK1070" s="45">
        <f>IF(G1070="MEA",'[1]Net Hire Rate'!$E$7,IF(G1070="AMR",'[1]Net Hire Rate'!$F$7,IF(G1070="EUR",'[1]Net Hire Rate'!$G$7,IF(G1070="APAC",'[1]Net Hire Rate'!$H$7,0))))</f>
        <v>1.6761041902604757E-3</v>
      </c>
      <c r="BL1070" s="45">
        <f>IF(G1070="MEA",'[1]Net Hire Rate'!$E$8,IF(G1070="AMR",'[1]Net Hire Rate'!$F$8,IF(G1070="EUR",'[1]Net Hire Rate'!$G$8,IF(G1070="APAC",'[1]Net Hire Rate'!$H$8,0))))</f>
        <v>1.6761041902604757E-3</v>
      </c>
      <c r="BM1070" s="45">
        <f>IF(G1070="MEA",'[1]Net Hire Rate'!$E$9,IF(G1070="AMR",'[1]Net Hire Rate'!$F$9,IF(G1070="EUR",'[1]Net Hire Rate'!$G$9,IF(G1070="APAC",'[1]Net Hire Rate'!$H$9,0))))</f>
        <v>1.6761041902604757E-3</v>
      </c>
      <c r="BN1070" s="45">
        <f>IF(G1070="MEA",'[1]Net Hire Rate'!$E$10,IF(G1070="AMR",'[1]Net Hire Rate'!$F$10,IF(G1070="EUR",'[1]Net Hire Rate'!$G$10,IF(G1070="APAC",'[1]Net Hire Rate'!$H$10,0))))</f>
        <v>1.6761041902604757E-3</v>
      </c>
      <c r="BO1070" s="45">
        <f>IF(G1070="MEA",'[1]Net Hire Rate'!$E$11,IF(G1070="AMR",'[1]Net Hire Rate'!$F$11,IF(G1070="EUR",'[1]Net Hire Rate'!$G$11,IF(G1070="APAC",'[1]Net Hire Rate'!$H$11,0))))</f>
        <v>1.6761041902604757E-3</v>
      </c>
      <c r="BP1070" s="45">
        <f>IF(G1070="MEA",'[1]Net Hire Rate'!$E$12,IF(G1070="AMR",'[1]Net Hire Rate'!$F$12,IF(G1070="EUR",'[1]Net Hire Rate'!$G$12,IF(G1070="APAC",'[1]Net Hire Rate'!$H$12,0))))</f>
        <v>1.6761041902604757E-3</v>
      </c>
      <c r="BQ1070" s="147">
        <f t="shared" si="1262"/>
        <v>96</v>
      </c>
      <c r="BR1070" s="147">
        <f t="shared" si="1244"/>
        <v>96</v>
      </c>
      <c r="BS1070" s="147">
        <f t="shared" si="1263"/>
        <v>96.160906002264994</v>
      </c>
      <c r="BT1070" s="148">
        <f t="shared" si="1245"/>
        <v>96.160906002264994</v>
      </c>
      <c r="BU1070" s="149">
        <f t="shared" si="1264"/>
        <v>96.322081699754634</v>
      </c>
      <c r="BV1070" s="148">
        <f t="shared" si="1246"/>
        <v>94.322081699754634</v>
      </c>
      <c r="BW1070" s="148">
        <f t="shared" si="1265"/>
        <v>94.480175336125683</v>
      </c>
      <c r="BX1070" s="148">
        <f t="shared" si="1247"/>
        <v>92.480175336125683</v>
      </c>
      <c r="BY1070" s="148">
        <f t="shared" si="1266"/>
        <v>92.635181745522587</v>
      </c>
      <c r="BZ1070" s="148">
        <f t="shared" si="1248"/>
        <v>91.635181745522587</v>
      </c>
      <c r="CA1070" s="148">
        <f t="shared" si="1267"/>
        <v>91.788771857621541</v>
      </c>
      <c r="CB1070" s="148">
        <f t="shared" si="1249"/>
        <v>91.788771857621541</v>
      </c>
      <c r="CC1070" s="148"/>
      <c r="CD1070" s="38"/>
      <c r="CE1070" s="38"/>
      <c r="CF1070" s="38"/>
      <c r="CG1070" s="38"/>
      <c r="CH1070" s="38"/>
      <c r="CI1070" s="38"/>
      <c r="CJ1070" s="38"/>
      <c r="CK1070" s="41"/>
      <c r="CL1070" s="41"/>
      <c r="CM1070" s="40"/>
      <c r="CN1070" s="41"/>
      <c r="CO1070" s="41"/>
      <c r="CP1070" s="41"/>
      <c r="CQ1070" s="41"/>
      <c r="CR1070" s="41"/>
      <c r="CS1070" s="41"/>
      <c r="CT1070" s="41"/>
      <c r="CU1070" s="40"/>
      <c r="CV1070" s="41"/>
      <c r="CW1070" s="41"/>
      <c r="CX1070" s="41"/>
      <c r="CY1070" s="41"/>
      <c r="CZ1070" s="41"/>
      <c r="DA1070" s="41"/>
      <c r="DB1070" s="41"/>
      <c r="DC1070" s="40"/>
      <c r="DD1070" s="41"/>
      <c r="DE1070" s="41"/>
      <c r="DF1070" s="41"/>
      <c r="DG1070" s="41"/>
      <c r="DH1070" s="41"/>
      <c r="DI1070" s="41"/>
      <c r="DJ1070" s="41"/>
      <c r="DK1070" s="40"/>
      <c r="DL1070" s="41"/>
      <c r="DM1070" s="41"/>
      <c r="DN1070" s="41"/>
      <c r="DO1070" s="41"/>
      <c r="DP1070" s="41"/>
      <c r="DQ1070" s="41"/>
      <c r="DR1070" s="15"/>
      <c r="DS1070" s="151">
        <f t="shared" si="1250"/>
        <v>96</v>
      </c>
      <c r="DT1070" s="152">
        <f t="shared" si="1251"/>
        <v>0</v>
      </c>
      <c r="DU1070" s="7">
        <f t="shared" si="1252"/>
        <v>0</v>
      </c>
      <c r="DV1070" s="7">
        <f t="shared" si="1253"/>
        <v>0</v>
      </c>
      <c r="DW1070">
        <f t="shared" si="1254"/>
        <v>0</v>
      </c>
      <c r="DX1070">
        <f t="shared" si="1255"/>
        <v>0</v>
      </c>
      <c r="DZ1070">
        <f t="shared" si="1268"/>
        <v>96</v>
      </c>
      <c r="EA1070">
        <f t="shared" si="1269"/>
        <v>96</v>
      </c>
      <c r="EB1070">
        <f t="shared" si="1270"/>
        <v>96</v>
      </c>
      <c r="EC1070">
        <f t="shared" si="1271"/>
        <v>96</v>
      </c>
      <c r="ED1070">
        <f t="shared" si="1272"/>
        <v>96</v>
      </c>
      <c r="EE1070">
        <f t="shared" si="1273"/>
        <v>96</v>
      </c>
      <c r="EG1070">
        <f t="shared" si="1274"/>
        <v>96</v>
      </c>
      <c r="EH1070">
        <f t="shared" si="1275"/>
        <v>96</v>
      </c>
      <c r="EI1070">
        <f t="shared" si="1276"/>
        <v>96</v>
      </c>
      <c r="EJ1070">
        <f t="shared" si="1277"/>
        <v>96</v>
      </c>
      <c r="EK1070">
        <f t="shared" si="1278"/>
        <v>96</v>
      </c>
      <c r="EM1070">
        <f>IF($EM$9='[1]L&amp;D Numbers'!$E$6,'[1]L&amp;D Numbers'!$E$7)</f>
        <v>350</v>
      </c>
      <c r="EN1070">
        <f>IF($EN$9='[1]L&amp;D Numbers'!$F$6,'[1]L&amp;D Numbers'!$F$7)</f>
        <v>2000</v>
      </c>
      <c r="EO1070">
        <f>IF($EO$9='[1]L&amp;D Numbers'!$G$6,'[1]L&amp;D Numbers'!$G$7)</f>
        <v>2000</v>
      </c>
      <c r="EP1070">
        <f>IF($EP$9='[1]L&amp;D Numbers'!$H$6,'[1]L&amp;D Numbers'!$H$7)</f>
        <v>2000</v>
      </c>
      <c r="EQ1070">
        <f>IF($EQ$9='[1]L&amp;D Numbers'!$I$6,'[1]L&amp;D Numbers'!$I$7)</f>
        <v>2000</v>
      </c>
      <c r="ER1070">
        <f>IF($ER$9='[1]L&amp;D Numbers'!$J$6,'[1]L&amp;D Numbers'!$J$7)</f>
        <v>0</v>
      </c>
      <c r="ET1070" s="45">
        <f>'[1]L&amp;D Master'!$E$10</f>
        <v>1.0678246631903041E-2</v>
      </c>
      <c r="EU1070" s="45">
        <f>ET1070+'[1]L&amp;D Master'!$F$10</f>
        <v>1.8222427877342538E-2</v>
      </c>
      <c r="EV1070" s="45">
        <f>EU1070+'[1]L&amp;D Master'!$G$10</f>
        <v>2.3561551193294058E-2</v>
      </c>
      <c r="EW1070" s="45">
        <f>EV1070+'[1]L&amp;D Master'!$H$10</f>
        <v>2.7330438342024234E-2</v>
      </c>
      <c r="EX1070" s="45">
        <f>EW1070+'[1]L&amp;D Master'!$I$10</f>
        <v>2.9999999999999995E-2</v>
      </c>
      <c r="EY1070" s="45"/>
      <c r="EZ1070" s="45">
        <f t="shared" si="1279"/>
        <v>1.0678246631903041E-2</v>
      </c>
      <c r="FA1070" s="45">
        <f t="shared" si="1280"/>
        <v>1.8222427877342538E-2</v>
      </c>
      <c r="FB1070" s="45">
        <f t="shared" si="1280"/>
        <v>2.3561551193294058E-2</v>
      </c>
      <c r="FC1070" s="45">
        <f t="shared" si="1280"/>
        <v>2.7330438342024234E-2</v>
      </c>
      <c r="FD1070" s="45">
        <f t="shared" si="1256"/>
        <v>2.7330438342024234E-2</v>
      </c>
      <c r="FE1070" s="45"/>
      <c r="FF1070">
        <f t="shared" si="1224"/>
        <v>94.974888323337296</v>
      </c>
      <c r="FG1070">
        <f t="shared" si="1225"/>
        <v>94.250646923775122</v>
      </c>
      <c r="FH1070">
        <f t="shared" si="1226"/>
        <v>93.73809108544377</v>
      </c>
      <c r="FI1070">
        <f t="shared" si="1227"/>
        <v>93.376277919165673</v>
      </c>
      <c r="FJ1070">
        <f t="shared" si="1228"/>
        <v>93.376277919165673</v>
      </c>
      <c r="FL1070" s="34"/>
      <c r="FM1070" s="34"/>
      <c r="FN1070" s="34"/>
      <c r="FO1070" s="34"/>
      <c r="FP1070" s="34"/>
      <c r="FQ1070" s="153">
        <f t="shared" si="1281"/>
        <v>0.125</v>
      </c>
      <c r="FR1070" s="153"/>
      <c r="FS1070" s="42"/>
      <c r="FT1070" s="42"/>
      <c r="FU1070" s="42"/>
      <c r="FV1070" s="42"/>
      <c r="FW1070" s="42"/>
      <c r="FX1070" s="42"/>
      <c r="FY1070" s="42"/>
      <c r="FZ1070" s="42"/>
      <c r="GA1070" s="42"/>
      <c r="GB1070" s="42"/>
      <c r="GC1070" s="42"/>
      <c r="GD1070" s="42"/>
      <c r="GE1070" s="42"/>
      <c r="GF1070" s="42"/>
      <c r="GG1070" s="42"/>
      <c r="GH1070" s="42"/>
      <c r="GI1070" s="42"/>
      <c r="GJ1070" s="42"/>
      <c r="GK1070" s="42"/>
      <c r="GL1070" s="42"/>
      <c r="GM1070" s="154">
        <f>'[1]Automation Master'!$B$10*FQ1070*FO1070</f>
        <v>0</v>
      </c>
      <c r="GN1070" s="155">
        <f>'[1]Automation Master'!$B$11*FO1070*FQ1070+GM1070</f>
        <v>0</v>
      </c>
      <c r="GO1070" s="155">
        <f>'[1]Automation Master'!$B$12*FO1070*FQ1070+GN1070</f>
        <v>0</v>
      </c>
      <c r="GP1070" s="155">
        <f>'[1]Automation Master'!$B$13*FO1070*FQ1070+GO1070</f>
        <v>0</v>
      </c>
      <c r="GQ1070" s="155">
        <f>'[1]Automation Master'!$C$10*FO1070*FQ1070+GP1070</f>
        <v>0</v>
      </c>
      <c r="GR1070" s="155">
        <f>'[1]Automation Master'!$C$11*FO1070*FQ1070+GQ1070</f>
        <v>0</v>
      </c>
      <c r="GS1070" s="155">
        <f>'[1]Automation Master'!$C$12*FO1070*FQ1070+GR1070</f>
        <v>0</v>
      </c>
      <c r="GT1070" s="155">
        <f>'[1]Automation Master'!$C$13*FO1070*FQ1070+GS1070</f>
        <v>0</v>
      </c>
      <c r="GU1070" s="155">
        <f>'[1]Automation Master'!$D$10*FO1070*FQ1070+GT1070</f>
        <v>0</v>
      </c>
      <c r="GV1070" s="155">
        <f>'[1]Automation Master'!$D$11*FO1070*FQ1070+GU1070</f>
        <v>0</v>
      </c>
      <c r="GW1070" s="155">
        <f>'[1]Automation Master'!$D$12*FO1070*FQ1070+GV1070</f>
        <v>0</v>
      </c>
      <c r="GX1070" s="155">
        <f>'[1]Automation Master'!$D$13*FO1070*FQ1070+GW1070</f>
        <v>0</v>
      </c>
      <c r="GY1070" s="155">
        <f>'[1]Automation Master'!$E$10*FO1070*FQ1070+GX1070</f>
        <v>0</v>
      </c>
      <c r="GZ1070" s="155">
        <f>'[1]Automation Master'!$E$11*FO1070*FQ1070+GY1070</f>
        <v>0</v>
      </c>
      <c r="HA1070" s="155">
        <f>'[1]Automation Master'!$E$12*FO1070*FQ1070+GZ1070</f>
        <v>0</v>
      </c>
      <c r="HB1070" s="155">
        <f>'[1]Automation Master'!$E$13*FO1070*FQ1070+HA1070</f>
        <v>0</v>
      </c>
      <c r="HC1070" s="155">
        <f>'[1]Automation Master'!$F$10*FO1070*FQ1070+HB1070</f>
        <v>0</v>
      </c>
      <c r="HD1070" s="155">
        <f>'[1]Automation Master'!$F$11*FO1070*FQ1070+HC1070</f>
        <v>0</v>
      </c>
      <c r="HE1070" s="155">
        <f>'[1]Automation Master'!$F$12*FO1070*FQ1070+HD1070</f>
        <v>0</v>
      </c>
      <c r="HF1070" s="156">
        <f>'[1]Automation Master'!$F$13*FO1070*FQ1070+HE1070</f>
        <v>0</v>
      </c>
      <c r="HG1070" s="157"/>
      <c r="HH1070" s="157"/>
      <c r="HI1070" s="157"/>
      <c r="HJ1070" s="157"/>
      <c r="HK1070" s="157"/>
      <c r="HL1070" s="157"/>
      <c r="HM1070" s="157"/>
      <c r="HN1070" s="157"/>
      <c r="HO1070" s="157"/>
      <c r="HP1070" s="157"/>
      <c r="HQ1070" s="157"/>
      <c r="HR1070" s="157"/>
      <c r="HS1070" s="157"/>
      <c r="HT1070" s="157"/>
      <c r="HU1070" s="157"/>
      <c r="HV1070" s="157"/>
      <c r="HW1070" s="157"/>
      <c r="HX1070" s="157"/>
      <c r="HY1070" s="42"/>
      <c r="HZ1070" s="42"/>
      <c r="IA1070" s="148">
        <f t="shared" si="1229"/>
        <v>96</v>
      </c>
      <c r="IB1070" s="148">
        <f t="shared" si="1230"/>
        <v>96</v>
      </c>
      <c r="IC1070" s="148">
        <f t="shared" si="1231"/>
        <v>96</v>
      </c>
      <c r="ID1070" s="148">
        <f t="shared" si="1232"/>
        <v>96</v>
      </c>
      <c r="IE1070" s="148">
        <f t="shared" si="1233"/>
        <v>96</v>
      </c>
      <c r="IH1070">
        <f t="shared" si="1239"/>
        <v>94.974888323337296</v>
      </c>
      <c r="II1070">
        <f t="shared" si="1240"/>
        <v>94.250646923775122</v>
      </c>
      <c r="IJ1070">
        <f t="shared" si="1241"/>
        <v>93.73809108544377</v>
      </c>
      <c r="IK1070">
        <f t="shared" si="1242"/>
        <v>93.376277919165673</v>
      </c>
      <c r="IL1070">
        <f t="shared" si="1243"/>
        <v>93.376277919165673</v>
      </c>
      <c r="IN1070" s="42">
        <f t="shared" si="1234"/>
        <v>1.0678246631903162E-2</v>
      </c>
      <c r="IO1070" s="42">
        <f t="shared" si="1235"/>
        <v>1.8222427877342479E-2</v>
      </c>
      <c r="IP1070" s="42">
        <f t="shared" si="1236"/>
        <v>2.3561551193294061E-2</v>
      </c>
      <c r="IQ1070" s="42">
        <f t="shared" si="1237"/>
        <v>2.7330438342024237E-2</v>
      </c>
      <c r="IR1070" s="42">
        <f t="shared" si="1238"/>
        <v>2.7330438342024237E-2</v>
      </c>
      <c r="IT1070" s="9">
        <f t="shared" si="1282"/>
        <v>0</v>
      </c>
      <c r="IU1070" s="9">
        <f t="shared" si="1283"/>
        <v>0</v>
      </c>
      <c r="IV1070" s="9">
        <f t="shared" si="1284"/>
        <v>0</v>
      </c>
      <c r="IW1070" s="9">
        <f t="shared" si="1285"/>
        <v>0</v>
      </c>
      <c r="IX1070" s="9">
        <f t="shared" si="1286"/>
        <v>0</v>
      </c>
    </row>
    <row r="1071" spans="1:258" ht="15.75" hidden="1" thickBot="1" x14ac:dyDescent="0.3">
      <c r="A1071">
        <v>41</v>
      </c>
      <c r="B1071" t="s">
        <v>286</v>
      </c>
      <c r="C1071" t="s">
        <v>313</v>
      </c>
      <c r="D1071" t="s">
        <v>288</v>
      </c>
      <c r="E1071" t="s">
        <v>678</v>
      </c>
      <c r="F1071" t="s">
        <v>290</v>
      </c>
      <c r="G1071" t="s">
        <v>256</v>
      </c>
      <c r="H1071">
        <v>32</v>
      </c>
      <c r="I1071">
        <v>9</v>
      </c>
      <c r="L1071">
        <v>32</v>
      </c>
      <c r="M1071">
        <v>9</v>
      </c>
      <c r="Q1071">
        <v>1</v>
      </c>
      <c r="R1071">
        <v>4</v>
      </c>
      <c r="S1071">
        <v>25</v>
      </c>
      <c r="T1071">
        <v>2</v>
      </c>
      <c r="X1071">
        <v>9</v>
      </c>
      <c r="Y1071">
        <v>32</v>
      </c>
      <c r="AA1071">
        <v>9</v>
      </c>
      <c r="AB1071">
        <v>31</v>
      </c>
      <c r="AE1071">
        <v>1</v>
      </c>
      <c r="AL1071">
        <v>9</v>
      </c>
      <c r="AT1071">
        <v>41</v>
      </c>
      <c r="AU1071">
        <v>0</v>
      </c>
      <c r="AV1071">
        <v>41</v>
      </c>
      <c r="AW1071">
        <v>0</v>
      </c>
      <c r="AX1071">
        <v>0</v>
      </c>
      <c r="BB1071">
        <f t="shared" si="1257"/>
        <v>41</v>
      </c>
      <c r="BD1071">
        <f t="shared" si="1258"/>
        <v>41</v>
      </c>
      <c r="BE1071">
        <f t="shared" si="1259"/>
        <v>41</v>
      </c>
      <c r="BF1071">
        <f t="shared" si="1260"/>
        <v>41</v>
      </c>
      <c r="BH1071">
        <f t="shared" si="1261"/>
        <v>0</v>
      </c>
      <c r="BK1071" s="45">
        <f>IF(G1071="MEA",'[1]Net Hire Rate'!$E$7,IF(G1071="AMR",'[1]Net Hire Rate'!$F$7,IF(G1071="EUR",'[1]Net Hire Rate'!$G$7,IF(G1071="APAC",'[1]Net Hire Rate'!$H$7,0))))</f>
        <v>1.6761041902604757E-3</v>
      </c>
      <c r="BL1071" s="45">
        <f>IF(G1071="MEA",'[1]Net Hire Rate'!$E$8,IF(G1071="AMR",'[1]Net Hire Rate'!$F$8,IF(G1071="EUR",'[1]Net Hire Rate'!$G$8,IF(G1071="APAC",'[1]Net Hire Rate'!$H$8,0))))</f>
        <v>1.6761041902604757E-3</v>
      </c>
      <c r="BM1071" s="45">
        <f>IF(G1071="MEA",'[1]Net Hire Rate'!$E$9,IF(G1071="AMR",'[1]Net Hire Rate'!$F$9,IF(G1071="EUR",'[1]Net Hire Rate'!$G$9,IF(G1071="APAC",'[1]Net Hire Rate'!$H$9,0))))</f>
        <v>1.6761041902604757E-3</v>
      </c>
      <c r="BN1071" s="45">
        <f>IF(G1071="MEA",'[1]Net Hire Rate'!$E$10,IF(G1071="AMR",'[1]Net Hire Rate'!$F$10,IF(G1071="EUR",'[1]Net Hire Rate'!$G$10,IF(G1071="APAC",'[1]Net Hire Rate'!$H$10,0))))</f>
        <v>1.6761041902604757E-3</v>
      </c>
      <c r="BO1071" s="45">
        <f>IF(G1071="MEA",'[1]Net Hire Rate'!$E$11,IF(G1071="AMR",'[1]Net Hire Rate'!$F$11,IF(G1071="EUR",'[1]Net Hire Rate'!$G$11,IF(G1071="APAC",'[1]Net Hire Rate'!$H$11,0))))</f>
        <v>1.6761041902604757E-3</v>
      </c>
      <c r="BP1071" s="45">
        <f>IF(G1071="MEA",'[1]Net Hire Rate'!$E$12,IF(G1071="AMR",'[1]Net Hire Rate'!$F$12,IF(G1071="EUR",'[1]Net Hire Rate'!$G$12,IF(G1071="APAC",'[1]Net Hire Rate'!$H$12,0))))</f>
        <v>1.6761041902604757E-3</v>
      </c>
      <c r="BQ1071" s="147">
        <f t="shared" si="1262"/>
        <v>41</v>
      </c>
      <c r="BR1071" s="147">
        <f t="shared" si="1244"/>
        <v>41</v>
      </c>
      <c r="BS1071" s="147">
        <f t="shared" si="1263"/>
        <v>41.068720271800679</v>
      </c>
      <c r="BT1071" s="148">
        <f t="shared" si="1245"/>
        <v>41.068720271800679</v>
      </c>
      <c r="BU1071" s="149">
        <f t="shared" si="1264"/>
        <v>41.137555725936878</v>
      </c>
      <c r="BV1071" s="148">
        <f t="shared" si="1246"/>
        <v>41.137555725936878</v>
      </c>
      <c r="BW1071" s="148">
        <f t="shared" si="1265"/>
        <v>41.206506555466191</v>
      </c>
      <c r="BX1071" s="148">
        <f t="shared" si="1247"/>
        <v>41.206506555466191</v>
      </c>
      <c r="BY1071" s="148">
        <f t="shared" si="1266"/>
        <v>41.275572953769803</v>
      </c>
      <c r="BZ1071" s="148">
        <f t="shared" si="1248"/>
        <v>41.275572953769803</v>
      </c>
      <c r="CA1071" s="148">
        <f t="shared" si="1267"/>
        <v>41.344755114553017</v>
      </c>
      <c r="CB1071" s="148">
        <f t="shared" si="1249"/>
        <v>41.344755114553017</v>
      </c>
      <c r="CC1071" s="148"/>
      <c r="CD1071" s="38"/>
      <c r="CE1071" s="38"/>
      <c r="CF1071" s="38"/>
      <c r="CG1071" s="38"/>
      <c r="CH1071" s="38"/>
      <c r="CI1071" s="38"/>
      <c r="CJ1071" s="38"/>
      <c r="CK1071" s="41"/>
      <c r="CL1071" s="41"/>
      <c r="CM1071" s="40"/>
      <c r="CN1071" s="41"/>
      <c r="CO1071" s="41"/>
      <c r="CP1071" s="41"/>
      <c r="CQ1071" s="41"/>
      <c r="CR1071" s="41"/>
      <c r="CS1071" s="41"/>
      <c r="CT1071" s="41"/>
      <c r="CU1071" s="40"/>
      <c r="CV1071" s="41"/>
      <c r="CW1071" s="41"/>
      <c r="CX1071" s="41"/>
      <c r="CY1071" s="41"/>
      <c r="CZ1071" s="41"/>
      <c r="DA1071" s="41"/>
      <c r="DB1071" s="41"/>
      <c r="DC1071" s="40"/>
      <c r="DD1071" s="41"/>
      <c r="DE1071" s="41"/>
      <c r="DF1071" s="41"/>
      <c r="DG1071" s="41"/>
      <c r="DH1071" s="41"/>
      <c r="DI1071" s="41"/>
      <c r="DJ1071" s="41"/>
      <c r="DK1071" s="40"/>
      <c r="DL1071" s="41"/>
      <c r="DM1071" s="41"/>
      <c r="DN1071" s="41"/>
      <c r="DO1071" s="41"/>
      <c r="DP1071" s="41"/>
      <c r="DQ1071" s="41"/>
      <c r="DR1071" s="15"/>
      <c r="DS1071" s="151">
        <f t="shared" si="1250"/>
        <v>41</v>
      </c>
      <c r="DT1071" s="152">
        <f t="shared" si="1251"/>
        <v>0</v>
      </c>
      <c r="DU1071" s="7">
        <f t="shared" si="1252"/>
        <v>0</v>
      </c>
      <c r="DV1071" s="7">
        <f t="shared" si="1253"/>
        <v>0</v>
      </c>
      <c r="DW1071">
        <f t="shared" si="1254"/>
        <v>0</v>
      </c>
      <c r="DX1071">
        <f t="shared" si="1255"/>
        <v>0</v>
      </c>
      <c r="DZ1071">
        <f t="shared" si="1268"/>
        <v>41</v>
      </c>
      <c r="EA1071">
        <f t="shared" si="1269"/>
        <v>41</v>
      </c>
      <c r="EB1071">
        <f t="shared" si="1270"/>
        <v>41</v>
      </c>
      <c r="EC1071">
        <f t="shared" si="1271"/>
        <v>41</v>
      </c>
      <c r="ED1071">
        <f t="shared" si="1272"/>
        <v>41</v>
      </c>
      <c r="EE1071">
        <f t="shared" si="1273"/>
        <v>41</v>
      </c>
      <c r="EG1071">
        <f t="shared" si="1274"/>
        <v>41</v>
      </c>
      <c r="EH1071">
        <f t="shared" si="1275"/>
        <v>41</v>
      </c>
      <c r="EI1071">
        <f t="shared" si="1276"/>
        <v>41</v>
      </c>
      <c r="EJ1071">
        <f t="shared" si="1277"/>
        <v>41</v>
      </c>
      <c r="EK1071">
        <f t="shared" si="1278"/>
        <v>41</v>
      </c>
      <c r="EM1071">
        <f>IF($EM$9='[1]L&amp;D Numbers'!$E$6,'[1]L&amp;D Numbers'!$E$7)</f>
        <v>350</v>
      </c>
      <c r="EN1071">
        <f>IF($EN$9='[1]L&amp;D Numbers'!$F$6,'[1]L&amp;D Numbers'!$F$7)</f>
        <v>2000</v>
      </c>
      <c r="EO1071">
        <f>IF($EO$9='[1]L&amp;D Numbers'!$G$6,'[1]L&amp;D Numbers'!$G$7)</f>
        <v>2000</v>
      </c>
      <c r="EP1071">
        <f>IF($EP$9='[1]L&amp;D Numbers'!$H$6,'[1]L&amp;D Numbers'!$H$7)</f>
        <v>2000</v>
      </c>
      <c r="EQ1071">
        <f>IF($EQ$9='[1]L&amp;D Numbers'!$I$6,'[1]L&amp;D Numbers'!$I$7)</f>
        <v>2000</v>
      </c>
      <c r="ER1071">
        <f>IF($ER$9='[1]L&amp;D Numbers'!$J$6,'[1]L&amp;D Numbers'!$J$7)</f>
        <v>0</v>
      </c>
      <c r="ET1071" s="45">
        <f>'[1]L&amp;D Master'!$E$10</f>
        <v>1.0678246631903041E-2</v>
      </c>
      <c r="EU1071" s="45">
        <f>ET1071+'[1]L&amp;D Master'!$F$10</f>
        <v>1.8222427877342538E-2</v>
      </c>
      <c r="EV1071" s="45">
        <f>EU1071+'[1]L&amp;D Master'!$G$10</f>
        <v>2.3561551193294058E-2</v>
      </c>
      <c r="EW1071" s="45">
        <f>EV1071+'[1]L&amp;D Master'!$H$10</f>
        <v>2.7330438342024234E-2</v>
      </c>
      <c r="EX1071" s="45">
        <f>EW1071+'[1]L&amp;D Master'!$I$10</f>
        <v>2.9999999999999995E-2</v>
      </c>
      <c r="EY1071" s="45"/>
      <c r="EZ1071" s="45">
        <f t="shared" si="1279"/>
        <v>1.0678246631903041E-2</v>
      </c>
      <c r="FA1071" s="45">
        <f t="shared" si="1280"/>
        <v>1.8222427877342538E-2</v>
      </c>
      <c r="FB1071" s="45">
        <f t="shared" si="1280"/>
        <v>2.3561551193294058E-2</v>
      </c>
      <c r="FC1071" s="45">
        <f t="shared" si="1280"/>
        <v>2.7330438342024234E-2</v>
      </c>
      <c r="FD1071" s="45">
        <f t="shared" si="1256"/>
        <v>2.7330438342024234E-2</v>
      </c>
      <c r="FE1071" s="45"/>
      <c r="FF1071">
        <f t="shared" si="1224"/>
        <v>40.562191888091974</v>
      </c>
      <c r="FG1071">
        <f t="shared" si="1225"/>
        <v>40.252880457028958</v>
      </c>
      <c r="FH1071">
        <f t="shared" si="1226"/>
        <v>40.033976401074945</v>
      </c>
      <c r="FI1071">
        <f t="shared" si="1227"/>
        <v>39.87945202797701</v>
      </c>
      <c r="FJ1071">
        <f t="shared" si="1228"/>
        <v>39.87945202797701</v>
      </c>
      <c r="FL1071" s="34"/>
      <c r="FM1071" s="34"/>
      <c r="FN1071" s="34"/>
      <c r="FO1071" s="34"/>
      <c r="FP1071" s="34"/>
      <c r="FQ1071" s="153">
        <f t="shared" si="1281"/>
        <v>0.125</v>
      </c>
      <c r="FR1071" s="153"/>
      <c r="FS1071" s="42"/>
      <c r="FT1071" s="42"/>
      <c r="FU1071" s="42"/>
      <c r="FV1071" s="42"/>
      <c r="FW1071" s="42"/>
      <c r="FX1071" s="42"/>
      <c r="FY1071" s="42"/>
      <c r="FZ1071" s="42"/>
      <c r="GA1071" s="42"/>
      <c r="GB1071" s="42"/>
      <c r="GC1071" s="42"/>
      <c r="GD1071" s="42"/>
      <c r="GE1071" s="42"/>
      <c r="GF1071" s="42"/>
      <c r="GG1071" s="42"/>
      <c r="GH1071" s="42"/>
      <c r="GI1071" s="42"/>
      <c r="GJ1071" s="42"/>
      <c r="GK1071" s="42"/>
      <c r="GL1071" s="42"/>
      <c r="GM1071" s="154">
        <f>'[1]Automation Master'!$B$10*FQ1071*FO1071</f>
        <v>0</v>
      </c>
      <c r="GN1071" s="155">
        <f>'[1]Automation Master'!$B$11*FO1071*FQ1071+GM1071</f>
        <v>0</v>
      </c>
      <c r="GO1071" s="155">
        <f>'[1]Automation Master'!$B$12*FO1071*FQ1071+GN1071</f>
        <v>0</v>
      </c>
      <c r="GP1071" s="155">
        <f>'[1]Automation Master'!$B$13*FO1071*FQ1071+GO1071</f>
        <v>0</v>
      </c>
      <c r="GQ1071" s="155">
        <f>'[1]Automation Master'!$C$10*FO1071*FQ1071+GP1071</f>
        <v>0</v>
      </c>
      <c r="GR1071" s="155">
        <f>'[1]Automation Master'!$C$11*FO1071*FQ1071+GQ1071</f>
        <v>0</v>
      </c>
      <c r="GS1071" s="155">
        <f>'[1]Automation Master'!$C$12*FO1071*FQ1071+GR1071</f>
        <v>0</v>
      </c>
      <c r="GT1071" s="155">
        <f>'[1]Automation Master'!$C$13*FO1071*FQ1071+GS1071</f>
        <v>0</v>
      </c>
      <c r="GU1071" s="155">
        <f>'[1]Automation Master'!$D$10*FO1071*FQ1071+GT1071</f>
        <v>0</v>
      </c>
      <c r="GV1071" s="155">
        <f>'[1]Automation Master'!$D$11*FO1071*FQ1071+GU1071</f>
        <v>0</v>
      </c>
      <c r="GW1071" s="155">
        <f>'[1]Automation Master'!$D$12*FO1071*FQ1071+GV1071</f>
        <v>0</v>
      </c>
      <c r="GX1071" s="155">
        <f>'[1]Automation Master'!$D$13*FO1071*FQ1071+GW1071</f>
        <v>0</v>
      </c>
      <c r="GY1071" s="155">
        <f>'[1]Automation Master'!$E$10*FO1071*FQ1071+GX1071</f>
        <v>0</v>
      </c>
      <c r="GZ1071" s="155">
        <f>'[1]Automation Master'!$E$11*FO1071*FQ1071+GY1071</f>
        <v>0</v>
      </c>
      <c r="HA1071" s="155">
        <f>'[1]Automation Master'!$E$12*FO1071*FQ1071+GZ1071</f>
        <v>0</v>
      </c>
      <c r="HB1071" s="155">
        <f>'[1]Automation Master'!$E$13*FO1071*FQ1071+HA1071</f>
        <v>0</v>
      </c>
      <c r="HC1071" s="155">
        <f>'[1]Automation Master'!$F$10*FO1071*FQ1071+HB1071</f>
        <v>0</v>
      </c>
      <c r="HD1071" s="155">
        <f>'[1]Automation Master'!$F$11*FO1071*FQ1071+HC1071</f>
        <v>0</v>
      </c>
      <c r="HE1071" s="155">
        <f>'[1]Automation Master'!$F$12*FO1071*FQ1071+HD1071</f>
        <v>0</v>
      </c>
      <c r="HF1071" s="156">
        <f>'[1]Automation Master'!$F$13*FO1071*FQ1071+HE1071</f>
        <v>0</v>
      </c>
      <c r="HG1071" s="157"/>
      <c r="HH1071" s="157"/>
      <c r="HI1071" s="157"/>
      <c r="HJ1071" s="157"/>
      <c r="HK1071" s="157"/>
      <c r="HL1071" s="157"/>
      <c r="HM1071" s="157"/>
      <c r="HN1071" s="157"/>
      <c r="HO1071" s="157"/>
      <c r="HP1071" s="157"/>
      <c r="HQ1071" s="157"/>
      <c r="HR1071" s="157"/>
      <c r="HS1071" s="157"/>
      <c r="HT1071" s="157"/>
      <c r="HU1071" s="157"/>
      <c r="HV1071" s="157"/>
      <c r="HW1071" s="157"/>
      <c r="HX1071" s="157"/>
      <c r="HY1071" s="42"/>
      <c r="HZ1071" s="42"/>
      <c r="IA1071" s="148">
        <f t="shared" si="1229"/>
        <v>41</v>
      </c>
      <c r="IB1071" s="148">
        <f t="shared" si="1230"/>
        <v>41</v>
      </c>
      <c r="IC1071" s="148">
        <f t="shared" si="1231"/>
        <v>41</v>
      </c>
      <c r="ID1071" s="148">
        <f t="shared" si="1232"/>
        <v>41</v>
      </c>
      <c r="IE1071" s="148">
        <f t="shared" si="1233"/>
        <v>41</v>
      </c>
      <c r="IH1071">
        <f t="shared" si="1239"/>
        <v>40.562191888091974</v>
      </c>
      <c r="II1071">
        <f t="shared" si="1240"/>
        <v>40.252880457028958</v>
      </c>
      <c r="IJ1071">
        <f t="shared" si="1241"/>
        <v>40.033976401074945</v>
      </c>
      <c r="IK1071">
        <f t="shared" si="1242"/>
        <v>39.87945202797701</v>
      </c>
      <c r="IL1071">
        <f t="shared" si="1243"/>
        <v>39.87945202797701</v>
      </c>
      <c r="IN1071" s="42">
        <f t="shared" si="1234"/>
        <v>1.0678246631903083E-2</v>
      </c>
      <c r="IO1071" s="42">
        <f t="shared" si="1235"/>
        <v>1.8222427877342486E-2</v>
      </c>
      <c r="IP1071" s="42">
        <f t="shared" si="1236"/>
        <v>2.356155119329403E-2</v>
      </c>
      <c r="IQ1071" s="42">
        <f t="shared" si="1237"/>
        <v>2.7330438342024154E-2</v>
      </c>
      <c r="IR1071" s="42">
        <f t="shared" si="1238"/>
        <v>2.7330438342024154E-2</v>
      </c>
      <c r="IT1071" s="9">
        <f t="shared" si="1282"/>
        <v>0</v>
      </c>
      <c r="IU1071" s="9">
        <f t="shared" si="1283"/>
        <v>0</v>
      </c>
      <c r="IV1071" s="9">
        <f t="shared" si="1284"/>
        <v>0</v>
      </c>
      <c r="IW1071" s="9">
        <f t="shared" si="1285"/>
        <v>0</v>
      </c>
      <c r="IX1071" s="9">
        <f t="shared" si="1286"/>
        <v>0</v>
      </c>
    </row>
    <row r="1072" spans="1:258" ht="15.75" hidden="1" thickBot="1" x14ac:dyDescent="0.3">
      <c r="A1072">
        <v>576</v>
      </c>
      <c r="B1072" t="s">
        <v>286</v>
      </c>
      <c r="C1072" t="s">
        <v>297</v>
      </c>
      <c r="D1072" t="s">
        <v>288</v>
      </c>
      <c r="E1072" t="s">
        <v>678</v>
      </c>
      <c r="F1072" t="s">
        <v>290</v>
      </c>
      <c r="G1072" t="s">
        <v>256</v>
      </c>
      <c r="H1072">
        <v>524</v>
      </c>
      <c r="I1072">
        <v>52</v>
      </c>
      <c r="K1072">
        <v>1</v>
      </c>
      <c r="L1072">
        <v>523</v>
      </c>
      <c r="M1072">
        <v>52</v>
      </c>
      <c r="R1072">
        <v>7</v>
      </c>
      <c r="S1072">
        <v>34</v>
      </c>
      <c r="T1072">
        <v>238</v>
      </c>
      <c r="U1072">
        <v>245</v>
      </c>
      <c r="X1072">
        <v>52</v>
      </c>
      <c r="Y1072">
        <v>524</v>
      </c>
      <c r="AA1072">
        <v>52</v>
      </c>
      <c r="AB1072">
        <v>18</v>
      </c>
      <c r="AF1072">
        <v>1</v>
      </c>
      <c r="AH1072">
        <v>505</v>
      </c>
      <c r="AL1072">
        <v>52</v>
      </c>
      <c r="AP1072">
        <v>2</v>
      </c>
      <c r="AQ1072">
        <v>1</v>
      </c>
      <c r="AR1072">
        <v>3</v>
      </c>
      <c r="AS1072">
        <v>4</v>
      </c>
      <c r="AT1072">
        <v>576</v>
      </c>
      <c r="AU1072">
        <v>576</v>
      </c>
      <c r="AV1072">
        <v>0</v>
      </c>
      <c r="AW1072">
        <v>0</v>
      </c>
      <c r="AX1072">
        <v>0</v>
      </c>
      <c r="BB1072">
        <f t="shared" si="1257"/>
        <v>576</v>
      </c>
      <c r="BD1072">
        <f t="shared" si="1258"/>
        <v>576</v>
      </c>
      <c r="BE1072">
        <f t="shared" si="1259"/>
        <v>576</v>
      </c>
      <c r="BF1072">
        <f t="shared" si="1260"/>
        <v>576</v>
      </c>
      <c r="BH1072">
        <f t="shared" si="1261"/>
        <v>0</v>
      </c>
      <c r="BK1072" s="45">
        <f>IF(G1072="MEA",'[1]Net Hire Rate'!$E$7,IF(G1072="AMR",'[1]Net Hire Rate'!$F$7,IF(G1072="EUR",'[1]Net Hire Rate'!$G$7,IF(G1072="APAC",'[1]Net Hire Rate'!$H$7,0))))</f>
        <v>1.6761041902604757E-3</v>
      </c>
      <c r="BL1072" s="45">
        <f>IF(G1072="MEA",'[1]Net Hire Rate'!$E$8,IF(G1072="AMR",'[1]Net Hire Rate'!$F$8,IF(G1072="EUR",'[1]Net Hire Rate'!$G$8,IF(G1072="APAC",'[1]Net Hire Rate'!$H$8,0))))</f>
        <v>1.6761041902604757E-3</v>
      </c>
      <c r="BM1072" s="45">
        <f>IF(G1072="MEA",'[1]Net Hire Rate'!$E$9,IF(G1072="AMR",'[1]Net Hire Rate'!$F$9,IF(G1072="EUR",'[1]Net Hire Rate'!$G$9,IF(G1072="APAC",'[1]Net Hire Rate'!$H$9,0))))</f>
        <v>1.6761041902604757E-3</v>
      </c>
      <c r="BN1072" s="45">
        <f>IF(G1072="MEA",'[1]Net Hire Rate'!$E$10,IF(G1072="AMR",'[1]Net Hire Rate'!$F$10,IF(G1072="EUR",'[1]Net Hire Rate'!$G$10,IF(G1072="APAC",'[1]Net Hire Rate'!$H$10,0))))</f>
        <v>1.6761041902604757E-3</v>
      </c>
      <c r="BO1072" s="45">
        <f>IF(G1072="MEA",'[1]Net Hire Rate'!$E$11,IF(G1072="AMR",'[1]Net Hire Rate'!$F$11,IF(G1072="EUR",'[1]Net Hire Rate'!$G$11,IF(G1072="APAC",'[1]Net Hire Rate'!$H$11,0))))</f>
        <v>1.6761041902604757E-3</v>
      </c>
      <c r="BP1072" s="45">
        <f>IF(G1072="MEA",'[1]Net Hire Rate'!$E$12,IF(G1072="AMR",'[1]Net Hire Rate'!$F$12,IF(G1072="EUR",'[1]Net Hire Rate'!$G$12,IF(G1072="APAC",'[1]Net Hire Rate'!$H$12,0))))</f>
        <v>1.6761041902604757E-3</v>
      </c>
      <c r="BQ1072" s="147">
        <f t="shared" si="1262"/>
        <v>576</v>
      </c>
      <c r="BR1072" s="147">
        <f t="shared" si="1244"/>
        <v>576</v>
      </c>
      <c r="BS1072" s="147">
        <f t="shared" si="1263"/>
        <v>576.96543601358997</v>
      </c>
      <c r="BT1072" s="148">
        <f t="shared" si="1245"/>
        <v>576.96543601358997</v>
      </c>
      <c r="BU1072" s="149">
        <f t="shared" si="1264"/>
        <v>577.93249019852783</v>
      </c>
      <c r="BV1072" s="148">
        <f t="shared" si="1246"/>
        <v>575.93249019852783</v>
      </c>
      <c r="BW1072" s="148">
        <f t="shared" si="1265"/>
        <v>576.89781305865665</v>
      </c>
      <c r="BX1072" s="148">
        <f t="shared" si="1247"/>
        <v>575.89781305865665</v>
      </c>
      <c r="BY1072" s="148">
        <f t="shared" si="1266"/>
        <v>576.86307779628612</v>
      </c>
      <c r="BZ1072" s="148">
        <f t="shared" si="1248"/>
        <v>573.86307779628612</v>
      </c>
      <c r="CA1072" s="148">
        <f t="shared" si="1267"/>
        <v>574.8249321056162</v>
      </c>
      <c r="CB1072" s="148">
        <f t="shared" si="1249"/>
        <v>570.8249321056162</v>
      </c>
      <c r="CC1072" s="148"/>
      <c r="CD1072" s="38"/>
      <c r="CE1072" s="38"/>
      <c r="CF1072" s="38"/>
      <c r="CG1072" s="38"/>
      <c r="CH1072" s="38"/>
      <c r="CI1072" s="38"/>
      <c r="CJ1072" s="38"/>
      <c r="CK1072" s="41"/>
      <c r="CL1072" s="41"/>
      <c r="CM1072" s="40"/>
      <c r="CN1072" s="41"/>
      <c r="CO1072" s="41"/>
      <c r="CP1072" s="41"/>
      <c r="CQ1072" s="41"/>
      <c r="CR1072" s="41"/>
      <c r="CS1072" s="41"/>
      <c r="CT1072" s="41"/>
      <c r="CU1072" s="40"/>
      <c r="CV1072" s="41"/>
      <c r="CW1072" s="41"/>
      <c r="CX1072" s="41"/>
      <c r="CY1072" s="41"/>
      <c r="CZ1072" s="41"/>
      <c r="DA1072" s="41"/>
      <c r="DB1072" s="41"/>
      <c r="DC1072" s="40"/>
      <c r="DD1072" s="41"/>
      <c r="DE1072" s="41"/>
      <c r="DF1072" s="41"/>
      <c r="DG1072" s="41"/>
      <c r="DH1072" s="41"/>
      <c r="DI1072" s="41"/>
      <c r="DJ1072" s="41"/>
      <c r="DK1072" s="40"/>
      <c r="DL1072" s="41"/>
      <c r="DM1072" s="41"/>
      <c r="DN1072" s="41"/>
      <c r="DO1072" s="41"/>
      <c r="DP1072" s="41"/>
      <c r="DQ1072" s="41"/>
      <c r="DR1072" s="15"/>
      <c r="DS1072" s="151">
        <f t="shared" si="1250"/>
        <v>576</v>
      </c>
      <c r="DT1072" s="152">
        <f t="shared" si="1251"/>
        <v>0</v>
      </c>
      <c r="DU1072" s="7">
        <f t="shared" si="1252"/>
        <v>0</v>
      </c>
      <c r="DV1072" s="7">
        <f t="shared" si="1253"/>
        <v>0</v>
      </c>
      <c r="DW1072">
        <f t="shared" si="1254"/>
        <v>0</v>
      </c>
      <c r="DX1072">
        <f t="shared" si="1255"/>
        <v>0</v>
      </c>
      <c r="DZ1072">
        <f t="shared" si="1268"/>
        <v>576</v>
      </c>
      <c r="EA1072">
        <f t="shared" si="1269"/>
        <v>576</v>
      </c>
      <c r="EB1072">
        <f t="shared" si="1270"/>
        <v>576</v>
      </c>
      <c r="EC1072">
        <f t="shared" si="1271"/>
        <v>576</v>
      </c>
      <c r="ED1072">
        <f t="shared" si="1272"/>
        <v>576</v>
      </c>
      <c r="EE1072">
        <f t="shared" si="1273"/>
        <v>576</v>
      </c>
      <c r="EG1072">
        <f t="shared" si="1274"/>
        <v>576</v>
      </c>
      <c r="EH1072">
        <f t="shared" si="1275"/>
        <v>576</v>
      </c>
      <c r="EI1072">
        <f t="shared" si="1276"/>
        <v>576</v>
      </c>
      <c r="EJ1072">
        <f t="shared" si="1277"/>
        <v>576</v>
      </c>
      <c r="EK1072">
        <f t="shared" si="1278"/>
        <v>576</v>
      </c>
      <c r="EM1072">
        <f>IF($EM$9='[1]L&amp;D Numbers'!$E$6,'[1]L&amp;D Numbers'!$E$7)</f>
        <v>350</v>
      </c>
      <c r="EN1072">
        <f>IF($EN$9='[1]L&amp;D Numbers'!$F$6,'[1]L&amp;D Numbers'!$F$7)</f>
        <v>2000</v>
      </c>
      <c r="EO1072">
        <f>IF($EO$9='[1]L&amp;D Numbers'!$G$6,'[1]L&amp;D Numbers'!$G$7)</f>
        <v>2000</v>
      </c>
      <c r="EP1072">
        <f>IF($EP$9='[1]L&amp;D Numbers'!$H$6,'[1]L&amp;D Numbers'!$H$7)</f>
        <v>2000</v>
      </c>
      <c r="EQ1072">
        <f>IF($EQ$9='[1]L&amp;D Numbers'!$I$6,'[1]L&amp;D Numbers'!$I$7)</f>
        <v>2000</v>
      </c>
      <c r="ER1072">
        <f>IF($ER$9='[1]L&amp;D Numbers'!$J$6,'[1]L&amp;D Numbers'!$J$7)</f>
        <v>0</v>
      </c>
      <c r="ET1072" s="45">
        <f>'[1]L&amp;D Master'!$E$10</f>
        <v>1.0678246631903041E-2</v>
      </c>
      <c r="EU1072" s="45">
        <f>ET1072+'[1]L&amp;D Master'!$F$10</f>
        <v>1.8222427877342538E-2</v>
      </c>
      <c r="EV1072" s="45">
        <f>EU1072+'[1]L&amp;D Master'!$G$10</f>
        <v>2.3561551193294058E-2</v>
      </c>
      <c r="EW1072" s="45">
        <f>EV1072+'[1]L&amp;D Master'!$H$10</f>
        <v>2.7330438342024234E-2</v>
      </c>
      <c r="EX1072" s="45">
        <f>EW1072+'[1]L&amp;D Master'!$I$10</f>
        <v>2.9999999999999995E-2</v>
      </c>
      <c r="EY1072" s="45"/>
      <c r="EZ1072" s="45">
        <f t="shared" si="1279"/>
        <v>1.0678246631903041E-2</v>
      </c>
      <c r="FA1072" s="45">
        <f t="shared" si="1280"/>
        <v>1.8222427877342538E-2</v>
      </c>
      <c r="FB1072" s="45">
        <f t="shared" si="1280"/>
        <v>2.3561551193294058E-2</v>
      </c>
      <c r="FC1072" s="45">
        <f t="shared" si="1280"/>
        <v>2.7330438342024234E-2</v>
      </c>
      <c r="FD1072" s="45">
        <f t="shared" si="1256"/>
        <v>2.7330438342024234E-2</v>
      </c>
      <c r="FE1072" s="45"/>
      <c r="FF1072">
        <f t="shared" si="1224"/>
        <v>569.84932994002384</v>
      </c>
      <c r="FG1072">
        <f t="shared" si="1225"/>
        <v>565.50388154265067</v>
      </c>
      <c r="FH1072">
        <f t="shared" si="1226"/>
        <v>562.42854651266259</v>
      </c>
      <c r="FI1072">
        <f t="shared" si="1227"/>
        <v>560.25766751499407</v>
      </c>
      <c r="FJ1072">
        <f t="shared" si="1228"/>
        <v>560.25766751499407</v>
      </c>
      <c r="FL1072" s="34"/>
      <c r="FM1072" s="34"/>
      <c r="FN1072" s="34"/>
      <c r="FO1072" s="34"/>
      <c r="FP1072" s="34"/>
      <c r="FQ1072" s="153">
        <f t="shared" si="1281"/>
        <v>0.125</v>
      </c>
      <c r="FR1072" s="153"/>
      <c r="FS1072" s="42"/>
      <c r="FT1072" s="42"/>
      <c r="FU1072" s="42"/>
      <c r="FV1072" s="42"/>
      <c r="FW1072" s="42"/>
      <c r="FX1072" s="42"/>
      <c r="FY1072" s="42"/>
      <c r="FZ1072" s="42"/>
      <c r="GA1072" s="42"/>
      <c r="GB1072" s="42"/>
      <c r="GC1072" s="42"/>
      <c r="GD1072" s="42"/>
      <c r="GE1072" s="42"/>
      <c r="GF1072" s="42"/>
      <c r="GG1072" s="42"/>
      <c r="GH1072" s="42"/>
      <c r="GI1072" s="42"/>
      <c r="GJ1072" s="42"/>
      <c r="GK1072" s="42"/>
      <c r="GL1072" s="42"/>
      <c r="GM1072" s="154">
        <f>'[1]Automation Master'!$B$10*FQ1072*FO1072</f>
        <v>0</v>
      </c>
      <c r="GN1072" s="155">
        <f>'[1]Automation Master'!$B$11*FO1072*FQ1072+GM1072</f>
        <v>0</v>
      </c>
      <c r="GO1072" s="155">
        <f>'[1]Automation Master'!$B$12*FO1072*FQ1072+GN1072</f>
        <v>0</v>
      </c>
      <c r="GP1072" s="155">
        <f>'[1]Automation Master'!$B$13*FO1072*FQ1072+GO1072</f>
        <v>0</v>
      </c>
      <c r="GQ1072" s="155">
        <f>'[1]Automation Master'!$C$10*FO1072*FQ1072+GP1072</f>
        <v>0</v>
      </c>
      <c r="GR1072" s="155">
        <f>'[1]Automation Master'!$C$11*FO1072*FQ1072+GQ1072</f>
        <v>0</v>
      </c>
      <c r="GS1072" s="155">
        <f>'[1]Automation Master'!$C$12*FO1072*FQ1072+GR1072</f>
        <v>0</v>
      </c>
      <c r="GT1072" s="155">
        <f>'[1]Automation Master'!$C$13*FO1072*FQ1072+GS1072</f>
        <v>0</v>
      </c>
      <c r="GU1072" s="155">
        <f>'[1]Automation Master'!$D$10*FO1072*FQ1072+GT1072</f>
        <v>0</v>
      </c>
      <c r="GV1072" s="155">
        <f>'[1]Automation Master'!$D$11*FO1072*FQ1072+GU1072</f>
        <v>0</v>
      </c>
      <c r="GW1072" s="155">
        <f>'[1]Automation Master'!$D$12*FO1072*FQ1072+GV1072</f>
        <v>0</v>
      </c>
      <c r="GX1072" s="155">
        <f>'[1]Automation Master'!$D$13*FO1072*FQ1072+GW1072</f>
        <v>0</v>
      </c>
      <c r="GY1072" s="155">
        <f>'[1]Automation Master'!$E$10*FO1072*FQ1072+GX1072</f>
        <v>0</v>
      </c>
      <c r="GZ1072" s="155">
        <f>'[1]Automation Master'!$E$11*FO1072*FQ1072+GY1072</f>
        <v>0</v>
      </c>
      <c r="HA1072" s="155">
        <f>'[1]Automation Master'!$E$12*FO1072*FQ1072+GZ1072</f>
        <v>0</v>
      </c>
      <c r="HB1072" s="155">
        <f>'[1]Automation Master'!$E$13*FO1072*FQ1072+HA1072</f>
        <v>0</v>
      </c>
      <c r="HC1072" s="155">
        <f>'[1]Automation Master'!$F$10*FO1072*FQ1072+HB1072</f>
        <v>0</v>
      </c>
      <c r="HD1072" s="155">
        <f>'[1]Automation Master'!$F$11*FO1072*FQ1072+HC1072</f>
        <v>0</v>
      </c>
      <c r="HE1072" s="155">
        <f>'[1]Automation Master'!$F$12*FO1072*FQ1072+HD1072</f>
        <v>0</v>
      </c>
      <c r="HF1072" s="156">
        <f>'[1]Automation Master'!$F$13*FO1072*FQ1072+HE1072</f>
        <v>0</v>
      </c>
      <c r="HG1072" s="157"/>
      <c r="HH1072" s="157"/>
      <c r="HI1072" s="157"/>
      <c r="HJ1072" s="157"/>
      <c r="HK1072" s="157"/>
      <c r="HL1072" s="157"/>
      <c r="HM1072" s="157"/>
      <c r="HN1072" s="157"/>
      <c r="HO1072" s="157"/>
      <c r="HP1072" s="157"/>
      <c r="HQ1072" s="157"/>
      <c r="HR1072" s="157"/>
      <c r="HS1072" s="157"/>
      <c r="HT1072" s="157"/>
      <c r="HU1072" s="157"/>
      <c r="HV1072" s="157"/>
      <c r="HW1072" s="157"/>
      <c r="HX1072" s="157"/>
      <c r="HY1072" s="42"/>
      <c r="HZ1072" s="42"/>
      <c r="IA1072" s="148">
        <f t="shared" si="1229"/>
        <v>576</v>
      </c>
      <c r="IB1072" s="148">
        <f t="shared" si="1230"/>
        <v>576</v>
      </c>
      <c r="IC1072" s="148">
        <f t="shared" si="1231"/>
        <v>576</v>
      </c>
      <c r="ID1072" s="148">
        <f t="shared" si="1232"/>
        <v>576</v>
      </c>
      <c r="IE1072" s="148">
        <f t="shared" si="1233"/>
        <v>576</v>
      </c>
      <c r="IH1072">
        <f t="shared" si="1239"/>
        <v>569.84932994002384</v>
      </c>
      <c r="II1072">
        <f t="shared" si="1240"/>
        <v>565.50388154265067</v>
      </c>
      <c r="IJ1072">
        <f t="shared" si="1241"/>
        <v>562.42854651266259</v>
      </c>
      <c r="IK1072">
        <f t="shared" si="1242"/>
        <v>560.25766751499407</v>
      </c>
      <c r="IL1072">
        <f t="shared" si="1243"/>
        <v>560.25766751499407</v>
      </c>
      <c r="IN1072" s="42">
        <f t="shared" si="1234"/>
        <v>1.0678246631903063E-2</v>
      </c>
      <c r="IO1072" s="42">
        <f t="shared" si="1235"/>
        <v>1.822242787734258E-2</v>
      </c>
      <c r="IP1072" s="42">
        <f t="shared" si="1236"/>
        <v>2.356155119329411E-2</v>
      </c>
      <c r="IQ1072" s="42">
        <f t="shared" si="1237"/>
        <v>2.7330438342024185E-2</v>
      </c>
      <c r="IR1072" s="42">
        <f t="shared" si="1238"/>
        <v>2.7330438342024185E-2</v>
      </c>
      <c r="IT1072" s="9">
        <f t="shared" si="1282"/>
        <v>0</v>
      </c>
      <c r="IU1072" s="9">
        <f t="shared" si="1283"/>
        <v>0</v>
      </c>
      <c r="IV1072" s="9">
        <f t="shared" si="1284"/>
        <v>0</v>
      </c>
      <c r="IW1072" s="9">
        <f t="shared" si="1285"/>
        <v>0</v>
      </c>
      <c r="IX1072" s="9">
        <f t="shared" si="1286"/>
        <v>0</v>
      </c>
    </row>
    <row r="1073" spans="1:258" ht="15.75" hidden="1" thickBot="1" x14ac:dyDescent="0.3">
      <c r="A1073">
        <v>28</v>
      </c>
      <c r="B1073" t="s">
        <v>286</v>
      </c>
      <c r="C1073" t="s">
        <v>307</v>
      </c>
      <c r="D1073" t="s">
        <v>288</v>
      </c>
      <c r="E1073" t="s">
        <v>678</v>
      </c>
      <c r="F1073" t="s">
        <v>290</v>
      </c>
      <c r="G1073" t="s">
        <v>256</v>
      </c>
      <c r="H1073">
        <v>28</v>
      </c>
      <c r="K1073">
        <v>6</v>
      </c>
      <c r="L1073">
        <v>22</v>
      </c>
      <c r="R1073">
        <v>1</v>
      </c>
      <c r="S1073">
        <v>9</v>
      </c>
      <c r="T1073">
        <v>16</v>
      </c>
      <c r="U1073">
        <v>2</v>
      </c>
      <c r="Y1073">
        <v>28</v>
      </c>
      <c r="AB1073">
        <v>6</v>
      </c>
      <c r="AE1073">
        <v>2</v>
      </c>
      <c r="AF1073">
        <v>4</v>
      </c>
      <c r="AJ1073">
        <v>11</v>
      </c>
      <c r="AL1073">
        <v>5</v>
      </c>
      <c r="AT1073">
        <v>28</v>
      </c>
      <c r="AU1073">
        <v>28</v>
      </c>
      <c r="AV1073">
        <v>0</v>
      </c>
      <c r="AW1073">
        <v>0</v>
      </c>
      <c r="AX1073">
        <v>0</v>
      </c>
      <c r="BB1073">
        <f t="shared" si="1257"/>
        <v>28</v>
      </c>
      <c r="BD1073">
        <f t="shared" si="1258"/>
        <v>28</v>
      </c>
      <c r="BE1073">
        <f t="shared" si="1259"/>
        <v>28</v>
      </c>
      <c r="BF1073">
        <f t="shared" si="1260"/>
        <v>28</v>
      </c>
      <c r="BH1073">
        <f t="shared" si="1261"/>
        <v>0</v>
      </c>
      <c r="BK1073" s="45">
        <f>IF(G1073="MEA",'[1]Net Hire Rate'!$E$7,IF(G1073="AMR",'[1]Net Hire Rate'!$F$7,IF(G1073="EUR",'[1]Net Hire Rate'!$G$7,IF(G1073="APAC",'[1]Net Hire Rate'!$H$7,0))))</f>
        <v>1.6761041902604757E-3</v>
      </c>
      <c r="BL1073" s="45">
        <f>IF(G1073="MEA",'[1]Net Hire Rate'!$E$8,IF(G1073="AMR",'[1]Net Hire Rate'!$F$8,IF(G1073="EUR",'[1]Net Hire Rate'!$G$8,IF(G1073="APAC",'[1]Net Hire Rate'!$H$8,0))))</f>
        <v>1.6761041902604757E-3</v>
      </c>
      <c r="BM1073" s="45">
        <f>IF(G1073="MEA",'[1]Net Hire Rate'!$E$9,IF(G1073="AMR",'[1]Net Hire Rate'!$F$9,IF(G1073="EUR",'[1]Net Hire Rate'!$G$9,IF(G1073="APAC",'[1]Net Hire Rate'!$H$9,0))))</f>
        <v>1.6761041902604757E-3</v>
      </c>
      <c r="BN1073" s="45">
        <f>IF(G1073="MEA",'[1]Net Hire Rate'!$E$10,IF(G1073="AMR",'[1]Net Hire Rate'!$F$10,IF(G1073="EUR",'[1]Net Hire Rate'!$G$10,IF(G1073="APAC",'[1]Net Hire Rate'!$H$10,0))))</f>
        <v>1.6761041902604757E-3</v>
      </c>
      <c r="BO1073" s="45">
        <f>IF(G1073="MEA",'[1]Net Hire Rate'!$E$11,IF(G1073="AMR",'[1]Net Hire Rate'!$F$11,IF(G1073="EUR",'[1]Net Hire Rate'!$G$11,IF(G1073="APAC",'[1]Net Hire Rate'!$H$11,0))))</f>
        <v>1.6761041902604757E-3</v>
      </c>
      <c r="BP1073" s="45">
        <f>IF(G1073="MEA",'[1]Net Hire Rate'!$E$12,IF(G1073="AMR",'[1]Net Hire Rate'!$F$12,IF(G1073="EUR",'[1]Net Hire Rate'!$G$12,IF(G1073="APAC",'[1]Net Hire Rate'!$H$12,0))))</f>
        <v>1.6761041902604757E-3</v>
      </c>
      <c r="BQ1073" s="147">
        <f t="shared" si="1262"/>
        <v>28</v>
      </c>
      <c r="BR1073" s="147">
        <f t="shared" si="1244"/>
        <v>28</v>
      </c>
      <c r="BS1073" s="147">
        <f t="shared" si="1263"/>
        <v>28.046930917327291</v>
      </c>
      <c r="BT1073" s="148">
        <f t="shared" si="1245"/>
        <v>28.046930917327291</v>
      </c>
      <c r="BU1073" s="149">
        <f t="shared" si="1264"/>
        <v>28.093940495761768</v>
      </c>
      <c r="BV1073" s="148">
        <f t="shared" si="1246"/>
        <v>28.093940495761768</v>
      </c>
      <c r="BW1073" s="148">
        <f t="shared" si="1265"/>
        <v>28.141028867147639</v>
      </c>
      <c r="BX1073" s="148">
        <f t="shared" si="1247"/>
        <v>28.141028867147639</v>
      </c>
      <c r="BY1073" s="148">
        <f t="shared" si="1266"/>
        <v>28.188196163550106</v>
      </c>
      <c r="BZ1073" s="148">
        <f t="shared" si="1248"/>
        <v>28.188196163550106</v>
      </c>
      <c r="CA1073" s="148">
        <f t="shared" si="1267"/>
        <v>28.235442517255716</v>
      </c>
      <c r="CB1073" s="148">
        <f t="shared" si="1249"/>
        <v>28.235442517255716</v>
      </c>
      <c r="CC1073" s="148"/>
      <c r="CD1073" s="38"/>
      <c r="CE1073" s="38"/>
      <c r="CF1073" s="38"/>
      <c r="CG1073" s="38"/>
      <c r="CH1073" s="38"/>
      <c r="CI1073" s="38"/>
      <c r="CJ1073" s="38"/>
      <c r="CK1073" s="41"/>
      <c r="CL1073" s="41"/>
      <c r="CM1073" s="40"/>
      <c r="CN1073" s="41"/>
      <c r="CO1073" s="41"/>
      <c r="CP1073" s="41"/>
      <c r="CQ1073" s="41"/>
      <c r="CR1073" s="41"/>
      <c r="CS1073" s="41"/>
      <c r="CT1073" s="41"/>
      <c r="CU1073" s="40"/>
      <c r="CV1073" s="41"/>
      <c r="CW1073" s="41"/>
      <c r="CX1073" s="41"/>
      <c r="CY1073" s="41"/>
      <c r="CZ1073" s="41"/>
      <c r="DA1073" s="41"/>
      <c r="DB1073" s="41"/>
      <c r="DC1073" s="40"/>
      <c r="DD1073" s="41"/>
      <c r="DE1073" s="41"/>
      <c r="DF1073" s="41"/>
      <c r="DG1073" s="41"/>
      <c r="DH1073" s="41"/>
      <c r="DI1073" s="41"/>
      <c r="DJ1073" s="41"/>
      <c r="DK1073" s="40"/>
      <c r="DL1073" s="41"/>
      <c r="DM1073" s="41"/>
      <c r="DN1073" s="41"/>
      <c r="DO1073" s="41"/>
      <c r="DP1073" s="41"/>
      <c r="DQ1073" s="41"/>
      <c r="DR1073" s="15"/>
      <c r="DS1073" s="151">
        <f t="shared" si="1250"/>
        <v>28</v>
      </c>
      <c r="DT1073" s="152">
        <f t="shared" si="1251"/>
        <v>0</v>
      </c>
      <c r="DU1073" s="7">
        <f t="shared" si="1252"/>
        <v>0</v>
      </c>
      <c r="DV1073" s="7">
        <f t="shared" si="1253"/>
        <v>0</v>
      </c>
      <c r="DW1073">
        <f t="shared" si="1254"/>
        <v>0</v>
      </c>
      <c r="DX1073">
        <f t="shared" si="1255"/>
        <v>0</v>
      </c>
      <c r="DZ1073">
        <f t="shared" si="1268"/>
        <v>28</v>
      </c>
      <c r="EA1073">
        <f t="shared" si="1269"/>
        <v>28</v>
      </c>
      <c r="EB1073">
        <f t="shared" si="1270"/>
        <v>28</v>
      </c>
      <c r="EC1073">
        <f t="shared" si="1271"/>
        <v>28</v>
      </c>
      <c r="ED1073">
        <f t="shared" si="1272"/>
        <v>28</v>
      </c>
      <c r="EE1073">
        <f t="shared" si="1273"/>
        <v>28</v>
      </c>
      <c r="EG1073">
        <f t="shared" si="1274"/>
        <v>28</v>
      </c>
      <c r="EH1073">
        <f t="shared" si="1275"/>
        <v>28</v>
      </c>
      <c r="EI1073">
        <f t="shared" si="1276"/>
        <v>28</v>
      </c>
      <c r="EJ1073">
        <f t="shared" si="1277"/>
        <v>28</v>
      </c>
      <c r="EK1073">
        <f t="shared" si="1278"/>
        <v>28</v>
      </c>
      <c r="EM1073">
        <f>IF($EM$9='[1]L&amp;D Numbers'!$E$6,'[1]L&amp;D Numbers'!$E$7)</f>
        <v>350</v>
      </c>
      <c r="EN1073">
        <f>IF($EN$9='[1]L&amp;D Numbers'!$F$6,'[1]L&amp;D Numbers'!$F$7)</f>
        <v>2000</v>
      </c>
      <c r="EO1073">
        <f>IF($EO$9='[1]L&amp;D Numbers'!$G$6,'[1]L&amp;D Numbers'!$G$7)</f>
        <v>2000</v>
      </c>
      <c r="EP1073">
        <f>IF($EP$9='[1]L&amp;D Numbers'!$H$6,'[1]L&amp;D Numbers'!$H$7)</f>
        <v>2000</v>
      </c>
      <c r="EQ1073">
        <f>IF($EQ$9='[1]L&amp;D Numbers'!$I$6,'[1]L&amp;D Numbers'!$I$7)</f>
        <v>2000</v>
      </c>
      <c r="ER1073">
        <f>IF($ER$9='[1]L&amp;D Numbers'!$J$6,'[1]L&amp;D Numbers'!$J$7)</f>
        <v>0</v>
      </c>
      <c r="ET1073" s="45">
        <f>'[1]L&amp;D Master'!$E$10</f>
        <v>1.0678246631903041E-2</v>
      </c>
      <c r="EU1073" s="45">
        <f>ET1073+'[1]L&amp;D Master'!$F$10</f>
        <v>1.8222427877342538E-2</v>
      </c>
      <c r="EV1073" s="45">
        <f>EU1073+'[1]L&amp;D Master'!$G$10</f>
        <v>2.3561551193294058E-2</v>
      </c>
      <c r="EW1073" s="45">
        <f>EV1073+'[1]L&amp;D Master'!$H$10</f>
        <v>2.7330438342024234E-2</v>
      </c>
      <c r="EX1073" s="45">
        <f>EW1073+'[1]L&amp;D Master'!$I$10</f>
        <v>2.9999999999999995E-2</v>
      </c>
      <c r="EY1073" s="45"/>
      <c r="EZ1073" s="45">
        <f t="shared" si="1279"/>
        <v>1.0678246631903041E-2</v>
      </c>
      <c r="FA1073" s="45">
        <f t="shared" si="1280"/>
        <v>1.8222427877342538E-2</v>
      </c>
      <c r="FB1073" s="45">
        <f t="shared" si="1280"/>
        <v>2.3561551193294058E-2</v>
      </c>
      <c r="FC1073" s="45">
        <f t="shared" si="1280"/>
        <v>2.7330438342024234E-2</v>
      </c>
      <c r="FD1073" s="45">
        <f t="shared" si="1256"/>
        <v>2.7330438342024234E-2</v>
      </c>
      <c r="FE1073" s="45"/>
      <c r="FF1073">
        <f t="shared" si="1224"/>
        <v>27.701009094306713</v>
      </c>
      <c r="FG1073">
        <f t="shared" si="1225"/>
        <v>27.489772019434408</v>
      </c>
      <c r="FH1073">
        <f t="shared" si="1226"/>
        <v>27.340276566587768</v>
      </c>
      <c r="FI1073">
        <f t="shared" si="1227"/>
        <v>27.234747726423322</v>
      </c>
      <c r="FJ1073">
        <f t="shared" si="1228"/>
        <v>27.234747726423322</v>
      </c>
      <c r="FL1073" s="34"/>
      <c r="FM1073" s="34"/>
      <c r="FN1073" s="34"/>
      <c r="FO1073" s="34"/>
      <c r="FP1073" s="34"/>
      <c r="FQ1073" s="153">
        <f t="shared" si="1281"/>
        <v>0.125</v>
      </c>
      <c r="FR1073" s="153"/>
      <c r="FS1073" s="42"/>
      <c r="FT1073" s="42"/>
      <c r="FU1073" s="42"/>
      <c r="FV1073" s="42"/>
      <c r="FW1073" s="42"/>
      <c r="FX1073" s="42"/>
      <c r="FY1073" s="42"/>
      <c r="FZ1073" s="42"/>
      <c r="GA1073" s="42"/>
      <c r="GB1073" s="42"/>
      <c r="GC1073" s="42"/>
      <c r="GD1073" s="42"/>
      <c r="GE1073" s="42"/>
      <c r="GF1073" s="42"/>
      <c r="GG1073" s="42"/>
      <c r="GH1073" s="42"/>
      <c r="GI1073" s="42"/>
      <c r="GJ1073" s="42"/>
      <c r="GK1073" s="42"/>
      <c r="GL1073" s="42"/>
      <c r="GM1073" s="154">
        <f>'[1]Automation Master'!$B$10*FQ1073*FO1073</f>
        <v>0</v>
      </c>
      <c r="GN1073" s="155">
        <f>'[1]Automation Master'!$B$11*FO1073*FQ1073+GM1073</f>
        <v>0</v>
      </c>
      <c r="GO1073" s="155">
        <f>'[1]Automation Master'!$B$12*FO1073*FQ1073+GN1073</f>
        <v>0</v>
      </c>
      <c r="GP1073" s="155">
        <f>'[1]Automation Master'!$B$13*FO1073*FQ1073+GO1073</f>
        <v>0</v>
      </c>
      <c r="GQ1073" s="155">
        <f>'[1]Automation Master'!$C$10*FO1073*FQ1073+GP1073</f>
        <v>0</v>
      </c>
      <c r="GR1073" s="155">
        <f>'[1]Automation Master'!$C$11*FO1073*FQ1073+GQ1073</f>
        <v>0</v>
      </c>
      <c r="GS1073" s="155">
        <f>'[1]Automation Master'!$C$12*FO1073*FQ1073+GR1073</f>
        <v>0</v>
      </c>
      <c r="GT1073" s="155">
        <f>'[1]Automation Master'!$C$13*FO1073*FQ1073+GS1073</f>
        <v>0</v>
      </c>
      <c r="GU1073" s="155">
        <f>'[1]Automation Master'!$D$10*FO1073*FQ1073+GT1073</f>
        <v>0</v>
      </c>
      <c r="GV1073" s="155">
        <f>'[1]Automation Master'!$D$11*FO1073*FQ1073+GU1073</f>
        <v>0</v>
      </c>
      <c r="GW1073" s="155">
        <f>'[1]Automation Master'!$D$12*FO1073*FQ1073+GV1073</f>
        <v>0</v>
      </c>
      <c r="GX1073" s="155">
        <f>'[1]Automation Master'!$D$13*FO1073*FQ1073+GW1073</f>
        <v>0</v>
      </c>
      <c r="GY1073" s="155">
        <f>'[1]Automation Master'!$E$10*FO1073*FQ1073+GX1073</f>
        <v>0</v>
      </c>
      <c r="GZ1073" s="155">
        <f>'[1]Automation Master'!$E$11*FO1073*FQ1073+GY1073</f>
        <v>0</v>
      </c>
      <c r="HA1073" s="155">
        <f>'[1]Automation Master'!$E$12*FO1073*FQ1073+GZ1073</f>
        <v>0</v>
      </c>
      <c r="HB1073" s="155">
        <f>'[1]Automation Master'!$E$13*FO1073*FQ1073+HA1073</f>
        <v>0</v>
      </c>
      <c r="HC1073" s="155">
        <f>'[1]Automation Master'!$F$10*FO1073*FQ1073+HB1073</f>
        <v>0</v>
      </c>
      <c r="HD1073" s="155">
        <f>'[1]Automation Master'!$F$11*FO1073*FQ1073+HC1073</f>
        <v>0</v>
      </c>
      <c r="HE1073" s="155">
        <f>'[1]Automation Master'!$F$12*FO1073*FQ1073+HD1073</f>
        <v>0</v>
      </c>
      <c r="HF1073" s="156">
        <f>'[1]Automation Master'!$F$13*FO1073*FQ1073+HE1073</f>
        <v>0</v>
      </c>
      <c r="HG1073" s="157"/>
      <c r="HH1073" s="157"/>
      <c r="HI1073" s="157"/>
      <c r="HJ1073" s="157"/>
      <c r="HK1073" s="157"/>
      <c r="HL1073" s="157"/>
      <c r="HM1073" s="157"/>
      <c r="HN1073" s="157"/>
      <c r="HO1073" s="157"/>
      <c r="HP1073" s="157"/>
      <c r="HQ1073" s="157"/>
      <c r="HR1073" s="157"/>
      <c r="HS1073" s="157"/>
      <c r="HT1073" s="157"/>
      <c r="HU1073" s="157"/>
      <c r="HV1073" s="157"/>
      <c r="HW1073" s="157"/>
      <c r="HX1073" s="157"/>
      <c r="HY1073" s="42"/>
      <c r="HZ1073" s="42"/>
      <c r="IA1073" s="148">
        <f t="shared" si="1229"/>
        <v>28</v>
      </c>
      <c r="IB1073" s="148">
        <f t="shared" si="1230"/>
        <v>28</v>
      </c>
      <c r="IC1073" s="148">
        <f t="shared" si="1231"/>
        <v>28</v>
      </c>
      <c r="ID1073" s="148">
        <f t="shared" si="1232"/>
        <v>28</v>
      </c>
      <c r="IE1073" s="148">
        <f t="shared" si="1233"/>
        <v>28</v>
      </c>
      <c r="IH1073">
        <f t="shared" si="1239"/>
        <v>27.701009094306713</v>
      </c>
      <c r="II1073">
        <f t="shared" si="1240"/>
        <v>27.489772019434408</v>
      </c>
      <c r="IJ1073">
        <f t="shared" si="1241"/>
        <v>27.340276566587768</v>
      </c>
      <c r="IK1073">
        <f t="shared" si="1242"/>
        <v>27.234747726423322</v>
      </c>
      <c r="IL1073">
        <f t="shared" si="1243"/>
        <v>27.234747726423322</v>
      </c>
      <c r="IN1073" s="42">
        <f t="shared" si="1234"/>
        <v>1.0678246631903119E-2</v>
      </c>
      <c r="IO1073" s="42">
        <f t="shared" si="1235"/>
        <v>1.8222427877342566E-2</v>
      </c>
      <c r="IP1073" s="42">
        <f t="shared" si="1236"/>
        <v>2.3561551193293999E-2</v>
      </c>
      <c r="IQ1073" s="42">
        <f t="shared" si="1237"/>
        <v>2.7330438342024217E-2</v>
      </c>
      <c r="IR1073" s="42">
        <f t="shared" si="1238"/>
        <v>2.7330438342024217E-2</v>
      </c>
      <c r="IT1073" s="9">
        <f t="shared" si="1282"/>
        <v>0</v>
      </c>
      <c r="IU1073" s="9">
        <f t="shared" si="1283"/>
        <v>0</v>
      </c>
      <c r="IV1073" s="9">
        <f t="shared" si="1284"/>
        <v>0</v>
      </c>
      <c r="IW1073" s="9">
        <f t="shared" si="1285"/>
        <v>0</v>
      </c>
      <c r="IX1073" s="9">
        <f t="shared" si="1286"/>
        <v>0</v>
      </c>
    </row>
    <row r="1074" spans="1:258" ht="15.75" hidden="1" thickBot="1" x14ac:dyDescent="0.3">
      <c r="A1074">
        <v>25</v>
      </c>
      <c r="B1074" t="s">
        <v>286</v>
      </c>
      <c r="C1074" t="s">
        <v>295</v>
      </c>
      <c r="D1074" t="s">
        <v>288</v>
      </c>
      <c r="E1074" t="s">
        <v>678</v>
      </c>
      <c r="F1074" t="s">
        <v>290</v>
      </c>
      <c r="G1074" t="s">
        <v>256</v>
      </c>
      <c r="H1074">
        <v>21</v>
      </c>
      <c r="I1074">
        <v>4</v>
      </c>
      <c r="K1074">
        <v>2</v>
      </c>
      <c r="L1074">
        <v>19</v>
      </c>
      <c r="M1074">
        <v>4</v>
      </c>
      <c r="R1074">
        <v>5</v>
      </c>
      <c r="S1074">
        <v>14</v>
      </c>
      <c r="T1074">
        <v>2</v>
      </c>
      <c r="X1074">
        <v>4</v>
      </c>
      <c r="Y1074">
        <v>21</v>
      </c>
      <c r="AA1074">
        <v>4</v>
      </c>
      <c r="AB1074">
        <v>19</v>
      </c>
      <c r="AE1074">
        <v>2</v>
      </c>
      <c r="AL1074">
        <v>4</v>
      </c>
      <c r="AT1074">
        <v>25</v>
      </c>
      <c r="AU1074">
        <v>25</v>
      </c>
      <c r="AV1074">
        <v>0</v>
      </c>
      <c r="AW1074">
        <v>0</v>
      </c>
      <c r="AX1074">
        <v>0</v>
      </c>
      <c r="BB1074">
        <f t="shared" si="1257"/>
        <v>25</v>
      </c>
      <c r="BD1074">
        <f t="shared" si="1258"/>
        <v>25</v>
      </c>
      <c r="BE1074">
        <f t="shared" si="1259"/>
        <v>25</v>
      </c>
      <c r="BF1074">
        <f t="shared" si="1260"/>
        <v>25</v>
      </c>
      <c r="BH1074">
        <f t="shared" si="1261"/>
        <v>0</v>
      </c>
      <c r="BK1074" s="45">
        <f>IF(G1074="MEA",'[1]Net Hire Rate'!$E$7,IF(G1074="AMR",'[1]Net Hire Rate'!$F$7,IF(G1074="EUR",'[1]Net Hire Rate'!$G$7,IF(G1074="APAC",'[1]Net Hire Rate'!$H$7,0))))</f>
        <v>1.6761041902604757E-3</v>
      </c>
      <c r="BL1074" s="45">
        <f>IF(G1074="MEA",'[1]Net Hire Rate'!$E$8,IF(G1074="AMR",'[1]Net Hire Rate'!$F$8,IF(G1074="EUR",'[1]Net Hire Rate'!$G$8,IF(G1074="APAC",'[1]Net Hire Rate'!$H$8,0))))</f>
        <v>1.6761041902604757E-3</v>
      </c>
      <c r="BM1074" s="45">
        <f>IF(G1074="MEA",'[1]Net Hire Rate'!$E$9,IF(G1074="AMR",'[1]Net Hire Rate'!$F$9,IF(G1074="EUR",'[1]Net Hire Rate'!$G$9,IF(G1074="APAC",'[1]Net Hire Rate'!$H$9,0))))</f>
        <v>1.6761041902604757E-3</v>
      </c>
      <c r="BN1074" s="45">
        <f>IF(G1074="MEA",'[1]Net Hire Rate'!$E$10,IF(G1074="AMR",'[1]Net Hire Rate'!$F$10,IF(G1074="EUR",'[1]Net Hire Rate'!$G$10,IF(G1074="APAC",'[1]Net Hire Rate'!$H$10,0))))</f>
        <v>1.6761041902604757E-3</v>
      </c>
      <c r="BO1074" s="45">
        <f>IF(G1074="MEA",'[1]Net Hire Rate'!$E$11,IF(G1074="AMR",'[1]Net Hire Rate'!$F$11,IF(G1074="EUR",'[1]Net Hire Rate'!$G$11,IF(G1074="APAC",'[1]Net Hire Rate'!$H$11,0))))</f>
        <v>1.6761041902604757E-3</v>
      </c>
      <c r="BP1074" s="45">
        <f>IF(G1074="MEA",'[1]Net Hire Rate'!$E$12,IF(G1074="AMR",'[1]Net Hire Rate'!$F$12,IF(G1074="EUR",'[1]Net Hire Rate'!$G$12,IF(G1074="APAC",'[1]Net Hire Rate'!$H$12,0))))</f>
        <v>1.6761041902604757E-3</v>
      </c>
      <c r="BQ1074" s="147">
        <f t="shared" si="1262"/>
        <v>25</v>
      </c>
      <c r="BR1074" s="147">
        <f t="shared" si="1244"/>
        <v>25</v>
      </c>
      <c r="BS1074" s="147">
        <f t="shared" si="1263"/>
        <v>25.041902604756512</v>
      </c>
      <c r="BT1074" s="148">
        <f t="shared" si="1245"/>
        <v>25.041902604756512</v>
      </c>
      <c r="BU1074" s="149">
        <f t="shared" si="1264"/>
        <v>25.083875442644437</v>
      </c>
      <c r="BV1074" s="148">
        <f t="shared" si="1246"/>
        <v>25.083875442644437</v>
      </c>
      <c r="BW1074" s="148">
        <f t="shared" si="1265"/>
        <v>25.125918631381825</v>
      </c>
      <c r="BX1074" s="148">
        <f t="shared" si="1247"/>
        <v>25.125918631381825</v>
      </c>
      <c r="BY1074" s="148">
        <f t="shared" si="1266"/>
        <v>25.168032288884028</v>
      </c>
      <c r="BZ1074" s="148">
        <f t="shared" si="1248"/>
        <v>25.168032288884028</v>
      </c>
      <c r="CA1074" s="148">
        <f t="shared" si="1267"/>
        <v>25.210216533264035</v>
      </c>
      <c r="CB1074" s="148">
        <f t="shared" si="1249"/>
        <v>25.210216533264035</v>
      </c>
      <c r="CC1074" s="148"/>
      <c r="CD1074" s="38"/>
      <c r="CE1074" s="38"/>
      <c r="CF1074" s="38"/>
      <c r="CG1074" s="38"/>
      <c r="CH1074" s="38"/>
      <c r="CI1074" s="38"/>
      <c r="CJ1074" s="38"/>
      <c r="CK1074" s="41"/>
      <c r="CL1074" s="41"/>
      <c r="CM1074" s="40"/>
      <c r="CN1074" s="41"/>
      <c r="CO1074" s="41"/>
      <c r="CP1074" s="41"/>
      <c r="CQ1074" s="41"/>
      <c r="CR1074" s="41"/>
      <c r="CS1074" s="41"/>
      <c r="CT1074" s="41"/>
      <c r="CU1074" s="40"/>
      <c r="CV1074" s="41"/>
      <c r="CW1074" s="41"/>
      <c r="CX1074" s="41"/>
      <c r="CY1074" s="41"/>
      <c r="CZ1074" s="41"/>
      <c r="DA1074" s="41"/>
      <c r="DB1074" s="41"/>
      <c r="DC1074" s="40"/>
      <c r="DD1074" s="41"/>
      <c r="DE1074" s="41"/>
      <c r="DF1074" s="41"/>
      <c r="DG1074" s="41"/>
      <c r="DH1074" s="41"/>
      <c r="DI1074" s="41"/>
      <c r="DJ1074" s="41"/>
      <c r="DK1074" s="40"/>
      <c r="DL1074" s="41"/>
      <c r="DM1074" s="41"/>
      <c r="DN1074" s="41"/>
      <c r="DO1074" s="41"/>
      <c r="DP1074" s="41"/>
      <c r="DQ1074" s="41"/>
      <c r="DR1074" s="15"/>
      <c r="DS1074" s="151">
        <f t="shared" si="1250"/>
        <v>25</v>
      </c>
      <c r="DT1074" s="152">
        <f t="shared" si="1251"/>
        <v>0</v>
      </c>
      <c r="DU1074" s="7">
        <f t="shared" si="1252"/>
        <v>0</v>
      </c>
      <c r="DV1074" s="7">
        <f t="shared" si="1253"/>
        <v>0</v>
      </c>
      <c r="DW1074">
        <f t="shared" si="1254"/>
        <v>0</v>
      </c>
      <c r="DX1074">
        <f t="shared" si="1255"/>
        <v>0</v>
      </c>
      <c r="DZ1074">
        <f t="shared" si="1268"/>
        <v>25</v>
      </c>
      <c r="EA1074">
        <f t="shared" si="1269"/>
        <v>25</v>
      </c>
      <c r="EB1074">
        <f t="shared" si="1270"/>
        <v>25</v>
      </c>
      <c r="EC1074">
        <f t="shared" si="1271"/>
        <v>25</v>
      </c>
      <c r="ED1074">
        <f t="shared" si="1272"/>
        <v>25</v>
      </c>
      <c r="EE1074">
        <f t="shared" si="1273"/>
        <v>25</v>
      </c>
      <c r="EG1074">
        <f t="shared" si="1274"/>
        <v>25</v>
      </c>
      <c r="EH1074">
        <f t="shared" si="1275"/>
        <v>25</v>
      </c>
      <c r="EI1074">
        <f t="shared" si="1276"/>
        <v>25</v>
      </c>
      <c r="EJ1074">
        <f t="shared" si="1277"/>
        <v>25</v>
      </c>
      <c r="EK1074">
        <f t="shared" si="1278"/>
        <v>25</v>
      </c>
      <c r="EM1074">
        <f>IF($EM$9='[1]L&amp;D Numbers'!$E$6,'[1]L&amp;D Numbers'!$E$7)</f>
        <v>350</v>
      </c>
      <c r="EN1074">
        <f>IF($EN$9='[1]L&amp;D Numbers'!$F$6,'[1]L&amp;D Numbers'!$F$7)</f>
        <v>2000</v>
      </c>
      <c r="EO1074">
        <f>IF($EO$9='[1]L&amp;D Numbers'!$G$6,'[1]L&amp;D Numbers'!$G$7)</f>
        <v>2000</v>
      </c>
      <c r="EP1074">
        <f>IF($EP$9='[1]L&amp;D Numbers'!$H$6,'[1]L&amp;D Numbers'!$H$7)</f>
        <v>2000</v>
      </c>
      <c r="EQ1074">
        <f>IF($EQ$9='[1]L&amp;D Numbers'!$I$6,'[1]L&amp;D Numbers'!$I$7)</f>
        <v>2000</v>
      </c>
      <c r="ER1074">
        <f>IF($ER$9='[1]L&amp;D Numbers'!$J$6,'[1]L&amp;D Numbers'!$J$7)</f>
        <v>0</v>
      </c>
      <c r="ET1074" s="45">
        <f>'[1]L&amp;D Master'!$E$10</f>
        <v>1.0678246631903041E-2</v>
      </c>
      <c r="EU1074" s="45">
        <f>ET1074+'[1]L&amp;D Master'!$F$10</f>
        <v>1.8222427877342538E-2</v>
      </c>
      <c r="EV1074" s="45">
        <f>EU1074+'[1]L&amp;D Master'!$G$10</f>
        <v>2.3561551193294058E-2</v>
      </c>
      <c r="EW1074" s="45">
        <f>EV1074+'[1]L&amp;D Master'!$H$10</f>
        <v>2.7330438342024234E-2</v>
      </c>
      <c r="EX1074" s="45">
        <f>EW1074+'[1]L&amp;D Master'!$I$10</f>
        <v>2.9999999999999995E-2</v>
      </c>
      <c r="EY1074" s="45"/>
      <c r="EZ1074" s="45">
        <f t="shared" si="1279"/>
        <v>1.0678246631903041E-2</v>
      </c>
      <c r="FA1074" s="45">
        <f t="shared" si="1280"/>
        <v>1.8222427877342538E-2</v>
      </c>
      <c r="FB1074" s="45">
        <f t="shared" si="1280"/>
        <v>2.3561551193294058E-2</v>
      </c>
      <c r="FC1074" s="45">
        <f t="shared" si="1280"/>
        <v>2.7330438342024234E-2</v>
      </c>
      <c r="FD1074" s="45">
        <f t="shared" si="1256"/>
        <v>2.7330438342024234E-2</v>
      </c>
      <c r="FE1074" s="45"/>
      <c r="FF1074">
        <f t="shared" si="1224"/>
        <v>24.733043834202423</v>
      </c>
      <c r="FG1074">
        <f t="shared" si="1225"/>
        <v>24.544439303066437</v>
      </c>
      <c r="FH1074">
        <f t="shared" si="1226"/>
        <v>24.41096122016765</v>
      </c>
      <c r="FI1074">
        <f t="shared" si="1227"/>
        <v>24.316739041449395</v>
      </c>
      <c r="FJ1074">
        <f t="shared" si="1228"/>
        <v>24.316739041449395</v>
      </c>
      <c r="FL1074" s="34"/>
      <c r="FM1074" s="34"/>
      <c r="FN1074" s="34"/>
      <c r="FO1074" s="34"/>
      <c r="FP1074" s="34"/>
      <c r="FQ1074" s="153">
        <f t="shared" si="1281"/>
        <v>0.125</v>
      </c>
      <c r="FR1074" s="153"/>
      <c r="FS1074" s="42"/>
      <c r="FT1074" s="42"/>
      <c r="FU1074" s="42"/>
      <c r="FV1074" s="42"/>
      <c r="FW1074" s="42"/>
      <c r="FX1074" s="42"/>
      <c r="FY1074" s="42"/>
      <c r="FZ1074" s="42"/>
      <c r="GA1074" s="42"/>
      <c r="GB1074" s="42"/>
      <c r="GC1074" s="42"/>
      <c r="GD1074" s="42"/>
      <c r="GE1074" s="42"/>
      <c r="GF1074" s="42"/>
      <c r="GG1074" s="42"/>
      <c r="GH1074" s="42"/>
      <c r="GI1074" s="42"/>
      <c r="GJ1074" s="42"/>
      <c r="GK1074" s="42"/>
      <c r="GL1074" s="42"/>
      <c r="GM1074" s="154">
        <f>'[1]Automation Master'!$B$10*FQ1074*FO1074</f>
        <v>0</v>
      </c>
      <c r="GN1074" s="155">
        <f>'[1]Automation Master'!$B$11*FO1074*FQ1074+GM1074</f>
        <v>0</v>
      </c>
      <c r="GO1074" s="155">
        <f>'[1]Automation Master'!$B$12*FO1074*FQ1074+GN1074</f>
        <v>0</v>
      </c>
      <c r="GP1074" s="155">
        <f>'[1]Automation Master'!$B$13*FO1074*FQ1074+GO1074</f>
        <v>0</v>
      </c>
      <c r="GQ1074" s="155">
        <f>'[1]Automation Master'!$C$10*FO1074*FQ1074+GP1074</f>
        <v>0</v>
      </c>
      <c r="GR1074" s="155">
        <f>'[1]Automation Master'!$C$11*FO1074*FQ1074+GQ1074</f>
        <v>0</v>
      </c>
      <c r="GS1074" s="155">
        <f>'[1]Automation Master'!$C$12*FO1074*FQ1074+GR1074</f>
        <v>0</v>
      </c>
      <c r="GT1074" s="155">
        <f>'[1]Automation Master'!$C$13*FO1074*FQ1074+GS1074</f>
        <v>0</v>
      </c>
      <c r="GU1074" s="155">
        <f>'[1]Automation Master'!$D$10*FO1074*FQ1074+GT1074</f>
        <v>0</v>
      </c>
      <c r="GV1074" s="155">
        <f>'[1]Automation Master'!$D$11*FO1074*FQ1074+GU1074</f>
        <v>0</v>
      </c>
      <c r="GW1074" s="155">
        <f>'[1]Automation Master'!$D$12*FO1074*FQ1074+GV1074</f>
        <v>0</v>
      </c>
      <c r="GX1074" s="155">
        <f>'[1]Automation Master'!$D$13*FO1074*FQ1074+GW1074</f>
        <v>0</v>
      </c>
      <c r="GY1074" s="155">
        <f>'[1]Automation Master'!$E$10*FO1074*FQ1074+GX1074</f>
        <v>0</v>
      </c>
      <c r="GZ1074" s="155">
        <f>'[1]Automation Master'!$E$11*FO1074*FQ1074+GY1074</f>
        <v>0</v>
      </c>
      <c r="HA1074" s="155">
        <f>'[1]Automation Master'!$E$12*FO1074*FQ1074+GZ1074</f>
        <v>0</v>
      </c>
      <c r="HB1074" s="155">
        <f>'[1]Automation Master'!$E$13*FO1074*FQ1074+HA1074</f>
        <v>0</v>
      </c>
      <c r="HC1074" s="155">
        <f>'[1]Automation Master'!$F$10*FO1074*FQ1074+HB1074</f>
        <v>0</v>
      </c>
      <c r="HD1074" s="155">
        <f>'[1]Automation Master'!$F$11*FO1074*FQ1074+HC1074</f>
        <v>0</v>
      </c>
      <c r="HE1074" s="155">
        <f>'[1]Automation Master'!$F$12*FO1074*FQ1074+HD1074</f>
        <v>0</v>
      </c>
      <c r="HF1074" s="156">
        <f>'[1]Automation Master'!$F$13*FO1074*FQ1074+HE1074</f>
        <v>0</v>
      </c>
      <c r="HG1074" s="157"/>
      <c r="HH1074" s="157"/>
      <c r="HI1074" s="157"/>
      <c r="HJ1074" s="157"/>
      <c r="HK1074" s="157"/>
      <c r="HL1074" s="157"/>
      <c r="HM1074" s="157"/>
      <c r="HN1074" s="157"/>
      <c r="HO1074" s="157"/>
      <c r="HP1074" s="157"/>
      <c r="HQ1074" s="157"/>
      <c r="HR1074" s="157"/>
      <c r="HS1074" s="157"/>
      <c r="HT1074" s="157"/>
      <c r="HU1074" s="157"/>
      <c r="HV1074" s="157"/>
      <c r="HW1074" s="157"/>
      <c r="HX1074" s="157"/>
      <c r="HY1074" s="42"/>
      <c r="HZ1074" s="42"/>
      <c r="IA1074" s="148">
        <f t="shared" si="1229"/>
        <v>25</v>
      </c>
      <c r="IB1074" s="148">
        <f t="shared" si="1230"/>
        <v>25</v>
      </c>
      <c r="IC1074" s="148">
        <f t="shared" si="1231"/>
        <v>25</v>
      </c>
      <c r="ID1074" s="148">
        <f t="shared" si="1232"/>
        <v>25</v>
      </c>
      <c r="IE1074" s="148">
        <f t="shared" si="1233"/>
        <v>25</v>
      </c>
      <c r="IH1074">
        <f t="shared" si="1239"/>
        <v>24.733043834202423</v>
      </c>
      <c r="II1074">
        <f t="shared" si="1240"/>
        <v>24.544439303066437</v>
      </c>
      <c r="IJ1074">
        <f t="shared" si="1241"/>
        <v>24.41096122016765</v>
      </c>
      <c r="IK1074">
        <f t="shared" si="1242"/>
        <v>24.316739041449395</v>
      </c>
      <c r="IL1074">
        <f t="shared" si="1243"/>
        <v>24.316739041449395</v>
      </c>
      <c r="IN1074" s="42">
        <f t="shared" si="1234"/>
        <v>1.0678246631903079E-2</v>
      </c>
      <c r="IO1074" s="42">
        <f t="shared" si="1235"/>
        <v>1.8222427877342538E-2</v>
      </c>
      <c r="IP1074" s="42">
        <f t="shared" si="1236"/>
        <v>2.3561551193294009E-2</v>
      </c>
      <c r="IQ1074" s="42">
        <f t="shared" si="1237"/>
        <v>2.7330438342024196E-2</v>
      </c>
      <c r="IR1074" s="42">
        <f t="shared" si="1238"/>
        <v>2.7330438342024196E-2</v>
      </c>
      <c r="IT1074" s="9">
        <f t="shared" si="1282"/>
        <v>0</v>
      </c>
      <c r="IU1074" s="9">
        <f t="shared" si="1283"/>
        <v>0</v>
      </c>
      <c r="IV1074" s="9">
        <f t="shared" si="1284"/>
        <v>0</v>
      </c>
      <c r="IW1074" s="9">
        <f t="shared" si="1285"/>
        <v>0</v>
      </c>
      <c r="IX1074" s="9">
        <f t="shared" si="1286"/>
        <v>0</v>
      </c>
    </row>
    <row r="1075" spans="1:258" ht="15.75" hidden="1" thickBot="1" x14ac:dyDescent="0.3">
      <c r="A1075">
        <v>16</v>
      </c>
      <c r="B1075" t="s">
        <v>286</v>
      </c>
      <c r="C1075" t="s">
        <v>314</v>
      </c>
      <c r="D1075" t="s">
        <v>288</v>
      </c>
      <c r="E1075" t="s">
        <v>678</v>
      </c>
      <c r="F1075" t="s">
        <v>290</v>
      </c>
      <c r="G1075" t="s">
        <v>256</v>
      </c>
      <c r="H1075">
        <v>14</v>
      </c>
      <c r="I1075">
        <v>2</v>
      </c>
      <c r="K1075">
        <v>1</v>
      </c>
      <c r="L1075">
        <v>13</v>
      </c>
      <c r="M1075">
        <v>2</v>
      </c>
      <c r="R1075">
        <v>3</v>
      </c>
      <c r="S1075">
        <v>7</v>
      </c>
      <c r="T1075">
        <v>4</v>
      </c>
      <c r="X1075">
        <v>2</v>
      </c>
      <c r="Y1075">
        <v>14</v>
      </c>
      <c r="AA1075">
        <v>2</v>
      </c>
      <c r="AB1075">
        <v>12</v>
      </c>
      <c r="AE1075">
        <v>2</v>
      </c>
      <c r="AL1075">
        <v>2</v>
      </c>
      <c r="AT1075">
        <v>16</v>
      </c>
      <c r="AU1075">
        <v>0</v>
      </c>
      <c r="AV1075">
        <v>16</v>
      </c>
      <c r="AW1075">
        <v>0</v>
      </c>
      <c r="AX1075">
        <v>0</v>
      </c>
      <c r="BB1075">
        <f t="shared" si="1257"/>
        <v>16</v>
      </c>
      <c r="BD1075">
        <f t="shared" si="1258"/>
        <v>16</v>
      </c>
      <c r="BE1075">
        <f t="shared" si="1259"/>
        <v>16</v>
      </c>
      <c r="BF1075">
        <f t="shared" si="1260"/>
        <v>16</v>
      </c>
      <c r="BH1075">
        <f t="shared" si="1261"/>
        <v>0</v>
      </c>
      <c r="BK1075" s="45">
        <f>IF(G1075="MEA",'[1]Net Hire Rate'!$E$7,IF(G1075="AMR",'[1]Net Hire Rate'!$F$7,IF(G1075="EUR",'[1]Net Hire Rate'!$G$7,IF(G1075="APAC",'[1]Net Hire Rate'!$H$7,0))))</f>
        <v>1.6761041902604757E-3</v>
      </c>
      <c r="BL1075" s="45">
        <f>IF(G1075="MEA",'[1]Net Hire Rate'!$E$8,IF(G1075="AMR",'[1]Net Hire Rate'!$F$8,IF(G1075="EUR",'[1]Net Hire Rate'!$G$8,IF(G1075="APAC",'[1]Net Hire Rate'!$H$8,0))))</f>
        <v>1.6761041902604757E-3</v>
      </c>
      <c r="BM1075" s="45">
        <f>IF(G1075="MEA",'[1]Net Hire Rate'!$E$9,IF(G1075="AMR",'[1]Net Hire Rate'!$F$9,IF(G1075="EUR",'[1]Net Hire Rate'!$G$9,IF(G1075="APAC",'[1]Net Hire Rate'!$H$9,0))))</f>
        <v>1.6761041902604757E-3</v>
      </c>
      <c r="BN1075" s="45">
        <f>IF(G1075="MEA",'[1]Net Hire Rate'!$E$10,IF(G1075="AMR",'[1]Net Hire Rate'!$F$10,IF(G1075="EUR",'[1]Net Hire Rate'!$G$10,IF(G1075="APAC",'[1]Net Hire Rate'!$H$10,0))))</f>
        <v>1.6761041902604757E-3</v>
      </c>
      <c r="BO1075" s="45">
        <f>IF(G1075="MEA",'[1]Net Hire Rate'!$E$11,IF(G1075="AMR",'[1]Net Hire Rate'!$F$11,IF(G1075="EUR",'[1]Net Hire Rate'!$G$11,IF(G1075="APAC",'[1]Net Hire Rate'!$H$11,0))))</f>
        <v>1.6761041902604757E-3</v>
      </c>
      <c r="BP1075" s="45">
        <f>IF(G1075="MEA",'[1]Net Hire Rate'!$E$12,IF(G1075="AMR",'[1]Net Hire Rate'!$F$12,IF(G1075="EUR",'[1]Net Hire Rate'!$G$12,IF(G1075="APAC",'[1]Net Hire Rate'!$H$12,0))))</f>
        <v>1.6761041902604757E-3</v>
      </c>
      <c r="BQ1075" s="147">
        <f t="shared" si="1262"/>
        <v>16</v>
      </c>
      <c r="BR1075" s="147">
        <f t="shared" si="1244"/>
        <v>16</v>
      </c>
      <c r="BS1075" s="147">
        <f t="shared" si="1263"/>
        <v>16.026817667044167</v>
      </c>
      <c r="BT1075" s="148">
        <f t="shared" si="1245"/>
        <v>16.026817667044167</v>
      </c>
      <c r="BU1075" s="149">
        <f t="shared" si="1264"/>
        <v>16.05368028329244</v>
      </c>
      <c r="BV1075" s="148">
        <f t="shared" si="1246"/>
        <v>16.05368028329244</v>
      </c>
      <c r="BW1075" s="148">
        <f t="shared" si="1265"/>
        <v>16.080587924084369</v>
      </c>
      <c r="BX1075" s="148">
        <f t="shared" si="1247"/>
        <v>16.080587924084369</v>
      </c>
      <c r="BY1075" s="148">
        <f t="shared" si="1266"/>
        <v>16.107540664885779</v>
      </c>
      <c r="BZ1075" s="148">
        <f t="shared" si="1248"/>
        <v>16.107540664885779</v>
      </c>
      <c r="CA1075" s="148">
        <f t="shared" si="1267"/>
        <v>16.134538581288982</v>
      </c>
      <c r="CB1075" s="148">
        <f t="shared" si="1249"/>
        <v>16.134538581288982</v>
      </c>
      <c r="CC1075" s="148"/>
      <c r="CD1075" s="38"/>
      <c r="CE1075" s="38"/>
      <c r="CF1075" s="38"/>
      <c r="CG1075" s="38"/>
      <c r="CH1075" s="38"/>
      <c r="CI1075" s="38"/>
      <c r="CJ1075" s="38"/>
      <c r="CK1075" s="41"/>
      <c r="CL1075" s="41"/>
      <c r="CM1075" s="40"/>
      <c r="CN1075" s="41"/>
      <c r="CO1075" s="41"/>
      <c r="CP1075" s="41"/>
      <c r="CQ1075" s="41"/>
      <c r="CR1075" s="41"/>
      <c r="CS1075" s="41"/>
      <c r="CT1075" s="41"/>
      <c r="CU1075" s="40"/>
      <c r="CV1075" s="41"/>
      <c r="CW1075" s="41"/>
      <c r="CX1075" s="41"/>
      <c r="CY1075" s="41"/>
      <c r="CZ1075" s="41"/>
      <c r="DA1075" s="41"/>
      <c r="DB1075" s="41"/>
      <c r="DC1075" s="40"/>
      <c r="DD1075" s="41"/>
      <c r="DE1075" s="41"/>
      <c r="DF1075" s="41"/>
      <c r="DG1075" s="41"/>
      <c r="DH1075" s="41"/>
      <c r="DI1075" s="41"/>
      <c r="DJ1075" s="41"/>
      <c r="DK1075" s="40"/>
      <c r="DL1075" s="41"/>
      <c r="DM1075" s="41"/>
      <c r="DN1075" s="41"/>
      <c r="DO1075" s="41"/>
      <c r="DP1075" s="41"/>
      <c r="DQ1075" s="41"/>
      <c r="DR1075" s="15"/>
      <c r="DS1075" s="151">
        <f t="shared" si="1250"/>
        <v>16</v>
      </c>
      <c r="DT1075" s="152">
        <f t="shared" si="1251"/>
        <v>0</v>
      </c>
      <c r="DU1075" s="7">
        <f t="shared" si="1252"/>
        <v>0</v>
      </c>
      <c r="DV1075" s="7">
        <f t="shared" si="1253"/>
        <v>0</v>
      </c>
      <c r="DW1075">
        <f t="shared" si="1254"/>
        <v>0</v>
      </c>
      <c r="DX1075">
        <f t="shared" si="1255"/>
        <v>0</v>
      </c>
      <c r="DZ1075">
        <f t="shared" si="1268"/>
        <v>16</v>
      </c>
      <c r="EA1075">
        <f t="shared" si="1269"/>
        <v>16</v>
      </c>
      <c r="EB1075">
        <f t="shared" si="1270"/>
        <v>16</v>
      </c>
      <c r="EC1075">
        <f t="shared" si="1271"/>
        <v>16</v>
      </c>
      <c r="ED1075">
        <f t="shared" si="1272"/>
        <v>16</v>
      </c>
      <c r="EE1075">
        <f t="shared" si="1273"/>
        <v>16</v>
      </c>
      <c r="EG1075">
        <f t="shared" si="1274"/>
        <v>16</v>
      </c>
      <c r="EH1075">
        <f t="shared" si="1275"/>
        <v>16</v>
      </c>
      <c r="EI1075">
        <f t="shared" si="1276"/>
        <v>16</v>
      </c>
      <c r="EJ1075">
        <f t="shared" si="1277"/>
        <v>16</v>
      </c>
      <c r="EK1075">
        <f t="shared" si="1278"/>
        <v>16</v>
      </c>
      <c r="EM1075">
        <f>IF($EM$9='[1]L&amp;D Numbers'!$E$6,'[1]L&amp;D Numbers'!$E$7)</f>
        <v>350</v>
      </c>
      <c r="EN1075">
        <f>IF($EN$9='[1]L&amp;D Numbers'!$F$6,'[1]L&amp;D Numbers'!$F$7)</f>
        <v>2000</v>
      </c>
      <c r="EO1075">
        <f>IF($EO$9='[1]L&amp;D Numbers'!$G$6,'[1]L&amp;D Numbers'!$G$7)</f>
        <v>2000</v>
      </c>
      <c r="EP1075">
        <f>IF($EP$9='[1]L&amp;D Numbers'!$H$6,'[1]L&amp;D Numbers'!$H$7)</f>
        <v>2000</v>
      </c>
      <c r="EQ1075">
        <f>IF($EQ$9='[1]L&amp;D Numbers'!$I$6,'[1]L&amp;D Numbers'!$I$7)</f>
        <v>2000</v>
      </c>
      <c r="ER1075">
        <f>IF($ER$9='[1]L&amp;D Numbers'!$J$6,'[1]L&amp;D Numbers'!$J$7)</f>
        <v>0</v>
      </c>
      <c r="ET1075" s="45">
        <f>'[1]L&amp;D Master'!$E$10</f>
        <v>1.0678246631903041E-2</v>
      </c>
      <c r="EU1075" s="45">
        <f>ET1075+'[1]L&amp;D Master'!$F$10</f>
        <v>1.8222427877342538E-2</v>
      </c>
      <c r="EV1075" s="45">
        <f>EU1075+'[1]L&amp;D Master'!$G$10</f>
        <v>2.3561551193294058E-2</v>
      </c>
      <c r="EW1075" s="45">
        <f>EV1075+'[1]L&amp;D Master'!$H$10</f>
        <v>2.7330438342024234E-2</v>
      </c>
      <c r="EX1075" s="45">
        <f>EW1075+'[1]L&amp;D Master'!$I$10</f>
        <v>2.9999999999999995E-2</v>
      </c>
      <c r="EY1075" s="45"/>
      <c r="EZ1075" s="45">
        <f t="shared" si="1279"/>
        <v>1.0678246631903041E-2</v>
      </c>
      <c r="FA1075" s="45">
        <f t="shared" si="1280"/>
        <v>1.8222427877342538E-2</v>
      </c>
      <c r="FB1075" s="45">
        <f t="shared" si="1280"/>
        <v>2.3561551193294058E-2</v>
      </c>
      <c r="FC1075" s="45">
        <f t="shared" si="1280"/>
        <v>2.7330438342024234E-2</v>
      </c>
      <c r="FD1075" s="45">
        <f t="shared" si="1256"/>
        <v>2.7330438342024234E-2</v>
      </c>
      <c r="FE1075" s="45"/>
      <c r="FF1075">
        <f t="shared" si="1224"/>
        <v>15.829148053889551</v>
      </c>
      <c r="FG1075">
        <f t="shared" si="1225"/>
        <v>15.70844115396252</v>
      </c>
      <c r="FH1075">
        <f t="shared" si="1226"/>
        <v>15.623015180907295</v>
      </c>
      <c r="FI1075">
        <f t="shared" si="1227"/>
        <v>15.562712986527613</v>
      </c>
      <c r="FJ1075">
        <f t="shared" si="1228"/>
        <v>15.562712986527613</v>
      </c>
      <c r="FL1075" s="34"/>
      <c r="FM1075" s="34"/>
      <c r="FN1075" s="34"/>
      <c r="FO1075" s="34"/>
      <c r="FP1075" s="34"/>
      <c r="FQ1075" s="153">
        <f t="shared" si="1281"/>
        <v>0.125</v>
      </c>
      <c r="FR1075" s="153"/>
      <c r="FS1075" s="42"/>
      <c r="FT1075" s="42"/>
      <c r="FU1075" s="42"/>
      <c r="FV1075" s="42"/>
      <c r="FW1075" s="42"/>
      <c r="FX1075" s="42"/>
      <c r="FY1075" s="42"/>
      <c r="FZ1075" s="42"/>
      <c r="GA1075" s="42"/>
      <c r="GB1075" s="42"/>
      <c r="GC1075" s="42"/>
      <c r="GD1075" s="42"/>
      <c r="GE1075" s="42"/>
      <c r="GF1075" s="42"/>
      <c r="GG1075" s="42"/>
      <c r="GH1075" s="42"/>
      <c r="GI1075" s="42"/>
      <c r="GJ1075" s="42"/>
      <c r="GK1075" s="42"/>
      <c r="GL1075" s="42"/>
      <c r="GM1075" s="154">
        <f>'[1]Automation Master'!$B$10*FQ1075*FO1075</f>
        <v>0</v>
      </c>
      <c r="GN1075" s="155">
        <f>'[1]Automation Master'!$B$11*FO1075*FQ1075+GM1075</f>
        <v>0</v>
      </c>
      <c r="GO1075" s="155">
        <f>'[1]Automation Master'!$B$12*FO1075*FQ1075+GN1075</f>
        <v>0</v>
      </c>
      <c r="GP1075" s="155">
        <f>'[1]Automation Master'!$B$13*FO1075*FQ1075+GO1075</f>
        <v>0</v>
      </c>
      <c r="GQ1075" s="155">
        <f>'[1]Automation Master'!$C$10*FO1075*FQ1075+GP1075</f>
        <v>0</v>
      </c>
      <c r="GR1075" s="155">
        <f>'[1]Automation Master'!$C$11*FO1075*FQ1075+GQ1075</f>
        <v>0</v>
      </c>
      <c r="GS1075" s="155">
        <f>'[1]Automation Master'!$C$12*FO1075*FQ1075+GR1075</f>
        <v>0</v>
      </c>
      <c r="GT1075" s="155">
        <f>'[1]Automation Master'!$C$13*FO1075*FQ1075+GS1075</f>
        <v>0</v>
      </c>
      <c r="GU1075" s="155">
        <f>'[1]Automation Master'!$D$10*FO1075*FQ1075+GT1075</f>
        <v>0</v>
      </c>
      <c r="GV1075" s="155">
        <f>'[1]Automation Master'!$D$11*FO1075*FQ1075+GU1075</f>
        <v>0</v>
      </c>
      <c r="GW1075" s="155">
        <f>'[1]Automation Master'!$D$12*FO1075*FQ1075+GV1075</f>
        <v>0</v>
      </c>
      <c r="GX1075" s="155">
        <f>'[1]Automation Master'!$D$13*FO1075*FQ1075+GW1075</f>
        <v>0</v>
      </c>
      <c r="GY1075" s="155">
        <f>'[1]Automation Master'!$E$10*FO1075*FQ1075+GX1075</f>
        <v>0</v>
      </c>
      <c r="GZ1075" s="155">
        <f>'[1]Automation Master'!$E$11*FO1075*FQ1075+GY1075</f>
        <v>0</v>
      </c>
      <c r="HA1075" s="155">
        <f>'[1]Automation Master'!$E$12*FO1075*FQ1075+GZ1075</f>
        <v>0</v>
      </c>
      <c r="HB1075" s="155">
        <f>'[1]Automation Master'!$E$13*FO1075*FQ1075+HA1075</f>
        <v>0</v>
      </c>
      <c r="HC1075" s="155">
        <f>'[1]Automation Master'!$F$10*FO1075*FQ1075+HB1075</f>
        <v>0</v>
      </c>
      <c r="HD1075" s="155">
        <f>'[1]Automation Master'!$F$11*FO1075*FQ1075+HC1075</f>
        <v>0</v>
      </c>
      <c r="HE1075" s="155">
        <f>'[1]Automation Master'!$F$12*FO1075*FQ1075+HD1075</f>
        <v>0</v>
      </c>
      <c r="HF1075" s="156">
        <f>'[1]Automation Master'!$F$13*FO1075*FQ1075+HE1075</f>
        <v>0</v>
      </c>
      <c r="HG1075" s="157"/>
      <c r="HH1075" s="157"/>
      <c r="HI1075" s="157"/>
      <c r="HJ1075" s="157"/>
      <c r="HK1075" s="157"/>
      <c r="HL1075" s="157"/>
      <c r="HM1075" s="157"/>
      <c r="HN1075" s="157"/>
      <c r="HO1075" s="157"/>
      <c r="HP1075" s="157"/>
      <c r="HQ1075" s="157"/>
      <c r="HR1075" s="157"/>
      <c r="HS1075" s="157"/>
      <c r="HT1075" s="157"/>
      <c r="HU1075" s="157"/>
      <c r="HV1075" s="157"/>
      <c r="HW1075" s="157"/>
      <c r="HX1075" s="157"/>
      <c r="HY1075" s="42"/>
      <c r="HZ1075" s="42"/>
      <c r="IA1075" s="148">
        <f t="shared" si="1229"/>
        <v>16</v>
      </c>
      <c r="IB1075" s="148">
        <f t="shared" si="1230"/>
        <v>16</v>
      </c>
      <c r="IC1075" s="148">
        <f t="shared" si="1231"/>
        <v>16</v>
      </c>
      <c r="ID1075" s="148">
        <f t="shared" si="1232"/>
        <v>16</v>
      </c>
      <c r="IE1075" s="148">
        <f t="shared" si="1233"/>
        <v>16</v>
      </c>
      <c r="IH1075">
        <f t="shared" si="1239"/>
        <v>15.829148053889551</v>
      </c>
      <c r="II1075">
        <f t="shared" si="1240"/>
        <v>15.70844115396252</v>
      </c>
      <c r="IJ1075">
        <f t="shared" si="1241"/>
        <v>15.623015180907295</v>
      </c>
      <c r="IK1075">
        <f t="shared" si="1242"/>
        <v>15.562712986527613</v>
      </c>
      <c r="IL1075">
        <f t="shared" si="1243"/>
        <v>15.562712986527613</v>
      </c>
      <c r="IN1075" s="42">
        <f t="shared" si="1234"/>
        <v>1.0678246631903088E-2</v>
      </c>
      <c r="IO1075" s="42">
        <f t="shared" si="1235"/>
        <v>1.8222427877342517E-2</v>
      </c>
      <c r="IP1075" s="42">
        <f t="shared" si="1236"/>
        <v>2.3561551193294061E-2</v>
      </c>
      <c r="IQ1075" s="42">
        <f t="shared" si="1237"/>
        <v>2.7330438342024199E-2</v>
      </c>
      <c r="IR1075" s="42">
        <f t="shared" si="1238"/>
        <v>2.7330438342024199E-2</v>
      </c>
      <c r="IT1075" s="9">
        <f t="shared" si="1282"/>
        <v>0</v>
      </c>
      <c r="IU1075" s="9">
        <f t="shared" si="1283"/>
        <v>0</v>
      </c>
      <c r="IV1075" s="9">
        <f t="shared" si="1284"/>
        <v>0</v>
      </c>
      <c r="IW1075" s="9">
        <f t="shared" si="1285"/>
        <v>0</v>
      </c>
      <c r="IX1075" s="9">
        <f t="shared" si="1286"/>
        <v>0</v>
      </c>
    </row>
    <row r="1076" spans="1:258" ht="15.75" hidden="1" thickBot="1" x14ac:dyDescent="0.3">
      <c r="A1076">
        <v>60</v>
      </c>
      <c r="B1076" t="s">
        <v>286</v>
      </c>
      <c r="C1076" t="s">
        <v>318</v>
      </c>
      <c r="D1076" t="s">
        <v>288</v>
      </c>
      <c r="E1076" t="s">
        <v>678</v>
      </c>
      <c r="F1076" t="s">
        <v>290</v>
      </c>
      <c r="G1076" t="s">
        <v>256</v>
      </c>
      <c r="H1076">
        <v>58</v>
      </c>
      <c r="I1076">
        <v>2</v>
      </c>
      <c r="K1076">
        <v>53</v>
      </c>
      <c r="L1076">
        <v>5</v>
      </c>
      <c r="M1076">
        <v>2</v>
      </c>
      <c r="R1076">
        <v>14</v>
      </c>
      <c r="S1076">
        <v>31</v>
      </c>
      <c r="T1076">
        <v>13</v>
      </c>
      <c r="X1076">
        <v>2</v>
      </c>
      <c r="Y1076">
        <v>58</v>
      </c>
      <c r="AA1076">
        <v>2</v>
      </c>
      <c r="AE1076">
        <v>23</v>
      </c>
      <c r="AF1076">
        <v>35</v>
      </c>
      <c r="AL1076">
        <v>2</v>
      </c>
      <c r="AT1076">
        <v>60</v>
      </c>
      <c r="AU1076">
        <v>0</v>
      </c>
      <c r="AV1076">
        <v>0</v>
      </c>
      <c r="AW1076">
        <v>0</v>
      </c>
      <c r="AX1076">
        <v>60</v>
      </c>
      <c r="BB1076">
        <f t="shared" si="1257"/>
        <v>60</v>
      </c>
      <c r="BD1076">
        <f t="shared" si="1258"/>
        <v>60</v>
      </c>
      <c r="BE1076">
        <f t="shared" si="1259"/>
        <v>60</v>
      </c>
      <c r="BF1076">
        <f t="shared" si="1260"/>
        <v>60</v>
      </c>
      <c r="BH1076">
        <f t="shared" si="1261"/>
        <v>0</v>
      </c>
      <c r="BK1076" s="45">
        <f>IF(G1076="MEA",'[1]Net Hire Rate'!$E$7,IF(G1076="AMR",'[1]Net Hire Rate'!$F$7,IF(G1076="EUR",'[1]Net Hire Rate'!$G$7,IF(G1076="APAC",'[1]Net Hire Rate'!$H$7,0))))</f>
        <v>1.6761041902604757E-3</v>
      </c>
      <c r="BL1076" s="45">
        <f>IF(G1076="MEA",'[1]Net Hire Rate'!$E$8,IF(G1076="AMR",'[1]Net Hire Rate'!$F$8,IF(G1076="EUR",'[1]Net Hire Rate'!$G$8,IF(G1076="APAC",'[1]Net Hire Rate'!$H$8,0))))</f>
        <v>1.6761041902604757E-3</v>
      </c>
      <c r="BM1076" s="45">
        <f>IF(G1076="MEA",'[1]Net Hire Rate'!$E$9,IF(G1076="AMR",'[1]Net Hire Rate'!$F$9,IF(G1076="EUR",'[1]Net Hire Rate'!$G$9,IF(G1076="APAC",'[1]Net Hire Rate'!$H$9,0))))</f>
        <v>1.6761041902604757E-3</v>
      </c>
      <c r="BN1076" s="45">
        <f>IF(G1076="MEA",'[1]Net Hire Rate'!$E$10,IF(G1076="AMR",'[1]Net Hire Rate'!$F$10,IF(G1076="EUR",'[1]Net Hire Rate'!$G$10,IF(G1076="APAC",'[1]Net Hire Rate'!$H$10,0))))</f>
        <v>1.6761041902604757E-3</v>
      </c>
      <c r="BO1076" s="45">
        <f>IF(G1076="MEA",'[1]Net Hire Rate'!$E$11,IF(G1076="AMR",'[1]Net Hire Rate'!$F$11,IF(G1076="EUR",'[1]Net Hire Rate'!$G$11,IF(G1076="APAC",'[1]Net Hire Rate'!$H$11,0))))</f>
        <v>1.6761041902604757E-3</v>
      </c>
      <c r="BP1076" s="45">
        <f>IF(G1076="MEA",'[1]Net Hire Rate'!$E$12,IF(G1076="AMR",'[1]Net Hire Rate'!$F$12,IF(G1076="EUR",'[1]Net Hire Rate'!$G$12,IF(G1076="APAC",'[1]Net Hire Rate'!$H$12,0))))</f>
        <v>1.6761041902604757E-3</v>
      </c>
      <c r="BQ1076" s="147">
        <f t="shared" si="1262"/>
        <v>60</v>
      </c>
      <c r="BR1076" s="147">
        <f t="shared" si="1244"/>
        <v>60</v>
      </c>
      <c r="BS1076" s="147">
        <f t="shared" si="1263"/>
        <v>60.100566251415628</v>
      </c>
      <c r="BT1076" s="148">
        <f t="shared" si="1245"/>
        <v>60.100566251415628</v>
      </c>
      <c r="BU1076" s="149">
        <f t="shared" si="1264"/>
        <v>60.201301062346651</v>
      </c>
      <c r="BV1076" s="148">
        <f t="shared" si="1246"/>
        <v>60.201301062346651</v>
      </c>
      <c r="BW1076" s="148">
        <f t="shared" si="1265"/>
        <v>60.302204715316378</v>
      </c>
      <c r="BX1076" s="148">
        <f t="shared" si="1247"/>
        <v>60.302204715316378</v>
      </c>
      <c r="BY1076" s="148">
        <f t="shared" si="1266"/>
        <v>60.40327749332166</v>
      </c>
      <c r="BZ1076" s="148">
        <f t="shared" si="1248"/>
        <v>60.40327749332166</v>
      </c>
      <c r="CA1076" s="148">
        <f t="shared" si="1267"/>
        <v>60.504519679833678</v>
      </c>
      <c r="CB1076" s="148">
        <f t="shared" si="1249"/>
        <v>60.504519679833678</v>
      </c>
      <c r="CC1076" s="148"/>
      <c r="CD1076" s="38"/>
      <c r="CE1076" s="38"/>
      <c r="CF1076" s="38"/>
      <c r="CG1076" s="38"/>
      <c r="CH1076" s="38"/>
      <c r="CI1076" s="38"/>
      <c r="CJ1076" s="38"/>
      <c r="CK1076" s="41"/>
      <c r="CL1076" s="41"/>
      <c r="CM1076" s="40"/>
      <c r="CN1076" s="41"/>
      <c r="CO1076" s="41"/>
      <c r="CP1076" s="41"/>
      <c r="CQ1076" s="41"/>
      <c r="CR1076" s="41"/>
      <c r="CS1076" s="41"/>
      <c r="CT1076" s="41"/>
      <c r="CU1076" s="40"/>
      <c r="CV1076" s="41"/>
      <c r="CW1076" s="41"/>
      <c r="CX1076" s="41"/>
      <c r="CY1076" s="41"/>
      <c r="CZ1076" s="41"/>
      <c r="DA1076" s="41"/>
      <c r="DB1076" s="41"/>
      <c r="DC1076" s="40"/>
      <c r="DD1076" s="41"/>
      <c r="DE1076" s="41"/>
      <c r="DF1076" s="41"/>
      <c r="DG1076" s="41"/>
      <c r="DH1076" s="41"/>
      <c r="DI1076" s="41"/>
      <c r="DJ1076" s="41"/>
      <c r="DK1076" s="40"/>
      <c r="DL1076" s="41"/>
      <c r="DM1076" s="41"/>
      <c r="DN1076" s="41"/>
      <c r="DO1076" s="41"/>
      <c r="DP1076" s="41"/>
      <c r="DQ1076" s="41"/>
      <c r="DR1076" s="15"/>
      <c r="DS1076" s="151">
        <f t="shared" si="1250"/>
        <v>60</v>
      </c>
      <c r="DT1076" s="152">
        <f t="shared" si="1251"/>
        <v>0</v>
      </c>
      <c r="DU1076" s="7">
        <f t="shared" si="1252"/>
        <v>0</v>
      </c>
      <c r="DV1076" s="7">
        <f t="shared" si="1253"/>
        <v>0</v>
      </c>
      <c r="DW1076">
        <f t="shared" si="1254"/>
        <v>0</v>
      </c>
      <c r="DX1076">
        <f t="shared" si="1255"/>
        <v>0</v>
      </c>
      <c r="DZ1076">
        <f t="shared" si="1268"/>
        <v>60</v>
      </c>
      <c r="EA1076">
        <f t="shared" si="1269"/>
        <v>60</v>
      </c>
      <c r="EB1076">
        <f t="shared" si="1270"/>
        <v>60</v>
      </c>
      <c r="EC1076">
        <f t="shared" si="1271"/>
        <v>60</v>
      </c>
      <c r="ED1076">
        <f t="shared" si="1272"/>
        <v>60</v>
      </c>
      <c r="EE1076">
        <f t="shared" si="1273"/>
        <v>60</v>
      </c>
      <c r="EG1076">
        <f t="shared" si="1274"/>
        <v>60</v>
      </c>
      <c r="EH1076">
        <f t="shared" si="1275"/>
        <v>60</v>
      </c>
      <c r="EI1076">
        <f t="shared" si="1276"/>
        <v>60</v>
      </c>
      <c r="EJ1076">
        <f t="shared" si="1277"/>
        <v>60</v>
      </c>
      <c r="EK1076">
        <f t="shared" si="1278"/>
        <v>60</v>
      </c>
      <c r="EM1076">
        <f>IF($EM$9='[1]L&amp;D Numbers'!$E$6,'[1]L&amp;D Numbers'!$E$7)</f>
        <v>350</v>
      </c>
      <c r="EN1076">
        <f>IF($EN$9='[1]L&amp;D Numbers'!$F$6,'[1]L&amp;D Numbers'!$F$7)</f>
        <v>2000</v>
      </c>
      <c r="EO1076">
        <f>IF($EO$9='[1]L&amp;D Numbers'!$G$6,'[1]L&amp;D Numbers'!$G$7)</f>
        <v>2000</v>
      </c>
      <c r="EP1076">
        <f>IF($EP$9='[1]L&amp;D Numbers'!$H$6,'[1]L&amp;D Numbers'!$H$7)</f>
        <v>2000</v>
      </c>
      <c r="EQ1076">
        <f>IF($EQ$9='[1]L&amp;D Numbers'!$I$6,'[1]L&amp;D Numbers'!$I$7)</f>
        <v>2000</v>
      </c>
      <c r="ER1076">
        <f>IF($ER$9='[1]L&amp;D Numbers'!$J$6,'[1]L&amp;D Numbers'!$J$7)</f>
        <v>0</v>
      </c>
      <c r="ET1076" s="45">
        <f>'[1]L&amp;D Master'!$E$10</f>
        <v>1.0678246631903041E-2</v>
      </c>
      <c r="EU1076" s="45">
        <f>ET1076+'[1]L&amp;D Master'!$F$10</f>
        <v>1.8222427877342538E-2</v>
      </c>
      <c r="EV1076" s="45">
        <f>EU1076+'[1]L&amp;D Master'!$G$10</f>
        <v>2.3561551193294058E-2</v>
      </c>
      <c r="EW1076" s="45">
        <f>EV1076+'[1]L&amp;D Master'!$H$10</f>
        <v>2.7330438342024234E-2</v>
      </c>
      <c r="EX1076" s="45">
        <f>EW1076+'[1]L&amp;D Master'!$I$10</f>
        <v>2.9999999999999995E-2</v>
      </c>
      <c r="EY1076" s="45"/>
      <c r="EZ1076" s="45">
        <f t="shared" si="1279"/>
        <v>1.0678246631903041E-2</v>
      </c>
      <c r="FA1076" s="45">
        <f t="shared" si="1280"/>
        <v>1.8222427877342538E-2</v>
      </c>
      <c r="FB1076" s="45">
        <f t="shared" si="1280"/>
        <v>2.3561551193294058E-2</v>
      </c>
      <c r="FC1076" s="45">
        <f t="shared" si="1280"/>
        <v>2.7330438342024234E-2</v>
      </c>
      <c r="FD1076" s="45">
        <f t="shared" si="1256"/>
        <v>2.7330438342024234E-2</v>
      </c>
      <c r="FE1076" s="45"/>
      <c r="FF1076">
        <f t="shared" si="1224"/>
        <v>59.359305202085814</v>
      </c>
      <c r="FG1076">
        <f t="shared" si="1225"/>
        <v>58.906654327359448</v>
      </c>
      <c r="FH1076">
        <f t="shared" si="1226"/>
        <v>58.586306928402358</v>
      </c>
      <c r="FI1076">
        <f t="shared" si="1227"/>
        <v>58.360173699478551</v>
      </c>
      <c r="FJ1076">
        <f t="shared" si="1228"/>
        <v>58.360173699478551</v>
      </c>
      <c r="FL1076" s="34"/>
      <c r="FM1076" s="34"/>
      <c r="FN1076" s="34"/>
      <c r="FO1076" s="34"/>
      <c r="FP1076" s="34"/>
      <c r="FQ1076" s="153">
        <f t="shared" si="1281"/>
        <v>0.125</v>
      </c>
      <c r="FR1076" s="153"/>
      <c r="FS1076" s="42"/>
      <c r="FT1076" s="42"/>
      <c r="FU1076" s="42"/>
      <c r="FV1076" s="42"/>
      <c r="FW1076" s="42"/>
      <c r="FX1076" s="42"/>
      <c r="FY1076" s="42"/>
      <c r="FZ1076" s="42"/>
      <c r="GA1076" s="42"/>
      <c r="GB1076" s="42"/>
      <c r="GC1076" s="42"/>
      <c r="GD1076" s="42"/>
      <c r="GE1076" s="42"/>
      <c r="GF1076" s="42"/>
      <c r="GG1076" s="42"/>
      <c r="GH1076" s="42"/>
      <c r="GI1076" s="42"/>
      <c r="GJ1076" s="42"/>
      <c r="GK1076" s="42"/>
      <c r="GL1076" s="42"/>
      <c r="GM1076" s="154">
        <f>'[1]Automation Master'!$B$10*FQ1076*FO1076</f>
        <v>0</v>
      </c>
      <c r="GN1076" s="155">
        <f>'[1]Automation Master'!$B$11*FO1076*FQ1076+GM1076</f>
        <v>0</v>
      </c>
      <c r="GO1076" s="155">
        <f>'[1]Automation Master'!$B$12*FO1076*FQ1076+GN1076</f>
        <v>0</v>
      </c>
      <c r="GP1076" s="155">
        <f>'[1]Automation Master'!$B$13*FO1076*FQ1076+GO1076</f>
        <v>0</v>
      </c>
      <c r="GQ1076" s="155">
        <f>'[1]Automation Master'!$C$10*FO1076*FQ1076+GP1076</f>
        <v>0</v>
      </c>
      <c r="GR1076" s="155">
        <f>'[1]Automation Master'!$C$11*FO1076*FQ1076+GQ1076</f>
        <v>0</v>
      </c>
      <c r="GS1076" s="155">
        <f>'[1]Automation Master'!$C$12*FO1076*FQ1076+GR1076</f>
        <v>0</v>
      </c>
      <c r="GT1076" s="155">
        <f>'[1]Automation Master'!$C$13*FO1076*FQ1076+GS1076</f>
        <v>0</v>
      </c>
      <c r="GU1076" s="155">
        <f>'[1]Automation Master'!$D$10*FO1076*FQ1076+GT1076</f>
        <v>0</v>
      </c>
      <c r="GV1076" s="155">
        <f>'[1]Automation Master'!$D$11*FO1076*FQ1076+GU1076</f>
        <v>0</v>
      </c>
      <c r="GW1076" s="155">
        <f>'[1]Automation Master'!$D$12*FO1076*FQ1076+GV1076</f>
        <v>0</v>
      </c>
      <c r="GX1076" s="155">
        <f>'[1]Automation Master'!$D$13*FO1076*FQ1076+GW1076</f>
        <v>0</v>
      </c>
      <c r="GY1076" s="155">
        <f>'[1]Automation Master'!$E$10*FO1076*FQ1076+GX1076</f>
        <v>0</v>
      </c>
      <c r="GZ1076" s="155">
        <f>'[1]Automation Master'!$E$11*FO1076*FQ1076+GY1076</f>
        <v>0</v>
      </c>
      <c r="HA1076" s="155">
        <f>'[1]Automation Master'!$E$12*FO1076*FQ1076+GZ1076</f>
        <v>0</v>
      </c>
      <c r="HB1076" s="155">
        <f>'[1]Automation Master'!$E$13*FO1076*FQ1076+HA1076</f>
        <v>0</v>
      </c>
      <c r="HC1076" s="155">
        <f>'[1]Automation Master'!$F$10*FO1076*FQ1076+HB1076</f>
        <v>0</v>
      </c>
      <c r="HD1076" s="155">
        <f>'[1]Automation Master'!$F$11*FO1076*FQ1076+HC1076</f>
        <v>0</v>
      </c>
      <c r="HE1076" s="155">
        <f>'[1]Automation Master'!$F$12*FO1076*FQ1076+HD1076</f>
        <v>0</v>
      </c>
      <c r="HF1076" s="156">
        <f>'[1]Automation Master'!$F$13*FO1076*FQ1076+HE1076</f>
        <v>0</v>
      </c>
      <c r="HG1076" s="157"/>
      <c r="HH1076" s="157"/>
      <c r="HI1076" s="157"/>
      <c r="HJ1076" s="157"/>
      <c r="HK1076" s="157"/>
      <c r="HL1076" s="157"/>
      <c r="HM1076" s="157"/>
      <c r="HN1076" s="157"/>
      <c r="HO1076" s="157"/>
      <c r="HP1076" s="157"/>
      <c r="HQ1076" s="157"/>
      <c r="HR1076" s="157"/>
      <c r="HS1076" s="157"/>
      <c r="HT1076" s="157"/>
      <c r="HU1076" s="157"/>
      <c r="HV1076" s="157"/>
      <c r="HW1076" s="157"/>
      <c r="HX1076" s="157"/>
      <c r="HY1076" s="42"/>
      <c r="HZ1076" s="42"/>
      <c r="IA1076" s="148">
        <f t="shared" si="1229"/>
        <v>60</v>
      </c>
      <c r="IB1076" s="148">
        <f t="shared" si="1230"/>
        <v>60</v>
      </c>
      <c r="IC1076" s="148">
        <f t="shared" si="1231"/>
        <v>60</v>
      </c>
      <c r="ID1076" s="148">
        <f t="shared" si="1232"/>
        <v>60</v>
      </c>
      <c r="IE1076" s="148">
        <f t="shared" si="1233"/>
        <v>60</v>
      </c>
      <c r="IH1076">
        <f t="shared" si="1239"/>
        <v>59.359305202085814</v>
      </c>
      <c r="II1076">
        <f t="shared" si="1240"/>
        <v>58.906654327359448</v>
      </c>
      <c r="IJ1076">
        <f t="shared" si="1241"/>
        <v>58.586306928402358</v>
      </c>
      <c r="IK1076">
        <f t="shared" si="1242"/>
        <v>58.360173699478551</v>
      </c>
      <c r="IL1076">
        <f t="shared" si="1243"/>
        <v>58.360173699478551</v>
      </c>
      <c r="IN1076" s="42">
        <f t="shared" si="1234"/>
        <v>1.0678246631903103E-2</v>
      </c>
      <c r="IO1076" s="42">
        <f t="shared" si="1235"/>
        <v>1.8222427877342538E-2</v>
      </c>
      <c r="IP1076" s="42">
        <f t="shared" si="1236"/>
        <v>2.356155119329403E-2</v>
      </c>
      <c r="IQ1076" s="42">
        <f t="shared" si="1237"/>
        <v>2.7330438342024147E-2</v>
      </c>
      <c r="IR1076" s="42">
        <f t="shared" si="1238"/>
        <v>2.7330438342024147E-2</v>
      </c>
      <c r="IT1076" s="9">
        <f t="shared" si="1282"/>
        <v>0</v>
      </c>
      <c r="IU1076" s="9">
        <f t="shared" si="1283"/>
        <v>0</v>
      </c>
      <c r="IV1076" s="9">
        <f t="shared" si="1284"/>
        <v>0</v>
      </c>
      <c r="IW1076" s="9">
        <f t="shared" si="1285"/>
        <v>0</v>
      </c>
      <c r="IX1076" s="9">
        <f t="shared" si="1286"/>
        <v>0</v>
      </c>
    </row>
    <row r="1077" spans="1:258" ht="15.75" hidden="1" thickBot="1" x14ac:dyDescent="0.3">
      <c r="A1077">
        <v>52</v>
      </c>
      <c r="B1077" t="s">
        <v>286</v>
      </c>
      <c r="C1077" t="s">
        <v>296</v>
      </c>
      <c r="D1077" t="s">
        <v>288</v>
      </c>
      <c r="E1077" t="s">
        <v>678</v>
      </c>
      <c r="F1077" t="s">
        <v>290</v>
      </c>
      <c r="G1077" t="s">
        <v>256</v>
      </c>
      <c r="H1077">
        <v>44</v>
      </c>
      <c r="I1077">
        <v>8</v>
      </c>
      <c r="K1077">
        <v>8</v>
      </c>
      <c r="L1077">
        <v>36</v>
      </c>
      <c r="M1077">
        <v>8</v>
      </c>
      <c r="R1077">
        <v>3</v>
      </c>
      <c r="S1077">
        <v>13</v>
      </c>
      <c r="T1077">
        <v>25</v>
      </c>
      <c r="U1077">
        <v>3</v>
      </c>
      <c r="X1077">
        <v>8</v>
      </c>
      <c r="Y1077">
        <v>44</v>
      </c>
      <c r="AA1077">
        <v>8</v>
      </c>
      <c r="AB1077">
        <v>7</v>
      </c>
      <c r="AE1077">
        <v>2</v>
      </c>
      <c r="AF1077">
        <v>5</v>
      </c>
      <c r="AL1077">
        <v>38</v>
      </c>
      <c r="AT1077">
        <v>52</v>
      </c>
      <c r="AU1077">
        <v>52</v>
      </c>
      <c r="AV1077">
        <v>0</v>
      </c>
      <c r="AW1077">
        <v>0</v>
      </c>
      <c r="AX1077">
        <v>0</v>
      </c>
      <c r="BB1077">
        <f t="shared" si="1257"/>
        <v>52</v>
      </c>
      <c r="BD1077">
        <f t="shared" si="1258"/>
        <v>52</v>
      </c>
      <c r="BE1077">
        <f t="shared" si="1259"/>
        <v>52</v>
      </c>
      <c r="BF1077">
        <f t="shared" si="1260"/>
        <v>52</v>
      </c>
      <c r="BH1077">
        <f t="shared" si="1261"/>
        <v>0</v>
      </c>
      <c r="BK1077" s="45">
        <f>IF(G1077="MEA",'[1]Net Hire Rate'!$E$7,IF(G1077="AMR",'[1]Net Hire Rate'!$F$7,IF(G1077="EUR",'[1]Net Hire Rate'!$G$7,IF(G1077="APAC",'[1]Net Hire Rate'!$H$7,0))))</f>
        <v>1.6761041902604757E-3</v>
      </c>
      <c r="BL1077" s="45">
        <f>IF(G1077="MEA",'[1]Net Hire Rate'!$E$8,IF(G1077="AMR",'[1]Net Hire Rate'!$F$8,IF(G1077="EUR",'[1]Net Hire Rate'!$G$8,IF(G1077="APAC",'[1]Net Hire Rate'!$H$8,0))))</f>
        <v>1.6761041902604757E-3</v>
      </c>
      <c r="BM1077" s="45">
        <f>IF(G1077="MEA",'[1]Net Hire Rate'!$E$9,IF(G1077="AMR",'[1]Net Hire Rate'!$F$9,IF(G1077="EUR",'[1]Net Hire Rate'!$G$9,IF(G1077="APAC",'[1]Net Hire Rate'!$H$9,0))))</f>
        <v>1.6761041902604757E-3</v>
      </c>
      <c r="BN1077" s="45">
        <f>IF(G1077="MEA",'[1]Net Hire Rate'!$E$10,IF(G1077="AMR",'[1]Net Hire Rate'!$F$10,IF(G1077="EUR",'[1]Net Hire Rate'!$G$10,IF(G1077="APAC",'[1]Net Hire Rate'!$H$10,0))))</f>
        <v>1.6761041902604757E-3</v>
      </c>
      <c r="BO1077" s="45">
        <f>IF(G1077="MEA",'[1]Net Hire Rate'!$E$11,IF(G1077="AMR",'[1]Net Hire Rate'!$F$11,IF(G1077="EUR",'[1]Net Hire Rate'!$G$11,IF(G1077="APAC",'[1]Net Hire Rate'!$H$11,0))))</f>
        <v>1.6761041902604757E-3</v>
      </c>
      <c r="BP1077" s="45">
        <f>IF(G1077="MEA",'[1]Net Hire Rate'!$E$12,IF(G1077="AMR",'[1]Net Hire Rate'!$F$12,IF(G1077="EUR",'[1]Net Hire Rate'!$G$12,IF(G1077="APAC",'[1]Net Hire Rate'!$H$12,0))))</f>
        <v>1.6761041902604757E-3</v>
      </c>
      <c r="BQ1077" s="147">
        <f t="shared" si="1262"/>
        <v>52</v>
      </c>
      <c r="BR1077" s="147">
        <f t="shared" si="1244"/>
        <v>52</v>
      </c>
      <c r="BS1077" s="147">
        <f t="shared" si="1263"/>
        <v>52.087157417893543</v>
      </c>
      <c r="BT1077" s="148">
        <f t="shared" si="1245"/>
        <v>52.087157417893543</v>
      </c>
      <c r="BU1077" s="149">
        <f t="shared" si="1264"/>
        <v>52.174460920700426</v>
      </c>
      <c r="BV1077" s="148">
        <f t="shared" si="1246"/>
        <v>52.174460920700426</v>
      </c>
      <c r="BW1077" s="148">
        <f t="shared" si="1265"/>
        <v>52.261910753274194</v>
      </c>
      <c r="BX1077" s="148">
        <f t="shared" si="1247"/>
        <v>52.261910753274194</v>
      </c>
      <c r="BY1077" s="148">
        <f t="shared" si="1266"/>
        <v>52.349507160878773</v>
      </c>
      <c r="BZ1077" s="148">
        <f t="shared" si="1248"/>
        <v>52.349507160878773</v>
      </c>
      <c r="CA1077" s="148">
        <f t="shared" si="1267"/>
        <v>52.437250389189188</v>
      </c>
      <c r="CB1077" s="148">
        <f t="shared" si="1249"/>
        <v>52.437250389189188</v>
      </c>
      <c r="CC1077" s="148"/>
      <c r="CD1077" s="38"/>
      <c r="CE1077" s="38"/>
      <c r="CF1077" s="38"/>
      <c r="CG1077" s="38"/>
      <c r="CH1077" s="38"/>
      <c r="CI1077" s="38"/>
      <c r="CJ1077" s="38"/>
      <c r="CK1077" s="41"/>
      <c r="CL1077" s="41"/>
      <c r="CM1077" s="40"/>
      <c r="CN1077" s="41"/>
      <c r="CO1077" s="41"/>
      <c r="CP1077" s="41"/>
      <c r="CQ1077" s="41"/>
      <c r="CR1077" s="41"/>
      <c r="CS1077" s="41"/>
      <c r="CT1077" s="41"/>
      <c r="CU1077" s="40"/>
      <c r="CV1077" s="41"/>
      <c r="CW1077" s="41"/>
      <c r="CX1077" s="41"/>
      <c r="CY1077" s="41"/>
      <c r="CZ1077" s="41"/>
      <c r="DA1077" s="41"/>
      <c r="DB1077" s="41"/>
      <c r="DC1077" s="40"/>
      <c r="DD1077" s="41"/>
      <c r="DE1077" s="41"/>
      <c r="DF1077" s="41"/>
      <c r="DG1077" s="41"/>
      <c r="DH1077" s="41"/>
      <c r="DI1077" s="41"/>
      <c r="DJ1077" s="41"/>
      <c r="DK1077" s="40"/>
      <c r="DL1077" s="41"/>
      <c r="DM1077" s="41"/>
      <c r="DN1077" s="41"/>
      <c r="DO1077" s="41"/>
      <c r="DP1077" s="41"/>
      <c r="DQ1077" s="41"/>
      <c r="DR1077" s="15"/>
      <c r="DS1077" s="151">
        <f t="shared" si="1250"/>
        <v>52</v>
      </c>
      <c r="DT1077" s="152">
        <f t="shared" si="1251"/>
        <v>0</v>
      </c>
      <c r="DU1077" s="7">
        <f t="shared" si="1252"/>
        <v>0</v>
      </c>
      <c r="DV1077" s="7">
        <f t="shared" si="1253"/>
        <v>0</v>
      </c>
      <c r="DW1077">
        <f t="shared" si="1254"/>
        <v>0</v>
      </c>
      <c r="DX1077">
        <f t="shared" si="1255"/>
        <v>0</v>
      </c>
      <c r="DZ1077">
        <f t="shared" si="1268"/>
        <v>52</v>
      </c>
      <c r="EA1077">
        <f t="shared" si="1269"/>
        <v>52</v>
      </c>
      <c r="EB1077">
        <f t="shared" si="1270"/>
        <v>52</v>
      </c>
      <c r="EC1077">
        <f t="shared" si="1271"/>
        <v>52</v>
      </c>
      <c r="ED1077">
        <f t="shared" si="1272"/>
        <v>52</v>
      </c>
      <c r="EE1077">
        <f t="shared" si="1273"/>
        <v>52</v>
      </c>
      <c r="EG1077">
        <f t="shared" si="1274"/>
        <v>52</v>
      </c>
      <c r="EH1077">
        <f t="shared" si="1275"/>
        <v>52</v>
      </c>
      <c r="EI1077">
        <f t="shared" si="1276"/>
        <v>52</v>
      </c>
      <c r="EJ1077">
        <f t="shared" si="1277"/>
        <v>52</v>
      </c>
      <c r="EK1077">
        <f t="shared" si="1278"/>
        <v>52</v>
      </c>
      <c r="EM1077">
        <f>IF($EM$9='[1]L&amp;D Numbers'!$E$6,'[1]L&amp;D Numbers'!$E$7)</f>
        <v>350</v>
      </c>
      <c r="EN1077">
        <f>IF($EN$9='[1]L&amp;D Numbers'!$F$6,'[1]L&amp;D Numbers'!$F$7)</f>
        <v>2000</v>
      </c>
      <c r="EO1077">
        <f>IF($EO$9='[1]L&amp;D Numbers'!$G$6,'[1]L&amp;D Numbers'!$G$7)</f>
        <v>2000</v>
      </c>
      <c r="EP1077">
        <f>IF($EP$9='[1]L&amp;D Numbers'!$H$6,'[1]L&amp;D Numbers'!$H$7)</f>
        <v>2000</v>
      </c>
      <c r="EQ1077">
        <f>IF($EQ$9='[1]L&amp;D Numbers'!$I$6,'[1]L&amp;D Numbers'!$I$7)</f>
        <v>2000</v>
      </c>
      <c r="ER1077">
        <f>IF($ER$9='[1]L&amp;D Numbers'!$J$6,'[1]L&amp;D Numbers'!$J$7)</f>
        <v>0</v>
      </c>
      <c r="ET1077" s="45">
        <f>'[1]L&amp;D Master'!$E$10</f>
        <v>1.0678246631903041E-2</v>
      </c>
      <c r="EU1077" s="45">
        <f>ET1077+'[1]L&amp;D Master'!$F$10</f>
        <v>1.8222427877342538E-2</v>
      </c>
      <c r="EV1077" s="45">
        <f>EU1077+'[1]L&amp;D Master'!$G$10</f>
        <v>2.3561551193294058E-2</v>
      </c>
      <c r="EW1077" s="45">
        <f>EV1077+'[1]L&amp;D Master'!$H$10</f>
        <v>2.7330438342024234E-2</v>
      </c>
      <c r="EX1077" s="45">
        <f>EW1077+'[1]L&amp;D Master'!$I$10</f>
        <v>2.9999999999999995E-2</v>
      </c>
      <c r="EY1077" s="45"/>
      <c r="EZ1077" s="45">
        <f t="shared" si="1279"/>
        <v>1.0678246631903041E-2</v>
      </c>
      <c r="FA1077" s="45">
        <f t="shared" si="1280"/>
        <v>1.8222427877342538E-2</v>
      </c>
      <c r="FB1077" s="45">
        <f t="shared" si="1280"/>
        <v>2.3561551193294058E-2</v>
      </c>
      <c r="FC1077" s="45">
        <f t="shared" si="1280"/>
        <v>2.7330438342024234E-2</v>
      </c>
      <c r="FD1077" s="45">
        <f t="shared" si="1256"/>
        <v>2.7330438342024234E-2</v>
      </c>
      <c r="FE1077" s="45"/>
      <c r="FF1077">
        <f t="shared" si="1224"/>
        <v>51.444731175141037</v>
      </c>
      <c r="FG1077">
        <f t="shared" si="1225"/>
        <v>51.052433750378192</v>
      </c>
      <c r="FH1077">
        <f t="shared" si="1226"/>
        <v>50.774799337948707</v>
      </c>
      <c r="FI1077">
        <f t="shared" si="1227"/>
        <v>50.578817206214744</v>
      </c>
      <c r="FJ1077">
        <f t="shared" si="1228"/>
        <v>50.578817206214744</v>
      </c>
      <c r="FL1077" s="34"/>
      <c r="FM1077" s="34"/>
      <c r="FN1077" s="34"/>
      <c r="FO1077" s="34"/>
      <c r="FP1077" s="34"/>
      <c r="FQ1077" s="153">
        <f t="shared" si="1281"/>
        <v>0.125</v>
      </c>
      <c r="FR1077" s="153"/>
      <c r="FS1077" s="42"/>
      <c r="FT1077" s="42"/>
      <c r="FU1077" s="42"/>
      <c r="FV1077" s="42"/>
      <c r="FW1077" s="42"/>
      <c r="FX1077" s="42"/>
      <c r="FY1077" s="42"/>
      <c r="FZ1077" s="42"/>
      <c r="GA1077" s="42"/>
      <c r="GB1077" s="42"/>
      <c r="GC1077" s="42"/>
      <c r="GD1077" s="42"/>
      <c r="GE1077" s="42"/>
      <c r="GF1077" s="42"/>
      <c r="GG1077" s="42"/>
      <c r="GH1077" s="42"/>
      <c r="GI1077" s="42"/>
      <c r="GJ1077" s="42"/>
      <c r="GK1077" s="42"/>
      <c r="GL1077" s="42"/>
      <c r="GM1077" s="154">
        <f>'[1]Automation Master'!$B$10*FQ1077*FO1077</f>
        <v>0</v>
      </c>
      <c r="GN1077" s="155">
        <f>'[1]Automation Master'!$B$11*FO1077*FQ1077+GM1077</f>
        <v>0</v>
      </c>
      <c r="GO1077" s="155">
        <f>'[1]Automation Master'!$B$12*FO1077*FQ1077+GN1077</f>
        <v>0</v>
      </c>
      <c r="GP1077" s="155">
        <f>'[1]Automation Master'!$B$13*FO1077*FQ1077+GO1077</f>
        <v>0</v>
      </c>
      <c r="GQ1077" s="155">
        <f>'[1]Automation Master'!$C$10*FO1077*FQ1077+GP1077</f>
        <v>0</v>
      </c>
      <c r="GR1077" s="155">
        <f>'[1]Automation Master'!$C$11*FO1077*FQ1077+GQ1077</f>
        <v>0</v>
      </c>
      <c r="GS1077" s="155">
        <f>'[1]Automation Master'!$C$12*FO1077*FQ1077+GR1077</f>
        <v>0</v>
      </c>
      <c r="GT1077" s="155">
        <f>'[1]Automation Master'!$C$13*FO1077*FQ1077+GS1077</f>
        <v>0</v>
      </c>
      <c r="GU1077" s="155">
        <f>'[1]Automation Master'!$D$10*FO1077*FQ1077+GT1077</f>
        <v>0</v>
      </c>
      <c r="GV1077" s="155">
        <f>'[1]Automation Master'!$D$11*FO1077*FQ1077+GU1077</f>
        <v>0</v>
      </c>
      <c r="GW1077" s="155">
        <f>'[1]Automation Master'!$D$12*FO1077*FQ1077+GV1077</f>
        <v>0</v>
      </c>
      <c r="GX1077" s="155">
        <f>'[1]Automation Master'!$D$13*FO1077*FQ1077+GW1077</f>
        <v>0</v>
      </c>
      <c r="GY1077" s="155">
        <f>'[1]Automation Master'!$E$10*FO1077*FQ1077+GX1077</f>
        <v>0</v>
      </c>
      <c r="GZ1077" s="155">
        <f>'[1]Automation Master'!$E$11*FO1077*FQ1077+GY1077</f>
        <v>0</v>
      </c>
      <c r="HA1077" s="155">
        <f>'[1]Automation Master'!$E$12*FO1077*FQ1077+GZ1077</f>
        <v>0</v>
      </c>
      <c r="HB1077" s="155">
        <f>'[1]Automation Master'!$E$13*FO1077*FQ1077+HA1077</f>
        <v>0</v>
      </c>
      <c r="HC1077" s="155">
        <f>'[1]Automation Master'!$F$10*FO1077*FQ1077+HB1077</f>
        <v>0</v>
      </c>
      <c r="HD1077" s="155">
        <f>'[1]Automation Master'!$F$11*FO1077*FQ1077+HC1077</f>
        <v>0</v>
      </c>
      <c r="HE1077" s="155">
        <f>'[1]Automation Master'!$F$12*FO1077*FQ1077+HD1077</f>
        <v>0</v>
      </c>
      <c r="HF1077" s="156">
        <f>'[1]Automation Master'!$F$13*FO1077*FQ1077+HE1077</f>
        <v>0</v>
      </c>
      <c r="HG1077" s="157"/>
      <c r="HH1077" s="157"/>
      <c r="HI1077" s="157"/>
      <c r="HJ1077" s="157"/>
      <c r="HK1077" s="157"/>
      <c r="HL1077" s="157"/>
      <c r="HM1077" s="157"/>
      <c r="HN1077" s="157"/>
      <c r="HO1077" s="157"/>
      <c r="HP1077" s="157"/>
      <c r="HQ1077" s="157"/>
      <c r="HR1077" s="157"/>
      <c r="HS1077" s="157"/>
      <c r="HT1077" s="157"/>
      <c r="HU1077" s="157"/>
      <c r="HV1077" s="157"/>
      <c r="HW1077" s="157"/>
      <c r="HX1077" s="157"/>
      <c r="HY1077" s="42"/>
      <c r="HZ1077" s="42"/>
      <c r="IA1077" s="148">
        <f t="shared" si="1229"/>
        <v>52</v>
      </c>
      <c r="IB1077" s="148">
        <f t="shared" si="1230"/>
        <v>52</v>
      </c>
      <c r="IC1077" s="148">
        <f t="shared" si="1231"/>
        <v>52</v>
      </c>
      <c r="ID1077" s="148">
        <f t="shared" si="1232"/>
        <v>52</v>
      </c>
      <c r="IE1077" s="148">
        <f t="shared" si="1233"/>
        <v>52</v>
      </c>
      <c r="IH1077">
        <f t="shared" si="1239"/>
        <v>51.444731175141037</v>
      </c>
      <c r="II1077">
        <f t="shared" si="1240"/>
        <v>51.052433750378192</v>
      </c>
      <c r="IJ1077">
        <f t="shared" si="1241"/>
        <v>50.774799337948707</v>
      </c>
      <c r="IK1077">
        <f t="shared" si="1242"/>
        <v>50.578817206214744</v>
      </c>
      <c r="IL1077">
        <f t="shared" si="1243"/>
        <v>50.578817206214744</v>
      </c>
      <c r="IN1077" s="42">
        <f t="shared" si="1234"/>
        <v>1.067824663190314E-2</v>
      </c>
      <c r="IO1077" s="42">
        <f t="shared" si="1235"/>
        <v>1.8222427877342458E-2</v>
      </c>
      <c r="IP1077" s="42">
        <f t="shared" si="1236"/>
        <v>2.3561551193294096E-2</v>
      </c>
      <c r="IQ1077" s="42">
        <f t="shared" si="1237"/>
        <v>2.7330438342024158E-2</v>
      </c>
      <c r="IR1077" s="42">
        <f t="shared" si="1238"/>
        <v>2.7330438342024158E-2</v>
      </c>
      <c r="IT1077" s="9">
        <f t="shared" si="1282"/>
        <v>0</v>
      </c>
      <c r="IU1077" s="9">
        <f t="shared" si="1283"/>
        <v>0</v>
      </c>
      <c r="IV1077" s="9">
        <f t="shared" si="1284"/>
        <v>0</v>
      </c>
      <c r="IW1077" s="9">
        <f t="shared" si="1285"/>
        <v>0</v>
      </c>
      <c r="IX1077" s="9">
        <f t="shared" si="1286"/>
        <v>0</v>
      </c>
    </row>
    <row r="1078" spans="1:258" ht="15.75" hidden="1" thickBot="1" x14ac:dyDescent="0.3">
      <c r="A1078">
        <v>18</v>
      </c>
      <c r="B1078" t="s">
        <v>286</v>
      </c>
      <c r="C1078" t="s">
        <v>323</v>
      </c>
      <c r="D1078" t="s">
        <v>288</v>
      </c>
      <c r="E1078" t="s">
        <v>678</v>
      </c>
      <c r="F1078" t="s">
        <v>290</v>
      </c>
      <c r="G1078" t="s">
        <v>256</v>
      </c>
      <c r="H1078">
        <v>14</v>
      </c>
      <c r="I1078">
        <v>4</v>
      </c>
      <c r="L1078">
        <v>14</v>
      </c>
      <c r="M1078">
        <v>4</v>
      </c>
      <c r="R1078">
        <v>5</v>
      </c>
      <c r="S1078">
        <v>8</v>
      </c>
      <c r="T1078">
        <v>1</v>
      </c>
      <c r="X1078">
        <v>4</v>
      </c>
      <c r="Y1078">
        <v>14</v>
      </c>
      <c r="AA1078">
        <v>4</v>
      </c>
      <c r="AB1078">
        <v>13</v>
      </c>
      <c r="AE1078">
        <v>1</v>
      </c>
      <c r="AL1078">
        <v>4</v>
      </c>
      <c r="AP1078">
        <v>1</v>
      </c>
      <c r="AT1078">
        <v>18</v>
      </c>
      <c r="AU1078">
        <v>0</v>
      </c>
      <c r="AV1078">
        <v>18</v>
      </c>
      <c r="AW1078">
        <v>0</v>
      </c>
      <c r="AX1078">
        <v>0</v>
      </c>
      <c r="BB1078">
        <f t="shared" si="1257"/>
        <v>18</v>
      </c>
      <c r="BD1078">
        <f t="shared" si="1258"/>
        <v>18</v>
      </c>
      <c r="BE1078">
        <f t="shared" si="1259"/>
        <v>18</v>
      </c>
      <c r="BF1078">
        <f t="shared" si="1260"/>
        <v>18</v>
      </c>
      <c r="BH1078">
        <f t="shared" si="1261"/>
        <v>0</v>
      </c>
      <c r="BK1078" s="45">
        <f>IF(G1078="MEA",'[1]Net Hire Rate'!$E$7,IF(G1078="AMR",'[1]Net Hire Rate'!$F$7,IF(G1078="EUR",'[1]Net Hire Rate'!$G$7,IF(G1078="APAC",'[1]Net Hire Rate'!$H$7,0))))</f>
        <v>1.6761041902604757E-3</v>
      </c>
      <c r="BL1078" s="45">
        <f>IF(G1078="MEA",'[1]Net Hire Rate'!$E$8,IF(G1078="AMR",'[1]Net Hire Rate'!$F$8,IF(G1078="EUR",'[1]Net Hire Rate'!$G$8,IF(G1078="APAC",'[1]Net Hire Rate'!$H$8,0))))</f>
        <v>1.6761041902604757E-3</v>
      </c>
      <c r="BM1078" s="45">
        <f>IF(G1078="MEA",'[1]Net Hire Rate'!$E$9,IF(G1078="AMR",'[1]Net Hire Rate'!$F$9,IF(G1078="EUR",'[1]Net Hire Rate'!$G$9,IF(G1078="APAC",'[1]Net Hire Rate'!$H$9,0))))</f>
        <v>1.6761041902604757E-3</v>
      </c>
      <c r="BN1078" s="45">
        <f>IF(G1078="MEA",'[1]Net Hire Rate'!$E$10,IF(G1078="AMR",'[1]Net Hire Rate'!$F$10,IF(G1078="EUR",'[1]Net Hire Rate'!$G$10,IF(G1078="APAC",'[1]Net Hire Rate'!$H$10,0))))</f>
        <v>1.6761041902604757E-3</v>
      </c>
      <c r="BO1078" s="45">
        <f>IF(G1078="MEA",'[1]Net Hire Rate'!$E$11,IF(G1078="AMR",'[1]Net Hire Rate'!$F$11,IF(G1078="EUR",'[1]Net Hire Rate'!$G$11,IF(G1078="APAC",'[1]Net Hire Rate'!$H$11,0))))</f>
        <v>1.6761041902604757E-3</v>
      </c>
      <c r="BP1078" s="45">
        <f>IF(G1078="MEA",'[1]Net Hire Rate'!$E$12,IF(G1078="AMR",'[1]Net Hire Rate'!$F$12,IF(G1078="EUR",'[1]Net Hire Rate'!$G$12,IF(G1078="APAC",'[1]Net Hire Rate'!$H$12,0))))</f>
        <v>1.6761041902604757E-3</v>
      </c>
      <c r="BQ1078" s="147">
        <f t="shared" si="1262"/>
        <v>18</v>
      </c>
      <c r="BR1078" s="147">
        <f t="shared" si="1244"/>
        <v>18</v>
      </c>
      <c r="BS1078" s="147">
        <f t="shared" si="1263"/>
        <v>18.030169875424686</v>
      </c>
      <c r="BT1078" s="148">
        <f t="shared" si="1245"/>
        <v>18.030169875424686</v>
      </c>
      <c r="BU1078" s="149">
        <f t="shared" si="1264"/>
        <v>18.060390318703995</v>
      </c>
      <c r="BV1078" s="148">
        <f t="shared" si="1246"/>
        <v>17.060390318703995</v>
      </c>
      <c r="BW1078" s="148">
        <f t="shared" si="1265"/>
        <v>17.088985310404652</v>
      </c>
      <c r="BX1078" s="148">
        <f t="shared" si="1247"/>
        <v>17.088985310404652</v>
      </c>
      <c r="BY1078" s="148">
        <f t="shared" si="1266"/>
        <v>17.11762823029072</v>
      </c>
      <c r="BZ1078" s="148">
        <f t="shared" si="1248"/>
        <v>17.11762823029072</v>
      </c>
      <c r="CA1078" s="148">
        <f t="shared" si="1267"/>
        <v>17.14631915869483</v>
      </c>
      <c r="CB1078" s="148">
        <f t="shared" si="1249"/>
        <v>17.14631915869483</v>
      </c>
      <c r="CC1078" s="148"/>
      <c r="CD1078" s="38"/>
      <c r="CE1078" s="38"/>
      <c r="CF1078" s="38"/>
      <c r="CG1078" s="38"/>
      <c r="CH1078" s="38"/>
      <c r="CI1078" s="38"/>
      <c r="CJ1078" s="38"/>
      <c r="CK1078" s="41"/>
      <c r="CL1078" s="41"/>
      <c r="CM1078" s="40"/>
      <c r="CN1078" s="41"/>
      <c r="CO1078" s="41"/>
      <c r="CP1078" s="41"/>
      <c r="CQ1078" s="41"/>
      <c r="CR1078" s="41"/>
      <c r="CS1078" s="41"/>
      <c r="CT1078" s="41"/>
      <c r="CU1078" s="40"/>
      <c r="CV1078" s="41"/>
      <c r="CW1078" s="41"/>
      <c r="CX1078" s="41"/>
      <c r="CY1078" s="41"/>
      <c r="CZ1078" s="41"/>
      <c r="DA1078" s="41"/>
      <c r="DB1078" s="41"/>
      <c r="DC1078" s="40"/>
      <c r="DD1078" s="41"/>
      <c r="DE1078" s="41"/>
      <c r="DF1078" s="41"/>
      <c r="DG1078" s="41"/>
      <c r="DH1078" s="41"/>
      <c r="DI1078" s="41"/>
      <c r="DJ1078" s="41"/>
      <c r="DK1078" s="40"/>
      <c r="DL1078" s="41"/>
      <c r="DM1078" s="41"/>
      <c r="DN1078" s="41"/>
      <c r="DO1078" s="41"/>
      <c r="DP1078" s="41"/>
      <c r="DQ1078" s="41"/>
      <c r="DR1078" s="15"/>
      <c r="DS1078" s="151">
        <f t="shared" si="1250"/>
        <v>18</v>
      </c>
      <c r="DT1078" s="152">
        <f t="shared" si="1251"/>
        <v>0</v>
      </c>
      <c r="DU1078" s="7">
        <f t="shared" si="1252"/>
        <v>0</v>
      </c>
      <c r="DV1078" s="7">
        <f t="shared" si="1253"/>
        <v>0</v>
      </c>
      <c r="DW1078">
        <f t="shared" si="1254"/>
        <v>0</v>
      </c>
      <c r="DX1078">
        <f t="shared" si="1255"/>
        <v>0</v>
      </c>
      <c r="DZ1078">
        <f t="shared" si="1268"/>
        <v>18</v>
      </c>
      <c r="EA1078">
        <f t="shared" si="1269"/>
        <v>18</v>
      </c>
      <c r="EB1078">
        <f t="shared" si="1270"/>
        <v>18</v>
      </c>
      <c r="EC1078">
        <f t="shared" si="1271"/>
        <v>18</v>
      </c>
      <c r="ED1078">
        <f t="shared" si="1272"/>
        <v>18</v>
      </c>
      <c r="EE1078">
        <f t="shared" si="1273"/>
        <v>18</v>
      </c>
      <c r="EG1078">
        <f t="shared" si="1274"/>
        <v>18</v>
      </c>
      <c r="EH1078">
        <f t="shared" si="1275"/>
        <v>18</v>
      </c>
      <c r="EI1078">
        <f t="shared" si="1276"/>
        <v>18</v>
      </c>
      <c r="EJ1078">
        <f t="shared" si="1277"/>
        <v>18</v>
      </c>
      <c r="EK1078">
        <f t="shared" si="1278"/>
        <v>18</v>
      </c>
      <c r="EM1078">
        <f>IF($EM$9='[1]L&amp;D Numbers'!$E$6,'[1]L&amp;D Numbers'!$E$7)</f>
        <v>350</v>
      </c>
      <c r="EN1078">
        <f>IF($EN$9='[1]L&amp;D Numbers'!$F$6,'[1]L&amp;D Numbers'!$F$7)</f>
        <v>2000</v>
      </c>
      <c r="EO1078">
        <f>IF($EO$9='[1]L&amp;D Numbers'!$G$6,'[1]L&amp;D Numbers'!$G$7)</f>
        <v>2000</v>
      </c>
      <c r="EP1078">
        <f>IF($EP$9='[1]L&amp;D Numbers'!$H$6,'[1]L&amp;D Numbers'!$H$7)</f>
        <v>2000</v>
      </c>
      <c r="EQ1078">
        <f>IF($EQ$9='[1]L&amp;D Numbers'!$I$6,'[1]L&amp;D Numbers'!$I$7)</f>
        <v>2000</v>
      </c>
      <c r="ER1078">
        <f>IF($ER$9='[1]L&amp;D Numbers'!$J$6,'[1]L&amp;D Numbers'!$J$7)</f>
        <v>0</v>
      </c>
      <c r="ET1078" s="45">
        <f>'[1]L&amp;D Master'!$E$10</f>
        <v>1.0678246631903041E-2</v>
      </c>
      <c r="EU1078" s="45">
        <f>ET1078+'[1]L&amp;D Master'!$F$10</f>
        <v>1.8222427877342538E-2</v>
      </c>
      <c r="EV1078" s="45">
        <f>EU1078+'[1]L&amp;D Master'!$G$10</f>
        <v>2.3561551193294058E-2</v>
      </c>
      <c r="EW1078" s="45">
        <f>EV1078+'[1]L&amp;D Master'!$H$10</f>
        <v>2.7330438342024234E-2</v>
      </c>
      <c r="EX1078" s="45">
        <f>EW1078+'[1]L&amp;D Master'!$I$10</f>
        <v>2.9999999999999995E-2</v>
      </c>
      <c r="EY1078" s="45"/>
      <c r="EZ1078" s="45">
        <f t="shared" si="1279"/>
        <v>1.0678246631903041E-2</v>
      </c>
      <c r="FA1078" s="45">
        <f t="shared" si="1280"/>
        <v>1.8222427877342538E-2</v>
      </c>
      <c r="FB1078" s="45">
        <f t="shared" si="1280"/>
        <v>2.3561551193294058E-2</v>
      </c>
      <c r="FC1078" s="45">
        <f t="shared" si="1280"/>
        <v>2.7330438342024234E-2</v>
      </c>
      <c r="FD1078" s="45">
        <f t="shared" si="1256"/>
        <v>2.7330438342024234E-2</v>
      </c>
      <c r="FE1078" s="45"/>
      <c r="FF1078">
        <f t="shared" si="1224"/>
        <v>17.807791560625745</v>
      </c>
      <c r="FG1078">
        <f t="shared" si="1225"/>
        <v>17.671996298207834</v>
      </c>
      <c r="FH1078">
        <f t="shared" si="1226"/>
        <v>17.575892078520706</v>
      </c>
      <c r="FI1078">
        <f t="shared" si="1227"/>
        <v>17.508052109843565</v>
      </c>
      <c r="FJ1078">
        <f t="shared" si="1228"/>
        <v>17.508052109843565</v>
      </c>
      <c r="FL1078" s="34"/>
      <c r="FM1078" s="34"/>
      <c r="FN1078" s="34"/>
      <c r="FO1078" s="34"/>
      <c r="FP1078" s="34"/>
      <c r="FQ1078" s="153">
        <f t="shared" si="1281"/>
        <v>0.125</v>
      </c>
      <c r="FR1078" s="153"/>
      <c r="FS1078" s="42"/>
      <c r="FT1078" s="42"/>
      <c r="FU1078" s="42"/>
      <c r="FV1078" s="42"/>
      <c r="FW1078" s="42"/>
      <c r="FX1078" s="42"/>
      <c r="FY1078" s="42"/>
      <c r="FZ1078" s="42"/>
      <c r="GA1078" s="42"/>
      <c r="GB1078" s="42"/>
      <c r="GC1078" s="42"/>
      <c r="GD1078" s="42"/>
      <c r="GE1078" s="42"/>
      <c r="GF1078" s="42"/>
      <c r="GG1078" s="42"/>
      <c r="GH1078" s="42"/>
      <c r="GI1078" s="42"/>
      <c r="GJ1078" s="42"/>
      <c r="GK1078" s="42"/>
      <c r="GL1078" s="42"/>
      <c r="GM1078" s="154">
        <f>'[1]Automation Master'!$B$10*FQ1078*FO1078</f>
        <v>0</v>
      </c>
      <c r="GN1078" s="155">
        <f>'[1]Automation Master'!$B$11*FO1078*FQ1078+GM1078</f>
        <v>0</v>
      </c>
      <c r="GO1078" s="155">
        <f>'[1]Automation Master'!$B$12*FO1078*FQ1078+GN1078</f>
        <v>0</v>
      </c>
      <c r="GP1078" s="155">
        <f>'[1]Automation Master'!$B$13*FO1078*FQ1078+GO1078</f>
        <v>0</v>
      </c>
      <c r="GQ1078" s="155">
        <f>'[1]Automation Master'!$C$10*FO1078*FQ1078+GP1078</f>
        <v>0</v>
      </c>
      <c r="GR1078" s="155">
        <f>'[1]Automation Master'!$C$11*FO1078*FQ1078+GQ1078</f>
        <v>0</v>
      </c>
      <c r="GS1078" s="155">
        <f>'[1]Automation Master'!$C$12*FO1078*FQ1078+GR1078</f>
        <v>0</v>
      </c>
      <c r="GT1078" s="155">
        <f>'[1]Automation Master'!$C$13*FO1078*FQ1078+GS1078</f>
        <v>0</v>
      </c>
      <c r="GU1078" s="155">
        <f>'[1]Automation Master'!$D$10*FO1078*FQ1078+GT1078</f>
        <v>0</v>
      </c>
      <c r="GV1078" s="155">
        <f>'[1]Automation Master'!$D$11*FO1078*FQ1078+GU1078</f>
        <v>0</v>
      </c>
      <c r="GW1078" s="155">
        <f>'[1]Automation Master'!$D$12*FO1078*FQ1078+GV1078</f>
        <v>0</v>
      </c>
      <c r="GX1078" s="155">
        <f>'[1]Automation Master'!$D$13*FO1078*FQ1078+GW1078</f>
        <v>0</v>
      </c>
      <c r="GY1078" s="155">
        <f>'[1]Automation Master'!$E$10*FO1078*FQ1078+GX1078</f>
        <v>0</v>
      </c>
      <c r="GZ1078" s="155">
        <f>'[1]Automation Master'!$E$11*FO1078*FQ1078+GY1078</f>
        <v>0</v>
      </c>
      <c r="HA1078" s="155">
        <f>'[1]Automation Master'!$E$12*FO1078*FQ1078+GZ1078</f>
        <v>0</v>
      </c>
      <c r="HB1078" s="155">
        <f>'[1]Automation Master'!$E$13*FO1078*FQ1078+HA1078</f>
        <v>0</v>
      </c>
      <c r="HC1078" s="155">
        <f>'[1]Automation Master'!$F$10*FO1078*FQ1078+HB1078</f>
        <v>0</v>
      </c>
      <c r="HD1078" s="155">
        <f>'[1]Automation Master'!$F$11*FO1078*FQ1078+HC1078</f>
        <v>0</v>
      </c>
      <c r="HE1078" s="155">
        <f>'[1]Automation Master'!$F$12*FO1078*FQ1078+HD1078</f>
        <v>0</v>
      </c>
      <c r="HF1078" s="156">
        <f>'[1]Automation Master'!$F$13*FO1078*FQ1078+HE1078</f>
        <v>0</v>
      </c>
      <c r="HG1078" s="157"/>
      <c r="HH1078" s="157"/>
      <c r="HI1078" s="157"/>
      <c r="HJ1078" s="157"/>
      <c r="HK1078" s="157"/>
      <c r="HL1078" s="157"/>
      <c r="HM1078" s="157"/>
      <c r="HN1078" s="157"/>
      <c r="HO1078" s="157"/>
      <c r="HP1078" s="157"/>
      <c r="HQ1078" s="157"/>
      <c r="HR1078" s="157"/>
      <c r="HS1078" s="157"/>
      <c r="HT1078" s="157"/>
      <c r="HU1078" s="157"/>
      <c r="HV1078" s="157"/>
      <c r="HW1078" s="157"/>
      <c r="HX1078" s="157"/>
      <c r="HY1078" s="42"/>
      <c r="HZ1078" s="42"/>
      <c r="IA1078" s="148">
        <f t="shared" si="1229"/>
        <v>18</v>
      </c>
      <c r="IB1078" s="148">
        <f t="shared" si="1230"/>
        <v>18</v>
      </c>
      <c r="IC1078" s="148">
        <f t="shared" si="1231"/>
        <v>18</v>
      </c>
      <c r="ID1078" s="148">
        <f t="shared" si="1232"/>
        <v>18</v>
      </c>
      <c r="IE1078" s="148">
        <f t="shared" si="1233"/>
        <v>18</v>
      </c>
      <c r="IH1078">
        <f t="shared" si="1239"/>
        <v>17.807791560625745</v>
      </c>
      <c r="II1078">
        <f t="shared" si="1240"/>
        <v>17.671996298207834</v>
      </c>
      <c r="IJ1078">
        <f t="shared" si="1241"/>
        <v>17.575892078520706</v>
      </c>
      <c r="IK1078">
        <f t="shared" si="1242"/>
        <v>17.508052109843565</v>
      </c>
      <c r="IL1078">
        <f t="shared" si="1243"/>
        <v>17.508052109843565</v>
      </c>
      <c r="IN1078" s="42">
        <f t="shared" si="1234"/>
        <v>1.0678246631903063E-2</v>
      </c>
      <c r="IO1078" s="42">
        <f t="shared" si="1235"/>
        <v>1.822242787734258E-2</v>
      </c>
      <c r="IP1078" s="42">
        <f t="shared" si="1236"/>
        <v>2.356155119329411E-2</v>
      </c>
      <c r="IQ1078" s="42">
        <f t="shared" si="1237"/>
        <v>2.7330438342024185E-2</v>
      </c>
      <c r="IR1078" s="42">
        <f t="shared" si="1238"/>
        <v>2.7330438342024185E-2</v>
      </c>
      <c r="IT1078" s="9">
        <f t="shared" si="1282"/>
        <v>0</v>
      </c>
      <c r="IU1078" s="9">
        <f t="shared" si="1283"/>
        <v>0</v>
      </c>
      <c r="IV1078" s="9">
        <f t="shared" si="1284"/>
        <v>0</v>
      </c>
      <c r="IW1078" s="9">
        <f t="shared" si="1285"/>
        <v>0</v>
      </c>
      <c r="IX1078" s="9">
        <f t="shared" si="1286"/>
        <v>0</v>
      </c>
    </row>
    <row r="1079" spans="1:258" ht="15.75" hidden="1" thickBot="1" x14ac:dyDescent="0.3">
      <c r="A1079">
        <v>12</v>
      </c>
      <c r="B1079" t="s">
        <v>286</v>
      </c>
      <c r="C1079" t="s">
        <v>303</v>
      </c>
      <c r="D1079" t="s">
        <v>288</v>
      </c>
      <c r="E1079" t="s">
        <v>678</v>
      </c>
      <c r="F1079" t="s">
        <v>290</v>
      </c>
      <c r="G1079" t="s">
        <v>256</v>
      </c>
      <c r="H1079">
        <v>10</v>
      </c>
      <c r="I1079">
        <v>2</v>
      </c>
      <c r="L1079">
        <v>10</v>
      </c>
      <c r="M1079">
        <v>2</v>
      </c>
      <c r="R1079">
        <v>1</v>
      </c>
      <c r="S1079">
        <v>8</v>
      </c>
      <c r="T1079">
        <v>1</v>
      </c>
      <c r="X1079">
        <v>2</v>
      </c>
      <c r="Y1079">
        <v>10</v>
      </c>
      <c r="AA1079">
        <v>2</v>
      </c>
      <c r="AB1079">
        <v>10</v>
      </c>
      <c r="AL1079">
        <v>2</v>
      </c>
      <c r="AO1079">
        <v>1</v>
      </c>
      <c r="AT1079">
        <v>12</v>
      </c>
      <c r="AU1079">
        <v>0</v>
      </c>
      <c r="AV1079">
        <v>12</v>
      </c>
      <c r="AW1079">
        <v>0</v>
      </c>
      <c r="AX1079">
        <v>0</v>
      </c>
      <c r="BB1079">
        <f t="shared" si="1257"/>
        <v>12</v>
      </c>
      <c r="BD1079">
        <f t="shared" si="1258"/>
        <v>12</v>
      </c>
      <c r="BE1079">
        <f t="shared" si="1259"/>
        <v>12</v>
      </c>
      <c r="BF1079">
        <f t="shared" si="1260"/>
        <v>12</v>
      </c>
      <c r="BH1079">
        <f t="shared" si="1261"/>
        <v>0</v>
      </c>
      <c r="BK1079" s="45">
        <f>IF(G1079="MEA",'[1]Net Hire Rate'!$E$7,IF(G1079="AMR",'[1]Net Hire Rate'!$F$7,IF(G1079="EUR",'[1]Net Hire Rate'!$G$7,IF(G1079="APAC",'[1]Net Hire Rate'!$H$7,0))))</f>
        <v>1.6761041902604757E-3</v>
      </c>
      <c r="BL1079" s="45">
        <f>IF(G1079="MEA",'[1]Net Hire Rate'!$E$8,IF(G1079="AMR",'[1]Net Hire Rate'!$F$8,IF(G1079="EUR",'[1]Net Hire Rate'!$G$8,IF(G1079="APAC",'[1]Net Hire Rate'!$H$8,0))))</f>
        <v>1.6761041902604757E-3</v>
      </c>
      <c r="BM1079" s="45">
        <f>IF(G1079="MEA",'[1]Net Hire Rate'!$E$9,IF(G1079="AMR",'[1]Net Hire Rate'!$F$9,IF(G1079="EUR",'[1]Net Hire Rate'!$G$9,IF(G1079="APAC",'[1]Net Hire Rate'!$H$9,0))))</f>
        <v>1.6761041902604757E-3</v>
      </c>
      <c r="BN1079" s="45">
        <f>IF(G1079="MEA",'[1]Net Hire Rate'!$E$10,IF(G1079="AMR",'[1]Net Hire Rate'!$F$10,IF(G1079="EUR",'[1]Net Hire Rate'!$G$10,IF(G1079="APAC",'[1]Net Hire Rate'!$H$10,0))))</f>
        <v>1.6761041902604757E-3</v>
      </c>
      <c r="BO1079" s="45">
        <f>IF(G1079="MEA",'[1]Net Hire Rate'!$E$11,IF(G1079="AMR",'[1]Net Hire Rate'!$F$11,IF(G1079="EUR",'[1]Net Hire Rate'!$G$11,IF(G1079="APAC",'[1]Net Hire Rate'!$H$11,0))))</f>
        <v>1.6761041902604757E-3</v>
      </c>
      <c r="BP1079" s="45">
        <f>IF(G1079="MEA",'[1]Net Hire Rate'!$E$12,IF(G1079="AMR",'[1]Net Hire Rate'!$F$12,IF(G1079="EUR",'[1]Net Hire Rate'!$G$12,IF(G1079="APAC",'[1]Net Hire Rate'!$H$12,0))))</f>
        <v>1.6761041902604757E-3</v>
      </c>
      <c r="BQ1079" s="147">
        <f t="shared" si="1262"/>
        <v>12</v>
      </c>
      <c r="BR1079" s="147">
        <f t="shared" si="1244"/>
        <v>12</v>
      </c>
      <c r="BS1079" s="147">
        <f t="shared" si="1263"/>
        <v>12.020113250283124</v>
      </c>
      <c r="BT1079" s="148">
        <f t="shared" si="1245"/>
        <v>11.020113250283124</v>
      </c>
      <c r="BU1079" s="149">
        <f t="shared" si="1264"/>
        <v>11.038584108279068</v>
      </c>
      <c r="BV1079" s="148">
        <f t="shared" si="1246"/>
        <v>11.038584108279068</v>
      </c>
      <c r="BW1079" s="148">
        <f t="shared" si="1265"/>
        <v>11.057085925357496</v>
      </c>
      <c r="BX1079" s="148">
        <f t="shared" si="1247"/>
        <v>11.057085925357496</v>
      </c>
      <c r="BY1079" s="148">
        <f t="shared" si="1266"/>
        <v>11.075618753409058</v>
      </c>
      <c r="BZ1079" s="148">
        <f t="shared" si="1248"/>
        <v>11.075618753409058</v>
      </c>
      <c r="CA1079" s="148">
        <f t="shared" si="1267"/>
        <v>11.094182644411374</v>
      </c>
      <c r="CB1079" s="148">
        <f t="shared" si="1249"/>
        <v>11.094182644411374</v>
      </c>
      <c r="CC1079" s="148"/>
      <c r="CD1079" s="38"/>
      <c r="CE1079" s="38"/>
      <c r="CF1079" s="38"/>
      <c r="CG1079" s="38"/>
      <c r="CH1079" s="38"/>
      <c r="CI1079" s="38"/>
      <c r="CJ1079" s="38"/>
      <c r="CK1079" s="41"/>
      <c r="CL1079" s="41"/>
      <c r="CM1079" s="40"/>
      <c r="CN1079" s="41"/>
      <c r="CO1079" s="41"/>
      <c r="CP1079" s="41"/>
      <c r="CQ1079" s="41"/>
      <c r="CR1079" s="41"/>
      <c r="CS1079" s="41"/>
      <c r="CT1079" s="41"/>
      <c r="CU1079" s="40"/>
      <c r="CV1079" s="41"/>
      <c r="CW1079" s="41"/>
      <c r="CX1079" s="41"/>
      <c r="CY1079" s="41"/>
      <c r="CZ1079" s="41"/>
      <c r="DA1079" s="41"/>
      <c r="DB1079" s="41"/>
      <c r="DC1079" s="40"/>
      <c r="DD1079" s="41"/>
      <c r="DE1079" s="41"/>
      <c r="DF1079" s="41"/>
      <c r="DG1079" s="41"/>
      <c r="DH1079" s="41"/>
      <c r="DI1079" s="41"/>
      <c r="DJ1079" s="41"/>
      <c r="DK1079" s="40"/>
      <c r="DL1079" s="41"/>
      <c r="DM1079" s="41"/>
      <c r="DN1079" s="41"/>
      <c r="DO1079" s="41"/>
      <c r="DP1079" s="41"/>
      <c r="DQ1079" s="41"/>
      <c r="DR1079" s="15"/>
      <c r="DS1079" s="151">
        <f t="shared" si="1250"/>
        <v>12</v>
      </c>
      <c r="DT1079" s="152">
        <f t="shared" si="1251"/>
        <v>0</v>
      </c>
      <c r="DU1079" s="7">
        <f t="shared" si="1252"/>
        <v>0</v>
      </c>
      <c r="DV1079" s="7">
        <f t="shared" si="1253"/>
        <v>0</v>
      </c>
      <c r="DW1079">
        <f t="shared" si="1254"/>
        <v>0</v>
      </c>
      <c r="DX1079">
        <f t="shared" si="1255"/>
        <v>0</v>
      </c>
      <c r="DZ1079">
        <f t="shared" si="1268"/>
        <v>12</v>
      </c>
      <c r="EA1079">
        <f t="shared" si="1269"/>
        <v>12</v>
      </c>
      <c r="EB1079">
        <f t="shared" si="1270"/>
        <v>12</v>
      </c>
      <c r="EC1079">
        <f t="shared" si="1271"/>
        <v>12</v>
      </c>
      <c r="ED1079">
        <f t="shared" si="1272"/>
        <v>12</v>
      </c>
      <c r="EE1079">
        <f t="shared" si="1273"/>
        <v>12</v>
      </c>
      <c r="EG1079">
        <f t="shared" si="1274"/>
        <v>12</v>
      </c>
      <c r="EH1079">
        <f t="shared" si="1275"/>
        <v>12</v>
      </c>
      <c r="EI1079">
        <f t="shared" si="1276"/>
        <v>12</v>
      </c>
      <c r="EJ1079">
        <f t="shared" si="1277"/>
        <v>12</v>
      </c>
      <c r="EK1079">
        <f t="shared" si="1278"/>
        <v>12</v>
      </c>
      <c r="EM1079">
        <f>IF($EM$9='[1]L&amp;D Numbers'!$E$6,'[1]L&amp;D Numbers'!$E$7)</f>
        <v>350</v>
      </c>
      <c r="EN1079">
        <f>IF($EN$9='[1]L&amp;D Numbers'!$F$6,'[1]L&amp;D Numbers'!$F$7)</f>
        <v>2000</v>
      </c>
      <c r="EO1079">
        <f>IF($EO$9='[1]L&amp;D Numbers'!$G$6,'[1]L&amp;D Numbers'!$G$7)</f>
        <v>2000</v>
      </c>
      <c r="EP1079">
        <f>IF($EP$9='[1]L&amp;D Numbers'!$H$6,'[1]L&amp;D Numbers'!$H$7)</f>
        <v>2000</v>
      </c>
      <c r="EQ1079">
        <f>IF($EQ$9='[1]L&amp;D Numbers'!$I$6,'[1]L&amp;D Numbers'!$I$7)</f>
        <v>2000</v>
      </c>
      <c r="ER1079">
        <f>IF($ER$9='[1]L&amp;D Numbers'!$J$6,'[1]L&amp;D Numbers'!$J$7)</f>
        <v>0</v>
      </c>
      <c r="ET1079" s="45">
        <f>'[1]L&amp;D Master'!$E$10</f>
        <v>1.0678246631903041E-2</v>
      </c>
      <c r="EU1079" s="45">
        <f>ET1079+'[1]L&amp;D Master'!$F$10</f>
        <v>1.8222427877342538E-2</v>
      </c>
      <c r="EV1079" s="45">
        <f>EU1079+'[1]L&amp;D Master'!$G$10</f>
        <v>2.3561551193294058E-2</v>
      </c>
      <c r="EW1079" s="45">
        <f>EV1079+'[1]L&amp;D Master'!$H$10</f>
        <v>2.7330438342024234E-2</v>
      </c>
      <c r="EX1079" s="45">
        <f>EW1079+'[1]L&amp;D Master'!$I$10</f>
        <v>2.9999999999999995E-2</v>
      </c>
      <c r="EY1079" s="45"/>
      <c r="EZ1079" s="45">
        <f t="shared" si="1279"/>
        <v>1.0678246631903041E-2</v>
      </c>
      <c r="FA1079" s="45">
        <f t="shared" si="1280"/>
        <v>1.8222427877342538E-2</v>
      </c>
      <c r="FB1079" s="45">
        <f t="shared" si="1280"/>
        <v>2.3561551193294058E-2</v>
      </c>
      <c r="FC1079" s="45">
        <f t="shared" si="1280"/>
        <v>2.7330438342024234E-2</v>
      </c>
      <c r="FD1079" s="45">
        <f t="shared" si="1256"/>
        <v>2.7330438342024234E-2</v>
      </c>
      <c r="FE1079" s="45"/>
      <c r="FF1079">
        <f t="shared" si="1224"/>
        <v>11.871861040417162</v>
      </c>
      <c r="FG1079">
        <f t="shared" si="1225"/>
        <v>11.78133086547189</v>
      </c>
      <c r="FH1079">
        <f t="shared" si="1226"/>
        <v>11.717261385680471</v>
      </c>
      <c r="FI1079">
        <f t="shared" si="1227"/>
        <v>11.672034739895709</v>
      </c>
      <c r="FJ1079">
        <f t="shared" si="1228"/>
        <v>11.672034739895709</v>
      </c>
      <c r="FL1079" s="34"/>
      <c r="FM1079" s="34"/>
      <c r="FN1079" s="34"/>
      <c r="FO1079" s="34"/>
      <c r="FP1079" s="34"/>
      <c r="FQ1079" s="153">
        <f t="shared" si="1281"/>
        <v>0.125</v>
      </c>
      <c r="FR1079" s="153"/>
      <c r="FS1079" s="42"/>
      <c r="FT1079" s="42"/>
      <c r="FU1079" s="42"/>
      <c r="FV1079" s="42"/>
      <c r="FW1079" s="42"/>
      <c r="FX1079" s="42"/>
      <c r="FY1079" s="42"/>
      <c r="FZ1079" s="42"/>
      <c r="GA1079" s="42"/>
      <c r="GB1079" s="42"/>
      <c r="GC1079" s="42"/>
      <c r="GD1079" s="42"/>
      <c r="GE1079" s="42"/>
      <c r="GF1079" s="42"/>
      <c r="GG1079" s="42"/>
      <c r="GH1079" s="42"/>
      <c r="GI1079" s="42"/>
      <c r="GJ1079" s="42"/>
      <c r="GK1079" s="42"/>
      <c r="GL1079" s="42"/>
      <c r="GM1079" s="154">
        <f>'[1]Automation Master'!$B$10*FQ1079*FO1079</f>
        <v>0</v>
      </c>
      <c r="GN1079" s="155">
        <f>'[1]Automation Master'!$B$11*FO1079*FQ1079+GM1079</f>
        <v>0</v>
      </c>
      <c r="GO1079" s="155">
        <f>'[1]Automation Master'!$B$12*FO1079*FQ1079+GN1079</f>
        <v>0</v>
      </c>
      <c r="GP1079" s="155">
        <f>'[1]Automation Master'!$B$13*FO1079*FQ1079+GO1079</f>
        <v>0</v>
      </c>
      <c r="GQ1079" s="155">
        <f>'[1]Automation Master'!$C$10*FO1079*FQ1079+GP1079</f>
        <v>0</v>
      </c>
      <c r="GR1079" s="155">
        <f>'[1]Automation Master'!$C$11*FO1079*FQ1079+GQ1079</f>
        <v>0</v>
      </c>
      <c r="GS1079" s="155">
        <f>'[1]Automation Master'!$C$12*FO1079*FQ1079+GR1079</f>
        <v>0</v>
      </c>
      <c r="GT1079" s="155">
        <f>'[1]Automation Master'!$C$13*FO1079*FQ1079+GS1079</f>
        <v>0</v>
      </c>
      <c r="GU1079" s="155">
        <f>'[1]Automation Master'!$D$10*FO1079*FQ1079+GT1079</f>
        <v>0</v>
      </c>
      <c r="GV1079" s="155">
        <f>'[1]Automation Master'!$D$11*FO1079*FQ1079+GU1079</f>
        <v>0</v>
      </c>
      <c r="GW1079" s="155">
        <f>'[1]Automation Master'!$D$12*FO1079*FQ1079+GV1079</f>
        <v>0</v>
      </c>
      <c r="GX1079" s="155">
        <f>'[1]Automation Master'!$D$13*FO1079*FQ1079+GW1079</f>
        <v>0</v>
      </c>
      <c r="GY1079" s="155">
        <f>'[1]Automation Master'!$E$10*FO1079*FQ1079+GX1079</f>
        <v>0</v>
      </c>
      <c r="GZ1079" s="155">
        <f>'[1]Automation Master'!$E$11*FO1079*FQ1079+GY1079</f>
        <v>0</v>
      </c>
      <c r="HA1079" s="155">
        <f>'[1]Automation Master'!$E$12*FO1079*FQ1079+GZ1079</f>
        <v>0</v>
      </c>
      <c r="HB1079" s="155">
        <f>'[1]Automation Master'!$E$13*FO1079*FQ1079+HA1079</f>
        <v>0</v>
      </c>
      <c r="HC1079" s="155">
        <f>'[1]Automation Master'!$F$10*FO1079*FQ1079+HB1079</f>
        <v>0</v>
      </c>
      <c r="HD1079" s="155">
        <f>'[1]Automation Master'!$F$11*FO1079*FQ1079+HC1079</f>
        <v>0</v>
      </c>
      <c r="HE1079" s="155">
        <f>'[1]Automation Master'!$F$12*FO1079*FQ1079+HD1079</f>
        <v>0</v>
      </c>
      <c r="HF1079" s="156">
        <f>'[1]Automation Master'!$F$13*FO1079*FQ1079+HE1079</f>
        <v>0</v>
      </c>
      <c r="HG1079" s="157"/>
      <c r="HH1079" s="157"/>
      <c r="HI1079" s="157"/>
      <c r="HJ1079" s="157"/>
      <c r="HK1079" s="157"/>
      <c r="HL1079" s="157"/>
      <c r="HM1079" s="157"/>
      <c r="HN1079" s="157"/>
      <c r="HO1079" s="157"/>
      <c r="HP1079" s="157"/>
      <c r="HQ1079" s="157"/>
      <c r="HR1079" s="157"/>
      <c r="HS1079" s="157"/>
      <c r="HT1079" s="157"/>
      <c r="HU1079" s="157"/>
      <c r="HV1079" s="157"/>
      <c r="HW1079" s="157"/>
      <c r="HX1079" s="157"/>
      <c r="HY1079" s="42"/>
      <c r="HZ1079" s="42"/>
      <c r="IA1079" s="148">
        <f t="shared" si="1229"/>
        <v>12</v>
      </c>
      <c r="IB1079" s="148">
        <f t="shared" si="1230"/>
        <v>12</v>
      </c>
      <c r="IC1079" s="148">
        <f t="shared" si="1231"/>
        <v>12</v>
      </c>
      <c r="ID1079" s="148">
        <f t="shared" si="1232"/>
        <v>12</v>
      </c>
      <c r="IE1079" s="148">
        <f t="shared" si="1233"/>
        <v>12</v>
      </c>
      <c r="IH1079">
        <f t="shared" si="1239"/>
        <v>11.871861040417162</v>
      </c>
      <c r="II1079">
        <f t="shared" si="1240"/>
        <v>11.78133086547189</v>
      </c>
      <c r="IJ1079">
        <f t="shared" si="1241"/>
        <v>11.717261385680471</v>
      </c>
      <c r="IK1079">
        <f t="shared" si="1242"/>
        <v>11.672034739895709</v>
      </c>
      <c r="IL1079">
        <f t="shared" si="1243"/>
        <v>11.672034739895709</v>
      </c>
      <c r="IN1079" s="42">
        <f t="shared" si="1234"/>
        <v>1.0678246631903162E-2</v>
      </c>
      <c r="IO1079" s="42">
        <f t="shared" si="1235"/>
        <v>1.8222427877342479E-2</v>
      </c>
      <c r="IP1079" s="42">
        <f t="shared" si="1236"/>
        <v>2.3561551193294061E-2</v>
      </c>
      <c r="IQ1079" s="42">
        <f t="shared" si="1237"/>
        <v>2.7330438342024237E-2</v>
      </c>
      <c r="IR1079" s="42">
        <f t="shared" si="1238"/>
        <v>2.7330438342024237E-2</v>
      </c>
      <c r="IT1079" s="9">
        <f t="shared" si="1282"/>
        <v>0</v>
      </c>
      <c r="IU1079" s="9">
        <f t="shared" si="1283"/>
        <v>0</v>
      </c>
      <c r="IV1079" s="9">
        <f t="shared" si="1284"/>
        <v>0</v>
      </c>
      <c r="IW1079" s="9">
        <f t="shared" si="1285"/>
        <v>0</v>
      </c>
      <c r="IX1079" s="9">
        <f t="shared" si="1286"/>
        <v>0</v>
      </c>
    </row>
    <row r="1080" spans="1:258" ht="15.75" hidden="1" thickBot="1" x14ac:dyDescent="0.3">
      <c r="A1080">
        <v>69</v>
      </c>
      <c r="B1080" t="s">
        <v>286</v>
      </c>
      <c r="C1080" t="s">
        <v>301</v>
      </c>
      <c r="D1080" t="s">
        <v>288</v>
      </c>
      <c r="E1080" t="s">
        <v>678</v>
      </c>
      <c r="F1080" t="s">
        <v>290</v>
      </c>
      <c r="G1080" t="s">
        <v>256</v>
      </c>
      <c r="H1080">
        <v>62</v>
      </c>
      <c r="I1080">
        <v>7</v>
      </c>
      <c r="L1080">
        <v>62</v>
      </c>
      <c r="M1080">
        <v>7</v>
      </c>
      <c r="R1080">
        <v>1</v>
      </c>
      <c r="S1080">
        <v>8</v>
      </c>
      <c r="T1080">
        <v>40</v>
      </c>
      <c r="U1080">
        <v>13</v>
      </c>
      <c r="X1080">
        <v>7</v>
      </c>
      <c r="Y1080">
        <v>62</v>
      </c>
      <c r="AA1080">
        <v>7</v>
      </c>
      <c r="AB1080">
        <v>4</v>
      </c>
      <c r="AL1080">
        <v>65</v>
      </c>
      <c r="AP1080">
        <v>1</v>
      </c>
      <c r="AQ1080">
        <v>1</v>
      </c>
      <c r="AR1080">
        <v>1</v>
      </c>
      <c r="AS1080">
        <v>1</v>
      </c>
      <c r="AT1080">
        <v>69</v>
      </c>
      <c r="AU1080">
        <v>69</v>
      </c>
      <c r="AV1080">
        <v>0</v>
      </c>
      <c r="AW1080">
        <v>0</v>
      </c>
      <c r="AX1080">
        <v>0</v>
      </c>
      <c r="BB1080">
        <f t="shared" si="1257"/>
        <v>69</v>
      </c>
      <c r="BD1080">
        <f t="shared" si="1258"/>
        <v>69</v>
      </c>
      <c r="BE1080">
        <f t="shared" si="1259"/>
        <v>69</v>
      </c>
      <c r="BF1080">
        <f t="shared" si="1260"/>
        <v>69</v>
      </c>
      <c r="BH1080">
        <f t="shared" si="1261"/>
        <v>0</v>
      </c>
      <c r="BK1080" s="45">
        <f>IF(G1080="MEA",'[1]Net Hire Rate'!$E$7,IF(G1080="AMR",'[1]Net Hire Rate'!$F$7,IF(G1080="EUR",'[1]Net Hire Rate'!$G$7,IF(G1080="APAC",'[1]Net Hire Rate'!$H$7,0))))</f>
        <v>1.6761041902604757E-3</v>
      </c>
      <c r="BL1080" s="45">
        <f>IF(G1080="MEA",'[1]Net Hire Rate'!$E$8,IF(G1080="AMR",'[1]Net Hire Rate'!$F$8,IF(G1080="EUR",'[1]Net Hire Rate'!$G$8,IF(G1080="APAC",'[1]Net Hire Rate'!$H$8,0))))</f>
        <v>1.6761041902604757E-3</v>
      </c>
      <c r="BM1080" s="45">
        <f>IF(G1080="MEA",'[1]Net Hire Rate'!$E$9,IF(G1080="AMR",'[1]Net Hire Rate'!$F$9,IF(G1080="EUR",'[1]Net Hire Rate'!$G$9,IF(G1080="APAC",'[1]Net Hire Rate'!$H$9,0))))</f>
        <v>1.6761041902604757E-3</v>
      </c>
      <c r="BN1080" s="45">
        <f>IF(G1080="MEA",'[1]Net Hire Rate'!$E$10,IF(G1080="AMR",'[1]Net Hire Rate'!$F$10,IF(G1080="EUR",'[1]Net Hire Rate'!$G$10,IF(G1080="APAC",'[1]Net Hire Rate'!$H$10,0))))</f>
        <v>1.6761041902604757E-3</v>
      </c>
      <c r="BO1080" s="45">
        <f>IF(G1080="MEA",'[1]Net Hire Rate'!$E$11,IF(G1080="AMR",'[1]Net Hire Rate'!$F$11,IF(G1080="EUR",'[1]Net Hire Rate'!$G$11,IF(G1080="APAC",'[1]Net Hire Rate'!$H$11,0))))</f>
        <v>1.6761041902604757E-3</v>
      </c>
      <c r="BP1080" s="45">
        <f>IF(G1080="MEA",'[1]Net Hire Rate'!$E$12,IF(G1080="AMR",'[1]Net Hire Rate'!$F$12,IF(G1080="EUR",'[1]Net Hire Rate'!$G$12,IF(G1080="APAC",'[1]Net Hire Rate'!$H$12,0))))</f>
        <v>1.6761041902604757E-3</v>
      </c>
      <c r="BQ1080" s="147">
        <f t="shared" si="1262"/>
        <v>69</v>
      </c>
      <c r="BR1080" s="147">
        <f t="shared" si="1244"/>
        <v>69</v>
      </c>
      <c r="BS1080" s="147">
        <f t="shared" si="1263"/>
        <v>69.115651189127973</v>
      </c>
      <c r="BT1080" s="148">
        <f t="shared" si="1245"/>
        <v>69.115651189127973</v>
      </c>
      <c r="BU1080" s="149">
        <f t="shared" si="1264"/>
        <v>69.231496221698649</v>
      </c>
      <c r="BV1080" s="148">
        <f t="shared" si="1246"/>
        <v>68.231496221698649</v>
      </c>
      <c r="BW1080" s="148">
        <f t="shared" si="1265"/>
        <v>68.345859318423578</v>
      </c>
      <c r="BX1080" s="148">
        <f t="shared" si="1247"/>
        <v>67.345859318423578</v>
      </c>
      <c r="BY1080" s="148">
        <f t="shared" si="1266"/>
        <v>67.458737995423874</v>
      </c>
      <c r="BZ1080" s="148">
        <f t="shared" si="1248"/>
        <v>66.458737995423874</v>
      </c>
      <c r="CA1080" s="148">
        <f t="shared" si="1267"/>
        <v>66.570129764657423</v>
      </c>
      <c r="CB1080" s="148">
        <f t="shared" si="1249"/>
        <v>65.570129764657423</v>
      </c>
      <c r="CC1080" s="148"/>
      <c r="CD1080" s="38"/>
      <c r="CE1080" s="38"/>
      <c r="CF1080" s="38"/>
      <c r="CG1080" s="38"/>
      <c r="CH1080" s="38"/>
      <c r="CI1080" s="38"/>
      <c r="CJ1080" s="38"/>
      <c r="CK1080" s="41"/>
      <c r="CL1080" s="41"/>
      <c r="CM1080" s="40"/>
      <c r="CN1080" s="41"/>
      <c r="CO1080" s="41"/>
      <c r="CP1080" s="41"/>
      <c r="CQ1080" s="41"/>
      <c r="CR1080" s="41"/>
      <c r="CS1080" s="41"/>
      <c r="CT1080" s="41"/>
      <c r="CU1080" s="40"/>
      <c r="CV1080" s="41"/>
      <c r="CW1080" s="41"/>
      <c r="CX1080" s="41"/>
      <c r="CY1080" s="41"/>
      <c r="CZ1080" s="41"/>
      <c r="DA1080" s="41"/>
      <c r="DB1080" s="41"/>
      <c r="DC1080" s="40"/>
      <c r="DD1080" s="41"/>
      <c r="DE1080" s="41"/>
      <c r="DF1080" s="41"/>
      <c r="DG1080" s="41"/>
      <c r="DH1080" s="41"/>
      <c r="DI1080" s="41"/>
      <c r="DJ1080" s="41"/>
      <c r="DK1080" s="40"/>
      <c r="DL1080" s="41"/>
      <c r="DM1080" s="41"/>
      <c r="DN1080" s="41"/>
      <c r="DO1080" s="41"/>
      <c r="DP1080" s="41"/>
      <c r="DQ1080" s="41"/>
      <c r="DR1080" s="15"/>
      <c r="DS1080" s="151">
        <f t="shared" si="1250"/>
        <v>69</v>
      </c>
      <c r="DT1080" s="152">
        <f t="shared" si="1251"/>
        <v>0</v>
      </c>
      <c r="DU1080" s="7">
        <f t="shared" si="1252"/>
        <v>0</v>
      </c>
      <c r="DV1080" s="7">
        <f t="shared" si="1253"/>
        <v>0</v>
      </c>
      <c r="DW1080">
        <f t="shared" si="1254"/>
        <v>0</v>
      </c>
      <c r="DX1080">
        <f t="shared" si="1255"/>
        <v>0</v>
      </c>
      <c r="DZ1080">
        <f t="shared" si="1268"/>
        <v>69</v>
      </c>
      <c r="EA1080">
        <f t="shared" si="1269"/>
        <v>69</v>
      </c>
      <c r="EB1080">
        <f t="shared" si="1270"/>
        <v>69</v>
      </c>
      <c r="EC1080">
        <f t="shared" si="1271"/>
        <v>69</v>
      </c>
      <c r="ED1080">
        <f t="shared" si="1272"/>
        <v>69</v>
      </c>
      <c r="EE1080">
        <f t="shared" si="1273"/>
        <v>69</v>
      </c>
      <c r="EG1080">
        <f t="shared" si="1274"/>
        <v>69</v>
      </c>
      <c r="EH1080">
        <f t="shared" si="1275"/>
        <v>69</v>
      </c>
      <c r="EI1080">
        <f t="shared" si="1276"/>
        <v>69</v>
      </c>
      <c r="EJ1080">
        <f t="shared" si="1277"/>
        <v>69</v>
      </c>
      <c r="EK1080">
        <f t="shared" si="1278"/>
        <v>69</v>
      </c>
      <c r="EM1080">
        <f>IF($EM$9='[1]L&amp;D Numbers'!$E$6,'[1]L&amp;D Numbers'!$E$7)</f>
        <v>350</v>
      </c>
      <c r="EN1080">
        <f>IF($EN$9='[1]L&amp;D Numbers'!$F$6,'[1]L&amp;D Numbers'!$F$7)</f>
        <v>2000</v>
      </c>
      <c r="EO1080">
        <f>IF($EO$9='[1]L&amp;D Numbers'!$G$6,'[1]L&amp;D Numbers'!$G$7)</f>
        <v>2000</v>
      </c>
      <c r="EP1080">
        <f>IF($EP$9='[1]L&amp;D Numbers'!$H$6,'[1]L&amp;D Numbers'!$H$7)</f>
        <v>2000</v>
      </c>
      <c r="EQ1080">
        <f>IF($EQ$9='[1]L&amp;D Numbers'!$I$6,'[1]L&amp;D Numbers'!$I$7)</f>
        <v>2000</v>
      </c>
      <c r="ER1080">
        <f>IF($ER$9='[1]L&amp;D Numbers'!$J$6,'[1]L&amp;D Numbers'!$J$7)</f>
        <v>0</v>
      </c>
      <c r="ET1080" s="45">
        <f>'[1]L&amp;D Master'!$E$10</f>
        <v>1.0678246631903041E-2</v>
      </c>
      <c r="EU1080" s="45">
        <f>ET1080+'[1]L&amp;D Master'!$F$10</f>
        <v>1.8222427877342538E-2</v>
      </c>
      <c r="EV1080" s="45">
        <f>EU1080+'[1]L&amp;D Master'!$G$10</f>
        <v>2.3561551193294058E-2</v>
      </c>
      <c r="EW1080" s="45">
        <f>EV1080+'[1]L&amp;D Master'!$H$10</f>
        <v>2.7330438342024234E-2</v>
      </c>
      <c r="EX1080" s="45">
        <f>EW1080+'[1]L&amp;D Master'!$I$10</f>
        <v>2.9999999999999995E-2</v>
      </c>
      <c r="EY1080" s="45"/>
      <c r="EZ1080" s="45">
        <f t="shared" si="1279"/>
        <v>1.0678246631903041E-2</v>
      </c>
      <c r="FA1080" s="45">
        <f t="shared" si="1280"/>
        <v>1.8222427877342538E-2</v>
      </c>
      <c r="FB1080" s="45">
        <f t="shared" si="1280"/>
        <v>2.3561551193294058E-2</v>
      </c>
      <c r="FC1080" s="45">
        <f t="shared" si="1280"/>
        <v>2.7330438342024234E-2</v>
      </c>
      <c r="FD1080" s="45">
        <f t="shared" si="1256"/>
        <v>2.7330438342024234E-2</v>
      </c>
      <c r="FE1080" s="45"/>
      <c r="FF1080">
        <f t="shared" si="1224"/>
        <v>68.263200982398686</v>
      </c>
      <c r="FG1080">
        <f t="shared" si="1225"/>
        <v>67.742652476463363</v>
      </c>
      <c r="FH1080">
        <f t="shared" si="1226"/>
        <v>67.374252967662713</v>
      </c>
      <c r="FI1080">
        <f t="shared" si="1227"/>
        <v>67.114199754400332</v>
      </c>
      <c r="FJ1080">
        <f t="shared" si="1228"/>
        <v>67.114199754400332</v>
      </c>
      <c r="FL1080" s="34"/>
      <c r="FM1080" s="34"/>
      <c r="FN1080" s="34"/>
      <c r="FO1080" s="34"/>
      <c r="FP1080" s="34"/>
      <c r="FQ1080" s="153">
        <f t="shared" si="1281"/>
        <v>0.125</v>
      </c>
      <c r="FR1080" s="153"/>
      <c r="FS1080" s="42"/>
      <c r="FT1080" s="42"/>
      <c r="FU1080" s="42"/>
      <c r="FV1080" s="42"/>
      <c r="FW1080" s="42"/>
      <c r="FX1080" s="42"/>
      <c r="FY1080" s="42"/>
      <c r="FZ1080" s="42"/>
      <c r="GA1080" s="42"/>
      <c r="GB1080" s="42"/>
      <c r="GC1080" s="42"/>
      <c r="GD1080" s="42"/>
      <c r="GE1080" s="42"/>
      <c r="GF1080" s="42"/>
      <c r="GG1080" s="42"/>
      <c r="GH1080" s="42"/>
      <c r="GI1080" s="42"/>
      <c r="GJ1080" s="42"/>
      <c r="GK1080" s="42"/>
      <c r="GL1080" s="42"/>
      <c r="GM1080" s="154">
        <f>'[1]Automation Master'!$B$10*FQ1080*FO1080</f>
        <v>0</v>
      </c>
      <c r="GN1080" s="155">
        <f>'[1]Automation Master'!$B$11*FO1080*FQ1080+GM1080</f>
        <v>0</v>
      </c>
      <c r="GO1080" s="155">
        <f>'[1]Automation Master'!$B$12*FO1080*FQ1080+GN1080</f>
        <v>0</v>
      </c>
      <c r="GP1080" s="155">
        <f>'[1]Automation Master'!$B$13*FO1080*FQ1080+GO1080</f>
        <v>0</v>
      </c>
      <c r="GQ1080" s="155">
        <f>'[1]Automation Master'!$C$10*FO1080*FQ1080+GP1080</f>
        <v>0</v>
      </c>
      <c r="GR1080" s="155">
        <f>'[1]Automation Master'!$C$11*FO1080*FQ1080+GQ1080</f>
        <v>0</v>
      </c>
      <c r="GS1080" s="155">
        <f>'[1]Automation Master'!$C$12*FO1080*FQ1080+GR1080</f>
        <v>0</v>
      </c>
      <c r="GT1080" s="155">
        <f>'[1]Automation Master'!$C$13*FO1080*FQ1080+GS1080</f>
        <v>0</v>
      </c>
      <c r="GU1080" s="155">
        <f>'[1]Automation Master'!$D$10*FO1080*FQ1080+GT1080</f>
        <v>0</v>
      </c>
      <c r="GV1080" s="155">
        <f>'[1]Automation Master'!$D$11*FO1080*FQ1080+GU1080</f>
        <v>0</v>
      </c>
      <c r="GW1080" s="155">
        <f>'[1]Automation Master'!$D$12*FO1080*FQ1080+GV1080</f>
        <v>0</v>
      </c>
      <c r="GX1080" s="155">
        <f>'[1]Automation Master'!$D$13*FO1080*FQ1080+GW1080</f>
        <v>0</v>
      </c>
      <c r="GY1080" s="155">
        <f>'[1]Automation Master'!$E$10*FO1080*FQ1080+GX1080</f>
        <v>0</v>
      </c>
      <c r="GZ1080" s="155">
        <f>'[1]Automation Master'!$E$11*FO1080*FQ1080+GY1080</f>
        <v>0</v>
      </c>
      <c r="HA1080" s="155">
        <f>'[1]Automation Master'!$E$12*FO1080*FQ1080+GZ1080</f>
        <v>0</v>
      </c>
      <c r="HB1080" s="155">
        <f>'[1]Automation Master'!$E$13*FO1080*FQ1080+HA1080</f>
        <v>0</v>
      </c>
      <c r="HC1080" s="155">
        <f>'[1]Automation Master'!$F$10*FO1080*FQ1080+HB1080</f>
        <v>0</v>
      </c>
      <c r="HD1080" s="155">
        <f>'[1]Automation Master'!$F$11*FO1080*FQ1080+HC1080</f>
        <v>0</v>
      </c>
      <c r="HE1080" s="155">
        <f>'[1]Automation Master'!$F$12*FO1080*FQ1080+HD1080</f>
        <v>0</v>
      </c>
      <c r="HF1080" s="156">
        <f>'[1]Automation Master'!$F$13*FO1080*FQ1080+HE1080</f>
        <v>0</v>
      </c>
      <c r="HG1080" s="157"/>
      <c r="HH1080" s="157"/>
      <c r="HI1080" s="157"/>
      <c r="HJ1080" s="157"/>
      <c r="HK1080" s="157"/>
      <c r="HL1080" s="157"/>
      <c r="HM1080" s="157"/>
      <c r="HN1080" s="157"/>
      <c r="HO1080" s="157"/>
      <c r="HP1080" s="157"/>
      <c r="HQ1080" s="157"/>
      <c r="HR1080" s="157"/>
      <c r="HS1080" s="157"/>
      <c r="HT1080" s="157"/>
      <c r="HU1080" s="157"/>
      <c r="HV1080" s="157"/>
      <c r="HW1080" s="157"/>
      <c r="HX1080" s="157"/>
      <c r="HY1080" s="42"/>
      <c r="HZ1080" s="42"/>
      <c r="IA1080" s="148">
        <f t="shared" si="1229"/>
        <v>69</v>
      </c>
      <c r="IB1080" s="148">
        <f t="shared" si="1230"/>
        <v>69</v>
      </c>
      <c r="IC1080" s="148">
        <f t="shared" si="1231"/>
        <v>69</v>
      </c>
      <c r="ID1080" s="148">
        <f t="shared" si="1232"/>
        <v>69</v>
      </c>
      <c r="IE1080" s="148">
        <f t="shared" si="1233"/>
        <v>69</v>
      </c>
      <c r="IH1080">
        <f t="shared" si="1239"/>
        <v>68.263200982398686</v>
      </c>
      <c r="II1080">
        <f t="shared" si="1240"/>
        <v>67.742652476463363</v>
      </c>
      <c r="IJ1080">
        <f t="shared" si="1241"/>
        <v>67.374252967662713</v>
      </c>
      <c r="IK1080">
        <f t="shared" si="1242"/>
        <v>67.114199754400332</v>
      </c>
      <c r="IL1080">
        <f t="shared" si="1243"/>
        <v>67.114199754400332</v>
      </c>
      <c r="IN1080" s="42">
        <f t="shared" si="1234"/>
        <v>1.0678246631903098E-2</v>
      </c>
      <c r="IO1080" s="42">
        <f t="shared" si="1235"/>
        <v>1.8222427877342569E-2</v>
      </c>
      <c r="IP1080" s="42">
        <f t="shared" si="1236"/>
        <v>2.3561551193294016E-2</v>
      </c>
      <c r="IQ1080" s="42">
        <f t="shared" si="1237"/>
        <v>2.7330438342024178E-2</v>
      </c>
      <c r="IR1080" s="42">
        <f t="shared" si="1238"/>
        <v>2.7330438342024178E-2</v>
      </c>
      <c r="IT1080" s="9">
        <f t="shared" si="1282"/>
        <v>0</v>
      </c>
      <c r="IU1080" s="9">
        <f t="shared" si="1283"/>
        <v>0</v>
      </c>
      <c r="IV1080" s="9">
        <f t="shared" si="1284"/>
        <v>0</v>
      </c>
      <c r="IW1080" s="9">
        <f t="shared" si="1285"/>
        <v>0</v>
      </c>
      <c r="IX1080" s="9">
        <f t="shared" si="1286"/>
        <v>0</v>
      </c>
    </row>
    <row r="1081" spans="1:258" ht="15.75" hidden="1" thickBot="1" x14ac:dyDescent="0.3">
      <c r="A1081">
        <v>19</v>
      </c>
      <c r="B1081" t="s">
        <v>286</v>
      </c>
      <c r="C1081" t="s">
        <v>300</v>
      </c>
      <c r="D1081" t="s">
        <v>288</v>
      </c>
      <c r="E1081" t="s">
        <v>678</v>
      </c>
      <c r="F1081" t="s">
        <v>290</v>
      </c>
      <c r="G1081" t="s">
        <v>256</v>
      </c>
      <c r="H1081">
        <v>18</v>
      </c>
      <c r="I1081">
        <v>1</v>
      </c>
      <c r="K1081">
        <v>3</v>
      </c>
      <c r="L1081">
        <v>15</v>
      </c>
      <c r="M1081">
        <v>1</v>
      </c>
      <c r="R1081">
        <v>4</v>
      </c>
      <c r="S1081">
        <v>8</v>
      </c>
      <c r="T1081">
        <v>6</v>
      </c>
      <c r="X1081">
        <v>1</v>
      </c>
      <c r="Y1081">
        <v>18</v>
      </c>
      <c r="AA1081">
        <v>1</v>
      </c>
      <c r="AB1081">
        <v>15</v>
      </c>
      <c r="AE1081">
        <v>3</v>
      </c>
      <c r="AL1081">
        <v>1</v>
      </c>
      <c r="AS1081">
        <v>1</v>
      </c>
      <c r="AT1081">
        <v>19</v>
      </c>
      <c r="AU1081">
        <v>0</v>
      </c>
      <c r="AV1081">
        <v>0</v>
      </c>
      <c r="AW1081">
        <v>0</v>
      </c>
      <c r="AX1081">
        <v>19</v>
      </c>
      <c r="BB1081">
        <f t="shared" si="1257"/>
        <v>19</v>
      </c>
      <c r="BD1081">
        <f t="shared" si="1258"/>
        <v>19</v>
      </c>
      <c r="BE1081">
        <f t="shared" si="1259"/>
        <v>19</v>
      </c>
      <c r="BF1081">
        <f t="shared" si="1260"/>
        <v>19</v>
      </c>
      <c r="BH1081">
        <f t="shared" si="1261"/>
        <v>0</v>
      </c>
      <c r="BK1081" s="45">
        <f>IF(G1081="MEA",'[1]Net Hire Rate'!$E$7,IF(G1081="AMR",'[1]Net Hire Rate'!$F$7,IF(G1081="EUR",'[1]Net Hire Rate'!$G$7,IF(G1081="APAC",'[1]Net Hire Rate'!$H$7,0))))</f>
        <v>1.6761041902604757E-3</v>
      </c>
      <c r="BL1081" s="45">
        <f>IF(G1081="MEA",'[1]Net Hire Rate'!$E$8,IF(G1081="AMR",'[1]Net Hire Rate'!$F$8,IF(G1081="EUR",'[1]Net Hire Rate'!$G$8,IF(G1081="APAC",'[1]Net Hire Rate'!$H$8,0))))</f>
        <v>1.6761041902604757E-3</v>
      </c>
      <c r="BM1081" s="45">
        <f>IF(G1081="MEA",'[1]Net Hire Rate'!$E$9,IF(G1081="AMR",'[1]Net Hire Rate'!$F$9,IF(G1081="EUR",'[1]Net Hire Rate'!$G$9,IF(G1081="APAC",'[1]Net Hire Rate'!$H$9,0))))</f>
        <v>1.6761041902604757E-3</v>
      </c>
      <c r="BN1081" s="45">
        <f>IF(G1081="MEA",'[1]Net Hire Rate'!$E$10,IF(G1081="AMR",'[1]Net Hire Rate'!$F$10,IF(G1081="EUR",'[1]Net Hire Rate'!$G$10,IF(G1081="APAC",'[1]Net Hire Rate'!$H$10,0))))</f>
        <v>1.6761041902604757E-3</v>
      </c>
      <c r="BO1081" s="45">
        <f>IF(G1081="MEA",'[1]Net Hire Rate'!$E$11,IF(G1081="AMR",'[1]Net Hire Rate'!$F$11,IF(G1081="EUR",'[1]Net Hire Rate'!$G$11,IF(G1081="APAC",'[1]Net Hire Rate'!$H$11,0))))</f>
        <v>1.6761041902604757E-3</v>
      </c>
      <c r="BP1081" s="45">
        <f>IF(G1081="MEA",'[1]Net Hire Rate'!$E$12,IF(G1081="AMR",'[1]Net Hire Rate'!$F$12,IF(G1081="EUR",'[1]Net Hire Rate'!$G$12,IF(G1081="APAC",'[1]Net Hire Rate'!$H$12,0))))</f>
        <v>1.6761041902604757E-3</v>
      </c>
      <c r="BQ1081" s="147">
        <f t="shared" si="1262"/>
        <v>19</v>
      </c>
      <c r="BR1081" s="147">
        <f t="shared" si="1244"/>
        <v>19</v>
      </c>
      <c r="BS1081" s="147">
        <f t="shared" si="1263"/>
        <v>19.03184597961495</v>
      </c>
      <c r="BT1081" s="148">
        <f t="shared" si="1245"/>
        <v>19.03184597961495</v>
      </c>
      <c r="BU1081" s="149">
        <f t="shared" si="1264"/>
        <v>19.063745336409774</v>
      </c>
      <c r="BV1081" s="148">
        <f t="shared" si="1246"/>
        <v>19.063745336409774</v>
      </c>
      <c r="BW1081" s="148">
        <f t="shared" si="1265"/>
        <v>19.095698159850187</v>
      </c>
      <c r="BX1081" s="148">
        <f t="shared" si="1247"/>
        <v>19.095698159850187</v>
      </c>
      <c r="BY1081" s="148">
        <f t="shared" si="1266"/>
        <v>19.127704539551861</v>
      </c>
      <c r="BZ1081" s="148">
        <f t="shared" si="1248"/>
        <v>19.127704539551861</v>
      </c>
      <c r="CA1081" s="148">
        <f t="shared" si="1267"/>
        <v>19.159764565280668</v>
      </c>
      <c r="CB1081" s="148">
        <f t="shared" si="1249"/>
        <v>18.159764565280668</v>
      </c>
      <c r="CC1081" s="148"/>
      <c r="CD1081" s="38"/>
      <c r="CE1081" s="38"/>
      <c r="CF1081" s="38"/>
      <c r="CG1081" s="38"/>
      <c r="CH1081" s="38"/>
      <c r="CI1081" s="38"/>
      <c r="CJ1081" s="38"/>
      <c r="CK1081" s="41"/>
      <c r="CL1081" s="41"/>
      <c r="CM1081" s="40"/>
      <c r="CN1081" s="41"/>
      <c r="CO1081" s="41"/>
      <c r="CP1081" s="41"/>
      <c r="CQ1081" s="41"/>
      <c r="CR1081" s="41"/>
      <c r="CS1081" s="41"/>
      <c r="CT1081" s="41"/>
      <c r="CU1081" s="40"/>
      <c r="CV1081" s="41"/>
      <c r="CW1081" s="41"/>
      <c r="CX1081" s="41"/>
      <c r="CY1081" s="41"/>
      <c r="CZ1081" s="41"/>
      <c r="DA1081" s="41"/>
      <c r="DB1081" s="41"/>
      <c r="DC1081" s="40"/>
      <c r="DD1081" s="41"/>
      <c r="DE1081" s="41"/>
      <c r="DF1081" s="41"/>
      <c r="DG1081" s="41"/>
      <c r="DH1081" s="41"/>
      <c r="DI1081" s="41"/>
      <c r="DJ1081" s="41"/>
      <c r="DK1081" s="40"/>
      <c r="DL1081" s="41"/>
      <c r="DM1081" s="41"/>
      <c r="DN1081" s="41"/>
      <c r="DO1081" s="41"/>
      <c r="DP1081" s="41"/>
      <c r="DQ1081" s="41"/>
      <c r="DR1081" s="15"/>
      <c r="DS1081" s="151">
        <f t="shared" si="1250"/>
        <v>19</v>
      </c>
      <c r="DT1081" s="152">
        <f t="shared" si="1251"/>
        <v>0</v>
      </c>
      <c r="DU1081" s="7">
        <f t="shared" si="1252"/>
        <v>0</v>
      </c>
      <c r="DV1081" s="7">
        <f t="shared" si="1253"/>
        <v>0</v>
      </c>
      <c r="DW1081">
        <f t="shared" si="1254"/>
        <v>0</v>
      </c>
      <c r="DX1081">
        <f t="shared" si="1255"/>
        <v>0</v>
      </c>
      <c r="DZ1081">
        <f t="shared" si="1268"/>
        <v>19</v>
      </c>
      <c r="EA1081">
        <f t="shared" si="1269"/>
        <v>19</v>
      </c>
      <c r="EB1081">
        <f t="shared" si="1270"/>
        <v>19</v>
      </c>
      <c r="EC1081">
        <f t="shared" si="1271"/>
        <v>19</v>
      </c>
      <c r="ED1081">
        <f t="shared" si="1272"/>
        <v>19</v>
      </c>
      <c r="EE1081">
        <f t="shared" si="1273"/>
        <v>19</v>
      </c>
      <c r="EG1081">
        <f t="shared" si="1274"/>
        <v>19</v>
      </c>
      <c r="EH1081">
        <f t="shared" si="1275"/>
        <v>19</v>
      </c>
      <c r="EI1081">
        <f t="shared" si="1276"/>
        <v>19</v>
      </c>
      <c r="EJ1081">
        <f t="shared" si="1277"/>
        <v>19</v>
      </c>
      <c r="EK1081">
        <f t="shared" si="1278"/>
        <v>19</v>
      </c>
      <c r="EM1081">
        <f>IF($EM$9='[1]L&amp;D Numbers'!$E$6,'[1]L&amp;D Numbers'!$E$7)</f>
        <v>350</v>
      </c>
      <c r="EN1081">
        <f>IF($EN$9='[1]L&amp;D Numbers'!$F$6,'[1]L&amp;D Numbers'!$F$7)</f>
        <v>2000</v>
      </c>
      <c r="EO1081">
        <f>IF($EO$9='[1]L&amp;D Numbers'!$G$6,'[1]L&amp;D Numbers'!$G$7)</f>
        <v>2000</v>
      </c>
      <c r="EP1081">
        <f>IF($EP$9='[1]L&amp;D Numbers'!$H$6,'[1]L&amp;D Numbers'!$H$7)</f>
        <v>2000</v>
      </c>
      <c r="EQ1081">
        <f>IF($EQ$9='[1]L&amp;D Numbers'!$I$6,'[1]L&amp;D Numbers'!$I$7)</f>
        <v>2000</v>
      </c>
      <c r="ER1081">
        <f>IF($ER$9='[1]L&amp;D Numbers'!$J$6,'[1]L&amp;D Numbers'!$J$7)</f>
        <v>0</v>
      </c>
      <c r="ET1081" s="45">
        <f>'[1]L&amp;D Master'!$E$10</f>
        <v>1.0678246631903041E-2</v>
      </c>
      <c r="EU1081" s="45">
        <f>ET1081+'[1]L&amp;D Master'!$F$10</f>
        <v>1.8222427877342538E-2</v>
      </c>
      <c r="EV1081" s="45">
        <f>EU1081+'[1]L&amp;D Master'!$G$10</f>
        <v>2.3561551193294058E-2</v>
      </c>
      <c r="EW1081" s="45">
        <f>EV1081+'[1]L&amp;D Master'!$H$10</f>
        <v>2.7330438342024234E-2</v>
      </c>
      <c r="EX1081" s="45">
        <f>EW1081+'[1]L&amp;D Master'!$I$10</f>
        <v>2.9999999999999995E-2</v>
      </c>
      <c r="EY1081" s="45"/>
      <c r="EZ1081" s="45">
        <f t="shared" si="1279"/>
        <v>1.0678246631903041E-2</v>
      </c>
      <c r="FA1081" s="45">
        <f t="shared" si="1280"/>
        <v>1.8222427877342538E-2</v>
      </c>
      <c r="FB1081" s="45">
        <f t="shared" si="1280"/>
        <v>2.3561551193294058E-2</v>
      </c>
      <c r="FC1081" s="45">
        <f t="shared" si="1280"/>
        <v>2.7330438342024234E-2</v>
      </c>
      <c r="FD1081" s="45">
        <f t="shared" si="1256"/>
        <v>2.7330438342024234E-2</v>
      </c>
      <c r="FE1081" s="45"/>
      <c r="FF1081">
        <f t="shared" ref="FF1081:FF1144" si="1287">EA1081*(1-EZ1081)</f>
        <v>18.79711331399384</v>
      </c>
      <c r="FG1081">
        <f t="shared" ref="FG1081:FG1144" si="1288">EB1081*(1-FA1081)</f>
        <v>18.653773870330493</v>
      </c>
      <c r="FH1081">
        <f t="shared" ref="FH1081:FH1144" si="1289">EC1081*(1-FB1081)</f>
        <v>18.552330527327413</v>
      </c>
      <c r="FI1081">
        <f t="shared" ref="FI1081:FI1144" si="1290">ED1081*(1-FC1081)</f>
        <v>18.480721671501541</v>
      </c>
      <c r="FJ1081">
        <f t="shared" ref="FJ1081:FJ1144" si="1291">EE1081*(1-FD1081)</f>
        <v>18.480721671501541</v>
      </c>
      <c r="FL1081" s="34"/>
      <c r="FM1081" s="34"/>
      <c r="FN1081" s="34"/>
      <c r="FO1081" s="34"/>
      <c r="FP1081" s="34"/>
      <c r="FQ1081" s="153">
        <f t="shared" si="1281"/>
        <v>0.125</v>
      </c>
      <c r="FR1081" s="153"/>
      <c r="FS1081" s="42"/>
      <c r="FT1081" s="42"/>
      <c r="FU1081" s="42"/>
      <c r="FV1081" s="42"/>
      <c r="FW1081" s="42"/>
      <c r="FX1081" s="42"/>
      <c r="FY1081" s="42"/>
      <c r="FZ1081" s="42"/>
      <c r="GA1081" s="42"/>
      <c r="GB1081" s="42"/>
      <c r="GC1081" s="42"/>
      <c r="GD1081" s="42"/>
      <c r="GE1081" s="42"/>
      <c r="GF1081" s="42"/>
      <c r="GG1081" s="42"/>
      <c r="GH1081" s="42"/>
      <c r="GI1081" s="42"/>
      <c r="GJ1081" s="42"/>
      <c r="GK1081" s="42"/>
      <c r="GL1081" s="42"/>
      <c r="GM1081" s="154">
        <f>'[1]Automation Master'!$B$10*FQ1081*FO1081</f>
        <v>0</v>
      </c>
      <c r="GN1081" s="155">
        <f>'[1]Automation Master'!$B$11*FO1081*FQ1081+GM1081</f>
        <v>0</v>
      </c>
      <c r="GO1081" s="155">
        <f>'[1]Automation Master'!$B$12*FO1081*FQ1081+GN1081</f>
        <v>0</v>
      </c>
      <c r="GP1081" s="155">
        <f>'[1]Automation Master'!$B$13*FO1081*FQ1081+GO1081</f>
        <v>0</v>
      </c>
      <c r="GQ1081" s="155">
        <f>'[1]Automation Master'!$C$10*FO1081*FQ1081+GP1081</f>
        <v>0</v>
      </c>
      <c r="GR1081" s="155">
        <f>'[1]Automation Master'!$C$11*FO1081*FQ1081+GQ1081</f>
        <v>0</v>
      </c>
      <c r="GS1081" s="155">
        <f>'[1]Automation Master'!$C$12*FO1081*FQ1081+GR1081</f>
        <v>0</v>
      </c>
      <c r="GT1081" s="155">
        <f>'[1]Automation Master'!$C$13*FO1081*FQ1081+GS1081</f>
        <v>0</v>
      </c>
      <c r="GU1081" s="155">
        <f>'[1]Automation Master'!$D$10*FO1081*FQ1081+GT1081</f>
        <v>0</v>
      </c>
      <c r="GV1081" s="155">
        <f>'[1]Automation Master'!$D$11*FO1081*FQ1081+GU1081</f>
        <v>0</v>
      </c>
      <c r="GW1081" s="155">
        <f>'[1]Automation Master'!$D$12*FO1081*FQ1081+GV1081</f>
        <v>0</v>
      </c>
      <c r="GX1081" s="155">
        <f>'[1]Automation Master'!$D$13*FO1081*FQ1081+GW1081</f>
        <v>0</v>
      </c>
      <c r="GY1081" s="155">
        <f>'[1]Automation Master'!$E$10*FO1081*FQ1081+GX1081</f>
        <v>0</v>
      </c>
      <c r="GZ1081" s="155">
        <f>'[1]Automation Master'!$E$11*FO1081*FQ1081+GY1081</f>
        <v>0</v>
      </c>
      <c r="HA1081" s="155">
        <f>'[1]Automation Master'!$E$12*FO1081*FQ1081+GZ1081</f>
        <v>0</v>
      </c>
      <c r="HB1081" s="155">
        <f>'[1]Automation Master'!$E$13*FO1081*FQ1081+HA1081</f>
        <v>0</v>
      </c>
      <c r="HC1081" s="155">
        <f>'[1]Automation Master'!$F$10*FO1081*FQ1081+HB1081</f>
        <v>0</v>
      </c>
      <c r="HD1081" s="155">
        <f>'[1]Automation Master'!$F$11*FO1081*FQ1081+HC1081</f>
        <v>0</v>
      </c>
      <c r="HE1081" s="155">
        <f>'[1]Automation Master'!$F$12*FO1081*FQ1081+HD1081</f>
        <v>0</v>
      </c>
      <c r="HF1081" s="156">
        <f>'[1]Automation Master'!$F$13*FO1081*FQ1081+HE1081</f>
        <v>0</v>
      </c>
      <c r="HG1081" s="157"/>
      <c r="HH1081" s="157"/>
      <c r="HI1081" s="157"/>
      <c r="HJ1081" s="157"/>
      <c r="HK1081" s="157"/>
      <c r="HL1081" s="157"/>
      <c r="HM1081" s="157"/>
      <c r="HN1081" s="157"/>
      <c r="HO1081" s="157"/>
      <c r="HP1081" s="157"/>
      <c r="HQ1081" s="157"/>
      <c r="HR1081" s="157"/>
      <c r="HS1081" s="157"/>
      <c r="HT1081" s="157"/>
      <c r="HU1081" s="157"/>
      <c r="HV1081" s="157"/>
      <c r="HW1081" s="157"/>
      <c r="HX1081" s="157"/>
      <c r="HY1081" s="42"/>
      <c r="HZ1081" s="42"/>
      <c r="IA1081" s="148">
        <f t="shared" ref="IA1081:IA1144" si="1292">EA1081*(1-GP1081)</f>
        <v>19</v>
      </c>
      <c r="IB1081" s="148">
        <f t="shared" ref="IB1081:IB1144" si="1293">EB1081*(1-GT1081)</f>
        <v>19</v>
      </c>
      <c r="IC1081" s="148">
        <f t="shared" ref="IC1081:IC1144" si="1294">EC1081*(1-GX1081)</f>
        <v>19</v>
      </c>
      <c r="ID1081" s="148">
        <f t="shared" ref="ID1081:ID1144" si="1295">ED1081*(1-HB1081)</f>
        <v>19</v>
      </c>
      <c r="IE1081" s="148">
        <f t="shared" ref="IE1081:IE1144" si="1296">EE1081*(1-HF1081)</f>
        <v>19</v>
      </c>
      <c r="IH1081">
        <f t="shared" si="1239"/>
        <v>18.79711331399384</v>
      </c>
      <c r="II1081">
        <f t="shared" si="1240"/>
        <v>18.653773870330493</v>
      </c>
      <c r="IJ1081">
        <f t="shared" si="1241"/>
        <v>18.552330527327413</v>
      </c>
      <c r="IK1081">
        <f t="shared" si="1242"/>
        <v>18.480721671501541</v>
      </c>
      <c r="IL1081">
        <f t="shared" si="1243"/>
        <v>18.480721671501541</v>
      </c>
      <c r="IN1081" s="42">
        <f t="shared" ref="IN1081:IN1144" si="1297">IFERROR((EA1081-IH1081)/(EA1081),0)</f>
        <v>1.0678246631903147E-2</v>
      </c>
      <c r="IO1081" s="42">
        <f t="shared" ref="IO1081:IO1144" si="1298">IFERROR((EB1081-II1081)/EB1081,0)</f>
        <v>1.8222427877342465E-2</v>
      </c>
      <c r="IP1081" s="42">
        <f t="shared" ref="IP1081:IP1144" si="1299">IFERROR((EC1081-IJ1081)/EC1081,0)</f>
        <v>2.3561551193294037E-2</v>
      </c>
      <c r="IQ1081" s="42">
        <f t="shared" ref="IQ1081:IQ1144" si="1300">IFERROR((ED1081-IK1081)/ED1081,0)</f>
        <v>2.7330438342024133E-2</v>
      </c>
      <c r="IR1081" s="42">
        <f t="shared" ref="IR1081:IR1144" si="1301">IFERROR((EE1081-IL1081)/EE1081,0)</f>
        <v>2.7330438342024133E-2</v>
      </c>
      <c r="IT1081" s="9">
        <f t="shared" si="1282"/>
        <v>0</v>
      </c>
      <c r="IU1081" s="9">
        <f t="shared" si="1283"/>
        <v>0</v>
      </c>
      <c r="IV1081" s="9">
        <f t="shared" si="1284"/>
        <v>0</v>
      </c>
      <c r="IW1081" s="9">
        <f t="shared" si="1285"/>
        <v>0</v>
      </c>
      <c r="IX1081" s="9">
        <f t="shared" si="1286"/>
        <v>0</v>
      </c>
    </row>
    <row r="1082" spans="1:258" ht="15.75" hidden="1" thickBot="1" x14ac:dyDescent="0.3">
      <c r="A1082">
        <v>12</v>
      </c>
      <c r="B1082" t="s">
        <v>286</v>
      </c>
      <c r="C1082" t="s">
        <v>291</v>
      </c>
      <c r="D1082" t="s">
        <v>288</v>
      </c>
      <c r="E1082" t="s">
        <v>678</v>
      </c>
      <c r="F1082" t="s">
        <v>290</v>
      </c>
      <c r="G1082" t="s">
        <v>256</v>
      </c>
      <c r="H1082">
        <v>11</v>
      </c>
      <c r="I1082">
        <v>1</v>
      </c>
      <c r="K1082">
        <v>1</v>
      </c>
      <c r="L1082">
        <v>10</v>
      </c>
      <c r="M1082">
        <v>1</v>
      </c>
      <c r="R1082">
        <v>2</v>
      </c>
      <c r="S1082">
        <v>2</v>
      </c>
      <c r="T1082">
        <v>6</v>
      </c>
      <c r="U1082">
        <v>1</v>
      </c>
      <c r="X1082">
        <v>1</v>
      </c>
      <c r="Y1082">
        <v>11</v>
      </c>
      <c r="AA1082">
        <v>1</v>
      </c>
      <c r="AB1082">
        <v>10</v>
      </c>
      <c r="AE1082">
        <v>1</v>
      </c>
      <c r="AL1082">
        <v>1</v>
      </c>
      <c r="AT1082">
        <v>12</v>
      </c>
      <c r="AU1082">
        <v>0</v>
      </c>
      <c r="AV1082">
        <v>12</v>
      </c>
      <c r="AW1082">
        <v>0</v>
      </c>
      <c r="AX1082">
        <v>0</v>
      </c>
      <c r="BB1082">
        <f t="shared" si="1257"/>
        <v>12</v>
      </c>
      <c r="BD1082">
        <f t="shared" si="1258"/>
        <v>12</v>
      </c>
      <c r="BE1082">
        <f t="shared" si="1259"/>
        <v>12</v>
      </c>
      <c r="BF1082">
        <f t="shared" si="1260"/>
        <v>12</v>
      </c>
      <c r="BH1082">
        <f t="shared" si="1261"/>
        <v>0</v>
      </c>
      <c r="BK1082" s="45">
        <f>IF(G1082="MEA",'[1]Net Hire Rate'!$E$7,IF(G1082="AMR",'[1]Net Hire Rate'!$F$7,IF(G1082="EUR",'[1]Net Hire Rate'!$G$7,IF(G1082="APAC",'[1]Net Hire Rate'!$H$7,0))))</f>
        <v>1.6761041902604757E-3</v>
      </c>
      <c r="BL1082" s="45">
        <f>IF(G1082="MEA",'[1]Net Hire Rate'!$E$8,IF(G1082="AMR",'[1]Net Hire Rate'!$F$8,IF(G1082="EUR",'[1]Net Hire Rate'!$G$8,IF(G1082="APAC",'[1]Net Hire Rate'!$H$8,0))))</f>
        <v>1.6761041902604757E-3</v>
      </c>
      <c r="BM1082" s="45">
        <f>IF(G1082="MEA",'[1]Net Hire Rate'!$E$9,IF(G1082="AMR",'[1]Net Hire Rate'!$F$9,IF(G1082="EUR",'[1]Net Hire Rate'!$G$9,IF(G1082="APAC",'[1]Net Hire Rate'!$H$9,0))))</f>
        <v>1.6761041902604757E-3</v>
      </c>
      <c r="BN1082" s="45">
        <f>IF(G1082="MEA",'[1]Net Hire Rate'!$E$10,IF(G1082="AMR",'[1]Net Hire Rate'!$F$10,IF(G1082="EUR",'[1]Net Hire Rate'!$G$10,IF(G1082="APAC",'[1]Net Hire Rate'!$H$10,0))))</f>
        <v>1.6761041902604757E-3</v>
      </c>
      <c r="BO1082" s="45">
        <f>IF(G1082="MEA",'[1]Net Hire Rate'!$E$11,IF(G1082="AMR",'[1]Net Hire Rate'!$F$11,IF(G1082="EUR",'[1]Net Hire Rate'!$G$11,IF(G1082="APAC",'[1]Net Hire Rate'!$H$11,0))))</f>
        <v>1.6761041902604757E-3</v>
      </c>
      <c r="BP1082" s="45">
        <f>IF(G1082="MEA",'[1]Net Hire Rate'!$E$12,IF(G1082="AMR",'[1]Net Hire Rate'!$F$12,IF(G1082="EUR",'[1]Net Hire Rate'!$G$12,IF(G1082="APAC",'[1]Net Hire Rate'!$H$12,0))))</f>
        <v>1.6761041902604757E-3</v>
      </c>
      <c r="BQ1082" s="147">
        <f t="shared" si="1262"/>
        <v>12</v>
      </c>
      <c r="BR1082" s="147">
        <f t="shared" si="1244"/>
        <v>12</v>
      </c>
      <c r="BS1082" s="147">
        <f t="shared" si="1263"/>
        <v>12.020113250283124</v>
      </c>
      <c r="BT1082" s="148">
        <f t="shared" si="1245"/>
        <v>12.020113250283124</v>
      </c>
      <c r="BU1082" s="149">
        <f t="shared" si="1264"/>
        <v>12.040260212469329</v>
      </c>
      <c r="BV1082" s="148">
        <f t="shared" si="1246"/>
        <v>12.040260212469329</v>
      </c>
      <c r="BW1082" s="148">
        <f t="shared" si="1265"/>
        <v>12.060440943063275</v>
      </c>
      <c r="BX1082" s="148">
        <f t="shared" si="1247"/>
        <v>12.060440943063275</v>
      </c>
      <c r="BY1082" s="148">
        <f t="shared" si="1266"/>
        <v>12.080655498664331</v>
      </c>
      <c r="BZ1082" s="148">
        <f t="shared" si="1248"/>
        <v>12.080655498664331</v>
      </c>
      <c r="CA1082" s="148">
        <f t="shared" si="1267"/>
        <v>12.100903935966736</v>
      </c>
      <c r="CB1082" s="148">
        <f t="shared" si="1249"/>
        <v>12.100903935966736</v>
      </c>
      <c r="CC1082" s="148"/>
      <c r="CD1082" s="38"/>
      <c r="CE1082" s="38"/>
      <c r="CF1082" s="38"/>
      <c r="CG1082" s="38"/>
      <c r="CH1082" s="38"/>
      <c r="CI1082" s="38"/>
      <c r="CJ1082" s="38"/>
      <c r="CK1082" s="41"/>
      <c r="CL1082" s="41"/>
      <c r="CM1082" s="40"/>
      <c r="CN1082" s="41"/>
      <c r="CO1082" s="41"/>
      <c r="CP1082" s="41"/>
      <c r="CQ1082" s="41"/>
      <c r="CR1082" s="41"/>
      <c r="CS1082" s="41"/>
      <c r="CT1082" s="41"/>
      <c r="CU1082" s="40"/>
      <c r="CV1082" s="41"/>
      <c r="CW1082" s="41"/>
      <c r="CX1082" s="41"/>
      <c r="CY1082" s="41"/>
      <c r="CZ1082" s="41"/>
      <c r="DA1082" s="41"/>
      <c r="DB1082" s="41"/>
      <c r="DC1082" s="40"/>
      <c r="DD1082" s="41"/>
      <c r="DE1082" s="41"/>
      <c r="DF1082" s="41"/>
      <c r="DG1082" s="41"/>
      <c r="DH1082" s="41"/>
      <c r="DI1082" s="41"/>
      <c r="DJ1082" s="41"/>
      <c r="DK1082" s="40"/>
      <c r="DL1082" s="41"/>
      <c r="DM1082" s="41"/>
      <c r="DN1082" s="41"/>
      <c r="DO1082" s="41"/>
      <c r="DP1082" s="41"/>
      <c r="DQ1082" s="41"/>
      <c r="DR1082" s="15"/>
      <c r="DS1082" s="151">
        <f t="shared" si="1250"/>
        <v>12</v>
      </c>
      <c r="DT1082" s="152">
        <f t="shared" si="1251"/>
        <v>0</v>
      </c>
      <c r="DU1082" s="7">
        <f t="shared" si="1252"/>
        <v>0</v>
      </c>
      <c r="DV1082" s="7">
        <f t="shared" si="1253"/>
        <v>0</v>
      </c>
      <c r="DW1082">
        <f t="shared" si="1254"/>
        <v>0</v>
      </c>
      <c r="DX1082">
        <f t="shared" si="1255"/>
        <v>0</v>
      </c>
      <c r="DZ1082">
        <f t="shared" si="1268"/>
        <v>12</v>
      </c>
      <c r="EA1082">
        <f t="shared" si="1269"/>
        <v>12</v>
      </c>
      <c r="EB1082">
        <f t="shared" si="1270"/>
        <v>12</v>
      </c>
      <c r="EC1082">
        <f t="shared" si="1271"/>
        <v>12</v>
      </c>
      <c r="ED1082">
        <f t="shared" si="1272"/>
        <v>12</v>
      </c>
      <c r="EE1082">
        <f t="shared" si="1273"/>
        <v>12</v>
      </c>
      <c r="EG1082">
        <f t="shared" si="1274"/>
        <v>12</v>
      </c>
      <c r="EH1082">
        <f t="shared" si="1275"/>
        <v>12</v>
      </c>
      <c r="EI1082">
        <f t="shared" si="1276"/>
        <v>12</v>
      </c>
      <c r="EJ1082">
        <f t="shared" si="1277"/>
        <v>12</v>
      </c>
      <c r="EK1082">
        <f t="shared" si="1278"/>
        <v>12</v>
      </c>
      <c r="EM1082">
        <f>IF($EM$9='[1]L&amp;D Numbers'!$E$6,'[1]L&amp;D Numbers'!$E$7)</f>
        <v>350</v>
      </c>
      <c r="EN1082">
        <f>IF($EN$9='[1]L&amp;D Numbers'!$F$6,'[1]L&amp;D Numbers'!$F$7)</f>
        <v>2000</v>
      </c>
      <c r="EO1082">
        <f>IF($EO$9='[1]L&amp;D Numbers'!$G$6,'[1]L&amp;D Numbers'!$G$7)</f>
        <v>2000</v>
      </c>
      <c r="EP1082">
        <f>IF($EP$9='[1]L&amp;D Numbers'!$H$6,'[1]L&amp;D Numbers'!$H$7)</f>
        <v>2000</v>
      </c>
      <c r="EQ1082">
        <f>IF($EQ$9='[1]L&amp;D Numbers'!$I$6,'[1]L&amp;D Numbers'!$I$7)</f>
        <v>2000</v>
      </c>
      <c r="ER1082">
        <f>IF($ER$9='[1]L&amp;D Numbers'!$J$6,'[1]L&amp;D Numbers'!$J$7)</f>
        <v>0</v>
      </c>
      <c r="ET1082" s="45">
        <f>'[1]L&amp;D Master'!$E$10</f>
        <v>1.0678246631903041E-2</v>
      </c>
      <c r="EU1082" s="45">
        <f>ET1082+'[1]L&amp;D Master'!$F$10</f>
        <v>1.8222427877342538E-2</v>
      </c>
      <c r="EV1082" s="45">
        <f>EU1082+'[1]L&amp;D Master'!$G$10</f>
        <v>2.3561551193294058E-2</v>
      </c>
      <c r="EW1082" s="45">
        <f>EV1082+'[1]L&amp;D Master'!$H$10</f>
        <v>2.7330438342024234E-2</v>
      </c>
      <c r="EX1082" s="45">
        <f>EW1082+'[1]L&amp;D Master'!$I$10</f>
        <v>2.9999999999999995E-2</v>
      </c>
      <c r="EY1082" s="45"/>
      <c r="EZ1082" s="45">
        <f t="shared" si="1279"/>
        <v>1.0678246631903041E-2</v>
      </c>
      <c r="FA1082" s="45">
        <f t="shared" si="1280"/>
        <v>1.8222427877342538E-2</v>
      </c>
      <c r="FB1082" s="45">
        <f t="shared" si="1280"/>
        <v>2.3561551193294058E-2</v>
      </c>
      <c r="FC1082" s="45">
        <f t="shared" si="1280"/>
        <v>2.7330438342024234E-2</v>
      </c>
      <c r="FD1082" s="45">
        <f t="shared" si="1256"/>
        <v>2.7330438342024234E-2</v>
      </c>
      <c r="FE1082" s="45"/>
      <c r="FF1082">
        <f t="shared" si="1287"/>
        <v>11.871861040417162</v>
      </c>
      <c r="FG1082">
        <f t="shared" si="1288"/>
        <v>11.78133086547189</v>
      </c>
      <c r="FH1082">
        <f t="shared" si="1289"/>
        <v>11.717261385680471</v>
      </c>
      <c r="FI1082">
        <f t="shared" si="1290"/>
        <v>11.672034739895709</v>
      </c>
      <c r="FJ1082">
        <f t="shared" si="1291"/>
        <v>11.672034739895709</v>
      </c>
      <c r="FL1082" s="34"/>
      <c r="FM1082" s="34"/>
      <c r="FN1082" s="34"/>
      <c r="FO1082" s="34"/>
      <c r="FP1082" s="34"/>
      <c r="FQ1082" s="153">
        <f t="shared" si="1281"/>
        <v>0.125</v>
      </c>
      <c r="FR1082" s="153"/>
      <c r="FS1082" s="42"/>
      <c r="FT1082" s="42"/>
      <c r="FU1082" s="42"/>
      <c r="FV1082" s="42"/>
      <c r="FW1082" s="42"/>
      <c r="FX1082" s="42"/>
      <c r="FY1082" s="42"/>
      <c r="FZ1082" s="42"/>
      <c r="GA1082" s="42"/>
      <c r="GB1082" s="42"/>
      <c r="GC1082" s="42"/>
      <c r="GD1082" s="42"/>
      <c r="GE1082" s="42"/>
      <c r="GF1082" s="42"/>
      <c r="GG1082" s="42"/>
      <c r="GH1082" s="42"/>
      <c r="GI1082" s="42"/>
      <c r="GJ1082" s="42"/>
      <c r="GK1082" s="42"/>
      <c r="GL1082" s="42"/>
      <c r="GM1082" s="154">
        <f>'[1]Automation Master'!$B$10*FQ1082*FO1082</f>
        <v>0</v>
      </c>
      <c r="GN1082" s="155">
        <f>'[1]Automation Master'!$B$11*FO1082*FQ1082+GM1082</f>
        <v>0</v>
      </c>
      <c r="GO1082" s="155">
        <f>'[1]Automation Master'!$B$12*FO1082*FQ1082+GN1082</f>
        <v>0</v>
      </c>
      <c r="GP1082" s="155">
        <f>'[1]Automation Master'!$B$13*FO1082*FQ1082+GO1082</f>
        <v>0</v>
      </c>
      <c r="GQ1082" s="155">
        <f>'[1]Automation Master'!$C$10*FO1082*FQ1082+GP1082</f>
        <v>0</v>
      </c>
      <c r="GR1082" s="155">
        <f>'[1]Automation Master'!$C$11*FO1082*FQ1082+GQ1082</f>
        <v>0</v>
      </c>
      <c r="GS1082" s="155">
        <f>'[1]Automation Master'!$C$12*FO1082*FQ1082+GR1082</f>
        <v>0</v>
      </c>
      <c r="GT1082" s="155">
        <f>'[1]Automation Master'!$C$13*FO1082*FQ1082+GS1082</f>
        <v>0</v>
      </c>
      <c r="GU1082" s="155">
        <f>'[1]Automation Master'!$D$10*FO1082*FQ1082+GT1082</f>
        <v>0</v>
      </c>
      <c r="GV1082" s="155">
        <f>'[1]Automation Master'!$D$11*FO1082*FQ1082+GU1082</f>
        <v>0</v>
      </c>
      <c r="GW1082" s="155">
        <f>'[1]Automation Master'!$D$12*FO1082*FQ1082+GV1082</f>
        <v>0</v>
      </c>
      <c r="GX1082" s="155">
        <f>'[1]Automation Master'!$D$13*FO1082*FQ1082+GW1082</f>
        <v>0</v>
      </c>
      <c r="GY1082" s="155">
        <f>'[1]Automation Master'!$E$10*FO1082*FQ1082+GX1082</f>
        <v>0</v>
      </c>
      <c r="GZ1082" s="155">
        <f>'[1]Automation Master'!$E$11*FO1082*FQ1082+GY1082</f>
        <v>0</v>
      </c>
      <c r="HA1082" s="155">
        <f>'[1]Automation Master'!$E$12*FO1082*FQ1082+GZ1082</f>
        <v>0</v>
      </c>
      <c r="HB1082" s="155">
        <f>'[1]Automation Master'!$E$13*FO1082*FQ1082+HA1082</f>
        <v>0</v>
      </c>
      <c r="HC1082" s="155">
        <f>'[1]Automation Master'!$F$10*FO1082*FQ1082+HB1082</f>
        <v>0</v>
      </c>
      <c r="HD1082" s="155">
        <f>'[1]Automation Master'!$F$11*FO1082*FQ1082+HC1082</f>
        <v>0</v>
      </c>
      <c r="HE1082" s="155">
        <f>'[1]Automation Master'!$F$12*FO1082*FQ1082+HD1082</f>
        <v>0</v>
      </c>
      <c r="HF1082" s="156">
        <f>'[1]Automation Master'!$F$13*FO1082*FQ1082+HE1082</f>
        <v>0</v>
      </c>
      <c r="HG1082" s="157"/>
      <c r="HH1082" s="157"/>
      <c r="HI1082" s="157"/>
      <c r="HJ1082" s="157"/>
      <c r="HK1082" s="157"/>
      <c r="HL1082" s="157"/>
      <c r="HM1082" s="157"/>
      <c r="HN1082" s="157"/>
      <c r="HO1082" s="157"/>
      <c r="HP1082" s="157"/>
      <c r="HQ1082" s="157"/>
      <c r="HR1082" s="157"/>
      <c r="HS1082" s="157"/>
      <c r="HT1082" s="157"/>
      <c r="HU1082" s="157"/>
      <c r="HV1082" s="157"/>
      <c r="HW1082" s="157"/>
      <c r="HX1082" s="157"/>
      <c r="HY1082" s="42"/>
      <c r="HZ1082" s="42"/>
      <c r="IA1082" s="148">
        <f t="shared" si="1292"/>
        <v>12</v>
      </c>
      <c r="IB1082" s="148">
        <f t="shared" si="1293"/>
        <v>12</v>
      </c>
      <c r="IC1082" s="148">
        <f t="shared" si="1294"/>
        <v>12</v>
      </c>
      <c r="ID1082" s="148">
        <f t="shared" si="1295"/>
        <v>12</v>
      </c>
      <c r="IE1082" s="148">
        <f t="shared" si="1296"/>
        <v>12</v>
      </c>
      <c r="IH1082">
        <f t="shared" si="1239"/>
        <v>11.871861040417162</v>
      </c>
      <c r="II1082">
        <f t="shared" si="1240"/>
        <v>11.78133086547189</v>
      </c>
      <c r="IJ1082">
        <f t="shared" si="1241"/>
        <v>11.717261385680471</v>
      </c>
      <c r="IK1082">
        <f t="shared" si="1242"/>
        <v>11.672034739895709</v>
      </c>
      <c r="IL1082">
        <f t="shared" si="1243"/>
        <v>11.672034739895709</v>
      </c>
      <c r="IN1082" s="42">
        <f t="shared" si="1297"/>
        <v>1.0678246631903162E-2</v>
      </c>
      <c r="IO1082" s="42">
        <f t="shared" si="1298"/>
        <v>1.8222427877342479E-2</v>
      </c>
      <c r="IP1082" s="42">
        <f t="shared" si="1299"/>
        <v>2.3561551193294061E-2</v>
      </c>
      <c r="IQ1082" s="42">
        <f t="shared" si="1300"/>
        <v>2.7330438342024237E-2</v>
      </c>
      <c r="IR1082" s="42">
        <f t="shared" si="1301"/>
        <v>2.7330438342024237E-2</v>
      </c>
      <c r="IT1082" s="9">
        <f t="shared" si="1282"/>
        <v>0</v>
      </c>
      <c r="IU1082" s="9">
        <f t="shared" si="1283"/>
        <v>0</v>
      </c>
      <c r="IV1082" s="9">
        <f t="shared" si="1284"/>
        <v>0</v>
      </c>
      <c r="IW1082" s="9">
        <f t="shared" si="1285"/>
        <v>0</v>
      </c>
      <c r="IX1082" s="9">
        <f t="shared" si="1286"/>
        <v>0</v>
      </c>
    </row>
    <row r="1083" spans="1:258" ht="15.75" hidden="1" thickBot="1" x14ac:dyDescent="0.3">
      <c r="A1083">
        <v>21</v>
      </c>
      <c r="B1083" t="s">
        <v>286</v>
      </c>
      <c r="C1083" t="s">
        <v>292</v>
      </c>
      <c r="D1083" t="s">
        <v>288</v>
      </c>
      <c r="E1083" t="s">
        <v>678</v>
      </c>
      <c r="F1083" t="s">
        <v>290</v>
      </c>
      <c r="G1083" t="s">
        <v>256</v>
      </c>
      <c r="H1083">
        <v>16</v>
      </c>
      <c r="I1083">
        <v>5</v>
      </c>
      <c r="L1083">
        <v>16</v>
      </c>
      <c r="M1083">
        <v>5</v>
      </c>
      <c r="R1083">
        <v>3</v>
      </c>
      <c r="S1083">
        <v>13</v>
      </c>
      <c r="X1083">
        <v>5</v>
      </c>
      <c r="Y1083">
        <v>16</v>
      </c>
      <c r="AA1083">
        <v>5</v>
      </c>
      <c r="AB1083">
        <v>16</v>
      </c>
      <c r="AL1083">
        <v>5</v>
      </c>
      <c r="AT1083">
        <v>21</v>
      </c>
      <c r="AU1083">
        <v>0</v>
      </c>
      <c r="AV1083">
        <v>21</v>
      </c>
      <c r="AW1083">
        <v>0</v>
      </c>
      <c r="AX1083">
        <v>0</v>
      </c>
      <c r="BB1083">
        <f t="shared" si="1257"/>
        <v>21</v>
      </c>
      <c r="BD1083">
        <f t="shared" si="1258"/>
        <v>21</v>
      </c>
      <c r="BE1083">
        <f t="shared" si="1259"/>
        <v>21</v>
      </c>
      <c r="BF1083">
        <f t="shared" si="1260"/>
        <v>21</v>
      </c>
      <c r="BH1083">
        <f t="shared" si="1261"/>
        <v>0</v>
      </c>
      <c r="BK1083" s="45">
        <f>IF(G1083="MEA",'[1]Net Hire Rate'!$E$7,IF(G1083="AMR",'[1]Net Hire Rate'!$F$7,IF(G1083="EUR",'[1]Net Hire Rate'!$G$7,IF(G1083="APAC",'[1]Net Hire Rate'!$H$7,0))))</f>
        <v>1.6761041902604757E-3</v>
      </c>
      <c r="BL1083" s="45">
        <f>IF(G1083="MEA",'[1]Net Hire Rate'!$E$8,IF(G1083="AMR",'[1]Net Hire Rate'!$F$8,IF(G1083="EUR",'[1]Net Hire Rate'!$G$8,IF(G1083="APAC",'[1]Net Hire Rate'!$H$8,0))))</f>
        <v>1.6761041902604757E-3</v>
      </c>
      <c r="BM1083" s="45">
        <f>IF(G1083="MEA",'[1]Net Hire Rate'!$E$9,IF(G1083="AMR",'[1]Net Hire Rate'!$F$9,IF(G1083="EUR",'[1]Net Hire Rate'!$G$9,IF(G1083="APAC",'[1]Net Hire Rate'!$H$9,0))))</f>
        <v>1.6761041902604757E-3</v>
      </c>
      <c r="BN1083" s="45">
        <f>IF(G1083="MEA",'[1]Net Hire Rate'!$E$10,IF(G1083="AMR",'[1]Net Hire Rate'!$F$10,IF(G1083="EUR",'[1]Net Hire Rate'!$G$10,IF(G1083="APAC",'[1]Net Hire Rate'!$H$10,0))))</f>
        <v>1.6761041902604757E-3</v>
      </c>
      <c r="BO1083" s="45">
        <f>IF(G1083="MEA",'[1]Net Hire Rate'!$E$11,IF(G1083="AMR",'[1]Net Hire Rate'!$F$11,IF(G1083="EUR",'[1]Net Hire Rate'!$G$11,IF(G1083="APAC",'[1]Net Hire Rate'!$H$11,0))))</f>
        <v>1.6761041902604757E-3</v>
      </c>
      <c r="BP1083" s="45">
        <f>IF(G1083="MEA",'[1]Net Hire Rate'!$E$12,IF(G1083="AMR",'[1]Net Hire Rate'!$F$12,IF(G1083="EUR",'[1]Net Hire Rate'!$G$12,IF(G1083="APAC",'[1]Net Hire Rate'!$H$12,0))))</f>
        <v>1.6761041902604757E-3</v>
      </c>
      <c r="BQ1083" s="147">
        <f t="shared" si="1262"/>
        <v>21</v>
      </c>
      <c r="BR1083" s="147">
        <f t="shared" si="1244"/>
        <v>21</v>
      </c>
      <c r="BS1083" s="147">
        <f t="shared" si="1263"/>
        <v>21.035198187995469</v>
      </c>
      <c r="BT1083" s="148">
        <f t="shared" si="1245"/>
        <v>21.035198187995469</v>
      </c>
      <c r="BU1083" s="149">
        <f t="shared" si="1264"/>
        <v>21.070455371821328</v>
      </c>
      <c r="BV1083" s="148">
        <f t="shared" si="1246"/>
        <v>21.070455371821328</v>
      </c>
      <c r="BW1083" s="148">
        <f t="shared" si="1265"/>
        <v>21.105771650360733</v>
      </c>
      <c r="BX1083" s="148">
        <f t="shared" si="1247"/>
        <v>21.105771650360733</v>
      </c>
      <c r="BY1083" s="148">
        <f t="shared" si="1266"/>
        <v>21.141147122662584</v>
      </c>
      <c r="BZ1083" s="148">
        <f t="shared" si="1248"/>
        <v>21.141147122662584</v>
      </c>
      <c r="CA1083" s="148">
        <f t="shared" si="1267"/>
        <v>21.17658188794179</v>
      </c>
      <c r="CB1083" s="148">
        <f t="shared" si="1249"/>
        <v>21.17658188794179</v>
      </c>
      <c r="CC1083" s="148"/>
      <c r="CD1083" s="38"/>
      <c r="CE1083" s="38"/>
      <c r="CF1083" s="38"/>
      <c r="CG1083" s="38"/>
      <c r="CH1083" s="38"/>
      <c r="CI1083" s="38"/>
      <c r="CJ1083" s="38"/>
      <c r="CK1083" s="41"/>
      <c r="CL1083" s="41"/>
      <c r="CM1083" s="40"/>
      <c r="CN1083" s="41"/>
      <c r="CO1083" s="41"/>
      <c r="CP1083" s="41"/>
      <c r="CQ1083" s="41"/>
      <c r="CR1083" s="41"/>
      <c r="CS1083" s="41"/>
      <c r="CT1083" s="41"/>
      <c r="CU1083" s="40"/>
      <c r="CV1083" s="41"/>
      <c r="CW1083" s="41"/>
      <c r="CX1083" s="41"/>
      <c r="CY1083" s="41"/>
      <c r="CZ1083" s="41"/>
      <c r="DA1083" s="41"/>
      <c r="DB1083" s="41"/>
      <c r="DC1083" s="40"/>
      <c r="DD1083" s="41"/>
      <c r="DE1083" s="41"/>
      <c r="DF1083" s="41"/>
      <c r="DG1083" s="41"/>
      <c r="DH1083" s="41"/>
      <c r="DI1083" s="41"/>
      <c r="DJ1083" s="41"/>
      <c r="DK1083" s="40"/>
      <c r="DL1083" s="41"/>
      <c r="DM1083" s="41"/>
      <c r="DN1083" s="41"/>
      <c r="DO1083" s="41"/>
      <c r="DP1083" s="41"/>
      <c r="DQ1083" s="41"/>
      <c r="DR1083" s="15"/>
      <c r="DS1083" s="151">
        <f t="shared" si="1250"/>
        <v>21</v>
      </c>
      <c r="DT1083" s="152">
        <f t="shared" si="1251"/>
        <v>0</v>
      </c>
      <c r="DU1083" s="7">
        <f t="shared" si="1252"/>
        <v>0</v>
      </c>
      <c r="DV1083" s="7">
        <f t="shared" si="1253"/>
        <v>0</v>
      </c>
      <c r="DW1083">
        <f t="shared" si="1254"/>
        <v>0</v>
      </c>
      <c r="DX1083">
        <f t="shared" si="1255"/>
        <v>0</v>
      </c>
      <c r="DZ1083">
        <f t="shared" si="1268"/>
        <v>21</v>
      </c>
      <c r="EA1083">
        <f t="shared" si="1269"/>
        <v>21</v>
      </c>
      <c r="EB1083">
        <f t="shared" si="1270"/>
        <v>21</v>
      </c>
      <c r="EC1083">
        <f t="shared" si="1271"/>
        <v>21</v>
      </c>
      <c r="ED1083">
        <f t="shared" si="1272"/>
        <v>21</v>
      </c>
      <c r="EE1083">
        <f t="shared" si="1273"/>
        <v>21</v>
      </c>
      <c r="EG1083">
        <f t="shared" si="1274"/>
        <v>21</v>
      </c>
      <c r="EH1083">
        <f t="shared" si="1275"/>
        <v>21</v>
      </c>
      <c r="EI1083">
        <f t="shared" si="1276"/>
        <v>21</v>
      </c>
      <c r="EJ1083">
        <f t="shared" si="1277"/>
        <v>21</v>
      </c>
      <c r="EK1083">
        <f t="shared" si="1278"/>
        <v>21</v>
      </c>
      <c r="EM1083">
        <f>IF($EM$9='[1]L&amp;D Numbers'!$E$6,'[1]L&amp;D Numbers'!$E$7)</f>
        <v>350</v>
      </c>
      <c r="EN1083">
        <f>IF($EN$9='[1]L&amp;D Numbers'!$F$6,'[1]L&amp;D Numbers'!$F$7)</f>
        <v>2000</v>
      </c>
      <c r="EO1083">
        <f>IF($EO$9='[1]L&amp;D Numbers'!$G$6,'[1]L&amp;D Numbers'!$G$7)</f>
        <v>2000</v>
      </c>
      <c r="EP1083">
        <f>IF($EP$9='[1]L&amp;D Numbers'!$H$6,'[1]L&amp;D Numbers'!$H$7)</f>
        <v>2000</v>
      </c>
      <c r="EQ1083">
        <f>IF($EQ$9='[1]L&amp;D Numbers'!$I$6,'[1]L&amp;D Numbers'!$I$7)</f>
        <v>2000</v>
      </c>
      <c r="ER1083">
        <f>IF($ER$9='[1]L&amp;D Numbers'!$J$6,'[1]L&amp;D Numbers'!$J$7)</f>
        <v>0</v>
      </c>
      <c r="ET1083" s="45">
        <f>'[1]L&amp;D Master'!$E$10</f>
        <v>1.0678246631903041E-2</v>
      </c>
      <c r="EU1083" s="45">
        <f>ET1083+'[1]L&amp;D Master'!$F$10</f>
        <v>1.8222427877342538E-2</v>
      </c>
      <c r="EV1083" s="45">
        <f>EU1083+'[1]L&amp;D Master'!$G$10</f>
        <v>2.3561551193294058E-2</v>
      </c>
      <c r="EW1083" s="45">
        <f>EV1083+'[1]L&amp;D Master'!$H$10</f>
        <v>2.7330438342024234E-2</v>
      </c>
      <c r="EX1083" s="45">
        <f>EW1083+'[1]L&amp;D Master'!$I$10</f>
        <v>2.9999999999999995E-2</v>
      </c>
      <c r="EY1083" s="45"/>
      <c r="EZ1083" s="45">
        <f t="shared" si="1279"/>
        <v>1.0678246631903041E-2</v>
      </c>
      <c r="FA1083" s="45">
        <f t="shared" si="1280"/>
        <v>1.8222427877342538E-2</v>
      </c>
      <c r="FB1083" s="45">
        <f t="shared" si="1280"/>
        <v>2.3561551193294058E-2</v>
      </c>
      <c r="FC1083" s="45">
        <f t="shared" si="1280"/>
        <v>2.7330438342024234E-2</v>
      </c>
      <c r="FD1083" s="45">
        <f t="shared" si="1256"/>
        <v>2.7330438342024234E-2</v>
      </c>
      <c r="FE1083" s="45"/>
      <c r="FF1083">
        <f t="shared" si="1287"/>
        <v>20.775756820730034</v>
      </c>
      <c r="FG1083">
        <f t="shared" si="1288"/>
        <v>20.617329014575809</v>
      </c>
      <c r="FH1083">
        <f t="shared" si="1289"/>
        <v>20.505207424940824</v>
      </c>
      <c r="FI1083">
        <f t="shared" si="1290"/>
        <v>20.426060794817491</v>
      </c>
      <c r="FJ1083">
        <f t="shared" si="1291"/>
        <v>20.426060794817491</v>
      </c>
      <c r="FL1083" s="34"/>
      <c r="FM1083" s="34"/>
      <c r="FN1083" s="34"/>
      <c r="FO1083" s="34"/>
      <c r="FP1083" s="34"/>
      <c r="FQ1083" s="153">
        <f t="shared" si="1281"/>
        <v>0.125</v>
      </c>
      <c r="FR1083" s="153"/>
      <c r="FS1083" s="42"/>
      <c r="FT1083" s="42"/>
      <c r="FU1083" s="42"/>
      <c r="FV1083" s="42"/>
      <c r="FW1083" s="42"/>
      <c r="FX1083" s="42"/>
      <c r="FY1083" s="42"/>
      <c r="FZ1083" s="42"/>
      <c r="GA1083" s="42"/>
      <c r="GB1083" s="42"/>
      <c r="GC1083" s="42"/>
      <c r="GD1083" s="42"/>
      <c r="GE1083" s="42"/>
      <c r="GF1083" s="42"/>
      <c r="GG1083" s="42"/>
      <c r="GH1083" s="42"/>
      <c r="GI1083" s="42"/>
      <c r="GJ1083" s="42"/>
      <c r="GK1083" s="42"/>
      <c r="GL1083" s="42"/>
      <c r="GM1083" s="154">
        <f>'[1]Automation Master'!$B$10*FQ1083*FO1083</f>
        <v>0</v>
      </c>
      <c r="GN1083" s="155">
        <f>'[1]Automation Master'!$B$11*FO1083*FQ1083+GM1083</f>
        <v>0</v>
      </c>
      <c r="GO1083" s="155">
        <f>'[1]Automation Master'!$B$12*FO1083*FQ1083+GN1083</f>
        <v>0</v>
      </c>
      <c r="GP1083" s="155">
        <f>'[1]Automation Master'!$B$13*FO1083*FQ1083+GO1083</f>
        <v>0</v>
      </c>
      <c r="GQ1083" s="155">
        <f>'[1]Automation Master'!$C$10*FO1083*FQ1083+GP1083</f>
        <v>0</v>
      </c>
      <c r="GR1083" s="155">
        <f>'[1]Automation Master'!$C$11*FO1083*FQ1083+GQ1083</f>
        <v>0</v>
      </c>
      <c r="GS1083" s="155">
        <f>'[1]Automation Master'!$C$12*FO1083*FQ1083+GR1083</f>
        <v>0</v>
      </c>
      <c r="GT1083" s="155">
        <f>'[1]Automation Master'!$C$13*FO1083*FQ1083+GS1083</f>
        <v>0</v>
      </c>
      <c r="GU1083" s="155">
        <f>'[1]Automation Master'!$D$10*FO1083*FQ1083+GT1083</f>
        <v>0</v>
      </c>
      <c r="GV1083" s="155">
        <f>'[1]Automation Master'!$D$11*FO1083*FQ1083+GU1083</f>
        <v>0</v>
      </c>
      <c r="GW1083" s="155">
        <f>'[1]Automation Master'!$D$12*FO1083*FQ1083+GV1083</f>
        <v>0</v>
      </c>
      <c r="GX1083" s="155">
        <f>'[1]Automation Master'!$D$13*FO1083*FQ1083+GW1083</f>
        <v>0</v>
      </c>
      <c r="GY1083" s="155">
        <f>'[1]Automation Master'!$E$10*FO1083*FQ1083+GX1083</f>
        <v>0</v>
      </c>
      <c r="GZ1083" s="155">
        <f>'[1]Automation Master'!$E$11*FO1083*FQ1083+GY1083</f>
        <v>0</v>
      </c>
      <c r="HA1083" s="155">
        <f>'[1]Automation Master'!$E$12*FO1083*FQ1083+GZ1083</f>
        <v>0</v>
      </c>
      <c r="HB1083" s="155">
        <f>'[1]Automation Master'!$E$13*FO1083*FQ1083+HA1083</f>
        <v>0</v>
      </c>
      <c r="HC1083" s="155">
        <f>'[1]Automation Master'!$F$10*FO1083*FQ1083+HB1083</f>
        <v>0</v>
      </c>
      <c r="HD1083" s="155">
        <f>'[1]Automation Master'!$F$11*FO1083*FQ1083+HC1083</f>
        <v>0</v>
      </c>
      <c r="HE1083" s="155">
        <f>'[1]Automation Master'!$F$12*FO1083*FQ1083+HD1083</f>
        <v>0</v>
      </c>
      <c r="HF1083" s="156">
        <f>'[1]Automation Master'!$F$13*FO1083*FQ1083+HE1083</f>
        <v>0</v>
      </c>
      <c r="HG1083" s="157"/>
      <c r="HH1083" s="157"/>
      <c r="HI1083" s="157"/>
      <c r="HJ1083" s="157"/>
      <c r="HK1083" s="157"/>
      <c r="HL1083" s="157"/>
      <c r="HM1083" s="157"/>
      <c r="HN1083" s="157"/>
      <c r="HO1083" s="157"/>
      <c r="HP1083" s="157"/>
      <c r="HQ1083" s="157"/>
      <c r="HR1083" s="157"/>
      <c r="HS1083" s="157"/>
      <c r="HT1083" s="157"/>
      <c r="HU1083" s="157"/>
      <c r="HV1083" s="157"/>
      <c r="HW1083" s="157"/>
      <c r="HX1083" s="157"/>
      <c r="HY1083" s="42"/>
      <c r="HZ1083" s="42"/>
      <c r="IA1083" s="148">
        <f t="shared" si="1292"/>
        <v>21</v>
      </c>
      <c r="IB1083" s="148">
        <f t="shared" si="1293"/>
        <v>21</v>
      </c>
      <c r="IC1083" s="148">
        <f t="shared" si="1294"/>
        <v>21</v>
      </c>
      <c r="ID1083" s="148">
        <f t="shared" si="1295"/>
        <v>21</v>
      </c>
      <c r="IE1083" s="148">
        <f t="shared" si="1296"/>
        <v>21</v>
      </c>
      <c r="IH1083">
        <f t="shared" si="1239"/>
        <v>20.775756820730034</v>
      </c>
      <c r="II1083">
        <f t="shared" si="1240"/>
        <v>20.617329014575809</v>
      </c>
      <c r="IJ1083">
        <f t="shared" si="1241"/>
        <v>20.505207424940824</v>
      </c>
      <c r="IK1083">
        <f t="shared" si="1242"/>
        <v>20.426060794817491</v>
      </c>
      <c r="IL1083">
        <f t="shared" si="1243"/>
        <v>20.426060794817491</v>
      </c>
      <c r="IN1083" s="42">
        <f t="shared" si="1297"/>
        <v>1.0678246631903119E-2</v>
      </c>
      <c r="IO1083" s="42">
        <f t="shared" si="1298"/>
        <v>1.8222427877342438E-2</v>
      </c>
      <c r="IP1083" s="42">
        <f t="shared" si="1299"/>
        <v>2.3561551193294082E-2</v>
      </c>
      <c r="IQ1083" s="42">
        <f t="shared" si="1300"/>
        <v>2.7330438342024217E-2</v>
      </c>
      <c r="IR1083" s="42">
        <f t="shared" si="1301"/>
        <v>2.7330438342024217E-2</v>
      </c>
      <c r="IT1083" s="9">
        <f t="shared" si="1282"/>
        <v>0</v>
      </c>
      <c r="IU1083" s="9">
        <f t="shared" si="1283"/>
        <v>0</v>
      </c>
      <c r="IV1083" s="9">
        <f t="shared" si="1284"/>
        <v>0</v>
      </c>
      <c r="IW1083" s="9">
        <f t="shared" si="1285"/>
        <v>0</v>
      </c>
      <c r="IX1083" s="9">
        <f t="shared" si="1286"/>
        <v>0</v>
      </c>
    </row>
    <row r="1084" spans="1:258" ht="15.75" hidden="1" thickBot="1" x14ac:dyDescent="0.3">
      <c r="A1084">
        <v>45</v>
      </c>
      <c r="B1084" t="s">
        <v>286</v>
      </c>
      <c r="C1084" t="s">
        <v>305</v>
      </c>
      <c r="D1084" t="s">
        <v>288</v>
      </c>
      <c r="E1084" t="s">
        <v>678</v>
      </c>
      <c r="F1084" t="s">
        <v>290</v>
      </c>
      <c r="G1084" t="s">
        <v>256</v>
      </c>
      <c r="H1084">
        <v>19</v>
      </c>
      <c r="I1084">
        <v>26</v>
      </c>
      <c r="L1084">
        <v>19</v>
      </c>
      <c r="M1084">
        <v>26</v>
      </c>
      <c r="R1084">
        <v>7</v>
      </c>
      <c r="S1084">
        <v>5</v>
      </c>
      <c r="T1084">
        <v>6</v>
      </c>
      <c r="U1084">
        <v>1</v>
      </c>
      <c r="X1084">
        <v>26</v>
      </c>
      <c r="Y1084">
        <v>19</v>
      </c>
      <c r="AA1084">
        <v>26</v>
      </c>
      <c r="AB1084">
        <v>19</v>
      </c>
      <c r="AL1084">
        <v>26</v>
      </c>
      <c r="AQ1084">
        <v>1</v>
      </c>
      <c r="AT1084">
        <v>45</v>
      </c>
      <c r="AU1084">
        <v>45</v>
      </c>
      <c r="AV1084">
        <v>0</v>
      </c>
      <c r="AW1084">
        <v>0</v>
      </c>
      <c r="AX1084">
        <v>0</v>
      </c>
      <c r="BB1084">
        <f t="shared" si="1257"/>
        <v>45</v>
      </c>
      <c r="BD1084">
        <f t="shared" si="1258"/>
        <v>45</v>
      </c>
      <c r="BE1084">
        <f t="shared" si="1259"/>
        <v>45</v>
      </c>
      <c r="BF1084">
        <f t="shared" si="1260"/>
        <v>45</v>
      </c>
      <c r="BH1084">
        <f t="shared" si="1261"/>
        <v>0</v>
      </c>
      <c r="BK1084" s="45">
        <f>IF(G1084="MEA",'[1]Net Hire Rate'!$E$7,IF(G1084="AMR",'[1]Net Hire Rate'!$F$7,IF(G1084="EUR",'[1]Net Hire Rate'!$G$7,IF(G1084="APAC",'[1]Net Hire Rate'!$H$7,0))))</f>
        <v>1.6761041902604757E-3</v>
      </c>
      <c r="BL1084" s="45">
        <f>IF(G1084="MEA",'[1]Net Hire Rate'!$E$8,IF(G1084="AMR",'[1]Net Hire Rate'!$F$8,IF(G1084="EUR",'[1]Net Hire Rate'!$G$8,IF(G1084="APAC",'[1]Net Hire Rate'!$H$8,0))))</f>
        <v>1.6761041902604757E-3</v>
      </c>
      <c r="BM1084" s="45">
        <f>IF(G1084="MEA",'[1]Net Hire Rate'!$E$9,IF(G1084="AMR",'[1]Net Hire Rate'!$F$9,IF(G1084="EUR",'[1]Net Hire Rate'!$G$9,IF(G1084="APAC",'[1]Net Hire Rate'!$H$9,0))))</f>
        <v>1.6761041902604757E-3</v>
      </c>
      <c r="BN1084" s="45">
        <f>IF(G1084="MEA",'[1]Net Hire Rate'!$E$10,IF(G1084="AMR",'[1]Net Hire Rate'!$F$10,IF(G1084="EUR",'[1]Net Hire Rate'!$G$10,IF(G1084="APAC",'[1]Net Hire Rate'!$H$10,0))))</f>
        <v>1.6761041902604757E-3</v>
      </c>
      <c r="BO1084" s="45">
        <f>IF(G1084="MEA",'[1]Net Hire Rate'!$E$11,IF(G1084="AMR",'[1]Net Hire Rate'!$F$11,IF(G1084="EUR",'[1]Net Hire Rate'!$G$11,IF(G1084="APAC",'[1]Net Hire Rate'!$H$11,0))))</f>
        <v>1.6761041902604757E-3</v>
      </c>
      <c r="BP1084" s="45">
        <f>IF(G1084="MEA",'[1]Net Hire Rate'!$E$12,IF(G1084="AMR",'[1]Net Hire Rate'!$F$12,IF(G1084="EUR",'[1]Net Hire Rate'!$G$12,IF(G1084="APAC",'[1]Net Hire Rate'!$H$12,0))))</f>
        <v>1.6761041902604757E-3</v>
      </c>
      <c r="BQ1084" s="147">
        <f t="shared" si="1262"/>
        <v>45</v>
      </c>
      <c r="BR1084" s="147">
        <f t="shared" si="1244"/>
        <v>45</v>
      </c>
      <c r="BS1084" s="147">
        <f t="shared" si="1263"/>
        <v>45.075424688561718</v>
      </c>
      <c r="BT1084" s="148">
        <f t="shared" si="1245"/>
        <v>45.075424688561718</v>
      </c>
      <c r="BU1084" s="149">
        <f t="shared" si="1264"/>
        <v>45.150975796759987</v>
      </c>
      <c r="BV1084" s="148">
        <f t="shared" si="1246"/>
        <v>45.150975796759987</v>
      </c>
      <c r="BW1084" s="148">
        <f t="shared" si="1265"/>
        <v>45.226653536487284</v>
      </c>
      <c r="BX1084" s="148">
        <f t="shared" si="1247"/>
        <v>44.226653536487284</v>
      </c>
      <c r="BY1084" s="148">
        <f t="shared" si="1266"/>
        <v>44.300782015800984</v>
      </c>
      <c r="BZ1084" s="148">
        <f t="shared" si="1248"/>
        <v>44.300782015800984</v>
      </c>
      <c r="CA1084" s="148">
        <f t="shared" si="1267"/>
        <v>44.375034742169483</v>
      </c>
      <c r="CB1084" s="148">
        <f t="shared" si="1249"/>
        <v>44.375034742169483</v>
      </c>
      <c r="CC1084" s="148"/>
      <c r="CD1084" s="38"/>
      <c r="CE1084" s="38"/>
      <c r="CF1084" s="38"/>
      <c r="CG1084" s="38"/>
      <c r="CH1084" s="38"/>
      <c r="CI1084" s="38"/>
      <c r="CJ1084" s="38"/>
      <c r="CK1084" s="41"/>
      <c r="CL1084" s="41"/>
      <c r="CM1084" s="40"/>
      <c r="CN1084" s="41"/>
      <c r="CO1084" s="41"/>
      <c r="CP1084" s="41"/>
      <c r="CQ1084" s="41"/>
      <c r="CR1084" s="41"/>
      <c r="CS1084" s="41"/>
      <c r="CT1084" s="41"/>
      <c r="CU1084" s="40"/>
      <c r="CV1084" s="41"/>
      <c r="CW1084" s="41"/>
      <c r="CX1084" s="41"/>
      <c r="CY1084" s="41"/>
      <c r="CZ1084" s="41"/>
      <c r="DA1084" s="41"/>
      <c r="DB1084" s="41"/>
      <c r="DC1084" s="40"/>
      <c r="DD1084" s="41"/>
      <c r="DE1084" s="41"/>
      <c r="DF1084" s="41"/>
      <c r="DG1084" s="41"/>
      <c r="DH1084" s="41"/>
      <c r="DI1084" s="41"/>
      <c r="DJ1084" s="41"/>
      <c r="DK1084" s="40"/>
      <c r="DL1084" s="41"/>
      <c r="DM1084" s="41"/>
      <c r="DN1084" s="41"/>
      <c r="DO1084" s="41"/>
      <c r="DP1084" s="41"/>
      <c r="DQ1084" s="41"/>
      <c r="DR1084" s="15"/>
      <c r="DS1084" s="151">
        <f t="shared" si="1250"/>
        <v>45</v>
      </c>
      <c r="DT1084" s="152">
        <f t="shared" si="1251"/>
        <v>0</v>
      </c>
      <c r="DU1084" s="7">
        <f t="shared" si="1252"/>
        <v>0</v>
      </c>
      <c r="DV1084" s="7">
        <f t="shared" si="1253"/>
        <v>0</v>
      </c>
      <c r="DW1084">
        <f t="shared" si="1254"/>
        <v>0</v>
      </c>
      <c r="DX1084">
        <f t="shared" si="1255"/>
        <v>0</v>
      </c>
      <c r="DZ1084">
        <f t="shared" si="1268"/>
        <v>45</v>
      </c>
      <c r="EA1084">
        <f t="shared" si="1269"/>
        <v>45</v>
      </c>
      <c r="EB1084">
        <f t="shared" si="1270"/>
        <v>45</v>
      </c>
      <c r="EC1084">
        <f t="shared" si="1271"/>
        <v>45</v>
      </c>
      <c r="ED1084">
        <f t="shared" si="1272"/>
        <v>45</v>
      </c>
      <c r="EE1084">
        <f t="shared" si="1273"/>
        <v>45</v>
      </c>
      <c r="EG1084">
        <f t="shared" si="1274"/>
        <v>45</v>
      </c>
      <c r="EH1084">
        <f t="shared" si="1275"/>
        <v>45</v>
      </c>
      <c r="EI1084">
        <f t="shared" si="1276"/>
        <v>45</v>
      </c>
      <c r="EJ1084">
        <f t="shared" si="1277"/>
        <v>45</v>
      </c>
      <c r="EK1084">
        <f t="shared" si="1278"/>
        <v>45</v>
      </c>
      <c r="EM1084">
        <f>IF($EM$9='[1]L&amp;D Numbers'!$E$6,'[1]L&amp;D Numbers'!$E$7)</f>
        <v>350</v>
      </c>
      <c r="EN1084">
        <f>IF($EN$9='[1]L&amp;D Numbers'!$F$6,'[1]L&amp;D Numbers'!$F$7)</f>
        <v>2000</v>
      </c>
      <c r="EO1084">
        <f>IF($EO$9='[1]L&amp;D Numbers'!$G$6,'[1]L&amp;D Numbers'!$G$7)</f>
        <v>2000</v>
      </c>
      <c r="EP1084">
        <f>IF($EP$9='[1]L&amp;D Numbers'!$H$6,'[1]L&amp;D Numbers'!$H$7)</f>
        <v>2000</v>
      </c>
      <c r="EQ1084">
        <f>IF($EQ$9='[1]L&amp;D Numbers'!$I$6,'[1]L&amp;D Numbers'!$I$7)</f>
        <v>2000</v>
      </c>
      <c r="ER1084">
        <f>IF($ER$9='[1]L&amp;D Numbers'!$J$6,'[1]L&amp;D Numbers'!$J$7)</f>
        <v>0</v>
      </c>
      <c r="ET1084" s="45">
        <f>'[1]L&amp;D Master'!$E$10</f>
        <v>1.0678246631903041E-2</v>
      </c>
      <c r="EU1084" s="45">
        <f>ET1084+'[1]L&amp;D Master'!$F$10</f>
        <v>1.8222427877342538E-2</v>
      </c>
      <c r="EV1084" s="45">
        <f>EU1084+'[1]L&amp;D Master'!$G$10</f>
        <v>2.3561551193294058E-2</v>
      </c>
      <c r="EW1084" s="45">
        <f>EV1084+'[1]L&amp;D Master'!$H$10</f>
        <v>2.7330438342024234E-2</v>
      </c>
      <c r="EX1084" s="45">
        <f>EW1084+'[1]L&amp;D Master'!$I$10</f>
        <v>2.9999999999999995E-2</v>
      </c>
      <c r="EY1084" s="45"/>
      <c r="EZ1084" s="45">
        <f t="shared" si="1279"/>
        <v>1.0678246631903041E-2</v>
      </c>
      <c r="FA1084" s="45">
        <f t="shared" si="1280"/>
        <v>1.8222427877342538E-2</v>
      </c>
      <c r="FB1084" s="45">
        <f t="shared" si="1280"/>
        <v>2.3561551193294058E-2</v>
      </c>
      <c r="FC1084" s="45">
        <f t="shared" si="1280"/>
        <v>2.7330438342024234E-2</v>
      </c>
      <c r="FD1084" s="45">
        <f t="shared" si="1256"/>
        <v>2.7330438342024234E-2</v>
      </c>
      <c r="FE1084" s="45"/>
      <c r="FF1084">
        <f t="shared" si="1287"/>
        <v>44.519478901564362</v>
      </c>
      <c r="FG1084">
        <f t="shared" si="1288"/>
        <v>44.179990745519589</v>
      </c>
      <c r="FH1084">
        <f t="shared" si="1289"/>
        <v>43.939730196301767</v>
      </c>
      <c r="FI1084">
        <f t="shared" si="1290"/>
        <v>43.77013027460891</v>
      </c>
      <c r="FJ1084">
        <f t="shared" si="1291"/>
        <v>43.77013027460891</v>
      </c>
      <c r="FL1084" s="34"/>
      <c r="FM1084" s="34"/>
      <c r="FN1084" s="34"/>
      <c r="FO1084" s="34"/>
      <c r="FP1084" s="34"/>
      <c r="FQ1084" s="153">
        <f t="shared" si="1281"/>
        <v>0.125</v>
      </c>
      <c r="FR1084" s="153"/>
      <c r="FS1084" s="42"/>
      <c r="FT1084" s="42"/>
      <c r="FU1084" s="42"/>
      <c r="FV1084" s="42"/>
      <c r="FW1084" s="42"/>
      <c r="FX1084" s="42"/>
      <c r="FY1084" s="42"/>
      <c r="FZ1084" s="42"/>
      <c r="GA1084" s="42"/>
      <c r="GB1084" s="42"/>
      <c r="GC1084" s="42"/>
      <c r="GD1084" s="42"/>
      <c r="GE1084" s="42"/>
      <c r="GF1084" s="42"/>
      <c r="GG1084" s="42"/>
      <c r="GH1084" s="42"/>
      <c r="GI1084" s="42"/>
      <c r="GJ1084" s="42"/>
      <c r="GK1084" s="42"/>
      <c r="GL1084" s="42"/>
      <c r="GM1084" s="154">
        <f>'[1]Automation Master'!$B$10*FQ1084*FO1084</f>
        <v>0</v>
      </c>
      <c r="GN1084" s="155">
        <f>'[1]Automation Master'!$B$11*FO1084*FQ1084+GM1084</f>
        <v>0</v>
      </c>
      <c r="GO1084" s="155">
        <f>'[1]Automation Master'!$B$12*FO1084*FQ1084+GN1084</f>
        <v>0</v>
      </c>
      <c r="GP1084" s="155">
        <f>'[1]Automation Master'!$B$13*FO1084*FQ1084+GO1084</f>
        <v>0</v>
      </c>
      <c r="GQ1084" s="155">
        <f>'[1]Automation Master'!$C$10*FO1084*FQ1084+GP1084</f>
        <v>0</v>
      </c>
      <c r="GR1084" s="155">
        <f>'[1]Automation Master'!$C$11*FO1084*FQ1084+GQ1084</f>
        <v>0</v>
      </c>
      <c r="GS1084" s="155">
        <f>'[1]Automation Master'!$C$12*FO1084*FQ1084+GR1084</f>
        <v>0</v>
      </c>
      <c r="GT1084" s="155">
        <f>'[1]Automation Master'!$C$13*FO1084*FQ1084+GS1084</f>
        <v>0</v>
      </c>
      <c r="GU1084" s="155">
        <f>'[1]Automation Master'!$D$10*FO1084*FQ1084+GT1084</f>
        <v>0</v>
      </c>
      <c r="GV1084" s="155">
        <f>'[1]Automation Master'!$D$11*FO1084*FQ1084+GU1084</f>
        <v>0</v>
      </c>
      <c r="GW1084" s="155">
        <f>'[1]Automation Master'!$D$12*FO1084*FQ1084+GV1084</f>
        <v>0</v>
      </c>
      <c r="GX1084" s="155">
        <f>'[1]Automation Master'!$D$13*FO1084*FQ1084+GW1084</f>
        <v>0</v>
      </c>
      <c r="GY1084" s="155">
        <f>'[1]Automation Master'!$E$10*FO1084*FQ1084+GX1084</f>
        <v>0</v>
      </c>
      <c r="GZ1084" s="155">
        <f>'[1]Automation Master'!$E$11*FO1084*FQ1084+GY1084</f>
        <v>0</v>
      </c>
      <c r="HA1084" s="155">
        <f>'[1]Automation Master'!$E$12*FO1084*FQ1084+GZ1084</f>
        <v>0</v>
      </c>
      <c r="HB1084" s="155">
        <f>'[1]Automation Master'!$E$13*FO1084*FQ1084+HA1084</f>
        <v>0</v>
      </c>
      <c r="HC1084" s="155">
        <f>'[1]Automation Master'!$F$10*FO1084*FQ1084+HB1084</f>
        <v>0</v>
      </c>
      <c r="HD1084" s="155">
        <f>'[1]Automation Master'!$F$11*FO1084*FQ1084+HC1084</f>
        <v>0</v>
      </c>
      <c r="HE1084" s="155">
        <f>'[1]Automation Master'!$F$12*FO1084*FQ1084+HD1084</f>
        <v>0</v>
      </c>
      <c r="HF1084" s="156">
        <f>'[1]Automation Master'!$F$13*FO1084*FQ1084+HE1084</f>
        <v>0</v>
      </c>
      <c r="HG1084" s="157"/>
      <c r="HH1084" s="157"/>
      <c r="HI1084" s="157"/>
      <c r="HJ1084" s="157"/>
      <c r="HK1084" s="157"/>
      <c r="HL1084" s="157"/>
      <c r="HM1084" s="157"/>
      <c r="HN1084" s="157"/>
      <c r="HO1084" s="157"/>
      <c r="HP1084" s="157"/>
      <c r="HQ1084" s="157"/>
      <c r="HR1084" s="157"/>
      <c r="HS1084" s="157"/>
      <c r="HT1084" s="157"/>
      <c r="HU1084" s="157"/>
      <c r="HV1084" s="157"/>
      <c r="HW1084" s="157"/>
      <c r="HX1084" s="157"/>
      <c r="HY1084" s="42"/>
      <c r="HZ1084" s="42"/>
      <c r="IA1084" s="148">
        <f t="shared" si="1292"/>
        <v>45</v>
      </c>
      <c r="IB1084" s="148">
        <f t="shared" si="1293"/>
        <v>45</v>
      </c>
      <c r="IC1084" s="148">
        <f t="shared" si="1294"/>
        <v>45</v>
      </c>
      <c r="ID1084" s="148">
        <f t="shared" si="1295"/>
        <v>45</v>
      </c>
      <c r="IE1084" s="148">
        <f t="shared" si="1296"/>
        <v>45</v>
      </c>
      <c r="IH1084">
        <f t="shared" si="1239"/>
        <v>44.519478901564362</v>
      </c>
      <c r="II1084">
        <f t="shared" si="1240"/>
        <v>44.179990745519589</v>
      </c>
      <c r="IJ1084">
        <f t="shared" si="1241"/>
        <v>43.939730196301767</v>
      </c>
      <c r="IK1084">
        <f t="shared" si="1242"/>
        <v>43.77013027460891</v>
      </c>
      <c r="IL1084">
        <f t="shared" si="1243"/>
        <v>43.77013027460891</v>
      </c>
      <c r="IN1084" s="42">
        <f t="shared" si="1297"/>
        <v>1.0678246631903063E-2</v>
      </c>
      <c r="IO1084" s="42">
        <f t="shared" si="1298"/>
        <v>1.8222427877342462E-2</v>
      </c>
      <c r="IP1084" s="42">
        <f t="shared" si="1299"/>
        <v>2.3561551193294072E-2</v>
      </c>
      <c r="IQ1084" s="42">
        <f t="shared" si="1300"/>
        <v>2.7330438342024227E-2</v>
      </c>
      <c r="IR1084" s="42">
        <f t="shared" si="1301"/>
        <v>2.7330438342024227E-2</v>
      </c>
      <c r="IT1084" s="9">
        <f t="shared" si="1282"/>
        <v>0</v>
      </c>
      <c r="IU1084" s="9">
        <f t="shared" si="1283"/>
        <v>0</v>
      </c>
      <c r="IV1084" s="9">
        <f t="shared" si="1284"/>
        <v>0</v>
      </c>
      <c r="IW1084" s="9">
        <f t="shared" si="1285"/>
        <v>0</v>
      </c>
      <c r="IX1084" s="9">
        <f t="shared" si="1286"/>
        <v>0</v>
      </c>
    </row>
    <row r="1085" spans="1:258" ht="15.75" hidden="1" thickBot="1" x14ac:dyDescent="0.3">
      <c r="A1085">
        <v>10</v>
      </c>
      <c r="B1085" t="s">
        <v>286</v>
      </c>
      <c r="C1085" t="s">
        <v>306</v>
      </c>
      <c r="D1085" t="s">
        <v>288</v>
      </c>
      <c r="E1085" t="s">
        <v>678</v>
      </c>
      <c r="F1085" t="s">
        <v>290</v>
      </c>
      <c r="G1085" t="s">
        <v>256</v>
      </c>
      <c r="H1085">
        <v>10</v>
      </c>
      <c r="L1085">
        <v>10</v>
      </c>
      <c r="R1085">
        <v>1</v>
      </c>
      <c r="S1085">
        <v>1</v>
      </c>
      <c r="T1085">
        <v>6</v>
      </c>
      <c r="U1085">
        <v>2</v>
      </c>
      <c r="Y1085">
        <v>10</v>
      </c>
      <c r="AB1085">
        <v>1</v>
      </c>
      <c r="AL1085">
        <v>9</v>
      </c>
      <c r="AT1085">
        <v>10</v>
      </c>
      <c r="AU1085">
        <v>10</v>
      </c>
      <c r="AV1085">
        <v>0</v>
      </c>
      <c r="AW1085">
        <v>0</v>
      </c>
      <c r="AX1085">
        <v>0</v>
      </c>
      <c r="BB1085">
        <f t="shared" si="1257"/>
        <v>10</v>
      </c>
      <c r="BD1085">
        <f t="shared" si="1258"/>
        <v>10</v>
      </c>
      <c r="BE1085">
        <f t="shared" si="1259"/>
        <v>10</v>
      </c>
      <c r="BF1085">
        <f t="shared" si="1260"/>
        <v>10</v>
      </c>
      <c r="BH1085">
        <f t="shared" si="1261"/>
        <v>0</v>
      </c>
      <c r="BK1085" s="45">
        <f>IF(G1085="MEA",'[1]Net Hire Rate'!$E$7,IF(G1085="AMR",'[1]Net Hire Rate'!$F$7,IF(G1085="EUR",'[1]Net Hire Rate'!$G$7,IF(G1085="APAC",'[1]Net Hire Rate'!$H$7,0))))</f>
        <v>1.6761041902604757E-3</v>
      </c>
      <c r="BL1085" s="45">
        <f>IF(G1085="MEA",'[1]Net Hire Rate'!$E$8,IF(G1085="AMR",'[1]Net Hire Rate'!$F$8,IF(G1085="EUR",'[1]Net Hire Rate'!$G$8,IF(G1085="APAC",'[1]Net Hire Rate'!$H$8,0))))</f>
        <v>1.6761041902604757E-3</v>
      </c>
      <c r="BM1085" s="45">
        <f>IF(G1085="MEA",'[1]Net Hire Rate'!$E$9,IF(G1085="AMR",'[1]Net Hire Rate'!$F$9,IF(G1085="EUR",'[1]Net Hire Rate'!$G$9,IF(G1085="APAC",'[1]Net Hire Rate'!$H$9,0))))</f>
        <v>1.6761041902604757E-3</v>
      </c>
      <c r="BN1085" s="45">
        <f>IF(G1085="MEA",'[1]Net Hire Rate'!$E$10,IF(G1085="AMR",'[1]Net Hire Rate'!$F$10,IF(G1085="EUR",'[1]Net Hire Rate'!$G$10,IF(G1085="APAC",'[1]Net Hire Rate'!$H$10,0))))</f>
        <v>1.6761041902604757E-3</v>
      </c>
      <c r="BO1085" s="45">
        <f>IF(G1085="MEA",'[1]Net Hire Rate'!$E$11,IF(G1085="AMR",'[1]Net Hire Rate'!$F$11,IF(G1085="EUR",'[1]Net Hire Rate'!$G$11,IF(G1085="APAC",'[1]Net Hire Rate'!$H$11,0))))</f>
        <v>1.6761041902604757E-3</v>
      </c>
      <c r="BP1085" s="45">
        <f>IF(G1085="MEA",'[1]Net Hire Rate'!$E$12,IF(G1085="AMR",'[1]Net Hire Rate'!$F$12,IF(G1085="EUR",'[1]Net Hire Rate'!$G$12,IF(G1085="APAC",'[1]Net Hire Rate'!$H$12,0))))</f>
        <v>1.6761041902604757E-3</v>
      </c>
      <c r="BQ1085" s="147">
        <f t="shared" si="1262"/>
        <v>10</v>
      </c>
      <c r="BR1085" s="147">
        <f t="shared" si="1244"/>
        <v>10</v>
      </c>
      <c r="BS1085" s="147">
        <f t="shared" si="1263"/>
        <v>10.016761041902605</v>
      </c>
      <c r="BT1085" s="148">
        <f t="shared" si="1245"/>
        <v>10.016761041902605</v>
      </c>
      <c r="BU1085" s="149">
        <f t="shared" si="1264"/>
        <v>10.033550177057775</v>
      </c>
      <c r="BV1085" s="148">
        <f t="shared" si="1246"/>
        <v>10.033550177057775</v>
      </c>
      <c r="BW1085" s="148">
        <f t="shared" si="1265"/>
        <v>10.050367452552729</v>
      </c>
      <c r="BX1085" s="148">
        <f t="shared" si="1247"/>
        <v>10.050367452552729</v>
      </c>
      <c r="BY1085" s="148">
        <f t="shared" si="1266"/>
        <v>10.067212915553609</v>
      </c>
      <c r="BZ1085" s="148">
        <f t="shared" si="1248"/>
        <v>10.067212915553609</v>
      </c>
      <c r="CA1085" s="148">
        <f t="shared" si="1267"/>
        <v>10.084086613305614</v>
      </c>
      <c r="CB1085" s="148">
        <f t="shared" si="1249"/>
        <v>10.084086613305614</v>
      </c>
      <c r="CC1085" s="148"/>
      <c r="CD1085" s="38"/>
      <c r="CE1085" s="38"/>
      <c r="CF1085" s="38"/>
      <c r="CG1085" s="38"/>
      <c r="CH1085" s="38"/>
      <c r="CI1085" s="38"/>
      <c r="CJ1085" s="38"/>
      <c r="CK1085" s="41"/>
      <c r="CL1085" s="41"/>
      <c r="CM1085" s="40"/>
      <c r="CN1085" s="41"/>
      <c r="CO1085" s="41"/>
      <c r="CP1085" s="41"/>
      <c r="CQ1085" s="41"/>
      <c r="CR1085" s="41"/>
      <c r="CS1085" s="41"/>
      <c r="CT1085" s="41"/>
      <c r="CU1085" s="40"/>
      <c r="CV1085" s="41"/>
      <c r="CW1085" s="41"/>
      <c r="CX1085" s="41"/>
      <c r="CY1085" s="41"/>
      <c r="CZ1085" s="41"/>
      <c r="DA1085" s="41"/>
      <c r="DB1085" s="41"/>
      <c r="DC1085" s="40"/>
      <c r="DD1085" s="41"/>
      <c r="DE1085" s="41"/>
      <c r="DF1085" s="41"/>
      <c r="DG1085" s="41"/>
      <c r="DH1085" s="41"/>
      <c r="DI1085" s="41"/>
      <c r="DJ1085" s="41"/>
      <c r="DK1085" s="40"/>
      <c r="DL1085" s="41"/>
      <c r="DM1085" s="41"/>
      <c r="DN1085" s="41"/>
      <c r="DO1085" s="41"/>
      <c r="DP1085" s="41"/>
      <c r="DQ1085" s="41"/>
      <c r="DR1085" s="15"/>
      <c r="DS1085" s="151">
        <f t="shared" si="1250"/>
        <v>10</v>
      </c>
      <c r="DT1085" s="152">
        <f t="shared" si="1251"/>
        <v>0</v>
      </c>
      <c r="DU1085" s="7">
        <f t="shared" si="1252"/>
        <v>0</v>
      </c>
      <c r="DV1085" s="7">
        <f t="shared" si="1253"/>
        <v>0</v>
      </c>
      <c r="DW1085">
        <f t="shared" si="1254"/>
        <v>0</v>
      </c>
      <c r="DX1085">
        <f t="shared" si="1255"/>
        <v>0</v>
      </c>
      <c r="DZ1085">
        <f t="shared" si="1268"/>
        <v>10</v>
      </c>
      <c r="EA1085">
        <f t="shared" si="1269"/>
        <v>10</v>
      </c>
      <c r="EB1085">
        <f t="shared" si="1270"/>
        <v>10</v>
      </c>
      <c r="EC1085">
        <f t="shared" si="1271"/>
        <v>10</v>
      </c>
      <c r="ED1085">
        <f t="shared" si="1272"/>
        <v>10</v>
      </c>
      <c r="EE1085">
        <f t="shared" si="1273"/>
        <v>10</v>
      </c>
      <c r="EG1085">
        <f t="shared" si="1274"/>
        <v>10</v>
      </c>
      <c r="EH1085">
        <f t="shared" si="1275"/>
        <v>10</v>
      </c>
      <c r="EI1085">
        <f t="shared" si="1276"/>
        <v>10</v>
      </c>
      <c r="EJ1085">
        <f t="shared" si="1277"/>
        <v>10</v>
      </c>
      <c r="EK1085">
        <f t="shared" si="1278"/>
        <v>10</v>
      </c>
      <c r="EM1085">
        <f>IF($EM$9='[1]L&amp;D Numbers'!$E$6,'[1]L&amp;D Numbers'!$E$7)</f>
        <v>350</v>
      </c>
      <c r="EN1085">
        <f>IF($EN$9='[1]L&amp;D Numbers'!$F$6,'[1]L&amp;D Numbers'!$F$7)</f>
        <v>2000</v>
      </c>
      <c r="EO1085">
        <f>IF($EO$9='[1]L&amp;D Numbers'!$G$6,'[1]L&amp;D Numbers'!$G$7)</f>
        <v>2000</v>
      </c>
      <c r="EP1085">
        <f>IF($EP$9='[1]L&amp;D Numbers'!$H$6,'[1]L&amp;D Numbers'!$H$7)</f>
        <v>2000</v>
      </c>
      <c r="EQ1085">
        <f>IF($EQ$9='[1]L&amp;D Numbers'!$I$6,'[1]L&amp;D Numbers'!$I$7)</f>
        <v>2000</v>
      </c>
      <c r="ER1085">
        <f>IF($ER$9='[1]L&amp;D Numbers'!$J$6,'[1]L&amp;D Numbers'!$J$7)</f>
        <v>0</v>
      </c>
      <c r="ET1085" s="45">
        <f>'[1]L&amp;D Master'!$E$10</f>
        <v>1.0678246631903041E-2</v>
      </c>
      <c r="EU1085" s="45">
        <f>ET1085+'[1]L&amp;D Master'!$F$10</f>
        <v>1.8222427877342538E-2</v>
      </c>
      <c r="EV1085" s="45">
        <f>EU1085+'[1]L&amp;D Master'!$G$10</f>
        <v>2.3561551193294058E-2</v>
      </c>
      <c r="EW1085" s="45">
        <f>EV1085+'[1]L&amp;D Master'!$H$10</f>
        <v>2.7330438342024234E-2</v>
      </c>
      <c r="EX1085" s="45">
        <f>EW1085+'[1]L&amp;D Master'!$I$10</f>
        <v>2.9999999999999995E-2</v>
      </c>
      <c r="EY1085" s="45"/>
      <c r="EZ1085" s="45">
        <f t="shared" si="1279"/>
        <v>1.0678246631903041E-2</v>
      </c>
      <c r="FA1085" s="45">
        <f t="shared" si="1280"/>
        <v>1.8222427877342538E-2</v>
      </c>
      <c r="FB1085" s="45">
        <f t="shared" si="1280"/>
        <v>2.3561551193294058E-2</v>
      </c>
      <c r="FC1085" s="45">
        <f t="shared" si="1280"/>
        <v>2.7330438342024234E-2</v>
      </c>
      <c r="FD1085" s="45">
        <f t="shared" si="1256"/>
        <v>2.7330438342024234E-2</v>
      </c>
      <c r="FE1085" s="45"/>
      <c r="FF1085">
        <f t="shared" si="1287"/>
        <v>9.8932175336809696</v>
      </c>
      <c r="FG1085">
        <f t="shared" si="1288"/>
        <v>9.8177757212265746</v>
      </c>
      <c r="FH1085">
        <f t="shared" si="1289"/>
        <v>9.7643844880670585</v>
      </c>
      <c r="FI1085">
        <f t="shared" si="1290"/>
        <v>9.7266956165797573</v>
      </c>
      <c r="FJ1085">
        <f t="shared" si="1291"/>
        <v>9.7266956165797573</v>
      </c>
      <c r="FL1085" s="34"/>
      <c r="FM1085" s="34"/>
      <c r="FN1085" s="34"/>
      <c r="FO1085" s="34"/>
      <c r="FP1085" s="34"/>
      <c r="FQ1085" s="153">
        <f t="shared" si="1281"/>
        <v>0.125</v>
      </c>
      <c r="FR1085" s="153"/>
      <c r="FS1085" s="42"/>
      <c r="FT1085" s="42"/>
      <c r="FU1085" s="42"/>
      <c r="FV1085" s="42"/>
      <c r="FW1085" s="42"/>
      <c r="FX1085" s="42"/>
      <c r="FY1085" s="42"/>
      <c r="FZ1085" s="42"/>
      <c r="GA1085" s="42"/>
      <c r="GB1085" s="42"/>
      <c r="GC1085" s="42"/>
      <c r="GD1085" s="42"/>
      <c r="GE1085" s="42"/>
      <c r="GF1085" s="42"/>
      <c r="GG1085" s="42"/>
      <c r="GH1085" s="42"/>
      <c r="GI1085" s="42"/>
      <c r="GJ1085" s="42"/>
      <c r="GK1085" s="42"/>
      <c r="GL1085" s="42"/>
      <c r="GM1085" s="154">
        <f>'[1]Automation Master'!$B$10*FQ1085*FO1085</f>
        <v>0</v>
      </c>
      <c r="GN1085" s="155">
        <f>'[1]Automation Master'!$B$11*FO1085*FQ1085+GM1085</f>
        <v>0</v>
      </c>
      <c r="GO1085" s="155">
        <f>'[1]Automation Master'!$B$12*FO1085*FQ1085+GN1085</f>
        <v>0</v>
      </c>
      <c r="GP1085" s="155">
        <f>'[1]Automation Master'!$B$13*FO1085*FQ1085+GO1085</f>
        <v>0</v>
      </c>
      <c r="GQ1085" s="155">
        <f>'[1]Automation Master'!$C$10*FO1085*FQ1085+GP1085</f>
        <v>0</v>
      </c>
      <c r="GR1085" s="155">
        <f>'[1]Automation Master'!$C$11*FO1085*FQ1085+GQ1085</f>
        <v>0</v>
      </c>
      <c r="GS1085" s="155">
        <f>'[1]Automation Master'!$C$12*FO1085*FQ1085+GR1085</f>
        <v>0</v>
      </c>
      <c r="GT1085" s="155">
        <f>'[1]Automation Master'!$C$13*FO1085*FQ1085+GS1085</f>
        <v>0</v>
      </c>
      <c r="GU1085" s="155">
        <f>'[1]Automation Master'!$D$10*FO1085*FQ1085+GT1085</f>
        <v>0</v>
      </c>
      <c r="GV1085" s="155">
        <f>'[1]Automation Master'!$D$11*FO1085*FQ1085+GU1085</f>
        <v>0</v>
      </c>
      <c r="GW1085" s="155">
        <f>'[1]Automation Master'!$D$12*FO1085*FQ1085+GV1085</f>
        <v>0</v>
      </c>
      <c r="GX1085" s="155">
        <f>'[1]Automation Master'!$D$13*FO1085*FQ1085+GW1085</f>
        <v>0</v>
      </c>
      <c r="GY1085" s="155">
        <f>'[1]Automation Master'!$E$10*FO1085*FQ1085+GX1085</f>
        <v>0</v>
      </c>
      <c r="GZ1085" s="155">
        <f>'[1]Automation Master'!$E$11*FO1085*FQ1085+GY1085</f>
        <v>0</v>
      </c>
      <c r="HA1085" s="155">
        <f>'[1]Automation Master'!$E$12*FO1085*FQ1085+GZ1085</f>
        <v>0</v>
      </c>
      <c r="HB1085" s="155">
        <f>'[1]Automation Master'!$E$13*FO1085*FQ1085+HA1085</f>
        <v>0</v>
      </c>
      <c r="HC1085" s="155">
        <f>'[1]Automation Master'!$F$10*FO1085*FQ1085+HB1085</f>
        <v>0</v>
      </c>
      <c r="HD1085" s="155">
        <f>'[1]Automation Master'!$F$11*FO1085*FQ1085+HC1085</f>
        <v>0</v>
      </c>
      <c r="HE1085" s="155">
        <f>'[1]Automation Master'!$F$12*FO1085*FQ1085+HD1085</f>
        <v>0</v>
      </c>
      <c r="HF1085" s="156">
        <f>'[1]Automation Master'!$F$13*FO1085*FQ1085+HE1085</f>
        <v>0</v>
      </c>
      <c r="HG1085" s="157"/>
      <c r="HH1085" s="157"/>
      <c r="HI1085" s="157"/>
      <c r="HJ1085" s="157"/>
      <c r="HK1085" s="157"/>
      <c r="HL1085" s="157"/>
      <c r="HM1085" s="157"/>
      <c r="HN1085" s="157"/>
      <c r="HO1085" s="157"/>
      <c r="HP1085" s="157"/>
      <c r="HQ1085" s="157"/>
      <c r="HR1085" s="157"/>
      <c r="HS1085" s="157"/>
      <c r="HT1085" s="157"/>
      <c r="HU1085" s="157"/>
      <c r="HV1085" s="157"/>
      <c r="HW1085" s="157"/>
      <c r="HX1085" s="157"/>
      <c r="HY1085" s="42"/>
      <c r="HZ1085" s="42"/>
      <c r="IA1085" s="148">
        <f t="shared" si="1292"/>
        <v>10</v>
      </c>
      <c r="IB1085" s="148">
        <f t="shared" si="1293"/>
        <v>10</v>
      </c>
      <c r="IC1085" s="148">
        <f t="shared" si="1294"/>
        <v>10</v>
      </c>
      <c r="ID1085" s="148">
        <f t="shared" si="1295"/>
        <v>10</v>
      </c>
      <c r="IE1085" s="148">
        <f t="shared" si="1296"/>
        <v>10</v>
      </c>
      <c r="IH1085">
        <f t="shared" si="1239"/>
        <v>9.8932175336809696</v>
      </c>
      <c r="II1085">
        <f t="shared" si="1240"/>
        <v>9.8177757212265746</v>
      </c>
      <c r="IJ1085">
        <f t="shared" si="1241"/>
        <v>9.7643844880670585</v>
      </c>
      <c r="IK1085">
        <f t="shared" si="1242"/>
        <v>9.7266956165797573</v>
      </c>
      <c r="IL1085">
        <f t="shared" si="1243"/>
        <v>9.7266956165797573</v>
      </c>
      <c r="IN1085" s="42">
        <f t="shared" si="1297"/>
        <v>1.0678246631903043E-2</v>
      </c>
      <c r="IO1085" s="42">
        <f t="shared" si="1298"/>
        <v>1.8222427877342538E-2</v>
      </c>
      <c r="IP1085" s="42">
        <f t="shared" si="1299"/>
        <v>2.3561551193294152E-2</v>
      </c>
      <c r="IQ1085" s="42">
        <f t="shared" si="1300"/>
        <v>2.7330438342024265E-2</v>
      </c>
      <c r="IR1085" s="42">
        <f t="shared" si="1301"/>
        <v>2.7330438342024265E-2</v>
      </c>
      <c r="IT1085" s="9">
        <f t="shared" si="1282"/>
        <v>0</v>
      </c>
      <c r="IU1085" s="9">
        <f t="shared" si="1283"/>
        <v>0</v>
      </c>
      <c r="IV1085" s="9">
        <f t="shared" si="1284"/>
        <v>0</v>
      </c>
      <c r="IW1085" s="9">
        <f t="shared" si="1285"/>
        <v>0</v>
      </c>
      <c r="IX1085" s="9">
        <f t="shared" si="1286"/>
        <v>0</v>
      </c>
    </row>
    <row r="1086" spans="1:258" ht="15.75" hidden="1" thickBot="1" x14ac:dyDescent="0.3">
      <c r="A1086">
        <v>26</v>
      </c>
      <c r="B1086" t="s">
        <v>286</v>
      </c>
      <c r="C1086" t="s">
        <v>308</v>
      </c>
      <c r="D1086" t="s">
        <v>288</v>
      </c>
      <c r="E1086" t="s">
        <v>678</v>
      </c>
      <c r="F1086" t="s">
        <v>290</v>
      </c>
      <c r="G1086" t="s">
        <v>256</v>
      </c>
      <c r="H1086">
        <v>20</v>
      </c>
      <c r="I1086">
        <v>6</v>
      </c>
      <c r="L1086">
        <v>20</v>
      </c>
      <c r="M1086">
        <v>6</v>
      </c>
      <c r="R1086">
        <v>2</v>
      </c>
      <c r="S1086">
        <v>9</v>
      </c>
      <c r="T1086">
        <v>8</v>
      </c>
      <c r="U1086">
        <v>1</v>
      </c>
      <c r="X1086">
        <v>6</v>
      </c>
      <c r="Y1086">
        <v>20</v>
      </c>
      <c r="AA1086">
        <v>6</v>
      </c>
      <c r="AB1086">
        <v>11</v>
      </c>
      <c r="AL1086">
        <v>15</v>
      </c>
      <c r="AP1086">
        <v>1</v>
      </c>
      <c r="AR1086">
        <v>1</v>
      </c>
      <c r="AT1086">
        <v>26</v>
      </c>
      <c r="AU1086">
        <v>0</v>
      </c>
      <c r="AV1086">
        <v>26</v>
      </c>
      <c r="AW1086">
        <v>0</v>
      </c>
      <c r="AX1086">
        <v>0</v>
      </c>
      <c r="BB1086">
        <f t="shared" si="1257"/>
        <v>26</v>
      </c>
      <c r="BD1086">
        <f t="shared" si="1258"/>
        <v>26</v>
      </c>
      <c r="BE1086">
        <f t="shared" si="1259"/>
        <v>26</v>
      </c>
      <c r="BF1086">
        <f t="shared" si="1260"/>
        <v>26</v>
      </c>
      <c r="BH1086">
        <f t="shared" si="1261"/>
        <v>0</v>
      </c>
      <c r="BK1086" s="45">
        <f>IF(G1086="MEA",'[1]Net Hire Rate'!$E$7,IF(G1086="AMR",'[1]Net Hire Rate'!$F$7,IF(G1086="EUR",'[1]Net Hire Rate'!$G$7,IF(G1086="APAC",'[1]Net Hire Rate'!$H$7,0))))</f>
        <v>1.6761041902604757E-3</v>
      </c>
      <c r="BL1086" s="45">
        <f>IF(G1086="MEA",'[1]Net Hire Rate'!$E$8,IF(G1086="AMR",'[1]Net Hire Rate'!$F$8,IF(G1086="EUR",'[1]Net Hire Rate'!$G$8,IF(G1086="APAC",'[1]Net Hire Rate'!$H$8,0))))</f>
        <v>1.6761041902604757E-3</v>
      </c>
      <c r="BM1086" s="45">
        <f>IF(G1086="MEA",'[1]Net Hire Rate'!$E$9,IF(G1086="AMR",'[1]Net Hire Rate'!$F$9,IF(G1086="EUR",'[1]Net Hire Rate'!$G$9,IF(G1086="APAC",'[1]Net Hire Rate'!$H$9,0))))</f>
        <v>1.6761041902604757E-3</v>
      </c>
      <c r="BN1086" s="45">
        <f>IF(G1086="MEA",'[1]Net Hire Rate'!$E$10,IF(G1086="AMR",'[1]Net Hire Rate'!$F$10,IF(G1086="EUR",'[1]Net Hire Rate'!$G$10,IF(G1086="APAC",'[1]Net Hire Rate'!$H$10,0))))</f>
        <v>1.6761041902604757E-3</v>
      </c>
      <c r="BO1086" s="45">
        <f>IF(G1086="MEA",'[1]Net Hire Rate'!$E$11,IF(G1086="AMR",'[1]Net Hire Rate'!$F$11,IF(G1086="EUR",'[1]Net Hire Rate'!$G$11,IF(G1086="APAC",'[1]Net Hire Rate'!$H$11,0))))</f>
        <v>1.6761041902604757E-3</v>
      </c>
      <c r="BP1086" s="45">
        <f>IF(G1086="MEA",'[1]Net Hire Rate'!$E$12,IF(G1086="AMR",'[1]Net Hire Rate'!$F$12,IF(G1086="EUR",'[1]Net Hire Rate'!$G$12,IF(G1086="APAC",'[1]Net Hire Rate'!$H$12,0))))</f>
        <v>1.6761041902604757E-3</v>
      </c>
      <c r="BQ1086" s="147">
        <f t="shared" si="1262"/>
        <v>26</v>
      </c>
      <c r="BR1086" s="147">
        <f t="shared" si="1244"/>
        <v>26</v>
      </c>
      <c r="BS1086" s="147">
        <f t="shared" si="1263"/>
        <v>26.043578708946772</v>
      </c>
      <c r="BT1086" s="148">
        <f t="shared" si="1245"/>
        <v>26.043578708946772</v>
      </c>
      <c r="BU1086" s="149">
        <f t="shared" si="1264"/>
        <v>26.087230460350213</v>
      </c>
      <c r="BV1086" s="148">
        <f t="shared" si="1246"/>
        <v>25.087230460350213</v>
      </c>
      <c r="BW1086" s="148">
        <f t="shared" si="1265"/>
        <v>25.129279272446833</v>
      </c>
      <c r="BX1086" s="148">
        <f t="shared" si="1247"/>
        <v>25.129279272446833</v>
      </c>
      <c r="BY1086" s="148">
        <f t="shared" si="1266"/>
        <v>25.171398562733607</v>
      </c>
      <c r="BZ1086" s="148">
        <f t="shared" si="1248"/>
        <v>24.171398562733607</v>
      </c>
      <c r="CA1086" s="148">
        <f t="shared" si="1267"/>
        <v>24.211912345149059</v>
      </c>
      <c r="CB1086" s="148">
        <f t="shared" si="1249"/>
        <v>24.211912345149059</v>
      </c>
      <c r="CC1086" s="148"/>
      <c r="CD1086" s="38"/>
      <c r="CE1086" s="38"/>
      <c r="CF1086" s="38"/>
      <c r="CG1086" s="38"/>
      <c r="CH1086" s="38"/>
      <c r="CI1086" s="38"/>
      <c r="CJ1086" s="38"/>
      <c r="CK1086" s="41"/>
      <c r="CL1086" s="41"/>
      <c r="CM1086" s="40"/>
      <c r="CN1086" s="41"/>
      <c r="CO1086" s="41"/>
      <c r="CP1086" s="41"/>
      <c r="CQ1086" s="41"/>
      <c r="CR1086" s="41"/>
      <c r="CS1086" s="41"/>
      <c r="CT1086" s="41"/>
      <c r="CU1086" s="40"/>
      <c r="CV1086" s="41"/>
      <c r="CW1086" s="41"/>
      <c r="CX1086" s="41"/>
      <c r="CY1086" s="41"/>
      <c r="CZ1086" s="41"/>
      <c r="DA1086" s="41"/>
      <c r="DB1086" s="41"/>
      <c r="DC1086" s="40"/>
      <c r="DD1086" s="41"/>
      <c r="DE1086" s="41"/>
      <c r="DF1086" s="41"/>
      <c r="DG1086" s="41"/>
      <c r="DH1086" s="41"/>
      <c r="DI1086" s="41"/>
      <c r="DJ1086" s="41"/>
      <c r="DK1086" s="40"/>
      <c r="DL1086" s="41"/>
      <c r="DM1086" s="41"/>
      <c r="DN1086" s="41"/>
      <c r="DO1086" s="41"/>
      <c r="DP1086" s="41"/>
      <c r="DQ1086" s="41"/>
      <c r="DR1086" s="15"/>
      <c r="DS1086" s="151">
        <f t="shared" si="1250"/>
        <v>26</v>
      </c>
      <c r="DT1086" s="152">
        <f t="shared" si="1251"/>
        <v>0</v>
      </c>
      <c r="DU1086" s="7">
        <f t="shared" si="1252"/>
        <v>0</v>
      </c>
      <c r="DV1086" s="7">
        <f t="shared" si="1253"/>
        <v>0</v>
      </c>
      <c r="DW1086">
        <f t="shared" si="1254"/>
        <v>0</v>
      </c>
      <c r="DX1086">
        <f t="shared" si="1255"/>
        <v>0</v>
      </c>
      <c r="DZ1086">
        <f t="shared" si="1268"/>
        <v>26</v>
      </c>
      <c r="EA1086">
        <f t="shared" si="1269"/>
        <v>26</v>
      </c>
      <c r="EB1086">
        <f t="shared" si="1270"/>
        <v>26</v>
      </c>
      <c r="EC1086">
        <f t="shared" si="1271"/>
        <v>26</v>
      </c>
      <c r="ED1086">
        <f t="shared" si="1272"/>
        <v>26</v>
      </c>
      <c r="EE1086">
        <f t="shared" si="1273"/>
        <v>26</v>
      </c>
      <c r="EG1086">
        <f t="shared" si="1274"/>
        <v>26</v>
      </c>
      <c r="EH1086">
        <f t="shared" si="1275"/>
        <v>26</v>
      </c>
      <c r="EI1086">
        <f t="shared" si="1276"/>
        <v>26</v>
      </c>
      <c r="EJ1086">
        <f t="shared" si="1277"/>
        <v>26</v>
      </c>
      <c r="EK1086">
        <f t="shared" si="1278"/>
        <v>26</v>
      </c>
      <c r="EM1086">
        <f>IF($EM$9='[1]L&amp;D Numbers'!$E$6,'[1]L&amp;D Numbers'!$E$7)</f>
        <v>350</v>
      </c>
      <c r="EN1086">
        <f>IF($EN$9='[1]L&amp;D Numbers'!$F$6,'[1]L&amp;D Numbers'!$F$7)</f>
        <v>2000</v>
      </c>
      <c r="EO1086">
        <f>IF($EO$9='[1]L&amp;D Numbers'!$G$6,'[1]L&amp;D Numbers'!$G$7)</f>
        <v>2000</v>
      </c>
      <c r="EP1086">
        <f>IF($EP$9='[1]L&amp;D Numbers'!$H$6,'[1]L&amp;D Numbers'!$H$7)</f>
        <v>2000</v>
      </c>
      <c r="EQ1086">
        <f>IF($EQ$9='[1]L&amp;D Numbers'!$I$6,'[1]L&amp;D Numbers'!$I$7)</f>
        <v>2000</v>
      </c>
      <c r="ER1086">
        <f>IF($ER$9='[1]L&amp;D Numbers'!$J$6,'[1]L&amp;D Numbers'!$J$7)</f>
        <v>0</v>
      </c>
      <c r="ET1086" s="45">
        <f>'[1]L&amp;D Master'!$E$10</f>
        <v>1.0678246631903041E-2</v>
      </c>
      <c r="EU1086" s="45">
        <f>ET1086+'[1]L&amp;D Master'!$F$10</f>
        <v>1.8222427877342538E-2</v>
      </c>
      <c r="EV1086" s="45">
        <f>EU1086+'[1]L&amp;D Master'!$G$10</f>
        <v>2.3561551193294058E-2</v>
      </c>
      <c r="EW1086" s="45">
        <f>EV1086+'[1]L&amp;D Master'!$H$10</f>
        <v>2.7330438342024234E-2</v>
      </c>
      <c r="EX1086" s="45">
        <f>EW1086+'[1]L&amp;D Master'!$I$10</f>
        <v>2.9999999999999995E-2</v>
      </c>
      <c r="EY1086" s="45"/>
      <c r="EZ1086" s="45">
        <f t="shared" si="1279"/>
        <v>1.0678246631903041E-2</v>
      </c>
      <c r="FA1086" s="45">
        <f t="shared" si="1280"/>
        <v>1.8222427877342538E-2</v>
      </c>
      <c r="FB1086" s="45">
        <f t="shared" si="1280"/>
        <v>2.3561551193294058E-2</v>
      </c>
      <c r="FC1086" s="45">
        <f t="shared" si="1280"/>
        <v>2.7330438342024234E-2</v>
      </c>
      <c r="FD1086" s="45">
        <f t="shared" si="1256"/>
        <v>2.7330438342024234E-2</v>
      </c>
      <c r="FE1086" s="45"/>
      <c r="FF1086">
        <f t="shared" si="1287"/>
        <v>25.722365587570518</v>
      </c>
      <c r="FG1086">
        <f t="shared" si="1288"/>
        <v>25.526216875189096</v>
      </c>
      <c r="FH1086">
        <f t="shared" si="1289"/>
        <v>25.387399668974354</v>
      </c>
      <c r="FI1086">
        <f t="shared" si="1290"/>
        <v>25.289408603107372</v>
      </c>
      <c r="FJ1086">
        <f t="shared" si="1291"/>
        <v>25.289408603107372</v>
      </c>
      <c r="FL1086" s="34"/>
      <c r="FM1086" s="34"/>
      <c r="FN1086" s="34"/>
      <c r="FO1086" s="34"/>
      <c r="FP1086" s="34"/>
      <c r="FQ1086" s="153">
        <f t="shared" si="1281"/>
        <v>0.125</v>
      </c>
      <c r="FR1086" s="153"/>
      <c r="FS1086" s="42"/>
      <c r="FT1086" s="42"/>
      <c r="FU1086" s="42"/>
      <c r="FV1086" s="42"/>
      <c r="FW1086" s="42"/>
      <c r="FX1086" s="42"/>
      <c r="FY1086" s="42"/>
      <c r="FZ1086" s="42"/>
      <c r="GA1086" s="42"/>
      <c r="GB1086" s="42"/>
      <c r="GC1086" s="42"/>
      <c r="GD1086" s="42"/>
      <c r="GE1086" s="42"/>
      <c r="GF1086" s="42"/>
      <c r="GG1086" s="42"/>
      <c r="GH1086" s="42"/>
      <c r="GI1086" s="42"/>
      <c r="GJ1086" s="42"/>
      <c r="GK1086" s="42"/>
      <c r="GL1086" s="42"/>
      <c r="GM1086" s="154">
        <f>'[1]Automation Master'!$B$10*FQ1086*FO1086</f>
        <v>0</v>
      </c>
      <c r="GN1086" s="155">
        <f>'[1]Automation Master'!$B$11*FO1086*FQ1086+GM1086</f>
        <v>0</v>
      </c>
      <c r="GO1086" s="155">
        <f>'[1]Automation Master'!$B$12*FO1086*FQ1086+GN1086</f>
        <v>0</v>
      </c>
      <c r="GP1086" s="155">
        <f>'[1]Automation Master'!$B$13*FO1086*FQ1086+GO1086</f>
        <v>0</v>
      </c>
      <c r="GQ1086" s="155">
        <f>'[1]Automation Master'!$C$10*FO1086*FQ1086+GP1086</f>
        <v>0</v>
      </c>
      <c r="GR1086" s="155">
        <f>'[1]Automation Master'!$C$11*FO1086*FQ1086+GQ1086</f>
        <v>0</v>
      </c>
      <c r="GS1086" s="155">
        <f>'[1]Automation Master'!$C$12*FO1086*FQ1086+GR1086</f>
        <v>0</v>
      </c>
      <c r="GT1086" s="155">
        <f>'[1]Automation Master'!$C$13*FO1086*FQ1086+GS1086</f>
        <v>0</v>
      </c>
      <c r="GU1086" s="155">
        <f>'[1]Automation Master'!$D$10*FO1086*FQ1086+GT1086</f>
        <v>0</v>
      </c>
      <c r="GV1086" s="155">
        <f>'[1]Automation Master'!$D$11*FO1086*FQ1086+GU1086</f>
        <v>0</v>
      </c>
      <c r="GW1086" s="155">
        <f>'[1]Automation Master'!$D$12*FO1086*FQ1086+GV1086</f>
        <v>0</v>
      </c>
      <c r="GX1086" s="155">
        <f>'[1]Automation Master'!$D$13*FO1086*FQ1086+GW1086</f>
        <v>0</v>
      </c>
      <c r="GY1086" s="155">
        <f>'[1]Automation Master'!$E$10*FO1086*FQ1086+GX1086</f>
        <v>0</v>
      </c>
      <c r="GZ1086" s="155">
        <f>'[1]Automation Master'!$E$11*FO1086*FQ1086+GY1086</f>
        <v>0</v>
      </c>
      <c r="HA1086" s="155">
        <f>'[1]Automation Master'!$E$12*FO1086*FQ1086+GZ1086</f>
        <v>0</v>
      </c>
      <c r="HB1086" s="155">
        <f>'[1]Automation Master'!$E$13*FO1086*FQ1086+HA1086</f>
        <v>0</v>
      </c>
      <c r="HC1086" s="155">
        <f>'[1]Automation Master'!$F$10*FO1086*FQ1086+HB1086</f>
        <v>0</v>
      </c>
      <c r="HD1086" s="155">
        <f>'[1]Automation Master'!$F$11*FO1086*FQ1086+HC1086</f>
        <v>0</v>
      </c>
      <c r="HE1086" s="155">
        <f>'[1]Automation Master'!$F$12*FO1086*FQ1086+HD1086</f>
        <v>0</v>
      </c>
      <c r="HF1086" s="156">
        <f>'[1]Automation Master'!$F$13*FO1086*FQ1086+HE1086</f>
        <v>0</v>
      </c>
      <c r="HG1086" s="157"/>
      <c r="HH1086" s="157"/>
      <c r="HI1086" s="157"/>
      <c r="HJ1086" s="157"/>
      <c r="HK1086" s="157"/>
      <c r="HL1086" s="157"/>
      <c r="HM1086" s="157"/>
      <c r="HN1086" s="157"/>
      <c r="HO1086" s="157"/>
      <c r="HP1086" s="157"/>
      <c r="HQ1086" s="157"/>
      <c r="HR1086" s="157"/>
      <c r="HS1086" s="157"/>
      <c r="HT1086" s="157"/>
      <c r="HU1086" s="157"/>
      <c r="HV1086" s="157"/>
      <c r="HW1086" s="157"/>
      <c r="HX1086" s="157"/>
      <c r="HY1086" s="42"/>
      <c r="HZ1086" s="42"/>
      <c r="IA1086" s="148">
        <f t="shared" si="1292"/>
        <v>26</v>
      </c>
      <c r="IB1086" s="148">
        <f t="shared" si="1293"/>
        <v>26</v>
      </c>
      <c r="IC1086" s="148">
        <f t="shared" si="1294"/>
        <v>26</v>
      </c>
      <c r="ID1086" s="148">
        <f t="shared" si="1295"/>
        <v>26</v>
      </c>
      <c r="IE1086" s="148">
        <f t="shared" si="1296"/>
        <v>26</v>
      </c>
      <c r="IH1086">
        <f t="shared" si="1239"/>
        <v>25.722365587570518</v>
      </c>
      <c r="II1086">
        <f t="shared" si="1240"/>
        <v>25.526216875189096</v>
      </c>
      <c r="IJ1086">
        <f t="shared" si="1241"/>
        <v>25.387399668974354</v>
      </c>
      <c r="IK1086">
        <f t="shared" si="1242"/>
        <v>25.289408603107372</v>
      </c>
      <c r="IL1086">
        <f t="shared" si="1243"/>
        <v>25.289408603107372</v>
      </c>
      <c r="IN1086" s="42">
        <f t="shared" si="1297"/>
        <v>1.067824663190314E-2</v>
      </c>
      <c r="IO1086" s="42">
        <f t="shared" si="1298"/>
        <v>1.8222427877342458E-2</v>
      </c>
      <c r="IP1086" s="42">
        <f t="shared" si="1299"/>
        <v>2.3561551193294096E-2</v>
      </c>
      <c r="IQ1086" s="42">
        <f t="shared" si="1300"/>
        <v>2.7330438342024158E-2</v>
      </c>
      <c r="IR1086" s="42">
        <f t="shared" si="1301"/>
        <v>2.7330438342024158E-2</v>
      </c>
      <c r="IT1086" s="9">
        <f t="shared" si="1282"/>
        <v>0</v>
      </c>
      <c r="IU1086" s="9">
        <f t="shared" si="1283"/>
        <v>0</v>
      </c>
      <c r="IV1086" s="9">
        <f t="shared" si="1284"/>
        <v>0</v>
      </c>
      <c r="IW1086" s="9">
        <f t="shared" si="1285"/>
        <v>0</v>
      </c>
      <c r="IX1086" s="9">
        <f t="shared" si="1286"/>
        <v>0</v>
      </c>
    </row>
    <row r="1087" spans="1:258" ht="15.75" hidden="1" thickBot="1" x14ac:dyDescent="0.3">
      <c r="A1087">
        <v>111</v>
      </c>
      <c r="B1087" t="s">
        <v>286</v>
      </c>
      <c r="C1087" t="s">
        <v>304</v>
      </c>
      <c r="D1087" t="s">
        <v>288</v>
      </c>
      <c r="E1087" t="s">
        <v>678</v>
      </c>
      <c r="F1087" t="s">
        <v>290</v>
      </c>
      <c r="G1087" t="s">
        <v>256</v>
      </c>
      <c r="H1087">
        <v>109</v>
      </c>
      <c r="I1087">
        <v>2</v>
      </c>
      <c r="K1087">
        <v>9</v>
      </c>
      <c r="L1087">
        <v>100</v>
      </c>
      <c r="M1087">
        <v>2</v>
      </c>
      <c r="R1087">
        <v>1</v>
      </c>
      <c r="S1087">
        <v>4</v>
      </c>
      <c r="T1087">
        <v>47</v>
      </c>
      <c r="U1087">
        <v>57</v>
      </c>
      <c r="X1087">
        <v>2</v>
      </c>
      <c r="Y1087">
        <v>109</v>
      </c>
      <c r="AA1087">
        <v>2</v>
      </c>
      <c r="AB1087">
        <v>7</v>
      </c>
      <c r="AE1087">
        <v>1</v>
      </c>
      <c r="AF1087">
        <v>4</v>
      </c>
      <c r="AJ1087">
        <v>97</v>
      </c>
      <c r="AL1087">
        <v>2</v>
      </c>
      <c r="AR1087">
        <v>1</v>
      </c>
      <c r="AS1087">
        <v>1</v>
      </c>
      <c r="AT1087">
        <v>111</v>
      </c>
      <c r="AU1087">
        <v>111</v>
      </c>
      <c r="AV1087">
        <v>0</v>
      </c>
      <c r="AW1087">
        <v>0</v>
      </c>
      <c r="AX1087">
        <v>0</v>
      </c>
      <c r="BB1087">
        <f t="shared" si="1257"/>
        <v>111</v>
      </c>
      <c r="BD1087">
        <f t="shared" si="1258"/>
        <v>111</v>
      </c>
      <c r="BE1087">
        <f t="shared" si="1259"/>
        <v>111</v>
      </c>
      <c r="BF1087">
        <f t="shared" si="1260"/>
        <v>111</v>
      </c>
      <c r="BH1087">
        <f t="shared" si="1261"/>
        <v>0</v>
      </c>
      <c r="BK1087" s="45">
        <f>IF(G1087="MEA",'[1]Net Hire Rate'!$E$7,IF(G1087="AMR",'[1]Net Hire Rate'!$F$7,IF(G1087="EUR",'[1]Net Hire Rate'!$G$7,IF(G1087="APAC",'[1]Net Hire Rate'!$H$7,0))))</f>
        <v>1.6761041902604757E-3</v>
      </c>
      <c r="BL1087" s="45">
        <f>IF(G1087="MEA",'[1]Net Hire Rate'!$E$8,IF(G1087="AMR",'[1]Net Hire Rate'!$F$8,IF(G1087="EUR",'[1]Net Hire Rate'!$G$8,IF(G1087="APAC",'[1]Net Hire Rate'!$H$8,0))))</f>
        <v>1.6761041902604757E-3</v>
      </c>
      <c r="BM1087" s="45">
        <f>IF(G1087="MEA",'[1]Net Hire Rate'!$E$9,IF(G1087="AMR",'[1]Net Hire Rate'!$F$9,IF(G1087="EUR",'[1]Net Hire Rate'!$G$9,IF(G1087="APAC",'[1]Net Hire Rate'!$H$9,0))))</f>
        <v>1.6761041902604757E-3</v>
      </c>
      <c r="BN1087" s="45">
        <f>IF(G1087="MEA",'[1]Net Hire Rate'!$E$10,IF(G1087="AMR",'[1]Net Hire Rate'!$F$10,IF(G1087="EUR",'[1]Net Hire Rate'!$G$10,IF(G1087="APAC",'[1]Net Hire Rate'!$H$10,0))))</f>
        <v>1.6761041902604757E-3</v>
      </c>
      <c r="BO1087" s="45">
        <f>IF(G1087="MEA",'[1]Net Hire Rate'!$E$11,IF(G1087="AMR",'[1]Net Hire Rate'!$F$11,IF(G1087="EUR",'[1]Net Hire Rate'!$G$11,IF(G1087="APAC",'[1]Net Hire Rate'!$H$11,0))))</f>
        <v>1.6761041902604757E-3</v>
      </c>
      <c r="BP1087" s="45">
        <f>IF(G1087="MEA",'[1]Net Hire Rate'!$E$12,IF(G1087="AMR",'[1]Net Hire Rate'!$F$12,IF(G1087="EUR",'[1]Net Hire Rate'!$G$12,IF(G1087="APAC",'[1]Net Hire Rate'!$H$12,0))))</f>
        <v>1.6761041902604757E-3</v>
      </c>
      <c r="BQ1087" s="147">
        <f t="shared" si="1262"/>
        <v>111</v>
      </c>
      <c r="BR1087" s="147">
        <f t="shared" si="1244"/>
        <v>111</v>
      </c>
      <c r="BS1087" s="147">
        <f t="shared" si="1263"/>
        <v>111.18604756511891</v>
      </c>
      <c r="BT1087" s="148">
        <f t="shared" si="1245"/>
        <v>111.18604756511891</v>
      </c>
      <c r="BU1087" s="149">
        <f t="shared" si="1264"/>
        <v>111.3724069653413</v>
      </c>
      <c r="BV1087" s="148">
        <f t="shared" si="1246"/>
        <v>111.3724069653413</v>
      </c>
      <c r="BW1087" s="148">
        <f t="shared" si="1265"/>
        <v>111.55907872333529</v>
      </c>
      <c r="BX1087" s="148">
        <f t="shared" si="1247"/>
        <v>111.55907872333529</v>
      </c>
      <c r="BY1087" s="148">
        <f t="shared" si="1266"/>
        <v>111.74606336264506</v>
      </c>
      <c r="BZ1087" s="148">
        <f t="shared" si="1248"/>
        <v>110.74606336264506</v>
      </c>
      <c r="CA1087" s="148">
        <f t="shared" si="1267"/>
        <v>110.93168530350204</v>
      </c>
      <c r="CB1087" s="148">
        <f t="shared" si="1249"/>
        <v>109.93168530350204</v>
      </c>
      <c r="CC1087" s="148"/>
      <c r="CD1087" s="38"/>
      <c r="CE1087" s="38"/>
      <c r="CF1087" s="38"/>
      <c r="CG1087" s="38"/>
      <c r="CH1087" s="38"/>
      <c r="CI1087" s="38"/>
      <c r="CJ1087" s="38"/>
      <c r="CK1087" s="41"/>
      <c r="CL1087" s="41"/>
      <c r="CM1087" s="40"/>
      <c r="CN1087" s="41"/>
      <c r="CO1087" s="41"/>
      <c r="CP1087" s="41"/>
      <c r="CQ1087" s="41"/>
      <c r="CR1087" s="41"/>
      <c r="CS1087" s="41"/>
      <c r="CT1087" s="41"/>
      <c r="CU1087" s="40"/>
      <c r="CV1087" s="41"/>
      <c r="CW1087" s="41"/>
      <c r="CX1087" s="41"/>
      <c r="CY1087" s="41"/>
      <c r="CZ1087" s="41"/>
      <c r="DA1087" s="41"/>
      <c r="DB1087" s="41"/>
      <c r="DC1087" s="40"/>
      <c r="DD1087" s="41"/>
      <c r="DE1087" s="41"/>
      <c r="DF1087" s="41"/>
      <c r="DG1087" s="41"/>
      <c r="DH1087" s="41"/>
      <c r="DI1087" s="41"/>
      <c r="DJ1087" s="41"/>
      <c r="DK1087" s="40"/>
      <c r="DL1087" s="41"/>
      <c r="DM1087" s="41"/>
      <c r="DN1087" s="41"/>
      <c r="DO1087" s="41"/>
      <c r="DP1087" s="41"/>
      <c r="DQ1087" s="41"/>
      <c r="DR1087" s="15"/>
      <c r="DS1087" s="151">
        <f t="shared" si="1250"/>
        <v>111</v>
      </c>
      <c r="DT1087" s="152">
        <f t="shared" si="1251"/>
        <v>0</v>
      </c>
      <c r="DU1087" s="7">
        <f t="shared" si="1252"/>
        <v>0</v>
      </c>
      <c r="DV1087" s="7">
        <f t="shared" si="1253"/>
        <v>0</v>
      </c>
      <c r="DW1087">
        <f t="shared" si="1254"/>
        <v>0</v>
      </c>
      <c r="DX1087">
        <f t="shared" si="1255"/>
        <v>0</v>
      </c>
      <c r="DZ1087">
        <f t="shared" si="1268"/>
        <v>111</v>
      </c>
      <c r="EA1087">
        <f t="shared" si="1269"/>
        <v>111</v>
      </c>
      <c r="EB1087">
        <f t="shared" si="1270"/>
        <v>111</v>
      </c>
      <c r="EC1087">
        <f t="shared" si="1271"/>
        <v>111</v>
      </c>
      <c r="ED1087">
        <f t="shared" si="1272"/>
        <v>111</v>
      </c>
      <c r="EE1087">
        <f t="shared" si="1273"/>
        <v>111</v>
      </c>
      <c r="EG1087">
        <f t="shared" si="1274"/>
        <v>111</v>
      </c>
      <c r="EH1087">
        <f t="shared" si="1275"/>
        <v>111</v>
      </c>
      <c r="EI1087">
        <f t="shared" si="1276"/>
        <v>111</v>
      </c>
      <c r="EJ1087">
        <f t="shared" si="1277"/>
        <v>111</v>
      </c>
      <c r="EK1087">
        <f t="shared" si="1278"/>
        <v>111</v>
      </c>
      <c r="EM1087">
        <f>IF($EM$9='[1]L&amp;D Numbers'!$E$6,'[1]L&amp;D Numbers'!$E$7)</f>
        <v>350</v>
      </c>
      <c r="EN1087">
        <f>IF($EN$9='[1]L&amp;D Numbers'!$F$6,'[1]L&amp;D Numbers'!$F$7)</f>
        <v>2000</v>
      </c>
      <c r="EO1087">
        <f>IF($EO$9='[1]L&amp;D Numbers'!$G$6,'[1]L&amp;D Numbers'!$G$7)</f>
        <v>2000</v>
      </c>
      <c r="EP1087">
        <f>IF($EP$9='[1]L&amp;D Numbers'!$H$6,'[1]L&amp;D Numbers'!$H$7)</f>
        <v>2000</v>
      </c>
      <c r="EQ1087">
        <f>IF($EQ$9='[1]L&amp;D Numbers'!$I$6,'[1]L&amp;D Numbers'!$I$7)</f>
        <v>2000</v>
      </c>
      <c r="ER1087">
        <f>IF($ER$9='[1]L&amp;D Numbers'!$J$6,'[1]L&amp;D Numbers'!$J$7)</f>
        <v>0</v>
      </c>
      <c r="ET1087" s="45">
        <f>'[1]L&amp;D Master'!$E$10</f>
        <v>1.0678246631903041E-2</v>
      </c>
      <c r="EU1087" s="45">
        <f>ET1087+'[1]L&amp;D Master'!$F$10</f>
        <v>1.8222427877342538E-2</v>
      </c>
      <c r="EV1087" s="45">
        <f>EU1087+'[1]L&amp;D Master'!$G$10</f>
        <v>2.3561551193294058E-2</v>
      </c>
      <c r="EW1087" s="45">
        <f>EV1087+'[1]L&amp;D Master'!$H$10</f>
        <v>2.7330438342024234E-2</v>
      </c>
      <c r="EX1087" s="45">
        <f>EW1087+'[1]L&amp;D Master'!$I$10</f>
        <v>2.9999999999999995E-2</v>
      </c>
      <c r="EY1087" s="45"/>
      <c r="EZ1087" s="45">
        <f t="shared" si="1279"/>
        <v>1.0678246631903041E-2</v>
      </c>
      <c r="FA1087" s="45">
        <f t="shared" si="1280"/>
        <v>1.8222427877342538E-2</v>
      </c>
      <c r="FB1087" s="45">
        <f t="shared" si="1280"/>
        <v>2.3561551193294058E-2</v>
      </c>
      <c r="FC1087" s="45">
        <f t="shared" si="1280"/>
        <v>2.7330438342024234E-2</v>
      </c>
      <c r="FD1087" s="45">
        <f t="shared" si="1256"/>
        <v>2.7330438342024234E-2</v>
      </c>
      <c r="FE1087" s="45"/>
      <c r="FF1087">
        <f t="shared" si="1287"/>
        <v>109.81471462385876</v>
      </c>
      <c r="FG1087">
        <f t="shared" si="1288"/>
        <v>108.97731050561498</v>
      </c>
      <c r="FH1087">
        <f t="shared" si="1289"/>
        <v>108.38466781754435</v>
      </c>
      <c r="FI1087">
        <f t="shared" si="1290"/>
        <v>107.96632134403531</v>
      </c>
      <c r="FJ1087">
        <f t="shared" si="1291"/>
        <v>107.96632134403531</v>
      </c>
      <c r="FL1087" s="34"/>
      <c r="FM1087" s="34"/>
      <c r="FN1087" s="34"/>
      <c r="FO1087" s="34"/>
      <c r="FP1087" s="34"/>
      <c r="FQ1087" s="153">
        <f t="shared" si="1281"/>
        <v>0.125</v>
      </c>
      <c r="FR1087" s="153"/>
      <c r="FS1087" s="42"/>
      <c r="FT1087" s="42"/>
      <c r="FU1087" s="42"/>
      <c r="FV1087" s="42"/>
      <c r="FW1087" s="42"/>
      <c r="FX1087" s="42"/>
      <c r="FY1087" s="42"/>
      <c r="FZ1087" s="42"/>
      <c r="GA1087" s="42"/>
      <c r="GB1087" s="42"/>
      <c r="GC1087" s="42"/>
      <c r="GD1087" s="42"/>
      <c r="GE1087" s="42"/>
      <c r="GF1087" s="42"/>
      <c r="GG1087" s="42"/>
      <c r="GH1087" s="42"/>
      <c r="GI1087" s="42"/>
      <c r="GJ1087" s="42"/>
      <c r="GK1087" s="42"/>
      <c r="GL1087" s="42"/>
      <c r="GM1087" s="154">
        <f>'[1]Automation Master'!$B$10*FQ1087*FO1087</f>
        <v>0</v>
      </c>
      <c r="GN1087" s="155">
        <f>'[1]Automation Master'!$B$11*FO1087*FQ1087+GM1087</f>
        <v>0</v>
      </c>
      <c r="GO1087" s="155">
        <f>'[1]Automation Master'!$B$12*FO1087*FQ1087+GN1087</f>
        <v>0</v>
      </c>
      <c r="GP1087" s="155">
        <f>'[1]Automation Master'!$B$13*FO1087*FQ1087+GO1087</f>
        <v>0</v>
      </c>
      <c r="GQ1087" s="155">
        <f>'[1]Automation Master'!$C$10*FO1087*FQ1087+GP1087</f>
        <v>0</v>
      </c>
      <c r="GR1087" s="155">
        <f>'[1]Automation Master'!$C$11*FO1087*FQ1087+GQ1087</f>
        <v>0</v>
      </c>
      <c r="GS1087" s="155">
        <f>'[1]Automation Master'!$C$12*FO1087*FQ1087+GR1087</f>
        <v>0</v>
      </c>
      <c r="GT1087" s="155">
        <f>'[1]Automation Master'!$C$13*FO1087*FQ1087+GS1087</f>
        <v>0</v>
      </c>
      <c r="GU1087" s="155">
        <f>'[1]Automation Master'!$D$10*FO1087*FQ1087+GT1087</f>
        <v>0</v>
      </c>
      <c r="GV1087" s="155">
        <f>'[1]Automation Master'!$D$11*FO1087*FQ1087+GU1087</f>
        <v>0</v>
      </c>
      <c r="GW1087" s="155">
        <f>'[1]Automation Master'!$D$12*FO1087*FQ1087+GV1087</f>
        <v>0</v>
      </c>
      <c r="GX1087" s="155">
        <f>'[1]Automation Master'!$D$13*FO1087*FQ1087+GW1087</f>
        <v>0</v>
      </c>
      <c r="GY1087" s="155">
        <f>'[1]Automation Master'!$E$10*FO1087*FQ1087+GX1087</f>
        <v>0</v>
      </c>
      <c r="GZ1087" s="155">
        <f>'[1]Automation Master'!$E$11*FO1087*FQ1087+GY1087</f>
        <v>0</v>
      </c>
      <c r="HA1087" s="155">
        <f>'[1]Automation Master'!$E$12*FO1087*FQ1087+GZ1087</f>
        <v>0</v>
      </c>
      <c r="HB1087" s="155">
        <f>'[1]Automation Master'!$E$13*FO1087*FQ1087+HA1087</f>
        <v>0</v>
      </c>
      <c r="HC1087" s="155">
        <f>'[1]Automation Master'!$F$10*FO1087*FQ1087+HB1087</f>
        <v>0</v>
      </c>
      <c r="HD1087" s="155">
        <f>'[1]Automation Master'!$F$11*FO1087*FQ1087+HC1087</f>
        <v>0</v>
      </c>
      <c r="HE1087" s="155">
        <f>'[1]Automation Master'!$F$12*FO1087*FQ1087+HD1087</f>
        <v>0</v>
      </c>
      <c r="HF1087" s="156">
        <f>'[1]Automation Master'!$F$13*FO1087*FQ1087+HE1087</f>
        <v>0</v>
      </c>
      <c r="HG1087" s="157"/>
      <c r="HH1087" s="157"/>
      <c r="HI1087" s="157"/>
      <c r="HJ1087" s="157"/>
      <c r="HK1087" s="157"/>
      <c r="HL1087" s="157"/>
      <c r="HM1087" s="157"/>
      <c r="HN1087" s="157"/>
      <c r="HO1087" s="157"/>
      <c r="HP1087" s="157"/>
      <c r="HQ1087" s="157"/>
      <c r="HR1087" s="157"/>
      <c r="HS1087" s="157"/>
      <c r="HT1087" s="157"/>
      <c r="HU1087" s="157"/>
      <c r="HV1087" s="157"/>
      <c r="HW1087" s="157"/>
      <c r="HX1087" s="157"/>
      <c r="HY1087" s="42"/>
      <c r="HZ1087" s="42"/>
      <c r="IA1087" s="148">
        <f t="shared" si="1292"/>
        <v>111</v>
      </c>
      <c r="IB1087" s="148">
        <f t="shared" si="1293"/>
        <v>111</v>
      </c>
      <c r="IC1087" s="148">
        <f t="shared" si="1294"/>
        <v>111</v>
      </c>
      <c r="ID1087" s="148">
        <f t="shared" si="1295"/>
        <v>111</v>
      </c>
      <c r="IE1087" s="148">
        <f t="shared" si="1296"/>
        <v>111</v>
      </c>
      <c r="IH1087">
        <f t="shared" si="1239"/>
        <v>109.81471462385876</v>
      </c>
      <c r="II1087">
        <f t="shared" si="1240"/>
        <v>108.97731050561498</v>
      </c>
      <c r="IJ1087">
        <f t="shared" si="1241"/>
        <v>108.38466781754435</v>
      </c>
      <c r="IK1087">
        <f t="shared" si="1242"/>
        <v>107.96632134403531</v>
      </c>
      <c r="IL1087">
        <f t="shared" si="1243"/>
        <v>107.96632134403531</v>
      </c>
      <c r="IN1087" s="42">
        <f t="shared" si="1297"/>
        <v>1.0678246631903041E-2</v>
      </c>
      <c r="IO1087" s="42">
        <f t="shared" si="1298"/>
        <v>1.8222427877342521E-2</v>
      </c>
      <c r="IP1087" s="42">
        <f t="shared" si="1299"/>
        <v>2.3561551193294106E-2</v>
      </c>
      <c r="IQ1087" s="42">
        <f t="shared" si="1300"/>
        <v>2.7330438342024255E-2</v>
      </c>
      <c r="IR1087" s="42">
        <f t="shared" si="1301"/>
        <v>2.7330438342024255E-2</v>
      </c>
      <c r="IT1087" s="9">
        <f t="shared" si="1282"/>
        <v>0</v>
      </c>
      <c r="IU1087" s="9">
        <f t="shared" si="1283"/>
        <v>0</v>
      </c>
      <c r="IV1087" s="9">
        <f t="shared" si="1284"/>
        <v>0</v>
      </c>
      <c r="IW1087" s="9">
        <f t="shared" si="1285"/>
        <v>0</v>
      </c>
      <c r="IX1087" s="9">
        <f t="shared" si="1286"/>
        <v>0</v>
      </c>
    </row>
    <row r="1088" spans="1:258" ht="15.75" hidden="1" thickBot="1" x14ac:dyDescent="0.3">
      <c r="A1088">
        <v>10</v>
      </c>
      <c r="B1088" t="s">
        <v>286</v>
      </c>
      <c r="C1088" t="s">
        <v>309</v>
      </c>
      <c r="D1088" t="s">
        <v>288</v>
      </c>
      <c r="E1088" t="s">
        <v>678</v>
      </c>
      <c r="F1088" t="s">
        <v>290</v>
      </c>
      <c r="G1088" t="s">
        <v>256</v>
      </c>
      <c r="H1088">
        <v>9</v>
      </c>
      <c r="I1088">
        <v>1</v>
      </c>
      <c r="K1088">
        <v>2</v>
      </c>
      <c r="L1088">
        <v>7</v>
      </c>
      <c r="M1088">
        <v>1</v>
      </c>
      <c r="R1088">
        <v>2</v>
      </c>
      <c r="S1088">
        <v>3</v>
      </c>
      <c r="T1088">
        <v>3</v>
      </c>
      <c r="U1088">
        <v>1</v>
      </c>
      <c r="X1088">
        <v>1</v>
      </c>
      <c r="Y1088">
        <v>9</v>
      </c>
      <c r="AA1088">
        <v>1</v>
      </c>
      <c r="AB1088">
        <v>4</v>
      </c>
      <c r="AE1088">
        <v>2</v>
      </c>
      <c r="AF1088">
        <v>1</v>
      </c>
      <c r="AK1088">
        <v>2</v>
      </c>
      <c r="AL1088">
        <v>1</v>
      </c>
      <c r="AT1088">
        <v>10</v>
      </c>
      <c r="AU1088">
        <v>0</v>
      </c>
      <c r="AV1088">
        <v>0</v>
      </c>
      <c r="AW1088">
        <v>10</v>
      </c>
      <c r="AX1088">
        <v>0</v>
      </c>
      <c r="BB1088">
        <f t="shared" si="1257"/>
        <v>10</v>
      </c>
      <c r="BD1088">
        <f t="shared" si="1258"/>
        <v>10</v>
      </c>
      <c r="BE1088">
        <f t="shared" si="1259"/>
        <v>10</v>
      </c>
      <c r="BF1088">
        <f t="shared" si="1260"/>
        <v>10</v>
      </c>
      <c r="BH1088">
        <f t="shared" si="1261"/>
        <v>0</v>
      </c>
      <c r="BK1088" s="45">
        <f>IF(G1088="MEA",'[1]Net Hire Rate'!$E$7,IF(G1088="AMR",'[1]Net Hire Rate'!$F$7,IF(G1088="EUR",'[1]Net Hire Rate'!$G$7,IF(G1088="APAC",'[1]Net Hire Rate'!$H$7,0))))</f>
        <v>1.6761041902604757E-3</v>
      </c>
      <c r="BL1088" s="45">
        <f>IF(G1088="MEA",'[1]Net Hire Rate'!$E$8,IF(G1088="AMR",'[1]Net Hire Rate'!$F$8,IF(G1088="EUR",'[1]Net Hire Rate'!$G$8,IF(G1088="APAC",'[1]Net Hire Rate'!$H$8,0))))</f>
        <v>1.6761041902604757E-3</v>
      </c>
      <c r="BM1088" s="45">
        <f>IF(G1088="MEA",'[1]Net Hire Rate'!$E$9,IF(G1088="AMR",'[1]Net Hire Rate'!$F$9,IF(G1088="EUR",'[1]Net Hire Rate'!$G$9,IF(G1088="APAC",'[1]Net Hire Rate'!$H$9,0))))</f>
        <v>1.6761041902604757E-3</v>
      </c>
      <c r="BN1088" s="45">
        <f>IF(G1088="MEA",'[1]Net Hire Rate'!$E$10,IF(G1088="AMR",'[1]Net Hire Rate'!$F$10,IF(G1088="EUR",'[1]Net Hire Rate'!$G$10,IF(G1088="APAC",'[1]Net Hire Rate'!$H$10,0))))</f>
        <v>1.6761041902604757E-3</v>
      </c>
      <c r="BO1088" s="45">
        <f>IF(G1088="MEA",'[1]Net Hire Rate'!$E$11,IF(G1088="AMR",'[1]Net Hire Rate'!$F$11,IF(G1088="EUR",'[1]Net Hire Rate'!$G$11,IF(G1088="APAC",'[1]Net Hire Rate'!$H$11,0))))</f>
        <v>1.6761041902604757E-3</v>
      </c>
      <c r="BP1088" s="45">
        <f>IF(G1088="MEA",'[1]Net Hire Rate'!$E$12,IF(G1088="AMR",'[1]Net Hire Rate'!$F$12,IF(G1088="EUR",'[1]Net Hire Rate'!$G$12,IF(G1088="APAC",'[1]Net Hire Rate'!$H$12,0))))</f>
        <v>1.6761041902604757E-3</v>
      </c>
      <c r="BQ1088" s="147">
        <f t="shared" si="1262"/>
        <v>10</v>
      </c>
      <c r="BR1088" s="147">
        <f t="shared" si="1244"/>
        <v>10</v>
      </c>
      <c r="BS1088" s="147">
        <f t="shared" si="1263"/>
        <v>10.016761041902605</v>
      </c>
      <c r="BT1088" s="148">
        <f t="shared" si="1245"/>
        <v>10.016761041902605</v>
      </c>
      <c r="BU1088" s="149">
        <f t="shared" si="1264"/>
        <v>10.033550177057775</v>
      </c>
      <c r="BV1088" s="148">
        <f t="shared" si="1246"/>
        <v>10.033550177057775</v>
      </c>
      <c r="BW1088" s="148">
        <f t="shared" si="1265"/>
        <v>10.050367452552729</v>
      </c>
      <c r="BX1088" s="148">
        <f t="shared" si="1247"/>
        <v>10.050367452552729</v>
      </c>
      <c r="BY1088" s="148">
        <f t="shared" si="1266"/>
        <v>10.067212915553609</v>
      </c>
      <c r="BZ1088" s="148">
        <f t="shared" si="1248"/>
        <v>10.067212915553609</v>
      </c>
      <c r="CA1088" s="148">
        <f t="shared" si="1267"/>
        <v>10.084086613305614</v>
      </c>
      <c r="CB1088" s="148">
        <f t="shared" si="1249"/>
        <v>10.084086613305614</v>
      </c>
      <c r="CC1088" s="148"/>
      <c r="CD1088" s="38"/>
      <c r="CE1088" s="38"/>
      <c r="CF1088" s="38"/>
      <c r="CG1088" s="38"/>
      <c r="CH1088" s="38"/>
      <c r="CI1088" s="38"/>
      <c r="CJ1088" s="38"/>
      <c r="CK1088" s="41"/>
      <c r="CL1088" s="41"/>
      <c r="CM1088" s="40"/>
      <c r="CN1088" s="41"/>
      <c r="CO1088" s="41"/>
      <c r="CP1088" s="41"/>
      <c r="CQ1088" s="41"/>
      <c r="CR1088" s="41"/>
      <c r="CS1088" s="41"/>
      <c r="CT1088" s="41"/>
      <c r="CU1088" s="40"/>
      <c r="CV1088" s="41"/>
      <c r="CW1088" s="41"/>
      <c r="CX1088" s="41"/>
      <c r="CY1088" s="41"/>
      <c r="CZ1088" s="41"/>
      <c r="DA1088" s="41"/>
      <c r="DB1088" s="41"/>
      <c r="DC1088" s="40"/>
      <c r="DD1088" s="41"/>
      <c r="DE1088" s="41"/>
      <c r="DF1088" s="41"/>
      <c r="DG1088" s="41"/>
      <c r="DH1088" s="41"/>
      <c r="DI1088" s="41"/>
      <c r="DJ1088" s="41"/>
      <c r="DK1088" s="40"/>
      <c r="DL1088" s="41"/>
      <c r="DM1088" s="41"/>
      <c r="DN1088" s="41"/>
      <c r="DO1088" s="41"/>
      <c r="DP1088" s="41"/>
      <c r="DQ1088" s="41"/>
      <c r="DR1088" s="15"/>
      <c r="DS1088" s="151">
        <f t="shared" si="1250"/>
        <v>10</v>
      </c>
      <c r="DT1088" s="152">
        <f t="shared" si="1251"/>
        <v>0</v>
      </c>
      <c r="DU1088" s="7">
        <f t="shared" si="1252"/>
        <v>0</v>
      </c>
      <c r="DV1088" s="7">
        <f t="shared" si="1253"/>
        <v>0</v>
      </c>
      <c r="DW1088">
        <f t="shared" si="1254"/>
        <v>0</v>
      </c>
      <c r="DX1088">
        <f t="shared" si="1255"/>
        <v>0</v>
      </c>
      <c r="DZ1088">
        <f t="shared" si="1268"/>
        <v>10</v>
      </c>
      <c r="EA1088">
        <f t="shared" si="1269"/>
        <v>10</v>
      </c>
      <c r="EB1088">
        <f t="shared" si="1270"/>
        <v>10</v>
      </c>
      <c r="EC1088">
        <f t="shared" si="1271"/>
        <v>10</v>
      </c>
      <c r="ED1088">
        <f t="shared" si="1272"/>
        <v>10</v>
      </c>
      <c r="EE1088">
        <f t="shared" si="1273"/>
        <v>10</v>
      </c>
      <c r="EG1088">
        <f t="shared" si="1274"/>
        <v>10</v>
      </c>
      <c r="EH1088">
        <f t="shared" si="1275"/>
        <v>10</v>
      </c>
      <c r="EI1088">
        <f t="shared" si="1276"/>
        <v>10</v>
      </c>
      <c r="EJ1088">
        <f t="shared" si="1277"/>
        <v>10</v>
      </c>
      <c r="EK1088">
        <f t="shared" si="1278"/>
        <v>10</v>
      </c>
      <c r="EM1088">
        <f>IF($EM$9='[1]L&amp;D Numbers'!$E$6,'[1]L&amp;D Numbers'!$E$7)</f>
        <v>350</v>
      </c>
      <c r="EN1088">
        <f>IF($EN$9='[1]L&amp;D Numbers'!$F$6,'[1]L&amp;D Numbers'!$F$7)</f>
        <v>2000</v>
      </c>
      <c r="EO1088">
        <f>IF($EO$9='[1]L&amp;D Numbers'!$G$6,'[1]L&amp;D Numbers'!$G$7)</f>
        <v>2000</v>
      </c>
      <c r="EP1088">
        <f>IF($EP$9='[1]L&amp;D Numbers'!$H$6,'[1]L&amp;D Numbers'!$H$7)</f>
        <v>2000</v>
      </c>
      <c r="EQ1088">
        <f>IF($EQ$9='[1]L&amp;D Numbers'!$I$6,'[1]L&amp;D Numbers'!$I$7)</f>
        <v>2000</v>
      </c>
      <c r="ER1088">
        <f>IF($ER$9='[1]L&amp;D Numbers'!$J$6,'[1]L&amp;D Numbers'!$J$7)</f>
        <v>0</v>
      </c>
      <c r="ET1088" s="45">
        <f>'[1]L&amp;D Master'!$E$10</f>
        <v>1.0678246631903041E-2</v>
      </c>
      <c r="EU1088" s="45">
        <f>ET1088+'[1]L&amp;D Master'!$F$10</f>
        <v>1.8222427877342538E-2</v>
      </c>
      <c r="EV1088" s="45">
        <f>EU1088+'[1]L&amp;D Master'!$G$10</f>
        <v>2.3561551193294058E-2</v>
      </c>
      <c r="EW1088" s="45">
        <f>EV1088+'[1]L&amp;D Master'!$H$10</f>
        <v>2.7330438342024234E-2</v>
      </c>
      <c r="EX1088" s="45">
        <f>EW1088+'[1]L&amp;D Master'!$I$10</f>
        <v>2.9999999999999995E-2</v>
      </c>
      <c r="EY1088" s="45"/>
      <c r="EZ1088" s="45">
        <f t="shared" si="1279"/>
        <v>1.0678246631903041E-2</v>
      </c>
      <c r="FA1088" s="45">
        <f t="shared" si="1280"/>
        <v>1.8222427877342538E-2</v>
      </c>
      <c r="FB1088" s="45">
        <f t="shared" si="1280"/>
        <v>2.3561551193294058E-2</v>
      </c>
      <c r="FC1088" s="45">
        <f t="shared" si="1280"/>
        <v>2.7330438342024234E-2</v>
      </c>
      <c r="FD1088" s="45">
        <f t="shared" si="1256"/>
        <v>2.7330438342024234E-2</v>
      </c>
      <c r="FE1088" s="45"/>
      <c r="FF1088">
        <f t="shared" si="1287"/>
        <v>9.8932175336809696</v>
      </c>
      <c r="FG1088">
        <f t="shared" si="1288"/>
        <v>9.8177757212265746</v>
      </c>
      <c r="FH1088">
        <f t="shared" si="1289"/>
        <v>9.7643844880670585</v>
      </c>
      <c r="FI1088">
        <f t="shared" si="1290"/>
        <v>9.7266956165797573</v>
      </c>
      <c r="FJ1088">
        <f t="shared" si="1291"/>
        <v>9.7266956165797573</v>
      </c>
      <c r="FL1088" s="34"/>
      <c r="FM1088" s="34"/>
      <c r="FN1088" s="34"/>
      <c r="FO1088" s="34"/>
      <c r="FP1088" s="34"/>
      <c r="FQ1088" s="153">
        <f t="shared" si="1281"/>
        <v>0.125</v>
      </c>
      <c r="FR1088" s="153"/>
      <c r="FS1088" s="42"/>
      <c r="FT1088" s="42"/>
      <c r="FU1088" s="42"/>
      <c r="FV1088" s="42"/>
      <c r="FW1088" s="42"/>
      <c r="FX1088" s="42"/>
      <c r="FY1088" s="42"/>
      <c r="FZ1088" s="42"/>
      <c r="GA1088" s="42"/>
      <c r="GB1088" s="42"/>
      <c r="GC1088" s="42"/>
      <c r="GD1088" s="42"/>
      <c r="GE1088" s="42"/>
      <c r="GF1088" s="42"/>
      <c r="GG1088" s="42"/>
      <c r="GH1088" s="42"/>
      <c r="GI1088" s="42"/>
      <c r="GJ1088" s="42"/>
      <c r="GK1088" s="42"/>
      <c r="GL1088" s="42"/>
      <c r="GM1088" s="154">
        <f>'[1]Automation Master'!$B$10*FQ1088*FO1088</f>
        <v>0</v>
      </c>
      <c r="GN1088" s="155">
        <f>'[1]Automation Master'!$B$11*FO1088*FQ1088+GM1088</f>
        <v>0</v>
      </c>
      <c r="GO1088" s="155">
        <f>'[1]Automation Master'!$B$12*FO1088*FQ1088+GN1088</f>
        <v>0</v>
      </c>
      <c r="GP1088" s="155">
        <f>'[1]Automation Master'!$B$13*FO1088*FQ1088+GO1088</f>
        <v>0</v>
      </c>
      <c r="GQ1088" s="155">
        <f>'[1]Automation Master'!$C$10*FO1088*FQ1088+GP1088</f>
        <v>0</v>
      </c>
      <c r="GR1088" s="155">
        <f>'[1]Automation Master'!$C$11*FO1088*FQ1088+GQ1088</f>
        <v>0</v>
      </c>
      <c r="GS1088" s="155">
        <f>'[1]Automation Master'!$C$12*FO1088*FQ1088+GR1088</f>
        <v>0</v>
      </c>
      <c r="GT1088" s="155">
        <f>'[1]Automation Master'!$C$13*FO1088*FQ1088+GS1088</f>
        <v>0</v>
      </c>
      <c r="GU1088" s="155">
        <f>'[1]Automation Master'!$D$10*FO1088*FQ1088+GT1088</f>
        <v>0</v>
      </c>
      <c r="GV1088" s="155">
        <f>'[1]Automation Master'!$D$11*FO1088*FQ1088+GU1088</f>
        <v>0</v>
      </c>
      <c r="GW1088" s="155">
        <f>'[1]Automation Master'!$D$12*FO1088*FQ1088+GV1088</f>
        <v>0</v>
      </c>
      <c r="GX1088" s="155">
        <f>'[1]Automation Master'!$D$13*FO1088*FQ1088+GW1088</f>
        <v>0</v>
      </c>
      <c r="GY1088" s="155">
        <f>'[1]Automation Master'!$E$10*FO1088*FQ1088+GX1088</f>
        <v>0</v>
      </c>
      <c r="GZ1088" s="155">
        <f>'[1]Automation Master'!$E$11*FO1088*FQ1088+GY1088</f>
        <v>0</v>
      </c>
      <c r="HA1088" s="155">
        <f>'[1]Automation Master'!$E$12*FO1088*FQ1088+GZ1088</f>
        <v>0</v>
      </c>
      <c r="HB1088" s="155">
        <f>'[1]Automation Master'!$E$13*FO1088*FQ1088+HA1088</f>
        <v>0</v>
      </c>
      <c r="HC1088" s="155">
        <f>'[1]Automation Master'!$F$10*FO1088*FQ1088+HB1088</f>
        <v>0</v>
      </c>
      <c r="HD1088" s="155">
        <f>'[1]Automation Master'!$F$11*FO1088*FQ1088+HC1088</f>
        <v>0</v>
      </c>
      <c r="HE1088" s="155">
        <f>'[1]Automation Master'!$F$12*FO1088*FQ1088+HD1088</f>
        <v>0</v>
      </c>
      <c r="HF1088" s="156">
        <f>'[1]Automation Master'!$F$13*FO1088*FQ1088+HE1088</f>
        <v>0</v>
      </c>
      <c r="HG1088" s="157"/>
      <c r="HH1088" s="157"/>
      <c r="HI1088" s="157"/>
      <c r="HJ1088" s="157"/>
      <c r="HK1088" s="157"/>
      <c r="HL1088" s="157"/>
      <c r="HM1088" s="157"/>
      <c r="HN1088" s="157"/>
      <c r="HO1088" s="157"/>
      <c r="HP1088" s="157"/>
      <c r="HQ1088" s="157"/>
      <c r="HR1088" s="157"/>
      <c r="HS1088" s="157"/>
      <c r="HT1088" s="157"/>
      <c r="HU1088" s="157"/>
      <c r="HV1088" s="157"/>
      <c r="HW1088" s="157"/>
      <c r="HX1088" s="157"/>
      <c r="HY1088" s="42"/>
      <c r="HZ1088" s="42"/>
      <c r="IA1088" s="148">
        <f t="shared" si="1292"/>
        <v>10</v>
      </c>
      <c r="IB1088" s="148">
        <f t="shared" si="1293"/>
        <v>10</v>
      </c>
      <c r="IC1088" s="148">
        <f t="shared" si="1294"/>
        <v>10</v>
      </c>
      <c r="ID1088" s="148">
        <f t="shared" si="1295"/>
        <v>10</v>
      </c>
      <c r="IE1088" s="148">
        <f t="shared" si="1296"/>
        <v>10</v>
      </c>
      <c r="IH1088">
        <f t="shared" ref="IH1088:IH1143" si="1302">(EA1088)*(1-GP1088)*(1-EZ1088)</f>
        <v>9.8932175336809696</v>
      </c>
      <c r="II1088">
        <f t="shared" ref="II1088:II1143" si="1303">(EB1088)*(1-GT1088)*(1-FA1088)</f>
        <v>9.8177757212265746</v>
      </c>
      <c r="IJ1088">
        <f t="shared" ref="IJ1088:IJ1143" si="1304">(EC1088)*(1-GX1088)*(1-FB1088)</f>
        <v>9.7643844880670585</v>
      </c>
      <c r="IK1088">
        <f t="shared" ref="IK1088:IK1143" si="1305">(ED1088)*(1-HB1088)*(1-FC1088)</f>
        <v>9.7266956165797573</v>
      </c>
      <c r="IL1088">
        <f t="shared" ref="IL1088:IL1143" si="1306">(EE1088)*(1-HF1088)*(1-FD1088)</f>
        <v>9.7266956165797573</v>
      </c>
      <c r="IN1088" s="42">
        <f t="shared" si="1297"/>
        <v>1.0678246631903043E-2</v>
      </c>
      <c r="IO1088" s="42">
        <f t="shared" si="1298"/>
        <v>1.8222427877342538E-2</v>
      </c>
      <c r="IP1088" s="42">
        <f t="shared" si="1299"/>
        <v>2.3561551193294152E-2</v>
      </c>
      <c r="IQ1088" s="42">
        <f t="shared" si="1300"/>
        <v>2.7330438342024265E-2</v>
      </c>
      <c r="IR1088" s="42">
        <f t="shared" si="1301"/>
        <v>2.7330438342024265E-2</v>
      </c>
      <c r="IT1088" s="9">
        <f t="shared" si="1282"/>
        <v>0</v>
      </c>
      <c r="IU1088" s="9">
        <f t="shared" si="1283"/>
        <v>0</v>
      </c>
      <c r="IV1088" s="9">
        <f t="shared" si="1284"/>
        <v>0</v>
      </c>
      <c r="IW1088" s="9">
        <f t="shared" si="1285"/>
        <v>0</v>
      </c>
      <c r="IX1088" s="9">
        <f t="shared" si="1286"/>
        <v>0</v>
      </c>
    </row>
    <row r="1089" spans="1:258" ht="15.75" hidden="1" thickBot="1" x14ac:dyDescent="0.3">
      <c r="A1089">
        <v>70</v>
      </c>
      <c r="B1089" t="s">
        <v>286</v>
      </c>
      <c r="C1089" t="s">
        <v>298</v>
      </c>
      <c r="D1089" t="s">
        <v>288</v>
      </c>
      <c r="E1089" t="s">
        <v>678</v>
      </c>
      <c r="F1089" t="s">
        <v>290</v>
      </c>
      <c r="G1089" t="s">
        <v>256</v>
      </c>
      <c r="H1089">
        <v>61</v>
      </c>
      <c r="I1089">
        <v>9</v>
      </c>
      <c r="K1089">
        <v>3</v>
      </c>
      <c r="L1089">
        <v>58</v>
      </c>
      <c r="M1089">
        <v>9</v>
      </c>
      <c r="R1089">
        <v>9</v>
      </c>
      <c r="S1089">
        <v>43</v>
      </c>
      <c r="T1089">
        <v>9</v>
      </c>
      <c r="X1089">
        <v>9</v>
      </c>
      <c r="Y1089">
        <v>61</v>
      </c>
      <c r="AA1089">
        <v>9</v>
      </c>
      <c r="AB1089">
        <v>57</v>
      </c>
      <c r="AE1089">
        <v>4</v>
      </c>
      <c r="AL1089">
        <v>9</v>
      </c>
      <c r="AQ1089">
        <v>1</v>
      </c>
      <c r="AR1089">
        <v>1</v>
      </c>
      <c r="AT1089">
        <v>70</v>
      </c>
      <c r="AU1089">
        <v>70</v>
      </c>
      <c r="AV1089">
        <v>0</v>
      </c>
      <c r="AW1089">
        <v>0</v>
      </c>
      <c r="AX1089">
        <v>0</v>
      </c>
      <c r="BB1089">
        <f t="shared" si="1257"/>
        <v>70</v>
      </c>
      <c r="BD1089">
        <f t="shared" si="1258"/>
        <v>70</v>
      </c>
      <c r="BE1089">
        <f t="shared" si="1259"/>
        <v>70</v>
      </c>
      <c r="BF1089">
        <f t="shared" si="1260"/>
        <v>70</v>
      </c>
      <c r="BH1089">
        <f t="shared" si="1261"/>
        <v>0</v>
      </c>
      <c r="BK1089" s="45">
        <f>IF(G1089="MEA",'[1]Net Hire Rate'!$E$7,IF(G1089="AMR",'[1]Net Hire Rate'!$F$7,IF(G1089="EUR",'[1]Net Hire Rate'!$G$7,IF(G1089="APAC",'[1]Net Hire Rate'!$H$7,0))))</f>
        <v>1.6761041902604757E-3</v>
      </c>
      <c r="BL1089" s="45">
        <f>IF(G1089="MEA",'[1]Net Hire Rate'!$E$8,IF(G1089="AMR",'[1]Net Hire Rate'!$F$8,IF(G1089="EUR",'[1]Net Hire Rate'!$G$8,IF(G1089="APAC",'[1]Net Hire Rate'!$H$8,0))))</f>
        <v>1.6761041902604757E-3</v>
      </c>
      <c r="BM1089" s="45">
        <f>IF(G1089="MEA",'[1]Net Hire Rate'!$E$9,IF(G1089="AMR",'[1]Net Hire Rate'!$F$9,IF(G1089="EUR",'[1]Net Hire Rate'!$G$9,IF(G1089="APAC",'[1]Net Hire Rate'!$H$9,0))))</f>
        <v>1.6761041902604757E-3</v>
      </c>
      <c r="BN1089" s="45">
        <f>IF(G1089="MEA",'[1]Net Hire Rate'!$E$10,IF(G1089="AMR",'[1]Net Hire Rate'!$F$10,IF(G1089="EUR",'[1]Net Hire Rate'!$G$10,IF(G1089="APAC",'[1]Net Hire Rate'!$H$10,0))))</f>
        <v>1.6761041902604757E-3</v>
      </c>
      <c r="BO1089" s="45">
        <f>IF(G1089="MEA",'[1]Net Hire Rate'!$E$11,IF(G1089="AMR",'[1]Net Hire Rate'!$F$11,IF(G1089="EUR",'[1]Net Hire Rate'!$G$11,IF(G1089="APAC",'[1]Net Hire Rate'!$H$11,0))))</f>
        <v>1.6761041902604757E-3</v>
      </c>
      <c r="BP1089" s="45">
        <f>IF(G1089="MEA",'[1]Net Hire Rate'!$E$12,IF(G1089="AMR",'[1]Net Hire Rate'!$F$12,IF(G1089="EUR",'[1]Net Hire Rate'!$G$12,IF(G1089="APAC",'[1]Net Hire Rate'!$H$12,0))))</f>
        <v>1.6761041902604757E-3</v>
      </c>
      <c r="BQ1089" s="147">
        <f t="shared" si="1262"/>
        <v>70</v>
      </c>
      <c r="BR1089" s="147">
        <f t="shared" si="1244"/>
        <v>70</v>
      </c>
      <c r="BS1089" s="147">
        <f t="shared" si="1263"/>
        <v>70.117327293318226</v>
      </c>
      <c r="BT1089" s="148">
        <f t="shared" si="1245"/>
        <v>70.117327293318226</v>
      </c>
      <c r="BU1089" s="149">
        <f t="shared" si="1264"/>
        <v>70.234851239404421</v>
      </c>
      <c r="BV1089" s="148">
        <f t="shared" si="1246"/>
        <v>70.234851239404421</v>
      </c>
      <c r="BW1089" s="148">
        <f t="shared" si="1265"/>
        <v>70.352572167869099</v>
      </c>
      <c r="BX1089" s="148">
        <f t="shared" si="1247"/>
        <v>69.352572167869099</v>
      </c>
      <c r="BY1089" s="148">
        <f t="shared" si="1266"/>
        <v>69.468814304684997</v>
      </c>
      <c r="BZ1089" s="148">
        <f t="shared" si="1248"/>
        <v>68.468814304684997</v>
      </c>
      <c r="CA1089" s="148">
        <f t="shared" si="1267"/>
        <v>68.58357517124324</v>
      </c>
      <c r="CB1089" s="148">
        <f t="shared" si="1249"/>
        <v>68.58357517124324</v>
      </c>
      <c r="CC1089" s="148"/>
      <c r="CD1089" s="38"/>
      <c r="CE1089" s="38"/>
      <c r="CF1089" s="38"/>
      <c r="CG1089" s="38"/>
      <c r="CH1089" s="38"/>
      <c r="CI1089" s="38"/>
      <c r="CJ1089" s="38"/>
      <c r="CK1089" s="41"/>
      <c r="CL1089" s="41"/>
      <c r="CM1089" s="40"/>
      <c r="CN1089" s="41"/>
      <c r="CO1089" s="41"/>
      <c r="CP1089" s="41"/>
      <c r="CQ1089" s="41"/>
      <c r="CR1089" s="41"/>
      <c r="CS1089" s="41"/>
      <c r="CT1089" s="41"/>
      <c r="CU1089" s="40"/>
      <c r="CV1089" s="41"/>
      <c r="CW1089" s="41"/>
      <c r="CX1089" s="41"/>
      <c r="CY1089" s="41"/>
      <c r="CZ1089" s="41"/>
      <c r="DA1089" s="41"/>
      <c r="DB1089" s="41"/>
      <c r="DC1089" s="40"/>
      <c r="DD1089" s="41"/>
      <c r="DE1089" s="41"/>
      <c r="DF1089" s="41"/>
      <c r="DG1089" s="41"/>
      <c r="DH1089" s="41"/>
      <c r="DI1089" s="41"/>
      <c r="DJ1089" s="41"/>
      <c r="DK1089" s="40"/>
      <c r="DL1089" s="41"/>
      <c r="DM1089" s="41"/>
      <c r="DN1089" s="41"/>
      <c r="DO1089" s="41"/>
      <c r="DP1089" s="41"/>
      <c r="DQ1089" s="41"/>
      <c r="DR1089" s="15"/>
      <c r="DS1089" s="151">
        <f t="shared" si="1250"/>
        <v>70</v>
      </c>
      <c r="DT1089" s="152">
        <f t="shared" si="1251"/>
        <v>0</v>
      </c>
      <c r="DU1089" s="7">
        <f t="shared" si="1252"/>
        <v>0</v>
      </c>
      <c r="DV1089" s="7">
        <f t="shared" si="1253"/>
        <v>0</v>
      </c>
      <c r="DW1089">
        <f t="shared" si="1254"/>
        <v>0</v>
      </c>
      <c r="DX1089">
        <f t="shared" si="1255"/>
        <v>0</v>
      </c>
      <c r="DZ1089">
        <f t="shared" si="1268"/>
        <v>70</v>
      </c>
      <c r="EA1089">
        <f t="shared" si="1269"/>
        <v>70</v>
      </c>
      <c r="EB1089">
        <f t="shared" si="1270"/>
        <v>70</v>
      </c>
      <c r="EC1089">
        <f t="shared" si="1271"/>
        <v>70</v>
      </c>
      <c r="ED1089">
        <f t="shared" si="1272"/>
        <v>70</v>
      </c>
      <c r="EE1089">
        <f t="shared" si="1273"/>
        <v>70</v>
      </c>
      <c r="EG1089">
        <f t="shared" si="1274"/>
        <v>70</v>
      </c>
      <c r="EH1089">
        <f t="shared" si="1275"/>
        <v>70</v>
      </c>
      <c r="EI1089">
        <f t="shared" si="1276"/>
        <v>70</v>
      </c>
      <c r="EJ1089">
        <f t="shared" si="1277"/>
        <v>70</v>
      </c>
      <c r="EK1089">
        <f t="shared" si="1278"/>
        <v>70</v>
      </c>
      <c r="EM1089">
        <f>IF($EM$9='[1]L&amp;D Numbers'!$E$6,'[1]L&amp;D Numbers'!$E$7)</f>
        <v>350</v>
      </c>
      <c r="EN1089">
        <f>IF($EN$9='[1]L&amp;D Numbers'!$F$6,'[1]L&amp;D Numbers'!$F$7)</f>
        <v>2000</v>
      </c>
      <c r="EO1089">
        <f>IF($EO$9='[1]L&amp;D Numbers'!$G$6,'[1]L&amp;D Numbers'!$G$7)</f>
        <v>2000</v>
      </c>
      <c r="EP1089">
        <f>IF($EP$9='[1]L&amp;D Numbers'!$H$6,'[1]L&amp;D Numbers'!$H$7)</f>
        <v>2000</v>
      </c>
      <c r="EQ1089">
        <f>IF($EQ$9='[1]L&amp;D Numbers'!$I$6,'[1]L&amp;D Numbers'!$I$7)</f>
        <v>2000</v>
      </c>
      <c r="ER1089">
        <f>IF($ER$9='[1]L&amp;D Numbers'!$J$6,'[1]L&amp;D Numbers'!$J$7)</f>
        <v>0</v>
      </c>
      <c r="ET1089" s="45">
        <f>'[1]L&amp;D Master'!$E$10</f>
        <v>1.0678246631903041E-2</v>
      </c>
      <c r="EU1089" s="45">
        <f>ET1089+'[1]L&amp;D Master'!$F$10</f>
        <v>1.8222427877342538E-2</v>
      </c>
      <c r="EV1089" s="45">
        <f>EU1089+'[1]L&amp;D Master'!$G$10</f>
        <v>2.3561551193294058E-2</v>
      </c>
      <c r="EW1089" s="45">
        <f>EV1089+'[1]L&amp;D Master'!$H$10</f>
        <v>2.7330438342024234E-2</v>
      </c>
      <c r="EX1089" s="45">
        <f>EW1089+'[1]L&amp;D Master'!$I$10</f>
        <v>2.9999999999999995E-2</v>
      </c>
      <c r="EY1089" s="45"/>
      <c r="EZ1089" s="45">
        <f t="shared" si="1279"/>
        <v>1.0678246631903041E-2</v>
      </c>
      <c r="FA1089" s="45">
        <f t="shared" si="1280"/>
        <v>1.8222427877342538E-2</v>
      </c>
      <c r="FB1089" s="45">
        <f t="shared" si="1280"/>
        <v>2.3561551193294058E-2</v>
      </c>
      <c r="FC1089" s="45">
        <f t="shared" si="1280"/>
        <v>2.7330438342024234E-2</v>
      </c>
      <c r="FD1089" s="45">
        <f t="shared" si="1256"/>
        <v>2.7330438342024234E-2</v>
      </c>
      <c r="FE1089" s="45"/>
      <c r="FF1089">
        <f t="shared" si="1287"/>
        <v>69.252522735766789</v>
      </c>
      <c r="FG1089">
        <f t="shared" si="1288"/>
        <v>68.724430048586029</v>
      </c>
      <c r="FH1089">
        <f t="shared" si="1289"/>
        <v>68.350691416469417</v>
      </c>
      <c r="FI1089">
        <f t="shared" si="1290"/>
        <v>68.086869316058312</v>
      </c>
      <c r="FJ1089">
        <f t="shared" si="1291"/>
        <v>68.086869316058312</v>
      </c>
      <c r="FL1089" s="34"/>
      <c r="FM1089" s="34"/>
      <c r="FN1089" s="34"/>
      <c r="FO1089" s="34"/>
      <c r="FP1089" s="34"/>
      <c r="FQ1089" s="153">
        <f t="shared" si="1281"/>
        <v>0.125</v>
      </c>
      <c r="FR1089" s="153"/>
      <c r="FS1089" s="42"/>
      <c r="FT1089" s="42"/>
      <c r="FU1089" s="42"/>
      <c r="FV1089" s="42"/>
      <c r="FW1089" s="42"/>
      <c r="FX1089" s="42"/>
      <c r="FY1089" s="42"/>
      <c r="FZ1089" s="42"/>
      <c r="GA1089" s="42"/>
      <c r="GB1089" s="42"/>
      <c r="GC1089" s="42"/>
      <c r="GD1089" s="42"/>
      <c r="GE1089" s="42"/>
      <c r="GF1089" s="42"/>
      <c r="GG1089" s="42"/>
      <c r="GH1089" s="42"/>
      <c r="GI1089" s="42"/>
      <c r="GJ1089" s="42"/>
      <c r="GK1089" s="42"/>
      <c r="GL1089" s="42"/>
      <c r="GM1089" s="154">
        <f>'[1]Automation Master'!$B$10*FQ1089*FO1089</f>
        <v>0</v>
      </c>
      <c r="GN1089" s="155">
        <f>'[1]Automation Master'!$B$11*FO1089*FQ1089+GM1089</f>
        <v>0</v>
      </c>
      <c r="GO1089" s="155">
        <f>'[1]Automation Master'!$B$12*FO1089*FQ1089+GN1089</f>
        <v>0</v>
      </c>
      <c r="GP1089" s="155">
        <f>'[1]Automation Master'!$B$13*FO1089*FQ1089+GO1089</f>
        <v>0</v>
      </c>
      <c r="GQ1089" s="155">
        <f>'[1]Automation Master'!$C$10*FO1089*FQ1089+GP1089</f>
        <v>0</v>
      </c>
      <c r="GR1089" s="155">
        <f>'[1]Automation Master'!$C$11*FO1089*FQ1089+GQ1089</f>
        <v>0</v>
      </c>
      <c r="GS1089" s="155">
        <f>'[1]Automation Master'!$C$12*FO1089*FQ1089+GR1089</f>
        <v>0</v>
      </c>
      <c r="GT1089" s="155">
        <f>'[1]Automation Master'!$C$13*FO1089*FQ1089+GS1089</f>
        <v>0</v>
      </c>
      <c r="GU1089" s="155">
        <f>'[1]Automation Master'!$D$10*FO1089*FQ1089+GT1089</f>
        <v>0</v>
      </c>
      <c r="GV1089" s="155">
        <f>'[1]Automation Master'!$D$11*FO1089*FQ1089+GU1089</f>
        <v>0</v>
      </c>
      <c r="GW1089" s="155">
        <f>'[1]Automation Master'!$D$12*FO1089*FQ1089+GV1089</f>
        <v>0</v>
      </c>
      <c r="GX1089" s="155">
        <f>'[1]Automation Master'!$D$13*FO1089*FQ1089+GW1089</f>
        <v>0</v>
      </c>
      <c r="GY1089" s="155">
        <f>'[1]Automation Master'!$E$10*FO1089*FQ1089+GX1089</f>
        <v>0</v>
      </c>
      <c r="GZ1089" s="155">
        <f>'[1]Automation Master'!$E$11*FO1089*FQ1089+GY1089</f>
        <v>0</v>
      </c>
      <c r="HA1089" s="155">
        <f>'[1]Automation Master'!$E$12*FO1089*FQ1089+GZ1089</f>
        <v>0</v>
      </c>
      <c r="HB1089" s="155">
        <f>'[1]Automation Master'!$E$13*FO1089*FQ1089+HA1089</f>
        <v>0</v>
      </c>
      <c r="HC1089" s="155">
        <f>'[1]Automation Master'!$F$10*FO1089*FQ1089+HB1089</f>
        <v>0</v>
      </c>
      <c r="HD1089" s="155">
        <f>'[1]Automation Master'!$F$11*FO1089*FQ1089+HC1089</f>
        <v>0</v>
      </c>
      <c r="HE1089" s="155">
        <f>'[1]Automation Master'!$F$12*FO1089*FQ1089+HD1089</f>
        <v>0</v>
      </c>
      <c r="HF1089" s="156">
        <f>'[1]Automation Master'!$F$13*FO1089*FQ1089+HE1089</f>
        <v>0</v>
      </c>
      <c r="HG1089" s="157"/>
      <c r="HH1089" s="157"/>
      <c r="HI1089" s="157"/>
      <c r="HJ1089" s="157"/>
      <c r="HK1089" s="157"/>
      <c r="HL1089" s="157"/>
      <c r="HM1089" s="157"/>
      <c r="HN1089" s="157"/>
      <c r="HO1089" s="157"/>
      <c r="HP1089" s="157"/>
      <c r="HQ1089" s="157"/>
      <c r="HR1089" s="157"/>
      <c r="HS1089" s="157"/>
      <c r="HT1089" s="157"/>
      <c r="HU1089" s="157"/>
      <c r="HV1089" s="157"/>
      <c r="HW1089" s="157"/>
      <c r="HX1089" s="157"/>
      <c r="HY1089" s="42"/>
      <c r="HZ1089" s="42"/>
      <c r="IA1089" s="148">
        <f t="shared" si="1292"/>
        <v>70</v>
      </c>
      <c r="IB1089" s="148">
        <f t="shared" si="1293"/>
        <v>70</v>
      </c>
      <c r="IC1089" s="148">
        <f t="shared" si="1294"/>
        <v>70</v>
      </c>
      <c r="ID1089" s="148">
        <f t="shared" si="1295"/>
        <v>70</v>
      </c>
      <c r="IE1089" s="148">
        <f t="shared" si="1296"/>
        <v>70</v>
      </c>
      <c r="IH1089">
        <f t="shared" si="1302"/>
        <v>69.252522735766789</v>
      </c>
      <c r="II1089">
        <f t="shared" si="1303"/>
        <v>68.724430048586029</v>
      </c>
      <c r="IJ1089">
        <f t="shared" si="1304"/>
        <v>68.350691416469417</v>
      </c>
      <c r="IK1089">
        <f t="shared" si="1305"/>
        <v>68.086869316058312</v>
      </c>
      <c r="IL1089">
        <f t="shared" si="1306"/>
        <v>68.086869316058312</v>
      </c>
      <c r="IN1089" s="42">
        <f t="shared" si="1297"/>
        <v>1.0678246631903018E-2</v>
      </c>
      <c r="IO1089" s="42">
        <f t="shared" si="1298"/>
        <v>1.8222427877342438E-2</v>
      </c>
      <c r="IP1089" s="42">
        <f t="shared" si="1299"/>
        <v>2.3561551193294047E-2</v>
      </c>
      <c r="IQ1089" s="42">
        <f t="shared" si="1300"/>
        <v>2.7330438342024112E-2</v>
      </c>
      <c r="IR1089" s="42">
        <f t="shared" si="1301"/>
        <v>2.7330438342024112E-2</v>
      </c>
      <c r="IT1089" s="9">
        <f t="shared" si="1282"/>
        <v>0</v>
      </c>
      <c r="IU1089" s="9">
        <f t="shared" si="1283"/>
        <v>0</v>
      </c>
      <c r="IV1089" s="9">
        <f t="shared" si="1284"/>
        <v>0</v>
      </c>
      <c r="IW1089" s="9">
        <f t="shared" si="1285"/>
        <v>0</v>
      </c>
      <c r="IX1089" s="9">
        <f t="shared" si="1286"/>
        <v>0</v>
      </c>
    </row>
    <row r="1090" spans="1:258" ht="15.75" hidden="1" thickBot="1" x14ac:dyDescent="0.3">
      <c r="A1090">
        <v>7</v>
      </c>
      <c r="B1090" t="s">
        <v>286</v>
      </c>
      <c r="C1090" t="s">
        <v>312</v>
      </c>
      <c r="D1090" t="s">
        <v>288</v>
      </c>
      <c r="E1090" t="s">
        <v>678</v>
      </c>
      <c r="F1090" t="s">
        <v>290</v>
      </c>
      <c r="G1090" t="s">
        <v>256</v>
      </c>
      <c r="H1090">
        <v>3</v>
      </c>
      <c r="I1090">
        <v>4</v>
      </c>
      <c r="K1090">
        <v>1</v>
      </c>
      <c r="L1090">
        <v>2</v>
      </c>
      <c r="M1090">
        <v>4</v>
      </c>
      <c r="R1090">
        <v>2</v>
      </c>
      <c r="S1090">
        <v>1</v>
      </c>
      <c r="X1090">
        <v>4</v>
      </c>
      <c r="Y1090">
        <v>3</v>
      </c>
      <c r="AA1090">
        <v>4</v>
      </c>
      <c r="AB1090">
        <v>3</v>
      </c>
      <c r="AL1090">
        <v>4</v>
      </c>
      <c r="AT1090">
        <v>7</v>
      </c>
      <c r="AU1090">
        <v>7</v>
      </c>
      <c r="AV1090">
        <v>0</v>
      </c>
      <c r="AW1090">
        <v>0</v>
      </c>
      <c r="AX1090">
        <v>0</v>
      </c>
      <c r="BB1090">
        <f t="shared" si="1257"/>
        <v>7</v>
      </c>
      <c r="BD1090">
        <f t="shared" si="1258"/>
        <v>7</v>
      </c>
      <c r="BE1090">
        <f t="shared" si="1259"/>
        <v>7</v>
      </c>
      <c r="BF1090">
        <f t="shared" si="1260"/>
        <v>7</v>
      </c>
      <c r="BH1090">
        <f t="shared" si="1261"/>
        <v>0</v>
      </c>
      <c r="BK1090" s="45">
        <f>IF(G1090="MEA",'[1]Net Hire Rate'!$E$7,IF(G1090="AMR",'[1]Net Hire Rate'!$F$7,IF(G1090="EUR",'[1]Net Hire Rate'!$G$7,IF(G1090="APAC",'[1]Net Hire Rate'!$H$7,0))))</f>
        <v>1.6761041902604757E-3</v>
      </c>
      <c r="BL1090" s="45">
        <f>IF(G1090="MEA",'[1]Net Hire Rate'!$E$8,IF(G1090="AMR",'[1]Net Hire Rate'!$F$8,IF(G1090="EUR",'[1]Net Hire Rate'!$G$8,IF(G1090="APAC",'[1]Net Hire Rate'!$H$8,0))))</f>
        <v>1.6761041902604757E-3</v>
      </c>
      <c r="BM1090" s="45">
        <f>IF(G1090="MEA",'[1]Net Hire Rate'!$E$9,IF(G1090="AMR",'[1]Net Hire Rate'!$F$9,IF(G1090="EUR",'[1]Net Hire Rate'!$G$9,IF(G1090="APAC",'[1]Net Hire Rate'!$H$9,0))))</f>
        <v>1.6761041902604757E-3</v>
      </c>
      <c r="BN1090" s="45">
        <f>IF(G1090="MEA",'[1]Net Hire Rate'!$E$10,IF(G1090="AMR",'[1]Net Hire Rate'!$F$10,IF(G1090="EUR",'[1]Net Hire Rate'!$G$10,IF(G1090="APAC",'[1]Net Hire Rate'!$H$10,0))))</f>
        <v>1.6761041902604757E-3</v>
      </c>
      <c r="BO1090" s="45">
        <f>IF(G1090="MEA",'[1]Net Hire Rate'!$E$11,IF(G1090="AMR",'[1]Net Hire Rate'!$F$11,IF(G1090="EUR",'[1]Net Hire Rate'!$G$11,IF(G1090="APAC",'[1]Net Hire Rate'!$H$11,0))))</f>
        <v>1.6761041902604757E-3</v>
      </c>
      <c r="BP1090" s="45">
        <f>IF(G1090="MEA",'[1]Net Hire Rate'!$E$12,IF(G1090="AMR",'[1]Net Hire Rate'!$F$12,IF(G1090="EUR",'[1]Net Hire Rate'!$G$12,IF(G1090="APAC",'[1]Net Hire Rate'!$H$12,0))))</f>
        <v>1.6761041902604757E-3</v>
      </c>
      <c r="BQ1090" s="147">
        <f t="shared" si="1262"/>
        <v>7</v>
      </c>
      <c r="BR1090" s="147">
        <f t="shared" si="1244"/>
        <v>7</v>
      </c>
      <c r="BS1090" s="147">
        <f t="shared" si="1263"/>
        <v>7.0117327293318228</v>
      </c>
      <c r="BT1090" s="148">
        <f t="shared" si="1245"/>
        <v>7.0117327293318228</v>
      </c>
      <c r="BU1090" s="149">
        <f t="shared" si="1264"/>
        <v>7.0234851239404419</v>
      </c>
      <c r="BV1090" s="148">
        <f t="shared" si="1246"/>
        <v>7.0234851239404419</v>
      </c>
      <c r="BW1090" s="148">
        <f t="shared" si="1265"/>
        <v>7.0352572167869099</v>
      </c>
      <c r="BX1090" s="148">
        <f t="shared" si="1247"/>
        <v>7.0352572167869099</v>
      </c>
      <c r="BY1090" s="148">
        <f t="shared" si="1266"/>
        <v>7.0470490408875266</v>
      </c>
      <c r="BZ1090" s="148">
        <f t="shared" si="1248"/>
        <v>7.0470490408875266</v>
      </c>
      <c r="CA1090" s="148">
        <f t="shared" si="1267"/>
        <v>7.0588606293139291</v>
      </c>
      <c r="CB1090" s="148">
        <f t="shared" si="1249"/>
        <v>7.0588606293139291</v>
      </c>
      <c r="CC1090" s="148"/>
      <c r="CD1090" s="38"/>
      <c r="CE1090" s="38"/>
      <c r="CF1090" s="38"/>
      <c r="CG1090" s="38"/>
      <c r="CH1090" s="38"/>
      <c r="CI1090" s="38"/>
      <c r="CJ1090" s="38"/>
      <c r="CK1090" s="41"/>
      <c r="CL1090" s="41"/>
      <c r="CM1090" s="40"/>
      <c r="CN1090" s="41"/>
      <c r="CO1090" s="41"/>
      <c r="CP1090" s="41"/>
      <c r="CQ1090" s="41"/>
      <c r="CR1090" s="41"/>
      <c r="CS1090" s="41"/>
      <c r="CT1090" s="41"/>
      <c r="CU1090" s="40"/>
      <c r="CV1090" s="41"/>
      <c r="CW1090" s="41"/>
      <c r="CX1090" s="41"/>
      <c r="CY1090" s="41"/>
      <c r="CZ1090" s="41"/>
      <c r="DA1090" s="41"/>
      <c r="DB1090" s="41"/>
      <c r="DC1090" s="40"/>
      <c r="DD1090" s="41"/>
      <c r="DE1090" s="41"/>
      <c r="DF1090" s="41"/>
      <c r="DG1090" s="41"/>
      <c r="DH1090" s="41"/>
      <c r="DI1090" s="41"/>
      <c r="DJ1090" s="41"/>
      <c r="DK1090" s="40"/>
      <c r="DL1090" s="41"/>
      <c r="DM1090" s="41"/>
      <c r="DN1090" s="41"/>
      <c r="DO1090" s="41"/>
      <c r="DP1090" s="41"/>
      <c r="DQ1090" s="41"/>
      <c r="DR1090" s="15"/>
      <c r="DS1090" s="151">
        <f t="shared" si="1250"/>
        <v>7</v>
      </c>
      <c r="DT1090" s="152">
        <f t="shared" si="1251"/>
        <v>0</v>
      </c>
      <c r="DU1090" s="7">
        <f t="shared" si="1252"/>
        <v>0</v>
      </c>
      <c r="DV1090" s="7">
        <f t="shared" si="1253"/>
        <v>0</v>
      </c>
      <c r="DW1090">
        <f t="shared" si="1254"/>
        <v>0</v>
      </c>
      <c r="DX1090">
        <f t="shared" si="1255"/>
        <v>0</v>
      </c>
      <c r="DZ1090">
        <f t="shared" si="1268"/>
        <v>7</v>
      </c>
      <c r="EA1090">
        <f t="shared" si="1269"/>
        <v>7</v>
      </c>
      <c r="EB1090">
        <f t="shared" si="1270"/>
        <v>7</v>
      </c>
      <c r="EC1090">
        <f t="shared" si="1271"/>
        <v>7</v>
      </c>
      <c r="ED1090">
        <f t="shared" si="1272"/>
        <v>7</v>
      </c>
      <c r="EE1090">
        <f t="shared" si="1273"/>
        <v>7</v>
      </c>
      <c r="EG1090">
        <f t="shared" si="1274"/>
        <v>7</v>
      </c>
      <c r="EH1090">
        <f t="shared" si="1275"/>
        <v>7</v>
      </c>
      <c r="EI1090">
        <f t="shared" si="1276"/>
        <v>7</v>
      </c>
      <c r="EJ1090">
        <f t="shared" si="1277"/>
        <v>7</v>
      </c>
      <c r="EK1090">
        <f t="shared" si="1278"/>
        <v>7</v>
      </c>
      <c r="EM1090">
        <f>IF($EM$9='[1]L&amp;D Numbers'!$E$6,'[1]L&amp;D Numbers'!$E$7)</f>
        <v>350</v>
      </c>
      <c r="EN1090">
        <f>IF($EN$9='[1]L&amp;D Numbers'!$F$6,'[1]L&amp;D Numbers'!$F$7)</f>
        <v>2000</v>
      </c>
      <c r="EO1090">
        <f>IF($EO$9='[1]L&amp;D Numbers'!$G$6,'[1]L&amp;D Numbers'!$G$7)</f>
        <v>2000</v>
      </c>
      <c r="EP1090">
        <f>IF($EP$9='[1]L&amp;D Numbers'!$H$6,'[1]L&amp;D Numbers'!$H$7)</f>
        <v>2000</v>
      </c>
      <c r="EQ1090">
        <f>IF($EQ$9='[1]L&amp;D Numbers'!$I$6,'[1]L&amp;D Numbers'!$I$7)</f>
        <v>2000</v>
      </c>
      <c r="ER1090">
        <f>IF($ER$9='[1]L&amp;D Numbers'!$J$6,'[1]L&amp;D Numbers'!$J$7)</f>
        <v>0</v>
      </c>
      <c r="ET1090" s="45">
        <f>'[1]L&amp;D Master'!$E$10</f>
        <v>1.0678246631903041E-2</v>
      </c>
      <c r="EU1090" s="45">
        <f>ET1090+'[1]L&amp;D Master'!$F$10</f>
        <v>1.8222427877342538E-2</v>
      </c>
      <c r="EV1090" s="45">
        <f>EU1090+'[1]L&amp;D Master'!$G$10</f>
        <v>2.3561551193294058E-2</v>
      </c>
      <c r="EW1090" s="45">
        <f>EV1090+'[1]L&amp;D Master'!$H$10</f>
        <v>2.7330438342024234E-2</v>
      </c>
      <c r="EX1090" s="45">
        <f>EW1090+'[1]L&amp;D Master'!$I$10</f>
        <v>2.9999999999999995E-2</v>
      </c>
      <c r="EY1090" s="45"/>
      <c r="EZ1090" s="45">
        <f t="shared" si="1279"/>
        <v>1.0678246631903041E-2</v>
      </c>
      <c r="FA1090" s="45">
        <f t="shared" si="1280"/>
        <v>1.8222427877342538E-2</v>
      </c>
      <c r="FB1090" s="45">
        <f t="shared" si="1280"/>
        <v>2.3561551193294058E-2</v>
      </c>
      <c r="FC1090" s="45">
        <f t="shared" si="1280"/>
        <v>2.7330438342024234E-2</v>
      </c>
      <c r="FD1090" s="45">
        <f t="shared" si="1256"/>
        <v>2.7330438342024234E-2</v>
      </c>
      <c r="FE1090" s="45"/>
      <c r="FF1090">
        <f t="shared" si="1287"/>
        <v>6.9252522735766782</v>
      </c>
      <c r="FG1090">
        <f t="shared" si="1288"/>
        <v>6.872443004858602</v>
      </c>
      <c r="FH1090">
        <f t="shared" si="1289"/>
        <v>6.835069141646942</v>
      </c>
      <c r="FI1090">
        <f t="shared" si="1290"/>
        <v>6.8086869316058305</v>
      </c>
      <c r="FJ1090">
        <f t="shared" si="1291"/>
        <v>6.8086869316058305</v>
      </c>
      <c r="FL1090" s="34"/>
      <c r="FM1090" s="34"/>
      <c r="FN1090" s="34"/>
      <c r="FO1090" s="34"/>
      <c r="FP1090" s="34"/>
      <c r="FQ1090" s="153">
        <f t="shared" si="1281"/>
        <v>0.125</v>
      </c>
      <c r="FR1090" s="153"/>
      <c r="FS1090" s="42"/>
      <c r="FT1090" s="42"/>
      <c r="FU1090" s="42"/>
      <c r="FV1090" s="42"/>
      <c r="FW1090" s="42"/>
      <c r="FX1090" s="42"/>
      <c r="FY1090" s="42"/>
      <c r="FZ1090" s="42"/>
      <c r="GA1090" s="42"/>
      <c r="GB1090" s="42"/>
      <c r="GC1090" s="42"/>
      <c r="GD1090" s="42"/>
      <c r="GE1090" s="42"/>
      <c r="GF1090" s="42"/>
      <c r="GG1090" s="42"/>
      <c r="GH1090" s="42"/>
      <c r="GI1090" s="42"/>
      <c r="GJ1090" s="42"/>
      <c r="GK1090" s="42"/>
      <c r="GL1090" s="42"/>
      <c r="GM1090" s="154">
        <f>'[1]Automation Master'!$B$10*FQ1090*FO1090</f>
        <v>0</v>
      </c>
      <c r="GN1090" s="155">
        <f>'[1]Automation Master'!$B$11*FO1090*FQ1090+GM1090</f>
        <v>0</v>
      </c>
      <c r="GO1090" s="155">
        <f>'[1]Automation Master'!$B$12*FO1090*FQ1090+GN1090</f>
        <v>0</v>
      </c>
      <c r="GP1090" s="155">
        <f>'[1]Automation Master'!$B$13*FO1090*FQ1090+GO1090</f>
        <v>0</v>
      </c>
      <c r="GQ1090" s="155">
        <f>'[1]Automation Master'!$C$10*FO1090*FQ1090+GP1090</f>
        <v>0</v>
      </c>
      <c r="GR1090" s="155">
        <f>'[1]Automation Master'!$C$11*FO1090*FQ1090+GQ1090</f>
        <v>0</v>
      </c>
      <c r="GS1090" s="155">
        <f>'[1]Automation Master'!$C$12*FO1090*FQ1090+GR1090</f>
        <v>0</v>
      </c>
      <c r="GT1090" s="155">
        <f>'[1]Automation Master'!$C$13*FO1090*FQ1090+GS1090</f>
        <v>0</v>
      </c>
      <c r="GU1090" s="155">
        <f>'[1]Automation Master'!$D$10*FO1090*FQ1090+GT1090</f>
        <v>0</v>
      </c>
      <c r="GV1090" s="155">
        <f>'[1]Automation Master'!$D$11*FO1090*FQ1090+GU1090</f>
        <v>0</v>
      </c>
      <c r="GW1090" s="155">
        <f>'[1]Automation Master'!$D$12*FO1090*FQ1090+GV1090</f>
        <v>0</v>
      </c>
      <c r="GX1090" s="155">
        <f>'[1]Automation Master'!$D$13*FO1090*FQ1090+GW1090</f>
        <v>0</v>
      </c>
      <c r="GY1090" s="155">
        <f>'[1]Automation Master'!$E$10*FO1090*FQ1090+GX1090</f>
        <v>0</v>
      </c>
      <c r="GZ1090" s="155">
        <f>'[1]Automation Master'!$E$11*FO1090*FQ1090+GY1090</f>
        <v>0</v>
      </c>
      <c r="HA1090" s="155">
        <f>'[1]Automation Master'!$E$12*FO1090*FQ1090+GZ1090</f>
        <v>0</v>
      </c>
      <c r="HB1090" s="155">
        <f>'[1]Automation Master'!$E$13*FO1090*FQ1090+HA1090</f>
        <v>0</v>
      </c>
      <c r="HC1090" s="155">
        <f>'[1]Automation Master'!$F$10*FO1090*FQ1090+HB1090</f>
        <v>0</v>
      </c>
      <c r="HD1090" s="155">
        <f>'[1]Automation Master'!$F$11*FO1090*FQ1090+HC1090</f>
        <v>0</v>
      </c>
      <c r="HE1090" s="155">
        <f>'[1]Automation Master'!$F$12*FO1090*FQ1090+HD1090</f>
        <v>0</v>
      </c>
      <c r="HF1090" s="156">
        <f>'[1]Automation Master'!$F$13*FO1090*FQ1090+HE1090</f>
        <v>0</v>
      </c>
      <c r="HG1090" s="157"/>
      <c r="HH1090" s="157"/>
      <c r="HI1090" s="157"/>
      <c r="HJ1090" s="157"/>
      <c r="HK1090" s="157"/>
      <c r="HL1090" s="157"/>
      <c r="HM1090" s="157"/>
      <c r="HN1090" s="157"/>
      <c r="HO1090" s="157"/>
      <c r="HP1090" s="157"/>
      <c r="HQ1090" s="157"/>
      <c r="HR1090" s="157"/>
      <c r="HS1090" s="157"/>
      <c r="HT1090" s="157"/>
      <c r="HU1090" s="157"/>
      <c r="HV1090" s="157"/>
      <c r="HW1090" s="157"/>
      <c r="HX1090" s="157"/>
      <c r="HY1090" s="42"/>
      <c r="HZ1090" s="42"/>
      <c r="IA1090" s="148">
        <f t="shared" si="1292"/>
        <v>7</v>
      </c>
      <c r="IB1090" s="148">
        <f t="shared" si="1293"/>
        <v>7</v>
      </c>
      <c r="IC1090" s="148">
        <f t="shared" si="1294"/>
        <v>7</v>
      </c>
      <c r="ID1090" s="148">
        <f t="shared" si="1295"/>
        <v>7</v>
      </c>
      <c r="IE1090" s="148">
        <f t="shared" si="1296"/>
        <v>7</v>
      </c>
      <c r="IH1090">
        <f t="shared" si="1302"/>
        <v>6.9252522735766782</v>
      </c>
      <c r="II1090">
        <f t="shared" si="1303"/>
        <v>6.872443004858602</v>
      </c>
      <c r="IJ1090">
        <f t="shared" si="1304"/>
        <v>6.835069141646942</v>
      </c>
      <c r="IK1090">
        <f t="shared" si="1305"/>
        <v>6.8086869316058305</v>
      </c>
      <c r="IL1090">
        <f t="shared" si="1306"/>
        <v>6.8086869316058305</v>
      </c>
      <c r="IN1090" s="42">
        <f t="shared" si="1297"/>
        <v>1.0678246631903119E-2</v>
      </c>
      <c r="IO1090" s="42">
        <f t="shared" si="1298"/>
        <v>1.8222427877342566E-2</v>
      </c>
      <c r="IP1090" s="42">
        <f t="shared" si="1299"/>
        <v>2.3561551193293999E-2</v>
      </c>
      <c r="IQ1090" s="42">
        <f t="shared" si="1300"/>
        <v>2.7330438342024217E-2</v>
      </c>
      <c r="IR1090" s="42">
        <f t="shared" si="1301"/>
        <v>2.7330438342024217E-2</v>
      </c>
      <c r="IT1090" s="9">
        <f t="shared" si="1282"/>
        <v>0</v>
      </c>
      <c r="IU1090" s="9">
        <f t="shared" si="1283"/>
        <v>0</v>
      </c>
      <c r="IV1090" s="9">
        <f t="shared" si="1284"/>
        <v>0</v>
      </c>
      <c r="IW1090" s="9">
        <f t="shared" si="1285"/>
        <v>0</v>
      </c>
      <c r="IX1090" s="9">
        <f t="shared" si="1286"/>
        <v>0</v>
      </c>
    </row>
    <row r="1091" spans="1:258" ht="15.75" hidden="1" thickBot="1" x14ac:dyDescent="0.3">
      <c r="A1091">
        <v>23</v>
      </c>
      <c r="B1091" t="s">
        <v>286</v>
      </c>
      <c r="C1091" t="s">
        <v>311</v>
      </c>
      <c r="D1091" t="s">
        <v>288</v>
      </c>
      <c r="E1091" t="s">
        <v>678</v>
      </c>
      <c r="F1091" t="s">
        <v>290</v>
      </c>
      <c r="G1091" t="s">
        <v>256</v>
      </c>
      <c r="H1091">
        <v>5</v>
      </c>
      <c r="I1091">
        <v>18</v>
      </c>
      <c r="L1091">
        <v>5</v>
      </c>
      <c r="M1091">
        <v>18</v>
      </c>
      <c r="S1091">
        <v>1</v>
      </c>
      <c r="T1091">
        <v>3</v>
      </c>
      <c r="U1091">
        <v>1</v>
      </c>
      <c r="X1091">
        <v>18</v>
      </c>
      <c r="Y1091">
        <v>5</v>
      </c>
      <c r="AA1091">
        <v>18</v>
      </c>
      <c r="AB1091">
        <v>3</v>
      </c>
      <c r="AG1091">
        <v>2</v>
      </c>
      <c r="AL1091">
        <v>18</v>
      </c>
      <c r="AT1091">
        <v>23</v>
      </c>
      <c r="AU1091">
        <v>0</v>
      </c>
      <c r="AV1091">
        <v>0</v>
      </c>
      <c r="AW1091">
        <v>23</v>
      </c>
      <c r="AX1091">
        <v>0</v>
      </c>
      <c r="BB1091">
        <f t="shared" si="1257"/>
        <v>23</v>
      </c>
      <c r="BD1091">
        <f t="shared" si="1258"/>
        <v>23</v>
      </c>
      <c r="BE1091">
        <f t="shared" si="1259"/>
        <v>23</v>
      </c>
      <c r="BF1091">
        <f t="shared" si="1260"/>
        <v>23</v>
      </c>
      <c r="BH1091">
        <f t="shared" si="1261"/>
        <v>0</v>
      </c>
      <c r="BK1091" s="45">
        <f>IF(G1091="MEA",'[1]Net Hire Rate'!$E$7,IF(G1091="AMR",'[1]Net Hire Rate'!$F$7,IF(G1091="EUR",'[1]Net Hire Rate'!$G$7,IF(G1091="APAC",'[1]Net Hire Rate'!$H$7,0))))</f>
        <v>1.6761041902604757E-3</v>
      </c>
      <c r="BL1091" s="45">
        <f>IF(G1091="MEA",'[1]Net Hire Rate'!$E$8,IF(G1091="AMR",'[1]Net Hire Rate'!$F$8,IF(G1091="EUR",'[1]Net Hire Rate'!$G$8,IF(G1091="APAC",'[1]Net Hire Rate'!$H$8,0))))</f>
        <v>1.6761041902604757E-3</v>
      </c>
      <c r="BM1091" s="45">
        <f>IF(G1091="MEA",'[1]Net Hire Rate'!$E$9,IF(G1091="AMR",'[1]Net Hire Rate'!$F$9,IF(G1091="EUR",'[1]Net Hire Rate'!$G$9,IF(G1091="APAC",'[1]Net Hire Rate'!$H$9,0))))</f>
        <v>1.6761041902604757E-3</v>
      </c>
      <c r="BN1091" s="45">
        <f>IF(G1091="MEA",'[1]Net Hire Rate'!$E$10,IF(G1091="AMR",'[1]Net Hire Rate'!$F$10,IF(G1091="EUR",'[1]Net Hire Rate'!$G$10,IF(G1091="APAC",'[1]Net Hire Rate'!$H$10,0))))</f>
        <v>1.6761041902604757E-3</v>
      </c>
      <c r="BO1091" s="45">
        <f>IF(G1091="MEA",'[1]Net Hire Rate'!$E$11,IF(G1091="AMR",'[1]Net Hire Rate'!$F$11,IF(G1091="EUR",'[1]Net Hire Rate'!$G$11,IF(G1091="APAC",'[1]Net Hire Rate'!$H$11,0))))</f>
        <v>1.6761041902604757E-3</v>
      </c>
      <c r="BP1091" s="45">
        <f>IF(G1091="MEA",'[1]Net Hire Rate'!$E$12,IF(G1091="AMR",'[1]Net Hire Rate'!$F$12,IF(G1091="EUR",'[1]Net Hire Rate'!$G$12,IF(G1091="APAC",'[1]Net Hire Rate'!$H$12,0))))</f>
        <v>1.6761041902604757E-3</v>
      </c>
      <c r="BQ1091" s="147">
        <f t="shared" si="1262"/>
        <v>23</v>
      </c>
      <c r="BR1091" s="147">
        <f t="shared" si="1244"/>
        <v>23</v>
      </c>
      <c r="BS1091" s="147">
        <f t="shared" si="1263"/>
        <v>23.038550396375989</v>
      </c>
      <c r="BT1091" s="148">
        <f t="shared" si="1245"/>
        <v>23.038550396375989</v>
      </c>
      <c r="BU1091" s="149">
        <f t="shared" si="1264"/>
        <v>23.077165407232879</v>
      </c>
      <c r="BV1091" s="148">
        <f t="shared" si="1246"/>
        <v>23.077165407232879</v>
      </c>
      <c r="BW1091" s="148">
        <f t="shared" si="1265"/>
        <v>23.115845140871276</v>
      </c>
      <c r="BX1091" s="148">
        <f t="shared" si="1247"/>
        <v>23.115845140871276</v>
      </c>
      <c r="BY1091" s="148">
        <f t="shared" si="1266"/>
        <v>23.154589705773301</v>
      </c>
      <c r="BZ1091" s="148">
        <f t="shared" si="1248"/>
        <v>23.154589705773301</v>
      </c>
      <c r="CA1091" s="148">
        <f t="shared" si="1267"/>
        <v>23.193399210602909</v>
      </c>
      <c r="CB1091" s="148">
        <f t="shared" si="1249"/>
        <v>23.193399210602909</v>
      </c>
      <c r="CC1091" s="148"/>
      <c r="CD1091" s="38"/>
      <c r="CE1091" s="38"/>
      <c r="CF1091" s="38"/>
      <c r="CG1091" s="38"/>
      <c r="CH1091" s="38"/>
      <c r="CI1091" s="38"/>
      <c r="CJ1091" s="38"/>
      <c r="CK1091" s="41"/>
      <c r="CL1091" s="41"/>
      <c r="CM1091" s="40"/>
      <c r="CN1091" s="41"/>
      <c r="CO1091" s="41"/>
      <c r="CP1091" s="41"/>
      <c r="CQ1091" s="41"/>
      <c r="CR1091" s="41"/>
      <c r="CS1091" s="41"/>
      <c r="CT1091" s="41"/>
      <c r="CU1091" s="40"/>
      <c r="CV1091" s="41"/>
      <c r="CW1091" s="41"/>
      <c r="CX1091" s="41"/>
      <c r="CY1091" s="41"/>
      <c r="CZ1091" s="41"/>
      <c r="DA1091" s="41"/>
      <c r="DB1091" s="41"/>
      <c r="DC1091" s="40"/>
      <c r="DD1091" s="41"/>
      <c r="DE1091" s="41"/>
      <c r="DF1091" s="41"/>
      <c r="DG1091" s="41"/>
      <c r="DH1091" s="41"/>
      <c r="DI1091" s="41"/>
      <c r="DJ1091" s="41"/>
      <c r="DK1091" s="40"/>
      <c r="DL1091" s="41"/>
      <c r="DM1091" s="41"/>
      <c r="DN1091" s="41"/>
      <c r="DO1091" s="41"/>
      <c r="DP1091" s="41"/>
      <c r="DQ1091" s="41"/>
      <c r="DR1091" s="15"/>
      <c r="DS1091" s="151">
        <f t="shared" si="1250"/>
        <v>23</v>
      </c>
      <c r="DT1091" s="152">
        <f t="shared" si="1251"/>
        <v>0</v>
      </c>
      <c r="DU1091" s="7">
        <f t="shared" si="1252"/>
        <v>0</v>
      </c>
      <c r="DV1091" s="7">
        <f t="shared" si="1253"/>
        <v>0</v>
      </c>
      <c r="DW1091">
        <f t="shared" si="1254"/>
        <v>0</v>
      </c>
      <c r="DX1091">
        <f t="shared" si="1255"/>
        <v>0</v>
      </c>
      <c r="DZ1091">
        <f t="shared" si="1268"/>
        <v>23</v>
      </c>
      <c r="EA1091">
        <f t="shared" si="1269"/>
        <v>23</v>
      </c>
      <c r="EB1091">
        <f t="shared" si="1270"/>
        <v>23</v>
      </c>
      <c r="EC1091">
        <f t="shared" si="1271"/>
        <v>23</v>
      </c>
      <c r="ED1091">
        <f t="shared" si="1272"/>
        <v>23</v>
      </c>
      <c r="EE1091">
        <f t="shared" si="1273"/>
        <v>23</v>
      </c>
      <c r="EG1091">
        <f t="shared" si="1274"/>
        <v>23</v>
      </c>
      <c r="EH1091">
        <f t="shared" si="1275"/>
        <v>23</v>
      </c>
      <c r="EI1091">
        <f t="shared" si="1276"/>
        <v>23</v>
      </c>
      <c r="EJ1091">
        <f t="shared" si="1277"/>
        <v>23</v>
      </c>
      <c r="EK1091">
        <f t="shared" si="1278"/>
        <v>23</v>
      </c>
      <c r="EM1091">
        <f>IF($EM$9='[1]L&amp;D Numbers'!$E$6,'[1]L&amp;D Numbers'!$E$7)</f>
        <v>350</v>
      </c>
      <c r="EN1091">
        <f>IF($EN$9='[1]L&amp;D Numbers'!$F$6,'[1]L&amp;D Numbers'!$F$7)</f>
        <v>2000</v>
      </c>
      <c r="EO1091">
        <f>IF($EO$9='[1]L&amp;D Numbers'!$G$6,'[1]L&amp;D Numbers'!$G$7)</f>
        <v>2000</v>
      </c>
      <c r="EP1091">
        <f>IF($EP$9='[1]L&amp;D Numbers'!$H$6,'[1]L&amp;D Numbers'!$H$7)</f>
        <v>2000</v>
      </c>
      <c r="EQ1091">
        <f>IF($EQ$9='[1]L&amp;D Numbers'!$I$6,'[1]L&amp;D Numbers'!$I$7)</f>
        <v>2000</v>
      </c>
      <c r="ER1091">
        <f>IF($ER$9='[1]L&amp;D Numbers'!$J$6,'[1]L&amp;D Numbers'!$J$7)</f>
        <v>0</v>
      </c>
      <c r="ET1091" s="45">
        <f>'[1]L&amp;D Master'!$E$10</f>
        <v>1.0678246631903041E-2</v>
      </c>
      <c r="EU1091" s="45">
        <f>ET1091+'[1]L&amp;D Master'!$F$10</f>
        <v>1.8222427877342538E-2</v>
      </c>
      <c r="EV1091" s="45">
        <f>EU1091+'[1]L&amp;D Master'!$G$10</f>
        <v>2.3561551193294058E-2</v>
      </c>
      <c r="EW1091" s="45">
        <f>EV1091+'[1]L&amp;D Master'!$H$10</f>
        <v>2.7330438342024234E-2</v>
      </c>
      <c r="EX1091" s="45">
        <f>EW1091+'[1]L&amp;D Master'!$I$10</f>
        <v>2.9999999999999995E-2</v>
      </c>
      <c r="EY1091" s="45"/>
      <c r="EZ1091" s="45">
        <f t="shared" si="1279"/>
        <v>1.0678246631903041E-2</v>
      </c>
      <c r="FA1091" s="45">
        <f t="shared" si="1280"/>
        <v>1.8222427877342538E-2</v>
      </c>
      <c r="FB1091" s="45">
        <f t="shared" si="1280"/>
        <v>2.3561551193294058E-2</v>
      </c>
      <c r="FC1091" s="45">
        <f t="shared" si="1280"/>
        <v>2.7330438342024234E-2</v>
      </c>
      <c r="FD1091" s="45">
        <f t="shared" si="1256"/>
        <v>2.7330438342024234E-2</v>
      </c>
      <c r="FE1091" s="45"/>
      <c r="FF1091">
        <f t="shared" si="1287"/>
        <v>22.754400327466229</v>
      </c>
      <c r="FG1091">
        <f t="shared" si="1288"/>
        <v>22.580884158821121</v>
      </c>
      <c r="FH1091">
        <f t="shared" si="1289"/>
        <v>22.458084322554235</v>
      </c>
      <c r="FI1091">
        <f t="shared" si="1290"/>
        <v>22.371399918133445</v>
      </c>
      <c r="FJ1091">
        <f t="shared" si="1291"/>
        <v>22.371399918133445</v>
      </c>
      <c r="FL1091" s="34"/>
      <c r="FM1091" s="34"/>
      <c r="FN1091" s="34"/>
      <c r="FO1091" s="34"/>
      <c r="FP1091" s="34"/>
      <c r="FQ1091" s="153">
        <f t="shared" si="1281"/>
        <v>0.125</v>
      </c>
      <c r="FR1091" s="153"/>
      <c r="FS1091" s="42"/>
      <c r="FT1091" s="42"/>
      <c r="FU1091" s="42"/>
      <c r="FV1091" s="42"/>
      <c r="FW1091" s="42"/>
      <c r="FX1091" s="42"/>
      <c r="FY1091" s="42"/>
      <c r="FZ1091" s="42"/>
      <c r="GA1091" s="42"/>
      <c r="GB1091" s="42"/>
      <c r="GC1091" s="42"/>
      <c r="GD1091" s="42"/>
      <c r="GE1091" s="42"/>
      <c r="GF1091" s="42"/>
      <c r="GG1091" s="42"/>
      <c r="GH1091" s="42"/>
      <c r="GI1091" s="42"/>
      <c r="GJ1091" s="42"/>
      <c r="GK1091" s="42"/>
      <c r="GL1091" s="42"/>
      <c r="GM1091" s="154">
        <f>'[1]Automation Master'!$B$10*FQ1091*FO1091</f>
        <v>0</v>
      </c>
      <c r="GN1091" s="155">
        <f>'[1]Automation Master'!$B$11*FO1091*FQ1091+GM1091</f>
        <v>0</v>
      </c>
      <c r="GO1091" s="155">
        <f>'[1]Automation Master'!$B$12*FO1091*FQ1091+GN1091</f>
        <v>0</v>
      </c>
      <c r="GP1091" s="155">
        <f>'[1]Automation Master'!$B$13*FO1091*FQ1091+GO1091</f>
        <v>0</v>
      </c>
      <c r="GQ1091" s="155">
        <f>'[1]Automation Master'!$C$10*FO1091*FQ1091+GP1091</f>
        <v>0</v>
      </c>
      <c r="GR1091" s="155">
        <f>'[1]Automation Master'!$C$11*FO1091*FQ1091+GQ1091</f>
        <v>0</v>
      </c>
      <c r="GS1091" s="155">
        <f>'[1]Automation Master'!$C$12*FO1091*FQ1091+GR1091</f>
        <v>0</v>
      </c>
      <c r="GT1091" s="155">
        <f>'[1]Automation Master'!$C$13*FO1091*FQ1091+GS1091</f>
        <v>0</v>
      </c>
      <c r="GU1091" s="155">
        <f>'[1]Automation Master'!$D$10*FO1091*FQ1091+GT1091</f>
        <v>0</v>
      </c>
      <c r="GV1091" s="155">
        <f>'[1]Automation Master'!$D$11*FO1091*FQ1091+GU1091</f>
        <v>0</v>
      </c>
      <c r="GW1091" s="155">
        <f>'[1]Automation Master'!$D$12*FO1091*FQ1091+GV1091</f>
        <v>0</v>
      </c>
      <c r="GX1091" s="155">
        <f>'[1]Automation Master'!$D$13*FO1091*FQ1091+GW1091</f>
        <v>0</v>
      </c>
      <c r="GY1091" s="155">
        <f>'[1]Automation Master'!$E$10*FO1091*FQ1091+GX1091</f>
        <v>0</v>
      </c>
      <c r="GZ1091" s="155">
        <f>'[1]Automation Master'!$E$11*FO1091*FQ1091+GY1091</f>
        <v>0</v>
      </c>
      <c r="HA1091" s="155">
        <f>'[1]Automation Master'!$E$12*FO1091*FQ1091+GZ1091</f>
        <v>0</v>
      </c>
      <c r="HB1091" s="155">
        <f>'[1]Automation Master'!$E$13*FO1091*FQ1091+HA1091</f>
        <v>0</v>
      </c>
      <c r="HC1091" s="155">
        <f>'[1]Automation Master'!$F$10*FO1091*FQ1091+HB1091</f>
        <v>0</v>
      </c>
      <c r="HD1091" s="155">
        <f>'[1]Automation Master'!$F$11*FO1091*FQ1091+HC1091</f>
        <v>0</v>
      </c>
      <c r="HE1091" s="155">
        <f>'[1]Automation Master'!$F$12*FO1091*FQ1091+HD1091</f>
        <v>0</v>
      </c>
      <c r="HF1091" s="156">
        <f>'[1]Automation Master'!$F$13*FO1091*FQ1091+HE1091</f>
        <v>0</v>
      </c>
      <c r="HG1091" s="157"/>
      <c r="HH1091" s="157"/>
      <c r="HI1091" s="157"/>
      <c r="HJ1091" s="157"/>
      <c r="HK1091" s="157"/>
      <c r="HL1091" s="157"/>
      <c r="HM1091" s="157"/>
      <c r="HN1091" s="157"/>
      <c r="HO1091" s="157"/>
      <c r="HP1091" s="157"/>
      <c r="HQ1091" s="157"/>
      <c r="HR1091" s="157"/>
      <c r="HS1091" s="157"/>
      <c r="HT1091" s="157"/>
      <c r="HU1091" s="157"/>
      <c r="HV1091" s="157"/>
      <c r="HW1091" s="157"/>
      <c r="HX1091" s="157"/>
      <c r="HY1091" s="42"/>
      <c r="HZ1091" s="42"/>
      <c r="IA1091" s="148">
        <f t="shared" si="1292"/>
        <v>23</v>
      </c>
      <c r="IB1091" s="148">
        <f t="shared" si="1293"/>
        <v>23</v>
      </c>
      <c r="IC1091" s="148">
        <f t="shared" si="1294"/>
        <v>23</v>
      </c>
      <c r="ID1091" s="148">
        <f t="shared" si="1295"/>
        <v>23</v>
      </c>
      <c r="IE1091" s="148">
        <f t="shared" si="1296"/>
        <v>23</v>
      </c>
      <c r="IH1091">
        <f t="shared" si="1302"/>
        <v>22.754400327466229</v>
      </c>
      <c r="II1091">
        <f t="shared" si="1303"/>
        <v>22.580884158821121</v>
      </c>
      <c r="IJ1091">
        <f t="shared" si="1304"/>
        <v>22.458084322554235</v>
      </c>
      <c r="IK1091">
        <f t="shared" si="1305"/>
        <v>22.371399918133445</v>
      </c>
      <c r="IL1091">
        <f t="shared" si="1306"/>
        <v>22.371399918133445</v>
      </c>
      <c r="IN1091" s="42">
        <f t="shared" si="1297"/>
        <v>1.0678246631903098E-2</v>
      </c>
      <c r="IO1091" s="42">
        <f t="shared" si="1298"/>
        <v>1.8222427877342569E-2</v>
      </c>
      <c r="IP1091" s="42">
        <f t="shared" si="1299"/>
        <v>2.356155119329412E-2</v>
      </c>
      <c r="IQ1091" s="42">
        <f t="shared" si="1300"/>
        <v>2.7330438342024126E-2</v>
      </c>
      <c r="IR1091" s="42">
        <f t="shared" si="1301"/>
        <v>2.7330438342024126E-2</v>
      </c>
      <c r="IT1091" s="9">
        <f t="shared" si="1282"/>
        <v>0</v>
      </c>
      <c r="IU1091" s="9">
        <f t="shared" si="1283"/>
        <v>0</v>
      </c>
      <c r="IV1091" s="9">
        <f t="shared" si="1284"/>
        <v>0</v>
      </c>
      <c r="IW1091" s="9">
        <f t="shared" si="1285"/>
        <v>0</v>
      </c>
      <c r="IX1091" s="9">
        <f t="shared" si="1286"/>
        <v>0</v>
      </c>
    </row>
    <row r="1092" spans="1:258" ht="15.75" hidden="1" thickBot="1" x14ac:dyDescent="0.3">
      <c r="A1092">
        <v>7</v>
      </c>
      <c r="B1092" t="s">
        <v>286</v>
      </c>
      <c r="C1092" t="s">
        <v>310</v>
      </c>
      <c r="D1092" t="s">
        <v>288</v>
      </c>
      <c r="E1092" t="s">
        <v>678</v>
      </c>
      <c r="F1092" t="s">
        <v>290</v>
      </c>
      <c r="G1092" t="s">
        <v>256</v>
      </c>
      <c r="H1092">
        <v>3</v>
      </c>
      <c r="I1092">
        <v>4</v>
      </c>
      <c r="L1092">
        <v>3</v>
      </c>
      <c r="M1092">
        <v>4</v>
      </c>
      <c r="R1092">
        <v>1</v>
      </c>
      <c r="S1092">
        <v>1</v>
      </c>
      <c r="T1092">
        <v>1</v>
      </c>
      <c r="X1092">
        <v>4</v>
      </c>
      <c r="Y1092">
        <v>3</v>
      </c>
      <c r="AA1092">
        <v>4</v>
      </c>
      <c r="AB1092">
        <v>3</v>
      </c>
      <c r="AL1092">
        <v>4</v>
      </c>
      <c r="AT1092">
        <v>7</v>
      </c>
      <c r="AU1092">
        <v>0</v>
      </c>
      <c r="AV1092">
        <v>0</v>
      </c>
      <c r="AW1092">
        <v>7</v>
      </c>
      <c r="AX1092">
        <v>0</v>
      </c>
      <c r="BB1092">
        <f t="shared" si="1257"/>
        <v>7</v>
      </c>
      <c r="BD1092">
        <f t="shared" si="1258"/>
        <v>7</v>
      </c>
      <c r="BE1092">
        <f t="shared" si="1259"/>
        <v>7</v>
      </c>
      <c r="BF1092">
        <f t="shared" si="1260"/>
        <v>7</v>
      </c>
      <c r="BH1092">
        <f t="shared" si="1261"/>
        <v>0</v>
      </c>
      <c r="BK1092" s="45">
        <f>IF(G1092="MEA",'[1]Net Hire Rate'!$E$7,IF(G1092="AMR",'[1]Net Hire Rate'!$F$7,IF(G1092="EUR",'[1]Net Hire Rate'!$G$7,IF(G1092="APAC",'[1]Net Hire Rate'!$H$7,0))))</f>
        <v>1.6761041902604757E-3</v>
      </c>
      <c r="BL1092" s="45">
        <f>IF(G1092="MEA",'[1]Net Hire Rate'!$E$8,IF(G1092="AMR",'[1]Net Hire Rate'!$F$8,IF(G1092="EUR",'[1]Net Hire Rate'!$G$8,IF(G1092="APAC",'[1]Net Hire Rate'!$H$8,0))))</f>
        <v>1.6761041902604757E-3</v>
      </c>
      <c r="BM1092" s="45">
        <f>IF(G1092="MEA",'[1]Net Hire Rate'!$E$9,IF(G1092="AMR",'[1]Net Hire Rate'!$F$9,IF(G1092="EUR",'[1]Net Hire Rate'!$G$9,IF(G1092="APAC",'[1]Net Hire Rate'!$H$9,0))))</f>
        <v>1.6761041902604757E-3</v>
      </c>
      <c r="BN1092" s="45">
        <f>IF(G1092="MEA",'[1]Net Hire Rate'!$E$10,IF(G1092="AMR",'[1]Net Hire Rate'!$F$10,IF(G1092="EUR",'[1]Net Hire Rate'!$G$10,IF(G1092="APAC",'[1]Net Hire Rate'!$H$10,0))))</f>
        <v>1.6761041902604757E-3</v>
      </c>
      <c r="BO1092" s="45">
        <f>IF(G1092="MEA",'[1]Net Hire Rate'!$E$11,IF(G1092="AMR",'[1]Net Hire Rate'!$F$11,IF(G1092="EUR",'[1]Net Hire Rate'!$G$11,IF(G1092="APAC",'[1]Net Hire Rate'!$H$11,0))))</f>
        <v>1.6761041902604757E-3</v>
      </c>
      <c r="BP1092" s="45">
        <f>IF(G1092="MEA",'[1]Net Hire Rate'!$E$12,IF(G1092="AMR",'[1]Net Hire Rate'!$F$12,IF(G1092="EUR",'[1]Net Hire Rate'!$G$12,IF(G1092="APAC",'[1]Net Hire Rate'!$H$12,0))))</f>
        <v>1.6761041902604757E-3</v>
      </c>
      <c r="BQ1092" s="147">
        <f t="shared" si="1262"/>
        <v>7</v>
      </c>
      <c r="BR1092" s="147">
        <f t="shared" si="1244"/>
        <v>7</v>
      </c>
      <c r="BS1092" s="147">
        <f t="shared" si="1263"/>
        <v>7.0117327293318228</v>
      </c>
      <c r="BT1092" s="148">
        <f t="shared" si="1245"/>
        <v>7.0117327293318228</v>
      </c>
      <c r="BU1092" s="149">
        <f t="shared" si="1264"/>
        <v>7.0234851239404419</v>
      </c>
      <c r="BV1092" s="148">
        <f t="shared" si="1246"/>
        <v>7.0234851239404419</v>
      </c>
      <c r="BW1092" s="148">
        <f t="shared" si="1265"/>
        <v>7.0352572167869099</v>
      </c>
      <c r="BX1092" s="148">
        <f t="shared" si="1247"/>
        <v>7.0352572167869099</v>
      </c>
      <c r="BY1092" s="148">
        <f t="shared" si="1266"/>
        <v>7.0470490408875266</v>
      </c>
      <c r="BZ1092" s="148">
        <f t="shared" si="1248"/>
        <v>7.0470490408875266</v>
      </c>
      <c r="CA1092" s="148">
        <f t="shared" si="1267"/>
        <v>7.0588606293139291</v>
      </c>
      <c r="CB1092" s="148">
        <f t="shared" si="1249"/>
        <v>7.0588606293139291</v>
      </c>
      <c r="CC1092" s="148"/>
      <c r="CD1092" s="38"/>
      <c r="CE1092" s="38"/>
      <c r="CF1092" s="38"/>
      <c r="CG1092" s="38"/>
      <c r="CH1092" s="38"/>
      <c r="CI1092" s="38"/>
      <c r="CJ1092" s="38"/>
      <c r="CK1092" s="41"/>
      <c r="CL1092" s="41"/>
      <c r="CM1092" s="40"/>
      <c r="CN1092" s="41"/>
      <c r="CO1092" s="41"/>
      <c r="CP1092" s="41"/>
      <c r="CQ1092" s="41"/>
      <c r="CR1092" s="41"/>
      <c r="CS1092" s="41"/>
      <c r="CT1092" s="41"/>
      <c r="CU1092" s="40"/>
      <c r="CV1092" s="41"/>
      <c r="CW1092" s="41"/>
      <c r="CX1092" s="41"/>
      <c r="CY1092" s="41"/>
      <c r="CZ1092" s="41"/>
      <c r="DA1092" s="41"/>
      <c r="DB1092" s="41"/>
      <c r="DC1092" s="40"/>
      <c r="DD1092" s="41"/>
      <c r="DE1092" s="41"/>
      <c r="DF1092" s="41"/>
      <c r="DG1092" s="41"/>
      <c r="DH1092" s="41"/>
      <c r="DI1092" s="41"/>
      <c r="DJ1092" s="41"/>
      <c r="DK1092" s="40"/>
      <c r="DL1092" s="41"/>
      <c r="DM1092" s="41"/>
      <c r="DN1092" s="41"/>
      <c r="DO1092" s="41"/>
      <c r="DP1092" s="41"/>
      <c r="DQ1092" s="41"/>
      <c r="DR1092" s="15"/>
      <c r="DS1092" s="151">
        <f t="shared" si="1250"/>
        <v>7</v>
      </c>
      <c r="DT1092" s="152">
        <f t="shared" si="1251"/>
        <v>0</v>
      </c>
      <c r="DU1092" s="7">
        <f t="shared" si="1252"/>
        <v>0</v>
      </c>
      <c r="DV1092" s="7">
        <f t="shared" si="1253"/>
        <v>0</v>
      </c>
      <c r="DW1092">
        <f t="shared" si="1254"/>
        <v>0</v>
      </c>
      <c r="DX1092">
        <f t="shared" si="1255"/>
        <v>0</v>
      </c>
      <c r="DZ1092">
        <f t="shared" si="1268"/>
        <v>7</v>
      </c>
      <c r="EA1092">
        <f t="shared" si="1269"/>
        <v>7</v>
      </c>
      <c r="EB1092">
        <f t="shared" si="1270"/>
        <v>7</v>
      </c>
      <c r="EC1092">
        <f t="shared" si="1271"/>
        <v>7</v>
      </c>
      <c r="ED1092">
        <f t="shared" si="1272"/>
        <v>7</v>
      </c>
      <c r="EE1092">
        <f t="shared" si="1273"/>
        <v>7</v>
      </c>
      <c r="EG1092">
        <f t="shared" si="1274"/>
        <v>7</v>
      </c>
      <c r="EH1092">
        <f t="shared" si="1275"/>
        <v>7</v>
      </c>
      <c r="EI1092">
        <f t="shared" si="1276"/>
        <v>7</v>
      </c>
      <c r="EJ1092">
        <f t="shared" si="1277"/>
        <v>7</v>
      </c>
      <c r="EK1092">
        <f t="shared" si="1278"/>
        <v>7</v>
      </c>
      <c r="EM1092">
        <f>IF($EM$9='[1]L&amp;D Numbers'!$E$6,'[1]L&amp;D Numbers'!$E$7)</f>
        <v>350</v>
      </c>
      <c r="EN1092">
        <f>IF($EN$9='[1]L&amp;D Numbers'!$F$6,'[1]L&amp;D Numbers'!$F$7)</f>
        <v>2000</v>
      </c>
      <c r="EO1092">
        <f>IF($EO$9='[1]L&amp;D Numbers'!$G$6,'[1]L&amp;D Numbers'!$G$7)</f>
        <v>2000</v>
      </c>
      <c r="EP1092">
        <f>IF($EP$9='[1]L&amp;D Numbers'!$H$6,'[1]L&amp;D Numbers'!$H$7)</f>
        <v>2000</v>
      </c>
      <c r="EQ1092">
        <f>IF($EQ$9='[1]L&amp;D Numbers'!$I$6,'[1]L&amp;D Numbers'!$I$7)</f>
        <v>2000</v>
      </c>
      <c r="ER1092">
        <f>IF($ER$9='[1]L&amp;D Numbers'!$J$6,'[1]L&amp;D Numbers'!$J$7)</f>
        <v>0</v>
      </c>
      <c r="ET1092" s="45">
        <f>'[1]L&amp;D Master'!$E$10</f>
        <v>1.0678246631903041E-2</v>
      </c>
      <c r="EU1092" s="45">
        <f>ET1092+'[1]L&amp;D Master'!$F$10</f>
        <v>1.8222427877342538E-2</v>
      </c>
      <c r="EV1092" s="45">
        <f>EU1092+'[1]L&amp;D Master'!$G$10</f>
        <v>2.3561551193294058E-2</v>
      </c>
      <c r="EW1092" s="45">
        <f>EV1092+'[1]L&amp;D Master'!$H$10</f>
        <v>2.7330438342024234E-2</v>
      </c>
      <c r="EX1092" s="45">
        <f>EW1092+'[1]L&amp;D Master'!$I$10</f>
        <v>2.9999999999999995E-2</v>
      </c>
      <c r="EY1092" s="45"/>
      <c r="EZ1092" s="45">
        <f t="shared" si="1279"/>
        <v>1.0678246631903041E-2</v>
      </c>
      <c r="FA1092" s="45">
        <f t="shared" si="1280"/>
        <v>1.8222427877342538E-2</v>
      </c>
      <c r="FB1092" s="45">
        <f t="shared" si="1280"/>
        <v>2.3561551193294058E-2</v>
      </c>
      <c r="FC1092" s="45">
        <f t="shared" si="1280"/>
        <v>2.7330438342024234E-2</v>
      </c>
      <c r="FD1092" s="45">
        <f t="shared" si="1256"/>
        <v>2.7330438342024234E-2</v>
      </c>
      <c r="FE1092" s="45"/>
      <c r="FF1092">
        <f t="shared" si="1287"/>
        <v>6.9252522735766782</v>
      </c>
      <c r="FG1092">
        <f t="shared" si="1288"/>
        <v>6.872443004858602</v>
      </c>
      <c r="FH1092">
        <f t="shared" si="1289"/>
        <v>6.835069141646942</v>
      </c>
      <c r="FI1092">
        <f t="shared" si="1290"/>
        <v>6.8086869316058305</v>
      </c>
      <c r="FJ1092">
        <f t="shared" si="1291"/>
        <v>6.8086869316058305</v>
      </c>
      <c r="FL1092" s="34"/>
      <c r="FM1092" s="34"/>
      <c r="FN1092" s="34"/>
      <c r="FO1092" s="34"/>
      <c r="FP1092" s="34"/>
      <c r="FQ1092" s="153">
        <f t="shared" si="1281"/>
        <v>0.125</v>
      </c>
      <c r="FR1092" s="153"/>
      <c r="FS1092" s="42"/>
      <c r="FT1092" s="42"/>
      <c r="FU1092" s="42"/>
      <c r="FV1092" s="42"/>
      <c r="FW1092" s="42"/>
      <c r="FX1092" s="42"/>
      <c r="FY1092" s="42"/>
      <c r="FZ1092" s="42"/>
      <c r="GA1092" s="42"/>
      <c r="GB1092" s="42"/>
      <c r="GC1092" s="42"/>
      <c r="GD1092" s="42"/>
      <c r="GE1092" s="42"/>
      <c r="GF1092" s="42"/>
      <c r="GG1092" s="42"/>
      <c r="GH1092" s="42"/>
      <c r="GI1092" s="42"/>
      <c r="GJ1092" s="42"/>
      <c r="GK1092" s="42"/>
      <c r="GL1092" s="42"/>
      <c r="GM1092" s="154">
        <f>'[1]Automation Master'!$B$10*FQ1092*FO1092</f>
        <v>0</v>
      </c>
      <c r="GN1092" s="155">
        <f>'[1]Automation Master'!$B$11*FO1092*FQ1092+GM1092</f>
        <v>0</v>
      </c>
      <c r="GO1092" s="155">
        <f>'[1]Automation Master'!$B$12*FO1092*FQ1092+GN1092</f>
        <v>0</v>
      </c>
      <c r="GP1092" s="155">
        <f>'[1]Automation Master'!$B$13*FO1092*FQ1092+GO1092</f>
        <v>0</v>
      </c>
      <c r="GQ1092" s="155">
        <f>'[1]Automation Master'!$C$10*FO1092*FQ1092+GP1092</f>
        <v>0</v>
      </c>
      <c r="GR1092" s="155">
        <f>'[1]Automation Master'!$C$11*FO1092*FQ1092+GQ1092</f>
        <v>0</v>
      </c>
      <c r="GS1092" s="155">
        <f>'[1]Automation Master'!$C$12*FO1092*FQ1092+GR1092</f>
        <v>0</v>
      </c>
      <c r="GT1092" s="155">
        <f>'[1]Automation Master'!$C$13*FO1092*FQ1092+GS1092</f>
        <v>0</v>
      </c>
      <c r="GU1092" s="155">
        <f>'[1]Automation Master'!$D$10*FO1092*FQ1092+GT1092</f>
        <v>0</v>
      </c>
      <c r="GV1092" s="155">
        <f>'[1]Automation Master'!$D$11*FO1092*FQ1092+GU1092</f>
        <v>0</v>
      </c>
      <c r="GW1092" s="155">
        <f>'[1]Automation Master'!$D$12*FO1092*FQ1092+GV1092</f>
        <v>0</v>
      </c>
      <c r="GX1092" s="155">
        <f>'[1]Automation Master'!$D$13*FO1092*FQ1092+GW1092</f>
        <v>0</v>
      </c>
      <c r="GY1092" s="155">
        <f>'[1]Automation Master'!$E$10*FO1092*FQ1092+GX1092</f>
        <v>0</v>
      </c>
      <c r="GZ1092" s="155">
        <f>'[1]Automation Master'!$E$11*FO1092*FQ1092+GY1092</f>
        <v>0</v>
      </c>
      <c r="HA1092" s="155">
        <f>'[1]Automation Master'!$E$12*FO1092*FQ1092+GZ1092</f>
        <v>0</v>
      </c>
      <c r="HB1092" s="155">
        <f>'[1]Automation Master'!$E$13*FO1092*FQ1092+HA1092</f>
        <v>0</v>
      </c>
      <c r="HC1092" s="155">
        <f>'[1]Automation Master'!$F$10*FO1092*FQ1092+HB1092</f>
        <v>0</v>
      </c>
      <c r="HD1092" s="155">
        <f>'[1]Automation Master'!$F$11*FO1092*FQ1092+HC1092</f>
        <v>0</v>
      </c>
      <c r="HE1092" s="155">
        <f>'[1]Automation Master'!$F$12*FO1092*FQ1092+HD1092</f>
        <v>0</v>
      </c>
      <c r="HF1092" s="156">
        <f>'[1]Automation Master'!$F$13*FO1092*FQ1092+HE1092</f>
        <v>0</v>
      </c>
      <c r="HG1092" s="157"/>
      <c r="HH1092" s="157"/>
      <c r="HI1092" s="157"/>
      <c r="HJ1092" s="157"/>
      <c r="HK1092" s="157"/>
      <c r="HL1092" s="157"/>
      <c r="HM1092" s="157"/>
      <c r="HN1092" s="157"/>
      <c r="HO1092" s="157"/>
      <c r="HP1092" s="157"/>
      <c r="HQ1092" s="157"/>
      <c r="HR1092" s="157"/>
      <c r="HS1092" s="157"/>
      <c r="HT1092" s="157"/>
      <c r="HU1092" s="157"/>
      <c r="HV1092" s="157"/>
      <c r="HW1092" s="157"/>
      <c r="HX1092" s="157"/>
      <c r="HY1092" s="42"/>
      <c r="HZ1092" s="42"/>
      <c r="IA1092" s="148">
        <f t="shared" si="1292"/>
        <v>7</v>
      </c>
      <c r="IB1092" s="148">
        <f t="shared" si="1293"/>
        <v>7</v>
      </c>
      <c r="IC1092" s="148">
        <f t="shared" si="1294"/>
        <v>7</v>
      </c>
      <c r="ID1092" s="148">
        <f t="shared" si="1295"/>
        <v>7</v>
      </c>
      <c r="IE1092" s="148">
        <f t="shared" si="1296"/>
        <v>7</v>
      </c>
      <c r="IH1092">
        <f t="shared" si="1302"/>
        <v>6.9252522735766782</v>
      </c>
      <c r="II1092">
        <f t="shared" si="1303"/>
        <v>6.872443004858602</v>
      </c>
      <c r="IJ1092">
        <f t="shared" si="1304"/>
        <v>6.835069141646942</v>
      </c>
      <c r="IK1092">
        <f t="shared" si="1305"/>
        <v>6.8086869316058305</v>
      </c>
      <c r="IL1092">
        <f t="shared" si="1306"/>
        <v>6.8086869316058305</v>
      </c>
      <c r="IN1092" s="42">
        <f t="shared" si="1297"/>
        <v>1.0678246631903119E-2</v>
      </c>
      <c r="IO1092" s="42">
        <f t="shared" si="1298"/>
        <v>1.8222427877342566E-2</v>
      </c>
      <c r="IP1092" s="42">
        <f t="shared" si="1299"/>
        <v>2.3561551193293999E-2</v>
      </c>
      <c r="IQ1092" s="42">
        <f t="shared" si="1300"/>
        <v>2.7330438342024217E-2</v>
      </c>
      <c r="IR1092" s="42">
        <f t="shared" si="1301"/>
        <v>2.7330438342024217E-2</v>
      </c>
      <c r="IT1092" s="9">
        <f t="shared" si="1282"/>
        <v>0</v>
      </c>
      <c r="IU1092" s="9">
        <f t="shared" si="1283"/>
        <v>0</v>
      </c>
      <c r="IV1092" s="9">
        <f t="shared" si="1284"/>
        <v>0</v>
      </c>
      <c r="IW1092" s="9">
        <f t="shared" si="1285"/>
        <v>0</v>
      </c>
      <c r="IX1092" s="9">
        <f t="shared" si="1286"/>
        <v>0</v>
      </c>
    </row>
    <row r="1093" spans="1:258" ht="15.75" hidden="1" thickBot="1" x14ac:dyDescent="0.3">
      <c r="A1093">
        <v>17</v>
      </c>
      <c r="B1093" t="s">
        <v>286</v>
      </c>
      <c r="C1093" t="s">
        <v>302</v>
      </c>
      <c r="D1093" t="s">
        <v>288</v>
      </c>
      <c r="E1093" t="s">
        <v>678</v>
      </c>
      <c r="F1093" t="s">
        <v>290</v>
      </c>
      <c r="G1093" t="s">
        <v>256</v>
      </c>
      <c r="H1093">
        <v>16</v>
      </c>
      <c r="I1093">
        <v>1</v>
      </c>
      <c r="L1093">
        <v>16</v>
      </c>
      <c r="M1093">
        <v>1</v>
      </c>
      <c r="S1093">
        <v>2</v>
      </c>
      <c r="T1093">
        <v>9</v>
      </c>
      <c r="U1093">
        <v>5</v>
      </c>
      <c r="X1093">
        <v>1</v>
      </c>
      <c r="Y1093">
        <v>16</v>
      </c>
      <c r="AA1093">
        <v>1</v>
      </c>
      <c r="AB1093">
        <v>2</v>
      </c>
      <c r="AF1093">
        <v>1</v>
      </c>
      <c r="AL1093">
        <v>14</v>
      </c>
      <c r="AT1093">
        <v>17</v>
      </c>
      <c r="AU1093">
        <v>17</v>
      </c>
      <c r="AV1093">
        <v>0</v>
      </c>
      <c r="AW1093">
        <v>0</v>
      </c>
      <c r="AX1093">
        <v>0</v>
      </c>
      <c r="BB1093">
        <f t="shared" si="1257"/>
        <v>17</v>
      </c>
      <c r="BD1093">
        <f t="shared" si="1258"/>
        <v>17</v>
      </c>
      <c r="BE1093">
        <f t="shared" si="1259"/>
        <v>17</v>
      </c>
      <c r="BF1093">
        <f t="shared" si="1260"/>
        <v>17</v>
      </c>
      <c r="BH1093">
        <f t="shared" si="1261"/>
        <v>0</v>
      </c>
      <c r="BK1093" s="45">
        <f>IF(G1093="MEA",'[1]Net Hire Rate'!$E$7,IF(G1093="AMR",'[1]Net Hire Rate'!$F$7,IF(G1093="EUR",'[1]Net Hire Rate'!$G$7,IF(G1093="APAC",'[1]Net Hire Rate'!$H$7,0))))</f>
        <v>1.6761041902604757E-3</v>
      </c>
      <c r="BL1093" s="45">
        <f>IF(G1093="MEA",'[1]Net Hire Rate'!$E$8,IF(G1093="AMR",'[1]Net Hire Rate'!$F$8,IF(G1093="EUR",'[1]Net Hire Rate'!$G$8,IF(G1093="APAC",'[1]Net Hire Rate'!$H$8,0))))</f>
        <v>1.6761041902604757E-3</v>
      </c>
      <c r="BM1093" s="45">
        <f>IF(G1093="MEA",'[1]Net Hire Rate'!$E$9,IF(G1093="AMR",'[1]Net Hire Rate'!$F$9,IF(G1093="EUR",'[1]Net Hire Rate'!$G$9,IF(G1093="APAC",'[1]Net Hire Rate'!$H$9,0))))</f>
        <v>1.6761041902604757E-3</v>
      </c>
      <c r="BN1093" s="45">
        <f>IF(G1093="MEA",'[1]Net Hire Rate'!$E$10,IF(G1093="AMR",'[1]Net Hire Rate'!$F$10,IF(G1093="EUR",'[1]Net Hire Rate'!$G$10,IF(G1093="APAC",'[1]Net Hire Rate'!$H$10,0))))</f>
        <v>1.6761041902604757E-3</v>
      </c>
      <c r="BO1093" s="45">
        <f>IF(G1093="MEA",'[1]Net Hire Rate'!$E$11,IF(G1093="AMR",'[1]Net Hire Rate'!$F$11,IF(G1093="EUR",'[1]Net Hire Rate'!$G$11,IF(G1093="APAC",'[1]Net Hire Rate'!$H$11,0))))</f>
        <v>1.6761041902604757E-3</v>
      </c>
      <c r="BP1093" s="45">
        <f>IF(G1093="MEA",'[1]Net Hire Rate'!$E$12,IF(G1093="AMR",'[1]Net Hire Rate'!$F$12,IF(G1093="EUR",'[1]Net Hire Rate'!$G$12,IF(G1093="APAC",'[1]Net Hire Rate'!$H$12,0))))</f>
        <v>1.6761041902604757E-3</v>
      </c>
      <c r="BQ1093" s="147">
        <f t="shared" si="1262"/>
        <v>17</v>
      </c>
      <c r="BR1093" s="147">
        <f t="shared" si="1244"/>
        <v>17</v>
      </c>
      <c r="BS1093" s="147">
        <f t="shared" si="1263"/>
        <v>17.028493771234427</v>
      </c>
      <c r="BT1093" s="148">
        <f t="shared" si="1245"/>
        <v>17.028493771234427</v>
      </c>
      <c r="BU1093" s="149">
        <f t="shared" si="1264"/>
        <v>17.057035300998216</v>
      </c>
      <c r="BV1093" s="148">
        <f t="shared" si="1246"/>
        <v>17.057035300998216</v>
      </c>
      <c r="BW1093" s="148">
        <f t="shared" si="1265"/>
        <v>17.085624669339637</v>
      </c>
      <c r="BX1093" s="148">
        <f t="shared" si="1247"/>
        <v>17.085624669339637</v>
      </c>
      <c r="BY1093" s="148">
        <f t="shared" si="1266"/>
        <v>17.114261956441133</v>
      </c>
      <c r="BZ1093" s="148">
        <f t="shared" si="1248"/>
        <v>17.114261956441133</v>
      </c>
      <c r="CA1093" s="148">
        <f t="shared" si="1267"/>
        <v>17.142947242619538</v>
      </c>
      <c r="CB1093" s="148">
        <f t="shared" si="1249"/>
        <v>17.142947242619538</v>
      </c>
      <c r="CC1093" s="148"/>
      <c r="CD1093" s="38"/>
      <c r="CE1093" s="38"/>
      <c r="CF1093" s="38"/>
      <c r="CG1093" s="38"/>
      <c r="CH1093" s="38"/>
      <c r="CI1093" s="38"/>
      <c r="CJ1093" s="38"/>
      <c r="CK1093" s="41"/>
      <c r="CL1093" s="41"/>
      <c r="CM1093" s="40"/>
      <c r="CN1093" s="41"/>
      <c r="CO1093" s="41"/>
      <c r="CP1093" s="41"/>
      <c r="CQ1093" s="41"/>
      <c r="CR1093" s="41"/>
      <c r="CS1093" s="41"/>
      <c r="CT1093" s="41"/>
      <c r="CU1093" s="40"/>
      <c r="CV1093" s="41"/>
      <c r="CW1093" s="41"/>
      <c r="CX1093" s="41"/>
      <c r="CY1093" s="41"/>
      <c r="CZ1093" s="41"/>
      <c r="DA1093" s="41"/>
      <c r="DB1093" s="41"/>
      <c r="DC1093" s="40"/>
      <c r="DD1093" s="41"/>
      <c r="DE1093" s="41"/>
      <c r="DF1093" s="41"/>
      <c r="DG1093" s="41"/>
      <c r="DH1093" s="41"/>
      <c r="DI1093" s="41"/>
      <c r="DJ1093" s="41"/>
      <c r="DK1093" s="40"/>
      <c r="DL1093" s="41"/>
      <c r="DM1093" s="41"/>
      <c r="DN1093" s="41"/>
      <c r="DO1093" s="41"/>
      <c r="DP1093" s="41"/>
      <c r="DQ1093" s="41"/>
      <c r="DR1093" s="15"/>
      <c r="DS1093" s="151">
        <f t="shared" si="1250"/>
        <v>17</v>
      </c>
      <c r="DT1093" s="152">
        <f t="shared" si="1251"/>
        <v>0</v>
      </c>
      <c r="DU1093" s="7">
        <f t="shared" si="1252"/>
        <v>0</v>
      </c>
      <c r="DV1093" s="7">
        <f t="shared" si="1253"/>
        <v>0</v>
      </c>
      <c r="DW1093">
        <f t="shared" si="1254"/>
        <v>0</v>
      </c>
      <c r="DX1093">
        <f t="shared" si="1255"/>
        <v>0</v>
      </c>
      <c r="DZ1093">
        <f t="shared" si="1268"/>
        <v>17</v>
      </c>
      <c r="EA1093">
        <f t="shared" si="1269"/>
        <v>17</v>
      </c>
      <c r="EB1093">
        <f t="shared" si="1270"/>
        <v>17</v>
      </c>
      <c r="EC1093">
        <f t="shared" si="1271"/>
        <v>17</v>
      </c>
      <c r="ED1093">
        <f t="shared" si="1272"/>
        <v>17</v>
      </c>
      <c r="EE1093">
        <f t="shared" si="1273"/>
        <v>17</v>
      </c>
      <c r="EG1093">
        <f t="shared" si="1274"/>
        <v>17</v>
      </c>
      <c r="EH1093">
        <f t="shared" si="1275"/>
        <v>17</v>
      </c>
      <c r="EI1093">
        <f t="shared" si="1276"/>
        <v>17</v>
      </c>
      <c r="EJ1093">
        <f t="shared" si="1277"/>
        <v>17</v>
      </c>
      <c r="EK1093">
        <f t="shared" si="1278"/>
        <v>17</v>
      </c>
      <c r="EM1093">
        <f>IF($EM$9='[1]L&amp;D Numbers'!$E$6,'[1]L&amp;D Numbers'!$E$7)</f>
        <v>350</v>
      </c>
      <c r="EN1093">
        <f>IF($EN$9='[1]L&amp;D Numbers'!$F$6,'[1]L&amp;D Numbers'!$F$7)</f>
        <v>2000</v>
      </c>
      <c r="EO1093">
        <f>IF($EO$9='[1]L&amp;D Numbers'!$G$6,'[1]L&amp;D Numbers'!$G$7)</f>
        <v>2000</v>
      </c>
      <c r="EP1093">
        <f>IF($EP$9='[1]L&amp;D Numbers'!$H$6,'[1]L&amp;D Numbers'!$H$7)</f>
        <v>2000</v>
      </c>
      <c r="EQ1093">
        <f>IF($EQ$9='[1]L&amp;D Numbers'!$I$6,'[1]L&amp;D Numbers'!$I$7)</f>
        <v>2000</v>
      </c>
      <c r="ER1093">
        <f>IF($ER$9='[1]L&amp;D Numbers'!$J$6,'[1]L&amp;D Numbers'!$J$7)</f>
        <v>0</v>
      </c>
      <c r="ET1093" s="45">
        <f>'[1]L&amp;D Master'!$E$10</f>
        <v>1.0678246631903041E-2</v>
      </c>
      <c r="EU1093" s="45">
        <f>ET1093+'[1]L&amp;D Master'!$F$10</f>
        <v>1.8222427877342538E-2</v>
      </c>
      <c r="EV1093" s="45">
        <f>EU1093+'[1]L&amp;D Master'!$G$10</f>
        <v>2.3561551193294058E-2</v>
      </c>
      <c r="EW1093" s="45">
        <f>EV1093+'[1]L&amp;D Master'!$H$10</f>
        <v>2.7330438342024234E-2</v>
      </c>
      <c r="EX1093" s="45">
        <f>EW1093+'[1]L&amp;D Master'!$I$10</f>
        <v>2.9999999999999995E-2</v>
      </c>
      <c r="EY1093" s="45"/>
      <c r="EZ1093" s="45">
        <f t="shared" si="1279"/>
        <v>1.0678246631903041E-2</v>
      </c>
      <c r="FA1093" s="45">
        <f t="shared" si="1280"/>
        <v>1.8222427877342538E-2</v>
      </c>
      <c r="FB1093" s="45">
        <f t="shared" si="1280"/>
        <v>2.3561551193294058E-2</v>
      </c>
      <c r="FC1093" s="45">
        <f t="shared" si="1280"/>
        <v>2.7330438342024234E-2</v>
      </c>
      <c r="FD1093" s="45">
        <f t="shared" si="1256"/>
        <v>2.7330438342024234E-2</v>
      </c>
      <c r="FE1093" s="45"/>
      <c r="FF1093">
        <f t="shared" si="1287"/>
        <v>16.818469807257646</v>
      </c>
      <c r="FG1093">
        <f t="shared" si="1288"/>
        <v>16.690218726085178</v>
      </c>
      <c r="FH1093">
        <f t="shared" si="1289"/>
        <v>16.599453629714002</v>
      </c>
      <c r="FI1093">
        <f t="shared" si="1290"/>
        <v>16.535382548185588</v>
      </c>
      <c r="FJ1093">
        <f t="shared" si="1291"/>
        <v>16.535382548185588</v>
      </c>
      <c r="FL1093" s="34"/>
      <c r="FM1093" s="34"/>
      <c r="FN1093" s="34"/>
      <c r="FO1093" s="34"/>
      <c r="FP1093" s="34"/>
      <c r="FQ1093" s="153">
        <f t="shared" si="1281"/>
        <v>0.125</v>
      </c>
      <c r="FR1093" s="153"/>
      <c r="FS1093" s="42"/>
      <c r="FT1093" s="42"/>
      <c r="FU1093" s="42"/>
      <c r="FV1093" s="42"/>
      <c r="FW1093" s="42"/>
      <c r="FX1093" s="42"/>
      <c r="FY1093" s="42"/>
      <c r="FZ1093" s="42"/>
      <c r="GA1093" s="42"/>
      <c r="GB1093" s="42"/>
      <c r="GC1093" s="42"/>
      <c r="GD1093" s="42"/>
      <c r="GE1093" s="42"/>
      <c r="GF1093" s="42"/>
      <c r="GG1093" s="42"/>
      <c r="GH1093" s="42"/>
      <c r="GI1093" s="42"/>
      <c r="GJ1093" s="42"/>
      <c r="GK1093" s="42"/>
      <c r="GL1093" s="42"/>
      <c r="GM1093" s="154">
        <f>'[1]Automation Master'!$B$10*FQ1093*FO1093</f>
        <v>0</v>
      </c>
      <c r="GN1093" s="155">
        <f>'[1]Automation Master'!$B$11*FO1093*FQ1093+GM1093</f>
        <v>0</v>
      </c>
      <c r="GO1093" s="155">
        <f>'[1]Automation Master'!$B$12*FO1093*FQ1093+GN1093</f>
        <v>0</v>
      </c>
      <c r="GP1093" s="155">
        <f>'[1]Automation Master'!$B$13*FO1093*FQ1093+GO1093</f>
        <v>0</v>
      </c>
      <c r="GQ1093" s="155">
        <f>'[1]Automation Master'!$C$10*FO1093*FQ1093+GP1093</f>
        <v>0</v>
      </c>
      <c r="GR1093" s="155">
        <f>'[1]Automation Master'!$C$11*FO1093*FQ1093+GQ1093</f>
        <v>0</v>
      </c>
      <c r="GS1093" s="155">
        <f>'[1]Automation Master'!$C$12*FO1093*FQ1093+GR1093</f>
        <v>0</v>
      </c>
      <c r="GT1093" s="155">
        <f>'[1]Automation Master'!$C$13*FO1093*FQ1093+GS1093</f>
        <v>0</v>
      </c>
      <c r="GU1093" s="155">
        <f>'[1]Automation Master'!$D$10*FO1093*FQ1093+GT1093</f>
        <v>0</v>
      </c>
      <c r="GV1093" s="155">
        <f>'[1]Automation Master'!$D$11*FO1093*FQ1093+GU1093</f>
        <v>0</v>
      </c>
      <c r="GW1093" s="155">
        <f>'[1]Automation Master'!$D$12*FO1093*FQ1093+GV1093</f>
        <v>0</v>
      </c>
      <c r="GX1093" s="155">
        <f>'[1]Automation Master'!$D$13*FO1093*FQ1093+GW1093</f>
        <v>0</v>
      </c>
      <c r="GY1093" s="155">
        <f>'[1]Automation Master'!$E$10*FO1093*FQ1093+GX1093</f>
        <v>0</v>
      </c>
      <c r="GZ1093" s="155">
        <f>'[1]Automation Master'!$E$11*FO1093*FQ1093+GY1093</f>
        <v>0</v>
      </c>
      <c r="HA1093" s="155">
        <f>'[1]Automation Master'!$E$12*FO1093*FQ1093+GZ1093</f>
        <v>0</v>
      </c>
      <c r="HB1093" s="155">
        <f>'[1]Automation Master'!$E$13*FO1093*FQ1093+HA1093</f>
        <v>0</v>
      </c>
      <c r="HC1093" s="155">
        <f>'[1]Automation Master'!$F$10*FO1093*FQ1093+HB1093</f>
        <v>0</v>
      </c>
      <c r="HD1093" s="155">
        <f>'[1]Automation Master'!$F$11*FO1093*FQ1093+HC1093</f>
        <v>0</v>
      </c>
      <c r="HE1093" s="155">
        <f>'[1]Automation Master'!$F$12*FO1093*FQ1093+HD1093</f>
        <v>0</v>
      </c>
      <c r="HF1093" s="156">
        <f>'[1]Automation Master'!$F$13*FO1093*FQ1093+HE1093</f>
        <v>0</v>
      </c>
      <c r="HG1093" s="157"/>
      <c r="HH1093" s="157"/>
      <c r="HI1093" s="157"/>
      <c r="HJ1093" s="157"/>
      <c r="HK1093" s="157"/>
      <c r="HL1093" s="157"/>
      <c r="HM1093" s="157"/>
      <c r="HN1093" s="157"/>
      <c r="HO1093" s="157"/>
      <c r="HP1093" s="157"/>
      <c r="HQ1093" s="157"/>
      <c r="HR1093" s="157"/>
      <c r="HS1093" s="157"/>
      <c r="HT1093" s="157"/>
      <c r="HU1093" s="157"/>
      <c r="HV1093" s="157"/>
      <c r="HW1093" s="157"/>
      <c r="HX1093" s="157"/>
      <c r="HY1093" s="42"/>
      <c r="HZ1093" s="42"/>
      <c r="IA1093" s="148">
        <f t="shared" si="1292"/>
        <v>17</v>
      </c>
      <c r="IB1093" s="148">
        <f t="shared" si="1293"/>
        <v>17</v>
      </c>
      <c r="IC1093" s="148">
        <f t="shared" si="1294"/>
        <v>17</v>
      </c>
      <c r="ID1093" s="148">
        <f t="shared" si="1295"/>
        <v>17</v>
      </c>
      <c r="IE1093" s="148">
        <f t="shared" si="1296"/>
        <v>17</v>
      </c>
      <c r="IH1093">
        <f t="shared" si="1302"/>
        <v>16.818469807257646</v>
      </c>
      <c r="II1093">
        <f t="shared" si="1303"/>
        <v>16.690218726085178</v>
      </c>
      <c r="IJ1093">
        <f t="shared" si="1304"/>
        <v>16.599453629714002</v>
      </c>
      <c r="IK1093">
        <f t="shared" si="1305"/>
        <v>16.535382548185588</v>
      </c>
      <c r="IL1093">
        <f t="shared" si="1306"/>
        <v>16.535382548185588</v>
      </c>
      <c r="IN1093" s="42">
        <f t="shared" si="1297"/>
        <v>1.067824663190318E-2</v>
      </c>
      <c r="IO1093" s="42">
        <f t="shared" si="1298"/>
        <v>1.8222427877342497E-2</v>
      </c>
      <c r="IP1093" s="42">
        <f t="shared" si="1299"/>
        <v>2.3561551193293982E-2</v>
      </c>
      <c r="IQ1093" s="42">
        <f t="shared" si="1300"/>
        <v>2.7330438342024244E-2</v>
      </c>
      <c r="IR1093" s="42">
        <f t="shared" si="1301"/>
        <v>2.7330438342024244E-2</v>
      </c>
      <c r="IT1093" s="9">
        <f t="shared" si="1282"/>
        <v>0</v>
      </c>
      <c r="IU1093" s="9">
        <f t="shared" si="1283"/>
        <v>0</v>
      </c>
      <c r="IV1093" s="9">
        <f t="shared" si="1284"/>
        <v>0</v>
      </c>
      <c r="IW1093" s="9">
        <f t="shared" si="1285"/>
        <v>0</v>
      </c>
      <c r="IX1093" s="9">
        <f t="shared" si="1286"/>
        <v>0</v>
      </c>
    </row>
    <row r="1094" spans="1:258" ht="15.75" hidden="1" thickBot="1" x14ac:dyDescent="0.3">
      <c r="A1094">
        <v>3</v>
      </c>
      <c r="B1094" t="s">
        <v>286</v>
      </c>
      <c r="C1094" t="s">
        <v>321</v>
      </c>
      <c r="D1094" t="s">
        <v>288</v>
      </c>
      <c r="E1094" t="s">
        <v>678</v>
      </c>
      <c r="F1094" t="s">
        <v>290</v>
      </c>
      <c r="G1094" t="s">
        <v>256</v>
      </c>
      <c r="H1094">
        <v>2</v>
      </c>
      <c r="I1094">
        <v>1</v>
      </c>
      <c r="L1094">
        <v>2</v>
      </c>
      <c r="M1094">
        <v>1</v>
      </c>
      <c r="S1094">
        <v>1</v>
      </c>
      <c r="T1094">
        <v>1</v>
      </c>
      <c r="X1094">
        <v>1</v>
      </c>
      <c r="Y1094">
        <v>2</v>
      </c>
      <c r="AA1094">
        <v>1</v>
      </c>
      <c r="AB1094">
        <v>2</v>
      </c>
      <c r="AL1094">
        <v>1</v>
      </c>
      <c r="AT1094">
        <v>3</v>
      </c>
      <c r="AU1094">
        <v>0</v>
      </c>
      <c r="AV1094">
        <v>0</v>
      </c>
      <c r="AW1094">
        <v>3</v>
      </c>
      <c r="AX1094">
        <v>0</v>
      </c>
      <c r="BB1094">
        <f t="shared" si="1257"/>
        <v>3</v>
      </c>
      <c r="BD1094">
        <f t="shared" si="1258"/>
        <v>3</v>
      </c>
      <c r="BE1094">
        <f t="shared" si="1259"/>
        <v>3</v>
      </c>
      <c r="BF1094">
        <f t="shared" si="1260"/>
        <v>3</v>
      </c>
      <c r="BH1094">
        <f t="shared" si="1261"/>
        <v>0</v>
      </c>
      <c r="BK1094" s="45">
        <f>IF(G1094="MEA",'[1]Net Hire Rate'!$E$7,IF(G1094="AMR",'[1]Net Hire Rate'!$F$7,IF(G1094="EUR",'[1]Net Hire Rate'!$G$7,IF(G1094="APAC",'[1]Net Hire Rate'!$H$7,0))))</f>
        <v>1.6761041902604757E-3</v>
      </c>
      <c r="BL1094" s="45">
        <f>IF(G1094="MEA",'[1]Net Hire Rate'!$E$8,IF(G1094="AMR",'[1]Net Hire Rate'!$F$8,IF(G1094="EUR",'[1]Net Hire Rate'!$G$8,IF(G1094="APAC",'[1]Net Hire Rate'!$H$8,0))))</f>
        <v>1.6761041902604757E-3</v>
      </c>
      <c r="BM1094" s="45">
        <f>IF(G1094="MEA",'[1]Net Hire Rate'!$E$9,IF(G1094="AMR",'[1]Net Hire Rate'!$F$9,IF(G1094="EUR",'[1]Net Hire Rate'!$G$9,IF(G1094="APAC",'[1]Net Hire Rate'!$H$9,0))))</f>
        <v>1.6761041902604757E-3</v>
      </c>
      <c r="BN1094" s="45">
        <f>IF(G1094="MEA",'[1]Net Hire Rate'!$E$10,IF(G1094="AMR",'[1]Net Hire Rate'!$F$10,IF(G1094="EUR",'[1]Net Hire Rate'!$G$10,IF(G1094="APAC",'[1]Net Hire Rate'!$H$10,0))))</f>
        <v>1.6761041902604757E-3</v>
      </c>
      <c r="BO1094" s="45">
        <f>IF(G1094="MEA",'[1]Net Hire Rate'!$E$11,IF(G1094="AMR",'[1]Net Hire Rate'!$F$11,IF(G1094="EUR",'[1]Net Hire Rate'!$G$11,IF(G1094="APAC",'[1]Net Hire Rate'!$H$11,0))))</f>
        <v>1.6761041902604757E-3</v>
      </c>
      <c r="BP1094" s="45">
        <f>IF(G1094="MEA",'[1]Net Hire Rate'!$E$12,IF(G1094="AMR",'[1]Net Hire Rate'!$F$12,IF(G1094="EUR",'[1]Net Hire Rate'!$G$12,IF(G1094="APAC",'[1]Net Hire Rate'!$H$12,0))))</f>
        <v>1.6761041902604757E-3</v>
      </c>
      <c r="BQ1094" s="147">
        <f t="shared" si="1262"/>
        <v>3</v>
      </c>
      <c r="BR1094" s="147">
        <f t="shared" si="1244"/>
        <v>3</v>
      </c>
      <c r="BS1094" s="147">
        <f t="shared" si="1263"/>
        <v>3.0050283125707811</v>
      </c>
      <c r="BT1094" s="148">
        <f t="shared" si="1245"/>
        <v>3.0050283125707811</v>
      </c>
      <c r="BU1094" s="149">
        <f t="shared" si="1264"/>
        <v>3.0100650531173323</v>
      </c>
      <c r="BV1094" s="148">
        <f t="shared" si="1246"/>
        <v>3.0100650531173323</v>
      </c>
      <c r="BW1094" s="148">
        <f t="shared" si="1265"/>
        <v>3.0151102357658188</v>
      </c>
      <c r="BX1094" s="148">
        <f t="shared" si="1247"/>
        <v>3.0151102357658188</v>
      </c>
      <c r="BY1094" s="148">
        <f t="shared" si="1266"/>
        <v>3.0201638746660828</v>
      </c>
      <c r="BZ1094" s="148">
        <f t="shared" si="1248"/>
        <v>3.0201638746660828</v>
      </c>
      <c r="CA1094" s="148">
        <f t="shared" si="1267"/>
        <v>3.025225983991684</v>
      </c>
      <c r="CB1094" s="148">
        <f t="shared" si="1249"/>
        <v>3.025225983991684</v>
      </c>
      <c r="CC1094" s="148"/>
      <c r="CD1094" s="38"/>
      <c r="CE1094" s="38"/>
      <c r="CF1094" s="38"/>
      <c r="CG1094" s="38"/>
      <c r="CH1094" s="38"/>
      <c r="CI1094" s="38"/>
      <c r="CJ1094" s="38"/>
      <c r="CK1094" s="41"/>
      <c r="CL1094" s="41"/>
      <c r="CM1094" s="40"/>
      <c r="CN1094" s="41"/>
      <c r="CO1094" s="41"/>
      <c r="CP1094" s="41"/>
      <c r="CQ1094" s="41"/>
      <c r="CR1094" s="41"/>
      <c r="CS1094" s="41"/>
      <c r="CT1094" s="41"/>
      <c r="CU1094" s="40"/>
      <c r="CV1094" s="41"/>
      <c r="CW1094" s="41"/>
      <c r="CX1094" s="41"/>
      <c r="CY1094" s="41"/>
      <c r="CZ1094" s="41"/>
      <c r="DA1094" s="41"/>
      <c r="DB1094" s="41"/>
      <c r="DC1094" s="40"/>
      <c r="DD1094" s="41"/>
      <c r="DE1094" s="41"/>
      <c r="DF1094" s="41"/>
      <c r="DG1094" s="41"/>
      <c r="DH1094" s="41"/>
      <c r="DI1094" s="41"/>
      <c r="DJ1094" s="41"/>
      <c r="DK1094" s="40"/>
      <c r="DL1094" s="41"/>
      <c r="DM1094" s="41"/>
      <c r="DN1094" s="41"/>
      <c r="DO1094" s="41"/>
      <c r="DP1094" s="41"/>
      <c r="DQ1094" s="41"/>
      <c r="DR1094" s="15"/>
      <c r="DS1094" s="151">
        <f t="shared" si="1250"/>
        <v>3</v>
      </c>
      <c r="DT1094" s="152">
        <f t="shared" si="1251"/>
        <v>0</v>
      </c>
      <c r="DU1094" s="7">
        <f t="shared" si="1252"/>
        <v>0</v>
      </c>
      <c r="DV1094" s="7">
        <f t="shared" si="1253"/>
        <v>0</v>
      </c>
      <c r="DW1094">
        <f t="shared" si="1254"/>
        <v>0</v>
      </c>
      <c r="DX1094">
        <f t="shared" si="1255"/>
        <v>0</v>
      </c>
      <c r="DZ1094">
        <f t="shared" si="1268"/>
        <v>3</v>
      </c>
      <c r="EA1094">
        <f t="shared" si="1269"/>
        <v>3</v>
      </c>
      <c r="EB1094">
        <f t="shared" si="1270"/>
        <v>3</v>
      </c>
      <c r="EC1094">
        <f t="shared" si="1271"/>
        <v>3</v>
      </c>
      <c r="ED1094">
        <f t="shared" si="1272"/>
        <v>3</v>
      </c>
      <c r="EE1094">
        <f t="shared" si="1273"/>
        <v>3</v>
      </c>
      <c r="EG1094">
        <f t="shared" si="1274"/>
        <v>3</v>
      </c>
      <c r="EH1094">
        <f t="shared" si="1275"/>
        <v>3</v>
      </c>
      <c r="EI1094">
        <f t="shared" si="1276"/>
        <v>3</v>
      </c>
      <c r="EJ1094">
        <f t="shared" si="1277"/>
        <v>3</v>
      </c>
      <c r="EK1094">
        <f t="shared" si="1278"/>
        <v>3</v>
      </c>
      <c r="EM1094">
        <f>IF($EM$9='[1]L&amp;D Numbers'!$E$6,'[1]L&amp;D Numbers'!$E$7)</f>
        <v>350</v>
      </c>
      <c r="EN1094">
        <f>IF($EN$9='[1]L&amp;D Numbers'!$F$6,'[1]L&amp;D Numbers'!$F$7)</f>
        <v>2000</v>
      </c>
      <c r="EO1094">
        <f>IF($EO$9='[1]L&amp;D Numbers'!$G$6,'[1]L&amp;D Numbers'!$G$7)</f>
        <v>2000</v>
      </c>
      <c r="EP1094">
        <f>IF($EP$9='[1]L&amp;D Numbers'!$H$6,'[1]L&amp;D Numbers'!$H$7)</f>
        <v>2000</v>
      </c>
      <c r="EQ1094">
        <f>IF($EQ$9='[1]L&amp;D Numbers'!$I$6,'[1]L&amp;D Numbers'!$I$7)</f>
        <v>2000</v>
      </c>
      <c r="ER1094">
        <f>IF($ER$9='[1]L&amp;D Numbers'!$J$6,'[1]L&amp;D Numbers'!$J$7)</f>
        <v>0</v>
      </c>
      <c r="ET1094" s="45">
        <f>'[1]L&amp;D Master'!$E$10</f>
        <v>1.0678246631903041E-2</v>
      </c>
      <c r="EU1094" s="45">
        <f>ET1094+'[1]L&amp;D Master'!$F$10</f>
        <v>1.8222427877342538E-2</v>
      </c>
      <c r="EV1094" s="45">
        <f>EU1094+'[1]L&amp;D Master'!$G$10</f>
        <v>2.3561551193294058E-2</v>
      </c>
      <c r="EW1094" s="45">
        <f>EV1094+'[1]L&amp;D Master'!$H$10</f>
        <v>2.7330438342024234E-2</v>
      </c>
      <c r="EX1094" s="45">
        <f>EW1094+'[1]L&amp;D Master'!$I$10</f>
        <v>2.9999999999999995E-2</v>
      </c>
      <c r="EY1094" s="45"/>
      <c r="EZ1094" s="45">
        <f t="shared" si="1279"/>
        <v>1.0678246631903041E-2</v>
      </c>
      <c r="FA1094" s="45">
        <f t="shared" si="1280"/>
        <v>1.8222427877342538E-2</v>
      </c>
      <c r="FB1094" s="45">
        <f t="shared" si="1280"/>
        <v>2.3561551193294058E-2</v>
      </c>
      <c r="FC1094" s="45">
        <f t="shared" si="1280"/>
        <v>2.7330438342024234E-2</v>
      </c>
      <c r="FD1094" s="45">
        <f t="shared" si="1256"/>
        <v>2.7330438342024234E-2</v>
      </c>
      <c r="FE1094" s="45"/>
      <c r="FF1094">
        <f t="shared" si="1287"/>
        <v>2.9679652601042905</v>
      </c>
      <c r="FG1094">
        <f t="shared" si="1288"/>
        <v>2.9453327163679726</v>
      </c>
      <c r="FH1094">
        <f t="shared" si="1289"/>
        <v>2.9293153464201178</v>
      </c>
      <c r="FI1094">
        <f t="shared" si="1290"/>
        <v>2.9180086849739273</v>
      </c>
      <c r="FJ1094">
        <f t="shared" si="1291"/>
        <v>2.9180086849739273</v>
      </c>
      <c r="FL1094" s="34"/>
      <c r="FM1094" s="34"/>
      <c r="FN1094" s="34"/>
      <c r="FO1094" s="34"/>
      <c r="FP1094" s="34"/>
      <c r="FQ1094" s="153">
        <f t="shared" si="1281"/>
        <v>0.125</v>
      </c>
      <c r="FR1094" s="153"/>
      <c r="FS1094" s="42"/>
      <c r="FT1094" s="42"/>
      <c r="FU1094" s="42"/>
      <c r="FV1094" s="42"/>
      <c r="FW1094" s="42"/>
      <c r="FX1094" s="42"/>
      <c r="FY1094" s="42"/>
      <c r="FZ1094" s="42"/>
      <c r="GA1094" s="42"/>
      <c r="GB1094" s="42"/>
      <c r="GC1094" s="42"/>
      <c r="GD1094" s="42"/>
      <c r="GE1094" s="42"/>
      <c r="GF1094" s="42"/>
      <c r="GG1094" s="42"/>
      <c r="GH1094" s="42"/>
      <c r="GI1094" s="42"/>
      <c r="GJ1094" s="42"/>
      <c r="GK1094" s="42"/>
      <c r="GL1094" s="42"/>
      <c r="GM1094" s="154">
        <f>'[1]Automation Master'!$B$10*FQ1094*FO1094</f>
        <v>0</v>
      </c>
      <c r="GN1094" s="155">
        <f>'[1]Automation Master'!$B$11*FO1094*FQ1094+GM1094</f>
        <v>0</v>
      </c>
      <c r="GO1094" s="155">
        <f>'[1]Automation Master'!$B$12*FO1094*FQ1094+GN1094</f>
        <v>0</v>
      </c>
      <c r="GP1094" s="155">
        <f>'[1]Automation Master'!$B$13*FO1094*FQ1094+GO1094</f>
        <v>0</v>
      </c>
      <c r="GQ1094" s="155">
        <f>'[1]Automation Master'!$C$10*FO1094*FQ1094+GP1094</f>
        <v>0</v>
      </c>
      <c r="GR1094" s="155">
        <f>'[1]Automation Master'!$C$11*FO1094*FQ1094+GQ1094</f>
        <v>0</v>
      </c>
      <c r="GS1094" s="155">
        <f>'[1]Automation Master'!$C$12*FO1094*FQ1094+GR1094</f>
        <v>0</v>
      </c>
      <c r="GT1094" s="155">
        <f>'[1]Automation Master'!$C$13*FO1094*FQ1094+GS1094</f>
        <v>0</v>
      </c>
      <c r="GU1094" s="155">
        <f>'[1]Automation Master'!$D$10*FO1094*FQ1094+GT1094</f>
        <v>0</v>
      </c>
      <c r="GV1094" s="155">
        <f>'[1]Automation Master'!$D$11*FO1094*FQ1094+GU1094</f>
        <v>0</v>
      </c>
      <c r="GW1094" s="155">
        <f>'[1]Automation Master'!$D$12*FO1094*FQ1094+GV1094</f>
        <v>0</v>
      </c>
      <c r="GX1094" s="155">
        <f>'[1]Automation Master'!$D$13*FO1094*FQ1094+GW1094</f>
        <v>0</v>
      </c>
      <c r="GY1094" s="155">
        <f>'[1]Automation Master'!$E$10*FO1094*FQ1094+GX1094</f>
        <v>0</v>
      </c>
      <c r="GZ1094" s="155">
        <f>'[1]Automation Master'!$E$11*FO1094*FQ1094+GY1094</f>
        <v>0</v>
      </c>
      <c r="HA1094" s="155">
        <f>'[1]Automation Master'!$E$12*FO1094*FQ1094+GZ1094</f>
        <v>0</v>
      </c>
      <c r="HB1094" s="155">
        <f>'[1]Automation Master'!$E$13*FO1094*FQ1094+HA1094</f>
        <v>0</v>
      </c>
      <c r="HC1094" s="155">
        <f>'[1]Automation Master'!$F$10*FO1094*FQ1094+HB1094</f>
        <v>0</v>
      </c>
      <c r="HD1094" s="155">
        <f>'[1]Automation Master'!$F$11*FO1094*FQ1094+HC1094</f>
        <v>0</v>
      </c>
      <c r="HE1094" s="155">
        <f>'[1]Automation Master'!$F$12*FO1094*FQ1094+HD1094</f>
        <v>0</v>
      </c>
      <c r="HF1094" s="156">
        <f>'[1]Automation Master'!$F$13*FO1094*FQ1094+HE1094</f>
        <v>0</v>
      </c>
      <c r="HG1094" s="157"/>
      <c r="HH1094" s="157"/>
      <c r="HI1094" s="157"/>
      <c r="HJ1094" s="157"/>
      <c r="HK1094" s="157"/>
      <c r="HL1094" s="157"/>
      <c r="HM1094" s="157"/>
      <c r="HN1094" s="157"/>
      <c r="HO1094" s="157"/>
      <c r="HP1094" s="157"/>
      <c r="HQ1094" s="157"/>
      <c r="HR1094" s="157"/>
      <c r="HS1094" s="157"/>
      <c r="HT1094" s="157"/>
      <c r="HU1094" s="157"/>
      <c r="HV1094" s="157"/>
      <c r="HW1094" s="157"/>
      <c r="HX1094" s="157"/>
      <c r="HY1094" s="42"/>
      <c r="HZ1094" s="42"/>
      <c r="IA1094" s="148">
        <f t="shared" si="1292"/>
        <v>3</v>
      </c>
      <c r="IB1094" s="148">
        <f t="shared" si="1293"/>
        <v>3</v>
      </c>
      <c r="IC1094" s="148">
        <f t="shared" si="1294"/>
        <v>3</v>
      </c>
      <c r="ID1094" s="148">
        <f t="shared" si="1295"/>
        <v>3</v>
      </c>
      <c r="IE1094" s="148">
        <f t="shared" si="1296"/>
        <v>3</v>
      </c>
      <c r="IH1094">
        <f t="shared" si="1302"/>
        <v>2.9679652601042905</v>
      </c>
      <c r="II1094">
        <f t="shared" si="1303"/>
        <v>2.9453327163679726</v>
      </c>
      <c r="IJ1094">
        <f t="shared" si="1304"/>
        <v>2.9293153464201178</v>
      </c>
      <c r="IK1094">
        <f t="shared" si="1305"/>
        <v>2.9180086849739273</v>
      </c>
      <c r="IL1094">
        <f t="shared" si="1306"/>
        <v>2.9180086849739273</v>
      </c>
      <c r="IN1094" s="42">
        <f t="shared" si="1297"/>
        <v>1.0678246631903162E-2</v>
      </c>
      <c r="IO1094" s="42">
        <f t="shared" si="1298"/>
        <v>1.8222427877342479E-2</v>
      </c>
      <c r="IP1094" s="42">
        <f t="shared" si="1299"/>
        <v>2.3561551193294061E-2</v>
      </c>
      <c r="IQ1094" s="42">
        <f t="shared" si="1300"/>
        <v>2.7330438342024237E-2</v>
      </c>
      <c r="IR1094" s="42">
        <f t="shared" si="1301"/>
        <v>2.7330438342024237E-2</v>
      </c>
      <c r="IT1094" s="9">
        <f t="shared" si="1282"/>
        <v>0</v>
      </c>
      <c r="IU1094" s="9">
        <f t="shared" si="1283"/>
        <v>0</v>
      </c>
      <c r="IV1094" s="9">
        <f t="shared" si="1284"/>
        <v>0</v>
      </c>
      <c r="IW1094" s="9">
        <f t="shared" si="1285"/>
        <v>0</v>
      </c>
      <c r="IX1094" s="9">
        <f t="shared" si="1286"/>
        <v>0</v>
      </c>
    </row>
    <row r="1095" spans="1:258" ht="15.75" hidden="1" thickBot="1" x14ac:dyDescent="0.3">
      <c r="A1095">
        <v>28</v>
      </c>
      <c r="B1095" t="s">
        <v>679</v>
      </c>
      <c r="C1095" t="s">
        <v>287</v>
      </c>
      <c r="D1095" t="s">
        <v>288</v>
      </c>
      <c r="E1095" t="s">
        <v>680</v>
      </c>
      <c r="F1095" t="s">
        <v>290</v>
      </c>
      <c r="G1095" t="s">
        <v>256</v>
      </c>
      <c r="H1095">
        <v>28</v>
      </c>
      <c r="K1095">
        <v>27</v>
      </c>
      <c r="L1095">
        <v>1</v>
      </c>
      <c r="O1095">
        <v>1</v>
      </c>
      <c r="P1095">
        <v>4</v>
      </c>
      <c r="Q1095">
        <v>19</v>
      </c>
      <c r="R1095">
        <v>4</v>
      </c>
      <c r="Y1095">
        <v>28</v>
      </c>
      <c r="AE1095">
        <v>27</v>
      </c>
      <c r="AL1095">
        <v>1</v>
      </c>
      <c r="AT1095">
        <v>28</v>
      </c>
      <c r="AU1095">
        <v>0</v>
      </c>
      <c r="AV1095">
        <v>0</v>
      </c>
      <c r="AW1095">
        <v>0</v>
      </c>
      <c r="AX1095">
        <v>28</v>
      </c>
      <c r="BB1095">
        <f t="shared" si="1257"/>
        <v>28</v>
      </c>
      <c r="BD1095">
        <f t="shared" si="1258"/>
        <v>28</v>
      </c>
      <c r="BE1095">
        <f t="shared" si="1259"/>
        <v>28</v>
      </c>
      <c r="BF1095">
        <f t="shared" si="1260"/>
        <v>28</v>
      </c>
      <c r="BH1095">
        <f t="shared" si="1261"/>
        <v>0</v>
      </c>
      <c r="BK1095" s="45">
        <f>IF(G1095="MEA",'[1]Net Hire Rate'!$E$7,IF(G1095="AMR",'[1]Net Hire Rate'!$F$7,IF(G1095="EUR",'[1]Net Hire Rate'!$G$7,IF(G1095="APAC",'[1]Net Hire Rate'!$H$7,0))))</f>
        <v>1.6761041902604757E-3</v>
      </c>
      <c r="BL1095" s="45">
        <f>IF(G1095="MEA",'[1]Net Hire Rate'!$E$8,IF(G1095="AMR",'[1]Net Hire Rate'!$F$8,IF(G1095="EUR",'[1]Net Hire Rate'!$G$8,IF(G1095="APAC",'[1]Net Hire Rate'!$H$8,0))))</f>
        <v>1.6761041902604757E-3</v>
      </c>
      <c r="BM1095" s="45">
        <f>IF(G1095="MEA",'[1]Net Hire Rate'!$E$9,IF(G1095="AMR",'[1]Net Hire Rate'!$F$9,IF(G1095="EUR",'[1]Net Hire Rate'!$G$9,IF(G1095="APAC",'[1]Net Hire Rate'!$H$9,0))))</f>
        <v>1.6761041902604757E-3</v>
      </c>
      <c r="BN1095" s="45">
        <f>IF(G1095="MEA",'[1]Net Hire Rate'!$E$10,IF(G1095="AMR",'[1]Net Hire Rate'!$F$10,IF(G1095="EUR",'[1]Net Hire Rate'!$G$10,IF(G1095="APAC",'[1]Net Hire Rate'!$H$10,0))))</f>
        <v>1.6761041902604757E-3</v>
      </c>
      <c r="BO1095" s="45">
        <f>IF(G1095="MEA",'[1]Net Hire Rate'!$E$11,IF(G1095="AMR",'[1]Net Hire Rate'!$F$11,IF(G1095="EUR",'[1]Net Hire Rate'!$G$11,IF(G1095="APAC",'[1]Net Hire Rate'!$H$11,0))))</f>
        <v>1.6761041902604757E-3</v>
      </c>
      <c r="BP1095" s="45">
        <f>IF(G1095="MEA",'[1]Net Hire Rate'!$E$12,IF(G1095="AMR",'[1]Net Hire Rate'!$F$12,IF(G1095="EUR",'[1]Net Hire Rate'!$G$12,IF(G1095="APAC",'[1]Net Hire Rate'!$H$12,0))))</f>
        <v>1.6761041902604757E-3</v>
      </c>
      <c r="BQ1095" s="147">
        <f t="shared" si="1262"/>
        <v>28</v>
      </c>
      <c r="BR1095" s="147">
        <f t="shared" si="1244"/>
        <v>28</v>
      </c>
      <c r="BS1095" s="147">
        <f t="shared" si="1263"/>
        <v>28.046930917327291</v>
      </c>
      <c r="BT1095" s="148">
        <f t="shared" si="1245"/>
        <v>28.046930917327291</v>
      </c>
      <c r="BU1095" s="149">
        <f t="shared" si="1264"/>
        <v>28.093940495761768</v>
      </c>
      <c r="BV1095" s="148">
        <f t="shared" si="1246"/>
        <v>28.093940495761768</v>
      </c>
      <c r="BW1095" s="148">
        <f t="shared" si="1265"/>
        <v>28.141028867147639</v>
      </c>
      <c r="BX1095" s="148">
        <f t="shared" si="1247"/>
        <v>28.141028867147639</v>
      </c>
      <c r="BY1095" s="148">
        <f t="shared" si="1266"/>
        <v>28.188196163550106</v>
      </c>
      <c r="BZ1095" s="148">
        <f t="shared" si="1248"/>
        <v>28.188196163550106</v>
      </c>
      <c r="CA1095" s="148">
        <f t="shared" si="1267"/>
        <v>28.235442517255716</v>
      </c>
      <c r="CB1095" s="148">
        <f t="shared" si="1249"/>
        <v>28.235442517255716</v>
      </c>
      <c r="CC1095" s="148"/>
      <c r="CD1095" s="38"/>
      <c r="CE1095" s="38"/>
      <c r="CF1095" s="38"/>
      <c r="CG1095" s="38"/>
      <c r="CH1095" s="38"/>
      <c r="CI1095" s="38"/>
      <c r="CJ1095" s="38"/>
      <c r="CK1095" s="41"/>
      <c r="CL1095" s="41"/>
      <c r="CM1095" s="40"/>
      <c r="CN1095" s="41"/>
      <c r="CO1095" s="41"/>
      <c r="CP1095" s="41"/>
      <c r="CQ1095" s="41"/>
      <c r="CR1095" s="41"/>
      <c r="CS1095" s="41"/>
      <c r="CT1095" s="41"/>
      <c r="CU1095" s="40"/>
      <c r="CV1095" s="41"/>
      <c r="CW1095" s="41"/>
      <c r="CX1095" s="41"/>
      <c r="CY1095" s="41"/>
      <c r="CZ1095" s="41"/>
      <c r="DA1095" s="41"/>
      <c r="DB1095" s="41"/>
      <c r="DC1095" s="40"/>
      <c r="DD1095" s="41"/>
      <c r="DE1095" s="41"/>
      <c r="DF1095" s="41"/>
      <c r="DG1095" s="41"/>
      <c r="DH1095" s="41"/>
      <c r="DI1095" s="41"/>
      <c r="DJ1095" s="41"/>
      <c r="DK1095" s="40"/>
      <c r="DL1095" s="41"/>
      <c r="DM1095" s="41"/>
      <c r="DN1095" s="41"/>
      <c r="DO1095" s="41"/>
      <c r="DP1095" s="41"/>
      <c r="DQ1095" s="41"/>
      <c r="DR1095" s="15"/>
      <c r="DS1095" s="151">
        <f t="shared" si="1250"/>
        <v>28</v>
      </c>
      <c r="DT1095" s="152">
        <f t="shared" si="1251"/>
        <v>0</v>
      </c>
      <c r="DU1095" s="7">
        <f t="shared" si="1252"/>
        <v>0</v>
      </c>
      <c r="DV1095" s="7">
        <f t="shared" si="1253"/>
        <v>0</v>
      </c>
      <c r="DW1095">
        <f t="shared" si="1254"/>
        <v>0</v>
      </c>
      <c r="DX1095">
        <f t="shared" si="1255"/>
        <v>0</v>
      </c>
      <c r="DZ1095">
        <f t="shared" si="1268"/>
        <v>28</v>
      </c>
      <c r="EA1095">
        <f t="shared" si="1269"/>
        <v>28</v>
      </c>
      <c r="EB1095">
        <f t="shared" si="1270"/>
        <v>28</v>
      </c>
      <c r="EC1095">
        <f t="shared" si="1271"/>
        <v>28</v>
      </c>
      <c r="ED1095">
        <f t="shared" si="1272"/>
        <v>28</v>
      </c>
      <c r="EE1095">
        <f t="shared" si="1273"/>
        <v>28</v>
      </c>
      <c r="EG1095">
        <f t="shared" si="1274"/>
        <v>28</v>
      </c>
      <c r="EH1095">
        <f t="shared" si="1275"/>
        <v>28</v>
      </c>
      <c r="EI1095">
        <f t="shared" si="1276"/>
        <v>28</v>
      </c>
      <c r="EJ1095">
        <f t="shared" si="1277"/>
        <v>28</v>
      </c>
      <c r="EK1095">
        <f t="shared" si="1278"/>
        <v>28</v>
      </c>
      <c r="EM1095">
        <f>IF($EM$9='[1]L&amp;D Numbers'!$E$6,'[1]L&amp;D Numbers'!$E$7)</f>
        <v>350</v>
      </c>
      <c r="EN1095">
        <f>IF($EN$9='[1]L&amp;D Numbers'!$F$6,'[1]L&amp;D Numbers'!$F$7)</f>
        <v>2000</v>
      </c>
      <c r="EO1095">
        <f>IF($EO$9='[1]L&amp;D Numbers'!$G$6,'[1]L&amp;D Numbers'!$G$7)</f>
        <v>2000</v>
      </c>
      <c r="EP1095">
        <f>IF($EP$9='[1]L&amp;D Numbers'!$H$6,'[1]L&amp;D Numbers'!$H$7)</f>
        <v>2000</v>
      </c>
      <c r="EQ1095">
        <f>IF($EQ$9='[1]L&amp;D Numbers'!$I$6,'[1]L&amp;D Numbers'!$I$7)</f>
        <v>2000</v>
      </c>
      <c r="ER1095">
        <f>IF($ER$9='[1]L&amp;D Numbers'!$J$6,'[1]L&amp;D Numbers'!$J$7)</f>
        <v>0</v>
      </c>
      <c r="ET1095" s="45">
        <f>'[1]L&amp;D Master'!$E$10</f>
        <v>1.0678246631903041E-2</v>
      </c>
      <c r="EU1095" s="45">
        <f>ET1095+'[1]L&amp;D Master'!$F$10</f>
        <v>1.8222427877342538E-2</v>
      </c>
      <c r="EV1095" s="45">
        <f>EU1095+'[1]L&amp;D Master'!$G$10</f>
        <v>2.3561551193294058E-2</v>
      </c>
      <c r="EW1095" s="45">
        <f>EV1095+'[1]L&amp;D Master'!$H$10</f>
        <v>2.7330438342024234E-2</v>
      </c>
      <c r="EX1095" s="45">
        <f>EW1095+'[1]L&amp;D Master'!$I$10</f>
        <v>2.9999999999999995E-2</v>
      </c>
      <c r="EY1095" s="45"/>
      <c r="EZ1095" s="45">
        <f t="shared" si="1279"/>
        <v>1.0678246631903041E-2</v>
      </c>
      <c r="FA1095" s="45">
        <f t="shared" si="1280"/>
        <v>1.8222427877342538E-2</v>
      </c>
      <c r="FB1095" s="45">
        <f t="shared" si="1280"/>
        <v>2.3561551193294058E-2</v>
      </c>
      <c r="FC1095" s="45">
        <f t="shared" si="1280"/>
        <v>2.7330438342024234E-2</v>
      </c>
      <c r="FD1095" s="45">
        <f t="shared" si="1256"/>
        <v>2.7330438342024234E-2</v>
      </c>
      <c r="FE1095" s="45"/>
      <c r="FF1095">
        <f t="shared" si="1287"/>
        <v>27.701009094306713</v>
      </c>
      <c r="FG1095">
        <f t="shared" si="1288"/>
        <v>27.489772019434408</v>
      </c>
      <c r="FH1095">
        <f t="shared" si="1289"/>
        <v>27.340276566587768</v>
      </c>
      <c r="FI1095">
        <f t="shared" si="1290"/>
        <v>27.234747726423322</v>
      </c>
      <c r="FJ1095">
        <f t="shared" si="1291"/>
        <v>27.234747726423322</v>
      </c>
      <c r="FL1095" s="34"/>
      <c r="FM1095" s="34"/>
      <c r="FN1095" s="34"/>
      <c r="FO1095" s="34"/>
      <c r="FP1095" s="34"/>
      <c r="FQ1095" s="153">
        <f t="shared" si="1281"/>
        <v>0.125</v>
      </c>
      <c r="FR1095" s="153"/>
      <c r="FS1095" s="42"/>
      <c r="FT1095" s="42"/>
      <c r="FU1095" s="42"/>
      <c r="FV1095" s="42"/>
      <c r="FW1095" s="42"/>
      <c r="FX1095" s="42"/>
      <c r="FY1095" s="42"/>
      <c r="FZ1095" s="42"/>
      <c r="GA1095" s="42"/>
      <c r="GB1095" s="42"/>
      <c r="GC1095" s="42"/>
      <c r="GD1095" s="42"/>
      <c r="GE1095" s="42"/>
      <c r="GF1095" s="42"/>
      <c r="GG1095" s="42"/>
      <c r="GH1095" s="42"/>
      <c r="GI1095" s="42"/>
      <c r="GJ1095" s="42"/>
      <c r="GK1095" s="42"/>
      <c r="GL1095" s="42"/>
      <c r="GM1095" s="154">
        <f>'[1]Automation Master'!$B$10*FQ1095*FO1095</f>
        <v>0</v>
      </c>
      <c r="GN1095" s="155">
        <f>'[1]Automation Master'!$B$11*FO1095*FQ1095+GM1095</f>
        <v>0</v>
      </c>
      <c r="GO1095" s="155">
        <f>'[1]Automation Master'!$B$12*FO1095*FQ1095+GN1095</f>
        <v>0</v>
      </c>
      <c r="GP1095" s="155">
        <f>'[1]Automation Master'!$B$13*FO1095*FQ1095+GO1095</f>
        <v>0</v>
      </c>
      <c r="GQ1095" s="155">
        <f>'[1]Automation Master'!$C$10*FO1095*FQ1095+GP1095</f>
        <v>0</v>
      </c>
      <c r="GR1095" s="155">
        <f>'[1]Automation Master'!$C$11*FO1095*FQ1095+GQ1095</f>
        <v>0</v>
      </c>
      <c r="GS1095" s="155">
        <f>'[1]Automation Master'!$C$12*FO1095*FQ1095+GR1095</f>
        <v>0</v>
      </c>
      <c r="GT1095" s="155">
        <f>'[1]Automation Master'!$C$13*FO1095*FQ1095+GS1095</f>
        <v>0</v>
      </c>
      <c r="GU1095" s="155">
        <f>'[1]Automation Master'!$D$10*FO1095*FQ1095+GT1095</f>
        <v>0</v>
      </c>
      <c r="GV1095" s="155">
        <f>'[1]Automation Master'!$D$11*FO1095*FQ1095+GU1095</f>
        <v>0</v>
      </c>
      <c r="GW1095" s="155">
        <f>'[1]Automation Master'!$D$12*FO1095*FQ1095+GV1095</f>
        <v>0</v>
      </c>
      <c r="GX1095" s="155">
        <f>'[1]Automation Master'!$D$13*FO1095*FQ1095+GW1095</f>
        <v>0</v>
      </c>
      <c r="GY1095" s="155">
        <f>'[1]Automation Master'!$E$10*FO1095*FQ1095+GX1095</f>
        <v>0</v>
      </c>
      <c r="GZ1095" s="155">
        <f>'[1]Automation Master'!$E$11*FO1095*FQ1095+GY1095</f>
        <v>0</v>
      </c>
      <c r="HA1095" s="155">
        <f>'[1]Automation Master'!$E$12*FO1095*FQ1095+GZ1095</f>
        <v>0</v>
      </c>
      <c r="HB1095" s="155">
        <f>'[1]Automation Master'!$E$13*FO1095*FQ1095+HA1095</f>
        <v>0</v>
      </c>
      <c r="HC1095" s="155">
        <f>'[1]Automation Master'!$F$10*FO1095*FQ1095+HB1095</f>
        <v>0</v>
      </c>
      <c r="HD1095" s="155">
        <f>'[1]Automation Master'!$F$11*FO1095*FQ1095+HC1095</f>
        <v>0</v>
      </c>
      <c r="HE1095" s="155">
        <f>'[1]Automation Master'!$F$12*FO1095*FQ1095+HD1095</f>
        <v>0</v>
      </c>
      <c r="HF1095" s="156">
        <f>'[1]Automation Master'!$F$13*FO1095*FQ1095+HE1095</f>
        <v>0</v>
      </c>
      <c r="HG1095" s="157"/>
      <c r="HH1095" s="157"/>
      <c r="HI1095" s="157"/>
      <c r="HJ1095" s="157"/>
      <c r="HK1095" s="157"/>
      <c r="HL1095" s="157"/>
      <c r="HM1095" s="157"/>
      <c r="HN1095" s="157"/>
      <c r="HO1095" s="157"/>
      <c r="HP1095" s="157"/>
      <c r="HQ1095" s="157"/>
      <c r="HR1095" s="157"/>
      <c r="HS1095" s="157"/>
      <c r="HT1095" s="157"/>
      <c r="HU1095" s="157"/>
      <c r="HV1095" s="157"/>
      <c r="HW1095" s="157"/>
      <c r="HX1095" s="157"/>
      <c r="HY1095" s="42"/>
      <c r="HZ1095" s="42"/>
      <c r="IA1095" s="148">
        <f t="shared" si="1292"/>
        <v>28</v>
      </c>
      <c r="IB1095" s="148">
        <f t="shared" si="1293"/>
        <v>28</v>
      </c>
      <c r="IC1095" s="148">
        <f t="shared" si="1294"/>
        <v>28</v>
      </c>
      <c r="ID1095" s="148">
        <f t="shared" si="1295"/>
        <v>28</v>
      </c>
      <c r="IE1095" s="148">
        <f t="shared" si="1296"/>
        <v>28</v>
      </c>
      <c r="IH1095">
        <f t="shared" si="1302"/>
        <v>27.701009094306713</v>
      </c>
      <c r="II1095">
        <f t="shared" si="1303"/>
        <v>27.489772019434408</v>
      </c>
      <c r="IJ1095">
        <f t="shared" si="1304"/>
        <v>27.340276566587768</v>
      </c>
      <c r="IK1095">
        <f t="shared" si="1305"/>
        <v>27.234747726423322</v>
      </c>
      <c r="IL1095">
        <f t="shared" si="1306"/>
        <v>27.234747726423322</v>
      </c>
      <c r="IN1095" s="42">
        <f t="shared" si="1297"/>
        <v>1.0678246631903119E-2</v>
      </c>
      <c r="IO1095" s="42">
        <f t="shared" si="1298"/>
        <v>1.8222427877342566E-2</v>
      </c>
      <c r="IP1095" s="42">
        <f t="shared" si="1299"/>
        <v>2.3561551193293999E-2</v>
      </c>
      <c r="IQ1095" s="42">
        <f t="shared" si="1300"/>
        <v>2.7330438342024217E-2</v>
      </c>
      <c r="IR1095" s="42">
        <f t="shared" si="1301"/>
        <v>2.7330438342024217E-2</v>
      </c>
      <c r="IT1095" s="9">
        <f t="shared" si="1282"/>
        <v>0</v>
      </c>
      <c r="IU1095" s="9">
        <f t="shared" si="1283"/>
        <v>0</v>
      </c>
      <c r="IV1095" s="9">
        <f t="shared" si="1284"/>
        <v>0</v>
      </c>
      <c r="IW1095" s="9">
        <f t="shared" si="1285"/>
        <v>0</v>
      </c>
      <c r="IX1095" s="9">
        <f t="shared" si="1286"/>
        <v>0</v>
      </c>
    </row>
    <row r="1096" spans="1:258" ht="15.75" hidden="1" thickBot="1" x14ac:dyDescent="0.3">
      <c r="A1096">
        <v>17</v>
      </c>
      <c r="B1096" t="s">
        <v>679</v>
      </c>
      <c r="C1096" t="s">
        <v>294</v>
      </c>
      <c r="D1096" t="s">
        <v>288</v>
      </c>
      <c r="E1096" t="s">
        <v>680</v>
      </c>
      <c r="F1096" t="s">
        <v>290</v>
      </c>
      <c r="G1096" t="s">
        <v>256</v>
      </c>
      <c r="H1096">
        <v>17</v>
      </c>
      <c r="L1096">
        <v>17</v>
      </c>
      <c r="Q1096">
        <v>3</v>
      </c>
      <c r="R1096">
        <v>14</v>
      </c>
      <c r="Y1096">
        <v>17</v>
      </c>
      <c r="AB1096">
        <v>17</v>
      </c>
      <c r="AO1096">
        <v>1</v>
      </c>
      <c r="AP1096">
        <v>2</v>
      </c>
      <c r="AS1096">
        <v>1</v>
      </c>
      <c r="AT1096">
        <v>17</v>
      </c>
      <c r="AU1096">
        <v>0</v>
      </c>
      <c r="AV1096">
        <v>0</v>
      </c>
      <c r="AW1096">
        <v>0</v>
      </c>
      <c r="AX1096">
        <v>17</v>
      </c>
      <c r="BB1096">
        <f t="shared" si="1257"/>
        <v>17</v>
      </c>
      <c r="BD1096">
        <f t="shared" si="1258"/>
        <v>17</v>
      </c>
      <c r="BE1096">
        <f t="shared" si="1259"/>
        <v>17</v>
      </c>
      <c r="BF1096">
        <f t="shared" si="1260"/>
        <v>17</v>
      </c>
      <c r="BH1096">
        <f t="shared" si="1261"/>
        <v>0</v>
      </c>
      <c r="BK1096" s="45">
        <f>IF(G1096="MEA",'[1]Net Hire Rate'!$E$7,IF(G1096="AMR",'[1]Net Hire Rate'!$F$7,IF(G1096="EUR",'[1]Net Hire Rate'!$G$7,IF(G1096="APAC",'[1]Net Hire Rate'!$H$7,0))))</f>
        <v>1.6761041902604757E-3</v>
      </c>
      <c r="BL1096" s="45">
        <f>IF(G1096="MEA",'[1]Net Hire Rate'!$E$8,IF(G1096="AMR",'[1]Net Hire Rate'!$F$8,IF(G1096="EUR",'[1]Net Hire Rate'!$G$8,IF(G1096="APAC",'[1]Net Hire Rate'!$H$8,0))))</f>
        <v>1.6761041902604757E-3</v>
      </c>
      <c r="BM1096" s="45">
        <f>IF(G1096="MEA",'[1]Net Hire Rate'!$E$9,IF(G1096="AMR",'[1]Net Hire Rate'!$F$9,IF(G1096="EUR",'[1]Net Hire Rate'!$G$9,IF(G1096="APAC",'[1]Net Hire Rate'!$H$9,0))))</f>
        <v>1.6761041902604757E-3</v>
      </c>
      <c r="BN1096" s="45">
        <f>IF(G1096="MEA",'[1]Net Hire Rate'!$E$10,IF(G1096="AMR",'[1]Net Hire Rate'!$F$10,IF(G1096="EUR",'[1]Net Hire Rate'!$G$10,IF(G1096="APAC",'[1]Net Hire Rate'!$H$10,0))))</f>
        <v>1.6761041902604757E-3</v>
      </c>
      <c r="BO1096" s="45">
        <f>IF(G1096="MEA",'[1]Net Hire Rate'!$E$11,IF(G1096="AMR",'[1]Net Hire Rate'!$F$11,IF(G1096="EUR",'[1]Net Hire Rate'!$G$11,IF(G1096="APAC",'[1]Net Hire Rate'!$H$11,0))))</f>
        <v>1.6761041902604757E-3</v>
      </c>
      <c r="BP1096" s="45">
        <f>IF(G1096="MEA",'[1]Net Hire Rate'!$E$12,IF(G1096="AMR",'[1]Net Hire Rate'!$F$12,IF(G1096="EUR",'[1]Net Hire Rate'!$G$12,IF(G1096="APAC",'[1]Net Hire Rate'!$H$12,0))))</f>
        <v>1.6761041902604757E-3</v>
      </c>
      <c r="BQ1096" s="147">
        <f t="shared" si="1262"/>
        <v>17</v>
      </c>
      <c r="BR1096" s="147">
        <f t="shared" si="1244"/>
        <v>17</v>
      </c>
      <c r="BS1096" s="147">
        <f t="shared" si="1263"/>
        <v>17.028493771234427</v>
      </c>
      <c r="BT1096" s="148">
        <f t="shared" si="1245"/>
        <v>16.028493771234427</v>
      </c>
      <c r="BU1096" s="149">
        <f t="shared" si="1264"/>
        <v>16.055359196807956</v>
      </c>
      <c r="BV1096" s="148">
        <f t="shared" si="1246"/>
        <v>14.055359196807956</v>
      </c>
      <c r="BW1096" s="148">
        <f t="shared" si="1265"/>
        <v>14.07891744325334</v>
      </c>
      <c r="BX1096" s="148">
        <f t="shared" si="1247"/>
        <v>14.07891744325334</v>
      </c>
      <c r="BY1096" s="148">
        <f t="shared" si="1266"/>
        <v>14.102515175774307</v>
      </c>
      <c r="BZ1096" s="148">
        <f t="shared" si="1248"/>
        <v>14.102515175774307</v>
      </c>
      <c r="CA1096" s="148">
        <f t="shared" si="1267"/>
        <v>14.126152460553634</v>
      </c>
      <c r="CB1096" s="148">
        <f t="shared" si="1249"/>
        <v>13.126152460553634</v>
      </c>
      <c r="CC1096" s="148"/>
      <c r="CD1096" s="38"/>
      <c r="CE1096" s="38"/>
      <c r="CF1096" s="38"/>
      <c r="CG1096" s="38"/>
      <c r="CH1096" s="38"/>
      <c r="CI1096" s="38"/>
      <c r="CJ1096" s="38"/>
      <c r="CK1096" s="41"/>
      <c r="CL1096" s="41"/>
      <c r="CM1096" s="40"/>
      <c r="CN1096" s="41"/>
      <c r="CO1096" s="41"/>
      <c r="CP1096" s="41"/>
      <c r="CQ1096" s="41"/>
      <c r="CR1096" s="41"/>
      <c r="CS1096" s="41"/>
      <c r="CT1096" s="41"/>
      <c r="CU1096" s="40"/>
      <c r="CV1096" s="41"/>
      <c r="CW1096" s="41"/>
      <c r="CX1096" s="41"/>
      <c r="CY1096" s="41"/>
      <c r="CZ1096" s="41"/>
      <c r="DA1096" s="41"/>
      <c r="DB1096" s="41"/>
      <c r="DC1096" s="40"/>
      <c r="DD1096" s="41"/>
      <c r="DE1096" s="41"/>
      <c r="DF1096" s="41"/>
      <c r="DG1096" s="41"/>
      <c r="DH1096" s="41"/>
      <c r="DI1096" s="41"/>
      <c r="DJ1096" s="41"/>
      <c r="DK1096" s="40"/>
      <c r="DL1096" s="41"/>
      <c r="DM1096" s="41"/>
      <c r="DN1096" s="41"/>
      <c r="DO1096" s="41"/>
      <c r="DP1096" s="41"/>
      <c r="DQ1096" s="41"/>
      <c r="DR1096" s="15"/>
      <c r="DS1096" s="151">
        <f t="shared" si="1250"/>
        <v>17</v>
      </c>
      <c r="DT1096" s="152">
        <f t="shared" si="1251"/>
        <v>0</v>
      </c>
      <c r="DU1096" s="7">
        <f t="shared" si="1252"/>
        <v>0</v>
      </c>
      <c r="DV1096" s="7">
        <f t="shared" si="1253"/>
        <v>0</v>
      </c>
      <c r="DW1096">
        <f t="shared" si="1254"/>
        <v>0</v>
      </c>
      <c r="DX1096">
        <f t="shared" si="1255"/>
        <v>0</v>
      </c>
      <c r="DZ1096">
        <f t="shared" si="1268"/>
        <v>17</v>
      </c>
      <c r="EA1096">
        <f t="shared" si="1269"/>
        <v>17</v>
      </c>
      <c r="EB1096">
        <f t="shared" si="1270"/>
        <v>17</v>
      </c>
      <c r="EC1096">
        <f t="shared" si="1271"/>
        <v>17</v>
      </c>
      <c r="ED1096">
        <f t="shared" si="1272"/>
        <v>17</v>
      </c>
      <c r="EE1096">
        <f t="shared" si="1273"/>
        <v>17</v>
      </c>
      <c r="EG1096">
        <f t="shared" si="1274"/>
        <v>17</v>
      </c>
      <c r="EH1096">
        <f t="shared" si="1275"/>
        <v>17</v>
      </c>
      <c r="EI1096">
        <f t="shared" si="1276"/>
        <v>17</v>
      </c>
      <c r="EJ1096">
        <f t="shared" si="1277"/>
        <v>17</v>
      </c>
      <c r="EK1096">
        <f t="shared" si="1278"/>
        <v>17</v>
      </c>
      <c r="EM1096">
        <f>IF($EM$9='[1]L&amp;D Numbers'!$E$6,'[1]L&amp;D Numbers'!$E$7)</f>
        <v>350</v>
      </c>
      <c r="EN1096">
        <f>IF($EN$9='[1]L&amp;D Numbers'!$F$6,'[1]L&amp;D Numbers'!$F$7)</f>
        <v>2000</v>
      </c>
      <c r="EO1096">
        <f>IF($EO$9='[1]L&amp;D Numbers'!$G$6,'[1]L&amp;D Numbers'!$G$7)</f>
        <v>2000</v>
      </c>
      <c r="EP1096">
        <f>IF($EP$9='[1]L&amp;D Numbers'!$H$6,'[1]L&amp;D Numbers'!$H$7)</f>
        <v>2000</v>
      </c>
      <c r="EQ1096">
        <f>IF($EQ$9='[1]L&amp;D Numbers'!$I$6,'[1]L&amp;D Numbers'!$I$7)</f>
        <v>2000</v>
      </c>
      <c r="ER1096">
        <f>IF($ER$9='[1]L&amp;D Numbers'!$J$6,'[1]L&amp;D Numbers'!$J$7)</f>
        <v>0</v>
      </c>
      <c r="ET1096" s="45">
        <f>'[1]L&amp;D Master'!$E$10</f>
        <v>1.0678246631903041E-2</v>
      </c>
      <c r="EU1096" s="45">
        <f>ET1096+'[1]L&amp;D Master'!$F$10</f>
        <v>1.8222427877342538E-2</v>
      </c>
      <c r="EV1096" s="45">
        <f>EU1096+'[1]L&amp;D Master'!$G$10</f>
        <v>2.3561551193294058E-2</v>
      </c>
      <c r="EW1096" s="45">
        <f>EV1096+'[1]L&amp;D Master'!$H$10</f>
        <v>2.7330438342024234E-2</v>
      </c>
      <c r="EX1096" s="45">
        <f>EW1096+'[1]L&amp;D Master'!$I$10</f>
        <v>2.9999999999999995E-2</v>
      </c>
      <c r="EY1096" s="45"/>
      <c r="EZ1096" s="45">
        <f t="shared" si="1279"/>
        <v>1.0678246631903041E-2</v>
      </c>
      <c r="FA1096" s="45">
        <f t="shared" si="1280"/>
        <v>1.8222427877342538E-2</v>
      </c>
      <c r="FB1096" s="45">
        <f t="shared" si="1280"/>
        <v>2.3561551193294058E-2</v>
      </c>
      <c r="FC1096" s="45">
        <f t="shared" si="1280"/>
        <v>2.7330438342024234E-2</v>
      </c>
      <c r="FD1096" s="45">
        <f t="shared" si="1256"/>
        <v>2.7330438342024234E-2</v>
      </c>
      <c r="FE1096" s="45"/>
      <c r="FF1096">
        <f t="shared" si="1287"/>
        <v>16.818469807257646</v>
      </c>
      <c r="FG1096">
        <f t="shared" si="1288"/>
        <v>16.690218726085178</v>
      </c>
      <c r="FH1096">
        <f t="shared" si="1289"/>
        <v>16.599453629714002</v>
      </c>
      <c r="FI1096">
        <f t="shared" si="1290"/>
        <v>16.535382548185588</v>
      </c>
      <c r="FJ1096">
        <f t="shared" si="1291"/>
        <v>16.535382548185588</v>
      </c>
      <c r="FL1096" s="34"/>
      <c r="FM1096" s="34"/>
      <c r="FN1096" s="34"/>
      <c r="FO1096" s="34"/>
      <c r="FP1096" s="34"/>
      <c r="FQ1096" s="153">
        <f t="shared" si="1281"/>
        <v>0.125</v>
      </c>
      <c r="FR1096" s="153"/>
      <c r="FS1096" s="42"/>
      <c r="FT1096" s="42"/>
      <c r="FU1096" s="42"/>
      <c r="FV1096" s="42"/>
      <c r="FW1096" s="42"/>
      <c r="FX1096" s="42"/>
      <c r="FY1096" s="42"/>
      <c r="FZ1096" s="42"/>
      <c r="GA1096" s="42"/>
      <c r="GB1096" s="42"/>
      <c r="GC1096" s="42"/>
      <c r="GD1096" s="42"/>
      <c r="GE1096" s="42"/>
      <c r="GF1096" s="42"/>
      <c r="GG1096" s="42"/>
      <c r="GH1096" s="42"/>
      <c r="GI1096" s="42"/>
      <c r="GJ1096" s="42"/>
      <c r="GK1096" s="42"/>
      <c r="GL1096" s="42"/>
      <c r="GM1096" s="154">
        <f>'[1]Automation Master'!$B$10*FQ1096*FO1096</f>
        <v>0</v>
      </c>
      <c r="GN1096" s="155">
        <f>'[1]Automation Master'!$B$11*FO1096*FQ1096+GM1096</f>
        <v>0</v>
      </c>
      <c r="GO1096" s="155">
        <f>'[1]Automation Master'!$B$12*FO1096*FQ1096+GN1096</f>
        <v>0</v>
      </c>
      <c r="GP1096" s="155">
        <f>'[1]Automation Master'!$B$13*FO1096*FQ1096+GO1096</f>
        <v>0</v>
      </c>
      <c r="GQ1096" s="155">
        <f>'[1]Automation Master'!$C$10*FO1096*FQ1096+GP1096</f>
        <v>0</v>
      </c>
      <c r="GR1096" s="155">
        <f>'[1]Automation Master'!$C$11*FO1096*FQ1096+GQ1096</f>
        <v>0</v>
      </c>
      <c r="GS1096" s="155">
        <f>'[1]Automation Master'!$C$12*FO1096*FQ1096+GR1096</f>
        <v>0</v>
      </c>
      <c r="GT1096" s="155">
        <f>'[1]Automation Master'!$C$13*FO1096*FQ1096+GS1096</f>
        <v>0</v>
      </c>
      <c r="GU1096" s="155">
        <f>'[1]Automation Master'!$D$10*FO1096*FQ1096+GT1096</f>
        <v>0</v>
      </c>
      <c r="GV1096" s="155">
        <f>'[1]Automation Master'!$D$11*FO1096*FQ1096+GU1096</f>
        <v>0</v>
      </c>
      <c r="GW1096" s="155">
        <f>'[1]Automation Master'!$D$12*FO1096*FQ1096+GV1096</f>
        <v>0</v>
      </c>
      <c r="GX1096" s="155">
        <f>'[1]Automation Master'!$D$13*FO1096*FQ1096+GW1096</f>
        <v>0</v>
      </c>
      <c r="GY1096" s="155">
        <f>'[1]Automation Master'!$E$10*FO1096*FQ1096+GX1096</f>
        <v>0</v>
      </c>
      <c r="GZ1096" s="155">
        <f>'[1]Automation Master'!$E$11*FO1096*FQ1096+GY1096</f>
        <v>0</v>
      </c>
      <c r="HA1096" s="155">
        <f>'[1]Automation Master'!$E$12*FO1096*FQ1096+GZ1096</f>
        <v>0</v>
      </c>
      <c r="HB1096" s="155">
        <f>'[1]Automation Master'!$E$13*FO1096*FQ1096+HA1096</f>
        <v>0</v>
      </c>
      <c r="HC1096" s="155">
        <f>'[1]Automation Master'!$F$10*FO1096*FQ1096+HB1096</f>
        <v>0</v>
      </c>
      <c r="HD1096" s="155">
        <f>'[1]Automation Master'!$F$11*FO1096*FQ1096+HC1096</f>
        <v>0</v>
      </c>
      <c r="HE1096" s="155">
        <f>'[1]Automation Master'!$F$12*FO1096*FQ1096+HD1096</f>
        <v>0</v>
      </c>
      <c r="HF1096" s="156">
        <f>'[1]Automation Master'!$F$13*FO1096*FQ1096+HE1096</f>
        <v>0</v>
      </c>
      <c r="HG1096" s="157"/>
      <c r="HH1096" s="157"/>
      <c r="HI1096" s="157"/>
      <c r="HJ1096" s="157"/>
      <c r="HK1096" s="157"/>
      <c r="HL1096" s="157"/>
      <c r="HM1096" s="157"/>
      <c r="HN1096" s="157"/>
      <c r="HO1096" s="157"/>
      <c r="HP1096" s="157"/>
      <c r="HQ1096" s="157"/>
      <c r="HR1096" s="157"/>
      <c r="HS1096" s="157"/>
      <c r="HT1096" s="157"/>
      <c r="HU1096" s="157"/>
      <c r="HV1096" s="157"/>
      <c r="HW1096" s="157"/>
      <c r="HX1096" s="157"/>
      <c r="HY1096" s="42"/>
      <c r="HZ1096" s="42"/>
      <c r="IA1096" s="148">
        <f t="shared" si="1292"/>
        <v>17</v>
      </c>
      <c r="IB1096" s="148">
        <f t="shared" si="1293"/>
        <v>17</v>
      </c>
      <c r="IC1096" s="148">
        <f t="shared" si="1294"/>
        <v>17</v>
      </c>
      <c r="ID1096" s="148">
        <f t="shared" si="1295"/>
        <v>17</v>
      </c>
      <c r="IE1096" s="148">
        <f t="shared" si="1296"/>
        <v>17</v>
      </c>
      <c r="IH1096">
        <f t="shared" si="1302"/>
        <v>16.818469807257646</v>
      </c>
      <c r="II1096">
        <f t="shared" si="1303"/>
        <v>16.690218726085178</v>
      </c>
      <c r="IJ1096">
        <f t="shared" si="1304"/>
        <v>16.599453629714002</v>
      </c>
      <c r="IK1096">
        <f t="shared" si="1305"/>
        <v>16.535382548185588</v>
      </c>
      <c r="IL1096">
        <f t="shared" si="1306"/>
        <v>16.535382548185588</v>
      </c>
      <c r="IN1096" s="42">
        <f t="shared" si="1297"/>
        <v>1.067824663190318E-2</v>
      </c>
      <c r="IO1096" s="42">
        <f t="shared" si="1298"/>
        <v>1.8222427877342497E-2</v>
      </c>
      <c r="IP1096" s="42">
        <f t="shared" si="1299"/>
        <v>2.3561551193293982E-2</v>
      </c>
      <c r="IQ1096" s="42">
        <f t="shared" si="1300"/>
        <v>2.7330438342024244E-2</v>
      </c>
      <c r="IR1096" s="42">
        <f t="shared" si="1301"/>
        <v>2.7330438342024244E-2</v>
      </c>
      <c r="IT1096" s="9">
        <f t="shared" si="1282"/>
        <v>0</v>
      </c>
      <c r="IU1096" s="9">
        <f t="shared" si="1283"/>
        <v>0</v>
      </c>
      <c r="IV1096" s="9">
        <f t="shared" si="1284"/>
        <v>0</v>
      </c>
      <c r="IW1096" s="9">
        <f t="shared" si="1285"/>
        <v>0</v>
      </c>
      <c r="IX1096" s="9">
        <f t="shared" si="1286"/>
        <v>0</v>
      </c>
    </row>
    <row r="1097" spans="1:258" ht="15.75" hidden="1" thickBot="1" x14ac:dyDescent="0.3">
      <c r="A1097">
        <v>75</v>
      </c>
      <c r="B1097" t="s">
        <v>679</v>
      </c>
      <c r="C1097" t="s">
        <v>298</v>
      </c>
      <c r="D1097" t="s">
        <v>288</v>
      </c>
      <c r="E1097" t="s">
        <v>680</v>
      </c>
      <c r="F1097" t="s">
        <v>290</v>
      </c>
      <c r="G1097" t="s">
        <v>256</v>
      </c>
      <c r="H1097">
        <v>71</v>
      </c>
      <c r="I1097">
        <v>4</v>
      </c>
      <c r="K1097">
        <v>3</v>
      </c>
      <c r="L1097">
        <v>68</v>
      </c>
      <c r="M1097">
        <v>4</v>
      </c>
      <c r="Q1097">
        <v>1</v>
      </c>
      <c r="R1097">
        <v>3</v>
      </c>
      <c r="S1097">
        <v>42</v>
      </c>
      <c r="T1097">
        <v>25</v>
      </c>
      <c r="X1097">
        <v>4</v>
      </c>
      <c r="Y1097">
        <v>71</v>
      </c>
      <c r="AA1097">
        <v>4</v>
      </c>
      <c r="AB1097">
        <v>68</v>
      </c>
      <c r="AE1097">
        <v>3</v>
      </c>
      <c r="AL1097">
        <v>4</v>
      </c>
      <c r="AO1097">
        <v>1</v>
      </c>
      <c r="AR1097">
        <v>1</v>
      </c>
      <c r="AT1097">
        <v>75</v>
      </c>
      <c r="AU1097">
        <v>75</v>
      </c>
      <c r="AV1097">
        <v>0</v>
      </c>
      <c r="AW1097">
        <v>0</v>
      </c>
      <c r="AX1097">
        <v>0</v>
      </c>
      <c r="BB1097">
        <f t="shared" si="1257"/>
        <v>75</v>
      </c>
      <c r="BD1097">
        <f t="shared" si="1258"/>
        <v>75</v>
      </c>
      <c r="BE1097">
        <f t="shared" si="1259"/>
        <v>75</v>
      </c>
      <c r="BF1097">
        <f t="shared" si="1260"/>
        <v>75</v>
      </c>
      <c r="BH1097">
        <f t="shared" si="1261"/>
        <v>0</v>
      </c>
      <c r="BK1097" s="45">
        <f>IF(G1097="MEA",'[1]Net Hire Rate'!$E$7,IF(G1097="AMR",'[1]Net Hire Rate'!$F$7,IF(G1097="EUR",'[1]Net Hire Rate'!$G$7,IF(G1097="APAC",'[1]Net Hire Rate'!$H$7,0))))</f>
        <v>1.6761041902604757E-3</v>
      </c>
      <c r="BL1097" s="45">
        <f>IF(G1097="MEA",'[1]Net Hire Rate'!$E$8,IF(G1097="AMR",'[1]Net Hire Rate'!$F$8,IF(G1097="EUR",'[1]Net Hire Rate'!$G$8,IF(G1097="APAC",'[1]Net Hire Rate'!$H$8,0))))</f>
        <v>1.6761041902604757E-3</v>
      </c>
      <c r="BM1097" s="45">
        <f>IF(G1097="MEA",'[1]Net Hire Rate'!$E$9,IF(G1097="AMR",'[1]Net Hire Rate'!$F$9,IF(G1097="EUR",'[1]Net Hire Rate'!$G$9,IF(G1097="APAC",'[1]Net Hire Rate'!$H$9,0))))</f>
        <v>1.6761041902604757E-3</v>
      </c>
      <c r="BN1097" s="45">
        <f>IF(G1097="MEA",'[1]Net Hire Rate'!$E$10,IF(G1097="AMR",'[1]Net Hire Rate'!$F$10,IF(G1097="EUR",'[1]Net Hire Rate'!$G$10,IF(G1097="APAC",'[1]Net Hire Rate'!$H$10,0))))</f>
        <v>1.6761041902604757E-3</v>
      </c>
      <c r="BO1097" s="45">
        <f>IF(G1097="MEA",'[1]Net Hire Rate'!$E$11,IF(G1097="AMR",'[1]Net Hire Rate'!$F$11,IF(G1097="EUR",'[1]Net Hire Rate'!$G$11,IF(G1097="APAC",'[1]Net Hire Rate'!$H$11,0))))</f>
        <v>1.6761041902604757E-3</v>
      </c>
      <c r="BP1097" s="45">
        <f>IF(G1097="MEA",'[1]Net Hire Rate'!$E$12,IF(G1097="AMR",'[1]Net Hire Rate'!$F$12,IF(G1097="EUR",'[1]Net Hire Rate'!$G$12,IF(G1097="APAC",'[1]Net Hire Rate'!$H$12,0))))</f>
        <v>1.6761041902604757E-3</v>
      </c>
      <c r="BQ1097" s="147">
        <f t="shared" si="1262"/>
        <v>75</v>
      </c>
      <c r="BR1097" s="147">
        <f t="shared" si="1244"/>
        <v>75</v>
      </c>
      <c r="BS1097" s="147">
        <f t="shared" si="1263"/>
        <v>75.125707814269532</v>
      </c>
      <c r="BT1097" s="148">
        <f t="shared" si="1245"/>
        <v>74.125707814269532</v>
      </c>
      <c r="BU1097" s="149">
        <f t="shared" si="1264"/>
        <v>74.249950223743056</v>
      </c>
      <c r="BV1097" s="148">
        <f t="shared" si="1246"/>
        <v>74.249950223743056</v>
      </c>
      <c r="BW1097" s="148">
        <f t="shared" si="1265"/>
        <v>74.374400876439694</v>
      </c>
      <c r="BX1097" s="148">
        <f t="shared" si="1247"/>
        <v>74.374400876439694</v>
      </c>
      <c r="BY1097" s="148">
        <f t="shared" si="1266"/>
        <v>74.499060121396809</v>
      </c>
      <c r="BZ1097" s="148">
        <f t="shared" si="1248"/>
        <v>73.499060121396809</v>
      </c>
      <c r="CA1097" s="148">
        <f t="shared" si="1267"/>
        <v>73.62225220404649</v>
      </c>
      <c r="CB1097" s="148">
        <f t="shared" si="1249"/>
        <v>73.62225220404649</v>
      </c>
      <c r="CC1097" s="148"/>
      <c r="CD1097" s="38"/>
      <c r="CE1097" s="38"/>
      <c r="CF1097" s="38"/>
      <c r="CG1097" s="38"/>
      <c r="CH1097" s="38"/>
      <c r="CI1097" s="38"/>
      <c r="CJ1097" s="38"/>
      <c r="CK1097" s="41"/>
      <c r="CL1097" s="41"/>
      <c r="CM1097" s="40"/>
      <c r="CN1097" s="41"/>
      <c r="CO1097" s="41"/>
      <c r="CP1097" s="41"/>
      <c r="CQ1097" s="41"/>
      <c r="CR1097" s="41"/>
      <c r="CS1097" s="41"/>
      <c r="CT1097" s="41"/>
      <c r="CU1097" s="40"/>
      <c r="CV1097" s="41"/>
      <c r="CW1097" s="41"/>
      <c r="CX1097" s="41"/>
      <c r="CY1097" s="41"/>
      <c r="CZ1097" s="41"/>
      <c r="DA1097" s="41"/>
      <c r="DB1097" s="41"/>
      <c r="DC1097" s="40"/>
      <c r="DD1097" s="41"/>
      <c r="DE1097" s="41"/>
      <c r="DF1097" s="41"/>
      <c r="DG1097" s="41"/>
      <c r="DH1097" s="41"/>
      <c r="DI1097" s="41"/>
      <c r="DJ1097" s="41"/>
      <c r="DK1097" s="40"/>
      <c r="DL1097" s="41"/>
      <c r="DM1097" s="41"/>
      <c r="DN1097" s="41"/>
      <c r="DO1097" s="41"/>
      <c r="DP1097" s="41"/>
      <c r="DQ1097" s="41"/>
      <c r="DR1097" s="15"/>
      <c r="DS1097" s="151">
        <f t="shared" si="1250"/>
        <v>75</v>
      </c>
      <c r="DT1097" s="152">
        <f t="shared" si="1251"/>
        <v>0</v>
      </c>
      <c r="DU1097" s="7">
        <f t="shared" si="1252"/>
        <v>0</v>
      </c>
      <c r="DV1097" s="7">
        <f t="shared" si="1253"/>
        <v>0</v>
      </c>
      <c r="DW1097">
        <f t="shared" si="1254"/>
        <v>0</v>
      </c>
      <c r="DX1097">
        <f t="shared" si="1255"/>
        <v>0</v>
      </c>
      <c r="DZ1097">
        <f t="shared" si="1268"/>
        <v>75</v>
      </c>
      <c r="EA1097">
        <f t="shared" si="1269"/>
        <v>75</v>
      </c>
      <c r="EB1097">
        <f t="shared" si="1270"/>
        <v>75</v>
      </c>
      <c r="EC1097">
        <f t="shared" si="1271"/>
        <v>75</v>
      </c>
      <c r="ED1097">
        <f t="shared" si="1272"/>
        <v>75</v>
      </c>
      <c r="EE1097">
        <f t="shared" si="1273"/>
        <v>75</v>
      </c>
      <c r="EG1097">
        <f t="shared" si="1274"/>
        <v>75</v>
      </c>
      <c r="EH1097">
        <f t="shared" si="1275"/>
        <v>75</v>
      </c>
      <c r="EI1097">
        <f t="shared" si="1276"/>
        <v>75</v>
      </c>
      <c r="EJ1097">
        <f t="shared" si="1277"/>
        <v>75</v>
      </c>
      <c r="EK1097">
        <f t="shared" si="1278"/>
        <v>75</v>
      </c>
      <c r="EM1097">
        <f>IF($EM$9='[1]L&amp;D Numbers'!$E$6,'[1]L&amp;D Numbers'!$E$7)</f>
        <v>350</v>
      </c>
      <c r="EN1097">
        <f>IF($EN$9='[1]L&amp;D Numbers'!$F$6,'[1]L&amp;D Numbers'!$F$7)</f>
        <v>2000</v>
      </c>
      <c r="EO1097">
        <f>IF($EO$9='[1]L&amp;D Numbers'!$G$6,'[1]L&amp;D Numbers'!$G$7)</f>
        <v>2000</v>
      </c>
      <c r="EP1097">
        <f>IF($EP$9='[1]L&amp;D Numbers'!$H$6,'[1]L&amp;D Numbers'!$H$7)</f>
        <v>2000</v>
      </c>
      <c r="EQ1097">
        <f>IF($EQ$9='[1]L&amp;D Numbers'!$I$6,'[1]L&amp;D Numbers'!$I$7)</f>
        <v>2000</v>
      </c>
      <c r="ER1097">
        <f>IF($ER$9='[1]L&amp;D Numbers'!$J$6,'[1]L&amp;D Numbers'!$J$7)</f>
        <v>0</v>
      </c>
      <c r="ET1097" s="45">
        <f>'[1]L&amp;D Master'!$E$10</f>
        <v>1.0678246631903041E-2</v>
      </c>
      <c r="EU1097" s="45">
        <f>ET1097+'[1]L&amp;D Master'!$F$10</f>
        <v>1.8222427877342538E-2</v>
      </c>
      <c r="EV1097" s="45">
        <f>EU1097+'[1]L&amp;D Master'!$G$10</f>
        <v>2.3561551193294058E-2</v>
      </c>
      <c r="EW1097" s="45">
        <f>EV1097+'[1]L&amp;D Master'!$H$10</f>
        <v>2.7330438342024234E-2</v>
      </c>
      <c r="EX1097" s="45">
        <f>EW1097+'[1]L&amp;D Master'!$I$10</f>
        <v>2.9999999999999995E-2</v>
      </c>
      <c r="EY1097" s="45"/>
      <c r="EZ1097" s="45">
        <f t="shared" si="1279"/>
        <v>1.0678246631903041E-2</v>
      </c>
      <c r="FA1097" s="45">
        <f t="shared" si="1280"/>
        <v>1.8222427877342538E-2</v>
      </c>
      <c r="FB1097" s="45">
        <f t="shared" si="1280"/>
        <v>2.3561551193294058E-2</v>
      </c>
      <c r="FC1097" s="45">
        <f t="shared" si="1280"/>
        <v>2.7330438342024234E-2</v>
      </c>
      <c r="FD1097" s="45">
        <f t="shared" si="1256"/>
        <v>2.7330438342024234E-2</v>
      </c>
      <c r="FE1097" s="45"/>
      <c r="FF1097">
        <f t="shared" si="1287"/>
        <v>74.199131502607273</v>
      </c>
      <c r="FG1097">
        <f t="shared" si="1288"/>
        <v>73.633317909199306</v>
      </c>
      <c r="FH1097">
        <f t="shared" si="1289"/>
        <v>73.232883660502949</v>
      </c>
      <c r="FI1097">
        <f t="shared" si="1290"/>
        <v>72.950217124348185</v>
      </c>
      <c r="FJ1097">
        <f t="shared" si="1291"/>
        <v>72.950217124348185</v>
      </c>
      <c r="FL1097" s="34"/>
      <c r="FM1097" s="34"/>
      <c r="FN1097" s="34"/>
      <c r="FO1097" s="34"/>
      <c r="FP1097" s="34"/>
      <c r="FQ1097" s="153">
        <f t="shared" si="1281"/>
        <v>0.125</v>
      </c>
      <c r="FR1097" s="153"/>
      <c r="FS1097" s="42"/>
      <c r="FT1097" s="42"/>
      <c r="FU1097" s="42"/>
      <c r="FV1097" s="42"/>
      <c r="FW1097" s="42"/>
      <c r="FX1097" s="42"/>
      <c r="FY1097" s="42"/>
      <c r="FZ1097" s="42"/>
      <c r="GA1097" s="42"/>
      <c r="GB1097" s="42"/>
      <c r="GC1097" s="42"/>
      <c r="GD1097" s="42"/>
      <c r="GE1097" s="42"/>
      <c r="GF1097" s="42"/>
      <c r="GG1097" s="42"/>
      <c r="GH1097" s="42"/>
      <c r="GI1097" s="42"/>
      <c r="GJ1097" s="42"/>
      <c r="GK1097" s="42"/>
      <c r="GL1097" s="42"/>
      <c r="GM1097" s="154">
        <f>'[1]Automation Master'!$B$10*FQ1097*FO1097</f>
        <v>0</v>
      </c>
      <c r="GN1097" s="155">
        <f>'[1]Automation Master'!$B$11*FO1097*FQ1097+GM1097</f>
        <v>0</v>
      </c>
      <c r="GO1097" s="155">
        <f>'[1]Automation Master'!$B$12*FO1097*FQ1097+GN1097</f>
        <v>0</v>
      </c>
      <c r="GP1097" s="155">
        <f>'[1]Automation Master'!$B$13*FO1097*FQ1097+GO1097</f>
        <v>0</v>
      </c>
      <c r="GQ1097" s="155">
        <f>'[1]Automation Master'!$C$10*FO1097*FQ1097+GP1097</f>
        <v>0</v>
      </c>
      <c r="GR1097" s="155">
        <f>'[1]Automation Master'!$C$11*FO1097*FQ1097+GQ1097</f>
        <v>0</v>
      </c>
      <c r="GS1097" s="155">
        <f>'[1]Automation Master'!$C$12*FO1097*FQ1097+GR1097</f>
        <v>0</v>
      </c>
      <c r="GT1097" s="155">
        <f>'[1]Automation Master'!$C$13*FO1097*FQ1097+GS1097</f>
        <v>0</v>
      </c>
      <c r="GU1097" s="155">
        <f>'[1]Automation Master'!$D$10*FO1097*FQ1097+GT1097</f>
        <v>0</v>
      </c>
      <c r="GV1097" s="155">
        <f>'[1]Automation Master'!$D$11*FO1097*FQ1097+GU1097</f>
        <v>0</v>
      </c>
      <c r="GW1097" s="155">
        <f>'[1]Automation Master'!$D$12*FO1097*FQ1097+GV1097</f>
        <v>0</v>
      </c>
      <c r="GX1097" s="155">
        <f>'[1]Automation Master'!$D$13*FO1097*FQ1097+GW1097</f>
        <v>0</v>
      </c>
      <c r="GY1097" s="155">
        <f>'[1]Automation Master'!$E$10*FO1097*FQ1097+GX1097</f>
        <v>0</v>
      </c>
      <c r="GZ1097" s="155">
        <f>'[1]Automation Master'!$E$11*FO1097*FQ1097+GY1097</f>
        <v>0</v>
      </c>
      <c r="HA1097" s="155">
        <f>'[1]Automation Master'!$E$12*FO1097*FQ1097+GZ1097</f>
        <v>0</v>
      </c>
      <c r="HB1097" s="155">
        <f>'[1]Automation Master'!$E$13*FO1097*FQ1097+HA1097</f>
        <v>0</v>
      </c>
      <c r="HC1097" s="155">
        <f>'[1]Automation Master'!$F$10*FO1097*FQ1097+HB1097</f>
        <v>0</v>
      </c>
      <c r="HD1097" s="155">
        <f>'[1]Automation Master'!$F$11*FO1097*FQ1097+HC1097</f>
        <v>0</v>
      </c>
      <c r="HE1097" s="155">
        <f>'[1]Automation Master'!$F$12*FO1097*FQ1097+HD1097</f>
        <v>0</v>
      </c>
      <c r="HF1097" s="156">
        <f>'[1]Automation Master'!$F$13*FO1097*FQ1097+HE1097</f>
        <v>0</v>
      </c>
      <c r="HG1097" s="157"/>
      <c r="HH1097" s="157"/>
      <c r="HI1097" s="157"/>
      <c r="HJ1097" s="157"/>
      <c r="HK1097" s="157"/>
      <c r="HL1097" s="157"/>
      <c r="HM1097" s="157"/>
      <c r="HN1097" s="157"/>
      <c r="HO1097" s="157"/>
      <c r="HP1097" s="157"/>
      <c r="HQ1097" s="157"/>
      <c r="HR1097" s="157"/>
      <c r="HS1097" s="157"/>
      <c r="HT1097" s="157"/>
      <c r="HU1097" s="157"/>
      <c r="HV1097" s="157"/>
      <c r="HW1097" s="157"/>
      <c r="HX1097" s="157"/>
      <c r="HY1097" s="42"/>
      <c r="HZ1097" s="42"/>
      <c r="IA1097" s="148">
        <f t="shared" si="1292"/>
        <v>75</v>
      </c>
      <c r="IB1097" s="148">
        <f t="shared" si="1293"/>
        <v>75</v>
      </c>
      <c r="IC1097" s="148">
        <f t="shared" si="1294"/>
        <v>75</v>
      </c>
      <c r="ID1097" s="148">
        <f t="shared" si="1295"/>
        <v>75</v>
      </c>
      <c r="IE1097" s="148">
        <f t="shared" si="1296"/>
        <v>75</v>
      </c>
      <c r="IH1097">
        <f t="shared" si="1302"/>
        <v>74.199131502607273</v>
      </c>
      <c r="II1097">
        <f t="shared" si="1303"/>
        <v>73.633317909199306</v>
      </c>
      <c r="IJ1097">
        <f t="shared" si="1304"/>
        <v>73.232883660502949</v>
      </c>
      <c r="IK1097">
        <f t="shared" si="1305"/>
        <v>72.950217124348185</v>
      </c>
      <c r="IL1097">
        <f t="shared" si="1306"/>
        <v>72.950217124348185</v>
      </c>
      <c r="IN1097" s="42">
        <f t="shared" si="1297"/>
        <v>1.0678246631903032E-2</v>
      </c>
      <c r="IO1097" s="42">
        <f t="shared" si="1298"/>
        <v>1.8222427877342587E-2</v>
      </c>
      <c r="IP1097" s="42">
        <f t="shared" si="1299"/>
        <v>2.3561551193294009E-2</v>
      </c>
      <c r="IQ1097" s="42">
        <f t="shared" si="1300"/>
        <v>2.7330438342024196E-2</v>
      </c>
      <c r="IR1097" s="42">
        <f t="shared" si="1301"/>
        <v>2.7330438342024196E-2</v>
      </c>
      <c r="IT1097" s="9">
        <f t="shared" si="1282"/>
        <v>0</v>
      </c>
      <c r="IU1097" s="9">
        <f t="shared" si="1283"/>
        <v>0</v>
      </c>
      <c r="IV1097" s="9">
        <f t="shared" si="1284"/>
        <v>0</v>
      </c>
      <c r="IW1097" s="9">
        <f t="shared" si="1285"/>
        <v>0</v>
      </c>
      <c r="IX1097" s="9">
        <f t="shared" si="1286"/>
        <v>0</v>
      </c>
    </row>
    <row r="1098" spans="1:258" ht="15.75" hidden="1" thickBot="1" x14ac:dyDescent="0.3">
      <c r="A1098">
        <v>14</v>
      </c>
      <c r="B1098" t="s">
        <v>679</v>
      </c>
      <c r="C1098" t="s">
        <v>314</v>
      </c>
      <c r="D1098" t="s">
        <v>288</v>
      </c>
      <c r="E1098" t="s">
        <v>680</v>
      </c>
      <c r="F1098" t="s">
        <v>290</v>
      </c>
      <c r="G1098" t="s">
        <v>256</v>
      </c>
      <c r="H1098">
        <v>13</v>
      </c>
      <c r="I1098">
        <v>1</v>
      </c>
      <c r="K1098">
        <v>4</v>
      </c>
      <c r="L1098">
        <v>9</v>
      </c>
      <c r="M1098">
        <v>1</v>
      </c>
      <c r="Q1098">
        <v>1</v>
      </c>
      <c r="R1098">
        <v>7</v>
      </c>
      <c r="S1098">
        <v>5</v>
      </c>
      <c r="X1098">
        <v>1</v>
      </c>
      <c r="Y1098">
        <v>13</v>
      </c>
      <c r="AA1098">
        <v>1</v>
      </c>
      <c r="AB1098">
        <v>9</v>
      </c>
      <c r="AE1098">
        <v>4</v>
      </c>
      <c r="AL1098">
        <v>1</v>
      </c>
      <c r="AQ1098">
        <v>1</v>
      </c>
      <c r="AT1098">
        <v>14</v>
      </c>
      <c r="AU1098">
        <v>0</v>
      </c>
      <c r="AV1098">
        <v>14</v>
      </c>
      <c r="AW1098">
        <v>0</v>
      </c>
      <c r="AX1098">
        <v>0</v>
      </c>
      <c r="BB1098">
        <f t="shared" si="1257"/>
        <v>14</v>
      </c>
      <c r="BD1098">
        <f t="shared" si="1258"/>
        <v>14</v>
      </c>
      <c r="BE1098">
        <f t="shared" si="1259"/>
        <v>14</v>
      </c>
      <c r="BF1098">
        <f t="shared" si="1260"/>
        <v>14</v>
      </c>
      <c r="BH1098">
        <f t="shared" si="1261"/>
        <v>0</v>
      </c>
      <c r="BK1098" s="45">
        <f>IF(G1098="MEA",'[1]Net Hire Rate'!$E$7,IF(G1098="AMR",'[1]Net Hire Rate'!$F$7,IF(G1098="EUR",'[1]Net Hire Rate'!$G$7,IF(G1098="APAC",'[1]Net Hire Rate'!$H$7,0))))</f>
        <v>1.6761041902604757E-3</v>
      </c>
      <c r="BL1098" s="45">
        <f>IF(G1098="MEA",'[1]Net Hire Rate'!$E$8,IF(G1098="AMR",'[1]Net Hire Rate'!$F$8,IF(G1098="EUR",'[1]Net Hire Rate'!$G$8,IF(G1098="APAC",'[1]Net Hire Rate'!$H$8,0))))</f>
        <v>1.6761041902604757E-3</v>
      </c>
      <c r="BM1098" s="45">
        <f>IF(G1098="MEA",'[1]Net Hire Rate'!$E$9,IF(G1098="AMR",'[1]Net Hire Rate'!$F$9,IF(G1098="EUR",'[1]Net Hire Rate'!$G$9,IF(G1098="APAC",'[1]Net Hire Rate'!$H$9,0))))</f>
        <v>1.6761041902604757E-3</v>
      </c>
      <c r="BN1098" s="45">
        <f>IF(G1098="MEA",'[1]Net Hire Rate'!$E$10,IF(G1098="AMR",'[1]Net Hire Rate'!$F$10,IF(G1098="EUR",'[1]Net Hire Rate'!$G$10,IF(G1098="APAC",'[1]Net Hire Rate'!$H$10,0))))</f>
        <v>1.6761041902604757E-3</v>
      </c>
      <c r="BO1098" s="45">
        <f>IF(G1098="MEA",'[1]Net Hire Rate'!$E$11,IF(G1098="AMR",'[1]Net Hire Rate'!$F$11,IF(G1098="EUR",'[1]Net Hire Rate'!$G$11,IF(G1098="APAC",'[1]Net Hire Rate'!$H$11,0))))</f>
        <v>1.6761041902604757E-3</v>
      </c>
      <c r="BP1098" s="45">
        <f>IF(G1098="MEA",'[1]Net Hire Rate'!$E$12,IF(G1098="AMR",'[1]Net Hire Rate'!$F$12,IF(G1098="EUR",'[1]Net Hire Rate'!$G$12,IF(G1098="APAC",'[1]Net Hire Rate'!$H$12,0))))</f>
        <v>1.6761041902604757E-3</v>
      </c>
      <c r="BQ1098" s="147">
        <f t="shared" si="1262"/>
        <v>14</v>
      </c>
      <c r="BR1098" s="147">
        <f t="shared" ref="BR1098:BR1161" si="1307">BQ1098-AN1098</f>
        <v>14</v>
      </c>
      <c r="BS1098" s="147">
        <f t="shared" si="1263"/>
        <v>14.023465458663646</v>
      </c>
      <c r="BT1098" s="148">
        <f t="shared" ref="BT1098:BT1161" si="1308">BS1098-AO1098</f>
        <v>14.023465458663646</v>
      </c>
      <c r="BU1098" s="149">
        <f t="shared" si="1264"/>
        <v>14.046970247880884</v>
      </c>
      <c r="BV1098" s="148">
        <f t="shared" ref="BV1098:BV1161" si="1309">BU1098-AP1098</f>
        <v>14.046970247880884</v>
      </c>
      <c r="BW1098" s="148">
        <f t="shared" si="1265"/>
        <v>14.07051443357382</v>
      </c>
      <c r="BX1098" s="148">
        <f t="shared" ref="BX1098:BX1161" si="1310">BW1098-AQ1098</f>
        <v>13.07051443357382</v>
      </c>
      <c r="BY1098" s="148">
        <f t="shared" si="1266"/>
        <v>13.092421977584792</v>
      </c>
      <c r="BZ1098" s="148">
        <f t="shared" ref="BZ1098:BZ1161" si="1311">BY1098-AR1098</f>
        <v>13.092421977584792</v>
      </c>
      <c r="CA1098" s="148">
        <f t="shared" si="1267"/>
        <v>13.114366240922079</v>
      </c>
      <c r="CB1098" s="148">
        <f t="shared" ref="CB1098:CB1161" si="1312">CA1098-AS1098</f>
        <v>13.114366240922079</v>
      </c>
      <c r="CC1098" s="148"/>
      <c r="CD1098" s="38"/>
      <c r="CE1098" s="38"/>
      <c r="CF1098" s="38"/>
      <c r="CG1098" s="38"/>
      <c r="CH1098" s="38"/>
      <c r="CI1098" s="38"/>
      <c r="CJ1098" s="38"/>
      <c r="CK1098" s="41"/>
      <c r="CL1098" s="41"/>
      <c r="CM1098" s="40"/>
      <c r="CN1098" s="41"/>
      <c r="CO1098" s="41"/>
      <c r="CP1098" s="41"/>
      <c r="CQ1098" s="41"/>
      <c r="CR1098" s="41"/>
      <c r="CS1098" s="41"/>
      <c r="CT1098" s="41"/>
      <c r="CU1098" s="40"/>
      <c r="CV1098" s="41"/>
      <c r="CW1098" s="41"/>
      <c r="CX1098" s="41"/>
      <c r="CY1098" s="41"/>
      <c r="CZ1098" s="41"/>
      <c r="DA1098" s="41"/>
      <c r="DB1098" s="41"/>
      <c r="DC1098" s="40"/>
      <c r="DD1098" s="41"/>
      <c r="DE1098" s="41"/>
      <c r="DF1098" s="41"/>
      <c r="DG1098" s="41"/>
      <c r="DH1098" s="41"/>
      <c r="DI1098" s="41"/>
      <c r="DJ1098" s="41"/>
      <c r="DK1098" s="40"/>
      <c r="DL1098" s="41"/>
      <c r="DM1098" s="41"/>
      <c r="DN1098" s="41"/>
      <c r="DO1098" s="41"/>
      <c r="DP1098" s="41"/>
      <c r="DQ1098" s="41"/>
      <c r="DR1098" s="15"/>
      <c r="DS1098" s="151">
        <f t="shared" ref="DS1098:DS1161" si="1313">BF1098</f>
        <v>14</v>
      </c>
      <c r="DT1098" s="152">
        <f t="shared" ref="DT1098:DT1161" si="1314">IFERROR(IFERROR(DS1098*CE1098*(CG1098)/CF1098,0)+IFERROR(DS1098*CM1098*(CO1098)/CN1098,0)+IFERROR(DS1098*CU1098*(CW1098)/CV1098,0)+IFERROR(DS1098*DC1098*(DE1098)/DD1098,0)+IFERROR(DS1098*DK1098*(DM1098)/DL1098,0),0)</f>
        <v>0</v>
      </c>
      <c r="DU1098" s="7">
        <f t="shared" ref="DU1098:DU1161" si="1315">IFERROR(IFERROR(DS1098*CE1098*(CH1098)/CF1098,0)+IFERROR(DS1098*CM1098*(CP1098)/CN1098,0)+IFERROR(DS1098*CU1098*(CX1098)/CV1098,0)+IFERROR(DS1098*DC1098*(DF1098)/DD1098,0)+IFERROR(DS1098*DK1098*(DN1098)/DL1098,0),0)</f>
        <v>0</v>
      </c>
      <c r="DV1098" s="7">
        <f t="shared" ref="DV1098:DV1161" si="1316">IFERROR(IFERROR(DS1098*CE1098*(CI1098)/CF1098,0)+IFERROR(DS1098*CM1098*(CQ1098)/CN1098,0)+IFERROR(DS1098*CU1098*(CY1098)/CV1098,0)+IFERROR(DS1098*DC1098*(DG1098)/DD1098,0)+IFERROR(DS1098*DK1098*(DO1098)/DL1098,0),0)</f>
        <v>0</v>
      </c>
      <c r="DW1098">
        <f t="shared" ref="DW1098:DW1161" si="1317">IFERROR(IFERROR(DS1098*CE1098*(CJ1098)/CF1098,0)+IFERROR(DS1098*CM1098*(CR1098)/CN1098,0)+IFERROR(DS1098*CU1098*(CZ1098)/CV1098,0)+IFERROR(DS1098*DC1098*(DH1098)/DD1098,0)+IFERROR(DS1098*DK1098*(DP1098)/DL1098,0),0)</f>
        <v>0</v>
      </c>
      <c r="DX1098">
        <f t="shared" ref="DX1098:DX1161" si="1318">IFERROR(IFERROR(DS1098*CE1098*(CK1098)/CF1098,0)+IFERROR(DS1098*CM1098*(CS1098)/CN1098,0)+IFERROR(DS1098*CU1098*(DA1098)/CV1098,0)+IFERROR(DS1098*DC1098*(DI1098)/DD1098,0)+IFERROR(DS1098*DK1098*(DQ1098)/DL1098,0),0)</f>
        <v>0</v>
      </c>
      <c r="DZ1098">
        <f t="shared" si="1268"/>
        <v>14</v>
      </c>
      <c r="EA1098">
        <f t="shared" si="1269"/>
        <v>14</v>
      </c>
      <c r="EB1098">
        <f t="shared" si="1270"/>
        <v>14</v>
      </c>
      <c r="EC1098">
        <f t="shared" si="1271"/>
        <v>14</v>
      </c>
      <c r="ED1098">
        <f t="shared" si="1272"/>
        <v>14</v>
      </c>
      <c r="EE1098">
        <f t="shared" si="1273"/>
        <v>14</v>
      </c>
      <c r="EG1098">
        <f t="shared" si="1274"/>
        <v>14</v>
      </c>
      <c r="EH1098">
        <f t="shared" si="1275"/>
        <v>14</v>
      </c>
      <c r="EI1098">
        <f t="shared" si="1276"/>
        <v>14</v>
      </c>
      <c r="EJ1098">
        <f t="shared" si="1277"/>
        <v>14</v>
      </c>
      <c r="EK1098">
        <f t="shared" si="1278"/>
        <v>14</v>
      </c>
      <c r="EM1098">
        <f>IF($EM$9='[1]L&amp;D Numbers'!$E$6,'[1]L&amp;D Numbers'!$E$7)</f>
        <v>350</v>
      </c>
      <c r="EN1098">
        <f>IF($EN$9='[1]L&amp;D Numbers'!$F$6,'[1]L&amp;D Numbers'!$F$7)</f>
        <v>2000</v>
      </c>
      <c r="EO1098">
        <f>IF($EO$9='[1]L&amp;D Numbers'!$G$6,'[1]L&amp;D Numbers'!$G$7)</f>
        <v>2000</v>
      </c>
      <c r="EP1098">
        <f>IF($EP$9='[1]L&amp;D Numbers'!$H$6,'[1]L&amp;D Numbers'!$H$7)</f>
        <v>2000</v>
      </c>
      <c r="EQ1098">
        <f>IF($EQ$9='[1]L&amp;D Numbers'!$I$6,'[1]L&amp;D Numbers'!$I$7)</f>
        <v>2000</v>
      </c>
      <c r="ER1098">
        <f>IF($ER$9='[1]L&amp;D Numbers'!$J$6,'[1]L&amp;D Numbers'!$J$7)</f>
        <v>0</v>
      </c>
      <c r="ET1098" s="45">
        <f>'[1]L&amp;D Master'!$E$10</f>
        <v>1.0678246631903041E-2</v>
      </c>
      <c r="EU1098" s="45">
        <f>ET1098+'[1]L&amp;D Master'!$F$10</f>
        <v>1.8222427877342538E-2</v>
      </c>
      <c r="EV1098" s="45">
        <f>EU1098+'[1]L&amp;D Master'!$G$10</f>
        <v>2.3561551193294058E-2</v>
      </c>
      <c r="EW1098" s="45">
        <f>EV1098+'[1]L&amp;D Master'!$H$10</f>
        <v>2.7330438342024234E-2</v>
      </c>
      <c r="EX1098" s="45">
        <f>EW1098+'[1]L&amp;D Master'!$I$10</f>
        <v>2.9999999999999995E-2</v>
      </c>
      <c r="EY1098" s="45"/>
      <c r="EZ1098" s="45">
        <f t="shared" si="1279"/>
        <v>1.0678246631903041E-2</v>
      </c>
      <c r="FA1098" s="45">
        <f t="shared" si="1280"/>
        <v>1.8222427877342538E-2</v>
      </c>
      <c r="FB1098" s="45">
        <f t="shared" si="1280"/>
        <v>2.3561551193294058E-2</v>
      </c>
      <c r="FC1098" s="45">
        <f t="shared" si="1280"/>
        <v>2.7330438342024234E-2</v>
      </c>
      <c r="FD1098" s="45">
        <f t="shared" si="1280"/>
        <v>2.7330438342024234E-2</v>
      </c>
      <c r="FE1098" s="45"/>
      <c r="FF1098">
        <f t="shared" si="1287"/>
        <v>13.850504547153356</v>
      </c>
      <c r="FG1098">
        <f t="shared" si="1288"/>
        <v>13.744886009717204</v>
      </c>
      <c r="FH1098">
        <f t="shared" si="1289"/>
        <v>13.670138283293884</v>
      </c>
      <c r="FI1098">
        <f t="shared" si="1290"/>
        <v>13.617373863211661</v>
      </c>
      <c r="FJ1098">
        <f t="shared" si="1291"/>
        <v>13.617373863211661</v>
      </c>
      <c r="FL1098" s="34"/>
      <c r="FM1098" s="34"/>
      <c r="FN1098" s="34"/>
      <c r="FO1098" s="34"/>
      <c r="FP1098" s="34"/>
      <c r="FQ1098" s="153">
        <f t="shared" si="1281"/>
        <v>0.125</v>
      </c>
      <c r="FR1098" s="153"/>
      <c r="FS1098" s="42"/>
      <c r="FT1098" s="42"/>
      <c r="FU1098" s="42"/>
      <c r="FV1098" s="42"/>
      <c r="FW1098" s="42"/>
      <c r="FX1098" s="42"/>
      <c r="FY1098" s="42"/>
      <c r="FZ1098" s="42"/>
      <c r="GA1098" s="42"/>
      <c r="GB1098" s="42"/>
      <c r="GC1098" s="42"/>
      <c r="GD1098" s="42"/>
      <c r="GE1098" s="42"/>
      <c r="GF1098" s="42"/>
      <c r="GG1098" s="42"/>
      <c r="GH1098" s="42"/>
      <c r="GI1098" s="42"/>
      <c r="GJ1098" s="42"/>
      <c r="GK1098" s="42"/>
      <c r="GL1098" s="42"/>
      <c r="GM1098" s="154">
        <f>'[1]Automation Master'!$B$10*FQ1098*FO1098</f>
        <v>0</v>
      </c>
      <c r="GN1098" s="155">
        <f>'[1]Automation Master'!$B$11*FO1098*FQ1098+GM1098</f>
        <v>0</v>
      </c>
      <c r="GO1098" s="155">
        <f>'[1]Automation Master'!$B$12*FO1098*FQ1098+GN1098</f>
        <v>0</v>
      </c>
      <c r="GP1098" s="155">
        <f>'[1]Automation Master'!$B$13*FO1098*FQ1098+GO1098</f>
        <v>0</v>
      </c>
      <c r="GQ1098" s="155">
        <f>'[1]Automation Master'!$C$10*FO1098*FQ1098+GP1098</f>
        <v>0</v>
      </c>
      <c r="GR1098" s="155">
        <f>'[1]Automation Master'!$C$11*FO1098*FQ1098+GQ1098</f>
        <v>0</v>
      </c>
      <c r="GS1098" s="155">
        <f>'[1]Automation Master'!$C$12*FO1098*FQ1098+GR1098</f>
        <v>0</v>
      </c>
      <c r="GT1098" s="155">
        <f>'[1]Automation Master'!$C$13*FO1098*FQ1098+GS1098</f>
        <v>0</v>
      </c>
      <c r="GU1098" s="155">
        <f>'[1]Automation Master'!$D$10*FO1098*FQ1098+GT1098</f>
        <v>0</v>
      </c>
      <c r="GV1098" s="155">
        <f>'[1]Automation Master'!$D$11*FO1098*FQ1098+GU1098</f>
        <v>0</v>
      </c>
      <c r="GW1098" s="155">
        <f>'[1]Automation Master'!$D$12*FO1098*FQ1098+GV1098</f>
        <v>0</v>
      </c>
      <c r="GX1098" s="155">
        <f>'[1]Automation Master'!$D$13*FO1098*FQ1098+GW1098</f>
        <v>0</v>
      </c>
      <c r="GY1098" s="155">
        <f>'[1]Automation Master'!$E$10*FO1098*FQ1098+GX1098</f>
        <v>0</v>
      </c>
      <c r="GZ1098" s="155">
        <f>'[1]Automation Master'!$E$11*FO1098*FQ1098+GY1098</f>
        <v>0</v>
      </c>
      <c r="HA1098" s="155">
        <f>'[1]Automation Master'!$E$12*FO1098*FQ1098+GZ1098</f>
        <v>0</v>
      </c>
      <c r="HB1098" s="155">
        <f>'[1]Automation Master'!$E$13*FO1098*FQ1098+HA1098</f>
        <v>0</v>
      </c>
      <c r="HC1098" s="155">
        <f>'[1]Automation Master'!$F$10*FO1098*FQ1098+HB1098</f>
        <v>0</v>
      </c>
      <c r="HD1098" s="155">
        <f>'[1]Automation Master'!$F$11*FO1098*FQ1098+HC1098</f>
        <v>0</v>
      </c>
      <c r="HE1098" s="155">
        <f>'[1]Automation Master'!$F$12*FO1098*FQ1098+HD1098</f>
        <v>0</v>
      </c>
      <c r="HF1098" s="156">
        <f>'[1]Automation Master'!$F$13*FO1098*FQ1098+HE1098</f>
        <v>0</v>
      </c>
      <c r="HG1098" s="157"/>
      <c r="HH1098" s="157"/>
      <c r="HI1098" s="157"/>
      <c r="HJ1098" s="157"/>
      <c r="HK1098" s="157"/>
      <c r="HL1098" s="157"/>
      <c r="HM1098" s="157"/>
      <c r="HN1098" s="157"/>
      <c r="HO1098" s="157"/>
      <c r="HP1098" s="157"/>
      <c r="HQ1098" s="157"/>
      <c r="HR1098" s="157"/>
      <c r="HS1098" s="157"/>
      <c r="HT1098" s="157"/>
      <c r="HU1098" s="157"/>
      <c r="HV1098" s="157"/>
      <c r="HW1098" s="157"/>
      <c r="HX1098" s="157"/>
      <c r="HY1098" s="42"/>
      <c r="HZ1098" s="42"/>
      <c r="IA1098" s="148">
        <f t="shared" si="1292"/>
        <v>14</v>
      </c>
      <c r="IB1098" s="148">
        <f t="shared" si="1293"/>
        <v>14</v>
      </c>
      <c r="IC1098" s="148">
        <f t="shared" si="1294"/>
        <v>14</v>
      </c>
      <c r="ID1098" s="148">
        <f t="shared" si="1295"/>
        <v>14</v>
      </c>
      <c r="IE1098" s="148">
        <f t="shared" si="1296"/>
        <v>14</v>
      </c>
      <c r="IH1098">
        <f t="shared" si="1302"/>
        <v>13.850504547153356</v>
      </c>
      <c r="II1098">
        <f t="shared" si="1303"/>
        <v>13.744886009717204</v>
      </c>
      <c r="IJ1098">
        <f t="shared" si="1304"/>
        <v>13.670138283293884</v>
      </c>
      <c r="IK1098">
        <f t="shared" si="1305"/>
        <v>13.617373863211661</v>
      </c>
      <c r="IL1098">
        <f t="shared" si="1306"/>
        <v>13.617373863211661</v>
      </c>
      <c r="IN1098" s="42">
        <f t="shared" si="1297"/>
        <v>1.0678246631903119E-2</v>
      </c>
      <c r="IO1098" s="42">
        <f t="shared" si="1298"/>
        <v>1.8222427877342566E-2</v>
      </c>
      <c r="IP1098" s="42">
        <f t="shared" si="1299"/>
        <v>2.3561551193293999E-2</v>
      </c>
      <c r="IQ1098" s="42">
        <f t="shared" si="1300"/>
        <v>2.7330438342024217E-2</v>
      </c>
      <c r="IR1098" s="42">
        <f t="shared" si="1301"/>
        <v>2.7330438342024217E-2</v>
      </c>
      <c r="IT1098" s="9">
        <f t="shared" si="1282"/>
        <v>0</v>
      </c>
      <c r="IU1098" s="9">
        <f t="shared" si="1283"/>
        <v>0</v>
      </c>
      <c r="IV1098" s="9">
        <f t="shared" si="1284"/>
        <v>0</v>
      </c>
      <c r="IW1098" s="9">
        <f t="shared" si="1285"/>
        <v>0</v>
      </c>
      <c r="IX1098" s="9">
        <f t="shared" si="1286"/>
        <v>0</v>
      </c>
    </row>
    <row r="1099" spans="1:258" ht="15.75" hidden="1" thickBot="1" x14ac:dyDescent="0.3">
      <c r="A1099">
        <v>70</v>
      </c>
      <c r="B1099" t="s">
        <v>679</v>
      </c>
      <c r="C1099" t="s">
        <v>318</v>
      </c>
      <c r="D1099" t="s">
        <v>288</v>
      </c>
      <c r="E1099" t="s">
        <v>680</v>
      </c>
      <c r="F1099" t="s">
        <v>290</v>
      </c>
      <c r="G1099" t="s">
        <v>256</v>
      </c>
      <c r="H1099">
        <v>69</v>
      </c>
      <c r="I1099">
        <v>1</v>
      </c>
      <c r="K1099">
        <v>60</v>
      </c>
      <c r="L1099">
        <v>9</v>
      </c>
      <c r="M1099">
        <v>1</v>
      </c>
      <c r="R1099">
        <v>20</v>
      </c>
      <c r="S1099">
        <v>47</v>
      </c>
      <c r="T1099">
        <v>2</v>
      </c>
      <c r="X1099">
        <v>1</v>
      </c>
      <c r="Y1099">
        <v>69</v>
      </c>
      <c r="AA1099">
        <v>1</v>
      </c>
      <c r="AB1099">
        <v>1</v>
      </c>
      <c r="AE1099">
        <v>22</v>
      </c>
      <c r="AF1099">
        <v>46</v>
      </c>
      <c r="AL1099">
        <v>1</v>
      </c>
      <c r="AQ1099">
        <v>1</v>
      </c>
      <c r="AT1099">
        <v>70</v>
      </c>
      <c r="AU1099">
        <v>0</v>
      </c>
      <c r="AV1099">
        <v>0</v>
      </c>
      <c r="AW1099">
        <v>0</v>
      </c>
      <c r="AX1099">
        <v>70</v>
      </c>
      <c r="BB1099">
        <f t="shared" ref="BB1099:BB1162" si="1319">A1099</f>
        <v>70</v>
      </c>
      <c r="BD1099">
        <f t="shared" ref="BD1099:BD1162" si="1320">IF(BC1099="",BB1099,BC1099)</f>
        <v>70</v>
      </c>
      <c r="BE1099">
        <f t="shared" ref="BE1099:BE1162" si="1321">IF(BC1099="",BB1099,(BB1099-(BB1099-BC1099)/2))</f>
        <v>70</v>
      </c>
      <c r="BF1099">
        <f t="shared" ref="BF1099:BF1162" si="1322">BD1099</f>
        <v>70</v>
      </c>
      <c r="BH1099">
        <f t="shared" ref="BH1099:BH1162" si="1323">BB1099-BF1099</f>
        <v>0</v>
      </c>
      <c r="BK1099" s="45">
        <f>IF(G1099="MEA",'[1]Net Hire Rate'!$E$7,IF(G1099="AMR",'[1]Net Hire Rate'!$F$7,IF(G1099="EUR",'[1]Net Hire Rate'!$G$7,IF(G1099="APAC",'[1]Net Hire Rate'!$H$7,0))))</f>
        <v>1.6761041902604757E-3</v>
      </c>
      <c r="BL1099" s="45">
        <f>IF(G1099="MEA",'[1]Net Hire Rate'!$E$8,IF(G1099="AMR",'[1]Net Hire Rate'!$F$8,IF(G1099="EUR",'[1]Net Hire Rate'!$G$8,IF(G1099="APAC",'[1]Net Hire Rate'!$H$8,0))))</f>
        <v>1.6761041902604757E-3</v>
      </c>
      <c r="BM1099" s="45">
        <f>IF(G1099="MEA",'[1]Net Hire Rate'!$E$9,IF(G1099="AMR",'[1]Net Hire Rate'!$F$9,IF(G1099="EUR",'[1]Net Hire Rate'!$G$9,IF(G1099="APAC",'[1]Net Hire Rate'!$H$9,0))))</f>
        <v>1.6761041902604757E-3</v>
      </c>
      <c r="BN1099" s="45">
        <f>IF(G1099="MEA",'[1]Net Hire Rate'!$E$10,IF(G1099="AMR",'[1]Net Hire Rate'!$F$10,IF(G1099="EUR",'[1]Net Hire Rate'!$G$10,IF(G1099="APAC",'[1]Net Hire Rate'!$H$10,0))))</f>
        <v>1.6761041902604757E-3</v>
      </c>
      <c r="BO1099" s="45">
        <f>IF(G1099="MEA",'[1]Net Hire Rate'!$E$11,IF(G1099="AMR",'[1]Net Hire Rate'!$F$11,IF(G1099="EUR",'[1]Net Hire Rate'!$G$11,IF(G1099="APAC",'[1]Net Hire Rate'!$H$11,0))))</f>
        <v>1.6761041902604757E-3</v>
      </c>
      <c r="BP1099" s="45">
        <f>IF(G1099="MEA",'[1]Net Hire Rate'!$E$12,IF(G1099="AMR",'[1]Net Hire Rate'!$F$12,IF(G1099="EUR",'[1]Net Hire Rate'!$G$12,IF(G1099="APAC",'[1]Net Hire Rate'!$H$12,0))))</f>
        <v>1.6761041902604757E-3</v>
      </c>
      <c r="BQ1099" s="147">
        <f t="shared" ref="BQ1099:BQ1162" si="1324">BB1099</f>
        <v>70</v>
      </c>
      <c r="BR1099" s="147">
        <f t="shared" si="1307"/>
        <v>70</v>
      </c>
      <c r="BS1099" s="147">
        <f t="shared" ref="BS1099:BS1162" si="1325">BR1099*(1+BL1099)</f>
        <v>70.117327293318226</v>
      </c>
      <c r="BT1099" s="148">
        <f t="shared" si="1308"/>
        <v>70.117327293318226</v>
      </c>
      <c r="BU1099" s="149">
        <f t="shared" ref="BU1099:BU1162" si="1326">BT1099*(1+BM1099)</f>
        <v>70.234851239404421</v>
      </c>
      <c r="BV1099" s="148">
        <f t="shared" si="1309"/>
        <v>70.234851239404421</v>
      </c>
      <c r="BW1099" s="148">
        <f t="shared" ref="BW1099:BW1162" si="1327">BV1099*(1+BN1099)</f>
        <v>70.352572167869099</v>
      </c>
      <c r="BX1099" s="148">
        <f t="shared" si="1310"/>
        <v>69.352572167869099</v>
      </c>
      <c r="BY1099" s="148">
        <f t="shared" ref="BY1099:BY1162" si="1328">BX1099*(1+BO1099)</f>
        <v>69.468814304684997</v>
      </c>
      <c r="BZ1099" s="148">
        <f t="shared" si="1311"/>
        <v>69.468814304684997</v>
      </c>
      <c r="CA1099" s="148">
        <f t="shared" ref="CA1099:CA1162" si="1329">BZ1099*(1+BP1099)</f>
        <v>69.585251275433507</v>
      </c>
      <c r="CB1099" s="148">
        <f t="shared" si="1312"/>
        <v>69.585251275433507</v>
      </c>
      <c r="CC1099" s="148"/>
      <c r="CD1099" s="38"/>
      <c r="CE1099" s="38"/>
      <c r="CF1099" s="38"/>
      <c r="CG1099" s="38"/>
      <c r="CH1099" s="38"/>
      <c r="CI1099" s="38"/>
      <c r="CJ1099" s="38"/>
      <c r="CK1099" s="41"/>
      <c r="CL1099" s="41"/>
      <c r="CM1099" s="40"/>
      <c r="CN1099" s="41"/>
      <c r="CO1099" s="41"/>
      <c r="CP1099" s="41"/>
      <c r="CQ1099" s="41"/>
      <c r="CR1099" s="41"/>
      <c r="CS1099" s="41"/>
      <c r="CT1099" s="41"/>
      <c r="CU1099" s="40"/>
      <c r="CV1099" s="41"/>
      <c r="CW1099" s="41"/>
      <c r="CX1099" s="41"/>
      <c r="CY1099" s="41"/>
      <c r="CZ1099" s="41"/>
      <c r="DA1099" s="41"/>
      <c r="DB1099" s="41"/>
      <c r="DC1099" s="40"/>
      <c r="DD1099" s="41"/>
      <c r="DE1099" s="41"/>
      <c r="DF1099" s="41"/>
      <c r="DG1099" s="41"/>
      <c r="DH1099" s="41"/>
      <c r="DI1099" s="41"/>
      <c r="DJ1099" s="41"/>
      <c r="DK1099" s="40"/>
      <c r="DL1099" s="41"/>
      <c r="DM1099" s="41"/>
      <c r="DN1099" s="41"/>
      <c r="DO1099" s="41"/>
      <c r="DP1099" s="41"/>
      <c r="DQ1099" s="41"/>
      <c r="DR1099" s="15"/>
      <c r="DS1099" s="151">
        <f t="shared" si="1313"/>
        <v>70</v>
      </c>
      <c r="DT1099" s="152">
        <f t="shared" si="1314"/>
        <v>0</v>
      </c>
      <c r="DU1099" s="7">
        <f t="shared" si="1315"/>
        <v>0</v>
      </c>
      <c r="DV1099" s="7">
        <f t="shared" si="1316"/>
        <v>0</v>
      </c>
      <c r="DW1099">
        <f t="shared" si="1317"/>
        <v>0</v>
      </c>
      <c r="DX1099">
        <f t="shared" si="1318"/>
        <v>0</v>
      </c>
      <c r="DZ1099">
        <f t="shared" ref="DZ1099:DZ1162" si="1330">IF(CE1099="",DS1099,DS1099)</f>
        <v>70</v>
      </c>
      <c r="EA1099">
        <f t="shared" ref="EA1099:EA1162" si="1331">IF(CE1099="",DS1099,DT1099)</f>
        <v>70</v>
      </c>
      <c r="EB1099">
        <f t="shared" ref="EB1099:EB1162" si="1332">IF(CE1099="",DS1099,DU1099)</f>
        <v>70</v>
      </c>
      <c r="EC1099">
        <f t="shared" ref="EC1099:EC1162" si="1333">IF(CE1099="",DS1099,DV1099)</f>
        <v>70</v>
      </c>
      <c r="ED1099">
        <f t="shared" ref="ED1099:ED1162" si="1334">IF(CE1099="",DS1099,DW1099)</f>
        <v>70</v>
      </c>
      <c r="EE1099">
        <f t="shared" ref="EE1099:EE1162" si="1335">IF(CE1099="",DS1099,DX1099)</f>
        <v>70</v>
      </c>
      <c r="EG1099">
        <f t="shared" ref="EG1099:EG1162" si="1336">IFERROR((A1099/DZ1099)*EA1099,"")</f>
        <v>70</v>
      </c>
      <c r="EH1099">
        <f t="shared" ref="EH1099:EH1162" si="1337">IFERROR((A1099/EA1099)*EB1099,"")</f>
        <v>70</v>
      </c>
      <c r="EI1099">
        <f t="shared" ref="EI1099:EI1162" si="1338">IFERROR((A1099/EB1099)*EC1099,"")</f>
        <v>70</v>
      </c>
      <c r="EJ1099">
        <f t="shared" ref="EJ1099:EJ1162" si="1339">IFERROR((A1099/EC1099)*ED1099,"")</f>
        <v>70</v>
      </c>
      <c r="EK1099">
        <f t="shared" ref="EK1099:EK1162" si="1340">IFERROR((A1099/ED1099)*EE1099,"")</f>
        <v>70</v>
      </c>
      <c r="EM1099">
        <f>IF($EM$9='[1]L&amp;D Numbers'!$E$6,'[1]L&amp;D Numbers'!$E$7)</f>
        <v>350</v>
      </c>
      <c r="EN1099">
        <f>IF($EN$9='[1]L&amp;D Numbers'!$F$6,'[1]L&amp;D Numbers'!$F$7)</f>
        <v>2000</v>
      </c>
      <c r="EO1099">
        <f>IF($EO$9='[1]L&amp;D Numbers'!$G$6,'[1]L&amp;D Numbers'!$G$7)</f>
        <v>2000</v>
      </c>
      <c r="EP1099">
        <f>IF($EP$9='[1]L&amp;D Numbers'!$H$6,'[1]L&amp;D Numbers'!$H$7)</f>
        <v>2000</v>
      </c>
      <c r="EQ1099">
        <f>IF($EQ$9='[1]L&amp;D Numbers'!$I$6,'[1]L&amp;D Numbers'!$I$7)</f>
        <v>2000</v>
      </c>
      <c r="ER1099">
        <f>IF($ER$9='[1]L&amp;D Numbers'!$J$6,'[1]L&amp;D Numbers'!$J$7)</f>
        <v>0</v>
      </c>
      <c r="ET1099" s="45">
        <f>'[1]L&amp;D Master'!$E$10</f>
        <v>1.0678246631903041E-2</v>
      </c>
      <c r="EU1099" s="45">
        <f>ET1099+'[1]L&amp;D Master'!$F$10</f>
        <v>1.8222427877342538E-2</v>
      </c>
      <c r="EV1099" s="45">
        <f>EU1099+'[1]L&amp;D Master'!$G$10</f>
        <v>2.3561551193294058E-2</v>
      </c>
      <c r="EW1099" s="45">
        <f>EV1099+'[1]L&amp;D Master'!$H$10</f>
        <v>2.7330438342024234E-2</v>
      </c>
      <c r="EX1099" s="45">
        <f>EW1099+'[1]L&amp;D Master'!$I$10</f>
        <v>2.9999999999999995E-2</v>
      </c>
      <c r="EY1099" s="45"/>
      <c r="EZ1099" s="45">
        <f t="shared" ref="EZ1099:EZ1162" si="1341">(ET1099/2000)*EN1099</f>
        <v>1.0678246631903041E-2</v>
      </c>
      <c r="FA1099" s="45">
        <f t="shared" ref="FA1099:FD1162" si="1342">EZ1099+((EU1099-ET1099)/2000)*EO1099</f>
        <v>1.8222427877342538E-2</v>
      </c>
      <c r="FB1099" s="45">
        <f t="shared" si="1342"/>
        <v>2.3561551193294058E-2</v>
      </c>
      <c r="FC1099" s="45">
        <f t="shared" si="1342"/>
        <v>2.7330438342024234E-2</v>
      </c>
      <c r="FD1099" s="45">
        <f t="shared" si="1342"/>
        <v>2.7330438342024234E-2</v>
      </c>
      <c r="FE1099" s="45"/>
      <c r="FF1099">
        <f t="shared" si="1287"/>
        <v>69.252522735766789</v>
      </c>
      <c r="FG1099">
        <f t="shared" si="1288"/>
        <v>68.724430048586029</v>
      </c>
      <c r="FH1099">
        <f t="shared" si="1289"/>
        <v>68.350691416469417</v>
      </c>
      <c r="FI1099">
        <f t="shared" si="1290"/>
        <v>68.086869316058312</v>
      </c>
      <c r="FJ1099">
        <f t="shared" si="1291"/>
        <v>68.086869316058312</v>
      </c>
      <c r="FL1099" s="34"/>
      <c r="FM1099" s="34"/>
      <c r="FN1099" s="34"/>
      <c r="FO1099" s="34"/>
      <c r="FP1099" s="34"/>
      <c r="FQ1099" s="153">
        <f t="shared" ref="FQ1099:FQ1162" si="1343">IF(FP1099="",0.5/4,FP1099/4)</f>
        <v>0.125</v>
      </c>
      <c r="FR1099" s="153"/>
      <c r="FS1099" s="42"/>
      <c r="FT1099" s="42"/>
      <c r="FU1099" s="42"/>
      <c r="FV1099" s="42"/>
      <c r="FW1099" s="42"/>
      <c r="FX1099" s="42"/>
      <c r="FY1099" s="42"/>
      <c r="FZ1099" s="42"/>
      <c r="GA1099" s="42"/>
      <c r="GB1099" s="42"/>
      <c r="GC1099" s="42"/>
      <c r="GD1099" s="42"/>
      <c r="GE1099" s="42"/>
      <c r="GF1099" s="42"/>
      <c r="GG1099" s="42"/>
      <c r="GH1099" s="42"/>
      <c r="GI1099" s="42"/>
      <c r="GJ1099" s="42"/>
      <c r="GK1099" s="42"/>
      <c r="GL1099" s="42"/>
      <c r="GM1099" s="154">
        <f>'[1]Automation Master'!$B$10*FQ1099*FO1099</f>
        <v>0</v>
      </c>
      <c r="GN1099" s="155">
        <f>'[1]Automation Master'!$B$11*FO1099*FQ1099+GM1099</f>
        <v>0</v>
      </c>
      <c r="GO1099" s="155">
        <f>'[1]Automation Master'!$B$12*FO1099*FQ1099+GN1099</f>
        <v>0</v>
      </c>
      <c r="GP1099" s="155">
        <f>'[1]Automation Master'!$B$13*FO1099*FQ1099+GO1099</f>
        <v>0</v>
      </c>
      <c r="GQ1099" s="155">
        <f>'[1]Automation Master'!$C$10*FO1099*FQ1099+GP1099</f>
        <v>0</v>
      </c>
      <c r="GR1099" s="155">
        <f>'[1]Automation Master'!$C$11*FO1099*FQ1099+GQ1099</f>
        <v>0</v>
      </c>
      <c r="GS1099" s="155">
        <f>'[1]Automation Master'!$C$12*FO1099*FQ1099+GR1099</f>
        <v>0</v>
      </c>
      <c r="GT1099" s="155">
        <f>'[1]Automation Master'!$C$13*FO1099*FQ1099+GS1099</f>
        <v>0</v>
      </c>
      <c r="GU1099" s="155">
        <f>'[1]Automation Master'!$D$10*FO1099*FQ1099+GT1099</f>
        <v>0</v>
      </c>
      <c r="GV1099" s="155">
        <f>'[1]Automation Master'!$D$11*FO1099*FQ1099+GU1099</f>
        <v>0</v>
      </c>
      <c r="GW1099" s="155">
        <f>'[1]Automation Master'!$D$12*FO1099*FQ1099+GV1099</f>
        <v>0</v>
      </c>
      <c r="GX1099" s="155">
        <f>'[1]Automation Master'!$D$13*FO1099*FQ1099+GW1099</f>
        <v>0</v>
      </c>
      <c r="GY1099" s="155">
        <f>'[1]Automation Master'!$E$10*FO1099*FQ1099+GX1099</f>
        <v>0</v>
      </c>
      <c r="GZ1099" s="155">
        <f>'[1]Automation Master'!$E$11*FO1099*FQ1099+GY1099</f>
        <v>0</v>
      </c>
      <c r="HA1099" s="155">
        <f>'[1]Automation Master'!$E$12*FO1099*FQ1099+GZ1099</f>
        <v>0</v>
      </c>
      <c r="HB1099" s="155">
        <f>'[1]Automation Master'!$E$13*FO1099*FQ1099+HA1099</f>
        <v>0</v>
      </c>
      <c r="HC1099" s="155">
        <f>'[1]Automation Master'!$F$10*FO1099*FQ1099+HB1099</f>
        <v>0</v>
      </c>
      <c r="HD1099" s="155">
        <f>'[1]Automation Master'!$F$11*FO1099*FQ1099+HC1099</f>
        <v>0</v>
      </c>
      <c r="HE1099" s="155">
        <f>'[1]Automation Master'!$F$12*FO1099*FQ1099+HD1099</f>
        <v>0</v>
      </c>
      <c r="HF1099" s="156">
        <f>'[1]Automation Master'!$F$13*FO1099*FQ1099+HE1099</f>
        <v>0</v>
      </c>
      <c r="HG1099" s="157"/>
      <c r="HH1099" s="157"/>
      <c r="HI1099" s="157"/>
      <c r="HJ1099" s="157"/>
      <c r="HK1099" s="157"/>
      <c r="HL1099" s="157"/>
      <c r="HM1099" s="157"/>
      <c r="HN1099" s="157"/>
      <c r="HO1099" s="157"/>
      <c r="HP1099" s="157"/>
      <c r="HQ1099" s="157"/>
      <c r="HR1099" s="157"/>
      <c r="HS1099" s="157"/>
      <c r="HT1099" s="157"/>
      <c r="HU1099" s="157"/>
      <c r="HV1099" s="157"/>
      <c r="HW1099" s="157"/>
      <c r="HX1099" s="157"/>
      <c r="HY1099" s="42"/>
      <c r="HZ1099" s="42"/>
      <c r="IA1099" s="148">
        <f t="shared" si="1292"/>
        <v>70</v>
      </c>
      <c r="IB1099" s="148">
        <f t="shared" si="1293"/>
        <v>70</v>
      </c>
      <c r="IC1099" s="148">
        <f t="shared" si="1294"/>
        <v>70</v>
      </c>
      <c r="ID1099" s="148">
        <f t="shared" si="1295"/>
        <v>70</v>
      </c>
      <c r="IE1099" s="148">
        <f t="shared" si="1296"/>
        <v>70</v>
      </c>
      <c r="IH1099">
        <f t="shared" si="1302"/>
        <v>69.252522735766789</v>
      </c>
      <c r="II1099">
        <f t="shared" si="1303"/>
        <v>68.724430048586029</v>
      </c>
      <c r="IJ1099">
        <f t="shared" si="1304"/>
        <v>68.350691416469417</v>
      </c>
      <c r="IK1099">
        <f t="shared" si="1305"/>
        <v>68.086869316058312</v>
      </c>
      <c r="IL1099">
        <f t="shared" si="1306"/>
        <v>68.086869316058312</v>
      </c>
      <c r="IN1099" s="42">
        <f t="shared" si="1297"/>
        <v>1.0678246631903018E-2</v>
      </c>
      <c r="IO1099" s="42">
        <f t="shared" si="1298"/>
        <v>1.8222427877342438E-2</v>
      </c>
      <c r="IP1099" s="42">
        <f t="shared" si="1299"/>
        <v>2.3561551193294047E-2</v>
      </c>
      <c r="IQ1099" s="42">
        <f t="shared" si="1300"/>
        <v>2.7330438342024112E-2</v>
      </c>
      <c r="IR1099" s="42">
        <f t="shared" si="1301"/>
        <v>2.7330438342024112E-2</v>
      </c>
      <c r="IT1099" s="9">
        <f t="shared" ref="IT1099:IT1162" si="1344">GP1099</f>
        <v>0</v>
      </c>
      <c r="IU1099" s="9">
        <f t="shared" ref="IU1099:IU1162" si="1345">GT1099</f>
        <v>0</v>
      </c>
      <c r="IV1099" s="9">
        <f t="shared" ref="IV1099:IV1162" si="1346">GX1099</f>
        <v>0</v>
      </c>
      <c r="IW1099" s="9">
        <f t="shared" ref="IW1099:IW1162" si="1347">HB1099</f>
        <v>0</v>
      </c>
      <c r="IX1099" s="9">
        <f t="shared" ref="IX1099:IX1162" si="1348">HF1099</f>
        <v>0</v>
      </c>
    </row>
    <row r="1100" spans="1:258" ht="15.75" hidden="1" thickBot="1" x14ac:dyDescent="0.3">
      <c r="A1100">
        <v>8</v>
      </c>
      <c r="B1100" t="s">
        <v>679</v>
      </c>
      <c r="C1100" t="s">
        <v>312</v>
      </c>
      <c r="D1100" t="s">
        <v>288</v>
      </c>
      <c r="E1100" t="s">
        <v>680</v>
      </c>
      <c r="F1100" t="s">
        <v>290</v>
      </c>
      <c r="G1100" t="s">
        <v>256</v>
      </c>
      <c r="H1100">
        <v>7</v>
      </c>
      <c r="I1100">
        <v>1</v>
      </c>
      <c r="L1100">
        <v>7</v>
      </c>
      <c r="M1100">
        <v>1</v>
      </c>
      <c r="R1100">
        <v>5</v>
      </c>
      <c r="S1100">
        <v>1</v>
      </c>
      <c r="T1100">
        <v>1</v>
      </c>
      <c r="X1100">
        <v>1</v>
      </c>
      <c r="Y1100">
        <v>7</v>
      </c>
      <c r="AA1100">
        <v>1</v>
      </c>
      <c r="AB1100">
        <v>7</v>
      </c>
      <c r="AL1100">
        <v>1</v>
      </c>
      <c r="AP1100">
        <v>1</v>
      </c>
      <c r="AT1100">
        <v>8</v>
      </c>
      <c r="AU1100">
        <v>8</v>
      </c>
      <c r="AV1100">
        <v>0</v>
      </c>
      <c r="AW1100">
        <v>0</v>
      </c>
      <c r="AX1100">
        <v>0</v>
      </c>
      <c r="BB1100">
        <f t="shared" si="1319"/>
        <v>8</v>
      </c>
      <c r="BD1100">
        <f t="shared" si="1320"/>
        <v>8</v>
      </c>
      <c r="BE1100">
        <f t="shared" si="1321"/>
        <v>8</v>
      </c>
      <c r="BF1100">
        <f t="shared" si="1322"/>
        <v>8</v>
      </c>
      <c r="BH1100">
        <f t="shared" si="1323"/>
        <v>0</v>
      </c>
      <c r="BK1100" s="45">
        <f>IF(G1100="MEA",'[1]Net Hire Rate'!$E$7,IF(G1100="AMR",'[1]Net Hire Rate'!$F$7,IF(G1100="EUR",'[1]Net Hire Rate'!$G$7,IF(G1100="APAC",'[1]Net Hire Rate'!$H$7,0))))</f>
        <v>1.6761041902604757E-3</v>
      </c>
      <c r="BL1100" s="45">
        <f>IF(G1100="MEA",'[1]Net Hire Rate'!$E$8,IF(G1100="AMR",'[1]Net Hire Rate'!$F$8,IF(G1100="EUR",'[1]Net Hire Rate'!$G$8,IF(G1100="APAC",'[1]Net Hire Rate'!$H$8,0))))</f>
        <v>1.6761041902604757E-3</v>
      </c>
      <c r="BM1100" s="45">
        <f>IF(G1100="MEA",'[1]Net Hire Rate'!$E$9,IF(G1100="AMR",'[1]Net Hire Rate'!$F$9,IF(G1100="EUR",'[1]Net Hire Rate'!$G$9,IF(G1100="APAC",'[1]Net Hire Rate'!$H$9,0))))</f>
        <v>1.6761041902604757E-3</v>
      </c>
      <c r="BN1100" s="45">
        <f>IF(G1100="MEA",'[1]Net Hire Rate'!$E$10,IF(G1100="AMR",'[1]Net Hire Rate'!$F$10,IF(G1100="EUR",'[1]Net Hire Rate'!$G$10,IF(G1100="APAC",'[1]Net Hire Rate'!$H$10,0))))</f>
        <v>1.6761041902604757E-3</v>
      </c>
      <c r="BO1100" s="45">
        <f>IF(G1100="MEA",'[1]Net Hire Rate'!$E$11,IF(G1100="AMR",'[1]Net Hire Rate'!$F$11,IF(G1100="EUR",'[1]Net Hire Rate'!$G$11,IF(G1100="APAC",'[1]Net Hire Rate'!$H$11,0))))</f>
        <v>1.6761041902604757E-3</v>
      </c>
      <c r="BP1100" s="45">
        <f>IF(G1100="MEA",'[1]Net Hire Rate'!$E$12,IF(G1100="AMR",'[1]Net Hire Rate'!$F$12,IF(G1100="EUR",'[1]Net Hire Rate'!$G$12,IF(G1100="APAC",'[1]Net Hire Rate'!$H$12,0))))</f>
        <v>1.6761041902604757E-3</v>
      </c>
      <c r="BQ1100" s="147">
        <f t="shared" si="1324"/>
        <v>8</v>
      </c>
      <c r="BR1100" s="147">
        <f t="shared" si="1307"/>
        <v>8</v>
      </c>
      <c r="BS1100" s="147">
        <f t="shared" si="1325"/>
        <v>8.0134088335220834</v>
      </c>
      <c r="BT1100" s="148">
        <f t="shared" si="1308"/>
        <v>8.0134088335220834</v>
      </c>
      <c r="BU1100" s="149">
        <f t="shared" si="1326"/>
        <v>8.0268401416462201</v>
      </c>
      <c r="BV1100" s="148">
        <f t="shared" si="1309"/>
        <v>7.0268401416462201</v>
      </c>
      <c r="BW1100" s="148">
        <f t="shared" si="1327"/>
        <v>7.0386178578519232</v>
      </c>
      <c r="BX1100" s="148">
        <f t="shared" si="1310"/>
        <v>7.0386178578519232</v>
      </c>
      <c r="BY1100" s="148">
        <f t="shared" si="1328"/>
        <v>7.0504153147371103</v>
      </c>
      <c r="BZ1100" s="148">
        <f t="shared" si="1311"/>
        <v>7.0504153147371103</v>
      </c>
      <c r="CA1100" s="148">
        <f t="shared" si="1329"/>
        <v>7.0622325453892172</v>
      </c>
      <c r="CB1100" s="148">
        <f t="shared" si="1312"/>
        <v>7.0622325453892172</v>
      </c>
      <c r="CC1100" s="148"/>
      <c r="CD1100" s="38"/>
      <c r="CE1100" s="38"/>
      <c r="CF1100" s="38"/>
      <c r="CG1100" s="38"/>
      <c r="CH1100" s="38"/>
      <c r="CI1100" s="38"/>
      <c r="CJ1100" s="38"/>
      <c r="CK1100" s="41"/>
      <c r="CL1100" s="41"/>
      <c r="CM1100" s="40"/>
      <c r="CN1100" s="41"/>
      <c r="CO1100" s="41"/>
      <c r="CP1100" s="41"/>
      <c r="CQ1100" s="41"/>
      <c r="CR1100" s="41"/>
      <c r="CS1100" s="41"/>
      <c r="CT1100" s="41"/>
      <c r="CU1100" s="40"/>
      <c r="CV1100" s="41"/>
      <c r="CW1100" s="41"/>
      <c r="CX1100" s="41"/>
      <c r="CY1100" s="41"/>
      <c r="CZ1100" s="41"/>
      <c r="DA1100" s="41"/>
      <c r="DB1100" s="41"/>
      <c r="DC1100" s="40"/>
      <c r="DD1100" s="41"/>
      <c r="DE1100" s="41"/>
      <c r="DF1100" s="41"/>
      <c r="DG1100" s="41"/>
      <c r="DH1100" s="41"/>
      <c r="DI1100" s="41"/>
      <c r="DJ1100" s="41"/>
      <c r="DK1100" s="40"/>
      <c r="DL1100" s="41"/>
      <c r="DM1100" s="41"/>
      <c r="DN1100" s="41"/>
      <c r="DO1100" s="41"/>
      <c r="DP1100" s="41"/>
      <c r="DQ1100" s="41"/>
      <c r="DR1100" s="15"/>
      <c r="DS1100" s="151">
        <f t="shared" si="1313"/>
        <v>8</v>
      </c>
      <c r="DT1100" s="152">
        <f t="shared" si="1314"/>
        <v>0</v>
      </c>
      <c r="DU1100" s="7">
        <f t="shared" si="1315"/>
        <v>0</v>
      </c>
      <c r="DV1100" s="7">
        <f t="shared" si="1316"/>
        <v>0</v>
      </c>
      <c r="DW1100">
        <f t="shared" si="1317"/>
        <v>0</v>
      </c>
      <c r="DX1100">
        <f t="shared" si="1318"/>
        <v>0</v>
      </c>
      <c r="DZ1100">
        <f t="shared" si="1330"/>
        <v>8</v>
      </c>
      <c r="EA1100">
        <f t="shared" si="1331"/>
        <v>8</v>
      </c>
      <c r="EB1100">
        <f t="shared" si="1332"/>
        <v>8</v>
      </c>
      <c r="EC1100">
        <f t="shared" si="1333"/>
        <v>8</v>
      </c>
      <c r="ED1100">
        <f t="shared" si="1334"/>
        <v>8</v>
      </c>
      <c r="EE1100">
        <f t="shared" si="1335"/>
        <v>8</v>
      </c>
      <c r="EG1100">
        <f t="shared" si="1336"/>
        <v>8</v>
      </c>
      <c r="EH1100">
        <f t="shared" si="1337"/>
        <v>8</v>
      </c>
      <c r="EI1100">
        <f t="shared" si="1338"/>
        <v>8</v>
      </c>
      <c r="EJ1100">
        <f t="shared" si="1339"/>
        <v>8</v>
      </c>
      <c r="EK1100">
        <f t="shared" si="1340"/>
        <v>8</v>
      </c>
      <c r="EM1100">
        <f>IF($EM$9='[1]L&amp;D Numbers'!$E$6,'[1]L&amp;D Numbers'!$E$7)</f>
        <v>350</v>
      </c>
      <c r="EN1100">
        <f>IF($EN$9='[1]L&amp;D Numbers'!$F$6,'[1]L&amp;D Numbers'!$F$7)</f>
        <v>2000</v>
      </c>
      <c r="EO1100">
        <f>IF($EO$9='[1]L&amp;D Numbers'!$G$6,'[1]L&amp;D Numbers'!$G$7)</f>
        <v>2000</v>
      </c>
      <c r="EP1100">
        <f>IF($EP$9='[1]L&amp;D Numbers'!$H$6,'[1]L&amp;D Numbers'!$H$7)</f>
        <v>2000</v>
      </c>
      <c r="EQ1100">
        <f>IF($EQ$9='[1]L&amp;D Numbers'!$I$6,'[1]L&amp;D Numbers'!$I$7)</f>
        <v>2000</v>
      </c>
      <c r="ER1100">
        <f>IF($ER$9='[1]L&amp;D Numbers'!$J$6,'[1]L&amp;D Numbers'!$J$7)</f>
        <v>0</v>
      </c>
      <c r="ET1100" s="45">
        <f>'[1]L&amp;D Master'!$E$10</f>
        <v>1.0678246631903041E-2</v>
      </c>
      <c r="EU1100" s="45">
        <f>ET1100+'[1]L&amp;D Master'!$F$10</f>
        <v>1.8222427877342538E-2</v>
      </c>
      <c r="EV1100" s="45">
        <f>EU1100+'[1]L&amp;D Master'!$G$10</f>
        <v>2.3561551193294058E-2</v>
      </c>
      <c r="EW1100" s="45">
        <f>EV1100+'[1]L&amp;D Master'!$H$10</f>
        <v>2.7330438342024234E-2</v>
      </c>
      <c r="EX1100" s="45">
        <f>EW1100+'[1]L&amp;D Master'!$I$10</f>
        <v>2.9999999999999995E-2</v>
      </c>
      <c r="EY1100" s="45"/>
      <c r="EZ1100" s="45">
        <f t="shared" si="1341"/>
        <v>1.0678246631903041E-2</v>
      </c>
      <c r="FA1100" s="45">
        <f t="shared" si="1342"/>
        <v>1.8222427877342538E-2</v>
      </c>
      <c r="FB1100" s="45">
        <f t="shared" si="1342"/>
        <v>2.3561551193294058E-2</v>
      </c>
      <c r="FC1100" s="45">
        <f t="shared" si="1342"/>
        <v>2.7330438342024234E-2</v>
      </c>
      <c r="FD1100" s="45">
        <f t="shared" si="1342"/>
        <v>2.7330438342024234E-2</v>
      </c>
      <c r="FE1100" s="45"/>
      <c r="FF1100">
        <f t="shared" si="1287"/>
        <v>7.9145740269447753</v>
      </c>
      <c r="FG1100">
        <f t="shared" si="1288"/>
        <v>7.8542205769812599</v>
      </c>
      <c r="FH1100">
        <f t="shared" si="1289"/>
        <v>7.8115075904536475</v>
      </c>
      <c r="FI1100">
        <f t="shared" si="1290"/>
        <v>7.7813564932638064</v>
      </c>
      <c r="FJ1100">
        <f t="shared" si="1291"/>
        <v>7.7813564932638064</v>
      </c>
      <c r="FL1100" s="34"/>
      <c r="FM1100" s="34"/>
      <c r="FN1100" s="34"/>
      <c r="FO1100" s="34"/>
      <c r="FP1100" s="34"/>
      <c r="FQ1100" s="153">
        <f t="shared" si="1343"/>
        <v>0.125</v>
      </c>
      <c r="FR1100" s="153"/>
      <c r="FS1100" s="42"/>
      <c r="FT1100" s="42"/>
      <c r="FU1100" s="42"/>
      <c r="FV1100" s="42"/>
      <c r="FW1100" s="42"/>
      <c r="FX1100" s="42"/>
      <c r="FY1100" s="42"/>
      <c r="FZ1100" s="42"/>
      <c r="GA1100" s="42"/>
      <c r="GB1100" s="42"/>
      <c r="GC1100" s="42"/>
      <c r="GD1100" s="42"/>
      <c r="GE1100" s="42"/>
      <c r="GF1100" s="42"/>
      <c r="GG1100" s="42"/>
      <c r="GH1100" s="42"/>
      <c r="GI1100" s="42"/>
      <c r="GJ1100" s="42"/>
      <c r="GK1100" s="42"/>
      <c r="GL1100" s="42"/>
      <c r="GM1100" s="154">
        <f>'[1]Automation Master'!$B$10*FQ1100*FO1100</f>
        <v>0</v>
      </c>
      <c r="GN1100" s="155">
        <f>'[1]Automation Master'!$B$11*FO1100*FQ1100+GM1100</f>
        <v>0</v>
      </c>
      <c r="GO1100" s="155">
        <f>'[1]Automation Master'!$B$12*FO1100*FQ1100+GN1100</f>
        <v>0</v>
      </c>
      <c r="GP1100" s="155">
        <f>'[1]Automation Master'!$B$13*FO1100*FQ1100+GO1100</f>
        <v>0</v>
      </c>
      <c r="GQ1100" s="155">
        <f>'[1]Automation Master'!$C$10*FO1100*FQ1100+GP1100</f>
        <v>0</v>
      </c>
      <c r="GR1100" s="155">
        <f>'[1]Automation Master'!$C$11*FO1100*FQ1100+GQ1100</f>
        <v>0</v>
      </c>
      <c r="GS1100" s="155">
        <f>'[1]Automation Master'!$C$12*FO1100*FQ1100+GR1100</f>
        <v>0</v>
      </c>
      <c r="GT1100" s="155">
        <f>'[1]Automation Master'!$C$13*FO1100*FQ1100+GS1100</f>
        <v>0</v>
      </c>
      <c r="GU1100" s="155">
        <f>'[1]Automation Master'!$D$10*FO1100*FQ1100+GT1100</f>
        <v>0</v>
      </c>
      <c r="GV1100" s="155">
        <f>'[1]Automation Master'!$D$11*FO1100*FQ1100+GU1100</f>
        <v>0</v>
      </c>
      <c r="GW1100" s="155">
        <f>'[1]Automation Master'!$D$12*FO1100*FQ1100+GV1100</f>
        <v>0</v>
      </c>
      <c r="GX1100" s="155">
        <f>'[1]Automation Master'!$D$13*FO1100*FQ1100+GW1100</f>
        <v>0</v>
      </c>
      <c r="GY1100" s="155">
        <f>'[1]Automation Master'!$E$10*FO1100*FQ1100+GX1100</f>
        <v>0</v>
      </c>
      <c r="GZ1100" s="155">
        <f>'[1]Automation Master'!$E$11*FO1100*FQ1100+GY1100</f>
        <v>0</v>
      </c>
      <c r="HA1100" s="155">
        <f>'[1]Automation Master'!$E$12*FO1100*FQ1100+GZ1100</f>
        <v>0</v>
      </c>
      <c r="HB1100" s="155">
        <f>'[1]Automation Master'!$E$13*FO1100*FQ1100+HA1100</f>
        <v>0</v>
      </c>
      <c r="HC1100" s="155">
        <f>'[1]Automation Master'!$F$10*FO1100*FQ1100+HB1100</f>
        <v>0</v>
      </c>
      <c r="HD1100" s="155">
        <f>'[1]Automation Master'!$F$11*FO1100*FQ1100+HC1100</f>
        <v>0</v>
      </c>
      <c r="HE1100" s="155">
        <f>'[1]Automation Master'!$F$12*FO1100*FQ1100+HD1100</f>
        <v>0</v>
      </c>
      <c r="HF1100" s="156">
        <f>'[1]Automation Master'!$F$13*FO1100*FQ1100+HE1100</f>
        <v>0</v>
      </c>
      <c r="HG1100" s="157"/>
      <c r="HH1100" s="157"/>
      <c r="HI1100" s="157"/>
      <c r="HJ1100" s="157"/>
      <c r="HK1100" s="157"/>
      <c r="HL1100" s="157"/>
      <c r="HM1100" s="157"/>
      <c r="HN1100" s="157"/>
      <c r="HO1100" s="157"/>
      <c r="HP1100" s="157"/>
      <c r="HQ1100" s="157"/>
      <c r="HR1100" s="157"/>
      <c r="HS1100" s="157"/>
      <c r="HT1100" s="157"/>
      <c r="HU1100" s="157"/>
      <c r="HV1100" s="157"/>
      <c r="HW1100" s="157"/>
      <c r="HX1100" s="157"/>
      <c r="HY1100" s="42"/>
      <c r="HZ1100" s="42"/>
      <c r="IA1100" s="148">
        <f t="shared" si="1292"/>
        <v>8</v>
      </c>
      <c r="IB1100" s="148">
        <f t="shared" si="1293"/>
        <v>8</v>
      </c>
      <c r="IC1100" s="148">
        <f t="shared" si="1294"/>
        <v>8</v>
      </c>
      <c r="ID1100" s="148">
        <f t="shared" si="1295"/>
        <v>8</v>
      </c>
      <c r="IE1100" s="148">
        <f t="shared" si="1296"/>
        <v>8</v>
      </c>
      <c r="IH1100">
        <f t="shared" si="1302"/>
        <v>7.9145740269447753</v>
      </c>
      <c r="II1100">
        <f t="shared" si="1303"/>
        <v>7.8542205769812599</v>
      </c>
      <c r="IJ1100">
        <f t="shared" si="1304"/>
        <v>7.8115075904536475</v>
      </c>
      <c r="IK1100">
        <f t="shared" si="1305"/>
        <v>7.7813564932638064</v>
      </c>
      <c r="IL1100">
        <f t="shared" si="1306"/>
        <v>7.7813564932638064</v>
      </c>
      <c r="IN1100" s="42">
        <f t="shared" si="1297"/>
        <v>1.0678246631903088E-2</v>
      </c>
      <c r="IO1100" s="42">
        <f t="shared" si="1298"/>
        <v>1.8222427877342517E-2</v>
      </c>
      <c r="IP1100" s="42">
        <f t="shared" si="1299"/>
        <v>2.3561551193294061E-2</v>
      </c>
      <c r="IQ1100" s="42">
        <f t="shared" si="1300"/>
        <v>2.7330438342024199E-2</v>
      </c>
      <c r="IR1100" s="42">
        <f t="shared" si="1301"/>
        <v>2.7330438342024199E-2</v>
      </c>
      <c r="IT1100" s="9">
        <f t="shared" si="1344"/>
        <v>0</v>
      </c>
      <c r="IU1100" s="9">
        <f t="shared" si="1345"/>
        <v>0</v>
      </c>
      <c r="IV1100" s="9">
        <f t="shared" si="1346"/>
        <v>0</v>
      </c>
      <c r="IW1100" s="9">
        <f t="shared" si="1347"/>
        <v>0</v>
      </c>
      <c r="IX1100" s="9">
        <f t="shared" si="1348"/>
        <v>0</v>
      </c>
    </row>
    <row r="1101" spans="1:258" ht="15.75" hidden="1" thickBot="1" x14ac:dyDescent="0.3">
      <c r="A1101">
        <v>84</v>
      </c>
      <c r="B1101" t="s">
        <v>679</v>
      </c>
      <c r="C1101" t="s">
        <v>293</v>
      </c>
      <c r="D1101" t="s">
        <v>288</v>
      </c>
      <c r="E1101" t="s">
        <v>680</v>
      </c>
      <c r="F1101" t="s">
        <v>290</v>
      </c>
      <c r="G1101" t="s">
        <v>256</v>
      </c>
      <c r="H1101">
        <v>84</v>
      </c>
      <c r="K1101">
        <v>62</v>
      </c>
      <c r="L1101">
        <v>22</v>
      </c>
      <c r="R1101">
        <v>17</v>
      </c>
      <c r="S1101">
        <v>60</v>
      </c>
      <c r="T1101">
        <v>7</v>
      </c>
      <c r="Y1101">
        <v>84</v>
      </c>
      <c r="AB1101">
        <v>3</v>
      </c>
      <c r="AE1101">
        <v>18</v>
      </c>
      <c r="AF1101">
        <v>57</v>
      </c>
      <c r="AH1101">
        <v>5</v>
      </c>
      <c r="AL1101">
        <v>1</v>
      </c>
      <c r="AQ1101">
        <v>2</v>
      </c>
      <c r="AT1101">
        <v>84</v>
      </c>
      <c r="AU1101">
        <v>0</v>
      </c>
      <c r="AV1101">
        <v>0</v>
      </c>
      <c r="AW1101">
        <v>0</v>
      </c>
      <c r="AX1101">
        <v>84</v>
      </c>
      <c r="BB1101">
        <f t="shared" si="1319"/>
        <v>84</v>
      </c>
      <c r="BD1101">
        <f t="shared" si="1320"/>
        <v>84</v>
      </c>
      <c r="BE1101">
        <f t="shared" si="1321"/>
        <v>84</v>
      </c>
      <c r="BF1101">
        <f t="shared" si="1322"/>
        <v>84</v>
      </c>
      <c r="BH1101">
        <f t="shared" si="1323"/>
        <v>0</v>
      </c>
      <c r="BK1101" s="45">
        <f>IF(G1101="MEA",'[1]Net Hire Rate'!$E$7,IF(G1101="AMR",'[1]Net Hire Rate'!$F$7,IF(G1101="EUR",'[1]Net Hire Rate'!$G$7,IF(G1101="APAC",'[1]Net Hire Rate'!$H$7,0))))</f>
        <v>1.6761041902604757E-3</v>
      </c>
      <c r="BL1101" s="45">
        <f>IF(G1101="MEA",'[1]Net Hire Rate'!$E$8,IF(G1101="AMR",'[1]Net Hire Rate'!$F$8,IF(G1101="EUR",'[1]Net Hire Rate'!$G$8,IF(G1101="APAC",'[1]Net Hire Rate'!$H$8,0))))</f>
        <v>1.6761041902604757E-3</v>
      </c>
      <c r="BM1101" s="45">
        <f>IF(G1101="MEA",'[1]Net Hire Rate'!$E$9,IF(G1101="AMR",'[1]Net Hire Rate'!$F$9,IF(G1101="EUR",'[1]Net Hire Rate'!$G$9,IF(G1101="APAC",'[1]Net Hire Rate'!$H$9,0))))</f>
        <v>1.6761041902604757E-3</v>
      </c>
      <c r="BN1101" s="45">
        <f>IF(G1101="MEA",'[1]Net Hire Rate'!$E$10,IF(G1101="AMR",'[1]Net Hire Rate'!$F$10,IF(G1101="EUR",'[1]Net Hire Rate'!$G$10,IF(G1101="APAC",'[1]Net Hire Rate'!$H$10,0))))</f>
        <v>1.6761041902604757E-3</v>
      </c>
      <c r="BO1101" s="45">
        <f>IF(G1101="MEA",'[1]Net Hire Rate'!$E$11,IF(G1101="AMR",'[1]Net Hire Rate'!$F$11,IF(G1101="EUR",'[1]Net Hire Rate'!$G$11,IF(G1101="APAC",'[1]Net Hire Rate'!$H$11,0))))</f>
        <v>1.6761041902604757E-3</v>
      </c>
      <c r="BP1101" s="45">
        <f>IF(G1101="MEA",'[1]Net Hire Rate'!$E$12,IF(G1101="AMR",'[1]Net Hire Rate'!$F$12,IF(G1101="EUR",'[1]Net Hire Rate'!$G$12,IF(G1101="APAC",'[1]Net Hire Rate'!$H$12,0))))</f>
        <v>1.6761041902604757E-3</v>
      </c>
      <c r="BQ1101" s="147">
        <f t="shared" si="1324"/>
        <v>84</v>
      </c>
      <c r="BR1101" s="147">
        <f t="shared" si="1307"/>
        <v>84</v>
      </c>
      <c r="BS1101" s="147">
        <f t="shared" si="1325"/>
        <v>84.140792751981877</v>
      </c>
      <c r="BT1101" s="148">
        <f t="shared" si="1308"/>
        <v>84.140792751981877</v>
      </c>
      <c r="BU1101" s="149">
        <f t="shared" si="1326"/>
        <v>84.281821487285313</v>
      </c>
      <c r="BV1101" s="148">
        <f t="shared" si="1309"/>
        <v>84.281821487285313</v>
      </c>
      <c r="BW1101" s="148">
        <f t="shared" si="1327"/>
        <v>84.423086601442932</v>
      </c>
      <c r="BX1101" s="148">
        <f t="shared" si="1310"/>
        <v>82.423086601442932</v>
      </c>
      <c r="BY1101" s="148">
        <f t="shared" si="1328"/>
        <v>82.561236282269803</v>
      </c>
      <c r="BZ1101" s="148">
        <f t="shared" si="1311"/>
        <v>82.561236282269803</v>
      </c>
      <c r="CA1101" s="148">
        <f t="shared" si="1329"/>
        <v>82.699617516355602</v>
      </c>
      <c r="CB1101" s="148">
        <f t="shared" si="1312"/>
        <v>82.699617516355602</v>
      </c>
      <c r="CC1101" s="148"/>
      <c r="CD1101" s="38"/>
      <c r="CE1101" s="38"/>
      <c r="CF1101" s="38"/>
      <c r="CG1101" s="38"/>
      <c r="CH1101" s="38"/>
      <c r="CI1101" s="38"/>
      <c r="CJ1101" s="38"/>
      <c r="CK1101" s="41"/>
      <c r="CL1101" s="41"/>
      <c r="CM1101" s="40"/>
      <c r="CN1101" s="41"/>
      <c r="CO1101" s="41"/>
      <c r="CP1101" s="41"/>
      <c r="CQ1101" s="41"/>
      <c r="CR1101" s="41"/>
      <c r="CS1101" s="41"/>
      <c r="CT1101" s="41"/>
      <c r="CU1101" s="40"/>
      <c r="CV1101" s="41"/>
      <c r="CW1101" s="41"/>
      <c r="CX1101" s="41"/>
      <c r="CY1101" s="41"/>
      <c r="CZ1101" s="41"/>
      <c r="DA1101" s="41"/>
      <c r="DB1101" s="41"/>
      <c r="DC1101" s="40"/>
      <c r="DD1101" s="41"/>
      <c r="DE1101" s="41"/>
      <c r="DF1101" s="41"/>
      <c r="DG1101" s="41"/>
      <c r="DH1101" s="41"/>
      <c r="DI1101" s="41"/>
      <c r="DJ1101" s="41"/>
      <c r="DK1101" s="40"/>
      <c r="DL1101" s="41"/>
      <c r="DM1101" s="41"/>
      <c r="DN1101" s="41"/>
      <c r="DO1101" s="41"/>
      <c r="DP1101" s="41"/>
      <c r="DQ1101" s="41"/>
      <c r="DR1101" s="15"/>
      <c r="DS1101" s="151">
        <f t="shared" si="1313"/>
        <v>84</v>
      </c>
      <c r="DT1101" s="152">
        <f t="shared" si="1314"/>
        <v>0</v>
      </c>
      <c r="DU1101" s="7">
        <f t="shared" si="1315"/>
        <v>0</v>
      </c>
      <c r="DV1101" s="7">
        <f t="shared" si="1316"/>
        <v>0</v>
      </c>
      <c r="DW1101">
        <f t="shared" si="1317"/>
        <v>0</v>
      </c>
      <c r="DX1101">
        <f t="shared" si="1318"/>
        <v>0</v>
      </c>
      <c r="DZ1101">
        <f t="shared" si="1330"/>
        <v>84</v>
      </c>
      <c r="EA1101">
        <f t="shared" si="1331"/>
        <v>84</v>
      </c>
      <c r="EB1101">
        <f t="shared" si="1332"/>
        <v>84</v>
      </c>
      <c r="EC1101">
        <f t="shared" si="1333"/>
        <v>84</v>
      </c>
      <c r="ED1101">
        <f t="shared" si="1334"/>
        <v>84</v>
      </c>
      <c r="EE1101">
        <f t="shared" si="1335"/>
        <v>84</v>
      </c>
      <c r="EG1101">
        <f t="shared" si="1336"/>
        <v>84</v>
      </c>
      <c r="EH1101">
        <f t="shared" si="1337"/>
        <v>84</v>
      </c>
      <c r="EI1101">
        <f t="shared" si="1338"/>
        <v>84</v>
      </c>
      <c r="EJ1101">
        <f t="shared" si="1339"/>
        <v>84</v>
      </c>
      <c r="EK1101">
        <f t="shared" si="1340"/>
        <v>84</v>
      </c>
      <c r="EM1101">
        <f>IF($EM$9='[1]L&amp;D Numbers'!$E$6,'[1]L&amp;D Numbers'!$E$7)</f>
        <v>350</v>
      </c>
      <c r="EN1101">
        <f>IF($EN$9='[1]L&amp;D Numbers'!$F$6,'[1]L&amp;D Numbers'!$F$7)</f>
        <v>2000</v>
      </c>
      <c r="EO1101">
        <f>IF($EO$9='[1]L&amp;D Numbers'!$G$6,'[1]L&amp;D Numbers'!$G$7)</f>
        <v>2000</v>
      </c>
      <c r="EP1101">
        <f>IF($EP$9='[1]L&amp;D Numbers'!$H$6,'[1]L&amp;D Numbers'!$H$7)</f>
        <v>2000</v>
      </c>
      <c r="EQ1101">
        <f>IF($EQ$9='[1]L&amp;D Numbers'!$I$6,'[1]L&amp;D Numbers'!$I$7)</f>
        <v>2000</v>
      </c>
      <c r="ER1101">
        <f>IF($ER$9='[1]L&amp;D Numbers'!$J$6,'[1]L&amp;D Numbers'!$J$7)</f>
        <v>0</v>
      </c>
      <c r="ET1101" s="45">
        <f>'[1]L&amp;D Master'!$E$10</f>
        <v>1.0678246631903041E-2</v>
      </c>
      <c r="EU1101" s="45">
        <f>ET1101+'[1]L&amp;D Master'!$F$10</f>
        <v>1.8222427877342538E-2</v>
      </c>
      <c r="EV1101" s="45">
        <f>EU1101+'[1]L&amp;D Master'!$G$10</f>
        <v>2.3561551193294058E-2</v>
      </c>
      <c r="EW1101" s="45">
        <f>EV1101+'[1]L&amp;D Master'!$H$10</f>
        <v>2.7330438342024234E-2</v>
      </c>
      <c r="EX1101" s="45">
        <f>EW1101+'[1]L&amp;D Master'!$I$10</f>
        <v>2.9999999999999995E-2</v>
      </c>
      <c r="EY1101" s="45"/>
      <c r="EZ1101" s="45">
        <f t="shared" si="1341"/>
        <v>1.0678246631903041E-2</v>
      </c>
      <c r="FA1101" s="45">
        <f t="shared" si="1342"/>
        <v>1.8222427877342538E-2</v>
      </c>
      <c r="FB1101" s="45">
        <f t="shared" si="1342"/>
        <v>2.3561551193294058E-2</v>
      </c>
      <c r="FC1101" s="45">
        <f t="shared" si="1342"/>
        <v>2.7330438342024234E-2</v>
      </c>
      <c r="FD1101" s="45">
        <f t="shared" si="1342"/>
        <v>2.7330438342024234E-2</v>
      </c>
      <c r="FE1101" s="45"/>
      <c r="FF1101">
        <f t="shared" si="1287"/>
        <v>83.103027282920138</v>
      </c>
      <c r="FG1101">
        <f t="shared" si="1288"/>
        <v>82.469316058303235</v>
      </c>
      <c r="FH1101">
        <f t="shared" si="1289"/>
        <v>82.020829699763297</v>
      </c>
      <c r="FI1101">
        <f t="shared" si="1290"/>
        <v>81.704243179269966</v>
      </c>
      <c r="FJ1101">
        <f t="shared" si="1291"/>
        <v>81.704243179269966</v>
      </c>
      <c r="FL1101" s="34"/>
      <c r="FM1101" s="34"/>
      <c r="FN1101" s="34"/>
      <c r="FO1101" s="34"/>
      <c r="FP1101" s="34"/>
      <c r="FQ1101" s="153">
        <f t="shared" si="1343"/>
        <v>0.125</v>
      </c>
      <c r="FR1101" s="153"/>
      <c r="FS1101" s="42"/>
      <c r="FT1101" s="42"/>
      <c r="FU1101" s="42"/>
      <c r="FV1101" s="42"/>
      <c r="FW1101" s="42"/>
      <c r="FX1101" s="42"/>
      <c r="FY1101" s="42"/>
      <c r="FZ1101" s="42"/>
      <c r="GA1101" s="42"/>
      <c r="GB1101" s="42"/>
      <c r="GC1101" s="42"/>
      <c r="GD1101" s="42"/>
      <c r="GE1101" s="42"/>
      <c r="GF1101" s="42"/>
      <c r="GG1101" s="42"/>
      <c r="GH1101" s="42"/>
      <c r="GI1101" s="42"/>
      <c r="GJ1101" s="42"/>
      <c r="GK1101" s="42"/>
      <c r="GL1101" s="42"/>
      <c r="GM1101" s="154">
        <f>'[1]Automation Master'!$B$10*FQ1101*FO1101</f>
        <v>0</v>
      </c>
      <c r="GN1101" s="155">
        <f>'[1]Automation Master'!$B$11*FO1101*FQ1101+GM1101</f>
        <v>0</v>
      </c>
      <c r="GO1101" s="155">
        <f>'[1]Automation Master'!$B$12*FO1101*FQ1101+GN1101</f>
        <v>0</v>
      </c>
      <c r="GP1101" s="155">
        <f>'[1]Automation Master'!$B$13*FO1101*FQ1101+GO1101</f>
        <v>0</v>
      </c>
      <c r="GQ1101" s="155">
        <f>'[1]Automation Master'!$C$10*FO1101*FQ1101+GP1101</f>
        <v>0</v>
      </c>
      <c r="GR1101" s="155">
        <f>'[1]Automation Master'!$C$11*FO1101*FQ1101+GQ1101</f>
        <v>0</v>
      </c>
      <c r="GS1101" s="155">
        <f>'[1]Automation Master'!$C$12*FO1101*FQ1101+GR1101</f>
        <v>0</v>
      </c>
      <c r="GT1101" s="155">
        <f>'[1]Automation Master'!$C$13*FO1101*FQ1101+GS1101</f>
        <v>0</v>
      </c>
      <c r="GU1101" s="155">
        <f>'[1]Automation Master'!$D$10*FO1101*FQ1101+GT1101</f>
        <v>0</v>
      </c>
      <c r="GV1101" s="155">
        <f>'[1]Automation Master'!$D$11*FO1101*FQ1101+GU1101</f>
        <v>0</v>
      </c>
      <c r="GW1101" s="155">
        <f>'[1]Automation Master'!$D$12*FO1101*FQ1101+GV1101</f>
        <v>0</v>
      </c>
      <c r="GX1101" s="155">
        <f>'[1]Automation Master'!$D$13*FO1101*FQ1101+GW1101</f>
        <v>0</v>
      </c>
      <c r="GY1101" s="155">
        <f>'[1]Automation Master'!$E$10*FO1101*FQ1101+GX1101</f>
        <v>0</v>
      </c>
      <c r="GZ1101" s="155">
        <f>'[1]Automation Master'!$E$11*FO1101*FQ1101+GY1101</f>
        <v>0</v>
      </c>
      <c r="HA1101" s="155">
        <f>'[1]Automation Master'!$E$12*FO1101*FQ1101+GZ1101</f>
        <v>0</v>
      </c>
      <c r="HB1101" s="155">
        <f>'[1]Automation Master'!$E$13*FO1101*FQ1101+HA1101</f>
        <v>0</v>
      </c>
      <c r="HC1101" s="155">
        <f>'[1]Automation Master'!$F$10*FO1101*FQ1101+HB1101</f>
        <v>0</v>
      </c>
      <c r="HD1101" s="155">
        <f>'[1]Automation Master'!$F$11*FO1101*FQ1101+HC1101</f>
        <v>0</v>
      </c>
      <c r="HE1101" s="155">
        <f>'[1]Automation Master'!$F$12*FO1101*FQ1101+HD1101</f>
        <v>0</v>
      </c>
      <c r="HF1101" s="156">
        <f>'[1]Automation Master'!$F$13*FO1101*FQ1101+HE1101</f>
        <v>0</v>
      </c>
      <c r="HG1101" s="157"/>
      <c r="HH1101" s="157"/>
      <c r="HI1101" s="157"/>
      <c r="HJ1101" s="157"/>
      <c r="HK1101" s="157"/>
      <c r="HL1101" s="157"/>
      <c r="HM1101" s="157"/>
      <c r="HN1101" s="157"/>
      <c r="HO1101" s="157"/>
      <c r="HP1101" s="157"/>
      <c r="HQ1101" s="157"/>
      <c r="HR1101" s="157"/>
      <c r="HS1101" s="157"/>
      <c r="HT1101" s="157"/>
      <c r="HU1101" s="157"/>
      <c r="HV1101" s="157"/>
      <c r="HW1101" s="157"/>
      <c r="HX1101" s="157"/>
      <c r="HY1101" s="42"/>
      <c r="HZ1101" s="42"/>
      <c r="IA1101" s="148">
        <f t="shared" si="1292"/>
        <v>84</v>
      </c>
      <c r="IB1101" s="148">
        <f t="shared" si="1293"/>
        <v>84</v>
      </c>
      <c r="IC1101" s="148">
        <f t="shared" si="1294"/>
        <v>84</v>
      </c>
      <c r="ID1101" s="148">
        <f t="shared" si="1295"/>
        <v>84</v>
      </c>
      <c r="IE1101" s="148">
        <f t="shared" si="1296"/>
        <v>84</v>
      </c>
      <c r="IH1101">
        <f t="shared" si="1302"/>
        <v>83.103027282920138</v>
      </c>
      <c r="II1101">
        <f t="shared" si="1303"/>
        <v>82.469316058303235</v>
      </c>
      <c r="IJ1101">
        <f t="shared" si="1304"/>
        <v>82.020829699763297</v>
      </c>
      <c r="IK1101">
        <f t="shared" si="1305"/>
        <v>81.704243179269966</v>
      </c>
      <c r="IL1101">
        <f t="shared" si="1306"/>
        <v>81.704243179269966</v>
      </c>
      <c r="IN1101" s="42">
        <f t="shared" si="1297"/>
        <v>1.0678246631903119E-2</v>
      </c>
      <c r="IO1101" s="42">
        <f t="shared" si="1298"/>
        <v>1.8222427877342438E-2</v>
      </c>
      <c r="IP1101" s="42">
        <f t="shared" si="1299"/>
        <v>2.3561551193294082E-2</v>
      </c>
      <c r="IQ1101" s="42">
        <f t="shared" si="1300"/>
        <v>2.7330438342024217E-2</v>
      </c>
      <c r="IR1101" s="42">
        <f t="shared" si="1301"/>
        <v>2.7330438342024217E-2</v>
      </c>
      <c r="IT1101" s="9">
        <f t="shared" si="1344"/>
        <v>0</v>
      </c>
      <c r="IU1101" s="9">
        <f t="shared" si="1345"/>
        <v>0</v>
      </c>
      <c r="IV1101" s="9">
        <f t="shared" si="1346"/>
        <v>0</v>
      </c>
      <c r="IW1101" s="9">
        <f t="shared" si="1347"/>
        <v>0</v>
      </c>
      <c r="IX1101" s="9">
        <f t="shared" si="1348"/>
        <v>0</v>
      </c>
    </row>
    <row r="1102" spans="1:258" ht="15.75" hidden="1" thickBot="1" x14ac:dyDescent="0.3">
      <c r="A1102">
        <v>564</v>
      </c>
      <c r="B1102" t="s">
        <v>679</v>
      </c>
      <c r="C1102" t="s">
        <v>297</v>
      </c>
      <c r="D1102" t="s">
        <v>288</v>
      </c>
      <c r="E1102" t="s">
        <v>680</v>
      </c>
      <c r="F1102" t="s">
        <v>290</v>
      </c>
      <c r="G1102" t="s">
        <v>256</v>
      </c>
      <c r="H1102">
        <v>564</v>
      </c>
      <c r="K1102">
        <v>2</v>
      </c>
      <c r="L1102">
        <v>562</v>
      </c>
      <c r="R1102">
        <v>7</v>
      </c>
      <c r="S1102">
        <v>13</v>
      </c>
      <c r="T1102">
        <v>312</v>
      </c>
      <c r="U1102">
        <v>232</v>
      </c>
      <c r="Y1102">
        <v>564</v>
      </c>
      <c r="AB1102">
        <v>12</v>
      </c>
      <c r="AE1102">
        <v>1</v>
      </c>
      <c r="AF1102">
        <v>1</v>
      </c>
      <c r="AH1102">
        <v>550</v>
      </c>
      <c r="AO1102">
        <v>1</v>
      </c>
      <c r="AP1102">
        <v>1</v>
      </c>
      <c r="AR1102">
        <v>3</v>
      </c>
      <c r="AS1102">
        <v>1</v>
      </c>
      <c r="AT1102">
        <v>564</v>
      </c>
      <c r="AU1102">
        <v>564</v>
      </c>
      <c r="AV1102">
        <v>0</v>
      </c>
      <c r="AW1102">
        <v>0</v>
      </c>
      <c r="AX1102">
        <v>0</v>
      </c>
      <c r="BB1102">
        <f t="shared" si="1319"/>
        <v>564</v>
      </c>
      <c r="BD1102">
        <f t="shared" si="1320"/>
        <v>564</v>
      </c>
      <c r="BE1102">
        <f t="shared" si="1321"/>
        <v>564</v>
      </c>
      <c r="BF1102">
        <f t="shared" si="1322"/>
        <v>564</v>
      </c>
      <c r="BH1102">
        <f t="shared" si="1323"/>
        <v>0</v>
      </c>
      <c r="BK1102" s="45">
        <f>IF(G1102="MEA",'[1]Net Hire Rate'!$E$7,IF(G1102="AMR",'[1]Net Hire Rate'!$F$7,IF(G1102="EUR",'[1]Net Hire Rate'!$G$7,IF(G1102="APAC",'[1]Net Hire Rate'!$H$7,0))))</f>
        <v>1.6761041902604757E-3</v>
      </c>
      <c r="BL1102" s="45">
        <f>IF(G1102="MEA",'[1]Net Hire Rate'!$E$8,IF(G1102="AMR",'[1]Net Hire Rate'!$F$8,IF(G1102="EUR",'[1]Net Hire Rate'!$G$8,IF(G1102="APAC",'[1]Net Hire Rate'!$H$8,0))))</f>
        <v>1.6761041902604757E-3</v>
      </c>
      <c r="BM1102" s="45">
        <f>IF(G1102="MEA",'[1]Net Hire Rate'!$E$9,IF(G1102="AMR",'[1]Net Hire Rate'!$F$9,IF(G1102="EUR",'[1]Net Hire Rate'!$G$9,IF(G1102="APAC",'[1]Net Hire Rate'!$H$9,0))))</f>
        <v>1.6761041902604757E-3</v>
      </c>
      <c r="BN1102" s="45">
        <f>IF(G1102="MEA",'[1]Net Hire Rate'!$E$10,IF(G1102="AMR",'[1]Net Hire Rate'!$F$10,IF(G1102="EUR",'[1]Net Hire Rate'!$G$10,IF(G1102="APAC",'[1]Net Hire Rate'!$H$10,0))))</f>
        <v>1.6761041902604757E-3</v>
      </c>
      <c r="BO1102" s="45">
        <f>IF(G1102="MEA",'[1]Net Hire Rate'!$E$11,IF(G1102="AMR",'[1]Net Hire Rate'!$F$11,IF(G1102="EUR",'[1]Net Hire Rate'!$G$11,IF(G1102="APAC",'[1]Net Hire Rate'!$H$11,0))))</f>
        <v>1.6761041902604757E-3</v>
      </c>
      <c r="BP1102" s="45">
        <f>IF(G1102="MEA",'[1]Net Hire Rate'!$E$12,IF(G1102="AMR",'[1]Net Hire Rate'!$F$12,IF(G1102="EUR",'[1]Net Hire Rate'!$G$12,IF(G1102="APAC",'[1]Net Hire Rate'!$H$12,0))))</f>
        <v>1.6761041902604757E-3</v>
      </c>
      <c r="BQ1102" s="147">
        <f t="shared" si="1324"/>
        <v>564</v>
      </c>
      <c r="BR1102" s="147">
        <f t="shared" si="1307"/>
        <v>564</v>
      </c>
      <c r="BS1102" s="147">
        <f t="shared" si="1325"/>
        <v>564.94532276330688</v>
      </c>
      <c r="BT1102" s="148">
        <f t="shared" si="1308"/>
        <v>563.94532276330688</v>
      </c>
      <c r="BU1102" s="149">
        <f t="shared" si="1326"/>
        <v>564.89055388186819</v>
      </c>
      <c r="BV1102" s="148">
        <f t="shared" si="1309"/>
        <v>563.89055388186819</v>
      </c>
      <c r="BW1102" s="148">
        <f t="shared" si="1327"/>
        <v>564.83569320207789</v>
      </c>
      <c r="BX1102" s="148">
        <f t="shared" si="1310"/>
        <v>564.83569320207789</v>
      </c>
      <c r="BY1102" s="148">
        <f t="shared" si="1328"/>
        <v>565.78241667426255</v>
      </c>
      <c r="BZ1102" s="148">
        <f t="shared" si="1311"/>
        <v>562.78241667426255</v>
      </c>
      <c r="CA1102" s="148">
        <f t="shared" si="1329"/>
        <v>563.72569864105515</v>
      </c>
      <c r="CB1102" s="148">
        <f t="shared" si="1312"/>
        <v>562.72569864105515</v>
      </c>
      <c r="CC1102" s="148"/>
      <c r="CD1102" s="38"/>
      <c r="CE1102" s="38"/>
      <c r="CF1102" s="38"/>
      <c r="CG1102" s="38"/>
      <c r="CH1102" s="38"/>
      <c r="CI1102" s="38"/>
      <c r="CJ1102" s="38"/>
      <c r="CK1102" s="41"/>
      <c r="CL1102" s="41"/>
      <c r="CM1102" s="40"/>
      <c r="CN1102" s="41"/>
      <c r="CO1102" s="41"/>
      <c r="CP1102" s="41"/>
      <c r="CQ1102" s="41"/>
      <c r="CR1102" s="41"/>
      <c r="CS1102" s="41"/>
      <c r="CT1102" s="41"/>
      <c r="CU1102" s="40"/>
      <c r="CV1102" s="41"/>
      <c r="CW1102" s="41"/>
      <c r="CX1102" s="41"/>
      <c r="CY1102" s="41"/>
      <c r="CZ1102" s="41"/>
      <c r="DA1102" s="41"/>
      <c r="DB1102" s="41"/>
      <c r="DC1102" s="40"/>
      <c r="DD1102" s="41"/>
      <c r="DE1102" s="41"/>
      <c r="DF1102" s="41"/>
      <c r="DG1102" s="41"/>
      <c r="DH1102" s="41"/>
      <c r="DI1102" s="41"/>
      <c r="DJ1102" s="41"/>
      <c r="DK1102" s="40"/>
      <c r="DL1102" s="41"/>
      <c r="DM1102" s="41"/>
      <c r="DN1102" s="41"/>
      <c r="DO1102" s="41"/>
      <c r="DP1102" s="41"/>
      <c r="DQ1102" s="41"/>
      <c r="DR1102" s="15"/>
      <c r="DS1102" s="151">
        <f t="shared" si="1313"/>
        <v>564</v>
      </c>
      <c r="DT1102" s="152">
        <f t="shared" si="1314"/>
        <v>0</v>
      </c>
      <c r="DU1102" s="7">
        <f t="shared" si="1315"/>
        <v>0</v>
      </c>
      <c r="DV1102" s="7">
        <f t="shared" si="1316"/>
        <v>0</v>
      </c>
      <c r="DW1102">
        <f t="shared" si="1317"/>
        <v>0</v>
      </c>
      <c r="DX1102">
        <f t="shared" si="1318"/>
        <v>0</v>
      </c>
      <c r="DZ1102">
        <f t="shared" si="1330"/>
        <v>564</v>
      </c>
      <c r="EA1102">
        <f t="shared" si="1331"/>
        <v>564</v>
      </c>
      <c r="EB1102">
        <f t="shared" si="1332"/>
        <v>564</v>
      </c>
      <c r="EC1102">
        <f t="shared" si="1333"/>
        <v>564</v>
      </c>
      <c r="ED1102">
        <f t="shared" si="1334"/>
        <v>564</v>
      </c>
      <c r="EE1102">
        <f t="shared" si="1335"/>
        <v>564</v>
      </c>
      <c r="EG1102">
        <f t="shared" si="1336"/>
        <v>564</v>
      </c>
      <c r="EH1102">
        <f t="shared" si="1337"/>
        <v>564</v>
      </c>
      <c r="EI1102">
        <f t="shared" si="1338"/>
        <v>564</v>
      </c>
      <c r="EJ1102">
        <f t="shared" si="1339"/>
        <v>564</v>
      </c>
      <c r="EK1102">
        <f t="shared" si="1340"/>
        <v>564</v>
      </c>
      <c r="EM1102">
        <f>IF($EM$9='[1]L&amp;D Numbers'!$E$6,'[1]L&amp;D Numbers'!$E$7)</f>
        <v>350</v>
      </c>
      <c r="EN1102">
        <f>IF($EN$9='[1]L&amp;D Numbers'!$F$6,'[1]L&amp;D Numbers'!$F$7)</f>
        <v>2000</v>
      </c>
      <c r="EO1102">
        <f>IF($EO$9='[1]L&amp;D Numbers'!$G$6,'[1]L&amp;D Numbers'!$G$7)</f>
        <v>2000</v>
      </c>
      <c r="EP1102">
        <f>IF($EP$9='[1]L&amp;D Numbers'!$H$6,'[1]L&amp;D Numbers'!$H$7)</f>
        <v>2000</v>
      </c>
      <c r="EQ1102">
        <f>IF($EQ$9='[1]L&amp;D Numbers'!$I$6,'[1]L&amp;D Numbers'!$I$7)</f>
        <v>2000</v>
      </c>
      <c r="ER1102">
        <f>IF($ER$9='[1]L&amp;D Numbers'!$J$6,'[1]L&amp;D Numbers'!$J$7)</f>
        <v>0</v>
      </c>
      <c r="ET1102" s="45">
        <f>'[1]L&amp;D Master'!$E$10</f>
        <v>1.0678246631903041E-2</v>
      </c>
      <c r="EU1102" s="45">
        <f>ET1102+'[1]L&amp;D Master'!$F$10</f>
        <v>1.8222427877342538E-2</v>
      </c>
      <c r="EV1102" s="45">
        <f>EU1102+'[1]L&amp;D Master'!$G$10</f>
        <v>2.3561551193294058E-2</v>
      </c>
      <c r="EW1102" s="45">
        <f>EV1102+'[1]L&amp;D Master'!$H$10</f>
        <v>2.7330438342024234E-2</v>
      </c>
      <c r="EX1102" s="45">
        <f>EW1102+'[1]L&amp;D Master'!$I$10</f>
        <v>2.9999999999999995E-2</v>
      </c>
      <c r="EY1102" s="45"/>
      <c r="EZ1102" s="45">
        <f t="shared" si="1341"/>
        <v>1.0678246631903041E-2</v>
      </c>
      <c r="FA1102" s="45">
        <f t="shared" si="1342"/>
        <v>1.8222427877342538E-2</v>
      </c>
      <c r="FB1102" s="45">
        <f t="shared" si="1342"/>
        <v>2.3561551193294058E-2</v>
      </c>
      <c r="FC1102" s="45">
        <f t="shared" si="1342"/>
        <v>2.7330438342024234E-2</v>
      </c>
      <c r="FD1102" s="45">
        <f t="shared" si="1342"/>
        <v>2.7330438342024234E-2</v>
      </c>
      <c r="FE1102" s="45"/>
      <c r="FF1102">
        <f t="shared" si="1287"/>
        <v>557.97746889960661</v>
      </c>
      <c r="FG1102">
        <f t="shared" si="1288"/>
        <v>553.72255067717879</v>
      </c>
      <c r="FH1102">
        <f t="shared" si="1289"/>
        <v>550.71128512698215</v>
      </c>
      <c r="FI1102">
        <f t="shared" si="1290"/>
        <v>548.58563277509836</v>
      </c>
      <c r="FJ1102">
        <f t="shared" si="1291"/>
        <v>548.58563277509836</v>
      </c>
      <c r="FL1102" s="34"/>
      <c r="FM1102" s="34"/>
      <c r="FN1102" s="34"/>
      <c r="FO1102" s="34"/>
      <c r="FP1102" s="34"/>
      <c r="FQ1102" s="153">
        <f t="shared" si="1343"/>
        <v>0.125</v>
      </c>
      <c r="FR1102" s="153"/>
      <c r="FS1102" s="42"/>
      <c r="FT1102" s="42"/>
      <c r="FU1102" s="42"/>
      <c r="FV1102" s="42"/>
      <c r="FW1102" s="42"/>
      <c r="FX1102" s="42"/>
      <c r="FY1102" s="42"/>
      <c r="FZ1102" s="42"/>
      <c r="GA1102" s="42"/>
      <c r="GB1102" s="42"/>
      <c r="GC1102" s="42"/>
      <c r="GD1102" s="42"/>
      <c r="GE1102" s="42"/>
      <c r="GF1102" s="42"/>
      <c r="GG1102" s="42"/>
      <c r="GH1102" s="42"/>
      <c r="GI1102" s="42"/>
      <c r="GJ1102" s="42"/>
      <c r="GK1102" s="42"/>
      <c r="GL1102" s="42"/>
      <c r="GM1102" s="154">
        <f>'[1]Automation Master'!$B$10*FQ1102*FO1102</f>
        <v>0</v>
      </c>
      <c r="GN1102" s="155">
        <f>'[1]Automation Master'!$B$11*FO1102*FQ1102+GM1102</f>
        <v>0</v>
      </c>
      <c r="GO1102" s="155">
        <f>'[1]Automation Master'!$B$12*FO1102*FQ1102+GN1102</f>
        <v>0</v>
      </c>
      <c r="GP1102" s="155">
        <f>'[1]Automation Master'!$B$13*FO1102*FQ1102+GO1102</f>
        <v>0</v>
      </c>
      <c r="GQ1102" s="155">
        <f>'[1]Automation Master'!$C$10*FO1102*FQ1102+GP1102</f>
        <v>0</v>
      </c>
      <c r="GR1102" s="155">
        <f>'[1]Automation Master'!$C$11*FO1102*FQ1102+GQ1102</f>
        <v>0</v>
      </c>
      <c r="GS1102" s="155">
        <f>'[1]Automation Master'!$C$12*FO1102*FQ1102+GR1102</f>
        <v>0</v>
      </c>
      <c r="GT1102" s="155">
        <f>'[1]Automation Master'!$C$13*FO1102*FQ1102+GS1102</f>
        <v>0</v>
      </c>
      <c r="GU1102" s="155">
        <f>'[1]Automation Master'!$D$10*FO1102*FQ1102+GT1102</f>
        <v>0</v>
      </c>
      <c r="GV1102" s="155">
        <f>'[1]Automation Master'!$D$11*FO1102*FQ1102+GU1102</f>
        <v>0</v>
      </c>
      <c r="GW1102" s="155">
        <f>'[1]Automation Master'!$D$12*FO1102*FQ1102+GV1102</f>
        <v>0</v>
      </c>
      <c r="GX1102" s="155">
        <f>'[1]Automation Master'!$D$13*FO1102*FQ1102+GW1102</f>
        <v>0</v>
      </c>
      <c r="GY1102" s="155">
        <f>'[1]Automation Master'!$E$10*FO1102*FQ1102+GX1102</f>
        <v>0</v>
      </c>
      <c r="GZ1102" s="155">
        <f>'[1]Automation Master'!$E$11*FO1102*FQ1102+GY1102</f>
        <v>0</v>
      </c>
      <c r="HA1102" s="155">
        <f>'[1]Automation Master'!$E$12*FO1102*FQ1102+GZ1102</f>
        <v>0</v>
      </c>
      <c r="HB1102" s="155">
        <f>'[1]Automation Master'!$E$13*FO1102*FQ1102+HA1102</f>
        <v>0</v>
      </c>
      <c r="HC1102" s="155">
        <f>'[1]Automation Master'!$F$10*FO1102*FQ1102+HB1102</f>
        <v>0</v>
      </c>
      <c r="HD1102" s="155">
        <f>'[1]Automation Master'!$F$11*FO1102*FQ1102+HC1102</f>
        <v>0</v>
      </c>
      <c r="HE1102" s="155">
        <f>'[1]Automation Master'!$F$12*FO1102*FQ1102+HD1102</f>
        <v>0</v>
      </c>
      <c r="HF1102" s="156">
        <f>'[1]Automation Master'!$F$13*FO1102*FQ1102+HE1102</f>
        <v>0</v>
      </c>
      <c r="HG1102" s="157"/>
      <c r="HH1102" s="157"/>
      <c r="HI1102" s="157"/>
      <c r="HJ1102" s="157"/>
      <c r="HK1102" s="157"/>
      <c r="HL1102" s="157"/>
      <c r="HM1102" s="157"/>
      <c r="HN1102" s="157"/>
      <c r="HO1102" s="157"/>
      <c r="HP1102" s="157"/>
      <c r="HQ1102" s="157"/>
      <c r="HR1102" s="157"/>
      <c r="HS1102" s="157"/>
      <c r="HT1102" s="157"/>
      <c r="HU1102" s="157"/>
      <c r="HV1102" s="157"/>
      <c r="HW1102" s="157"/>
      <c r="HX1102" s="157"/>
      <c r="HY1102" s="42"/>
      <c r="HZ1102" s="42"/>
      <c r="IA1102" s="148">
        <f t="shared" si="1292"/>
        <v>564</v>
      </c>
      <c r="IB1102" s="148">
        <f t="shared" si="1293"/>
        <v>564</v>
      </c>
      <c r="IC1102" s="148">
        <f t="shared" si="1294"/>
        <v>564</v>
      </c>
      <c r="ID1102" s="148">
        <f t="shared" si="1295"/>
        <v>564</v>
      </c>
      <c r="IE1102" s="148">
        <f t="shared" si="1296"/>
        <v>564</v>
      </c>
      <c r="IH1102">
        <f t="shared" si="1302"/>
        <v>557.97746889960661</v>
      </c>
      <c r="II1102">
        <f t="shared" si="1303"/>
        <v>553.72255067717879</v>
      </c>
      <c r="IJ1102">
        <f t="shared" si="1304"/>
        <v>550.71128512698215</v>
      </c>
      <c r="IK1102">
        <f t="shared" si="1305"/>
        <v>548.58563277509836</v>
      </c>
      <c r="IL1102">
        <f t="shared" si="1306"/>
        <v>548.58563277509836</v>
      </c>
      <c r="IN1102" s="42">
        <f t="shared" si="1297"/>
        <v>1.0678246631903181E-2</v>
      </c>
      <c r="IO1102" s="42">
        <f t="shared" si="1298"/>
        <v>1.8222427877342576E-2</v>
      </c>
      <c r="IP1102" s="42">
        <f t="shared" si="1299"/>
        <v>2.3561551193294065E-2</v>
      </c>
      <c r="IQ1102" s="42">
        <f t="shared" si="1300"/>
        <v>2.7330438342024182E-2</v>
      </c>
      <c r="IR1102" s="42">
        <f t="shared" si="1301"/>
        <v>2.7330438342024182E-2</v>
      </c>
      <c r="IT1102" s="9">
        <f t="shared" si="1344"/>
        <v>0</v>
      </c>
      <c r="IU1102" s="9">
        <f t="shared" si="1345"/>
        <v>0</v>
      </c>
      <c r="IV1102" s="9">
        <f t="shared" si="1346"/>
        <v>0</v>
      </c>
      <c r="IW1102" s="9">
        <f t="shared" si="1347"/>
        <v>0</v>
      </c>
      <c r="IX1102" s="9">
        <f t="shared" si="1348"/>
        <v>0</v>
      </c>
    </row>
    <row r="1103" spans="1:258" ht="15.75" hidden="1" thickBot="1" x14ac:dyDescent="0.3">
      <c r="A1103">
        <v>56</v>
      </c>
      <c r="B1103" t="s">
        <v>679</v>
      </c>
      <c r="C1103" t="s">
        <v>299</v>
      </c>
      <c r="D1103" t="s">
        <v>288</v>
      </c>
      <c r="E1103" t="s">
        <v>680</v>
      </c>
      <c r="F1103" t="s">
        <v>290</v>
      </c>
      <c r="G1103" t="s">
        <v>256</v>
      </c>
      <c r="H1103">
        <v>51</v>
      </c>
      <c r="I1103">
        <v>5</v>
      </c>
      <c r="L1103">
        <v>51</v>
      </c>
      <c r="M1103">
        <v>5</v>
      </c>
      <c r="R1103">
        <v>22</v>
      </c>
      <c r="S1103">
        <v>26</v>
      </c>
      <c r="T1103">
        <v>2</v>
      </c>
      <c r="U1103">
        <v>1</v>
      </c>
      <c r="X1103">
        <v>5</v>
      </c>
      <c r="Y1103">
        <v>51</v>
      </c>
      <c r="AA1103">
        <v>5</v>
      </c>
      <c r="AB1103">
        <v>49</v>
      </c>
      <c r="AF1103">
        <v>1</v>
      </c>
      <c r="AG1103">
        <v>1</v>
      </c>
      <c r="AL1103">
        <v>5</v>
      </c>
      <c r="AR1103">
        <v>1</v>
      </c>
      <c r="AT1103">
        <v>56</v>
      </c>
      <c r="AU1103">
        <v>0</v>
      </c>
      <c r="AV1103">
        <v>56</v>
      </c>
      <c r="AW1103">
        <v>0</v>
      </c>
      <c r="AX1103">
        <v>0</v>
      </c>
      <c r="BB1103">
        <f t="shared" si="1319"/>
        <v>56</v>
      </c>
      <c r="BD1103">
        <f t="shared" si="1320"/>
        <v>56</v>
      </c>
      <c r="BE1103">
        <f t="shared" si="1321"/>
        <v>56</v>
      </c>
      <c r="BF1103">
        <f t="shared" si="1322"/>
        <v>56</v>
      </c>
      <c r="BH1103">
        <f t="shared" si="1323"/>
        <v>0</v>
      </c>
      <c r="BK1103" s="45">
        <f>IF(G1103="MEA",'[1]Net Hire Rate'!$E$7,IF(G1103="AMR",'[1]Net Hire Rate'!$F$7,IF(G1103="EUR",'[1]Net Hire Rate'!$G$7,IF(G1103="APAC",'[1]Net Hire Rate'!$H$7,0))))</f>
        <v>1.6761041902604757E-3</v>
      </c>
      <c r="BL1103" s="45">
        <f>IF(G1103="MEA",'[1]Net Hire Rate'!$E$8,IF(G1103="AMR",'[1]Net Hire Rate'!$F$8,IF(G1103="EUR",'[1]Net Hire Rate'!$G$8,IF(G1103="APAC",'[1]Net Hire Rate'!$H$8,0))))</f>
        <v>1.6761041902604757E-3</v>
      </c>
      <c r="BM1103" s="45">
        <f>IF(G1103="MEA",'[1]Net Hire Rate'!$E$9,IF(G1103="AMR",'[1]Net Hire Rate'!$F$9,IF(G1103="EUR",'[1]Net Hire Rate'!$G$9,IF(G1103="APAC",'[1]Net Hire Rate'!$H$9,0))))</f>
        <v>1.6761041902604757E-3</v>
      </c>
      <c r="BN1103" s="45">
        <f>IF(G1103="MEA",'[1]Net Hire Rate'!$E$10,IF(G1103="AMR",'[1]Net Hire Rate'!$F$10,IF(G1103="EUR",'[1]Net Hire Rate'!$G$10,IF(G1103="APAC",'[1]Net Hire Rate'!$H$10,0))))</f>
        <v>1.6761041902604757E-3</v>
      </c>
      <c r="BO1103" s="45">
        <f>IF(G1103="MEA",'[1]Net Hire Rate'!$E$11,IF(G1103="AMR",'[1]Net Hire Rate'!$F$11,IF(G1103="EUR",'[1]Net Hire Rate'!$G$11,IF(G1103="APAC",'[1]Net Hire Rate'!$H$11,0))))</f>
        <v>1.6761041902604757E-3</v>
      </c>
      <c r="BP1103" s="45">
        <f>IF(G1103="MEA",'[1]Net Hire Rate'!$E$12,IF(G1103="AMR",'[1]Net Hire Rate'!$F$12,IF(G1103="EUR",'[1]Net Hire Rate'!$G$12,IF(G1103="APAC",'[1]Net Hire Rate'!$H$12,0))))</f>
        <v>1.6761041902604757E-3</v>
      </c>
      <c r="BQ1103" s="147">
        <f t="shared" si="1324"/>
        <v>56</v>
      </c>
      <c r="BR1103" s="147">
        <f t="shared" si="1307"/>
        <v>56</v>
      </c>
      <c r="BS1103" s="147">
        <f t="shared" si="1325"/>
        <v>56.093861834654582</v>
      </c>
      <c r="BT1103" s="148">
        <f t="shared" si="1308"/>
        <v>56.093861834654582</v>
      </c>
      <c r="BU1103" s="149">
        <f t="shared" si="1326"/>
        <v>56.187880991523535</v>
      </c>
      <c r="BV1103" s="148">
        <f t="shared" si="1309"/>
        <v>56.187880991523535</v>
      </c>
      <c r="BW1103" s="148">
        <f t="shared" si="1327"/>
        <v>56.282057734295279</v>
      </c>
      <c r="BX1103" s="148">
        <f t="shared" si="1310"/>
        <v>56.282057734295279</v>
      </c>
      <c r="BY1103" s="148">
        <f t="shared" si="1328"/>
        <v>56.376392327100213</v>
      </c>
      <c r="BZ1103" s="148">
        <f t="shared" si="1311"/>
        <v>55.376392327100213</v>
      </c>
      <c r="CA1103" s="148">
        <f t="shared" si="1329"/>
        <v>55.469208930321173</v>
      </c>
      <c r="CB1103" s="148">
        <f t="shared" si="1312"/>
        <v>55.469208930321173</v>
      </c>
      <c r="CC1103" s="148"/>
      <c r="CD1103" s="38"/>
      <c r="CE1103" s="38"/>
      <c r="CF1103" s="38"/>
      <c r="CG1103" s="38"/>
      <c r="CH1103" s="38"/>
      <c r="CI1103" s="38"/>
      <c r="CJ1103" s="38"/>
      <c r="CK1103" s="41"/>
      <c r="CL1103" s="41"/>
      <c r="CM1103" s="40"/>
      <c r="CN1103" s="41"/>
      <c r="CO1103" s="41"/>
      <c r="CP1103" s="41"/>
      <c r="CQ1103" s="41"/>
      <c r="CR1103" s="41"/>
      <c r="CS1103" s="41"/>
      <c r="CT1103" s="41"/>
      <c r="CU1103" s="40"/>
      <c r="CV1103" s="41"/>
      <c r="CW1103" s="41"/>
      <c r="CX1103" s="41"/>
      <c r="CY1103" s="41"/>
      <c r="CZ1103" s="41"/>
      <c r="DA1103" s="41"/>
      <c r="DB1103" s="41"/>
      <c r="DC1103" s="40"/>
      <c r="DD1103" s="41"/>
      <c r="DE1103" s="41"/>
      <c r="DF1103" s="41"/>
      <c r="DG1103" s="41"/>
      <c r="DH1103" s="41"/>
      <c r="DI1103" s="41"/>
      <c r="DJ1103" s="41"/>
      <c r="DK1103" s="40"/>
      <c r="DL1103" s="41"/>
      <c r="DM1103" s="41"/>
      <c r="DN1103" s="41"/>
      <c r="DO1103" s="41"/>
      <c r="DP1103" s="41"/>
      <c r="DQ1103" s="41"/>
      <c r="DR1103" s="15"/>
      <c r="DS1103" s="151">
        <f t="shared" si="1313"/>
        <v>56</v>
      </c>
      <c r="DT1103" s="152">
        <f t="shared" si="1314"/>
        <v>0</v>
      </c>
      <c r="DU1103" s="7">
        <f t="shared" si="1315"/>
        <v>0</v>
      </c>
      <c r="DV1103" s="7">
        <f t="shared" si="1316"/>
        <v>0</v>
      </c>
      <c r="DW1103">
        <f t="shared" si="1317"/>
        <v>0</v>
      </c>
      <c r="DX1103">
        <f t="shared" si="1318"/>
        <v>0</v>
      </c>
      <c r="DZ1103">
        <f t="shared" si="1330"/>
        <v>56</v>
      </c>
      <c r="EA1103">
        <f t="shared" si="1331"/>
        <v>56</v>
      </c>
      <c r="EB1103">
        <f t="shared" si="1332"/>
        <v>56</v>
      </c>
      <c r="EC1103">
        <f t="shared" si="1333"/>
        <v>56</v>
      </c>
      <c r="ED1103">
        <f t="shared" si="1334"/>
        <v>56</v>
      </c>
      <c r="EE1103">
        <f t="shared" si="1335"/>
        <v>56</v>
      </c>
      <c r="EG1103">
        <f t="shared" si="1336"/>
        <v>56</v>
      </c>
      <c r="EH1103">
        <f t="shared" si="1337"/>
        <v>56</v>
      </c>
      <c r="EI1103">
        <f t="shared" si="1338"/>
        <v>56</v>
      </c>
      <c r="EJ1103">
        <f t="shared" si="1339"/>
        <v>56</v>
      </c>
      <c r="EK1103">
        <f t="shared" si="1340"/>
        <v>56</v>
      </c>
      <c r="EM1103">
        <f>IF($EM$9='[1]L&amp;D Numbers'!$E$6,'[1]L&amp;D Numbers'!$E$7)</f>
        <v>350</v>
      </c>
      <c r="EN1103">
        <f>IF($EN$9='[1]L&amp;D Numbers'!$F$6,'[1]L&amp;D Numbers'!$F$7)</f>
        <v>2000</v>
      </c>
      <c r="EO1103">
        <f>IF($EO$9='[1]L&amp;D Numbers'!$G$6,'[1]L&amp;D Numbers'!$G$7)</f>
        <v>2000</v>
      </c>
      <c r="EP1103">
        <f>IF($EP$9='[1]L&amp;D Numbers'!$H$6,'[1]L&amp;D Numbers'!$H$7)</f>
        <v>2000</v>
      </c>
      <c r="EQ1103">
        <f>IF($EQ$9='[1]L&amp;D Numbers'!$I$6,'[1]L&amp;D Numbers'!$I$7)</f>
        <v>2000</v>
      </c>
      <c r="ER1103">
        <f>IF($ER$9='[1]L&amp;D Numbers'!$J$6,'[1]L&amp;D Numbers'!$J$7)</f>
        <v>0</v>
      </c>
      <c r="ET1103" s="45">
        <f>'[1]L&amp;D Master'!$E$10</f>
        <v>1.0678246631903041E-2</v>
      </c>
      <c r="EU1103" s="45">
        <f>ET1103+'[1]L&amp;D Master'!$F$10</f>
        <v>1.8222427877342538E-2</v>
      </c>
      <c r="EV1103" s="45">
        <f>EU1103+'[1]L&amp;D Master'!$G$10</f>
        <v>2.3561551193294058E-2</v>
      </c>
      <c r="EW1103" s="45">
        <f>EV1103+'[1]L&amp;D Master'!$H$10</f>
        <v>2.7330438342024234E-2</v>
      </c>
      <c r="EX1103" s="45">
        <f>EW1103+'[1]L&amp;D Master'!$I$10</f>
        <v>2.9999999999999995E-2</v>
      </c>
      <c r="EY1103" s="45"/>
      <c r="EZ1103" s="45">
        <f t="shared" si="1341"/>
        <v>1.0678246631903041E-2</v>
      </c>
      <c r="FA1103" s="45">
        <f t="shared" si="1342"/>
        <v>1.8222427877342538E-2</v>
      </c>
      <c r="FB1103" s="45">
        <f t="shared" si="1342"/>
        <v>2.3561551193294058E-2</v>
      </c>
      <c r="FC1103" s="45">
        <f t="shared" si="1342"/>
        <v>2.7330438342024234E-2</v>
      </c>
      <c r="FD1103" s="45">
        <f t="shared" si="1342"/>
        <v>2.7330438342024234E-2</v>
      </c>
      <c r="FE1103" s="45"/>
      <c r="FF1103">
        <f t="shared" si="1287"/>
        <v>55.402018188613425</v>
      </c>
      <c r="FG1103">
        <f t="shared" si="1288"/>
        <v>54.979544038868816</v>
      </c>
      <c r="FH1103">
        <f t="shared" si="1289"/>
        <v>54.680553133175536</v>
      </c>
      <c r="FI1103">
        <f t="shared" si="1290"/>
        <v>54.469495452846644</v>
      </c>
      <c r="FJ1103">
        <f t="shared" si="1291"/>
        <v>54.469495452846644</v>
      </c>
      <c r="FL1103" s="34"/>
      <c r="FM1103" s="34"/>
      <c r="FN1103" s="34"/>
      <c r="FO1103" s="34"/>
      <c r="FP1103" s="34"/>
      <c r="FQ1103" s="153">
        <f t="shared" si="1343"/>
        <v>0.125</v>
      </c>
      <c r="FR1103" s="153"/>
      <c r="FS1103" s="42"/>
      <c r="FT1103" s="42"/>
      <c r="FU1103" s="42"/>
      <c r="FV1103" s="42"/>
      <c r="FW1103" s="42"/>
      <c r="FX1103" s="42"/>
      <c r="FY1103" s="42"/>
      <c r="FZ1103" s="42"/>
      <c r="GA1103" s="42"/>
      <c r="GB1103" s="42"/>
      <c r="GC1103" s="42"/>
      <c r="GD1103" s="42"/>
      <c r="GE1103" s="42"/>
      <c r="GF1103" s="42"/>
      <c r="GG1103" s="42"/>
      <c r="GH1103" s="42"/>
      <c r="GI1103" s="42"/>
      <c r="GJ1103" s="42"/>
      <c r="GK1103" s="42"/>
      <c r="GL1103" s="42"/>
      <c r="GM1103" s="154">
        <f>'[1]Automation Master'!$B$10*FQ1103*FO1103</f>
        <v>0</v>
      </c>
      <c r="GN1103" s="155">
        <f>'[1]Automation Master'!$B$11*FO1103*FQ1103+GM1103</f>
        <v>0</v>
      </c>
      <c r="GO1103" s="155">
        <f>'[1]Automation Master'!$B$12*FO1103*FQ1103+GN1103</f>
        <v>0</v>
      </c>
      <c r="GP1103" s="155">
        <f>'[1]Automation Master'!$B$13*FO1103*FQ1103+GO1103</f>
        <v>0</v>
      </c>
      <c r="GQ1103" s="155">
        <f>'[1]Automation Master'!$C$10*FO1103*FQ1103+GP1103</f>
        <v>0</v>
      </c>
      <c r="GR1103" s="155">
        <f>'[1]Automation Master'!$C$11*FO1103*FQ1103+GQ1103</f>
        <v>0</v>
      </c>
      <c r="GS1103" s="155">
        <f>'[1]Automation Master'!$C$12*FO1103*FQ1103+GR1103</f>
        <v>0</v>
      </c>
      <c r="GT1103" s="155">
        <f>'[1]Automation Master'!$C$13*FO1103*FQ1103+GS1103</f>
        <v>0</v>
      </c>
      <c r="GU1103" s="155">
        <f>'[1]Automation Master'!$D$10*FO1103*FQ1103+GT1103</f>
        <v>0</v>
      </c>
      <c r="GV1103" s="155">
        <f>'[1]Automation Master'!$D$11*FO1103*FQ1103+GU1103</f>
        <v>0</v>
      </c>
      <c r="GW1103" s="155">
        <f>'[1]Automation Master'!$D$12*FO1103*FQ1103+GV1103</f>
        <v>0</v>
      </c>
      <c r="GX1103" s="155">
        <f>'[1]Automation Master'!$D$13*FO1103*FQ1103+GW1103</f>
        <v>0</v>
      </c>
      <c r="GY1103" s="155">
        <f>'[1]Automation Master'!$E$10*FO1103*FQ1103+GX1103</f>
        <v>0</v>
      </c>
      <c r="GZ1103" s="155">
        <f>'[1]Automation Master'!$E$11*FO1103*FQ1103+GY1103</f>
        <v>0</v>
      </c>
      <c r="HA1103" s="155">
        <f>'[1]Automation Master'!$E$12*FO1103*FQ1103+GZ1103</f>
        <v>0</v>
      </c>
      <c r="HB1103" s="155">
        <f>'[1]Automation Master'!$E$13*FO1103*FQ1103+HA1103</f>
        <v>0</v>
      </c>
      <c r="HC1103" s="155">
        <f>'[1]Automation Master'!$F$10*FO1103*FQ1103+HB1103</f>
        <v>0</v>
      </c>
      <c r="HD1103" s="155">
        <f>'[1]Automation Master'!$F$11*FO1103*FQ1103+HC1103</f>
        <v>0</v>
      </c>
      <c r="HE1103" s="155">
        <f>'[1]Automation Master'!$F$12*FO1103*FQ1103+HD1103</f>
        <v>0</v>
      </c>
      <c r="HF1103" s="156">
        <f>'[1]Automation Master'!$F$13*FO1103*FQ1103+HE1103</f>
        <v>0</v>
      </c>
      <c r="HG1103" s="157"/>
      <c r="HH1103" s="157"/>
      <c r="HI1103" s="157"/>
      <c r="HJ1103" s="157"/>
      <c r="HK1103" s="157"/>
      <c r="HL1103" s="157"/>
      <c r="HM1103" s="157"/>
      <c r="HN1103" s="157"/>
      <c r="HO1103" s="157"/>
      <c r="HP1103" s="157"/>
      <c r="HQ1103" s="157"/>
      <c r="HR1103" s="157"/>
      <c r="HS1103" s="157"/>
      <c r="HT1103" s="157"/>
      <c r="HU1103" s="157"/>
      <c r="HV1103" s="157"/>
      <c r="HW1103" s="157"/>
      <c r="HX1103" s="157"/>
      <c r="HY1103" s="42"/>
      <c r="HZ1103" s="42"/>
      <c r="IA1103" s="148">
        <f t="shared" si="1292"/>
        <v>56</v>
      </c>
      <c r="IB1103" s="148">
        <f t="shared" si="1293"/>
        <v>56</v>
      </c>
      <c r="IC1103" s="148">
        <f t="shared" si="1294"/>
        <v>56</v>
      </c>
      <c r="ID1103" s="148">
        <f t="shared" si="1295"/>
        <v>56</v>
      </c>
      <c r="IE1103" s="148">
        <f t="shared" si="1296"/>
        <v>56</v>
      </c>
      <c r="IH1103">
        <f t="shared" si="1302"/>
        <v>55.402018188613425</v>
      </c>
      <c r="II1103">
        <f t="shared" si="1303"/>
        <v>54.979544038868816</v>
      </c>
      <c r="IJ1103">
        <f t="shared" si="1304"/>
        <v>54.680553133175536</v>
      </c>
      <c r="IK1103">
        <f t="shared" si="1305"/>
        <v>54.469495452846644</v>
      </c>
      <c r="IL1103">
        <f t="shared" si="1306"/>
        <v>54.469495452846644</v>
      </c>
      <c r="IN1103" s="42">
        <f t="shared" si="1297"/>
        <v>1.0678246631903119E-2</v>
      </c>
      <c r="IO1103" s="42">
        <f t="shared" si="1298"/>
        <v>1.8222427877342566E-2</v>
      </c>
      <c r="IP1103" s="42">
        <f t="shared" si="1299"/>
        <v>2.3561551193293999E-2</v>
      </c>
      <c r="IQ1103" s="42">
        <f t="shared" si="1300"/>
        <v>2.7330438342024217E-2</v>
      </c>
      <c r="IR1103" s="42">
        <f t="shared" si="1301"/>
        <v>2.7330438342024217E-2</v>
      </c>
      <c r="IT1103" s="9">
        <f t="shared" si="1344"/>
        <v>0</v>
      </c>
      <c r="IU1103" s="9">
        <f t="shared" si="1345"/>
        <v>0</v>
      </c>
      <c r="IV1103" s="9">
        <f t="shared" si="1346"/>
        <v>0</v>
      </c>
      <c r="IW1103" s="9">
        <f t="shared" si="1347"/>
        <v>0</v>
      </c>
      <c r="IX1103" s="9">
        <f t="shared" si="1348"/>
        <v>0</v>
      </c>
    </row>
    <row r="1104" spans="1:258" ht="15.75" hidden="1" thickBot="1" x14ac:dyDescent="0.3">
      <c r="A1104">
        <v>26</v>
      </c>
      <c r="B1104" t="s">
        <v>679</v>
      </c>
      <c r="C1104" t="s">
        <v>295</v>
      </c>
      <c r="D1104" t="s">
        <v>288</v>
      </c>
      <c r="E1104" t="s">
        <v>680</v>
      </c>
      <c r="F1104" t="s">
        <v>290</v>
      </c>
      <c r="G1104" t="s">
        <v>256</v>
      </c>
      <c r="H1104">
        <v>22</v>
      </c>
      <c r="I1104">
        <v>4</v>
      </c>
      <c r="K1104">
        <v>3</v>
      </c>
      <c r="L1104">
        <v>19</v>
      </c>
      <c r="M1104">
        <v>4</v>
      </c>
      <c r="R1104">
        <v>5</v>
      </c>
      <c r="S1104">
        <v>11</v>
      </c>
      <c r="T1104">
        <v>6</v>
      </c>
      <c r="X1104">
        <v>4</v>
      </c>
      <c r="Y1104">
        <v>22</v>
      </c>
      <c r="AA1104">
        <v>4</v>
      </c>
      <c r="AB1104">
        <v>18</v>
      </c>
      <c r="AE1104">
        <v>2</v>
      </c>
      <c r="AF1104">
        <v>1</v>
      </c>
      <c r="AL1104">
        <v>5</v>
      </c>
      <c r="AT1104">
        <v>26</v>
      </c>
      <c r="AU1104">
        <v>26</v>
      </c>
      <c r="AV1104">
        <v>0</v>
      </c>
      <c r="AW1104">
        <v>0</v>
      </c>
      <c r="AX1104">
        <v>0</v>
      </c>
      <c r="BB1104">
        <f t="shared" si="1319"/>
        <v>26</v>
      </c>
      <c r="BD1104">
        <f t="shared" si="1320"/>
        <v>26</v>
      </c>
      <c r="BE1104">
        <f t="shared" si="1321"/>
        <v>26</v>
      </c>
      <c r="BF1104">
        <f t="shared" si="1322"/>
        <v>26</v>
      </c>
      <c r="BH1104">
        <f t="shared" si="1323"/>
        <v>0</v>
      </c>
      <c r="BK1104" s="45">
        <f>IF(G1104="MEA",'[1]Net Hire Rate'!$E$7,IF(G1104="AMR",'[1]Net Hire Rate'!$F$7,IF(G1104="EUR",'[1]Net Hire Rate'!$G$7,IF(G1104="APAC",'[1]Net Hire Rate'!$H$7,0))))</f>
        <v>1.6761041902604757E-3</v>
      </c>
      <c r="BL1104" s="45">
        <f>IF(G1104="MEA",'[1]Net Hire Rate'!$E$8,IF(G1104="AMR",'[1]Net Hire Rate'!$F$8,IF(G1104="EUR",'[1]Net Hire Rate'!$G$8,IF(G1104="APAC",'[1]Net Hire Rate'!$H$8,0))))</f>
        <v>1.6761041902604757E-3</v>
      </c>
      <c r="BM1104" s="45">
        <f>IF(G1104="MEA",'[1]Net Hire Rate'!$E$9,IF(G1104="AMR",'[1]Net Hire Rate'!$F$9,IF(G1104="EUR",'[1]Net Hire Rate'!$G$9,IF(G1104="APAC",'[1]Net Hire Rate'!$H$9,0))))</f>
        <v>1.6761041902604757E-3</v>
      </c>
      <c r="BN1104" s="45">
        <f>IF(G1104="MEA",'[1]Net Hire Rate'!$E$10,IF(G1104="AMR",'[1]Net Hire Rate'!$F$10,IF(G1104="EUR",'[1]Net Hire Rate'!$G$10,IF(G1104="APAC",'[1]Net Hire Rate'!$H$10,0))))</f>
        <v>1.6761041902604757E-3</v>
      </c>
      <c r="BO1104" s="45">
        <f>IF(G1104="MEA",'[1]Net Hire Rate'!$E$11,IF(G1104="AMR",'[1]Net Hire Rate'!$F$11,IF(G1104="EUR",'[1]Net Hire Rate'!$G$11,IF(G1104="APAC",'[1]Net Hire Rate'!$H$11,0))))</f>
        <v>1.6761041902604757E-3</v>
      </c>
      <c r="BP1104" s="45">
        <f>IF(G1104="MEA",'[1]Net Hire Rate'!$E$12,IF(G1104="AMR",'[1]Net Hire Rate'!$F$12,IF(G1104="EUR",'[1]Net Hire Rate'!$G$12,IF(G1104="APAC",'[1]Net Hire Rate'!$H$12,0))))</f>
        <v>1.6761041902604757E-3</v>
      </c>
      <c r="BQ1104" s="147">
        <f t="shared" si="1324"/>
        <v>26</v>
      </c>
      <c r="BR1104" s="147">
        <f t="shared" si="1307"/>
        <v>26</v>
      </c>
      <c r="BS1104" s="147">
        <f t="shared" si="1325"/>
        <v>26.043578708946772</v>
      </c>
      <c r="BT1104" s="148">
        <f t="shared" si="1308"/>
        <v>26.043578708946772</v>
      </c>
      <c r="BU1104" s="149">
        <f t="shared" si="1326"/>
        <v>26.087230460350213</v>
      </c>
      <c r="BV1104" s="148">
        <f t="shared" si="1309"/>
        <v>26.087230460350213</v>
      </c>
      <c r="BW1104" s="148">
        <f t="shared" si="1327"/>
        <v>26.130955376637097</v>
      </c>
      <c r="BX1104" s="148">
        <f t="shared" si="1310"/>
        <v>26.130955376637097</v>
      </c>
      <c r="BY1104" s="148">
        <f t="shared" si="1328"/>
        <v>26.174753580439386</v>
      </c>
      <c r="BZ1104" s="148">
        <f t="shared" si="1311"/>
        <v>26.174753580439386</v>
      </c>
      <c r="CA1104" s="148">
        <f t="shared" si="1329"/>
        <v>26.218625194594594</v>
      </c>
      <c r="CB1104" s="148">
        <f t="shared" si="1312"/>
        <v>26.218625194594594</v>
      </c>
      <c r="CC1104" s="148"/>
      <c r="CD1104" s="38"/>
      <c r="CE1104" s="38"/>
      <c r="CF1104" s="38"/>
      <c r="CG1104" s="38"/>
      <c r="CH1104" s="38"/>
      <c r="CI1104" s="38"/>
      <c r="CJ1104" s="38"/>
      <c r="CK1104" s="41"/>
      <c r="CL1104" s="41"/>
      <c r="CM1104" s="40"/>
      <c r="CN1104" s="41"/>
      <c r="CO1104" s="41"/>
      <c r="CP1104" s="41"/>
      <c r="CQ1104" s="41"/>
      <c r="CR1104" s="41"/>
      <c r="CS1104" s="41"/>
      <c r="CT1104" s="41"/>
      <c r="CU1104" s="40"/>
      <c r="CV1104" s="41"/>
      <c r="CW1104" s="41"/>
      <c r="CX1104" s="41"/>
      <c r="CY1104" s="41"/>
      <c r="CZ1104" s="41"/>
      <c r="DA1104" s="41"/>
      <c r="DB1104" s="41"/>
      <c r="DC1104" s="40"/>
      <c r="DD1104" s="41"/>
      <c r="DE1104" s="41"/>
      <c r="DF1104" s="41"/>
      <c r="DG1104" s="41"/>
      <c r="DH1104" s="41"/>
      <c r="DI1104" s="41"/>
      <c r="DJ1104" s="41"/>
      <c r="DK1104" s="40"/>
      <c r="DL1104" s="41"/>
      <c r="DM1104" s="41"/>
      <c r="DN1104" s="41"/>
      <c r="DO1104" s="41"/>
      <c r="DP1104" s="41"/>
      <c r="DQ1104" s="41"/>
      <c r="DR1104" s="15"/>
      <c r="DS1104" s="151">
        <f t="shared" si="1313"/>
        <v>26</v>
      </c>
      <c r="DT1104" s="152">
        <f t="shared" si="1314"/>
        <v>0</v>
      </c>
      <c r="DU1104" s="7">
        <f t="shared" si="1315"/>
        <v>0</v>
      </c>
      <c r="DV1104" s="7">
        <f t="shared" si="1316"/>
        <v>0</v>
      </c>
      <c r="DW1104">
        <f t="shared" si="1317"/>
        <v>0</v>
      </c>
      <c r="DX1104">
        <f t="shared" si="1318"/>
        <v>0</v>
      </c>
      <c r="DZ1104">
        <f t="shared" si="1330"/>
        <v>26</v>
      </c>
      <c r="EA1104">
        <f t="shared" si="1331"/>
        <v>26</v>
      </c>
      <c r="EB1104">
        <f t="shared" si="1332"/>
        <v>26</v>
      </c>
      <c r="EC1104">
        <f t="shared" si="1333"/>
        <v>26</v>
      </c>
      <c r="ED1104">
        <f t="shared" si="1334"/>
        <v>26</v>
      </c>
      <c r="EE1104">
        <f t="shared" si="1335"/>
        <v>26</v>
      </c>
      <c r="EG1104">
        <f t="shared" si="1336"/>
        <v>26</v>
      </c>
      <c r="EH1104">
        <f t="shared" si="1337"/>
        <v>26</v>
      </c>
      <c r="EI1104">
        <f t="shared" si="1338"/>
        <v>26</v>
      </c>
      <c r="EJ1104">
        <f t="shared" si="1339"/>
        <v>26</v>
      </c>
      <c r="EK1104">
        <f t="shared" si="1340"/>
        <v>26</v>
      </c>
      <c r="EM1104">
        <f>IF($EM$9='[1]L&amp;D Numbers'!$E$6,'[1]L&amp;D Numbers'!$E$7)</f>
        <v>350</v>
      </c>
      <c r="EN1104">
        <f>IF($EN$9='[1]L&amp;D Numbers'!$F$6,'[1]L&amp;D Numbers'!$F$7)</f>
        <v>2000</v>
      </c>
      <c r="EO1104">
        <f>IF($EO$9='[1]L&amp;D Numbers'!$G$6,'[1]L&amp;D Numbers'!$G$7)</f>
        <v>2000</v>
      </c>
      <c r="EP1104">
        <f>IF($EP$9='[1]L&amp;D Numbers'!$H$6,'[1]L&amp;D Numbers'!$H$7)</f>
        <v>2000</v>
      </c>
      <c r="EQ1104">
        <f>IF($EQ$9='[1]L&amp;D Numbers'!$I$6,'[1]L&amp;D Numbers'!$I$7)</f>
        <v>2000</v>
      </c>
      <c r="ER1104">
        <f>IF($ER$9='[1]L&amp;D Numbers'!$J$6,'[1]L&amp;D Numbers'!$J$7)</f>
        <v>0</v>
      </c>
      <c r="ET1104" s="45">
        <f>'[1]L&amp;D Master'!$E$10</f>
        <v>1.0678246631903041E-2</v>
      </c>
      <c r="EU1104" s="45">
        <f>ET1104+'[1]L&amp;D Master'!$F$10</f>
        <v>1.8222427877342538E-2</v>
      </c>
      <c r="EV1104" s="45">
        <f>EU1104+'[1]L&amp;D Master'!$G$10</f>
        <v>2.3561551193294058E-2</v>
      </c>
      <c r="EW1104" s="45">
        <f>EV1104+'[1]L&amp;D Master'!$H$10</f>
        <v>2.7330438342024234E-2</v>
      </c>
      <c r="EX1104" s="45">
        <f>EW1104+'[1]L&amp;D Master'!$I$10</f>
        <v>2.9999999999999995E-2</v>
      </c>
      <c r="EY1104" s="45"/>
      <c r="EZ1104" s="45">
        <f t="shared" si="1341"/>
        <v>1.0678246631903041E-2</v>
      </c>
      <c r="FA1104" s="45">
        <f t="shared" si="1342"/>
        <v>1.8222427877342538E-2</v>
      </c>
      <c r="FB1104" s="45">
        <f t="shared" si="1342"/>
        <v>2.3561551193294058E-2</v>
      </c>
      <c r="FC1104" s="45">
        <f t="shared" si="1342"/>
        <v>2.7330438342024234E-2</v>
      </c>
      <c r="FD1104" s="45">
        <f t="shared" si="1342"/>
        <v>2.7330438342024234E-2</v>
      </c>
      <c r="FE1104" s="45"/>
      <c r="FF1104">
        <f t="shared" si="1287"/>
        <v>25.722365587570518</v>
      </c>
      <c r="FG1104">
        <f t="shared" si="1288"/>
        <v>25.526216875189096</v>
      </c>
      <c r="FH1104">
        <f t="shared" si="1289"/>
        <v>25.387399668974354</v>
      </c>
      <c r="FI1104">
        <f t="shared" si="1290"/>
        <v>25.289408603107372</v>
      </c>
      <c r="FJ1104">
        <f t="shared" si="1291"/>
        <v>25.289408603107372</v>
      </c>
      <c r="FL1104" s="34"/>
      <c r="FM1104" s="34"/>
      <c r="FN1104" s="34"/>
      <c r="FO1104" s="34"/>
      <c r="FP1104" s="34"/>
      <c r="FQ1104" s="153">
        <f t="shared" si="1343"/>
        <v>0.125</v>
      </c>
      <c r="FR1104" s="153"/>
      <c r="FS1104" s="42"/>
      <c r="FT1104" s="42"/>
      <c r="FU1104" s="42"/>
      <c r="FV1104" s="42"/>
      <c r="FW1104" s="42"/>
      <c r="FX1104" s="42"/>
      <c r="FY1104" s="42"/>
      <c r="FZ1104" s="42"/>
      <c r="GA1104" s="42"/>
      <c r="GB1104" s="42"/>
      <c r="GC1104" s="42"/>
      <c r="GD1104" s="42"/>
      <c r="GE1104" s="42"/>
      <c r="GF1104" s="42"/>
      <c r="GG1104" s="42"/>
      <c r="GH1104" s="42"/>
      <c r="GI1104" s="42"/>
      <c r="GJ1104" s="42"/>
      <c r="GK1104" s="42"/>
      <c r="GL1104" s="42"/>
      <c r="GM1104" s="154">
        <f>'[1]Automation Master'!$B$10*FQ1104*FO1104</f>
        <v>0</v>
      </c>
      <c r="GN1104" s="155">
        <f>'[1]Automation Master'!$B$11*FO1104*FQ1104+GM1104</f>
        <v>0</v>
      </c>
      <c r="GO1104" s="155">
        <f>'[1]Automation Master'!$B$12*FO1104*FQ1104+GN1104</f>
        <v>0</v>
      </c>
      <c r="GP1104" s="155">
        <f>'[1]Automation Master'!$B$13*FO1104*FQ1104+GO1104</f>
        <v>0</v>
      </c>
      <c r="GQ1104" s="155">
        <f>'[1]Automation Master'!$C$10*FO1104*FQ1104+GP1104</f>
        <v>0</v>
      </c>
      <c r="GR1104" s="155">
        <f>'[1]Automation Master'!$C$11*FO1104*FQ1104+GQ1104</f>
        <v>0</v>
      </c>
      <c r="GS1104" s="155">
        <f>'[1]Automation Master'!$C$12*FO1104*FQ1104+GR1104</f>
        <v>0</v>
      </c>
      <c r="GT1104" s="155">
        <f>'[1]Automation Master'!$C$13*FO1104*FQ1104+GS1104</f>
        <v>0</v>
      </c>
      <c r="GU1104" s="155">
        <f>'[1]Automation Master'!$D$10*FO1104*FQ1104+GT1104</f>
        <v>0</v>
      </c>
      <c r="GV1104" s="155">
        <f>'[1]Automation Master'!$D$11*FO1104*FQ1104+GU1104</f>
        <v>0</v>
      </c>
      <c r="GW1104" s="155">
        <f>'[1]Automation Master'!$D$12*FO1104*FQ1104+GV1104</f>
        <v>0</v>
      </c>
      <c r="GX1104" s="155">
        <f>'[1]Automation Master'!$D$13*FO1104*FQ1104+GW1104</f>
        <v>0</v>
      </c>
      <c r="GY1104" s="155">
        <f>'[1]Automation Master'!$E$10*FO1104*FQ1104+GX1104</f>
        <v>0</v>
      </c>
      <c r="GZ1104" s="155">
        <f>'[1]Automation Master'!$E$11*FO1104*FQ1104+GY1104</f>
        <v>0</v>
      </c>
      <c r="HA1104" s="155">
        <f>'[1]Automation Master'!$E$12*FO1104*FQ1104+GZ1104</f>
        <v>0</v>
      </c>
      <c r="HB1104" s="155">
        <f>'[1]Automation Master'!$E$13*FO1104*FQ1104+HA1104</f>
        <v>0</v>
      </c>
      <c r="HC1104" s="155">
        <f>'[1]Automation Master'!$F$10*FO1104*FQ1104+HB1104</f>
        <v>0</v>
      </c>
      <c r="HD1104" s="155">
        <f>'[1]Automation Master'!$F$11*FO1104*FQ1104+HC1104</f>
        <v>0</v>
      </c>
      <c r="HE1104" s="155">
        <f>'[1]Automation Master'!$F$12*FO1104*FQ1104+HD1104</f>
        <v>0</v>
      </c>
      <c r="HF1104" s="156">
        <f>'[1]Automation Master'!$F$13*FO1104*FQ1104+HE1104</f>
        <v>0</v>
      </c>
      <c r="HG1104" s="157"/>
      <c r="HH1104" s="157"/>
      <c r="HI1104" s="157"/>
      <c r="HJ1104" s="157"/>
      <c r="HK1104" s="157"/>
      <c r="HL1104" s="157"/>
      <c r="HM1104" s="157"/>
      <c r="HN1104" s="157"/>
      <c r="HO1104" s="157"/>
      <c r="HP1104" s="157"/>
      <c r="HQ1104" s="157"/>
      <c r="HR1104" s="157"/>
      <c r="HS1104" s="157"/>
      <c r="HT1104" s="157"/>
      <c r="HU1104" s="157"/>
      <c r="HV1104" s="157"/>
      <c r="HW1104" s="157"/>
      <c r="HX1104" s="157"/>
      <c r="HY1104" s="42"/>
      <c r="HZ1104" s="42"/>
      <c r="IA1104" s="148">
        <f t="shared" si="1292"/>
        <v>26</v>
      </c>
      <c r="IB1104" s="148">
        <f t="shared" si="1293"/>
        <v>26</v>
      </c>
      <c r="IC1104" s="148">
        <f t="shared" si="1294"/>
        <v>26</v>
      </c>
      <c r="ID1104" s="148">
        <f t="shared" si="1295"/>
        <v>26</v>
      </c>
      <c r="IE1104" s="148">
        <f t="shared" si="1296"/>
        <v>26</v>
      </c>
      <c r="IH1104">
        <f t="shared" si="1302"/>
        <v>25.722365587570518</v>
      </c>
      <c r="II1104">
        <f t="shared" si="1303"/>
        <v>25.526216875189096</v>
      </c>
      <c r="IJ1104">
        <f t="shared" si="1304"/>
        <v>25.387399668974354</v>
      </c>
      <c r="IK1104">
        <f t="shared" si="1305"/>
        <v>25.289408603107372</v>
      </c>
      <c r="IL1104">
        <f t="shared" si="1306"/>
        <v>25.289408603107372</v>
      </c>
      <c r="IN1104" s="42">
        <f t="shared" si="1297"/>
        <v>1.067824663190314E-2</v>
      </c>
      <c r="IO1104" s="42">
        <f t="shared" si="1298"/>
        <v>1.8222427877342458E-2</v>
      </c>
      <c r="IP1104" s="42">
        <f t="shared" si="1299"/>
        <v>2.3561551193294096E-2</v>
      </c>
      <c r="IQ1104" s="42">
        <f t="shared" si="1300"/>
        <v>2.7330438342024158E-2</v>
      </c>
      <c r="IR1104" s="42">
        <f t="shared" si="1301"/>
        <v>2.7330438342024158E-2</v>
      </c>
      <c r="IT1104" s="9">
        <f t="shared" si="1344"/>
        <v>0</v>
      </c>
      <c r="IU1104" s="9">
        <f t="shared" si="1345"/>
        <v>0</v>
      </c>
      <c r="IV1104" s="9">
        <f t="shared" si="1346"/>
        <v>0</v>
      </c>
      <c r="IW1104" s="9">
        <f t="shared" si="1347"/>
        <v>0</v>
      </c>
      <c r="IX1104" s="9">
        <f t="shared" si="1348"/>
        <v>0</v>
      </c>
    </row>
    <row r="1105" spans="1:258" ht="15.75" hidden="1" thickBot="1" x14ac:dyDescent="0.3">
      <c r="A1105">
        <v>28</v>
      </c>
      <c r="B1105" t="s">
        <v>679</v>
      </c>
      <c r="C1105" t="s">
        <v>323</v>
      </c>
      <c r="D1105" t="s">
        <v>288</v>
      </c>
      <c r="E1105" t="s">
        <v>680</v>
      </c>
      <c r="F1105" t="s">
        <v>290</v>
      </c>
      <c r="G1105" t="s">
        <v>256</v>
      </c>
      <c r="H1105">
        <v>28</v>
      </c>
      <c r="K1105">
        <v>1</v>
      </c>
      <c r="L1105">
        <v>27</v>
      </c>
      <c r="R1105">
        <v>11</v>
      </c>
      <c r="S1105">
        <v>17</v>
      </c>
      <c r="Y1105">
        <v>28</v>
      </c>
      <c r="AB1105">
        <v>26</v>
      </c>
      <c r="AF1105">
        <v>2</v>
      </c>
      <c r="AR1105">
        <v>1</v>
      </c>
      <c r="AT1105">
        <v>28</v>
      </c>
      <c r="AU1105">
        <v>0</v>
      </c>
      <c r="AV1105">
        <v>28</v>
      </c>
      <c r="AW1105">
        <v>0</v>
      </c>
      <c r="AX1105">
        <v>0</v>
      </c>
      <c r="BB1105">
        <f t="shared" si="1319"/>
        <v>28</v>
      </c>
      <c r="BD1105">
        <f t="shared" si="1320"/>
        <v>28</v>
      </c>
      <c r="BE1105">
        <f t="shared" si="1321"/>
        <v>28</v>
      </c>
      <c r="BF1105">
        <f t="shared" si="1322"/>
        <v>28</v>
      </c>
      <c r="BH1105">
        <f t="shared" si="1323"/>
        <v>0</v>
      </c>
      <c r="BK1105" s="45">
        <f>IF(G1105="MEA",'[1]Net Hire Rate'!$E$7,IF(G1105="AMR",'[1]Net Hire Rate'!$F$7,IF(G1105="EUR",'[1]Net Hire Rate'!$G$7,IF(G1105="APAC",'[1]Net Hire Rate'!$H$7,0))))</f>
        <v>1.6761041902604757E-3</v>
      </c>
      <c r="BL1105" s="45">
        <f>IF(G1105="MEA",'[1]Net Hire Rate'!$E$8,IF(G1105="AMR",'[1]Net Hire Rate'!$F$8,IF(G1105="EUR",'[1]Net Hire Rate'!$G$8,IF(G1105="APAC",'[1]Net Hire Rate'!$H$8,0))))</f>
        <v>1.6761041902604757E-3</v>
      </c>
      <c r="BM1105" s="45">
        <f>IF(G1105="MEA",'[1]Net Hire Rate'!$E$9,IF(G1105="AMR",'[1]Net Hire Rate'!$F$9,IF(G1105="EUR",'[1]Net Hire Rate'!$G$9,IF(G1105="APAC",'[1]Net Hire Rate'!$H$9,0))))</f>
        <v>1.6761041902604757E-3</v>
      </c>
      <c r="BN1105" s="45">
        <f>IF(G1105="MEA",'[1]Net Hire Rate'!$E$10,IF(G1105="AMR",'[1]Net Hire Rate'!$F$10,IF(G1105="EUR",'[1]Net Hire Rate'!$G$10,IF(G1105="APAC",'[1]Net Hire Rate'!$H$10,0))))</f>
        <v>1.6761041902604757E-3</v>
      </c>
      <c r="BO1105" s="45">
        <f>IF(G1105="MEA",'[1]Net Hire Rate'!$E$11,IF(G1105="AMR",'[1]Net Hire Rate'!$F$11,IF(G1105="EUR",'[1]Net Hire Rate'!$G$11,IF(G1105="APAC",'[1]Net Hire Rate'!$H$11,0))))</f>
        <v>1.6761041902604757E-3</v>
      </c>
      <c r="BP1105" s="45">
        <f>IF(G1105="MEA",'[1]Net Hire Rate'!$E$12,IF(G1105="AMR",'[1]Net Hire Rate'!$F$12,IF(G1105="EUR",'[1]Net Hire Rate'!$G$12,IF(G1105="APAC",'[1]Net Hire Rate'!$H$12,0))))</f>
        <v>1.6761041902604757E-3</v>
      </c>
      <c r="BQ1105" s="147">
        <f t="shared" si="1324"/>
        <v>28</v>
      </c>
      <c r="BR1105" s="147">
        <f t="shared" si="1307"/>
        <v>28</v>
      </c>
      <c r="BS1105" s="147">
        <f t="shared" si="1325"/>
        <v>28.046930917327291</v>
      </c>
      <c r="BT1105" s="148">
        <f t="shared" si="1308"/>
        <v>28.046930917327291</v>
      </c>
      <c r="BU1105" s="149">
        <f t="shared" si="1326"/>
        <v>28.093940495761768</v>
      </c>
      <c r="BV1105" s="148">
        <f t="shared" si="1309"/>
        <v>28.093940495761768</v>
      </c>
      <c r="BW1105" s="148">
        <f t="shared" si="1327"/>
        <v>28.141028867147639</v>
      </c>
      <c r="BX1105" s="148">
        <f t="shared" si="1310"/>
        <v>28.141028867147639</v>
      </c>
      <c r="BY1105" s="148">
        <f t="shared" si="1328"/>
        <v>28.188196163550106</v>
      </c>
      <c r="BZ1105" s="148">
        <f t="shared" si="1311"/>
        <v>27.188196163550106</v>
      </c>
      <c r="CA1105" s="148">
        <f t="shared" si="1329"/>
        <v>27.233766413065457</v>
      </c>
      <c r="CB1105" s="148">
        <f t="shared" si="1312"/>
        <v>27.233766413065457</v>
      </c>
      <c r="CC1105" s="148"/>
      <c r="CD1105" s="38"/>
      <c r="CE1105" s="38"/>
      <c r="CF1105" s="38"/>
      <c r="CG1105" s="38"/>
      <c r="CH1105" s="38"/>
      <c r="CI1105" s="38"/>
      <c r="CJ1105" s="38"/>
      <c r="CK1105" s="41"/>
      <c r="CL1105" s="41"/>
      <c r="CM1105" s="40"/>
      <c r="CN1105" s="41"/>
      <c r="CO1105" s="41"/>
      <c r="CP1105" s="41"/>
      <c r="CQ1105" s="41"/>
      <c r="CR1105" s="41"/>
      <c r="CS1105" s="41"/>
      <c r="CT1105" s="41"/>
      <c r="CU1105" s="40"/>
      <c r="CV1105" s="41"/>
      <c r="CW1105" s="41"/>
      <c r="CX1105" s="41"/>
      <c r="CY1105" s="41"/>
      <c r="CZ1105" s="41"/>
      <c r="DA1105" s="41"/>
      <c r="DB1105" s="41"/>
      <c r="DC1105" s="40"/>
      <c r="DD1105" s="41"/>
      <c r="DE1105" s="41"/>
      <c r="DF1105" s="41"/>
      <c r="DG1105" s="41"/>
      <c r="DH1105" s="41"/>
      <c r="DI1105" s="41"/>
      <c r="DJ1105" s="41"/>
      <c r="DK1105" s="40"/>
      <c r="DL1105" s="41"/>
      <c r="DM1105" s="41"/>
      <c r="DN1105" s="41"/>
      <c r="DO1105" s="41"/>
      <c r="DP1105" s="41"/>
      <c r="DQ1105" s="41"/>
      <c r="DR1105" s="15"/>
      <c r="DS1105" s="151">
        <f t="shared" si="1313"/>
        <v>28</v>
      </c>
      <c r="DT1105" s="152">
        <f t="shared" si="1314"/>
        <v>0</v>
      </c>
      <c r="DU1105" s="7">
        <f t="shared" si="1315"/>
        <v>0</v>
      </c>
      <c r="DV1105" s="7">
        <f t="shared" si="1316"/>
        <v>0</v>
      </c>
      <c r="DW1105">
        <f t="shared" si="1317"/>
        <v>0</v>
      </c>
      <c r="DX1105">
        <f t="shared" si="1318"/>
        <v>0</v>
      </c>
      <c r="DZ1105">
        <f t="shared" si="1330"/>
        <v>28</v>
      </c>
      <c r="EA1105">
        <f t="shared" si="1331"/>
        <v>28</v>
      </c>
      <c r="EB1105">
        <f t="shared" si="1332"/>
        <v>28</v>
      </c>
      <c r="EC1105">
        <f t="shared" si="1333"/>
        <v>28</v>
      </c>
      <c r="ED1105">
        <f t="shared" si="1334"/>
        <v>28</v>
      </c>
      <c r="EE1105">
        <f t="shared" si="1335"/>
        <v>28</v>
      </c>
      <c r="EG1105">
        <f t="shared" si="1336"/>
        <v>28</v>
      </c>
      <c r="EH1105">
        <f t="shared" si="1337"/>
        <v>28</v>
      </c>
      <c r="EI1105">
        <f t="shared" si="1338"/>
        <v>28</v>
      </c>
      <c r="EJ1105">
        <f t="shared" si="1339"/>
        <v>28</v>
      </c>
      <c r="EK1105">
        <f t="shared" si="1340"/>
        <v>28</v>
      </c>
      <c r="EM1105">
        <f>IF($EM$9='[1]L&amp;D Numbers'!$E$6,'[1]L&amp;D Numbers'!$E$7)</f>
        <v>350</v>
      </c>
      <c r="EN1105">
        <f>IF($EN$9='[1]L&amp;D Numbers'!$F$6,'[1]L&amp;D Numbers'!$F$7)</f>
        <v>2000</v>
      </c>
      <c r="EO1105">
        <f>IF($EO$9='[1]L&amp;D Numbers'!$G$6,'[1]L&amp;D Numbers'!$G$7)</f>
        <v>2000</v>
      </c>
      <c r="EP1105">
        <f>IF($EP$9='[1]L&amp;D Numbers'!$H$6,'[1]L&amp;D Numbers'!$H$7)</f>
        <v>2000</v>
      </c>
      <c r="EQ1105">
        <f>IF($EQ$9='[1]L&amp;D Numbers'!$I$6,'[1]L&amp;D Numbers'!$I$7)</f>
        <v>2000</v>
      </c>
      <c r="ER1105">
        <f>IF($ER$9='[1]L&amp;D Numbers'!$J$6,'[1]L&amp;D Numbers'!$J$7)</f>
        <v>0</v>
      </c>
      <c r="ET1105" s="45">
        <f>'[1]L&amp;D Master'!$E$10</f>
        <v>1.0678246631903041E-2</v>
      </c>
      <c r="EU1105" s="45">
        <f>ET1105+'[1]L&amp;D Master'!$F$10</f>
        <v>1.8222427877342538E-2</v>
      </c>
      <c r="EV1105" s="45">
        <f>EU1105+'[1]L&amp;D Master'!$G$10</f>
        <v>2.3561551193294058E-2</v>
      </c>
      <c r="EW1105" s="45">
        <f>EV1105+'[1]L&amp;D Master'!$H$10</f>
        <v>2.7330438342024234E-2</v>
      </c>
      <c r="EX1105" s="45">
        <f>EW1105+'[1]L&amp;D Master'!$I$10</f>
        <v>2.9999999999999995E-2</v>
      </c>
      <c r="EY1105" s="45"/>
      <c r="EZ1105" s="45">
        <f t="shared" si="1341"/>
        <v>1.0678246631903041E-2</v>
      </c>
      <c r="FA1105" s="45">
        <f t="shared" si="1342"/>
        <v>1.8222427877342538E-2</v>
      </c>
      <c r="FB1105" s="45">
        <f t="shared" si="1342"/>
        <v>2.3561551193294058E-2</v>
      </c>
      <c r="FC1105" s="45">
        <f t="shared" si="1342"/>
        <v>2.7330438342024234E-2</v>
      </c>
      <c r="FD1105" s="45">
        <f t="shared" si="1342"/>
        <v>2.7330438342024234E-2</v>
      </c>
      <c r="FE1105" s="45"/>
      <c r="FF1105">
        <f t="shared" si="1287"/>
        <v>27.701009094306713</v>
      </c>
      <c r="FG1105">
        <f t="shared" si="1288"/>
        <v>27.489772019434408</v>
      </c>
      <c r="FH1105">
        <f t="shared" si="1289"/>
        <v>27.340276566587768</v>
      </c>
      <c r="FI1105">
        <f t="shared" si="1290"/>
        <v>27.234747726423322</v>
      </c>
      <c r="FJ1105">
        <f t="shared" si="1291"/>
        <v>27.234747726423322</v>
      </c>
      <c r="FL1105" s="34"/>
      <c r="FM1105" s="34"/>
      <c r="FN1105" s="34"/>
      <c r="FO1105" s="34"/>
      <c r="FP1105" s="34"/>
      <c r="FQ1105" s="153">
        <f t="shared" si="1343"/>
        <v>0.125</v>
      </c>
      <c r="FR1105" s="153"/>
      <c r="FS1105" s="42"/>
      <c r="FT1105" s="42"/>
      <c r="FU1105" s="42"/>
      <c r="FV1105" s="42"/>
      <c r="FW1105" s="42"/>
      <c r="FX1105" s="42"/>
      <c r="FY1105" s="42"/>
      <c r="FZ1105" s="42"/>
      <c r="GA1105" s="42"/>
      <c r="GB1105" s="42"/>
      <c r="GC1105" s="42"/>
      <c r="GD1105" s="42"/>
      <c r="GE1105" s="42"/>
      <c r="GF1105" s="42"/>
      <c r="GG1105" s="42"/>
      <c r="GH1105" s="42"/>
      <c r="GI1105" s="42"/>
      <c r="GJ1105" s="42"/>
      <c r="GK1105" s="42"/>
      <c r="GL1105" s="42"/>
      <c r="GM1105" s="154">
        <f>'[1]Automation Master'!$B$10*FQ1105*FO1105</f>
        <v>0</v>
      </c>
      <c r="GN1105" s="155">
        <f>'[1]Automation Master'!$B$11*FO1105*FQ1105+GM1105</f>
        <v>0</v>
      </c>
      <c r="GO1105" s="155">
        <f>'[1]Automation Master'!$B$12*FO1105*FQ1105+GN1105</f>
        <v>0</v>
      </c>
      <c r="GP1105" s="155">
        <f>'[1]Automation Master'!$B$13*FO1105*FQ1105+GO1105</f>
        <v>0</v>
      </c>
      <c r="GQ1105" s="155">
        <f>'[1]Automation Master'!$C$10*FO1105*FQ1105+GP1105</f>
        <v>0</v>
      </c>
      <c r="GR1105" s="155">
        <f>'[1]Automation Master'!$C$11*FO1105*FQ1105+GQ1105</f>
        <v>0</v>
      </c>
      <c r="GS1105" s="155">
        <f>'[1]Automation Master'!$C$12*FO1105*FQ1105+GR1105</f>
        <v>0</v>
      </c>
      <c r="GT1105" s="155">
        <f>'[1]Automation Master'!$C$13*FO1105*FQ1105+GS1105</f>
        <v>0</v>
      </c>
      <c r="GU1105" s="155">
        <f>'[1]Automation Master'!$D$10*FO1105*FQ1105+GT1105</f>
        <v>0</v>
      </c>
      <c r="GV1105" s="155">
        <f>'[1]Automation Master'!$D$11*FO1105*FQ1105+GU1105</f>
        <v>0</v>
      </c>
      <c r="GW1105" s="155">
        <f>'[1]Automation Master'!$D$12*FO1105*FQ1105+GV1105</f>
        <v>0</v>
      </c>
      <c r="GX1105" s="155">
        <f>'[1]Automation Master'!$D$13*FO1105*FQ1105+GW1105</f>
        <v>0</v>
      </c>
      <c r="GY1105" s="155">
        <f>'[1]Automation Master'!$E$10*FO1105*FQ1105+GX1105</f>
        <v>0</v>
      </c>
      <c r="GZ1105" s="155">
        <f>'[1]Automation Master'!$E$11*FO1105*FQ1105+GY1105</f>
        <v>0</v>
      </c>
      <c r="HA1105" s="155">
        <f>'[1]Automation Master'!$E$12*FO1105*FQ1105+GZ1105</f>
        <v>0</v>
      </c>
      <c r="HB1105" s="155">
        <f>'[1]Automation Master'!$E$13*FO1105*FQ1105+HA1105</f>
        <v>0</v>
      </c>
      <c r="HC1105" s="155">
        <f>'[1]Automation Master'!$F$10*FO1105*FQ1105+HB1105</f>
        <v>0</v>
      </c>
      <c r="HD1105" s="155">
        <f>'[1]Automation Master'!$F$11*FO1105*FQ1105+HC1105</f>
        <v>0</v>
      </c>
      <c r="HE1105" s="155">
        <f>'[1]Automation Master'!$F$12*FO1105*FQ1105+HD1105</f>
        <v>0</v>
      </c>
      <c r="HF1105" s="156">
        <f>'[1]Automation Master'!$F$13*FO1105*FQ1105+HE1105</f>
        <v>0</v>
      </c>
      <c r="HG1105" s="157"/>
      <c r="HH1105" s="157"/>
      <c r="HI1105" s="157"/>
      <c r="HJ1105" s="157"/>
      <c r="HK1105" s="157"/>
      <c r="HL1105" s="157"/>
      <c r="HM1105" s="157"/>
      <c r="HN1105" s="157"/>
      <c r="HO1105" s="157"/>
      <c r="HP1105" s="157"/>
      <c r="HQ1105" s="157"/>
      <c r="HR1105" s="157"/>
      <c r="HS1105" s="157"/>
      <c r="HT1105" s="157"/>
      <c r="HU1105" s="157"/>
      <c r="HV1105" s="157"/>
      <c r="HW1105" s="157"/>
      <c r="HX1105" s="157"/>
      <c r="HY1105" s="42"/>
      <c r="HZ1105" s="42"/>
      <c r="IA1105" s="148">
        <f t="shared" si="1292"/>
        <v>28</v>
      </c>
      <c r="IB1105" s="148">
        <f t="shared" si="1293"/>
        <v>28</v>
      </c>
      <c r="IC1105" s="148">
        <f t="shared" si="1294"/>
        <v>28</v>
      </c>
      <c r="ID1105" s="148">
        <f t="shared" si="1295"/>
        <v>28</v>
      </c>
      <c r="IE1105" s="148">
        <f t="shared" si="1296"/>
        <v>28</v>
      </c>
      <c r="IH1105">
        <f t="shared" si="1302"/>
        <v>27.701009094306713</v>
      </c>
      <c r="II1105">
        <f t="shared" si="1303"/>
        <v>27.489772019434408</v>
      </c>
      <c r="IJ1105">
        <f t="shared" si="1304"/>
        <v>27.340276566587768</v>
      </c>
      <c r="IK1105">
        <f t="shared" si="1305"/>
        <v>27.234747726423322</v>
      </c>
      <c r="IL1105">
        <f t="shared" si="1306"/>
        <v>27.234747726423322</v>
      </c>
      <c r="IN1105" s="42">
        <f t="shared" si="1297"/>
        <v>1.0678246631903119E-2</v>
      </c>
      <c r="IO1105" s="42">
        <f t="shared" si="1298"/>
        <v>1.8222427877342566E-2</v>
      </c>
      <c r="IP1105" s="42">
        <f t="shared" si="1299"/>
        <v>2.3561551193293999E-2</v>
      </c>
      <c r="IQ1105" s="42">
        <f t="shared" si="1300"/>
        <v>2.7330438342024217E-2</v>
      </c>
      <c r="IR1105" s="42">
        <f t="shared" si="1301"/>
        <v>2.7330438342024217E-2</v>
      </c>
      <c r="IT1105" s="9">
        <f t="shared" si="1344"/>
        <v>0</v>
      </c>
      <c r="IU1105" s="9">
        <f t="shared" si="1345"/>
        <v>0</v>
      </c>
      <c r="IV1105" s="9">
        <f t="shared" si="1346"/>
        <v>0</v>
      </c>
      <c r="IW1105" s="9">
        <f t="shared" si="1347"/>
        <v>0</v>
      </c>
      <c r="IX1105" s="9">
        <f t="shared" si="1348"/>
        <v>0</v>
      </c>
    </row>
    <row r="1106" spans="1:258" ht="15.75" hidden="1" thickBot="1" x14ac:dyDescent="0.3">
      <c r="A1106">
        <v>30</v>
      </c>
      <c r="B1106" t="s">
        <v>679</v>
      </c>
      <c r="C1106" t="s">
        <v>313</v>
      </c>
      <c r="D1106" t="s">
        <v>288</v>
      </c>
      <c r="E1106" t="s">
        <v>680</v>
      </c>
      <c r="F1106" t="s">
        <v>290</v>
      </c>
      <c r="G1106" t="s">
        <v>256</v>
      </c>
      <c r="H1106">
        <v>25</v>
      </c>
      <c r="I1106">
        <v>5</v>
      </c>
      <c r="L1106">
        <v>25</v>
      </c>
      <c r="M1106">
        <v>5</v>
      </c>
      <c r="R1106">
        <v>11</v>
      </c>
      <c r="S1106">
        <v>14</v>
      </c>
      <c r="X1106">
        <v>5</v>
      </c>
      <c r="Y1106">
        <v>25</v>
      </c>
      <c r="AA1106">
        <v>5</v>
      </c>
      <c r="AB1106">
        <v>25</v>
      </c>
      <c r="AL1106">
        <v>5</v>
      </c>
      <c r="AP1106">
        <v>1</v>
      </c>
      <c r="AR1106">
        <v>1</v>
      </c>
      <c r="AT1106">
        <v>30</v>
      </c>
      <c r="AU1106">
        <v>0</v>
      </c>
      <c r="AV1106">
        <v>30</v>
      </c>
      <c r="AW1106">
        <v>0</v>
      </c>
      <c r="AX1106">
        <v>0</v>
      </c>
      <c r="BB1106">
        <f t="shared" si="1319"/>
        <v>30</v>
      </c>
      <c r="BD1106">
        <f t="shared" si="1320"/>
        <v>30</v>
      </c>
      <c r="BE1106">
        <f t="shared" si="1321"/>
        <v>30</v>
      </c>
      <c r="BF1106">
        <f t="shared" si="1322"/>
        <v>30</v>
      </c>
      <c r="BH1106">
        <f t="shared" si="1323"/>
        <v>0</v>
      </c>
      <c r="BK1106" s="45">
        <f>IF(G1106="MEA",'[1]Net Hire Rate'!$E$7,IF(G1106="AMR",'[1]Net Hire Rate'!$F$7,IF(G1106="EUR",'[1]Net Hire Rate'!$G$7,IF(G1106="APAC",'[1]Net Hire Rate'!$H$7,0))))</f>
        <v>1.6761041902604757E-3</v>
      </c>
      <c r="BL1106" s="45">
        <f>IF(G1106="MEA",'[1]Net Hire Rate'!$E$8,IF(G1106="AMR",'[1]Net Hire Rate'!$F$8,IF(G1106="EUR",'[1]Net Hire Rate'!$G$8,IF(G1106="APAC",'[1]Net Hire Rate'!$H$8,0))))</f>
        <v>1.6761041902604757E-3</v>
      </c>
      <c r="BM1106" s="45">
        <f>IF(G1106="MEA",'[1]Net Hire Rate'!$E$9,IF(G1106="AMR",'[1]Net Hire Rate'!$F$9,IF(G1106="EUR",'[1]Net Hire Rate'!$G$9,IF(G1106="APAC",'[1]Net Hire Rate'!$H$9,0))))</f>
        <v>1.6761041902604757E-3</v>
      </c>
      <c r="BN1106" s="45">
        <f>IF(G1106="MEA",'[1]Net Hire Rate'!$E$10,IF(G1106="AMR",'[1]Net Hire Rate'!$F$10,IF(G1106="EUR",'[1]Net Hire Rate'!$G$10,IF(G1106="APAC",'[1]Net Hire Rate'!$H$10,0))))</f>
        <v>1.6761041902604757E-3</v>
      </c>
      <c r="BO1106" s="45">
        <f>IF(G1106="MEA",'[1]Net Hire Rate'!$E$11,IF(G1106="AMR",'[1]Net Hire Rate'!$F$11,IF(G1106="EUR",'[1]Net Hire Rate'!$G$11,IF(G1106="APAC",'[1]Net Hire Rate'!$H$11,0))))</f>
        <v>1.6761041902604757E-3</v>
      </c>
      <c r="BP1106" s="45">
        <f>IF(G1106="MEA",'[1]Net Hire Rate'!$E$12,IF(G1106="AMR",'[1]Net Hire Rate'!$F$12,IF(G1106="EUR",'[1]Net Hire Rate'!$G$12,IF(G1106="APAC",'[1]Net Hire Rate'!$H$12,0))))</f>
        <v>1.6761041902604757E-3</v>
      </c>
      <c r="BQ1106" s="147">
        <f t="shared" si="1324"/>
        <v>30</v>
      </c>
      <c r="BR1106" s="147">
        <f t="shared" si="1307"/>
        <v>30</v>
      </c>
      <c r="BS1106" s="147">
        <f t="shared" si="1325"/>
        <v>30.050283125707814</v>
      </c>
      <c r="BT1106" s="148">
        <f t="shared" si="1308"/>
        <v>30.050283125707814</v>
      </c>
      <c r="BU1106" s="149">
        <f t="shared" si="1326"/>
        <v>30.100650531173326</v>
      </c>
      <c r="BV1106" s="148">
        <f t="shared" si="1309"/>
        <v>29.100650531173326</v>
      </c>
      <c r="BW1106" s="148">
        <f t="shared" si="1327"/>
        <v>29.149426253467929</v>
      </c>
      <c r="BX1106" s="148">
        <f t="shared" si="1310"/>
        <v>29.149426253467929</v>
      </c>
      <c r="BY1106" s="148">
        <f t="shared" si="1328"/>
        <v>29.198283728955055</v>
      </c>
      <c r="BZ1106" s="148">
        <f t="shared" si="1311"/>
        <v>28.198283728955055</v>
      </c>
      <c r="CA1106" s="148">
        <f t="shared" si="1329"/>
        <v>28.245546990471308</v>
      </c>
      <c r="CB1106" s="148">
        <f t="shared" si="1312"/>
        <v>28.245546990471308</v>
      </c>
      <c r="CC1106" s="148"/>
      <c r="CD1106" s="38"/>
      <c r="CE1106" s="38"/>
      <c r="CF1106" s="38"/>
      <c r="CG1106" s="38"/>
      <c r="CH1106" s="38"/>
      <c r="CI1106" s="38"/>
      <c r="CJ1106" s="38"/>
      <c r="CK1106" s="41"/>
      <c r="CL1106" s="41"/>
      <c r="CM1106" s="40"/>
      <c r="CN1106" s="41"/>
      <c r="CO1106" s="41"/>
      <c r="CP1106" s="41"/>
      <c r="CQ1106" s="41"/>
      <c r="CR1106" s="41"/>
      <c r="CS1106" s="41"/>
      <c r="CT1106" s="41"/>
      <c r="CU1106" s="40"/>
      <c r="CV1106" s="41"/>
      <c r="CW1106" s="41"/>
      <c r="CX1106" s="41"/>
      <c r="CY1106" s="41"/>
      <c r="CZ1106" s="41"/>
      <c r="DA1106" s="41"/>
      <c r="DB1106" s="41"/>
      <c r="DC1106" s="40"/>
      <c r="DD1106" s="41"/>
      <c r="DE1106" s="41"/>
      <c r="DF1106" s="41"/>
      <c r="DG1106" s="41"/>
      <c r="DH1106" s="41"/>
      <c r="DI1106" s="41"/>
      <c r="DJ1106" s="41"/>
      <c r="DK1106" s="40"/>
      <c r="DL1106" s="41"/>
      <c r="DM1106" s="41"/>
      <c r="DN1106" s="41"/>
      <c r="DO1106" s="41"/>
      <c r="DP1106" s="41"/>
      <c r="DQ1106" s="41"/>
      <c r="DR1106" s="15"/>
      <c r="DS1106" s="151">
        <f t="shared" si="1313"/>
        <v>30</v>
      </c>
      <c r="DT1106" s="152">
        <f t="shared" si="1314"/>
        <v>0</v>
      </c>
      <c r="DU1106" s="7">
        <f t="shared" si="1315"/>
        <v>0</v>
      </c>
      <c r="DV1106" s="7">
        <f t="shared" si="1316"/>
        <v>0</v>
      </c>
      <c r="DW1106">
        <f t="shared" si="1317"/>
        <v>0</v>
      </c>
      <c r="DX1106">
        <f t="shared" si="1318"/>
        <v>0</v>
      </c>
      <c r="DZ1106">
        <f t="shared" si="1330"/>
        <v>30</v>
      </c>
      <c r="EA1106">
        <f t="shared" si="1331"/>
        <v>30</v>
      </c>
      <c r="EB1106">
        <f t="shared" si="1332"/>
        <v>30</v>
      </c>
      <c r="EC1106">
        <f t="shared" si="1333"/>
        <v>30</v>
      </c>
      <c r="ED1106">
        <f t="shared" si="1334"/>
        <v>30</v>
      </c>
      <c r="EE1106">
        <f t="shared" si="1335"/>
        <v>30</v>
      </c>
      <c r="EG1106">
        <f t="shared" si="1336"/>
        <v>30</v>
      </c>
      <c r="EH1106">
        <f t="shared" si="1337"/>
        <v>30</v>
      </c>
      <c r="EI1106">
        <f t="shared" si="1338"/>
        <v>30</v>
      </c>
      <c r="EJ1106">
        <f t="shared" si="1339"/>
        <v>30</v>
      </c>
      <c r="EK1106">
        <f t="shared" si="1340"/>
        <v>30</v>
      </c>
      <c r="EM1106">
        <f>IF($EM$9='[1]L&amp;D Numbers'!$E$6,'[1]L&amp;D Numbers'!$E$7)</f>
        <v>350</v>
      </c>
      <c r="EN1106">
        <f>IF($EN$9='[1]L&amp;D Numbers'!$F$6,'[1]L&amp;D Numbers'!$F$7)</f>
        <v>2000</v>
      </c>
      <c r="EO1106">
        <f>IF($EO$9='[1]L&amp;D Numbers'!$G$6,'[1]L&amp;D Numbers'!$G$7)</f>
        <v>2000</v>
      </c>
      <c r="EP1106">
        <f>IF($EP$9='[1]L&amp;D Numbers'!$H$6,'[1]L&amp;D Numbers'!$H$7)</f>
        <v>2000</v>
      </c>
      <c r="EQ1106">
        <f>IF($EQ$9='[1]L&amp;D Numbers'!$I$6,'[1]L&amp;D Numbers'!$I$7)</f>
        <v>2000</v>
      </c>
      <c r="ER1106">
        <f>IF($ER$9='[1]L&amp;D Numbers'!$J$6,'[1]L&amp;D Numbers'!$J$7)</f>
        <v>0</v>
      </c>
      <c r="ET1106" s="45">
        <f>'[1]L&amp;D Master'!$E$10</f>
        <v>1.0678246631903041E-2</v>
      </c>
      <c r="EU1106" s="45">
        <f>ET1106+'[1]L&amp;D Master'!$F$10</f>
        <v>1.8222427877342538E-2</v>
      </c>
      <c r="EV1106" s="45">
        <f>EU1106+'[1]L&amp;D Master'!$G$10</f>
        <v>2.3561551193294058E-2</v>
      </c>
      <c r="EW1106" s="45">
        <f>EV1106+'[1]L&amp;D Master'!$H$10</f>
        <v>2.7330438342024234E-2</v>
      </c>
      <c r="EX1106" s="45">
        <f>EW1106+'[1]L&amp;D Master'!$I$10</f>
        <v>2.9999999999999995E-2</v>
      </c>
      <c r="EY1106" s="45"/>
      <c r="EZ1106" s="45">
        <f t="shared" si="1341"/>
        <v>1.0678246631903041E-2</v>
      </c>
      <c r="FA1106" s="45">
        <f t="shared" si="1342"/>
        <v>1.8222427877342538E-2</v>
      </c>
      <c r="FB1106" s="45">
        <f t="shared" si="1342"/>
        <v>2.3561551193294058E-2</v>
      </c>
      <c r="FC1106" s="45">
        <f t="shared" si="1342"/>
        <v>2.7330438342024234E-2</v>
      </c>
      <c r="FD1106" s="45">
        <f t="shared" si="1342"/>
        <v>2.7330438342024234E-2</v>
      </c>
      <c r="FE1106" s="45"/>
      <c r="FF1106">
        <f t="shared" si="1287"/>
        <v>29.679652601042907</v>
      </c>
      <c r="FG1106">
        <f t="shared" si="1288"/>
        <v>29.453327163679724</v>
      </c>
      <c r="FH1106">
        <f t="shared" si="1289"/>
        <v>29.293153464201179</v>
      </c>
      <c r="FI1106">
        <f t="shared" si="1290"/>
        <v>29.180086849739276</v>
      </c>
      <c r="FJ1106">
        <f t="shared" si="1291"/>
        <v>29.180086849739276</v>
      </c>
      <c r="FL1106" s="34"/>
      <c r="FM1106" s="34"/>
      <c r="FN1106" s="34"/>
      <c r="FO1106" s="34"/>
      <c r="FP1106" s="34"/>
      <c r="FQ1106" s="153">
        <f t="shared" si="1343"/>
        <v>0.125</v>
      </c>
      <c r="FR1106" s="153"/>
      <c r="FS1106" s="42"/>
      <c r="FT1106" s="42"/>
      <c r="FU1106" s="42"/>
      <c r="FV1106" s="42"/>
      <c r="FW1106" s="42"/>
      <c r="FX1106" s="42"/>
      <c r="FY1106" s="42"/>
      <c r="FZ1106" s="42"/>
      <c r="GA1106" s="42"/>
      <c r="GB1106" s="42"/>
      <c r="GC1106" s="42"/>
      <c r="GD1106" s="42"/>
      <c r="GE1106" s="42"/>
      <c r="GF1106" s="42"/>
      <c r="GG1106" s="42"/>
      <c r="GH1106" s="42"/>
      <c r="GI1106" s="42"/>
      <c r="GJ1106" s="42"/>
      <c r="GK1106" s="42"/>
      <c r="GL1106" s="42"/>
      <c r="GM1106" s="154">
        <f>'[1]Automation Master'!$B$10*FQ1106*FO1106</f>
        <v>0</v>
      </c>
      <c r="GN1106" s="155">
        <f>'[1]Automation Master'!$B$11*FO1106*FQ1106+GM1106</f>
        <v>0</v>
      </c>
      <c r="GO1106" s="155">
        <f>'[1]Automation Master'!$B$12*FO1106*FQ1106+GN1106</f>
        <v>0</v>
      </c>
      <c r="GP1106" s="155">
        <f>'[1]Automation Master'!$B$13*FO1106*FQ1106+GO1106</f>
        <v>0</v>
      </c>
      <c r="GQ1106" s="155">
        <f>'[1]Automation Master'!$C$10*FO1106*FQ1106+GP1106</f>
        <v>0</v>
      </c>
      <c r="GR1106" s="155">
        <f>'[1]Automation Master'!$C$11*FO1106*FQ1106+GQ1106</f>
        <v>0</v>
      </c>
      <c r="GS1106" s="155">
        <f>'[1]Automation Master'!$C$12*FO1106*FQ1106+GR1106</f>
        <v>0</v>
      </c>
      <c r="GT1106" s="155">
        <f>'[1]Automation Master'!$C$13*FO1106*FQ1106+GS1106</f>
        <v>0</v>
      </c>
      <c r="GU1106" s="155">
        <f>'[1]Automation Master'!$D$10*FO1106*FQ1106+GT1106</f>
        <v>0</v>
      </c>
      <c r="GV1106" s="155">
        <f>'[1]Automation Master'!$D$11*FO1106*FQ1106+GU1106</f>
        <v>0</v>
      </c>
      <c r="GW1106" s="155">
        <f>'[1]Automation Master'!$D$12*FO1106*FQ1106+GV1106</f>
        <v>0</v>
      </c>
      <c r="GX1106" s="155">
        <f>'[1]Automation Master'!$D$13*FO1106*FQ1106+GW1106</f>
        <v>0</v>
      </c>
      <c r="GY1106" s="155">
        <f>'[1]Automation Master'!$E$10*FO1106*FQ1106+GX1106</f>
        <v>0</v>
      </c>
      <c r="GZ1106" s="155">
        <f>'[1]Automation Master'!$E$11*FO1106*FQ1106+GY1106</f>
        <v>0</v>
      </c>
      <c r="HA1106" s="155">
        <f>'[1]Automation Master'!$E$12*FO1106*FQ1106+GZ1106</f>
        <v>0</v>
      </c>
      <c r="HB1106" s="155">
        <f>'[1]Automation Master'!$E$13*FO1106*FQ1106+HA1106</f>
        <v>0</v>
      </c>
      <c r="HC1106" s="155">
        <f>'[1]Automation Master'!$F$10*FO1106*FQ1106+HB1106</f>
        <v>0</v>
      </c>
      <c r="HD1106" s="155">
        <f>'[1]Automation Master'!$F$11*FO1106*FQ1106+HC1106</f>
        <v>0</v>
      </c>
      <c r="HE1106" s="155">
        <f>'[1]Automation Master'!$F$12*FO1106*FQ1106+HD1106</f>
        <v>0</v>
      </c>
      <c r="HF1106" s="156">
        <f>'[1]Automation Master'!$F$13*FO1106*FQ1106+HE1106</f>
        <v>0</v>
      </c>
      <c r="HG1106" s="157"/>
      <c r="HH1106" s="157"/>
      <c r="HI1106" s="157"/>
      <c r="HJ1106" s="157"/>
      <c r="HK1106" s="157"/>
      <c r="HL1106" s="157"/>
      <c r="HM1106" s="157"/>
      <c r="HN1106" s="157"/>
      <c r="HO1106" s="157"/>
      <c r="HP1106" s="157"/>
      <c r="HQ1106" s="157"/>
      <c r="HR1106" s="157"/>
      <c r="HS1106" s="157"/>
      <c r="HT1106" s="157"/>
      <c r="HU1106" s="157"/>
      <c r="HV1106" s="157"/>
      <c r="HW1106" s="157"/>
      <c r="HX1106" s="157"/>
      <c r="HY1106" s="42"/>
      <c r="HZ1106" s="42"/>
      <c r="IA1106" s="148">
        <f t="shared" si="1292"/>
        <v>30</v>
      </c>
      <c r="IB1106" s="148">
        <f t="shared" si="1293"/>
        <v>30</v>
      </c>
      <c r="IC1106" s="148">
        <f t="shared" si="1294"/>
        <v>30</v>
      </c>
      <c r="ID1106" s="148">
        <f t="shared" si="1295"/>
        <v>30</v>
      </c>
      <c r="IE1106" s="148">
        <f t="shared" si="1296"/>
        <v>30</v>
      </c>
      <c r="IH1106">
        <f t="shared" si="1302"/>
        <v>29.679652601042907</v>
      </c>
      <c r="II1106">
        <f t="shared" si="1303"/>
        <v>29.453327163679724</v>
      </c>
      <c r="IJ1106">
        <f t="shared" si="1304"/>
        <v>29.293153464201179</v>
      </c>
      <c r="IK1106">
        <f t="shared" si="1305"/>
        <v>29.180086849739276</v>
      </c>
      <c r="IL1106">
        <f t="shared" si="1306"/>
        <v>29.180086849739276</v>
      </c>
      <c r="IN1106" s="42">
        <f t="shared" si="1297"/>
        <v>1.0678246631903103E-2</v>
      </c>
      <c r="IO1106" s="42">
        <f t="shared" si="1298"/>
        <v>1.8222427877342538E-2</v>
      </c>
      <c r="IP1106" s="42">
        <f t="shared" si="1299"/>
        <v>2.356155119329403E-2</v>
      </c>
      <c r="IQ1106" s="42">
        <f t="shared" si="1300"/>
        <v>2.7330438342024147E-2</v>
      </c>
      <c r="IR1106" s="42">
        <f t="shared" si="1301"/>
        <v>2.7330438342024147E-2</v>
      </c>
      <c r="IT1106" s="9">
        <f t="shared" si="1344"/>
        <v>0</v>
      </c>
      <c r="IU1106" s="9">
        <f t="shared" si="1345"/>
        <v>0</v>
      </c>
      <c r="IV1106" s="9">
        <f t="shared" si="1346"/>
        <v>0</v>
      </c>
      <c r="IW1106" s="9">
        <f t="shared" si="1347"/>
        <v>0</v>
      </c>
      <c r="IX1106" s="9">
        <f t="shared" si="1348"/>
        <v>0</v>
      </c>
    </row>
    <row r="1107" spans="1:258" ht="15.75" hidden="1" thickBot="1" x14ac:dyDescent="0.3">
      <c r="A1107">
        <v>38</v>
      </c>
      <c r="B1107" t="s">
        <v>679</v>
      </c>
      <c r="C1107" t="s">
        <v>308</v>
      </c>
      <c r="D1107" t="s">
        <v>288</v>
      </c>
      <c r="E1107" t="s">
        <v>680</v>
      </c>
      <c r="F1107" t="s">
        <v>290</v>
      </c>
      <c r="G1107" t="s">
        <v>256</v>
      </c>
      <c r="H1107">
        <v>27</v>
      </c>
      <c r="I1107">
        <v>11</v>
      </c>
      <c r="L1107">
        <v>27</v>
      </c>
      <c r="M1107">
        <v>11</v>
      </c>
      <c r="R1107">
        <v>7</v>
      </c>
      <c r="S1107">
        <v>9</v>
      </c>
      <c r="T1107">
        <v>9</v>
      </c>
      <c r="U1107">
        <v>2</v>
      </c>
      <c r="X1107">
        <v>11</v>
      </c>
      <c r="Y1107">
        <v>27</v>
      </c>
      <c r="AA1107">
        <v>11</v>
      </c>
      <c r="AB1107">
        <v>17</v>
      </c>
      <c r="AL1107">
        <v>21</v>
      </c>
      <c r="AS1107">
        <v>1</v>
      </c>
      <c r="AT1107">
        <v>38</v>
      </c>
      <c r="AU1107">
        <v>0</v>
      </c>
      <c r="AV1107">
        <v>38</v>
      </c>
      <c r="AW1107">
        <v>0</v>
      </c>
      <c r="AX1107">
        <v>0</v>
      </c>
      <c r="BB1107">
        <f t="shared" si="1319"/>
        <v>38</v>
      </c>
      <c r="BD1107">
        <f t="shared" si="1320"/>
        <v>38</v>
      </c>
      <c r="BE1107">
        <f t="shared" si="1321"/>
        <v>38</v>
      </c>
      <c r="BF1107">
        <f t="shared" si="1322"/>
        <v>38</v>
      </c>
      <c r="BH1107">
        <f t="shared" si="1323"/>
        <v>0</v>
      </c>
      <c r="BK1107" s="45">
        <f>IF(G1107="MEA",'[1]Net Hire Rate'!$E$7,IF(G1107="AMR",'[1]Net Hire Rate'!$F$7,IF(G1107="EUR",'[1]Net Hire Rate'!$G$7,IF(G1107="APAC",'[1]Net Hire Rate'!$H$7,0))))</f>
        <v>1.6761041902604757E-3</v>
      </c>
      <c r="BL1107" s="45">
        <f>IF(G1107="MEA",'[1]Net Hire Rate'!$E$8,IF(G1107="AMR",'[1]Net Hire Rate'!$F$8,IF(G1107="EUR",'[1]Net Hire Rate'!$G$8,IF(G1107="APAC",'[1]Net Hire Rate'!$H$8,0))))</f>
        <v>1.6761041902604757E-3</v>
      </c>
      <c r="BM1107" s="45">
        <f>IF(G1107="MEA",'[1]Net Hire Rate'!$E$9,IF(G1107="AMR",'[1]Net Hire Rate'!$F$9,IF(G1107="EUR",'[1]Net Hire Rate'!$G$9,IF(G1107="APAC",'[1]Net Hire Rate'!$H$9,0))))</f>
        <v>1.6761041902604757E-3</v>
      </c>
      <c r="BN1107" s="45">
        <f>IF(G1107="MEA",'[1]Net Hire Rate'!$E$10,IF(G1107="AMR",'[1]Net Hire Rate'!$F$10,IF(G1107="EUR",'[1]Net Hire Rate'!$G$10,IF(G1107="APAC",'[1]Net Hire Rate'!$H$10,0))))</f>
        <v>1.6761041902604757E-3</v>
      </c>
      <c r="BO1107" s="45">
        <f>IF(G1107="MEA",'[1]Net Hire Rate'!$E$11,IF(G1107="AMR",'[1]Net Hire Rate'!$F$11,IF(G1107="EUR",'[1]Net Hire Rate'!$G$11,IF(G1107="APAC",'[1]Net Hire Rate'!$H$11,0))))</f>
        <v>1.6761041902604757E-3</v>
      </c>
      <c r="BP1107" s="45">
        <f>IF(G1107="MEA",'[1]Net Hire Rate'!$E$12,IF(G1107="AMR",'[1]Net Hire Rate'!$F$12,IF(G1107="EUR",'[1]Net Hire Rate'!$G$12,IF(G1107="APAC",'[1]Net Hire Rate'!$H$12,0))))</f>
        <v>1.6761041902604757E-3</v>
      </c>
      <c r="BQ1107" s="147">
        <f t="shared" si="1324"/>
        <v>38</v>
      </c>
      <c r="BR1107" s="147">
        <f t="shared" si="1307"/>
        <v>38</v>
      </c>
      <c r="BS1107" s="147">
        <f t="shared" si="1325"/>
        <v>38.063691959229899</v>
      </c>
      <c r="BT1107" s="148">
        <f t="shared" si="1308"/>
        <v>38.063691959229899</v>
      </c>
      <c r="BU1107" s="149">
        <f t="shared" si="1326"/>
        <v>38.127490672819548</v>
      </c>
      <c r="BV1107" s="148">
        <f t="shared" si="1309"/>
        <v>38.127490672819548</v>
      </c>
      <c r="BW1107" s="148">
        <f t="shared" si="1327"/>
        <v>38.191396319700374</v>
      </c>
      <c r="BX1107" s="148">
        <f t="shared" si="1310"/>
        <v>38.191396319700374</v>
      </c>
      <c r="BY1107" s="148">
        <f t="shared" si="1328"/>
        <v>38.255409079103721</v>
      </c>
      <c r="BZ1107" s="148">
        <f t="shared" si="1311"/>
        <v>38.255409079103721</v>
      </c>
      <c r="CA1107" s="148">
        <f t="shared" si="1329"/>
        <v>38.319529130561335</v>
      </c>
      <c r="CB1107" s="148">
        <f t="shared" si="1312"/>
        <v>37.319529130561335</v>
      </c>
      <c r="CC1107" s="148"/>
      <c r="CD1107" s="38"/>
      <c r="CE1107" s="38"/>
      <c r="CF1107" s="38"/>
      <c r="CG1107" s="38"/>
      <c r="CH1107" s="38"/>
      <c r="CI1107" s="38"/>
      <c r="CJ1107" s="38"/>
      <c r="CK1107" s="41"/>
      <c r="CL1107" s="41"/>
      <c r="CM1107" s="40"/>
      <c r="CN1107" s="41"/>
      <c r="CO1107" s="41"/>
      <c r="CP1107" s="41"/>
      <c r="CQ1107" s="41"/>
      <c r="CR1107" s="41"/>
      <c r="CS1107" s="41"/>
      <c r="CT1107" s="41"/>
      <c r="CU1107" s="40"/>
      <c r="CV1107" s="41"/>
      <c r="CW1107" s="41"/>
      <c r="CX1107" s="41"/>
      <c r="CY1107" s="41"/>
      <c r="CZ1107" s="41"/>
      <c r="DA1107" s="41"/>
      <c r="DB1107" s="41"/>
      <c r="DC1107" s="40"/>
      <c r="DD1107" s="41"/>
      <c r="DE1107" s="41"/>
      <c r="DF1107" s="41"/>
      <c r="DG1107" s="41"/>
      <c r="DH1107" s="41"/>
      <c r="DI1107" s="41"/>
      <c r="DJ1107" s="41"/>
      <c r="DK1107" s="40"/>
      <c r="DL1107" s="41"/>
      <c r="DM1107" s="41"/>
      <c r="DN1107" s="41"/>
      <c r="DO1107" s="41"/>
      <c r="DP1107" s="41"/>
      <c r="DQ1107" s="41"/>
      <c r="DR1107" s="15"/>
      <c r="DS1107" s="151">
        <f t="shared" si="1313"/>
        <v>38</v>
      </c>
      <c r="DT1107" s="152">
        <f t="shared" si="1314"/>
        <v>0</v>
      </c>
      <c r="DU1107" s="7">
        <f t="shared" si="1315"/>
        <v>0</v>
      </c>
      <c r="DV1107" s="7">
        <f t="shared" si="1316"/>
        <v>0</v>
      </c>
      <c r="DW1107">
        <f t="shared" si="1317"/>
        <v>0</v>
      </c>
      <c r="DX1107">
        <f t="shared" si="1318"/>
        <v>0</v>
      </c>
      <c r="DZ1107">
        <f t="shared" si="1330"/>
        <v>38</v>
      </c>
      <c r="EA1107">
        <f t="shared" si="1331"/>
        <v>38</v>
      </c>
      <c r="EB1107">
        <f t="shared" si="1332"/>
        <v>38</v>
      </c>
      <c r="EC1107">
        <f t="shared" si="1333"/>
        <v>38</v>
      </c>
      <c r="ED1107">
        <f t="shared" si="1334"/>
        <v>38</v>
      </c>
      <c r="EE1107">
        <f t="shared" si="1335"/>
        <v>38</v>
      </c>
      <c r="EG1107">
        <f t="shared" si="1336"/>
        <v>38</v>
      </c>
      <c r="EH1107">
        <f t="shared" si="1337"/>
        <v>38</v>
      </c>
      <c r="EI1107">
        <f t="shared" si="1338"/>
        <v>38</v>
      </c>
      <c r="EJ1107">
        <f t="shared" si="1339"/>
        <v>38</v>
      </c>
      <c r="EK1107">
        <f t="shared" si="1340"/>
        <v>38</v>
      </c>
      <c r="EM1107">
        <f>IF($EM$9='[1]L&amp;D Numbers'!$E$6,'[1]L&amp;D Numbers'!$E$7)</f>
        <v>350</v>
      </c>
      <c r="EN1107">
        <f>IF($EN$9='[1]L&amp;D Numbers'!$F$6,'[1]L&amp;D Numbers'!$F$7)</f>
        <v>2000</v>
      </c>
      <c r="EO1107">
        <f>IF($EO$9='[1]L&amp;D Numbers'!$G$6,'[1]L&amp;D Numbers'!$G$7)</f>
        <v>2000</v>
      </c>
      <c r="EP1107">
        <f>IF($EP$9='[1]L&amp;D Numbers'!$H$6,'[1]L&amp;D Numbers'!$H$7)</f>
        <v>2000</v>
      </c>
      <c r="EQ1107">
        <f>IF($EQ$9='[1]L&amp;D Numbers'!$I$6,'[1]L&amp;D Numbers'!$I$7)</f>
        <v>2000</v>
      </c>
      <c r="ER1107">
        <f>IF($ER$9='[1]L&amp;D Numbers'!$J$6,'[1]L&amp;D Numbers'!$J$7)</f>
        <v>0</v>
      </c>
      <c r="ET1107" s="45">
        <f>'[1]L&amp;D Master'!$E$10</f>
        <v>1.0678246631903041E-2</v>
      </c>
      <c r="EU1107" s="45">
        <f>ET1107+'[1]L&amp;D Master'!$F$10</f>
        <v>1.8222427877342538E-2</v>
      </c>
      <c r="EV1107" s="45">
        <f>EU1107+'[1]L&amp;D Master'!$G$10</f>
        <v>2.3561551193294058E-2</v>
      </c>
      <c r="EW1107" s="45">
        <f>EV1107+'[1]L&amp;D Master'!$H$10</f>
        <v>2.7330438342024234E-2</v>
      </c>
      <c r="EX1107" s="45">
        <f>EW1107+'[1]L&amp;D Master'!$I$10</f>
        <v>2.9999999999999995E-2</v>
      </c>
      <c r="EY1107" s="45"/>
      <c r="EZ1107" s="45">
        <f t="shared" si="1341"/>
        <v>1.0678246631903041E-2</v>
      </c>
      <c r="FA1107" s="45">
        <f t="shared" si="1342"/>
        <v>1.8222427877342538E-2</v>
      </c>
      <c r="FB1107" s="45">
        <f t="shared" si="1342"/>
        <v>2.3561551193294058E-2</v>
      </c>
      <c r="FC1107" s="45">
        <f t="shared" si="1342"/>
        <v>2.7330438342024234E-2</v>
      </c>
      <c r="FD1107" s="45">
        <f t="shared" si="1342"/>
        <v>2.7330438342024234E-2</v>
      </c>
      <c r="FE1107" s="45"/>
      <c r="FF1107">
        <f t="shared" si="1287"/>
        <v>37.59422662798768</v>
      </c>
      <c r="FG1107">
        <f t="shared" si="1288"/>
        <v>37.307547740660986</v>
      </c>
      <c r="FH1107">
        <f t="shared" si="1289"/>
        <v>37.104661054654827</v>
      </c>
      <c r="FI1107">
        <f t="shared" si="1290"/>
        <v>36.961443343003083</v>
      </c>
      <c r="FJ1107">
        <f t="shared" si="1291"/>
        <v>36.961443343003083</v>
      </c>
      <c r="FL1107" s="34"/>
      <c r="FM1107" s="34"/>
      <c r="FN1107" s="34"/>
      <c r="FO1107" s="34"/>
      <c r="FP1107" s="34"/>
      <c r="FQ1107" s="153">
        <f t="shared" si="1343"/>
        <v>0.125</v>
      </c>
      <c r="FR1107" s="153"/>
      <c r="FS1107" s="42"/>
      <c r="FT1107" s="42"/>
      <c r="FU1107" s="42"/>
      <c r="FV1107" s="42"/>
      <c r="FW1107" s="42"/>
      <c r="FX1107" s="42"/>
      <c r="FY1107" s="42"/>
      <c r="FZ1107" s="42"/>
      <c r="GA1107" s="42"/>
      <c r="GB1107" s="42"/>
      <c r="GC1107" s="42"/>
      <c r="GD1107" s="42"/>
      <c r="GE1107" s="42"/>
      <c r="GF1107" s="42"/>
      <c r="GG1107" s="42"/>
      <c r="GH1107" s="42"/>
      <c r="GI1107" s="42"/>
      <c r="GJ1107" s="42"/>
      <c r="GK1107" s="42"/>
      <c r="GL1107" s="42"/>
      <c r="GM1107" s="154">
        <f>'[1]Automation Master'!$B$10*FQ1107*FO1107</f>
        <v>0</v>
      </c>
      <c r="GN1107" s="155">
        <f>'[1]Automation Master'!$B$11*FO1107*FQ1107+GM1107</f>
        <v>0</v>
      </c>
      <c r="GO1107" s="155">
        <f>'[1]Automation Master'!$B$12*FO1107*FQ1107+GN1107</f>
        <v>0</v>
      </c>
      <c r="GP1107" s="155">
        <f>'[1]Automation Master'!$B$13*FO1107*FQ1107+GO1107</f>
        <v>0</v>
      </c>
      <c r="GQ1107" s="155">
        <f>'[1]Automation Master'!$C$10*FO1107*FQ1107+GP1107</f>
        <v>0</v>
      </c>
      <c r="GR1107" s="155">
        <f>'[1]Automation Master'!$C$11*FO1107*FQ1107+GQ1107</f>
        <v>0</v>
      </c>
      <c r="GS1107" s="155">
        <f>'[1]Automation Master'!$C$12*FO1107*FQ1107+GR1107</f>
        <v>0</v>
      </c>
      <c r="GT1107" s="155">
        <f>'[1]Automation Master'!$C$13*FO1107*FQ1107+GS1107</f>
        <v>0</v>
      </c>
      <c r="GU1107" s="155">
        <f>'[1]Automation Master'!$D$10*FO1107*FQ1107+GT1107</f>
        <v>0</v>
      </c>
      <c r="GV1107" s="155">
        <f>'[1]Automation Master'!$D$11*FO1107*FQ1107+GU1107</f>
        <v>0</v>
      </c>
      <c r="GW1107" s="155">
        <f>'[1]Automation Master'!$D$12*FO1107*FQ1107+GV1107</f>
        <v>0</v>
      </c>
      <c r="GX1107" s="155">
        <f>'[1]Automation Master'!$D$13*FO1107*FQ1107+GW1107</f>
        <v>0</v>
      </c>
      <c r="GY1107" s="155">
        <f>'[1]Automation Master'!$E$10*FO1107*FQ1107+GX1107</f>
        <v>0</v>
      </c>
      <c r="GZ1107" s="155">
        <f>'[1]Automation Master'!$E$11*FO1107*FQ1107+GY1107</f>
        <v>0</v>
      </c>
      <c r="HA1107" s="155">
        <f>'[1]Automation Master'!$E$12*FO1107*FQ1107+GZ1107</f>
        <v>0</v>
      </c>
      <c r="HB1107" s="155">
        <f>'[1]Automation Master'!$E$13*FO1107*FQ1107+HA1107</f>
        <v>0</v>
      </c>
      <c r="HC1107" s="155">
        <f>'[1]Automation Master'!$F$10*FO1107*FQ1107+HB1107</f>
        <v>0</v>
      </c>
      <c r="HD1107" s="155">
        <f>'[1]Automation Master'!$F$11*FO1107*FQ1107+HC1107</f>
        <v>0</v>
      </c>
      <c r="HE1107" s="155">
        <f>'[1]Automation Master'!$F$12*FO1107*FQ1107+HD1107</f>
        <v>0</v>
      </c>
      <c r="HF1107" s="156">
        <f>'[1]Automation Master'!$F$13*FO1107*FQ1107+HE1107</f>
        <v>0</v>
      </c>
      <c r="HG1107" s="157"/>
      <c r="HH1107" s="157"/>
      <c r="HI1107" s="157"/>
      <c r="HJ1107" s="157"/>
      <c r="HK1107" s="157"/>
      <c r="HL1107" s="157"/>
      <c r="HM1107" s="157"/>
      <c r="HN1107" s="157"/>
      <c r="HO1107" s="157"/>
      <c r="HP1107" s="157"/>
      <c r="HQ1107" s="157"/>
      <c r="HR1107" s="157"/>
      <c r="HS1107" s="157"/>
      <c r="HT1107" s="157"/>
      <c r="HU1107" s="157"/>
      <c r="HV1107" s="157"/>
      <c r="HW1107" s="157"/>
      <c r="HX1107" s="157"/>
      <c r="HY1107" s="42"/>
      <c r="HZ1107" s="42"/>
      <c r="IA1107" s="148">
        <f t="shared" si="1292"/>
        <v>38</v>
      </c>
      <c r="IB1107" s="148">
        <f t="shared" si="1293"/>
        <v>38</v>
      </c>
      <c r="IC1107" s="148">
        <f t="shared" si="1294"/>
        <v>38</v>
      </c>
      <c r="ID1107" s="148">
        <f t="shared" si="1295"/>
        <v>38</v>
      </c>
      <c r="IE1107" s="148">
        <f t="shared" si="1296"/>
        <v>38</v>
      </c>
      <c r="IH1107">
        <f t="shared" si="1302"/>
        <v>37.59422662798768</v>
      </c>
      <c r="II1107">
        <f t="shared" si="1303"/>
        <v>37.307547740660986</v>
      </c>
      <c r="IJ1107">
        <f t="shared" si="1304"/>
        <v>37.104661054654827</v>
      </c>
      <c r="IK1107">
        <f t="shared" si="1305"/>
        <v>36.961443343003083</v>
      </c>
      <c r="IL1107">
        <f t="shared" si="1306"/>
        <v>36.961443343003083</v>
      </c>
      <c r="IN1107" s="42">
        <f t="shared" si="1297"/>
        <v>1.0678246631903147E-2</v>
      </c>
      <c r="IO1107" s="42">
        <f t="shared" si="1298"/>
        <v>1.8222427877342465E-2</v>
      </c>
      <c r="IP1107" s="42">
        <f t="shared" si="1299"/>
        <v>2.3561551193294037E-2</v>
      </c>
      <c r="IQ1107" s="42">
        <f t="shared" si="1300"/>
        <v>2.7330438342024133E-2</v>
      </c>
      <c r="IR1107" s="42">
        <f t="shared" si="1301"/>
        <v>2.7330438342024133E-2</v>
      </c>
      <c r="IT1107" s="9">
        <f t="shared" si="1344"/>
        <v>0</v>
      </c>
      <c r="IU1107" s="9">
        <f t="shared" si="1345"/>
        <v>0</v>
      </c>
      <c r="IV1107" s="9">
        <f t="shared" si="1346"/>
        <v>0</v>
      </c>
      <c r="IW1107" s="9">
        <f t="shared" si="1347"/>
        <v>0</v>
      </c>
      <c r="IX1107" s="9">
        <f t="shared" si="1348"/>
        <v>0</v>
      </c>
    </row>
    <row r="1108" spans="1:258" ht="15.75" hidden="1" thickBot="1" x14ac:dyDescent="0.3">
      <c r="A1108">
        <v>3</v>
      </c>
      <c r="B1108" t="s">
        <v>679</v>
      </c>
      <c r="C1108" t="s">
        <v>291</v>
      </c>
      <c r="D1108" t="s">
        <v>288</v>
      </c>
      <c r="E1108" t="s">
        <v>532</v>
      </c>
      <c r="F1108" t="s">
        <v>290</v>
      </c>
      <c r="G1108" t="s">
        <v>273</v>
      </c>
      <c r="H1108">
        <v>3</v>
      </c>
      <c r="L1108">
        <v>3</v>
      </c>
      <c r="S1108">
        <v>1</v>
      </c>
      <c r="T1108">
        <v>2</v>
      </c>
      <c r="Y1108">
        <v>3</v>
      </c>
      <c r="AE1108">
        <v>3</v>
      </c>
      <c r="AT1108">
        <v>3</v>
      </c>
      <c r="AU1108">
        <v>0</v>
      </c>
      <c r="AV1108">
        <v>3</v>
      </c>
      <c r="AW1108">
        <v>0</v>
      </c>
      <c r="AX1108">
        <v>0</v>
      </c>
      <c r="BB1108">
        <f t="shared" si="1319"/>
        <v>3</v>
      </c>
      <c r="BD1108">
        <f t="shared" si="1320"/>
        <v>3</v>
      </c>
      <c r="BE1108">
        <f t="shared" si="1321"/>
        <v>3</v>
      </c>
      <c r="BF1108">
        <f t="shared" si="1322"/>
        <v>3</v>
      </c>
      <c r="BH1108">
        <f t="shared" si="1323"/>
        <v>0</v>
      </c>
      <c r="BK1108" s="45">
        <f>IF(G1108="MEA",'[1]Net Hire Rate'!$E$7,IF(G1108="AMR",'[1]Net Hire Rate'!$F$7,IF(G1108="EUR",'[1]Net Hire Rate'!$G$7,IF(G1108="APAC",'[1]Net Hire Rate'!$H$7,0))))</f>
        <v>-2.2817025010969723E-2</v>
      </c>
      <c r="BL1108" s="45">
        <f>IF(G1108="MEA",'[1]Net Hire Rate'!$E$8,IF(G1108="AMR",'[1]Net Hire Rate'!$F$8,IF(G1108="EUR",'[1]Net Hire Rate'!$G$8,IF(G1108="APAC",'[1]Net Hire Rate'!$H$8,0))))</f>
        <v>-2.2817025010969723E-2</v>
      </c>
      <c r="BM1108" s="45">
        <f>IF(G1108="MEA",'[1]Net Hire Rate'!$E$9,IF(G1108="AMR",'[1]Net Hire Rate'!$F$9,IF(G1108="EUR",'[1]Net Hire Rate'!$G$9,IF(G1108="APAC",'[1]Net Hire Rate'!$H$9,0))))</f>
        <v>-2.2817025010969723E-2</v>
      </c>
      <c r="BN1108" s="45">
        <f>IF(G1108="MEA",'[1]Net Hire Rate'!$E$10,IF(G1108="AMR",'[1]Net Hire Rate'!$F$10,IF(G1108="EUR",'[1]Net Hire Rate'!$G$10,IF(G1108="APAC",'[1]Net Hire Rate'!$H$10,0))))</f>
        <v>-2.2817025010969723E-2</v>
      </c>
      <c r="BO1108" s="45">
        <f>IF(G1108="MEA",'[1]Net Hire Rate'!$E$11,IF(G1108="AMR",'[1]Net Hire Rate'!$F$11,IF(G1108="EUR",'[1]Net Hire Rate'!$G$11,IF(G1108="APAC",'[1]Net Hire Rate'!$H$11,0))))</f>
        <v>-2.2817025010969723E-2</v>
      </c>
      <c r="BP1108" s="45">
        <f>IF(G1108="MEA",'[1]Net Hire Rate'!$E$12,IF(G1108="AMR",'[1]Net Hire Rate'!$F$12,IF(G1108="EUR",'[1]Net Hire Rate'!$G$12,IF(G1108="APAC",'[1]Net Hire Rate'!$H$12,0))))</f>
        <v>-2.2817025010969723E-2</v>
      </c>
      <c r="BQ1108" s="147">
        <f t="shared" si="1324"/>
        <v>3</v>
      </c>
      <c r="BR1108" s="147">
        <f t="shared" si="1307"/>
        <v>3</v>
      </c>
      <c r="BS1108" s="147">
        <f t="shared" si="1325"/>
        <v>2.9315489249670907</v>
      </c>
      <c r="BT1108" s="148">
        <f t="shared" si="1308"/>
        <v>2.9315489249670907</v>
      </c>
      <c r="BU1108" s="149">
        <f t="shared" si="1326"/>
        <v>2.8646596998252352</v>
      </c>
      <c r="BV1108" s="148">
        <f t="shared" si="1309"/>
        <v>2.8646596998252352</v>
      </c>
      <c r="BW1108" s="148">
        <f t="shared" si="1327"/>
        <v>2.7992966878064056</v>
      </c>
      <c r="BX1108" s="148">
        <f t="shared" si="1310"/>
        <v>2.7992966878064056</v>
      </c>
      <c r="BY1108" s="148">
        <f t="shared" si="1328"/>
        <v>2.7354250652676022</v>
      </c>
      <c r="BZ1108" s="148">
        <f t="shared" si="1311"/>
        <v>2.7354250652676022</v>
      </c>
      <c r="CA1108" s="148">
        <f t="shared" si="1329"/>
        <v>2.6730108031377577</v>
      </c>
      <c r="CB1108" s="148">
        <f t="shared" si="1312"/>
        <v>2.6730108031377577</v>
      </c>
      <c r="CC1108" s="148"/>
      <c r="CD1108" s="38"/>
      <c r="CE1108" s="38"/>
      <c r="CF1108" s="38"/>
      <c r="CG1108" s="38"/>
      <c r="CH1108" s="38"/>
      <c r="CI1108" s="38"/>
      <c r="CJ1108" s="38"/>
      <c r="CK1108" s="41"/>
      <c r="CL1108" s="41"/>
      <c r="CM1108" s="40"/>
      <c r="CN1108" s="41"/>
      <c r="CO1108" s="41"/>
      <c r="CP1108" s="41"/>
      <c r="CQ1108" s="41"/>
      <c r="CR1108" s="41"/>
      <c r="CS1108" s="41"/>
      <c r="CT1108" s="41"/>
      <c r="CU1108" s="40"/>
      <c r="CV1108" s="41"/>
      <c r="CW1108" s="41"/>
      <c r="CX1108" s="41"/>
      <c r="CY1108" s="41"/>
      <c r="CZ1108" s="41"/>
      <c r="DA1108" s="41"/>
      <c r="DB1108" s="41"/>
      <c r="DC1108" s="40"/>
      <c r="DD1108" s="41"/>
      <c r="DE1108" s="41"/>
      <c r="DF1108" s="41"/>
      <c r="DG1108" s="41"/>
      <c r="DH1108" s="41"/>
      <c r="DI1108" s="41"/>
      <c r="DJ1108" s="41"/>
      <c r="DK1108" s="40"/>
      <c r="DL1108" s="41"/>
      <c r="DM1108" s="41"/>
      <c r="DN1108" s="41"/>
      <c r="DO1108" s="41"/>
      <c r="DP1108" s="41"/>
      <c r="DQ1108" s="41"/>
      <c r="DR1108" s="15"/>
      <c r="DS1108" s="151">
        <f t="shared" si="1313"/>
        <v>3</v>
      </c>
      <c r="DT1108" s="152">
        <f t="shared" si="1314"/>
        <v>0</v>
      </c>
      <c r="DU1108" s="7">
        <f t="shared" si="1315"/>
        <v>0</v>
      </c>
      <c r="DV1108" s="7">
        <f t="shared" si="1316"/>
        <v>0</v>
      </c>
      <c r="DW1108">
        <f t="shared" si="1317"/>
        <v>0</v>
      </c>
      <c r="DX1108">
        <f t="shared" si="1318"/>
        <v>0</v>
      </c>
      <c r="DZ1108">
        <f t="shared" si="1330"/>
        <v>3</v>
      </c>
      <c r="EA1108">
        <f t="shared" si="1331"/>
        <v>3</v>
      </c>
      <c r="EB1108">
        <f t="shared" si="1332"/>
        <v>3</v>
      </c>
      <c r="EC1108">
        <f t="shared" si="1333"/>
        <v>3</v>
      </c>
      <c r="ED1108">
        <f t="shared" si="1334"/>
        <v>3</v>
      </c>
      <c r="EE1108">
        <f t="shared" si="1335"/>
        <v>3</v>
      </c>
      <c r="EG1108">
        <f t="shared" si="1336"/>
        <v>3</v>
      </c>
      <c r="EH1108">
        <f t="shared" si="1337"/>
        <v>3</v>
      </c>
      <c r="EI1108">
        <f t="shared" si="1338"/>
        <v>3</v>
      </c>
      <c r="EJ1108">
        <f t="shared" si="1339"/>
        <v>3</v>
      </c>
      <c r="EK1108">
        <f t="shared" si="1340"/>
        <v>3</v>
      </c>
      <c r="EM1108">
        <f>IF($EM$9='[1]L&amp;D Numbers'!$E$6,'[1]L&amp;D Numbers'!$E$7)</f>
        <v>350</v>
      </c>
      <c r="EN1108">
        <f>IF($EN$9='[1]L&amp;D Numbers'!$F$6,'[1]L&amp;D Numbers'!$F$7)</f>
        <v>2000</v>
      </c>
      <c r="EO1108">
        <f>IF($EO$9='[1]L&amp;D Numbers'!$G$6,'[1]L&amp;D Numbers'!$G$7)</f>
        <v>2000</v>
      </c>
      <c r="EP1108">
        <f>IF($EP$9='[1]L&amp;D Numbers'!$H$6,'[1]L&amp;D Numbers'!$H$7)</f>
        <v>2000</v>
      </c>
      <c r="EQ1108">
        <f>IF($EQ$9='[1]L&amp;D Numbers'!$I$6,'[1]L&amp;D Numbers'!$I$7)</f>
        <v>2000</v>
      </c>
      <c r="ER1108">
        <f>IF($ER$9='[1]L&amp;D Numbers'!$J$6,'[1]L&amp;D Numbers'!$J$7)</f>
        <v>0</v>
      </c>
      <c r="ET1108" s="45">
        <f>'[1]L&amp;D Master'!$E$10</f>
        <v>1.0678246631903041E-2</v>
      </c>
      <c r="EU1108" s="45">
        <f>ET1108+'[1]L&amp;D Master'!$F$10</f>
        <v>1.8222427877342538E-2</v>
      </c>
      <c r="EV1108" s="45">
        <f>EU1108+'[1]L&amp;D Master'!$G$10</f>
        <v>2.3561551193294058E-2</v>
      </c>
      <c r="EW1108" s="45">
        <f>EV1108+'[1]L&amp;D Master'!$H$10</f>
        <v>2.7330438342024234E-2</v>
      </c>
      <c r="EX1108" s="45">
        <f>EW1108+'[1]L&amp;D Master'!$I$10</f>
        <v>2.9999999999999995E-2</v>
      </c>
      <c r="EY1108" s="45"/>
      <c r="EZ1108" s="45">
        <f t="shared" si="1341"/>
        <v>1.0678246631903041E-2</v>
      </c>
      <c r="FA1108" s="45">
        <f t="shared" si="1342"/>
        <v>1.8222427877342538E-2</v>
      </c>
      <c r="FB1108" s="45">
        <f t="shared" si="1342"/>
        <v>2.3561551193294058E-2</v>
      </c>
      <c r="FC1108" s="45">
        <f t="shared" si="1342"/>
        <v>2.7330438342024234E-2</v>
      </c>
      <c r="FD1108" s="45">
        <f t="shared" si="1342"/>
        <v>2.7330438342024234E-2</v>
      </c>
      <c r="FE1108" s="45"/>
      <c r="FF1108">
        <f t="shared" si="1287"/>
        <v>2.9679652601042905</v>
      </c>
      <c r="FG1108">
        <f t="shared" si="1288"/>
        <v>2.9453327163679726</v>
      </c>
      <c r="FH1108">
        <f t="shared" si="1289"/>
        <v>2.9293153464201178</v>
      </c>
      <c r="FI1108">
        <f t="shared" si="1290"/>
        <v>2.9180086849739273</v>
      </c>
      <c r="FJ1108">
        <f t="shared" si="1291"/>
        <v>2.9180086849739273</v>
      </c>
      <c r="FL1108" s="34"/>
      <c r="FM1108" s="34"/>
      <c r="FN1108" s="34"/>
      <c r="FO1108" s="34"/>
      <c r="FP1108" s="34"/>
      <c r="FQ1108" s="153">
        <f t="shared" si="1343"/>
        <v>0.125</v>
      </c>
      <c r="FR1108" s="153"/>
      <c r="FS1108" s="42"/>
      <c r="FT1108" s="42"/>
      <c r="FU1108" s="42"/>
      <c r="FV1108" s="42"/>
      <c r="FW1108" s="42"/>
      <c r="FX1108" s="42"/>
      <c r="FY1108" s="42"/>
      <c r="FZ1108" s="42"/>
      <c r="GA1108" s="42"/>
      <c r="GB1108" s="42"/>
      <c r="GC1108" s="42"/>
      <c r="GD1108" s="42"/>
      <c r="GE1108" s="42"/>
      <c r="GF1108" s="42"/>
      <c r="GG1108" s="42"/>
      <c r="GH1108" s="42"/>
      <c r="GI1108" s="42"/>
      <c r="GJ1108" s="42"/>
      <c r="GK1108" s="42"/>
      <c r="GL1108" s="42"/>
      <c r="GM1108" s="154">
        <f>'[1]Automation Master'!$B$10*FQ1108*FO1108</f>
        <v>0</v>
      </c>
      <c r="GN1108" s="155">
        <f>'[1]Automation Master'!$B$11*FO1108*FQ1108+GM1108</f>
        <v>0</v>
      </c>
      <c r="GO1108" s="155">
        <f>'[1]Automation Master'!$B$12*FO1108*FQ1108+GN1108</f>
        <v>0</v>
      </c>
      <c r="GP1108" s="155">
        <f>'[1]Automation Master'!$B$13*FO1108*FQ1108+GO1108</f>
        <v>0</v>
      </c>
      <c r="GQ1108" s="155">
        <f>'[1]Automation Master'!$C$10*FO1108*FQ1108+GP1108</f>
        <v>0</v>
      </c>
      <c r="GR1108" s="155">
        <f>'[1]Automation Master'!$C$11*FO1108*FQ1108+GQ1108</f>
        <v>0</v>
      </c>
      <c r="GS1108" s="155">
        <f>'[1]Automation Master'!$C$12*FO1108*FQ1108+GR1108</f>
        <v>0</v>
      </c>
      <c r="GT1108" s="155">
        <f>'[1]Automation Master'!$C$13*FO1108*FQ1108+GS1108</f>
        <v>0</v>
      </c>
      <c r="GU1108" s="155">
        <f>'[1]Automation Master'!$D$10*FO1108*FQ1108+GT1108</f>
        <v>0</v>
      </c>
      <c r="GV1108" s="155">
        <f>'[1]Automation Master'!$D$11*FO1108*FQ1108+GU1108</f>
        <v>0</v>
      </c>
      <c r="GW1108" s="155">
        <f>'[1]Automation Master'!$D$12*FO1108*FQ1108+GV1108</f>
        <v>0</v>
      </c>
      <c r="GX1108" s="155">
        <f>'[1]Automation Master'!$D$13*FO1108*FQ1108+GW1108</f>
        <v>0</v>
      </c>
      <c r="GY1108" s="155">
        <f>'[1]Automation Master'!$E$10*FO1108*FQ1108+GX1108</f>
        <v>0</v>
      </c>
      <c r="GZ1108" s="155">
        <f>'[1]Automation Master'!$E$11*FO1108*FQ1108+GY1108</f>
        <v>0</v>
      </c>
      <c r="HA1108" s="155">
        <f>'[1]Automation Master'!$E$12*FO1108*FQ1108+GZ1108</f>
        <v>0</v>
      </c>
      <c r="HB1108" s="155">
        <f>'[1]Automation Master'!$E$13*FO1108*FQ1108+HA1108</f>
        <v>0</v>
      </c>
      <c r="HC1108" s="155">
        <f>'[1]Automation Master'!$F$10*FO1108*FQ1108+HB1108</f>
        <v>0</v>
      </c>
      <c r="HD1108" s="155">
        <f>'[1]Automation Master'!$F$11*FO1108*FQ1108+HC1108</f>
        <v>0</v>
      </c>
      <c r="HE1108" s="155">
        <f>'[1]Automation Master'!$F$12*FO1108*FQ1108+HD1108</f>
        <v>0</v>
      </c>
      <c r="HF1108" s="156">
        <f>'[1]Automation Master'!$F$13*FO1108*FQ1108+HE1108</f>
        <v>0</v>
      </c>
      <c r="HG1108" s="157"/>
      <c r="HH1108" s="157"/>
      <c r="HI1108" s="157"/>
      <c r="HJ1108" s="157"/>
      <c r="HK1108" s="157"/>
      <c r="HL1108" s="157"/>
      <c r="HM1108" s="157"/>
      <c r="HN1108" s="157"/>
      <c r="HO1108" s="157"/>
      <c r="HP1108" s="157"/>
      <c r="HQ1108" s="157"/>
      <c r="HR1108" s="157"/>
      <c r="HS1108" s="157"/>
      <c r="HT1108" s="157"/>
      <c r="HU1108" s="157"/>
      <c r="HV1108" s="157"/>
      <c r="HW1108" s="157"/>
      <c r="HX1108" s="157"/>
      <c r="HY1108" s="42"/>
      <c r="HZ1108" s="42"/>
      <c r="IA1108" s="148">
        <f t="shared" si="1292"/>
        <v>3</v>
      </c>
      <c r="IB1108" s="148">
        <f t="shared" si="1293"/>
        <v>3</v>
      </c>
      <c r="IC1108" s="148">
        <f t="shared" si="1294"/>
        <v>3</v>
      </c>
      <c r="ID1108" s="148">
        <f t="shared" si="1295"/>
        <v>3</v>
      </c>
      <c r="IE1108" s="148">
        <f t="shared" si="1296"/>
        <v>3</v>
      </c>
      <c r="IH1108">
        <f t="shared" si="1302"/>
        <v>2.9679652601042905</v>
      </c>
      <c r="II1108">
        <f t="shared" si="1303"/>
        <v>2.9453327163679726</v>
      </c>
      <c r="IJ1108">
        <f t="shared" si="1304"/>
        <v>2.9293153464201178</v>
      </c>
      <c r="IK1108">
        <f t="shared" si="1305"/>
        <v>2.9180086849739273</v>
      </c>
      <c r="IL1108">
        <f t="shared" si="1306"/>
        <v>2.9180086849739273</v>
      </c>
      <c r="IN1108" s="42">
        <f t="shared" si="1297"/>
        <v>1.0678246631903162E-2</v>
      </c>
      <c r="IO1108" s="42">
        <f t="shared" si="1298"/>
        <v>1.8222427877342479E-2</v>
      </c>
      <c r="IP1108" s="42">
        <f t="shared" si="1299"/>
        <v>2.3561551193294061E-2</v>
      </c>
      <c r="IQ1108" s="42">
        <f t="shared" si="1300"/>
        <v>2.7330438342024237E-2</v>
      </c>
      <c r="IR1108" s="42">
        <f t="shared" si="1301"/>
        <v>2.7330438342024237E-2</v>
      </c>
      <c r="IT1108" s="9">
        <f t="shared" si="1344"/>
        <v>0</v>
      </c>
      <c r="IU1108" s="9">
        <f t="shared" si="1345"/>
        <v>0</v>
      </c>
      <c r="IV1108" s="9">
        <f t="shared" si="1346"/>
        <v>0</v>
      </c>
      <c r="IW1108" s="9">
        <f t="shared" si="1347"/>
        <v>0</v>
      </c>
      <c r="IX1108" s="9">
        <f t="shared" si="1348"/>
        <v>0</v>
      </c>
    </row>
    <row r="1109" spans="1:258" ht="15.75" hidden="1" thickBot="1" x14ac:dyDescent="0.3">
      <c r="A1109">
        <v>99</v>
      </c>
      <c r="B1109" t="s">
        <v>679</v>
      </c>
      <c r="C1109" t="s">
        <v>296</v>
      </c>
      <c r="D1109" t="s">
        <v>288</v>
      </c>
      <c r="E1109" t="s">
        <v>680</v>
      </c>
      <c r="F1109" t="s">
        <v>290</v>
      </c>
      <c r="G1109" t="s">
        <v>256</v>
      </c>
      <c r="H1109">
        <v>79</v>
      </c>
      <c r="I1109">
        <v>20</v>
      </c>
      <c r="K1109">
        <v>10</v>
      </c>
      <c r="L1109">
        <v>69</v>
      </c>
      <c r="M1109">
        <v>20</v>
      </c>
      <c r="R1109">
        <v>7</v>
      </c>
      <c r="S1109">
        <v>16</v>
      </c>
      <c r="T1109">
        <v>32</v>
      </c>
      <c r="U1109">
        <v>24</v>
      </c>
      <c r="X1109">
        <v>20</v>
      </c>
      <c r="Y1109">
        <v>79</v>
      </c>
      <c r="AA1109">
        <v>20</v>
      </c>
      <c r="AB1109">
        <v>14</v>
      </c>
      <c r="AE1109">
        <v>3</v>
      </c>
      <c r="AF1109">
        <v>8</v>
      </c>
      <c r="AL1109">
        <v>74</v>
      </c>
      <c r="AP1109">
        <v>1</v>
      </c>
      <c r="AR1109">
        <v>1</v>
      </c>
      <c r="AT1109">
        <v>99</v>
      </c>
      <c r="AU1109">
        <v>99</v>
      </c>
      <c r="AV1109">
        <v>0</v>
      </c>
      <c r="AW1109">
        <v>0</v>
      </c>
      <c r="AX1109">
        <v>0</v>
      </c>
      <c r="BB1109">
        <f t="shared" si="1319"/>
        <v>99</v>
      </c>
      <c r="BD1109">
        <f t="shared" si="1320"/>
        <v>99</v>
      </c>
      <c r="BE1109">
        <f t="shared" si="1321"/>
        <v>99</v>
      </c>
      <c r="BF1109">
        <f t="shared" si="1322"/>
        <v>99</v>
      </c>
      <c r="BH1109">
        <f t="shared" si="1323"/>
        <v>0</v>
      </c>
      <c r="BK1109" s="45">
        <f>IF(G1109="MEA",'[1]Net Hire Rate'!$E$7,IF(G1109="AMR",'[1]Net Hire Rate'!$F$7,IF(G1109="EUR",'[1]Net Hire Rate'!$G$7,IF(G1109="APAC",'[1]Net Hire Rate'!$H$7,0))))</f>
        <v>1.6761041902604757E-3</v>
      </c>
      <c r="BL1109" s="45">
        <f>IF(G1109="MEA",'[1]Net Hire Rate'!$E$8,IF(G1109="AMR",'[1]Net Hire Rate'!$F$8,IF(G1109="EUR",'[1]Net Hire Rate'!$G$8,IF(G1109="APAC",'[1]Net Hire Rate'!$H$8,0))))</f>
        <v>1.6761041902604757E-3</v>
      </c>
      <c r="BM1109" s="45">
        <f>IF(G1109="MEA",'[1]Net Hire Rate'!$E$9,IF(G1109="AMR",'[1]Net Hire Rate'!$F$9,IF(G1109="EUR",'[1]Net Hire Rate'!$G$9,IF(G1109="APAC",'[1]Net Hire Rate'!$H$9,0))))</f>
        <v>1.6761041902604757E-3</v>
      </c>
      <c r="BN1109" s="45">
        <f>IF(G1109="MEA",'[1]Net Hire Rate'!$E$10,IF(G1109="AMR",'[1]Net Hire Rate'!$F$10,IF(G1109="EUR",'[1]Net Hire Rate'!$G$10,IF(G1109="APAC",'[1]Net Hire Rate'!$H$10,0))))</f>
        <v>1.6761041902604757E-3</v>
      </c>
      <c r="BO1109" s="45">
        <f>IF(G1109="MEA",'[1]Net Hire Rate'!$E$11,IF(G1109="AMR",'[1]Net Hire Rate'!$F$11,IF(G1109="EUR",'[1]Net Hire Rate'!$G$11,IF(G1109="APAC",'[1]Net Hire Rate'!$H$11,0))))</f>
        <v>1.6761041902604757E-3</v>
      </c>
      <c r="BP1109" s="45">
        <f>IF(G1109="MEA",'[1]Net Hire Rate'!$E$12,IF(G1109="AMR",'[1]Net Hire Rate'!$F$12,IF(G1109="EUR",'[1]Net Hire Rate'!$G$12,IF(G1109="APAC",'[1]Net Hire Rate'!$H$12,0))))</f>
        <v>1.6761041902604757E-3</v>
      </c>
      <c r="BQ1109" s="147">
        <f t="shared" si="1324"/>
        <v>99</v>
      </c>
      <c r="BR1109" s="147">
        <f t="shared" si="1307"/>
        <v>99</v>
      </c>
      <c r="BS1109" s="147">
        <f t="shared" si="1325"/>
        <v>99.165934314835781</v>
      </c>
      <c r="BT1109" s="148">
        <f t="shared" si="1308"/>
        <v>99.165934314835781</v>
      </c>
      <c r="BU1109" s="149">
        <f t="shared" si="1326"/>
        <v>99.332146752871964</v>
      </c>
      <c r="BV1109" s="148">
        <f t="shared" si="1309"/>
        <v>98.332146752871964</v>
      </c>
      <c r="BW1109" s="148">
        <f t="shared" si="1327"/>
        <v>98.496961676081753</v>
      </c>
      <c r="BX1109" s="148">
        <f t="shared" si="1310"/>
        <v>98.496961676081753</v>
      </c>
      <c r="BY1109" s="148">
        <f t="shared" si="1328"/>
        <v>98.66205284627496</v>
      </c>
      <c r="BZ1109" s="148">
        <f t="shared" si="1311"/>
        <v>97.66205284627496</v>
      </c>
      <c r="CA1109" s="148">
        <f t="shared" si="1329"/>
        <v>97.825744622280041</v>
      </c>
      <c r="CB1109" s="148">
        <f t="shared" si="1312"/>
        <v>97.825744622280041</v>
      </c>
      <c r="CC1109" s="148"/>
      <c r="CD1109" s="38"/>
      <c r="CE1109" s="38"/>
      <c r="CF1109" s="38"/>
      <c r="CG1109" s="38"/>
      <c r="CH1109" s="38"/>
      <c r="CI1109" s="38"/>
      <c r="CJ1109" s="38"/>
      <c r="CK1109" s="41"/>
      <c r="CL1109" s="41"/>
      <c r="CM1109" s="40"/>
      <c r="CN1109" s="41"/>
      <c r="CO1109" s="41"/>
      <c r="CP1109" s="41"/>
      <c r="CQ1109" s="41"/>
      <c r="CR1109" s="41"/>
      <c r="CS1109" s="41"/>
      <c r="CT1109" s="41"/>
      <c r="CU1109" s="40"/>
      <c r="CV1109" s="41"/>
      <c r="CW1109" s="41"/>
      <c r="CX1109" s="41"/>
      <c r="CY1109" s="41"/>
      <c r="CZ1109" s="41"/>
      <c r="DA1109" s="41"/>
      <c r="DB1109" s="41"/>
      <c r="DC1109" s="40"/>
      <c r="DD1109" s="41"/>
      <c r="DE1109" s="41"/>
      <c r="DF1109" s="41"/>
      <c r="DG1109" s="41"/>
      <c r="DH1109" s="41"/>
      <c r="DI1109" s="41"/>
      <c r="DJ1109" s="41"/>
      <c r="DK1109" s="40"/>
      <c r="DL1109" s="41"/>
      <c r="DM1109" s="41"/>
      <c r="DN1109" s="41"/>
      <c r="DO1109" s="41"/>
      <c r="DP1109" s="41"/>
      <c r="DQ1109" s="41"/>
      <c r="DR1109" s="15"/>
      <c r="DS1109" s="151">
        <f t="shared" si="1313"/>
        <v>99</v>
      </c>
      <c r="DT1109" s="152">
        <f t="shared" si="1314"/>
        <v>0</v>
      </c>
      <c r="DU1109" s="7">
        <f t="shared" si="1315"/>
        <v>0</v>
      </c>
      <c r="DV1109" s="7">
        <f t="shared" si="1316"/>
        <v>0</v>
      </c>
      <c r="DW1109">
        <f t="shared" si="1317"/>
        <v>0</v>
      </c>
      <c r="DX1109">
        <f t="shared" si="1318"/>
        <v>0</v>
      </c>
      <c r="DZ1109">
        <f t="shared" si="1330"/>
        <v>99</v>
      </c>
      <c r="EA1109">
        <f t="shared" si="1331"/>
        <v>99</v>
      </c>
      <c r="EB1109">
        <f t="shared" si="1332"/>
        <v>99</v>
      </c>
      <c r="EC1109">
        <f t="shared" si="1333"/>
        <v>99</v>
      </c>
      <c r="ED1109">
        <f t="shared" si="1334"/>
        <v>99</v>
      </c>
      <c r="EE1109">
        <f t="shared" si="1335"/>
        <v>99</v>
      </c>
      <c r="EG1109">
        <f t="shared" si="1336"/>
        <v>99</v>
      </c>
      <c r="EH1109">
        <f t="shared" si="1337"/>
        <v>99</v>
      </c>
      <c r="EI1109">
        <f t="shared" si="1338"/>
        <v>99</v>
      </c>
      <c r="EJ1109">
        <f t="shared" si="1339"/>
        <v>99</v>
      </c>
      <c r="EK1109">
        <f t="shared" si="1340"/>
        <v>99</v>
      </c>
      <c r="EM1109">
        <f>IF($EM$9='[1]L&amp;D Numbers'!$E$6,'[1]L&amp;D Numbers'!$E$7)</f>
        <v>350</v>
      </c>
      <c r="EN1109">
        <f>IF($EN$9='[1]L&amp;D Numbers'!$F$6,'[1]L&amp;D Numbers'!$F$7)</f>
        <v>2000</v>
      </c>
      <c r="EO1109">
        <f>IF($EO$9='[1]L&amp;D Numbers'!$G$6,'[1]L&amp;D Numbers'!$G$7)</f>
        <v>2000</v>
      </c>
      <c r="EP1109">
        <f>IF($EP$9='[1]L&amp;D Numbers'!$H$6,'[1]L&amp;D Numbers'!$H$7)</f>
        <v>2000</v>
      </c>
      <c r="EQ1109">
        <f>IF($EQ$9='[1]L&amp;D Numbers'!$I$6,'[1]L&amp;D Numbers'!$I$7)</f>
        <v>2000</v>
      </c>
      <c r="ER1109">
        <f>IF($ER$9='[1]L&amp;D Numbers'!$J$6,'[1]L&amp;D Numbers'!$J$7)</f>
        <v>0</v>
      </c>
      <c r="ET1109" s="45">
        <f>'[1]L&amp;D Master'!$E$10</f>
        <v>1.0678246631903041E-2</v>
      </c>
      <c r="EU1109" s="45">
        <f>ET1109+'[1]L&amp;D Master'!$F$10</f>
        <v>1.8222427877342538E-2</v>
      </c>
      <c r="EV1109" s="45">
        <f>EU1109+'[1]L&amp;D Master'!$G$10</f>
        <v>2.3561551193294058E-2</v>
      </c>
      <c r="EW1109" s="45">
        <f>EV1109+'[1]L&amp;D Master'!$H$10</f>
        <v>2.7330438342024234E-2</v>
      </c>
      <c r="EX1109" s="45">
        <f>EW1109+'[1]L&amp;D Master'!$I$10</f>
        <v>2.9999999999999995E-2</v>
      </c>
      <c r="EY1109" s="45"/>
      <c r="EZ1109" s="45">
        <f t="shared" si="1341"/>
        <v>1.0678246631903041E-2</v>
      </c>
      <c r="FA1109" s="45">
        <f t="shared" si="1342"/>
        <v>1.8222427877342538E-2</v>
      </c>
      <c r="FB1109" s="45">
        <f t="shared" si="1342"/>
        <v>2.3561551193294058E-2</v>
      </c>
      <c r="FC1109" s="45">
        <f t="shared" si="1342"/>
        <v>2.7330438342024234E-2</v>
      </c>
      <c r="FD1109" s="45">
        <f t="shared" si="1342"/>
        <v>2.7330438342024234E-2</v>
      </c>
      <c r="FE1109" s="45"/>
      <c r="FF1109">
        <f t="shared" si="1287"/>
        <v>97.94285358344159</v>
      </c>
      <c r="FG1109">
        <f t="shared" si="1288"/>
        <v>97.195979640143094</v>
      </c>
      <c r="FH1109">
        <f t="shared" si="1289"/>
        <v>96.667406431863881</v>
      </c>
      <c r="FI1109">
        <f t="shared" si="1290"/>
        <v>96.2942866041396</v>
      </c>
      <c r="FJ1109">
        <f t="shared" si="1291"/>
        <v>96.2942866041396</v>
      </c>
      <c r="FL1109" s="34"/>
      <c r="FM1109" s="34"/>
      <c r="FN1109" s="34"/>
      <c r="FO1109" s="34"/>
      <c r="FP1109" s="34"/>
      <c r="FQ1109" s="153">
        <f t="shared" si="1343"/>
        <v>0.125</v>
      </c>
      <c r="FR1109" s="153"/>
      <c r="FS1109" s="42"/>
      <c r="FT1109" s="42"/>
      <c r="FU1109" s="42"/>
      <c r="FV1109" s="42"/>
      <c r="FW1109" s="42"/>
      <c r="FX1109" s="42"/>
      <c r="FY1109" s="42"/>
      <c r="FZ1109" s="42"/>
      <c r="GA1109" s="42"/>
      <c r="GB1109" s="42"/>
      <c r="GC1109" s="42"/>
      <c r="GD1109" s="42"/>
      <c r="GE1109" s="42"/>
      <c r="GF1109" s="42"/>
      <c r="GG1109" s="42"/>
      <c r="GH1109" s="42"/>
      <c r="GI1109" s="42"/>
      <c r="GJ1109" s="42"/>
      <c r="GK1109" s="42"/>
      <c r="GL1109" s="42"/>
      <c r="GM1109" s="154">
        <f>'[1]Automation Master'!$B$10*FQ1109*FO1109</f>
        <v>0</v>
      </c>
      <c r="GN1109" s="155">
        <f>'[1]Automation Master'!$B$11*FO1109*FQ1109+GM1109</f>
        <v>0</v>
      </c>
      <c r="GO1109" s="155">
        <f>'[1]Automation Master'!$B$12*FO1109*FQ1109+GN1109</f>
        <v>0</v>
      </c>
      <c r="GP1109" s="155">
        <f>'[1]Automation Master'!$B$13*FO1109*FQ1109+GO1109</f>
        <v>0</v>
      </c>
      <c r="GQ1109" s="155">
        <f>'[1]Automation Master'!$C$10*FO1109*FQ1109+GP1109</f>
        <v>0</v>
      </c>
      <c r="GR1109" s="155">
        <f>'[1]Automation Master'!$C$11*FO1109*FQ1109+GQ1109</f>
        <v>0</v>
      </c>
      <c r="GS1109" s="155">
        <f>'[1]Automation Master'!$C$12*FO1109*FQ1109+GR1109</f>
        <v>0</v>
      </c>
      <c r="GT1109" s="155">
        <f>'[1]Automation Master'!$C$13*FO1109*FQ1109+GS1109</f>
        <v>0</v>
      </c>
      <c r="GU1109" s="155">
        <f>'[1]Automation Master'!$D$10*FO1109*FQ1109+GT1109</f>
        <v>0</v>
      </c>
      <c r="GV1109" s="155">
        <f>'[1]Automation Master'!$D$11*FO1109*FQ1109+GU1109</f>
        <v>0</v>
      </c>
      <c r="GW1109" s="155">
        <f>'[1]Automation Master'!$D$12*FO1109*FQ1109+GV1109</f>
        <v>0</v>
      </c>
      <c r="GX1109" s="155">
        <f>'[1]Automation Master'!$D$13*FO1109*FQ1109+GW1109</f>
        <v>0</v>
      </c>
      <c r="GY1109" s="155">
        <f>'[1]Automation Master'!$E$10*FO1109*FQ1109+GX1109</f>
        <v>0</v>
      </c>
      <c r="GZ1109" s="155">
        <f>'[1]Automation Master'!$E$11*FO1109*FQ1109+GY1109</f>
        <v>0</v>
      </c>
      <c r="HA1109" s="155">
        <f>'[1]Automation Master'!$E$12*FO1109*FQ1109+GZ1109</f>
        <v>0</v>
      </c>
      <c r="HB1109" s="155">
        <f>'[1]Automation Master'!$E$13*FO1109*FQ1109+HA1109</f>
        <v>0</v>
      </c>
      <c r="HC1109" s="155">
        <f>'[1]Automation Master'!$F$10*FO1109*FQ1109+HB1109</f>
        <v>0</v>
      </c>
      <c r="HD1109" s="155">
        <f>'[1]Automation Master'!$F$11*FO1109*FQ1109+HC1109</f>
        <v>0</v>
      </c>
      <c r="HE1109" s="155">
        <f>'[1]Automation Master'!$F$12*FO1109*FQ1109+HD1109</f>
        <v>0</v>
      </c>
      <c r="HF1109" s="156">
        <f>'[1]Automation Master'!$F$13*FO1109*FQ1109+HE1109</f>
        <v>0</v>
      </c>
      <c r="HG1109" s="157"/>
      <c r="HH1109" s="157"/>
      <c r="HI1109" s="157"/>
      <c r="HJ1109" s="157"/>
      <c r="HK1109" s="157"/>
      <c r="HL1109" s="157"/>
      <c r="HM1109" s="157"/>
      <c r="HN1109" s="157"/>
      <c r="HO1109" s="157"/>
      <c r="HP1109" s="157"/>
      <c r="HQ1109" s="157"/>
      <c r="HR1109" s="157"/>
      <c r="HS1109" s="157"/>
      <c r="HT1109" s="157"/>
      <c r="HU1109" s="157"/>
      <c r="HV1109" s="157"/>
      <c r="HW1109" s="157"/>
      <c r="HX1109" s="157"/>
      <c r="HY1109" s="42"/>
      <c r="HZ1109" s="42"/>
      <c r="IA1109" s="148">
        <f t="shared" si="1292"/>
        <v>99</v>
      </c>
      <c r="IB1109" s="148">
        <f t="shared" si="1293"/>
        <v>99</v>
      </c>
      <c r="IC1109" s="148">
        <f t="shared" si="1294"/>
        <v>99</v>
      </c>
      <c r="ID1109" s="148">
        <f t="shared" si="1295"/>
        <v>99</v>
      </c>
      <c r="IE1109" s="148">
        <f t="shared" si="1296"/>
        <v>99</v>
      </c>
      <c r="IH1109">
        <f t="shared" si="1302"/>
        <v>97.94285358344159</v>
      </c>
      <c r="II1109">
        <f t="shared" si="1303"/>
        <v>97.195979640143094</v>
      </c>
      <c r="IJ1109">
        <f t="shared" si="1304"/>
        <v>96.667406431863881</v>
      </c>
      <c r="IK1109">
        <f t="shared" si="1305"/>
        <v>96.2942866041396</v>
      </c>
      <c r="IL1109">
        <f t="shared" si="1306"/>
        <v>96.2942866041396</v>
      </c>
      <c r="IN1109" s="42">
        <f t="shared" si="1297"/>
        <v>1.0678246631903135E-2</v>
      </c>
      <c r="IO1109" s="42">
        <f t="shared" si="1298"/>
        <v>1.822242787734249E-2</v>
      </c>
      <c r="IP1109" s="42">
        <f t="shared" si="1299"/>
        <v>2.3561551193294127E-2</v>
      </c>
      <c r="IQ1109" s="42">
        <f t="shared" si="1300"/>
        <v>2.7330438342024241E-2</v>
      </c>
      <c r="IR1109" s="42">
        <f t="shared" si="1301"/>
        <v>2.7330438342024241E-2</v>
      </c>
      <c r="IT1109" s="9">
        <f t="shared" si="1344"/>
        <v>0</v>
      </c>
      <c r="IU1109" s="9">
        <f t="shared" si="1345"/>
        <v>0</v>
      </c>
      <c r="IV1109" s="9">
        <f t="shared" si="1346"/>
        <v>0</v>
      </c>
      <c r="IW1109" s="9">
        <f t="shared" si="1347"/>
        <v>0</v>
      </c>
      <c r="IX1109" s="9">
        <f t="shared" si="1348"/>
        <v>0</v>
      </c>
    </row>
    <row r="1110" spans="1:258" ht="15.75" hidden="1" thickBot="1" x14ac:dyDescent="0.3">
      <c r="A1110">
        <v>50</v>
      </c>
      <c r="B1110" t="s">
        <v>679</v>
      </c>
      <c r="C1110" t="s">
        <v>302</v>
      </c>
      <c r="D1110" t="s">
        <v>288</v>
      </c>
      <c r="E1110" t="s">
        <v>680</v>
      </c>
      <c r="F1110" t="s">
        <v>290</v>
      </c>
      <c r="G1110" t="s">
        <v>256</v>
      </c>
      <c r="H1110">
        <v>17</v>
      </c>
      <c r="I1110">
        <v>33</v>
      </c>
      <c r="L1110">
        <v>17</v>
      </c>
      <c r="M1110">
        <v>33</v>
      </c>
      <c r="R1110">
        <v>1</v>
      </c>
      <c r="S1110">
        <v>2</v>
      </c>
      <c r="T1110">
        <v>10</v>
      </c>
      <c r="U1110">
        <v>4</v>
      </c>
      <c r="X1110">
        <v>33</v>
      </c>
      <c r="Y1110">
        <v>17</v>
      </c>
      <c r="AA1110">
        <v>33</v>
      </c>
      <c r="AB1110">
        <v>3</v>
      </c>
      <c r="AL1110">
        <v>47</v>
      </c>
      <c r="AT1110">
        <v>50</v>
      </c>
      <c r="AU1110">
        <v>50</v>
      </c>
      <c r="AV1110">
        <v>0</v>
      </c>
      <c r="AW1110">
        <v>0</v>
      </c>
      <c r="AX1110">
        <v>0</v>
      </c>
      <c r="BB1110">
        <f t="shared" si="1319"/>
        <v>50</v>
      </c>
      <c r="BD1110">
        <f t="shared" si="1320"/>
        <v>50</v>
      </c>
      <c r="BE1110">
        <f t="shared" si="1321"/>
        <v>50</v>
      </c>
      <c r="BF1110">
        <f t="shared" si="1322"/>
        <v>50</v>
      </c>
      <c r="BH1110">
        <f t="shared" si="1323"/>
        <v>0</v>
      </c>
      <c r="BK1110" s="45">
        <f>IF(G1110="MEA",'[1]Net Hire Rate'!$E$7,IF(G1110="AMR",'[1]Net Hire Rate'!$F$7,IF(G1110="EUR",'[1]Net Hire Rate'!$G$7,IF(G1110="APAC",'[1]Net Hire Rate'!$H$7,0))))</f>
        <v>1.6761041902604757E-3</v>
      </c>
      <c r="BL1110" s="45">
        <f>IF(G1110="MEA",'[1]Net Hire Rate'!$E$8,IF(G1110="AMR",'[1]Net Hire Rate'!$F$8,IF(G1110="EUR",'[1]Net Hire Rate'!$G$8,IF(G1110="APAC",'[1]Net Hire Rate'!$H$8,0))))</f>
        <v>1.6761041902604757E-3</v>
      </c>
      <c r="BM1110" s="45">
        <f>IF(G1110="MEA",'[1]Net Hire Rate'!$E$9,IF(G1110="AMR",'[1]Net Hire Rate'!$F$9,IF(G1110="EUR",'[1]Net Hire Rate'!$G$9,IF(G1110="APAC",'[1]Net Hire Rate'!$H$9,0))))</f>
        <v>1.6761041902604757E-3</v>
      </c>
      <c r="BN1110" s="45">
        <f>IF(G1110="MEA",'[1]Net Hire Rate'!$E$10,IF(G1110="AMR",'[1]Net Hire Rate'!$F$10,IF(G1110="EUR",'[1]Net Hire Rate'!$G$10,IF(G1110="APAC",'[1]Net Hire Rate'!$H$10,0))))</f>
        <v>1.6761041902604757E-3</v>
      </c>
      <c r="BO1110" s="45">
        <f>IF(G1110="MEA",'[1]Net Hire Rate'!$E$11,IF(G1110="AMR",'[1]Net Hire Rate'!$F$11,IF(G1110="EUR",'[1]Net Hire Rate'!$G$11,IF(G1110="APAC",'[1]Net Hire Rate'!$H$11,0))))</f>
        <v>1.6761041902604757E-3</v>
      </c>
      <c r="BP1110" s="45">
        <f>IF(G1110="MEA",'[1]Net Hire Rate'!$E$12,IF(G1110="AMR",'[1]Net Hire Rate'!$F$12,IF(G1110="EUR",'[1]Net Hire Rate'!$G$12,IF(G1110="APAC",'[1]Net Hire Rate'!$H$12,0))))</f>
        <v>1.6761041902604757E-3</v>
      </c>
      <c r="BQ1110" s="147">
        <f t="shared" si="1324"/>
        <v>50</v>
      </c>
      <c r="BR1110" s="147">
        <f t="shared" si="1307"/>
        <v>50</v>
      </c>
      <c r="BS1110" s="147">
        <f t="shared" si="1325"/>
        <v>50.083805209513024</v>
      </c>
      <c r="BT1110" s="148">
        <f t="shared" si="1308"/>
        <v>50.083805209513024</v>
      </c>
      <c r="BU1110" s="149">
        <f t="shared" si="1326"/>
        <v>50.167750885288875</v>
      </c>
      <c r="BV1110" s="148">
        <f t="shared" si="1309"/>
        <v>50.167750885288875</v>
      </c>
      <c r="BW1110" s="148">
        <f t="shared" si="1327"/>
        <v>50.251837262763651</v>
      </c>
      <c r="BX1110" s="148">
        <f t="shared" si="1310"/>
        <v>50.251837262763651</v>
      </c>
      <c r="BY1110" s="148">
        <f t="shared" si="1328"/>
        <v>50.336064577768056</v>
      </c>
      <c r="BZ1110" s="148">
        <f t="shared" si="1311"/>
        <v>50.336064577768056</v>
      </c>
      <c r="CA1110" s="148">
        <f t="shared" si="1329"/>
        <v>50.420433066528069</v>
      </c>
      <c r="CB1110" s="148">
        <f t="shared" si="1312"/>
        <v>50.420433066528069</v>
      </c>
      <c r="CC1110" s="148"/>
      <c r="CD1110" s="38"/>
      <c r="CE1110" s="38"/>
      <c r="CF1110" s="38"/>
      <c r="CG1110" s="38"/>
      <c r="CH1110" s="38"/>
      <c r="CI1110" s="38"/>
      <c r="CJ1110" s="38"/>
      <c r="CK1110" s="41"/>
      <c r="CL1110" s="41"/>
      <c r="CM1110" s="40"/>
      <c r="CN1110" s="41"/>
      <c r="CO1110" s="41"/>
      <c r="CP1110" s="41"/>
      <c r="CQ1110" s="41"/>
      <c r="CR1110" s="41"/>
      <c r="CS1110" s="41"/>
      <c r="CT1110" s="41"/>
      <c r="CU1110" s="40"/>
      <c r="CV1110" s="41"/>
      <c r="CW1110" s="41"/>
      <c r="CX1110" s="41"/>
      <c r="CY1110" s="41"/>
      <c r="CZ1110" s="41"/>
      <c r="DA1110" s="41"/>
      <c r="DB1110" s="41"/>
      <c r="DC1110" s="40"/>
      <c r="DD1110" s="41"/>
      <c r="DE1110" s="41"/>
      <c r="DF1110" s="41"/>
      <c r="DG1110" s="41"/>
      <c r="DH1110" s="41"/>
      <c r="DI1110" s="41"/>
      <c r="DJ1110" s="41"/>
      <c r="DK1110" s="40"/>
      <c r="DL1110" s="41"/>
      <c r="DM1110" s="41"/>
      <c r="DN1110" s="41"/>
      <c r="DO1110" s="41"/>
      <c r="DP1110" s="41"/>
      <c r="DQ1110" s="41"/>
      <c r="DR1110" s="15"/>
      <c r="DS1110" s="151">
        <f t="shared" si="1313"/>
        <v>50</v>
      </c>
      <c r="DT1110" s="152">
        <f t="shared" si="1314"/>
        <v>0</v>
      </c>
      <c r="DU1110" s="7">
        <f t="shared" si="1315"/>
        <v>0</v>
      </c>
      <c r="DV1110" s="7">
        <f t="shared" si="1316"/>
        <v>0</v>
      </c>
      <c r="DW1110">
        <f t="shared" si="1317"/>
        <v>0</v>
      </c>
      <c r="DX1110">
        <f t="shared" si="1318"/>
        <v>0</v>
      </c>
      <c r="DZ1110">
        <f t="shared" si="1330"/>
        <v>50</v>
      </c>
      <c r="EA1110">
        <f t="shared" si="1331"/>
        <v>50</v>
      </c>
      <c r="EB1110">
        <f t="shared" si="1332"/>
        <v>50</v>
      </c>
      <c r="EC1110">
        <f t="shared" si="1333"/>
        <v>50</v>
      </c>
      <c r="ED1110">
        <f t="shared" si="1334"/>
        <v>50</v>
      </c>
      <c r="EE1110">
        <f t="shared" si="1335"/>
        <v>50</v>
      </c>
      <c r="EG1110">
        <f t="shared" si="1336"/>
        <v>50</v>
      </c>
      <c r="EH1110">
        <f t="shared" si="1337"/>
        <v>50</v>
      </c>
      <c r="EI1110">
        <f t="shared" si="1338"/>
        <v>50</v>
      </c>
      <c r="EJ1110">
        <f t="shared" si="1339"/>
        <v>50</v>
      </c>
      <c r="EK1110">
        <f t="shared" si="1340"/>
        <v>50</v>
      </c>
      <c r="EM1110">
        <f>IF($EM$9='[1]L&amp;D Numbers'!$E$6,'[1]L&amp;D Numbers'!$E$7)</f>
        <v>350</v>
      </c>
      <c r="EN1110">
        <f>IF($EN$9='[1]L&amp;D Numbers'!$F$6,'[1]L&amp;D Numbers'!$F$7)</f>
        <v>2000</v>
      </c>
      <c r="EO1110">
        <f>IF($EO$9='[1]L&amp;D Numbers'!$G$6,'[1]L&amp;D Numbers'!$G$7)</f>
        <v>2000</v>
      </c>
      <c r="EP1110">
        <f>IF($EP$9='[1]L&amp;D Numbers'!$H$6,'[1]L&amp;D Numbers'!$H$7)</f>
        <v>2000</v>
      </c>
      <c r="EQ1110">
        <f>IF($EQ$9='[1]L&amp;D Numbers'!$I$6,'[1]L&amp;D Numbers'!$I$7)</f>
        <v>2000</v>
      </c>
      <c r="ER1110">
        <f>IF($ER$9='[1]L&amp;D Numbers'!$J$6,'[1]L&amp;D Numbers'!$J$7)</f>
        <v>0</v>
      </c>
      <c r="ET1110" s="45">
        <f>'[1]L&amp;D Master'!$E$10</f>
        <v>1.0678246631903041E-2</v>
      </c>
      <c r="EU1110" s="45">
        <f>ET1110+'[1]L&amp;D Master'!$F$10</f>
        <v>1.8222427877342538E-2</v>
      </c>
      <c r="EV1110" s="45">
        <f>EU1110+'[1]L&amp;D Master'!$G$10</f>
        <v>2.3561551193294058E-2</v>
      </c>
      <c r="EW1110" s="45">
        <f>EV1110+'[1]L&amp;D Master'!$H$10</f>
        <v>2.7330438342024234E-2</v>
      </c>
      <c r="EX1110" s="45">
        <f>EW1110+'[1]L&amp;D Master'!$I$10</f>
        <v>2.9999999999999995E-2</v>
      </c>
      <c r="EY1110" s="45"/>
      <c r="EZ1110" s="45">
        <f t="shared" si="1341"/>
        <v>1.0678246631903041E-2</v>
      </c>
      <c r="FA1110" s="45">
        <f t="shared" si="1342"/>
        <v>1.8222427877342538E-2</v>
      </c>
      <c r="FB1110" s="45">
        <f t="shared" si="1342"/>
        <v>2.3561551193294058E-2</v>
      </c>
      <c r="FC1110" s="45">
        <f t="shared" si="1342"/>
        <v>2.7330438342024234E-2</v>
      </c>
      <c r="FD1110" s="45">
        <f t="shared" si="1342"/>
        <v>2.7330438342024234E-2</v>
      </c>
      <c r="FE1110" s="45"/>
      <c r="FF1110">
        <f t="shared" si="1287"/>
        <v>49.466087668404846</v>
      </c>
      <c r="FG1110">
        <f t="shared" si="1288"/>
        <v>49.088878606132873</v>
      </c>
      <c r="FH1110">
        <f t="shared" si="1289"/>
        <v>48.8219224403353</v>
      </c>
      <c r="FI1110">
        <f t="shared" si="1290"/>
        <v>48.63347808289879</v>
      </c>
      <c r="FJ1110">
        <f t="shared" si="1291"/>
        <v>48.63347808289879</v>
      </c>
      <c r="FL1110" s="34"/>
      <c r="FM1110" s="34"/>
      <c r="FN1110" s="34"/>
      <c r="FO1110" s="34"/>
      <c r="FP1110" s="34"/>
      <c r="FQ1110" s="153">
        <f t="shared" si="1343"/>
        <v>0.125</v>
      </c>
      <c r="FR1110" s="153"/>
      <c r="FS1110" s="42"/>
      <c r="FT1110" s="42"/>
      <c r="FU1110" s="42"/>
      <c r="FV1110" s="42"/>
      <c r="FW1110" s="42"/>
      <c r="FX1110" s="42"/>
      <c r="FY1110" s="42"/>
      <c r="FZ1110" s="42"/>
      <c r="GA1110" s="42"/>
      <c r="GB1110" s="42"/>
      <c r="GC1110" s="42"/>
      <c r="GD1110" s="42"/>
      <c r="GE1110" s="42"/>
      <c r="GF1110" s="42"/>
      <c r="GG1110" s="42"/>
      <c r="GH1110" s="42"/>
      <c r="GI1110" s="42"/>
      <c r="GJ1110" s="42"/>
      <c r="GK1110" s="42"/>
      <c r="GL1110" s="42"/>
      <c r="GM1110" s="154">
        <f>'[1]Automation Master'!$B$10*FQ1110*FO1110</f>
        <v>0</v>
      </c>
      <c r="GN1110" s="155">
        <f>'[1]Automation Master'!$B$11*FO1110*FQ1110+GM1110</f>
        <v>0</v>
      </c>
      <c r="GO1110" s="155">
        <f>'[1]Automation Master'!$B$12*FO1110*FQ1110+GN1110</f>
        <v>0</v>
      </c>
      <c r="GP1110" s="155">
        <f>'[1]Automation Master'!$B$13*FO1110*FQ1110+GO1110</f>
        <v>0</v>
      </c>
      <c r="GQ1110" s="155">
        <f>'[1]Automation Master'!$C$10*FO1110*FQ1110+GP1110</f>
        <v>0</v>
      </c>
      <c r="GR1110" s="155">
        <f>'[1]Automation Master'!$C$11*FO1110*FQ1110+GQ1110</f>
        <v>0</v>
      </c>
      <c r="GS1110" s="155">
        <f>'[1]Automation Master'!$C$12*FO1110*FQ1110+GR1110</f>
        <v>0</v>
      </c>
      <c r="GT1110" s="155">
        <f>'[1]Automation Master'!$C$13*FO1110*FQ1110+GS1110</f>
        <v>0</v>
      </c>
      <c r="GU1110" s="155">
        <f>'[1]Automation Master'!$D$10*FO1110*FQ1110+GT1110</f>
        <v>0</v>
      </c>
      <c r="GV1110" s="155">
        <f>'[1]Automation Master'!$D$11*FO1110*FQ1110+GU1110</f>
        <v>0</v>
      </c>
      <c r="GW1110" s="155">
        <f>'[1]Automation Master'!$D$12*FO1110*FQ1110+GV1110</f>
        <v>0</v>
      </c>
      <c r="GX1110" s="155">
        <f>'[1]Automation Master'!$D$13*FO1110*FQ1110+GW1110</f>
        <v>0</v>
      </c>
      <c r="GY1110" s="155">
        <f>'[1]Automation Master'!$E$10*FO1110*FQ1110+GX1110</f>
        <v>0</v>
      </c>
      <c r="GZ1110" s="155">
        <f>'[1]Automation Master'!$E$11*FO1110*FQ1110+GY1110</f>
        <v>0</v>
      </c>
      <c r="HA1110" s="155">
        <f>'[1]Automation Master'!$E$12*FO1110*FQ1110+GZ1110</f>
        <v>0</v>
      </c>
      <c r="HB1110" s="155">
        <f>'[1]Automation Master'!$E$13*FO1110*FQ1110+HA1110</f>
        <v>0</v>
      </c>
      <c r="HC1110" s="155">
        <f>'[1]Automation Master'!$F$10*FO1110*FQ1110+HB1110</f>
        <v>0</v>
      </c>
      <c r="HD1110" s="155">
        <f>'[1]Automation Master'!$F$11*FO1110*FQ1110+HC1110</f>
        <v>0</v>
      </c>
      <c r="HE1110" s="155">
        <f>'[1]Automation Master'!$F$12*FO1110*FQ1110+HD1110</f>
        <v>0</v>
      </c>
      <c r="HF1110" s="156">
        <f>'[1]Automation Master'!$F$13*FO1110*FQ1110+HE1110</f>
        <v>0</v>
      </c>
      <c r="HG1110" s="157"/>
      <c r="HH1110" s="157"/>
      <c r="HI1110" s="157"/>
      <c r="HJ1110" s="157"/>
      <c r="HK1110" s="157"/>
      <c r="HL1110" s="157"/>
      <c r="HM1110" s="157"/>
      <c r="HN1110" s="157"/>
      <c r="HO1110" s="157"/>
      <c r="HP1110" s="157"/>
      <c r="HQ1110" s="157"/>
      <c r="HR1110" s="157"/>
      <c r="HS1110" s="157"/>
      <c r="HT1110" s="157"/>
      <c r="HU1110" s="157"/>
      <c r="HV1110" s="157"/>
      <c r="HW1110" s="157"/>
      <c r="HX1110" s="157"/>
      <c r="HY1110" s="42"/>
      <c r="HZ1110" s="42"/>
      <c r="IA1110" s="148">
        <f t="shared" si="1292"/>
        <v>50</v>
      </c>
      <c r="IB1110" s="148">
        <f t="shared" si="1293"/>
        <v>50</v>
      </c>
      <c r="IC1110" s="148">
        <f t="shared" si="1294"/>
        <v>50</v>
      </c>
      <c r="ID1110" s="148">
        <f t="shared" si="1295"/>
        <v>50</v>
      </c>
      <c r="IE1110" s="148">
        <f t="shared" si="1296"/>
        <v>50</v>
      </c>
      <c r="IH1110">
        <f t="shared" si="1302"/>
        <v>49.466087668404846</v>
      </c>
      <c r="II1110">
        <f t="shared" si="1303"/>
        <v>49.088878606132873</v>
      </c>
      <c r="IJ1110">
        <f t="shared" si="1304"/>
        <v>48.8219224403353</v>
      </c>
      <c r="IK1110">
        <f t="shared" si="1305"/>
        <v>48.63347808289879</v>
      </c>
      <c r="IL1110">
        <f t="shared" si="1306"/>
        <v>48.63347808289879</v>
      </c>
      <c r="IN1110" s="42">
        <f t="shared" si="1297"/>
        <v>1.0678246631903079E-2</v>
      </c>
      <c r="IO1110" s="42">
        <f t="shared" si="1298"/>
        <v>1.8222427877342538E-2</v>
      </c>
      <c r="IP1110" s="42">
        <f t="shared" si="1299"/>
        <v>2.3561551193294009E-2</v>
      </c>
      <c r="IQ1110" s="42">
        <f t="shared" si="1300"/>
        <v>2.7330438342024196E-2</v>
      </c>
      <c r="IR1110" s="42">
        <f t="shared" si="1301"/>
        <v>2.7330438342024196E-2</v>
      </c>
      <c r="IT1110" s="9">
        <f t="shared" si="1344"/>
        <v>0</v>
      </c>
      <c r="IU1110" s="9">
        <f t="shared" si="1345"/>
        <v>0</v>
      </c>
      <c r="IV1110" s="9">
        <f t="shared" si="1346"/>
        <v>0</v>
      </c>
      <c r="IW1110" s="9">
        <f t="shared" si="1347"/>
        <v>0</v>
      </c>
      <c r="IX1110" s="9">
        <f t="shared" si="1348"/>
        <v>0</v>
      </c>
    </row>
    <row r="1111" spans="1:258" ht="15.75" hidden="1" thickBot="1" x14ac:dyDescent="0.3">
      <c r="A1111">
        <v>40</v>
      </c>
      <c r="B1111" t="s">
        <v>679</v>
      </c>
      <c r="C1111" t="s">
        <v>291</v>
      </c>
      <c r="D1111" t="s">
        <v>288</v>
      </c>
      <c r="E1111" t="s">
        <v>680</v>
      </c>
      <c r="F1111" t="s">
        <v>290</v>
      </c>
      <c r="G1111" t="s">
        <v>256</v>
      </c>
      <c r="H1111">
        <v>36</v>
      </c>
      <c r="I1111">
        <v>4</v>
      </c>
      <c r="K1111">
        <v>3</v>
      </c>
      <c r="L1111">
        <v>33</v>
      </c>
      <c r="M1111">
        <v>4</v>
      </c>
      <c r="R1111">
        <v>2</v>
      </c>
      <c r="S1111">
        <v>26</v>
      </c>
      <c r="T1111">
        <v>8</v>
      </c>
      <c r="X1111">
        <v>4</v>
      </c>
      <c r="Y1111">
        <v>36</v>
      </c>
      <c r="AA1111">
        <v>4</v>
      </c>
      <c r="AB1111">
        <v>32</v>
      </c>
      <c r="AE1111">
        <v>1</v>
      </c>
      <c r="AF1111">
        <v>2</v>
      </c>
      <c r="AH1111">
        <v>1</v>
      </c>
      <c r="AL1111">
        <v>4</v>
      </c>
      <c r="AR1111">
        <v>2</v>
      </c>
      <c r="AT1111">
        <v>40</v>
      </c>
      <c r="AU1111">
        <v>0</v>
      </c>
      <c r="AV1111">
        <v>40</v>
      </c>
      <c r="AW1111">
        <v>0</v>
      </c>
      <c r="AX1111">
        <v>0</v>
      </c>
      <c r="BB1111">
        <f t="shared" si="1319"/>
        <v>40</v>
      </c>
      <c r="BD1111">
        <f t="shared" si="1320"/>
        <v>40</v>
      </c>
      <c r="BE1111">
        <f t="shared" si="1321"/>
        <v>40</v>
      </c>
      <c r="BF1111">
        <f t="shared" si="1322"/>
        <v>40</v>
      </c>
      <c r="BH1111">
        <f t="shared" si="1323"/>
        <v>0</v>
      </c>
      <c r="BK1111" s="45">
        <f>IF(G1111="MEA",'[1]Net Hire Rate'!$E$7,IF(G1111="AMR",'[1]Net Hire Rate'!$F$7,IF(G1111="EUR",'[1]Net Hire Rate'!$G$7,IF(G1111="APAC",'[1]Net Hire Rate'!$H$7,0))))</f>
        <v>1.6761041902604757E-3</v>
      </c>
      <c r="BL1111" s="45">
        <f>IF(G1111="MEA",'[1]Net Hire Rate'!$E$8,IF(G1111="AMR",'[1]Net Hire Rate'!$F$8,IF(G1111="EUR",'[1]Net Hire Rate'!$G$8,IF(G1111="APAC",'[1]Net Hire Rate'!$H$8,0))))</f>
        <v>1.6761041902604757E-3</v>
      </c>
      <c r="BM1111" s="45">
        <f>IF(G1111="MEA",'[1]Net Hire Rate'!$E$9,IF(G1111="AMR",'[1]Net Hire Rate'!$F$9,IF(G1111="EUR",'[1]Net Hire Rate'!$G$9,IF(G1111="APAC",'[1]Net Hire Rate'!$H$9,0))))</f>
        <v>1.6761041902604757E-3</v>
      </c>
      <c r="BN1111" s="45">
        <f>IF(G1111="MEA",'[1]Net Hire Rate'!$E$10,IF(G1111="AMR",'[1]Net Hire Rate'!$F$10,IF(G1111="EUR",'[1]Net Hire Rate'!$G$10,IF(G1111="APAC",'[1]Net Hire Rate'!$H$10,0))))</f>
        <v>1.6761041902604757E-3</v>
      </c>
      <c r="BO1111" s="45">
        <f>IF(G1111="MEA",'[1]Net Hire Rate'!$E$11,IF(G1111="AMR",'[1]Net Hire Rate'!$F$11,IF(G1111="EUR",'[1]Net Hire Rate'!$G$11,IF(G1111="APAC",'[1]Net Hire Rate'!$H$11,0))))</f>
        <v>1.6761041902604757E-3</v>
      </c>
      <c r="BP1111" s="45">
        <f>IF(G1111="MEA",'[1]Net Hire Rate'!$E$12,IF(G1111="AMR",'[1]Net Hire Rate'!$F$12,IF(G1111="EUR",'[1]Net Hire Rate'!$G$12,IF(G1111="APAC",'[1]Net Hire Rate'!$H$12,0))))</f>
        <v>1.6761041902604757E-3</v>
      </c>
      <c r="BQ1111" s="147">
        <f t="shared" si="1324"/>
        <v>40</v>
      </c>
      <c r="BR1111" s="147">
        <f t="shared" si="1307"/>
        <v>40</v>
      </c>
      <c r="BS1111" s="147">
        <f t="shared" si="1325"/>
        <v>40.067044167610419</v>
      </c>
      <c r="BT1111" s="148">
        <f t="shared" si="1308"/>
        <v>40.067044167610419</v>
      </c>
      <c r="BU1111" s="149">
        <f t="shared" si="1326"/>
        <v>40.134200708231099</v>
      </c>
      <c r="BV1111" s="148">
        <f t="shared" si="1309"/>
        <v>40.134200708231099</v>
      </c>
      <c r="BW1111" s="148">
        <f t="shared" si="1327"/>
        <v>40.201469810210916</v>
      </c>
      <c r="BX1111" s="148">
        <f t="shared" si="1310"/>
        <v>40.201469810210916</v>
      </c>
      <c r="BY1111" s="148">
        <f t="shared" si="1328"/>
        <v>40.268851662214438</v>
      </c>
      <c r="BZ1111" s="148">
        <f t="shared" si="1311"/>
        <v>38.268851662214438</v>
      </c>
      <c r="CA1111" s="148">
        <f t="shared" si="1329"/>
        <v>38.332994244841927</v>
      </c>
      <c r="CB1111" s="148">
        <f t="shared" si="1312"/>
        <v>38.332994244841927</v>
      </c>
      <c r="CC1111" s="148"/>
      <c r="CD1111" s="38"/>
      <c r="CE1111" s="38"/>
      <c r="CF1111" s="38"/>
      <c r="CG1111" s="38"/>
      <c r="CH1111" s="38"/>
      <c r="CI1111" s="38"/>
      <c r="CJ1111" s="38"/>
      <c r="CK1111" s="41"/>
      <c r="CL1111" s="41"/>
      <c r="CM1111" s="40"/>
      <c r="CN1111" s="41"/>
      <c r="CO1111" s="41"/>
      <c r="CP1111" s="41"/>
      <c r="CQ1111" s="41"/>
      <c r="CR1111" s="41"/>
      <c r="CS1111" s="41"/>
      <c r="CT1111" s="41"/>
      <c r="CU1111" s="40"/>
      <c r="CV1111" s="41"/>
      <c r="CW1111" s="41"/>
      <c r="CX1111" s="41"/>
      <c r="CY1111" s="41"/>
      <c r="CZ1111" s="41"/>
      <c r="DA1111" s="41"/>
      <c r="DB1111" s="41"/>
      <c r="DC1111" s="40"/>
      <c r="DD1111" s="41"/>
      <c r="DE1111" s="41"/>
      <c r="DF1111" s="41"/>
      <c r="DG1111" s="41"/>
      <c r="DH1111" s="41"/>
      <c r="DI1111" s="41"/>
      <c r="DJ1111" s="41"/>
      <c r="DK1111" s="40"/>
      <c r="DL1111" s="41"/>
      <c r="DM1111" s="41"/>
      <c r="DN1111" s="41"/>
      <c r="DO1111" s="41"/>
      <c r="DP1111" s="41"/>
      <c r="DQ1111" s="41"/>
      <c r="DR1111" s="15"/>
      <c r="DS1111" s="151">
        <f t="shared" si="1313"/>
        <v>40</v>
      </c>
      <c r="DT1111" s="152">
        <f t="shared" si="1314"/>
        <v>0</v>
      </c>
      <c r="DU1111" s="7">
        <f t="shared" si="1315"/>
        <v>0</v>
      </c>
      <c r="DV1111" s="7">
        <f t="shared" si="1316"/>
        <v>0</v>
      </c>
      <c r="DW1111">
        <f t="shared" si="1317"/>
        <v>0</v>
      </c>
      <c r="DX1111">
        <f t="shared" si="1318"/>
        <v>0</v>
      </c>
      <c r="DZ1111">
        <f t="shared" si="1330"/>
        <v>40</v>
      </c>
      <c r="EA1111">
        <f t="shared" si="1331"/>
        <v>40</v>
      </c>
      <c r="EB1111">
        <f t="shared" si="1332"/>
        <v>40</v>
      </c>
      <c r="EC1111">
        <f t="shared" si="1333"/>
        <v>40</v>
      </c>
      <c r="ED1111">
        <f t="shared" si="1334"/>
        <v>40</v>
      </c>
      <c r="EE1111">
        <f t="shared" si="1335"/>
        <v>40</v>
      </c>
      <c r="EG1111">
        <f t="shared" si="1336"/>
        <v>40</v>
      </c>
      <c r="EH1111">
        <f t="shared" si="1337"/>
        <v>40</v>
      </c>
      <c r="EI1111">
        <f t="shared" si="1338"/>
        <v>40</v>
      </c>
      <c r="EJ1111">
        <f t="shared" si="1339"/>
        <v>40</v>
      </c>
      <c r="EK1111">
        <f t="shared" si="1340"/>
        <v>40</v>
      </c>
      <c r="EM1111">
        <f>IF($EM$9='[1]L&amp;D Numbers'!$E$6,'[1]L&amp;D Numbers'!$E$7)</f>
        <v>350</v>
      </c>
      <c r="EN1111">
        <f>IF($EN$9='[1]L&amp;D Numbers'!$F$6,'[1]L&amp;D Numbers'!$F$7)</f>
        <v>2000</v>
      </c>
      <c r="EO1111">
        <f>IF($EO$9='[1]L&amp;D Numbers'!$G$6,'[1]L&amp;D Numbers'!$G$7)</f>
        <v>2000</v>
      </c>
      <c r="EP1111">
        <f>IF($EP$9='[1]L&amp;D Numbers'!$H$6,'[1]L&amp;D Numbers'!$H$7)</f>
        <v>2000</v>
      </c>
      <c r="EQ1111">
        <f>IF($EQ$9='[1]L&amp;D Numbers'!$I$6,'[1]L&amp;D Numbers'!$I$7)</f>
        <v>2000</v>
      </c>
      <c r="ER1111">
        <f>IF($ER$9='[1]L&amp;D Numbers'!$J$6,'[1]L&amp;D Numbers'!$J$7)</f>
        <v>0</v>
      </c>
      <c r="ET1111" s="45">
        <f>'[1]L&amp;D Master'!$E$10</f>
        <v>1.0678246631903041E-2</v>
      </c>
      <c r="EU1111" s="45">
        <f>ET1111+'[1]L&amp;D Master'!$F$10</f>
        <v>1.8222427877342538E-2</v>
      </c>
      <c r="EV1111" s="45">
        <f>EU1111+'[1]L&amp;D Master'!$G$10</f>
        <v>2.3561551193294058E-2</v>
      </c>
      <c r="EW1111" s="45">
        <f>EV1111+'[1]L&amp;D Master'!$H$10</f>
        <v>2.7330438342024234E-2</v>
      </c>
      <c r="EX1111" s="45">
        <f>EW1111+'[1]L&amp;D Master'!$I$10</f>
        <v>2.9999999999999995E-2</v>
      </c>
      <c r="EY1111" s="45"/>
      <c r="EZ1111" s="45">
        <f t="shared" si="1341"/>
        <v>1.0678246631903041E-2</v>
      </c>
      <c r="FA1111" s="45">
        <f t="shared" si="1342"/>
        <v>1.8222427877342538E-2</v>
      </c>
      <c r="FB1111" s="45">
        <f t="shared" si="1342"/>
        <v>2.3561551193294058E-2</v>
      </c>
      <c r="FC1111" s="45">
        <f t="shared" si="1342"/>
        <v>2.7330438342024234E-2</v>
      </c>
      <c r="FD1111" s="45">
        <f t="shared" si="1342"/>
        <v>2.7330438342024234E-2</v>
      </c>
      <c r="FE1111" s="45"/>
      <c r="FF1111">
        <f t="shared" si="1287"/>
        <v>39.572870134723878</v>
      </c>
      <c r="FG1111">
        <f t="shared" si="1288"/>
        <v>39.271102884906298</v>
      </c>
      <c r="FH1111">
        <f t="shared" si="1289"/>
        <v>39.057537952268234</v>
      </c>
      <c r="FI1111">
        <f t="shared" si="1290"/>
        <v>38.906782466319029</v>
      </c>
      <c r="FJ1111">
        <f t="shared" si="1291"/>
        <v>38.906782466319029</v>
      </c>
      <c r="FL1111" s="34"/>
      <c r="FM1111" s="34"/>
      <c r="FN1111" s="34"/>
      <c r="FO1111" s="34"/>
      <c r="FP1111" s="34"/>
      <c r="FQ1111" s="153">
        <f t="shared" si="1343"/>
        <v>0.125</v>
      </c>
      <c r="FR1111" s="153"/>
      <c r="FS1111" s="42"/>
      <c r="FT1111" s="42"/>
      <c r="FU1111" s="42"/>
      <c r="FV1111" s="42"/>
      <c r="FW1111" s="42"/>
      <c r="FX1111" s="42"/>
      <c r="FY1111" s="42"/>
      <c r="FZ1111" s="42"/>
      <c r="GA1111" s="42"/>
      <c r="GB1111" s="42"/>
      <c r="GC1111" s="42"/>
      <c r="GD1111" s="42"/>
      <c r="GE1111" s="42"/>
      <c r="GF1111" s="42"/>
      <c r="GG1111" s="42"/>
      <c r="GH1111" s="42"/>
      <c r="GI1111" s="42"/>
      <c r="GJ1111" s="42"/>
      <c r="GK1111" s="42"/>
      <c r="GL1111" s="42"/>
      <c r="GM1111" s="154">
        <f>'[1]Automation Master'!$B$10*FQ1111*FO1111</f>
        <v>0</v>
      </c>
      <c r="GN1111" s="155">
        <f>'[1]Automation Master'!$B$11*FO1111*FQ1111+GM1111</f>
        <v>0</v>
      </c>
      <c r="GO1111" s="155">
        <f>'[1]Automation Master'!$B$12*FO1111*FQ1111+GN1111</f>
        <v>0</v>
      </c>
      <c r="GP1111" s="155">
        <f>'[1]Automation Master'!$B$13*FO1111*FQ1111+GO1111</f>
        <v>0</v>
      </c>
      <c r="GQ1111" s="155">
        <f>'[1]Automation Master'!$C$10*FO1111*FQ1111+GP1111</f>
        <v>0</v>
      </c>
      <c r="GR1111" s="155">
        <f>'[1]Automation Master'!$C$11*FO1111*FQ1111+GQ1111</f>
        <v>0</v>
      </c>
      <c r="GS1111" s="155">
        <f>'[1]Automation Master'!$C$12*FO1111*FQ1111+GR1111</f>
        <v>0</v>
      </c>
      <c r="GT1111" s="155">
        <f>'[1]Automation Master'!$C$13*FO1111*FQ1111+GS1111</f>
        <v>0</v>
      </c>
      <c r="GU1111" s="155">
        <f>'[1]Automation Master'!$D$10*FO1111*FQ1111+GT1111</f>
        <v>0</v>
      </c>
      <c r="GV1111" s="155">
        <f>'[1]Automation Master'!$D$11*FO1111*FQ1111+GU1111</f>
        <v>0</v>
      </c>
      <c r="GW1111" s="155">
        <f>'[1]Automation Master'!$D$12*FO1111*FQ1111+GV1111</f>
        <v>0</v>
      </c>
      <c r="GX1111" s="155">
        <f>'[1]Automation Master'!$D$13*FO1111*FQ1111+GW1111</f>
        <v>0</v>
      </c>
      <c r="GY1111" s="155">
        <f>'[1]Automation Master'!$E$10*FO1111*FQ1111+GX1111</f>
        <v>0</v>
      </c>
      <c r="GZ1111" s="155">
        <f>'[1]Automation Master'!$E$11*FO1111*FQ1111+GY1111</f>
        <v>0</v>
      </c>
      <c r="HA1111" s="155">
        <f>'[1]Automation Master'!$E$12*FO1111*FQ1111+GZ1111</f>
        <v>0</v>
      </c>
      <c r="HB1111" s="155">
        <f>'[1]Automation Master'!$E$13*FO1111*FQ1111+HA1111</f>
        <v>0</v>
      </c>
      <c r="HC1111" s="155">
        <f>'[1]Automation Master'!$F$10*FO1111*FQ1111+HB1111</f>
        <v>0</v>
      </c>
      <c r="HD1111" s="155">
        <f>'[1]Automation Master'!$F$11*FO1111*FQ1111+HC1111</f>
        <v>0</v>
      </c>
      <c r="HE1111" s="155">
        <f>'[1]Automation Master'!$F$12*FO1111*FQ1111+HD1111</f>
        <v>0</v>
      </c>
      <c r="HF1111" s="156">
        <f>'[1]Automation Master'!$F$13*FO1111*FQ1111+HE1111</f>
        <v>0</v>
      </c>
      <c r="HG1111" s="157"/>
      <c r="HH1111" s="157"/>
      <c r="HI1111" s="157"/>
      <c r="HJ1111" s="157"/>
      <c r="HK1111" s="157"/>
      <c r="HL1111" s="157"/>
      <c r="HM1111" s="157"/>
      <c r="HN1111" s="157"/>
      <c r="HO1111" s="157"/>
      <c r="HP1111" s="157"/>
      <c r="HQ1111" s="157"/>
      <c r="HR1111" s="157"/>
      <c r="HS1111" s="157"/>
      <c r="HT1111" s="157"/>
      <c r="HU1111" s="157"/>
      <c r="HV1111" s="157"/>
      <c r="HW1111" s="157"/>
      <c r="HX1111" s="157"/>
      <c r="HY1111" s="42"/>
      <c r="HZ1111" s="42"/>
      <c r="IA1111" s="148">
        <f t="shared" si="1292"/>
        <v>40</v>
      </c>
      <c r="IB1111" s="148">
        <f t="shared" si="1293"/>
        <v>40</v>
      </c>
      <c r="IC1111" s="148">
        <f t="shared" si="1294"/>
        <v>40</v>
      </c>
      <c r="ID1111" s="148">
        <f t="shared" si="1295"/>
        <v>40</v>
      </c>
      <c r="IE1111" s="148">
        <f t="shared" si="1296"/>
        <v>40</v>
      </c>
      <c r="IH1111">
        <f t="shared" si="1302"/>
        <v>39.572870134723878</v>
      </c>
      <c r="II1111">
        <f t="shared" si="1303"/>
        <v>39.271102884906298</v>
      </c>
      <c r="IJ1111">
        <f t="shared" si="1304"/>
        <v>39.057537952268234</v>
      </c>
      <c r="IK1111">
        <f t="shared" si="1305"/>
        <v>38.906782466319029</v>
      </c>
      <c r="IL1111">
        <f t="shared" si="1306"/>
        <v>38.906782466319029</v>
      </c>
      <c r="IN1111" s="42">
        <f t="shared" si="1297"/>
        <v>1.0678246631903043E-2</v>
      </c>
      <c r="IO1111" s="42">
        <f t="shared" si="1298"/>
        <v>1.8222427877342538E-2</v>
      </c>
      <c r="IP1111" s="42">
        <f t="shared" si="1299"/>
        <v>2.3561551193294152E-2</v>
      </c>
      <c r="IQ1111" s="42">
        <f t="shared" si="1300"/>
        <v>2.7330438342024265E-2</v>
      </c>
      <c r="IR1111" s="42">
        <f t="shared" si="1301"/>
        <v>2.7330438342024265E-2</v>
      </c>
      <c r="IT1111" s="9">
        <f t="shared" si="1344"/>
        <v>0</v>
      </c>
      <c r="IU1111" s="9">
        <f t="shared" si="1345"/>
        <v>0</v>
      </c>
      <c r="IV1111" s="9">
        <f t="shared" si="1346"/>
        <v>0</v>
      </c>
      <c r="IW1111" s="9">
        <f t="shared" si="1347"/>
        <v>0</v>
      </c>
      <c r="IX1111" s="9">
        <f t="shared" si="1348"/>
        <v>0</v>
      </c>
    </row>
    <row r="1112" spans="1:258" ht="15.75" hidden="1" thickBot="1" x14ac:dyDescent="0.3">
      <c r="A1112">
        <v>28</v>
      </c>
      <c r="B1112" t="s">
        <v>679</v>
      </c>
      <c r="C1112" t="s">
        <v>309</v>
      </c>
      <c r="D1112" t="s">
        <v>288</v>
      </c>
      <c r="E1112" t="s">
        <v>680</v>
      </c>
      <c r="F1112" t="s">
        <v>290</v>
      </c>
      <c r="G1112" t="s">
        <v>256</v>
      </c>
      <c r="H1112">
        <v>26</v>
      </c>
      <c r="I1112">
        <v>2</v>
      </c>
      <c r="K1112">
        <v>5</v>
      </c>
      <c r="L1112">
        <v>21</v>
      </c>
      <c r="M1112">
        <v>2</v>
      </c>
      <c r="R1112">
        <v>2</v>
      </c>
      <c r="S1112">
        <v>8</v>
      </c>
      <c r="T1112">
        <v>9</v>
      </c>
      <c r="U1112">
        <v>7</v>
      </c>
      <c r="X1112">
        <v>2</v>
      </c>
      <c r="Y1112">
        <v>26</v>
      </c>
      <c r="AA1112">
        <v>2</v>
      </c>
      <c r="AB1112">
        <v>6</v>
      </c>
      <c r="AE1112">
        <v>2</v>
      </c>
      <c r="AF1112">
        <v>8</v>
      </c>
      <c r="AG1112">
        <v>7</v>
      </c>
      <c r="AL1112">
        <v>5</v>
      </c>
      <c r="AT1112">
        <v>28</v>
      </c>
      <c r="AU1112">
        <v>0</v>
      </c>
      <c r="AV1112">
        <v>0</v>
      </c>
      <c r="AW1112">
        <v>28</v>
      </c>
      <c r="AX1112">
        <v>0</v>
      </c>
      <c r="BB1112">
        <f t="shared" si="1319"/>
        <v>28</v>
      </c>
      <c r="BD1112">
        <f t="shared" si="1320"/>
        <v>28</v>
      </c>
      <c r="BE1112">
        <f t="shared" si="1321"/>
        <v>28</v>
      </c>
      <c r="BF1112">
        <f t="shared" si="1322"/>
        <v>28</v>
      </c>
      <c r="BH1112">
        <f t="shared" si="1323"/>
        <v>0</v>
      </c>
      <c r="BK1112" s="45">
        <f>IF(G1112="MEA",'[1]Net Hire Rate'!$E$7,IF(G1112="AMR",'[1]Net Hire Rate'!$F$7,IF(G1112="EUR",'[1]Net Hire Rate'!$G$7,IF(G1112="APAC",'[1]Net Hire Rate'!$H$7,0))))</f>
        <v>1.6761041902604757E-3</v>
      </c>
      <c r="BL1112" s="45">
        <f>IF(G1112="MEA",'[1]Net Hire Rate'!$E$8,IF(G1112="AMR",'[1]Net Hire Rate'!$F$8,IF(G1112="EUR",'[1]Net Hire Rate'!$G$8,IF(G1112="APAC",'[1]Net Hire Rate'!$H$8,0))))</f>
        <v>1.6761041902604757E-3</v>
      </c>
      <c r="BM1112" s="45">
        <f>IF(G1112="MEA",'[1]Net Hire Rate'!$E$9,IF(G1112="AMR",'[1]Net Hire Rate'!$F$9,IF(G1112="EUR",'[1]Net Hire Rate'!$G$9,IF(G1112="APAC",'[1]Net Hire Rate'!$H$9,0))))</f>
        <v>1.6761041902604757E-3</v>
      </c>
      <c r="BN1112" s="45">
        <f>IF(G1112="MEA",'[1]Net Hire Rate'!$E$10,IF(G1112="AMR",'[1]Net Hire Rate'!$F$10,IF(G1112="EUR",'[1]Net Hire Rate'!$G$10,IF(G1112="APAC",'[1]Net Hire Rate'!$H$10,0))))</f>
        <v>1.6761041902604757E-3</v>
      </c>
      <c r="BO1112" s="45">
        <f>IF(G1112="MEA",'[1]Net Hire Rate'!$E$11,IF(G1112="AMR",'[1]Net Hire Rate'!$F$11,IF(G1112="EUR",'[1]Net Hire Rate'!$G$11,IF(G1112="APAC",'[1]Net Hire Rate'!$H$11,0))))</f>
        <v>1.6761041902604757E-3</v>
      </c>
      <c r="BP1112" s="45">
        <f>IF(G1112="MEA",'[1]Net Hire Rate'!$E$12,IF(G1112="AMR",'[1]Net Hire Rate'!$F$12,IF(G1112="EUR",'[1]Net Hire Rate'!$G$12,IF(G1112="APAC",'[1]Net Hire Rate'!$H$12,0))))</f>
        <v>1.6761041902604757E-3</v>
      </c>
      <c r="BQ1112" s="147">
        <f t="shared" si="1324"/>
        <v>28</v>
      </c>
      <c r="BR1112" s="147">
        <f t="shared" si="1307"/>
        <v>28</v>
      </c>
      <c r="BS1112" s="147">
        <f t="shared" si="1325"/>
        <v>28.046930917327291</v>
      </c>
      <c r="BT1112" s="148">
        <f t="shared" si="1308"/>
        <v>28.046930917327291</v>
      </c>
      <c r="BU1112" s="149">
        <f t="shared" si="1326"/>
        <v>28.093940495761768</v>
      </c>
      <c r="BV1112" s="148">
        <f t="shared" si="1309"/>
        <v>28.093940495761768</v>
      </c>
      <c r="BW1112" s="148">
        <f t="shared" si="1327"/>
        <v>28.141028867147639</v>
      </c>
      <c r="BX1112" s="148">
        <f t="shared" si="1310"/>
        <v>28.141028867147639</v>
      </c>
      <c r="BY1112" s="148">
        <f t="shared" si="1328"/>
        <v>28.188196163550106</v>
      </c>
      <c r="BZ1112" s="148">
        <f t="shared" si="1311"/>
        <v>28.188196163550106</v>
      </c>
      <c r="CA1112" s="148">
        <f t="shared" si="1329"/>
        <v>28.235442517255716</v>
      </c>
      <c r="CB1112" s="148">
        <f t="shared" si="1312"/>
        <v>28.235442517255716</v>
      </c>
      <c r="CC1112" s="148"/>
      <c r="CD1112" s="38"/>
      <c r="CE1112" s="38"/>
      <c r="CF1112" s="38"/>
      <c r="CG1112" s="38"/>
      <c r="CH1112" s="38"/>
      <c r="CI1112" s="38"/>
      <c r="CJ1112" s="38"/>
      <c r="CK1112" s="41"/>
      <c r="CL1112" s="41"/>
      <c r="CM1112" s="40"/>
      <c r="CN1112" s="41"/>
      <c r="CO1112" s="41"/>
      <c r="CP1112" s="41"/>
      <c r="CQ1112" s="41"/>
      <c r="CR1112" s="41"/>
      <c r="CS1112" s="41"/>
      <c r="CT1112" s="41"/>
      <c r="CU1112" s="40"/>
      <c r="CV1112" s="41"/>
      <c r="CW1112" s="41"/>
      <c r="CX1112" s="41"/>
      <c r="CY1112" s="41"/>
      <c r="CZ1112" s="41"/>
      <c r="DA1112" s="41"/>
      <c r="DB1112" s="41"/>
      <c r="DC1112" s="40"/>
      <c r="DD1112" s="41"/>
      <c r="DE1112" s="41"/>
      <c r="DF1112" s="41"/>
      <c r="DG1112" s="41"/>
      <c r="DH1112" s="41"/>
      <c r="DI1112" s="41"/>
      <c r="DJ1112" s="41"/>
      <c r="DK1112" s="40"/>
      <c r="DL1112" s="41"/>
      <c r="DM1112" s="41"/>
      <c r="DN1112" s="41"/>
      <c r="DO1112" s="41"/>
      <c r="DP1112" s="41"/>
      <c r="DQ1112" s="41"/>
      <c r="DR1112" s="15"/>
      <c r="DS1112" s="151">
        <f t="shared" si="1313"/>
        <v>28</v>
      </c>
      <c r="DT1112" s="152">
        <f t="shared" si="1314"/>
        <v>0</v>
      </c>
      <c r="DU1112" s="7">
        <f t="shared" si="1315"/>
        <v>0</v>
      </c>
      <c r="DV1112" s="7">
        <f t="shared" si="1316"/>
        <v>0</v>
      </c>
      <c r="DW1112">
        <f t="shared" si="1317"/>
        <v>0</v>
      </c>
      <c r="DX1112">
        <f t="shared" si="1318"/>
        <v>0</v>
      </c>
      <c r="DZ1112">
        <f t="shared" si="1330"/>
        <v>28</v>
      </c>
      <c r="EA1112">
        <f t="shared" si="1331"/>
        <v>28</v>
      </c>
      <c r="EB1112">
        <f t="shared" si="1332"/>
        <v>28</v>
      </c>
      <c r="EC1112">
        <f t="shared" si="1333"/>
        <v>28</v>
      </c>
      <c r="ED1112">
        <f t="shared" si="1334"/>
        <v>28</v>
      </c>
      <c r="EE1112">
        <f t="shared" si="1335"/>
        <v>28</v>
      </c>
      <c r="EG1112">
        <f t="shared" si="1336"/>
        <v>28</v>
      </c>
      <c r="EH1112">
        <f t="shared" si="1337"/>
        <v>28</v>
      </c>
      <c r="EI1112">
        <f t="shared" si="1338"/>
        <v>28</v>
      </c>
      <c r="EJ1112">
        <f t="shared" si="1339"/>
        <v>28</v>
      </c>
      <c r="EK1112">
        <f t="shared" si="1340"/>
        <v>28</v>
      </c>
      <c r="EM1112">
        <f>IF($EM$9='[1]L&amp;D Numbers'!$E$6,'[1]L&amp;D Numbers'!$E$7)</f>
        <v>350</v>
      </c>
      <c r="EN1112">
        <f>IF($EN$9='[1]L&amp;D Numbers'!$F$6,'[1]L&amp;D Numbers'!$F$7)</f>
        <v>2000</v>
      </c>
      <c r="EO1112">
        <f>IF($EO$9='[1]L&amp;D Numbers'!$G$6,'[1]L&amp;D Numbers'!$G$7)</f>
        <v>2000</v>
      </c>
      <c r="EP1112">
        <f>IF($EP$9='[1]L&amp;D Numbers'!$H$6,'[1]L&amp;D Numbers'!$H$7)</f>
        <v>2000</v>
      </c>
      <c r="EQ1112">
        <f>IF($EQ$9='[1]L&amp;D Numbers'!$I$6,'[1]L&amp;D Numbers'!$I$7)</f>
        <v>2000</v>
      </c>
      <c r="ER1112">
        <f>IF($ER$9='[1]L&amp;D Numbers'!$J$6,'[1]L&amp;D Numbers'!$J$7)</f>
        <v>0</v>
      </c>
      <c r="ET1112" s="45">
        <f>'[1]L&amp;D Master'!$E$10</f>
        <v>1.0678246631903041E-2</v>
      </c>
      <c r="EU1112" s="45">
        <f>ET1112+'[1]L&amp;D Master'!$F$10</f>
        <v>1.8222427877342538E-2</v>
      </c>
      <c r="EV1112" s="45">
        <f>EU1112+'[1]L&amp;D Master'!$G$10</f>
        <v>2.3561551193294058E-2</v>
      </c>
      <c r="EW1112" s="45">
        <f>EV1112+'[1]L&amp;D Master'!$H$10</f>
        <v>2.7330438342024234E-2</v>
      </c>
      <c r="EX1112" s="45">
        <f>EW1112+'[1]L&amp;D Master'!$I$10</f>
        <v>2.9999999999999995E-2</v>
      </c>
      <c r="EY1112" s="45"/>
      <c r="EZ1112" s="45">
        <f t="shared" si="1341"/>
        <v>1.0678246631903041E-2</v>
      </c>
      <c r="FA1112" s="45">
        <f t="shared" si="1342"/>
        <v>1.8222427877342538E-2</v>
      </c>
      <c r="FB1112" s="45">
        <f t="shared" si="1342"/>
        <v>2.3561551193294058E-2</v>
      </c>
      <c r="FC1112" s="45">
        <f t="shared" si="1342"/>
        <v>2.7330438342024234E-2</v>
      </c>
      <c r="FD1112" s="45">
        <f t="shared" si="1342"/>
        <v>2.7330438342024234E-2</v>
      </c>
      <c r="FE1112" s="45"/>
      <c r="FF1112">
        <f t="shared" si="1287"/>
        <v>27.701009094306713</v>
      </c>
      <c r="FG1112">
        <f t="shared" si="1288"/>
        <v>27.489772019434408</v>
      </c>
      <c r="FH1112">
        <f t="shared" si="1289"/>
        <v>27.340276566587768</v>
      </c>
      <c r="FI1112">
        <f t="shared" si="1290"/>
        <v>27.234747726423322</v>
      </c>
      <c r="FJ1112">
        <f t="shared" si="1291"/>
        <v>27.234747726423322</v>
      </c>
      <c r="FL1112" s="34"/>
      <c r="FM1112" s="34"/>
      <c r="FN1112" s="34"/>
      <c r="FO1112" s="34"/>
      <c r="FP1112" s="34"/>
      <c r="FQ1112" s="153">
        <f t="shared" si="1343"/>
        <v>0.125</v>
      </c>
      <c r="FR1112" s="153"/>
      <c r="FS1112" s="42"/>
      <c r="FT1112" s="42"/>
      <c r="FU1112" s="42"/>
      <c r="FV1112" s="42"/>
      <c r="FW1112" s="42"/>
      <c r="FX1112" s="42"/>
      <c r="FY1112" s="42"/>
      <c r="FZ1112" s="42"/>
      <c r="GA1112" s="42"/>
      <c r="GB1112" s="42"/>
      <c r="GC1112" s="42"/>
      <c r="GD1112" s="42"/>
      <c r="GE1112" s="42"/>
      <c r="GF1112" s="42"/>
      <c r="GG1112" s="42"/>
      <c r="GH1112" s="42"/>
      <c r="GI1112" s="42"/>
      <c r="GJ1112" s="42"/>
      <c r="GK1112" s="42"/>
      <c r="GL1112" s="42"/>
      <c r="GM1112" s="154">
        <f>'[1]Automation Master'!$B$10*FQ1112*FO1112</f>
        <v>0</v>
      </c>
      <c r="GN1112" s="155">
        <f>'[1]Automation Master'!$B$11*FO1112*FQ1112+GM1112</f>
        <v>0</v>
      </c>
      <c r="GO1112" s="155">
        <f>'[1]Automation Master'!$B$12*FO1112*FQ1112+GN1112</f>
        <v>0</v>
      </c>
      <c r="GP1112" s="155">
        <f>'[1]Automation Master'!$B$13*FO1112*FQ1112+GO1112</f>
        <v>0</v>
      </c>
      <c r="GQ1112" s="155">
        <f>'[1]Automation Master'!$C$10*FO1112*FQ1112+GP1112</f>
        <v>0</v>
      </c>
      <c r="GR1112" s="155">
        <f>'[1]Automation Master'!$C$11*FO1112*FQ1112+GQ1112</f>
        <v>0</v>
      </c>
      <c r="GS1112" s="155">
        <f>'[1]Automation Master'!$C$12*FO1112*FQ1112+GR1112</f>
        <v>0</v>
      </c>
      <c r="GT1112" s="155">
        <f>'[1]Automation Master'!$C$13*FO1112*FQ1112+GS1112</f>
        <v>0</v>
      </c>
      <c r="GU1112" s="155">
        <f>'[1]Automation Master'!$D$10*FO1112*FQ1112+GT1112</f>
        <v>0</v>
      </c>
      <c r="GV1112" s="155">
        <f>'[1]Automation Master'!$D$11*FO1112*FQ1112+GU1112</f>
        <v>0</v>
      </c>
      <c r="GW1112" s="155">
        <f>'[1]Automation Master'!$D$12*FO1112*FQ1112+GV1112</f>
        <v>0</v>
      </c>
      <c r="GX1112" s="155">
        <f>'[1]Automation Master'!$D$13*FO1112*FQ1112+GW1112</f>
        <v>0</v>
      </c>
      <c r="GY1112" s="155">
        <f>'[1]Automation Master'!$E$10*FO1112*FQ1112+GX1112</f>
        <v>0</v>
      </c>
      <c r="GZ1112" s="155">
        <f>'[1]Automation Master'!$E$11*FO1112*FQ1112+GY1112</f>
        <v>0</v>
      </c>
      <c r="HA1112" s="155">
        <f>'[1]Automation Master'!$E$12*FO1112*FQ1112+GZ1112</f>
        <v>0</v>
      </c>
      <c r="HB1112" s="155">
        <f>'[1]Automation Master'!$E$13*FO1112*FQ1112+HA1112</f>
        <v>0</v>
      </c>
      <c r="HC1112" s="155">
        <f>'[1]Automation Master'!$F$10*FO1112*FQ1112+HB1112</f>
        <v>0</v>
      </c>
      <c r="HD1112" s="155">
        <f>'[1]Automation Master'!$F$11*FO1112*FQ1112+HC1112</f>
        <v>0</v>
      </c>
      <c r="HE1112" s="155">
        <f>'[1]Automation Master'!$F$12*FO1112*FQ1112+HD1112</f>
        <v>0</v>
      </c>
      <c r="HF1112" s="156">
        <f>'[1]Automation Master'!$F$13*FO1112*FQ1112+HE1112</f>
        <v>0</v>
      </c>
      <c r="HG1112" s="157"/>
      <c r="HH1112" s="157"/>
      <c r="HI1112" s="157"/>
      <c r="HJ1112" s="157"/>
      <c r="HK1112" s="157"/>
      <c r="HL1112" s="157"/>
      <c r="HM1112" s="157"/>
      <c r="HN1112" s="157"/>
      <c r="HO1112" s="157"/>
      <c r="HP1112" s="157"/>
      <c r="HQ1112" s="157"/>
      <c r="HR1112" s="157"/>
      <c r="HS1112" s="157"/>
      <c r="HT1112" s="157"/>
      <c r="HU1112" s="157"/>
      <c r="HV1112" s="157"/>
      <c r="HW1112" s="157"/>
      <c r="HX1112" s="157"/>
      <c r="HY1112" s="42"/>
      <c r="HZ1112" s="42"/>
      <c r="IA1112" s="148">
        <f t="shared" si="1292"/>
        <v>28</v>
      </c>
      <c r="IB1112" s="148">
        <f t="shared" si="1293"/>
        <v>28</v>
      </c>
      <c r="IC1112" s="148">
        <f t="shared" si="1294"/>
        <v>28</v>
      </c>
      <c r="ID1112" s="148">
        <f t="shared" si="1295"/>
        <v>28</v>
      </c>
      <c r="IE1112" s="148">
        <f t="shared" si="1296"/>
        <v>28</v>
      </c>
      <c r="IH1112">
        <f t="shared" si="1302"/>
        <v>27.701009094306713</v>
      </c>
      <c r="II1112">
        <f t="shared" si="1303"/>
        <v>27.489772019434408</v>
      </c>
      <c r="IJ1112">
        <f t="shared" si="1304"/>
        <v>27.340276566587768</v>
      </c>
      <c r="IK1112">
        <f t="shared" si="1305"/>
        <v>27.234747726423322</v>
      </c>
      <c r="IL1112">
        <f t="shared" si="1306"/>
        <v>27.234747726423322</v>
      </c>
      <c r="IN1112" s="42">
        <f t="shared" si="1297"/>
        <v>1.0678246631903119E-2</v>
      </c>
      <c r="IO1112" s="42">
        <f t="shared" si="1298"/>
        <v>1.8222427877342566E-2</v>
      </c>
      <c r="IP1112" s="42">
        <f t="shared" si="1299"/>
        <v>2.3561551193293999E-2</v>
      </c>
      <c r="IQ1112" s="42">
        <f t="shared" si="1300"/>
        <v>2.7330438342024217E-2</v>
      </c>
      <c r="IR1112" s="42">
        <f t="shared" si="1301"/>
        <v>2.7330438342024217E-2</v>
      </c>
      <c r="IT1112" s="9">
        <f t="shared" si="1344"/>
        <v>0</v>
      </c>
      <c r="IU1112" s="9">
        <f t="shared" si="1345"/>
        <v>0</v>
      </c>
      <c r="IV1112" s="9">
        <f t="shared" si="1346"/>
        <v>0</v>
      </c>
      <c r="IW1112" s="9">
        <f t="shared" si="1347"/>
        <v>0</v>
      </c>
      <c r="IX1112" s="9">
        <f t="shared" si="1348"/>
        <v>0</v>
      </c>
    </row>
    <row r="1113" spans="1:258" ht="15.75" hidden="1" thickBot="1" x14ac:dyDescent="0.3">
      <c r="A1113">
        <v>81</v>
      </c>
      <c r="B1113" t="s">
        <v>679</v>
      </c>
      <c r="C1113" t="s">
        <v>304</v>
      </c>
      <c r="D1113" t="s">
        <v>288</v>
      </c>
      <c r="E1113" t="s">
        <v>680</v>
      </c>
      <c r="F1113" t="s">
        <v>290</v>
      </c>
      <c r="G1113" t="s">
        <v>256</v>
      </c>
      <c r="H1113">
        <v>81</v>
      </c>
      <c r="K1113">
        <v>6</v>
      </c>
      <c r="L1113">
        <v>75</v>
      </c>
      <c r="R1113">
        <v>1</v>
      </c>
      <c r="T1113">
        <v>11</v>
      </c>
      <c r="U1113">
        <v>69</v>
      </c>
      <c r="Y1113">
        <v>81</v>
      </c>
      <c r="AB1113">
        <v>1</v>
      </c>
      <c r="AE1113">
        <v>1</v>
      </c>
      <c r="AF1113">
        <v>5</v>
      </c>
      <c r="AJ1113">
        <v>74</v>
      </c>
      <c r="AT1113">
        <v>81</v>
      </c>
      <c r="AU1113">
        <v>81</v>
      </c>
      <c r="AV1113">
        <v>0</v>
      </c>
      <c r="AW1113">
        <v>0</v>
      </c>
      <c r="AX1113">
        <v>0</v>
      </c>
      <c r="BB1113">
        <f t="shared" si="1319"/>
        <v>81</v>
      </c>
      <c r="BD1113">
        <f t="shared" si="1320"/>
        <v>81</v>
      </c>
      <c r="BE1113">
        <f t="shared" si="1321"/>
        <v>81</v>
      </c>
      <c r="BF1113">
        <f t="shared" si="1322"/>
        <v>81</v>
      </c>
      <c r="BH1113">
        <f t="shared" si="1323"/>
        <v>0</v>
      </c>
      <c r="BK1113" s="45">
        <f>IF(G1113="MEA",'[1]Net Hire Rate'!$E$7,IF(G1113="AMR",'[1]Net Hire Rate'!$F$7,IF(G1113="EUR",'[1]Net Hire Rate'!$G$7,IF(G1113="APAC",'[1]Net Hire Rate'!$H$7,0))))</f>
        <v>1.6761041902604757E-3</v>
      </c>
      <c r="BL1113" s="45">
        <f>IF(G1113="MEA",'[1]Net Hire Rate'!$E$8,IF(G1113="AMR",'[1]Net Hire Rate'!$F$8,IF(G1113="EUR",'[1]Net Hire Rate'!$G$8,IF(G1113="APAC",'[1]Net Hire Rate'!$H$8,0))))</f>
        <v>1.6761041902604757E-3</v>
      </c>
      <c r="BM1113" s="45">
        <f>IF(G1113="MEA",'[1]Net Hire Rate'!$E$9,IF(G1113="AMR",'[1]Net Hire Rate'!$F$9,IF(G1113="EUR",'[1]Net Hire Rate'!$G$9,IF(G1113="APAC",'[1]Net Hire Rate'!$H$9,0))))</f>
        <v>1.6761041902604757E-3</v>
      </c>
      <c r="BN1113" s="45">
        <f>IF(G1113="MEA",'[1]Net Hire Rate'!$E$10,IF(G1113="AMR",'[1]Net Hire Rate'!$F$10,IF(G1113="EUR",'[1]Net Hire Rate'!$G$10,IF(G1113="APAC",'[1]Net Hire Rate'!$H$10,0))))</f>
        <v>1.6761041902604757E-3</v>
      </c>
      <c r="BO1113" s="45">
        <f>IF(G1113="MEA",'[1]Net Hire Rate'!$E$11,IF(G1113="AMR",'[1]Net Hire Rate'!$F$11,IF(G1113="EUR",'[1]Net Hire Rate'!$G$11,IF(G1113="APAC",'[1]Net Hire Rate'!$H$11,0))))</f>
        <v>1.6761041902604757E-3</v>
      </c>
      <c r="BP1113" s="45">
        <f>IF(G1113="MEA",'[1]Net Hire Rate'!$E$12,IF(G1113="AMR",'[1]Net Hire Rate'!$F$12,IF(G1113="EUR",'[1]Net Hire Rate'!$G$12,IF(G1113="APAC",'[1]Net Hire Rate'!$H$12,0))))</f>
        <v>1.6761041902604757E-3</v>
      </c>
      <c r="BQ1113" s="147">
        <f t="shared" si="1324"/>
        <v>81</v>
      </c>
      <c r="BR1113" s="147">
        <f t="shared" si="1307"/>
        <v>81</v>
      </c>
      <c r="BS1113" s="147">
        <f t="shared" si="1325"/>
        <v>81.135764439411091</v>
      </c>
      <c r="BT1113" s="148">
        <f t="shared" si="1308"/>
        <v>81.135764439411091</v>
      </c>
      <c r="BU1113" s="149">
        <f t="shared" si="1326"/>
        <v>81.271756434167969</v>
      </c>
      <c r="BV1113" s="148">
        <f t="shared" si="1309"/>
        <v>81.271756434167969</v>
      </c>
      <c r="BW1113" s="148">
        <f t="shared" si="1327"/>
        <v>81.407976365677101</v>
      </c>
      <c r="BX1113" s="148">
        <f t="shared" si="1310"/>
        <v>81.407976365677101</v>
      </c>
      <c r="BY1113" s="148">
        <f t="shared" si="1328"/>
        <v>81.544424615984241</v>
      </c>
      <c r="BZ1113" s="148">
        <f t="shared" si="1311"/>
        <v>81.544424615984241</v>
      </c>
      <c r="CA1113" s="148">
        <f t="shared" si="1329"/>
        <v>81.681101567775471</v>
      </c>
      <c r="CB1113" s="148">
        <f t="shared" si="1312"/>
        <v>81.681101567775471</v>
      </c>
      <c r="CC1113" s="148"/>
      <c r="CD1113" s="38"/>
      <c r="CE1113" s="38"/>
      <c r="CF1113" s="38"/>
      <c r="CG1113" s="38"/>
      <c r="CH1113" s="38"/>
      <c r="CI1113" s="38"/>
      <c r="CJ1113" s="38"/>
      <c r="CK1113" s="41"/>
      <c r="CL1113" s="41"/>
      <c r="CM1113" s="40"/>
      <c r="CN1113" s="41"/>
      <c r="CO1113" s="41"/>
      <c r="CP1113" s="41"/>
      <c r="CQ1113" s="41"/>
      <c r="CR1113" s="41"/>
      <c r="CS1113" s="41"/>
      <c r="CT1113" s="41"/>
      <c r="CU1113" s="40"/>
      <c r="CV1113" s="41"/>
      <c r="CW1113" s="41"/>
      <c r="CX1113" s="41"/>
      <c r="CY1113" s="41"/>
      <c r="CZ1113" s="41"/>
      <c r="DA1113" s="41"/>
      <c r="DB1113" s="41"/>
      <c r="DC1113" s="40"/>
      <c r="DD1113" s="41"/>
      <c r="DE1113" s="41"/>
      <c r="DF1113" s="41"/>
      <c r="DG1113" s="41"/>
      <c r="DH1113" s="41"/>
      <c r="DI1113" s="41"/>
      <c r="DJ1113" s="41"/>
      <c r="DK1113" s="40"/>
      <c r="DL1113" s="41"/>
      <c r="DM1113" s="41"/>
      <c r="DN1113" s="41"/>
      <c r="DO1113" s="41"/>
      <c r="DP1113" s="41"/>
      <c r="DQ1113" s="41"/>
      <c r="DR1113" s="15"/>
      <c r="DS1113" s="151">
        <f t="shared" si="1313"/>
        <v>81</v>
      </c>
      <c r="DT1113" s="152">
        <f t="shared" si="1314"/>
        <v>0</v>
      </c>
      <c r="DU1113" s="7">
        <f t="shared" si="1315"/>
        <v>0</v>
      </c>
      <c r="DV1113" s="7">
        <f t="shared" si="1316"/>
        <v>0</v>
      </c>
      <c r="DW1113">
        <f t="shared" si="1317"/>
        <v>0</v>
      </c>
      <c r="DX1113">
        <f t="shared" si="1318"/>
        <v>0</v>
      </c>
      <c r="DZ1113">
        <f t="shared" si="1330"/>
        <v>81</v>
      </c>
      <c r="EA1113">
        <f t="shared" si="1331"/>
        <v>81</v>
      </c>
      <c r="EB1113">
        <f t="shared" si="1332"/>
        <v>81</v>
      </c>
      <c r="EC1113">
        <f t="shared" si="1333"/>
        <v>81</v>
      </c>
      <c r="ED1113">
        <f t="shared" si="1334"/>
        <v>81</v>
      </c>
      <c r="EE1113">
        <f t="shared" si="1335"/>
        <v>81</v>
      </c>
      <c r="EG1113">
        <f t="shared" si="1336"/>
        <v>81</v>
      </c>
      <c r="EH1113">
        <f t="shared" si="1337"/>
        <v>81</v>
      </c>
      <c r="EI1113">
        <f t="shared" si="1338"/>
        <v>81</v>
      </c>
      <c r="EJ1113">
        <f t="shared" si="1339"/>
        <v>81</v>
      </c>
      <c r="EK1113">
        <f t="shared" si="1340"/>
        <v>81</v>
      </c>
      <c r="EM1113">
        <f>IF($EM$9='[1]L&amp;D Numbers'!$E$6,'[1]L&amp;D Numbers'!$E$7)</f>
        <v>350</v>
      </c>
      <c r="EN1113">
        <f>IF($EN$9='[1]L&amp;D Numbers'!$F$6,'[1]L&amp;D Numbers'!$F$7)</f>
        <v>2000</v>
      </c>
      <c r="EO1113">
        <f>IF($EO$9='[1]L&amp;D Numbers'!$G$6,'[1]L&amp;D Numbers'!$G$7)</f>
        <v>2000</v>
      </c>
      <c r="EP1113">
        <f>IF($EP$9='[1]L&amp;D Numbers'!$H$6,'[1]L&amp;D Numbers'!$H$7)</f>
        <v>2000</v>
      </c>
      <c r="EQ1113">
        <f>IF($EQ$9='[1]L&amp;D Numbers'!$I$6,'[1]L&amp;D Numbers'!$I$7)</f>
        <v>2000</v>
      </c>
      <c r="ER1113">
        <f>IF($ER$9='[1]L&amp;D Numbers'!$J$6,'[1]L&amp;D Numbers'!$J$7)</f>
        <v>0</v>
      </c>
      <c r="ET1113" s="45">
        <f>'[1]L&amp;D Master'!$E$10</f>
        <v>1.0678246631903041E-2</v>
      </c>
      <c r="EU1113" s="45">
        <f>ET1113+'[1]L&amp;D Master'!$F$10</f>
        <v>1.8222427877342538E-2</v>
      </c>
      <c r="EV1113" s="45">
        <f>EU1113+'[1]L&amp;D Master'!$G$10</f>
        <v>2.3561551193294058E-2</v>
      </c>
      <c r="EW1113" s="45">
        <f>EV1113+'[1]L&amp;D Master'!$H$10</f>
        <v>2.7330438342024234E-2</v>
      </c>
      <c r="EX1113" s="45">
        <f>EW1113+'[1]L&amp;D Master'!$I$10</f>
        <v>2.9999999999999995E-2</v>
      </c>
      <c r="EY1113" s="45"/>
      <c r="EZ1113" s="45">
        <f t="shared" si="1341"/>
        <v>1.0678246631903041E-2</v>
      </c>
      <c r="FA1113" s="45">
        <f t="shared" si="1342"/>
        <v>1.8222427877342538E-2</v>
      </c>
      <c r="FB1113" s="45">
        <f t="shared" si="1342"/>
        <v>2.3561551193294058E-2</v>
      </c>
      <c r="FC1113" s="45">
        <f t="shared" si="1342"/>
        <v>2.7330438342024234E-2</v>
      </c>
      <c r="FD1113" s="45">
        <f t="shared" si="1342"/>
        <v>2.7330438342024234E-2</v>
      </c>
      <c r="FE1113" s="45"/>
      <c r="FF1113">
        <f t="shared" si="1287"/>
        <v>80.135062022815845</v>
      </c>
      <c r="FG1113">
        <f t="shared" si="1288"/>
        <v>79.523983341935249</v>
      </c>
      <c r="FH1113">
        <f t="shared" si="1289"/>
        <v>79.091514353343186</v>
      </c>
      <c r="FI1113">
        <f t="shared" si="1290"/>
        <v>78.786234494296039</v>
      </c>
      <c r="FJ1113">
        <f t="shared" si="1291"/>
        <v>78.786234494296039</v>
      </c>
      <c r="FL1113" s="34"/>
      <c r="FM1113" s="34"/>
      <c r="FN1113" s="34"/>
      <c r="FO1113" s="34"/>
      <c r="FP1113" s="34"/>
      <c r="FQ1113" s="153">
        <f t="shared" si="1343"/>
        <v>0.125</v>
      </c>
      <c r="FR1113" s="153"/>
      <c r="FS1113" s="42"/>
      <c r="FT1113" s="42"/>
      <c r="FU1113" s="42"/>
      <c r="FV1113" s="42"/>
      <c r="FW1113" s="42"/>
      <c r="FX1113" s="42"/>
      <c r="FY1113" s="42"/>
      <c r="FZ1113" s="42"/>
      <c r="GA1113" s="42"/>
      <c r="GB1113" s="42"/>
      <c r="GC1113" s="42"/>
      <c r="GD1113" s="42"/>
      <c r="GE1113" s="42"/>
      <c r="GF1113" s="42"/>
      <c r="GG1113" s="42"/>
      <c r="GH1113" s="42"/>
      <c r="GI1113" s="42"/>
      <c r="GJ1113" s="42"/>
      <c r="GK1113" s="42"/>
      <c r="GL1113" s="42"/>
      <c r="GM1113" s="154">
        <f>'[1]Automation Master'!$B$10*FQ1113*FO1113</f>
        <v>0</v>
      </c>
      <c r="GN1113" s="155">
        <f>'[1]Automation Master'!$B$11*FO1113*FQ1113+GM1113</f>
        <v>0</v>
      </c>
      <c r="GO1113" s="155">
        <f>'[1]Automation Master'!$B$12*FO1113*FQ1113+GN1113</f>
        <v>0</v>
      </c>
      <c r="GP1113" s="155">
        <f>'[1]Automation Master'!$B$13*FO1113*FQ1113+GO1113</f>
        <v>0</v>
      </c>
      <c r="GQ1113" s="155">
        <f>'[1]Automation Master'!$C$10*FO1113*FQ1113+GP1113</f>
        <v>0</v>
      </c>
      <c r="GR1113" s="155">
        <f>'[1]Automation Master'!$C$11*FO1113*FQ1113+GQ1113</f>
        <v>0</v>
      </c>
      <c r="GS1113" s="155">
        <f>'[1]Automation Master'!$C$12*FO1113*FQ1113+GR1113</f>
        <v>0</v>
      </c>
      <c r="GT1113" s="155">
        <f>'[1]Automation Master'!$C$13*FO1113*FQ1113+GS1113</f>
        <v>0</v>
      </c>
      <c r="GU1113" s="155">
        <f>'[1]Automation Master'!$D$10*FO1113*FQ1113+GT1113</f>
        <v>0</v>
      </c>
      <c r="GV1113" s="155">
        <f>'[1]Automation Master'!$D$11*FO1113*FQ1113+GU1113</f>
        <v>0</v>
      </c>
      <c r="GW1113" s="155">
        <f>'[1]Automation Master'!$D$12*FO1113*FQ1113+GV1113</f>
        <v>0</v>
      </c>
      <c r="GX1113" s="155">
        <f>'[1]Automation Master'!$D$13*FO1113*FQ1113+GW1113</f>
        <v>0</v>
      </c>
      <c r="GY1113" s="155">
        <f>'[1]Automation Master'!$E$10*FO1113*FQ1113+GX1113</f>
        <v>0</v>
      </c>
      <c r="GZ1113" s="155">
        <f>'[1]Automation Master'!$E$11*FO1113*FQ1113+GY1113</f>
        <v>0</v>
      </c>
      <c r="HA1113" s="155">
        <f>'[1]Automation Master'!$E$12*FO1113*FQ1113+GZ1113</f>
        <v>0</v>
      </c>
      <c r="HB1113" s="155">
        <f>'[1]Automation Master'!$E$13*FO1113*FQ1113+HA1113</f>
        <v>0</v>
      </c>
      <c r="HC1113" s="155">
        <f>'[1]Automation Master'!$F$10*FO1113*FQ1113+HB1113</f>
        <v>0</v>
      </c>
      <c r="HD1113" s="155">
        <f>'[1]Automation Master'!$F$11*FO1113*FQ1113+HC1113</f>
        <v>0</v>
      </c>
      <c r="HE1113" s="155">
        <f>'[1]Automation Master'!$F$12*FO1113*FQ1113+HD1113</f>
        <v>0</v>
      </c>
      <c r="HF1113" s="156">
        <f>'[1]Automation Master'!$F$13*FO1113*FQ1113+HE1113</f>
        <v>0</v>
      </c>
      <c r="HG1113" s="157"/>
      <c r="HH1113" s="157"/>
      <c r="HI1113" s="157"/>
      <c r="HJ1113" s="157"/>
      <c r="HK1113" s="157"/>
      <c r="HL1113" s="157"/>
      <c r="HM1113" s="157"/>
      <c r="HN1113" s="157"/>
      <c r="HO1113" s="157"/>
      <c r="HP1113" s="157"/>
      <c r="HQ1113" s="157"/>
      <c r="HR1113" s="157"/>
      <c r="HS1113" s="157"/>
      <c r="HT1113" s="157"/>
      <c r="HU1113" s="157"/>
      <c r="HV1113" s="157"/>
      <c r="HW1113" s="157"/>
      <c r="HX1113" s="157"/>
      <c r="HY1113" s="42"/>
      <c r="HZ1113" s="42"/>
      <c r="IA1113" s="148">
        <f t="shared" si="1292"/>
        <v>81</v>
      </c>
      <c r="IB1113" s="148">
        <f t="shared" si="1293"/>
        <v>81</v>
      </c>
      <c r="IC1113" s="148">
        <f t="shared" si="1294"/>
        <v>81</v>
      </c>
      <c r="ID1113" s="148">
        <f t="shared" si="1295"/>
        <v>81</v>
      </c>
      <c r="IE1113" s="148">
        <f t="shared" si="1296"/>
        <v>81</v>
      </c>
      <c r="IH1113">
        <f t="shared" si="1302"/>
        <v>80.135062022815845</v>
      </c>
      <c r="II1113">
        <f t="shared" si="1303"/>
        <v>79.523983341935249</v>
      </c>
      <c r="IJ1113">
        <f t="shared" si="1304"/>
        <v>79.091514353343186</v>
      </c>
      <c r="IK1113">
        <f t="shared" si="1305"/>
        <v>78.786234494296039</v>
      </c>
      <c r="IL1113">
        <f t="shared" si="1306"/>
        <v>78.786234494296039</v>
      </c>
      <c r="IN1113" s="42">
        <f t="shared" si="1297"/>
        <v>1.067824663190315E-2</v>
      </c>
      <c r="IO1113" s="42">
        <f t="shared" si="1298"/>
        <v>1.8222427877342601E-2</v>
      </c>
      <c r="IP1113" s="42">
        <f t="shared" si="1299"/>
        <v>2.3561551193294002E-2</v>
      </c>
      <c r="IQ1113" s="42">
        <f t="shared" si="1300"/>
        <v>2.733043834202421E-2</v>
      </c>
      <c r="IR1113" s="42">
        <f t="shared" si="1301"/>
        <v>2.733043834202421E-2</v>
      </c>
      <c r="IT1113" s="9">
        <f t="shared" si="1344"/>
        <v>0</v>
      </c>
      <c r="IU1113" s="9">
        <f t="shared" si="1345"/>
        <v>0</v>
      </c>
      <c r="IV1113" s="9">
        <f t="shared" si="1346"/>
        <v>0</v>
      </c>
      <c r="IW1113" s="9">
        <f t="shared" si="1347"/>
        <v>0</v>
      </c>
      <c r="IX1113" s="9">
        <f t="shared" si="1348"/>
        <v>0</v>
      </c>
    </row>
    <row r="1114" spans="1:258" ht="15.75" hidden="1" thickBot="1" x14ac:dyDescent="0.3">
      <c r="A1114">
        <v>22</v>
      </c>
      <c r="B1114" t="s">
        <v>679</v>
      </c>
      <c r="C1114" t="s">
        <v>307</v>
      </c>
      <c r="D1114" t="s">
        <v>288</v>
      </c>
      <c r="E1114" t="s">
        <v>680</v>
      </c>
      <c r="F1114" t="s">
        <v>290</v>
      </c>
      <c r="G1114" t="s">
        <v>256</v>
      </c>
      <c r="H1114">
        <v>22</v>
      </c>
      <c r="K1114">
        <v>5</v>
      </c>
      <c r="L1114">
        <v>17</v>
      </c>
      <c r="R1114">
        <v>1</v>
      </c>
      <c r="S1114">
        <v>3</v>
      </c>
      <c r="T1114">
        <v>6</v>
      </c>
      <c r="U1114">
        <v>12</v>
      </c>
      <c r="Y1114">
        <v>22</v>
      </c>
      <c r="AB1114">
        <v>1</v>
      </c>
      <c r="AE1114">
        <v>1</v>
      </c>
      <c r="AF1114">
        <v>4</v>
      </c>
      <c r="AL1114">
        <v>16</v>
      </c>
      <c r="AT1114">
        <v>22</v>
      </c>
      <c r="AU1114">
        <v>22</v>
      </c>
      <c r="AV1114">
        <v>0</v>
      </c>
      <c r="AW1114">
        <v>0</v>
      </c>
      <c r="AX1114">
        <v>0</v>
      </c>
      <c r="BB1114">
        <f t="shared" si="1319"/>
        <v>22</v>
      </c>
      <c r="BD1114">
        <f t="shared" si="1320"/>
        <v>22</v>
      </c>
      <c r="BE1114">
        <f t="shared" si="1321"/>
        <v>22</v>
      </c>
      <c r="BF1114">
        <f t="shared" si="1322"/>
        <v>22</v>
      </c>
      <c r="BH1114">
        <f t="shared" si="1323"/>
        <v>0</v>
      </c>
      <c r="BK1114" s="45">
        <f>IF(G1114="MEA",'[1]Net Hire Rate'!$E$7,IF(G1114="AMR",'[1]Net Hire Rate'!$F$7,IF(G1114="EUR",'[1]Net Hire Rate'!$G$7,IF(G1114="APAC",'[1]Net Hire Rate'!$H$7,0))))</f>
        <v>1.6761041902604757E-3</v>
      </c>
      <c r="BL1114" s="45">
        <f>IF(G1114="MEA",'[1]Net Hire Rate'!$E$8,IF(G1114="AMR",'[1]Net Hire Rate'!$F$8,IF(G1114="EUR",'[1]Net Hire Rate'!$G$8,IF(G1114="APAC",'[1]Net Hire Rate'!$H$8,0))))</f>
        <v>1.6761041902604757E-3</v>
      </c>
      <c r="BM1114" s="45">
        <f>IF(G1114="MEA",'[1]Net Hire Rate'!$E$9,IF(G1114="AMR",'[1]Net Hire Rate'!$F$9,IF(G1114="EUR",'[1]Net Hire Rate'!$G$9,IF(G1114="APAC",'[1]Net Hire Rate'!$H$9,0))))</f>
        <v>1.6761041902604757E-3</v>
      </c>
      <c r="BN1114" s="45">
        <f>IF(G1114="MEA",'[1]Net Hire Rate'!$E$10,IF(G1114="AMR",'[1]Net Hire Rate'!$F$10,IF(G1114="EUR",'[1]Net Hire Rate'!$G$10,IF(G1114="APAC",'[1]Net Hire Rate'!$H$10,0))))</f>
        <v>1.6761041902604757E-3</v>
      </c>
      <c r="BO1114" s="45">
        <f>IF(G1114="MEA",'[1]Net Hire Rate'!$E$11,IF(G1114="AMR",'[1]Net Hire Rate'!$F$11,IF(G1114="EUR",'[1]Net Hire Rate'!$G$11,IF(G1114="APAC",'[1]Net Hire Rate'!$H$11,0))))</f>
        <v>1.6761041902604757E-3</v>
      </c>
      <c r="BP1114" s="45">
        <f>IF(G1114="MEA",'[1]Net Hire Rate'!$E$12,IF(G1114="AMR",'[1]Net Hire Rate'!$F$12,IF(G1114="EUR",'[1]Net Hire Rate'!$G$12,IF(G1114="APAC",'[1]Net Hire Rate'!$H$12,0))))</f>
        <v>1.6761041902604757E-3</v>
      </c>
      <c r="BQ1114" s="147">
        <f t="shared" si="1324"/>
        <v>22</v>
      </c>
      <c r="BR1114" s="147">
        <f t="shared" si="1307"/>
        <v>22</v>
      </c>
      <c r="BS1114" s="147">
        <f t="shared" si="1325"/>
        <v>22.036874292185729</v>
      </c>
      <c r="BT1114" s="148">
        <f t="shared" si="1308"/>
        <v>22.036874292185729</v>
      </c>
      <c r="BU1114" s="149">
        <f t="shared" si="1326"/>
        <v>22.073810389527104</v>
      </c>
      <c r="BV1114" s="148">
        <f t="shared" si="1309"/>
        <v>22.073810389527104</v>
      </c>
      <c r="BW1114" s="148">
        <f t="shared" si="1327"/>
        <v>22.110808395616004</v>
      </c>
      <c r="BX1114" s="148">
        <f t="shared" si="1310"/>
        <v>22.110808395616004</v>
      </c>
      <c r="BY1114" s="148">
        <f t="shared" si="1328"/>
        <v>22.147868414217943</v>
      </c>
      <c r="BZ1114" s="148">
        <f t="shared" si="1311"/>
        <v>22.147868414217943</v>
      </c>
      <c r="CA1114" s="148">
        <f t="shared" si="1329"/>
        <v>22.184990549272349</v>
      </c>
      <c r="CB1114" s="148">
        <f t="shared" si="1312"/>
        <v>22.184990549272349</v>
      </c>
      <c r="CC1114" s="148"/>
      <c r="CD1114" s="38"/>
      <c r="CE1114" s="38"/>
      <c r="CF1114" s="38"/>
      <c r="CG1114" s="38"/>
      <c r="CH1114" s="38"/>
      <c r="CI1114" s="38"/>
      <c r="CJ1114" s="38"/>
      <c r="CK1114" s="41"/>
      <c r="CL1114" s="41"/>
      <c r="CM1114" s="40"/>
      <c r="CN1114" s="41"/>
      <c r="CO1114" s="41"/>
      <c r="CP1114" s="41"/>
      <c r="CQ1114" s="41"/>
      <c r="CR1114" s="41"/>
      <c r="CS1114" s="41"/>
      <c r="CT1114" s="41"/>
      <c r="CU1114" s="40"/>
      <c r="CV1114" s="41"/>
      <c r="CW1114" s="41"/>
      <c r="CX1114" s="41"/>
      <c r="CY1114" s="41"/>
      <c r="CZ1114" s="41"/>
      <c r="DA1114" s="41"/>
      <c r="DB1114" s="41"/>
      <c r="DC1114" s="40"/>
      <c r="DD1114" s="41"/>
      <c r="DE1114" s="41"/>
      <c r="DF1114" s="41"/>
      <c r="DG1114" s="41"/>
      <c r="DH1114" s="41"/>
      <c r="DI1114" s="41"/>
      <c r="DJ1114" s="41"/>
      <c r="DK1114" s="40"/>
      <c r="DL1114" s="41"/>
      <c r="DM1114" s="41"/>
      <c r="DN1114" s="41"/>
      <c r="DO1114" s="41"/>
      <c r="DP1114" s="41"/>
      <c r="DQ1114" s="41"/>
      <c r="DR1114" s="15"/>
      <c r="DS1114" s="151">
        <f t="shared" si="1313"/>
        <v>22</v>
      </c>
      <c r="DT1114" s="152">
        <f t="shared" si="1314"/>
        <v>0</v>
      </c>
      <c r="DU1114" s="7">
        <f t="shared" si="1315"/>
        <v>0</v>
      </c>
      <c r="DV1114" s="7">
        <f t="shared" si="1316"/>
        <v>0</v>
      </c>
      <c r="DW1114">
        <f t="shared" si="1317"/>
        <v>0</v>
      </c>
      <c r="DX1114">
        <f t="shared" si="1318"/>
        <v>0</v>
      </c>
      <c r="DZ1114">
        <f t="shared" si="1330"/>
        <v>22</v>
      </c>
      <c r="EA1114">
        <f t="shared" si="1331"/>
        <v>22</v>
      </c>
      <c r="EB1114">
        <f t="shared" si="1332"/>
        <v>22</v>
      </c>
      <c r="EC1114">
        <f t="shared" si="1333"/>
        <v>22</v>
      </c>
      <c r="ED1114">
        <f t="shared" si="1334"/>
        <v>22</v>
      </c>
      <c r="EE1114">
        <f t="shared" si="1335"/>
        <v>22</v>
      </c>
      <c r="EG1114">
        <f t="shared" si="1336"/>
        <v>22</v>
      </c>
      <c r="EH1114">
        <f t="shared" si="1337"/>
        <v>22</v>
      </c>
      <c r="EI1114">
        <f t="shared" si="1338"/>
        <v>22</v>
      </c>
      <c r="EJ1114">
        <f t="shared" si="1339"/>
        <v>22</v>
      </c>
      <c r="EK1114">
        <f t="shared" si="1340"/>
        <v>22</v>
      </c>
      <c r="EM1114">
        <f>IF($EM$9='[1]L&amp;D Numbers'!$E$6,'[1]L&amp;D Numbers'!$E$7)</f>
        <v>350</v>
      </c>
      <c r="EN1114">
        <f>IF($EN$9='[1]L&amp;D Numbers'!$F$6,'[1]L&amp;D Numbers'!$F$7)</f>
        <v>2000</v>
      </c>
      <c r="EO1114">
        <f>IF($EO$9='[1]L&amp;D Numbers'!$G$6,'[1]L&amp;D Numbers'!$G$7)</f>
        <v>2000</v>
      </c>
      <c r="EP1114">
        <f>IF($EP$9='[1]L&amp;D Numbers'!$H$6,'[1]L&amp;D Numbers'!$H$7)</f>
        <v>2000</v>
      </c>
      <c r="EQ1114">
        <f>IF($EQ$9='[1]L&amp;D Numbers'!$I$6,'[1]L&amp;D Numbers'!$I$7)</f>
        <v>2000</v>
      </c>
      <c r="ER1114">
        <f>IF($ER$9='[1]L&amp;D Numbers'!$J$6,'[1]L&amp;D Numbers'!$J$7)</f>
        <v>0</v>
      </c>
      <c r="ET1114" s="45">
        <f>'[1]L&amp;D Master'!$E$10</f>
        <v>1.0678246631903041E-2</v>
      </c>
      <c r="EU1114" s="45">
        <f>ET1114+'[1]L&amp;D Master'!$F$10</f>
        <v>1.8222427877342538E-2</v>
      </c>
      <c r="EV1114" s="45">
        <f>EU1114+'[1]L&amp;D Master'!$G$10</f>
        <v>2.3561551193294058E-2</v>
      </c>
      <c r="EW1114" s="45">
        <f>EV1114+'[1]L&amp;D Master'!$H$10</f>
        <v>2.7330438342024234E-2</v>
      </c>
      <c r="EX1114" s="45">
        <f>EW1114+'[1]L&amp;D Master'!$I$10</f>
        <v>2.9999999999999995E-2</v>
      </c>
      <c r="EY1114" s="45"/>
      <c r="EZ1114" s="45">
        <f t="shared" si="1341"/>
        <v>1.0678246631903041E-2</v>
      </c>
      <c r="FA1114" s="45">
        <f t="shared" si="1342"/>
        <v>1.8222427877342538E-2</v>
      </c>
      <c r="FB1114" s="45">
        <f t="shared" si="1342"/>
        <v>2.3561551193294058E-2</v>
      </c>
      <c r="FC1114" s="45">
        <f t="shared" si="1342"/>
        <v>2.7330438342024234E-2</v>
      </c>
      <c r="FD1114" s="45">
        <f t="shared" si="1342"/>
        <v>2.7330438342024234E-2</v>
      </c>
      <c r="FE1114" s="45"/>
      <c r="FF1114">
        <f t="shared" si="1287"/>
        <v>21.765078574098133</v>
      </c>
      <c r="FG1114">
        <f t="shared" si="1288"/>
        <v>21.599106586698465</v>
      </c>
      <c r="FH1114">
        <f t="shared" si="1289"/>
        <v>21.481645873747532</v>
      </c>
      <c r="FI1114">
        <f t="shared" si="1290"/>
        <v>21.398730356475468</v>
      </c>
      <c r="FJ1114">
        <f t="shared" si="1291"/>
        <v>21.398730356475468</v>
      </c>
      <c r="FL1114" s="34"/>
      <c r="FM1114" s="34"/>
      <c r="FN1114" s="34"/>
      <c r="FO1114" s="34"/>
      <c r="FP1114" s="34"/>
      <c r="FQ1114" s="153">
        <f t="shared" si="1343"/>
        <v>0.125</v>
      </c>
      <c r="FR1114" s="153"/>
      <c r="FS1114" s="42"/>
      <c r="FT1114" s="42"/>
      <c r="FU1114" s="42"/>
      <c r="FV1114" s="42"/>
      <c r="FW1114" s="42"/>
      <c r="FX1114" s="42"/>
      <c r="FY1114" s="42"/>
      <c r="FZ1114" s="42"/>
      <c r="GA1114" s="42"/>
      <c r="GB1114" s="42"/>
      <c r="GC1114" s="42"/>
      <c r="GD1114" s="42"/>
      <c r="GE1114" s="42"/>
      <c r="GF1114" s="42"/>
      <c r="GG1114" s="42"/>
      <c r="GH1114" s="42"/>
      <c r="GI1114" s="42"/>
      <c r="GJ1114" s="42"/>
      <c r="GK1114" s="42"/>
      <c r="GL1114" s="42"/>
      <c r="GM1114" s="154">
        <f>'[1]Automation Master'!$B$10*FQ1114*FO1114</f>
        <v>0</v>
      </c>
      <c r="GN1114" s="155">
        <f>'[1]Automation Master'!$B$11*FO1114*FQ1114+GM1114</f>
        <v>0</v>
      </c>
      <c r="GO1114" s="155">
        <f>'[1]Automation Master'!$B$12*FO1114*FQ1114+GN1114</f>
        <v>0</v>
      </c>
      <c r="GP1114" s="155">
        <f>'[1]Automation Master'!$B$13*FO1114*FQ1114+GO1114</f>
        <v>0</v>
      </c>
      <c r="GQ1114" s="155">
        <f>'[1]Automation Master'!$C$10*FO1114*FQ1114+GP1114</f>
        <v>0</v>
      </c>
      <c r="GR1114" s="155">
        <f>'[1]Automation Master'!$C$11*FO1114*FQ1114+GQ1114</f>
        <v>0</v>
      </c>
      <c r="GS1114" s="155">
        <f>'[1]Automation Master'!$C$12*FO1114*FQ1114+GR1114</f>
        <v>0</v>
      </c>
      <c r="GT1114" s="155">
        <f>'[1]Automation Master'!$C$13*FO1114*FQ1114+GS1114</f>
        <v>0</v>
      </c>
      <c r="GU1114" s="155">
        <f>'[1]Automation Master'!$D$10*FO1114*FQ1114+GT1114</f>
        <v>0</v>
      </c>
      <c r="GV1114" s="155">
        <f>'[1]Automation Master'!$D$11*FO1114*FQ1114+GU1114</f>
        <v>0</v>
      </c>
      <c r="GW1114" s="155">
        <f>'[1]Automation Master'!$D$12*FO1114*FQ1114+GV1114</f>
        <v>0</v>
      </c>
      <c r="GX1114" s="155">
        <f>'[1]Automation Master'!$D$13*FO1114*FQ1114+GW1114</f>
        <v>0</v>
      </c>
      <c r="GY1114" s="155">
        <f>'[1]Automation Master'!$E$10*FO1114*FQ1114+GX1114</f>
        <v>0</v>
      </c>
      <c r="GZ1114" s="155">
        <f>'[1]Automation Master'!$E$11*FO1114*FQ1114+GY1114</f>
        <v>0</v>
      </c>
      <c r="HA1114" s="155">
        <f>'[1]Automation Master'!$E$12*FO1114*FQ1114+GZ1114</f>
        <v>0</v>
      </c>
      <c r="HB1114" s="155">
        <f>'[1]Automation Master'!$E$13*FO1114*FQ1114+HA1114</f>
        <v>0</v>
      </c>
      <c r="HC1114" s="155">
        <f>'[1]Automation Master'!$F$10*FO1114*FQ1114+HB1114</f>
        <v>0</v>
      </c>
      <c r="HD1114" s="155">
        <f>'[1]Automation Master'!$F$11*FO1114*FQ1114+HC1114</f>
        <v>0</v>
      </c>
      <c r="HE1114" s="155">
        <f>'[1]Automation Master'!$F$12*FO1114*FQ1114+HD1114</f>
        <v>0</v>
      </c>
      <c r="HF1114" s="156">
        <f>'[1]Automation Master'!$F$13*FO1114*FQ1114+HE1114</f>
        <v>0</v>
      </c>
      <c r="HG1114" s="157"/>
      <c r="HH1114" s="157"/>
      <c r="HI1114" s="157"/>
      <c r="HJ1114" s="157"/>
      <c r="HK1114" s="157"/>
      <c r="HL1114" s="157"/>
      <c r="HM1114" s="157"/>
      <c r="HN1114" s="157"/>
      <c r="HO1114" s="157"/>
      <c r="HP1114" s="157"/>
      <c r="HQ1114" s="157"/>
      <c r="HR1114" s="157"/>
      <c r="HS1114" s="157"/>
      <c r="HT1114" s="157"/>
      <c r="HU1114" s="157"/>
      <c r="HV1114" s="157"/>
      <c r="HW1114" s="157"/>
      <c r="HX1114" s="157"/>
      <c r="HY1114" s="42"/>
      <c r="HZ1114" s="42"/>
      <c r="IA1114" s="148">
        <f t="shared" si="1292"/>
        <v>22</v>
      </c>
      <c r="IB1114" s="148">
        <f t="shared" si="1293"/>
        <v>22</v>
      </c>
      <c r="IC1114" s="148">
        <f t="shared" si="1294"/>
        <v>22</v>
      </c>
      <c r="ID1114" s="148">
        <f t="shared" si="1295"/>
        <v>22</v>
      </c>
      <c r="IE1114" s="148">
        <f t="shared" si="1296"/>
        <v>22</v>
      </c>
      <c r="IH1114">
        <f t="shared" si="1302"/>
        <v>21.765078574098133</v>
      </c>
      <c r="II1114">
        <f t="shared" si="1303"/>
        <v>21.599106586698465</v>
      </c>
      <c r="IJ1114">
        <f t="shared" si="1304"/>
        <v>21.481645873747532</v>
      </c>
      <c r="IK1114">
        <f t="shared" si="1305"/>
        <v>21.398730356475468</v>
      </c>
      <c r="IL1114">
        <f t="shared" si="1306"/>
        <v>21.398730356475468</v>
      </c>
      <c r="IN1114" s="42">
        <f t="shared" si="1297"/>
        <v>1.0678246631903027E-2</v>
      </c>
      <c r="IO1114" s="42">
        <f t="shared" si="1298"/>
        <v>1.8222427877342507E-2</v>
      </c>
      <c r="IP1114" s="42">
        <f t="shared" si="1299"/>
        <v>2.356155119329402E-2</v>
      </c>
      <c r="IQ1114" s="42">
        <f t="shared" si="1300"/>
        <v>2.7330438342024168E-2</v>
      </c>
      <c r="IR1114" s="42">
        <f t="shared" si="1301"/>
        <v>2.7330438342024168E-2</v>
      </c>
      <c r="IT1114" s="9">
        <f t="shared" si="1344"/>
        <v>0</v>
      </c>
      <c r="IU1114" s="9">
        <f t="shared" si="1345"/>
        <v>0</v>
      </c>
      <c r="IV1114" s="9">
        <f t="shared" si="1346"/>
        <v>0</v>
      </c>
      <c r="IW1114" s="9">
        <f t="shared" si="1347"/>
        <v>0</v>
      </c>
      <c r="IX1114" s="9">
        <f t="shared" si="1348"/>
        <v>0</v>
      </c>
    </row>
    <row r="1115" spans="1:258" ht="15.75" hidden="1" thickBot="1" x14ac:dyDescent="0.3">
      <c r="A1115">
        <v>78</v>
      </c>
      <c r="B1115" t="s">
        <v>679</v>
      </c>
      <c r="C1115" t="s">
        <v>305</v>
      </c>
      <c r="D1115" t="s">
        <v>288</v>
      </c>
      <c r="E1115" t="s">
        <v>680</v>
      </c>
      <c r="F1115" t="s">
        <v>290</v>
      </c>
      <c r="G1115" t="s">
        <v>256</v>
      </c>
      <c r="H1115">
        <v>49</v>
      </c>
      <c r="I1115">
        <v>29</v>
      </c>
      <c r="K1115">
        <v>1</v>
      </c>
      <c r="L1115">
        <v>48</v>
      </c>
      <c r="M1115">
        <v>29</v>
      </c>
      <c r="R1115">
        <v>3</v>
      </c>
      <c r="S1115">
        <v>23</v>
      </c>
      <c r="T1115">
        <v>21</v>
      </c>
      <c r="U1115">
        <v>2</v>
      </c>
      <c r="X1115">
        <v>29</v>
      </c>
      <c r="Y1115">
        <v>49</v>
      </c>
      <c r="AA1115">
        <v>29</v>
      </c>
      <c r="AB1115">
        <v>47</v>
      </c>
      <c r="AF1115">
        <v>1</v>
      </c>
      <c r="AG1115">
        <v>1</v>
      </c>
      <c r="AL1115">
        <v>29</v>
      </c>
      <c r="AS1115">
        <v>1</v>
      </c>
      <c r="AT1115">
        <v>78</v>
      </c>
      <c r="AU1115">
        <v>78</v>
      </c>
      <c r="AV1115">
        <v>0</v>
      </c>
      <c r="AW1115">
        <v>0</v>
      </c>
      <c r="AX1115">
        <v>0</v>
      </c>
      <c r="BB1115">
        <f t="shared" si="1319"/>
        <v>78</v>
      </c>
      <c r="BD1115">
        <f t="shared" si="1320"/>
        <v>78</v>
      </c>
      <c r="BE1115">
        <f t="shared" si="1321"/>
        <v>78</v>
      </c>
      <c r="BF1115">
        <f t="shared" si="1322"/>
        <v>78</v>
      </c>
      <c r="BH1115">
        <f t="shared" si="1323"/>
        <v>0</v>
      </c>
      <c r="BK1115" s="45">
        <f>IF(G1115="MEA",'[1]Net Hire Rate'!$E$7,IF(G1115="AMR",'[1]Net Hire Rate'!$F$7,IF(G1115="EUR",'[1]Net Hire Rate'!$G$7,IF(G1115="APAC",'[1]Net Hire Rate'!$H$7,0))))</f>
        <v>1.6761041902604757E-3</v>
      </c>
      <c r="BL1115" s="45">
        <f>IF(G1115="MEA",'[1]Net Hire Rate'!$E$8,IF(G1115="AMR",'[1]Net Hire Rate'!$F$8,IF(G1115="EUR",'[1]Net Hire Rate'!$G$8,IF(G1115="APAC",'[1]Net Hire Rate'!$H$8,0))))</f>
        <v>1.6761041902604757E-3</v>
      </c>
      <c r="BM1115" s="45">
        <f>IF(G1115="MEA",'[1]Net Hire Rate'!$E$9,IF(G1115="AMR",'[1]Net Hire Rate'!$F$9,IF(G1115="EUR",'[1]Net Hire Rate'!$G$9,IF(G1115="APAC",'[1]Net Hire Rate'!$H$9,0))))</f>
        <v>1.6761041902604757E-3</v>
      </c>
      <c r="BN1115" s="45">
        <f>IF(G1115="MEA",'[1]Net Hire Rate'!$E$10,IF(G1115="AMR",'[1]Net Hire Rate'!$F$10,IF(G1115="EUR",'[1]Net Hire Rate'!$G$10,IF(G1115="APAC",'[1]Net Hire Rate'!$H$10,0))))</f>
        <v>1.6761041902604757E-3</v>
      </c>
      <c r="BO1115" s="45">
        <f>IF(G1115="MEA",'[1]Net Hire Rate'!$E$11,IF(G1115="AMR",'[1]Net Hire Rate'!$F$11,IF(G1115="EUR",'[1]Net Hire Rate'!$G$11,IF(G1115="APAC",'[1]Net Hire Rate'!$H$11,0))))</f>
        <v>1.6761041902604757E-3</v>
      </c>
      <c r="BP1115" s="45">
        <f>IF(G1115="MEA",'[1]Net Hire Rate'!$E$12,IF(G1115="AMR",'[1]Net Hire Rate'!$F$12,IF(G1115="EUR",'[1]Net Hire Rate'!$G$12,IF(G1115="APAC",'[1]Net Hire Rate'!$H$12,0))))</f>
        <v>1.6761041902604757E-3</v>
      </c>
      <c r="BQ1115" s="147">
        <f t="shared" si="1324"/>
        <v>78</v>
      </c>
      <c r="BR1115" s="147">
        <f t="shared" si="1307"/>
        <v>78</v>
      </c>
      <c r="BS1115" s="147">
        <f t="shared" si="1325"/>
        <v>78.130736126840318</v>
      </c>
      <c r="BT1115" s="148">
        <f t="shared" si="1308"/>
        <v>78.130736126840318</v>
      </c>
      <c r="BU1115" s="149">
        <f t="shared" si="1326"/>
        <v>78.261691381050653</v>
      </c>
      <c r="BV1115" s="148">
        <f t="shared" si="1309"/>
        <v>78.261691381050653</v>
      </c>
      <c r="BW1115" s="148">
        <f t="shared" si="1327"/>
        <v>78.392866129911297</v>
      </c>
      <c r="BX1115" s="148">
        <f t="shared" si="1310"/>
        <v>78.392866129911297</v>
      </c>
      <c r="BY1115" s="148">
        <f t="shared" si="1328"/>
        <v>78.524260741318173</v>
      </c>
      <c r="BZ1115" s="148">
        <f t="shared" si="1311"/>
        <v>78.524260741318173</v>
      </c>
      <c r="CA1115" s="148">
        <f t="shared" si="1329"/>
        <v>78.655875583783796</v>
      </c>
      <c r="CB1115" s="148">
        <f t="shared" si="1312"/>
        <v>77.655875583783796</v>
      </c>
      <c r="CC1115" s="148"/>
      <c r="CD1115" s="38"/>
      <c r="CE1115" s="38"/>
      <c r="CF1115" s="38"/>
      <c r="CG1115" s="38"/>
      <c r="CH1115" s="38"/>
      <c r="CI1115" s="38"/>
      <c r="CJ1115" s="38"/>
      <c r="CK1115" s="41"/>
      <c r="CL1115" s="41"/>
      <c r="CM1115" s="40"/>
      <c r="CN1115" s="41"/>
      <c r="CO1115" s="41"/>
      <c r="CP1115" s="41"/>
      <c r="CQ1115" s="41"/>
      <c r="CR1115" s="41"/>
      <c r="CS1115" s="41"/>
      <c r="CT1115" s="41"/>
      <c r="CU1115" s="40"/>
      <c r="CV1115" s="41"/>
      <c r="CW1115" s="41"/>
      <c r="CX1115" s="41"/>
      <c r="CY1115" s="41"/>
      <c r="CZ1115" s="41"/>
      <c r="DA1115" s="41"/>
      <c r="DB1115" s="41"/>
      <c r="DC1115" s="40"/>
      <c r="DD1115" s="41"/>
      <c r="DE1115" s="41"/>
      <c r="DF1115" s="41"/>
      <c r="DG1115" s="41"/>
      <c r="DH1115" s="41"/>
      <c r="DI1115" s="41"/>
      <c r="DJ1115" s="41"/>
      <c r="DK1115" s="40"/>
      <c r="DL1115" s="41"/>
      <c r="DM1115" s="41"/>
      <c r="DN1115" s="41"/>
      <c r="DO1115" s="41"/>
      <c r="DP1115" s="41"/>
      <c r="DQ1115" s="41"/>
      <c r="DR1115" s="15"/>
      <c r="DS1115" s="151">
        <f t="shared" si="1313"/>
        <v>78</v>
      </c>
      <c r="DT1115" s="152">
        <f t="shared" si="1314"/>
        <v>0</v>
      </c>
      <c r="DU1115" s="7">
        <f t="shared" si="1315"/>
        <v>0</v>
      </c>
      <c r="DV1115" s="7">
        <f t="shared" si="1316"/>
        <v>0</v>
      </c>
      <c r="DW1115">
        <f t="shared" si="1317"/>
        <v>0</v>
      </c>
      <c r="DX1115">
        <f t="shared" si="1318"/>
        <v>0</v>
      </c>
      <c r="DZ1115">
        <f t="shared" si="1330"/>
        <v>78</v>
      </c>
      <c r="EA1115">
        <f t="shared" si="1331"/>
        <v>78</v>
      </c>
      <c r="EB1115">
        <f t="shared" si="1332"/>
        <v>78</v>
      </c>
      <c r="EC1115">
        <f t="shared" si="1333"/>
        <v>78</v>
      </c>
      <c r="ED1115">
        <f t="shared" si="1334"/>
        <v>78</v>
      </c>
      <c r="EE1115">
        <f t="shared" si="1335"/>
        <v>78</v>
      </c>
      <c r="EG1115">
        <f t="shared" si="1336"/>
        <v>78</v>
      </c>
      <c r="EH1115">
        <f t="shared" si="1337"/>
        <v>78</v>
      </c>
      <c r="EI1115">
        <f t="shared" si="1338"/>
        <v>78</v>
      </c>
      <c r="EJ1115">
        <f t="shared" si="1339"/>
        <v>78</v>
      </c>
      <c r="EK1115">
        <f t="shared" si="1340"/>
        <v>78</v>
      </c>
      <c r="EM1115">
        <f>IF($EM$9='[1]L&amp;D Numbers'!$E$6,'[1]L&amp;D Numbers'!$E$7)</f>
        <v>350</v>
      </c>
      <c r="EN1115">
        <f>IF($EN$9='[1]L&amp;D Numbers'!$F$6,'[1]L&amp;D Numbers'!$F$7)</f>
        <v>2000</v>
      </c>
      <c r="EO1115">
        <f>IF($EO$9='[1]L&amp;D Numbers'!$G$6,'[1]L&amp;D Numbers'!$G$7)</f>
        <v>2000</v>
      </c>
      <c r="EP1115">
        <f>IF($EP$9='[1]L&amp;D Numbers'!$H$6,'[1]L&amp;D Numbers'!$H$7)</f>
        <v>2000</v>
      </c>
      <c r="EQ1115">
        <f>IF($EQ$9='[1]L&amp;D Numbers'!$I$6,'[1]L&amp;D Numbers'!$I$7)</f>
        <v>2000</v>
      </c>
      <c r="ER1115">
        <f>IF($ER$9='[1]L&amp;D Numbers'!$J$6,'[1]L&amp;D Numbers'!$J$7)</f>
        <v>0</v>
      </c>
      <c r="ET1115" s="45">
        <f>'[1]L&amp;D Master'!$E$10</f>
        <v>1.0678246631903041E-2</v>
      </c>
      <c r="EU1115" s="45">
        <f>ET1115+'[1]L&amp;D Master'!$F$10</f>
        <v>1.8222427877342538E-2</v>
      </c>
      <c r="EV1115" s="45">
        <f>EU1115+'[1]L&amp;D Master'!$G$10</f>
        <v>2.3561551193294058E-2</v>
      </c>
      <c r="EW1115" s="45">
        <f>EV1115+'[1]L&amp;D Master'!$H$10</f>
        <v>2.7330438342024234E-2</v>
      </c>
      <c r="EX1115" s="45">
        <f>EW1115+'[1]L&amp;D Master'!$I$10</f>
        <v>2.9999999999999995E-2</v>
      </c>
      <c r="EY1115" s="45"/>
      <c r="EZ1115" s="45">
        <f t="shared" si="1341"/>
        <v>1.0678246631903041E-2</v>
      </c>
      <c r="FA1115" s="45">
        <f t="shared" si="1342"/>
        <v>1.8222427877342538E-2</v>
      </c>
      <c r="FB1115" s="45">
        <f t="shared" si="1342"/>
        <v>2.3561551193294058E-2</v>
      </c>
      <c r="FC1115" s="45">
        <f t="shared" si="1342"/>
        <v>2.7330438342024234E-2</v>
      </c>
      <c r="FD1115" s="45">
        <f t="shared" si="1342"/>
        <v>2.7330438342024234E-2</v>
      </c>
      <c r="FE1115" s="45"/>
      <c r="FF1115">
        <f t="shared" si="1287"/>
        <v>77.167096762711566</v>
      </c>
      <c r="FG1115">
        <f t="shared" si="1288"/>
        <v>76.578650625567278</v>
      </c>
      <c r="FH1115">
        <f t="shared" si="1289"/>
        <v>76.162199006923061</v>
      </c>
      <c r="FI1115">
        <f t="shared" si="1290"/>
        <v>75.868225809322112</v>
      </c>
      <c r="FJ1115">
        <f t="shared" si="1291"/>
        <v>75.868225809322112</v>
      </c>
      <c r="FL1115" s="34"/>
      <c r="FM1115" s="34"/>
      <c r="FN1115" s="34"/>
      <c r="FO1115" s="34"/>
      <c r="FP1115" s="34"/>
      <c r="FQ1115" s="153">
        <f t="shared" si="1343"/>
        <v>0.125</v>
      </c>
      <c r="FR1115" s="153"/>
      <c r="FS1115" s="42"/>
      <c r="FT1115" s="42"/>
      <c r="FU1115" s="42"/>
      <c r="FV1115" s="42"/>
      <c r="FW1115" s="42"/>
      <c r="FX1115" s="42"/>
      <c r="FY1115" s="42"/>
      <c r="FZ1115" s="42"/>
      <c r="GA1115" s="42"/>
      <c r="GB1115" s="42"/>
      <c r="GC1115" s="42"/>
      <c r="GD1115" s="42"/>
      <c r="GE1115" s="42"/>
      <c r="GF1115" s="42"/>
      <c r="GG1115" s="42"/>
      <c r="GH1115" s="42"/>
      <c r="GI1115" s="42"/>
      <c r="GJ1115" s="42"/>
      <c r="GK1115" s="42"/>
      <c r="GL1115" s="42"/>
      <c r="GM1115" s="154">
        <f>'[1]Automation Master'!$B$10*FQ1115*FO1115</f>
        <v>0</v>
      </c>
      <c r="GN1115" s="155">
        <f>'[1]Automation Master'!$B$11*FO1115*FQ1115+GM1115</f>
        <v>0</v>
      </c>
      <c r="GO1115" s="155">
        <f>'[1]Automation Master'!$B$12*FO1115*FQ1115+GN1115</f>
        <v>0</v>
      </c>
      <c r="GP1115" s="155">
        <f>'[1]Automation Master'!$B$13*FO1115*FQ1115+GO1115</f>
        <v>0</v>
      </c>
      <c r="GQ1115" s="155">
        <f>'[1]Automation Master'!$C$10*FO1115*FQ1115+GP1115</f>
        <v>0</v>
      </c>
      <c r="GR1115" s="155">
        <f>'[1]Automation Master'!$C$11*FO1115*FQ1115+GQ1115</f>
        <v>0</v>
      </c>
      <c r="GS1115" s="155">
        <f>'[1]Automation Master'!$C$12*FO1115*FQ1115+GR1115</f>
        <v>0</v>
      </c>
      <c r="GT1115" s="155">
        <f>'[1]Automation Master'!$C$13*FO1115*FQ1115+GS1115</f>
        <v>0</v>
      </c>
      <c r="GU1115" s="155">
        <f>'[1]Automation Master'!$D$10*FO1115*FQ1115+GT1115</f>
        <v>0</v>
      </c>
      <c r="GV1115" s="155">
        <f>'[1]Automation Master'!$D$11*FO1115*FQ1115+GU1115</f>
        <v>0</v>
      </c>
      <c r="GW1115" s="155">
        <f>'[1]Automation Master'!$D$12*FO1115*FQ1115+GV1115</f>
        <v>0</v>
      </c>
      <c r="GX1115" s="155">
        <f>'[1]Automation Master'!$D$13*FO1115*FQ1115+GW1115</f>
        <v>0</v>
      </c>
      <c r="GY1115" s="155">
        <f>'[1]Automation Master'!$E$10*FO1115*FQ1115+GX1115</f>
        <v>0</v>
      </c>
      <c r="GZ1115" s="155">
        <f>'[1]Automation Master'!$E$11*FO1115*FQ1115+GY1115</f>
        <v>0</v>
      </c>
      <c r="HA1115" s="155">
        <f>'[1]Automation Master'!$E$12*FO1115*FQ1115+GZ1115</f>
        <v>0</v>
      </c>
      <c r="HB1115" s="155">
        <f>'[1]Automation Master'!$E$13*FO1115*FQ1115+HA1115</f>
        <v>0</v>
      </c>
      <c r="HC1115" s="155">
        <f>'[1]Automation Master'!$F$10*FO1115*FQ1115+HB1115</f>
        <v>0</v>
      </c>
      <c r="HD1115" s="155">
        <f>'[1]Automation Master'!$F$11*FO1115*FQ1115+HC1115</f>
        <v>0</v>
      </c>
      <c r="HE1115" s="155">
        <f>'[1]Automation Master'!$F$12*FO1115*FQ1115+HD1115</f>
        <v>0</v>
      </c>
      <c r="HF1115" s="156">
        <f>'[1]Automation Master'!$F$13*FO1115*FQ1115+HE1115</f>
        <v>0</v>
      </c>
      <c r="HG1115" s="157"/>
      <c r="HH1115" s="157"/>
      <c r="HI1115" s="157"/>
      <c r="HJ1115" s="157"/>
      <c r="HK1115" s="157"/>
      <c r="HL1115" s="157"/>
      <c r="HM1115" s="157"/>
      <c r="HN1115" s="157"/>
      <c r="HO1115" s="157"/>
      <c r="HP1115" s="157"/>
      <c r="HQ1115" s="157"/>
      <c r="HR1115" s="157"/>
      <c r="HS1115" s="157"/>
      <c r="HT1115" s="157"/>
      <c r="HU1115" s="157"/>
      <c r="HV1115" s="157"/>
      <c r="HW1115" s="157"/>
      <c r="HX1115" s="157"/>
      <c r="HY1115" s="42"/>
      <c r="HZ1115" s="42"/>
      <c r="IA1115" s="148">
        <f t="shared" si="1292"/>
        <v>78</v>
      </c>
      <c r="IB1115" s="148">
        <f t="shared" si="1293"/>
        <v>78</v>
      </c>
      <c r="IC1115" s="148">
        <f t="shared" si="1294"/>
        <v>78</v>
      </c>
      <c r="ID1115" s="148">
        <f t="shared" si="1295"/>
        <v>78</v>
      </c>
      <c r="IE1115" s="148">
        <f t="shared" si="1296"/>
        <v>78</v>
      </c>
      <c r="IH1115">
        <f t="shared" si="1302"/>
        <v>77.167096762711566</v>
      </c>
      <c r="II1115">
        <f t="shared" si="1303"/>
        <v>76.578650625567278</v>
      </c>
      <c r="IJ1115">
        <f t="shared" si="1304"/>
        <v>76.162199006923061</v>
      </c>
      <c r="IK1115">
        <f t="shared" si="1305"/>
        <v>75.868225809322112</v>
      </c>
      <c r="IL1115">
        <f t="shared" si="1306"/>
        <v>75.868225809322112</v>
      </c>
      <c r="IN1115" s="42">
        <f t="shared" si="1297"/>
        <v>1.0678246631903003E-2</v>
      </c>
      <c r="IO1115" s="42">
        <f t="shared" si="1298"/>
        <v>1.8222427877342594E-2</v>
      </c>
      <c r="IP1115" s="42">
        <f t="shared" si="1299"/>
        <v>2.3561551193294096E-2</v>
      </c>
      <c r="IQ1115" s="42">
        <f t="shared" si="1300"/>
        <v>2.7330438342024203E-2</v>
      </c>
      <c r="IR1115" s="42">
        <f t="shared" si="1301"/>
        <v>2.7330438342024203E-2</v>
      </c>
      <c r="IT1115" s="9">
        <f t="shared" si="1344"/>
        <v>0</v>
      </c>
      <c r="IU1115" s="9">
        <f t="shared" si="1345"/>
        <v>0</v>
      </c>
      <c r="IV1115" s="9">
        <f t="shared" si="1346"/>
        <v>0</v>
      </c>
      <c r="IW1115" s="9">
        <f t="shared" si="1347"/>
        <v>0</v>
      </c>
      <c r="IX1115" s="9">
        <f t="shared" si="1348"/>
        <v>0</v>
      </c>
    </row>
    <row r="1116" spans="1:258" ht="15.75" hidden="1" thickBot="1" x14ac:dyDescent="0.3">
      <c r="A1116">
        <v>9</v>
      </c>
      <c r="B1116" t="s">
        <v>679</v>
      </c>
      <c r="C1116" t="s">
        <v>303</v>
      </c>
      <c r="D1116" t="s">
        <v>288</v>
      </c>
      <c r="E1116" t="s">
        <v>680</v>
      </c>
      <c r="F1116" t="s">
        <v>290</v>
      </c>
      <c r="G1116" t="s">
        <v>256</v>
      </c>
      <c r="H1116">
        <v>7</v>
      </c>
      <c r="I1116">
        <v>2</v>
      </c>
      <c r="L1116">
        <v>7</v>
      </c>
      <c r="M1116">
        <v>2</v>
      </c>
      <c r="R1116">
        <v>3</v>
      </c>
      <c r="S1116">
        <v>3</v>
      </c>
      <c r="T1116">
        <v>1</v>
      </c>
      <c r="X1116">
        <v>2</v>
      </c>
      <c r="Y1116">
        <v>7</v>
      </c>
      <c r="AA1116">
        <v>2</v>
      </c>
      <c r="AB1116">
        <v>7</v>
      </c>
      <c r="AL1116">
        <v>2</v>
      </c>
      <c r="AT1116">
        <v>9</v>
      </c>
      <c r="AU1116">
        <v>0</v>
      </c>
      <c r="AV1116">
        <v>9</v>
      </c>
      <c r="AW1116">
        <v>0</v>
      </c>
      <c r="AX1116">
        <v>0</v>
      </c>
      <c r="BB1116">
        <f t="shared" si="1319"/>
        <v>9</v>
      </c>
      <c r="BD1116">
        <f t="shared" si="1320"/>
        <v>9</v>
      </c>
      <c r="BE1116">
        <f t="shared" si="1321"/>
        <v>9</v>
      </c>
      <c r="BF1116">
        <f t="shared" si="1322"/>
        <v>9</v>
      </c>
      <c r="BH1116">
        <f t="shared" si="1323"/>
        <v>0</v>
      </c>
      <c r="BK1116" s="45">
        <f>IF(G1116="MEA",'[1]Net Hire Rate'!$E$7,IF(G1116="AMR",'[1]Net Hire Rate'!$F$7,IF(G1116="EUR",'[1]Net Hire Rate'!$G$7,IF(G1116="APAC",'[1]Net Hire Rate'!$H$7,0))))</f>
        <v>1.6761041902604757E-3</v>
      </c>
      <c r="BL1116" s="45">
        <f>IF(G1116="MEA",'[1]Net Hire Rate'!$E$8,IF(G1116="AMR",'[1]Net Hire Rate'!$F$8,IF(G1116="EUR",'[1]Net Hire Rate'!$G$8,IF(G1116="APAC",'[1]Net Hire Rate'!$H$8,0))))</f>
        <v>1.6761041902604757E-3</v>
      </c>
      <c r="BM1116" s="45">
        <f>IF(G1116="MEA",'[1]Net Hire Rate'!$E$9,IF(G1116="AMR",'[1]Net Hire Rate'!$F$9,IF(G1116="EUR",'[1]Net Hire Rate'!$G$9,IF(G1116="APAC",'[1]Net Hire Rate'!$H$9,0))))</f>
        <v>1.6761041902604757E-3</v>
      </c>
      <c r="BN1116" s="45">
        <f>IF(G1116="MEA",'[1]Net Hire Rate'!$E$10,IF(G1116="AMR",'[1]Net Hire Rate'!$F$10,IF(G1116="EUR",'[1]Net Hire Rate'!$G$10,IF(G1116="APAC",'[1]Net Hire Rate'!$H$10,0))))</f>
        <v>1.6761041902604757E-3</v>
      </c>
      <c r="BO1116" s="45">
        <f>IF(G1116="MEA",'[1]Net Hire Rate'!$E$11,IF(G1116="AMR",'[1]Net Hire Rate'!$F$11,IF(G1116="EUR",'[1]Net Hire Rate'!$G$11,IF(G1116="APAC",'[1]Net Hire Rate'!$H$11,0))))</f>
        <v>1.6761041902604757E-3</v>
      </c>
      <c r="BP1116" s="45">
        <f>IF(G1116="MEA",'[1]Net Hire Rate'!$E$12,IF(G1116="AMR",'[1]Net Hire Rate'!$F$12,IF(G1116="EUR",'[1]Net Hire Rate'!$G$12,IF(G1116="APAC",'[1]Net Hire Rate'!$H$12,0))))</f>
        <v>1.6761041902604757E-3</v>
      </c>
      <c r="BQ1116" s="147">
        <f t="shared" si="1324"/>
        <v>9</v>
      </c>
      <c r="BR1116" s="147">
        <f t="shared" si="1307"/>
        <v>9</v>
      </c>
      <c r="BS1116" s="147">
        <f t="shared" si="1325"/>
        <v>9.0150849377123432</v>
      </c>
      <c r="BT1116" s="148">
        <f t="shared" si="1308"/>
        <v>9.0150849377123432</v>
      </c>
      <c r="BU1116" s="149">
        <f t="shared" si="1326"/>
        <v>9.0301951593519973</v>
      </c>
      <c r="BV1116" s="148">
        <f t="shared" si="1309"/>
        <v>9.0301951593519973</v>
      </c>
      <c r="BW1116" s="148">
        <f t="shared" si="1327"/>
        <v>9.045330707297456</v>
      </c>
      <c r="BX1116" s="148">
        <f t="shared" si="1310"/>
        <v>9.045330707297456</v>
      </c>
      <c r="BY1116" s="148">
        <f t="shared" si="1328"/>
        <v>9.0604916239982494</v>
      </c>
      <c r="BZ1116" s="148">
        <f t="shared" si="1311"/>
        <v>9.0604916239982494</v>
      </c>
      <c r="CA1116" s="148">
        <f t="shared" si="1329"/>
        <v>9.0756779519750523</v>
      </c>
      <c r="CB1116" s="148">
        <f t="shared" si="1312"/>
        <v>9.0756779519750523</v>
      </c>
      <c r="CC1116" s="148"/>
      <c r="CD1116" s="38"/>
      <c r="CE1116" s="38"/>
      <c r="CF1116" s="38"/>
      <c r="CG1116" s="38"/>
      <c r="CH1116" s="38"/>
      <c r="CI1116" s="38"/>
      <c r="CJ1116" s="38"/>
      <c r="CK1116" s="41"/>
      <c r="CL1116" s="41"/>
      <c r="CM1116" s="40"/>
      <c r="CN1116" s="41"/>
      <c r="CO1116" s="41"/>
      <c r="CP1116" s="41"/>
      <c r="CQ1116" s="41"/>
      <c r="CR1116" s="41"/>
      <c r="CS1116" s="41"/>
      <c r="CT1116" s="41"/>
      <c r="CU1116" s="40"/>
      <c r="CV1116" s="41"/>
      <c r="CW1116" s="41"/>
      <c r="CX1116" s="41"/>
      <c r="CY1116" s="41"/>
      <c r="CZ1116" s="41"/>
      <c r="DA1116" s="41"/>
      <c r="DB1116" s="41"/>
      <c r="DC1116" s="40"/>
      <c r="DD1116" s="41"/>
      <c r="DE1116" s="41"/>
      <c r="DF1116" s="41"/>
      <c r="DG1116" s="41"/>
      <c r="DH1116" s="41"/>
      <c r="DI1116" s="41"/>
      <c r="DJ1116" s="41"/>
      <c r="DK1116" s="40"/>
      <c r="DL1116" s="41"/>
      <c r="DM1116" s="41"/>
      <c r="DN1116" s="41"/>
      <c r="DO1116" s="41"/>
      <c r="DP1116" s="41"/>
      <c r="DQ1116" s="41"/>
      <c r="DR1116" s="15"/>
      <c r="DS1116" s="151">
        <f t="shared" si="1313"/>
        <v>9</v>
      </c>
      <c r="DT1116" s="152">
        <f t="shared" si="1314"/>
        <v>0</v>
      </c>
      <c r="DU1116" s="7">
        <f t="shared" si="1315"/>
        <v>0</v>
      </c>
      <c r="DV1116" s="7">
        <f t="shared" si="1316"/>
        <v>0</v>
      </c>
      <c r="DW1116">
        <f t="shared" si="1317"/>
        <v>0</v>
      </c>
      <c r="DX1116">
        <f t="shared" si="1318"/>
        <v>0</v>
      </c>
      <c r="DZ1116">
        <f t="shared" si="1330"/>
        <v>9</v>
      </c>
      <c r="EA1116">
        <f t="shared" si="1331"/>
        <v>9</v>
      </c>
      <c r="EB1116">
        <f t="shared" si="1332"/>
        <v>9</v>
      </c>
      <c r="EC1116">
        <f t="shared" si="1333"/>
        <v>9</v>
      </c>
      <c r="ED1116">
        <f t="shared" si="1334"/>
        <v>9</v>
      </c>
      <c r="EE1116">
        <f t="shared" si="1335"/>
        <v>9</v>
      </c>
      <c r="EG1116">
        <f t="shared" si="1336"/>
        <v>9</v>
      </c>
      <c r="EH1116">
        <f t="shared" si="1337"/>
        <v>9</v>
      </c>
      <c r="EI1116">
        <f t="shared" si="1338"/>
        <v>9</v>
      </c>
      <c r="EJ1116">
        <f t="shared" si="1339"/>
        <v>9</v>
      </c>
      <c r="EK1116">
        <f t="shared" si="1340"/>
        <v>9</v>
      </c>
      <c r="EM1116">
        <f>IF($EM$9='[1]L&amp;D Numbers'!$E$6,'[1]L&amp;D Numbers'!$E$7)</f>
        <v>350</v>
      </c>
      <c r="EN1116">
        <f>IF($EN$9='[1]L&amp;D Numbers'!$F$6,'[1]L&amp;D Numbers'!$F$7)</f>
        <v>2000</v>
      </c>
      <c r="EO1116">
        <f>IF($EO$9='[1]L&amp;D Numbers'!$G$6,'[1]L&amp;D Numbers'!$G$7)</f>
        <v>2000</v>
      </c>
      <c r="EP1116">
        <f>IF($EP$9='[1]L&amp;D Numbers'!$H$6,'[1]L&amp;D Numbers'!$H$7)</f>
        <v>2000</v>
      </c>
      <c r="EQ1116">
        <f>IF($EQ$9='[1]L&amp;D Numbers'!$I$6,'[1]L&amp;D Numbers'!$I$7)</f>
        <v>2000</v>
      </c>
      <c r="ER1116">
        <f>IF($ER$9='[1]L&amp;D Numbers'!$J$6,'[1]L&amp;D Numbers'!$J$7)</f>
        <v>0</v>
      </c>
      <c r="ET1116" s="45">
        <f>'[1]L&amp;D Master'!$E$10</f>
        <v>1.0678246631903041E-2</v>
      </c>
      <c r="EU1116" s="45">
        <f>ET1116+'[1]L&amp;D Master'!$F$10</f>
        <v>1.8222427877342538E-2</v>
      </c>
      <c r="EV1116" s="45">
        <f>EU1116+'[1]L&amp;D Master'!$G$10</f>
        <v>2.3561551193294058E-2</v>
      </c>
      <c r="EW1116" s="45">
        <f>EV1116+'[1]L&amp;D Master'!$H$10</f>
        <v>2.7330438342024234E-2</v>
      </c>
      <c r="EX1116" s="45">
        <f>EW1116+'[1]L&amp;D Master'!$I$10</f>
        <v>2.9999999999999995E-2</v>
      </c>
      <c r="EY1116" s="45"/>
      <c r="EZ1116" s="45">
        <f t="shared" si="1341"/>
        <v>1.0678246631903041E-2</v>
      </c>
      <c r="FA1116" s="45">
        <f t="shared" si="1342"/>
        <v>1.8222427877342538E-2</v>
      </c>
      <c r="FB1116" s="45">
        <f t="shared" si="1342"/>
        <v>2.3561551193294058E-2</v>
      </c>
      <c r="FC1116" s="45">
        <f t="shared" si="1342"/>
        <v>2.7330438342024234E-2</v>
      </c>
      <c r="FD1116" s="45">
        <f t="shared" si="1342"/>
        <v>2.7330438342024234E-2</v>
      </c>
      <c r="FE1116" s="45"/>
      <c r="FF1116">
        <f t="shared" si="1287"/>
        <v>8.9038957803128724</v>
      </c>
      <c r="FG1116">
        <f t="shared" si="1288"/>
        <v>8.8359981491039168</v>
      </c>
      <c r="FH1116">
        <f t="shared" si="1289"/>
        <v>8.787946039260353</v>
      </c>
      <c r="FI1116">
        <f t="shared" si="1290"/>
        <v>8.7540260549217823</v>
      </c>
      <c r="FJ1116">
        <f t="shared" si="1291"/>
        <v>8.7540260549217823</v>
      </c>
      <c r="FL1116" s="34"/>
      <c r="FM1116" s="34"/>
      <c r="FN1116" s="34"/>
      <c r="FO1116" s="34"/>
      <c r="FP1116" s="34"/>
      <c r="FQ1116" s="153">
        <f t="shared" si="1343"/>
        <v>0.125</v>
      </c>
      <c r="FR1116" s="153"/>
      <c r="FS1116" s="42"/>
      <c r="FT1116" s="42"/>
      <c r="FU1116" s="42"/>
      <c r="FV1116" s="42"/>
      <c r="FW1116" s="42"/>
      <c r="FX1116" s="42"/>
      <c r="FY1116" s="42"/>
      <c r="FZ1116" s="42"/>
      <c r="GA1116" s="42"/>
      <c r="GB1116" s="42"/>
      <c r="GC1116" s="42"/>
      <c r="GD1116" s="42"/>
      <c r="GE1116" s="42"/>
      <c r="GF1116" s="42"/>
      <c r="GG1116" s="42"/>
      <c r="GH1116" s="42"/>
      <c r="GI1116" s="42"/>
      <c r="GJ1116" s="42"/>
      <c r="GK1116" s="42"/>
      <c r="GL1116" s="42"/>
      <c r="GM1116" s="154">
        <f>'[1]Automation Master'!$B$10*FQ1116*FO1116</f>
        <v>0</v>
      </c>
      <c r="GN1116" s="155">
        <f>'[1]Automation Master'!$B$11*FO1116*FQ1116+GM1116</f>
        <v>0</v>
      </c>
      <c r="GO1116" s="155">
        <f>'[1]Automation Master'!$B$12*FO1116*FQ1116+GN1116</f>
        <v>0</v>
      </c>
      <c r="GP1116" s="155">
        <f>'[1]Automation Master'!$B$13*FO1116*FQ1116+GO1116</f>
        <v>0</v>
      </c>
      <c r="GQ1116" s="155">
        <f>'[1]Automation Master'!$C$10*FO1116*FQ1116+GP1116</f>
        <v>0</v>
      </c>
      <c r="GR1116" s="155">
        <f>'[1]Automation Master'!$C$11*FO1116*FQ1116+GQ1116</f>
        <v>0</v>
      </c>
      <c r="GS1116" s="155">
        <f>'[1]Automation Master'!$C$12*FO1116*FQ1116+GR1116</f>
        <v>0</v>
      </c>
      <c r="GT1116" s="155">
        <f>'[1]Automation Master'!$C$13*FO1116*FQ1116+GS1116</f>
        <v>0</v>
      </c>
      <c r="GU1116" s="155">
        <f>'[1]Automation Master'!$D$10*FO1116*FQ1116+GT1116</f>
        <v>0</v>
      </c>
      <c r="GV1116" s="155">
        <f>'[1]Automation Master'!$D$11*FO1116*FQ1116+GU1116</f>
        <v>0</v>
      </c>
      <c r="GW1116" s="155">
        <f>'[1]Automation Master'!$D$12*FO1116*FQ1116+GV1116</f>
        <v>0</v>
      </c>
      <c r="GX1116" s="155">
        <f>'[1]Automation Master'!$D$13*FO1116*FQ1116+GW1116</f>
        <v>0</v>
      </c>
      <c r="GY1116" s="155">
        <f>'[1]Automation Master'!$E$10*FO1116*FQ1116+GX1116</f>
        <v>0</v>
      </c>
      <c r="GZ1116" s="155">
        <f>'[1]Automation Master'!$E$11*FO1116*FQ1116+GY1116</f>
        <v>0</v>
      </c>
      <c r="HA1116" s="155">
        <f>'[1]Automation Master'!$E$12*FO1116*FQ1116+GZ1116</f>
        <v>0</v>
      </c>
      <c r="HB1116" s="155">
        <f>'[1]Automation Master'!$E$13*FO1116*FQ1116+HA1116</f>
        <v>0</v>
      </c>
      <c r="HC1116" s="155">
        <f>'[1]Automation Master'!$F$10*FO1116*FQ1116+HB1116</f>
        <v>0</v>
      </c>
      <c r="HD1116" s="155">
        <f>'[1]Automation Master'!$F$11*FO1116*FQ1116+HC1116</f>
        <v>0</v>
      </c>
      <c r="HE1116" s="155">
        <f>'[1]Automation Master'!$F$12*FO1116*FQ1116+HD1116</f>
        <v>0</v>
      </c>
      <c r="HF1116" s="156">
        <f>'[1]Automation Master'!$F$13*FO1116*FQ1116+HE1116</f>
        <v>0</v>
      </c>
      <c r="HG1116" s="157"/>
      <c r="HH1116" s="157"/>
      <c r="HI1116" s="157"/>
      <c r="HJ1116" s="157"/>
      <c r="HK1116" s="157"/>
      <c r="HL1116" s="157"/>
      <c r="HM1116" s="157"/>
      <c r="HN1116" s="157"/>
      <c r="HO1116" s="157"/>
      <c r="HP1116" s="157"/>
      <c r="HQ1116" s="157"/>
      <c r="HR1116" s="157"/>
      <c r="HS1116" s="157"/>
      <c r="HT1116" s="157"/>
      <c r="HU1116" s="157"/>
      <c r="HV1116" s="157"/>
      <c r="HW1116" s="157"/>
      <c r="HX1116" s="157"/>
      <c r="HY1116" s="42"/>
      <c r="HZ1116" s="42"/>
      <c r="IA1116" s="148">
        <f t="shared" si="1292"/>
        <v>9</v>
      </c>
      <c r="IB1116" s="148">
        <f t="shared" si="1293"/>
        <v>9</v>
      </c>
      <c r="IC1116" s="148">
        <f t="shared" si="1294"/>
        <v>9</v>
      </c>
      <c r="ID1116" s="148">
        <f t="shared" si="1295"/>
        <v>9</v>
      </c>
      <c r="IE1116" s="148">
        <f t="shared" si="1296"/>
        <v>9</v>
      </c>
      <c r="IH1116">
        <f t="shared" si="1302"/>
        <v>8.9038957803128724</v>
      </c>
      <c r="II1116">
        <f t="shared" si="1303"/>
        <v>8.8359981491039168</v>
      </c>
      <c r="IJ1116">
        <f t="shared" si="1304"/>
        <v>8.787946039260353</v>
      </c>
      <c r="IK1116">
        <f t="shared" si="1305"/>
        <v>8.7540260549217823</v>
      </c>
      <c r="IL1116">
        <f t="shared" si="1306"/>
        <v>8.7540260549217823</v>
      </c>
      <c r="IN1116" s="42">
        <f t="shared" si="1297"/>
        <v>1.0678246631903063E-2</v>
      </c>
      <c r="IO1116" s="42">
        <f t="shared" si="1298"/>
        <v>1.822242787734258E-2</v>
      </c>
      <c r="IP1116" s="42">
        <f t="shared" si="1299"/>
        <v>2.356155119329411E-2</v>
      </c>
      <c r="IQ1116" s="42">
        <f t="shared" si="1300"/>
        <v>2.7330438342024185E-2</v>
      </c>
      <c r="IR1116" s="42">
        <f t="shared" si="1301"/>
        <v>2.7330438342024185E-2</v>
      </c>
      <c r="IT1116" s="9">
        <f t="shared" si="1344"/>
        <v>0</v>
      </c>
      <c r="IU1116" s="9">
        <f t="shared" si="1345"/>
        <v>0</v>
      </c>
      <c r="IV1116" s="9">
        <f t="shared" si="1346"/>
        <v>0</v>
      </c>
      <c r="IW1116" s="9">
        <f t="shared" si="1347"/>
        <v>0</v>
      </c>
      <c r="IX1116" s="9">
        <f t="shared" si="1348"/>
        <v>0</v>
      </c>
    </row>
    <row r="1117" spans="1:258" ht="15.75" hidden="1" thickBot="1" x14ac:dyDescent="0.3">
      <c r="A1117">
        <v>13</v>
      </c>
      <c r="B1117" t="s">
        <v>679</v>
      </c>
      <c r="C1117" t="s">
        <v>292</v>
      </c>
      <c r="D1117" t="s">
        <v>288</v>
      </c>
      <c r="E1117" t="s">
        <v>680</v>
      </c>
      <c r="F1117" t="s">
        <v>290</v>
      </c>
      <c r="G1117" t="s">
        <v>256</v>
      </c>
      <c r="H1117">
        <v>8</v>
      </c>
      <c r="I1117">
        <v>5</v>
      </c>
      <c r="L1117">
        <v>8</v>
      </c>
      <c r="M1117">
        <v>5</v>
      </c>
      <c r="R1117">
        <v>2</v>
      </c>
      <c r="S1117">
        <v>5</v>
      </c>
      <c r="T1117">
        <v>1</v>
      </c>
      <c r="X1117">
        <v>5</v>
      </c>
      <c r="Y1117">
        <v>8</v>
      </c>
      <c r="AA1117">
        <v>5</v>
      </c>
      <c r="AB1117">
        <v>8</v>
      </c>
      <c r="AL1117">
        <v>5</v>
      </c>
      <c r="AT1117">
        <v>13</v>
      </c>
      <c r="AU1117">
        <v>0</v>
      </c>
      <c r="AV1117">
        <v>13</v>
      </c>
      <c r="AW1117">
        <v>0</v>
      </c>
      <c r="AX1117">
        <v>0</v>
      </c>
      <c r="BB1117">
        <f t="shared" si="1319"/>
        <v>13</v>
      </c>
      <c r="BD1117">
        <f t="shared" si="1320"/>
        <v>13</v>
      </c>
      <c r="BE1117">
        <f t="shared" si="1321"/>
        <v>13</v>
      </c>
      <c r="BF1117">
        <f t="shared" si="1322"/>
        <v>13</v>
      </c>
      <c r="BH1117">
        <f t="shared" si="1323"/>
        <v>0</v>
      </c>
      <c r="BK1117" s="45">
        <f>IF(G1117="MEA",'[1]Net Hire Rate'!$E$7,IF(G1117="AMR",'[1]Net Hire Rate'!$F$7,IF(G1117="EUR",'[1]Net Hire Rate'!$G$7,IF(G1117="APAC",'[1]Net Hire Rate'!$H$7,0))))</f>
        <v>1.6761041902604757E-3</v>
      </c>
      <c r="BL1117" s="45">
        <f>IF(G1117="MEA",'[1]Net Hire Rate'!$E$8,IF(G1117="AMR",'[1]Net Hire Rate'!$F$8,IF(G1117="EUR",'[1]Net Hire Rate'!$G$8,IF(G1117="APAC",'[1]Net Hire Rate'!$H$8,0))))</f>
        <v>1.6761041902604757E-3</v>
      </c>
      <c r="BM1117" s="45">
        <f>IF(G1117="MEA",'[1]Net Hire Rate'!$E$9,IF(G1117="AMR",'[1]Net Hire Rate'!$F$9,IF(G1117="EUR",'[1]Net Hire Rate'!$G$9,IF(G1117="APAC",'[1]Net Hire Rate'!$H$9,0))))</f>
        <v>1.6761041902604757E-3</v>
      </c>
      <c r="BN1117" s="45">
        <f>IF(G1117="MEA",'[1]Net Hire Rate'!$E$10,IF(G1117="AMR",'[1]Net Hire Rate'!$F$10,IF(G1117="EUR",'[1]Net Hire Rate'!$G$10,IF(G1117="APAC",'[1]Net Hire Rate'!$H$10,0))))</f>
        <v>1.6761041902604757E-3</v>
      </c>
      <c r="BO1117" s="45">
        <f>IF(G1117="MEA",'[1]Net Hire Rate'!$E$11,IF(G1117="AMR",'[1]Net Hire Rate'!$F$11,IF(G1117="EUR",'[1]Net Hire Rate'!$G$11,IF(G1117="APAC",'[1]Net Hire Rate'!$H$11,0))))</f>
        <v>1.6761041902604757E-3</v>
      </c>
      <c r="BP1117" s="45">
        <f>IF(G1117="MEA",'[1]Net Hire Rate'!$E$12,IF(G1117="AMR",'[1]Net Hire Rate'!$F$12,IF(G1117="EUR",'[1]Net Hire Rate'!$G$12,IF(G1117="APAC",'[1]Net Hire Rate'!$H$12,0))))</f>
        <v>1.6761041902604757E-3</v>
      </c>
      <c r="BQ1117" s="147">
        <f t="shared" si="1324"/>
        <v>13</v>
      </c>
      <c r="BR1117" s="147">
        <f t="shared" si="1307"/>
        <v>13</v>
      </c>
      <c r="BS1117" s="147">
        <f t="shared" si="1325"/>
        <v>13.021789354473386</v>
      </c>
      <c r="BT1117" s="148">
        <f t="shared" si="1308"/>
        <v>13.021789354473386</v>
      </c>
      <c r="BU1117" s="149">
        <f t="shared" si="1326"/>
        <v>13.043615230175106</v>
      </c>
      <c r="BV1117" s="148">
        <f t="shared" si="1309"/>
        <v>13.043615230175106</v>
      </c>
      <c r="BW1117" s="148">
        <f t="shared" si="1327"/>
        <v>13.065477688318548</v>
      </c>
      <c r="BX1117" s="148">
        <f t="shared" si="1310"/>
        <v>13.065477688318548</v>
      </c>
      <c r="BY1117" s="148">
        <f t="shared" si="1328"/>
        <v>13.087376790219693</v>
      </c>
      <c r="BZ1117" s="148">
        <f t="shared" si="1311"/>
        <v>13.087376790219693</v>
      </c>
      <c r="CA1117" s="148">
        <f t="shared" si="1329"/>
        <v>13.109312597297297</v>
      </c>
      <c r="CB1117" s="148">
        <f t="shared" si="1312"/>
        <v>13.109312597297297</v>
      </c>
      <c r="CC1117" s="148"/>
      <c r="CD1117" s="38"/>
      <c r="CE1117" s="38"/>
      <c r="CF1117" s="38"/>
      <c r="CG1117" s="38"/>
      <c r="CH1117" s="38"/>
      <c r="CI1117" s="38"/>
      <c r="CJ1117" s="38"/>
      <c r="CK1117" s="41"/>
      <c r="CL1117" s="41"/>
      <c r="CM1117" s="40"/>
      <c r="CN1117" s="41"/>
      <c r="CO1117" s="41"/>
      <c r="CP1117" s="41"/>
      <c r="CQ1117" s="41"/>
      <c r="CR1117" s="41"/>
      <c r="CS1117" s="41"/>
      <c r="CT1117" s="41"/>
      <c r="CU1117" s="40"/>
      <c r="CV1117" s="41"/>
      <c r="CW1117" s="41"/>
      <c r="CX1117" s="41"/>
      <c r="CY1117" s="41"/>
      <c r="CZ1117" s="41"/>
      <c r="DA1117" s="41"/>
      <c r="DB1117" s="41"/>
      <c r="DC1117" s="40"/>
      <c r="DD1117" s="41"/>
      <c r="DE1117" s="41"/>
      <c r="DF1117" s="41"/>
      <c r="DG1117" s="41"/>
      <c r="DH1117" s="41"/>
      <c r="DI1117" s="41"/>
      <c r="DJ1117" s="41"/>
      <c r="DK1117" s="40"/>
      <c r="DL1117" s="41"/>
      <c r="DM1117" s="41"/>
      <c r="DN1117" s="41"/>
      <c r="DO1117" s="41"/>
      <c r="DP1117" s="41"/>
      <c r="DQ1117" s="41"/>
      <c r="DR1117" s="15"/>
      <c r="DS1117" s="151">
        <f t="shared" si="1313"/>
        <v>13</v>
      </c>
      <c r="DT1117" s="152">
        <f t="shared" si="1314"/>
        <v>0</v>
      </c>
      <c r="DU1117" s="7">
        <f t="shared" si="1315"/>
        <v>0</v>
      </c>
      <c r="DV1117" s="7">
        <f t="shared" si="1316"/>
        <v>0</v>
      </c>
      <c r="DW1117">
        <f t="shared" si="1317"/>
        <v>0</v>
      </c>
      <c r="DX1117">
        <f t="shared" si="1318"/>
        <v>0</v>
      </c>
      <c r="DZ1117">
        <f t="shared" si="1330"/>
        <v>13</v>
      </c>
      <c r="EA1117">
        <f t="shared" si="1331"/>
        <v>13</v>
      </c>
      <c r="EB1117">
        <f t="shared" si="1332"/>
        <v>13</v>
      </c>
      <c r="EC1117">
        <f t="shared" si="1333"/>
        <v>13</v>
      </c>
      <c r="ED1117">
        <f t="shared" si="1334"/>
        <v>13</v>
      </c>
      <c r="EE1117">
        <f t="shared" si="1335"/>
        <v>13</v>
      </c>
      <c r="EG1117">
        <f t="shared" si="1336"/>
        <v>13</v>
      </c>
      <c r="EH1117">
        <f t="shared" si="1337"/>
        <v>13</v>
      </c>
      <c r="EI1117">
        <f t="shared" si="1338"/>
        <v>13</v>
      </c>
      <c r="EJ1117">
        <f t="shared" si="1339"/>
        <v>13</v>
      </c>
      <c r="EK1117">
        <f t="shared" si="1340"/>
        <v>13</v>
      </c>
      <c r="EM1117">
        <f>IF($EM$9='[1]L&amp;D Numbers'!$E$6,'[1]L&amp;D Numbers'!$E$7)</f>
        <v>350</v>
      </c>
      <c r="EN1117">
        <f>IF($EN$9='[1]L&amp;D Numbers'!$F$6,'[1]L&amp;D Numbers'!$F$7)</f>
        <v>2000</v>
      </c>
      <c r="EO1117">
        <f>IF($EO$9='[1]L&amp;D Numbers'!$G$6,'[1]L&amp;D Numbers'!$G$7)</f>
        <v>2000</v>
      </c>
      <c r="EP1117">
        <f>IF($EP$9='[1]L&amp;D Numbers'!$H$6,'[1]L&amp;D Numbers'!$H$7)</f>
        <v>2000</v>
      </c>
      <c r="EQ1117">
        <f>IF($EQ$9='[1]L&amp;D Numbers'!$I$6,'[1]L&amp;D Numbers'!$I$7)</f>
        <v>2000</v>
      </c>
      <c r="ER1117">
        <f>IF($ER$9='[1]L&amp;D Numbers'!$J$6,'[1]L&amp;D Numbers'!$J$7)</f>
        <v>0</v>
      </c>
      <c r="ET1117" s="45">
        <f>'[1]L&amp;D Master'!$E$10</f>
        <v>1.0678246631903041E-2</v>
      </c>
      <c r="EU1117" s="45">
        <f>ET1117+'[1]L&amp;D Master'!$F$10</f>
        <v>1.8222427877342538E-2</v>
      </c>
      <c r="EV1117" s="45">
        <f>EU1117+'[1]L&amp;D Master'!$G$10</f>
        <v>2.3561551193294058E-2</v>
      </c>
      <c r="EW1117" s="45">
        <f>EV1117+'[1]L&amp;D Master'!$H$10</f>
        <v>2.7330438342024234E-2</v>
      </c>
      <c r="EX1117" s="45">
        <f>EW1117+'[1]L&amp;D Master'!$I$10</f>
        <v>2.9999999999999995E-2</v>
      </c>
      <c r="EY1117" s="45"/>
      <c r="EZ1117" s="45">
        <f t="shared" si="1341"/>
        <v>1.0678246631903041E-2</v>
      </c>
      <c r="FA1117" s="45">
        <f t="shared" si="1342"/>
        <v>1.8222427877342538E-2</v>
      </c>
      <c r="FB1117" s="45">
        <f t="shared" si="1342"/>
        <v>2.3561551193294058E-2</v>
      </c>
      <c r="FC1117" s="45">
        <f t="shared" si="1342"/>
        <v>2.7330438342024234E-2</v>
      </c>
      <c r="FD1117" s="45">
        <f t="shared" si="1342"/>
        <v>2.7330438342024234E-2</v>
      </c>
      <c r="FE1117" s="45"/>
      <c r="FF1117">
        <f t="shared" si="1287"/>
        <v>12.861182793785259</v>
      </c>
      <c r="FG1117">
        <f t="shared" si="1288"/>
        <v>12.763108437594548</v>
      </c>
      <c r="FH1117">
        <f t="shared" si="1289"/>
        <v>12.693699834487177</v>
      </c>
      <c r="FI1117">
        <f t="shared" si="1290"/>
        <v>12.644704301553686</v>
      </c>
      <c r="FJ1117">
        <f t="shared" si="1291"/>
        <v>12.644704301553686</v>
      </c>
      <c r="FL1117" s="34"/>
      <c r="FM1117" s="34"/>
      <c r="FN1117" s="34"/>
      <c r="FO1117" s="34"/>
      <c r="FP1117" s="34"/>
      <c r="FQ1117" s="153">
        <f t="shared" si="1343"/>
        <v>0.125</v>
      </c>
      <c r="FR1117" s="153"/>
      <c r="FS1117" s="42"/>
      <c r="FT1117" s="42"/>
      <c r="FU1117" s="42"/>
      <c r="FV1117" s="42"/>
      <c r="FW1117" s="42"/>
      <c r="FX1117" s="42"/>
      <c r="FY1117" s="42"/>
      <c r="FZ1117" s="42"/>
      <c r="GA1117" s="42"/>
      <c r="GB1117" s="42"/>
      <c r="GC1117" s="42"/>
      <c r="GD1117" s="42"/>
      <c r="GE1117" s="42"/>
      <c r="GF1117" s="42"/>
      <c r="GG1117" s="42"/>
      <c r="GH1117" s="42"/>
      <c r="GI1117" s="42"/>
      <c r="GJ1117" s="42"/>
      <c r="GK1117" s="42"/>
      <c r="GL1117" s="42"/>
      <c r="GM1117" s="154">
        <f>'[1]Automation Master'!$B$10*FQ1117*FO1117</f>
        <v>0</v>
      </c>
      <c r="GN1117" s="155">
        <f>'[1]Automation Master'!$B$11*FO1117*FQ1117+GM1117</f>
        <v>0</v>
      </c>
      <c r="GO1117" s="155">
        <f>'[1]Automation Master'!$B$12*FO1117*FQ1117+GN1117</f>
        <v>0</v>
      </c>
      <c r="GP1117" s="155">
        <f>'[1]Automation Master'!$B$13*FO1117*FQ1117+GO1117</f>
        <v>0</v>
      </c>
      <c r="GQ1117" s="155">
        <f>'[1]Automation Master'!$C$10*FO1117*FQ1117+GP1117</f>
        <v>0</v>
      </c>
      <c r="GR1117" s="155">
        <f>'[1]Automation Master'!$C$11*FO1117*FQ1117+GQ1117</f>
        <v>0</v>
      </c>
      <c r="GS1117" s="155">
        <f>'[1]Automation Master'!$C$12*FO1117*FQ1117+GR1117</f>
        <v>0</v>
      </c>
      <c r="GT1117" s="155">
        <f>'[1]Automation Master'!$C$13*FO1117*FQ1117+GS1117</f>
        <v>0</v>
      </c>
      <c r="GU1117" s="155">
        <f>'[1]Automation Master'!$D$10*FO1117*FQ1117+GT1117</f>
        <v>0</v>
      </c>
      <c r="GV1117" s="155">
        <f>'[1]Automation Master'!$D$11*FO1117*FQ1117+GU1117</f>
        <v>0</v>
      </c>
      <c r="GW1117" s="155">
        <f>'[1]Automation Master'!$D$12*FO1117*FQ1117+GV1117</f>
        <v>0</v>
      </c>
      <c r="GX1117" s="155">
        <f>'[1]Automation Master'!$D$13*FO1117*FQ1117+GW1117</f>
        <v>0</v>
      </c>
      <c r="GY1117" s="155">
        <f>'[1]Automation Master'!$E$10*FO1117*FQ1117+GX1117</f>
        <v>0</v>
      </c>
      <c r="GZ1117" s="155">
        <f>'[1]Automation Master'!$E$11*FO1117*FQ1117+GY1117</f>
        <v>0</v>
      </c>
      <c r="HA1117" s="155">
        <f>'[1]Automation Master'!$E$12*FO1117*FQ1117+GZ1117</f>
        <v>0</v>
      </c>
      <c r="HB1117" s="155">
        <f>'[1]Automation Master'!$E$13*FO1117*FQ1117+HA1117</f>
        <v>0</v>
      </c>
      <c r="HC1117" s="155">
        <f>'[1]Automation Master'!$F$10*FO1117*FQ1117+HB1117</f>
        <v>0</v>
      </c>
      <c r="HD1117" s="155">
        <f>'[1]Automation Master'!$F$11*FO1117*FQ1117+HC1117</f>
        <v>0</v>
      </c>
      <c r="HE1117" s="155">
        <f>'[1]Automation Master'!$F$12*FO1117*FQ1117+HD1117</f>
        <v>0</v>
      </c>
      <c r="HF1117" s="156">
        <f>'[1]Automation Master'!$F$13*FO1117*FQ1117+HE1117</f>
        <v>0</v>
      </c>
      <c r="HG1117" s="157"/>
      <c r="HH1117" s="157"/>
      <c r="HI1117" s="157"/>
      <c r="HJ1117" s="157"/>
      <c r="HK1117" s="157"/>
      <c r="HL1117" s="157"/>
      <c r="HM1117" s="157"/>
      <c r="HN1117" s="157"/>
      <c r="HO1117" s="157"/>
      <c r="HP1117" s="157"/>
      <c r="HQ1117" s="157"/>
      <c r="HR1117" s="157"/>
      <c r="HS1117" s="157"/>
      <c r="HT1117" s="157"/>
      <c r="HU1117" s="157"/>
      <c r="HV1117" s="157"/>
      <c r="HW1117" s="157"/>
      <c r="HX1117" s="157"/>
      <c r="HY1117" s="42"/>
      <c r="HZ1117" s="42"/>
      <c r="IA1117" s="148">
        <f t="shared" si="1292"/>
        <v>13</v>
      </c>
      <c r="IB1117" s="148">
        <f t="shared" si="1293"/>
        <v>13</v>
      </c>
      <c r="IC1117" s="148">
        <f t="shared" si="1294"/>
        <v>13</v>
      </c>
      <c r="ID1117" s="148">
        <f t="shared" si="1295"/>
        <v>13</v>
      </c>
      <c r="IE1117" s="148">
        <f t="shared" si="1296"/>
        <v>13</v>
      </c>
      <c r="IH1117">
        <f t="shared" si="1302"/>
        <v>12.861182793785259</v>
      </c>
      <c r="II1117">
        <f t="shared" si="1303"/>
        <v>12.763108437594548</v>
      </c>
      <c r="IJ1117">
        <f t="shared" si="1304"/>
        <v>12.693699834487177</v>
      </c>
      <c r="IK1117">
        <f t="shared" si="1305"/>
        <v>12.644704301553686</v>
      </c>
      <c r="IL1117">
        <f t="shared" si="1306"/>
        <v>12.644704301553686</v>
      </c>
      <c r="IN1117" s="42">
        <f t="shared" si="1297"/>
        <v>1.067824663190314E-2</v>
      </c>
      <c r="IO1117" s="42">
        <f t="shared" si="1298"/>
        <v>1.8222427877342458E-2</v>
      </c>
      <c r="IP1117" s="42">
        <f t="shared" si="1299"/>
        <v>2.3561551193294096E-2</v>
      </c>
      <c r="IQ1117" s="42">
        <f t="shared" si="1300"/>
        <v>2.7330438342024158E-2</v>
      </c>
      <c r="IR1117" s="42">
        <f t="shared" si="1301"/>
        <v>2.7330438342024158E-2</v>
      </c>
      <c r="IT1117" s="9">
        <f t="shared" si="1344"/>
        <v>0</v>
      </c>
      <c r="IU1117" s="9">
        <f t="shared" si="1345"/>
        <v>0</v>
      </c>
      <c r="IV1117" s="9">
        <f t="shared" si="1346"/>
        <v>0</v>
      </c>
      <c r="IW1117" s="9">
        <f t="shared" si="1347"/>
        <v>0</v>
      </c>
      <c r="IX1117" s="9">
        <f t="shared" si="1348"/>
        <v>0</v>
      </c>
    </row>
    <row r="1118" spans="1:258" ht="15.75" hidden="1" thickBot="1" x14ac:dyDescent="0.3">
      <c r="A1118">
        <v>21</v>
      </c>
      <c r="B1118" t="s">
        <v>679</v>
      </c>
      <c r="C1118" t="s">
        <v>300</v>
      </c>
      <c r="D1118" t="s">
        <v>288</v>
      </c>
      <c r="E1118" t="s">
        <v>680</v>
      </c>
      <c r="F1118" t="s">
        <v>290</v>
      </c>
      <c r="G1118" t="s">
        <v>256</v>
      </c>
      <c r="H1118">
        <v>16</v>
      </c>
      <c r="I1118">
        <v>5</v>
      </c>
      <c r="K1118">
        <v>3</v>
      </c>
      <c r="L1118">
        <v>13</v>
      </c>
      <c r="M1118">
        <v>5</v>
      </c>
      <c r="R1118">
        <v>3</v>
      </c>
      <c r="S1118">
        <v>4</v>
      </c>
      <c r="T1118">
        <v>9</v>
      </c>
      <c r="X1118">
        <v>5</v>
      </c>
      <c r="Y1118">
        <v>16</v>
      </c>
      <c r="AA1118">
        <v>5</v>
      </c>
      <c r="AB1118">
        <v>13</v>
      </c>
      <c r="AE1118">
        <v>3</v>
      </c>
      <c r="AL1118">
        <v>5</v>
      </c>
      <c r="AT1118">
        <v>21</v>
      </c>
      <c r="AU1118">
        <v>0</v>
      </c>
      <c r="AV1118">
        <v>0</v>
      </c>
      <c r="AW1118">
        <v>0</v>
      </c>
      <c r="AX1118">
        <v>21</v>
      </c>
      <c r="BB1118">
        <f t="shared" si="1319"/>
        <v>21</v>
      </c>
      <c r="BD1118">
        <f t="shared" si="1320"/>
        <v>21</v>
      </c>
      <c r="BE1118">
        <f t="shared" si="1321"/>
        <v>21</v>
      </c>
      <c r="BF1118">
        <f t="shared" si="1322"/>
        <v>21</v>
      </c>
      <c r="BH1118">
        <f t="shared" si="1323"/>
        <v>0</v>
      </c>
      <c r="BK1118" s="45">
        <f>IF(G1118="MEA",'[1]Net Hire Rate'!$E$7,IF(G1118="AMR",'[1]Net Hire Rate'!$F$7,IF(G1118="EUR",'[1]Net Hire Rate'!$G$7,IF(G1118="APAC",'[1]Net Hire Rate'!$H$7,0))))</f>
        <v>1.6761041902604757E-3</v>
      </c>
      <c r="BL1118" s="45">
        <f>IF(G1118="MEA",'[1]Net Hire Rate'!$E$8,IF(G1118="AMR",'[1]Net Hire Rate'!$F$8,IF(G1118="EUR",'[1]Net Hire Rate'!$G$8,IF(G1118="APAC",'[1]Net Hire Rate'!$H$8,0))))</f>
        <v>1.6761041902604757E-3</v>
      </c>
      <c r="BM1118" s="45">
        <f>IF(G1118="MEA",'[1]Net Hire Rate'!$E$9,IF(G1118="AMR",'[1]Net Hire Rate'!$F$9,IF(G1118="EUR",'[1]Net Hire Rate'!$G$9,IF(G1118="APAC",'[1]Net Hire Rate'!$H$9,0))))</f>
        <v>1.6761041902604757E-3</v>
      </c>
      <c r="BN1118" s="45">
        <f>IF(G1118="MEA",'[1]Net Hire Rate'!$E$10,IF(G1118="AMR",'[1]Net Hire Rate'!$F$10,IF(G1118="EUR",'[1]Net Hire Rate'!$G$10,IF(G1118="APAC",'[1]Net Hire Rate'!$H$10,0))))</f>
        <v>1.6761041902604757E-3</v>
      </c>
      <c r="BO1118" s="45">
        <f>IF(G1118="MEA",'[1]Net Hire Rate'!$E$11,IF(G1118="AMR",'[1]Net Hire Rate'!$F$11,IF(G1118="EUR",'[1]Net Hire Rate'!$G$11,IF(G1118="APAC",'[1]Net Hire Rate'!$H$11,0))))</f>
        <v>1.6761041902604757E-3</v>
      </c>
      <c r="BP1118" s="45">
        <f>IF(G1118="MEA",'[1]Net Hire Rate'!$E$12,IF(G1118="AMR",'[1]Net Hire Rate'!$F$12,IF(G1118="EUR",'[1]Net Hire Rate'!$G$12,IF(G1118="APAC",'[1]Net Hire Rate'!$H$12,0))))</f>
        <v>1.6761041902604757E-3</v>
      </c>
      <c r="BQ1118" s="147">
        <f t="shared" si="1324"/>
        <v>21</v>
      </c>
      <c r="BR1118" s="147">
        <f t="shared" si="1307"/>
        <v>21</v>
      </c>
      <c r="BS1118" s="147">
        <f t="shared" si="1325"/>
        <v>21.035198187995469</v>
      </c>
      <c r="BT1118" s="148">
        <f t="shared" si="1308"/>
        <v>21.035198187995469</v>
      </c>
      <c r="BU1118" s="149">
        <f t="shared" si="1326"/>
        <v>21.070455371821328</v>
      </c>
      <c r="BV1118" s="148">
        <f t="shared" si="1309"/>
        <v>21.070455371821328</v>
      </c>
      <c r="BW1118" s="148">
        <f t="shared" si="1327"/>
        <v>21.105771650360733</v>
      </c>
      <c r="BX1118" s="148">
        <f t="shared" si="1310"/>
        <v>21.105771650360733</v>
      </c>
      <c r="BY1118" s="148">
        <f t="shared" si="1328"/>
        <v>21.141147122662584</v>
      </c>
      <c r="BZ1118" s="148">
        <f t="shared" si="1311"/>
        <v>21.141147122662584</v>
      </c>
      <c r="CA1118" s="148">
        <f t="shared" si="1329"/>
        <v>21.17658188794179</v>
      </c>
      <c r="CB1118" s="148">
        <f t="shared" si="1312"/>
        <v>21.17658188794179</v>
      </c>
      <c r="CC1118" s="148"/>
      <c r="CD1118" s="38"/>
      <c r="CE1118" s="38"/>
      <c r="CF1118" s="38"/>
      <c r="CG1118" s="38"/>
      <c r="CH1118" s="38"/>
      <c r="CI1118" s="38"/>
      <c r="CJ1118" s="38"/>
      <c r="CK1118" s="41"/>
      <c r="CL1118" s="41"/>
      <c r="CM1118" s="40"/>
      <c r="CN1118" s="41"/>
      <c r="CO1118" s="41"/>
      <c r="CP1118" s="41"/>
      <c r="CQ1118" s="41"/>
      <c r="CR1118" s="41"/>
      <c r="CS1118" s="41"/>
      <c r="CT1118" s="41"/>
      <c r="CU1118" s="40"/>
      <c r="CV1118" s="41"/>
      <c r="CW1118" s="41"/>
      <c r="CX1118" s="41"/>
      <c r="CY1118" s="41"/>
      <c r="CZ1118" s="41"/>
      <c r="DA1118" s="41"/>
      <c r="DB1118" s="41"/>
      <c r="DC1118" s="40"/>
      <c r="DD1118" s="41"/>
      <c r="DE1118" s="41"/>
      <c r="DF1118" s="41"/>
      <c r="DG1118" s="41"/>
      <c r="DH1118" s="41"/>
      <c r="DI1118" s="41"/>
      <c r="DJ1118" s="41"/>
      <c r="DK1118" s="40"/>
      <c r="DL1118" s="41"/>
      <c r="DM1118" s="41"/>
      <c r="DN1118" s="41"/>
      <c r="DO1118" s="41"/>
      <c r="DP1118" s="41"/>
      <c r="DQ1118" s="41"/>
      <c r="DR1118" s="15"/>
      <c r="DS1118" s="151">
        <f t="shared" si="1313"/>
        <v>21</v>
      </c>
      <c r="DT1118" s="152">
        <f t="shared" si="1314"/>
        <v>0</v>
      </c>
      <c r="DU1118" s="7">
        <f t="shared" si="1315"/>
        <v>0</v>
      </c>
      <c r="DV1118" s="7">
        <f t="shared" si="1316"/>
        <v>0</v>
      </c>
      <c r="DW1118">
        <f t="shared" si="1317"/>
        <v>0</v>
      </c>
      <c r="DX1118">
        <f t="shared" si="1318"/>
        <v>0</v>
      </c>
      <c r="DZ1118">
        <f t="shared" si="1330"/>
        <v>21</v>
      </c>
      <c r="EA1118">
        <f t="shared" si="1331"/>
        <v>21</v>
      </c>
      <c r="EB1118">
        <f t="shared" si="1332"/>
        <v>21</v>
      </c>
      <c r="EC1118">
        <f t="shared" si="1333"/>
        <v>21</v>
      </c>
      <c r="ED1118">
        <f t="shared" si="1334"/>
        <v>21</v>
      </c>
      <c r="EE1118">
        <f t="shared" si="1335"/>
        <v>21</v>
      </c>
      <c r="EG1118">
        <f t="shared" si="1336"/>
        <v>21</v>
      </c>
      <c r="EH1118">
        <f t="shared" si="1337"/>
        <v>21</v>
      </c>
      <c r="EI1118">
        <f t="shared" si="1338"/>
        <v>21</v>
      </c>
      <c r="EJ1118">
        <f t="shared" si="1339"/>
        <v>21</v>
      </c>
      <c r="EK1118">
        <f t="shared" si="1340"/>
        <v>21</v>
      </c>
      <c r="EM1118">
        <f>IF($EM$9='[1]L&amp;D Numbers'!$E$6,'[1]L&amp;D Numbers'!$E$7)</f>
        <v>350</v>
      </c>
      <c r="EN1118">
        <f>IF($EN$9='[1]L&amp;D Numbers'!$F$6,'[1]L&amp;D Numbers'!$F$7)</f>
        <v>2000</v>
      </c>
      <c r="EO1118">
        <f>IF($EO$9='[1]L&amp;D Numbers'!$G$6,'[1]L&amp;D Numbers'!$G$7)</f>
        <v>2000</v>
      </c>
      <c r="EP1118">
        <f>IF($EP$9='[1]L&amp;D Numbers'!$H$6,'[1]L&amp;D Numbers'!$H$7)</f>
        <v>2000</v>
      </c>
      <c r="EQ1118">
        <f>IF($EQ$9='[1]L&amp;D Numbers'!$I$6,'[1]L&amp;D Numbers'!$I$7)</f>
        <v>2000</v>
      </c>
      <c r="ER1118">
        <f>IF($ER$9='[1]L&amp;D Numbers'!$J$6,'[1]L&amp;D Numbers'!$J$7)</f>
        <v>0</v>
      </c>
      <c r="ET1118" s="45">
        <f>'[1]L&amp;D Master'!$E$10</f>
        <v>1.0678246631903041E-2</v>
      </c>
      <c r="EU1118" s="45">
        <f>ET1118+'[1]L&amp;D Master'!$F$10</f>
        <v>1.8222427877342538E-2</v>
      </c>
      <c r="EV1118" s="45">
        <f>EU1118+'[1]L&amp;D Master'!$G$10</f>
        <v>2.3561551193294058E-2</v>
      </c>
      <c r="EW1118" s="45">
        <f>EV1118+'[1]L&amp;D Master'!$H$10</f>
        <v>2.7330438342024234E-2</v>
      </c>
      <c r="EX1118" s="45">
        <f>EW1118+'[1]L&amp;D Master'!$I$10</f>
        <v>2.9999999999999995E-2</v>
      </c>
      <c r="EY1118" s="45"/>
      <c r="EZ1118" s="45">
        <f t="shared" si="1341"/>
        <v>1.0678246631903041E-2</v>
      </c>
      <c r="FA1118" s="45">
        <f t="shared" si="1342"/>
        <v>1.8222427877342538E-2</v>
      </c>
      <c r="FB1118" s="45">
        <f t="shared" si="1342"/>
        <v>2.3561551193294058E-2</v>
      </c>
      <c r="FC1118" s="45">
        <f t="shared" si="1342"/>
        <v>2.7330438342024234E-2</v>
      </c>
      <c r="FD1118" s="45">
        <f t="shared" si="1342"/>
        <v>2.7330438342024234E-2</v>
      </c>
      <c r="FE1118" s="45"/>
      <c r="FF1118">
        <f t="shared" si="1287"/>
        <v>20.775756820730034</v>
      </c>
      <c r="FG1118">
        <f t="shared" si="1288"/>
        <v>20.617329014575809</v>
      </c>
      <c r="FH1118">
        <f t="shared" si="1289"/>
        <v>20.505207424940824</v>
      </c>
      <c r="FI1118">
        <f t="shared" si="1290"/>
        <v>20.426060794817491</v>
      </c>
      <c r="FJ1118">
        <f t="shared" si="1291"/>
        <v>20.426060794817491</v>
      </c>
      <c r="FL1118" s="34"/>
      <c r="FM1118" s="34"/>
      <c r="FN1118" s="34"/>
      <c r="FO1118" s="34"/>
      <c r="FP1118" s="34"/>
      <c r="FQ1118" s="153">
        <f t="shared" si="1343"/>
        <v>0.125</v>
      </c>
      <c r="FR1118" s="153"/>
      <c r="FS1118" s="42"/>
      <c r="FT1118" s="42"/>
      <c r="FU1118" s="42"/>
      <c r="FV1118" s="42"/>
      <c r="FW1118" s="42"/>
      <c r="FX1118" s="42"/>
      <c r="FY1118" s="42"/>
      <c r="FZ1118" s="42"/>
      <c r="GA1118" s="42"/>
      <c r="GB1118" s="42"/>
      <c r="GC1118" s="42"/>
      <c r="GD1118" s="42"/>
      <c r="GE1118" s="42"/>
      <c r="GF1118" s="42"/>
      <c r="GG1118" s="42"/>
      <c r="GH1118" s="42"/>
      <c r="GI1118" s="42"/>
      <c r="GJ1118" s="42"/>
      <c r="GK1118" s="42"/>
      <c r="GL1118" s="42"/>
      <c r="GM1118" s="154">
        <f>'[1]Automation Master'!$B$10*FQ1118*FO1118</f>
        <v>0</v>
      </c>
      <c r="GN1118" s="155">
        <f>'[1]Automation Master'!$B$11*FO1118*FQ1118+GM1118</f>
        <v>0</v>
      </c>
      <c r="GO1118" s="155">
        <f>'[1]Automation Master'!$B$12*FO1118*FQ1118+GN1118</f>
        <v>0</v>
      </c>
      <c r="GP1118" s="155">
        <f>'[1]Automation Master'!$B$13*FO1118*FQ1118+GO1118</f>
        <v>0</v>
      </c>
      <c r="GQ1118" s="155">
        <f>'[1]Automation Master'!$C$10*FO1118*FQ1118+GP1118</f>
        <v>0</v>
      </c>
      <c r="GR1118" s="155">
        <f>'[1]Automation Master'!$C$11*FO1118*FQ1118+GQ1118</f>
        <v>0</v>
      </c>
      <c r="GS1118" s="155">
        <f>'[1]Automation Master'!$C$12*FO1118*FQ1118+GR1118</f>
        <v>0</v>
      </c>
      <c r="GT1118" s="155">
        <f>'[1]Automation Master'!$C$13*FO1118*FQ1118+GS1118</f>
        <v>0</v>
      </c>
      <c r="GU1118" s="155">
        <f>'[1]Automation Master'!$D$10*FO1118*FQ1118+GT1118</f>
        <v>0</v>
      </c>
      <c r="GV1118" s="155">
        <f>'[1]Automation Master'!$D$11*FO1118*FQ1118+GU1118</f>
        <v>0</v>
      </c>
      <c r="GW1118" s="155">
        <f>'[1]Automation Master'!$D$12*FO1118*FQ1118+GV1118</f>
        <v>0</v>
      </c>
      <c r="GX1118" s="155">
        <f>'[1]Automation Master'!$D$13*FO1118*FQ1118+GW1118</f>
        <v>0</v>
      </c>
      <c r="GY1118" s="155">
        <f>'[1]Automation Master'!$E$10*FO1118*FQ1118+GX1118</f>
        <v>0</v>
      </c>
      <c r="GZ1118" s="155">
        <f>'[1]Automation Master'!$E$11*FO1118*FQ1118+GY1118</f>
        <v>0</v>
      </c>
      <c r="HA1118" s="155">
        <f>'[1]Automation Master'!$E$12*FO1118*FQ1118+GZ1118</f>
        <v>0</v>
      </c>
      <c r="HB1118" s="155">
        <f>'[1]Automation Master'!$E$13*FO1118*FQ1118+HA1118</f>
        <v>0</v>
      </c>
      <c r="HC1118" s="155">
        <f>'[1]Automation Master'!$F$10*FO1118*FQ1118+HB1118</f>
        <v>0</v>
      </c>
      <c r="HD1118" s="155">
        <f>'[1]Automation Master'!$F$11*FO1118*FQ1118+HC1118</f>
        <v>0</v>
      </c>
      <c r="HE1118" s="155">
        <f>'[1]Automation Master'!$F$12*FO1118*FQ1118+HD1118</f>
        <v>0</v>
      </c>
      <c r="HF1118" s="156">
        <f>'[1]Automation Master'!$F$13*FO1118*FQ1118+HE1118</f>
        <v>0</v>
      </c>
      <c r="HG1118" s="157"/>
      <c r="HH1118" s="157"/>
      <c r="HI1118" s="157"/>
      <c r="HJ1118" s="157"/>
      <c r="HK1118" s="157"/>
      <c r="HL1118" s="157"/>
      <c r="HM1118" s="157"/>
      <c r="HN1118" s="157"/>
      <c r="HO1118" s="157"/>
      <c r="HP1118" s="157"/>
      <c r="HQ1118" s="157"/>
      <c r="HR1118" s="157"/>
      <c r="HS1118" s="157"/>
      <c r="HT1118" s="157"/>
      <c r="HU1118" s="157"/>
      <c r="HV1118" s="157"/>
      <c r="HW1118" s="157"/>
      <c r="HX1118" s="157"/>
      <c r="HY1118" s="42"/>
      <c r="HZ1118" s="42"/>
      <c r="IA1118" s="148">
        <f t="shared" si="1292"/>
        <v>21</v>
      </c>
      <c r="IB1118" s="148">
        <f t="shared" si="1293"/>
        <v>21</v>
      </c>
      <c r="IC1118" s="148">
        <f t="shared" si="1294"/>
        <v>21</v>
      </c>
      <c r="ID1118" s="148">
        <f t="shared" si="1295"/>
        <v>21</v>
      </c>
      <c r="IE1118" s="148">
        <f t="shared" si="1296"/>
        <v>21</v>
      </c>
      <c r="IH1118">
        <f t="shared" si="1302"/>
        <v>20.775756820730034</v>
      </c>
      <c r="II1118">
        <f t="shared" si="1303"/>
        <v>20.617329014575809</v>
      </c>
      <c r="IJ1118">
        <f t="shared" si="1304"/>
        <v>20.505207424940824</v>
      </c>
      <c r="IK1118">
        <f t="shared" si="1305"/>
        <v>20.426060794817491</v>
      </c>
      <c r="IL1118">
        <f t="shared" si="1306"/>
        <v>20.426060794817491</v>
      </c>
      <c r="IN1118" s="42">
        <f t="shared" si="1297"/>
        <v>1.0678246631903119E-2</v>
      </c>
      <c r="IO1118" s="42">
        <f t="shared" si="1298"/>
        <v>1.8222427877342438E-2</v>
      </c>
      <c r="IP1118" s="42">
        <f t="shared" si="1299"/>
        <v>2.3561551193294082E-2</v>
      </c>
      <c r="IQ1118" s="42">
        <f t="shared" si="1300"/>
        <v>2.7330438342024217E-2</v>
      </c>
      <c r="IR1118" s="42">
        <f t="shared" si="1301"/>
        <v>2.7330438342024217E-2</v>
      </c>
      <c r="IT1118" s="9">
        <f t="shared" si="1344"/>
        <v>0</v>
      </c>
      <c r="IU1118" s="9">
        <f t="shared" si="1345"/>
        <v>0</v>
      </c>
      <c r="IV1118" s="9">
        <f t="shared" si="1346"/>
        <v>0</v>
      </c>
      <c r="IW1118" s="9">
        <f t="shared" si="1347"/>
        <v>0</v>
      </c>
      <c r="IX1118" s="9">
        <f t="shared" si="1348"/>
        <v>0</v>
      </c>
    </row>
    <row r="1119" spans="1:258" ht="15.75" hidden="1" thickBot="1" x14ac:dyDescent="0.3">
      <c r="A1119">
        <v>34</v>
      </c>
      <c r="B1119" t="s">
        <v>679</v>
      </c>
      <c r="C1119" t="s">
        <v>306</v>
      </c>
      <c r="D1119" t="s">
        <v>288</v>
      </c>
      <c r="E1119" t="s">
        <v>680</v>
      </c>
      <c r="F1119" t="s">
        <v>290</v>
      </c>
      <c r="G1119" t="s">
        <v>256</v>
      </c>
      <c r="H1119">
        <v>9</v>
      </c>
      <c r="I1119">
        <v>25</v>
      </c>
      <c r="L1119">
        <v>9</v>
      </c>
      <c r="M1119">
        <v>25</v>
      </c>
      <c r="T1119">
        <v>9</v>
      </c>
      <c r="X1119">
        <v>25</v>
      </c>
      <c r="Y1119">
        <v>9</v>
      </c>
      <c r="AA1119">
        <v>25</v>
      </c>
      <c r="AL1119">
        <v>34</v>
      </c>
      <c r="AT1119">
        <v>34</v>
      </c>
      <c r="AU1119">
        <v>34</v>
      </c>
      <c r="AV1119">
        <v>0</v>
      </c>
      <c r="AW1119">
        <v>0</v>
      </c>
      <c r="AX1119">
        <v>0</v>
      </c>
      <c r="BB1119">
        <f t="shared" si="1319"/>
        <v>34</v>
      </c>
      <c r="BD1119">
        <f t="shared" si="1320"/>
        <v>34</v>
      </c>
      <c r="BE1119">
        <f t="shared" si="1321"/>
        <v>34</v>
      </c>
      <c r="BF1119">
        <f t="shared" si="1322"/>
        <v>34</v>
      </c>
      <c r="BH1119">
        <f t="shared" si="1323"/>
        <v>0</v>
      </c>
      <c r="BK1119" s="45">
        <f>IF(G1119="MEA",'[1]Net Hire Rate'!$E$7,IF(G1119="AMR",'[1]Net Hire Rate'!$F$7,IF(G1119="EUR",'[1]Net Hire Rate'!$G$7,IF(G1119="APAC",'[1]Net Hire Rate'!$H$7,0))))</f>
        <v>1.6761041902604757E-3</v>
      </c>
      <c r="BL1119" s="45">
        <f>IF(G1119="MEA",'[1]Net Hire Rate'!$E$8,IF(G1119="AMR",'[1]Net Hire Rate'!$F$8,IF(G1119="EUR",'[1]Net Hire Rate'!$G$8,IF(G1119="APAC",'[1]Net Hire Rate'!$H$8,0))))</f>
        <v>1.6761041902604757E-3</v>
      </c>
      <c r="BM1119" s="45">
        <f>IF(G1119="MEA",'[1]Net Hire Rate'!$E$9,IF(G1119="AMR",'[1]Net Hire Rate'!$F$9,IF(G1119="EUR",'[1]Net Hire Rate'!$G$9,IF(G1119="APAC",'[1]Net Hire Rate'!$H$9,0))))</f>
        <v>1.6761041902604757E-3</v>
      </c>
      <c r="BN1119" s="45">
        <f>IF(G1119="MEA",'[1]Net Hire Rate'!$E$10,IF(G1119="AMR",'[1]Net Hire Rate'!$F$10,IF(G1119="EUR",'[1]Net Hire Rate'!$G$10,IF(G1119="APAC",'[1]Net Hire Rate'!$H$10,0))))</f>
        <v>1.6761041902604757E-3</v>
      </c>
      <c r="BO1119" s="45">
        <f>IF(G1119="MEA",'[1]Net Hire Rate'!$E$11,IF(G1119="AMR",'[1]Net Hire Rate'!$F$11,IF(G1119="EUR",'[1]Net Hire Rate'!$G$11,IF(G1119="APAC",'[1]Net Hire Rate'!$H$11,0))))</f>
        <v>1.6761041902604757E-3</v>
      </c>
      <c r="BP1119" s="45">
        <f>IF(G1119="MEA",'[1]Net Hire Rate'!$E$12,IF(G1119="AMR",'[1]Net Hire Rate'!$F$12,IF(G1119="EUR",'[1]Net Hire Rate'!$G$12,IF(G1119="APAC",'[1]Net Hire Rate'!$H$12,0))))</f>
        <v>1.6761041902604757E-3</v>
      </c>
      <c r="BQ1119" s="147">
        <f t="shared" si="1324"/>
        <v>34</v>
      </c>
      <c r="BR1119" s="147">
        <f t="shared" si="1307"/>
        <v>34</v>
      </c>
      <c r="BS1119" s="147">
        <f t="shared" si="1325"/>
        <v>34.056987542468853</v>
      </c>
      <c r="BT1119" s="148">
        <f t="shared" si="1308"/>
        <v>34.056987542468853</v>
      </c>
      <c r="BU1119" s="149">
        <f t="shared" si="1326"/>
        <v>34.114070601996431</v>
      </c>
      <c r="BV1119" s="148">
        <f t="shared" si="1309"/>
        <v>34.114070601996431</v>
      </c>
      <c r="BW1119" s="148">
        <f t="shared" si="1327"/>
        <v>34.171249338679274</v>
      </c>
      <c r="BX1119" s="148">
        <f t="shared" si="1310"/>
        <v>34.171249338679274</v>
      </c>
      <c r="BY1119" s="148">
        <f t="shared" si="1328"/>
        <v>34.228523912882267</v>
      </c>
      <c r="BZ1119" s="148">
        <f t="shared" si="1311"/>
        <v>34.228523912882267</v>
      </c>
      <c r="CA1119" s="148">
        <f t="shared" si="1329"/>
        <v>34.285894485239076</v>
      </c>
      <c r="CB1119" s="148">
        <f t="shared" si="1312"/>
        <v>34.285894485239076</v>
      </c>
      <c r="CC1119" s="148"/>
      <c r="CD1119" s="38"/>
      <c r="CE1119" s="38"/>
      <c r="CF1119" s="38"/>
      <c r="CG1119" s="38"/>
      <c r="CH1119" s="38"/>
      <c r="CI1119" s="38"/>
      <c r="CJ1119" s="38"/>
      <c r="CK1119" s="41"/>
      <c r="CL1119" s="41"/>
      <c r="CM1119" s="40"/>
      <c r="CN1119" s="41"/>
      <c r="CO1119" s="41"/>
      <c r="CP1119" s="41"/>
      <c r="CQ1119" s="41"/>
      <c r="CR1119" s="41"/>
      <c r="CS1119" s="41"/>
      <c r="CT1119" s="41"/>
      <c r="CU1119" s="40"/>
      <c r="CV1119" s="41"/>
      <c r="CW1119" s="41"/>
      <c r="CX1119" s="41"/>
      <c r="CY1119" s="41"/>
      <c r="CZ1119" s="41"/>
      <c r="DA1119" s="41"/>
      <c r="DB1119" s="41"/>
      <c r="DC1119" s="40"/>
      <c r="DD1119" s="41"/>
      <c r="DE1119" s="41"/>
      <c r="DF1119" s="41"/>
      <c r="DG1119" s="41"/>
      <c r="DH1119" s="41"/>
      <c r="DI1119" s="41"/>
      <c r="DJ1119" s="41"/>
      <c r="DK1119" s="40"/>
      <c r="DL1119" s="41"/>
      <c r="DM1119" s="41"/>
      <c r="DN1119" s="41"/>
      <c r="DO1119" s="41"/>
      <c r="DP1119" s="41"/>
      <c r="DQ1119" s="41"/>
      <c r="DR1119" s="15"/>
      <c r="DS1119" s="151">
        <f t="shared" si="1313"/>
        <v>34</v>
      </c>
      <c r="DT1119" s="152">
        <f t="shared" si="1314"/>
        <v>0</v>
      </c>
      <c r="DU1119" s="7">
        <f t="shared" si="1315"/>
        <v>0</v>
      </c>
      <c r="DV1119" s="7">
        <f t="shared" si="1316"/>
        <v>0</v>
      </c>
      <c r="DW1119">
        <f t="shared" si="1317"/>
        <v>0</v>
      </c>
      <c r="DX1119">
        <f t="shared" si="1318"/>
        <v>0</v>
      </c>
      <c r="DZ1119">
        <f t="shared" si="1330"/>
        <v>34</v>
      </c>
      <c r="EA1119">
        <f t="shared" si="1331"/>
        <v>34</v>
      </c>
      <c r="EB1119">
        <f t="shared" si="1332"/>
        <v>34</v>
      </c>
      <c r="EC1119">
        <f t="shared" si="1333"/>
        <v>34</v>
      </c>
      <c r="ED1119">
        <f t="shared" si="1334"/>
        <v>34</v>
      </c>
      <c r="EE1119">
        <f t="shared" si="1335"/>
        <v>34</v>
      </c>
      <c r="EG1119">
        <f t="shared" si="1336"/>
        <v>34</v>
      </c>
      <c r="EH1119">
        <f t="shared" si="1337"/>
        <v>34</v>
      </c>
      <c r="EI1119">
        <f t="shared" si="1338"/>
        <v>34</v>
      </c>
      <c r="EJ1119">
        <f t="shared" si="1339"/>
        <v>34</v>
      </c>
      <c r="EK1119">
        <f t="shared" si="1340"/>
        <v>34</v>
      </c>
      <c r="EM1119">
        <f>IF($EM$9='[1]L&amp;D Numbers'!$E$6,'[1]L&amp;D Numbers'!$E$7)</f>
        <v>350</v>
      </c>
      <c r="EN1119">
        <f>IF($EN$9='[1]L&amp;D Numbers'!$F$6,'[1]L&amp;D Numbers'!$F$7)</f>
        <v>2000</v>
      </c>
      <c r="EO1119">
        <f>IF($EO$9='[1]L&amp;D Numbers'!$G$6,'[1]L&amp;D Numbers'!$G$7)</f>
        <v>2000</v>
      </c>
      <c r="EP1119">
        <f>IF($EP$9='[1]L&amp;D Numbers'!$H$6,'[1]L&amp;D Numbers'!$H$7)</f>
        <v>2000</v>
      </c>
      <c r="EQ1119">
        <f>IF($EQ$9='[1]L&amp;D Numbers'!$I$6,'[1]L&amp;D Numbers'!$I$7)</f>
        <v>2000</v>
      </c>
      <c r="ER1119">
        <f>IF($ER$9='[1]L&amp;D Numbers'!$J$6,'[1]L&amp;D Numbers'!$J$7)</f>
        <v>0</v>
      </c>
      <c r="ET1119" s="45">
        <f>'[1]L&amp;D Master'!$E$10</f>
        <v>1.0678246631903041E-2</v>
      </c>
      <c r="EU1119" s="45">
        <f>ET1119+'[1]L&amp;D Master'!$F$10</f>
        <v>1.8222427877342538E-2</v>
      </c>
      <c r="EV1119" s="45">
        <f>EU1119+'[1]L&amp;D Master'!$G$10</f>
        <v>2.3561551193294058E-2</v>
      </c>
      <c r="EW1119" s="45">
        <f>EV1119+'[1]L&amp;D Master'!$H$10</f>
        <v>2.7330438342024234E-2</v>
      </c>
      <c r="EX1119" s="45">
        <f>EW1119+'[1]L&amp;D Master'!$I$10</f>
        <v>2.9999999999999995E-2</v>
      </c>
      <c r="EY1119" s="45"/>
      <c r="EZ1119" s="45">
        <f t="shared" si="1341"/>
        <v>1.0678246631903041E-2</v>
      </c>
      <c r="FA1119" s="45">
        <f t="shared" si="1342"/>
        <v>1.8222427877342538E-2</v>
      </c>
      <c r="FB1119" s="45">
        <f t="shared" si="1342"/>
        <v>2.3561551193294058E-2</v>
      </c>
      <c r="FC1119" s="45">
        <f t="shared" si="1342"/>
        <v>2.7330438342024234E-2</v>
      </c>
      <c r="FD1119" s="45">
        <f t="shared" si="1342"/>
        <v>2.7330438342024234E-2</v>
      </c>
      <c r="FE1119" s="45"/>
      <c r="FF1119">
        <f t="shared" si="1287"/>
        <v>33.636939614515292</v>
      </c>
      <c r="FG1119">
        <f t="shared" si="1288"/>
        <v>33.380437452170355</v>
      </c>
      <c r="FH1119">
        <f t="shared" si="1289"/>
        <v>33.198907259428005</v>
      </c>
      <c r="FI1119">
        <f t="shared" si="1290"/>
        <v>33.070765096371176</v>
      </c>
      <c r="FJ1119">
        <f t="shared" si="1291"/>
        <v>33.070765096371176</v>
      </c>
      <c r="FL1119" s="34"/>
      <c r="FM1119" s="34"/>
      <c r="FN1119" s="34"/>
      <c r="FO1119" s="34"/>
      <c r="FP1119" s="34"/>
      <c r="FQ1119" s="153">
        <f t="shared" si="1343"/>
        <v>0.125</v>
      </c>
      <c r="FR1119" s="153"/>
      <c r="FS1119" s="42"/>
      <c r="FT1119" s="42"/>
      <c r="FU1119" s="42"/>
      <c r="FV1119" s="42"/>
      <c r="FW1119" s="42"/>
      <c r="FX1119" s="42"/>
      <c r="FY1119" s="42"/>
      <c r="FZ1119" s="42"/>
      <c r="GA1119" s="42"/>
      <c r="GB1119" s="42"/>
      <c r="GC1119" s="42"/>
      <c r="GD1119" s="42"/>
      <c r="GE1119" s="42"/>
      <c r="GF1119" s="42"/>
      <c r="GG1119" s="42"/>
      <c r="GH1119" s="42"/>
      <c r="GI1119" s="42"/>
      <c r="GJ1119" s="42"/>
      <c r="GK1119" s="42"/>
      <c r="GL1119" s="42"/>
      <c r="GM1119" s="154">
        <f>'[1]Automation Master'!$B$10*FQ1119*FO1119</f>
        <v>0</v>
      </c>
      <c r="GN1119" s="155">
        <f>'[1]Automation Master'!$B$11*FO1119*FQ1119+GM1119</f>
        <v>0</v>
      </c>
      <c r="GO1119" s="155">
        <f>'[1]Automation Master'!$B$12*FO1119*FQ1119+GN1119</f>
        <v>0</v>
      </c>
      <c r="GP1119" s="155">
        <f>'[1]Automation Master'!$B$13*FO1119*FQ1119+GO1119</f>
        <v>0</v>
      </c>
      <c r="GQ1119" s="155">
        <f>'[1]Automation Master'!$C$10*FO1119*FQ1119+GP1119</f>
        <v>0</v>
      </c>
      <c r="GR1119" s="155">
        <f>'[1]Automation Master'!$C$11*FO1119*FQ1119+GQ1119</f>
        <v>0</v>
      </c>
      <c r="GS1119" s="155">
        <f>'[1]Automation Master'!$C$12*FO1119*FQ1119+GR1119</f>
        <v>0</v>
      </c>
      <c r="GT1119" s="155">
        <f>'[1]Automation Master'!$C$13*FO1119*FQ1119+GS1119</f>
        <v>0</v>
      </c>
      <c r="GU1119" s="155">
        <f>'[1]Automation Master'!$D$10*FO1119*FQ1119+GT1119</f>
        <v>0</v>
      </c>
      <c r="GV1119" s="155">
        <f>'[1]Automation Master'!$D$11*FO1119*FQ1119+GU1119</f>
        <v>0</v>
      </c>
      <c r="GW1119" s="155">
        <f>'[1]Automation Master'!$D$12*FO1119*FQ1119+GV1119</f>
        <v>0</v>
      </c>
      <c r="GX1119" s="155">
        <f>'[1]Automation Master'!$D$13*FO1119*FQ1119+GW1119</f>
        <v>0</v>
      </c>
      <c r="GY1119" s="155">
        <f>'[1]Automation Master'!$E$10*FO1119*FQ1119+GX1119</f>
        <v>0</v>
      </c>
      <c r="GZ1119" s="155">
        <f>'[1]Automation Master'!$E$11*FO1119*FQ1119+GY1119</f>
        <v>0</v>
      </c>
      <c r="HA1119" s="155">
        <f>'[1]Automation Master'!$E$12*FO1119*FQ1119+GZ1119</f>
        <v>0</v>
      </c>
      <c r="HB1119" s="155">
        <f>'[1]Automation Master'!$E$13*FO1119*FQ1119+HA1119</f>
        <v>0</v>
      </c>
      <c r="HC1119" s="155">
        <f>'[1]Automation Master'!$F$10*FO1119*FQ1119+HB1119</f>
        <v>0</v>
      </c>
      <c r="HD1119" s="155">
        <f>'[1]Automation Master'!$F$11*FO1119*FQ1119+HC1119</f>
        <v>0</v>
      </c>
      <c r="HE1119" s="155">
        <f>'[1]Automation Master'!$F$12*FO1119*FQ1119+HD1119</f>
        <v>0</v>
      </c>
      <c r="HF1119" s="156">
        <f>'[1]Automation Master'!$F$13*FO1119*FQ1119+HE1119</f>
        <v>0</v>
      </c>
      <c r="HG1119" s="157"/>
      <c r="HH1119" s="157"/>
      <c r="HI1119" s="157"/>
      <c r="HJ1119" s="157"/>
      <c r="HK1119" s="157"/>
      <c r="HL1119" s="157"/>
      <c r="HM1119" s="157"/>
      <c r="HN1119" s="157"/>
      <c r="HO1119" s="157"/>
      <c r="HP1119" s="157"/>
      <c r="HQ1119" s="157"/>
      <c r="HR1119" s="157"/>
      <c r="HS1119" s="157"/>
      <c r="HT1119" s="157"/>
      <c r="HU1119" s="157"/>
      <c r="HV1119" s="157"/>
      <c r="HW1119" s="157"/>
      <c r="HX1119" s="157"/>
      <c r="HY1119" s="42"/>
      <c r="HZ1119" s="42"/>
      <c r="IA1119" s="148">
        <f t="shared" si="1292"/>
        <v>34</v>
      </c>
      <c r="IB1119" s="148">
        <f t="shared" si="1293"/>
        <v>34</v>
      </c>
      <c r="IC1119" s="148">
        <f t="shared" si="1294"/>
        <v>34</v>
      </c>
      <c r="ID1119" s="148">
        <f t="shared" si="1295"/>
        <v>34</v>
      </c>
      <c r="IE1119" s="148">
        <f t="shared" si="1296"/>
        <v>34</v>
      </c>
      <c r="IH1119">
        <f t="shared" si="1302"/>
        <v>33.636939614515292</v>
      </c>
      <c r="II1119">
        <f t="shared" si="1303"/>
        <v>33.380437452170355</v>
      </c>
      <c r="IJ1119">
        <f t="shared" si="1304"/>
        <v>33.198907259428005</v>
      </c>
      <c r="IK1119">
        <f t="shared" si="1305"/>
        <v>33.070765096371176</v>
      </c>
      <c r="IL1119">
        <f t="shared" si="1306"/>
        <v>33.070765096371176</v>
      </c>
      <c r="IN1119" s="42">
        <f t="shared" si="1297"/>
        <v>1.067824663190318E-2</v>
      </c>
      <c r="IO1119" s="42">
        <f t="shared" si="1298"/>
        <v>1.8222427877342497E-2</v>
      </c>
      <c r="IP1119" s="42">
        <f t="shared" si="1299"/>
        <v>2.3561551193293982E-2</v>
      </c>
      <c r="IQ1119" s="42">
        <f t="shared" si="1300"/>
        <v>2.7330438342024244E-2</v>
      </c>
      <c r="IR1119" s="42">
        <f t="shared" si="1301"/>
        <v>2.7330438342024244E-2</v>
      </c>
      <c r="IT1119" s="9">
        <f t="shared" si="1344"/>
        <v>0</v>
      </c>
      <c r="IU1119" s="9">
        <f t="shared" si="1345"/>
        <v>0</v>
      </c>
      <c r="IV1119" s="9">
        <f t="shared" si="1346"/>
        <v>0</v>
      </c>
      <c r="IW1119" s="9">
        <f t="shared" si="1347"/>
        <v>0</v>
      </c>
      <c r="IX1119" s="9">
        <f t="shared" si="1348"/>
        <v>0</v>
      </c>
    </row>
    <row r="1120" spans="1:258" ht="15.75" hidden="1" thickBot="1" x14ac:dyDescent="0.3">
      <c r="A1120">
        <v>94</v>
      </c>
      <c r="B1120" t="s">
        <v>679</v>
      </c>
      <c r="C1120" t="s">
        <v>301</v>
      </c>
      <c r="D1120" t="s">
        <v>288</v>
      </c>
      <c r="E1120" t="s">
        <v>680</v>
      </c>
      <c r="F1120" t="s">
        <v>290</v>
      </c>
      <c r="G1120" t="s">
        <v>256</v>
      </c>
      <c r="H1120">
        <v>34</v>
      </c>
      <c r="I1120">
        <v>60</v>
      </c>
      <c r="L1120">
        <v>34</v>
      </c>
      <c r="M1120">
        <v>60</v>
      </c>
      <c r="T1120">
        <v>10</v>
      </c>
      <c r="U1120">
        <v>24</v>
      </c>
      <c r="X1120">
        <v>60</v>
      </c>
      <c r="Y1120">
        <v>34</v>
      </c>
      <c r="AA1120">
        <v>60</v>
      </c>
      <c r="AL1120">
        <v>94</v>
      </c>
      <c r="AT1120">
        <v>94</v>
      </c>
      <c r="AU1120">
        <v>94</v>
      </c>
      <c r="AV1120">
        <v>0</v>
      </c>
      <c r="AW1120">
        <v>0</v>
      </c>
      <c r="AX1120">
        <v>0</v>
      </c>
      <c r="BB1120">
        <f t="shared" si="1319"/>
        <v>94</v>
      </c>
      <c r="BD1120">
        <f t="shared" si="1320"/>
        <v>94</v>
      </c>
      <c r="BE1120">
        <f t="shared" si="1321"/>
        <v>94</v>
      </c>
      <c r="BF1120">
        <f t="shared" si="1322"/>
        <v>94</v>
      </c>
      <c r="BH1120">
        <f t="shared" si="1323"/>
        <v>0</v>
      </c>
      <c r="BK1120" s="45">
        <f>IF(G1120="MEA",'[1]Net Hire Rate'!$E$7,IF(G1120="AMR",'[1]Net Hire Rate'!$F$7,IF(G1120="EUR",'[1]Net Hire Rate'!$G$7,IF(G1120="APAC",'[1]Net Hire Rate'!$H$7,0))))</f>
        <v>1.6761041902604757E-3</v>
      </c>
      <c r="BL1120" s="45">
        <f>IF(G1120="MEA",'[1]Net Hire Rate'!$E$8,IF(G1120="AMR",'[1]Net Hire Rate'!$F$8,IF(G1120="EUR",'[1]Net Hire Rate'!$G$8,IF(G1120="APAC",'[1]Net Hire Rate'!$H$8,0))))</f>
        <v>1.6761041902604757E-3</v>
      </c>
      <c r="BM1120" s="45">
        <f>IF(G1120="MEA",'[1]Net Hire Rate'!$E$9,IF(G1120="AMR",'[1]Net Hire Rate'!$F$9,IF(G1120="EUR",'[1]Net Hire Rate'!$G$9,IF(G1120="APAC",'[1]Net Hire Rate'!$H$9,0))))</f>
        <v>1.6761041902604757E-3</v>
      </c>
      <c r="BN1120" s="45">
        <f>IF(G1120="MEA",'[1]Net Hire Rate'!$E$10,IF(G1120="AMR",'[1]Net Hire Rate'!$F$10,IF(G1120="EUR",'[1]Net Hire Rate'!$G$10,IF(G1120="APAC",'[1]Net Hire Rate'!$H$10,0))))</f>
        <v>1.6761041902604757E-3</v>
      </c>
      <c r="BO1120" s="45">
        <f>IF(G1120="MEA",'[1]Net Hire Rate'!$E$11,IF(G1120="AMR",'[1]Net Hire Rate'!$F$11,IF(G1120="EUR",'[1]Net Hire Rate'!$G$11,IF(G1120="APAC",'[1]Net Hire Rate'!$H$11,0))))</f>
        <v>1.6761041902604757E-3</v>
      </c>
      <c r="BP1120" s="45">
        <f>IF(G1120="MEA",'[1]Net Hire Rate'!$E$12,IF(G1120="AMR",'[1]Net Hire Rate'!$F$12,IF(G1120="EUR",'[1]Net Hire Rate'!$G$12,IF(G1120="APAC",'[1]Net Hire Rate'!$H$12,0))))</f>
        <v>1.6761041902604757E-3</v>
      </c>
      <c r="BQ1120" s="147">
        <f t="shared" si="1324"/>
        <v>94</v>
      </c>
      <c r="BR1120" s="147">
        <f t="shared" si="1307"/>
        <v>94</v>
      </c>
      <c r="BS1120" s="147">
        <f t="shared" si="1325"/>
        <v>94.157553793884475</v>
      </c>
      <c r="BT1120" s="148">
        <f t="shared" si="1308"/>
        <v>94.157553793884475</v>
      </c>
      <c r="BU1120" s="149">
        <f t="shared" si="1326"/>
        <v>94.315371664343076</v>
      </c>
      <c r="BV1120" s="148">
        <f t="shared" si="1309"/>
        <v>94.315371664343076</v>
      </c>
      <c r="BW1120" s="148">
        <f t="shared" si="1327"/>
        <v>94.473454053995653</v>
      </c>
      <c r="BX1120" s="148">
        <f t="shared" si="1310"/>
        <v>94.473454053995653</v>
      </c>
      <c r="BY1120" s="148">
        <f t="shared" si="1328"/>
        <v>94.631801406203934</v>
      </c>
      <c r="BZ1120" s="148">
        <f t="shared" si="1311"/>
        <v>94.631801406203934</v>
      </c>
      <c r="CA1120" s="148">
        <f t="shared" si="1329"/>
        <v>94.790414165072761</v>
      </c>
      <c r="CB1120" s="148">
        <f t="shared" si="1312"/>
        <v>94.790414165072761</v>
      </c>
      <c r="CC1120" s="148"/>
      <c r="CD1120" s="38"/>
      <c r="CE1120" s="38"/>
      <c r="CF1120" s="38"/>
      <c r="CG1120" s="38"/>
      <c r="CH1120" s="38"/>
      <c r="CI1120" s="38"/>
      <c r="CJ1120" s="38"/>
      <c r="CK1120" s="41"/>
      <c r="CL1120" s="41"/>
      <c r="CM1120" s="40"/>
      <c r="CN1120" s="41"/>
      <c r="CO1120" s="41"/>
      <c r="CP1120" s="41"/>
      <c r="CQ1120" s="41"/>
      <c r="CR1120" s="41"/>
      <c r="CS1120" s="41"/>
      <c r="CT1120" s="41"/>
      <c r="CU1120" s="40"/>
      <c r="CV1120" s="41"/>
      <c r="CW1120" s="41"/>
      <c r="CX1120" s="41"/>
      <c r="CY1120" s="41"/>
      <c r="CZ1120" s="41"/>
      <c r="DA1120" s="41"/>
      <c r="DB1120" s="41"/>
      <c r="DC1120" s="40"/>
      <c r="DD1120" s="41"/>
      <c r="DE1120" s="41"/>
      <c r="DF1120" s="41"/>
      <c r="DG1120" s="41"/>
      <c r="DH1120" s="41"/>
      <c r="DI1120" s="41"/>
      <c r="DJ1120" s="41"/>
      <c r="DK1120" s="40"/>
      <c r="DL1120" s="41"/>
      <c r="DM1120" s="41"/>
      <c r="DN1120" s="41"/>
      <c r="DO1120" s="41"/>
      <c r="DP1120" s="41"/>
      <c r="DQ1120" s="41"/>
      <c r="DR1120" s="15"/>
      <c r="DS1120" s="151">
        <f t="shared" si="1313"/>
        <v>94</v>
      </c>
      <c r="DT1120" s="152">
        <f t="shared" si="1314"/>
        <v>0</v>
      </c>
      <c r="DU1120" s="7">
        <f t="shared" si="1315"/>
        <v>0</v>
      </c>
      <c r="DV1120" s="7">
        <f t="shared" si="1316"/>
        <v>0</v>
      </c>
      <c r="DW1120">
        <f t="shared" si="1317"/>
        <v>0</v>
      </c>
      <c r="DX1120">
        <f t="shared" si="1318"/>
        <v>0</v>
      </c>
      <c r="DZ1120">
        <f t="shared" si="1330"/>
        <v>94</v>
      </c>
      <c r="EA1120">
        <f t="shared" si="1331"/>
        <v>94</v>
      </c>
      <c r="EB1120">
        <f t="shared" si="1332"/>
        <v>94</v>
      </c>
      <c r="EC1120">
        <f t="shared" si="1333"/>
        <v>94</v>
      </c>
      <c r="ED1120">
        <f t="shared" si="1334"/>
        <v>94</v>
      </c>
      <c r="EE1120">
        <f t="shared" si="1335"/>
        <v>94</v>
      </c>
      <c r="EG1120">
        <f t="shared" si="1336"/>
        <v>94</v>
      </c>
      <c r="EH1120">
        <f t="shared" si="1337"/>
        <v>94</v>
      </c>
      <c r="EI1120">
        <f t="shared" si="1338"/>
        <v>94</v>
      </c>
      <c r="EJ1120">
        <f t="shared" si="1339"/>
        <v>94</v>
      </c>
      <c r="EK1120">
        <f t="shared" si="1340"/>
        <v>94</v>
      </c>
      <c r="EM1120">
        <f>IF($EM$9='[1]L&amp;D Numbers'!$E$6,'[1]L&amp;D Numbers'!$E$7)</f>
        <v>350</v>
      </c>
      <c r="EN1120">
        <f>IF($EN$9='[1]L&amp;D Numbers'!$F$6,'[1]L&amp;D Numbers'!$F$7)</f>
        <v>2000</v>
      </c>
      <c r="EO1120">
        <f>IF($EO$9='[1]L&amp;D Numbers'!$G$6,'[1]L&amp;D Numbers'!$G$7)</f>
        <v>2000</v>
      </c>
      <c r="EP1120">
        <f>IF($EP$9='[1]L&amp;D Numbers'!$H$6,'[1]L&amp;D Numbers'!$H$7)</f>
        <v>2000</v>
      </c>
      <c r="EQ1120">
        <f>IF($EQ$9='[1]L&amp;D Numbers'!$I$6,'[1]L&amp;D Numbers'!$I$7)</f>
        <v>2000</v>
      </c>
      <c r="ER1120">
        <f>IF($ER$9='[1]L&amp;D Numbers'!$J$6,'[1]L&amp;D Numbers'!$J$7)</f>
        <v>0</v>
      </c>
      <c r="ET1120" s="45">
        <f>'[1]L&amp;D Master'!$E$10</f>
        <v>1.0678246631903041E-2</v>
      </c>
      <c r="EU1120" s="45">
        <f>ET1120+'[1]L&amp;D Master'!$F$10</f>
        <v>1.8222427877342538E-2</v>
      </c>
      <c r="EV1120" s="45">
        <f>EU1120+'[1]L&amp;D Master'!$G$10</f>
        <v>2.3561551193294058E-2</v>
      </c>
      <c r="EW1120" s="45">
        <f>EV1120+'[1]L&amp;D Master'!$H$10</f>
        <v>2.7330438342024234E-2</v>
      </c>
      <c r="EX1120" s="45">
        <f>EW1120+'[1]L&amp;D Master'!$I$10</f>
        <v>2.9999999999999995E-2</v>
      </c>
      <c r="EY1120" s="45"/>
      <c r="EZ1120" s="45">
        <f t="shared" si="1341"/>
        <v>1.0678246631903041E-2</v>
      </c>
      <c r="FA1120" s="45">
        <f t="shared" si="1342"/>
        <v>1.8222427877342538E-2</v>
      </c>
      <c r="FB1120" s="45">
        <f t="shared" si="1342"/>
        <v>2.3561551193294058E-2</v>
      </c>
      <c r="FC1120" s="45">
        <f t="shared" si="1342"/>
        <v>2.7330438342024234E-2</v>
      </c>
      <c r="FD1120" s="45">
        <f t="shared" si="1342"/>
        <v>2.7330438342024234E-2</v>
      </c>
      <c r="FE1120" s="45"/>
      <c r="FF1120">
        <f t="shared" si="1287"/>
        <v>92.996244816601106</v>
      </c>
      <c r="FG1120">
        <f t="shared" si="1288"/>
        <v>92.287091779529803</v>
      </c>
      <c r="FH1120">
        <f t="shared" si="1289"/>
        <v>91.785214187830363</v>
      </c>
      <c r="FI1120">
        <f t="shared" si="1290"/>
        <v>91.430938795849727</v>
      </c>
      <c r="FJ1120">
        <f t="shared" si="1291"/>
        <v>91.430938795849727</v>
      </c>
      <c r="FL1120" s="34"/>
      <c r="FM1120" s="34"/>
      <c r="FN1120" s="34"/>
      <c r="FO1120" s="34"/>
      <c r="FP1120" s="34"/>
      <c r="FQ1120" s="153">
        <f t="shared" si="1343"/>
        <v>0.125</v>
      </c>
      <c r="FR1120" s="153"/>
      <c r="FS1120" s="42"/>
      <c r="FT1120" s="42"/>
      <c r="FU1120" s="42"/>
      <c r="FV1120" s="42"/>
      <c r="FW1120" s="42"/>
      <c r="FX1120" s="42"/>
      <c r="FY1120" s="42"/>
      <c r="FZ1120" s="42"/>
      <c r="GA1120" s="42"/>
      <c r="GB1120" s="42"/>
      <c r="GC1120" s="42"/>
      <c r="GD1120" s="42"/>
      <c r="GE1120" s="42"/>
      <c r="GF1120" s="42"/>
      <c r="GG1120" s="42"/>
      <c r="GH1120" s="42"/>
      <c r="GI1120" s="42"/>
      <c r="GJ1120" s="42"/>
      <c r="GK1120" s="42"/>
      <c r="GL1120" s="42"/>
      <c r="GM1120" s="154">
        <f>'[1]Automation Master'!$B$10*FQ1120*FO1120</f>
        <v>0</v>
      </c>
      <c r="GN1120" s="155">
        <f>'[1]Automation Master'!$B$11*FO1120*FQ1120+GM1120</f>
        <v>0</v>
      </c>
      <c r="GO1120" s="155">
        <f>'[1]Automation Master'!$B$12*FO1120*FQ1120+GN1120</f>
        <v>0</v>
      </c>
      <c r="GP1120" s="155">
        <f>'[1]Automation Master'!$B$13*FO1120*FQ1120+GO1120</f>
        <v>0</v>
      </c>
      <c r="GQ1120" s="155">
        <f>'[1]Automation Master'!$C$10*FO1120*FQ1120+GP1120</f>
        <v>0</v>
      </c>
      <c r="GR1120" s="155">
        <f>'[1]Automation Master'!$C$11*FO1120*FQ1120+GQ1120</f>
        <v>0</v>
      </c>
      <c r="GS1120" s="155">
        <f>'[1]Automation Master'!$C$12*FO1120*FQ1120+GR1120</f>
        <v>0</v>
      </c>
      <c r="GT1120" s="155">
        <f>'[1]Automation Master'!$C$13*FO1120*FQ1120+GS1120</f>
        <v>0</v>
      </c>
      <c r="GU1120" s="155">
        <f>'[1]Automation Master'!$D$10*FO1120*FQ1120+GT1120</f>
        <v>0</v>
      </c>
      <c r="GV1120" s="155">
        <f>'[1]Automation Master'!$D$11*FO1120*FQ1120+GU1120</f>
        <v>0</v>
      </c>
      <c r="GW1120" s="155">
        <f>'[1]Automation Master'!$D$12*FO1120*FQ1120+GV1120</f>
        <v>0</v>
      </c>
      <c r="GX1120" s="155">
        <f>'[1]Automation Master'!$D$13*FO1120*FQ1120+GW1120</f>
        <v>0</v>
      </c>
      <c r="GY1120" s="155">
        <f>'[1]Automation Master'!$E$10*FO1120*FQ1120+GX1120</f>
        <v>0</v>
      </c>
      <c r="GZ1120" s="155">
        <f>'[1]Automation Master'!$E$11*FO1120*FQ1120+GY1120</f>
        <v>0</v>
      </c>
      <c r="HA1120" s="155">
        <f>'[1]Automation Master'!$E$12*FO1120*FQ1120+GZ1120</f>
        <v>0</v>
      </c>
      <c r="HB1120" s="155">
        <f>'[1]Automation Master'!$E$13*FO1120*FQ1120+HA1120</f>
        <v>0</v>
      </c>
      <c r="HC1120" s="155">
        <f>'[1]Automation Master'!$F$10*FO1120*FQ1120+HB1120</f>
        <v>0</v>
      </c>
      <c r="HD1120" s="155">
        <f>'[1]Automation Master'!$F$11*FO1120*FQ1120+HC1120</f>
        <v>0</v>
      </c>
      <c r="HE1120" s="155">
        <f>'[1]Automation Master'!$F$12*FO1120*FQ1120+HD1120</f>
        <v>0</v>
      </c>
      <c r="HF1120" s="156">
        <f>'[1]Automation Master'!$F$13*FO1120*FQ1120+HE1120</f>
        <v>0</v>
      </c>
      <c r="HG1120" s="157"/>
      <c r="HH1120" s="157"/>
      <c r="HI1120" s="157"/>
      <c r="HJ1120" s="157"/>
      <c r="HK1120" s="157"/>
      <c r="HL1120" s="157"/>
      <c r="HM1120" s="157"/>
      <c r="HN1120" s="157"/>
      <c r="HO1120" s="157"/>
      <c r="HP1120" s="157"/>
      <c r="HQ1120" s="157"/>
      <c r="HR1120" s="157"/>
      <c r="HS1120" s="157"/>
      <c r="HT1120" s="157"/>
      <c r="HU1120" s="157"/>
      <c r="HV1120" s="157"/>
      <c r="HW1120" s="157"/>
      <c r="HX1120" s="157"/>
      <c r="HY1120" s="42"/>
      <c r="HZ1120" s="42"/>
      <c r="IA1120" s="148">
        <f t="shared" si="1292"/>
        <v>94</v>
      </c>
      <c r="IB1120" s="148">
        <f t="shared" si="1293"/>
        <v>94</v>
      </c>
      <c r="IC1120" s="148">
        <f t="shared" si="1294"/>
        <v>94</v>
      </c>
      <c r="ID1120" s="148">
        <f t="shared" si="1295"/>
        <v>94</v>
      </c>
      <c r="IE1120" s="148">
        <f t="shared" si="1296"/>
        <v>94</v>
      </c>
      <c r="IH1120">
        <f t="shared" si="1302"/>
        <v>92.996244816601106</v>
      </c>
      <c r="II1120">
        <f t="shared" si="1303"/>
        <v>92.287091779529803</v>
      </c>
      <c r="IJ1120">
        <f t="shared" si="1304"/>
        <v>91.785214187830363</v>
      </c>
      <c r="IK1120">
        <f t="shared" si="1305"/>
        <v>91.430938795849727</v>
      </c>
      <c r="IL1120">
        <f t="shared" si="1306"/>
        <v>91.430938795849727</v>
      </c>
      <c r="IN1120" s="42">
        <f t="shared" si="1297"/>
        <v>1.0678246631903131E-2</v>
      </c>
      <c r="IO1120" s="42">
        <f t="shared" si="1298"/>
        <v>1.8222427877342524E-2</v>
      </c>
      <c r="IP1120" s="42">
        <f t="shared" si="1299"/>
        <v>2.3561551193294013E-2</v>
      </c>
      <c r="IQ1120" s="42">
        <f t="shared" si="1300"/>
        <v>2.7330438342024182E-2</v>
      </c>
      <c r="IR1120" s="42">
        <f t="shared" si="1301"/>
        <v>2.7330438342024182E-2</v>
      </c>
      <c r="IT1120" s="9">
        <f t="shared" si="1344"/>
        <v>0</v>
      </c>
      <c r="IU1120" s="9">
        <f t="shared" si="1345"/>
        <v>0</v>
      </c>
      <c r="IV1120" s="9">
        <f t="shared" si="1346"/>
        <v>0</v>
      </c>
      <c r="IW1120" s="9">
        <f t="shared" si="1347"/>
        <v>0</v>
      </c>
      <c r="IX1120" s="9">
        <f t="shared" si="1348"/>
        <v>0</v>
      </c>
    </row>
    <row r="1121" spans="1:258" ht="15.75" hidden="1" thickBot="1" x14ac:dyDescent="0.3">
      <c r="A1121">
        <v>35</v>
      </c>
      <c r="B1121" t="s">
        <v>679</v>
      </c>
      <c r="C1121" t="s">
        <v>311</v>
      </c>
      <c r="D1121" t="s">
        <v>288</v>
      </c>
      <c r="E1121" t="s">
        <v>680</v>
      </c>
      <c r="F1121" t="s">
        <v>290</v>
      </c>
      <c r="G1121" t="s">
        <v>256</v>
      </c>
      <c r="H1121">
        <v>12</v>
      </c>
      <c r="I1121">
        <v>23</v>
      </c>
      <c r="L1121">
        <v>12</v>
      </c>
      <c r="M1121">
        <v>23</v>
      </c>
      <c r="T1121">
        <v>9</v>
      </c>
      <c r="U1121">
        <v>3</v>
      </c>
      <c r="X1121">
        <v>23</v>
      </c>
      <c r="Y1121">
        <v>12</v>
      </c>
      <c r="AA1121">
        <v>23</v>
      </c>
      <c r="AB1121">
        <v>8</v>
      </c>
      <c r="AG1121">
        <v>4</v>
      </c>
      <c r="AL1121">
        <v>23</v>
      </c>
      <c r="AT1121">
        <v>35</v>
      </c>
      <c r="AU1121">
        <v>0</v>
      </c>
      <c r="AV1121">
        <v>0</v>
      </c>
      <c r="AW1121">
        <v>35</v>
      </c>
      <c r="AX1121">
        <v>0</v>
      </c>
      <c r="BB1121">
        <f t="shared" si="1319"/>
        <v>35</v>
      </c>
      <c r="BD1121">
        <f t="shared" si="1320"/>
        <v>35</v>
      </c>
      <c r="BE1121">
        <f t="shared" si="1321"/>
        <v>35</v>
      </c>
      <c r="BF1121">
        <f t="shared" si="1322"/>
        <v>35</v>
      </c>
      <c r="BH1121">
        <f t="shared" si="1323"/>
        <v>0</v>
      </c>
      <c r="BK1121" s="45">
        <f>IF(G1121="MEA",'[1]Net Hire Rate'!$E$7,IF(G1121="AMR",'[1]Net Hire Rate'!$F$7,IF(G1121="EUR",'[1]Net Hire Rate'!$G$7,IF(G1121="APAC",'[1]Net Hire Rate'!$H$7,0))))</f>
        <v>1.6761041902604757E-3</v>
      </c>
      <c r="BL1121" s="45">
        <f>IF(G1121="MEA",'[1]Net Hire Rate'!$E$8,IF(G1121="AMR",'[1]Net Hire Rate'!$F$8,IF(G1121="EUR",'[1]Net Hire Rate'!$G$8,IF(G1121="APAC",'[1]Net Hire Rate'!$H$8,0))))</f>
        <v>1.6761041902604757E-3</v>
      </c>
      <c r="BM1121" s="45">
        <f>IF(G1121="MEA",'[1]Net Hire Rate'!$E$9,IF(G1121="AMR",'[1]Net Hire Rate'!$F$9,IF(G1121="EUR",'[1]Net Hire Rate'!$G$9,IF(G1121="APAC",'[1]Net Hire Rate'!$H$9,0))))</f>
        <v>1.6761041902604757E-3</v>
      </c>
      <c r="BN1121" s="45">
        <f>IF(G1121="MEA",'[1]Net Hire Rate'!$E$10,IF(G1121="AMR",'[1]Net Hire Rate'!$F$10,IF(G1121="EUR",'[1]Net Hire Rate'!$G$10,IF(G1121="APAC",'[1]Net Hire Rate'!$H$10,0))))</f>
        <v>1.6761041902604757E-3</v>
      </c>
      <c r="BO1121" s="45">
        <f>IF(G1121="MEA",'[1]Net Hire Rate'!$E$11,IF(G1121="AMR",'[1]Net Hire Rate'!$F$11,IF(G1121="EUR",'[1]Net Hire Rate'!$G$11,IF(G1121="APAC",'[1]Net Hire Rate'!$H$11,0))))</f>
        <v>1.6761041902604757E-3</v>
      </c>
      <c r="BP1121" s="45">
        <f>IF(G1121="MEA",'[1]Net Hire Rate'!$E$12,IF(G1121="AMR",'[1]Net Hire Rate'!$F$12,IF(G1121="EUR",'[1]Net Hire Rate'!$G$12,IF(G1121="APAC",'[1]Net Hire Rate'!$H$12,0))))</f>
        <v>1.6761041902604757E-3</v>
      </c>
      <c r="BQ1121" s="147">
        <f t="shared" si="1324"/>
        <v>35</v>
      </c>
      <c r="BR1121" s="147">
        <f t="shared" si="1307"/>
        <v>35</v>
      </c>
      <c r="BS1121" s="147">
        <f t="shared" si="1325"/>
        <v>35.058663646659113</v>
      </c>
      <c r="BT1121" s="148">
        <f t="shared" si="1308"/>
        <v>35.058663646659113</v>
      </c>
      <c r="BU1121" s="149">
        <f t="shared" si="1326"/>
        <v>35.11742561970221</v>
      </c>
      <c r="BV1121" s="148">
        <f t="shared" si="1309"/>
        <v>35.11742561970221</v>
      </c>
      <c r="BW1121" s="148">
        <f t="shared" si="1327"/>
        <v>35.176286083934549</v>
      </c>
      <c r="BX1121" s="148">
        <f t="shared" si="1310"/>
        <v>35.176286083934549</v>
      </c>
      <c r="BY1121" s="148">
        <f t="shared" si="1328"/>
        <v>35.235245204437632</v>
      </c>
      <c r="BZ1121" s="148">
        <f t="shared" si="1311"/>
        <v>35.235245204437632</v>
      </c>
      <c r="CA1121" s="148">
        <f t="shared" si="1329"/>
        <v>35.294303146569646</v>
      </c>
      <c r="CB1121" s="148">
        <f t="shared" si="1312"/>
        <v>35.294303146569646</v>
      </c>
      <c r="CC1121" s="148"/>
      <c r="CD1121" s="38"/>
      <c r="CE1121" s="38"/>
      <c r="CF1121" s="38"/>
      <c r="CG1121" s="38"/>
      <c r="CH1121" s="38"/>
      <c r="CI1121" s="38"/>
      <c r="CJ1121" s="38"/>
      <c r="CK1121" s="41"/>
      <c r="CL1121" s="41"/>
      <c r="CM1121" s="40"/>
      <c r="CN1121" s="41"/>
      <c r="CO1121" s="41"/>
      <c r="CP1121" s="41"/>
      <c r="CQ1121" s="41"/>
      <c r="CR1121" s="41"/>
      <c r="CS1121" s="41"/>
      <c r="CT1121" s="41"/>
      <c r="CU1121" s="40"/>
      <c r="CV1121" s="41"/>
      <c r="CW1121" s="41"/>
      <c r="CX1121" s="41"/>
      <c r="CY1121" s="41"/>
      <c r="CZ1121" s="41"/>
      <c r="DA1121" s="41"/>
      <c r="DB1121" s="41"/>
      <c r="DC1121" s="40"/>
      <c r="DD1121" s="41"/>
      <c r="DE1121" s="41"/>
      <c r="DF1121" s="41"/>
      <c r="DG1121" s="41"/>
      <c r="DH1121" s="41"/>
      <c r="DI1121" s="41"/>
      <c r="DJ1121" s="41"/>
      <c r="DK1121" s="40"/>
      <c r="DL1121" s="41"/>
      <c r="DM1121" s="41"/>
      <c r="DN1121" s="41"/>
      <c r="DO1121" s="41"/>
      <c r="DP1121" s="41"/>
      <c r="DQ1121" s="41"/>
      <c r="DR1121" s="15"/>
      <c r="DS1121" s="151">
        <f t="shared" si="1313"/>
        <v>35</v>
      </c>
      <c r="DT1121" s="152">
        <f t="shared" si="1314"/>
        <v>0</v>
      </c>
      <c r="DU1121" s="7">
        <f t="shared" si="1315"/>
        <v>0</v>
      </c>
      <c r="DV1121" s="7">
        <f t="shared" si="1316"/>
        <v>0</v>
      </c>
      <c r="DW1121">
        <f t="shared" si="1317"/>
        <v>0</v>
      </c>
      <c r="DX1121">
        <f t="shared" si="1318"/>
        <v>0</v>
      </c>
      <c r="DZ1121">
        <f t="shared" si="1330"/>
        <v>35</v>
      </c>
      <c r="EA1121">
        <f t="shared" si="1331"/>
        <v>35</v>
      </c>
      <c r="EB1121">
        <f t="shared" si="1332"/>
        <v>35</v>
      </c>
      <c r="EC1121">
        <f t="shared" si="1333"/>
        <v>35</v>
      </c>
      <c r="ED1121">
        <f t="shared" si="1334"/>
        <v>35</v>
      </c>
      <c r="EE1121">
        <f t="shared" si="1335"/>
        <v>35</v>
      </c>
      <c r="EG1121">
        <f t="shared" si="1336"/>
        <v>35</v>
      </c>
      <c r="EH1121">
        <f t="shared" si="1337"/>
        <v>35</v>
      </c>
      <c r="EI1121">
        <f t="shared" si="1338"/>
        <v>35</v>
      </c>
      <c r="EJ1121">
        <f t="shared" si="1339"/>
        <v>35</v>
      </c>
      <c r="EK1121">
        <f t="shared" si="1340"/>
        <v>35</v>
      </c>
      <c r="EM1121">
        <f>IF($EM$9='[1]L&amp;D Numbers'!$E$6,'[1]L&amp;D Numbers'!$E$7)</f>
        <v>350</v>
      </c>
      <c r="EN1121">
        <f>IF($EN$9='[1]L&amp;D Numbers'!$F$6,'[1]L&amp;D Numbers'!$F$7)</f>
        <v>2000</v>
      </c>
      <c r="EO1121">
        <f>IF($EO$9='[1]L&amp;D Numbers'!$G$6,'[1]L&amp;D Numbers'!$G$7)</f>
        <v>2000</v>
      </c>
      <c r="EP1121">
        <f>IF($EP$9='[1]L&amp;D Numbers'!$H$6,'[1]L&amp;D Numbers'!$H$7)</f>
        <v>2000</v>
      </c>
      <c r="EQ1121">
        <f>IF($EQ$9='[1]L&amp;D Numbers'!$I$6,'[1]L&amp;D Numbers'!$I$7)</f>
        <v>2000</v>
      </c>
      <c r="ER1121">
        <f>IF($ER$9='[1]L&amp;D Numbers'!$J$6,'[1]L&amp;D Numbers'!$J$7)</f>
        <v>0</v>
      </c>
      <c r="ET1121" s="45">
        <f>'[1]L&amp;D Master'!$E$10</f>
        <v>1.0678246631903041E-2</v>
      </c>
      <c r="EU1121" s="45">
        <f>ET1121+'[1]L&amp;D Master'!$F$10</f>
        <v>1.8222427877342538E-2</v>
      </c>
      <c r="EV1121" s="45">
        <f>EU1121+'[1]L&amp;D Master'!$G$10</f>
        <v>2.3561551193294058E-2</v>
      </c>
      <c r="EW1121" s="45">
        <f>EV1121+'[1]L&amp;D Master'!$H$10</f>
        <v>2.7330438342024234E-2</v>
      </c>
      <c r="EX1121" s="45">
        <f>EW1121+'[1]L&amp;D Master'!$I$10</f>
        <v>2.9999999999999995E-2</v>
      </c>
      <c r="EY1121" s="45"/>
      <c r="EZ1121" s="45">
        <f t="shared" si="1341"/>
        <v>1.0678246631903041E-2</v>
      </c>
      <c r="FA1121" s="45">
        <f t="shared" si="1342"/>
        <v>1.8222427877342538E-2</v>
      </c>
      <c r="FB1121" s="45">
        <f t="shared" si="1342"/>
        <v>2.3561551193294058E-2</v>
      </c>
      <c r="FC1121" s="45">
        <f t="shared" si="1342"/>
        <v>2.7330438342024234E-2</v>
      </c>
      <c r="FD1121" s="45">
        <f t="shared" si="1342"/>
        <v>2.7330438342024234E-2</v>
      </c>
      <c r="FE1121" s="45"/>
      <c r="FF1121">
        <f t="shared" si="1287"/>
        <v>34.626261367883394</v>
      </c>
      <c r="FG1121">
        <f t="shared" si="1288"/>
        <v>34.362215024293015</v>
      </c>
      <c r="FH1121">
        <f t="shared" si="1289"/>
        <v>34.175345708234708</v>
      </c>
      <c r="FI1121">
        <f t="shared" si="1290"/>
        <v>34.043434658029156</v>
      </c>
      <c r="FJ1121">
        <f t="shared" si="1291"/>
        <v>34.043434658029156</v>
      </c>
      <c r="FL1121" s="34"/>
      <c r="FM1121" s="34"/>
      <c r="FN1121" s="34"/>
      <c r="FO1121" s="34"/>
      <c r="FP1121" s="34"/>
      <c r="FQ1121" s="153">
        <f t="shared" si="1343"/>
        <v>0.125</v>
      </c>
      <c r="FR1121" s="153"/>
      <c r="FS1121" s="42"/>
      <c r="FT1121" s="42"/>
      <c r="FU1121" s="42"/>
      <c r="FV1121" s="42"/>
      <c r="FW1121" s="42"/>
      <c r="FX1121" s="42"/>
      <c r="FY1121" s="42"/>
      <c r="FZ1121" s="42"/>
      <c r="GA1121" s="42"/>
      <c r="GB1121" s="42"/>
      <c r="GC1121" s="42"/>
      <c r="GD1121" s="42"/>
      <c r="GE1121" s="42"/>
      <c r="GF1121" s="42"/>
      <c r="GG1121" s="42"/>
      <c r="GH1121" s="42"/>
      <c r="GI1121" s="42"/>
      <c r="GJ1121" s="42"/>
      <c r="GK1121" s="42"/>
      <c r="GL1121" s="42"/>
      <c r="GM1121" s="154">
        <f>'[1]Automation Master'!$B$10*FQ1121*FO1121</f>
        <v>0</v>
      </c>
      <c r="GN1121" s="155">
        <f>'[1]Automation Master'!$B$11*FO1121*FQ1121+GM1121</f>
        <v>0</v>
      </c>
      <c r="GO1121" s="155">
        <f>'[1]Automation Master'!$B$12*FO1121*FQ1121+GN1121</f>
        <v>0</v>
      </c>
      <c r="GP1121" s="155">
        <f>'[1]Automation Master'!$B$13*FO1121*FQ1121+GO1121</f>
        <v>0</v>
      </c>
      <c r="GQ1121" s="155">
        <f>'[1]Automation Master'!$C$10*FO1121*FQ1121+GP1121</f>
        <v>0</v>
      </c>
      <c r="GR1121" s="155">
        <f>'[1]Automation Master'!$C$11*FO1121*FQ1121+GQ1121</f>
        <v>0</v>
      </c>
      <c r="GS1121" s="155">
        <f>'[1]Automation Master'!$C$12*FO1121*FQ1121+GR1121</f>
        <v>0</v>
      </c>
      <c r="GT1121" s="155">
        <f>'[1]Automation Master'!$C$13*FO1121*FQ1121+GS1121</f>
        <v>0</v>
      </c>
      <c r="GU1121" s="155">
        <f>'[1]Automation Master'!$D$10*FO1121*FQ1121+GT1121</f>
        <v>0</v>
      </c>
      <c r="GV1121" s="155">
        <f>'[1]Automation Master'!$D$11*FO1121*FQ1121+GU1121</f>
        <v>0</v>
      </c>
      <c r="GW1121" s="155">
        <f>'[1]Automation Master'!$D$12*FO1121*FQ1121+GV1121</f>
        <v>0</v>
      </c>
      <c r="GX1121" s="155">
        <f>'[1]Automation Master'!$D$13*FO1121*FQ1121+GW1121</f>
        <v>0</v>
      </c>
      <c r="GY1121" s="155">
        <f>'[1]Automation Master'!$E$10*FO1121*FQ1121+GX1121</f>
        <v>0</v>
      </c>
      <c r="GZ1121" s="155">
        <f>'[1]Automation Master'!$E$11*FO1121*FQ1121+GY1121</f>
        <v>0</v>
      </c>
      <c r="HA1121" s="155">
        <f>'[1]Automation Master'!$E$12*FO1121*FQ1121+GZ1121</f>
        <v>0</v>
      </c>
      <c r="HB1121" s="155">
        <f>'[1]Automation Master'!$E$13*FO1121*FQ1121+HA1121</f>
        <v>0</v>
      </c>
      <c r="HC1121" s="155">
        <f>'[1]Automation Master'!$F$10*FO1121*FQ1121+HB1121</f>
        <v>0</v>
      </c>
      <c r="HD1121" s="155">
        <f>'[1]Automation Master'!$F$11*FO1121*FQ1121+HC1121</f>
        <v>0</v>
      </c>
      <c r="HE1121" s="155">
        <f>'[1]Automation Master'!$F$12*FO1121*FQ1121+HD1121</f>
        <v>0</v>
      </c>
      <c r="HF1121" s="156">
        <f>'[1]Automation Master'!$F$13*FO1121*FQ1121+HE1121</f>
        <v>0</v>
      </c>
      <c r="HG1121" s="157"/>
      <c r="HH1121" s="157"/>
      <c r="HI1121" s="157"/>
      <c r="HJ1121" s="157"/>
      <c r="HK1121" s="157"/>
      <c r="HL1121" s="157"/>
      <c r="HM1121" s="157"/>
      <c r="HN1121" s="157"/>
      <c r="HO1121" s="157"/>
      <c r="HP1121" s="157"/>
      <c r="HQ1121" s="157"/>
      <c r="HR1121" s="157"/>
      <c r="HS1121" s="157"/>
      <c r="HT1121" s="157"/>
      <c r="HU1121" s="157"/>
      <c r="HV1121" s="157"/>
      <c r="HW1121" s="157"/>
      <c r="HX1121" s="157"/>
      <c r="HY1121" s="42"/>
      <c r="HZ1121" s="42"/>
      <c r="IA1121" s="148">
        <f t="shared" si="1292"/>
        <v>35</v>
      </c>
      <c r="IB1121" s="148">
        <f t="shared" si="1293"/>
        <v>35</v>
      </c>
      <c r="IC1121" s="148">
        <f t="shared" si="1294"/>
        <v>35</v>
      </c>
      <c r="ID1121" s="148">
        <f t="shared" si="1295"/>
        <v>35</v>
      </c>
      <c r="IE1121" s="148">
        <f t="shared" si="1296"/>
        <v>35</v>
      </c>
      <c r="IH1121">
        <f t="shared" si="1302"/>
        <v>34.626261367883394</v>
      </c>
      <c r="II1121">
        <f t="shared" si="1303"/>
        <v>34.362215024293015</v>
      </c>
      <c r="IJ1121">
        <f t="shared" si="1304"/>
        <v>34.175345708234708</v>
      </c>
      <c r="IK1121">
        <f t="shared" si="1305"/>
        <v>34.043434658029156</v>
      </c>
      <c r="IL1121">
        <f t="shared" si="1306"/>
        <v>34.043434658029156</v>
      </c>
      <c r="IN1121" s="42">
        <f t="shared" si="1297"/>
        <v>1.0678246631903018E-2</v>
      </c>
      <c r="IO1121" s="42">
        <f t="shared" si="1298"/>
        <v>1.8222427877342438E-2</v>
      </c>
      <c r="IP1121" s="42">
        <f t="shared" si="1299"/>
        <v>2.3561551193294047E-2</v>
      </c>
      <c r="IQ1121" s="42">
        <f t="shared" si="1300"/>
        <v>2.7330438342024112E-2</v>
      </c>
      <c r="IR1121" s="42">
        <f t="shared" si="1301"/>
        <v>2.7330438342024112E-2</v>
      </c>
      <c r="IT1121" s="9">
        <f t="shared" si="1344"/>
        <v>0</v>
      </c>
      <c r="IU1121" s="9">
        <f t="shared" si="1345"/>
        <v>0</v>
      </c>
      <c r="IV1121" s="9">
        <f t="shared" si="1346"/>
        <v>0</v>
      </c>
      <c r="IW1121" s="9">
        <f t="shared" si="1347"/>
        <v>0</v>
      </c>
      <c r="IX1121" s="9">
        <f t="shared" si="1348"/>
        <v>0</v>
      </c>
    </row>
    <row r="1122" spans="1:258" ht="15.75" hidden="1" thickBot="1" x14ac:dyDescent="0.3">
      <c r="A1122">
        <v>1</v>
      </c>
      <c r="B1122" t="s">
        <v>679</v>
      </c>
      <c r="C1122" t="s">
        <v>310</v>
      </c>
      <c r="D1122" t="s">
        <v>288</v>
      </c>
      <c r="E1122" t="s">
        <v>680</v>
      </c>
      <c r="F1122" t="s">
        <v>290</v>
      </c>
      <c r="G1122" t="s">
        <v>256</v>
      </c>
      <c r="H1122">
        <v>1</v>
      </c>
      <c r="L1122">
        <v>1</v>
      </c>
      <c r="S1122">
        <v>1</v>
      </c>
      <c r="Y1122">
        <v>1</v>
      </c>
      <c r="AB1122">
        <v>1</v>
      </c>
      <c r="AT1122">
        <v>1</v>
      </c>
      <c r="AU1122">
        <v>0</v>
      </c>
      <c r="AV1122">
        <v>0</v>
      </c>
      <c r="AW1122">
        <v>1</v>
      </c>
      <c r="AX1122">
        <v>0</v>
      </c>
      <c r="BB1122">
        <f t="shared" si="1319"/>
        <v>1</v>
      </c>
      <c r="BD1122">
        <f t="shared" si="1320"/>
        <v>1</v>
      </c>
      <c r="BE1122">
        <f t="shared" si="1321"/>
        <v>1</v>
      </c>
      <c r="BF1122">
        <f t="shared" si="1322"/>
        <v>1</v>
      </c>
      <c r="BH1122">
        <f t="shared" si="1323"/>
        <v>0</v>
      </c>
      <c r="BK1122" s="45">
        <f>IF(G1122="MEA",'[1]Net Hire Rate'!$E$7,IF(G1122="AMR",'[1]Net Hire Rate'!$F$7,IF(G1122="EUR",'[1]Net Hire Rate'!$G$7,IF(G1122="APAC",'[1]Net Hire Rate'!$H$7,0))))</f>
        <v>1.6761041902604757E-3</v>
      </c>
      <c r="BL1122" s="45">
        <f>IF(G1122="MEA",'[1]Net Hire Rate'!$E$8,IF(G1122="AMR",'[1]Net Hire Rate'!$F$8,IF(G1122="EUR",'[1]Net Hire Rate'!$G$8,IF(G1122="APAC",'[1]Net Hire Rate'!$H$8,0))))</f>
        <v>1.6761041902604757E-3</v>
      </c>
      <c r="BM1122" s="45">
        <f>IF(G1122="MEA",'[1]Net Hire Rate'!$E$9,IF(G1122="AMR",'[1]Net Hire Rate'!$F$9,IF(G1122="EUR",'[1]Net Hire Rate'!$G$9,IF(G1122="APAC",'[1]Net Hire Rate'!$H$9,0))))</f>
        <v>1.6761041902604757E-3</v>
      </c>
      <c r="BN1122" s="45">
        <f>IF(G1122="MEA",'[1]Net Hire Rate'!$E$10,IF(G1122="AMR",'[1]Net Hire Rate'!$F$10,IF(G1122="EUR",'[1]Net Hire Rate'!$G$10,IF(G1122="APAC",'[1]Net Hire Rate'!$H$10,0))))</f>
        <v>1.6761041902604757E-3</v>
      </c>
      <c r="BO1122" s="45">
        <f>IF(G1122="MEA",'[1]Net Hire Rate'!$E$11,IF(G1122="AMR",'[1]Net Hire Rate'!$F$11,IF(G1122="EUR",'[1]Net Hire Rate'!$G$11,IF(G1122="APAC",'[1]Net Hire Rate'!$H$11,0))))</f>
        <v>1.6761041902604757E-3</v>
      </c>
      <c r="BP1122" s="45">
        <f>IF(G1122="MEA",'[1]Net Hire Rate'!$E$12,IF(G1122="AMR",'[1]Net Hire Rate'!$F$12,IF(G1122="EUR",'[1]Net Hire Rate'!$G$12,IF(G1122="APAC",'[1]Net Hire Rate'!$H$12,0))))</f>
        <v>1.6761041902604757E-3</v>
      </c>
      <c r="BQ1122" s="147">
        <f t="shared" si="1324"/>
        <v>1</v>
      </c>
      <c r="BR1122" s="147">
        <f t="shared" si="1307"/>
        <v>1</v>
      </c>
      <c r="BS1122" s="147">
        <f t="shared" si="1325"/>
        <v>1.0016761041902604</v>
      </c>
      <c r="BT1122" s="148">
        <f t="shared" si="1308"/>
        <v>1.0016761041902604</v>
      </c>
      <c r="BU1122" s="149">
        <f t="shared" si="1326"/>
        <v>1.0033550177057775</v>
      </c>
      <c r="BV1122" s="148">
        <f t="shared" si="1309"/>
        <v>1.0033550177057775</v>
      </c>
      <c r="BW1122" s="148">
        <f t="shared" si="1327"/>
        <v>1.0050367452552731</v>
      </c>
      <c r="BX1122" s="148">
        <f t="shared" si="1310"/>
        <v>1.0050367452552731</v>
      </c>
      <c r="BY1122" s="148">
        <f t="shared" si="1328"/>
        <v>1.0067212915553612</v>
      </c>
      <c r="BZ1122" s="148">
        <f t="shared" si="1311"/>
        <v>1.0067212915553612</v>
      </c>
      <c r="CA1122" s="148">
        <f t="shared" si="1329"/>
        <v>1.0084086613305614</v>
      </c>
      <c r="CB1122" s="148">
        <f t="shared" si="1312"/>
        <v>1.0084086613305614</v>
      </c>
      <c r="CC1122" s="148"/>
      <c r="CD1122" s="38"/>
      <c r="CE1122" s="38"/>
      <c r="CF1122" s="38"/>
      <c r="CG1122" s="38"/>
      <c r="CH1122" s="38"/>
      <c r="CI1122" s="38"/>
      <c r="CJ1122" s="38"/>
      <c r="CK1122" s="41"/>
      <c r="CL1122" s="41"/>
      <c r="CM1122" s="40"/>
      <c r="CN1122" s="41"/>
      <c r="CO1122" s="41"/>
      <c r="CP1122" s="41"/>
      <c r="CQ1122" s="41"/>
      <c r="CR1122" s="41"/>
      <c r="CS1122" s="41"/>
      <c r="CT1122" s="41"/>
      <c r="CU1122" s="40"/>
      <c r="CV1122" s="41"/>
      <c r="CW1122" s="41"/>
      <c r="CX1122" s="41"/>
      <c r="CY1122" s="41"/>
      <c r="CZ1122" s="41"/>
      <c r="DA1122" s="41"/>
      <c r="DB1122" s="41"/>
      <c r="DC1122" s="40"/>
      <c r="DD1122" s="41"/>
      <c r="DE1122" s="41"/>
      <c r="DF1122" s="41"/>
      <c r="DG1122" s="41"/>
      <c r="DH1122" s="41"/>
      <c r="DI1122" s="41"/>
      <c r="DJ1122" s="41"/>
      <c r="DK1122" s="40"/>
      <c r="DL1122" s="41"/>
      <c r="DM1122" s="41"/>
      <c r="DN1122" s="41"/>
      <c r="DO1122" s="41"/>
      <c r="DP1122" s="41"/>
      <c r="DQ1122" s="41"/>
      <c r="DR1122" s="15"/>
      <c r="DS1122" s="151">
        <f t="shared" si="1313"/>
        <v>1</v>
      </c>
      <c r="DT1122" s="152">
        <f t="shared" si="1314"/>
        <v>0</v>
      </c>
      <c r="DU1122" s="7">
        <f t="shared" si="1315"/>
        <v>0</v>
      </c>
      <c r="DV1122" s="7">
        <f t="shared" si="1316"/>
        <v>0</v>
      </c>
      <c r="DW1122">
        <f t="shared" si="1317"/>
        <v>0</v>
      </c>
      <c r="DX1122">
        <f t="shared" si="1318"/>
        <v>0</v>
      </c>
      <c r="DZ1122">
        <f t="shared" si="1330"/>
        <v>1</v>
      </c>
      <c r="EA1122">
        <f t="shared" si="1331"/>
        <v>1</v>
      </c>
      <c r="EB1122">
        <f t="shared" si="1332"/>
        <v>1</v>
      </c>
      <c r="EC1122">
        <f t="shared" si="1333"/>
        <v>1</v>
      </c>
      <c r="ED1122">
        <f t="shared" si="1334"/>
        <v>1</v>
      </c>
      <c r="EE1122">
        <f t="shared" si="1335"/>
        <v>1</v>
      </c>
      <c r="EG1122">
        <f t="shared" si="1336"/>
        <v>1</v>
      </c>
      <c r="EH1122">
        <f t="shared" si="1337"/>
        <v>1</v>
      </c>
      <c r="EI1122">
        <f t="shared" si="1338"/>
        <v>1</v>
      </c>
      <c r="EJ1122">
        <f t="shared" si="1339"/>
        <v>1</v>
      </c>
      <c r="EK1122">
        <f t="shared" si="1340"/>
        <v>1</v>
      </c>
      <c r="EM1122">
        <f>IF($EM$9='[1]L&amp;D Numbers'!$E$6,'[1]L&amp;D Numbers'!$E$7)</f>
        <v>350</v>
      </c>
      <c r="EN1122">
        <f>IF($EN$9='[1]L&amp;D Numbers'!$F$6,'[1]L&amp;D Numbers'!$F$7)</f>
        <v>2000</v>
      </c>
      <c r="EO1122">
        <f>IF($EO$9='[1]L&amp;D Numbers'!$G$6,'[1]L&amp;D Numbers'!$G$7)</f>
        <v>2000</v>
      </c>
      <c r="EP1122">
        <f>IF($EP$9='[1]L&amp;D Numbers'!$H$6,'[1]L&amp;D Numbers'!$H$7)</f>
        <v>2000</v>
      </c>
      <c r="EQ1122">
        <f>IF($EQ$9='[1]L&amp;D Numbers'!$I$6,'[1]L&amp;D Numbers'!$I$7)</f>
        <v>2000</v>
      </c>
      <c r="ER1122">
        <f>IF($ER$9='[1]L&amp;D Numbers'!$J$6,'[1]L&amp;D Numbers'!$J$7)</f>
        <v>0</v>
      </c>
      <c r="ET1122" s="45">
        <f>'[1]L&amp;D Master'!$E$10</f>
        <v>1.0678246631903041E-2</v>
      </c>
      <c r="EU1122" s="45">
        <f>ET1122+'[1]L&amp;D Master'!$F$10</f>
        <v>1.8222427877342538E-2</v>
      </c>
      <c r="EV1122" s="45">
        <f>EU1122+'[1]L&amp;D Master'!$G$10</f>
        <v>2.3561551193294058E-2</v>
      </c>
      <c r="EW1122" s="45">
        <f>EV1122+'[1]L&amp;D Master'!$H$10</f>
        <v>2.7330438342024234E-2</v>
      </c>
      <c r="EX1122" s="45">
        <f>EW1122+'[1]L&amp;D Master'!$I$10</f>
        <v>2.9999999999999995E-2</v>
      </c>
      <c r="EY1122" s="45"/>
      <c r="EZ1122" s="45">
        <f t="shared" si="1341"/>
        <v>1.0678246631903041E-2</v>
      </c>
      <c r="FA1122" s="45">
        <f t="shared" si="1342"/>
        <v>1.8222427877342538E-2</v>
      </c>
      <c r="FB1122" s="45">
        <f t="shared" si="1342"/>
        <v>2.3561551193294058E-2</v>
      </c>
      <c r="FC1122" s="45">
        <f t="shared" si="1342"/>
        <v>2.7330438342024234E-2</v>
      </c>
      <c r="FD1122" s="45">
        <f t="shared" si="1342"/>
        <v>2.7330438342024234E-2</v>
      </c>
      <c r="FE1122" s="45"/>
      <c r="FF1122">
        <f t="shared" si="1287"/>
        <v>0.98932175336809691</v>
      </c>
      <c r="FG1122">
        <f t="shared" si="1288"/>
        <v>0.98177757212265748</v>
      </c>
      <c r="FH1122">
        <f t="shared" si="1289"/>
        <v>0.97643844880670594</v>
      </c>
      <c r="FI1122">
        <f t="shared" si="1290"/>
        <v>0.9726695616579758</v>
      </c>
      <c r="FJ1122">
        <f t="shared" si="1291"/>
        <v>0.9726695616579758</v>
      </c>
      <c r="FL1122" s="34"/>
      <c r="FM1122" s="34"/>
      <c r="FN1122" s="34"/>
      <c r="FO1122" s="34"/>
      <c r="FP1122" s="34"/>
      <c r="FQ1122" s="153">
        <f t="shared" si="1343"/>
        <v>0.125</v>
      </c>
      <c r="FR1122" s="153"/>
      <c r="FS1122" s="42"/>
      <c r="FT1122" s="42"/>
      <c r="FU1122" s="42"/>
      <c r="FV1122" s="42"/>
      <c r="FW1122" s="42"/>
      <c r="FX1122" s="42"/>
      <c r="FY1122" s="42"/>
      <c r="FZ1122" s="42"/>
      <c r="GA1122" s="42"/>
      <c r="GB1122" s="42"/>
      <c r="GC1122" s="42"/>
      <c r="GD1122" s="42"/>
      <c r="GE1122" s="42"/>
      <c r="GF1122" s="42"/>
      <c r="GG1122" s="42"/>
      <c r="GH1122" s="42"/>
      <c r="GI1122" s="42"/>
      <c r="GJ1122" s="42"/>
      <c r="GK1122" s="42"/>
      <c r="GL1122" s="42"/>
      <c r="GM1122" s="154">
        <f>'[1]Automation Master'!$B$10*FQ1122*FO1122</f>
        <v>0</v>
      </c>
      <c r="GN1122" s="155">
        <f>'[1]Automation Master'!$B$11*FO1122*FQ1122+GM1122</f>
        <v>0</v>
      </c>
      <c r="GO1122" s="155">
        <f>'[1]Automation Master'!$B$12*FO1122*FQ1122+GN1122</f>
        <v>0</v>
      </c>
      <c r="GP1122" s="155">
        <f>'[1]Automation Master'!$B$13*FO1122*FQ1122+GO1122</f>
        <v>0</v>
      </c>
      <c r="GQ1122" s="155">
        <f>'[1]Automation Master'!$C$10*FO1122*FQ1122+GP1122</f>
        <v>0</v>
      </c>
      <c r="GR1122" s="155">
        <f>'[1]Automation Master'!$C$11*FO1122*FQ1122+GQ1122</f>
        <v>0</v>
      </c>
      <c r="GS1122" s="155">
        <f>'[1]Automation Master'!$C$12*FO1122*FQ1122+GR1122</f>
        <v>0</v>
      </c>
      <c r="GT1122" s="155">
        <f>'[1]Automation Master'!$C$13*FO1122*FQ1122+GS1122</f>
        <v>0</v>
      </c>
      <c r="GU1122" s="155">
        <f>'[1]Automation Master'!$D$10*FO1122*FQ1122+GT1122</f>
        <v>0</v>
      </c>
      <c r="GV1122" s="155">
        <f>'[1]Automation Master'!$D$11*FO1122*FQ1122+GU1122</f>
        <v>0</v>
      </c>
      <c r="GW1122" s="155">
        <f>'[1]Automation Master'!$D$12*FO1122*FQ1122+GV1122</f>
        <v>0</v>
      </c>
      <c r="GX1122" s="155">
        <f>'[1]Automation Master'!$D$13*FO1122*FQ1122+GW1122</f>
        <v>0</v>
      </c>
      <c r="GY1122" s="155">
        <f>'[1]Automation Master'!$E$10*FO1122*FQ1122+GX1122</f>
        <v>0</v>
      </c>
      <c r="GZ1122" s="155">
        <f>'[1]Automation Master'!$E$11*FO1122*FQ1122+GY1122</f>
        <v>0</v>
      </c>
      <c r="HA1122" s="155">
        <f>'[1]Automation Master'!$E$12*FO1122*FQ1122+GZ1122</f>
        <v>0</v>
      </c>
      <c r="HB1122" s="155">
        <f>'[1]Automation Master'!$E$13*FO1122*FQ1122+HA1122</f>
        <v>0</v>
      </c>
      <c r="HC1122" s="155">
        <f>'[1]Automation Master'!$F$10*FO1122*FQ1122+HB1122</f>
        <v>0</v>
      </c>
      <c r="HD1122" s="155">
        <f>'[1]Automation Master'!$F$11*FO1122*FQ1122+HC1122</f>
        <v>0</v>
      </c>
      <c r="HE1122" s="155">
        <f>'[1]Automation Master'!$F$12*FO1122*FQ1122+HD1122</f>
        <v>0</v>
      </c>
      <c r="HF1122" s="156">
        <f>'[1]Automation Master'!$F$13*FO1122*FQ1122+HE1122</f>
        <v>0</v>
      </c>
      <c r="HG1122" s="157"/>
      <c r="HH1122" s="157"/>
      <c r="HI1122" s="157"/>
      <c r="HJ1122" s="157"/>
      <c r="HK1122" s="157"/>
      <c r="HL1122" s="157"/>
      <c r="HM1122" s="157"/>
      <c r="HN1122" s="157"/>
      <c r="HO1122" s="157"/>
      <c r="HP1122" s="157"/>
      <c r="HQ1122" s="157"/>
      <c r="HR1122" s="157"/>
      <c r="HS1122" s="157"/>
      <c r="HT1122" s="157"/>
      <c r="HU1122" s="157"/>
      <c r="HV1122" s="157"/>
      <c r="HW1122" s="157"/>
      <c r="HX1122" s="157"/>
      <c r="HY1122" s="42"/>
      <c r="HZ1122" s="42"/>
      <c r="IA1122" s="148">
        <f t="shared" si="1292"/>
        <v>1</v>
      </c>
      <c r="IB1122" s="148">
        <f t="shared" si="1293"/>
        <v>1</v>
      </c>
      <c r="IC1122" s="148">
        <f t="shared" si="1294"/>
        <v>1</v>
      </c>
      <c r="ID1122" s="148">
        <f t="shared" si="1295"/>
        <v>1</v>
      </c>
      <c r="IE1122" s="148">
        <f t="shared" si="1296"/>
        <v>1</v>
      </c>
      <c r="IH1122">
        <f t="shared" si="1302"/>
        <v>0.98932175336809691</v>
      </c>
      <c r="II1122">
        <f t="shared" si="1303"/>
        <v>0.98177757212265748</v>
      </c>
      <c r="IJ1122">
        <f t="shared" si="1304"/>
        <v>0.97643844880670594</v>
      </c>
      <c r="IK1122">
        <f t="shared" si="1305"/>
        <v>0.9726695616579758</v>
      </c>
      <c r="IL1122">
        <f t="shared" si="1306"/>
        <v>0.9726695616579758</v>
      </c>
      <c r="IN1122" s="42">
        <f t="shared" si="1297"/>
        <v>1.0678246631903088E-2</v>
      </c>
      <c r="IO1122" s="42">
        <f t="shared" si="1298"/>
        <v>1.8222427877342517E-2</v>
      </c>
      <c r="IP1122" s="42">
        <f t="shared" si="1299"/>
        <v>2.3561551193294061E-2</v>
      </c>
      <c r="IQ1122" s="42">
        <f t="shared" si="1300"/>
        <v>2.7330438342024199E-2</v>
      </c>
      <c r="IR1122" s="42">
        <f t="shared" si="1301"/>
        <v>2.7330438342024199E-2</v>
      </c>
      <c r="IT1122" s="9">
        <f t="shared" si="1344"/>
        <v>0</v>
      </c>
      <c r="IU1122" s="9">
        <f t="shared" si="1345"/>
        <v>0</v>
      </c>
      <c r="IV1122" s="9">
        <f t="shared" si="1346"/>
        <v>0</v>
      </c>
      <c r="IW1122" s="9">
        <f t="shared" si="1347"/>
        <v>0</v>
      </c>
      <c r="IX1122" s="9">
        <f t="shared" si="1348"/>
        <v>0</v>
      </c>
    </row>
    <row r="1123" spans="1:258" ht="15.75" hidden="1" thickBot="1" x14ac:dyDescent="0.3">
      <c r="A1123">
        <v>29</v>
      </c>
      <c r="B1123" t="s">
        <v>681</v>
      </c>
      <c r="C1123" t="s">
        <v>287</v>
      </c>
      <c r="D1123" t="s">
        <v>288</v>
      </c>
      <c r="E1123" t="s">
        <v>682</v>
      </c>
      <c r="F1123" t="s">
        <v>290</v>
      </c>
      <c r="G1123" t="s">
        <v>256</v>
      </c>
      <c r="H1123">
        <v>29</v>
      </c>
      <c r="K1123">
        <v>4</v>
      </c>
      <c r="L1123">
        <v>25</v>
      </c>
      <c r="O1123">
        <v>1</v>
      </c>
      <c r="Q1123">
        <v>3</v>
      </c>
      <c r="R1123">
        <v>2</v>
      </c>
      <c r="S1123">
        <v>8</v>
      </c>
      <c r="T1123">
        <v>12</v>
      </c>
      <c r="U1123">
        <v>3</v>
      </c>
      <c r="Y1123">
        <v>29</v>
      </c>
      <c r="AB1123">
        <v>12</v>
      </c>
      <c r="AE1123">
        <v>3</v>
      </c>
      <c r="AH1123">
        <v>8</v>
      </c>
      <c r="AJ1123">
        <v>3</v>
      </c>
      <c r="AK1123">
        <v>1</v>
      </c>
      <c r="AL1123">
        <v>2</v>
      </c>
      <c r="AT1123">
        <v>29</v>
      </c>
      <c r="AU1123">
        <v>0</v>
      </c>
      <c r="AV1123">
        <v>0</v>
      </c>
      <c r="AW1123">
        <v>0</v>
      </c>
      <c r="AX1123">
        <v>29</v>
      </c>
      <c r="BB1123">
        <f t="shared" si="1319"/>
        <v>29</v>
      </c>
      <c r="BD1123">
        <f t="shared" si="1320"/>
        <v>29</v>
      </c>
      <c r="BE1123">
        <f t="shared" si="1321"/>
        <v>29</v>
      </c>
      <c r="BF1123">
        <f t="shared" si="1322"/>
        <v>29</v>
      </c>
      <c r="BH1123">
        <f t="shared" si="1323"/>
        <v>0</v>
      </c>
      <c r="BK1123" s="45">
        <f>IF(G1123="MEA",'[1]Net Hire Rate'!$E$7,IF(G1123="AMR",'[1]Net Hire Rate'!$F$7,IF(G1123="EUR",'[1]Net Hire Rate'!$G$7,IF(G1123="APAC",'[1]Net Hire Rate'!$H$7,0))))</f>
        <v>1.6761041902604757E-3</v>
      </c>
      <c r="BL1123" s="45">
        <f>IF(G1123="MEA",'[1]Net Hire Rate'!$E$8,IF(G1123="AMR",'[1]Net Hire Rate'!$F$8,IF(G1123="EUR",'[1]Net Hire Rate'!$G$8,IF(G1123="APAC",'[1]Net Hire Rate'!$H$8,0))))</f>
        <v>1.6761041902604757E-3</v>
      </c>
      <c r="BM1123" s="45">
        <f>IF(G1123="MEA",'[1]Net Hire Rate'!$E$9,IF(G1123="AMR",'[1]Net Hire Rate'!$F$9,IF(G1123="EUR",'[1]Net Hire Rate'!$G$9,IF(G1123="APAC",'[1]Net Hire Rate'!$H$9,0))))</f>
        <v>1.6761041902604757E-3</v>
      </c>
      <c r="BN1123" s="45">
        <f>IF(G1123="MEA",'[1]Net Hire Rate'!$E$10,IF(G1123="AMR",'[1]Net Hire Rate'!$F$10,IF(G1123="EUR",'[1]Net Hire Rate'!$G$10,IF(G1123="APAC",'[1]Net Hire Rate'!$H$10,0))))</f>
        <v>1.6761041902604757E-3</v>
      </c>
      <c r="BO1123" s="45">
        <f>IF(G1123="MEA",'[1]Net Hire Rate'!$E$11,IF(G1123="AMR",'[1]Net Hire Rate'!$F$11,IF(G1123="EUR",'[1]Net Hire Rate'!$G$11,IF(G1123="APAC",'[1]Net Hire Rate'!$H$11,0))))</f>
        <v>1.6761041902604757E-3</v>
      </c>
      <c r="BP1123" s="45">
        <f>IF(G1123="MEA",'[1]Net Hire Rate'!$E$12,IF(G1123="AMR",'[1]Net Hire Rate'!$F$12,IF(G1123="EUR",'[1]Net Hire Rate'!$G$12,IF(G1123="APAC",'[1]Net Hire Rate'!$H$12,0))))</f>
        <v>1.6761041902604757E-3</v>
      </c>
      <c r="BQ1123" s="147">
        <f t="shared" si="1324"/>
        <v>29</v>
      </c>
      <c r="BR1123" s="147">
        <f t="shared" si="1307"/>
        <v>29</v>
      </c>
      <c r="BS1123" s="147">
        <f t="shared" si="1325"/>
        <v>29.048607021517551</v>
      </c>
      <c r="BT1123" s="148">
        <f t="shared" si="1308"/>
        <v>29.048607021517551</v>
      </c>
      <c r="BU1123" s="149">
        <f t="shared" si="1326"/>
        <v>29.097295513467547</v>
      </c>
      <c r="BV1123" s="148">
        <f t="shared" si="1309"/>
        <v>29.097295513467547</v>
      </c>
      <c r="BW1123" s="148">
        <f t="shared" si="1327"/>
        <v>29.146065612402914</v>
      </c>
      <c r="BX1123" s="148">
        <f t="shared" si="1310"/>
        <v>29.146065612402914</v>
      </c>
      <c r="BY1123" s="148">
        <f t="shared" si="1328"/>
        <v>29.194917455105468</v>
      </c>
      <c r="BZ1123" s="148">
        <f t="shared" si="1311"/>
        <v>29.194917455105468</v>
      </c>
      <c r="CA1123" s="148">
        <f t="shared" si="1329"/>
        <v>29.243851178586279</v>
      </c>
      <c r="CB1123" s="148">
        <f t="shared" si="1312"/>
        <v>29.243851178586279</v>
      </c>
      <c r="CC1123" s="148"/>
      <c r="CD1123" s="38"/>
      <c r="CE1123" s="38"/>
      <c r="CF1123" s="38"/>
      <c r="CG1123" s="38"/>
      <c r="CH1123" s="38"/>
      <c r="CI1123" s="38"/>
      <c r="CJ1123" s="38"/>
      <c r="CK1123" s="41"/>
      <c r="CL1123" s="41"/>
      <c r="CM1123" s="40"/>
      <c r="CN1123" s="41"/>
      <c r="CO1123" s="41"/>
      <c r="CP1123" s="41"/>
      <c r="CQ1123" s="41"/>
      <c r="CR1123" s="41"/>
      <c r="CS1123" s="41"/>
      <c r="CT1123" s="41"/>
      <c r="CU1123" s="40"/>
      <c r="CV1123" s="41"/>
      <c r="CW1123" s="41"/>
      <c r="CX1123" s="41"/>
      <c r="CY1123" s="41"/>
      <c r="CZ1123" s="41"/>
      <c r="DA1123" s="41"/>
      <c r="DB1123" s="41"/>
      <c r="DC1123" s="40"/>
      <c r="DD1123" s="41"/>
      <c r="DE1123" s="41"/>
      <c r="DF1123" s="41"/>
      <c r="DG1123" s="41"/>
      <c r="DH1123" s="41"/>
      <c r="DI1123" s="41"/>
      <c r="DJ1123" s="41"/>
      <c r="DK1123" s="40"/>
      <c r="DL1123" s="41"/>
      <c r="DM1123" s="41"/>
      <c r="DN1123" s="41"/>
      <c r="DO1123" s="41"/>
      <c r="DP1123" s="41"/>
      <c r="DQ1123" s="41"/>
      <c r="DR1123" s="15"/>
      <c r="DS1123" s="151">
        <f t="shared" si="1313"/>
        <v>29</v>
      </c>
      <c r="DT1123" s="152">
        <f t="shared" si="1314"/>
        <v>0</v>
      </c>
      <c r="DU1123" s="7">
        <f t="shared" si="1315"/>
        <v>0</v>
      </c>
      <c r="DV1123" s="7">
        <f t="shared" si="1316"/>
        <v>0</v>
      </c>
      <c r="DW1123">
        <f t="shared" si="1317"/>
        <v>0</v>
      </c>
      <c r="DX1123">
        <f t="shared" si="1318"/>
        <v>0</v>
      </c>
      <c r="DZ1123">
        <f t="shared" si="1330"/>
        <v>29</v>
      </c>
      <c r="EA1123">
        <f t="shared" si="1331"/>
        <v>29</v>
      </c>
      <c r="EB1123">
        <f t="shared" si="1332"/>
        <v>29</v>
      </c>
      <c r="EC1123">
        <f t="shared" si="1333"/>
        <v>29</v>
      </c>
      <c r="ED1123">
        <f t="shared" si="1334"/>
        <v>29</v>
      </c>
      <c r="EE1123">
        <f t="shared" si="1335"/>
        <v>29</v>
      </c>
      <c r="EG1123">
        <f t="shared" si="1336"/>
        <v>29</v>
      </c>
      <c r="EH1123">
        <f t="shared" si="1337"/>
        <v>29</v>
      </c>
      <c r="EI1123">
        <f t="shared" si="1338"/>
        <v>29</v>
      </c>
      <c r="EJ1123">
        <f t="shared" si="1339"/>
        <v>29</v>
      </c>
      <c r="EK1123">
        <f t="shared" si="1340"/>
        <v>29</v>
      </c>
      <c r="EM1123">
        <f>IF($EM$9='[1]L&amp;D Numbers'!$E$6,'[1]L&amp;D Numbers'!$E$7)</f>
        <v>350</v>
      </c>
      <c r="EN1123">
        <f>IF($EN$9='[1]L&amp;D Numbers'!$F$6,'[1]L&amp;D Numbers'!$F$7)</f>
        <v>2000</v>
      </c>
      <c r="EO1123">
        <f>IF($EO$9='[1]L&amp;D Numbers'!$G$6,'[1]L&amp;D Numbers'!$G$7)</f>
        <v>2000</v>
      </c>
      <c r="EP1123">
        <f>IF($EP$9='[1]L&amp;D Numbers'!$H$6,'[1]L&amp;D Numbers'!$H$7)</f>
        <v>2000</v>
      </c>
      <c r="EQ1123">
        <f>IF($EQ$9='[1]L&amp;D Numbers'!$I$6,'[1]L&amp;D Numbers'!$I$7)</f>
        <v>2000</v>
      </c>
      <c r="ER1123">
        <f>IF($ER$9='[1]L&amp;D Numbers'!$J$6,'[1]L&amp;D Numbers'!$J$7)</f>
        <v>0</v>
      </c>
      <c r="ET1123" s="45">
        <f>'[1]L&amp;D Master'!$E$10</f>
        <v>1.0678246631903041E-2</v>
      </c>
      <c r="EU1123" s="45">
        <f>ET1123+'[1]L&amp;D Master'!$F$10</f>
        <v>1.8222427877342538E-2</v>
      </c>
      <c r="EV1123" s="45">
        <f>EU1123+'[1]L&amp;D Master'!$G$10</f>
        <v>2.3561551193294058E-2</v>
      </c>
      <c r="EW1123" s="45">
        <f>EV1123+'[1]L&amp;D Master'!$H$10</f>
        <v>2.7330438342024234E-2</v>
      </c>
      <c r="EX1123" s="45">
        <f>EW1123+'[1]L&amp;D Master'!$I$10</f>
        <v>2.9999999999999995E-2</v>
      </c>
      <c r="EY1123" s="45"/>
      <c r="EZ1123" s="45">
        <f t="shared" si="1341"/>
        <v>1.0678246631903041E-2</v>
      </c>
      <c r="FA1123" s="45">
        <f t="shared" si="1342"/>
        <v>1.8222427877342538E-2</v>
      </c>
      <c r="FB1123" s="45">
        <f t="shared" si="1342"/>
        <v>2.3561551193294058E-2</v>
      </c>
      <c r="FC1123" s="45">
        <f t="shared" si="1342"/>
        <v>2.7330438342024234E-2</v>
      </c>
      <c r="FD1123" s="45">
        <f t="shared" si="1342"/>
        <v>2.7330438342024234E-2</v>
      </c>
      <c r="FE1123" s="45"/>
      <c r="FF1123">
        <f t="shared" si="1287"/>
        <v>28.690330847674812</v>
      </c>
      <c r="FG1123">
        <f t="shared" si="1288"/>
        <v>28.471549591557068</v>
      </c>
      <c r="FH1123">
        <f t="shared" si="1289"/>
        <v>28.316715015394472</v>
      </c>
      <c r="FI1123">
        <f t="shared" si="1290"/>
        <v>28.207417288081299</v>
      </c>
      <c r="FJ1123">
        <f t="shared" si="1291"/>
        <v>28.207417288081299</v>
      </c>
      <c r="FL1123" s="34"/>
      <c r="FM1123" s="34"/>
      <c r="FN1123" s="34"/>
      <c r="FO1123" s="34"/>
      <c r="FP1123" s="34"/>
      <c r="FQ1123" s="153">
        <f t="shared" si="1343"/>
        <v>0.125</v>
      </c>
      <c r="FR1123" s="153"/>
      <c r="FS1123" s="42"/>
      <c r="FT1123" s="42"/>
      <c r="FU1123" s="42"/>
      <c r="FV1123" s="42"/>
      <c r="FW1123" s="42"/>
      <c r="FX1123" s="42"/>
      <c r="FY1123" s="42"/>
      <c r="FZ1123" s="42"/>
      <c r="GA1123" s="42"/>
      <c r="GB1123" s="42"/>
      <c r="GC1123" s="42"/>
      <c r="GD1123" s="42"/>
      <c r="GE1123" s="42"/>
      <c r="GF1123" s="42"/>
      <c r="GG1123" s="42"/>
      <c r="GH1123" s="42"/>
      <c r="GI1123" s="42"/>
      <c r="GJ1123" s="42"/>
      <c r="GK1123" s="42"/>
      <c r="GL1123" s="42"/>
      <c r="GM1123" s="154">
        <f>'[1]Automation Master'!$B$10*FQ1123*FO1123</f>
        <v>0</v>
      </c>
      <c r="GN1123" s="155">
        <f>'[1]Automation Master'!$B$11*FO1123*FQ1123+GM1123</f>
        <v>0</v>
      </c>
      <c r="GO1123" s="155">
        <f>'[1]Automation Master'!$B$12*FO1123*FQ1123+GN1123</f>
        <v>0</v>
      </c>
      <c r="GP1123" s="155">
        <f>'[1]Automation Master'!$B$13*FO1123*FQ1123+GO1123</f>
        <v>0</v>
      </c>
      <c r="GQ1123" s="155">
        <f>'[1]Automation Master'!$C$10*FO1123*FQ1123+GP1123</f>
        <v>0</v>
      </c>
      <c r="GR1123" s="155">
        <f>'[1]Automation Master'!$C$11*FO1123*FQ1123+GQ1123</f>
        <v>0</v>
      </c>
      <c r="GS1123" s="155">
        <f>'[1]Automation Master'!$C$12*FO1123*FQ1123+GR1123</f>
        <v>0</v>
      </c>
      <c r="GT1123" s="155">
        <f>'[1]Automation Master'!$C$13*FO1123*FQ1123+GS1123</f>
        <v>0</v>
      </c>
      <c r="GU1123" s="155">
        <f>'[1]Automation Master'!$D$10*FO1123*FQ1123+GT1123</f>
        <v>0</v>
      </c>
      <c r="GV1123" s="155">
        <f>'[1]Automation Master'!$D$11*FO1123*FQ1123+GU1123</f>
        <v>0</v>
      </c>
      <c r="GW1123" s="155">
        <f>'[1]Automation Master'!$D$12*FO1123*FQ1123+GV1123</f>
        <v>0</v>
      </c>
      <c r="GX1123" s="155">
        <f>'[1]Automation Master'!$D$13*FO1123*FQ1123+GW1123</f>
        <v>0</v>
      </c>
      <c r="GY1123" s="155">
        <f>'[1]Automation Master'!$E$10*FO1123*FQ1123+GX1123</f>
        <v>0</v>
      </c>
      <c r="GZ1123" s="155">
        <f>'[1]Automation Master'!$E$11*FO1123*FQ1123+GY1123</f>
        <v>0</v>
      </c>
      <c r="HA1123" s="155">
        <f>'[1]Automation Master'!$E$12*FO1123*FQ1123+GZ1123</f>
        <v>0</v>
      </c>
      <c r="HB1123" s="155">
        <f>'[1]Automation Master'!$E$13*FO1123*FQ1123+HA1123</f>
        <v>0</v>
      </c>
      <c r="HC1123" s="155">
        <f>'[1]Automation Master'!$F$10*FO1123*FQ1123+HB1123</f>
        <v>0</v>
      </c>
      <c r="HD1123" s="155">
        <f>'[1]Automation Master'!$F$11*FO1123*FQ1123+HC1123</f>
        <v>0</v>
      </c>
      <c r="HE1123" s="155">
        <f>'[1]Automation Master'!$F$12*FO1123*FQ1123+HD1123</f>
        <v>0</v>
      </c>
      <c r="HF1123" s="156">
        <f>'[1]Automation Master'!$F$13*FO1123*FQ1123+HE1123</f>
        <v>0</v>
      </c>
      <c r="HG1123" s="157"/>
      <c r="HH1123" s="157"/>
      <c r="HI1123" s="157"/>
      <c r="HJ1123" s="157"/>
      <c r="HK1123" s="157"/>
      <c r="HL1123" s="157"/>
      <c r="HM1123" s="157"/>
      <c r="HN1123" s="157"/>
      <c r="HO1123" s="157"/>
      <c r="HP1123" s="157"/>
      <c r="HQ1123" s="157"/>
      <c r="HR1123" s="157"/>
      <c r="HS1123" s="157"/>
      <c r="HT1123" s="157"/>
      <c r="HU1123" s="157"/>
      <c r="HV1123" s="157"/>
      <c r="HW1123" s="157"/>
      <c r="HX1123" s="157"/>
      <c r="HY1123" s="42"/>
      <c r="HZ1123" s="42"/>
      <c r="IA1123" s="148">
        <f t="shared" si="1292"/>
        <v>29</v>
      </c>
      <c r="IB1123" s="148">
        <f t="shared" si="1293"/>
        <v>29</v>
      </c>
      <c r="IC1123" s="148">
        <f t="shared" si="1294"/>
        <v>29</v>
      </c>
      <c r="ID1123" s="148">
        <f t="shared" si="1295"/>
        <v>29</v>
      </c>
      <c r="IE1123" s="148">
        <f t="shared" si="1296"/>
        <v>29</v>
      </c>
      <c r="IH1123">
        <f t="shared" si="1302"/>
        <v>28.690330847674812</v>
      </c>
      <c r="II1123">
        <f t="shared" si="1303"/>
        <v>28.471549591557068</v>
      </c>
      <c r="IJ1123">
        <f t="shared" si="1304"/>
        <v>28.316715015394472</v>
      </c>
      <c r="IK1123">
        <f t="shared" si="1305"/>
        <v>28.207417288081299</v>
      </c>
      <c r="IL1123">
        <f t="shared" si="1306"/>
        <v>28.207417288081299</v>
      </c>
      <c r="IN1123" s="42">
        <f t="shared" si="1297"/>
        <v>1.067824663190305E-2</v>
      </c>
      <c r="IO1123" s="42">
        <f t="shared" si="1298"/>
        <v>1.822242787734249E-2</v>
      </c>
      <c r="IP1123" s="42">
        <f t="shared" si="1299"/>
        <v>2.3561551193294075E-2</v>
      </c>
      <c r="IQ1123" s="42">
        <f t="shared" si="1300"/>
        <v>2.7330438342024178E-2</v>
      </c>
      <c r="IR1123" s="42">
        <f t="shared" si="1301"/>
        <v>2.7330438342024178E-2</v>
      </c>
      <c r="IT1123" s="9">
        <f t="shared" si="1344"/>
        <v>0</v>
      </c>
      <c r="IU1123" s="9">
        <f t="shared" si="1345"/>
        <v>0</v>
      </c>
      <c r="IV1123" s="9">
        <f t="shared" si="1346"/>
        <v>0</v>
      </c>
      <c r="IW1123" s="9">
        <f t="shared" si="1347"/>
        <v>0</v>
      </c>
      <c r="IX1123" s="9">
        <f t="shared" si="1348"/>
        <v>0</v>
      </c>
    </row>
    <row r="1124" spans="1:258" ht="15.75" hidden="1" thickBot="1" x14ac:dyDescent="0.3">
      <c r="A1124">
        <v>95</v>
      </c>
      <c r="B1124" t="s">
        <v>681</v>
      </c>
      <c r="C1124" t="s">
        <v>296</v>
      </c>
      <c r="D1124" t="s">
        <v>288</v>
      </c>
      <c r="E1124" t="s">
        <v>682</v>
      </c>
      <c r="F1124" t="s">
        <v>290</v>
      </c>
      <c r="G1124" t="s">
        <v>256</v>
      </c>
      <c r="H1124">
        <v>93</v>
      </c>
      <c r="I1124">
        <v>2</v>
      </c>
      <c r="K1124">
        <v>37</v>
      </c>
      <c r="L1124">
        <v>56</v>
      </c>
      <c r="M1124">
        <v>2</v>
      </c>
      <c r="P1124">
        <v>1</v>
      </c>
      <c r="Q1124">
        <v>4</v>
      </c>
      <c r="R1124">
        <v>26</v>
      </c>
      <c r="S1124">
        <v>42</v>
      </c>
      <c r="T1124">
        <v>16</v>
      </c>
      <c r="U1124">
        <v>3</v>
      </c>
      <c r="W1124">
        <v>1</v>
      </c>
      <c r="X1124">
        <v>2</v>
      </c>
      <c r="Y1124">
        <v>93</v>
      </c>
      <c r="AA1124">
        <v>2</v>
      </c>
      <c r="AB1124">
        <v>27</v>
      </c>
      <c r="AE1124">
        <v>18</v>
      </c>
      <c r="AF1124">
        <v>27</v>
      </c>
      <c r="AH1124">
        <v>19</v>
      </c>
      <c r="AJ1124">
        <v>1</v>
      </c>
      <c r="AL1124">
        <v>3</v>
      </c>
      <c r="AO1124">
        <v>1</v>
      </c>
      <c r="AP1124">
        <v>2</v>
      </c>
      <c r="AR1124">
        <v>1</v>
      </c>
      <c r="AS1124">
        <v>1</v>
      </c>
      <c r="AT1124">
        <v>95</v>
      </c>
      <c r="AU1124">
        <v>95</v>
      </c>
      <c r="AV1124">
        <v>0</v>
      </c>
      <c r="AW1124">
        <v>0</v>
      </c>
      <c r="AX1124">
        <v>0</v>
      </c>
      <c r="BB1124">
        <f t="shared" si="1319"/>
        <v>95</v>
      </c>
      <c r="BD1124">
        <f t="shared" si="1320"/>
        <v>95</v>
      </c>
      <c r="BE1124">
        <f t="shared" si="1321"/>
        <v>95</v>
      </c>
      <c r="BF1124">
        <f t="shared" si="1322"/>
        <v>95</v>
      </c>
      <c r="BH1124">
        <f t="shared" si="1323"/>
        <v>0</v>
      </c>
      <c r="BK1124" s="45">
        <f>IF(G1124="MEA",'[1]Net Hire Rate'!$E$7,IF(G1124="AMR",'[1]Net Hire Rate'!$F$7,IF(G1124="EUR",'[1]Net Hire Rate'!$G$7,IF(G1124="APAC",'[1]Net Hire Rate'!$H$7,0))))</f>
        <v>1.6761041902604757E-3</v>
      </c>
      <c r="BL1124" s="45">
        <f>IF(G1124="MEA",'[1]Net Hire Rate'!$E$8,IF(G1124="AMR",'[1]Net Hire Rate'!$F$8,IF(G1124="EUR",'[1]Net Hire Rate'!$G$8,IF(G1124="APAC",'[1]Net Hire Rate'!$H$8,0))))</f>
        <v>1.6761041902604757E-3</v>
      </c>
      <c r="BM1124" s="45">
        <f>IF(G1124="MEA",'[1]Net Hire Rate'!$E$9,IF(G1124="AMR",'[1]Net Hire Rate'!$F$9,IF(G1124="EUR",'[1]Net Hire Rate'!$G$9,IF(G1124="APAC",'[1]Net Hire Rate'!$H$9,0))))</f>
        <v>1.6761041902604757E-3</v>
      </c>
      <c r="BN1124" s="45">
        <f>IF(G1124="MEA",'[1]Net Hire Rate'!$E$10,IF(G1124="AMR",'[1]Net Hire Rate'!$F$10,IF(G1124="EUR",'[1]Net Hire Rate'!$G$10,IF(G1124="APAC",'[1]Net Hire Rate'!$H$10,0))))</f>
        <v>1.6761041902604757E-3</v>
      </c>
      <c r="BO1124" s="45">
        <f>IF(G1124="MEA",'[1]Net Hire Rate'!$E$11,IF(G1124="AMR",'[1]Net Hire Rate'!$F$11,IF(G1124="EUR",'[1]Net Hire Rate'!$G$11,IF(G1124="APAC",'[1]Net Hire Rate'!$H$11,0))))</f>
        <v>1.6761041902604757E-3</v>
      </c>
      <c r="BP1124" s="45">
        <f>IF(G1124="MEA",'[1]Net Hire Rate'!$E$12,IF(G1124="AMR",'[1]Net Hire Rate'!$F$12,IF(G1124="EUR",'[1]Net Hire Rate'!$G$12,IF(G1124="APAC",'[1]Net Hire Rate'!$H$12,0))))</f>
        <v>1.6761041902604757E-3</v>
      </c>
      <c r="BQ1124" s="147">
        <f t="shared" si="1324"/>
        <v>95</v>
      </c>
      <c r="BR1124" s="147">
        <f t="shared" si="1307"/>
        <v>95</v>
      </c>
      <c r="BS1124" s="147">
        <f t="shared" si="1325"/>
        <v>95.159229898074742</v>
      </c>
      <c r="BT1124" s="148">
        <f t="shared" si="1308"/>
        <v>94.159229898074742</v>
      </c>
      <c r="BU1124" s="149">
        <f t="shared" si="1326"/>
        <v>94.317050577858595</v>
      </c>
      <c r="BV1124" s="148">
        <f t="shared" si="1309"/>
        <v>92.317050577858595</v>
      </c>
      <c r="BW1124" s="148">
        <f t="shared" si="1327"/>
        <v>92.471783573164629</v>
      </c>
      <c r="BX1124" s="148">
        <f t="shared" si="1310"/>
        <v>92.471783573164629</v>
      </c>
      <c r="BY1124" s="148">
        <f t="shared" si="1328"/>
        <v>92.626775917092459</v>
      </c>
      <c r="BZ1124" s="148">
        <f t="shared" si="1311"/>
        <v>91.626775917092459</v>
      </c>
      <c r="CA1124" s="148">
        <f t="shared" si="1329"/>
        <v>91.780351940147156</v>
      </c>
      <c r="CB1124" s="148">
        <f t="shared" si="1312"/>
        <v>90.780351940147156</v>
      </c>
      <c r="CC1124" s="148"/>
      <c r="CD1124" s="38"/>
      <c r="CE1124" s="38"/>
      <c r="CF1124" s="38"/>
      <c r="CG1124" s="38"/>
      <c r="CH1124" s="38"/>
      <c r="CI1124" s="38"/>
      <c r="CJ1124" s="38"/>
      <c r="CK1124" s="41"/>
      <c r="CL1124" s="41"/>
      <c r="CM1124" s="40"/>
      <c r="CN1124" s="41"/>
      <c r="CO1124" s="41"/>
      <c r="CP1124" s="41"/>
      <c r="CQ1124" s="41"/>
      <c r="CR1124" s="41"/>
      <c r="CS1124" s="41"/>
      <c r="CT1124" s="41"/>
      <c r="CU1124" s="40"/>
      <c r="CV1124" s="41"/>
      <c r="CW1124" s="41"/>
      <c r="CX1124" s="41"/>
      <c r="CY1124" s="41"/>
      <c r="CZ1124" s="41"/>
      <c r="DA1124" s="41"/>
      <c r="DB1124" s="41"/>
      <c r="DC1124" s="40"/>
      <c r="DD1124" s="41"/>
      <c r="DE1124" s="41"/>
      <c r="DF1124" s="41"/>
      <c r="DG1124" s="41"/>
      <c r="DH1124" s="41"/>
      <c r="DI1124" s="41"/>
      <c r="DJ1124" s="41"/>
      <c r="DK1124" s="40"/>
      <c r="DL1124" s="41"/>
      <c r="DM1124" s="41"/>
      <c r="DN1124" s="41"/>
      <c r="DO1124" s="41"/>
      <c r="DP1124" s="41"/>
      <c r="DQ1124" s="41"/>
      <c r="DR1124" s="15"/>
      <c r="DS1124" s="151">
        <f t="shared" si="1313"/>
        <v>95</v>
      </c>
      <c r="DT1124" s="152">
        <f t="shared" si="1314"/>
        <v>0</v>
      </c>
      <c r="DU1124" s="7">
        <f t="shared" si="1315"/>
        <v>0</v>
      </c>
      <c r="DV1124" s="7">
        <f t="shared" si="1316"/>
        <v>0</v>
      </c>
      <c r="DW1124">
        <f t="shared" si="1317"/>
        <v>0</v>
      </c>
      <c r="DX1124">
        <f t="shared" si="1318"/>
        <v>0</v>
      </c>
      <c r="DZ1124">
        <f t="shared" si="1330"/>
        <v>95</v>
      </c>
      <c r="EA1124">
        <f t="shared" si="1331"/>
        <v>95</v>
      </c>
      <c r="EB1124">
        <f t="shared" si="1332"/>
        <v>95</v>
      </c>
      <c r="EC1124">
        <f t="shared" si="1333"/>
        <v>95</v>
      </c>
      <c r="ED1124">
        <f t="shared" si="1334"/>
        <v>95</v>
      </c>
      <c r="EE1124">
        <f t="shared" si="1335"/>
        <v>95</v>
      </c>
      <c r="EG1124">
        <f t="shared" si="1336"/>
        <v>95</v>
      </c>
      <c r="EH1124">
        <f t="shared" si="1337"/>
        <v>95</v>
      </c>
      <c r="EI1124">
        <f t="shared" si="1338"/>
        <v>95</v>
      </c>
      <c r="EJ1124">
        <f t="shared" si="1339"/>
        <v>95</v>
      </c>
      <c r="EK1124">
        <f t="shared" si="1340"/>
        <v>95</v>
      </c>
      <c r="EM1124">
        <f>IF($EM$9='[1]L&amp;D Numbers'!$E$6,'[1]L&amp;D Numbers'!$E$7)</f>
        <v>350</v>
      </c>
      <c r="EN1124">
        <f>IF($EN$9='[1]L&amp;D Numbers'!$F$6,'[1]L&amp;D Numbers'!$F$7)</f>
        <v>2000</v>
      </c>
      <c r="EO1124">
        <f>IF($EO$9='[1]L&amp;D Numbers'!$G$6,'[1]L&amp;D Numbers'!$G$7)</f>
        <v>2000</v>
      </c>
      <c r="EP1124">
        <f>IF($EP$9='[1]L&amp;D Numbers'!$H$6,'[1]L&amp;D Numbers'!$H$7)</f>
        <v>2000</v>
      </c>
      <c r="EQ1124">
        <f>IF($EQ$9='[1]L&amp;D Numbers'!$I$6,'[1]L&amp;D Numbers'!$I$7)</f>
        <v>2000</v>
      </c>
      <c r="ER1124">
        <f>IF($ER$9='[1]L&amp;D Numbers'!$J$6,'[1]L&amp;D Numbers'!$J$7)</f>
        <v>0</v>
      </c>
      <c r="ET1124" s="45">
        <f>'[1]L&amp;D Master'!$E$10</f>
        <v>1.0678246631903041E-2</v>
      </c>
      <c r="EU1124" s="45">
        <f>ET1124+'[1]L&amp;D Master'!$F$10</f>
        <v>1.8222427877342538E-2</v>
      </c>
      <c r="EV1124" s="45">
        <f>EU1124+'[1]L&amp;D Master'!$G$10</f>
        <v>2.3561551193294058E-2</v>
      </c>
      <c r="EW1124" s="45">
        <f>EV1124+'[1]L&amp;D Master'!$H$10</f>
        <v>2.7330438342024234E-2</v>
      </c>
      <c r="EX1124" s="45">
        <f>EW1124+'[1]L&amp;D Master'!$I$10</f>
        <v>2.9999999999999995E-2</v>
      </c>
      <c r="EY1124" s="45"/>
      <c r="EZ1124" s="45">
        <f t="shared" si="1341"/>
        <v>1.0678246631903041E-2</v>
      </c>
      <c r="FA1124" s="45">
        <f t="shared" si="1342"/>
        <v>1.8222427877342538E-2</v>
      </c>
      <c r="FB1124" s="45">
        <f t="shared" si="1342"/>
        <v>2.3561551193294058E-2</v>
      </c>
      <c r="FC1124" s="45">
        <f t="shared" si="1342"/>
        <v>2.7330438342024234E-2</v>
      </c>
      <c r="FD1124" s="45">
        <f t="shared" si="1342"/>
        <v>2.7330438342024234E-2</v>
      </c>
      <c r="FE1124" s="45"/>
      <c r="FF1124">
        <f t="shared" si="1287"/>
        <v>93.985566569969208</v>
      </c>
      <c r="FG1124">
        <f t="shared" si="1288"/>
        <v>93.268869351652455</v>
      </c>
      <c r="FH1124">
        <f t="shared" si="1289"/>
        <v>92.761652636637066</v>
      </c>
      <c r="FI1124">
        <f t="shared" si="1290"/>
        <v>92.403608357507707</v>
      </c>
      <c r="FJ1124">
        <f t="shared" si="1291"/>
        <v>92.403608357507707</v>
      </c>
      <c r="FL1124" s="34"/>
      <c r="FM1124" s="34"/>
      <c r="FN1124" s="34"/>
      <c r="FO1124" s="34"/>
      <c r="FP1124" s="34"/>
      <c r="FQ1124" s="153">
        <f t="shared" si="1343"/>
        <v>0.125</v>
      </c>
      <c r="FR1124" s="153"/>
      <c r="FS1124" s="42"/>
      <c r="FT1124" s="42"/>
      <c r="FU1124" s="42"/>
      <c r="FV1124" s="42"/>
      <c r="FW1124" s="42"/>
      <c r="FX1124" s="42"/>
      <c r="FY1124" s="42"/>
      <c r="FZ1124" s="42"/>
      <c r="GA1124" s="42"/>
      <c r="GB1124" s="42"/>
      <c r="GC1124" s="42"/>
      <c r="GD1124" s="42"/>
      <c r="GE1124" s="42"/>
      <c r="GF1124" s="42"/>
      <c r="GG1124" s="42"/>
      <c r="GH1124" s="42"/>
      <c r="GI1124" s="42"/>
      <c r="GJ1124" s="42"/>
      <c r="GK1124" s="42"/>
      <c r="GL1124" s="42"/>
      <c r="GM1124" s="154">
        <f>'[1]Automation Master'!$B$10*FQ1124*FO1124</f>
        <v>0</v>
      </c>
      <c r="GN1124" s="155">
        <f>'[1]Automation Master'!$B$11*FO1124*FQ1124+GM1124</f>
        <v>0</v>
      </c>
      <c r="GO1124" s="155">
        <f>'[1]Automation Master'!$B$12*FO1124*FQ1124+GN1124</f>
        <v>0</v>
      </c>
      <c r="GP1124" s="155">
        <f>'[1]Automation Master'!$B$13*FO1124*FQ1124+GO1124</f>
        <v>0</v>
      </c>
      <c r="GQ1124" s="155">
        <f>'[1]Automation Master'!$C$10*FO1124*FQ1124+GP1124</f>
        <v>0</v>
      </c>
      <c r="GR1124" s="155">
        <f>'[1]Automation Master'!$C$11*FO1124*FQ1124+GQ1124</f>
        <v>0</v>
      </c>
      <c r="GS1124" s="155">
        <f>'[1]Automation Master'!$C$12*FO1124*FQ1124+GR1124</f>
        <v>0</v>
      </c>
      <c r="GT1124" s="155">
        <f>'[1]Automation Master'!$C$13*FO1124*FQ1124+GS1124</f>
        <v>0</v>
      </c>
      <c r="GU1124" s="155">
        <f>'[1]Automation Master'!$D$10*FO1124*FQ1124+GT1124</f>
        <v>0</v>
      </c>
      <c r="GV1124" s="155">
        <f>'[1]Automation Master'!$D$11*FO1124*FQ1124+GU1124</f>
        <v>0</v>
      </c>
      <c r="GW1124" s="155">
        <f>'[1]Automation Master'!$D$12*FO1124*FQ1124+GV1124</f>
        <v>0</v>
      </c>
      <c r="GX1124" s="155">
        <f>'[1]Automation Master'!$D$13*FO1124*FQ1124+GW1124</f>
        <v>0</v>
      </c>
      <c r="GY1124" s="155">
        <f>'[1]Automation Master'!$E$10*FO1124*FQ1124+GX1124</f>
        <v>0</v>
      </c>
      <c r="GZ1124" s="155">
        <f>'[1]Automation Master'!$E$11*FO1124*FQ1124+GY1124</f>
        <v>0</v>
      </c>
      <c r="HA1124" s="155">
        <f>'[1]Automation Master'!$E$12*FO1124*FQ1124+GZ1124</f>
        <v>0</v>
      </c>
      <c r="HB1124" s="155">
        <f>'[1]Automation Master'!$E$13*FO1124*FQ1124+HA1124</f>
        <v>0</v>
      </c>
      <c r="HC1124" s="155">
        <f>'[1]Automation Master'!$F$10*FO1124*FQ1124+HB1124</f>
        <v>0</v>
      </c>
      <c r="HD1124" s="155">
        <f>'[1]Automation Master'!$F$11*FO1124*FQ1124+HC1124</f>
        <v>0</v>
      </c>
      <c r="HE1124" s="155">
        <f>'[1]Automation Master'!$F$12*FO1124*FQ1124+HD1124</f>
        <v>0</v>
      </c>
      <c r="HF1124" s="156">
        <f>'[1]Automation Master'!$F$13*FO1124*FQ1124+HE1124</f>
        <v>0</v>
      </c>
      <c r="HG1124" s="157"/>
      <c r="HH1124" s="157"/>
      <c r="HI1124" s="157"/>
      <c r="HJ1124" s="157"/>
      <c r="HK1124" s="157"/>
      <c r="HL1124" s="157"/>
      <c r="HM1124" s="157"/>
      <c r="HN1124" s="157"/>
      <c r="HO1124" s="157"/>
      <c r="HP1124" s="157"/>
      <c r="HQ1124" s="157"/>
      <c r="HR1124" s="157"/>
      <c r="HS1124" s="157"/>
      <c r="HT1124" s="157"/>
      <c r="HU1124" s="157"/>
      <c r="HV1124" s="157"/>
      <c r="HW1124" s="157"/>
      <c r="HX1124" s="157"/>
      <c r="HY1124" s="42"/>
      <c r="HZ1124" s="42"/>
      <c r="IA1124" s="148">
        <f t="shared" si="1292"/>
        <v>95</v>
      </c>
      <c r="IB1124" s="148">
        <f t="shared" si="1293"/>
        <v>95</v>
      </c>
      <c r="IC1124" s="148">
        <f t="shared" si="1294"/>
        <v>95</v>
      </c>
      <c r="ID1124" s="148">
        <f t="shared" si="1295"/>
        <v>95</v>
      </c>
      <c r="IE1124" s="148">
        <f t="shared" si="1296"/>
        <v>95</v>
      </c>
      <c r="IH1124">
        <f t="shared" si="1302"/>
        <v>93.985566569969208</v>
      </c>
      <c r="II1124">
        <f t="shared" si="1303"/>
        <v>93.268869351652455</v>
      </c>
      <c r="IJ1124">
        <f t="shared" si="1304"/>
        <v>92.761652636637066</v>
      </c>
      <c r="IK1124">
        <f t="shared" si="1305"/>
        <v>92.403608357507707</v>
      </c>
      <c r="IL1124">
        <f t="shared" si="1306"/>
        <v>92.403608357507707</v>
      </c>
      <c r="IN1124" s="42">
        <f t="shared" si="1297"/>
        <v>1.0678246631903072E-2</v>
      </c>
      <c r="IO1124" s="42">
        <f t="shared" si="1298"/>
        <v>1.8222427877342576E-2</v>
      </c>
      <c r="IP1124" s="42">
        <f t="shared" si="1299"/>
        <v>2.3561551193294037E-2</v>
      </c>
      <c r="IQ1124" s="42">
        <f t="shared" si="1300"/>
        <v>2.7330438342024133E-2</v>
      </c>
      <c r="IR1124" s="42">
        <f t="shared" si="1301"/>
        <v>2.7330438342024133E-2</v>
      </c>
      <c r="IT1124" s="9">
        <f t="shared" si="1344"/>
        <v>0</v>
      </c>
      <c r="IU1124" s="9">
        <f t="shared" si="1345"/>
        <v>0</v>
      </c>
      <c r="IV1124" s="9">
        <f t="shared" si="1346"/>
        <v>0</v>
      </c>
      <c r="IW1124" s="9">
        <f t="shared" si="1347"/>
        <v>0</v>
      </c>
      <c r="IX1124" s="9">
        <f t="shared" si="1348"/>
        <v>0</v>
      </c>
    </row>
    <row r="1125" spans="1:258" ht="15.75" hidden="1" thickBot="1" x14ac:dyDescent="0.3">
      <c r="A1125">
        <v>3</v>
      </c>
      <c r="B1125" t="s">
        <v>681</v>
      </c>
      <c r="C1125" t="s">
        <v>294</v>
      </c>
      <c r="D1125" t="s">
        <v>288</v>
      </c>
      <c r="E1125" t="s">
        <v>682</v>
      </c>
      <c r="F1125" t="s">
        <v>290</v>
      </c>
      <c r="G1125" t="s">
        <v>256</v>
      </c>
      <c r="H1125">
        <v>3</v>
      </c>
      <c r="K1125">
        <v>1</v>
      </c>
      <c r="L1125">
        <v>2</v>
      </c>
      <c r="P1125">
        <v>1</v>
      </c>
      <c r="U1125">
        <v>2</v>
      </c>
      <c r="Y1125">
        <v>3</v>
      </c>
      <c r="AE1125">
        <v>1</v>
      </c>
      <c r="AJ1125">
        <v>2</v>
      </c>
      <c r="AT1125">
        <v>3</v>
      </c>
      <c r="AU1125">
        <v>0</v>
      </c>
      <c r="AV1125">
        <v>0</v>
      </c>
      <c r="AW1125">
        <v>0</v>
      </c>
      <c r="AX1125">
        <v>3</v>
      </c>
      <c r="BB1125">
        <f t="shared" si="1319"/>
        <v>3</v>
      </c>
      <c r="BD1125">
        <f t="shared" si="1320"/>
        <v>3</v>
      </c>
      <c r="BE1125">
        <f t="shared" si="1321"/>
        <v>3</v>
      </c>
      <c r="BF1125">
        <f t="shared" si="1322"/>
        <v>3</v>
      </c>
      <c r="BH1125">
        <f t="shared" si="1323"/>
        <v>0</v>
      </c>
      <c r="BK1125" s="45">
        <f>IF(G1125="MEA",'[1]Net Hire Rate'!$E$7,IF(G1125="AMR",'[1]Net Hire Rate'!$F$7,IF(G1125="EUR",'[1]Net Hire Rate'!$G$7,IF(G1125="APAC",'[1]Net Hire Rate'!$H$7,0))))</f>
        <v>1.6761041902604757E-3</v>
      </c>
      <c r="BL1125" s="45">
        <f>IF(G1125="MEA",'[1]Net Hire Rate'!$E$8,IF(G1125="AMR",'[1]Net Hire Rate'!$F$8,IF(G1125="EUR",'[1]Net Hire Rate'!$G$8,IF(G1125="APAC",'[1]Net Hire Rate'!$H$8,0))))</f>
        <v>1.6761041902604757E-3</v>
      </c>
      <c r="BM1125" s="45">
        <f>IF(G1125="MEA",'[1]Net Hire Rate'!$E$9,IF(G1125="AMR",'[1]Net Hire Rate'!$F$9,IF(G1125="EUR",'[1]Net Hire Rate'!$G$9,IF(G1125="APAC",'[1]Net Hire Rate'!$H$9,0))))</f>
        <v>1.6761041902604757E-3</v>
      </c>
      <c r="BN1125" s="45">
        <f>IF(G1125="MEA",'[1]Net Hire Rate'!$E$10,IF(G1125="AMR",'[1]Net Hire Rate'!$F$10,IF(G1125="EUR",'[1]Net Hire Rate'!$G$10,IF(G1125="APAC",'[1]Net Hire Rate'!$H$10,0))))</f>
        <v>1.6761041902604757E-3</v>
      </c>
      <c r="BO1125" s="45">
        <f>IF(G1125="MEA",'[1]Net Hire Rate'!$E$11,IF(G1125="AMR",'[1]Net Hire Rate'!$F$11,IF(G1125="EUR",'[1]Net Hire Rate'!$G$11,IF(G1125="APAC",'[1]Net Hire Rate'!$H$11,0))))</f>
        <v>1.6761041902604757E-3</v>
      </c>
      <c r="BP1125" s="45">
        <f>IF(G1125="MEA",'[1]Net Hire Rate'!$E$12,IF(G1125="AMR",'[1]Net Hire Rate'!$F$12,IF(G1125="EUR",'[1]Net Hire Rate'!$G$12,IF(G1125="APAC",'[1]Net Hire Rate'!$H$12,0))))</f>
        <v>1.6761041902604757E-3</v>
      </c>
      <c r="BQ1125" s="147">
        <f t="shared" si="1324"/>
        <v>3</v>
      </c>
      <c r="BR1125" s="147">
        <f t="shared" si="1307"/>
        <v>3</v>
      </c>
      <c r="BS1125" s="147">
        <f t="shared" si="1325"/>
        <v>3.0050283125707811</v>
      </c>
      <c r="BT1125" s="148">
        <f t="shared" si="1308"/>
        <v>3.0050283125707811</v>
      </c>
      <c r="BU1125" s="149">
        <f t="shared" si="1326"/>
        <v>3.0100650531173323</v>
      </c>
      <c r="BV1125" s="148">
        <f t="shared" si="1309"/>
        <v>3.0100650531173323</v>
      </c>
      <c r="BW1125" s="148">
        <f t="shared" si="1327"/>
        <v>3.0151102357658188</v>
      </c>
      <c r="BX1125" s="148">
        <f t="shared" si="1310"/>
        <v>3.0151102357658188</v>
      </c>
      <c r="BY1125" s="148">
        <f t="shared" si="1328"/>
        <v>3.0201638746660828</v>
      </c>
      <c r="BZ1125" s="148">
        <f t="shared" si="1311"/>
        <v>3.0201638746660828</v>
      </c>
      <c r="CA1125" s="148">
        <f t="shared" si="1329"/>
        <v>3.025225983991684</v>
      </c>
      <c r="CB1125" s="148">
        <f t="shared" si="1312"/>
        <v>3.025225983991684</v>
      </c>
      <c r="CC1125" s="148"/>
      <c r="CD1125" s="38"/>
      <c r="CE1125" s="38"/>
      <c r="CF1125" s="38"/>
      <c r="CG1125" s="38"/>
      <c r="CH1125" s="38"/>
      <c r="CI1125" s="38"/>
      <c r="CJ1125" s="38"/>
      <c r="CK1125" s="41"/>
      <c r="CL1125" s="41"/>
      <c r="CM1125" s="40"/>
      <c r="CN1125" s="41"/>
      <c r="CO1125" s="41"/>
      <c r="CP1125" s="41"/>
      <c r="CQ1125" s="41"/>
      <c r="CR1125" s="41"/>
      <c r="CS1125" s="41"/>
      <c r="CT1125" s="41"/>
      <c r="CU1125" s="40"/>
      <c r="CV1125" s="41"/>
      <c r="CW1125" s="41"/>
      <c r="CX1125" s="41"/>
      <c r="CY1125" s="41"/>
      <c r="CZ1125" s="41"/>
      <c r="DA1125" s="41"/>
      <c r="DB1125" s="41"/>
      <c r="DC1125" s="40"/>
      <c r="DD1125" s="41"/>
      <c r="DE1125" s="41"/>
      <c r="DF1125" s="41"/>
      <c r="DG1125" s="41"/>
      <c r="DH1125" s="41"/>
      <c r="DI1125" s="41"/>
      <c r="DJ1125" s="41"/>
      <c r="DK1125" s="40"/>
      <c r="DL1125" s="41"/>
      <c r="DM1125" s="41"/>
      <c r="DN1125" s="41"/>
      <c r="DO1125" s="41"/>
      <c r="DP1125" s="41"/>
      <c r="DQ1125" s="41"/>
      <c r="DR1125" s="15"/>
      <c r="DS1125" s="151">
        <f t="shared" si="1313"/>
        <v>3</v>
      </c>
      <c r="DT1125" s="152">
        <f t="shared" si="1314"/>
        <v>0</v>
      </c>
      <c r="DU1125" s="7">
        <f t="shared" si="1315"/>
        <v>0</v>
      </c>
      <c r="DV1125" s="7">
        <f t="shared" si="1316"/>
        <v>0</v>
      </c>
      <c r="DW1125">
        <f t="shared" si="1317"/>
        <v>0</v>
      </c>
      <c r="DX1125">
        <f t="shared" si="1318"/>
        <v>0</v>
      </c>
      <c r="DZ1125">
        <f t="shared" si="1330"/>
        <v>3</v>
      </c>
      <c r="EA1125">
        <f t="shared" si="1331"/>
        <v>3</v>
      </c>
      <c r="EB1125">
        <f t="shared" si="1332"/>
        <v>3</v>
      </c>
      <c r="EC1125">
        <f t="shared" si="1333"/>
        <v>3</v>
      </c>
      <c r="ED1125">
        <f t="shared" si="1334"/>
        <v>3</v>
      </c>
      <c r="EE1125">
        <f t="shared" si="1335"/>
        <v>3</v>
      </c>
      <c r="EG1125">
        <f t="shared" si="1336"/>
        <v>3</v>
      </c>
      <c r="EH1125">
        <f t="shared" si="1337"/>
        <v>3</v>
      </c>
      <c r="EI1125">
        <f t="shared" si="1338"/>
        <v>3</v>
      </c>
      <c r="EJ1125">
        <f t="shared" si="1339"/>
        <v>3</v>
      </c>
      <c r="EK1125">
        <f t="shared" si="1340"/>
        <v>3</v>
      </c>
      <c r="EM1125">
        <f>IF($EM$9='[1]L&amp;D Numbers'!$E$6,'[1]L&amp;D Numbers'!$E$7)</f>
        <v>350</v>
      </c>
      <c r="EN1125">
        <f>IF($EN$9='[1]L&amp;D Numbers'!$F$6,'[1]L&amp;D Numbers'!$F$7)</f>
        <v>2000</v>
      </c>
      <c r="EO1125">
        <f>IF($EO$9='[1]L&amp;D Numbers'!$G$6,'[1]L&amp;D Numbers'!$G$7)</f>
        <v>2000</v>
      </c>
      <c r="EP1125">
        <f>IF($EP$9='[1]L&amp;D Numbers'!$H$6,'[1]L&amp;D Numbers'!$H$7)</f>
        <v>2000</v>
      </c>
      <c r="EQ1125">
        <f>IF($EQ$9='[1]L&amp;D Numbers'!$I$6,'[1]L&amp;D Numbers'!$I$7)</f>
        <v>2000</v>
      </c>
      <c r="ER1125">
        <f>IF($ER$9='[1]L&amp;D Numbers'!$J$6,'[1]L&amp;D Numbers'!$J$7)</f>
        <v>0</v>
      </c>
      <c r="ET1125" s="45">
        <f>'[1]L&amp;D Master'!$E$10</f>
        <v>1.0678246631903041E-2</v>
      </c>
      <c r="EU1125" s="45">
        <f>ET1125+'[1]L&amp;D Master'!$F$10</f>
        <v>1.8222427877342538E-2</v>
      </c>
      <c r="EV1125" s="45">
        <f>EU1125+'[1]L&amp;D Master'!$G$10</f>
        <v>2.3561551193294058E-2</v>
      </c>
      <c r="EW1125" s="45">
        <f>EV1125+'[1]L&amp;D Master'!$H$10</f>
        <v>2.7330438342024234E-2</v>
      </c>
      <c r="EX1125" s="45">
        <f>EW1125+'[1]L&amp;D Master'!$I$10</f>
        <v>2.9999999999999995E-2</v>
      </c>
      <c r="EY1125" s="45"/>
      <c r="EZ1125" s="45">
        <f t="shared" si="1341"/>
        <v>1.0678246631903041E-2</v>
      </c>
      <c r="FA1125" s="45">
        <f t="shared" si="1342"/>
        <v>1.8222427877342538E-2</v>
      </c>
      <c r="FB1125" s="45">
        <f t="shared" si="1342"/>
        <v>2.3561551193294058E-2</v>
      </c>
      <c r="FC1125" s="45">
        <f t="shared" si="1342"/>
        <v>2.7330438342024234E-2</v>
      </c>
      <c r="FD1125" s="45">
        <f t="shared" si="1342"/>
        <v>2.7330438342024234E-2</v>
      </c>
      <c r="FE1125" s="45"/>
      <c r="FF1125">
        <f t="shared" si="1287"/>
        <v>2.9679652601042905</v>
      </c>
      <c r="FG1125">
        <f t="shared" si="1288"/>
        <v>2.9453327163679726</v>
      </c>
      <c r="FH1125">
        <f t="shared" si="1289"/>
        <v>2.9293153464201178</v>
      </c>
      <c r="FI1125">
        <f t="shared" si="1290"/>
        <v>2.9180086849739273</v>
      </c>
      <c r="FJ1125">
        <f t="shared" si="1291"/>
        <v>2.9180086849739273</v>
      </c>
      <c r="FL1125" s="34"/>
      <c r="FM1125" s="34"/>
      <c r="FN1125" s="34"/>
      <c r="FO1125" s="34"/>
      <c r="FP1125" s="34"/>
      <c r="FQ1125" s="153">
        <f t="shared" si="1343"/>
        <v>0.125</v>
      </c>
      <c r="FR1125" s="153"/>
      <c r="FS1125" s="42"/>
      <c r="FT1125" s="42"/>
      <c r="FU1125" s="42"/>
      <c r="FV1125" s="42"/>
      <c r="FW1125" s="42"/>
      <c r="FX1125" s="42"/>
      <c r="FY1125" s="42"/>
      <c r="FZ1125" s="42"/>
      <c r="GA1125" s="42"/>
      <c r="GB1125" s="42"/>
      <c r="GC1125" s="42"/>
      <c r="GD1125" s="42"/>
      <c r="GE1125" s="42"/>
      <c r="GF1125" s="42"/>
      <c r="GG1125" s="42"/>
      <c r="GH1125" s="42"/>
      <c r="GI1125" s="42"/>
      <c r="GJ1125" s="42"/>
      <c r="GK1125" s="42"/>
      <c r="GL1125" s="42"/>
      <c r="GM1125" s="154">
        <f>'[1]Automation Master'!$B$10*FQ1125*FO1125</f>
        <v>0</v>
      </c>
      <c r="GN1125" s="155">
        <f>'[1]Automation Master'!$B$11*FO1125*FQ1125+GM1125</f>
        <v>0</v>
      </c>
      <c r="GO1125" s="155">
        <f>'[1]Automation Master'!$B$12*FO1125*FQ1125+GN1125</f>
        <v>0</v>
      </c>
      <c r="GP1125" s="155">
        <f>'[1]Automation Master'!$B$13*FO1125*FQ1125+GO1125</f>
        <v>0</v>
      </c>
      <c r="GQ1125" s="155">
        <f>'[1]Automation Master'!$C$10*FO1125*FQ1125+GP1125</f>
        <v>0</v>
      </c>
      <c r="GR1125" s="155">
        <f>'[1]Automation Master'!$C$11*FO1125*FQ1125+GQ1125</f>
        <v>0</v>
      </c>
      <c r="GS1125" s="155">
        <f>'[1]Automation Master'!$C$12*FO1125*FQ1125+GR1125</f>
        <v>0</v>
      </c>
      <c r="GT1125" s="155">
        <f>'[1]Automation Master'!$C$13*FO1125*FQ1125+GS1125</f>
        <v>0</v>
      </c>
      <c r="GU1125" s="155">
        <f>'[1]Automation Master'!$D$10*FO1125*FQ1125+GT1125</f>
        <v>0</v>
      </c>
      <c r="GV1125" s="155">
        <f>'[1]Automation Master'!$D$11*FO1125*FQ1125+GU1125</f>
        <v>0</v>
      </c>
      <c r="GW1125" s="155">
        <f>'[1]Automation Master'!$D$12*FO1125*FQ1125+GV1125</f>
        <v>0</v>
      </c>
      <c r="GX1125" s="155">
        <f>'[1]Automation Master'!$D$13*FO1125*FQ1125+GW1125</f>
        <v>0</v>
      </c>
      <c r="GY1125" s="155">
        <f>'[1]Automation Master'!$E$10*FO1125*FQ1125+GX1125</f>
        <v>0</v>
      </c>
      <c r="GZ1125" s="155">
        <f>'[1]Automation Master'!$E$11*FO1125*FQ1125+GY1125</f>
        <v>0</v>
      </c>
      <c r="HA1125" s="155">
        <f>'[1]Automation Master'!$E$12*FO1125*FQ1125+GZ1125</f>
        <v>0</v>
      </c>
      <c r="HB1125" s="155">
        <f>'[1]Automation Master'!$E$13*FO1125*FQ1125+HA1125</f>
        <v>0</v>
      </c>
      <c r="HC1125" s="155">
        <f>'[1]Automation Master'!$F$10*FO1125*FQ1125+HB1125</f>
        <v>0</v>
      </c>
      <c r="HD1125" s="155">
        <f>'[1]Automation Master'!$F$11*FO1125*FQ1125+HC1125</f>
        <v>0</v>
      </c>
      <c r="HE1125" s="155">
        <f>'[1]Automation Master'!$F$12*FO1125*FQ1125+HD1125</f>
        <v>0</v>
      </c>
      <c r="HF1125" s="156">
        <f>'[1]Automation Master'!$F$13*FO1125*FQ1125+HE1125</f>
        <v>0</v>
      </c>
      <c r="HG1125" s="157"/>
      <c r="HH1125" s="157"/>
      <c r="HI1125" s="157"/>
      <c r="HJ1125" s="157"/>
      <c r="HK1125" s="157"/>
      <c r="HL1125" s="157"/>
      <c r="HM1125" s="157"/>
      <c r="HN1125" s="157"/>
      <c r="HO1125" s="157"/>
      <c r="HP1125" s="157"/>
      <c r="HQ1125" s="157"/>
      <c r="HR1125" s="157"/>
      <c r="HS1125" s="157"/>
      <c r="HT1125" s="157"/>
      <c r="HU1125" s="157"/>
      <c r="HV1125" s="157"/>
      <c r="HW1125" s="157"/>
      <c r="HX1125" s="157"/>
      <c r="HY1125" s="42"/>
      <c r="HZ1125" s="42"/>
      <c r="IA1125" s="148">
        <f t="shared" si="1292"/>
        <v>3</v>
      </c>
      <c r="IB1125" s="148">
        <f t="shared" si="1293"/>
        <v>3</v>
      </c>
      <c r="IC1125" s="148">
        <f t="shared" si="1294"/>
        <v>3</v>
      </c>
      <c r="ID1125" s="148">
        <f t="shared" si="1295"/>
        <v>3</v>
      </c>
      <c r="IE1125" s="148">
        <f t="shared" si="1296"/>
        <v>3</v>
      </c>
      <c r="IH1125">
        <f t="shared" si="1302"/>
        <v>2.9679652601042905</v>
      </c>
      <c r="II1125">
        <f t="shared" si="1303"/>
        <v>2.9453327163679726</v>
      </c>
      <c r="IJ1125">
        <f t="shared" si="1304"/>
        <v>2.9293153464201178</v>
      </c>
      <c r="IK1125">
        <f t="shared" si="1305"/>
        <v>2.9180086849739273</v>
      </c>
      <c r="IL1125">
        <f t="shared" si="1306"/>
        <v>2.9180086849739273</v>
      </c>
      <c r="IN1125" s="42">
        <f t="shared" si="1297"/>
        <v>1.0678246631903162E-2</v>
      </c>
      <c r="IO1125" s="42">
        <f t="shared" si="1298"/>
        <v>1.8222427877342479E-2</v>
      </c>
      <c r="IP1125" s="42">
        <f t="shared" si="1299"/>
        <v>2.3561551193294061E-2</v>
      </c>
      <c r="IQ1125" s="42">
        <f t="shared" si="1300"/>
        <v>2.7330438342024237E-2</v>
      </c>
      <c r="IR1125" s="42">
        <f t="shared" si="1301"/>
        <v>2.7330438342024237E-2</v>
      </c>
      <c r="IT1125" s="9">
        <f t="shared" si="1344"/>
        <v>0</v>
      </c>
      <c r="IU1125" s="9">
        <f t="shared" si="1345"/>
        <v>0</v>
      </c>
      <c r="IV1125" s="9">
        <f t="shared" si="1346"/>
        <v>0</v>
      </c>
      <c r="IW1125" s="9">
        <f t="shared" si="1347"/>
        <v>0</v>
      </c>
      <c r="IX1125" s="9">
        <f t="shared" si="1348"/>
        <v>0</v>
      </c>
    </row>
    <row r="1126" spans="1:258" ht="15.75" hidden="1" thickBot="1" x14ac:dyDescent="0.3">
      <c r="A1126">
        <v>41</v>
      </c>
      <c r="B1126" t="s">
        <v>681</v>
      </c>
      <c r="C1126" t="s">
        <v>309</v>
      </c>
      <c r="D1126" t="s">
        <v>288</v>
      </c>
      <c r="E1126" t="s">
        <v>682</v>
      </c>
      <c r="F1126" t="s">
        <v>290</v>
      </c>
      <c r="G1126" t="s">
        <v>256</v>
      </c>
      <c r="H1126">
        <v>8</v>
      </c>
      <c r="I1126">
        <v>33</v>
      </c>
      <c r="K1126">
        <v>2</v>
      </c>
      <c r="L1126">
        <v>6</v>
      </c>
      <c r="M1126">
        <v>33</v>
      </c>
      <c r="Q1126">
        <v>1</v>
      </c>
      <c r="R1126">
        <v>1</v>
      </c>
      <c r="S1126">
        <v>4</v>
      </c>
      <c r="T1126">
        <v>1</v>
      </c>
      <c r="U1126">
        <v>1</v>
      </c>
      <c r="X1126">
        <v>33</v>
      </c>
      <c r="Y1126">
        <v>8</v>
      </c>
      <c r="AA1126">
        <v>33</v>
      </c>
      <c r="AB1126">
        <v>4</v>
      </c>
      <c r="AE1126">
        <v>2</v>
      </c>
      <c r="AG1126">
        <v>1</v>
      </c>
      <c r="AK1126">
        <v>1</v>
      </c>
      <c r="AL1126">
        <v>33</v>
      </c>
      <c r="AQ1126">
        <v>1</v>
      </c>
      <c r="AT1126">
        <v>41</v>
      </c>
      <c r="AU1126">
        <v>0</v>
      </c>
      <c r="AV1126">
        <v>0</v>
      </c>
      <c r="AW1126">
        <v>41</v>
      </c>
      <c r="AX1126">
        <v>0</v>
      </c>
      <c r="BB1126">
        <f t="shared" si="1319"/>
        <v>41</v>
      </c>
      <c r="BD1126">
        <f t="shared" si="1320"/>
        <v>41</v>
      </c>
      <c r="BE1126">
        <f t="shared" si="1321"/>
        <v>41</v>
      </c>
      <c r="BF1126">
        <f t="shared" si="1322"/>
        <v>41</v>
      </c>
      <c r="BH1126">
        <f t="shared" si="1323"/>
        <v>0</v>
      </c>
      <c r="BK1126" s="45">
        <f>IF(G1126="MEA",'[1]Net Hire Rate'!$E$7,IF(G1126="AMR",'[1]Net Hire Rate'!$F$7,IF(G1126="EUR",'[1]Net Hire Rate'!$G$7,IF(G1126="APAC",'[1]Net Hire Rate'!$H$7,0))))</f>
        <v>1.6761041902604757E-3</v>
      </c>
      <c r="BL1126" s="45">
        <f>IF(G1126="MEA",'[1]Net Hire Rate'!$E$8,IF(G1126="AMR",'[1]Net Hire Rate'!$F$8,IF(G1126="EUR",'[1]Net Hire Rate'!$G$8,IF(G1126="APAC",'[1]Net Hire Rate'!$H$8,0))))</f>
        <v>1.6761041902604757E-3</v>
      </c>
      <c r="BM1126" s="45">
        <f>IF(G1126="MEA",'[1]Net Hire Rate'!$E$9,IF(G1126="AMR",'[1]Net Hire Rate'!$F$9,IF(G1126="EUR",'[1]Net Hire Rate'!$G$9,IF(G1126="APAC",'[1]Net Hire Rate'!$H$9,0))))</f>
        <v>1.6761041902604757E-3</v>
      </c>
      <c r="BN1126" s="45">
        <f>IF(G1126="MEA",'[1]Net Hire Rate'!$E$10,IF(G1126="AMR",'[1]Net Hire Rate'!$F$10,IF(G1126="EUR",'[1]Net Hire Rate'!$G$10,IF(G1126="APAC",'[1]Net Hire Rate'!$H$10,0))))</f>
        <v>1.6761041902604757E-3</v>
      </c>
      <c r="BO1126" s="45">
        <f>IF(G1126="MEA",'[1]Net Hire Rate'!$E$11,IF(G1126="AMR",'[1]Net Hire Rate'!$F$11,IF(G1126="EUR",'[1]Net Hire Rate'!$G$11,IF(G1126="APAC",'[1]Net Hire Rate'!$H$11,0))))</f>
        <v>1.6761041902604757E-3</v>
      </c>
      <c r="BP1126" s="45">
        <f>IF(G1126="MEA",'[1]Net Hire Rate'!$E$12,IF(G1126="AMR",'[1]Net Hire Rate'!$F$12,IF(G1126="EUR",'[1]Net Hire Rate'!$G$12,IF(G1126="APAC",'[1]Net Hire Rate'!$H$12,0))))</f>
        <v>1.6761041902604757E-3</v>
      </c>
      <c r="BQ1126" s="147">
        <f t="shared" si="1324"/>
        <v>41</v>
      </c>
      <c r="BR1126" s="147">
        <f t="shared" si="1307"/>
        <v>41</v>
      </c>
      <c r="BS1126" s="147">
        <f t="shared" si="1325"/>
        <v>41.068720271800679</v>
      </c>
      <c r="BT1126" s="148">
        <f t="shared" si="1308"/>
        <v>41.068720271800679</v>
      </c>
      <c r="BU1126" s="149">
        <f t="shared" si="1326"/>
        <v>41.137555725936878</v>
      </c>
      <c r="BV1126" s="148">
        <f t="shared" si="1309"/>
        <v>41.137555725936878</v>
      </c>
      <c r="BW1126" s="148">
        <f t="shared" si="1327"/>
        <v>41.206506555466191</v>
      </c>
      <c r="BX1126" s="148">
        <f t="shared" si="1310"/>
        <v>40.206506555466191</v>
      </c>
      <c r="BY1126" s="148">
        <f t="shared" si="1328"/>
        <v>40.273896849579543</v>
      </c>
      <c r="BZ1126" s="148">
        <f t="shared" si="1311"/>
        <v>40.273896849579543</v>
      </c>
      <c r="CA1126" s="148">
        <f t="shared" si="1329"/>
        <v>40.341400096847238</v>
      </c>
      <c r="CB1126" s="148">
        <f t="shared" si="1312"/>
        <v>40.341400096847238</v>
      </c>
      <c r="CC1126" s="148"/>
      <c r="CD1126" s="38"/>
      <c r="CE1126" s="38"/>
      <c r="CF1126" s="38"/>
      <c r="CG1126" s="38"/>
      <c r="CH1126" s="38"/>
      <c r="CI1126" s="38"/>
      <c r="CJ1126" s="38"/>
      <c r="CK1126" s="41"/>
      <c r="CL1126" s="41"/>
      <c r="CM1126" s="40"/>
      <c r="CN1126" s="41"/>
      <c r="CO1126" s="41"/>
      <c r="CP1126" s="41"/>
      <c r="CQ1126" s="41"/>
      <c r="CR1126" s="41"/>
      <c r="CS1126" s="41"/>
      <c r="CT1126" s="41"/>
      <c r="CU1126" s="40"/>
      <c r="CV1126" s="41"/>
      <c r="CW1126" s="41"/>
      <c r="CX1126" s="41"/>
      <c r="CY1126" s="41"/>
      <c r="CZ1126" s="41"/>
      <c r="DA1126" s="41"/>
      <c r="DB1126" s="41"/>
      <c r="DC1126" s="40"/>
      <c r="DD1126" s="41"/>
      <c r="DE1126" s="41"/>
      <c r="DF1126" s="41"/>
      <c r="DG1126" s="41"/>
      <c r="DH1126" s="41"/>
      <c r="DI1126" s="41"/>
      <c r="DJ1126" s="41"/>
      <c r="DK1126" s="40"/>
      <c r="DL1126" s="41"/>
      <c r="DM1126" s="41"/>
      <c r="DN1126" s="41"/>
      <c r="DO1126" s="41"/>
      <c r="DP1126" s="41"/>
      <c r="DQ1126" s="41"/>
      <c r="DR1126" s="15"/>
      <c r="DS1126" s="151">
        <f t="shared" si="1313"/>
        <v>41</v>
      </c>
      <c r="DT1126" s="152">
        <f t="shared" si="1314"/>
        <v>0</v>
      </c>
      <c r="DU1126" s="7">
        <f t="shared" si="1315"/>
        <v>0</v>
      </c>
      <c r="DV1126" s="7">
        <f t="shared" si="1316"/>
        <v>0</v>
      </c>
      <c r="DW1126">
        <f t="shared" si="1317"/>
        <v>0</v>
      </c>
      <c r="DX1126">
        <f t="shared" si="1318"/>
        <v>0</v>
      </c>
      <c r="DZ1126">
        <f t="shared" si="1330"/>
        <v>41</v>
      </c>
      <c r="EA1126">
        <f t="shared" si="1331"/>
        <v>41</v>
      </c>
      <c r="EB1126">
        <f t="shared" si="1332"/>
        <v>41</v>
      </c>
      <c r="EC1126">
        <f t="shared" si="1333"/>
        <v>41</v>
      </c>
      <c r="ED1126">
        <f t="shared" si="1334"/>
        <v>41</v>
      </c>
      <c r="EE1126">
        <f t="shared" si="1335"/>
        <v>41</v>
      </c>
      <c r="EG1126">
        <f t="shared" si="1336"/>
        <v>41</v>
      </c>
      <c r="EH1126">
        <f t="shared" si="1337"/>
        <v>41</v>
      </c>
      <c r="EI1126">
        <f t="shared" si="1338"/>
        <v>41</v>
      </c>
      <c r="EJ1126">
        <f t="shared" si="1339"/>
        <v>41</v>
      </c>
      <c r="EK1126">
        <f t="shared" si="1340"/>
        <v>41</v>
      </c>
      <c r="EM1126">
        <f>IF($EM$9='[1]L&amp;D Numbers'!$E$6,'[1]L&amp;D Numbers'!$E$7)</f>
        <v>350</v>
      </c>
      <c r="EN1126">
        <f>IF($EN$9='[1]L&amp;D Numbers'!$F$6,'[1]L&amp;D Numbers'!$F$7)</f>
        <v>2000</v>
      </c>
      <c r="EO1126">
        <f>IF($EO$9='[1]L&amp;D Numbers'!$G$6,'[1]L&amp;D Numbers'!$G$7)</f>
        <v>2000</v>
      </c>
      <c r="EP1126">
        <f>IF($EP$9='[1]L&amp;D Numbers'!$H$6,'[1]L&amp;D Numbers'!$H$7)</f>
        <v>2000</v>
      </c>
      <c r="EQ1126">
        <f>IF($EQ$9='[1]L&amp;D Numbers'!$I$6,'[1]L&amp;D Numbers'!$I$7)</f>
        <v>2000</v>
      </c>
      <c r="ER1126">
        <f>IF($ER$9='[1]L&amp;D Numbers'!$J$6,'[1]L&amp;D Numbers'!$J$7)</f>
        <v>0</v>
      </c>
      <c r="ET1126" s="45">
        <f>'[1]L&amp;D Master'!$E$10</f>
        <v>1.0678246631903041E-2</v>
      </c>
      <c r="EU1126" s="45">
        <f>ET1126+'[1]L&amp;D Master'!$F$10</f>
        <v>1.8222427877342538E-2</v>
      </c>
      <c r="EV1126" s="45">
        <f>EU1126+'[1]L&amp;D Master'!$G$10</f>
        <v>2.3561551193294058E-2</v>
      </c>
      <c r="EW1126" s="45">
        <f>EV1126+'[1]L&amp;D Master'!$H$10</f>
        <v>2.7330438342024234E-2</v>
      </c>
      <c r="EX1126" s="45">
        <f>EW1126+'[1]L&amp;D Master'!$I$10</f>
        <v>2.9999999999999995E-2</v>
      </c>
      <c r="EY1126" s="45"/>
      <c r="EZ1126" s="45">
        <f t="shared" si="1341"/>
        <v>1.0678246631903041E-2</v>
      </c>
      <c r="FA1126" s="45">
        <f t="shared" si="1342"/>
        <v>1.8222427877342538E-2</v>
      </c>
      <c r="FB1126" s="45">
        <f t="shared" si="1342"/>
        <v>2.3561551193294058E-2</v>
      </c>
      <c r="FC1126" s="45">
        <f t="shared" si="1342"/>
        <v>2.7330438342024234E-2</v>
      </c>
      <c r="FD1126" s="45">
        <f t="shared" si="1342"/>
        <v>2.7330438342024234E-2</v>
      </c>
      <c r="FE1126" s="45"/>
      <c r="FF1126">
        <f t="shared" si="1287"/>
        <v>40.562191888091974</v>
      </c>
      <c r="FG1126">
        <f t="shared" si="1288"/>
        <v>40.252880457028958</v>
      </c>
      <c r="FH1126">
        <f t="shared" si="1289"/>
        <v>40.033976401074945</v>
      </c>
      <c r="FI1126">
        <f t="shared" si="1290"/>
        <v>39.87945202797701</v>
      </c>
      <c r="FJ1126">
        <f t="shared" si="1291"/>
        <v>39.87945202797701</v>
      </c>
      <c r="FL1126" s="34"/>
      <c r="FM1126" s="34"/>
      <c r="FN1126" s="34"/>
      <c r="FO1126" s="34"/>
      <c r="FP1126" s="34"/>
      <c r="FQ1126" s="153">
        <f t="shared" si="1343"/>
        <v>0.125</v>
      </c>
      <c r="FR1126" s="153"/>
      <c r="FS1126" s="42"/>
      <c r="FT1126" s="42"/>
      <c r="FU1126" s="42"/>
      <c r="FV1126" s="42"/>
      <c r="FW1126" s="42"/>
      <c r="FX1126" s="42"/>
      <c r="FY1126" s="42"/>
      <c r="FZ1126" s="42"/>
      <c r="GA1126" s="42"/>
      <c r="GB1126" s="42"/>
      <c r="GC1126" s="42"/>
      <c r="GD1126" s="42"/>
      <c r="GE1126" s="42"/>
      <c r="GF1126" s="42"/>
      <c r="GG1126" s="42"/>
      <c r="GH1126" s="42"/>
      <c r="GI1126" s="42"/>
      <c r="GJ1126" s="42"/>
      <c r="GK1126" s="42"/>
      <c r="GL1126" s="42"/>
      <c r="GM1126" s="154">
        <f>'[1]Automation Master'!$B$10*FQ1126*FO1126</f>
        <v>0</v>
      </c>
      <c r="GN1126" s="155">
        <f>'[1]Automation Master'!$B$11*FO1126*FQ1126+GM1126</f>
        <v>0</v>
      </c>
      <c r="GO1126" s="155">
        <f>'[1]Automation Master'!$B$12*FO1126*FQ1126+GN1126</f>
        <v>0</v>
      </c>
      <c r="GP1126" s="155">
        <f>'[1]Automation Master'!$B$13*FO1126*FQ1126+GO1126</f>
        <v>0</v>
      </c>
      <c r="GQ1126" s="155">
        <f>'[1]Automation Master'!$C$10*FO1126*FQ1126+GP1126</f>
        <v>0</v>
      </c>
      <c r="GR1126" s="155">
        <f>'[1]Automation Master'!$C$11*FO1126*FQ1126+GQ1126</f>
        <v>0</v>
      </c>
      <c r="GS1126" s="155">
        <f>'[1]Automation Master'!$C$12*FO1126*FQ1126+GR1126</f>
        <v>0</v>
      </c>
      <c r="GT1126" s="155">
        <f>'[1]Automation Master'!$C$13*FO1126*FQ1126+GS1126</f>
        <v>0</v>
      </c>
      <c r="GU1126" s="155">
        <f>'[1]Automation Master'!$D$10*FO1126*FQ1126+GT1126</f>
        <v>0</v>
      </c>
      <c r="GV1126" s="155">
        <f>'[1]Automation Master'!$D$11*FO1126*FQ1126+GU1126</f>
        <v>0</v>
      </c>
      <c r="GW1126" s="155">
        <f>'[1]Automation Master'!$D$12*FO1126*FQ1126+GV1126</f>
        <v>0</v>
      </c>
      <c r="GX1126" s="155">
        <f>'[1]Automation Master'!$D$13*FO1126*FQ1126+GW1126</f>
        <v>0</v>
      </c>
      <c r="GY1126" s="155">
        <f>'[1]Automation Master'!$E$10*FO1126*FQ1126+GX1126</f>
        <v>0</v>
      </c>
      <c r="GZ1126" s="155">
        <f>'[1]Automation Master'!$E$11*FO1126*FQ1126+GY1126</f>
        <v>0</v>
      </c>
      <c r="HA1126" s="155">
        <f>'[1]Automation Master'!$E$12*FO1126*FQ1126+GZ1126</f>
        <v>0</v>
      </c>
      <c r="HB1126" s="155">
        <f>'[1]Automation Master'!$E$13*FO1126*FQ1126+HA1126</f>
        <v>0</v>
      </c>
      <c r="HC1126" s="155">
        <f>'[1]Automation Master'!$F$10*FO1126*FQ1126+HB1126</f>
        <v>0</v>
      </c>
      <c r="HD1126" s="155">
        <f>'[1]Automation Master'!$F$11*FO1126*FQ1126+HC1126</f>
        <v>0</v>
      </c>
      <c r="HE1126" s="155">
        <f>'[1]Automation Master'!$F$12*FO1126*FQ1126+HD1126</f>
        <v>0</v>
      </c>
      <c r="HF1126" s="156">
        <f>'[1]Automation Master'!$F$13*FO1126*FQ1126+HE1126</f>
        <v>0</v>
      </c>
      <c r="HG1126" s="157"/>
      <c r="HH1126" s="157"/>
      <c r="HI1126" s="157"/>
      <c r="HJ1126" s="157"/>
      <c r="HK1126" s="157"/>
      <c r="HL1126" s="157"/>
      <c r="HM1126" s="157"/>
      <c r="HN1126" s="157"/>
      <c r="HO1126" s="157"/>
      <c r="HP1126" s="157"/>
      <c r="HQ1126" s="157"/>
      <c r="HR1126" s="157"/>
      <c r="HS1126" s="157"/>
      <c r="HT1126" s="157"/>
      <c r="HU1126" s="157"/>
      <c r="HV1126" s="157"/>
      <c r="HW1126" s="157"/>
      <c r="HX1126" s="157"/>
      <c r="HY1126" s="42"/>
      <c r="HZ1126" s="42"/>
      <c r="IA1126" s="148">
        <f t="shared" si="1292"/>
        <v>41</v>
      </c>
      <c r="IB1126" s="148">
        <f t="shared" si="1293"/>
        <v>41</v>
      </c>
      <c r="IC1126" s="148">
        <f t="shared" si="1294"/>
        <v>41</v>
      </c>
      <c r="ID1126" s="148">
        <f t="shared" si="1295"/>
        <v>41</v>
      </c>
      <c r="IE1126" s="148">
        <f t="shared" si="1296"/>
        <v>41</v>
      </c>
      <c r="IH1126">
        <f t="shared" si="1302"/>
        <v>40.562191888091974</v>
      </c>
      <c r="II1126">
        <f t="shared" si="1303"/>
        <v>40.252880457028958</v>
      </c>
      <c r="IJ1126">
        <f t="shared" si="1304"/>
        <v>40.033976401074945</v>
      </c>
      <c r="IK1126">
        <f t="shared" si="1305"/>
        <v>39.87945202797701</v>
      </c>
      <c r="IL1126">
        <f t="shared" si="1306"/>
        <v>39.87945202797701</v>
      </c>
      <c r="IN1126" s="42">
        <f t="shared" si="1297"/>
        <v>1.0678246631903083E-2</v>
      </c>
      <c r="IO1126" s="42">
        <f t="shared" si="1298"/>
        <v>1.8222427877342486E-2</v>
      </c>
      <c r="IP1126" s="42">
        <f t="shared" si="1299"/>
        <v>2.356155119329403E-2</v>
      </c>
      <c r="IQ1126" s="42">
        <f t="shared" si="1300"/>
        <v>2.7330438342024154E-2</v>
      </c>
      <c r="IR1126" s="42">
        <f t="shared" si="1301"/>
        <v>2.7330438342024154E-2</v>
      </c>
      <c r="IT1126" s="9">
        <f t="shared" si="1344"/>
        <v>0</v>
      </c>
      <c r="IU1126" s="9">
        <f t="shared" si="1345"/>
        <v>0</v>
      </c>
      <c r="IV1126" s="9">
        <f t="shared" si="1346"/>
        <v>0</v>
      </c>
      <c r="IW1126" s="9">
        <f t="shared" si="1347"/>
        <v>0</v>
      </c>
      <c r="IX1126" s="9">
        <f t="shared" si="1348"/>
        <v>0</v>
      </c>
    </row>
    <row r="1127" spans="1:258" ht="15.75" hidden="1" thickBot="1" x14ac:dyDescent="0.3">
      <c r="A1127">
        <v>682</v>
      </c>
      <c r="B1127" t="s">
        <v>681</v>
      </c>
      <c r="C1127" t="s">
        <v>297</v>
      </c>
      <c r="D1127" t="s">
        <v>288</v>
      </c>
      <c r="E1127" t="s">
        <v>682</v>
      </c>
      <c r="F1127" t="s">
        <v>290</v>
      </c>
      <c r="G1127" t="s">
        <v>256</v>
      </c>
      <c r="H1127">
        <v>488</v>
      </c>
      <c r="I1127">
        <v>194</v>
      </c>
      <c r="K1127">
        <v>38</v>
      </c>
      <c r="L1127">
        <v>450</v>
      </c>
      <c r="M1127">
        <v>194</v>
      </c>
      <c r="P1127">
        <v>1</v>
      </c>
      <c r="Q1127">
        <v>10</v>
      </c>
      <c r="R1127">
        <v>59</v>
      </c>
      <c r="S1127">
        <v>111</v>
      </c>
      <c r="T1127">
        <v>270</v>
      </c>
      <c r="U1127">
        <v>36</v>
      </c>
      <c r="W1127">
        <v>1</v>
      </c>
      <c r="X1127">
        <v>194</v>
      </c>
      <c r="Y1127">
        <v>488</v>
      </c>
      <c r="AA1127">
        <v>194</v>
      </c>
      <c r="AB1127">
        <v>168</v>
      </c>
      <c r="AE1127">
        <v>21</v>
      </c>
      <c r="AF1127">
        <v>28</v>
      </c>
      <c r="AG1127">
        <v>3</v>
      </c>
      <c r="AH1127">
        <v>84</v>
      </c>
      <c r="AJ1127">
        <v>5</v>
      </c>
      <c r="AK1127">
        <v>7</v>
      </c>
      <c r="AL1127">
        <v>366</v>
      </c>
      <c r="AP1127">
        <v>3</v>
      </c>
      <c r="AQ1127">
        <v>1</v>
      </c>
      <c r="AR1127">
        <v>4</v>
      </c>
      <c r="AS1127">
        <v>2</v>
      </c>
      <c r="AT1127">
        <v>682</v>
      </c>
      <c r="AU1127">
        <v>682</v>
      </c>
      <c r="AV1127">
        <v>0</v>
      </c>
      <c r="AW1127">
        <v>0</v>
      </c>
      <c r="AX1127">
        <v>0</v>
      </c>
      <c r="BB1127">
        <f t="shared" si="1319"/>
        <v>682</v>
      </c>
      <c r="BD1127">
        <f t="shared" si="1320"/>
        <v>682</v>
      </c>
      <c r="BE1127">
        <f t="shared" si="1321"/>
        <v>682</v>
      </c>
      <c r="BF1127">
        <f t="shared" si="1322"/>
        <v>682</v>
      </c>
      <c r="BH1127">
        <f t="shared" si="1323"/>
        <v>0</v>
      </c>
      <c r="BK1127" s="45">
        <f>IF(G1127="MEA",'[1]Net Hire Rate'!$E$7,IF(G1127="AMR",'[1]Net Hire Rate'!$F$7,IF(G1127="EUR",'[1]Net Hire Rate'!$G$7,IF(G1127="APAC",'[1]Net Hire Rate'!$H$7,0))))</f>
        <v>1.6761041902604757E-3</v>
      </c>
      <c r="BL1127" s="45">
        <f>IF(G1127="MEA",'[1]Net Hire Rate'!$E$8,IF(G1127="AMR",'[1]Net Hire Rate'!$F$8,IF(G1127="EUR",'[1]Net Hire Rate'!$G$8,IF(G1127="APAC",'[1]Net Hire Rate'!$H$8,0))))</f>
        <v>1.6761041902604757E-3</v>
      </c>
      <c r="BM1127" s="45">
        <f>IF(G1127="MEA",'[1]Net Hire Rate'!$E$9,IF(G1127="AMR",'[1]Net Hire Rate'!$F$9,IF(G1127="EUR",'[1]Net Hire Rate'!$G$9,IF(G1127="APAC",'[1]Net Hire Rate'!$H$9,0))))</f>
        <v>1.6761041902604757E-3</v>
      </c>
      <c r="BN1127" s="45">
        <f>IF(G1127="MEA",'[1]Net Hire Rate'!$E$10,IF(G1127="AMR",'[1]Net Hire Rate'!$F$10,IF(G1127="EUR",'[1]Net Hire Rate'!$G$10,IF(G1127="APAC",'[1]Net Hire Rate'!$H$10,0))))</f>
        <v>1.6761041902604757E-3</v>
      </c>
      <c r="BO1127" s="45">
        <f>IF(G1127="MEA",'[1]Net Hire Rate'!$E$11,IF(G1127="AMR",'[1]Net Hire Rate'!$F$11,IF(G1127="EUR",'[1]Net Hire Rate'!$G$11,IF(G1127="APAC",'[1]Net Hire Rate'!$H$11,0))))</f>
        <v>1.6761041902604757E-3</v>
      </c>
      <c r="BP1127" s="45">
        <f>IF(G1127="MEA",'[1]Net Hire Rate'!$E$12,IF(G1127="AMR",'[1]Net Hire Rate'!$F$12,IF(G1127="EUR",'[1]Net Hire Rate'!$G$12,IF(G1127="APAC",'[1]Net Hire Rate'!$H$12,0))))</f>
        <v>1.6761041902604757E-3</v>
      </c>
      <c r="BQ1127" s="147">
        <f t="shared" si="1324"/>
        <v>682</v>
      </c>
      <c r="BR1127" s="147">
        <f t="shared" si="1307"/>
        <v>682</v>
      </c>
      <c r="BS1127" s="147">
        <f t="shared" si="1325"/>
        <v>683.14310305775757</v>
      </c>
      <c r="BT1127" s="148">
        <f t="shared" si="1308"/>
        <v>683.14310305775757</v>
      </c>
      <c r="BU1127" s="149">
        <f t="shared" si="1326"/>
        <v>684.2881220753402</v>
      </c>
      <c r="BV1127" s="148">
        <f t="shared" si="1309"/>
        <v>681.2881220753402</v>
      </c>
      <c r="BW1127" s="148">
        <f t="shared" si="1327"/>
        <v>682.43003195152528</v>
      </c>
      <c r="BX1127" s="148">
        <f t="shared" si="1310"/>
        <v>681.43003195152528</v>
      </c>
      <c r="BY1127" s="148">
        <f t="shared" si="1328"/>
        <v>682.57217968344855</v>
      </c>
      <c r="BZ1127" s="148">
        <f t="shared" si="1311"/>
        <v>678.57217968344855</v>
      </c>
      <c r="CA1127" s="148">
        <f t="shared" si="1329"/>
        <v>679.70953735721014</v>
      </c>
      <c r="CB1127" s="148">
        <f t="shared" si="1312"/>
        <v>677.70953735721014</v>
      </c>
      <c r="CC1127" s="148"/>
      <c r="CD1127" s="38"/>
      <c r="CE1127" s="38"/>
      <c r="CF1127" s="38"/>
      <c r="CG1127" s="38"/>
      <c r="CH1127" s="38"/>
      <c r="CI1127" s="38"/>
      <c r="CJ1127" s="38"/>
      <c r="CK1127" s="41"/>
      <c r="CL1127" s="41"/>
      <c r="CM1127" s="40"/>
      <c r="CN1127" s="41"/>
      <c r="CO1127" s="41"/>
      <c r="CP1127" s="41"/>
      <c r="CQ1127" s="41"/>
      <c r="CR1127" s="41"/>
      <c r="CS1127" s="41"/>
      <c r="CT1127" s="41"/>
      <c r="CU1127" s="40"/>
      <c r="CV1127" s="41"/>
      <c r="CW1127" s="41"/>
      <c r="CX1127" s="41"/>
      <c r="CY1127" s="41"/>
      <c r="CZ1127" s="41"/>
      <c r="DA1127" s="41"/>
      <c r="DB1127" s="41"/>
      <c r="DC1127" s="40"/>
      <c r="DD1127" s="41"/>
      <c r="DE1127" s="41"/>
      <c r="DF1127" s="41"/>
      <c r="DG1127" s="41"/>
      <c r="DH1127" s="41"/>
      <c r="DI1127" s="41"/>
      <c r="DJ1127" s="41"/>
      <c r="DK1127" s="40"/>
      <c r="DL1127" s="41"/>
      <c r="DM1127" s="41"/>
      <c r="DN1127" s="41"/>
      <c r="DO1127" s="41"/>
      <c r="DP1127" s="41"/>
      <c r="DQ1127" s="41"/>
      <c r="DR1127" s="15"/>
      <c r="DS1127" s="151">
        <f t="shared" si="1313"/>
        <v>682</v>
      </c>
      <c r="DT1127" s="152">
        <f t="shared" si="1314"/>
        <v>0</v>
      </c>
      <c r="DU1127" s="7">
        <f t="shared" si="1315"/>
        <v>0</v>
      </c>
      <c r="DV1127" s="7">
        <f t="shared" si="1316"/>
        <v>0</v>
      </c>
      <c r="DW1127">
        <f t="shared" si="1317"/>
        <v>0</v>
      </c>
      <c r="DX1127">
        <f t="shared" si="1318"/>
        <v>0</v>
      </c>
      <c r="DZ1127">
        <f t="shared" si="1330"/>
        <v>682</v>
      </c>
      <c r="EA1127">
        <f t="shared" si="1331"/>
        <v>682</v>
      </c>
      <c r="EB1127">
        <f t="shared" si="1332"/>
        <v>682</v>
      </c>
      <c r="EC1127">
        <f t="shared" si="1333"/>
        <v>682</v>
      </c>
      <c r="ED1127">
        <f t="shared" si="1334"/>
        <v>682</v>
      </c>
      <c r="EE1127">
        <f t="shared" si="1335"/>
        <v>682</v>
      </c>
      <c r="EG1127">
        <f t="shared" si="1336"/>
        <v>682</v>
      </c>
      <c r="EH1127">
        <f t="shared" si="1337"/>
        <v>682</v>
      </c>
      <c r="EI1127">
        <f t="shared" si="1338"/>
        <v>682</v>
      </c>
      <c r="EJ1127">
        <f t="shared" si="1339"/>
        <v>682</v>
      </c>
      <c r="EK1127">
        <f t="shared" si="1340"/>
        <v>682</v>
      </c>
      <c r="EM1127">
        <f>IF($EM$9='[1]L&amp;D Numbers'!$E$6,'[1]L&amp;D Numbers'!$E$7)</f>
        <v>350</v>
      </c>
      <c r="EN1127">
        <f>IF($EN$9='[1]L&amp;D Numbers'!$F$6,'[1]L&amp;D Numbers'!$F$7)</f>
        <v>2000</v>
      </c>
      <c r="EO1127">
        <f>IF($EO$9='[1]L&amp;D Numbers'!$G$6,'[1]L&amp;D Numbers'!$G$7)</f>
        <v>2000</v>
      </c>
      <c r="EP1127">
        <f>IF($EP$9='[1]L&amp;D Numbers'!$H$6,'[1]L&amp;D Numbers'!$H$7)</f>
        <v>2000</v>
      </c>
      <c r="EQ1127">
        <f>IF($EQ$9='[1]L&amp;D Numbers'!$I$6,'[1]L&amp;D Numbers'!$I$7)</f>
        <v>2000</v>
      </c>
      <c r="ER1127">
        <f>IF($ER$9='[1]L&amp;D Numbers'!$J$6,'[1]L&amp;D Numbers'!$J$7)</f>
        <v>0</v>
      </c>
      <c r="ET1127" s="45">
        <f>'[1]L&amp;D Master'!$E$10</f>
        <v>1.0678246631903041E-2</v>
      </c>
      <c r="EU1127" s="45">
        <f>ET1127+'[1]L&amp;D Master'!$F$10</f>
        <v>1.8222427877342538E-2</v>
      </c>
      <c r="EV1127" s="45">
        <f>EU1127+'[1]L&amp;D Master'!$G$10</f>
        <v>2.3561551193294058E-2</v>
      </c>
      <c r="EW1127" s="45">
        <f>EV1127+'[1]L&amp;D Master'!$H$10</f>
        <v>2.7330438342024234E-2</v>
      </c>
      <c r="EX1127" s="45">
        <f>EW1127+'[1]L&amp;D Master'!$I$10</f>
        <v>2.9999999999999995E-2</v>
      </c>
      <c r="EY1127" s="45"/>
      <c r="EZ1127" s="45">
        <f t="shared" si="1341"/>
        <v>1.0678246631903041E-2</v>
      </c>
      <c r="FA1127" s="45">
        <f t="shared" si="1342"/>
        <v>1.8222427877342538E-2</v>
      </c>
      <c r="FB1127" s="45">
        <f t="shared" si="1342"/>
        <v>2.3561551193294058E-2</v>
      </c>
      <c r="FC1127" s="45">
        <f t="shared" si="1342"/>
        <v>2.7330438342024234E-2</v>
      </c>
      <c r="FD1127" s="45">
        <f t="shared" si="1342"/>
        <v>2.7330438342024234E-2</v>
      </c>
      <c r="FE1127" s="45"/>
      <c r="FF1127">
        <f t="shared" si="1287"/>
        <v>674.71743579704207</v>
      </c>
      <c r="FG1127">
        <f t="shared" si="1288"/>
        <v>669.57230418765243</v>
      </c>
      <c r="FH1127">
        <f t="shared" si="1289"/>
        <v>665.93102208617347</v>
      </c>
      <c r="FI1127">
        <f t="shared" si="1290"/>
        <v>663.36064105073945</v>
      </c>
      <c r="FJ1127">
        <f t="shared" si="1291"/>
        <v>663.36064105073945</v>
      </c>
      <c r="FL1127" s="34"/>
      <c r="FM1127" s="34"/>
      <c r="FN1127" s="34"/>
      <c r="FO1127" s="34"/>
      <c r="FP1127" s="34"/>
      <c r="FQ1127" s="153">
        <f t="shared" si="1343"/>
        <v>0.125</v>
      </c>
      <c r="FR1127" s="153"/>
      <c r="FS1127" s="42"/>
      <c r="FT1127" s="42"/>
      <c r="FU1127" s="42"/>
      <c r="FV1127" s="42"/>
      <c r="FW1127" s="42"/>
      <c r="FX1127" s="42"/>
      <c r="FY1127" s="42"/>
      <c r="FZ1127" s="42"/>
      <c r="GA1127" s="42"/>
      <c r="GB1127" s="42"/>
      <c r="GC1127" s="42"/>
      <c r="GD1127" s="42"/>
      <c r="GE1127" s="42"/>
      <c r="GF1127" s="42"/>
      <c r="GG1127" s="42"/>
      <c r="GH1127" s="42"/>
      <c r="GI1127" s="42"/>
      <c r="GJ1127" s="42"/>
      <c r="GK1127" s="42"/>
      <c r="GL1127" s="42"/>
      <c r="GM1127" s="154">
        <f>'[1]Automation Master'!$B$10*FQ1127*FO1127</f>
        <v>0</v>
      </c>
      <c r="GN1127" s="155">
        <f>'[1]Automation Master'!$B$11*FO1127*FQ1127+GM1127</f>
        <v>0</v>
      </c>
      <c r="GO1127" s="155">
        <f>'[1]Automation Master'!$B$12*FO1127*FQ1127+GN1127</f>
        <v>0</v>
      </c>
      <c r="GP1127" s="155">
        <f>'[1]Automation Master'!$B$13*FO1127*FQ1127+GO1127</f>
        <v>0</v>
      </c>
      <c r="GQ1127" s="155">
        <f>'[1]Automation Master'!$C$10*FO1127*FQ1127+GP1127</f>
        <v>0</v>
      </c>
      <c r="GR1127" s="155">
        <f>'[1]Automation Master'!$C$11*FO1127*FQ1127+GQ1127</f>
        <v>0</v>
      </c>
      <c r="GS1127" s="155">
        <f>'[1]Automation Master'!$C$12*FO1127*FQ1127+GR1127</f>
        <v>0</v>
      </c>
      <c r="GT1127" s="155">
        <f>'[1]Automation Master'!$C$13*FO1127*FQ1127+GS1127</f>
        <v>0</v>
      </c>
      <c r="GU1127" s="155">
        <f>'[1]Automation Master'!$D$10*FO1127*FQ1127+GT1127</f>
        <v>0</v>
      </c>
      <c r="GV1127" s="155">
        <f>'[1]Automation Master'!$D$11*FO1127*FQ1127+GU1127</f>
        <v>0</v>
      </c>
      <c r="GW1127" s="155">
        <f>'[1]Automation Master'!$D$12*FO1127*FQ1127+GV1127</f>
        <v>0</v>
      </c>
      <c r="GX1127" s="155">
        <f>'[1]Automation Master'!$D$13*FO1127*FQ1127+GW1127</f>
        <v>0</v>
      </c>
      <c r="GY1127" s="155">
        <f>'[1]Automation Master'!$E$10*FO1127*FQ1127+GX1127</f>
        <v>0</v>
      </c>
      <c r="GZ1127" s="155">
        <f>'[1]Automation Master'!$E$11*FO1127*FQ1127+GY1127</f>
        <v>0</v>
      </c>
      <c r="HA1127" s="155">
        <f>'[1]Automation Master'!$E$12*FO1127*FQ1127+GZ1127</f>
        <v>0</v>
      </c>
      <c r="HB1127" s="155">
        <f>'[1]Automation Master'!$E$13*FO1127*FQ1127+HA1127</f>
        <v>0</v>
      </c>
      <c r="HC1127" s="155">
        <f>'[1]Automation Master'!$F$10*FO1127*FQ1127+HB1127</f>
        <v>0</v>
      </c>
      <c r="HD1127" s="155">
        <f>'[1]Automation Master'!$F$11*FO1127*FQ1127+HC1127</f>
        <v>0</v>
      </c>
      <c r="HE1127" s="155">
        <f>'[1]Automation Master'!$F$12*FO1127*FQ1127+HD1127</f>
        <v>0</v>
      </c>
      <c r="HF1127" s="156">
        <f>'[1]Automation Master'!$F$13*FO1127*FQ1127+HE1127</f>
        <v>0</v>
      </c>
      <c r="HG1127" s="157"/>
      <c r="HH1127" s="157"/>
      <c r="HI1127" s="157"/>
      <c r="HJ1127" s="157"/>
      <c r="HK1127" s="157"/>
      <c r="HL1127" s="157"/>
      <c r="HM1127" s="157"/>
      <c r="HN1127" s="157"/>
      <c r="HO1127" s="157"/>
      <c r="HP1127" s="157"/>
      <c r="HQ1127" s="157"/>
      <c r="HR1127" s="157"/>
      <c r="HS1127" s="157"/>
      <c r="HT1127" s="157"/>
      <c r="HU1127" s="157"/>
      <c r="HV1127" s="157"/>
      <c r="HW1127" s="157"/>
      <c r="HX1127" s="157"/>
      <c r="HY1127" s="42"/>
      <c r="HZ1127" s="42"/>
      <c r="IA1127" s="148">
        <f t="shared" si="1292"/>
        <v>682</v>
      </c>
      <c r="IB1127" s="148">
        <f t="shared" si="1293"/>
        <v>682</v>
      </c>
      <c r="IC1127" s="148">
        <f t="shared" si="1294"/>
        <v>682</v>
      </c>
      <c r="ID1127" s="148">
        <f t="shared" si="1295"/>
        <v>682</v>
      </c>
      <c r="IE1127" s="148">
        <f t="shared" si="1296"/>
        <v>682</v>
      </c>
      <c r="IH1127">
        <f t="shared" si="1302"/>
        <v>674.71743579704207</v>
      </c>
      <c r="II1127">
        <f t="shared" si="1303"/>
        <v>669.57230418765243</v>
      </c>
      <c r="IJ1127">
        <f t="shared" si="1304"/>
        <v>665.93102208617347</v>
      </c>
      <c r="IK1127">
        <f t="shared" si="1305"/>
        <v>663.36064105073945</v>
      </c>
      <c r="IL1127">
        <f t="shared" si="1306"/>
        <v>663.36064105073945</v>
      </c>
      <c r="IN1127" s="42">
        <f t="shared" si="1297"/>
        <v>1.0678246631903121E-2</v>
      </c>
      <c r="IO1127" s="42">
        <f t="shared" si="1298"/>
        <v>1.8222427877342472E-2</v>
      </c>
      <c r="IP1127" s="42">
        <f t="shared" si="1299"/>
        <v>2.356155119329403E-2</v>
      </c>
      <c r="IQ1127" s="42">
        <f t="shared" si="1300"/>
        <v>2.7330438342024272E-2</v>
      </c>
      <c r="IR1127" s="42">
        <f t="shared" si="1301"/>
        <v>2.7330438342024272E-2</v>
      </c>
      <c r="IT1127" s="9">
        <f t="shared" si="1344"/>
        <v>0</v>
      </c>
      <c r="IU1127" s="9">
        <f t="shared" si="1345"/>
        <v>0</v>
      </c>
      <c r="IV1127" s="9">
        <f t="shared" si="1346"/>
        <v>0</v>
      </c>
      <c r="IW1127" s="9">
        <f t="shared" si="1347"/>
        <v>0</v>
      </c>
      <c r="IX1127" s="9">
        <f t="shared" si="1348"/>
        <v>0</v>
      </c>
    </row>
    <row r="1128" spans="1:258" ht="15.75" hidden="1" thickBot="1" x14ac:dyDescent="0.3">
      <c r="A1128">
        <v>24</v>
      </c>
      <c r="B1128" t="s">
        <v>681</v>
      </c>
      <c r="C1128" t="s">
        <v>291</v>
      </c>
      <c r="D1128" t="s">
        <v>288</v>
      </c>
      <c r="E1128" t="s">
        <v>682</v>
      </c>
      <c r="F1128" t="s">
        <v>290</v>
      </c>
      <c r="G1128" t="s">
        <v>256</v>
      </c>
      <c r="H1128">
        <v>22</v>
      </c>
      <c r="I1128">
        <v>2</v>
      </c>
      <c r="K1128">
        <v>4</v>
      </c>
      <c r="L1128">
        <v>18</v>
      </c>
      <c r="M1128">
        <v>2</v>
      </c>
      <c r="P1128">
        <v>1</v>
      </c>
      <c r="R1128">
        <v>3</v>
      </c>
      <c r="S1128">
        <v>6</v>
      </c>
      <c r="T1128">
        <v>11</v>
      </c>
      <c r="U1128">
        <v>1</v>
      </c>
      <c r="X1128">
        <v>2</v>
      </c>
      <c r="Y1128">
        <v>22</v>
      </c>
      <c r="AA1128">
        <v>2</v>
      </c>
      <c r="AB1128">
        <v>4</v>
      </c>
      <c r="AE1128">
        <v>1</v>
      </c>
      <c r="AF1128">
        <v>3</v>
      </c>
      <c r="AH1128">
        <v>7</v>
      </c>
      <c r="AJ1128">
        <v>2</v>
      </c>
      <c r="AL1128">
        <v>7</v>
      </c>
      <c r="AQ1128">
        <v>1</v>
      </c>
      <c r="AT1128">
        <v>24</v>
      </c>
      <c r="AU1128">
        <v>0</v>
      </c>
      <c r="AV1128">
        <v>24</v>
      </c>
      <c r="AW1128">
        <v>0</v>
      </c>
      <c r="AX1128">
        <v>0</v>
      </c>
      <c r="BB1128">
        <f t="shared" si="1319"/>
        <v>24</v>
      </c>
      <c r="BD1128">
        <f t="shared" si="1320"/>
        <v>24</v>
      </c>
      <c r="BE1128">
        <f t="shared" si="1321"/>
        <v>24</v>
      </c>
      <c r="BF1128">
        <f t="shared" si="1322"/>
        <v>24</v>
      </c>
      <c r="BH1128">
        <f t="shared" si="1323"/>
        <v>0</v>
      </c>
      <c r="BK1128" s="45">
        <f>IF(G1128="MEA",'[1]Net Hire Rate'!$E$7,IF(G1128="AMR",'[1]Net Hire Rate'!$F$7,IF(G1128="EUR",'[1]Net Hire Rate'!$G$7,IF(G1128="APAC",'[1]Net Hire Rate'!$H$7,0))))</f>
        <v>1.6761041902604757E-3</v>
      </c>
      <c r="BL1128" s="45">
        <f>IF(G1128="MEA",'[1]Net Hire Rate'!$E$8,IF(G1128="AMR",'[1]Net Hire Rate'!$F$8,IF(G1128="EUR",'[1]Net Hire Rate'!$G$8,IF(G1128="APAC",'[1]Net Hire Rate'!$H$8,0))))</f>
        <v>1.6761041902604757E-3</v>
      </c>
      <c r="BM1128" s="45">
        <f>IF(G1128="MEA",'[1]Net Hire Rate'!$E$9,IF(G1128="AMR",'[1]Net Hire Rate'!$F$9,IF(G1128="EUR",'[1]Net Hire Rate'!$G$9,IF(G1128="APAC",'[1]Net Hire Rate'!$H$9,0))))</f>
        <v>1.6761041902604757E-3</v>
      </c>
      <c r="BN1128" s="45">
        <f>IF(G1128="MEA",'[1]Net Hire Rate'!$E$10,IF(G1128="AMR",'[1]Net Hire Rate'!$F$10,IF(G1128="EUR",'[1]Net Hire Rate'!$G$10,IF(G1128="APAC",'[1]Net Hire Rate'!$H$10,0))))</f>
        <v>1.6761041902604757E-3</v>
      </c>
      <c r="BO1128" s="45">
        <f>IF(G1128="MEA",'[1]Net Hire Rate'!$E$11,IF(G1128="AMR",'[1]Net Hire Rate'!$F$11,IF(G1128="EUR",'[1]Net Hire Rate'!$G$11,IF(G1128="APAC",'[1]Net Hire Rate'!$H$11,0))))</f>
        <v>1.6761041902604757E-3</v>
      </c>
      <c r="BP1128" s="45">
        <f>IF(G1128="MEA",'[1]Net Hire Rate'!$E$12,IF(G1128="AMR",'[1]Net Hire Rate'!$F$12,IF(G1128="EUR",'[1]Net Hire Rate'!$G$12,IF(G1128="APAC",'[1]Net Hire Rate'!$H$12,0))))</f>
        <v>1.6761041902604757E-3</v>
      </c>
      <c r="BQ1128" s="147">
        <f t="shared" si="1324"/>
        <v>24</v>
      </c>
      <c r="BR1128" s="147">
        <f t="shared" si="1307"/>
        <v>24</v>
      </c>
      <c r="BS1128" s="147">
        <f t="shared" si="1325"/>
        <v>24.040226500566249</v>
      </c>
      <c r="BT1128" s="148">
        <f t="shared" si="1308"/>
        <v>24.040226500566249</v>
      </c>
      <c r="BU1128" s="149">
        <f t="shared" si="1326"/>
        <v>24.080520424938658</v>
      </c>
      <c r="BV1128" s="148">
        <f t="shared" si="1309"/>
        <v>24.080520424938658</v>
      </c>
      <c r="BW1128" s="148">
        <f t="shared" si="1327"/>
        <v>24.120881886126551</v>
      </c>
      <c r="BX1128" s="148">
        <f t="shared" si="1310"/>
        <v>23.120881886126551</v>
      </c>
      <c r="BY1128" s="148">
        <f t="shared" si="1328"/>
        <v>23.159634893138403</v>
      </c>
      <c r="BZ1128" s="148">
        <f t="shared" si="1311"/>
        <v>23.159634893138403</v>
      </c>
      <c r="CA1128" s="148">
        <f t="shared" si="1329"/>
        <v>23.198452854227693</v>
      </c>
      <c r="CB1128" s="148">
        <f t="shared" si="1312"/>
        <v>23.198452854227693</v>
      </c>
      <c r="CC1128" s="148"/>
      <c r="CD1128" s="38"/>
      <c r="CE1128" s="38"/>
      <c r="CF1128" s="38"/>
      <c r="CG1128" s="38"/>
      <c r="CH1128" s="38"/>
      <c r="CI1128" s="38"/>
      <c r="CJ1128" s="38"/>
      <c r="CK1128" s="41"/>
      <c r="CL1128" s="41"/>
      <c r="CM1128" s="40"/>
      <c r="CN1128" s="41"/>
      <c r="CO1128" s="41"/>
      <c r="CP1128" s="41"/>
      <c r="CQ1128" s="41"/>
      <c r="CR1128" s="41"/>
      <c r="CS1128" s="41"/>
      <c r="CT1128" s="41"/>
      <c r="CU1128" s="40"/>
      <c r="CV1128" s="41"/>
      <c r="CW1128" s="41"/>
      <c r="CX1128" s="41"/>
      <c r="CY1128" s="41"/>
      <c r="CZ1128" s="41"/>
      <c r="DA1128" s="41"/>
      <c r="DB1128" s="41"/>
      <c r="DC1128" s="40"/>
      <c r="DD1128" s="41"/>
      <c r="DE1128" s="41"/>
      <c r="DF1128" s="41"/>
      <c r="DG1128" s="41"/>
      <c r="DH1128" s="41"/>
      <c r="DI1128" s="41"/>
      <c r="DJ1128" s="41"/>
      <c r="DK1128" s="40"/>
      <c r="DL1128" s="41"/>
      <c r="DM1128" s="41"/>
      <c r="DN1128" s="41"/>
      <c r="DO1128" s="41"/>
      <c r="DP1128" s="41"/>
      <c r="DQ1128" s="41"/>
      <c r="DR1128" s="15"/>
      <c r="DS1128" s="151">
        <f t="shared" si="1313"/>
        <v>24</v>
      </c>
      <c r="DT1128" s="152">
        <f t="shared" si="1314"/>
        <v>0</v>
      </c>
      <c r="DU1128" s="7">
        <f t="shared" si="1315"/>
        <v>0</v>
      </c>
      <c r="DV1128" s="7">
        <f t="shared" si="1316"/>
        <v>0</v>
      </c>
      <c r="DW1128">
        <f t="shared" si="1317"/>
        <v>0</v>
      </c>
      <c r="DX1128">
        <f t="shared" si="1318"/>
        <v>0</v>
      </c>
      <c r="DZ1128">
        <f t="shared" si="1330"/>
        <v>24</v>
      </c>
      <c r="EA1128">
        <f t="shared" si="1331"/>
        <v>24</v>
      </c>
      <c r="EB1128">
        <f t="shared" si="1332"/>
        <v>24</v>
      </c>
      <c r="EC1128">
        <f t="shared" si="1333"/>
        <v>24</v>
      </c>
      <c r="ED1128">
        <f t="shared" si="1334"/>
        <v>24</v>
      </c>
      <c r="EE1128">
        <f t="shared" si="1335"/>
        <v>24</v>
      </c>
      <c r="EG1128">
        <f t="shared" si="1336"/>
        <v>24</v>
      </c>
      <c r="EH1128">
        <f t="shared" si="1337"/>
        <v>24</v>
      </c>
      <c r="EI1128">
        <f t="shared" si="1338"/>
        <v>24</v>
      </c>
      <c r="EJ1128">
        <f t="shared" si="1339"/>
        <v>24</v>
      </c>
      <c r="EK1128">
        <f t="shared" si="1340"/>
        <v>24</v>
      </c>
      <c r="EM1128">
        <f>IF($EM$9='[1]L&amp;D Numbers'!$E$6,'[1]L&amp;D Numbers'!$E$7)</f>
        <v>350</v>
      </c>
      <c r="EN1128">
        <f>IF($EN$9='[1]L&amp;D Numbers'!$F$6,'[1]L&amp;D Numbers'!$F$7)</f>
        <v>2000</v>
      </c>
      <c r="EO1128">
        <f>IF($EO$9='[1]L&amp;D Numbers'!$G$6,'[1]L&amp;D Numbers'!$G$7)</f>
        <v>2000</v>
      </c>
      <c r="EP1128">
        <f>IF($EP$9='[1]L&amp;D Numbers'!$H$6,'[1]L&amp;D Numbers'!$H$7)</f>
        <v>2000</v>
      </c>
      <c r="EQ1128">
        <f>IF($EQ$9='[1]L&amp;D Numbers'!$I$6,'[1]L&amp;D Numbers'!$I$7)</f>
        <v>2000</v>
      </c>
      <c r="ER1128">
        <f>IF($ER$9='[1]L&amp;D Numbers'!$J$6,'[1]L&amp;D Numbers'!$J$7)</f>
        <v>0</v>
      </c>
      <c r="ET1128" s="45">
        <f>'[1]L&amp;D Master'!$E$10</f>
        <v>1.0678246631903041E-2</v>
      </c>
      <c r="EU1128" s="45">
        <f>ET1128+'[1]L&amp;D Master'!$F$10</f>
        <v>1.8222427877342538E-2</v>
      </c>
      <c r="EV1128" s="45">
        <f>EU1128+'[1]L&amp;D Master'!$G$10</f>
        <v>2.3561551193294058E-2</v>
      </c>
      <c r="EW1128" s="45">
        <f>EV1128+'[1]L&amp;D Master'!$H$10</f>
        <v>2.7330438342024234E-2</v>
      </c>
      <c r="EX1128" s="45">
        <f>EW1128+'[1]L&amp;D Master'!$I$10</f>
        <v>2.9999999999999995E-2</v>
      </c>
      <c r="EY1128" s="45"/>
      <c r="EZ1128" s="45">
        <f t="shared" si="1341"/>
        <v>1.0678246631903041E-2</v>
      </c>
      <c r="FA1128" s="45">
        <f t="shared" si="1342"/>
        <v>1.8222427877342538E-2</v>
      </c>
      <c r="FB1128" s="45">
        <f t="shared" si="1342"/>
        <v>2.3561551193294058E-2</v>
      </c>
      <c r="FC1128" s="45">
        <f t="shared" si="1342"/>
        <v>2.7330438342024234E-2</v>
      </c>
      <c r="FD1128" s="45">
        <f t="shared" si="1342"/>
        <v>2.7330438342024234E-2</v>
      </c>
      <c r="FE1128" s="45"/>
      <c r="FF1128">
        <f t="shared" si="1287"/>
        <v>23.743722080834324</v>
      </c>
      <c r="FG1128">
        <f t="shared" si="1288"/>
        <v>23.56266173094378</v>
      </c>
      <c r="FH1128">
        <f t="shared" si="1289"/>
        <v>23.434522771360943</v>
      </c>
      <c r="FI1128">
        <f t="shared" si="1290"/>
        <v>23.344069479791418</v>
      </c>
      <c r="FJ1128">
        <f t="shared" si="1291"/>
        <v>23.344069479791418</v>
      </c>
      <c r="FL1128" s="34"/>
      <c r="FM1128" s="34"/>
      <c r="FN1128" s="34"/>
      <c r="FO1128" s="34"/>
      <c r="FP1128" s="34"/>
      <c r="FQ1128" s="153">
        <f t="shared" si="1343"/>
        <v>0.125</v>
      </c>
      <c r="FR1128" s="153"/>
      <c r="FS1128" s="42"/>
      <c r="FT1128" s="42"/>
      <c r="FU1128" s="42"/>
      <c r="FV1128" s="42"/>
      <c r="FW1128" s="42"/>
      <c r="FX1128" s="42"/>
      <c r="FY1128" s="42"/>
      <c r="FZ1128" s="42"/>
      <c r="GA1128" s="42"/>
      <c r="GB1128" s="42"/>
      <c r="GC1128" s="42"/>
      <c r="GD1128" s="42"/>
      <c r="GE1128" s="42"/>
      <c r="GF1128" s="42"/>
      <c r="GG1128" s="42"/>
      <c r="GH1128" s="42"/>
      <c r="GI1128" s="42"/>
      <c r="GJ1128" s="42"/>
      <c r="GK1128" s="42"/>
      <c r="GL1128" s="42"/>
      <c r="GM1128" s="154">
        <f>'[1]Automation Master'!$B$10*FQ1128*FO1128</f>
        <v>0</v>
      </c>
      <c r="GN1128" s="155">
        <f>'[1]Automation Master'!$B$11*FO1128*FQ1128+GM1128</f>
        <v>0</v>
      </c>
      <c r="GO1128" s="155">
        <f>'[1]Automation Master'!$B$12*FO1128*FQ1128+GN1128</f>
        <v>0</v>
      </c>
      <c r="GP1128" s="155">
        <f>'[1]Automation Master'!$B$13*FO1128*FQ1128+GO1128</f>
        <v>0</v>
      </c>
      <c r="GQ1128" s="155">
        <f>'[1]Automation Master'!$C$10*FO1128*FQ1128+GP1128</f>
        <v>0</v>
      </c>
      <c r="GR1128" s="155">
        <f>'[1]Automation Master'!$C$11*FO1128*FQ1128+GQ1128</f>
        <v>0</v>
      </c>
      <c r="GS1128" s="155">
        <f>'[1]Automation Master'!$C$12*FO1128*FQ1128+GR1128</f>
        <v>0</v>
      </c>
      <c r="GT1128" s="155">
        <f>'[1]Automation Master'!$C$13*FO1128*FQ1128+GS1128</f>
        <v>0</v>
      </c>
      <c r="GU1128" s="155">
        <f>'[1]Automation Master'!$D$10*FO1128*FQ1128+GT1128</f>
        <v>0</v>
      </c>
      <c r="GV1128" s="155">
        <f>'[1]Automation Master'!$D$11*FO1128*FQ1128+GU1128</f>
        <v>0</v>
      </c>
      <c r="GW1128" s="155">
        <f>'[1]Automation Master'!$D$12*FO1128*FQ1128+GV1128</f>
        <v>0</v>
      </c>
      <c r="GX1128" s="155">
        <f>'[1]Automation Master'!$D$13*FO1128*FQ1128+GW1128</f>
        <v>0</v>
      </c>
      <c r="GY1128" s="155">
        <f>'[1]Automation Master'!$E$10*FO1128*FQ1128+GX1128</f>
        <v>0</v>
      </c>
      <c r="GZ1128" s="155">
        <f>'[1]Automation Master'!$E$11*FO1128*FQ1128+GY1128</f>
        <v>0</v>
      </c>
      <c r="HA1128" s="155">
        <f>'[1]Automation Master'!$E$12*FO1128*FQ1128+GZ1128</f>
        <v>0</v>
      </c>
      <c r="HB1128" s="155">
        <f>'[1]Automation Master'!$E$13*FO1128*FQ1128+HA1128</f>
        <v>0</v>
      </c>
      <c r="HC1128" s="155">
        <f>'[1]Automation Master'!$F$10*FO1128*FQ1128+HB1128</f>
        <v>0</v>
      </c>
      <c r="HD1128" s="155">
        <f>'[1]Automation Master'!$F$11*FO1128*FQ1128+HC1128</f>
        <v>0</v>
      </c>
      <c r="HE1128" s="155">
        <f>'[1]Automation Master'!$F$12*FO1128*FQ1128+HD1128</f>
        <v>0</v>
      </c>
      <c r="HF1128" s="156">
        <f>'[1]Automation Master'!$F$13*FO1128*FQ1128+HE1128</f>
        <v>0</v>
      </c>
      <c r="HG1128" s="157"/>
      <c r="HH1128" s="157"/>
      <c r="HI1128" s="157"/>
      <c r="HJ1128" s="157"/>
      <c r="HK1128" s="157"/>
      <c r="HL1128" s="157"/>
      <c r="HM1128" s="157"/>
      <c r="HN1128" s="157"/>
      <c r="HO1128" s="157"/>
      <c r="HP1128" s="157"/>
      <c r="HQ1128" s="157"/>
      <c r="HR1128" s="157"/>
      <c r="HS1128" s="157"/>
      <c r="HT1128" s="157"/>
      <c r="HU1128" s="157"/>
      <c r="HV1128" s="157"/>
      <c r="HW1128" s="157"/>
      <c r="HX1128" s="157"/>
      <c r="HY1128" s="42"/>
      <c r="HZ1128" s="42"/>
      <c r="IA1128" s="148">
        <f t="shared" si="1292"/>
        <v>24</v>
      </c>
      <c r="IB1128" s="148">
        <f t="shared" si="1293"/>
        <v>24</v>
      </c>
      <c r="IC1128" s="148">
        <f t="shared" si="1294"/>
        <v>24</v>
      </c>
      <c r="ID1128" s="148">
        <f t="shared" si="1295"/>
        <v>24</v>
      </c>
      <c r="IE1128" s="148">
        <f t="shared" si="1296"/>
        <v>24</v>
      </c>
      <c r="IH1128">
        <f t="shared" si="1302"/>
        <v>23.743722080834324</v>
      </c>
      <c r="II1128">
        <f t="shared" si="1303"/>
        <v>23.56266173094378</v>
      </c>
      <c r="IJ1128">
        <f t="shared" si="1304"/>
        <v>23.434522771360943</v>
      </c>
      <c r="IK1128">
        <f t="shared" si="1305"/>
        <v>23.344069479791418</v>
      </c>
      <c r="IL1128">
        <f t="shared" si="1306"/>
        <v>23.344069479791418</v>
      </c>
      <c r="IN1128" s="42">
        <f t="shared" si="1297"/>
        <v>1.0678246631903162E-2</v>
      </c>
      <c r="IO1128" s="42">
        <f t="shared" si="1298"/>
        <v>1.8222427877342479E-2</v>
      </c>
      <c r="IP1128" s="42">
        <f t="shared" si="1299"/>
        <v>2.3561551193294061E-2</v>
      </c>
      <c r="IQ1128" s="42">
        <f t="shared" si="1300"/>
        <v>2.7330438342024237E-2</v>
      </c>
      <c r="IR1128" s="42">
        <f t="shared" si="1301"/>
        <v>2.7330438342024237E-2</v>
      </c>
      <c r="IT1128" s="9">
        <f t="shared" si="1344"/>
        <v>0</v>
      </c>
      <c r="IU1128" s="9">
        <f t="shared" si="1345"/>
        <v>0</v>
      </c>
      <c r="IV1128" s="9">
        <f t="shared" si="1346"/>
        <v>0</v>
      </c>
      <c r="IW1128" s="9">
        <f t="shared" si="1347"/>
        <v>0</v>
      </c>
      <c r="IX1128" s="9">
        <f t="shared" si="1348"/>
        <v>0</v>
      </c>
    </row>
    <row r="1129" spans="1:258" ht="15.75" hidden="1" thickBot="1" x14ac:dyDescent="0.3">
      <c r="A1129">
        <v>59</v>
      </c>
      <c r="B1129" t="s">
        <v>681</v>
      </c>
      <c r="C1129" t="s">
        <v>298</v>
      </c>
      <c r="D1129" t="s">
        <v>288</v>
      </c>
      <c r="E1129" t="s">
        <v>682</v>
      </c>
      <c r="F1129" t="s">
        <v>290</v>
      </c>
      <c r="G1129" t="s">
        <v>256</v>
      </c>
      <c r="H1129">
        <v>59</v>
      </c>
      <c r="K1129">
        <v>3</v>
      </c>
      <c r="L1129">
        <v>56</v>
      </c>
      <c r="Q1129">
        <v>2</v>
      </c>
      <c r="R1129">
        <v>4</v>
      </c>
      <c r="S1129">
        <v>14</v>
      </c>
      <c r="T1129">
        <v>39</v>
      </c>
      <c r="Y1129">
        <v>59</v>
      </c>
      <c r="AB1129">
        <v>16</v>
      </c>
      <c r="AF1129">
        <v>3</v>
      </c>
      <c r="AH1129">
        <v>31</v>
      </c>
      <c r="AK1129">
        <v>1</v>
      </c>
      <c r="AL1129">
        <v>8</v>
      </c>
      <c r="AS1129">
        <v>1</v>
      </c>
      <c r="AT1129">
        <v>59</v>
      </c>
      <c r="AU1129">
        <v>59</v>
      </c>
      <c r="AV1129">
        <v>0</v>
      </c>
      <c r="AW1129">
        <v>0</v>
      </c>
      <c r="AX1129">
        <v>0</v>
      </c>
      <c r="BB1129">
        <f t="shared" si="1319"/>
        <v>59</v>
      </c>
      <c r="BD1129">
        <f t="shared" si="1320"/>
        <v>59</v>
      </c>
      <c r="BE1129">
        <f t="shared" si="1321"/>
        <v>59</v>
      </c>
      <c r="BF1129">
        <f t="shared" si="1322"/>
        <v>59</v>
      </c>
      <c r="BH1129">
        <f t="shared" si="1323"/>
        <v>0</v>
      </c>
      <c r="BK1129" s="45">
        <f>IF(G1129="MEA",'[1]Net Hire Rate'!$E$7,IF(G1129="AMR",'[1]Net Hire Rate'!$F$7,IF(G1129="EUR",'[1]Net Hire Rate'!$G$7,IF(G1129="APAC",'[1]Net Hire Rate'!$H$7,0))))</f>
        <v>1.6761041902604757E-3</v>
      </c>
      <c r="BL1129" s="45">
        <f>IF(G1129="MEA",'[1]Net Hire Rate'!$E$8,IF(G1129="AMR",'[1]Net Hire Rate'!$F$8,IF(G1129="EUR",'[1]Net Hire Rate'!$G$8,IF(G1129="APAC",'[1]Net Hire Rate'!$H$8,0))))</f>
        <v>1.6761041902604757E-3</v>
      </c>
      <c r="BM1129" s="45">
        <f>IF(G1129="MEA",'[1]Net Hire Rate'!$E$9,IF(G1129="AMR",'[1]Net Hire Rate'!$F$9,IF(G1129="EUR",'[1]Net Hire Rate'!$G$9,IF(G1129="APAC",'[1]Net Hire Rate'!$H$9,0))))</f>
        <v>1.6761041902604757E-3</v>
      </c>
      <c r="BN1129" s="45">
        <f>IF(G1129="MEA",'[1]Net Hire Rate'!$E$10,IF(G1129="AMR",'[1]Net Hire Rate'!$F$10,IF(G1129="EUR",'[1]Net Hire Rate'!$G$10,IF(G1129="APAC",'[1]Net Hire Rate'!$H$10,0))))</f>
        <v>1.6761041902604757E-3</v>
      </c>
      <c r="BO1129" s="45">
        <f>IF(G1129="MEA",'[1]Net Hire Rate'!$E$11,IF(G1129="AMR",'[1]Net Hire Rate'!$F$11,IF(G1129="EUR",'[1]Net Hire Rate'!$G$11,IF(G1129="APAC",'[1]Net Hire Rate'!$H$11,0))))</f>
        <v>1.6761041902604757E-3</v>
      </c>
      <c r="BP1129" s="45">
        <f>IF(G1129="MEA",'[1]Net Hire Rate'!$E$12,IF(G1129="AMR",'[1]Net Hire Rate'!$F$12,IF(G1129="EUR",'[1]Net Hire Rate'!$G$12,IF(G1129="APAC",'[1]Net Hire Rate'!$H$12,0))))</f>
        <v>1.6761041902604757E-3</v>
      </c>
      <c r="BQ1129" s="147">
        <f t="shared" si="1324"/>
        <v>59</v>
      </c>
      <c r="BR1129" s="147">
        <f t="shared" si="1307"/>
        <v>59</v>
      </c>
      <c r="BS1129" s="147">
        <f t="shared" si="1325"/>
        <v>59.098890147225369</v>
      </c>
      <c r="BT1129" s="148">
        <f t="shared" si="1308"/>
        <v>59.098890147225369</v>
      </c>
      <c r="BU1129" s="149">
        <f t="shared" si="1326"/>
        <v>59.197946044640872</v>
      </c>
      <c r="BV1129" s="148">
        <f t="shared" si="1309"/>
        <v>59.197946044640872</v>
      </c>
      <c r="BW1129" s="148">
        <f t="shared" si="1327"/>
        <v>59.297167970061103</v>
      </c>
      <c r="BX1129" s="148">
        <f t="shared" si="1310"/>
        <v>59.297167970061103</v>
      </c>
      <c r="BY1129" s="148">
        <f t="shared" si="1328"/>
        <v>59.396556201766302</v>
      </c>
      <c r="BZ1129" s="148">
        <f t="shared" si="1311"/>
        <v>59.396556201766302</v>
      </c>
      <c r="CA1129" s="148">
        <f t="shared" si="1329"/>
        <v>59.496111018503122</v>
      </c>
      <c r="CB1129" s="148">
        <f t="shared" si="1312"/>
        <v>58.496111018503122</v>
      </c>
      <c r="CC1129" s="148"/>
      <c r="CD1129" s="38"/>
      <c r="CE1129" s="38"/>
      <c r="CF1129" s="38"/>
      <c r="CG1129" s="38"/>
      <c r="CH1129" s="38"/>
      <c r="CI1129" s="38"/>
      <c r="CJ1129" s="38"/>
      <c r="CK1129" s="41"/>
      <c r="CL1129" s="41"/>
      <c r="CM1129" s="40"/>
      <c r="CN1129" s="41"/>
      <c r="CO1129" s="41"/>
      <c r="CP1129" s="41"/>
      <c r="CQ1129" s="41"/>
      <c r="CR1129" s="41"/>
      <c r="CS1129" s="41"/>
      <c r="CT1129" s="41"/>
      <c r="CU1129" s="40"/>
      <c r="CV1129" s="41"/>
      <c r="CW1129" s="41"/>
      <c r="CX1129" s="41"/>
      <c r="CY1129" s="41"/>
      <c r="CZ1129" s="41"/>
      <c r="DA1129" s="41"/>
      <c r="DB1129" s="41"/>
      <c r="DC1129" s="40"/>
      <c r="DD1129" s="41"/>
      <c r="DE1129" s="41"/>
      <c r="DF1129" s="41"/>
      <c r="DG1129" s="41"/>
      <c r="DH1129" s="41"/>
      <c r="DI1129" s="41"/>
      <c r="DJ1129" s="41"/>
      <c r="DK1129" s="40"/>
      <c r="DL1129" s="41"/>
      <c r="DM1129" s="41"/>
      <c r="DN1129" s="41"/>
      <c r="DO1129" s="41"/>
      <c r="DP1129" s="41"/>
      <c r="DQ1129" s="41"/>
      <c r="DR1129" s="15"/>
      <c r="DS1129" s="151">
        <f t="shared" si="1313"/>
        <v>59</v>
      </c>
      <c r="DT1129" s="152">
        <f t="shared" si="1314"/>
        <v>0</v>
      </c>
      <c r="DU1129" s="7">
        <f t="shared" si="1315"/>
        <v>0</v>
      </c>
      <c r="DV1129" s="7">
        <f t="shared" si="1316"/>
        <v>0</v>
      </c>
      <c r="DW1129">
        <f t="shared" si="1317"/>
        <v>0</v>
      </c>
      <c r="DX1129">
        <f t="shared" si="1318"/>
        <v>0</v>
      </c>
      <c r="DZ1129">
        <f t="shared" si="1330"/>
        <v>59</v>
      </c>
      <c r="EA1129">
        <f t="shared" si="1331"/>
        <v>59</v>
      </c>
      <c r="EB1129">
        <f t="shared" si="1332"/>
        <v>59</v>
      </c>
      <c r="EC1129">
        <f t="shared" si="1333"/>
        <v>59</v>
      </c>
      <c r="ED1129">
        <f t="shared" si="1334"/>
        <v>59</v>
      </c>
      <c r="EE1129">
        <f t="shared" si="1335"/>
        <v>59</v>
      </c>
      <c r="EG1129">
        <f t="shared" si="1336"/>
        <v>59</v>
      </c>
      <c r="EH1129">
        <f t="shared" si="1337"/>
        <v>59</v>
      </c>
      <c r="EI1129">
        <f t="shared" si="1338"/>
        <v>59</v>
      </c>
      <c r="EJ1129">
        <f t="shared" si="1339"/>
        <v>59</v>
      </c>
      <c r="EK1129">
        <f t="shared" si="1340"/>
        <v>59</v>
      </c>
      <c r="EM1129">
        <f>IF($EM$9='[1]L&amp;D Numbers'!$E$6,'[1]L&amp;D Numbers'!$E$7)</f>
        <v>350</v>
      </c>
      <c r="EN1129">
        <f>IF($EN$9='[1]L&amp;D Numbers'!$F$6,'[1]L&amp;D Numbers'!$F$7)</f>
        <v>2000</v>
      </c>
      <c r="EO1129">
        <f>IF($EO$9='[1]L&amp;D Numbers'!$G$6,'[1]L&amp;D Numbers'!$G$7)</f>
        <v>2000</v>
      </c>
      <c r="EP1129">
        <f>IF($EP$9='[1]L&amp;D Numbers'!$H$6,'[1]L&amp;D Numbers'!$H$7)</f>
        <v>2000</v>
      </c>
      <c r="EQ1129">
        <f>IF($EQ$9='[1]L&amp;D Numbers'!$I$6,'[1]L&amp;D Numbers'!$I$7)</f>
        <v>2000</v>
      </c>
      <c r="ER1129">
        <f>IF($ER$9='[1]L&amp;D Numbers'!$J$6,'[1]L&amp;D Numbers'!$J$7)</f>
        <v>0</v>
      </c>
      <c r="ET1129" s="45">
        <f>'[1]L&amp;D Master'!$E$10</f>
        <v>1.0678246631903041E-2</v>
      </c>
      <c r="EU1129" s="45">
        <f>ET1129+'[1]L&amp;D Master'!$F$10</f>
        <v>1.8222427877342538E-2</v>
      </c>
      <c r="EV1129" s="45">
        <f>EU1129+'[1]L&amp;D Master'!$G$10</f>
        <v>2.3561551193294058E-2</v>
      </c>
      <c r="EW1129" s="45">
        <f>EV1129+'[1]L&amp;D Master'!$H$10</f>
        <v>2.7330438342024234E-2</v>
      </c>
      <c r="EX1129" s="45">
        <f>EW1129+'[1]L&amp;D Master'!$I$10</f>
        <v>2.9999999999999995E-2</v>
      </c>
      <c r="EY1129" s="45"/>
      <c r="EZ1129" s="45">
        <f t="shared" si="1341"/>
        <v>1.0678246631903041E-2</v>
      </c>
      <c r="FA1129" s="45">
        <f t="shared" si="1342"/>
        <v>1.8222427877342538E-2</v>
      </c>
      <c r="FB1129" s="45">
        <f t="shared" si="1342"/>
        <v>2.3561551193294058E-2</v>
      </c>
      <c r="FC1129" s="45">
        <f t="shared" si="1342"/>
        <v>2.7330438342024234E-2</v>
      </c>
      <c r="FD1129" s="45">
        <f t="shared" si="1342"/>
        <v>2.7330438342024234E-2</v>
      </c>
      <c r="FE1129" s="45"/>
      <c r="FF1129">
        <f t="shared" si="1287"/>
        <v>58.369983448717718</v>
      </c>
      <c r="FG1129">
        <f t="shared" si="1288"/>
        <v>57.924876755236788</v>
      </c>
      <c r="FH1129">
        <f t="shared" si="1289"/>
        <v>57.609868479595647</v>
      </c>
      <c r="FI1129">
        <f t="shared" si="1290"/>
        <v>57.387504137820571</v>
      </c>
      <c r="FJ1129">
        <f t="shared" si="1291"/>
        <v>57.387504137820571</v>
      </c>
      <c r="FL1129" s="34"/>
      <c r="FM1129" s="34"/>
      <c r="FN1129" s="34"/>
      <c r="FO1129" s="34"/>
      <c r="FP1129" s="34"/>
      <c r="FQ1129" s="153">
        <f t="shared" si="1343"/>
        <v>0.125</v>
      </c>
      <c r="FR1129" s="153"/>
      <c r="FS1129" s="42"/>
      <c r="FT1129" s="42"/>
      <c r="FU1129" s="42"/>
      <c r="FV1129" s="42"/>
      <c r="FW1129" s="42"/>
      <c r="FX1129" s="42"/>
      <c r="FY1129" s="42"/>
      <c r="FZ1129" s="42"/>
      <c r="GA1129" s="42"/>
      <c r="GB1129" s="42"/>
      <c r="GC1129" s="42"/>
      <c r="GD1129" s="42"/>
      <c r="GE1129" s="42"/>
      <c r="GF1129" s="42"/>
      <c r="GG1129" s="42"/>
      <c r="GH1129" s="42"/>
      <c r="GI1129" s="42"/>
      <c r="GJ1129" s="42"/>
      <c r="GK1129" s="42"/>
      <c r="GL1129" s="42"/>
      <c r="GM1129" s="154">
        <f>'[1]Automation Master'!$B$10*FQ1129*FO1129</f>
        <v>0</v>
      </c>
      <c r="GN1129" s="155">
        <f>'[1]Automation Master'!$B$11*FO1129*FQ1129+GM1129</f>
        <v>0</v>
      </c>
      <c r="GO1129" s="155">
        <f>'[1]Automation Master'!$B$12*FO1129*FQ1129+GN1129</f>
        <v>0</v>
      </c>
      <c r="GP1129" s="155">
        <f>'[1]Automation Master'!$B$13*FO1129*FQ1129+GO1129</f>
        <v>0</v>
      </c>
      <c r="GQ1129" s="155">
        <f>'[1]Automation Master'!$C$10*FO1129*FQ1129+GP1129</f>
        <v>0</v>
      </c>
      <c r="GR1129" s="155">
        <f>'[1]Automation Master'!$C$11*FO1129*FQ1129+GQ1129</f>
        <v>0</v>
      </c>
      <c r="GS1129" s="155">
        <f>'[1]Automation Master'!$C$12*FO1129*FQ1129+GR1129</f>
        <v>0</v>
      </c>
      <c r="GT1129" s="155">
        <f>'[1]Automation Master'!$C$13*FO1129*FQ1129+GS1129</f>
        <v>0</v>
      </c>
      <c r="GU1129" s="155">
        <f>'[1]Automation Master'!$D$10*FO1129*FQ1129+GT1129</f>
        <v>0</v>
      </c>
      <c r="GV1129" s="155">
        <f>'[1]Automation Master'!$D$11*FO1129*FQ1129+GU1129</f>
        <v>0</v>
      </c>
      <c r="GW1129" s="155">
        <f>'[1]Automation Master'!$D$12*FO1129*FQ1129+GV1129</f>
        <v>0</v>
      </c>
      <c r="GX1129" s="155">
        <f>'[1]Automation Master'!$D$13*FO1129*FQ1129+GW1129</f>
        <v>0</v>
      </c>
      <c r="GY1129" s="155">
        <f>'[1]Automation Master'!$E$10*FO1129*FQ1129+GX1129</f>
        <v>0</v>
      </c>
      <c r="GZ1129" s="155">
        <f>'[1]Automation Master'!$E$11*FO1129*FQ1129+GY1129</f>
        <v>0</v>
      </c>
      <c r="HA1129" s="155">
        <f>'[1]Automation Master'!$E$12*FO1129*FQ1129+GZ1129</f>
        <v>0</v>
      </c>
      <c r="HB1129" s="155">
        <f>'[1]Automation Master'!$E$13*FO1129*FQ1129+HA1129</f>
        <v>0</v>
      </c>
      <c r="HC1129" s="155">
        <f>'[1]Automation Master'!$F$10*FO1129*FQ1129+HB1129</f>
        <v>0</v>
      </c>
      <c r="HD1129" s="155">
        <f>'[1]Automation Master'!$F$11*FO1129*FQ1129+HC1129</f>
        <v>0</v>
      </c>
      <c r="HE1129" s="155">
        <f>'[1]Automation Master'!$F$12*FO1129*FQ1129+HD1129</f>
        <v>0</v>
      </c>
      <c r="HF1129" s="156">
        <f>'[1]Automation Master'!$F$13*FO1129*FQ1129+HE1129</f>
        <v>0</v>
      </c>
      <c r="HG1129" s="157"/>
      <c r="HH1129" s="157"/>
      <c r="HI1129" s="157"/>
      <c r="HJ1129" s="157"/>
      <c r="HK1129" s="157"/>
      <c r="HL1129" s="157"/>
      <c r="HM1129" s="157"/>
      <c r="HN1129" s="157"/>
      <c r="HO1129" s="157"/>
      <c r="HP1129" s="157"/>
      <c r="HQ1129" s="157"/>
      <c r="HR1129" s="157"/>
      <c r="HS1129" s="157"/>
      <c r="HT1129" s="157"/>
      <c r="HU1129" s="157"/>
      <c r="HV1129" s="157"/>
      <c r="HW1129" s="157"/>
      <c r="HX1129" s="157"/>
      <c r="HY1129" s="42"/>
      <c r="HZ1129" s="42"/>
      <c r="IA1129" s="148">
        <f t="shared" si="1292"/>
        <v>59</v>
      </c>
      <c r="IB1129" s="148">
        <f t="shared" si="1293"/>
        <v>59</v>
      </c>
      <c r="IC1129" s="148">
        <f t="shared" si="1294"/>
        <v>59</v>
      </c>
      <c r="ID1129" s="148">
        <f t="shared" si="1295"/>
        <v>59</v>
      </c>
      <c r="IE1129" s="148">
        <f t="shared" si="1296"/>
        <v>59</v>
      </c>
      <c r="IH1129">
        <f t="shared" si="1302"/>
        <v>58.369983448717718</v>
      </c>
      <c r="II1129">
        <f t="shared" si="1303"/>
        <v>57.924876755236788</v>
      </c>
      <c r="IJ1129">
        <f t="shared" si="1304"/>
        <v>57.609868479595647</v>
      </c>
      <c r="IK1129">
        <f t="shared" si="1305"/>
        <v>57.387504137820571</v>
      </c>
      <c r="IL1129">
        <f t="shared" si="1306"/>
        <v>57.387504137820571</v>
      </c>
      <c r="IN1129" s="42">
        <f t="shared" si="1297"/>
        <v>1.0678246631903076E-2</v>
      </c>
      <c r="IO1129" s="42">
        <f t="shared" si="1298"/>
        <v>1.8222427877342576E-2</v>
      </c>
      <c r="IP1129" s="42">
        <f t="shared" si="1299"/>
        <v>2.3561551193294113E-2</v>
      </c>
      <c r="IQ1129" s="42">
        <f t="shared" si="1300"/>
        <v>2.7330438342024223E-2</v>
      </c>
      <c r="IR1129" s="42">
        <f t="shared" si="1301"/>
        <v>2.7330438342024223E-2</v>
      </c>
      <c r="IT1129" s="9">
        <f t="shared" si="1344"/>
        <v>0</v>
      </c>
      <c r="IU1129" s="9">
        <f t="shared" si="1345"/>
        <v>0</v>
      </c>
      <c r="IV1129" s="9">
        <f t="shared" si="1346"/>
        <v>0</v>
      </c>
      <c r="IW1129" s="9">
        <f t="shared" si="1347"/>
        <v>0</v>
      </c>
      <c r="IX1129" s="9">
        <f t="shared" si="1348"/>
        <v>0</v>
      </c>
    </row>
    <row r="1130" spans="1:258" ht="15.75" hidden="1" thickBot="1" x14ac:dyDescent="0.3">
      <c r="A1130">
        <v>44</v>
      </c>
      <c r="B1130" t="s">
        <v>681</v>
      </c>
      <c r="C1130" t="s">
        <v>299</v>
      </c>
      <c r="D1130" t="s">
        <v>288</v>
      </c>
      <c r="E1130" t="s">
        <v>682</v>
      </c>
      <c r="F1130" t="s">
        <v>290</v>
      </c>
      <c r="G1130" t="s">
        <v>256</v>
      </c>
      <c r="H1130">
        <v>37</v>
      </c>
      <c r="I1130">
        <v>7</v>
      </c>
      <c r="K1130">
        <v>3</v>
      </c>
      <c r="L1130">
        <v>34</v>
      </c>
      <c r="M1130">
        <v>7</v>
      </c>
      <c r="Q1130">
        <v>2</v>
      </c>
      <c r="R1130">
        <v>1</v>
      </c>
      <c r="S1130">
        <v>4</v>
      </c>
      <c r="T1130">
        <v>25</v>
      </c>
      <c r="U1130">
        <v>5</v>
      </c>
      <c r="X1130">
        <v>7</v>
      </c>
      <c r="Y1130">
        <v>37</v>
      </c>
      <c r="AA1130">
        <v>7</v>
      </c>
      <c r="AB1130">
        <v>2</v>
      </c>
      <c r="AE1130">
        <v>3</v>
      </c>
      <c r="AH1130">
        <v>29</v>
      </c>
      <c r="AL1130">
        <v>10</v>
      </c>
      <c r="AT1130">
        <v>44</v>
      </c>
      <c r="AU1130">
        <v>0</v>
      </c>
      <c r="AV1130">
        <v>44</v>
      </c>
      <c r="AW1130">
        <v>0</v>
      </c>
      <c r="AX1130">
        <v>0</v>
      </c>
      <c r="BB1130">
        <f t="shared" si="1319"/>
        <v>44</v>
      </c>
      <c r="BD1130">
        <f t="shared" si="1320"/>
        <v>44</v>
      </c>
      <c r="BE1130">
        <f t="shared" si="1321"/>
        <v>44</v>
      </c>
      <c r="BF1130">
        <f t="shared" si="1322"/>
        <v>44</v>
      </c>
      <c r="BH1130">
        <f t="shared" si="1323"/>
        <v>0</v>
      </c>
      <c r="BK1130" s="45">
        <f>IF(G1130="MEA",'[1]Net Hire Rate'!$E$7,IF(G1130="AMR",'[1]Net Hire Rate'!$F$7,IF(G1130="EUR",'[1]Net Hire Rate'!$G$7,IF(G1130="APAC",'[1]Net Hire Rate'!$H$7,0))))</f>
        <v>1.6761041902604757E-3</v>
      </c>
      <c r="BL1130" s="45">
        <f>IF(G1130="MEA",'[1]Net Hire Rate'!$E$8,IF(G1130="AMR",'[1]Net Hire Rate'!$F$8,IF(G1130="EUR",'[1]Net Hire Rate'!$G$8,IF(G1130="APAC",'[1]Net Hire Rate'!$H$8,0))))</f>
        <v>1.6761041902604757E-3</v>
      </c>
      <c r="BM1130" s="45">
        <f>IF(G1130="MEA",'[1]Net Hire Rate'!$E$9,IF(G1130="AMR",'[1]Net Hire Rate'!$F$9,IF(G1130="EUR",'[1]Net Hire Rate'!$G$9,IF(G1130="APAC",'[1]Net Hire Rate'!$H$9,0))))</f>
        <v>1.6761041902604757E-3</v>
      </c>
      <c r="BN1130" s="45">
        <f>IF(G1130="MEA",'[1]Net Hire Rate'!$E$10,IF(G1130="AMR",'[1]Net Hire Rate'!$F$10,IF(G1130="EUR",'[1]Net Hire Rate'!$G$10,IF(G1130="APAC",'[1]Net Hire Rate'!$H$10,0))))</f>
        <v>1.6761041902604757E-3</v>
      </c>
      <c r="BO1130" s="45">
        <f>IF(G1130="MEA",'[1]Net Hire Rate'!$E$11,IF(G1130="AMR",'[1]Net Hire Rate'!$F$11,IF(G1130="EUR",'[1]Net Hire Rate'!$G$11,IF(G1130="APAC",'[1]Net Hire Rate'!$H$11,0))))</f>
        <v>1.6761041902604757E-3</v>
      </c>
      <c r="BP1130" s="45">
        <f>IF(G1130="MEA",'[1]Net Hire Rate'!$E$12,IF(G1130="AMR",'[1]Net Hire Rate'!$F$12,IF(G1130="EUR",'[1]Net Hire Rate'!$G$12,IF(G1130="APAC",'[1]Net Hire Rate'!$H$12,0))))</f>
        <v>1.6761041902604757E-3</v>
      </c>
      <c r="BQ1130" s="147">
        <f t="shared" si="1324"/>
        <v>44</v>
      </c>
      <c r="BR1130" s="147">
        <f t="shared" si="1307"/>
        <v>44</v>
      </c>
      <c r="BS1130" s="147">
        <f t="shared" si="1325"/>
        <v>44.073748584371458</v>
      </c>
      <c r="BT1130" s="148">
        <f t="shared" si="1308"/>
        <v>44.073748584371458</v>
      </c>
      <c r="BU1130" s="149">
        <f t="shared" si="1326"/>
        <v>44.147620779054208</v>
      </c>
      <c r="BV1130" s="148">
        <f t="shared" si="1309"/>
        <v>44.147620779054208</v>
      </c>
      <c r="BW1130" s="148">
        <f t="shared" si="1327"/>
        <v>44.221616791232009</v>
      </c>
      <c r="BX1130" s="148">
        <f t="shared" si="1310"/>
        <v>44.221616791232009</v>
      </c>
      <c r="BY1130" s="148">
        <f t="shared" si="1328"/>
        <v>44.295736828435885</v>
      </c>
      <c r="BZ1130" s="148">
        <f t="shared" si="1311"/>
        <v>44.295736828435885</v>
      </c>
      <c r="CA1130" s="148">
        <f t="shared" si="1329"/>
        <v>44.369981098544699</v>
      </c>
      <c r="CB1130" s="148">
        <f t="shared" si="1312"/>
        <v>44.369981098544699</v>
      </c>
      <c r="CC1130" s="148"/>
      <c r="CD1130" s="38"/>
      <c r="CE1130" s="38"/>
      <c r="CF1130" s="38"/>
      <c r="CG1130" s="38"/>
      <c r="CH1130" s="38"/>
      <c r="CI1130" s="38"/>
      <c r="CJ1130" s="38"/>
      <c r="CK1130" s="41"/>
      <c r="CL1130" s="41"/>
      <c r="CM1130" s="40"/>
      <c r="CN1130" s="41"/>
      <c r="CO1130" s="41"/>
      <c r="CP1130" s="41"/>
      <c r="CQ1130" s="41"/>
      <c r="CR1130" s="41"/>
      <c r="CS1130" s="41"/>
      <c r="CT1130" s="41"/>
      <c r="CU1130" s="40"/>
      <c r="CV1130" s="41"/>
      <c r="CW1130" s="41"/>
      <c r="CX1130" s="41"/>
      <c r="CY1130" s="41"/>
      <c r="CZ1130" s="41"/>
      <c r="DA1130" s="41"/>
      <c r="DB1130" s="41"/>
      <c r="DC1130" s="40"/>
      <c r="DD1130" s="41"/>
      <c r="DE1130" s="41"/>
      <c r="DF1130" s="41"/>
      <c r="DG1130" s="41"/>
      <c r="DH1130" s="41"/>
      <c r="DI1130" s="41"/>
      <c r="DJ1130" s="41"/>
      <c r="DK1130" s="40"/>
      <c r="DL1130" s="41"/>
      <c r="DM1130" s="41"/>
      <c r="DN1130" s="41"/>
      <c r="DO1130" s="41"/>
      <c r="DP1130" s="41"/>
      <c r="DQ1130" s="41"/>
      <c r="DR1130" s="15"/>
      <c r="DS1130" s="151">
        <f t="shared" si="1313"/>
        <v>44</v>
      </c>
      <c r="DT1130" s="152">
        <f t="shared" si="1314"/>
        <v>0</v>
      </c>
      <c r="DU1130" s="7">
        <f t="shared" si="1315"/>
        <v>0</v>
      </c>
      <c r="DV1130" s="7">
        <f t="shared" si="1316"/>
        <v>0</v>
      </c>
      <c r="DW1130">
        <f t="shared" si="1317"/>
        <v>0</v>
      </c>
      <c r="DX1130">
        <f t="shared" si="1318"/>
        <v>0</v>
      </c>
      <c r="DZ1130">
        <f t="shared" si="1330"/>
        <v>44</v>
      </c>
      <c r="EA1130">
        <f t="shared" si="1331"/>
        <v>44</v>
      </c>
      <c r="EB1130">
        <f t="shared" si="1332"/>
        <v>44</v>
      </c>
      <c r="EC1130">
        <f t="shared" si="1333"/>
        <v>44</v>
      </c>
      <c r="ED1130">
        <f t="shared" si="1334"/>
        <v>44</v>
      </c>
      <c r="EE1130">
        <f t="shared" si="1335"/>
        <v>44</v>
      </c>
      <c r="EG1130">
        <f t="shared" si="1336"/>
        <v>44</v>
      </c>
      <c r="EH1130">
        <f t="shared" si="1337"/>
        <v>44</v>
      </c>
      <c r="EI1130">
        <f t="shared" si="1338"/>
        <v>44</v>
      </c>
      <c r="EJ1130">
        <f t="shared" si="1339"/>
        <v>44</v>
      </c>
      <c r="EK1130">
        <f t="shared" si="1340"/>
        <v>44</v>
      </c>
      <c r="EM1130">
        <f>IF($EM$9='[1]L&amp;D Numbers'!$E$6,'[1]L&amp;D Numbers'!$E$7)</f>
        <v>350</v>
      </c>
      <c r="EN1130">
        <f>IF($EN$9='[1]L&amp;D Numbers'!$F$6,'[1]L&amp;D Numbers'!$F$7)</f>
        <v>2000</v>
      </c>
      <c r="EO1130">
        <f>IF($EO$9='[1]L&amp;D Numbers'!$G$6,'[1]L&amp;D Numbers'!$G$7)</f>
        <v>2000</v>
      </c>
      <c r="EP1130">
        <f>IF($EP$9='[1]L&amp;D Numbers'!$H$6,'[1]L&amp;D Numbers'!$H$7)</f>
        <v>2000</v>
      </c>
      <c r="EQ1130">
        <f>IF($EQ$9='[1]L&amp;D Numbers'!$I$6,'[1]L&amp;D Numbers'!$I$7)</f>
        <v>2000</v>
      </c>
      <c r="ER1130">
        <f>IF($ER$9='[1]L&amp;D Numbers'!$J$6,'[1]L&amp;D Numbers'!$J$7)</f>
        <v>0</v>
      </c>
      <c r="ET1130" s="45">
        <f>'[1]L&amp;D Master'!$E$10</f>
        <v>1.0678246631903041E-2</v>
      </c>
      <c r="EU1130" s="45">
        <f>ET1130+'[1]L&amp;D Master'!$F$10</f>
        <v>1.8222427877342538E-2</v>
      </c>
      <c r="EV1130" s="45">
        <f>EU1130+'[1]L&amp;D Master'!$G$10</f>
        <v>2.3561551193294058E-2</v>
      </c>
      <c r="EW1130" s="45">
        <f>EV1130+'[1]L&amp;D Master'!$H$10</f>
        <v>2.7330438342024234E-2</v>
      </c>
      <c r="EX1130" s="45">
        <f>EW1130+'[1]L&amp;D Master'!$I$10</f>
        <v>2.9999999999999995E-2</v>
      </c>
      <c r="EY1130" s="45"/>
      <c r="EZ1130" s="45">
        <f t="shared" si="1341"/>
        <v>1.0678246631903041E-2</v>
      </c>
      <c r="FA1130" s="45">
        <f t="shared" si="1342"/>
        <v>1.8222427877342538E-2</v>
      </c>
      <c r="FB1130" s="45">
        <f t="shared" si="1342"/>
        <v>2.3561551193294058E-2</v>
      </c>
      <c r="FC1130" s="45">
        <f t="shared" si="1342"/>
        <v>2.7330438342024234E-2</v>
      </c>
      <c r="FD1130" s="45">
        <f t="shared" si="1342"/>
        <v>2.7330438342024234E-2</v>
      </c>
      <c r="FE1130" s="45"/>
      <c r="FF1130">
        <f t="shared" si="1287"/>
        <v>43.530157148196267</v>
      </c>
      <c r="FG1130">
        <f t="shared" si="1288"/>
        <v>43.19821317339693</v>
      </c>
      <c r="FH1130">
        <f t="shared" si="1289"/>
        <v>42.963291747495063</v>
      </c>
      <c r="FI1130">
        <f t="shared" si="1290"/>
        <v>42.797460712950937</v>
      </c>
      <c r="FJ1130">
        <f t="shared" si="1291"/>
        <v>42.797460712950937</v>
      </c>
      <c r="FL1130" s="34"/>
      <c r="FM1130" s="34"/>
      <c r="FN1130" s="34"/>
      <c r="FO1130" s="34"/>
      <c r="FP1130" s="34"/>
      <c r="FQ1130" s="153">
        <f t="shared" si="1343"/>
        <v>0.125</v>
      </c>
      <c r="FR1130" s="153"/>
      <c r="FS1130" s="42"/>
      <c r="FT1130" s="42"/>
      <c r="FU1130" s="42"/>
      <c r="FV1130" s="42"/>
      <c r="FW1130" s="42"/>
      <c r="FX1130" s="42"/>
      <c r="FY1130" s="42"/>
      <c r="FZ1130" s="42"/>
      <c r="GA1130" s="42"/>
      <c r="GB1130" s="42"/>
      <c r="GC1130" s="42"/>
      <c r="GD1130" s="42"/>
      <c r="GE1130" s="42"/>
      <c r="GF1130" s="42"/>
      <c r="GG1130" s="42"/>
      <c r="GH1130" s="42"/>
      <c r="GI1130" s="42"/>
      <c r="GJ1130" s="42"/>
      <c r="GK1130" s="42"/>
      <c r="GL1130" s="42"/>
      <c r="GM1130" s="154">
        <f>'[1]Automation Master'!$B$10*FQ1130*FO1130</f>
        <v>0</v>
      </c>
      <c r="GN1130" s="155">
        <f>'[1]Automation Master'!$B$11*FO1130*FQ1130+GM1130</f>
        <v>0</v>
      </c>
      <c r="GO1130" s="155">
        <f>'[1]Automation Master'!$B$12*FO1130*FQ1130+GN1130</f>
        <v>0</v>
      </c>
      <c r="GP1130" s="155">
        <f>'[1]Automation Master'!$B$13*FO1130*FQ1130+GO1130</f>
        <v>0</v>
      </c>
      <c r="GQ1130" s="155">
        <f>'[1]Automation Master'!$C$10*FO1130*FQ1130+GP1130</f>
        <v>0</v>
      </c>
      <c r="GR1130" s="155">
        <f>'[1]Automation Master'!$C$11*FO1130*FQ1130+GQ1130</f>
        <v>0</v>
      </c>
      <c r="GS1130" s="155">
        <f>'[1]Automation Master'!$C$12*FO1130*FQ1130+GR1130</f>
        <v>0</v>
      </c>
      <c r="GT1130" s="155">
        <f>'[1]Automation Master'!$C$13*FO1130*FQ1130+GS1130</f>
        <v>0</v>
      </c>
      <c r="GU1130" s="155">
        <f>'[1]Automation Master'!$D$10*FO1130*FQ1130+GT1130</f>
        <v>0</v>
      </c>
      <c r="GV1130" s="155">
        <f>'[1]Automation Master'!$D$11*FO1130*FQ1130+GU1130</f>
        <v>0</v>
      </c>
      <c r="GW1130" s="155">
        <f>'[1]Automation Master'!$D$12*FO1130*FQ1130+GV1130</f>
        <v>0</v>
      </c>
      <c r="GX1130" s="155">
        <f>'[1]Automation Master'!$D$13*FO1130*FQ1130+GW1130</f>
        <v>0</v>
      </c>
      <c r="GY1130" s="155">
        <f>'[1]Automation Master'!$E$10*FO1130*FQ1130+GX1130</f>
        <v>0</v>
      </c>
      <c r="GZ1130" s="155">
        <f>'[1]Automation Master'!$E$11*FO1130*FQ1130+GY1130</f>
        <v>0</v>
      </c>
      <c r="HA1130" s="155">
        <f>'[1]Automation Master'!$E$12*FO1130*FQ1130+GZ1130</f>
        <v>0</v>
      </c>
      <c r="HB1130" s="155">
        <f>'[1]Automation Master'!$E$13*FO1130*FQ1130+HA1130</f>
        <v>0</v>
      </c>
      <c r="HC1130" s="155">
        <f>'[1]Automation Master'!$F$10*FO1130*FQ1130+HB1130</f>
        <v>0</v>
      </c>
      <c r="HD1130" s="155">
        <f>'[1]Automation Master'!$F$11*FO1130*FQ1130+HC1130</f>
        <v>0</v>
      </c>
      <c r="HE1130" s="155">
        <f>'[1]Automation Master'!$F$12*FO1130*FQ1130+HD1130</f>
        <v>0</v>
      </c>
      <c r="HF1130" s="156">
        <f>'[1]Automation Master'!$F$13*FO1130*FQ1130+HE1130</f>
        <v>0</v>
      </c>
      <c r="HG1130" s="157"/>
      <c r="HH1130" s="157"/>
      <c r="HI1130" s="157"/>
      <c r="HJ1130" s="157"/>
      <c r="HK1130" s="157"/>
      <c r="HL1130" s="157"/>
      <c r="HM1130" s="157"/>
      <c r="HN1130" s="157"/>
      <c r="HO1130" s="157"/>
      <c r="HP1130" s="157"/>
      <c r="HQ1130" s="157"/>
      <c r="HR1130" s="157"/>
      <c r="HS1130" s="157"/>
      <c r="HT1130" s="157"/>
      <c r="HU1130" s="157"/>
      <c r="HV1130" s="157"/>
      <c r="HW1130" s="157"/>
      <c r="HX1130" s="157"/>
      <c r="HY1130" s="42"/>
      <c r="HZ1130" s="42"/>
      <c r="IA1130" s="148">
        <f t="shared" si="1292"/>
        <v>44</v>
      </c>
      <c r="IB1130" s="148">
        <f t="shared" si="1293"/>
        <v>44</v>
      </c>
      <c r="IC1130" s="148">
        <f t="shared" si="1294"/>
        <v>44</v>
      </c>
      <c r="ID1130" s="148">
        <f t="shared" si="1295"/>
        <v>44</v>
      </c>
      <c r="IE1130" s="148">
        <f t="shared" si="1296"/>
        <v>44</v>
      </c>
      <c r="IH1130">
        <f t="shared" si="1302"/>
        <v>43.530157148196267</v>
      </c>
      <c r="II1130">
        <f t="shared" si="1303"/>
        <v>43.19821317339693</v>
      </c>
      <c r="IJ1130">
        <f t="shared" si="1304"/>
        <v>42.963291747495063</v>
      </c>
      <c r="IK1130">
        <f t="shared" si="1305"/>
        <v>42.797460712950937</v>
      </c>
      <c r="IL1130">
        <f t="shared" si="1306"/>
        <v>42.797460712950937</v>
      </c>
      <c r="IN1130" s="42">
        <f t="shared" si="1297"/>
        <v>1.0678246631903027E-2</v>
      </c>
      <c r="IO1130" s="42">
        <f t="shared" si="1298"/>
        <v>1.8222427877342507E-2</v>
      </c>
      <c r="IP1130" s="42">
        <f t="shared" si="1299"/>
        <v>2.356155119329402E-2</v>
      </c>
      <c r="IQ1130" s="42">
        <f t="shared" si="1300"/>
        <v>2.7330438342024168E-2</v>
      </c>
      <c r="IR1130" s="42">
        <f t="shared" si="1301"/>
        <v>2.7330438342024168E-2</v>
      </c>
      <c r="IT1130" s="9">
        <f t="shared" si="1344"/>
        <v>0</v>
      </c>
      <c r="IU1130" s="9">
        <f t="shared" si="1345"/>
        <v>0</v>
      </c>
      <c r="IV1130" s="9">
        <f t="shared" si="1346"/>
        <v>0</v>
      </c>
      <c r="IW1130" s="9">
        <f t="shared" si="1347"/>
        <v>0</v>
      </c>
      <c r="IX1130" s="9">
        <f t="shared" si="1348"/>
        <v>0</v>
      </c>
    </row>
    <row r="1131" spans="1:258" ht="15.75" hidden="1" thickBot="1" x14ac:dyDescent="0.3">
      <c r="A1131">
        <v>70</v>
      </c>
      <c r="B1131" t="s">
        <v>681</v>
      </c>
      <c r="C1131" t="s">
        <v>302</v>
      </c>
      <c r="D1131" t="s">
        <v>288</v>
      </c>
      <c r="E1131" t="s">
        <v>682</v>
      </c>
      <c r="F1131" t="s">
        <v>290</v>
      </c>
      <c r="G1131" t="s">
        <v>256</v>
      </c>
      <c r="H1131">
        <v>58</v>
      </c>
      <c r="I1131">
        <v>12</v>
      </c>
      <c r="K1131">
        <v>27</v>
      </c>
      <c r="L1131">
        <v>31</v>
      </c>
      <c r="M1131">
        <v>12</v>
      </c>
      <c r="Q1131">
        <v>4</v>
      </c>
      <c r="R1131">
        <v>11</v>
      </c>
      <c r="S1131">
        <v>20</v>
      </c>
      <c r="T1131">
        <v>19</v>
      </c>
      <c r="U1131">
        <v>4</v>
      </c>
      <c r="X1131">
        <v>12</v>
      </c>
      <c r="Y1131">
        <v>58</v>
      </c>
      <c r="AA1131">
        <v>12</v>
      </c>
      <c r="AB1131">
        <v>7</v>
      </c>
      <c r="AE1131">
        <v>13</v>
      </c>
      <c r="AF1131">
        <v>15</v>
      </c>
      <c r="AH1131">
        <v>21</v>
      </c>
      <c r="AL1131">
        <v>14</v>
      </c>
      <c r="AP1131">
        <v>1</v>
      </c>
      <c r="AQ1131">
        <v>1</v>
      </c>
      <c r="AR1131">
        <v>2</v>
      </c>
      <c r="AS1131">
        <v>1</v>
      </c>
      <c r="AT1131">
        <v>70</v>
      </c>
      <c r="AU1131">
        <v>70</v>
      </c>
      <c r="AV1131">
        <v>0</v>
      </c>
      <c r="AW1131">
        <v>0</v>
      </c>
      <c r="AX1131">
        <v>0</v>
      </c>
      <c r="BB1131">
        <f t="shared" si="1319"/>
        <v>70</v>
      </c>
      <c r="BD1131">
        <f t="shared" si="1320"/>
        <v>70</v>
      </c>
      <c r="BE1131">
        <f t="shared" si="1321"/>
        <v>70</v>
      </c>
      <c r="BF1131">
        <f t="shared" si="1322"/>
        <v>70</v>
      </c>
      <c r="BH1131">
        <f t="shared" si="1323"/>
        <v>0</v>
      </c>
      <c r="BK1131" s="45">
        <f>IF(G1131="MEA",'[1]Net Hire Rate'!$E$7,IF(G1131="AMR",'[1]Net Hire Rate'!$F$7,IF(G1131="EUR",'[1]Net Hire Rate'!$G$7,IF(G1131="APAC",'[1]Net Hire Rate'!$H$7,0))))</f>
        <v>1.6761041902604757E-3</v>
      </c>
      <c r="BL1131" s="45">
        <f>IF(G1131="MEA",'[1]Net Hire Rate'!$E$8,IF(G1131="AMR",'[1]Net Hire Rate'!$F$8,IF(G1131="EUR",'[1]Net Hire Rate'!$G$8,IF(G1131="APAC",'[1]Net Hire Rate'!$H$8,0))))</f>
        <v>1.6761041902604757E-3</v>
      </c>
      <c r="BM1131" s="45">
        <f>IF(G1131="MEA",'[1]Net Hire Rate'!$E$9,IF(G1131="AMR",'[1]Net Hire Rate'!$F$9,IF(G1131="EUR",'[1]Net Hire Rate'!$G$9,IF(G1131="APAC",'[1]Net Hire Rate'!$H$9,0))))</f>
        <v>1.6761041902604757E-3</v>
      </c>
      <c r="BN1131" s="45">
        <f>IF(G1131="MEA",'[1]Net Hire Rate'!$E$10,IF(G1131="AMR",'[1]Net Hire Rate'!$F$10,IF(G1131="EUR",'[1]Net Hire Rate'!$G$10,IF(G1131="APAC",'[1]Net Hire Rate'!$H$10,0))))</f>
        <v>1.6761041902604757E-3</v>
      </c>
      <c r="BO1131" s="45">
        <f>IF(G1131="MEA",'[1]Net Hire Rate'!$E$11,IF(G1131="AMR",'[1]Net Hire Rate'!$F$11,IF(G1131="EUR",'[1]Net Hire Rate'!$G$11,IF(G1131="APAC",'[1]Net Hire Rate'!$H$11,0))))</f>
        <v>1.6761041902604757E-3</v>
      </c>
      <c r="BP1131" s="45">
        <f>IF(G1131="MEA",'[1]Net Hire Rate'!$E$12,IF(G1131="AMR",'[1]Net Hire Rate'!$F$12,IF(G1131="EUR",'[1]Net Hire Rate'!$G$12,IF(G1131="APAC",'[1]Net Hire Rate'!$H$12,0))))</f>
        <v>1.6761041902604757E-3</v>
      </c>
      <c r="BQ1131" s="147">
        <f t="shared" si="1324"/>
        <v>70</v>
      </c>
      <c r="BR1131" s="147">
        <f t="shared" si="1307"/>
        <v>70</v>
      </c>
      <c r="BS1131" s="147">
        <f t="shared" si="1325"/>
        <v>70.117327293318226</v>
      </c>
      <c r="BT1131" s="148">
        <f t="shared" si="1308"/>
        <v>70.117327293318226</v>
      </c>
      <c r="BU1131" s="149">
        <f t="shared" si="1326"/>
        <v>70.234851239404421</v>
      </c>
      <c r="BV1131" s="148">
        <f t="shared" si="1309"/>
        <v>69.234851239404421</v>
      </c>
      <c r="BW1131" s="148">
        <f t="shared" si="1327"/>
        <v>69.350896063678846</v>
      </c>
      <c r="BX1131" s="148">
        <f t="shared" si="1310"/>
        <v>68.350896063678846</v>
      </c>
      <c r="BY1131" s="148">
        <f t="shared" si="1328"/>
        <v>68.46545928697924</v>
      </c>
      <c r="BZ1131" s="148">
        <f t="shared" si="1311"/>
        <v>66.46545928697924</v>
      </c>
      <c r="CA1131" s="148">
        <f t="shared" si="1329"/>
        <v>66.576862321797734</v>
      </c>
      <c r="CB1131" s="148">
        <f t="shared" si="1312"/>
        <v>65.576862321797734</v>
      </c>
      <c r="CC1131" s="148"/>
      <c r="CD1131" s="38"/>
      <c r="CE1131" s="38"/>
      <c r="CF1131" s="38"/>
      <c r="CG1131" s="38"/>
      <c r="CH1131" s="38"/>
      <c r="CI1131" s="38"/>
      <c r="CJ1131" s="38"/>
      <c r="CK1131" s="41"/>
      <c r="CL1131" s="41"/>
      <c r="CM1131" s="40"/>
      <c r="CN1131" s="41"/>
      <c r="CO1131" s="41"/>
      <c r="CP1131" s="41"/>
      <c r="CQ1131" s="41"/>
      <c r="CR1131" s="41"/>
      <c r="CS1131" s="41"/>
      <c r="CT1131" s="41"/>
      <c r="CU1131" s="40"/>
      <c r="CV1131" s="41"/>
      <c r="CW1131" s="41"/>
      <c r="CX1131" s="41"/>
      <c r="CY1131" s="41"/>
      <c r="CZ1131" s="41"/>
      <c r="DA1131" s="41"/>
      <c r="DB1131" s="41"/>
      <c r="DC1131" s="40"/>
      <c r="DD1131" s="41"/>
      <c r="DE1131" s="41"/>
      <c r="DF1131" s="41"/>
      <c r="DG1131" s="41"/>
      <c r="DH1131" s="41"/>
      <c r="DI1131" s="41"/>
      <c r="DJ1131" s="41"/>
      <c r="DK1131" s="40"/>
      <c r="DL1131" s="41"/>
      <c r="DM1131" s="41"/>
      <c r="DN1131" s="41"/>
      <c r="DO1131" s="41"/>
      <c r="DP1131" s="41"/>
      <c r="DQ1131" s="41"/>
      <c r="DR1131" s="15"/>
      <c r="DS1131" s="151">
        <f t="shared" si="1313"/>
        <v>70</v>
      </c>
      <c r="DT1131" s="152">
        <f t="shared" si="1314"/>
        <v>0</v>
      </c>
      <c r="DU1131" s="7">
        <f t="shared" si="1315"/>
        <v>0</v>
      </c>
      <c r="DV1131" s="7">
        <f t="shared" si="1316"/>
        <v>0</v>
      </c>
      <c r="DW1131">
        <f t="shared" si="1317"/>
        <v>0</v>
      </c>
      <c r="DX1131">
        <f t="shared" si="1318"/>
        <v>0</v>
      </c>
      <c r="DZ1131">
        <f t="shared" si="1330"/>
        <v>70</v>
      </c>
      <c r="EA1131">
        <f t="shared" si="1331"/>
        <v>70</v>
      </c>
      <c r="EB1131">
        <f t="shared" si="1332"/>
        <v>70</v>
      </c>
      <c r="EC1131">
        <f t="shared" si="1333"/>
        <v>70</v>
      </c>
      <c r="ED1131">
        <f t="shared" si="1334"/>
        <v>70</v>
      </c>
      <c r="EE1131">
        <f t="shared" si="1335"/>
        <v>70</v>
      </c>
      <c r="EG1131">
        <f t="shared" si="1336"/>
        <v>70</v>
      </c>
      <c r="EH1131">
        <f t="shared" si="1337"/>
        <v>70</v>
      </c>
      <c r="EI1131">
        <f t="shared" si="1338"/>
        <v>70</v>
      </c>
      <c r="EJ1131">
        <f t="shared" si="1339"/>
        <v>70</v>
      </c>
      <c r="EK1131">
        <f t="shared" si="1340"/>
        <v>70</v>
      </c>
      <c r="EM1131">
        <f>IF($EM$9='[1]L&amp;D Numbers'!$E$6,'[1]L&amp;D Numbers'!$E$7)</f>
        <v>350</v>
      </c>
      <c r="EN1131">
        <f>IF($EN$9='[1]L&amp;D Numbers'!$F$6,'[1]L&amp;D Numbers'!$F$7)</f>
        <v>2000</v>
      </c>
      <c r="EO1131">
        <f>IF($EO$9='[1]L&amp;D Numbers'!$G$6,'[1]L&amp;D Numbers'!$G$7)</f>
        <v>2000</v>
      </c>
      <c r="EP1131">
        <f>IF($EP$9='[1]L&amp;D Numbers'!$H$6,'[1]L&amp;D Numbers'!$H$7)</f>
        <v>2000</v>
      </c>
      <c r="EQ1131">
        <f>IF($EQ$9='[1]L&amp;D Numbers'!$I$6,'[1]L&amp;D Numbers'!$I$7)</f>
        <v>2000</v>
      </c>
      <c r="ER1131">
        <f>IF($ER$9='[1]L&amp;D Numbers'!$J$6,'[1]L&amp;D Numbers'!$J$7)</f>
        <v>0</v>
      </c>
      <c r="ET1131" s="45">
        <f>'[1]L&amp;D Master'!$E$10</f>
        <v>1.0678246631903041E-2</v>
      </c>
      <c r="EU1131" s="45">
        <f>ET1131+'[1]L&amp;D Master'!$F$10</f>
        <v>1.8222427877342538E-2</v>
      </c>
      <c r="EV1131" s="45">
        <f>EU1131+'[1]L&amp;D Master'!$G$10</f>
        <v>2.3561551193294058E-2</v>
      </c>
      <c r="EW1131" s="45">
        <f>EV1131+'[1]L&amp;D Master'!$H$10</f>
        <v>2.7330438342024234E-2</v>
      </c>
      <c r="EX1131" s="45">
        <f>EW1131+'[1]L&amp;D Master'!$I$10</f>
        <v>2.9999999999999995E-2</v>
      </c>
      <c r="EY1131" s="45"/>
      <c r="EZ1131" s="45">
        <f t="shared" si="1341"/>
        <v>1.0678246631903041E-2</v>
      </c>
      <c r="FA1131" s="45">
        <f t="shared" si="1342"/>
        <v>1.8222427877342538E-2</v>
      </c>
      <c r="FB1131" s="45">
        <f t="shared" si="1342"/>
        <v>2.3561551193294058E-2</v>
      </c>
      <c r="FC1131" s="45">
        <f t="shared" si="1342"/>
        <v>2.7330438342024234E-2</v>
      </c>
      <c r="FD1131" s="45">
        <f t="shared" si="1342"/>
        <v>2.7330438342024234E-2</v>
      </c>
      <c r="FE1131" s="45"/>
      <c r="FF1131">
        <f t="shared" si="1287"/>
        <v>69.252522735766789</v>
      </c>
      <c r="FG1131">
        <f t="shared" si="1288"/>
        <v>68.724430048586029</v>
      </c>
      <c r="FH1131">
        <f t="shared" si="1289"/>
        <v>68.350691416469417</v>
      </c>
      <c r="FI1131">
        <f t="shared" si="1290"/>
        <v>68.086869316058312</v>
      </c>
      <c r="FJ1131">
        <f t="shared" si="1291"/>
        <v>68.086869316058312</v>
      </c>
      <c r="FL1131" s="34"/>
      <c r="FM1131" s="34"/>
      <c r="FN1131" s="34"/>
      <c r="FO1131" s="34"/>
      <c r="FP1131" s="34"/>
      <c r="FQ1131" s="153">
        <f t="shared" si="1343"/>
        <v>0.125</v>
      </c>
      <c r="FR1131" s="153"/>
      <c r="FS1131" s="42"/>
      <c r="FT1131" s="42"/>
      <c r="FU1131" s="42"/>
      <c r="FV1131" s="42"/>
      <c r="FW1131" s="42"/>
      <c r="FX1131" s="42"/>
      <c r="FY1131" s="42"/>
      <c r="FZ1131" s="42"/>
      <c r="GA1131" s="42"/>
      <c r="GB1131" s="42"/>
      <c r="GC1131" s="42"/>
      <c r="GD1131" s="42"/>
      <c r="GE1131" s="42"/>
      <c r="GF1131" s="42"/>
      <c r="GG1131" s="42"/>
      <c r="GH1131" s="42"/>
      <c r="GI1131" s="42"/>
      <c r="GJ1131" s="42"/>
      <c r="GK1131" s="42"/>
      <c r="GL1131" s="42"/>
      <c r="GM1131" s="154">
        <f>'[1]Automation Master'!$B$10*FQ1131*FO1131</f>
        <v>0</v>
      </c>
      <c r="GN1131" s="155">
        <f>'[1]Automation Master'!$B$11*FO1131*FQ1131+GM1131</f>
        <v>0</v>
      </c>
      <c r="GO1131" s="155">
        <f>'[1]Automation Master'!$B$12*FO1131*FQ1131+GN1131</f>
        <v>0</v>
      </c>
      <c r="GP1131" s="155">
        <f>'[1]Automation Master'!$B$13*FO1131*FQ1131+GO1131</f>
        <v>0</v>
      </c>
      <c r="GQ1131" s="155">
        <f>'[1]Automation Master'!$C$10*FO1131*FQ1131+GP1131</f>
        <v>0</v>
      </c>
      <c r="GR1131" s="155">
        <f>'[1]Automation Master'!$C$11*FO1131*FQ1131+GQ1131</f>
        <v>0</v>
      </c>
      <c r="GS1131" s="155">
        <f>'[1]Automation Master'!$C$12*FO1131*FQ1131+GR1131</f>
        <v>0</v>
      </c>
      <c r="GT1131" s="155">
        <f>'[1]Automation Master'!$C$13*FO1131*FQ1131+GS1131</f>
        <v>0</v>
      </c>
      <c r="GU1131" s="155">
        <f>'[1]Automation Master'!$D$10*FO1131*FQ1131+GT1131</f>
        <v>0</v>
      </c>
      <c r="GV1131" s="155">
        <f>'[1]Automation Master'!$D$11*FO1131*FQ1131+GU1131</f>
        <v>0</v>
      </c>
      <c r="GW1131" s="155">
        <f>'[1]Automation Master'!$D$12*FO1131*FQ1131+GV1131</f>
        <v>0</v>
      </c>
      <c r="GX1131" s="155">
        <f>'[1]Automation Master'!$D$13*FO1131*FQ1131+GW1131</f>
        <v>0</v>
      </c>
      <c r="GY1131" s="155">
        <f>'[1]Automation Master'!$E$10*FO1131*FQ1131+GX1131</f>
        <v>0</v>
      </c>
      <c r="GZ1131" s="155">
        <f>'[1]Automation Master'!$E$11*FO1131*FQ1131+GY1131</f>
        <v>0</v>
      </c>
      <c r="HA1131" s="155">
        <f>'[1]Automation Master'!$E$12*FO1131*FQ1131+GZ1131</f>
        <v>0</v>
      </c>
      <c r="HB1131" s="155">
        <f>'[1]Automation Master'!$E$13*FO1131*FQ1131+HA1131</f>
        <v>0</v>
      </c>
      <c r="HC1131" s="155">
        <f>'[1]Automation Master'!$F$10*FO1131*FQ1131+HB1131</f>
        <v>0</v>
      </c>
      <c r="HD1131" s="155">
        <f>'[1]Automation Master'!$F$11*FO1131*FQ1131+HC1131</f>
        <v>0</v>
      </c>
      <c r="HE1131" s="155">
        <f>'[1]Automation Master'!$F$12*FO1131*FQ1131+HD1131</f>
        <v>0</v>
      </c>
      <c r="HF1131" s="156">
        <f>'[1]Automation Master'!$F$13*FO1131*FQ1131+HE1131</f>
        <v>0</v>
      </c>
      <c r="HG1131" s="157"/>
      <c r="HH1131" s="157"/>
      <c r="HI1131" s="157"/>
      <c r="HJ1131" s="157"/>
      <c r="HK1131" s="157"/>
      <c r="HL1131" s="157"/>
      <c r="HM1131" s="157"/>
      <c r="HN1131" s="157"/>
      <c r="HO1131" s="157"/>
      <c r="HP1131" s="157"/>
      <c r="HQ1131" s="157"/>
      <c r="HR1131" s="157"/>
      <c r="HS1131" s="157"/>
      <c r="HT1131" s="157"/>
      <c r="HU1131" s="157"/>
      <c r="HV1131" s="157"/>
      <c r="HW1131" s="157"/>
      <c r="HX1131" s="157"/>
      <c r="HY1131" s="42"/>
      <c r="HZ1131" s="42"/>
      <c r="IA1131" s="148">
        <f t="shared" si="1292"/>
        <v>70</v>
      </c>
      <c r="IB1131" s="148">
        <f t="shared" si="1293"/>
        <v>70</v>
      </c>
      <c r="IC1131" s="148">
        <f t="shared" si="1294"/>
        <v>70</v>
      </c>
      <c r="ID1131" s="148">
        <f t="shared" si="1295"/>
        <v>70</v>
      </c>
      <c r="IE1131" s="148">
        <f t="shared" si="1296"/>
        <v>70</v>
      </c>
      <c r="IH1131">
        <f t="shared" si="1302"/>
        <v>69.252522735766789</v>
      </c>
      <c r="II1131">
        <f t="shared" si="1303"/>
        <v>68.724430048586029</v>
      </c>
      <c r="IJ1131">
        <f t="shared" si="1304"/>
        <v>68.350691416469417</v>
      </c>
      <c r="IK1131">
        <f t="shared" si="1305"/>
        <v>68.086869316058312</v>
      </c>
      <c r="IL1131">
        <f t="shared" si="1306"/>
        <v>68.086869316058312</v>
      </c>
      <c r="IN1131" s="42">
        <f t="shared" si="1297"/>
        <v>1.0678246631903018E-2</v>
      </c>
      <c r="IO1131" s="42">
        <f t="shared" si="1298"/>
        <v>1.8222427877342438E-2</v>
      </c>
      <c r="IP1131" s="42">
        <f t="shared" si="1299"/>
        <v>2.3561551193294047E-2</v>
      </c>
      <c r="IQ1131" s="42">
        <f t="shared" si="1300"/>
        <v>2.7330438342024112E-2</v>
      </c>
      <c r="IR1131" s="42">
        <f t="shared" si="1301"/>
        <v>2.7330438342024112E-2</v>
      </c>
      <c r="IT1131" s="9">
        <f t="shared" si="1344"/>
        <v>0</v>
      </c>
      <c r="IU1131" s="9">
        <f t="shared" si="1345"/>
        <v>0</v>
      </c>
      <c r="IV1131" s="9">
        <f t="shared" si="1346"/>
        <v>0</v>
      </c>
      <c r="IW1131" s="9">
        <f t="shared" si="1347"/>
        <v>0</v>
      </c>
      <c r="IX1131" s="9">
        <f t="shared" si="1348"/>
        <v>0</v>
      </c>
    </row>
    <row r="1132" spans="1:258" ht="15.75" hidden="1" thickBot="1" x14ac:dyDescent="0.3">
      <c r="A1132">
        <v>27</v>
      </c>
      <c r="B1132" t="s">
        <v>681</v>
      </c>
      <c r="C1132" t="s">
        <v>295</v>
      </c>
      <c r="D1132" t="s">
        <v>288</v>
      </c>
      <c r="E1132" t="s">
        <v>682</v>
      </c>
      <c r="F1132" t="s">
        <v>290</v>
      </c>
      <c r="G1132" t="s">
        <v>256</v>
      </c>
      <c r="H1132">
        <v>23</v>
      </c>
      <c r="I1132">
        <v>4</v>
      </c>
      <c r="K1132">
        <v>2</v>
      </c>
      <c r="L1132">
        <v>21</v>
      </c>
      <c r="M1132">
        <v>4</v>
      </c>
      <c r="R1132">
        <v>2</v>
      </c>
      <c r="S1132">
        <v>9</v>
      </c>
      <c r="T1132">
        <v>10</v>
      </c>
      <c r="U1132">
        <v>2</v>
      </c>
      <c r="X1132">
        <v>4</v>
      </c>
      <c r="Y1132">
        <v>23</v>
      </c>
      <c r="AA1132">
        <v>4</v>
      </c>
      <c r="AB1132">
        <v>14</v>
      </c>
      <c r="AE1132">
        <v>1</v>
      </c>
      <c r="AF1132">
        <v>2</v>
      </c>
      <c r="AG1132">
        <v>2</v>
      </c>
      <c r="AH1132">
        <v>3</v>
      </c>
      <c r="AJ1132">
        <v>1</v>
      </c>
      <c r="AL1132">
        <v>4</v>
      </c>
      <c r="AR1132">
        <v>2</v>
      </c>
      <c r="AT1132">
        <v>27</v>
      </c>
      <c r="AU1132">
        <v>27</v>
      </c>
      <c r="AV1132">
        <v>0</v>
      </c>
      <c r="AW1132">
        <v>0</v>
      </c>
      <c r="AX1132">
        <v>0</v>
      </c>
      <c r="BB1132">
        <f t="shared" si="1319"/>
        <v>27</v>
      </c>
      <c r="BD1132">
        <f t="shared" si="1320"/>
        <v>27</v>
      </c>
      <c r="BE1132">
        <f t="shared" si="1321"/>
        <v>27</v>
      </c>
      <c r="BF1132">
        <f t="shared" si="1322"/>
        <v>27</v>
      </c>
      <c r="BH1132">
        <f t="shared" si="1323"/>
        <v>0</v>
      </c>
      <c r="BK1132" s="45">
        <f>IF(G1132="MEA",'[1]Net Hire Rate'!$E$7,IF(G1132="AMR",'[1]Net Hire Rate'!$F$7,IF(G1132="EUR",'[1]Net Hire Rate'!$G$7,IF(G1132="APAC",'[1]Net Hire Rate'!$H$7,0))))</f>
        <v>1.6761041902604757E-3</v>
      </c>
      <c r="BL1132" s="45">
        <f>IF(G1132="MEA",'[1]Net Hire Rate'!$E$8,IF(G1132="AMR",'[1]Net Hire Rate'!$F$8,IF(G1132="EUR",'[1]Net Hire Rate'!$G$8,IF(G1132="APAC",'[1]Net Hire Rate'!$H$8,0))))</f>
        <v>1.6761041902604757E-3</v>
      </c>
      <c r="BM1132" s="45">
        <f>IF(G1132="MEA",'[1]Net Hire Rate'!$E$9,IF(G1132="AMR",'[1]Net Hire Rate'!$F$9,IF(G1132="EUR",'[1]Net Hire Rate'!$G$9,IF(G1132="APAC",'[1]Net Hire Rate'!$H$9,0))))</f>
        <v>1.6761041902604757E-3</v>
      </c>
      <c r="BN1132" s="45">
        <f>IF(G1132="MEA",'[1]Net Hire Rate'!$E$10,IF(G1132="AMR",'[1]Net Hire Rate'!$F$10,IF(G1132="EUR",'[1]Net Hire Rate'!$G$10,IF(G1132="APAC",'[1]Net Hire Rate'!$H$10,0))))</f>
        <v>1.6761041902604757E-3</v>
      </c>
      <c r="BO1132" s="45">
        <f>IF(G1132="MEA",'[1]Net Hire Rate'!$E$11,IF(G1132="AMR",'[1]Net Hire Rate'!$F$11,IF(G1132="EUR",'[1]Net Hire Rate'!$G$11,IF(G1132="APAC",'[1]Net Hire Rate'!$H$11,0))))</f>
        <v>1.6761041902604757E-3</v>
      </c>
      <c r="BP1132" s="45">
        <f>IF(G1132="MEA",'[1]Net Hire Rate'!$E$12,IF(G1132="AMR",'[1]Net Hire Rate'!$F$12,IF(G1132="EUR",'[1]Net Hire Rate'!$G$12,IF(G1132="APAC",'[1]Net Hire Rate'!$H$12,0))))</f>
        <v>1.6761041902604757E-3</v>
      </c>
      <c r="BQ1132" s="147">
        <f t="shared" si="1324"/>
        <v>27</v>
      </c>
      <c r="BR1132" s="147">
        <f t="shared" si="1307"/>
        <v>27</v>
      </c>
      <c r="BS1132" s="147">
        <f t="shared" si="1325"/>
        <v>27.045254813137031</v>
      </c>
      <c r="BT1132" s="148">
        <f t="shared" si="1308"/>
        <v>27.045254813137031</v>
      </c>
      <c r="BU1132" s="149">
        <f t="shared" si="1326"/>
        <v>27.090585478055992</v>
      </c>
      <c r="BV1132" s="148">
        <f t="shared" si="1309"/>
        <v>27.090585478055992</v>
      </c>
      <c r="BW1132" s="148">
        <f t="shared" si="1327"/>
        <v>27.135992121892372</v>
      </c>
      <c r="BX1132" s="148">
        <f t="shared" si="1310"/>
        <v>27.135992121892372</v>
      </c>
      <c r="BY1132" s="148">
        <f t="shared" si="1328"/>
        <v>27.181474871994748</v>
      </c>
      <c r="BZ1132" s="148">
        <f t="shared" si="1311"/>
        <v>25.181474871994748</v>
      </c>
      <c r="CA1132" s="148">
        <f t="shared" si="1329"/>
        <v>25.223681647544637</v>
      </c>
      <c r="CB1132" s="148">
        <f t="shared" si="1312"/>
        <v>25.223681647544637</v>
      </c>
      <c r="CC1132" s="148"/>
      <c r="CD1132" s="38"/>
      <c r="CE1132" s="38"/>
      <c r="CF1132" s="38"/>
      <c r="CG1132" s="38"/>
      <c r="CH1132" s="38"/>
      <c r="CI1132" s="38"/>
      <c r="CJ1132" s="38"/>
      <c r="CK1132" s="41"/>
      <c r="CL1132" s="41"/>
      <c r="CM1132" s="40"/>
      <c r="CN1132" s="41"/>
      <c r="CO1132" s="41"/>
      <c r="CP1132" s="41"/>
      <c r="CQ1132" s="41"/>
      <c r="CR1132" s="41"/>
      <c r="CS1132" s="41"/>
      <c r="CT1132" s="41"/>
      <c r="CU1132" s="40"/>
      <c r="CV1132" s="41"/>
      <c r="CW1132" s="41"/>
      <c r="CX1132" s="41"/>
      <c r="CY1132" s="41"/>
      <c r="CZ1132" s="41"/>
      <c r="DA1132" s="41"/>
      <c r="DB1132" s="41"/>
      <c r="DC1132" s="40"/>
      <c r="DD1132" s="41"/>
      <c r="DE1132" s="41"/>
      <c r="DF1132" s="41"/>
      <c r="DG1132" s="41"/>
      <c r="DH1132" s="41"/>
      <c r="DI1132" s="41"/>
      <c r="DJ1132" s="41"/>
      <c r="DK1132" s="40"/>
      <c r="DL1132" s="41"/>
      <c r="DM1132" s="41"/>
      <c r="DN1132" s="41"/>
      <c r="DO1132" s="41"/>
      <c r="DP1132" s="41"/>
      <c r="DQ1132" s="41"/>
      <c r="DR1132" s="15"/>
      <c r="DS1132" s="151">
        <f t="shared" si="1313"/>
        <v>27</v>
      </c>
      <c r="DT1132" s="152">
        <f t="shared" si="1314"/>
        <v>0</v>
      </c>
      <c r="DU1132" s="7">
        <f t="shared" si="1315"/>
        <v>0</v>
      </c>
      <c r="DV1132" s="7">
        <f t="shared" si="1316"/>
        <v>0</v>
      </c>
      <c r="DW1132">
        <f t="shared" si="1317"/>
        <v>0</v>
      </c>
      <c r="DX1132">
        <f t="shared" si="1318"/>
        <v>0</v>
      </c>
      <c r="DZ1132">
        <f t="shared" si="1330"/>
        <v>27</v>
      </c>
      <c r="EA1132">
        <f t="shared" si="1331"/>
        <v>27</v>
      </c>
      <c r="EB1132">
        <f t="shared" si="1332"/>
        <v>27</v>
      </c>
      <c r="EC1132">
        <f t="shared" si="1333"/>
        <v>27</v>
      </c>
      <c r="ED1132">
        <f t="shared" si="1334"/>
        <v>27</v>
      </c>
      <c r="EE1132">
        <f t="shared" si="1335"/>
        <v>27</v>
      </c>
      <c r="EG1132">
        <f t="shared" si="1336"/>
        <v>27</v>
      </c>
      <c r="EH1132">
        <f t="shared" si="1337"/>
        <v>27</v>
      </c>
      <c r="EI1132">
        <f t="shared" si="1338"/>
        <v>27</v>
      </c>
      <c r="EJ1132">
        <f t="shared" si="1339"/>
        <v>27</v>
      </c>
      <c r="EK1132">
        <f t="shared" si="1340"/>
        <v>27</v>
      </c>
      <c r="EM1132">
        <f>IF($EM$9='[1]L&amp;D Numbers'!$E$6,'[1]L&amp;D Numbers'!$E$7)</f>
        <v>350</v>
      </c>
      <c r="EN1132">
        <f>IF($EN$9='[1]L&amp;D Numbers'!$F$6,'[1]L&amp;D Numbers'!$F$7)</f>
        <v>2000</v>
      </c>
      <c r="EO1132">
        <f>IF($EO$9='[1]L&amp;D Numbers'!$G$6,'[1]L&amp;D Numbers'!$G$7)</f>
        <v>2000</v>
      </c>
      <c r="EP1132">
        <f>IF($EP$9='[1]L&amp;D Numbers'!$H$6,'[1]L&amp;D Numbers'!$H$7)</f>
        <v>2000</v>
      </c>
      <c r="EQ1132">
        <f>IF($EQ$9='[1]L&amp;D Numbers'!$I$6,'[1]L&amp;D Numbers'!$I$7)</f>
        <v>2000</v>
      </c>
      <c r="ER1132">
        <f>IF($ER$9='[1]L&amp;D Numbers'!$J$6,'[1]L&amp;D Numbers'!$J$7)</f>
        <v>0</v>
      </c>
      <c r="ET1132" s="45">
        <f>'[1]L&amp;D Master'!$E$10</f>
        <v>1.0678246631903041E-2</v>
      </c>
      <c r="EU1132" s="45">
        <f>ET1132+'[1]L&amp;D Master'!$F$10</f>
        <v>1.8222427877342538E-2</v>
      </c>
      <c r="EV1132" s="45">
        <f>EU1132+'[1]L&amp;D Master'!$G$10</f>
        <v>2.3561551193294058E-2</v>
      </c>
      <c r="EW1132" s="45">
        <f>EV1132+'[1]L&amp;D Master'!$H$10</f>
        <v>2.7330438342024234E-2</v>
      </c>
      <c r="EX1132" s="45">
        <f>EW1132+'[1]L&amp;D Master'!$I$10</f>
        <v>2.9999999999999995E-2</v>
      </c>
      <c r="EY1132" s="45"/>
      <c r="EZ1132" s="45">
        <f t="shared" si="1341"/>
        <v>1.0678246631903041E-2</v>
      </c>
      <c r="FA1132" s="45">
        <f t="shared" si="1342"/>
        <v>1.8222427877342538E-2</v>
      </c>
      <c r="FB1132" s="45">
        <f t="shared" si="1342"/>
        <v>2.3561551193294058E-2</v>
      </c>
      <c r="FC1132" s="45">
        <f t="shared" si="1342"/>
        <v>2.7330438342024234E-2</v>
      </c>
      <c r="FD1132" s="45">
        <f t="shared" si="1342"/>
        <v>2.7330438342024234E-2</v>
      </c>
      <c r="FE1132" s="45"/>
      <c r="FF1132">
        <f t="shared" si="1287"/>
        <v>26.711687340938617</v>
      </c>
      <c r="FG1132">
        <f t="shared" si="1288"/>
        <v>26.507994447311752</v>
      </c>
      <c r="FH1132">
        <f t="shared" si="1289"/>
        <v>26.363838117781061</v>
      </c>
      <c r="FI1132">
        <f t="shared" si="1290"/>
        <v>26.262078164765345</v>
      </c>
      <c r="FJ1132">
        <f t="shared" si="1291"/>
        <v>26.262078164765345</v>
      </c>
      <c r="FL1132" s="34"/>
      <c r="FM1132" s="34"/>
      <c r="FN1132" s="34"/>
      <c r="FO1132" s="34"/>
      <c r="FP1132" s="34"/>
      <c r="FQ1132" s="153">
        <f t="shared" si="1343"/>
        <v>0.125</v>
      </c>
      <c r="FR1132" s="153"/>
      <c r="FS1132" s="42"/>
      <c r="FT1132" s="42"/>
      <c r="FU1132" s="42"/>
      <c r="FV1132" s="42"/>
      <c r="FW1132" s="42"/>
      <c r="FX1132" s="42"/>
      <c r="FY1132" s="42"/>
      <c r="FZ1132" s="42"/>
      <c r="GA1132" s="42"/>
      <c r="GB1132" s="42"/>
      <c r="GC1132" s="42"/>
      <c r="GD1132" s="42"/>
      <c r="GE1132" s="42"/>
      <c r="GF1132" s="42"/>
      <c r="GG1132" s="42"/>
      <c r="GH1132" s="42"/>
      <c r="GI1132" s="42"/>
      <c r="GJ1132" s="42"/>
      <c r="GK1132" s="42"/>
      <c r="GL1132" s="42"/>
      <c r="GM1132" s="154">
        <f>'[1]Automation Master'!$B$10*FQ1132*FO1132</f>
        <v>0</v>
      </c>
      <c r="GN1132" s="155">
        <f>'[1]Automation Master'!$B$11*FO1132*FQ1132+GM1132</f>
        <v>0</v>
      </c>
      <c r="GO1132" s="155">
        <f>'[1]Automation Master'!$B$12*FO1132*FQ1132+GN1132</f>
        <v>0</v>
      </c>
      <c r="GP1132" s="155">
        <f>'[1]Automation Master'!$B$13*FO1132*FQ1132+GO1132</f>
        <v>0</v>
      </c>
      <c r="GQ1132" s="155">
        <f>'[1]Automation Master'!$C$10*FO1132*FQ1132+GP1132</f>
        <v>0</v>
      </c>
      <c r="GR1132" s="155">
        <f>'[1]Automation Master'!$C$11*FO1132*FQ1132+GQ1132</f>
        <v>0</v>
      </c>
      <c r="GS1132" s="155">
        <f>'[1]Automation Master'!$C$12*FO1132*FQ1132+GR1132</f>
        <v>0</v>
      </c>
      <c r="GT1132" s="155">
        <f>'[1]Automation Master'!$C$13*FO1132*FQ1132+GS1132</f>
        <v>0</v>
      </c>
      <c r="GU1132" s="155">
        <f>'[1]Automation Master'!$D$10*FO1132*FQ1132+GT1132</f>
        <v>0</v>
      </c>
      <c r="GV1132" s="155">
        <f>'[1]Automation Master'!$D$11*FO1132*FQ1132+GU1132</f>
        <v>0</v>
      </c>
      <c r="GW1132" s="155">
        <f>'[1]Automation Master'!$D$12*FO1132*FQ1132+GV1132</f>
        <v>0</v>
      </c>
      <c r="GX1132" s="155">
        <f>'[1]Automation Master'!$D$13*FO1132*FQ1132+GW1132</f>
        <v>0</v>
      </c>
      <c r="GY1132" s="155">
        <f>'[1]Automation Master'!$E$10*FO1132*FQ1132+GX1132</f>
        <v>0</v>
      </c>
      <c r="GZ1132" s="155">
        <f>'[1]Automation Master'!$E$11*FO1132*FQ1132+GY1132</f>
        <v>0</v>
      </c>
      <c r="HA1132" s="155">
        <f>'[1]Automation Master'!$E$12*FO1132*FQ1132+GZ1132</f>
        <v>0</v>
      </c>
      <c r="HB1132" s="155">
        <f>'[1]Automation Master'!$E$13*FO1132*FQ1132+HA1132</f>
        <v>0</v>
      </c>
      <c r="HC1132" s="155">
        <f>'[1]Automation Master'!$F$10*FO1132*FQ1132+HB1132</f>
        <v>0</v>
      </c>
      <c r="HD1132" s="155">
        <f>'[1]Automation Master'!$F$11*FO1132*FQ1132+HC1132</f>
        <v>0</v>
      </c>
      <c r="HE1132" s="155">
        <f>'[1]Automation Master'!$F$12*FO1132*FQ1132+HD1132</f>
        <v>0</v>
      </c>
      <c r="HF1132" s="156">
        <f>'[1]Automation Master'!$F$13*FO1132*FQ1132+HE1132</f>
        <v>0</v>
      </c>
      <c r="HG1132" s="157"/>
      <c r="HH1132" s="157"/>
      <c r="HI1132" s="157"/>
      <c r="HJ1132" s="157"/>
      <c r="HK1132" s="157"/>
      <c r="HL1132" s="157"/>
      <c r="HM1132" s="157"/>
      <c r="HN1132" s="157"/>
      <c r="HO1132" s="157"/>
      <c r="HP1132" s="157"/>
      <c r="HQ1132" s="157"/>
      <c r="HR1132" s="157"/>
      <c r="HS1132" s="157"/>
      <c r="HT1132" s="157"/>
      <c r="HU1132" s="157"/>
      <c r="HV1132" s="157"/>
      <c r="HW1132" s="157"/>
      <c r="HX1132" s="157"/>
      <c r="HY1132" s="42"/>
      <c r="HZ1132" s="42"/>
      <c r="IA1132" s="148">
        <f t="shared" si="1292"/>
        <v>27</v>
      </c>
      <c r="IB1132" s="148">
        <f t="shared" si="1293"/>
        <v>27</v>
      </c>
      <c r="IC1132" s="148">
        <f t="shared" si="1294"/>
        <v>27</v>
      </c>
      <c r="ID1132" s="148">
        <f t="shared" si="1295"/>
        <v>27</v>
      </c>
      <c r="IE1132" s="148">
        <f t="shared" si="1296"/>
        <v>27</v>
      </c>
      <c r="IH1132">
        <f t="shared" si="1302"/>
        <v>26.711687340938617</v>
      </c>
      <c r="II1132">
        <f t="shared" si="1303"/>
        <v>26.507994447311752</v>
      </c>
      <c r="IJ1132">
        <f t="shared" si="1304"/>
        <v>26.363838117781061</v>
      </c>
      <c r="IK1132">
        <f t="shared" si="1305"/>
        <v>26.262078164765345</v>
      </c>
      <c r="IL1132">
        <f t="shared" si="1306"/>
        <v>26.262078164765345</v>
      </c>
      <c r="IN1132" s="42">
        <f t="shared" si="1297"/>
        <v>1.0678246631903063E-2</v>
      </c>
      <c r="IO1132" s="42">
        <f t="shared" si="1298"/>
        <v>1.8222427877342514E-2</v>
      </c>
      <c r="IP1132" s="42">
        <f t="shared" si="1299"/>
        <v>2.3561551193294044E-2</v>
      </c>
      <c r="IQ1132" s="42">
        <f t="shared" si="1300"/>
        <v>2.7330438342024251E-2</v>
      </c>
      <c r="IR1132" s="42">
        <f t="shared" si="1301"/>
        <v>2.7330438342024251E-2</v>
      </c>
      <c r="IT1132" s="9">
        <f t="shared" si="1344"/>
        <v>0</v>
      </c>
      <c r="IU1132" s="9">
        <f t="shared" si="1345"/>
        <v>0</v>
      </c>
      <c r="IV1132" s="9">
        <f t="shared" si="1346"/>
        <v>0</v>
      </c>
      <c r="IW1132" s="9">
        <f t="shared" si="1347"/>
        <v>0</v>
      </c>
      <c r="IX1132" s="9">
        <f t="shared" si="1348"/>
        <v>0</v>
      </c>
    </row>
    <row r="1133" spans="1:258" ht="15.75" hidden="1" thickBot="1" x14ac:dyDescent="0.3">
      <c r="A1133">
        <v>41</v>
      </c>
      <c r="B1133" t="s">
        <v>681</v>
      </c>
      <c r="C1133" t="s">
        <v>318</v>
      </c>
      <c r="D1133" t="s">
        <v>288</v>
      </c>
      <c r="E1133" t="s">
        <v>682</v>
      </c>
      <c r="F1133" t="s">
        <v>290</v>
      </c>
      <c r="G1133" t="s">
        <v>256</v>
      </c>
      <c r="H1133">
        <v>41</v>
      </c>
      <c r="K1133">
        <v>8</v>
      </c>
      <c r="L1133">
        <v>33</v>
      </c>
      <c r="Q1133">
        <v>1</v>
      </c>
      <c r="R1133">
        <v>2</v>
      </c>
      <c r="S1133">
        <v>10</v>
      </c>
      <c r="T1133">
        <v>19</v>
      </c>
      <c r="U1133">
        <v>9</v>
      </c>
      <c r="Y1133">
        <v>41</v>
      </c>
      <c r="AB1133">
        <v>5</v>
      </c>
      <c r="AE1133">
        <v>2</v>
      </c>
      <c r="AF1133">
        <v>7</v>
      </c>
      <c r="AH1133">
        <v>24</v>
      </c>
      <c r="AL1133">
        <v>3</v>
      </c>
      <c r="AT1133">
        <v>41</v>
      </c>
      <c r="AU1133">
        <v>0</v>
      </c>
      <c r="AV1133">
        <v>0</v>
      </c>
      <c r="AW1133">
        <v>0</v>
      </c>
      <c r="AX1133">
        <v>41</v>
      </c>
      <c r="BB1133">
        <f t="shared" si="1319"/>
        <v>41</v>
      </c>
      <c r="BD1133">
        <f t="shared" si="1320"/>
        <v>41</v>
      </c>
      <c r="BE1133">
        <f t="shared" si="1321"/>
        <v>41</v>
      </c>
      <c r="BF1133">
        <f t="shared" si="1322"/>
        <v>41</v>
      </c>
      <c r="BH1133">
        <f t="shared" si="1323"/>
        <v>0</v>
      </c>
      <c r="BK1133" s="45">
        <f>IF(G1133="MEA",'[1]Net Hire Rate'!$E$7,IF(G1133="AMR",'[1]Net Hire Rate'!$F$7,IF(G1133="EUR",'[1]Net Hire Rate'!$G$7,IF(G1133="APAC",'[1]Net Hire Rate'!$H$7,0))))</f>
        <v>1.6761041902604757E-3</v>
      </c>
      <c r="BL1133" s="45">
        <f>IF(G1133="MEA",'[1]Net Hire Rate'!$E$8,IF(G1133="AMR",'[1]Net Hire Rate'!$F$8,IF(G1133="EUR",'[1]Net Hire Rate'!$G$8,IF(G1133="APAC",'[1]Net Hire Rate'!$H$8,0))))</f>
        <v>1.6761041902604757E-3</v>
      </c>
      <c r="BM1133" s="45">
        <f>IF(G1133="MEA",'[1]Net Hire Rate'!$E$9,IF(G1133="AMR",'[1]Net Hire Rate'!$F$9,IF(G1133="EUR",'[1]Net Hire Rate'!$G$9,IF(G1133="APAC",'[1]Net Hire Rate'!$H$9,0))))</f>
        <v>1.6761041902604757E-3</v>
      </c>
      <c r="BN1133" s="45">
        <f>IF(G1133="MEA",'[1]Net Hire Rate'!$E$10,IF(G1133="AMR",'[1]Net Hire Rate'!$F$10,IF(G1133="EUR",'[1]Net Hire Rate'!$G$10,IF(G1133="APAC",'[1]Net Hire Rate'!$H$10,0))))</f>
        <v>1.6761041902604757E-3</v>
      </c>
      <c r="BO1133" s="45">
        <f>IF(G1133="MEA",'[1]Net Hire Rate'!$E$11,IF(G1133="AMR",'[1]Net Hire Rate'!$F$11,IF(G1133="EUR",'[1]Net Hire Rate'!$G$11,IF(G1133="APAC",'[1]Net Hire Rate'!$H$11,0))))</f>
        <v>1.6761041902604757E-3</v>
      </c>
      <c r="BP1133" s="45">
        <f>IF(G1133="MEA",'[1]Net Hire Rate'!$E$12,IF(G1133="AMR",'[1]Net Hire Rate'!$F$12,IF(G1133="EUR",'[1]Net Hire Rate'!$G$12,IF(G1133="APAC",'[1]Net Hire Rate'!$H$12,0))))</f>
        <v>1.6761041902604757E-3</v>
      </c>
      <c r="BQ1133" s="147">
        <f t="shared" si="1324"/>
        <v>41</v>
      </c>
      <c r="BR1133" s="147">
        <f t="shared" si="1307"/>
        <v>41</v>
      </c>
      <c r="BS1133" s="147">
        <f t="shared" si="1325"/>
        <v>41.068720271800679</v>
      </c>
      <c r="BT1133" s="148">
        <f t="shared" si="1308"/>
        <v>41.068720271800679</v>
      </c>
      <c r="BU1133" s="149">
        <f t="shared" si="1326"/>
        <v>41.137555725936878</v>
      </c>
      <c r="BV1133" s="148">
        <f t="shared" si="1309"/>
        <v>41.137555725936878</v>
      </c>
      <c r="BW1133" s="148">
        <f t="shared" si="1327"/>
        <v>41.206506555466191</v>
      </c>
      <c r="BX1133" s="148">
        <f t="shared" si="1310"/>
        <v>41.206506555466191</v>
      </c>
      <c r="BY1133" s="148">
        <f t="shared" si="1328"/>
        <v>41.275572953769803</v>
      </c>
      <c r="BZ1133" s="148">
        <f t="shared" si="1311"/>
        <v>41.275572953769803</v>
      </c>
      <c r="CA1133" s="148">
        <f t="shared" si="1329"/>
        <v>41.344755114553017</v>
      </c>
      <c r="CB1133" s="148">
        <f t="shared" si="1312"/>
        <v>41.344755114553017</v>
      </c>
      <c r="CC1133" s="148"/>
      <c r="CD1133" s="38"/>
      <c r="CE1133" s="38"/>
      <c r="CF1133" s="38"/>
      <c r="CG1133" s="38"/>
      <c r="CH1133" s="38"/>
      <c r="CI1133" s="38"/>
      <c r="CJ1133" s="38"/>
      <c r="CK1133" s="41"/>
      <c r="CL1133" s="41"/>
      <c r="CM1133" s="40"/>
      <c r="CN1133" s="41"/>
      <c r="CO1133" s="41"/>
      <c r="CP1133" s="41"/>
      <c r="CQ1133" s="41"/>
      <c r="CR1133" s="41"/>
      <c r="CS1133" s="41"/>
      <c r="CT1133" s="41"/>
      <c r="CU1133" s="40"/>
      <c r="CV1133" s="41"/>
      <c r="CW1133" s="41"/>
      <c r="CX1133" s="41"/>
      <c r="CY1133" s="41"/>
      <c r="CZ1133" s="41"/>
      <c r="DA1133" s="41"/>
      <c r="DB1133" s="41"/>
      <c r="DC1133" s="40"/>
      <c r="DD1133" s="41"/>
      <c r="DE1133" s="41"/>
      <c r="DF1133" s="41"/>
      <c r="DG1133" s="41"/>
      <c r="DH1133" s="41"/>
      <c r="DI1133" s="41"/>
      <c r="DJ1133" s="41"/>
      <c r="DK1133" s="40"/>
      <c r="DL1133" s="41"/>
      <c r="DM1133" s="41"/>
      <c r="DN1133" s="41"/>
      <c r="DO1133" s="41"/>
      <c r="DP1133" s="41"/>
      <c r="DQ1133" s="41"/>
      <c r="DR1133" s="15"/>
      <c r="DS1133" s="151">
        <f t="shared" si="1313"/>
        <v>41</v>
      </c>
      <c r="DT1133" s="152">
        <f t="shared" si="1314"/>
        <v>0</v>
      </c>
      <c r="DU1133" s="7">
        <f t="shared" si="1315"/>
        <v>0</v>
      </c>
      <c r="DV1133" s="7">
        <f t="shared" si="1316"/>
        <v>0</v>
      </c>
      <c r="DW1133">
        <f t="shared" si="1317"/>
        <v>0</v>
      </c>
      <c r="DX1133">
        <f t="shared" si="1318"/>
        <v>0</v>
      </c>
      <c r="DZ1133">
        <f t="shared" si="1330"/>
        <v>41</v>
      </c>
      <c r="EA1133">
        <f t="shared" si="1331"/>
        <v>41</v>
      </c>
      <c r="EB1133">
        <f t="shared" si="1332"/>
        <v>41</v>
      </c>
      <c r="EC1133">
        <f t="shared" si="1333"/>
        <v>41</v>
      </c>
      <c r="ED1133">
        <f t="shared" si="1334"/>
        <v>41</v>
      </c>
      <c r="EE1133">
        <f t="shared" si="1335"/>
        <v>41</v>
      </c>
      <c r="EG1133">
        <f t="shared" si="1336"/>
        <v>41</v>
      </c>
      <c r="EH1133">
        <f t="shared" si="1337"/>
        <v>41</v>
      </c>
      <c r="EI1133">
        <f t="shared" si="1338"/>
        <v>41</v>
      </c>
      <c r="EJ1133">
        <f t="shared" si="1339"/>
        <v>41</v>
      </c>
      <c r="EK1133">
        <f t="shared" si="1340"/>
        <v>41</v>
      </c>
      <c r="EM1133">
        <f>IF($EM$9='[1]L&amp;D Numbers'!$E$6,'[1]L&amp;D Numbers'!$E$7)</f>
        <v>350</v>
      </c>
      <c r="EN1133">
        <f>IF($EN$9='[1]L&amp;D Numbers'!$F$6,'[1]L&amp;D Numbers'!$F$7)</f>
        <v>2000</v>
      </c>
      <c r="EO1133">
        <f>IF($EO$9='[1]L&amp;D Numbers'!$G$6,'[1]L&amp;D Numbers'!$G$7)</f>
        <v>2000</v>
      </c>
      <c r="EP1133">
        <f>IF($EP$9='[1]L&amp;D Numbers'!$H$6,'[1]L&amp;D Numbers'!$H$7)</f>
        <v>2000</v>
      </c>
      <c r="EQ1133">
        <f>IF($EQ$9='[1]L&amp;D Numbers'!$I$6,'[1]L&amp;D Numbers'!$I$7)</f>
        <v>2000</v>
      </c>
      <c r="ER1133">
        <f>IF($ER$9='[1]L&amp;D Numbers'!$J$6,'[1]L&amp;D Numbers'!$J$7)</f>
        <v>0</v>
      </c>
      <c r="ET1133" s="45">
        <f>'[1]L&amp;D Master'!$E$10</f>
        <v>1.0678246631903041E-2</v>
      </c>
      <c r="EU1133" s="45">
        <f>ET1133+'[1]L&amp;D Master'!$F$10</f>
        <v>1.8222427877342538E-2</v>
      </c>
      <c r="EV1133" s="45">
        <f>EU1133+'[1]L&amp;D Master'!$G$10</f>
        <v>2.3561551193294058E-2</v>
      </c>
      <c r="EW1133" s="45">
        <f>EV1133+'[1]L&amp;D Master'!$H$10</f>
        <v>2.7330438342024234E-2</v>
      </c>
      <c r="EX1133" s="45">
        <f>EW1133+'[1]L&amp;D Master'!$I$10</f>
        <v>2.9999999999999995E-2</v>
      </c>
      <c r="EY1133" s="45"/>
      <c r="EZ1133" s="45">
        <f t="shared" si="1341"/>
        <v>1.0678246631903041E-2</v>
      </c>
      <c r="FA1133" s="45">
        <f t="shared" si="1342"/>
        <v>1.8222427877342538E-2</v>
      </c>
      <c r="FB1133" s="45">
        <f t="shared" si="1342"/>
        <v>2.3561551193294058E-2</v>
      </c>
      <c r="FC1133" s="45">
        <f t="shared" si="1342"/>
        <v>2.7330438342024234E-2</v>
      </c>
      <c r="FD1133" s="45">
        <f t="shared" si="1342"/>
        <v>2.7330438342024234E-2</v>
      </c>
      <c r="FE1133" s="45"/>
      <c r="FF1133">
        <f t="shared" si="1287"/>
        <v>40.562191888091974</v>
      </c>
      <c r="FG1133">
        <f t="shared" si="1288"/>
        <v>40.252880457028958</v>
      </c>
      <c r="FH1133">
        <f t="shared" si="1289"/>
        <v>40.033976401074945</v>
      </c>
      <c r="FI1133">
        <f t="shared" si="1290"/>
        <v>39.87945202797701</v>
      </c>
      <c r="FJ1133">
        <f t="shared" si="1291"/>
        <v>39.87945202797701</v>
      </c>
      <c r="FL1133" s="34"/>
      <c r="FM1133" s="34"/>
      <c r="FN1133" s="34"/>
      <c r="FO1133" s="34"/>
      <c r="FP1133" s="34"/>
      <c r="FQ1133" s="153">
        <f t="shared" si="1343"/>
        <v>0.125</v>
      </c>
      <c r="FR1133" s="153"/>
      <c r="FS1133" s="42"/>
      <c r="FT1133" s="42"/>
      <c r="FU1133" s="42"/>
      <c r="FV1133" s="42"/>
      <c r="FW1133" s="42"/>
      <c r="FX1133" s="42"/>
      <c r="FY1133" s="42"/>
      <c r="FZ1133" s="42"/>
      <c r="GA1133" s="42"/>
      <c r="GB1133" s="42"/>
      <c r="GC1133" s="42"/>
      <c r="GD1133" s="42"/>
      <c r="GE1133" s="42"/>
      <c r="GF1133" s="42"/>
      <c r="GG1133" s="42"/>
      <c r="GH1133" s="42"/>
      <c r="GI1133" s="42"/>
      <c r="GJ1133" s="42"/>
      <c r="GK1133" s="42"/>
      <c r="GL1133" s="42"/>
      <c r="GM1133" s="154">
        <f>'[1]Automation Master'!$B$10*FQ1133*FO1133</f>
        <v>0</v>
      </c>
      <c r="GN1133" s="155">
        <f>'[1]Automation Master'!$B$11*FO1133*FQ1133+GM1133</f>
        <v>0</v>
      </c>
      <c r="GO1133" s="155">
        <f>'[1]Automation Master'!$B$12*FO1133*FQ1133+GN1133</f>
        <v>0</v>
      </c>
      <c r="GP1133" s="155">
        <f>'[1]Automation Master'!$B$13*FO1133*FQ1133+GO1133</f>
        <v>0</v>
      </c>
      <c r="GQ1133" s="155">
        <f>'[1]Automation Master'!$C$10*FO1133*FQ1133+GP1133</f>
        <v>0</v>
      </c>
      <c r="GR1133" s="155">
        <f>'[1]Automation Master'!$C$11*FO1133*FQ1133+GQ1133</f>
        <v>0</v>
      </c>
      <c r="GS1133" s="155">
        <f>'[1]Automation Master'!$C$12*FO1133*FQ1133+GR1133</f>
        <v>0</v>
      </c>
      <c r="GT1133" s="155">
        <f>'[1]Automation Master'!$C$13*FO1133*FQ1133+GS1133</f>
        <v>0</v>
      </c>
      <c r="GU1133" s="155">
        <f>'[1]Automation Master'!$D$10*FO1133*FQ1133+GT1133</f>
        <v>0</v>
      </c>
      <c r="GV1133" s="155">
        <f>'[1]Automation Master'!$D$11*FO1133*FQ1133+GU1133</f>
        <v>0</v>
      </c>
      <c r="GW1133" s="155">
        <f>'[1]Automation Master'!$D$12*FO1133*FQ1133+GV1133</f>
        <v>0</v>
      </c>
      <c r="GX1133" s="155">
        <f>'[1]Automation Master'!$D$13*FO1133*FQ1133+GW1133</f>
        <v>0</v>
      </c>
      <c r="GY1133" s="155">
        <f>'[1]Automation Master'!$E$10*FO1133*FQ1133+GX1133</f>
        <v>0</v>
      </c>
      <c r="GZ1133" s="155">
        <f>'[1]Automation Master'!$E$11*FO1133*FQ1133+GY1133</f>
        <v>0</v>
      </c>
      <c r="HA1133" s="155">
        <f>'[1]Automation Master'!$E$12*FO1133*FQ1133+GZ1133</f>
        <v>0</v>
      </c>
      <c r="HB1133" s="155">
        <f>'[1]Automation Master'!$E$13*FO1133*FQ1133+HA1133</f>
        <v>0</v>
      </c>
      <c r="HC1133" s="155">
        <f>'[1]Automation Master'!$F$10*FO1133*FQ1133+HB1133</f>
        <v>0</v>
      </c>
      <c r="HD1133" s="155">
        <f>'[1]Automation Master'!$F$11*FO1133*FQ1133+HC1133</f>
        <v>0</v>
      </c>
      <c r="HE1133" s="155">
        <f>'[1]Automation Master'!$F$12*FO1133*FQ1133+HD1133</f>
        <v>0</v>
      </c>
      <c r="HF1133" s="156">
        <f>'[1]Automation Master'!$F$13*FO1133*FQ1133+HE1133</f>
        <v>0</v>
      </c>
      <c r="HG1133" s="157"/>
      <c r="HH1133" s="157"/>
      <c r="HI1133" s="157"/>
      <c r="HJ1133" s="157"/>
      <c r="HK1133" s="157"/>
      <c r="HL1133" s="157"/>
      <c r="HM1133" s="157"/>
      <c r="HN1133" s="157"/>
      <c r="HO1133" s="157"/>
      <c r="HP1133" s="157"/>
      <c r="HQ1133" s="157"/>
      <c r="HR1133" s="157"/>
      <c r="HS1133" s="157"/>
      <c r="HT1133" s="157"/>
      <c r="HU1133" s="157"/>
      <c r="HV1133" s="157"/>
      <c r="HW1133" s="157"/>
      <c r="HX1133" s="157"/>
      <c r="HY1133" s="42"/>
      <c r="HZ1133" s="42"/>
      <c r="IA1133" s="148">
        <f t="shared" si="1292"/>
        <v>41</v>
      </c>
      <c r="IB1133" s="148">
        <f t="shared" si="1293"/>
        <v>41</v>
      </c>
      <c r="IC1133" s="148">
        <f t="shared" si="1294"/>
        <v>41</v>
      </c>
      <c r="ID1133" s="148">
        <f t="shared" si="1295"/>
        <v>41</v>
      </c>
      <c r="IE1133" s="148">
        <f t="shared" si="1296"/>
        <v>41</v>
      </c>
      <c r="IH1133">
        <f t="shared" si="1302"/>
        <v>40.562191888091974</v>
      </c>
      <c r="II1133">
        <f t="shared" si="1303"/>
        <v>40.252880457028958</v>
      </c>
      <c r="IJ1133">
        <f t="shared" si="1304"/>
        <v>40.033976401074945</v>
      </c>
      <c r="IK1133">
        <f t="shared" si="1305"/>
        <v>39.87945202797701</v>
      </c>
      <c r="IL1133">
        <f t="shared" si="1306"/>
        <v>39.87945202797701</v>
      </c>
      <c r="IN1133" s="42">
        <f t="shared" si="1297"/>
        <v>1.0678246631903083E-2</v>
      </c>
      <c r="IO1133" s="42">
        <f t="shared" si="1298"/>
        <v>1.8222427877342486E-2</v>
      </c>
      <c r="IP1133" s="42">
        <f t="shared" si="1299"/>
        <v>2.356155119329403E-2</v>
      </c>
      <c r="IQ1133" s="42">
        <f t="shared" si="1300"/>
        <v>2.7330438342024154E-2</v>
      </c>
      <c r="IR1133" s="42">
        <f t="shared" si="1301"/>
        <v>2.7330438342024154E-2</v>
      </c>
      <c r="IT1133" s="9">
        <f t="shared" si="1344"/>
        <v>0</v>
      </c>
      <c r="IU1133" s="9">
        <f t="shared" si="1345"/>
        <v>0</v>
      </c>
      <c r="IV1133" s="9">
        <f t="shared" si="1346"/>
        <v>0</v>
      </c>
      <c r="IW1133" s="9">
        <f t="shared" si="1347"/>
        <v>0</v>
      </c>
      <c r="IX1133" s="9">
        <f t="shared" si="1348"/>
        <v>0</v>
      </c>
    </row>
    <row r="1134" spans="1:258" ht="15.75" hidden="1" thickBot="1" x14ac:dyDescent="0.3">
      <c r="A1134">
        <v>99</v>
      </c>
      <c r="B1134" t="s">
        <v>681</v>
      </c>
      <c r="C1134" t="s">
        <v>293</v>
      </c>
      <c r="D1134" t="s">
        <v>288</v>
      </c>
      <c r="E1134" t="s">
        <v>682</v>
      </c>
      <c r="F1134" t="s">
        <v>290</v>
      </c>
      <c r="G1134" t="s">
        <v>256</v>
      </c>
      <c r="H1134">
        <v>99</v>
      </c>
      <c r="K1134">
        <v>12</v>
      </c>
      <c r="L1134">
        <v>87</v>
      </c>
      <c r="R1134">
        <v>6</v>
      </c>
      <c r="S1134">
        <v>32</v>
      </c>
      <c r="T1134">
        <v>49</v>
      </c>
      <c r="U1134">
        <v>12</v>
      </c>
      <c r="Y1134">
        <v>99</v>
      </c>
      <c r="AB1134">
        <v>28</v>
      </c>
      <c r="AE1134">
        <v>1</v>
      </c>
      <c r="AF1134">
        <v>17</v>
      </c>
      <c r="AH1134">
        <v>26</v>
      </c>
      <c r="AK1134">
        <v>2</v>
      </c>
      <c r="AL1134">
        <v>25</v>
      </c>
      <c r="AT1134">
        <v>99</v>
      </c>
      <c r="AU1134">
        <v>0</v>
      </c>
      <c r="AV1134">
        <v>0</v>
      </c>
      <c r="AW1134">
        <v>0</v>
      </c>
      <c r="AX1134">
        <v>99</v>
      </c>
      <c r="BB1134">
        <f t="shared" si="1319"/>
        <v>99</v>
      </c>
      <c r="BD1134">
        <f t="shared" si="1320"/>
        <v>99</v>
      </c>
      <c r="BE1134">
        <f t="shared" si="1321"/>
        <v>99</v>
      </c>
      <c r="BF1134">
        <f t="shared" si="1322"/>
        <v>99</v>
      </c>
      <c r="BH1134">
        <f t="shared" si="1323"/>
        <v>0</v>
      </c>
      <c r="BK1134" s="45">
        <f>IF(G1134="MEA",'[1]Net Hire Rate'!$E$7,IF(G1134="AMR",'[1]Net Hire Rate'!$F$7,IF(G1134="EUR",'[1]Net Hire Rate'!$G$7,IF(G1134="APAC",'[1]Net Hire Rate'!$H$7,0))))</f>
        <v>1.6761041902604757E-3</v>
      </c>
      <c r="BL1134" s="45">
        <f>IF(G1134="MEA",'[1]Net Hire Rate'!$E$8,IF(G1134="AMR",'[1]Net Hire Rate'!$F$8,IF(G1134="EUR",'[1]Net Hire Rate'!$G$8,IF(G1134="APAC",'[1]Net Hire Rate'!$H$8,0))))</f>
        <v>1.6761041902604757E-3</v>
      </c>
      <c r="BM1134" s="45">
        <f>IF(G1134="MEA",'[1]Net Hire Rate'!$E$9,IF(G1134="AMR",'[1]Net Hire Rate'!$F$9,IF(G1134="EUR",'[1]Net Hire Rate'!$G$9,IF(G1134="APAC",'[1]Net Hire Rate'!$H$9,0))))</f>
        <v>1.6761041902604757E-3</v>
      </c>
      <c r="BN1134" s="45">
        <f>IF(G1134="MEA",'[1]Net Hire Rate'!$E$10,IF(G1134="AMR",'[1]Net Hire Rate'!$F$10,IF(G1134="EUR",'[1]Net Hire Rate'!$G$10,IF(G1134="APAC",'[1]Net Hire Rate'!$H$10,0))))</f>
        <v>1.6761041902604757E-3</v>
      </c>
      <c r="BO1134" s="45">
        <f>IF(G1134="MEA",'[1]Net Hire Rate'!$E$11,IF(G1134="AMR",'[1]Net Hire Rate'!$F$11,IF(G1134="EUR",'[1]Net Hire Rate'!$G$11,IF(G1134="APAC",'[1]Net Hire Rate'!$H$11,0))))</f>
        <v>1.6761041902604757E-3</v>
      </c>
      <c r="BP1134" s="45">
        <f>IF(G1134="MEA",'[1]Net Hire Rate'!$E$12,IF(G1134="AMR",'[1]Net Hire Rate'!$F$12,IF(G1134="EUR",'[1]Net Hire Rate'!$G$12,IF(G1134="APAC",'[1]Net Hire Rate'!$H$12,0))))</f>
        <v>1.6761041902604757E-3</v>
      </c>
      <c r="BQ1134" s="147">
        <f t="shared" si="1324"/>
        <v>99</v>
      </c>
      <c r="BR1134" s="147">
        <f t="shared" si="1307"/>
        <v>99</v>
      </c>
      <c r="BS1134" s="147">
        <f t="shared" si="1325"/>
        <v>99.165934314835781</v>
      </c>
      <c r="BT1134" s="148">
        <f t="shared" si="1308"/>
        <v>99.165934314835781</v>
      </c>
      <c r="BU1134" s="149">
        <f t="shared" si="1326"/>
        <v>99.332146752871964</v>
      </c>
      <c r="BV1134" s="148">
        <f t="shared" si="1309"/>
        <v>99.332146752871964</v>
      </c>
      <c r="BW1134" s="148">
        <f t="shared" si="1327"/>
        <v>99.49863778027202</v>
      </c>
      <c r="BX1134" s="148">
        <f t="shared" si="1310"/>
        <v>99.49863778027202</v>
      </c>
      <c r="BY1134" s="148">
        <f t="shared" si="1328"/>
        <v>99.665407863980732</v>
      </c>
      <c r="BZ1134" s="148">
        <f t="shared" si="1311"/>
        <v>99.665407863980732</v>
      </c>
      <c r="CA1134" s="148">
        <f t="shared" si="1329"/>
        <v>99.832457471725562</v>
      </c>
      <c r="CB1134" s="148">
        <f t="shared" si="1312"/>
        <v>99.832457471725562</v>
      </c>
      <c r="CC1134" s="148"/>
      <c r="CD1134" s="38"/>
      <c r="CE1134" s="38"/>
      <c r="CF1134" s="38"/>
      <c r="CG1134" s="38"/>
      <c r="CH1134" s="38"/>
      <c r="CI1134" s="38"/>
      <c r="CJ1134" s="38"/>
      <c r="CK1134" s="41"/>
      <c r="CL1134" s="41"/>
      <c r="CM1134" s="40"/>
      <c r="CN1134" s="41"/>
      <c r="CO1134" s="41"/>
      <c r="CP1134" s="41"/>
      <c r="CQ1134" s="41"/>
      <c r="CR1134" s="41"/>
      <c r="CS1134" s="41"/>
      <c r="CT1134" s="41"/>
      <c r="CU1134" s="40"/>
      <c r="CV1134" s="41"/>
      <c r="CW1134" s="41"/>
      <c r="CX1134" s="41"/>
      <c r="CY1134" s="41"/>
      <c r="CZ1134" s="41"/>
      <c r="DA1134" s="41"/>
      <c r="DB1134" s="41"/>
      <c r="DC1134" s="40"/>
      <c r="DD1134" s="41"/>
      <c r="DE1134" s="41"/>
      <c r="DF1134" s="41"/>
      <c r="DG1134" s="41"/>
      <c r="DH1134" s="41"/>
      <c r="DI1134" s="41"/>
      <c r="DJ1134" s="41"/>
      <c r="DK1134" s="40"/>
      <c r="DL1134" s="41"/>
      <c r="DM1134" s="41"/>
      <c r="DN1134" s="41"/>
      <c r="DO1134" s="41"/>
      <c r="DP1134" s="41"/>
      <c r="DQ1134" s="41"/>
      <c r="DR1134" s="15"/>
      <c r="DS1134" s="151">
        <f t="shared" si="1313"/>
        <v>99</v>
      </c>
      <c r="DT1134" s="152">
        <f t="shared" si="1314"/>
        <v>0</v>
      </c>
      <c r="DU1134" s="7">
        <f t="shared" si="1315"/>
        <v>0</v>
      </c>
      <c r="DV1134" s="7">
        <f t="shared" si="1316"/>
        <v>0</v>
      </c>
      <c r="DW1134">
        <f t="shared" si="1317"/>
        <v>0</v>
      </c>
      <c r="DX1134">
        <f t="shared" si="1318"/>
        <v>0</v>
      </c>
      <c r="DZ1134">
        <f t="shared" si="1330"/>
        <v>99</v>
      </c>
      <c r="EA1134">
        <f t="shared" si="1331"/>
        <v>99</v>
      </c>
      <c r="EB1134">
        <f t="shared" si="1332"/>
        <v>99</v>
      </c>
      <c r="EC1134">
        <f t="shared" si="1333"/>
        <v>99</v>
      </c>
      <c r="ED1134">
        <f t="shared" si="1334"/>
        <v>99</v>
      </c>
      <c r="EE1134">
        <f t="shared" si="1335"/>
        <v>99</v>
      </c>
      <c r="EG1134">
        <f t="shared" si="1336"/>
        <v>99</v>
      </c>
      <c r="EH1134">
        <f t="shared" si="1337"/>
        <v>99</v>
      </c>
      <c r="EI1134">
        <f t="shared" si="1338"/>
        <v>99</v>
      </c>
      <c r="EJ1134">
        <f t="shared" si="1339"/>
        <v>99</v>
      </c>
      <c r="EK1134">
        <f t="shared" si="1340"/>
        <v>99</v>
      </c>
      <c r="EM1134">
        <f>IF($EM$9='[1]L&amp;D Numbers'!$E$6,'[1]L&amp;D Numbers'!$E$7)</f>
        <v>350</v>
      </c>
      <c r="EN1134">
        <f>IF($EN$9='[1]L&amp;D Numbers'!$F$6,'[1]L&amp;D Numbers'!$F$7)</f>
        <v>2000</v>
      </c>
      <c r="EO1134">
        <f>IF($EO$9='[1]L&amp;D Numbers'!$G$6,'[1]L&amp;D Numbers'!$G$7)</f>
        <v>2000</v>
      </c>
      <c r="EP1134">
        <f>IF($EP$9='[1]L&amp;D Numbers'!$H$6,'[1]L&amp;D Numbers'!$H$7)</f>
        <v>2000</v>
      </c>
      <c r="EQ1134">
        <f>IF($EQ$9='[1]L&amp;D Numbers'!$I$6,'[1]L&amp;D Numbers'!$I$7)</f>
        <v>2000</v>
      </c>
      <c r="ER1134">
        <f>IF($ER$9='[1]L&amp;D Numbers'!$J$6,'[1]L&amp;D Numbers'!$J$7)</f>
        <v>0</v>
      </c>
      <c r="ET1134" s="45">
        <f>'[1]L&amp;D Master'!$E$10</f>
        <v>1.0678246631903041E-2</v>
      </c>
      <c r="EU1134" s="45">
        <f>ET1134+'[1]L&amp;D Master'!$F$10</f>
        <v>1.8222427877342538E-2</v>
      </c>
      <c r="EV1134" s="45">
        <f>EU1134+'[1]L&amp;D Master'!$G$10</f>
        <v>2.3561551193294058E-2</v>
      </c>
      <c r="EW1134" s="45">
        <f>EV1134+'[1]L&amp;D Master'!$H$10</f>
        <v>2.7330438342024234E-2</v>
      </c>
      <c r="EX1134" s="45">
        <f>EW1134+'[1]L&amp;D Master'!$I$10</f>
        <v>2.9999999999999995E-2</v>
      </c>
      <c r="EY1134" s="45"/>
      <c r="EZ1134" s="45">
        <f t="shared" si="1341"/>
        <v>1.0678246631903041E-2</v>
      </c>
      <c r="FA1134" s="45">
        <f t="shared" si="1342"/>
        <v>1.8222427877342538E-2</v>
      </c>
      <c r="FB1134" s="45">
        <f t="shared" si="1342"/>
        <v>2.3561551193294058E-2</v>
      </c>
      <c r="FC1134" s="45">
        <f t="shared" si="1342"/>
        <v>2.7330438342024234E-2</v>
      </c>
      <c r="FD1134" s="45">
        <f t="shared" si="1342"/>
        <v>2.7330438342024234E-2</v>
      </c>
      <c r="FE1134" s="45"/>
      <c r="FF1134">
        <f t="shared" si="1287"/>
        <v>97.94285358344159</v>
      </c>
      <c r="FG1134">
        <f t="shared" si="1288"/>
        <v>97.195979640143094</v>
      </c>
      <c r="FH1134">
        <f t="shared" si="1289"/>
        <v>96.667406431863881</v>
      </c>
      <c r="FI1134">
        <f t="shared" si="1290"/>
        <v>96.2942866041396</v>
      </c>
      <c r="FJ1134">
        <f t="shared" si="1291"/>
        <v>96.2942866041396</v>
      </c>
      <c r="FL1134" s="34"/>
      <c r="FM1134" s="34"/>
      <c r="FN1134" s="34"/>
      <c r="FO1134" s="34"/>
      <c r="FP1134" s="34"/>
      <c r="FQ1134" s="153">
        <f t="shared" si="1343"/>
        <v>0.125</v>
      </c>
      <c r="FR1134" s="153"/>
      <c r="FS1134" s="42"/>
      <c r="FT1134" s="42"/>
      <c r="FU1134" s="42"/>
      <c r="FV1134" s="42"/>
      <c r="FW1134" s="42"/>
      <c r="FX1134" s="42"/>
      <c r="FY1134" s="42"/>
      <c r="FZ1134" s="42"/>
      <c r="GA1134" s="42"/>
      <c r="GB1134" s="42"/>
      <c r="GC1134" s="42"/>
      <c r="GD1134" s="42"/>
      <c r="GE1134" s="42"/>
      <c r="GF1134" s="42"/>
      <c r="GG1134" s="42"/>
      <c r="GH1134" s="42"/>
      <c r="GI1134" s="42"/>
      <c r="GJ1134" s="42"/>
      <c r="GK1134" s="42"/>
      <c r="GL1134" s="42"/>
      <c r="GM1134" s="154">
        <f>'[1]Automation Master'!$B$10*FQ1134*FO1134</f>
        <v>0</v>
      </c>
      <c r="GN1134" s="155">
        <f>'[1]Automation Master'!$B$11*FO1134*FQ1134+GM1134</f>
        <v>0</v>
      </c>
      <c r="GO1134" s="155">
        <f>'[1]Automation Master'!$B$12*FO1134*FQ1134+GN1134</f>
        <v>0</v>
      </c>
      <c r="GP1134" s="155">
        <f>'[1]Automation Master'!$B$13*FO1134*FQ1134+GO1134</f>
        <v>0</v>
      </c>
      <c r="GQ1134" s="155">
        <f>'[1]Automation Master'!$C$10*FO1134*FQ1134+GP1134</f>
        <v>0</v>
      </c>
      <c r="GR1134" s="155">
        <f>'[1]Automation Master'!$C$11*FO1134*FQ1134+GQ1134</f>
        <v>0</v>
      </c>
      <c r="GS1134" s="155">
        <f>'[1]Automation Master'!$C$12*FO1134*FQ1134+GR1134</f>
        <v>0</v>
      </c>
      <c r="GT1134" s="155">
        <f>'[1]Automation Master'!$C$13*FO1134*FQ1134+GS1134</f>
        <v>0</v>
      </c>
      <c r="GU1134" s="155">
        <f>'[1]Automation Master'!$D$10*FO1134*FQ1134+GT1134</f>
        <v>0</v>
      </c>
      <c r="GV1134" s="155">
        <f>'[1]Automation Master'!$D$11*FO1134*FQ1134+GU1134</f>
        <v>0</v>
      </c>
      <c r="GW1134" s="155">
        <f>'[1]Automation Master'!$D$12*FO1134*FQ1134+GV1134</f>
        <v>0</v>
      </c>
      <c r="GX1134" s="155">
        <f>'[1]Automation Master'!$D$13*FO1134*FQ1134+GW1134</f>
        <v>0</v>
      </c>
      <c r="GY1134" s="155">
        <f>'[1]Automation Master'!$E$10*FO1134*FQ1134+GX1134</f>
        <v>0</v>
      </c>
      <c r="GZ1134" s="155">
        <f>'[1]Automation Master'!$E$11*FO1134*FQ1134+GY1134</f>
        <v>0</v>
      </c>
      <c r="HA1134" s="155">
        <f>'[1]Automation Master'!$E$12*FO1134*FQ1134+GZ1134</f>
        <v>0</v>
      </c>
      <c r="HB1134" s="155">
        <f>'[1]Automation Master'!$E$13*FO1134*FQ1134+HA1134</f>
        <v>0</v>
      </c>
      <c r="HC1134" s="155">
        <f>'[1]Automation Master'!$F$10*FO1134*FQ1134+HB1134</f>
        <v>0</v>
      </c>
      <c r="HD1134" s="155">
        <f>'[1]Automation Master'!$F$11*FO1134*FQ1134+HC1134</f>
        <v>0</v>
      </c>
      <c r="HE1134" s="155">
        <f>'[1]Automation Master'!$F$12*FO1134*FQ1134+HD1134</f>
        <v>0</v>
      </c>
      <c r="HF1134" s="156">
        <f>'[1]Automation Master'!$F$13*FO1134*FQ1134+HE1134</f>
        <v>0</v>
      </c>
      <c r="HG1134" s="157"/>
      <c r="HH1134" s="157"/>
      <c r="HI1134" s="157"/>
      <c r="HJ1134" s="157"/>
      <c r="HK1134" s="157"/>
      <c r="HL1134" s="157"/>
      <c r="HM1134" s="157"/>
      <c r="HN1134" s="157"/>
      <c r="HO1134" s="157"/>
      <c r="HP1134" s="157"/>
      <c r="HQ1134" s="157"/>
      <c r="HR1134" s="157"/>
      <c r="HS1134" s="157"/>
      <c r="HT1134" s="157"/>
      <c r="HU1134" s="157"/>
      <c r="HV1134" s="157"/>
      <c r="HW1134" s="157"/>
      <c r="HX1134" s="157"/>
      <c r="HY1134" s="42"/>
      <c r="HZ1134" s="42"/>
      <c r="IA1134" s="148">
        <f t="shared" si="1292"/>
        <v>99</v>
      </c>
      <c r="IB1134" s="148">
        <f t="shared" si="1293"/>
        <v>99</v>
      </c>
      <c r="IC1134" s="148">
        <f t="shared" si="1294"/>
        <v>99</v>
      </c>
      <c r="ID1134" s="148">
        <f t="shared" si="1295"/>
        <v>99</v>
      </c>
      <c r="IE1134" s="148">
        <f t="shared" si="1296"/>
        <v>99</v>
      </c>
      <c r="IH1134">
        <f t="shared" si="1302"/>
        <v>97.94285358344159</v>
      </c>
      <c r="II1134">
        <f t="shared" si="1303"/>
        <v>97.195979640143094</v>
      </c>
      <c r="IJ1134">
        <f t="shared" si="1304"/>
        <v>96.667406431863881</v>
      </c>
      <c r="IK1134">
        <f t="shared" si="1305"/>
        <v>96.2942866041396</v>
      </c>
      <c r="IL1134">
        <f t="shared" si="1306"/>
        <v>96.2942866041396</v>
      </c>
      <c r="IN1134" s="42">
        <f t="shared" si="1297"/>
        <v>1.0678246631903135E-2</v>
      </c>
      <c r="IO1134" s="42">
        <f t="shared" si="1298"/>
        <v>1.822242787734249E-2</v>
      </c>
      <c r="IP1134" s="42">
        <f t="shared" si="1299"/>
        <v>2.3561551193294127E-2</v>
      </c>
      <c r="IQ1134" s="42">
        <f t="shared" si="1300"/>
        <v>2.7330438342024241E-2</v>
      </c>
      <c r="IR1134" s="42">
        <f t="shared" si="1301"/>
        <v>2.7330438342024241E-2</v>
      </c>
      <c r="IT1134" s="9">
        <f t="shared" si="1344"/>
        <v>0</v>
      </c>
      <c r="IU1134" s="9">
        <f t="shared" si="1345"/>
        <v>0</v>
      </c>
      <c r="IV1134" s="9">
        <f t="shared" si="1346"/>
        <v>0</v>
      </c>
      <c r="IW1134" s="9">
        <f t="shared" si="1347"/>
        <v>0</v>
      </c>
      <c r="IX1134" s="9">
        <f t="shared" si="1348"/>
        <v>0</v>
      </c>
    </row>
    <row r="1135" spans="1:258" ht="15.75" hidden="1" thickBot="1" x14ac:dyDescent="0.3">
      <c r="A1135">
        <v>8</v>
      </c>
      <c r="B1135" t="s">
        <v>681</v>
      </c>
      <c r="C1135" t="s">
        <v>300</v>
      </c>
      <c r="D1135" t="s">
        <v>288</v>
      </c>
      <c r="E1135" t="s">
        <v>682</v>
      </c>
      <c r="F1135" t="s">
        <v>290</v>
      </c>
      <c r="G1135" t="s">
        <v>256</v>
      </c>
      <c r="H1135">
        <v>8</v>
      </c>
      <c r="K1135">
        <v>3</v>
      </c>
      <c r="L1135">
        <v>5</v>
      </c>
      <c r="Q1135">
        <v>1</v>
      </c>
      <c r="R1135">
        <v>1</v>
      </c>
      <c r="S1135">
        <v>3</v>
      </c>
      <c r="T1135">
        <v>1</v>
      </c>
      <c r="U1135">
        <v>2</v>
      </c>
      <c r="Y1135">
        <v>8</v>
      </c>
      <c r="AB1135">
        <v>1</v>
      </c>
      <c r="AE1135">
        <v>2</v>
      </c>
      <c r="AF1135">
        <v>1</v>
      </c>
      <c r="AH1135">
        <v>2</v>
      </c>
      <c r="AJ1135">
        <v>2</v>
      </c>
      <c r="AT1135">
        <v>8</v>
      </c>
      <c r="AU1135">
        <v>0</v>
      </c>
      <c r="AV1135">
        <v>0</v>
      </c>
      <c r="AW1135">
        <v>0</v>
      </c>
      <c r="AX1135">
        <v>8</v>
      </c>
      <c r="BB1135">
        <f t="shared" si="1319"/>
        <v>8</v>
      </c>
      <c r="BD1135">
        <f t="shared" si="1320"/>
        <v>8</v>
      </c>
      <c r="BE1135">
        <f t="shared" si="1321"/>
        <v>8</v>
      </c>
      <c r="BF1135">
        <f t="shared" si="1322"/>
        <v>8</v>
      </c>
      <c r="BH1135">
        <f t="shared" si="1323"/>
        <v>0</v>
      </c>
      <c r="BK1135" s="45">
        <f>IF(G1135="MEA",'[1]Net Hire Rate'!$E$7,IF(G1135="AMR",'[1]Net Hire Rate'!$F$7,IF(G1135="EUR",'[1]Net Hire Rate'!$G$7,IF(G1135="APAC",'[1]Net Hire Rate'!$H$7,0))))</f>
        <v>1.6761041902604757E-3</v>
      </c>
      <c r="BL1135" s="45">
        <f>IF(G1135="MEA",'[1]Net Hire Rate'!$E$8,IF(G1135="AMR",'[1]Net Hire Rate'!$F$8,IF(G1135="EUR",'[1]Net Hire Rate'!$G$8,IF(G1135="APAC",'[1]Net Hire Rate'!$H$8,0))))</f>
        <v>1.6761041902604757E-3</v>
      </c>
      <c r="BM1135" s="45">
        <f>IF(G1135="MEA",'[1]Net Hire Rate'!$E$9,IF(G1135="AMR",'[1]Net Hire Rate'!$F$9,IF(G1135="EUR",'[1]Net Hire Rate'!$G$9,IF(G1135="APAC",'[1]Net Hire Rate'!$H$9,0))))</f>
        <v>1.6761041902604757E-3</v>
      </c>
      <c r="BN1135" s="45">
        <f>IF(G1135="MEA",'[1]Net Hire Rate'!$E$10,IF(G1135="AMR",'[1]Net Hire Rate'!$F$10,IF(G1135="EUR",'[1]Net Hire Rate'!$G$10,IF(G1135="APAC",'[1]Net Hire Rate'!$H$10,0))))</f>
        <v>1.6761041902604757E-3</v>
      </c>
      <c r="BO1135" s="45">
        <f>IF(G1135="MEA",'[1]Net Hire Rate'!$E$11,IF(G1135="AMR",'[1]Net Hire Rate'!$F$11,IF(G1135="EUR",'[1]Net Hire Rate'!$G$11,IF(G1135="APAC",'[1]Net Hire Rate'!$H$11,0))))</f>
        <v>1.6761041902604757E-3</v>
      </c>
      <c r="BP1135" s="45">
        <f>IF(G1135="MEA",'[1]Net Hire Rate'!$E$12,IF(G1135="AMR",'[1]Net Hire Rate'!$F$12,IF(G1135="EUR",'[1]Net Hire Rate'!$G$12,IF(G1135="APAC",'[1]Net Hire Rate'!$H$12,0))))</f>
        <v>1.6761041902604757E-3</v>
      </c>
      <c r="BQ1135" s="147">
        <f t="shared" si="1324"/>
        <v>8</v>
      </c>
      <c r="BR1135" s="147">
        <f t="shared" si="1307"/>
        <v>8</v>
      </c>
      <c r="BS1135" s="147">
        <f t="shared" si="1325"/>
        <v>8.0134088335220834</v>
      </c>
      <c r="BT1135" s="148">
        <f t="shared" si="1308"/>
        <v>8.0134088335220834</v>
      </c>
      <c r="BU1135" s="149">
        <f t="shared" si="1326"/>
        <v>8.0268401416462201</v>
      </c>
      <c r="BV1135" s="148">
        <f t="shared" si="1309"/>
        <v>8.0268401416462201</v>
      </c>
      <c r="BW1135" s="148">
        <f t="shared" si="1327"/>
        <v>8.0402939620421847</v>
      </c>
      <c r="BX1135" s="148">
        <f t="shared" si="1310"/>
        <v>8.0402939620421847</v>
      </c>
      <c r="BY1135" s="148">
        <f t="shared" si="1328"/>
        <v>8.0537703324428893</v>
      </c>
      <c r="BZ1135" s="148">
        <f t="shared" si="1311"/>
        <v>8.0537703324428893</v>
      </c>
      <c r="CA1135" s="148">
        <f t="shared" si="1329"/>
        <v>8.0672692906444912</v>
      </c>
      <c r="CB1135" s="148">
        <f t="shared" si="1312"/>
        <v>8.0672692906444912</v>
      </c>
      <c r="CC1135" s="148"/>
      <c r="CD1135" s="38"/>
      <c r="CE1135" s="38"/>
      <c r="CF1135" s="38"/>
      <c r="CG1135" s="38"/>
      <c r="CH1135" s="38"/>
      <c r="CI1135" s="38"/>
      <c r="CJ1135" s="38"/>
      <c r="CK1135" s="41"/>
      <c r="CL1135" s="41"/>
      <c r="CM1135" s="40"/>
      <c r="CN1135" s="41"/>
      <c r="CO1135" s="41"/>
      <c r="CP1135" s="41"/>
      <c r="CQ1135" s="41"/>
      <c r="CR1135" s="41"/>
      <c r="CS1135" s="41"/>
      <c r="CT1135" s="41"/>
      <c r="CU1135" s="40"/>
      <c r="CV1135" s="41"/>
      <c r="CW1135" s="41"/>
      <c r="CX1135" s="41"/>
      <c r="CY1135" s="41"/>
      <c r="CZ1135" s="41"/>
      <c r="DA1135" s="41"/>
      <c r="DB1135" s="41"/>
      <c r="DC1135" s="40"/>
      <c r="DD1135" s="41"/>
      <c r="DE1135" s="41"/>
      <c r="DF1135" s="41"/>
      <c r="DG1135" s="41"/>
      <c r="DH1135" s="41"/>
      <c r="DI1135" s="41"/>
      <c r="DJ1135" s="41"/>
      <c r="DK1135" s="40"/>
      <c r="DL1135" s="41"/>
      <c r="DM1135" s="41"/>
      <c r="DN1135" s="41"/>
      <c r="DO1135" s="41"/>
      <c r="DP1135" s="41"/>
      <c r="DQ1135" s="41"/>
      <c r="DR1135" s="15"/>
      <c r="DS1135" s="151">
        <f t="shared" si="1313"/>
        <v>8</v>
      </c>
      <c r="DT1135" s="152">
        <f t="shared" si="1314"/>
        <v>0</v>
      </c>
      <c r="DU1135" s="7">
        <f t="shared" si="1315"/>
        <v>0</v>
      </c>
      <c r="DV1135" s="7">
        <f t="shared" si="1316"/>
        <v>0</v>
      </c>
      <c r="DW1135">
        <f t="shared" si="1317"/>
        <v>0</v>
      </c>
      <c r="DX1135">
        <f t="shared" si="1318"/>
        <v>0</v>
      </c>
      <c r="DZ1135">
        <f t="shared" si="1330"/>
        <v>8</v>
      </c>
      <c r="EA1135">
        <f t="shared" si="1331"/>
        <v>8</v>
      </c>
      <c r="EB1135">
        <f t="shared" si="1332"/>
        <v>8</v>
      </c>
      <c r="EC1135">
        <f t="shared" si="1333"/>
        <v>8</v>
      </c>
      <c r="ED1135">
        <f t="shared" si="1334"/>
        <v>8</v>
      </c>
      <c r="EE1135">
        <f t="shared" si="1335"/>
        <v>8</v>
      </c>
      <c r="EG1135">
        <f t="shared" si="1336"/>
        <v>8</v>
      </c>
      <c r="EH1135">
        <f t="shared" si="1337"/>
        <v>8</v>
      </c>
      <c r="EI1135">
        <f t="shared" si="1338"/>
        <v>8</v>
      </c>
      <c r="EJ1135">
        <f t="shared" si="1339"/>
        <v>8</v>
      </c>
      <c r="EK1135">
        <f t="shared" si="1340"/>
        <v>8</v>
      </c>
      <c r="EM1135">
        <f>IF($EM$9='[1]L&amp;D Numbers'!$E$6,'[1]L&amp;D Numbers'!$E$7)</f>
        <v>350</v>
      </c>
      <c r="EN1135">
        <f>IF($EN$9='[1]L&amp;D Numbers'!$F$6,'[1]L&amp;D Numbers'!$F$7)</f>
        <v>2000</v>
      </c>
      <c r="EO1135">
        <f>IF($EO$9='[1]L&amp;D Numbers'!$G$6,'[1]L&amp;D Numbers'!$G$7)</f>
        <v>2000</v>
      </c>
      <c r="EP1135">
        <f>IF($EP$9='[1]L&amp;D Numbers'!$H$6,'[1]L&amp;D Numbers'!$H$7)</f>
        <v>2000</v>
      </c>
      <c r="EQ1135">
        <f>IF($EQ$9='[1]L&amp;D Numbers'!$I$6,'[1]L&amp;D Numbers'!$I$7)</f>
        <v>2000</v>
      </c>
      <c r="ER1135">
        <f>IF($ER$9='[1]L&amp;D Numbers'!$J$6,'[1]L&amp;D Numbers'!$J$7)</f>
        <v>0</v>
      </c>
      <c r="ET1135" s="45">
        <f>'[1]L&amp;D Master'!$E$10</f>
        <v>1.0678246631903041E-2</v>
      </c>
      <c r="EU1135" s="45">
        <f>ET1135+'[1]L&amp;D Master'!$F$10</f>
        <v>1.8222427877342538E-2</v>
      </c>
      <c r="EV1135" s="45">
        <f>EU1135+'[1]L&amp;D Master'!$G$10</f>
        <v>2.3561551193294058E-2</v>
      </c>
      <c r="EW1135" s="45">
        <f>EV1135+'[1]L&amp;D Master'!$H$10</f>
        <v>2.7330438342024234E-2</v>
      </c>
      <c r="EX1135" s="45">
        <f>EW1135+'[1]L&amp;D Master'!$I$10</f>
        <v>2.9999999999999995E-2</v>
      </c>
      <c r="EY1135" s="45"/>
      <c r="EZ1135" s="45">
        <f t="shared" si="1341"/>
        <v>1.0678246631903041E-2</v>
      </c>
      <c r="FA1135" s="45">
        <f t="shared" si="1342"/>
        <v>1.8222427877342538E-2</v>
      </c>
      <c r="FB1135" s="45">
        <f t="shared" si="1342"/>
        <v>2.3561551193294058E-2</v>
      </c>
      <c r="FC1135" s="45">
        <f t="shared" si="1342"/>
        <v>2.7330438342024234E-2</v>
      </c>
      <c r="FD1135" s="45">
        <f t="shared" si="1342"/>
        <v>2.7330438342024234E-2</v>
      </c>
      <c r="FE1135" s="45"/>
      <c r="FF1135">
        <f t="shared" si="1287"/>
        <v>7.9145740269447753</v>
      </c>
      <c r="FG1135">
        <f t="shared" si="1288"/>
        <v>7.8542205769812599</v>
      </c>
      <c r="FH1135">
        <f t="shared" si="1289"/>
        <v>7.8115075904536475</v>
      </c>
      <c r="FI1135">
        <f t="shared" si="1290"/>
        <v>7.7813564932638064</v>
      </c>
      <c r="FJ1135">
        <f t="shared" si="1291"/>
        <v>7.7813564932638064</v>
      </c>
      <c r="FL1135" s="34"/>
      <c r="FM1135" s="34"/>
      <c r="FN1135" s="34"/>
      <c r="FO1135" s="34"/>
      <c r="FP1135" s="34"/>
      <c r="FQ1135" s="153">
        <f t="shared" si="1343"/>
        <v>0.125</v>
      </c>
      <c r="FR1135" s="153"/>
      <c r="FS1135" s="42"/>
      <c r="FT1135" s="42"/>
      <c r="FU1135" s="42"/>
      <c r="FV1135" s="42"/>
      <c r="FW1135" s="42"/>
      <c r="FX1135" s="42"/>
      <c r="FY1135" s="42"/>
      <c r="FZ1135" s="42"/>
      <c r="GA1135" s="42"/>
      <c r="GB1135" s="42"/>
      <c r="GC1135" s="42"/>
      <c r="GD1135" s="42"/>
      <c r="GE1135" s="42"/>
      <c r="GF1135" s="42"/>
      <c r="GG1135" s="42"/>
      <c r="GH1135" s="42"/>
      <c r="GI1135" s="42"/>
      <c r="GJ1135" s="42"/>
      <c r="GK1135" s="42"/>
      <c r="GL1135" s="42"/>
      <c r="GM1135" s="154">
        <f>'[1]Automation Master'!$B$10*FQ1135*FO1135</f>
        <v>0</v>
      </c>
      <c r="GN1135" s="155">
        <f>'[1]Automation Master'!$B$11*FO1135*FQ1135+GM1135</f>
        <v>0</v>
      </c>
      <c r="GO1135" s="155">
        <f>'[1]Automation Master'!$B$12*FO1135*FQ1135+GN1135</f>
        <v>0</v>
      </c>
      <c r="GP1135" s="155">
        <f>'[1]Automation Master'!$B$13*FO1135*FQ1135+GO1135</f>
        <v>0</v>
      </c>
      <c r="GQ1135" s="155">
        <f>'[1]Automation Master'!$C$10*FO1135*FQ1135+GP1135</f>
        <v>0</v>
      </c>
      <c r="GR1135" s="155">
        <f>'[1]Automation Master'!$C$11*FO1135*FQ1135+GQ1135</f>
        <v>0</v>
      </c>
      <c r="GS1135" s="155">
        <f>'[1]Automation Master'!$C$12*FO1135*FQ1135+GR1135</f>
        <v>0</v>
      </c>
      <c r="GT1135" s="155">
        <f>'[1]Automation Master'!$C$13*FO1135*FQ1135+GS1135</f>
        <v>0</v>
      </c>
      <c r="GU1135" s="155">
        <f>'[1]Automation Master'!$D$10*FO1135*FQ1135+GT1135</f>
        <v>0</v>
      </c>
      <c r="GV1135" s="155">
        <f>'[1]Automation Master'!$D$11*FO1135*FQ1135+GU1135</f>
        <v>0</v>
      </c>
      <c r="GW1135" s="155">
        <f>'[1]Automation Master'!$D$12*FO1135*FQ1135+GV1135</f>
        <v>0</v>
      </c>
      <c r="GX1135" s="155">
        <f>'[1]Automation Master'!$D$13*FO1135*FQ1135+GW1135</f>
        <v>0</v>
      </c>
      <c r="GY1135" s="155">
        <f>'[1]Automation Master'!$E$10*FO1135*FQ1135+GX1135</f>
        <v>0</v>
      </c>
      <c r="GZ1135" s="155">
        <f>'[1]Automation Master'!$E$11*FO1135*FQ1135+GY1135</f>
        <v>0</v>
      </c>
      <c r="HA1135" s="155">
        <f>'[1]Automation Master'!$E$12*FO1135*FQ1135+GZ1135</f>
        <v>0</v>
      </c>
      <c r="HB1135" s="155">
        <f>'[1]Automation Master'!$E$13*FO1135*FQ1135+HA1135</f>
        <v>0</v>
      </c>
      <c r="HC1135" s="155">
        <f>'[1]Automation Master'!$F$10*FO1135*FQ1135+HB1135</f>
        <v>0</v>
      </c>
      <c r="HD1135" s="155">
        <f>'[1]Automation Master'!$F$11*FO1135*FQ1135+HC1135</f>
        <v>0</v>
      </c>
      <c r="HE1135" s="155">
        <f>'[1]Automation Master'!$F$12*FO1135*FQ1135+HD1135</f>
        <v>0</v>
      </c>
      <c r="HF1135" s="156">
        <f>'[1]Automation Master'!$F$13*FO1135*FQ1135+HE1135</f>
        <v>0</v>
      </c>
      <c r="HG1135" s="157"/>
      <c r="HH1135" s="157"/>
      <c r="HI1135" s="157"/>
      <c r="HJ1135" s="157"/>
      <c r="HK1135" s="157"/>
      <c r="HL1135" s="157"/>
      <c r="HM1135" s="157"/>
      <c r="HN1135" s="157"/>
      <c r="HO1135" s="157"/>
      <c r="HP1135" s="157"/>
      <c r="HQ1135" s="157"/>
      <c r="HR1135" s="157"/>
      <c r="HS1135" s="157"/>
      <c r="HT1135" s="157"/>
      <c r="HU1135" s="157"/>
      <c r="HV1135" s="157"/>
      <c r="HW1135" s="157"/>
      <c r="HX1135" s="157"/>
      <c r="HY1135" s="42"/>
      <c r="HZ1135" s="42"/>
      <c r="IA1135" s="148">
        <f t="shared" si="1292"/>
        <v>8</v>
      </c>
      <c r="IB1135" s="148">
        <f t="shared" si="1293"/>
        <v>8</v>
      </c>
      <c r="IC1135" s="148">
        <f t="shared" si="1294"/>
        <v>8</v>
      </c>
      <c r="ID1135" s="148">
        <f t="shared" si="1295"/>
        <v>8</v>
      </c>
      <c r="IE1135" s="148">
        <f t="shared" si="1296"/>
        <v>8</v>
      </c>
      <c r="IH1135">
        <f t="shared" si="1302"/>
        <v>7.9145740269447753</v>
      </c>
      <c r="II1135">
        <f t="shared" si="1303"/>
        <v>7.8542205769812599</v>
      </c>
      <c r="IJ1135">
        <f t="shared" si="1304"/>
        <v>7.8115075904536475</v>
      </c>
      <c r="IK1135">
        <f t="shared" si="1305"/>
        <v>7.7813564932638064</v>
      </c>
      <c r="IL1135">
        <f t="shared" si="1306"/>
        <v>7.7813564932638064</v>
      </c>
      <c r="IN1135" s="42">
        <f t="shared" si="1297"/>
        <v>1.0678246631903088E-2</v>
      </c>
      <c r="IO1135" s="42">
        <f t="shared" si="1298"/>
        <v>1.8222427877342517E-2</v>
      </c>
      <c r="IP1135" s="42">
        <f t="shared" si="1299"/>
        <v>2.3561551193294061E-2</v>
      </c>
      <c r="IQ1135" s="42">
        <f t="shared" si="1300"/>
        <v>2.7330438342024199E-2</v>
      </c>
      <c r="IR1135" s="42">
        <f t="shared" si="1301"/>
        <v>2.7330438342024199E-2</v>
      </c>
      <c r="IT1135" s="9">
        <f t="shared" si="1344"/>
        <v>0</v>
      </c>
      <c r="IU1135" s="9">
        <f t="shared" si="1345"/>
        <v>0</v>
      </c>
      <c r="IV1135" s="9">
        <f t="shared" si="1346"/>
        <v>0</v>
      </c>
      <c r="IW1135" s="9">
        <f t="shared" si="1347"/>
        <v>0</v>
      </c>
      <c r="IX1135" s="9">
        <f t="shared" si="1348"/>
        <v>0</v>
      </c>
    </row>
    <row r="1136" spans="1:258" ht="15.75" hidden="1" thickBot="1" x14ac:dyDescent="0.3">
      <c r="A1136">
        <v>58</v>
      </c>
      <c r="B1136" t="s">
        <v>681</v>
      </c>
      <c r="C1136" t="s">
        <v>304</v>
      </c>
      <c r="D1136" t="s">
        <v>288</v>
      </c>
      <c r="E1136" t="s">
        <v>682</v>
      </c>
      <c r="F1136" t="s">
        <v>290</v>
      </c>
      <c r="G1136" t="s">
        <v>256</v>
      </c>
      <c r="H1136">
        <v>45</v>
      </c>
      <c r="I1136">
        <v>13</v>
      </c>
      <c r="K1136">
        <v>9</v>
      </c>
      <c r="L1136">
        <v>36</v>
      </c>
      <c r="M1136">
        <v>13</v>
      </c>
      <c r="R1136">
        <v>1</v>
      </c>
      <c r="S1136">
        <v>8</v>
      </c>
      <c r="T1136">
        <v>31</v>
      </c>
      <c r="U1136">
        <v>5</v>
      </c>
      <c r="X1136">
        <v>13</v>
      </c>
      <c r="Y1136">
        <v>45</v>
      </c>
      <c r="AA1136">
        <v>13</v>
      </c>
      <c r="AB1136">
        <v>5</v>
      </c>
      <c r="AF1136">
        <v>9</v>
      </c>
      <c r="AJ1136">
        <v>28</v>
      </c>
      <c r="AK1136">
        <v>2</v>
      </c>
      <c r="AL1136">
        <v>14</v>
      </c>
      <c r="AP1136">
        <v>1</v>
      </c>
      <c r="AR1136">
        <v>1</v>
      </c>
      <c r="AS1136">
        <v>1</v>
      </c>
      <c r="AT1136">
        <v>58</v>
      </c>
      <c r="AU1136">
        <v>58</v>
      </c>
      <c r="AV1136">
        <v>0</v>
      </c>
      <c r="AW1136">
        <v>0</v>
      </c>
      <c r="AX1136">
        <v>0</v>
      </c>
      <c r="BB1136">
        <f t="shared" si="1319"/>
        <v>58</v>
      </c>
      <c r="BD1136">
        <f t="shared" si="1320"/>
        <v>58</v>
      </c>
      <c r="BE1136">
        <f t="shared" si="1321"/>
        <v>58</v>
      </c>
      <c r="BF1136">
        <f t="shared" si="1322"/>
        <v>58</v>
      </c>
      <c r="BH1136">
        <f t="shared" si="1323"/>
        <v>0</v>
      </c>
      <c r="BK1136" s="45">
        <f>IF(G1136="MEA",'[1]Net Hire Rate'!$E$7,IF(G1136="AMR",'[1]Net Hire Rate'!$F$7,IF(G1136="EUR",'[1]Net Hire Rate'!$G$7,IF(G1136="APAC",'[1]Net Hire Rate'!$H$7,0))))</f>
        <v>1.6761041902604757E-3</v>
      </c>
      <c r="BL1136" s="45">
        <f>IF(G1136="MEA",'[1]Net Hire Rate'!$E$8,IF(G1136="AMR",'[1]Net Hire Rate'!$F$8,IF(G1136="EUR",'[1]Net Hire Rate'!$G$8,IF(G1136="APAC",'[1]Net Hire Rate'!$H$8,0))))</f>
        <v>1.6761041902604757E-3</v>
      </c>
      <c r="BM1136" s="45">
        <f>IF(G1136="MEA",'[1]Net Hire Rate'!$E$9,IF(G1136="AMR",'[1]Net Hire Rate'!$F$9,IF(G1136="EUR",'[1]Net Hire Rate'!$G$9,IF(G1136="APAC",'[1]Net Hire Rate'!$H$9,0))))</f>
        <v>1.6761041902604757E-3</v>
      </c>
      <c r="BN1136" s="45">
        <f>IF(G1136="MEA",'[1]Net Hire Rate'!$E$10,IF(G1136="AMR",'[1]Net Hire Rate'!$F$10,IF(G1136="EUR",'[1]Net Hire Rate'!$G$10,IF(G1136="APAC",'[1]Net Hire Rate'!$H$10,0))))</f>
        <v>1.6761041902604757E-3</v>
      </c>
      <c r="BO1136" s="45">
        <f>IF(G1136="MEA",'[1]Net Hire Rate'!$E$11,IF(G1136="AMR",'[1]Net Hire Rate'!$F$11,IF(G1136="EUR",'[1]Net Hire Rate'!$G$11,IF(G1136="APAC",'[1]Net Hire Rate'!$H$11,0))))</f>
        <v>1.6761041902604757E-3</v>
      </c>
      <c r="BP1136" s="45">
        <f>IF(G1136="MEA",'[1]Net Hire Rate'!$E$12,IF(G1136="AMR",'[1]Net Hire Rate'!$F$12,IF(G1136="EUR",'[1]Net Hire Rate'!$G$12,IF(G1136="APAC",'[1]Net Hire Rate'!$H$12,0))))</f>
        <v>1.6761041902604757E-3</v>
      </c>
      <c r="BQ1136" s="147">
        <f t="shared" si="1324"/>
        <v>58</v>
      </c>
      <c r="BR1136" s="147">
        <f t="shared" si="1307"/>
        <v>58</v>
      </c>
      <c r="BS1136" s="147">
        <f t="shared" si="1325"/>
        <v>58.097214043035102</v>
      </c>
      <c r="BT1136" s="148">
        <f t="shared" si="1308"/>
        <v>58.097214043035102</v>
      </c>
      <c r="BU1136" s="149">
        <f t="shared" si="1326"/>
        <v>58.194591026935093</v>
      </c>
      <c r="BV1136" s="148">
        <f t="shared" si="1309"/>
        <v>57.194591026935093</v>
      </c>
      <c r="BW1136" s="148">
        <f t="shared" si="1327"/>
        <v>57.290455120615569</v>
      </c>
      <c r="BX1136" s="148">
        <f t="shared" si="1310"/>
        <v>57.290455120615569</v>
      </c>
      <c r="BY1136" s="148">
        <f t="shared" si="1328"/>
        <v>57.386479892505157</v>
      </c>
      <c r="BZ1136" s="148">
        <f t="shared" si="1311"/>
        <v>56.386479892505157</v>
      </c>
      <c r="CA1136" s="148">
        <f t="shared" si="1329"/>
        <v>56.480989507727024</v>
      </c>
      <c r="CB1136" s="148">
        <f t="shared" si="1312"/>
        <v>55.480989507727024</v>
      </c>
      <c r="CC1136" s="148"/>
      <c r="CD1136" s="38"/>
      <c r="CE1136" s="38"/>
      <c r="CF1136" s="38"/>
      <c r="CG1136" s="38"/>
      <c r="CH1136" s="38"/>
      <c r="CI1136" s="38"/>
      <c r="CJ1136" s="38"/>
      <c r="CK1136" s="41"/>
      <c r="CL1136" s="41"/>
      <c r="CM1136" s="40"/>
      <c r="CN1136" s="41"/>
      <c r="CO1136" s="41"/>
      <c r="CP1136" s="41"/>
      <c r="CQ1136" s="41"/>
      <c r="CR1136" s="41"/>
      <c r="CS1136" s="41"/>
      <c r="CT1136" s="41"/>
      <c r="CU1136" s="40"/>
      <c r="CV1136" s="41"/>
      <c r="CW1136" s="41"/>
      <c r="CX1136" s="41"/>
      <c r="CY1136" s="41"/>
      <c r="CZ1136" s="41"/>
      <c r="DA1136" s="41"/>
      <c r="DB1136" s="41"/>
      <c r="DC1136" s="40"/>
      <c r="DD1136" s="41"/>
      <c r="DE1136" s="41"/>
      <c r="DF1136" s="41"/>
      <c r="DG1136" s="41"/>
      <c r="DH1136" s="41"/>
      <c r="DI1136" s="41"/>
      <c r="DJ1136" s="41"/>
      <c r="DK1136" s="40"/>
      <c r="DL1136" s="41"/>
      <c r="DM1136" s="41"/>
      <c r="DN1136" s="41"/>
      <c r="DO1136" s="41"/>
      <c r="DP1136" s="41"/>
      <c r="DQ1136" s="41"/>
      <c r="DR1136" s="15"/>
      <c r="DS1136" s="151">
        <f t="shared" si="1313"/>
        <v>58</v>
      </c>
      <c r="DT1136" s="152">
        <f t="shared" si="1314"/>
        <v>0</v>
      </c>
      <c r="DU1136" s="7">
        <f t="shared" si="1315"/>
        <v>0</v>
      </c>
      <c r="DV1136" s="7">
        <f t="shared" si="1316"/>
        <v>0</v>
      </c>
      <c r="DW1136">
        <f t="shared" si="1317"/>
        <v>0</v>
      </c>
      <c r="DX1136">
        <f t="shared" si="1318"/>
        <v>0</v>
      </c>
      <c r="DZ1136">
        <f t="shared" si="1330"/>
        <v>58</v>
      </c>
      <c r="EA1136">
        <f t="shared" si="1331"/>
        <v>58</v>
      </c>
      <c r="EB1136">
        <f t="shared" si="1332"/>
        <v>58</v>
      </c>
      <c r="EC1136">
        <f t="shared" si="1333"/>
        <v>58</v>
      </c>
      <c r="ED1136">
        <f t="shared" si="1334"/>
        <v>58</v>
      </c>
      <c r="EE1136">
        <f t="shared" si="1335"/>
        <v>58</v>
      </c>
      <c r="EG1136">
        <f t="shared" si="1336"/>
        <v>58</v>
      </c>
      <c r="EH1136">
        <f t="shared" si="1337"/>
        <v>58</v>
      </c>
      <c r="EI1136">
        <f t="shared" si="1338"/>
        <v>58</v>
      </c>
      <c r="EJ1136">
        <f t="shared" si="1339"/>
        <v>58</v>
      </c>
      <c r="EK1136">
        <f t="shared" si="1340"/>
        <v>58</v>
      </c>
      <c r="EM1136">
        <f>IF($EM$9='[1]L&amp;D Numbers'!$E$6,'[1]L&amp;D Numbers'!$E$7)</f>
        <v>350</v>
      </c>
      <c r="EN1136">
        <f>IF($EN$9='[1]L&amp;D Numbers'!$F$6,'[1]L&amp;D Numbers'!$F$7)</f>
        <v>2000</v>
      </c>
      <c r="EO1136">
        <f>IF($EO$9='[1]L&amp;D Numbers'!$G$6,'[1]L&amp;D Numbers'!$G$7)</f>
        <v>2000</v>
      </c>
      <c r="EP1136">
        <f>IF($EP$9='[1]L&amp;D Numbers'!$H$6,'[1]L&amp;D Numbers'!$H$7)</f>
        <v>2000</v>
      </c>
      <c r="EQ1136">
        <f>IF($EQ$9='[1]L&amp;D Numbers'!$I$6,'[1]L&amp;D Numbers'!$I$7)</f>
        <v>2000</v>
      </c>
      <c r="ER1136">
        <f>IF($ER$9='[1]L&amp;D Numbers'!$J$6,'[1]L&amp;D Numbers'!$J$7)</f>
        <v>0</v>
      </c>
      <c r="ET1136" s="45">
        <f>'[1]L&amp;D Master'!$E$10</f>
        <v>1.0678246631903041E-2</v>
      </c>
      <c r="EU1136" s="45">
        <f>ET1136+'[1]L&amp;D Master'!$F$10</f>
        <v>1.8222427877342538E-2</v>
      </c>
      <c r="EV1136" s="45">
        <f>EU1136+'[1]L&amp;D Master'!$G$10</f>
        <v>2.3561551193294058E-2</v>
      </c>
      <c r="EW1136" s="45">
        <f>EV1136+'[1]L&amp;D Master'!$H$10</f>
        <v>2.7330438342024234E-2</v>
      </c>
      <c r="EX1136" s="45">
        <f>EW1136+'[1]L&amp;D Master'!$I$10</f>
        <v>2.9999999999999995E-2</v>
      </c>
      <c r="EY1136" s="45"/>
      <c r="EZ1136" s="45">
        <f t="shared" si="1341"/>
        <v>1.0678246631903041E-2</v>
      </c>
      <c r="FA1136" s="45">
        <f t="shared" si="1342"/>
        <v>1.8222427877342538E-2</v>
      </c>
      <c r="FB1136" s="45">
        <f t="shared" si="1342"/>
        <v>2.3561551193294058E-2</v>
      </c>
      <c r="FC1136" s="45">
        <f t="shared" si="1342"/>
        <v>2.7330438342024234E-2</v>
      </c>
      <c r="FD1136" s="45">
        <f t="shared" si="1342"/>
        <v>2.7330438342024234E-2</v>
      </c>
      <c r="FE1136" s="45"/>
      <c r="FF1136">
        <f t="shared" si="1287"/>
        <v>57.380661695349623</v>
      </c>
      <c r="FG1136">
        <f t="shared" si="1288"/>
        <v>56.943099183114136</v>
      </c>
      <c r="FH1136">
        <f t="shared" si="1289"/>
        <v>56.633430030788944</v>
      </c>
      <c r="FI1136">
        <f t="shared" si="1290"/>
        <v>56.414834576162598</v>
      </c>
      <c r="FJ1136">
        <f t="shared" si="1291"/>
        <v>56.414834576162598</v>
      </c>
      <c r="FL1136" s="34"/>
      <c r="FM1136" s="34"/>
      <c r="FN1136" s="34"/>
      <c r="FO1136" s="34"/>
      <c r="FP1136" s="34"/>
      <c r="FQ1136" s="153">
        <f t="shared" si="1343"/>
        <v>0.125</v>
      </c>
      <c r="FR1136" s="153"/>
      <c r="FS1136" s="42"/>
      <c r="FT1136" s="42"/>
      <c r="FU1136" s="42"/>
      <c r="FV1136" s="42"/>
      <c r="FW1136" s="42"/>
      <c r="FX1136" s="42"/>
      <c r="FY1136" s="42"/>
      <c r="FZ1136" s="42"/>
      <c r="GA1136" s="42"/>
      <c r="GB1136" s="42"/>
      <c r="GC1136" s="42"/>
      <c r="GD1136" s="42"/>
      <c r="GE1136" s="42"/>
      <c r="GF1136" s="42"/>
      <c r="GG1136" s="42"/>
      <c r="GH1136" s="42"/>
      <c r="GI1136" s="42"/>
      <c r="GJ1136" s="42"/>
      <c r="GK1136" s="42"/>
      <c r="GL1136" s="42"/>
      <c r="GM1136" s="154">
        <f>'[1]Automation Master'!$B$10*FQ1136*FO1136</f>
        <v>0</v>
      </c>
      <c r="GN1136" s="155">
        <f>'[1]Automation Master'!$B$11*FO1136*FQ1136+GM1136</f>
        <v>0</v>
      </c>
      <c r="GO1136" s="155">
        <f>'[1]Automation Master'!$B$12*FO1136*FQ1136+GN1136</f>
        <v>0</v>
      </c>
      <c r="GP1136" s="155">
        <f>'[1]Automation Master'!$B$13*FO1136*FQ1136+GO1136</f>
        <v>0</v>
      </c>
      <c r="GQ1136" s="155">
        <f>'[1]Automation Master'!$C$10*FO1136*FQ1136+GP1136</f>
        <v>0</v>
      </c>
      <c r="GR1136" s="155">
        <f>'[1]Automation Master'!$C$11*FO1136*FQ1136+GQ1136</f>
        <v>0</v>
      </c>
      <c r="GS1136" s="155">
        <f>'[1]Automation Master'!$C$12*FO1136*FQ1136+GR1136</f>
        <v>0</v>
      </c>
      <c r="GT1136" s="155">
        <f>'[1]Automation Master'!$C$13*FO1136*FQ1136+GS1136</f>
        <v>0</v>
      </c>
      <c r="GU1136" s="155">
        <f>'[1]Automation Master'!$D$10*FO1136*FQ1136+GT1136</f>
        <v>0</v>
      </c>
      <c r="GV1136" s="155">
        <f>'[1]Automation Master'!$D$11*FO1136*FQ1136+GU1136</f>
        <v>0</v>
      </c>
      <c r="GW1136" s="155">
        <f>'[1]Automation Master'!$D$12*FO1136*FQ1136+GV1136</f>
        <v>0</v>
      </c>
      <c r="GX1136" s="155">
        <f>'[1]Automation Master'!$D$13*FO1136*FQ1136+GW1136</f>
        <v>0</v>
      </c>
      <c r="GY1136" s="155">
        <f>'[1]Automation Master'!$E$10*FO1136*FQ1136+GX1136</f>
        <v>0</v>
      </c>
      <c r="GZ1136" s="155">
        <f>'[1]Automation Master'!$E$11*FO1136*FQ1136+GY1136</f>
        <v>0</v>
      </c>
      <c r="HA1136" s="155">
        <f>'[1]Automation Master'!$E$12*FO1136*FQ1136+GZ1136</f>
        <v>0</v>
      </c>
      <c r="HB1136" s="155">
        <f>'[1]Automation Master'!$E$13*FO1136*FQ1136+HA1136</f>
        <v>0</v>
      </c>
      <c r="HC1136" s="155">
        <f>'[1]Automation Master'!$F$10*FO1136*FQ1136+HB1136</f>
        <v>0</v>
      </c>
      <c r="HD1136" s="155">
        <f>'[1]Automation Master'!$F$11*FO1136*FQ1136+HC1136</f>
        <v>0</v>
      </c>
      <c r="HE1136" s="155">
        <f>'[1]Automation Master'!$F$12*FO1136*FQ1136+HD1136</f>
        <v>0</v>
      </c>
      <c r="HF1136" s="156">
        <f>'[1]Automation Master'!$F$13*FO1136*FQ1136+HE1136</f>
        <v>0</v>
      </c>
      <c r="HG1136" s="157"/>
      <c r="HH1136" s="157"/>
      <c r="HI1136" s="157"/>
      <c r="HJ1136" s="157"/>
      <c r="HK1136" s="157"/>
      <c r="HL1136" s="157"/>
      <c r="HM1136" s="157"/>
      <c r="HN1136" s="157"/>
      <c r="HO1136" s="157"/>
      <c r="HP1136" s="157"/>
      <c r="HQ1136" s="157"/>
      <c r="HR1136" s="157"/>
      <c r="HS1136" s="157"/>
      <c r="HT1136" s="157"/>
      <c r="HU1136" s="157"/>
      <c r="HV1136" s="157"/>
      <c r="HW1136" s="157"/>
      <c r="HX1136" s="157"/>
      <c r="HY1136" s="42"/>
      <c r="HZ1136" s="42"/>
      <c r="IA1136" s="148">
        <f t="shared" si="1292"/>
        <v>58</v>
      </c>
      <c r="IB1136" s="148">
        <f t="shared" si="1293"/>
        <v>58</v>
      </c>
      <c r="IC1136" s="148">
        <f t="shared" si="1294"/>
        <v>58</v>
      </c>
      <c r="ID1136" s="148">
        <f t="shared" si="1295"/>
        <v>58</v>
      </c>
      <c r="IE1136" s="148">
        <f t="shared" si="1296"/>
        <v>58</v>
      </c>
      <c r="IH1136">
        <f t="shared" si="1302"/>
        <v>57.380661695349623</v>
      </c>
      <c r="II1136">
        <f t="shared" si="1303"/>
        <v>56.943099183114136</v>
      </c>
      <c r="IJ1136">
        <f t="shared" si="1304"/>
        <v>56.633430030788944</v>
      </c>
      <c r="IK1136">
        <f t="shared" si="1305"/>
        <v>56.414834576162598</v>
      </c>
      <c r="IL1136">
        <f t="shared" si="1306"/>
        <v>56.414834576162598</v>
      </c>
      <c r="IN1136" s="42">
        <f t="shared" si="1297"/>
        <v>1.067824663190305E-2</v>
      </c>
      <c r="IO1136" s="42">
        <f t="shared" si="1298"/>
        <v>1.822242787734249E-2</v>
      </c>
      <c r="IP1136" s="42">
        <f t="shared" si="1299"/>
        <v>2.3561551193294075E-2</v>
      </c>
      <c r="IQ1136" s="42">
        <f t="shared" si="1300"/>
        <v>2.7330438342024178E-2</v>
      </c>
      <c r="IR1136" s="42">
        <f t="shared" si="1301"/>
        <v>2.7330438342024178E-2</v>
      </c>
      <c r="IT1136" s="9">
        <f t="shared" si="1344"/>
        <v>0</v>
      </c>
      <c r="IU1136" s="9">
        <f t="shared" si="1345"/>
        <v>0</v>
      </c>
      <c r="IV1136" s="9">
        <f t="shared" si="1346"/>
        <v>0</v>
      </c>
      <c r="IW1136" s="9">
        <f t="shared" si="1347"/>
        <v>0</v>
      </c>
      <c r="IX1136" s="9">
        <f t="shared" si="1348"/>
        <v>0</v>
      </c>
    </row>
    <row r="1137" spans="1:258" ht="15.75" hidden="1" thickBot="1" x14ac:dyDescent="0.3">
      <c r="A1137">
        <v>25</v>
      </c>
      <c r="B1137" t="s">
        <v>681</v>
      </c>
      <c r="C1137" t="s">
        <v>311</v>
      </c>
      <c r="D1137" t="s">
        <v>288</v>
      </c>
      <c r="E1137" t="s">
        <v>682</v>
      </c>
      <c r="F1137" t="s">
        <v>290</v>
      </c>
      <c r="G1137" t="s">
        <v>256</v>
      </c>
      <c r="H1137">
        <v>10</v>
      </c>
      <c r="I1137">
        <v>15</v>
      </c>
      <c r="K1137">
        <v>2</v>
      </c>
      <c r="L1137">
        <v>8</v>
      </c>
      <c r="M1137">
        <v>15</v>
      </c>
      <c r="R1137">
        <v>2</v>
      </c>
      <c r="S1137">
        <v>2</v>
      </c>
      <c r="T1137">
        <v>1</v>
      </c>
      <c r="U1137">
        <v>5</v>
      </c>
      <c r="X1137">
        <v>15</v>
      </c>
      <c r="Y1137">
        <v>10</v>
      </c>
      <c r="AA1137">
        <v>15</v>
      </c>
      <c r="AB1137">
        <v>3</v>
      </c>
      <c r="AE1137">
        <v>1</v>
      </c>
      <c r="AF1137">
        <v>1</v>
      </c>
      <c r="AJ1137">
        <v>5</v>
      </c>
      <c r="AL1137">
        <v>15</v>
      </c>
      <c r="AT1137">
        <v>25</v>
      </c>
      <c r="AU1137">
        <v>0</v>
      </c>
      <c r="AV1137">
        <v>0</v>
      </c>
      <c r="AW1137">
        <v>25</v>
      </c>
      <c r="AX1137">
        <v>0</v>
      </c>
      <c r="BB1137">
        <f t="shared" si="1319"/>
        <v>25</v>
      </c>
      <c r="BD1137">
        <f t="shared" si="1320"/>
        <v>25</v>
      </c>
      <c r="BE1137">
        <f t="shared" si="1321"/>
        <v>25</v>
      </c>
      <c r="BF1137">
        <f t="shared" si="1322"/>
        <v>25</v>
      </c>
      <c r="BH1137">
        <f t="shared" si="1323"/>
        <v>0</v>
      </c>
      <c r="BK1137" s="45">
        <f>IF(G1137="MEA",'[1]Net Hire Rate'!$E$7,IF(G1137="AMR",'[1]Net Hire Rate'!$F$7,IF(G1137="EUR",'[1]Net Hire Rate'!$G$7,IF(G1137="APAC",'[1]Net Hire Rate'!$H$7,0))))</f>
        <v>1.6761041902604757E-3</v>
      </c>
      <c r="BL1137" s="45">
        <f>IF(G1137="MEA",'[1]Net Hire Rate'!$E$8,IF(G1137="AMR",'[1]Net Hire Rate'!$F$8,IF(G1137="EUR",'[1]Net Hire Rate'!$G$8,IF(G1137="APAC",'[1]Net Hire Rate'!$H$8,0))))</f>
        <v>1.6761041902604757E-3</v>
      </c>
      <c r="BM1137" s="45">
        <f>IF(G1137="MEA",'[1]Net Hire Rate'!$E$9,IF(G1137="AMR",'[1]Net Hire Rate'!$F$9,IF(G1137="EUR",'[1]Net Hire Rate'!$G$9,IF(G1137="APAC",'[1]Net Hire Rate'!$H$9,0))))</f>
        <v>1.6761041902604757E-3</v>
      </c>
      <c r="BN1137" s="45">
        <f>IF(G1137="MEA",'[1]Net Hire Rate'!$E$10,IF(G1137="AMR",'[1]Net Hire Rate'!$F$10,IF(G1137="EUR",'[1]Net Hire Rate'!$G$10,IF(G1137="APAC",'[1]Net Hire Rate'!$H$10,0))))</f>
        <v>1.6761041902604757E-3</v>
      </c>
      <c r="BO1137" s="45">
        <f>IF(G1137="MEA",'[1]Net Hire Rate'!$E$11,IF(G1137="AMR",'[1]Net Hire Rate'!$F$11,IF(G1137="EUR",'[1]Net Hire Rate'!$G$11,IF(G1137="APAC",'[1]Net Hire Rate'!$H$11,0))))</f>
        <v>1.6761041902604757E-3</v>
      </c>
      <c r="BP1137" s="45">
        <f>IF(G1137="MEA",'[1]Net Hire Rate'!$E$12,IF(G1137="AMR",'[1]Net Hire Rate'!$F$12,IF(G1137="EUR",'[1]Net Hire Rate'!$G$12,IF(G1137="APAC",'[1]Net Hire Rate'!$H$12,0))))</f>
        <v>1.6761041902604757E-3</v>
      </c>
      <c r="BQ1137" s="147">
        <f t="shared" si="1324"/>
        <v>25</v>
      </c>
      <c r="BR1137" s="147">
        <f t="shared" si="1307"/>
        <v>25</v>
      </c>
      <c r="BS1137" s="147">
        <f t="shared" si="1325"/>
        <v>25.041902604756512</v>
      </c>
      <c r="BT1137" s="148">
        <f t="shared" si="1308"/>
        <v>25.041902604756512</v>
      </c>
      <c r="BU1137" s="149">
        <f t="shared" si="1326"/>
        <v>25.083875442644437</v>
      </c>
      <c r="BV1137" s="148">
        <f t="shared" si="1309"/>
        <v>25.083875442644437</v>
      </c>
      <c r="BW1137" s="148">
        <f t="shared" si="1327"/>
        <v>25.125918631381825</v>
      </c>
      <c r="BX1137" s="148">
        <f t="shared" si="1310"/>
        <v>25.125918631381825</v>
      </c>
      <c r="BY1137" s="148">
        <f t="shared" si="1328"/>
        <v>25.168032288884028</v>
      </c>
      <c r="BZ1137" s="148">
        <f t="shared" si="1311"/>
        <v>25.168032288884028</v>
      </c>
      <c r="CA1137" s="148">
        <f t="shared" si="1329"/>
        <v>25.210216533264035</v>
      </c>
      <c r="CB1137" s="148">
        <f t="shared" si="1312"/>
        <v>25.210216533264035</v>
      </c>
      <c r="CC1137" s="148"/>
      <c r="CD1137" s="38"/>
      <c r="CE1137" s="38"/>
      <c r="CF1137" s="38"/>
      <c r="CG1137" s="38"/>
      <c r="CH1137" s="38"/>
      <c r="CI1137" s="38"/>
      <c r="CJ1137" s="38"/>
      <c r="CK1137" s="41"/>
      <c r="CL1137" s="41"/>
      <c r="CM1137" s="40"/>
      <c r="CN1137" s="41"/>
      <c r="CO1137" s="41"/>
      <c r="CP1137" s="41"/>
      <c r="CQ1137" s="41"/>
      <c r="CR1137" s="41"/>
      <c r="CS1137" s="41"/>
      <c r="CT1137" s="41"/>
      <c r="CU1137" s="40"/>
      <c r="CV1137" s="41"/>
      <c r="CW1137" s="41"/>
      <c r="CX1137" s="41"/>
      <c r="CY1137" s="41"/>
      <c r="CZ1137" s="41"/>
      <c r="DA1137" s="41"/>
      <c r="DB1137" s="41"/>
      <c r="DC1137" s="40"/>
      <c r="DD1137" s="41"/>
      <c r="DE1137" s="41"/>
      <c r="DF1137" s="41"/>
      <c r="DG1137" s="41"/>
      <c r="DH1137" s="41"/>
      <c r="DI1137" s="41"/>
      <c r="DJ1137" s="41"/>
      <c r="DK1137" s="40"/>
      <c r="DL1137" s="41"/>
      <c r="DM1137" s="41"/>
      <c r="DN1137" s="41"/>
      <c r="DO1137" s="41"/>
      <c r="DP1137" s="41"/>
      <c r="DQ1137" s="41"/>
      <c r="DR1137" s="15"/>
      <c r="DS1137" s="151">
        <f t="shared" si="1313"/>
        <v>25</v>
      </c>
      <c r="DT1137" s="152">
        <f t="shared" si="1314"/>
        <v>0</v>
      </c>
      <c r="DU1137" s="7">
        <f t="shared" si="1315"/>
        <v>0</v>
      </c>
      <c r="DV1137" s="7">
        <f t="shared" si="1316"/>
        <v>0</v>
      </c>
      <c r="DW1137">
        <f t="shared" si="1317"/>
        <v>0</v>
      </c>
      <c r="DX1137">
        <f t="shared" si="1318"/>
        <v>0</v>
      </c>
      <c r="DZ1137">
        <f t="shared" si="1330"/>
        <v>25</v>
      </c>
      <c r="EA1137">
        <f t="shared" si="1331"/>
        <v>25</v>
      </c>
      <c r="EB1137">
        <f t="shared" si="1332"/>
        <v>25</v>
      </c>
      <c r="EC1137">
        <f t="shared" si="1333"/>
        <v>25</v>
      </c>
      <c r="ED1137">
        <f t="shared" si="1334"/>
        <v>25</v>
      </c>
      <c r="EE1137">
        <f t="shared" si="1335"/>
        <v>25</v>
      </c>
      <c r="EG1137">
        <f t="shared" si="1336"/>
        <v>25</v>
      </c>
      <c r="EH1137">
        <f t="shared" si="1337"/>
        <v>25</v>
      </c>
      <c r="EI1137">
        <f t="shared" si="1338"/>
        <v>25</v>
      </c>
      <c r="EJ1137">
        <f t="shared" si="1339"/>
        <v>25</v>
      </c>
      <c r="EK1137">
        <f t="shared" si="1340"/>
        <v>25</v>
      </c>
      <c r="EM1137">
        <f>IF($EM$9='[1]L&amp;D Numbers'!$E$6,'[1]L&amp;D Numbers'!$E$7)</f>
        <v>350</v>
      </c>
      <c r="EN1137">
        <f>IF($EN$9='[1]L&amp;D Numbers'!$F$6,'[1]L&amp;D Numbers'!$F$7)</f>
        <v>2000</v>
      </c>
      <c r="EO1137">
        <f>IF($EO$9='[1]L&amp;D Numbers'!$G$6,'[1]L&amp;D Numbers'!$G$7)</f>
        <v>2000</v>
      </c>
      <c r="EP1137">
        <f>IF($EP$9='[1]L&amp;D Numbers'!$H$6,'[1]L&amp;D Numbers'!$H$7)</f>
        <v>2000</v>
      </c>
      <c r="EQ1137">
        <f>IF($EQ$9='[1]L&amp;D Numbers'!$I$6,'[1]L&amp;D Numbers'!$I$7)</f>
        <v>2000</v>
      </c>
      <c r="ER1137">
        <f>IF($ER$9='[1]L&amp;D Numbers'!$J$6,'[1]L&amp;D Numbers'!$J$7)</f>
        <v>0</v>
      </c>
      <c r="ET1137" s="45">
        <f>'[1]L&amp;D Master'!$E$10</f>
        <v>1.0678246631903041E-2</v>
      </c>
      <c r="EU1137" s="45">
        <f>ET1137+'[1]L&amp;D Master'!$F$10</f>
        <v>1.8222427877342538E-2</v>
      </c>
      <c r="EV1137" s="45">
        <f>EU1137+'[1]L&amp;D Master'!$G$10</f>
        <v>2.3561551193294058E-2</v>
      </c>
      <c r="EW1137" s="45">
        <f>EV1137+'[1]L&amp;D Master'!$H$10</f>
        <v>2.7330438342024234E-2</v>
      </c>
      <c r="EX1137" s="45">
        <f>EW1137+'[1]L&amp;D Master'!$I$10</f>
        <v>2.9999999999999995E-2</v>
      </c>
      <c r="EY1137" s="45"/>
      <c r="EZ1137" s="45">
        <f t="shared" si="1341"/>
        <v>1.0678246631903041E-2</v>
      </c>
      <c r="FA1137" s="45">
        <f t="shared" si="1342"/>
        <v>1.8222427877342538E-2</v>
      </c>
      <c r="FB1137" s="45">
        <f t="shared" si="1342"/>
        <v>2.3561551193294058E-2</v>
      </c>
      <c r="FC1137" s="45">
        <f t="shared" si="1342"/>
        <v>2.7330438342024234E-2</v>
      </c>
      <c r="FD1137" s="45">
        <f t="shared" si="1342"/>
        <v>2.7330438342024234E-2</v>
      </c>
      <c r="FE1137" s="45"/>
      <c r="FF1137">
        <f t="shared" si="1287"/>
        <v>24.733043834202423</v>
      </c>
      <c r="FG1137">
        <f t="shared" si="1288"/>
        <v>24.544439303066437</v>
      </c>
      <c r="FH1137">
        <f t="shared" si="1289"/>
        <v>24.41096122016765</v>
      </c>
      <c r="FI1137">
        <f t="shared" si="1290"/>
        <v>24.316739041449395</v>
      </c>
      <c r="FJ1137">
        <f t="shared" si="1291"/>
        <v>24.316739041449395</v>
      </c>
      <c r="FL1137" s="34"/>
      <c r="FM1137" s="34"/>
      <c r="FN1137" s="34"/>
      <c r="FO1137" s="34"/>
      <c r="FP1137" s="34"/>
      <c r="FQ1137" s="153">
        <f t="shared" si="1343"/>
        <v>0.125</v>
      </c>
      <c r="FR1137" s="153"/>
      <c r="FS1137" s="42"/>
      <c r="FT1137" s="42"/>
      <c r="FU1137" s="42"/>
      <c r="FV1137" s="42"/>
      <c r="FW1137" s="42"/>
      <c r="FX1137" s="42"/>
      <c r="FY1137" s="42"/>
      <c r="FZ1137" s="42"/>
      <c r="GA1137" s="42"/>
      <c r="GB1137" s="42"/>
      <c r="GC1137" s="42"/>
      <c r="GD1137" s="42"/>
      <c r="GE1137" s="42"/>
      <c r="GF1137" s="42"/>
      <c r="GG1137" s="42"/>
      <c r="GH1137" s="42"/>
      <c r="GI1137" s="42"/>
      <c r="GJ1137" s="42"/>
      <c r="GK1137" s="42"/>
      <c r="GL1137" s="42"/>
      <c r="GM1137" s="154">
        <f>'[1]Automation Master'!$B$10*FQ1137*FO1137</f>
        <v>0</v>
      </c>
      <c r="GN1137" s="155">
        <f>'[1]Automation Master'!$B$11*FO1137*FQ1137+GM1137</f>
        <v>0</v>
      </c>
      <c r="GO1137" s="155">
        <f>'[1]Automation Master'!$B$12*FO1137*FQ1137+GN1137</f>
        <v>0</v>
      </c>
      <c r="GP1137" s="155">
        <f>'[1]Automation Master'!$B$13*FO1137*FQ1137+GO1137</f>
        <v>0</v>
      </c>
      <c r="GQ1137" s="155">
        <f>'[1]Automation Master'!$C$10*FO1137*FQ1137+GP1137</f>
        <v>0</v>
      </c>
      <c r="GR1137" s="155">
        <f>'[1]Automation Master'!$C$11*FO1137*FQ1137+GQ1137</f>
        <v>0</v>
      </c>
      <c r="GS1137" s="155">
        <f>'[1]Automation Master'!$C$12*FO1137*FQ1137+GR1137</f>
        <v>0</v>
      </c>
      <c r="GT1137" s="155">
        <f>'[1]Automation Master'!$C$13*FO1137*FQ1137+GS1137</f>
        <v>0</v>
      </c>
      <c r="GU1137" s="155">
        <f>'[1]Automation Master'!$D$10*FO1137*FQ1137+GT1137</f>
        <v>0</v>
      </c>
      <c r="GV1137" s="155">
        <f>'[1]Automation Master'!$D$11*FO1137*FQ1137+GU1137</f>
        <v>0</v>
      </c>
      <c r="GW1137" s="155">
        <f>'[1]Automation Master'!$D$12*FO1137*FQ1137+GV1137</f>
        <v>0</v>
      </c>
      <c r="GX1137" s="155">
        <f>'[1]Automation Master'!$D$13*FO1137*FQ1137+GW1137</f>
        <v>0</v>
      </c>
      <c r="GY1137" s="155">
        <f>'[1]Automation Master'!$E$10*FO1137*FQ1137+GX1137</f>
        <v>0</v>
      </c>
      <c r="GZ1137" s="155">
        <f>'[1]Automation Master'!$E$11*FO1137*FQ1137+GY1137</f>
        <v>0</v>
      </c>
      <c r="HA1137" s="155">
        <f>'[1]Automation Master'!$E$12*FO1137*FQ1137+GZ1137</f>
        <v>0</v>
      </c>
      <c r="HB1137" s="155">
        <f>'[1]Automation Master'!$E$13*FO1137*FQ1137+HA1137</f>
        <v>0</v>
      </c>
      <c r="HC1137" s="155">
        <f>'[1]Automation Master'!$F$10*FO1137*FQ1137+HB1137</f>
        <v>0</v>
      </c>
      <c r="HD1137" s="155">
        <f>'[1]Automation Master'!$F$11*FO1137*FQ1137+HC1137</f>
        <v>0</v>
      </c>
      <c r="HE1137" s="155">
        <f>'[1]Automation Master'!$F$12*FO1137*FQ1137+HD1137</f>
        <v>0</v>
      </c>
      <c r="HF1137" s="156">
        <f>'[1]Automation Master'!$F$13*FO1137*FQ1137+HE1137</f>
        <v>0</v>
      </c>
      <c r="HG1137" s="157"/>
      <c r="HH1137" s="157"/>
      <c r="HI1137" s="157"/>
      <c r="HJ1137" s="157"/>
      <c r="HK1137" s="157"/>
      <c r="HL1137" s="157"/>
      <c r="HM1137" s="157"/>
      <c r="HN1137" s="157"/>
      <c r="HO1137" s="157"/>
      <c r="HP1137" s="157"/>
      <c r="HQ1137" s="157"/>
      <c r="HR1137" s="157"/>
      <c r="HS1137" s="157"/>
      <c r="HT1137" s="157"/>
      <c r="HU1137" s="157"/>
      <c r="HV1137" s="157"/>
      <c r="HW1137" s="157"/>
      <c r="HX1137" s="157"/>
      <c r="HY1137" s="42"/>
      <c r="HZ1137" s="42"/>
      <c r="IA1137" s="148">
        <f t="shared" si="1292"/>
        <v>25</v>
      </c>
      <c r="IB1137" s="148">
        <f t="shared" si="1293"/>
        <v>25</v>
      </c>
      <c r="IC1137" s="148">
        <f t="shared" si="1294"/>
        <v>25</v>
      </c>
      <c r="ID1137" s="148">
        <f t="shared" si="1295"/>
        <v>25</v>
      </c>
      <c r="IE1137" s="148">
        <f t="shared" si="1296"/>
        <v>25</v>
      </c>
      <c r="IH1137">
        <f t="shared" si="1302"/>
        <v>24.733043834202423</v>
      </c>
      <c r="II1137">
        <f t="shared" si="1303"/>
        <v>24.544439303066437</v>
      </c>
      <c r="IJ1137">
        <f t="shared" si="1304"/>
        <v>24.41096122016765</v>
      </c>
      <c r="IK1137">
        <f t="shared" si="1305"/>
        <v>24.316739041449395</v>
      </c>
      <c r="IL1137">
        <f t="shared" si="1306"/>
        <v>24.316739041449395</v>
      </c>
      <c r="IN1137" s="42">
        <f t="shared" si="1297"/>
        <v>1.0678246631903079E-2</v>
      </c>
      <c r="IO1137" s="42">
        <f t="shared" si="1298"/>
        <v>1.8222427877342538E-2</v>
      </c>
      <c r="IP1137" s="42">
        <f t="shared" si="1299"/>
        <v>2.3561551193294009E-2</v>
      </c>
      <c r="IQ1137" s="42">
        <f t="shared" si="1300"/>
        <v>2.7330438342024196E-2</v>
      </c>
      <c r="IR1137" s="42">
        <f t="shared" si="1301"/>
        <v>2.7330438342024196E-2</v>
      </c>
      <c r="IT1137" s="9">
        <f t="shared" si="1344"/>
        <v>0</v>
      </c>
      <c r="IU1137" s="9">
        <f t="shared" si="1345"/>
        <v>0</v>
      </c>
      <c r="IV1137" s="9">
        <f t="shared" si="1346"/>
        <v>0</v>
      </c>
      <c r="IW1137" s="9">
        <f t="shared" si="1347"/>
        <v>0</v>
      </c>
      <c r="IX1137" s="9">
        <f t="shared" si="1348"/>
        <v>0</v>
      </c>
    </row>
    <row r="1138" spans="1:258" ht="15.75" hidden="1" thickBot="1" x14ac:dyDescent="0.3">
      <c r="A1138">
        <v>16</v>
      </c>
      <c r="B1138" t="s">
        <v>681</v>
      </c>
      <c r="C1138" t="s">
        <v>308</v>
      </c>
      <c r="D1138" t="s">
        <v>288</v>
      </c>
      <c r="E1138" t="s">
        <v>682</v>
      </c>
      <c r="F1138" t="s">
        <v>290</v>
      </c>
      <c r="G1138" t="s">
        <v>256</v>
      </c>
      <c r="H1138">
        <v>16</v>
      </c>
      <c r="K1138">
        <v>12</v>
      </c>
      <c r="L1138">
        <v>4</v>
      </c>
      <c r="R1138">
        <v>3</v>
      </c>
      <c r="S1138">
        <v>11</v>
      </c>
      <c r="T1138">
        <v>1</v>
      </c>
      <c r="U1138">
        <v>1</v>
      </c>
      <c r="Y1138">
        <v>16</v>
      </c>
      <c r="AB1138">
        <v>2</v>
      </c>
      <c r="AE1138">
        <v>3</v>
      </c>
      <c r="AF1138">
        <v>9</v>
      </c>
      <c r="AH1138">
        <v>2</v>
      </c>
      <c r="AT1138">
        <v>16</v>
      </c>
      <c r="AU1138">
        <v>0</v>
      </c>
      <c r="AV1138">
        <v>16</v>
      </c>
      <c r="AW1138">
        <v>0</v>
      </c>
      <c r="AX1138">
        <v>0</v>
      </c>
      <c r="BB1138">
        <f t="shared" si="1319"/>
        <v>16</v>
      </c>
      <c r="BD1138">
        <f t="shared" si="1320"/>
        <v>16</v>
      </c>
      <c r="BE1138">
        <f t="shared" si="1321"/>
        <v>16</v>
      </c>
      <c r="BF1138">
        <f t="shared" si="1322"/>
        <v>16</v>
      </c>
      <c r="BH1138">
        <f t="shared" si="1323"/>
        <v>0</v>
      </c>
      <c r="BK1138" s="45">
        <f>IF(G1138="MEA",'[1]Net Hire Rate'!$E$7,IF(G1138="AMR",'[1]Net Hire Rate'!$F$7,IF(G1138="EUR",'[1]Net Hire Rate'!$G$7,IF(G1138="APAC",'[1]Net Hire Rate'!$H$7,0))))</f>
        <v>1.6761041902604757E-3</v>
      </c>
      <c r="BL1138" s="45">
        <f>IF(G1138="MEA",'[1]Net Hire Rate'!$E$8,IF(G1138="AMR",'[1]Net Hire Rate'!$F$8,IF(G1138="EUR",'[1]Net Hire Rate'!$G$8,IF(G1138="APAC",'[1]Net Hire Rate'!$H$8,0))))</f>
        <v>1.6761041902604757E-3</v>
      </c>
      <c r="BM1138" s="45">
        <f>IF(G1138="MEA",'[1]Net Hire Rate'!$E$9,IF(G1138="AMR",'[1]Net Hire Rate'!$F$9,IF(G1138="EUR",'[1]Net Hire Rate'!$G$9,IF(G1138="APAC",'[1]Net Hire Rate'!$H$9,0))))</f>
        <v>1.6761041902604757E-3</v>
      </c>
      <c r="BN1138" s="45">
        <f>IF(G1138="MEA",'[1]Net Hire Rate'!$E$10,IF(G1138="AMR",'[1]Net Hire Rate'!$F$10,IF(G1138="EUR",'[1]Net Hire Rate'!$G$10,IF(G1138="APAC",'[1]Net Hire Rate'!$H$10,0))))</f>
        <v>1.6761041902604757E-3</v>
      </c>
      <c r="BO1138" s="45">
        <f>IF(G1138="MEA",'[1]Net Hire Rate'!$E$11,IF(G1138="AMR",'[1]Net Hire Rate'!$F$11,IF(G1138="EUR",'[1]Net Hire Rate'!$G$11,IF(G1138="APAC",'[1]Net Hire Rate'!$H$11,0))))</f>
        <v>1.6761041902604757E-3</v>
      </c>
      <c r="BP1138" s="45">
        <f>IF(G1138="MEA",'[1]Net Hire Rate'!$E$12,IF(G1138="AMR",'[1]Net Hire Rate'!$F$12,IF(G1138="EUR",'[1]Net Hire Rate'!$G$12,IF(G1138="APAC",'[1]Net Hire Rate'!$H$12,0))))</f>
        <v>1.6761041902604757E-3</v>
      </c>
      <c r="BQ1138" s="147">
        <f t="shared" si="1324"/>
        <v>16</v>
      </c>
      <c r="BR1138" s="147">
        <f t="shared" si="1307"/>
        <v>16</v>
      </c>
      <c r="BS1138" s="147">
        <f t="shared" si="1325"/>
        <v>16.026817667044167</v>
      </c>
      <c r="BT1138" s="148">
        <f t="shared" si="1308"/>
        <v>16.026817667044167</v>
      </c>
      <c r="BU1138" s="149">
        <f t="shared" si="1326"/>
        <v>16.05368028329244</v>
      </c>
      <c r="BV1138" s="148">
        <f t="shared" si="1309"/>
        <v>16.05368028329244</v>
      </c>
      <c r="BW1138" s="148">
        <f t="shared" si="1327"/>
        <v>16.080587924084369</v>
      </c>
      <c r="BX1138" s="148">
        <f t="shared" si="1310"/>
        <v>16.080587924084369</v>
      </c>
      <c r="BY1138" s="148">
        <f t="shared" si="1328"/>
        <v>16.107540664885779</v>
      </c>
      <c r="BZ1138" s="148">
        <f t="shared" si="1311"/>
        <v>16.107540664885779</v>
      </c>
      <c r="CA1138" s="148">
        <f t="shared" si="1329"/>
        <v>16.134538581288982</v>
      </c>
      <c r="CB1138" s="148">
        <f t="shared" si="1312"/>
        <v>16.134538581288982</v>
      </c>
      <c r="CC1138" s="148"/>
      <c r="CD1138" s="38"/>
      <c r="CE1138" s="38"/>
      <c r="CF1138" s="38"/>
      <c r="CG1138" s="38"/>
      <c r="CH1138" s="38"/>
      <c r="CI1138" s="38"/>
      <c r="CJ1138" s="38"/>
      <c r="CK1138" s="41"/>
      <c r="CL1138" s="41"/>
      <c r="CM1138" s="40"/>
      <c r="CN1138" s="41"/>
      <c r="CO1138" s="41"/>
      <c r="CP1138" s="41"/>
      <c r="CQ1138" s="41"/>
      <c r="CR1138" s="41"/>
      <c r="CS1138" s="41"/>
      <c r="CT1138" s="41"/>
      <c r="CU1138" s="40"/>
      <c r="CV1138" s="41"/>
      <c r="CW1138" s="41"/>
      <c r="CX1138" s="41"/>
      <c r="CY1138" s="41"/>
      <c r="CZ1138" s="41"/>
      <c r="DA1138" s="41"/>
      <c r="DB1138" s="41"/>
      <c r="DC1138" s="40"/>
      <c r="DD1138" s="41"/>
      <c r="DE1138" s="41"/>
      <c r="DF1138" s="41"/>
      <c r="DG1138" s="41"/>
      <c r="DH1138" s="41"/>
      <c r="DI1138" s="41"/>
      <c r="DJ1138" s="41"/>
      <c r="DK1138" s="40"/>
      <c r="DL1138" s="41"/>
      <c r="DM1138" s="41"/>
      <c r="DN1138" s="41"/>
      <c r="DO1138" s="41"/>
      <c r="DP1138" s="41"/>
      <c r="DQ1138" s="41"/>
      <c r="DR1138" s="15"/>
      <c r="DS1138" s="151">
        <f t="shared" si="1313"/>
        <v>16</v>
      </c>
      <c r="DT1138" s="152">
        <f t="shared" si="1314"/>
        <v>0</v>
      </c>
      <c r="DU1138" s="7">
        <f t="shared" si="1315"/>
        <v>0</v>
      </c>
      <c r="DV1138" s="7">
        <f t="shared" si="1316"/>
        <v>0</v>
      </c>
      <c r="DW1138">
        <f t="shared" si="1317"/>
        <v>0</v>
      </c>
      <c r="DX1138">
        <f t="shared" si="1318"/>
        <v>0</v>
      </c>
      <c r="DZ1138">
        <f t="shared" si="1330"/>
        <v>16</v>
      </c>
      <c r="EA1138">
        <f t="shared" si="1331"/>
        <v>16</v>
      </c>
      <c r="EB1138">
        <f t="shared" si="1332"/>
        <v>16</v>
      </c>
      <c r="EC1138">
        <f t="shared" si="1333"/>
        <v>16</v>
      </c>
      <c r="ED1138">
        <f t="shared" si="1334"/>
        <v>16</v>
      </c>
      <c r="EE1138">
        <f t="shared" si="1335"/>
        <v>16</v>
      </c>
      <c r="EG1138">
        <f t="shared" si="1336"/>
        <v>16</v>
      </c>
      <c r="EH1138">
        <f t="shared" si="1337"/>
        <v>16</v>
      </c>
      <c r="EI1138">
        <f t="shared" si="1338"/>
        <v>16</v>
      </c>
      <c r="EJ1138">
        <f t="shared" si="1339"/>
        <v>16</v>
      </c>
      <c r="EK1138">
        <f t="shared" si="1340"/>
        <v>16</v>
      </c>
      <c r="EM1138">
        <f>IF($EM$9='[1]L&amp;D Numbers'!$E$6,'[1]L&amp;D Numbers'!$E$7)</f>
        <v>350</v>
      </c>
      <c r="EN1138">
        <f>IF($EN$9='[1]L&amp;D Numbers'!$F$6,'[1]L&amp;D Numbers'!$F$7)</f>
        <v>2000</v>
      </c>
      <c r="EO1138">
        <f>IF($EO$9='[1]L&amp;D Numbers'!$G$6,'[1]L&amp;D Numbers'!$G$7)</f>
        <v>2000</v>
      </c>
      <c r="EP1138">
        <f>IF($EP$9='[1]L&amp;D Numbers'!$H$6,'[1]L&amp;D Numbers'!$H$7)</f>
        <v>2000</v>
      </c>
      <c r="EQ1138">
        <f>IF($EQ$9='[1]L&amp;D Numbers'!$I$6,'[1]L&amp;D Numbers'!$I$7)</f>
        <v>2000</v>
      </c>
      <c r="ER1138">
        <f>IF($ER$9='[1]L&amp;D Numbers'!$J$6,'[1]L&amp;D Numbers'!$J$7)</f>
        <v>0</v>
      </c>
      <c r="ET1138" s="45">
        <f>'[1]L&amp;D Master'!$E$10</f>
        <v>1.0678246631903041E-2</v>
      </c>
      <c r="EU1138" s="45">
        <f>ET1138+'[1]L&amp;D Master'!$F$10</f>
        <v>1.8222427877342538E-2</v>
      </c>
      <c r="EV1138" s="45">
        <f>EU1138+'[1]L&amp;D Master'!$G$10</f>
        <v>2.3561551193294058E-2</v>
      </c>
      <c r="EW1138" s="45">
        <f>EV1138+'[1]L&amp;D Master'!$H$10</f>
        <v>2.7330438342024234E-2</v>
      </c>
      <c r="EX1138" s="45">
        <f>EW1138+'[1]L&amp;D Master'!$I$10</f>
        <v>2.9999999999999995E-2</v>
      </c>
      <c r="EY1138" s="45"/>
      <c r="EZ1138" s="45">
        <f t="shared" si="1341"/>
        <v>1.0678246631903041E-2</v>
      </c>
      <c r="FA1138" s="45">
        <f t="shared" si="1342"/>
        <v>1.8222427877342538E-2</v>
      </c>
      <c r="FB1138" s="45">
        <f t="shared" si="1342"/>
        <v>2.3561551193294058E-2</v>
      </c>
      <c r="FC1138" s="45">
        <f t="shared" si="1342"/>
        <v>2.7330438342024234E-2</v>
      </c>
      <c r="FD1138" s="45">
        <f t="shared" si="1342"/>
        <v>2.7330438342024234E-2</v>
      </c>
      <c r="FE1138" s="45"/>
      <c r="FF1138">
        <f t="shared" si="1287"/>
        <v>15.829148053889551</v>
      </c>
      <c r="FG1138">
        <f t="shared" si="1288"/>
        <v>15.70844115396252</v>
      </c>
      <c r="FH1138">
        <f t="shared" si="1289"/>
        <v>15.623015180907295</v>
      </c>
      <c r="FI1138">
        <f t="shared" si="1290"/>
        <v>15.562712986527613</v>
      </c>
      <c r="FJ1138">
        <f t="shared" si="1291"/>
        <v>15.562712986527613</v>
      </c>
      <c r="FL1138" s="34"/>
      <c r="FM1138" s="34"/>
      <c r="FN1138" s="34"/>
      <c r="FO1138" s="34"/>
      <c r="FP1138" s="34"/>
      <c r="FQ1138" s="153">
        <f t="shared" si="1343"/>
        <v>0.125</v>
      </c>
      <c r="FR1138" s="153"/>
      <c r="FS1138" s="42"/>
      <c r="FT1138" s="42"/>
      <c r="FU1138" s="42"/>
      <c r="FV1138" s="42"/>
      <c r="FW1138" s="42"/>
      <c r="FX1138" s="42"/>
      <c r="FY1138" s="42"/>
      <c r="FZ1138" s="42"/>
      <c r="GA1138" s="42"/>
      <c r="GB1138" s="42"/>
      <c r="GC1138" s="42"/>
      <c r="GD1138" s="42"/>
      <c r="GE1138" s="42"/>
      <c r="GF1138" s="42"/>
      <c r="GG1138" s="42"/>
      <c r="GH1138" s="42"/>
      <c r="GI1138" s="42"/>
      <c r="GJ1138" s="42"/>
      <c r="GK1138" s="42"/>
      <c r="GL1138" s="42"/>
      <c r="GM1138" s="154">
        <f>'[1]Automation Master'!$B$10*FQ1138*FO1138</f>
        <v>0</v>
      </c>
      <c r="GN1138" s="155">
        <f>'[1]Automation Master'!$B$11*FO1138*FQ1138+GM1138</f>
        <v>0</v>
      </c>
      <c r="GO1138" s="155">
        <f>'[1]Automation Master'!$B$12*FO1138*FQ1138+GN1138</f>
        <v>0</v>
      </c>
      <c r="GP1138" s="155">
        <f>'[1]Automation Master'!$B$13*FO1138*FQ1138+GO1138</f>
        <v>0</v>
      </c>
      <c r="GQ1138" s="155">
        <f>'[1]Automation Master'!$C$10*FO1138*FQ1138+GP1138</f>
        <v>0</v>
      </c>
      <c r="GR1138" s="155">
        <f>'[1]Automation Master'!$C$11*FO1138*FQ1138+GQ1138</f>
        <v>0</v>
      </c>
      <c r="GS1138" s="155">
        <f>'[1]Automation Master'!$C$12*FO1138*FQ1138+GR1138</f>
        <v>0</v>
      </c>
      <c r="GT1138" s="155">
        <f>'[1]Automation Master'!$C$13*FO1138*FQ1138+GS1138</f>
        <v>0</v>
      </c>
      <c r="GU1138" s="155">
        <f>'[1]Automation Master'!$D$10*FO1138*FQ1138+GT1138</f>
        <v>0</v>
      </c>
      <c r="GV1138" s="155">
        <f>'[1]Automation Master'!$D$11*FO1138*FQ1138+GU1138</f>
        <v>0</v>
      </c>
      <c r="GW1138" s="155">
        <f>'[1]Automation Master'!$D$12*FO1138*FQ1138+GV1138</f>
        <v>0</v>
      </c>
      <c r="GX1138" s="155">
        <f>'[1]Automation Master'!$D$13*FO1138*FQ1138+GW1138</f>
        <v>0</v>
      </c>
      <c r="GY1138" s="155">
        <f>'[1]Automation Master'!$E$10*FO1138*FQ1138+GX1138</f>
        <v>0</v>
      </c>
      <c r="GZ1138" s="155">
        <f>'[1]Automation Master'!$E$11*FO1138*FQ1138+GY1138</f>
        <v>0</v>
      </c>
      <c r="HA1138" s="155">
        <f>'[1]Automation Master'!$E$12*FO1138*FQ1138+GZ1138</f>
        <v>0</v>
      </c>
      <c r="HB1138" s="155">
        <f>'[1]Automation Master'!$E$13*FO1138*FQ1138+HA1138</f>
        <v>0</v>
      </c>
      <c r="HC1138" s="155">
        <f>'[1]Automation Master'!$F$10*FO1138*FQ1138+HB1138</f>
        <v>0</v>
      </c>
      <c r="HD1138" s="155">
        <f>'[1]Automation Master'!$F$11*FO1138*FQ1138+HC1138</f>
        <v>0</v>
      </c>
      <c r="HE1138" s="155">
        <f>'[1]Automation Master'!$F$12*FO1138*FQ1138+HD1138</f>
        <v>0</v>
      </c>
      <c r="HF1138" s="156">
        <f>'[1]Automation Master'!$F$13*FO1138*FQ1138+HE1138</f>
        <v>0</v>
      </c>
      <c r="HG1138" s="157"/>
      <c r="HH1138" s="157"/>
      <c r="HI1138" s="157"/>
      <c r="HJ1138" s="157"/>
      <c r="HK1138" s="157"/>
      <c r="HL1138" s="157"/>
      <c r="HM1138" s="157"/>
      <c r="HN1138" s="157"/>
      <c r="HO1138" s="157"/>
      <c r="HP1138" s="157"/>
      <c r="HQ1138" s="157"/>
      <c r="HR1138" s="157"/>
      <c r="HS1138" s="157"/>
      <c r="HT1138" s="157"/>
      <c r="HU1138" s="157"/>
      <c r="HV1138" s="157"/>
      <c r="HW1138" s="157"/>
      <c r="HX1138" s="157"/>
      <c r="HY1138" s="42"/>
      <c r="HZ1138" s="42"/>
      <c r="IA1138" s="148">
        <f t="shared" si="1292"/>
        <v>16</v>
      </c>
      <c r="IB1138" s="148">
        <f t="shared" si="1293"/>
        <v>16</v>
      </c>
      <c r="IC1138" s="148">
        <f t="shared" si="1294"/>
        <v>16</v>
      </c>
      <c r="ID1138" s="148">
        <f t="shared" si="1295"/>
        <v>16</v>
      </c>
      <c r="IE1138" s="148">
        <f t="shared" si="1296"/>
        <v>16</v>
      </c>
      <c r="IH1138">
        <f t="shared" si="1302"/>
        <v>15.829148053889551</v>
      </c>
      <c r="II1138">
        <f t="shared" si="1303"/>
        <v>15.70844115396252</v>
      </c>
      <c r="IJ1138">
        <f t="shared" si="1304"/>
        <v>15.623015180907295</v>
      </c>
      <c r="IK1138">
        <f t="shared" si="1305"/>
        <v>15.562712986527613</v>
      </c>
      <c r="IL1138">
        <f t="shared" si="1306"/>
        <v>15.562712986527613</v>
      </c>
      <c r="IN1138" s="42">
        <f t="shared" si="1297"/>
        <v>1.0678246631903088E-2</v>
      </c>
      <c r="IO1138" s="42">
        <f t="shared" si="1298"/>
        <v>1.8222427877342517E-2</v>
      </c>
      <c r="IP1138" s="42">
        <f t="shared" si="1299"/>
        <v>2.3561551193294061E-2</v>
      </c>
      <c r="IQ1138" s="42">
        <f t="shared" si="1300"/>
        <v>2.7330438342024199E-2</v>
      </c>
      <c r="IR1138" s="42">
        <f t="shared" si="1301"/>
        <v>2.7330438342024199E-2</v>
      </c>
      <c r="IT1138" s="9">
        <f t="shared" si="1344"/>
        <v>0</v>
      </c>
      <c r="IU1138" s="9">
        <f t="shared" si="1345"/>
        <v>0</v>
      </c>
      <c r="IV1138" s="9">
        <f t="shared" si="1346"/>
        <v>0</v>
      </c>
      <c r="IW1138" s="9">
        <f t="shared" si="1347"/>
        <v>0</v>
      </c>
      <c r="IX1138" s="9">
        <f t="shared" si="1348"/>
        <v>0</v>
      </c>
    </row>
    <row r="1139" spans="1:258" ht="15.75" hidden="1" thickBot="1" x14ac:dyDescent="0.3">
      <c r="A1139">
        <v>30</v>
      </c>
      <c r="B1139" t="s">
        <v>681</v>
      </c>
      <c r="C1139" t="s">
        <v>312</v>
      </c>
      <c r="D1139" t="s">
        <v>288</v>
      </c>
      <c r="E1139" t="s">
        <v>682</v>
      </c>
      <c r="F1139" t="s">
        <v>290</v>
      </c>
      <c r="G1139" t="s">
        <v>256</v>
      </c>
      <c r="H1139">
        <v>10</v>
      </c>
      <c r="I1139">
        <v>20</v>
      </c>
      <c r="K1139">
        <v>1</v>
      </c>
      <c r="L1139">
        <v>9</v>
      </c>
      <c r="M1139">
        <v>20</v>
      </c>
      <c r="S1139">
        <v>1</v>
      </c>
      <c r="T1139">
        <v>8</v>
      </c>
      <c r="U1139">
        <v>1</v>
      </c>
      <c r="X1139">
        <v>20</v>
      </c>
      <c r="Y1139">
        <v>10</v>
      </c>
      <c r="AA1139">
        <v>20</v>
      </c>
      <c r="AF1139">
        <v>1</v>
      </c>
      <c r="AH1139">
        <v>8</v>
      </c>
      <c r="AL1139">
        <v>21</v>
      </c>
      <c r="AT1139">
        <v>30</v>
      </c>
      <c r="AU1139">
        <v>30</v>
      </c>
      <c r="AV1139">
        <v>0</v>
      </c>
      <c r="AW1139">
        <v>0</v>
      </c>
      <c r="AX1139">
        <v>0</v>
      </c>
      <c r="BB1139">
        <f t="shared" si="1319"/>
        <v>30</v>
      </c>
      <c r="BD1139">
        <f t="shared" si="1320"/>
        <v>30</v>
      </c>
      <c r="BE1139">
        <f t="shared" si="1321"/>
        <v>30</v>
      </c>
      <c r="BF1139">
        <f t="shared" si="1322"/>
        <v>30</v>
      </c>
      <c r="BH1139">
        <f t="shared" si="1323"/>
        <v>0</v>
      </c>
      <c r="BK1139" s="45">
        <f>IF(G1139="MEA",'[1]Net Hire Rate'!$E$7,IF(G1139="AMR",'[1]Net Hire Rate'!$F$7,IF(G1139="EUR",'[1]Net Hire Rate'!$G$7,IF(G1139="APAC",'[1]Net Hire Rate'!$H$7,0))))</f>
        <v>1.6761041902604757E-3</v>
      </c>
      <c r="BL1139" s="45">
        <f>IF(G1139="MEA",'[1]Net Hire Rate'!$E$8,IF(G1139="AMR",'[1]Net Hire Rate'!$F$8,IF(G1139="EUR",'[1]Net Hire Rate'!$G$8,IF(G1139="APAC",'[1]Net Hire Rate'!$H$8,0))))</f>
        <v>1.6761041902604757E-3</v>
      </c>
      <c r="BM1139" s="45">
        <f>IF(G1139="MEA",'[1]Net Hire Rate'!$E$9,IF(G1139="AMR",'[1]Net Hire Rate'!$F$9,IF(G1139="EUR",'[1]Net Hire Rate'!$G$9,IF(G1139="APAC",'[1]Net Hire Rate'!$H$9,0))))</f>
        <v>1.6761041902604757E-3</v>
      </c>
      <c r="BN1139" s="45">
        <f>IF(G1139="MEA",'[1]Net Hire Rate'!$E$10,IF(G1139="AMR",'[1]Net Hire Rate'!$F$10,IF(G1139="EUR",'[1]Net Hire Rate'!$G$10,IF(G1139="APAC",'[1]Net Hire Rate'!$H$10,0))))</f>
        <v>1.6761041902604757E-3</v>
      </c>
      <c r="BO1139" s="45">
        <f>IF(G1139="MEA",'[1]Net Hire Rate'!$E$11,IF(G1139="AMR",'[1]Net Hire Rate'!$F$11,IF(G1139="EUR",'[1]Net Hire Rate'!$G$11,IF(G1139="APAC",'[1]Net Hire Rate'!$H$11,0))))</f>
        <v>1.6761041902604757E-3</v>
      </c>
      <c r="BP1139" s="45">
        <f>IF(G1139="MEA",'[1]Net Hire Rate'!$E$12,IF(G1139="AMR",'[1]Net Hire Rate'!$F$12,IF(G1139="EUR",'[1]Net Hire Rate'!$G$12,IF(G1139="APAC",'[1]Net Hire Rate'!$H$12,0))))</f>
        <v>1.6761041902604757E-3</v>
      </c>
      <c r="BQ1139" s="147">
        <f t="shared" si="1324"/>
        <v>30</v>
      </c>
      <c r="BR1139" s="147">
        <f t="shared" si="1307"/>
        <v>30</v>
      </c>
      <c r="BS1139" s="147">
        <f t="shared" si="1325"/>
        <v>30.050283125707814</v>
      </c>
      <c r="BT1139" s="148">
        <f t="shared" si="1308"/>
        <v>30.050283125707814</v>
      </c>
      <c r="BU1139" s="149">
        <f t="shared" si="1326"/>
        <v>30.100650531173326</v>
      </c>
      <c r="BV1139" s="148">
        <f t="shared" si="1309"/>
        <v>30.100650531173326</v>
      </c>
      <c r="BW1139" s="148">
        <f t="shared" si="1327"/>
        <v>30.151102357658189</v>
      </c>
      <c r="BX1139" s="148">
        <f t="shared" si="1310"/>
        <v>30.151102357658189</v>
      </c>
      <c r="BY1139" s="148">
        <f t="shared" si="1328"/>
        <v>30.20163874666083</v>
      </c>
      <c r="BZ1139" s="148">
        <f t="shared" si="1311"/>
        <v>30.20163874666083</v>
      </c>
      <c r="CA1139" s="148">
        <f t="shared" si="1329"/>
        <v>30.252259839916839</v>
      </c>
      <c r="CB1139" s="148">
        <f t="shared" si="1312"/>
        <v>30.252259839916839</v>
      </c>
      <c r="CC1139" s="148"/>
      <c r="CD1139" s="38"/>
      <c r="CE1139" s="38"/>
      <c r="CF1139" s="38"/>
      <c r="CG1139" s="38"/>
      <c r="CH1139" s="38"/>
      <c r="CI1139" s="38"/>
      <c r="CJ1139" s="38"/>
      <c r="CK1139" s="41"/>
      <c r="CL1139" s="41"/>
      <c r="CM1139" s="40"/>
      <c r="CN1139" s="41"/>
      <c r="CO1139" s="41"/>
      <c r="CP1139" s="41"/>
      <c r="CQ1139" s="41"/>
      <c r="CR1139" s="41"/>
      <c r="CS1139" s="41"/>
      <c r="CT1139" s="41"/>
      <c r="CU1139" s="40"/>
      <c r="CV1139" s="41"/>
      <c r="CW1139" s="41"/>
      <c r="CX1139" s="41"/>
      <c r="CY1139" s="41"/>
      <c r="CZ1139" s="41"/>
      <c r="DA1139" s="41"/>
      <c r="DB1139" s="41"/>
      <c r="DC1139" s="40"/>
      <c r="DD1139" s="41"/>
      <c r="DE1139" s="41"/>
      <c r="DF1139" s="41"/>
      <c r="DG1139" s="41"/>
      <c r="DH1139" s="41"/>
      <c r="DI1139" s="41"/>
      <c r="DJ1139" s="41"/>
      <c r="DK1139" s="40"/>
      <c r="DL1139" s="41"/>
      <c r="DM1139" s="41"/>
      <c r="DN1139" s="41"/>
      <c r="DO1139" s="41"/>
      <c r="DP1139" s="41"/>
      <c r="DQ1139" s="41"/>
      <c r="DR1139" s="15"/>
      <c r="DS1139" s="151">
        <f t="shared" si="1313"/>
        <v>30</v>
      </c>
      <c r="DT1139" s="152">
        <f t="shared" si="1314"/>
        <v>0</v>
      </c>
      <c r="DU1139" s="7">
        <f t="shared" si="1315"/>
        <v>0</v>
      </c>
      <c r="DV1139" s="7">
        <f t="shared" si="1316"/>
        <v>0</v>
      </c>
      <c r="DW1139">
        <f t="shared" si="1317"/>
        <v>0</v>
      </c>
      <c r="DX1139">
        <f t="shared" si="1318"/>
        <v>0</v>
      </c>
      <c r="DZ1139">
        <f t="shared" si="1330"/>
        <v>30</v>
      </c>
      <c r="EA1139">
        <f t="shared" si="1331"/>
        <v>30</v>
      </c>
      <c r="EB1139">
        <f t="shared" si="1332"/>
        <v>30</v>
      </c>
      <c r="EC1139">
        <f t="shared" si="1333"/>
        <v>30</v>
      </c>
      <c r="ED1139">
        <f t="shared" si="1334"/>
        <v>30</v>
      </c>
      <c r="EE1139">
        <f t="shared" si="1335"/>
        <v>30</v>
      </c>
      <c r="EG1139">
        <f t="shared" si="1336"/>
        <v>30</v>
      </c>
      <c r="EH1139">
        <f t="shared" si="1337"/>
        <v>30</v>
      </c>
      <c r="EI1139">
        <f t="shared" si="1338"/>
        <v>30</v>
      </c>
      <c r="EJ1139">
        <f t="shared" si="1339"/>
        <v>30</v>
      </c>
      <c r="EK1139">
        <f t="shared" si="1340"/>
        <v>30</v>
      </c>
      <c r="EM1139">
        <f>IF($EM$9='[1]L&amp;D Numbers'!$E$6,'[1]L&amp;D Numbers'!$E$7)</f>
        <v>350</v>
      </c>
      <c r="EN1139">
        <f>IF($EN$9='[1]L&amp;D Numbers'!$F$6,'[1]L&amp;D Numbers'!$F$7)</f>
        <v>2000</v>
      </c>
      <c r="EO1139">
        <f>IF($EO$9='[1]L&amp;D Numbers'!$G$6,'[1]L&amp;D Numbers'!$G$7)</f>
        <v>2000</v>
      </c>
      <c r="EP1139">
        <f>IF($EP$9='[1]L&amp;D Numbers'!$H$6,'[1]L&amp;D Numbers'!$H$7)</f>
        <v>2000</v>
      </c>
      <c r="EQ1139">
        <f>IF($EQ$9='[1]L&amp;D Numbers'!$I$6,'[1]L&amp;D Numbers'!$I$7)</f>
        <v>2000</v>
      </c>
      <c r="ER1139">
        <f>IF($ER$9='[1]L&amp;D Numbers'!$J$6,'[1]L&amp;D Numbers'!$J$7)</f>
        <v>0</v>
      </c>
      <c r="ET1139" s="45">
        <f>'[1]L&amp;D Master'!$E$10</f>
        <v>1.0678246631903041E-2</v>
      </c>
      <c r="EU1139" s="45">
        <f>ET1139+'[1]L&amp;D Master'!$F$10</f>
        <v>1.8222427877342538E-2</v>
      </c>
      <c r="EV1139" s="45">
        <f>EU1139+'[1]L&amp;D Master'!$G$10</f>
        <v>2.3561551193294058E-2</v>
      </c>
      <c r="EW1139" s="45">
        <f>EV1139+'[1]L&amp;D Master'!$H$10</f>
        <v>2.7330438342024234E-2</v>
      </c>
      <c r="EX1139" s="45">
        <f>EW1139+'[1]L&amp;D Master'!$I$10</f>
        <v>2.9999999999999995E-2</v>
      </c>
      <c r="EY1139" s="45"/>
      <c r="EZ1139" s="45">
        <f t="shared" si="1341"/>
        <v>1.0678246631903041E-2</v>
      </c>
      <c r="FA1139" s="45">
        <f t="shared" si="1342"/>
        <v>1.8222427877342538E-2</v>
      </c>
      <c r="FB1139" s="45">
        <f t="shared" si="1342"/>
        <v>2.3561551193294058E-2</v>
      </c>
      <c r="FC1139" s="45">
        <f t="shared" si="1342"/>
        <v>2.7330438342024234E-2</v>
      </c>
      <c r="FD1139" s="45">
        <f t="shared" si="1342"/>
        <v>2.7330438342024234E-2</v>
      </c>
      <c r="FE1139" s="45"/>
      <c r="FF1139">
        <f t="shared" si="1287"/>
        <v>29.679652601042907</v>
      </c>
      <c r="FG1139">
        <f t="shared" si="1288"/>
        <v>29.453327163679724</v>
      </c>
      <c r="FH1139">
        <f t="shared" si="1289"/>
        <v>29.293153464201179</v>
      </c>
      <c r="FI1139">
        <f t="shared" si="1290"/>
        <v>29.180086849739276</v>
      </c>
      <c r="FJ1139">
        <f t="shared" si="1291"/>
        <v>29.180086849739276</v>
      </c>
      <c r="FL1139" s="34"/>
      <c r="FM1139" s="34"/>
      <c r="FN1139" s="34"/>
      <c r="FO1139" s="34"/>
      <c r="FP1139" s="34"/>
      <c r="FQ1139" s="153">
        <f t="shared" si="1343"/>
        <v>0.125</v>
      </c>
      <c r="FR1139" s="153"/>
      <c r="FS1139" s="42"/>
      <c r="FT1139" s="42"/>
      <c r="FU1139" s="42"/>
      <c r="FV1139" s="42"/>
      <c r="FW1139" s="42"/>
      <c r="FX1139" s="42"/>
      <c r="FY1139" s="42"/>
      <c r="FZ1139" s="42"/>
      <c r="GA1139" s="42"/>
      <c r="GB1139" s="42"/>
      <c r="GC1139" s="42"/>
      <c r="GD1139" s="42"/>
      <c r="GE1139" s="42"/>
      <c r="GF1139" s="42"/>
      <c r="GG1139" s="42"/>
      <c r="GH1139" s="42"/>
      <c r="GI1139" s="42"/>
      <c r="GJ1139" s="42"/>
      <c r="GK1139" s="42"/>
      <c r="GL1139" s="42"/>
      <c r="GM1139" s="154">
        <f>'[1]Automation Master'!$B$10*FQ1139*FO1139</f>
        <v>0</v>
      </c>
      <c r="GN1139" s="155">
        <f>'[1]Automation Master'!$B$11*FO1139*FQ1139+GM1139</f>
        <v>0</v>
      </c>
      <c r="GO1139" s="155">
        <f>'[1]Automation Master'!$B$12*FO1139*FQ1139+GN1139</f>
        <v>0</v>
      </c>
      <c r="GP1139" s="155">
        <f>'[1]Automation Master'!$B$13*FO1139*FQ1139+GO1139</f>
        <v>0</v>
      </c>
      <c r="GQ1139" s="155">
        <f>'[1]Automation Master'!$C$10*FO1139*FQ1139+GP1139</f>
        <v>0</v>
      </c>
      <c r="GR1139" s="155">
        <f>'[1]Automation Master'!$C$11*FO1139*FQ1139+GQ1139</f>
        <v>0</v>
      </c>
      <c r="GS1139" s="155">
        <f>'[1]Automation Master'!$C$12*FO1139*FQ1139+GR1139</f>
        <v>0</v>
      </c>
      <c r="GT1139" s="155">
        <f>'[1]Automation Master'!$C$13*FO1139*FQ1139+GS1139</f>
        <v>0</v>
      </c>
      <c r="GU1139" s="155">
        <f>'[1]Automation Master'!$D$10*FO1139*FQ1139+GT1139</f>
        <v>0</v>
      </c>
      <c r="GV1139" s="155">
        <f>'[1]Automation Master'!$D$11*FO1139*FQ1139+GU1139</f>
        <v>0</v>
      </c>
      <c r="GW1139" s="155">
        <f>'[1]Automation Master'!$D$12*FO1139*FQ1139+GV1139</f>
        <v>0</v>
      </c>
      <c r="GX1139" s="155">
        <f>'[1]Automation Master'!$D$13*FO1139*FQ1139+GW1139</f>
        <v>0</v>
      </c>
      <c r="GY1139" s="155">
        <f>'[1]Automation Master'!$E$10*FO1139*FQ1139+GX1139</f>
        <v>0</v>
      </c>
      <c r="GZ1139" s="155">
        <f>'[1]Automation Master'!$E$11*FO1139*FQ1139+GY1139</f>
        <v>0</v>
      </c>
      <c r="HA1139" s="155">
        <f>'[1]Automation Master'!$E$12*FO1139*FQ1139+GZ1139</f>
        <v>0</v>
      </c>
      <c r="HB1139" s="155">
        <f>'[1]Automation Master'!$E$13*FO1139*FQ1139+HA1139</f>
        <v>0</v>
      </c>
      <c r="HC1139" s="155">
        <f>'[1]Automation Master'!$F$10*FO1139*FQ1139+HB1139</f>
        <v>0</v>
      </c>
      <c r="HD1139" s="155">
        <f>'[1]Automation Master'!$F$11*FO1139*FQ1139+HC1139</f>
        <v>0</v>
      </c>
      <c r="HE1139" s="155">
        <f>'[1]Automation Master'!$F$12*FO1139*FQ1139+HD1139</f>
        <v>0</v>
      </c>
      <c r="HF1139" s="156">
        <f>'[1]Automation Master'!$F$13*FO1139*FQ1139+HE1139</f>
        <v>0</v>
      </c>
      <c r="HG1139" s="157"/>
      <c r="HH1139" s="157"/>
      <c r="HI1139" s="157"/>
      <c r="HJ1139" s="157"/>
      <c r="HK1139" s="157"/>
      <c r="HL1139" s="157"/>
      <c r="HM1139" s="157"/>
      <c r="HN1139" s="157"/>
      <c r="HO1139" s="157"/>
      <c r="HP1139" s="157"/>
      <c r="HQ1139" s="157"/>
      <c r="HR1139" s="157"/>
      <c r="HS1139" s="157"/>
      <c r="HT1139" s="157"/>
      <c r="HU1139" s="157"/>
      <c r="HV1139" s="157"/>
      <c r="HW1139" s="157"/>
      <c r="HX1139" s="157"/>
      <c r="HY1139" s="42"/>
      <c r="HZ1139" s="42"/>
      <c r="IA1139" s="148">
        <f t="shared" si="1292"/>
        <v>30</v>
      </c>
      <c r="IB1139" s="148">
        <f t="shared" si="1293"/>
        <v>30</v>
      </c>
      <c r="IC1139" s="148">
        <f t="shared" si="1294"/>
        <v>30</v>
      </c>
      <c r="ID1139" s="148">
        <f t="shared" si="1295"/>
        <v>30</v>
      </c>
      <c r="IE1139" s="148">
        <f t="shared" si="1296"/>
        <v>30</v>
      </c>
      <c r="IH1139">
        <f t="shared" si="1302"/>
        <v>29.679652601042907</v>
      </c>
      <c r="II1139">
        <f t="shared" si="1303"/>
        <v>29.453327163679724</v>
      </c>
      <c r="IJ1139">
        <f t="shared" si="1304"/>
        <v>29.293153464201179</v>
      </c>
      <c r="IK1139">
        <f t="shared" si="1305"/>
        <v>29.180086849739276</v>
      </c>
      <c r="IL1139">
        <f t="shared" si="1306"/>
        <v>29.180086849739276</v>
      </c>
      <c r="IN1139" s="42">
        <f t="shared" si="1297"/>
        <v>1.0678246631903103E-2</v>
      </c>
      <c r="IO1139" s="42">
        <f t="shared" si="1298"/>
        <v>1.8222427877342538E-2</v>
      </c>
      <c r="IP1139" s="42">
        <f t="shared" si="1299"/>
        <v>2.356155119329403E-2</v>
      </c>
      <c r="IQ1139" s="42">
        <f t="shared" si="1300"/>
        <v>2.7330438342024147E-2</v>
      </c>
      <c r="IR1139" s="42">
        <f t="shared" si="1301"/>
        <v>2.7330438342024147E-2</v>
      </c>
      <c r="IT1139" s="9">
        <f t="shared" si="1344"/>
        <v>0</v>
      </c>
      <c r="IU1139" s="9">
        <f t="shared" si="1345"/>
        <v>0</v>
      </c>
      <c r="IV1139" s="9">
        <f t="shared" si="1346"/>
        <v>0</v>
      </c>
      <c r="IW1139" s="9">
        <f t="shared" si="1347"/>
        <v>0</v>
      </c>
      <c r="IX1139" s="9">
        <f t="shared" si="1348"/>
        <v>0</v>
      </c>
    </row>
    <row r="1140" spans="1:258" ht="15.75" hidden="1" thickBot="1" x14ac:dyDescent="0.3">
      <c r="A1140">
        <v>64</v>
      </c>
      <c r="B1140" t="s">
        <v>681</v>
      </c>
      <c r="C1140" t="s">
        <v>305</v>
      </c>
      <c r="D1140" t="s">
        <v>288</v>
      </c>
      <c r="E1140" t="s">
        <v>682</v>
      </c>
      <c r="F1140" t="s">
        <v>290</v>
      </c>
      <c r="G1140" t="s">
        <v>256</v>
      </c>
      <c r="H1140">
        <v>47</v>
      </c>
      <c r="I1140">
        <v>17</v>
      </c>
      <c r="K1140">
        <v>17</v>
      </c>
      <c r="L1140">
        <v>30</v>
      </c>
      <c r="M1140">
        <v>17</v>
      </c>
      <c r="R1140">
        <v>3</v>
      </c>
      <c r="S1140">
        <v>17</v>
      </c>
      <c r="T1140">
        <v>23</v>
      </c>
      <c r="U1140">
        <v>4</v>
      </c>
      <c r="X1140">
        <v>17</v>
      </c>
      <c r="Y1140">
        <v>47</v>
      </c>
      <c r="AA1140">
        <v>17</v>
      </c>
      <c r="AB1140">
        <v>3</v>
      </c>
      <c r="AE1140">
        <v>2</v>
      </c>
      <c r="AF1140">
        <v>15</v>
      </c>
      <c r="AH1140">
        <v>23</v>
      </c>
      <c r="AL1140">
        <v>21</v>
      </c>
      <c r="AT1140">
        <v>64</v>
      </c>
      <c r="AU1140">
        <v>64</v>
      </c>
      <c r="AV1140">
        <v>0</v>
      </c>
      <c r="AW1140">
        <v>0</v>
      </c>
      <c r="AX1140">
        <v>0</v>
      </c>
      <c r="BB1140">
        <f t="shared" si="1319"/>
        <v>64</v>
      </c>
      <c r="BD1140">
        <f t="shared" si="1320"/>
        <v>64</v>
      </c>
      <c r="BE1140">
        <f t="shared" si="1321"/>
        <v>64</v>
      </c>
      <c r="BF1140">
        <f t="shared" si="1322"/>
        <v>64</v>
      </c>
      <c r="BH1140">
        <f t="shared" si="1323"/>
        <v>0</v>
      </c>
      <c r="BK1140" s="45">
        <f>IF(G1140="MEA",'[1]Net Hire Rate'!$E$7,IF(G1140="AMR",'[1]Net Hire Rate'!$F$7,IF(G1140="EUR",'[1]Net Hire Rate'!$G$7,IF(G1140="APAC",'[1]Net Hire Rate'!$H$7,0))))</f>
        <v>1.6761041902604757E-3</v>
      </c>
      <c r="BL1140" s="45">
        <f>IF(G1140="MEA",'[1]Net Hire Rate'!$E$8,IF(G1140="AMR",'[1]Net Hire Rate'!$F$8,IF(G1140="EUR",'[1]Net Hire Rate'!$G$8,IF(G1140="APAC",'[1]Net Hire Rate'!$H$8,0))))</f>
        <v>1.6761041902604757E-3</v>
      </c>
      <c r="BM1140" s="45">
        <f>IF(G1140="MEA",'[1]Net Hire Rate'!$E$9,IF(G1140="AMR",'[1]Net Hire Rate'!$F$9,IF(G1140="EUR",'[1]Net Hire Rate'!$G$9,IF(G1140="APAC",'[1]Net Hire Rate'!$H$9,0))))</f>
        <v>1.6761041902604757E-3</v>
      </c>
      <c r="BN1140" s="45">
        <f>IF(G1140="MEA",'[1]Net Hire Rate'!$E$10,IF(G1140="AMR",'[1]Net Hire Rate'!$F$10,IF(G1140="EUR",'[1]Net Hire Rate'!$G$10,IF(G1140="APAC",'[1]Net Hire Rate'!$H$10,0))))</f>
        <v>1.6761041902604757E-3</v>
      </c>
      <c r="BO1140" s="45">
        <f>IF(G1140="MEA",'[1]Net Hire Rate'!$E$11,IF(G1140="AMR",'[1]Net Hire Rate'!$F$11,IF(G1140="EUR",'[1]Net Hire Rate'!$G$11,IF(G1140="APAC",'[1]Net Hire Rate'!$H$11,0))))</f>
        <v>1.6761041902604757E-3</v>
      </c>
      <c r="BP1140" s="45">
        <f>IF(G1140="MEA",'[1]Net Hire Rate'!$E$12,IF(G1140="AMR",'[1]Net Hire Rate'!$F$12,IF(G1140="EUR",'[1]Net Hire Rate'!$G$12,IF(G1140="APAC",'[1]Net Hire Rate'!$H$12,0))))</f>
        <v>1.6761041902604757E-3</v>
      </c>
      <c r="BQ1140" s="147">
        <f t="shared" si="1324"/>
        <v>64</v>
      </c>
      <c r="BR1140" s="147">
        <f t="shared" si="1307"/>
        <v>64</v>
      </c>
      <c r="BS1140" s="147">
        <f t="shared" si="1325"/>
        <v>64.107270668176668</v>
      </c>
      <c r="BT1140" s="148">
        <f t="shared" si="1308"/>
        <v>64.107270668176668</v>
      </c>
      <c r="BU1140" s="149">
        <f t="shared" si="1326"/>
        <v>64.21472113316976</v>
      </c>
      <c r="BV1140" s="148">
        <f t="shared" si="1309"/>
        <v>64.21472113316976</v>
      </c>
      <c r="BW1140" s="148">
        <f t="shared" si="1327"/>
        <v>64.322351696337478</v>
      </c>
      <c r="BX1140" s="148">
        <f t="shared" si="1310"/>
        <v>64.322351696337478</v>
      </c>
      <c r="BY1140" s="148">
        <f t="shared" si="1328"/>
        <v>64.430162659543115</v>
      </c>
      <c r="BZ1140" s="148">
        <f t="shared" si="1311"/>
        <v>64.430162659543115</v>
      </c>
      <c r="CA1140" s="148">
        <f t="shared" si="1329"/>
        <v>64.538154325155929</v>
      </c>
      <c r="CB1140" s="148">
        <f t="shared" si="1312"/>
        <v>64.538154325155929</v>
      </c>
      <c r="CC1140" s="148"/>
      <c r="CD1140" s="38"/>
      <c r="CE1140" s="38"/>
      <c r="CF1140" s="38"/>
      <c r="CG1140" s="38"/>
      <c r="CH1140" s="38"/>
      <c r="CI1140" s="38"/>
      <c r="CJ1140" s="38"/>
      <c r="CK1140" s="41"/>
      <c r="CL1140" s="41"/>
      <c r="CM1140" s="40"/>
      <c r="CN1140" s="41"/>
      <c r="CO1140" s="41"/>
      <c r="CP1140" s="41"/>
      <c r="CQ1140" s="41"/>
      <c r="CR1140" s="41"/>
      <c r="CS1140" s="41"/>
      <c r="CT1140" s="41"/>
      <c r="CU1140" s="40"/>
      <c r="CV1140" s="41"/>
      <c r="CW1140" s="41"/>
      <c r="CX1140" s="41"/>
      <c r="CY1140" s="41"/>
      <c r="CZ1140" s="41"/>
      <c r="DA1140" s="41"/>
      <c r="DB1140" s="41"/>
      <c r="DC1140" s="40"/>
      <c r="DD1140" s="41"/>
      <c r="DE1140" s="41"/>
      <c r="DF1140" s="41"/>
      <c r="DG1140" s="41"/>
      <c r="DH1140" s="41"/>
      <c r="DI1140" s="41"/>
      <c r="DJ1140" s="41"/>
      <c r="DK1140" s="40"/>
      <c r="DL1140" s="41"/>
      <c r="DM1140" s="41"/>
      <c r="DN1140" s="41"/>
      <c r="DO1140" s="41"/>
      <c r="DP1140" s="41"/>
      <c r="DQ1140" s="41"/>
      <c r="DR1140" s="15"/>
      <c r="DS1140" s="151">
        <f t="shared" si="1313"/>
        <v>64</v>
      </c>
      <c r="DT1140" s="152">
        <f t="shared" si="1314"/>
        <v>0</v>
      </c>
      <c r="DU1140" s="7">
        <f t="shared" si="1315"/>
        <v>0</v>
      </c>
      <c r="DV1140" s="7">
        <f t="shared" si="1316"/>
        <v>0</v>
      </c>
      <c r="DW1140">
        <f t="shared" si="1317"/>
        <v>0</v>
      </c>
      <c r="DX1140">
        <f t="shared" si="1318"/>
        <v>0</v>
      </c>
      <c r="DZ1140">
        <f t="shared" si="1330"/>
        <v>64</v>
      </c>
      <c r="EA1140">
        <f t="shared" si="1331"/>
        <v>64</v>
      </c>
      <c r="EB1140">
        <f t="shared" si="1332"/>
        <v>64</v>
      </c>
      <c r="EC1140">
        <f t="shared" si="1333"/>
        <v>64</v>
      </c>
      <c r="ED1140">
        <f t="shared" si="1334"/>
        <v>64</v>
      </c>
      <c r="EE1140">
        <f t="shared" si="1335"/>
        <v>64</v>
      </c>
      <c r="EG1140">
        <f t="shared" si="1336"/>
        <v>64</v>
      </c>
      <c r="EH1140">
        <f t="shared" si="1337"/>
        <v>64</v>
      </c>
      <c r="EI1140">
        <f t="shared" si="1338"/>
        <v>64</v>
      </c>
      <c r="EJ1140">
        <f t="shared" si="1339"/>
        <v>64</v>
      </c>
      <c r="EK1140">
        <f t="shared" si="1340"/>
        <v>64</v>
      </c>
      <c r="EM1140">
        <f>IF($EM$9='[1]L&amp;D Numbers'!$E$6,'[1]L&amp;D Numbers'!$E$7)</f>
        <v>350</v>
      </c>
      <c r="EN1140">
        <f>IF($EN$9='[1]L&amp;D Numbers'!$F$6,'[1]L&amp;D Numbers'!$F$7)</f>
        <v>2000</v>
      </c>
      <c r="EO1140">
        <f>IF($EO$9='[1]L&amp;D Numbers'!$G$6,'[1]L&amp;D Numbers'!$G$7)</f>
        <v>2000</v>
      </c>
      <c r="EP1140">
        <f>IF($EP$9='[1]L&amp;D Numbers'!$H$6,'[1]L&amp;D Numbers'!$H$7)</f>
        <v>2000</v>
      </c>
      <c r="EQ1140">
        <f>IF($EQ$9='[1]L&amp;D Numbers'!$I$6,'[1]L&amp;D Numbers'!$I$7)</f>
        <v>2000</v>
      </c>
      <c r="ER1140">
        <f>IF($ER$9='[1]L&amp;D Numbers'!$J$6,'[1]L&amp;D Numbers'!$J$7)</f>
        <v>0</v>
      </c>
      <c r="ET1140" s="45">
        <f>'[1]L&amp;D Master'!$E$10</f>
        <v>1.0678246631903041E-2</v>
      </c>
      <c r="EU1140" s="45">
        <f>ET1140+'[1]L&amp;D Master'!$F$10</f>
        <v>1.8222427877342538E-2</v>
      </c>
      <c r="EV1140" s="45">
        <f>EU1140+'[1]L&amp;D Master'!$G$10</f>
        <v>2.3561551193294058E-2</v>
      </c>
      <c r="EW1140" s="45">
        <f>EV1140+'[1]L&amp;D Master'!$H$10</f>
        <v>2.7330438342024234E-2</v>
      </c>
      <c r="EX1140" s="45">
        <f>EW1140+'[1]L&amp;D Master'!$I$10</f>
        <v>2.9999999999999995E-2</v>
      </c>
      <c r="EY1140" s="45"/>
      <c r="EZ1140" s="45">
        <f t="shared" si="1341"/>
        <v>1.0678246631903041E-2</v>
      </c>
      <c r="FA1140" s="45">
        <f t="shared" si="1342"/>
        <v>1.8222427877342538E-2</v>
      </c>
      <c r="FB1140" s="45">
        <f t="shared" si="1342"/>
        <v>2.3561551193294058E-2</v>
      </c>
      <c r="FC1140" s="45">
        <f t="shared" si="1342"/>
        <v>2.7330438342024234E-2</v>
      </c>
      <c r="FD1140" s="45">
        <f t="shared" si="1342"/>
        <v>2.7330438342024234E-2</v>
      </c>
      <c r="FE1140" s="45"/>
      <c r="FF1140">
        <f t="shared" si="1287"/>
        <v>63.316592215558202</v>
      </c>
      <c r="FG1140">
        <f t="shared" si="1288"/>
        <v>62.833764615850079</v>
      </c>
      <c r="FH1140">
        <f t="shared" si="1289"/>
        <v>62.49206072362918</v>
      </c>
      <c r="FI1140">
        <f t="shared" si="1290"/>
        <v>62.250851946110451</v>
      </c>
      <c r="FJ1140">
        <f t="shared" si="1291"/>
        <v>62.250851946110451</v>
      </c>
      <c r="FL1140" s="34"/>
      <c r="FM1140" s="34"/>
      <c r="FN1140" s="34"/>
      <c r="FO1140" s="34"/>
      <c r="FP1140" s="34"/>
      <c r="FQ1140" s="153">
        <f t="shared" si="1343"/>
        <v>0.125</v>
      </c>
      <c r="FR1140" s="153"/>
      <c r="FS1140" s="42"/>
      <c r="FT1140" s="42"/>
      <c r="FU1140" s="42"/>
      <c r="FV1140" s="42"/>
      <c r="FW1140" s="42"/>
      <c r="FX1140" s="42"/>
      <c r="FY1140" s="42"/>
      <c r="FZ1140" s="42"/>
      <c r="GA1140" s="42"/>
      <c r="GB1140" s="42"/>
      <c r="GC1140" s="42"/>
      <c r="GD1140" s="42"/>
      <c r="GE1140" s="42"/>
      <c r="GF1140" s="42"/>
      <c r="GG1140" s="42"/>
      <c r="GH1140" s="42"/>
      <c r="GI1140" s="42"/>
      <c r="GJ1140" s="42"/>
      <c r="GK1140" s="42"/>
      <c r="GL1140" s="42"/>
      <c r="GM1140" s="154">
        <f>'[1]Automation Master'!$B$10*FQ1140*FO1140</f>
        <v>0</v>
      </c>
      <c r="GN1140" s="155">
        <f>'[1]Automation Master'!$B$11*FO1140*FQ1140+GM1140</f>
        <v>0</v>
      </c>
      <c r="GO1140" s="155">
        <f>'[1]Automation Master'!$B$12*FO1140*FQ1140+GN1140</f>
        <v>0</v>
      </c>
      <c r="GP1140" s="155">
        <f>'[1]Automation Master'!$B$13*FO1140*FQ1140+GO1140</f>
        <v>0</v>
      </c>
      <c r="GQ1140" s="155">
        <f>'[1]Automation Master'!$C$10*FO1140*FQ1140+GP1140</f>
        <v>0</v>
      </c>
      <c r="GR1140" s="155">
        <f>'[1]Automation Master'!$C$11*FO1140*FQ1140+GQ1140</f>
        <v>0</v>
      </c>
      <c r="GS1140" s="155">
        <f>'[1]Automation Master'!$C$12*FO1140*FQ1140+GR1140</f>
        <v>0</v>
      </c>
      <c r="GT1140" s="155">
        <f>'[1]Automation Master'!$C$13*FO1140*FQ1140+GS1140</f>
        <v>0</v>
      </c>
      <c r="GU1140" s="155">
        <f>'[1]Automation Master'!$D$10*FO1140*FQ1140+GT1140</f>
        <v>0</v>
      </c>
      <c r="GV1140" s="155">
        <f>'[1]Automation Master'!$D$11*FO1140*FQ1140+GU1140</f>
        <v>0</v>
      </c>
      <c r="GW1140" s="155">
        <f>'[1]Automation Master'!$D$12*FO1140*FQ1140+GV1140</f>
        <v>0</v>
      </c>
      <c r="GX1140" s="155">
        <f>'[1]Automation Master'!$D$13*FO1140*FQ1140+GW1140</f>
        <v>0</v>
      </c>
      <c r="GY1140" s="155">
        <f>'[1]Automation Master'!$E$10*FO1140*FQ1140+GX1140</f>
        <v>0</v>
      </c>
      <c r="GZ1140" s="155">
        <f>'[1]Automation Master'!$E$11*FO1140*FQ1140+GY1140</f>
        <v>0</v>
      </c>
      <c r="HA1140" s="155">
        <f>'[1]Automation Master'!$E$12*FO1140*FQ1140+GZ1140</f>
        <v>0</v>
      </c>
      <c r="HB1140" s="155">
        <f>'[1]Automation Master'!$E$13*FO1140*FQ1140+HA1140</f>
        <v>0</v>
      </c>
      <c r="HC1140" s="155">
        <f>'[1]Automation Master'!$F$10*FO1140*FQ1140+HB1140</f>
        <v>0</v>
      </c>
      <c r="HD1140" s="155">
        <f>'[1]Automation Master'!$F$11*FO1140*FQ1140+HC1140</f>
        <v>0</v>
      </c>
      <c r="HE1140" s="155">
        <f>'[1]Automation Master'!$F$12*FO1140*FQ1140+HD1140</f>
        <v>0</v>
      </c>
      <c r="HF1140" s="156">
        <f>'[1]Automation Master'!$F$13*FO1140*FQ1140+HE1140</f>
        <v>0</v>
      </c>
      <c r="HG1140" s="157"/>
      <c r="HH1140" s="157"/>
      <c r="HI1140" s="157"/>
      <c r="HJ1140" s="157"/>
      <c r="HK1140" s="157"/>
      <c r="HL1140" s="157"/>
      <c r="HM1140" s="157"/>
      <c r="HN1140" s="157"/>
      <c r="HO1140" s="157"/>
      <c r="HP1140" s="157"/>
      <c r="HQ1140" s="157"/>
      <c r="HR1140" s="157"/>
      <c r="HS1140" s="157"/>
      <c r="HT1140" s="157"/>
      <c r="HU1140" s="157"/>
      <c r="HV1140" s="157"/>
      <c r="HW1140" s="157"/>
      <c r="HX1140" s="157"/>
      <c r="HY1140" s="42"/>
      <c r="HZ1140" s="42"/>
      <c r="IA1140" s="148">
        <f t="shared" si="1292"/>
        <v>64</v>
      </c>
      <c r="IB1140" s="148">
        <f t="shared" si="1293"/>
        <v>64</v>
      </c>
      <c r="IC1140" s="148">
        <f t="shared" si="1294"/>
        <v>64</v>
      </c>
      <c r="ID1140" s="148">
        <f t="shared" si="1295"/>
        <v>64</v>
      </c>
      <c r="IE1140" s="148">
        <f t="shared" si="1296"/>
        <v>64</v>
      </c>
      <c r="IH1140">
        <f t="shared" si="1302"/>
        <v>63.316592215558202</v>
      </c>
      <c r="II1140">
        <f t="shared" si="1303"/>
        <v>62.833764615850079</v>
      </c>
      <c r="IJ1140">
        <f t="shared" si="1304"/>
        <v>62.49206072362918</v>
      </c>
      <c r="IK1140">
        <f t="shared" si="1305"/>
        <v>62.250851946110451</v>
      </c>
      <c r="IL1140">
        <f t="shared" si="1306"/>
        <v>62.250851946110451</v>
      </c>
      <c r="IN1140" s="42">
        <f t="shared" si="1297"/>
        <v>1.0678246631903088E-2</v>
      </c>
      <c r="IO1140" s="42">
        <f t="shared" si="1298"/>
        <v>1.8222427877342517E-2</v>
      </c>
      <c r="IP1140" s="42">
        <f t="shared" si="1299"/>
        <v>2.3561551193294061E-2</v>
      </c>
      <c r="IQ1140" s="42">
        <f t="shared" si="1300"/>
        <v>2.7330438342024199E-2</v>
      </c>
      <c r="IR1140" s="42">
        <f t="shared" si="1301"/>
        <v>2.7330438342024199E-2</v>
      </c>
      <c r="IT1140" s="9">
        <f t="shared" si="1344"/>
        <v>0</v>
      </c>
      <c r="IU1140" s="9">
        <f t="shared" si="1345"/>
        <v>0</v>
      </c>
      <c r="IV1140" s="9">
        <f t="shared" si="1346"/>
        <v>0</v>
      </c>
      <c r="IW1140" s="9">
        <f t="shared" si="1347"/>
        <v>0</v>
      </c>
      <c r="IX1140" s="9">
        <f t="shared" si="1348"/>
        <v>0</v>
      </c>
    </row>
    <row r="1141" spans="1:258" ht="15.75" hidden="1" thickBot="1" x14ac:dyDescent="0.3">
      <c r="A1141">
        <v>22</v>
      </c>
      <c r="B1141" t="s">
        <v>681</v>
      </c>
      <c r="C1141" t="s">
        <v>307</v>
      </c>
      <c r="D1141" t="s">
        <v>288</v>
      </c>
      <c r="E1141" t="s">
        <v>682</v>
      </c>
      <c r="F1141" t="s">
        <v>290</v>
      </c>
      <c r="G1141" t="s">
        <v>256</v>
      </c>
      <c r="H1141">
        <v>22</v>
      </c>
      <c r="K1141">
        <v>2</v>
      </c>
      <c r="L1141">
        <v>20</v>
      </c>
      <c r="R1141">
        <v>1</v>
      </c>
      <c r="S1141">
        <v>11</v>
      </c>
      <c r="T1141">
        <v>10</v>
      </c>
      <c r="Y1141">
        <v>22</v>
      </c>
      <c r="AB1141">
        <v>9</v>
      </c>
      <c r="AE1141">
        <v>1</v>
      </c>
      <c r="AF1141">
        <v>3</v>
      </c>
      <c r="AH1141">
        <v>8</v>
      </c>
      <c r="AL1141">
        <v>1</v>
      </c>
      <c r="AT1141">
        <v>22</v>
      </c>
      <c r="AU1141">
        <v>22</v>
      </c>
      <c r="AV1141">
        <v>0</v>
      </c>
      <c r="AW1141">
        <v>0</v>
      </c>
      <c r="AX1141">
        <v>0</v>
      </c>
      <c r="BB1141">
        <f t="shared" si="1319"/>
        <v>22</v>
      </c>
      <c r="BD1141">
        <f t="shared" si="1320"/>
        <v>22</v>
      </c>
      <c r="BE1141">
        <f t="shared" si="1321"/>
        <v>22</v>
      </c>
      <c r="BF1141">
        <f t="shared" si="1322"/>
        <v>22</v>
      </c>
      <c r="BH1141">
        <f t="shared" si="1323"/>
        <v>0</v>
      </c>
      <c r="BK1141" s="45">
        <f>IF(G1141="MEA",'[1]Net Hire Rate'!$E$7,IF(G1141="AMR",'[1]Net Hire Rate'!$F$7,IF(G1141="EUR",'[1]Net Hire Rate'!$G$7,IF(G1141="APAC",'[1]Net Hire Rate'!$H$7,0))))</f>
        <v>1.6761041902604757E-3</v>
      </c>
      <c r="BL1141" s="45">
        <f>IF(G1141="MEA",'[1]Net Hire Rate'!$E$8,IF(G1141="AMR",'[1]Net Hire Rate'!$F$8,IF(G1141="EUR",'[1]Net Hire Rate'!$G$8,IF(G1141="APAC",'[1]Net Hire Rate'!$H$8,0))))</f>
        <v>1.6761041902604757E-3</v>
      </c>
      <c r="BM1141" s="45">
        <f>IF(G1141="MEA",'[1]Net Hire Rate'!$E$9,IF(G1141="AMR",'[1]Net Hire Rate'!$F$9,IF(G1141="EUR",'[1]Net Hire Rate'!$G$9,IF(G1141="APAC",'[1]Net Hire Rate'!$H$9,0))))</f>
        <v>1.6761041902604757E-3</v>
      </c>
      <c r="BN1141" s="45">
        <f>IF(G1141="MEA",'[1]Net Hire Rate'!$E$10,IF(G1141="AMR",'[1]Net Hire Rate'!$F$10,IF(G1141="EUR",'[1]Net Hire Rate'!$G$10,IF(G1141="APAC",'[1]Net Hire Rate'!$H$10,0))))</f>
        <v>1.6761041902604757E-3</v>
      </c>
      <c r="BO1141" s="45">
        <f>IF(G1141="MEA",'[1]Net Hire Rate'!$E$11,IF(G1141="AMR",'[1]Net Hire Rate'!$F$11,IF(G1141="EUR",'[1]Net Hire Rate'!$G$11,IF(G1141="APAC",'[1]Net Hire Rate'!$H$11,0))))</f>
        <v>1.6761041902604757E-3</v>
      </c>
      <c r="BP1141" s="45">
        <f>IF(G1141="MEA",'[1]Net Hire Rate'!$E$12,IF(G1141="AMR",'[1]Net Hire Rate'!$F$12,IF(G1141="EUR",'[1]Net Hire Rate'!$G$12,IF(G1141="APAC",'[1]Net Hire Rate'!$H$12,0))))</f>
        <v>1.6761041902604757E-3</v>
      </c>
      <c r="BQ1141" s="147">
        <f t="shared" si="1324"/>
        <v>22</v>
      </c>
      <c r="BR1141" s="147">
        <f t="shared" si="1307"/>
        <v>22</v>
      </c>
      <c r="BS1141" s="147">
        <f t="shared" si="1325"/>
        <v>22.036874292185729</v>
      </c>
      <c r="BT1141" s="148">
        <f t="shared" si="1308"/>
        <v>22.036874292185729</v>
      </c>
      <c r="BU1141" s="149">
        <f t="shared" si="1326"/>
        <v>22.073810389527104</v>
      </c>
      <c r="BV1141" s="148">
        <f t="shared" si="1309"/>
        <v>22.073810389527104</v>
      </c>
      <c r="BW1141" s="148">
        <f t="shared" si="1327"/>
        <v>22.110808395616004</v>
      </c>
      <c r="BX1141" s="148">
        <f t="shared" si="1310"/>
        <v>22.110808395616004</v>
      </c>
      <c r="BY1141" s="148">
        <f t="shared" si="1328"/>
        <v>22.147868414217943</v>
      </c>
      <c r="BZ1141" s="148">
        <f t="shared" si="1311"/>
        <v>22.147868414217943</v>
      </c>
      <c r="CA1141" s="148">
        <f t="shared" si="1329"/>
        <v>22.184990549272349</v>
      </c>
      <c r="CB1141" s="148">
        <f t="shared" si="1312"/>
        <v>22.184990549272349</v>
      </c>
      <c r="CC1141" s="148"/>
      <c r="CD1141" s="38"/>
      <c r="CE1141" s="38"/>
      <c r="CF1141" s="38"/>
      <c r="CG1141" s="38"/>
      <c r="CH1141" s="38"/>
      <c r="CI1141" s="38"/>
      <c r="CJ1141" s="38"/>
      <c r="CK1141" s="41"/>
      <c r="CL1141" s="41"/>
      <c r="CM1141" s="40"/>
      <c r="CN1141" s="41"/>
      <c r="CO1141" s="41"/>
      <c r="CP1141" s="41"/>
      <c r="CQ1141" s="41"/>
      <c r="CR1141" s="41"/>
      <c r="CS1141" s="41"/>
      <c r="CT1141" s="41"/>
      <c r="CU1141" s="40"/>
      <c r="CV1141" s="41"/>
      <c r="CW1141" s="41"/>
      <c r="CX1141" s="41"/>
      <c r="CY1141" s="41"/>
      <c r="CZ1141" s="41"/>
      <c r="DA1141" s="41"/>
      <c r="DB1141" s="41"/>
      <c r="DC1141" s="40"/>
      <c r="DD1141" s="41"/>
      <c r="DE1141" s="41"/>
      <c r="DF1141" s="41"/>
      <c r="DG1141" s="41"/>
      <c r="DH1141" s="41"/>
      <c r="DI1141" s="41"/>
      <c r="DJ1141" s="41"/>
      <c r="DK1141" s="40"/>
      <c r="DL1141" s="41"/>
      <c r="DM1141" s="41"/>
      <c r="DN1141" s="41"/>
      <c r="DO1141" s="41"/>
      <c r="DP1141" s="41"/>
      <c r="DQ1141" s="41"/>
      <c r="DR1141" s="15"/>
      <c r="DS1141" s="151">
        <f t="shared" si="1313"/>
        <v>22</v>
      </c>
      <c r="DT1141" s="152">
        <f t="shared" si="1314"/>
        <v>0</v>
      </c>
      <c r="DU1141" s="7">
        <f t="shared" si="1315"/>
        <v>0</v>
      </c>
      <c r="DV1141" s="7">
        <f t="shared" si="1316"/>
        <v>0</v>
      </c>
      <c r="DW1141">
        <f t="shared" si="1317"/>
        <v>0</v>
      </c>
      <c r="DX1141">
        <f t="shared" si="1318"/>
        <v>0</v>
      </c>
      <c r="DZ1141">
        <f t="shared" si="1330"/>
        <v>22</v>
      </c>
      <c r="EA1141">
        <f t="shared" si="1331"/>
        <v>22</v>
      </c>
      <c r="EB1141">
        <f t="shared" si="1332"/>
        <v>22</v>
      </c>
      <c r="EC1141">
        <f t="shared" si="1333"/>
        <v>22</v>
      </c>
      <c r="ED1141">
        <f t="shared" si="1334"/>
        <v>22</v>
      </c>
      <c r="EE1141">
        <f t="shared" si="1335"/>
        <v>22</v>
      </c>
      <c r="EG1141">
        <f t="shared" si="1336"/>
        <v>22</v>
      </c>
      <c r="EH1141">
        <f t="shared" si="1337"/>
        <v>22</v>
      </c>
      <c r="EI1141">
        <f t="shared" si="1338"/>
        <v>22</v>
      </c>
      <c r="EJ1141">
        <f t="shared" si="1339"/>
        <v>22</v>
      </c>
      <c r="EK1141">
        <f t="shared" si="1340"/>
        <v>22</v>
      </c>
      <c r="EM1141">
        <f>IF($EM$9='[1]L&amp;D Numbers'!$E$6,'[1]L&amp;D Numbers'!$E$7)</f>
        <v>350</v>
      </c>
      <c r="EN1141">
        <f>IF($EN$9='[1]L&amp;D Numbers'!$F$6,'[1]L&amp;D Numbers'!$F$7)</f>
        <v>2000</v>
      </c>
      <c r="EO1141">
        <f>IF($EO$9='[1]L&amp;D Numbers'!$G$6,'[1]L&amp;D Numbers'!$G$7)</f>
        <v>2000</v>
      </c>
      <c r="EP1141">
        <f>IF($EP$9='[1]L&amp;D Numbers'!$H$6,'[1]L&amp;D Numbers'!$H$7)</f>
        <v>2000</v>
      </c>
      <c r="EQ1141">
        <f>IF($EQ$9='[1]L&amp;D Numbers'!$I$6,'[1]L&amp;D Numbers'!$I$7)</f>
        <v>2000</v>
      </c>
      <c r="ER1141">
        <f>IF($ER$9='[1]L&amp;D Numbers'!$J$6,'[1]L&amp;D Numbers'!$J$7)</f>
        <v>0</v>
      </c>
      <c r="ET1141" s="45">
        <f>'[1]L&amp;D Master'!$E$10</f>
        <v>1.0678246631903041E-2</v>
      </c>
      <c r="EU1141" s="45">
        <f>ET1141+'[1]L&amp;D Master'!$F$10</f>
        <v>1.8222427877342538E-2</v>
      </c>
      <c r="EV1141" s="45">
        <f>EU1141+'[1]L&amp;D Master'!$G$10</f>
        <v>2.3561551193294058E-2</v>
      </c>
      <c r="EW1141" s="45">
        <f>EV1141+'[1]L&amp;D Master'!$H$10</f>
        <v>2.7330438342024234E-2</v>
      </c>
      <c r="EX1141" s="45">
        <f>EW1141+'[1]L&amp;D Master'!$I$10</f>
        <v>2.9999999999999995E-2</v>
      </c>
      <c r="EY1141" s="45"/>
      <c r="EZ1141" s="45">
        <f t="shared" si="1341"/>
        <v>1.0678246631903041E-2</v>
      </c>
      <c r="FA1141" s="45">
        <f t="shared" si="1342"/>
        <v>1.8222427877342538E-2</v>
      </c>
      <c r="FB1141" s="45">
        <f t="shared" si="1342"/>
        <v>2.3561551193294058E-2</v>
      </c>
      <c r="FC1141" s="45">
        <f t="shared" si="1342"/>
        <v>2.7330438342024234E-2</v>
      </c>
      <c r="FD1141" s="45">
        <f t="shared" si="1342"/>
        <v>2.7330438342024234E-2</v>
      </c>
      <c r="FE1141" s="45"/>
      <c r="FF1141">
        <f t="shared" si="1287"/>
        <v>21.765078574098133</v>
      </c>
      <c r="FG1141">
        <f t="shared" si="1288"/>
        <v>21.599106586698465</v>
      </c>
      <c r="FH1141">
        <f t="shared" si="1289"/>
        <v>21.481645873747532</v>
      </c>
      <c r="FI1141">
        <f t="shared" si="1290"/>
        <v>21.398730356475468</v>
      </c>
      <c r="FJ1141">
        <f t="shared" si="1291"/>
        <v>21.398730356475468</v>
      </c>
      <c r="FL1141" s="34"/>
      <c r="FM1141" s="34"/>
      <c r="FN1141" s="34"/>
      <c r="FO1141" s="34"/>
      <c r="FP1141" s="34"/>
      <c r="FQ1141" s="153">
        <f t="shared" si="1343"/>
        <v>0.125</v>
      </c>
      <c r="FR1141" s="153"/>
      <c r="FS1141" s="42"/>
      <c r="FT1141" s="42"/>
      <c r="FU1141" s="42"/>
      <c r="FV1141" s="42"/>
      <c r="FW1141" s="42"/>
      <c r="FX1141" s="42"/>
      <c r="FY1141" s="42"/>
      <c r="FZ1141" s="42"/>
      <c r="GA1141" s="42"/>
      <c r="GB1141" s="42"/>
      <c r="GC1141" s="42"/>
      <c r="GD1141" s="42"/>
      <c r="GE1141" s="42"/>
      <c r="GF1141" s="42"/>
      <c r="GG1141" s="42"/>
      <c r="GH1141" s="42"/>
      <c r="GI1141" s="42"/>
      <c r="GJ1141" s="42"/>
      <c r="GK1141" s="42"/>
      <c r="GL1141" s="42"/>
      <c r="GM1141" s="154">
        <f>'[1]Automation Master'!$B$10*FQ1141*FO1141</f>
        <v>0</v>
      </c>
      <c r="GN1141" s="155">
        <f>'[1]Automation Master'!$B$11*FO1141*FQ1141+GM1141</f>
        <v>0</v>
      </c>
      <c r="GO1141" s="155">
        <f>'[1]Automation Master'!$B$12*FO1141*FQ1141+GN1141</f>
        <v>0</v>
      </c>
      <c r="GP1141" s="155">
        <f>'[1]Automation Master'!$B$13*FO1141*FQ1141+GO1141</f>
        <v>0</v>
      </c>
      <c r="GQ1141" s="155">
        <f>'[1]Automation Master'!$C$10*FO1141*FQ1141+GP1141</f>
        <v>0</v>
      </c>
      <c r="GR1141" s="155">
        <f>'[1]Automation Master'!$C$11*FO1141*FQ1141+GQ1141</f>
        <v>0</v>
      </c>
      <c r="GS1141" s="155">
        <f>'[1]Automation Master'!$C$12*FO1141*FQ1141+GR1141</f>
        <v>0</v>
      </c>
      <c r="GT1141" s="155">
        <f>'[1]Automation Master'!$C$13*FO1141*FQ1141+GS1141</f>
        <v>0</v>
      </c>
      <c r="GU1141" s="155">
        <f>'[1]Automation Master'!$D$10*FO1141*FQ1141+GT1141</f>
        <v>0</v>
      </c>
      <c r="GV1141" s="155">
        <f>'[1]Automation Master'!$D$11*FO1141*FQ1141+GU1141</f>
        <v>0</v>
      </c>
      <c r="GW1141" s="155">
        <f>'[1]Automation Master'!$D$12*FO1141*FQ1141+GV1141</f>
        <v>0</v>
      </c>
      <c r="GX1141" s="155">
        <f>'[1]Automation Master'!$D$13*FO1141*FQ1141+GW1141</f>
        <v>0</v>
      </c>
      <c r="GY1141" s="155">
        <f>'[1]Automation Master'!$E$10*FO1141*FQ1141+GX1141</f>
        <v>0</v>
      </c>
      <c r="GZ1141" s="155">
        <f>'[1]Automation Master'!$E$11*FO1141*FQ1141+GY1141</f>
        <v>0</v>
      </c>
      <c r="HA1141" s="155">
        <f>'[1]Automation Master'!$E$12*FO1141*FQ1141+GZ1141</f>
        <v>0</v>
      </c>
      <c r="HB1141" s="155">
        <f>'[1]Automation Master'!$E$13*FO1141*FQ1141+HA1141</f>
        <v>0</v>
      </c>
      <c r="HC1141" s="155">
        <f>'[1]Automation Master'!$F$10*FO1141*FQ1141+HB1141</f>
        <v>0</v>
      </c>
      <c r="HD1141" s="155">
        <f>'[1]Automation Master'!$F$11*FO1141*FQ1141+HC1141</f>
        <v>0</v>
      </c>
      <c r="HE1141" s="155">
        <f>'[1]Automation Master'!$F$12*FO1141*FQ1141+HD1141</f>
        <v>0</v>
      </c>
      <c r="HF1141" s="156">
        <f>'[1]Automation Master'!$F$13*FO1141*FQ1141+HE1141</f>
        <v>0</v>
      </c>
      <c r="HG1141" s="157"/>
      <c r="HH1141" s="157"/>
      <c r="HI1141" s="157"/>
      <c r="HJ1141" s="157"/>
      <c r="HK1141" s="157"/>
      <c r="HL1141" s="157"/>
      <c r="HM1141" s="157"/>
      <c r="HN1141" s="157"/>
      <c r="HO1141" s="157"/>
      <c r="HP1141" s="157"/>
      <c r="HQ1141" s="157"/>
      <c r="HR1141" s="157"/>
      <c r="HS1141" s="157"/>
      <c r="HT1141" s="157"/>
      <c r="HU1141" s="157"/>
      <c r="HV1141" s="157"/>
      <c r="HW1141" s="157"/>
      <c r="HX1141" s="157"/>
      <c r="HY1141" s="42"/>
      <c r="HZ1141" s="42"/>
      <c r="IA1141" s="148">
        <f t="shared" si="1292"/>
        <v>22</v>
      </c>
      <c r="IB1141" s="148">
        <f t="shared" si="1293"/>
        <v>22</v>
      </c>
      <c r="IC1141" s="148">
        <f t="shared" si="1294"/>
        <v>22</v>
      </c>
      <c r="ID1141" s="148">
        <f t="shared" si="1295"/>
        <v>22</v>
      </c>
      <c r="IE1141" s="148">
        <f t="shared" si="1296"/>
        <v>22</v>
      </c>
      <c r="IH1141">
        <f t="shared" si="1302"/>
        <v>21.765078574098133</v>
      </c>
      <c r="II1141">
        <f t="shared" si="1303"/>
        <v>21.599106586698465</v>
      </c>
      <c r="IJ1141">
        <f t="shared" si="1304"/>
        <v>21.481645873747532</v>
      </c>
      <c r="IK1141">
        <f t="shared" si="1305"/>
        <v>21.398730356475468</v>
      </c>
      <c r="IL1141">
        <f t="shared" si="1306"/>
        <v>21.398730356475468</v>
      </c>
      <c r="IN1141" s="42">
        <f t="shared" si="1297"/>
        <v>1.0678246631903027E-2</v>
      </c>
      <c r="IO1141" s="42">
        <f t="shared" si="1298"/>
        <v>1.8222427877342507E-2</v>
      </c>
      <c r="IP1141" s="42">
        <f t="shared" si="1299"/>
        <v>2.356155119329402E-2</v>
      </c>
      <c r="IQ1141" s="42">
        <f t="shared" si="1300"/>
        <v>2.7330438342024168E-2</v>
      </c>
      <c r="IR1141" s="42">
        <f t="shared" si="1301"/>
        <v>2.7330438342024168E-2</v>
      </c>
      <c r="IT1141" s="9">
        <f t="shared" si="1344"/>
        <v>0</v>
      </c>
      <c r="IU1141" s="9">
        <f t="shared" si="1345"/>
        <v>0</v>
      </c>
      <c r="IV1141" s="9">
        <f t="shared" si="1346"/>
        <v>0</v>
      </c>
      <c r="IW1141" s="9">
        <f t="shared" si="1347"/>
        <v>0</v>
      </c>
      <c r="IX1141" s="9">
        <f t="shared" si="1348"/>
        <v>0</v>
      </c>
    </row>
    <row r="1142" spans="1:258" ht="15.75" hidden="1" thickBot="1" x14ac:dyDescent="0.3">
      <c r="A1142">
        <v>46</v>
      </c>
      <c r="B1142" t="s">
        <v>681</v>
      </c>
      <c r="C1142" t="s">
        <v>301</v>
      </c>
      <c r="D1142" t="s">
        <v>288</v>
      </c>
      <c r="E1142" t="s">
        <v>682</v>
      </c>
      <c r="F1142" t="s">
        <v>290</v>
      </c>
      <c r="G1142" t="s">
        <v>256</v>
      </c>
      <c r="H1142">
        <v>25</v>
      </c>
      <c r="I1142">
        <v>21</v>
      </c>
      <c r="L1142">
        <v>25</v>
      </c>
      <c r="M1142">
        <v>21</v>
      </c>
      <c r="S1142">
        <v>1</v>
      </c>
      <c r="T1142">
        <v>22</v>
      </c>
      <c r="U1142">
        <v>2</v>
      </c>
      <c r="X1142">
        <v>21</v>
      </c>
      <c r="Y1142">
        <v>25</v>
      </c>
      <c r="AA1142">
        <v>21</v>
      </c>
      <c r="AB1142">
        <v>4</v>
      </c>
      <c r="AF1142">
        <v>3</v>
      </c>
      <c r="AH1142">
        <v>13</v>
      </c>
      <c r="AL1142">
        <v>26</v>
      </c>
      <c r="AT1142">
        <v>46</v>
      </c>
      <c r="AU1142">
        <v>46</v>
      </c>
      <c r="AV1142">
        <v>0</v>
      </c>
      <c r="AW1142">
        <v>0</v>
      </c>
      <c r="AX1142">
        <v>0</v>
      </c>
      <c r="BB1142">
        <f t="shared" si="1319"/>
        <v>46</v>
      </c>
      <c r="BD1142">
        <f t="shared" si="1320"/>
        <v>46</v>
      </c>
      <c r="BE1142">
        <f t="shared" si="1321"/>
        <v>46</v>
      </c>
      <c r="BF1142">
        <f t="shared" si="1322"/>
        <v>46</v>
      </c>
      <c r="BH1142">
        <f t="shared" si="1323"/>
        <v>0</v>
      </c>
      <c r="BK1142" s="45">
        <f>IF(G1142="MEA",'[1]Net Hire Rate'!$E$7,IF(G1142="AMR",'[1]Net Hire Rate'!$F$7,IF(G1142="EUR",'[1]Net Hire Rate'!$G$7,IF(G1142="APAC",'[1]Net Hire Rate'!$H$7,0))))</f>
        <v>1.6761041902604757E-3</v>
      </c>
      <c r="BL1142" s="45">
        <f>IF(G1142="MEA",'[1]Net Hire Rate'!$E$8,IF(G1142="AMR",'[1]Net Hire Rate'!$F$8,IF(G1142="EUR",'[1]Net Hire Rate'!$G$8,IF(G1142="APAC",'[1]Net Hire Rate'!$H$8,0))))</f>
        <v>1.6761041902604757E-3</v>
      </c>
      <c r="BM1142" s="45">
        <f>IF(G1142="MEA",'[1]Net Hire Rate'!$E$9,IF(G1142="AMR",'[1]Net Hire Rate'!$F$9,IF(G1142="EUR",'[1]Net Hire Rate'!$G$9,IF(G1142="APAC",'[1]Net Hire Rate'!$H$9,0))))</f>
        <v>1.6761041902604757E-3</v>
      </c>
      <c r="BN1142" s="45">
        <f>IF(G1142="MEA",'[1]Net Hire Rate'!$E$10,IF(G1142="AMR",'[1]Net Hire Rate'!$F$10,IF(G1142="EUR",'[1]Net Hire Rate'!$G$10,IF(G1142="APAC",'[1]Net Hire Rate'!$H$10,0))))</f>
        <v>1.6761041902604757E-3</v>
      </c>
      <c r="BO1142" s="45">
        <f>IF(G1142="MEA",'[1]Net Hire Rate'!$E$11,IF(G1142="AMR",'[1]Net Hire Rate'!$F$11,IF(G1142="EUR",'[1]Net Hire Rate'!$G$11,IF(G1142="APAC",'[1]Net Hire Rate'!$H$11,0))))</f>
        <v>1.6761041902604757E-3</v>
      </c>
      <c r="BP1142" s="45">
        <f>IF(G1142="MEA",'[1]Net Hire Rate'!$E$12,IF(G1142="AMR",'[1]Net Hire Rate'!$F$12,IF(G1142="EUR",'[1]Net Hire Rate'!$G$12,IF(G1142="APAC",'[1]Net Hire Rate'!$H$12,0))))</f>
        <v>1.6761041902604757E-3</v>
      </c>
      <c r="BQ1142" s="147">
        <f t="shared" si="1324"/>
        <v>46</v>
      </c>
      <c r="BR1142" s="147">
        <f t="shared" si="1307"/>
        <v>46</v>
      </c>
      <c r="BS1142" s="147">
        <f t="shared" si="1325"/>
        <v>46.077100792751978</v>
      </c>
      <c r="BT1142" s="148">
        <f t="shared" si="1308"/>
        <v>46.077100792751978</v>
      </c>
      <c r="BU1142" s="149">
        <f t="shared" si="1326"/>
        <v>46.154330814465759</v>
      </c>
      <c r="BV1142" s="148">
        <f t="shared" si="1309"/>
        <v>46.154330814465759</v>
      </c>
      <c r="BW1142" s="148">
        <f t="shared" si="1327"/>
        <v>46.231690281742551</v>
      </c>
      <c r="BX1142" s="148">
        <f t="shared" si="1310"/>
        <v>46.231690281742551</v>
      </c>
      <c r="BY1142" s="148">
        <f t="shared" si="1328"/>
        <v>46.309179411546602</v>
      </c>
      <c r="BZ1142" s="148">
        <f t="shared" si="1311"/>
        <v>46.309179411546602</v>
      </c>
      <c r="CA1142" s="148">
        <f t="shared" si="1329"/>
        <v>46.386798421205818</v>
      </c>
      <c r="CB1142" s="148">
        <f t="shared" si="1312"/>
        <v>46.386798421205818</v>
      </c>
      <c r="CC1142" s="148"/>
      <c r="CD1142" s="38"/>
      <c r="CE1142" s="38"/>
      <c r="CF1142" s="38"/>
      <c r="CG1142" s="38"/>
      <c r="CH1142" s="38"/>
      <c r="CI1142" s="38"/>
      <c r="CJ1142" s="38"/>
      <c r="CK1142" s="41"/>
      <c r="CL1142" s="41"/>
      <c r="CM1142" s="40"/>
      <c r="CN1142" s="41"/>
      <c r="CO1142" s="41"/>
      <c r="CP1142" s="41"/>
      <c r="CQ1142" s="41"/>
      <c r="CR1142" s="41"/>
      <c r="CS1142" s="41"/>
      <c r="CT1142" s="41"/>
      <c r="CU1142" s="40"/>
      <c r="CV1142" s="41"/>
      <c r="CW1142" s="41"/>
      <c r="CX1142" s="41"/>
      <c r="CY1142" s="41"/>
      <c r="CZ1142" s="41"/>
      <c r="DA1142" s="41"/>
      <c r="DB1142" s="41"/>
      <c r="DC1142" s="40"/>
      <c r="DD1142" s="41"/>
      <c r="DE1142" s="41"/>
      <c r="DF1142" s="41"/>
      <c r="DG1142" s="41"/>
      <c r="DH1142" s="41"/>
      <c r="DI1142" s="41"/>
      <c r="DJ1142" s="41"/>
      <c r="DK1142" s="40"/>
      <c r="DL1142" s="41"/>
      <c r="DM1142" s="41"/>
      <c r="DN1142" s="41"/>
      <c r="DO1142" s="41"/>
      <c r="DP1142" s="41"/>
      <c r="DQ1142" s="41"/>
      <c r="DR1142" s="15"/>
      <c r="DS1142" s="151">
        <f t="shared" si="1313"/>
        <v>46</v>
      </c>
      <c r="DT1142" s="152">
        <f t="shared" si="1314"/>
        <v>0</v>
      </c>
      <c r="DU1142" s="7">
        <f t="shared" si="1315"/>
        <v>0</v>
      </c>
      <c r="DV1142" s="7">
        <f t="shared" si="1316"/>
        <v>0</v>
      </c>
      <c r="DW1142">
        <f t="shared" si="1317"/>
        <v>0</v>
      </c>
      <c r="DX1142">
        <f t="shared" si="1318"/>
        <v>0</v>
      </c>
      <c r="DZ1142">
        <f t="shared" si="1330"/>
        <v>46</v>
      </c>
      <c r="EA1142">
        <f t="shared" si="1331"/>
        <v>46</v>
      </c>
      <c r="EB1142">
        <f t="shared" si="1332"/>
        <v>46</v>
      </c>
      <c r="EC1142">
        <f t="shared" si="1333"/>
        <v>46</v>
      </c>
      <c r="ED1142">
        <f t="shared" si="1334"/>
        <v>46</v>
      </c>
      <c r="EE1142">
        <f t="shared" si="1335"/>
        <v>46</v>
      </c>
      <c r="EG1142">
        <f t="shared" si="1336"/>
        <v>46</v>
      </c>
      <c r="EH1142">
        <f t="shared" si="1337"/>
        <v>46</v>
      </c>
      <c r="EI1142">
        <f t="shared" si="1338"/>
        <v>46</v>
      </c>
      <c r="EJ1142">
        <f t="shared" si="1339"/>
        <v>46</v>
      </c>
      <c r="EK1142">
        <f t="shared" si="1340"/>
        <v>46</v>
      </c>
      <c r="EM1142">
        <f>IF($EM$9='[1]L&amp;D Numbers'!$E$6,'[1]L&amp;D Numbers'!$E$7)</f>
        <v>350</v>
      </c>
      <c r="EN1142">
        <f>IF($EN$9='[1]L&amp;D Numbers'!$F$6,'[1]L&amp;D Numbers'!$F$7)</f>
        <v>2000</v>
      </c>
      <c r="EO1142">
        <f>IF($EO$9='[1]L&amp;D Numbers'!$G$6,'[1]L&amp;D Numbers'!$G$7)</f>
        <v>2000</v>
      </c>
      <c r="EP1142">
        <f>IF($EP$9='[1]L&amp;D Numbers'!$H$6,'[1]L&amp;D Numbers'!$H$7)</f>
        <v>2000</v>
      </c>
      <c r="EQ1142">
        <f>IF($EQ$9='[1]L&amp;D Numbers'!$I$6,'[1]L&amp;D Numbers'!$I$7)</f>
        <v>2000</v>
      </c>
      <c r="ER1142">
        <f>IF($ER$9='[1]L&amp;D Numbers'!$J$6,'[1]L&amp;D Numbers'!$J$7)</f>
        <v>0</v>
      </c>
      <c r="ET1142" s="45">
        <f>'[1]L&amp;D Master'!$E$10</f>
        <v>1.0678246631903041E-2</v>
      </c>
      <c r="EU1142" s="45">
        <f>ET1142+'[1]L&amp;D Master'!$F$10</f>
        <v>1.8222427877342538E-2</v>
      </c>
      <c r="EV1142" s="45">
        <f>EU1142+'[1]L&amp;D Master'!$G$10</f>
        <v>2.3561551193294058E-2</v>
      </c>
      <c r="EW1142" s="45">
        <f>EV1142+'[1]L&amp;D Master'!$H$10</f>
        <v>2.7330438342024234E-2</v>
      </c>
      <c r="EX1142" s="45">
        <f>EW1142+'[1]L&amp;D Master'!$I$10</f>
        <v>2.9999999999999995E-2</v>
      </c>
      <c r="EY1142" s="45"/>
      <c r="EZ1142" s="45">
        <f t="shared" si="1341"/>
        <v>1.0678246631903041E-2</v>
      </c>
      <c r="FA1142" s="45">
        <f t="shared" si="1342"/>
        <v>1.8222427877342538E-2</v>
      </c>
      <c r="FB1142" s="45">
        <f t="shared" si="1342"/>
        <v>2.3561551193294058E-2</v>
      </c>
      <c r="FC1142" s="45">
        <f t="shared" si="1342"/>
        <v>2.7330438342024234E-2</v>
      </c>
      <c r="FD1142" s="45">
        <f t="shared" si="1342"/>
        <v>2.7330438342024234E-2</v>
      </c>
      <c r="FE1142" s="45"/>
      <c r="FF1142">
        <f t="shared" si="1287"/>
        <v>45.508800654932458</v>
      </c>
      <c r="FG1142">
        <f t="shared" si="1288"/>
        <v>45.161768317642242</v>
      </c>
      <c r="FH1142">
        <f t="shared" si="1289"/>
        <v>44.916168645108471</v>
      </c>
      <c r="FI1142">
        <f t="shared" si="1290"/>
        <v>44.74279983626689</v>
      </c>
      <c r="FJ1142">
        <f t="shared" si="1291"/>
        <v>44.74279983626689</v>
      </c>
      <c r="FL1142" s="34"/>
      <c r="FM1142" s="34"/>
      <c r="FN1142" s="34"/>
      <c r="FO1142" s="34"/>
      <c r="FP1142" s="34"/>
      <c r="FQ1142" s="153">
        <f t="shared" si="1343"/>
        <v>0.125</v>
      </c>
      <c r="FR1142" s="153"/>
      <c r="FS1142" s="42"/>
      <c r="FT1142" s="42"/>
      <c r="FU1142" s="42"/>
      <c r="FV1142" s="42"/>
      <c r="FW1142" s="42"/>
      <c r="FX1142" s="42"/>
      <c r="FY1142" s="42"/>
      <c r="FZ1142" s="42"/>
      <c r="GA1142" s="42"/>
      <c r="GB1142" s="42"/>
      <c r="GC1142" s="42"/>
      <c r="GD1142" s="42"/>
      <c r="GE1142" s="42"/>
      <c r="GF1142" s="42"/>
      <c r="GG1142" s="42"/>
      <c r="GH1142" s="42"/>
      <c r="GI1142" s="42"/>
      <c r="GJ1142" s="42"/>
      <c r="GK1142" s="42"/>
      <c r="GL1142" s="42"/>
      <c r="GM1142" s="154">
        <f>'[1]Automation Master'!$B$10*FQ1142*FO1142</f>
        <v>0</v>
      </c>
      <c r="GN1142" s="155">
        <f>'[1]Automation Master'!$B$11*FO1142*FQ1142+GM1142</f>
        <v>0</v>
      </c>
      <c r="GO1142" s="155">
        <f>'[1]Automation Master'!$B$12*FO1142*FQ1142+GN1142</f>
        <v>0</v>
      </c>
      <c r="GP1142" s="155">
        <f>'[1]Automation Master'!$B$13*FO1142*FQ1142+GO1142</f>
        <v>0</v>
      </c>
      <c r="GQ1142" s="155">
        <f>'[1]Automation Master'!$C$10*FO1142*FQ1142+GP1142</f>
        <v>0</v>
      </c>
      <c r="GR1142" s="155">
        <f>'[1]Automation Master'!$C$11*FO1142*FQ1142+GQ1142</f>
        <v>0</v>
      </c>
      <c r="GS1142" s="155">
        <f>'[1]Automation Master'!$C$12*FO1142*FQ1142+GR1142</f>
        <v>0</v>
      </c>
      <c r="GT1142" s="155">
        <f>'[1]Automation Master'!$C$13*FO1142*FQ1142+GS1142</f>
        <v>0</v>
      </c>
      <c r="GU1142" s="155">
        <f>'[1]Automation Master'!$D$10*FO1142*FQ1142+GT1142</f>
        <v>0</v>
      </c>
      <c r="GV1142" s="155">
        <f>'[1]Automation Master'!$D$11*FO1142*FQ1142+GU1142</f>
        <v>0</v>
      </c>
      <c r="GW1142" s="155">
        <f>'[1]Automation Master'!$D$12*FO1142*FQ1142+GV1142</f>
        <v>0</v>
      </c>
      <c r="GX1142" s="155">
        <f>'[1]Automation Master'!$D$13*FO1142*FQ1142+GW1142</f>
        <v>0</v>
      </c>
      <c r="GY1142" s="155">
        <f>'[1]Automation Master'!$E$10*FO1142*FQ1142+GX1142</f>
        <v>0</v>
      </c>
      <c r="GZ1142" s="155">
        <f>'[1]Automation Master'!$E$11*FO1142*FQ1142+GY1142</f>
        <v>0</v>
      </c>
      <c r="HA1142" s="155">
        <f>'[1]Automation Master'!$E$12*FO1142*FQ1142+GZ1142</f>
        <v>0</v>
      </c>
      <c r="HB1142" s="155">
        <f>'[1]Automation Master'!$E$13*FO1142*FQ1142+HA1142</f>
        <v>0</v>
      </c>
      <c r="HC1142" s="155">
        <f>'[1]Automation Master'!$F$10*FO1142*FQ1142+HB1142</f>
        <v>0</v>
      </c>
      <c r="HD1142" s="155">
        <f>'[1]Automation Master'!$F$11*FO1142*FQ1142+HC1142</f>
        <v>0</v>
      </c>
      <c r="HE1142" s="155">
        <f>'[1]Automation Master'!$F$12*FO1142*FQ1142+HD1142</f>
        <v>0</v>
      </c>
      <c r="HF1142" s="156">
        <f>'[1]Automation Master'!$F$13*FO1142*FQ1142+HE1142</f>
        <v>0</v>
      </c>
      <c r="HG1142" s="157"/>
      <c r="HH1142" s="157"/>
      <c r="HI1142" s="157"/>
      <c r="HJ1142" s="157"/>
      <c r="HK1142" s="157"/>
      <c r="HL1142" s="157"/>
      <c r="HM1142" s="157"/>
      <c r="HN1142" s="157"/>
      <c r="HO1142" s="157"/>
      <c r="HP1142" s="157"/>
      <c r="HQ1142" s="157"/>
      <c r="HR1142" s="157"/>
      <c r="HS1142" s="157"/>
      <c r="HT1142" s="157"/>
      <c r="HU1142" s="157"/>
      <c r="HV1142" s="157"/>
      <c r="HW1142" s="157"/>
      <c r="HX1142" s="157"/>
      <c r="HY1142" s="42"/>
      <c r="HZ1142" s="42"/>
      <c r="IA1142" s="148">
        <f t="shared" si="1292"/>
        <v>46</v>
      </c>
      <c r="IB1142" s="148">
        <f t="shared" si="1293"/>
        <v>46</v>
      </c>
      <c r="IC1142" s="148">
        <f t="shared" si="1294"/>
        <v>46</v>
      </c>
      <c r="ID1142" s="148">
        <f t="shared" si="1295"/>
        <v>46</v>
      </c>
      <c r="IE1142" s="148">
        <f t="shared" si="1296"/>
        <v>46</v>
      </c>
      <c r="IH1142">
        <f t="shared" si="1302"/>
        <v>45.508800654932458</v>
      </c>
      <c r="II1142">
        <f t="shared" si="1303"/>
        <v>45.161768317642242</v>
      </c>
      <c r="IJ1142">
        <f t="shared" si="1304"/>
        <v>44.916168645108471</v>
      </c>
      <c r="IK1142">
        <f t="shared" si="1305"/>
        <v>44.74279983626689</v>
      </c>
      <c r="IL1142">
        <f t="shared" si="1306"/>
        <v>44.74279983626689</v>
      </c>
      <c r="IN1142" s="42">
        <f t="shared" si="1297"/>
        <v>1.0678246631903098E-2</v>
      </c>
      <c r="IO1142" s="42">
        <f t="shared" si="1298"/>
        <v>1.8222427877342569E-2</v>
      </c>
      <c r="IP1142" s="42">
        <f t="shared" si="1299"/>
        <v>2.356155119329412E-2</v>
      </c>
      <c r="IQ1142" s="42">
        <f t="shared" si="1300"/>
        <v>2.7330438342024126E-2</v>
      </c>
      <c r="IR1142" s="42">
        <f t="shared" si="1301"/>
        <v>2.7330438342024126E-2</v>
      </c>
      <c r="IT1142" s="9">
        <f t="shared" si="1344"/>
        <v>0</v>
      </c>
      <c r="IU1142" s="9">
        <f t="shared" si="1345"/>
        <v>0</v>
      </c>
      <c r="IV1142" s="9">
        <f t="shared" si="1346"/>
        <v>0</v>
      </c>
      <c r="IW1142" s="9">
        <f t="shared" si="1347"/>
        <v>0</v>
      </c>
      <c r="IX1142" s="9">
        <f t="shared" si="1348"/>
        <v>0</v>
      </c>
    </row>
    <row r="1143" spans="1:258" ht="15.75" hidden="1" thickBot="1" x14ac:dyDescent="0.3">
      <c r="A1143">
        <v>15</v>
      </c>
      <c r="B1143" t="s">
        <v>681</v>
      </c>
      <c r="C1143" t="s">
        <v>310</v>
      </c>
      <c r="D1143" t="s">
        <v>288</v>
      </c>
      <c r="E1143" t="s">
        <v>682</v>
      </c>
      <c r="F1143" t="s">
        <v>290</v>
      </c>
      <c r="G1143" t="s">
        <v>256</v>
      </c>
      <c r="H1143">
        <v>8</v>
      </c>
      <c r="I1143">
        <v>7</v>
      </c>
      <c r="L1143">
        <v>8</v>
      </c>
      <c r="M1143">
        <v>7</v>
      </c>
      <c r="S1143">
        <v>2</v>
      </c>
      <c r="T1143">
        <v>6</v>
      </c>
      <c r="X1143">
        <v>7</v>
      </c>
      <c r="Y1143">
        <v>8</v>
      </c>
      <c r="AA1143">
        <v>7</v>
      </c>
      <c r="AB1143">
        <v>1</v>
      </c>
      <c r="AF1143">
        <v>1</v>
      </c>
      <c r="AH1143">
        <v>5</v>
      </c>
      <c r="AL1143">
        <v>8</v>
      </c>
      <c r="AT1143">
        <v>15</v>
      </c>
      <c r="AU1143">
        <v>0</v>
      </c>
      <c r="AV1143">
        <v>0</v>
      </c>
      <c r="AW1143">
        <v>15</v>
      </c>
      <c r="AX1143">
        <v>0</v>
      </c>
      <c r="BB1143">
        <f t="shared" si="1319"/>
        <v>15</v>
      </c>
      <c r="BD1143">
        <f t="shared" si="1320"/>
        <v>15</v>
      </c>
      <c r="BE1143">
        <f t="shared" si="1321"/>
        <v>15</v>
      </c>
      <c r="BF1143">
        <f t="shared" si="1322"/>
        <v>15</v>
      </c>
      <c r="BH1143">
        <f t="shared" si="1323"/>
        <v>0</v>
      </c>
      <c r="BK1143" s="45">
        <f>IF(G1143="MEA",'[1]Net Hire Rate'!$E$7,IF(G1143="AMR",'[1]Net Hire Rate'!$F$7,IF(G1143="EUR",'[1]Net Hire Rate'!$G$7,IF(G1143="APAC",'[1]Net Hire Rate'!$H$7,0))))</f>
        <v>1.6761041902604757E-3</v>
      </c>
      <c r="BL1143" s="45">
        <f>IF(G1143="MEA",'[1]Net Hire Rate'!$E$8,IF(G1143="AMR",'[1]Net Hire Rate'!$F$8,IF(G1143="EUR",'[1]Net Hire Rate'!$G$8,IF(G1143="APAC",'[1]Net Hire Rate'!$H$8,0))))</f>
        <v>1.6761041902604757E-3</v>
      </c>
      <c r="BM1143" s="45">
        <f>IF(G1143="MEA",'[1]Net Hire Rate'!$E$9,IF(G1143="AMR",'[1]Net Hire Rate'!$F$9,IF(G1143="EUR",'[1]Net Hire Rate'!$G$9,IF(G1143="APAC",'[1]Net Hire Rate'!$H$9,0))))</f>
        <v>1.6761041902604757E-3</v>
      </c>
      <c r="BN1143" s="45">
        <f>IF(G1143="MEA",'[1]Net Hire Rate'!$E$10,IF(G1143="AMR",'[1]Net Hire Rate'!$F$10,IF(G1143="EUR",'[1]Net Hire Rate'!$G$10,IF(G1143="APAC",'[1]Net Hire Rate'!$H$10,0))))</f>
        <v>1.6761041902604757E-3</v>
      </c>
      <c r="BO1143" s="45">
        <f>IF(G1143="MEA",'[1]Net Hire Rate'!$E$11,IF(G1143="AMR",'[1]Net Hire Rate'!$F$11,IF(G1143="EUR",'[1]Net Hire Rate'!$G$11,IF(G1143="APAC",'[1]Net Hire Rate'!$H$11,0))))</f>
        <v>1.6761041902604757E-3</v>
      </c>
      <c r="BP1143" s="45">
        <f>IF(G1143="MEA",'[1]Net Hire Rate'!$E$12,IF(G1143="AMR",'[1]Net Hire Rate'!$F$12,IF(G1143="EUR",'[1]Net Hire Rate'!$G$12,IF(G1143="APAC",'[1]Net Hire Rate'!$H$12,0))))</f>
        <v>1.6761041902604757E-3</v>
      </c>
      <c r="BQ1143" s="147">
        <f t="shared" si="1324"/>
        <v>15</v>
      </c>
      <c r="BR1143" s="147">
        <f t="shared" si="1307"/>
        <v>15</v>
      </c>
      <c r="BS1143" s="147">
        <f t="shared" si="1325"/>
        <v>15.025141562853907</v>
      </c>
      <c r="BT1143" s="148">
        <f t="shared" si="1308"/>
        <v>15.025141562853907</v>
      </c>
      <c r="BU1143" s="149">
        <f t="shared" si="1326"/>
        <v>15.050325265586663</v>
      </c>
      <c r="BV1143" s="148">
        <f t="shared" si="1309"/>
        <v>15.050325265586663</v>
      </c>
      <c r="BW1143" s="148">
        <f t="shared" si="1327"/>
        <v>15.075551178829095</v>
      </c>
      <c r="BX1143" s="148">
        <f t="shared" si="1310"/>
        <v>15.075551178829095</v>
      </c>
      <c r="BY1143" s="148">
        <f t="shared" si="1328"/>
        <v>15.100819373330415</v>
      </c>
      <c r="BZ1143" s="148">
        <f t="shared" si="1311"/>
        <v>15.100819373330415</v>
      </c>
      <c r="CA1143" s="148">
        <f t="shared" si="1329"/>
        <v>15.126129919958419</v>
      </c>
      <c r="CB1143" s="148">
        <f t="shared" si="1312"/>
        <v>15.126129919958419</v>
      </c>
      <c r="CC1143" s="148"/>
      <c r="CD1143" s="38"/>
      <c r="CE1143" s="38"/>
      <c r="CF1143" s="38"/>
      <c r="CG1143" s="38"/>
      <c r="CH1143" s="38"/>
      <c r="CI1143" s="38"/>
      <c r="CJ1143" s="38"/>
      <c r="CK1143" s="41"/>
      <c r="CL1143" s="41"/>
      <c r="CM1143" s="40"/>
      <c r="CN1143" s="41"/>
      <c r="CO1143" s="41"/>
      <c r="CP1143" s="41"/>
      <c r="CQ1143" s="41"/>
      <c r="CR1143" s="41"/>
      <c r="CS1143" s="41"/>
      <c r="CT1143" s="41"/>
      <c r="CU1143" s="40"/>
      <c r="CV1143" s="41"/>
      <c r="CW1143" s="41"/>
      <c r="CX1143" s="41"/>
      <c r="CY1143" s="41"/>
      <c r="CZ1143" s="41"/>
      <c r="DA1143" s="41"/>
      <c r="DB1143" s="41"/>
      <c r="DC1143" s="40"/>
      <c r="DD1143" s="41"/>
      <c r="DE1143" s="41"/>
      <c r="DF1143" s="41"/>
      <c r="DG1143" s="41"/>
      <c r="DH1143" s="41"/>
      <c r="DI1143" s="41"/>
      <c r="DJ1143" s="41"/>
      <c r="DK1143" s="40"/>
      <c r="DL1143" s="41"/>
      <c r="DM1143" s="41"/>
      <c r="DN1143" s="41"/>
      <c r="DO1143" s="41"/>
      <c r="DP1143" s="41"/>
      <c r="DQ1143" s="41"/>
      <c r="DR1143" s="15"/>
      <c r="DS1143" s="151">
        <f t="shared" si="1313"/>
        <v>15</v>
      </c>
      <c r="DT1143" s="152">
        <f t="shared" si="1314"/>
        <v>0</v>
      </c>
      <c r="DU1143" s="7">
        <f t="shared" si="1315"/>
        <v>0</v>
      </c>
      <c r="DV1143" s="7">
        <f t="shared" si="1316"/>
        <v>0</v>
      </c>
      <c r="DW1143">
        <f t="shared" si="1317"/>
        <v>0</v>
      </c>
      <c r="DX1143">
        <f t="shared" si="1318"/>
        <v>0</v>
      </c>
      <c r="DZ1143">
        <f t="shared" si="1330"/>
        <v>15</v>
      </c>
      <c r="EA1143">
        <f t="shared" si="1331"/>
        <v>15</v>
      </c>
      <c r="EB1143">
        <f t="shared" si="1332"/>
        <v>15</v>
      </c>
      <c r="EC1143">
        <f t="shared" si="1333"/>
        <v>15</v>
      </c>
      <c r="ED1143">
        <f t="shared" si="1334"/>
        <v>15</v>
      </c>
      <c r="EE1143">
        <f t="shared" si="1335"/>
        <v>15</v>
      </c>
      <c r="EG1143">
        <f t="shared" si="1336"/>
        <v>15</v>
      </c>
      <c r="EH1143">
        <f t="shared" si="1337"/>
        <v>15</v>
      </c>
      <c r="EI1143">
        <f t="shared" si="1338"/>
        <v>15</v>
      </c>
      <c r="EJ1143">
        <f t="shared" si="1339"/>
        <v>15</v>
      </c>
      <c r="EK1143">
        <f t="shared" si="1340"/>
        <v>15</v>
      </c>
      <c r="EM1143">
        <f>IF($EM$9='[1]L&amp;D Numbers'!$E$6,'[1]L&amp;D Numbers'!$E$7)</f>
        <v>350</v>
      </c>
      <c r="EN1143">
        <f>IF($EN$9='[1]L&amp;D Numbers'!$F$6,'[1]L&amp;D Numbers'!$F$7)</f>
        <v>2000</v>
      </c>
      <c r="EO1143">
        <f>IF($EO$9='[1]L&amp;D Numbers'!$G$6,'[1]L&amp;D Numbers'!$G$7)</f>
        <v>2000</v>
      </c>
      <c r="EP1143">
        <f>IF($EP$9='[1]L&amp;D Numbers'!$H$6,'[1]L&amp;D Numbers'!$H$7)</f>
        <v>2000</v>
      </c>
      <c r="EQ1143">
        <f>IF($EQ$9='[1]L&amp;D Numbers'!$I$6,'[1]L&amp;D Numbers'!$I$7)</f>
        <v>2000</v>
      </c>
      <c r="ER1143">
        <f>IF($ER$9='[1]L&amp;D Numbers'!$J$6,'[1]L&amp;D Numbers'!$J$7)</f>
        <v>0</v>
      </c>
      <c r="ET1143" s="45">
        <f>'[1]L&amp;D Master'!$E$10</f>
        <v>1.0678246631903041E-2</v>
      </c>
      <c r="EU1143" s="45">
        <f>ET1143+'[1]L&amp;D Master'!$F$10</f>
        <v>1.8222427877342538E-2</v>
      </c>
      <c r="EV1143" s="45">
        <f>EU1143+'[1]L&amp;D Master'!$G$10</f>
        <v>2.3561551193294058E-2</v>
      </c>
      <c r="EW1143" s="45">
        <f>EV1143+'[1]L&amp;D Master'!$H$10</f>
        <v>2.7330438342024234E-2</v>
      </c>
      <c r="EX1143" s="45">
        <f>EW1143+'[1]L&amp;D Master'!$I$10</f>
        <v>2.9999999999999995E-2</v>
      </c>
      <c r="EY1143" s="45"/>
      <c r="EZ1143" s="45">
        <f t="shared" si="1341"/>
        <v>1.0678246631903041E-2</v>
      </c>
      <c r="FA1143" s="45">
        <f t="shared" si="1342"/>
        <v>1.8222427877342538E-2</v>
      </c>
      <c r="FB1143" s="45">
        <f t="shared" si="1342"/>
        <v>2.3561551193294058E-2</v>
      </c>
      <c r="FC1143" s="45">
        <f t="shared" si="1342"/>
        <v>2.7330438342024234E-2</v>
      </c>
      <c r="FD1143" s="45">
        <f t="shared" si="1342"/>
        <v>2.7330438342024234E-2</v>
      </c>
      <c r="FE1143" s="45"/>
      <c r="FF1143">
        <f t="shared" si="1287"/>
        <v>14.839826300521453</v>
      </c>
      <c r="FG1143">
        <f t="shared" si="1288"/>
        <v>14.726663581839862</v>
      </c>
      <c r="FH1143">
        <f t="shared" si="1289"/>
        <v>14.64657673210059</v>
      </c>
      <c r="FI1143">
        <f t="shared" si="1290"/>
        <v>14.590043424869638</v>
      </c>
      <c r="FJ1143">
        <f t="shared" si="1291"/>
        <v>14.590043424869638</v>
      </c>
      <c r="FL1143" s="34"/>
      <c r="FM1143" s="34"/>
      <c r="FN1143" s="34"/>
      <c r="FO1143" s="34"/>
      <c r="FP1143" s="34"/>
      <c r="FQ1143" s="153">
        <f t="shared" si="1343"/>
        <v>0.125</v>
      </c>
      <c r="FR1143" s="153"/>
      <c r="FS1143" s="42"/>
      <c r="FT1143" s="42"/>
      <c r="FU1143" s="42"/>
      <c r="FV1143" s="42"/>
      <c r="FW1143" s="42"/>
      <c r="FX1143" s="42"/>
      <c r="FY1143" s="42"/>
      <c r="FZ1143" s="42"/>
      <c r="GA1143" s="42"/>
      <c r="GB1143" s="42"/>
      <c r="GC1143" s="42"/>
      <c r="GD1143" s="42"/>
      <c r="GE1143" s="42"/>
      <c r="GF1143" s="42"/>
      <c r="GG1143" s="42"/>
      <c r="GH1143" s="42"/>
      <c r="GI1143" s="42"/>
      <c r="GJ1143" s="42"/>
      <c r="GK1143" s="42"/>
      <c r="GL1143" s="42"/>
      <c r="GM1143" s="154">
        <f>'[1]Automation Master'!$B$10*FQ1143*FO1143</f>
        <v>0</v>
      </c>
      <c r="GN1143" s="155">
        <f>'[1]Automation Master'!$B$11*FO1143*FQ1143+GM1143</f>
        <v>0</v>
      </c>
      <c r="GO1143" s="155">
        <f>'[1]Automation Master'!$B$12*FO1143*FQ1143+GN1143</f>
        <v>0</v>
      </c>
      <c r="GP1143" s="155">
        <f>'[1]Automation Master'!$B$13*FO1143*FQ1143+GO1143</f>
        <v>0</v>
      </c>
      <c r="GQ1143" s="155">
        <f>'[1]Automation Master'!$C$10*FO1143*FQ1143+GP1143</f>
        <v>0</v>
      </c>
      <c r="GR1143" s="155">
        <f>'[1]Automation Master'!$C$11*FO1143*FQ1143+GQ1143</f>
        <v>0</v>
      </c>
      <c r="GS1143" s="155">
        <f>'[1]Automation Master'!$C$12*FO1143*FQ1143+GR1143</f>
        <v>0</v>
      </c>
      <c r="GT1143" s="155">
        <f>'[1]Automation Master'!$C$13*FO1143*FQ1143+GS1143</f>
        <v>0</v>
      </c>
      <c r="GU1143" s="155">
        <f>'[1]Automation Master'!$D$10*FO1143*FQ1143+GT1143</f>
        <v>0</v>
      </c>
      <c r="GV1143" s="155">
        <f>'[1]Automation Master'!$D$11*FO1143*FQ1143+GU1143</f>
        <v>0</v>
      </c>
      <c r="GW1143" s="155">
        <f>'[1]Automation Master'!$D$12*FO1143*FQ1143+GV1143</f>
        <v>0</v>
      </c>
      <c r="GX1143" s="155">
        <f>'[1]Automation Master'!$D$13*FO1143*FQ1143+GW1143</f>
        <v>0</v>
      </c>
      <c r="GY1143" s="155">
        <f>'[1]Automation Master'!$E$10*FO1143*FQ1143+GX1143</f>
        <v>0</v>
      </c>
      <c r="GZ1143" s="155">
        <f>'[1]Automation Master'!$E$11*FO1143*FQ1143+GY1143</f>
        <v>0</v>
      </c>
      <c r="HA1143" s="155">
        <f>'[1]Automation Master'!$E$12*FO1143*FQ1143+GZ1143</f>
        <v>0</v>
      </c>
      <c r="HB1143" s="155">
        <f>'[1]Automation Master'!$E$13*FO1143*FQ1143+HA1143</f>
        <v>0</v>
      </c>
      <c r="HC1143" s="155">
        <f>'[1]Automation Master'!$F$10*FO1143*FQ1143+HB1143</f>
        <v>0</v>
      </c>
      <c r="HD1143" s="155">
        <f>'[1]Automation Master'!$F$11*FO1143*FQ1143+HC1143</f>
        <v>0</v>
      </c>
      <c r="HE1143" s="155">
        <f>'[1]Automation Master'!$F$12*FO1143*FQ1143+HD1143</f>
        <v>0</v>
      </c>
      <c r="HF1143" s="156">
        <f>'[1]Automation Master'!$F$13*FO1143*FQ1143+HE1143</f>
        <v>0</v>
      </c>
      <c r="HG1143" s="157"/>
      <c r="HH1143" s="157"/>
      <c r="HI1143" s="157"/>
      <c r="HJ1143" s="157"/>
      <c r="HK1143" s="157"/>
      <c r="HL1143" s="157"/>
      <c r="HM1143" s="157"/>
      <c r="HN1143" s="157"/>
      <c r="HO1143" s="157"/>
      <c r="HP1143" s="157"/>
      <c r="HQ1143" s="157"/>
      <c r="HR1143" s="157"/>
      <c r="HS1143" s="157"/>
      <c r="HT1143" s="157"/>
      <c r="HU1143" s="157"/>
      <c r="HV1143" s="157"/>
      <c r="HW1143" s="157"/>
      <c r="HX1143" s="157"/>
      <c r="HY1143" s="42"/>
      <c r="HZ1143" s="42"/>
      <c r="IA1143" s="148">
        <f t="shared" si="1292"/>
        <v>15</v>
      </c>
      <c r="IB1143" s="148">
        <f t="shared" si="1293"/>
        <v>15</v>
      </c>
      <c r="IC1143" s="148">
        <f t="shared" si="1294"/>
        <v>15</v>
      </c>
      <c r="ID1143" s="148">
        <f t="shared" si="1295"/>
        <v>15</v>
      </c>
      <c r="IE1143" s="148">
        <f t="shared" si="1296"/>
        <v>15</v>
      </c>
      <c r="IH1143">
        <f t="shared" si="1302"/>
        <v>14.839826300521453</v>
      </c>
      <c r="II1143">
        <f t="shared" si="1303"/>
        <v>14.726663581839862</v>
      </c>
      <c r="IJ1143">
        <f t="shared" si="1304"/>
        <v>14.64657673210059</v>
      </c>
      <c r="IK1143">
        <f t="shared" si="1305"/>
        <v>14.590043424869638</v>
      </c>
      <c r="IL1143">
        <f t="shared" si="1306"/>
        <v>14.590043424869638</v>
      </c>
      <c r="IN1143" s="42">
        <f t="shared" si="1297"/>
        <v>1.0678246631903103E-2</v>
      </c>
      <c r="IO1143" s="42">
        <f t="shared" si="1298"/>
        <v>1.8222427877342538E-2</v>
      </c>
      <c r="IP1143" s="42">
        <f t="shared" si="1299"/>
        <v>2.356155119329403E-2</v>
      </c>
      <c r="IQ1143" s="42">
        <f t="shared" si="1300"/>
        <v>2.7330438342024147E-2</v>
      </c>
      <c r="IR1143" s="42">
        <f t="shared" si="1301"/>
        <v>2.7330438342024147E-2</v>
      </c>
      <c r="IT1143" s="9">
        <f t="shared" si="1344"/>
        <v>0</v>
      </c>
      <c r="IU1143" s="9">
        <f t="shared" si="1345"/>
        <v>0</v>
      </c>
      <c r="IV1143" s="9">
        <f t="shared" si="1346"/>
        <v>0</v>
      </c>
      <c r="IW1143" s="9">
        <f t="shared" si="1347"/>
        <v>0</v>
      </c>
      <c r="IX1143" s="9">
        <f t="shared" si="1348"/>
        <v>0</v>
      </c>
    </row>
    <row r="1144" spans="1:258" ht="15.75" hidden="1" thickBot="1" x14ac:dyDescent="0.3">
      <c r="A1144">
        <v>8</v>
      </c>
      <c r="B1144" t="s">
        <v>681</v>
      </c>
      <c r="C1144" t="s">
        <v>314</v>
      </c>
      <c r="D1144" t="s">
        <v>288</v>
      </c>
      <c r="E1144" t="s">
        <v>682</v>
      </c>
      <c r="F1144" t="s">
        <v>290</v>
      </c>
      <c r="G1144" t="s">
        <v>256</v>
      </c>
      <c r="H1144">
        <v>8</v>
      </c>
      <c r="K1144">
        <v>1</v>
      </c>
      <c r="L1144">
        <v>7</v>
      </c>
      <c r="S1144">
        <v>4</v>
      </c>
      <c r="T1144">
        <v>4</v>
      </c>
      <c r="Y1144">
        <v>8</v>
      </c>
      <c r="AB1144">
        <v>2</v>
      </c>
      <c r="AE1144">
        <v>1</v>
      </c>
      <c r="AH1144">
        <v>5</v>
      </c>
      <c r="AT1144">
        <v>8</v>
      </c>
      <c r="AU1144">
        <v>0</v>
      </c>
      <c r="AV1144">
        <v>8</v>
      </c>
      <c r="AW1144">
        <v>0</v>
      </c>
      <c r="AX1144">
        <v>0</v>
      </c>
      <c r="BB1144">
        <f t="shared" si="1319"/>
        <v>8</v>
      </c>
      <c r="BD1144">
        <f t="shared" si="1320"/>
        <v>8</v>
      </c>
      <c r="BE1144">
        <f t="shared" si="1321"/>
        <v>8</v>
      </c>
      <c r="BF1144">
        <f t="shared" si="1322"/>
        <v>8</v>
      </c>
      <c r="BH1144">
        <f t="shared" si="1323"/>
        <v>0</v>
      </c>
      <c r="BK1144" s="45">
        <f>IF(G1144="MEA",'[1]Net Hire Rate'!$E$7,IF(G1144="AMR",'[1]Net Hire Rate'!$F$7,IF(G1144="EUR",'[1]Net Hire Rate'!$G$7,IF(G1144="APAC",'[1]Net Hire Rate'!$H$7,0))))</f>
        <v>1.6761041902604757E-3</v>
      </c>
      <c r="BL1144" s="45">
        <f>IF(G1144="MEA",'[1]Net Hire Rate'!$E$8,IF(G1144="AMR",'[1]Net Hire Rate'!$F$8,IF(G1144="EUR",'[1]Net Hire Rate'!$G$8,IF(G1144="APAC",'[1]Net Hire Rate'!$H$8,0))))</f>
        <v>1.6761041902604757E-3</v>
      </c>
      <c r="BM1144" s="45">
        <f>IF(G1144="MEA",'[1]Net Hire Rate'!$E$9,IF(G1144="AMR",'[1]Net Hire Rate'!$F$9,IF(G1144="EUR",'[1]Net Hire Rate'!$G$9,IF(G1144="APAC",'[1]Net Hire Rate'!$H$9,0))))</f>
        <v>1.6761041902604757E-3</v>
      </c>
      <c r="BN1144" s="45">
        <f>IF(G1144="MEA",'[1]Net Hire Rate'!$E$10,IF(G1144="AMR",'[1]Net Hire Rate'!$F$10,IF(G1144="EUR",'[1]Net Hire Rate'!$G$10,IF(G1144="APAC",'[1]Net Hire Rate'!$H$10,0))))</f>
        <v>1.6761041902604757E-3</v>
      </c>
      <c r="BO1144" s="45">
        <f>IF(G1144="MEA",'[1]Net Hire Rate'!$E$11,IF(G1144="AMR",'[1]Net Hire Rate'!$F$11,IF(G1144="EUR",'[1]Net Hire Rate'!$G$11,IF(G1144="APAC",'[1]Net Hire Rate'!$H$11,0))))</f>
        <v>1.6761041902604757E-3</v>
      </c>
      <c r="BP1144" s="45">
        <f>IF(G1144="MEA",'[1]Net Hire Rate'!$E$12,IF(G1144="AMR",'[1]Net Hire Rate'!$F$12,IF(G1144="EUR",'[1]Net Hire Rate'!$G$12,IF(G1144="APAC",'[1]Net Hire Rate'!$H$12,0))))</f>
        <v>1.6761041902604757E-3</v>
      </c>
      <c r="BQ1144" s="147">
        <f t="shared" si="1324"/>
        <v>8</v>
      </c>
      <c r="BR1144" s="147">
        <f t="shared" si="1307"/>
        <v>8</v>
      </c>
      <c r="BS1144" s="147">
        <f t="shared" si="1325"/>
        <v>8.0134088335220834</v>
      </c>
      <c r="BT1144" s="148">
        <f t="shared" si="1308"/>
        <v>8.0134088335220834</v>
      </c>
      <c r="BU1144" s="149">
        <f t="shared" si="1326"/>
        <v>8.0268401416462201</v>
      </c>
      <c r="BV1144" s="148">
        <f t="shared" si="1309"/>
        <v>8.0268401416462201</v>
      </c>
      <c r="BW1144" s="148">
        <f t="shared" si="1327"/>
        <v>8.0402939620421847</v>
      </c>
      <c r="BX1144" s="148">
        <f t="shared" si="1310"/>
        <v>8.0402939620421847</v>
      </c>
      <c r="BY1144" s="148">
        <f t="shared" si="1328"/>
        <v>8.0537703324428893</v>
      </c>
      <c r="BZ1144" s="148">
        <f t="shared" si="1311"/>
        <v>8.0537703324428893</v>
      </c>
      <c r="CA1144" s="148">
        <f t="shared" si="1329"/>
        <v>8.0672692906444912</v>
      </c>
      <c r="CB1144" s="148">
        <f t="shared" si="1312"/>
        <v>8.0672692906444912</v>
      </c>
      <c r="CC1144" s="148"/>
      <c r="CD1144" s="38"/>
      <c r="CE1144" s="38"/>
      <c r="CF1144" s="38"/>
      <c r="CG1144" s="38"/>
      <c r="CH1144" s="38"/>
      <c r="CI1144" s="38"/>
      <c r="CJ1144" s="38"/>
      <c r="CK1144" s="41"/>
      <c r="CL1144" s="41"/>
      <c r="CM1144" s="40"/>
      <c r="CN1144" s="41"/>
      <c r="CO1144" s="41"/>
      <c r="CP1144" s="41"/>
      <c r="CQ1144" s="41"/>
      <c r="CR1144" s="41"/>
      <c r="CS1144" s="41"/>
      <c r="CT1144" s="41"/>
      <c r="CU1144" s="40"/>
      <c r="CV1144" s="41"/>
      <c r="CW1144" s="41"/>
      <c r="CX1144" s="41"/>
      <c r="CY1144" s="41"/>
      <c r="CZ1144" s="41"/>
      <c r="DA1144" s="41"/>
      <c r="DB1144" s="41"/>
      <c r="DC1144" s="40"/>
      <c r="DD1144" s="41"/>
      <c r="DE1144" s="41"/>
      <c r="DF1144" s="41"/>
      <c r="DG1144" s="41"/>
      <c r="DH1144" s="41"/>
      <c r="DI1144" s="41"/>
      <c r="DJ1144" s="41"/>
      <c r="DK1144" s="40"/>
      <c r="DL1144" s="41"/>
      <c r="DM1144" s="41"/>
      <c r="DN1144" s="41"/>
      <c r="DO1144" s="41"/>
      <c r="DP1144" s="41"/>
      <c r="DQ1144" s="41"/>
      <c r="DR1144" s="15"/>
      <c r="DS1144" s="151">
        <f t="shared" si="1313"/>
        <v>8</v>
      </c>
      <c r="DT1144" s="152">
        <f t="shared" si="1314"/>
        <v>0</v>
      </c>
      <c r="DU1144" s="7">
        <f t="shared" si="1315"/>
        <v>0</v>
      </c>
      <c r="DV1144" s="7">
        <f t="shared" si="1316"/>
        <v>0</v>
      </c>
      <c r="DW1144">
        <f t="shared" si="1317"/>
        <v>0</v>
      </c>
      <c r="DX1144">
        <f t="shared" si="1318"/>
        <v>0</v>
      </c>
      <c r="DZ1144">
        <f t="shared" si="1330"/>
        <v>8</v>
      </c>
      <c r="EA1144">
        <f t="shared" si="1331"/>
        <v>8</v>
      </c>
      <c r="EB1144">
        <f t="shared" si="1332"/>
        <v>8</v>
      </c>
      <c r="EC1144">
        <f t="shared" si="1333"/>
        <v>8</v>
      </c>
      <c r="ED1144">
        <f t="shared" si="1334"/>
        <v>8</v>
      </c>
      <c r="EE1144">
        <f t="shared" si="1335"/>
        <v>8</v>
      </c>
      <c r="EG1144">
        <f t="shared" si="1336"/>
        <v>8</v>
      </c>
      <c r="EH1144">
        <f t="shared" si="1337"/>
        <v>8</v>
      </c>
      <c r="EI1144">
        <f t="shared" si="1338"/>
        <v>8</v>
      </c>
      <c r="EJ1144">
        <f t="shared" si="1339"/>
        <v>8</v>
      </c>
      <c r="EK1144">
        <f t="shared" si="1340"/>
        <v>8</v>
      </c>
      <c r="EM1144">
        <f>IF($EM$9='[1]L&amp;D Numbers'!$E$6,'[1]L&amp;D Numbers'!$E$7)</f>
        <v>350</v>
      </c>
      <c r="EN1144">
        <f>IF($EN$9='[1]L&amp;D Numbers'!$F$6,'[1]L&amp;D Numbers'!$F$7)</f>
        <v>2000</v>
      </c>
      <c r="EO1144">
        <f>IF($EO$9='[1]L&amp;D Numbers'!$G$6,'[1]L&amp;D Numbers'!$G$7)</f>
        <v>2000</v>
      </c>
      <c r="EP1144">
        <f>IF($EP$9='[1]L&amp;D Numbers'!$H$6,'[1]L&amp;D Numbers'!$H$7)</f>
        <v>2000</v>
      </c>
      <c r="EQ1144">
        <f>IF($EQ$9='[1]L&amp;D Numbers'!$I$6,'[1]L&amp;D Numbers'!$I$7)</f>
        <v>2000</v>
      </c>
      <c r="ER1144">
        <f>IF($ER$9='[1]L&amp;D Numbers'!$J$6,'[1]L&amp;D Numbers'!$J$7)</f>
        <v>0</v>
      </c>
      <c r="ET1144" s="45">
        <f>'[1]L&amp;D Master'!$E$10</f>
        <v>1.0678246631903041E-2</v>
      </c>
      <c r="EU1144" s="45">
        <f>ET1144+'[1]L&amp;D Master'!$F$10</f>
        <v>1.8222427877342538E-2</v>
      </c>
      <c r="EV1144" s="45">
        <f>EU1144+'[1]L&amp;D Master'!$G$10</f>
        <v>2.3561551193294058E-2</v>
      </c>
      <c r="EW1144" s="45">
        <f>EV1144+'[1]L&amp;D Master'!$H$10</f>
        <v>2.7330438342024234E-2</v>
      </c>
      <c r="EX1144" s="45">
        <f>EW1144+'[1]L&amp;D Master'!$I$10</f>
        <v>2.9999999999999995E-2</v>
      </c>
      <c r="EY1144" s="45"/>
      <c r="EZ1144" s="45">
        <f t="shared" si="1341"/>
        <v>1.0678246631903041E-2</v>
      </c>
      <c r="FA1144" s="45">
        <f t="shared" si="1342"/>
        <v>1.8222427877342538E-2</v>
      </c>
      <c r="FB1144" s="45">
        <f t="shared" si="1342"/>
        <v>2.3561551193294058E-2</v>
      </c>
      <c r="FC1144" s="45">
        <f t="shared" si="1342"/>
        <v>2.7330438342024234E-2</v>
      </c>
      <c r="FD1144" s="45">
        <f t="shared" si="1342"/>
        <v>2.7330438342024234E-2</v>
      </c>
      <c r="FE1144" s="45"/>
      <c r="FF1144">
        <f t="shared" si="1287"/>
        <v>7.9145740269447753</v>
      </c>
      <c r="FG1144">
        <f t="shared" si="1288"/>
        <v>7.8542205769812599</v>
      </c>
      <c r="FH1144">
        <f t="shared" si="1289"/>
        <v>7.8115075904536475</v>
      </c>
      <c r="FI1144">
        <f t="shared" si="1290"/>
        <v>7.7813564932638064</v>
      </c>
      <c r="FJ1144">
        <f t="shared" si="1291"/>
        <v>7.7813564932638064</v>
      </c>
      <c r="FL1144" s="34" t="s">
        <v>261</v>
      </c>
      <c r="FM1144" s="34">
        <v>2020</v>
      </c>
      <c r="FN1144" s="34"/>
      <c r="FO1144" s="172">
        <v>0.312</v>
      </c>
      <c r="FP1144" s="166">
        <v>0.66</v>
      </c>
      <c r="FQ1144" s="153">
        <f t="shared" si="1343"/>
        <v>0.16500000000000001</v>
      </c>
      <c r="FR1144" s="153"/>
      <c r="FS1144" s="42"/>
      <c r="FT1144" s="42"/>
      <c r="FU1144" s="42"/>
      <c r="FV1144" s="42"/>
      <c r="FW1144" s="42"/>
      <c r="FX1144" s="42"/>
      <c r="FY1144" s="42"/>
      <c r="FZ1144" s="42"/>
      <c r="GA1144" s="42"/>
      <c r="GB1144" s="42"/>
      <c r="GC1144" s="42"/>
      <c r="GD1144" s="42"/>
      <c r="GE1144" s="42"/>
      <c r="GF1144" s="42"/>
      <c r="GG1144" s="42"/>
      <c r="GH1144" s="42"/>
      <c r="GI1144" s="42"/>
      <c r="GJ1144" s="42"/>
      <c r="GK1144" s="42"/>
      <c r="GL1144" s="42"/>
      <c r="GM1144" s="45"/>
      <c r="GN1144" s="45"/>
      <c r="GO1144" s="45"/>
      <c r="GP1144" s="45"/>
      <c r="GQ1144" s="154">
        <f>'[1]Automation Master'!$B$10*FQ1144*FO1144</f>
        <v>1.1446684498582463E-3</v>
      </c>
      <c r="GR1144" s="155">
        <f>'[1]Automation Master'!$B$11*FO1144*FQ1144+GQ1144</f>
        <v>2.2893368997164926E-3</v>
      </c>
      <c r="GS1144" s="155">
        <f>'[1]Automation Master'!$B$12*FO1144*FQ1144+GR1144</f>
        <v>3.4340053495747389E-3</v>
      </c>
      <c r="GT1144" s="155">
        <f>'[1]Automation Master'!$B$13*FO1144*FQ1144+GS1144</f>
        <v>4.5786737994329852E-3</v>
      </c>
      <c r="GU1144" s="155">
        <f>'[1]Automation Master'!$C$10*FO1144*FQ1144+GT1144</f>
        <v>6.1975221984115411E-3</v>
      </c>
      <c r="GV1144" s="155">
        <f>'[1]Automation Master'!$C$11*FO1144*FQ1144+GU1144</f>
        <v>7.816370597390097E-3</v>
      </c>
      <c r="GW1144" s="155">
        <f>'[1]Automation Master'!$C$12*FO1144*FQ1144+GV1144</f>
        <v>9.4352189963686529E-3</v>
      </c>
      <c r="GX1144" s="155">
        <f>'[1]Automation Master'!$C$13*FO1144*FQ1144+GW1144</f>
        <v>1.1054067395347209E-2</v>
      </c>
      <c r="GY1144" s="155">
        <f>'[1]Automation Master'!$D$10*FO1144*FQ1144+GX1144</f>
        <v>1.33435252197504E-2</v>
      </c>
      <c r="GZ1144" s="155">
        <f>'[1]Automation Master'!$D$11*FO1144*FQ1144+GY1144</f>
        <v>1.563298304415359E-2</v>
      </c>
      <c r="HA1144" s="155">
        <f>'[1]Automation Master'!$D$12*FO1144*FQ1144+GZ1144</f>
        <v>1.792244086855678E-2</v>
      </c>
      <c r="HB1144" s="155">
        <f>'[1]Automation Master'!$D$13*FO1144*FQ1144+HA1144</f>
        <v>2.021189869295997E-2</v>
      </c>
      <c r="HC1144" s="155">
        <f>'[1]Automation Master'!$E$10*FO1144*FQ1144+HB1144</f>
        <v>2.3449766508765509E-2</v>
      </c>
      <c r="HD1144" s="155">
        <f>'[1]Automation Master'!$E$11*FO1144*FQ1144+HC1144</f>
        <v>2.6687634324571049E-2</v>
      </c>
      <c r="HE1144" s="155">
        <f>'[1]Automation Master'!$E$12*FO1144*FQ1144+HD1144</f>
        <v>2.9925502140376588E-2</v>
      </c>
      <c r="HF1144" s="155">
        <f>'[1]Automation Master'!$E$13*FO1144*FQ1144+HE1144</f>
        <v>3.3163369956182132E-2</v>
      </c>
      <c r="HG1144" s="173">
        <f>'[1]Automation Master'!$F$10*FO1144*FQ1144+HF1144</f>
        <v>3.7742527467136598E-2</v>
      </c>
      <c r="HH1144" s="173">
        <f>'[1]Automation Master'!$F$11*FO1144*FQ1144+HG1144</f>
        <v>4.2321684978091065E-2</v>
      </c>
      <c r="HI1144" s="173">
        <f>'[1]Automation Master'!$F$12*FO1144*FQ1144+HH1144</f>
        <v>4.6900842489045531E-2</v>
      </c>
      <c r="HJ1144" s="174">
        <f>'[1]Automation Master'!$F$13*FO1144*FQ1144+HI1144</f>
        <v>5.1479999999999998E-2</v>
      </c>
      <c r="HK1144" s="157"/>
      <c r="HL1144" s="157"/>
      <c r="HM1144" s="157"/>
      <c r="HN1144" s="157"/>
      <c r="HO1144" s="157"/>
      <c r="HP1144" s="157"/>
      <c r="HQ1144" s="157"/>
      <c r="HR1144" s="157"/>
      <c r="HS1144" s="157"/>
      <c r="HT1144" s="157"/>
      <c r="HU1144" s="157"/>
      <c r="HV1144" s="157"/>
      <c r="HW1144" s="157"/>
      <c r="HX1144" s="157"/>
      <c r="HY1144" s="42"/>
      <c r="HZ1144" s="42"/>
      <c r="IA1144" s="148">
        <f t="shared" si="1292"/>
        <v>8</v>
      </c>
      <c r="IB1144" s="148">
        <f t="shared" si="1293"/>
        <v>7.963370609604536</v>
      </c>
      <c r="IC1144" s="148">
        <f t="shared" si="1294"/>
        <v>7.9115674608372224</v>
      </c>
      <c r="ID1144" s="148">
        <f t="shared" si="1295"/>
        <v>7.8383048104563207</v>
      </c>
      <c r="IE1144" s="148">
        <f t="shared" si="1296"/>
        <v>7.7346930403505425</v>
      </c>
      <c r="IH1144">
        <f>(EA1144)*(1-GT1144)*(1-EZ1144)</f>
        <v>7.8783357742139302</v>
      </c>
      <c r="II1144">
        <f>(EB1144)*(1-GX1144)*(1-FA1144)</f>
        <v>7.767399493385386</v>
      </c>
      <c r="IJ1144">
        <f>(EC1144)*(1-HB1144)*(1-FB1144)</f>
        <v>7.6536221903961108</v>
      </c>
      <c r="IK1144">
        <f>(ED1144)*(1-HF1144)*(1-FC1144)</f>
        <v>7.5233004891167585</v>
      </c>
      <c r="IL1144">
        <f>(EE1144)*(1-HJ1144)*(1-FD1144)</f>
        <v>7.3807722609905859</v>
      </c>
      <c r="IN1144" s="42">
        <f t="shared" si="1297"/>
        <v>1.5208028223258729E-2</v>
      </c>
      <c r="IO1144" s="42">
        <f t="shared" si="1298"/>
        <v>2.9075063326826744E-2</v>
      </c>
      <c r="IP1144" s="42">
        <f t="shared" si="1299"/>
        <v>4.329722620048615E-2</v>
      </c>
      <c r="IQ1144" s="42">
        <f t="shared" si="1300"/>
        <v>5.9587438860405184E-2</v>
      </c>
      <c r="IR1144" s="42">
        <f t="shared" si="1301"/>
        <v>7.740346737617676E-2</v>
      </c>
      <c r="IT1144" s="9">
        <f t="shared" si="1344"/>
        <v>0</v>
      </c>
      <c r="IU1144" s="9">
        <f t="shared" si="1345"/>
        <v>4.5786737994329852E-3</v>
      </c>
      <c r="IV1144" s="9">
        <f t="shared" si="1346"/>
        <v>1.1054067395347209E-2</v>
      </c>
      <c r="IW1144" s="9">
        <f t="shared" si="1347"/>
        <v>2.021189869295997E-2</v>
      </c>
      <c r="IX1144" s="9">
        <f t="shared" si="1348"/>
        <v>3.3163369956182132E-2</v>
      </c>
    </row>
    <row r="1145" spans="1:258" ht="15.75" hidden="1" thickBot="1" x14ac:dyDescent="0.3">
      <c r="A1145">
        <v>57</v>
      </c>
      <c r="B1145" t="s">
        <v>681</v>
      </c>
      <c r="C1145" t="s">
        <v>306</v>
      </c>
      <c r="D1145" t="s">
        <v>288</v>
      </c>
      <c r="E1145" t="s">
        <v>682</v>
      </c>
      <c r="F1145" t="s">
        <v>290</v>
      </c>
      <c r="G1145" t="s">
        <v>256</v>
      </c>
      <c r="H1145">
        <v>37</v>
      </c>
      <c r="I1145">
        <v>20</v>
      </c>
      <c r="K1145">
        <v>1</v>
      </c>
      <c r="L1145">
        <v>36</v>
      </c>
      <c r="M1145">
        <v>20</v>
      </c>
      <c r="S1145">
        <v>2</v>
      </c>
      <c r="T1145">
        <v>33</v>
      </c>
      <c r="U1145">
        <v>2</v>
      </c>
      <c r="X1145">
        <v>20</v>
      </c>
      <c r="Y1145">
        <v>37</v>
      </c>
      <c r="AA1145">
        <v>20</v>
      </c>
      <c r="AB1145">
        <v>2</v>
      </c>
      <c r="AF1145">
        <v>1</v>
      </c>
      <c r="AH1145">
        <v>29</v>
      </c>
      <c r="AJ1145">
        <v>1</v>
      </c>
      <c r="AL1145">
        <v>24</v>
      </c>
      <c r="AT1145">
        <v>57</v>
      </c>
      <c r="AU1145">
        <v>57</v>
      </c>
      <c r="AV1145">
        <v>0</v>
      </c>
      <c r="AW1145">
        <v>0</v>
      </c>
      <c r="AX1145">
        <v>0</v>
      </c>
      <c r="BB1145">
        <f t="shared" si="1319"/>
        <v>57</v>
      </c>
      <c r="BD1145">
        <f t="shared" si="1320"/>
        <v>57</v>
      </c>
      <c r="BE1145">
        <f t="shared" si="1321"/>
        <v>57</v>
      </c>
      <c r="BF1145">
        <f t="shared" si="1322"/>
        <v>57</v>
      </c>
      <c r="BH1145">
        <f t="shared" si="1323"/>
        <v>0</v>
      </c>
      <c r="BK1145" s="45">
        <f>IF(G1145="MEA",'[1]Net Hire Rate'!$E$7,IF(G1145="AMR",'[1]Net Hire Rate'!$F$7,IF(G1145="EUR",'[1]Net Hire Rate'!$G$7,IF(G1145="APAC",'[1]Net Hire Rate'!$H$7,0))))</f>
        <v>1.6761041902604757E-3</v>
      </c>
      <c r="BL1145" s="45">
        <f>IF(G1145="MEA",'[1]Net Hire Rate'!$E$8,IF(G1145="AMR",'[1]Net Hire Rate'!$F$8,IF(G1145="EUR",'[1]Net Hire Rate'!$G$8,IF(G1145="APAC",'[1]Net Hire Rate'!$H$8,0))))</f>
        <v>1.6761041902604757E-3</v>
      </c>
      <c r="BM1145" s="45">
        <f>IF(G1145="MEA",'[1]Net Hire Rate'!$E$9,IF(G1145="AMR",'[1]Net Hire Rate'!$F$9,IF(G1145="EUR",'[1]Net Hire Rate'!$G$9,IF(G1145="APAC",'[1]Net Hire Rate'!$H$9,0))))</f>
        <v>1.6761041902604757E-3</v>
      </c>
      <c r="BN1145" s="45">
        <f>IF(G1145="MEA",'[1]Net Hire Rate'!$E$10,IF(G1145="AMR",'[1]Net Hire Rate'!$F$10,IF(G1145="EUR",'[1]Net Hire Rate'!$G$10,IF(G1145="APAC",'[1]Net Hire Rate'!$H$10,0))))</f>
        <v>1.6761041902604757E-3</v>
      </c>
      <c r="BO1145" s="45">
        <f>IF(G1145="MEA",'[1]Net Hire Rate'!$E$11,IF(G1145="AMR",'[1]Net Hire Rate'!$F$11,IF(G1145="EUR",'[1]Net Hire Rate'!$G$11,IF(G1145="APAC",'[1]Net Hire Rate'!$H$11,0))))</f>
        <v>1.6761041902604757E-3</v>
      </c>
      <c r="BP1145" s="45">
        <f>IF(G1145="MEA",'[1]Net Hire Rate'!$E$12,IF(G1145="AMR",'[1]Net Hire Rate'!$F$12,IF(G1145="EUR",'[1]Net Hire Rate'!$G$12,IF(G1145="APAC",'[1]Net Hire Rate'!$H$12,0))))</f>
        <v>1.6761041902604757E-3</v>
      </c>
      <c r="BQ1145" s="147">
        <f t="shared" si="1324"/>
        <v>57</v>
      </c>
      <c r="BR1145" s="147">
        <f t="shared" si="1307"/>
        <v>57</v>
      </c>
      <c r="BS1145" s="147">
        <f t="shared" si="1325"/>
        <v>57.095537938844842</v>
      </c>
      <c r="BT1145" s="148">
        <f t="shared" si="1308"/>
        <v>57.095537938844842</v>
      </c>
      <c r="BU1145" s="149">
        <f t="shared" si="1326"/>
        <v>57.191236009229314</v>
      </c>
      <c r="BV1145" s="148">
        <f t="shared" si="1309"/>
        <v>57.191236009229314</v>
      </c>
      <c r="BW1145" s="148">
        <f t="shared" si="1327"/>
        <v>57.287094479550554</v>
      </c>
      <c r="BX1145" s="148">
        <f t="shared" si="1310"/>
        <v>57.287094479550554</v>
      </c>
      <c r="BY1145" s="148">
        <f t="shared" si="1328"/>
        <v>57.383113618655571</v>
      </c>
      <c r="BZ1145" s="148">
        <f t="shared" si="1311"/>
        <v>57.383113618655571</v>
      </c>
      <c r="CA1145" s="148">
        <f t="shared" si="1329"/>
        <v>57.479293695841989</v>
      </c>
      <c r="CB1145" s="148">
        <f t="shared" si="1312"/>
        <v>57.479293695841989</v>
      </c>
      <c r="CC1145" s="148"/>
      <c r="CD1145" s="38"/>
      <c r="CE1145" s="38"/>
      <c r="CF1145" s="38"/>
      <c r="CG1145" s="38"/>
      <c r="CH1145" s="38"/>
      <c r="CI1145" s="38"/>
      <c r="CJ1145" s="38"/>
      <c r="CK1145" s="41"/>
      <c r="CL1145" s="41"/>
      <c r="CM1145" s="40"/>
      <c r="CN1145" s="41"/>
      <c r="CO1145" s="41"/>
      <c r="CP1145" s="41"/>
      <c r="CQ1145" s="41"/>
      <c r="CR1145" s="41"/>
      <c r="CS1145" s="41"/>
      <c r="CT1145" s="41"/>
      <c r="CU1145" s="40"/>
      <c r="CV1145" s="41"/>
      <c r="CW1145" s="41"/>
      <c r="CX1145" s="41"/>
      <c r="CY1145" s="41"/>
      <c r="CZ1145" s="41"/>
      <c r="DA1145" s="41"/>
      <c r="DB1145" s="41"/>
      <c r="DC1145" s="40"/>
      <c r="DD1145" s="41"/>
      <c r="DE1145" s="41"/>
      <c r="DF1145" s="41"/>
      <c r="DG1145" s="41"/>
      <c r="DH1145" s="41"/>
      <c r="DI1145" s="41"/>
      <c r="DJ1145" s="41"/>
      <c r="DK1145" s="40"/>
      <c r="DL1145" s="41"/>
      <c r="DM1145" s="41"/>
      <c r="DN1145" s="41"/>
      <c r="DO1145" s="41"/>
      <c r="DP1145" s="41"/>
      <c r="DQ1145" s="41"/>
      <c r="DR1145" s="15"/>
      <c r="DS1145" s="151">
        <f t="shared" si="1313"/>
        <v>57</v>
      </c>
      <c r="DT1145" s="152">
        <f t="shared" si="1314"/>
        <v>0</v>
      </c>
      <c r="DU1145" s="7">
        <f t="shared" si="1315"/>
        <v>0</v>
      </c>
      <c r="DV1145" s="7">
        <f t="shared" si="1316"/>
        <v>0</v>
      </c>
      <c r="DW1145">
        <f t="shared" si="1317"/>
        <v>0</v>
      </c>
      <c r="DX1145">
        <f t="shared" si="1318"/>
        <v>0</v>
      </c>
      <c r="DZ1145">
        <f t="shared" si="1330"/>
        <v>57</v>
      </c>
      <c r="EA1145">
        <f t="shared" si="1331"/>
        <v>57</v>
      </c>
      <c r="EB1145">
        <f t="shared" si="1332"/>
        <v>57</v>
      </c>
      <c r="EC1145">
        <f t="shared" si="1333"/>
        <v>57</v>
      </c>
      <c r="ED1145">
        <f t="shared" si="1334"/>
        <v>57</v>
      </c>
      <c r="EE1145">
        <f t="shared" si="1335"/>
        <v>57</v>
      </c>
      <c r="EG1145">
        <f t="shared" si="1336"/>
        <v>57</v>
      </c>
      <c r="EH1145">
        <f t="shared" si="1337"/>
        <v>57</v>
      </c>
      <c r="EI1145">
        <f t="shared" si="1338"/>
        <v>57</v>
      </c>
      <c r="EJ1145">
        <f t="shared" si="1339"/>
        <v>57</v>
      </c>
      <c r="EK1145">
        <f t="shared" si="1340"/>
        <v>57</v>
      </c>
      <c r="EM1145">
        <f>IF($EM$9='[1]L&amp;D Numbers'!$E$6,'[1]L&amp;D Numbers'!$E$7)</f>
        <v>350</v>
      </c>
      <c r="EN1145">
        <f>IF($EN$9='[1]L&amp;D Numbers'!$F$6,'[1]L&amp;D Numbers'!$F$7)</f>
        <v>2000</v>
      </c>
      <c r="EO1145">
        <f>IF($EO$9='[1]L&amp;D Numbers'!$G$6,'[1]L&amp;D Numbers'!$G$7)</f>
        <v>2000</v>
      </c>
      <c r="EP1145">
        <f>IF($EP$9='[1]L&amp;D Numbers'!$H$6,'[1]L&amp;D Numbers'!$H$7)</f>
        <v>2000</v>
      </c>
      <c r="EQ1145">
        <f>IF($EQ$9='[1]L&amp;D Numbers'!$I$6,'[1]L&amp;D Numbers'!$I$7)</f>
        <v>2000</v>
      </c>
      <c r="ER1145">
        <f>IF($ER$9='[1]L&amp;D Numbers'!$J$6,'[1]L&amp;D Numbers'!$J$7)</f>
        <v>0</v>
      </c>
      <c r="ET1145" s="45">
        <f>'[1]L&amp;D Master'!$E$10</f>
        <v>1.0678246631903041E-2</v>
      </c>
      <c r="EU1145" s="45">
        <f>ET1145+'[1]L&amp;D Master'!$F$10</f>
        <v>1.8222427877342538E-2</v>
      </c>
      <c r="EV1145" s="45">
        <f>EU1145+'[1]L&amp;D Master'!$G$10</f>
        <v>2.3561551193294058E-2</v>
      </c>
      <c r="EW1145" s="45">
        <f>EV1145+'[1]L&amp;D Master'!$H$10</f>
        <v>2.7330438342024234E-2</v>
      </c>
      <c r="EX1145" s="45">
        <f>EW1145+'[1]L&amp;D Master'!$I$10</f>
        <v>2.9999999999999995E-2</v>
      </c>
      <c r="EY1145" s="45"/>
      <c r="EZ1145" s="45">
        <f t="shared" si="1341"/>
        <v>1.0678246631903041E-2</v>
      </c>
      <c r="FA1145" s="45">
        <f t="shared" si="1342"/>
        <v>1.8222427877342538E-2</v>
      </c>
      <c r="FB1145" s="45">
        <f t="shared" si="1342"/>
        <v>2.3561551193294058E-2</v>
      </c>
      <c r="FC1145" s="45">
        <f t="shared" si="1342"/>
        <v>2.7330438342024234E-2</v>
      </c>
      <c r="FD1145" s="45">
        <f t="shared" si="1342"/>
        <v>2.7330438342024234E-2</v>
      </c>
      <c r="FE1145" s="45"/>
      <c r="FF1145">
        <f t="shared" ref="FF1145:FF1211" si="1349">EA1145*(1-EZ1145)</f>
        <v>56.391339941981521</v>
      </c>
      <c r="FG1145">
        <f t="shared" ref="FG1145:FG1211" si="1350">EB1145*(1-FA1145)</f>
        <v>55.961321610991476</v>
      </c>
      <c r="FH1145">
        <f t="shared" ref="FH1145:FH1211" si="1351">EC1145*(1-FB1145)</f>
        <v>55.65699158198224</v>
      </c>
      <c r="FI1145">
        <f t="shared" ref="FI1145:FI1211" si="1352">ED1145*(1-FC1145)</f>
        <v>55.442165014504617</v>
      </c>
      <c r="FJ1145">
        <f t="shared" ref="FJ1145:FJ1211" si="1353">EE1145*(1-FD1145)</f>
        <v>55.442165014504617</v>
      </c>
      <c r="FL1145" s="34" t="s">
        <v>261</v>
      </c>
      <c r="FM1145" s="34">
        <v>2020</v>
      </c>
      <c r="FN1145" s="34"/>
      <c r="FO1145" s="172">
        <v>0.372</v>
      </c>
      <c r="FP1145" s="166">
        <v>0.66</v>
      </c>
      <c r="FQ1145" s="153">
        <f t="shared" si="1343"/>
        <v>0.16500000000000001</v>
      </c>
      <c r="FR1145" s="153"/>
      <c r="FS1145" s="42"/>
      <c r="FT1145" s="42"/>
      <c r="FU1145" s="42"/>
      <c r="FV1145" s="42"/>
      <c r="FW1145" s="42"/>
      <c r="FX1145" s="42"/>
      <c r="FY1145" s="42"/>
      <c r="FZ1145" s="42"/>
      <c r="GA1145" s="42"/>
      <c r="GB1145" s="42"/>
      <c r="GC1145" s="42"/>
      <c r="GD1145" s="42"/>
      <c r="GE1145" s="42"/>
      <c r="GF1145" s="42"/>
      <c r="GG1145" s="42"/>
      <c r="GH1145" s="42"/>
      <c r="GI1145" s="42"/>
      <c r="GJ1145" s="42"/>
      <c r="GK1145" s="42"/>
      <c r="GL1145" s="42"/>
      <c r="GM1145" s="45"/>
      <c r="GN1145" s="45"/>
      <c r="GO1145" s="45"/>
      <c r="GP1145" s="45"/>
      <c r="GQ1145" s="154">
        <f>'[1]Automation Master'!$B$10*FQ1145*FO1145</f>
        <v>1.364796997907909E-3</v>
      </c>
      <c r="GR1145" s="155">
        <f>'[1]Automation Master'!$B$11*FO1145*FQ1145+GQ1145</f>
        <v>2.729593995815818E-3</v>
      </c>
      <c r="GS1145" s="155">
        <f>'[1]Automation Master'!$B$12*FO1145*FQ1145+GR1145</f>
        <v>4.0943909937237273E-3</v>
      </c>
      <c r="GT1145" s="155">
        <f>'[1]Automation Master'!$B$13*FO1145*FQ1145+GS1145</f>
        <v>5.4591879916316361E-3</v>
      </c>
      <c r="GU1145" s="155">
        <f>'[1]Automation Master'!$C$10*FO1145*FQ1145+GT1145</f>
        <v>7.3893533904137608E-3</v>
      </c>
      <c r="GV1145" s="155">
        <f>'[1]Automation Master'!$C$11*FO1145*FQ1145+GU1145</f>
        <v>9.3195187891958846E-3</v>
      </c>
      <c r="GW1145" s="155">
        <f>'[1]Automation Master'!$C$12*FO1145*FQ1145+GV1145</f>
        <v>1.1249684187978009E-2</v>
      </c>
      <c r="GX1145" s="155">
        <f>'[1]Automation Master'!$C$13*FO1145*FQ1145+GW1145</f>
        <v>1.3179849586760134E-2</v>
      </c>
      <c r="GY1145" s="155">
        <f>'[1]Automation Master'!$D$10*FO1145*FQ1145+GX1145</f>
        <v>1.5909587762010093E-2</v>
      </c>
      <c r="GZ1145" s="155">
        <f>'[1]Automation Master'!$D$11*FO1145*FQ1145+GY1145</f>
        <v>1.8639325937260053E-2</v>
      </c>
      <c r="HA1145" s="155">
        <f>'[1]Automation Master'!$D$12*FO1145*FQ1145+GZ1145</f>
        <v>2.1369064112510012E-2</v>
      </c>
      <c r="HB1145" s="155">
        <f>'[1]Automation Master'!$D$13*FO1145*FQ1145+HA1145</f>
        <v>2.4098802287759971E-2</v>
      </c>
      <c r="HC1145" s="155">
        <f>'[1]Automation Master'!$E$10*FO1145*FQ1145+HB1145</f>
        <v>2.7959336991220423E-2</v>
      </c>
      <c r="HD1145" s="155">
        <f>'[1]Automation Master'!$E$11*FO1145*FQ1145+HC1145</f>
        <v>3.1819871694680875E-2</v>
      </c>
      <c r="HE1145" s="155">
        <f>'[1]Automation Master'!$E$12*FO1145*FQ1145+HD1145</f>
        <v>3.5680406398141323E-2</v>
      </c>
      <c r="HF1145" s="155">
        <f>'[1]Automation Master'!$E$13*FO1145*FQ1145+HE1145</f>
        <v>3.9540941101601779E-2</v>
      </c>
      <c r="HG1145" s="173">
        <f>'[1]Automation Master'!$F$10*FO1145*FQ1145+HF1145</f>
        <v>4.5000705826201332E-2</v>
      </c>
      <c r="HH1145" s="173">
        <f>'[1]Automation Master'!$F$11*FO1145*FQ1145+HG1145</f>
        <v>5.0460470550800884E-2</v>
      </c>
      <c r="HI1145" s="173">
        <f>'[1]Automation Master'!$F$12*FO1145*FQ1145+HH1145</f>
        <v>5.5920235275400437E-2</v>
      </c>
      <c r="HJ1145" s="174">
        <f>'[1]Automation Master'!$F$13*FO1145*FQ1145+HI1145</f>
        <v>6.137999999999999E-2</v>
      </c>
      <c r="HK1145" s="157"/>
      <c r="HL1145" s="157"/>
      <c r="HM1145" s="157"/>
      <c r="HN1145" s="157"/>
      <c r="HO1145" s="157"/>
      <c r="HP1145" s="157"/>
      <c r="HQ1145" s="157"/>
      <c r="HR1145" s="157"/>
      <c r="HS1145" s="157"/>
      <c r="HT1145" s="157"/>
      <c r="HU1145" s="157"/>
      <c r="HV1145" s="157"/>
      <c r="HW1145" s="157"/>
      <c r="HX1145" s="157"/>
      <c r="HY1145" s="42"/>
      <c r="HZ1145" s="42"/>
      <c r="IA1145" s="148">
        <f t="shared" ref="IA1145:IA1211" si="1354">EA1145*(1-GP1145)</f>
        <v>57</v>
      </c>
      <c r="IB1145" s="148">
        <f t="shared" ref="IB1145:IB1211" si="1355">EB1145*(1-GT1145)</f>
        <v>56.688826284477003</v>
      </c>
      <c r="IC1145" s="148">
        <f t="shared" ref="IC1145:IC1211" si="1356">EC1145*(1-GX1145)</f>
        <v>56.248748573554671</v>
      </c>
      <c r="ID1145" s="148">
        <f t="shared" ref="ID1145:ID1211" si="1357">ED1145*(1-HB1145)</f>
        <v>55.626368269597684</v>
      </c>
      <c r="IE1145" s="148">
        <f t="shared" ref="IE1145:IE1211" si="1358">EE1145*(1-HF1145)</f>
        <v>54.746166357208701</v>
      </c>
      <c r="IH1145">
        <f>(EA1145)*(1-GT1145)*(1-EZ1145)</f>
        <v>56.083489016138245</v>
      </c>
      <c r="II1145">
        <f>(EB1145)*(1-GX1145)*(1-FA1145)</f>
        <v>55.223759809482296</v>
      </c>
      <c r="IJ1145">
        <f>(EC1145)*(1-HB1145)*(1-FB1145)</f>
        <v>54.315724745916526</v>
      </c>
      <c r="IK1145">
        <f>(ED1145)*(1-HF1145)*(1-FC1145)</f>
        <v>53.249929633120807</v>
      </c>
      <c r="IL1145">
        <f>(EE1145)*(1-HJ1145)*(1-FD1145)</f>
        <v>52.039124925914329</v>
      </c>
      <c r="IN1145" s="42">
        <f t="shared" ref="IN1145:IN1211" si="1359">IFERROR((EA1145-IH1145)/(EA1145),0)</f>
        <v>1.6079140067750092E-2</v>
      </c>
      <c r="IO1145" s="42">
        <f t="shared" ref="IO1145:IO1211" si="1360">IFERROR((EB1145-II1145)/EB1145,0)</f>
        <v>3.1162108605573759E-2</v>
      </c>
      <c r="IP1145" s="42">
        <f t="shared" ref="IP1145:IP1211" si="1361">IFERROR((EC1145-IJ1145)/EC1145,0)</f>
        <v>4.7092548317253929E-2</v>
      </c>
      <c r="IQ1145" s="42">
        <f t="shared" ref="IQ1145:IQ1211" si="1362">IFERROR((ED1145-IK1145)/ED1145,0)</f>
        <v>6.5790708190863037E-2</v>
      </c>
      <c r="IR1145" s="42">
        <f t="shared" ref="IR1145:IR1211" si="1363">IFERROR((EE1145-IL1145)/EE1145,0)</f>
        <v>8.7032896036590715E-2</v>
      </c>
      <c r="IT1145" s="9">
        <f t="shared" si="1344"/>
        <v>0</v>
      </c>
      <c r="IU1145" s="9">
        <f t="shared" si="1345"/>
        <v>5.4591879916316361E-3</v>
      </c>
      <c r="IV1145" s="9">
        <f t="shared" si="1346"/>
        <v>1.3179849586760134E-2</v>
      </c>
      <c r="IW1145" s="9">
        <f t="shared" si="1347"/>
        <v>2.4098802287759971E-2</v>
      </c>
      <c r="IX1145" s="9">
        <f t="shared" si="1348"/>
        <v>3.9540941101601779E-2</v>
      </c>
    </row>
    <row r="1146" spans="1:258" ht="15.75" hidden="1" thickBot="1" x14ac:dyDescent="0.3">
      <c r="A1146">
        <v>1</v>
      </c>
      <c r="B1146" t="s">
        <v>681</v>
      </c>
      <c r="C1146" t="s">
        <v>323</v>
      </c>
      <c r="D1146" t="s">
        <v>288</v>
      </c>
      <c r="E1146" t="s">
        <v>682</v>
      </c>
      <c r="F1146" t="s">
        <v>290</v>
      </c>
      <c r="G1146" t="s">
        <v>256</v>
      </c>
      <c r="H1146">
        <v>1</v>
      </c>
      <c r="L1146">
        <v>1</v>
      </c>
      <c r="T1146">
        <v>1</v>
      </c>
      <c r="Y1146">
        <v>1</v>
      </c>
      <c r="AH1146">
        <v>1</v>
      </c>
      <c r="AT1146">
        <v>1</v>
      </c>
      <c r="AU1146">
        <v>0</v>
      </c>
      <c r="AV1146">
        <v>1</v>
      </c>
      <c r="AW1146">
        <v>0</v>
      </c>
      <c r="AX1146">
        <v>0</v>
      </c>
      <c r="BB1146">
        <f t="shared" si="1319"/>
        <v>1</v>
      </c>
      <c r="BD1146">
        <f t="shared" si="1320"/>
        <v>1</v>
      </c>
      <c r="BE1146">
        <f t="shared" si="1321"/>
        <v>1</v>
      </c>
      <c r="BF1146">
        <f t="shared" si="1322"/>
        <v>1</v>
      </c>
      <c r="BH1146">
        <f t="shared" si="1323"/>
        <v>0</v>
      </c>
      <c r="BK1146" s="45">
        <f>IF(G1146="MEA",'[1]Net Hire Rate'!$E$7,IF(G1146="AMR",'[1]Net Hire Rate'!$F$7,IF(G1146="EUR",'[1]Net Hire Rate'!$G$7,IF(G1146="APAC",'[1]Net Hire Rate'!$H$7,0))))</f>
        <v>1.6761041902604757E-3</v>
      </c>
      <c r="BL1146" s="45">
        <f>IF(G1146="MEA",'[1]Net Hire Rate'!$E$8,IF(G1146="AMR",'[1]Net Hire Rate'!$F$8,IF(G1146="EUR",'[1]Net Hire Rate'!$G$8,IF(G1146="APAC",'[1]Net Hire Rate'!$H$8,0))))</f>
        <v>1.6761041902604757E-3</v>
      </c>
      <c r="BM1146" s="45">
        <f>IF(G1146="MEA",'[1]Net Hire Rate'!$E$9,IF(G1146="AMR",'[1]Net Hire Rate'!$F$9,IF(G1146="EUR",'[1]Net Hire Rate'!$G$9,IF(G1146="APAC",'[1]Net Hire Rate'!$H$9,0))))</f>
        <v>1.6761041902604757E-3</v>
      </c>
      <c r="BN1146" s="45">
        <f>IF(G1146="MEA",'[1]Net Hire Rate'!$E$10,IF(G1146="AMR",'[1]Net Hire Rate'!$F$10,IF(G1146="EUR",'[1]Net Hire Rate'!$G$10,IF(G1146="APAC",'[1]Net Hire Rate'!$H$10,0))))</f>
        <v>1.6761041902604757E-3</v>
      </c>
      <c r="BO1146" s="45">
        <f>IF(G1146="MEA",'[1]Net Hire Rate'!$E$11,IF(G1146="AMR",'[1]Net Hire Rate'!$F$11,IF(G1146="EUR",'[1]Net Hire Rate'!$G$11,IF(G1146="APAC",'[1]Net Hire Rate'!$H$11,0))))</f>
        <v>1.6761041902604757E-3</v>
      </c>
      <c r="BP1146" s="45">
        <f>IF(G1146="MEA",'[1]Net Hire Rate'!$E$12,IF(G1146="AMR",'[1]Net Hire Rate'!$F$12,IF(G1146="EUR",'[1]Net Hire Rate'!$G$12,IF(G1146="APAC",'[1]Net Hire Rate'!$H$12,0))))</f>
        <v>1.6761041902604757E-3</v>
      </c>
      <c r="BQ1146" s="147">
        <f t="shared" si="1324"/>
        <v>1</v>
      </c>
      <c r="BR1146" s="147">
        <f t="shared" si="1307"/>
        <v>1</v>
      </c>
      <c r="BS1146" s="147">
        <f t="shared" si="1325"/>
        <v>1.0016761041902604</v>
      </c>
      <c r="BT1146" s="148">
        <f t="shared" si="1308"/>
        <v>1.0016761041902604</v>
      </c>
      <c r="BU1146" s="149">
        <f t="shared" si="1326"/>
        <v>1.0033550177057775</v>
      </c>
      <c r="BV1146" s="148">
        <f t="shared" si="1309"/>
        <v>1.0033550177057775</v>
      </c>
      <c r="BW1146" s="148">
        <f t="shared" si="1327"/>
        <v>1.0050367452552731</v>
      </c>
      <c r="BX1146" s="148">
        <f t="shared" si="1310"/>
        <v>1.0050367452552731</v>
      </c>
      <c r="BY1146" s="148">
        <f t="shared" si="1328"/>
        <v>1.0067212915553612</v>
      </c>
      <c r="BZ1146" s="148">
        <f t="shared" si="1311"/>
        <v>1.0067212915553612</v>
      </c>
      <c r="CA1146" s="148">
        <f t="shared" si="1329"/>
        <v>1.0084086613305614</v>
      </c>
      <c r="CB1146" s="148">
        <f t="shared" si="1312"/>
        <v>1.0084086613305614</v>
      </c>
      <c r="CC1146" s="148"/>
      <c r="CD1146" s="38"/>
      <c r="CE1146" s="38"/>
      <c r="CF1146" s="38"/>
      <c r="CG1146" s="38"/>
      <c r="CH1146" s="38"/>
      <c r="CI1146" s="38"/>
      <c r="CJ1146" s="38"/>
      <c r="CK1146" s="41"/>
      <c r="CL1146" s="41"/>
      <c r="CM1146" s="40"/>
      <c r="CN1146" s="41"/>
      <c r="CO1146" s="41"/>
      <c r="CP1146" s="41"/>
      <c r="CQ1146" s="41"/>
      <c r="CR1146" s="41"/>
      <c r="CS1146" s="41"/>
      <c r="CT1146" s="41"/>
      <c r="CU1146" s="40"/>
      <c r="CV1146" s="41"/>
      <c r="CW1146" s="41"/>
      <c r="CX1146" s="41"/>
      <c r="CY1146" s="41"/>
      <c r="CZ1146" s="41"/>
      <c r="DA1146" s="41"/>
      <c r="DB1146" s="41"/>
      <c r="DC1146" s="40"/>
      <c r="DD1146" s="41"/>
      <c r="DE1146" s="41"/>
      <c r="DF1146" s="41"/>
      <c r="DG1146" s="41"/>
      <c r="DH1146" s="41"/>
      <c r="DI1146" s="41"/>
      <c r="DJ1146" s="41"/>
      <c r="DK1146" s="40"/>
      <c r="DL1146" s="41"/>
      <c r="DM1146" s="41"/>
      <c r="DN1146" s="41"/>
      <c r="DO1146" s="41"/>
      <c r="DP1146" s="41"/>
      <c r="DQ1146" s="41"/>
      <c r="DR1146" s="15"/>
      <c r="DS1146" s="151">
        <f t="shared" si="1313"/>
        <v>1</v>
      </c>
      <c r="DT1146" s="152">
        <f t="shared" si="1314"/>
        <v>0</v>
      </c>
      <c r="DU1146" s="7">
        <f t="shared" si="1315"/>
        <v>0</v>
      </c>
      <c r="DV1146" s="7">
        <f t="shared" si="1316"/>
        <v>0</v>
      </c>
      <c r="DW1146">
        <f t="shared" si="1317"/>
        <v>0</v>
      </c>
      <c r="DX1146">
        <f t="shared" si="1318"/>
        <v>0</v>
      </c>
      <c r="DZ1146">
        <f t="shared" si="1330"/>
        <v>1</v>
      </c>
      <c r="EA1146">
        <f t="shared" si="1331"/>
        <v>1</v>
      </c>
      <c r="EB1146">
        <f t="shared" si="1332"/>
        <v>1</v>
      </c>
      <c r="EC1146">
        <f t="shared" si="1333"/>
        <v>1</v>
      </c>
      <c r="ED1146">
        <f t="shared" si="1334"/>
        <v>1</v>
      </c>
      <c r="EE1146">
        <f t="shared" si="1335"/>
        <v>1</v>
      </c>
      <c r="EG1146">
        <f t="shared" si="1336"/>
        <v>1</v>
      </c>
      <c r="EH1146">
        <f t="shared" si="1337"/>
        <v>1</v>
      </c>
      <c r="EI1146">
        <f t="shared" si="1338"/>
        <v>1</v>
      </c>
      <c r="EJ1146">
        <f t="shared" si="1339"/>
        <v>1</v>
      </c>
      <c r="EK1146">
        <f t="shared" si="1340"/>
        <v>1</v>
      </c>
      <c r="EM1146">
        <f>IF($EM$9='[1]L&amp;D Numbers'!$E$6,'[1]L&amp;D Numbers'!$E$7)</f>
        <v>350</v>
      </c>
      <c r="EN1146">
        <f>IF($EN$9='[1]L&amp;D Numbers'!$F$6,'[1]L&amp;D Numbers'!$F$7)</f>
        <v>2000</v>
      </c>
      <c r="EO1146">
        <f>IF($EO$9='[1]L&amp;D Numbers'!$G$6,'[1]L&amp;D Numbers'!$G$7)</f>
        <v>2000</v>
      </c>
      <c r="EP1146">
        <f>IF($EP$9='[1]L&amp;D Numbers'!$H$6,'[1]L&amp;D Numbers'!$H$7)</f>
        <v>2000</v>
      </c>
      <c r="EQ1146">
        <f>IF($EQ$9='[1]L&amp;D Numbers'!$I$6,'[1]L&amp;D Numbers'!$I$7)</f>
        <v>2000</v>
      </c>
      <c r="ER1146">
        <f>IF($ER$9='[1]L&amp;D Numbers'!$J$6,'[1]L&amp;D Numbers'!$J$7)</f>
        <v>0</v>
      </c>
      <c r="ET1146" s="45">
        <f>'[1]L&amp;D Master'!$E$10</f>
        <v>1.0678246631903041E-2</v>
      </c>
      <c r="EU1146" s="45">
        <f>ET1146+'[1]L&amp;D Master'!$F$10</f>
        <v>1.8222427877342538E-2</v>
      </c>
      <c r="EV1146" s="45">
        <f>EU1146+'[1]L&amp;D Master'!$G$10</f>
        <v>2.3561551193294058E-2</v>
      </c>
      <c r="EW1146" s="45">
        <f>EV1146+'[1]L&amp;D Master'!$H$10</f>
        <v>2.7330438342024234E-2</v>
      </c>
      <c r="EX1146" s="45">
        <f>EW1146+'[1]L&amp;D Master'!$I$10</f>
        <v>2.9999999999999995E-2</v>
      </c>
      <c r="EY1146" s="45"/>
      <c r="EZ1146" s="45">
        <f t="shared" si="1341"/>
        <v>1.0678246631903041E-2</v>
      </c>
      <c r="FA1146" s="45">
        <f t="shared" si="1342"/>
        <v>1.8222427877342538E-2</v>
      </c>
      <c r="FB1146" s="45">
        <f t="shared" si="1342"/>
        <v>2.3561551193294058E-2</v>
      </c>
      <c r="FC1146" s="45">
        <f t="shared" si="1342"/>
        <v>2.7330438342024234E-2</v>
      </c>
      <c r="FD1146" s="45">
        <f t="shared" si="1342"/>
        <v>2.7330438342024234E-2</v>
      </c>
      <c r="FE1146" s="45"/>
      <c r="FF1146">
        <f t="shared" si="1349"/>
        <v>0.98932175336809691</v>
      </c>
      <c r="FG1146">
        <f t="shared" si="1350"/>
        <v>0.98177757212265748</v>
      </c>
      <c r="FH1146">
        <f t="shared" si="1351"/>
        <v>0.97643844880670594</v>
      </c>
      <c r="FI1146">
        <f t="shared" si="1352"/>
        <v>0.9726695616579758</v>
      </c>
      <c r="FJ1146">
        <f t="shared" si="1353"/>
        <v>0.9726695616579758</v>
      </c>
      <c r="FL1146" s="34"/>
      <c r="FM1146" s="34"/>
      <c r="FN1146" s="34"/>
      <c r="FO1146" s="34"/>
      <c r="FP1146" s="34"/>
      <c r="FQ1146" s="153">
        <f t="shared" si="1343"/>
        <v>0.125</v>
      </c>
      <c r="FR1146" s="153"/>
      <c r="FS1146" s="42"/>
      <c r="FT1146" s="42"/>
      <c r="FU1146" s="42"/>
      <c r="FV1146" s="42"/>
      <c r="FW1146" s="42"/>
      <c r="FX1146" s="42"/>
      <c r="FY1146" s="42"/>
      <c r="FZ1146" s="42"/>
      <c r="GA1146" s="42"/>
      <c r="GB1146" s="42"/>
      <c r="GC1146" s="42"/>
      <c r="GD1146" s="42"/>
      <c r="GE1146" s="42"/>
      <c r="GF1146" s="42"/>
      <c r="GG1146" s="42"/>
      <c r="GH1146" s="42"/>
      <c r="GI1146" s="42"/>
      <c r="GJ1146" s="42"/>
      <c r="GK1146" s="42"/>
      <c r="GL1146" s="42"/>
      <c r="GM1146" s="154">
        <f>'[1]Automation Master'!$B$10*FQ1146*FO1146</f>
        <v>0</v>
      </c>
      <c r="GN1146" s="155">
        <f>'[1]Automation Master'!$B$11*FO1146*FQ1146+GM1146</f>
        <v>0</v>
      </c>
      <c r="GO1146" s="155">
        <f>'[1]Automation Master'!$B$12*FO1146*FQ1146+GN1146</f>
        <v>0</v>
      </c>
      <c r="GP1146" s="155">
        <f>'[1]Automation Master'!$B$13*FO1146*FQ1146+GO1146</f>
        <v>0</v>
      </c>
      <c r="GQ1146" s="155">
        <f>'[1]Automation Master'!$C$10*FO1146*FQ1146+GP1146</f>
        <v>0</v>
      </c>
      <c r="GR1146" s="155">
        <f>'[1]Automation Master'!$C$11*FO1146*FQ1146+GQ1146</f>
        <v>0</v>
      </c>
      <c r="GS1146" s="155">
        <f>'[1]Automation Master'!$C$12*FO1146*FQ1146+GR1146</f>
        <v>0</v>
      </c>
      <c r="GT1146" s="155">
        <f>'[1]Automation Master'!$C$13*FO1146*FQ1146+GS1146</f>
        <v>0</v>
      </c>
      <c r="GU1146" s="155">
        <f>'[1]Automation Master'!$D$10*FO1146*FQ1146+GT1146</f>
        <v>0</v>
      </c>
      <c r="GV1146" s="155">
        <f>'[1]Automation Master'!$D$11*FO1146*FQ1146+GU1146</f>
        <v>0</v>
      </c>
      <c r="GW1146" s="155">
        <f>'[1]Automation Master'!$D$12*FO1146*FQ1146+GV1146</f>
        <v>0</v>
      </c>
      <c r="GX1146" s="155">
        <f>'[1]Automation Master'!$D$13*FO1146*FQ1146+GW1146</f>
        <v>0</v>
      </c>
      <c r="GY1146" s="155">
        <f>'[1]Automation Master'!$E$10*FO1146*FQ1146+GX1146</f>
        <v>0</v>
      </c>
      <c r="GZ1146" s="155">
        <f>'[1]Automation Master'!$E$11*FO1146*FQ1146+GY1146</f>
        <v>0</v>
      </c>
      <c r="HA1146" s="155">
        <f>'[1]Automation Master'!$E$12*FO1146*FQ1146+GZ1146</f>
        <v>0</v>
      </c>
      <c r="HB1146" s="155">
        <f>'[1]Automation Master'!$E$13*FO1146*FQ1146+HA1146</f>
        <v>0</v>
      </c>
      <c r="HC1146" s="155">
        <f>'[1]Automation Master'!$F$10*FO1146*FQ1146+HB1146</f>
        <v>0</v>
      </c>
      <c r="HD1146" s="155">
        <f>'[1]Automation Master'!$F$11*FO1146*FQ1146+HC1146</f>
        <v>0</v>
      </c>
      <c r="HE1146" s="155">
        <f>'[1]Automation Master'!$F$12*FO1146*FQ1146+HD1146</f>
        <v>0</v>
      </c>
      <c r="HF1146" s="156">
        <f>'[1]Automation Master'!$F$13*FO1146*FQ1146+HE1146</f>
        <v>0</v>
      </c>
      <c r="HG1146" s="157"/>
      <c r="HH1146" s="157"/>
      <c r="HI1146" s="157"/>
      <c r="HJ1146" s="157"/>
      <c r="HK1146" s="157"/>
      <c r="HL1146" s="157"/>
      <c r="HM1146" s="157"/>
      <c r="HN1146" s="157"/>
      <c r="HO1146" s="157"/>
      <c r="HP1146" s="157"/>
      <c r="HQ1146" s="157"/>
      <c r="HR1146" s="157"/>
      <c r="HS1146" s="157"/>
      <c r="HT1146" s="157"/>
      <c r="HU1146" s="157"/>
      <c r="HV1146" s="157"/>
      <c r="HW1146" s="157"/>
      <c r="HX1146" s="157"/>
      <c r="HY1146" s="42"/>
      <c r="HZ1146" s="42"/>
      <c r="IA1146" s="148">
        <f t="shared" si="1354"/>
        <v>1</v>
      </c>
      <c r="IB1146" s="148">
        <f t="shared" si="1355"/>
        <v>1</v>
      </c>
      <c r="IC1146" s="148">
        <f t="shared" si="1356"/>
        <v>1</v>
      </c>
      <c r="ID1146" s="148">
        <f t="shared" si="1357"/>
        <v>1</v>
      </c>
      <c r="IE1146" s="148">
        <f t="shared" si="1358"/>
        <v>1</v>
      </c>
      <c r="IH1146">
        <f t="shared" ref="IH1146:IH1177" si="1364">(EA1146)*(1-GP1146)*(1-EZ1146)</f>
        <v>0.98932175336809691</v>
      </c>
      <c r="II1146">
        <f t="shared" ref="II1146:II1177" si="1365">(EB1146)*(1-GT1146)*(1-FA1146)</f>
        <v>0.98177757212265748</v>
      </c>
      <c r="IJ1146">
        <f t="shared" ref="IJ1146:IJ1177" si="1366">(EC1146)*(1-GX1146)*(1-FB1146)</f>
        <v>0.97643844880670594</v>
      </c>
      <c r="IK1146">
        <f t="shared" ref="IK1146:IK1177" si="1367">(ED1146)*(1-HB1146)*(1-FC1146)</f>
        <v>0.9726695616579758</v>
      </c>
      <c r="IL1146">
        <f t="shared" ref="IL1146:IL1177" si="1368">(EE1146)*(1-HF1146)*(1-FD1146)</f>
        <v>0.9726695616579758</v>
      </c>
      <c r="IN1146" s="42">
        <f t="shared" si="1359"/>
        <v>1.0678246631903088E-2</v>
      </c>
      <c r="IO1146" s="42">
        <f t="shared" si="1360"/>
        <v>1.8222427877342517E-2</v>
      </c>
      <c r="IP1146" s="42">
        <f t="shared" si="1361"/>
        <v>2.3561551193294061E-2</v>
      </c>
      <c r="IQ1146" s="42">
        <f t="shared" si="1362"/>
        <v>2.7330438342024199E-2</v>
      </c>
      <c r="IR1146" s="42">
        <f t="shared" si="1363"/>
        <v>2.7330438342024199E-2</v>
      </c>
      <c r="IT1146" s="9">
        <f t="shared" si="1344"/>
        <v>0</v>
      </c>
      <c r="IU1146" s="9">
        <f t="shared" si="1345"/>
        <v>0</v>
      </c>
      <c r="IV1146" s="9">
        <f t="shared" si="1346"/>
        <v>0</v>
      </c>
      <c r="IW1146" s="9">
        <f t="shared" si="1347"/>
        <v>0</v>
      </c>
      <c r="IX1146" s="9">
        <f t="shared" si="1348"/>
        <v>0</v>
      </c>
    </row>
    <row r="1147" spans="1:258" ht="15.75" hidden="1" thickBot="1" x14ac:dyDescent="0.3">
      <c r="A1147">
        <v>2</v>
      </c>
      <c r="B1147" t="s">
        <v>683</v>
      </c>
      <c r="C1147" t="e">
        <v>#N/A</v>
      </c>
      <c r="D1147" t="e">
        <v>#N/A</v>
      </c>
      <c r="E1147" t="s">
        <v>333</v>
      </c>
      <c r="F1147" t="s">
        <v>333</v>
      </c>
      <c r="G1147" t="s">
        <v>256</v>
      </c>
      <c r="I1147">
        <v>2</v>
      </c>
      <c r="M1147">
        <v>2</v>
      </c>
      <c r="X1147">
        <v>2</v>
      </c>
      <c r="AA1147">
        <v>2</v>
      </c>
      <c r="AL1147">
        <v>2</v>
      </c>
      <c r="AT1147">
        <v>2</v>
      </c>
      <c r="AU1147">
        <v>0</v>
      </c>
      <c r="AV1147">
        <v>0</v>
      </c>
      <c r="AW1147">
        <v>0</v>
      </c>
      <c r="AX1147">
        <v>0</v>
      </c>
      <c r="BB1147">
        <f t="shared" si="1319"/>
        <v>2</v>
      </c>
      <c r="BD1147">
        <f t="shared" si="1320"/>
        <v>2</v>
      </c>
      <c r="BE1147">
        <f t="shared" si="1321"/>
        <v>2</v>
      </c>
      <c r="BF1147">
        <f t="shared" si="1322"/>
        <v>2</v>
      </c>
      <c r="BH1147">
        <f t="shared" si="1323"/>
        <v>0</v>
      </c>
      <c r="BK1147" s="45">
        <f>IF(G1147="MEA",'[1]Net Hire Rate'!$E$7,IF(G1147="AMR",'[1]Net Hire Rate'!$F$7,IF(G1147="EUR",'[1]Net Hire Rate'!$G$7,IF(G1147="APAC",'[1]Net Hire Rate'!$H$7,0))))</f>
        <v>1.6761041902604757E-3</v>
      </c>
      <c r="BL1147" s="45">
        <f>IF(G1147="MEA",'[1]Net Hire Rate'!$E$8,IF(G1147="AMR",'[1]Net Hire Rate'!$F$8,IF(G1147="EUR",'[1]Net Hire Rate'!$G$8,IF(G1147="APAC",'[1]Net Hire Rate'!$H$8,0))))</f>
        <v>1.6761041902604757E-3</v>
      </c>
      <c r="BM1147" s="45">
        <f>IF(G1147="MEA",'[1]Net Hire Rate'!$E$9,IF(G1147="AMR",'[1]Net Hire Rate'!$F$9,IF(G1147="EUR",'[1]Net Hire Rate'!$G$9,IF(G1147="APAC",'[1]Net Hire Rate'!$H$9,0))))</f>
        <v>1.6761041902604757E-3</v>
      </c>
      <c r="BN1147" s="45">
        <f>IF(G1147="MEA",'[1]Net Hire Rate'!$E$10,IF(G1147="AMR",'[1]Net Hire Rate'!$F$10,IF(G1147="EUR",'[1]Net Hire Rate'!$G$10,IF(G1147="APAC",'[1]Net Hire Rate'!$H$10,0))))</f>
        <v>1.6761041902604757E-3</v>
      </c>
      <c r="BO1147" s="45">
        <f>IF(G1147="MEA",'[1]Net Hire Rate'!$E$11,IF(G1147="AMR",'[1]Net Hire Rate'!$F$11,IF(G1147="EUR",'[1]Net Hire Rate'!$G$11,IF(G1147="APAC",'[1]Net Hire Rate'!$H$11,0))))</f>
        <v>1.6761041902604757E-3</v>
      </c>
      <c r="BP1147" s="45">
        <f>IF(G1147="MEA",'[1]Net Hire Rate'!$E$12,IF(G1147="AMR",'[1]Net Hire Rate'!$F$12,IF(G1147="EUR",'[1]Net Hire Rate'!$G$12,IF(G1147="APAC",'[1]Net Hire Rate'!$H$12,0))))</f>
        <v>1.6761041902604757E-3</v>
      </c>
      <c r="BQ1147" s="147">
        <f t="shared" si="1324"/>
        <v>2</v>
      </c>
      <c r="BR1147" s="147">
        <f t="shared" si="1307"/>
        <v>2</v>
      </c>
      <c r="BS1147" s="147">
        <f t="shared" si="1325"/>
        <v>2.0033522083805209</v>
      </c>
      <c r="BT1147" s="148">
        <f t="shared" si="1308"/>
        <v>2.0033522083805209</v>
      </c>
      <c r="BU1147" s="149">
        <f t="shared" si="1326"/>
        <v>2.006710035411555</v>
      </c>
      <c r="BV1147" s="148">
        <f t="shared" si="1309"/>
        <v>2.006710035411555</v>
      </c>
      <c r="BW1147" s="148">
        <f t="shared" si="1327"/>
        <v>2.0100734905105462</v>
      </c>
      <c r="BX1147" s="148">
        <f t="shared" si="1310"/>
        <v>2.0100734905105462</v>
      </c>
      <c r="BY1147" s="148">
        <f t="shared" si="1328"/>
        <v>2.0134425831107223</v>
      </c>
      <c r="BZ1147" s="148">
        <f t="shared" si="1311"/>
        <v>2.0134425831107223</v>
      </c>
      <c r="CA1147" s="148">
        <f t="shared" si="1329"/>
        <v>2.0168173226611228</v>
      </c>
      <c r="CB1147" s="148">
        <f t="shared" si="1312"/>
        <v>2.0168173226611228</v>
      </c>
      <c r="CC1147" s="148"/>
      <c r="CD1147" s="38"/>
      <c r="CE1147" s="38"/>
      <c r="CF1147" s="38"/>
      <c r="CG1147" s="38"/>
      <c r="CH1147" s="38"/>
      <c r="CI1147" s="38"/>
      <c r="CJ1147" s="38"/>
      <c r="CK1147" s="41"/>
      <c r="CL1147" s="41"/>
      <c r="CM1147" s="40"/>
      <c r="CN1147" s="41"/>
      <c r="CO1147" s="41"/>
      <c r="CP1147" s="41"/>
      <c r="CQ1147" s="41"/>
      <c r="CR1147" s="41"/>
      <c r="CS1147" s="41"/>
      <c r="CT1147" s="41"/>
      <c r="CU1147" s="40"/>
      <c r="CV1147" s="41"/>
      <c r="CW1147" s="41"/>
      <c r="CX1147" s="41"/>
      <c r="CY1147" s="41"/>
      <c r="CZ1147" s="41"/>
      <c r="DA1147" s="41"/>
      <c r="DB1147" s="41"/>
      <c r="DC1147" s="40"/>
      <c r="DD1147" s="41"/>
      <c r="DE1147" s="41"/>
      <c r="DF1147" s="41"/>
      <c r="DG1147" s="41"/>
      <c r="DH1147" s="41"/>
      <c r="DI1147" s="41"/>
      <c r="DJ1147" s="41"/>
      <c r="DK1147" s="40"/>
      <c r="DL1147" s="41"/>
      <c r="DM1147" s="41"/>
      <c r="DN1147" s="41"/>
      <c r="DO1147" s="41"/>
      <c r="DP1147" s="41"/>
      <c r="DQ1147" s="41"/>
      <c r="DR1147" s="15"/>
      <c r="DS1147" s="151">
        <f t="shared" si="1313"/>
        <v>2</v>
      </c>
      <c r="DT1147" s="152">
        <f t="shared" si="1314"/>
        <v>0</v>
      </c>
      <c r="DU1147" s="7">
        <f t="shared" si="1315"/>
        <v>0</v>
      </c>
      <c r="DV1147" s="7">
        <f t="shared" si="1316"/>
        <v>0</v>
      </c>
      <c r="DW1147">
        <f t="shared" si="1317"/>
        <v>0</v>
      </c>
      <c r="DX1147">
        <f t="shared" si="1318"/>
        <v>0</v>
      </c>
      <c r="DZ1147">
        <f t="shared" si="1330"/>
        <v>2</v>
      </c>
      <c r="EA1147">
        <f t="shared" si="1331"/>
        <v>2</v>
      </c>
      <c r="EB1147">
        <f t="shared" si="1332"/>
        <v>2</v>
      </c>
      <c r="EC1147">
        <f t="shared" si="1333"/>
        <v>2</v>
      </c>
      <c r="ED1147">
        <f t="shared" si="1334"/>
        <v>2</v>
      </c>
      <c r="EE1147">
        <f t="shared" si="1335"/>
        <v>2</v>
      </c>
      <c r="EG1147">
        <f t="shared" si="1336"/>
        <v>2</v>
      </c>
      <c r="EH1147">
        <f t="shared" si="1337"/>
        <v>2</v>
      </c>
      <c r="EI1147">
        <f t="shared" si="1338"/>
        <v>2</v>
      </c>
      <c r="EJ1147">
        <f t="shared" si="1339"/>
        <v>2</v>
      </c>
      <c r="EK1147">
        <f t="shared" si="1340"/>
        <v>2</v>
      </c>
      <c r="EM1147">
        <f>IF($EM$9='[1]L&amp;D Numbers'!$E$6,'[1]L&amp;D Numbers'!$E$7)</f>
        <v>350</v>
      </c>
      <c r="EN1147">
        <f>IF($EN$9='[1]L&amp;D Numbers'!$F$6,'[1]L&amp;D Numbers'!$F$7)</f>
        <v>2000</v>
      </c>
      <c r="EO1147">
        <f>IF($EO$9='[1]L&amp;D Numbers'!$G$6,'[1]L&amp;D Numbers'!$G$7)</f>
        <v>2000</v>
      </c>
      <c r="EP1147">
        <f>IF($EP$9='[1]L&amp;D Numbers'!$H$6,'[1]L&amp;D Numbers'!$H$7)</f>
        <v>2000</v>
      </c>
      <c r="EQ1147">
        <f>IF($EQ$9='[1]L&amp;D Numbers'!$I$6,'[1]L&amp;D Numbers'!$I$7)</f>
        <v>2000</v>
      </c>
      <c r="ER1147">
        <f>IF($ER$9='[1]L&amp;D Numbers'!$J$6,'[1]L&amp;D Numbers'!$J$7)</f>
        <v>0</v>
      </c>
      <c r="ET1147" s="45">
        <f>'[1]L&amp;D Master'!$E$10</f>
        <v>1.0678246631903041E-2</v>
      </c>
      <c r="EU1147" s="45">
        <f>ET1147+'[1]L&amp;D Master'!$F$10</f>
        <v>1.8222427877342538E-2</v>
      </c>
      <c r="EV1147" s="45">
        <f>EU1147+'[1]L&amp;D Master'!$G$10</f>
        <v>2.3561551193294058E-2</v>
      </c>
      <c r="EW1147" s="45">
        <f>EV1147+'[1]L&amp;D Master'!$H$10</f>
        <v>2.7330438342024234E-2</v>
      </c>
      <c r="EX1147" s="45">
        <f>EW1147+'[1]L&amp;D Master'!$I$10</f>
        <v>2.9999999999999995E-2</v>
      </c>
      <c r="EY1147" s="45"/>
      <c r="EZ1147" s="45">
        <f t="shared" si="1341"/>
        <v>1.0678246631903041E-2</v>
      </c>
      <c r="FA1147" s="45">
        <f t="shared" si="1342"/>
        <v>1.8222427877342538E-2</v>
      </c>
      <c r="FB1147" s="45">
        <f t="shared" si="1342"/>
        <v>2.3561551193294058E-2</v>
      </c>
      <c r="FC1147" s="45">
        <f t="shared" si="1342"/>
        <v>2.7330438342024234E-2</v>
      </c>
      <c r="FD1147" s="45">
        <f t="shared" si="1342"/>
        <v>2.7330438342024234E-2</v>
      </c>
      <c r="FE1147" s="45"/>
      <c r="FF1147">
        <f t="shared" si="1349"/>
        <v>1.9786435067361938</v>
      </c>
      <c r="FG1147">
        <f t="shared" si="1350"/>
        <v>1.963555144245315</v>
      </c>
      <c r="FH1147">
        <f t="shared" si="1351"/>
        <v>1.9528768976134119</v>
      </c>
      <c r="FI1147">
        <f t="shared" si="1352"/>
        <v>1.9453391233159516</v>
      </c>
      <c r="FJ1147">
        <f t="shared" si="1353"/>
        <v>1.9453391233159516</v>
      </c>
      <c r="FL1147" s="34"/>
      <c r="FM1147" s="34"/>
      <c r="FN1147" s="34"/>
      <c r="FO1147" s="34"/>
      <c r="FP1147" s="34"/>
      <c r="FQ1147" s="153">
        <f t="shared" si="1343"/>
        <v>0.125</v>
      </c>
      <c r="FR1147" s="153"/>
      <c r="FS1147" s="42"/>
      <c r="FT1147" s="42"/>
      <c r="FU1147" s="42"/>
      <c r="FV1147" s="42"/>
      <c r="FW1147" s="42"/>
      <c r="FX1147" s="42"/>
      <c r="FY1147" s="42"/>
      <c r="FZ1147" s="42"/>
      <c r="GA1147" s="42"/>
      <c r="GB1147" s="42"/>
      <c r="GC1147" s="42"/>
      <c r="GD1147" s="42"/>
      <c r="GE1147" s="42"/>
      <c r="GF1147" s="42"/>
      <c r="GG1147" s="42"/>
      <c r="GH1147" s="42"/>
      <c r="GI1147" s="42"/>
      <c r="GJ1147" s="42"/>
      <c r="GK1147" s="42"/>
      <c r="GL1147" s="42"/>
      <c r="GM1147" s="154">
        <f>'[1]Automation Master'!$B$10*FQ1147*FO1147</f>
        <v>0</v>
      </c>
      <c r="GN1147" s="155">
        <f>'[1]Automation Master'!$B$11*FO1147*FQ1147+GM1147</f>
        <v>0</v>
      </c>
      <c r="GO1147" s="155">
        <f>'[1]Automation Master'!$B$12*FO1147*FQ1147+GN1147</f>
        <v>0</v>
      </c>
      <c r="GP1147" s="155">
        <f>'[1]Automation Master'!$B$13*FO1147*FQ1147+GO1147</f>
        <v>0</v>
      </c>
      <c r="GQ1147" s="155">
        <f>'[1]Automation Master'!$C$10*FO1147*FQ1147+GP1147</f>
        <v>0</v>
      </c>
      <c r="GR1147" s="155">
        <f>'[1]Automation Master'!$C$11*FO1147*FQ1147+GQ1147</f>
        <v>0</v>
      </c>
      <c r="GS1147" s="155">
        <f>'[1]Automation Master'!$C$12*FO1147*FQ1147+GR1147</f>
        <v>0</v>
      </c>
      <c r="GT1147" s="155">
        <f>'[1]Automation Master'!$C$13*FO1147*FQ1147+GS1147</f>
        <v>0</v>
      </c>
      <c r="GU1147" s="155">
        <f>'[1]Automation Master'!$D$10*FO1147*FQ1147+GT1147</f>
        <v>0</v>
      </c>
      <c r="GV1147" s="155">
        <f>'[1]Automation Master'!$D$11*FO1147*FQ1147+GU1147</f>
        <v>0</v>
      </c>
      <c r="GW1147" s="155">
        <f>'[1]Automation Master'!$D$12*FO1147*FQ1147+GV1147</f>
        <v>0</v>
      </c>
      <c r="GX1147" s="155">
        <f>'[1]Automation Master'!$D$13*FO1147*FQ1147+GW1147</f>
        <v>0</v>
      </c>
      <c r="GY1147" s="155">
        <f>'[1]Automation Master'!$E$10*FO1147*FQ1147+GX1147</f>
        <v>0</v>
      </c>
      <c r="GZ1147" s="155">
        <f>'[1]Automation Master'!$E$11*FO1147*FQ1147+GY1147</f>
        <v>0</v>
      </c>
      <c r="HA1147" s="155">
        <f>'[1]Automation Master'!$E$12*FO1147*FQ1147+GZ1147</f>
        <v>0</v>
      </c>
      <c r="HB1147" s="155">
        <f>'[1]Automation Master'!$E$13*FO1147*FQ1147+HA1147</f>
        <v>0</v>
      </c>
      <c r="HC1147" s="155">
        <f>'[1]Automation Master'!$F$10*FO1147*FQ1147+HB1147</f>
        <v>0</v>
      </c>
      <c r="HD1147" s="155">
        <f>'[1]Automation Master'!$F$11*FO1147*FQ1147+HC1147</f>
        <v>0</v>
      </c>
      <c r="HE1147" s="155">
        <f>'[1]Automation Master'!$F$12*FO1147*FQ1147+HD1147</f>
        <v>0</v>
      </c>
      <c r="HF1147" s="156">
        <f>'[1]Automation Master'!$F$13*FO1147*FQ1147+HE1147</f>
        <v>0</v>
      </c>
      <c r="HG1147" s="157"/>
      <c r="HH1147" s="157"/>
      <c r="HI1147" s="157"/>
      <c r="HJ1147" s="157"/>
      <c r="HK1147" s="157"/>
      <c r="HL1147" s="157"/>
      <c r="HM1147" s="157"/>
      <c r="HN1147" s="157"/>
      <c r="HO1147" s="157"/>
      <c r="HP1147" s="157"/>
      <c r="HQ1147" s="157"/>
      <c r="HR1147" s="157"/>
      <c r="HS1147" s="157"/>
      <c r="HT1147" s="157"/>
      <c r="HU1147" s="157"/>
      <c r="HV1147" s="157"/>
      <c r="HW1147" s="157"/>
      <c r="HX1147" s="157"/>
      <c r="HY1147" s="42"/>
      <c r="HZ1147" s="42"/>
      <c r="IA1147" s="148">
        <f t="shared" si="1354"/>
        <v>2</v>
      </c>
      <c r="IB1147" s="148">
        <f t="shared" si="1355"/>
        <v>2</v>
      </c>
      <c r="IC1147" s="148">
        <f t="shared" si="1356"/>
        <v>2</v>
      </c>
      <c r="ID1147" s="148">
        <f t="shared" si="1357"/>
        <v>2</v>
      </c>
      <c r="IE1147" s="148">
        <f t="shared" si="1358"/>
        <v>2</v>
      </c>
      <c r="IH1147">
        <f t="shared" si="1364"/>
        <v>1.9786435067361938</v>
      </c>
      <c r="II1147">
        <f t="shared" si="1365"/>
        <v>1.963555144245315</v>
      </c>
      <c r="IJ1147">
        <f t="shared" si="1366"/>
        <v>1.9528768976134119</v>
      </c>
      <c r="IK1147">
        <f t="shared" si="1367"/>
        <v>1.9453391233159516</v>
      </c>
      <c r="IL1147">
        <f t="shared" si="1368"/>
        <v>1.9453391233159516</v>
      </c>
      <c r="IN1147" s="42">
        <f t="shared" si="1359"/>
        <v>1.0678246631903088E-2</v>
      </c>
      <c r="IO1147" s="42">
        <f t="shared" si="1360"/>
        <v>1.8222427877342517E-2</v>
      </c>
      <c r="IP1147" s="42">
        <f t="shared" si="1361"/>
        <v>2.3561551193294061E-2</v>
      </c>
      <c r="IQ1147" s="42">
        <f t="shared" si="1362"/>
        <v>2.7330438342024199E-2</v>
      </c>
      <c r="IR1147" s="42">
        <f t="shared" si="1363"/>
        <v>2.7330438342024199E-2</v>
      </c>
      <c r="IT1147" s="9">
        <f t="shared" si="1344"/>
        <v>0</v>
      </c>
      <c r="IU1147" s="9">
        <f t="shared" si="1345"/>
        <v>0</v>
      </c>
      <c r="IV1147" s="9">
        <f t="shared" si="1346"/>
        <v>0</v>
      </c>
      <c r="IW1147" s="9">
        <f t="shared" si="1347"/>
        <v>0</v>
      </c>
      <c r="IX1147" s="9">
        <f t="shared" si="1348"/>
        <v>0</v>
      </c>
    </row>
    <row r="1148" spans="1:258" ht="15.75" hidden="1" thickBot="1" x14ac:dyDescent="0.3">
      <c r="A1148">
        <v>3</v>
      </c>
      <c r="B1148" t="s">
        <v>683</v>
      </c>
      <c r="C1148" t="s">
        <v>564</v>
      </c>
      <c r="D1148" t="s">
        <v>484</v>
      </c>
      <c r="E1148" t="s">
        <v>333</v>
      </c>
      <c r="F1148" t="s">
        <v>333</v>
      </c>
      <c r="G1148" t="s">
        <v>256</v>
      </c>
      <c r="I1148">
        <v>3</v>
      </c>
      <c r="M1148">
        <v>3</v>
      </c>
      <c r="X1148">
        <v>3</v>
      </c>
      <c r="AA1148">
        <v>3</v>
      </c>
      <c r="AL1148">
        <v>3</v>
      </c>
      <c r="AT1148">
        <v>3</v>
      </c>
      <c r="AU1148">
        <v>0</v>
      </c>
      <c r="AV1148">
        <v>0</v>
      </c>
      <c r="AW1148">
        <v>3</v>
      </c>
      <c r="AX1148">
        <v>0</v>
      </c>
      <c r="BB1148">
        <f t="shared" si="1319"/>
        <v>3</v>
      </c>
      <c r="BC1148">
        <v>0</v>
      </c>
      <c r="BD1148">
        <f t="shared" si="1320"/>
        <v>0</v>
      </c>
      <c r="BE1148">
        <f t="shared" si="1321"/>
        <v>1.5</v>
      </c>
      <c r="BF1148">
        <f t="shared" si="1322"/>
        <v>0</v>
      </c>
      <c r="BH1148">
        <f t="shared" si="1323"/>
        <v>3</v>
      </c>
      <c r="BK1148" s="45">
        <f>IF(G1148="MEA",'[1]Net Hire Rate'!$E$7,IF(G1148="AMR",'[1]Net Hire Rate'!$F$7,IF(G1148="EUR",'[1]Net Hire Rate'!$G$7,IF(G1148="APAC",'[1]Net Hire Rate'!$H$7,0))))</f>
        <v>1.6761041902604757E-3</v>
      </c>
      <c r="BL1148" s="45">
        <f>IF(G1148="MEA",'[1]Net Hire Rate'!$E$8,IF(G1148="AMR",'[1]Net Hire Rate'!$F$8,IF(G1148="EUR",'[1]Net Hire Rate'!$G$8,IF(G1148="APAC",'[1]Net Hire Rate'!$H$8,0))))</f>
        <v>1.6761041902604757E-3</v>
      </c>
      <c r="BM1148" s="45">
        <f>IF(G1148="MEA",'[1]Net Hire Rate'!$E$9,IF(G1148="AMR",'[1]Net Hire Rate'!$F$9,IF(G1148="EUR",'[1]Net Hire Rate'!$G$9,IF(G1148="APAC",'[1]Net Hire Rate'!$H$9,0))))</f>
        <v>1.6761041902604757E-3</v>
      </c>
      <c r="BN1148" s="45">
        <f>IF(G1148="MEA",'[1]Net Hire Rate'!$E$10,IF(G1148="AMR",'[1]Net Hire Rate'!$F$10,IF(G1148="EUR",'[1]Net Hire Rate'!$G$10,IF(G1148="APAC",'[1]Net Hire Rate'!$H$10,0))))</f>
        <v>1.6761041902604757E-3</v>
      </c>
      <c r="BO1148" s="45">
        <f>IF(G1148="MEA",'[1]Net Hire Rate'!$E$11,IF(G1148="AMR",'[1]Net Hire Rate'!$F$11,IF(G1148="EUR",'[1]Net Hire Rate'!$G$11,IF(G1148="APAC",'[1]Net Hire Rate'!$H$11,0))))</f>
        <v>1.6761041902604757E-3</v>
      </c>
      <c r="BP1148" s="45">
        <f>IF(G1148="MEA",'[1]Net Hire Rate'!$E$12,IF(G1148="AMR",'[1]Net Hire Rate'!$F$12,IF(G1148="EUR",'[1]Net Hire Rate'!$G$12,IF(G1148="APAC",'[1]Net Hire Rate'!$H$12,0))))</f>
        <v>1.6761041902604757E-3</v>
      </c>
      <c r="BQ1148" s="147">
        <f t="shared" si="1324"/>
        <v>3</v>
      </c>
      <c r="BR1148" s="147">
        <f t="shared" si="1307"/>
        <v>3</v>
      </c>
      <c r="BS1148" s="147">
        <f t="shared" si="1325"/>
        <v>3.0050283125707811</v>
      </c>
      <c r="BT1148" s="148">
        <f t="shared" si="1308"/>
        <v>3.0050283125707811</v>
      </c>
      <c r="BU1148" s="149">
        <f t="shared" si="1326"/>
        <v>3.0100650531173323</v>
      </c>
      <c r="BV1148" s="148">
        <f t="shared" si="1309"/>
        <v>3.0100650531173323</v>
      </c>
      <c r="BW1148" s="148">
        <f t="shared" si="1327"/>
        <v>3.0151102357658188</v>
      </c>
      <c r="BX1148" s="148">
        <f t="shared" si="1310"/>
        <v>3.0151102357658188</v>
      </c>
      <c r="BY1148" s="148">
        <f t="shared" si="1328"/>
        <v>3.0201638746660828</v>
      </c>
      <c r="BZ1148" s="148">
        <f t="shared" si="1311"/>
        <v>3.0201638746660828</v>
      </c>
      <c r="CA1148" s="148">
        <f t="shared" si="1329"/>
        <v>3.025225983991684</v>
      </c>
      <c r="CB1148" s="148">
        <f t="shared" si="1312"/>
        <v>3.025225983991684</v>
      </c>
      <c r="CC1148" s="148"/>
      <c r="CD1148" s="38" t="s">
        <v>565</v>
      </c>
      <c r="CE1148" s="39">
        <v>1</v>
      </c>
      <c r="CF1148" s="38">
        <v>6341</v>
      </c>
      <c r="CG1148" s="38">
        <v>6341</v>
      </c>
      <c r="CH1148" s="38">
        <v>6341</v>
      </c>
      <c r="CI1148" s="38">
        <v>6341</v>
      </c>
      <c r="CJ1148" s="38">
        <v>6341</v>
      </c>
      <c r="CK1148" s="38">
        <v>6341</v>
      </c>
      <c r="CL1148" s="41"/>
      <c r="CM1148" s="40"/>
      <c r="CN1148" s="41"/>
      <c r="CO1148" s="41"/>
      <c r="CP1148" s="41"/>
      <c r="CQ1148" s="41"/>
      <c r="CR1148" s="41"/>
      <c r="CS1148" s="41"/>
      <c r="CT1148" s="41"/>
      <c r="CU1148" s="40"/>
      <c r="CV1148" s="41"/>
      <c r="CW1148" s="41"/>
      <c r="CX1148" s="41"/>
      <c r="CY1148" s="41"/>
      <c r="CZ1148" s="41"/>
      <c r="DA1148" s="41"/>
      <c r="DB1148" s="41"/>
      <c r="DC1148" s="40"/>
      <c r="DD1148" s="41"/>
      <c r="DE1148" s="41"/>
      <c r="DF1148" s="41"/>
      <c r="DG1148" s="41"/>
      <c r="DH1148" s="41"/>
      <c r="DI1148" s="41"/>
      <c r="DJ1148" s="41"/>
      <c r="DK1148" s="40"/>
      <c r="DL1148" s="41"/>
      <c r="DM1148" s="41"/>
      <c r="DN1148" s="41"/>
      <c r="DO1148" s="41"/>
      <c r="DP1148" s="41"/>
      <c r="DQ1148" s="41"/>
      <c r="DR1148" s="15"/>
      <c r="DS1148" s="151">
        <f t="shared" si="1313"/>
        <v>0</v>
      </c>
      <c r="DT1148" s="152">
        <f t="shared" si="1314"/>
        <v>0</v>
      </c>
      <c r="DU1148" s="7">
        <f t="shared" si="1315"/>
        <v>0</v>
      </c>
      <c r="DV1148" s="7">
        <f t="shared" si="1316"/>
        <v>0</v>
      </c>
      <c r="DW1148">
        <f t="shared" si="1317"/>
        <v>0</v>
      </c>
      <c r="DX1148">
        <f t="shared" si="1318"/>
        <v>0</v>
      </c>
      <c r="DZ1148">
        <f t="shared" si="1330"/>
        <v>0</v>
      </c>
      <c r="EA1148">
        <f t="shared" si="1331"/>
        <v>0</v>
      </c>
      <c r="EB1148">
        <f t="shared" si="1332"/>
        <v>0</v>
      </c>
      <c r="EC1148">
        <f t="shared" si="1333"/>
        <v>0</v>
      </c>
      <c r="ED1148">
        <f t="shared" si="1334"/>
        <v>0</v>
      </c>
      <c r="EE1148">
        <f t="shared" si="1335"/>
        <v>0</v>
      </c>
      <c r="EG1148" t="str">
        <f t="shared" si="1336"/>
        <v/>
      </c>
      <c r="EH1148" t="str">
        <f t="shared" si="1337"/>
        <v/>
      </c>
      <c r="EI1148" t="str">
        <f t="shared" si="1338"/>
        <v/>
      </c>
      <c r="EJ1148" t="str">
        <f t="shared" si="1339"/>
        <v/>
      </c>
      <c r="EK1148" t="str">
        <f t="shared" si="1340"/>
        <v/>
      </c>
      <c r="EM1148">
        <f>IF($EM$9='[1]L&amp;D Numbers'!$E$6,'[1]L&amp;D Numbers'!$E$7)</f>
        <v>350</v>
      </c>
      <c r="EN1148">
        <f>IF($EN$9='[1]L&amp;D Numbers'!$F$6,'[1]L&amp;D Numbers'!$F$7)</f>
        <v>2000</v>
      </c>
      <c r="EO1148">
        <f>IF($EO$9='[1]L&amp;D Numbers'!$G$6,'[1]L&amp;D Numbers'!$G$7)</f>
        <v>2000</v>
      </c>
      <c r="EP1148">
        <f>IF($EP$9='[1]L&amp;D Numbers'!$H$6,'[1]L&amp;D Numbers'!$H$7)</f>
        <v>2000</v>
      </c>
      <c r="EQ1148">
        <f>IF($EQ$9='[1]L&amp;D Numbers'!$I$6,'[1]L&amp;D Numbers'!$I$7)</f>
        <v>2000</v>
      </c>
      <c r="ER1148">
        <f>IF($ER$9='[1]L&amp;D Numbers'!$J$6,'[1]L&amp;D Numbers'!$J$7)</f>
        <v>0</v>
      </c>
      <c r="ET1148" s="45">
        <f>'[1]L&amp;D Master'!$E$10</f>
        <v>1.0678246631903041E-2</v>
      </c>
      <c r="EU1148" s="45">
        <f>ET1148+'[1]L&amp;D Master'!$F$10</f>
        <v>1.8222427877342538E-2</v>
      </c>
      <c r="EV1148" s="45">
        <f>EU1148+'[1]L&amp;D Master'!$G$10</f>
        <v>2.3561551193294058E-2</v>
      </c>
      <c r="EW1148" s="45">
        <f>EV1148+'[1]L&amp;D Master'!$H$10</f>
        <v>2.7330438342024234E-2</v>
      </c>
      <c r="EX1148" s="45">
        <f>EW1148+'[1]L&amp;D Master'!$I$10</f>
        <v>2.9999999999999995E-2</v>
      </c>
      <c r="EY1148" s="45"/>
      <c r="EZ1148" s="45">
        <f t="shared" si="1341"/>
        <v>1.0678246631903041E-2</v>
      </c>
      <c r="FA1148" s="45">
        <f t="shared" si="1342"/>
        <v>1.8222427877342538E-2</v>
      </c>
      <c r="FB1148" s="45">
        <f t="shared" si="1342"/>
        <v>2.3561551193294058E-2</v>
      </c>
      <c r="FC1148" s="45">
        <f t="shared" si="1342"/>
        <v>2.7330438342024234E-2</v>
      </c>
      <c r="FD1148" s="45">
        <f t="shared" si="1342"/>
        <v>2.7330438342024234E-2</v>
      </c>
      <c r="FE1148" s="45"/>
      <c r="FF1148">
        <f t="shared" si="1349"/>
        <v>0</v>
      </c>
      <c r="FG1148">
        <f t="shared" si="1350"/>
        <v>0</v>
      </c>
      <c r="FH1148">
        <f t="shared" si="1351"/>
        <v>0</v>
      </c>
      <c r="FI1148">
        <f t="shared" si="1352"/>
        <v>0</v>
      </c>
      <c r="FJ1148">
        <f t="shared" si="1353"/>
        <v>0</v>
      </c>
      <c r="FL1148" s="34"/>
      <c r="FM1148" s="34"/>
      <c r="FN1148" s="34"/>
      <c r="FO1148" s="34"/>
      <c r="FP1148" s="34"/>
      <c r="FQ1148" s="153">
        <f t="shared" si="1343"/>
        <v>0.125</v>
      </c>
      <c r="FR1148" s="153"/>
      <c r="FS1148" s="42"/>
      <c r="FT1148" s="42"/>
      <c r="FU1148" s="42"/>
      <c r="FV1148" s="42"/>
      <c r="FW1148" s="42"/>
      <c r="FX1148" s="42"/>
      <c r="FY1148" s="42"/>
      <c r="FZ1148" s="42"/>
      <c r="GA1148" s="42"/>
      <c r="GB1148" s="42"/>
      <c r="GC1148" s="42"/>
      <c r="GD1148" s="42"/>
      <c r="GE1148" s="42"/>
      <c r="GF1148" s="42"/>
      <c r="GG1148" s="42"/>
      <c r="GH1148" s="42"/>
      <c r="GI1148" s="42"/>
      <c r="GJ1148" s="42"/>
      <c r="GK1148" s="42"/>
      <c r="GL1148" s="42"/>
      <c r="GM1148" s="154">
        <f>'[1]Automation Master'!$B$10*FQ1148*FO1148</f>
        <v>0</v>
      </c>
      <c r="GN1148" s="155">
        <f>'[1]Automation Master'!$B$11*FO1148*FQ1148+GM1148</f>
        <v>0</v>
      </c>
      <c r="GO1148" s="155">
        <f>'[1]Automation Master'!$B$12*FO1148*FQ1148+GN1148</f>
        <v>0</v>
      </c>
      <c r="GP1148" s="155">
        <f>'[1]Automation Master'!$B$13*FO1148*FQ1148+GO1148</f>
        <v>0</v>
      </c>
      <c r="GQ1148" s="155">
        <f>'[1]Automation Master'!$C$10*FO1148*FQ1148+GP1148</f>
        <v>0</v>
      </c>
      <c r="GR1148" s="155">
        <f>'[1]Automation Master'!$C$11*FO1148*FQ1148+GQ1148</f>
        <v>0</v>
      </c>
      <c r="GS1148" s="155">
        <f>'[1]Automation Master'!$C$12*FO1148*FQ1148+GR1148</f>
        <v>0</v>
      </c>
      <c r="GT1148" s="155">
        <f>'[1]Automation Master'!$C$13*FO1148*FQ1148+GS1148</f>
        <v>0</v>
      </c>
      <c r="GU1148" s="155">
        <f>'[1]Automation Master'!$D$10*FO1148*FQ1148+GT1148</f>
        <v>0</v>
      </c>
      <c r="GV1148" s="155">
        <f>'[1]Automation Master'!$D$11*FO1148*FQ1148+GU1148</f>
        <v>0</v>
      </c>
      <c r="GW1148" s="155">
        <f>'[1]Automation Master'!$D$12*FO1148*FQ1148+GV1148</f>
        <v>0</v>
      </c>
      <c r="GX1148" s="155">
        <f>'[1]Automation Master'!$D$13*FO1148*FQ1148+GW1148</f>
        <v>0</v>
      </c>
      <c r="GY1148" s="155">
        <f>'[1]Automation Master'!$E$10*FO1148*FQ1148+GX1148</f>
        <v>0</v>
      </c>
      <c r="GZ1148" s="155">
        <f>'[1]Automation Master'!$E$11*FO1148*FQ1148+GY1148</f>
        <v>0</v>
      </c>
      <c r="HA1148" s="155">
        <f>'[1]Automation Master'!$E$12*FO1148*FQ1148+GZ1148</f>
        <v>0</v>
      </c>
      <c r="HB1148" s="155">
        <f>'[1]Automation Master'!$E$13*FO1148*FQ1148+HA1148</f>
        <v>0</v>
      </c>
      <c r="HC1148" s="155">
        <f>'[1]Automation Master'!$F$10*FO1148*FQ1148+HB1148</f>
        <v>0</v>
      </c>
      <c r="HD1148" s="155">
        <f>'[1]Automation Master'!$F$11*FO1148*FQ1148+HC1148</f>
        <v>0</v>
      </c>
      <c r="HE1148" s="155">
        <f>'[1]Automation Master'!$F$12*FO1148*FQ1148+HD1148</f>
        <v>0</v>
      </c>
      <c r="HF1148" s="156">
        <f>'[1]Automation Master'!$F$13*FO1148*FQ1148+HE1148</f>
        <v>0</v>
      </c>
      <c r="HG1148" s="157"/>
      <c r="HH1148" s="157"/>
      <c r="HI1148" s="157"/>
      <c r="HJ1148" s="157"/>
      <c r="HK1148" s="157"/>
      <c r="HL1148" s="157"/>
      <c r="HM1148" s="157"/>
      <c r="HN1148" s="157"/>
      <c r="HO1148" s="157"/>
      <c r="HP1148" s="157"/>
      <c r="HQ1148" s="157"/>
      <c r="HR1148" s="157"/>
      <c r="HS1148" s="157"/>
      <c r="HT1148" s="157"/>
      <c r="HU1148" s="157"/>
      <c r="HV1148" s="157"/>
      <c r="HW1148" s="157"/>
      <c r="HX1148" s="157"/>
      <c r="HY1148" s="42"/>
      <c r="HZ1148" s="42"/>
      <c r="IA1148" s="148">
        <f t="shared" si="1354"/>
        <v>0</v>
      </c>
      <c r="IB1148" s="148">
        <f t="shared" si="1355"/>
        <v>0</v>
      </c>
      <c r="IC1148" s="148">
        <f t="shared" si="1356"/>
        <v>0</v>
      </c>
      <c r="ID1148" s="148">
        <f t="shared" si="1357"/>
        <v>0</v>
      </c>
      <c r="IE1148" s="148">
        <f t="shared" si="1358"/>
        <v>0</v>
      </c>
      <c r="IH1148">
        <f t="shared" si="1364"/>
        <v>0</v>
      </c>
      <c r="II1148">
        <f t="shared" si="1365"/>
        <v>0</v>
      </c>
      <c r="IJ1148">
        <f t="shared" si="1366"/>
        <v>0</v>
      </c>
      <c r="IK1148">
        <f t="shared" si="1367"/>
        <v>0</v>
      </c>
      <c r="IL1148">
        <f t="shared" si="1368"/>
        <v>0</v>
      </c>
      <c r="IN1148" s="42">
        <f t="shared" si="1359"/>
        <v>0</v>
      </c>
      <c r="IO1148" s="42">
        <f t="shared" si="1360"/>
        <v>0</v>
      </c>
      <c r="IP1148" s="42">
        <f t="shared" si="1361"/>
        <v>0</v>
      </c>
      <c r="IQ1148" s="42">
        <f t="shared" si="1362"/>
        <v>0</v>
      </c>
      <c r="IR1148" s="42">
        <f t="shared" si="1363"/>
        <v>0</v>
      </c>
      <c r="IT1148" s="9">
        <f t="shared" si="1344"/>
        <v>0</v>
      </c>
      <c r="IU1148" s="9">
        <f t="shared" si="1345"/>
        <v>0</v>
      </c>
      <c r="IV1148" s="9">
        <f t="shared" si="1346"/>
        <v>0</v>
      </c>
      <c r="IW1148" s="9">
        <f t="shared" si="1347"/>
        <v>0</v>
      </c>
      <c r="IX1148" s="9">
        <f t="shared" si="1348"/>
        <v>0</v>
      </c>
    </row>
    <row r="1149" spans="1:258" ht="15.75" hidden="1" thickBot="1" x14ac:dyDescent="0.3">
      <c r="A1149">
        <v>1</v>
      </c>
      <c r="B1149" t="s">
        <v>683</v>
      </c>
      <c r="C1149" t="s">
        <v>488</v>
      </c>
      <c r="D1149" t="s">
        <v>484</v>
      </c>
      <c r="E1149" t="s">
        <v>333</v>
      </c>
      <c r="F1149" t="s">
        <v>333</v>
      </c>
      <c r="G1149" t="s">
        <v>256</v>
      </c>
      <c r="I1149">
        <v>1</v>
      </c>
      <c r="M1149">
        <v>1</v>
      </c>
      <c r="X1149">
        <v>1</v>
      </c>
      <c r="AA1149">
        <v>1</v>
      </c>
      <c r="AL1149">
        <v>1</v>
      </c>
      <c r="AT1149">
        <v>1</v>
      </c>
      <c r="AU1149">
        <v>1</v>
      </c>
      <c r="AV1149">
        <v>0</v>
      </c>
      <c r="AW1149">
        <v>0</v>
      </c>
      <c r="AX1149">
        <v>0</v>
      </c>
      <c r="BB1149">
        <f t="shared" si="1319"/>
        <v>1</v>
      </c>
      <c r="BC1149">
        <v>0</v>
      </c>
      <c r="BD1149">
        <f t="shared" si="1320"/>
        <v>0</v>
      </c>
      <c r="BE1149">
        <f t="shared" si="1321"/>
        <v>0.5</v>
      </c>
      <c r="BF1149">
        <f t="shared" si="1322"/>
        <v>0</v>
      </c>
      <c r="BH1149">
        <f t="shared" si="1323"/>
        <v>1</v>
      </c>
      <c r="BK1149" s="45">
        <f>IF(G1149="MEA",'[1]Net Hire Rate'!$E$7,IF(G1149="AMR",'[1]Net Hire Rate'!$F$7,IF(G1149="EUR",'[1]Net Hire Rate'!$G$7,IF(G1149="APAC",'[1]Net Hire Rate'!$H$7,0))))</f>
        <v>1.6761041902604757E-3</v>
      </c>
      <c r="BL1149" s="45">
        <f>IF(G1149="MEA",'[1]Net Hire Rate'!$E$8,IF(G1149="AMR",'[1]Net Hire Rate'!$F$8,IF(G1149="EUR",'[1]Net Hire Rate'!$G$8,IF(G1149="APAC",'[1]Net Hire Rate'!$H$8,0))))</f>
        <v>1.6761041902604757E-3</v>
      </c>
      <c r="BM1149" s="45">
        <f>IF(G1149="MEA",'[1]Net Hire Rate'!$E$9,IF(G1149="AMR",'[1]Net Hire Rate'!$F$9,IF(G1149="EUR",'[1]Net Hire Rate'!$G$9,IF(G1149="APAC",'[1]Net Hire Rate'!$H$9,0))))</f>
        <v>1.6761041902604757E-3</v>
      </c>
      <c r="BN1149" s="45">
        <f>IF(G1149="MEA",'[1]Net Hire Rate'!$E$10,IF(G1149="AMR",'[1]Net Hire Rate'!$F$10,IF(G1149="EUR",'[1]Net Hire Rate'!$G$10,IF(G1149="APAC",'[1]Net Hire Rate'!$H$10,0))))</f>
        <v>1.6761041902604757E-3</v>
      </c>
      <c r="BO1149" s="45">
        <f>IF(G1149="MEA",'[1]Net Hire Rate'!$E$11,IF(G1149="AMR",'[1]Net Hire Rate'!$F$11,IF(G1149="EUR",'[1]Net Hire Rate'!$G$11,IF(G1149="APAC",'[1]Net Hire Rate'!$H$11,0))))</f>
        <v>1.6761041902604757E-3</v>
      </c>
      <c r="BP1149" s="45">
        <f>IF(G1149="MEA",'[1]Net Hire Rate'!$E$12,IF(G1149="AMR",'[1]Net Hire Rate'!$F$12,IF(G1149="EUR",'[1]Net Hire Rate'!$G$12,IF(G1149="APAC",'[1]Net Hire Rate'!$H$12,0))))</f>
        <v>1.6761041902604757E-3</v>
      </c>
      <c r="BQ1149" s="147">
        <f t="shared" si="1324"/>
        <v>1</v>
      </c>
      <c r="BR1149" s="147">
        <f t="shared" si="1307"/>
        <v>1</v>
      </c>
      <c r="BS1149" s="147">
        <f t="shared" si="1325"/>
        <v>1.0016761041902604</v>
      </c>
      <c r="BT1149" s="148">
        <f t="shared" si="1308"/>
        <v>1.0016761041902604</v>
      </c>
      <c r="BU1149" s="149">
        <f t="shared" si="1326"/>
        <v>1.0033550177057775</v>
      </c>
      <c r="BV1149" s="148">
        <f t="shared" si="1309"/>
        <v>1.0033550177057775</v>
      </c>
      <c r="BW1149" s="148">
        <f t="shared" si="1327"/>
        <v>1.0050367452552731</v>
      </c>
      <c r="BX1149" s="148">
        <f t="shared" si="1310"/>
        <v>1.0050367452552731</v>
      </c>
      <c r="BY1149" s="148">
        <f t="shared" si="1328"/>
        <v>1.0067212915553612</v>
      </c>
      <c r="BZ1149" s="148">
        <f t="shared" si="1311"/>
        <v>1.0067212915553612</v>
      </c>
      <c r="CA1149" s="148">
        <f t="shared" si="1329"/>
        <v>1.0084086613305614</v>
      </c>
      <c r="CB1149" s="148">
        <f t="shared" si="1312"/>
        <v>1.0084086613305614</v>
      </c>
      <c r="CC1149" s="148"/>
      <c r="CD1149" s="38" t="s">
        <v>489</v>
      </c>
      <c r="CE1149" s="39">
        <v>0.34</v>
      </c>
      <c r="CF1149" s="38">
        <v>4245935.3874000004</v>
      </c>
      <c r="CG1149" s="38">
        <v>4245935.3874000004</v>
      </c>
      <c r="CH1149" s="38">
        <v>4264891.0780500006</v>
      </c>
      <c r="CI1149" s="38">
        <v>4252253.9509499995</v>
      </c>
      <c r="CJ1149" s="38">
        <v>4254360.1387999998</v>
      </c>
      <c r="CK1149" s="38">
        <v>4257168.389266667</v>
      </c>
      <c r="CL1149" s="38" t="s">
        <v>490</v>
      </c>
      <c r="CM1149" s="40">
        <v>0.16</v>
      </c>
      <c r="CN1149" s="38">
        <v>1917.8333333333333</v>
      </c>
      <c r="CO1149" s="38">
        <v>1919.8333333333333</v>
      </c>
      <c r="CP1149" s="38">
        <v>1769</v>
      </c>
      <c r="CQ1149" s="38">
        <v>1770</v>
      </c>
      <c r="CR1149" s="38">
        <v>1771</v>
      </c>
      <c r="CS1149" s="38">
        <v>1770</v>
      </c>
      <c r="CT1149" s="39" t="s">
        <v>491</v>
      </c>
      <c r="CU1149" s="40">
        <v>0.15</v>
      </c>
      <c r="CV1149" s="38">
        <v>14180</v>
      </c>
      <c r="CW1149" s="38">
        <v>14180</v>
      </c>
      <c r="CX1149" s="38">
        <v>13952.333333333332</v>
      </c>
      <c r="CY1149" s="38">
        <v>14104.111111111109</v>
      </c>
      <c r="CZ1149" s="38">
        <v>14078.814814814814</v>
      </c>
      <c r="DA1149" s="38">
        <v>14045.086419753086</v>
      </c>
      <c r="DB1149" s="38" t="s">
        <v>492</v>
      </c>
      <c r="DC1149" s="40">
        <v>0.18</v>
      </c>
      <c r="DD1149" s="38">
        <v>13341</v>
      </c>
      <c r="DE1149" s="38">
        <v>13741</v>
      </c>
      <c r="DF1149" s="38">
        <v>15566</v>
      </c>
      <c r="DG1149" s="38">
        <v>15707</v>
      </c>
      <c r="DH1149" s="38">
        <v>15425</v>
      </c>
      <c r="DI1149" s="38">
        <v>15157</v>
      </c>
      <c r="DJ1149" s="38" t="s">
        <v>493</v>
      </c>
      <c r="DK1149" s="40">
        <v>0.17</v>
      </c>
      <c r="DL1149" s="38">
        <v>486168</v>
      </c>
      <c r="DM1149" s="38">
        <v>482251</v>
      </c>
      <c r="DN1149" s="38">
        <v>517010</v>
      </c>
      <c r="DO1149" s="38">
        <v>650006</v>
      </c>
      <c r="DP1149" s="38">
        <v>557079</v>
      </c>
      <c r="DQ1149" s="38">
        <v>547226</v>
      </c>
      <c r="DR1149" s="15"/>
      <c r="DS1149" s="151">
        <f t="shared" si="1313"/>
        <v>0</v>
      </c>
      <c r="DT1149" s="152">
        <f t="shared" si="1314"/>
        <v>0</v>
      </c>
      <c r="DU1149" s="7">
        <f t="shared" si="1315"/>
        <v>0</v>
      </c>
      <c r="DV1149" s="7">
        <f t="shared" si="1316"/>
        <v>0</v>
      </c>
      <c r="DW1149">
        <f t="shared" si="1317"/>
        <v>0</v>
      </c>
      <c r="DX1149">
        <f t="shared" si="1318"/>
        <v>0</v>
      </c>
      <c r="DZ1149">
        <f t="shared" si="1330"/>
        <v>0</v>
      </c>
      <c r="EA1149">
        <f t="shared" si="1331"/>
        <v>0</v>
      </c>
      <c r="EB1149">
        <f t="shared" si="1332"/>
        <v>0</v>
      </c>
      <c r="EC1149">
        <f t="shared" si="1333"/>
        <v>0</v>
      </c>
      <c r="ED1149">
        <f t="shared" si="1334"/>
        <v>0</v>
      </c>
      <c r="EE1149">
        <f t="shared" si="1335"/>
        <v>0</v>
      </c>
      <c r="EG1149" t="str">
        <f t="shared" si="1336"/>
        <v/>
      </c>
      <c r="EH1149" t="str">
        <f t="shared" si="1337"/>
        <v/>
      </c>
      <c r="EI1149" t="str">
        <f t="shared" si="1338"/>
        <v/>
      </c>
      <c r="EJ1149" t="str">
        <f t="shared" si="1339"/>
        <v/>
      </c>
      <c r="EK1149" t="str">
        <f t="shared" si="1340"/>
        <v/>
      </c>
      <c r="EM1149">
        <f>IF($EM$9='[1]L&amp;D Numbers'!$E$6,'[1]L&amp;D Numbers'!$E$7)</f>
        <v>350</v>
      </c>
      <c r="EN1149">
        <f>IF($EN$9='[1]L&amp;D Numbers'!$F$6,'[1]L&amp;D Numbers'!$F$7)</f>
        <v>2000</v>
      </c>
      <c r="EO1149">
        <f>IF($EO$9='[1]L&amp;D Numbers'!$G$6,'[1]L&amp;D Numbers'!$G$7)</f>
        <v>2000</v>
      </c>
      <c r="EP1149">
        <f>IF($EP$9='[1]L&amp;D Numbers'!$H$6,'[1]L&amp;D Numbers'!$H$7)</f>
        <v>2000</v>
      </c>
      <c r="EQ1149">
        <f>IF($EQ$9='[1]L&amp;D Numbers'!$I$6,'[1]L&amp;D Numbers'!$I$7)</f>
        <v>2000</v>
      </c>
      <c r="ER1149">
        <f>IF($ER$9='[1]L&amp;D Numbers'!$J$6,'[1]L&amp;D Numbers'!$J$7)</f>
        <v>0</v>
      </c>
      <c r="ET1149" s="45">
        <f>'[1]L&amp;D Master'!$E$10</f>
        <v>1.0678246631903041E-2</v>
      </c>
      <c r="EU1149" s="45">
        <f>ET1149+'[1]L&amp;D Master'!$F$10</f>
        <v>1.8222427877342538E-2</v>
      </c>
      <c r="EV1149" s="45">
        <f>EU1149+'[1]L&amp;D Master'!$G$10</f>
        <v>2.3561551193294058E-2</v>
      </c>
      <c r="EW1149" s="45">
        <f>EV1149+'[1]L&amp;D Master'!$H$10</f>
        <v>2.7330438342024234E-2</v>
      </c>
      <c r="EX1149" s="45">
        <f>EW1149+'[1]L&amp;D Master'!$I$10</f>
        <v>2.9999999999999995E-2</v>
      </c>
      <c r="EY1149" s="45"/>
      <c r="EZ1149" s="45">
        <f t="shared" si="1341"/>
        <v>1.0678246631903041E-2</v>
      </c>
      <c r="FA1149" s="45">
        <f t="shared" si="1342"/>
        <v>1.8222427877342538E-2</v>
      </c>
      <c r="FB1149" s="45">
        <f t="shared" si="1342"/>
        <v>2.3561551193294058E-2</v>
      </c>
      <c r="FC1149" s="45">
        <f t="shared" si="1342"/>
        <v>2.7330438342024234E-2</v>
      </c>
      <c r="FD1149" s="45">
        <f t="shared" si="1342"/>
        <v>2.7330438342024234E-2</v>
      </c>
      <c r="FE1149" s="45"/>
      <c r="FF1149">
        <f t="shared" si="1349"/>
        <v>0</v>
      </c>
      <c r="FG1149">
        <f t="shared" si="1350"/>
        <v>0</v>
      </c>
      <c r="FH1149">
        <f t="shared" si="1351"/>
        <v>0</v>
      </c>
      <c r="FI1149">
        <f t="shared" si="1352"/>
        <v>0</v>
      </c>
      <c r="FJ1149">
        <f t="shared" si="1353"/>
        <v>0</v>
      </c>
      <c r="FL1149" s="34"/>
      <c r="FM1149" s="34"/>
      <c r="FN1149" s="34"/>
      <c r="FO1149" s="34"/>
      <c r="FP1149" s="34"/>
      <c r="FQ1149" s="153">
        <f t="shared" si="1343"/>
        <v>0.125</v>
      </c>
      <c r="FR1149" s="153"/>
      <c r="FS1149" s="42"/>
      <c r="FT1149" s="42"/>
      <c r="FU1149" s="42"/>
      <c r="FV1149" s="42"/>
      <c r="FW1149" s="42"/>
      <c r="FX1149" s="42"/>
      <c r="FY1149" s="42"/>
      <c r="FZ1149" s="42"/>
      <c r="GA1149" s="42"/>
      <c r="GB1149" s="42"/>
      <c r="GC1149" s="42"/>
      <c r="GD1149" s="42"/>
      <c r="GE1149" s="42"/>
      <c r="GF1149" s="42"/>
      <c r="GG1149" s="42"/>
      <c r="GH1149" s="42"/>
      <c r="GI1149" s="42"/>
      <c r="GJ1149" s="42"/>
      <c r="GK1149" s="42"/>
      <c r="GL1149" s="42"/>
      <c r="GM1149" s="154">
        <f>'[1]Automation Master'!$B$10*FQ1149*FO1149</f>
        <v>0</v>
      </c>
      <c r="GN1149" s="155">
        <f>'[1]Automation Master'!$B$11*FO1149*FQ1149+GM1149</f>
        <v>0</v>
      </c>
      <c r="GO1149" s="155">
        <f>'[1]Automation Master'!$B$12*FO1149*FQ1149+GN1149</f>
        <v>0</v>
      </c>
      <c r="GP1149" s="155">
        <f>'[1]Automation Master'!$B$13*FO1149*FQ1149+GO1149</f>
        <v>0</v>
      </c>
      <c r="GQ1149" s="155">
        <f>'[1]Automation Master'!$C$10*FO1149*FQ1149+GP1149</f>
        <v>0</v>
      </c>
      <c r="GR1149" s="155">
        <f>'[1]Automation Master'!$C$11*FO1149*FQ1149+GQ1149</f>
        <v>0</v>
      </c>
      <c r="GS1149" s="155">
        <f>'[1]Automation Master'!$C$12*FO1149*FQ1149+GR1149</f>
        <v>0</v>
      </c>
      <c r="GT1149" s="155">
        <f>'[1]Automation Master'!$C$13*FO1149*FQ1149+GS1149</f>
        <v>0</v>
      </c>
      <c r="GU1149" s="155">
        <f>'[1]Automation Master'!$D$10*FO1149*FQ1149+GT1149</f>
        <v>0</v>
      </c>
      <c r="GV1149" s="155">
        <f>'[1]Automation Master'!$D$11*FO1149*FQ1149+GU1149</f>
        <v>0</v>
      </c>
      <c r="GW1149" s="155">
        <f>'[1]Automation Master'!$D$12*FO1149*FQ1149+GV1149</f>
        <v>0</v>
      </c>
      <c r="GX1149" s="155">
        <f>'[1]Automation Master'!$D$13*FO1149*FQ1149+GW1149</f>
        <v>0</v>
      </c>
      <c r="GY1149" s="155">
        <f>'[1]Automation Master'!$E$10*FO1149*FQ1149+GX1149</f>
        <v>0</v>
      </c>
      <c r="GZ1149" s="155">
        <f>'[1]Automation Master'!$E$11*FO1149*FQ1149+GY1149</f>
        <v>0</v>
      </c>
      <c r="HA1149" s="155">
        <f>'[1]Automation Master'!$E$12*FO1149*FQ1149+GZ1149</f>
        <v>0</v>
      </c>
      <c r="HB1149" s="155">
        <f>'[1]Automation Master'!$E$13*FO1149*FQ1149+HA1149</f>
        <v>0</v>
      </c>
      <c r="HC1149" s="155">
        <f>'[1]Automation Master'!$F$10*FO1149*FQ1149+HB1149</f>
        <v>0</v>
      </c>
      <c r="HD1149" s="155">
        <f>'[1]Automation Master'!$F$11*FO1149*FQ1149+HC1149</f>
        <v>0</v>
      </c>
      <c r="HE1149" s="155">
        <f>'[1]Automation Master'!$F$12*FO1149*FQ1149+HD1149</f>
        <v>0</v>
      </c>
      <c r="HF1149" s="156">
        <f>'[1]Automation Master'!$F$13*FO1149*FQ1149+HE1149</f>
        <v>0</v>
      </c>
      <c r="HG1149" s="157"/>
      <c r="HH1149" s="157"/>
      <c r="HI1149" s="157"/>
      <c r="HJ1149" s="157"/>
      <c r="HK1149" s="157"/>
      <c r="HL1149" s="157"/>
      <c r="HM1149" s="157"/>
      <c r="HN1149" s="157"/>
      <c r="HO1149" s="157"/>
      <c r="HP1149" s="157"/>
      <c r="HQ1149" s="157"/>
      <c r="HR1149" s="157"/>
      <c r="HS1149" s="157"/>
      <c r="HT1149" s="157"/>
      <c r="HU1149" s="157"/>
      <c r="HV1149" s="157"/>
      <c r="HW1149" s="157"/>
      <c r="HX1149" s="157"/>
      <c r="HY1149" s="42"/>
      <c r="HZ1149" s="42"/>
      <c r="IA1149" s="148">
        <f t="shared" si="1354"/>
        <v>0</v>
      </c>
      <c r="IB1149" s="148">
        <f t="shared" si="1355"/>
        <v>0</v>
      </c>
      <c r="IC1149" s="148">
        <f t="shared" si="1356"/>
        <v>0</v>
      </c>
      <c r="ID1149" s="148">
        <f t="shared" si="1357"/>
        <v>0</v>
      </c>
      <c r="IE1149" s="148">
        <f t="shared" si="1358"/>
        <v>0</v>
      </c>
      <c r="IH1149">
        <f t="shared" si="1364"/>
        <v>0</v>
      </c>
      <c r="II1149">
        <f t="shared" si="1365"/>
        <v>0</v>
      </c>
      <c r="IJ1149">
        <f t="shared" si="1366"/>
        <v>0</v>
      </c>
      <c r="IK1149">
        <f t="shared" si="1367"/>
        <v>0</v>
      </c>
      <c r="IL1149">
        <f t="shared" si="1368"/>
        <v>0</v>
      </c>
      <c r="IN1149" s="42">
        <f t="shared" si="1359"/>
        <v>0</v>
      </c>
      <c r="IO1149" s="42">
        <f t="shared" si="1360"/>
        <v>0</v>
      </c>
      <c r="IP1149" s="42">
        <f t="shared" si="1361"/>
        <v>0</v>
      </c>
      <c r="IQ1149" s="42">
        <f t="shared" si="1362"/>
        <v>0</v>
      </c>
      <c r="IR1149" s="42">
        <f t="shared" si="1363"/>
        <v>0</v>
      </c>
      <c r="IT1149" s="9">
        <f t="shared" si="1344"/>
        <v>0</v>
      </c>
      <c r="IU1149" s="9">
        <f t="shared" si="1345"/>
        <v>0</v>
      </c>
      <c r="IV1149" s="9">
        <f t="shared" si="1346"/>
        <v>0</v>
      </c>
      <c r="IW1149" s="9">
        <f t="shared" si="1347"/>
        <v>0</v>
      </c>
      <c r="IX1149" s="9">
        <f t="shared" si="1348"/>
        <v>0</v>
      </c>
    </row>
    <row r="1150" spans="1:258" ht="15.75" hidden="1" thickBot="1" x14ac:dyDescent="0.3">
      <c r="A1150">
        <v>26</v>
      </c>
      <c r="B1150" t="s">
        <v>684</v>
      </c>
      <c r="C1150" t="s">
        <v>287</v>
      </c>
      <c r="D1150" t="s">
        <v>288</v>
      </c>
      <c r="E1150" t="s">
        <v>685</v>
      </c>
      <c r="F1150" t="s">
        <v>290</v>
      </c>
      <c r="G1150" t="s">
        <v>256</v>
      </c>
      <c r="H1150">
        <v>26</v>
      </c>
      <c r="K1150">
        <v>26</v>
      </c>
      <c r="O1150">
        <v>1</v>
      </c>
      <c r="P1150">
        <v>5</v>
      </c>
      <c r="Q1150">
        <v>20</v>
      </c>
      <c r="Y1150">
        <v>26</v>
      </c>
      <c r="AE1150">
        <v>25</v>
      </c>
      <c r="AL1150">
        <v>1</v>
      </c>
      <c r="AS1150">
        <v>2</v>
      </c>
      <c r="AT1150">
        <v>26</v>
      </c>
      <c r="AU1150">
        <v>0</v>
      </c>
      <c r="AV1150">
        <v>0</v>
      </c>
      <c r="AW1150">
        <v>0</v>
      </c>
      <c r="AX1150">
        <v>26</v>
      </c>
      <c r="BB1150">
        <f t="shared" si="1319"/>
        <v>26</v>
      </c>
      <c r="BD1150">
        <f t="shared" si="1320"/>
        <v>26</v>
      </c>
      <c r="BE1150">
        <f t="shared" si="1321"/>
        <v>26</v>
      </c>
      <c r="BF1150">
        <f t="shared" si="1322"/>
        <v>26</v>
      </c>
      <c r="BH1150">
        <f t="shared" si="1323"/>
        <v>0</v>
      </c>
      <c r="BK1150" s="45">
        <f>IF(G1150="MEA",'[1]Net Hire Rate'!$E$7,IF(G1150="AMR",'[1]Net Hire Rate'!$F$7,IF(G1150="EUR",'[1]Net Hire Rate'!$G$7,IF(G1150="APAC",'[1]Net Hire Rate'!$H$7,0))))</f>
        <v>1.6761041902604757E-3</v>
      </c>
      <c r="BL1150" s="45">
        <f>IF(G1150="MEA",'[1]Net Hire Rate'!$E$8,IF(G1150="AMR",'[1]Net Hire Rate'!$F$8,IF(G1150="EUR",'[1]Net Hire Rate'!$G$8,IF(G1150="APAC",'[1]Net Hire Rate'!$H$8,0))))</f>
        <v>1.6761041902604757E-3</v>
      </c>
      <c r="BM1150" s="45">
        <f>IF(G1150="MEA",'[1]Net Hire Rate'!$E$9,IF(G1150="AMR",'[1]Net Hire Rate'!$F$9,IF(G1150="EUR",'[1]Net Hire Rate'!$G$9,IF(G1150="APAC",'[1]Net Hire Rate'!$H$9,0))))</f>
        <v>1.6761041902604757E-3</v>
      </c>
      <c r="BN1150" s="45">
        <f>IF(G1150="MEA",'[1]Net Hire Rate'!$E$10,IF(G1150="AMR",'[1]Net Hire Rate'!$F$10,IF(G1150="EUR",'[1]Net Hire Rate'!$G$10,IF(G1150="APAC",'[1]Net Hire Rate'!$H$10,0))))</f>
        <v>1.6761041902604757E-3</v>
      </c>
      <c r="BO1150" s="45">
        <f>IF(G1150="MEA",'[1]Net Hire Rate'!$E$11,IF(G1150="AMR",'[1]Net Hire Rate'!$F$11,IF(G1150="EUR",'[1]Net Hire Rate'!$G$11,IF(G1150="APAC",'[1]Net Hire Rate'!$H$11,0))))</f>
        <v>1.6761041902604757E-3</v>
      </c>
      <c r="BP1150" s="45">
        <f>IF(G1150="MEA",'[1]Net Hire Rate'!$E$12,IF(G1150="AMR",'[1]Net Hire Rate'!$F$12,IF(G1150="EUR",'[1]Net Hire Rate'!$G$12,IF(G1150="APAC",'[1]Net Hire Rate'!$H$12,0))))</f>
        <v>1.6761041902604757E-3</v>
      </c>
      <c r="BQ1150" s="147">
        <f t="shared" si="1324"/>
        <v>26</v>
      </c>
      <c r="BR1150" s="147">
        <f t="shared" si="1307"/>
        <v>26</v>
      </c>
      <c r="BS1150" s="147">
        <f t="shared" si="1325"/>
        <v>26.043578708946772</v>
      </c>
      <c r="BT1150" s="148">
        <f t="shared" si="1308"/>
        <v>26.043578708946772</v>
      </c>
      <c r="BU1150" s="149">
        <f t="shared" si="1326"/>
        <v>26.087230460350213</v>
      </c>
      <c r="BV1150" s="148">
        <f t="shared" si="1309"/>
        <v>26.087230460350213</v>
      </c>
      <c r="BW1150" s="148">
        <f t="shared" si="1327"/>
        <v>26.130955376637097</v>
      </c>
      <c r="BX1150" s="148">
        <f t="shared" si="1310"/>
        <v>26.130955376637097</v>
      </c>
      <c r="BY1150" s="148">
        <f t="shared" si="1328"/>
        <v>26.174753580439386</v>
      </c>
      <c r="BZ1150" s="148">
        <f t="shared" si="1311"/>
        <v>26.174753580439386</v>
      </c>
      <c r="CA1150" s="148">
        <f t="shared" si="1329"/>
        <v>26.218625194594594</v>
      </c>
      <c r="CB1150" s="148">
        <f t="shared" si="1312"/>
        <v>24.218625194594594</v>
      </c>
      <c r="CC1150" s="148"/>
      <c r="CD1150" s="38"/>
      <c r="CE1150" s="38"/>
      <c r="CF1150" s="38"/>
      <c r="CG1150" s="38"/>
      <c r="CH1150" s="38"/>
      <c r="CI1150" s="38"/>
      <c r="CJ1150" s="38"/>
      <c r="CK1150" s="41"/>
      <c r="CL1150" s="41"/>
      <c r="CM1150" s="40"/>
      <c r="CN1150" s="41"/>
      <c r="CO1150" s="41"/>
      <c r="CP1150" s="41"/>
      <c r="CQ1150" s="41"/>
      <c r="CR1150" s="41"/>
      <c r="CS1150" s="41"/>
      <c r="CT1150" s="41"/>
      <c r="CU1150" s="40"/>
      <c r="CV1150" s="41"/>
      <c r="CW1150" s="41"/>
      <c r="CX1150" s="41"/>
      <c r="CY1150" s="41"/>
      <c r="CZ1150" s="41"/>
      <c r="DA1150" s="41"/>
      <c r="DB1150" s="41"/>
      <c r="DC1150" s="40"/>
      <c r="DD1150" s="41"/>
      <c r="DE1150" s="41"/>
      <c r="DF1150" s="41"/>
      <c r="DG1150" s="41"/>
      <c r="DH1150" s="41"/>
      <c r="DI1150" s="41"/>
      <c r="DJ1150" s="41"/>
      <c r="DK1150" s="40"/>
      <c r="DL1150" s="41"/>
      <c r="DM1150" s="41"/>
      <c r="DN1150" s="41"/>
      <c r="DO1150" s="41"/>
      <c r="DP1150" s="41"/>
      <c r="DQ1150" s="41"/>
      <c r="DR1150" s="15"/>
      <c r="DS1150" s="151">
        <f t="shared" si="1313"/>
        <v>26</v>
      </c>
      <c r="DT1150" s="152">
        <f t="shared" si="1314"/>
        <v>0</v>
      </c>
      <c r="DU1150" s="7">
        <f t="shared" si="1315"/>
        <v>0</v>
      </c>
      <c r="DV1150" s="7">
        <f t="shared" si="1316"/>
        <v>0</v>
      </c>
      <c r="DW1150">
        <f t="shared" si="1317"/>
        <v>0</v>
      </c>
      <c r="DX1150">
        <f t="shared" si="1318"/>
        <v>0</v>
      </c>
      <c r="DZ1150">
        <f t="shared" si="1330"/>
        <v>26</v>
      </c>
      <c r="EA1150">
        <f t="shared" si="1331"/>
        <v>26</v>
      </c>
      <c r="EB1150">
        <f t="shared" si="1332"/>
        <v>26</v>
      </c>
      <c r="EC1150">
        <f t="shared" si="1333"/>
        <v>26</v>
      </c>
      <c r="ED1150">
        <f t="shared" si="1334"/>
        <v>26</v>
      </c>
      <c r="EE1150">
        <f t="shared" si="1335"/>
        <v>26</v>
      </c>
      <c r="EG1150">
        <f t="shared" si="1336"/>
        <v>26</v>
      </c>
      <c r="EH1150">
        <f t="shared" si="1337"/>
        <v>26</v>
      </c>
      <c r="EI1150">
        <f t="shared" si="1338"/>
        <v>26</v>
      </c>
      <c r="EJ1150">
        <f t="shared" si="1339"/>
        <v>26</v>
      </c>
      <c r="EK1150">
        <f t="shared" si="1340"/>
        <v>26</v>
      </c>
      <c r="EM1150">
        <f>IF($EM$9='[1]L&amp;D Numbers'!$E$6,'[1]L&amp;D Numbers'!$E$7)</f>
        <v>350</v>
      </c>
      <c r="EN1150">
        <f>IF($EN$9='[1]L&amp;D Numbers'!$F$6,'[1]L&amp;D Numbers'!$F$7)</f>
        <v>2000</v>
      </c>
      <c r="EO1150">
        <f>IF($EO$9='[1]L&amp;D Numbers'!$G$6,'[1]L&amp;D Numbers'!$G$7)</f>
        <v>2000</v>
      </c>
      <c r="EP1150">
        <f>IF($EP$9='[1]L&amp;D Numbers'!$H$6,'[1]L&amp;D Numbers'!$H$7)</f>
        <v>2000</v>
      </c>
      <c r="EQ1150">
        <f>IF($EQ$9='[1]L&amp;D Numbers'!$I$6,'[1]L&amp;D Numbers'!$I$7)</f>
        <v>2000</v>
      </c>
      <c r="ER1150">
        <f>IF($ER$9='[1]L&amp;D Numbers'!$J$6,'[1]L&amp;D Numbers'!$J$7)</f>
        <v>0</v>
      </c>
      <c r="ET1150" s="45">
        <f>'[1]L&amp;D Master'!$E$10</f>
        <v>1.0678246631903041E-2</v>
      </c>
      <c r="EU1150" s="45">
        <f>ET1150+'[1]L&amp;D Master'!$F$10</f>
        <v>1.8222427877342538E-2</v>
      </c>
      <c r="EV1150" s="45">
        <f>EU1150+'[1]L&amp;D Master'!$G$10</f>
        <v>2.3561551193294058E-2</v>
      </c>
      <c r="EW1150" s="45">
        <f>EV1150+'[1]L&amp;D Master'!$H$10</f>
        <v>2.7330438342024234E-2</v>
      </c>
      <c r="EX1150" s="45">
        <f>EW1150+'[1]L&amp;D Master'!$I$10</f>
        <v>2.9999999999999995E-2</v>
      </c>
      <c r="EY1150" s="45"/>
      <c r="EZ1150" s="45">
        <f t="shared" si="1341"/>
        <v>1.0678246631903041E-2</v>
      </c>
      <c r="FA1150" s="45">
        <f t="shared" si="1342"/>
        <v>1.8222427877342538E-2</v>
      </c>
      <c r="FB1150" s="45">
        <f t="shared" si="1342"/>
        <v>2.3561551193294058E-2</v>
      </c>
      <c r="FC1150" s="45">
        <f t="shared" si="1342"/>
        <v>2.7330438342024234E-2</v>
      </c>
      <c r="FD1150" s="45">
        <f t="shared" si="1342"/>
        <v>2.7330438342024234E-2</v>
      </c>
      <c r="FE1150" s="45"/>
      <c r="FF1150">
        <f t="shared" si="1349"/>
        <v>25.722365587570518</v>
      </c>
      <c r="FG1150">
        <f t="shared" si="1350"/>
        <v>25.526216875189096</v>
      </c>
      <c r="FH1150">
        <f t="shared" si="1351"/>
        <v>25.387399668974354</v>
      </c>
      <c r="FI1150">
        <f t="shared" si="1352"/>
        <v>25.289408603107372</v>
      </c>
      <c r="FJ1150">
        <f t="shared" si="1353"/>
        <v>25.289408603107372</v>
      </c>
      <c r="FL1150" s="34"/>
      <c r="FM1150" s="34"/>
      <c r="FN1150" s="34"/>
      <c r="FO1150" s="34"/>
      <c r="FP1150" s="34"/>
      <c r="FQ1150" s="153">
        <f t="shared" si="1343"/>
        <v>0.125</v>
      </c>
      <c r="FR1150" s="153"/>
      <c r="FS1150" s="42"/>
      <c r="FT1150" s="42"/>
      <c r="FU1150" s="42"/>
      <c r="FV1150" s="42"/>
      <c r="FW1150" s="42"/>
      <c r="FX1150" s="42"/>
      <c r="FY1150" s="42"/>
      <c r="FZ1150" s="42"/>
      <c r="GA1150" s="42"/>
      <c r="GB1150" s="42"/>
      <c r="GC1150" s="42"/>
      <c r="GD1150" s="42"/>
      <c r="GE1150" s="42"/>
      <c r="GF1150" s="42"/>
      <c r="GG1150" s="42"/>
      <c r="GH1150" s="42"/>
      <c r="GI1150" s="42"/>
      <c r="GJ1150" s="42"/>
      <c r="GK1150" s="42"/>
      <c r="GL1150" s="42"/>
      <c r="GM1150" s="154">
        <f>'[1]Automation Master'!$B$10*FQ1150*FO1150</f>
        <v>0</v>
      </c>
      <c r="GN1150" s="155">
        <f>'[1]Automation Master'!$B$11*FO1150*FQ1150+GM1150</f>
        <v>0</v>
      </c>
      <c r="GO1150" s="155">
        <f>'[1]Automation Master'!$B$12*FO1150*FQ1150+GN1150</f>
        <v>0</v>
      </c>
      <c r="GP1150" s="155">
        <f>'[1]Automation Master'!$B$13*FO1150*FQ1150+GO1150</f>
        <v>0</v>
      </c>
      <c r="GQ1150" s="155">
        <f>'[1]Automation Master'!$C$10*FO1150*FQ1150+GP1150</f>
        <v>0</v>
      </c>
      <c r="GR1150" s="155">
        <f>'[1]Automation Master'!$C$11*FO1150*FQ1150+GQ1150</f>
        <v>0</v>
      </c>
      <c r="GS1150" s="155">
        <f>'[1]Automation Master'!$C$12*FO1150*FQ1150+GR1150</f>
        <v>0</v>
      </c>
      <c r="GT1150" s="155">
        <f>'[1]Automation Master'!$C$13*FO1150*FQ1150+GS1150</f>
        <v>0</v>
      </c>
      <c r="GU1150" s="155">
        <f>'[1]Automation Master'!$D$10*FO1150*FQ1150+GT1150</f>
        <v>0</v>
      </c>
      <c r="GV1150" s="155">
        <f>'[1]Automation Master'!$D$11*FO1150*FQ1150+GU1150</f>
        <v>0</v>
      </c>
      <c r="GW1150" s="155">
        <f>'[1]Automation Master'!$D$12*FO1150*FQ1150+GV1150</f>
        <v>0</v>
      </c>
      <c r="GX1150" s="155">
        <f>'[1]Automation Master'!$D$13*FO1150*FQ1150+GW1150</f>
        <v>0</v>
      </c>
      <c r="GY1150" s="155">
        <f>'[1]Automation Master'!$E$10*FO1150*FQ1150+GX1150</f>
        <v>0</v>
      </c>
      <c r="GZ1150" s="155">
        <f>'[1]Automation Master'!$E$11*FO1150*FQ1150+GY1150</f>
        <v>0</v>
      </c>
      <c r="HA1150" s="155">
        <f>'[1]Automation Master'!$E$12*FO1150*FQ1150+GZ1150</f>
        <v>0</v>
      </c>
      <c r="HB1150" s="155">
        <f>'[1]Automation Master'!$E$13*FO1150*FQ1150+HA1150</f>
        <v>0</v>
      </c>
      <c r="HC1150" s="155">
        <f>'[1]Automation Master'!$F$10*FO1150*FQ1150+HB1150</f>
        <v>0</v>
      </c>
      <c r="HD1150" s="155">
        <f>'[1]Automation Master'!$F$11*FO1150*FQ1150+HC1150</f>
        <v>0</v>
      </c>
      <c r="HE1150" s="155">
        <f>'[1]Automation Master'!$F$12*FO1150*FQ1150+HD1150</f>
        <v>0</v>
      </c>
      <c r="HF1150" s="156">
        <f>'[1]Automation Master'!$F$13*FO1150*FQ1150+HE1150</f>
        <v>0</v>
      </c>
      <c r="HG1150" s="157"/>
      <c r="HH1150" s="157"/>
      <c r="HI1150" s="157"/>
      <c r="HJ1150" s="157"/>
      <c r="HK1150" s="157"/>
      <c r="HL1150" s="157"/>
      <c r="HM1150" s="157"/>
      <c r="HN1150" s="157"/>
      <c r="HO1150" s="157"/>
      <c r="HP1150" s="157"/>
      <c r="HQ1150" s="157"/>
      <c r="HR1150" s="157"/>
      <c r="HS1150" s="157"/>
      <c r="HT1150" s="157"/>
      <c r="HU1150" s="157"/>
      <c r="HV1150" s="157"/>
      <c r="HW1150" s="157"/>
      <c r="HX1150" s="157"/>
      <c r="HY1150" s="42"/>
      <c r="HZ1150" s="42"/>
      <c r="IA1150" s="148">
        <f t="shared" si="1354"/>
        <v>26</v>
      </c>
      <c r="IB1150" s="148">
        <f t="shared" si="1355"/>
        <v>26</v>
      </c>
      <c r="IC1150" s="148">
        <f t="shared" si="1356"/>
        <v>26</v>
      </c>
      <c r="ID1150" s="148">
        <f t="shared" si="1357"/>
        <v>26</v>
      </c>
      <c r="IE1150" s="148">
        <f t="shared" si="1358"/>
        <v>26</v>
      </c>
      <c r="IH1150">
        <f t="shared" si="1364"/>
        <v>25.722365587570518</v>
      </c>
      <c r="II1150">
        <f t="shared" si="1365"/>
        <v>25.526216875189096</v>
      </c>
      <c r="IJ1150">
        <f t="shared" si="1366"/>
        <v>25.387399668974354</v>
      </c>
      <c r="IK1150">
        <f t="shared" si="1367"/>
        <v>25.289408603107372</v>
      </c>
      <c r="IL1150">
        <f t="shared" si="1368"/>
        <v>25.289408603107372</v>
      </c>
      <c r="IN1150" s="42">
        <f t="shared" si="1359"/>
        <v>1.067824663190314E-2</v>
      </c>
      <c r="IO1150" s="42">
        <f t="shared" si="1360"/>
        <v>1.8222427877342458E-2</v>
      </c>
      <c r="IP1150" s="42">
        <f t="shared" si="1361"/>
        <v>2.3561551193294096E-2</v>
      </c>
      <c r="IQ1150" s="42">
        <f t="shared" si="1362"/>
        <v>2.7330438342024158E-2</v>
      </c>
      <c r="IR1150" s="42">
        <f t="shared" si="1363"/>
        <v>2.7330438342024158E-2</v>
      </c>
      <c r="IT1150" s="9">
        <f t="shared" si="1344"/>
        <v>0</v>
      </c>
      <c r="IU1150" s="9">
        <f t="shared" si="1345"/>
        <v>0</v>
      </c>
      <c r="IV1150" s="9">
        <f t="shared" si="1346"/>
        <v>0</v>
      </c>
      <c r="IW1150" s="9">
        <f t="shared" si="1347"/>
        <v>0</v>
      </c>
      <c r="IX1150" s="9">
        <f t="shared" si="1348"/>
        <v>0</v>
      </c>
    </row>
    <row r="1151" spans="1:258" ht="15.75" hidden="1" thickBot="1" x14ac:dyDescent="0.3">
      <c r="A1151">
        <v>9</v>
      </c>
      <c r="B1151" t="s">
        <v>684</v>
      </c>
      <c r="C1151" t="s">
        <v>300</v>
      </c>
      <c r="D1151" t="s">
        <v>288</v>
      </c>
      <c r="E1151" t="s">
        <v>685</v>
      </c>
      <c r="F1151" t="s">
        <v>290</v>
      </c>
      <c r="G1151" t="s">
        <v>256</v>
      </c>
      <c r="H1151">
        <v>9</v>
      </c>
      <c r="K1151">
        <v>2</v>
      </c>
      <c r="L1151">
        <v>7</v>
      </c>
      <c r="R1151">
        <v>3</v>
      </c>
      <c r="T1151">
        <v>5</v>
      </c>
      <c r="U1151">
        <v>1</v>
      </c>
      <c r="Y1151">
        <v>9</v>
      </c>
      <c r="AB1151">
        <v>6</v>
      </c>
      <c r="AE1151">
        <v>2</v>
      </c>
      <c r="AG1151">
        <v>1</v>
      </c>
      <c r="AO1151">
        <v>1</v>
      </c>
      <c r="AT1151">
        <v>9</v>
      </c>
      <c r="AU1151">
        <v>0</v>
      </c>
      <c r="AV1151">
        <v>0</v>
      </c>
      <c r="AW1151">
        <v>0</v>
      </c>
      <c r="AX1151">
        <v>9</v>
      </c>
      <c r="BB1151">
        <f t="shared" si="1319"/>
        <v>9</v>
      </c>
      <c r="BD1151">
        <f t="shared" si="1320"/>
        <v>9</v>
      </c>
      <c r="BE1151">
        <f t="shared" si="1321"/>
        <v>9</v>
      </c>
      <c r="BF1151">
        <f t="shared" si="1322"/>
        <v>9</v>
      </c>
      <c r="BH1151">
        <f t="shared" si="1323"/>
        <v>0</v>
      </c>
      <c r="BK1151" s="45">
        <f>IF(G1151="MEA",'[1]Net Hire Rate'!$E$7,IF(G1151="AMR",'[1]Net Hire Rate'!$F$7,IF(G1151="EUR",'[1]Net Hire Rate'!$G$7,IF(G1151="APAC",'[1]Net Hire Rate'!$H$7,0))))</f>
        <v>1.6761041902604757E-3</v>
      </c>
      <c r="BL1151" s="45">
        <f>IF(G1151="MEA",'[1]Net Hire Rate'!$E$8,IF(G1151="AMR",'[1]Net Hire Rate'!$F$8,IF(G1151="EUR",'[1]Net Hire Rate'!$G$8,IF(G1151="APAC",'[1]Net Hire Rate'!$H$8,0))))</f>
        <v>1.6761041902604757E-3</v>
      </c>
      <c r="BM1151" s="45">
        <f>IF(G1151="MEA",'[1]Net Hire Rate'!$E$9,IF(G1151="AMR",'[1]Net Hire Rate'!$F$9,IF(G1151="EUR",'[1]Net Hire Rate'!$G$9,IF(G1151="APAC",'[1]Net Hire Rate'!$H$9,0))))</f>
        <v>1.6761041902604757E-3</v>
      </c>
      <c r="BN1151" s="45">
        <f>IF(G1151="MEA",'[1]Net Hire Rate'!$E$10,IF(G1151="AMR",'[1]Net Hire Rate'!$F$10,IF(G1151="EUR",'[1]Net Hire Rate'!$G$10,IF(G1151="APAC",'[1]Net Hire Rate'!$H$10,0))))</f>
        <v>1.6761041902604757E-3</v>
      </c>
      <c r="BO1151" s="45">
        <f>IF(G1151="MEA",'[1]Net Hire Rate'!$E$11,IF(G1151="AMR",'[1]Net Hire Rate'!$F$11,IF(G1151="EUR",'[1]Net Hire Rate'!$G$11,IF(G1151="APAC",'[1]Net Hire Rate'!$H$11,0))))</f>
        <v>1.6761041902604757E-3</v>
      </c>
      <c r="BP1151" s="45">
        <f>IF(G1151="MEA",'[1]Net Hire Rate'!$E$12,IF(G1151="AMR",'[1]Net Hire Rate'!$F$12,IF(G1151="EUR",'[1]Net Hire Rate'!$G$12,IF(G1151="APAC",'[1]Net Hire Rate'!$H$12,0))))</f>
        <v>1.6761041902604757E-3</v>
      </c>
      <c r="BQ1151" s="147">
        <f t="shared" si="1324"/>
        <v>9</v>
      </c>
      <c r="BR1151" s="147">
        <f t="shared" si="1307"/>
        <v>9</v>
      </c>
      <c r="BS1151" s="147">
        <f t="shared" si="1325"/>
        <v>9.0150849377123432</v>
      </c>
      <c r="BT1151" s="148">
        <f t="shared" si="1308"/>
        <v>8.0150849377123432</v>
      </c>
      <c r="BU1151" s="149">
        <f t="shared" si="1326"/>
        <v>8.0285190551617358</v>
      </c>
      <c r="BV1151" s="148">
        <f t="shared" si="1309"/>
        <v>8.0285190551617358</v>
      </c>
      <c r="BW1151" s="148">
        <f t="shared" si="1327"/>
        <v>8.0419756895916787</v>
      </c>
      <c r="BX1151" s="148">
        <f t="shared" si="1310"/>
        <v>8.0419756895916787</v>
      </c>
      <c r="BY1151" s="148">
        <f t="shared" si="1328"/>
        <v>8.0554548787429763</v>
      </c>
      <c r="BZ1151" s="148">
        <f t="shared" si="1311"/>
        <v>8.0554548787429763</v>
      </c>
      <c r="CA1151" s="148">
        <f t="shared" si="1329"/>
        <v>8.0689566604196905</v>
      </c>
      <c r="CB1151" s="148">
        <f t="shared" si="1312"/>
        <v>8.0689566604196905</v>
      </c>
      <c r="CC1151" s="148"/>
      <c r="CD1151" s="38"/>
      <c r="CE1151" s="38"/>
      <c r="CF1151" s="38"/>
      <c r="CG1151" s="38"/>
      <c r="CH1151" s="38"/>
      <c r="CI1151" s="38"/>
      <c r="CJ1151" s="38"/>
      <c r="CK1151" s="41"/>
      <c r="CL1151" s="41"/>
      <c r="CM1151" s="40"/>
      <c r="CN1151" s="41"/>
      <c r="CO1151" s="41"/>
      <c r="CP1151" s="41"/>
      <c r="CQ1151" s="41"/>
      <c r="CR1151" s="41"/>
      <c r="CS1151" s="41"/>
      <c r="CT1151" s="41"/>
      <c r="CU1151" s="40"/>
      <c r="CV1151" s="41"/>
      <c r="CW1151" s="41"/>
      <c r="CX1151" s="41"/>
      <c r="CY1151" s="41"/>
      <c r="CZ1151" s="41"/>
      <c r="DA1151" s="41"/>
      <c r="DB1151" s="41"/>
      <c r="DC1151" s="40"/>
      <c r="DD1151" s="41"/>
      <c r="DE1151" s="41"/>
      <c r="DF1151" s="41"/>
      <c r="DG1151" s="41"/>
      <c r="DH1151" s="41"/>
      <c r="DI1151" s="41"/>
      <c r="DJ1151" s="41"/>
      <c r="DK1151" s="40"/>
      <c r="DL1151" s="41"/>
      <c r="DM1151" s="41"/>
      <c r="DN1151" s="41"/>
      <c r="DO1151" s="41"/>
      <c r="DP1151" s="41"/>
      <c r="DQ1151" s="41"/>
      <c r="DR1151" s="15"/>
      <c r="DS1151" s="151">
        <f t="shared" si="1313"/>
        <v>9</v>
      </c>
      <c r="DT1151" s="152">
        <f t="shared" si="1314"/>
        <v>0</v>
      </c>
      <c r="DU1151" s="7">
        <f t="shared" si="1315"/>
        <v>0</v>
      </c>
      <c r="DV1151" s="7">
        <f t="shared" si="1316"/>
        <v>0</v>
      </c>
      <c r="DW1151">
        <f t="shared" si="1317"/>
        <v>0</v>
      </c>
      <c r="DX1151">
        <f t="shared" si="1318"/>
        <v>0</v>
      </c>
      <c r="DZ1151">
        <f t="shared" si="1330"/>
        <v>9</v>
      </c>
      <c r="EA1151">
        <f t="shared" si="1331"/>
        <v>9</v>
      </c>
      <c r="EB1151">
        <f t="shared" si="1332"/>
        <v>9</v>
      </c>
      <c r="EC1151">
        <f t="shared" si="1333"/>
        <v>9</v>
      </c>
      <c r="ED1151">
        <f t="shared" si="1334"/>
        <v>9</v>
      </c>
      <c r="EE1151">
        <f t="shared" si="1335"/>
        <v>9</v>
      </c>
      <c r="EG1151">
        <f t="shared" si="1336"/>
        <v>9</v>
      </c>
      <c r="EH1151">
        <f t="shared" si="1337"/>
        <v>9</v>
      </c>
      <c r="EI1151">
        <f t="shared" si="1338"/>
        <v>9</v>
      </c>
      <c r="EJ1151">
        <f t="shared" si="1339"/>
        <v>9</v>
      </c>
      <c r="EK1151">
        <f t="shared" si="1340"/>
        <v>9</v>
      </c>
      <c r="EM1151">
        <f>IF($EM$9='[1]L&amp;D Numbers'!$E$6,'[1]L&amp;D Numbers'!$E$7)</f>
        <v>350</v>
      </c>
      <c r="EN1151">
        <f>IF($EN$9='[1]L&amp;D Numbers'!$F$6,'[1]L&amp;D Numbers'!$F$7)</f>
        <v>2000</v>
      </c>
      <c r="EO1151">
        <f>IF($EO$9='[1]L&amp;D Numbers'!$G$6,'[1]L&amp;D Numbers'!$G$7)</f>
        <v>2000</v>
      </c>
      <c r="EP1151">
        <f>IF($EP$9='[1]L&amp;D Numbers'!$H$6,'[1]L&amp;D Numbers'!$H$7)</f>
        <v>2000</v>
      </c>
      <c r="EQ1151">
        <f>IF($EQ$9='[1]L&amp;D Numbers'!$I$6,'[1]L&amp;D Numbers'!$I$7)</f>
        <v>2000</v>
      </c>
      <c r="ER1151">
        <f>IF($ER$9='[1]L&amp;D Numbers'!$J$6,'[1]L&amp;D Numbers'!$J$7)</f>
        <v>0</v>
      </c>
      <c r="ET1151" s="45">
        <f>'[1]L&amp;D Master'!$E$10</f>
        <v>1.0678246631903041E-2</v>
      </c>
      <c r="EU1151" s="45">
        <f>ET1151+'[1]L&amp;D Master'!$F$10</f>
        <v>1.8222427877342538E-2</v>
      </c>
      <c r="EV1151" s="45">
        <f>EU1151+'[1]L&amp;D Master'!$G$10</f>
        <v>2.3561551193294058E-2</v>
      </c>
      <c r="EW1151" s="45">
        <f>EV1151+'[1]L&amp;D Master'!$H$10</f>
        <v>2.7330438342024234E-2</v>
      </c>
      <c r="EX1151" s="45">
        <f>EW1151+'[1]L&amp;D Master'!$I$10</f>
        <v>2.9999999999999995E-2</v>
      </c>
      <c r="EY1151" s="45"/>
      <c r="EZ1151" s="45">
        <f t="shared" si="1341"/>
        <v>1.0678246631903041E-2</v>
      </c>
      <c r="FA1151" s="45">
        <f t="shared" si="1342"/>
        <v>1.8222427877342538E-2</v>
      </c>
      <c r="FB1151" s="45">
        <f t="shared" si="1342"/>
        <v>2.3561551193294058E-2</v>
      </c>
      <c r="FC1151" s="45">
        <f t="shared" si="1342"/>
        <v>2.7330438342024234E-2</v>
      </c>
      <c r="FD1151" s="45">
        <f t="shared" si="1342"/>
        <v>2.7330438342024234E-2</v>
      </c>
      <c r="FE1151" s="45"/>
      <c r="FF1151">
        <f t="shared" si="1349"/>
        <v>8.9038957803128724</v>
      </c>
      <c r="FG1151">
        <f t="shared" si="1350"/>
        <v>8.8359981491039168</v>
      </c>
      <c r="FH1151">
        <f t="shared" si="1351"/>
        <v>8.787946039260353</v>
      </c>
      <c r="FI1151">
        <f t="shared" si="1352"/>
        <v>8.7540260549217823</v>
      </c>
      <c r="FJ1151">
        <f t="shared" si="1353"/>
        <v>8.7540260549217823</v>
      </c>
      <c r="FL1151" s="34"/>
      <c r="FM1151" s="34"/>
      <c r="FN1151" s="34"/>
      <c r="FO1151" s="34"/>
      <c r="FP1151" s="34"/>
      <c r="FQ1151" s="153">
        <f t="shared" si="1343"/>
        <v>0.125</v>
      </c>
      <c r="FR1151" s="153"/>
      <c r="FS1151" s="42"/>
      <c r="FT1151" s="42"/>
      <c r="FU1151" s="42"/>
      <c r="FV1151" s="42"/>
      <c r="FW1151" s="42"/>
      <c r="FX1151" s="42"/>
      <c r="FY1151" s="42"/>
      <c r="FZ1151" s="42"/>
      <c r="GA1151" s="42"/>
      <c r="GB1151" s="42"/>
      <c r="GC1151" s="42"/>
      <c r="GD1151" s="42"/>
      <c r="GE1151" s="42"/>
      <c r="GF1151" s="42"/>
      <c r="GG1151" s="42"/>
      <c r="GH1151" s="42"/>
      <c r="GI1151" s="42"/>
      <c r="GJ1151" s="42"/>
      <c r="GK1151" s="42"/>
      <c r="GL1151" s="42"/>
      <c r="GM1151" s="154">
        <f>'[1]Automation Master'!$B$10*FQ1151*FO1151</f>
        <v>0</v>
      </c>
      <c r="GN1151" s="155">
        <f>'[1]Automation Master'!$B$11*FO1151*FQ1151+GM1151</f>
        <v>0</v>
      </c>
      <c r="GO1151" s="155">
        <f>'[1]Automation Master'!$B$12*FO1151*FQ1151+GN1151</f>
        <v>0</v>
      </c>
      <c r="GP1151" s="155">
        <f>'[1]Automation Master'!$B$13*FO1151*FQ1151+GO1151</f>
        <v>0</v>
      </c>
      <c r="GQ1151" s="155">
        <f>'[1]Automation Master'!$C$10*FO1151*FQ1151+GP1151</f>
        <v>0</v>
      </c>
      <c r="GR1151" s="155">
        <f>'[1]Automation Master'!$C$11*FO1151*FQ1151+GQ1151</f>
        <v>0</v>
      </c>
      <c r="GS1151" s="155">
        <f>'[1]Automation Master'!$C$12*FO1151*FQ1151+GR1151</f>
        <v>0</v>
      </c>
      <c r="GT1151" s="155">
        <f>'[1]Automation Master'!$C$13*FO1151*FQ1151+GS1151</f>
        <v>0</v>
      </c>
      <c r="GU1151" s="155">
        <f>'[1]Automation Master'!$D$10*FO1151*FQ1151+GT1151</f>
        <v>0</v>
      </c>
      <c r="GV1151" s="155">
        <f>'[1]Automation Master'!$D$11*FO1151*FQ1151+GU1151</f>
        <v>0</v>
      </c>
      <c r="GW1151" s="155">
        <f>'[1]Automation Master'!$D$12*FO1151*FQ1151+GV1151</f>
        <v>0</v>
      </c>
      <c r="GX1151" s="155">
        <f>'[1]Automation Master'!$D$13*FO1151*FQ1151+GW1151</f>
        <v>0</v>
      </c>
      <c r="GY1151" s="155">
        <f>'[1]Automation Master'!$E$10*FO1151*FQ1151+GX1151</f>
        <v>0</v>
      </c>
      <c r="GZ1151" s="155">
        <f>'[1]Automation Master'!$E$11*FO1151*FQ1151+GY1151</f>
        <v>0</v>
      </c>
      <c r="HA1151" s="155">
        <f>'[1]Automation Master'!$E$12*FO1151*FQ1151+GZ1151</f>
        <v>0</v>
      </c>
      <c r="HB1151" s="155">
        <f>'[1]Automation Master'!$E$13*FO1151*FQ1151+HA1151</f>
        <v>0</v>
      </c>
      <c r="HC1151" s="155">
        <f>'[1]Automation Master'!$F$10*FO1151*FQ1151+HB1151</f>
        <v>0</v>
      </c>
      <c r="HD1151" s="155">
        <f>'[1]Automation Master'!$F$11*FO1151*FQ1151+HC1151</f>
        <v>0</v>
      </c>
      <c r="HE1151" s="155">
        <f>'[1]Automation Master'!$F$12*FO1151*FQ1151+HD1151</f>
        <v>0</v>
      </c>
      <c r="HF1151" s="156">
        <f>'[1]Automation Master'!$F$13*FO1151*FQ1151+HE1151</f>
        <v>0</v>
      </c>
      <c r="HG1151" s="157"/>
      <c r="HH1151" s="157"/>
      <c r="HI1151" s="157"/>
      <c r="HJ1151" s="157"/>
      <c r="HK1151" s="157"/>
      <c r="HL1151" s="157"/>
      <c r="HM1151" s="157"/>
      <c r="HN1151" s="157"/>
      <c r="HO1151" s="157"/>
      <c r="HP1151" s="157"/>
      <c r="HQ1151" s="157"/>
      <c r="HR1151" s="157"/>
      <c r="HS1151" s="157"/>
      <c r="HT1151" s="157"/>
      <c r="HU1151" s="157"/>
      <c r="HV1151" s="157"/>
      <c r="HW1151" s="157"/>
      <c r="HX1151" s="157"/>
      <c r="HY1151" s="42"/>
      <c r="HZ1151" s="42"/>
      <c r="IA1151" s="148">
        <f t="shared" si="1354"/>
        <v>9</v>
      </c>
      <c r="IB1151" s="148">
        <f t="shared" si="1355"/>
        <v>9</v>
      </c>
      <c r="IC1151" s="148">
        <f t="shared" si="1356"/>
        <v>9</v>
      </c>
      <c r="ID1151" s="148">
        <f t="shared" si="1357"/>
        <v>9</v>
      </c>
      <c r="IE1151" s="148">
        <f t="shared" si="1358"/>
        <v>9</v>
      </c>
      <c r="IH1151">
        <f t="shared" si="1364"/>
        <v>8.9038957803128724</v>
      </c>
      <c r="II1151">
        <f t="shared" si="1365"/>
        <v>8.8359981491039168</v>
      </c>
      <c r="IJ1151">
        <f t="shared" si="1366"/>
        <v>8.787946039260353</v>
      </c>
      <c r="IK1151">
        <f t="shared" si="1367"/>
        <v>8.7540260549217823</v>
      </c>
      <c r="IL1151">
        <f t="shared" si="1368"/>
        <v>8.7540260549217823</v>
      </c>
      <c r="IN1151" s="42">
        <f t="shared" si="1359"/>
        <v>1.0678246631903063E-2</v>
      </c>
      <c r="IO1151" s="42">
        <f t="shared" si="1360"/>
        <v>1.822242787734258E-2</v>
      </c>
      <c r="IP1151" s="42">
        <f t="shared" si="1361"/>
        <v>2.356155119329411E-2</v>
      </c>
      <c r="IQ1151" s="42">
        <f t="shared" si="1362"/>
        <v>2.7330438342024185E-2</v>
      </c>
      <c r="IR1151" s="42">
        <f t="shared" si="1363"/>
        <v>2.7330438342024185E-2</v>
      </c>
      <c r="IT1151" s="9">
        <f t="shared" si="1344"/>
        <v>0</v>
      </c>
      <c r="IU1151" s="9">
        <f t="shared" si="1345"/>
        <v>0</v>
      </c>
      <c r="IV1151" s="9">
        <f t="shared" si="1346"/>
        <v>0</v>
      </c>
      <c r="IW1151" s="9">
        <f t="shared" si="1347"/>
        <v>0</v>
      </c>
      <c r="IX1151" s="9">
        <f t="shared" si="1348"/>
        <v>0</v>
      </c>
    </row>
    <row r="1152" spans="1:258" ht="15.75" hidden="1" thickBot="1" x14ac:dyDescent="0.3">
      <c r="A1152">
        <v>22</v>
      </c>
      <c r="B1152" t="s">
        <v>684</v>
      </c>
      <c r="C1152" t="s">
        <v>294</v>
      </c>
      <c r="D1152" t="s">
        <v>288</v>
      </c>
      <c r="E1152" t="s">
        <v>685</v>
      </c>
      <c r="F1152" t="s">
        <v>290</v>
      </c>
      <c r="G1152" t="s">
        <v>256</v>
      </c>
      <c r="H1152">
        <v>22</v>
      </c>
      <c r="K1152">
        <v>5</v>
      </c>
      <c r="L1152">
        <v>17</v>
      </c>
      <c r="Q1152">
        <v>1</v>
      </c>
      <c r="R1152">
        <v>9</v>
      </c>
      <c r="S1152">
        <v>12</v>
      </c>
      <c r="Y1152">
        <v>22</v>
      </c>
      <c r="AB1152">
        <v>17</v>
      </c>
      <c r="AE1152">
        <v>5</v>
      </c>
      <c r="AT1152">
        <v>22</v>
      </c>
      <c r="AU1152">
        <v>0</v>
      </c>
      <c r="AV1152">
        <v>0</v>
      </c>
      <c r="AW1152">
        <v>0</v>
      </c>
      <c r="AX1152">
        <v>22</v>
      </c>
      <c r="BB1152">
        <f t="shared" si="1319"/>
        <v>22</v>
      </c>
      <c r="BD1152">
        <f t="shared" si="1320"/>
        <v>22</v>
      </c>
      <c r="BE1152">
        <f t="shared" si="1321"/>
        <v>22</v>
      </c>
      <c r="BF1152">
        <f t="shared" si="1322"/>
        <v>22</v>
      </c>
      <c r="BH1152">
        <f t="shared" si="1323"/>
        <v>0</v>
      </c>
      <c r="BK1152" s="45">
        <f>IF(G1152="MEA",'[1]Net Hire Rate'!$E$7,IF(G1152="AMR",'[1]Net Hire Rate'!$F$7,IF(G1152="EUR",'[1]Net Hire Rate'!$G$7,IF(G1152="APAC",'[1]Net Hire Rate'!$H$7,0))))</f>
        <v>1.6761041902604757E-3</v>
      </c>
      <c r="BL1152" s="45">
        <f>IF(G1152="MEA",'[1]Net Hire Rate'!$E$8,IF(G1152="AMR",'[1]Net Hire Rate'!$F$8,IF(G1152="EUR",'[1]Net Hire Rate'!$G$8,IF(G1152="APAC",'[1]Net Hire Rate'!$H$8,0))))</f>
        <v>1.6761041902604757E-3</v>
      </c>
      <c r="BM1152" s="45">
        <f>IF(G1152="MEA",'[1]Net Hire Rate'!$E$9,IF(G1152="AMR",'[1]Net Hire Rate'!$F$9,IF(G1152="EUR",'[1]Net Hire Rate'!$G$9,IF(G1152="APAC",'[1]Net Hire Rate'!$H$9,0))))</f>
        <v>1.6761041902604757E-3</v>
      </c>
      <c r="BN1152" s="45">
        <f>IF(G1152="MEA",'[1]Net Hire Rate'!$E$10,IF(G1152="AMR",'[1]Net Hire Rate'!$F$10,IF(G1152="EUR",'[1]Net Hire Rate'!$G$10,IF(G1152="APAC",'[1]Net Hire Rate'!$H$10,0))))</f>
        <v>1.6761041902604757E-3</v>
      </c>
      <c r="BO1152" s="45">
        <f>IF(G1152="MEA",'[1]Net Hire Rate'!$E$11,IF(G1152="AMR",'[1]Net Hire Rate'!$F$11,IF(G1152="EUR",'[1]Net Hire Rate'!$G$11,IF(G1152="APAC",'[1]Net Hire Rate'!$H$11,0))))</f>
        <v>1.6761041902604757E-3</v>
      </c>
      <c r="BP1152" s="45">
        <f>IF(G1152="MEA",'[1]Net Hire Rate'!$E$12,IF(G1152="AMR",'[1]Net Hire Rate'!$F$12,IF(G1152="EUR",'[1]Net Hire Rate'!$G$12,IF(G1152="APAC",'[1]Net Hire Rate'!$H$12,0))))</f>
        <v>1.6761041902604757E-3</v>
      </c>
      <c r="BQ1152" s="147">
        <f t="shared" si="1324"/>
        <v>22</v>
      </c>
      <c r="BR1152" s="147">
        <f t="shared" si="1307"/>
        <v>22</v>
      </c>
      <c r="BS1152" s="147">
        <f t="shared" si="1325"/>
        <v>22.036874292185729</v>
      </c>
      <c r="BT1152" s="148">
        <f t="shared" si="1308"/>
        <v>22.036874292185729</v>
      </c>
      <c r="BU1152" s="149">
        <f t="shared" si="1326"/>
        <v>22.073810389527104</v>
      </c>
      <c r="BV1152" s="148">
        <f t="shared" si="1309"/>
        <v>22.073810389527104</v>
      </c>
      <c r="BW1152" s="148">
        <f t="shared" si="1327"/>
        <v>22.110808395616004</v>
      </c>
      <c r="BX1152" s="148">
        <f t="shared" si="1310"/>
        <v>22.110808395616004</v>
      </c>
      <c r="BY1152" s="148">
        <f t="shared" si="1328"/>
        <v>22.147868414217943</v>
      </c>
      <c r="BZ1152" s="148">
        <f t="shared" si="1311"/>
        <v>22.147868414217943</v>
      </c>
      <c r="CA1152" s="148">
        <f t="shared" si="1329"/>
        <v>22.184990549272349</v>
      </c>
      <c r="CB1152" s="148">
        <f t="shared" si="1312"/>
        <v>22.184990549272349</v>
      </c>
      <c r="CC1152" s="148"/>
      <c r="CD1152" s="38"/>
      <c r="CE1152" s="38"/>
      <c r="CF1152" s="38"/>
      <c r="CG1152" s="38"/>
      <c r="CH1152" s="38"/>
      <c r="CI1152" s="38"/>
      <c r="CJ1152" s="38"/>
      <c r="CK1152" s="41"/>
      <c r="CL1152" s="41"/>
      <c r="CM1152" s="40"/>
      <c r="CN1152" s="41"/>
      <c r="CO1152" s="41"/>
      <c r="CP1152" s="41"/>
      <c r="CQ1152" s="41"/>
      <c r="CR1152" s="41"/>
      <c r="CS1152" s="41"/>
      <c r="CT1152" s="41"/>
      <c r="CU1152" s="40"/>
      <c r="CV1152" s="41"/>
      <c r="CW1152" s="41"/>
      <c r="CX1152" s="41"/>
      <c r="CY1152" s="41"/>
      <c r="CZ1152" s="41"/>
      <c r="DA1152" s="41"/>
      <c r="DB1152" s="41"/>
      <c r="DC1152" s="40"/>
      <c r="DD1152" s="41"/>
      <c r="DE1152" s="41"/>
      <c r="DF1152" s="41"/>
      <c r="DG1152" s="41"/>
      <c r="DH1152" s="41"/>
      <c r="DI1152" s="41"/>
      <c r="DJ1152" s="41"/>
      <c r="DK1152" s="40"/>
      <c r="DL1152" s="41"/>
      <c r="DM1152" s="41"/>
      <c r="DN1152" s="41"/>
      <c r="DO1152" s="41"/>
      <c r="DP1152" s="41"/>
      <c r="DQ1152" s="41"/>
      <c r="DR1152" s="15"/>
      <c r="DS1152" s="151">
        <f t="shared" si="1313"/>
        <v>22</v>
      </c>
      <c r="DT1152" s="152">
        <f t="shared" si="1314"/>
        <v>0</v>
      </c>
      <c r="DU1152" s="7">
        <f t="shared" si="1315"/>
        <v>0</v>
      </c>
      <c r="DV1152" s="7">
        <f t="shared" si="1316"/>
        <v>0</v>
      </c>
      <c r="DW1152">
        <f t="shared" si="1317"/>
        <v>0</v>
      </c>
      <c r="DX1152">
        <f t="shared" si="1318"/>
        <v>0</v>
      </c>
      <c r="DZ1152">
        <f t="shared" si="1330"/>
        <v>22</v>
      </c>
      <c r="EA1152">
        <f t="shared" si="1331"/>
        <v>22</v>
      </c>
      <c r="EB1152">
        <f t="shared" si="1332"/>
        <v>22</v>
      </c>
      <c r="EC1152">
        <f t="shared" si="1333"/>
        <v>22</v>
      </c>
      <c r="ED1152">
        <f t="shared" si="1334"/>
        <v>22</v>
      </c>
      <c r="EE1152">
        <f t="shared" si="1335"/>
        <v>22</v>
      </c>
      <c r="EG1152">
        <f t="shared" si="1336"/>
        <v>22</v>
      </c>
      <c r="EH1152">
        <f t="shared" si="1337"/>
        <v>22</v>
      </c>
      <c r="EI1152">
        <f t="shared" si="1338"/>
        <v>22</v>
      </c>
      <c r="EJ1152">
        <f t="shared" si="1339"/>
        <v>22</v>
      </c>
      <c r="EK1152">
        <f t="shared" si="1340"/>
        <v>22</v>
      </c>
      <c r="EM1152">
        <f>IF($EM$9='[1]L&amp;D Numbers'!$E$6,'[1]L&amp;D Numbers'!$E$7)</f>
        <v>350</v>
      </c>
      <c r="EN1152">
        <f>IF($EN$9='[1]L&amp;D Numbers'!$F$6,'[1]L&amp;D Numbers'!$F$7)</f>
        <v>2000</v>
      </c>
      <c r="EO1152">
        <f>IF($EO$9='[1]L&amp;D Numbers'!$G$6,'[1]L&amp;D Numbers'!$G$7)</f>
        <v>2000</v>
      </c>
      <c r="EP1152">
        <f>IF($EP$9='[1]L&amp;D Numbers'!$H$6,'[1]L&amp;D Numbers'!$H$7)</f>
        <v>2000</v>
      </c>
      <c r="EQ1152">
        <f>IF($EQ$9='[1]L&amp;D Numbers'!$I$6,'[1]L&amp;D Numbers'!$I$7)</f>
        <v>2000</v>
      </c>
      <c r="ER1152">
        <f>IF($ER$9='[1]L&amp;D Numbers'!$J$6,'[1]L&amp;D Numbers'!$J$7)</f>
        <v>0</v>
      </c>
      <c r="ET1152" s="45">
        <f>'[1]L&amp;D Master'!$E$10</f>
        <v>1.0678246631903041E-2</v>
      </c>
      <c r="EU1152" s="45">
        <f>ET1152+'[1]L&amp;D Master'!$F$10</f>
        <v>1.8222427877342538E-2</v>
      </c>
      <c r="EV1152" s="45">
        <f>EU1152+'[1]L&amp;D Master'!$G$10</f>
        <v>2.3561551193294058E-2</v>
      </c>
      <c r="EW1152" s="45">
        <f>EV1152+'[1]L&amp;D Master'!$H$10</f>
        <v>2.7330438342024234E-2</v>
      </c>
      <c r="EX1152" s="45">
        <f>EW1152+'[1]L&amp;D Master'!$I$10</f>
        <v>2.9999999999999995E-2</v>
      </c>
      <c r="EY1152" s="45"/>
      <c r="EZ1152" s="45">
        <f t="shared" si="1341"/>
        <v>1.0678246631903041E-2</v>
      </c>
      <c r="FA1152" s="45">
        <f t="shared" si="1342"/>
        <v>1.8222427877342538E-2</v>
      </c>
      <c r="FB1152" s="45">
        <f t="shared" si="1342"/>
        <v>2.3561551193294058E-2</v>
      </c>
      <c r="FC1152" s="45">
        <f t="shared" si="1342"/>
        <v>2.7330438342024234E-2</v>
      </c>
      <c r="FD1152" s="45">
        <f t="shared" si="1342"/>
        <v>2.7330438342024234E-2</v>
      </c>
      <c r="FE1152" s="45"/>
      <c r="FF1152">
        <f t="shared" si="1349"/>
        <v>21.765078574098133</v>
      </c>
      <c r="FG1152">
        <f t="shared" si="1350"/>
        <v>21.599106586698465</v>
      </c>
      <c r="FH1152">
        <f t="shared" si="1351"/>
        <v>21.481645873747532</v>
      </c>
      <c r="FI1152">
        <f t="shared" si="1352"/>
        <v>21.398730356475468</v>
      </c>
      <c r="FJ1152">
        <f t="shared" si="1353"/>
        <v>21.398730356475468</v>
      </c>
      <c r="FL1152" s="34"/>
      <c r="FM1152" s="34"/>
      <c r="FN1152" s="34"/>
      <c r="FO1152" s="34"/>
      <c r="FP1152" s="34"/>
      <c r="FQ1152" s="153">
        <f t="shared" si="1343"/>
        <v>0.125</v>
      </c>
      <c r="FR1152" s="153"/>
      <c r="FS1152" s="42"/>
      <c r="FT1152" s="42"/>
      <c r="FU1152" s="42"/>
      <c r="FV1152" s="42"/>
      <c r="FW1152" s="42"/>
      <c r="FX1152" s="42"/>
      <c r="FY1152" s="42"/>
      <c r="FZ1152" s="42"/>
      <c r="GA1152" s="42"/>
      <c r="GB1152" s="42"/>
      <c r="GC1152" s="42"/>
      <c r="GD1152" s="42"/>
      <c r="GE1152" s="42"/>
      <c r="GF1152" s="42"/>
      <c r="GG1152" s="42"/>
      <c r="GH1152" s="42"/>
      <c r="GI1152" s="42"/>
      <c r="GJ1152" s="42"/>
      <c r="GK1152" s="42"/>
      <c r="GL1152" s="42"/>
      <c r="GM1152" s="154">
        <f>'[1]Automation Master'!$B$10*FQ1152*FO1152</f>
        <v>0</v>
      </c>
      <c r="GN1152" s="155">
        <f>'[1]Automation Master'!$B$11*FO1152*FQ1152+GM1152</f>
        <v>0</v>
      </c>
      <c r="GO1152" s="155">
        <f>'[1]Automation Master'!$B$12*FO1152*FQ1152+GN1152</f>
        <v>0</v>
      </c>
      <c r="GP1152" s="155">
        <f>'[1]Automation Master'!$B$13*FO1152*FQ1152+GO1152</f>
        <v>0</v>
      </c>
      <c r="GQ1152" s="155">
        <f>'[1]Automation Master'!$C$10*FO1152*FQ1152+GP1152</f>
        <v>0</v>
      </c>
      <c r="GR1152" s="155">
        <f>'[1]Automation Master'!$C$11*FO1152*FQ1152+GQ1152</f>
        <v>0</v>
      </c>
      <c r="GS1152" s="155">
        <f>'[1]Automation Master'!$C$12*FO1152*FQ1152+GR1152</f>
        <v>0</v>
      </c>
      <c r="GT1152" s="155">
        <f>'[1]Automation Master'!$C$13*FO1152*FQ1152+GS1152</f>
        <v>0</v>
      </c>
      <c r="GU1152" s="155">
        <f>'[1]Automation Master'!$D$10*FO1152*FQ1152+GT1152</f>
        <v>0</v>
      </c>
      <c r="GV1152" s="155">
        <f>'[1]Automation Master'!$D$11*FO1152*FQ1152+GU1152</f>
        <v>0</v>
      </c>
      <c r="GW1152" s="155">
        <f>'[1]Automation Master'!$D$12*FO1152*FQ1152+GV1152</f>
        <v>0</v>
      </c>
      <c r="GX1152" s="155">
        <f>'[1]Automation Master'!$D$13*FO1152*FQ1152+GW1152</f>
        <v>0</v>
      </c>
      <c r="GY1152" s="155">
        <f>'[1]Automation Master'!$E$10*FO1152*FQ1152+GX1152</f>
        <v>0</v>
      </c>
      <c r="GZ1152" s="155">
        <f>'[1]Automation Master'!$E$11*FO1152*FQ1152+GY1152</f>
        <v>0</v>
      </c>
      <c r="HA1152" s="155">
        <f>'[1]Automation Master'!$E$12*FO1152*FQ1152+GZ1152</f>
        <v>0</v>
      </c>
      <c r="HB1152" s="155">
        <f>'[1]Automation Master'!$E$13*FO1152*FQ1152+HA1152</f>
        <v>0</v>
      </c>
      <c r="HC1152" s="155">
        <f>'[1]Automation Master'!$F$10*FO1152*FQ1152+HB1152</f>
        <v>0</v>
      </c>
      <c r="HD1152" s="155">
        <f>'[1]Automation Master'!$F$11*FO1152*FQ1152+HC1152</f>
        <v>0</v>
      </c>
      <c r="HE1152" s="155">
        <f>'[1]Automation Master'!$F$12*FO1152*FQ1152+HD1152</f>
        <v>0</v>
      </c>
      <c r="HF1152" s="156">
        <f>'[1]Automation Master'!$F$13*FO1152*FQ1152+HE1152</f>
        <v>0</v>
      </c>
      <c r="HG1152" s="157"/>
      <c r="HH1152" s="157"/>
      <c r="HI1152" s="157"/>
      <c r="HJ1152" s="157"/>
      <c r="HK1152" s="157"/>
      <c r="HL1152" s="157"/>
      <c r="HM1152" s="157"/>
      <c r="HN1152" s="157"/>
      <c r="HO1152" s="157"/>
      <c r="HP1152" s="157"/>
      <c r="HQ1152" s="157"/>
      <c r="HR1152" s="157"/>
      <c r="HS1152" s="157"/>
      <c r="HT1152" s="157"/>
      <c r="HU1152" s="157"/>
      <c r="HV1152" s="157"/>
      <c r="HW1152" s="157"/>
      <c r="HX1152" s="157"/>
      <c r="HY1152" s="42"/>
      <c r="HZ1152" s="42"/>
      <c r="IA1152" s="148">
        <f t="shared" si="1354"/>
        <v>22</v>
      </c>
      <c r="IB1152" s="148">
        <f t="shared" si="1355"/>
        <v>22</v>
      </c>
      <c r="IC1152" s="148">
        <f t="shared" si="1356"/>
        <v>22</v>
      </c>
      <c r="ID1152" s="148">
        <f t="shared" si="1357"/>
        <v>22</v>
      </c>
      <c r="IE1152" s="148">
        <f t="shared" si="1358"/>
        <v>22</v>
      </c>
      <c r="IH1152">
        <f t="shared" si="1364"/>
        <v>21.765078574098133</v>
      </c>
      <c r="II1152">
        <f t="shared" si="1365"/>
        <v>21.599106586698465</v>
      </c>
      <c r="IJ1152">
        <f t="shared" si="1366"/>
        <v>21.481645873747532</v>
      </c>
      <c r="IK1152">
        <f t="shared" si="1367"/>
        <v>21.398730356475468</v>
      </c>
      <c r="IL1152">
        <f t="shared" si="1368"/>
        <v>21.398730356475468</v>
      </c>
      <c r="IN1152" s="42">
        <f t="shared" si="1359"/>
        <v>1.0678246631903027E-2</v>
      </c>
      <c r="IO1152" s="42">
        <f t="shared" si="1360"/>
        <v>1.8222427877342507E-2</v>
      </c>
      <c r="IP1152" s="42">
        <f t="shared" si="1361"/>
        <v>2.356155119329402E-2</v>
      </c>
      <c r="IQ1152" s="42">
        <f t="shared" si="1362"/>
        <v>2.7330438342024168E-2</v>
      </c>
      <c r="IR1152" s="42">
        <f t="shared" si="1363"/>
        <v>2.7330438342024168E-2</v>
      </c>
      <c r="IT1152" s="9">
        <f t="shared" si="1344"/>
        <v>0</v>
      </c>
      <c r="IU1152" s="9">
        <f t="shared" si="1345"/>
        <v>0</v>
      </c>
      <c r="IV1152" s="9">
        <f t="shared" si="1346"/>
        <v>0</v>
      </c>
      <c r="IW1152" s="9">
        <f t="shared" si="1347"/>
        <v>0</v>
      </c>
      <c r="IX1152" s="9">
        <f t="shared" si="1348"/>
        <v>0</v>
      </c>
    </row>
    <row r="1153" spans="1:258" ht="15.75" hidden="1" thickBot="1" x14ac:dyDescent="0.3">
      <c r="A1153">
        <v>20</v>
      </c>
      <c r="B1153" t="s">
        <v>684</v>
      </c>
      <c r="C1153" t="s">
        <v>291</v>
      </c>
      <c r="D1153" t="s">
        <v>288</v>
      </c>
      <c r="E1153" t="s">
        <v>685</v>
      </c>
      <c r="F1153" t="s">
        <v>290</v>
      </c>
      <c r="G1153" t="s">
        <v>256</v>
      </c>
      <c r="H1153">
        <v>20</v>
      </c>
      <c r="K1153">
        <v>1</v>
      </c>
      <c r="L1153">
        <v>19</v>
      </c>
      <c r="R1153">
        <v>2</v>
      </c>
      <c r="S1153">
        <v>16</v>
      </c>
      <c r="T1153">
        <v>2</v>
      </c>
      <c r="Y1153">
        <v>20</v>
      </c>
      <c r="AB1153">
        <v>19</v>
      </c>
      <c r="AE1153">
        <v>1</v>
      </c>
      <c r="AT1153">
        <v>20</v>
      </c>
      <c r="AU1153">
        <v>0</v>
      </c>
      <c r="AV1153">
        <v>20</v>
      </c>
      <c r="AW1153">
        <v>0</v>
      </c>
      <c r="AX1153">
        <v>0</v>
      </c>
      <c r="BB1153">
        <f t="shared" si="1319"/>
        <v>20</v>
      </c>
      <c r="BD1153">
        <f t="shared" si="1320"/>
        <v>20</v>
      </c>
      <c r="BE1153">
        <f t="shared" si="1321"/>
        <v>20</v>
      </c>
      <c r="BF1153">
        <f t="shared" si="1322"/>
        <v>20</v>
      </c>
      <c r="BH1153">
        <f t="shared" si="1323"/>
        <v>0</v>
      </c>
      <c r="BK1153" s="45">
        <f>IF(G1153="MEA",'[1]Net Hire Rate'!$E$7,IF(G1153="AMR",'[1]Net Hire Rate'!$F$7,IF(G1153="EUR",'[1]Net Hire Rate'!$G$7,IF(G1153="APAC",'[1]Net Hire Rate'!$H$7,0))))</f>
        <v>1.6761041902604757E-3</v>
      </c>
      <c r="BL1153" s="45">
        <f>IF(G1153="MEA",'[1]Net Hire Rate'!$E$8,IF(G1153="AMR",'[1]Net Hire Rate'!$F$8,IF(G1153="EUR",'[1]Net Hire Rate'!$G$8,IF(G1153="APAC",'[1]Net Hire Rate'!$H$8,0))))</f>
        <v>1.6761041902604757E-3</v>
      </c>
      <c r="BM1153" s="45">
        <f>IF(G1153="MEA",'[1]Net Hire Rate'!$E$9,IF(G1153="AMR",'[1]Net Hire Rate'!$F$9,IF(G1153="EUR",'[1]Net Hire Rate'!$G$9,IF(G1153="APAC",'[1]Net Hire Rate'!$H$9,0))))</f>
        <v>1.6761041902604757E-3</v>
      </c>
      <c r="BN1153" s="45">
        <f>IF(G1153="MEA",'[1]Net Hire Rate'!$E$10,IF(G1153="AMR",'[1]Net Hire Rate'!$F$10,IF(G1153="EUR",'[1]Net Hire Rate'!$G$10,IF(G1153="APAC",'[1]Net Hire Rate'!$H$10,0))))</f>
        <v>1.6761041902604757E-3</v>
      </c>
      <c r="BO1153" s="45">
        <f>IF(G1153="MEA",'[1]Net Hire Rate'!$E$11,IF(G1153="AMR",'[1]Net Hire Rate'!$F$11,IF(G1153="EUR",'[1]Net Hire Rate'!$G$11,IF(G1153="APAC",'[1]Net Hire Rate'!$H$11,0))))</f>
        <v>1.6761041902604757E-3</v>
      </c>
      <c r="BP1153" s="45">
        <f>IF(G1153="MEA",'[1]Net Hire Rate'!$E$12,IF(G1153="AMR",'[1]Net Hire Rate'!$F$12,IF(G1153="EUR",'[1]Net Hire Rate'!$G$12,IF(G1153="APAC",'[1]Net Hire Rate'!$H$12,0))))</f>
        <v>1.6761041902604757E-3</v>
      </c>
      <c r="BQ1153" s="147">
        <f t="shared" si="1324"/>
        <v>20</v>
      </c>
      <c r="BR1153" s="147">
        <f t="shared" si="1307"/>
        <v>20</v>
      </c>
      <c r="BS1153" s="147">
        <f t="shared" si="1325"/>
        <v>20.033522083805209</v>
      </c>
      <c r="BT1153" s="148">
        <f t="shared" si="1308"/>
        <v>20.033522083805209</v>
      </c>
      <c r="BU1153" s="149">
        <f t="shared" si="1326"/>
        <v>20.067100354115549</v>
      </c>
      <c r="BV1153" s="148">
        <f t="shared" si="1309"/>
        <v>20.067100354115549</v>
      </c>
      <c r="BW1153" s="148">
        <f t="shared" si="1327"/>
        <v>20.100734905105458</v>
      </c>
      <c r="BX1153" s="148">
        <f t="shared" si="1310"/>
        <v>20.100734905105458</v>
      </c>
      <c r="BY1153" s="148">
        <f t="shared" si="1328"/>
        <v>20.134425831107219</v>
      </c>
      <c r="BZ1153" s="148">
        <f t="shared" si="1311"/>
        <v>20.134425831107219</v>
      </c>
      <c r="CA1153" s="148">
        <f t="shared" si="1329"/>
        <v>20.168173226611227</v>
      </c>
      <c r="CB1153" s="148">
        <f t="shared" si="1312"/>
        <v>20.168173226611227</v>
      </c>
      <c r="CC1153" s="148"/>
      <c r="CD1153" s="38"/>
      <c r="CE1153" s="38"/>
      <c r="CF1153" s="38"/>
      <c r="CG1153" s="38"/>
      <c r="CH1153" s="38"/>
      <c r="CI1153" s="38"/>
      <c r="CJ1153" s="38"/>
      <c r="CK1153" s="41"/>
      <c r="CL1153" s="41"/>
      <c r="CM1153" s="40"/>
      <c r="CN1153" s="41"/>
      <c r="CO1153" s="41"/>
      <c r="CP1153" s="41"/>
      <c r="CQ1153" s="41"/>
      <c r="CR1153" s="41"/>
      <c r="CS1153" s="41"/>
      <c r="CT1153" s="41"/>
      <c r="CU1153" s="40"/>
      <c r="CV1153" s="41"/>
      <c r="CW1153" s="41"/>
      <c r="CX1153" s="41"/>
      <c r="CY1153" s="41"/>
      <c r="CZ1153" s="41"/>
      <c r="DA1153" s="41"/>
      <c r="DB1153" s="41"/>
      <c r="DC1153" s="40"/>
      <c r="DD1153" s="41"/>
      <c r="DE1153" s="41"/>
      <c r="DF1153" s="41"/>
      <c r="DG1153" s="41"/>
      <c r="DH1153" s="41"/>
      <c r="DI1153" s="41"/>
      <c r="DJ1153" s="41"/>
      <c r="DK1153" s="40"/>
      <c r="DL1153" s="41"/>
      <c r="DM1153" s="41"/>
      <c r="DN1153" s="41"/>
      <c r="DO1153" s="41"/>
      <c r="DP1153" s="41"/>
      <c r="DQ1153" s="41"/>
      <c r="DR1153" s="15"/>
      <c r="DS1153" s="151">
        <f t="shared" si="1313"/>
        <v>20</v>
      </c>
      <c r="DT1153" s="152">
        <f t="shared" si="1314"/>
        <v>0</v>
      </c>
      <c r="DU1153" s="7">
        <f t="shared" si="1315"/>
        <v>0</v>
      </c>
      <c r="DV1153" s="7">
        <f t="shared" si="1316"/>
        <v>0</v>
      </c>
      <c r="DW1153">
        <f t="shared" si="1317"/>
        <v>0</v>
      </c>
      <c r="DX1153">
        <f t="shared" si="1318"/>
        <v>0</v>
      </c>
      <c r="DZ1153">
        <f t="shared" si="1330"/>
        <v>20</v>
      </c>
      <c r="EA1153">
        <f t="shared" si="1331"/>
        <v>20</v>
      </c>
      <c r="EB1153">
        <f t="shared" si="1332"/>
        <v>20</v>
      </c>
      <c r="EC1153">
        <f t="shared" si="1333"/>
        <v>20</v>
      </c>
      <c r="ED1153">
        <f t="shared" si="1334"/>
        <v>20</v>
      </c>
      <c r="EE1153">
        <f t="shared" si="1335"/>
        <v>20</v>
      </c>
      <c r="EG1153">
        <f t="shared" si="1336"/>
        <v>20</v>
      </c>
      <c r="EH1153">
        <f t="shared" si="1337"/>
        <v>20</v>
      </c>
      <c r="EI1153">
        <f t="shared" si="1338"/>
        <v>20</v>
      </c>
      <c r="EJ1153">
        <f t="shared" si="1339"/>
        <v>20</v>
      </c>
      <c r="EK1153">
        <f t="shared" si="1340"/>
        <v>20</v>
      </c>
      <c r="EM1153">
        <f>IF($EM$9='[1]L&amp;D Numbers'!$E$6,'[1]L&amp;D Numbers'!$E$7)</f>
        <v>350</v>
      </c>
      <c r="EN1153">
        <f>IF($EN$9='[1]L&amp;D Numbers'!$F$6,'[1]L&amp;D Numbers'!$F$7)</f>
        <v>2000</v>
      </c>
      <c r="EO1153">
        <f>IF($EO$9='[1]L&amp;D Numbers'!$G$6,'[1]L&amp;D Numbers'!$G$7)</f>
        <v>2000</v>
      </c>
      <c r="EP1153">
        <f>IF($EP$9='[1]L&amp;D Numbers'!$H$6,'[1]L&amp;D Numbers'!$H$7)</f>
        <v>2000</v>
      </c>
      <c r="EQ1153">
        <f>IF($EQ$9='[1]L&amp;D Numbers'!$I$6,'[1]L&amp;D Numbers'!$I$7)</f>
        <v>2000</v>
      </c>
      <c r="ER1153">
        <f>IF($ER$9='[1]L&amp;D Numbers'!$J$6,'[1]L&amp;D Numbers'!$J$7)</f>
        <v>0</v>
      </c>
      <c r="ET1153" s="45">
        <f>'[1]L&amp;D Master'!$E$10</f>
        <v>1.0678246631903041E-2</v>
      </c>
      <c r="EU1153" s="45">
        <f>ET1153+'[1]L&amp;D Master'!$F$10</f>
        <v>1.8222427877342538E-2</v>
      </c>
      <c r="EV1153" s="45">
        <f>EU1153+'[1]L&amp;D Master'!$G$10</f>
        <v>2.3561551193294058E-2</v>
      </c>
      <c r="EW1153" s="45">
        <f>EV1153+'[1]L&amp;D Master'!$H$10</f>
        <v>2.7330438342024234E-2</v>
      </c>
      <c r="EX1153" s="45">
        <f>EW1153+'[1]L&amp;D Master'!$I$10</f>
        <v>2.9999999999999995E-2</v>
      </c>
      <c r="EY1153" s="45"/>
      <c r="EZ1153" s="45">
        <f t="shared" si="1341"/>
        <v>1.0678246631903041E-2</v>
      </c>
      <c r="FA1153" s="45">
        <f t="shared" si="1342"/>
        <v>1.8222427877342538E-2</v>
      </c>
      <c r="FB1153" s="45">
        <f t="shared" si="1342"/>
        <v>2.3561551193294058E-2</v>
      </c>
      <c r="FC1153" s="45">
        <f t="shared" si="1342"/>
        <v>2.7330438342024234E-2</v>
      </c>
      <c r="FD1153" s="45">
        <f t="shared" si="1342"/>
        <v>2.7330438342024234E-2</v>
      </c>
      <c r="FE1153" s="45"/>
      <c r="FF1153">
        <f t="shared" si="1349"/>
        <v>19.786435067361939</v>
      </c>
      <c r="FG1153">
        <f t="shared" si="1350"/>
        <v>19.635551442453149</v>
      </c>
      <c r="FH1153">
        <f t="shared" si="1351"/>
        <v>19.528768976134117</v>
      </c>
      <c r="FI1153">
        <f t="shared" si="1352"/>
        <v>19.453391233159515</v>
      </c>
      <c r="FJ1153">
        <f t="shared" si="1353"/>
        <v>19.453391233159515</v>
      </c>
      <c r="FL1153" s="34"/>
      <c r="FM1153" s="34"/>
      <c r="FN1153" s="34"/>
      <c r="FO1153" s="34"/>
      <c r="FP1153" s="34"/>
      <c r="FQ1153" s="153">
        <f t="shared" si="1343"/>
        <v>0.125</v>
      </c>
      <c r="FR1153" s="153"/>
      <c r="FS1153" s="42"/>
      <c r="FT1153" s="42"/>
      <c r="FU1153" s="42"/>
      <c r="FV1153" s="42"/>
      <c r="FW1153" s="42"/>
      <c r="FX1153" s="42"/>
      <c r="FY1153" s="42"/>
      <c r="FZ1153" s="42"/>
      <c r="GA1153" s="42"/>
      <c r="GB1153" s="42"/>
      <c r="GC1153" s="42"/>
      <c r="GD1153" s="42"/>
      <c r="GE1153" s="42"/>
      <c r="GF1153" s="42"/>
      <c r="GG1153" s="42"/>
      <c r="GH1153" s="42"/>
      <c r="GI1153" s="42"/>
      <c r="GJ1153" s="42"/>
      <c r="GK1153" s="42"/>
      <c r="GL1153" s="42"/>
      <c r="GM1153" s="154">
        <f>'[1]Automation Master'!$B$10*FQ1153*FO1153</f>
        <v>0</v>
      </c>
      <c r="GN1153" s="155">
        <f>'[1]Automation Master'!$B$11*FO1153*FQ1153+GM1153</f>
        <v>0</v>
      </c>
      <c r="GO1153" s="155">
        <f>'[1]Automation Master'!$B$12*FO1153*FQ1153+GN1153</f>
        <v>0</v>
      </c>
      <c r="GP1153" s="155">
        <f>'[1]Automation Master'!$B$13*FO1153*FQ1153+GO1153</f>
        <v>0</v>
      </c>
      <c r="GQ1153" s="155">
        <f>'[1]Automation Master'!$C$10*FO1153*FQ1153+GP1153</f>
        <v>0</v>
      </c>
      <c r="GR1153" s="155">
        <f>'[1]Automation Master'!$C$11*FO1153*FQ1153+GQ1153</f>
        <v>0</v>
      </c>
      <c r="GS1153" s="155">
        <f>'[1]Automation Master'!$C$12*FO1153*FQ1153+GR1153</f>
        <v>0</v>
      </c>
      <c r="GT1153" s="155">
        <f>'[1]Automation Master'!$C$13*FO1153*FQ1153+GS1153</f>
        <v>0</v>
      </c>
      <c r="GU1153" s="155">
        <f>'[1]Automation Master'!$D$10*FO1153*FQ1153+GT1153</f>
        <v>0</v>
      </c>
      <c r="GV1153" s="155">
        <f>'[1]Automation Master'!$D$11*FO1153*FQ1153+GU1153</f>
        <v>0</v>
      </c>
      <c r="GW1153" s="155">
        <f>'[1]Automation Master'!$D$12*FO1153*FQ1153+GV1153</f>
        <v>0</v>
      </c>
      <c r="GX1153" s="155">
        <f>'[1]Automation Master'!$D$13*FO1153*FQ1153+GW1153</f>
        <v>0</v>
      </c>
      <c r="GY1153" s="155">
        <f>'[1]Automation Master'!$E$10*FO1153*FQ1153+GX1153</f>
        <v>0</v>
      </c>
      <c r="GZ1153" s="155">
        <f>'[1]Automation Master'!$E$11*FO1153*FQ1153+GY1153</f>
        <v>0</v>
      </c>
      <c r="HA1153" s="155">
        <f>'[1]Automation Master'!$E$12*FO1153*FQ1153+GZ1153</f>
        <v>0</v>
      </c>
      <c r="HB1153" s="155">
        <f>'[1]Automation Master'!$E$13*FO1153*FQ1153+HA1153</f>
        <v>0</v>
      </c>
      <c r="HC1153" s="155">
        <f>'[1]Automation Master'!$F$10*FO1153*FQ1153+HB1153</f>
        <v>0</v>
      </c>
      <c r="HD1153" s="155">
        <f>'[1]Automation Master'!$F$11*FO1153*FQ1153+HC1153</f>
        <v>0</v>
      </c>
      <c r="HE1153" s="155">
        <f>'[1]Automation Master'!$F$12*FO1153*FQ1153+HD1153</f>
        <v>0</v>
      </c>
      <c r="HF1153" s="156">
        <f>'[1]Automation Master'!$F$13*FO1153*FQ1153+HE1153</f>
        <v>0</v>
      </c>
      <c r="HG1153" s="157"/>
      <c r="HH1153" s="157"/>
      <c r="HI1153" s="157"/>
      <c r="HJ1153" s="157"/>
      <c r="HK1153" s="157"/>
      <c r="HL1153" s="157"/>
      <c r="HM1153" s="157"/>
      <c r="HN1153" s="157"/>
      <c r="HO1153" s="157"/>
      <c r="HP1153" s="157"/>
      <c r="HQ1153" s="157"/>
      <c r="HR1153" s="157"/>
      <c r="HS1153" s="157"/>
      <c r="HT1153" s="157"/>
      <c r="HU1153" s="157"/>
      <c r="HV1153" s="157"/>
      <c r="HW1153" s="157"/>
      <c r="HX1153" s="157"/>
      <c r="HY1153" s="42"/>
      <c r="HZ1153" s="42"/>
      <c r="IA1153" s="148">
        <f t="shared" si="1354"/>
        <v>20</v>
      </c>
      <c r="IB1153" s="148">
        <f t="shared" si="1355"/>
        <v>20</v>
      </c>
      <c r="IC1153" s="148">
        <f t="shared" si="1356"/>
        <v>20</v>
      </c>
      <c r="ID1153" s="148">
        <f t="shared" si="1357"/>
        <v>20</v>
      </c>
      <c r="IE1153" s="148">
        <f t="shared" si="1358"/>
        <v>20</v>
      </c>
      <c r="IH1153">
        <f t="shared" si="1364"/>
        <v>19.786435067361939</v>
      </c>
      <c r="II1153">
        <f t="shared" si="1365"/>
        <v>19.635551442453149</v>
      </c>
      <c r="IJ1153">
        <f t="shared" si="1366"/>
        <v>19.528768976134117</v>
      </c>
      <c r="IK1153">
        <f t="shared" si="1367"/>
        <v>19.453391233159515</v>
      </c>
      <c r="IL1153">
        <f t="shared" si="1368"/>
        <v>19.453391233159515</v>
      </c>
      <c r="IN1153" s="42">
        <f t="shared" si="1359"/>
        <v>1.0678246631903043E-2</v>
      </c>
      <c r="IO1153" s="42">
        <f t="shared" si="1360"/>
        <v>1.8222427877342538E-2</v>
      </c>
      <c r="IP1153" s="42">
        <f t="shared" si="1361"/>
        <v>2.3561551193294152E-2</v>
      </c>
      <c r="IQ1153" s="42">
        <f t="shared" si="1362"/>
        <v>2.7330438342024265E-2</v>
      </c>
      <c r="IR1153" s="42">
        <f t="shared" si="1363"/>
        <v>2.7330438342024265E-2</v>
      </c>
      <c r="IT1153" s="9">
        <f t="shared" si="1344"/>
        <v>0</v>
      </c>
      <c r="IU1153" s="9">
        <f t="shared" si="1345"/>
        <v>0</v>
      </c>
      <c r="IV1153" s="9">
        <f t="shared" si="1346"/>
        <v>0</v>
      </c>
      <c r="IW1153" s="9">
        <f t="shared" si="1347"/>
        <v>0</v>
      </c>
      <c r="IX1153" s="9">
        <f t="shared" si="1348"/>
        <v>0</v>
      </c>
    </row>
    <row r="1154" spans="1:258" ht="15.75" hidden="1" thickBot="1" x14ac:dyDescent="0.3">
      <c r="A1154">
        <v>28</v>
      </c>
      <c r="B1154" t="s">
        <v>684</v>
      </c>
      <c r="C1154" t="s">
        <v>323</v>
      </c>
      <c r="D1154" t="s">
        <v>288</v>
      </c>
      <c r="E1154" t="s">
        <v>685</v>
      </c>
      <c r="F1154" t="s">
        <v>290</v>
      </c>
      <c r="G1154" t="s">
        <v>256</v>
      </c>
      <c r="H1154">
        <v>28</v>
      </c>
      <c r="L1154">
        <v>28</v>
      </c>
      <c r="R1154">
        <v>9</v>
      </c>
      <c r="S1154">
        <v>18</v>
      </c>
      <c r="T1154">
        <v>1</v>
      </c>
      <c r="Y1154">
        <v>28</v>
      </c>
      <c r="AB1154">
        <v>28</v>
      </c>
      <c r="AT1154">
        <v>28</v>
      </c>
      <c r="AU1154">
        <v>0</v>
      </c>
      <c r="AV1154">
        <v>28</v>
      </c>
      <c r="AW1154">
        <v>0</v>
      </c>
      <c r="AX1154">
        <v>0</v>
      </c>
      <c r="BB1154">
        <f t="shared" si="1319"/>
        <v>28</v>
      </c>
      <c r="BD1154">
        <f t="shared" si="1320"/>
        <v>28</v>
      </c>
      <c r="BE1154">
        <f t="shared" si="1321"/>
        <v>28</v>
      </c>
      <c r="BF1154">
        <f t="shared" si="1322"/>
        <v>28</v>
      </c>
      <c r="BH1154">
        <f t="shared" si="1323"/>
        <v>0</v>
      </c>
      <c r="BK1154" s="45">
        <f>IF(G1154="MEA",'[1]Net Hire Rate'!$E$7,IF(G1154="AMR",'[1]Net Hire Rate'!$F$7,IF(G1154="EUR",'[1]Net Hire Rate'!$G$7,IF(G1154="APAC",'[1]Net Hire Rate'!$H$7,0))))</f>
        <v>1.6761041902604757E-3</v>
      </c>
      <c r="BL1154" s="45">
        <f>IF(G1154="MEA",'[1]Net Hire Rate'!$E$8,IF(G1154="AMR",'[1]Net Hire Rate'!$F$8,IF(G1154="EUR",'[1]Net Hire Rate'!$G$8,IF(G1154="APAC",'[1]Net Hire Rate'!$H$8,0))))</f>
        <v>1.6761041902604757E-3</v>
      </c>
      <c r="BM1154" s="45">
        <f>IF(G1154="MEA",'[1]Net Hire Rate'!$E$9,IF(G1154="AMR",'[1]Net Hire Rate'!$F$9,IF(G1154="EUR",'[1]Net Hire Rate'!$G$9,IF(G1154="APAC",'[1]Net Hire Rate'!$H$9,0))))</f>
        <v>1.6761041902604757E-3</v>
      </c>
      <c r="BN1154" s="45">
        <f>IF(G1154="MEA",'[1]Net Hire Rate'!$E$10,IF(G1154="AMR",'[1]Net Hire Rate'!$F$10,IF(G1154="EUR",'[1]Net Hire Rate'!$G$10,IF(G1154="APAC",'[1]Net Hire Rate'!$H$10,0))))</f>
        <v>1.6761041902604757E-3</v>
      </c>
      <c r="BO1154" s="45">
        <f>IF(G1154="MEA",'[1]Net Hire Rate'!$E$11,IF(G1154="AMR",'[1]Net Hire Rate'!$F$11,IF(G1154="EUR",'[1]Net Hire Rate'!$G$11,IF(G1154="APAC",'[1]Net Hire Rate'!$H$11,0))))</f>
        <v>1.6761041902604757E-3</v>
      </c>
      <c r="BP1154" s="45">
        <f>IF(G1154="MEA",'[1]Net Hire Rate'!$E$12,IF(G1154="AMR",'[1]Net Hire Rate'!$F$12,IF(G1154="EUR",'[1]Net Hire Rate'!$G$12,IF(G1154="APAC",'[1]Net Hire Rate'!$H$12,0))))</f>
        <v>1.6761041902604757E-3</v>
      </c>
      <c r="BQ1154" s="147">
        <f t="shared" si="1324"/>
        <v>28</v>
      </c>
      <c r="BR1154" s="147">
        <f t="shared" si="1307"/>
        <v>28</v>
      </c>
      <c r="BS1154" s="147">
        <f t="shared" si="1325"/>
        <v>28.046930917327291</v>
      </c>
      <c r="BT1154" s="148">
        <f t="shared" si="1308"/>
        <v>28.046930917327291</v>
      </c>
      <c r="BU1154" s="149">
        <f t="shared" si="1326"/>
        <v>28.093940495761768</v>
      </c>
      <c r="BV1154" s="148">
        <f t="shared" si="1309"/>
        <v>28.093940495761768</v>
      </c>
      <c r="BW1154" s="148">
        <f t="shared" si="1327"/>
        <v>28.141028867147639</v>
      </c>
      <c r="BX1154" s="148">
        <f t="shared" si="1310"/>
        <v>28.141028867147639</v>
      </c>
      <c r="BY1154" s="148">
        <f t="shared" si="1328"/>
        <v>28.188196163550106</v>
      </c>
      <c r="BZ1154" s="148">
        <f t="shared" si="1311"/>
        <v>28.188196163550106</v>
      </c>
      <c r="CA1154" s="148">
        <f t="shared" si="1329"/>
        <v>28.235442517255716</v>
      </c>
      <c r="CB1154" s="148">
        <f t="shared" si="1312"/>
        <v>28.235442517255716</v>
      </c>
      <c r="CC1154" s="148"/>
      <c r="CD1154" s="38"/>
      <c r="CE1154" s="38"/>
      <c r="CF1154" s="38"/>
      <c r="CG1154" s="38"/>
      <c r="CH1154" s="38"/>
      <c r="CI1154" s="38"/>
      <c r="CJ1154" s="38"/>
      <c r="CK1154" s="41"/>
      <c r="CL1154" s="41"/>
      <c r="CM1154" s="40"/>
      <c r="CN1154" s="41"/>
      <c r="CO1154" s="41"/>
      <c r="CP1154" s="41"/>
      <c r="CQ1154" s="41"/>
      <c r="CR1154" s="41"/>
      <c r="CS1154" s="41"/>
      <c r="CT1154" s="41"/>
      <c r="CU1154" s="40"/>
      <c r="CV1154" s="41"/>
      <c r="CW1154" s="41"/>
      <c r="CX1154" s="41"/>
      <c r="CY1154" s="41"/>
      <c r="CZ1154" s="41"/>
      <c r="DA1154" s="41"/>
      <c r="DB1154" s="41"/>
      <c r="DC1154" s="40"/>
      <c r="DD1154" s="41"/>
      <c r="DE1154" s="41"/>
      <c r="DF1154" s="41"/>
      <c r="DG1154" s="41"/>
      <c r="DH1154" s="41"/>
      <c r="DI1154" s="41"/>
      <c r="DJ1154" s="41"/>
      <c r="DK1154" s="40"/>
      <c r="DL1154" s="41"/>
      <c r="DM1154" s="41"/>
      <c r="DN1154" s="41"/>
      <c r="DO1154" s="41"/>
      <c r="DP1154" s="41"/>
      <c r="DQ1154" s="41"/>
      <c r="DR1154" s="15"/>
      <c r="DS1154" s="151">
        <f t="shared" si="1313"/>
        <v>28</v>
      </c>
      <c r="DT1154" s="152">
        <f t="shared" si="1314"/>
        <v>0</v>
      </c>
      <c r="DU1154" s="7">
        <f t="shared" si="1315"/>
        <v>0</v>
      </c>
      <c r="DV1154" s="7">
        <f t="shared" si="1316"/>
        <v>0</v>
      </c>
      <c r="DW1154">
        <f t="shared" si="1317"/>
        <v>0</v>
      </c>
      <c r="DX1154">
        <f t="shared" si="1318"/>
        <v>0</v>
      </c>
      <c r="DZ1154">
        <f t="shared" si="1330"/>
        <v>28</v>
      </c>
      <c r="EA1154">
        <f t="shared" si="1331"/>
        <v>28</v>
      </c>
      <c r="EB1154">
        <f t="shared" si="1332"/>
        <v>28</v>
      </c>
      <c r="EC1154">
        <f t="shared" si="1333"/>
        <v>28</v>
      </c>
      <c r="ED1154">
        <f t="shared" si="1334"/>
        <v>28</v>
      </c>
      <c r="EE1154">
        <f t="shared" si="1335"/>
        <v>28</v>
      </c>
      <c r="EG1154">
        <f t="shared" si="1336"/>
        <v>28</v>
      </c>
      <c r="EH1154">
        <f t="shared" si="1337"/>
        <v>28</v>
      </c>
      <c r="EI1154">
        <f t="shared" si="1338"/>
        <v>28</v>
      </c>
      <c r="EJ1154">
        <f t="shared" si="1339"/>
        <v>28</v>
      </c>
      <c r="EK1154">
        <f t="shared" si="1340"/>
        <v>28</v>
      </c>
      <c r="EM1154">
        <f>IF($EM$9='[1]L&amp;D Numbers'!$E$6,'[1]L&amp;D Numbers'!$E$7)</f>
        <v>350</v>
      </c>
      <c r="EN1154">
        <f>IF($EN$9='[1]L&amp;D Numbers'!$F$6,'[1]L&amp;D Numbers'!$F$7)</f>
        <v>2000</v>
      </c>
      <c r="EO1154">
        <f>IF($EO$9='[1]L&amp;D Numbers'!$G$6,'[1]L&amp;D Numbers'!$G$7)</f>
        <v>2000</v>
      </c>
      <c r="EP1154">
        <f>IF($EP$9='[1]L&amp;D Numbers'!$H$6,'[1]L&amp;D Numbers'!$H$7)</f>
        <v>2000</v>
      </c>
      <c r="EQ1154">
        <f>IF($EQ$9='[1]L&amp;D Numbers'!$I$6,'[1]L&amp;D Numbers'!$I$7)</f>
        <v>2000</v>
      </c>
      <c r="ER1154">
        <f>IF($ER$9='[1]L&amp;D Numbers'!$J$6,'[1]L&amp;D Numbers'!$J$7)</f>
        <v>0</v>
      </c>
      <c r="ET1154" s="45">
        <f>'[1]L&amp;D Master'!$E$10</f>
        <v>1.0678246631903041E-2</v>
      </c>
      <c r="EU1154" s="45">
        <f>ET1154+'[1]L&amp;D Master'!$F$10</f>
        <v>1.8222427877342538E-2</v>
      </c>
      <c r="EV1154" s="45">
        <f>EU1154+'[1]L&amp;D Master'!$G$10</f>
        <v>2.3561551193294058E-2</v>
      </c>
      <c r="EW1154" s="45">
        <f>EV1154+'[1]L&amp;D Master'!$H$10</f>
        <v>2.7330438342024234E-2</v>
      </c>
      <c r="EX1154" s="45">
        <f>EW1154+'[1]L&amp;D Master'!$I$10</f>
        <v>2.9999999999999995E-2</v>
      </c>
      <c r="EY1154" s="45"/>
      <c r="EZ1154" s="45">
        <f t="shared" si="1341"/>
        <v>1.0678246631903041E-2</v>
      </c>
      <c r="FA1154" s="45">
        <f t="shared" si="1342"/>
        <v>1.8222427877342538E-2</v>
      </c>
      <c r="FB1154" s="45">
        <f t="shared" si="1342"/>
        <v>2.3561551193294058E-2</v>
      </c>
      <c r="FC1154" s="45">
        <f t="shared" si="1342"/>
        <v>2.7330438342024234E-2</v>
      </c>
      <c r="FD1154" s="45">
        <f t="shared" si="1342"/>
        <v>2.7330438342024234E-2</v>
      </c>
      <c r="FE1154" s="45"/>
      <c r="FF1154">
        <f t="shared" si="1349"/>
        <v>27.701009094306713</v>
      </c>
      <c r="FG1154">
        <f t="shared" si="1350"/>
        <v>27.489772019434408</v>
      </c>
      <c r="FH1154">
        <f t="shared" si="1351"/>
        <v>27.340276566587768</v>
      </c>
      <c r="FI1154">
        <f t="shared" si="1352"/>
        <v>27.234747726423322</v>
      </c>
      <c r="FJ1154">
        <f t="shared" si="1353"/>
        <v>27.234747726423322</v>
      </c>
      <c r="FL1154" s="34"/>
      <c r="FM1154" s="34"/>
      <c r="FN1154" s="34"/>
      <c r="FO1154" s="34"/>
      <c r="FP1154" s="34"/>
      <c r="FQ1154" s="153">
        <f t="shared" si="1343"/>
        <v>0.125</v>
      </c>
      <c r="FR1154" s="153"/>
      <c r="FS1154" s="42"/>
      <c r="FT1154" s="42"/>
      <c r="FU1154" s="42"/>
      <c r="FV1154" s="42"/>
      <c r="FW1154" s="42"/>
      <c r="FX1154" s="42"/>
      <c r="FY1154" s="42"/>
      <c r="FZ1154" s="42"/>
      <c r="GA1154" s="42"/>
      <c r="GB1154" s="42"/>
      <c r="GC1154" s="42"/>
      <c r="GD1154" s="42"/>
      <c r="GE1154" s="42"/>
      <c r="GF1154" s="42"/>
      <c r="GG1154" s="42"/>
      <c r="GH1154" s="42"/>
      <c r="GI1154" s="42"/>
      <c r="GJ1154" s="42"/>
      <c r="GK1154" s="42"/>
      <c r="GL1154" s="42"/>
      <c r="GM1154" s="154">
        <f>'[1]Automation Master'!$B$10*FQ1154*FO1154</f>
        <v>0</v>
      </c>
      <c r="GN1154" s="155">
        <f>'[1]Automation Master'!$B$11*FO1154*FQ1154+GM1154</f>
        <v>0</v>
      </c>
      <c r="GO1154" s="155">
        <f>'[1]Automation Master'!$B$12*FO1154*FQ1154+GN1154</f>
        <v>0</v>
      </c>
      <c r="GP1154" s="155">
        <f>'[1]Automation Master'!$B$13*FO1154*FQ1154+GO1154</f>
        <v>0</v>
      </c>
      <c r="GQ1154" s="155">
        <f>'[1]Automation Master'!$C$10*FO1154*FQ1154+GP1154</f>
        <v>0</v>
      </c>
      <c r="GR1154" s="155">
        <f>'[1]Automation Master'!$C$11*FO1154*FQ1154+GQ1154</f>
        <v>0</v>
      </c>
      <c r="GS1154" s="155">
        <f>'[1]Automation Master'!$C$12*FO1154*FQ1154+GR1154</f>
        <v>0</v>
      </c>
      <c r="GT1154" s="155">
        <f>'[1]Automation Master'!$C$13*FO1154*FQ1154+GS1154</f>
        <v>0</v>
      </c>
      <c r="GU1154" s="155">
        <f>'[1]Automation Master'!$D$10*FO1154*FQ1154+GT1154</f>
        <v>0</v>
      </c>
      <c r="GV1154" s="155">
        <f>'[1]Automation Master'!$D$11*FO1154*FQ1154+GU1154</f>
        <v>0</v>
      </c>
      <c r="GW1154" s="155">
        <f>'[1]Automation Master'!$D$12*FO1154*FQ1154+GV1154</f>
        <v>0</v>
      </c>
      <c r="GX1154" s="155">
        <f>'[1]Automation Master'!$D$13*FO1154*FQ1154+GW1154</f>
        <v>0</v>
      </c>
      <c r="GY1154" s="155">
        <f>'[1]Automation Master'!$E$10*FO1154*FQ1154+GX1154</f>
        <v>0</v>
      </c>
      <c r="GZ1154" s="155">
        <f>'[1]Automation Master'!$E$11*FO1154*FQ1154+GY1154</f>
        <v>0</v>
      </c>
      <c r="HA1154" s="155">
        <f>'[1]Automation Master'!$E$12*FO1154*FQ1154+GZ1154</f>
        <v>0</v>
      </c>
      <c r="HB1154" s="155">
        <f>'[1]Automation Master'!$E$13*FO1154*FQ1154+HA1154</f>
        <v>0</v>
      </c>
      <c r="HC1154" s="155">
        <f>'[1]Automation Master'!$F$10*FO1154*FQ1154+HB1154</f>
        <v>0</v>
      </c>
      <c r="HD1154" s="155">
        <f>'[1]Automation Master'!$F$11*FO1154*FQ1154+HC1154</f>
        <v>0</v>
      </c>
      <c r="HE1154" s="155">
        <f>'[1]Automation Master'!$F$12*FO1154*FQ1154+HD1154</f>
        <v>0</v>
      </c>
      <c r="HF1154" s="156">
        <f>'[1]Automation Master'!$F$13*FO1154*FQ1154+HE1154</f>
        <v>0</v>
      </c>
      <c r="HG1154" s="157"/>
      <c r="HH1154" s="157"/>
      <c r="HI1154" s="157"/>
      <c r="HJ1154" s="157"/>
      <c r="HK1154" s="157"/>
      <c r="HL1154" s="157"/>
      <c r="HM1154" s="157"/>
      <c r="HN1154" s="157"/>
      <c r="HO1154" s="157"/>
      <c r="HP1154" s="157"/>
      <c r="HQ1154" s="157"/>
      <c r="HR1154" s="157"/>
      <c r="HS1154" s="157"/>
      <c r="HT1154" s="157"/>
      <c r="HU1154" s="157"/>
      <c r="HV1154" s="157"/>
      <c r="HW1154" s="157"/>
      <c r="HX1154" s="157"/>
      <c r="HY1154" s="42"/>
      <c r="HZ1154" s="42"/>
      <c r="IA1154" s="148">
        <f t="shared" si="1354"/>
        <v>28</v>
      </c>
      <c r="IB1154" s="148">
        <f t="shared" si="1355"/>
        <v>28</v>
      </c>
      <c r="IC1154" s="148">
        <f t="shared" si="1356"/>
        <v>28</v>
      </c>
      <c r="ID1154" s="148">
        <f t="shared" si="1357"/>
        <v>28</v>
      </c>
      <c r="IE1154" s="148">
        <f t="shared" si="1358"/>
        <v>28</v>
      </c>
      <c r="IH1154">
        <f t="shared" si="1364"/>
        <v>27.701009094306713</v>
      </c>
      <c r="II1154">
        <f t="shared" si="1365"/>
        <v>27.489772019434408</v>
      </c>
      <c r="IJ1154">
        <f t="shared" si="1366"/>
        <v>27.340276566587768</v>
      </c>
      <c r="IK1154">
        <f t="shared" si="1367"/>
        <v>27.234747726423322</v>
      </c>
      <c r="IL1154">
        <f t="shared" si="1368"/>
        <v>27.234747726423322</v>
      </c>
      <c r="IN1154" s="42">
        <f t="shared" si="1359"/>
        <v>1.0678246631903119E-2</v>
      </c>
      <c r="IO1154" s="42">
        <f t="shared" si="1360"/>
        <v>1.8222427877342566E-2</v>
      </c>
      <c r="IP1154" s="42">
        <f t="shared" si="1361"/>
        <v>2.3561551193293999E-2</v>
      </c>
      <c r="IQ1154" s="42">
        <f t="shared" si="1362"/>
        <v>2.7330438342024217E-2</v>
      </c>
      <c r="IR1154" s="42">
        <f t="shared" si="1363"/>
        <v>2.7330438342024217E-2</v>
      </c>
      <c r="IT1154" s="9">
        <f t="shared" si="1344"/>
        <v>0</v>
      </c>
      <c r="IU1154" s="9">
        <f t="shared" si="1345"/>
        <v>0</v>
      </c>
      <c r="IV1154" s="9">
        <f t="shared" si="1346"/>
        <v>0</v>
      </c>
      <c r="IW1154" s="9">
        <f t="shared" si="1347"/>
        <v>0</v>
      </c>
      <c r="IX1154" s="9">
        <f t="shared" si="1348"/>
        <v>0</v>
      </c>
    </row>
    <row r="1155" spans="1:258" ht="15.75" hidden="1" thickBot="1" x14ac:dyDescent="0.3">
      <c r="A1155">
        <v>117</v>
      </c>
      <c r="B1155" t="s">
        <v>684</v>
      </c>
      <c r="C1155" t="s">
        <v>293</v>
      </c>
      <c r="D1155" t="s">
        <v>288</v>
      </c>
      <c r="E1155" t="s">
        <v>685</v>
      </c>
      <c r="F1155" t="s">
        <v>290</v>
      </c>
      <c r="G1155" t="s">
        <v>256</v>
      </c>
      <c r="H1155">
        <v>117</v>
      </c>
      <c r="K1155">
        <v>58</v>
      </c>
      <c r="L1155">
        <v>59</v>
      </c>
      <c r="R1155">
        <v>15</v>
      </c>
      <c r="S1155">
        <v>52</v>
      </c>
      <c r="T1155">
        <v>50</v>
      </c>
      <c r="Y1155">
        <v>117</v>
      </c>
      <c r="AB1155">
        <v>3</v>
      </c>
      <c r="AE1155">
        <v>15</v>
      </c>
      <c r="AF1155">
        <v>51</v>
      </c>
      <c r="AH1155">
        <v>48</v>
      </c>
      <c r="AT1155">
        <v>117</v>
      </c>
      <c r="AU1155">
        <v>0</v>
      </c>
      <c r="AV1155">
        <v>0</v>
      </c>
      <c r="AW1155">
        <v>0</v>
      </c>
      <c r="AX1155">
        <v>117</v>
      </c>
      <c r="BB1155">
        <f t="shared" si="1319"/>
        <v>117</v>
      </c>
      <c r="BD1155">
        <f t="shared" si="1320"/>
        <v>117</v>
      </c>
      <c r="BE1155">
        <f t="shared" si="1321"/>
        <v>117</v>
      </c>
      <c r="BF1155">
        <f t="shared" si="1322"/>
        <v>117</v>
      </c>
      <c r="BH1155">
        <f t="shared" si="1323"/>
        <v>0</v>
      </c>
      <c r="BK1155" s="45">
        <f>IF(G1155="MEA",'[1]Net Hire Rate'!$E$7,IF(G1155="AMR",'[1]Net Hire Rate'!$F$7,IF(G1155="EUR",'[1]Net Hire Rate'!$G$7,IF(G1155="APAC",'[1]Net Hire Rate'!$H$7,0))))</f>
        <v>1.6761041902604757E-3</v>
      </c>
      <c r="BL1155" s="45">
        <f>IF(G1155="MEA",'[1]Net Hire Rate'!$E$8,IF(G1155="AMR",'[1]Net Hire Rate'!$F$8,IF(G1155="EUR",'[1]Net Hire Rate'!$G$8,IF(G1155="APAC",'[1]Net Hire Rate'!$H$8,0))))</f>
        <v>1.6761041902604757E-3</v>
      </c>
      <c r="BM1155" s="45">
        <f>IF(G1155="MEA",'[1]Net Hire Rate'!$E$9,IF(G1155="AMR",'[1]Net Hire Rate'!$F$9,IF(G1155="EUR",'[1]Net Hire Rate'!$G$9,IF(G1155="APAC",'[1]Net Hire Rate'!$H$9,0))))</f>
        <v>1.6761041902604757E-3</v>
      </c>
      <c r="BN1155" s="45">
        <f>IF(G1155="MEA",'[1]Net Hire Rate'!$E$10,IF(G1155="AMR",'[1]Net Hire Rate'!$F$10,IF(G1155="EUR",'[1]Net Hire Rate'!$G$10,IF(G1155="APAC",'[1]Net Hire Rate'!$H$10,0))))</f>
        <v>1.6761041902604757E-3</v>
      </c>
      <c r="BO1155" s="45">
        <f>IF(G1155="MEA",'[1]Net Hire Rate'!$E$11,IF(G1155="AMR",'[1]Net Hire Rate'!$F$11,IF(G1155="EUR",'[1]Net Hire Rate'!$G$11,IF(G1155="APAC",'[1]Net Hire Rate'!$H$11,0))))</f>
        <v>1.6761041902604757E-3</v>
      </c>
      <c r="BP1155" s="45">
        <f>IF(G1155="MEA",'[1]Net Hire Rate'!$E$12,IF(G1155="AMR",'[1]Net Hire Rate'!$F$12,IF(G1155="EUR",'[1]Net Hire Rate'!$G$12,IF(G1155="APAC",'[1]Net Hire Rate'!$H$12,0))))</f>
        <v>1.6761041902604757E-3</v>
      </c>
      <c r="BQ1155" s="147">
        <f t="shared" si="1324"/>
        <v>117</v>
      </c>
      <c r="BR1155" s="147">
        <f t="shared" si="1307"/>
        <v>117</v>
      </c>
      <c r="BS1155" s="147">
        <f t="shared" si="1325"/>
        <v>117.19610419026047</v>
      </c>
      <c r="BT1155" s="148">
        <f t="shared" si="1308"/>
        <v>117.19610419026047</v>
      </c>
      <c r="BU1155" s="149">
        <f t="shared" si="1326"/>
        <v>117.39253707157596</v>
      </c>
      <c r="BV1155" s="148">
        <f t="shared" si="1309"/>
        <v>117.39253707157596</v>
      </c>
      <c r="BW1155" s="148">
        <f t="shared" si="1327"/>
        <v>117.58929919486692</v>
      </c>
      <c r="BX1155" s="148">
        <f t="shared" si="1310"/>
        <v>117.58929919486692</v>
      </c>
      <c r="BY1155" s="148">
        <f t="shared" si="1328"/>
        <v>117.78639111197722</v>
      </c>
      <c r="BZ1155" s="148">
        <f t="shared" si="1311"/>
        <v>117.78639111197722</v>
      </c>
      <c r="CA1155" s="148">
        <f t="shared" si="1329"/>
        <v>117.98381337567567</v>
      </c>
      <c r="CB1155" s="148">
        <f t="shared" si="1312"/>
        <v>117.98381337567567</v>
      </c>
      <c r="CC1155" s="148"/>
      <c r="CD1155" s="38"/>
      <c r="CE1155" s="38"/>
      <c r="CF1155" s="38"/>
      <c r="CG1155" s="38"/>
      <c r="CH1155" s="38"/>
      <c r="CI1155" s="38"/>
      <c r="CJ1155" s="38"/>
      <c r="CK1155" s="41"/>
      <c r="CL1155" s="41"/>
      <c r="CM1155" s="40"/>
      <c r="CN1155" s="41"/>
      <c r="CO1155" s="41"/>
      <c r="CP1155" s="41"/>
      <c r="CQ1155" s="41"/>
      <c r="CR1155" s="41"/>
      <c r="CS1155" s="41"/>
      <c r="CT1155" s="41"/>
      <c r="CU1155" s="40"/>
      <c r="CV1155" s="41"/>
      <c r="CW1155" s="41"/>
      <c r="CX1155" s="41"/>
      <c r="CY1155" s="41"/>
      <c r="CZ1155" s="41"/>
      <c r="DA1155" s="41"/>
      <c r="DB1155" s="41"/>
      <c r="DC1155" s="40"/>
      <c r="DD1155" s="41"/>
      <c r="DE1155" s="41"/>
      <c r="DF1155" s="41"/>
      <c r="DG1155" s="41"/>
      <c r="DH1155" s="41"/>
      <c r="DI1155" s="41"/>
      <c r="DJ1155" s="41"/>
      <c r="DK1155" s="40"/>
      <c r="DL1155" s="41"/>
      <c r="DM1155" s="41"/>
      <c r="DN1155" s="41"/>
      <c r="DO1155" s="41"/>
      <c r="DP1155" s="41"/>
      <c r="DQ1155" s="41"/>
      <c r="DR1155" s="15"/>
      <c r="DS1155" s="151">
        <f t="shared" si="1313"/>
        <v>117</v>
      </c>
      <c r="DT1155" s="152">
        <f t="shared" si="1314"/>
        <v>0</v>
      </c>
      <c r="DU1155" s="7">
        <f t="shared" si="1315"/>
        <v>0</v>
      </c>
      <c r="DV1155" s="7">
        <f t="shared" si="1316"/>
        <v>0</v>
      </c>
      <c r="DW1155">
        <f t="shared" si="1317"/>
        <v>0</v>
      </c>
      <c r="DX1155">
        <f t="shared" si="1318"/>
        <v>0</v>
      </c>
      <c r="DZ1155">
        <f t="shared" si="1330"/>
        <v>117</v>
      </c>
      <c r="EA1155">
        <f t="shared" si="1331"/>
        <v>117</v>
      </c>
      <c r="EB1155">
        <f t="shared" si="1332"/>
        <v>117</v>
      </c>
      <c r="EC1155">
        <f t="shared" si="1333"/>
        <v>117</v>
      </c>
      <c r="ED1155">
        <f t="shared" si="1334"/>
        <v>117</v>
      </c>
      <c r="EE1155">
        <f t="shared" si="1335"/>
        <v>117</v>
      </c>
      <c r="EG1155">
        <f t="shared" si="1336"/>
        <v>117</v>
      </c>
      <c r="EH1155">
        <f t="shared" si="1337"/>
        <v>117</v>
      </c>
      <c r="EI1155">
        <f t="shared" si="1338"/>
        <v>117</v>
      </c>
      <c r="EJ1155">
        <f t="shared" si="1339"/>
        <v>117</v>
      </c>
      <c r="EK1155">
        <f t="shared" si="1340"/>
        <v>117</v>
      </c>
      <c r="EM1155">
        <f>IF($EM$9='[1]L&amp;D Numbers'!$E$6,'[1]L&amp;D Numbers'!$E$7)</f>
        <v>350</v>
      </c>
      <c r="EN1155">
        <f>IF($EN$9='[1]L&amp;D Numbers'!$F$6,'[1]L&amp;D Numbers'!$F$7)</f>
        <v>2000</v>
      </c>
      <c r="EO1155">
        <f>IF($EO$9='[1]L&amp;D Numbers'!$G$6,'[1]L&amp;D Numbers'!$G$7)</f>
        <v>2000</v>
      </c>
      <c r="EP1155">
        <f>IF($EP$9='[1]L&amp;D Numbers'!$H$6,'[1]L&amp;D Numbers'!$H$7)</f>
        <v>2000</v>
      </c>
      <c r="EQ1155">
        <f>IF($EQ$9='[1]L&amp;D Numbers'!$I$6,'[1]L&amp;D Numbers'!$I$7)</f>
        <v>2000</v>
      </c>
      <c r="ER1155">
        <f>IF($ER$9='[1]L&amp;D Numbers'!$J$6,'[1]L&amp;D Numbers'!$J$7)</f>
        <v>0</v>
      </c>
      <c r="ET1155" s="45">
        <f>'[1]L&amp;D Master'!$E$10</f>
        <v>1.0678246631903041E-2</v>
      </c>
      <c r="EU1155" s="45">
        <f>ET1155+'[1]L&amp;D Master'!$F$10</f>
        <v>1.8222427877342538E-2</v>
      </c>
      <c r="EV1155" s="45">
        <f>EU1155+'[1]L&amp;D Master'!$G$10</f>
        <v>2.3561551193294058E-2</v>
      </c>
      <c r="EW1155" s="45">
        <f>EV1155+'[1]L&amp;D Master'!$H$10</f>
        <v>2.7330438342024234E-2</v>
      </c>
      <c r="EX1155" s="45">
        <f>EW1155+'[1]L&amp;D Master'!$I$10</f>
        <v>2.9999999999999995E-2</v>
      </c>
      <c r="EY1155" s="45"/>
      <c r="EZ1155" s="45">
        <f t="shared" si="1341"/>
        <v>1.0678246631903041E-2</v>
      </c>
      <c r="FA1155" s="45">
        <f t="shared" si="1342"/>
        <v>1.8222427877342538E-2</v>
      </c>
      <c r="FB1155" s="45">
        <f t="shared" si="1342"/>
        <v>2.3561551193294058E-2</v>
      </c>
      <c r="FC1155" s="45">
        <f t="shared" si="1342"/>
        <v>2.7330438342024234E-2</v>
      </c>
      <c r="FD1155" s="45">
        <f t="shared" si="1342"/>
        <v>2.7330438342024234E-2</v>
      </c>
      <c r="FE1155" s="45"/>
      <c r="FF1155">
        <f t="shared" si="1349"/>
        <v>115.75064514406733</v>
      </c>
      <c r="FG1155">
        <f t="shared" si="1350"/>
        <v>114.86797593835092</v>
      </c>
      <c r="FH1155">
        <f t="shared" si="1351"/>
        <v>114.24329851038459</v>
      </c>
      <c r="FI1155">
        <f t="shared" si="1352"/>
        <v>113.80233871398318</v>
      </c>
      <c r="FJ1155">
        <f t="shared" si="1353"/>
        <v>113.80233871398318</v>
      </c>
      <c r="FL1155" s="34"/>
      <c r="FM1155" s="34"/>
      <c r="FN1155" s="34"/>
      <c r="FO1155" s="34"/>
      <c r="FP1155" s="34"/>
      <c r="FQ1155" s="153">
        <f t="shared" si="1343"/>
        <v>0.125</v>
      </c>
      <c r="FR1155" s="153"/>
      <c r="FS1155" s="42"/>
      <c r="FT1155" s="42"/>
      <c r="FU1155" s="42"/>
      <c r="FV1155" s="42"/>
      <c r="FW1155" s="42"/>
      <c r="FX1155" s="42"/>
      <c r="FY1155" s="42"/>
      <c r="FZ1155" s="42"/>
      <c r="GA1155" s="42"/>
      <c r="GB1155" s="42"/>
      <c r="GC1155" s="42"/>
      <c r="GD1155" s="42"/>
      <c r="GE1155" s="42"/>
      <c r="GF1155" s="42"/>
      <c r="GG1155" s="42"/>
      <c r="GH1155" s="42"/>
      <c r="GI1155" s="42"/>
      <c r="GJ1155" s="42"/>
      <c r="GK1155" s="42"/>
      <c r="GL1155" s="42"/>
      <c r="GM1155" s="154">
        <f>'[1]Automation Master'!$B$10*FQ1155*FO1155</f>
        <v>0</v>
      </c>
      <c r="GN1155" s="155">
        <f>'[1]Automation Master'!$B$11*FO1155*FQ1155+GM1155</f>
        <v>0</v>
      </c>
      <c r="GO1155" s="155">
        <f>'[1]Automation Master'!$B$12*FO1155*FQ1155+GN1155</f>
        <v>0</v>
      </c>
      <c r="GP1155" s="155">
        <f>'[1]Automation Master'!$B$13*FO1155*FQ1155+GO1155</f>
        <v>0</v>
      </c>
      <c r="GQ1155" s="155">
        <f>'[1]Automation Master'!$C$10*FO1155*FQ1155+GP1155</f>
        <v>0</v>
      </c>
      <c r="GR1155" s="155">
        <f>'[1]Automation Master'!$C$11*FO1155*FQ1155+GQ1155</f>
        <v>0</v>
      </c>
      <c r="GS1155" s="155">
        <f>'[1]Automation Master'!$C$12*FO1155*FQ1155+GR1155</f>
        <v>0</v>
      </c>
      <c r="GT1155" s="155">
        <f>'[1]Automation Master'!$C$13*FO1155*FQ1155+GS1155</f>
        <v>0</v>
      </c>
      <c r="GU1155" s="155">
        <f>'[1]Automation Master'!$D$10*FO1155*FQ1155+GT1155</f>
        <v>0</v>
      </c>
      <c r="GV1155" s="155">
        <f>'[1]Automation Master'!$D$11*FO1155*FQ1155+GU1155</f>
        <v>0</v>
      </c>
      <c r="GW1155" s="155">
        <f>'[1]Automation Master'!$D$12*FO1155*FQ1155+GV1155</f>
        <v>0</v>
      </c>
      <c r="GX1155" s="155">
        <f>'[1]Automation Master'!$D$13*FO1155*FQ1155+GW1155</f>
        <v>0</v>
      </c>
      <c r="GY1155" s="155">
        <f>'[1]Automation Master'!$E$10*FO1155*FQ1155+GX1155</f>
        <v>0</v>
      </c>
      <c r="GZ1155" s="155">
        <f>'[1]Automation Master'!$E$11*FO1155*FQ1155+GY1155</f>
        <v>0</v>
      </c>
      <c r="HA1155" s="155">
        <f>'[1]Automation Master'!$E$12*FO1155*FQ1155+GZ1155</f>
        <v>0</v>
      </c>
      <c r="HB1155" s="155">
        <f>'[1]Automation Master'!$E$13*FO1155*FQ1155+HA1155</f>
        <v>0</v>
      </c>
      <c r="HC1155" s="155">
        <f>'[1]Automation Master'!$F$10*FO1155*FQ1155+HB1155</f>
        <v>0</v>
      </c>
      <c r="HD1155" s="155">
        <f>'[1]Automation Master'!$F$11*FO1155*FQ1155+HC1155</f>
        <v>0</v>
      </c>
      <c r="HE1155" s="155">
        <f>'[1]Automation Master'!$F$12*FO1155*FQ1155+HD1155</f>
        <v>0</v>
      </c>
      <c r="HF1155" s="156">
        <f>'[1]Automation Master'!$F$13*FO1155*FQ1155+HE1155</f>
        <v>0</v>
      </c>
      <c r="HG1155" s="157"/>
      <c r="HH1155" s="157"/>
      <c r="HI1155" s="157"/>
      <c r="HJ1155" s="157"/>
      <c r="HK1155" s="157"/>
      <c r="HL1155" s="157"/>
      <c r="HM1155" s="157"/>
      <c r="HN1155" s="157"/>
      <c r="HO1155" s="157"/>
      <c r="HP1155" s="157"/>
      <c r="HQ1155" s="157"/>
      <c r="HR1155" s="157"/>
      <c r="HS1155" s="157"/>
      <c r="HT1155" s="157"/>
      <c r="HU1155" s="157"/>
      <c r="HV1155" s="157"/>
      <c r="HW1155" s="157"/>
      <c r="HX1155" s="157"/>
      <c r="HY1155" s="42"/>
      <c r="HZ1155" s="42"/>
      <c r="IA1155" s="148">
        <f t="shared" si="1354"/>
        <v>117</v>
      </c>
      <c r="IB1155" s="148">
        <f t="shared" si="1355"/>
        <v>117</v>
      </c>
      <c r="IC1155" s="148">
        <f t="shared" si="1356"/>
        <v>117</v>
      </c>
      <c r="ID1155" s="148">
        <f t="shared" si="1357"/>
        <v>117</v>
      </c>
      <c r="IE1155" s="148">
        <f t="shared" si="1358"/>
        <v>117</v>
      </c>
      <c r="IH1155">
        <f t="shared" si="1364"/>
        <v>115.75064514406733</v>
      </c>
      <c r="II1155">
        <f t="shared" si="1365"/>
        <v>114.86797593835092</v>
      </c>
      <c r="IJ1155">
        <f t="shared" si="1366"/>
        <v>114.24329851038459</v>
      </c>
      <c r="IK1155">
        <f t="shared" si="1367"/>
        <v>113.80233871398318</v>
      </c>
      <c r="IL1155">
        <f t="shared" si="1368"/>
        <v>113.80233871398318</v>
      </c>
      <c r="IN1155" s="42">
        <f t="shared" si="1359"/>
        <v>1.0678246631903124E-2</v>
      </c>
      <c r="IO1155" s="42">
        <f t="shared" si="1360"/>
        <v>1.8222427877342535E-2</v>
      </c>
      <c r="IP1155" s="42">
        <f t="shared" si="1361"/>
        <v>2.3561551193294096E-2</v>
      </c>
      <c r="IQ1155" s="42">
        <f t="shared" si="1362"/>
        <v>2.733043834202414E-2</v>
      </c>
      <c r="IR1155" s="42">
        <f t="shared" si="1363"/>
        <v>2.733043834202414E-2</v>
      </c>
      <c r="IT1155" s="9">
        <f t="shared" si="1344"/>
        <v>0</v>
      </c>
      <c r="IU1155" s="9">
        <f t="shared" si="1345"/>
        <v>0</v>
      </c>
      <c r="IV1155" s="9">
        <f t="shared" si="1346"/>
        <v>0</v>
      </c>
      <c r="IW1155" s="9">
        <f t="shared" si="1347"/>
        <v>0</v>
      </c>
      <c r="IX1155" s="9">
        <f t="shared" si="1348"/>
        <v>0</v>
      </c>
    </row>
    <row r="1156" spans="1:258" ht="15.75" hidden="1" thickBot="1" x14ac:dyDescent="0.3">
      <c r="A1156">
        <v>78</v>
      </c>
      <c r="B1156" t="s">
        <v>684</v>
      </c>
      <c r="C1156" t="s">
        <v>318</v>
      </c>
      <c r="D1156" t="s">
        <v>288</v>
      </c>
      <c r="E1156" t="s">
        <v>685</v>
      </c>
      <c r="F1156" t="s">
        <v>290</v>
      </c>
      <c r="G1156" t="s">
        <v>256</v>
      </c>
      <c r="H1156">
        <v>78</v>
      </c>
      <c r="K1156">
        <v>44</v>
      </c>
      <c r="L1156">
        <v>34</v>
      </c>
      <c r="R1156">
        <v>10</v>
      </c>
      <c r="S1156">
        <v>37</v>
      </c>
      <c r="T1156">
        <v>31</v>
      </c>
      <c r="Y1156">
        <v>78</v>
      </c>
      <c r="AB1156">
        <v>1</v>
      </c>
      <c r="AE1156">
        <v>11</v>
      </c>
      <c r="AF1156">
        <v>38</v>
      </c>
      <c r="AL1156">
        <v>28</v>
      </c>
      <c r="AT1156">
        <v>78</v>
      </c>
      <c r="AU1156">
        <v>0</v>
      </c>
      <c r="AV1156">
        <v>0</v>
      </c>
      <c r="AW1156">
        <v>0</v>
      </c>
      <c r="AX1156">
        <v>78</v>
      </c>
      <c r="BB1156">
        <f t="shared" si="1319"/>
        <v>78</v>
      </c>
      <c r="BD1156">
        <f t="shared" si="1320"/>
        <v>78</v>
      </c>
      <c r="BE1156">
        <f t="shared" si="1321"/>
        <v>78</v>
      </c>
      <c r="BF1156">
        <f t="shared" si="1322"/>
        <v>78</v>
      </c>
      <c r="BH1156">
        <f t="shared" si="1323"/>
        <v>0</v>
      </c>
      <c r="BK1156" s="45">
        <f>IF(G1156="MEA",'[1]Net Hire Rate'!$E$7,IF(G1156="AMR",'[1]Net Hire Rate'!$F$7,IF(G1156="EUR",'[1]Net Hire Rate'!$G$7,IF(G1156="APAC",'[1]Net Hire Rate'!$H$7,0))))</f>
        <v>1.6761041902604757E-3</v>
      </c>
      <c r="BL1156" s="45">
        <f>IF(G1156="MEA",'[1]Net Hire Rate'!$E$8,IF(G1156="AMR",'[1]Net Hire Rate'!$F$8,IF(G1156="EUR",'[1]Net Hire Rate'!$G$8,IF(G1156="APAC",'[1]Net Hire Rate'!$H$8,0))))</f>
        <v>1.6761041902604757E-3</v>
      </c>
      <c r="BM1156" s="45">
        <f>IF(G1156="MEA",'[1]Net Hire Rate'!$E$9,IF(G1156="AMR",'[1]Net Hire Rate'!$F$9,IF(G1156="EUR",'[1]Net Hire Rate'!$G$9,IF(G1156="APAC",'[1]Net Hire Rate'!$H$9,0))))</f>
        <v>1.6761041902604757E-3</v>
      </c>
      <c r="BN1156" s="45">
        <f>IF(G1156="MEA",'[1]Net Hire Rate'!$E$10,IF(G1156="AMR",'[1]Net Hire Rate'!$F$10,IF(G1156="EUR",'[1]Net Hire Rate'!$G$10,IF(G1156="APAC",'[1]Net Hire Rate'!$H$10,0))))</f>
        <v>1.6761041902604757E-3</v>
      </c>
      <c r="BO1156" s="45">
        <f>IF(G1156="MEA",'[1]Net Hire Rate'!$E$11,IF(G1156="AMR",'[1]Net Hire Rate'!$F$11,IF(G1156="EUR",'[1]Net Hire Rate'!$G$11,IF(G1156="APAC",'[1]Net Hire Rate'!$H$11,0))))</f>
        <v>1.6761041902604757E-3</v>
      </c>
      <c r="BP1156" s="45">
        <f>IF(G1156="MEA",'[1]Net Hire Rate'!$E$12,IF(G1156="AMR",'[1]Net Hire Rate'!$F$12,IF(G1156="EUR",'[1]Net Hire Rate'!$G$12,IF(G1156="APAC",'[1]Net Hire Rate'!$H$12,0))))</f>
        <v>1.6761041902604757E-3</v>
      </c>
      <c r="BQ1156" s="147">
        <f t="shared" si="1324"/>
        <v>78</v>
      </c>
      <c r="BR1156" s="147">
        <f t="shared" si="1307"/>
        <v>78</v>
      </c>
      <c r="BS1156" s="147">
        <f t="shared" si="1325"/>
        <v>78.130736126840318</v>
      </c>
      <c r="BT1156" s="148">
        <f t="shared" si="1308"/>
        <v>78.130736126840318</v>
      </c>
      <c r="BU1156" s="149">
        <f t="shared" si="1326"/>
        <v>78.261691381050653</v>
      </c>
      <c r="BV1156" s="148">
        <f t="shared" si="1309"/>
        <v>78.261691381050653</v>
      </c>
      <c r="BW1156" s="148">
        <f t="shared" si="1327"/>
        <v>78.392866129911297</v>
      </c>
      <c r="BX1156" s="148">
        <f t="shared" si="1310"/>
        <v>78.392866129911297</v>
      </c>
      <c r="BY1156" s="148">
        <f t="shared" si="1328"/>
        <v>78.524260741318173</v>
      </c>
      <c r="BZ1156" s="148">
        <f t="shared" si="1311"/>
        <v>78.524260741318173</v>
      </c>
      <c r="CA1156" s="148">
        <f t="shared" si="1329"/>
        <v>78.655875583783796</v>
      </c>
      <c r="CB1156" s="148">
        <f t="shared" si="1312"/>
        <v>78.655875583783796</v>
      </c>
      <c r="CC1156" s="148"/>
      <c r="CD1156" s="38"/>
      <c r="CE1156" s="38"/>
      <c r="CF1156" s="38"/>
      <c r="CG1156" s="38"/>
      <c r="CH1156" s="38"/>
      <c r="CI1156" s="38"/>
      <c r="CJ1156" s="38"/>
      <c r="CK1156" s="41"/>
      <c r="CL1156" s="41"/>
      <c r="CM1156" s="40"/>
      <c r="CN1156" s="41"/>
      <c r="CO1156" s="41"/>
      <c r="CP1156" s="41"/>
      <c r="CQ1156" s="41"/>
      <c r="CR1156" s="41"/>
      <c r="CS1156" s="41"/>
      <c r="CT1156" s="41"/>
      <c r="CU1156" s="40"/>
      <c r="CV1156" s="41"/>
      <c r="CW1156" s="41"/>
      <c r="CX1156" s="41"/>
      <c r="CY1156" s="41"/>
      <c r="CZ1156" s="41"/>
      <c r="DA1156" s="41"/>
      <c r="DB1156" s="41"/>
      <c r="DC1156" s="40"/>
      <c r="DD1156" s="41"/>
      <c r="DE1156" s="41"/>
      <c r="DF1156" s="41"/>
      <c r="DG1156" s="41"/>
      <c r="DH1156" s="41"/>
      <c r="DI1156" s="41"/>
      <c r="DJ1156" s="41"/>
      <c r="DK1156" s="40"/>
      <c r="DL1156" s="41"/>
      <c r="DM1156" s="41"/>
      <c r="DN1156" s="41"/>
      <c r="DO1156" s="41"/>
      <c r="DP1156" s="41"/>
      <c r="DQ1156" s="41"/>
      <c r="DR1156" s="15"/>
      <c r="DS1156" s="151">
        <f t="shared" si="1313"/>
        <v>78</v>
      </c>
      <c r="DT1156" s="152">
        <f t="shared" si="1314"/>
        <v>0</v>
      </c>
      <c r="DU1156" s="7">
        <f t="shared" si="1315"/>
        <v>0</v>
      </c>
      <c r="DV1156" s="7">
        <f t="shared" si="1316"/>
        <v>0</v>
      </c>
      <c r="DW1156">
        <f t="shared" si="1317"/>
        <v>0</v>
      </c>
      <c r="DX1156">
        <f t="shared" si="1318"/>
        <v>0</v>
      </c>
      <c r="DZ1156">
        <f t="shared" si="1330"/>
        <v>78</v>
      </c>
      <c r="EA1156">
        <f t="shared" si="1331"/>
        <v>78</v>
      </c>
      <c r="EB1156">
        <f t="shared" si="1332"/>
        <v>78</v>
      </c>
      <c r="EC1156">
        <f t="shared" si="1333"/>
        <v>78</v>
      </c>
      <c r="ED1156">
        <f t="shared" si="1334"/>
        <v>78</v>
      </c>
      <c r="EE1156">
        <f t="shared" si="1335"/>
        <v>78</v>
      </c>
      <c r="EG1156">
        <f t="shared" si="1336"/>
        <v>78</v>
      </c>
      <c r="EH1156">
        <f t="shared" si="1337"/>
        <v>78</v>
      </c>
      <c r="EI1156">
        <f t="shared" si="1338"/>
        <v>78</v>
      </c>
      <c r="EJ1156">
        <f t="shared" si="1339"/>
        <v>78</v>
      </c>
      <c r="EK1156">
        <f t="shared" si="1340"/>
        <v>78</v>
      </c>
      <c r="EM1156">
        <f>IF($EM$9='[1]L&amp;D Numbers'!$E$6,'[1]L&amp;D Numbers'!$E$7)</f>
        <v>350</v>
      </c>
      <c r="EN1156">
        <f>IF($EN$9='[1]L&amp;D Numbers'!$F$6,'[1]L&amp;D Numbers'!$F$7)</f>
        <v>2000</v>
      </c>
      <c r="EO1156">
        <f>IF($EO$9='[1]L&amp;D Numbers'!$G$6,'[1]L&amp;D Numbers'!$G$7)</f>
        <v>2000</v>
      </c>
      <c r="EP1156">
        <f>IF($EP$9='[1]L&amp;D Numbers'!$H$6,'[1]L&amp;D Numbers'!$H$7)</f>
        <v>2000</v>
      </c>
      <c r="EQ1156">
        <f>IF($EQ$9='[1]L&amp;D Numbers'!$I$6,'[1]L&amp;D Numbers'!$I$7)</f>
        <v>2000</v>
      </c>
      <c r="ER1156">
        <f>IF($ER$9='[1]L&amp;D Numbers'!$J$6,'[1]L&amp;D Numbers'!$J$7)</f>
        <v>0</v>
      </c>
      <c r="ET1156" s="45">
        <f>'[1]L&amp;D Master'!$E$10</f>
        <v>1.0678246631903041E-2</v>
      </c>
      <c r="EU1156" s="45">
        <f>ET1156+'[1]L&amp;D Master'!$F$10</f>
        <v>1.8222427877342538E-2</v>
      </c>
      <c r="EV1156" s="45">
        <f>EU1156+'[1]L&amp;D Master'!$G$10</f>
        <v>2.3561551193294058E-2</v>
      </c>
      <c r="EW1156" s="45">
        <f>EV1156+'[1]L&amp;D Master'!$H$10</f>
        <v>2.7330438342024234E-2</v>
      </c>
      <c r="EX1156" s="45">
        <f>EW1156+'[1]L&amp;D Master'!$I$10</f>
        <v>2.9999999999999995E-2</v>
      </c>
      <c r="EY1156" s="45"/>
      <c r="EZ1156" s="45">
        <f t="shared" si="1341"/>
        <v>1.0678246631903041E-2</v>
      </c>
      <c r="FA1156" s="45">
        <f t="shared" si="1342"/>
        <v>1.8222427877342538E-2</v>
      </c>
      <c r="FB1156" s="45">
        <f t="shared" si="1342"/>
        <v>2.3561551193294058E-2</v>
      </c>
      <c r="FC1156" s="45">
        <f t="shared" si="1342"/>
        <v>2.7330438342024234E-2</v>
      </c>
      <c r="FD1156" s="45">
        <f t="shared" si="1342"/>
        <v>2.7330438342024234E-2</v>
      </c>
      <c r="FE1156" s="45"/>
      <c r="FF1156">
        <f t="shared" si="1349"/>
        <v>77.167096762711566</v>
      </c>
      <c r="FG1156">
        <f t="shared" si="1350"/>
        <v>76.578650625567278</v>
      </c>
      <c r="FH1156">
        <f t="shared" si="1351"/>
        <v>76.162199006923061</v>
      </c>
      <c r="FI1156">
        <f t="shared" si="1352"/>
        <v>75.868225809322112</v>
      </c>
      <c r="FJ1156">
        <f t="shared" si="1353"/>
        <v>75.868225809322112</v>
      </c>
      <c r="FL1156" s="34"/>
      <c r="FM1156" s="34"/>
      <c r="FN1156" s="34"/>
      <c r="FO1156" s="34"/>
      <c r="FP1156" s="34"/>
      <c r="FQ1156" s="153">
        <f t="shared" si="1343"/>
        <v>0.125</v>
      </c>
      <c r="FR1156" s="153"/>
      <c r="FS1156" s="42"/>
      <c r="FT1156" s="42"/>
      <c r="FU1156" s="42"/>
      <c r="FV1156" s="42"/>
      <c r="FW1156" s="42"/>
      <c r="FX1156" s="42"/>
      <c r="FY1156" s="42"/>
      <c r="FZ1156" s="42"/>
      <c r="GA1156" s="42"/>
      <c r="GB1156" s="42"/>
      <c r="GC1156" s="42"/>
      <c r="GD1156" s="42"/>
      <c r="GE1156" s="42"/>
      <c r="GF1156" s="42"/>
      <c r="GG1156" s="42"/>
      <c r="GH1156" s="42"/>
      <c r="GI1156" s="42"/>
      <c r="GJ1156" s="42"/>
      <c r="GK1156" s="42"/>
      <c r="GL1156" s="42"/>
      <c r="GM1156" s="154">
        <f>'[1]Automation Master'!$B$10*FQ1156*FO1156</f>
        <v>0</v>
      </c>
      <c r="GN1156" s="155">
        <f>'[1]Automation Master'!$B$11*FO1156*FQ1156+GM1156</f>
        <v>0</v>
      </c>
      <c r="GO1156" s="155">
        <f>'[1]Automation Master'!$B$12*FO1156*FQ1156+GN1156</f>
        <v>0</v>
      </c>
      <c r="GP1156" s="155">
        <f>'[1]Automation Master'!$B$13*FO1156*FQ1156+GO1156</f>
        <v>0</v>
      </c>
      <c r="GQ1156" s="155">
        <f>'[1]Automation Master'!$C$10*FO1156*FQ1156+GP1156</f>
        <v>0</v>
      </c>
      <c r="GR1156" s="155">
        <f>'[1]Automation Master'!$C$11*FO1156*FQ1156+GQ1156</f>
        <v>0</v>
      </c>
      <c r="GS1156" s="155">
        <f>'[1]Automation Master'!$C$12*FO1156*FQ1156+GR1156</f>
        <v>0</v>
      </c>
      <c r="GT1156" s="155">
        <f>'[1]Automation Master'!$C$13*FO1156*FQ1156+GS1156</f>
        <v>0</v>
      </c>
      <c r="GU1156" s="155">
        <f>'[1]Automation Master'!$D$10*FO1156*FQ1156+GT1156</f>
        <v>0</v>
      </c>
      <c r="GV1156" s="155">
        <f>'[1]Automation Master'!$D$11*FO1156*FQ1156+GU1156</f>
        <v>0</v>
      </c>
      <c r="GW1156" s="155">
        <f>'[1]Automation Master'!$D$12*FO1156*FQ1156+GV1156</f>
        <v>0</v>
      </c>
      <c r="GX1156" s="155">
        <f>'[1]Automation Master'!$D$13*FO1156*FQ1156+GW1156</f>
        <v>0</v>
      </c>
      <c r="GY1156" s="155">
        <f>'[1]Automation Master'!$E$10*FO1156*FQ1156+GX1156</f>
        <v>0</v>
      </c>
      <c r="GZ1156" s="155">
        <f>'[1]Automation Master'!$E$11*FO1156*FQ1156+GY1156</f>
        <v>0</v>
      </c>
      <c r="HA1156" s="155">
        <f>'[1]Automation Master'!$E$12*FO1156*FQ1156+GZ1156</f>
        <v>0</v>
      </c>
      <c r="HB1156" s="155">
        <f>'[1]Automation Master'!$E$13*FO1156*FQ1156+HA1156</f>
        <v>0</v>
      </c>
      <c r="HC1156" s="155">
        <f>'[1]Automation Master'!$F$10*FO1156*FQ1156+HB1156</f>
        <v>0</v>
      </c>
      <c r="HD1156" s="155">
        <f>'[1]Automation Master'!$F$11*FO1156*FQ1156+HC1156</f>
        <v>0</v>
      </c>
      <c r="HE1156" s="155">
        <f>'[1]Automation Master'!$F$12*FO1156*FQ1156+HD1156</f>
        <v>0</v>
      </c>
      <c r="HF1156" s="156">
        <f>'[1]Automation Master'!$F$13*FO1156*FQ1156+HE1156</f>
        <v>0</v>
      </c>
      <c r="HG1156" s="157"/>
      <c r="HH1156" s="157"/>
      <c r="HI1156" s="157"/>
      <c r="HJ1156" s="157"/>
      <c r="HK1156" s="157"/>
      <c r="HL1156" s="157"/>
      <c r="HM1156" s="157"/>
      <c r="HN1156" s="157"/>
      <c r="HO1156" s="157"/>
      <c r="HP1156" s="157"/>
      <c r="HQ1156" s="157"/>
      <c r="HR1156" s="157"/>
      <c r="HS1156" s="157"/>
      <c r="HT1156" s="157"/>
      <c r="HU1156" s="157"/>
      <c r="HV1156" s="157"/>
      <c r="HW1156" s="157"/>
      <c r="HX1156" s="157"/>
      <c r="HY1156" s="42"/>
      <c r="HZ1156" s="42"/>
      <c r="IA1156" s="148">
        <f t="shared" si="1354"/>
        <v>78</v>
      </c>
      <c r="IB1156" s="148">
        <f t="shared" si="1355"/>
        <v>78</v>
      </c>
      <c r="IC1156" s="148">
        <f t="shared" si="1356"/>
        <v>78</v>
      </c>
      <c r="ID1156" s="148">
        <f t="shared" si="1357"/>
        <v>78</v>
      </c>
      <c r="IE1156" s="148">
        <f t="shared" si="1358"/>
        <v>78</v>
      </c>
      <c r="IH1156">
        <f t="shared" si="1364"/>
        <v>77.167096762711566</v>
      </c>
      <c r="II1156">
        <f t="shared" si="1365"/>
        <v>76.578650625567278</v>
      </c>
      <c r="IJ1156">
        <f t="shared" si="1366"/>
        <v>76.162199006923061</v>
      </c>
      <c r="IK1156">
        <f t="shared" si="1367"/>
        <v>75.868225809322112</v>
      </c>
      <c r="IL1156">
        <f t="shared" si="1368"/>
        <v>75.868225809322112</v>
      </c>
      <c r="IN1156" s="42">
        <f t="shared" si="1359"/>
        <v>1.0678246631903003E-2</v>
      </c>
      <c r="IO1156" s="42">
        <f t="shared" si="1360"/>
        <v>1.8222427877342594E-2</v>
      </c>
      <c r="IP1156" s="42">
        <f t="shared" si="1361"/>
        <v>2.3561551193294096E-2</v>
      </c>
      <c r="IQ1156" s="42">
        <f t="shared" si="1362"/>
        <v>2.7330438342024203E-2</v>
      </c>
      <c r="IR1156" s="42">
        <f t="shared" si="1363"/>
        <v>2.7330438342024203E-2</v>
      </c>
      <c r="IT1156" s="9">
        <f t="shared" si="1344"/>
        <v>0</v>
      </c>
      <c r="IU1156" s="9">
        <f t="shared" si="1345"/>
        <v>0</v>
      </c>
      <c r="IV1156" s="9">
        <f t="shared" si="1346"/>
        <v>0</v>
      </c>
      <c r="IW1156" s="9">
        <f t="shared" si="1347"/>
        <v>0</v>
      </c>
      <c r="IX1156" s="9">
        <f t="shared" si="1348"/>
        <v>0</v>
      </c>
    </row>
    <row r="1157" spans="1:258" ht="15.75" hidden="1" thickBot="1" x14ac:dyDescent="0.3">
      <c r="A1157">
        <v>60</v>
      </c>
      <c r="B1157" t="s">
        <v>684</v>
      </c>
      <c r="C1157" t="s">
        <v>304</v>
      </c>
      <c r="D1157" t="s">
        <v>288</v>
      </c>
      <c r="E1157" t="s">
        <v>685</v>
      </c>
      <c r="F1157" t="s">
        <v>290</v>
      </c>
      <c r="G1157" t="s">
        <v>256</v>
      </c>
      <c r="H1157">
        <v>60</v>
      </c>
      <c r="K1157">
        <v>6</v>
      </c>
      <c r="L1157">
        <v>54</v>
      </c>
      <c r="R1157">
        <v>1</v>
      </c>
      <c r="T1157">
        <v>13</v>
      </c>
      <c r="U1157">
        <v>46</v>
      </c>
      <c r="Y1157">
        <v>60</v>
      </c>
      <c r="AB1157">
        <v>2</v>
      </c>
      <c r="AE1157">
        <v>1</v>
      </c>
      <c r="AF1157">
        <v>4</v>
      </c>
      <c r="AJ1157">
        <v>52</v>
      </c>
      <c r="AK1157">
        <v>1</v>
      </c>
      <c r="AT1157">
        <v>60</v>
      </c>
      <c r="AU1157">
        <v>60</v>
      </c>
      <c r="AV1157">
        <v>0</v>
      </c>
      <c r="AW1157">
        <v>0</v>
      </c>
      <c r="AX1157">
        <v>0</v>
      </c>
      <c r="BB1157">
        <f t="shared" si="1319"/>
        <v>60</v>
      </c>
      <c r="BD1157">
        <f t="shared" si="1320"/>
        <v>60</v>
      </c>
      <c r="BE1157">
        <f t="shared" si="1321"/>
        <v>60</v>
      </c>
      <c r="BF1157">
        <f t="shared" si="1322"/>
        <v>60</v>
      </c>
      <c r="BH1157">
        <f t="shared" si="1323"/>
        <v>0</v>
      </c>
      <c r="BK1157" s="45">
        <f>IF(G1157="MEA",'[1]Net Hire Rate'!$E$7,IF(G1157="AMR",'[1]Net Hire Rate'!$F$7,IF(G1157="EUR",'[1]Net Hire Rate'!$G$7,IF(G1157="APAC",'[1]Net Hire Rate'!$H$7,0))))</f>
        <v>1.6761041902604757E-3</v>
      </c>
      <c r="BL1157" s="45">
        <f>IF(G1157="MEA",'[1]Net Hire Rate'!$E$8,IF(G1157="AMR",'[1]Net Hire Rate'!$F$8,IF(G1157="EUR",'[1]Net Hire Rate'!$G$8,IF(G1157="APAC",'[1]Net Hire Rate'!$H$8,0))))</f>
        <v>1.6761041902604757E-3</v>
      </c>
      <c r="BM1157" s="45">
        <f>IF(G1157="MEA",'[1]Net Hire Rate'!$E$9,IF(G1157="AMR",'[1]Net Hire Rate'!$F$9,IF(G1157="EUR",'[1]Net Hire Rate'!$G$9,IF(G1157="APAC",'[1]Net Hire Rate'!$H$9,0))))</f>
        <v>1.6761041902604757E-3</v>
      </c>
      <c r="BN1157" s="45">
        <f>IF(G1157="MEA",'[1]Net Hire Rate'!$E$10,IF(G1157="AMR",'[1]Net Hire Rate'!$F$10,IF(G1157="EUR",'[1]Net Hire Rate'!$G$10,IF(G1157="APAC",'[1]Net Hire Rate'!$H$10,0))))</f>
        <v>1.6761041902604757E-3</v>
      </c>
      <c r="BO1157" s="45">
        <f>IF(G1157="MEA",'[1]Net Hire Rate'!$E$11,IF(G1157="AMR",'[1]Net Hire Rate'!$F$11,IF(G1157="EUR",'[1]Net Hire Rate'!$G$11,IF(G1157="APAC",'[1]Net Hire Rate'!$H$11,0))))</f>
        <v>1.6761041902604757E-3</v>
      </c>
      <c r="BP1157" s="45">
        <f>IF(G1157="MEA",'[1]Net Hire Rate'!$E$12,IF(G1157="AMR",'[1]Net Hire Rate'!$F$12,IF(G1157="EUR",'[1]Net Hire Rate'!$G$12,IF(G1157="APAC",'[1]Net Hire Rate'!$H$12,0))))</f>
        <v>1.6761041902604757E-3</v>
      </c>
      <c r="BQ1157" s="147">
        <f t="shared" si="1324"/>
        <v>60</v>
      </c>
      <c r="BR1157" s="147">
        <f t="shared" si="1307"/>
        <v>60</v>
      </c>
      <c r="BS1157" s="147">
        <f t="shared" si="1325"/>
        <v>60.100566251415628</v>
      </c>
      <c r="BT1157" s="148">
        <f t="shared" si="1308"/>
        <v>60.100566251415628</v>
      </c>
      <c r="BU1157" s="149">
        <f t="shared" si="1326"/>
        <v>60.201301062346651</v>
      </c>
      <c r="BV1157" s="148">
        <f t="shared" si="1309"/>
        <v>60.201301062346651</v>
      </c>
      <c r="BW1157" s="148">
        <f t="shared" si="1327"/>
        <v>60.302204715316378</v>
      </c>
      <c r="BX1157" s="148">
        <f t="shared" si="1310"/>
        <v>60.302204715316378</v>
      </c>
      <c r="BY1157" s="148">
        <f t="shared" si="1328"/>
        <v>60.40327749332166</v>
      </c>
      <c r="BZ1157" s="148">
        <f t="shared" si="1311"/>
        <v>60.40327749332166</v>
      </c>
      <c r="CA1157" s="148">
        <f t="shared" si="1329"/>
        <v>60.504519679833678</v>
      </c>
      <c r="CB1157" s="148">
        <f t="shared" si="1312"/>
        <v>60.504519679833678</v>
      </c>
      <c r="CC1157" s="148"/>
      <c r="CD1157" s="38"/>
      <c r="CE1157" s="38"/>
      <c r="CF1157" s="38"/>
      <c r="CG1157" s="38"/>
      <c r="CH1157" s="38"/>
      <c r="CI1157" s="38"/>
      <c r="CJ1157" s="38"/>
      <c r="CK1157" s="41"/>
      <c r="CL1157" s="41"/>
      <c r="CM1157" s="40"/>
      <c r="CN1157" s="41"/>
      <c r="CO1157" s="41"/>
      <c r="CP1157" s="41"/>
      <c r="CQ1157" s="41"/>
      <c r="CR1157" s="41"/>
      <c r="CS1157" s="41"/>
      <c r="CT1157" s="41"/>
      <c r="CU1157" s="40"/>
      <c r="CV1157" s="41"/>
      <c r="CW1157" s="41"/>
      <c r="CX1157" s="41"/>
      <c r="CY1157" s="41"/>
      <c r="CZ1157" s="41"/>
      <c r="DA1157" s="41"/>
      <c r="DB1157" s="41"/>
      <c r="DC1157" s="40"/>
      <c r="DD1157" s="41"/>
      <c r="DE1157" s="41"/>
      <c r="DF1157" s="41"/>
      <c r="DG1157" s="41"/>
      <c r="DH1157" s="41"/>
      <c r="DI1157" s="41"/>
      <c r="DJ1157" s="41"/>
      <c r="DK1157" s="40"/>
      <c r="DL1157" s="41"/>
      <c r="DM1157" s="41"/>
      <c r="DN1157" s="41"/>
      <c r="DO1157" s="41"/>
      <c r="DP1157" s="41"/>
      <c r="DQ1157" s="41"/>
      <c r="DR1157" s="15"/>
      <c r="DS1157" s="151">
        <f t="shared" si="1313"/>
        <v>60</v>
      </c>
      <c r="DT1157" s="152">
        <f t="shared" si="1314"/>
        <v>0</v>
      </c>
      <c r="DU1157" s="7">
        <f t="shared" si="1315"/>
        <v>0</v>
      </c>
      <c r="DV1157" s="7">
        <f t="shared" si="1316"/>
        <v>0</v>
      </c>
      <c r="DW1157">
        <f t="shared" si="1317"/>
        <v>0</v>
      </c>
      <c r="DX1157">
        <f t="shared" si="1318"/>
        <v>0</v>
      </c>
      <c r="DZ1157">
        <f t="shared" si="1330"/>
        <v>60</v>
      </c>
      <c r="EA1157">
        <f t="shared" si="1331"/>
        <v>60</v>
      </c>
      <c r="EB1157">
        <f t="shared" si="1332"/>
        <v>60</v>
      </c>
      <c r="EC1157">
        <f t="shared" si="1333"/>
        <v>60</v>
      </c>
      <c r="ED1157">
        <f t="shared" si="1334"/>
        <v>60</v>
      </c>
      <c r="EE1157">
        <f t="shared" si="1335"/>
        <v>60</v>
      </c>
      <c r="EG1157">
        <f t="shared" si="1336"/>
        <v>60</v>
      </c>
      <c r="EH1157">
        <f t="shared" si="1337"/>
        <v>60</v>
      </c>
      <c r="EI1157">
        <f t="shared" si="1338"/>
        <v>60</v>
      </c>
      <c r="EJ1157">
        <f t="shared" si="1339"/>
        <v>60</v>
      </c>
      <c r="EK1157">
        <f t="shared" si="1340"/>
        <v>60</v>
      </c>
      <c r="EM1157">
        <f>IF($EM$9='[1]L&amp;D Numbers'!$E$6,'[1]L&amp;D Numbers'!$E$7)</f>
        <v>350</v>
      </c>
      <c r="EN1157">
        <f>IF($EN$9='[1]L&amp;D Numbers'!$F$6,'[1]L&amp;D Numbers'!$F$7)</f>
        <v>2000</v>
      </c>
      <c r="EO1157">
        <f>IF($EO$9='[1]L&amp;D Numbers'!$G$6,'[1]L&amp;D Numbers'!$G$7)</f>
        <v>2000</v>
      </c>
      <c r="EP1157">
        <f>IF($EP$9='[1]L&amp;D Numbers'!$H$6,'[1]L&amp;D Numbers'!$H$7)</f>
        <v>2000</v>
      </c>
      <c r="EQ1157">
        <f>IF($EQ$9='[1]L&amp;D Numbers'!$I$6,'[1]L&amp;D Numbers'!$I$7)</f>
        <v>2000</v>
      </c>
      <c r="ER1157">
        <f>IF($ER$9='[1]L&amp;D Numbers'!$J$6,'[1]L&amp;D Numbers'!$J$7)</f>
        <v>0</v>
      </c>
      <c r="ET1157" s="45">
        <f>'[1]L&amp;D Master'!$E$10</f>
        <v>1.0678246631903041E-2</v>
      </c>
      <c r="EU1157" s="45">
        <f>ET1157+'[1]L&amp;D Master'!$F$10</f>
        <v>1.8222427877342538E-2</v>
      </c>
      <c r="EV1157" s="45">
        <f>EU1157+'[1]L&amp;D Master'!$G$10</f>
        <v>2.3561551193294058E-2</v>
      </c>
      <c r="EW1157" s="45">
        <f>EV1157+'[1]L&amp;D Master'!$H$10</f>
        <v>2.7330438342024234E-2</v>
      </c>
      <c r="EX1157" s="45">
        <f>EW1157+'[1]L&amp;D Master'!$I$10</f>
        <v>2.9999999999999995E-2</v>
      </c>
      <c r="EY1157" s="45"/>
      <c r="EZ1157" s="45">
        <f t="shared" si="1341"/>
        <v>1.0678246631903041E-2</v>
      </c>
      <c r="FA1157" s="45">
        <f t="shared" si="1342"/>
        <v>1.8222427877342538E-2</v>
      </c>
      <c r="FB1157" s="45">
        <f t="shared" si="1342"/>
        <v>2.3561551193294058E-2</v>
      </c>
      <c r="FC1157" s="45">
        <f t="shared" si="1342"/>
        <v>2.7330438342024234E-2</v>
      </c>
      <c r="FD1157" s="45">
        <f t="shared" si="1342"/>
        <v>2.7330438342024234E-2</v>
      </c>
      <c r="FE1157" s="45"/>
      <c r="FF1157">
        <f t="shared" si="1349"/>
        <v>59.359305202085814</v>
      </c>
      <c r="FG1157">
        <f t="shared" si="1350"/>
        <v>58.906654327359448</v>
      </c>
      <c r="FH1157">
        <f t="shared" si="1351"/>
        <v>58.586306928402358</v>
      </c>
      <c r="FI1157">
        <f t="shared" si="1352"/>
        <v>58.360173699478551</v>
      </c>
      <c r="FJ1157">
        <f t="shared" si="1353"/>
        <v>58.360173699478551</v>
      </c>
      <c r="FL1157" s="34"/>
      <c r="FM1157" s="34"/>
      <c r="FN1157" s="34"/>
      <c r="FO1157" s="34"/>
      <c r="FP1157" s="34"/>
      <c r="FQ1157" s="153">
        <f t="shared" si="1343"/>
        <v>0.125</v>
      </c>
      <c r="FR1157" s="153"/>
      <c r="FS1157" s="42"/>
      <c r="FT1157" s="42"/>
      <c r="FU1157" s="42"/>
      <c r="FV1157" s="42"/>
      <c r="FW1157" s="42"/>
      <c r="FX1157" s="42"/>
      <c r="FY1157" s="42"/>
      <c r="FZ1157" s="42"/>
      <c r="GA1157" s="42"/>
      <c r="GB1157" s="42"/>
      <c r="GC1157" s="42"/>
      <c r="GD1157" s="42"/>
      <c r="GE1157" s="42"/>
      <c r="GF1157" s="42"/>
      <c r="GG1157" s="42"/>
      <c r="GH1157" s="42"/>
      <c r="GI1157" s="42"/>
      <c r="GJ1157" s="42"/>
      <c r="GK1157" s="42"/>
      <c r="GL1157" s="42"/>
      <c r="GM1157" s="154">
        <f>'[1]Automation Master'!$B$10*FQ1157*FO1157</f>
        <v>0</v>
      </c>
      <c r="GN1157" s="155">
        <f>'[1]Automation Master'!$B$11*FO1157*FQ1157+GM1157</f>
        <v>0</v>
      </c>
      <c r="GO1157" s="155">
        <f>'[1]Automation Master'!$B$12*FO1157*FQ1157+GN1157</f>
        <v>0</v>
      </c>
      <c r="GP1157" s="155">
        <f>'[1]Automation Master'!$B$13*FO1157*FQ1157+GO1157</f>
        <v>0</v>
      </c>
      <c r="GQ1157" s="155">
        <f>'[1]Automation Master'!$C$10*FO1157*FQ1157+GP1157</f>
        <v>0</v>
      </c>
      <c r="GR1157" s="155">
        <f>'[1]Automation Master'!$C$11*FO1157*FQ1157+GQ1157</f>
        <v>0</v>
      </c>
      <c r="GS1157" s="155">
        <f>'[1]Automation Master'!$C$12*FO1157*FQ1157+GR1157</f>
        <v>0</v>
      </c>
      <c r="GT1157" s="155">
        <f>'[1]Automation Master'!$C$13*FO1157*FQ1157+GS1157</f>
        <v>0</v>
      </c>
      <c r="GU1157" s="155">
        <f>'[1]Automation Master'!$D$10*FO1157*FQ1157+GT1157</f>
        <v>0</v>
      </c>
      <c r="GV1157" s="155">
        <f>'[1]Automation Master'!$D$11*FO1157*FQ1157+GU1157</f>
        <v>0</v>
      </c>
      <c r="GW1157" s="155">
        <f>'[1]Automation Master'!$D$12*FO1157*FQ1157+GV1157</f>
        <v>0</v>
      </c>
      <c r="GX1157" s="155">
        <f>'[1]Automation Master'!$D$13*FO1157*FQ1157+GW1157</f>
        <v>0</v>
      </c>
      <c r="GY1157" s="155">
        <f>'[1]Automation Master'!$E$10*FO1157*FQ1157+GX1157</f>
        <v>0</v>
      </c>
      <c r="GZ1157" s="155">
        <f>'[1]Automation Master'!$E$11*FO1157*FQ1157+GY1157</f>
        <v>0</v>
      </c>
      <c r="HA1157" s="155">
        <f>'[1]Automation Master'!$E$12*FO1157*FQ1157+GZ1157</f>
        <v>0</v>
      </c>
      <c r="HB1157" s="155">
        <f>'[1]Automation Master'!$E$13*FO1157*FQ1157+HA1157</f>
        <v>0</v>
      </c>
      <c r="HC1157" s="155">
        <f>'[1]Automation Master'!$F$10*FO1157*FQ1157+HB1157</f>
        <v>0</v>
      </c>
      <c r="HD1157" s="155">
        <f>'[1]Automation Master'!$F$11*FO1157*FQ1157+HC1157</f>
        <v>0</v>
      </c>
      <c r="HE1157" s="155">
        <f>'[1]Automation Master'!$F$12*FO1157*FQ1157+HD1157</f>
        <v>0</v>
      </c>
      <c r="HF1157" s="156">
        <f>'[1]Automation Master'!$F$13*FO1157*FQ1157+HE1157</f>
        <v>0</v>
      </c>
      <c r="HG1157" s="157"/>
      <c r="HH1157" s="157"/>
      <c r="HI1157" s="157"/>
      <c r="HJ1157" s="157"/>
      <c r="HK1157" s="157"/>
      <c r="HL1157" s="157"/>
      <c r="HM1157" s="157"/>
      <c r="HN1157" s="157"/>
      <c r="HO1157" s="157"/>
      <c r="HP1157" s="157"/>
      <c r="HQ1157" s="157"/>
      <c r="HR1157" s="157"/>
      <c r="HS1157" s="157"/>
      <c r="HT1157" s="157"/>
      <c r="HU1157" s="157"/>
      <c r="HV1157" s="157"/>
      <c r="HW1157" s="157"/>
      <c r="HX1157" s="157"/>
      <c r="HY1157" s="42"/>
      <c r="HZ1157" s="42"/>
      <c r="IA1157" s="148">
        <f t="shared" si="1354"/>
        <v>60</v>
      </c>
      <c r="IB1157" s="148">
        <f t="shared" si="1355"/>
        <v>60</v>
      </c>
      <c r="IC1157" s="148">
        <f t="shared" si="1356"/>
        <v>60</v>
      </c>
      <c r="ID1157" s="148">
        <f t="shared" si="1357"/>
        <v>60</v>
      </c>
      <c r="IE1157" s="148">
        <f t="shared" si="1358"/>
        <v>60</v>
      </c>
      <c r="IH1157">
        <f t="shared" si="1364"/>
        <v>59.359305202085814</v>
      </c>
      <c r="II1157">
        <f t="shared" si="1365"/>
        <v>58.906654327359448</v>
      </c>
      <c r="IJ1157">
        <f t="shared" si="1366"/>
        <v>58.586306928402358</v>
      </c>
      <c r="IK1157">
        <f t="shared" si="1367"/>
        <v>58.360173699478551</v>
      </c>
      <c r="IL1157">
        <f t="shared" si="1368"/>
        <v>58.360173699478551</v>
      </c>
      <c r="IN1157" s="42">
        <f t="shared" si="1359"/>
        <v>1.0678246631903103E-2</v>
      </c>
      <c r="IO1157" s="42">
        <f t="shared" si="1360"/>
        <v>1.8222427877342538E-2</v>
      </c>
      <c r="IP1157" s="42">
        <f t="shared" si="1361"/>
        <v>2.356155119329403E-2</v>
      </c>
      <c r="IQ1157" s="42">
        <f t="shared" si="1362"/>
        <v>2.7330438342024147E-2</v>
      </c>
      <c r="IR1157" s="42">
        <f t="shared" si="1363"/>
        <v>2.7330438342024147E-2</v>
      </c>
      <c r="IT1157" s="9">
        <f t="shared" si="1344"/>
        <v>0</v>
      </c>
      <c r="IU1157" s="9">
        <f t="shared" si="1345"/>
        <v>0</v>
      </c>
      <c r="IV1157" s="9">
        <f t="shared" si="1346"/>
        <v>0</v>
      </c>
      <c r="IW1157" s="9">
        <f t="shared" si="1347"/>
        <v>0</v>
      </c>
      <c r="IX1157" s="9">
        <f t="shared" si="1348"/>
        <v>0</v>
      </c>
    </row>
    <row r="1158" spans="1:258" ht="15.75" hidden="1" thickBot="1" x14ac:dyDescent="0.3">
      <c r="A1158">
        <v>18</v>
      </c>
      <c r="B1158" t="s">
        <v>684</v>
      </c>
      <c r="C1158" t="s">
        <v>309</v>
      </c>
      <c r="D1158" t="s">
        <v>288</v>
      </c>
      <c r="E1158" t="s">
        <v>685</v>
      </c>
      <c r="F1158" t="s">
        <v>290</v>
      </c>
      <c r="G1158" t="s">
        <v>256</v>
      </c>
      <c r="H1158">
        <v>18</v>
      </c>
      <c r="K1158">
        <v>3</v>
      </c>
      <c r="L1158">
        <v>15</v>
      </c>
      <c r="R1158">
        <v>2</v>
      </c>
      <c r="S1158">
        <v>3</v>
      </c>
      <c r="T1158">
        <v>9</v>
      </c>
      <c r="U1158">
        <v>4</v>
      </c>
      <c r="Y1158">
        <v>18</v>
      </c>
      <c r="AB1158">
        <v>12</v>
      </c>
      <c r="AE1158">
        <v>2</v>
      </c>
      <c r="AF1158">
        <v>1</v>
      </c>
      <c r="AG1158">
        <v>3</v>
      </c>
      <c r="AT1158">
        <v>18</v>
      </c>
      <c r="AU1158">
        <v>0</v>
      </c>
      <c r="AV1158">
        <v>0</v>
      </c>
      <c r="AW1158">
        <v>18</v>
      </c>
      <c r="AX1158">
        <v>0</v>
      </c>
      <c r="BB1158">
        <f t="shared" si="1319"/>
        <v>18</v>
      </c>
      <c r="BD1158">
        <f t="shared" si="1320"/>
        <v>18</v>
      </c>
      <c r="BE1158">
        <f t="shared" si="1321"/>
        <v>18</v>
      </c>
      <c r="BF1158">
        <f t="shared" si="1322"/>
        <v>18</v>
      </c>
      <c r="BH1158">
        <f t="shared" si="1323"/>
        <v>0</v>
      </c>
      <c r="BK1158" s="45">
        <f>IF(G1158="MEA",'[1]Net Hire Rate'!$E$7,IF(G1158="AMR",'[1]Net Hire Rate'!$F$7,IF(G1158="EUR",'[1]Net Hire Rate'!$G$7,IF(G1158="APAC",'[1]Net Hire Rate'!$H$7,0))))</f>
        <v>1.6761041902604757E-3</v>
      </c>
      <c r="BL1158" s="45">
        <f>IF(G1158="MEA",'[1]Net Hire Rate'!$E$8,IF(G1158="AMR",'[1]Net Hire Rate'!$F$8,IF(G1158="EUR",'[1]Net Hire Rate'!$G$8,IF(G1158="APAC",'[1]Net Hire Rate'!$H$8,0))))</f>
        <v>1.6761041902604757E-3</v>
      </c>
      <c r="BM1158" s="45">
        <f>IF(G1158="MEA",'[1]Net Hire Rate'!$E$9,IF(G1158="AMR",'[1]Net Hire Rate'!$F$9,IF(G1158="EUR",'[1]Net Hire Rate'!$G$9,IF(G1158="APAC",'[1]Net Hire Rate'!$H$9,0))))</f>
        <v>1.6761041902604757E-3</v>
      </c>
      <c r="BN1158" s="45">
        <f>IF(G1158="MEA",'[1]Net Hire Rate'!$E$10,IF(G1158="AMR",'[1]Net Hire Rate'!$F$10,IF(G1158="EUR",'[1]Net Hire Rate'!$G$10,IF(G1158="APAC",'[1]Net Hire Rate'!$H$10,0))))</f>
        <v>1.6761041902604757E-3</v>
      </c>
      <c r="BO1158" s="45">
        <f>IF(G1158="MEA",'[1]Net Hire Rate'!$E$11,IF(G1158="AMR",'[1]Net Hire Rate'!$F$11,IF(G1158="EUR",'[1]Net Hire Rate'!$G$11,IF(G1158="APAC",'[1]Net Hire Rate'!$H$11,0))))</f>
        <v>1.6761041902604757E-3</v>
      </c>
      <c r="BP1158" s="45">
        <f>IF(G1158="MEA",'[1]Net Hire Rate'!$E$12,IF(G1158="AMR",'[1]Net Hire Rate'!$F$12,IF(G1158="EUR",'[1]Net Hire Rate'!$G$12,IF(G1158="APAC",'[1]Net Hire Rate'!$H$12,0))))</f>
        <v>1.6761041902604757E-3</v>
      </c>
      <c r="BQ1158" s="147">
        <f t="shared" si="1324"/>
        <v>18</v>
      </c>
      <c r="BR1158" s="147">
        <f t="shared" si="1307"/>
        <v>18</v>
      </c>
      <c r="BS1158" s="147">
        <f t="shared" si="1325"/>
        <v>18.030169875424686</v>
      </c>
      <c r="BT1158" s="148">
        <f t="shared" si="1308"/>
        <v>18.030169875424686</v>
      </c>
      <c r="BU1158" s="149">
        <f t="shared" si="1326"/>
        <v>18.060390318703995</v>
      </c>
      <c r="BV1158" s="148">
        <f t="shared" si="1309"/>
        <v>18.060390318703995</v>
      </c>
      <c r="BW1158" s="148">
        <f t="shared" si="1327"/>
        <v>18.090661414594912</v>
      </c>
      <c r="BX1158" s="148">
        <f t="shared" si="1310"/>
        <v>18.090661414594912</v>
      </c>
      <c r="BY1158" s="148">
        <f t="shared" si="1328"/>
        <v>18.120983247996499</v>
      </c>
      <c r="BZ1158" s="148">
        <f t="shared" si="1311"/>
        <v>18.120983247996499</v>
      </c>
      <c r="CA1158" s="148">
        <f t="shared" si="1329"/>
        <v>18.151355903950105</v>
      </c>
      <c r="CB1158" s="148">
        <f t="shared" si="1312"/>
        <v>18.151355903950105</v>
      </c>
      <c r="CC1158" s="148"/>
      <c r="CD1158" s="38"/>
      <c r="CE1158" s="38"/>
      <c r="CF1158" s="38"/>
      <c r="CG1158" s="38"/>
      <c r="CH1158" s="38"/>
      <c r="CI1158" s="38"/>
      <c r="CJ1158" s="38"/>
      <c r="CK1158" s="41"/>
      <c r="CL1158" s="41"/>
      <c r="CM1158" s="40"/>
      <c r="CN1158" s="41"/>
      <c r="CO1158" s="41"/>
      <c r="CP1158" s="41"/>
      <c r="CQ1158" s="41"/>
      <c r="CR1158" s="41"/>
      <c r="CS1158" s="41"/>
      <c r="CT1158" s="41"/>
      <c r="CU1158" s="40"/>
      <c r="CV1158" s="41"/>
      <c r="CW1158" s="41"/>
      <c r="CX1158" s="41"/>
      <c r="CY1158" s="41"/>
      <c r="CZ1158" s="41"/>
      <c r="DA1158" s="41"/>
      <c r="DB1158" s="41"/>
      <c r="DC1158" s="40"/>
      <c r="DD1158" s="41"/>
      <c r="DE1158" s="41"/>
      <c r="DF1158" s="41"/>
      <c r="DG1158" s="41"/>
      <c r="DH1158" s="41"/>
      <c r="DI1158" s="41"/>
      <c r="DJ1158" s="41"/>
      <c r="DK1158" s="40"/>
      <c r="DL1158" s="41"/>
      <c r="DM1158" s="41"/>
      <c r="DN1158" s="41"/>
      <c r="DO1158" s="41"/>
      <c r="DP1158" s="41"/>
      <c r="DQ1158" s="41"/>
      <c r="DR1158" s="15"/>
      <c r="DS1158" s="151">
        <f t="shared" si="1313"/>
        <v>18</v>
      </c>
      <c r="DT1158" s="152">
        <f t="shared" si="1314"/>
        <v>0</v>
      </c>
      <c r="DU1158" s="7">
        <f t="shared" si="1315"/>
        <v>0</v>
      </c>
      <c r="DV1158" s="7">
        <f t="shared" si="1316"/>
        <v>0</v>
      </c>
      <c r="DW1158">
        <f t="shared" si="1317"/>
        <v>0</v>
      </c>
      <c r="DX1158">
        <f t="shared" si="1318"/>
        <v>0</v>
      </c>
      <c r="DZ1158">
        <f t="shared" si="1330"/>
        <v>18</v>
      </c>
      <c r="EA1158">
        <f t="shared" si="1331"/>
        <v>18</v>
      </c>
      <c r="EB1158">
        <f t="shared" si="1332"/>
        <v>18</v>
      </c>
      <c r="EC1158">
        <f t="shared" si="1333"/>
        <v>18</v>
      </c>
      <c r="ED1158">
        <f t="shared" si="1334"/>
        <v>18</v>
      </c>
      <c r="EE1158">
        <f t="shared" si="1335"/>
        <v>18</v>
      </c>
      <c r="EG1158">
        <f t="shared" si="1336"/>
        <v>18</v>
      </c>
      <c r="EH1158">
        <f t="shared" si="1337"/>
        <v>18</v>
      </c>
      <c r="EI1158">
        <f t="shared" si="1338"/>
        <v>18</v>
      </c>
      <c r="EJ1158">
        <f t="shared" si="1339"/>
        <v>18</v>
      </c>
      <c r="EK1158">
        <f t="shared" si="1340"/>
        <v>18</v>
      </c>
      <c r="EM1158">
        <f>IF($EM$9='[1]L&amp;D Numbers'!$E$6,'[1]L&amp;D Numbers'!$E$7)</f>
        <v>350</v>
      </c>
      <c r="EN1158">
        <f>IF($EN$9='[1]L&amp;D Numbers'!$F$6,'[1]L&amp;D Numbers'!$F$7)</f>
        <v>2000</v>
      </c>
      <c r="EO1158">
        <f>IF($EO$9='[1]L&amp;D Numbers'!$G$6,'[1]L&amp;D Numbers'!$G$7)</f>
        <v>2000</v>
      </c>
      <c r="EP1158">
        <f>IF($EP$9='[1]L&amp;D Numbers'!$H$6,'[1]L&amp;D Numbers'!$H$7)</f>
        <v>2000</v>
      </c>
      <c r="EQ1158">
        <f>IF($EQ$9='[1]L&amp;D Numbers'!$I$6,'[1]L&amp;D Numbers'!$I$7)</f>
        <v>2000</v>
      </c>
      <c r="ER1158">
        <f>IF($ER$9='[1]L&amp;D Numbers'!$J$6,'[1]L&amp;D Numbers'!$J$7)</f>
        <v>0</v>
      </c>
      <c r="ET1158" s="45">
        <f>'[1]L&amp;D Master'!$E$10</f>
        <v>1.0678246631903041E-2</v>
      </c>
      <c r="EU1158" s="45">
        <f>ET1158+'[1]L&amp;D Master'!$F$10</f>
        <v>1.8222427877342538E-2</v>
      </c>
      <c r="EV1158" s="45">
        <f>EU1158+'[1]L&amp;D Master'!$G$10</f>
        <v>2.3561551193294058E-2</v>
      </c>
      <c r="EW1158" s="45">
        <f>EV1158+'[1]L&amp;D Master'!$H$10</f>
        <v>2.7330438342024234E-2</v>
      </c>
      <c r="EX1158" s="45">
        <f>EW1158+'[1]L&amp;D Master'!$I$10</f>
        <v>2.9999999999999995E-2</v>
      </c>
      <c r="EY1158" s="45"/>
      <c r="EZ1158" s="45">
        <f t="shared" si="1341"/>
        <v>1.0678246631903041E-2</v>
      </c>
      <c r="FA1158" s="45">
        <f t="shared" si="1342"/>
        <v>1.8222427877342538E-2</v>
      </c>
      <c r="FB1158" s="45">
        <f t="shared" si="1342"/>
        <v>2.3561551193294058E-2</v>
      </c>
      <c r="FC1158" s="45">
        <f t="shared" si="1342"/>
        <v>2.7330438342024234E-2</v>
      </c>
      <c r="FD1158" s="45">
        <f t="shared" si="1342"/>
        <v>2.7330438342024234E-2</v>
      </c>
      <c r="FE1158" s="45"/>
      <c r="FF1158">
        <f t="shared" si="1349"/>
        <v>17.807791560625745</v>
      </c>
      <c r="FG1158">
        <f t="shared" si="1350"/>
        <v>17.671996298207834</v>
      </c>
      <c r="FH1158">
        <f t="shared" si="1351"/>
        <v>17.575892078520706</v>
      </c>
      <c r="FI1158">
        <f t="shared" si="1352"/>
        <v>17.508052109843565</v>
      </c>
      <c r="FJ1158">
        <f t="shared" si="1353"/>
        <v>17.508052109843565</v>
      </c>
      <c r="FL1158" s="34"/>
      <c r="FM1158" s="34"/>
      <c r="FN1158" s="34"/>
      <c r="FO1158" s="34"/>
      <c r="FP1158" s="34"/>
      <c r="FQ1158" s="153">
        <f t="shared" si="1343"/>
        <v>0.125</v>
      </c>
      <c r="FR1158" s="153"/>
      <c r="FS1158" s="42"/>
      <c r="FT1158" s="42"/>
      <c r="FU1158" s="42"/>
      <c r="FV1158" s="42"/>
      <c r="FW1158" s="42"/>
      <c r="FX1158" s="42"/>
      <c r="FY1158" s="42"/>
      <c r="FZ1158" s="42"/>
      <c r="GA1158" s="42"/>
      <c r="GB1158" s="42"/>
      <c r="GC1158" s="42"/>
      <c r="GD1158" s="42"/>
      <c r="GE1158" s="42"/>
      <c r="GF1158" s="42"/>
      <c r="GG1158" s="42"/>
      <c r="GH1158" s="42"/>
      <c r="GI1158" s="42"/>
      <c r="GJ1158" s="42"/>
      <c r="GK1158" s="42"/>
      <c r="GL1158" s="42"/>
      <c r="GM1158" s="154">
        <f>'[1]Automation Master'!$B$10*FQ1158*FO1158</f>
        <v>0</v>
      </c>
      <c r="GN1158" s="155">
        <f>'[1]Automation Master'!$B$11*FO1158*FQ1158+GM1158</f>
        <v>0</v>
      </c>
      <c r="GO1158" s="155">
        <f>'[1]Automation Master'!$B$12*FO1158*FQ1158+GN1158</f>
        <v>0</v>
      </c>
      <c r="GP1158" s="155">
        <f>'[1]Automation Master'!$B$13*FO1158*FQ1158+GO1158</f>
        <v>0</v>
      </c>
      <c r="GQ1158" s="155">
        <f>'[1]Automation Master'!$C$10*FO1158*FQ1158+GP1158</f>
        <v>0</v>
      </c>
      <c r="GR1158" s="155">
        <f>'[1]Automation Master'!$C$11*FO1158*FQ1158+GQ1158</f>
        <v>0</v>
      </c>
      <c r="GS1158" s="155">
        <f>'[1]Automation Master'!$C$12*FO1158*FQ1158+GR1158</f>
        <v>0</v>
      </c>
      <c r="GT1158" s="155">
        <f>'[1]Automation Master'!$C$13*FO1158*FQ1158+GS1158</f>
        <v>0</v>
      </c>
      <c r="GU1158" s="155">
        <f>'[1]Automation Master'!$D$10*FO1158*FQ1158+GT1158</f>
        <v>0</v>
      </c>
      <c r="GV1158" s="155">
        <f>'[1]Automation Master'!$D$11*FO1158*FQ1158+GU1158</f>
        <v>0</v>
      </c>
      <c r="GW1158" s="155">
        <f>'[1]Automation Master'!$D$12*FO1158*FQ1158+GV1158</f>
        <v>0</v>
      </c>
      <c r="GX1158" s="155">
        <f>'[1]Automation Master'!$D$13*FO1158*FQ1158+GW1158</f>
        <v>0</v>
      </c>
      <c r="GY1158" s="155">
        <f>'[1]Automation Master'!$E$10*FO1158*FQ1158+GX1158</f>
        <v>0</v>
      </c>
      <c r="GZ1158" s="155">
        <f>'[1]Automation Master'!$E$11*FO1158*FQ1158+GY1158</f>
        <v>0</v>
      </c>
      <c r="HA1158" s="155">
        <f>'[1]Automation Master'!$E$12*FO1158*FQ1158+GZ1158</f>
        <v>0</v>
      </c>
      <c r="HB1158" s="155">
        <f>'[1]Automation Master'!$E$13*FO1158*FQ1158+HA1158</f>
        <v>0</v>
      </c>
      <c r="HC1158" s="155">
        <f>'[1]Automation Master'!$F$10*FO1158*FQ1158+HB1158</f>
        <v>0</v>
      </c>
      <c r="HD1158" s="155">
        <f>'[1]Automation Master'!$F$11*FO1158*FQ1158+HC1158</f>
        <v>0</v>
      </c>
      <c r="HE1158" s="155">
        <f>'[1]Automation Master'!$F$12*FO1158*FQ1158+HD1158</f>
        <v>0</v>
      </c>
      <c r="HF1158" s="156">
        <f>'[1]Automation Master'!$F$13*FO1158*FQ1158+HE1158</f>
        <v>0</v>
      </c>
      <c r="HG1158" s="157"/>
      <c r="HH1158" s="157"/>
      <c r="HI1158" s="157"/>
      <c r="HJ1158" s="157"/>
      <c r="HK1158" s="157"/>
      <c r="HL1158" s="157"/>
      <c r="HM1158" s="157"/>
      <c r="HN1158" s="157"/>
      <c r="HO1158" s="157"/>
      <c r="HP1158" s="157"/>
      <c r="HQ1158" s="157"/>
      <c r="HR1158" s="157"/>
      <c r="HS1158" s="157"/>
      <c r="HT1158" s="157"/>
      <c r="HU1158" s="157"/>
      <c r="HV1158" s="157"/>
      <c r="HW1158" s="157"/>
      <c r="HX1158" s="157"/>
      <c r="HY1158" s="42"/>
      <c r="HZ1158" s="42"/>
      <c r="IA1158" s="148">
        <f t="shared" si="1354"/>
        <v>18</v>
      </c>
      <c r="IB1158" s="148">
        <f t="shared" si="1355"/>
        <v>18</v>
      </c>
      <c r="IC1158" s="148">
        <f t="shared" si="1356"/>
        <v>18</v>
      </c>
      <c r="ID1158" s="148">
        <f t="shared" si="1357"/>
        <v>18</v>
      </c>
      <c r="IE1158" s="148">
        <f t="shared" si="1358"/>
        <v>18</v>
      </c>
      <c r="IH1158">
        <f t="shared" si="1364"/>
        <v>17.807791560625745</v>
      </c>
      <c r="II1158">
        <f t="shared" si="1365"/>
        <v>17.671996298207834</v>
      </c>
      <c r="IJ1158">
        <f t="shared" si="1366"/>
        <v>17.575892078520706</v>
      </c>
      <c r="IK1158">
        <f t="shared" si="1367"/>
        <v>17.508052109843565</v>
      </c>
      <c r="IL1158">
        <f t="shared" si="1368"/>
        <v>17.508052109843565</v>
      </c>
      <c r="IN1158" s="42">
        <f t="shared" si="1359"/>
        <v>1.0678246631903063E-2</v>
      </c>
      <c r="IO1158" s="42">
        <f t="shared" si="1360"/>
        <v>1.822242787734258E-2</v>
      </c>
      <c r="IP1158" s="42">
        <f t="shared" si="1361"/>
        <v>2.356155119329411E-2</v>
      </c>
      <c r="IQ1158" s="42">
        <f t="shared" si="1362"/>
        <v>2.7330438342024185E-2</v>
      </c>
      <c r="IR1158" s="42">
        <f t="shared" si="1363"/>
        <v>2.7330438342024185E-2</v>
      </c>
      <c r="IT1158" s="9">
        <f t="shared" si="1344"/>
        <v>0</v>
      </c>
      <c r="IU1158" s="9">
        <f t="shared" si="1345"/>
        <v>0</v>
      </c>
      <c r="IV1158" s="9">
        <f t="shared" si="1346"/>
        <v>0</v>
      </c>
      <c r="IW1158" s="9">
        <f t="shared" si="1347"/>
        <v>0</v>
      </c>
      <c r="IX1158" s="9">
        <f t="shared" si="1348"/>
        <v>0</v>
      </c>
    </row>
    <row r="1159" spans="1:258" ht="15.75" hidden="1" thickBot="1" x14ac:dyDescent="0.3">
      <c r="A1159">
        <v>53</v>
      </c>
      <c r="B1159" t="s">
        <v>684</v>
      </c>
      <c r="C1159" t="s">
        <v>299</v>
      </c>
      <c r="D1159" t="s">
        <v>288</v>
      </c>
      <c r="E1159" t="s">
        <v>685</v>
      </c>
      <c r="F1159" t="s">
        <v>290</v>
      </c>
      <c r="G1159" t="s">
        <v>256</v>
      </c>
      <c r="H1159">
        <v>53</v>
      </c>
      <c r="K1159">
        <v>5</v>
      </c>
      <c r="L1159">
        <v>48</v>
      </c>
      <c r="R1159">
        <v>22</v>
      </c>
      <c r="S1159">
        <v>30</v>
      </c>
      <c r="T1159">
        <v>1</v>
      </c>
      <c r="Y1159">
        <v>53</v>
      </c>
      <c r="AB1159">
        <v>48</v>
      </c>
      <c r="AE1159">
        <v>5</v>
      </c>
      <c r="AQ1159">
        <v>1</v>
      </c>
      <c r="AT1159">
        <v>53</v>
      </c>
      <c r="AU1159">
        <v>0</v>
      </c>
      <c r="AV1159">
        <v>53</v>
      </c>
      <c r="AW1159">
        <v>0</v>
      </c>
      <c r="AX1159">
        <v>0</v>
      </c>
      <c r="BB1159">
        <f t="shared" si="1319"/>
        <v>53</v>
      </c>
      <c r="BD1159">
        <f t="shared" si="1320"/>
        <v>53</v>
      </c>
      <c r="BE1159">
        <f t="shared" si="1321"/>
        <v>53</v>
      </c>
      <c r="BF1159">
        <f t="shared" si="1322"/>
        <v>53</v>
      </c>
      <c r="BH1159">
        <f t="shared" si="1323"/>
        <v>0</v>
      </c>
      <c r="BK1159" s="45">
        <f>IF(G1159="MEA",'[1]Net Hire Rate'!$E$7,IF(G1159="AMR",'[1]Net Hire Rate'!$F$7,IF(G1159="EUR",'[1]Net Hire Rate'!$G$7,IF(G1159="APAC",'[1]Net Hire Rate'!$H$7,0))))</f>
        <v>1.6761041902604757E-3</v>
      </c>
      <c r="BL1159" s="45">
        <f>IF(G1159="MEA",'[1]Net Hire Rate'!$E$8,IF(G1159="AMR",'[1]Net Hire Rate'!$F$8,IF(G1159="EUR",'[1]Net Hire Rate'!$G$8,IF(G1159="APAC",'[1]Net Hire Rate'!$H$8,0))))</f>
        <v>1.6761041902604757E-3</v>
      </c>
      <c r="BM1159" s="45">
        <f>IF(G1159="MEA",'[1]Net Hire Rate'!$E$9,IF(G1159="AMR",'[1]Net Hire Rate'!$F$9,IF(G1159="EUR",'[1]Net Hire Rate'!$G$9,IF(G1159="APAC",'[1]Net Hire Rate'!$H$9,0))))</f>
        <v>1.6761041902604757E-3</v>
      </c>
      <c r="BN1159" s="45">
        <f>IF(G1159="MEA",'[1]Net Hire Rate'!$E$10,IF(G1159="AMR",'[1]Net Hire Rate'!$F$10,IF(G1159="EUR",'[1]Net Hire Rate'!$G$10,IF(G1159="APAC",'[1]Net Hire Rate'!$H$10,0))))</f>
        <v>1.6761041902604757E-3</v>
      </c>
      <c r="BO1159" s="45">
        <f>IF(G1159="MEA",'[1]Net Hire Rate'!$E$11,IF(G1159="AMR",'[1]Net Hire Rate'!$F$11,IF(G1159="EUR",'[1]Net Hire Rate'!$G$11,IF(G1159="APAC",'[1]Net Hire Rate'!$H$11,0))))</f>
        <v>1.6761041902604757E-3</v>
      </c>
      <c r="BP1159" s="45">
        <f>IF(G1159="MEA",'[1]Net Hire Rate'!$E$12,IF(G1159="AMR",'[1]Net Hire Rate'!$F$12,IF(G1159="EUR",'[1]Net Hire Rate'!$G$12,IF(G1159="APAC",'[1]Net Hire Rate'!$H$12,0))))</f>
        <v>1.6761041902604757E-3</v>
      </c>
      <c r="BQ1159" s="147">
        <f t="shared" si="1324"/>
        <v>53</v>
      </c>
      <c r="BR1159" s="147">
        <f t="shared" si="1307"/>
        <v>53</v>
      </c>
      <c r="BS1159" s="147">
        <f t="shared" si="1325"/>
        <v>53.088833522083803</v>
      </c>
      <c r="BT1159" s="148">
        <f t="shared" si="1308"/>
        <v>53.088833522083803</v>
      </c>
      <c r="BU1159" s="149">
        <f t="shared" si="1326"/>
        <v>53.177815938406205</v>
      </c>
      <c r="BV1159" s="148">
        <f t="shared" si="1309"/>
        <v>53.177815938406205</v>
      </c>
      <c r="BW1159" s="148">
        <f t="shared" si="1327"/>
        <v>53.266947498529468</v>
      </c>
      <c r="BX1159" s="148">
        <f t="shared" si="1310"/>
        <v>52.266947498529468</v>
      </c>
      <c r="BY1159" s="148">
        <f t="shared" si="1328"/>
        <v>52.354552348243878</v>
      </c>
      <c r="BZ1159" s="148">
        <f t="shared" si="1311"/>
        <v>52.354552348243878</v>
      </c>
      <c r="CA1159" s="148">
        <f t="shared" si="1329"/>
        <v>52.442304032813979</v>
      </c>
      <c r="CB1159" s="148">
        <f t="shared" si="1312"/>
        <v>52.442304032813979</v>
      </c>
      <c r="CC1159" s="148"/>
      <c r="CD1159" s="38"/>
      <c r="CE1159" s="38"/>
      <c r="CF1159" s="38"/>
      <c r="CG1159" s="38"/>
      <c r="CH1159" s="38"/>
      <c r="CI1159" s="38"/>
      <c r="CJ1159" s="38"/>
      <c r="CK1159" s="41"/>
      <c r="CL1159" s="41"/>
      <c r="CM1159" s="40"/>
      <c r="CN1159" s="41"/>
      <c r="CO1159" s="41"/>
      <c r="CP1159" s="41"/>
      <c r="CQ1159" s="41"/>
      <c r="CR1159" s="41"/>
      <c r="CS1159" s="41"/>
      <c r="CT1159" s="41"/>
      <c r="CU1159" s="40"/>
      <c r="CV1159" s="41"/>
      <c r="CW1159" s="41"/>
      <c r="CX1159" s="41"/>
      <c r="CY1159" s="41"/>
      <c r="CZ1159" s="41"/>
      <c r="DA1159" s="41"/>
      <c r="DB1159" s="41"/>
      <c r="DC1159" s="40"/>
      <c r="DD1159" s="41"/>
      <c r="DE1159" s="41"/>
      <c r="DF1159" s="41"/>
      <c r="DG1159" s="41"/>
      <c r="DH1159" s="41"/>
      <c r="DI1159" s="41"/>
      <c r="DJ1159" s="41"/>
      <c r="DK1159" s="40"/>
      <c r="DL1159" s="41"/>
      <c r="DM1159" s="41"/>
      <c r="DN1159" s="41"/>
      <c r="DO1159" s="41"/>
      <c r="DP1159" s="41"/>
      <c r="DQ1159" s="41"/>
      <c r="DR1159" s="15"/>
      <c r="DS1159" s="151">
        <f t="shared" si="1313"/>
        <v>53</v>
      </c>
      <c r="DT1159" s="152">
        <f t="shared" si="1314"/>
        <v>0</v>
      </c>
      <c r="DU1159" s="7">
        <f t="shared" si="1315"/>
        <v>0</v>
      </c>
      <c r="DV1159" s="7">
        <f t="shared" si="1316"/>
        <v>0</v>
      </c>
      <c r="DW1159">
        <f t="shared" si="1317"/>
        <v>0</v>
      </c>
      <c r="DX1159">
        <f t="shared" si="1318"/>
        <v>0</v>
      </c>
      <c r="DZ1159">
        <f t="shared" si="1330"/>
        <v>53</v>
      </c>
      <c r="EA1159">
        <f t="shared" si="1331"/>
        <v>53</v>
      </c>
      <c r="EB1159">
        <f t="shared" si="1332"/>
        <v>53</v>
      </c>
      <c r="EC1159">
        <f t="shared" si="1333"/>
        <v>53</v>
      </c>
      <c r="ED1159">
        <f t="shared" si="1334"/>
        <v>53</v>
      </c>
      <c r="EE1159">
        <f t="shared" si="1335"/>
        <v>53</v>
      </c>
      <c r="EG1159">
        <f t="shared" si="1336"/>
        <v>53</v>
      </c>
      <c r="EH1159">
        <f t="shared" si="1337"/>
        <v>53</v>
      </c>
      <c r="EI1159">
        <f t="shared" si="1338"/>
        <v>53</v>
      </c>
      <c r="EJ1159">
        <f t="shared" si="1339"/>
        <v>53</v>
      </c>
      <c r="EK1159">
        <f t="shared" si="1340"/>
        <v>53</v>
      </c>
      <c r="EM1159">
        <f>IF($EM$9='[1]L&amp;D Numbers'!$E$6,'[1]L&amp;D Numbers'!$E$7)</f>
        <v>350</v>
      </c>
      <c r="EN1159">
        <f>IF($EN$9='[1]L&amp;D Numbers'!$F$6,'[1]L&amp;D Numbers'!$F$7)</f>
        <v>2000</v>
      </c>
      <c r="EO1159">
        <f>IF($EO$9='[1]L&amp;D Numbers'!$G$6,'[1]L&amp;D Numbers'!$G$7)</f>
        <v>2000</v>
      </c>
      <c r="EP1159">
        <f>IF($EP$9='[1]L&amp;D Numbers'!$H$6,'[1]L&amp;D Numbers'!$H$7)</f>
        <v>2000</v>
      </c>
      <c r="EQ1159">
        <f>IF($EQ$9='[1]L&amp;D Numbers'!$I$6,'[1]L&amp;D Numbers'!$I$7)</f>
        <v>2000</v>
      </c>
      <c r="ER1159">
        <f>IF($ER$9='[1]L&amp;D Numbers'!$J$6,'[1]L&amp;D Numbers'!$J$7)</f>
        <v>0</v>
      </c>
      <c r="ET1159" s="45">
        <f>'[1]L&amp;D Master'!$E$10</f>
        <v>1.0678246631903041E-2</v>
      </c>
      <c r="EU1159" s="45">
        <f>ET1159+'[1]L&amp;D Master'!$F$10</f>
        <v>1.8222427877342538E-2</v>
      </c>
      <c r="EV1159" s="45">
        <f>EU1159+'[1]L&amp;D Master'!$G$10</f>
        <v>2.3561551193294058E-2</v>
      </c>
      <c r="EW1159" s="45">
        <f>EV1159+'[1]L&amp;D Master'!$H$10</f>
        <v>2.7330438342024234E-2</v>
      </c>
      <c r="EX1159" s="45">
        <f>EW1159+'[1]L&amp;D Master'!$I$10</f>
        <v>2.9999999999999995E-2</v>
      </c>
      <c r="EY1159" s="45"/>
      <c r="EZ1159" s="45">
        <f t="shared" si="1341"/>
        <v>1.0678246631903041E-2</v>
      </c>
      <c r="FA1159" s="45">
        <f t="shared" si="1342"/>
        <v>1.8222427877342538E-2</v>
      </c>
      <c r="FB1159" s="45">
        <f t="shared" si="1342"/>
        <v>2.3561551193294058E-2</v>
      </c>
      <c r="FC1159" s="45">
        <f t="shared" si="1342"/>
        <v>2.7330438342024234E-2</v>
      </c>
      <c r="FD1159" s="45">
        <f t="shared" si="1342"/>
        <v>2.7330438342024234E-2</v>
      </c>
      <c r="FE1159" s="45"/>
      <c r="FF1159">
        <f t="shared" si="1349"/>
        <v>52.434052928509139</v>
      </c>
      <c r="FG1159">
        <f t="shared" si="1350"/>
        <v>52.034211322500845</v>
      </c>
      <c r="FH1159">
        <f t="shared" si="1351"/>
        <v>51.751237786755418</v>
      </c>
      <c r="FI1159">
        <f t="shared" si="1352"/>
        <v>51.551486767872717</v>
      </c>
      <c r="FJ1159">
        <f t="shared" si="1353"/>
        <v>51.551486767872717</v>
      </c>
      <c r="FL1159" s="34"/>
      <c r="FM1159" s="34"/>
      <c r="FN1159" s="34"/>
      <c r="FO1159" s="34"/>
      <c r="FP1159" s="34"/>
      <c r="FQ1159" s="153">
        <f t="shared" si="1343"/>
        <v>0.125</v>
      </c>
      <c r="FR1159" s="153"/>
      <c r="FS1159" s="42"/>
      <c r="FT1159" s="42"/>
      <c r="FU1159" s="42"/>
      <c r="FV1159" s="42"/>
      <c r="FW1159" s="42"/>
      <c r="FX1159" s="42"/>
      <c r="FY1159" s="42"/>
      <c r="FZ1159" s="42"/>
      <c r="GA1159" s="42"/>
      <c r="GB1159" s="42"/>
      <c r="GC1159" s="42"/>
      <c r="GD1159" s="42"/>
      <c r="GE1159" s="42"/>
      <c r="GF1159" s="42"/>
      <c r="GG1159" s="42"/>
      <c r="GH1159" s="42"/>
      <c r="GI1159" s="42"/>
      <c r="GJ1159" s="42"/>
      <c r="GK1159" s="42"/>
      <c r="GL1159" s="42"/>
      <c r="GM1159" s="154">
        <f>'[1]Automation Master'!$B$10*FQ1159*FO1159</f>
        <v>0</v>
      </c>
      <c r="GN1159" s="155">
        <f>'[1]Automation Master'!$B$11*FO1159*FQ1159+GM1159</f>
        <v>0</v>
      </c>
      <c r="GO1159" s="155">
        <f>'[1]Automation Master'!$B$12*FO1159*FQ1159+GN1159</f>
        <v>0</v>
      </c>
      <c r="GP1159" s="155">
        <f>'[1]Automation Master'!$B$13*FO1159*FQ1159+GO1159</f>
        <v>0</v>
      </c>
      <c r="GQ1159" s="155">
        <f>'[1]Automation Master'!$C$10*FO1159*FQ1159+GP1159</f>
        <v>0</v>
      </c>
      <c r="GR1159" s="155">
        <f>'[1]Automation Master'!$C$11*FO1159*FQ1159+GQ1159</f>
        <v>0</v>
      </c>
      <c r="GS1159" s="155">
        <f>'[1]Automation Master'!$C$12*FO1159*FQ1159+GR1159</f>
        <v>0</v>
      </c>
      <c r="GT1159" s="155">
        <f>'[1]Automation Master'!$C$13*FO1159*FQ1159+GS1159</f>
        <v>0</v>
      </c>
      <c r="GU1159" s="155">
        <f>'[1]Automation Master'!$D$10*FO1159*FQ1159+GT1159</f>
        <v>0</v>
      </c>
      <c r="GV1159" s="155">
        <f>'[1]Automation Master'!$D$11*FO1159*FQ1159+GU1159</f>
        <v>0</v>
      </c>
      <c r="GW1159" s="155">
        <f>'[1]Automation Master'!$D$12*FO1159*FQ1159+GV1159</f>
        <v>0</v>
      </c>
      <c r="GX1159" s="155">
        <f>'[1]Automation Master'!$D$13*FO1159*FQ1159+GW1159</f>
        <v>0</v>
      </c>
      <c r="GY1159" s="155">
        <f>'[1]Automation Master'!$E$10*FO1159*FQ1159+GX1159</f>
        <v>0</v>
      </c>
      <c r="GZ1159" s="155">
        <f>'[1]Automation Master'!$E$11*FO1159*FQ1159+GY1159</f>
        <v>0</v>
      </c>
      <c r="HA1159" s="155">
        <f>'[1]Automation Master'!$E$12*FO1159*FQ1159+GZ1159</f>
        <v>0</v>
      </c>
      <c r="HB1159" s="155">
        <f>'[1]Automation Master'!$E$13*FO1159*FQ1159+HA1159</f>
        <v>0</v>
      </c>
      <c r="HC1159" s="155">
        <f>'[1]Automation Master'!$F$10*FO1159*FQ1159+HB1159</f>
        <v>0</v>
      </c>
      <c r="HD1159" s="155">
        <f>'[1]Automation Master'!$F$11*FO1159*FQ1159+HC1159</f>
        <v>0</v>
      </c>
      <c r="HE1159" s="155">
        <f>'[1]Automation Master'!$F$12*FO1159*FQ1159+HD1159</f>
        <v>0</v>
      </c>
      <c r="HF1159" s="156">
        <f>'[1]Automation Master'!$F$13*FO1159*FQ1159+HE1159</f>
        <v>0</v>
      </c>
      <c r="HG1159" s="157"/>
      <c r="HH1159" s="157"/>
      <c r="HI1159" s="157"/>
      <c r="HJ1159" s="157"/>
      <c r="HK1159" s="157"/>
      <c r="HL1159" s="157"/>
      <c r="HM1159" s="157"/>
      <c r="HN1159" s="157"/>
      <c r="HO1159" s="157"/>
      <c r="HP1159" s="157"/>
      <c r="HQ1159" s="157"/>
      <c r="HR1159" s="157"/>
      <c r="HS1159" s="157"/>
      <c r="HT1159" s="157"/>
      <c r="HU1159" s="157"/>
      <c r="HV1159" s="157"/>
      <c r="HW1159" s="157"/>
      <c r="HX1159" s="157"/>
      <c r="HY1159" s="42"/>
      <c r="HZ1159" s="42"/>
      <c r="IA1159" s="148">
        <f t="shared" si="1354"/>
        <v>53</v>
      </c>
      <c r="IB1159" s="148">
        <f t="shared" si="1355"/>
        <v>53</v>
      </c>
      <c r="IC1159" s="148">
        <f t="shared" si="1356"/>
        <v>53</v>
      </c>
      <c r="ID1159" s="148">
        <f t="shared" si="1357"/>
        <v>53</v>
      </c>
      <c r="IE1159" s="148">
        <f t="shared" si="1358"/>
        <v>53</v>
      </c>
      <c r="IH1159">
        <f t="shared" si="1364"/>
        <v>52.434052928509139</v>
      </c>
      <c r="II1159">
        <f t="shared" si="1365"/>
        <v>52.034211322500845</v>
      </c>
      <c r="IJ1159">
        <f t="shared" si="1366"/>
        <v>51.751237786755418</v>
      </c>
      <c r="IK1159">
        <f t="shared" si="1367"/>
        <v>51.551486767872717</v>
      </c>
      <c r="IL1159">
        <f t="shared" si="1368"/>
        <v>51.551486767872717</v>
      </c>
      <c r="IN1159" s="42">
        <f t="shared" si="1359"/>
        <v>1.0678246631903034E-2</v>
      </c>
      <c r="IO1159" s="42">
        <f t="shared" si="1360"/>
        <v>1.8222427877342552E-2</v>
      </c>
      <c r="IP1159" s="42">
        <f t="shared" si="1361"/>
        <v>2.3561551193294002E-2</v>
      </c>
      <c r="IQ1159" s="42">
        <f t="shared" si="1362"/>
        <v>2.7330438342024206E-2</v>
      </c>
      <c r="IR1159" s="42">
        <f t="shared" si="1363"/>
        <v>2.7330438342024206E-2</v>
      </c>
      <c r="IT1159" s="9">
        <f t="shared" si="1344"/>
        <v>0</v>
      </c>
      <c r="IU1159" s="9">
        <f t="shared" si="1345"/>
        <v>0</v>
      </c>
      <c r="IV1159" s="9">
        <f t="shared" si="1346"/>
        <v>0</v>
      </c>
      <c r="IW1159" s="9">
        <f t="shared" si="1347"/>
        <v>0</v>
      </c>
      <c r="IX1159" s="9">
        <f t="shared" si="1348"/>
        <v>0</v>
      </c>
    </row>
    <row r="1160" spans="1:258" ht="15.75" hidden="1" thickBot="1" x14ac:dyDescent="0.3">
      <c r="A1160">
        <v>62</v>
      </c>
      <c r="B1160" t="s">
        <v>684</v>
      </c>
      <c r="C1160" t="s">
        <v>296</v>
      </c>
      <c r="D1160" t="s">
        <v>288</v>
      </c>
      <c r="E1160" t="s">
        <v>685</v>
      </c>
      <c r="F1160" t="s">
        <v>290</v>
      </c>
      <c r="G1160" t="s">
        <v>256</v>
      </c>
      <c r="H1160">
        <v>62</v>
      </c>
      <c r="K1160">
        <v>7</v>
      </c>
      <c r="L1160">
        <v>55</v>
      </c>
      <c r="R1160">
        <v>1</v>
      </c>
      <c r="S1160">
        <v>14</v>
      </c>
      <c r="T1160">
        <v>27</v>
      </c>
      <c r="U1160">
        <v>20</v>
      </c>
      <c r="Y1160">
        <v>62</v>
      </c>
      <c r="AB1160">
        <v>6</v>
      </c>
      <c r="AF1160">
        <v>7</v>
      </c>
      <c r="AL1160">
        <v>49</v>
      </c>
      <c r="AT1160">
        <v>62</v>
      </c>
      <c r="AU1160">
        <v>62</v>
      </c>
      <c r="AV1160">
        <v>0</v>
      </c>
      <c r="AW1160">
        <v>0</v>
      </c>
      <c r="AX1160">
        <v>0</v>
      </c>
      <c r="BB1160">
        <f t="shared" si="1319"/>
        <v>62</v>
      </c>
      <c r="BD1160">
        <f t="shared" si="1320"/>
        <v>62</v>
      </c>
      <c r="BE1160">
        <f t="shared" si="1321"/>
        <v>62</v>
      </c>
      <c r="BF1160">
        <f t="shared" si="1322"/>
        <v>62</v>
      </c>
      <c r="BH1160">
        <f t="shared" si="1323"/>
        <v>0</v>
      </c>
      <c r="BK1160" s="45">
        <f>IF(G1160="MEA",'[1]Net Hire Rate'!$E$7,IF(G1160="AMR",'[1]Net Hire Rate'!$F$7,IF(G1160="EUR",'[1]Net Hire Rate'!$G$7,IF(G1160="APAC",'[1]Net Hire Rate'!$H$7,0))))</f>
        <v>1.6761041902604757E-3</v>
      </c>
      <c r="BL1160" s="45">
        <f>IF(G1160="MEA",'[1]Net Hire Rate'!$E$8,IF(G1160="AMR",'[1]Net Hire Rate'!$F$8,IF(G1160="EUR",'[1]Net Hire Rate'!$G$8,IF(G1160="APAC",'[1]Net Hire Rate'!$H$8,0))))</f>
        <v>1.6761041902604757E-3</v>
      </c>
      <c r="BM1160" s="45">
        <f>IF(G1160="MEA",'[1]Net Hire Rate'!$E$9,IF(G1160="AMR",'[1]Net Hire Rate'!$F$9,IF(G1160="EUR",'[1]Net Hire Rate'!$G$9,IF(G1160="APAC",'[1]Net Hire Rate'!$H$9,0))))</f>
        <v>1.6761041902604757E-3</v>
      </c>
      <c r="BN1160" s="45">
        <f>IF(G1160="MEA",'[1]Net Hire Rate'!$E$10,IF(G1160="AMR",'[1]Net Hire Rate'!$F$10,IF(G1160="EUR",'[1]Net Hire Rate'!$G$10,IF(G1160="APAC",'[1]Net Hire Rate'!$H$10,0))))</f>
        <v>1.6761041902604757E-3</v>
      </c>
      <c r="BO1160" s="45">
        <f>IF(G1160="MEA",'[1]Net Hire Rate'!$E$11,IF(G1160="AMR",'[1]Net Hire Rate'!$F$11,IF(G1160="EUR",'[1]Net Hire Rate'!$G$11,IF(G1160="APAC",'[1]Net Hire Rate'!$H$11,0))))</f>
        <v>1.6761041902604757E-3</v>
      </c>
      <c r="BP1160" s="45">
        <f>IF(G1160="MEA",'[1]Net Hire Rate'!$E$12,IF(G1160="AMR",'[1]Net Hire Rate'!$F$12,IF(G1160="EUR",'[1]Net Hire Rate'!$G$12,IF(G1160="APAC",'[1]Net Hire Rate'!$H$12,0))))</f>
        <v>1.6761041902604757E-3</v>
      </c>
      <c r="BQ1160" s="147">
        <f t="shared" si="1324"/>
        <v>62</v>
      </c>
      <c r="BR1160" s="147">
        <f t="shared" si="1307"/>
        <v>62</v>
      </c>
      <c r="BS1160" s="147">
        <f t="shared" si="1325"/>
        <v>62.103918459796148</v>
      </c>
      <c r="BT1160" s="148">
        <f t="shared" si="1308"/>
        <v>62.103918459796148</v>
      </c>
      <c r="BU1160" s="149">
        <f t="shared" si="1326"/>
        <v>62.208011097758202</v>
      </c>
      <c r="BV1160" s="148">
        <f t="shared" si="1309"/>
        <v>62.208011097758202</v>
      </c>
      <c r="BW1160" s="148">
        <f t="shared" si="1327"/>
        <v>62.312278205826921</v>
      </c>
      <c r="BX1160" s="148">
        <f t="shared" si="1310"/>
        <v>62.312278205826921</v>
      </c>
      <c r="BY1160" s="148">
        <f t="shared" si="1328"/>
        <v>62.416720076432384</v>
      </c>
      <c r="BZ1160" s="148">
        <f t="shared" si="1311"/>
        <v>62.416720076432384</v>
      </c>
      <c r="CA1160" s="148">
        <f t="shared" si="1329"/>
        <v>62.521337002494803</v>
      </c>
      <c r="CB1160" s="148">
        <f t="shared" si="1312"/>
        <v>62.521337002494803</v>
      </c>
      <c r="CC1160" s="148"/>
      <c r="CD1160" s="38"/>
      <c r="CE1160" s="38"/>
      <c r="CF1160" s="38"/>
      <c r="CG1160" s="38"/>
      <c r="CH1160" s="38"/>
      <c r="CI1160" s="38"/>
      <c r="CJ1160" s="38"/>
      <c r="CK1160" s="41"/>
      <c r="CL1160" s="41"/>
      <c r="CM1160" s="40"/>
      <c r="CN1160" s="41"/>
      <c r="CO1160" s="41"/>
      <c r="CP1160" s="41"/>
      <c r="CQ1160" s="41"/>
      <c r="CR1160" s="41"/>
      <c r="CS1160" s="41"/>
      <c r="CT1160" s="41"/>
      <c r="CU1160" s="40"/>
      <c r="CV1160" s="41"/>
      <c r="CW1160" s="41"/>
      <c r="CX1160" s="41"/>
      <c r="CY1160" s="41"/>
      <c r="CZ1160" s="41"/>
      <c r="DA1160" s="41"/>
      <c r="DB1160" s="41"/>
      <c r="DC1160" s="40"/>
      <c r="DD1160" s="41"/>
      <c r="DE1160" s="41"/>
      <c r="DF1160" s="41"/>
      <c r="DG1160" s="41"/>
      <c r="DH1160" s="41"/>
      <c r="DI1160" s="41"/>
      <c r="DJ1160" s="41"/>
      <c r="DK1160" s="40"/>
      <c r="DL1160" s="41"/>
      <c r="DM1160" s="41"/>
      <c r="DN1160" s="41"/>
      <c r="DO1160" s="41"/>
      <c r="DP1160" s="41"/>
      <c r="DQ1160" s="41"/>
      <c r="DR1160" s="15"/>
      <c r="DS1160" s="151">
        <f t="shared" si="1313"/>
        <v>62</v>
      </c>
      <c r="DT1160" s="152">
        <f t="shared" si="1314"/>
        <v>0</v>
      </c>
      <c r="DU1160" s="7">
        <f t="shared" si="1315"/>
        <v>0</v>
      </c>
      <c r="DV1160" s="7">
        <f t="shared" si="1316"/>
        <v>0</v>
      </c>
      <c r="DW1160">
        <f t="shared" si="1317"/>
        <v>0</v>
      </c>
      <c r="DX1160">
        <f t="shared" si="1318"/>
        <v>0</v>
      </c>
      <c r="DZ1160">
        <f t="shared" si="1330"/>
        <v>62</v>
      </c>
      <c r="EA1160">
        <f t="shared" si="1331"/>
        <v>62</v>
      </c>
      <c r="EB1160">
        <f t="shared" si="1332"/>
        <v>62</v>
      </c>
      <c r="EC1160">
        <f t="shared" si="1333"/>
        <v>62</v>
      </c>
      <c r="ED1160">
        <f t="shared" si="1334"/>
        <v>62</v>
      </c>
      <c r="EE1160">
        <f t="shared" si="1335"/>
        <v>62</v>
      </c>
      <c r="EG1160">
        <f t="shared" si="1336"/>
        <v>62</v>
      </c>
      <c r="EH1160">
        <f t="shared" si="1337"/>
        <v>62</v>
      </c>
      <c r="EI1160">
        <f t="shared" si="1338"/>
        <v>62</v>
      </c>
      <c r="EJ1160">
        <f t="shared" si="1339"/>
        <v>62</v>
      </c>
      <c r="EK1160">
        <f t="shared" si="1340"/>
        <v>62</v>
      </c>
      <c r="EM1160">
        <f>IF($EM$9='[1]L&amp;D Numbers'!$E$6,'[1]L&amp;D Numbers'!$E$7)</f>
        <v>350</v>
      </c>
      <c r="EN1160">
        <f>IF($EN$9='[1]L&amp;D Numbers'!$F$6,'[1]L&amp;D Numbers'!$F$7)</f>
        <v>2000</v>
      </c>
      <c r="EO1160">
        <f>IF($EO$9='[1]L&amp;D Numbers'!$G$6,'[1]L&amp;D Numbers'!$G$7)</f>
        <v>2000</v>
      </c>
      <c r="EP1160">
        <f>IF($EP$9='[1]L&amp;D Numbers'!$H$6,'[1]L&amp;D Numbers'!$H$7)</f>
        <v>2000</v>
      </c>
      <c r="EQ1160">
        <f>IF($EQ$9='[1]L&amp;D Numbers'!$I$6,'[1]L&amp;D Numbers'!$I$7)</f>
        <v>2000</v>
      </c>
      <c r="ER1160">
        <f>IF($ER$9='[1]L&amp;D Numbers'!$J$6,'[1]L&amp;D Numbers'!$J$7)</f>
        <v>0</v>
      </c>
      <c r="ET1160" s="45">
        <f>'[1]L&amp;D Master'!$E$10</f>
        <v>1.0678246631903041E-2</v>
      </c>
      <c r="EU1160" s="45">
        <f>ET1160+'[1]L&amp;D Master'!$F$10</f>
        <v>1.8222427877342538E-2</v>
      </c>
      <c r="EV1160" s="45">
        <f>EU1160+'[1]L&amp;D Master'!$G$10</f>
        <v>2.3561551193294058E-2</v>
      </c>
      <c r="EW1160" s="45">
        <f>EV1160+'[1]L&amp;D Master'!$H$10</f>
        <v>2.7330438342024234E-2</v>
      </c>
      <c r="EX1160" s="45">
        <f>EW1160+'[1]L&amp;D Master'!$I$10</f>
        <v>2.9999999999999995E-2</v>
      </c>
      <c r="EY1160" s="45"/>
      <c r="EZ1160" s="45">
        <f t="shared" si="1341"/>
        <v>1.0678246631903041E-2</v>
      </c>
      <c r="FA1160" s="45">
        <f t="shared" si="1342"/>
        <v>1.8222427877342538E-2</v>
      </c>
      <c r="FB1160" s="45">
        <f t="shared" si="1342"/>
        <v>2.3561551193294058E-2</v>
      </c>
      <c r="FC1160" s="45">
        <f t="shared" si="1342"/>
        <v>2.7330438342024234E-2</v>
      </c>
      <c r="FD1160" s="45">
        <f t="shared" si="1342"/>
        <v>2.7330438342024234E-2</v>
      </c>
      <c r="FE1160" s="45"/>
      <c r="FF1160">
        <f t="shared" si="1349"/>
        <v>61.337948708822012</v>
      </c>
      <c r="FG1160">
        <f t="shared" si="1350"/>
        <v>60.870209471604767</v>
      </c>
      <c r="FH1160">
        <f t="shared" si="1351"/>
        <v>60.539183826015766</v>
      </c>
      <c r="FI1160">
        <f t="shared" si="1352"/>
        <v>60.305512822794498</v>
      </c>
      <c r="FJ1160">
        <f t="shared" si="1353"/>
        <v>60.305512822794498</v>
      </c>
      <c r="FL1160" s="34"/>
      <c r="FM1160" s="34"/>
      <c r="FN1160" s="34"/>
      <c r="FO1160" s="34"/>
      <c r="FP1160" s="34"/>
      <c r="FQ1160" s="153">
        <f t="shared" si="1343"/>
        <v>0.125</v>
      </c>
      <c r="FR1160" s="153"/>
      <c r="FS1160" s="42"/>
      <c r="FT1160" s="42"/>
      <c r="FU1160" s="42"/>
      <c r="FV1160" s="42"/>
      <c r="FW1160" s="42"/>
      <c r="FX1160" s="42"/>
      <c r="FY1160" s="42"/>
      <c r="FZ1160" s="42"/>
      <c r="GA1160" s="42"/>
      <c r="GB1160" s="42"/>
      <c r="GC1160" s="42"/>
      <c r="GD1160" s="42"/>
      <c r="GE1160" s="42"/>
      <c r="GF1160" s="42"/>
      <c r="GG1160" s="42"/>
      <c r="GH1160" s="42"/>
      <c r="GI1160" s="42"/>
      <c r="GJ1160" s="42"/>
      <c r="GK1160" s="42"/>
      <c r="GL1160" s="42"/>
      <c r="GM1160" s="154">
        <f>'[1]Automation Master'!$B$10*FQ1160*FO1160</f>
        <v>0</v>
      </c>
      <c r="GN1160" s="155">
        <f>'[1]Automation Master'!$B$11*FO1160*FQ1160+GM1160</f>
        <v>0</v>
      </c>
      <c r="GO1160" s="155">
        <f>'[1]Automation Master'!$B$12*FO1160*FQ1160+GN1160</f>
        <v>0</v>
      </c>
      <c r="GP1160" s="155">
        <f>'[1]Automation Master'!$B$13*FO1160*FQ1160+GO1160</f>
        <v>0</v>
      </c>
      <c r="GQ1160" s="155">
        <f>'[1]Automation Master'!$C$10*FO1160*FQ1160+GP1160</f>
        <v>0</v>
      </c>
      <c r="GR1160" s="155">
        <f>'[1]Automation Master'!$C$11*FO1160*FQ1160+GQ1160</f>
        <v>0</v>
      </c>
      <c r="GS1160" s="155">
        <f>'[1]Automation Master'!$C$12*FO1160*FQ1160+GR1160</f>
        <v>0</v>
      </c>
      <c r="GT1160" s="155">
        <f>'[1]Automation Master'!$C$13*FO1160*FQ1160+GS1160</f>
        <v>0</v>
      </c>
      <c r="GU1160" s="155">
        <f>'[1]Automation Master'!$D$10*FO1160*FQ1160+GT1160</f>
        <v>0</v>
      </c>
      <c r="GV1160" s="155">
        <f>'[1]Automation Master'!$D$11*FO1160*FQ1160+GU1160</f>
        <v>0</v>
      </c>
      <c r="GW1160" s="155">
        <f>'[1]Automation Master'!$D$12*FO1160*FQ1160+GV1160</f>
        <v>0</v>
      </c>
      <c r="GX1160" s="155">
        <f>'[1]Automation Master'!$D$13*FO1160*FQ1160+GW1160</f>
        <v>0</v>
      </c>
      <c r="GY1160" s="155">
        <f>'[1]Automation Master'!$E$10*FO1160*FQ1160+GX1160</f>
        <v>0</v>
      </c>
      <c r="GZ1160" s="155">
        <f>'[1]Automation Master'!$E$11*FO1160*FQ1160+GY1160</f>
        <v>0</v>
      </c>
      <c r="HA1160" s="155">
        <f>'[1]Automation Master'!$E$12*FO1160*FQ1160+GZ1160</f>
        <v>0</v>
      </c>
      <c r="HB1160" s="155">
        <f>'[1]Automation Master'!$E$13*FO1160*FQ1160+HA1160</f>
        <v>0</v>
      </c>
      <c r="HC1160" s="155">
        <f>'[1]Automation Master'!$F$10*FO1160*FQ1160+HB1160</f>
        <v>0</v>
      </c>
      <c r="HD1160" s="155">
        <f>'[1]Automation Master'!$F$11*FO1160*FQ1160+HC1160</f>
        <v>0</v>
      </c>
      <c r="HE1160" s="155">
        <f>'[1]Automation Master'!$F$12*FO1160*FQ1160+HD1160</f>
        <v>0</v>
      </c>
      <c r="HF1160" s="156">
        <f>'[1]Automation Master'!$F$13*FO1160*FQ1160+HE1160</f>
        <v>0</v>
      </c>
      <c r="HG1160" s="157"/>
      <c r="HH1160" s="157"/>
      <c r="HI1160" s="157"/>
      <c r="HJ1160" s="157"/>
      <c r="HK1160" s="157"/>
      <c r="HL1160" s="157"/>
      <c r="HM1160" s="157"/>
      <c r="HN1160" s="157"/>
      <c r="HO1160" s="157"/>
      <c r="HP1160" s="157"/>
      <c r="HQ1160" s="157"/>
      <c r="HR1160" s="157"/>
      <c r="HS1160" s="157"/>
      <c r="HT1160" s="157"/>
      <c r="HU1160" s="157"/>
      <c r="HV1160" s="157"/>
      <c r="HW1160" s="157"/>
      <c r="HX1160" s="157"/>
      <c r="HY1160" s="42"/>
      <c r="HZ1160" s="42"/>
      <c r="IA1160" s="148">
        <f t="shared" si="1354"/>
        <v>62</v>
      </c>
      <c r="IB1160" s="148">
        <f t="shared" si="1355"/>
        <v>62</v>
      </c>
      <c r="IC1160" s="148">
        <f t="shared" si="1356"/>
        <v>62</v>
      </c>
      <c r="ID1160" s="148">
        <f t="shared" si="1357"/>
        <v>62</v>
      </c>
      <c r="IE1160" s="148">
        <f t="shared" si="1358"/>
        <v>62</v>
      </c>
      <c r="IH1160">
        <f t="shared" si="1364"/>
        <v>61.337948708822012</v>
      </c>
      <c r="II1160">
        <f t="shared" si="1365"/>
        <v>60.870209471604767</v>
      </c>
      <c r="IJ1160">
        <f t="shared" si="1366"/>
        <v>60.539183826015766</v>
      </c>
      <c r="IK1160">
        <f t="shared" si="1367"/>
        <v>60.305512822794498</v>
      </c>
      <c r="IL1160">
        <f t="shared" si="1368"/>
        <v>60.305512822794498</v>
      </c>
      <c r="IN1160" s="42">
        <f t="shared" si="1359"/>
        <v>1.0678246631903037E-2</v>
      </c>
      <c r="IO1160" s="42">
        <f t="shared" si="1360"/>
        <v>1.8222427877342472E-2</v>
      </c>
      <c r="IP1160" s="42">
        <f t="shared" si="1361"/>
        <v>2.3561551193294103E-2</v>
      </c>
      <c r="IQ1160" s="42">
        <f t="shared" si="1362"/>
        <v>2.733043834202423E-2</v>
      </c>
      <c r="IR1160" s="42">
        <f t="shared" si="1363"/>
        <v>2.733043834202423E-2</v>
      </c>
      <c r="IT1160" s="9">
        <f t="shared" si="1344"/>
        <v>0</v>
      </c>
      <c r="IU1160" s="9">
        <f t="shared" si="1345"/>
        <v>0</v>
      </c>
      <c r="IV1160" s="9">
        <f t="shared" si="1346"/>
        <v>0</v>
      </c>
      <c r="IW1160" s="9">
        <f t="shared" si="1347"/>
        <v>0</v>
      </c>
      <c r="IX1160" s="9">
        <f t="shared" si="1348"/>
        <v>0</v>
      </c>
    </row>
    <row r="1161" spans="1:258" ht="15.75" hidden="1" thickBot="1" x14ac:dyDescent="0.3">
      <c r="A1161">
        <v>28</v>
      </c>
      <c r="B1161" t="s">
        <v>684</v>
      </c>
      <c r="C1161" t="s">
        <v>295</v>
      </c>
      <c r="D1161" t="s">
        <v>288</v>
      </c>
      <c r="E1161" t="s">
        <v>685</v>
      </c>
      <c r="F1161" t="s">
        <v>290</v>
      </c>
      <c r="G1161" t="s">
        <v>256</v>
      </c>
      <c r="H1161">
        <v>28</v>
      </c>
      <c r="K1161">
        <v>1</v>
      </c>
      <c r="L1161">
        <v>27</v>
      </c>
      <c r="R1161">
        <v>1</v>
      </c>
      <c r="S1161">
        <v>16</v>
      </c>
      <c r="T1161">
        <v>9</v>
      </c>
      <c r="U1161">
        <v>2</v>
      </c>
      <c r="Y1161">
        <v>28</v>
      </c>
      <c r="AB1161">
        <v>22</v>
      </c>
      <c r="AE1161">
        <v>1</v>
      </c>
      <c r="AG1161">
        <v>4</v>
      </c>
      <c r="AL1161">
        <v>1</v>
      </c>
      <c r="AT1161">
        <v>28</v>
      </c>
      <c r="AU1161">
        <v>28</v>
      </c>
      <c r="AV1161">
        <v>0</v>
      </c>
      <c r="AW1161">
        <v>0</v>
      </c>
      <c r="AX1161">
        <v>0</v>
      </c>
      <c r="BB1161">
        <f t="shared" si="1319"/>
        <v>28</v>
      </c>
      <c r="BD1161">
        <f t="shared" si="1320"/>
        <v>28</v>
      </c>
      <c r="BE1161">
        <f t="shared" si="1321"/>
        <v>28</v>
      </c>
      <c r="BF1161">
        <f t="shared" si="1322"/>
        <v>28</v>
      </c>
      <c r="BH1161">
        <f t="shared" si="1323"/>
        <v>0</v>
      </c>
      <c r="BK1161" s="45">
        <f>IF(G1161="MEA",'[1]Net Hire Rate'!$E$7,IF(G1161="AMR",'[1]Net Hire Rate'!$F$7,IF(G1161="EUR",'[1]Net Hire Rate'!$G$7,IF(G1161="APAC",'[1]Net Hire Rate'!$H$7,0))))</f>
        <v>1.6761041902604757E-3</v>
      </c>
      <c r="BL1161" s="45">
        <f>IF(G1161="MEA",'[1]Net Hire Rate'!$E$8,IF(G1161="AMR",'[1]Net Hire Rate'!$F$8,IF(G1161="EUR",'[1]Net Hire Rate'!$G$8,IF(G1161="APAC",'[1]Net Hire Rate'!$H$8,0))))</f>
        <v>1.6761041902604757E-3</v>
      </c>
      <c r="BM1161" s="45">
        <f>IF(G1161="MEA",'[1]Net Hire Rate'!$E$9,IF(G1161="AMR",'[1]Net Hire Rate'!$F$9,IF(G1161="EUR",'[1]Net Hire Rate'!$G$9,IF(G1161="APAC",'[1]Net Hire Rate'!$H$9,0))))</f>
        <v>1.6761041902604757E-3</v>
      </c>
      <c r="BN1161" s="45">
        <f>IF(G1161="MEA",'[1]Net Hire Rate'!$E$10,IF(G1161="AMR",'[1]Net Hire Rate'!$F$10,IF(G1161="EUR",'[1]Net Hire Rate'!$G$10,IF(G1161="APAC",'[1]Net Hire Rate'!$H$10,0))))</f>
        <v>1.6761041902604757E-3</v>
      </c>
      <c r="BO1161" s="45">
        <f>IF(G1161="MEA",'[1]Net Hire Rate'!$E$11,IF(G1161="AMR",'[1]Net Hire Rate'!$F$11,IF(G1161="EUR",'[1]Net Hire Rate'!$G$11,IF(G1161="APAC",'[1]Net Hire Rate'!$H$11,0))))</f>
        <v>1.6761041902604757E-3</v>
      </c>
      <c r="BP1161" s="45">
        <f>IF(G1161="MEA",'[1]Net Hire Rate'!$E$12,IF(G1161="AMR",'[1]Net Hire Rate'!$F$12,IF(G1161="EUR",'[1]Net Hire Rate'!$G$12,IF(G1161="APAC",'[1]Net Hire Rate'!$H$12,0))))</f>
        <v>1.6761041902604757E-3</v>
      </c>
      <c r="BQ1161" s="147">
        <f t="shared" si="1324"/>
        <v>28</v>
      </c>
      <c r="BR1161" s="147">
        <f t="shared" si="1307"/>
        <v>28</v>
      </c>
      <c r="BS1161" s="147">
        <f t="shared" si="1325"/>
        <v>28.046930917327291</v>
      </c>
      <c r="BT1161" s="148">
        <f t="shared" si="1308"/>
        <v>28.046930917327291</v>
      </c>
      <c r="BU1161" s="149">
        <f t="shared" si="1326"/>
        <v>28.093940495761768</v>
      </c>
      <c r="BV1161" s="148">
        <f t="shared" si="1309"/>
        <v>28.093940495761768</v>
      </c>
      <c r="BW1161" s="148">
        <f t="shared" si="1327"/>
        <v>28.141028867147639</v>
      </c>
      <c r="BX1161" s="148">
        <f t="shared" si="1310"/>
        <v>28.141028867147639</v>
      </c>
      <c r="BY1161" s="148">
        <f t="shared" si="1328"/>
        <v>28.188196163550106</v>
      </c>
      <c r="BZ1161" s="148">
        <f t="shared" si="1311"/>
        <v>28.188196163550106</v>
      </c>
      <c r="CA1161" s="148">
        <f t="shared" si="1329"/>
        <v>28.235442517255716</v>
      </c>
      <c r="CB1161" s="148">
        <f t="shared" si="1312"/>
        <v>28.235442517255716</v>
      </c>
      <c r="CC1161" s="148"/>
      <c r="CD1161" s="38"/>
      <c r="CE1161" s="38"/>
      <c r="CF1161" s="38"/>
      <c r="CG1161" s="38"/>
      <c r="CH1161" s="38"/>
      <c r="CI1161" s="38"/>
      <c r="CJ1161" s="38"/>
      <c r="CK1161" s="41"/>
      <c r="CL1161" s="41"/>
      <c r="CM1161" s="40"/>
      <c r="CN1161" s="41"/>
      <c r="CO1161" s="41"/>
      <c r="CP1161" s="41"/>
      <c r="CQ1161" s="41"/>
      <c r="CR1161" s="41"/>
      <c r="CS1161" s="41"/>
      <c r="CT1161" s="41"/>
      <c r="CU1161" s="40"/>
      <c r="CV1161" s="41"/>
      <c r="CW1161" s="41"/>
      <c r="CX1161" s="41"/>
      <c r="CY1161" s="41"/>
      <c r="CZ1161" s="41"/>
      <c r="DA1161" s="41"/>
      <c r="DB1161" s="41"/>
      <c r="DC1161" s="40"/>
      <c r="DD1161" s="41"/>
      <c r="DE1161" s="41"/>
      <c r="DF1161" s="41"/>
      <c r="DG1161" s="41"/>
      <c r="DH1161" s="41"/>
      <c r="DI1161" s="41"/>
      <c r="DJ1161" s="41"/>
      <c r="DK1161" s="40"/>
      <c r="DL1161" s="41"/>
      <c r="DM1161" s="41"/>
      <c r="DN1161" s="41"/>
      <c r="DO1161" s="41"/>
      <c r="DP1161" s="41"/>
      <c r="DQ1161" s="41"/>
      <c r="DR1161" s="15"/>
      <c r="DS1161" s="151">
        <f t="shared" si="1313"/>
        <v>28</v>
      </c>
      <c r="DT1161" s="152">
        <f t="shared" si="1314"/>
        <v>0</v>
      </c>
      <c r="DU1161" s="7">
        <f t="shared" si="1315"/>
        <v>0</v>
      </c>
      <c r="DV1161" s="7">
        <f t="shared" si="1316"/>
        <v>0</v>
      </c>
      <c r="DW1161">
        <f t="shared" si="1317"/>
        <v>0</v>
      </c>
      <c r="DX1161">
        <f t="shared" si="1318"/>
        <v>0</v>
      </c>
      <c r="DZ1161">
        <f t="shared" si="1330"/>
        <v>28</v>
      </c>
      <c r="EA1161">
        <f t="shared" si="1331"/>
        <v>28</v>
      </c>
      <c r="EB1161">
        <f t="shared" si="1332"/>
        <v>28</v>
      </c>
      <c r="EC1161">
        <f t="shared" si="1333"/>
        <v>28</v>
      </c>
      <c r="ED1161">
        <f t="shared" si="1334"/>
        <v>28</v>
      </c>
      <c r="EE1161">
        <f t="shared" si="1335"/>
        <v>28</v>
      </c>
      <c r="EG1161">
        <f t="shared" si="1336"/>
        <v>28</v>
      </c>
      <c r="EH1161">
        <f t="shared" si="1337"/>
        <v>28</v>
      </c>
      <c r="EI1161">
        <f t="shared" si="1338"/>
        <v>28</v>
      </c>
      <c r="EJ1161">
        <f t="shared" si="1339"/>
        <v>28</v>
      </c>
      <c r="EK1161">
        <f t="shared" si="1340"/>
        <v>28</v>
      </c>
      <c r="EM1161">
        <f>IF($EM$9='[1]L&amp;D Numbers'!$E$6,'[1]L&amp;D Numbers'!$E$7)</f>
        <v>350</v>
      </c>
      <c r="EN1161">
        <f>IF($EN$9='[1]L&amp;D Numbers'!$F$6,'[1]L&amp;D Numbers'!$F$7)</f>
        <v>2000</v>
      </c>
      <c r="EO1161">
        <f>IF($EO$9='[1]L&amp;D Numbers'!$G$6,'[1]L&amp;D Numbers'!$G$7)</f>
        <v>2000</v>
      </c>
      <c r="EP1161">
        <f>IF($EP$9='[1]L&amp;D Numbers'!$H$6,'[1]L&amp;D Numbers'!$H$7)</f>
        <v>2000</v>
      </c>
      <c r="EQ1161">
        <f>IF($EQ$9='[1]L&amp;D Numbers'!$I$6,'[1]L&amp;D Numbers'!$I$7)</f>
        <v>2000</v>
      </c>
      <c r="ER1161">
        <f>IF($ER$9='[1]L&amp;D Numbers'!$J$6,'[1]L&amp;D Numbers'!$J$7)</f>
        <v>0</v>
      </c>
      <c r="ET1161" s="45">
        <f>'[1]L&amp;D Master'!$E$10</f>
        <v>1.0678246631903041E-2</v>
      </c>
      <c r="EU1161" s="45">
        <f>ET1161+'[1]L&amp;D Master'!$F$10</f>
        <v>1.8222427877342538E-2</v>
      </c>
      <c r="EV1161" s="45">
        <f>EU1161+'[1]L&amp;D Master'!$G$10</f>
        <v>2.3561551193294058E-2</v>
      </c>
      <c r="EW1161" s="45">
        <f>EV1161+'[1]L&amp;D Master'!$H$10</f>
        <v>2.7330438342024234E-2</v>
      </c>
      <c r="EX1161" s="45">
        <f>EW1161+'[1]L&amp;D Master'!$I$10</f>
        <v>2.9999999999999995E-2</v>
      </c>
      <c r="EY1161" s="45"/>
      <c r="EZ1161" s="45">
        <f t="shared" si="1341"/>
        <v>1.0678246631903041E-2</v>
      </c>
      <c r="FA1161" s="45">
        <f t="shared" si="1342"/>
        <v>1.8222427877342538E-2</v>
      </c>
      <c r="FB1161" s="45">
        <f t="shared" si="1342"/>
        <v>2.3561551193294058E-2</v>
      </c>
      <c r="FC1161" s="45">
        <f t="shared" si="1342"/>
        <v>2.7330438342024234E-2</v>
      </c>
      <c r="FD1161" s="45">
        <f t="shared" si="1342"/>
        <v>2.7330438342024234E-2</v>
      </c>
      <c r="FE1161" s="45"/>
      <c r="FF1161">
        <f t="shared" si="1349"/>
        <v>27.701009094306713</v>
      </c>
      <c r="FG1161">
        <f t="shared" si="1350"/>
        <v>27.489772019434408</v>
      </c>
      <c r="FH1161">
        <f t="shared" si="1351"/>
        <v>27.340276566587768</v>
      </c>
      <c r="FI1161">
        <f t="shared" si="1352"/>
        <v>27.234747726423322</v>
      </c>
      <c r="FJ1161">
        <f t="shared" si="1353"/>
        <v>27.234747726423322</v>
      </c>
      <c r="FL1161" s="34"/>
      <c r="FM1161" s="34"/>
      <c r="FN1161" s="34"/>
      <c r="FO1161" s="34"/>
      <c r="FP1161" s="34"/>
      <c r="FQ1161" s="153">
        <f t="shared" si="1343"/>
        <v>0.125</v>
      </c>
      <c r="FR1161" s="153"/>
      <c r="FS1161" s="42"/>
      <c r="FT1161" s="42"/>
      <c r="FU1161" s="42"/>
      <c r="FV1161" s="42"/>
      <c r="FW1161" s="42"/>
      <c r="FX1161" s="42"/>
      <c r="FY1161" s="42"/>
      <c r="FZ1161" s="42"/>
      <c r="GA1161" s="42"/>
      <c r="GB1161" s="42"/>
      <c r="GC1161" s="42"/>
      <c r="GD1161" s="42"/>
      <c r="GE1161" s="42"/>
      <c r="GF1161" s="42"/>
      <c r="GG1161" s="42"/>
      <c r="GH1161" s="42"/>
      <c r="GI1161" s="42"/>
      <c r="GJ1161" s="42"/>
      <c r="GK1161" s="42"/>
      <c r="GL1161" s="42"/>
      <c r="GM1161" s="154">
        <f>'[1]Automation Master'!$B$10*FQ1161*FO1161</f>
        <v>0</v>
      </c>
      <c r="GN1161" s="155">
        <f>'[1]Automation Master'!$B$11*FO1161*FQ1161+GM1161</f>
        <v>0</v>
      </c>
      <c r="GO1161" s="155">
        <f>'[1]Automation Master'!$B$12*FO1161*FQ1161+GN1161</f>
        <v>0</v>
      </c>
      <c r="GP1161" s="155">
        <f>'[1]Automation Master'!$B$13*FO1161*FQ1161+GO1161</f>
        <v>0</v>
      </c>
      <c r="GQ1161" s="155">
        <f>'[1]Automation Master'!$C$10*FO1161*FQ1161+GP1161</f>
        <v>0</v>
      </c>
      <c r="GR1161" s="155">
        <f>'[1]Automation Master'!$C$11*FO1161*FQ1161+GQ1161</f>
        <v>0</v>
      </c>
      <c r="GS1161" s="155">
        <f>'[1]Automation Master'!$C$12*FO1161*FQ1161+GR1161</f>
        <v>0</v>
      </c>
      <c r="GT1161" s="155">
        <f>'[1]Automation Master'!$C$13*FO1161*FQ1161+GS1161</f>
        <v>0</v>
      </c>
      <c r="GU1161" s="155">
        <f>'[1]Automation Master'!$D$10*FO1161*FQ1161+GT1161</f>
        <v>0</v>
      </c>
      <c r="GV1161" s="155">
        <f>'[1]Automation Master'!$D$11*FO1161*FQ1161+GU1161</f>
        <v>0</v>
      </c>
      <c r="GW1161" s="155">
        <f>'[1]Automation Master'!$D$12*FO1161*FQ1161+GV1161</f>
        <v>0</v>
      </c>
      <c r="GX1161" s="155">
        <f>'[1]Automation Master'!$D$13*FO1161*FQ1161+GW1161</f>
        <v>0</v>
      </c>
      <c r="GY1161" s="155">
        <f>'[1]Automation Master'!$E$10*FO1161*FQ1161+GX1161</f>
        <v>0</v>
      </c>
      <c r="GZ1161" s="155">
        <f>'[1]Automation Master'!$E$11*FO1161*FQ1161+GY1161</f>
        <v>0</v>
      </c>
      <c r="HA1161" s="155">
        <f>'[1]Automation Master'!$E$12*FO1161*FQ1161+GZ1161</f>
        <v>0</v>
      </c>
      <c r="HB1161" s="155">
        <f>'[1]Automation Master'!$E$13*FO1161*FQ1161+HA1161</f>
        <v>0</v>
      </c>
      <c r="HC1161" s="155">
        <f>'[1]Automation Master'!$F$10*FO1161*FQ1161+HB1161</f>
        <v>0</v>
      </c>
      <c r="HD1161" s="155">
        <f>'[1]Automation Master'!$F$11*FO1161*FQ1161+HC1161</f>
        <v>0</v>
      </c>
      <c r="HE1161" s="155">
        <f>'[1]Automation Master'!$F$12*FO1161*FQ1161+HD1161</f>
        <v>0</v>
      </c>
      <c r="HF1161" s="156">
        <f>'[1]Automation Master'!$F$13*FO1161*FQ1161+HE1161</f>
        <v>0</v>
      </c>
      <c r="HG1161" s="157"/>
      <c r="HH1161" s="157"/>
      <c r="HI1161" s="157"/>
      <c r="HJ1161" s="157"/>
      <c r="HK1161" s="157"/>
      <c r="HL1161" s="157"/>
      <c r="HM1161" s="157"/>
      <c r="HN1161" s="157"/>
      <c r="HO1161" s="157"/>
      <c r="HP1161" s="157"/>
      <c r="HQ1161" s="157"/>
      <c r="HR1161" s="157"/>
      <c r="HS1161" s="157"/>
      <c r="HT1161" s="157"/>
      <c r="HU1161" s="157"/>
      <c r="HV1161" s="157"/>
      <c r="HW1161" s="157"/>
      <c r="HX1161" s="157"/>
      <c r="HY1161" s="42"/>
      <c r="HZ1161" s="42"/>
      <c r="IA1161" s="148">
        <f t="shared" si="1354"/>
        <v>28</v>
      </c>
      <c r="IB1161" s="148">
        <f t="shared" si="1355"/>
        <v>28</v>
      </c>
      <c r="IC1161" s="148">
        <f t="shared" si="1356"/>
        <v>28</v>
      </c>
      <c r="ID1161" s="148">
        <f t="shared" si="1357"/>
        <v>28</v>
      </c>
      <c r="IE1161" s="148">
        <f t="shared" si="1358"/>
        <v>28</v>
      </c>
      <c r="IH1161">
        <f t="shared" si="1364"/>
        <v>27.701009094306713</v>
      </c>
      <c r="II1161">
        <f t="shared" si="1365"/>
        <v>27.489772019434408</v>
      </c>
      <c r="IJ1161">
        <f t="shared" si="1366"/>
        <v>27.340276566587768</v>
      </c>
      <c r="IK1161">
        <f t="shared" si="1367"/>
        <v>27.234747726423322</v>
      </c>
      <c r="IL1161">
        <f t="shared" si="1368"/>
        <v>27.234747726423322</v>
      </c>
      <c r="IN1161" s="42">
        <f t="shared" si="1359"/>
        <v>1.0678246631903119E-2</v>
      </c>
      <c r="IO1161" s="42">
        <f t="shared" si="1360"/>
        <v>1.8222427877342566E-2</v>
      </c>
      <c r="IP1161" s="42">
        <f t="shared" si="1361"/>
        <v>2.3561551193293999E-2</v>
      </c>
      <c r="IQ1161" s="42">
        <f t="shared" si="1362"/>
        <v>2.7330438342024217E-2</v>
      </c>
      <c r="IR1161" s="42">
        <f t="shared" si="1363"/>
        <v>2.7330438342024217E-2</v>
      </c>
      <c r="IT1161" s="9">
        <f t="shared" si="1344"/>
        <v>0</v>
      </c>
      <c r="IU1161" s="9">
        <f t="shared" si="1345"/>
        <v>0</v>
      </c>
      <c r="IV1161" s="9">
        <f t="shared" si="1346"/>
        <v>0</v>
      </c>
      <c r="IW1161" s="9">
        <f t="shared" si="1347"/>
        <v>0</v>
      </c>
      <c r="IX1161" s="9">
        <f t="shared" si="1348"/>
        <v>0</v>
      </c>
    </row>
    <row r="1162" spans="1:258" ht="15.75" hidden="1" thickBot="1" x14ac:dyDescent="0.3">
      <c r="A1162">
        <v>11</v>
      </c>
      <c r="B1162" t="s">
        <v>684</v>
      </c>
      <c r="C1162" t="s">
        <v>313</v>
      </c>
      <c r="D1162" t="s">
        <v>288</v>
      </c>
      <c r="E1162" t="s">
        <v>685</v>
      </c>
      <c r="F1162" t="s">
        <v>290</v>
      </c>
      <c r="G1162" t="s">
        <v>256</v>
      </c>
      <c r="H1162">
        <v>11</v>
      </c>
      <c r="L1162">
        <v>11</v>
      </c>
      <c r="R1162">
        <v>2</v>
      </c>
      <c r="S1162">
        <v>8</v>
      </c>
      <c r="T1162">
        <v>1</v>
      </c>
      <c r="Y1162">
        <v>11</v>
      </c>
      <c r="AB1162">
        <v>11</v>
      </c>
      <c r="AT1162">
        <v>11</v>
      </c>
      <c r="AU1162">
        <v>0</v>
      </c>
      <c r="AV1162">
        <v>11</v>
      </c>
      <c r="AW1162">
        <v>0</v>
      </c>
      <c r="AX1162">
        <v>0</v>
      </c>
      <c r="BB1162">
        <f t="shared" si="1319"/>
        <v>11</v>
      </c>
      <c r="BD1162">
        <f t="shared" si="1320"/>
        <v>11</v>
      </c>
      <c r="BE1162">
        <f t="shared" si="1321"/>
        <v>11</v>
      </c>
      <c r="BF1162">
        <f t="shared" si="1322"/>
        <v>11</v>
      </c>
      <c r="BH1162">
        <f t="shared" si="1323"/>
        <v>0</v>
      </c>
      <c r="BK1162" s="45">
        <f>IF(G1162="MEA",'[1]Net Hire Rate'!$E$7,IF(G1162="AMR",'[1]Net Hire Rate'!$F$7,IF(G1162="EUR",'[1]Net Hire Rate'!$G$7,IF(G1162="APAC",'[1]Net Hire Rate'!$H$7,0))))</f>
        <v>1.6761041902604757E-3</v>
      </c>
      <c r="BL1162" s="45">
        <f>IF(G1162="MEA",'[1]Net Hire Rate'!$E$8,IF(G1162="AMR",'[1]Net Hire Rate'!$F$8,IF(G1162="EUR",'[1]Net Hire Rate'!$G$8,IF(G1162="APAC",'[1]Net Hire Rate'!$H$8,0))))</f>
        <v>1.6761041902604757E-3</v>
      </c>
      <c r="BM1162" s="45">
        <f>IF(G1162="MEA",'[1]Net Hire Rate'!$E$9,IF(G1162="AMR",'[1]Net Hire Rate'!$F$9,IF(G1162="EUR",'[1]Net Hire Rate'!$G$9,IF(G1162="APAC",'[1]Net Hire Rate'!$H$9,0))))</f>
        <v>1.6761041902604757E-3</v>
      </c>
      <c r="BN1162" s="45">
        <f>IF(G1162="MEA",'[1]Net Hire Rate'!$E$10,IF(G1162="AMR",'[1]Net Hire Rate'!$F$10,IF(G1162="EUR",'[1]Net Hire Rate'!$G$10,IF(G1162="APAC",'[1]Net Hire Rate'!$H$10,0))))</f>
        <v>1.6761041902604757E-3</v>
      </c>
      <c r="BO1162" s="45">
        <f>IF(G1162="MEA",'[1]Net Hire Rate'!$E$11,IF(G1162="AMR",'[1]Net Hire Rate'!$F$11,IF(G1162="EUR",'[1]Net Hire Rate'!$G$11,IF(G1162="APAC",'[1]Net Hire Rate'!$H$11,0))))</f>
        <v>1.6761041902604757E-3</v>
      </c>
      <c r="BP1162" s="45">
        <f>IF(G1162="MEA",'[1]Net Hire Rate'!$E$12,IF(G1162="AMR",'[1]Net Hire Rate'!$F$12,IF(G1162="EUR",'[1]Net Hire Rate'!$G$12,IF(G1162="APAC",'[1]Net Hire Rate'!$H$12,0))))</f>
        <v>1.6761041902604757E-3</v>
      </c>
      <c r="BQ1162" s="147">
        <f t="shared" si="1324"/>
        <v>11</v>
      </c>
      <c r="BR1162" s="147">
        <f t="shared" ref="BR1162:BR1214" si="1369">BQ1162-AN1162</f>
        <v>11</v>
      </c>
      <c r="BS1162" s="147">
        <f t="shared" si="1325"/>
        <v>11.018437146092865</v>
      </c>
      <c r="BT1162" s="148">
        <f t="shared" ref="BT1162:BT1214" si="1370">BS1162-AO1162</f>
        <v>11.018437146092865</v>
      </c>
      <c r="BU1162" s="149">
        <f t="shared" si="1326"/>
        <v>11.036905194763552</v>
      </c>
      <c r="BV1162" s="148">
        <f t="shared" ref="BV1162:BV1214" si="1371">BU1162-AP1162</f>
        <v>11.036905194763552</v>
      </c>
      <c r="BW1162" s="148">
        <f t="shared" si="1327"/>
        <v>11.055404197808002</v>
      </c>
      <c r="BX1162" s="148">
        <f t="shared" ref="BX1162:BX1214" si="1372">BW1162-AQ1162</f>
        <v>11.055404197808002</v>
      </c>
      <c r="BY1162" s="148">
        <f t="shared" si="1328"/>
        <v>11.073934207108971</v>
      </c>
      <c r="BZ1162" s="148">
        <f t="shared" ref="BZ1162:BZ1214" si="1373">BY1162-AR1162</f>
        <v>11.073934207108971</v>
      </c>
      <c r="CA1162" s="148">
        <f t="shared" si="1329"/>
        <v>11.092495274636175</v>
      </c>
      <c r="CB1162" s="148">
        <f t="shared" ref="CB1162:CB1214" si="1374">CA1162-AS1162</f>
        <v>11.092495274636175</v>
      </c>
      <c r="CC1162" s="148"/>
      <c r="CD1162" s="38"/>
      <c r="CE1162" s="38"/>
      <c r="CF1162" s="38"/>
      <c r="CG1162" s="38"/>
      <c r="CH1162" s="38"/>
      <c r="CI1162" s="38"/>
      <c r="CJ1162" s="38"/>
      <c r="CK1162" s="41"/>
      <c r="CL1162" s="41"/>
      <c r="CM1162" s="40"/>
      <c r="CN1162" s="41"/>
      <c r="CO1162" s="41"/>
      <c r="CP1162" s="41"/>
      <c r="CQ1162" s="41"/>
      <c r="CR1162" s="41"/>
      <c r="CS1162" s="41"/>
      <c r="CT1162" s="41"/>
      <c r="CU1162" s="40"/>
      <c r="CV1162" s="41"/>
      <c r="CW1162" s="41"/>
      <c r="CX1162" s="41"/>
      <c r="CY1162" s="41"/>
      <c r="CZ1162" s="41"/>
      <c r="DA1162" s="41"/>
      <c r="DB1162" s="41"/>
      <c r="DC1162" s="40"/>
      <c r="DD1162" s="41"/>
      <c r="DE1162" s="41"/>
      <c r="DF1162" s="41"/>
      <c r="DG1162" s="41"/>
      <c r="DH1162" s="41"/>
      <c r="DI1162" s="41"/>
      <c r="DJ1162" s="41"/>
      <c r="DK1162" s="40"/>
      <c r="DL1162" s="41"/>
      <c r="DM1162" s="41"/>
      <c r="DN1162" s="41"/>
      <c r="DO1162" s="41"/>
      <c r="DP1162" s="41"/>
      <c r="DQ1162" s="41"/>
      <c r="DR1162" s="15"/>
      <c r="DS1162" s="151">
        <f t="shared" ref="DS1162:DS1214" si="1375">BF1162</f>
        <v>11</v>
      </c>
      <c r="DT1162" s="152">
        <f t="shared" ref="DT1162:DT1214" si="1376">IFERROR(IFERROR(DS1162*CE1162*(CG1162)/CF1162,0)+IFERROR(DS1162*CM1162*(CO1162)/CN1162,0)+IFERROR(DS1162*CU1162*(CW1162)/CV1162,0)+IFERROR(DS1162*DC1162*(DE1162)/DD1162,0)+IFERROR(DS1162*DK1162*(DM1162)/DL1162,0),0)</f>
        <v>0</v>
      </c>
      <c r="DU1162" s="7">
        <f t="shared" ref="DU1162:DU1214" si="1377">IFERROR(IFERROR(DS1162*CE1162*(CH1162)/CF1162,0)+IFERROR(DS1162*CM1162*(CP1162)/CN1162,0)+IFERROR(DS1162*CU1162*(CX1162)/CV1162,0)+IFERROR(DS1162*DC1162*(DF1162)/DD1162,0)+IFERROR(DS1162*DK1162*(DN1162)/DL1162,0),0)</f>
        <v>0</v>
      </c>
      <c r="DV1162" s="7">
        <f t="shared" ref="DV1162:DV1214" si="1378">IFERROR(IFERROR(DS1162*CE1162*(CI1162)/CF1162,0)+IFERROR(DS1162*CM1162*(CQ1162)/CN1162,0)+IFERROR(DS1162*CU1162*(CY1162)/CV1162,0)+IFERROR(DS1162*DC1162*(DG1162)/DD1162,0)+IFERROR(DS1162*DK1162*(DO1162)/DL1162,0),0)</f>
        <v>0</v>
      </c>
      <c r="DW1162">
        <f t="shared" ref="DW1162:DW1214" si="1379">IFERROR(IFERROR(DS1162*CE1162*(CJ1162)/CF1162,0)+IFERROR(DS1162*CM1162*(CR1162)/CN1162,0)+IFERROR(DS1162*CU1162*(CZ1162)/CV1162,0)+IFERROR(DS1162*DC1162*(DH1162)/DD1162,0)+IFERROR(DS1162*DK1162*(DP1162)/DL1162,0),0)</f>
        <v>0</v>
      </c>
      <c r="DX1162">
        <f t="shared" ref="DX1162:DX1214" si="1380">IFERROR(IFERROR(DS1162*CE1162*(CK1162)/CF1162,0)+IFERROR(DS1162*CM1162*(CS1162)/CN1162,0)+IFERROR(DS1162*CU1162*(DA1162)/CV1162,0)+IFERROR(DS1162*DC1162*(DI1162)/DD1162,0)+IFERROR(DS1162*DK1162*(DQ1162)/DL1162,0),0)</f>
        <v>0</v>
      </c>
      <c r="DZ1162">
        <f t="shared" si="1330"/>
        <v>11</v>
      </c>
      <c r="EA1162">
        <f t="shared" si="1331"/>
        <v>11</v>
      </c>
      <c r="EB1162">
        <f t="shared" si="1332"/>
        <v>11</v>
      </c>
      <c r="EC1162">
        <f t="shared" si="1333"/>
        <v>11</v>
      </c>
      <c r="ED1162">
        <f t="shared" si="1334"/>
        <v>11</v>
      </c>
      <c r="EE1162">
        <f t="shared" si="1335"/>
        <v>11</v>
      </c>
      <c r="EG1162">
        <f t="shared" si="1336"/>
        <v>11</v>
      </c>
      <c r="EH1162">
        <f t="shared" si="1337"/>
        <v>11</v>
      </c>
      <c r="EI1162">
        <f t="shared" si="1338"/>
        <v>11</v>
      </c>
      <c r="EJ1162">
        <f t="shared" si="1339"/>
        <v>11</v>
      </c>
      <c r="EK1162">
        <f t="shared" si="1340"/>
        <v>11</v>
      </c>
      <c r="EM1162">
        <f>IF($EM$9='[1]L&amp;D Numbers'!$E$6,'[1]L&amp;D Numbers'!$E$7)</f>
        <v>350</v>
      </c>
      <c r="EN1162">
        <f>IF($EN$9='[1]L&amp;D Numbers'!$F$6,'[1]L&amp;D Numbers'!$F$7)</f>
        <v>2000</v>
      </c>
      <c r="EO1162">
        <f>IF($EO$9='[1]L&amp;D Numbers'!$G$6,'[1]L&amp;D Numbers'!$G$7)</f>
        <v>2000</v>
      </c>
      <c r="EP1162">
        <f>IF($EP$9='[1]L&amp;D Numbers'!$H$6,'[1]L&amp;D Numbers'!$H$7)</f>
        <v>2000</v>
      </c>
      <c r="EQ1162">
        <f>IF($EQ$9='[1]L&amp;D Numbers'!$I$6,'[1]L&amp;D Numbers'!$I$7)</f>
        <v>2000</v>
      </c>
      <c r="ER1162">
        <f>IF($ER$9='[1]L&amp;D Numbers'!$J$6,'[1]L&amp;D Numbers'!$J$7)</f>
        <v>0</v>
      </c>
      <c r="ET1162" s="45">
        <f>'[1]L&amp;D Master'!$E$10</f>
        <v>1.0678246631903041E-2</v>
      </c>
      <c r="EU1162" s="45">
        <f>ET1162+'[1]L&amp;D Master'!$F$10</f>
        <v>1.8222427877342538E-2</v>
      </c>
      <c r="EV1162" s="45">
        <f>EU1162+'[1]L&amp;D Master'!$G$10</f>
        <v>2.3561551193294058E-2</v>
      </c>
      <c r="EW1162" s="45">
        <f>EV1162+'[1]L&amp;D Master'!$H$10</f>
        <v>2.7330438342024234E-2</v>
      </c>
      <c r="EX1162" s="45">
        <f>EW1162+'[1]L&amp;D Master'!$I$10</f>
        <v>2.9999999999999995E-2</v>
      </c>
      <c r="EY1162" s="45"/>
      <c r="EZ1162" s="45">
        <f t="shared" si="1341"/>
        <v>1.0678246631903041E-2</v>
      </c>
      <c r="FA1162" s="45">
        <f t="shared" si="1342"/>
        <v>1.8222427877342538E-2</v>
      </c>
      <c r="FB1162" s="45">
        <f t="shared" si="1342"/>
        <v>2.3561551193294058E-2</v>
      </c>
      <c r="FC1162" s="45">
        <f t="shared" si="1342"/>
        <v>2.7330438342024234E-2</v>
      </c>
      <c r="FD1162" s="45">
        <f t="shared" ref="FD1162:FD1214" si="1381">FC1162+((EX1162-EW1162)/2000)*ER1162</f>
        <v>2.7330438342024234E-2</v>
      </c>
      <c r="FE1162" s="45"/>
      <c r="FF1162">
        <f t="shared" si="1349"/>
        <v>10.882539287049067</v>
      </c>
      <c r="FG1162">
        <f t="shared" si="1350"/>
        <v>10.799553293349232</v>
      </c>
      <c r="FH1162">
        <f t="shared" si="1351"/>
        <v>10.740822936873766</v>
      </c>
      <c r="FI1162">
        <f t="shared" si="1352"/>
        <v>10.699365178237734</v>
      </c>
      <c r="FJ1162">
        <f t="shared" si="1353"/>
        <v>10.699365178237734</v>
      </c>
      <c r="FL1162" s="34"/>
      <c r="FM1162" s="34"/>
      <c r="FN1162" s="34"/>
      <c r="FO1162" s="34"/>
      <c r="FP1162" s="34"/>
      <c r="FQ1162" s="153">
        <f t="shared" si="1343"/>
        <v>0.125</v>
      </c>
      <c r="FR1162" s="153"/>
      <c r="FS1162" s="42"/>
      <c r="FT1162" s="42"/>
      <c r="FU1162" s="42"/>
      <c r="FV1162" s="42"/>
      <c r="FW1162" s="42"/>
      <c r="FX1162" s="42"/>
      <c r="FY1162" s="42"/>
      <c r="FZ1162" s="42"/>
      <c r="GA1162" s="42"/>
      <c r="GB1162" s="42"/>
      <c r="GC1162" s="42"/>
      <c r="GD1162" s="42"/>
      <c r="GE1162" s="42"/>
      <c r="GF1162" s="42"/>
      <c r="GG1162" s="42"/>
      <c r="GH1162" s="42"/>
      <c r="GI1162" s="42"/>
      <c r="GJ1162" s="42"/>
      <c r="GK1162" s="42"/>
      <c r="GL1162" s="42"/>
      <c r="GM1162" s="154">
        <f>'[1]Automation Master'!$B$10*FQ1162*FO1162</f>
        <v>0</v>
      </c>
      <c r="GN1162" s="155">
        <f>'[1]Automation Master'!$B$11*FO1162*FQ1162+GM1162</f>
        <v>0</v>
      </c>
      <c r="GO1162" s="155">
        <f>'[1]Automation Master'!$B$12*FO1162*FQ1162+GN1162</f>
        <v>0</v>
      </c>
      <c r="GP1162" s="155">
        <f>'[1]Automation Master'!$B$13*FO1162*FQ1162+GO1162</f>
        <v>0</v>
      </c>
      <c r="GQ1162" s="155">
        <f>'[1]Automation Master'!$C$10*FO1162*FQ1162+GP1162</f>
        <v>0</v>
      </c>
      <c r="GR1162" s="155">
        <f>'[1]Automation Master'!$C$11*FO1162*FQ1162+GQ1162</f>
        <v>0</v>
      </c>
      <c r="GS1162" s="155">
        <f>'[1]Automation Master'!$C$12*FO1162*FQ1162+GR1162</f>
        <v>0</v>
      </c>
      <c r="GT1162" s="155">
        <f>'[1]Automation Master'!$C$13*FO1162*FQ1162+GS1162</f>
        <v>0</v>
      </c>
      <c r="GU1162" s="155">
        <f>'[1]Automation Master'!$D$10*FO1162*FQ1162+GT1162</f>
        <v>0</v>
      </c>
      <c r="GV1162" s="155">
        <f>'[1]Automation Master'!$D$11*FO1162*FQ1162+GU1162</f>
        <v>0</v>
      </c>
      <c r="GW1162" s="155">
        <f>'[1]Automation Master'!$D$12*FO1162*FQ1162+GV1162</f>
        <v>0</v>
      </c>
      <c r="GX1162" s="155">
        <f>'[1]Automation Master'!$D$13*FO1162*FQ1162+GW1162</f>
        <v>0</v>
      </c>
      <c r="GY1162" s="155">
        <f>'[1]Automation Master'!$E$10*FO1162*FQ1162+GX1162</f>
        <v>0</v>
      </c>
      <c r="GZ1162" s="155">
        <f>'[1]Automation Master'!$E$11*FO1162*FQ1162+GY1162</f>
        <v>0</v>
      </c>
      <c r="HA1162" s="155">
        <f>'[1]Automation Master'!$E$12*FO1162*FQ1162+GZ1162</f>
        <v>0</v>
      </c>
      <c r="HB1162" s="155">
        <f>'[1]Automation Master'!$E$13*FO1162*FQ1162+HA1162</f>
        <v>0</v>
      </c>
      <c r="HC1162" s="155">
        <f>'[1]Automation Master'!$F$10*FO1162*FQ1162+HB1162</f>
        <v>0</v>
      </c>
      <c r="HD1162" s="155">
        <f>'[1]Automation Master'!$F$11*FO1162*FQ1162+HC1162</f>
        <v>0</v>
      </c>
      <c r="HE1162" s="155">
        <f>'[1]Automation Master'!$F$12*FO1162*FQ1162+HD1162</f>
        <v>0</v>
      </c>
      <c r="HF1162" s="156">
        <f>'[1]Automation Master'!$F$13*FO1162*FQ1162+HE1162</f>
        <v>0</v>
      </c>
      <c r="HG1162" s="157"/>
      <c r="HH1162" s="157"/>
      <c r="HI1162" s="157"/>
      <c r="HJ1162" s="157"/>
      <c r="HK1162" s="157"/>
      <c r="HL1162" s="157"/>
      <c r="HM1162" s="157"/>
      <c r="HN1162" s="157"/>
      <c r="HO1162" s="157"/>
      <c r="HP1162" s="157"/>
      <c r="HQ1162" s="157"/>
      <c r="HR1162" s="157"/>
      <c r="HS1162" s="157"/>
      <c r="HT1162" s="157"/>
      <c r="HU1162" s="157"/>
      <c r="HV1162" s="157"/>
      <c r="HW1162" s="157"/>
      <c r="HX1162" s="157"/>
      <c r="HY1162" s="42"/>
      <c r="HZ1162" s="42"/>
      <c r="IA1162" s="148">
        <f t="shared" si="1354"/>
        <v>11</v>
      </c>
      <c r="IB1162" s="148">
        <f t="shared" si="1355"/>
        <v>11</v>
      </c>
      <c r="IC1162" s="148">
        <f t="shared" si="1356"/>
        <v>11</v>
      </c>
      <c r="ID1162" s="148">
        <f t="shared" si="1357"/>
        <v>11</v>
      </c>
      <c r="IE1162" s="148">
        <f t="shared" si="1358"/>
        <v>11</v>
      </c>
      <c r="IH1162">
        <f t="shared" si="1364"/>
        <v>10.882539287049067</v>
      </c>
      <c r="II1162">
        <f t="shared" si="1365"/>
        <v>10.799553293349232</v>
      </c>
      <c r="IJ1162">
        <f t="shared" si="1366"/>
        <v>10.740822936873766</v>
      </c>
      <c r="IK1162">
        <f t="shared" si="1367"/>
        <v>10.699365178237734</v>
      </c>
      <c r="IL1162">
        <f t="shared" si="1368"/>
        <v>10.699365178237734</v>
      </c>
      <c r="IN1162" s="42">
        <f t="shared" si="1359"/>
        <v>1.0678246631903027E-2</v>
      </c>
      <c r="IO1162" s="42">
        <f t="shared" si="1360"/>
        <v>1.8222427877342507E-2</v>
      </c>
      <c r="IP1162" s="42">
        <f t="shared" si="1361"/>
        <v>2.356155119329402E-2</v>
      </c>
      <c r="IQ1162" s="42">
        <f t="shared" si="1362"/>
        <v>2.7330438342024168E-2</v>
      </c>
      <c r="IR1162" s="42">
        <f t="shared" si="1363"/>
        <v>2.7330438342024168E-2</v>
      </c>
      <c r="IT1162" s="9">
        <f t="shared" si="1344"/>
        <v>0</v>
      </c>
      <c r="IU1162" s="9">
        <f t="shared" si="1345"/>
        <v>0</v>
      </c>
      <c r="IV1162" s="9">
        <f t="shared" si="1346"/>
        <v>0</v>
      </c>
      <c r="IW1162" s="9">
        <f t="shared" si="1347"/>
        <v>0</v>
      </c>
      <c r="IX1162" s="9">
        <f t="shared" si="1348"/>
        <v>0</v>
      </c>
    </row>
    <row r="1163" spans="1:258" ht="15.75" hidden="1" thickBot="1" x14ac:dyDescent="0.3">
      <c r="A1163">
        <v>11</v>
      </c>
      <c r="B1163" t="s">
        <v>684</v>
      </c>
      <c r="C1163" t="s">
        <v>314</v>
      </c>
      <c r="D1163" t="s">
        <v>288</v>
      </c>
      <c r="E1163" t="s">
        <v>685</v>
      </c>
      <c r="F1163" t="s">
        <v>290</v>
      </c>
      <c r="G1163" t="s">
        <v>256</v>
      </c>
      <c r="H1163">
        <v>11</v>
      </c>
      <c r="K1163">
        <v>2</v>
      </c>
      <c r="L1163">
        <v>9</v>
      </c>
      <c r="Q1163">
        <v>1</v>
      </c>
      <c r="R1163">
        <v>2</v>
      </c>
      <c r="S1163">
        <v>7</v>
      </c>
      <c r="T1163">
        <v>1</v>
      </c>
      <c r="Y1163">
        <v>11</v>
      </c>
      <c r="AB1163">
        <v>9</v>
      </c>
      <c r="AE1163">
        <v>2</v>
      </c>
      <c r="AT1163">
        <v>11</v>
      </c>
      <c r="AU1163">
        <v>0</v>
      </c>
      <c r="AV1163">
        <v>11</v>
      </c>
      <c r="AW1163">
        <v>0</v>
      </c>
      <c r="AX1163">
        <v>0</v>
      </c>
      <c r="BB1163">
        <f t="shared" ref="BB1163:BB1214" si="1382">A1163</f>
        <v>11</v>
      </c>
      <c r="BD1163">
        <f t="shared" ref="BD1163:BD1214" si="1383">IF(BC1163="",BB1163,BC1163)</f>
        <v>11</v>
      </c>
      <c r="BE1163">
        <f t="shared" ref="BE1163:BE1214" si="1384">IF(BC1163="",BB1163,(BB1163-(BB1163-BC1163)/2))</f>
        <v>11</v>
      </c>
      <c r="BF1163">
        <f t="shared" ref="BF1163:BF1214" si="1385">BD1163</f>
        <v>11</v>
      </c>
      <c r="BH1163">
        <f t="shared" ref="BH1163:BH1214" si="1386">BB1163-BF1163</f>
        <v>0</v>
      </c>
      <c r="BK1163" s="45">
        <f>IF(G1163="MEA",'[1]Net Hire Rate'!$E$7,IF(G1163="AMR",'[1]Net Hire Rate'!$F$7,IF(G1163="EUR",'[1]Net Hire Rate'!$G$7,IF(G1163="APAC",'[1]Net Hire Rate'!$H$7,0))))</f>
        <v>1.6761041902604757E-3</v>
      </c>
      <c r="BL1163" s="45">
        <f>IF(G1163="MEA",'[1]Net Hire Rate'!$E$8,IF(G1163="AMR",'[1]Net Hire Rate'!$F$8,IF(G1163="EUR",'[1]Net Hire Rate'!$G$8,IF(G1163="APAC",'[1]Net Hire Rate'!$H$8,0))))</f>
        <v>1.6761041902604757E-3</v>
      </c>
      <c r="BM1163" s="45">
        <f>IF(G1163="MEA",'[1]Net Hire Rate'!$E$9,IF(G1163="AMR",'[1]Net Hire Rate'!$F$9,IF(G1163="EUR",'[1]Net Hire Rate'!$G$9,IF(G1163="APAC",'[1]Net Hire Rate'!$H$9,0))))</f>
        <v>1.6761041902604757E-3</v>
      </c>
      <c r="BN1163" s="45">
        <f>IF(G1163="MEA",'[1]Net Hire Rate'!$E$10,IF(G1163="AMR",'[1]Net Hire Rate'!$F$10,IF(G1163="EUR",'[1]Net Hire Rate'!$G$10,IF(G1163="APAC",'[1]Net Hire Rate'!$H$10,0))))</f>
        <v>1.6761041902604757E-3</v>
      </c>
      <c r="BO1163" s="45">
        <f>IF(G1163="MEA",'[1]Net Hire Rate'!$E$11,IF(G1163="AMR",'[1]Net Hire Rate'!$F$11,IF(G1163="EUR",'[1]Net Hire Rate'!$G$11,IF(G1163="APAC",'[1]Net Hire Rate'!$H$11,0))))</f>
        <v>1.6761041902604757E-3</v>
      </c>
      <c r="BP1163" s="45">
        <f>IF(G1163="MEA",'[1]Net Hire Rate'!$E$12,IF(G1163="AMR",'[1]Net Hire Rate'!$F$12,IF(G1163="EUR",'[1]Net Hire Rate'!$G$12,IF(G1163="APAC",'[1]Net Hire Rate'!$H$12,0))))</f>
        <v>1.6761041902604757E-3</v>
      </c>
      <c r="BQ1163" s="147">
        <f t="shared" ref="BQ1163:BQ1214" si="1387">BB1163</f>
        <v>11</v>
      </c>
      <c r="BR1163" s="147">
        <f t="shared" si="1369"/>
        <v>11</v>
      </c>
      <c r="BS1163" s="147">
        <f t="shared" ref="BS1163:BS1214" si="1388">BR1163*(1+BL1163)</f>
        <v>11.018437146092865</v>
      </c>
      <c r="BT1163" s="148">
        <f t="shared" si="1370"/>
        <v>11.018437146092865</v>
      </c>
      <c r="BU1163" s="149">
        <f t="shared" ref="BU1163:BU1214" si="1389">BT1163*(1+BM1163)</f>
        <v>11.036905194763552</v>
      </c>
      <c r="BV1163" s="148">
        <f t="shared" si="1371"/>
        <v>11.036905194763552</v>
      </c>
      <c r="BW1163" s="148">
        <f t="shared" ref="BW1163:BW1214" si="1390">BV1163*(1+BN1163)</f>
        <v>11.055404197808002</v>
      </c>
      <c r="BX1163" s="148">
        <f t="shared" si="1372"/>
        <v>11.055404197808002</v>
      </c>
      <c r="BY1163" s="148">
        <f t="shared" ref="BY1163:BY1214" si="1391">BX1163*(1+BO1163)</f>
        <v>11.073934207108971</v>
      </c>
      <c r="BZ1163" s="148">
        <f t="shared" si="1373"/>
        <v>11.073934207108971</v>
      </c>
      <c r="CA1163" s="148">
        <f t="shared" ref="CA1163:CA1214" si="1392">BZ1163*(1+BP1163)</f>
        <v>11.092495274636175</v>
      </c>
      <c r="CB1163" s="148">
        <f t="shared" si="1374"/>
        <v>11.092495274636175</v>
      </c>
      <c r="CC1163" s="148"/>
      <c r="CD1163" s="38"/>
      <c r="CE1163" s="38"/>
      <c r="CF1163" s="38"/>
      <c r="CG1163" s="38"/>
      <c r="CH1163" s="38"/>
      <c r="CI1163" s="38"/>
      <c r="CJ1163" s="38"/>
      <c r="CK1163" s="41"/>
      <c r="CL1163" s="41"/>
      <c r="CM1163" s="40"/>
      <c r="CN1163" s="41"/>
      <c r="CO1163" s="41"/>
      <c r="CP1163" s="41"/>
      <c r="CQ1163" s="41"/>
      <c r="CR1163" s="41"/>
      <c r="CS1163" s="41"/>
      <c r="CT1163" s="41"/>
      <c r="CU1163" s="40"/>
      <c r="CV1163" s="41"/>
      <c r="CW1163" s="41"/>
      <c r="CX1163" s="41"/>
      <c r="CY1163" s="41"/>
      <c r="CZ1163" s="41"/>
      <c r="DA1163" s="41"/>
      <c r="DB1163" s="41"/>
      <c r="DC1163" s="40"/>
      <c r="DD1163" s="41"/>
      <c r="DE1163" s="41"/>
      <c r="DF1163" s="41"/>
      <c r="DG1163" s="41"/>
      <c r="DH1163" s="41"/>
      <c r="DI1163" s="41"/>
      <c r="DJ1163" s="41"/>
      <c r="DK1163" s="40"/>
      <c r="DL1163" s="41"/>
      <c r="DM1163" s="41"/>
      <c r="DN1163" s="41"/>
      <c r="DO1163" s="41"/>
      <c r="DP1163" s="41"/>
      <c r="DQ1163" s="41"/>
      <c r="DR1163" s="15"/>
      <c r="DS1163" s="151">
        <f t="shared" si="1375"/>
        <v>11</v>
      </c>
      <c r="DT1163" s="152">
        <f t="shared" si="1376"/>
        <v>0</v>
      </c>
      <c r="DU1163" s="7">
        <f t="shared" si="1377"/>
        <v>0</v>
      </c>
      <c r="DV1163" s="7">
        <f t="shared" si="1378"/>
        <v>0</v>
      </c>
      <c r="DW1163">
        <f t="shared" si="1379"/>
        <v>0</v>
      </c>
      <c r="DX1163">
        <f t="shared" si="1380"/>
        <v>0</v>
      </c>
      <c r="DZ1163">
        <f t="shared" ref="DZ1163:DZ1214" si="1393">IF(CE1163="",DS1163,DS1163)</f>
        <v>11</v>
      </c>
      <c r="EA1163">
        <f t="shared" ref="EA1163:EA1214" si="1394">IF(CE1163="",DS1163,DT1163)</f>
        <v>11</v>
      </c>
      <c r="EB1163">
        <f t="shared" ref="EB1163:EB1214" si="1395">IF(CE1163="",DS1163,DU1163)</f>
        <v>11</v>
      </c>
      <c r="EC1163">
        <f t="shared" ref="EC1163:EC1214" si="1396">IF(CE1163="",DS1163,DV1163)</f>
        <v>11</v>
      </c>
      <c r="ED1163">
        <f t="shared" ref="ED1163:ED1214" si="1397">IF(CE1163="",DS1163,DW1163)</f>
        <v>11</v>
      </c>
      <c r="EE1163">
        <f t="shared" ref="EE1163:EE1214" si="1398">IF(CE1163="",DS1163,DX1163)</f>
        <v>11</v>
      </c>
      <c r="EG1163">
        <f t="shared" ref="EG1163:EG1214" si="1399">IFERROR((A1163/DZ1163)*EA1163,"")</f>
        <v>11</v>
      </c>
      <c r="EH1163">
        <f t="shared" ref="EH1163:EH1214" si="1400">IFERROR((A1163/EA1163)*EB1163,"")</f>
        <v>11</v>
      </c>
      <c r="EI1163">
        <f t="shared" ref="EI1163:EI1214" si="1401">IFERROR((A1163/EB1163)*EC1163,"")</f>
        <v>11</v>
      </c>
      <c r="EJ1163">
        <f t="shared" ref="EJ1163:EJ1214" si="1402">IFERROR((A1163/EC1163)*ED1163,"")</f>
        <v>11</v>
      </c>
      <c r="EK1163">
        <f t="shared" ref="EK1163:EK1214" si="1403">IFERROR((A1163/ED1163)*EE1163,"")</f>
        <v>11</v>
      </c>
      <c r="EM1163">
        <f>IF($EM$9='[1]L&amp;D Numbers'!$E$6,'[1]L&amp;D Numbers'!$E$7)</f>
        <v>350</v>
      </c>
      <c r="EN1163">
        <f>IF($EN$9='[1]L&amp;D Numbers'!$F$6,'[1]L&amp;D Numbers'!$F$7)</f>
        <v>2000</v>
      </c>
      <c r="EO1163">
        <f>IF($EO$9='[1]L&amp;D Numbers'!$G$6,'[1]L&amp;D Numbers'!$G$7)</f>
        <v>2000</v>
      </c>
      <c r="EP1163">
        <f>IF($EP$9='[1]L&amp;D Numbers'!$H$6,'[1]L&amp;D Numbers'!$H$7)</f>
        <v>2000</v>
      </c>
      <c r="EQ1163">
        <f>IF($EQ$9='[1]L&amp;D Numbers'!$I$6,'[1]L&amp;D Numbers'!$I$7)</f>
        <v>2000</v>
      </c>
      <c r="ER1163">
        <f>IF($ER$9='[1]L&amp;D Numbers'!$J$6,'[1]L&amp;D Numbers'!$J$7)</f>
        <v>0</v>
      </c>
      <c r="ET1163" s="45">
        <f>'[1]L&amp;D Master'!$E$10</f>
        <v>1.0678246631903041E-2</v>
      </c>
      <c r="EU1163" s="45">
        <f>ET1163+'[1]L&amp;D Master'!$F$10</f>
        <v>1.8222427877342538E-2</v>
      </c>
      <c r="EV1163" s="45">
        <f>EU1163+'[1]L&amp;D Master'!$G$10</f>
        <v>2.3561551193294058E-2</v>
      </c>
      <c r="EW1163" s="45">
        <f>EV1163+'[1]L&amp;D Master'!$H$10</f>
        <v>2.7330438342024234E-2</v>
      </c>
      <c r="EX1163" s="45">
        <f>EW1163+'[1]L&amp;D Master'!$I$10</f>
        <v>2.9999999999999995E-2</v>
      </c>
      <c r="EY1163" s="45"/>
      <c r="EZ1163" s="45">
        <f t="shared" ref="EZ1163:EZ1214" si="1404">(ET1163/2000)*EN1163</f>
        <v>1.0678246631903041E-2</v>
      </c>
      <c r="FA1163" s="45">
        <f t="shared" ref="FA1163:FC1214" si="1405">EZ1163+((EU1163-ET1163)/2000)*EO1163</f>
        <v>1.8222427877342538E-2</v>
      </c>
      <c r="FB1163" s="45">
        <f t="shared" si="1405"/>
        <v>2.3561551193294058E-2</v>
      </c>
      <c r="FC1163" s="45">
        <f t="shared" si="1405"/>
        <v>2.7330438342024234E-2</v>
      </c>
      <c r="FD1163" s="45">
        <f t="shared" si="1381"/>
        <v>2.7330438342024234E-2</v>
      </c>
      <c r="FE1163" s="45"/>
      <c r="FF1163">
        <f t="shared" si="1349"/>
        <v>10.882539287049067</v>
      </c>
      <c r="FG1163">
        <f t="shared" si="1350"/>
        <v>10.799553293349232</v>
      </c>
      <c r="FH1163">
        <f t="shared" si="1351"/>
        <v>10.740822936873766</v>
      </c>
      <c r="FI1163">
        <f t="shared" si="1352"/>
        <v>10.699365178237734</v>
      </c>
      <c r="FJ1163">
        <f t="shared" si="1353"/>
        <v>10.699365178237734</v>
      </c>
      <c r="FL1163" s="34"/>
      <c r="FM1163" s="34"/>
      <c r="FN1163" s="34"/>
      <c r="FO1163" s="34"/>
      <c r="FP1163" s="34"/>
      <c r="FQ1163" s="153">
        <f t="shared" ref="FQ1163:FQ1214" si="1406">IF(FP1163="",0.5/4,FP1163/4)</f>
        <v>0.125</v>
      </c>
      <c r="FR1163" s="153"/>
      <c r="FS1163" s="42"/>
      <c r="FT1163" s="42"/>
      <c r="FU1163" s="42"/>
      <c r="FV1163" s="42"/>
      <c r="FW1163" s="42"/>
      <c r="FX1163" s="42"/>
      <c r="FY1163" s="42"/>
      <c r="FZ1163" s="42"/>
      <c r="GA1163" s="42"/>
      <c r="GB1163" s="42"/>
      <c r="GC1163" s="42"/>
      <c r="GD1163" s="42"/>
      <c r="GE1163" s="42"/>
      <c r="GF1163" s="42"/>
      <c r="GG1163" s="42"/>
      <c r="GH1163" s="42"/>
      <c r="GI1163" s="42"/>
      <c r="GJ1163" s="42"/>
      <c r="GK1163" s="42"/>
      <c r="GL1163" s="42"/>
      <c r="GM1163" s="154">
        <f>'[1]Automation Master'!$B$10*FQ1163*FO1163</f>
        <v>0</v>
      </c>
      <c r="GN1163" s="155">
        <f>'[1]Automation Master'!$B$11*FO1163*FQ1163+GM1163</f>
        <v>0</v>
      </c>
      <c r="GO1163" s="155">
        <f>'[1]Automation Master'!$B$12*FO1163*FQ1163+GN1163</f>
        <v>0</v>
      </c>
      <c r="GP1163" s="155">
        <f>'[1]Automation Master'!$B$13*FO1163*FQ1163+GO1163</f>
        <v>0</v>
      </c>
      <c r="GQ1163" s="155">
        <f>'[1]Automation Master'!$C$10*FO1163*FQ1163+GP1163</f>
        <v>0</v>
      </c>
      <c r="GR1163" s="155">
        <f>'[1]Automation Master'!$C$11*FO1163*FQ1163+GQ1163</f>
        <v>0</v>
      </c>
      <c r="GS1163" s="155">
        <f>'[1]Automation Master'!$C$12*FO1163*FQ1163+GR1163</f>
        <v>0</v>
      </c>
      <c r="GT1163" s="155">
        <f>'[1]Automation Master'!$C$13*FO1163*FQ1163+GS1163</f>
        <v>0</v>
      </c>
      <c r="GU1163" s="155">
        <f>'[1]Automation Master'!$D$10*FO1163*FQ1163+GT1163</f>
        <v>0</v>
      </c>
      <c r="GV1163" s="155">
        <f>'[1]Automation Master'!$D$11*FO1163*FQ1163+GU1163</f>
        <v>0</v>
      </c>
      <c r="GW1163" s="155">
        <f>'[1]Automation Master'!$D$12*FO1163*FQ1163+GV1163</f>
        <v>0</v>
      </c>
      <c r="GX1163" s="155">
        <f>'[1]Automation Master'!$D$13*FO1163*FQ1163+GW1163</f>
        <v>0</v>
      </c>
      <c r="GY1163" s="155">
        <f>'[1]Automation Master'!$E$10*FO1163*FQ1163+GX1163</f>
        <v>0</v>
      </c>
      <c r="GZ1163" s="155">
        <f>'[1]Automation Master'!$E$11*FO1163*FQ1163+GY1163</f>
        <v>0</v>
      </c>
      <c r="HA1163" s="155">
        <f>'[1]Automation Master'!$E$12*FO1163*FQ1163+GZ1163</f>
        <v>0</v>
      </c>
      <c r="HB1163" s="155">
        <f>'[1]Automation Master'!$E$13*FO1163*FQ1163+HA1163</f>
        <v>0</v>
      </c>
      <c r="HC1163" s="155">
        <f>'[1]Automation Master'!$F$10*FO1163*FQ1163+HB1163</f>
        <v>0</v>
      </c>
      <c r="HD1163" s="155">
        <f>'[1]Automation Master'!$F$11*FO1163*FQ1163+HC1163</f>
        <v>0</v>
      </c>
      <c r="HE1163" s="155">
        <f>'[1]Automation Master'!$F$12*FO1163*FQ1163+HD1163</f>
        <v>0</v>
      </c>
      <c r="HF1163" s="156">
        <f>'[1]Automation Master'!$F$13*FO1163*FQ1163+HE1163</f>
        <v>0</v>
      </c>
      <c r="HG1163" s="157"/>
      <c r="HH1163" s="157"/>
      <c r="HI1163" s="157"/>
      <c r="HJ1163" s="157"/>
      <c r="HK1163" s="157"/>
      <c r="HL1163" s="157"/>
      <c r="HM1163" s="157"/>
      <c r="HN1163" s="157"/>
      <c r="HO1163" s="157"/>
      <c r="HP1163" s="157"/>
      <c r="HQ1163" s="157"/>
      <c r="HR1163" s="157"/>
      <c r="HS1163" s="157"/>
      <c r="HT1163" s="157"/>
      <c r="HU1163" s="157"/>
      <c r="HV1163" s="157"/>
      <c r="HW1163" s="157"/>
      <c r="HX1163" s="157"/>
      <c r="HY1163" s="42"/>
      <c r="HZ1163" s="42"/>
      <c r="IA1163" s="148">
        <f t="shared" si="1354"/>
        <v>11</v>
      </c>
      <c r="IB1163" s="148">
        <f t="shared" si="1355"/>
        <v>11</v>
      </c>
      <c r="IC1163" s="148">
        <f t="shared" si="1356"/>
        <v>11</v>
      </c>
      <c r="ID1163" s="148">
        <f t="shared" si="1357"/>
        <v>11</v>
      </c>
      <c r="IE1163" s="148">
        <f t="shared" si="1358"/>
        <v>11</v>
      </c>
      <c r="IH1163">
        <f t="shared" si="1364"/>
        <v>10.882539287049067</v>
      </c>
      <c r="II1163">
        <f t="shared" si="1365"/>
        <v>10.799553293349232</v>
      </c>
      <c r="IJ1163">
        <f t="shared" si="1366"/>
        <v>10.740822936873766</v>
      </c>
      <c r="IK1163">
        <f t="shared" si="1367"/>
        <v>10.699365178237734</v>
      </c>
      <c r="IL1163">
        <f t="shared" si="1368"/>
        <v>10.699365178237734</v>
      </c>
      <c r="IN1163" s="42">
        <f t="shared" si="1359"/>
        <v>1.0678246631903027E-2</v>
      </c>
      <c r="IO1163" s="42">
        <f t="shared" si="1360"/>
        <v>1.8222427877342507E-2</v>
      </c>
      <c r="IP1163" s="42">
        <f t="shared" si="1361"/>
        <v>2.356155119329402E-2</v>
      </c>
      <c r="IQ1163" s="42">
        <f t="shared" si="1362"/>
        <v>2.7330438342024168E-2</v>
      </c>
      <c r="IR1163" s="42">
        <f t="shared" si="1363"/>
        <v>2.7330438342024168E-2</v>
      </c>
      <c r="IT1163" s="9">
        <f t="shared" ref="IT1163:IT1214" si="1407">GP1163</f>
        <v>0</v>
      </c>
      <c r="IU1163" s="9">
        <f t="shared" ref="IU1163:IU1214" si="1408">GT1163</f>
        <v>0</v>
      </c>
      <c r="IV1163" s="9">
        <f t="shared" ref="IV1163:IV1214" si="1409">GX1163</f>
        <v>0</v>
      </c>
      <c r="IW1163" s="9">
        <f t="shared" ref="IW1163:IW1214" si="1410">HB1163</f>
        <v>0</v>
      </c>
      <c r="IX1163" s="9">
        <f t="shared" ref="IX1163:IX1214" si="1411">HF1163</f>
        <v>0</v>
      </c>
    </row>
    <row r="1164" spans="1:258" ht="15.75" hidden="1" thickBot="1" x14ac:dyDescent="0.3">
      <c r="A1164">
        <v>10</v>
      </c>
      <c r="B1164" t="s">
        <v>684</v>
      </c>
      <c r="C1164" t="s">
        <v>292</v>
      </c>
      <c r="D1164" t="s">
        <v>288</v>
      </c>
      <c r="E1164" t="s">
        <v>685</v>
      </c>
      <c r="F1164" t="s">
        <v>290</v>
      </c>
      <c r="G1164" t="s">
        <v>256</v>
      </c>
      <c r="H1164">
        <v>10</v>
      </c>
      <c r="L1164">
        <v>10</v>
      </c>
      <c r="R1164">
        <v>3</v>
      </c>
      <c r="S1164">
        <v>7</v>
      </c>
      <c r="Y1164">
        <v>10</v>
      </c>
      <c r="AB1164">
        <v>10</v>
      </c>
      <c r="AT1164">
        <v>10</v>
      </c>
      <c r="AU1164">
        <v>0</v>
      </c>
      <c r="AV1164">
        <v>10</v>
      </c>
      <c r="AW1164">
        <v>0</v>
      </c>
      <c r="AX1164">
        <v>0</v>
      </c>
      <c r="BB1164">
        <f t="shared" si="1382"/>
        <v>10</v>
      </c>
      <c r="BD1164">
        <f t="shared" si="1383"/>
        <v>10</v>
      </c>
      <c r="BE1164">
        <f t="shared" si="1384"/>
        <v>10</v>
      </c>
      <c r="BF1164">
        <f t="shared" si="1385"/>
        <v>10</v>
      </c>
      <c r="BH1164">
        <f t="shared" si="1386"/>
        <v>0</v>
      </c>
      <c r="BK1164" s="45">
        <f>IF(G1164="MEA",'[1]Net Hire Rate'!$E$7,IF(G1164="AMR",'[1]Net Hire Rate'!$F$7,IF(G1164="EUR",'[1]Net Hire Rate'!$G$7,IF(G1164="APAC",'[1]Net Hire Rate'!$H$7,0))))</f>
        <v>1.6761041902604757E-3</v>
      </c>
      <c r="BL1164" s="45">
        <f>IF(G1164="MEA",'[1]Net Hire Rate'!$E$8,IF(G1164="AMR",'[1]Net Hire Rate'!$F$8,IF(G1164="EUR",'[1]Net Hire Rate'!$G$8,IF(G1164="APAC",'[1]Net Hire Rate'!$H$8,0))))</f>
        <v>1.6761041902604757E-3</v>
      </c>
      <c r="BM1164" s="45">
        <f>IF(G1164="MEA",'[1]Net Hire Rate'!$E$9,IF(G1164="AMR",'[1]Net Hire Rate'!$F$9,IF(G1164="EUR",'[1]Net Hire Rate'!$G$9,IF(G1164="APAC",'[1]Net Hire Rate'!$H$9,0))))</f>
        <v>1.6761041902604757E-3</v>
      </c>
      <c r="BN1164" s="45">
        <f>IF(G1164="MEA",'[1]Net Hire Rate'!$E$10,IF(G1164="AMR",'[1]Net Hire Rate'!$F$10,IF(G1164="EUR",'[1]Net Hire Rate'!$G$10,IF(G1164="APAC",'[1]Net Hire Rate'!$H$10,0))))</f>
        <v>1.6761041902604757E-3</v>
      </c>
      <c r="BO1164" s="45">
        <f>IF(G1164="MEA",'[1]Net Hire Rate'!$E$11,IF(G1164="AMR",'[1]Net Hire Rate'!$F$11,IF(G1164="EUR",'[1]Net Hire Rate'!$G$11,IF(G1164="APAC",'[1]Net Hire Rate'!$H$11,0))))</f>
        <v>1.6761041902604757E-3</v>
      </c>
      <c r="BP1164" s="45">
        <f>IF(G1164="MEA",'[1]Net Hire Rate'!$E$12,IF(G1164="AMR",'[1]Net Hire Rate'!$F$12,IF(G1164="EUR",'[1]Net Hire Rate'!$G$12,IF(G1164="APAC",'[1]Net Hire Rate'!$H$12,0))))</f>
        <v>1.6761041902604757E-3</v>
      </c>
      <c r="BQ1164" s="147">
        <f t="shared" si="1387"/>
        <v>10</v>
      </c>
      <c r="BR1164" s="147">
        <f t="shared" si="1369"/>
        <v>10</v>
      </c>
      <c r="BS1164" s="147">
        <f t="shared" si="1388"/>
        <v>10.016761041902605</v>
      </c>
      <c r="BT1164" s="148">
        <f t="shared" si="1370"/>
        <v>10.016761041902605</v>
      </c>
      <c r="BU1164" s="149">
        <f t="shared" si="1389"/>
        <v>10.033550177057775</v>
      </c>
      <c r="BV1164" s="148">
        <f t="shared" si="1371"/>
        <v>10.033550177057775</v>
      </c>
      <c r="BW1164" s="148">
        <f t="shared" si="1390"/>
        <v>10.050367452552729</v>
      </c>
      <c r="BX1164" s="148">
        <f t="shared" si="1372"/>
        <v>10.050367452552729</v>
      </c>
      <c r="BY1164" s="148">
        <f t="shared" si="1391"/>
        <v>10.067212915553609</v>
      </c>
      <c r="BZ1164" s="148">
        <f t="shared" si="1373"/>
        <v>10.067212915553609</v>
      </c>
      <c r="CA1164" s="148">
        <f t="shared" si="1392"/>
        <v>10.084086613305614</v>
      </c>
      <c r="CB1164" s="148">
        <f t="shared" si="1374"/>
        <v>10.084086613305614</v>
      </c>
      <c r="CC1164" s="148"/>
      <c r="CD1164" s="38"/>
      <c r="CE1164" s="38"/>
      <c r="CF1164" s="38"/>
      <c r="CG1164" s="38"/>
      <c r="CH1164" s="38"/>
      <c r="CI1164" s="38"/>
      <c r="CJ1164" s="38"/>
      <c r="CK1164" s="41"/>
      <c r="CL1164" s="41"/>
      <c r="CM1164" s="40"/>
      <c r="CN1164" s="41"/>
      <c r="CO1164" s="41"/>
      <c r="CP1164" s="41"/>
      <c r="CQ1164" s="41"/>
      <c r="CR1164" s="41"/>
      <c r="CS1164" s="41"/>
      <c r="CT1164" s="41"/>
      <c r="CU1164" s="40"/>
      <c r="CV1164" s="41"/>
      <c r="CW1164" s="41"/>
      <c r="CX1164" s="41"/>
      <c r="CY1164" s="41"/>
      <c r="CZ1164" s="41"/>
      <c r="DA1164" s="41"/>
      <c r="DB1164" s="41"/>
      <c r="DC1164" s="40"/>
      <c r="DD1164" s="41"/>
      <c r="DE1164" s="41"/>
      <c r="DF1164" s="41"/>
      <c r="DG1164" s="41"/>
      <c r="DH1164" s="41"/>
      <c r="DI1164" s="41"/>
      <c r="DJ1164" s="41"/>
      <c r="DK1164" s="40"/>
      <c r="DL1164" s="41"/>
      <c r="DM1164" s="41"/>
      <c r="DN1164" s="41"/>
      <c r="DO1164" s="41"/>
      <c r="DP1164" s="41"/>
      <c r="DQ1164" s="41"/>
      <c r="DR1164" s="15"/>
      <c r="DS1164" s="151">
        <f t="shared" si="1375"/>
        <v>10</v>
      </c>
      <c r="DT1164" s="152">
        <f t="shared" si="1376"/>
        <v>0</v>
      </c>
      <c r="DU1164" s="7">
        <f t="shared" si="1377"/>
        <v>0</v>
      </c>
      <c r="DV1164" s="7">
        <f t="shared" si="1378"/>
        <v>0</v>
      </c>
      <c r="DW1164">
        <f t="shared" si="1379"/>
        <v>0</v>
      </c>
      <c r="DX1164">
        <f t="shared" si="1380"/>
        <v>0</v>
      </c>
      <c r="DZ1164">
        <f t="shared" si="1393"/>
        <v>10</v>
      </c>
      <c r="EA1164">
        <f t="shared" si="1394"/>
        <v>10</v>
      </c>
      <c r="EB1164">
        <f t="shared" si="1395"/>
        <v>10</v>
      </c>
      <c r="EC1164">
        <f t="shared" si="1396"/>
        <v>10</v>
      </c>
      <c r="ED1164">
        <f t="shared" si="1397"/>
        <v>10</v>
      </c>
      <c r="EE1164">
        <f t="shared" si="1398"/>
        <v>10</v>
      </c>
      <c r="EG1164">
        <f t="shared" si="1399"/>
        <v>10</v>
      </c>
      <c r="EH1164">
        <f t="shared" si="1400"/>
        <v>10</v>
      </c>
      <c r="EI1164">
        <f t="shared" si="1401"/>
        <v>10</v>
      </c>
      <c r="EJ1164">
        <f t="shared" si="1402"/>
        <v>10</v>
      </c>
      <c r="EK1164">
        <f t="shared" si="1403"/>
        <v>10</v>
      </c>
      <c r="EM1164">
        <f>IF($EM$9='[1]L&amp;D Numbers'!$E$6,'[1]L&amp;D Numbers'!$E$7)</f>
        <v>350</v>
      </c>
      <c r="EN1164">
        <f>IF($EN$9='[1]L&amp;D Numbers'!$F$6,'[1]L&amp;D Numbers'!$F$7)</f>
        <v>2000</v>
      </c>
      <c r="EO1164">
        <f>IF($EO$9='[1]L&amp;D Numbers'!$G$6,'[1]L&amp;D Numbers'!$G$7)</f>
        <v>2000</v>
      </c>
      <c r="EP1164">
        <f>IF($EP$9='[1]L&amp;D Numbers'!$H$6,'[1]L&amp;D Numbers'!$H$7)</f>
        <v>2000</v>
      </c>
      <c r="EQ1164">
        <f>IF($EQ$9='[1]L&amp;D Numbers'!$I$6,'[1]L&amp;D Numbers'!$I$7)</f>
        <v>2000</v>
      </c>
      <c r="ER1164">
        <f>IF($ER$9='[1]L&amp;D Numbers'!$J$6,'[1]L&amp;D Numbers'!$J$7)</f>
        <v>0</v>
      </c>
      <c r="ET1164" s="45">
        <f>'[1]L&amp;D Master'!$E$10</f>
        <v>1.0678246631903041E-2</v>
      </c>
      <c r="EU1164" s="45">
        <f>ET1164+'[1]L&amp;D Master'!$F$10</f>
        <v>1.8222427877342538E-2</v>
      </c>
      <c r="EV1164" s="45">
        <f>EU1164+'[1]L&amp;D Master'!$G$10</f>
        <v>2.3561551193294058E-2</v>
      </c>
      <c r="EW1164" s="45">
        <f>EV1164+'[1]L&amp;D Master'!$H$10</f>
        <v>2.7330438342024234E-2</v>
      </c>
      <c r="EX1164" s="45">
        <f>EW1164+'[1]L&amp;D Master'!$I$10</f>
        <v>2.9999999999999995E-2</v>
      </c>
      <c r="EY1164" s="45"/>
      <c r="EZ1164" s="45">
        <f t="shared" si="1404"/>
        <v>1.0678246631903041E-2</v>
      </c>
      <c r="FA1164" s="45">
        <f t="shared" si="1405"/>
        <v>1.8222427877342538E-2</v>
      </c>
      <c r="FB1164" s="45">
        <f t="shared" si="1405"/>
        <v>2.3561551193294058E-2</v>
      </c>
      <c r="FC1164" s="45">
        <f t="shared" si="1405"/>
        <v>2.7330438342024234E-2</v>
      </c>
      <c r="FD1164" s="45">
        <f t="shared" si="1381"/>
        <v>2.7330438342024234E-2</v>
      </c>
      <c r="FE1164" s="45"/>
      <c r="FF1164">
        <f t="shared" si="1349"/>
        <v>9.8932175336809696</v>
      </c>
      <c r="FG1164">
        <f t="shared" si="1350"/>
        <v>9.8177757212265746</v>
      </c>
      <c r="FH1164">
        <f t="shared" si="1351"/>
        <v>9.7643844880670585</v>
      </c>
      <c r="FI1164">
        <f t="shared" si="1352"/>
        <v>9.7266956165797573</v>
      </c>
      <c r="FJ1164">
        <f t="shared" si="1353"/>
        <v>9.7266956165797573</v>
      </c>
      <c r="FL1164" s="34"/>
      <c r="FM1164" s="34"/>
      <c r="FN1164" s="34"/>
      <c r="FO1164" s="34"/>
      <c r="FP1164" s="34"/>
      <c r="FQ1164" s="153">
        <f t="shared" si="1406"/>
        <v>0.125</v>
      </c>
      <c r="FR1164" s="153"/>
      <c r="FS1164" s="42"/>
      <c r="FT1164" s="42"/>
      <c r="FU1164" s="42"/>
      <c r="FV1164" s="42"/>
      <c r="FW1164" s="42"/>
      <c r="FX1164" s="42"/>
      <c r="FY1164" s="42"/>
      <c r="FZ1164" s="42"/>
      <c r="GA1164" s="42"/>
      <c r="GB1164" s="42"/>
      <c r="GC1164" s="42"/>
      <c r="GD1164" s="42"/>
      <c r="GE1164" s="42"/>
      <c r="GF1164" s="42"/>
      <c r="GG1164" s="42"/>
      <c r="GH1164" s="42"/>
      <c r="GI1164" s="42"/>
      <c r="GJ1164" s="42"/>
      <c r="GK1164" s="42"/>
      <c r="GL1164" s="42"/>
      <c r="GM1164" s="154">
        <f>'[1]Automation Master'!$B$10*FQ1164*FO1164</f>
        <v>0</v>
      </c>
      <c r="GN1164" s="155">
        <f>'[1]Automation Master'!$B$11*FO1164*FQ1164+GM1164</f>
        <v>0</v>
      </c>
      <c r="GO1164" s="155">
        <f>'[1]Automation Master'!$B$12*FO1164*FQ1164+GN1164</f>
        <v>0</v>
      </c>
      <c r="GP1164" s="155">
        <f>'[1]Automation Master'!$B$13*FO1164*FQ1164+GO1164</f>
        <v>0</v>
      </c>
      <c r="GQ1164" s="155">
        <f>'[1]Automation Master'!$C$10*FO1164*FQ1164+GP1164</f>
        <v>0</v>
      </c>
      <c r="GR1164" s="155">
        <f>'[1]Automation Master'!$C$11*FO1164*FQ1164+GQ1164</f>
        <v>0</v>
      </c>
      <c r="GS1164" s="155">
        <f>'[1]Automation Master'!$C$12*FO1164*FQ1164+GR1164</f>
        <v>0</v>
      </c>
      <c r="GT1164" s="155">
        <f>'[1]Automation Master'!$C$13*FO1164*FQ1164+GS1164</f>
        <v>0</v>
      </c>
      <c r="GU1164" s="155">
        <f>'[1]Automation Master'!$D$10*FO1164*FQ1164+GT1164</f>
        <v>0</v>
      </c>
      <c r="GV1164" s="155">
        <f>'[1]Automation Master'!$D$11*FO1164*FQ1164+GU1164</f>
        <v>0</v>
      </c>
      <c r="GW1164" s="155">
        <f>'[1]Automation Master'!$D$12*FO1164*FQ1164+GV1164</f>
        <v>0</v>
      </c>
      <c r="GX1164" s="155">
        <f>'[1]Automation Master'!$D$13*FO1164*FQ1164+GW1164</f>
        <v>0</v>
      </c>
      <c r="GY1164" s="155">
        <f>'[1]Automation Master'!$E$10*FO1164*FQ1164+GX1164</f>
        <v>0</v>
      </c>
      <c r="GZ1164" s="155">
        <f>'[1]Automation Master'!$E$11*FO1164*FQ1164+GY1164</f>
        <v>0</v>
      </c>
      <c r="HA1164" s="155">
        <f>'[1]Automation Master'!$E$12*FO1164*FQ1164+GZ1164</f>
        <v>0</v>
      </c>
      <c r="HB1164" s="155">
        <f>'[1]Automation Master'!$E$13*FO1164*FQ1164+HA1164</f>
        <v>0</v>
      </c>
      <c r="HC1164" s="155">
        <f>'[1]Automation Master'!$F$10*FO1164*FQ1164+HB1164</f>
        <v>0</v>
      </c>
      <c r="HD1164" s="155">
        <f>'[1]Automation Master'!$F$11*FO1164*FQ1164+HC1164</f>
        <v>0</v>
      </c>
      <c r="HE1164" s="155">
        <f>'[1]Automation Master'!$F$12*FO1164*FQ1164+HD1164</f>
        <v>0</v>
      </c>
      <c r="HF1164" s="156">
        <f>'[1]Automation Master'!$F$13*FO1164*FQ1164+HE1164</f>
        <v>0</v>
      </c>
      <c r="HG1164" s="157"/>
      <c r="HH1164" s="157"/>
      <c r="HI1164" s="157"/>
      <c r="HJ1164" s="157"/>
      <c r="HK1164" s="157"/>
      <c r="HL1164" s="157"/>
      <c r="HM1164" s="157"/>
      <c r="HN1164" s="157"/>
      <c r="HO1164" s="157"/>
      <c r="HP1164" s="157"/>
      <c r="HQ1164" s="157"/>
      <c r="HR1164" s="157"/>
      <c r="HS1164" s="157"/>
      <c r="HT1164" s="157"/>
      <c r="HU1164" s="157"/>
      <c r="HV1164" s="157"/>
      <c r="HW1164" s="157"/>
      <c r="HX1164" s="157"/>
      <c r="HY1164" s="42"/>
      <c r="HZ1164" s="42"/>
      <c r="IA1164" s="148">
        <f t="shared" si="1354"/>
        <v>10</v>
      </c>
      <c r="IB1164" s="148">
        <f t="shared" si="1355"/>
        <v>10</v>
      </c>
      <c r="IC1164" s="148">
        <f t="shared" si="1356"/>
        <v>10</v>
      </c>
      <c r="ID1164" s="148">
        <f t="shared" si="1357"/>
        <v>10</v>
      </c>
      <c r="IE1164" s="148">
        <f t="shared" si="1358"/>
        <v>10</v>
      </c>
      <c r="IH1164">
        <f t="shared" si="1364"/>
        <v>9.8932175336809696</v>
      </c>
      <c r="II1164">
        <f t="shared" si="1365"/>
        <v>9.8177757212265746</v>
      </c>
      <c r="IJ1164">
        <f t="shared" si="1366"/>
        <v>9.7643844880670585</v>
      </c>
      <c r="IK1164">
        <f t="shared" si="1367"/>
        <v>9.7266956165797573</v>
      </c>
      <c r="IL1164">
        <f t="shared" si="1368"/>
        <v>9.7266956165797573</v>
      </c>
      <c r="IN1164" s="42">
        <f t="shared" si="1359"/>
        <v>1.0678246631903043E-2</v>
      </c>
      <c r="IO1164" s="42">
        <f t="shared" si="1360"/>
        <v>1.8222427877342538E-2</v>
      </c>
      <c r="IP1164" s="42">
        <f t="shared" si="1361"/>
        <v>2.3561551193294152E-2</v>
      </c>
      <c r="IQ1164" s="42">
        <f t="shared" si="1362"/>
        <v>2.7330438342024265E-2</v>
      </c>
      <c r="IR1164" s="42">
        <f t="shared" si="1363"/>
        <v>2.7330438342024265E-2</v>
      </c>
      <c r="IT1164" s="9">
        <f t="shared" si="1407"/>
        <v>0</v>
      </c>
      <c r="IU1164" s="9">
        <f t="shared" si="1408"/>
        <v>0</v>
      </c>
      <c r="IV1164" s="9">
        <f t="shared" si="1409"/>
        <v>0</v>
      </c>
      <c r="IW1164" s="9">
        <f t="shared" si="1410"/>
        <v>0</v>
      </c>
      <c r="IX1164" s="9">
        <f t="shared" si="1411"/>
        <v>0</v>
      </c>
    </row>
    <row r="1165" spans="1:258" ht="15.75" hidden="1" thickBot="1" x14ac:dyDescent="0.3">
      <c r="A1165">
        <v>24</v>
      </c>
      <c r="B1165" t="s">
        <v>684</v>
      </c>
      <c r="C1165" t="s">
        <v>307</v>
      </c>
      <c r="D1165" t="s">
        <v>288</v>
      </c>
      <c r="E1165" t="s">
        <v>685</v>
      </c>
      <c r="F1165" t="s">
        <v>290</v>
      </c>
      <c r="G1165" t="s">
        <v>256</v>
      </c>
      <c r="H1165">
        <v>24</v>
      </c>
      <c r="K1165">
        <v>6</v>
      </c>
      <c r="L1165">
        <v>18</v>
      </c>
      <c r="R1165">
        <v>1</v>
      </c>
      <c r="S1165">
        <v>5</v>
      </c>
      <c r="T1165">
        <v>9</v>
      </c>
      <c r="U1165">
        <v>9</v>
      </c>
      <c r="Y1165">
        <v>24</v>
      </c>
      <c r="AB1165">
        <v>2</v>
      </c>
      <c r="AE1165">
        <v>1</v>
      </c>
      <c r="AF1165">
        <v>6</v>
      </c>
      <c r="AJ1165">
        <v>13</v>
      </c>
      <c r="AL1165">
        <v>2</v>
      </c>
      <c r="AT1165">
        <v>24</v>
      </c>
      <c r="AU1165">
        <v>24</v>
      </c>
      <c r="AV1165">
        <v>0</v>
      </c>
      <c r="AW1165">
        <v>0</v>
      </c>
      <c r="AX1165">
        <v>0</v>
      </c>
      <c r="BB1165">
        <f t="shared" si="1382"/>
        <v>24</v>
      </c>
      <c r="BD1165">
        <f t="shared" si="1383"/>
        <v>24</v>
      </c>
      <c r="BE1165">
        <f t="shared" si="1384"/>
        <v>24</v>
      </c>
      <c r="BF1165">
        <f t="shared" si="1385"/>
        <v>24</v>
      </c>
      <c r="BH1165">
        <f t="shared" si="1386"/>
        <v>0</v>
      </c>
      <c r="BK1165" s="45">
        <f>IF(G1165="MEA",'[1]Net Hire Rate'!$E$7,IF(G1165="AMR",'[1]Net Hire Rate'!$F$7,IF(G1165="EUR",'[1]Net Hire Rate'!$G$7,IF(G1165="APAC",'[1]Net Hire Rate'!$H$7,0))))</f>
        <v>1.6761041902604757E-3</v>
      </c>
      <c r="BL1165" s="45">
        <f>IF(G1165="MEA",'[1]Net Hire Rate'!$E$8,IF(G1165="AMR",'[1]Net Hire Rate'!$F$8,IF(G1165="EUR",'[1]Net Hire Rate'!$G$8,IF(G1165="APAC",'[1]Net Hire Rate'!$H$8,0))))</f>
        <v>1.6761041902604757E-3</v>
      </c>
      <c r="BM1165" s="45">
        <f>IF(G1165="MEA",'[1]Net Hire Rate'!$E$9,IF(G1165="AMR",'[1]Net Hire Rate'!$F$9,IF(G1165="EUR",'[1]Net Hire Rate'!$G$9,IF(G1165="APAC",'[1]Net Hire Rate'!$H$9,0))))</f>
        <v>1.6761041902604757E-3</v>
      </c>
      <c r="BN1165" s="45">
        <f>IF(G1165="MEA",'[1]Net Hire Rate'!$E$10,IF(G1165="AMR",'[1]Net Hire Rate'!$F$10,IF(G1165="EUR",'[1]Net Hire Rate'!$G$10,IF(G1165="APAC",'[1]Net Hire Rate'!$H$10,0))))</f>
        <v>1.6761041902604757E-3</v>
      </c>
      <c r="BO1165" s="45">
        <f>IF(G1165="MEA",'[1]Net Hire Rate'!$E$11,IF(G1165="AMR",'[1]Net Hire Rate'!$F$11,IF(G1165="EUR",'[1]Net Hire Rate'!$G$11,IF(G1165="APAC",'[1]Net Hire Rate'!$H$11,0))))</f>
        <v>1.6761041902604757E-3</v>
      </c>
      <c r="BP1165" s="45">
        <f>IF(G1165="MEA",'[1]Net Hire Rate'!$E$12,IF(G1165="AMR",'[1]Net Hire Rate'!$F$12,IF(G1165="EUR",'[1]Net Hire Rate'!$G$12,IF(G1165="APAC",'[1]Net Hire Rate'!$H$12,0))))</f>
        <v>1.6761041902604757E-3</v>
      </c>
      <c r="BQ1165" s="147">
        <f t="shared" si="1387"/>
        <v>24</v>
      </c>
      <c r="BR1165" s="147">
        <f t="shared" si="1369"/>
        <v>24</v>
      </c>
      <c r="BS1165" s="147">
        <f t="shared" si="1388"/>
        <v>24.040226500566249</v>
      </c>
      <c r="BT1165" s="148">
        <f t="shared" si="1370"/>
        <v>24.040226500566249</v>
      </c>
      <c r="BU1165" s="149">
        <f t="shared" si="1389"/>
        <v>24.080520424938658</v>
      </c>
      <c r="BV1165" s="148">
        <f t="shared" si="1371"/>
        <v>24.080520424938658</v>
      </c>
      <c r="BW1165" s="148">
        <f t="shared" si="1390"/>
        <v>24.120881886126551</v>
      </c>
      <c r="BX1165" s="148">
        <f t="shared" si="1372"/>
        <v>24.120881886126551</v>
      </c>
      <c r="BY1165" s="148">
        <f t="shared" si="1391"/>
        <v>24.161310997328663</v>
      </c>
      <c r="BZ1165" s="148">
        <f t="shared" si="1373"/>
        <v>24.161310997328663</v>
      </c>
      <c r="CA1165" s="148">
        <f t="shared" si="1392"/>
        <v>24.201807871933472</v>
      </c>
      <c r="CB1165" s="148">
        <f t="shared" si="1374"/>
        <v>24.201807871933472</v>
      </c>
      <c r="CC1165" s="148"/>
      <c r="CD1165" s="38"/>
      <c r="CE1165" s="38"/>
      <c r="CF1165" s="38"/>
      <c r="CG1165" s="38"/>
      <c r="CH1165" s="38"/>
      <c r="CI1165" s="38"/>
      <c r="CJ1165" s="38"/>
      <c r="CK1165" s="41"/>
      <c r="CL1165" s="41"/>
      <c r="CM1165" s="40"/>
      <c r="CN1165" s="41"/>
      <c r="CO1165" s="41"/>
      <c r="CP1165" s="41"/>
      <c r="CQ1165" s="41"/>
      <c r="CR1165" s="41"/>
      <c r="CS1165" s="41"/>
      <c r="CT1165" s="41"/>
      <c r="CU1165" s="40"/>
      <c r="CV1165" s="41"/>
      <c r="CW1165" s="41"/>
      <c r="CX1165" s="41"/>
      <c r="CY1165" s="41"/>
      <c r="CZ1165" s="41"/>
      <c r="DA1165" s="41"/>
      <c r="DB1165" s="41"/>
      <c r="DC1165" s="40"/>
      <c r="DD1165" s="41"/>
      <c r="DE1165" s="41"/>
      <c r="DF1165" s="41"/>
      <c r="DG1165" s="41"/>
      <c r="DH1165" s="41"/>
      <c r="DI1165" s="41"/>
      <c r="DJ1165" s="41"/>
      <c r="DK1165" s="40"/>
      <c r="DL1165" s="41"/>
      <c r="DM1165" s="41"/>
      <c r="DN1165" s="41"/>
      <c r="DO1165" s="41"/>
      <c r="DP1165" s="41"/>
      <c r="DQ1165" s="41"/>
      <c r="DR1165" s="15"/>
      <c r="DS1165" s="151">
        <f t="shared" si="1375"/>
        <v>24</v>
      </c>
      <c r="DT1165" s="152">
        <f t="shared" si="1376"/>
        <v>0</v>
      </c>
      <c r="DU1165" s="7">
        <f t="shared" si="1377"/>
        <v>0</v>
      </c>
      <c r="DV1165" s="7">
        <f t="shared" si="1378"/>
        <v>0</v>
      </c>
      <c r="DW1165">
        <f t="shared" si="1379"/>
        <v>0</v>
      </c>
      <c r="DX1165">
        <f t="shared" si="1380"/>
        <v>0</v>
      </c>
      <c r="DZ1165">
        <f t="shared" si="1393"/>
        <v>24</v>
      </c>
      <c r="EA1165">
        <f t="shared" si="1394"/>
        <v>24</v>
      </c>
      <c r="EB1165">
        <f t="shared" si="1395"/>
        <v>24</v>
      </c>
      <c r="EC1165">
        <f t="shared" si="1396"/>
        <v>24</v>
      </c>
      <c r="ED1165">
        <f t="shared" si="1397"/>
        <v>24</v>
      </c>
      <c r="EE1165">
        <f t="shared" si="1398"/>
        <v>24</v>
      </c>
      <c r="EG1165">
        <f t="shared" si="1399"/>
        <v>24</v>
      </c>
      <c r="EH1165">
        <f t="shared" si="1400"/>
        <v>24</v>
      </c>
      <c r="EI1165">
        <f t="shared" si="1401"/>
        <v>24</v>
      </c>
      <c r="EJ1165">
        <f t="shared" si="1402"/>
        <v>24</v>
      </c>
      <c r="EK1165">
        <f t="shared" si="1403"/>
        <v>24</v>
      </c>
      <c r="EM1165">
        <f>IF($EM$9='[1]L&amp;D Numbers'!$E$6,'[1]L&amp;D Numbers'!$E$7)</f>
        <v>350</v>
      </c>
      <c r="EN1165">
        <f>IF($EN$9='[1]L&amp;D Numbers'!$F$6,'[1]L&amp;D Numbers'!$F$7)</f>
        <v>2000</v>
      </c>
      <c r="EO1165">
        <f>IF($EO$9='[1]L&amp;D Numbers'!$G$6,'[1]L&amp;D Numbers'!$G$7)</f>
        <v>2000</v>
      </c>
      <c r="EP1165">
        <f>IF($EP$9='[1]L&amp;D Numbers'!$H$6,'[1]L&amp;D Numbers'!$H$7)</f>
        <v>2000</v>
      </c>
      <c r="EQ1165">
        <f>IF($EQ$9='[1]L&amp;D Numbers'!$I$6,'[1]L&amp;D Numbers'!$I$7)</f>
        <v>2000</v>
      </c>
      <c r="ER1165">
        <f>IF($ER$9='[1]L&amp;D Numbers'!$J$6,'[1]L&amp;D Numbers'!$J$7)</f>
        <v>0</v>
      </c>
      <c r="ET1165" s="45">
        <f>'[1]L&amp;D Master'!$E$10</f>
        <v>1.0678246631903041E-2</v>
      </c>
      <c r="EU1165" s="45">
        <f>ET1165+'[1]L&amp;D Master'!$F$10</f>
        <v>1.8222427877342538E-2</v>
      </c>
      <c r="EV1165" s="45">
        <f>EU1165+'[1]L&amp;D Master'!$G$10</f>
        <v>2.3561551193294058E-2</v>
      </c>
      <c r="EW1165" s="45">
        <f>EV1165+'[1]L&amp;D Master'!$H$10</f>
        <v>2.7330438342024234E-2</v>
      </c>
      <c r="EX1165" s="45">
        <f>EW1165+'[1]L&amp;D Master'!$I$10</f>
        <v>2.9999999999999995E-2</v>
      </c>
      <c r="EY1165" s="45"/>
      <c r="EZ1165" s="45">
        <f t="shared" si="1404"/>
        <v>1.0678246631903041E-2</v>
      </c>
      <c r="FA1165" s="45">
        <f t="shared" si="1405"/>
        <v>1.8222427877342538E-2</v>
      </c>
      <c r="FB1165" s="45">
        <f t="shared" si="1405"/>
        <v>2.3561551193294058E-2</v>
      </c>
      <c r="FC1165" s="45">
        <f t="shared" si="1405"/>
        <v>2.7330438342024234E-2</v>
      </c>
      <c r="FD1165" s="45">
        <f t="shared" si="1381"/>
        <v>2.7330438342024234E-2</v>
      </c>
      <c r="FE1165" s="45"/>
      <c r="FF1165">
        <f t="shared" si="1349"/>
        <v>23.743722080834324</v>
      </c>
      <c r="FG1165">
        <f t="shared" si="1350"/>
        <v>23.56266173094378</v>
      </c>
      <c r="FH1165">
        <f t="shared" si="1351"/>
        <v>23.434522771360943</v>
      </c>
      <c r="FI1165">
        <f t="shared" si="1352"/>
        <v>23.344069479791418</v>
      </c>
      <c r="FJ1165">
        <f t="shared" si="1353"/>
        <v>23.344069479791418</v>
      </c>
      <c r="FL1165" s="34"/>
      <c r="FM1165" s="34"/>
      <c r="FN1165" s="34"/>
      <c r="FO1165" s="34"/>
      <c r="FP1165" s="34"/>
      <c r="FQ1165" s="153">
        <f t="shared" si="1406"/>
        <v>0.125</v>
      </c>
      <c r="FR1165" s="153"/>
      <c r="FS1165" s="42"/>
      <c r="FT1165" s="42"/>
      <c r="FU1165" s="42"/>
      <c r="FV1165" s="42"/>
      <c r="FW1165" s="42"/>
      <c r="FX1165" s="42"/>
      <c r="FY1165" s="42"/>
      <c r="FZ1165" s="42"/>
      <c r="GA1165" s="42"/>
      <c r="GB1165" s="42"/>
      <c r="GC1165" s="42"/>
      <c r="GD1165" s="42"/>
      <c r="GE1165" s="42"/>
      <c r="GF1165" s="42"/>
      <c r="GG1165" s="42"/>
      <c r="GH1165" s="42"/>
      <c r="GI1165" s="42"/>
      <c r="GJ1165" s="42"/>
      <c r="GK1165" s="42"/>
      <c r="GL1165" s="42"/>
      <c r="GM1165" s="154">
        <f>'[1]Automation Master'!$B$10*FQ1165*FO1165</f>
        <v>0</v>
      </c>
      <c r="GN1165" s="155">
        <f>'[1]Automation Master'!$B$11*FO1165*FQ1165+GM1165</f>
        <v>0</v>
      </c>
      <c r="GO1165" s="155">
        <f>'[1]Automation Master'!$B$12*FO1165*FQ1165+GN1165</f>
        <v>0</v>
      </c>
      <c r="GP1165" s="155">
        <f>'[1]Automation Master'!$B$13*FO1165*FQ1165+GO1165</f>
        <v>0</v>
      </c>
      <c r="GQ1165" s="155">
        <f>'[1]Automation Master'!$C$10*FO1165*FQ1165+GP1165</f>
        <v>0</v>
      </c>
      <c r="GR1165" s="155">
        <f>'[1]Automation Master'!$C$11*FO1165*FQ1165+GQ1165</f>
        <v>0</v>
      </c>
      <c r="GS1165" s="155">
        <f>'[1]Automation Master'!$C$12*FO1165*FQ1165+GR1165</f>
        <v>0</v>
      </c>
      <c r="GT1165" s="155">
        <f>'[1]Automation Master'!$C$13*FO1165*FQ1165+GS1165</f>
        <v>0</v>
      </c>
      <c r="GU1165" s="155">
        <f>'[1]Automation Master'!$D$10*FO1165*FQ1165+GT1165</f>
        <v>0</v>
      </c>
      <c r="GV1165" s="155">
        <f>'[1]Automation Master'!$D$11*FO1165*FQ1165+GU1165</f>
        <v>0</v>
      </c>
      <c r="GW1165" s="155">
        <f>'[1]Automation Master'!$D$12*FO1165*FQ1165+GV1165</f>
        <v>0</v>
      </c>
      <c r="GX1165" s="155">
        <f>'[1]Automation Master'!$D$13*FO1165*FQ1165+GW1165</f>
        <v>0</v>
      </c>
      <c r="GY1165" s="155">
        <f>'[1]Automation Master'!$E$10*FO1165*FQ1165+GX1165</f>
        <v>0</v>
      </c>
      <c r="GZ1165" s="155">
        <f>'[1]Automation Master'!$E$11*FO1165*FQ1165+GY1165</f>
        <v>0</v>
      </c>
      <c r="HA1165" s="155">
        <f>'[1]Automation Master'!$E$12*FO1165*FQ1165+GZ1165</f>
        <v>0</v>
      </c>
      <c r="HB1165" s="155">
        <f>'[1]Automation Master'!$E$13*FO1165*FQ1165+HA1165</f>
        <v>0</v>
      </c>
      <c r="HC1165" s="155">
        <f>'[1]Automation Master'!$F$10*FO1165*FQ1165+HB1165</f>
        <v>0</v>
      </c>
      <c r="HD1165" s="155">
        <f>'[1]Automation Master'!$F$11*FO1165*FQ1165+HC1165</f>
        <v>0</v>
      </c>
      <c r="HE1165" s="155">
        <f>'[1]Automation Master'!$F$12*FO1165*FQ1165+HD1165</f>
        <v>0</v>
      </c>
      <c r="HF1165" s="156">
        <f>'[1]Automation Master'!$F$13*FO1165*FQ1165+HE1165</f>
        <v>0</v>
      </c>
      <c r="HG1165" s="157"/>
      <c r="HH1165" s="157"/>
      <c r="HI1165" s="157"/>
      <c r="HJ1165" s="157"/>
      <c r="HK1165" s="157"/>
      <c r="HL1165" s="157"/>
      <c r="HM1165" s="157"/>
      <c r="HN1165" s="157"/>
      <c r="HO1165" s="157"/>
      <c r="HP1165" s="157"/>
      <c r="HQ1165" s="157"/>
      <c r="HR1165" s="157"/>
      <c r="HS1165" s="157"/>
      <c r="HT1165" s="157"/>
      <c r="HU1165" s="157"/>
      <c r="HV1165" s="157"/>
      <c r="HW1165" s="157"/>
      <c r="HX1165" s="157"/>
      <c r="HY1165" s="42"/>
      <c r="HZ1165" s="42"/>
      <c r="IA1165" s="148">
        <f t="shared" si="1354"/>
        <v>24</v>
      </c>
      <c r="IB1165" s="148">
        <f t="shared" si="1355"/>
        <v>24</v>
      </c>
      <c r="IC1165" s="148">
        <f t="shared" si="1356"/>
        <v>24</v>
      </c>
      <c r="ID1165" s="148">
        <f t="shared" si="1357"/>
        <v>24</v>
      </c>
      <c r="IE1165" s="148">
        <f t="shared" si="1358"/>
        <v>24</v>
      </c>
      <c r="IH1165">
        <f t="shared" si="1364"/>
        <v>23.743722080834324</v>
      </c>
      <c r="II1165">
        <f t="shared" si="1365"/>
        <v>23.56266173094378</v>
      </c>
      <c r="IJ1165">
        <f t="shared" si="1366"/>
        <v>23.434522771360943</v>
      </c>
      <c r="IK1165">
        <f t="shared" si="1367"/>
        <v>23.344069479791418</v>
      </c>
      <c r="IL1165">
        <f t="shared" si="1368"/>
        <v>23.344069479791418</v>
      </c>
      <c r="IN1165" s="42">
        <f t="shared" si="1359"/>
        <v>1.0678246631903162E-2</v>
      </c>
      <c r="IO1165" s="42">
        <f t="shared" si="1360"/>
        <v>1.8222427877342479E-2</v>
      </c>
      <c r="IP1165" s="42">
        <f t="shared" si="1361"/>
        <v>2.3561551193294061E-2</v>
      </c>
      <c r="IQ1165" s="42">
        <f t="shared" si="1362"/>
        <v>2.7330438342024237E-2</v>
      </c>
      <c r="IR1165" s="42">
        <f t="shared" si="1363"/>
        <v>2.7330438342024237E-2</v>
      </c>
      <c r="IT1165" s="9">
        <f t="shared" si="1407"/>
        <v>0</v>
      </c>
      <c r="IU1165" s="9">
        <f t="shared" si="1408"/>
        <v>0</v>
      </c>
      <c r="IV1165" s="9">
        <f t="shared" si="1409"/>
        <v>0</v>
      </c>
      <c r="IW1165" s="9">
        <f t="shared" si="1410"/>
        <v>0</v>
      </c>
      <c r="IX1165" s="9">
        <f t="shared" si="1411"/>
        <v>0</v>
      </c>
    </row>
    <row r="1166" spans="1:258" ht="15.75" hidden="1" thickBot="1" x14ac:dyDescent="0.3">
      <c r="A1166">
        <v>40</v>
      </c>
      <c r="B1166" t="s">
        <v>684</v>
      </c>
      <c r="C1166" t="s">
        <v>298</v>
      </c>
      <c r="D1166" t="s">
        <v>288</v>
      </c>
      <c r="E1166" t="s">
        <v>685</v>
      </c>
      <c r="F1166" t="s">
        <v>290</v>
      </c>
      <c r="G1166" t="s">
        <v>256</v>
      </c>
      <c r="H1166">
        <v>40</v>
      </c>
      <c r="L1166">
        <v>40</v>
      </c>
      <c r="R1166">
        <v>3</v>
      </c>
      <c r="S1166">
        <v>23</v>
      </c>
      <c r="T1166">
        <v>14</v>
      </c>
      <c r="Y1166">
        <v>40</v>
      </c>
      <c r="AB1166">
        <v>40</v>
      </c>
      <c r="AT1166">
        <v>40</v>
      </c>
      <c r="AU1166">
        <v>40</v>
      </c>
      <c r="AV1166">
        <v>0</v>
      </c>
      <c r="AW1166">
        <v>0</v>
      </c>
      <c r="AX1166">
        <v>0</v>
      </c>
      <c r="BB1166">
        <f t="shared" si="1382"/>
        <v>40</v>
      </c>
      <c r="BD1166">
        <f t="shared" si="1383"/>
        <v>40</v>
      </c>
      <c r="BE1166">
        <f t="shared" si="1384"/>
        <v>40</v>
      </c>
      <c r="BF1166">
        <f t="shared" si="1385"/>
        <v>40</v>
      </c>
      <c r="BH1166">
        <f t="shared" si="1386"/>
        <v>0</v>
      </c>
      <c r="BK1166" s="45">
        <f>IF(G1166="MEA",'[1]Net Hire Rate'!$E$7,IF(G1166="AMR",'[1]Net Hire Rate'!$F$7,IF(G1166="EUR",'[1]Net Hire Rate'!$G$7,IF(G1166="APAC",'[1]Net Hire Rate'!$H$7,0))))</f>
        <v>1.6761041902604757E-3</v>
      </c>
      <c r="BL1166" s="45">
        <f>IF(G1166="MEA",'[1]Net Hire Rate'!$E$8,IF(G1166="AMR",'[1]Net Hire Rate'!$F$8,IF(G1166="EUR",'[1]Net Hire Rate'!$G$8,IF(G1166="APAC",'[1]Net Hire Rate'!$H$8,0))))</f>
        <v>1.6761041902604757E-3</v>
      </c>
      <c r="BM1166" s="45">
        <f>IF(G1166="MEA",'[1]Net Hire Rate'!$E$9,IF(G1166="AMR",'[1]Net Hire Rate'!$F$9,IF(G1166="EUR",'[1]Net Hire Rate'!$G$9,IF(G1166="APAC",'[1]Net Hire Rate'!$H$9,0))))</f>
        <v>1.6761041902604757E-3</v>
      </c>
      <c r="BN1166" s="45">
        <f>IF(G1166="MEA",'[1]Net Hire Rate'!$E$10,IF(G1166="AMR",'[1]Net Hire Rate'!$F$10,IF(G1166="EUR",'[1]Net Hire Rate'!$G$10,IF(G1166="APAC",'[1]Net Hire Rate'!$H$10,0))))</f>
        <v>1.6761041902604757E-3</v>
      </c>
      <c r="BO1166" s="45">
        <f>IF(G1166="MEA",'[1]Net Hire Rate'!$E$11,IF(G1166="AMR",'[1]Net Hire Rate'!$F$11,IF(G1166="EUR",'[1]Net Hire Rate'!$G$11,IF(G1166="APAC",'[1]Net Hire Rate'!$H$11,0))))</f>
        <v>1.6761041902604757E-3</v>
      </c>
      <c r="BP1166" s="45">
        <f>IF(G1166="MEA",'[1]Net Hire Rate'!$E$12,IF(G1166="AMR",'[1]Net Hire Rate'!$F$12,IF(G1166="EUR",'[1]Net Hire Rate'!$G$12,IF(G1166="APAC",'[1]Net Hire Rate'!$H$12,0))))</f>
        <v>1.6761041902604757E-3</v>
      </c>
      <c r="BQ1166" s="147">
        <f t="shared" si="1387"/>
        <v>40</v>
      </c>
      <c r="BR1166" s="147">
        <f t="shared" si="1369"/>
        <v>40</v>
      </c>
      <c r="BS1166" s="147">
        <f t="shared" si="1388"/>
        <v>40.067044167610419</v>
      </c>
      <c r="BT1166" s="148">
        <f t="shared" si="1370"/>
        <v>40.067044167610419</v>
      </c>
      <c r="BU1166" s="149">
        <f t="shared" si="1389"/>
        <v>40.134200708231099</v>
      </c>
      <c r="BV1166" s="148">
        <f t="shared" si="1371"/>
        <v>40.134200708231099</v>
      </c>
      <c r="BW1166" s="148">
        <f t="shared" si="1390"/>
        <v>40.201469810210916</v>
      </c>
      <c r="BX1166" s="148">
        <f t="shared" si="1372"/>
        <v>40.201469810210916</v>
      </c>
      <c r="BY1166" s="148">
        <f t="shared" si="1391"/>
        <v>40.268851662214438</v>
      </c>
      <c r="BZ1166" s="148">
        <f t="shared" si="1373"/>
        <v>40.268851662214438</v>
      </c>
      <c r="CA1166" s="148">
        <f t="shared" si="1392"/>
        <v>40.336346453222454</v>
      </c>
      <c r="CB1166" s="148">
        <f t="shared" si="1374"/>
        <v>40.336346453222454</v>
      </c>
      <c r="CC1166" s="148"/>
      <c r="CD1166" s="38"/>
      <c r="CE1166" s="38"/>
      <c r="CF1166" s="38"/>
      <c r="CG1166" s="38"/>
      <c r="CH1166" s="38"/>
      <c r="CI1166" s="38"/>
      <c r="CJ1166" s="38"/>
      <c r="CK1166" s="41"/>
      <c r="CL1166" s="41"/>
      <c r="CM1166" s="40"/>
      <c r="CN1166" s="41"/>
      <c r="CO1166" s="41"/>
      <c r="CP1166" s="41"/>
      <c r="CQ1166" s="41"/>
      <c r="CR1166" s="41"/>
      <c r="CS1166" s="41"/>
      <c r="CT1166" s="41"/>
      <c r="CU1166" s="40"/>
      <c r="CV1166" s="41"/>
      <c r="CW1166" s="41"/>
      <c r="CX1166" s="41"/>
      <c r="CY1166" s="41"/>
      <c r="CZ1166" s="41"/>
      <c r="DA1166" s="41"/>
      <c r="DB1166" s="41"/>
      <c r="DC1166" s="40"/>
      <c r="DD1166" s="41"/>
      <c r="DE1166" s="41"/>
      <c r="DF1166" s="41"/>
      <c r="DG1166" s="41"/>
      <c r="DH1166" s="41"/>
      <c r="DI1166" s="41"/>
      <c r="DJ1166" s="41"/>
      <c r="DK1166" s="40"/>
      <c r="DL1166" s="41"/>
      <c r="DM1166" s="41"/>
      <c r="DN1166" s="41"/>
      <c r="DO1166" s="41"/>
      <c r="DP1166" s="41"/>
      <c r="DQ1166" s="41"/>
      <c r="DR1166" s="15"/>
      <c r="DS1166" s="151">
        <f t="shared" si="1375"/>
        <v>40</v>
      </c>
      <c r="DT1166" s="152">
        <f t="shared" si="1376"/>
        <v>0</v>
      </c>
      <c r="DU1166" s="7">
        <f t="shared" si="1377"/>
        <v>0</v>
      </c>
      <c r="DV1166" s="7">
        <f t="shared" si="1378"/>
        <v>0</v>
      </c>
      <c r="DW1166">
        <f t="shared" si="1379"/>
        <v>0</v>
      </c>
      <c r="DX1166">
        <f t="shared" si="1380"/>
        <v>0</v>
      </c>
      <c r="DZ1166">
        <f t="shared" si="1393"/>
        <v>40</v>
      </c>
      <c r="EA1166">
        <f t="shared" si="1394"/>
        <v>40</v>
      </c>
      <c r="EB1166">
        <f t="shared" si="1395"/>
        <v>40</v>
      </c>
      <c r="EC1166">
        <f t="shared" si="1396"/>
        <v>40</v>
      </c>
      <c r="ED1166">
        <f t="shared" si="1397"/>
        <v>40</v>
      </c>
      <c r="EE1166">
        <f t="shared" si="1398"/>
        <v>40</v>
      </c>
      <c r="EG1166">
        <f t="shared" si="1399"/>
        <v>40</v>
      </c>
      <c r="EH1166">
        <f t="shared" si="1400"/>
        <v>40</v>
      </c>
      <c r="EI1166">
        <f t="shared" si="1401"/>
        <v>40</v>
      </c>
      <c r="EJ1166">
        <f t="shared" si="1402"/>
        <v>40</v>
      </c>
      <c r="EK1166">
        <f t="shared" si="1403"/>
        <v>40</v>
      </c>
      <c r="EM1166">
        <f>IF($EM$9='[1]L&amp;D Numbers'!$E$6,'[1]L&amp;D Numbers'!$E$7)</f>
        <v>350</v>
      </c>
      <c r="EN1166">
        <f>IF($EN$9='[1]L&amp;D Numbers'!$F$6,'[1]L&amp;D Numbers'!$F$7)</f>
        <v>2000</v>
      </c>
      <c r="EO1166">
        <f>IF($EO$9='[1]L&amp;D Numbers'!$G$6,'[1]L&amp;D Numbers'!$G$7)</f>
        <v>2000</v>
      </c>
      <c r="EP1166">
        <f>IF($EP$9='[1]L&amp;D Numbers'!$H$6,'[1]L&amp;D Numbers'!$H$7)</f>
        <v>2000</v>
      </c>
      <c r="EQ1166">
        <f>IF($EQ$9='[1]L&amp;D Numbers'!$I$6,'[1]L&amp;D Numbers'!$I$7)</f>
        <v>2000</v>
      </c>
      <c r="ER1166">
        <f>IF($ER$9='[1]L&amp;D Numbers'!$J$6,'[1]L&amp;D Numbers'!$J$7)</f>
        <v>0</v>
      </c>
      <c r="ET1166" s="45">
        <f>'[1]L&amp;D Master'!$E$10</f>
        <v>1.0678246631903041E-2</v>
      </c>
      <c r="EU1166" s="45">
        <f>ET1166+'[1]L&amp;D Master'!$F$10</f>
        <v>1.8222427877342538E-2</v>
      </c>
      <c r="EV1166" s="45">
        <f>EU1166+'[1]L&amp;D Master'!$G$10</f>
        <v>2.3561551193294058E-2</v>
      </c>
      <c r="EW1166" s="45">
        <f>EV1166+'[1]L&amp;D Master'!$H$10</f>
        <v>2.7330438342024234E-2</v>
      </c>
      <c r="EX1166" s="45">
        <f>EW1166+'[1]L&amp;D Master'!$I$10</f>
        <v>2.9999999999999995E-2</v>
      </c>
      <c r="EY1166" s="45"/>
      <c r="EZ1166" s="45">
        <f t="shared" si="1404"/>
        <v>1.0678246631903041E-2</v>
      </c>
      <c r="FA1166" s="45">
        <f t="shared" si="1405"/>
        <v>1.8222427877342538E-2</v>
      </c>
      <c r="FB1166" s="45">
        <f t="shared" si="1405"/>
        <v>2.3561551193294058E-2</v>
      </c>
      <c r="FC1166" s="45">
        <f t="shared" si="1405"/>
        <v>2.7330438342024234E-2</v>
      </c>
      <c r="FD1166" s="45">
        <f t="shared" si="1381"/>
        <v>2.7330438342024234E-2</v>
      </c>
      <c r="FE1166" s="45"/>
      <c r="FF1166">
        <f t="shared" si="1349"/>
        <v>39.572870134723878</v>
      </c>
      <c r="FG1166">
        <f t="shared" si="1350"/>
        <v>39.271102884906298</v>
      </c>
      <c r="FH1166">
        <f t="shared" si="1351"/>
        <v>39.057537952268234</v>
      </c>
      <c r="FI1166">
        <f t="shared" si="1352"/>
        <v>38.906782466319029</v>
      </c>
      <c r="FJ1166">
        <f t="shared" si="1353"/>
        <v>38.906782466319029</v>
      </c>
      <c r="FL1166" s="34"/>
      <c r="FM1166" s="34"/>
      <c r="FN1166" s="34"/>
      <c r="FO1166" s="34"/>
      <c r="FP1166" s="34"/>
      <c r="FQ1166" s="153">
        <f t="shared" si="1406"/>
        <v>0.125</v>
      </c>
      <c r="FR1166" s="153"/>
      <c r="FS1166" s="42"/>
      <c r="FT1166" s="42"/>
      <c r="FU1166" s="42"/>
      <c r="FV1166" s="42"/>
      <c r="FW1166" s="42"/>
      <c r="FX1166" s="42"/>
      <c r="FY1166" s="42"/>
      <c r="FZ1166" s="42"/>
      <c r="GA1166" s="42"/>
      <c r="GB1166" s="42"/>
      <c r="GC1166" s="42"/>
      <c r="GD1166" s="42"/>
      <c r="GE1166" s="42"/>
      <c r="GF1166" s="42"/>
      <c r="GG1166" s="42"/>
      <c r="GH1166" s="42"/>
      <c r="GI1166" s="42"/>
      <c r="GJ1166" s="42"/>
      <c r="GK1166" s="42"/>
      <c r="GL1166" s="42"/>
      <c r="GM1166" s="154">
        <f>'[1]Automation Master'!$B$10*FQ1166*FO1166</f>
        <v>0</v>
      </c>
      <c r="GN1166" s="155">
        <f>'[1]Automation Master'!$B$11*FO1166*FQ1166+GM1166</f>
        <v>0</v>
      </c>
      <c r="GO1166" s="155">
        <f>'[1]Automation Master'!$B$12*FO1166*FQ1166+GN1166</f>
        <v>0</v>
      </c>
      <c r="GP1166" s="155">
        <f>'[1]Automation Master'!$B$13*FO1166*FQ1166+GO1166</f>
        <v>0</v>
      </c>
      <c r="GQ1166" s="155">
        <f>'[1]Automation Master'!$C$10*FO1166*FQ1166+GP1166</f>
        <v>0</v>
      </c>
      <c r="GR1166" s="155">
        <f>'[1]Automation Master'!$C$11*FO1166*FQ1166+GQ1166</f>
        <v>0</v>
      </c>
      <c r="GS1166" s="155">
        <f>'[1]Automation Master'!$C$12*FO1166*FQ1166+GR1166</f>
        <v>0</v>
      </c>
      <c r="GT1166" s="155">
        <f>'[1]Automation Master'!$C$13*FO1166*FQ1166+GS1166</f>
        <v>0</v>
      </c>
      <c r="GU1166" s="155">
        <f>'[1]Automation Master'!$D$10*FO1166*FQ1166+GT1166</f>
        <v>0</v>
      </c>
      <c r="GV1166" s="155">
        <f>'[1]Automation Master'!$D$11*FO1166*FQ1166+GU1166</f>
        <v>0</v>
      </c>
      <c r="GW1166" s="155">
        <f>'[1]Automation Master'!$D$12*FO1166*FQ1166+GV1166</f>
        <v>0</v>
      </c>
      <c r="GX1166" s="155">
        <f>'[1]Automation Master'!$D$13*FO1166*FQ1166+GW1166</f>
        <v>0</v>
      </c>
      <c r="GY1166" s="155">
        <f>'[1]Automation Master'!$E$10*FO1166*FQ1166+GX1166</f>
        <v>0</v>
      </c>
      <c r="GZ1166" s="155">
        <f>'[1]Automation Master'!$E$11*FO1166*FQ1166+GY1166</f>
        <v>0</v>
      </c>
      <c r="HA1166" s="155">
        <f>'[1]Automation Master'!$E$12*FO1166*FQ1166+GZ1166</f>
        <v>0</v>
      </c>
      <c r="HB1166" s="155">
        <f>'[1]Automation Master'!$E$13*FO1166*FQ1166+HA1166</f>
        <v>0</v>
      </c>
      <c r="HC1166" s="155">
        <f>'[1]Automation Master'!$F$10*FO1166*FQ1166+HB1166</f>
        <v>0</v>
      </c>
      <c r="HD1166" s="155">
        <f>'[1]Automation Master'!$F$11*FO1166*FQ1166+HC1166</f>
        <v>0</v>
      </c>
      <c r="HE1166" s="155">
        <f>'[1]Automation Master'!$F$12*FO1166*FQ1166+HD1166</f>
        <v>0</v>
      </c>
      <c r="HF1166" s="156">
        <f>'[1]Automation Master'!$F$13*FO1166*FQ1166+HE1166</f>
        <v>0</v>
      </c>
      <c r="HG1166" s="157"/>
      <c r="HH1166" s="157"/>
      <c r="HI1166" s="157"/>
      <c r="HJ1166" s="157"/>
      <c r="HK1166" s="157"/>
      <c r="HL1166" s="157"/>
      <c r="HM1166" s="157"/>
      <c r="HN1166" s="157"/>
      <c r="HO1166" s="157"/>
      <c r="HP1166" s="157"/>
      <c r="HQ1166" s="157"/>
      <c r="HR1166" s="157"/>
      <c r="HS1166" s="157"/>
      <c r="HT1166" s="157"/>
      <c r="HU1166" s="157"/>
      <c r="HV1166" s="157"/>
      <c r="HW1166" s="157"/>
      <c r="HX1166" s="157"/>
      <c r="HY1166" s="42"/>
      <c r="HZ1166" s="42"/>
      <c r="IA1166" s="148">
        <f t="shared" si="1354"/>
        <v>40</v>
      </c>
      <c r="IB1166" s="148">
        <f t="shared" si="1355"/>
        <v>40</v>
      </c>
      <c r="IC1166" s="148">
        <f t="shared" si="1356"/>
        <v>40</v>
      </c>
      <c r="ID1166" s="148">
        <f t="shared" si="1357"/>
        <v>40</v>
      </c>
      <c r="IE1166" s="148">
        <f t="shared" si="1358"/>
        <v>40</v>
      </c>
      <c r="IH1166">
        <f t="shared" si="1364"/>
        <v>39.572870134723878</v>
      </c>
      <c r="II1166">
        <f t="shared" si="1365"/>
        <v>39.271102884906298</v>
      </c>
      <c r="IJ1166">
        <f t="shared" si="1366"/>
        <v>39.057537952268234</v>
      </c>
      <c r="IK1166">
        <f t="shared" si="1367"/>
        <v>38.906782466319029</v>
      </c>
      <c r="IL1166">
        <f t="shared" si="1368"/>
        <v>38.906782466319029</v>
      </c>
      <c r="IN1166" s="42">
        <f t="shared" si="1359"/>
        <v>1.0678246631903043E-2</v>
      </c>
      <c r="IO1166" s="42">
        <f t="shared" si="1360"/>
        <v>1.8222427877342538E-2</v>
      </c>
      <c r="IP1166" s="42">
        <f t="shared" si="1361"/>
        <v>2.3561551193294152E-2</v>
      </c>
      <c r="IQ1166" s="42">
        <f t="shared" si="1362"/>
        <v>2.7330438342024265E-2</v>
      </c>
      <c r="IR1166" s="42">
        <f t="shared" si="1363"/>
        <v>2.7330438342024265E-2</v>
      </c>
      <c r="IT1166" s="9">
        <f t="shared" si="1407"/>
        <v>0</v>
      </c>
      <c r="IU1166" s="9">
        <f t="shared" si="1408"/>
        <v>0</v>
      </c>
      <c r="IV1166" s="9">
        <f t="shared" si="1409"/>
        <v>0</v>
      </c>
      <c r="IW1166" s="9">
        <f t="shared" si="1410"/>
        <v>0</v>
      </c>
      <c r="IX1166" s="9">
        <f t="shared" si="1411"/>
        <v>0</v>
      </c>
    </row>
    <row r="1167" spans="1:258" ht="15.75" hidden="1" thickBot="1" x14ac:dyDescent="0.3">
      <c r="A1167">
        <v>3</v>
      </c>
      <c r="B1167" t="s">
        <v>684</v>
      </c>
      <c r="C1167" t="s">
        <v>312</v>
      </c>
      <c r="D1167" t="s">
        <v>288</v>
      </c>
      <c r="E1167" t="s">
        <v>685</v>
      </c>
      <c r="F1167" t="s">
        <v>290</v>
      </c>
      <c r="G1167" t="s">
        <v>256</v>
      </c>
      <c r="H1167">
        <v>3</v>
      </c>
      <c r="L1167">
        <v>3</v>
      </c>
      <c r="R1167">
        <v>1</v>
      </c>
      <c r="S1167">
        <v>1</v>
      </c>
      <c r="U1167">
        <v>1</v>
      </c>
      <c r="Y1167">
        <v>3</v>
      </c>
      <c r="AB1167">
        <v>2</v>
      </c>
      <c r="AL1167">
        <v>1</v>
      </c>
      <c r="AT1167">
        <v>3</v>
      </c>
      <c r="AU1167">
        <v>3</v>
      </c>
      <c r="AV1167">
        <v>0</v>
      </c>
      <c r="AW1167">
        <v>0</v>
      </c>
      <c r="AX1167">
        <v>0</v>
      </c>
      <c r="BB1167">
        <f t="shared" si="1382"/>
        <v>3</v>
      </c>
      <c r="BD1167">
        <f t="shared" si="1383"/>
        <v>3</v>
      </c>
      <c r="BE1167">
        <f t="shared" si="1384"/>
        <v>3</v>
      </c>
      <c r="BF1167">
        <f t="shared" si="1385"/>
        <v>3</v>
      </c>
      <c r="BH1167">
        <f t="shared" si="1386"/>
        <v>0</v>
      </c>
      <c r="BK1167" s="45">
        <f>IF(G1167="MEA",'[1]Net Hire Rate'!$E$7,IF(G1167="AMR",'[1]Net Hire Rate'!$F$7,IF(G1167="EUR",'[1]Net Hire Rate'!$G$7,IF(G1167="APAC",'[1]Net Hire Rate'!$H$7,0))))</f>
        <v>1.6761041902604757E-3</v>
      </c>
      <c r="BL1167" s="45">
        <f>IF(G1167="MEA",'[1]Net Hire Rate'!$E$8,IF(G1167="AMR",'[1]Net Hire Rate'!$F$8,IF(G1167="EUR",'[1]Net Hire Rate'!$G$8,IF(G1167="APAC",'[1]Net Hire Rate'!$H$8,0))))</f>
        <v>1.6761041902604757E-3</v>
      </c>
      <c r="BM1167" s="45">
        <f>IF(G1167="MEA",'[1]Net Hire Rate'!$E$9,IF(G1167="AMR",'[1]Net Hire Rate'!$F$9,IF(G1167="EUR",'[1]Net Hire Rate'!$G$9,IF(G1167="APAC",'[1]Net Hire Rate'!$H$9,0))))</f>
        <v>1.6761041902604757E-3</v>
      </c>
      <c r="BN1167" s="45">
        <f>IF(G1167="MEA",'[1]Net Hire Rate'!$E$10,IF(G1167="AMR",'[1]Net Hire Rate'!$F$10,IF(G1167="EUR",'[1]Net Hire Rate'!$G$10,IF(G1167="APAC",'[1]Net Hire Rate'!$H$10,0))))</f>
        <v>1.6761041902604757E-3</v>
      </c>
      <c r="BO1167" s="45">
        <f>IF(G1167="MEA",'[1]Net Hire Rate'!$E$11,IF(G1167="AMR",'[1]Net Hire Rate'!$F$11,IF(G1167="EUR",'[1]Net Hire Rate'!$G$11,IF(G1167="APAC",'[1]Net Hire Rate'!$H$11,0))))</f>
        <v>1.6761041902604757E-3</v>
      </c>
      <c r="BP1167" s="45">
        <f>IF(G1167="MEA",'[1]Net Hire Rate'!$E$12,IF(G1167="AMR",'[1]Net Hire Rate'!$F$12,IF(G1167="EUR",'[1]Net Hire Rate'!$G$12,IF(G1167="APAC",'[1]Net Hire Rate'!$H$12,0))))</f>
        <v>1.6761041902604757E-3</v>
      </c>
      <c r="BQ1167" s="147">
        <f t="shared" si="1387"/>
        <v>3</v>
      </c>
      <c r="BR1167" s="147">
        <f t="shared" si="1369"/>
        <v>3</v>
      </c>
      <c r="BS1167" s="147">
        <f t="shared" si="1388"/>
        <v>3.0050283125707811</v>
      </c>
      <c r="BT1167" s="148">
        <f t="shared" si="1370"/>
        <v>3.0050283125707811</v>
      </c>
      <c r="BU1167" s="149">
        <f t="shared" si="1389"/>
        <v>3.0100650531173323</v>
      </c>
      <c r="BV1167" s="148">
        <f t="shared" si="1371"/>
        <v>3.0100650531173323</v>
      </c>
      <c r="BW1167" s="148">
        <f t="shared" si="1390"/>
        <v>3.0151102357658188</v>
      </c>
      <c r="BX1167" s="148">
        <f t="shared" si="1372"/>
        <v>3.0151102357658188</v>
      </c>
      <c r="BY1167" s="148">
        <f t="shared" si="1391"/>
        <v>3.0201638746660828</v>
      </c>
      <c r="BZ1167" s="148">
        <f t="shared" si="1373"/>
        <v>3.0201638746660828</v>
      </c>
      <c r="CA1167" s="148">
        <f t="shared" si="1392"/>
        <v>3.025225983991684</v>
      </c>
      <c r="CB1167" s="148">
        <f t="shared" si="1374"/>
        <v>3.025225983991684</v>
      </c>
      <c r="CC1167" s="148"/>
      <c r="CD1167" s="38"/>
      <c r="CE1167" s="38"/>
      <c r="CF1167" s="38"/>
      <c r="CG1167" s="38"/>
      <c r="CH1167" s="38"/>
      <c r="CI1167" s="38"/>
      <c r="CJ1167" s="38"/>
      <c r="CK1167" s="41"/>
      <c r="CL1167" s="41"/>
      <c r="CM1167" s="40"/>
      <c r="CN1167" s="41"/>
      <c r="CO1167" s="41"/>
      <c r="CP1167" s="41"/>
      <c r="CQ1167" s="41"/>
      <c r="CR1167" s="41"/>
      <c r="CS1167" s="41"/>
      <c r="CT1167" s="41"/>
      <c r="CU1167" s="40"/>
      <c r="CV1167" s="41"/>
      <c r="CW1167" s="41"/>
      <c r="CX1167" s="41"/>
      <c r="CY1167" s="41"/>
      <c r="CZ1167" s="41"/>
      <c r="DA1167" s="41"/>
      <c r="DB1167" s="41"/>
      <c r="DC1167" s="40"/>
      <c r="DD1167" s="41"/>
      <c r="DE1167" s="41"/>
      <c r="DF1167" s="41"/>
      <c r="DG1167" s="41"/>
      <c r="DH1167" s="41"/>
      <c r="DI1167" s="41"/>
      <c r="DJ1167" s="41"/>
      <c r="DK1167" s="40"/>
      <c r="DL1167" s="41"/>
      <c r="DM1167" s="41"/>
      <c r="DN1167" s="41"/>
      <c r="DO1167" s="41"/>
      <c r="DP1167" s="41"/>
      <c r="DQ1167" s="41"/>
      <c r="DR1167" s="15"/>
      <c r="DS1167" s="151">
        <f t="shared" si="1375"/>
        <v>3</v>
      </c>
      <c r="DT1167" s="152">
        <f t="shared" si="1376"/>
        <v>0</v>
      </c>
      <c r="DU1167" s="7">
        <f t="shared" si="1377"/>
        <v>0</v>
      </c>
      <c r="DV1167" s="7">
        <f t="shared" si="1378"/>
        <v>0</v>
      </c>
      <c r="DW1167">
        <f t="shared" si="1379"/>
        <v>0</v>
      </c>
      <c r="DX1167">
        <f t="shared" si="1380"/>
        <v>0</v>
      </c>
      <c r="DZ1167">
        <f t="shared" si="1393"/>
        <v>3</v>
      </c>
      <c r="EA1167">
        <f t="shared" si="1394"/>
        <v>3</v>
      </c>
      <c r="EB1167">
        <f t="shared" si="1395"/>
        <v>3</v>
      </c>
      <c r="EC1167">
        <f t="shared" si="1396"/>
        <v>3</v>
      </c>
      <c r="ED1167">
        <f t="shared" si="1397"/>
        <v>3</v>
      </c>
      <c r="EE1167">
        <f t="shared" si="1398"/>
        <v>3</v>
      </c>
      <c r="EG1167">
        <f t="shared" si="1399"/>
        <v>3</v>
      </c>
      <c r="EH1167">
        <f t="shared" si="1400"/>
        <v>3</v>
      </c>
      <c r="EI1167">
        <f t="shared" si="1401"/>
        <v>3</v>
      </c>
      <c r="EJ1167">
        <f t="shared" si="1402"/>
        <v>3</v>
      </c>
      <c r="EK1167">
        <f t="shared" si="1403"/>
        <v>3</v>
      </c>
      <c r="EM1167">
        <f>IF($EM$9='[1]L&amp;D Numbers'!$E$6,'[1]L&amp;D Numbers'!$E$7)</f>
        <v>350</v>
      </c>
      <c r="EN1167">
        <f>IF($EN$9='[1]L&amp;D Numbers'!$F$6,'[1]L&amp;D Numbers'!$F$7)</f>
        <v>2000</v>
      </c>
      <c r="EO1167">
        <f>IF($EO$9='[1]L&amp;D Numbers'!$G$6,'[1]L&amp;D Numbers'!$G$7)</f>
        <v>2000</v>
      </c>
      <c r="EP1167">
        <f>IF($EP$9='[1]L&amp;D Numbers'!$H$6,'[1]L&amp;D Numbers'!$H$7)</f>
        <v>2000</v>
      </c>
      <c r="EQ1167">
        <f>IF($EQ$9='[1]L&amp;D Numbers'!$I$6,'[1]L&amp;D Numbers'!$I$7)</f>
        <v>2000</v>
      </c>
      <c r="ER1167">
        <f>IF($ER$9='[1]L&amp;D Numbers'!$J$6,'[1]L&amp;D Numbers'!$J$7)</f>
        <v>0</v>
      </c>
      <c r="ET1167" s="45">
        <f>'[1]L&amp;D Master'!$E$10</f>
        <v>1.0678246631903041E-2</v>
      </c>
      <c r="EU1167" s="45">
        <f>ET1167+'[1]L&amp;D Master'!$F$10</f>
        <v>1.8222427877342538E-2</v>
      </c>
      <c r="EV1167" s="45">
        <f>EU1167+'[1]L&amp;D Master'!$G$10</f>
        <v>2.3561551193294058E-2</v>
      </c>
      <c r="EW1167" s="45">
        <f>EV1167+'[1]L&amp;D Master'!$H$10</f>
        <v>2.7330438342024234E-2</v>
      </c>
      <c r="EX1167" s="45">
        <f>EW1167+'[1]L&amp;D Master'!$I$10</f>
        <v>2.9999999999999995E-2</v>
      </c>
      <c r="EY1167" s="45"/>
      <c r="EZ1167" s="45">
        <f t="shared" si="1404"/>
        <v>1.0678246631903041E-2</v>
      </c>
      <c r="FA1167" s="45">
        <f t="shared" si="1405"/>
        <v>1.8222427877342538E-2</v>
      </c>
      <c r="FB1167" s="45">
        <f t="shared" si="1405"/>
        <v>2.3561551193294058E-2</v>
      </c>
      <c r="FC1167" s="45">
        <f t="shared" si="1405"/>
        <v>2.7330438342024234E-2</v>
      </c>
      <c r="FD1167" s="45">
        <f t="shared" si="1381"/>
        <v>2.7330438342024234E-2</v>
      </c>
      <c r="FE1167" s="45"/>
      <c r="FF1167">
        <f t="shared" si="1349"/>
        <v>2.9679652601042905</v>
      </c>
      <c r="FG1167">
        <f t="shared" si="1350"/>
        <v>2.9453327163679726</v>
      </c>
      <c r="FH1167">
        <f t="shared" si="1351"/>
        <v>2.9293153464201178</v>
      </c>
      <c r="FI1167">
        <f t="shared" si="1352"/>
        <v>2.9180086849739273</v>
      </c>
      <c r="FJ1167">
        <f t="shared" si="1353"/>
        <v>2.9180086849739273</v>
      </c>
      <c r="FL1167" s="34"/>
      <c r="FM1167" s="34"/>
      <c r="FN1167" s="34"/>
      <c r="FO1167" s="34"/>
      <c r="FP1167" s="34"/>
      <c r="FQ1167" s="153">
        <f t="shared" si="1406"/>
        <v>0.125</v>
      </c>
      <c r="FR1167" s="153"/>
      <c r="FS1167" s="42"/>
      <c r="FT1167" s="42"/>
      <c r="FU1167" s="42"/>
      <c r="FV1167" s="42"/>
      <c r="FW1167" s="42"/>
      <c r="FX1167" s="42"/>
      <c r="FY1167" s="42"/>
      <c r="FZ1167" s="42"/>
      <c r="GA1167" s="42"/>
      <c r="GB1167" s="42"/>
      <c r="GC1167" s="42"/>
      <c r="GD1167" s="42"/>
      <c r="GE1167" s="42"/>
      <c r="GF1167" s="42"/>
      <c r="GG1167" s="42"/>
      <c r="GH1167" s="42"/>
      <c r="GI1167" s="42"/>
      <c r="GJ1167" s="42"/>
      <c r="GK1167" s="42"/>
      <c r="GL1167" s="42"/>
      <c r="GM1167" s="154">
        <f>'[1]Automation Master'!$B$10*FQ1167*FO1167</f>
        <v>0</v>
      </c>
      <c r="GN1167" s="155">
        <f>'[1]Automation Master'!$B$11*FO1167*FQ1167+GM1167</f>
        <v>0</v>
      </c>
      <c r="GO1167" s="155">
        <f>'[1]Automation Master'!$B$12*FO1167*FQ1167+GN1167</f>
        <v>0</v>
      </c>
      <c r="GP1167" s="155">
        <f>'[1]Automation Master'!$B$13*FO1167*FQ1167+GO1167</f>
        <v>0</v>
      </c>
      <c r="GQ1167" s="155">
        <f>'[1]Automation Master'!$C$10*FO1167*FQ1167+GP1167</f>
        <v>0</v>
      </c>
      <c r="GR1167" s="155">
        <f>'[1]Automation Master'!$C$11*FO1167*FQ1167+GQ1167</f>
        <v>0</v>
      </c>
      <c r="GS1167" s="155">
        <f>'[1]Automation Master'!$C$12*FO1167*FQ1167+GR1167</f>
        <v>0</v>
      </c>
      <c r="GT1167" s="155">
        <f>'[1]Automation Master'!$C$13*FO1167*FQ1167+GS1167</f>
        <v>0</v>
      </c>
      <c r="GU1167" s="155">
        <f>'[1]Automation Master'!$D$10*FO1167*FQ1167+GT1167</f>
        <v>0</v>
      </c>
      <c r="GV1167" s="155">
        <f>'[1]Automation Master'!$D$11*FO1167*FQ1167+GU1167</f>
        <v>0</v>
      </c>
      <c r="GW1167" s="155">
        <f>'[1]Automation Master'!$D$12*FO1167*FQ1167+GV1167</f>
        <v>0</v>
      </c>
      <c r="GX1167" s="155">
        <f>'[1]Automation Master'!$D$13*FO1167*FQ1167+GW1167</f>
        <v>0</v>
      </c>
      <c r="GY1167" s="155">
        <f>'[1]Automation Master'!$E$10*FO1167*FQ1167+GX1167</f>
        <v>0</v>
      </c>
      <c r="GZ1167" s="155">
        <f>'[1]Automation Master'!$E$11*FO1167*FQ1167+GY1167</f>
        <v>0</v>
      </c>
      <c r="HA1167" s="155">
        <f>'[1]Automation Master'!$E$12*FO1167*FQ1167+GZ1167</f>
        <v>0</v>
      </c>
      <c r="HB1167" s="155">
        <f>'[1]Automation Master'!$E$13*FO1167*FQ1167+HA1167</f>
        <v>0</v>
      </c>
      <c r="HC1167" s="155">
        <f>'[1]Automation Master'!$F$10*FO1167*FQ1167+HB1167</f>
        <v>0</v>
      </c>
      <c r="HD1167" s="155">
        <f>'[1]Automation Master'!$F$11*FO1167*FQ1167+HC1167</f>
        <v>0</v>
      </c>
      <c r="HE1167" s="155">
        <f>'[1]Automation Master'!$F$12*FO1167*FQ1167+HD1167</f>
        <v>0</v>
      </c>
      <c r="HF1167" s="156">
        <f>'[1]Automation Master'!$F$13*FO1167*FQ1167+HE1167</f>
        <v>0</v>
      </c>
      <c r="HG1167" s="157"/>
      <c r="HH1167" s="157"/>
      <c r="HI1167" s="157"/>
      <c r="HJ1167" s="157"/>
      <c r="HK1167" s="157"/>
      <c r="HL1167" s="157"/>
      <c r="HM1167" s="157"/>
      <c r="HN1167" s="157"/>
      <c r="HO1167" s="157"/>
      <c r="HP1167" s="157"/>
      <c r="HQ1167" s="157"/>
      <c r="HR1167" s="157"/>
      <c r="HS1167" s="157"/>
      <c r="HT1167" s="157"/>
      <c r="HU1167" s="157"/>
      <c r="HV1167" s="157"/>
      <c r="HW1167" s="157"/>
      <c r="HX1167" s="157"/>
      <c r="HY1167" s="42"/>
      <c r="HZ1167" s="42"/>
      <c r="IA1167" s="148">
        <f t="shared" si="1354"/>
        <v>3</v>
      </c>
      <c r="IB1167" s="148">
        <f t="shared" si="1355"/>
        <v>3</v>
      </c>
      <c r="IC1167" s="148">
        <f t="shared" si="1356"/>
        <v>3</v>
      </c>
      <c r="ID1167" s="148">
        <f t="shared" si="1357"/>
        <v>3</v>
      </c>
      <c r="IE1167" s="148">
        <f t="shared" si="1358"/>
        <v>3</v>
      </c>
      <c r="IH1167">
        <f t="shared" si="1364"/>
        <v>2.9679652601042905</v>
      </c>
      <c r="II1167">
        <f t="shared" si="1365"/>
        <v>2.9453327163679726</v>
      </c>
      <c r="IJ1167">
        <f t="shared" si="1366"/>
        <v>2.9293153464201178</v>
      </c>
      <c r="IK1167">
        <f t="shared" si="1367"/>
        <v>2.9180086849739273</v>
      </c>
      <c r="IL1167">
        <f t="shared" si="1368"/>
        <v>2.9180086849739273</v>
      </c>
      <c r="IN1167" s="42">
        <f t="shared" si="1359"/>
        <v>1.0678246631903162E-2</v>
      </c>
      <c r="IO1167" s="42">
        <f t="shared" si="1360"/>
        <v>1.8222427877342479E-2</v>
      </c>
      <c r="IP1167" s="42">
        <f t="shared" si="1361"/>
        <v>2.3561551193294061E-2</v>
      </c>
      <c r="IQ1167" s="42">
        <f t="shared" si="1362"/>
        <v>2.7330438342024237E-2</v>
      </c>
      <c r="IR1167" s="42">
        <f t="shared" si="1363"/>
        <v>2.7330438342024237E-2</v>
      </c>
      <c r="IT1167" s="9">
        <f t="shared" si="1407"/>
        <v>0</v>
      </c>
      <c r="IU1167" s="9">
        <f t="shared" si="1408"/>
        <v>0</v>
      </c>
      <c r="IV1167" s="9">
        <f t="shared" si="1409"/>
        <v>0</v>
      </c>
      <c r="IW1167" s="9">
        <f t="shared" si="1410"/>
        <v>0</v>
      </c>
      <c r="IX1167" s="9">
        <f t="shared" si="1411"/>
        <v>0</v>
      </c>
    </row>
    <row r="1168" spans="1:258" ht="15.75" hidden="1" thickBot="1" x14ac:dyDescent="0.3">
      <c r="A1168">
        <v>63</v>
      </c>
      <c r="B1168" t="s">
        <v>684</v>
      </c>
      <c r="C1168" t="s">
        <v>301</v>
      </c>
      <c r="D1168" t="s">
        <v>288</v>
      </c>
      <c r="E1168" t="s">
        <v>685</v>
      </c>
      <c r="F1168" t="s">
        <v>290</v>
      </c>
      <c r="G1168" t="s">
        <v>256</v>
      </c>
      <c r="H1168">
        <v>63</v>
      </c>
      <c r="L1168">
        <v>63</v>
      </c>
      <c r="S1168">
        <v>1</v>
      </c>
      <c r="T1168">
        <v>25</v>
      </c>
      <c r="U1168">
        <v>37</v>
      </c>
      <c r="Y1168">
        <v>63</v>
      </c>
      <c r="AB1168">
        <v>4</v>
      </c>
      <c r="AL1168">
        <v>59</v>
      </c>
      <c r="AT1168">
        <v>63</v>
      </c>
      <c r="AU1168">
        <v>63</v>
      </c>
      <c r="AV1168">
        <v>0</v>
      </c>
      <c r="AW1168">
        <v>0</v>
      </c>
      <c r="AX1168">
        <v>0</v>
      </c>
      <c r="BB1168">
        <f t="shared" si="1382"/>
        <v>63</v>
      </c>
      <c r="BD1168">
        <f t="shared" si="1383"/>
        <v>63</v>
      </c>
      <c r="BE1168">
        <f t="shared" si="1384"/>
        <v>63</v>
      </c>
      <c r="BF1168">
        <f t="shared" si="1385"/>
        <v>63</v>
      </c>
      <c r="BH1168">
        <f t="shared" si="1386"/>
        <v>0</v>
      </c>
      <c r="BK1168" s="45">
        <f>IF(G1168="MEA",'[1]Net Hire Rate'!$E$7,IF(G1168="AMR",'[1]Net Hire Rate'!$F$7,IF(G1168="EUR",'[1]Net Hire Rate'!$G$7,IF(G1168="APAC",'[1]Net Hire Rate'!$H$7,0))))</f>
        <v>1.6761041902604757E-3</v>
      </c>
      <c r="BL1168" s="45">
        <f>IF(G1168="MEA",'[1]Net Hire Rate'!$E$8,IF(G1168="AMR",'[1]Net Hire Rate'!$F$8,IF(G1168="EUR",'[1]Net Hire Rate'!$G$8,IF(G1168="APAC",'[1]Net Hire Rate'!$H$8,0))))</f>
        <v>1.6761041902604757E-3</v>
      </c>
      <c r="BM1168" s="45">
        <f>IF(G1168="MEA",'[1]Net Hire Rate'!$E$9,IF(G1168="AMR",'[1]Net Hire Rate'!$F$9,IF(G1168="EUR",'[1]Net Hire Rate'!$G$9,IF(G1168="APAC",'[1]Net Hire Rate'!$H$9,0))))</f>
        <v>1.6761041902604757E-3</v>
      </c>
      <c r="BN1168" s="45">
        <f>IF(G1168="MEA",'[1]Net Hire Rate'!$E$10,IF(G1168="AMR",'[1]Net Hire Rate'!$F$10,IF(G1168="EUR",'[1]Net Hire Rate'!$G$10,IF(G1168="APAC",'[1]Net Hire Rate'!$H$10,0))))</f>
        <v>1.6761041902604757E-3</v>
      </c>
      <c r="BO1168" s="45">
        <f>IF(G1168="MEA",'[1]Net Hire Rate'!$E$11,IF(G1168="AMR",'[1]Net Hire Rate'!$F$11,IF(G1168="EUR",'[1]Net Hire Rate'!$G$11,IF(G1168="APAC",'[1]Net Hire Rate'!$H$11,0))))</f>
        <v>1.6761041902604757E-3</v>
      </c>
      <c r="BP1168" s="45">
        <f>IF(G1168="MEA",'[1]Net Hire Rate'!$E$12,IF(G1168="AMR",'[1]Net Hire Rate'!$F$12,IF(G1168="EUR",'[1]Net Hire Rate'!$G$12,IF(G1168="APAC",'[1]Net Hire Rate'!$H$12,0))))</f>
        <v>1.6761041902604757E-3</v>
      </c>
      <c r="BQ1168" s="147">
        <f t="shared" si="1387"/>
        <v>63</v>
      </c>
      <c r="BR1168" s="147">
        <f t="shared" si="1369"/>
        <v>63</v>
      </c>
      <c r="BS1168" s="147">
        <f t="shared" si="1388"/>
        <v>63.105594563986408</v>
      </c>
      <c r="BT1168" s="148">
        <f t="shared" si="1370"/>
        <v>63.105594563986408</v>
      </c>
      <c r="BU1168" s="149">
        <f t="shared" si="1389"/>
        <v>63.211366115463981</v>
      </c>
      <c r="BV1168" s="148">
        <f t="shared" si="1371"/>
        <v>63.211366115463981</v>
      </c>
      <c r="BW1168" s="148">
        <f t="shared" si="1390"/>
        <v>63.317314951082196</v>
      </c>
      <c r="BX1168" s="148">
        <f t="shared" si="1372"/>
        <v>63.317314951082196</v>
      </c>
      <c r="BY1168" s="148">
        <f t="shared" si="1391"/>
        <v>63.423441367987742</v>
      </c>
      <c r="BZ1168" s="148">
        <f t="shared" si="1373"/>
        <v>63.423441367987742</v>
      </c>
      <c r="CA1168" s="148">
        <f t="shared" si="1392"/>
        <v>63.529745663825366</v>
      </c>
      <c r="CB1168" s="148">
        <f t="shared" si="1374"/>
        <v>63.529745663825366</v>
      </c>
      <c r="CC1168" s="148"/>
      <c r="CD1168" s="38"/>
      <c r="CE1168" s="38"/>
      <c r="CF1168" s="38"/>
      <c r="CG1168" s="38"/>
      <c r="CH1168" s="38"/>
      <c r="CI1168" s="38"/>
      <c r="CJ1168" s="38"/>
      <c r="CK1168" s="41"/>
      <c r="CL1168" s="41"/>
      <c r="CM1168" s="40"/>
      <c r="CN1168" s="41"/>
      <c r="CO1168" s="41"/>
      <c r="CP1168" s="41"/>
      <c r="CQ1168" s="41"/>
      <c r="CR1168" s="41"/>
      <c r="CS1168" s="41"/>
      <c r="CT1168" s="41"/>
      <c r="CU1168" s="40"/>
      <c r="CV1168" s="41"/>
      <c r="CW1168" s="41"/>
      <c r="CX1168" s="41"/>
      <c r="CY1168" s="41"/>
      <c r="CZ1168" s="41"/>
      <c r="DA1168" s="41"/>
      <c r="DB1168" s="41"/>
      <c r="DC1168" s="40"/>
      <c r="DD1168" s="41"/>
      <c r="DE1168" s="41"/>
      <c r="DF1168" s="41"/>
      <c r="DG1168" s="41"/>
      <c r="DH1168" s="41"/>
      <c r="DI1168" s="41"/>
      <c r="DJ1168" s="41"/>
      <c r="DK1168" s="40"/>
      <c r="DL1168" s="41"/>
      <c r="DM1168" s="41"/>
      <c r="DN1168" s="41"/>
      <c r="DO1168" s="41"/>
      <c r="DP1168" s="41"/>
      <c r="DQ1168" s="41"/>
      <c r="DR1168" s="15"/>
      <c r="DS1168" s="151">
        <f t="shared" si="1375"/>
        <v>63</v>
      </c>
      <c r="DT1168" s="152">
        <f t="shared" si="1376"/>
        <v>0</v>
      </c>
      <c r="DU1168" s="7">
        <f t="shared" si="1377"/>
        <v>0</v>
      </c>
      <c r="DV1168" s="7">
        <f t="shared" si="1378"/>
        <v>0</v>
      </c>
      <c r="DW1168">
        <f t="shared" si="1379"/>
        <v>0</v>
      </c>
      <c r="DX1168">
        <f t="shared" si="1380"/>
        <v>0</v>
      </c>
      <c r="DZ1168">
        <f t="shared" si="1393"/>
        <v>63</v>
      </c>
      <c r="EA1168">
        <f t="shared" si="1394"/>
        <v>63</v>
      </c>
      <c r="EB1168">
        <f t="shared" si="1395"/>
        <v>63</v>
      </c>
      <c r="EC1168">
        <f t="shared" si="1396"/>
        <v>63</v>
      </c>
      <c r="ED1168">
        <f t="shared" si="1397"/>
        <v>63</v>
      </c>
      <c r="EE1168">
        <f t="shared" si="1398"/>
        <v>63</v>
      </c>
      <c r="EG1168">
        <f t="shared" si="1399"/>
        <v>63</v>
      </c>
      <c r="EH1168">
        <f t="shared" si="1400"/>
        <v>63</v>
      </c>
      <c r="EI1168">
        <f t="shared" si="1401"/>
        <v>63</v>
      </c>
      <c r="EJ1168">
        <f t="shared" si="1402"/>
        <v>63</v>
      </c>
      <c r="EK1168">
        <f t="shared" si="1403"/>
        <v>63</v>
      </c>
      <c r="EM1168">
        <f>IF($EM$9='[1]L&amp;D Numbers'!$E$6,'[1]L&amp;D Numbers'!$E$7)</f>
        <v>350</v>
      </c>
      <c r="EN1168">
        <f>IF($EN$9='[1]L&amp;D Numbers'!$F$6,'[1]L&amp;D Numbers'!$F$7)</f>
        <v>2000</v>
      </c>
      <c r="EO1168">
        <f>IF($EO$9='[1]L&amp;D Numbers'!$G$6,'[1]L&amp;D Numbers'!$G$7)</f>
        <v>2000</v>
      </c>
      <c r="EP1168">
        <f>IF($EP$9='[1]L&amp;D Numbers'!$H$6,'[1]L&amp;D Numbers'!$H$7)</f>
        <v>2000</v>
      </c>
      <c r="EQ1168">
        <f>IF($EQ$9='[1]L&amp;D Numbers'!$I$6,'[1]L&amp;D Numbers'!$I$7)</f>
        <v>2000</v>
      </c>
      <c r="ER1168">
        <f>IF($ER$9='[1]L&amp;D Numbers'!$J$6,'[1]L&amp;D Numbers'!$J$7)</f>
        <v>0</v>
      </c>
      <c r="ET1168" s="45">
        <f>'[1]L&amp;D Master'!$E$10</f>
        <v>1.0678246631903041E-2</v>
      </c>
      <c r="EU1168" s="45">
        <f>ET1168+'[1]L&amp;D Master'!$F$10</f>
        <v>1.8222427877342538E-2</v>
      </c>
      <c r="EV1168" s="45">
        <f>EU1168+'[1]L&amp;D Master'!$G$10</f>
        <v>2.3561551193294058E-2</v>
      </c>
      <c r="EW1168" s="45">
        <f>EV1168+'[1]L&amp;D Master'!$H$10</f>
        <v>2.7330438342024234E-2</v>
      </c>
      <c r="EX1168" s="45">
        <f>EW1168+'[1]L&amp;D Master'!$I$10</f>
        <v>2.9999999999999995E-2</v>
      </c>
      <c r="EY1168" s="45"/>
      <c r="EZ1168" s="45">
        <f t="shared" si="1404"/>
        <v>1.0678246631903041E-2</v>
      </c>
      <c r="FA1168" s="45">
        <f t="shared" si="1405"/>
        <v>1.8222427877342538E-2</v>
      </c>
      <c r="FB1168" s="45">
        <f t="shared" si="1405"/>
        <v>2.3561551193294058E-2</v>
      </c>
      <c r="FC1168" s="45">
        <f t="shared" si="1405"/>
        <v>2.7330438342024234E-2</v>
      </c>
      <c r="FD1168" s="45">
        <f t="shared" si="1381"/>
        <v>2.7330438342024234E-2</v>
      </c>
      <c r="FE1168" s="45"/>
      <c r="FF1168">
        <f t="shared" si="1349"/>
        <v>62.327270462190107</v>
      </c>
      <c r="FG1168">
        <f t="shared" si="1350"/>
        <v>61.851987043727419</v>
      </c>
      <c r="FH1168">
        <f t="shared" si="1351"/>
        <v>61.515622274822476</v>
      </c>
      <c r="FI1168">
        <f t="shared" si="1352"/>
        <v>61.278182384452478</v>
      </c>
      <c r="FJ1168">
        <f t="shared" si="1353"/>
        <v>61.278182384452478</v>
      </c>
      <c r="FL1168" s="34"/>
      <c r="FM1168" s="34"/>
      <c r="FN1168" s="34"/>
      <c r="FO1168" s="34"/>
      <c r="FP1168" s="34"/>
      <c r="FQ1168" s="153">
        <f t="shared" si="1406"/>
        <v>0.125</v>
      </c>
      <c r="FR1168" s="153"/>
      <c r="FS1168" s="42"/>
      <c r="FT1168" s="42"/>
      <c r="FU1168" s="42"/>
      <c r="FV1168" s="42"/>
      <c r="FW1168" s="42"/>
      <c r="FX1168" s="42"/>
      <c r="FY1168" s="42"/>
      <c r="FZ1168" s="42"/>
      <c r="GA1168" s="42"/>
      <c r="GB1168" s="42"/>
      <c r="GC1168" s="42"/>
      <c r="GD1168" s="42"/>
      <c r="GE1168" s="42"/>
      <c r="GF1168" s="42"/>
      <c r="GG1168" s="42"/>
      <c r="GH1168" s="42"/>
      <c r="GI1168" s="42"/>
      <c r="GJ1168" s="42"/>
      <c r="GK1168" s="42"/>
      <c r="GL1168" s="42"/>
      <c r="GM1168" s="154">
        <f>'[1]Automation Master'!$B$10*FQ1168*FO1168</f>
        <v>0</v>
      </c>
      <c r="GN1168" s="155">
        <f>'[1]Automation Master'!$B$11*FO1168*FQ1168+GM1168</f>
        <v>0</v>
      </c>
      <c r="GO1168" s="155">
        <f>'[1]Automation Master'!$B$12*FO1168*FQ1168+GN1168</f>
        <v>0</v>
      </c>
      <c r="GP1168" s="155">
        <f>'[1]Automation Master'!$B$13*FO1168*FQ1168+GO1168</f>
        <v>0</v>
      </c>
      <c r="GQ1168" s="155">
        <f>'[1]Automation Master'!$C$10*FO1168*FQ1168+GP1168</f>
        <v>0</v>
      </c>
      <c r="GR1168" s="155">
        <f>'[1]Automation Master'!$C$11*FO1168*FQ1168+GQ1168</f>
        <v>0</v>
      </c>
      <c r="GS1168" s="155">
        <f>'[1]Automation Master'!$C$12*FO1168*FQ1168+GR1168</f>
        <v>0</v>
      </c>
      <c r="GT1168" s="155">
        <f>'[1]Automation Master'!$C$13*FO1168*FQ1168+GS1168</f>
        <v>0</v>
      </c>
      <c r="GU1168" s="155">
        <f>'[1]Automation Master'!$D$10*FO1168*FQ1168+GT1168</f>
        <v>0</v>
      </c>
      <c r="GV1168" s="155">
        <f>'[1]Automation Master'!$D$11*FO1168*FQ1168+GU1168</f>
        <v>0</v>
      </c>
      <c r="GW1168" s="155">
        <f>'[1]Automation Master'!$D$12*FO1168*FQ1168+GV1168</f>
        <v>0</v>
      </c>
      <c r="GX1168" s="155">
        <f>'[1]Automation Master'!$D$13*FO1168*FQ1168+GW1168</f>
        <v>0</v>
      </c>
      <c r="GY1168" s="155">
        <f>'[1]Automation Master'!$E$10*FO1168*FQ1168+GX1168</f>
        <v>0</v>
      </c>
      <c r="GZ1168" s="155">
        <f>'[1]Automation Master'!$E$11*FO1168*FQ1168+GY1168</f>
        <v>0</v>
      </c>
      <c r="HA1168" s="155">
        <f>'[1]Automation Master'!$E$12*FO1168*FQ1168+GZ1168</f>
        <v>0</v>
      </c>
      <c r="HB1168" s="155">
        <f>'[1]Automation Master'!$E$13*FO1168*FQ1168+HA1168</f>
        <v>0</v>
      </c>
      <c r="HC1168" s="155">
        <f>'[1]Automation Master'!$F$10*FO1168*FQ1168+HB1168</f>
        <v>0</v>
      </c>
      <c r="HD1168" s="155">
        <f>'[1]Automation Master'!$F$11*FO1168*FQ1168+HC1168</f>
        <v>0</v>
      </c>
      <c r="HE1168" s="155">
        <f>'[1]Automation Master'!$F$12*FO1168*FQ1168+HD1168</f>
        <v>0</v>
      </c>
      <c r="HF1168" s="156">
        <f>'[1]Automation Master'!$F$13*FO1168*FQ1168+HE1168</f>
        <v>0</v>
      </c>
      <c r="HG1168" s="157"/>
      <c r="HH1168" s="157"/>
      <c r="HI1168" s="157"/>
      <c r="HJ1168" s="157"/>
      <c r="HK1168" s="157"/>
      <c r="HL1168" s="157"/>
      <c r="HM1168" s="157"/>
      <c r="HN1168" s="157"/>
      <c r="HO1168" s="157"/>
      <c r="HP1168" s="157"/>
      <c r="HQ1168" s="157"/>
      <c r="HR1168" s="157"/>
      <c r="HS1168" s="157"/>
      <c r="HT1168" s="157"/>
      <c r="HU1168" s="157"/>
      <c r="HV1168" s="157"/>
      <c r="HW1168" s="157"/>
      <c r="HX1168" s="157"/>
      <c r="HY1168" s="42"/>
      <c r="HZ1168" s="42"/>
      <c r="IA1168" s="148">
        <f t="shared" si="1354"/>
        <v>63</v>
      </c>
      <c r="IB1168" s="148">
        <f t="shared" si="1355"/>
        <v>63</v>
      </c>
      <c r="IC1168" s="148">
        <f t="shared" si="1356"/>
        <v>63</v>
      </c>
      <c r="ID1168" s="148">
        <f t="shared" si="1357"/>
        <v>63</v>
      </c>
      <c r="IE1168" s="148">
        <f t="shared" si="1358"/>
        <v>63</v>
      </c>
      <c r="IH1168">
        <f t="shared" si="1364"/>
        <v>62.327270462190107</v>
      </c>
      <c r="II1168">
        <f t="shared" si="1365"/>
        <v>61.851987043727419</v>
      </c>
      <c r="IJ1168">
        <f t="shared" si="1366"/>
        <v>61.515622274822476</v>
      </c>
      <c r="IK1168">
        <f t="shared" si="1367"/>
        <v>61.278182384452478</v>
      </c>
      <c r="IL1168">
        <f t="shared" si="1368"/>
        <v>61.278182384452478</v>
      </c>
      <c r="IN1168" s="42">
        <f t="shared" si="1359"/>
        <v>1.0678246631903063E-2</v>
      </c>
      <c r="IO1168" s="42">
        <f t="shared" si="1360"/>
        <v>1.8222427877342552E-2</v>
      </c>
      <c r="IP1168" s="42">
        <f t="shared" si="1361"/>
        <v>2.3561551193294027E-2</v>
      </c>
      <c r="IQ1168" s="42">
        <f t="shared" si="1362"/>
        <v>2.7330438342024158E-2</v>
      </c>
      <c r="IR1168" s="42">
        <f t="shared" si="1363"/>
        <v>2.7330438342024158E-2</v>
      </c>
      <c r="IT1168" s="9">
        <f t="shared" si="1407"/>
        <v>0</v>
      </c>
      <c r="IU1168" s="9">
        <f t="shared" si="1408"/>
        <v>0</v>
      </c>
      <c r="IV1168" s="9">
        <f t="shared" si="1409"/>
        <v>0</v>
      </c>
      <c r="IW1168" s="9">
        <f t="shared" si="1410"/>
        <v>0</v>
      </c>
      <c r="IX1168" s="9">
        <f t="shared" si="1411"/>
        <v>0</v>
      </c>
    </row>
    <row r="1169" spans="1:258" ht="15.75" hidden="1" thickBot="1" x14ac:dyDescent="0.3">
      <c r="A1169">
        <v>373</v>
      </c>
      <c r="B1169" t="s">
        <v>684</v>
      </c>
      <c r="C1169" t="s">
        <v>297</v>
      </c>
      <c r="D1169" t="s">
        <v>288</v>
      </c>
      <c r="E1169" t="s">
        <v>685</v>
      </c>
      <c r="F1169" t="s">
        <v>290</v>
      </c>
      <c r="G1169" t="s">
        <v>256</v>
      </c>
      <c r="H1169">
        <v>373</v>
      </c>
      <c r="L1169">
        <v>373</v>
      </c>
      <c r="S1169">
        <v>3</v>
      </c>
      <c r="T1169">
        <v>130</v>
      </c>
      <c r="U1169">
        <v>240</v>
      </c>
      <c r="Y1169">
        <v>373</v>
      </c>
      <c r="AB1169">
        <v>1</v>
      </c>
      <c r="AH1169">
        <v>372</v>
      </c>
      <c r="AS1169">
        <v>1</v>
      </c>
      <c r="AT1169">
        <v>373</v>
      </c>
      <c r="AU1169">
        <v>373</v>
      </c>
      <c r="AV1169">
        <v>0</v>
      </c>
      <c r="AW1169">
        <v>0</v>
      </c>
      <c r="AX1169">
        <v>0</v>
      </c>
      <c r="BB1169">
        <f t="shared" si="1382"/>
        <v>373</v>
      </c>
      <c r="BD1169">
        <f t="shared" si="1383"/>
        <v>373</v>
      </c>
      <c r="BE1169">
        <f t="shared" si="1384"/>
        <v>373</v>
      </c>
      <c r="BF1169">
        <f t="shared" si="1385"/>
        <v>373</v>
      </c>
      <c r="BH1169">
        <f t="shared" si="1386"/>
        <v>0</v>
      </c>
      <c r="BK1169" s="45">
        <f>IF(G1169="MEA",'[1]Net Hire Rate'!$E$7,IF(G1169="AMR",'[1]Net Hire Rate'!$F$7,IF(G1169="EUR",'[1]Net Hire Rate'!$G$7,IF(G1169="APAC",'[1]Net Hire Rate'!$H$7,0))))</f>
        <v>1.6761041902604757E-3</v>
      </c>
      <c r="BL1169" s="45">
        <f>IF(G1169="MEA",'[1]Net Hire Rate'!$E$8,IF(G1169="AMR",'[1]Net Hire Rate'!$F$8,IF(G1169="EUR",'[1]Net Hire Rate'!$G$8,IF(G1169="APAC",'[1]Net Hire Rate'!$H$8,0))))</f>
        <v>1.6761041902604757E-3</v>
      </c>
      <c r="BM1169" s="45">
        <f>IF(G1169="MEA",'[1]Net Hire Rate'!$E$9,IF(G1169="AMR",'[1]Net Hire Rate'!$F$9,IF(G1169="EUR",'[1]Net Hire Rate'!$G$9,IF(G1169="APAC",'[1]Net Hire Rate'!$H$9,0))))</f>
        <v>1.6761041902604757E-3</v>
      </c>
      <c r="BN1169" s="45">
        <f>IF(G1169="MEA",'[1]Net Hire Rate'!$E$10,IF(G1169="AMR",'[1]Net Hire Rate'!$F$10,IF(G1169="EUR",'[1]Net Hire Rate'!$G$10,IF(G1169="APAC",'[1]Net Hire Rate'!$H$10,0))))</f>
        <v>1.6761041902604757E-3</v>
      </c>
      <c r="BO1169" s="45">
        <f>IF(G1169="MEA",'[1]Net Hire Rate'!$E$11,IF(G1169="AMR",'[1]Net Hire Rate'!$F$11,IF(G1169="EUR",'[1]Net Hire Rate'!$G$11,IF(G1169="APAC",'[1]Net Hire Rate'!$H$11,0))))</f>
        <v>1.6761041902604757E-3</v>
      </c>
      <c r="BP1169" s="45">
        <f>IF(G1169="MEA",'[1]Net Hire Rate'!$E$12,IF(G1169="AMR",'[1]Net Hire Rate'!$F$12,IF(G1169="EUR",'[1]Net Hire Rate'!$G$12,IF(G1169="APAC",'[1]Net Hire Rate'!$H$12,0))))</f>
        <v>1.6761041902604757E-3</v>
      </c>
      <c r="BQ1169" s="147">
        <f t="shared" si="1387"/>
        <v>373</v>
      </c>
      <c r="BR1169" s="147">
        <f t="shared" si="1369"/>
        <v>373</v>
      </c>
      <c r="BS1169" s="147">
        <f t="shared" si="1388"/>
        <v>373.62518686296715</v>
      </c>
      <c r="BT1169" s="148">
        <f t="shared" si="1370"/>
        <v>373.62518686296715</v>
      </c>
      <c r="BU1169" s="149">
        <f t="shared" si="1389"/>
        <v>374.25142160425503</v>
      </c>
      <c r="BV1169" s="148">
        <f t="shared" si="1371"/>
        <v>374.25142160425503</v>
      </c>
      <c r="BW1169" s="148">
        <f t="shared" si="1390"/>
        <v>374.87870598021686</v>
      </c>
      <c r="BX1169" s="148">
        <f t="shared" si="1372"/>
        <v>374.87870598021686</v>
      </c>
      <c r="BY1169" s="148">
        <f t="shared" si="1391"/>
        <v>375.50704175014971</v>
      </c>
      <c r="BZ1169" s="148">
        <f t="shared" si="1373"/>
        <v>375.50704175014971</v>
      </c>
      <c r="CA1169" s="148">
        <f t="shared" si="1392"/>
        <v>376.13643067629943</v>
      </c>
      <c r="CB1169" s="148">
        <f t="shared" si="1374"/>
        <v>375.13643067629943</v>
      </c>
      <c r="CC1169" s="148"/>
      <c r="CD1169" s="38"/>
      <c r="CE1169" s="38"/>
      <c r="CF1169" s="38"/>
      <c r="CG1169" s="38"/>
      <c r="CH1169" s="38"/>
      <c r="CI1169" s="38"/>
      <c r="CJ1169" s="38"/>
      <c r="CK1169" s="41"/>
      <c r="CL1169" s="41"/>
      <c r="CM1169" s="40"/>
      <c r="CN1169" s="41"/>
      <c r="CO1169" s="41"/>
      <c r="CP1169" s="41"/>
      <c r="CQ1169" s="41"/>
      <c r="CR1169" s="41"/>
      <c r="CS1169" s="41"/>
      <c r="CT1169" s="41"/>
      <c r="CU1169" s="40"/>
      <c r="CV1169" s="41"/>
      <c r="CW1169" s="41"/>
      <c r="CX1169" s="41"/>
      <c r="CY1169" s="41"/>
      <c r="CZ1169" s="41"/>
      <c r="DA1169" s="41"/>
      <c r="DB1169" s="41"/>
      <c r="DC1169" s="40"/>
      <c r="DD1169" s="41"/>
      <c r="DE1169" s="41"/>
      <c r="DF1169" s="41"/>
      <c r="DG1169" s="41"/>
      <c r="DH1169" s="41"/>
      <c r="DI1169" s="41"/>
      <c r="DJ1169" s="41"/>
      <c r="DK1169" s="40"/>
      <c r="DL1169" s="41"/>
      <c r="DM1169" s="41"/>
      <c r="DN1169" s="41"/>
      <c r="DO1169" s="41"/>
      <c r="DP1169" s="41"/>
      <c r="DQ1169" s="41"/>
      <c r="DR1169" s="15"/>
      <c r="DS1169" s="151">
        <f t="shared" si="1375"/>
        <v>373</v>
      </c>
      <c r="DT1169" s="152">
        <f t="shared" si="1376"/>
        <v>0</v>
      </c>
      <c r="DU1169" s="7">
        <f t="shared" si="1377"/>
        <v>0</v>
      </c>
      <c r="DV1169" s="7">
        <f t="shared" si="1378"/>
        <v>0</v>
      </c>
      <c r="DW1169">
        <f t="shared" si="1379"/>
        <v>0</v>
      </c>
      <c r="DX1169">
        <f t="shared" si="1380"/>
        <v>0</v>
      </c>
      <c r="DZ1169">
        <f t="shared" si="1393"/>
        <v>373</v>
      </c>
      <c r="EA1169">
        <f t="shared" si="1394"/>
        <v>373</v>
      </c>
      <c r="EB1169">
        <f t="shared" si="1395"/>
        <v>373</v>
      </c>
      <c r="EC1169">
        <f t="shared" si="1396"/>
        <v>373</v>
      </c>
      <c r="ED1169">
        <f t="shared" si="1397"/>
        <v>373</v>
      </c>
      <c r="EE1169">
        <f t="shared" si="1398"/>
        <v>373</v>
      </c>
      <c r="EG1169">
        <f t="shared" si="1399"/>
        <v>373</v>
      </c>
      <c r="EH1169">
        <f t="shared" si="1400"/>
        <v>373</v>
      </c>
      <c r="EI1169">
        <f t="shared" si="1401"/>
        <v>373</v>
      </c>
      <c r="EJ1169">
        <f t="shared" si="1402"/>
        <v>373</v>
      </c>
      <c r="EK1169">
        <f t="shared" si="1403"/>
        <v>373</v>
      </c>
      <c r="EM1169">
        <f>IF($EM$9='[1]L&amp;D Numbers'!$E$6,'[1]L&amp;D Numbers'!$E$7)</f>
        <v>350</v>
      </c>
      <c r="EN1169">
        <f>IF($EN$9='[1]L&amp;D Numbers'!$F$6,'[1]L&amp;D Numbers'!$F$7)</f>
        <v>2000</v>
      </c>
      <c r="EO1169">
        <f>IF($EO$9='[1]L&amp;D Numbers'!$G$6,'[1]L&amp;D Numbers'!$G$7)</f>
        <v>2000</v>
      </c>
      <c r="EP1169">
        <f>IF($EP$9='[1]L&amp;D Numbers'!$H$6,'[1]L&amp;D Numbers'!$H$7)</f>
        <v>2000</v>
      </c>
      <c r="EQ1169">
        <f>IF($EQ$9='[1]L&amp;D Numbers'!$I$6,'[1]L&amp;D Numbers'!$I$7)</f>
        <v>2000</v>
      </c>
      <c r="ER1169">
        <f>IF($ER$9='[1]L&amp;D Numbers'!$J$6,'[1]L&amp;D Numbers'!$J$7)</f>
        <v>0</v>
      </c>
      <c r="ET1169" s="45">
        <f>'[1]L&amp;D Master'!$E$10</f>
        <v>1.0678246631903041E-2</v>
      </c>
      <c r="EU1169" s="45">
        <f>ET1169+'[1]L&amp;D Master'!$F$10</f>
        <v>1.8222427877342538E-2</v>
      </c>
      <c r="EV1169" s="45">
        <f>EU1169+'[1]L&amp;D Master'!$G$10</f>
        <v>2.3561551193294058E-2</v>
      </c>
      <c r="EW1169" s="45">
        <f>EV1169+'[1]L&amp;D Master'!$H$10</f>
        <v>2.7330438342024234E-2</v>
      </c>
      <c r="EX1169" s="45">
        <f>EW1169+'[1]L&amp;D Master'!$I$10</f>
        <v>2.9999999999999995E-2</v>
      </c>
      <c r="EY1169" s="45"/>
      <c r="EZ1169" s="45">
        <f t="shared" si="1404"/>
        <v>1.0678246631903041E-2</v>
      </c>
      <c r="FA1169" s="45">
        <f t="shared" si="1405"/>
        <v>1.8222427877342538E-2</v>
      </c>
      <c r="FB1169" s="45">
        <f t="shared" si="1405"/>
        <v>2.3561551193294058E-2</v>
      </c>
      <c r="FC1169" s="45">
        <f t="shared" si="1405"/>
        <v>2.7330438342024234E-2</v>
      </c>
      <c r="FD1169" s="45">
        <f t="shared" si="1381"/>
        <v>2.7330438342024234E-2</v>
      </c>
      <c r="FE1169" s="45"/>
      <c r="FF1169">
        <f t="shared" si="1349"/>
        <v>369.01701400630014</v>
      </c>
      <c r="FG1169">
        <f t="shared" si="1350"/>
        <v>366.20303440175127</v>
      </c>
      <c r="FH1169">
        <f t="shared" si="1351"/>
        <v>364.21154140490131</v>
      </c>
      <c r="FI1169">
        <f t="shared" si="1352"/>
        <v>362.80574649842498</v>
      </c>
      <c r="FJ1169">
        <f t="shared" si="1353"/>
        <v>362.80574649842498</v>
      </c>
      <c r="FL1169" s="34"/>
      <c r="FM1169" s="34"/>
      <c r="FN1169" s="34"/>
      <c r="FO1169" s="34"/>
      <c r="FP1169" s="34"/>
      <c r="FQ1169" s="153">
        <f t="shared" si="1406"/>
        <v>0.125</v>
      </c>
      <c r="FR1169" s="153"/>
      <c r="FS1169" s="42"/>
      <c r="FT1169" s="42"/>
      <c r="FU1169" s="42"/>
      <c r="FV1169" s="42"/>
      <c r="FW1169" s="42"/>
      <c r="FX1169" s="42"/>
      <c r="FY1169" s="42"/>
      <c r="FZ1169" s="42"/>
      <c r="GA1169" s="42"/>
      <c r="GB1169" s="42"/>
      <c r="GC1169" s="42"/>
      <c r="GD1169" s="42"/>
      <c r="GE1169" s="42"/>
      <c r="GF1169" s="42"/>
      <c r="GG1169" s="42"/>
      <c r="GH1169" s="42"/>
      <c r="GI1169" s="42"/>
      <c r="GJ1169" s="42"/>
      <c r="GK1169" s="42"/>
      <c r="GL1169" s="42"/>
      <c r="GM1169" s="154">
        <f>'[1]Automation Master'!$B$10*FQ1169*FO1169</f>
        <v>0</v>
      </c>
      <c r="GN1169" s="155">
        <f>'[1]Automation Master'!$B$11*FO1169*FQ1169+GM1169</f>
        <v>0</v>
      </c>
      <c r="GO1169" s="155">
        <f>'[1]Automation Master'!$B$12*FO1169*FQ1169+GN1169</f>
        <v>0</v>
      </c>
      <c r="GP1169" s="155">
        <f>'[1]Automation Master'!$B$13*FO1169*FQ1169+GO1169</f>
        <v>0</v>
      </c>
      <c r="GQ1169" s="155">
        <f>'[1]Automation Master'!$C$10*FO1169*FQ1169+GP1169</f>
        <v>0</v>
      </c>
      <c r="GR1169" s="155">
        <f>'[1]Automation Master'!$C$11*FO1169*FQ1169+GQ1169</f>
        <v>0</v>
      </c>
      <c r="GS1169" s="155">
        <f>'[1]Automation Master'!$C$12*FO1169*FQ1169+GR1169</f>
        <v>0</v>
      </c>
      <c r="GT1169" s="155">
        <f>'[1]Automation Master'!$C$13*FO1169*FQ1169+GS1169</f>
        <v>0</v>
      </c>
      <c r="GU1169" s="155">
        <f>'[1]Automation Master'!$D$10*FO1169*FQ1169+GT1169</f>
        <v>0</v>
      </c>
      <c r="GV1169" s="155">
        <f>'[1]Automation Master'!$D$11*FO1169*FQ1169+GU1169</f>
        <v>0</v>
      </c>
      <c r="GW1169" s="155">
        <f>'[1]Automation Master'!$D$12*FO1169*FQ1169+GV1169</f>
        <v>0</v>
      </c>
      <c r="GX1169" s="155">
        <f>'[1]Automation Master'!$D$13*FO1169*FQ1169+GW1169</f>
        <v>0</v>
      </c>
      <c r="GY1169" s="155">
        <f>'[1]Automation Master'!$E$10*FO1169*FQ1169+GX1169</f>
        <v>0</v>
      </c>
      <c r="GZ1169" s="155">
        <f>'[1]Automation Master'!$E$11*FO1169*FQ1169+GY1169</f>
        <v>0</v>
      </c>
      <c r="HA1169" s="155">
        <f>'[1]Automation Master'!$E$12*FO1169*FQ1169+GZ1169</f>
        <v>0</v>
      </c>
      <c r="HB1169" s="155">
        <f>'[1]Automation Master'!$E$13*FO1169*FQ1169+HA1169</f>
        <v>0</v>
      </c>
      <c r="HC1169" s="155">
        <f>'[1]Automation Master'!$F$10*FO1169*FQ1169+HB1169</f>
        <v>0</v>
      </c>
      <c r="HD1169" s="155">
        <f>'[1]Automation Master'!$F$11*FO1169*FQ1169+HC1169</f>
        <v>0</v>
      </c>
      <c r="HE1169" s="155">
        <f>'[1]Automation Master'!$F$12*FO1169*FQ1169+HD1169</f>
        <v>0</v>
      </c>
      <c r="HF1169" s="156">
        <f>'[1]Automation Master'!$F$13*FO1169*FQ1169+HE1169</f>
        <v>0</v>
      </c>
      <c r="HG1169" s="157"/>
      <c r="HH1169" s="157"/>
      <c r="HI1169" s="157"/>
      <c r="HJ1169" s="157"/>
      <c r="HK1169" s="157"/>
      <c r="HL1169" s="157"/>
      <c r="HM1169" s="157"/>
      <c r="HN1169" s="157"/>
      <c r="HO1169" s="157"/>
      <c r="HP1169" s="157"/>
      <c r="HQ1169" s="157"/>
      <c r="HR1169" s="157"/>
      <c r="HS1169" s="157"/>
      <c r="HT1169" s="157"/>
      <c r="HU1169" s="157"/>
      <c r="HV1169" s="157"/>
      <c r="HW1169" s="157"/>
      <c r="HX1169" s="157"/>
      <c r="HY1169" s="42"/>
      <c r="HZ1169" s="42"/>
      <c r="IA1169" s="148">
        <f t="shared" si="1354"/>
        <v>373</v>
      </c>
      <c r="IB1169" s="148">
        <f t="shared" si="1355"/>
        <v>373</v>
      </c>
      <c r="IC1169" s="148">
        <f t="shared" si="1356"/>
        <v>373</v>
      </c>
      <c r="ID1169" s="148">
        <f t="shared" si="1357"/>
        <v>373</v>
      </c>
      <c r="IE1169" s="148">
        <f t="shared" si="1358"/>
        <v>373</v>
      </c>
      <c r="IH1169">
        <f t="shared" si="1364"/>
        <v>369.01701400630014</v>
      </c>
      <c r="II1169">
        <f t="shared" si="1365"/>
        <v>366.20303440175127</v>
      </c>
      <c r="IJ1169">
        <f t="shared" si="1366"/>
        <v>364.21154140490131</v>
      </c>
      <c r="IK1169">
        <f t="shared" si="1367"/>
        <v>362.80574649842498</v>
      </c>
      <c r="IL1169">
        <f t="shared" si="1368"/>
        <v>362.80574649842498</v>
      </c>
      <c r="IN1169" s="42">
        <f t="shared" si="1359"/>
        <v>1.06782466319031E-2</v>
      </c>
      <c r="IO1169" s="42">
        <f t="shared" si="1360"/>
        <v>1.8222427877342445E-2</v>
      </c>
      <c r="IP1169" s="42">
        <f t="shared" si="1361"/>
        <v>2.3561551193294072E-2</v>
      </c>
      <c r="IQ1169" s="42">
        <f t="shared" si="1362"/>
        <v>2.7330438342024182E-2</v>
      </c>
      <c r="IR1169" s="42">
        <f t="shared" si="1363"/>
        <v>2.7330438342024182E-2</v>
      </c>
      <c r="IT1169" s="9">
        <f t="shared" si="1407"/>
        <v>0</v>
      </c>
      <c r="IU1169" s="9">
        <f t="shared" si="1408"/>
        <v>0</v>
      </c>
      <c r="IV1169" s="9">
        <f t="shared" si="1409"/>
        <v>0</v>
      </c>
      <c r="IW1169" s="9">
        <f t="shared" si="1410"/>
        <v>0</v>
      </c>
      <c r="IX1169" s="9">
        <f t="shared" si="1411"/>
        <v>0</v>
      </c>
    </row>
    <row r="1170" spans="1:258" ht="15.75" hidden="1" thickBot="1" x14ac:dyDescent="0.3">
      <c r="A1170">
        <v>18</v>
      </c>
      <c r="B1170" t="s">
        <v>684</v>
      </c>
      <c r="C1170" t="s">
        <v>305</v>
      </c>
      <c r="D1170" t="s">
        <v>288</v>
      </c>
      <c r="E1170" t="s">
        <v>685</v>
      </c>
      <c r="F1170" t="s">
        <v>290</v>
      </c>
      <c r="G1170" t="s">
        <v>256</v>
      </c>
      <c r="H1170">
        <v>18</v>
      </c>
      <c r="L1170">
        <v>18</v>
      </c>
      <c r="R1170">
        <v>1</v>
      </c>
      <c r="S1170">
        <v>11</v>
      </c>
      <c r="T1170">
        <v>6</v>
      </c>
      <c r="Y1170">
        <v>18</v>
      </c>
      <c r="AB1170">
        <v>18</v>
      </c>
      <c r="AT1170">
        <v>18</v>
      </c>
      <c r="AU1170">
        <v>18</v>
      </c>
      <c r="AV1170">
        <v>0</v>
      </c>
      <c r="AW1170">
        <v>0</v>
      </c>
      <c r="AX1170">
        <v>0</v>
      </c>
      <c r="BB1170">
        <f t="shared" si="1382"/>
        <v>18</v>
      </c>
      <c r="BD1170">
        <f t="shared" si="1383"/>
        <v>18</v>
      </c>
      <c r="BE1170">
        <f t="shared" si="1384"/>
        <v>18</v>
      </c>
      <c r="BF1170">
        <f t="shared" si="1385"/>
        <v>18</v>
      </c>
      <c r="BH1170">
        <f t="shared" si="1386"/>
        <v>0</v>
      </c>
      <c r="BK1170" s="45">
        <f>IF(G1170="MEA",'[1]Net Hire Rate'!$E$7,IF(G1170="AMR",'[1]Net Hire Rate'!$F$7,IF(G1170="EUR",'[1]Net Hire Rate'!$G$7,IF(G1170="APAC",'[1]Net Hire Rate'!$H$7,0))))</f>
        <v>1.6761041902604757E-3</v>
      </c>
      <c r="BL1170" s="45">
        <f>IF(G1170="MEA",'[1]Net Hire Rate'!$E$8,IF(G1170="AMR",'[1]Net Hire Rate'!$F$8,IF(G1170="EUR",'[1]Net Hire Rate'!$G$8,IF(G1170="APAC",'[1]Net Hire Rate'!$H$8,0))))</f>
        <v>1.6761041902604757E-3</v>
      </c>
      <c r="BM1170" s="45">
        <f>IF(G1170="MEA",'[1]Net Hire Rate'!$E$9,IF(G1170="AMR",'[1]Net Hire Rate'!$F$9,IF(G1170="EUR",'[1]Net Hire Rate'!$G$9,IF(G1170="APAC",'[1]Net Hire Rate'!$H$9,0))))</f>
        <v>1.6761041902604757E-3</v>
      </c>
      <c r="BN1170" s="45">
        <f>IF(G1170="MEA",'[1]Net Hire Rate'!$E$10,IF(G1170="AMR",'[1]Net Hire Rate'!$F$10,IF(G1170="EUR",'[1]Net Hire Rate'!$G$10,IF(G1170="APAC",'[1]Net Hire Rate'!$H$10,0))))</f>
        <v>1.6761041902604757E-3</v>
      </c>
      <c r="BO1170" s="45">
        <f>IF(G1170="MEA",'[1]Net Hire Rate'!$E$11,IF(G1170="AMR",'[1]Net Hire Rate'!$F$11,IF(G1170="EUR",'[1]Net Hire Rate'!$G$11,IF(G1170="APAC",'[1]Net Hire Rate'!$H$11,0))))</f>
        <v>1.6761041902604757E-3</v>
      </c>
      <c r="BP1170" s="45">
        <f>IF(G1170="MEA",'[1]Net Hire Rate'!$E$12,IF(G1170="AMR",'[1]Net Hire Rate'!$F$12,IF(G1170="EUR",'[1]Net Hire Rate'!$G$12,IF(G1170="APAC",'[1]Net Hire Rate'!$H$12,0))))</f>
        <v>1.6761041902604757E-3</v>
      </c>
      <c r="BQ1170" s="147">
        <f t="shared" si="1387"/>
        <v>18</v>
      </c>
      <c r="BR1170" s="147">
        <f t="shared" si="1369"/>
        <v>18</v>
      </c>
      <c r="BS1170" s="147">
        <f t="shared" si="1388"/>
        <v>18.030169875424686</v>
      </c>
      <c r="BT1170" s="148">
        <f t="shared" si="1370"/>
        <v>18.030169875424686</v>
      </c>
      <c r="BU1170" s="149">
        <f t="shared" si="1389"/>
        <v>18.060390318703995</v>
      </c>
      <c r="BV1170" s="148">
        <f t="shared" si="1371"/>
        <v>18.060390318703995</v>
      </c>
      <c r="BW1170" s="148">
        <f t="shared" si="1390"/>
        <v>18.090661414594912</v>
      </c>
      <c r="BX1170" s="148">
        <f t="shared" si="1372"/>
        <v>18.090661414594912</v>
      </c>
      <c r="BY1170" s="148">
        <f t="shared" si="1391"/>
        <v>18.120983247996499</v>
      </c>
      <c r="BZ1170" s="148">
        <f t="shared" si="1373"/>
        <v>18.120983247996499</v>
      </c>
      <c r="CA1170" s="148">
        <f t="shared" si="1392"/>
        <v>18.151355903950105</v>
      </c>
      <c r="CB1170" s="148">
        <f t="shared" si="1374"/>
        <v>18.151355903950105</v>
      </c>
      <c r="CC1170" s="148"/>
      <c r="CD1170" s="38"/>
      <c r="CE1170" s="38"/>
      <c r="CF1170" s="38"/>
      <c r="CG1170" s="38"/>
      <c r="CH1170" s="38"/>
      <c r="CI1170" s="38"/>
      <c r="CJ1170" s="38"/>
      <c r="CK1170" s="41"/>
      <c r="CL1170" s="41"/>
      <c r="CM1170" s="40"/>
      <c r="CN1170" s="41"/>
      <c r="CO1170" s="41"/>
      <c r="CP1170" s="41"/>
      <c r="CQ1170" s="41"/>
      <c r="CR1170" s="41"/>
      <c r="CS1170" s="41"/>
      <c r="CT1170" s="41"/>
      <c r="CU1170" s="40"/>
      <c r="CV1170" s="41"/>
      <c r="CW1170" s="41"/>
      <c r="CX1170" s="41"/>
      <c r="CY1170" s="41"/>
      <c r="CZ1170" s="41"/>
      <c r="DA1170" s="41"/>
      <c r="DB1170" s="41"/>
      <c r="DC1170" s="40"/>
      <c r="DD1170" s="41"/>
      <c r="DE1170" s="41"/>
      <c r="DF1170" s="41"/>
      <c r="DG1170" s="41"/>
      <c r="DH1170" s="41"/>
      <c r="DI1170" s="41"/>
      <c r="DJ1170" s="41"/>
      <c r="DK1170" s="40"/>
      <c r="DL1170" s="41"/>
      <c r="DM1170" s="41"/>
      <c r="DN1170" s="41"/>
      <c r="DO1170" s="41"/>
      <c r="DP1170" s="41"/>
      <c r="DQ1170" s="41"/>
      <c r="DR1170" s="15"/>
      <c r="DS1170" s="151">
        <f t="shared" si="1375"/>
        <v>18</v>
      </c>
      <c r="DT1170" s="152">
        <f t="shared" si="1376"/>
        <v>0</v>
      </c>
      <c r="DU1170" s="7">
        <f t="shared" si="1377"/>
        <v>0</v>
      </c>
      <c r="DV1170" s="7">
        <f t="shared" si="1378"/>
        <v>0</v>
      </c>
      <c r="DW1170">
        <f t="shared" si="1379"/>
        <v>0</v>
      </c>
      <c r="DX1170">
        <f t="shared" si="1380"/>
        <v>0</v>
      </c>
      <c r="DZ1170">
        <f t="shared" si="1393"/>
        <v>18</v>
      </c>
      <c r="EA1170">
        <f t="shared" si="1394"/>
        <v>18</v>
      </c>
      <c r="EB1170">
        <f t="shared" si="1395"/>
        <v>18</v>
      </c>
      <c r="EC1170">
        <f t="shared" si="1396"/>
        <v>18</v>
      </c>
      <c r="ED1170">
        <f t="shared" si="1397"/>
        <v>18</v>
      </c>
      <c r="EE1170">
        <f t="shared" si="1398"/>
        <v>18</v>
      </c>
      <c r="EG1170">
        <f t="shared" si="1399"/>
        <v>18</v>
      </c>
      <c r="EH1170">
        <f t="shared" si="1400"/>
        <v>18</v>
      </c>
      <c r="EI1170">
        <f t="shared" si="1401"/>
        <v>18</v>
      </c>
      <c r="EJ1170">
        <f t="shared" si="1402"/>
        <v>18</v>
      </c>
      <c r="EK1170">
        <f t="shared" si="1403"/>
        <v>18</v>
      </c>
      <c r="EM1170">
        <f>IF($EM$9='[1]L&amp;D Numbers'!$E$6,'[1]L&amp;D Numbers'!$E$7)</f>
        <v>350</v>
      </c>
      <c r="EN1170">
        <f>IF($EN$9='[1]L&amp;D Numbers'!$F$6,'[1]L&amp;D Numbers'!$F$7)</f>
        <v>2000</v>
      </c>
      <c r="EO1170">
        <f>IF($EO$9='[1]L&amp;D Numbers'!$G$6,'[1]L&amp;D Numbers'!$G$7)</f>
        <v>2000</v>
      </c>
      <c r="EP1170">
        <f>IF($EP$9='[1]L&amp;D Numbers'!$H$6,'[1]L&amp;D Numbers'!$H$7)</f>
        <v>2000</v>
      </c>
      <c r="EQ1170">
        <f>IF($EQ$9='[1]L&amp;D Numbers'!$I$6,'[1]L&amp;D Numbers'!$I$7)</f>
        <v>2000</v>
      </c>
      <c r="ER1170">
        <f>IF($ER$9='[1]L&amp;D Numbers'!$J$6,'[1]L&amp;D Numbers'!$J$7)</f>
        <v>0</v>
      </c>
      <c r="ET1170" s="45">
        <f>'[1]L&amp;D Master'!$E$10</f>
        <v>1.0678246631903041E-2</v>
      </c>
      <c r="EU1170" s="45">
        <f>ET1170+'[1]L&amp;D Master'!$F$10</f>
        <v>1.8222427877342538E-2</v>
      </c>
      <c r="EV1170" s="45">
        <f>EU1170+'[1]L&amp;D Master'!$G$10</f>
        <v>2.3561551193294058E-2</v>
      </c>
      <c r="EW1170" s="45">
        <f>EV1170+'[1]L&amp;D Master'!$H$10</f>
        <v>2.7330438342024234E-2</v>
      </c>
      <c r="EX1170" s="45">
        <f>EW1170+'[1]L&amp;D Master'!$I$10</f>
        <v>2.9999999999999995E-2</v>
      </c>
      <c r="EY1170" s="45"/>
      <c r="EZ1170" s="45">
        <f t="shared" si="1404"/>
        <v>1.0678246631903041E-2</v>
      </c>
      <c r="FA1170" s="45">
        <f t="shared" si="1405"/>
        <v>1.8222427877342538E-2</v>
      </c>
      <c r="FB1170" s="45">
        <f t="shared" si="1405"/>
        <v>2.3561551193294058E-2</v>
      </c>
      <c r="FC1170" s="45">
        <f t="shared" si="1405"/>
        <v>2.7330438342024234E-2</v>
      </c>
      <c r="FD1170" s="45">
        <f t="shared" si="1381"/>
        <v>2.7330438342024234E-2</v>
      </c>
      <c r="FE1170" s="45"/>
      <c r="FF1170">
        <f t="shared" si="1349"/>
        <v>17.807791560625745</v>
      </c>
      <c r="FG1170">
        <f t="shared" si="1350"/>
        <v>17.671996298207834</v>
      </c>
      <c r="FH1170">
        <f t="shared" si="1351"/>
        <v>17.575892078520706</v>
      </c>
      <c r="FI1170">
        <f t="shared" si="1352"/>
        <v>17.508052109843565</v>
      </c>
      <c r="FJ1170">
        <f t="shared" si="1353"/>
        <v>17.508052109843565</v>
      </c>
      <c r="FL1170" s="34"/>
      <c r="FM1170" s="34"/>
      <c r="FN1170" s="34"/>
      <c r="FO1170" s="34"/>
      <c r="FP1170" s="34"/>
      <c r="FQ1170" s="153">
        <f t="shared" si="1406"/>
        <v>0.125</v>
      </c>
      <c r="FR1170" s="153"/>
      <c r="FS1170" s="42"/>
      <c r="FT1170" s="42"/>
      <c r="FU1170" s="42"/>
      <c r="FV1170" s="42"/>
      <c r="FW1170" s="42"/>
      <c r="FX1170" s="42"/>
      <c r="FY1170" s="42"/>
      <c r="FZ1170" s="42"/>
      <c r="GA1170" s="42"/>
      <c r="GB1170" s="42"/>
      <c r="GC1170" s="42"/>
      <c r="GD1170" s="42"/>
      <c r="GE1170" s="42"/>
      <c r="GF1170" s="42"/>
      <c r="GG1170" s="42"/>
      <c r="GH1170" s="42"/>
      <c r="GI1170" s="42"/>
      <c r="GJ1170" s="42"/>
      <c r="GK1170" s="42"/>
      <c r="GL1170" s="42"/>
      <c r="GM1170" s="154">
        <f>'[1]Automation Master'!$B$10*FQ1170*FO1170</f>
        <v>0</v>
      </c>
      <c r="GN1170" s="155">
        <f>'[1]Automation Master'!$B$11*FO1170*FQ1170+GM1170</f>
        <v>0</v>
      </c>
      <c r="GO1170" s="155">
        <f>'[1]Automation Master'!$B$12*FO1170*FQ1170+GN1170</f>
        <v>0</v>
      </c>
      <c r="GP1170" s="155">
        <f>'[1]Automation Master'!$B$13*FO1170*FQ1170+GO1170</f>
        <v>0</v>
      </c>
      <c r="GQ1170" s="155">
        <f>'[1]Automation Master'!$C$10*FO1170*FQ1170+GP1170</f>
        <v>0</v>
      </c>
      <c r="GR1170" s="155">
        <f>'[1]Automation Master'!$C$11*FO1170*FQ1170+GQ1170</f>
        <v>0</v>
      </c>
      <c r="GS1170" s="155">
        <f>'[1]Automation Master'!$C$12*FO1170*FQ1170+GR1170</f>
        <v>0</v>
      </c>
      <c r="GT1170" s="155">
        <f>'[1]Automation Master'!$C$13*FO1170*FQ1170+GS1170</f>
        <v>0</v>
      </c>
      <c r="GU1170" s="155">
        <f>'[1]Automation Master'!$D$10*FO1170*FQ1170+GT1170</f>
        <v>0</v>
      </c>
      <c r="GV1170" s="155">
        <f>'[1]Automation Master'!$D$11*FO1170*FQ1170+GU1170</f>
        <v>0</v>
      </c>
      <c r="GW1170" s="155">
        <f>'[1]Automation Master'!$D$12*FO1170*FQ1170+GV1170</f>
        <v>0</v>
      </c>
      <c r="GX1170" s="155">
        <f>'[1]Automation Master'!$D$13*FO1170*FQ1170+GW1170</f>
        <v>0</v>
      </c>
      <c r="GY1170" s="155">
        <f>'[1]Automation Master'!$E$10*FO1170*FQ1170+GX1170</f>
        <v>0</v>
      </c>
      <c r="GZ1170" s="155">
        <f>'[1]Automation Master'!$E$11*FO1170*FQ1170+GY1170</f>
        <v>0</v>
      </c>
      <c r="HA1170" s="155">
        <f>'[1]Automation Master'!$E$12*FO1170*FQ1170+GZ1170</f>
        <v>0</v>
      </c>
      <c r="HB1170" s="155">
        <f>'[1]Automation Master'!$E$13*FO1170*FQ1170+HA1170</f>
        <v>0</v>
      </c>
      <c r="HC1170" s="155">
        <f>'[1]Automation Master'!$F$10*FO1170*FQ1170+HB1170</f>
        <v>0</v>
      </c>
      <c r="HD1170" s="155">
        <f>'[1]Automation Master'!$F$11*FO1170*FQ1170+HC1170</f>
        <v>0</v>
      </c>
      <c r="HE1170" s="155">
        <f>'[1]Automation Master'!$F$12*FO1170*FQ1170+HD1170</f>
        <v>0</v>
      </c>
      <c r="HF1170" s="156">
        <f>'[1]Automation Master'!$F$13*FO1170*FQ1170+HE1170</f>
        <v>0</v>
      </c>
      <c r="HG1170" s="157"/>
      <c r="HH1170" s="157"/>
      <c r="HI1170" s="157"/>
      <c r="HJ1170" s="157"/>
      <c r="HK1170" s="157"/>
      <c r="HL1170" s="157"/>
      <c r="HM1170" s="157"/>
      <c r="HN1170" s="157"/>
      <c r="HO1170" s="157"/>
      <c r="HP1170" s="157"/>
      <c r="HQ1170" s="157"/>
      <c r="HR1170" s="157"/>
      <c r="HS1170" s="157"/>
      <c r="HT1170" s="157"/>
      <c r="HU1170" s="157"/>
      <c r="HV1170" s="157"/>
      <c r="HW1170" s="157"/>
      <c r="HX1170" s="157"/>
      <c r="HY1170" s="42"/>
      <c r="HZ1170" s="42"/>
      <c r="IA1170" s="148">
        <f t="shared" si="1354"/>
        <v>18</v>
      </c>
      <c r="IB1170" s="148">
        <f t="shared" si="1355"/>
        <v>18</v>
      </c>
      <c r="IC1170" s="148">
        <f t="shared" si="1356"/>
        <v>18</v>
      </c>
      <c r="ID1170" s="148">
        <f t="shared" si="1357"/>
        <v>18</v>
      </c>
      <c r="IE1170" s="148">
        <f t="shared" si="1358"/>
        <v>18</v>
      </c>
      <c r="IH1170">
        <f t="shared" si="1364"/>
        <v>17.807791560625745</v>
      </c>
      <c r="II1170">
        <f t="shared" si="1365"/>
        <v>17.671996298207834</v>
      </c>
      <c r="IJ1170">
        <f t="shared" si="1366"/>
        <v>17.575892078520706</v>
      </c>
      <c r="IK1170">
        <f t="shared" si="1367"/>
        <v>17.508052109843565</v>
      </c>
      <c r="IL1170">
        <f t="shared" si="1368"/>
        <v>17.508052109843565</v>
      </c>
      <c r="IN1170" s="42">
        <f t="shared" si="1359"/>
        <v>1.0678246631903063E-2</v>
      </c>
      <c r="IO1170" s="42">
        <f t="shared" si="1360"/>
        <v>1.822242787734258E-2</v>
      </c>
      <c r="IP1170" s="42">
        <f t="shared" si="1361"/>
        <v>2.356155119329411E-2</v>
      </c>
      <c r="IQ1170" s="42">
        <f t="shared" si="1362"/>
        <v>2.7330438342024185E-2</v>
      </c>
      <c r="IR1170" s="42">
        <f t="shared" si="1363"/>
        <v>2.7330438342024185E-2</v>
      </c>
      <c r="IT1170" s="9">
        <f t="shared" si="1407"/>
        <v>0</v>
      </c>
      <c r="IU1170" s="9">
        <f t="shared" si="1408"/>
        <v>0</v>
      </c>
      <c r="IV1170" s="9">
        <f t="shared" si="1409"/>
        <v>0</v>
      </c>
      <c r="IW1170" s="9">
        <f t="shared" si="1410"/>
        <v>0</v>
      </c>
      <c r="IX1170" s="9">
        <f t="shared" si="1411"/>
        <v>0</v>
      </c>
    </row>
    <row r="1171" spans="1:258" ht="15.75" hidden="1" thickBot="1" x14ac:dyDescent="0.3">
      <c r="A1171">
        <v>11</v>
      </c>
      <c r="B1171" t="s">
        <v>684</v>
      </c>
      <c r="C1171" t="s">
        <v>308</v>
      </c>
      <c r="D1171" t="s">
        <v>288</v>
      </c>
      <c r="E1171" t="s">
        <v>685</v>
      </c>
      <c r="F1171" t="s">
        <v>290</v>
      </c>
      <c r="G1171" t="s">
        <v>256</v>
      </c>
      <c r="H1171">
        <v>11</v>
      </c>
      <c r="L1171">
        <v>11</v>
      </c>
      <c r="R1171">
        <v>1</v>
      </c>
      <c r="S1171">
        <v>3</v>
      </c>
      <c r="T1171">
        <v>3</v>
      </c>
      <c r="U1171">
        <v>4</v>
      </c>
      <c r="Y1171">
        <v>11</v>
      </c>
      <c r="AB1171">
        <v>4</v>
      </c>
      <c r="AK1171">
        <v>2</v>
      </c>
      <c r="AL1171">
        <v>5</v>
      </c>
      <c r="AT1171">
        <v>11</v>
      </c>
      <c r="AU1171">
        <v>0</v>
      </c>
      <c r="AV1171">
        <v>11</v>
      </c>
      <c r="AW1171">
        <v>0</v>
      </c>
      <c r="AX1171">
        <v>0</v>
      </c>
      <c r="BB1171">
        <f t="shared" si="1382"/>
        <v>11</v>
      </c>
      <c r="BD1171">
        <f t="shared" si="1383"/>
        <v>11</v>
      </c>
      <c r="BE1171">
        <f t="shared" si="1384"/>
        <v>11</v>
      </c>
      <c r="BF1171">
        <f t="shared" si="1385"/>
        <v>11</v>
      </c>
      <c r="BH1171">
        <f t="shared" si="1386"/>
        <v>0</v>
      </c>
      <c r="BK1171" s="45">
        <f>IF(G1171="MEA",'[1]Net Hire Rate'!$E$7,IF(G1171="AMR",'[1]Net Hire Rate'!$F$7,IF(G1171="EUR",'[1]Net Hire Rate'!$G$7,IF(G1171="APAC",'[1]Net Hire Rate'!$H$7,0))))</f>
        <v>1.6761041902604757E-3</v>
      </c>
      <c r="BL1171" s="45">
        <f>IF(G1171="MEA",'[1]Net Hire Rate'!$E$8,IF(G1171="AMR",'[1]Net Hire Rate'!$F$8,IF(G1171="EUR",'[1]Net Hire Rate'!$G$8,IF(G1171="APAC",'[1]Net Hire Rate'!$H$8,0))))</f>
        <v>1.6761041902604757E-3</v>
      </c>
      <c r="BM1171" s="45">
        <f>IF(G1171="MEA",'[1]Net Hire Rate'!$E$9,IF(G1171="AMR",'[1]Net Hire Rate'!$F$9,IF(G1171="EUR",'[1]Net Hire Rate'!$G$9,IF(G1171="APAC",'[1]Net Hire Rate'!$H$9,0))))</f>
        <v>1.6761041902604757E-3</v>
      </c>
      <c r="BN1171" s="45">
        <f>IF(G1171="MEA",'[1]Net Hire Rate'!$E$10,IF(G1171="AMR",'[1]Net Hire Rate'!$F$10,IF(G1171="EUR",'[1]Net Hire Rate'!$G$10,IF(G1171="APAC",'[1]Net Hire Rate'!$H$10,0))))</f>
        <v>1.6761041902604757E-3</v>
      </c>
      <c r="BO1171" s="45">
        <f>IF(G1171="MEA",'[1]Net Hire Rate'!$E$11,IF(G1171="AMR",'[1]Net Hire Rate'!$F$11,IF(G1171="EUR",'[1]Net Hire Rate'!$G$11,IF(G1171="APAC",'[1]Net Hire Rate'!$H$11,0))))</f>
        <v>1.6761041902604757E-3</v>
      </c>
      <c r="BP1171" s="45">
        <f>IF(G1171="MEA",'[1]Net Hire Rate'!$E$12,IF(G1171="AMR",'[1]Net Hire Rate'!$F$12,IF(G1171="EUR",'[1]Net Hire Rate'!$G$12,IF(G1171="APAC",'[1]Net Hire Rate'!$H$12,0))))</f>
        <v>1.6761041902604757E-3</v>
      </c>
      <c r="BQ1171" s="147">
        <f t="shared" si="1387"/>
        <v>11</v>
      </c>
      <c r="BR1171" s="147">
        <f t="shared" si="1369"/>
        <v>11</v>
      </c>
      <c r="BS1171" s="147">
        <f t="shared" si="1388"/>
        <v>11.018437146092865</v>
      </c>
      <c r="BT1171" s="148">
        <f t="shared" si="1370"/>
        <v>11.018437146092865</v>
      </c>
      <c r="BU1171" s="149">
        <f t="shared" si="1389"/>
        <v>11.036905194763552</v>
      </c>
      <c r="BV1171" s="148">
        <f t="shared" si="1371"/>
        <v>11.036905194763552</v>
      </c>
      <c r="BW1171" s="148">
        <f t="shared" si="1390"/>
        <v>11.055404197808002</v>
      </c>
      <c r="BX1171" s="148">
        <f t="shared" si="1372"/>
        <v>11.055404197808002</v>
      </c>
      <c r="BY1171" s="148">
        <f t="shared" si="1391"/>
        <v>11.073934207108971</v>
      </c>
      <c r="BZ1171" s="148">
        <f t="shared" si="1373"/>
        <v>11.073934207108971</v>
      </c>
      <c r="CA1171" s="148">
        <f t="shared" si="1392"/>
        <v>11.092495274636175</v>
      </c>
      <c r="CB1171" s="148">
        <f t="shared" si="1374"/>
        <v>11.092495274636175</v>
      </c>
      <c r="CC1171" s="148"/>
      <c r="CD1171" s="38"/>
      <c r="CE1171" s="38"/>
      <c r="CF1171" s="38"/>
      <c r="CG1171" s="38"/>
      <c r="CH1171" s="38"/>
      <c r="CI1171" s="38"/>
      <c r="CJ1171" s="38"/>
      <c r="CK1171" s="41"/>
      <c r="CL1171" s="41"/>
      <c r="CM1171" s="40"/>
      <c r="CN1171" s="41"/>
      <c r="CO1171" s="41"/>
      <c r="CP1171" s="41"/>
      <c r="CQ1171" s="41"/>
      <c r="CR1171" s="41"/>
      <c r="CS1171" s="41"/>
      <c r="CT1171" s="41"/>
      <c r="CU1171" s="40"/>
      <c r="CV1171" s="41"/>
      <c r="CW1171" s="41"/>
      <c r="CX1171" s="41"/>
      <c r="CY1171" s="41"/>
      <c r="CZ1171" s="41"/>
      <c r="DA1171" s="41"/>
      <c r="DB1171" s="41"/>
      <c r="DC1171" s="40"/>
      <c r="DD1171" s="41"/>
      <c r="DE1171" s="41"/>
      <c r="DF1171" s="41"/>
      <c r="DG1171" s="41"/>
      <c r="DH1171" s="41"/>
      <c r="DI1171" s="41"/>
      <c r="DJ1171" s="41"/>
      <c r="DK1171" s="40"/>
      <c r="DL1171" s="41"/>
      <c r="DM1171" s="41"/>
      <c r="DN1171" s="41"/>
      <c r="DO1171" s="41"/>
      <c r="DP1171" s="41"/>
      <c r="DQ1171" s="41"/>
      <c r="DR1171" s="15"/>
      <c r="DS1171" s="151">
        <f t="shared" si="1375"/>
        <v>11</v>
      </c>
      <c r="DT1171" s="152">
        <f t="shared" si="1376"/>
        <v>0</v>
      </c>
      <c r="DU1171" s="7">
        <f t="shared" si="1377"/>
        <v>0</v>
      </c>
      <c r="DV1171" s="7">
        <f t="shared" si="1378"/>
        <v>0</v>
      </c>
      <c r="DW1171">
        <f t="shared" si="1379"/>
        <v>0</v>
      </c>
      <c r="DX1171">
        <f t="shared" si="1380"/>
        <v>0</v>
      </c>
      <c r="DZ1171">
        <f t="shared" si="1393"/>
        <v>11</v>
      </c>
      <c r="EA1171">
        <f t="shared" si="1394"/>
        <v>11</v>
      </c>
      <c r="EB1171">
        <f t="shared" si="1395"/>
        <v>11</v>
      </c>
      <c r="EC1171">
        <f t="shared" si="1396"/>
        <v>11</v>
      </c>
      <c r="ED1171">
        <f t="shared" si="1397"/>
        <v>11</v>
      </c>
      <c r="EE1171">
        <f t="shared" si="1398"/>
        <v>11</v>
      </c>
      <c r="EG1171">
        <f t="shared" si="1399"/>
        <v>11</v>
      </c>
      <c r="EH1171">
        <f t="shared" si="1400"/>
        <v>11</v>
      </c>
      <c r="EI1171">
        <f t="shared" si="1401"/>
        <v>11</v>
      </c>
      <c r="EJ1171">
        <f t="shared" si="1402"/>
        <v>11</v>
      </c>
      <c r="EK1171">
        <f t="shared" si="1403"/>
        <v>11</v>
      </c>
      <c r="EM1171">
        <f>IF($EM$9='[1]L&amp;D Numbers'!$E$6,'[1]L&amp;D Numbers'!$E$7)</f>
        <v>350</v>
      </c>
      <c r="EN1171">
        <f>IF($EN$9='[1]L&amp;D Numbers'!$F$6,'[1]L&amp;D Numbers'!$F$7)</f>
        <v>2000</v>
      </c>
      <c r="EO1171">
        <f>IF($EO$9='[1]L&amp;D Numbers'!$G$6,'[1]L&amp;D Numbers'!$G$7)</f>
        <v>2000</v>
      </c>
      <c r="EP1171">
        <f>IF($EP$9='[1]L&amp;D Numbers'!$H$6,'[1]L&amp;D Numbers'!$H$7)</f>
        <v>2000</v>
      </c>
      <c r="EQ1171">
        <f>IF($EQ$9='[1]L&amp;D Numbers'!$I$6,'[1]L&amp;D Numbers'!$I$7)</f>
        <v>2000</v>
      </c>
      <c r="ER1171">
        <f>IF($ER$9='[1]L&amp;D Numbers'!$J$6,'[1]L&amp;D Numbers'!$J$7)</f>
        <v>0</v>
      </c>
      <c r="ET1171" s="45">
        <f>'[1]L&amp;D Master'!$E$10</f>
        <v>1.0678246631903041E-2</v>
      </c>
      <c r="EU1171" s="45">
        <f>ET1171+'[1]L&amp;D Master'!$F$10</f>
        <v>1.8222427877342538E-2</v>
      </c>
      <c r="EV1171" s="45">
        <f>EU1171+'[1]L&amp;D Master'!$G$10</f>
        <v>2.3561551193294058E-2</v>
      </c>
      <c r="EW1171" s="45">
        <f>EV1171+'[1]L&amp;D Master'!$H$10</f>
        <v>2.7330438342024234E-2</v>
      </c>
      <c r="EX1171" s="45">
        <f>EW1171+'[1]L&amp;D Master'!$I$10</f>
        <v>2.9999999999999995E-2</v>
      </c>
      <c r="EY1171" s="45"/>
      <c r="EZ1171" s="45">
        <f t="shared" si="1404"/>
        <v>1.0678246631903041E-2</v>
      </c>
      <c r="FA1171" s="45">
        <f t="shared" si="1405"/>
        <v>1.8222427877342538E-2</v>
      </c>
      <c r="FB1171" s="45">
        <f t="shared" si="1405"/>
        <v>2.3561551193294058E-2</v>
      </c>
      <c r="FC1171" s="45">
        <f t="shared" si="1405"/>
        <v>2.7330438342024234E-2</v>
      </c>
      <c r="FD1171" s="45">
        <f t="shared" si="1381"/>
        <v>2.7330438342024234E-2</v>
      </c>
      <c r="FE1171" s="45"/>
      <c r="FF1171">
        <f t="shared" si="1349"/>
        <v>10.882539287049067</v>
      </c>
      <c r="FG1171">
        <f t="shared" si="1350"/>
        <v>10.799553293349232</v>
      </c>
      <c r="FH1171">
        <f t="shared" si="1351"/>
        <v>10.740822936873766</v>
      </c>
      <c r="FI1171">
        <f t="shared" si="1352"/>
        <v>10.699365178237734</v>
      </c>
      <c r="FJ1171">
        <f t="shared" si="1353"/>
        <v>10.699365178237734</v>
      </c>
      <c r="FL1171" s="34"/>
      <c r="FM1171" s="34"/>
      <c r="FN1171" s="34"/>
      <c r="FO1171" s="34"/>
      <c r="FP1171" s="34"/>
      <c r="FQ1171" s="153">
        <f t="shared" si="1406"/>
        <v>0.125</v>
      </c>
      <c r="FR1171" s="153"/>
      <c r="FS1171" s="42"/>
      <c r="FT1171" s="42"/>
      <c r="FU1171" s="42"/>
      <c r="FV1171" s="42"/>
      <c r="FW1171" s="42"/>
      <c r="FX1171" s="42"/>
      <c r="FY1171" s="42"/>
      <c r="FZ1171" s="42"/>
      <c r="GA1171" s="42"/>
      <c r="GB1171" s="42"/>
      <c r="GC1171" s="42"/>
      <c r="GD1171" s="42"/>
      <c r="GE1171" s="42"/>
      <c r="GF1171" s="42"/>
      <c r="GG1171" s="42"/>
      <c r="GH1171" s="42"/>
      <c r="GI1171" s="42"/>
      <c r="GJ1171" s="42"/>
      <c r="GK1171" s="42"/>
      <c r="GL1171" s="42"/>
      <c r="GM1171" s="154">
        <f>'[1]Automation Master'!$B$10*FQ1171*FO1171</f>
        <v>0</v>
      </c>
      <c r="GN1171" s="155">
        <f>'[1]Automation Master'!$B$11*FO1171*FQ1171+GM1171</f>
        <v>0</v>
      </c>
      <c r="GO1171" s="155">
        <f>'[1]Automation Master'!$B$12*FO1171*FQ1171+GN1171</f>
        <v>0</v>
      </c>
      <c r="GP1171" s="155">
        <f>'[1]Automation Master'!$B$13*FO1171*FQ1171+GO1171</f>
        <v>0</v>
      </c>
      <c r="GQ1171" s="155">
        <f>'[1]Automation Master'!$C$10*FO1171*FQ1171+GP1171</f>
        <v>0</v>
      </c>
      <c r="GR1171" s="155">
        <f>'[1]Automation Master'!$C$11*FO1171*FQ1171+GQ1171</f>
        <v>0</v>
      </c>
      <c r="GS1171" s="155">
        <f>'[1]Automation Master'!$C$12*FO1171*FQ1171+GR1171</f>
        <v>0</v>
      </c>
      <c r="GT1171" s="155">
        <f>'[1]Automation Master'!$C$13*FO1171*FQ1171+GS1171</f>
        <v>0</v>
      </c>
      <c r="GU1171" s="155">
        <f>'[1]Automation Master'!$D$10*FO1171*FQ1171+GT1171</f>
        <v>0</v>
      </c>
      <c r="GV1171" s="155">
        <f>'[1]Automation Master'!$D$11*FO1171*FQ1171+GU1171</f>
        <v>0</v>
      </c>
      <c r="GW1171" s="155">
        <f>'[1]Automation Master'!$D$12*FO1171*FQ1171+GV1171</f>
        <v>0</v>
      </c>
      <c r="GX1171" s="155">
        <f>'[1]Automation Master'!$D$13*FO1171*FQ1171+GW1171</f>
        <v>0</v>
      </c>
      <c r="GY1171" s="155">
        <f>'[1]Automation Master'!$E$10*FO1171*FQ1171+GX1171</f>
        <v>0</v>
      </c>
      <c r="GZ1171" s="155">
        <f>'[1]Automation Master'!$E$11*FO1171*FQ1171+GY1171</f>
        <v>0</v>
      </c>
      <c r="HA1171" s="155">
        <f>'[1]Automation Master'!$E$12*FO1171*FQ1171+GZ1171</f>
        <v>0</v>
      </c>
      <c r="HB1171" s="155">
        <f>'[1]Automation Master'!$E$13*FO1171*FQ1171+HA1171</f>
        <v>0</v>
      </c>
      <c r="HC1171" s="155">
        <f>'[1]Automation Master'!$F$10*FO1171*FQ1171+HB1171</f>
        <v>0</v>
      </c>
      <c r="HD1171" s="155">
        <f>'[1]Automation Master'!$F$11*FO1171*FQ1171+HC1171</f>
        <v>0</v>
      </c>
      <c r="HE1171" s="155">
        <f>'[1]Automation Master'!$F$12*FO1171*FQ1171+HD1171</f>
        <v>0</v>
      </c>
      <c r="HF1171" s="156">
        <f>'[1]Automation Master'!$F$13*FO1171*FQ1171+HE1171</f>
        <v>0</v>
      </c>
      <c r="HG1171" s="157"/>
      <c r="HH1171" s="157"/>
      <c r="HI1171" s="157"/>
      <c r="HJ1171" s="157"/>
      <c r="HK1171" s="157"/>
      <c r="HL1171" s="157"/>
      <c r="HM1171" s="157"/>
      <c r="HN1171" s="157"/>
      <c r="HO1171" s="157"/>
      <c r="HP1171" s="157"/>
      <c r="HQ1171" s="157"/>
      <c r="HR1171" s="157"/>
      <c r="HS1171" s="157"/>
      <c r="HT1171" s="157"/>
      <c r="HU1171" s="157"/>
      <c r="HV1171" s="157"/>
      <c r="HW1171" s="157"/>
      <c r="HX1171" s="157"/>
      <c r="HY1171" s="42"/>
      <c r="HZ1171" s="42"/>
      <c r="IA1171" s="148">
        <f t="shared" si="1354"/>
        <v>11</v>
      </c>
      <c r="IB1171" s="148">
        <f t="shared" si="1355"/>
        <v>11</v>
      </c>
      <c r="IC1171" s="148">
        <f t="shared" si="1356"/>
        <v>11</v>
      </c>
      <c r="ID1171" s="148">
        <f t="shared" si="1357"/>
        <v>11</v>
      </c>
      <c r="IE1171" s="148">
        <f t="shared" si="1358"/>
        <v>11</v>
      </c>
      <c r="IH1171">
        <f t="shared" si="1364"/>
        <v>10.882539287049067</v>
      </c>
      <c r="II1171">
        <f t="shared" si="1365"/>
        <v>10.799553293349232</v>
      </c>
      <c r="IJ1171">
        <f t="shared" si="1366"/>
        <v>10.740822936873766</v>
      </c>
      <c r="IK1171">
        <f t="shared" si="1367"/>
        <v>10.699365178237734</v>
      </c>
      <c r="IL1171">
        <f t="shared" si="1368"/>
        <v>10.699365178237734</v>
      </c>
      <c r="IN1171" s="42">
        <f t="shared" si="1359"/>
        <v>1.0678246631903027E-2</v>
      </c>
      <c r="IO1171" s="42">
        <f t="shared" si="1360"/>
        <v>1.8222427877342507E-2</v>
      </c>
      <c r="IP1171" s="42">
        <f t="shared" si="1361"/>
        <v>2.356155119329402E-2</v>
      </c>
      <c r="IQ1171" s="42">
        <f t="shared" si="1362"/>
        <v>2.7330438342024168E-2</v>
      </c>
      <c r="IR1171" s="42">
        <f t="shared" si="1363"/>
        <v>2.7330438342024168E-2</v>
      </c>
      <c r="IT1171" s="9">
        <f t="shared" si="1407"/>
        <v>0</v>
      </c>
      <c r="IU1171" s="9">
        <f t="shared" si="1408"/>
        <v>0</v>
      </c>
      <c r="IV1171" s="9">
        <f t="shared" si="1409"/>
        <v>0</v>
      </c>
      <c r="IW1171" s="9">
        <f t="shared" si="1410"/>
        <v>0</v>
      </c>
      <c r="IX1171" s="9">
        <f t="shared" si="1411"/>
        <v>0</v>
      </c>
    </row>
    <row r="1172" spans="1:258" ht="15.75" hidden="1" thickBot="1" x14ac:dyDescent="0.3">
      <c r="A1172">
        <v>3</v>
      </c>
      <c r="B1172" t="s">
        <v>684</v>
      </c>
      <c r="C1172" t="s">
        <v>303</v>
      </c>
      <c r="D1172" t="s">
        <v>288</v>
      </c>
      <c r="E1172" t="s">
        <v>685</v>
      </c>
      <c r="F1172" t="s">
        <v>290</v>
      </c>
      <c r="G1172" t="s">
        <v>256</v>
      </c>
      <c r="H1172">
        <v>3</v>
      </c>
      <c r="L1172">
        <v>3</v>
      </c>
      <c r="S1172">
        <v>3</v>
      </c>
      <c r="Y1172">
        <v>3</v>
      </c>
      <c r="AB1172">
        <v>3</v>
      </c>
      <c r="AT1172">
        <v>3</v>
      </c>
      <c r="AU1172">
        <v>0</v>
      </c>
      <c r="AV1172">
        <v>3</v>
      </c>
      <c r="AW1172">
        <v>0</v>
      </c>
      <c r="AX1172">
        <v>0</v>
      </c>
      <c r="BB1172">
        <f t="shared" si="1382"/>
        <v>3</v>
      </c>
      <c r="BD1172">
        <f t="shared" si="1383"/>
        <v>3</v>
      </c>
      <c r="BE1172">
        <f t="shared" si="1384"/>
        <v>3</v>
      </c>
      <c r="BF1172">
        <f t="shared" si="1385"/>
        <v>3</v>
      </c>
      <c r="BH1172">
        <f t="shared" si="1386"/>
        <v>0</v>
      </c>
      <c r="BK1172" s="45">
        <f>IF(G1172="MEA",'[1]Net Hire Rate'!$E$7,IF(G1172="AMR",'[1]Net Hire Rate'!$F$7,IF(G1172="EUR",'[1]Net Hire Rate'!$G$7,IF(G1172="APAC",'[1]Net Hire Rate'!$H$7,0))))</f>
        <v>1.6761041902604757E-3</v>
      </c>
      <c r="BL1172" s="45">
        <f>IF(G1172="MEA",'[1]Net Hire Rate'!$E$8,IF(G1172="AMR",'[1]Net Hire Rate'!$F$8,IF(G1172="EUR",'[1]Net Hire Rate'!$G$8,IF(G1172="APAC",'[1]Net Hire Rate'!$H$8,0))))</f>
        <v>1.6761041902604757E-3</v>
      </c>
      <c r="BM1172" s="45">
        <f>IF(G1172="MEA",'[1]Net Hire Rate'!$E$9,IF(G1172="AMR",'[1]Net Hire Rate'!$F$9,IF(G1172="EUR",'[1]Net Hire Rate'!$G$9,IF(G1172="APAC",'[1]Net Hire Rate'!$H$9,0))))</f>
        <v>1.6761041902604757E-3</v>
      </c>
      <c r="BN1172" s="45">
        <f>IF(G1172="MEA",'[1]Net Hire Rate'!$E$10,IF(G1172="AMR",'[1]Net Hire Rate'!$F$10,IF(G1172="EUR",'[1]Net Hire Rate'!$G$10,IF(G1172="APAC",'[1]Net Hire Rate'!$H$10,0))))</f>
        <v>1.6761041902604757E-3</v>
      </c>
      <c r="BO1172" s="45">
        <f>IF(G1172="MEA",'[1]Net Hire Rate'!$E$11,IF(G1172="AMR",'[1]Net Hire Rate'!$F$11,IF(G1172="EUR",'[1]Net Hire Rate'!$G$11,IF(G1172="APAC",'[1]Net Hire Rate'!$H$11,0))))</f>
        <v>1.6761041902604757E-3</v>
      </c>
      <c r="BP1172" s="45">
        <f>IF(G1172="MEA",'[1]Net Hire Rate'!$E$12,IF(G1172="AMR",'[1]Net Hire Rate'!$F$12,IF(G1172="EUR",'[1]Net Hire Rate'!$G$12,IF(G1172="APAC",'[1]Net Hire Rate'!$H$12,0))))</f>
        <v>1.6761041902604757E-3</v>
      </c>
      <c r="BQ1172" s="147">
        <f t="shared" si="1387"/>
        <v>3</v>
      </c>
      <c r="BR1172" s="147">
        <f t="shared" si="1369"/>
        <v>3</v>
      </c>
      <c r="BS1172" s="147">
        <f t="shared" si="1388"/>
        <v>3.0050283125707811</v>
      </c>
      <c r="BT1172" s="148">
        <f t="shared" si="1370"/>
        <v>3.0050283125707811</v>
      </c>
      <c r="BU1172" s="149">
        <f t="shared" si="1389"/>
        <v>3.0100650531173323</v>
      </c>
      <c r="BV1172" s="148">
        <f t="shared" si="1371"/>
        <v>3.0100650531173323</v>
      </c>
      <c r="BW1172" s="148">
        <f t="shared" si="1390"/>
        <v>3.0151102357658188</v>
      </c>
      <c r="BX1172" s="148">
        <f t="shared" si="1372"/>
        <v>3.0151102357658188</v>
      </c>
      <c r="BY1172" s="148">
        <f t="shared" si="1391"/>
        <v>3.0201638746660828</v>
      </c>
      <c r="BZ1172" s="148">
        <f t="shared" si="1373"/>
        <v>3.0201638746660828</v>
      </c>
      <c r="CA1172" s="148">
        <f t="shared" si="1392"/>
        <v>3.025225983991684</v>
      </c>
      <c r="CB1172" s="148">
        <f t="shared" si="1374"/>
        <v>3.025225983991684</v>
      </c>
      <c r="CC1172" s="148"/>
      <c r="CD1172" s="38"/>
      <c r="CE1172" s="38"/>
      <c r="CF1172" s="38"/>
      <c r="CG1172" s="38"/>
      <c r="CH1172" s="38"/>
      <c r="CI1172" s="38"/>
      <c r="CJ1172" s="38"/>
      <c r="CK1172" s="41"/>
      <c r="CL1172" s="41"/>
      <c r="CM1172" s="40"/>
      <c r="CN1172" s="41"/>
      <c r="CO1172" s="41"/>
      <c r="CP1172" s="41"/>
      <c r="CQ1172" s="41"/>
      <c r="CR1172" s="41"/>
      <c r="CS1172" s="41"/>
      <c r="CT1172" s="41"/>
      <c r="CU1172" s="40"/>
      <c r="CV1172" s="41"/>
      <c r="CW1172" s="41"/>
      <c r="CX1172" s="41"/>
      <c r="CY1172" s="41"/>
      <c r="CZ1172" s="41"/>
      <c r="DA1172" s="41"/>
      <c r="DB1172" s="41"/>
      <c r="DC1172" s="40"/>
      <c r="DD1172" s="41"/>
      <c r="DE1172" s="41"/>
      <c r="DF1172" s="41"/>
      <c r="DG1172" s="41"/>
      <c r="DH1172" s="41"/>
      <c r="DI1172" s="41"/>
      <c r="DJ1172" s="41"/>
      <c r="DK1172" s="40"/>
      <c r="DL1172" s="41"/>
      <c r="DM1172" s="41"/>
      <c r="DN1172" s="41"/>
      <c r="DO1172" s="41"/>
      <c r="DP1172" s="41"/>
      <c r="DQ1172" s="41"/>
      <c r="DR1172" s="15"/>
      <c r="DS1172" s="151">
        <f t="shared" si="1375"/>
        <v>3</v>
      </c>
      <c r="DT1172" s="152">
        <f t="shared" si="1376"/>
        <v>0</v>
      </c>
      <c r="DU1172" s="7">
        <f t="shared" si="1377"/>
        <v>0</v>
      </c>
      <c r="DV1172" s="7">
        <f t="shared" si="1378"/>
        <v>0</v>
      </c>
      <c r="DW1172">
        <f t="shared" si="1379"/>
        <v>0</v>
      </c>
      <c r="DX1172">
        <f t="shared" si="1380"/>
        <v>0</v>
      </c>
      <c r="DZ1172">
        <f t="shared" si="1393"/>
        <v>3</v>
      </c>
      <c r="EA1172">
        <f t="shared" si="1394"/>
        <v>3</v>
      </c>
      <c r="EB1172">
        <f t="shared" si="1395"/>
        <v>3</v>
      </c>
      <c r="EC1172">
        <f t="shared" si="1396"/>
        <v>3</v>
      </c>
      <c r="ED1172">
        <f t="shared" si="1397"/>
        <v>3</v>
      </c>
      <c r="EE1172">
        <f t="shared" si="1398"/>
        <v>3</v>
      </c>
      <c r="EG1172">
        <f t="shared" si="1399"/>
        <v>3</v>
      </c>
      <c r="EH1172">
        <f t="shared" si="1400"/>
        <v>3</v>
      </c>
      <c r="EI1172">
        <f t="shared" si="1401"/>
        <v>3</v>
      </c>
      <c r="EJ1172">
        <f t="shared" si="1402"/>
        <v>3</v>
      </c>
      <c r="EK1172">
        <f t="shared" si="1403"/>
        <v>3</v>
      </c>
      <c r="EM1172">
        <f>IF($EM$9='[1]L&amp;D Numbers'!$E$6,'[1]L&amp;D Numbers'!$E$7)</f>
        <v>350</v>
      </c>
      <c r="EN1172">
        <f>IF($EN$9='[1]L&amp;D Numbers'!$F$6,'[1]L&amp;D Numbers'!$F$7)</f>
        <v>2000</v>
      </c>
      <c r="EO1172">
        <f>IF($EO$9='[1]L&amp;D Numbers'!$G$6,'[1]L&amp;D Numbers'!$G$7)</f>
        <v>2000</v>
      </c>
      <c r="EP1172">
        <f>IF($EP$9='[1]L&amp;D Numbers'!$H$6,'[1]L&amp;D Numbers'!$H$7)</f>
        <v>2000</v>
      </c>
      <c r="EQ1172">
        <f>IF($EQ$9='[1]L&amp;D Numbers'!$I$6,'[1]L&amp;D Numbers'!$I$7)</f>
        <v>2000</v>
      </c>
      <c r="ER1172">
        <f>IF($ER$9='[1]L&amp;D Numbers'!$J$6,'[1]L&amp;D Numbers'!$J$7)</f>
        <v>0</v>
      </c>
      <c r="ET1172" s="45">
        <f>'[1]L&amp;D Master'!$E$10</f>
        <v>1.0678246631903041E-2</v>
      </c>
      <c r="EU1172" s="45">
        <f>ET1172+'[1]L&amp;D Master'!$F$10</f>
        <v>1.8222427877342538E-2</v>
      </c>
      <c r="EV1172" s="45">
        <f>EU1172+'[1]L&amp;D Master'!$G$10</f>
        <v>2.3561551193294058E-2</v>
      </c>
      <c r="EW1172" s="45">
        <f>EV1172+'[1]L&amp;D Master'!$H$10</f>
        <v>2.7330438342024234E-2</v>
      </c>
      <c r="EX1172" s="45">
        <f>EW1172+'[1]L&amp;D Master'!$I$10</f>
        <v>2.9999999999999995E-2</v>
      </c>
      <c r="EY1172" s="45"/>
      <c r="EZ1172" s="45">
        <f t="shared" si="1404"/>
        <v>1.0678246631903041E-2</v>
      </c>
      <c r="FA1172" s="45">
        <f t="shared" si="1405"/>
        <v>1.8222427877342538E-2</v>
      </c>
      <c r="FB1172" s="45">
        <f t="shared" si="1405"/>
        <v>2.3561551193294058E-2</v>
      </c>
      <c r="FC1172" s="45">
        <f t="shared" si="1405"/>
        <v>2.7330438342024234E-2</v>
      </c>
      <c r="FD1172" s="45">
        <f t="shared" si="1381"/>
        <v>2.7330438342024234E-2</v>
      </c>
      <c r="FE1172" s="45"/>
      <c r="FF1172">
        <f t="shared" si="1349"/>
        <v>2.9679652601042905</v>
      </c>
      <c r="FG1172">
        <f t="shared" si="1350"/>
        <v>2.9453327163679726</v>
      </c>
      <c r="FH1172">
        <f t="shared" si="1351"/>
        <v>2.9293153464201178</v>
      </c>
      <c r="FI1172">
        <f t="shared" si="1352"/>
        <v>2.9180086849739273</v>
      </c>
      <c r="FJ1172">
        <f t="shared" si="1353"/>
        <v>2.9180086849739273</v>
      </c>
      <c r="FL1172" s="34"/>
      <c r="FM1172" s="34"/>
      <c r="FN1172" s="34"/>
      <c r="FO1172" s="34"/>
      <c r="FP1172" s="34"/>
      <c r="FQ1172" s="153">
        <f t="shared" si="1406"/>
        <v>0.125</v>
      </c>
      <c r="FR1172" s="153"/>
      <c r="FS1172" s="42"/>
      <c r="FT1172" s="42"/>
      <c r="FU1172" s="42"/>
      <c r="FV1172" s="42"/>
      <c r="FW1172" s="42"/>
      <c r="FX1172" s="42"/>
      <c r="FY1172" s="42"/>
      <c r="FZ1172" s="42"/>
      <c r="GA1172" s="42"/>
      <c r="GB1172" s="42"/>
      <c r="GC1172" s="42"/>
      <c r="GD1172" s="42"/>
      <c r="GE1172" s="42"/>
      <c r="GF1172" s="42"/>
      <c r="GG1172" s="42"/>
      <c r="GH1172" s="42"/>
      <c r="GI1172" s="42"/>
      <c r="GJ1172" s="42"/>
      <c r="GK1172" s="42"/>
      <c r="GL1172" s="42"/>
      <c r="GM1172" s="154">
        <f>'[1]Automation Master'!$B$10*FQ1172*FO1172</f>
        <v>0</v>
      </c>
      <c r="GN1172" s="155">
        <f>'[1]Automation Master'!$B$11*FO1172*FQ1172+GM1172</f>
        <v>0</v>
      </c>
      <c r="GO1172" s="155">
        <f>'[1]Automation Master'!$B$12*FO1172*FQ1172+GN1172</f>
        <v>0</v>
      </c>
      <c r="GP1172" s="155">
        <f>'[1]Automation Master'!$B$13*FO1172*FQ1172+GO1172</f>
        <v>0</v>
      </c>
      <c r="GQ1172" s="155">
        <f>'[1]Automation Master'!$C$10*FO1172*FQ1172+GP1172</f>
        <v>0</v>
      </c>
      <c r="GR1172" s="155">
        <f>'[1]Automation Master'!$C$11*FO1172*FQ1172+GQ1172</f>
        <v>0</v>
      </c>
      <c r="GS1172" s="155">
        <f>'[1]Automation Master'!$C$12*FO1172*FQ1172+GR1172</f>
        <v>0</v>
      </c>
      <c r="GT1172" s="155">
        <f>'[1]Automation Master'!$C$13*FO1172*FQ1172+GS1172</f>
        <v>0</v>
      </c>
      <c r="GU1172" s="155">
        <f>'[1]Automation Master'!$D$10*FO1172*FQ1172+GT1172</f>
        <v>0</v>
      </c>
      <c r="GV1172" s="155">
        <f>'[1]Automation Master'!$D$11*FO1172*FQ1172+GU1172</f>
        <v>0</v>
      </c>
      <c r="GW1172" s="155">
        <f>'[1]Automation Master'!$D$12*FO1172*FQ1172+GV1172</f>
        <v>0</v>
      </c>
      <c r="GX1172" s="155">
        <f>'[1]Automation Master'!$D$13*FO1172*FQ1172+GW1172</f>
        <v>0</v>
      </c>
      <c r="GY1172" s="155">
        <f>'[1]Automation Master'!$E$10*FO1172*FQ1172+GX1172</f>
        <v>0</v>
      </c>
      <c r="GZ1172" s="155">
        <f>'[1]Automation Master'!$E$11*FO1172*FQ1172+GY1172</f>
        <v>0</v>
      </c>
      <c r="HA1172" s="155">
        <f>'[1]Automation Master'!$E$12*FO1172*FQ1172+GZ1172</f>
        <v>0</v>
      </c>
      <c r="HB1172" s="155">
        <f>'[1]Automation Master'!$E$13*FO1172*FQ1172+HA1172</f>
        <v>0</v>
      </c>
      <c r="HC1172" s="155">
        <f>'[1]Automation Master'!$F$10*FO1172*FQ1172+HB1172</f>
        <v>0</v>
      </c>
      <c r="HD1172" s="155">
        <f>'[1]Automation Master'!$F$11*FO1172*FQ1172+HC1172</f>
        <v>0</v>
      </c>
      <c r="HE1172" s="155">
        <f>'[1]Automation Master'!$F$12*FO1172*FQ1172+HD1172</f>
        <v>0</v>
      </c>
      <c r="HF1172" s="156">
        <f>'[1]Automation Master'!$F$13*FO1172*FQ1172+HE1172</f>
        <v>0</v>
      </c>
      <c r="HG1172" s="157"/>
      <c r="HH1172" s="157"/>
      <c r="HI1172" s="157"/>
      <c r="HJ1172" s="157"/>
      <c r="HK1172" s="157"/>
      <c r="HL1172" s="157"/>
      <c r="HM1172" s="157"/>
      <c r="HN1172" s="157"/>
      <c r="HO1172" s="157"/>
      <c r="HP1172" s="157"/>
      <c r="HQ1172" s="157"/>
      <c r="HR1172" s="157"/>
      <c r="HS1172" s="157"/>
      <c r="HT1172" s="157"/>
      <c r="HU1172" s="157"/>
      <c r="HV1172" s="157"/>
      <c r="HW1172" s="157"/>
      <c r="HX1172" s="157"/>
      <c r="HY1172" s="42"/>
      <c r="HZ1172" s="42"/>
      <c r="IA1172" s="148">
        <f t="shared" si="1354"/>
        <v>3</v>
      </c>
      <c r="IB1172" s="148">
        <f t="shared" si="1355"/>
        <v>3</v>
      </c>
      <c r="IC1172" s="148">
        <f t="shared" si="1356"/>
        <v>3</v>
      </c>
      <c r="ID1172" s="148">
        <f t="shared" si="1357"/>
        <v>3</v>
      </c>
      <c r="IE1172" s="148">
        <f t="shared" si="1358"/>
        <v>3</v>
      </c>
      <c r="IH1172">
        <f t="shared" si="1364"/>
        <v>2.9679652601042905</v>
      </c>
      <c r="II1172">
        <f t="shared" si="1365"/>
        <v>2.9453327163679726</v>
      </c>
      <c r="IJ1172">
        <f t="shared" si="1366"/>
        <v>2.9293153464201178</v>
      </c>
      <c r="IK1172">
        <f t="shared" si="1367"/>
        <v>2.9180086849739273</v>
      </c>
      <c r="IL1172">
        <f t="shared" si="1368"/>
        <v>2.9180086849739273</v>
      </c>
      <c r="IN1172" s="42">
        <f t="shared" si="1359"/>
        <v>1.0678246631903162E-2</v>
      </c>
      <c r="IO1172" s="42">
        <f t="shared" si="1360"/>
        <v>1.8222427877342479E-2</v>
      </c>
      <c r="IP1172" s="42">
        <f t="shared" si="1361"/>
        <v>2.3561551193294061E-2</v>
      </c>
      <c r="IQ1172" s="42">
        <f t="shared" si="1362"/>
        <v>2.7330438342024237E-2</v>
      </c>
      <c r="IR1172" s="42">
        <f t="shared" si="1363"/>
        <v>2.7330438342024237E-2</v>
      </c>
      <c r="IT1172" s="9">
        <f t="shared" si="1407"/>
        <v>0</v>
      </c>
      <c r="IU1172" s="9">
        <f t="shared" si="1408"/>
        <v>0</v>
      </c>
      <c r="IV1172" s="9">
        <f t="shared" si="1409"/>
        <v>0</v>
      </c>
      <c r="IW1172" s="9">
        <f t="shared" si="1410"/>
        <v>0</v>
      </c>
      <c r="IX1172" s="9">
        <f t="shared" si="1411"/>
        <v>0</v>
      </c>
    </row>
    <row r="1173" spans="1:258" ht="15.75" hidden="1" thickBot="1" x14ac:dyDescent="0.3">
      <c r="A1173">
        <v>23</v>
      </c>
      <c r="B1173" t="s">
        <v>684</v>
      </c>
      <c r="C1173" t="s">
        <v>302</v>
      </c>
      <c r="D1173" t="s">
        <v>288</v>
      </c>
      <c r="E1173" t="s">
        <v>685</v>
      </c>
      <c r="F1173" t="s">
        <v>290</v>
      </c>
      <c r="G1173" t="s">
        <v>256</v>
      </c>
      <c r="H1173">
        <v>23</v>
      </c>
      <c r="L1173">
        <v>23</v>
      </c>
      <c r="T1173">
        <v>7</v>
      </c>
      <c r="U1173">
        <v>16</v>
      </c>
      <c r="Y1173">
        <v>23</v>
      </c>
      <c r="AB1173">
        <v>1</v>
      </c>
      <c r="AL1173">
        <v>22</v>
      </c>
      <c r="AT1173">
        <v>23</v>
      </c>
      <c r="AU1173">
        <v>23</v>
      </c>
      <c r="AV1173">
        <v>0</v>
      </c>
      <c r="AW1173">
        <v>0</v>
      </c>
      <c r="AX1173">
        <v>0</v>
      </c>
      <c r="BB1173">
        <f t="shared" si="1382"/>
        <v>23</v>
      </c>
      <c r="BD1173">
        <f t="shared" si="1383"/>
        <v>23</v>
      </c>
      <c r="BE1173">
        <f t="shared" si="1384"/>
        <v>23</v>
      </c>
      <c r="BF1173">
        <f t="shared" si="1385"/>
        <v>23</v>
      </c>
      <c r="BH1173">
        <f t="shared" si="1386"/>
        <v>0</v>
      </c>
      <c r="BK1173" s="45">
        <f>IF(G1173="MEA",'[1]Net Hire Rate'!$E$7,IF(G1173="AMR",'[1]Net Hire Rate'!$F$7,IF(G1173="EUR",'[1]Net Hire Rate'!$G$7,IF(G1173="APAC",'[1]Net Hire Rate'!$H$7,0))))</f>
        <v>1.6761041902604757E-3</v>
      </c>
      <c r="BL1173" s="45">
        <f>IF(G1173="MEA",'[1]Net Hire Rate'!$E$8,IF(G1173="AMR",'[1]Net Hire Rate'!$F$8,IF(G1173="EUR",'[1]Net Hire Rate'!$G$8,IF(G1173="APAC",'[1]Net Hire Rate'!$H$8,0))))</f>
        <v>1.6761041902604757E-3</v>
      </c>
      <c r="BM1173" s="45">
        <f>IF(G1173="MEA",'[1]Net Hire Rate'!$E$9,IF(G1173="AMR",'[1]Net Hire Rate'!$F$9,IF(G1173="EUR",'[1]Net Hire Rate'!$G$9,IF(G1173="APAC",'[1]Net Hire Rate'!$H$9,0))))</f>
        <v>1.6761041902604757E-3</v>
      </c>
      <c r="BN1173" s="45">
        <f>IF(G1173="MEA",'[1]Net Hire Rate'!$E$10,IF(G1173="AMR",'[1]Net Hire Rate'!$F$10,IF(G1173="EUR",'[1]Net Hire Rate'!$G$10,IF(G1173="APAC",'[1]Net Hire Rate'!$H$10,0))))</f>
        <v>1.6761041902604757E-3</v>
      </c>
      <c r="BO1173" s="45">
        <f>IF(G1173="MEA",'[1]Net Hire Rate'!$E$11,IF(G1173="AMR",'[1]Net Hire Rate'!$F$11,IF(G1173="EUR",'[1]Net Hire Rate'!$G$11,IF(G1173="APAC",'[1]Net Hire Rate'!$H$11,0))))</f>
        <v>1.6761041902604757E-3</v>
      </c>
      <c r="BP1173" s="45">
        <f>IF(G1173="MEA",'[1]Net Hire Rate'!$E$12,IF(G1173="AMR",'[1]Net Hire Rate'!$F$12,IF(G1173="EUR",'[1]Net Hire Rate'!$G$12,IF(G1173="APAC",'[1]Net Hire Rate'!$H$12,0))))</f>
        <v>1.6761041902604757E-3</v>
      </c>
      <c r="BQ1173" s="147">
        <f t="shared" si="1387"/>
        <v>23</v>
      </c>
      <c r="BR1173" s="147">
        <f t="shared" si="1369"/>
        <v>23</v>
      </c>
      <c r="BS1173" s="147">
        <f t="shared" si="1388"/>
        <v>23.038550396375989</v>
      </c>
      <c r="BT1173" s="148">
        <f t="shared" si="1370"/>
        <v>23.038550396375989</v>
      </c>
      <c r="BU1173" s="149">
        <f t="shared" si="1389"/>
        <v>23.077165407232879</v>
      </c>
      <c r="BV1173" s="148">
        <f t="shared" si="1371"/>
        <v>23.077165407232879</v>
      </c>
      <c r="BW1173" s="148">
        <f t="shared" si="1390"/>
        <v>23.115845140871276</v>
      </c>
      <c r="BX1173" s="148">
        <f t="shared" si="1372"/>
        <v>23.115845140871276</v>
      </c>
      <c r="BY1173" s="148">
        <f t="shared" si="1391"/>
        <v>23.154589705773301</v>
      </c>
      <c r="BZ1173" s="148">
        <f t="shared" si="1373"/>
        <v>23.154589705773301</v>
      </c>
      <c r="CA1173" s="148">
        <f t="shared" si="1392"/>
        <v>23.193399210602909</v>
      </c>
      <c r="CB1173" s="148">
        <f t="shared" si="1374"/>
        <v>23.193399210602909</v>
      </c>
      <c r="CC1173" s="148"/>
      <c r="CD1173" s="38"/>
      <c r="CE1173" s="38"/>
      <c r="CF1173" s="38"/>
      <c r="CG1173" s="38"/>
      <c r="CH1173" s="38"/>
      <c r="CI1173" s="38"/>
      <c r="CJ1173" s="38"/>
      <c r="CK1173" s="41"/>
      <c r="CL1173" s="41"/>
      <c r="CM1173" s="40"/>
      <c r="CN1173" s="41"/>
      <c r="CO1173" s="41"/>
      <c r="CP1173" s="41"/>
      <c r="CQ1173" s="41"/>
      <c r="CR1173" s="41"/>
      <c r="CS1173" s="41"/>
      <c r="CT1173" s="41"/>
      <c r="CU1173" s="40"/>
      <c r="CV1173" s="41"/>
      <c r="CW1173" s="41"/>
      <c r="CX1173" s="41"/>
      <c r="CY1173" s="41"/>
      <c r="CZ1173" s="41"/>
      <c r="DA1173" s="41"/>
      <c r="DB1173" s="41"/>
      <c r="DC1173" s="40"/>
      <c r="DD1173" s="41"/>
      <c r="DE1173" s="41"/>
      <c r="DF1173" s="41"/>
      <c r="DG1173" s="41"/>
      <c r="DH1173" s="41"/>
      <c r="DI1173" s="41"/>
      <c r="DJ1173" s="41"/>
      <c r="DK1173" s="40"/>
      <c r="DL1173" s="41"/>
      <c r="DM1173" s="41"/>
      <c r="DN1173" s="41"/>
      <c r="DO1173" s="41"/>
      <c r="DP1173" s="41"/>
      <c r="DQ1173" s="41"/>
      <c r="DR1173" s="15"/>
      <c r="DS1173" s="151">
        <f t="shared" si="1375"/>
        <v>23</v>
      </c>
      <c r="DT1173" s="152">
        <f t="shared" si="1376"/>
        <v>0</v>
      </c>
      <c r="DU1173" s="7">
        <f t="shared" si="1377"/>
        <v>0</v>
      </c>
      <c r="DV1173" s="7">
        <f t="shared" si="1378"/>
        <v>0</v>
      </c>
      <c r="DW1173">
        <f t="shared" si="1379"/>
        <v>0</v>
      </c>
      <c r="DX1173">
        <f t="shared" si="1380"/>
        <v>0</v>
      </c>
      <c r="DZ1173">
        <f t="shared" si="1393"/>
        <v>23</v>
      </c>
      <c r="EA1173">
        <f t="shared" si="1394"/>
        <v>23</v>
      </c>
      <c r="EB1173">
        <f t="shared" si="1395"/>
        <v>23</v>
      </c>
      <c r="EC1173">
        <f t="shared" si="1396"/>
        <v>23</v>
      </c>
      <c r="ED1173">
        <f t="shared" si="1397"/>
        <v>23</v>
      </c>
      <c r="EE1173">
        <f t="shared" si="1398"/>
        <v>23</v>
      </c>
      <c r="EG1173">
        <f t="shared" si="1399"/>
        <v>23</v>
      </c>
      <c r="EH1173">
        <f t="shared" si="1400"/>
        <v>23</v>
      </c>
      <c r="EI1173">
        <f t="shared" si="1401"/>
        <v>23</v>
      </c>
      <c r="EJ1173">
        <f t="shared" si="1402"/>
        <v>23</v>
      </c>
      <c r="EK1173">
        <f t="shared" si="1403"/>
        <v>23</v>
      </c>
      <c r="EM1173">
        <f>IF($EM$9='[1]L&amp;D Numbers'!$E$6,'[1]L&amp;D Numbers'!$E$7)</f>
        <v>350</v>
      </c>
      <c r="EN1173">
        <f>IF($EN$9='[1]L&amp;D Numbers'!$F$6,'[1]L&amp;D Numbers'!$F$7)</f>
        <v>2000</v>
      </c>
      <c r="EO1173">
        <f>IF($EO$9='[1]L&amp;D Numbers'!$G$6,'[1]L&amp;D Numbers'!$G$7)</f>
        <v>2000</v>
      </c>
      <c r="EP1173">
        <f>IF($EP$9='[1]L&amp;D Numbers'!$H$6,'[1]L&amp;D Numbers'!$H$7)</f>
        <v>2000</v>
      </c>
      <c r="EQ1173">
        <f>IF($EQ$9='[1]L&amp;D Numbers'!$I$6,'[1]L&amp;D Numbers'!$I$7)</f>
        <v>2000</v>
      </c>
      <c r="ER1173">
        <f>IF($ER$9='[1]L&amp;D Numbers'!$J$6,'[1]L&amp;D Numbers'!$J$7)</f>
        <v>0</v>
      </c>
      <c r="ET1173" s="45">
        <f>'[1]L&amp;D Master'!$E$10</f>
        <v>1.0678246631903041E-2</v>
      </c>
      <c r="EU1173" s="45">
        <f>ET1173+'[1]L&amp;D Master'!$F$10</f>
        <v>1.8222427877342538E-2</v>
      </c>
      <c r="EV1173" s="45">
        <f>EU1173+'[1]L&amp;D Master'!$G$10</f>
        <v>2.3561551193294058E-2</v>
      </c>
      <c r="EW1173" s="45">
        <f>EV1173+'[1]L&amp;D Master'!$H$10</f>
        <v>2.7330438342024234E-2</v>
      </c>
      <c r="EX1173" s="45">
        <f>EW1173+'[1]L&amp;D Master'!$I$10</f>
        <v>2.9999999999999995E-2</v>
      </c>
      <c r="EY1173" s="45"/>
      <c r="EZ1173" s="45">
        <f t="shared" si="1404"/>
        <v>1.0678246631903041E-2</v>
      </c>
      <c r="FA1173" s="45">
        <f t="shared" si="1405"/>
        <v>1.8222427877342538E-2</v>
      </c>
      <c r="FB1173" s="45">
        <f t="shared" si="1405"/>
        <v>2.3561551193294058E-2</v>
      </c>
      <c r="FC1173" s="45">
        <f t="shared" si="1405"/>
        <v>2.7330438342024234E-2</v>
      </c>
      <c r="FD1173" s="45">
        <f t="shared" si="1381"/>
        <v>2.7330438342024234E-2</v>
      </c>
      <c r="FE1173" s="45"/>
      <c r="FF1173">
        <f t="shared" si="1349"/>
        <v>22.754400327466229</v>
      </c>
      <c r="FG1173">
        <f t="shared" si="1350"/>
        <v>22.580884158821121</v>
      </c>
      <c r="FH1173">
        <f t="shared" si="1351"/>
        <v>22.458084322554235</v>
      </c>
      <c r="FI1173">
        <f t="shared" si="1352"/>
        <v>22.371399918133445</v>
      </c>
      <c r="FJ1173">
        <f t="shared" si="1353"/>
        <v>22.371399918133445</v>
      </c>
      <c r="FL1173" s="34"/>
      <c r="FM1173" s="34"/>
      <c r="FN1173" s="34"/>
      <c r="FO1173" s="34"/>
      <c r="FP1173" s="34"/>
      <c r="FQ1173" s="153">
        <f t="shared" si="1406"/>
        <v>0.125</v>
      </c>
      <c r="FR1173" s="153"/>
      <c r="FS1173" s="42"/>
      <c r="FT1173" s="42"/>
      <c r="FU1173" s="42"/>
      <c r="FV1173" s="42"/>
      <c r="FW1173" s="42"/>
      <c r="FX1173" s="42"/>
      <c r="FY1173" s="42"/>
      <c r="FZ1173" s="42"/>
      <c r="GA1173" s="42"/>
      <c r="GB1173" s="42"/>
      <c r="GC1173" s="42"/>
      <c r="GD1173" s="42"/>
      <c r="GE1173" s="42"/>
      <c r="GF1173" s="42"/>
      <c r="GG1173" s="42"/>
      <c r="GH1173" s="42"/>
      <c r="GI1173" s="42"/>
      <c r="GJ1173" s="42"/>
      <c r="GK1173" s="42"/>
      <c r="GL1173" s="42"/>
      <c r="GM1173" s="154">
        <f>'[1]Automation Master'!$B$10*FQ1173*FO1173</f>
        <v>0</v>
      </c>
      <c r="GN1173" s="155">
        <f>'[1]Automation Master'!$B$11*FO1173*FQ1173+GM1173</f>
        <v>0</v>
      </c>
      <c r="GO1173" s="155">
        <f>'[1]Automation Master'!$B$12*FO1173*FQ1173+GN1173</f>
        <v>0</v>
      </c>
      <c r="GP1173" s="155">
        <f>'[1]Automation Master'!$B$13*FO1173*FQ1173+GO1173</f>
        <v>0</v>
      </c>
      <c r="GQ1173" s="155">
        <f>'[1]Automation Master'!$C$10*FO1173*FQ1173+GP1173</f>
        <v>0</v>
      </c>
      <c r="GR1173" s="155">
        <f>'[1]Automation Master'!$C$11*FO1173*FQ1173+GQ1173</f>
        <v>0</v>
      </c>
      <c r="GS1173" s="155">
        <f>'[1]Automation Master'!$C$12*FO1173*FQ1173+GR1173</f>
        <v>0</v>
      </c>
      <c r="GT1173" s="155">
        <f>'[1]Automation Master'!$C$13*FO1173*FQ1173+GS1173</f>
        <v>0</v>
      </c>
      <c r="GU1173" s="155">
        <f>'[1]Automation Master'!$D$10*FO1173*FQ1173+GT1173</f>
        <v>0</v>
      </c>
      <c r="GV1173" s="155">
        <f>'[1]Automation Master'!$D$11*FO1173*FQ1173+GU1173</f>
        <v>0</v>
      </c>
      <c r="GW1173" s="155">
        <f>'[1]Automation Master'!$D$12*FO1173*FQ1173+GV1173</f>
        <v>0</v>
      </c>
      <c r="GX1173" s="155">
        <f>'[1]Automation Master'!$D$13*FO1173*FQ1173+GW1173</f>
        <v>0</v>
      </c>
      <c r="GY1173" s="155">
        <f>'[1]Automation Master'!$E$10*FO1173*FQ1173+GX1173</f>
        <v>0</v>
      </c>
      <c r="GZ1173" s="155">
        <f>'[1]Automation Master'!$E$11*FO1173*FQ1173+GY1173</f>
        <v>0</v>
      </c>
      <c r="HA1173" s="155">
        <f>'[1]Automation Master'!$E$12*FO1173*FQ1173+GZ1173</f>
        <v>0</v>
      </c>
      <c r="HB1173" s="155">
        <f>'[1]Automation Master'!$E$13*FO1173*FQ1173+HA1173</f>
        <v>0</v>
      </c>
      <c r="HC1173" s="155">
        <f>'[1]Automation Master'!$F$10*FO1173*FQ1173+HB1173</f>
        <v>0</v>
      </c>
      <c r="HD1173" s="155">
        <f>'[1]Automation Master'!$F$11*FO1173*FQ1173+HC1173</f>
        <v>0</v>
      </c>
      <c r="HE1173" s="155">
        <f>'[1]Automation Master'!$F$12*FO1173*FQ1173+HD1173</f>
        <v>0</v>
      </c>
      <c r="HF1173" s="156">
        <f>'[1]Automation Master'!$F$13*FO1173*FQ1173+HE1173</f>
        <v>0</v>
      </c>
      <c r="HG1173" s="157"/>
      <c r="HH1173" s="157"/>
      <c r="HI1173" s="157"/>
      <c r="HJ1173" s="157"/>
      <c r="HK1173" s="157"/>
      <c r="HL1173" s="157"/>
      <c r="HM1173" s="157"/>
      <c r="HN1173" s="157"/>
      <c r="HO1173" s="157"/>
      <c r="HP1173" s="157"/>
      <c r="HQ1173" s="157"/>
      <c r="HR1173" s="157"/>
      <c r="HS1173" s="157"/>
      <c r="HT1173" s="157"/>
      <c r="HU1173" s="157"/>
      <c r="HV1173" s="157"/>
      <c r="HW1173" s="157"/>
      <c r="HX1173" s="157"/>
      <c r="HY1173" s="42"/>
      <c r="HZ1173" s="42"/>
      <c r="IA1173" s="148">
        <f t="shared" si="1354"/>
        <v>23</v>
      </c>
      <c r="IB1173" s="148">
        <f t="shared" si="1355"/>
        <v>23</v>
      </c>
      <c r="IC1173" s="148">
        <f t="shared" si="1356"/>
        <v>23</v>
      </c>
      <c r="ID1173" s="148">
        <f t="shared" si="1357"/>
        <v>23</v>
      </c>
      <c r="IE1173" s="148">
        <f t="shared" si="1358"/>
        <v>23</v>
      </c>
      <c r="IH1173">
        <f t="shared" si="1364"/>
        <v>22.754400327466229</v>
      </c>
      <c r="II1173">
        <f t="shared" si="1365"/>
        <v>22.580884158821121</v>
      </c>
      <c r="IJ1173">
        <f t="shared" si="1366"/>
        <v>22.458084322554235</v>
      </c>
      <c r="IK1173">
        <f t="shared" si="1367"/>
        <v>22.371399918133445</v>
      </c>
      <c r="IL1173">
        <f t="shared" si="1368"/>
        <v>22.371399918133445</v>
      </c>
      <c r="IN1173" s="42">
        <f t="shared" si="1359"/>
        <v>1.0678246631903098E-2</v>
      </c>
      <c r="IO1173" s="42">
        <f t="shared" si="1360"/>
        <v>1.8222427877342569E-2</v>
      </c>
      <c r="IP1173" s="42">
        <f t="shared" si="1361"/>
        <v>2.356155119329412E-2</v>
      </c>
      <c r="IQ1173" s="42">
        <f t="shared" si="1362"/>
        <v>2.7330438342024126E-2</v>
      </c>
      <c r="IR1173" s="42">
        <f t="shared" si="1363"/>
        <v>2.7330438342024126E-2</v>
      </c>
      <c r="IT1173" s="9">
        <f t="shared" si="1407"/>
        <v>0</v>
      </c>
      <c r="IU1173" s="9">
        <f t="shared" si="1408"/>
        <v>0</v>
      </c>
      <c r="IV1173" s="9">
        <f t="shared" si="1409"/>
        <v>0</v>
      </c>
      <c r="IW1173" s="9">
        <f t="shared" si="1410"/>
        <v>0</v>
      </c>
      <c r="IX1173" s="9">
        <f t="shared" si="1411"/>
        <v>0</v>
      </c>
    </row>
    <row r="1174" spans="1:258" ht="15.75" hidden="1" thickBot="1" x14ac:dyDescent="0.3">
      <c r="A1174">
        <v>2</v>
      </c>
      <c r="B1174" t="s">
        <v>684</v>
      </c>
      <c r="C1174" t="s">
        <v>311</v>
      </c>
      <c r="D1174" t="s">
        <v>288</v>
      </c>
      <c r="E1174" t="s">
        <v>685</v>
      </c>
      <c r="F1174" t="s">
        <v>290</v>
      </c>
      <c r="G1174" t="s">
        <v>256</v>
      </c>
      <c r="H1174">
        <v>2</v>
      </c>
      <c r="L1174">
        <v>2</v>
      </c>
      <c r="T1174">
        <v>1</v>
      </c>
      <c r="U1174">
        <v>1</v>
      </c>
      <c r="Y1174">
        <v>2</v>
      </c>
      <c r="AB1174">
        <v>1</v>
      </c>
      <c r="AG1174">
        <v>1</v>
      </c>
      <c r="AT1174">
        <v>2</v>
      </c>
      <c r="AU1174">
        <v>0</v>
      </c>
      <c r="AV1174">
        <v>0</v>
      </c>
      <c r="AW1174">
        <v>2</v>
      </c>
      <c r="AX1174">
        <v>0</v>
      </c>
      <c r="BB1174">
        <f t="shared" si="1382"/>
        <v>2</v>
      </c>
      <c r="BD1174">
        <f t="shared" si="1383"/>
        <v>2</v>
      </c>
      <c r="BE1174">
        <f t="shared" si="1384"/>
        <v>2</v>
      </c>
      <c r="BF1174">
        <f t="shared" si="1385"/>
        <v>2</v>
      </c>
      <c r="BH1174">
        <f t="shared" si="1386"/>
        <v>0</v>
      </c>
      <c r="BK1174" s="45">
        <f>IF(G1174="MEA",'[1]Net Hire Rate'!$E$7,IF(G1174="AMR",'[1]Net Hire Rate'!$F$7,IF(G1174="EUR",'[1]Net Hire Rate'!$G$7,IF(G1174="APAC",'[1]Net Hire Rate'!$H$7,0))))</f>
        <v>1.6761041902604757E-3</v>
      </c>
      <c r="BL1174" s="45">
        <f>IF(G1174="MEA",'[1]Net Hire Rate'!$E$8,IF(G1174="AMR",'[1]Net Hire Rate'!$F$8,IF(G1174="EUR",'[1]Net Hire Rate'!$G$8,IF(G1174="APAC",'[1]Net Hire Rate'!$H$8,0))))</f>
        <v>1.6761041902604757E-3</v>
      </c>
      <c r="BM1174" s="45">
        <f>IF(G1174="MEA",'[1]Net Hire Rate'!$E$9,IF(G1174="AMR",'[1]Net Hire Rate'!$F$9,IF(G1174="EUR",'[1]Net Hire Rate'!$G$9,IF(G1174="APAC",'[1]Net Hire Rate'!$H$9,0))))</f>
        <v>1.6761041902604757E-3</v>
      </c>
      <c r="BN1174" s="45">
        <f>IF(G1174="MEA",'[1]Net Hire Rate'!$E$10,IF(G1174="AMR",'[1]Net Hire Rate'!$F$10,IF(G1174="EUR",'[1]Net Hire Rate'!$G$10,IF(G1174="APAC",'[1]Net Hire Rate'!$H$10,0))))</f>
        <v>1.6761041902604757E-3</v>
      </c>
      <c r="BO1174" s="45">
        <f>IF(G1174="MEA",'[1]Net Hire Rate'!$E$11,IF(G1174="AMR",'[1]Net Hire Rate'!$F$11,IF(G1174="EUR",'[1]Net Hire Rate'!$G$11,IF(G1174="APAC",'[1]Net Hire Rate'!$H$11,0))))</f>
        <v>1.6761041902604757E-3</v>
      </c>
      <c r="BP1174" s="45">
        <f>IF(G1174="MEA",'[1]Net Hire Rate'!$E$12,IF(G1174="AMR",'[1]Net Hire Rate'!$F$12,IF(G1174="EUR",'[1]Net Hire Rate'!$G$12,IF(G1174="APAC",'[1]Net Hire Rate'!$H$12,0))))</f>
        <v>1.6761041902604757E-3</v>
      </c>
      <c r="BQ1174" s="147">
        <f t="shared" si="1387"/>
        <v>2</v>
      </c>
      <c r="BR1174" s="147">
        <f t="shared" si="1369"/>
        <v>2</v>
      </c>
      <c r="BS1174" s="147">
        <f t="shared" si="1388"/>
        <v>2.0033522083805209</v>
      </c>
      <c r="BT1174" s="148">
        <f t="shared" si="1370"/>
        <v>2.0033522083805209</v>
      </c>
      <c r="BU1174" s="149">
        <f t="shared" si="1389"/>
        <v>2.006710035411555</v>
      </c>
      <c r="BV1174" s="148">
        <f t="shared" si="1371"/>
        <v>2.006710035411555</v>
      </c>
      <c r="BW1174" s="148">
        <f t="shared" si="1390"/>
        <v>2.0100734905105462</v>
      </c>
      <c r="BX1174" s="148">
        <f t="shared" si="1372"/>
        <v>2.0100734905105462</v>
      </c>
      <c r="BY1174" s="148">
        <f t="shared" si="1391"/>
        <v>2.0134425831107223</v>
      </c>
      <c r="BZ1174" s="148">
        <f t="shared" si="1373"/>
        <v>2.0134425831107223</v>
      </c>
      <c r="CA1174" s="148">
        <f t="shared" si="1392"/>
        <v>2.0168173226611228</v>
      </c>
      <c r="CB1174" s="148">
        <f t="shared" si="1374"/>
        <v>2.0168173226611228</v>
      </c>
      <c r="CC1174" s="148"/>
      <c r="CD1174" s="38"/>
      <c r="CE1174" s="38"/>
      <c r="CF1174" s="38"/>
      <c r="CG1174" s="38"/>
      <c r="CH1174" s="38"/>
      <c r="CI1174" s="38"/>
      <c r="CJ1174" s="38"/>
      <c r="CK1174" s="41"/>
      <c r="CL1174" s="41"/>
      <c r="CM1174" s="40"/>
      <c r="CN1174" s="41"/>
      <c r="CO1174" s="41"/>
      <c r="CP1174" s="41"/>
      <c r="CQ1174" s="41"/>
      <c r="CR1174" s="41"/>
      <c r="CS1174" s="41"/>
      <c r="CT1174" s="41"/>
      <c r="CU1174" s="40"/>
      <c r="CV1174" s="41"/>
      <c r="CW1174" s="41"/>
      <c r="CX1174" s="41"/>
      <c r="CY1174" s="41"/>
      <c r="CZ1174" s="41"/>
      <c r="DA1174" s="41"/>
      <c r="DB1174" s="41"/>
      <c r="DC1174" s="40"/>
      <c r="DD1174" s="41"/>
      <c r="DE1174" s="41"/>
      <c r="DF1174" s="41"/>
      <c r="DG1174" s="41"/>
      <c r="DH1174" s="41"/>
      <c r="DI1174" s="41"/>
      <c r="DJ1174" s="41"/>
      <c r="DK1174" s="40"/>
      <c r="DL1174" s="41"/>
      <c r="DM1174" s="41"/>
      <c r="DN1174" s="41"/>
      <c r="DO1174" s="41"/>
      <c r="DP1174" s="41"/>
      <c r="DQ1174" s="41"/>
      <c r="DR1174" s="15"/>
      <c r="DS1174" s="151">
        <f t="shared" si="1375"/>
        <v>2</v>
      </c>
      <c r="DT1174" s="152">
        <f t="shared" si="1376"/>
        <v>0</v>
      </c>
      <c r="DU1174" s="7">
        <f t="shared" si="1377"/>
        <v>0</v>
      </c>
      <c r="DV1174" s="7">
        <f t="shared" si="1378"/>
        <v>0</v>
      </c>
      <c r="DW1174">
        <f t="shared" si="1379"/>
        <v>0</v>
      </c>
      <c r="DX1174">
        <f t="shared" si="1380"/>
        <v>0</v>
      </c>
      <c r="DZ1174">
        <f t="shared" si="1393"/>
        <v>2</v>
      </c>
      <c r="EA1174">
        <f t="shared" si="1394"/>
        <v>2</v>
      </c>
      <c r="EB1174">
        <f t="shared" si="1395"/>
        <v>2</v>
      </c>
      <c r="EC1174">
        <f t="shared" si="1396"/>
        <v>2</v>
      </c>
      <c r="ED1174">
        <f t="shared" si="1397"/>
        <v>2</v>
      </c>
      <c r="EE1174">
        <f t="shared" si="1398"/>
        <v>2</v>
      </c>
      <c r="EG1174">
        <f t="shared" si="1399"/>
        <v>2</v>
      </c>
      <c r="EH1174">
        <f t="shared" si="1400"/>
        <v>2</v>
      </c>
      <c r="EI1174">
        <f t="shared" si="1401"/>
        <v>2</v>
      </c>
      <c r="EJ1174">
        <f t="shared" si="1402"/>
        <v>2</v>
      </c>
      <c r="EK1174">
        <f t="shared" si="1403"/>
        <v>2</v>
      </c>
      <c r="EM1174">
        <f>IF($EM$9='[1]L&amp;D Numbers'!$E$6,'[1]L&amp;D Numbers'!$E$7)</f>
        <v>350</v>
      </c>
      <c r="EN1174">
        <f>IF($EN$9='[1]L&amp;D Numbers'!$F$6,'[1]L&amp;D Numbers'!$F$7)</f>
        <v>2000</v>
      </c>
      <c r="EO1174">
        <f>IF($EO$9='[1]L&amp;D Numbers'!$G$6,'[1]L&amp;D Numbers'!$G$7)</f>
        <v>2000</v>
      </c>
      <c r="EP1174">
        <f>IF($EP$9='[1]L&amp;D Numbers'!$H$6,'[1]L&amp;D Numbers'!$H$7)</f>
        <v>2000</v>
      </c>
      <c r="EQ1174">
        <f>IF($EQ$9='[1]L&amp;D Numbers'!$I$6,'[1]L&amp;D Numbers'!$I$7)</f>
        <v>2000</v>
      </c>
      <c r="ER1174">
        <f>IF($ER$9='[1]L&amp;D Numbers'!$J$6,'[1]L&amp;D Numbers'!$J$7)</f>
        <v>0</v>
      </c>
      <c r="ET1174" s="45">
        <f>'[1]L&amp;D Master'!$E$10</f>
        <v>1.0678246631903041E-2</v>
      </c>
      <c r="EU1174" s="45">
        <f>ET1174+'[1]L&amp;D Master'!$F$10</f>
        <v>1.8222427877342538E-2</v>
      </c>
      <c r="EV1174" s="45">
        <f>EU1174+'[1]L&amp;D Master'!$G$10</f>
        <v>2.3561551193294058E-2</v>
      </c>
      <c r="EW1174" s="45">
        <f>EV1174+'[1]L&amp;D Master'!$H$10</f>
        <v>2.7330438342024234E-2</v>
      </c>
      <c r="EX1174" s="45">
        <f>EW1174+'[1]L&amp;D Master'!$I$10</f>
        <v>2.9999999999999995E-2</v>
      </c>
      <c r="EY1174" s="45"/>
      <c r="EZ1174" s="45">
        <f t="shared" si="1404"/>
        <v>1.0678246631903041E-2</v>
      </c>
      <c r="FA1174" s="45">
        <f t="shared" si="1405"/>
        <v>1.8222427877342538E-2</v>
      </c>
      <c r="FB1174" s="45">
        <f t="shared" si="1405"/>
        <v>2.3561551193294058E-2</v>
      </c>
      <c r="FC1174" s="45">
        <f t="shared" si="1405"/>
        <v>2.7330438342024234E-2</v>
      </c>
      <c r="FD1174" s="45">
        <f t="shared" si="1381"/>
        <v>2.7330438342024234E-2</v>
      </c>
      <c r="FE1174" s="45"/>
      <c r="FF1174">
        <f t="shared" si="1349"/>
        <v>1.9786435067361938</v>
      </c>
      <c r="FG1174">
        <f t="shared" si="1350"/>
        <v>1.963555144245315</v>
      </c>
      <c r="FH1174">
        <f t="shared" si="1351"/>
        <v>1.9528768976134119</v>
      </c>
      <c r="FI1174">
        <f t="shared" si="1352"/>
        <v>1.9453391233159516</v>
      </c>
      <c r="FJ1174">
        <f t="shared" si="1353"/>
        <v>1.9453391233159516</v>
      </c>
      <c r="FL1174" s="34"/>
      <c r="FM1174" s="34"/>
      <c r="FN1174" s="34"/>
      <c r="FO1174" s="34"/>
      <c r="FP1174" s="34"/>
      <c r="FQ1174" s="153">
        <f t="shared" si="1406"/>
        <v>0.125</v>
      </c>
      <c r="FR1174" s="153"/>
      <c r="FS1174" s="42"/>
      <c r="FT1174" s="42"/>
      <c r="FU1174" s="42"/>
      <c r="FV1174" s="42"/>
      <c r="FW1174" s="42"/>
      <c r="FX1174" s="42"/>
      <c r="FY1174" s="42"/>
      <c r="FZ1174" s="42"/>
      <c r="GA1174" s="42"/>
      <c r="GB1174" s="42"/>
      <c r="GC1174" s="42"/>
      <c r="GD1174" s="42"/>
      <c r="GE1174" s="42"/>
      <c r="GF1174" s="42"/>
      <c r="GG1174" s="42"/>
      <c r="GH1174" s="42"/>
      <c r="GI1174" s="42"/>
      <c r="GJ1174" s="42"/>
      <c r="GK1174" s="42"/>
      <c r="GL1174" s="42"/>
      <c r="GM1174" s="154">
        <f>'[1]Automation Master'!$B$10*FQ1174*FO1174</f>
        <v>0</v>
      </c>
      <c r="GN1174" s="155">
        <f>'[1]Automation Master'!$B$11*FO1174*FQ1174+GM1174</f>
        <v>0</v>
      </c>
      <c r="GO1174" s="155">
        <f>'[1]Automation Master'!$B$12*FO1174*FQ1174+GN1174</f>
        <v>0</v>
      </c>
      <c r="GP1174" s="155">
        <f>'[1]Automation Master'!$B$13*FO1174*FQ1174+GO1174</f>
        <v>0</v>
      </c>
      <c r="GQ1174" s="155">
        <f>'[1]Automation Master'!$C$10*FO1174*FQ1174+GP1174</f>
        <v>0</v>
      </c>
      <c r="GR1174" s="155">
        <f>'[1]Automation Master'!$C$11*FO1174*FQ1174+GQ1174</f>
        <v>0</v>
      </c>
      <c r="GS1174" s="155">
        <f>'[1]Automation Master'!$C$12*FO1174*FQ1174+GR1174</f>
        <v>0</v>
      </c>
      <c r="GT1174" s="155">
        <f>'[1]Automation Master'!$C$13*FO1174*FQ1174+GS1174</f>
        <v>0</v>
      </c>
      <c r="GU1174" s="155">
        <f>'[1]Automation Master'!$D$10*FO1174*FQ1174+GT1174</f>
        <v>0</v>
      </c>
      <c r="GV1174" s="155">
        <f>'[1]Automation Master'!$D$11*FO1174*FQ1174+GU1174</f>
        <v>0</v>
      </c>
      <c r="GW1174" s="155">
        <f>'[1]Automation Master'!$D$12*FO1174*FQ1174+GV1174</f>
        <v>0</v>
      </c>
      <c r="GX1174" s="155">
        <f>'[1]Automation Master'!$D$13*FO1174*FQ1174+GW1174</f>
        <v>0</v>
      </c>
      <c r="GY1174" s="155">
        <f>'[1]Automation Master'!$E$10*FO1174*FQ1174+GX1174</f>
        <v>0</v>
      </c>
      <c r="GZ1174" s="155">
        <f>'[1]Automation Master'!$E$11*FO1174*FQ1174+GY1174</f>
        <v>0</v>
      </c>
      <c r="HA1174" s="155">
        <f>'[1]Automation Master'!$E$12*FO1174*FQ1174+GZ1174</f>
        <v>0</v>
      </c>
      <c r="HB1174" s="155">
        <f>'[1]Automation Master'!$E$13*FO1174*FQ1174+HA1174</f>
        <v>0</v>
      </c>
      <c r="HC1174" s="155">
        <f>'[1]Automation Master'!$F$10*FO1174*FQ1174+HB1174</f>
        <v>0</v>
      </c>
      <c r="HD1174" s="155">
        <f>'[1]Automation Master'!$F$11*FO1174*FQ1174+HC1174</f>
        <v>0</v>
      </c>
      <c r="HE1174" s="155">
        <f>'[1]Automation Master'!$F$12*FO1174*FQ1174+HD1174</f>
        <v>0</v>
      </c>
      <c r="HF1174" s="156">
        <f>'[1]Automation Master'!$F$13*FO1174*FQ1174+HE1174</f>
        <v>0</v>
      </c>
      <c r="HG1174" s="157"/>
      <c r="HH1174" s="157"/>
      <c r="HI1174" s="157"/>
      <c r="HJ1174" s="157"/>
      <c r="HK1174" s="157"/>
      <c r="HL1174" s="157"/>
      <c r="HM1174" s="157"/>
      <c r="HN1174" s="157"/>
      <c r="HO1174" s="157"/>
      <c r="HP1174" s="157"/>
      <c r="HQ1174" s="157"/>
      <c r="HR1174" s="157"/>
      <c r="HS1174" s="157"/>
      <c r="HT1174" s="157"/>
      <c r="HU1174" s="157"/>
      <c r="HV1174" s="157"/>
      <c r="HW1174" s="157"/>
      <c r="HX1174" s="157"/>
      <c r="HY1174" s="42"/>
      <c r="HZ1174" s="42"/>
      <c r="IA1174" s="148">
        <f t="shared" si="1354"/>
        <v>2</v>
      </c>
      <c r="IB1174" s="148">
        <f t="shared" si="1355"/>
        <v>2</v>
      </c>
      <c r="IC1174" s="148">
        <f t="shared" si="1356"/>
        <v>2</v>
      </c>
      <c r="ID1174" s="148">
        <f t="shared" si="1357"/>
        <v>2</v>
      </c>
      <c r="IE1174" s="148">
        <f t="shared" si="1358"/>
        <v>2</v>
      </c>
      <c r="IH1174">
        <f t="shared" si="1364"/>
        <v>1.9786435067361938</v>
      </c>
      <c r="II1174">
        <f t="shared" si="1365"/>
        <v>1.963555144245315</v>
      </c>
      <c r="IJ1174">
        <f t="shared" si="1366"/>
        <v>1.9528768976134119</v>
      </c>
      <c r="IK1174">
        <f t="shared" si="1367"/>
        <v>1.9453391233159516</v>
      </c>
      <c r="IL1174">
        <f t="shared" si="1368"/>
        <v>1.9453391233159516</v>
      </c>
      <c r="IN1174" s="42">
        <f t="shared" si="1359"/>
        <v>1.0678246631903088E-2</v>
      </c>
      <c r="IO1174" s="42">
        <f t="shared" si="1360"/>
        <v>1.8222427877342517E-2</v>
      </c>
      <c r="IP1174" s="42">
        <f t="shared" si="1361"/>
        <v>2.3561551193294061E-2</v>
      </c>
      <c r="IQ1174" s="42">
        <f t="shared" si="1362"/>
        <v>2.7330438342024199E-2</v>
      </c>
      <c r="IR1174" s="42">
        <f t="shared" si="1363"/>
        <v>2.7330438342024199E-2</v>
      </c>
      <c r="IT1174" s="9">
        <f t="shared" si="1407"/>
        <v>0</v>
      </c>
      <c r="IU1174" s="9">
        <f t="shared" si="1408"/>
        <v>0</v>
      </c>
      <c r="IV1174" s="9">
        <f t="shared" si="1409"/>
        <v>0</v>
      </c>
      <c r="IW1174" s="9">
        <f t="shared" si="1410"/>
        <v>0</v>
      </c>
      <c r="IX1174" s="9">
        <f t="shared" si="1411"/>
        <v>0</v>
      </c>
    </row>
    <row r="1175" spans="1:258" ht="15.75" hidden="1" thickBot="1" x14ac:dyDescent="0.3">
      <c r="A1175">
        <v>9</v>
      </c>
      <c r="B1175" t="s">
        <v>684</v>
      </c>
      <c r="C1175" t="s">
        <v>306</v>
      </c>
      <c r="D1175" t="s">
        <v>288</v>
      </c>
      <c r="E1175" t="s">
        <v>685</v>
      </c>
      <c r="F1175" t="s">
        <v>290</v>
      </c>
      <c r="G1175" t="s">
        <v>256</v>
      </c>
      <c r="H1175">
        <v>9</v>
      </c>
      <c r="L1175">
        <v>9</v>
      </c>
      <c r="T1175">
        <v>4</v>
      </c>
      <c r="U1175">
        <v>5</v>
      </c>
      <c r="Y1175">
        <v>9</v>
      </c>
      <c r="AB1175">
        <v>1</v>
      </c>
      <c r="AL1175">
        <v>8</v>
      </c>
      <c r="AT1175">
        <v>9</v>
      </c>
      <c r="AU1175">
        <v>9</v>
      </c>
      <c r="AV1175">
        <v>0</v>
      </c>
      <c r="AW1175">
        <v>0</v>
      </c>
      <c r="AX1175">
        <v>0</v>
      </c>
      <c r="BB1175">
        <f t="shared" si="1382"/>
        <v>9</v>
      </c>
      <c r="BD1175">
        <f t="shared" si="1383"/>
        <v>9</v>
      </c>
      <c r="BE1175">
        <f t="shared" si="1384"/>
        <v>9</v>
      </c>
      <c r="BF1175">
        <f t="shared" si="1385"/>
        <v>9</v>
      </c>
      <c r="BH1175">
        <f t="shared" si="1386"/>
        <v>0</v>
      </c>
      <c r="BK1175" s="45">
        <f>IF(G1175="MEA",'[1]Net Hire Rate'!$E$7,IF(G1175="AMR",'[1]Net Hire Rate'!$F$7,IF(G1175="EUR",'[1]Net Hire Rate'!$G$7,IF(G1175="APAC",'[1]Net Hire Rate'!$H$7,0))))</f>
        <v>1.6761041902604757E-3</v>
      </c>
      <c r="BL1175" s="45">
        <f>IF(G1175="MEA",'[1]Net Hire Rate'!$E$8,IF(G1175="AMR",'[1]Net Hire Rate'!$F$8,IF(G1175="EUR",'[1]Net Hire Rate'!$G$8,IF(G1175="APAC",'[1]Net Hire Rate'!$H$8,0))))</f>
        <v>1.6761041902604757E-3</v>
      </c>
      <c r="BM1175" s="45">
        <f>IF(G1175="MEA",'[1]Net Hire Rate'!$E$9,IF(G1175="AMR",'[1]Net Hire Rate'!$F$9,IF(G1175="EUR",'[1]Net Hire Rate'!$G$9,IF(G1175="APAC",'[1]Net Hire Rate'!$H$9,0))))</f>
        <v>1.6761041902604757E-3</v>
      </c>
      <c r="BN1175" s="45">
        <f>IF(G1175="MEA",'[1]Net Hire Rate'!$E$10,IF(G1175="AMR",'[1]Net Hire Rate'!$F$10,IF(G1175="EUR",'[1]Net Hire Rate'!$G$10,IF(G1175="APAC",'[1]Net Hire Rate'!$H$10,0))))</f>
        <v>1.6761041902604757E-3</v>
      </c>
      <c r="BO1175" s="45">
        <f>IF(G1175="MEA",'[1]Net Hire Rate'!$E$11,IF(G1175="AMR",'[1]Net Hire Rate'!$F$11,IF(G1175="EUR",'[1]Net Hire Rate'!$G$11,IF(G1175="APAC",'[1]Net Hire Rate'!$H$11,0))))</f>
        <v>1.6761041902604757E-3</v>
      </c>
      <c r="BP1175" s="45">
        <f>IF(G1175="MEA",'[1]Net Hire Rate'!$E$12,IF(G1175="AMR",'[1]Net Hire Rate'!$F$12,IF(G1175="EUR",'[1]Net Hire Rate'!$G$12,IF(G1175="APAC",'[1]Net Hire Rate'!$H$12,0))))</f>
        <v>1.6761041902604757E-3</v>
      </c>
      <c r="BQ1175" s="147">
        <f t="shared" si="1387"/>
        <v>9</v>
      </c>
      <c r="BR1175" s="147">
        <f t="shared" si="1369"/>
        <v>9</v>
      </c>
      <c r="BS1175" s="147">
        <f t="shared" si="1388"/>
        <v>9.0150849377123432</v>
      </c>
      <c r="BT1175" s="148">
        <f t="shared" si="1370"/>
        <v>9.0150849377123432</v>
      </c>
      <c r="BU1175" s="149">
        <f t="shared" si="1389"/>
        <v>9.0301951593519973</v>
      </c>
      <c r="BV1175" s="148">
        <f t="shared" si="1371"/>
        <v>9.0301951593519973</v>
      </c>
      <c r="BW1175" s="148">
        <f t="shared" si="1390"/>
        <v>9.045330707297456</v>
      </c>
      <c r="BX1175" s="148">
        <f t="shared" si="1372"/>
        <v>9.045330707297456</v>
      </c>
      <c r="BY1175" s="148">
        <f t="shared" si="1391"/>
        <v>9.0604916239982494</v>
      </c>
      <c r="BZ1175" s="148">
        <f t="shared" si="1373"/>
        <v>9.0604916239982494</v>
      </c>
      <c r="CA1175" s="148">
        <f t="shared" si="1392"/>
        <v>9.0756779519750523</v>
      </c>
      <c r="CB1175" s="148">
        <f t="shared" si="1374"/>
        <v>9.0756779519750523</v>
      </c>
      <c r="CC1175" s="148"/>
      <c r="CD1175" s="38"/>
      <c r="CE1175" s="38"/>
      <c r="CF1175" s="38"/>
      <c r="CG1175" s="38"/>
      <c r="CH1175" s="38"/>
      <c r="CI1175" s="38"/>
      <c r="CJ1175" s="38"/>
      <c r="CK1175" s="41"/>
      <c r="CL1175" s="41"/>
      <c r="CM1175" s="40"/>
      <c r="CN1175" s="41"/>
      <c r="CO1175" s="41"/>
      <c r="CP1175" s="41"/>
      <c r="CQ1175" s="41"/>
      <c r="CR1175" s="41"/>
      <c r="CS1175" s="41"/>
      <c r="CT1175" s="41"/>
      <c r="CU1175" s="40"/>
      <c r="CV1175" s="41"/>
      <c r="CW1175" s="41"/>
      <c r="CX1175" s="41"/>
      <c r="CY1175" s="41"/>
      <c r="CZ1175" s="41"/>
      <c r="DA1175" s="41"/>
      <c r="DB1175" s="41"/>
      <c r="DC1175" s="40"/>
      <c r="DD1175" s="41"/>
      <c r="DE1175" s="41"/>
      <c r="DF1175" s="41"/>
      <c r="DG1175" s="41"/>
      <c r="DH1175" s="41"/>
      <c r="DI1175" s="41"/>
      <c r="DJ1175" s="41"/>
      <c r="DK1175" s="40"/>
      <c r="DL1175" s="41"/>
      <c r="DM1175" s="41"/>
      <c r="DN1175" s="41"/>
      <c r="DO1175" s="41"/>
      <c r="DP1175" s="41"/>
      <c r="DQ1175" s="41"/>
      <c r="DR1175" s="15"/>
      <c r="DS1175" s="151">
        <f t="shared" si="1375"/>
        <v>9</v>
      </c>
      <c r="DT1175" s="152">
        <f t="shared" si="1376"/>
        <v>0</v>
      </c>
      <c r="DU1175" s="7">
        <f t="shared" si="1377"/>
        <v>0</v>
      </c>
      <c r="DV1175" s="7">
        <f t="shared" si="1378"/>
        <v>0</v>
      </c>
      <c r="DW1175">
        <f t="shared" si="1379"/>
        <v>0</v>
      </c>
      <c r="DX1175">
        <f t="shared" si="1380"/>
        <v>0</v>
      </c>
      <c r="DZ1175">
        <f t="shared" si="1393"/>
        <v>9</v>
      </c>
      <c r="EA1175">
        <f t="shared" si="1394"/>
        <v>9</v>
      </c>
      <c r="EB1175">
        <f t="shared" si="1395"/>
        <v>9</v>
      </c>
      <c r="EC1175">
        <f t="shared" si="1396"/>
        <v>9</v>
      </c>
      <c r="ED1175">
        <f t="shared" si="1397"/>
        <v>9</v>
      </c>
      <c r="EE1175">
        <f t="shared" si="1398"/>
        <v>9</v>
      </c>
      <c r="EG1175">
        <f t="shared" si="1399"/>
        <v>9</v>
      </c>
      <c r="EH1175">
        <f t="shared" si="1400"/>
        <v>9</v>
      </c>
      <c r="EI1175">
        <f t="shared" si="1401"/>
        <v>9</v>
      </c>
      <c r="EJ1175">
        <f t="shared" si="1402"/>
        <v>9</v>
      </c>
      <c r="EK1175">
        <f t="shared" si="1403"/>
        <v>9</v>
      </c>
      <c r="EM1175">
        <f>IF($EM$9='[1]L&amp;D Numbers'!$E$6,'[1]L&amp;D Numbers'!$E$7)</f>
        <v>350</v>
      </c>
      <c r="EN1175">
        <f>IF($EN$9='[1]L&amp;D Numbers'!$F$6,'[1]L&amp;D Numbers'!$F$7)</f>
        <v>2000</v>
      </c>
      <c r="EO1175">
        <f>IF($EO$9='[1]L&amp;D Numbers'!$G$6,'[1]L&amp;D Numbers'!$G$7)</f>
        <v>2000</v>
      </c>
      <c r="EP1175">
        <f>IF($EP$9='[1]L&amp;D Numbers'!$H$6,'[1]L&amp;D Numbers'!$H$7)</f>
        <v>2000</v>
      </c>
      <c r="EQ1175">
        <f>IF($EQ$9='[1]L&amp;D Numbers'!$I$6,'[1]L&amp;D Numbers'!$I$7)</f>
        <v>2000</v>
      </c>
      <c r="ER1175">
        <f>IF($ER$9='[1]L&amp;D Numbers'!$J$6,'[1]L&amp;D Numbers'!$J$7)</f>
        <v>0</v>
      </c>
      <c r="ET1175" s="45">
        <f>'[1]L&amp;D Master'!$E$10</f>
        <v>1.0678246631903041E-2</v>
      </c>
      <c r="EU1175" s="45">
        <f>ET1175+'[1]L&amp;D Master'!$F$10</f>
        <v>1.8222427877342538E-2</v>
      </c>
      <c r="EV1175" s="45">
        <f>EU1175+'[1]L&amp;D Master'!$G$10</f>
        <v>2.3561551193294058E-2</v>
      </c>
      <c r="EW1175" s="45">
        <f>EV1175+'[1]L&amp;D Master'!$H$10</f>
        <v>2.7330438342024234E-2</v>
      </c>
      <c r="EX1175" s="45">
        <f>EW1175+'[1]L&amp;D Master'!$I$10</f>
        <v>2.9999999999999995E-2</v>
      </c>
      <c r="EY1175" s="45"/>
      <c r="EZ1175" s="45">
        <f t="shared" si="1404"/>
        <v>1.0678246631903041E-2</v>
      </c>
      <c r="FA1175" s="45">
        <f t="shared" si="1405"/>
        <v>1.8222427877342538E-2</v>
      </c>
      <c r="FB1175" s="45">
        <f t="shared" si="1405"/>
        <v>2.3561551193294058E-2</v>
      </c>
      <c r="FC1175" s="45">
        <f t="shared" si="1405"/>
        <v>2.7330438342024234E-2</v>
      </c>
      <c r="FD1175" s="45">
        <f t="shared" si="1381"/>
        <v>2.7330438342024234E-2</v>
      </c>
      <c r="FE1175" s="45"/>
      <c r="FF1175">
        <f t="shared" si="1349"/>
        <v>8.9038957803128724</v>
      </c>
      <c r="FG1175">
        <f t="shared" si="1350"/>
        <v>8.8359981491039168</v>
      </c>
      <c r="FH1175">
        <f t="shared" si="1351"/>
        <v>8.787946039260353</v>
      </c>
      <c r="FI1175">
        <f t="shared" si="1352"/>
        <v>8.7540260549217823</v>
      </c>
      <c r="FJ1175">
        <f t="shared" si="1353"/>
        <v>8.7540260549217823</v>
      </c>
      <c r="FL1175" s="34"/>
      <c r="FM1175" s="34"/>
      <c r="FN1175" s="34"/>
      <c r="FO1175" s="34"/>
      <c r="FP1175" s="34"/>
      <c r="FQ1175" s="153">
        <f t="shared" si="1406"/>
        <v>0.125</v>
      </c>
      <c r="FR1175" s="153"/>
      <c r="FS1175" s="42"/>
      <c r="FT1175" s="42"/>
      <c r="FU1175" s="42"/>
      <c r="FV1175" s="42"/>
      <c r="FW1175" s="42"/>
      <c r="FX1175" s="42"/>
      <c r="FY1175" s="42"/>
      <c r="FZ1175" s="42"/>
      <c r="GA1175" s="42"/>
      <c r="GB1175" s="42"/>
      <c r="GC1175" s="42"/>
      <c r="GD1175" s="42"/>
      <c r="GE1175" s="42"/>
      <c r="GF1175" s="42"/>
      <c r="GG1175" s="42"/>
      <c r="GH1175" s="42"/>
      <c r="GI1175" s="42"/>
      <c r="GJ1175" s="42"/>
      <c r="GK1175" s="42"/>
      <c r="GL1175" s="42"/>
      <c r="GM1175" s="154">
        <f>'[1]Automation Master'!$B$10*FQ1175*FO1175</f>
        <v>0</v>
      </c>
      <c r="GN1175" s="155">
        <f>'[1]Automation Master'!$B$11*FO1175*FQ1175+GM1175</f>
        <v>0</v>
      </c>
      <c r="GO1175" s="155">
        <f>'[1]Automation Master'!$B$12*FO1175*FQ1175+GN1175</f>
        <v>0</v>
      </c>
      <c r="GP1175" s="155">
        <f>'[1]Automation Master'!$B$13*FO1175*FQ1175+GO1175</f>
        <v>0</v>
      </c>
      <c r="GQ1175" s="155">
        <f>'[1]Automation Master'!$C$10*FO1175*FQ1175+GP1175</f>
        <v>0</v>
      </c>
      <c r="GR1175" s="155">
        <f>'[1]Automation Master'!$C$11*FO1175*FQ1175+GQ1175</f>
        <v>0</v>
      </c>
      <c r="GS1175" s="155">
        <f>'[1]Automation Master'!$C$12*FO1175*FQ1175+GR1175</f>
        <v>0</v>
      </c>
      <c r="GT1175" s="155">
        <f>'[1]Automation Master'!$C$13*FO1175*FQ1175+GS1175</f>
        <v>0</v>
      </c>
      <c r="GU1175" s="155">
        <f>'[1]Automation Master'!$D$10*FO1175*FQ1175+GT1175</f>
        <v>0</v>
      </c>
      <c r="GV1175" s="155">
        <f>'[1]Automation Master'!$D$11*FO1175*FQ1175+GU1175</f>
        <v>0</v>
      </c>
      <c r="GW1175" s="155">
        <f>'[1]Automation Master'!$D$12*FO1175*FQ1175+GV1175</f>
        <v>0</v>
      </c>
      <c r="GX1175" s="155">
        <f>'[1]Automation Master'!$D$13*FO1175*FQ1175+GW1175</f>
        <v>0</v>
      </c>
      <c r="GY1175" s="155">
        <f>'[1]Automation Master'!$E$10*FO1175*FQ1175+GX1175</f>
        <v>0</v>
      </c>
      <c r="GZ1175" s="155">
        <f>'[1]Automation Master'!$E$11*FO1175*FQ1175+GY1175</f>
        <v>0</v>
      </c>
      <c r="HA1175" s="155">
        <f>'[1]Automation Master'!$E$12*FO1175*FQ1175+GZ1175</f>
        <v>0</v>
      </c>
      <c r="HB1175" s="155">
        <f>'[1]Automation Master'!$E$13*FO1175*FQ1175+HA1175</f>
        <v>0</v>
      </c>
      <c r="HC1175" s="155">
        <f>'[1]Automation Master'!$F$10*FO1175*FQ1175+HB1175</f>
        <v>0</v>
      </c>
      <c r="HD1175" s="155">
        <f>'[1]Automation Master'!$F$11*FO1175*FQ1175+HC1175</f>
        <v>0</v>
      </c>
      <c r="HE1175" s="155">
        <f>'[1]Automation Master'!$F$12*FO1175*FQ1175+HD1175</f>
        <v>0</v>
      </c>
      <c r="HF1175" s="156">
        <f>'[1]Automation Master'!$F$13*FO1175*FQ1175+HE1175</f>
        <v>0</v>
      </c>
      <c r="HG1175" s="157"/>
      <c r="HH1175" s="157"/>
      <c r="HI1175" s="157"/>
      <c r="HJ1175" s="157"/>
      <c r="HK1175" s="157"/>
      <c r="HL1175" s="157"/>
      <c r="HM1175" s="157"/>
      <c r="HN1175" s="157"/>
      <c r="HO1175" s="157"/>
      <c r="HP1175" s="157"/>
      <c r="HQ1175" s="157"/>
      <c r="HR1175" s="157"/>
      <c r="HS1175" s="157"/>
      <c r="HT1175" s="157"/>
      <c r="HU1175" s="157"/>
      <c r="HV1175" s="157"/>
      <c r="HW1175" s="157"/>
      <c r="HX1175" s="157"/>
      <c r="HY1175" s="42"/>
      <c r="HZ1175" s="42"/>
      <c r="IA1175" s="148">
        <f t="shared" si="1354"/>
        <v>9</v>
      </c>
      <c r="IB1175" s="148">
        <f t="shared" si="1355"/>
        <v>9</v>
      </c>
      <c r="IC1175" s="148">
        <f t="shared" si="1356"/>
        <v>9</v>
      </c>
      <c r="ID1175" s="148">
        <f t="shared" si="1357"/>
        <v>9</v>
      </c>
      <c r="IE1175" s="148">
        <f t="shared" si="1358"/>
        <v>9</v>
      </c>
      <c r="IH1175">
        <f t="shared" si="1364"/>
        <v>8.9038957803128724</v>
      </c>
      <c r="II1175">
        <f t="shared" si="1365"/>
        <v>8.8359981491039168</v>
      </c>
      <c r="IJ1175">
        <f t="shared" si="1366"/>
        <v>8.787946039260353</v>
      </c>
      <c r="IK1175">
        <f t="shared" si="1367"/>
        <v>8.7540260549217823</v>
      </c>
      <c r="IL1175">
        <f t="shared" si="1368"/>
        <v>8.7540260549217823</v>
      </c>
      <c r="IN1175" s="42">
        <f t="shared" si="1359"/>
        <v>1.0678246631903063E-2</v>
      </c>
      <c r="IO1175" s="42">
        <f t="shared" si="1360"/>
        <v>1.822242787734258E-2</v>
      </c>
      <c r="IP1175" s="42">
        <f t="shared" si="1361"/>
        <v>2.356155119329411E-2</v>
      </c>
      <c r="IQ1175" s="42">
        <f t="shared" si="1362"/>
        <v>2.7330438342024185E-2</v>
      </c>
      <c r="IR1175" s="42">
        <f t="shared" si="1363"/>
        <v>2.7330438342024185E-2</v>
      </c>
      <c r="IT1175" s="9">
        <f t="shared" si="1407"/>
        <v>0</v>
      </c>
      <c r="IU1175" s="9">
        <f t="shared" si="1408"/>
        <v>0</v>
      </c>
      <c r="IV1175" s="9">
        <f t="shared" si="1409"/>
        <v>0</v>
      </c>
      <c r="IW1175" s="9">
        <f t="shared" si="1410"/>
        <v>0</v>
      </c>
      <c r="IX1175" s="9">
        <f t="shared" si="1411"/>
        <v>0</v>
      </c>
    </row>
    <row r="1176" spans="1:258" ht="15.75" hidden="1" thickBot="1" x14ac:dyDescent="0.3">
      <c r="A1176">
        <v>777</v>
      </c>
      <c r="B1176" t="s">
        <v>686</v>
      </c>
      <c r="C1176" t="s">
        <v>137</v>
      </c>
      <c r="D1176" t="s">
        <v>137</v>
      </c>
      <c r="E1176" t="s">
        <v>687</v>
      </c>
      <c r="F1176" t="s">
        <v>255</v>
      </c>
      <c r="G1176" t="s">
        <v>273</v>
      </c>
      <c r="H1176">
        <v>777</v>
      </c>
      <c r="K1176">
        <v>112</v>
      </c>
      <c r="L1176">
        <v>665</v>
      </c>
      <c r="N1176">
        <v>1</v>
      </c>
      <c r="P1176">
        <v>3</v>
      </c>
      <c r="Q1176">
        <v>107</v>
      </c>
      <c r="R1176">
        <v>134</v>
      </c>
      <c r="S1176">
        <v>56</v>
      </c>
      <c r="V1176">
        <v>476</v>
      </c>
      <c r="Y1176">
        <v>637</v>
      </c>
      <c r="Z1176">
        <v>140</v>
      </c>
      <c r="AB1176">
        <v>303</v>
      </c>
      <c r="AE1176">
        <v>62</v>
      </c>
      <c r="AF1176">
        <v>8</v>
      </c>
      <c r="AG1176">
        <v>16</v>
      </c>
      <c r="AH1176">
        <v>230</v>
      </c>
      <c r="AL1176">
        <v>158</v>
      </c>
      <c r="AN1176">
        <v>4</v>
      </c>
      <c r="AO1176">
        <v>4</v>
      </c>
      <c r="AP1176">
        <v>5</v>
      </c>
      <c r="AQ1176">
        <v>8</v>
      </c>
      <c r="AR1176">
        <v>12</v>
      </c>
      <c r="AS1176">
        <v>9</v>
      </c>
      <c r="AT1176">
        <v>753.00530000000026</v>
      </c>
      <c r="AU1176">
        <v>0</v>
      </c>
      <c r="AV1176">
        <v>0</v>
      </c>
      <c r="AW1176">
        <v>0</v>
      </c>
      <c r="AX1176">
        <v>0</v>
      </c>
      <c r="BB1176">
        <f t="shared" si="1382"/>
        <v>777</v>
      </c>
      <c r="BD1176">
        <f t="shared" si="1383"/>
        <v>777</v>
      </c>
      <c r="BE1176">
        <f t="shared" si="1384"/>
        <v>777</v>
      </c>
      <c r="BF1176">
        <f t="shared" si="1385"/>
        <v>777</v>
      </c>
      <c r="BH1176">
        <f t="shared" si="1386"/>
        <v>0</v>
      </c>
      <c r="BK1176" s="45">
        <f>IF(G1176="MEA",'[1]Net Hire Rate'!$E$7,IF(G1176="AMR",'[1]Net Hire Rate'!$F$7,IF(G1176="EUR",'[1]Net Hire Rate'!$G$7,IF(G1176="APAC",'[1]Net Hire Rate'!$H$7,0))))</f>
        <v>-2.2817025010969723E-2</v>
      </c>
      <c r="BL1176" s="45">
        <f>IF(G1176="MEA",'[1]Net Hire Rate'!$E$8,IF(G1176="AMR",'[1]Net Hire Rate'!$F$8,IF(G1176="EUR",'[1]Net Hire Rate'!$G$8,IF(G1176="APAC",'[1]Net Hire Rate'!$H$8,0))))</f>
        <v>-2.2817025010969723E-2</v>
      </c>
      <c r="BM1176" s="45">
        <f>IF(G1176="MEA",'[1]Net Hire Rate'!$E$9,IF(G1176="AMR",'[1]Net Hire Rate'!$F$9,IF(G1176="EUR",'[1]Net Hire Rate'!$G$9,IF(G1176="APAC",'[1]Net Hire Rate'!$H$9,0))))</f>
        <v>-2.2817025010969723E-2</v>
      </c>
      <c r="BN1176" s="45">
        <f>IF(G1176="MEA",'[1]Net Hire Rate'!$E$10,IF(G1176="AMR",'[1]Net Hire Rate'!$F$10,IF(G1176="EUR",'[1]Net Hire Rate'!$G$10,IF(G1176="APAC",'[1]Net Hire Rate'!$H$10,0))))</f>
        <v>-2.2817025010969723E-2</v>
      </c>
      <c r="BO1176" s="45">
        <f>IF(G1176="MEA",'[1]Net Hire Rate'!$E$11,IF(G1176="AMR",'[1]Net Hire Rate'!$F$11,IF(G1176="EUR",'[1]Net Hire Rate'!$G$11,IF(G1176="APAC",'[1]Net Hire Rate'!$H$11,0))))</f>
        <v>-2.2817025010969723E-2</v>
      </c>
      <c r="BP1176" s="45">
        <f>IF(G1176="MEA",'[1]Net Hire Rate'!$E$12,IF(G1176="AMR",'[1]Net Hire Rate'!$F$12,IF(G1176="EUR",'[1]Net Hire Rate'!$G$12,IF(G1176="APAC",'[1]Net Hire Rate'!$H$12,0))))</f>
        <v>-2.2817025010969723E-2</v>
      </c>
      <c r="BQ1176" s="147">
        <f t="shared" si="1387"/>
        <v>777</v>
      </c>
      <c r="BR1176" s="147">
        <f t="shared" si="1369"/>
        <v>773</v>
      </c>
      <c r="BS1176" s="147">
        <f t="shared" si="1388"/>
        <v>755.36243966652046</v>
      </c>
      <c r="BT1176" s="148">
        <f t="shared" si="1370"/>
        <v>751.36243966652046</v>
      </c>
      <c r="BU1176" s="149">
        <f t="shared" si="1389"/>
        <v>734.21858408834623</v>
      </c>
      <c r="BV1176" s="148">
        <f t="shared" si="1371"/>
        <v>729.21858408834623</v>
      </c>
      <c r="BW1176" s="148">
        <f t="shared" si="1390"/>
        <v>712.57998541673851</v>
      </c>
      <c r="BX1176" s="148">
        <f t="shared" si="1372"/>
        <v>704.57998541673851</v>
      </c>
      <c r="BY1176" s="148">
        <f t="shared" si="1391"/>
        <v>688.50356626725613</v>
      </c>
      <c r="BZ1176" s="148">
        <f t="shared" si="1373"/>
        <v>676.50356626725613</v>
      </c>
      <c r="CA1176" s="148">
        <f t="shared" si="1392"/>
        <v>661.06776747572599</v>
      </c>
      <c r="CB1176" s="148">
        <f t="shared" si="1374"/>
        <v>652.06776747572599</v>
      </c>
      <c r="CC1176" s="148"/>
      <c r="CD1176" s="38"/>
      <c r="CE1176" s="38"/>
      <c r="CF1176" s="38"/>
      <c r="CG1176" s="38"/>
      <c r="CH1176" s="38"/>
      <c r="CI1176" s="38"/>
      <c r="CJ1176" s="38"/>
      <c r="CK1176" s="41"/>
      <c r="CL1176" s="41"/>
      <c r="CM1176" s="40"/>
      <c r="CN1176" s="41"/>
      <c r="CO1176" s="41"/>
      <c r="CP1176" s="41"/>
      <c r="CQ1176" s="41"/>
      <c r="CR1176" s="41"/>
      <c r="CS1176" s="41"/>
      <c r="CT1176" s="41"/>
      <c r="CU1176" s="40"/>
      <c r="CV1176" s="41"/>
      <c r="CW1176" s="41"/>
      <c r="CX1176" s="41"/>
      <c r="CY1176" s="41"/>
      <c r="CZ1176" s="41"/>
      <c r="DA1176" s="41"/>
      <c r="DB1176" s="41"/>
      <c r="DC1176" s="40"/>
      <c r="DD1176" s="41"/>
      <c r="DE1176" s="41"/>
      <c r="DF1176" s="41"/>
      <c r="DG1176" s="41"/>
      <c r="DH1176" s="41"/>
      <c r="DI1176" s="41"/>
      <c r="DJ1176" s="41"/>
      <c r="DK1176" s="40"/>
      <c r="DL1176" s="41"/>
      <c r="DM1176" s="41"/>
      <c r="DN1176" s="41"/>
      <c r="DO1176" s="41"/>
      <c r="DP1176" s="41"/>
      <c r="DQ1176" s="41"/>
      <c r="DR1176" s="15"/>
      <c r="DS1176" s="151">
        <f t="shared" si="1375"/>
        <v>777</v>
      </c>
      <c r="DT1176" s="152">
        <f t="shared" si="1376"/>
        <v>0</v>
      </c>
      <c r="DU1176" s="7">
        <f t="shared" si="1377"/>
        <v>0</v>
      </c>
      <c r="DV1176" s="7">
        <f t="shared" si="1378"/>
        <v>0</v>
      </c>
      <c r="DW1176">
        <f t="shared" si="1379"/>
        <v>0</v>
      </c>
      <c r="DX1176">
        <f t="shared" si="1380"/>
        <v>0</v>
      </c>
      <c r="DZ1176">
        <f t="shared" si="1393"/>
        <v>777</v>
      </c>
      <c r="EA1176">
        <f t="shared" si="1394"/>
        <v>777</v>
      </c>
      <c r="EB1176">
        <f t="shared" si="1395"/>
        <v>777</v>
      </c>
      <c r="EC1176">
        <f t="shared" si="1396"/>
        <v>777</v>
      </c>
      <c r="ED1176">
        <f t="shared" si="1397"/>
        <v>777</v>
      </c>
      <c r="EE1176">
        <f t="shared" si="1398"/>
        <v>777</v>
      </c>
      <c r="EG1176">
        <f t="shared" si="1399"/>
        <v>777</v>
      </c>
      <c r="EH1176">
        <f t="shared" si="1400"/>
        <v>777</v>
      </c>
      <c r="EI1176">
        <f t="shared" si="1401"/>
        <v>777</v>
      </c>
      <c r="EJ1176">
        <f t="shared" si="1402"/>
        <v>777</v>
      </c>
      <c r="EK1176">
        <f t="shared" si="1403"/>
        <v>777</v>
      </c>
      <c r="EM1176">
        <f>IF($EM$9='[1]L&amp;D Numbers'!$E$6,'[1]L&amp;D Numbers'!$E$7)</f>
        <v>350</v>
      </c>
      <c r="EN1176">
        <f>IF($EN$9='[1]L&amp;D Numbers'!$F$6,'[1]L&amp;D Numbers'!$F$7)</f>
        <v>2000</v>
      </c>
      <c r="EO1176">
        <f>IF($EO$9='[1]L&amp;D Numbers'!$G$6,'[1]L&amp;D Numbers'!$G$7)</f>
        <v>2000</v>
      </c>
      <c r="EP1176">
        <f>IF($EP$9='[1]L&amp;D Numbers'!$H$6,'[1]L&amp;D Numbers'!$H$7)</f>
        <v>2000</v>
      </c>
      <c r="EQ1176">
        <f>IF($EQ$9='[1]L&amp;D Numbers'!$I$6,'[1]L&amp;D Numbers'!$I$7)</f>
        <v>2000</v>
      </c>
      <c r="ER1176">
        <f>IF($ER$9='[1]L&amp;D Numbers'!$J$6,'[1]L&amp;D Numbers'!$J$7)</f>
        <v>0</v>
      </c>
      <c r="ET1176" s="45">
        <f>'[1]L&amp;D Master'!$E$10</f>
        <v>1.0678246631903041E-2</v>
      </c>
      <c r="EU1176" s="45">
        <f>ET1176+'[1]L&amp;D Master'!$F$10</f>
        <v>1.8222427877342538E-2</v>
      </c>
      <c r="EV1176" s="45">
        <f>EU1176+'[1]L&amp;D Master'!$G$10</f>
        <v>2.3561551193294058E-2</v>
      </c>
      <c r="EW1176" s="45">
        <f>EV1176+'[1]L&amp;D Master'!$H$10</f>
        <v>2.7330438342024234E-2</v>
      </c>
      <c r="EX1176" s="45">
        <f>EW1176+'[1]L&amp;D Master'!$I$10</f>
        <v>2.9999999999999995E-2</v>
      </c>
      <c r="EY1176" s="45"/>
      <c r="EZ1176" s="45">
        <f t="shared" si="1404"/>
        <v>1.0678246631903041E-2</v>
      </c>
      <c r="FA1176" s="45">
        <f t="shared" si="1405"/>
        <v>1.8222427877342538E-2</v>
      </c>
      <c r="FB1176" s="45">
        <f t="shared" si="1405"/>
        <v>2.3561551193294058E-2</v>
      </c>
      <c r="FC1176" s="45">
        <f t="shared" si="1405"/>
        <v>2.7330438342024234E-2</v>
      </c>
      <c r="FD1176" s="45">
        <f t="shared" si="1381"/>
        <v>2.7330438342024234E-2</v>
      </c>
      <c r="FE1176" s="45"/>
      <c r="FF1176">
        <f t="shared" si="1349"/>
        <v>768.70300236701132</v>
      </c>
      <c r="FG1176">
        <f t="shared" si="1350"/>
        <v>762.84117353930492</v>
      </c>
      <c r="FH1176">
        <f t="shared" si="1351"/>
        <v>758.69267472281047</v>
      </c>
      <c r="FI1176">
        <f t="shared" si="1352"/>
        <v>755.76424940824722</v>
      </c>
      <c r="FJ1176">
        <f t="shared" si="1353"/>
        <v>755.76424940824722</v>
      </c>
      <c r="FL1176" s="34"/>
      <c r="FM1176" s="34"/>
      <c r="FN1176" s="34"/>
      <c r="FO1176" s="34"/>
      <c r="FP1176" s="34"/>
      <c r="FQ1176" s="153">
        <f t="shared" si="1406"/>
        <v>0.125</v>
      </c>
      <c r="FR1176" s="153"/>
      <c r="FS1176" s="42"/>
      <c r="FT1176" s="42"/>
      <c r="FU1176" s="42"/>
      <c r="FV1176" s="42"/>
      <c r="FW1176" s="42"/>
      <c r="FX1176" s="42"/>
      <c r="FY1176" s="42"/>
      <c r="FZ1176" s="42"/>
      <c r="GA1176" s="42"/>
      <c r="GB1176" s="42"/>
      <c r="GC1176" s="42"/>
      <c r="GD1176" s="42"/>
      <c r="GE1176" s="42"/>
      <c r="GF1176" s="42"/>
      <c r="GG1176" s="42"/>
      <c r="GH1176" s="42"/>
      <c r="GI1176" s="42"/>
      <c r="GJ1176" s="42"/>
      <c r="GK1176" s="42"/>
      <c r="GL1176" s="42"/>
      <c r="GM1176" s="154">
        <f>'[1]Automation Master'!$B$10*FQ1176*FO1176</f>
        <v>0</v>
      </c>
      <c r="GN1176" s="155">
        <f>'[1]Automation Master'!$B$11*FO1176*FQ1176+GM1176</f>
        <v>0</v>
      </c>
      <c r="GO1176" s="155">
        <f>'[1]Automation Master'!$B$12*FO1176*FQ1176+GN1176</f>
        <v>0</v>
      </c>
      <c r="GP1176" s="155">
        <f>'[1]Automation Master'!$B$13*FO1176*FQ1176+GO1176</f>
        <v>0</v>
      </c>
      <c r="GQ1176" s="155">
        <f>'[1]Automation Master'!$C$10*FO1176*FQ1176+GP1176</f>
        <v>0</v>
      </c>
      <c r="GR1176" s="155">
        <f>'[1]Automation Master'!$C$11*FO1176*FQ1176+GQ1176</f>
        <v>0</v>
      </c>
      <c r="GS1176" s="155">
        <f>'[1]Automation Master'!$C$12*FO1176*FQ1176+GR1176</f>
        <v>0</v>
      </c>
      <c r="GT1176" s="155">
        <f>'[1]Automation Master'!$C$13*FO1176*FQ1176+GS1176</f>
        <v>0</v>
      </c>
      <c r="GU1176" s="155">
        <f>'[1]Automation Master'!$D$10*FO1176*FQ1176+GT1176</f>
        <v>0</v>
      </c>
      <c r="GV1176" s="155">
        <f>'[1]Automation Master'!$D$11*FO1176*FQ1176+GU1176</f>
        <v>0</v>
      </c>
      <c r="GW1176" s="155">
        <f>'[1]Automation Master'!$D$12*FO1176*FQ1176+GV1176</f>
        <v>0</v>
      </c>
      <c r="GX1176" s="155">
        <f>'[1]Automation Master'!$D$13*FO1176*FQ1176+GW1176</f>
        <v>0</v>
      </c>
      <c r="GY1176" s="155">
        <f>'[1]Automation Master'!$E$10*FO1176*FQ1176+GX1176</f>
        <v>0</v>
      </c>
      <c r="GZ1176" s="155">
        <f>'[1]Automation Master'!$E$11*FO1176*FQ1176+GY1176</f>
        <v>0</v>
      </c>
      <c r="HA1176" s="155">
        <f>'[1]Automation Master'!$E$12*FO1176*FQ1176+GZ1176</f>
        <v>0</v>
      </c>
      <c r="HB1176" s="155">
        <f>'[1]Automation Master'!$E$13*FO1176*FQ1176+HA1176</f>
        <v>0</v>
      </c>
      <c r="HC1176" s="155">
        <f>'[1]Automation Master'!$F$10*FO1176*FQ1176+HB1176</f>
        <v>0</v>
      </c>
      <c r="HD1176" s="155">
        <f>'[1]Automation Master'!$F$11*FO1176*FQ1176+HC1176</f>
        <v>0</v>
      </c>
      <c r="HE1176" s="155">
        <f>'[1]Automation Master'!$F$12*FO1176*FQ1176+HD1176</f>
        <v>0</v>
      </c>
      <c r="HF1176" s="156">
        <f>'[1]Automation Master'!$F$13*FO1176*FQ1176+HE1176</f>
        <v>0</v>
      </c>
      <c r="HG1176" s="157"/>
      <c r="HH1176" s="157"/>
      <c r="HI1176" s="157"/>
      <c r="HJ1176" s="157"/>
      <c r="HK1176" s="157"/>
      <c r="HL1176" s="157"/>
      <c r="HM1176" s="157"/>
      <c r="HN1176" s="157"/>
      <c r="HO1176" s="157"/>
      <c r="HP1176" s="157"/>
      <c r="HQ1176" s="157"/>
      <c r="HR1176" s="157"/>
      <c r="HS1176" s="157"/>
      <c r="HT1176" s="157"/>
      <c r="HU1176" s="157"/>
      <c r="HV1176" s="157"/>
      <c r="HW1176" s="157"/>
      <c r="HX1176" s="157"/>
      <c r="HY1176" s="42"/>
      <c r="HZ1176" s="42"/>
      <c r="IA1176" s="148">
        <f t="shared" si="1354"/>
        <v>777</v>
      </c>
      <c r="IB1176" s="148">
        <f t="shared" si="1355"/>
        <v>777</v>
      </c>
      <c r="IC1176" s="148">
        <f t="shared" si="1356"/>
        <v>777</v>
      </c>
      <c r="ID1176" s="148">
        <f t="shared" si="1357"/>
        <v>777</v>
      </c>
      <c r="IE1176" s="148">
        <f t="shared" si="1358"/>
        <v>777</v>
      </c>
      <c r="IH1176">
        <f t="shared" si="1364"/>
        <v>768.70300236701132</v>
      </c>
      <c r="II1176">
        <f t="shared" si="1365"/>
        <v>762.84117353930492</v>
      </c>
      <c r="IJ1176">
        <f t="shared" si="1366"/>
        <v>758.69267472281047</v>
      </c>
      <c r="IK1176">
        <f t="shared" si="1367"/>
        <v>755.76424940824722</v>
      </c>
      <c r="IL1176">
        <f t="shared" si="1368"/>
        <v>755.76424940824722</v>
      </c>
      <c r="IN1176" s="42">
        <f t="shared" si="1359"/>
        <v>1.067824663190306E-2</v>
      </c>
      <c r="IO1176" s="42">
        <f t="shared" si="1360"/>
        <v>1.8222427877342448E-2</v>
      </c>
      <c r="IP1176" s="42">
        <f t="shared" si="1361"/>
        <v>2.3561551193294124E-2</v>
      </c>
      <c r="IQ1176" s="42">
        <f t="shared" si="1362"/>
        <v>2.7330438342024164E-2</v>
      </c>
      <c r="IR1176" s="42">
        <f t="shared" si="1363"/>
        <v>2.7330438342024164E-2</v>
      </c>
      <c r="IT1176" s="9">
        <f t="shared" si="1407"/>
        <v>0</v>
      </c>
      <c r="IU1176" s="9">
        <f t="shared" si="1408"/>
        <v>0</v>
      </c>
      <c r="IV1176" s="9">
        <f t="shared" si="1409"/>
        <v>0</v>
      </c>
      <c r="IW1176" s="9">
        <f t="shared" si="1410"/>
        <v>0</v>
      </c>
      <c r="IX1176" s="9">
        <f t="shared" si="1411"/>
        <v>0</v>
      </c>
    </row>
    <row r="1177" spans="1:258" ht="15.75" hidden="1" thickBot="1" x14ac:dyDescent="0.3">
      <c r="A1177">
        <v>1535</v>
      </c>
      <c r="B1177" t="s">
        <v>686</v>
      </c>
      <c r="C1177" t="s">
        <v>137</v>
      </c>
      <c r="D1177" t="s">
        <v>137</v>
      </c>
      <c r="E1177" t="s">
        <v>687</v>
      </c>
      <c r="F1177" t="s">
        <v>255</v>
      </c>
      <c r="G1177" t="s">
        <v>268</v>
      </c>
      <c r="H1177">
        <v>1535</v>
      </c>
      <c r="K1177">
        <v>163</v>
      </c>
      <c r="L1177">
        <v>1372</v>
      </c>
      <c r="O1177">
        <v>3</v>
      </c>
      <c r="P1177">
        <v>6</v>
      </c>
      <c r="Q1177">
        <v>166</v>
      </c>
      <c r="R1177">
        <v>211</v>
      </c>
      <c r="S1177">
        <v>150</v>
      </c>
      <c r="T1177">
        <v>69</v>
      </c>
      <c r="V1177">
        <v>836</v>
      </c>
      <c r="X1177">
        <v>94</v>
      </c>
      <c r="Y1177">
        <v>1230</v>
      </c>
      <c r="Z1177">
        <v>305</v>
      </c>
      <c r="AB1177">
        <v>512</v>
      </c>
      <c r="AD1177">
        <v>1</v>
      </c>
      <c r="AE1177">
        <v>127</v>
      </c>
      <c r="AF1177">
        <v>14</v>
      </c>
      <c r="AG1177">
        <v>19</v>
      </c>
      <c r="AH1177">
        <v>349</v>
      </c>
      <c r="AL1177">
        <v>513</v>
      </c>
      <c r="AN1177">
        <v>3</v>
      </c>
      <c r="AO1177">
        <v>16</v>
      </c>
      <c r="AP1177">
        <v>15</v>
      </c>
      <c r="AQ1177">
        <v>24</v>
      </c>
      <c r="AR1177">
        <v>29</v>
      </c>
      <c r="AS1177">
        <v>38</v>
      </c>
      <c r="AT1177">
        <v>1532.8749999999998</v>
      </c>
      <c r="AU1177">
        <v>0</v>
      </c>
      <c r="AV1177">
        <v>0</v>
      </c>
      <c r="AW1177">
        <v>0</v>
      </c>
      <c r="AX1177">
        <v>0</v>
      </c>
      <c r="BB1177">
        <f t="shared" si="1382"/>
        <v>1535</v>
      </c>
      <c r="BD1177">
        <f t="shared" si="1383"/>
        <v>1535</v>
      </c>
      <c r="BE1177">
        <f t="shared" si="1384"/>
        <v>1535</v>
      </c>
      <c r="BF1177">
        <f t="shared" si="1385"/>
        <v>1535</v>
      </c>
      <c r="BH1177">
        <f t="shared" si="1386"/>
        <v>0</v>
      </c>
      <c r="BK1177" s="45">
        <f>IF(G1177="MEA",'[1]Net Hire Rate'!$E$7,IF(G1177="AMR",'[1]Net Hire Rate'!$F$7,IF(G1177="EUR",'[1]Net Hire Rate'!$G$7,IF(G1177="APAC",'[1]Net Hire Rate'!$H$7,0))))</f>
        <v>-0.12481698389458272</v>
      </c>
      <c r="BL1177" s="45">
        <f>IF(G1177="MEA",'[1]Net Hire Rate'!$E$8,IF(G1177="AMR",'[1]Net Hire Rate'!$F$8,IF(G1177="EUR",'[1]Net Hire Rate'!$G$8,IF(G1177="APAC",'[1]Net Hire Rate'!$H$8,0))))</f>
        <v>-0.12481698389458272</v>
      </c>
      <c r="BM1177" s="45">
        <f>IF(G1177="MEA",'[1]Net Hire Rate'!$E$9,IF(G1177="AMR",'[1]Net Hire Rate'!$F$9,IF(G1177="EUR",'[1]Net Hire Rate'!$G$9,IF(G1177="APAC",'[1]Net Hire Rate'!$H$9,0))))</f>
        <v>-0.12481698389458272</v>
      </c>
      <c r="BN1177" s="45">
        <f>IF(G1177="MEA",'[1]Net Hire Rate'!$E$10,IF(G1177="AMR",'[1]Net Hire Rate'!$F$10,IF(G1177="EUR",'[1]Net Hire Rate'!$G$10,IF(G1177="APAC",'[1]Net Hire Rate'!$H$10,0))))</f>
        <v>-0.12481698389458272</v>
      </c>
      <c r="BO1177" s="45">
        <f>IF(G1177="MEA",'[1]Net Hire Rate'!$E$11,IF(G1177="AMR",'[1]Net Hire Rate'!$F$11,IF(G1177="EUR",'[1]Net Hire Rate'!$G$11,IF(G1177="APAC",'[1]Net Hire Rate'!$H$11,0))))</f>
        <v>-0.12481698389458272</v>
      </c>
      <c r="BP1177" s="45">
        <f>IF(G1177="MEA",'[1]Net Hire Rate'!$E$12,IF(G1177="AMR",'[1]Net Hire Rate'!$F$12,IF(G1177="EUR",'[1]Net Hire Rate'!$G$12,IF(G1177="APAC",'[1]Net Hire Rate'!$H$12,0))))</f>
        <v>-0.12481698389458272</v>
      </c>
      <c r="BQ1177" s="147">
        <f t="shared" si="1387"/>
        <v>1535</v>
      </c>
      <c r="BR1177" s="147">
        <f t="shared" si="1369"/>
        <v>1532</v>
      </c>
      <c r="BS1177" s="147">
        <f t="shared" si="1388"/>
        <v>1340.7803806734992</v>
      </c>
      <c r="BT1177" s="148">
        <f t="shared" si="1370"/>
        <v>1324.7803806734992</v>
      </c>
      <c r="BU1177" s="149">
        <f t="shared" si="1389"/>
        <v>1159.4252892351158</v>
      </c>
      <c r="BV1177" s="148">
        <f t="shared" si="1371"/>
        <v>1144.4252892351158</v>
      </c>
      <c r="BW1177" s="148">
        <f t="shared" si="1390"/>
        <v>1001.5815763401031</v>
      </c>
      <c r="BX1177" s="148">
        <f t="shared" si="1372"/>
        <v>977.58157634010308</v>
      </c>
      <c r="BY1177" s="148">
        <f t="shared" si="1391"/>
        <v>855.56279247041959</v>
      </c>
      <c r="BZ1177" s="148">
        <f t="shared" si="1373"/>
        <v>826.56279247041959</v>
      </c>
      <c r="CA1177" s="148">
        <f t="shared" si="1392"/>
        <v>723.39371771477795</v>
      </c>
      <c r="CB1177" s="148">
        <f t="shared" si="1374"/>
        <v>685.39371771477795</v>
      </c>
      <c r="CC1177" s="148"/>
      <c r="CD1177" s="38"/>
      <c r="CE1177" s="38"/>
      <c r="CF1177" s="38"/>
      <c r="CG1177" s="38"/>
      <c r="CH1177" s="38"/>
      <c r="CI1177" s="38"/>
      <c r="CJ1177" s="38"/>
      <c r="CK1177" s="41"/>
      <c r="CL1177" s="41"/>
      <c r="CM1177" s="40"/>
      <c r="CN1177" s="41"/>
      <c r="CO1177" s="41"/>
      <c r="CP1177" s="41"/>
      <c r="CQ1177" s="41"/>
      <c r="CR1177" s="41"/>
      <c r="CS1177" s="41"/>
      <c r="CT1177" s="41"/>
      <c r="CU1177" s="40"/>
      <c r="CV1177" s="41"/>
      <c r="CW1177" s="41"/>
      <c r="CX1177" s="41"/>
      <c r="CY1177" s="41"/>
      <c r="CZ1177" s="41"/>
      <c r="DA1177" s="41"/>
      <c r="DB1177" s="41"/>
      <c r="DC1177" s="40"/>
      <c r="DD1177" s="41"/>
      <c r="DE1177" s="41"/>
      <c r="DF1177" s="41"/>
      <c r="DG1177" s="41"/>
      <c r="DH1177" s="41"/>
      <c r="DI1177" s="41"/>
      <c r="DJ1177" s="41"/>
      <c r="DK1177" s="40"/>
      <c r="DL1177" s="41"/>
      <c r="DM1177" s="41"/>
      <c r="DN1177" s="41"/>
      <c r="DO1177" s="41"/>
      <c r="DP1177" s="41"/>
      <c r="DQ1177" s="41"/>
      <c r="DR1177" s="15"/>
      <c r="DS1177" s="151">
        <f t="shared" si="1375"/>
        <v>1535</v>
      </c>
      <c r="DT1177" s="152">
        <f t="shared" si="1376"/>
        <v>0</v>
      </c>
      <c r="DU1177" s="7">
        <f t="shared" si="1377"/>
        <v>0</v>
      </c>
      <c r="DV1177" s="7">
        <f t="shared" si="1378"/>
        <v>0</v>
      </c>
      <c r="DW1177">
        <f t="shared" si="1379"/>
        <v>0</v>
      </c>
      <c r="DX1177">
        <f t="shared" si="1380"/>
        <v>0</v>
      </c>
      <c r="DZ1177">
        <f t="shared" si="1393"/>
        <v>1535</v>
      </c>
      <c r="EA1177">
        <f t="shared" si="1394"/>
        <v>1535</v>
      </c>
      <c r="EB1177">
        <f t="shared" si="1395"/>
        <v>1535</v>
      </c>
      <c r="EC1177">
        <f t="shared" si="1396"/>
        <v>1535</v>
      </c>
      <c r="ED1177">
        <f t="shared" si="1397"/>
        <v>1535</v>
      </c>
      <c r="EE1177">
        <f t="shared" si="1398"/>
        <v>1535</v>
      </c>
      <c r="EG1177">
        <f t="shared" si="1399"/>
        <v>1535</v>
      </c>
      <c r="EH1177">
        <f t="shared" si="1400"/>
        <v>1535</v>
      </c>
      <c r="EI1177">
        <f t="shared" si="1401"/>
        <v>1535</v>
      </c>
      <c r="EJ1177">
        <f t="shared" si="1402"/>
        <v>1535</v>
      </c>
      <c r="EK1177">
        <f t="shared" si="1403"/>
        <v>1535</v>
      </c>
      <c r="EM1177">
        <f>IF($EM$9='[1]L&amp;D Numbers'!$E$6,'[1]L&amp;D Numbers'!$E$7)</f>
        <v>350</v>
      </c>
      <c r="EN1177">
        <f>IF($EN$9='[1]L&amp;D Numbers'!$F$6,'[1]L&amp;D Numbers'!$F$7)</f>
        <v>2000</v>
      </c>
      <c r="EO1177">
        <f>IF($EO$9='[1]L&amp;D Numbers'!$G$6,'[1]L&amp;D Numbers'!$G$7)</f>
        <v>2000</v>
      </c>
      <c r="EP1177">
        <f>IF($EP$9='[1]L&amp;D Numbers'!$H$6,'[1]L&amp;D Numbers'!$H$7)</f>
        <v>2000</v>
      </c>
      <c r="EQ1177">
        <f>IF($EQ$9='[1]L&amp;D Numbers'!$I$6,'[1]L&amp;D Numbers'!$I$7)</f>
        <v>2000</v>
      </c>
      <c r="ER1177">
        <f>IF($ER$9='[1]L&amp;D Numbers'!$J$6,'[1]L&amp;D Numbers'!$J$7)</f>
        <v>0</v>
      </c>
      <c r="ET1177" s="45">
        <f>'[1]L&amp;D Master'!$E$10</f>
        <v>1.0678246631903041E-2</v>
      </c>
      <c r="EU1177" s="45">
        <f>ET1177+'[1]L&amp;D Master'!$F$10</f>
        <v>1.8222427877342538E-2</v>
      </c>
      <c r="EV1177" s="45">
        <f>EU1177+'[1]L&amp;D Master'!$G$10</f>
        <v>2.3561551193294058E-2</v>
      </c>
      <c r="EW1177" s="45">
        <f>EV1177+'[1]L&amp;D Master'!$H$10</f>
        <v>2.7330438342024234E-2</v>
      </c>
      <c r="EX1177" s="45">
        <f>EW1177+'[1]L&amp;D Master'!$I$10</f>
        <v>2.9999999999999995E-2</v>
      </c>
      <c r="EY1177" s="45"/>
      <c r="EZ1177" s="45">
        <f t="shared" si="1404"/>
        <v>1.0678246631903041E-2</v>
      </c>
      <c r="FA1177" s="45">
        <f t="shared" si="1405"/>
        <v>1.8222427877342538E-2</v>
      </c>
      <c r="FB1177" s="45">
        <f t="shared" si="1405"/>
        <v>2.3561551193294058E-2</v>
      </c>
      <c r="FC1177" s="45">
        <f t="shared" si="1405"/>
        <v>2.7330438342024234E-2</v>
      </c>
      <c r="FD1177" s="45">
        <f t="shared" si="1381"/>
        <v>2.7330438342024234E-2</v>
      </c>
      <c r="FE1177" s="45"/>
      <c r="FF1177">
        <f t="shared" si="1349"/>
        <v>1518.6088914200288</v>
      </c>
      <c r="FG1177">
        <f t="shared" si="1350"/>
        <v>1507.0285732082793</v>
      </c>
      <c r="FH1177">
        <f t="shared" si="1351"/>
        <v>1498.8330189182936</v>
      </c>
      <c r="FI1177">
        <f t="shared" si="1352"/>
        <v>1493.0477771449928</v>
      </c>
      <c r="FJ1177">
        <f t="shared" si="1353"/>
        <v>1493.0477771449928</v>
      </c>
      <c r="FL1177" s="34"/>
      <c r="FM1177" s="34"/>
      <c r="FN1177" s="34"/>
      <c r="FO1177" s="34"/>
      <c r="FP1177" s="34"/>
      <c r="FQ1177" s="153">
        <f t="shared" si="1406"/>
        <v>0.125</v>
      </c>
      <c r="FR1177" s="153"/>
      <c r="FS1177" s="42"/>
      <c r="FT1177" s="42"/>
      <c r="FU1177" s="42"/>
      <c r="FV1177" s="42"/>
      <c r="FW1177" s="42"/>
      <c r="FX1177" s="42"/>
      <c r="FY1177" s="42"/>
      <c r="FZ1177" s="42"/>
      <c r="GA1177" s="42"/>
      <c r="GB1177" s="42"/>
      <c r="GC1177" s="42"/>
      <c r="GD1177" s="42"/>
      <c r="GE1177" s="42"/>
      <c r="GF1177" s="42"/>
      <c r="GG1177" s="42"/>
      <c r="GH1177" s="42"/>
      <c r="GI1177" s="42"/>
      <c r="GJ1177" s="42"/>
      <c r="GK1177" s="42"/>
      <c r="GL1177" s="42"/>
      <c r="GM1177" s="154">
        <f>'[1]Automation Master'!$B$10*FQ1177*FO1177</f>
        <v>0</v>
      </c>
      <c r="GN1177" s="155">
        <f>'[1]Automation Master'!$B$11*FO1177*FQ1177+GM1177</f>
        <v>0</v>
      </c>
      <c r="GO1177" s="155">
        <f>'[1]Automation Master'!$B$12*FO1177*FQ1177+GN1177</f>
        <v>0</v>
      </c>
      <c r="GP1177" s="155">
        <f>'[1]Automation Master'!$B$13*FO1177*FQ1177+GO1177</f>
        <v>0</v>
      </c>
      <c r="GQ1177" s="155">
        <f>'[1]Automation Master'!$C$10*FO1177*FQ1177+GP1177</f>
        <v>0</v>
      </c>
      <c r="GR1177" s="155">
        <f>'[1]Automation Master'!$C$11*FO1177*FQ1177+GQ1177</f>
        <v>0</v>
      </c>
      <c r="GS1177" s="155">
        <f>'[1]Automation Master'!$C$12*FO1177*FQ1177+GR1177</f>
        <v>0</v>
      </c>
      <c r="GT1177" s="155">
        <f>'[1]Automation Master'!$C$13*FO1177*FQ1177+GS1177</f>
        <v>0</v>
      </c>
      <c r="GU1177" s="155">
        <f>'[1]Automation Master'!$D$10*FO1177*FQ1177+GT1177</f>
        <v>0</v>
      </c>
      <c r="GV1177" s="155">
        <f>'[1]Automation Master'!$D$11*FO1177*FQ1177+GU1177</f>
        <v>0</v>
      </c>
      <c r="GW1177" s="155">
        <f>'[1]Automation Master'!$D$12*FO1177*FQ1177+GV1177</f>
        <v>0</v>
      </c>
      <c r="GX1177" s="155">
        <f>'[1]Automation Master'!$D$13*FO1177*FQ1177+GW1177</f>
        <v>0</v>
      </c>
      <c r="GY1177" s="155">
        <f>'[1]Automation Master'!$E$10*FO1177*FQ1177+GX1177</f>
        <v>0</v>
      </c>
      <c r="GZ1177" s="155">
        <f>'[1]Automation Master'!$E$11*FO1177*FQ1177+GY1177</f>
        <v>0</v>
      </c>
      <c r="HA1177" s="155">
        <f>'[1]Automation Master'!$E$12*FO1177*FQ1177+GZ1177</f>
        <v>0</v>
      </c>
      <c r="HB1177" s="155">
        <f>'[1]Automation Master'!$E$13*FO1177*FQ1177+HA1177</f>
        <v>0</v>
      </c>
      <c r="HC1177" s="155">
        <f>'[1]Automation Master'!$F$10*FO1177*FQ1177+HB1177</f>
        <v>0</v>
      </c>
      <c r="HD1177" s="155">
        <f>'[1]Automation Master'!$F$11*FO1177*FQ1177+HC1177</f>
        <v>0</v>
      </c>
      <c r="HE1177" s="155">
        <f>'[1]Automation Master'!$F$12*FO1177*FQ1177+HD1177</f>
        <v>0</v>
      </c>
      <c r="HF1177" s="156">
        <f>'[1]Automation Master'!$F$13*FO1177*FQ1177+HE1177</f>
        <v>0</v>
      </c>
      <c r="HG1177" s="157"/>
      <c r="HH1177" s="157"/>
      <c r="HI1177" s="157"/>
      <c r="HJ1177" s="157"/>
      <c r="HK1177" s="157"/>
      <c r="HL1177" s="157"/>
      <c r="HM1177" s="157"/>
      <c r="HN1177" s="157"/>
      <c r="HO1177" s="157"/>
      <c r="HP1177" s="157"/>
      <c r="HQ1177" s="157"/>
      <c r="HR1177" s="157"/>
      <c r="HS1177" s="157"/>
      <c r="HT1177" s="157"/>
      <c r="HU1177" s="157"/>
      <c r="HV1177" s="157"/>
      <c r="HW1177" s="157"/>
      <c r="HX1177" s="157"/>
      <c r="HY1177" s="42"/>
      <c r="HZ1177" s="42"/>
      <c r="IA1177" s="148">
        <f t="shared" si="1354"/>
        <v>1535</v>
      </c>
      <c r="IB1177" s="148">
        <f t="shared" si="1355"/>
        <v>1535</v>
      </c>
      <c r="IC1177" s="148">
        <f t="shared" si="1356"/>
        <v>1535</v>
      </c>
      <c r="ID1177" s="148">
        <f t="shared" si="1357"/>
        <v>1535</v>
      </c>
      <c r="IE1177" s="148">
        <f t="shared" si="1358"/>
        <v>1535</v>
      </c>
      <c r="IH1177">
        <f t="shared" si="1364"/>
        <v>1518.6088914200288</v>
      </c>
      <c r="II1177">
        <f t="shared" si="1365"/>
        <v>1507.0285732082793</v>
      </c>
      <c r="IJ1177">
        <f t="shared" si="1366"/>
        <v>1498.8330189182936</v>
      </c>
      <c r="IK1177">
        <f t="shared" si="1367"/>
        <v>1493.0477771449928</v>
      </c>
      <c r="IL1177">
        <f t="shared" si="1368"/>
        <v>1493.0477771449928</v>
      </c>
      <c r="IN1177" s="42">
        <f t="shared" si="1359"/>
        <v>1.0678246631903036E-2</v>
      </c>
      <c r="IO1177" s="42">
        <f t="shared" si="1360"/>
        <v>1.8222427877342448E-2</v>
      </c>
      <c r="IP1177" s="42">
        <f t="shared" si="1361"/>
        <v>2.3561551193294041E-2</v>
      </c>
      <c r="IQ1177" s="42">
        <f t="shared" si="1362"/>
        <v>2.7330438342024248E-2</v>
      </c>
      <c r="IR1177" s="42">
        <f t="shared" si="1363"/>
        <v>2.7330438342024248E-2</v>
      </c>
      <c r="IT1177" s="9">
        <f t="shared" si="1407"/>
        <v>0</v>
      </c>
      <c r="IU1177" s="9">
        <f t="shared" si="1408"/>
        <v>0</v>
      </c>
      <c r="IV1177" s="9">
        <f t="shared" si="1409"/>
        <v>0</v>
      </c>
      <c r="IW1177" s="9">
        <f t="shared" si="1410"/>
        <v>0</v>
      </c>
      <c r="IX1177" s="9">
        <f t="shared" si="1411"/>
        <v>0</v>
      </c>
    </row>
    <row r="1178" spans="1:258" ht="15.75" hidden="1" thickBot="1" x14ac:dyDescent="0.3">
      <c r="A1178">
        <v>1847</v>
      </c>
      <c r="B1178" t="s">
        <v>686</v>
      </c>
      <c r="C1178" t="s">
        <v>137</v>
      </c>
      <c r="D1178" t="s">
        <v>137</v>
      </c>
      <c r="E1178" t="s">
        <v>687</v>
      </c>
      <c r="F1178" t="s">
        <v>255</v>
      </c>
      <c r="G1178" t="s">
        <v>264</v>
      </c>
      <c r="H1178">
        <v>1777</v>
      </c>
      <c r="I1178">
        <v>70</v>
      </c>
      <c r="K1178">
        <v>203</v>
      </c>
      <c r="L1178">
        <v>1574</v>
      </c>
      <c r="M1178">
        <v>70</v>
      </c>
      <c r="N1178">
        <v>1</v>
      </c>
      <c r="P1178">
        <v>3</v>
      </c>
      <c r="Q1178">
        <v>86</v>
      </c>
      <c r="R1178">
        <v>208</v>
      </c>
      <c r="S1178">
        <v>287</v>
      </c>
      <c r="T1178">
        <v>116</v>
      </c>
      <c r="V1178">
        <v>1076</v>
      </c>
      <c r="X1178">
        <v>70</v>
      </c>
      <c r="Y1178">
        <v>1568</v>
      </c>
      <c r="Z1178">
        <v>209</v>
      </c>
      <c r="AA1178">
        <v>70</v>
      </c>
      <c r="AB1178">
        <v>514</v>
      </c>
      <c r="AE1178">
        <v>114</v>
      </c>
      <c r="AF1178">
        <v>78</v>
      </c>
      <c r="AG1178">
        <v>14</v>
      </c>
      <c r="AH1178">
        <v>499</v>
      </c>
      <c r="AL1178">
        <v>628</v>
      </c>
      <c r="AN1178">
        <v>2</v>
      </c>
      <c r="AO1178">
        <v>5</v>
      </c>
      <c r="AP1178">
        <v>6</v>
      </c>
      <c r="AQ1178">
        <v>6</v>
      </c>
      <c r="AR1178">
        <v>12</v>
      </c>
      <c r="AS1178">
        <v>12</v>
      </c>
      <c r="AT1178">
        <v>1847</v>
      </c>
      <c r="AU1178">
        <v>0</v>
      </c>
      <c r="AV1178">
        <v>0</v>
      </c>
      <c r="AW1178">
        <v>0</v>
      </c>
      <c r="AX1178">
        <v>0</v>
      </c>
      <c r="BB1178">
        <f t="shared" si="1382"/>
        <v>1847</v>
      </c>
      <c r="BD1178">
        <f t="shared" si="1383"/>
        <v>1847</v>
      </c>
      <c r="BE1178">
        <f t="shared" si="1384"/>
        <v>1847</v>
      </c>
      <c r="BF1178">
        <f t="shared" si="1385"/>
        <v>1847</v>
      </c>
      <c r="BH1178">
        <f t="shared" si="1386"/>
        <v>0</v>
      </c>
      <c r="BK1178" s="45">
        <f>IF(G1178="MEA",'[1]Net Hire Rate'!$E$7,IF(G1178="AMR",'[1]Net Hire Rate'!$F$7,IF(G1178="EUR",'[1]Net Hire Rate'!$G$7,IF(G1178="APAC",'[1]Net Hire Rate'!$H$7,0))))</f>
        <v>-4.2535446205170975E-2</v>
      </c>
      <c r="BL1178" s="45">
        <f>IF(G1178="MEA",'[1]Net Hire Rate'!$E$8,IF(G1178="AMR",'[1]Net Hire Rate'!$F$8,IF(G1178="EUR",'[1]Net Hire Rate'!$G$8,IF(G1178="APAC",'[1]Net Hire Rate'!$H$8,0))))</f>
        <v>-4.2535446205170975E-2</v>
      </c>
      <c r="BM1178" s="45">
        <f>IF(G1178="MEA",'[1]Net Hire Rate'!$E$9,IF(G1178="AMR",'[1]Net Hire Rate'!$F$9,IF(G1178="EUR",'[1]Net Hire Rate'!$G$9,IF(G1178="APAC",'[1]Net Hire Rate'!$H$9,0))))</f>
        <v>-4.2535446205170975E-2</v>
      </c>
      <c r="BN1178" s="45">
        <f>IF(G1178="MEA",'[1]Net Hire Rate'!$E$10,IF(G1178="AMR",'[1]Net Hire Rate'!$F$10,IF(G1178="EUR",'[1]Net Hire Rate'!$G$10,IF(G1178="APAC",'[1]Net Hire Rate'!$H$10,0))))</f>
        <v>-4.2535446205170975E-2</v>
      </c>
      <c r="BO1178" s="45">
        <f>IF(G1178="MEA",'[1]Net Hire Rate'!$E$11,IF(G1178="AMR",'[1]Net Hire Rate'!$F$11,IF(G1178="EUR",'[1]Net Hire Rate'!$G$11,IF(G1178="APAC",'[1]Net Hire Rate'!$H$11,0))))</f>
        <v>-4.2535446205170975E-2</v>
      </c>
      <c r="BP1178" s="45">
        <f>IF(G1178="MEA",'[1]Net Hire Rate'!$E$12,IF(G1178="AMR",'[1]Net Hire Rate'!$F$12,IF(G1178="EUR",'[1]Net Hire Rate'!$G$12,IF(G1178="APAC",'[1]Net Hire Rate'!$H$12,0))))</f>
        <v>-4.2535446205170975E-2</v>
      </c>
      <c r="BQ1178" s="147">
        <f t="shared" si="1387"/>
        <v>1847</v>
      </c>
      <c r="BR1178" s="147">
        <f t="shared" si="1369"/>
        <v>1845</v>
      </c>
      <c r="BS1178" s="147">
        <f t="shared" si="1388"/>
        <v>1766.5221017514596</v>
      </c>
      <c r="BT1178" s="148">
        <f t="shared" si="1370"/>
        <v>1761.5221017514596</v>
      </c>
      <c r="BU1178" s="149">
        <f t="shared" si="1389"/>
        <v>1686.5949731531905</v>
      </c>
      <c r="BV1178" s="148">
        <f t="shared" si="1371"/>
        <v>1680.5949731531905</v>
      </c>
      <c r="BW1178" s="148">
        <f t="shared" si="1390"/>
        <v>1609.1101160799521</v>
      </c>
      <c r="BX1178" s="148">
        <f t="shared" si="1372"/>
        <v>1603.1101160799521</v>
      </c>
      <c r="BY1178" s="148">
        <f t="shared" si="1391"/>
        <v>1534.921111976468</v>
      </c>
      <c r="BZ1178" s="148">
        <f t="shared" si="1373"/>
        <v>1522.921111976468</v>
      </c>
      <c r="CA1178" s="148">
        <f t="shared" si="1392"/>
        <v>1458.1429829432736</v>
      </c>
      <c r="CB1178" s="148">
        <f t="shared" si="1374"/>
        <v>1446.1429829432736</v>
      </c>
      <c r="CC1178" s="148"/>
      <c r="CD1178" s="38"/>
      <c r="CE1178" s="38"/>
      <c r="CF1178" s="38"/>
      <c r="CG1178" s="38"/>
      <c r="CH1178" s="38"/>
      <c r="CI1178" s="38"/>
      <c r="CJ1178" s="38"/>
      <c r="CK1178" s="41"/>
      <c r="CL1178" s="41"/>
      <c r="CM1178" s="40"/>
      <c r="CN1178" s="41"/>
      <c r="CO1178" s="41"/>
      <c r="CP1178" s="41"/>
      <c r="CQ1178" s="41"/>
      <c r="CR1178" s="41"/>
      <c r="CS1178" s="41"/>
      <c r="CT1178" s="41"/>
      <c r="CU1178" s="40"/>
      <c r="CV1178" s="41"/>
      <c r="CW1178" s="41"/>
      <c r="CX1178" s="41"/>
      <c r="CY1178" s="41"/>
      <c r="CZ1178" s="41"/>
      <c r="DA1178" s="41"/>
      <c r="DB1178" s="41"/>
      <c r="DC1178" s="40"/>
      <c r="DD1178" s="41"/>
      <c r="DE1178" s="41"/>
      <c r="DF1178" s="41"/>
      <c r="DG1178" s="41"/>
      <c r="DH1178" s="41"/>
      <c r="DI1178" s="41"/>
      <c r="DJ1178" s="41"/>
      <c r="DK1178" s="40"/>
      <c r="DL1178" s="41"/>
      <c r="DM1178" s="41"/>
      <c r="DN1178" s="41"/>
      <c r="DO1178" s="41"/>
      <c r="DP1178" s="41"/>
      <c r="DQ1178" s="41"/>
      <c r="DR1178" s="15"/>
      <c r="DS1178" s="151">
        <f t="shared" si="1375"/>
        <v>1847</v>
      </c>
      <c r="DT1178" s="152">
        <f t="shared" si="1376"/>
        <v>0</v>
      </c>
      <c r="DU1178" s="7">
        <f t="shared" si="1377"/>
        <v>0</v>
      </c>
      <c r="DV1178" s="7">
        <f t="shared" si="1378"/>
        <v>0</v>
      </c>
      <c r="DW1178">
        <f t="shared" si="1379"/>
        <v>0</v>
      </c>
      <c r="DX1178">
        <f t="shared" si="1380"/>
        <v>0</v>
      </c>
      <c r="DZ1178">
        <f t="shared" si="1393"/>
        <v>1847</v>
      </c>
      <c r="EA1178">
        <f t="shared" si="1394"/>
        <v>1847</v>
      </c>
      <c r="EB1178">
        <f t="shared" si="1395"/>
        <v>1847</v>
      </c>
      <c r="EC1178">
        <f t="shared" si="1396"/>
        <v>1847</v>
      </c>
      <c r="ED1178">
        <f t="shared" si="1397"/>
        <v>1847</v>
      </c>
      <c r="EE1178">
        <f t="shared" si="1398"/>
        <v>1847</v>
      </c>
      <c r="EG1178">
        <f t="shared" si="1399"/>
        <v>1847</v>
      </c>
      <c r="EH1178">
        <f t="shared" si="1400"/>
        <v>1847</v>
      </c>
      <c r="EI1178">
        <f t="shared" si="1401"/>
        <v>1847</v>
      </c>
      <c r="EJ1178">
        <f t="shared" si="1402"/>
        <v>1847</v>
      </c>
      <c r="EK1178">
        <f t="shared" si="1403"/>
        <v>1847</v>
      </c>
      <c r="EM1178">
        <f>IF($EM$9='[1]L&amp;D Numbers'!$E$6,'[1]L&amp;D Numbers'!$E$7)</f>
        <v>350</v>
      </c>
      <c r="EN1178">
        <f>IF($EN$9='[1]L&amp;D Numbers'!$F$6,'[1]L&amp;D Numbers'!$F$7)</f>
        <v>2000</v>
      </c>
      <c r="EO1178">
        <f>IF($EO$9='[1]L&amp;D Numbers'!$G$6,'[1]L&amp;D Numbers'!$G$7)</f>
        <v>2000</v>
      </c>
      <c r="EP1178">
        <f>IF($EP$9='[1]L&amp;D Numbers'!$H$6,'[1]L&amp;D Numbers'!$H$7)</f>
        <v>2000</v>
      </c>
      <c r="EQ1178">
        <f>IF($EQ$9='[1]L&amp;D Numbers'!$I$6,'[1]L&amp;D Numbers'!$I$7)</f>
        <v>2000</v>
      </c>
      <c r="ER1178">
        <f>IF($ER$9='[1]L&amp;D Numbers'!$J$6,'[1]L&amp;D Numbers'!$J$7)</f>
        <v>0</v>
      </c>
      <c r="ET1178" s="45">
        <f>'[1]L&amp;D Master'!$E$10</f>
        <v>1.0678246631903041E-2</v>
      </c>
      <c r="EU1178" s="45">
        <f>ET1178+'[1]L&amp;D Master'!$F$10</f>
        <v>1.8222427877342538E-2</v>
      </c>
      <c r="EV1178" s="45">
        <f>EU1178+'[1]L&amp;D Master'!$G$10</f>
        <v>2.3561551193294058E-2</v>
      </c>
      <c r="EW1178" s="45">
        <f>EV1178+'[1]L&amp;D Master'!$H$10</f>
        <v>2.7330438342024234E-2</v>
      </c>
      <c r="EX1178" s="45">
        <f>EW1178+'[1]L&amp;D Master'!$I$10</f>
        <v>2.9999999999999995E-2</v>
      </c>
      <c r="EY1178" s="45"/>
      <c r="EZ1178" s="45">
        <f t="shared" si="1404"/>
        <v>1.0678246631903041E-2</v>
      </c>
      <c r="FA1178" s="45">
        <f t="shared" si="1405"/>
        <v>1.8222427877342538E-2</v>
      </c>
      <c r="FB1178" s="45">
        <f t="shared" si="1405"/>
        <v>2.3561551193294058E-2</v>
      </c>
      <c r="FC1178" s="45">
        <f t="shared" si="1405"/>
        <v>2.7330438342024234E-2</v>
      </c>
      <c r="FD1178" s="45">
        <f t="shared" si="1381"/>
        <v>2.7330438342024234E-2</v>
      </c>
      <c r="FE1178" s="45"/>
      <c r="FF1178">
        <f t="shared" si="1349"/>
        <v>1827.277278470875</v>
      </c>
      <c r="FG1178">
        <f t="shared" si="1350"/>
        <v>1813.3431757105484</v>
      </c>
      <c r="FH1178">
        <f t="shared" si="1351"/>
        <v>1803.4818149459859</v>
      </c>
      <c r="FI1178">
        <f t="shared" si="1352"/>
        <v>1796.5206803822814</v>
      </c>
      <c r="FJ1178">
        <f t="shared" si="1353"/>
        <v>1796.5206803822814</v>
      </c>
      <c r="FL1178" s="34"/>
      <c r="FM1178" s="34"/>
      <c r="FN1178" s="34"/>
      <c r="FO1178" s="34"/>
      <c r="FP1178" s="34"/>
      <c r="FQ1178" s="153">
        <f t="shared" si="1406"/>
        <v>0.125</v>
      </c>
      <c r="FR1178" s="153"/>
      <c r="FS1178" s="42"/>
      <c r="FT1178" s="42"/>
      <c r="FU1178" s="42"/>
      <c r="FV1178" s="42"/>
      <c r="FW1178" s="42"/>
      <c r="FX1178" s="42"/>
      <c r="FY1178" s="42"/>
      <c r="FZ1178" s="42"/>
      <c r="GA1178" s="42"/>
      <c r="GB1178" s="42"/>
      <c r="GC1178" s="42"/>
      <c r="GD1178" s="42"/>
      <c r="GE1178" s="42"/>
      <c r="GF1178" s="42"/>
      <c r="GG1178" s="42"/>
      <c r="GH1178" s="42"/>
      <c r="GI1178" s="42"/>
      <c r="GJ1178" s="42"/>
      <c r="GK1178" s="42"/>
      <c r="GL1178" s="42"/>
      <c r="GM1178" s="154">
        <f>'[1]Automation Master'!$B$10*FQ1178*FO1178</f>
        <v>0</v>
      </c>
      <c r="GN1178" s="155">
        <f>'[1]Automation Master'!$B$11*FO1178*FQ1178+GM1178</f>
        <v>0</v>
      </c>
      <c r="GO1178" s="155">
        <f>'[1]Automation Master'!$B$12*FO1178*FQ1178+GN1178</f>
        <v>0</v>
      </c>
      <c r="GP1178" s="155">
        <f>'[1]Automation Master'!$B$13*FO1178*FQ1178+GO1178</f>
        <v>0</v>
      </c>
      <c r="GQ1178" s="155">
        <f>'[1]Automation Master'!$C$10*FO1178*FQ1178+GP1178</f>
        <v>0</v>
      </c>
      <c r="GR1178" s="155">
        <f>'[1]Automation Master'!$C$11*FO1178*FQ1178+GQ1178</f>
        <v>0</v>
      </c>
      <c r="GS1178" s="155">
        <f>'[1]Automation Master'!$C$12*FO1178*FQ1178+GR1178</f>
        <v>0</v>
      </c>
      <c r="GT1178" s="155">
        <f>'[1]Automation Master'!$C$13*FO1178*FQ1178+GS1178</f>
        <v>0</v>
      </c>
      <c r="GU1178" s="155">
        <f>'[1]Automation Master'!$D$10*FO1178*FQ1178+GT1178</f>
        <v>0</v>
      </c>
      <c r="GV1178" s="155">
        <f>'[1]Automation Master'!$D$11*FO1178*FQ1178+GU1178</f>
        <v>0</v>
      </c>
      <c r="GW1178" s="155">
        <f>'[1]Automation Master'!$D$12*FO1178*FQ1178+GV1178</f>
        <v>0</v>
      </c>
      <c r="GX1178" s="155">
        <f>'[1]Automation Master'!$D$13*FO1178*FQ1178+GW1178</f>
        <v>0</v>
      </c>
      <c r="GY1178" s="155">
        <f>'[1]Automation Master'!$E$10*FO1178*FQ1178+GX1178</f>
        <v>0</v>
      </c>
      <c r="GZ1178" s="155">
        <f>'[1]Automation Master'!$E$11*FO1178*FQ1178+GY1178</f>
        <v>0</v>
      </c>
      <c r="HA1178" s="155">
        <f>'[1]Automation Master'!$E$12*FO1178*FQ1178+GZ1178</f>
        <v>0</v>
      </c>
      <c r="HB1178" s="155">
        <f>'[1]Automation Master'!$E$13*FO1178*FQ1178+HA1178</f>
        <v>0</v>
      </c>
      <c r="HC1178" s="155">
        <f>'[1]Automation Master'!$F$10*FO1178*FQ1178+HB1178</f>
        <v>0</v>
      </c>
      <c r="HD1178" s="155">
        <f>'[1]Automation Master'!$F$11*FO1178*FQ1178+HC1178</f>
        <v>0</v>
      </c>
      <c r="HE1178" s="155">
        <f>'[1]Automation Master'!$F$12*FO1178*FQ1178+HD1178</f>
        <v>0</v>
      </c>
      <c r="HF1178" s="156">
        <f>'[1]Automation Master'!$F$13*FO1178*FQ1178+HE1178</f>
        <v>0</v>
      </c>
      <c r="HG1178" s="157"/>
      <c r="HH1178" s="157"/>
      <c r="HI1178" s="157"/>
      <c r="HJ1178" s="157"/>
      <c r="HK1178" s="157"/>
      <c r="HL1178" s="157"/>
      <c r="HM1178" s="157"/>
      <c r="HN1178" s="157"/>
      <c r="HO1178" s="157"/>
      <c r="HP1178" s="157"/>
      <c r="HQ1178" s="157"/>
      <c r="HR1178" s="157"/>
      <c r="HS1178" s="157"/>
      <c r="HT1178" s="157"/>
      <c r="HU1178" s="157"/>
      <c r="HV1178" s="157"/>
      <c r="HW1178" s="157"/>
      <c r="HX1178" s="157"/>
      <c r="HY1178" s="42"/>
      <c r="HZ1178" s="42"/>
      <c r="IA1178" s="148">
        <f t="shared" si="1354"/>
        <v>1847</v>
      </c>
      <c r="IB1178" s="148">
        <f t="shared" si="1355"/>
        <v>1847</v>
      </c>
      <c r="IC1178" s="148">
        <f t="shared" si="1356"/>
        <v>1847</v>
      </c>
      <c r="ID1178" s="148">
        <f t="shared" si="1357"/>
        <v>1847</v>
      </c>
      <c r="IE1178" s="148">
        <f t="shared" si="1358"/>
        <v>1847</v>
      </c>
      <c r="IH1178">
        <f t="shared" ref="IH1178:IH1211" si="1412">(EA1178)*(1-GP1178)*(1-EZ1178)</f>
        <v>1827.277278470875</v>
      </c>
      <c r="II1178">
        <f t="shared" ref="II1178:II1211" si="1413">(EB1178)*(1-GT1178)*(1-FA1178)</f>
        <v>1813.3431757105484</v>
      </c>
      <c r="IJ1178">
        <f t="shared" ref="IJ1178:IJ1211" si="1414">(EC1178)*(1-GX1178)*(1-FB1178)</f>
        <v>1803.4818149459859</v>
      </c>
      <c r="IK1178">
        <f t="shared" ref="IK1178:IK1211" si="1415">(ED1178)*(1-HB1178)*(1-FC1178)</f>
        <v>1796.5206803822814</v>
      </c>
      <c r="IL1178">
        <f t="shared" ref="IL1178:IL1211" si="1416">(EE1178)*(1-HF1178)*(1-FD1178)</f>
        <v>1796.5206803822814</v>
      </c>
      <c r="IN1178" s="42">
        <f t="shared" si="1359"/>
        <v>1.0678246631903091E-2</v>
      </c>
      <c r="IO1178" s="42">
        <f t="shared" si="1360"/>
        <v>1.8222427877342504E-2</v>
      </c>
      <c r="IP1178" s="42">
        <f t="shared" si="1361"/>
        <v>2.3561551193294051E-2</v>
      </c>
      <c r="IQ1178" s="42">
        <f t="shared" si="1362"/>
        <v>2.7330438342024147E-2</v>
      </c>
      <c r="IR1178" s="42">
        <f t="shared" si="1363"/>
        <v>2.7330438342024147E-2</v>
      </c>
      <c r="IT1178" s="9">
        <f t="shared" si="1407"/>
        <v>0</v>
      </c>
      <c r="IU1178" s="9">
        <f t="shared" si="1408"/>
        <v>0</v>
      </c>
      <c r="IV1178" s="9">
        <f t="shared" si="1409"/>
        <v>0</v>
      </c>
      <c r="IW1178" s="9">
        <f t="shared" si="1410"/>
        <v>0</v>
      </c>
      <c r="IX1178" s="9">
        <f t="shared" si="1411"/>
        <v>0</v>
      </c>
    </row>
    <row r="1179" spans="1:258" ht="15.75" hidden="1" thickBot="1" x14ac:dyDescent="0.3">
      <c r="A1179">
        <v>25</v>
      </c>
      <c r="B1179" t="s">
        <v>686</v>
      </c>
      <c r="C1179" t="s">
        <v>137</v>
      </c>
      <c r="D1179" t="s">
        <v>137</v>
      </c>
      <c r="E1179" t="s">
        <v>687</v>
      </c>
      <c r="F1179" t="s">
        <v>255</v>
      </c>
      <c r="G1179" t="s">
        <v>256</v>
      </c>
      <c r="H1179">
        <v>23</v>
      </c>
      <c r="I1179">
        <v>2</v>
      </c>
      <c r="K1179">
        <v>5</v>
      </c>
      <c r="L1179">
        <v>18</v>
      </c>
      <c r="M1179">
        <v>2</v>
      </c>
      <c r="Q1179">
        <v>6</v>
      </c>
      <c r="R1179">
        <v>8</v>
      </c>
      <c r="S1179">
        <v>6</v>
      </c>
      <c r="T1179">
        <v>3</v>
      </c>
      <c r="X1179">
        <v>2</v>
      </c>
      <c r="Y1179">
        <v>23</v>
      </c>
      <c r="AA1179">
        <v>2</v>
      </c>
      <c r="AB1179">
        <v>18</v>
      </c>
      <c r="AE1179">
        <v>5</v>
      </c>
      <c r="AL1179">
        <v>2</v>
      </c>
      <c r="AR1179">
        <v>1</v>
      </c>
      <c r="AT1179">
        <v>25</v>
      </c>
      <c r="AU1179">
        <v>0</v>
      </c>
      <c r="AV1179">
        <v>0</v>
      </c>
      <c r="AW1179">
        <v>0</v>
      </c>
      <c r="AX1179">
        <v>0</v>
      </c>
      <c r="BB1179">
        <f t="shared" si="1382"/>
        <v>25</v>
      </c>
      <c r="BD1179">
        <f t="shared" si="1383"/>
        <v>25</v>
      </c>
      <c r="BE1179">
        <f t="shared" si="1384"/>
        <v>25</v>
      </c>
      <c r="BF1179">
        <f t="shared" si="1385"/>
        <v>25</v>
      </c>
      <c r="BH1179">
        <f t="shared" si="1386"/>
        <v>0</v>
      </c>
      <c r="BK1179" s="45">
        <f>IF(G1179="MEA",'[1]Net Hire Rate'!$E$7,IF(G1179="AMR",'[1]Net Hire Rate'!$F$7,IF(G1179="EUR",'[1]Net Hire Rate'!$G$7,IF(G1179="APAC",'[1]Net Hire Rate'!$H$7,0))))</f>
        <v>1.6761041902604757E-3</v>
      </c>
      <c r="BL1179" s="45">
        <f>IF(G1179="MEA",'[1]Net Hire Rate'!$E$8,IF(G1179="AMR",'[1]Net Hire Rate'!$F$8,IF(G1179="EUR",'[1]Net Hire Rate'!$G$8,IF(G1179="APAC",'[1]Net Hire Rate'!$H$8,0))))</f>
        <v>1.6761041902604757E-3</v>
      </c>
      <c r="BM1179" s="45">
        <f>IF(G1179="MEA",'[1]Net Hire Rate'!$E$9,IF(G1179="AMR",'[1]Net Hire Rate'!$F$9,IF(G1179="EUR",'[1]Net Hire Rate'!$G$9,IF(G1179="APAC",'[1]Net Hire Rate'!$H$9,0))))</f>
        <v>1.6761041902604757E-3</v>
      </c>
      <c r="BN1179" s="45">
        <f>IF(G1179="MEA",'[1]Net Hire Rate'!$E$10,IF(G1179="AMR",'[1]Net Hire Rate'!$F$10,IF(G1179="EUR",'[1]Net Hire Rate'!$G$10,IF(G1179="APAC",'[1]Net Hire Rate'!$H$10,0))))</f>
        <v>1.6761041902604757E-3</v>
      </c>
      <c r="BO1179" s="45">
        <f>IF(G1179="MEA",'[1]Net Hire Rate'!$E$11,IF(G1179="AMR",'[1]Net Hire Rate'!$F$11,IF(G1179="EUR",'[1]Net Hire Rate'!$G$11,IF(G1179="APAC",'[1]Net Hire Rate'!$H$11,0))))</f>
        <v>1.6761041902604757E-3</v>
      </c>
      <c r="BP1179" s="45">
        <f>IF(G1179="MEA",'[1]Net Hire Rate'!$E$12,IF(G1179="AMR",'[1]Net Hire Rate'!$F$12,IF(G1179="EUR",'[1]Net Hire Rate'!$G$12,IF(G1179="APAC",'[1]Net Hire Rate'!$H$12,0))))</f>
        <v>1.6761041902604757E-3</v>
      </c>
      <c r="BQ1179" s="147">
        <f t="shared" si="1387"/>
        <v>25</v>
      </c>
      <c r="BR1179" s="147">
        <f t="shared" si="1369"/>
        <v>25</v>
      </c>
      <c r="BS1179" s="147">
        <f t="shared" si="1388"/>
        <v>25.041902604756512</v>
      </c>
      <c r="BT1179" s="148">
        <f t="shared" si="1370"/>
        <v>25.041902604756512</v>
      </c>
      <c r="BU1179" s="149">
        <f t="shared" si="1389"/>
        <v>25.083875442644437</v>
      </c>
      <c r="BV1179" s="148">
        <f t="shared" si="1371"/>
        <v>25.083875442644437</v>
      </c>
      <c r="BW1179" s="148">
        <f t="shared" si="1390"/>
        <v>25.125918631381825</v>
      </c>
      <c r="BX1179" s="148">
        <f t="shared" si="1372"/>
        <v>25.125918631381825</v>
      </c>
      <c r="BY1179" s="148">
        <f t="shared" si="1391"/>
        <v>25.168032288884028</v>
      </c>
      <c r="BZ1179" s="148">
        <f t="shared" si="1373"/>
        <v>24.168032288884028</v>
      </c>
      <c r="CA1179" s="148">
        <f t="shared" si="1392"/>
        <v>24.208540429073775</v>
      </c>
      <c r="CB1179" s="148">
        <f t="shared" si="1374"/>
        <v>24.208540429073775</v>
      </c>
      <c r="CC1179" s="148"/>
      <c r="CD1179" s="38"/>
      <c r="CE1179" s="38"/>
      <c r="CF1179" s="38"/>
      <c r="CG1179" s="38"/>
      <c r="CH1179" s="38"/>
      <c r="CI1179" s="38"/>
      <c r="CJ1179" s="38"/>
      <c r="CK1179" s="41"/>
      <c r="CL1179" s="41"/>
      <c r="CM1179" s="40"/>
      <c r="CN1179" s="41"/>
      <c r="CO1179" s="41"/>
      <c r="CP1179" s="41"/>
      <c r="CQ1179" s="41"/>
      <c r="CR1179" s="41"/>
      <c r="CS1179" s="41"/>
      <c r="CT1179" s="41"/>
      <c r="CU1179" s="40"/>
      <c r="CV1179" s="41"/>
      <c r="CW1179" s="41"/>
      <c r="CX1179" s="41"/>
      <c r="CY1179" s="41"/>
      <c r="CZ1179" s="41"/>
      <c r="DA1179" s="41"/>
      <c r="DB1179" s="41"/>
      <c r="DC1179" s="40"/>
      <c r="DD1179" s="41"/>
      <c r="DE1179" s="41"/>
      <c r="DF1179" s="41"/>
      <c r="DG1179" s="41"/>
      <c r="DH1179" s="41"/>
      <c r="DI1179" s="41"/>
      <c r="DJ1179" s="41"/>
      <c r="DK1179" s="40"/>
      <c r="DL1179" s="41"/>
      <c r="DM1179" s="41"/>
      <c r="DN1179" s="41"/>
      <c r="DO1179" s="41"/>
      <c r="DP1179" s="41"/>
      <c r="DQ1179" s="41"/>
      <c r="DR1179" s="15"/>
      <c r="DS1179" s="151">
        <f t="shared" si="1375"/>
        <v>25</v>
      </c>
      <c r="DT1179" s="152">
        <f t="shared" si="1376"/>
        <v>0</v>
      </c>
      <c r="DU1179" s="7">
        <f t="shared" si="1377"/>
        <v>0</v>
      </c>
      <c r="DV1179" s="7">
        <f t="shared" si="1378"/>
        <v>0</v>
      </c>
      <c r="DW1179">
        <f t="shared" si="1379"/>
        <v>0</v>
      </c>
      <c r="DX1179">
        <f t="shared" si="1380"/>
        <v>0</v>
      </c>
      <c r="DZ1179">
        <f t="shared" si="1393"/>
        <v>25</v>
      </c>
      <c r="EA1179">
        <f t="shared" si="1394"/>
        <v>25</v>
      </c>
      <c r="EB1179">
        <f t="shared" si="1395"/>
        <v>25</v>
      </c>
      <c r="EC1179">
        <f t="shared" si="1396"/>
        <v>25</v>
      </c>
      <c r="ED1179">
        <f t="shared" si="1397"/>
        <v>25</v>
      </c>
      <c r="EE1179">
        <f t="shared" si="1398"/>
        <v>25</v>
      </c>
      <c r="EG1179">
        <f t="shared" si="1399"/>
        <v>25</v>
      </c>
      <c r="EH1179">
        <f t="shared" si="1400"/>
        <v>25</v>
      </c>
      <c r="EI1179">
        <f t="shared" si="1401"/>
        <v>25</v>
      </c>
      <c r="EJ1179">
        <f t="shared" si="1402"/>
        <v>25</v>
      </c>
      <c r="EK1179">
        <f t="shared" si="1403"/>
        <v>25</v>
      </c>
      <c r="EM1179">
        <f>IF($EM$9='[1]L&amp;D Numbers'!$E$6,'[1]L&amp;D Numbers'!$E$7)</f>
        <v>350</v>
      </c>
      <c r="EN1179">
        <f>IF($EN$9='[1]L&amp;D Numbers'!$F$6,'[1]L&amp;D Numbers'!$F$7)</f>
        <v>2000</v>
      </c>
      <c r="EO1179">
        <f>IF($EO$9='[1]L&amp;D Numbers'!$G$6,'[1]L&amp;D Numbers'!$G$7)</f>
        <v>2000</v>
      </c>
      <c r="EP1179">
        <f>IF($EP$9='[1]L&amp;D Numbers'!$H$6,'[1]L&amp;D Numbers'!$H$7)</f>
        <v>2000</v>
      </c>
      <c r="EQ1179">
        <f>IF($EQ$9='[1]L&amp;D Numbers'!$I$6,'[1]L&amp;D Numbers'!$I$7)</f>
        <v>2000</v>
      </c>
      <c r="ER1179">
        <f>IF($ER$9='[1]L&amp;D Numbers'!$J$6,'[1]L&amp;D Numbers'!$J$7)</f>
        <v>0</v>
      </c>
      <c r="ET1179" s="45">
        <f>'[1]L&amp;D Master'!$E$10</f>
        <v>1.0678246631903041E-2</v>
      </c>
      <c r="EU1179" s="45">
        <f>ET1179+'[1]L&amp;D Master'!$F$10</f>
        <v>1.8222427877342538E-2</v>
      </c>
      <c r="EV1179" s="45">
        <f>EU1179+'[1]L&amp;D Master'!$G$10</f>
        <v>2.3561551193294058E-2</v>
      </c>
      <c r="EW1179" s="45">
        <f>EV1179+'[1]L&amp;D Master'!$H$10</f>
        <v>2.7330438342024234E-2</v>
      </c>
      <c r="EX1179" s="45">
        <f>EW1179+'[1]L&amp;D Master'!$I$10</f>
        <v>2.9999999999999995E-2</v>
      </c>
      <c r="EY1179" s="45"/>
      <c r="EZ1179" s="45">
        <f t="shared" si="1404"/>
        <v>1.0678246631903041E-2</v>
      </c>
      <c r="FA1179" s="45">
        <f t="shared" si="1405"/>
        <v>1.8222427877342538E-2</v>
      </c>
      <c r="FB1179" s="45">
        <f t="shared" si="1405"/>
        <v>2.3561551193294058E-2</v>
      </c>
      <c r="FC1179" s="45">
        <f t="shared" si="1405"/>
        <v>2.7330438342024234E-2</v>
      </c>
      <c r="FD1179" s="45">
        <f t="shared" si="1381"/>
        <v>2.7330438342024234E-2</v>
      </c>
      <c r="FE1179" s="45"/>
      <c r="FF1179">
        <f t="shared" si="1349"/>
        <v>24.733043834202423</v>
      </c>
      <c r="FG1179">
        <f t="shared" si="1350"/>
        <v>24.544439303066437</v>
      </c>
      <c r="FH1179">
        <f t="shared" si="1351"/>
        <v>24.41096122016765</v>
      </c>
      <c r="FI1179">
        <f t="shared" si="1352"/>
        <v>24.316739041449395</v>
      </c>
      <c r="FJ1179">
        <f t="shared" si="1353"/>
        <v>24.316739041449395</v>
      </c>
      <c r="FL1179" s="34"/>
      <c r="FM1179" s="34"/>
      <c r="FN1179" s="34"/>
      <c r="FO1179" s="34"/>
      <c r="FP1179" s="34"/>
      <c r="FQ1179" s="153">
        <f t="shared" si="1406"/>
        <v>0.125</v>
      </c>
      <c r="FR1179" s="153"/>
      <c r="FS1179" s="42"/>
      <c r="FT1179" s="42"/>
      <c r="FU1179" s="42"/>
      <c r="FV1179" s="42"/>
      <c r="FW1179" s="42"/>
      <c r="FX1179" s="42"/>
      <c r="FY1179" s="42"/>
      <c r="FZ1179" s="42"/>
      <c r="GA1179" s="42"/>
      <c r="GB1179" s="42"/>
      <c r="GC1179" s="42"/>
      <c r="GD1179" s="42"/>
      <c r="GE1179" s="42"/>
      <c r="GF1179" s="42"/>
      <c r="GG1179" s="42"/>
      <c r="GH1179" s="42"/>
      <c r="GI1179" s="42"/>
      <c r="GJ1179" s="42"/>
      <c r="GK1179" s="42"/>
      <c r="GL1179" s="42"/>
      <c r="GM1179" s="154">
        <f>'[1]Automation Master'!$B$10*FQ1179*FO1179</f>
        <v>0</v>
      </c>
      <c r="GN1179" s="155">
        <f>'[1]Automation Master'!$B$11*FO1179*FQ1179+GM1179</f>
        <v>0</v>
      </c>
      <c r="GO1179" s="155">
        <f>'[1]Automation Master'!$B$12*FO1179*FQ1179+GN1179</f>
        <v>0</v>
      </c>
      <c r="GP1179" s="155">
        <f>'[1]Automation Master'!$B$13*FO1179*FQ1179+GO1179</f>
        <v>0</v>
      </c>
      <c r="GQ1179" s="155">
        <f>'[1]Automation Master'!$C$10*FO1179*FQ1179+GP1179</f>
        <v>0</v>
      </c>
      <c r="GR1179" s="155">
        <f>'[1]Automation Master'!$C$11*FO1179*FQ1179+GQ1179</f>
        <v>0</v>
      </c>
      <c r="GS1179" s="155">
        <f>'[1]Automation Master'!$C$12*FO1179*FQ1179+GR1179</f>
        <v>0</v>
      </c>
      <c r="GT1179" s="155">
        <f>'[1]Automation Master'!$C$13*FO1179*FQ1179+GS1179</f>
        <v>0</v>
      </c>
      <c r="GU1179" s="155">
        <f>'[1]Automation Master'!$D$10*FO1179*FQ1179+GT1179</f>
        <v>0</v>
      </c>
      <c r="GV1179" s="155">
        <f>'[1]Automation Master'!$D$11*FO1179*FQ1179+GU1179</f>
        <v>0</v>
      </c>
      <c r="GW1179" s="155">
        <f>'[1]Automation Master'!$D$12*FO1179*FQ1179+GV1179</f>
        <v>0</v>
      </c>
      <c r="GX1179" s="155">
        <f>'[1]Automation Master'!$D$13*FO1179*FQ1179+GW1179</f>
        <v>0</v>
      </c>
      <c r="GY1179" s="155">
        <f>'[1]Automation Master'!$E$10*FO1179*FQ1179+GX1179</f>
        <v>0</v>
      </c>
      <c r="GZ1179" s="155">
        <f>'[1]Automation Master'!$E$11*FO1179*FQ1179+GY1179</f>
        <v>0</v>
      </c>
      <c r="HA1179" s="155">
        <f>'[1]Automation Master'!$E$12*FO1179*FQ1179+GZ1179</f>
        <v>0</v>
      </c>
      <c r="HB1179" s="155">
        <f>'[1]Automation Master'!$E$13*FO1179*FQ1179+HA1179</f>
        <v>0</v>
      </c>
      <c r="HC1179" s="155">
        <f>'[1]Automation Master'!$F$10*FO1179*FQ1179+HB1179</f>
        <v>0</v>
      </c>
      <c r="HD1179" s="155">
        <f>'[1]Automation Master'!$F$11*FO1179*FQ1179+HC1179</f>
        <v>0</v>
      </c>
      <c r="HE1179" s="155">
        <f>'[1]Automation Master'!$F$12*FO1179*FQ1179+HD1179</f>
        <v>0</v>
      </c>
      <c r="HF1179" s="156">
        <f>'[1]Automation Master'!$F$13*FO1179*FQ1179+HE1179</f>
        <v>0</v>
      </c>
      <c r="HG1179" s="157"/>
      <c r="HH1179" s="157"/>
      <c r="HI1179" s="157"/>
      <c r="HJ1179" s="157"/>
      <c r="HK1179" s="157"/>
      <c r="HL1179" s="157"/>
      <c r="HM1179" s="157"/>
      <c r="HN1179" s="157"/>
      <c r="HO1179" s="157"/>
      <c r="HP1179" s="157"/>
      <c r="HQ1179" s="157"/>
      <c r="HR1179" s="157"/>
      <c r="HS1179" s="157"/>
      <c r="HT1179" s="157"/>
      <c r="HU1179" s="157"/>
      <c r="HV1179" s="157"/>
      <c r="HW1179" s="157"/>
      <c r="HX1179" s="157"/>
      <c r="HY1179" s="42"/>
      <c r="HZ1179" s="42"/>
      <c r="IA1179" s="148">
        <f t="shared" si="1354"/>
        <v>25</v>
      </c>
      <c r="IB1179" s="148">
        <f t="shared" si="1355"/>
        <v>25</v>
      </c>
      <c r="IC1179" s="148">
        <f t="shared" si="1356"/>
        <v>25</v>
      </c>
      <c r="ID1179" s="148">
        <f t="shared" si="1357"/>
        <v>25</v>
      </c>
      <c r="IE1179" s="148">
        <f t="shared" si="1358"/>
        <v>25</v>
      </c>
      <c r="IH1179">
        <f t="shared" si="1412"/>
        <v>24.733043834202423</v>
      </c>
      <c r="II1179">
        <f t="shared" si="1413"/>
        <v>24.544439303066437</v>
      </c>
      <c r="IJ1179">
        <f t="shared" si="1414"/>
        <v>24.41096122016765</v>
      </c>
      <c r="IK1179">
        <f t="shared" si="1415"/>
        <v>24.316739041449395</v>
      </c>
      <c r="IL1179">
        <f t="shared" si="1416"/>
        <v>24.316739041449395</v>
      </c>
      <c r="IN1179" s="42">
        <f t="shared" si="1359"/>
        <v>1.0678246631903079E-2</v>
      </c>
      <c r="IO1179" s="42">
        <f t="shared" si="1360"/>
        <v>1.8222427877342538E-2</v>
      </c>
      <c r="IP1179" s="42">
        <f t="shared" si="1361"/>
        <v>2.3561551193294009E-2</v>
      </c>
      <c r="IQ1179" s="42">
        <f t="shared" si="1362"/>
        <v>2.7330438342024196E-2</v>
      </c>
      <c r="IR1179" s="42">
        <f t="shared" si="1363"/>
        <v>2.7330438342024196E-2</v>
      </c>
      <c r="IT1179" s="9">
        <f t="shared" si="1407"/>
        <v>0</v>
      </c>
      <c r="IU1179" s="9">
        <f t="shared" si="1408"/>
        <v>0</v>
      </c>
      <c r="IV1179" s="9">
        <f t="shared" si="1409"/>
        <v>0</v>
      </c>
      <c r="IW1179" s="9">
        <f t="shared" si="1410"/>
        <v>0</v>
      </c>
      <c r="IX1179" s="9">
        <f t="shared" si="1411"/>
        <v>0</v>
      </c>
    </row>
    <row r="1180" spans="1:258" ht="15.75" hidden="1" thickBot="1" x14ac:dyDescent="0.3">
      <c r="A1180">
        <v>13</v>
      </c>
      <c r="B1180" t="s">
        <v>688</v>
      </c>
      <c r="C1180" t="s">
        <v>137</v>
      </c>
      <c r="D1180" t="s">
        <v>137</v>
      </c>
      <c r="E1180" t="s">
        <v>689</v>
      </c>
      <c r="F1180" t="s">
        <v>290</v>
      </c>
      <c r="G1180" t="s">
        <v>256</v>
      </c>
      <c r="H1180">
        <v>11</v>
      </c>
      <c r="I1180">
        <v>2</v>
      </c>
      <c r="K1180">
        <v>1</v>
      </c>
      <c r="L1180">
        <v>10</v>
      </c>
      <c r="M1180">
        <v>2</v>
      </c>
      <c r="Q1180">
        <v>1</v>
      </c>
      <c r="S1180">
        <v>1</v>
      </c>
      <c r="T1180">
        <v>8</v>
      </c>
      <c r="U1180">
        <v>1</v>
      </c>
      <c r="X1180">
        <v>2</v>
      </c>
      <c r="Y1180">
        <v>11</v>
      </c>
      <c r="AA1180">
        <v>2</v>
      </c>
      <c r="AE1180">
        <v>1</v>
      </c>
      <c r="AF1180">
        <v>1</v>
      </c>
      <c r="AH1180">
        <v>9</v>
      </c>
      <c r="AL1180">
        <v>2</v>
      </c>
      <c r="AT1180">
        <v>13</v>
      </c>
      <c r="AU1180">
        <v>0</v>
      </c>
      <c r="AV1180">
        <v>0</v>
      </c>
      <c r="AW1180">
        <v>0</v>
      </c>
      <c r="AX1180">
        <v>0</v>
      </c>
      <c r="BB1180">
        <f t="shared" si="1382"/>
        <v>13</v>
      </c>
      <c r="BD1180">
        <f t="shared" si="1383"/>
        <v>13</v>
      </c>
      <c r="BE1180">
        <f t="shared" si="1384"/>
        <v>13</v>
      </c>
      <c r="BF1180">
        <f t="shared" si="1385"/>
        <v>13</v>
      </c>
      <c r="BH1180">
        <f t="shared" si="1386"/>
        <v>0</v>
      </c>
      <c r="BK1180" s="45">
        <f>IF(G1180="MEA",'[1]Net Hire Rate'!$E$7,IF(G1180="AMR",'[1]Net Hire Rate'!$F$7,IF(G1180="EUR",'[1]Net Hire Rate'!$G$7,IF(G1180="APAC",'[1]Net Hire Rate'!$H$7,0))))</f>
        <v>1.6761041902604757E-3</v>
      </c>
      <c r="BL1180" s="45">
        <f>IF(G1180="MEA",'[1]Net Hire Rate'!$E$8,IF(G1180="AMR",'[1]Net Hire Rate'!$F$8,IF(G1180="EUR",'[1]Net Hire Rate'!$G$8,IF(G1180="APAC",'[1]Net Hire Rate'!$H$8,0))))</f>
        <v>1.6761041902604757E-3</v>
      </c>
      <c r="BM1180" s="45">
        <f>IF(G1180="MEA",'[1]Net Hire Rate'!$E$9,IF(G1180="AMR",'[1]Net Hire Rate'!$F$9,IF(G1180="EUR",'[1]Net Hire Rate'!$G$9,IF(G1180="APAC",'[1]Net Hire Rate'!$H$9,0))))</f>
        <v>1.6761041902604757E-3</v>
      </c>
      <c r="BN1180" s="45">
        <f>IF(G1180="MEA",'[1]Net Hire Rate'!$E$10,IF(G1180="AMR",'[1]Net Hire Rate'!$F$10,IF(G1180="EUR",'[1]Net Hire Rate'!$G$10,IF(G1180="APAC",'[1]Net Hire Rate'!$H$10,0))))</f>
        <v>1.6761041902604757E-3</v>
      </c>
      <c r="BO1180" s="45">
        <f>IF(G1180="MEA",'[1]Net Hire Rate'!$E$11,IF(G1180="AMR",'[1]Net Hire Rate'!$F$11,IF(G1180="EUR",'[1]Net Hire Rate'!$G$11,IF(G1180="APAC",'[1]Net Hire Rate'!$H$11,0))))</f>
        <v>1.6761041902604757E-3</v>
      </c>
      <c r="BP1180" s="45">
        <f>IF(G1180="MEA",'[1]Net Hire Rate'!$E$12,IF(G1180="AMR",'[1]Net Hire Rate'!$F$12,IF(G1180="EUR",'[1]Net Hire Rate'!$G$12,IF(G1180="APAC",'[1]Net Hire Rate'!$H$12,0))))</f>
        <v>1.6761041902604757E-3</v>
      </c>
      <c r="BQ1180" s="147">
        <f t="shared" si="1387"/>
        <v>13</v>
      </c>
      <c r="BR1180" s="147">
        <f t="shared" si="1369"/>
        <v>13</v>
      </c>
      <c r="BS1180" s="147">
        <f t="shared" si="1388"/>
        <v>13.021789354473386</v>
      </c>
      <c r="BT1180" s="148">
        <f t="shared" si="1370"/>
        <v>13.021789354473386</v>
      </c>
      <c r="BU1180" s="149">
        <f t="shared" si="1389"/>
        <v>13.043615230175106</v>
      </c>
      <c r="BV1180" s="148">
        <f t="shared" si="1371"/>
        <v>13.043615230175106</v>
      </c>
      <c r="BW1180" s="148">
        <f t="shared" si="1390"/>
        <v>13.065477688318548</v>
      </c>
      <c r="BX1180" s="148">
        <f t="shared" si="1372"/>
        <v>13.065477688318548</v>
      </c>
      <c r="BY1180" s="148">
        <f t="shared" si="1391"/>
        <v>13.087376790219693</v>
      </c>
      <c r="BZ1180" s="148">
        <f t="shared" si="1373"/>
        <v>13.087376790219693</v>
      </c>
      <c r="CA1180" s="148">
        <f t="shared" si="1392"/>
        <v>13.109312597297297</v>
      </c>
      <c r="CB1180" s="148">
        <f t="shared" si="1374"/>
        <v>13.109312597297297</v>
      </c>
      <c r="CC1180" s="148"/>
      <c r="CD1180" s="38"/>
      <c r="CE1180" s="38"/>
      <c r="CF1180" s="38"/>
      <c r="CG1180" s="38"/>
      <c r="CH1180" s="38"/>
      <c r="CI1180" s="38"/>
      <c r="CJ1180" s="38"/>
      <c r="CK1180" s="41"/>
      <c r="CL1180" s="41"/>
      <c r="CM1180" s="40"/>
      <c r="CN1180" s="41"/>
      <c r="CO1180" s="41"/>
      <c r="CP1180" s="41"/>
      <c r="CQ1180" s="41"/>
      <c r="CR1180" s="41"/>
      <c r="CS1180" s="41"/>
      <c r="CT1180" s="41"/>
      <c r="CU1180" s="40"/>
      <c r="CV1180" s="41"/>
      <c r="CW1180" s="41"/>
      <c r="CX1180" s="41"/>
      <c r="CY1180" s="41"/>
      <c r="CZ1180" s="41"/>
      <c r="DA1180" s="41"/>
      <c r="DB1180" s="41"/>
      <c r="DC1180" s="40"/>
      <c r="DD1180" s="41"/>
      <c r="DE1180" s="41"/>
      <c r="DF1180" s="41"/>
      <c r="DG1180" s="41"/>
      <c r="DH1180" s="41"/>
      <c r="DI1180" s="41"/>
      <c r="DJ1180" s="41"/>
      <c r="DK1180" s="40"/>
      <c r="DL1180" s="41"/>
      <c r="DM1180" s="41"/>
      <c r="DN1180" s="41"/>
      <c r="DO1180" s="41"/>
      <c r="DP1180" s="41"/>
      <c r="DQ1180" s="41"/>
      <c r="DR1180" s="15"/>
      <c r="DS1180" s="151">
        <f t="shared" si="1375"/>
        <v>13</v>
      </c>
      <c r="DT1180" s="152">
        <f t="shared" si="1376"/>
        <v>0</v>
      </c>
      <c r="DU1180" s="7">
        <f t="shared" si="1377"/>
        <v>0</v>
      </c>
      <c r="DV1180" s="7">
        <f t="shared" si="1378"/>
        <v>0</v>
      </c>
      <c r="DW1180">
        <f t="shared" si="1379"/>
        <v>0</v>
      </c>
      <c r="DX1180">
        <f t="shared" si="1380"/>
        <v>0</v>
      </c>
      <c r="DZ1180">
        <f t="shared" si="1393"/>
        <v>13</v>
      </c>
      <c r="EA1180">
        <f t="shared" si="1394"/>
        <v>13</v>
      </c>
      <c r="EB1180">
        <f t="shared" si="1395"/>
        <v>13</v>
      </c>
      <c r="EC1180">
        <f t="shared" si="1396"/>
        <v>13</v>
      </c>
      <c r="ED1180">
        <f t="shared" si="1397"/>
        <v>13</v>
      </c>
      <c r="EE1180">
        <f t="shared" si="1398"/>
        <v>13</v>
      </c>
      <c r="EG1180">
        <f t="shared" si="1399"/>
        <v>13</v>
      </c>
      <c r="EH1180">
        <f t="shared" si="1400"/>
        <v>13</v>
      </c>
      <c r="EI1180">
        <f t="shared" si="1401"/>
        <v>13</v>
      </c>
      <c r="EJ1180">
        <f t="shared" si="1402"/>
        <v>13</v>
      </c>
      <c r="EK1180">
        <f t="shared" si="1403"/>
        <v>13</v>
      </c>
      <c r="EM1180">
        <f>IF($EM$9='[1]L&amp;D Numbers'!$E$6,'[1]L&amp;D Numbers'!$E$7)</f>
        <v>350</v>
      </c>
      <c r="EN1180">
        <f>IF($EN$9='[1]L&amp;D Numbers'!$F$6,'[1]L&amp;D Numbers'!$F$7)</f>
        <v>2000</v>
      </c>
      <c r="EO1180">
        <f>IF($EO$9='[1]L&amp;D Numbers'!$G$6,'[1]L&amp;D Numbers'!$G$7)</f>
        <v>2000</v>
      </c>
      <c r="EP1180">
        <f>IF($EP$9='[1]L&amp;D Numbers'!$H$6,'[1]L&amp;D Numbers'!$H$7)</f>
        <v>2000</v>
      </c>
      <c r="EQ1180">
        <f>IF($EQ$9='[1]L&amp;D Numbers'!$I$6,'[1]L&amp;D Numbers'!$I$7)</f>
        <v>2000</v>
      </c>
      <c r="ER1180">
        <f>IF($ER$9='[1]L&amp;D Numbers'!$J$6,'[1]L&amp;D Numbers'!$J$7)</f>
        <v>0</v>
      </c>
      <c r="ET1180" s="45">
        <f>'[1]L&amp;D Master'!$E$10</f>
        <v>1.0678246631903041E-2</v>
      </c>
      <c r="EU1180" s="45">
        <f>ET1180+'[1]L&amp;D Master'!$F$10</f>
        <v>1.8222427877342538E-2</v>
      </c>
      <c r="EV1180" s="45">
        <f>EU1180+'[1]L&amp;D Master'!$G$10</f>
        <v>2.3561551193294058E-2</v>
      </c>
      <c r="EW1180" s="45">
        <f>EV1180+'[1]L&amp;D Master'!$H$10</f>
        <v>2.7330438342024234E-2</v>
      </c>
      <c r="EX1180" s="45">
        <f>EW1180+'[1]L&amp;D Master'!$I$10</f>
        <v>2.9999999999999995E-2</v>
      </c>
      <c r="EY1180" s="45"/>
      <c r="EZ1180" s="45">
        <f t="shared" si="1404"/>
        <v>1.0678246631903041E-2</v>
      </c>
      <c r="FA1180" s="45">
        <f t="shared" si="1405"/>
        <v>1.8222427877342538E-2</v>
      </c>
      <c r="FB1180" s="45">
        <f t="shared" si="1405"/>
        <v>2.3561551193294058E-2</v>
      </c>
      <c r="FC1180" s="45">
        <f t="shared" si="1405"/>
        <v>2.7330438342024234E-2</v>
      </c>
      <c r="FD1180" s="45">
        <f t="shared" si="1381"/>
        <v>2.7330438342024234E-2</v>
      </c>
      <c r="FE1180" s="45"/>
      <c r="FF1180">
        <f t="shared" si="1349"/>
        <v>12.861182793785259</v>
      </c>
      <c r="FG1180">
        <f t="shared" si="1350"/>
        <v>12.763108437594548</v>
      </c>
      <c r="FH1180">
        <f t="shared" si="1351"/>
        <v>12.693699834487177</v>
      </c>
      <c r="FI1180">
        <f t="shared" si="1352"/>
        <v>12.644704301553686</v>
      </c>
      <c r="FJ1180">
        <f t="shared" si="1353"/>
        <v>12.644704301553686</v>
      </c>
      <c r="FL1180" s="34"/>
      <c r="FM1180" s="34"/>
      <c r="FN1180" s="34"/>
      <c r="FO1180" s="34"/>
      <c r="FP1180" s="34"/>
      <c r="FQ1180" s="153">
        <f t="shared" si="1406"/>
        <v>0.125</v>
      </c>
      <c r="FR1180" s="153"/>
      <c r="FS1180" s="42"/>
      <c r="FT1180" s="42"/>
      <c r="FU1180" s="42"/>
      <c r="FV1180" s="42"/>
      <c r="FW1180" s="42"/>
      <c r="FX1180" s="42"/>
      <c r="FY1180" s="42"/>
      <c r="FZ1180" s="42"/>
      <c r="GA1180" s="42"/>
      <c r="GB1180" s="42"/>
      <c r="GC1180" s="42"/>
      <c r="GD1180" s="42"/>
      <c r="GE1180" s="42"/>
      <c r="GF1180" s="42"/>
      <c r="GG1180" s="42"/>
      <c r="GH1180" s="42"/>
      <c r="GI1180" s="42"/>
      <c r="GJ1180" s="42"/>
      <c r="GK1180" s="42"/>
      <c r="GL1180" s="42"/>
      <c r="GM1180" s="154">
        <f>'[1]Automation Master'!$B$10*FQ1180*FO1180</f>
        <v>0</v>
      </c>
      <c r="GN1180" s="155">
        <f>'[1]Automation Master'!$B$11*FO1180*FQ1180+GM1180</f>
        <v>0</v>
      </c>
      <c r="GO1180" s="155">
        <f>'[1]Automation Master'!$B$12*FO1180*FQ1180+GN1180</f>
        <v>0</v>
      </c>
      <c r="GP1180" s="155">
        <f>'[1]Automation Master'!$B$13*FO1180*FQ1180+GO1180</f>
        <v>0</v>
      </c>
      <c r="GQ1180" s="155">
        <f>'[1]Automation Master'!$C$10*FO1180*FQ1180+GP1180</f>
        <v>0</v>
      </c>
      <c r="GR1180" s="155">
        <f>'[1]Automation Master'!$C$11*FO1180*FQ1180+GQ1180</f>
        <v>0</v>
      </c>
      <c r="GS1180" s="155">
        <f>'[1]Automation Master'!$C$12*FO1180*FQ1180+GR1180</f>
        <v>0</v>
      </c>
      <c r="GT1180" s="155">
        <f>'[1]Automation Master'!$C$13*FO1180*FQ1180+GS1180</f>
        <v>0</v>
      </c>
      <c r="GU1180" s="155">
        <f>'[1]Automation Master'!$D$10*FO1180*FQ1180+GT1180</f>
        <v>0</v>
      </c>
      <c r="GV1180" s="155">
        <f>'[1]Automation Master'!$D$11*FO1180*FQ1180+GU1180</f>
        <v>0</v>
      </c>
      <c r="GW1180" s="155">
        <f>'[1]Automation Master'!$D$12*FO1180*FQ1180+GV1180</f>
        <v>0</v>
      </c>
      <c r="GX1180" s="155">
        <f>'[1]Automation Master'!$D$13*FO1180*FQ1180+GW1180</f>
        <v>0</v>
      </c>
      <c r="GY1180" s="155">
        <f>'[1]Automation Master'!$E$10*FO1180*FQ1180+GX1180</f>
        <v>0</v>
      </c>
      <c r="GZ1180" s="155">
        <f>'[1]Automation Master'!$E$11*FO1180*FQ1180+GY1180</f>
        <v>0</v>
      </c>
      <c r="HA1180" s="155">
        <f>'[1]Automation Master'!$E$12*FO1180*FQ1180+GZ1180</f>
        <v>0</v>
      </c>
      <c r="HB1180" s="155">
        <f>'[1]Automation Master'!$E$13*FO1180*FQ1180+HA1180</f>
        <v>0</v>
      </c>
      <c r="HC1180" s="155">
        <f>'[1]Automation Master'!$F$10*FO1180*FQ1180+HB1180</f>
        <v>0</v>
      </c>
      <c r="HD1180" s="155">
        <f>'[1]Automation Master'!$F$11*FO1180*FQ1180+HC1180</f>
        <v>0</v>
      </c>
      <c r="HE1180" s="155">
        <f>'[1]Automation Master'!$F$12*FO1180*FQ1180+HD1180</f>
        <v>0</v>
      </c>
      <c r="HF1180" s="156">
        <f>'[1]Automation Master'!$F$13*FO1180*FQ1180+HE1180</f>
        <v>0</v>
      </c>
      <c r="HG1180" s="157"/>
      <c r="HH1180" s="157"/>
      <c r="HI1180" s="157"/>
      <c r="HJ1180" s="157"/>
      <c r="HK1180" s="157"/>
      <c r="HL1180" s="157"/>
      <c r="HM1180" s="157"/>
      <c r="HN1180" s="157"/>
      <c r="HO1180" s="157"/>
      <c r="HP1180" s="157"/>
      <c r="HQ1180" s="157"/>
      <c r="HR1180" s="157"/>
      <c r="HS1180" s="157"/>
      <c r="HT1180" s="157"/>
      <c r="HU1180" s="157"/>
      <c r="HV1180" s="157"/>
      <c r="HW1180" s="157"/>
      <c r="HX1180" s="157"/>
      <c r="HY1180" s="42"/>
      <c r="HZ1180" s="42"/>
      <c r="IA1180" s="148">
        <f t="shared" si="1354"/>
        <v>13</v>
      </c>
      <c r="IB1180" s="148">
        <f t="shared" si="1355"/>
        <v>13</v>
      </c>
      <c r="IC1180" s="148">
        <f t="shared" si="1356"/>
        <v>13</v>
      </c>
      <c r="ID1180" s="148">
        <f t="shared" si="1357"/>
        <v>13</v>
      </c>
      <c r="IE1180" s="148">
        <f t="shared" si="1358"/>
        <v>13</v>
      </c>
      <c r="IH1180">
        <f t="shared" si="1412"/>
        <v>12.861182793785259</v>
      </c>
      <c r="II1180">
        <f t="shared" si="1413"/>
        <v>12.763108437594548</v>
      </c>
      <c r="IJ1180">
        <f t="shared" si="1414"/>
        <v>12.693699834487177</v>
      </c>
      <c r="IK1180">
        <f t="shared" si="1415"/>
        <v>12.644704301553686</v>
      </c>
      <c r="IL1180">
        <f t="shared" si="1416"/>
        <v>12.644704301553686</v>
      </c>
      <c r="IN1180" s="42">
        <f t="shared" si="1359"/>
        <v>1.067824663190314E-2</v>
      </c>
      <c r="IO1180" s="42">
        <f t="shared" si="1360"/>
        <v>1.8222427877342458E-2</v>
      </c>
      <c r="IP1180" s="42">
        <f t="shared" si="1361"/>
        <v>2.3561551193294096E-2</v>
      </c>
      <c r="IQ1180" s="42">
        <f t="shared" si="1362"/>
        <v>2.7330438342024158E-2</v>
      </c>
      <c r="IR1180" s="42">
        <f t="shared" si="1363"/>
        <v>2.7330438342024158E-2</v>
      </c>
      <c r="IT1180" s="9">
        <f t="shared" si="1407"/>
        <v>0</v>
      </c>
      <c r="IU1180" s="9">
        <f t="shared" si="1408"/>
        <v>0</v>
      </c>
      <c r="IV1180" s="9">
        <f t="shared" si="1409"/>
        <v>0</v>
      </c>
      <c r="IW1180" s="9">
        <f t="shared" si="1410"/>
        <v>0</v>
      </c>
      <c r="IX1180" s="9">
        <f t="shared" si="1411"/>
        <v>0</v>
      </c>
    </row>
    <row r="1181" spans="1:258" ht="15.75" hidden="1" thickBot="1" x14ac:dyDescent="0.3">
      <c r="A1181">
        <v>69</v>
      </c>
      <c r="B1181" t="s">
        <v>688</v>
      </c>
      <c r="C1181" t="s">
        <v>137</v>
      </c>
      <c r="D1181" t="s">
        <v>137</v>
      </c>
      <c r="E1181" t="s">
        <v>690</v>
      </c>
      <c r="F1181" t="s">
        <v>290</v>
      </c>
      <c r="G1181" t="s">
        <v>256</v>
      </c>
      <c r="H1181">
        <v>56</v>
      </c>
      <c r="I1181">
        <v>13</v>
      </c>
      <c r="K1181">
        <v>11</v>
      </c>
      <c r="L1181">
        <v>45</v>
      </c>
      <c r="M1181">
        <v>13</v>
      </c>
      <c r="R1181">
        <v>3</v>
      </c>
      <c r="S1181">
        <v>13</v>
      </c>
      <c r="T1181">
        <v>18</v>
      </c>
      <c r="U1181">
        <v>22</v>
      </c>
      <c r="X1181">
        <v>13</v>
      </c>
      <c r="Y1181">
        <v>56</v>
      </c>
      <c r="AA1181">
        <v>13</v>
      </c>
      <c r="AB1181">
        <v>8</v>
      </c>
      <c r="AF1181">
        <v>9</v>
      </c>
      <c r="AH1181">
        <v>20</v>
      </c>
      <c r="AI1181">
        <v>1</v>
      </c>
      <c r="AJ1181">
        <v>8</v>
      </c>
      <c r="AL1181">
        <v>23</v>
      </c>
      <c r="AR1181">
        <v>1</v>
      </c>
      <c r="AT1181">
        <v>69</v>
      </c>
      <c r="AU1181">
        <v>0</v>
      </c>
      <c r="AV1181">
        <v>0</v>
      </c>
      <c r="AW1181">
        <v>0</v>
      </c>
      <c r="AX1181">
        <v>0</v>
      </c>
      <c r="BB1181">
        <f t="shared" si="1382"/>
        <v>69</v>
      </c>
      <c r="BD1181">
        <f t="shared" si="1383"/>
        <v>69</v>
      </c>
      <c r="BE1181">
        <f t="shared" si="1384"/>
        <v>69</v>
      </c>
      <c r="BF1181">
        <f t="shared" si="1385"/>
        <v>69</v>
      </c>
      <c r="BH1181">
        <f t="shared" si="1386"/>
        <v>0</v>
      </c>
      <c r="BK1181" s="45">
        <f>IF(G1181="MEA",'[1]Net Hire Rate'!$E$7,IF(G1181="AMR",'[1]Net Hire Rate'!$F$7,IF(G1181="EUR",'[1]Net Hire Rate'!$G$7,IF(G1181="APAC",'[1]Net Hire Rate'!$H$7,0))))</f>
        <v>1.6761041902604757E-3</v>
      </c>
      <c r="BL1181" s="45">
        <f>IF(G1181="MEA",'[1]Net Hire Rate'!$E$8,IF(G1181="AMR",'[1]Net Hire Rate'!$F$8,IF(G1181="EUR",'[1]Net Hire Rate'!$G$8,IF(G1181="APAC",'[1]Net Hire Rate'!$H$8,0))))</f>
        <v>1.6761041902604757E-3</v>
      </c>
      <c r="BM1181" s="45">
        <f>IF(G1181="MEA",'[1]Net Hire Rate'!$E$9,IF(G1181="AMR",'[1]Net Hire Rate'!$F$9,IF(G1181="EUR",'[1]Net Hire Rate'!$G$9,IF(G1181="APAC",'[1]Net Hire Rate'!$H$9,0))))</f>
        <v>1.6761041902604757E-3</v>
      </c>
      <c r="BN1181" s="45">
        <f>IF(G1181="MEA",'[1]Net Hire Rate'!$E$10,IF(G1181="AMR",'[1]Net Hire Rate'!$F$10,IF(G1181="EUR",'[1]Net Hire Rate'!$G$10,IF(G1181="APAC",'[1]Net Hire Rate'!$H$10,0))))</f>
        <v>1.6761041902604757E-3</v>
      </c>
      <c r="BO1181" s="45">
        <f>IF(G1181="MEA",'[1]Net Hire Rate'!$E$11,IF(G1181="AMR",'[1]Net Hire Rate'!$F$11,IF(G1181="EUR",'[1]Net Hire Rate'!$G$11,IF(G1181="APAC",'[1]Net Hire Rate'!$H$11,0))))</f>
        <v>1.6761041902604757E-3</v>
      </c>
      <c r="BP1181" s="45">
        <f>IF(G1181="MEA",'[1]Net Hire Rate'!$E$12,IF(G1181="AMR",'[1]Net Hire Rate'!$F$12,IF(G1181="EUR",'[1]Net Hire Rate'!$G$12,IF(G1181="APAC",'[1]Net Hire Rate'!$H$12,0))))</f>
        <v>1.6761041902604757E-3</v>
      </c>
      <c r="BQ1181" s="147">
        <f t="shared" si="1387"/>
        <v>69</v>
      </c>
      <c r="BR1181" s="147">
        <f t="shared" si="1369"/>
        <v>69</v>
      </c>
      <c r="BS1181" s="147">
        <f t="shared" si="1388"/>
        <v>69.115651189127973</v>
      </c>
      <c r="BT1181" s="148">
        <f t="shared" si="1370"/>
        <v>69.115651189127973</v>
      </c>
      <c r="BU1181" s="149">
        <f t="shared" si="1389"/>
        <v>69.231496221698649</v>
      </c>
      <c r="BV1181" s="148">
        <f t="shared" si="1371"/>
        <v>69.231496221698649</v>
      </c>
      <c r="BW1181" s="148">
        <f t="shared" si="1390"/>
        <v>69.347535422613831</v>
      </c>
      <c r="BX1181" s="148">
        <f t="shared" si="1372"/>
        <v>69.347535422613831</v>
      </c>
      <c r="BY1181" s="148">
        <f t="shared" si="1391"/>
        <v>69.463769117319913</v>
      </c>
      <c r="BZ1181" s="148">
        <f t="shared" si="1373"/>
        <v>68.463769117319913</v>
      </c>
      <c r="CA1181" s="148">
        <f t="shared" si="1392"/>
        <v>68.578521527618477</v>
      </c>
      <c r="CB1181" s="148">
        <f t="shared" si="1374"/>
        <v>68.578521527618477</v>
      </c>
      <c r="CC1181" s="148"/>
      <c r="CD1181" s="38"/>
      <c r="CE1181" s="38"/>
      <c r="CF1181" s="38"/>
      <c r="CG1181" s="38"/>
      <c r="CH1181" s="38"/>
      <c r="CI1181" s="38"/>
      <c r="CJ1181" s="38"/>
      <c r="CK1181" s="41"/>
      <c r="CL1181" s="41"/>
      <c r="CM1181" s="40"/>
      <c r="CN1181" s="41"/>
      <c r="CO1181" s="41"/>
      <c r="CP1181" s="41"/>
      <c r="CQ1181" s="41"/>
      <c r="CR1181" s="41"/>
      <c r="CS1181" s="41"/>
      <c r="CT1181" s="41"/>
      <c r="CU1181" s="40"/>
      <c r="CV1181" s="41"/>
      <c r="CW1181" s="41"/>
      <c r="CX1181" s="41"/>
      <c r="CY1181" s="41"/>
      <c r="CZ1181" s="41"/>
      <c r="DA1181" s="41"/>
      <c r="DB1181" s="41"/>
      <c r="DC1181" s="40"/>
      <c r="DD1181" s="41"/>
      <c r="DE1181" s="41"/>
      <c r="DF1181" s="41"/>
      <c r="DG1181" s="41"/>
      <c r="DH1181" s="41"/>
      <c r="DI1181" s="41"/>
      <c r="DJ1181" s="41"/>
      <c r="DK1181" s="40"/>
      <c r="DL1181" s="41"/>
      <c r="DM1181" s="41"/>
      <c r="DN1181" s="41"/>
      <c r="DO1181" s="41"/>
      <c r="DP1181" s="41"/>
      <c r="DQ1181" s="41"/>
      <c r="DR1181" s="15"/>
      <c r="DS1181" s="151">
        <f t="shared" si="1375"/>
        <v>69</v>
      </c>
      <c r="DT1181" s="152">
        <f t="shared" si="1376"/>
        <v>0</v>
      </c>
      <c r="DU1181" s="7">
        <f t="shared" si="1377"/>
        <v>0</v>
      </c>
      <c r="DV1181" s="7">
        <f t="shared" si="1378"/>
        <v>0</v>
      </c>
      <c r="DW1181">
        <f t="shared" si="1379"/>
        <v>0</v>
      </c>
      <c r="DX1181">
        <f t="shared" si="1380"/>
        <v>0</v>
      </c>
      <c r="DZ1181">
        <f t="shared" si="1393"/>
        <v>69</v>
      </c>
      <c r="EA1181">
        <f t="shared" si="1394"/>
        <v>69</v>
      </c>
      <c r="EB1181">
        <f t="shared" si="1395"/>
        <v>69</v>
      </c>
      <c r="EC1181">
        <f t="shared" si="1396"/>
        <v>69</v>
      </c>
      <c r="ED1181">
        <f t="shared" si="1397"/>
        <v>69</v>
      </c>
      <c r="EE1181">
        <f t="shared" si="1398"/>
        <v>69</v>
      </c>
      <c r="EG1181">
        <f t="shared" si="1399"/>
        <v>69</v>
      </c>
      <c r="EH1181">
        <f t="shared" si="1400"/>
        <v>69</v>
      </c>
      <c r="EI1181">
        <f t="shared" si="1401"/>
        <v>69</v>
      </c>
      <c r="EJ1181">
        <f t="shared" si="1402"/>
        <v>69</v>
      </c>
      <c r="EK1181">
        <f t="shared" si="1403"/>
        <v>69</v>
      </c>
      <c r="EM1181">
        <f>IF($EM$9='[1]L&amp;D Numbers'!$E$6,'[1]L&amp;D Numbers'!$E$7)</f>
        <v>350</v>
      </c>
      <c r="EN1181">
        <f>IF($EN$9='[1]L&amp;D Numbers'!$F$6,'[1]L&amp;D Numbers'!$F$7)</f>
        <v>2000</v>
      </c>
      <c r="EO1181">
        <f>IF($EO$9='[1]L&amp;D Numbers'!$G$6,'[1]L&amp;D Numbers'!$G$7)</f>
        <v>2000</v>
      </c>
      <c r="EP1181">
        <f>IF($EP$9='[1]L&amp;D Numbers'!$H$6,'[1]L&amp;D Numbers'!$H$7)</f>
        <v>2000</v>
      </c>
      <c r="EQ1181">
        <f>IF($EQ$9='[1]L&amp;D Numbers'!$I$6,'[1]L&amp;D Numbers'!$I$7)</f>
        <v>2000</v>
      </c>
      <c r="ER1181">
        <f>IF($ER$9='[1]L&amp;D Numbers'!$J$6,'[1]L&amp;D Numbers'!$J$7)</f>
        <v>0</v>
      </c>
      <c r="ET1181" s="45">
        <f>'[1]L&amp;D Master'!$E$10</f>
        <v>1.0678246631903041E-2</v>
      </c>
      <c r="EU1181" s="45">
        <f>ET1181+'[1]L&amp;D Master'!$F$10</f>
        <v>1.8222427877342538E-2</v>
      </c>
      <c r="EV1181" s="45">
        <f>EU1181+'[1]L&amp;D Master'!$G$10</f>
        <v>2.3561551193294058E-2</v>
      </c>
      <c r="EW1181" s="45">
        <f>EV1181+'[1]L&amp;D Master'!$H$10</f>
        <v>2.7330438342024234E-2</v>
      </c>
      <c r="EX1181" s="45">
        <f>EW1181+'[1]L&amp;D Master'!$I$10</f>
        <v>2.9999999999999995E-2</v>
      </c>
      <c r="EY1181" s="45"/>
      <c r="EZ1181" s="45">
        <f t="shared" si="1404"/>
        <v>1.0678246631903041E-2</v>
      </c>
      <c r="FA1181" s="45">
        <f t="shared" si="1405"/>
        <v>1.8222427877342538E-2</v>
      </c>
      <c r="FB1181" s="45">
        <f t="shared" si="1405"/>
        <v>2.3561551193294058E-2</v>
      </c>
      <c r="FC1181" s="45">
        <f t="shared" si="1405"/>
        <v>2.7330438342024234E-2</v>
      </c>
      <c r="FD1181" s="45">
        <f t="shared" si="1381"/>
        <v>2.7330438342024234E-2</v>
      </c>
      <c r="FE1181" s="45"/>
      <c r="FF1181">
        <f t="shared" si="1349"/>
        <v>68.263200982398686</v>
      </c>
      <c r="FG1181">
        <f t="shared" si="1350"/>
        <v>67.742652476463363</v>
      </c>
      <c r="FH1181">
        <f t="shared" si="1351"/>
        <v>67.374252967662713</v>
      </c>
      <c r="FI1181">
        <f t="shared" si="1352"/>
        <v>67.114199754400332</v>
      </c>
      <c r="FJ1181">
        <f t="shared" si="1353"/>
        <v>67.114199754400332</v>
      </c>
      <c r="FL1181" s="34"/>
      <c r="FM1181" s="34"/>
      <c r="FN1181" s="34"/>
      <c r="FO1181" s="34"/>
      <c r="FP1181" s="34"/>
      <c r="FQ1181" s="153">
        <f t="shared" si="1406"/>
        <v>0.125</v>
      </c>
      <c r="FR1181" s="153"/>
      <c r="FS1181" s="42"/>
      <c r="FT1181" s="42"/>
      <c r="FU1181" s="42"/>
      <c r="FV1181" s="42"/>
      <c r="FW1181" s="42"/>
      <c r="FX1181" s="42"/>
      <c r="FY1181" s="42"/>
      <c r="FZ1181" s="42"/>
      <c r="GA1181" s="42"/>
      <c r="GB1181" s="42"/>
      <c r="GC1181" s="42"/>
      <c r="GD1181" s="42"/>
      <c r="GE1181" s="42"/>
      <c r="GF1181" s="42"/>
      <c r="GG1181" s="42"/>
      <c r="GH1181" s="42"/>
      <c r="GI1181" s="42"/>
      <c r="GJ1181" s="42"/>
      <c r="GK1181" s="42"/>
      <c r="GL1181" s="42"/>
      <c r="GM1181" s="154">
        <f>'[1]Automation Master'!$B$10*FQ1181*FO1181</f>
        <v>0</v>
      </c>
      <c r="GN1181" s="155">
        <f>'[1]Automation Master'!$B$11*FO1181*FQ1181+GM1181</f>
        <v>0</v>
      </c>
      <c r="GO1181" s="155">
        <f>'[1]Automation Master'!$B$12*FO1181*FQ1181+GN1181</f>
        <v>0</v>
      </c>
      <c r="GP1181" s="155">
        <f>'[1]Automation Master'!$B$13*FO1181*FQ1181+GO1181</f>
        <v>0</v>
      </c>
      <c r="GQ1181" s="155">
        <f>'[1]Automation Master'!$C$10*FO1181*FQ1181+GP1181</f>
        <v>0</v>
      </c>
      <c r="GR1181" s="155">
        <f>'[1]Automation Master'!$C$11*FO1181*FQ1181+GQ1181</f>
        <v>0</v>
      </c>
      <c r="GS1181" s="155">
        <f>'[1]Automation Master'!$C$12*FO1181*FQ1181+GR1181</f>
        <v>0</v>
      </c>
      <c r="GT1181" s="155">
        <f>'[1]Automation Master'!$C$13*FO1181*FQ1181+GS1181</f>
        <v>0</v>
      </c>
      <c r="GU1181" s="155">
        <f>'[1]Automation Master'!$D$10*FO1181*FQ1181+GT1181</f>
        <v>0</v>
      </c>
      <c r="GV1181" s="155">
        <f>'[1]Automation Master'!$D$11*FO1181*FQ1181+GU1181</f>
        <v>0</v>
      </c>
      <c r="GW1181" s="155">
        <f>'[1]Automation Master'!$D$12*FO1181*FQ1181+GV1181</f>
        <v>0</v>
      </c>
      <c r="GX1181" s="155">
        <f>'[1]Automation Master'!$D$13*FO1181*FQ1181+GW1181</f>
        <v>0</v>
      </c>
      <c r="GY1181" s="155">
        <f>'[1]Automation Master'!$E$10*FO1181*FQ1181+GX1181</f>
        <v>0</v>
      </c>
      <c r="GZ1181" s="155">
        <f>'[1]Automation Master'!$E$11*FO1181*FQ1181+GY1181</f>
        <v>0</v>
      </c>
      <c r="HA1181" s="155">
        <f>'[1]Automation Master'!$E$12*FO1181*FQ1181+GZ1181</f>
        <v>0</v>
      </c>
      <c r="HB1181" s="155">
        <f>'[1]Automation Master'!$E$13*FO1181*FQ1181+HA1181</f>
        <v>0</v>
      </c>
      <c r="HC1181" s="155">
        <f>'[1]Automation Master'!$F$10*FO1181*FQ1181+HB1181</f>
        <v>0</v>
      </c>
      <c r="HD1181" s="155">
        <f>'[1]Automation Master'!$F$11*FO1181*FQ1181+HC1181</f>
        <v>0</v>
      </c>
      <c r="HE1181" s="155">
        <f>'[1]Automation Master'!$F$12*FO1181*FQ1181+HD1181</f>
        <v>0</v>
      </c>
      <c r="HF1181" s="156">
        <f>'[1]Automation Master'!$F$13*FO1181*FQ1181+HE1181</f>
        <v>0</v>
      </c>
      <c r="HG1181" s="157"/>
      <c r="HH1181" s="157"/>
      <c r="HI1181" s="157"/>
      <c r="HJ1181" s="157"/>
      <c r="HK1181" s="157"/>
      <c r="HL1181" s="157"/>
      <c r="HM1181" s="157"/>
      <c r="HN1181" s="157"/>
      <c r="HO1181" s="157"/>
      <c r="HP1181" s="157"/>
      <c r="HQ1181" s="157"/>
      <c r="HR1181" s="157"/>
      <c r="HS1181" s="157"/>
      <c r="HT1181" s="157"/>
      <c r="HU1181" s="157"/>
      <c r="HV1181" s="157"/>
      <c r="HW1181" s="157"/>
      <c r="HX1181" s="157"/>
      <c r="HY1181" s="42"/>
      <c r="HZ1181" s="42"/>
      <c r="IA1181" s="148">
        <f t="shared" si="1354"/>
        <v>69</v>
      </c>
      <c r="IB1181" s="148">
        <f t="shared" si="1355"/>
        <v>69</v>
      </c>
      <c r="IC1181" s="148">
        <f t="shared" si="1356"/>
        <v>69</v>
      </c>
      <c r="ID1181" s="148">
        <f t="shared" si="1357"/>
        <v>69</v>
      </c>
      <c r="IE1181" s="148">
        <f t="shared" si="1358"/>
        <v>69</v>
      </c>
      <c r="IH1181">
        <f t="shared" si="1412"/>
        <v>68.263200982398686</v>
      </c>
      <c r="II1181">
        <f t="shared" si="1413"/>
        <v>67.742652476463363</v>
      </c>
      <c r="IJ1181">
        <f t="shared" si="1414"/>
        <v>67.374252967662713</v>
      </c>
      <c r="IK1181">
        <f t="shared" si="1415"/>
        <v>67.114199754400332</v>
      </c>
      <c r="IL1181">
        <f t="shared" si="1416"/>
        <v>67.114199754400332</v>
      </c>
      <c r="IN1181" s="42">
        <f t="shared" si="1359"/>
        <v>1.0678246631903098E-2</v>
      </c>
      <c r="IO1181" s="42">
        <f t="shared" si="1360"/>
        <v>1.8222427877342569E-2</v>
      </c>
      <c r="IP1181" s="42">
        <f t="shared" si="1361"/>
        <v>2.3561551193294016E-2</v>
      </c>
      <c r="IQ1181" s="42">
        <f t="shared" si="1362"/>
        <v>2.7330438342024178E-2</v>
      </c>
      <c r="IR1181" s="42">
        <f t="shared" si="1363"/>
        <v>2.7330438342024178E-2</v>
      </c>
      <c r="IT1181" s="9">
        <f t="shared" si="1407"/>
        <v>0</v>
      </c>
      <c r="IU1181" s="9">
        <f t="shared" si="1408"/>
        <v>0</v>
      </c>
      <c r="IV1181" s="9">
        <f t="shared" si="1409"/>
        <v>0</v>
      </c>
      <c r="IW1181" s="9">
        <f t="shared" si="1410"/>
        <v>0</v>
      </c>
      <c r="IX1181" s="9">
        <f t="shared" si="1411"/>
        <v>0</v>
      </c>
    </row>
    <row r="1182" spans="1:258" ht="15.75" hidden="1" thickBot="1" x14ac:dyDescent="0.3">
      <c r="A1182">
        <v>3</v>
      </c>
      <c r="B1182" t="s">
        <v>691</v>
      </c>
      <c r="C1182" t="s">
        <v>137</v>
      </c>
      <c r="D1182" t="s">
        <v>137</v>
      </c>
      <c r="E1182" t="s">
        <v>692</v>
      </c>
      <c r="F1182" t="s">
        <v>290</v>
      </c>
      <c r="G1182" t="s">
        <v>256</v>
      </c>
      <c r="H1182">
        <v>3</v>
      </c>
      <c r="K1182">
        <v>2</v>
      </c>
      <c r="L1182">
        <v>1</v>
      </c>
      <c r="Q1182">
        <v>2</v>
      </c>
      <c r="T1182">
        <v>1</v>
      </c>
      <c r="Y1182">
        <v>3</v>
      </c>
      <c r="AB1182">
        <v>1</v>
      </c>
      <c r="AE1182">
        <v>2</v>
      </c>
      <c r="AT1182">
        <v>3</v>
      </c>
      <c r="AU1182">
        <v>0</v>
      </c>
      <c r="AV1182">
        <v>0</v>
      </c>
      <c r="AW1182">
        <v>0</v>
      </c>
      <c r="AX1182">
        <v>0</v>
      </c>
      <c r="BB1182">
        <f t="shared" si="1382"/>
        <v>3</v>
      </c>
      <c r="BD1182">
        <f t="shared" si="1383"/>
        <v>3</v>
      </c>
      <c r="BE1182">
        <f t="shared" si="1384"/>
        <v>3</v>
      </c>
      <c r="BF1182">
        <f t="shared" si="1385"/>
        <v>3</v>
      </c>
      <c r="BH1182">
        <f t="shared" si="1386"/>
        <v>0</v>
      </c>
      <c r="BK1182" s="45">
        <f>IF(G1182="MEA",'[1]Net Hire Rate'!$E$7,IF(G1182="AMR",'[1]Net Hire Rate'!$F$7,IF(G1182="EUR",'[1]Net Hire Rate'!$G$7,IF(G1182="APAC",'[1]Net Hire Rate'!$H$7,0))))</f>
        <v>1.6761041902604757E-3</v>
      </c>
      <c r="BL1182" s="45">
        <f>IF(G1182="MEA",'[1]Net Hire Rate'!$E$8,IF(G1182="AMR",'[1]Net Hire Rate'!$F$8,IF(G1182="EUR",'[1]Net Hire Rate'!$G$8,IF(G1182="APAC",'[1]Net Hire Rate'!$H$8,0))))</f>
        <v>1.6761041902604757E-3</v>
      </c>
      <c r="BM1182" s="45">
        <f>IF(G1182="MEA",'[1]Net Hire Rate'!$E$9,IF(G1182="AMR",'[1]Net Hire Rate'!$F$9,IF(G1182="EUR",'[1]Net Hire Rate'!$G$9,IF(G1182="APAC",'[1]Net Hire Rate'!$H$9,0))))</f>
        <v>1.6761041902604757E-3</v>
      </c>
      <c r="BN1182" s="45">
        <f>IF(G1182="MEA",'[1]Net Hire Rate'!$E$10,IF(G1182="AMR",'[1]Net Hire Rate'!$F$10,IF(G1182="EUR",'[1]Net Hire Rate'!$G$10,IF(G1182="APAC",'[1]Net Hire Rate'!$H$10,0))))</f>
        <v>1.6761041902604757E-3</v>
      </c>
      <c r="BO1182" s="45">
        <f>IF(G1182="MEA",'[1]Net Hire Rate'!$E$11,IF(G1182="AMR",'[1]Net Hire Rate'!$F$11,IF(G1182="EUR",'[1]Net Hire Rate'!$G$11,IF(G1182="APAC",'[1]Net Hire Rate'!$H$11,0))))</f>
        <v>1.6761041902604757E-3</v>
      </c>
      <c r="BP1182" s="45">
        <f>IF(G1182="MEA",'[1]Net Hire Rate'!$E$12,IF(G1182="AMR",'[1]Net Hire Rate'!$F$12,IF(G1182="EUR",'[1]Net Hire Rate'!$G$12,IF(G1182="APAC",'[1]Net Hire Rate'!$H$12,0))))</f>
        <v>1.6761041902604757E-3</v>
      </c>
      <c r="BQ1182" s="147">
        <f t="shared" si="1387"/>
        <v>3</v>
      </c>
      <c r="BR1182" s="147">
        <f t="shared" si="1369"/>
        <v>3</v>
      </c>
      <c r="BS1182" s="147">
        <f t="shared" si="1388"/>
        <v>3.0050283125707811</v>
      </c>
      <c r="BT1182" s="148">
        <f t="shared" si="1370"/>
        <v>3.0050283125707811</v>
      </c>
      <c r="BU1182" s="149">
        <f t="shared" si="1389"/>
        <v>3.0100650531173323</v>
      </c>
      <c r="BV1182" s="148">
        <f t="shared" si="1371"/>
        <v>3.0100650531173323</v>
      </c>
      <c r="BW1182" s="148">
        <f t="shared" si="1390"/>
        <v>3.0151102357658188</v>
      </c>
      <c r="BX1182" s="148">
        <f t="shared" si="1372"/>
        <v>3.0151102357658188</v>
      </c>
      <c r="BY1182" s="148">
        <f t="shared" si="1391"/>
        <v>3.0201638746660828</v>
      </c>
      <c r="BZ1182" s="148">
        <f t="shared" si="1373"/>
        <v>3.0201638746660828</v>
      </c>
      <c r="CA1182" s="148">
        <f t="shared" si="1392"/>
        <v>3.025225983991684</v>
      </c>
      <c r="CB1182" s="148">
        <f t="shared" si="1374"/>
        <v>3.025225983991684</v>
      </c>
      <c r="CC1182" s="148"/>
      <c r="CD1182" s="38"/>
      <c r="CE1182" s="38"/>
      <c r="CF1182" s="38"/>
      <c r="CG1182" s="38"/>
      <c r="CH1182" s="38"/>
      <c r="CI1182" s="38"/>
      <c r="CJ1182" s="38"/>
      <c r="CK1182" s="41"/>
      <c r="CL1182" s="41"/>
      <c r="CM1182" s="40"/>
      <c r="CN1182" s="41"/>
      <c r="CO1182" s="41"/>
      <c r="CP1182" s="41"/>
      <c r="CQ1182" s="41"/>
      <c r="CR1182" s="41"/>
      <c r="CS1182" s="41"/>
      <c r="CT1182" s="41"/>
      <c r="CU1182" s="40"/>
      <c r="CV1182" s="41"/>
      <c r="CW1182" s="41"/>
      <c r="CX1182" s="41"/>
      <c r="CY1182" s="41"/>
      <c r="CZ1182" s="41"/>
      <c r="DA1182" s="41"/>
      <c r="DB1182" s="41"/>
      <c r="DC1182" s="40"/>
      <c r="DD1182" s="41"/>
      <c r="DE1182" s="41"/>
      <c r="DF1182" s="41"/>
      <c r="DG1182" s="41"/>
      <c r="DH1182" s="41"/>
      <c r="DI1182" s="41"/>
      <c r="DJ1182" s="41"/>
      <c r="DK1182" s="40"/>
      <c r="DL1182" s="41"/>
      <c r="DM1182" s="41"/>
      <c r="DN1182" s="41"/>
      <c r="DO1182" s="41"/>
      <c r="DP1182" s="41"/>
      <c r="DQ1182" s="41"/>
      <c r="DR1182" s="15"/>
      <c r="DS1182" s="151">
        <f t="shared" si="1375"/>
        <v>3</v>
      </c>
      <c r="DT1182" s="152">
        <f t="shared" si="1376"/>
        <v>0</v>
      </c>
      <c r="DU1182" s="7">
        <f t="shared" si="1377"/>
        <v>0</v>
      </c>
      <c r="DV1182" s="7">
        <f t="shared" si="1378"/>
        <v>0</v>
      </c>
      <c r="DW1182">
        <f t="shared" si="1379"/>
        <v>0</v>
      </c>
      <c r="DX1182">
        <f t="shared" si="1380"/>
        <v>0</v>
      </c>
      <c r="DZ1182">
        <f t="shared" si="1393"/>
        <v>3</v>
      </c>
      <c r="EA1182">
        <f t="shared" si="1394"/>
        <v>3</v>
      </c>
      <c r="EB1182">
        <f t="shared" si="1395"/>
        <v>3</v>
      </c>
      <c r="EC1182">
        <f t="shared" si="1396"/>
        <v>3</v>
      </c>
      <c r="ED1182">
        <f t="shared" si="1397"/>
        <v>3</v>
      </c>
      <c r="EE1182">
        <f t="shared" si="1398"/>
        <v>3</v>
      </c>
      <c r="EG1182">
        <f t="shared" si="1399"/>
        <v>3</v>
      </c>
      <c r="EH1182">
        <f t="shared" si="1400"/>
        <v>3</v>
      </c>
      <c r="EI1182">
        <f t="shared" si="1401"/>
        <v>3</v>
      </c>
      <c r="EJ1182">
        <f t="shared" si="1402"/>
        <v>3</v>
      </c>
      <c r="EK1182">
        <f t="shared" si="1403"/>
        <v>3</v>
      </c>
      <c r="EM1182">
        <f>IF($EM$9='[1]L&amp;D Numbers'!$E$6,'[1]L&amp;D Numbers'!$E$7)</f>
        <v>350</v>
      </c>
      <c r="EN1182">
        <f>IF($EN$9='[1]L&amp;D Numbers'!$F$6,'[1]L&amp;D Numbers'!$F$7)</f>
        <v>2000</v>
      </c>
      <c r="EO1182">
        <f>IF($EO$9='[1]L&amp;D Numbers'!$G$6,'[1]L&amp;D Numbers'!$G$7)</f>
        <v>2000</v>
      </c>
      <c r="EP1182">
        <f>IF($EP$9='[1]L&amp;D Numbers'!$H$6,'[1]L&amp;D Numbers'!$H$7)</f>
        <v>2000</v>
      </c>
      <c r="EQ1182">
        <f>IF($EQ$9='[1]L&amp;D Numbers'!$I$6,'[1]L&amp;D Numbers'!$I$7)</f>
        <v>2000</v>
      </c>
      <c r="ER1182">
        <f>IF($ER$9='[1]L&amp;D Numbers'!$J$6,'[1]L&amp;D Numbers'!$J$7)</f>
        <v>0</v>
      </c>
      <c r="ET1182" s="45">
        <f>'[1]L&amp;D Master'!$E$10</f>
        <v>1.0678246631903041E-2</v>
      </c>
      <c r="EU1182" s="45">
        <f>ET1182+'[1]L&amp;D Master'!$F$10</f>
        <v>1.8222427877342538E-2</v>
      </c>
      <c r="EV1182" s="45">
        <f>EU1182+'[1]L&amp;D Master'!$G$10</f>
        <v>2.3561551193294058E-2</v>
      </c>
      <c r="EW1182" s="45">
        <f>EV1182+'[1]L&amp;D Master'!$H$10</f>
        <v>2.7330438342024234E-2</v>
      </c>
      <c r="EX1182" s="45">
        <f>EW1182+'[1]L&amp;D Master'!$I$10</f>
        <v>2.9999999999999995E-2</v>
      </c>
      <c r="EY1182" s="45"/>
      <c r="EZ1182" s="45">
        <f t="shared" si="1404"/>
        <v>1.0678246631903041E-2</v>
      </c>
      <c r="FA1182" s="45">
        <f t="shared" si="1405"/>
        <v>1.8222427877342538E-2</v>
      </c>
      <c r="FB1182" s="45">
        <f t="shared" si="1405"/>
        <v>2.3561551193294058E-2</v>
      </c>
      <c r="FC1182" s="45">
        <f t="shared" si="1405"/>
        <v>2.7330438342024234E-2</v>
      </c>
      <c r="FD1182" s="45">
        <f t="shared" si="1381"/>
        <v>2.7330438342024234E-2</v>
      </c>
      <c r="FE1182" s="45"/>
      <c r="FF1182">
        <f t="shared" si="1349"/>
        <v>2.9679652601042905</v>
      </c>
      <c r="FG1182">
        <f t="shared" si="1350"/>
        <v>2.9453327163679726</v>
      </c>
      <c r="FH1182">
        <f t="shared" si="1351"/>
        <v>2.9293153464201178</v>
      </c>
      <c r="FI1182">
        <f t="shared" si="1352"/>
        <v>2.9180086849739273</v>
      </c>
      <c r="FJ1182">
        <f t="shared" si="1353"/>
        <v>2.9180086849739273</v>
      </c>
      <c r="FL1182" s="34"/>
      <c r="FM1182" s="34"/>
      <c r="FN1182" s="34"/>
      <c r="FO1182" s="34"/>
      <c r="FP1182" s="34"/>
      <c r="FQ1182" s="153">
        <f t="shared" si="1406"/>
        <v>0.125</v>
      </c>
      <c r="FR1182" s="153"/>
      <c r="FS1182" s="42"/>
      <c r="FT1182" s="42"/>
      <c r="FU1182" s="42"/>
      <c r="FV1182" s="42"/>
      <c r="FW1182" s="42"/>
      <c r="FX1182" s="42"/>
      <c r="FY1182" s="42"/>
      <c r="FZ1182" s="42"/>
      <c r="GA1182" s="42"/>
      <c r="GB1182" s="42"/>
      <c r="GC1182" s="42"/>
      <c r="GD1182" s="42"/>
      <c r="GE1182" s="42"/>
      <c r="GF1182" s="42"/>
      <c r="GG1182" s="42"/>
      <c r="GH1182" s="42"/>
      <c r="GI1182" s="42"/>
      <c r="GJ1182" s="42"/>
      <c r="GK1182" s="42"/>
      <c r="GL1182" s="42"/>
      <c r="GM1182" s="154">
        <f>'[1]Automation Master'!$B$10*FQ1182*FO1182</f>
        <v>0</v>
      </c>
      <c r="GN1182" s="155">
        <f>'[1]Automation Master'!$B$11*FO1182*FQ1182+GM1182</f>
        <v>0</v>
      </c>
      <c r="GO1182" s="155">
        <f>'[1]Automation Master'!$B$12*FO1182*FQ1182+GN1182</f>
        <v>0</v>
      </c>
      <c r="GP1182" s="155">
        <f>'[1]Automation Master'!$B$13*FO1182*FQ1182+GO1182</f>
        <v>0</v>
      </c>
      <c r="GQ1182" s="155">
        <f>'[1]Automation Master'!$C$10*FO1182*FQ1182+GP1182</f>
        <v>0</v>
      </c>
      <c r="GR1182" s="155">
        <f>'[1]Automation Master'!$C$11*FO1182*FQ1182+GQ1182</f>
        <v>0</v>
      </c>
      <c r="GS1182" s="155">
        <f>'[1]Automation Master'!$C$12*FO1182*FQ1182+GR1182</f>
        <v>0</v>
      </c>
      <c r="GT1182" s="155">
        <f>'[1]Automation Master'!$C$13*FO1182*FQ1182+GS1182</f>
        <v>0</v>
      </c>
      <c r="GU1182" s="155">
        <f>'[1]Automation Master'!$D$10*FO1182*FQ1182+GT1182</f>
        <v>0</v>
      </c>
      <c r="GV1182" s="155">
        <f>'[1]Automation Master'!$D$11*FO1182*FQ1182+GU1182</f>
        <v>0</v>
      </c>
      <c r="GW1182" s="155">
        <f>'[1]Automation Master'!$D$12*FO1182*FQ1182+GV1182</f>
        <v>0</v>
      </c>
      <c r="GX1182" s="155">
        <f>'[1]Automation Master'!$D$13*FO1182*FQ1182+GW1182</f>
        <v>0</v>
      </c>
      <c r="GY1182" s="155">
        <f>'[1]Automation Master'!$E$10*FO1182*FQ1182+GX1182</f>
        <v>0</v>
      </c>
      <c r="GZ1182" s="155">
        <f>'[1]Automation Master'!$E$11*FO1182*FQ1182+GY1182</f>
        <v>0</v>
      </c>
      <c r="HA1182" s="155">
        <f>'[1]Automation Master'!$E$12*FO1182*FQ1182+GZ1182</f>
        <v>0</v>
      </c>
      <c r="HB1182" s="155">
        <f>'[1]Automation Master'!$E$13*FO1182*FQ1182+HA1182</f>
        <v>0</v>
      </c>
      <c r="HC1182" s="155">
        <f>'[1]Automation Master'!$F$10*FO1182*FQ1182+HB1182</f>
        <v>0</v>
      </c>
      <c r="HD1182" s="155">
        <f>'[1]Automation Master'!$F$11*FO1182*FQ1182+HC1182</f>
        <v>0</v>
      </c>
      <c r="HE1182" s="155">
        <f>'[1]Automation Master'!$F$12*FO1182*FQ1182+HD1182</f>
        <v>0</v>
      </c>
      <c r="HF1182" s="156">
        <f>'[1]Automation Master'!$F$13*FO1182*FQ1182+HE1182</f>
        <v>0</v>
      </c>
      <c r="HG1182" s="157"/>
      <c r="HH1182" s="157"/>
      <c r="HI1182" s="157"/>
      <c r="HJ1182" s="157"/>
      <c r="HK1182" s="157"/>
      <c r="HL1182" s="157"/>
      <c r="HM1182" s="157"/>
      <c r="HN1182" s="157"/>
      <c r="HO1182" s="157"/>
      <c r="HP1182" s="157"/>
      <c r="HQ1182" s="157"/>
      <c r="HR1182" s="157"/>
      <c r="HS1182" s="157"/>
      <c r="HT1182" s="157"/>
      <c r="HU1182" s="157"/>
      <c r="HV1182" s="157"/>
      <c r="HW1182" s="157"/>
      <c r="HX1182" s="157"/>
      <c r="HY1182" s="42"/>
      <c r="HZ1182" s="42"/>
      <c r="IA1182" s="148">
        <f t="shared" si="1354"/>
        <v>3</v>
      </c>
      <c r="IB1182" s="148">
        <f t="shared" si="1355"/>
        <v>3</v>
      </c>
      <c r="IC1182" s="148">
        <f t="shared" si="1356"/>
        <v>3</v>
      </c>
      <c r="ID1182" s="148">
        <f t="shared" si="1357"/>
        <v>3</v>
      </c>
      <c r="IE1182" s="148">
        <f t="shared" si="1358"/>
        <v>3</v>
      </c>
      <c r="IH1182">
        <f t="shared" si="1412"/>
        <v>2.9679652601042905</v>
      </c>
      <c r="II1182">
        <f t="shared" si="1413"/>
        <v>2.9453327163679726</v>
      </c>
      <c r="IJ1182">
        <f t="shared" si="1414"/>
        <v>2.9293153464201178</v>
      </c>
      <c r="IK1182">
        <f t="shared" si="1415"/>
        <v>2.9180086849739273</v>
      </c>
      <c r="IL1182">
        <f t="shared" si="1416"/>
        <v>2.9180086849739273</v>
      </c>
      <c r="IN1182" s="42">
        <f t="shared" si="1359"/>
        <v>1.0678246631903162E-2</v>
      </c>
      <c r="IO1182" s="42">
        <f t="shared" si="1360"/>
        <v>1.8222427877342479E-2</v>
      </c>
      <c r="IP1182" s="42">
        <f t="shared" si="1361"/>
        <v>2.3561551193294061E-2</v>
      </c>
      <c r="IQ1182" s="42">
        <f t="shared" si="1362"/>
        <v>2.7330438342024237E-2</v>
      </c>
      <c r="IR1182" s="42">
        <f t="shared" si="1363"/>
        <v>2.7330438342024237E-2</v>
      </c>
      <c r="IT1182" s="9">
        <f t="shared" si="1407"/>
        <v>0</v>
      </c>
      <c r="IU1182" s="9">
        <f t="shared" si="1408"/>
        <v>0</v>
      </c>
      <c r="IV1182" s="9">
        <f t="shared" si="1409"/>
        <v>0</v>
      </c>
      <c r="IW1182" s="9">
        <f t="shared" si="1410"/>
        <v>0</v>
      </c>
      <c r="IX1182" s="9">
        <f t="shared" si="1411"/>
        <v>0</v>
      </c>
    </row>
    <row r="1183" spans="1:258" ht="15.75" hidden="1" thickBot="1" x14ac:dyDescent="0.3">
      <c r="A1183">
        <v>19</v>
      </c>
      <c r="B1183" t="s">
        <v>691</v>
      </c>
      <c r="C1183" t="s">
        <v>137</v>
      </c>
      <c r="D1183" t="s">
        <v>137</v>
      </c>
      <c r="E1183" t="s">
        <v>693</v>
      </c>
      <c r="F1183" t="s">
        <v>290</v>
      </c>
      <c r="G1183" t="s">
        <v>256</v>
      </c>
      <c r="H1183">
        <v>19</v>
      </c>
      <c r="K1183">
        <v>4</v>
      </c>
      <c r="L1183">
        <v>15</v>
      </c>
      <c r="Q1183">
        <v>3</v>
      </c>
      <c r="R1183">
        <v>4</v>
      </c>
      <c r="S1183">
        <v>7</v>
      </c>
      <c r="T1183">
        <v>3</v>
      </c>
      <c r="U1183">
        <v>2</v>
      </c>
      <c r="Y1183">
        <v>19</v>
      </c>
      <c r="AB1183">
        <v>9</v>
      </c>
      <c r="AE1183">
        <v>6</v>
      </c>
      <c r="AF1183">
        <v>1</v>
      </c>
      <c r="AG1183">
        <v>1</v>
      </c>
      <c r="AK1183">
        <v>1</v>
      </c>
      <c r="AL1183">
        <v>1</v>
      </c>
      <c r="AT1183">
        <v>19</v>
      </c>
      <c r="AU1183">
        <v>0</v>
      </c>
      <c r="AV1183">
        <v>0</v>
      </c>
      <c r="AW1183">
        <v>0</v>
      </c>
      <c r="AX1183">
        <v>0</v>
      </c>
      <c r="BB1183">
        <f t="shared" si="1382"/>
        <v>19</v>
      </c>
      <c r="BD1183">
        <f t="shared" si="1383"/>
        <v>19</v>
      </c>
      <c r="BE1183">
        <f t="shared" si="1384"/>
        <v>19</v>
      </c>
      <c r="BF1183">
        <f t="shared" si="1385"/>
        <v>19</v>
      </c>
      <c r="BH1183">
        <f t="shared" si="1386"/>
        <v>0</v>
      </c>
      <c r="BK1183" s="45">
        <f>IF(G1183="MEA",'[1]Net Hire Rate'!$E$7,IF(G1183="AMR",'[1]Net Hire Rate'!$F$7,IF(G1183="EUR",'[1]Net Hire Rate'!$G$7,IF(G1183="APAC",'[1]Net Hire Rate'!$H$7,0))))</f>
        <v>1.6761041902604757E-3</v>
      </c>
      <c r="BL1183" s="45">
        <f>IF(G1183="MEA",'[1]Net Hire Rate'!$E$8,IF(G1183="AMR",'[1]Net Hire Rate'!$F$8,IF(G1183="EUR",'[1]Net Hire Rate'!$G$8,IF(G1183="APAC",'[1]Net Hire Rate'!$H$8,0))))</f>
        <v>1.6761041902604757E-3</v>
      </c>
      <c r="BM1183" s="45">
        <f>IF(G1183="MEA",'[1]Net Hire Rate'!$E$9,IF(G1183="AMR",'[1]Net Hire Rate'!$F$9,IF(G1183="EUR",'[1]Net Hire Rate'!$G$9,IF(G1183="APAC",'[1]Net Hire Rate'!$H$9,0))))</f>
        <v>1.6761041902604757E-3</v>
      </c>
      <c r="BN1183" s="45">
        <f>IF(G1183="MEA",'[1]Net Hire Rate'!$E$10,IF(G1183="AMR",'[1]Net Hire Rate'!$F$10,IF(G1183="EUR",'[1]Net Hire Rate'!$G$10,IF(G1183="APAC",'[1]Net Hire Rate'!$H$10,0))))</f>
        <v>1.6761041902604757E-3</v>
      </c>
      <c r="BO1183" s="45">
        <f>IF(G1183="MEA",'[1]Net Hire Rate'!$E$11,IF(G1183="AMR",'[1]Net Hire Rate'!$F$11,IF(G1183="EUR",'[1]Net Hire Rate'!$G$11,IF(G1183="APAC",'[1]Net Hire Rate'!$H$11,0))))</f>
        <v>1.6761041902604757E-3</v>
      </c>
      <c r="BP1183" s="45">
        <f>IF(G1183="MEA",'[1]Net Hire Rate'!$E$12,IF(G1183="AMR",'[1]Net Hire Rate'!$F$12,IF(G1183="EUR",'[1]Net Hire Rate'!$G$12,IF(G1183="APAC",'[1]Net Hire Rate'!$H$12,0))))</f>
        <v>1.6761041902604757E-3</v>
      </c>
      <c r="BQ1183" s="147">
        <f t="shared" si="1387"/>
        <v>19</v>
      </c>
      <c r="BR1183" s="147">
        <f t="shared" si="1369"/>
        <v>19</v>
      </c>
      <c r="BS1183" s="147">
        <f t="shared" si="1388"/>
        <v>19.03184597961495</v>
      </c>
      <c r="BT1183" s="148">
        <f t="shared" si="1370"/>
        <v>19.03184597961495</v>
      </c>
      <c r="BU1183" s="149">
        <f t="shared" si="1389"/>
        <v>19.063745336409774</v>
      </c>
      <c r="BV1183" s="148">
        <f t="shared" si="1371"/>
        <v>19.063745336409774</v>
      </c>
      <c r="BW1183" s="148">
        <f t="shared" si="1390"/>
        <v>19.095698159850187</v>
      </c>
      <c r="BX1183" s="148">
        <f t="shared" si="1372"/>
        <v>19.095698159850187</v>
      </c>
      <c r="BY1183" s="148">
        <f t="shared" si="1391"/>
        <v>19.127704539551861</v>
      </c>
      <c r="BZ1183" s="148">
        <f t="shared" si="1373"/>
        <v>19.127704539551861</v>
      </c>
      <c r="CA1183" s="148">
        <f t="shared" si="1392"/>
        <v>19.159764565280668</v>
      </c>
      <c r="CB1183" s="148">
        <f t="shared" si="1374"/>
        <v>19.159764565280668</v>
      </c>
      <c r="CC1183" s="148"/>
      <c r="CD1183" s="38"/>
      <c r="CE1183" s="38"/>
      <c r="CF1183" s="38"/>
      <c r="CG1183" s="38"/>
      <c r="CH1183" s="38"/>
      <c r="CI1183" s="38"/>
      <c r="CJ1183" s="38"/>
      <c r="CK1183" s="41"/>
      <c r="CL1183" s="41"/>
      <c r="CM1183" s="40"/>
      <c r="CN1183" s="41"/>
      <c r="CO1183" s="41"/>
      <c r="CP1183" s="41"/>
      <c r="CQ1183" s="41"/>
      <c r="CR1183" s="41"/>
      <c r="CS1183" s="41"/>
      <c r="CT1183" s="41"/>
      <c r="CU1183" s="40"/>
      <c r="CV1183" s="41"/>
      <c r="CW1183" s="41"/>
      <c r="CX1183" s="41"/>
      <c r="CY1183" s="41"/>
      <c r="CZ1183" s="41"/>
      <c r="DA1183" s="41"/>
      <c r="DB1183" s="41"/>
      <c r="DC1183" s="40"/>
      <c r="DD1183" s="41"/>
      <c r="DE1183" s="41"/>
      <c r="DF1183" s="41"/>
      <c r="DG1183" s="41"/>
      <c r="DH1183" s="41"/>
      <c r="DI1183" s="41"/>
      <c r="DJ1183" s="41"/>
      <c r="DK1183" s="40"/>
      <c r="DL1183" s="41"/>
      <c r="DM1183" s="41"/>
      <c r="DN1183" s="41"/>
      <c r="DO1183" s="41"/>
      <c r="DP1183" s="41"/>
      <c r="DQ1183" s="41"/>
      <c r="DR1183" s="15"/>
      <c r="DS1183" s="151">
        <f t="shared" si="1375"/>
        <v>19</v>
      </c>
      <c r="DT1183" s="152">
        <f t="shared" si="1376"/>
        <v>0</v>
      </c>
      <c r="DU1183" s="7">
        <f t="shared" si="1377"/>
        <v>0</v>
      </c>
      <c r="DV1183" s="7">
        <f t="shared" si="1378"/>
        <v>0</v>
      </c>
      <c r="DW1183">
        <f t="shared" si="1379"/>
        <v>0</v>
      </c>
      <c r="DX1183">
        <f t="shared" si="1380"/>
        <v>0</v>
      </c>
      <c r="DZ1183">
        <f t="shared" si="1393"/>
        <v>19</v>
      </c>
      <c r="EA1183">
        <f t="shared" si="1394"/>
        <v>19</v>
      </c>
      <c r="EB1183">
        <f t="shared" si="1395"/>
        <v>19</v>
      </c>
      <c r="EC1183">
        <f t="shared" si="1396"/>
        <v>19</v>
      </c>
      <c r="ED1183">
        <f t="shared" si="1397"/>
        <v>19</v>
      </c>
      <c r="EE1183">
        <f t="shared" si="1398"/>
        <v>19</v>
      </c>
      <c r="EG1183">
        <f t="shared" si="1399"/>
        <v>19</v>
      </c>
      <c r="EH1183">
        <f t="shared" si="1400"/>
        <v>19</v>
      </c>
      <c r="EI1183">
        <f t="shared" si="1401"/>
        <v>19</v>
      </c>
      <c r="EJ1183">
        <f t="shared" si="1402"/>
        <v>19</v>
      </c>
      <c r="EK1183">
        <f t="shared" si="1403"/>
        <v>19</v>
      </c>
      <c r="EM1183">
        <f>IF($EM$9='[1]L&amp;D Numbers'!$E$6,'[1]L&amp;D Numbers'!$E$7)</f>
        <v>350</v>
      </c>
      <c r="EN1183">
        <f>IF($EN$9='[1]L&amp;D Numbers'!$F$6,'[1]L&amp;D Numbers'!$F$7)</f>
        <v>2000</v>
      </c>
      <c r="EO1183">
        <f>IF($EO$9='[1]L&amp;D Numbers'!$G$6,'[1]L&amp;D Numbers'!$G$7)</f>
        <v>2000</v>
      </c>
      <c r="EP1183">
        <f>IF($EP$9='[1]L&amp;D Numbers'!$H$6,'[1]L&amp;D Numbers'!$H$7)</f>
        <v>2000</v>
      </c>
      <c r="EQ1183">
        <f>IF($EQ$9='[1]L&amp;D Numbers'!$I$6,'[1]L&amp;D Numbers'!$I$7)</f>
        <v>2000</v>
      </c>
      <c r="ER1183">
        <f>IF($ER$9='[1]L&amp;D Numbers'!$J$6,'[1]L&amp;D Numbers'!$J$7)</f>
        <v>0</v>
      </c>
      <c r="ET1183" s="45">
        <f>'[1]L&amp;D Master'!$E$10</f>
        <v>1.0678246631903041E-2</v>
      </c>
      <c r="EU1183" s="45">
        <f>ET1183+'[1]L&amp;D Master'!$F$10</f>
        <v>1.8222427877342538E-2</v>
      </c>
      <c r="EV1183" s="45">
        <f>EU1183+'[1]L&amp;D Master'!$G$10</f>
        <v>2.3561551193294058E-2</v>
      </c>
      <c r="EW1183" s="45">
        <f>EV1183+'[1]L&amp;D Master'!$H$10</f>
        <v>2.7330438342024234E-2</v>
      </c>
      <c r="EX1183" s="45">
        <f>EW1183+'[1]L&amp;D Master'!$I$10</f>
        <v>2.9999999999999995E-2</v>
      </c>
      <c r="EY1183" s="45"/>
      <c r="EZ1183" s="45">
        <f t="shared" si="1404"/>
        <v>1.0678246631903041E-2</v>
      </c>
      <c r="FA1183" s="45">
        <f t="shared" si="1405"/>
        <v>1.8222427877342538E-2</v>
      </c>
      <c r="FB1183" s="45">
        <f t="shared" si="1405"/>
        <v>2.3561551193294058E-2</v>
      </c>
      <c r="FC1183" s="45">
        <f t="shared" si="1405"/>
        <v>2.7330438342024234E-2</v>
      </c>
      <c r="FD1183" s="45">
        <f t="shared" si="1381"/>
        <v>2.7330438342024234E-2</v>
      </c>
      <c r="FE1183" s="45"/>
      <c r="FF1183">
        <f t="shared" si="1349"/>
        <v>18.79711331399384</v>
      </c>
      <c r="FG1183">
        <f t="shared" si="1350"/>
        <v>18.653773870330493</v>
      </c>
      <c r="FH1183">
        <f t="shared" si="1351"/>
        <v>18.552330527327413</v>
      </c>
      <c r="FI1183">
        <f t="shared" si="1352"/>
        <v>18.480721671501541</v>
      </c>
      <c r="FJ1183">
        <f t="shared" si="1353"/>
        <v>18.480721671501541</v>
      </c>
      <c r="FL1183" s="34"/>
      <c r="FM1183" s="34"/>
      <c r="FN1183" s="34"/>
      <c r="FO1183" s="34"/>
      <c r="FP1183" s="34"/>
      <c r="FQ1183" s="153">
        <f t="shared" si="1406"/>
        <v>0.125</v>
      </c>
      <c r="FR1183" s="153"/>
      <c r="FS1183" s="42"/>
      <c r="FT1183" s="42"/>
      <c r="FU1183" s="42"/>
      <c r="FV1183" s="42"/>
      <c r="FW1183" s="42"/>
      <c r="FX1183" s="42"/>
      <c r="FY1183" s="42"/>
      <c r="FZ1183" s="42"/>
      <c r="GA1183" s="42"/>
      <c r="GB1183" s="42"/>
      <c r="GC1183" s="42"/>
      <c r="GD1183" s="42"/>
      <c r="GE1183" s="42"/>
      <c r="GF1183" s="42"/>
      <c r="GG1183" s="42"/>
      <c r="GH1183" s="42"/>
      <c r="GI1183" s="42"/>
      <c r="GJ1183" s="42"/>
      <c r="GK1183" s="42"/>
      <c r="GL1183" s="42"/>
      <c r="GM1183" s="154">
        <f>'[1]Automation Master'!$B$10*FQ1183*FO1183</f>
        <v>0</v>
      </c>
      <c r="GN1183" s="155">
        <f>'[1]Automation Master'!$B$11*FO1183*FQ1183+GM1183</f>
        <v>0</v>
      </c>
      <c r="GO1183" s="155">
        <f>'[1]Automation Master'!$B$12*FO1183*FQ1183+GN1183</f>
        <v>0</v>
      </c>
      <c r="GP1183" s="155">
        <f>'[1]Automation Master'!$B$13*FO1183*FQ1183+GO1183</f>
        <v>0</v>
      </c>
      <c r="GQ1183" s="155">
        <f>'[1]Automation Master'!$C$10*FO1183*FQ1183+GP1183</f>
        <v>0</v>
      </c>
      <c r="GR1183" s="155">
        <f>'[1]Automation Master'!$C$11*FO1183*FQ1183+GQ1183</f>
        <v>0</v>
      </c>
      <c r="GS1183" s="155">
        <f>'[1]Automation Master'!$C$12*FO1183*FQ1183+GR1183</f>
        <v>0</v>
      </c>
      <c r="GT1183" s="155">
        <f>'[1]Automation Master'!$C$13*FO1183*FQ1183+GS1183</f>
        <v>0</v>
      </c>
      <c r="GU1183" s="155">
        <f>'[1]Automation Master'!$D$10*FO1183*FQ1183+GT1183</f>
        <v>0</v>
      </c>
      <c r="GV1183" s="155">
        <f>'[1]Automation Master'!$D$11*FO1183*FQ1183+GU1183</f>
        <v>0</v>
      </c>
      <c r="GW1183" s="155">
        <f>'[1]Automation Master'!$D$12*FO1183*FQ1183+GV1183</f>
        <v>0</v>
      </c>
      <c r="GX1183" s="155">
        <f>'[1]Automation Master'!$D$13*FO1183*FQ1183+GW1183</f>
        <v>0</v>
      </c>
      <c r="GY1183" s="155">
        <f>'[1]Automation Master'!$E$10*FO1183*FQ1183+GX1183</f>
        <v>0</v>
      </c>
      <c r="GZ1183" s="155">
        <f>'[1]Automation Master'!$E$11*FO1183*FQ1183+GY1183</f>
        <v>0</v>
      </c>
      <c r="HA1183" s="155">
        <f>'[1]Automation Master'!$E$12*FO1183*FQ1183+GZ1183</f>
        <v>0</v>
      </c>
      <c r="HB1183" s="155">
        <f>'[1]Automation Master'!$E$13*FO1183*FQ1183+HA1183</f>
        <v>0</v>
      </c>
      <c r="HC1183" s="155">
        <f>'[1]Automation Master'!$F$10*FO1183*FQ1183+HB1183</f>
        <v>0</v>
      </c>
      <c r="HD1183" s="155">
        <f>'[1]Automation Master'!$F$11*FO1183*FQ1183+HC1183</f>
        <v>0</v>
      </c>
      <c r="HE1183" s="155">
        <f>'[1]Automation Master'!$F$12*FO1183*FQ1183+HD1183</f>
        <v>0</v>
      </c>
      <c r="HF1183" s="156">
        <f>'[1]Automation Master'!$F$13*FO1183*FQ1183+HE1183</f>
        <v>0</v>
      </c>
      <c r="HG1183" s="157"/>
      <c r="HH1183" s="157"/>
      <c r="HI1183" s="157"/>
      <c r="HJ1183" s="157"/>
      <c r="HK1183" s="157"/>
      <c r="HL1183" s="157"/>
      <c r="HM1183" s="157"/>
      <c r="HN1183" s="157"/>
      <c r="HO1183" s="157"/>
      <c r="HP1183" s="157"/>
      <c r="HQ1183" s="157"/>
      <c r="HR1183" s="157"/>
      <c r="HS1183" s="157"/>
      <c r="HT1183" s="157"/>
      <c r="HU1183" s="157"/>
      <c r="HV1183" s="157"/>
      <c r="HW1183" s="157"/>
      <c r="HX1183" s="157"/>
      <c r="HY1183" s="42"/>
      <c r="HZ1183" s="42"/>
      <c r="IA1183" s="148">
        <f t="shared" si="1354"/>
        <v>19</v>
      </c>
      <c r="IB1183" s="148">
        <f t="shared" si="1355"/>
        <v>19</v>
      </c>
      <c r="IC1183" s="148">
        <f t="shared" si="1356"/>
        <v>19</v>
      </c>
      <c r="ID1183" s="148">
        <f t="shared" si="1357"/>
        <v>19</v>
      </c>
      <c r="IE1183" s="148">
        <f t="shared" si="1358"/>
        <v>19</v>
      </c>
      <c r="IH1183">
        <f t="shared" si="1412"/>
        <v>18.79711331399384</v>
      </c>
      <c r="II1183">
        <f t="shared" si="1413"/>
        <v>18.653773870330493</v>
      </c>
      <c r="IJ1183">
        <f t="shared" si="1414"/>
        <v>18.552330527327413</v>
      </c>
      <c r="IK1183">
        <f t="shared" si="1415"/>
        <v>18.480721671501541</v>
      </c>
      <c r="IL1183">
        <f t="shared" si="1416"/>
        <v>18.480721671501541</v>
      </c>
      <c r="IN1183" s="42">
        <f t="shared" si="1359"/>
        <v>1.0678246631903147E-2</v>
      </c>
      <c r="IO1183" s="42">
        <f t="shared" si="1360"/>
        <v>1.8222427877342465E-2</v>
      </c>
      <c r="IP1183" s="42">
        <f t="shared" si="1361"/>
        <v>2.3561551193294037E-2</v>
      </c>
      <c r="IQ1183" s="42">
        <f t="shared" si="1362"/>
        <v>2.7330438342024133E-2</v>
      </c>
      <c r="IR1183" s="42">
        <f t="shared" si="1363"/>
        <v>2.7330438342024133E-2</v>
      </c>
      <c r="IT1183" s="9">
        <f t="shared" si="1407"/>
        <v>0</v>
      </c>
      <c r="IU1183" s="9">
        <f t="shared" si="1408"/>
        <v>0</v>
      </c>
      <c r="IV1183" s="9">
        <f t="shared" si="1409"/>
        <v>0</v>
      </c>
      <c r="IW1183" s="9">
        <f t="shared" si="1410"/>
        <v>0</v>
      </c>
      <c r="IX1183" s="9">
        <f t="shared" si="1411"/>
        <v>0</v>
      </c>
    </row>
    <row r="1184" spans="1:258" ht="15.75" hidden="1" thickBot="1" x14ac:dyDescent="0.3">
      <c r="A1184">
        <v>47</v>
      </c>
      <c r="B1184" t="s">
        <v>694</v>
      </c>
      <c r="C1184" t="s">
        <v>137</v>
      </c>
      <c r="D1184" t="s">
        <v>137</v>
      </c>
      <c r="E1184" t="s">
        <v>333</v>
      </c>
      <c r="F1184" t="s">
        <v>333</v>
      </c>
      <c r="G1184" t="s">
        <v>256</v>
      </c>
      <c r="H1184">
        <v>40</v>
      </c>
      <c r="I1184">
        <v>7</v>
      </c>
      <c r="K1184">
        <v>17</v>
      </c>
      <c r="L1184">
        <v>23</v>
      </c>
      <c r="M1184">
        <v>7</v>
      </c>
      <c r="N1184">
        <v>2</v>
      </c>
      <c r="O1184">
        <v>2</v>
      </c>
      <c r="P1184">
        <v>1</v>
      </c>
      <c r="Q1184">
        <v>21</v>
      </c>
      <c r="R1184">
        <v>4</v>
      </c>
      <c r="S1184">
        <v>4</v>
      </c>
      <c r="T1184">
        <v>5</v>
      </c>
      <c r="W1184">
        <v>1</v>
      </c>
      <c r="X1184">
        <v>7</v>
      </c>
      <c r="Y1184">
        <v>40</v>
      </c>
      <c r="AA1184">
        <v>7</v>
      </c>
      <c r="AB1184">
        <v>18</v>
      </c>
      <c r="AD1184">
        <v>3</v>
      </c>
      <c r="AE1184">
        <v>12</v>
      </c>
      <c r="AG1184">
        <v>3</v>
      </c>
      <c r="AL1184">
        <v>11</v>
      </c>
      <c r="AO1184">
        <v>4</v>
      </c>
      <c r="AP1184">
        <v>1</v>
      </c>
      <c r="AQ1184">
        <v>1</v>
      </c>
      <c r="AR1184">
        <v>2</v>
      </c>
      <c r="AS1184">
        <v>1</v>
      </c>
      <c r="AT1184">
        <v>47</v>
      </c>
      <c r="AU1184">
        <v>0</v>
      </c>
      <c r="AV1184">
        <v>0</v>
      </c>
      <c r="AW1184">
        <v>0</v>
      </c>
      <c r="AX1184">
        <v>0</v>
      </c>
      <c r="BB1184">
        <f t="shared" si="1382"/>
        <v>47</v>
      </c>
      <c r="BD1184">
        <f t="shared" si="1383"/>
        <v>47</v>
      </c>
      <c r="BE1184">
        <f t="shared" si="1384"/>
        <v>47</v>
      </c>
      <c r="BF1184">
        <f t="shared" si="1385"/>
        <v>47</v>
      </c>
      <c r="BH1184">
        <f t="shared" si="1386"/>
        <v>0</v>
      </c>
      <c r="BK1184" s="45">
        <f>IF(G1184="MEA",'[1]Net Hire Rate'!$E$7,IF(G1184="AMR",'[1]Net Hire Rate'!$F$7,IF(G1184="EUR",'[1]Net Hire Rate'!$G$7,IF(G1184="APAC",'[1]Net Hire Rate'!$H$7,0))))</f>
        <v>1.6761041902604757E-3</v>
      </c>
      <c r="BL1184" s="45">
        <f>IF(G1184="MEA",'[1]Net Hire Rate'!$E$8,IF(G1184="AMR",'[1]Net Hire Rate'!$F$8,IF(G1184="EUR",'[1]Net Hire Rate'!$G$8,IF(G1184="APAC",'[1]Net Hire Rate'!$H$8,0))))</f>
        <v>1.6761041902604757E-3</v>
      </c>
      <c r="BM1184" s="45">
        <f>IF(G1184="MEA",'[1]Net Hire Rate'!$E$9,IF(G1184="AMR",'[1]Net Hire Rate'!$F$9,IF(G1184="EUR",'[1]Net Hire Rate'!$G$9,IF(G1184="APAC",'[1]Net Hire Rate'!$H$9,0))))</f>
        <v>1.6761041902604757E-3</v>
      </c>
      <c r="BN1184" s="45">
        <f>IF(G1184="MEA",'[1]Net Hire Rate'!$E$10,IF(G1184="AMR",'[1]Net Hire Rate'!$F$10,IF(G1184="EUR",'[1]Net Hire Rate'!$G$10,IF(G1184="APAC",'[1]Net Hire Rate'!$H$10,0))))</f>
        <v>1.6761041902604757E-3</v>
      </c>
      <c r="BO1184" s="45">
        <f>IF(G1184="MEA",'[1]Net Hire Rate'!$E$11,IF(G1184="AMR",'[1]Net Hire Rate'!$F$11,IF(G1184="EUR",'[1]Net Hire Rate'!$G$11,IF(G1184="APAC",'[1]Net Hire Rate'!$H$11,0))))</f>
        <v>1.6761041902604757E-3</v>
      </c>
      <c r="BP1184" s="45">
        <f>IF(G1184="MEA",'[1]Net Hire Rate'!$E$12,IF(G1184="AMR",'[1]Net Hire Rate'!$F$12,IF(G1184="EUR",'[1]Net Hire Rate'!$G$12,IF(G1184="APAC",'[1]Net Hire Rate'!$H$12,0))))</f>
        <v>1.6761041902604757E-3</v>
      </c>
      <c r="BQ1184" s="147">
        <f t="shared" si="1387"/>
        <v>47</v>
      </c>
      <c r="BR1184" s="147">
        <f t="shared" si="1369"/>
        <v>47</v>
      </c>
      <c r="BS1184" s="147">
        <f t="shared" si="1388"/>
        <v>47.078776896942237</v>
      </c>
      <c r="BT1184" s="148">
        <f t="shared" si="1370"/>
        <v>43.078776896942237</v>
      </c>
      <c r="BU1184" s="149">
        <f t="shared" si="1389"/>
        <v>43.150981415410499</v>
      </c>
      <c r="BV1184" s="148">
        <f t="shared" si="1371"/>
        <v>42.150981415410499</v>
      </c>
      <c r="BW1184" s="148">
        <f t="shared" si="1390"/>
        <v>42.221630851984457</v>
      </c>
      <c r="BX1184" s="148">
        <f t="shared" si="1372"/>
        <v>41.221630851984457</v>
      </c>
      <c r="BY1184" s="148">
        <f t="shared" si="1391"/>
        <v>41.290722600184836</v>
      </c>
      <c r="BZ1184" s="148">
        <f t="shared" si="1373"/>
        <v>39.290722600184836</v>
      </c>
      <c r="CA1184" s="148">
        <f t="shared" si="1392"/>
        <v>39.356577944973367</v>
      </c>
      <c r="CB1184" s="148">
        <f t="shared" si="1374"/>
        <v>38.356577944973367</v>
      </c>
      <c r="CC1184" s="148"/>
      <c r="CD1184" s="38"/>
      <c r="CE1184" s="38"/>
      <c r="CF1184" s="38"/>
      <c r="CG1184" s="38"/>
      <c r="CH1184" s="38"/>
      <c r="CI1184" s="38"/>
      <c r="CJ1184" s="38"/>
      <c r="CK1184" s="41"/>
      <c r="CL1184" s="41"/>
      <c r="CM1184" s="40"/>
      <c r="CN1184" s="41"/>
      <c r="CO1184" s="41"/>
      <c r="CP1184" s="41"/>
      <c r="CQ1184" s="41"/>
      <c r="CR1184" s="41"/>
      <c r="CS1184" s="41"/>
      <c r="CT1184" s="41"/>
      <c r="CU1184" s="40"/>
      <c r="CV1184" s="41"/>
      <c r="CW1184" s="41"/>
      <c r="CX1184" s="41"/>
      <c r="CY1184" s="41"/>
      <c r="CZ1184" s="41"/>
      <c r="DA1184" s="41"/>
      <c r="DB1184" s="41"/>
      <c r="DC1184" s="40"/>
      <c r="DD1184" s="41"/>
      <c r="DE1184" s="41"/>
      <c r="DF1184" s="41"/>
      <c r="DG1184" s="41"/>
      <c r="DH1184" s="41"/>
      <c r="DI1184" s="41"/>
      <c r="DJ1184" s="41"/>
      <c r="DK1184" s="40"/>
      <c r="DL1184" s="41"/>
      <c r="DM1184" s="41"/>
      <c r="DN1184" s="41"/>
      <c r="DO1184" s="41"/>
      <c r="DP1184" s="41"/>
      <c r="DQ1184" s="41"/>
      <c r="DR1184" s="15"/>
      <c r="DS1184" s="151">
        <f t="shared" si="1375"/>
        <v>47</v>
      </c>
      <c r="DT1184" s="152">
        <f t="shared" si="1376"/>
        <v>0</v>
      </c>
      <c r="DU1184" s="7">
        <f t="shared" si="1377"/>
        <v>0</v>
      </c>
      <c r="DV1184" s="7">
        <f t="shared" si="1378"/>
        <v>0</v>
      </c>
      <c r="DW1184">
        <f t="shared" si="1379"/>
        <v>0</v>
      </c>
      <c r="DX1184">
        <f t="shared" si="1380"/>
        <v>0</v>
      </c>
      <c r="DZ1184">
        <f t="shared" si="1393"/>
        <v>47</v>
      </c>
      <c r="EA1184">
        <f t="shared" si="1394"/>
        <v>47</v>
      </c>
      <c r="EB1184">
        <f t="shared" si="1395"/>
        <v>47</v>
      </c>
      <c r="EC1184">
        <f t="shared" si="1396"/>
        <v>47</v>
      </c>
      <c r="ED1184">
        <f t="shared" si="1397"/>
        <v>47</v>
      </c>
      <c r="EE1184">
        <f t="shared" si="1398"/>
        <v>47</v>
      </c>
      <c r="EG1184">
        <f t="shared" si="1399"/>
        <v>47</v>
      </c>
      <c r="EH1184">
        <f t="shared" si="1400"/>
        <v>47</v>
      </c>
      <c r="EI1184">
        <f t="shared" si="1401"/>
        <v>47</v>
      </c>
      <c r="EJ1184">
        <f t="shared" si="1402"/>
        <v>47</v>
      </c>
      <c r="EK1184">
        <f t="shared" si="1403"/>
        <v>47</v>
      </c>
      <c r="EM1184">
        <f>IF($EM$9='[1]L&amp;D Numbers'!$E$6,'[1]L&amp;D Numbers'!$E$7)</f>
        <v>350</v>
      </c>
      <c r="EN1184">
        <f>IF($EN$9='[1]L&amp;D Numbers'!$F$6,'[1]L&amp;D Numbers'!$F$7)</f>
        <v>2000</v>
      </c>
      <c r="EO1184">
        <f>IF($EO$9='[1]L&amp;D Numbers'!$G$6,'[1]L&amp;D Numbers'!$G$7)</f>
        <v>2000</v>
      </c>
      <c r="EP1184">
        <f>IF($EP$9='[1]L&amp;D Numbers'!$H$6,'[1]L&amp;D Numbers'!$H$7)</f>
        <v>2000</v>
      </c>
      <c r="EQ1184">
        <f>IF($EQ$9='[1]L&amp;D Numbers'!$I$6,'[1]L&amp;D Numbers'!$I$7)</f>
        <v>2000</v>
      </c>
      <c r="ER1184">
        <f>IF($ER$9='[1]L&amp;D Numbers'!$J$6,'[1]L&amp;D Numbers'!$J$7)</f>
        <v>0</v>
      </c>
      <c r="ET1184" s="45">
        <f>'[1]L&amp;D Master'!$E$10</f>
        <v>1.0678246631903041E-2</v>
      </c>
      <c r="EU1184" s="45">
        <f>ET1184+'[1]L&amp;D Master'!$F$10</f>
        <v>1.8222427877342538E-2</v>
      </c>
      <c r="EV1184" s="45">
        <f>EU1184+'[1]L&amp;D Master'!$G$10</f>
        <v>2.3561551193294058E-2</v>
      </c>
      <c r="EW1184" s="45">
        <f>EV1184+'[1]L&amp;D Master'!$H$10</f>
        <v>2.7330438342024234E-2</v>
      </c>
      <c r="EX1184" s="45">
        <f>EW1184+'[1]L&amp;D Master'!$I$10</f>
        <v>2.9999999999999995E-2</v>
      </c>
      <c r="EY1184" s="45"/>
      <c r="EZ1184" s="45">
        <f t="shared" si="1404"/>
        <v>1.0678246631903041E-2</v>
      </c>
      <c r="FA1184" s="45">
        <f t="shared" si="1405"/>
        <v>1.8222427877342538E-2</v>
      </c>
      <c r="FB1184" s="45">
        <f t="shared" si="1405"/>
        <v>2.3561551193294058E-2</v>
      </c>
      <c r="FC1184" s="45">
        <f t="shared" si="1405"/>
        <v>2.7330438342024234E-2</v>
      </c>
      <c r="FD1184" s="45">
        <f t="shared" si="1381"/>
        <v>2.7330438342024234E-2</v>
      </c>
      <c r="FE1184" s="45"/>
      <c r="FF1184">
        <f t="shared" si="1349"/>
        <v>46.498122408300553</v>
      </c>
      <c r="FG1184">
        <f t="shared" si="1350"/>
        <v>46.143545889764901</v>
      </c>
      <c r="FH1184">
        <f t="shared" si="1351"/>
        <v>45.892607093915181</v>
      </c>
      <c r="FI1184">
        <f t="shared" si="1352"/>
        <v>45.715469397924863</v>
      </c>
      <c r="FJ1184">
        <f t="shared" si="1353"/>
        <v>45.715469397924863</v>
      </c>
      <c r="FL1184" s="34"/>
      <c r="FM1184" s="34"/>
      <c r="FN1184" s="34"/>
      <c r="FO1184" s="34"/>
      <c r="FP1184" s="34"/>
      <c r="FQ1184" s="153">
        <f t="shared" si="1406"/>
        <v>0.125</v>
      </c>
      <c r="FR1184" s="153"/>
      <c r="FS1184" s="42"/>
      <c r="FT1184" s="42"/>
      <c r="FU1184" s="42"/>
      <c r="FV1184" s="42"/>
      <c r="FW1184" s="42"/>
      <c r="FX1184" s="42"/>
      <c r="FY1184" s="42"/>
      <c r="FZ1184" s="42"/>
      <c r="GA1184" s="42"/>
      <c r="GB1184" s="42"/>
      <c r="GC1184" s="42"/>
      <c r="GD1184" s="42"/>
      <c r="GE1184" s="42"/>
      <c r="GF1184" s="42"/>
      <c r="GG1184" s="42"/>
      <c r="GH1184" s="42"/>
      <c r="GI1184" s="42"/>
      <c r="GJ1184" s="42"/>
      <c r="GK1184" s="42"/>
      <c r="GL1184" s="42"/>
      <c r="GM1184" s="154">
        <f>'[1]Automation Master'!$B$10*FQ1184*FO1184</f>
        <v>0</v>
      </c>
      <c r="GN1184" s="155">
        <f>'[1]Automation Master'!$B$11*FO1184*FQ1184+GM1184</f>
        <v>0</v>
      </c>
      <c r="GO1184" s="155">
        <f>'[1]Automation Master'!$B$12*FO1184*FQ1184+GN1184</f>
        <v>0</v>
      </c>
      <c r="GP1184" s="155">
        <f>'[1]Automation Master'!$B$13*FO1184*FQ1184+GO1184</f>
        <v>0</v>
      </c>
      <c r="GQ1184" s="155">
        <f>'[1]Automation Master'!$C$10*FO1184*FQ1184+GP1184</f>
        <v>0</v>
      </c>
      <c r="GR1184" s="155">
        <f>'[1]Automation Master'!$C$11*FO1184*FQ1184+GQ1184</f>
        <v>0</v>
      </c>
      <c r="GS1184" s="155">
        <f>'[1]Automation Master'!$C$12*FO1184*FQ1184+GR1184</f>
        <v>0</v>
      </c>
      <c r="GT1184" s="155">
        <f>'[1]Automation Master'!$C$13*FO1184*FQ1184+GS1184</f>
        <v>0</v>
      </c>
      <c r="GU1184" s="155">
        <f>'[1]Automation Master'!$D$10*FO1184*FQ1184+GT1184</f>
        <v>0</v>
      </c>
      <c r="GV1184" s="155">
        <f>'[1]Automation Master'!$D$11*FO1184*FQ1184+GU1184</f>
        <v>0</v>
      </c>
      <c r="GW1184" s="155">
        <f>'[1]Automation Master'!$D$12*FO1184*FQ1184+GV1184</f>
        <v>0</v>
      </c>
      <c r="GX1184" s="155">
        <f>'[1]Automation Master'!$D$13*FO1184*FQ1184+GW1184</f>
        <v>0</v>
      </c>
      <c r="GY1184" s="155">
        <f>'[1]Automation Master'!$E$10*FO1184*FQ1184+GX1184</f>
        <v>0</v>
      </c>
      <c r="GZ1184" s="155">
        <f>'[1]Automation Master'!$E$11*FO1184*FQ1184+GY1184</f>
        <v>0</v>
      </c>
      <c r="HA1184" s="155">
        <f>'[1]Automation Master'!$E$12*FO1184*FQ1184+GZ1184</f>
        <v>0</v>
      </c>
      <c r="HB1184" s="155">
        <f>'[1]Automation Master'!$E$13*FO1184*FQ1184+HA1184</f>
        <v>0</v>
      </c>
      <c r="HC1184" s="155">
        <f>'[1]Automation Master'!$F$10*FO1184*FQ1184+HB1184</f>
        <v>0</v>
      </c>
      <c r="HD1184" s="155">
        <f>'[1]Automation Master'!$F$11*FO1184*FQ1184+HC1184</f>
        <v>0</v>
      </c>
      <c r="HE1184" s="155">
        <f>'[1]Automation Master'!$F$12*FO1184*FQ1184+HD1184</f>
        <v>0</v>
      </c>
      <c r="HF1184" s="156">
        <f>'[1]Automation Master'!$F$13*FO1184*FQ1184+HE1184</f>
        <v>0</v>
      </c>
      <c r="HG1184" s="157"/>
      <c r="HH1184" s="157"/>
      <c r="HI1184" s="157"/>
      <c r="HJ1184" s="157"/>
      <c r="HK1184" s="157"/>
      <c r="HL1184" s="157"/>
      <c r="HM1184" s="157"/>
      <c r="HN1184" s="157"/>
      <c r="HO1184" s="157"/>
      <c r="HP1184" s="157"/>
      <c r="HQ1184" s="157"/>
      <c r="HR1184" s="157"/>
      <c r="HS1184" s="157"/>
      <c r="HT1184" s="157"/>
      <c r="HU1184" s="157"/>
      <c r="HV1184" s="157"/>
      <c r="HW1184" s="157"/>
      <c r="HX1184" s="157"/>
      <c r="HY1184" s="42"/>
      <c r="HZ1184" s="42"/>
      <c r="IA1184" s="148">
        <f t="shared" si="1354"/>
        <v>47</v>
      </c>
      <c r="IB1184" s="148">
        <f t="shared" si="1355"/>
        <v>47</v>
      </c>
      <c r="IC1184" s="148">
        <f t="shared" si="1356"/>
        <v>47</v>
      </c>
      <c r="ID1184" s="148">
        <f t="shared" si="1357"/>
        <v>47</v>
      </c>
      <c r="IE1184" s="148">
        <f t="shared" si="1358"/>
        <v>47</v>
      </c>
      <c r="IH1184">
        <f t="shared" si="1412"/>
        <v>46.498122408300553</v>
      </c>
      <c r="II1184">
        <f t="shared" si="1413"/>
        <v>46.143545889764901</v>
      </c>
      <c r="IJ1184">
        <f t="shared" si="1414"/>
        <v>45.892607093915181</v>
      </c>
      <c r="IK1184">
        <f t="shared" si="1415"/>
        <v>45.715469397924863</v>
      </c>
      <c r="IL1184">
        <f t="shared" si="1416"/>
        <v>45.715469397924863</v>
      </c>
      <c r="IN1184" s="42">
        <f t="shared" si="1359"/>
        <v>1.0678246631903131E-2</v>
      </c>
      <c r="IO1184" s="42">
        <f t="shared" si="1360"/>
        <v>1.8222427877342524E-2</v>
      </c>
      <c r="IP1184" s="42">
        <f t="shared" si="1361"/>
        <v>2.3561551193294013E-2</v>
      </c>
      <c r="IQ1184" s="42">
        <f t="shared" si="1362"/>
        <v>2.7330438342024182E-2</v>
      </c>
      <c r="IR1184" s="42">
        <f t="shared" si="1363"/>
        <v>2.7330438342024182E-2</v>
      </c>
      <c r="IT1184" s="9">
        <f t="shared" si="1407"/>
        <v>0</v>
      </c>
      <c r="IU1184" s="9">
        <f t="shared" si="1408"/>
        <v>0</v>
      </c>
      <c r="IV1184" s="9">
        <f t="shared" si="1409"/>
        <v>0</v>
      </c>
      <c r="IW1184" s="9">
        <f t="shared" si="1410"/>
        <v>0</v>
      </c>
      <c r="IX1184" s="9">
        <f t="shared" si="1411"/>
        <v>0</v>
      </c>
    </row>
    <row r="1185" spans="1:258" ht="15.75" hidden="1" thickBot="1" x14ac:dyDescent="0.3">
      <c r="A1185">
        <v>25</v>
      </c>
      <c r="B1185" t="s">
        <v>695</v>
      </c>
      <c r="C1185" t="s">
        <v>287</v>
      </c>
      <c r="D1185" t="s">
        <v>288</v>
      </c>
      <c r="E1185" t="s">
        <v>696</v>
      </c>
      <c r="F1185" t="s">
        <v>290</v>
      </c>
      <c r="G1185" t="s">
        <v>256</v>
      </c>
      <c r="H1185">
        <v>25</v>
      </c>
      <c r="K1185">
        <v>25</v>
      </c>
      <c r="O1185">
        <v>1</v>
      </c>
      <c r="P1185">
        <v>3</v>
      </c>
      <c r="Q1185">
        <v>18</v>
      </c>
      <c r="R1185">
        <v>3</v>
      </c>
      <c r="Y1185">
        <v>25</v>
      </c>
      <c r="AE1185">
        <v>21</v>
      </c>
      <c r="AL1185">
        <v>4</v>
      </c>
      <c r="AT1185">
        <v>25</v>
      </c>
      <c r="AU1185">
        <v>0</v>
      </c>
      <c r="AV1185">
        <v>0</v>
      </c>
      <c r="AW1185">
        <v>0</v>
      </c>
      <c r="AX1185">
        <v>25</v>
      </c>
      <c r="BB1185">
        <f t="shared" si="1382"/>
        <v>25</v>
      </c>
      <c r="BD1185">
        <f t="shared" si="1383"/>
        <v>25</v>
      </c>
      <c r="BE1185">
        <f t="shared" si="1384"/>
        <v>25</v>
      </c>
      <c r="BF1185">
        <f t="shared" si="1385"/>
        <v>25</v>
      </c>
      <c r="BH1185">
        <f t="shared" si="1386"/>
        <v>0</v>
      </c>
      <c r="BK1185" s="45">
        <f>IF(G1185="MEA",'[1]Net Hire Rate'!$E$7,IF(G1185="AMR",'[1]Net Hire Rate'!$F$7,IF(G1185="EUR",'[1]Net Hire Rate'!$G$7,IF(G1185="APAC",'[1]Net Hire Rate'!$H$7,0))))</f>
        <v>1.6761041902604757E-3</v>
      </c>
      <c r="BL1185" s="45">
        <f>IF(G1185="MEA",'[1]Net Hire Rate'!$E$8,IF(G1185="AMR",'[1]Net Hire Rate'!$F$8,IF(G1185="EUR",'[1]Net Hire Rate'!$G$8,IF(G1185="APAC",'[1]Net Hire Rate'!$H$8,0))))</f>
        <v>1.6761041902604757E-3</v>
      </c>
      <c r="BM1185" s="45">
        <f>IF(G1185="MEA",'[1]Net Hire Rate'!$E$9,IF(G1185="AMR",'[1]Net Hire Rate'!$F$9,IF(G1185="EUR",'[1]Net Hire Rate'!$G$9,IF(G1185="APAC",'[1]Net Hire Rate'!$H$9,0))))</f>
        <v>1.6761041902604757E-3</v>
      </c>
      <c r="BN1185" s="45">
        <f>IF(G1185="MEA",'[1]Net Hire Rate'!$E$10,IF(G1185="AMR",'[1]Net Hire Rate'!$F$10,IF(G1185="EUR",'[1]Net Hire Rate'!$G$10,IF(G1185="APAC",'[1]Net Hire Rate'!$H$10,0))))</f>
        <v>1.6761041902604757E-3</v>
      </c>
      <c r="BO1185" s="45">
        <f>IF(G1185="MEA",'[1]Net Hire Rate'!$E$11,IF(G1185="AMR",'[1]Net Hire Rate'!$F$11,IF(G1185="EUR",'[1]Net Hire Rate'!$G$11,IF(G1185="APAC",'[1]Net Hire Rate'!$H$11,0))))</f>
        <v>1.6761041902604757E-3</v>
      </c>
      <c r="BP1185" s="45">
        <f>IF(G1185="MEA",'[1]Net Hire Rate'!$E$12,IF(G1185="AMR",'[1]Net Hire Rate'!$F$12,IF(G1185="EUR",'[1]Net Hire Rate'!$G$12,IF(G1185="APAC",'[1]Net Hire Rate'!$H$12,0))))</f>
        <v>1.6761041902604757E-3</v>
      </c>
      <c r="BQ1185" s="147">
        <f t="shared" si="1387"/>
        <v>25</v>
      </c>
      <c r="BR1185" s="147">
        <f t="shared" si="1369"/>
        <v>25</v>
      </c>
      <c r="BS1185" s="147">
        <f t="shared" si="1388"/>
        <v>25.041902604756512</v>
      </c>
      <c r="BT1185" s="148">
        <f t="shared" si="1370"/>
        <v>25.041902604756512</v>
      </c>
      <c r="BU1185" s="149">
        <f t="shared" si="1389"/>
        <v>25.083875442644437</v>
      </c>
      <c r="BV1185" s="148">
        <f t="shared" si="1371"/>
        <v>25.083875442644437</v>
      </c>
      <c r="BW1185" s="148">
        <f t="shared" si="1390"/>
        <v>25.125918631381825</v>
      </c>
      <c r="BX1185" s="148">
        <f t="shared" si="1372"/>
        <v>25.125918631381825</v>
      </c>
      <c r="BY1185" s="148">
        <f t="shared" si="1391"/>
        <v>25.168032288884028</v>
      </c>
      <c r="BZ1185" s="148">
        <f t="shared" si="1373"/>
        <v>25.168032288884028</v>
      </c>
      <c r="CA1185" s="148">
        <f t="shared" si="1392"/>
        <v>25.210216533264035</v>
      </c>
      <c r="CB1185" s="148">
        <f t="shared" si="1374"/>
        <v>25.210216533264035</v>
      </c>
      <c r="CC1185" s="148"/>
      <c r="CD1185" s="38"/>
      <c r="CE1185" s="38"/>
      <c r="CF1185" s="38"/>
      <c r="CG1185" s="38"/>
      <c r="CH1185" s="38"/>
      <c r="CI1185" s="38"/>
      <c r="CJ1185" s="38"/>
      <c r="CK1185" s="41"/>
      <c r="CL1185" s="41"/>
      <c r="CM1185" s="40"/>
      <c r="CN1185" s="41"/>
      <c r="CO1185" s="41"/>
      <c r="CP1185" s="41"/>
      <c r="CQ1185" s="41"/>
      <c r="CR1185" s="41"/>
      <c r="CS1185" s="41"/>
      <c r="CT1185" s="41"/>
      <c r="CU1185" s="40"/>
      <c r="CV1185" s="41"/>
      <c r="CW1185" s="41"/>
      <c r="CX1185" s="41"/>
      <c r="CY1185" s="41"/>
      <c r="CZ1185" s="41"/>
      <c r="DA1185" s="41"/>
      <c r="DB1185" s="41"/>
      <c r="DC1185" s="40"/>
      <c r="DD1185" s="41"/>
      <c r="DE1185" s="41"/>
      <c r="DF1185" s="41"/>
      <c r="DG1185" s="41"/>
      <c r="DH1185" s="41"/>
      <c r="DI1185" s="41"/>
      <c r="DJ1185" s="41"/>
      <c r="DK1185" s="40"/>
      <c r="DL1185" s="41"/>
      <c r="DM1185" s="41"/>
      <c r="DN1185" s="41"/>
      <c r="DO1185" s="41"/>
      <c r="DP1185" s="41"/>
      <c r="DQ1185" s="41"/>
      <c r="DR1185" s="15"/>
      <c r="DS1185" s="151">
        <f t="shared" si="1375"/>
        <v>25</v>
      </c>
      <c r="DT1185" s="152">
        <f t="shared" si="1376"/>
        <v>0</v>
      </c>
      <c r="DU1185" s="7">
        <f t="shared" si="1377"/>
        <v>0</v>
      </c>
      <c r="DV1185" s="7">
        <f t="shared" si="1378"/>
        <v>0</v>
      </c>
      <c r="DW1185">
        <f t="shared" si="1379"/>
        <v>0</v>
      </c>
      <c r="DX1185">
        <f t="shared" si="1380"/>
        <v>0</v>
      </c>
      <c r="DZ1185">
        <f t="shared" si="1393"/>
        <v>25</v>
      </c>
      <c r="EA1185">
        <f t="shared" si="1394"/>
        <v>25</v>
      </c>
      <c r="EB1185">
        <f t="shared" si="1395"/>
        <v>25</v>
      </c>
      <c r="EC1185">
        <f t="shared" si="1396"/>
        <v>25</v>
      </c>
      <c r="ED1185">
        <f t="shared" si="1397"/>
        <v>25</v>
      </c>
      <c r="EE1185">
        <f t="shared" si="1398"/>
        <v>25</v>
      </c>
      <c r="EG1185">
        <f t="shared" si="1399"/>
        <v>25</v>
      </c>
      <c r="EH1185">
        <f t="shared" si="1400"/>
        <v>25</v>
      </c>
      <c r="EI1185">
        <f t="shared" si="1401"/>
        <v>25</v>
      </c>
      <c r="EJ1185">
        <f t="shared" si="1402"/>
        <v>25</v>
      </c>
      <c r="EK1185">
        <f t="shared" si="1403"/>
        <v>25</v>
      </c>
      <c r="EM1185">
        <f>IF($EM$9='[1]L&amp;D Numbers'!$E$6,'[1]L&amp;D Numbers'!$E$7)</f>
        <v>350</v>
      </c>
      <c r="EN1185">
        <f>IF($EN$9='[1]L&amp;D Numbers'!$F$6,'[1]L&amp;D Numbers'!$F$7)</f>
        <v>2000</v>
      </c>
      <c r="EO1185">
        <f>IF($EO$9='[1]L&amp;D Numbers'!$G$6,'[1]L&amp;D Numbers'!$G$7)</f>
        <v>2000</v>
      </c>
      <c r="EP1185">
        <f>IF($EP$9='[1]L&amp;D Numbers'!$H$6,'[1]L&amp;D Numbers'!$H$7)</f>
        <v>2000</v>
      </c>
      <c r="EQ1185">
        <f>IF($EQ$9='[1]L&amp;D Numbers'!$I$6,'[1]L&amp;D Numbers'!$I$7)</f>
        <v>2000</v>
      </c>
      <c r="ER1185">
        <f>IF($ER$9='[1]L&amp;D Numbers'!$J$6,'[1]L&amp;D Numbers'!$J$7)</f>
        <v>0</v>
      </c>
      <c r="ET1185" s="45">
        <f>'[1]L&amp;D Master'!$E$10</f>
        <v>1.0678246631903041E-2</v>
      </c>
      <c r="EU1185" s="45">
        <f>ET1185+'[1]L&amp;D Master'!$F$10</f>
        <v>1.8222427877342538E-2</v>
      </c>
      <c r="EV1185" s="45">
        <f>EU1185+'[1]L&amp;D Master'!$G$10</f>
        <v>2.3561551193294058E-2</v>
      </c>
      <c r="EW1185" s="45">
        <f>EV1185+'[1]L&amp;D Master'!$H$10</f>
        <v>2.7330438342024234E-2</v>
      </c>
      <c r="EX1185" s="45">
        <f>EW1185+'[1]L&amp;D Master'!$I$10</f>
        <v>2.9999999999999995E-2</v>
      </c>
      <c r="EY1185" s="45"/>
      <c r="EZ1185" s="45">
        <f t="shared" si="1404"/>
        <v>1.0678246631903041E-2</v>
      </c>
      <c r="FA1185" s="45">
        <f t="shared" si="1405"/>
        <v>1.8222427877342538E-2</v>
      </c>
      <c r="FB1185" s="45">
        <f t="shared" si="1405"/>
        <v>2.3561551193294058E-2</v>
      </c>
      <c r="FC1185" s="45">
        <f t="shared" si="1405"/>
        <v>2.7330438342024234E-2</v>
      </c>
      <c r="FD1185" s="45">
        <f t="shared" si="1381"/>
        <v>2.7330438342024234E-2</v>
      </c>
      <c r="FE1185" s="45"/>
      <c r="FF1185">
        <f t="shared" si="1349"/>
        <v>24.733043834202423</v>
      </c>
      <c r="FG1185">
        <f t="shared" si="1350"/>
        <v>24.544439303066437</v>
      </c>
      <c r="FH1185">
        <f t="shared" si="1351"/>
        <v>24.41096122016765</v>
      </c>
      <c r="FI1185">
        <f t="shared" si="1352"/>
        <v>24.316739041449395</v>
      </c>
      <c r="FJ1185">
        <f t="shared" si="1353"/>
        <v>24.316739041449395</v>
      </c>
      <c r="FL1185" s="34"/>
      <c r="FM1185" s="34"/>
      <c r="FN1185" s="34"/>
      <c r="FO1185" s="34"/>
      <c r="FP1185" s="34"/>
      <c r="FQ1185" s="153">
        <f t="shared" si="1406"/>
        <v>0.125</v>
      </c>
      <c r="FR1185" s="153"/>
      <c r="FS1185" s="42"/>
      <c r="FT1185" s="42"/>
      <c r="FU1185" s="42"/>
      <c r="FV1185" s="42"/>
      <c r="FW1185" s="42"/>
      <c r="FX1185" s="42"/>
      <c r="FY1185" s="42"/>
      <c r="FZ1185" s="42"/>
      <c r="GA1185" s="42"/>
      <c r="GB1185" s="42"/>
      <c r="GC1185" s="42"/>
      <c r="GD1185" s="42"/>
      <c r="GE1185" s="42"/>
      <c r="GF1185" s="42"/>
      <c r="GG1185" s="42"/>
      <c r="GH1185" s="42"/>
      <c r="GI1185" s="42"/>
      <c r="GJ1185" s="42"/>
      <c r="GK1185" s="42"/>
      <c r="GL1185" s="42"/>
      <c r="GM1185" s="154">
        <f>'[1]Automation Master'!$B$10*FQ1185*FO1185</f>
        <v>0</v>
      </c>
      <c r="GN1185" s="155">
        <f>'[1]Automation Master'!$B$11*FO1185*FQ1185+GM1185</f>
        <v>0</v>
      </c>
      <c r="GO1185" s="155">
        <f>'[1]Automation Master'!$B$12*FO1185*FQ1185+GN1185</f>
        <v>0</v>
      </c>
      <c r="GP1185" s="155">
        <f>'[1]Automation Master'!$B$13*FO1185*FQ1185+GO1185</f>
        <v>0</v>
      </c>
      <c r="GQ1185" s="155">
        <f>'[1]Automation Master'!$C$10*FO1185*FQ1185+GP1185</f>
        <v>0</v>
      </c>
      <c r="GR1185" s="155">
        <f>'[1]Automation Master'!$C$11*FO1185*FQ1185+GQ1185</f>
        <v>0</v>
      </c>
      <c r="GS1185" s="155">
        <f>'[1]Automation Master'!$C$12*FO1185*FQ1185+GR1185</f>
        <v>0</v>
      </c>
      <c r="GT1185" s="155">
        <f>'[1]Automation Master'!$C$13*FO1185*FQ1185+GS1185</f>
        <v>0</v>
      </c>
      <c r="GU1185" s="155">
        <f>'[1]Automation Master'!$D$10*FO1185*FQ1185+GT1185</f>
        <v>0</v>
      </c>
      <c r="GV1185" s="155">
        <f>'[1]Automation Master'!$D$11*FO1185*FQ1185+GU1185</f>
        <v>0</v>
      </c>
      <c r="GW1185" s="155">
        <f>'[1]Automation Master'!$D$12*FO1185*FQ1185+GV1185</f>
        <v>0</v>
      </c>
      <c r="GX1185" s="155">
        <f>'[1]Automation Master'!$D$13*FO1185*FQ1185+GW1185</f>
        <v>0</v>
      </c>
      <c r="GY1185" s="155">
        <f>'[1]Automation Master'!$E$10*FO1185*FQ1185+GX1185</f>
        <v>0</v>
      </c>
      <c r="GZ1185" s="155">
        <f>'[1]Automation Master'!$E$11*FO1185*FQ1185+GY1185</f>
        <v>0</v>
      </c>
      <c r="HA1185" s="155">
        <f>'[1]Automation Master'!$E$12*FO1185*FQ1185+GZ1185</f>
        <v>0</v>
      </c>
      <c r="HB1185" s="155">
        <f>'[1]Automation Master'!$E$13*FO1185*FQ1185+HA1185</f>
        <v>0</v>
      </c>
      <c r="HC1185" s="155">
        <f>'[1]Automation Master'!$F$10*FO1185*FQ1185+HB1185</f>
        <v>0</v>
      </c>
      <c r="HD1185" s="155">
        <f>'[1]Automation Master'!$F$11*FO1185*FQ1185+HC1185</f>
        <v>0</v>
      </c>
      <c r="HE1185" s="155">
        <f>'[1]Automation Master'!$F$12*FO1185*FQ1185+HD1185</f>
        <v>0</v>
      </c>
      <c r="HF1185" s="156">
        <f>'[1]Automation Master'!$F$13*FO1185*FQ1185+HE1185</f>
        <v>0</v>
      </c>
      <c r="HG1185" s="157"/>
      <c r="HH1185" s="157"/>
      <c r="HI1185" s="157"/>
      <c r="HJ1185" s="157"/>
      <c r="HK1185" s="157"/>
      <c r="HL1185" s="157"/>
      <c r="HM1185" s="157"/>
      <c r="HN1185" s="157"/>
      <c r="HO1185" s="157"/>
      <c r="HP1185" s="157"/>
      <c r="HQ1185" s="157"/>
      <c r="HR1185" s="157"/>
      <c r="HS1185" s="157"/>
      <c r="HT1185" s="157"/>
      <c r="HU1185" s="157"/>
      <c r="HV1185" s="157"/>
      <c r="HW1185" s="157"/>
      <c r="HX1185" s="157"/>
      <c r="HY1185" s="42"/>
      <c r="HZ1185" s="42"/>
      <c r="IA1185" s="148">
        <f t="shared" si="1354"/>
        <v>25</v>
      </c>
      <c r="IB1185" s="148">
        <f t="shared" si="1355"/>
        <v>25</v>
      </c>
      <c r="IC1185" s="148">
        <f t="shared" si="1356"/>
        <v>25</v>
      </c>
      <c r="ID1185" s="148">
        <f t="shared" si="1357"/>
        <v>25</v>
      </c>
      <c r="IE1185" s="148">
        <f t="shared" si="1358"/>
        <v>25</v>
      </c>
      <c r="IH1185">
        <f t="shared" si="1412"/>
        <v>24.733043834202423</v>
      </c>
      <c r="II1185">
        <f t="shared" si="1413"/>
        <v>24.544439303066437</v>
      </c>
      <c r="IJ1185">
        <f t="shared" si="1414"/>
        <v>24.41096122016765</v>
      </c>
      <c r="IK1185">
        <f t="shared" si="1415"/>
        <v>24.316739041449395</v>
      </c>
      <c r="IL1185">
        <f t="shared" si="1416"/>
        <v>24.316739041449395</v>
      </c>
      <c r="IN1185" s="42">
        <f t="shared" si="1359"/>
        <v>1.0678246631903079E-2</v>
      </c>
      <c r="IO1185" s="42">
        <f t="shared" si="1360"/>
        <v>1.8222427877342538E-2</v>
      </c>
      <c r="IP1185" s="42">
        <f t="shared" si="1361"/>
        <v>2.3561551193294009E-2</v>
      </c>
      <c r="IQ1185" s="42">
        <f t="shared" si="1362"/>
        <v>2.7330438342024196E-2</v>
      </c>
      <c r="IR1185" s="42">
        <f t="shared" si="1363"/>
        <v>2.7330438342024196E-2</v>
      </c>
      <c r="IT1185" s="9">
        <f t="shared" si="1407"/>
        <v>0</v>
      </c>
      <c r="IU1185" s="9">
        <f t="shared" si="1408"/>
        <v>0</v>
      </c>
      <c r="IV1185" s="9">
        <f t="shared" si="1409"/>
        <v>0</v>
      </c>
      <c r="IW1185" s="9">
        <f t="shared" si="1410"/>
        <v>0</v>
      </c>
      <c r="IX1185" s="9">
        <f t="shared" si="1411"/>
        <v>0</v>
      </c>
    </row>
    <row r="1186" spans="1:258" ht="15.75" hidden="1" thickBot="1" x14ac:dyDescent="0.3">
      <c r="A1186">
        <v>49</v>
      </c>
      <c r="B1186" t="s">
        <v>695</v>
      </c>
      <c r="C1186" t="s">
        <v>298</v>
      </c>
      <c r="D1186" t="s">
        <v>288</v>
      </c>
      <c r="E1186" t="s">
        <v>696</v>
      </c>
      <c r="F1186" t="s">
        <v>290</v>
      </c>
      <c r="G1186" t="s">
        <v>256</v>
      </c>
      <c r="H1186">
        <v>49</v>
      </c>
      <c r="L1186">
        <v>49</v>
      </c>
      <c r="Q1186">
        <v>1</v>
      </c>
      <c r="R1186">
        <v>6</v>
      </c>
      <c r="S1186">
        <v>34</v>
      </c>
      <c r="T1186">
        <v>8</v>
      </c>
      <c r="Y1186">
        <v>49</v>
      </c>
      <c r="AB1186">
        <v>48</v>
      </c>
      <c r="AE1186">
        <v>1</v>
      </c>
      <c r="AT1186">
        <v>49</v>
      </c>
      <c r="AU1186">
        <v>49</v>
      </c>
      <c r="AV1186">
        <v>0</v>
      </c>
      <c r="AW1186">
        <v>0</v>
      </c>
      <c r="AX1186">
        <v>0</v>
      </c>
      <c r="BB1186">
        <f t="shared" si="1382"/>
        <v>49</v>
      </c>
      <c r="BD1186">
        <f t="shared" si="1383"/>
        <v>49</v>
      </c>
      <c r="BE1186">
        <f t="shared" si="1384"/>
        <v>49</v>
      </c>
      <c r="BF1186">
        <f t="shared" si="1385"/>
        <v>49</v>
      </c>
      <c r="BH1186">
        <f t="shared" si="1386"/>
        <v>0</v>
      </c>
      <c r="BK1186" s="45">
        <f>IF(G1186="MEA",'[1]Net Hire Rate'!$E$7,IF(G1186="AMR",'[1]Net Hire Rate'!$F$7,IF(G1186="EUR",'[1]Net Hire Rate'!$G$7,IF(G1186="APAC",'[1]Net Hire Rate'!$H$7,0))))</f>
        <v>1.6761041902604757E-3</v>
      </c>
      <c r="BL1186" s="45">
        <f>IF(G1186="MEA",'[1]Net Hire Rate'!$E$8,IF(G1186="AMR",'[1]Net Hire Rate'!$F$8,IF(G1186="EUR",'[1]Net Hire Rate'!$G$8,IF(G1186="APAC",'[1]Net Hire Rate'!$H$8,0))))</f>
        <v>1.6761041902604757E-3</v>
      </c>
      <c r="BM1186" s="45">
        <f>IF(G1186="MEA",'[1]Net Hire Rate'!$E$9,IF(G1186="AMR",'[1]Net Hire Rate'!$F$9,IF(G1186="EUR",'[1]Net Hire Rate'!$G$9,IF(G1186="APAC",'[1]Net Hire Rate'!$H$9,0))))</f>
        <v>1.6761041902604757E-3</v>
      </c>
      <c r="BN1186" s="45">
        <f>IF(G1186="MEA",'[1]Net Hire Rate'!$E$10,IF(G1186="AMR",'[1]Net Hire Rate'!$F$10,IF(G1186="EUR",'[1]Net Hire Rate'!$G$10,IF(G1186="APAC",'[1]Net Hire Rate'!$H$10,0))))</f>
        <v>1.6761041902604757E-3</v>
      </c>
      <c r="BO1186" s="45">
        <f>IF(G1186="MEA",'[1]Net Hire Rate'!$E$11,IF(G1186="AMR",'[1]Net Hire Rate'!$F$11,IF(G1186="EUR",'[1]Net Hire Rate'!$G$11,IF(G1186="APAC",'[1]Net Hire Rate'!$H$11,0))))</f>
        <v>1.6761041902604757E-3</v>
      </c>
      <c r="BP1186" s="45">
        <f>IF(G1186="MEA",'[1]Net Hire Rate'!$E$12,IF(G1186="AMR",'[1]Net Hire Rate'!$F$12,IF(G1186="EUR",'[1]Net Hire Rate'!$G$12,IF(G1186="APAC",'[1]Net Hire Rate'!$H$12,0))))</f>
        <v>1.6761041902604757E-3</v>
      </c>
      <c r="BQ1186" s="147">
        <f t="shared" si="1387"/>
        <v>49</v>
      </c>
      <c r="BR1186" s="147">
        <f t="shared" si="1369"/>
        <v>49</v>
      </c>
      <c r="BS1186" s="147">
        <f t="shared" si="1388"/>
        <v>49.082129105322764</v>
      </c>
      <c r="BT1186" s="148">
        <f t="shared" si="1370"/>
        <v>49.082129105322764</v>
      </c>
      <c r="BU1186" s="149">
        <f t="shared" si="1389"/>
        <v>49.164395867583096</v>
      </c>
      <c r="BV1186" s="148">
        <f t="shared" si="1371"/>
        <v>49.164395867583096</v>
      </c>
      <c r="BW1186" s="148">
        <f t="shared" si="1390"/>
        <v>49.246800517508376</v>
      </c>
      <c r="BX1186" s="148">
        <f t="shared" si="1372"/>
        <v>49.246800517508376</v>
      </c>
      <c r="BY1186" s="148">
        <f t="shared" si="1391"/>
        <v>49.329343286212691</v>
      </c>
      <c r="BZ1186" s="148">
        <f t="shared" si="1373"/>
        <v>49.329343286212691</v>
      </c>
      <c r="CA1186" s="148">
        <f t="shared" si="1392"/>
        <v>49.412024405197506</v>
      </c>
      <c r="CB1186" s="148">
        <f t="shared" si="1374"/>
        <v>49.412024405197506</v>
      </c>
      <c r="CC1186" s="148"/>
      <c r="CD1186" s="38"/>
      <c r="CE1186" s="38"/>
      <c r="CF1186" s="38"/>
      <c r="CG1186" s="38"/>
      <c r="CH1186" s="38"/>
      <c r="CI1186" s="38"/>
      <c r="CJ1186" s="38"/>
      <c r="CK1186" s="41"/>
      <c r="CL1186" s="41"/>
      <c r="CM1186" s="40"/>
      <c r="CN1186" s="41"/>
      <c r="CO1186" s="41"/>
      <c r="CP1186" s="41"/>
      <c r="CQ1186" s="41"/>
      <c r="CR1186" s="41"/>
      <c r="CS1186" s="41"/>
      <c r="CT1186" s="41"/>
      <c r="CU1186" s="40"/>
      <c r="CV1186" s="41"/>
      <c r="CW1186" s="41"/>
      <c r="CX1186" s="41"/>
      <c r="CY1186" s="41"/>
      <c r="CZ1186" s="41"/>
      <c r="DA1186" s="41"/>
      <c r="DB1186" s="41"/>
      <c r="DC1186" s="40"/>
      <c r="DD1186" s="41"/>
      <c r="DE1186" s="41"/>
      <c r="DF1186" s="41"/>
      <c r="DG1186" s="41"/>
      <c r="DH1186" s="41"/>
      <c r="DI1186" s="41"/>
      <c r="DJ1186" s="41"/>
      <c r="DK1186" s="40"/>
      <c r="DL1186" s="41"/>
      <c r="DM1186" s="41"/>
      <c r="DN1186" s="41"/>
      <c r="DO1186" s="41"/>
      <c r="DP1186" s="41"/>
      <c r="DQ1186" s="41"/>
      <c r="DR1186" s="15"/>
      <c r="DS1186" s="151">
        <f t="shared" si="1375"/>
        <v>49</v>
      </c>
      <c r="DT1186" s="152">
        <f t="shared" si="1376"/>
        <v>0</v>
      </c>
      <c r="DU1186" s="7">
        <f t="shared" si="1377"/>
        <v>0</v>
      </c>
      <c r="DV1186" s="7">
        <f t="shared" si="1378"/>
        <v>0</v>
      </c>
      <c r="DW1186">
        <f t="shared" si="1379"/>
        <v>0</v>
      </c>
      <c r="DX1186">
        <f t="shared" si="1380"/>
        <v>0</v>
      </c>
      <c r="DZ1186">
        <f t="shared" si="1393"/>
        <v>49</v>
      </c>
      <c r="EA1186">
        <f t="shared" si="1394"/>
        <v>49</v>
      </c>
      <c r="EB1186">
        <f t="shared" si="1395"/>
        <v>49</v>
      </c>
      <c r="EC1186">
        <f t="shared" si="1396"/>
        <v>49</v>
      </c>
      <c r="ED1186">
        <f t="shared" si="1397"/>
        <v>49</v>
      </c>
      <c r="EE1186">
        <f t="shared" si="1398"/>
        <v>49</v>
      </c>
      <c r="EG1186">
        <f t="shared" si="1399"/>
        <v>49</v>
      </c>
      <c r="EH1186">
        <f t="shared" si="1400"/>
        <v>49</v>
      </c>
      <c r="EI1186">
        <f t="shared" si="1401"/>
        <v>49</v>
      </c>
      <c r="EJ1186">
        <f t="shared" si="1402"/>
        <v>49</v>
      </c>
      <c r="EK1186">
        <f t="shared" si="1403"/>
        <v>49</v>
      </c>
      <c r="EM1186">
        <f>IF($EM$9='[1]L&amp;D Numbers'!$E$6,'[1]L&amp;D Numbers'!$E$7)</f>
        <v>350</v>
      </c>
      <c r="EN1186">
        <f>IF($EN$9='[1]L&amp;D Numbers'!$F$6,'[1]L&amp;D Numbers'!$F$7)</f>
        <v>2000</v>
      </c>
      <c r="EO1186">
        <f>IF($EO$9='[1]L&amp;D Numbers'!$G$6,'[1]L&amp;D Numbers'!$G$7)</f>
        <v>2000</v>
      </c>
      <c r="EP1186">
        <f>IF($EP$9='[1]L&amp;D Numbers'!$H$6,'[1]L&amp;D Numbers'!$H$7)</f>
        <v>2000</v>
      </c>
      <c r="EQ1186">
        <f>IF($EQ$9='[1]L&amp;D Numbers'!$I$6,'[1]L&amp;D Numbers'!$I$7)</f>
        <v>2000</v>
      </c>
      <c r="ER1186">
        <f>IF($ER$9='[1]L&amp;D Numbers'!$J$6,'[1]L&amp;D Numbers'!$J$7)</f>
        <v>0</v>
      </c>
      <c r="ET1186" s="45">
        <f>'[1]L&amp;D Master'!$E$10</f>
        <v>1.0678246631903041E-2</v>
      </c>
      <c r="EU1186" s="45">
        <f>ET1186+'[1]L&amp;D Master'!$F$10</f>
        <v>1.8222427877342538E-2</v>
      </c>
      <c r="EV1186" s="45">
        <f>EU1186+'[1]L&amp;D Master'!$G$10</f>
        <v>2.3561551193294058E-2</v>
      </c>
      <c r="EW1186" s="45">
        <f>EV1186+'[1]L&amp;D Master'!$H$10</f>
        <v>2.7330438342024234E-2</v>
      </c>
      <c r="EX1186" s="45">
        <f>EW1186+'[1]L&amp;D Master'!$I$10</f>
        <v>2.9999999999999995E-2</v>
      </c>
      <c r="EY1186" s="45"/>
      <c r="EZ1186" s="45">
        <f t="shared" si="1404"/>
        <v>1.0678246631903041E-2</v>
      </c>
      <c r="FA1186" s="45">
        <f t="shared" si="1405"/>
        <v>1.8222427877342538E-2</v>
      </c>
      <c r="FB1186" s="45">
        <f t="shared" si="1405"/>
        <v>2.3561551193294058E-2</v>
      </c>
      <c r="FC1186" s="45">
        <f t="shared" si="1405"/>
        <v>2.7330438342024234E-2</v>
      </c>
      <c r="FD1186" s="45">
        <f t="shared" si="1381"/>
        <v>2.7330438342024234E-2</v>
      </c>
      <c r="FE1186" s="45"/>
      <c r="FF1186">
        <f t="shared" si="1349"/>
        <v>48.476765915036751</v>
      </c>
      <c r="FG1186">
        <f t="shared" si="1350"/>
        <v>48.107101034010213</v>
      </c>
      <c r="FH1186">
        <f t="shared" si="1351"/>
        <v>47.845483991528589</v>
      </c>
      <c r="FI1186">
        <f t="shared" si="1352"/>
        <v>47.660808521240817</v>
      </c>
      <c r="FJ1186">
        <f t="shared" si="1353"/>
        <v>47.660808521240817</v>
      </c>
      <c r="FL1186" s="34"/>
      <c r="FM1186" s="34"/>
      <c r="FN1186" s="34"/>
      <c r="FO1186" s="34"/>
      <c r="FP1186" s="34"/>
      <c r="FQ1186" s="153">
        <f t="shared" si="1406"/>
        <v>0.125</v>
      </c>
      <c r="FR1186" s="153"/>
      <c r="FS1186" s="42"/>
      <c r="FT1186" s="42"/>
      <c r="FU1186" s="42"/>
      <c r="FV1186" s="42"/>
      <c r="FW1186" s="42"/>
      <c r="FX1186" s="42"/>
      <c r="FY1186" s="42"/>
      <c r="FZ1186" s="42"/>
      <c r="GA1186" s="42"/>
      <c r="GB1186" s="42"/>
      <c r="GC1186" s="42"/>
      <c r="GD1186" s="42"/>
      <c r="GE1186" s="42"/>
      <c r="GF1186" s="42"/>
      <c r="GG1186" s="42"/>
      <c r="GH1186" s="42"/>
      <c r="GI1186" s="42"/>
      <c r="GJ1186" s="42"/>
      <c r="GK1186" s="42"/>
      <c r="GL1186" s="42"/>
      <c r="GM1186" s="154">
        <f>'[1]Automation Master'!$B$10*FQ1186*FO1186</f>
        <v>0</v>
      </c>
      <c r="GN1186" s="155">
        <f>'[1]Automation Master'!$B$11*FO1186*FQ1186+GM1186</f>
        <v>0</v>
      </c>
      <c r="GO1186" s="155">
        <f>'[1]Automation Master'!$B$12*FO1186*FQ1186+GN1186</f>
        <v>0</v>
      </c>
      <c r="GP1186" s="155">
        <f>'[1]Automation Master'!$B$13*FO1186*FQ1186+GO1186</f>
        <v>0</v>
      </c>
      <c r="GQ1186" s="155">
        <f>'[1]Automation Master'!$C$10*FO1186*FQ1186+GP1186</f>
        <v>0</v>
      </c>
      <c r="GR1186" s="155">
        <f>'[1]Automation Master'!$C$11*FO1186*FQ1186+GQ1186</f>
        <v>0</v>
      </c>
      <c r="GS1186" s="155">
        <f>'[1]Automation Master'!$C$12*FO1186*FQ1186+GR1186</f>
        <v>0</v>
      </c>
      <c r="GT1186" s="155">
        <f>'[1]Automation Master'!$C$13*FO1186*FQ1186+GS1186</f>
        <v>0</v>
      </c>
      <c r="GU1186" s="155">
        <f>'[1]Automation Master'!$D$10*FO1186*FQ1186+GT1186</f>
        <v>0</v>
      </c>
      <c r="GV1186" s="155">
        <f>'[1]Automation Master'!$D$11*FO1186*FQ1186+GU1186</f>
        <v>0</v>
      </c>
      <c r="GW1186" s="155">
        <f>'[1]Automation Master'!$D$12*FO1186*FQ1186+GV1186</f>
        <v>0</v>
      </c>
      <c r="GX1186" s="155">
        <f>'[1]Automation Master'!$D$13*FO1186*FQ1186+GW1186</f>
        <v>0</v>
      </c>
      <c r="GY1186" s="155">
        <f>'[1]Automation Master'!$E$10*FO1186*FQ1186+GX1186</f>
        <v>0</v>
      </c>
      <c r="GZ1186" s="155">
        <f>'[1]Automation Master'!$E$11*FO1186*FQ1186+GY1186</f>
        <v>0</v>
      </c>
      <c r="HA1186" s="155">
        <f>'[1]Automation Master'!$E$12*FO1186*FQ1186+GZ1186</f>
        <v>0</v>
      </c>
      <c r="HB1186" s="155">
        <f>'[1]Automation Master'!$E$13*FO1186*FQ1186+HA1186</f>
        <v>0</v>
      </c>
      <c r="HC1186" s="155">
        <f>'[1]Automation Master'!$F$10*FO1186*FQ1186+HB1186</f>
        <v>0</v>
      </c>
      <c r="HD1186" s="155">
        <f>'[1]Automation Master'!$F$11*FO1186*FQ1186+HC1186</f>
        <v>0</v>
      </c>
      <c r="HE1186" s="155">
        <f>'[1]Automation Master'!$F$12*FO1186*FQ1186+HD1186</f>
        <v>0</v>
      </c>
      <c r="HF1186" s="156">
        <f>'[1]Automation Master'!$F$13*FO1186*FQ1186+HE1186</f>
        <v>0</v>
      </c>
      <c r="HG1186" s="157"/>
      <c r="HH1186" s="157"/>
      <c r="HI1186" s="157"/>
      <c r="HJ1186" s="157"/>
      <c r="HK1186" s="157"/>
      <c r="HL1186" s="157"/>
      <c r="HM1186" s="157"/>
      <c r="HN1186" s="157"/>
      <c r="HO1186" s="157"/>
      <c r="HP1186" s="157"/>
      <c r="HQ1186" s="157"/>
      <c r="HR1186" s="157"/>
      <c r="HS1186" s="157"/>
      <c r="HT1186" s="157"/>
      <c r="HU1186" s="157"/>
      <c r="HV1186" s="157"/>
      <c r="HW1186" s="157"/>
      <c r="HX1186" s="157"/>
      <c r="HY1186" s="42"/>
      <c r="HZ1186" s="42"/>
      <c r="IA1186" s="148">
        <f t="shared" si="1354"/>
        <v>49</v>
      </c>
      <c r="IB1186" s="148">
        <f t="shared" si="1355"/>
        <v>49</v>
      </c>
      <c r="IC1186" s="148">
        <f t="shared" si="1356"/>
        <v>49</v>
      </c>
      <c r="ID1186" s="148">
        <f t="shared" si="1357"/>
        <v>49</v>
      </c>
      <c r="IE1186" s="148">
        <f t="shared" si="1358"/>
        <v>49</v>
      </c>
      <c r="IH1186">
        <f t="shared" si="1412"/>
        <v>48.476765915036751</v>
      </c>
      <c r="II1186">
        <f t="shared" si="1413"/>
        <v>48.107101034010213</v>
      </c>
      <c r="IJ1186">
        <f t="shared" si="1414"/>
        <v>47.845483991528589</v>
      </c>
      <c r="IK1186">
        <f t="shared" si="1415"/>
        <v>47.660808521240817</v>
      </c>
      <c r="IL1186">
        <f t="shared" si="1416"/>
        <v>47.660808521240817</v>
      </c>
      <c r="IN1186" s="42">
        <f t="shared" si="1359"/>
        <v>1.0678246631903046E-2</v>
      </c>
      <c r="IO1186" s="42">
        <f t="shared" si="1360"/>
        <v>1.8222427877342583E-2</v>
      </c>
      <c r="IP1186" s="42">
        <f t="shared" si="1361"/>
        <v>2.3561551193294106E-2</v>
      </c>
      <c r="IQ1186" s="42">
        <f t="shared" si="1362"/>
        <v>2.7330438342024144E-2</v>
      </c>
      <c r="IR1186" s="42">
        <f t="shared" si="1363"/>
        <v>2.7330438342024144E-2</v>
      </c>
      <c r="IT1186" s="9">
        <f t="shared" si="1407"/>
        <v>0</v>
      </c>
      <c r="IU1186" s="9">
        <f t="shared" si="1408"/>
        <v>0</v>
      </c>
      <c r="IV1186" s="9">
        <f t="shared" si="1409"/>
        <v>0</v>
      </c>
      <c r="IW1186" s="9">
        <f t="shared" si="1410"/>
        <v>0</v>
      </c>
      <c r="IX1186" s="9">
        <f t="shared" si="1411"/>
        <v>0</v>
      </c>
    </row>
    <row r="1187" spans="1:258" ht="15.75" hidden="1" thickBot="1" x14ac:dyDescent="0.3">
      <c r="A1187">
        <v>21</v>
      </c>
      <c r="B1187" t="s">
        <v>695</v>
      </c>
      <c r="C1187" t="s">
        <v>299</v>
      </c>
      <c r="D1187" t="s">
        <v>288</v>
      </c>
      <c r="E1187" t="s">
        <v>696</v>
      </c>
      <c r="F1187" t="s">
        <v>290</v>
      </c>
      <c r="G1187" t="s">
        <v>256</v>
      </c>
      <c r="H1187">
        <v>13</v>
      </c>
      <c r="I1187">
        <v>8</v>
      </c>
      <c r="K1187">
        <v>1</v>
      </c>
      <c r="L1187">
        <v>12</v>
      </c>
      <c r="M1187">
        <v>8</v>
      </c>
      <c r="Q1187">
        <v>5</v>
      </c>
      <c r="R1187">
        <v>3</v>
      </c>
      <c r="S1187">
        <v>5</v>
      </c>
      <c r="X1187">
        <v>8</v>
      </c>
      <c r="Y1187">
        <v>13</v>
      </c>
      <c r="AA1187">
        <v>8</v>
      </c>
      <c r="AB1187">
        <v>10</v>
      </c>
      <c r="AE1187">
        <v>3</v>
      </c>
      <c r="AL1187">
        <v>8</v>
      </c>
      <c r="AT1187">
        <v>21</v>
      </c>
      <c r="AU1187">
        <v>0</v>
      </c>
      <c r="AV1187">
        <v>21</v>
      </c>
      <c r="AW1187">
        <v>0</v>
      </c>
      <c r="AX1187">
        <v>0</v>
      </c>
      <c r="BB1187">
        <f t="shared" si="1382"/>
        <v>21</v>
      </c>
      <c r="BD1187">
        <f t="shared" si="1383"/>
        <v>21</v>
      </c>
      <c r="BE1187">
        <f t="shared" si="1384"/>
        <v>21</v>
      </c>
      <c r="BF1187">
        <f t="shared" si="1385"/>
        <v>21</v>
      </c>
      <c r="BH1187">
        <f t="shared" si="1386"/>
        <v>0</v>
      </c>
      <c r="BK1187" s="45">
        <f>IF(G1187="MEA",'[1]Net Hire Rate'!$E$7,IF(G1187="AMR",'[1]Net Hire Rate'!$F$7,IF(G1187="EUR",'[1]Net Hire Rate'!$G$7,IF(G1187="APAC",'[1]Net Hire Rate'!$H$7,0))))</f>
        <v>1.6761041902604757E-3</v>
      </c>
      <c r="BL1187" s="45">
        <f>IF(G1187="MEA",'[1]Net Hire Rate'!$E$8,IF(G1187="AMR",'[1]Net Hire Rate'!$F$8,IF(G1187="EUR",'[1]Net Hire Rate'!$G$8,IF(G1187="APAC",'[1]Net Hire Rate'!$H$8,0))))</f>
        <v>1.6761041902604757E-3</v>
      </c>
      <c r="BM1187" s="45">
        <f>IF(G1187="MEA",'[1]Net Hire Rate'!$E$9,IF(G1187="AMR",'[1]Net Hire Rate'!$F$9,IF(G1187="EUR",'[1]Net Hire Rate'!$G$9,IF(G1187="APAC",'[1]Net Hire Rate'!$H$9,0))))</f>
        <v>1.6761041902604757E-3</v>
      </c>
      <c r="BN1187" s="45">
        <f>IF(G1187="MEA",'[1]Net Hire Rate'!$E$10,IF(G1187="AMR",'[1]Net Hire Rate'!$F$10,IF(G1187="EUR",'[1]Net Hire Rate'!$G$10,IF(G1187="APAC",'[1]Net Hire Rate'!$H$10,0))))</f>
        <v>1.6761041902604757E-3</v>
      </c>
      <c r="BO1187" s="45">
        <f>IF(G1187="MEA",'[1]Net Hire Rate'!$E$11,IF(G1187="AMR",'[1]Net Hire Rate'!$F$11,IF(G1187="EUR",'[1]Net Hire Rate'!$G$11,IF(G1187="APAC",'[1]Net Hire Rate'!$H$11,0))))</f>
        <v>1.6761041902604757E-3</v>
      </c>
      <c r="BP1187" s="45">
        <f>IF(G1187="MEA",'[1]Net Hire Rate'!$E$12,IF(G1187="AMR",'[1]Net Hire Rate'!$F$12,IF(G1187="EUR",'[1]Net Hire Rate'!$G$12,IF(G1187="APAC",'[1]Net Hire Rate'!$H$12,0))))</f>
        <v>1.6761041902604757E-3</v>
      </c>
      <c r="BQ1187" s="147">
        <f t="shared" si="1387"/>
        <v>21</v>
      </c>
      <c r="BR1187" s="147">
        <f t="shared" si="1369"/>
        <v>21</v>
      </c>
      <c r="BS1187" s="147">
        <f t="shared" si="1388"/>
        <v>21.035198187995469</v>
      </c>
      <c r="BT1187" s="148">
        <f t="shared" si="1370"/>
        <v>21.035198187995469</v>
      </c>
      <c r="BU1187" s="149">
        <f t="shared" si="1389"/>
        <v>21.070455371821328</v>
      </c>
      <c r="BV1187" s="148">
        <f t="shared" si="1371"/>
        <v>21.070455371821328</v>
      </c>
      <c r="BW1187" s="148">
        <f t="shared" si="1390"/>
        <v>21.105771650360733</v>
      </c>
      <c r="BX1187" s="148">
        <f t="shared" si="1372"/>
        <v>21.105771650360733</v>
      </c>
      <c r="BY1187" s="148">
        <f t="shared" si="1391"/>
        <v>21.141147122662584</v>
      </c>
      <c r="BZ1187" s="148">
        <f t="shared" si="1373"/>
        <v>21.141147122662584</v>
      </c>
      <c r="CA1187" s="148">
        <f t="shared" si="1392"/>
        <v>21.17658188794179</v>
      </c>
      <c r="CB1187" s="148">
        <f t="shared" si="1374"/>
        <v>21.17658188794179</v>
      </c>
      <c r="CC1187" s="148"/>
      <c r="CD1187" s="38"/>
      <c r="CE1187" s="38"/>
      <c r="CF1187" s="38"/>
      <c r="CG1187" s="38"/>
      <c r="CH1187" s="38"/>
      <c r="CI1187" s="38"/>
      <c r="CJ1187" s="38"/>
      <c r="CK1187" s="41"/>
      <c r="CL1187" s="41"/>
      <c r="CM1187" s="40"/>
      <c r="CN1187" s="41"/>
      <c r="CO1187" s="41"/>
      <c r="CP1187" s="41"/>
      <c r="CQ1187" s="41"/>
      <c r="CR1187" s="41"/>
      <c r="CS1187" s="41"/>
      <c r="CT1187" s="41"/>
      <c r="CU1187" s="40"/>
      <c r="CV1187" s="41"/>
      <c r="CW1187" s="41"/>
      <c r="CX1187" s="41"/>
      <c r="CY1187" s="41"/>
      <c r="CZ1187" s="41"/>
      <c r="DA1187" s="41"/>
      <c r="DB1187" s="41"/>
      <c r="DC1187" s="40"/>
      <c r="DD1187" s="41"/>
      <c r="DE1187" s="41"/>
      <c r="DF1187" s="41"/>
      <c r="DG1187" s="41"/>
      <c r="DH1187" s="41"/>
      <c r="DI1187" s="41"/>
      <c r="DJ1187" s="41"/>
      <c r="DK1187" s="40"/>
      <c r="DL1187" s="41"/>
      <c r="DM1187" s="41"/>
      <c r="DN1187" s="41"/>
      <c r="DO1187" s="41"/>
      <c r="DP1187" s="41"/>
      <c r="DQ1187" s="41"/>
      <c r="DR1187" s="15"/>
      <c r="DS1187" s="151">
        <f t="shared" si="1375"/>
        <v>21</v>
      </c>
      <c r="DT1187" s="152">
        <f t="shared" si="1376"/>
        <v>0</v>
      </c>
      <c r="DU1187" s="7">
        <f t="shared" si="1377"/>
        <v>0</v>
      </c>
      <c r="DV1187" s="7">
        <f t="shared" si="1378"/>
        <v>0</v>
      </c>
      <c r="DW1187">
        <f t="shared" si="1379"/>
        <v>0</v>
      </c>
      <c r="DX1187">
        <f t="shared" si="1380"/>
        <v>0</v>
      </c>
      <c r="DZ1187">
        <f t="shared" si="1393"/>
        <v>21</v>
      </c>
      <c r="EA1187">
        <f t="shared" si="1394"/>
        <v>21</v>
      </c>
      <c r="EB1187">
        <f t="shared" si="1395"/>
        <v>21</v>
      </c>
      <c r="EC1187">
        <f t="shared" si="1396"/>
        <v>21</v>
      </c>
      <c r="ED1187">
        <f t="shared" si="1397"/>
        <v>21</v>
      </c>
      <c r="EE1187">
        <f t="shared" si="1398"/>
        <v>21</v>
      </c>
      <c r="EG1187">
        <f t="shared" si="1399"/>
        <v>21</v>
      </c>
      <c r="EH1187">
        <f t="shared" si="1400"/>
        <v>21</v>
      </c>
      <c r="EI1187">
        <f t="shared" si="1401"/>
        <v>21</v>
      </c>
      <c r="EJ1187">
        <f t="shared" si="1402"/>
        <v>21</v>
      </c>
      <c r="EK1187">
        <f t="shared" si="1403"/>
        <v>21</v>
      </c>
      <c r="EM1187">
        <f>IF($EM$9='[1]L&amp;D Numbers'!$E$6,'[1]L&amp;D Numbers'!$E$7)</f>
        <v>350</v>
      </c>
      <c r="EN1187">
        <f>IF($EN$9='[1]L&amp;D Numbers'!$F$6,'[1]L&amp;D Numbers'!$F$7)</f>
        <v>2000</v>
      </c>
      <c r="EO1187">
        <f>IF($EO$9='[1]L&amp;D Numbers'!$G$6,'[1]L&amp;D Numbers'!$G$7)</f>
        <v>2000</v>
      </c>
      <c r="EP1187">
        <f>IF($EP$9='[1]L&amp;D Numbers'!$H$6,'[1]L&amp;D Numbers'!$H$7)</f>
        <v>2000</v>
      </c>
      <c r="EQ1187">
        <f>IF($EQ$9='[1]L&amp;D Numbers'!$I$6,'[1]L&amp;D Numbers'!$I$7)</f>
        <v>2000</v>
      </c>
      <c r="ER1187">
        <f>IF($ER$9='[1]L&amp;D Numbers'!$J$6,'[1]L&amp;D Numbers'!$J$7)</f>
        <v>0</v>
      </c>
      <c r="ET1187" s="45">
        <f>'[1]L&amp;D Master'!$E$10</f>
        <v>1.0678246631903041E-2</v>
      </c>
      <c r="EU1187" s="45">
        <f>ET1187+'[1]L&amp;D Master'!$F$10</f>
        <v>1.8222427877342538E-2</v>
      </c>
      <c r="EV1187" s="45">
        <f>EU1187+'[1]L&amp;D Master'!$G$10</f>
        <v>2.3561551193294058E-2</v>
      </c>
      <c r="EW1187" s="45">
        <f>EV1187+'[1]L&amp;D Master'!$H$10</f>
        <v>2.7330438342024234E-2</v>
      </c>
      <c r="EX1187" s="45">
        <f>EW1187+'[1]L&amp;D Master'!$I$10</f>
        <v>2.9999999999999995E-2</v>
      </c>
      <c r="EY1187" s="45"/>
      <c r="EZ1187" s="45">
        <f t="shared" si="1404"/>
        <v>1.0678246631903041E-2</v>
      </c>
      <c r="FA1187" s="45">
        <f t="shared" si="1405"/>
        <v>1.8222427877342538E-2</v>
      </c>
      <c r="FB1187" s="45">
        <f t="shared" si="1405"/>
        <v>2.3561551193294058E-2</v>
      </c>
      <c r="FC1187" s="45">
        <f t="shared" si="1405"/>
        <v>2.7330438342024234E-2</v>
      </c>
      <c r="FD1187" s="45">
        <f t="shared" si="1381"/>
        <v>2.7330438342024234E-2</v>
      </c>
      <c r="FE1187" s="45"/>
      <c r="FF1187">
        <f t="shared" si="1349"/>
        <v>20.775756820730034</v>
      </c>
      <c r="FG1187">
        <f t="shared" si="1350"/>
        <v>20.617329014575809</v>
      </c>
      <c r="FH1187">
        <f t="shared" si="1351"/>
        <v>20.505207424940824</v>
      </c>
      <c r="FI1187">
        <f t="shared" si="1352"/>
        <v>20.426060794817491</v>
      </c>
      <c r="FJ1187">
        <f t="shared" si="1353"/>
        <v>20.426060794817491</v>
      </c>
      <c r="FL1187" s="34"/>
      <c r="FM1187" s="34"/>
      <c r="FN1187" s="34"/>
      <c r="FO1187" s="34"/>
      <c r="FP1187" s="34"/>
      <c r="FQ1187" s="153">
        <f t="shared" si="1406"/>
        <v>0.125</v>
      </c>
      <c r="FR1187" s="153"/>
      <c r="FS1187" s="42"/>
      <c r="FT1187" s="42"/>
      <c r="FU1187" s="42"/>
      <c r="FV1187" s="42"/>
      <c r="FW1187" s="42"/>
      <c r="FX1187" s="42"/>
      <c r="FY1187" s="42"/>
      <c r="FZ1187" s="42"/>
      <c r="GA1187" s="42"/>
      <c r="GB1187" s="42"/>
      <c r="GC1187" s="42"/>
      <c r="GD1187" s="42"/>
      <c r="GE1187" s="42"/>
      <c r="GF1187" s="42"/>
      <c r="GG1187" s="42"/>
      <c r="GH1187" s="42"/>
      <c r="GI1187" s="42"/>
      <c r="GJ1187" s="42"/>
      <c r="GK1187" s="42"/>
      <c r="GL1187" s="42"/>
      <c r="GM1187" s="154">
        <f>'[1]Automation Master'!$B$10*FQ1187*FO1187</f>
        <v>0</v>
      </c>
      <c r="GN1187" s="155">
        <f>'[1]Automation Master'!$B$11*FO1187*FQ1187+GM1187</f>
        <v>0</v>
      </c>
      <c r="GO1187" s="155">
        <f>'[1]Automation Master'!$B$12*FO1187*FQ1187+GN1187</f>
        <v>0</v>
      </c>
      <c r="GP1187" s="155">
        <f>'[1]Automation Master'!$B$13*FO1187*FQ1187+GO1187</f>
        <v>0</v>
      </c>
      <c r="GQ1187" s="155">
        <f>'[1]Automation Master'!$C$10*FO1187*FQ1187+GP1187</f>
        <v>0</v>
      </c>
      <c r="GR1187" s="155">
        <f>'[1]Automation Master'!$C$11*FO1187*FQ1187+GQ1187</f>
        <v>0</v>
      </c>
      <c r="GS1187" s="155">
        <f>'[1]Automation Master'!$C$12*FO1187*FQ1187+GR1187</f>
        <v>0</v>
      </c>
      <c r="GT1187" s="155">
        <f>'[1]Automation Master'!$C$13*FO1187*FQ1187+GS1187</f>
        <v>0</v>
      </c>
      <c r="GU1187" s="155">
        <f>'[1]Automation Master'!$D$10*FO1187*FQ1187+GT1187</f>
        <v>0</v>
      </c>
      <c r="GV1187" s="155">
        <f>'[1]Automation Master'!$D$11*FO1187*FQ1187+GU1187</f>
        <v>0</v>
      </c>
      <c r="GW1187" s="155">
        <f>'[1]Automation Master'!$D$12*FO1187*FQ1187+GV1187</f>
        <v>0</v>
      </c>
      <c r="GX1187" s="155">
        <f>'[1]Automation Master'!$D$13*FO1187*FQ1187+GW1187</f>
        <v>0</v>
      </c>
      <c r="GY1187" s="155">
        <f>'[1]Automation Master'!$E$10*FO1187*FQ1187+GX1187</f>
        <v>0</v>
      </c>
      <c r="GZ1187" s="155">
        <f>'[1]Automation Master'!$E$11*FO1187*FQ1187+GY1187</f>
        <v>0</v>
      </c>
      <c r="HA1187" s="155">
        <f>'[1]Automation Master'!$E$12*FO1187*FQ1187+GZ1187</f>
        <v>0</v>
      </c>
      <c r="HB1187" s="155">
        <f>'[1]Automation Master'!$E$13*FO1187*FQ1187+HA1187</f>
        <v>0</v>
      </c>
      <c r="HC1187" s="155">
        <f>'[1]Automation Master'!$F$10*FO1187*FQ1187+HB1187</f>
        <v>0</v>
      </c>
      <c r="HD1187" s="155">
        <f>'[1]Automation Master'!$F$11*FO1187*FQ1187+HC1187</f>
        <v>0</v>
      </c>
      <c r="HE1187" s="155">
        <f>'[1]Automation Master'!$F$12*FO1187*FQ1187+HD1187</f>
        <v>0</v>
      </c>
      <c r="HF1187" s="156">
        <f>'[1]Automation Master'!$F$13*FO1187*FQ1187+HE1187</f>
        <v>0</v>
      </c>
      <c r="HG1187" s="157"/>
      <c r="HH1187" s="157"/>
      <c r="HI1187" s="157"/>
      <c r="HJ1187" s="157"/>
      <c r="HK1187" s="157"/>
      <c r="HL1187" s="157"/>
      <c r="HM1187" s="157"/>
      <c r="HN1187" s="157"/>
      <c r="HO1187" s="157"/>
      <c r="HP1187" s="157"/>
      <c r="HQ1187" s="157"/>
      <c r="HR1187" s="157"/>
      <c r="HS1187" s="157"/>
      <c r="HT1187" s="157"/>
      <c r="HU1187" s="157"/>
      <c r="HV1187" s="157"/>
      <c r="HW1187" s="157"/>
      <c r="HX1187" s="157"/>
      <c r="HY1187" s="42"/>
      <c r="HZ1187" s="42"/>
      <c r="IA1187" s="148">
        <f t="shared" si="1354"/>
        <v>21</v>
      </c>
      <c r="IB1187" s="148">
        <f t="shared" si="1355"/>
        <v>21</v>
      </c>
      <c r="IC1187" s="148">
        <f t="shared" si="1356"/>
        <v>21</v>
      </c>
      <c r="ID1187" s="148">
        <f t="shared" si="1357"/>
        <v>21</v>
      </c>
      <c r="IE1187" s="148">
        <f t="shared" si="1358"/>
        <v>21</v>
      </c>
      <c r="IH1187">
        <f t="shared" si="1412"/>
        <v>20.775756820730034</v>
      </c>
      <c r="II1187">
        <f t="shared" si="1413"/>
        <v>20.617329014575809</v>
      </c>
      <c r="IJ1187">
        <f t="shared" si="1414"/>
        <v>20.505207424940824</v>
      </c>
      <c r="IK1187">
        <f t="shared" si="1415"/>
        <v>20.426060794817491</v>
      </c>
      <c r="IL1187">
        <f t="shared" si="1416"/>
        <v>20.426060794817491</v>
      </c>
      <c r="IN1187" s="42">
        <f t="shared" si="1359"/>
        <v>1.0678246631903119E-2</v>
      </c>
      <c r="IO1187" s="42">
        <f t="shared" si="1360"/>
        <v>1.8222427877342438E-2</v>
      </c>
      <c r="IP1187" s="42">
        <f t="shared" si="1361"/>
        <v>2.3561551193294082E-2</v>
      </c>
      <c r="IQ1187" s="42">
        <f t="shared" si="1362"/>
        <v>2.7330438342024217E-2</v>
      </c>
      <c r="IR1187" s="42">
        <f t="shared" si="1363"/>
        <v>2.7330438342024217E-2</v>
      </c>
      <c r="IT1187" s="9">
        <f t="shared" si="1407"/>
        <v>0</v>
      </c>
      <c r="IU1187" s="9">
        <f t="shared" si="1408"/>
        <v>0</v>
      </c>
      <c r="IV1187" s="9">
        <f t="shared" si="1409"/>
        <v>0</v>
      </c>
      <c r="IW1187" s="9">
        <f t="shared" si="1410"/>
        <v>0</v>
      </c>
      <c r="IX1187" s="9">
        <f t="shared" si="1411"/>
        <v>0</v>
      </c>
    </row>
    <row r="1188" spans="1:258" ht="15.75" hidden="1" thickBot="1" x14ac:dyDescent="0.3">
      <c r="A1188">
        <v>10</v>
      </c>
      <c r="B1188" t="s">
        <v>695</v>
      </c>
      <c r="C1188" t="s">
        <v>314</v>
      </c>
      <c r="D1188" t="s">
        <v>288</v>
      </c>
      <c r="E1188" t="s">
        <v>696</v>
      </c>
      <c r="F1188" t="s">
        <v>290</v>
      </c>
      <c r="G1188" t="s">
        <v>256</v>
      </c>
      <c r="H1188">
        <v>10</v>
      </c>
      <c r="K1188">
        <v>1</v>
      </c>
      <c r="L1188">
        <v>9</v>
      </c>
      <c r="Q1188">
        <v>1</v>
      </c>
      <c r="R1188">
        <v>6</v>
      </c>
      <c r="S1188">
        <v>3</v>
      </c>
      <c r="Y1188">
        <v>10</v>
      </c>
      <c r="AB1188">
        <v>9</v>
      </c>
      <c r="AE1188">
        <v>1</v>
      </c>
      <c r="AT1188">
        <v>10</v>
      </c>
      <c r="AU1188">
        <v>0</v>
      </c>
      <c r="AV1188">
        <v>10</v>
      </c>
      <c r="AW1188">
        <v>0</v>
      </c>
      <c r="AX1188">
        <v>0</v>
      </c>
      <c r="BB1188">
        <f t="shared" si="1382"/>
        <v>10</v>
      </c>
      <c r="BD1188">
        <f t="shared" si="1383"/>
        <v>10</v>
      </c>
      <c r="BE1188">
        <f t="shared" si="1384"/>
        <v>10</v>
      </c>
      <c r="BF1188">
        <f t="shared" si="1385"/>
        <v>10</v>
      </c>
      <c r="BH1188">
        <f t="shared" si="1386"/>
        <v>0</v>
      </c>
      <c r="BK1188" s="45">
        <f>IF(G1188="MEA",'[1]Net Hire Rate'!$E$7,IF(G1188="AMR",'[1]Net Hire Rate'!$F$7,IF(G1188="EUR",'[1]Net Hire Rate'!$G$7,IF(G1188="APAC",'[1]Net Hire Rate'!$H$7,0))))</f>
        <v>1.6761041902604757E-3</v>
      </c>
      <c r="BL1188" s="45">
        <f>IF(G1188="MEA",'[1]Net Hire Rate'!$E$8,IF(G1188="AMR",'[1]Net Hire Rate'!$F$8,IF(G1188="EUR",'[1]Net Hire Rate'!$G$8,IF(G1188="APAC",'[1]Net Hire Rate'!$H$8,0))))</f>
        <v>1.6761041902604757E-3</v>
      </c>
      <c r="BM1188" s="45">
        <f>IF(G1188="MEA",'[1]Net Hire Rate'!$E$9,IF(G1188="AMR",'[1]Net Hire Rate'!$F$9,IF(G1188="EUR",'[1]Net Hire Rate'!$G$9,IF(G1188="APAC",'[1]Net Hire Rate'!$H$9,0))))</f>
        <v>1.6761041902604757E-3</v>
      </c>
      <c r="BN1188" s="45">
        <f>IF(G1188="MEA",'[1]Net Hire Rate'!$E$10,IF(G1188="AMR",'[1]Net Hire Rate'!$F$10,IF(G1188="EUR",'[1]Net Hire Rate'!$G$10,IF(G1188="APAC",'[1]Net Hire Rate'!$H$10,0))))</f>
        <v>1.6761041902604757E-3</v>
      </c>
      <c r="BO1188" s="45">
        <f>IF(G1188="MEA",'[1]Net Hire Rate'!$E$11,IF(G1188="AMR",'[1]Net Hire Rate'!$F$11,IF(G1188="EUR",'[1]Net Hire Rate'!$G$11,IF(G1188="APAC",'[1]Net Hire Rate'!$H$11,0))))</f>
        <v>1.6761041902604757E-3</v>
      </c>
      <c r="BP1188" s="45">
        <f>IF(G1188="MEA",'[1]Net Hire Rate'!$E$12,IF(G1188="AMR",'[1]Net Hire Rate'!$F$12,IF(G1188="EUR",'[1]Net Hire Rate'!$G$12,IF(G1188="APAC",'[1]Net Hire Rate'!$H$12,0))))</f>
        <v>1.6761041902604757E-3</v>
      </c>
      <c r="BQ1188" s="147">
        <f t="shared" si="1387"/>
        <v>10</v>
      </c>
      <c r="BR1188" s="147">
        <f t="shared" si="1369"/>
        <v>10</v>
      </c>
      <c r="BS1188" s="147">
        <f t="shared" si="1388"/>
        <v>10.016761041902605</v>
      </c>
      <c r="BT1188" s="148">
        <f t="shared" si="1370"/>
        <v>10.016761041902605</v>
      </c>
      <c r="BU1188" s="149">
        <f t="shared" si="1389"/>
        <v>10.033550177057775</v>
      </c>
      <c r="BV1188" s="148">
        <f t="shared" si="1371"/>
        <v>10.033550177057775</v>
      </c>
      <c r="BW1188" s="148">
        <f t="shared" si="1390"/>
        <v>10.050367452552729</v>
      </c>
      <c r="BX1188" s="148">
        <f t="shared" si="1372"/>
        <v>10.050367452552729</v>
      </c>
      <c r="BY1188" s="148">
        <f t="shared" si="1391"/>
        <v>10.067212915553609</v>
      </c>
      <c r="BZ1188" s="148">
        <f t="shared" si="1373"/>
        <v>10.067212915553609</v>
      </c>
      <c r="CA1188" s="148">
        <f t="shared" si="1392"/>
        <v>10.084086613305614</v>
      </c>
      <c r="CB1188" s="148">
        <f t="shared" si="1374"/>
        <v>10.084086613305614</v>
      </c>
      <c r="CC1188" s="148"/>
      <c r="CD1188" s="38"/>
      <c r="CE1188" s="38"/>
      <c r="CF1188" s="38"/>
      <c r="CG1188" s="38"/>
      <c r="CH1188" s="38"/>
      <c r="CI1188" s="38"/>
      <c r="CJ1188" s="38"/>
      <c r="CK1188" s="41"/>
      <c r="CL1188" s="41"/>
      <c r="CM1188" s="40"/>
      <c r="CN1188" s="41"/>
      <c r="CO1188" s="41"/>
      <c r="CP1188" s="41"/>
      <c r="CQ1188" s="41"/>
      <c r="CR1188" s="41"/>
      <c r="CS1188" s="41"/>
      <c r="CT1188" s="41"/>
      <c r="CU1188" s="40"/>
      <c r="CV1188" s="41"/>
      <c r="CW1188" s="41"/>
      <c r="CX1188" s="41"/>
      <c r="CY1188" s="41"/>
      <c r="CZ1188" s="41"/>
      <c r="DA1188" s="41"/>
      <c r="DB1188" s="41"/>
      <c r="DC1188" s="40"/>
      <c r="DD1188" s="41"/>
      <c r="DE1188" s="41"/>
      <c r="DF1188" s="41"/>
      <c r="DG1188" s="41"/>
      <c r="DH1188" s="41"/>
      <c r="DI1188" s="41"/>
      <c r="DJ1188" s="41"/>
      <c r="DK1188" s="40"/>
      <c r="DL1188" s="41"/>
      <c r="DM1188" s="41"/>
      <c r="DN1188" s="41"/>
      <c r="DO1188" s="41"/>
      <c r="DP1188" s="41"/>
      <c r="DQ1188" s="41"/>
      <c r="DR1188" s="15"/>
      <c r="DS1188" s="151">
        <f t="shared" si="1375"/>
        <v>10</v>
      </c>
      <c r="DT1188" s="152">
        <f t="shared" si="1376"/>
        <v>0</v>
      </c>
      <c r="DU1188" s="7">
        <f t="shared" si="1377"/>
        <v>0</v>
      </c>
      <c r="DV1188" s="7">
        <f t="shared" si="1378"/>
        <v>0</v>
      </c>
      <c r="DW1188">
        <f t="shared" si="1379"/>
        <v>0</v>
      </c>
      <c r="DX1188">
        <f t="shared" si="1380"/>
        <v>0</v>
      </c>
      <c r="DZ1188">
        <f t="shared" si="1393"/>
        <v>10</v>
      </c>
      <c r="EA1188">
        <f t="shared" si="1394"/>
        <v>10</v>
      </c>
      <c r="EB1188">
        <f t="shared" si="1395"/>
        <v>10</v>
      </c>
      <c r="EC1188">
        <f t="shared" si="1396"/>
        <v>10</v>
      </c>
      <c r="ED1188">
        <f t="shared" si="1397"/>
        <v>10</v>
      </c>
      <c r="EE1188">
        <f t="shared" si="1398"/>
        <v>10</v>
      </c>
      <c r="EG1188">
        <f t="shared" si="1399"/>
        <v>10</v>
      </c>
      <c r="EH1188">
        <f t="shared" si="1400"/>
        <v>10</v>
      </c>
      <c r="EI1188">
        <f t="shared" si="1401"/>
        <v>10</v>
      </c>
      <c r="EJ1188">
        <f t="shared" si="1402"/>
        <v>10</v>
      </c>
      <c r="EK1188">
        <f t="shared" si="1403"/>
        <v>10</v>
      </c>
      <c r="EM1188">
        <f>IF($EM$9='[1]L&amp;D Numbers'!$E$6,'[1]L&amp;D Numbers'!$E$7)</f>
        <v>350</v>
      </c>
      <c r="EN1188">
        <f>IF($EN$9='[1]L&amp;D Numbers'!$F$6,'[1]L&amp;D Numbers'!$F$7)</f>
        <v>2000</v>
      </c>
      <c r="EO1188">
        <f>IF($EO$9='[1]L&amp;D Numbers'!$G$6,'[1]L&amp;D Numbers'!$G$7)</f>
        <v>2000</v>
      </c>
      <c r="EP1188">
        <f>IF($EP$9='[1]L&amp;D Numbers'!$H$6,'[1]L&amp;D Numbers'!$H$7)</f>
        <v>2000</v>
      </c>
      <c r="EQ1188">
        <f>IF($EQ$9='[1]L&amp;D Numbers'!$I$6,'[1]L&amp;D Numbers'!$I$7)</f>
        <v>2000</v>
      </c>
      <c r="ER1188">
        <f>IF($ER$9='[1]L&amp;D Numbers'!$J$6,'[1]L&amp;D Numbers'!$J$7)</f>
        <v>0</v>
      </c>
      <c r="ET1188" s="45">
        <f>'[1]L&amp;D Master'!$E$10</f>
        <v>1.0678246631903041E-2</v>
      </c>
      <c r="EU1188" s="45">
        <f>ET1188+'[1]L&amp;D Master'!$F$10</f>
        <v>1.8222427877342538E-2</v>
      </c>
      <c r="EV1188" s="45">
        <f>EU1188+'[1]L&amp;D Master'!$G$10</f>
        <v>2.3561551193294058E-2</v>
      </c>
      <c r="EW1188" s="45">
        <f>EV1188+'[1]L&amp;D Master'!$H$10</f>
        <v>2.7330438342024234E-2</v>
      </c>
      <c r="EX1188" s="45">
        <f>EW1188+'[1]L&amp;D Master'!$I$10</f>
        <v>2.9999999999999995E-2</v>
      </c>
      <c r="EY1188" s="45"/>
      <c r="EZ1188" s="45">
        <f t="shared" si="1404"/>
        <v>1.0678246631903041E-2</v>
      </c>
      <c r="FA1188" s="45">
        <f t="shared" si="1405"/>
        <v>1.8222427877342538E-2</v>
      </c>
      <c r="FB1188" s="45">
        <f t="shared" si="1405"/>
        <v>2.3561551193294058E-2</v>
      </c>
      <c r="FC1188" s="45">
        <f t="shared" si="1405"/>
        <v>2.7330438342024234E-2</v>
      </c>
      <c r="FD1188" s="45">
        <f t="shared" si="1381"/>
        <v>2.7330438342024234E-2</v>
      </c>
      <c r="FE1188" s="45"/>
      <c r="FF1188">
        <f t="shared" si="1349"/>
        <v>9.8932175336809696</v>
      </c>
      <c r="FG1188">
        <f t="shared" si="1350"/>
        <v>9.8177757212265746</v>
      </c>
      <c r="FH1188">
        <f t="shared" si="1351"/>
        <v>9.7643844880670585</v>
      </c>
      <c r="FI1188">
        <f t="shared" si="1352"/>
        <v>9.7266956165797573</v>
      </c>
      <c r="FJ1188">
        <f t="shared" si="1353"/>
        <v>9.7266956165797573</v>
      </c>
      <c r="FL1188" s="34"/>
      <c r="FM1188" s="34"/>
      <c r="FN1188" s="34"/>
      <c r="FO1188" s="34"/>
      <c r="FP1188" s="34"/>
      <c r="FQ1188" s="153">
        <f t="shared" si="1406"/>
        <v>0.125</v>
      </c>
      <c r="FR1188" s="153"/>
      <c r="FS1188" s="42"/>
      <c r="FT1188" s="42"/>
      <c r="FU1188" s="42"/>
      <c r="FV1188" s="42"/>
      <c r="FW1188" s="42"/>
      <c r="FX1188" s="42"/>
      <c r="FY1188" s="42"/>
      <c r="FZ1188" s="42"/>
      <c r="GA1188" s="42"/>
      <c r="GB1188" s="42"/>
      <c r="GC1188" s="42"/>
      <c r="GD1188" s="42"/>
      <c r="GE1188" s="42"/>
      <c r="GF1188" s="42"/>
      <c r="GG1188" s="42"/>
      <c r="GH1188" s="42"/>
      <c r="GI1188" s="42"/>
      <c r="GJ1188" s="42"/>
      <c r="GK1188" s="42"/>
      <c r="GL1188" s="42"/>
      <c r="GM1188" s="154">
        <f>'[1]Automation Master'!$B$10*FQ1188*FO1188</f>
        <v>0</v>
      </c>
      <c r="GN1188" s="155">
        <f>'[1]Automation Master'!$B$11*FO1188*FQ1188+GM1188</f>
        <v>0</v>
      </c>
      <c r="GO1188" s="155">
        <f>'[1]Automation Master'!$B$12*FO1188*FQ1188+GN1188</f>
        <v>0</v>
      </c>
      <c r="GP1188" s="155">
        <f>'[1]Automation Master'!$B$13*FO1188*FQ1188+GO1188</f>
        <v>0</v>
      </c>
      <c r="GQ1188" s="155">
        <f>'[1]Automation Master'!$C$10*FO1188*FQ1188+GP1188</f>
        <v>0</v>
      </c>
      <c r="GR1188" s="155">
        <f>'[1]Automation Master'!$C$11*FO1188*FQ1188+GQ1188</f>
        <v>0</v>
      </c>
      <c r="GS1188" s="155">
        <f>'[1]Automation Master'!$C$12*FO1188*FQ1188+GR1188</f>
        <v>0</v>
      </c>
      <c r="GT1188" s="155">
        <f>'[1]Automation Master'!$C$13*FO1188*FQ1188+GS1188</f>
        <v>0</v>
      </c>
      <c r="GU1188" s="155">
        <f>'[1]Automation Master'!$D$10*FO1188*FQ1188+GT1188</f>
        <v>0</v>
      </c>
      <c r="GV1188" s="155">
        <f>'[1]Automation Master'!$D$11*FO1188*FQ1188+GU1188</f>
        <v>0</v>
      </c>
      <c r="GW1188" s="155">
        <f>'[1]Automation Master'!$D$12*FO1188*FQ1188+GV1188</f>
        <v>0</v>
      </c>
      <c r="GX1188" s="155">
        <f>'[1]Automation Master'!$D$13*FO1188*FQ1188+GW1188</f>
        <v>0</v>
      </c>
      <c r="GY1188" s="155">
        <f>'[1]Automation Master'!$E$10*FO1188*FQ1188+GX1188</f>
        <v>0</v>
      </c>
      <c r="GZ1188" s="155">
        <f>'[1]Automation Master'!$E$11*FO1188*FQ1188+GY1188</f>
        <v>0</v>
      </c>
      <c r="HA1188" s="155">
        <f>'[1]Automation Master'!$E$12*FO1188*FQ1188+GZ1188</f>
        <v>0</v>
      </c>
      <c r="HB1188" s="155">
        <f>'[1]Automation Master'!$E$13*FO1188*FQ1188+HA1188</f>
        <v>0</v>
      </c>
      <c r="HC1188" s="155">
        <f>'[1]Automation Master'!$F$10*FO1188*FQ1188+HB1188</f>
        <v>0</v>
      </c>
      <c r="HD1188" s="155">
        <f>'[1]Automation Master'!$F$11*FO1188*FQ1188+HC1188</f>
        <v>0</v>
      </c>
      <c r="HE1188" s="155">
        <f>'[1]Automation Master'!$F$12*FO1188*FQ1188+HD1188</f>
        <v>0</v>
      </c>
      <c r="HF1188" s="156">
        <f>'[1]Automation Master'!$F$13*FO1188*FQ1188+HE1188</f>
        <v>0</v>
      </c>
      <c r="HG1188" s="157"/>
      <c r="HH1188" s="157"/>
      <c r="HI1188" s="157"/>
      <c r="HJ1188" s="157"/>
      <c r="HK1188" s="157"/>
      <c r="HL1188" s="157"/>
      <c r="HM1188" s="157"/>
      <c r="HN1188" s="157"/>
      <c r="HO1188" s="157"/>
      <c r="HP1188" s="157"/>
      <c r="HQ1188" s="157"/>
      <c r="HR1188" s="157"/>
      <c r="HS1188" s="157"/>
      <c r="HT1188" s="157"/>
      <c r="HU1188" s="157"/>
      <c r="HV1188" s="157"/>
      <c r="HW1188" s="157"/>
      <c r="HX1188" s="157"/>
      <c r="HY1188" s="42"/>
      <c r="HZ1188" s="42"/>
      <c r="IA1188" s="148">
        <f t="shared" si="1354"/>
        <v>10</v>
      </c>
      <c r="IB1188" s="148">
        <f t="shared" si="1355"/>
        <v>10</v>
      </c>
      <c r="IC1188" s="148">
        <f t="shared" si="1356"/>
        <v>10</v>
      </c>
      <c r="ID1188" s="148">
        <f t="shared" si="1357"/>
        <v>10</v>
      </c>
      <c r="IE1188" s="148">
        <f t="shared" si="1358"/>
        <v>10</v>
      </c>
      <c r="IH1188">
        <f t="shared" si="1412"/>
        <v>9.8932175336809696</v>
      </c>
      <c r="II1188">
        <f t="shared" si="1413"/>
        <v>9.8177757212265746</v>
      </c>
      <c r="IJ1188">
        <f t="shared" si="1414"/>
        <v>9.7643844880670585</v>
      </c>
      <c r="IK1188">
        <f t="shared" si="1415"/>
        <v>9.7266956165797573</v>
      </c>
      <c r="IL1188">
        <f t="shared" si="1416"/>
        <v>9.7266956165797573</v>
      </c>
      <c r="IN1188" s="42">
        <f t="shared" si="1359"/>
        <v>1.0678246631903043E-2</v>
      </c>
      <c r="IO1188" s="42">
        <f t="shared" si="1360"/>
        <v>1.8222427877342538E-2</v>
      </c>
      <c r="IP1188" s="42">
        <f t="shared" si="1361"/>
        <v>2.3561551193294152E-2</v>
      </c>
      <c r="IQ1188" s="42">
        <f t="shared" si="1362"/>
        <v>2.7330438342024265E-2</v>
      </c>
      <c r="IR1188" s="42">
        <f t="shared" si="1363"/>
        <v>2.7330438342024265E-2</v>
      </c>
      <c r="IT1188" s="9">
        <f t="shared" si="1407"/>
        <v>0</v>
      </c>
      <c r="IU1188" s="9">
        <f t="shared" si="1408"/>
        <v>0</v>
      </c>
      <c r="IV1188" s="9">
        <f t="shared" si="1409"/>
        <v>0</v>
      </c>
      <c r="IW1188" s="9">
        <f t="shared" si="1410"/>
        <v>0</v>
      </c>
      <c r="IX1188" s="9">
        <f t="shared" si="1411"/>
        <v>0</v>
      </c>
    </row>
    <row r="1189" spans="1:258" ht="15.75" hidden="1" thickBot="1" x14ac:dyDescent="0.3">
      <c r="A1189">
        <v>16</v>
      </c>
      <c r="B1189" t="s">
        <v>695</v>
      </c>
      <c r="C1189" t="s">
        <v>291</v>
      </c>
      <c r="D1189" t="s">
        <v>288</v>
      </c>
      <c r="E1189" t="s">
        <v>696</v>
      </c>
      <c r="F1189" t="s">
        <v>290</v>
      </c>
      <c r="G1189" t="s">
        <v>256</v>
      </c>
      <c r="H1189">
        <v>16</v>
      </c>
      <c r="K1189">
        <v>1</v>
      </c>
      <c r="L1189">
        <v>15</v>
      </c>
      <c r="R1189">
        <v>5</v>
      </c>
      <c r="S1189">
        <v>5</v>
      </c>
      <c r="T1189">
        <v>6</v>
      </c>
      <c r="Y1189">
        <v>16</v>
      </c>
      <c r="AB1189">
        <v>13</v>
      </c>
      <c r="AE1189">
        <v>2</v>
      </c>
      <c r="AK1189">
        <v>1</v>
      </c>
      <c r="AP1189">
        <v>1</v>
      </c>
      <c r="AS1189">
        <v>1</v>
      </c>
      <c r="AT1189">
        <v>16</v>
      </c>
      <c r="AU1189">
        <v>0</v>
      </c>
      <c r="AV1189">
        <v>16</v>
      </c>
      <c r="AW1189">
        <v>0</v>
      </c>
      <c r="AX1189">
        <v>0</v>
      </c>
      <c r="BB1189">
        <f t="shared" si="1382"/>
        <v>16</v>
      </c>
      <c r="BD1189">
        <f t="shared" si="1383"/>
        <v>16</v>
      </c>
      <c r="BE1189">
        <f t="shared" si="1384"/>
        <v>16</v>
      </c>
      <c r="BF1189">
        <f t="shared" si="1385"/>
        <v>16</v>
      </c>
      <c r="BH1189">
        <f t="shared" si="1386"/>
        <v>0</v>
      </c>
      <c r="BK1189" s="45">
        <f>IF(G1189="MEA",'[1]Net Hire Rate'!$E$7,IF(G1189="AMR",'[1]Net Hire Rate'!$F$7,IF(G1189="EUR",'[1]Net Hire Rate'!$G$7,IF(G1189="APAC",'[1]Net Hire Rate'!$H$7,0))))</f>
        <v>1.6761041902604757E-3</v>
      </c>
      <c r="BL1189" s="45">
        <f>IF(G1189="MEA",'[1]Net Hire Rate'!$E$8,IF(G1189="AMR",'[1]Net Hire Rate'!$F$8,IF(G1189="EUR",'[1]Net Hire Rate'!$G$8,IF(G1189="APAC",'[1]Net Hire Rate'!$H$8,0))))</f>
        <v>1.6761041902604757E-3</v>
      </c>
      <c r="BM1189" s="45">
        <f>IF(G1189="MEA",'[1]Net Hire Rate'!$E$9,IF(G1189="AMR",'[1]Net Hire Rate'!$F$9,IF(G1189="EUR",'[1]Net Hire Rate'!$G$9,IF(G1189="APAC",'[1]Net Hire Rate'!$H$9,0))))</f>
        <v>1.6761041902604757E-3</v>
      </c>
      <c r="BN1189" s="45">
        <f>IF(G1189="MEA",'[1]Net Hire Rate'!$E$10,IF(G1189="AMR",'[1]Net Hire Rate'!$F$10,IF(G1189="EUR",'[1]Net Hire Rate'!$G$10,IF(G1189="APAC",'[1]Net Hire Rate'!$H$10,0))))</f>
        <v>1.6761041902604757E-3</v>
      </c>
      <c r="BO1189" s="45">
        <f>IF(G1189="MEA",'[1]Net Hire Rate'!$E$11,IF(G1189="AMR",'[1]Net Hire Rate'!$F$11,IF(G1189="EUR",'[1]Net Hire Rate'!$G$11,IF(G1189="APAC",'[1]Net Hire Rate'!$H$11,0))))</f>
        <v>1.6761041902604757E-3</v>
      </c>
      <c r="BP1189" s="45">
        <f>IF(G1189="MEA",'[1]Net Hire Rate'!$E$12,IF(G1189="AMR",'[1]Net Hire Rate'!$F$12,IF(G1189="EUR",'[1]Net Hire Rate'!$G$12,IF(G1189="APAC",'[1]Net Hire Rate'!$H$12,0))))</f>
        <v>1.6761041902604757E-3</v>
      </c>
      <c r="BQ1189" s="147">
        <f t="shared" si="1387"/>
        <v>16</v>
      </c>
      <c r="BR1189" s="147">
        <f t="shared" si="1369"/>
        <v>16</v>
      </c>
      <c r="BS1189" s="147">
        <f t="shared" si="1388"/>
        <v>16.026817667044167</v>
      </c>
      <c r="BT1189" s="148">
        <f t="shared" si="1370"/>
        <v>16.026817667044167</v>
      </c>
      <c r="BU1189" s="149">
        <f t="shared" si="1389"/>
        <v>16.05368028329244</v>
      </c>
      <c r="BV1189" s="148">
        <f t="shared" si="1371"/>
        <v>15.05368028329244</v>
      </c>
      <c r="BW1189" s="148">
        <f t="shared" si="1390"/>
        <v>15.078911819894108</v>
      </c>
      <c r="BX1189" s="148">
        <f t="shared" si="1372"/>
        <v>15.078911819894108</v>
      </c>
      <c r="BY1189" s="148">
        <f t="shared" si="1391"/>
        <v>15.10418564718</v>
      </c>
      <c r="BZ1189" s="148">
        <f t="shared" si="1373"/>
        <v>15.10418564718</v>
      </c>
      <c r="CA1189" s="148">
        <f t="shared" si="1392"/>
        <v>15.129501836033709</v>
      </c>
      <c r="CB1189" s="148">
        <f t="shared" si="1374"/>
        <v>14.129501836033709</v>
      </c>
      <c r="CC1189" s="148"/>
      <c r="CD1189" s="38"/>
      <c r="CE1189" s="38"/>
      <c r="CF1189" s="38"/>
      <c r="CG1189" s="38"/>
      <c r="CH1189" s="38"/>
      <c r="CI1189" s="38"/>
      <c r="CJ1189" s="38"/>
      <c r="CK1189" s="41"/>
      <c r="CL1189" s="41"/>
      <c r="CM1189" s="40"/>
      <c r="CN1189" s="41"/>
      <c r="CO1189" s="41"/>
      <c r="CP1189" s="41"/>
      <c r="CQ1189" s="41"/>
      <c r="CR1189" s="41"/>
      <c r="CS1189" s="41"/>
      <c r="CT1189" s="41"/>
      <c r="CU1189" s="40"/>
      <c r="CV1189" s="41"/>
      <c r="CW1189" s="41"/>
      <c r="CX1189" s="41"/>
      <c r="CY1189" s="41"/>
      <c r="CZ1189" s="41"/>
      <c r="DA1189" s="41"/>
      <c r="DB1189" s="41"/>
      <c r="DC1189" s="40"/>
      <c r="DD1189" s="41"/>
      <c r="DE1189" s="41"/>
      <c r="DF1189" s="41"/>
      <c r="DG1189" s="41"/>
      <c r="DH1189" s="41"/>
      <c r="DI1189" s="41"/>
      <c r="DJ1189" s="41"/>
      <c r="DK1189" s="40"/>
      <c r="DL1189" s="41"/>
      <c r="DM1189" s="41"/>
      <c r="DN1189" s="41"/>
      <c r="DO1189" s="41"/>
      <c r="DP1189" s="41"/>
      <c r="DQ1189" s="41"/>
      <c r="DR1189" s="15"/>
      <c r="DS1189" s="151">
        <f t="shared" si="1375"/>
        <v>16</v>
      </c>
      <c r="DT1189" s="152">
        <f t="shared" si="1376"/>
        <v>0</v>
      </c>
      <c r="DU1189" s="7">
        <f t="shared" si="1377"/>
        <v>0</v>
      </c>
      <c r="DV1189" s="7">
        <f t="shared" si="1378"/>
        <v>0</v>
      </c>
      <c r="DW1189">
        <f t="shared" si="1379"/>
        <v>0</v>
      </c>
      <c r="DX1189">
        <f t="shared" si="1380"/>
        <v>0</v>
      </c>
      <c r="DZ1189">
        <f t="shared" si="1393"/>
        <v>16</v>
      </c>
      <c r="EA1189">
        <f t="shared" si="1394"/>
        <v>16</v>
      </c>
      <c r="EB1189">
        <f t="shared" si="1395"/>
        <v>16</v>
      </c>
      <c r="EC1189">
        <f t="shared" si="1396"/>
        <v>16</v>
      </c>
      <c r="ED1189">
        <f t="shared" si="1397"/>
        <v>16</v>
      </c>
      <c r="EE1189">
        <f t="shared" si="1398"/>
        <v>16</v>
      </c>
      <c r="EG1189">
        <f t="shared" si="1399"/>
        <v>16</v>
      </c>
      <c r="EH1189">
        <f t="shared" si="1400"/>
        <v>16</v>
      </c>
      <c r="EI1189">
        <f t="shared" si="1401"/>
        <v>16</v>
      </c>
      <c r="EJ1189">
        <f t="shared" si="1402"/>
        <v>16</v>
      </c>
      <c r="EK1189">
        <f t="shared" si="1403"/>
        <v>16</v>
      </c>
      <c r="EM1189">
        <f>IF($EM$9='[1]L&amp;D Numbers'!$E$6,'[1]L&amp;D Numbers'!$E$7)</f>
        <v>350</v>
      </c>
      <c r="EN1189">
        <f>IF($EN$9='[1]L&amp;D Numbers'!$F$6,'[1]L&amp;D Numbers'!$F$7)</f>
        <v>2000</v>
      </c>
      <c r="EO1189">
        <f>IF($EO$9='[1]L&amp;D Numbers'!$G$6,'[1]L&amp;D Numbers'!$G$7)</f>
        <v>2000</v>
      </c>
      <c r="EP1189">
        <f>IF($EP$9='[1]L&amp;D Numbers'!$H$6,'[1]L&amp;D Numbers'!$H$7)</f>
        <v>2000</v>
      </c>
      <c r="EQ1189">
        <f>IF($EQ$9='[1]L&amp;D Numbers'!$I$6,'[1]L&amp;D Numbers'!$I$7)</f>
        <v>2000</v>
      </c>
      <c r="ER1189">
        <f>IF($ER$9='[1]L&amp;D Numbers'!$J$6,'[1]L&amp;D Numbers'!$J$7)</f>
        <v>0</v>
      </c>
      <c r="ET1189" s="45">
        <f>'[1]L&amp;D Master'!$E$10</f>
        <v>1.0678246631903041E-2</v>
      </c>
      <c r="EU1189" s="45">
        <f>ET1189+'[1]L&amp;D Master'!$F$10</f>
        <v>1.8222427877342538E-2</v>
      </c>
      <c r="EV1189" s="45">
        <f>EU1189+'[1]L&amp;D Master'!$G$10</f>
        <v>2.3561551193294058E-2</v>
      </c>
      <c r="EW1189" s="45">
        <f>EV1189+'[1]L&amp;D Master'!$H$10</f>
        <v>2.7330438342024234E-2</v>
      </c>
      <c r="EX1189" s="45">
        <f>EW1189+'[1]L&amp;D Master'!$I$10</f>
        <v>2.9999999999999995E-2</v>
      </c>
      <c r="EY1189" s="45"/>
      <c r="EZ1189" s="45">
        <f t="shared" si="1404"/>
        <v>1.0678246631903041E-2</v>
      </c>
      <c r="FA1189" s="45">
        <f t="shared" si="1405"/>
        <v>1.8222427877342538E-2</v>
      </c>
      <c r="FB1189" s="45">
        <f t="shared" si="1405"/>
        <v>2.3561551193294058E-2</v>
      </c>
      <c r="FC1189" s="45">
        <f t="shared" si="1405"/>
        <v>2.7330438342024234E-2</v>
      </c>
      <c r="FD1189" s="45">
        <f t="shared" si="1381"/>
        <v>2.7330438342024234E-2</v>
      </c>
      <c r="FE1189" s="45"/>
      <c r="FF1189">
        <f t="shared" si="1349"/>
        <v>15.829148053889551</v>
      </c>
      <c r="FG1189">
        <f t="shared" si="1350"/>
        <v>15.70844115396252</v>
      </c>
      <c r="FH1189">
        <f t="shared" si="1351"/>
        <v>15.623015180907295</v>
      </c>
      <c r="FI1189">
        <f t="shared" si="1352"/>
        <v>15.562712986527613</v>
      </c>
      <c r="FJ1189">
        <f t="shared" si="1353"/>
        <v>15.562712986527613</v>
      </c>
      <c r="FL1189" s="34"/>
      <c r="FM1189" s="34"/>
      <c r="FN1189" s="34"/>
      <c r="FO1189" s="34"/>
      <c r="FP1189" s="34"/>
      <c r="FQ1189" s="153">
        <f t="shared" si="1406"/>
        <v>0.125</v>
      </c>
      <c r="FR1189" s="153"/>
      <c r="FS1189" s="42"/>
      <c r="FT1189" s="42"/>
      <c r="FU1189" s="42"/>
      <c r="FV1189" s="42"/>
      <c r="FW1189" s="42"/>
      <c r="FX1189" s="42"/>
      <c r="FY1189" s="42"/>
      <c r="FZ1189" s="42"/>
      <c r="GA1189" s="42"/>
      <c r="GB1189" s="42"/>
      <c r="GC1189" s="42"/>
      <c r="GD1189" s="42"/>
      <c r="GE1189" s="42"/>
      <c r="GF1189" s="42"/>
      <c r="GG1189" s="42"/>
      <c r="GH1189" s="42"/>
      <c r="GI1189" s="42"/>
      <c r="GJ1189" s="42"/>
      <c r="GK1189" s="42"/>
      <c r="GL1189" s="42"/>
      <c r="GM1189" s="154">
        <f>'[1]Automation Master'!$B$10*FQ1189*FO1189</f>
        <v>0</v>
      </c>
      <c r="GN1189" s="155">
        <f>'[1]Automation Master'!$B$11*FO1189*FQ1189+GM1189</f>
        <v>0</v>
      </c>
      <c r="GO1189" s="155">
        <f>'[1]Automation Master'!$B$12*FO1189*FQ1189+GN1189</f>
        <v>0</v>
      </c>
      <c r="GP1189" s="155">
        <f>'[1]Automation Master'!$B$13*FO1189*FQ1189+GO1189</f>
        <v>0</v>
      </c>
      <c r="GQ1189" s="155">
        <f>'[1]Automation Master'!$C$10*FO1189*FQ1189+GP1189</f>
        <v>0</v>
      </c>
      <c r="GR1189" s="155">
        <f>'[1]Automation Master'!$C$11*FO1189*FQ1189+GQ1189</f>
        <v>0</v>
      </c>
      <c r="GS1189" s="155">
        <f>'[1]Automation Master'!$C$12*FO1189*FQ1189+GR1189</f>
        <v>0</v>
      </c>
      <c r="GT1189" s="155">
        <f>'[1]Automation Master'!$C$13*FO1189*FQ1189+GS1189</f>
        <v>0</v>
      </c>
      <c r="GU1189" s="155">
        <f>'[1]Automation Master'!$D$10*FO1189*FQ1189+GT1189</f>
        <v>0</v>
      </c>
      <c r="GV1189" s="155">
        <f>'[1]Automation Master'!$D$11*FO1189*FQ1189+GU1189</f>
        <v>0</v>
      </c>
      <c r="GW1189" s="155">
        <f>'[1]Automation Master'!$D$12*FO1189*FQ1189+GV1189</f>
        <v>0</v>
      </c>
      <c r="GX1189" s="155">
        <f>'[1]Automation Master'!$D$13*FO1189*FQ1189+GW1189</f>
        <v>0</v>
      </c>
      <c r="GY1189" s="155">
        <f>'[1]Automation Master'!$E$10*FO1189*FQ1189+GX1189</f>
        <v>0</v>
      </c>
      <c r="GZ1189" s="155">
        <f>'[1]Automation Master'!$E$11*FO1189*FQ1189+GY1189</f>
        <v>0</v>
      </c>
      <c r="HA1189" s="155">
        <f>'[1]Automation Master'!$E$12*FO1189*FQ1189+GZ1189</f>
        <v>0</v>
      </c>
      <c r="HB1189" s="155">
        <f>'[1]Automation Master'!$E$13*FO1189*FQ1189+HA1189</f>
        <v>0</v>
      </c>
      <c r="HC1189" s="155">
        <f>'[1]Automation Master'!$F$10*FO1189*FQ1189+HB1189</f>
        <v>0</v>
      </c>
      <c r="HD1189" s="155">
        <f>'[1]Automation Master'!$F$11*FO1189*FQ1189+HC1189</f>
        <v>0</v>
      </c>
      <c r="HE1189" s="155">
        <f>'[1]Automation Master'!$F$12*FO1189*FQ1189+HD1189</f>
        <v>0</v>
      </c>
      <c r="HF1189" s="156">
        <f>'[1]Automation Master'!$F$13*FO1189*FQ1189+HE1189</f>
        <v>0</v>
      </c>
      <c r="HG1189" s="157"/>
      <c r="HH1189" s="157"/>
      <c r="HI1189" s="157"/>
      <c r="HJ1189" s="157"/>
      <c r="HK1189" s="157"/>
      <c r="HL1189" s="157"/>
      <c r="HM1189" s="157"/>
      <c r="HN1189" s="157"/>
      <c r="HO1189" s="157"/>
      <c r="HP1189" s="157"/>
      <c r="HQ1189" s="157"/>
      <c r="HR1189" s="157"/>
      <c r="HS1189" s="157"/>
      <c r="HT1189" s="157"/>
      <c r="HU1189" s="157"/>
      <c r="HV1189" s="157"/>
      <c r="HW1189" s="157"/>
      <c r="HX1189" s="157"/>
      <c r="HY1189" s="42"/>
      <c r="HZ1189" s="42"/>
      <c r="IA1189" s="148">
        <f t="shared" si="1354"/>
        <v>16</v>
      </c>
      <c r="IB1189" s="148">
        <f t="shared" si="1355"/>
        <v>16</v>
      </c>
      <c r="IC1189" s="148">
        <f t="shared" si="1356"/>
        <v>16</v>
      </c>
      <c r="ID1189" s="148">
        <f t="shared" si="1357"/>
        <v>16</v>
      </c>
      <c r="IE1189" s="148">
        <f t="shared" si="1358"/>
        <v>16</v>
      </c>
      <c r="IH1189">
        <f t="shared" si="1412"/>
        <v>15.829148053889551</v>
      </c>
      <c r="II1189">
        <f t="shared" si="1413"/>
        <v>15.70844115396252</v>
      </c>
      <c r="IJ1189">
        <f t="shared" si="1414"/>
        <v>15.623015180907295</v>
      </c>
      <c r="IK1189">
        <f t="shared" si="1415"/>
        <v>15.562712986527613</v>
      </c>
      <c r="IL1189">
        <f t="shared" si="1416"/>
        <v>15.562712986527613</v>
      </c>
      <c r="IN1189" s="42">
        <f t="shared" si="1359"/>
        <v>1.0678246631903088E-2</v>
      </c>
      <c r="IO1189" s="42">
        <f t="shared" si="1360"/>
        <v>1.8222427877342517E-2</v>
      </c>
      <c r="IP1189" s="42">
        <f t="shared" si="1361"/>
        <v>2.3561551193294061E-2</v>
      </c>
      <c r="IQ1189" s="42">
        <f t="shared" si="1362"/>
        <v>2.7330438342024199E-2</v>
      </c>
      <c r="IR1189" s="42">
        <f t="shared" si="1363"/>
        <v>2.7330438342024199E-2</v>
      </c>
      <c r="IT1189" s="9">
        <f t="shared" si="1407"/>
        <v>0</v>
      </c>
      <c r="IU1189" s="9">
        <f t="shared" si="1408"/>
        <v>0</v>
      </c>
      <c r="IV1189" s="9">
        <f t="shared" si="1409"/>
        <v>0</v>
      </c>
      <c r="IW1189" s="9">
        <f t="shared" si="1410"/>
        <v>0</v>
      </c>
      <c r="IX1189" s="9">
        <f t="shared" si="1411"/>
        <v>0</v>
      </c>
    </row>
    <row r="1190" spans="1:258" ht="15.75" hidden="1" thickBot="1" x14ac:dyDescent="0.3">
      <c r="A1190">
        <v>19</v>
      </c>
      <c r="B1190" t="s">
        <v>695</v>
      </c>
      <c r="C1190" t="s">
        <v>307</v>
      </c>
      <c r="D1190" t="s">
        <v>288</v>
      </c>
      <c r="E1190" t="s">
        <v>696</v>
      </c>
      <c r="F1190" t="s">
        <v>290</v>
      </c>
      <c r="G1190" t="s">
        <v>256</v>
      </c>
      <c r="H1190">
        <v>11</v>
      </c>
      <c r="I1190">
        <v>8</v>
      </c>
      <c r="K1190">
        <v>1</v>
      </c>
      <c r="L1190">
        <v>10</v>
      </c>
      <c r="M1190">
        <v>8</v>
      </c>
      <c r="R1190">
        <v>1</v>
      </c>
      <c r="T1190">
        <v>10</v>
      </c>
      <c r="X1190">
        <v>8</v>
      </c>
      <c r="Y1190">
        <v>11</v>
      </c>
      <c r="AA1190">
        <v>8</v>
      </c>
      <c r="AB1190">
        <v>1</v>
      </c>
      <c r="AE1190">
        <v>1</v>
      </c>
      <c r="AK1190">
        <v>1</v>
      </c>
      <c r="AL1190">
        <v>16</v>
      </c>
      <c r="AT1190">
        <v>19</v>
      </c>
      <c r="AU1190">
        <v>19</v>
      </c>
      <c r="AV1190">
        <v>0</v>
      </c>
      <c r="AW1190">
        <v>0</v>
      </c>
      <c r="AX1190">
        <v>0</v>
      </c>
      <c r="BB1190">
        <f t="shared" si="1382"/>
        <v>19</v>
      </c>
      <c r="BD1190">
        <f t="shared" si="1383"/>
        <v>19</v>
      </c>
      <c r="BE1190">
        <f t="shared" si="1384"/>
        <v>19</v>
      </c>
      <c r="BF1190">
        <f t="shared" si="1385"/>
        <v>19</v>
      </c>
      <c r="BH1190">
        <f t="shared" si="1386"/>
        <v>0</v>
      </c>
      <c r="BK1190" s="45">
        <f>IF(G1190="MEA",'[1]Net Hire Rate'!$E$7,IF(G1190="AMR",'[1]Net Hire Rate'!$F$7,IF(G1190="EUR",'[1]Net Hire Rate'!$G$7,IF(G1190="APAC",'[1]Net Hire Rate'!$H$7,0))))</f>
        <v>1.6761041902604757E-3</v>
      </c>
      <c r="BL1190" s="45">
        <f>IF(G1190="MEA",'[1]Net Hire Rate'!$E$8,IF(G1190="AMR",'[1]Net Hire Rate'!$F$8,IF(G1190="EUR",'[1]Net Hire Rate'!$G$8,IF(G1190="APAC",'[1]Net Hire Rate'!$H$8,0))))</f>
        <v>1.6761041902604757E-3</v>
      </c>
      <c r="BM1190" s="45">
        <f>IF(G1190="MEA",'[1]Net Hire Rate'!$E$9,IF(G1190="AMR",'[1]Net Hire Rate'!$F$9,IF(G1190="EUR",'[1]Net Hire Rate'!$G$9,IF(G1190="APAC",'[1]Net Hire Rate'!$H$9,0))))</f>
        <v>1.6761041902604757E-3</v>
      </c>
      <c r="BN1190" s="45">
        <f>IF(G1190="MEA",'[1]Net Hire Rate'!$E$10,IF(G1190="AMR",'[1]Net Hire Rate'!$F$10,IF(G1190="EUR",'[1]Net Hire Rate'!$G$10,IF(G1190="APAC",'[1]Net Hire Rate'!$H$10,0))))</f>
        <v>1.6761041902604757E-3</v>
      </c>
      <c r="BO1190" s="45">
        <f>IF(G1190="MEA",'[1]Net Hire Rate'!$E$11,IF(G1190="AMR",'[1]Net Hire Rate'!$F$11,IF(G1190="EUR",'[1]Net Hire Rate'!$G$11,IF(G1190="APAC",'[1]Net Hire Rate'!$H$11,0))))</f>
        <v>1.6761041902604757E-3</v>
      </c>
      <c r="BP1190" s="45">
        <f>IF(G1190="MEA",'[1]Net Hire Rate'!$E$12,IF(G1190="AMR",'[1]Net Hire Rate'!$F$12,IF(G1190="EUR",'[1]Net Hire Rate'!$G$12,IF(G1190="APAC",'[1]Net Hire Rate'!$H$12,0))))</f>
        <v>1.6761041902604757E-3</v>
      </c>
      <c r="BQ1190" s="147">
        <f t="shared" si="1387"/>
        <v>19</v>
      </c>
      <c r="BR1190" s="147">
        <f t="shared" si="1369"/>
        <v>19</v>
      </c>
      <c r="BS1190" s="147">
        <f t="shared" si="1388"/>
        <v>19.03184597961495</v>
      </c>
      <c r="BT1190" s="148">
        <f t="shared" si="1370"/>
        <v>19.03184597961495</v>
      </c>
      <c r="BU1190" s="149">
        <f t="shared" si="1389"/>
        <v>19.063745336409774</v>
      </c>
      <c r="BV1190" s="148">
        <f t="shared" si="1371"/>
        <v>19.063745336409774</v>
      </c>
      <c r="BW1190" s="148">
        <f t="shared" si="1390"/>
        <v>19.095698159850187</v>
      </c>
      <c r="BX1190" s="148">
        <f t="shared" si="1372"/>
        <v>19.095698159850187</v>
      </c>
      <c r="BY1190" s="148">
        <f t="shared" si="1391"/>
        <v>19.127704539551861</v>
      </c>
      <c r="BZ1190" s="148">
        <f t="shared" si="1373"/>
        <v>19.127704539551861</v>
      </c>
      <c r="CA1190" s="148">
        <f t="shared" si="1392"/>
        <v>19.159764565280668</v>
      </c>
      <c r="CB1190" s="148">
        <f t="shared" si="1374"/>
        <v>19.159764565280668</v>
      </c>
      <c r="CC1190" s="148"/>
      <c r="CD1190" s="38"/>
      <c r="CE1190" s="38"/>
      <c r="CF1190" s="38"/>
      <c r="CG1190" s="38"/>
      <c r="CH1190" s="38"/>
      <c r="CI1190" s="38"/>
      <c r="CJ1190" s="38"/>
      <c r="CK1190" s="41"/>
      <c r="CL1190" s="41"/>
      <c r="CM1190" s="40"/>
      <c r="CN1190" s="41"/>
      <c r="CO1190" s="41"/>
      <c r="CP1190" s="41"/>
      <c r="CQ1190" s="41"/>
      <c r="CR1190" s="41"/>
      <c r="CS1190" s="41"/>
      <c r="CT1190" s="41"/>
      <c r="CU1190" s="40"/>
      <c r="CV1190" s="41"/>
      <c r="CW1190" s="41"/>
      <c r="CX1190" s="41"/>
      <c r="CY1190" s="41"/>
      <c r="CZ1190" s="41"/>
      <c r="DA1190" s="41"/>
      <c r="DB1190" s="41"/>
      <c r="DC1190" s="40"/>
      <c r="DD1190" s="41"/>
      <c r="DE1190" s="41"/>
      <c r="DF1190" s="41"/>
      <c r="DG1190" s="41"/>
      <c r="DH1190" s="41"/>
      <c r="DI1190" s="41"/>
      <c r="DJ1190" s="41"/>
      <c r="DK1190" s="40"/>
      <c r="DL1190" s="41"/>
      <c r="DM1190" s="41"/>
      <c r="DN1190" s="41"/>
      <c r="DO1190" s="41"/>
      <c r="DP1190" s="41"/>
      <c r="DQ1190" s="41"/>
      <c r="DR1190" s="15"/>
      <c r="DS1190" s="151">
        <f t="shared" si="1375"/>
        <v>19</v>
      </c>
      <c r="DT1190" s="152">
        <f t="shared" si="1376"/>
        <v>0</v>
      </c>
      <c r="DU1190" s="7">
        <f t="shared" si="1377"/>
        <v>0</v>
      </c>
      <c r="DV1190" s="7">
        <f t="shared" si="1378"/>
        <v>0</v>
      </c>
      <c r="DW1190">
        <f t="shared" si="1379"/>
        <v>0</v>
      </c>
      <c r="DX1190">
        <f t="shared" si="1380"/>
        <v>0</v>
      </c>
      <c r="DZ1190">
        <f t="shared" si="1393"/>
        <v>19</v>
      </c>
      <c r="EA1190">
        <f t="shared" si="1394"/>
        <v>19</v>
      </c>
      <c r="EB1190">
        <f t="shared" si="1395"/>
        <v>19</v>
      </c>
      <c r="EC1190">
        <f t="shared" si="1396"/>
        <v>19</v>
      </c>
      <c r="ED1190">
        <f t="shared" si="1397"/>
        <v>19</v>
      </c>
      <c r="EE1190">
        <f t="shared" si="1398"/>
        <v>19</v>
      </c>
      <c r="EG1190">
        <f t="shared" si="1399"/>
        <v>19</v>
      </c>
      <c r="EH1190">
        <f t="shared" si="1400"/>
        <v>19</v>
      </c>
      <c r="EI1190">
        <f t="shared" si="1401"/>
        <v>19</v>
      </c>
      <c r="EJ1190">
        <f t="shared" si="1402"/>
        <v>19</v>
      </c>
      <c r="EK1190">
        <f t="shared" si="1403"/>
        <v>19</v>
      </c>
      <c r="EM1190">
        <f>IF($EM$9='[1]L&amp;D Numbers'!$E$6,'[1]L&amp;D Numbers'!$E$7)</f>
        <v>350</v>
      </c>
      <c r="EN1190">
        <f>IF($EN$9='[1]L&amp;D Numbers'!$F$6,'[1]L&amp;D Numbers'!$F$7)</f>
        <v>2000</v>
      </c>
      <c r="EO1190">
        <f>IF($EO$9='[1]L&amp;D Numbers'!$G$6,'[1]L&amp;D Numbers'!$G$7)</f>
        <v>2000</v>
      </c>
      <c r="EP1190">
        <f>IF($EP$9='[1]L&amp;D Numbers'!$H$6,'[1]L&amp;D Numbers'!$H$7)</f>
        <v>2000</v>
      </c>
      <c r="EQ1190">
        <f>IF($EQ$9='[1]L&amp;D Numbers'!$I$6,'[1]L&amp;D Numbers'!$I$7)</f>
        <v>2000</v>
      </c>
      <c r="ER1190">
        <f>IF($ER$9='[1]L&amp;D Numbers'!$J$6,'[1]L&amp;D Numbers'!$J$7)</f>
        <v>0</v>
      </c>
      <c r="ET1190" s="45">
        <f>'[1]L&amp;D Master'!$E$10</f>
        <v>1.0678246631903041E-2</v>
      </c>
      <c r="EU1190" s="45">
        <f>ET1190+'[1]L&amp;D Master'!$F$10</f>
        <v>1.8222427877342538E-2</v>
      </c>
      <c r="EV1190" s="45">
        <f>EU1190+'[1]L&amp;D Master'!$G$10</f>
        <v>2.3561551193294058E-2</v>
      </c>
      <c r="EW1190" s="45">
        <f>EV1190+'[1]L&amp;D Master'!$H$10</f>
        <v>2.7330438342024234E-2</v>
      </c>
      <c r="EX1190" s="45">
        <f>EW1190+'[1]L&amp;D Master'!$I$10</f>
        <v>2.9999999999999995E-2</v>
      </c>
      <c r="EY1190" s="45"/>
      <c r="EZ1190" s="45">
        <f t="shared" si="1404"/>
        <v>1.0678246631903041E-2</v>
      </c>
      <c r="FA1190" s="45">
        <f t="shared" si="1405"/>
        <v>1.8222427877342538E-2</v>
      </c>
      <c r="FB1190" s="45">
        <f t="shared" si="1405"/>
        <v>2.3561551193294058E-2</v>
      </c>
      <c r="FC1190" s="45">
        <f t="shared" si="1405"/>
        <v>2.7330438342024234E-2</v>
      </c>
      <c r="FD1190" s="45">
        <f t="shared" si="1381"/>
        <v>2.7330438342024234E-2</v>
      </c>
      <c r="FE1190" s="45"/>
      <c r="FF1190">
        <f t="shared" si="1349"/>
        <v>18.79711331399384</v>
      </c>
      <c r="FG1190">
        <f t="shared" si="1350"/>
        <v>18.653773870330493</v>
      </c>
      <c r="FH1190">
        <f t="shared" si="1351"/>
        <v>18.552330527327413</v>
      </c>
      <c r="FI1190">
        <f t="shared" si="1352"/>
        <v>18.480721671501541</v>
      </c>
      <c r="FJ1190">
        <f t="shared" si="1353"/>
        <v>18.480721671501541</v>
      </c>
      <c r="FL1190" s="34"/>
      <c r="FM1190" s="34"/>
      <c r="FN1190" s="34"/>
      <c r="FO1190" s="34"/>
      <c r="FP1190" s="34"/>
      <c r="FQ1190" s="153">
        <f t="shared" si="1406"/>
        <v>0.125</v>
      </c>
      <c r="FR1190" s="153"/>
      <c r="FS1190" s="42"/>
      <c r="FT1190" s="42"/>
      <c r="FU1190" s="42"/>
      <c r="FV1190" s="42"/>
      <c r="FW1190" s="42"/>
      <c r="FX1190" s="42"/>
      <c r="FY1190" s="42"/>
      <c r="FZ1190" s="42"/>
      <c r="GA1190" s="42"/>
      <c r="GB1190" s="42"/>
      <c r="GC1190" s="42"/>
      <c r="GD1190" s="42"/>
      <c r="GE1190" s="42"/>
      <c r="GF1190" s="42"/>
      <c r="GG1190" s="42"/>
      <c r="GH1190" s="42"/>
      <c r="GI1190" s="42"/>
      <c r="GJ1190" s="42"/>
      <c r="GK1190" s="42"/>
      <c r="GL1190" s="42"/>
      <c r="GM1190" s="154">
        <f>'[1]Automation Master'!$B$10*FQ1190*FO1190</f>
        <v>0</v>
      </c>
      <c r="GN1190" s="155">
        <f>'[1]Automation Master'!$B$11*FO1190*FQ1190+GM1190</f>
        <v>0</v>
      </c>
      <c r="GO1190" s="155">
        <f>'[1]Automation Master'!$B$12*FO1190*FQ1190+GN1190</f>
        <v>0</v>
      </c>
      <c r="GP1190" s="155">
        <f>'[1]Automation Master'!$B$13*FO1190*FQ1190+GO1190</f>
        <v>0</v>
      </c>
      <c r="GQ1190" s="155">
        <f>'[1]Automation Master'!$C$10*FO1190*FQ1190+GP1190</f>
        <v>0</v>
      </c>
      <c r="GR1190" s="155">
        <f>'[1]Automation Master'!$C$11*FO1190*FQ1190+GQ1190</f>
        <v>0</v>
      </c>
      <c r="GS1190" s="155">
        <f>'[1]Automation Master'!$C$12*FO1190*FQ1190+GR1190</f>
        <v>0</v>
      </c>
      <c r="GT1190" s="155">
        <f>'[1]Automation Master'!$C$13*FO1190*FQ1190+GS1190</f>
        <v>0</v>
      </c>
      <c r="GU1190" s="155">
        <f>'[1]Automation Master'!$D$10*FO1190*FQ1190+GT1190</f>
        <v>0</v>
      </c>
      <c r="GV1190" s="155">
        <f>'[1]Automation Master'!$D$11*FO1190*FQ1190+GU1190</f>
        <v>0</v>
      </c>
      <c r="GW1190" s="155">
        <f>'[1]Automation Master'!$D$12*FO1190*FQ1190+GV1190</f>
        <v>0</v>
      </c>
      <c r="GX1190" s="155">
        <f>'[1]Automation Master'!$D$13*FO1190*FQ1190+GW1190</f>
        <v>0</v>
      </c>
      <c r="GY1190" s="155">
        <f>'[1]Automation Master'!$E$10*FO1190*FQ1190+GX1190</f>
        <v>0</v>
      </c>
      <c r="GZ1190" s="155">
        <f>'[1]Automation Master'!$E$11*FO1190*FQ1190+GY1190</f>
        <v>0</v>
      </c>
      <c r="HA1190" s="155">
        <f>'[1]Automation Master'!$E$12*FO1190*FQ1190+GZ1190</f>
        <v>0</v>
      </c>
      <c r="HB1190" s="155">
        <f>'[1]Automation Master'!$E$13*FO1190*FQ1190+HA1190</f>
        <v>0</v>
      </c>
      <c r="HC1190" s="155">
        <f>'[1]Automation Master'!$F$10*FO1190*FQ1190+HB1190</f>
        <v>0</v>
      </c>
      <c r="HD1190" s="155">
        <f>'[1]Automation Master'!$F$11*FO1190*FQ1190+HC1190</f>
        <v>0</v>
      </c>
      <c r="HE1190" s="155">
        <f>'[1]Automation Master'!$F$12*FO1190*FQ1190+HD1190</f>
        <v>0</v>
      </c>
      <c r="HF1190" s="156">
        <f>'[1]Automation Master'!$F$13*FO1190*FQ1190+HE1190</f>
        <v>0</v>
      </c>
      <c r="HG1190" s="157"/>
      <c r="HH1190" s="157"/>
      <c r="HI1190" s="157"/>
      <c r="HJ1190" s="157"/>
      <c r="HK1190" s="157"/>
      <c r="HL1190" s="157"/>
      <c r="HM1190" s="157"/>
      <c r="HN1190" s="157"/>
      <c r="HO1190" s="157"/>
      <c r="HP1190" s="157"/>
      <c r="HQ1190" s="157"/>
      <c r="HR1190" s="157"/>
      <c r="HS1190" s="157"/>
      <c r="HT1190" s="157"/>
      <c r="HU1190" s="157"/>
      <c r="HV1190" s="157"/>
      <c r="HW1190" s="157"/>
      <c r="HX1190" s="157"/>
      <c r="HY1190" s="42"/>
      <c r="HZ1190" s="42"/>
      <c r="IA1190" s="148">
        <f t="shared" si="1354"/>
        <v>19</v>
      </c>
      <c r="IB1190" s="148">
        <f t="shared" si="1355"/>
        <v>19</v>
      </c>
      <c r="IC1190" s="148">
        <f t="shared" si="1356"/>
        <v>19</v>
      </c>
      <c r="ID1190" s="148">
        <f t="shared" si="1357"/>
        <v>19</v>
      </c>
      <c r="IE1190" s="148">
        <f t="shared" si="1358"/>
        <v>19</v>
      </c>
      <c r="IH1190">
        <f t="shared" si="1412"/>
        <v>18.79711331399384</v>
      </c>
      <c r="II1190">
        <f t="shared" si="1413"/>
        <v>18.653773870330493</v>
      </c>
      <c r="IJ1190">
        <f t="shared" si="1414"/>
        <v>18.552330527327413</v>
      </c>
      <c r="IK1190">
        <f t="shared" si="1415"/>
        <v>18.480721671501541</v>
      </c>
      <c r="IL1190">
        <f t="shared" si="1416"/>
        <v>18.480721671501541</v>
      </c>
      <c r="IN1190" s="42">
        <f t="shared" si="1359"/>
        <v>1.0678246631903147E-2</v>
      </c>
      <c r="IO1190" s="42">
        <f t="shared" si="1360"/>
        <v>1.8222427877342465E-2</v>
      </c>
      <c r="IP1190" s="42">
        <f t="shared" si="1361"/>
        <v>2.3561551193294037E-2</v>
      </c>
      <c r="IQ1190" s="42">
        <f t="shared" si="1362"/>
        <v>2.7330438342024133E-2</v>
      </c>
      <c r="IR1190" s="42">
        <f t="shared" si="1363"/>
        <v>2.7330438342024133E-2</v>
      </c>
      <c r="IT1190" s="9">
        <f t="shared" si="1407"/>
        <v>0</v>
      </c>
      <c r="IU1190" s="9">
        <f t="shared" si="1408"/>
        <v>0</v>
      </c>
      <c r="IV1190" s="9">
        <f t="shared" si="1409"/>
        <v>0</v>
      </c>
      <c r="IW1190" s="9">
        <f t="shared" si="1410"/>
        <v>0</v>
      </c>
      <c r="IX1190" s="9">
        <f t="shared" si="1411"/>
        <v>0</v>
      </c>
    </row>
    <row r="1191" spans="1:258" ht="15.75" hidden="1" thickBot="1" x14ac:dyDescent="0.3">
      <c r="A1191">
        <v>31</v>
      </c>
      <c r="B1191" t="s">
        <v>695</v>
      </c>
      <c r="C1191" t="s">
        <v>295</v>
      </c>
      <c r="D1191" t="s">
        <v>288</v>
      </c>
      <c r="E1191" t="s">
        <v>696</v>
      </c>
      <c r="F1191" t="s">
        <v>290</v>
      </c>
      <c r="G1191" t="s">
        <v>256</v>
      </c>
      <c r="H1191">
        <v>30</v>
      </c>
      <c r="I1191">
        <v>1</v>
      </c>
      <c r="K1191">
        <v>3</v>
      </c>
      <c r="L1191">
        <v>27</v>
      </c>
      <c r="M1191">
        <v>1</v>
      </c>
      <c r="Q1191">
        <v>1</v>
      </c>
      <c r="R1191">
        <v>7</v>
      </c>
      <c r="S1191">
        <v>16</v>
      </c>
      <c r="T1191">
        <v>6</v>
      </c>
      <c r="X1191">
        <v>1</v>
      </c>
      <c r="Y1191">
        <v>30</v>
      </c>
      <c r="AA1191">
        <v>1</v>
      </c>
      <c r="AB1191">
        <v>24</v>
      </c>
      <c r="AE1191">
        <v>3</v>
      </c>
      <c r="AL1191">
        <v>4</v>
      </c>
      <c r="AT1191">
        <v>31</v>
      </c>
      <c r="AU1191">
        <v>31</v>
      </c>
      <c r="AV1191">
        <v>0</v>
      </c>
      <c r="AW1191">
        <v>0</v>
      </c>
      <c r="AX1191">
        <v>0</v>
      </c>
      <c r="BB1191">
        <f t="shared" si="1382"/>
        <v>31</v>
      </c>
      <c r="BD1191">
        <f t="shared" si="1383"/>
        <v>31</v>
      </c>
      <c r="BE1191">
        <f t="shared" si="1384"/>
        <v>31</v>
      </c>
      <c r="BF1191">
        <f t="shared" si="1385"/>
        <v>31</v>
      </c>
      <c r="BH1191">
        <f t="shared" si="1386"/>
        <v>0</v>
      </c>
      <c r="BK1191" s="45">
        <f>IF(G1191="MEA",'[1]Net Hire Rate'!$E$7,IF(G1191="AMR",'[1]Net Hire Rate'!$F$7,IF(G1191="EUR",'[1]Net Hire Rate'!$G$7,IF(G1191="APAC",'[1]Net Hire Rate'!$H$7,0))))</f>
        <v>1.6761041902604757E-3</v>
      </c>
      <c r="BL1191" s="45">
        <f>IF(G1191="MEA",'[1]Net Hire Rate'!$E$8,IF(G1191="AMR",'[1]Net Hire Rate'!$F$8,IF(G1191="EUR",'[1]Net Hire Rate'!$G$8,IF(G1191="APAC",'[1]Net Hire Rate'!$H$8,0))))</f>
        <v>1.6761041902604757E-3</v>
      </c>
      <c r="BM1191" s="45">
        <f>IF(G1191="MEA",'[1]Net Hire Rate'!$E$9,IF(G1191="AMR",'[1]Net Hire Rate'!$F$9,IF(G1191="EUR",'[1]Net Hire Rate'!$G$9,IF(G1191="APAC",'[1]Net Hire Rate'!$H$9,0))))</f>
        <v>1.6761041902604757E-3</v>
      </c>
      <c r="BN1191" s="45">
        <f>IF(G1191="MEA",'[1]Net Hire Rate'!$E$10,IF(G1191="AMR",'[1]Net Hire Rate'!$F$10,IF(G1191="EUR",'[1]Net Hire Rate'!$G$10,IF(G1191="APAC",'[1]Net Hire Rate'!$H$10,0))))</f>
        <v>1.6761041902604757E-3</v>
      </c>
      <c r="BO1191" s="45">
        <f>IF(G1191="MEA",'[1]Net Hire Rate'!$E$11,IF(G1191="AMR",'[1]Net Hire Rate'!$F$11,IF(G1191="EUR",'[1]Net Hire Rate'!$G$11,IF(G1191="APAC",'[1]Net Hire Rate'!$H$11,0))))</f>
        <v>1.6761041902604757E-3</v>
      </c>
      <c r="BP1191" s="45">
        <f>IF(G1191="MEA",'[1]Net Hire Rate'!$E$12,IF(G1191="AMR",'[1]Net Hire Rate'!$F$12,IF(G1191="EUR",'[1]Net Hire Rate'!$G$12,IF(G1191="APAC",'[1]Net Hire Rate'!$H$12,0))))</f>
        <v>1.6761041902604757E-3</v>
      </c>
      <c r="BQ1191" s="147">
        <f t="shared" si="1387"/>
        <v>31</v>
      </c>
      <c r="BR1191" s="147">
        <f t="shared" si="1369"/>
        <v>31</v>
      </c>
      <c r="BS1191" s="147">
        <f t="shared" si="1388"/>
        <v>31.051959229898074</v>
      </c>
      <c r="BT1191" s="148">
        <f t="shared" si="1370"/>
        <v>31.051959229898074</v>
      </c>
      <c r="BU1191" s="149">
        <f t="shared" si="1389"/>
        <v>31.104005548879101</v>
      </c>
      <c r="BV1191" s="148">
        <f t="shared" si="1371"/>
        <v>31.104005548879101</v>
      </c>
      <c r="BW1191" s="148">
        <f t="shared" si="1390"/>
        <v>31.15613910291346</v>
      </c>
      <c r="BX1191" s="148">
        <f t="shared" si="1372"/>
        <v>31.15613910291346</v>
      </c>
      <c r="BY1191" s="148">
        <f t="shared" si="1391"/>
        <v>31.208360038216192</v>
      </c>
      <c r="BZ1191" s="148">
        <f t="shared" si="1373"/>
        <v>31.208360038216192</v>
      </c>
      <c r="CA1191" s="148">
        <f t="shared" si="1392"/>
        <v>31.260668501247402</v>
      </c>
      <c r="CB1191" s="148">
        <f t="shared" si="1374"/>
        <v>31.260668501247402</v>
      </c>
      <c r="CC1191" s="148"/>
      <c r="CD1191" s="38"/>
      <c r="CE1191" s="38"/>
      <c r="CF1191" s="38"/>
      <c r="CG1191" s="38"/>
      <c r="CH1191" s="38"/>
      <c r="CI1191" s="38"/>
      <c r="CJ1191" s="38"/>
      <c r="CK1191" s="41"/>
      <c r="CL1191" s="41"/>
      <c r="CM1191" s="40"/>
      <c r="CN1191" s="41"/>
      <c r="CO1191" s="41"/>
      <c r="CP1191" s="41"/>
      <c r="CQ1191" s="41"/>
      <c r="CR1191" s="41"/>
      <c r="CS1191" s="41"/>
      <c r="CT1191" s="41"/>
      <c r="CU1191" s="40"/>
      <c r="CV1191" s="41"/>
      <c r="CW1191" s="41"/>
      <c r="CX1191" s="41"/>
      <c r="CY1191" s="41"/>
      <c r="CZ1191" s="41"/>
      <c r="DA1191" s="41"/>
      <c r="DB1191" s="41"/>
      <c r="DC1191" s="40"/>
      <c r="DD1191" s="41"/>
      <c r="DE1191" s="41"/>
      <c r="DF1191" s="41"/>
      <c r="DG1191" s="41"/>
      <c r="DH1191" s="41"/>
      <c r="DI1191" s="41"/>
      <c r="DJ1191" s="41"/>
      <c r="DK1191" s="40"/>
      <c r="DL1191" s="41"/>
      <c r="DM1191" s="41"/>
      <c r="DN1191" s="41"/>
      <c r="DO1191" s="41"/>
      <c r="DP1191" s="41"/>
      <c r="DQ1191" s="41"/>
      <c r="DR1191" s="15"/>
      <c r="DS1191" s="151">
        <f t="shared" si="1375"/>
        <v>31</v>
      </c>
      <c r="DT1191" s="152">
        <f t="shared" si="1376"/>
        <v>0</v>
      </c>
      <c r="DU1191" s="7">
        <f t="shared" si="1377"/>
        <v>0</v>
      </c>
      <c r="DV1191" s="7">
        <f t="shared" si="1378"/>
        <v>0</v>
      </c>
      <c r="DW1191">
        <f t="shared" si="1379"/>
        <v>0</v>
      </c>
      <c r="DX1191">
        <f t="shared" si="1380"/>
        <v>0</v>
      </c>
      <c r="DZ1191">
        <f t="shared" si="1393"/>
        <v>31</v>
      </c>
      <c r="EA1191">
        <f t="shared" si="1394"/>
        <v>31</v>
      </c>
      <c r="EB1191">
        <f t="shared" si="1395"/>
        <v>31</v>
      </c>
      <c r="EC1191">
        <f t="shared" si="1396"/>
        <v>31</v>
      </c>
      <c r="ED1191">
        <f t="shared" si="1397"/>
        <v>31</v>
      </c>
      <c r="EE1191">
        <f t="shared" si="1398"/>
        <v>31</v>
      </c>
      <c r="EG1191">
        <f t="shared" si="1399"/>
        <v>31</v>
      </c>
      <c r="EH1191">
        <f t="shared" si="1400"/>
        <v>31</v>
      </c>
      <c r="EI1191">
        <f t="shared" si="1401"/>
        <v>31</v>
      </c>
      <c r="EJ1191">
        <f t="shared" si="1402"/>
        <v>31</v>
      </c>
      <c r="EK1191">
        <f t="shared" si="1403"/>
        <v>31</v>
      </c>
      <c r="EM1191">
        <f>IF($EM$9='[1]L&amp;D Numbers'!$E$6,'[1]L&amp;D Numbers'!$E$7)</f>
        <v>350</v>
      </c>
      <c r="EN1191">
        <f>IF($EN$9='[1]L&amp;D Numbers'!$F$6,'[1]L&amp;D Numbers'!$F$7)</f>
        <v>2000</v>
      </c>
      <c r="EO1191">
        <f>IF($EO$9='[1]L&amp;D Numbers'!$G$6,'[1]L&amp;D Numbers'!$G$7)</f>
        <v>2000</v>
      </c>
      <c r="EP1191">
        <f>IF($EP$9='[1]L&amp;D Numbers'!$H$6,'[1]L&amp;D Numbers'!$H$7)</f>
        <v>2000</v>
      </c>
      <c r="EQ1191">
        <f>IF($EQ$9='[1]L&amp;D Numbers'!$I$6,'[1]L&amp;D Numbers'!$I$7)</f>
        <v>2000</v>
      </c>
      <c r="ER1191">
        <f>IF($ER$9='[1]L&amp;D Numbers'!$J$6,'[1]L&amp;D Numbers'!$J$7)</f>
        <v>0</v>
      </c>
      <c r="ET1191" s="45">
        <f>'[1]L&amp;D Master'!$E$10</f>
        <v>1.0678246631903041E-2</v>
      </c>
      <c r="EU1191" s="45">
        <f>ET1191+'[1]L&amp;D Master'!$F$10</f>
        <v>1.8222427877342538E-2</v>
      </c>
      <c r="EV1191" s="45">
        <f>EU1191+'[1]L&amp;D Master'!$G$10</f>
        <v>2.3561551193294058E-2</v>
      </c>
      <c r="EW1191" s="45">
        <f>EV1191+'[1]L&amp;D Master'!$H$10</f>
        <v>2.7330438342024234E-2</v>
      </c>
      <c r="EX1191" s="45">
        <f>EW1191+'[1]L&amp;D Master'!$I$10</f>
        <v>2.9999999999999995E-2</v>
      </c>
      <c r="EY1191" s="45"/>
      <c r="EZ1191" s="45">
        <f t="shared" si="1404"/>
        <v>1.0678246631903041E-2</v>
      </c>
      <c r="FA1191" s="45">
        <f t="shared" si="1405"/>
        <v>1.8222427877342538E-2</v>
      </c>
      <c r="FB1191" s="45">
        <f t="shared" si="1405"/>
        <v>2.3561551193294058E-2</v>
      </c>
      <c r="FC1191" s="45">
        <f t="shared" si="1405"/>
        <v>2.7330438342024234E-2</v>
      </c>
      <c r="FD1191" s="45">
        <f t="shared" si="1381"/>
        <v>2.7330438342024234E-2</v>
      </c>
      <c r="FE1191" s="45"/>
      <c r="FF1191">
        <f t="shared" si="1349"/>
        <v>30.668974354411006</v>
      </c>
      <c r="FG1191">
        <f t="shared" si="1350"/>
        <v>30.435104735802383</v>
      </c>
      <c r="FH1191">
        <f t="shared" si="1351"/>
        <v>30.269591913007883</v>
      </c>
      <c r="FI1191">
        <f t="shared" si="1352"/>
        <v>30.152756411397249</v>
      </c>
      <c r="FJ1191">
        <f t="shared" si="1353"/>
        <v>30.152756411397249</v>
      </c>
      <c r="FL1191" s="34"/>
      <c r="FM1191" s="34"/>
      <c r="FN1191" s="34"/>
      <c r="FO1191" s="34"/>
      <c r="FP1191" s="34"/>
      <c r="FQ1191" s="153">
        <f t="shared" si="1406"/>
        <v>0.125</v>
      </c>
      <c r="FR1191" s="153"/>
      <c r="FS1191" s="42"/>
      <c r="FT1191" s="42"/>
      <c r="FU1191" s="42"/>
      <c r="FV1191" s="42"/>
      <c r="FW1191" s="42"/>
      <c r="FX1191" s="42"/>
      <c r="FY1191" s="42"/>
      <c r="FZ1191" s="42"/>
      <c r="GA1191" s="42"/>
      <c r="GB1191" s="42"/>
      <c r="GC1191" s="42"/>
      <c r="GD1191" s="42"/>
      <c r="GE1191" s="42"/>
      <c r="GF1191" s="42"/>
      <c r="GG1191" s="42"/>
      <c r="GH1191" s="42"/>
      <c r="GI1191" s="42"/>
      <c r="GJ1191" s="42"/>
      <c r="GK1191" s="42"/>
      <c r="GL1191" s="42"/>
      <c r="GM1191" s="154">
        <f>'[1]Automation Master'!$B$10*FQ1191*FO1191</f>
        <v>0</v>
      </c>
      <c r="GN1191" s="155">
        <f>'[1]Automation Master'!$B$11*FO1191*FQ1191+GM1191</f>
        <v>0</v>
      </c>
      <c r="GO1191" s="155">
        <f>'[1]Automation Master'!$B$12*FO1191*FQ1191+GN1191</f>
        <v>0</v>
      </c>
      <c r="GP1191" s="155">
        <f>'[1]Automation Master'!$B$13*FO1191*FQ1191+GO1191</f>
        <v>0</v>
      </c>
      <c r="GQ1191" s="155">
        <f>'[1]Automation Master'!$C$10*FO1191*FQ1191+GP1191</f>
        <v>0</v>
      </c>
      <c r="GR1191" s="155">
        <f>'[1]Automation Master'!$C$11*FO1191*FQ1191+GQ1191</f>
        <v>0</v>
      </c>
      <c r="GS1191" s="155">
        <f>'[1]Automation Master'!$C$12*FO1191*FQ1191+GR1191</f>
        <v>0</v>
      </c>
      <c r="GT1191" s="155">
        <f>'[1]Automation Master'!$C$13*FO1191*FQ1191+GS1191</f>
        <v>0</v>
      </c>
      <c r="GU1191" s="155">
        <f>'[1]Automation Master'!$D$10*FO1191*FQ1191+GT1191</f>
        <v>0</v>
      </c>
      <c r="GV1191" s="155">
        <f>'[1]Automation Master'!$D$11*FO1191*FQ1191+GU1191</f>
        <v>0</v>
      </c>
      <c r="GW1191" s="155">
        <f>'[1]Automation Master'!$D$12*FO1191*FQ1191+GV1191</f>
        <v>0</v>
      </c>
      <c r="GX1191" s="155">
        <f>'[1]Automation Master'!$D$13*FO1191*FQ1191+GW1191</f>
        <v>0</v>
      </c>
      <c r="GY1191" s="155">
        <f>'[1]Automation Master'!$E$10*FO1191*FQ1191+GX1191</f>
        <v>0</v>
      </c>
      <c r="GZ1191" s="155">
        <f>'[1]Automation Master'!$E$11*FO1191*FQ1191+GY1191</f>
        <v>0</v>
      </c>
      <c r="HA1191" s="155">
        <f>'[1]Automation Master'!$E$12*FO1191*FQ1191+GZ1191</f>
        <v>0</v>
      </c>
      <c r="HB1191" s="155">
        <f>'[1]Automation Master'!$E$13*FO1191*FQ1191+HA1191</f>
        <v>0</v>
      </c>
      <c r="HC1191" s="155">
        <f>'[1]Automation Master'!$F$10*FO1191*FQ1191+HB1191</f>
        <v>0</v>
      </c>
      <c r="HD1191" s="155">
        <f>'[1]Automation Master'!$F$11*FO1191*FQ1191+HC1191</f>
        <v>0</v>
      </c>
      <c r="HE1191" s="155">
        <f>'[1]Automation Master'!$F$12*FO1191*FQ1191+HD1191</f>
        <v>0</v>
      </c>
      <c r="HF1191" s="156">
        <f>'[1]Automation Master'!$F$13*FO1191*FQ1191+HE1191</f>
        <v>0</v>
      </c>
      <c r="HG1191" s="157"/>
      <c r="HH1191" s="157"/>
      <c r="HI1191" s="157"/>
      <c r="HJ1191" s="157"/>
      <c r="HK1191" s="157"/>
      <c r="HL1191" s="157"/>
      <c r="HM1191" s="157"/>
      <c r="HN1191" s="157"/>
      <c r="HO1191" s="157"/>
      <c r="HP1191" s="157"/>
      <c r="HQ1191" s="157"/>
      <c r="HR1191" s="157"/>
      <c r="HS1191" s="157"/>
      <c r="HT1191" s="157"/>
      <c r="HU1191" s="157"/>
      <c r="HV1191" s="157"/>
      <c r="HW1191" s="157"/>
      <c r="HX1191" s="157"/>
      <c r="HY1191" s="42"/>
      <c r="HZ1191" s="42"/>
      <c r="IA1191" s="148">
        <f t="shared" si="1354"/>
        <v>31</v>
      </c>
      <c r="IB1191" s="148">
        <f t="shared" si="1355"/>
        <v>31</v>
      </c>
      <c r="IC1191" s="148">
        <f t="shared" si="1356"/>
        <v>31</v>
      </c>
      <c r="ID1191" s="148">
        <f t="shared" si="1357"/>
        <v>31</v>
      </c>
      <c r="IE1191" s="148">
        <f t="shared" si="1358"/>
        <v>31</v>
      </c>
      <c r="IH1191">
        <f t="shared" si="1412"/>
        <v>30.668974354411006</v>
      </c>
      <c r="II1191">
        <f t="shared" si="1413"/>
        <v>30.435104735802383</v>
      </c>
      <c r="IJ1191">
        <f t="shared" si="1414"/>
        <v>30.269591913007883</v>
      </c>
      <c r="IK1191">
        <f t="shared" si="1415"/>
        <v>30.152756411397249</v>
      </c>
      <c r="IL1191">
        <f t="shared" si="1416"/>
        <v>30.152756411397249</v>
      </c>
      <c r="IN1191" s="42">
        <f t="shared" si="1359"/>
        <v>1.0678246631903037E-2</v>
      </c>
      <c r="IO1191" s="42">
        <f t="shared" si="1360"/>
        <v>1.8222427877342472E-2</v>
      </c>
      <c r="IP1191" s="42">
        <f t="shared" si="1361"/>
        <v>2.3561551193294103E-2</v>
      </c>
      <c r="IQ1191" s="42">
        <f t="shared" si="1362"/>
        <v>2.733043834202423E-2</v>
      </c>
      <c r="IR1191" s="42">
        <f t="shared" si="1363"/>
        <v>2.733043834202423E-2</v>
      </c>
      <c r="IT1191" s="9">
        <f t="shared" si="1407"/>
        <v>0</v>
      </c>
      <c r="IU1191" s="9">
        <f t="shared" si="1408"/>
        <v>0</v>
      </c>
      <c r="IV1191" s="9">
        <f t="shared" si="1409"/>
        <v>0</v>
      </c>
      <c r="IW1191" s="9">
        <f t="shared" si="1410"/>
        <v>0</v>
      </c>
      <c r="IX1191" s="9">
        <f t="shared" si="1411"/>
        <v>0</v>
      </c>
    </row>
    <row r="1192" spans="1:258" ht="15.75" hidden="1" thickBot="1" x14ac:dyDescent="0.3">
      <c r="A1192">
        <v>28</v>
      </c>
      <c r="B1192" t="s">
        <v>695</v>
      </c>
      <c r="C1192" t="s">
        <v>294</v>
      </c>
      <c r="D1192" t="s">
        <v>288</v>
      </c>
      <c r="E1192" t="s">
        <v>696</v>
      </c>
      <c r="F1192" t="s">
        <v>290</v>
      </c>
      <c r="G1192" t="s">
        <v>256</v>
      </c>
      <c r="H1192">
        <v>27</v>
      </c>
      <c r="I1192">
        <v>1</v>
      </c>
      <c r="K1192">
        <v>5</v>
      </c>
      <c r="L1192">
        <v>22</v>
      </c>
      <c r="M1192">
        <v>1</v>
      </c>
      <c r="Q1192">
        <v>1</v>
      </c>
      <c r="R1192">
        <v>14</v>
      </c>
      <c r="S1192">
        <v>12</v>
      </c>
      <c r="X1192">
        <v>1</v>
      </c>
      <c r="Y1192">
        <v>27</v>
      </c>
      <c r="AA1192">
        <v>1</v>
      </c>
      <c r="AB1192">
        <v>22</v>
      </c>
      <c r="AE1192">
        <v>5</v>
      </c>
      <c r="AL1192">
        <v>1</v>
      </c>
      <c r="AR1192">
        <v>1</v>
      </c>
      <c r="AT1192">
        <v>28</v>
      </c>
      <c r="AU1192">
        <v>0</v>
      </c>
      <c r="AV1192">
        <v>0</v>
      </c>
      <c r="AW1192">
        <v>0</v>
      </c>
      <c r="AX1192">
        <v>28</v>
      </c>
      <c r="BB1192">
        <f t="shared" si="1382"/>
        <v>28</v>
      </c>
      <c r="BD1192">
        <f t="shared" si="1383"/>
        <v>28</v>
      </c>
      <c r="BE1192">
        <f t="shared" si="1384"/>
        <v>28</v>
      </c>
      <c r="BF1192">
        <f t="shared" si="1385"/>
        <v>28</v>
      </c>
      <c r="BH1192">
        <f t="shared" si="1386"/>
        <v>0</v>
      </c>
      <c r="BK1192" s="45">
        <f>IF(G1192="MEA",'[1]Net Hire Rate'!$E$7,IF(G1192="AMR",'[1]Net Hire Rate'!$F$7,IF(G1192="EUR",'[1]Net Hire Rate'!$G$7,IF(G1192="APAC",'[1]Net Hire Rate'!$H$7,0))))</f>
        <v>1.6761041902604757E-3</v>
      </c>
      <c r="BL1192" s="45">
        <f>IF(G1192="MEA",'[1]Net Hire Rate'!$E$8,IF(G1192="AMR",'[1]Net Hire Rate'!$F$8,IF(G1192="EUR",'[1]Net Hire Rate'!$G$8,IF(G1192="APAC",'[1]Net Hire Rate'!$H$8,0))))</f>
        <v>1.6761041902604757E-3</v>
      </c>
      <c r="BM1192" s="45">
        <f>IF(G1192="MEA",'[1]Net Hire Rate'!$E$9,IF(G1192="AMR",'[1]Net Hire Rate'!$F$9,IF(G1192="EUR",'[1]Net Hire Rate'!$G$9,IF(G1192="APAC",'[1]Net Hire Rate'!$H$9,0))))</f>
        <v>1.6761041902604757E-3</v>
      </c>
      <c r="BN1192" s="45">
        <f>IF(G1192="MEA",'[1]Net Hire Rate'!$E$10,IF(G1192="AMR",'[1]Net Hire Rate'!$F$10,IF(G1192="EUR",'[1]Net Hire Rate'!$G$10,IF(G1192="APAC",'[1]Net Hire Rate'!$H$10,0))))</f>
        <v>1.6761041902604757E-3</v>
      </c>
      <c r="BO1192" s="45">
        <f>IF(G1192="MEA",'[1]Net Hire Rate'!$E$11,IF(G1192="AMR",'[1]Net Hire Rate'!$F$11,IF(G1192="EUR",'[1]Net Hire Rate'!$G$11,IF(G1192="APAC",'[1]Net Hire Rate'!$H$11,0))))</f>
        <v>1.6761041902604757E-3</v>
      </c>
      <c r="BP1192" s="45">
        <f>IF(G1192="MEA",'[1]Net Hire Rate'!$E$12,IF(G1192="AMR",'[1]Net Hire Rate'!$F$12,IF(G1192="EUR",'[1]Net Hire Rate'!$G$12,IF(G1192="APAC",'[1]Net Hire Rate'!$H$12,0))))</f>
        <v>1.6761041902604757E-3</v>
      </c>
      <c r="BQ1192" s="147">
        <f t="shared" si="1387"/>
        <v>28</v>
      </c>
      <c r="BR1192" s="147">
        <f t="shared" si="1369"/>
        <v>28</v>
      </c>
      <c r="BS1192" s="147">
        <f t="shared" si="1388"/>
        <v>28.046930917327291</v>
      </c>
      <c r="BT1192" s="148">
        <f t="shared" si="1370"/>
        <v>28.046930917327291</v>
      </c>
      <c r="BU1192" s="149">
        <f t="shared" si="1389"/>
        <v>28.093940495761768</v>
      </c>
      <c r="BV1192" s="148">
        <f t="shared" si="1371"/>
        <v>28.093940495761768</v>
      </c>
      <c r="BW1192" s="148">
        <f t="shared" si="1390"/>
        <v>28.141028867147639</v>
      </c>
      <c r="BX1192" s="148">
        <f t="shared" si="1372"/>
        <v>28.141028867147639</v>
      </c>
      <c r="BY1192" s="148">
        <f t="shared" si="1391"/>
        <v>28.188196163550106</v>
      </c>
      <c r="BZ1192" s="148">
        <f t="shared" si="1373"/>
        <v>27.188196163550106</v>
      </c>
      <c r="CA1192" s="148">
        <f t="shared" si="1392"/>
        <v>27.233766413065457</v>
      </c>
      <c r="CB1192" s="148">
        <f t="shared" si="1374"/>
        <v>27.233766413065457</v>
      </c>
      <c r="CC1192" s="148"/>
      <c r="CD1192" s="38"/>
      <c r="CE1192" s="38"/>
      <c r="CF1192" s="38"/>
      <c r="CG1192" s="38"/>
      <c r="CH1192" s="38"/>
      <c r="CI1192" s="38"/>
      <c r="CJ1192" s="38"/>
      <c r="CK1192" s="41"/>
      <c r="CL1192" s="41"/>
      <c r="CM1192" s="40"/>
      <c r="CN1192" s="41"/>
      <c r="CO1192" s="41"/>
      <c r="CP1192" s="41"/>
      <c r="CQ1192" s="41"/>
      <c r="CR1192" s="41"/>
      <c r="CS1192" s="41"/>
      <c r="CT1192" s="41"/>
      <c r="CU1192" s="40"/>
      <c r="CV1192" s="41"/>
      <c r="CW1192" s="41"/>
      <c r="CX1192" s="41"/>
      <c r="CY1192" s="41"/>
      <c r="CZ1192" s="41"/>
      <c r="DA1192" s="41"/>
      <c r="DB1192" s="41"/>
      <c r="DC1192" s="40"/>
      <c r="DD1192" s="41"/>
      <c r="DE1192" s="41"/>
      <c r="DF1192" s="41"/>
      <c r="DG1192" s="41"/>
      <c r="DH1192" s="41"/>
      <c r="DI1192" s="41"/>
      <c r="DJ1192" s="41"/>
      <c r="DK1192" s="40"/>
      <c r="DL1192" s="41"/>
      <c r="DM1192" s="41"/>
      <c r="DN1192" s="41"/>
      <c r="DO1192" s="41"/>
      <c r="DP1192" s="41"/>
      <c r="DQ1192" s="41"/>
      <c r="DR1192" s="15"/>
      <c r="DS1192" s="151">
        <f t="shared" si="1375"/>
        <v>28</v>
      </c>
      <c r="DT1192" s="152">
        <f t="shared" si="1376"/>
        <v>0</v>
      </c>
      <c r="DU1192" s="7">
        <f t="shared" si="1377"/>
        <v>0</v>
      </c>
      <c r="DV1192" s="7">
        <f t="shared" si="1378"/>
        <v>0</v>
      </c>
      <c r="DW1192">
        <f t="shared" si="1379"/>
        <v>0</v>
      </c>
      <c r="DX1192">
        <f t="shared" si="1380"/>
        <v>0</v>
      </c>
      <c r="DZ1192">
        <f t="shared" si="1393"/>
        <v>28</v>
      </c>
      <c r="EA1192">
        <f t="shared" si="1394"/>
        <v>28</v>
      </c>
      <c r="EB1192">
        <f t="shared" si="1395"/>
        <v>28</v>
      </c>
      <c r="EC1192">
        <f t="shared" si="1396"/>
        <v>28</v>
      </c>
      <c r="ED1192">
        <f t="shared" si="1397"/>
        <v>28</v>
      </c>
      <c r="EE1192">
        <f t="shared" si="1398"/>
        <v>28</v>
      </c>
      <c r="EG1192">
        <f t="shared" si="1399"/>
        <v>28</v>
      </c>
      <c r="EH1192">
        <f t="shared" si="1400"/>
        <v>28</v>
      </c>
      <c r="EI1192">
        <f t="shared" si="1401"/>
        <v>28</v>
      </c>
      <c r="EJ1192">
        <f t="shared" si="1402"/>
        <v>28</v>
      </c>
      <c r="EK1192">
        <f t="shared" si="1403"/>
        <v>28</v>
      </c>
      <c r="EM1192">
        <f>IF($EM$9='[1]L&amp;D Numbers'!$E$6,'[1]L&amp;D Numbers'!$E$7)</f>
        <v>350</v>
      </c>
      <c r="EN1192">
        <f>IF($EN$9='[1]L&amp;D Numbers'!$F$6,'[1]L&amp;D Numbers'!$F$7)</f>
        <v>2000</v>
      </c>
      <c r="EO1192">
        <f>IF($EO$9='[1]L&amp;D Numbers'!$G$6,'[1]L&amp;D Numbers'!$G$7)</f>
        <v>2000</v>
      </c>
      <c r="EP1192">
        <f>IF($EP$9='[1]L&amp;D Numbers'!$H$6,'[1]L&amp;D Numbers'!$H$7)</f>
        <v>2000</v>
      </c>
      <c r="EQ1192">
        <f>IF($EQ$9='[1]L&amp;D Numbers'!$I$6,'[1]L&amp;D Numbers'!$I$7)</f>
        <v>2000</v>
      </c>
      <c r="ER1192">
        <f>IF($ER$9='[1]L&amp;D Numbers'!$J$6,'[1]L&amp;D Numbers'!$J$7)</f>
        <v>0</v>
      </c>
      <c r="ET1192" s="45">
        <f>'[1]L&amp;D Master'!$E$10</f>
        <v>1.0678246631903041E-2</v>
      </c>
      <c r="EU1192" s="45">
        <f>ET1192+'[1]L&amp;D Master'!$F$10</f>
        <v>1.8222427877342538E-2</v>
      </c>
      <c r="EV1192" s="45">
        <f>EU1192+'[1]L&amp;D Master'!$G$10</f>
        <v>2.3561551193294058E-2</v>
      </c>
      <c r="EW1192" s="45">
        <f>EV1192+'[1]L&amp;D Master'!$H$10</f>
        <v>2.7330438342024234E-2</v>
      </c>
      <c r="EX1192" s="45">
        <f>EW1192+'[1]L&amp;D Master'!$I$10</f>
        <v>2.9999999999999995E-2</v>
      </c>
      <c r="EY1192" s="45"/>
      <c r="EZ1192" s="45">
        <f t="shared" si="1404"/>
        <v>1.0678246631903041E-2</v>
      </c>
      <c r="FA1192" s="45">
        <f t="shared" si="1405"/>
        <v>1.8222427877342538E-2</v>
      </c>
      <c r="FB1192" s="45">
        <f t="shared" si="1405"/>
        <v>2.3561551193294058E-2</v>
      </c>
      <c r="FC1192" s="45">
        <f t="shared" si="1405"/>
        <v>2.7330438342024234E-2</v>
      </c>
      <c r="FD1192" s="45">
        <f t="shared" si="1381"/>
        <v>2.7330438342024234E-2</v>
      </c>
      <c r="FE1192" s="45"/>
      <c r="FF1192">
        <f t="shared" si="1349"/>
        <v>27.701009094306713</v>
      </c>
      <c r="FG1192">
        <f t="shared" si="1350"/>
        <v>27.489772019434408</v>
      </c>
      <c r="FH1192">
        <f t="shared" si="1351"/>
        <v>27.340276566587768</v>
      </c>
      <c r="FI1192">
        <f t="shared" si="1352"/>
        <v>27.234747726423322</v>
      </c>
      <c r="FJ1192">
        <f t="shared" si="1353"/>
        <v>27.234747726423322</v>
      </c>
      <c r="FL1192" s="34"/>
      <c r="FM1192" s="34"/>
      <c r="FN1192" s="34"/>
      <c r="FO1192" s="34"/>
      <c r="FP1192" s="34"/>
      <c r="FQ1192" s="153">
        <f t="shared" si="1406"/>
        <v>0.125</v>
      </c>
      <c r="FR1192" s="153"/>
      <c r="FS1192" s="42"/>
      <c r="FT1192" s="42"/>
      <c r="FU1192" s="42"/>
      <c r="FV1192" s="42"/>
      <c r="FW1192" s="42"/>
      <c r="FX1192" s="42"/>
      <c r="FY1192" s="42"/>
      <c r="FZ1192" s="42"/>
      <c r="GA1192" s="42"/>
      <c r="GB1192" s="42"/>
      <c r="GC1192" s="42"/>
      <c r="GD1192" s="42"/>
      <c r="GE1192" s="42"/>
      <c r="GF1192" s="42"/>
      <c r="GG1192" s="42"/>
      <c r="GH1192" s="42"/>
      <c r="GI1192" s="42"/>
      <c r="GJ1192" s="42"/>
      <c r="GK1192" s="42"/>
      <c r="GL1192" s="42"/>
      <c r="GM1192" s="154">
        <f>'[1]Automation Master'!$B$10*FQ1192*FO1192</f>
        <v>0</v>
      </c>
      <c r="GN1192" s="155">
        <f>'[1]Automation Master'!$B$11*FO1192*FQ1192+GM1192</f>
        <v>0</v>
      </c>
      <c r="GO1192" s="155">
        <f>'[1]Automation Master'!$B$12*FO1192*FQ1192+GN1192</f>
        <v>0</v>
      </c>
      <c r="GP1192" s="155">
        <f>'[1]Automation Master'!$B$13*FO1192*FQ1192+GO1192</f>
        <v>0</v>
      </c>
      <c r="GQ1192" s="155">
        <f>'[1]Automation Master'!$C$10*FO1192*FQ1192+GP1192</f>
        <v>0</v>
      </c>
      <c r="GR1192" s="155">
        <f>'[1]Automation Master'!$C$11*FO1192*FQ1192+GQ1192</f>
        <v>0</v>
      </c>
      <c r="GS1192" s="155">
        <f>'[1]Automation Master'!$C$12*FO1192*FQ1192+GR1192</f>
        <v>0</v>
      </c>
      <c r="GT1192" s="155">
        <f>'[1]Automation Master'!$C$13*FO1192*FQ1192+GS1192</f>
        <v>0</v>
      </c>
      <c r="GU1192" s="155">
        <f>'[1]Automation Master'!$D$10*FO1192*FQ1192+GT1192</f>
        <v>0</v>
      </c>
      <c r="GV1192" s="155">
        <f>'[1]Automation Master'!$D$11*FO1192*FQ1192+GU1192</f>
        <v>0</v>
      </c>
      <c r="GW1192" s="155">
        <f>'[1]Automation Master'!$D$12*FO1192*FQ1192+GV1192</f>
        <v>0</v>
      </c>
      <c r="GX1192" s="155">
        <f>'[1]Automation Master'!$D$13*FO1192*FQ1192+GW1192</f>
        <v>0</v>
      </c>
      <c r="GY1192" s="155">
        <f>'[1]Automation Master'!$E$10*FO1192*FQ1192+GX1192</f>
        <v>0</v>
      </c>
      <c r="GZ1192" s="155">
        <f>'[1]Automation Master'!$E$11*FO1192*FQ1192+GY1192</f>
        <v>0</v>
      </c>
      <c r="HA1192" s="155">
        <f>'[1]Automation Master'!$E$12*FO1192*FQ1192+GZ1192</f>
        <v>0</v>
      </c>
      <c r="HB1192" s="155">
        <f>'[1]Automation Master'!$E$13*FO1192*FQ1192+HA1192</f>
        <v>0</v>
      </c>
      <c r="HC1192" s="155">
        <f>'[1]Automation Master'!$F$10*FO1192*FQ1192+HB1192</f>
        <v>0</v>
      </c>
      <c r="HD1192" s="155">
        <f>'[1]Automation Master'!$F$11*FO1192*FQ1192+HC1192</f>
        <v>0</v>
      </c>
      <c r="HE1192" s="155">
        <f>'[1]Automation Master'!$F$12*FO1192*FQ1192+HD1192</f>
        <v>0</v>
      </c>
      <c r="HF1192" s="156">
        <f>'[1]Automation Master'!$F$13*FO1192*FQ1192+HE1192</f>
        <v>0</v>
      </c>
      <c r="HG1192" s="157"/>
      <c r="HH1192" s="157"/>
      <c r="HI1192" s="157"/>
      <c r="HJ1192" s="157"/>
      <c r="HK1192" s="157"/>
      <c r="HL1192" s="157"/>
      <c r="HM1192" s="157"/>
      <c r="HN1192" s="157"/>
      <c r="HO1192" s="157"/>
      <c r="HP1192" s="157"/>
      <c r="HQ1192" s="157"/>
      <c r="HR1192" s="157"/>
      <c r="HS1192" s="157"/>
      <c r="HT1192" s="157"/>
      <c r="HU1192" s="157"/>
      <c r="HV1192" s="157"/>
      <c r="HW1192" s="157"/>
      <c r="HX1192" s="157"/>
      <c r="HY1192" s="42"/>
      <c r="HZ1192" s="42"/>
      <c r="IA1192" s="148">
        <f t="shared" si="1354"/>
        <v>28</v>
      </c>
      <c r="IB1192" s="148">
        <f t="shared" si="1355"/>
        <v>28</v>
      </c>
      <c r="IC1192" s="148">
        <f t="shared" si="1356"/>
        <v>28</v>
      </c>
      <c r="ID1192" s="148">
        <f t="shared" si="1357"/>
        <v>28</v>
      </c>
      <c r="IE1192" s="148">
        <f t="shared" si="1358"/>
        <v>28</v>
      </c>
      <c r="IH1192">
        <f t="shared" si="1412"/>
        <v>27.701009094306713</v>
      </c>
      <c r="II1192">
        <f t="shared" si="1413"/>
        <v>27.489772019434408</v>
      </c>
      <c r="IJ1192">
        <f t="shared" si="1414"/>
        <v>27.340276566587768</v>
      </c>
      <c r="IK1192">
        <f t="shared" si="1415"/>
        <v>27.234747726423322</v>
      </c>
      <c r="IL1192">
        <f t="shared" si="1416"/>
        <v>27.234747726423322</v>
      </c>
      <c r="IN1192" s="42">
        <f t="shared" si="1359"/>
        <v>1.0678246631903119E-2</v>
      </c>
      <c r="IO1192" s="42">
        <f t="shared" si="1360"/>
        <v>1.8222427877342566E-2</v>
      </c>
      <c r="IP1192" s="42">
        <f t="shared" si="1361"/>
        <v>2.3561551193293999E-2</v>
      </c>
      <c r="IQ1192" s="42">
        <f t="shared" si="1362"/>
        <v>2.7330438342024217E-2</v>
      </c>
      <c r="IR1192" s="42">
        <f t="shared" si="1363"/>
        <v>2.7330438342024217E-2</v>
      </c>
      <c r="IT1192" s="9">
        <f t="shared" si="1407"/>
        <v>0</v>
      </c>
      <c r="IU1192" s="9">
        <f t="shared" si="1408"/>
        <v>0</v>
      </c>
      <c r="IV1192" s="9">
        <f t="shared" si="1409"/>
        <v>0</v>
      </c>
      <c r="IW1192" s="9">
        <f t="shared" si="1410"/>
        <v>0</v>
      </c>
      <c r="IX1192" s="9">
        <f t="shared" si="1411"/>
        <v>0</v>
      </c>
    </row>
    <row r="1193" spans="1:258" ht="15.75" hidden="1" thickBot="1" x14ac:dyDescent="0.3">
      <c r="A1193">
        <v>45</v>
      </c>
      <c r="B1193" t="s">
        <v>695</v>
      </c>
      <c r="C1193" t="s">
        <v>293</v>
      </c>
      <c r="D1193" t="s">
        <v>288</v>
      </c>
      <c r="E1193" t="s">
        <v>696</v>
      </c>
      <c r="F1193" t="s">
        <v>290</v>
      </c>
      <c r="G1193" t="s">
        <v>256</v>
      </c>
      <c r="H1193">
        <v>45</v>
      </c>
      <c r="K1193">
        <v>39</v>
      </c>
      <c r="L1193">
        <v>6</v>
      </c>
      <c r="R1193">
        <v>11</v>
      </c>
      <c r="S1193">
        <v>31</v>
      </c>
      <c r="T1193">
        <v>3</v>
      </c>
      <c r="Y1193">
        <v>45</v>
      </c>
      <c r="AE1193">
        <v>11</v>
      </c>
      <c r="AF1193">
        <v>34</v>
      </c>
      <c r="AP1193">
        <v>1</v>
      </c>
      <c r="AT1193">
        <v>45</v>
      </c>
      <c r="AU1193">
        <v>0</v>
      </c>
      <c r="AV1193">
        <v>0</v>
      </c>
      <c r="AW1193">
        <v>0</v>
      </c>
      <c r="AX1193">
        <v>45</v>
      </c>
      <c r="BB1193">
        <f t="shared" si="1382"/>
        <v>45</v>
      </c>
      <c r="BD1193">
        <f t="shared" si="1383"/>
        <v>45</v>
      </c>
      <c r="BE1193">
        <f t="shared" si="1384"/>
        <v>45</v>
      </c>
      <c r="BF1193">
        <f t="shared" si="1385"/>
        <v>45</v>
      </c>
      <c r="BH1193">
        <f t="shared" si="1386"/>
        <v>0</v>
      </c>
      <c r="BK1193" s="45">
        <f>IF(G1193="MEA",'[1]Net Hire Rate'!$E$7,IF(G1193="AMR",'[1]Net Hire Rate'!$F$7,IF(G1193="EUR",'[1]Net Hire Rate'!$G$7,IF(G1193="APAC",'[1]Net Hire Rate'!$H$7,0))))</f>
        <v>1.6761041902604757E-3</v>
      </c>
      <c r="BL1193" s="45">
        <f>IF(G1193="MEA",'[1]Net Hire Rate'!$E$8,IF(G1193="AMR",'[1]Net Hire Rate'!$F$8,IF(G1193="EUR",'[1]Net Hire Rate'!$G$8,IF(G1193="APAC",'[1]Net Hire Rate'!$H$8,0))))</f>
        <v>1.6761041902604757E-3</v>
      </c>
      <c r="BM1193" s="45">
        <f>IF(G1193="MEA",'[1]Net Hire Rate'!$E$9,IF(G1193="AMR",'[1]Net Hire Rate'!$F$9,IF(G1193="EUR",'[1]Net Hire Rate'!$G$9,IF(G1193="APAC",'[1]Net Hire Rate'!$H$9,0))))</f>
        <v>1.6761041902604757E-3</v>
      </c>
      <c r="BN1193" s="45">
        <f>IF(G1193="MEA",'[1]Net Hire Rate'!$E$10,IF(G1193="AMR",'[1]Net Hire Rate'!$F$10,IF(G1193="EUR",'[1]Net Hire Rate'!$G$10,IF(G1193="APAC",'[1]Net Hire Rate'!$H$10,0))))</f>
        <v>1.6761041902604757E-3</v>
      </c>
      <c r="BO1193" s="45">
        <f>IF(G1193="MEA",'[1]Net Hire Rate'!$E$11,IF(G1193="AMR",'[1]Net Hire Rate'!$F$11,IF(G1193="EUR",'[1]Net Hire Rate'!$G$11,IF(G1193="APAC",'[1]Net Hire Rate'!$H$11,0))))</f>
        <v>1.6761041902604757E-3</v>
      </c>
      <c r="BP1193" s="45">
        <f>IF(G1193="MEA",'[1]Net Hire Rate'!$E$12,IF(G1193="AMR",'[1]Net Hire Rate'!$F$12,IF(G1193="EUR",'[1]Net Hire Rate'!$G$12,IF(G1193="APAC",'[1]Net Hire Rate'!$H$12,0))))</f>
        <v>1.6761041902604757E-3</v>
      </c>
      <c r="BQ1193" s="147">
        <f t="shared" si="1387"/>
        <v>45</v>
      </c>
      <c r="BR1193" s="147">
        <f t="shared" si="1369"/>
        <v>45</v>
      </c>
      <c r="BS1193" s="147">
        <f t="shared" si="1388"/>
        <v>45.075424688561718</v>
      </c>
      <c r="BT1193" s="148">
        <f t="shared" si="1370"/>
        <v>45.075424688561718</v>
      </c>
      <c r="BU1193" s="149">
        <f t="shared" si="1389"/>
        <v>45.150975796759987</v>
      </c>
      <c r="BV1193" s="148">
        <f t="shared" si="1371"/>
        <v>44.150975796759987</v>
      </c>
      <c r="BW1193" s="148">
        <f t="shared" si="1390"/>
        <v>44.224977432297024</v>
      </c>
      <c r="BX1193" s="148">
        <f t="shared" si="1372"/>
        <v>44.224977432297024</v>
      </c>
      <c r="BY1193" s="148">
        <f t="shared" si="1391"/>
        <v>44.299103102285471</v>
      </c>
      <c r="BZ1193" s="148">
        <f t="shared" si="1373"/>
        <v>44.299103102285471</v>
      </c>
      <c r="CA1193" s="148">
        <f t="shared" si="1392"/>
        <v>44.373353014619994</v>
      </c>
      <c r="CB1193" s="148">
        <f t="shared" si="1374"/>
        <v>44.373353014619994</v>
      </c>
      <c r="CC1193" s="148"/>
      <c r="CD1193" s="38"/>
      <c r="CE1193" s="38"/>
      <c r="CF1193" s="38"/>
      <c r="CG1193" s="38"/>
      <c r="CH1193" s="38"/>
      <c r="CI1193" s="38"/>
      <c r="CJ1193" s="38"/>
      <c r="CK1193" s="41"/>
      <c r="CL1193" s="41"/>
      <c r="CM1193" s="40"/>
      <c r="CN1193" s="41"/>
      <c r="CO1193" s="41"/>
      <c r="CP1193" s="41"/>
      <c r="CQ1193" s="41"/>
      <c r="CR1193" s="41"/>
      <c r="CS1193" s="41"/>
      <c r="CT1193" s="41"/>
      <c r="CU1193" s="40"/>
      <c r="CV1193" s="41"/>
      <c r="CW1193" s="41"/>
      <c r="CX1193" s="41"/>
      <c r="CY1193" s="41"/>
      <c r="CZ1193" s="41"/>
      <c r="DA1193" s="41"/>
      <c r="DB1193" s="41"/>
      <c r="DC1193" s="40"/>
      <c r="DD1193" s="41"/>
      <c r="DE1193" s="41"/>
      <c r="DF1193" s="41"/>
      <c r="DG1193" s="41"/>
      <c r="DH1193" s="41"/>
      <c r="DI1193" s="41"/>
      <c r="DJ1193" s="41"/>
      <c r="DK1193" s="40"/>
      <c r="DL1193" s="41"/>
      <c r="DM1193" s="41"/>
      <c r="DN1193" s="41"/>
      <c r="DO1193" s="41"/>
      <c r="DP1193" s="41"/>
      <c r="DQ1193" s="41"/>
      <c r="DR1193" s="15"/>
      <c r="DS1193" s="151">
        <f t="shared" si="1375"/>
        <v>45</v>
      </c>
      <c r="DT1193" s="152">
        <f t="shared" si="1376"/>
        <v>0</v>
      </c>
      <c r="DU1193" s="7">
        <f t="shared" si="1377"/>
        <v>0</v>
      </c>
      <c r="DV1193" s="7">
        <f t="shared" si="1378"/>
        <v>0</v>
      </c>
      <c r="DW1193">
        <f t="shared" si="1379"/>
        <v>0</v>
      </c>
      <c r="DX1193">
        <f t="shared" si="1380"/>
        <v>0</v>
      </c>
      <c r="DZ1193">
        <f t="shared" si="1393"/>
        <v>45</v>
      </c>
      <c r="EA1193">
        <f t="shared" si="1394"/>
        <v>45</v>
      </c>
      <c r="EB1193">
        <f t="shared" si="1395"/>
        <v>45</v>
      </c>
      <c r="EC1193">
        <f t="shared" si="1396"/>
        <v>45</v>
      </c>
      <c r="ED1193">
        <f t="shared" si="1397"/>
        <v>45</v>
      </c>
      <c r="EE1193">
        <f t="shared" si="1398"/>
        <v>45</v>
      </c>
      <c r="EG1193">
        <f t="shared" si="1399"/>
        <v>45</v>
      </c>
      <c r="EH1193">
        <f t="shared" si="1400"/>
        <v>45</v>
      </c>
      <c r="EI1193">
        <f t="shared" si="1401"/>
        <v>45</v>
      </c>
      <c r="EJ1193">
        <f t="shared" si="1402"/>
        <v>45</v>
      </c>
      <c r="EK1193">
        <f t="shared" si="1403"/>
        <v>45</v>
      </c>
      <c r="EM1193">
        <f>IF($EM$9='[1]L&amp;D Numbers'!$E$6,'[1]L&amp;D Numbers'!$E$7)</f>
        <v>350</v>
      </c>
      <c r="EN1193">
        <f>IF($EN$9='[1]L&amp;D Numbers'!$F$6,'[1]L&amp;D Numbers'!$F$7)</f>
        <v>2000</v>
      </c>
      <c r="EO1193">
        <f>IF($EO$9='[1]L&amp;D Numbers'!$G$6,'[1]L&amp;D Numbers'!$G$7)</f>
        <v>2000</v>
      </c>
      <c r="EP1193">
        <f>IF($EP$9='[1]L&amp;D Numbers'!$H$6,'[1]L&amp;D Numbers'!$H$7)</f>
        <v>2000</v>
      </c>
      <c r="EQ1193">
        <f>IF($EQ$9='[1]L&amp;D Numbers'!$I$6,'[1]L&amp;D Numbers'!$I$7)</f>
        <v>2000</v>
      </c>
      <c r="ER1193">
        <f>IF($ER$9='[1]L&amp;D Numbers'!$J$6,'[1]L&amp;D Numbers'!$J$7)</f>
        <v>0</v>
      </c>
      <c r="ET1193" s="45">
        <f>'[1]L&amp;D Master'!$E$10</f>
        <v>1.0678246631903041E-2</v>
      </c>
      <c r="EU1193" s="45">
        <f>ET1193+'[1]L&amp;D Master'!$F$10</f>
        <v>1.8222427877342538E-2</v>
      </c>
      <c r="EV1193" s="45">
        <f>EU1193+'[1]L&amp;D Master'!$G$10</f>
        <v>2.3561551193294058E-2</v>
      </c>
      <c r="EW1193" s="45">
        <f>EV1193+'[1]L&amp;D Master'!$H$10</f>
        <v>2.7330438342024234E-2</v>
      </c>
      <c r="EX1193" s="45">
        <f>EW1193+'[1]L&amp;D Master'!$I$10</f>
        <v>2.9999999999999995E-2</v>
      </c>
      <c r="EY1193" s="45"/>
      <c r="EZ1193" s="45">
        <f t="shared" si="1404"/>
        <v>1.0678246631903041E-2</v>
      </c>
      <c r="FA1193" s="45">
        <f t="shared" si="1405"/>
        <v>1.8222427877342538E-2</v>
      </c>
      <c r="FB1193" s="45">
        <f t="shared" si="1405"/>
        <v>2.3561551193294058E-2</v>
      </c>
      <c r="FC1193" s="45">
        <f t="shared" si="1405"/>
        <v>2.7330438342024234E-2</v>
      </c>
      <c r="FD1193" s="45">
        <f t="shared" si="1381"/>
        <v>2.7330438342024234E-2</v>
      </c>
      <c r="FE1193" s="45"/>
      <c r="FF1193">
        <f t="shared" si="1349"/>
        <v>44.519478901564362</v>
      </c>
      <c r="FG1193">
        <f t="shared" si="1350"/>
        <v>44.179990745519589</v>
      </c>
      <c r="FH1193">
        <f t="shared" si="1351"/>
        <v>43.939730196301767</v>
      </c>
      <c r="FI1193">
        <f t="shared" si="1352"/>
        <v>43.77013027460891</v>
      </c>
      <c r="FJ1193">
        <f t="shared" si="1353"/>
        <v>43.77013027460891</v>
      </c>
      <c r="FL1193" s="34"/>
      <c r="FM1193" s="34"/>
      <c r="FN1193" s="34"/>
      <c r="FO1193" s="34"/>
      <c r="FP1193" s="34"/>
      <c r="FQ1193" s="153">
        <f t="shared" si="1406"/>
        <v>0.125</v>
      </c>
      <c r="FR1193" s="153"/>
      <c r="FS1193" s="42"/>
      <c r="FT1193" s="42"/>
      <c r="FU1193" s="42"/>
      <c r="FV1193" s="42"/>
      <c r="FW1193" s="42"/>
      <c r="FX1193" s="42"/>
      <c r="FY1193" s="42"/>
      <c r="FZ1193" s="42"/>
      <c r="GA1193" s="42"/>
      <c r="GB1193" s="42"/>
      <c r="GC1193" s="42"/>
      <c r="GD1193" s="42"/>
      <c r="GE1193" s="42"/>
      <c r="GF1193" s="42"/>
      <c r="GG1193" s="42"/>
      <c r="GH1193" s="42"/>
      <c r="GI1193" s="42"/>
      <c r="GJ1193" s="42"/>
      <c r="GK1193" s="42"/>
      <c r="GL1193" s="42"/>
      <c r="GM1193" s="154">
        <f>'[1]Automation Master'!$B$10*FQ1193*FO1193</f>
        <v>0</v>
      </c>
      <c r="GN1193" s="155">
        <f>'[1]Automation Master'!$B$11*FO1193*FQ1193+GM1193</f>
        <v>0</v>
      </c>
      <c r="GO1193" s="155">
        <f>'[1]Automation Master'!$B$12*FO1193*FQ1193+GN1193</f>
        <v>0</v>
      </c>
      <c r="GP1193" s="155">
        <f>'[1]Automation Master'!$B$13*FO1193*FQ1193+GO1193</f>
        <v>0</v>
      </c>
      <c r="GQ1193" s="155">
        <f>'[1]Automation Master'!$C$10*FO1193*FQ1193+GP1193</f>
        <v>0</v>
      </c>
      <c r="GR1193" s="155">
        <f>'[1]Automation Master'!$C$11*FO1193*FQ1193+GQ1193</f>
        <v>0</v>
      </c>
      <c r="GS1193" s="155">
        <f>'[1]Automation Master'!$C$12*FO1193*FQ1193+GR1193</f>
        <v>0</v>
      </c>
      <c r="GT1193" s="155">
        <f>'[1]Automation Master'!$C$13*FO1193*FQ1193+GS1193</f>
        <v>0</v>
      </c>
      <c r="GU1193" s="155">
        <f>'[1]Automation Master'!$D$10*FO1193*FQ1193+GT1193</f>
        <v>0</v>
      </c>
      <c r="GV1193" s="155">
        <f>'[1]Automation Master'!$D$11*FO1193*FQ1193+GU1193</f>
        <v>0</v>
      </c>
      <c r="GW1193" s="155">
        <f>'[1]Automation Master'!$D$12*FO1193*FQ1193+GV1193</f>
        <v>0</v>
      </c>
      <c r="GX1193" s="155">
        <f>'[1]Automation Master'!$D$13*FO1193*FQ1193+GW1193</f>
        <v>0</v>
      </c>
      <c r="GY1193" s="155">
        <f>'[1]Automation Master'!$E$10*FO1193*FQ1193+GX1193</f>
        <v>0</v>
      </c>
      <c r="GZ1193" s="155">
        <f>'[1]Automation Master'!$E$11*FO1193*FQ1193+GY1193</f>
        <v>0</v>
      </c>
      <c r="HA1193" s="155">
        <f>'[1]Automation Master'!$E$12*FO1193*FQ1193+GZ1193</f>
        <v>0</v>
      </c>
      <c r="HB1193" s="155">
        <f>'[1]Automation Master'!$E$13*FO1193*FQ1193+HA1193</f>
        <v>0</v>
      </c>
      <c r="HC1193" s="155">
        <f>'[1]Automation Master'!$F$10*FO1193*FQ1193+HB1193</f>
        <v>0</v>
      </c>
      <c r="HD1193" s="155">
        <f>'[1]Automation Master'!$F$11*FO1193*FQ1193+HC1193</f>
        <v>0</v>
      </c>
      <c r="HE1193" s="155">
        <f>'[1]Automation Master'!$F$12*FO1193*FQ1193+HD1193</f>
        <v>0</v>
      </c>
      <c r="HF1193" s="156">
        <f>'[1]Automation Master'!$F$13*FO1193*FQ1193+HE1193</f>
        <v>0</v>
      </c>
      <c r="HG1193" s="157"/>
      <c r="HH1193" s="157"/>
      <c r="HI1193" s="157"/>
      <c r="HJ1193" s="157"/>
      <c r="HK1193" s="157"/>
      <c r="HL1193" s="157"/>
      <c r="HM1193" s="157"/>
      <c r="HN1193" s="157"/>
      <c r="HO1193" s="157"/>
      <c r="HP1193" s="157"/>
      <c r="HQ1193" s="157"/>
      <c r="HR1193" s="157"/>
      <c r="HS1193" s="157"/>
      <c r="HT1193" s="157"/>
      <c r="HU1193" s="157"/>
      <c r="HV1193" s="157"/>
      <c r="HW1193" s="157"/>
      <c r="HX1193" s="157"/>
      <c r="HY1193" s="42"/>
      <c r="HZ1193" s="42"/>
      <c r="IA1193" s="148">
        <f t="shared" si="1354"/>
        <v>45</v>
      </c>
      <c r="IB1193" s="148">
        <f t="shared" si="1355"/>
        <v>45</v>
      </c>
      <c r="IC1193" s="148">
        <f t="shared" si="1356"/>
        <v>45</v>
      </c>
      <c r="ID1193" s="148">
        <f t="shared" si="1357"/>
        <v>45</v>
      </c>
      <c r="IE1193" s="148">
        <f t="shared" si="1358"/>
        <v>45</v>
      </c>
      <c r="IH1193">
        <f t="shared" si="1412"/>
        <v>44.519478901564362</v>
      </c>
      <c r="II1193">
        <f t="shared" si="1413"/>
        <v>44.179990745519589</v>
      </c>
      <c r="IJ1193">
        <f t="shared" si="1414"/>
        <v>43.939730196301767</v>
      </c>
      <c r="IK1193">
        <f t="shared" si="1415"/>
        <v>43.77013027460891</v>
      </c>
      <c r="IL1193">
        <f t="shared" si="1416"/>
        <v>43.77013027460891</v>
      </c>
      <c r="IN1193" s="42">
        <f t="shared" si="1359"/>
        <v>1.0678246631903063E-2</v>
      </c>
      <c r="IO1193" s="42">
        <f t="shared" si="1360"/>
        <v>1.8222427877342462E-2</v>
      </c>
      <c r="IP1193" s="42">
        <f t="shared" si="1361"/>
        <v>2.3561551193294072E-2</v>
      </c>
      <c r="IQ1193" s="42">
        <f t="shared" si="1362"/>
        <v>2.7330438342024227E-2</v>
      </c>
      <c r="IR1193" s="42">
        <f t="shared" si="1363"/>
        <v>2.7330438342024227E-2</v>
      </c>
      <c r="IT1193" s="9">
        <f t="shared" si="1407"/>
        <v>0</v>
      </c>
      <c r="IU1193" s="9">
        <f t="shared" si="1408"/>
        <v>0</v>
      </c>
      <c r="IV1193" s="9">
        <f t="shared" si="1409"/>
        <v>0</v>
      </c>
      <c r="IW1193" s="9">
        <f t="shared" si="1410"/>
        <v>0</v>
      </c>
      <c r="IX1193" s="9">
        <f t="shared" si="1411"/>
        <v>0</v>
      </c>
    </row>
    <row r="1194" spans="1:258" ht="15.75" hidden="1" thickBot="1" x14ac:dyDescent="0.3">
      <c r="A1194">
        <v>47</v>
      </c>
      <c r="B1194" t="s">
        <v>695</v>
      </c>
      <c r="C1194" t="s">
        <v>318</v>
      </c>
      <c r="D1194" t="s">
        <v>288</v>
      </c>
      <c r="E1194" t="s">
        <v>696</v>
      </c>
      <c r="F1194" t="s">
        <v>290</v>
      </c>
      <c r="G1194" t="s">
        <v>256</v>
      </c>
      <c r="H1194">
        <v>46</v>
      </c>
      <c r="I1194">
        <v>1</v>
      </c>
      <c r="K1194">
        <v>37</v>
      </c>
      <c r="L1194">
        <v>9</v>
      </c>
      <c r="M1194">
        <v>1</v>
      </c>
      <c r="R1194">
        <v>15</v>
      </c>
      <c r="S1194">
        <v>31</v>
      </c>
      <c r="X1194">
        <v>1</v>
      </c>
      <c r="Y1194">
        <v>46</v>
      </c>
      <c r="AA1194">
        <v>1</v>
      </c>
      <c r="AE1194">
        <v>14</v>
      </c>
      <c r="AF1194">
        <v>32</v>
      </c>
      <c r="AL1194">
        <v>1</v>
      </c>
      <c r="AT1194">
        <v>47</v>
      </c>
      <c r="AU1194">
        <v>0</v>
      </c>
      <c r="AV1194">
        <v>0</v>
      </c>
      <c r="AW1194">
        <v>0</v>
      </c>
      <c r="AX1194">
        <v>47</v>
      </c>
      <c r="BB1194">
        <f t="shared" si="1382"/>
        <v>47</v>
      </c>
      <c r="BD1194">
        <f t="shared" si="1383"/>
        <v>47</v>
      </c>
      <c r="BE1194">
        <f t="shared" si="1384"/>
        <v>47</v>
      </c>
      <c r="BF1194">
        <f t="shared" si="1385"/>
        <v>47</v>
      </c>
      <c r="BH1194">
        <f t="shared" si="1386"/>
        <v>0</v>
      </c>
      <c r="BK1194" s="45">
        <f>IF(G1194="MEA",'[1]Net Hire Rate'!$E$7,IF(G1194="AMR",'[1]Net Hire Rate'!$F$7,IF(G1194="EUR",'[1]Net Hire Rate'!$G$7,IF(G1194="APAC",'[1]Net Hire Rate'!$H$7,0))))</f>
        <v>1.6761041902604757E-3</v>
      </c>
      <c r="BL1194" s="45">
        <f>IF(G1194="MEA",'[1]Net Hire Rate'!$E$8,IF(G1194="AMR",'[1]Net Hire Rate'!$F$8,IF(G1194="EUR",'[1]Net Hire Rate'!$G$8,IF(G1194="APAC",'[1]Net Hire Rate'!$H$8,0))))</f>
        <v>1.6761041902604757E-3</v>
      </c>
      <c r="BM1194" s="45">
        <f>IF(G1194="MEA",'[1]Net Hire Rate'!$E$9,IF(G1194="AMR",'[1]Net Hire Rate'!$F$9,IF(G1194="EUR",'[1]Net Hire Rate'!$G$9,IF(G1194="APAC",'[1]Net Hire Rate'!$H$9,0))))</f>
        <v>1.6761041902604757E-3</v>
      </c>
      <c r="BN1194" s="45">
        <f>IF(G1194="MEA",'[1]Net Hire Rate'!$E$10,IF(G1194="AMR",'[1]Net Hire Rate'!$F$10,IF(G1194="EUR",'[1]Net Hire Rate'!$G$10,IF(G1194="APAC",'[1]Net Hire Rate'!$H$10,0))))</f>
        <v>1.6761041902604757E-3</v>
      </c>
      <c r="BO1194" s="45">
        <f>IF(G1194="MEA",'[1]Net Hire Rate'!$E$11,IF(G1194="AMR",'[1]Net Hire Rate'!$F$11,IF(G1194="EUR",'[1]Net Hire Rate'!$G$11,IF(G1194="APAC",'[1]Net Hire Rate'!$H$11,0))))</f>
        <v>1.6761041902604757E-3</v>
      </c>
      <c r="BP1194" s="45">
        <f>IF(G1194="MEA",'[1]Net Hire Rate'!$E$12,IF(G1194="AMR",'[1]Net Hire Rate'!$F$12,IF(G1194="EUR",'[1]Net Hire Rate'!$G$12,IF(G1194="APAC",'[1]Net Hire Rate'!$H$12,0))))</f>
        <v>1.6761041902604757E-3</v>
      </c>
      <c r="BQ1194" s="147">
        <f t="shared" si="1387"/>
        <v>47</v>
      </c>
      <c r="BR1194" s="147">
        <f t="shared" si="1369"/>
        <v>47</v>
      </c>
      <c r="BS1194" s="147">
        <f t="shared" si="1388"/>
        <v>47.078776896942237</v>
      </c>
      <c r="BT1194" s="148">
        <f t="shared" si="1370"/>
        <v>47.078776896942237</v>
      </c>
      <c r="BU1194" s="149">
        <f t="shared" si="1389"/>
        <v>47.157685832171538</v>
      </c>
      <c r="BV1194" s="148">
        <f t="shared" si="1371"/>
        <v>47.157685832171538</v>
      </c>
      <c r="BW1194" s="148">
        <f t="shared" si="1390"/>
        <v>47.236727026997826</v>
      </c>
      <c r="BX1194" s="148">
        <f t="shared" si="1372"/>
        <v>47.236727026997826</v>
      </c>
      <c r="BY1194" s="148">
        <f t="shared" si="1391"/>
        <v>47.315900703101967</v>
      </c>
      <c r="BZ1194" s="148">
        <f t="shared" si="1373"/>
        <v>47.315900703101967</v>
      </c>
      <c r="CA1194" s="148">
        <f t="shared" si="1392"/>
        <v>47.39520708253638</v>
      </c>
      <c r="CB1194" s="148">
        <f t="shared" si="1374"/>
        <v>47.39520708253638</v>
      </c>
      <c r="CC1194" s="148"/>
      <c r="CD1194" s="38"/>
      <c r="CE1194" s="38"/>
      <c r="CF1194" s="38"/>
      <c r="CG1194" s="38"/>
      <c r="CH1194" s="38"/>
      <c r="CI1194" s="38"/>
      <c r="CJ1194" s="38"/>
      <c r="CK1194" s="41"/>
      <c r="CL1194" s="41"/>
      <c r="CM1194" s="40"/>
      <c r="CN1194" s="41"/>
      <c r="CO1194" s="41"/>
      <c r="CP1194" s="41"/>
      <c r="CQ1194" s="41"/>
      <c r="CR1194" s="41"/>
      <c r="CS1194" s="41"/>
      <c r="CT1194" s="41"/>
      <c r="CU1194" s="40"/>
      <c r="CV1194" s="41"/>
      <c r="CW1194" s="41"/>
      <c r="CX1194" s="41"/>
      <c r="CY1194" s="41"/>
      <c r="CZ1194" s="41"/>
      <c r="DA1194" s="41"/>
      <c r="DB1194" s="41"/>
      <c r="DC1194" s="40"/>
      <c r="DD1194" s="41"/>
      <c r="DE1194" s="41"/>
      <c r="DF1194" s="41"/>
      <c r="DG1194" s="41"/>
      <c r="DH1194" s="41"/>
      <c r="DI1194" s="41"/>
      <c r="DJ1194" s="41"/>
      <c r="DK1194" s="40"/>
      <c r="DL1194" s="41"/>
      <c r="DM1194" s="41"/>
      <c r="DN1194" s="41"/>
      <c r="DO1194" s="41"/>
      <c r="DP1194" s="41"/>
      <c r="DQ1194" s="41"/>
      <c r="DR1194" s="15"/>
      <c r="DS1194" s="151">
        <f t="shared" si="1375"/>
        <v>47</v>
      </c>
      <c r="DT1194" s="152">
        <f t="shared" si="1376"/>
        <v>0</v>
      </c>
      <c r="DU1194" s="7">
        <f t="shared" si="1377"/>
        <v>0</v>
      </c>
      <c r="DV1194" s="7">
        <f t="shared" si="1378"/>
        <v>0</v>
      </c>
      <c r="DW1194">
        <f t="shared" si="1379"/>
        <v>0</v>
      </c>
      <c r="DX1194">
        <f t="shared" si="1380"/>
        <v>0</v>
      </c>
      <c r="DZ1194">
        <f t="shared" si="1393"/>
        <v>47</v>
      </c>
      <c r="EA1194">
        <f t="shared" si="1394"/>
        <v>47</v>
      </c>
      <c r="EB1194">
        <f t="shared" si="1395"/>
        <v>47</v>
      </c>
      <c r="EC1194">
        <f t="shared" si="1396"/>
        <v>47</v>
      </c>
      <c r="ED1194">
        <f t="shared" si="1397"/>
        <v>47</v>
      </c>
      <c r="EE1194">
        <f t="shared" si="1398"/>
        <v>47</v>
      </c>
      <c r="EG1194">
        <f t="shared" si="1399"/>
        <v>47</v>
      </c>
      <c r="EH1194">
        <f t="shared" si="1400"/>
        <v>47</v>
      </c>
      <c r="EI1194">
        <f t="shared" si="1401"/>
        <v>47</v>
      </c>
      <c r="EJ1194">
        <f t="shared" si="1402"/>
        <v>47</v>
      </c>
      <c r="EK1194">
        <f t="shared" si="1403"/>
        <v>47</v>
      </c>
      <c r="EM1194">
        <f>IF($EM$9='[1]L&amp;D Numbers'!$E$6,'[1]L&amp;D Numbers'!$E$7)</f>
        <v>350</v>
      </c>
      <c r="EN1194">
        <f>IF($EN$9='[1]L&amp;D Numbers'!$F$6,'[1]L&amp;D Numbers'!$F$7)</f>
        <v>2000</v>
      </c>
      <c r="EO1194">
        <f>IF($EO$9='[1]L&amp;D Numbers'!$G$6,'[1]L&amp;D Numbers'!$G$7)</f>
        <v>2000</v>
      </c>
      <c r="EP1194">
        <f>IF($EP$9='[1]L&amp;D Numbers'!$H$6,'[1]L&amp;D Numbers'!$H$7)</f>
        <v>2000</v>
      </c>
      <c r="EQ1194">
        <f>IF($EQ$9='[1]L&amp;D Numbers'!$I$6,'[1]L&amp;D Numbers'!$I$7)</f>
        <v>2000</v>
      </c>
      <c r="ER1194">
        <f>IF($ER$9='[1]L&amp;D Numbers'!$J$6,'[1]L&amp;D Numbers'!$J$7)</f>
        <v>0</v>
      </c>
      <c r="ET1194" s="45">
        <f>'[1]L&amp;D Master'!$E$10</f>
        <v>1.0678246631903041E-2</v>
      </c>
      <c r="EU1194" s="45">
        <f>ET1194+'[1]L&amp;D Master'!$F$10</f>
        <v>1.8222427877342538E-2</v>
      </c>
      <c r="EV1194" s="45">
        <f>EU1194+'[1]L&amp;D Master'!$G$10</f>
        <v>2.3561551193294058E-2</v>
      </c>
      <c r="EW1194" s="45">
        <f>EV1194+'[1]L&amp;D Master'!$H$10</f>
        <v>2.7330438342024234E-2</v>
      </c>
      <c r="EX1194" s="45">
        <f>EW1194+'[1]L&amp;D Master'!$I$10</f>
        <v>2.9999999999999995E-2</v>
      </c>
      <c r="EY1194" s="45"/>
      <c r="EZ1194" s="45">
        <f t="shared" si="1404"/>
        <v>1.0678246631903041E-2</v>
      </c>
      <c r="FA1194" s="45">
        <f t="shared" si="1405"/>
        <v>1.8222427877342538E-2</v>
      </c>
      <c r="FB1194" s="45">
        <f t="shared" si="1405"/>
        <v>2.3561551193294058E-2</v>
      </c>
      <c r="FC1194" s="45">
        <f t="shared" si="1405"/>
        <v>2.7330438342024234E-2</v>
      </c>
      <c r="FD1194" s="45">
        <f t="shared" si="1381"/>
        <v>2.7330438342024234E-2</v>
      </c>
      <c r="FE1194" s="45"/>
      <c r="FF1194">
        <f t="shared" si="1349"/>
        <v>46.498122408300553</v>
      </c>
      <c r="FG1194">
        <f t="shared" si="1350"/>
        <v>46.143545889764901</v>
      </c>
      <c r="FH1194">
        <f t="shared" si="1351"/>
        <v>45.892607093915181</v>
      </c>
      <c r="FI1194">
        <f t="shared" si="1352"/>
        <v>45.715469397924863</v>
      </c>
      <c r="FJ1194">
        <f t="shared" si="1353"/>
        <v>45.715469397924863</v>
      </c>
      <c r="FL1194" s="34"/>
      <c r="FM1194" s="34"/>
      <c r="FN1194" s="34"/>
      <c r="FO1194" s="34"/>
      <c r="FP1194" s="34"/>
      <c r="FQ1194" s="153">
        <f t="shared" si="1406"/>
        <v>0.125</v>
      </c>
      <c r="FR1194" s="153"/>
      <c r="FS1194" s="42"/>
      <c r="FT1194" s="42"/>
      <c r="FU1194" s="42"/>
      <c r="FV1194" s="42"/>
      <c r="FW1194" s="42"/>
      <c r="FX1194" s="42"/>
      <c r="FY1194" s="42"/>
      <c r="FZ1194" s="42"/>
      <c r="GA1194" s="42"/>
      <c r="GB1194" s="42"/>
      <c r="GC1194" s="42"/>
      <c r="GD1194" s="42"/>
      <c r="GE1194" s="42"/>
      <c r="GF1194" s="42"/>
      <c r="GG1194" s="42"/>
      <c r="GH1194" s="42"/>
      <c r="GI1194" s="42"/>
      <c r="GJ1194" s="42"/>
      <c r="GK1194" s="42"/>
      <c r="GL1194" s="42"/>
      <c r="GM1194" s="154">
        <f>'[1]Automation Master'!$B$10*FQ1194*FO1194</f>
        <v>0</v>
      </c>
      <c r="GN1194" s="155">
        <f>'[1]Automation Master'!$B$11*FO1194*FQ1194+GM1194</f>
        <v>0</v>
      </c>
      <c r="GO1194" s="155">
        <f>'[1]Automation Master'!$B$12*FO1194*FQ1194+GN1194</f>
        <v>0</v>
      </c>
      <c r="GP1194" s="155">
        <f>'[1]Automation Master'!$B$13*FO1194*FQ1194+GO1194</f>
        <v>0</v>
      </c>
      <c r="GQ1194" s="155">
        <f>'[1]Automation Master'!$C$10*FO1194*FQ1194+GP1194</f>
        <v>0</v>
      </c>
      <c r="GR1194" s="155">
        <f>'[1]Automation Master'!$C$11*FO1194*FQ1194+GQ1194</f>
        <v>0</v>
      </c>
      <c r="GS1194" s="155">
        <f>'[1]Automation Master'!$C$12*FO1194*FQ1194+GR1194</f>
        <v>0</v>
      </c>
      <c r="GT1194" s="155">
        <f>'[1]Automation Master'!$C$13*FO1194*FQ1194+GS1194</f>
        <v>0</v>
      </c>
      <c r="GU1194" s="155">
        <f>'[1]Automation Master'!$D$10*FO1194*FQ1194+GT1194</f>
        <v>0</v>
      </c>
      <c r="GV1194" s="155">
        <f>'[1]Automation Master'!$D$11*FO1194*FQ1194+GU1194</f>
        <v>0</v>
      </c>
      <c r="GW1194" s="155">
        <f>'[1]Automation Master'!$D$12*FO1194*FQ1194+GV1194</f>
        <v>0</v>
      </c>
      <c r="GX1194" s="155">
        <f>'[1]Automation Master'!$D$13*FO1194*FQ1194+GW1194</f>
        <v>0</v>
      </c>
      <c r="GY1194" s="155">
        <f>'[1]Automation Master'!$E$10*FO1194*FQ1194+GX1194</f>
        <v>0</v>
      </c>
      <c r="GZ1194" s="155">
        <f>'[1]Automation Master'!$E$11*FO1194*FQ1194+GY1194</f>
        <v>0</v>
      </c>
      <c r="HA1194" s="155">
        <f>'[1]Automation Master'!$E$12*FO1194*FQ1194+GZ1194</f>
        <v>0</v>
      </c>
      <c r="HB1194" s="155">
        <f>'[1]Automation Master'!$E$13*FO1194*FQ1194+HA1194</f>
        <v>0</v>
      </c>
      <c r="HC1194" s="155">
        <f>'[1]Automation Master'!$F$10*FO1194*FQ1194+HB1194</f>
        <v>0</v>
      </c>
      <c r="HD1194" s="155">
        <f>'[1]Automation Master'!$F$11*FO1194*FQ1194+HC1194</f>
        <v>0</v>
      </c>
      <c r="HE1194" s="155">
        <f>'[1]Automation Master'!$F$12*FO1194*FQ1194+HD1194</f>
        <v>0</v>
      </c>
      <c r="HF1194" s="156">
        <f>'[1]Automation Master'!$F$13*FO1194*FQ1194+HE1194</f>
        <v>0</v>
      </c>
      <c r="HG1194" s="157"/>
      <c r="HH1194" s="157"/>
      <c r="HI1194" s="157"/>
      <c r="HJ1194" s="157"/>
      <c r="HK1194" s="157"/>
      <c r="HL1194" s="157"/>
      <c r="HM1194" s="157"/>
      <c r="HN1194" s="157"/>
      <c r="HO1194" s="157"/>
      <c r="HP1194" s="157"/>
      <c r="HQ1194" s="157"/>
      <c r="HR1194" s="157"/>
      <c r="HS1194" s="157"/>
      <c r="HT1194" s="157"/>
      <c r="HU1194" s="157"/>
      <c r="HV1194" s="157"/>
      <c r="HW1194" s="157"/>
      <c r="HX1194" s="157"/>
      <c r="HY1194" s="42"/>
      <c r="HZ1194" s="42"/>
      <c r="IA1194" s="148">
        <f t="shared" si="1354"/>
        <v>47</v>
      </c>
      <c r="IB1194" s="148">
        <f t="shared" si="1355"/>
        <v>47</v>
      </c>
      <c r="IC1194" s="148">
        <f t="shared" si="1356"/>
        <v>47</v>
      </c>
      <c r="ID1194" s="148">
        <f t="shared" si="1357"/>
        <v>47</v>
      </c>
      <c r="IE1194" s="148">
        <f t="shared" si="1358"/>
        <v>47</v>
      </c>
      <c r="IH1194">
        <f t="shared" si="1412"/>
        <v>46.498122408300553</v>
      </c>
      <c r="II1194">
        <f t="shared" si="1413"/>
        <v>46.143545889764901</v>
      </c>
      <c r="IJ1194">
        <f t="shared" si="1414"/>
        <v>45.892607093915181</v>
      </c>
      <c r="IK1194">
        <f t="shared" si="1415"/>
        <v>45.715469397924863</v>
      </c>
      <c r="IL1194">
        <f t="shared" si="1416"/>
        <v>45.715469397924863</v>
      </c>
      <c r="IN1194" s="42">
        <f t="shared" si="1359"/>
        <v>1.0678246631903131E-2</v>
      </c>
      <c r="IO1194" s="42">
        <f t="shared" si="1360"/>
        <v>1.8222427877342524E-2</v>
      </c>
      <c r="IP1194" s="42">
        <f t="shared" si="1361"/>
        <v>2.3561551193294013E-2</v>
      </c>
      <c r="IQ1194" s="42">
        <f t="shared" si="1362"/>
        <v>2.7330438342024182E-2</v>
      </c>
      <c r="IR1194" s="42">
        <f t="shared" si="1363"/>
        <v>2.7330438342024182E-2</v>
      </c>
      <c r="IT1194" s="9">
        <f t="shared" si="1407"/>
        <v>0</v>
      </c>
      <c r="IU1194" s="9">
        <f t="shared" si="1408"/>
        <v>0</v>
      </c>
      <c r="IV1194" s="9">
        <f t="shared" si="1409"/>
        <v>0</v>
      </c>
      <c r="IW1194" s="9">
        <f t="shared" si="1410"/>
        <v>0</v>
      </c>
      <c r="IX1194" s="9">
        <f t="shared" si="1411"/>
        <v>0</v>
      </c>
    </row>
    <row r="1195" spans="1:258" ht="15.75" hidden="1" thickBot="1" x14ac:dyDescent="0.3">
      <c r="A1195">
        <v>19</v>
      </c>
      <c r="B1195" t="s">
        <v>695</v>
      </c>
      <c r="C1195" t="s">
        <v>308</v>
      </c>
      <c r="D1195" t="s">
        <v>288</v>
      </c>
      <c r="E1195" t="s">
        <v>696</v>
      </c>
      <c r="F1195" t="s">
        <v>290</v>
      </c>
      <c r="G1195" t="s">
        <v>256</v>
      </c>
      <c r="H1195">
        <v>19</v>
      </c>
      <c r="L1195">
        <v>19</v>
      </c>
      <c r="R1195">
        <v>6</v>
      </c>
      <c r="S1195">
        <v>10</v>
      </c>
      <c r="T1195">
        <v>3</v>
      </c>
      <c r="Y1195">
        <v>19</v>
      </c>
      <c r="AB1195">
        <v>16</v>
      </c>
      <c r="AL1195">
        <v>3</v>
      </c>
      <c r="AT1195">
        <v>19</v>
      </c>
      <c r="AU1195">
        <v>0</v>
      </c>
      <c r="AV1195">
        <v>19</v>
      </c>
      <c r="AW1195">
        <v>0</v>
      </c>
      <c r="AX1195">
        <v>0</v>
      </c>
      <c r="BB1195">
        <f t="shared" si="1382"/>
        <v>19</v>
      </c>
      <c r="BD1195">
        <f t="shared" si="1383"/>
        <v>19</v>
      </c>
      <c r="BE1195">
        <f t="shared" si="1384"/>
        <v>19</v>
      </c>
      <c r="BF1195">
        <f t="shared" si="1385"/>
        <v>19</v>
      </c>
      <c r="BH1195">
        <f t="shared" si="1386"/>
        <v>0</v>
      </c>
      <c r="BK1195" s="45">
        <f>IF(G1195="MEA",'[1]Net Hire Rate'!$E$7,IF(G1195="AMR",'[1]Net Hire Rate'!$F$7,IF(G1195="EUR",'[1]Net Hire Rate'!$G$7,IF(G1195="APAC",'[1]Net Hire Rate'!$H$7,0))))</f>
        <v>1.6761041902604757E-3</v>
      </c>
      <c r="BL1195" s="45">
        <f>IF(G1195="MEA",'[1]Net Hire Rate'!$E$8,IF(G1195="AMR",'[1]Net Hire Rate'!$F$8,IF(G1195="EUR",'[1]Net Hire Rate'!$G$8,IF(G1195="APAC",'[1]Net Hire Rate'!$H$8,0))))</f>
        <v>1.6761041902604757E-3</v>
      </c>
      <c r="BM1195" s="45">
        <f>IF(G1195="MEA",'[1]Net Hire Rate'!$E$9,IF(G1195="AMR",'[1]Net Hire Rate'!$F$9,IF(G1195="EUR",'[1]Net Hire Rate'!$G$9,IF(G1195="APAC",'[1]Net Hire Rate'!$H$9,0))))</f>
        <v>1.6761041902604757E-3</v>
      </c>
      <c r="BN1195" s="45">
        <f>IF(G1195="MEA",'[1]Net Hire Rate'!$E$10,IF(G1195="AMR",'[1]Net Hire Rate'!$F$10,IF(G1195="EUR",'[1]Net Hire Rate'!$G$10,IF(G1195="APAC",'[1]Net Hire Rate'!$H$10,0))))</f>
        <v>1.6761041902604757E-3</v>
      </c>
      <c r="BO1195" s="45">
        <f>IF(G1195="MEA",'[1]Net Hire Rate'!$E$11,IF(G1195="AMR",'[1]Net Hire Rate'!$F$11,IF(G1195="EUR",'[1]Net Hire Rate'!$G$11,IF(G1195="APAC",'[1]Net Hire Rate'!$H$11,0))))</f>
        <v>1.6761041902604757E-3</v>
      </c>
      <c r="BP1195" s="45">
        <f>IF(G1195="MEA",'[1]Net Hire Rate'!$E$12,IF(G1195="AMR",'[1]Net Hire Rate'!$F$12,IF(G1195="EUR",'[1]Net Hire Rate'!$G$12,IF(G1195="APAC",'[1]Net Hire Rate'!$H$12,0))))</f>
        <v>1.6761041902604757E-3</v>
      </c>
      <c r="BQ1195" s="147">
        <f t="shared" si="1387"/>
        <v>19</v>
      </c>
      <c r="BR1195" s="147">
        <f t="shared" si="1369"/>
        <v>19</v>
      </c>
      <c r="BS1195" s="147">
        <f t="shared" si="1388"/>
        <v>19.03184597961495</v>
      </c>
      <c r="BT1195" s="148">
        <f t="shared" si="1370"/>
        <v>19.03184597961495</v>
      </c>
      <c r="BU1195" s="149">
        <f t="shared" si="1389"/>
        <v>19.063745336409774</v>
      </c>
      <c r="BV1195" s="148">
        <f t="shared" si="1371"/>
        <v>19.063745336409774</v>
      </c>
      <c r="BW1195" s="148">
        <f t="shared" si="1390"/>
        <v>19.095698159850187</v>
      </c>
      <c r="BX1195" s="148">
        <f t="shared" si="1372"/>
        <v>19.095698159850187</v>
      </c>
      <c r="BY1195" s="148">
        <f t="shared" si="1391"/>
        <v>19.127704539551861</v>
      </c>
      <c r="BZ1195" s="148">
        <f t="shared" si="1373"/>
        <v>19.127704539551861</v>
      </c>
      <c r="CA1195" s="148">
        <f t="shared" si="1392"/>
        <v>19.159764565280668</v>
      </c>
      <c r="CB1195" s="148">
        <f t="shared" si="1374"/>
        <v>19.159764565280668</v>
      </c>
      <c r="CC1195" s="148"/>
      <c r="CD1195" s="38"/>
      <c r="CE1195" s="38"/>
      <c r="CF1195" s="38"/>
      <c r="CG1195" s="38"/>
      <c r="CH1195" s="38"/>
      <c r="CI1195" s="38"/>
      <c r="CJ1195" s="38"/>
      <c r="CK1195" s="41"/>
      <c r="CL1195" s="41"/>
      <c r="CM1195" s="40"/>
      <c r="CN1195" s="41"/>
      <c r="CO1195" s="41"/>
      <c r="CP1195" s="41"/>
      <c r="CQ1195" s="41"/>
      <c r="CR1195" s="41"/>
      <c r="CS1195" s="41"/>
      <c r="CT1195" s="41"/>
      <c r="CU1195" s="40"/>
      <c r="CV1195" s="41"/>
      <c r="CW1195" s="41"/>
      <c r="CX1195" s="41"/>
      <c r="CY1195" s="41"/>
      <c r="CZ1195" s="41"/>
      <c r="DA1195" s="41"/>
      <c r="DB1195" s="41"/>
      <c r="DC1195" s="40"/>
      <c r="DD1195" s="41"/>
      <c r="DE1195" s="41"/>
      <c r="DF1195" s="41"/>
      <c r="DG1195" s="41"/>
      <c r="DH1195" s="41"/>
      <c r="DI1195" s="41"/>
      <c r="DJ1195" s="41"/>
      <c r="DK1195" s="40"/>
      <c r="DL1195" s="41"/>
      <c r="DM1195" s="41"/>
      <c r="DN1195" s="41"/>
      <c r="DO1195" s="41"/>
      <c r="DP1195" s="41"/>
      <c r="DQ1195" s="41"/>
      <c r="DR1195" s="15"/>
      <c r="DS1195" s="151">
        <f t="shared" si="1375"/>
        <v>19</v>
      </c>
      <c r="DT1195" s="152">
        <f t="shared" si="1376"/>
        <v>0</v>
      </c>
      <c r="DU1195" s="7">
        <f t="shared" si="1377"/>
        <v>0</v>
      </c>
      <c r="DV1195" s="7">
        <f t="shared" si="1378"/>
        <v>0</v>
      </c>
      <c r="DW1195">
        <f t="shared" si="1379"/>
        <v>0</v>
      </c>
      <c r="DX1195">
        <f t="shared" si="1380"/>
        <v>0</v>
      </c>
      <c r="DZ1195">
        <f t="shared" si="1393"/>
        <v>19</v>
      </c>
      <c r="EA1195">
        <f t="shared" si="1394"/>
        <v>19</v>
      </c>
      <c r="EB1195">
        <f t="shared" si="1395"/>
        <v>19</v>
      </c>
      <c r="EC1195">
        <f t="shared" si="1396"/>
        <v>19</v>
      </c>
      <c r="ED1195">
        <f t="shared" si="1397"/>
        <v>19</v>
      </c>
      <c r="EE1195">
        <f t="shared" si="1398"/>
        <v>19</v>
      </c>
      <c r="EG1195">
        <f t="shared" si="1399"/>
        <v>19</v>
      </c>
      <c r="EH1195">
        <f t="shared" si="1400"/>
        <v>19</v>
      </c>
      <c r="EI1195">
        <f t="shared" si="1401"/>
        <v>19</v>
      </c>
      <c r="EJ1195">
        <f t="shared" si="1402"/>
        <v>19</v>
      </c>
      <c r="EK1195">
        <f t="shared" si="1403"/>
        <v>19</v>
      </c>
      <c r="EM1195">
        <f>IF($EM$9='[1]L&amp;D Numbers'!$E$6,'[1]L&amp;D Numbers'!$E$7)</f>
        <v>350</v>
      </c>
      <c r="EN1195">
        <f>IF($EN$9='[1]L&amp;D Numbers'!$F$6,'[1]L&amp;D Numbers'!$F$7)</f>
        <v>2000</v>
      </c>
      <c r="EO1195">
        <f>IF($EO$9='[1]L&amp;D Numbers'!$G$6,'[1]L&amp;D Numbers'!$G$7)</f>
        <v>2000</v>
      </c>
      <c r="EP1195">
        <f>IF($EP$9='[1]L&amp;D Numbers'!$H$6,'[1]L&amp;D Numbers'!$H$7)</f>
        <v>2000</v>
      </c>
      <c r="EQ1195">
        <f>IF($EQ$9='[1]L&amp;D Numbers'!$I$6,'[1]L&amp;D Numbers'!$I$7)</f>
        <v>2000</v>
      </c>
      <c r="ER1195">
        <f>IF($ER$9='[1]L&amp;D Numbers'!$J$6,'[1]L&amp;D Numbers'!$J$7)</f>
        <v>0</v>
      </c>
      <c r="ET1195" s="45">
        <f>'[1]L&amp;D Master'!$E$10</f>
        <v>1.0678246631903041E-2</v>
      </c>
      <c r="EU1195" s="45">
        <f>ET1195+'[1]L&amp;D Master'!$F$10</f>
        <v>1.8222427877342538E-2</v>
      </c>
      <c r="EV1195" s="45">
        <f>EU1195+'[1]L&amp;D Master'!$G$10</f>
        <v>2.3561551193294058E-2</v>
      </c>
      <c r="EW1195" s="45">
        <f>EV1195+'[1]L&amp;D Master'!$H$10</f>
        <v>2.7330438342024234E-2</v>
      </c>
      <c r="EX1195" s="45">
        <f>EW1195+'[1]L&amp;D Master'!$I$10</f>
        <v>2.9999999999999995E-2</v>
      </c>
      <c r="EY1195" s="45"/>
      <c r="EZ1195" s="45">
        <f t="shared" si="1404"/>
        <v>1.0678246631903041E-2</v>
      </c>
      <c r="FA1195" s="45">
        <f t="shared" si="1405"/>
        <v>1.8222427877342538E-2</v>
      </c>
      <c r="FB1195" s="45">
        <f t="shared" si="1405"/>
        <v>2.3561551193294058E-2</v>
      </c>
      <c r="FC1195" s="45">
        <f t="shared" si="1405"/>
        <v>2.7330438342024234E-2</v>
      </c>
      <c r="FD1195" s="45">
        <f t="shared" si="1381"/>
        <v>2.7330438342024234E-2</v>
      </c>
      <c r="FE1195" s="45"/>
      <c r="FF1195">
        <f t="shared" si="1349"/>
        <v>18.79711331399384</v>
      </c>
      <c r="FG1195">
        <f t="shared" si="1350"/>
        <v>18.653773870330493</v>
      </c>
      <c r="FH1195">
        <f t="shared" si="1351"/>
        <v>18.552330527327413</v>
      </c>
      <c r="FI1195">
        <f t="shared" si="1352"/>
        <v>18.480721671501541</v>
      </c>
      <c r="FJ1195">
        <f t="shared" si="1353"/>
        <v>18.480721671501541</v>
      </c>
      <c r="FL1195" s="34"/>
      <c r="FM1195" s="34"/>
      <c r="FN1195" s="34"/>
      <c r="FO1195" s="34"/>
      <c r="FP1195" s="34"/>
      <c r="FQ1195" s="153">
        <f t="shared" si="1406"/>
        <v>0.125</v>
      </c>
      <c r="FR1195" s="153"/>
      <c r="FS1195" s="42"/>
      <c r="FT1195" s="42"/>
      <c r="FU1195" s="42"/>
      <c r="FV1195" s="42"/>
      <c r="FW1195" s="42"/>
      <c r="FX1195" s="42"/>
      <c r="FY1195" s="42"/>
      <c r="FZ1195" s="42"/>
      <c r="GA1195" s="42"/>
      <c r="GB1195" s="42"/>
      <c r="GC1195" s="42"/>
      <c r="GD1195" s="42"/>
      <c r="GE1195" s="42"/>
      <c r="GF1195" s="42"/>
      <c r="GG1195" s="42"/>
      <c r="GH1195" s="42"/>
      <c r="GI1195" s="42"/>
      <c r="GJ1195" s="42"/>
      <c r="GK1195" s="42"/>
      <c r="GL1195" s="42"/>
      <c r="GM1195" s="154">
        <f>'[1]Automation Master'!$B$10*FQ1195*FO1195</f>
        <v>0</v>
      </c>
      <c r="GN1195" s="155">
        <f>'[1]Automation Master'!$B$11*FO1195*FQ1195+GM1195</f>
        <v>0</v>
      </c>
      <c r="GO1195" s="155">
        <f>'[1]Automation Master'!$B$12*FO1195*FQ1195+GN1195</f>
        <v>0</v>
      </c>
      <c r="GP1195" s="155">
        <f>'[1]Automation Master'!$B$13*FO1195*FQ1195+GO1195</f>
        <v>0</v>
      </c>
      <c r="GQ1195" s="155">
        <f>'[1]Automation Master'!$C$10*FO1195*FQ1195+GP1195</f>
        <v>0</v>
      </c>
      <c r="GR1195" s="155">
        <f>'[1]Automation Master'!$C$11*FO1195*FQ1195+GQ1195</f>
        <v>0</v>
      </c>
      <c r="GS1195" s="155">
        <f>'[1]Automation Master'!$C$12*FO1195*FQ1195+GR1195</f>
        <v>0</v>
      </c>
      <c r="GT1195" s="155">
        <f>'[1]Automation Master'!$C$13*FO1195*FQ1195+GS1195</f>
        <v>0</v>
      </c>
      <c r="GU1195" s="155">
        <f>'[1]Automation Master'!$D$10*FO1195*FQ1195+GT1195</f>
        <v>0</v>
      </c>
      <c r="GV1195" s="155">
        <f>'[1]Automation Master'!$D$11*FO1195*FQ1195+GU1195</f>
        <v>0</v>
      </c>
      <c r="GW1195" s="155">
        <f>'[1]Automation Master'!$D$12*FO1195*FQ1195+GV1195</f>
        <v>0</v>
      </c>
      <c r="GX1195" s="155">
        <f>'[1]Automation Master'!$D$13*FO1195*FQ1195+GW1195</f>
        <v>0</v>
      </c>
      <c r="GY1195" s="155">
        <f>'[1]Automation Master'!$E$10*FO1195*FQ1195+GX1195</f>
        <v>0</v>
      </c>
      <c r="GZ1195" s="155">
        <f>'[1]Automation Master'!$E$11*FO1195*FQ1195+GY1195</f>
        <v>0</v>
      </c>
      <c r="HA1195" s="155">
        <f>'[1]Automation Master'!$E$12*FO1195*FQ1195+GZ1195</f>
        <v>0</v>
      </c>
      <c r="HB1195" s="155">
        <f>'[1]Automation Master'!$E$13*FO1195*FQ1195+HA1195</f>
        <v>0</v>
      </c>
      <c r="HC1195" s="155">
        <f>'[1]Automation Master'!$F$10*FO1195*FQ1195+HB1195</f>
        <v>0</v>
      </c>
      <c r="HD1195" s="155">
        <f>'[1]Automation Master'!$F$11*FO1195*FQ1195+HC1195</f>
        <v>0</v>
      </c>
      <c r="HE1195" s="155">
        <f>'[1]Automation Master'!$F$12*FO1195*FQ1195+HD1195</f>
        <v>0</v>
      </c>
      <c r="HF1195" s="156">
        <f>'[1]Automation Master'!$F$13*FO1195*FQ1195+HE1195</f>
        <v>0</v>
      </c>
      <c r="HG1195" s="157"/>
      <c r="HH1195" s="157"/>
      <c r="HI1195" s="157"/>
      <c r="HJ1195" s="157"/>
      <c r="HK1195" s="157"/>
      <c r="HL1195" s="157"/>
      <c r="HM1195" s="157"/>
      <c r="HN1195" s="157"/>
      <c r="HO1195" s="157"/>
      <c r="HP1195" s="157"/>
      <c r="HQ1195" s="157"/>
      <c r="HR1195" s="157"/>
      <c r="HS1195" s="157"/>
      <c r="HT1195" s="157"/>
      <c r="HU1195" s="157"/>
      <c r="HV1195" s="157"/>
      <c r="HW1195" s="157"/>
      <c r="HX1195" s="157"/>
      <c r="HY1195" s="42"/>
      <c r="HZ1195" s="42"/>
      <c r="IA1195" s="148">
        <f t="shared" si="1354"/>
        <v>19</v>
      </c>
      <c r="IB1195" s="148">
        <f t="shared" si="1355"/>
        <v>19</v>
      </c>
      <c r="IC1195" s="148">
        <f t="shared" si="1356"/>
        <v>19</v>
      </c>
      <c r="ID1195" s="148">
        <f t="shared" si="1357"/>
        <v>19</v>
      </c>
      <c r="IE1195" s="148">
        <f t="shared" si="1358"/>
        <v>19</v>
      </c>
      <c r="IH1195">
        <f t="shared" si="1412"/>
        <v>18.79711331399384</v>
      </c>
      <c r="II1195">
        <f t="shared" si="1413"/>
        <v>18.653773870330493</v>
      </c>
      <c r="IJ1195">
        <f t="shared" si="1414"/>
        <v>18.552330527327413</v>
      </c>
      <c r="IK1195">
        <f t="shared" si="1415"/>
        <v>18.480721671501541</v>
      </c>
      <c r="IL1195">
        <f t="shared" si="1416"/>
        <v>18.480721671501541</v>
      </c>
      <c r="IN1195" s="42">
        <f t="shared" si="1359"/>
        <v>1.0678246631903147E-2</v>
      </c>
      <c r="IO1195" s="42">
        <f t="shared" si="1360"/>
        <v>1.8222427877342465E-2</v>
      </c>
      <c r="IP1195" s="42">
        <f t="shared" si="1361"/>
        <v>2.3561551193294037E-2</v>
      </c>
      <c r="IQ1195" s="42">
        <f t="shared" si="1362"/>
        <v>2.7330438342024133E-2</v>
      </c>
      <c r="IR1195" s="42">
        <f t="shared" si="1363"/>
        <v>2.7330438342024133E-2</v>
      </c>
      <c r="IT1195" s="9">
        <f t="shared" si="1407"/>
        <v>0</v>
      </c>
      <c r="IU1195" s="9">
        <f t="shared" si="1408"/>
        <v>0</v>
      </c>
      <c r="IV1195" s="9">
        <f t="shared" si="1409"/>
        <v>0</v>
      </c>
      <c r="IW1195" s="9">
        <f t="shared" si="1410"/>
        <v>0</v>
      </c>
      <c r="IX1195" s="9">
        <f t="shared" si="1411"/>
        <v>0</v>
      </c>
    </row>
    <row r="1196" spans="1:258" ht="15.75" hidden="1" thickBot="1" x14ac:dyDescent="0.3">
      <c r="A1196">
        <v>6</v>
      </c>
      <c r="B1196" t="s">
        <v>695</v>
      </c>
      <c r="C1196" t="s">
        <v>313</v>
      </c>
      <c r="D1196" t="s">
        <v>288</v>
      </c>
      <c r="E1196" t="s">
        <v>696</v>
      </c>
      <c r="F1196" t="s">
        <v>290</v>
      </c>
      <c r="G1196" t="s">
        <v>256</v>
      </c>
      <c r="H1196">
        <v>6</v>
      </c>
      <c r="L1196">
        <v>6</v>
      </c>
      <c r="R1196">
        <v>5</v>
      </c>
      <c r="S1196">
        <v>1</v>
      </c>
      <c r="Y1196">
        <v>6</v>
      </c>
      <c r="AB1196">
        <v>6</v>
      </c>
      <c r="AR1196">
        <v>1</v>
      </c>
      <c r="AT1196">
        <v>6</v>
      </c>
      <c r="AU1196">
        <v>0</v>
      </c>
      <c r="AV1196">
        <v>6</v>
      </c>
      <c r="AW1196">
        <v>0</v>
      </c>
      <c r="AX1196">
        <v>0</v>
      </c>
      <c r="BB1196">
        <f t="shared" si="1382"/>
        <v>6</v>
      </c>
      <c r="BD1196">
        <f t="shared" si="1383"/>
        <v>6</v>
      </c>
      <c r="BE1196">
        <f t="shared" si="1384"/>
        <v>6</v>
      </c>
      <c r="BF1196">
        <f t="shared" si="1385"/>
        <v>6</v>
      </c>
      <c r="BH1196">
        <f t="shared" si="1386"/>
        <v>0</v>
      </c>
      <c r="BK1196" s="45">
        <f>IF(G1196="MEA",'[1]Net Hire Rate'!$E$7,IF(G1196="AMR",'[1]Net Hire Rate'!$F$7,IF(G1196="EUR",'[1]Net Hire Rate'!$G$7,IF(G1196="APAC",'[1]Net Hire Rate'!$H$7,0))))</f>
        <v>1.6761041902604757E-3</v>
      </c>
      <c r="BL1196" s="45">
        <f>IF(G1196="MEA",'[1]Net Hire Rate'!$E$8,IF(G1196="AMR",'[1]Net Hire Rate'!$F$8,IF(G1196="EUR",'[1]Net Hire Rate'!$G$8,IF(G1196="APAC",'[1]Net Hire Rate'!$H$8,0))))</f>
        <v>1.6761041902604757E-3</v>
      </c>
      <c r="BM1196" s="45">
        <f>IF(G1196="MEA",'[1]Net Hire Rate'!$E$9,IF(G1196="AMR",'[1]Net Hire Rate'!$F$9,IF(G1196="EUR",'[1]Net Hire Rate'!$G$9,IF(G1196="APAC",'[1]Net Hire Rate'!$H$9,0))))</f>
        <v>1.6761041902604757E-3</v>
      </c>
      <c r="BN1196" s="45">
        <f>IF(G1196="MEA",'[1]Net Hire Rate'!$E$10,IF(G1196="AMR",'[1]Net Hire Rate'!$F$10,IF(G1196="EUR",'[1]Net Hire Rate'!$G$10,IF(G1196="APAC",'[1]Net Hire Rate'!$H$10,0))))</f>
        <v>1.6761041902604757E-3</v>
      </c>
      <c r="BO1196" s="45">
        <f>IF(G1196="MEA",'[1]Net Hire Rate'!$E$11,IF(G1196="AMR",'[1]Net Hire Rate'!$F$11,IF(G1196="EUR",'[1]Net Hire Rate'!$G$11,IF(G1196="APAC",'[1]Net Hire Rate'!$H$11,0))))</f>
        <v>1.6761041902604757E-3</v>
      </c>
      <c r="BP1196" s="45">
        <f>IF(G1196="MEA",'[1]Net Hire Rate'!$E$12,IF(G1196="AMR",'[1]Net Hire Rate'!$F$12,IF(G1196="EUR",'[1]Net Hire Rate'!$G$12,IF(G1196="APAC",'[1]Net Hire Rate'!$H$12,0))))</f>
        <v>1.6761041902604757E-3</v>
      </c>
      <c r="BQ1196" s="147">
        <f t="shared" si="1387"/>
        <v>6</v>
      </c>
      <c r="BR1196" s="147">
        <f t="shared" si="1369"/>
        <v>6</v>
      </c>
      <c r="BS1196" s="147">
        <f t="shared" si="1388"/>
        <v>6.0100566251415621</v>
      </c>
      <c r="BT1196" s="148">
        <f t="shared" si="1370"/>
        <v>6.0100566251415621</v>
      </c>
      <c r="BU1196" s="149">
        <f t="shared" si="1389"/>
        <v>6.0201301062346646</v>
      </c>
      <c r="BV1196" s="148">
        <f t="shared" si="1371"/>
        <v>6.0201301062346646</v>
      </c>
      <c r="BW1196" s="148">
        <f t="shared" si="1390"/>
        <v>6.0302204715316376</v>
      </c>
      <c r="BX1196" s="148">
        <f t="shared" si="1372"/>
        <v>6.0302204715316376</v>
      </c>
      <c r="BY1196" s="148">
        <f t="shared" si="1391"/>
        <v>6.0403277493321657</v>
      </c>
      <c r="BZ1196" s="148">
        <f t="shared" si="1373"/>
        <v>5.0403277493321657</v>
      </c>
      <c r="CA1196" s="148">
        <f t="shared" si="1392"/>
        <v>5.0487758637931073</v>
      </c>
      <c r="CB1196" s="148">
        <f t="shared" si="1374"/>
        <v>5.0487758637931073</v>
      </c>
      <c r="CC1196" s="148"/>
      <c r="CD1196" s="38"/>
      <c r="CE1196" s="38"/>
      <c r="CF1196" s="38"/>
      <c r="CG1196" s="38"/>
      <c r="CH1196" s="38"/>
      <c r="CI1196" s="38"/>
      <c r="CJ1196" s="38"/>
      <c r="CK1196" s="41"/>
      <c r="CL1196" s="41"/>
      <c r="CM1196" s="40"/>
      <c r="CN1196" s="41"/>
      <c r="CO1196" s="41"/>
      <c r="CP1196" s="41"/>
      <c r="CQ1196" s="41"/>
      <c r="CR1196" s="41"/>
      <c r="CS1196" s="41"/>
      <c r="CT1196" s="41"/>
      <c r="CU1196" s="40"/>
      <c r="CV1196" s="41"/>
      <c r="CW1196" s="41"/>
      <c r="CX1196" s="41"/>
      <c r="CY1196" s="41"/>
      <c r="CZ1196" s="41"/>
      <c r="DA1196" s="41"/>
      <c r="DB1196" s="41"/>
      <c r="DC1196" s="40"/>
      <c r="DD1196" s="41"/>
      <c r="DE1196" s="41"/>
      <c r="DF1196" s="41"/>
      <c r="DG1196" s="41"/>
      <c r="DH1196" s="41"/>
      <c r="DI1196" s="41"/>
      <c r="DJ1196" s="41"/>
      <c r="DK1196" s="40"/>
      <c r="DL1196" s="41"/>
      <c r="DM1196" s="41"/>
      <c r="DN1196" s="41"/>
      <c r="DO1196" s="41"/>
      <c r="DP1196" s="41"/>
      <c r="DQ1196" s="41"/>
      <c r="DR1196" s="15"/>
      <c r="DS1196" s="151">
        <f t="shared" si="1375"/>
        <v>6</v>
      </c>
      <c r="DT1196" s="152">
        <f t="shared" si="1376"/>
        <v>0</v>
      </c>
      <c r="DU1196" s="7">
        <f t="shared" si="1377"/>
        <v>0</v>
      </c>
      <c r="DV1196" s="7">
        <f t="shared" si="1378"/>
        <v>0</v>
      </c>
      <c r="DW1196">
        <f t="shared" si="1379"/>
        <v>0</v>
      </c>
      <c r="DX1196">
        <f t="shared" si="1380"/>
        <v>0</v>
      </c>
      <c r="DZ1196">
        <f t="shared" si="1393"/>
        <v>6</v>
      </c>
      <c r="EA1196">
        <f t="shared" si="1394"/>
        <v>6</v>
      </c>
      <c r="EB1196">
        <f t="shared" si="1395"/>
        <v>6</v>
      </c>
      <c r="EC1196">
        <f t="shared" si="1396"/>
        <v>6</v>
      </c>
      <c r="ED1196">
        <f t="shared" si="1397"/>
        <v>6</v>
      </c>
      <c r="EE1196">
        <f t="shared" si="1398"/>
        <v>6</v>
      </c>
      <c r="EG1196">
        <f t="shared" si="1399"/>
        <v>6</v>
      </c>
      <c r="EH1196">
        <f t="shared" si="1400"/>
        <v>6</v>
      </c>
      <c r="EI1196">
        <f t="shared" si="1401"/>
        <v>6</v>
      </c>
      <c r="EJ1196">
        <f t="shared" si="1402"/>
        <v>6</v>
      </c>
      <c r="EK1196">
        <f t="shared" si="1403"/>
        <v>6</v>
      </c>
      <c r="EM1196">
        <f>IF($EM$9='[1]L&amp;D Numbers'!$E$6,'[1]L&amp;D Numbers'!$E$7)</f>
        <v>350</v>
      </c>
      <c r="EN1196">
        <f>IF($EN$9='[1]L&amp;D Numbers'!$F$6,'[1]L&amp;D Numbers'!$F$7)</f>
        <v>2000</v>
      </c>
      <c r="EO1196">
        <f>IF($EO$9='[1]L&amp;D Numbers'!$G$6,'[1]L&amp;D Numbers'!$G$7)</f>
        <v>2000</v>
      </c>
      <c r="EP1196">
        <f>IF($EP$9='[1]L&amp;D Numbers'!$H$6,'[1]L&amp;D Numbers'!$H$7)</f>
        <v>2000</v>
      </c>
      <c r="EQ1196">
        <f>IF($EQ$9='[1]L&amp;D Numbers'!$I$6,'[1]L&amp;D Numbers'!$I$7)</f>
        <v>2000</v>
      </c>
      <c r="ER1196">
        <f>IF($ER$9='[1]L&amp;D Numbers'!$J$6,'[1]L&amp;D Numbers'!$J$7)</f>
        <v>0</v>
      </c>
      <c r="ET1196" s="45">
        <f>'[1]L&amp;D Master'!$E$10</f>
        <v>1.0678246631903041E-2</v>
      </c>
      <c r="EU1196" s="45">
        <f>ET1196+'[1]L&amp;D Master'!$F$10</f>
        <v>1.8222427877342538E-2</v>
      </c>
      <c r="EV1196" s="45">
        <f>EU1196+'[1]L&amp;D Master'!$G$10</f>
        <v>2.3561551193294058E-2</v>
      </c>
      <c r="EW1196" s="45">
        <f>EV1196+'[1]L&amp;D Master'!$H$10</f>
        <v>2.7330438342024234E-2</v>
      </c>
      <c r="EX1196" s="45">
        <f>EW1196+'[1]L&amp;D Master'!$I$10</f>
        <v>2.9999999999999995E-2</v>
      </c>
      <c r="EY1196" s="45"/>
      <c r="EZ1196" s="45">
        <f t="shared" si="1404"/>
        <v>1.0678246631903041E-2</v>
      </c>
      <c r="FA1196" s="45">
        <f t="shared" si="1405"/>
        <v>1.8222427877342538E-2</v>
      </c>
      <c r="FB1196" s="45">
        <f t="shared" si="1405"/>
        <v>2.3561551193294058E-2</v>
      </c>
      <c r="FC1196" s="45">
        <f t="shared" si="1405"/>
        <v>2.7330438342024234E-2</v>
      </c>
      <c r="FD1196" s="45">
        <f t="shared" si="1381"/>
        <v>2.7330438342024234E-2</v>
      </c>
      <c r="FE1196" s="45"/>
      <c r="FF1196">
        <f t="shared" si="1349"/>
        <v>5.935930520208581</v>
      </c>
      <c r="FG1196">
        <f t="shared" si="1350"/>
        <v>5.8906654327359451</v>
      </c>
      <c r="FH1196">
        <f t="shared" si="1351"/>
        <v>5.8586306928402356</v>
      </c>
      <c r="FI1196">
        <f t="shared" si="1352"/>
        <v>5.8360173699478546</v>
      </c>
      <c r="FJ1196">
        <f t="shared" si="1353"/>
        <v>5.8360173699478546</v>
      </c>
      <c r="FL1196" s="34"/>
      <c r="FM1196" s="34"/>
      <c r="FN1196" s="34"/>
      <c r="FO1196" s="34"/>
      <c r="FP1196" s="34"/>
      <c r="FQ1196" s="153">
        <f t="shared" si="1406"/>
        <v>0.125</v>
      </c>
      <c r="FR1196" s="153"/>
      <c r="FS1196" s="42"/>
      <c r="FT1196" s="42"/>
      <c r="FU1196" s="42"/>
      <c r="FV1196" s="42"/>
      <c r="FW1196" s="42"/>
      <c r="FX1196" s="42"/>
      <c r="FY1196" s="42"/>
      <c r="FZ1196" s="42"/>
      <c r="GA1196" s="42"/>
      <c r="GB1196" s="42"/>
      <c r="GC1196" s="42"/>
      <c r="GD1196" s="42"/>
      <c r="GE1196" s="42"/>
      <c r="GF1196" s="42"/>
      <c r="GG1196" s="42"/>
      <c r="GH1196" s="42"/>
      <c r="GI1196" s="42"/>
      <c r="GJ1196" s="42"/>
      <c r="GK1196" s="42"/>
      <c r="GL1196" s="42"/>
      <c r="GM1196" s="154">
        <f>'[1]Automation Master'!$B$10*FQ1196*FO1196</f>
        <v>0</v>
      </c>
      <c r="GN1196" s="155">
        <f>'[1]Automation Master'!$B$11*FO1196*FQ1196+GM1196</f>
        <v>0</v>
      </c>
      <c r="GO1196" s="155">
        <f>'[1]Automation Master'!$B$12*FO1196*FQ1196+GN1196</f>
        <v>0</v>
      </c>
      <c r="GP1196" s="155">
        <f>'[1]Automation Master'!$B$13*FO1196*FQ1196+GO1196</f>
        <v>0</v>
      </c>
      <c r="GQ1196" s="155">
        <f>'[1]Automation Master'!$C$10*FO1196*FQ1196+GP1196</f>
        <v>0</v>
      </c>
      <c r="GR1196" s="155">
        <f>'[1]Automation Master'!$C$11*FO1196*FQ1196+GQ1196</f>
        <v>0</v>
      </c>
      <c r="GS1196" s="155">
        <f>'[1]Automation Master'!$C$12*FO1196*FQ1196+GR1196</f>
        <v>0</v>
      </c>
      <c r="GT1196" s="155">
        <f>'[1]Automation Master'!$C$13*FO1196*FQ1196+GS1196</f>
        <v>0</v>
      </c>
      <c r="GU1196" s="155">
        <f>'[1]Automation Master'!$D$10*FO1196*FQ1196+GT1196</f>
        <v>0</v>
      </c>
      <c r="GV1196" s="155">
        <f>'[1]Automation Master'!$D$11*FO1196*FQ1196+GU1196</f>
        <v>0</v>
      </c>
      <c r="GW1196" s="155">
        <f>'[1]Automation Master'!$D$12*FO1196*FQ1196+GV1196</f>
        <v>0</v>
      </c>
      <c r="GX1196" s="155">
        <f>'[1]Automation Master'!$D$13*FO1196*FQ1196+GW1196</f>
        <v>0</v>
      </c>
      <c r="GY1196" s="155">
        <f>'[1]Automation Master'!$E$10*FO1196*FQ1196+GX1196</f>
        <v>0</v>
      </c>
      <c r="GZ1196" s="155">
        <f>'[1]Automation Master'!$E$11*FO1196*FQ1196+GY1196</f>
        <v>0</v>
      </c>
      <c r="HA1196" s="155">
        <f>'[1]Automation Master'!$E$12*FO1196*FQ1196+GZ1196</f>
        <v>0</v>
      </c>
      <c r="HB1196" s="155">
        <f>'[1]Automation Master'!$E$13*FO1196*FQ1196+HA1196</f>
        <v>0</v>
      </c>
      <c r="HC1196" s="155">
        <f>'[1]Automation Master'!$F$10*FO1196*FQ1196+HB1196</f>
        <v>0</v>
      </c>
      <c r="HD1196" s="155">
        <f>'[1]Automation Master'!$F$11*FO1196*FQ1196+HC1196</f>
        <v>0</v>
      </c>
      <c r="HE1196" s="155">
        <f>'[1]Automation Master'!$F$12*FO1196*FQ1196+HD1196</f>
        <v>0</v>
      </c>
      <c r="HF1196" s="156">
        <f>'[1]Automation Master'!$F$13*FO1196*FQ1196+HE1196</f>
        <v>0</v>
      </c>
      <c r="HG1196" s="157"/>
      <c r="HH1196" s="157"/>
      <c r="HI1196" s="157"/>
      <c r="HJ1196" s="157"/>
      <c r="HK1196" s="157"/>
      <c r="HL1196" s="157"/>
      <c r="HM1196" s="157"/>
      <c r="HN1196" s="157"/>
      <c r="HO1196" s="157"/>
      <c r="HP1196" s="157"/>
      <c r="HQ1196" s="157"/>
      <c r="HR1196" s="157"/>
      <c r="HS1196" s="157"/>
      <c r="HT1196" s="157"/>
      <c r="HU1196" s="157"/>
      <c r="HV1196" s="157"/>
      <c r="HW1196" s="157"/>
      <c r="HX1196" s="157"/>
      <c r="HY1196" s="42"/>
      <c r="HZ1196" s="42"/>
      <c r="IA1196" s="148">
        <f t="shared" si="1354"/>
        <v>6</v>
      </c>
      <c r="IB1196" s="148">
        <f t="shared" si="1355"/>
        <v>6</v>
      </c>
      <c r="IC1196" s="148">
        <f t="shared" si="1356"/>
        <v>6</v>
      </c>
      <c r="ID1196" s="148">
        <f t="shared" si="1357"/>
        <v>6</v>
      </c>
      <c r="IE1196" s="148">
        <f t="shared" si="1358"/>
        <v>6</v>
      </c>
      <c r="IH1196">
        <f t="shared" si="1412"/>
        <v>5.935930520208581</v>
      </c>
      <c r="II1196">
        <f t="shared" si="1413"/>
        <v>5.8906654327359451</v>
      </c>
      <c r="IJ1196">
        <f t="shared" si="1414"/>
        <v>5.8586306928402356</v>
      </c>
      <c r="IK1196">
        <f t="shared" si="1415"/>
        <v>5.8360173699478546</v>
      </c>
      <c r="IL1196">
        <f t="shared" si="1416"/>
        <v>5.8360173699478546</v>
      </c>
      <c r="IN1196" s="42">
        <f t="shared" si="1359"/>
        <v>1.0678246631903162E-2</v>
      </c>
      <c r="IO1196" s="42">
        <f t="shared" si="1360"/>
        <v>1.8222427877342479E-2</v>
      </c>
      <c r="IP1196" s="42">
        <f t="shared" si="1361"/>
        <v>2.3561551193294061E-2</v>
      </c>
      <c r="IQ1196" s="42">
        <f t="shared" si="1362"/>
        <v>2.7330438342024237E-2</v>
      </c>
      <c r="IR1196" s="42">
        <f t="shared" si="1363"/>
        <v>2.7330438342024237E-2</v>
      </c>
      <c r="IT1196" s="9">
        <f t="shared" si="1407"/>
        <v>0</v>
      </c>
      <c r="IU1196" s="9">
        <f t="shared" si="1408"/>
        <v>0</v>
      </c>
      <c r="IV1196" s="9">
        <f t="shared" si="1409"/>
        <v>0</v>
      </c>
      <c r="IW1196" s="9">
        <f t="shared" si="1410"/>
        <v>0</v>
      </c>
      <c r="IX1196" s="9">
        <f t="shared" si="1411"/>
        <v>0</v>
      </c>
    </row>
    <row r="1197" spans="1:258" ht="15.75" hidden="1" thickBot="1" x14ac:dyDescent="0.3">
      <c r="A1197">
        <v>5</v>
      </c>
      <c r="B1197" t="s">
        <v>695</v>
      </c>
      <c r="C1197" t="s">
        <v>303</v>
      </c>
      <c r="D1197" t="s">
        <v>288</v>
      </c>
      <c r="E1197" t="s">
        <v>696</v>
      </c>
      <c r="F1197" t="s">
        <v>290</v>
      </c>
      <c r="G1197" t="s">
        <v>256</v>
      </c>
      <c r="H1197">
        <v>5</v>
      </c>
      <c r="L1197">
        <v>5</v>
      </c>
      <c r="R1197">
        <v>2</v>
      </c>
      <c r="S1197">
        <v>3</v>
      </c>
      <c r="Y1197">
        <v>5</v>
      </c>
      <c r="AB1197">
        <v>5</v>
      </c>
      <c r="AT1197">
        <v>5</v>
      </c>
      <c r="AU1197">
        <v>0</v>
      </c>
      <c r="AV1197">
        <v>5</v>
      </c>
      <c r="AW1197">
        <v>0</v>
      </c>
      <c r="AX1197">
        <v>0</v>
      </c>
      <c r="BB1197">
        <f t="shared" si="1382"/>
        <v>5</v>
      </c>
      <c r="BD1197">
        <f t="shared" si="1383"/>
        <v>5</v>
      </c>
      <c r="BE1197">
        <f t="shared" si="1384"/>
        <v>5</v>
      </c>
      <c r="BF1197">
        <f t="shared" si="1385"/>
        <v>5</v>
      </c>
      <c r="BH1197">
        <f t="shared" si="1386"/>
        <v>0</v>
      </c>
      <c r="BK1197" s="45">
        <f>IF(G1197="MEA",'[1]Net Hire Rate'!$E$7,IF(G1197="AMR",'[1]Net Hire Rate'!$F$7,IF(G1197="EUR",'[1]Net Hire Rate'!$G$7,IF(G1197="APAC",'[1]Net Hire Rate'!$H$7,0))))</f>
        <v>1.6761041902604757E-3</v>
      </c>
      <c r="BL1197" s="45">
        <f>IF(G1197="MEA",'[1]Net Hire Rate'!$E$8,IF(G1197="AMR",'[1]Net Hire Rate'!$F$8,IF(G1197="EUR",'[1]Net Hire Rate'!$G$8,IF(G1197="APAC",'[1]Net Hire Rate'!$H$8,0))))</f>
        <v>1.6761041902604757E-3</v>
      </c>
      <c r="BM1197" s="45">
        <f>IF(G1197="MEA",'[1]Net Hire Rate'!$E$9,IF(G1197="AMR",'[1]Net Hire Rate'!$F$9,IF(G1197="EUR",'[1]Net Hire Rate'!$G$9,IF(G1197="APAC",'[1]Net Hire Rate'!$H$9,0))))</f>
        <v>1.6761041902604757E-3</v>
      </c>
      <c r="BN1197" s="45">
        <f>IF(G1197="MEA",'[1]Net Hire Rate'!$E$10,IF(G1197="AMR",'[1]Net Hire Rate'!$F$10,IF(G1197="EUR",'[1]Net Hire Rate'!$G$10,IF(G1197="APAC",'[1]Net Hire Rate'!$H$10,0))))</f>
        <v>1.6761041902604757E-3</v>
      </c>
      <c r="BO1197" s="45">
        <f>IF(G1197="MEA",'[1]Net Hire Rate'!$E$11,IF(G1197="AMR",'[1]Net Hire Rate'!$F$11,IF(G1197="EUR",'[1]Net Hire Rate'!$G$11,IF(G1197="APAC",'[1]Net Hire Rate'!$H$11,0))))</f>
        <v>1.6761041902604757E-3</v>
      </c>
      <c r="BP1197" s="45">
        <f>IF(G1197="MEA",'[1]Net Hire Rate'!$E$12,IF(G1197="AMR",'[1]Net Hire Rate'!$F$12,IF(G1197="EUR",'[1]Net Hire Rate'!$G$12,IF(G1197="APAC",'[1]Net Hire Rate'!$H$12,0))))</f>
        <v>1.6761041902604757E-3</v>
      </c>
      <c r="BQ1197" s="147">
        <f t="shared" si="1387"/>
        <v>5</v>
      </c>
      <c r="BR1197" s="147">
        <f t="shared" si="1369"/>
        <v>5</v>
      </c>
      <c r="BS1197" s="147">
        <f t="shared" si="1388"/>
        <v>5.0083805209513024</v>
      </c>
      <c r="BT1197" s="148">
        <f t="shared" si="1370"/>
        <v>5.0083805209513024</v>
      </c>
      <c r="BU1197" s="149">
        <f t="shared" si="1389"/>
        <v>5.0167750885288873</v>
      </c>
      <c r="BV1197" s="148">
        <f t="shared" si="1371"/>
        <v>5.0167750885288873</v>
      </c>
      <c r="BW1197" s="148">
        <f t="shared" si="1390"/>
        <v>5.0251837262763646</v>
      </c>
      <c r="BX1197" s="148">
        <f t="shared" si="1372"/>
        <v>5.0251837262763646</v>
      </c>
      <c r="BY1197" s="148">
        <f t="shared" si="1391"/>
        <v>5.0336064577768047</v>
      </c>
      <c r="BZ1197" s="148">
        <f t="shared" si="1373"/>
        <v>5.0336064577768047</v>
      </c>
      <c r="CA1197" s="148">
        <f t="shared" si="1392"/>
        <v>5.0420433066528068</v>
      </c>
      <c r="CB1197" s="148">
        <f t="shared" si="1374"/>
        <v>5.0420433066528068</v>
      </c>
      <c r="CC1197" s="148"/>
      <c r="CD1197" s="38"/>
      <c r="CE1197" s="38"/>
      <c r="CF1197" s="38"/>
      <c r="CG1197" s="38"/>
      <c r="CH1197" s="38"/>
      <c r="CI1197" s="38"/>
      <c r="CJ1197" s="38"/>
      <c r="CK1197" s="41"/>
      <c r="CL1197" s="41"/>
      <c r="CM1197" s="40"/>
      <c r="CN1197" s="41"/>
      <c r="CO1197" s="41"/>
      <c r="CP1197" s="41"/>
      <c r="CQ1197" s="41"/>
      <c r="CR1197" s="41"/>
      <c r="CS1197" s="41"/>
      <c r="CT1197" s="41"/>
      <c r="CU1197" s="40"/>
      <c r="CV1197" s="41"/>
      <c r="CW1197" s="41"/>
      <c r="CX1197" s="41"/>
      <c r="CY1197" s="41"/>
      <c r="CZ1197" s="41"/>
      <c r="DA1197" s="41"/>
      <c r="DB1197" s="41"/>
      <c r="DC1197" s="40"/>
      <c r="DD1197" s="41"/>
      <c r="DE1197" s="41"/>
      <c r="DF1197" s="41"/>
      <c r="DG1197" s="41"/>
      <c r="DH1197" s="41"/>
      <c r="DI1197" s="41"/>
      <c r="DJ1197" s="41"/>
      <c r="DK1197" s="40"/>
      <c r="DL1197" s="41"/>
      <c r="DM1197" s="41"/>
      <c r="DN1197" s="41"/>
      <c r="DO1197" s="41"/>
      <c r="DP1197" s="41"/>
      <c r="DQ1197" s="41"/>
      <c r="DR1197" s="15"/>
      <c r="DS1197" s="151">
        <f t="shared" si="1375"/>
        <v>5</v>
      </c>
      <c r="DT1197" s="152">
        <f t="shared" si="1376"/>
        <v>0</v>
      </c>
      <c r="DU1197" s="7">
        <f t="shared" si="1377"/>
        <v>0</v>
      </c>
      <c r="DV1197" s="7">
        <f t="shared" si="1378"/>
        <v>0</v>
      </c>
      <c r="DW1197">
        <f t="shared" si="1379"/>
        <v>0</v>
      </c>
      <c r="DX1197">
        <f t="shared" si="1380"/>
        <v>0</v>
      </c>
      <c r="DZ1197">
        <f t="shared" si="1393"/>
        <v>5</v>
      </c>
      <c r="EA1197">
        <f t="shared" si="1394"/>
        <v>5</v>
      </c>
      <c r="EB1197">
        <f t="shared" si="1395"/>
        <v>5</v>
      </c>
      <c r="EC1197">
        <f t="shared" si="1396"/>
        <v>5</v>
      </c>
      <c r="ED1197">
        <f t="shared" si="1397"/>
        <v>5</v>
      </c>
      <c r="EE1197">
        <f t="shared" si="1398"/>
        <v>5</v>
      </c>
      <c r="EG1197">
        <f t="shared" si="1399"/>
        <v>5</v>
      </c>
      <c r="EH1197">
        <f t="shared" si="1400"/>
        <v>5</v>
      </c>
      <c r="EI1197">
        <f t="shared" si="1401"/>
        <v>5</v>
      </c>
      <c r="EJ1197">
        <f t="shared" si="1402"/>
        <v>5</v>
      </c>
      <c r="EK1197">
        <f t="shared" si="1403"/>
        <v>5</v>
      </c>
      <c r="EM1197">
        <f>IF($EM$9='[1]L&amp;D Numbers'!$E$6,'[1]L&amp;D Numbers'!$E$7)</f>
        <v>350</v>
      </c>
      <c r="EN1197">
        <f>IF($EN$9='[1]L&amp;D Numbers'!$F$6,'[1]L&amp;D Numbers'!$F$7)</f>
        <v>2000</v>
      </c>
      <c r="EO1197">
        <f>IF($EO$9='[1]L&amp;D Numbers'!$G$6,'[1]L&amp;D Numbers'!$G$7)</f>
        <v>2000</v>
      </c>
      <c r="EP1197">
        <f>IF($EP$9='[1]L&amp;D Numbers'!$H$6,'[1]L&amp;D Numbers'!$H$7)</f>
        <v>2000</v>
      </c>
      <c r="EQ1197">
        <f>IF($EQ$9='[1]L&amp;D Numbers'!$I$6,'[1]L&amp;D Numbers'!$I$7)</f>
        <v>2000</v>
      </c>
      <c r="ER1197">
        <f>IF($ER$9='[1]L&amp;D Numbers'!$J$6,'[1]L&amp;D Numbers'!$J$7)</f>
        <v>0</v>
      </c>
      <c r="ET1197" s="45">
        <f>'[1]L&amp;D Master'!$E$10</f>
        <v>1.0678246631903041E-2</v>
      </c>
      <c r="EU1197" s="45">
        <f>ET1197+'[1]L&amp;D Master'!$F$10</f>
        <v>1.8222427877342538E-2</v>
      </c>
      <c r="EV1197" s="45">
        <f>EU1197+'[1]L&amp;D Master'!$G$10</f>
        <v>2.3561551193294058E-2</v>
      </c>
      <c r="EW1197" s="45">
        <f>EV1197+'[1]L&amp;D Master'!$H$10</f>
        <v>2.7330438342024234E-2</v>
      </c>
      <c r="EX1197" s="45">
        <f>EW1197+'[1]L&amp;D Master'!$I$10</f>
        <v>2.9999999999999995E-2</v>
      </c>
      <c r="EY1197" s="45"/>
      <c r="EZ1197" s="45">
        <f t="shared" si="1404"/>
        <v>1.0678246631903041E-2</v>
      </c>
      <c r="FA1197" s="45">
        <f t="shared" si="1405"/>
        <v>1.8222427877342538E-2</v>
      </c>
      <c r="FB1197" s="45">
        <f t="shared" si="1405"/>
        <v>2.3561551193294058E-2</v>
      </c>
      <c r="FC1197" s="45">
        <f t="shared" si="1405"/>
        <v>2.7330438342024234E-2</v>
      </c>
      <c r="FD1197" s="45">
        <f t="shared" si="1381"/>
        <v>2.7330438342024234E-2</v>
      </c>
      <c r="FE1197" s="45"/>
      <c r="FF1197">
        <f t="shared" si="1349"/>
        <v>4.9466087668404848</v>
      </c>
      <c r="FG1197">
        <f t="shared" si="1350"/>
        <v>4.9088878606132873</v>
      </c>
      <c r="FH1197">
        <f t="shared" si="1351"/>
        <v>4.8821922440335292</v>
      </c>
      <c r="FI1197">
        <f t="shared" si="1352"/>
        <v>4.8633478082898787</v>
      </c>
      <c r="FJ1197">
        <f t="shared" si="1353"/>
        <v>4.8633478082898787</v>
      </c>
      <c r="FL1197" s="34"/>
      <c r="FM1197" s="34"/>
      <c r="FN1197" s="34"/>
      <c r="FO1197" s="34"/>
      <c r="FP1197" s="34"/>
      <c r="FQ1197" s="153">
        <f t="shared" si="1406"/>
        <v>0.125</v>
      </c>
      <c r="FR1197" s="153"/>
      <c r="FS1197" s="42"/>
      <c r="FT1197" s="42"/>
      <c r="FU1197" s="42"/>
      <c r="FV1197" s="42"/>
      <c r="FW1197" s="42"/>
      <c r="FX1197" s="42"/>
      <c r="FY1197" s="42"/>
      <c r="FZ1197" s="42"/>
      <c r="GA1197" s="42"/>
      <c r="GB1197" s="42"/>
      <c r="GC1197" s="42"/>
      <c r="GD1197" s="42"/>
      <c r="GE1197" s="42"/>
      <c r="GF1197" s="42"/>
      <c r="GG1197" s="42"/>
      <c r="GH1197" s="42"/>
      <c r="GI1197" s="42"/>
      <c r="GJ1197" s="42"/>
      <c r="GK1197" s="42"/>
      <c r="GL1197" s="42"/>
      <c r="GM1197" s="154">
        <f>'[1]Automation Master'!$B$10*FQ1197*FO1197</f>
        <v>0</v>
      </c>
      <c r="GN1197" s="155">
        <f>'[1]Automation Master'!$B$11*FO1197*FQ1197+GM1197</f>
        <v>0</v>
      </c>
      <c r="GO1197" s="155">
        <f>'[1]Automation Master'!$B$12*FO1197*FQ1197+GN1197</f>
        <v>0</v>
      </c>
      <c r="GP1197" s="155">
        <f>'[1]Automation Master'!$B$13*FO1197*FQ1197+GO1197</f>
        <v>0</v>
      </c>
      <c r="GQ1197" s="155">
        <f>'[1]Automation Master'!$C$10*FO1197*FQ1197+GP1197</f>
        <v>0</v>
      </c>
      <c r="GR1197" s="155">
        <f>'[1]Automation Master'!$C$11*FO1197*FQ1197+GQ1197</f>
        <v>0</v>
      </c>
      <c r="GS1197" s="155">
        <f>'[1]Automation Master'!$C$12*FO1197*FQ1197+GR1197</f>
        <v>0</v>
      </c>
      <c r="GT1197" s="155">
        <f>'[1]Automation Master'!$C$13*FO1197*FQ1197+GS1197</f>
        <v>0</v>
      </c>
      <c r="GU1197" s="155">
        <f>'[1]Automation Master'!$D$10*FO1197*FQ1197+GT1197</f>
        <v>0</v>
      </c>
      <c r="GV1197" s="155">
        <f>'[1]Automation Master'!$D$11*FO1197*FQ1197+GU1197</f>
        <v>0</v>
      </c>
      <c r="GW1197" s="155">
        <f>'[1]Automation Master'!$D$12*FO1197*FQ1197+GV1197</f>
        <v>0</v>
      </c>
      <c r="GX1197" s="155">
        <f>'[1]Automation Master'!$D$13*FO1197*FQ1197+GW1197</f>
        <v>0</v>
      </c>
      <c r="GY1197" s="155">
        <f>'[1]Automation Master'!$E$10*FO1197*FQ1197+GX1197</f>
        <v>0</v>
      </c>
      <c r="GZ1197" s="155">
        <f>'[1]Automation Master'!$E$11*FO1197*FQ1197+GY1197</f>
        <v>0</v>
      </c>
      <c r="HA1197" s="155">
        <f>'[1]Automation Master'!$E$12*FO1197*FQ1197+GZ1197</f>
        <v>0</v>
      </c>
      <c r="HB1197" s="155">
        <f>'[1]Automation Master'!$E$13*FO1197*FQ1197+HA1197</f>
        <v>0</v>
      </c>
      <c r="HC1197" s="155">
        <f>'[1]Automation Master'!$F$10*FO1197*FQ1197+HB1197</f>
        <v>0</v>
      </c>
      <c r="HD1197" s="155">
        <f>'[1]Automation Master'!$F$11*FO1197*FQ1197+HC1197</f>
        <v>0</v>
      </c>
      <c r="HE1197" s="155">
        <f>'[1]Automation Master'!$F$12*FO1197*FQ1197+HD1197</f>
        <v>0</v>
      </c>
      <c r="HF1197" s="156">
        <f>'[1]Automation Master'!$F$13*FO1197*FQ1197+HE1197</f>
        <v>0</v>
      </c>
      <c r="HG1197" s="157"/>
      <c r="HH1197" s="157"/>
      <c r="HI1197" s="157"/>
      <c r="HJ1197" s="157"/>
      <c r="HK1197" s="157"/>
      <c r="HL1197" s="157"/>
      <c r="HM1197" s="157"/>
      <c r="HN1197" s="157"/>
      <c r="HO1197" s="157"/>
      <c r="HP1197" s="157"/>
      <c r="HQ1197" s="157"/>
      <c r="HR1197" s="157"/>
      <c r="HS1197" s="157"/>
      <c r="HT1197" s="157"/>
      <c r="HU1197" s="157"/>
      <c r="HV1197" s="157"/>
      <c r="HW1197" s="157"/>
      <c r="HX1197" s="157"/>
      <c r="HY1197" s="42"/>
      <c r="HZ1197" s="42"/>
      <c r="IA1197" s="148">
        <f t="shared" si="1354"/>
        <v>5</v>
      </c>
      <c r="IB1197" s="148">
        <f t="shared" si="1355"/>
        <v>5</v>
      </c>
      <c r="IC1197" s="148">
        <f t="shared" si="1356"/>
        <v>5</v>
      </c>
      <c r="ID1197" s="148">
        <f t="shared" si="1357"/>
        <v>5</v>
      </c>
      <c r="IE1197" s="148">
        <f t="shared" si="1358"/>
        <v>5</v>
      </c>
      <c r="IH1197">
        <f t="shared" si="1412"/>
        <v>4.9466087668404848</v>
      </c>
      <c r="II1197">
        <f t="shared" si="1413"/>
        <v>4.9088878606132873</v>
      </c>
      <c r="IJ1197">
        <f t="shared" si="1414"/>
        <v>4.8821922440335292</v>
      </c>
      <c r="IK1197">
        <f t="shared" si="1415"/>
        <v>4.8633478082898787</v>
      </c>
      <c r="IL1197">
        <f t="shared" si="1416"/>
        <v>4.8633478082898787</v>
      </c>
      <c r="IN1197" s="42">
        <f t="shared" si="1359"/>
        <v>1.0678246631903043E-2</v>
      </c>
      <c r="IO1197" s="42">
        <f t="shared" si="1360"/>
        <v>1.8222427877342538E-2</v>
      </c>
      <c r="IP1197" s="42">
        <f t="shared" si="1361"/>
        <v>2.3561551193294152E-2</v>
      </c>
      <c r="IQ1197" s="42">
        <f t="shared" si="1362"/>
        <v>2.7330438342024265E-2</v>
      </c>
      <c r="IR1197" s="42">
        <f t="shared" si="1363"/>
        <v>2.7330438342024265E-2</v>
      </c>
      <c r="IT1197" s="9">
        <f t="shared" si="1407"/>
        <v>0</v>
      </c>
      <c r="IU1197" s="9">
        <f t="shared" si="1408"/>
        <v>0</v>
      </c>
      <c r="IV1197" s="9">
        <f t="shared" si="1409"/>
        <v>0</v>
      </c>
      <c r="IW1197" s="9">
        <f t="shared" si="1410"/>
        <v>0</v>
      </c>
      <c r="IX1197" s="9">
        <f t="shared" si="1411"/>
        <v>0</v>
      </c>
    </row>
    <row r="1198" spans="1:258" ht="15.75" hidden="1" thickBot="1" x14ac:dyDescent="0.3">
      <c r="A1198">
        <v>35</v>
      </c>
      <c r="B1198" t="s">
        <v>695</v>
      </c>
      <c r="C1198" t="s">
        <v>305</v>
      </c>
      <c r="D1198" t="s">
        <v>288</v>
      </c>
      <c r="E1198" t="s">
        <v>696</v>
      </c>
      <c r="F1198" t="s">
        <v>290</v>
      </c>
      <c r="G1198" t="s">
        <v>256</v>
      </c>
      <c r="H1198">
        <v>22</v>
      </c>
      <c r="I1198">
        <v>13</v>
      </c>
      <c r="K1198">
        <v>1</v>
      </c>
      <c r="L1198">
        <v>21</v>
      </c>
      <c r="M1198">
        <v>13</v>
      </c>
      <c r="R1198">
        <v>5</v>
      </c>
      <c r="S1198">
        <v>12</v>
      </c>
      <c r="T1198">
        <v>5</v>
      </c>
      <c r="X1198">
        <v>13</v>
      </c>
      <c r="Y1198">
        <v>22</v>
      </c>
      <c r="AA1198">
        <v>13</v>
      </c>
      <c r="AB1198">
        <v>21</v>
      </c>
      <c r="AE1198">
        <v>1</v>
      </c>
      <c r="AL1198">
        <v>13</v>
      </c>
      <c r="AT1198">
        <v>35</v>
      </c>
      <c r="AU1198">
        <v>35</v>
      </c>
      <c r="AV1198">
        <v>0</v>
      </c>
      <c r="AW1198">
        <v>0</v>
      </c>
      <c r="AX1198">
        <v>0</v>
      </c>
      <c r="BB1198">
        <f t="shared" si="1382"/>
        <v>35</v>
      </c>
      <c r="BD1198">
        <f t="shared" si="1383"/>
        <v>35</v>
      </c>
      <c r="BE1198">
        <f t="shared" si="1384"/>
        <v>35</v>
      </c>
      <c r="BF1198">
        <f t="shared" si="1385"/>
        <v>35</v>
      </c>
      <c r="BH1198">
        <f t="shared" si="1386"/>
        <v>0</v>
      </c>
      <c r="BK1198" s="45">
        <f>IF(G1198="MEA",'[1]Net Hire Rate'!$E$7,IF(G1198="AMR",'[1]Net Hire Rate'!$F$7,IF(G1198="EUR",'[1]Net Hire Rate'!$G$7,IF(G1198="APAC",'[1]Net Hire Rate'!$H$7,0))))</f>
        <v>1.6761041902604757E-3</v>
      </c>
      <c r="BL1198" s="45">
        <f>IF(G1198="MEA",'[1]Net Hire Rate'!$E$8,IF(G1198="AMR",'[1]Net Hire Rate'!$F$8,IF(G1198="EUR",'[1]Net Hire Rate'!$G$8,IF(G1198="APAC",'[1]Net Hire Rate'!$H$8,0))))</f>
        <v>1.6761041902604757E-3</v>
      </c>
      <c r="BM1198" s="45">
        <f>IF(G1198="MEA",'[1]Net Hire Rate'!$E$9,IF(G1198="AMR",'[1]Net Hire Rate'!$F$9,IF(G1198="EUR",'[1]Net Hire Rate'!$G$9,IF(G1198="APAC",'[1]Net Hire Rate'!$H$9,0))))</f>
        <v>1.6761041902604757E-3</v>
      </c>
      <c r="BN1198" s="45">
        <f>IF(G1198="MEA",'[1]Net Hire Rate'!$E$10,IF(G1198="AMR",'[1]Net Hire Rate'!$F$10,IF(G1198="EUR",'[1]Net Hire Rate'!$G$10,IF(G1198="APAC",'[1]Net Hire Rate'!$H$10,0))))</f>
        <v>1.6761041902604757E-3</v>
      </c>
      <c r="BO1198" s="45">
        <f>IF(G1198="MEA",'[1]Net Hire Rate'!$E$11,IF(G1198="AMR",'[1]Net Hire Rate'!$F$11,IF(G1198="EUR",'[1]Net Hire Rate'!$G$11,IF(G1198="APAC",'[1]Net Hire Rate'!$H$11,0))))</f>
        <v>1.6761041902604757E-3</v>
      </c>
      <c r="BP1198" s="45">
        <f>IF(G1198="MEA",'[1]Net Hire Rate'!$E$12,IF(G1198="AMR",'[1]Net Hire Rate'!$F$12,IF(G1198="EUR",'[1]Net Hire Rate'!$G$12,IF(G1198="APAC",'[1]Net Hire Rate'!$H$12,0))))</f>
        <v>1.6761041902604757E-3</v>
      </c>
      <c r="BQ1198" s="147">
        <f t="shared" si="1387"/>
        <v>35</v>
      </c>
      <c r="BR1198" s="147">
        <f t="shared" si="1369"/>
        <v>35</v>
      </c>
      <c r="BS1198" s="147">
        <f t="shared" si="1388"/>
        <v>35.058663646659113</v>
      </c>
      <c r="BT1198" s="148">
        <f t="shared" si="1370"/>
        <v>35.058663646659113</v>
      </c>
      <c r="BU1198" s="149">
        <f t="shared" si="1389"/>
        <v>35.11742561970221</v>
      </c>
      <c r="BV1198" s="148">
        <f t="shared" si="1371"/>
        <v>35.11742561970221</v>
      </c>
      <c r="BW1198" s="148">
        <f t="shared" si="1390"/>
        <v>35.176286083934549</v>
      </c>
      <c r="BX1198" s="148">
        <f t="shared" si="1372"/>
        <v>35.176286083934549</v>
      </c>
      <c r="BY1198" s="148">
        <f t="shared" si="1391"/>
        <v>35.235245204437632</v>
      </c>
      <c r="BZ1198" s="148">
        <f t="shared" si="1373"/>
        <v>35.235245204437632</v>
      </c>
      <c r="CA1198" s="148">
        <f t="shared" si="1392"/>
        <v>35.294303146569646</v>
      </c>
      <c r="CB1198" s="148">
        <f t="shared" si="1374"/>
        <v>35.294303146569646</v>
      </c>
      <c r="CC1198" s="148"/>
      <c r="CD1198" s="38"/>
      <c r="CE1198" s="38"/>
      <c r="CF1198" s="38"/>
      <c r="CG1198" s="38"/>
      <c r="CH1198" s="38"/>
      <c r="CI1198" s="38"/>
      <c r="CJ1198" s="38"/>
      <c r="CK1198" s="41"/>
      <c r="CL1198" s="41"/>
      <c r="CM1198" s="40"/>
      <c r="CN1198" s="41"/>
      <c r="CO1198" s="41"/>
      <c r="CP1198" s="41"/>
      <c r="CQ1198" s="41"/>
      <c r="CR1198" s="41"/>
      <c r="CS1198" s="41"/>
      <c r="CT1198" s="41"/>
      <c r="CU1198" s="40"/>
      <c r="CV1198" s="41"/>
      <c r="CW1198" s="41"/>
      <c r="CX1198" s="41"/>
      <c r="CY1198" s="41"/>
      <c r="CZ1198" s="41"/>
      <c r="DA1198" s="41"/>
      <c r="DB1198" s="41"/>
      <c r="DC1198" s="40"/>
      <c r="DD1198" s="41"/>
      <c r="DE1198" s="41"/>
      <c r="DF1198" s="41"/>
      <c r="DG1198" s="41"/>
      <c r="DH1198" s="41"/>
      <c r="DI1198" s="41"/>
      <c r="DJ1198" s="41"/>
      <c r="DK1198" s="40"/>
      <c r="DL1198" s="41"/>
      <c r="DM1198" s="41"/>
      <c r="DN1198" s="41"/>
      <c r="DO1198" s="41"/>
      <c r="DP1198" s="41"/>
      <c r="DQ1198" s="41"/>
      <c r="DR1198" s="15"/>
      <c r="DS1198" s="151">
        <f t="shared" si="1375"/>
        <v>35</v>
      </c>
      <c r="DT1198" s="152">
        <f t="shared" si="1376"/>
        <v>0</v>
      </c>
      <c r="DU1198" s="7">
        <f t="shared" si="1377"/>
        <v>0</v>
      </c>
      <c r="DV1198" s="7">
        <f t="shared" si="1378"/>
        <v>0</v>
      </c>
      <c r="DW1198">
        <f t="shared" si="1379"/>
        <v>0</v>
      </c>
      <c r="DX1198">
        <f t="shared" si="1380"/>
        <v>0</v>
      </c>
      <c r="DZ1198">
        <f t="shared" si="1393"/>
        <v>35</v>
      </c>
      <c r="EA1198">
        <f t="shared" si="1394"/>
        <v>35</v>
      </c>
      <c r="EB1198">
        <f t="shared" si="1395"/>
        <v>35</v>
      </c>
      <c r="EC1198">
        <f t="shared" si="1396"/>
        <v>35</v>
      </c>
      <c r="ED1198">
        <f t="shared" si="1397"/>
        <v>35</v>
      </c>
      <c r="EE1198">
        <f t="shared" si="1398"/>
        <v>35</v>
      </c>
      <c r="EG1198">
        <f t="shared" si="1399"/>
        <v>35</v>
      </c>
      <c r="EH1198">
        <f t="shared" si="1400"/>
        <v>35</v>
      </c>
      <c r="EI1198">
        <f t="shared" si="1401"/>
        <v>35</v>
      </c>
      <c r="EJ1198">
        <f t="shared" si="1402"/>
        <v>35</v>
      </c>
      <c r="EK1198">
        <f t="shared" si="1403"/>
        <v>35</v>
      </c>
      <c r="EM1198">
        <f>IF($EM$9='[1]L&amp;D Numbers'!$E$6,'[1]L&amp;D Numbers'!$E$7)</f>
        <v>350</v>
      </c>
      <c r="EN1198">
        <f>IF($EN$9='[1]L&amp;D Numbers'!$F$6,'[1]L&amp;D Numbers'!$F$7)</f>
        <v>2000</v>
      </c>
      <c r="EO1198">
        <f>IF($EO$9='[1]L&amp;D Numbers'!$G$6,'[1]L&amp;D Numbers'!$G$7)</f>
        <v>2000</v>
      </c>
      <c r="EP1198">
        <f>IF($EP$9='[1]L&amp;D Numbers'!$H$6,'[1]L&amp;D Numbers'!$H$7)</f>
        <v>2000</v>
      </c>
      <c r="EQ1198">
        <f>IF($EQ$9='[1]L&amp;D Numbers'!$I$6,'[1]L&amp;D Numbers'!$I$7)</f>
        <v>2000</v>
      </c>
      <c r="ER1198">
        <f>IF($ER$9='[1]L&amp;D Numbers'!$J$6,'[1]L&amp;D Numbers'!$J$7)</f>
        <v>0</v>
      </c>
      <c r="ET1198" s="45">
        <f>'[1]L&amp;D Master'!$E$10</f>
        <v>1.0678246631903041E-2</v>
      </c>
      <c r="EU1198" s="45">
        <f>ET1198+'[1]L&amp;D Master'!$F$10</f>
        <v>1.8222427877342538E-2</v>
      </c>
      <c r="EV1198" s="45">
        <f>EU1198+'[1]L&amp;D Master'!$G$10</f>
        <v>2.3561551193294058E-2</v>
      </c>
      <c r="EW1198" s="45">
        <f>EV1198+'[1]L&amp;D Master'!$H$10</f>
        <v>2.7330438342024234E-2</v>
      </c>
      <c r="EX1198" s="45">
        <f>EW1198+'[1]L&amp;D Master'!$I$10</f>
        <v>2.9999999999999995E-2</v>
      </c>
      <c r="EY1198" s="45"/>
      <c r="EZ1198" s="45">
        <f t="shared" si="1404"/>
        <v>1.0678246631903041E-2</v>
      </c>
      <c r="FA1198" s="45">
        <f t="shared" si="1405"/>
        <v>1.8222427877342538E-2</v>
      </c>
      <c r="FB1198" s="45">
        <f t="shared" si="1405"/>
        <v>2.3561551193294058E-2</v>
      </c>
      <c r="FC1198" s="45">
        <f t="shared" si="1405"/>
        <v>2.7330438342024234E-2</v>
      </c>
      <c r="FD1198" s="45">
        <f t="shared" si="1381"/>
        <v>2.7330438342024234E-2</v>
      </c>
      <c r="FE1198" s="45"/>
      <c r="FF1198">
        <f t="shared" si="1349"/>
        <v>34.626261367883394</v>
      </c>
      <c r="FG1198">
        <f t="shared" si="1350"/>
        <v>34.362215024293015</v>
      </c>
      <c r="FH1198">
        <f t="shared" si="1351"/>
        <v>34.175345708234708</v>
      </c>
      <c r="FI1198">
        <f t="shared" si="1352"/>
        <v>34.043434658029156</v>
      </c>
      <c r="FJ1198">
        <f t="shared" si="1353"/>
        <v>34.043434658029156</v>
      </c>
      <c r="FL1198" s="34"/>
      <c r="FM1198" s="34"/>
      <c r="FN1198" s="34"/>
      <c r="FO1198" s="34"/>
      <c r="FP1198" s="34"/>
      <c r="FQ1198" s="153">
        <f t="shared" si="1406"/>
        <v>0.125</v>
      </c>
      <c r="FR1198" s="153"/>
      <c r="FS1198" s="42"/>
      <c r="FT1198" s="42"/>
      <c r="FU1198" s="42"/>
      <c r="FV1198" s="42"/>
      <c r="FW1198" s="42"/>
      <c r="FX1198" s="42"/>
      <c r="FY1198" s="42"/>
      <c r="FZ1198" s="42"/>
      <c r="GA1198" s="42"/>
      <c r="GB1198" s="42"/>
      <c r="GC1198" s="42"/>
      <c r="GD1198" s="42"/>
      <c r="GE1198" s="42"/>
      <c r="GF1198" s="42"/>
      <c r="GG1198" s="42"/>
      <c r="GH1198" s="42"/>
      <c r="GI1198" s="42"/>
      <c r="GJ1198" s="42"/>
      <c r="GK1198" s="42"/>
      <c r="GL1198" s="42"/>
      <c r="GM1198" s="154">
        <f>'[1]Automation Master'!$B$10*FQ1198*FO1198</f>
        <v>0</v>
      </c>
      <c r="GN1198" s="155">
        <f>'[1]Automation Master'!$B$11*FO1198*FQ1198+GM1198</f>
        <v>0</v>
      </c>
      <c r="GO1198" s="155">
        <f>'[1]Automation Master'!$B$12*FO1198*FQ1198+GN1198</f>
        <v>0</v>
      </c>
      <c r="GP1198" s="155">
        <f>'[1]Automation Master'!$B$13*FO1198*FQ1198+GO1198</f>
        <v>0</v>
      </c>
      <c r="GQ1198" s="155">
        <f>'[1]Automation Master'!$C$10*FO1198*FQ1198+GP1198</f>
        <v>0</v>
      </c>
      <c r="GR1198" s="155">
        <f>'[1]Automation Master'!$C$11*FO1198*FQ1198+GQ1198</f>
        <v>0</v>
      </c>
      <c r="GS1198" s="155">
        <f>'[1]Automation Master'!$C$12*FO1198*FQ1198+GR1198</f>
        <v>0</v>
      </c>
      <c r="GT1198" s="155">
        <f>'[1]Automation Master'!$C$13*FO1198*FQ1198+GS1198</f>
        <v>0</v>
      </c>
      <c r="GU1198" s="155">
        <f>'[1]Automation Master'!$D$10*FO1198*FQ1198+GT1198</f>
        <v>0</v>
      </c>
      <c r="GV1198" s="155">
        <f>'[1]Automation Master'!$D$11*FO1198*FQ1198+GU1198</f>
        <v>0</v>
      </c>
      <c r="GW1198" s="155">
        <f>'[1]Automation Master'!$D$12*FO1198*FQ1198+GV1198</f>
        <v>0</v>
      </c>
      <c r="GX1198" s="155">
        <f>'[1]Automation Master'!$D$13*FO1198*FQ1198+GW1198</f>
        <v>0</v>
      </c>
      <c r="GY1198" s="155">
        <f>'[1]Automation Master'!$E$10*FO1198*FQ1198+GX1198</f>
        <v>0</v>
      </c>
      <c r="GZ1198" s="155">
        <f>'[1]Automation Master'!$E$11*FO1198*FQ1198+GY1198</f>
        <v>0</v>
      </c>
      <c r="HA1198" s="155">
        <f>'[1]Automation Master'!$E$12*FO1198*FQ1198+GZ1198</f>
        <v>0</v>
      </c>
      <c r="HB1198" s="155">
        <f>'[1]Automation Master'!$E$13*FO1198*FQ1198+HA1198</f>
        <v>0</v>
      </c>
      <c r="HC1198" s="155">
        <f>'[1]Automation Master'!$F$10*FO1198*FQ1198+HB1198</f>
        <v>0</v>
      </c>
      <c r="HD1198" s="155">
        <f>'[1]Automation Master'!$F$11*FO1198*FQ1198+HC1198</f>
        <v>0</v>
      </c>
      <c r="HE1198" s="155">
        <f>'[1]Automation Master'!$F$12*FO1198*FQ1198+HD1198</f>
        <v>0</v>
      </c>
      <c r="HF1198" s="156">
        <f>'[1]Automation Master'!$F$13*FO1198*FQ1198+HE1198</f>
        <v>0</v>
      </c>
      <c r="HG1198" s="157"/>
      <c r="HH1198" s="157"/>
      <c r="HI1198" s="157"/>
      <c r="HJ1198" s="157"/>
      <c r="HK1198" s="157"/>
      <c r="HL1198" s="157"/>
      <c r="HM1198" s="157"/>
      <c r="HN1198" s="157"/>
      <c r="HO1198" s="157"/>
      <c r="HP1198" s="157"/>
      <c r="HQ1198" s="157"/>
      <c r="HR1198" s="157"/>
      <c r="HS1198" s="157"/>
      <c r="HT1198" s="157"/>
      <c r="HU1198" s="157"/>
      <c r="HV1198" s="157"/>
      <c r="HW1198" s="157"/>
      <c r="HX1198" s="157"/>
      <c r="HY1198" s="42"/>
      <c r="HZ1198" s="42"/>
      <c r="IA1198" s="148">
        <f t="shared" si="1354"/>
        <v>35</v>
      </c>
      <c r="IB1198" s="148">
        <f t="shared" si="1355"/>
        <v>35</v>
      </c>
      <c r="IC1198" s="148">
        <f t="shared" si="1356"/>
        <v>35</v>
      </c>
      <c r="ID1198" s="148">
        <f t="shared" si="1357"/>
        <v>35</v>
      </c>
      <c r="IE1198" s="148">
        <f t="shared" si="1358"/>
        <v>35</v>
      </c>
      <c r="IH1198">
        <f t="shared" si="1412"/>
        <v>34.626261367883394</v>
      </c>
      <c r="II1198">
        <f t="shared" si="1413"/>
        <v>34.362215024293015</v>
      </c>
      <c r="IJ1198">
        <f t="shared" si="1414"/>
        <v>34.175345708234708</v>
      </c>
      <c r="IK1198">
        <f t="shared" si="1415"/>
        <v>34.043434658029156</v>
      </c>
      <c r="IL1198">
        <f t="shared" si="1416"/>
        <v>34.043434658029156</v>
      </c>
      <c r="IN1198" s="42">
        <f t="shared" si="1359"/>
        <v>1.0678246631903018E-2</v>
      </c>
      <c r="IO1198" s="42">
        <f t="shared" si="1360"/>
        <v>1.8222427877342438E-2</v>
      </c>
      <c r="IP1198" s="42">
        <f t="shared" si="1361"/>
        <v>2.3561551193294047E-2</v>
      </c>
      <c r="IQ1198" s="42">
        <f t="shared" si="1362"/>
        <v>2.7330438342024112E-2</v>
      </c>
      <c r="IR1198" s="42">
        <f t="shared" si="1363"/>
        <v>2.7330438342024112E-2</v>
      </c>
      <c r="IT1198" s="9">
        <f t="shared" si="1407"/>
        <v>0</v>
      </c>
      <c r="IU1198" s="9">
        <f t="shared" si="1408"/>
        <v>0</v>
      </c>
      <c r="IV1198" s="9">
        <f t="shared" si="1409"/>
        <v>0</v>
      </c>
      <c r="IW1198" s="9">
        <f t="shared" si="1410"/>
        <v>0</v>
      </c>
      <c r="IX1198" s="9">
        <f t="shared" si="1411"/>
        <v>0</v>
      </c>
    </row>
    <row r="1199" spans="1:258" ht="15.75" hidden="1" thickBot="1" x14ac:dyDescent="0.3">
      <c r="A1199">
        <v>66</v>
      </c>
      <c r="B1199" t="s">
        <v>695</v>
      </c>
      <c r="C1199" t="s">
        <v>296</v>
      </c>
      <c r="D1199" t="s">
        <v>288</v>
      </c>
      <c r="E1199" t="s">
        <v>696</v>
      </c>
      <c r="F1199" t="s">
        <v>290</v>
      </c>
      <c r="G1199" t="s">
        <v>256</v>
      </c>
      <c r="H1199">
        <v>58</v>
      </c>
      <c r="I1199">
        <v>8</v>
      </c>
      <c r="K1199">
        <v>8</v>
      </c>
      <c r="L1199">
        <v>50</v>
      </c>
      <c r="M1199">
        <v>8</v>
      </c>
      <c r="R1199">
        <v>4</v>
      </c>
      <c r="S1199">
        <v>16</v>
      </c>
      <c r="T1199">
        <v>37</v>
      </c>
      <c r="U1199">
        <v>1</v>
      </c>
      <c r="X1199">
        <v>8</v>
      </c>
      <c r="Y1199">
        <v>58</v>
      </c>
      <c r="AA1199">
        <v>8</v>
      </c>
      <c r="AB1199">
        <v>12</v>
      </c>
      <c r="AE1199">
        <v>2</v>
      </c>
      <c r="AF1199">
        <v>6</v>
      </c>
      <c r="AL1199">
        <v>46</v>
      </c>
      <c r="AP1199">
        <v>1</v>
      </c>
      <c r="AT1199">
        <v>66</v>
      </c>
      <c r="AU1199">
        <v>66</v>
      </c>
      <c r="AV1199">
        <v>0</v>
      </c>
      <c r="AW1199">
        <v>0</v>
      </c>
      <c r="AX1199">
        <v>0</v>
      </c>
      <c r="BB1199">
        <f t="shared" si="1382"/>
        <v>66</v>
      </c>
      <c r="BD1199">
        <f t="shared" si="1383"/>
        <v>66</v>
      </c>
      <c r="BE1199">
        <f t="shared" si="1384"/>
        <v>66</v>
      </c>
      <c r="BF1199">
        <f t="shared" si="1385"/>
        <v>66</v>
      </c>
      <c r="BH1199">
        <f t="shared" si="1386"/>
        <v>0</v>
      </c>
      <c r="BK1199" s="45">
        <f>IF(G1199="MEA",'[1]Net Hire Rate'!$E$7,IF(G1199="AMR",'[1]Net Hire Rate'!$F$7,IF(G1199="EUR",'[1]Net Hire Rate'!$G$7,IF(G1199="APAC",'[1]Net Hire Rate'!$H$7,0))))</f>
        <v>1.6761041902604757E-3</v>
      </c>
      <c r="BL1199" s="45">
        <f>IF(G1199="MEA",'[1]Net Hire Rate'!$E$8,IF(G1199="AMR",'[1]Net Hire Rate'!$F$8,IF(G1199="EUR",'[1]Net Hire Rate'!$G$8,IF(G1199="APAC",'[1]Net Hire Rate'!$H$8,0))))</f>
        <v>1.6761041902604757E-3</v>
      </c>
      <c r="BM1199" s="45">
        <f>IF(G1199="MEA",'[1]Net Hire Rate'!$E$9,IF(G1199="AMR",'[1]Net Hire Rate'!$F$9,IF(G1199="EUR",'[1]Net Hire Rate'!$G$9,IF(G1199="APAC",'[1]Net Hire Rate'!$H$9,0))))</f>
        <v>1.6761041902604757E-3</v>
      </c>
      <c r="BN1199" s="45">
        <f>IF(G1199="MEA",'[1]Net Hire Rate'!$E$10,IF(G1199="AMR",'[1]Net Hire Rate'!$F$10,IF(G1199="EUR",'[1]Net Hire Rate'!$G$10,IF(G1199="APAC",'[1]Net Hire Rate'!$H$10,0))))</f>
        <v>1.6761041902604757E-3</v>
      </c>
      <c r="BO1199" s="45">
        <f>IF(G1199="MEA",'[1]Net Hire Rate'!$E$11,IF(G1199="AMR",'[1]Net Hire Rate'!$F$11,IF(G1199="EUR",'[1]Net Hire Rate'!$G$11,IF(G1199="APAC",'[1]Net Hire Rate'!$H$11,0))))</f>
        <v>1.6761041902604757E-3</v>
      </c>
      <c r="BP1199" s="45">
        <f>IF(G1199="MEA",'[1]Net Hire Rate'!$E$12,IF(G1199="AMR",'[1]Net Hire Rate'!$F$12,IF(G1199="EUR",'[1]Net Hire Rate'!$G$12,IF(G1199="APAC",'[1]Net Hire Rate'!$H$12,0))))</f>
        <v>1.6761041902604757E-3</v>
      </c>
      <c r="BQ1199" s="147">
        <f t="shared" si="1387"/>
        <v>66</v>
      </c>
      <c r="BR1199" s="147">
        <f t="shared" si="1369"/>
        <v>66</v>
      </c>
      <c r="BS1199" s="147">
        <f t="shared" si="1388"/>
        <v>66.110622876557187</v>
      </c>
      <c r="BT1199" s="148">
        <f t="shared" si="1370"/>
        <v>66.110622876557187</v>
      </c>
      <c r="BU1199" s="149">
        <f t="shared" si="1389"/>
        <v>66.221431168581319</v>
      </c>
      <c r="BV1199" s="148">
        <f t="shared" si="1371"/>
        <v>65.221431168581319</v>
      </c>
      <c r="BW1199" s="148">
        <f t="shared" si="1390"/>
        <v>65.330749082657761</v>
      </c>
      <c r="BX1199" s="148">
        <f t="shared" si="1372"/>
        <v>65.330749082657761</v>
      </c>
      <c r="BY1199" s="148">
        <f t="shared" si="1391"/>
        <v>65.440250224948059</v>
      </c>
      <c r="BZ1199" s="148">
        <f t="shared" si="1373"/>
        <v>65.440250224948059</v>
      </c>
      <c r="CA1199" s="148">
        <f t="shared" si="1392"/>
        <v>65.549934902561787</v>
      </c>
      <c r="CB1199" s="148">
        <f t="shared" si="1374"/>
        <v>65.549934902561787</v>
      </c>
      <c r="CC1199" s="148"/>
      <c r="CD1199" s="38"/>
      <c r="CE1199" s="38"/>
      <c r="CF1199" s="38"/>
      <c r="CG1199" s="38"/>
      <c r="CH1199" s="38"/>
      <c r="CI1199" s="38"/>
      <c r="CJ1199" s="38"/>
      <c r="CK1199" s="41"/>
      <c r="CL1199" s="41"/>
      <c r="CM1199" s="40"/>
      <c r="CN1199" s="41"/>
      <c r="CO1199" s="41"/>
      <c r="CP1199" s="41"/>
      <c r="CQ1199" s="41"/>
      <c r="CR1199" s="41"/>
      <c r="CS1199" s="41"/>
      <c r="CT1199" s="41"/>
      <c r="CU1199" s="40"/>
      <c r="CV1199" s="41"/>
      <c r="CW1199" s="41"/>
      <c r="CX1199" s="41"/>
      <c r="CY1199" s="41"/>
      <c r="CZ1199" s="41"/>
      <c r="DA1199" s="41"/>
      <c r="DB1199" s="41"/>
      <c r="DC1199" s="40"/>
      <c r="DD1199" s="41"/>
      <c r="DE1199" s="41"/>
      <c r="DF1199" s="41"/>
      <c r="DG1199" s="41"/>
      <c r="DH1199" s="41"/>
      <c r="DI1199" s="41"/>
      <c r="DJ1199" s="41"/>
      <c r="DK1199" s="40"/>
      <c r="DL1199" s="41"/>
      <c r="DM1199" s="41"/>
      <c r="DN1199" s="41"/>
      <c r="DO1199" s="41"/>
      <c r="DP1199" s="41"/>
      <c r="DQ1199" s="41"/>
      <c r="DR1199" s="15"/>
      <c r="DS1199" s="151">
        <f t="shared" si="1375"/>
        <v>66</v>
      </c>
      <c r="DT1199" s="152">
        <f t="shared" si="1376"/>
        <v>0</v>
      </c>
      <c r="DU1199" s="7">
        <f t="shared" si="1377"/>
        <v>0</v>
      </c>
      <c r="DV1199" s="7">
        <f t="shared" si="1378"/>
        <v>0</v>
      </c>
      <c r="DW1199">
        <f t="shared" si="1379"/>
        <v>0</v>
      </c>
      <c r="DX1199">
        <f t="shared" si="1380"/>
        <v>0</v>
      </c>
      <c r="DZ1199">
        <f t="shared" si="1393"/>
        <v>66</v>
      </c>
      <c r="EA1199">
        <f t="shared" si="1394"/>
        <v>66</v>
      </c>
      <c r="EB1199">
        <f t="shared" si="1395"/>
        <v>66</v>
      </c>
      <c r="EC1199">
        <f t="shared" si="1396"/>
        <v>66</v>
      </c>
      <c r="ED1199">
        <f t="shared" si="1397"/>
        <v>66</v>
      </c>
      <c r="EE1199">
        <f t="shared" si="1398"/>
        <v>66</v>
      </c>
      <c r="EG1199">
        <f t="shared" si="1399"/>
        <v>66</v>
      </c>
      <c r="EH1199">
        <f t="shared" si="1400"/>
        <v>66</v>
      </c>
      <c r="EI1199">
        <f t="shared" si="1401"/>
        <v>66</v>
      </c>
      <c r="EJ1199">
        <f t="shared" si="1402"/>
        <v>66</v>
      </c>
      <c r="EK1199">
        <f t="shared" si="1403"/>
        <v>66</v>
      </c>
      <c r="EM1199">
        <f>IF($EM$9='[1]L&amp;D Numbers'!$E$6,'[1]L&amp;D Numbers'!$E$7)</f>
        <v>350</v>
      </c>
      <c r="EN1199">
        <f>IF($EN$9='[1]L&amp;D Numbers'!$F$6,'[1]L&amp;D Numbers'!$F$7)</f>
        <v>2000</v>
      </c>
      <c r="EO1199">
        <f>IF($EO$9='[1]L&amp;D Numbers'!$G$6,'[1]L&amp;D Numbers'!$G$7)</f>
        <v>2000</v>
      </c>
      <c r="EP1199">
        <f>IF($EP$9='[1]L&amp;D Numbers'!$H$6,'[1]L&amp;D Numbers'!$H$7)</f>
        <v>2000</v>
      </c>
      <c r="EQ1199">
        <f>IF($EQ$9='[1]L&amp;D Numbers'!$I$6,'[1]L&amp;D Numbers'!$I$7)</f>
        <v>2000</v>
      </c>
      <c r="ER1199">
        <f>IF($ER$9='[1]L&amp;D Numbers'!$J$6,'[1]L&amp;D Numbers'!$J$7)</f>
        <v>0</v>
      </c>
      <c r="ET1199" s="45">
        <f>'[1]L&amp;D Master'!$E$10</f>
        <v>1.0678246631903041E-2</v>
      </c>
      <c r="EU1199" s="45">
        <f>ET1199+'[1]L&amp;D Master'!$F$10</f>
        <v>1.8222427877342538E-2</v>
      </c>
      <c r="EV1199" s="45">
        <f>EU1199+'[1]L&amp;D Master'!$G$10</f>
        <v>2.3561551193294058E-2</v>
      </c>
      <c r="EW1199" s="45">
        <f>EV1199+'[1]L&amp;D Master'!$H$10</f>
        <v>2.7330438342024234E-2</v>
      </c>
      <c r="EX1199" s="45">
        <f>EW1199+'[1]L&amp;D Master'!$I$10</f>
        <v>2.9999999999999995E-2</v>
      </c>
      <c r="EY1199" s="45"/>
      <c r="EZ1199" s="45">
        <f t="shared" si="1404"/>
        <v>1.0678246631903041E-2</v>
      </c>
      <c r="FA1199" s="45">
        <f t="shared" si="1405"/>
        <v>1.8222427877342538E-2</v>
      </c>
      <c r="FB1199" s="45">
        <f t="shared" si="1405"/>
        <v>2.3561551193294058E-2</v>
      </c>
      <c r="FC1199" s="45">
        <f t="shared" si="1405"/>
        <v>2.7330438342024234E-2</v>
      </c>
      <c r="FD1199" s="45">
        <f t="shared" si="1381"/>
        <v>2.7330438342024234E-2</v>
      </c>
      <c r="FE1199" s="45"/>
      <c r="FF1199">
        <f t="shared" si="1349"/>
        <v>65.295235722294393</v>
      </c>
      <c r="FG1199">
        <f t="shared" si="1350"/>
        <v>64.797319760095391</v>
      </c>
      <c r="FH1199">
        <f t="shared" si="1351"/>
        <v>64.444937621242588</v>
      </c>
      <c r="FI1199">
        <f t="shared" si="1352"/>
        <v>64.196191069426405</v>
      </c>
      <c r="FJ1199">
        <f t="shared" si="1353"/>
        <v>64.196191069426405</v>
      </c>
      <c r="FL1199" s="34"/>
      <c r="FM1199" s="34"/>
      <c r="FN1199" s="34"/>
      <c r="FO1199" s="34"/>
      <c r="FP1199" s="34"/>
      <c r="FQ1199" s="153">
        <f t="shared" si="1406"/>
        <v>0.125</v>
      </c>
      <c r="FR1199" s="153"/>
      <c r="FS1199" s="42"/>
      <c r="FT1199" s="42"/>
      <c r="FU1199" s="42"/>
      <c r="FV1199" s="42"/>
      <c r="FW1199" s="42"/>
      <c r="FX1199" s="42"/>
      <c r="FY1199" s="42"/>
      <c r="FZ1199" s="42"/>
      <c r="GA1199" s="42"/>
      <c r="GB1199" s="42"/>
      <c r="GC1199" s="42"/>
      <c r="GD1199" s="42"/>
      <c r="GE1199" s="42"/>
      <c r="GF1199" s="42"/>
      <c r="GG1199" s="42"/>
      <c r="GH1199" s="42"/>
      <c r="GI1199" s="42"/>
      <c r="GJ1199" s="42"/>
      <c r="GK1199" s="42"/>
      <c r="GL1199" s="42"/>
      <c r="GM1199" s="154">
        <f>'[1]Automation Master'!$B$10*FQ1199*FO1199</f>
        <v>0</v>
      </c>
      <c r="GN1199" s="155">
        <f>'[1]Automation Master'!$B$11*FO1199*FQ1199+GM1199</f>
        <v>0</v>
      </c>
      <c r="GO1199" s="155">
        <f>'[1]Automation Master'!$B$12*FO1199*FQ1199+GN1199</f>
        <v>0</v>
      </c>
      <c r="GP1199" s="155">
        <f>'[1]Automation Master'!$B$13*FO1199*FQ1199+GO1199</f>
        <v>0</v>
      </c>
      <c r="GQ1199" s="155">
        <f>'[1]Automation Master'!$C$10*FO1199*FQ1199+GP1199</f>
        <v>0</v>
      </c>
      <c r="GR1199" s="155">
        <f>'[1]Automation Master'!$C$11*FO1199*FQ1199+GQ1199</f>
        <v>0</v>
      </c>
      <c r="GS1199" s="155">
        <f>'[1]Automation Master'!$C$12*FO1199*FQ1199+GR1199</f>
        <v>0</v>
      </c>
      <c r="GT1199" s="155">
        <f>'[1]Automation Master'!$C$13*FO1199*FQ1199+GS1199</f>
        <v>0</v>
      </c>
      <c r="GU1199" s="155">
        <f>'[1]Automation Master'!$D$10*FO1199*FQ1199+GT1199</f>
        <v>0</v>
      </c>
      <c r="GV1199" s="155">
        <f>'[1]Automation Master'!$D$11*FO1199*FQ1199+GU1199</f>
        <v>0</v>
      </c>
      <c r="GW1199" s="155">
        <f>'[1]Automation Master'!$D$12*FO1199*FQ1199+GV1199</f>
        <v>0</v>
      </c>
      <c r="GX1199" s="155">
        <f>'[1]Automation Master'!$D$13*FO1199*FQ1199+GW1199</f>
        <v>0</v>
      </c>
      <c r="GY1199" s="155">
        <f>'[1]Automation Master'!$E$10*FO1199*FQ1199+GX1199</f>
        <v>0</v>
      </c>
      <c r="GZ1199" s="155">
        <f>'[1]Automation Master'!$E$11*FO1199*FQ1199+GY1199</f>
        <v>0</v>
      </c>
      <c r="HA1199" s="155">
        <f>'[1]Automation Master'!$E$12*FO1199*FQ1199+GZ1199</f>
        <v>0</v>
      </c>
      <c r="HB1199" s="155">
        <f>'[1]Automation Master'!$E$13*FO1199*FQ1199+HA1199</f>
        <v>0</v>
      </c>
      <c r="HC1199" s="155">
        <f>'[1]Automation Master'!$F$10*FO1199*FQ1199+HB1199</f>
        <v>0</v>
      </c>
      <c r="HD1199" s="155">
        <f>'[1]Automation Master'!$F$11*FO1199*FQ1199+HC1199</f>
        <v>0</v>
      </c>
      <c r="HE1199" s="155">
        <f>'[1]Automation Master'!$F$12*FO1199*FQ1199+HD1199</f>
        <v>0</v>
      </c>
      <c r="HF1199" s="156">
        <f>'[1]Automation Master'!$F$13*FO1199*FQ1199+HE1199</f>
        <v>0</v>
      </c>
      <c r="HG1199" s="157"/>
      <c r="HH1199" s="157"/>
      <c r="HI1199" s="157"/>
      <c r="HJ1199" s="157"/>
      <c r="HK1199" s="157"/>
      <c r="HL1199" s="157"/>
      <c r="HM1199" s="157"/>
      <c r="HN1199" s="157"/>
      <c r="HO1199" s="157"/>
      <c r="HP1199" s="157"/>
      <c r="HQ1199" s="157"/>
      <c r="HR1199" s="157"/>
      <c r="HS1199" s="157"/>
      <c r="HT1199" s="157"/>
      <c r="HU1199" s="157"/>
      <c r="HV1199" s="157"/>
      <c r="HW1199" s="157"/>
      <c r="HX1199" s="157"/>
      <c r="HY1199" s="42"/>
      <c r="HZ1199" s="42"/>
      <c r="IA1199" s="148">
        <f t="shared" si="1354"/>
        <v>66</v>
      </c>
      <c r="IB1199" s="148">
        <f t="shared" si="1355"/>
        <v>66</v>
      </c>
      <c r="IC1199" s="148">
        <f t="shared" si="1356"/>
        <v>66</v>
      </c>
      <c r="ID1199" s="148">
        <f t="shared" si="1357"/>
        <v>66</v>
      </c>
      <c r="IE1199" s="148">
        <f t="shared" si="1358"/>
        <v>66</v>
      </c>
      <c r="IH1199">
        <f t="shared" si="1412"/>
        <v>65.295235722294393</v>
      </c>
      <c r="II1199">
        <f t="shared" si="1413"/>
        <v>64.797319760095391</v>
      </c>
      <c r="IJ1199">
        <f t="shared" si="1414"/>
        <v>64.444937621242588</v>
      </c>
      <c r="IK1199">
        <f t="shared" si="1415"/>
        <v>64.196191069426405</v>
      </c>
      <c r="IL1199">
        <f t="shared" si="1416"/>
        <v>64.196191069426405</v>
      </c>
      <c r="IN1199" s="42">
        <f t="shared" si="1359"/>
        <v>1.0678246631903135E-2</v>
      </c>
      <c r="IO1199" s="42">
        <f t="shared" si="1360"/>
        <v>1.8222427877342563E-2</v>
      </c>
      <c r="IP1199" s="42">
        <f t="shared" si="1361"/>
        <v>2.3561551193294127E-2</v>
      </c>
      <c r="IQ1199" s="42">
        <f t="shared" si="1362"/>
        <v>2.7330438342024168E-2</v>
      </c>
      <c r="IR1199" s="42">
        <f t="shared" si="1363"/>
        <v>2.7330438342024168E-2</v>
      </c>
      <c r="IT1199" s="9">
        <f t="shared" si="1407"/>
        <v>0</v>
      </c>
      <c r="IU1199" s="9">
        <f t="shared" si="1408"/>
        <v>0</v>
      </c>
      <c r="IV1199" s="9">
        <f t="shared" si="1409"/>
        <v>0</v>
      </c>
      <c r="IW1199" s="9">
        <f t="shared" si="1410"/>
        <v>0</v>
      </c>
      <c r="IX1199" s="9">
        <f t="shared" si="1411"/>
        <v>0</v>
      </c>
    </row>
    <row r="1200" spans="1:258" ht="15.75" hidden="1" thickBot="1" x14ac:dyDescent="0.3">
      <c r="A1200">
        <v>60</v>
      </c>
      <c r="B1200" t="s">
        <v>695</v>
      </c>
      <c r="C1200" t="s">
        <v>302</v>
      </c>
      <c r="D1200" t="s">
        <v>288</v>
      </c>
      <c r="E1200" t="s">
        <v>696</v>
      </c>
      <c r="F1200" t="s">
        <v>290</v>
      </c>
      <c r="G1200" t="s">
        <v>256</v>
      </c>
      <c r="H1200">
        <v>27</v>
      </c>
      <c r="I1200">
        <v>33</v>
      </c>
      <c r="K1200">
        <v>2</v>
      </c>
      <c r="L1200">
        <v>25</v>
      </c>
      <c r="M1200">
        <v>33</v>
      </c>
      <c r="R1200">
        <v>3</v>
      </c>
      <c r="S1200">
        <v>10</v>
      </c>
      <c r="T1200">
        <v>14</v>
      </c>
      <c r="X1200">
        <v>33</v>
      </c>
      <c r="Y1200">
        <v>27</v>
      </c>
      <c r="AA1200">
        <v>33</v>
      </c>
      <c r="AB1200">
        <v>13</v>
      </c>
      <c r="AF1200">
        <v>1</v>
      </c>
      <c r="AL1200">
        <v>46</v>
      </c>
      <c r="AR1200">
        <v>1</v>
      </c>
      <c r="AT1200">
        <v>60</v>
      </c>
      <c r="AU1200">
        <v>60</v>
      </c>
      <c r="AV1200">
        <v>0</v>
      </c>
      <c r="AW1200">
        <v>0</v>
      </c>
      <c r="AX1200">
        <v>0</v>
      </c>
      <c r="BB1200">
        <f t="shared" si="1382"/>
        <v>60</v>
      </c>
      <c r="BD1200">
        <f t="shared" si="1383"/>
        <v>60</v>
      </c>
      <c r="BE1200">
        <f t="shared" si="1384"/>
        <v>60</v>
      </c>
      <c r="BF1200">
        <f t="shared" si="1385"/>
        <v>60</v>
      </c>
      <c r="BH1200">
        <f t="shared" si="1386"/>
        <v>0</v>
      </c>
      <c r="BK1200" s="45">
        <f>IF(G1200="MEA",'[1]Net Hire Rate'!$E$7,IF(G1200="AMR",'[1]Net Hire Rate'!$F$7,IF(G1200="EUR",'[1]Net Hire Rate'!$G$7,IF(G1200="APAC",'[1]Net Hire Rate'!$H$7,0))))</f>
        <v>1.6761041902604757E-3</v>
      </c>
      <c r="BL1200" s="45">
        <f>IF(G1200="MEA",'[1]Net Hire Rate'!$E$8,IF(G1200="AMR",'[1]Net Hire Rate'!$F$8,IF(G1200="EUR",'[1]Net Hire Rate'!$G$8,IF(G1200="APAC",'[1]Net Hire Rate'!$H$8,0))))</f>
        <v>1.6761041902604757E-3</v>
      </c>
      <c r="BM1200" s="45">
        <f>IF(G1200="MEA",'[1]Net Hire Rate'!$E$9,IF(G1200="AMR",'[1]Net Hire Rate'!$F$9,IF(G1200="EUR",'[1]Net Hire Rate'!$G$9,IF(G1200="APAC",'[1]Net Hire Rate'!$H$9,0))))</f>
        <v>1.6761041902604757E-3</v>
      </c>
      <c r="BN1200" s="45">
        <f>IF(G1200="MEA",'[1]Net Hire Rate'!$E$10,IF(G1200="AMR",'[1]Net Hire Rate'!$F$10,IF(G1200="EUR",'[1]Net Hire Rate'!$G$10,IF(G1200="APAC",'[1]Net Hire Rate'!$H$10,0))))</f>
        <v>1.6761041902604757E-3</v>
      </c>
      <c r="BO1200" s="45">
        <f>IF(G1200="MEA",'[1]Net Hire Rate'!$E$11,IF(G1200="AMR",'[1]Net Hire Rate'!$F$11,IF(G1200="EUR",'[1]Net Hire Rate'!$G$11,IF(G1200="APAC",'[1]Net Hire Rate'!$H$11,0))))</f>
        <v>1.6761041902604757E-3</v>
      </c>
      <c r="BP1200" s="45">
        <f>IF(G1200="MEA",'[1]Net Hire Rate'!$E$12,IF(G1200="AMR",'[1]Net Hire Rate'!$F$12,IF(G1200="EUR",'[1]Net Hire Rate'!$G$12,IF(G1200="APAC",'[1]Net Hire Rate'!$H$12,0))))</f>
        <v>1.6761041902604757E-3</v>
      </c>
      <c r="BQ1200" s="147">
        <f t="shared" si="1387"/>
        <v>60</v>
      </c>
      <c r="BR1200" s="147">
        <f t="shared" si="1369"/>
        <v>60</v>
      </c>
      <c r="BS1200" s="147">
        <f t="shared" si="1388"/>
        <v>60.100566251415628</v>
      </c>
      <c r="BT1200" s="148">
        <f t="shared" si="1370"/>
        <v>60.100566251415628</v>
      </c>
      <c r="BU1200" s="149">
        <f t="shared" si="1389"/>
        <v>60.201301062346651</v>
      </c>
      <c r="BV1200" s="148">
        <f t="shared" si="1371"/>
        <v>60.201301062346651</v>
      </c>
      <c r="BW1200" s="148">
        <f t="shared" si="1390"/>
        <v>60.302204715316378</v>
      </c>
      <c r="BX1200" s="148">
        <f t="shared" si="1372"/>
        <v>60.302204715316378</v>
      </c>
      <c r="BY1200" s="148">
        <f t="shared" si="1391"/>
        <v>60.40327749332166</v>
      </c>
      <c r="BZ1200" s="148">
        <f t="shared" si="1373"/>
        <v>59.40327749332166</v>
      </c>
      <c r="CA1200" s="148">
        <f t="shared" si="1392"/>
        <v>59.502843575643418</v>
      </c>
      <c r="CB1200" s="148">
        <f t="shared" si="1374"/>
        <v>59.502843575643418</v>
      </c>
      <c r="CC1200" s="148"/>
      <c r="CD1200" s="38"/>
      <c r="CE1200" s="38"/>
      <c r="CF1200" s="38"/>
      <c r="CG1200" s="38"/>
      <c r="CH1200" s="38"/>
      <c r="CI1200" s="38"/>
      <c r="CJ1200" s="38"/>
      <c r="CK1200" s="41"/>
      <c r="CL1200" s="41"/>
      <c r="CM1200" s="40"/>
      <c r="CN1200" s="41"/>
      <c r="CO1200" s="41"/>
      <c r="CP1200" s="41"/>
      <c r="CQ1200" s="41"/>
      <c r="CR1200" s="41"/>
      <c r="CS1200" s="41"/>
      <c r="CT1200" s="41"/>
      <c r="CU1200" s="40"/>
      <c r="CV1200" s="41"/>
      <c r="CW1200" s="41"/>
      <c r="CX1200" s="41"/>
      <c r="CY1200" s="41"/>
      <c r="CZ1200" s="41"/>
      <c r="DA1200" s="41"/>
      <c r="DB1200" s="41"/>
      <c r="DC1200" s="40"/>
      <c r="DD1200" s="41"/>
      <c r="DE1200" s="41"/>
      <c r="DF1200" s="41"/>
      <c r="DG1200" s="41"/>
      <c r="DH1200" s="41"/>
      <c r="DI1200" s="41"/>
      <c r="DJ1200" s="41"/>
      <c r="DK1200" s="40"/>
      <c r="DL1200" s="41"/>
      <c r="DM1200" s="41"/>
      <c r="DN1200" s="41"/>
      <c r="DO1200" s="41"/>
      <c r="DP1200" s="41"/>
      <c r="DQ1200" s="41"/>
      <c r="DR1200" s="15"/>
      <c r="DS1200" s="151">
        <f t="shared" si="1375"/>
        <v>60</v>
      </c>
      <c r="DT1200" s="152">
        <f t="shared" si="1376"/>
        <v>0</v>
      </c>
      <c r="DU1200" s="7">
        <f t="shared" si="1377"/>
        <v>0</v>
      </c>
      <c r="DV1200" s="7">
        <f t="shared" si="1378"/>
        <v>0</v>
      </c>
      <c r="DW1200">
        <f t="shared" si="1379"/>
        <v>0</v>
      </c>
      <c r="DX1200">
        <f t="shared" si="1380"/>
        <v>0</v>
      </c>
      <c r="DZ1200">
        <f t="shared" si="1393"/>
        <v>60</v>
      </c>
      <c r="EA1200">
        <f t="shared" si="1394"/>
        <v>60</v>
      </c>
      <c r="EB1200">
        <f t="shared" si="1395"/>
        <v>60</v>
      </c>
      <c r="EC1200">
        <f t="shared" si="1396"/>
        <v>60</v>
      </c>
      <c r="ED1200">
        <f t="shared" si="1397"/>
        <v>60</v>
      </c>
      <c r="EE1200">
        <f t="shared" si="1398"/>
        <v>60</v>
      </c>
      <c r="EG1200">
        <f t="shared" si="1399"/>
        <v>60</v>
      </c>
      <c r="EH1200">
        <f t="shared" si="1400"/>
        <v>60</v>
      </c>
      <c r="EI1200">
        <f t="shared" si="1401"/>
        <v>60</v>
      </c>
      <c r="EJ1200">
        <f t="shared" si="1402"/>
        <v>60</v>
      </c>
      <c r="EK1200">
        <f t="shared" si="1403"/>
        <v>60</v>
      </c>
      <c r="EM1200">
        <f>IF($EM$9='[1]L&amp;D Numbers'!$E$6,'[1]L&amp;D Numbers'!$E$7)</f>
        <v>350</v>
      </c>
      <c r="EN1200">
        <f>IF($EN$9='[1]L&amp;D Numbers'!$F$6,'[1]L&amp;D Numbers'!$F$7)</f>
        <v>2000</v>
      </c>
      <c r="EO1200">
        <f>IF($EO$9='[1]L&amp;D Numbers'!$G$6,'[1]L&amp;D Numbers'!$G$7)</f>
        <v>2000</v>
      </c>
      <c r="EP1200">
        <f>IF($EP$9='[1]L&amp;D Numbers'!$H$6,'[1]L&amp;D Numbers'!$H$7)</f>
        <v>2000</v>
      </c>
      <c r="EQ1200">
        <f>IF($EQ$9='[1]L&amp;D Numbers'!$I$6,'[1]L&amp;D Numbers'!$I$7)</f>
        <v>2000</v>
      </c>
      <c r="ER1200">
        <f>IF($ER$9='[1]L&amp;D Numbers'!$J$6,'[1]L&amp;D Numbers'!$J$7)</f>
        <v>0</v>
      </c>
      <c r="ET1200" s="45">
        <f>'[1]L&amp;D Master'!$E$10</f>
        <v>1.0678246631903041E-2</v>
      </c>
      <c r="EU1200" s="45">
        <f>ET1200+'[1]L&amp;D Master'!$F$10</f>
        <v>1.8222427877342538E-2</v>
      </c>
      <c r="EV1200" s="45">
        <f>EU1200+'[1]L&amp;D Master'!$G$10</f>
        <v>2.3561551193294058E-2</v>
      </c>
      <c r="EW1200" s="45">
        <f>EV1200+'[1]L&amp;D Master'!$H$10</f>
        <v>2.7330438342024234E-2</v>
      </c>
      <c r="EX1200" s="45">
        <f>EW1200+'[1]L&amp;D Master'!$I$10</f>
        <v>2.9999999999999995E-2</v>
      </c>
      <c r="EY1200" s="45"/>
      <c r="EZ1200" s="45">
        <f t="shared" si="1404"/>
        <v>1.0678246631903041E-2</v>
      </c>
      <c r="FA1200" s="45">
        <f t="shared" si="1405"/>
        <v>1.8222427877342538E-2</v>
      </c>
      <c r="FB1200" s="45">
        <f t="shared" si="1405"/>
        <v>2.3561551193294058E-2</v>
      </c>
      <c r="FC1200" s="45">
        <f t="shared" si="1405"/>
        <v>2.7330438342024234E-2</v>
      </c>
      <c r="FD1200" s="45">
        <f t="shared" si="1381"/>
        <v>2.7330438342024234E-2</v>
      </c>
      <c r="FE1200" s="45"/>
      <c r="FF1200">
        <f t="shared" si="1349"/>
        <v>59.359305202085814</v>
      </c>
      <c r="FG1200">
        <f t="shared" si="1350"/>
        <v>58.906654327359448</v>
      </c>
      <c r="FH1200">
        <f t="shared" si="1351"/>
        <v>58.586306928402358</v>
      </c>
      <c r="FI1200">
        <f t="shared" si="1352"/>
        <v>58.360173699478551</v>
      </c>
      <c r="FJ1200">
        <f t="shared" si="1353"/>
        <v>58.360173699478551</v>
      </c>
      <c r="FL1200" s="34"/>
      <c r="FM1200" s="34"/>
      <c r="FN1200" s="34"/>
      <c r="FO1200" s="34"/>
      <c r="FP1200" s="34"/>
      <c r="FQ1200" s="153">
        <f t="shared" si="1406"/>
        <v>0.125</v>
      </c>
      <c r="FR1200" s="153"/>
      <c r="FS1200" s="42"/>
      <c r="FT1200" s="42"/>
      <c r="FU1200" s="42"/>
      <c r="FV1200" s="42"/>
      <c r="FW1200" s="42"/>
      <c r="FX1200" s="42"/>
      <c r="FY1200" s="42"/>
      <c r="FZ1200" s="42"/>
      <c r="GA1200" s="42"/>
      <c r="GB1200" s="42"/>
      <c r="GC1200" s="42"/>
      <c r="GD1200" s="42"/>
      <c r="GE1200" s="42"/>
      <c r="GF1200" s="42"/>
      <c r="GG1200" s="42"/>
      <c r="GH1200" s="42"/>
      <c r="GI1200" s="42"/>
      <c r="GJ1200" s="42"/>
      <c r="GK1200" s="42"/>
      <c r="GL1200" s="42"/>
      <c r="GM1200" s="154">
        <f>'[1]Automation Master'!$B$10*FQ1200*FO1200</f>
        <v>0</v>
      </c>
      <c r="GN1200" s="155">
        <f>'[1]Automation Master'!$B$11*FO1200*FQ1200+GM1200</f>
        <v>0</v>
      </c>
      <c r="GO1200" s="155">
        <f>'[1]Automation Master'!$B$12*FO1200*FQ1200+GN1200</f>
        <v>0</v>
      </c>
      <c r="GP1200" s="155">
        <f>'[1]Automation Master'!$B$13*FO1200*FQ1200+GO1200</f>
        <v>0</v>
      </c>
      <c r="GQ1200" s="155">
        <f>'[1]Automation Master'!$C$10*FO1200*FQ1200+GP1200</f>
        <v>0</v>
      </c>
      <c r="GR1200" s="155">
        <f>'[1]Automation Master'!$C$11*FO1200*FQ1200+GQ1200</f>
        <v>0</v>
      </c>
      <c r="GS1200" s="155">
        <f>'[1]Automation Master'!$C$12*FO1200*FQ1200+GR1200</f>
        <v>0</v>
      </c>
      <c r="GT1200" s="155">
        <f>'[1]Automation Master'!$C$13*FO1200*FQ1200+GS1200</f>
        <v>0</v>
      </c>
      <c r="GU1200" s="155">
        <f>'[1]Automation Master'!$D$10*FO1200*FQ1200+GT1200</f>
        <v>0</v>
      </c>
      <c r="GV1200" s="155">
        <f>'[1]Automation Master'!$D$11*FO1200*FQ1200+GU1200</f>
        <v>0</v>
      </c>
      <c r="GW1200" s="155">
        <f>'[1]Automation Master'!$D$12*FO1200*FQ1200+GV1200</f>
        <v>0</v>
      </c>
      <c r="GX1200" s="155">
        <f>'[1]Automation Master'!$D$13*FO1200*FQ1200+GW1200</f>
        <v>0</v>
      </c>
      <c r="GY1200" s="155">
        <f>'[1]Automation Master'!$E$10*FO1200*FQ1200+GX1200</f>
        <v>0</v>
      </c>
      <c r="GZ1200" s="155">
        <f>'[1]Automation Master'!$E$11*FO1200*FQ1200+GY1200</f>
        <v>0</v>
      </c>
      <c r="HA1200" s="155">
        <f>'[1]Automation Master'!$E$12*FO1200*FQ1200+GZ1200</f>
        <v>0</v>
      </c>
      <c r="HB1200" s="155">
        <f>'[1]Automation Master'!$E$13*FO1200*FQ1200+HA1200</f>
        <v>0</v>
      </c>
      <c r="HC1200" s="155">
        <f>'[1]Automation Master'!$F$10*FO1200*FQ1200+HB1200</f>
        <v>0</v>
      </c>
      <c r="HD1200" s="155">
        <f>'[1]Automation Master'!$F$11*FO1200*FQ1200+HC1200</f>
        <v>0</v>
      </c>
      <c r="HE1200" s="155">
        <f>'[1]Automation Master'!$F$12*FO1200*FQ1200+HD1200</f>
        <v>0</v>
      </c>
      <c r="HF1200" s="156">
        <f>'[1]Automation Master'!$F$13*FO1200*FQ1200+HE1200</f>
        <v>0</v>
      </c>
      <c r="HG1200" s="157"/>
      <c r="HH1200" s="157"/>
      <c r="HI1200" s="157"/>
      <c r="HJ1200" s="157"/>
      <c r="HK1200" s="157"/>
      <c r="HL1200" s="157"/>
      <c r="HM1200" s="157"/>
      <c r="HN1200" s="157"/>
      <c r="HO1200" s="157"/>
      <c r="HP1200" s="157"/>
      <c r="HQ1200" s="157"/>
      <c r="HR1200" s="157"/>
      <c r="HS1200" s="157"/>
      <c r="HT1200" s="157"/>
      <c r="HU1200" s="157"/>
      <c r="HV1200" s="157"/>
      <c r="HW1200" s="157"/>
      <c r="HX1200" s="157"/>
      <c r="HY1200" s="42"/>
      <c r="HZ1200" s="42"/>
      <c r="IA1200" s="148">
        <f t="shared" si="1354"/>
        <v>60</v>
      </c>
      <c r="IB1200" s="148">
        <f t="shared" si="1355"/>
        <v>60</v>
      </c>
      <c r="IC1200" s="148">
        <f t="shared" si="1356"/>
        <v>60</v>
      </c>
      <c r="ID1200" s="148">
        <f t="shared" si="1357"/>
        <v>60</v>
      </c>
      <c r="IE1200" s="148">
        <f t="shared" si="1358"/>
        <v>60</v>
      </c>
      <c r="IH1200">
        <f t="shared" si="1412"/>
        <v>59.359305202085814</v>
      </c>
      <c r="II1200">
        <f t="shared" si="1413"/>
        <v>58.906654327359448</v>
      </c>
      <c r="IJ1200">
        <f t="shared" si="1414"/>
        <v>58.586306928402358</v>
      </c>
      <c r="IK1200">
        <f t="shared" si="1415"/>
        <v>58.360173699478551</v>
      </c>
      <c r="IL1200">
        <f t="shared" si="1416"/>
        <v>58.360173699478551</v>
      </c>
      <c r="IN1200" s="42">
        <f t="shared" si="1359"/>
        <v>1.0678246631903103E-2</v>
      </c>
      <c r="IO1200" s="42">
        <f t="shared" si="1360"/>
        <v>1.8222427877342538E-2</v>
      </c>
      <c r="IP1200" s="42">
        <f t="shared" si="1361"/>
        <v>2.356155119329403E-2</v>
      </c>
      <c r="IQ1200" s="42">
        <f t="shared" si="1362"/>
        <v>2.7330438342024147E-2</v>
      </c>
      <c r="IR1200" s="42">
        <f t="shared" si="1363"/>
        <v>2.7330438342024147E-2</v>
      </c>
      <c r="IT1200" s="9">
        <f t="shared" si="1407"/>
        <v>0</v>
      </c>
      <c r="IU1200" s="9">
        <f t="shared" si="1408"/>
        <v>0</v>
      </c>
      <c r="IV1200" s="9">
        <f t="shared" si="1409"/>
        <v>0</v>
      </c>
      <c r="IW1200" s="9">
        <f t="shared" si="1410"/>
        <v>0</v>
      </c>
      <c r="IX1200" s="9">
        <f t="shared" si="1411"/>
        <v>0</v>
      </c>
    </row>
    <row r="1201" spans="1:265" ht="15.75" hidden="1" thickBot="1" x14ac:dyDescent="0.3">
      <c r="A1201">
        <v>37</v>
      </c>
      <c r="B1201" t="s">
        <v>695</v>
      </c>
      <c r="C1201" t="s">
        <v>306</v>
      </c>
      <c r="D1201" t="s">
        <v>288</v>
      </c>
      <c r="E1201" t="s">
        <v>696</v>
      </c>
      <c r="F1201" t="s">
        <v>290</v>
      </c>
      <c r="G1201" t="s">
        <v>256</v>
      </c>
      <c r="H1201">
        <v>21</v>
      </c>
      <c r="I1201">
        <v>16</v>
      </c>
      <c r="L1201">
        <v>21</v>
      </c>
      <c r="M1201">
        <v>16</v>
      </c>
      <c r="R1201">
        <v>1</v>
      </c>
      <c r="S1201">
        <v>3</v>
      </c>
      <c r="T1201">
        <v>17</v>
      </c>
      <c r="X1201">
        <v>16</v>
      </c>
      <c r="Y1201">
        <v>21</v>
      </c>
      <c r="AA1201">
        <v>16</v>
      </c>
      <c r="AB1201">
        <v>4</v>
      </c>
      <c r="AL1201">
        <v>33</v>
      </c>
      <c r="AR1201">
        <v>2</v>
      </c>
      <c r="AT1201">
        <v>37</v>
      </c>
      <c r="AU1201">
        <v>37</v>
      </c>
      <c r="AV1201">
        <v>0</v>
      </c>
      <c r="AW1201">
        <v>0</v>
      </c>
      <c r="AX1201">
        <v>0</v>
      </c>
      <c r="BB1201">
        <f t="shared" si="1382"/>
        <v>37</v>
      </c>
      <c r="BD1201">
        <f t="shared" si="1383"/>
        <v>37</v>
      </c>
      <c r="BE1201">
        <f t="shared" si="1384"/>
        <v>37</v>
      </c>
      <c r="BF1201">
        <f t="shared" si="1385"/>
        <v>37</v>
      </c>
      <c r="BH1201">
        <f t="shared" si="1386"/>
        <v>0</v>
      </c>
      <c r="BK1201" s="45">
        <f>IF(G1201="MEA",'[1]Net Hire Rate'!$E$7,IF(G1201="AMR",'[1]Net Hire Rate'!$F$7,IF(G1201="EUR",'[1]Net Hire Rate'!$G$7,IF(G1201="APAC",'[1]Net Hire Rate'!$H$7,0))))</f>
        <v>1.6761041902604757E-3</v>
      </c>
      <c r="BL1201" s="45">
        <f>IF(G1201="MEA",'[1]Net Hire Rate'!$E$8,IF(G1201="AMR",'[1]Net Hire Rate'!$F$8,IF(G1201="EUR",'[1]Net Hire Rate'!$G$8,IF(G1201="APAC",'[1]Net Hire Rate'!$H$8,0))))</f>
        <v>1.6761041902604757E-3</v>
      </c>
      <c r="BM1201" s="45">
        <f>IF(G1201="MEA",'[1]Net Hire Rate'!$E$9,IF(G1201="AMR",'[1]Net Hire Rate'!$F$9,IF(G1201="EUR",'[1]Net Hire Rate'!$G$9,IF(G1201="APAC",'[1]Net Hire Rate'!$H$9,0))))</f>
        <v>1.6761041902604757E-3</v>
      </c>
      <c r="BN1201" s="45">
        <f>IF(G1201="MEA",'[1]Net Hire Rate'!$E$10,IF(G1201="AMR",'[1]Net Hire Rate'!$F$10,IF(G1201="EUR",'[1]Net Hire Rate'!$G$10,IF(G1201="APAC",'[1]Net Hire Rate'!$H$10,0))))</f>
        <v>1.6761041902604757E-3</v>
      </c>
      <c r="BO1201" s="45">
        <f>IF(G1201="MEA",'[1]Net Hire Rate'!$E$11,IF(G1201="AMR",'[1]Net Hire Rate'!$F$11,IF(G1201="EUR",'[1]Net Hire Rate'!$G$11,IF(G1201="APAC",'[1]Net Hire Rate'!$H$11,0))))</f>
        <v>1.6761041902604757E-3</v>
      </c>
      <c r="BP1201" s="45">
        <f>IF(G1201="MEA",'[1]Net Hire Rate'!$E$12,IF(G1201="AMR",'[1]Net Hire Rate'!$F$12,IF(G1201="EUR",'[1]Net Hire Rate'!$G$12,IF(G1201="APAC",'[1]Net Hire Rate'!$H$12,0))))</f>
        <v>1.6761041902604757E-3</v>
      </c>
      <c r="BQ1201" s="147">
        <f t="shared" si="1387"/>
        <v>37</v>
      </c>
      <c r="BR1201" s="147">
        <f t="shared" si="1369"/>
        <v>37</v>
      </c>
      <c r="BS1201" s="147">
        <f t="shared" si="1388"/>
        <v>37.062015855039633</v>
      </c>
      <c r="BT1201" s="148">
        <f t="shared" si="1370"/>
        <v>37.062015855039633</v>
      </c>
      <c r="BU1201" s="149">
        <f t="shared" si="1389"/>
        <v>37.124135655113761</v>
      </c>
      <c r="BV1201" s="148">
        <f t="shared" si="1371"/>
        <v>37.124135655113761</v>
      </c>
      <c r="BW1201" s="148">
        <f t="shared" si="1390"/>
        <v>37.186359574445092</v>
      </c>
      <c r="BX1201" s="148">
        <f t="shared" si="1372"/>
        <v>37.186359574445092</v>
      </c>
      <c r="BY1201" s="148">
        <f t="shared" si="1391"/>
        <v>37.248687787548349</v>
      </c>
      <c r="BZ1201" s="148">
        <f t="shared" si="1373"/>
        <v>35.248687787548349</v>
      </c>
      <c r="CA1201" s="148">
        <f t="shared" si="1392"/>
        <v>35.307768260850239</v>
      </c>
      <c r="CB1201" s="148">
        <f t="shared" si="1374"/>
        <v>35.307768260850239</v>
      </c>
      <c r="CC1201" s="148"/>
      <c r="CD1201" s="38"/>
      <c r="CE1201" s="38"/>
      <c r="CF1201" s="38"/>
      <c r="CG1201" s="38"/>
      <c r="CH1201" s="38"/>
      <c r="CI1201" s="38"/>
      <c r="CJ1201" s="38"/>
      <c r="CK1201" s="41"/>
      <c r="CL1201" s="41"/>
      <c r="CM1201" s="40"/>
      <c r="CN1201" s="41"/>
      <c r="CO1201" s="41"/>
      <c r="CP1201" s="41"/>
      <c r="CQ1201" s="41"/>
      <c r="CR1201" s="41"/>
      <c r="CS1201" s="41"/>
      <c r="CT1201" s="41"/>
      <c r="CU1201" s="40"/>
      <c r="CV1201" s="41"/>
      <c r="CW1201" s="41"/>
      <c r="CX1201" s="41"/>
      <c r="CY1201" s="41"/>
      <c r="CZ1201" s="41"/>
      <c r="DA1201" s="41"/>
      <c r="DB1201" s="41"/>
      <c r="DC1201" s="40"/>
      <c r="DD1201" s="41"/>
      <c r="DE1201" s="41"/>
      <c r="DF1201" s="41"/>
      <c r="DG1201" s="41"/>
      <c r="DH1201" s="41"/>
      <c r="DI1201" s="41"/>
      <c r="DJ1201" s="41"/>
      <c r="DK1201" s="40"/>
      <c r="DL1201" s="41"/>
      <c r="DM1201" s="41"/>
      <c r="DN1201" s="41"/>
      <c r="DO1201" s="41"/>
      <c r="DP1201" s="41"/>
      <c r="DQ1201" s="41"/>
      <c r="DR1201" s="15"/>
      <c r="DS1201" s="151">
        <f t="shared" si="1375"/>
        <v>37</v>
      </c>
      <c r="DT1201" s="152">
        <f t="shared" si="1376"/>
        <v>0</v>
      </c>
      <c r="DU1201" s="7">
        <f t="shared" si="1377"/>
        <v>0</v>
      </c>
      <c r="DV1201" s="7">
        <f t="shared" si="1378"/>
        <v>0</v>
      </c>
      <c r="DW1201">
        <f t="shared" si="1379"/>
        <v>0</v>
      </c>
      <c r="DX1201">
        <f t="shared" si="1380"/>
        <v>0</v>
      </c>
      <c r="DZ1201">
        <f t="shared" si="1393"/>
        <v>37</v>
      </c>
      <c r="EA1201">
        <f t="shared" si="1394"/>
        <v>37</v>
      </c>
      <c r="EB1201">
        <f t="shared" si="1395"/>
        <v>37</v>
      </c>
      <c r="EC1201">
        <f t="shared" si="1396"/>
        <v>37</v>
      </c>
      <c r="ED1201">
        <f t="shared" si="1397"/>
        <v>37</v>
      </c>
      <c r="EE1201">
        <f t="shared" si="1398"/>
        <v>37</v>
      </c>
      <c r="EG1201">
        <f t="shared" si="1399"/>
        <v>37</v>
      </c>
      <c r="EH1201">
        <f t="shared" si="1400"/>
        <v>37</v>
      </c>
      <c r="EI1201">
        <f t="shared" si="1401"/>
        <v>37</v>
      </c>
      <c r="EJ1201">
        <f t="shared" si="1402"/>
        <v>37</v>
      </c>
      <c r="EK1201">
        <f t="shared" si="1403"/>
        <v>37</v>
      </c>
      <c r="EM1201">
        <f>IF($EM$9='[1]L&amp;D Numbers'!$E$6,'[1]L&amp;D Numbers'!$E$7)</f>
        <v>350</v>
      </c>
      <c r="EN1201">
        <f>IF($EN$9='[1]L&amp;D Numbers'!$F$6,'[1]L&amp;D Numbers'!$F$7)</f>
        <v>2000</v>
      </c>
      <c r="EO1201">
        <f>IF($EO$9='[1]L&amp;D Numbers'!$G$6,'[1]L&amp;D Numbers'!$G$7)</f>
        <v>2000</v>
      </c>
      <c r="EP1201">
        <f>IF($EP$9='[1]L&amp;D Numbers'!$H$6,'[1]L&amp;D Numbers'!$H$7)</f>
        <v>2000</v>
      </c>
      <c r="EQ1201">
        <f>IF($EQ$9='[1]L&amp;D Numbers'!$I$6,'[1]L&amp;D Numbers'!$I$7)</f>
        <v>2000</v>
      </c>
      <c r="ER1201">
        <f>IF($ER$9='[1]L&amp;D Numbers'!$J$6,'[1]L&amp;D Numbers'!$J$7)</f>
        <v>0</v>
      </c>
      <c r="ET1201" s="45">
        <f>'[1]L&amp;D Master'!$E$10</f>
        <v>1.0678246631903041E-2</v>
      </c>
      <c r="EU1201" s="45">
        <f>ET1201+'[1]L&amp;D Master'!$F$10</f>
        <v>1.8222427877342538E-2</v>
      </c>
      <c r="EV1201" s="45">
        <f>EU1201+'[1]L&amp;D Master'!$G$10</f>
        <v>2.3561551193294058E-2</v>
      </c>
      <c r="EW1201" s="45">
        <f>EV1201+'[1]L&amp;D Master'!$H$10</f>
        <v>2.7330438342024234E-2</v>
      </c>
      <c r="EX1201" s="45">
        <f>EW1201+'[1]L&amp;D Master'!$I$10</f>
        <v>2.9999999999999995E-2</v>
      </c>
      <c r="EY1201" s="45"/>
      <c r="EZ1201" s="45">
        <f t="shared" si="1404"/>
        <v>1.0678246631903041E-2</v>
      </c>
      <c r="FA1201" s="45">
        <f t="shared" si="1405"/>
        <v>1.8222427877342538E-2</v>
      </c>
      <c r="FB1201" s="45">
        <f t="shared" si="1405"/>
        <v>2.3561551193294058E-2</v>
      </c>
      <c r="FC1201" s="45">
        <f t="shared" si="1405"/>
        <v>2.7330438342024234E-2</v>
      </c>
      <c r="FD1201" s="45">
        <f t="shared" si="1381"/>
        <v>2.7330438342024234E-2</v>
      </c>
      <c r="FE1201" s="45"/>
      <c r="FF1201">
        <f t="shared" si="1349"/>
        <v>36.604904874619585</v>
      </c>
      <c r="FG1201">
        <f t="shared" si="1350"/>
        <v>36.325770168538327</v>
      </c>
      <c r="FH1201">
        <f t="shared" si="1351"/>
        <v>36.128222605848123</v>
      </c>
      <c r="FI1201">
        <f t="shared" si="1352"/>
        <v>35.988773781345103</v>
      </c>
      <c r="FJ1201">
        <f t="shared" si="1353"/>
        <v>35.988773781345103</v>
      </c>
      <c r="FL1201" s="34"/>
      <c r="FM1201" s="34"/>
      <c r="FN1201" s="34"/>
      <c r="FO1201" s="34"/>
      <c r="FP1201" s="34"/>
      <c r="FQ1201" s="153">
        <f t="shared" si="1406"/>
        <v>0.125</v>
      </c>
      <c r="FR1201" s="153"/>
      <c r="FS1201" s="42"/>
      <c r="FT1201" s="42"/>
      <c r="FU1201" s="42"/>
      <c r="FV1201" s="42"/>
      <c r="FW1201" s="42"/>
      <c r="FX1201" s="42"/>
      <c r="FY1201" s="42"/>
      <c r="FZ1201" s="42"/>
      <c r="GA1201" s="42"/>
      <c r="GB1201" s="42"/>
      <c r="GC1201" s="42"/>
      <c r="GD1201" s="42"/>
      <c r="GE1201" s="42"/>
      <c r="GF1201" s="42"/>
      <c r="GG1201" s="42"/>
      <c r="GH1201" s="42"/>
      <c r="GI1201" s="42"/>
      <c r="GJ1201" s="42"/>
      <c r="GK1201" s="42"/>
      <c r="GL1201" s="42"/>
      <c r="GM1201" s="154">
        <f>'[1]Automation Master'!$B$10*FQ1201*FO1201</f>
        <v>0</v>
      </c>
      <c r="GN1201" s="155">
        <f>'[1]Automation Master'!$B$11*FO1201*FQ1201+GM1201</f>
        <v>0</v>
      </c>
      <c r="GO1201" s="155">
        <f>'[1]Automation Master'!$B$12*FO1201*FQ1201+GN1201</f>
        <v>0</v>
      </c>
      <c r="GP1201" s="155">
        <f>'[1]Automation Master'!$B$13*FO1201*FQ1201+GO1201</f>
        <v>0</v>
      </c>
      <c r="GQ1201" s="155">
        <f>'[1]Automation Master'!$C$10*FO1201*FQ1201+GP1201</f>
        <v>0</v>
      </c>
      <c r="GR1201" s="155">
        <f>'[1]Automation Master'!$C$11*FO1201*FQ1201+GQ1201</f>
        <v>0</v>
      </c>
      <c r="GS1201" s="155">
        <f>'[1]Automation Master'!$C$12*FO1201*FQ1201+GR1201</f>
        <v>0</v>
      </c>
      <c r="GT1201" s="155">
        <f>'[1]Automation Master'!$C$13*FO1201*FQ1201+GS1201</f>
        <v>0</v>
      </c>
      <c r="GU1201" s="155">
        <f>'[1]Automation Master'!$D$10*FO1201*FQ1201+GT1201</f>
        <v>0</v>
      </c>
      <c r="GV1201" s="155">
        <f>'[1]Automation Master'!$D$11*FO1201*FQ1201+GU1201</f>
        <v>0</v>
      </c>
      <c r="GW1201" s="155">
        <f>'[1]Automation Master'!$D$12*FO1201*FQ1201+GV1201</f>
        <v>0</v>
      </c>
      <c r="GX1201" s="155">
        <f>'[1]Automation Master'!$D$13*FO1201*FQ1201+GW1201</f>
        <v>0</v>
      </c>
      <c r="GY1201" s="155">
        <f>'[1]Automation Master'!$E$10*FO1201*FQ1201+GX1201</f>
        <v>0</v>
      </c>
      <c r="GZ1201" s="155">
        <f>'[1]Automation Master'!$E$11*FO1201*FQ1201+GY1201</f>
        <v>0</v>
      </c>
      <c r="HA1201" s="155">
        <f>'[1]Automation Master'!$E$12*FO1201*FQ1201+GZ1201</f>
        <v>0</v>
      </c>
      <c r="HB1201" s="155">
        <f>'[1]Automation Master'!$E$13*FO1201*FQ1201+HA1201</f>
        <v>0</v>
      </c>
      <c r="HC1201" s="155">
        <f>'[1]Automation Master'!$F$10*FO1201*FQ1201+HB1201</f>
        <v>0</v>
      </c>
      <c r="HD1201" s="155">
        <f>'[1]Automation Master'!$F$11*FO1201*FQ1201+HC1201</f>
        <v>0</v>
      </c>
      <c r="HE1201" s="155">
        <f>'[1]Automation Master'!$F$12*FO1201*FQ1201+HD1201</f>
        <v>0</v>
      </c>
      <c r="HF1201" s="156">
        <f>'[1]Automation Master'!$F$13*FO1201*FQ1201+HE1201</f>
        <v>0</v>
      </c>
      <c r="HG1201" s="157"/>
      <c r="HH1201" s="157"/>
      <c r="HI1201" s="157"/>
      <c r="HJ1201" s="157"/>
      <c r="HK1201" s="157"/>
      <c r="HL1201" s="157"/>
      <c r="HM1201" s="157"/>
      <c r="HN1201" s="157"/>
      <c r="HO1201" s="157"/>
      <c r="HP1201" s="157"/>
      <c r="HQ1201" s="157"/>
      <c r="HR1201" s="157"/>
      <c r="HS1201" s="157"/>
      <c r="HT1201" s="157"/>
      <c r="HU1201" s="157"/>
      <c r="HV1201" s="157"/>
      <c r="HW1201" s="157"/>
      <c r="HX1201" s="157"/>
      <c r="HY1201" s="42"/>
      <c r="HZ1201" s="42"/>
      <c r="IA1201" s="148">
        <f t="shared" si="1354"/>
        <v>37</v>
      </c>
      <c r="IB1201" s="148">
        <f t="shared" si="1355"/>
        <v>37</v>
      </c>
      <c r="IC1201" s="148">
        <f t="shared" si="1356"/>
        <v>37</v>
      </c>
      <c r="ID1201" s="148">
        <f t="shared" si="1357"/>
        <v>37</v>
      </c>
      <c r="IE1201" s="148">
        <f t="shared" si="1358"/>
        <v>37</v>
      </c>
      <c r="IH1201">
        <f t="shared" si="1412"/>
        <v>36.604904874619585</v>
      </c>
      <c r="II1201">
        <f t="shared" si="1413"/>
        <v>36.325770168538327</v>
      </c>
      <c r="IJ1201">
        <f t="shared" si="1414"/>
        <v>36.128222605848123</v>
      </c>
      <c r="IK1201">
        <f t="shared" si="1415"/>
        <v>35.988773781345103</v>
      </c>
      <c r="IL1201">
        <f t="shared" si="1416"/>
        <v>35.988773781345103</v>
      </c>
      <c r="IN1201" s="42">
        <f t="shared" si="1359"/>
        <v>1.0678246631903105E-2</v>
      </c>
      <c r="IO1201" s="42">
        <f t="shared" si="1360"/>
        <v>1.8222427877342521E-2</v>
      </c>
      <c r="IP1201" s="42">
        <f t="shared" si="1361"/>
        <v>2.3561551193293978E-2</v>
      </c>
      <c r="IQ1201" s="42">
        <f t="shared" si="1362"/>
        <v>2.7330438342024255E-2</v>
      </c>
      <c r="IR1201" s="42">
        <f t="shared" si="1363"/>
        <v>2.7330438342024255E-2</v>
      </c>
      <c r="IT1201" s="9">
        <f t="shared" si="1407"/>
        <v>0</v>
      </c>
      <c r="IU1201" s="9">
        <f t="shared" si="1408"/>
        <v>0</v>
      </c>
      <c r="IV1201" s="9">
        <f t="shared" si="1409"/>
        <v>0</v>
      </c>
      <c r="IW1201" s="9">
        <f t="shared" si="1410"/>
        <v>0</v>
      </c>
      <c r="IX1201" s="9">
        <f t="shared" si="1411"/>
        <v>0</v>
      </c>
    </row>
    <row r="1202" spans="1:265" ht="15.75" hidden="1" thickBot="1" x14ac:dyDescent="0.3">
      <c r="A1202">
        <v>7</v>
      </c>
      <c r="B1202" t="s">
        <v>695</v>
      </c>
      <c r="C1202" t="s">
        <v>564</v>
      </c>
      <c r="D1202" t="s">
        <v>484</v>
      </c>
      <c r="E1202" t="s">
        <v>696</v>
      </c>
      <c r="F1202" t="s">
        <v>290</v>
      </c>
      <c r="G1202" t="s">
        <v>256</v>
      </c>
      <c r="H1202">
        <v>7</v>
      </c>
      <c r="K1202">
        <v>2</v>
      </c>
      <c r="L1202">
        <v>5</v>
      </c>
      <c r="R1202">
        <v>1</v>
      </c>
      <c r="T1202">
        <v>6</v>
      </c>
      <c r="Y1202">
        <v>7</v>
      </c>
      <c r="AE1202">
        <v>1</v>
      </c>
      <c r="AF1202">
        <v>1</v>
      </c>
      <c r="AG1202">
        <v>3</v>
      </c>
      <c r="AJ1202">
        <v>2</v>
      </c>
      <c r="AT1202">
        <v>7</v>
      </c>
      <c r="AU1202">
        <v>0</v>
      </c>
      <c r="AV1202">
        <v>0</v>
      </c>
      <c r="AW1202">
        <v>7</v>
      </c>
      <c r="AX1202">
        <v>0</v>
      </c>
      <c r="BB1202">
        <f t="shared" si="1382"/>
        <v>7</v>
      </c>
      <c r="BD1202">
        <f t="shared" si="1383"/>
        <v>7</v>
      </c>
      <c r="BE1202">
        <f t="shared" si="1384"/>
        <v>7</v>
      </c>
      <c r="BF1202">
        <f t="shared" si="1385"/>
        <v>7</v>
      </c>
      <c r="BH1202">
        <f t="shared" si="1386"/>
        <v>0</v>
      </c>
      <c r="BK1202" s="45">
        <f>IF(G1202="MEA",'[1]Net Hire Rate'!$E$7,IF(G1202="AMR",'[1]Net Hire Rate'!$F$7,IF(G1202="EUR",'[1]Net Hire Rate'!$G$7,IF(G1202="APAC",'[1]Net Hire Rate'!$H$7,0))))</f>
        <v>1.6761041902604757E-3</v>
      </c>
      <c r="BL1202" s="45">
        <f>IF(G1202="MEA",'[1]Net Hire Rate'!$E$8,IF(G1202="AMR",'[1]Net Hire Rate'!$F$8,IF(G1202="EUR",'[1]Net Hire Rate'!$G$8,IF(G1202="APAC",'[1]Net Hire Rate'!$H$8,0))))</f>
        <v>1.6761041902604757E-3</v>
      </c>
      <c r="BM1202" s="45">
        <f>IF(G1202="MEA",'[1]Net Hire Rate'!$E$9,IF(G1202="AMR",'[1]Net Hire Rate'!$F$9,IF(G1202="EUR",'[1]Net Hire Rate'!$G$9,IF(G1202="APAC",'[1]Net Hire Rate'!$H$9,0))))</f>
        <v>1.6761041902604757E-3</v>
      </c>
      <c r="BN1202" s="45">
        <f>IF(G1202="MEA",'[1]Net Hire Rate'!$E$10,IF(G1202="AMR",'[1]Net Hire Rate'!$F$10,IF(G1202="EUR",'[1]Net Hire Rate'!$G$10,IF(G1202="APAC",'[1]Net Hire Rate'!$H$10,0))))</f>
        <v>1.6761041902604757E-3</v>
      </c>
      <c r="BO1202" s="45">
        <f>IF(G1202="MEA",'[1]Net Hire Rate'!$E$11,IF(G1202="AMR",'[1]Net Hire Rate'!$F$11,IF(G1202="EUR",'[1]Net Hire Rate'!$G$11,IF(G1202="APAC",'[1]Net Hire Rate'!$H$11,0))))</f>
        <v>1.6761041902604757E-3</v>
      </c>
      <c r="BP1202" s="45">
        <f>IF(G1202="MEA",'[1]Net Hire Rate'!$E$12,IF(G1202="AMR",'[1]Net Hire Rate'!$F$12,IF(G1202="EUR",'[1]Net Hire Rate'!$G$12,IF(G1202="APAC",'[1]Net Hire Rate'!$H$12,0))))</f>
        <v>1.6761041902604757E-3</v>
      </c>
      <c r="BQ1202" s="147">
        <f t="shared" si="1387"/>
        <v>7</v>
      </c>
      <c r="BR1202" s="147">
        <f t="shared" si="1369"/>
        <v>7</v>
      </c>
      <c r="BS1202" s="147">
        <f t="shared" si="1388"/>
        <v>7.0117327293318228</v>
      </c>
      <c r="BT1202" s="148">
        <f t="shared" si="1370"/>
        <v>7.0117327293318228</v>
      </c>
      <c r="BU1202" s="149">
        <f t="shared" si="1389"/>
        <v>7.0234851239404419</v>
      </c>
      <c r="BV1202" s="148">
        <f t="shared" si="1371"/>
        <v>7.0234851239404419</v>
      </c>
      <c r="BW1202" s="148">
        <f t="shared" si="1390"/>
        <v>7.0352572167869099</v>
      </c>
      <c r="BX1202" s="148">
        <f t="shared" si="1372"/>
        <v>7.0352572167869099</v>
      </c>
      <c r="BY1202" s="148">
        <f t="shared" si="1391"/>
        <v>7.0470490408875266</v>
      </c>
      <c r="BZ1202" s="148">
        <f t="shared" si="1373"/>
        <v>7.0470490408875266</v>
      </c>
      <c r="CA1202" s="148">
        <f t="shared" si="1392"/>
        <v>7.0588606293139291</v>
      </c>
      <c r="CB1202" s="148">
        <f t="shared" si="1374"/>
        <v>7.0588606293139291</v>
      </c>
      <c r="CC1202" s="148"/>
      <c r="CD1202" s="38"/>
      <c r="CE1202" s="38"/>
      <c r="CF1202" s="38"/>
      <c r="CG1202" s="38"/>
      <c r="CH1202" s="38"/>
      <c r="CI1202" s="38"/>
      <c r="CJ1202" s="38"/>
      <c r="CK1202" s="41"/>
      <c r="CL1202" s="41"/>
      <c r="CM1202" s="40"/>
      <c r="CN1202" s="41"/>
      <c r="CO1202" s="41"/>
      <c r="CP1202" s="41"/>
      <c r="CQ1202" s="41"/>
      <c r="CR1202" s="41"/>
      <c r="CS1202" s="41"/>
      <c r="CT1202" s="41"/>
      <c r="CU1202" s="40"/>
      <c r="CV1202" s="41"/>
      <c r="CW1202" s="41"/>
      <c r="CX1202" s="41"/>
      <c r="CY1202" s="41"/>
      <c r="CZ1202" s="41"/>
      <c r="DA1202" s="41"/>
      <c r="DB1202" s="41"/>
      <c r="DC1202" s="40"/>
      <c r="DD1202" s="41"/>
      <c r="DE1202" s="41"/>
      <c r="DF1202" s="41"/>
      <c r="DG1202" s="41"/>
      <c r="DH1202" s="41"/>
      <c r="DI1202" s="41"/>
      <c r="DJ1202" s="41"/>
      <c r="DK1202" s="40"/>
      <c r="DL1202" s="41"/>
      <c r="DM1202" s="41"/>
      <c r="DN1202" s="41"/>
      <c r="DO1202" s="41"/>
      <c r="DP1202" s="41"/>
      <c r="DQ1202" s="41"/>
      <c r="DR1202" s="15"/>
      <c r="DS1202" s="151">
        <f t="shared" si="1375"/>
        <v>7</v>
      </c>
      <c r="DT1202" s="152">
        <f t="shared" si="1376"/>
        <v>0</v>
      </c>
      <c r="DU1202" s="7">
        <f t="shared" si="1377"/>
        <v>0</v>
      </c>
      <c r="DV1202" s="7">
        <f t="shared" si="1378"/>
        <v>0</v>
      </c>
      <c r="DW1202">
        <f t="shared" si="1379"/>
        <v>0</v>
      </c>
      <c r="DX1202">
        <f t="shared" si="1380"/>
        <v>0</v>
      </c>
      <c r="DZ1202">
        <f t="shared" si="1393"/>
        <v>7</v>
      </c>
      <c r="EA1202">
        <f t="shared" si="1394"/>
        <v>7</v>
      </c>
      <c r="EB1202">
        <f t="shared" si="1395"/>
        <v>7</v>
      </c>
      <c r="EC1202">
        <f t="shared" si="1396"/>
        <v>7</v>
      </c>
      <c r="ED1202">
        <f t="shared" si="1397"/>
        <v>7</v>
      </c>
      <c r="EE1202">
        <f t="shared" si="1398"/>
        <v>7</v>
      </c>
      <c r="EG1202">
        <f t="shared" si="1399"/>
        <v>7</v>
      </c>
      <c r="EH1202">
        <f t="shared" si="1400"/>
        <v>7</v>
      </c>
      <c r="EI1202">
        <f t="shared" si="1401"/>
        <v>7</v>
      </c>
      <c r="EJ1202">
        <f t="shared" si="1402"/>
        <v>7</v>
      </c>
      <c r="EK1202">
        <f t="shared" si="1403"/>
        <v>7</v>
      </c>
      <c r="EM1202">
        <f>IF($EM$9='[1]L&amp;D Numbers'!$E$6,'[1]L&amp;D Numbers'!$E$7)</f>
        <v>350</v>
      </c>
      <c r="EN1202">
        <f>IF($EN$9='[1]L&amp;D Numbers'!$F$6,'[1]L&amp;D Numbers'!$F$7)</f>
        <v>2000</v>
      </c>
      <c r="EO1202">
        <f>IF($EO$9='[1]L&amp;D Numbers'!$G$6,'[1]L&amp;D Numbers'!$G$7)</f>
        <v>2000</v>
      </c>
      <c r="EP1202">
        <f>IF($EP$9='[1]L&amp;D Numbers'!$H$6,'[1]L&amp;D Numbers'!$H$7)</f>
        <v>2000</v>
      </c>
      <c r="EQ1202">
        <f>IF($EQ$9='[1]L&amp;D Numbers'!$I$6,'[1]L&amp;D Numbers'!$I$7)</f>
        <v>2000</v>
      </c>
      <c r="ER1202">
        <f>IF($ER$9='[1]L&amp;D Numbers'!$J$6,'[1]L&amp;D Numbers'!$J$7)</f>
        <v>0</v>
      </c>
      <c r="ET1202" s="45">
        <f>'[1]L&amp;D Master'!$E$10</f>
        <v>1.0678246631903041E-2</v>
      </c>
      <c r="EU1202" s="45">
        <f>ET1202+'[1]L&amp;D Master'!$F$10</f>
        <v>1.8222427877342538E-2</v>
      </c>
      <c r="EV1202" s="45">
        <f>EU1202+'[1]L&amp;D Master'!$G$10</f>
        <v>2.3561551193294058E-2</v>
      </c>
      <c r="EW1202" s="45">
        <f>EV1202+'[1]L&amp;D Master'!$H$10</f>
        <v>2.7330438342024234E-2</v>
      </c>
      <c r="EX1202" s="45">
        <f>EW1202+'[1]L&amp;D Master'!$I$10</f>
        <v>2.9999999999999995E-2</v>
      </c>
      <c r="EY1202" s="45"/>
      <c r="EZ1202" s="45">
        <f t="shared" si="1404"/>
        <v>1.0678246631903041E-2</v>
      </c>
      <c r="FA1202" s="45">
        <f t="shared" si="1405"/>
        <v>1.8222427877342538E-2</v>
      </c>
      <c r="FB1202" s="45">
        <f t="shared" si="1405"/>
        <v>2.3561551193294058E-2</v>
      </c>
      <c r="FC1202" s="45">
        <f t="shared" si="1405"/>
        <v>2.7330438342024234E-2</v>
      </c>
      <c r="FD1202" s="45">
        <f t="shared" si="1381"/>
        <v>2.7330438342024234E-2</v>
      </c>
      <c r="FE1202" s="45"/>
      <c r="FF1202">
        <f t="shared" si="1349"/>
        <v>6.9252522735766782</v>
      </c>
      <c r="FG1202">
        <f t="shared" si="1350"/>
        <v>6.872443004858602</v>
      </c>
      <c r="FH1202">
        <f t="shared" si="1351"/>
        <v>6.835069141646942</v>
      </c>
      <c r="FI1202">
        <f t="shared" si="1352"/>
        <v>6.8086869316058305</v>
      </c>
      <c r="FJ1202">
        <f t="shared" si="1353"/>
        <v>6.8086869316058305</v>
      </c>
      <c r="FL1202" s="34"/>
      <c r="FM1202" s="34"/>
      <c r="FN1202" s="34"/>
      <c r="FO1202" s="34"/>
      <c r="FP1202" s="34"/>
      <c r="FQ1202" s="153">
        <f t="shared" si="1406"/>
        <v>0.125</v>
      </c>
      <c r="FR1202" s="153"/>
      <c r="FS1202" s="42"/>
      <c r="FT1202" s="42"/>
      <c r="FU1202" s="42"/>
      <c r="FV1202" s="42"/>
      <c r="FW1202" s="42"/>
      <c r="FX1202" s="42"/>
      <c r="FY1202" s="42"/>
      <c r="FZ1202" s="42"/>
      <c r="GA1202" s="42"/>
      <c r="GB1202" s="42"/>
      <c r="GC1202" s="42"/>
      <c r="GD1202" s="42"/>
      <c r="GE1202" s="42"/>
      <c r="GF1202" s="42"/>
      <c r="GG1202" s="42"/>
      <c r="GH1202" s="42"/>
      <c r="GI1202" s="42"/>
      <c r="GJ1202" s="42"/>
      <c r="GK1202" s="42"/>
      <c r="GL1202" s="42"/>
      <c r="GM1202" s="154">
        <f>'[1]Automation Master'!$B$10*FQ1202*FO1202</f>
        <v>0</v>
      </c>
      <c r="GN1202" s="155">
        <f>'[1]Automation Master'!$B$11*FO1202*FQ1202+GM1202</f>
        <v>0</v>
      </c>
      <c r="GO1202" s="155">
        <f>'[1]Automation Master'!$B$12*FO1202*FQ1202+GN1202</f>
        <v>0</v>
      </c>
      <c r="GP1202" s="155">
        <f>'[1]Automation Master'!$B$13*FO1202*FQ1202+GO1202</f>
        <v>0</v>
      </c>
      <c r="GQ1202" s="155">
        <f>'[1]Automation Master'!$C$10*FO1202*FQ1202+GP1202</f>
        <v>0</v>
      </c>
      <c r="GR1202" s="155">
        <f>'[1]Automation Master'!$C$11*FO1202*FQ1202+GQ1202</f>
        <v>0</v>
      </c>
      <c r="GS1202" s="155">
        <f>'[1]Automation Master'!$C$12*FO1202*FQ1202+GR1202</f>
        <v>0</v>
      </c>
      <c r="GT1202" s="155">
        <f>'[1]Automation Master'!$C$13*FO1202*FQ1202+GS1202</f>
        <v>0</v>
      </c>
      <c r="GU1202" s="155">
        <f>'[1]Automation Master'!$D$10*FO1202*FQ1202+GT1202</f>
        <v>0</v>
      </c>
      <c r="GV1202" s="155">
        <f>'[1]Automation Master'!$D$11*FO1202*FQ1202+GU1202</f>
        <v>0</v>
      </c>
      <c r="GW1202" s="155">
        <f>'[1]Automation Master'!$D$12*FO1202*FQ1202+GV1202</f>
        <v>0</v>
      </c>
      <c r="GX1202" s="155">
        <f>'[1]Automation Master'!$D$13*FO1202*FQ1202+GW1202</f>
        <v>0</v>
      </c>
      <c r="GY1202" s="155">
        <f>'[1]Automation Master'!$E$10*FO1202*FQ1202+GX1202</f>
        <v>0</v>
      </c>
      <c r="GZ1202" s="155">
        <f>'[1]Automation Master'!$E$11*FO1202*FQ1202+GY1202</f>
        <v>0</v>
      </c>
      <c r="HA1202" s="155">
        <f>'[1]Automation Master'!$E$12*FO1202*FQ1202+GZ1202</f>
        <v>0</v>
      </c>
      <c r="HB1202" s="155">
        <f>'[1]Automation Master'!$E$13*FO1202*FQ1202+HA1202</f>
        <v>0</v>
      </c>
      <c r="HC1202" s="155">
        <f>'[1]Automation Master'!$F$10*FO1202*FQ1202+HB1202</f>
        <v>0</v>
      </c>
      <c r="HD1202" s="155">
        <f>'[1]Automation Master'!$F$11*FO1202*FQ1202+HC1202</f>
        <v>0</v>
      </c>
      <c r="HE1202" s="155">
        <f>'[1]Automation Master'!$F$12*FO1202*FQ1202+HD1202</f>
        <v>0</v>
      </c>
      <c r="HF1202" s="156">
        <f>'[1]Automation Master'!$F$13*FO1202*FQ1202+HE1202</f>
        <v>0</v>
      </c>
      <c r="HG1202" s="157"/>
      <c r="HH1202" s="157"/>
      <c r="HI1202" s="157"/>
      <c r="HJ1202" s="157"/>
      <c r="HK1202" s="157"/>
      <c r="HL1202" s="157"/>
      <c r="HM1202" s="157"/>
      <c r="HN1202" s="157"/>
      <c r="HO1202" s="157"/>
      <c r="HP1202" s="157"/>
      <c r="HQ1202" s="157"/>
      <c r="HR1202" s="157"/>
      <c r="HS1202" s="157"/>
      <c r="HT1202" s="157"/>
      <c r="HU1202" s="157"/>
      <c r="HV1202" s="157"/>
      <c r="HW1202" s="157"/>
      <c r="HX1202" s="157"/>
      <c r="HY1202" s="42"/>
      <c r="HZ1202" s="42"/>
      <c r="IA1202" s="148">
        <f t="shared" si="1354"/>
        <v>7</v>
      </c>
      <c r="IB1202" s="148">
        <f t="shared" si="1355"/>
        <v>7</v>
      </c>
      <c r="IC1202" s="148">
        <f t="shared" si="1356"/>
        <v>7</v>
      </c>
      <c r="ID1202" s="148">
        <f t="shared" si="1357"/>
        <v>7</v>
      </c>
      <c r="IE1202" s="148">
        <f t="shared" si="1358"/>
        <v>7</v>
      </c>
      <c r="IH1202">
        <f t="shared" si="1412"/>
        <v>6.9252522735766782</v>
      </c>
      <c r="II1202">
        <f t="shared" si="1413"/>
        <v>6.872443004858602</v>
      </c>
      <c r="IJ1202">
        <f t="shared" si="1414"/>
        <v>6.835069141646942</v>
      </c>
      <c r="IK1202">
        <f t="shared" si="1415"/>
        <v>6.8086869316058305</v>
      </c>
      <c r="IL1202">
        <f t="shared" si="1416"/>
        <v>6.8086869316058305</v>
      </c>
      <c r="IN1202" s="42">
        <f t="shared" si="1359"/>
        <v>1.0678246631903119E-2</v>
      </c>
      <c r="IO1202" s="42">
        <f t="shared" si="1360"/>
        <v>1.8222427877342566E-2</v>
      </c>
      <c r="IP1202" s="42">
        <f t="shared" si="1361"/>
        <v>2.3561551193293999E-2</v>
      </c>
      <c r="IQ1202" s="42">
        <f t="shared" si="1362"/>
        <v>2.7330438342024217E-2</v>
      </c>
      <c r="IR1202" s="42">
        <f t="shared" si="1363"/>
        <v>2.7330438342024217E-2</v>
      </c>
      <c r="IT1202" s="9">
        <f t="shared" si="1407"/>
        <v>0</v>
      </c>
      <c r="IU1202" s="9">
        <f t="shared" si="1408"/>
        <v>0</v>
      </c>
      <c r="IV1202" s="9">
        <f t="shared" si="1409"/>
        <v>0</v>
      </c>
      <c r="IW1202" s="9">
        <f t="shared" si="1410"/>
        <v>0</v>
      </c>
      <c r="IX1202" s="9">
        <f t="shared" si="1411"/>
        <v>0</v>
      </c>
    </row>
    <row r="1203" spans="1:265" ht="15.75" hidden="1" thickBot="1" x14ac:dyDescent="0.3">
      <c r="A1203">
        <v>15</v>
      </c>
      <c r="B1203" t="s">
        <v>695</v>
      </c>
      <c r="C1203" t="s">
        <v>323</v>
      </c>
      <c r="D1203" t="s">
        <v>288</v>
      </c>
      <c r="E1203" t="s">
        <v>696</v>
      </c>
      <c r="F1203" t="s">
        <v>290</v>
      </c>
      <c r="G1203" t="s">
        <v>256</v>
      </c>
      <c r="H1203">
        <v>15</v>
      </c>
      <c r="L1203">
        <v>15</v>
      </c>
      <c r="R1203">
        <v>2</v>
      </c>
      <c r="S1203">
        <v>13</v>
      </c>
      <c r="Y1203">
        <v>15</v>
      </c>
      <c r="AB1203">
        <v>15</v>
      </c>
      <c r="AT1203">
        <v>15</v>
      </c>
      <c r="AU1203">
        <v>0</v>
      </c>
      <c r="AV1203">
        <v>15</v>
      </c>
      <c r="AW1203">
        <v>0</v>
      </c>
      <c r="AX1203">
        <v>0</v>
      </c>
      <c r="BB1203">
        <f t="shared" si="1382"/>
        <v>15</v>
      </c>
      <c r="BD1203">
        <f t="shared" si="1383"/>
        <v>15</v>
      </c>
      <c r="BE1203">
        <f t="shared" si="1384"/>
        <v>15</v>
      </c>
      <c r="BF1203">
        <f t="shared" si="1385"/>
        <v>15</v>
      </c>
      <c r="BH1203">
        <f t="shared" si="1386"/>
        <v>0</v>
      </c>
      <c r="BK1203" s="45">
        <f>IF(G1203="MEA",'[1]Net Hire Rate'!$E$7,IF(G1203="AMR",'[1]Net Hire Rate'!$F$7,IF(G1203="EUR",'[1]Net Hire Rate'!$G$7,IF(G1203="APAC",'[1]Net Hire Rate'!$H$7,0))))</f>
        <v>1.6761041902604757E-3</v>
      </c>
      <c r="BL1203" s="45">
        <f>IF(G1203="MEA",'[1]Net Hire Rate'!$E$8,IF(G1203="AMR",'[1]Net Hire Rate'!$F$8,IF(G1203="EUR",'[1]Net Hire Rate'!$G$8,IF(G1203="APAC",'[1]Net Hire Rate'!$H$8,0))))</f>
        <v>1.6761041902604757E-3</v>
      </c>
      <c r="BM1203" s="45">
        <f>IF(G1203="MEA",'[1]Net Hire Rate'!$E$9,IF(G1203="AMR",'[1]Net Hire Rate'!$F$9,IF(G1203="EUR",'[1]Net Hire Rate'!$G$9,IF(G1203="APAC",'[1]Net Hire Rate'!$H$9,0))))</f>
        <v>1.6761041902604757E-3</v>
      </c>
      <c r="BN1203" s="45">
        <f>IF(G1203="MEA",'[1]Net Hire Rate'!$E$10,IF(G1203="AMR",'[1]Net Hire Rate'!$F$10,IF(G1203="EUR",'[1]Net Hire Rate'!$G$10,IF(G1203="APAC",'[1]Net Hire Rate'!$H$10,0))))</f>
        <v>1.6761041902604757E-3</v>
      </c>
      <c r="BO1203" s="45">
        <f>IF(G1203="MEA",'[1]Net Hire Rate'!$E$11,IF(G1203="AMR",'[1]Net Hire Rate'!$F$11,IF(G1203="EUR",'[1]Net Hire Rate'!$G$11,IF(G1203="APAC",'[1]Net Hire Rate'!$H$11,0))))</f>
        <v>1.6761041902604757E-3</v>
      </c>
      <c r="BP1203" s="45">
        <f>IF(G1203="MEA",'[1]Net Hire Rate'!$E$12,IF(G1203="AMR",'[1]Net Hire Rate'!$F$12,IF(G1203="EUR",'[1]Net Hire Rate'!$G$12,IF(G1203="APAC",'[1]Net Hire Rate'!$H$12,0))))</f>
        <v>1.6761041902604757E-3</v>
      </c>
      <c r="BQ1203" s="147">
        <f t="shared" si="1387"/>
        <v>15</v>
      </c>
      <c r="BR1203" s="147">
        <f t="shared" si="1369"/>
        <v>15</v>
      </c>
      <c r="BS1203" s="147">
        <f t="shared" si="1388"/>
        <v>15.025141562853907</v>
      </c>
      <c r="BT1203" s="148">
        <f t="shared" si="1370"/>
        <v>15.025141562853907</v>
      </c>
      <c r="BU1203" s="149">
        <f t="shared" si="1389"/>
        <v>15.050325265586663</v>
      </c>
      <c r="BV1203" s="148">
        <f t="shared" si="1371"/>
        <v>15.050325265586663</v>
      </c>
      <c r="BW1203" s="148">
        <f t="shared" si="1390"/>
        <v>15.075551178829095</v>
      </c>
      <c r="BX1203" s="148">
        <f t="shared" si="1372"/>
        <v>15.075551178829095</v>
      </c>
      <c r="BY1203" s="148">
        <f t="shared" si="1391"/>
        <v>15.100819373330415</v>
      </c>
      <c r="BZ1203" s="148">
        <f t="shared" si="1373"/>
        <v>15.100819373330415</v>
      </c>
      <c r="CA1203" s="148">
        <f t="shared" si="1392"/>
        <v>15.126129919958419</v>
      </c>
      <c r="CB1203" s="148">
        <f t="shared" si="1374"/>
        <v>15.126129919958419</v>
      </c>
      <c r="CC1203" s="148"/>
      <c r="CD1203" s="38"/>
      <c r="CE1203" s="38"/>
      <c r="CF1203" s="38"/>
      <c r="CG1203" s="38"/>
      <c r="CH1203" s="38"/>
      <c r="CI1203" s="38"/>
      <c r="CJ1203" s="38"/>
      <c r="CK1203" s="41"/>
      <c r="CL1203" s="41"/>
      <c r="CM1203" s="40"/>
      <c r="CN1203" s="41"/>
      <c r="CO1203" s="41"/>
      <c r="CP1203" s="41"/>
      <c r="CQ1203" s="41"/>
      <c r="CR1203" s="41"/>
      <c r="CS1203" s="41"/>
      <c r="CT1203" s="41"/>
      <c r="CU1203" s="40"/>
      <c r="CV1203" s="41"/>
      <c r="CW1203" s="41"/>
      <c r="CX1203" s="41"/>
      <c r="CY1203" s="41"/>
      <c r="CZ1203" s="41"/>
      <c r="DA1203" s="41"/>
      <c r="DB1203" s="41"/>
      <c r="DC1203" s="40"/>
      <c r="DD1203" s="41"/>
      <c r="DE1203" s="41"/>
      <c r="DF1203" s="41"/>
      <c r="DG1203" s="41"/>
      <c r="DH1203" s="41"/>
      <c r="DI1203" s="41"/>
      <c r="DJ1203" s="41"/>
      <c r="DK1203" s="40"/>
      <c r="DL1203" s="41"/>
      <c r="DM1203" s="41"/>
      <c r="DN1203" s="41"/>
      <c r="DO1203" s="41"/>
      <c r="DP1203" s="41"/>
      <c r="DQ1203" s="41"/>
      <c r="DR1203" s="15"/>
      <c r="DS1203" s="151">
        <f t="shared" si="1375"/>
        <v>15</v>
      </c>
      <c r="DT1203" s="152">
        <f t="shared" si="1376"/>
        <v>0</v>
      </c>
      <c r="DU1203" s="7">
        <f t="shared" si="1377"/>
        <v>0</v>
      </c>
      <c r="DV1203" s="7">
        <f t="shared" si="1378"/>
        <v>0</v>
      </c>
      <c r="DW1203">
        <f t="shared" si="1379"/>
        <v>0</v>
      </c>
      <c r="DX1203">
        <f t="shared" si="1380"/>
        <v>0</v>
      </c>
      <c r="DZ1203">
        <f t="shared" si="1393"/>
        <v>15</v>
      </c>
      <c r="EA1203">
        <f t="shared" si="1394"/>
        <v>15</v>
      </c>
      <c r="EB1203">
        <f t="shared" si="1395"/>
        <v>15</v>
      </c>
      <c r="EC1203">
        <f t="shared" si="1396"/>
        <v>15</v>
      </c>
      <c r="ED1203">
        <f t="shared" si="1397"/>
        <v>15</v>
      </c>
      <c r="EE1203">
        <f t="shared" si="1398"/>
        <v>15</v>
      </c>
      <c r="EG1203">
        <f t="shared" si="1399"/>
        <v>15</v>
      </c>
      <c r="EH1203">
        <f t="shared" si="1400"/>
        <v>15</v>
      </c>
      <c r="EI1203">
        <f t="shared" si="1401"/>
        <v>15</v>
      </c>
      <c r="EJ1203">
        <f t="shared" si="1402"/>
        <v>15</v>
      </c>
      <c r="EK1203">
        <f t="shared" si="1403"/>
        <v>15</v>
      </c>
      <c r="EM1203">
        <f>IF($EM$9='[1]L&amp;D Numbers'!$E$6,'[1]L&amp;D Numbers'!$E$7)</f>
        <v>350</v>
      </c>
      <c r="EN1203">
        <f>IF($EN$9='[1]L&amp;D Numbers'!$F$6,'[1]L&amp;D Numbers'!$F$7)</f>
        <v>2000</v>
      </c>
      <c r="EO1203">
        <f>IF($EO$9='[1]L&amp;D Numbers'!$G$6,'[1]L&amp;D Numbers'!$G$7)</f>
        <v>2000</v>
      </c>
      <c r="EP1203">
        <f>IF($EP$9='[1]L&amp;D Numbers'!$H$6,'[1]L&amp;D Numbers'!$H$7)</f>
        <v>2000</v>
      </c>
      <c r="EQ1203">
        <f>IF($EQ$9='[1]L&amp;D Numbers'!$I$6,'[1]L&amp;D Numbers'!$I$7)</f>
        <v>2000</v>
      </c>
      <c r="ER1203">
        <f>IF($ER$9='[1]L&amp;D Numbers'!$J$6,'[1]L&amp;D Numbers'!$J$7)</f>
        <v>0</v>
      </c>
      <c r="ET1203" s="45">
        <f>'[1]L&amp;D Master'!$E$10</f>
        <v>1.0678246631903041E-2</v>
      </c>
      <c r="EU1203" s="45">
        <f>ET1203+'[1]L&amp;D Master'!$F$10</f>
        <v>1.8222427877342538E-2</v>
      </c>
      <c r="EV1203" s="45">
        <f>EU1203+'[1]L&amp;D Master'!$G$10</f>
        <v>2.3561551193294058E-2</v>
      </c>
      <c r="EW1203" s="45">
        <f>EV1203+'[1]L&amp;D Master'!$H$10</f>
        <v>2.7330438342024234E-2</v>
      </c>
      <c r="EX1203" s="45">
        <f>EW1203+'[1]L&amp;D Master'!$I$10</f>
        <v>2.9999999999999995E-2</v>
      </c>
      <c r="EY1203" s="45"/>
      <c r="EZ1203" s="45">
        <f t="shared" si="1404"/>
        <v>1.0678246631903041E-2</v>
      </c>
      <c r="FA1203" s="45">
        <f t="shared" si="1405"/>
        <v>1.8222427877342538E-2</v>
      </c>
      <c r="FB1203" s="45">
        <f t="shared" si="1405"/>
        <v>2.3561551193294058E-2</v>
      </c>
      <c r="FC1203" s="45">
        <f t="shared" si="1405"/>
        <v>2.7330438342024234E-2</v>
      </c>
      <c r="FD1203" s="45">
        <f t="shared" si="1381"/>
        <v>2.7330438342024234E-2</v>
      </c>
      <c r="FE1203" s="45"/>
      <c r="FF1203">
        <f t="shared" si="1349"/>
        <v>14.839826300521453</v>
      </c>
      <c r="FG1203">
        <f t="shared" si="1350"/>
        <v>14.726663581839862</v>
      </c>
      <c r="FH1203">
        <f t="shared" si="1351"/>
        <v>14.64657673210059</v>
      </c>
      <c r="FI1203">
        <f t="shared" si="1352"/>
        <v>14.590043424869638</v>
      </c>
      <c r="FJ1203">
        <f t="shared" si="1353"/>
        <v>14.590043424869638</v>
      </c>
      <c r="FL1203" s="34"/>
      <c r="FM1203" s="34"/>
      <c r="FN1203" s="34"/>
      <c r="FO1203" s="34"/>
      <c r="FP1203" s="34"/>
      <c r="FQ1203" s="153">
        <f t="shared" si="1406"/>
        <v>0.125</v>
      </c>
      <c r="FR1203" s="153"/>
      <c r="FS1203" s="42"/>
      <c r="FT1203" s="42"/>
      <c r="FU1203" s="42"/>
      <c r="FV1203" s="42"/>
      <c r="FW1203" s="42"/>
      <c r="FX1203" s="42"/>
      <c r="FY1203" s="42"/>
      <c r="FZ1203" s="42"/>
      <c r="GA1203" s="42"/>
      <c r="GB1203" s="42"/>
      <c r="GC1203" s="42"/>
      <c r="GD1203" s="42"/>
      <c r="GE1203" s="42"/>
      <c r="GF1203" s="42"/>
      <c r="GG1203" s="42"/>
      <c r="GH1203" s="42"/>
      <c r="GI1203" s="42"/>
      <c r="GJ1203" s="42"/>
      <c r="GK1203" s="42"/>
      <c r="GL1203" s="42"/>
      <c r="GM1203" s="154">
        <f>'[1]Automation Master'!$B$10*FQ1203*FO1203</f>
        <v>0</v>
      </c>
      <c r="GN1203" s="155">
        <f>'[1]Automation Master'!$B$11*FO1203*FQ1203+GM1203</f>
        <v>0</v>
      </c>
      <c r="GO1203" s="155">
        <f>'[1]Automation Master'!$B$12*FO1203*FQ1203+GN1203</f>
        <v>0</v>
      </c>
      <c r="GP1203" s="155">
        <f>'[1]Automation Master'!$B$13*FO1203*FQ1203+GO1203</f>
        <v>0</v>
      </c>
      <c r="GQ1203" s="155">
        <f>'[1]Automation Master'!$C$10*FO1203*FQ1203+GP1203</f>
        <v>0</v>
      </c>
      <c r="GR1203" s="155">
        <f>'[1]Automation Master'!$C$11*FO1203*FQ1203+GQ1203</f>
        <v>0</v>
      </c>
      <c r="GS1203" s="155">
        <f>'[1]Automation Master'!$C$12*FO1203*FQ1203+GR1203</f>
        <v>0</v>
      </c>
      <c r="GT1203" s="155">
        <f>'[1]Automation Master'!$C$13*FO1203*FQ1203+GS1203</f>
        <v>0</v>
      </c>
      <c r="GU1203" s="155">
        <f>'[1]Automation Master'!$D$10*FO1203*FQ1203+GT1203</f>
        <v>0</v>
      </c>
      <c r="GV1203" s="155">
        <f>'[1]Automation Master'!$D$11*FO1203*FQ1203+GU1203</f>
        <v>0</v>
      </c>
      <c r="GW1203" s="155">
        <f>'[1]Automation Master'!$D$12*FO1203*FQ1203+GV1203</f>
        <v>0</v>
      </c>
      <c r="GX1203" s="155">
        <f>'[1]Automation Master'!$D$13*FO1203*FQ1203+GW1203</f>
        <v>0</v>
      </c>
      <c r="GY1203" s="155">
        <f>'[1]Automation Master'!$E$10*FO1203*FQ1203+GX1203</f>
        <v>0</v>
      </c>
      <c r="GZ1203" s="155">
        <f>'[1]Automation Master'!$E$11*FO1203*FQ1203+GY1203</f>
        <v>0</v>
      </c>
      <c r="HA1203" s="155">
        <f>'[1]Automation Master'!$E$12*FO1203*FQ1203+GZ1203</f>
        <v>0</v>
      </c>
      <c r="HB1203" s="155">
        <f>'[1]Automation Master'!$E$13*FO1203*FQ1203+HA1203</f>
        <v>0</v>
      </c>
      <c r="HC1203" s="155">
        <f>'[1]Automation Master'!$F$10*FO1203*FQ1203+HB1203</f>
        <v>0</v>
      </c>
      <c r="HD1203" s="155">
        <f>'[1]Automation Master'!$F$11*FO1203*FQ1203+HC1203</f>
        <v>0</v>
      </c>
      <c r="HE1203" s="155">
        <f>'[1]Automation Master'!$F$12*FO1203*FQ1203+HD1203</f>
        <v>0</v>
      </c>
      <c r="HF1203" s="156">
        <f>'[1]Automation Master'!$F$13*FO1203*FQ1203+HE1203</f>
        <v>0</v>
      </c>
      <c r="HG1203" s="157"/>
      <c r="HH1203" s="157"/>
      <c r="HI1203" s="157"/>
      <c r="HJ1203" s="157"/>
      <c r="HK1203" s="157"/>
      <c r="HL1203" s="157"/>
      <c r="HM1203" s="157"/>
      <c r="HN1203" s="157"/>
      <c r="HO1203" s="157"/>
      <c r="HP1203" s="157"/>
      <c r="HQ1203" s="157"/>
      <c r="HR1203" s="157"/>
      <c r="HS1203" s="157"/>
      <c r="HT1203" s="157"/>
      <c r="HU1203" s="157"/>
      <c r="HV1203" s="157"/>
      <c r="HW1203" s="157"/>
      <c r="HX1203" s="157"/>
      <c r="HY1203" s="42"/>
      <c r="HZ1203" s="42"/>
      <c r="IA1203" s="148">
        <f t="shared" si="1354"/>
        <v>15</v>
      </c>
      <c r="IB1203" s="148">
        <f t="shared" si="1355"/>
        <v>15</v>
      </c>
      <c r="IC1203" s="148">
        <f t="shared" si="1356"/>
        <v>15</v>
      </c>
      <c r="ID1203" s="148">
        <f t="shared" si="1357"/>
        <v>15</v>
      </c>
      <c r="IE1203" s="148">
        <f t="shared" si="1358"/>
        <v>15</v>
      </c>
      <c r="IH1203">
        <f t="shared" si="1412"/>
        <v>14.839826300521453</v>
      </c>
      <c r="II1203">
        <f t="shared" si="1413"/>
        <v>14.726663581839862</v>
      </c>
      <c r="IJ1203">
        <f t="shared" si="1414"/>
        <v>14.64657673210059</v>
      </c>
      <c r="IK1203">
        <f t="shared" si="1415"/>
        <v>14.590043424869638</v>
      </c>
      <c r="IL1203">
        <f t="shared" si="1416"/>
        <v>14.590043424869638</v>
      </c>
      <c r="IN1203" s="42">
        <f t="shared" si="1359"/>
        <v>1.0678246631903103E-2</v>
      </c>
      <c r="IO1203" s="42">
        <f t="shared" si="1360"/>
        <v>1.8222427877342538E-2</v>
      </c>
      <c r="IP1203" s="42">
        <f t="shared" si="1361"/>
        <v>2.356155119329403E-2</v>
      </c>
      <c r="IQ1203" s="42">
        <f t="shared" si="1362"/>
        <v>2.7330438342024147E-2</v>
      </c>
      <c r="IR1203" s="42">
        <f t="shared" si="1363"/>
        <v>2.7330438342024147E-2</v>
      </c>
      <c r="IT1203" s="9">
        <f t="shared" si="1407"/>
        <v>0</v>
      </c>
      <c r="IU1203" s="9">
        <f t="shared" si="1408"/>
        <v>0</v>
      </c>
      <c r="IV1203" s="9">
        <f t="shared" si="1409"/>
        <v>0</v>
      </c>
      <c r="IW1203" s="9">
        <f t="shared" si="1410"/>
        <v>0</v>
      </c>
      <c r="IX1203" s="9">
        <f t="shared" si="1411"/>
        <v>0</v>
      </c>
    </row>
    <row r="1204" spans="1:265" ht="15.75" hidden="1" thickBot="1" x14ac:dyDescent="0.3">
      <c r="A1204">
        <v>9</v>
      </c>
      <c r="B1204" t="s">
        <v>695</v>
      </c>
      <c r="C1204" t="s">
        <v>300</v>
      </c>
      <c r="D1204" t="s">
        <v>288</v>
      </c>
      <c r="E1204" t="s">
        <v>696</v>
      </c>
      <c r="F1204" t="s">
        <v>290</v>
      </c>
      <c r="G1204" t="s">
        <v>256</v>
      </c>
      <c r="H1204">
        <v>8</v>
      </c>
      <c r="I1204">
        <v>1</v>
      </c>
      <c r="K1204">
        <v>1</v>
      </c>
      <c r="L1204">
        <v>7</v>
      </c>
      <c r="M1204">
        <v>1</v>
      </c>
      <c r="S1204">
        <v>8</v>
      </c>
      <c r="X1204">
        <v>1</v>
      </c>
      <c r="Y1204">
        <v>8</v>
      </c>
      <c r="AA1204">
        <v>1</v>
      </c>
      <c r="AB1204">
        <v>7</v>
      </c>
      <c r="AE1204">
        <v>1</v>
      </c>
      <c r="AL1204">
        <v>1</v>
      </c>
      <c r="AT1204">
        <v>9</v>
      </c>
      <c r="AU1204">
        <v>0</v>
      </c>
      <c r="AV1204">
        <v>0</v>
      </c>
      <c r="AW1204">
        <v>0</v>
      </c>
      <c r="AX1204">
        <v>9</v>
      </c>
      <c r="BB1204">
        <f t="shared" si="1382"/>
        <v>9</v>
      </c>
      <c r="BD1204">
        <f t="shared" si="1383"/>
        <v>9</v>
      </c>
      <c r="BE1204">
        <f t="shared" si="1384"/>
        <v>9</v>
      </c>
      <c r="BF1204">
        <f t="shared" si="1385"/>
        <v>9</v>
      </c>
      <c r="BH1204">
        <f t="shared" si="1386"/>
        <v>0</v>
      </c>
      <c r="BK1204" s="45">
        <f>IF(G1204="MEA",'[1]Net Hire Rate'!$E$7,IF(G1204="AMR",'[1]Net Hire Rate'!$F$7,IF(G1204="EUR",'[1]Net Hire Rate'!$G$7,IF(G1204="APAC",'[1]Net Hire Rate'!$H$7,0))))</f>
        <v>1.6761041902604757E-3</v>
      </c>
      <c r="BL1204" s="45">
        <f>IF(G1204="MEA",'[1]Net Hire Rate'!$E$8,IF(G1204="AMR",'[1]Net Hire Rate'!$F$8,IF(G1204="EUR",'[1]Net Hire Rate'!$G$8,IF(G1204="APAC",'[1]Net Hire Rate'!$H$8,0))))</f>
        <v>1.6761041902604757E-3</v>
      </c>
      <c r="BM1204" s="45">
        <f>IF(G1204="MEA",'[1]Net Hire Rate'!$E$9,IF(G1204="AMR",'[1]Net Hire Rate'!$F$9,IF(G1204="EUR",'[1]Net Hire Rate'!$G$9,IF(G1204="APAC",'[1]Net Hire Rate'!$H$9,0))))</f>
        <v>1.6761041902604757E-3</v>
      </c>
      <c r="BN1204" s="45">
        <f>IF(G1204="MEA",'[1]Net Hire Rate'!$E$10,IF(G1204="AMR",'[1]Net Hire Rate'!$F$10,IF(G1204="EUR",'[1]Net Hire Rate'!$G$10,IF(G1204="APAC",'[1]Net Hire Rate'!$H$10,0))))</f>
        <v>1.6761041902604757E-3</v>
      </c>
      <c r="BO1204" s="45">
        <f>IF(G1204="MEA",'[1]Net Hire Rate'!$E$11,IF(G1204="AMR",'[1]Net Hire Rate'!$F$11,IF(G1204="EUR",'[1]Net Hire Rate'!$G$11,IF(G1204="APAC",'[1]Net Hire Rate'!$H$11,0))))</f>
        <v>1.6761041902604757E-3</v>
      </c>
      <c r="BP1204" s="45">
        <f>IF(G1204="MEA",'[1]Net Hire Rate'!$E$12,IF(G1204="AMR",'[1]Net Hire Rate'!$F$12,IF(G1204="EUR",'[1]Net Hire Rate'!$G$12,IF(G1204="APAC",'[1]Net Hire Rate'!$H$12,0))))</f>
        <v>1.6761041902604757E-3</v>
      </c>
      <c r="BQ1204" s="147">
        <f t="shared" si="1387"/>
        <v>9</v>
      </c>
      <c r="BR1204" s="147">
        <f t="shared" si="1369"/>
        <v>9</v>
      </c>
      <c r="BS1204" s="147">
        <f t="shared" si="1388"/>
        <v>9.0150849377123432</v>
      </c>
      <c r="BT1204" s="148">
        <f t="shared" si="1370"/>
        <v>9.0150849377123432</v>
      </c>
      <c r="BU1204" s="149">
        <f t="shared" si="1389"/>
        <v>9.0301951593519973</v>
      </c>
      <c r="BV1204" s="148">
        <f t="shared" si="1371"/>
        <v>9.0301951593519973</v>
      </c>
      <c r="BW1204" s="148">
        <f t="shared" si="1390"/>
        <v>9.045330707297456</v>
      </c>
      <c r="BX1204" s="148">
        <f t="shared" si="1372"/>
        <v>9.045330707297456</v>
      </c>
      <c r="BY1204" s="148">
        <f t="shared" si="1391"/>
        <v>9.0604916239982494</v>
      </c>
      <c r="BZ1204" s="148">
        <f t="shared" si="1373"/>
        <v>9.0604916239982494</v>
      </c>
      <c r="CA1204" s="148">
        <f t="shared" si="1392"/>
        <v>9.0756779519750523</v>
      </c>
      <c r="CB1204" s="148">
        <f t="shared" si="1374"/>
        <v>9.0756779519750523</v>
      </c>
      <c r="CC1204" s="148"/>
      <c r="CD1204" s="38"/>
      <c r="CE1204" s="38"/>
      <c r="CF1204" s="38"/>
      <c r="CG1204" s="38"/>
      <c r="CH1204" s="38"/>
      <c r="CI1204" s="38"/>
      <c r="CJ1204" s="38"/>
      <c r="CK1204" s="41"/>
      <c r="CL1204" s="41"/>
      <c r="CM1204" s="40"/>
      <c r="CN1204" s="41"/>
      <c r="CO1204" s="41"/>
      <c r="CP1204" s="41"/>
      <c r="CQ1204" s="41"/>
      <c r="CR1204" s="41"/>
      <c r="CS1204" s="41"/>
      <c r="CT1204" s="41"/>
      <c r="CU1204" s="40"/>
      <c r="CV1204" s="41"/>
      <c r="CW1204" s="41"/>
      <c r="CX1204" s="41"/>
      <c r="CY1204" s="41"/>
      <c r="CZ1204" s="41"/>
      <c r="DA1204" s="41"/>
      <c r="DB1204" s="41"/>
      <c r="DC1204" s="40"/>
      <c r="DD1204" s="41"/>
      <c r="DE1204" s="41"/>
      <c r="DF1204" s="41"/>
      <c r="DG1204" s="41"/>
      <c r="DH1204" s="41"/>
      <c r="DI1204" s="41"/>
      <c r="DJ1204" s="41"/>
      <c r="DK1204" s="40"/>
      <c r="DL1204" s="41"/>
      <c r="DM1204" s="41"/>
      <c r="DN1204" s="41"/>
      <c r="DO1204" s="41"/>
      <c r="DP1204" s="41"/>
      <c r="DQ1204" s="41"/>
      <c r="DR1204" s="15"/>
      <c r="DS1204" s="151">
        <f t="shared" si="1375"/>
        <v>9</v>
      </c>
      <c r="DT1204" s="152">
        <f t="shared" si="1376"/>
        <v>0</v>
      </c>
      <c r="DU1204" s="7">
        <f t="shared" si="1377"/>
        <v>0</v>
      </c>
      <c r="DV1204" s="7">
        <f t="shared" si="1378"/>
        <v>0</v>
      </c>
      <c r="DW1204">
        <f t="shared" si="1379"/>
        <v>0</v>
      </c>
      <c r="DX1204">
        <f t="shared" si="1380"/>
        <v>0</v>
      </c>
      <c r="DZ1204">
        <f t="shared" si="1393"/>
        <v>9</v>
      </c>
      <c r="EA1204">
        <f t="shared" si="1394"/>
        <v>9</v>
      </c>
      <c r="EB1204">
        <f t="shared" si="1395"/>
        <v>9</v>
      </c>
      <c r="EC1204">
        <f t="shared" si="1396"/>
        <v>9</v>
      </c>
      <c r="ED1204">
        <f t="shared" si="1397"/>
        <v>9</v>
      </c>
      <c r="EE1204">
        <f t="shared" si="1398"/>
        <v>9</v>
      </c>
      <c r="EG1204">
        <f t="shared" si="1399"/>
        <v>9</v>
      </c>
      <c r="EH1204">
        <f t="shared" si="1400"/>
        <v>9</v>
      </c>
      <c r="EI1204">
        <f t="shared" si="1401"/>
        <v>9</v>
      </c>
      <c r="EJ1204">
        <f t="shared" si="1402"/>
        <v>9</v>
      </c>
      <c r="EK1204">
        <f t="shared" si="1403"/>
        <v>9</v>
      </c>
      <c r="EM1204">
        <f>IF($EM$9='[1]L&amp;D Numbers'!$E$6,'[1]L&amp;D Numbers'!$E$7)</f>
        <v>350</v>
      </c>
      <c r="EN1204">
        <f>IF($EN$9='[1]L&amp;D Numbers'!$F$6,'[1]L&amp;D Numbers'!$F$7)</f>
        <v>2000</v>
      </c>
      <c r="EO1204">
        <f>IF($EO$9='[1]L&amp;D Numbers'!$G$6,'[1]L&amp;D Numbers'!$G$7)</f>
        <v>2000</v>
      </c>
      <c r="EP1204">
        <f>IF($EP$9='[1]L&amp;D Numbers'!$H$6,'[1]L&amp;D Numbers'!$H$7)</f>
        <v>2000</v>
      </c>
      <c r="EQ1204">
        <f>IF($EQ$9='[1]L&amp;D Numbers'!$I$6,'[1]L&amp;D Numbers'!$I$7)</f>
        <v>2000</v>
      </c>
      <c r="ER1204">
        <f>IF($ER$9='[1]L&amp;D Numbers'!$J$6,'[1]L&amp;D Numbers'!$J$7)</f>
        <v>0</v>
      </c>
      <c r="ET1204" s="45">
        <f>'[1]L&amp;D Master'!$E$10</f>
        <v>1.0678246631903041E-2</v>
      </c>
      <c r="EU1204" s="45">
        <f>ET1204+'[1]L&amp;D Master'!$F$10</f>
        <v>1.8222427877342538E-2</v>
      </c>
      <c r="EV1204" s="45">
        <f>EU1204+'[1]L&amp;D Master'!$G$10</f>
        <v>2.3561551193294058E-2</v>
      </c>
      <c r="EW1204" s="45">
        <f>EV1204+'[1]L&amp;D Master'!$H$10</f>
        <v>2.7330438342024234E-2</v>
      </c>
      <c r="EX1204" s="45">
        <f>EW1204+'[1]L&amp;D Master'!$I$10</f>
        <v>2.9999999999999995E-2</v>
      </c>
      <c r="EY1204" s="45"/>
      <c r="EZ1204" s="45">
        <f t="shared" si="1404"/>
        <v>1.0678246631903041E-2</v>
      </c>
      <c r="FA1204" s="45">
        <f t="shared" si="1405"/>
        <v>1.8222427877342538E-2</v>
      </c>
      <c r="FB1204" s="45">
        <f t="shared" si="1405"/>
        <v>2.3561551193294058E-2</v>
      </c>
      <c r="FC1204" s="45">
        <f t="shared" si="1405"/>
        <v>2.7330438342024234E-2</v>
      </c>
      <c r="FD1204" s="45">
        <f t="shared" si="1381"/>
        <v>2.7330438342024234E-2</v>
      </c>
      <c r="FE1204" s="45"/>
      <c r="FF1204">
        <f t="shared" si="1349"/>
        <v>8.9038957803128724</v>
      </c>
      <c r="FG1204">
        <f t="shared" si="1350"/>
        <v>8.8359981491039168</v>
      </c>
      <c r="FH1204">
        <f t="shared" si="1351"/>
        <v>8.787946039260353</v>
      </c>
      <c r="FI1204">
        <f t="shared" si="1352"/>
        <v>8.7540260549217823</v>
      </c>
      <c r="FJ1204">
        <f t="shared" si="1353"/>
        <v>8.7540260549217823</v>
      </c>
      <c r="FL1204" s="34"/>
      <c r="FM1204" s="34"/>
      <c r="FN1204" s="34"/>
      <c r="FO1204" s="34"/>
      <c r="FP1204" s="34"/>
      <c r="FQ1204" s="153">
        <f t="shared" si="1406"/>
        <v>0.125</v>
      </c>
      <c r="FR1204" s="153"/>
      <c r="FS1204" s="42"/>
      <c r="FT1204" s="42"/>
      <c r="FU1204" s="42"/>
      <c r="FV1204" s="42"/>
      <c r="FW1204" s="42"/>
      <c r="FX1204" s="42"/>
      <c r="FY1204" s="42"/>
      <c r="FZ1204" s="42"/>
      <c r="GA1204" s="42"/>
      <c r="GB1204" s="42"/>
      <c r="GC1204" s="42"/>
      <c r="GD1204" s="42"/>
      <c r="GE1204" s="42"/>
      <c r="GF1204" s="42"/>
      <c r="GG1204" s="42"/>
      <c r="GH1204" s="42"/>
      <c r="GI1204" s="42"/>
      <c r="GJ1204" s="42"/>
      <c r="GK1204" s="42"/>
      <c r="GL1204" s="42"/>
      <c r="GM1204" s="154">
        <f>'[1]Automation Master'!$B$10*FQ1204*FO1204</f>
        <v>0</v>
      </c>
      <c r="GN1204" s="155">
        <f>'[1]Automation Master'!$B$11*FO1204*FQ1204+GM1204</f>
        <v>0</v>
      </c>
      <c r="GO1204" s="155">
        <f>'[1]Automation Master'!$B$12*FO1204*FQ1204+GN1204</f>
        <v>0</v>
      </c>
      <c r="GP1204" s="155">
        <f>'[1]Automation Master'!$B$13*FO1204*FQ1204+GO1204</f>
        <v>0</v>
      </c>
      <c r="GQ1204" s="155">
        <f>'[1]Automation Master'!$C$10*FO1204*FQ1204+GP1204</f>
        <v>0</v>
      </c>
      <c r="GR1204" s="155">
        <f>'[1]Automation Master'!$C$11*FO1204*FQ1204+GQ1204</f>
        <v>0</v>
      </c>
      <c r="GS1204" s="155">
        <f>'[1]Automation Master'!$C$12*FO1204*FQ1204+GR1204</f>
        <v>0</v>
      </c>
      <c r="GT1204" s="155">
        <f>'[1]Automation Master'!$C$13*FO1204*FQ1204+GS1204</f>
        <v>0</v>
      </c>
      <c r="GU1204" s="155">
        <f>'[1]Automation Master'!$D$10*FO1204*FQ1204+GT1204</f>
        <v>0</v>
      </c>
      <c r="GV1204" s="155">
        <f>'[1]Automation Master'!$D$11*FO1204*FQ1204+GU1204</f>
        <v>0</v>
      </c>
      <c r="GW1204" s="155">
        <f>'[1]Automation Master'!$D$12*FO1204*FQ1204+GV1204</f>
        <v>0</v>
      </c>
      <c r="GX1204" s="155">
        <f>'[1]Automation Master'!$D$13*FO1204*FQ1204+GW1204</f>
        <v>0</v>
      </c>
      <c r="GY1204" s="155">
        <f>'[1]Automation Master'!$E$10*FO1204*FQ1204+GX1204</f>
        <v>0</v>
      </c>
      <c r="GZ1204" s="155">
        <f>'[1]Automation Master'!$E$11*FO1204*FQ1204+GY1204</f>
        <v>0</v>
      </c>
      <c r="HA1204" s="155">
        <f>'[1]Automation Master'!$E$12*FO1204*FQ1204+GZ1204</f>
        <v>0</v>
      </c>
      <c r="HB1204" s="155">
        <f>'[1]Automation Master'!$E$13*FO1204*FQ1204+HA1204</f>
        <v>0</v>
      </c>
      <c r="HC1204" s="155">
        <f>'[1]Automation Master'!$F$10*FO1204*FQ1204+HB1204</f>
        <v>0</v>
      </c>
      <c r="HD1204" s="155">
        <f>'[1]Automation Master'!$F$11*FO1204*FQ1204+HC1204</f>
        <v>0</v>
      </c>
      <c r="HE1204" s="155">
        <f>'[1]Automation Master'!$F$12*FO1204*FQ1204+HD1204</f>
        <v>0</v>
      </c>
      <c r="HF1204" s="156">
        <f>'[1]Automation Master'!$F$13*FO1204*FQ1204+HE1204</f>
        <v>0</v>
      </c>
      <c r="HG1204" s="157"/>
      <c r="HH1204" s="157"/>
      <c r="HI1204" s="157"/>
      <c r="HJ1204" s="157"/>
      <c r="HK1204" s="157"/>
      <c r="HL1204" s="157"/>
      <c r="HM1204" s="157"/>
      <c r="HN1204" s="157"/>
      <c r="HO1204" s="157"/>
      <c r="HP1204" s="157"/>
      <c r="HQ1204" s="157"/>
      <c r="HR1204" s="157"/>
      <c r="HS1204" s="157"/>
      <c r="HT1204" s="157"/>
      <c r="HU1204" s="157"/>
      <c r="HV1204" s="157"/>
      <c r="HW1204" s="157"/>
      <c r="HX1204" s="157"/>
      <c r="HY1204" s="42"/>
      <c r="HZ1204" s="42"/>
      <c r="IA1204" s="148">
        <f t="shared" si="1354"/>
        <v>9</v>
      </c>
      <c r="IB1204" s="148">
        <f t="shared" si="1355"/>
        <v>9</v>
      </c>
      <c r="IC1204" s="148">
        <f t="shared" si="1356"/>
        <v>9</v>
      </c>
      <c r="ID1204" s="148">
        <f t="shared" si="1357"/>
        <v>9</v>
      </c>
      <c r="IE1204" s="148">
        <f t="shared" si="1358"/>
        <v>9</v>
      </c>
      <c r="IH1204">
        <f t="shared" si="1412"/>
        <v>8.9038957803128724</v>
      </c>
      <c r="II1204">
        <f t="shared" si="1413"/>
        <v>8.8359981491039168</v>
      </c>
      <c r="IJ1204">
        <f t="shared" si="1414"/>
        <v>8.787946039260353</v>
      </c>
      <c r="IK1204">
        <f t="shared" si="1415"/>
        <v>8.7540260549217823</v>
      </c>
      <c r="IL1204">
        <f t="shared" si="1416"/>
        <v>8.7540260549217823</v>
      </c>
      <c r="IN1204" s="42">
        <f t="shared" si="1359"/>
        <v>1.0678246631903063E-2</v>
      </c>
      <c r="IO1204" s="42">
        <f t="shared" si="1360"/>
        <v>1.822242787734258E-2</v>
      </c>
      <c r="IP1204" s="42">
        <f t="shared" si="1361"/>
        <v>2.356155119329411E-2</v>
      </c>
      <c r="IQ1204" s="42">
        <f t="shared" si="1362"/>
        <v>2.7330438342024185E-2</v>
      </c>
      <c r="IR1204" s="42">
        <f t="shared" si="1363"/>
        <v>2.7330438342024185E-2</v>
      </c>
      <c r="IT1204" s="9">
        <f t="shared" si="1407"/>
        <v>0</v>
      </c>
      <c r="IU1204" s="9">
        <f t="shared" si="1408"/>
        <v>0</v>
      </c>
      <c r="IV1204" s="9">
        <f t="shared" si="1409"/>
        <v>0</v>
      </c>
      <c r="IW1204" s="9">
        <f t="shared" si="1410"/>
        <v>0</v>
      </c>
      <c r="IX1204" s="9">
        <f t="shared" si="1411"/>
        <v>0</v>
      </c>
    </row>
    <row r="1205" spans="1:265" ht="15.75" hidden="1" thickBot="1" x14ac:dyDescent="0.3">
      <c r="A1205">
        <v>2</v>
      </c>
      <c r="B1205" t="s">
        <v>695</v>
      </c>
      <c r="C1205" t="s">
        <v>309</v>
      </c>
      <c r="D1205" t="s">
        <v>288</v>
      </c>
      <c r="E1205" t="s">
        <v>696</v>
      </c>
      <c r="F1205" t="s">
        <v>290</v>
      </c>
      <c r="G1205" t="s">
        <v>256</v>
      </c>
      <c r="H1205">
        <v>2</v>
      </c>
      <c r="L1205">
        <v>2</v>
      </c>
      <c r="R1205">
        <v>1</v>
      </c>
      <c r="S1205">
        <v>1</v>
      </c>
      <c r="Y1205">
        <v>2</v>
      </c>
      <c r="AB1205">
        <v>2</v>
      </c>
      <c r="AT1205">
        <v>2</v>
      </c>
      <c r="AU1205">
        <v>0</v>
      </c>
      <c r="AV1205">
        <v>0</v>
      </c>
      <c r="AW1205">
        <v>2</v>
      </c>
      <c r="AX1205">
        <v>0</v>
      </c>
      <c r="BB1205">
        <f t="shared" si="1382"/>
        <v>2</v>
      </c>
      <c r="BD1205">
        <f t="shared" si="1383"/>
        <v>2</v>
      </c>
      <c r="BE1205">
        <f t="shared" si="1384"/>
        <v>2</v>
      </c>
      <c r="BF1205">
        <f t="shared" si="1385"/>
        <v>2</v>
      </c>
      <c r="BH1205">
        <f t="shared" si="1386"/>
        <v>0</v>
      </c>
      <c r="BK1205" s="45">
        <f>IF(G1205="MEA",'[1]Net Hire Rate'!$E$7,IF(G1205="AMR",'[1]Net Hire Rate'!$F$7,IF(G1205="EUR",'[1]Net Hire Rate'!$G$7,IF(G1205="APAC",'[1]Net Hire Rate'!$H$7,0))))</f>
        <v>1.6761041902604757E-3</v>
      </c>
      <c r="BL1205" s="45">
        <f>IF(G1205="MEA",'[1]Net Hire Rate'!$E$8,IF(G1205="AMR",'[1]Net Hire Rate'!$F$8,IF(G1205="EUR",'[1]Net Hire Rate'!$G$8,IF(G1205="APAC",'[1]Net Hire Rate'!$H$8,0))))</f>
        <v>1.6761041902604757E-3</v>
      </c>
      <c r="BM1205" s="45">
        <f>IF(G1205="MEA",'[1]Net Hire Rate'!$E$9,IF(G1205="AMR",'[1]Net Hire Rate'!$F$9,IF(G1205="EUR",'[1]Net Hire Rate'!$G$9,IF(G1205="APAC",'[1]Net Hire Rate'!$H$9,0))))</f>
        <v>1.6761041902604757E-3</v>
      </c>
      <c r="BN1205" s="45">
        <f>IF(G1205="MEA",'[1]Net Hire Rate'!$E$10,IF(G1205="AMR",'[1]Net Hire Rate'!$F$10,IF(G1205="EUR",'[1]Net Hire Rate'!$G$10,IF(G1205="APAC",'[1]Net Hire Rate'!$H$10,0))))</f>
        <v>1.6761041902604757E-3</v>
      </c>
      <c r="BO1205" s="45">
        <f>IF(G1205="MEA",'[1]Net Hire Rate'!$E$11,IF(G1205="AMR",'[1]Net Hire Rate'!$F$11,IF(G1205="EUR",'[1]Net Hire Rate'!$G$11,IF(G1205="APAC",'[1]Net Hire Rate'!$H$11,0))))</f>
        <v>1.6761041902604757E-3</v>
      </c>
      <c r="BP1205" s="45">
        <f>IF(G1205="MEA",'[1]Net Hire Rate'!$E$12,IF(G1205="AMR",'[1]Net Hire Rate'!$F$12,IF(G1205="EUR",'[1]Net Hire Rate'!$G$12,IF(G1205="APAC",'[1]Net Hire Rate'!$H$12,0))))</f>
        <v>1.6761041902604757E-3</v>
      </c>
      <c r="BQ1205" s="147">
        <f t="shared" si="1387"/>
        <v>2</v>
      </c>
      <c r="BR1205" s="147">
        <f t="shared" si="1369"/>
        <v>2</v>
      </c>
      <c r="BS1205" s="147">
        <f t="shared" si="1388"/>
        <v>2.0033522083805209</v>
      </c>
      <c r="BT1205" s="148">
        <f t="shared" si="1370"/>
        <v>2.0033522083805209</v>
      </c>
      <c r="BU1205" s="149">
        <f t="shared" si="1389"/>
        <v>2.006710035411555</v>
      </c>
      <c r="BV1205" s="148">
        <f t="shared" si="1371"/>
        <v>2.006710035411555</v>
      </c>
      <c r="BW1205" s="148">
        <f t="shared" si="1390"/>
        <v>2.0100734905105462</v>
      </c>
      <c r="BX1205" s="148">
        <f t="shared" si="1372"/>
        <v>2.0100734905105462</v>
      </c>
      <c r="BY1205" s="148">
        <f t="shared" si="1391"/>
        <v>2.0134425831107223</v>
      </c>
      <c r="BZ1205" s="148">
        <f t="shared" si="1373"/>
        <v>2.0134425831107223</v>
      </c>
      <c r="CA1205" s="148">
        <f t="shared" si="1392"/>
        <v>2.0168173226611228</v>
      </c>
      <c r="CB1205" s="148">
        <f t="shared" si="1374"/>
        <v>2.0168173226611228</v>
      </c>
      <c r="CC1205" s="148"/>
      <c r="CD1205" s="38"/>
      <c r="CE1205" s="38"/>
      <c r="CF1205" s="38"/>
      <c r="CG1205" s="38"/>
      <c r="CH1205" s="38"/>
      <c r="CI1205" s="38"/>
      <c r="CJ1205" s="38"/>
      <c r="CK1205" s="41"/>
      <c r="CL1205" s="41"/>
      <c r="CM1205" s="40"/>
      <c r="CN1205" s="41"/>
      <c r="CO1205" s="41"/>
      <c r="CP1205" s="41"/>
      <c r="CQ1205" s="41"/>
      <c r="CR1205" s="41"/>
      <c r="CS1205" s="41"/>
      <c r="CT1205" s="41"/>
      <c r="CU1205" s="40"/>
      <c r="CV1205" s="41"/>
      <c r="CW1205" s="41"/>
      <c r="CX1205" s="41"/>
      <c r="CY1205" s="41"/>
      <c r="CZ1205" s="41"/>
      <c r="DA1205" s="41"/>
      <c r="DB1205" s="41"/>
      <c r="DC1205" s="40"/>
      <c r="DD1205" s="41"/>
      <c r="DE1205" s="41"/>
      <c r="DF1205" s="41"/>
      <c r="DG1205" s="41"/>
      <c r="DH1205" s="41"/>
      <c r="DI1205" s="41"/>
      <c r="DJ1205" s="41"/>
      <c r="DK1205" s="40"/>
      <c r="DL1205" s="41"/>
      <c r="DM1205" s="41"/>
      <c r="DN1205" s="41"/>
      <c r="DO1205" s="41"/>
      <c r="DP1205" s="41"/>
      <c r="DQ1205" s="41"/>
      <c r="DR1205" s="15"/>
      <c r="DS1205" s="151">
        <f t="shared" si="1375"/>
        <v>2</v>
      </c>
      <c r="DT1205" s="152">
        <f t="shared" si="1376"/>
        <v>0</v>
      </c>
      <c r="DU1205" s="7">
        <f t="shared" si="1377"/>
        <v>0</v>
      </c>
      <c r="DV1205" s="7">
        <f t="shared" si="1378"/>
        <v>0</v>
      </c>
      <c r="DW1205">
        <f t="shared" si="1379"/>
        <v>0</v>
      </c>
      <c r="DX1205">
        <f t="shared" si="1380"/>
        <v>0</v>
      </c>
      <c r="DZ1205">
        <f t="shared" si="1393"/>
        <v>2</v>
      </c>
      <c r="EA1205">
        <f t="shared" si="1394"/>
        <v>2</v>
      </c>
      <c r="EB1205">
        <f t="shared" si="1395"/>
        <v>2</v>
      </c>
      <c r="EC1205">
        <f t="shared" si="1396"/>
        <v>2</v>
      </c>
      <c r="ED1205">
        <f t="shared" si="1397"/>
        <v>2</v>
      </c>
      <c r="EE1205">
        <f t="shared" si="1398"/>
        <v>2</v>
      </c>
      <c r="EG1205">
        <f t="shared" si="1399"/>
        <v>2</v>
      </c>
      <c r="EH1205">
        <f t="shared" si="1400"/>
        <v>2</v>
      </c>
      <c r="EI1205">
        <f t="shared" si="1401"/>
        <v>2</v>
      </c>
      <c r="EJ1205">
        <f t="shared" si="1402"/>
        <v>2</v>
      </c>
      <c r="EK1205">
        <f t="shared" si="1403"/>
        <v>2</v>
      </c>
      <c r="EM1205">
        <f>IF($EM$9='[1]L&amp;D Numbers'!$E$6,'[1]L&amp;D Numbers'!$E$7)</f>
        <v>350</v>
      </c>
      <c r="EN1205">
        <f>IF($EN$9='[1]L&amp;D Numbers'!$F$6,'[1]L&amp;D Numbers'!$F$7)</f>
        <v>2000</v>
      </c>
      <c r="EO1205">
        <f>IF($EO$9='[1]L&amp;D Numbers'!$G$6,'[1]L&amp;D Numbers'!$G$7)</f>
        <v>2000</v>
      </c>
      <c r="EP1205">
        <f>IF($EP$9='[1]L&amp;D Numbers'!$H$6,'[1]L&amp;D Numbers'!$H$7)</f>
        <v>2000</v>
      </c>
      <c r="EQ1205">
        <f>IF($EQ$9='[1]L&amp;D Numbers'!$I$6,'[1]L&amp;D Numbers'!$I$7)</f>
        <v>2000</v>
      </c>
      <c r="ER1205">
        <f>IF($ER$9='[1]L&amp;D Numbers'!$J$6,'[1]L&amp;D Numbers'!$J$7)</f>
        <v>0</v>
      </c>
      <c r="ET1205" s="45">
        <f>'[1]L&amp;D Master'!$E$10</f>
        <v>1.0678246631903041E-2</v>
      </c>
      <c r="EU1205" s="45">
        <f>ET1205+'[1]L&amp;D Master'!$F$10</f>
        <v>1.8222427877342538E-2</v>
      </c>
      <c r="EV1205" s="45">
        <f>EU1205+'[1]L&amp;D Master'!$G$10</f>
        <v>2.3561551193294058E-2</v>
      </c>
      <c r="EW1205" s="45">
        <f>EV1205+'[1]L&amp;D Master'!$H$10</f>
        <v>2.7330438342024234E-2</v>
      </c>
      <c r="EX1205" s="45">
        <f>EW1205+'[1]L&amp;D Master'!$I$10</f>
        <v>2.9999999999999995E-2</v>
      </c>
      <c r="EY1205" s="45"/>
      <c r="EZ1205" s="45">
        <f t="shared" si="1404"/>
        <v>1.0678246631903041E-2</v>
      </c>
      <c r="FA1205" s="45">
        <f t="shared" si="1405"/>
        <v>1.8222427877342538E-2</v>
      </c>
      <c r="FB1205" s="45">
        <f t="shared" si="1405"/>
        <v>2.3561551193294058E-2</v>
      </c>
      <c r="FC1205" s="45">
        <f t="shared" si="1405"/>
        <v>2.7330438342024234E-2</v>
      </c>
      <c r="FD1205" s="45">
        <f t="shared" si="1381"/>
        <v>2.7330438342024234E-2</v>
      </c>
      <c r="FE1205" s="45"/>
      <c r="FF1205">
        <f t="shared" si="1349"/>
        <v>1.9786435067361938</v>
      </c>
      <c r="FG1205">
        <f t="shared" si="1350"/>
        <v>1.963555144245315</v>
      </c>
      <c r="FH1205">
        <f t="shared" si="1351"/>
        <v>1.9528768976134119</v>
      </c>
      <c r="FI1205">
        <f t="shared" si="1352"/>
        <v>1.9453391233159516</v>
      </c>
      <c r="FJ1205">
        <f t="shared" si="1353"/>
        <v>1.9453391233159516</v>
      </c>
      <c r="FL1205" s="34"/>
      <c r="FM1205" s="34"/>
      <c r="FN1205" s="34"/>
      <c r="FO1205" s="34"/>
      <c r="FP1205" s="34"/>
      <c r="FQ1205" s="153">
        <f t="shared" si="1406"/>
        <v>0.125</v>
      </c>
      <c r="FR1205" s="153"/>
      <c r="FS1205" s="42"/>
      <c r="FT1205" s="42"/>
      <c r="FU1205" s="42"/>
      <c r="FV1205" s="42"/>
      <c r="FW1205" s="42"/>
      <c r="FX1205" s="42"/>
      <c r="FY1205" s="42"/>
      <c r="FZ1205" s="42"/>
      <c r="GA1205" s="42"/>
      <c r="GB1205" s="42"/>
      <c r="GC1205" s="42"/>
      <c r="GD1205" s="42"/>
      <c r="GE1205" s="42"/>
      <c r="GF1205" s="42"/>
      <c r="GG1205" s="42"/>
      <c r="GH1205" s="42"/>
      <c r="GI1205" s="42"/>
      <c r="GJ1205" s="42"/>
      <c r="GK1205" s="42"/>
      <c r="GL1205" s="42"/>
      <c r="GM1205" s="154">
        <f>'[1]Automation Master'!$B$10*FQ1205*FO1205</f>
        <v>0</v>
      </c>
      <c r="GN1205" s="155">
        <f>'[1]Automation Master'!$B$11*FO1205*FQ1205+GM1205</f>
        <v>0</v>
      </c>
      <c r="GO1205" s="155">
        <f>'[1]Automation Master'!$B$12*FO1205*FQ1205+GN1205</f>
        <v>0</v>
      </c>
      <c r="GP1205" s="155">
        <f>'[1]Automation Master'!$B$13*FO1205*FQ1205+GO1205</f>
        <v>0</v>
      </c>
      <c r="GQ1205" s="155">
        <f>'[1]Automation Master'!$C$10*FO1205*FQ1205+GP1205</f>
        <v>0</v>
      </c>
      <c r="GR1205" s="155">
        <f>'[1]Automation Master'!$C$11*FO1205*FQ1205+GQ1205</f>
        <v>0</v>
      </c>
      <c r="GS1205" s="155">
        <f>'[1]Automation Master'!$C$12*FO1205*FQ1205+GR1205</f>
        <v>0</v>
      </c>
      <c r="GT1205" s="155">
        <f>'[1]Automation Master'!$C$13*FO1205*FQ1205+GS1205</f>
        <v>0</v>
      </c>
      <c r="GU1205" s="155">
        <f>'[1]Automation Master'!$D$10*FO1205*FQ1205+GT1205</f>
        <v>0</v>
      </c>
      <c r="GV1205" s="155">
        <f>'[1]Automation Master'!$D$11*FO1205*FQ1205+GU1205</f>
        <v>0</v>
      </c>
      <c r="GW1205" s="155">
        <f>'[1]Automation Master'!$D$12*FO1205*FQ1205+GV1205</f>
        <v>0</v>
      </c>
      <c r="GX1205" s="155">
        <f>'[1]Automation Master'!$D$13*FO1205*FQ1205+GW1205</f>
        <v>0</v>
      </c>
      <c r="GY1205" s="155">
        <f>'[1]Automation Master'!$E$10*FO1205*FQ1205+GX1205</f>
        <v>0</v>
      </c>
      <c r="GZ1205" s="155">
        <f>'[1]Automation Master'!$E$11*FO1205*FQ1205+GY1205</f>
        <v>0</v>
      </c>
      <c r="HA1205" s="155">
        <f>'[1]Automation Master'!$E$12*FO1205*FQ1205+GZ1205</f>
        <v>0</v>
      </c>
      <c r="HB1205" s="155">
        <f>'[1]Automation Master'!$E$13*FO1205*FQ1205+HA1205</f>
        <v>0</v>
      </c>
      <c r="HC1205" s="155">
        <f>'[1]Automation Master'!$F$10*FO1205*FQ1205+HB1205</f>
        <v>0</v>
      </c>
      <c r="HD1205" s="155">
        <f>'[1]Automation Master'!$F$11*FO1205*FQ1205+HC1205</f>
        <v>0</v>
      </c>
      <c r="HE1205" s="155">
        <f>'[1]Automation Master'!$F$12*FO1205*FQ1205+HD1205</f>
        <v>0</v>
      </c>
      <c r="HF1205" s="156">
        <f>'[1]Automation Master'!$F$13*FO1205*FQ1205+HE1205</f>
        <v>0</v>
      </c>
      <c r="HG1205" s="157"/>
      <c r="HH1205" s="157"/>
      <c r="HI1205" s="157"/>
      <c r="HJ1205" s="157"/>
      <c r="HK1205" s="157"/>
      <c r="HL1205" s="157"/>
      <c r="HM1205" s="157"/>
      <c r="HN1205" s="157"/>
      <c r="HO1205" s="157"/>
      <c r="HP1205" s="157"/>
      <c r="HQ1205" s="157"/>
      <c r="HR1205" s="157"/>
      <c r="HS1205" s="157"/>
      <c r="HT1205" s="157"/>
      <c r="HU1205" s="157"/>
      <c r="HV1205" s="157"/>
      <c r="HW1205" s="157"/>
      <c r="HX1205" s="157"/>
      <c r="HY1205" s="42"/>
      <c r="HZ1205" s="42"/>
      <c r="IA1205" s="148">
        <f t="shared" si="1354"/>
        <v>2</v>
      </c>
      <c r="IB1205" s="148">
        <f t="shared" si="1355"/>
        <v>2</v>
      </c>
      <c r="IC1205" s="148">
        <f t="shared" si="1356"/>
        <v>2</v>
      </c>
      <c r="ID1205" s="148">
        <f t="shared" si="1357"/>
        <v>2</v>
      </c>
      <c r="IE1205" s="148">
        <f t="shared" si="1358"/>
        <v>2</v>
      </c>
      <c r="IH1205">
        <f t="shared" si="1412"/>
        <v>1.9786435067361938</v>
      </c>
      <c r="II1205">
        <f t="shared" si="1413"/>
        <v>1.963555144245315</v>
      </c>
      <c r="IJ1205">
        <f t="shared" si="1414"/>
        <v>1.9528768976134119</v>
      </c>
      <c r="IK1205">
        <f t="shared" si="1415"/>
        <v>1.9453391233159516</v>
      </c>
      <c r="IL1205">
        <f t="shared" si="1416"/>
        <v>1.9453391233159516</v>
      </c>
      <c r="IN1205" s="42">
        <f t="shared" si="1359"/>
        <v>1.0678246631903088E-2</v>
      </c>
      <c r="IO1205" s="42">
        <f t="shared" si="1360"/>
        <v>1.8222427877342517E-2</v>
      </c>
      <c r="IP1205" s="42">
        <f t="shared" si="1361"/>
        <v>2.3561551193294061E-2</v>
      </c>
      <c r="IQ1205" s="42">
        <f t="shared" si="1362"/>
        <v>2.7330438342024199E-2</v>
      </c>
      <c r="IR1205" s="42">
        <f t="shared" si="1363"/>
        <v>2.7330438342024199E-2</v>
      </c>
      <c r="IT1205" s="9">
        <f t="shared" si="1407"/>
        <v>0</v>
      </c>
      <c r="IU1205" s="9">
        <f t="shared" si="1408"/>
        <v>0</v>
      </c>
      <c r="IV1205" s="9">
        <f t="shared" si="1409"/>
        <v>0</v>
      </c>
      <c r="IW1205" s="9">
        <f t="shared" si="1410"/>
        <v>0</v>
      </c>
      <c r="IX1205" s="9">
        <f t="shared" si="1411"/>
        <v>0</v>
      </c>
    </row>
    <row r="1206" spans="1:265" ht="15.75" hidden="1" thickBot="1" x14ac:dyDescent="0.3">
      <c r="A1206">
        <v>299</v>
      </c>
      <c r="B1206" t="s">
        <v>695</v>
      </c>
      <c r="C1206" t="s">
        <v>297</v>
      </c>
      <c r="D1206" t="s">
        <v>288</v>
      </c>
      <c r="E1206" t="s">
        <v>696</v>
      </c>
      <c r="F1206" t="s">
        <v>290</v>
      </c>
      <c r="G1206" t="s">
        <v>256</v>
      </c>
      <c r="H1206">
        <v>299</v>
      </c>
      <c r="K1206">
        <v>1</v>
      </c>
      <c r="L1206">
        <v>298</v>
      </c>
      <c r="S1206">
        <v>17</v>
      </c>
      <c r="T1206">
        <v>255</v>
      </c>
      <c r="U1206">
        <v>27</v>
      </c>
      <c r="Y1206">
        <v>299</v>
      </c>
      <c r="AH1206">
        <v>298</v>
      </c>
      <c r="AL1206">
        <v>1</v>
      </c>
      <c r="AS1206">
        <v>1</v>
      </c>
      <c r="AT1206">
        <v>299</v>
      </c>
      <c r="AU1206">
        <v>299</v>
      </c>
      <c r="AV1206">
        <v>0</v>
      </c>
      <c r="AW1206">
        <v>0</v>
      </c>
      <c r="AX1206">
        <v>0</v>
      </c>
      <c r="BB1206">
        <f t="shared" si="1382"/>
        <v>299</v>
      </c>
      <c r="BD1206">
        <f t="shared" si="1383"/>
        <v>299</v>
      </c>
      <c r="BE1206">
        <f t="shared" si="1384"/>
        <v>299</v>
      </c>
      <c r="BF1206">
        <f t="shared" si="1385"/>
        <v>299</v>
      </c>
      <c r="BH1206">
        <f t="shared" si="1386"/>
        <v>0</v>
      </c>
      <c r="BK1206" s="45">
        <f>IF(G1206="MEA",'[1]Net Hire Rate'!$E$7,IF(G1206="AMR",'[1]Net Hire Rate'!$F$7,IF(G1206="EUR",'[1]Net Hire Rate'!$G$7,IF(G1206="APAC",'[1]Net Hire Rate'!$H$7,0))))</f>
        <v>1.6761041902604757E-3</v>
      </c>
      <c r="BL1206" s="45">
        <f>IF(G1206="MEA",'[1]Net Hire Rate'!$E$8,IF(G1206="AMR",'[1]Net Hire Rate'!$F$8,IF(G1206="EUR",'[1]Net Hire Rate'!$G$8,IF(G1206="APAC",'[1]Net Hire Rate'!$H$8,0))))</f>
        <v>1.6761041902604757E-3</v>
      </c>
      <c r="BM1206" s="45">
        <f>IF(G1206="MEA",'[1]Net Hire Rate'!$E$9,IF(G1206="AMR",'[1]Net Hire Rate'!$F$9,IF(G1206="EUR",'[1]Net Hire Rate'!$G$9,IF(G1206="APAC",'[1]Net Hire Rate'!$H$9,0))))</f>
        <v>1.6761041902604757E-3</v>
      </c>
      <c r="BN1206" s="45">
        <f>IF(G1206="MEA",'[1]Net Hire Rate'!$E$10,IF(G1206="AMR",'[1]Net Hire Rate'!$F$10,IF(G1206="EUR",'[1]Net Hire Rate'!$G$10,IF(G1206="APAC",'[1]Net Hire Rate'!$H$10,0))))</f>
        <v>1.6761041902604757E-3</v>
      </c>
      <c r="BO1206" s="45">
        <f>IF(G1206="MEA",'[1]Net Hire Rate'!$E$11,IF(G1206="AMR",'[1]Net Hire Rate'!$F$11,IF(G1206="EUR",'[1]Net Hire Rate'!$G$11,IF(G1206="APAC",'[1]Net Hire Rate'!$H$11,0))))</f>
        <v>1.6761041902604757E-3</v>
      </c>
      <c r="BP1206" s="45">
        <f>IF(G1206="MEA",'[1]Net Hire Rate'!$E$12,IF(G1206="AMR",'[1]Net Hire Rate'!$F$12,IF(G1206="EUR",'[1]Net Hire Rate'!$G$12,IF(G1206="APAC",'[1]Net Hire Rate'!$H$12,0))))</f>
        <v>1.6761041902604757E-3</v>
      </c>
      <c r="BQ1206" s="147">
        <f t="shared" si="1387"/>
        <v>299</v>
      </c>
      <c r="BR1206" s="147">
        <f t="shared" si="1369"/>
        <v>299</v>
      </c>
      <c r="BS1206" s="147">
        <f t="shared" si="1388"/>
        <v>299.50115515288786</v>
      </c>
      <c r="BT1206" s="148">
        <f t="shared" si="1370"/>
        <v>299.50115515288786</v>
      </c>
      <c r="BU1206" s="149">
        <f t="shared" si="1389"/>
        <v>300.00315029402748</v>
      </c>
      <c r="BV1206" s="148">
        <f t="shared" si="1371"/>
        <v>300.00315029402748</v>
      </c>
      <c r="BW1206" s="148">
        <f t="shared" si="1390"/>
        <v>300.50598683132665</v>
      </c>
      <c r="BX1206" s="148">
        <f t="shared" si="1372"/>
        <v>300.50598683132665</v>
      </c>
      <c r="BY1206" s="148">
        <f t="shared" si="1391"/>
        <v>301.00966617505298</v>
      </c>
      <c r="BZ1206" s="148">
        <f t="shared" si="1373"/>
        <v>301.00966617505298</v>
      </c>
      <c r="CA1206" s="148">
        <f t="shared" si="1392"/>
        <v>301.51418973783791</v>
      </c>
      <c r="CB1206" s="148">
        <f t="shared" si="1374"/>
        <v>300.51418973783791</v>
      </c>
      <c r="CC1206" s="148"/>
      <c r="CD1206" s="38"/>
      <c r="CE1206" s="38"/>
      <c r="CF1206" s="38"/>
      <c r="CG1206" s="38"/>
      <c r="CH1206" s="38"/>
      <c r="CI1206" s="38"/>
      <c r="CJ1206" s="38"/>
      <c r="CK1206" s="41"/>
      <c r="CL1206" s="41"/>
      <c r="CM1206" s="40"/>
      <c r="CN1206" s="41"/>
      <c r="CO1206" s="41"/>
      <c r="CP1206" s="41"/>
      <c r="CQ1206" s="41"/>
      <c r="CR1206" s="41"/>
      <c r="CS1206" s="41"/>
      <c r="CT1206" s="41"/>
      <c r="CU1206" s="40"/>
      <c r="CV1206" s="41"/>
      <c r="CW1206" s="41"/>
      <c r="CX1206" s="41"/>
      <c r="CY1206" s="41"/>
      <c r="CZ1206" s="41"/>
      <c r="DA1206" s="41"/>
      <c r="DB1206" s="41"/>
      <c r="DC1206" s="40"/>
      <c r="DD1206" s="41"/>
      <c r="DE1206" s="41"/>
      <c r="DF1206" s="41"/>
      <c r="DG1206" s="41"/>
      <c r="DH1206" s="41"/>
      <c r="DI1206" s="41"/>
      <c r="DJ1206" s="41"/>
      <c r="DK1206" s="40"/>
      <c r="DL1206" s="41"/>
      <c r="DM1206" s="41"/>
      <c r="DN1206" s="41"/>
      <c r="DO1206" s="41"/>
      <c r="DP1206" s="41"/>
      <c r="DQ1206" s="41"/>
      <c r="DR1206" s="15"/>
      <c r="DS1206" s="151">
        <f t="shared" si="1375"/>
        <v>299</v>
      </c>
      <c r="DT1206" s="152">
        <f t="shared" si="1376"/>
        <v>0</v>
      </c>
      <c r="DU1206" s="7">
        <f t="shared" si="1377"/>
        <v>0</v>
      </c>
      <c r="DV1206" s="7">
        <f t="shared" si="1378"/>
        <v>0</v>
      </c>
      <c r="DW1206">
        <f t="shared" si="1379"/>
        <v>0</v>
      </c>
      <c r="DX1206">
        <f t="shared" si="1380"/>
        <v>0</v>
      </c>
      <c r="DZ1206">
        <f t="shared" si="1393"/>
        <v>299</v>
      </c>
      <c r="EA1206">
        <f t="shared" si="1394"/>
        <v>299</v>
      </c>
      <c r="EB1206">
        <f t="shared" si="1395"/>
        <v>299</v>
      </c>
      <c r="EC1206">
        <f t="shared" si="1396"/>
        <v>299</v>
      </c>
      <c r="ED1206">
        <f t="shared" si="1397"/>
        <v>299</v>
      </c>
      <c r="EE1206">
        <f t="shared" si="1398"/>
        <v>299</v>
      </c>
      <c r="EG1206">
        <f t="shared" si="1399"/>
        <v>299</v>
      </c>
      <c r="EH1206">
        <f t="shared" si="1400"/>
        <v>299</v>
      </c>
      <c r="EI1206">
        <f t="shared" si="1401"/>
        <v>299</v>
      </c>
      <c r="EJ1206">
        <f t="shared" si="1402"/>
        <v>299</v>
      </c>
      <c r="EK1206">
        <f t="shared" si="1403"/>
        <v>299</v>
      </c>
      <c r="EM1206">
        <f>IF($EM$9='[1]L&amp;D Numbers'!$E$6,'[1]L&amp;D Numbers'!$E$7)</f>
        <v>350</v>
      </c>
      <c r="EN1206">
        <f>IF($EN$9='[1]L&amp;D Numbers'!$F$6,'[1]L&amp;D Numbers'!$F$7)</f>
        <v>2000</v>
      </c>
      <c r="EO1206">
        <f>IF($EO$9='[1]L&amp;D Numbers'!$G$6,'[1]L&amp;D Numbers'!$G$7)</f>
        <v>2000</v>
      </c>
      <c r="EP1206">
        <f>IF($EP$9='[1]L&amp;D Numbers'!$H$6,'[1]L&amp;D Numbers'!$H$7)</f>
        <v>2000</v>
      </c>
      <c r="EQ1206">
        <f>IF($EQ$9='[1]L&amp;D Numbers'!$I$6,'[1]L&amp;D Numbers'!$I$7)</f>
        <v>2000</v>
      </c>
      <c r="ER1206">
        <f>IF($ER$9='[1]L&amp;D Numbers'!$J$6,'[1]L&amp;D Numbers'!$J$7)</f>
        <v>0</v>
      </c>
      <c r="ET1206" s="45">
        <f>'[1]L&amp;D Master'!$E$10</f>
        <v>1.0678246631903041E-2</v>
      </c>
      <c r="EU1206" s="45">
        <f>ET1206+'[1]L&amp;D Master'!$F$10</f>
        <v>1.8222427877342538E-2</v>
      </c>
      <c r="EV1206" s="45">
        <f>EU1206+'[1]L&amp;D Master'!$G$10</f>
        <v>2.3561551193294058E-2</v>
      </c>
      <c r="EW1206" s="45">
        <f>EV1206+'[1]L&amp;D Master'!$H$10</f>
        <v>2.7330438342024234E-2</v>
      </c>
      <c r="EX1206" s="45">
        <f>EW1206+'[1]L&amp;D Master'!$I$10</f>
        <v>2.9999999999999995E-2</v>
      </c>
      <c r="EY1206" s="45"/>
      <c r="EZ1206" s="45">
        <f t="shared" si="1404"/>
        <v>1.0678246631903041E-2</v>
      </c>
      <c r="FA1206" s="45">
        <f t="shared" si="1405"/>
        <v>1.8222427877342538E-2</v>
      </c>
      <c r="FB1206" s="45">
        <f t="shared" si="1405"/>
        <v>2.3561551193294058E-2</v>
      </c>
      <c r="FC1206" s="45">
        <f t="shared" si="1405"/>
        <v>2.7330438342024234E-2</v>
      </c>
      <c r="FD1206" s="45">
        <f t="shared" si="1381"/>
        <v>2.7330438342024234E-2</v>
      </c>
      <c r="FE1206" s="45"/>
      <c r="FF1206">
        <f t="shared" si="1349"/>
        <v>295.80720425706096</v>
      </c>
      <c r="FG1206">
        <f t="shared" si="1350"/>
        <v>293.55149406467461</v>
      </c>
      <c r="FH1206">
        <f t="shared" si="1351"/>
        <v>291.95509619320507</v>
      </c>
      <c r="FI1206">
        <f t="shared" si="1352"/>
        <v>290.82819893573475</v>
      </c>
      <c r="FJ1206">
        <f t="shared" si="1353"/>
        <v>290.82819893573475</v>
      </c>
      <c r="FL1206" s="34"/>
      <c r="FM1206" s="34"/>
      <c r="FN1206" s="34"/>
      <c r="FO1206" s="34"/>
      <c r="FP1206" s="34"/>
      <c r="FQ1206" s="153">
        <f t="shared" si="1406"/>
        <v>0.125</v>
      </c>
      <c r="FR1206" s="153"/>
      <c r="FS1206" s="42"/>
      <c r="FT1206" s="42"/>
      <c r="FU1206" s="42"/>
      <c r="FV1206" s="42"/>
      <c r="FW1206" s="42"/>
      <c r="FX1206" s="42"/>
      <c r="FY1206" s="42"/>
      <c r="FZ1206" s="42"/>
      <c r="GA1206" s="42"/>
      <c r="GB1206" s="42"/>
      <c r="GC1206" s="42"/>
      <c r="GD1206" s="42"/>
      <c r="GE1206" s="42"/>
      <c r="GF1206" s="42"/>
      <c r="GG1206" s="42"/>
      <c r="GH1206" s="42"/>
      <c r="GI1206" s="42"/>
      <c r="GJ1206" s="42"/>
      <c r="GK1206" s="42"/>
      <c r="GL1206" s="42"/>
      <c r="GM1206" s="154">
        <f>'[1]Automation Master'!$B$10*FQ1206*FO1206</f>
        <v>0</v>
      </c>
      <c r="GN1206" s="155">
        <f>'[1]Automation Master'!$B$11*FO1206*FQ1206+GM1206</f>
        <v>0</v>
      </c>
      <c r="GO1206" s="155">
        <f>'[1]Automation Master'!$B$12*FO1206*FQ1206+GN1206</f>
        <v>0</v>
      </c>
      <c r="GP1206" s="155">
        <f>'[1]Automation Master'!$B$13*FO1206*FQ1206+GO1206</f>
        <v>0</v>
      </c>
      <c r="GQ1206" s="155">
        <f>'[1]Automation Master'!$C$10*FO1206*FQ1206+GP1206</f>
        <v>0</v>
      </c>
      <c r="GR1206" s="155">
        <f>'[1]Automation Master'!$C$11*FO1206*FQ1206+GQ1206</f>
        <v>0</v>
      </c>
      <c r="GS1206" s="155">
        <f>'[1]Automation Master'!$C$12*FO1206*FQ1206+GR1206</f>
        <v>0</v>
      </c>
      <c r="GT1206" s="155">
        <f>'[1]Automation Master'!$C$13*FO1206*FQ1206+GS1206</f>
        <v>0</v>
      </c>
      <c r="GU1206" s="155">
        <f>'[1]Automation Master'!$D$10*FO1206*FQ1206+GT1206</f>
        <v>0</v>
      </c>
      <c r="GV1206" s="155">
        <f>'[1]Automation Master'!$D$11*FO1206*FQ1206+GU1206</f>
        <v>0</v>
      </c>
      <c r="GW1206" s="155">
        <f>'[1]Automation Master'!$D$12*FO1206*FQ1206+GV1206</f>
        <v>0</v>
      </c>
      <c r="GX1206" s="155">
        <f>'[1]Automation Master'!$D$13*FO1206*FQ1206+GW1206</f>
        <v>0</v>
      </c>
      <c r="GY1206" s="155">
        <f>'[1]Automation Master'!$E$10*FO1206*FQ1206+GX1206</f>
        <v>0</v>
      </c>
      <c r="GZ1206" s="155">
        <f>'[1]Automation Master'!$E$11*FO1206*FQ1206+GY1206</f>
        <v>0</v>
      </c>
      <c r="HA1206" s="155">
        <f>'[1]Automation Master'!$E$12*FO1206*FQ1206+GZ1206</f>
        <v>0</v>
      </c>
      <c r="HB1206" s="155">
        <f>'[1]Automation Master'!$E$13*FO1206*FQ1206+HA1206</f>
        <v>0</v>
      </c>
      <c r="HC1206" s="155">
        <f>'[1]Automation Master'!$F$10*FO1206*FQ1206+HB1206</f>
        <v>0</v>
      </c>
      <c r="HD1206" s="155">
        <f>'[1]Automation Master'!$F$11*FO1206*FQ1206+HC1206</f>
        <v>0</v>
      </c>
      <c r="HE1206" s="155">
        <f>'[1]Automation Master'!$F$12*FO1206*FQ1206+HD1206</f>
        <v>0</v>
      </c>
      <c r="HF1206" s="156">
        <f>'[1]Automation Master'!$F$13*FO1206*FQ1206+HE1206</f>
        <v>0</v>
      </c>
      <c r="HG1206" s="157"/>
      <c r="HH1206" s="157"/>
      <c r="HI1206" s="157"/>
      <c r="HJ1206" s="157"/>
      <c r="HK1206" s="157"/>
      <c r="HL1206" s="157"/>
      <c r="HM1206" s="157"/>
      <c r="HN1206" s="157"/>
      <c r="HO1206" s="157"/>
      <c r="HP1206" s="157"/>
      <c r="HQ1206" s="157"/>
      <c r="HR1206" s="157"/>
      <c r="HS1206" s="157"/>
      <c r="HT1206" s="157"/>
      <c r="HU1206" s="157"/>
      <c r="HV1206" s="157"/>
      <c r="HW1206" s="157"/>
      <c r="HX1206" s="157"/>
      <c r="HY1206" s="42"/>
      <c r="HZ1206" s="42"/>
      <c r="IA1206" s="148">
        <f t="shared" si="1354"/>
        <v>299</v>
      </c>
      <c r="IB1206" s="148">
        <f t="shared" si="1355"/>
        <v>299</v>
      </c>
      <c r="IC1206" s="148">
        <f t="shared" si="1356"/>
        <v>299</v>
      </c>
      <c r="ID1206" s="148">
        <f t="shared" si="1357"/>
        <v>299</v>
      </c>
      <c r="IE1206" s="148">
        <f t="shared" si="1358"/>
        <v>299</v>
      </c>
      <c r="IH1206">
        <f t="shared" si="1412"/>
        <v>295.80720425706096</v>
      </c>
      <c r="II1206">
        <f t="shared" si="1413"/>
        <v>293.55149406467461</v>
      </c>
      <c r="IJ1206">
        <f t="shared" si="1414"/>
        <v>291.95509619320507</v>
      </c>
      <c r="IK1206">
        <f t="shared" si="1415"/>
        <v>290.82819893573475</v>
      </c>
      <c r="IL1206">
        <f t="shared" si="1416"/>
        <v>290.82819893573475</v>
      </c>
      <c r="IN1206" s="42">
        <f t="shared" si="1359"/>
        <v>1.0678246631903145E-2</v>
      </c>
      <c r="IO1206" s="42">
        <f t="shared" si="1360"/>
        <v>1.8222427877342427E-2</v>
      </c>
      <c r="IP1206" s="42">
        <f t="shared" si="1361"/>
        <v>2.3561551193294096E-2</v>
      </c>
      <c r="IQ1206" s="42">
        <f t="shared" si="1362"/>
        <v>2.7330438342024258E-2</v>
      </c>
      <c r="IR1206" s="42">
        <f t="shared" si="1363"/>
        <v>2.7330438342024258E-2</v>
      </c>
      <c r="IT1206" s="9">
        <f t="shared" si="1407"/>
        <v>0</v>
      </c>
      <c r="IU1206" s="9">
        <f t="shared" si="1408"/>
        <v>0</v>
      </c>
      <c r="IV1206" s="9">
        <f t="shared" si="1409"/>
        <v>0</v>
      </c>
      <c r="IW1206" s="9">
        <f t="shared" si="1410"/>
        <v>0</v>
      </c>
      <c r="IX1206" s="9">
        <f t="shared" si="1411"/>
        <v>0</v>
      </c>
    </row>
    <row r="1207" spans="1:265" ht="15.75" hidden="1" thickBot="1" x14ac:dyDescent="0.3">
      <c r="A1207">
        <v>53</v>
      </c>
      <c r="B1207" t="s">
        <v>695</v>
      </c>
      <c r="C1207" t="s">
        <v>304</v>
      </c>
      <c r="D1207" t="s">
        <v>288</v>
      </c>
      <c r="E1207" t="s">
        <v>696</v>
      </c>
      <c r="F1207" t="s">
        <v>290</v>
      </c>
      <c r="G1207" t="s">
        <v>256</v>
      </c>
      <c r="H1207">
        <v>53</v>
      </c>
      <c r="K1207">
        <v>2</v>
      </c>
      <c r="L1207">
        <v>51</v>
      </c>
      <c r="R1207">
        <v>1</v>
      </c>
      <c r="S1207">
        <v>3</v>
      </c>
      <c r="T1207">
        <v>23</v>
      </c>
      <c r="U1207">
        <v>26</v>
      </c>
      <c r="Y1207">
        <v>53</v>
      </c>
      <c r="AB1207">
        <v>1</v>
      </c>
      <c r="AE1207">
        <v>1</v>
      </c>
      <c r="AF1207">
        <v>1</v>
      </c>
      <c r="AG1207">
        <v>1</v>
      </c>
      <c r="AJ1207">
        <v>49</v>
      </c>
      <c r="AT1207">
        <v>53</v>
      </c>
      <c r="AU1207">
        <v>53</v>
      </c>
      <c r="AV1207">
        <v>0</v>
      </c>
      <c r="AW1207">
        <v>0</v>
      </c>
      <c r="AX1207">
        <v>0</v>
      </c>
      <c r="BB1207">
        <f t="shared" si="1382"/>
        <v>53</v>
      </c>
      <c r="BD1207">
        <f t="shared" si="1383"/>
        <v>53</v>
      </c>
      <c r="BE1207">
        <f t="shared" si="1384"/>
        <v>53</v>
      </c>
      <c r="BF1207">
        <f t="shared" si="1385"/>
        <v>53</v>
      </c>
      <c r="BH1207">
        <f t="shared" si="1386"/>
        <v>0</v>
      </c>
      <c r="BK1207" s="45">
        <f>IF(G1207="MEA",'[1]Net Hire Rate'!$E$7,IF(G1207="AMR",'[1]Net Hire Rate'!$F$7,IF(G1207="EUR",'[1]Net Hire Rate'!$G$7,IF(G1207="APAC",'[1]Net Hire Rate'!$H$7,0))))</f>
        <v>1.6761041902604757E-3</v>
      </c>
      <c r="BL1207" s="45">
        <f>IF(G1207="MEA",'[1]Net Hire Rate'!$E$8,IF(G1207="AMR",'[1]Net Hire Rate'!$F$8,IF(G1207="EUR",'[1]Net Hire Rate'!$G$8,IF(G1207="APAC",'[1]Net Hire Rate'!$H$8,0))))</f>
        <v>1.6761041902604757E-3</v>
      </c>
      <c r="BM1207" s="45">
        <f>IF(G1207="MEA",'[1]Net Hire Rate'!$E$9,IF(G1207="AMR",'[1]Net Hire Rate'!$F$9,IF(G1207="EUR",'[1]Net Hire Rate'!$G$9,IF(G1207="APAC",'[1]Net Hire Rate'!$H$9,0))))</f>
        <v>1.6761041902604757E-3</v>
      </c>
      <c r="BN1207" s="45">
        <f>IF(G1207="MEA",'[1]Net Hire Rate'!$E$10,IF(G1207="AMR",'[1]Net Hire Rate'!$F$10,IF(G1207="EUR",'[1]Net Hire Rate'!$G$10,IF(G1207="APAC",'[1]Net Hire Rate'!$H$10,0))))</f>
        <v>1.6761041902604757E-3</v>
      </c>
      <c r="BO1207" s="45">
        <f>IF(G1207="MEA",'[1]Net Hire Rate'!$E$11,IF(G1207="AMR",'[1]Net Hire Rate'!$F$11,IF(G1207="EUR",'[1]Net Hire Rate'!$G$11,IF(G1207="APAC",'[1]Net Hire Rate'!$H$11,0))))</f>
        <v>1.6761041902604757E-3</v>
      </c>
      <c r="BP1207" s="45">
        <f>IF(G1207="MEA",'[1]Net Hire Rate'!$E$12,IF(G1207="AMR",'[1]Net Hire Rate'!$F$12,IF(G1207="EUR",'[1]Net Hire Rate'!$G$12,IF(G1207="APAC",'[1]Net Hire Rate'!$H$12,0))))</f>
        <v>1.6761041902604757E-3</v>
      </c>
      <c r="BQ1207" s="147">
        <f t="shared" si="1387"/>
        <v>53</v>
      </c>
      <c r="BR1207" s="147">
        <f t="shared" si="1369"/>
        <v>53</v>
      </c>
      <c r="BS1207" s="147">
        <f t="shared" si="1388"/>
        <v>53.088833522083803</v>
      </c>
      <c r="BT1207" s="148">
        <f t="shared" si="1370"/>
        <v>53.088833522083803</v>
      </c>
      <c r="BU1207" s="149">
        <f t="shared" si="1389"/>
        <v>53.177815938406205</v>
      </c>
      <c r="BV1207" s="148">
        <f t="shared" si="1371"/>
        <v>53.177815938406205</v>
      </c>
      <c r="BW1207" s="148">
        <f t="shared" si="1390"/>
        <v>53.266947498529468</v>
      </c>
      <c r="BX1207" s="148">
        <f t="shared" si="1372"/>
        <v>53.266947498529468</v>
      </c>
      <c r="BY1207" s="148">
        <f t="shared" si="1391"/>
        <v>53.356228452434138</v>
      </c>
      <c r="BZ1207" s="148">
        <f t="shared" si="1373"/>
        <v>53.356228452434138</v>
      </c>
      <c r="CA1207" s="148">
        <f t="shared" si="1392"/>
        <v>53.445659050519758</v>
      </c>
      <c r="CB1207" s="148">
        <f t="shared" si="1374"/>
        <v>53.445659050519758</v>
      </c>
      <c r="CC1207" s="148"/>
      <c r="CD1207" s="38"/>
      <c r="CE1207" s="38"/>
      <c r="CF1207" s="38"/>
      <c r="CG1207" s="38"/>
      <c r="CH1207" s="38"/>
      <c r="CI1207" s="38"/>
      <c r="CJ1207" s="38"/>
      <c r="CK1207" s="41"/>
      <c r="CL1207" s="41"/>
      <c r="CM1207" s="40"/>
      <c r="CN1207" s="41"/>
      <c r="CO1207" s="41"/>
      <c r="CP1207" s="41"/>
      <c r="CQ1207" s="41"/>
      <c r="CR1207" s="41"/>
      <c r="CS1207" s="41"/>
      <c r="CT1207" s="41"/>
      <c r="CU1207" s="40"/>
      <c r="CV1207" s="41"/>
      <c r="CW1207" s="41"/>
      <c r="CX1207" s="41"/>
      <c r="CY1207" s="41"/>
      <c r="CZ1207" s="41"/>
      <c r="DA1207" s="41"/>
      <c r="DB1207" s="41"/>
      <c r="DC1207" s="40"/>
      <c r="DD1207" s="41"/>
      <c r="DE1207" s="41"/>
      <c r="DF1207" s="41"/>
      <c r="DG1207" s="41"/>
      <c r="DH1207" s="41"/>
      <c r="DI1207" s="41"/>
      <c r="DJ1207" s="41"/>
      <c r="DK1207" s="40"/>
      <c r="DL1207" s="41"/>
      <c r="DM1207" s="41"/>
      <c r="DN1207" s="41"/>
      <c r="DO1207" s="41"/>
      <c r="DP1207" s="41"/>
      <c r="DQ1207" s="41"/>
      <c r="DR1207" s="15"/>
      <c r="DS1207" s="151">
        <f t="shared" si="1375"/>
        <v>53</v>
      </c>
      <c r="DT1207" s="152">
        <f t="shared" si="1376"/>
        <v>0</v>
      </c>
      <c r="DU1207" s="7">
        <f t="shared" si="1377"/>
        <v>0</v>
      </c>
      <c r="DV1207" s="7">
        <f t="shared" si="1378"/>
        <v>0</v>
      </c>
      <c r="DW1207">
        <f t="shared" si="1379"/>
        <v>0</v>
      </c>
      <c r="DX1207">
        <f t="shared" si="1380"/>
        <v>0</v>
      </c>
      <c r="DZ1207">
        <f t="shared" si="1393"/>
        <v>53</v>
      </c>
      <c r="EA1207">
        <f t="shared" si="1394"/>
        <v>53</v>
      </c>
      <c r="EB1207">
        <f t="shared" si="1395"/>
        <v>53</v>
      </c>
      <c r="EC1207">
        <f t="shared" si="1396"/>
        <v>53</v>
      </c>
      <c r="ED1207">
        <f t="shared" si="1397"/>
        <v>53</v>
      </c>
      <c r="EE1207">
        <f t="shared" si="1398"/>
        <v>53</v>
      </c>
      <c r="EG1207">
        <f t="shared" si="1399"/>
        <v>53</v>
      </c>
      <c r="EH1207">
        <f t="shared" si="1400"/>
        <v>53</v>
      </c>
      <c r="EI1207">
        <f t="shared" si="1401"/>
        <v>53</v>
      </c>
      <c r="EJ1207">
        <f t="shared" si="1402"/>
        <v>53</v>
      </c>
      <c r="EK1207">
        <f t="shared" si="1403"/>
        <v>53</v>
      </c>
      <c r="EM1207">
        <f>IF($EM$9='[1]L&amp;D Numbers'!$E$6,'[1]L&amp;D Numbers'!$E$7)</f>
        <v>350</v>
      </c>
      <c r="EN1207">
        <f>IF($EN$9='[1]L&amp;D Numbers'!$F$6,'[1]L&amp;D Numbers'!$F$7)</f>
        <v>2000</v>
      </c>
      <c r="EO1207">
        <f>IF($EO$9='[1]L&amp;D Numbers'!$G$6,'[1]L&amp;D Numbers'!$G$7)</f>
        <v>2000</v>
      </c>
      <c r="EP1207">
        <f>IF($EP$9='[1]L&amp;D Numbers'!$H$6,'[1]L&amp;D Numbers'!$H$7)</f>
        <v>2000</v>
      </c>
      <c r="EQ1207">
        <f>IF($EQ$9='[1]L&amp;D Numbers'!$I$6,'[1]L&amp;D Numbers'!$I$7)</f>
        <v>2000</v>
      </c>
      <c r="ER1207">
        <f>IF($ER$9='[1]L&amp;D Numbers'!$J$6,'[1]L&amp;D Numbers'!$J$7)</f>
        <v>0</v>
      </c>
      <c r="ET1207" s="45">
        <f>'[1]L&amp;D Master'!$E$10</f>
        <v>1.0678246631903041E-2</v>
      </c>
      <c r="EU1207" s="45">
        <f>ET1207+'[1]L&amp;D Master'!$F$10</f>
        <v>1.8222427877342538E-2</v>
      </c>
      <c r="EV1207" s="45">
        <f>EU1207+'[1]L&amp;D Master'!$G$10</f>
        <v>2.3561551193294058E-2</v>
      </c>
      <c r="EW1207" s="45">
        <f>EV1207+'[1]L&amp;D Master'!$H$10</f>
        <v>2.7330438342024234E-2</v>
      </c>
      <c r="EX1207" s="45">
        <f>EW1207+'[1]L&amp;D Master'!$I$10</f>
        <v>2.9999999999999995E-2</v>
      </c>
      <c r="EY1207" s="45"/>
      <c r="EZ1207" s="45">
        <f t="shared" si="1404"/>
        <v>1.0678246631903041E-2</v>
      </c>
      <c r="FA1207" s="45">
        <f t="shared" si="1405"/>
        <v>1.8222427877342538E-2</v>
      </c>
      <c r="FB1207" s="45">
        <f t="shared" si="1405"/>
        <v>2.3561551193294058E-2</v>
      </c>
      <c r="FC1207" s="45">
        <f t="shared" si="1405"/>
        <v>2.7330438342024234E-2</v>
      </c>
      <c r="FD1207" s="45">
        <f t="shared" si="1381"/>
        <v>2.7330438342024234E-2</v>
      </c>
      <c r="FE1207" s="45"/>
      <c r="FF1207">
        <f t="shared" si="1349"/>
        <v>52.434052928509139</v>
      </c>
      <c r="FG1207">
        <f t="shared" si="1350"/>
        <v>52.034211322500845</v>
      </c>
      <c r="FH1207">
        <f t="shared" si="1351"/>
        <v>51.751237786755418</v>
      </c>
      <c r="FI1207">
        <f t="shared" si="1352"/>
        <v>51.551486767872717</v>
      </c>
      <c r="FJ1207">
        <f t="shared" si="1353"/>
        <v>51.551486767872717</v>
      </c>
      <c r="FL1207" s="34"/>
      <c r="FM1207" s="34"/>
      <c r="FN1207" s="34"/>
      <c r="FO1207" s="34"/>
      <c r="FP1207" s="34"/>
      <c r="FQ1207" s="153">
        <f t="shared" si="1406"/>
        <v>0.125</v>
      </c>
      <c r="FR1207" s="153"/>
      <c r="FS1207" s="42"/>
      <c r="FT1207" s="42"/>
      <c r="FU1207" s="42"/>
      <c r="FV1207" s="42"/>
      <c r="FW1207" s="42"/>
      <c r="FX1207" s="42"/>
      <c r="FY1207" s="42"/>
      <c r="FZ1207" s="42"/>
      <c r="GA1207" s="42"/>
      <c r="GB1207" s="42"/>
      <c r="GC1207" s="42"/>
      <c r="GD1207" s="42"/>
      <c r="GE1207" s="42"/>
      <c r="GF1207" s="42"/>
      <c r="GG1207" s="42"/>
      <c r="GH1207" s="42"/>
      <c r="GI1207" s="42"/>
      <c r="GJ1207" s="42"/>
      <c r="GK1207" s="42"/>
      <c r="GL1207" s="42"/>
      <c r="GM1207" s="154">
        <f>'[1]Automation Master'!$B$10*FQ1207*FO1207</f>
        <v>0</v>
      </c>
      <c r="GN1207" s="155">
        <f>'[1]Automation Master'!$B$11*FO1207*FQ1207+GM1207</f>
        <v>0</v>
      </c>
      <c r="GO1207" s="155">
        <f>'[1]Automation Master'!$B$12*FO1207*FQ1207+GN1207</f>
        <v>0</v>
      </c>
      <c r="GP1207" s="155">
        <f>'[1]Automation Master'!$B$13*FO1207*FQ1207+GO1207</f>
        <v>0</v>
      </c>
      <c r="GQ1207" s="155">
        <f>'[1]Automation Master'!$C$10*FO1207*FQ1207+GP1207</f>
        <v>0</v>
      </c>
      <c r="GR1207" s="155">
        <f>'[1]Automation Master'!$C$11*FO1207*FQ1207+GQ1207</f>
        <v>0</v>
      </c>
      <c r="GS1207" s="155">
        <f>'[1]Automation Master'!$C$12*FO1207*FQ1207+GR1207</f>
        <v>0</v>
      </c>
      <c r="GT1207" s="155">
        <f>'[1]Automation Master'!$C$13*FO1207*FQ1207+GS1207</f>
        <v>0</v>
      </c>
      <c r="GU1207" s="155">
        <f>'[1]Automation Master'!$D$10*FO1207*FQ1207+GT1207</f>
        <v>0</v>
      </c>
      <c r="GV1207" s="155">
        <f>'[1]Automation Master'!$D$11*FO1207*FQ1207+GU1207</f>
        <v>0</v>
      </c>
      <c r="GW1207" s="155">
        <f>'[1]Automation Master'!$D$12*FO1207*FQ1207+GV1207</f>
        <v>0</v>
      </c>
      <c r="GX1207" s="155">
        <f>'[1]Automation Master'!$D$13*FO1207*FQ1207+GW1207</f>
        <v>0</v>
      </c>
      <c r="GY1207" s="155">
        <f>'[1]Automation Master'!$E$10*FO1207*FQ1207+GX1207</f>
        <v>0</v>
      </c>
      <c r="GZ1207" s="155">
        <f>'[1]Automation Master'!$E$11*FO1207*FQ1207+GY1207</f>
        <v>0</v>
      </c>
      <c r="HA1207" s="155">
        <f>'[1]Automation Master'!$E$12*FO1207*FQ1207+GZ1207</f>
        <v>0</v>
      </c>
      <c r="HB1207" s="155">
        <f>'[1]Automation Master'!$E$13*FO1207*FQ1207+HA1207</f>
        <v>0</v>
      </c>
      <c r="HC1207" s="155">
        <f>'[1]Automation Master'!$F$10*FO1207*FQ1207+HB1207</f>
        <v>0</v>
      </c>
      <c r="HD1207" s="155">
        <f>'[1]Automation Master'!$F$11*FO1207*FQ1207+HC1207</f>
        <v>0</v>
      </c>
      <c r="HE1207" s="155">
        <f>'[1]Automation Master'!$F$12*FO1207*FQ1207+HD1207</f>
        <v>0</v>
      </c>
      <c r="HF1207" s="156">
        <f>'[1]Automation Master'!$F$13*FO1207*FQ1207+HE1207</f>
        <v>0</v>
      </c>
      <c r="HG1207" s="157"/>
      <c r="HH1207" s="157"/>
      <c r="HI1207" s="157"/>
      <c r="HJ1207" s="157"/>
      <c r="HK1207" s="157"/>
      <c r="HL1207" s="157"/>
      <c r="HM1207" s="157"/>
      <c r="HN1207" s="157"/>
      <c r="HO1207" s="157"/>
      <c r="HP1207" s="157"/>
      <c r="HQ1207" s="157"/>
      <c r="HR1207" s="157"/>
      <c r="HS1207" s="157"/>
      <c r="HT1207" s="157"/>
      <c r="HU1207" s="157"/>
      <c r="HV1207" s="157"/>
      <c r="HW1207" s="157"/>
      <c r="HX1207" s="157"/>
      <c r="HY1207" s="42"/>
      <c r="HZ1207" s="42"/>
      <c r="IA1207" s="148">
        <f t="shared" si="1354"/>
        <v>53</v>
      </c>
      <c r="IB1207" s="148">
        <f t="shared" si="1355"/>
        <v>53</v>
      </c>
      <c r="IC1207" s="148">
        <f t="shared" si="1356"/>
        <v>53</v>
      </c>
      <c r="ID1207" s="148">
        <f t="shared" si="1357"/>
        <v>53</v>
      </c>
      <c r="IE1207" s="148">
        <f t="shared" si="1358"/>
        <v>53</v>
      </c>
      <c r="IH1207">
        <f t="shared" si="1412"/>
        <v>52.434052928509139</v>
      </c>
      <c r="II1207">
        <f t="shared" si="1413"/>
        <v>52.034211322500845</v>
      </c>
      <c r="IJ1207">
        <f t="shared" si="1414"/>
        <v>51.751237786755418</v>
      </c>
      <c r="IK1207">
        <f t="shared" si="1415"/>
        <v>51.551486767872717</v>
      </c>
      <c r="IL1207">
        <f t="shared" si="1416"/>
        <v>51.551486767872717</v>
      </c>
      <c r="IN1207" s="42">
        <f t="shared" si="1359"/>
        <v>1.0678246631903034E-2</v>
      </c>
      <c r="IO1207" s="42">
        <f t="shared" si="1360"/>
        <v>1.8222427877342552E-2</v>
      </c>
      <c r="IP1207" s="42">
        <f t="shared" si="1361"/>
        <v>2.3561551193294002E-2</v>
      </c>
      <c r="IQ1207" s="42">
        <f t="shared" si="1362"/>
        <v>2.7330438342024206E-2</v>
      </c>
      <c r="IR1207" s="42">
        <f t="shared" si="1363"/>
        <v>2.7330438342024206E-2</v>
      </c>
      <c r="IT1207" s="9">
        <f t="shared" si="1407"/>
        <v>0</v>
      </c>
      <c r="IU1207" s="9">
        <f t="shared" si="1408"/>
        <v>0</v>
      </c>
      <c r="IV1207" s="9">
        <f t="shared" si="1409"/>
        <v>0</v>
      </c>
      <c r="IW1207" s="9">
        <f t="shared" si="1410"/>
        <v>0</v>
      </c>
      <c r="IX1207" s="9">
        <f t="shared" si="1411"/>
        <v>0</v>
      </c>
    </row>
    <row r="1208" spans="1:265" ht="15.75" hidden="1" thickBot="1" x14ac:dyDescent="0.3">
      <c r="A1208">
        <v>166</v>
      </c>
      <c r="B1208" t="s">
        <v>695</v>
      </c>
      <c r="C1208" t="s">
        <v>301</v>
      </c>
      <c r="D1208" t="s">
        <v>288</v>
      </c>
      <c r="E1208" t="s">
        <v>696</v>
      </c>
      <c r="F1208" t="s">
        <v>290</v>
      </c>
      <c r="G1208" t="s">
        <v>256</v>
      </c>
      <c r="H1208">
        <v>76</v>
      </c>
      <c r="I1208">
        <v>90</v>
      </c>
      <c r="K1208">
        <v>1</v>
      </c>
      <c r="L1208">
        <v>75</v>
      </c>
      <c r="M1208">
        <v>90</v>
      </c>
      <c r="R1208">
        <v>1</v>
      </c>
      <c r="S1208">
        <v>14</v>
      </c>
      <c r="T1208">
        <v>60</v>
      </c>
      <c r="U1208">
        <v>1</v>
      </c>
      <c r="X1208">
        <v>90</v>
      </c>
      <c r="Y1208">
        <v>76</v>
      </c>
      <c r="AA1208">
        <v>90</v>
      </c>
      <c r="AB1208">
        <v>15</v>
      </c>
      <c r="AE1208">
        <v>1</v>
      </c>
      <c r="AL1208">
        <v>150</v>
      </c>
      <c r="AS1208">
        <v>2</v>
      </c>
      <c r="AT1208">
        <v>166</v>
      </c>
      <c r="AU1208">
        <v>166</v>
      </c>
      <c r="AV1208">
        <v>0</v>
      </c>
      <c r="AW1208">
        <v>0</v>
      </c>
      <c r="AX1208">
        <v>0</v>
      </c>
      <c r="BB1208">
        <f t="shared" si="1382"/>
        <v>166</v>
      </c>
      <c r="BD1208">
        <f t="shared" si="1383"/>
        <v>166</v>
      </c>
      <c r="BE1208">
        <f t="shared" si="1384"/>
        <v>166</v>
      </c>
      <c r="BF1208">
        <f t="shared" si="1385"/>
        <v>166</v>
      </c>
      <c r="BH1208">
        <f t="shared" si="1386"/>
        <v>0</v>
      </c>
      <c r="BK1208" s="45">
        <f>IF(G1208="MEA",'[1]Net Hire Rate'!$E$7,IF(G1208="AMR",'[1]Net Hire Rate'!$F$7,IF(G1208="EUR",'[1]Net Hire Rate'!$G$7,IF(G1208="APAC",'[1]Net Hire Rate'!$H$7,0))))</f>
        <v>1.6761041902604757E-3</v>
      </c>
      <c r="BL1208" s="45">
        <f>IF(G1208="MEA",'[1]Net Hire Rate'!$E$8,IF(G1208="AMR",'[1]Net Hire Rate'!$F$8,IF(G1208="EUR",'[1]Net Hire Rate'!$G$8,IF(G1208="APAC",'[1]Net Hire Rate'!$H$8,0))))</f>
        <v>1.6761041902604757E-3</v>
      </c>
      <c r="BM1208" s="45">
        <f>IF(G1208="MEA",'[1]Net Hire Rate'!$E$9,IF(G1208="AMR",'[1]Net Hire Rate'!$F$9,IF(G1208="EUR",'[1]Net Hire Rate'!$G$9,IF(G1208="APAC",'[1]Net Hire Rate'!$H$9,0))))</f>
        <v>1.6761041902604757E-3</v>
      </c>
      <c r="BN1208" s="45">
        <f>IF(G1208="MEA",'[1]Net Hire Rate'!$E$10,IF(G1208="AMR",'[1]Net Hire Rate'!$F$10,IF(G1208="EUR",'[1]Net Hire Rate'!$G$10,IF(G1208="APAC",'[1]Net Hire Rate'!$H$10,0))))</f>
        <v>1.6761041902604757E-3</v>
      </c>
      <c r="BO1208" s="45">
        <f>IF(G1208="MEA",'[1]Net Hire Rate'!$E$11,IF(G1208="AMR",'[1]Net Hire Rate'!$F$11,IF(G1208="EUR",'[1]Net Hire Rate'!$G$11,IF(G1208="APAC",'[1]Net Hire Rate'!$H$11,0))))</f>
        <v>1.6761041902604757E-3</v>
      </c>
      <c r="BP1208" s="45">
        <f>IF(G1208="MEA",'[1]Net Hire Rate'!$E$12,IF(G1208="AMR",'[1]Net Hire Rate'!$F$12,IF(G1208="EUR",'[1]Net Hire Rate'!$G$12,IF(G1208="APAC",'[1]Net Hire Rate'!$H$12,0))))</f>
        <v>1.6761041902604757E-3</v>
      </c>
      <c r="BQ1208" s="147">
        <f t="shared" si="1387"/>
        <v>166</v>
      </c>
      <c r="BR1208" s="147">
        <f t="shared" si="1369"/>
        <v>166</v>
      </c>
      <c r="BS1208" s="147">
        <f t="shared" si="1388"/>
        <v>166.27823329558322</v>
      </c>
      <c r="BT1208" s="148">
        <f t="shared" si="1370"/>
        <v>166.27823329558322</v>
      </c>
      <c r="BU1208" s="149">
        <f t="shared" si="1389"/>
        <v>166.55693293915905</v>
      </c>
      <c r="BV1208" s="148">
        <f t="shared" si="1371"/>
        <v>166.55693293915905</v>
      </c>
      <c r="BW1208" s="148">
        <f t="shared" si="1390"/>
        <v>166.8360997123753</v>
      </c>
      <c r="BX1208" s="148">
        <f t="shared" si="1372"/>
        <v>166.8360997123753</v>
      </c>
      <c r="BY1208" s="148">
        <f t="shared" si="1391"/>
        <v>167.11573439818991</v>
      </c>
      <c r="BZ1208" s="148">
        <f t="shared" si="1373"/>
        <v>167.11573439818991</v>
      </c>
      <c r="CA1208" s="148">
        <f t="shared" si="1392"/>
        <v>167.39583778087317</v>
      </c>
      <c r="CB1208" s="148">
        <f t="shared" si="1374"/>
        <v>165.39583778087317</v>
      </c>
      <c r="CC1208" s="148"/>
      <c r="CD1208" s="38"/>
      <c r="CE1208" s="38"/>
      <c r="CF1208" s="38"/>
      <c r="CG1208" s="38"/>
      <c r="CH1208" s="38"/>
      <c r="CI1208" s="38"/>
      <c r="CJ1208" s="38"/>
      <c r="CK1208" s="41"/>
      <c r="CL1208" s="41"/>
      <c r="CM1208" s="40"/>
      <c r="CN1208" s="41"/>
      <c r="CO1208" s="41"/>
      <c r="CP1208" s="41"/>
      <c r="CQ1208" s="41"/>
      <c r="CR1208" s="41"/>
      <c r="CS1208" s="41"/>
      <c r="CT1208" s="41"/>
      <c r="CU1208" s="40"/>
      <c r="CV1208" s="41"/>
      <c r="CW1208" s="41"/>
      <c r="CX1208" s="41"/>
      <c r="CY1208" s="41"/>
      <c r="CZ1208" s="41"/>
      <c r="DA1208" s="41"/>
      <c r="DB1208" s="41"/>
      <c r="DC1208" s="40"/>
      <c r="DD1208" s="41"/>
      <c r="DE1208" s="41"/>
      <c r="DF1208" s="41"/>
      <c r="DG1208" s="41"/>
      <c r="DH1208" s="41"/>
      <c r="DI1208" s="41"/>
      <c r="DJ1208" s="41"/>
      <c r="DK1208" s="40"/>
      <c r="DL1208" s="41"/>
      <c r="DM1208" s="41"/>
      <c r="DN1208" s="41"/>
      <c r="DO1208" s="41"/>
      <c r="DP1208" s="41"/>
      <c r="DQ1208" s="41"/>
      <c r="DR1208" s="15"/>
      <c r="DS1208" s="151">
        <f t="shared" si="1375"/>
        <v>166</v>
      </c>
      <c r="DT1208" s="152">
        <f t="shared" si="1376"/>
        <v>0</v>
      </c>
      <c r="DU1208" s="7">
        <f t="shared" si="1377"/>
        <v>0</v>
      </c>
      <c r="DV1208" s="7">
        <f t="shared" si="1378"/>
        <v>0</v>
      </c>
      <c r="DW1208">
        <f t="shared" si="1379"/>
        <v>0</v>
      </c>
      <c r="DX1208">
        <f t="shared" si="1380"/>
        <v>0</v>
      </c>
      <c r="DZ1208">
        <f t="shared" si="1393"/>
        <v>166</v>
      </c>
      <c r="EA1208">
        <f t="shared" si="1394"/>
        <v>166</v>
      </c>
      <c r="EB1208">
        <f t="shared" si="1395"/>
        <v>166</v>
      </c>
      <c r="EC1208">
        <f t="shared" si="1396"/>
        <v>166</v>
      </c>
      <c r="ED1208">
        <f t="shared" si="1397"/>
        <v>166</v>
      </c>
      <c r="EE1208">
        <f t="shared" si="1398"/>
        <v>166</v>
      </c>
      <c r="EG1208">
        <f t="shared" si="1399"/>
        <v>166</v>
      </c>
      <c r="EH1208">
        <f t="shared" si="1400"/>
        <v>166</v>
      </c>
      <c r="EI1208">
        <f t="shared" si="1401"/>
        <v>166</v>
      </c>
      <c r="EJ1208">
        <f t="shared" si="1402"/>
        <v>166</v>
      </c>
      <c r="EK1208">
        <f t="shared" si="1403"/>
        <v>166</v>
      </c>
      <c r="EM1208">
        <f>IF($EM$9='[1]L&amp;D Numbers'!$E$6,'[1]L&amp;D Numbers'!$E$7)</f>
        <v>350</v>
      </c>
      <c r="EN1208">
        <f>IF($EN$9='[1]L&amp;D Numbers'!$F$6,'[1]L&amp;D Numbers'!$F$7)</f>
        <v>2000</v>
      </c>
      <c r="EO1208">
        <f>IF($EO$9='[1]L&amp;D Numbers'!$G$6,'[1]L&amp;D Numbers'!$G$7)</f>
        <v>2000</v>
      </c>
      <c r="EP1208">
        <f>IF($EP$9='[1]L&amp;D Numbers'!$H$6,'[1]L&amp;D Numbers'!$H$7)</f>
        <v>2000</v>
      </c>
      <c r="EQ1208">
        <f>IF($EQ$9='[1]L&amp;D Numbers'!$I$6,'[1]L&amp;D Numbers'!$I$7)</f>
        <v>2000</v>
      </c>
      <c r="ER1208">
        <f>IF($ER$9='[1]L&amp;D Numbers'!$J$6,'[1]L&amp;D Numbers'!$J$7)</f>
        <v>0</v>
      </c>
      <c r="ET1208" s="45">
        <f>'[1]L&amp;D Master'!$E$10</f>
        <v>1.0678246631903041E-2</v>
      </c>
      <c r="EU1208" s="45">
        <f>ET1208+'[1]L&amp;D Master'!$F$10</f>
        <v>1.8222427877342538E-2</v>
      </c>
      <c r="EV1208" s="45">
        <f>EU1208+'[1]L&amp;D Master'!$G$10</f>
        <v>2.3561551193294058E-2</v>
      </c>
      <c r="EW1208" s="45">
        <f>EV1208+'[1]L&amp;D Master'!$H$10</f>
        <v>2.7330438342024234E-2</v>
      </c>
      <c r="EX1208" s="45">
        <f>EW1208+'[1]L&amp;D Master'!$I$10</f>
        <v>2.9999999999999995E-2</v>
      </c>
      <c r="EY1208" s="45"/>
      <c r="EZ1208" s="45">
        <f t="shared" si="1404"/>
        <v>1.0678246631903041E-2</v>
      </c>
      <c r="FA1208" s="45">
        <f t="shared" si="1405"/>
        <v>1.8222427877342538E-2</v>
      </c>
      <c r="FB1208" s="45">
        <f t="shared" si="1405"/>
        <v>2.3561551193294058E-2</v>
      </c>
      <c r="FC1208" s="45">
        <f t="shared" si="1405"/>
        <v>2.7330438342024234E-2</v>
      </c>
      <c r="FD1208" s="45">
        <f t="shared" si="1381"/>
        <v>2.7330438342024234E-2</v>
      </c>
      <c r="FE1208" s="45"/>
      <c r="FF1208">
        <f t="shared" si="1349"/>
        <v>164.2274110591041</v>
      </c>
      <c r="FG1208">
        <f t="shared" si="1350"/>
        <v>162.97507697236114</v>
      </c>
      <c r="FH1208">
        <f t="shared" si="1351"/>
        <v>162.08878250191319</v>
      </c>
      <c r="FI1208">
        <f t="shared" si="1352"/>
        <v>161.46314723522397</v>
      </c>
      <c r="FJ1208">
        <f t="shared" si="1353"/>
        <v>161.46314723522397</v>
      </c>
      <c r="FL1208" s="34"/>
      <c r="FM1208" s="34"/>
      <c r="FN1208" s="34"/>
      <c r="FO1208" s="34"/>
      <c r="FP1208" s="34"/>
      <c r="FQ1208" s="153">
        <f t="shared" si="1406"/>
        <v>0.125</v>
      </c>
      <c r="FR1208" s="153"/>
      <c r="FS1208" s="42"/>
      <c r="FT1208" s="42"/>
      <c r="FU1208" s="42"/>
      <c r="FV1208" s="42"/>
      <c r="FW1208" s="42"/>
      <c r="FX1208" s="42"/>
      <c r="FY1208" s="42"/>
      <c r="FZ1208" s="42"/>
      <c r="GA1208" s="42"/>
      <c r="GB1208" s="42"/>
      <c r="GC1208" s="42"/>
      <c r="GD1208" s="42"/>
      <c r="GE1208" s="42"/>
      <c r="GF1208" s="42"/>
      <c r="GG1208" s="42"/>
      <c r="GH1208" s="42"/>
      <c r="GI1208" s="42"/>
      <c r="GJ1208" s="42"/>
      <c r="GK1208" s="42"/>
      <c r="GL1208" s="42"/>
      <c r="GM1208" s="154">
        <f>'[1]Automation Master'!$B$10*FQ1208*FO1208</f>
        <v>0</v>
      </c>
      <c r="GN1208" s="155">
        <f>'[1]Automation Master'!$B$11*FO1208*FQ1208+GM1208</f>
        <v>0</v>
      </c>
      <c r="GO1208" s="155">
        <f>'[1]Automation Master'!$B$12*FO1208*FQ1208+GN1208</f>
        <v>0</v>
      </c>
      <c r="GP1208" s="155">
        <f>'[1]Automation Master'!$B$13*FO1208*FQ1208+GO1208</f>
        <v>0</v>
      </c>
      <c r="GQ1208" s="155">
        <f>'[1]Automation Master'!$C$10*FO1208*FQ1208+GP1208</f>
        <v>0</v>
      </c>
      <c r="GR1208" s="155">
        <f>'[1]Automation Master'!$C$11*FO1208*FQ1208+GQ1208</f>
        <v>0</v>
      </c>
      <c r="GS1208" s="155">
        <f>'[1]Automation Master'!$C$12*FO1208*FQ1208+GR1208</f>
        <v>0</v>
      </c>
      <c r="GT1208" s="155">
        <f>'[1]Automation Master'!$C$13*FO1208*FQ1208+GS1208</f>
        <v>0</v>
      </c>
      <c r="GU1208" s="155">
        <f>'[1]Automation Master'!$D$10*FO1208*FQ1208+GT1208</f>
        <v>0</v>
      </c>
      <c r="GV1208" s="155">
        <f>'[1]Automation Master'!$D$11*FO1208*FQ1208+GU1208</f>
        <v>0</v>
      </c>
      <c r="GW1208" s="155">
        <f>'[1]Automation Master'!$D$12*FO1208*FQ1208+GV1208</f>
        <v>0</v>
      </c>
      <c r="GX1208" s="155">
        <f>'[1]Automation Master'!$D$13*FO1208*FQ1208+GW1208</f>
        <v>0</v>
      </c>
      <c r="GY1208" s="155">
        <f>'[1]Automation Master'!$E$10*FO1208*FQ1208+GX1208</f>
        <v>0</v>
      </c>
      <c r="GZ1208" s="155">
        <f>'[1]Automation Master'!$E$11*FO1208*FQ1208+GY1208</f>
        <v>0</v>
      </c>
      <c r="HA1208" s="155">
        <f>'[1]Automation Master'!$E$12*FO1208*FQ1208+GZ1208</f>
        <v>0</v>
      </c>
      <c r="HB1208" s="155">
        <f>'[1]Automation Master'!$E$13*FO1208*FQ1208+HA1208</f>
        <v>0</v>
      </c>
      <c r="HC1208" s="155">
        <f>'[1]Automation Master'!$F$10*FO1208*FQ1208+HB1208</f>
        <v>0</v>
      </c>
      <c r="HD1208" s="155">
        <f>'[1]Automation Master'!$F$11*FO1208*FQ1208+HC1208</f>
        <v>0</v>
      </c>
      <c r="HE1208" s="155">
        <f>'[1]Automation Master'!$F$12*FO1208*FQ1208+HD1208</f>
        <v>0</v>
      </c>
      <c r="HF1208" s="156">
        <f>'[1]Automation Master'!$F$13*FO1208*FQ1208+HE1208</f>
        <v>0</v>
      </c>
      <c r="HG1208" s="157"/>
      <c r="HH1208" s="157"/>
      <c r="HI1208" s="157"/>
      <c r="HJ1208" s="157"/>
      <c r="HK1208" s="157"/>
      <c r="HL1208" s="157"/>
      <c r="HM1208" s="157"/>
      <c r="HN1208" s="157"/>
      <c r="HO1208" s="157"/>
      <c r="HP1208" s="157"/>
      <c r="HQ1208" s="157"/>
      <c r="HR1208" s="157"/>
      <c r="HS1208" s="157"/>
      <c r="HT1208" s="157"/>
      <c r="HU1208" s="157"/>
      <c r="HV1208" s="157"/>
      <c r="HW1208" s="157"/>
      <c r="HX1208" s="157"/>
      <c r="HY1208" s="42"/>
      <c r="HZ1208" s="42"/>
      <c r="IA1208" s="148">
        <f t="shared" si="1354"/>
        <v>166</v>
      </c>
      <c r="IB1208" s="148">
        <f t="shared" si="1355"/>
        <v>166</v>
      </c>
      <c r="IC1208" s="148">
        <f t="shared" si="1356"/>
        <v>166</v>
      </c>
      <c r="ID1208" s="148">
        <f t="shared" si="1357"/>
        <v>166</v>
      </c>
      <c r="IE1208" s="148">
        <f t="shared" si="1358"/>
        <v>166</v>
      </c>
      <c r="IH1208">
        <f t="shared" si="1412"/>
        <v>164.2274110591041</v>
      </c>
      <c r="II1208">
        <f t="shared" si="1413"/>
        <v>162.97507697236114</v>
      </c>
      <c r="IJ1208">
        <f t="shared" si="1414"/>
        <v>162.08878250191319</v>
      </c>
      <c r="IK1208">
        <f t="shared" si="1415"/>
        <v>161.46314723522397</v>
      </c>
      <c r="IL1208">
        <f t="shared" si="1416"/>
        <v>161.46314723522397</v>
      </c>
      <c r="IN1208" s="42">
        <f t="shared" si="1359"/>
        <v>1.0678246631903015E-2</v>
      </c>
      <c r="IO1208" s="42">
        <f t="shared" si="1360"/>
        <v>1.8222427877342549E-2</v>
      </c>
      <c r="IP1208" s="42">
        <f t="shared" si="1361"/>
        <v>2.3561551193294054E-2</v>
      </c>
      <c r="IQ1208" s="42">
        <f t="shared" si="1362"/>
        <v>2.7330438342024269E-2</v>
      </c>
      <c r="IR1208" s="42">
        <f t="shared" si="1363"/>
        <v>2.7330438342024269E-2</v>
      </c>
      <c r="IT1208" s="9">
        <f t="shared" si="1407"/>
        <v>0</v>
      </c>
      <c r="IU1208" s="9">
        <f t="shared" si="1408"/>
        <v>0</v>
      </c>
      <c r="IV1208" s="9">
        <f t="shared" si="1409"/>
        <v>0</v>
      </c>
      <c r="IW1208" s="9">
        <f t="shared" si="1410"/>
        <v>0</v>
      </c>
      <c r="IX1208" s="9">
        <f t="shared" si="1411"/>
        <v>0</v>
      </c>
    </row>
    <row r="1209" spans="1:265" ht="15.75" hidden="1" thickBot="1" x14ac:dyDescent="0.3">
      <c r="A1209">
        <v>14</v>
      </c>
      <c r="B1209" t="s">
        <v>695</v>
      </c>
      <c r="C1209" t="s">
        <v>312</v>
      </c>
      <c r="D1209" t="s">
        <v>288</v>
      </c>
      <c r="E1209" t="s">
        <v>696</v>
      </c>
      <c r="F1209" t="s">
        <v>290</v>
      </c>
      <c r="G1209" t="s">
        <v>256</v>
      </c>
      <c r="H1209">
        <v>9</v>
      </c>
      <c r="I1209">
        <v>5</v>
      </c>
      <c r="L1209">
        <v>9</v>
      </c>
      <c r="M1209">
        <v>5</v>
      </c>
      <c r="S1209">
        <v>8</v>
      </c>
      <c r="T1209">
        <v>1</v>
      </c>
      <c r="X1209">
        <v>5</v>
      </c>
      <c r="Y1209">
        <v>9</v>
      </c>
      <c r="AA1209">
        <v>5</v>
      </c>
      <c r="AB1209">
        <v>9</v>
      </c>
      <c r="AL1209">
        <v>5</v>
      </c>
      <c r="AT1209">
        <v>14</v>
      </c>
      <c r="AU1209">
        <v>14</v>
      </c>
      <c r="AV1209">
        <v>0</v>
      </c>
      <c r="AW1209">
        <v>0</v>
      </c>
      <c r="AX1209">
        <v>0</v>
      </c>
      <c r="BB1209">
        <f t="shared" si="1382"/>
        <v>14</v>
      </c>
      <c r="BD1209">
        <f t="shared" si="1383"/>
        <v>14</v>
      </c>
      <c r="BE1209">
        <f t="shared" si="1384"/>
        <v>14</v>
      </c>
      <c r="BF1209">
        <f t="shared" si="1385"/>
        <v>14</v>
      </c>
      <c r="BH1209">
        <f t="shared" si="1386"/>
        <v>0</v>
      </c>
      <c r="BK1209" s="45">
        <f>IF(G1209="MEA",'[1]Net Hire Rate'!$E$7,IF(G1209="AMR",'[1]Net Hire Rate'!$F$7,IF(G1209="EUR",'[1]Net Hire Rate'!$G$7,IF(G1209="APAC",'[1]Net Hire Rate'!$H$7,0))))</f>
        <v>1.6761041902604757E-3</v>
      </c>
      <c r="BL1209" s="45">
        <f>IF(G1209="MEA",'[1]Net Hire Rate'!$E$8,IF(G1209="AMR",'[1]Net Hire Rate'!$F$8,IF(G1209="EUR",'[1]Net Hire Rate'!$G$8,IF(G1209="APAC",'[1]Net Hire Rate'!$H$8,0))))</f>
        <v>1.6761041902604757E-3</v>
      </c>
      <c r="BM1209" s="45">
        <f>IF(G1209="MEA",'[1]Net Hire Rate'!$E$9,IF(G1209="AMR",'[1]Net Hire Rate'!$F$9,IF(G1209="EUR",'[1]Net Hire Rate'!$G$9,IF(G1209="APAC",'[1]Net Hire Rate'!$H$9,0))))</f>
        <v>1.6761041902604757E-3</v>
      </c>
      <c r="BN1209" s="45">
        <f>IF(G1209="MEA",'[1]Net Hire Rate'!$E$10,IF(G1209="AMR",'[1]Net Hire Rate'!$F$10,IF(G1209="EUR",'[1]Net Hire Rate'!$G$10,IF(G1209="APAC",'[1]Net Hire Rate'!$H$10,0))))</f>
        <v>1.6761041902604757E-3</v>
      </c>
      <c r="BO1209" s="45">
        <f>IF(G1209="MEA",'[1]Net Hire Rate'!$E$11,IF(G1209="AMR",'[1]Net Hire Rate'!$F$11,IF(G1209="EUR",'[1]Net Hire Rate'!$G$11,IF(G1209="APAC",'[1]Net Hire Rate'!$H$11,0))))</f>
        <v>1.6761041902604757E-3</v>
      </c>
      <c r="BP1209" s="45">
        <f>IF(G1209="MEA",'[1]Net Hire Rate'!$E$12,IF(G1209="AMR",'[1]Net Hire Rate'!$F$12,IF(G1209="EUR",'[1]Net Hire Rate'!$G$12,IF(G1209="APAC",'[1]Net Hire Rate'!$H$12,0))))</f>
        <v>1.6761041902604757E-3</v>
      </c>
      <c r="BQ1209" s="147">
        <f t="shared" si="1387"/>
        <v>14</v>
      </c>
      <c r="BR1209" s="147">
        <f t="shared" si="1369"/>
        <v>14</v>
      </c>
      <c r="BS1209" s="147">
        <f t="shared" si="1388"/>
        <v>14.023465458663646</v>
      </c>
      <c r="BT1209" s="148">
        <f t="shared" si="1370"/>
        <v>14.023465458663646</v>
      </c>
      <c r="BU1209" s="149">
        <f t="shared" si="1389"/>
        <v>14.046970247880884</v>
      </c>
      <c r="BV1209" s="148">
        <f t="shared" si="1371"/>
        <v>14.046970247880884</v>
      </c>
      <c r="BW1209" s="148">
        <f t="shared" si="1390"/>
        <v>14.07051443357382</v>
      </c>
      <c r="BX1209" s="148">
        <f t="shared" si="1372"/>
        <v>14.07051443357382</v>
      </c>
      <c r="BY1209" s="148">
        <f t="shared" si="1391"/>
        <v>14.094098081775053</v>
      </c>
      <c r="BZ1209" s="148">
        <f t="shared" si="1373"/>
        <v>14.094098081775053</v>
      </c>
      <c r="CA1209" s="148">
        <f t="shared" si="1392"/>
        <v>14.117721258627858</v>
      </c>
      <c r="CB1209" s="148">
        <f t="shared" si="1374"/>
        <v>14.117721258627858</v>
      </c>
      <c r="CC1209" s="148"/>
      <c r="CD1209" s="38"/>
      <c r="CE1209" s="38"/>
      <c r="CF1209" s="38"/>
      <c r="CG1209" s="38"/>
      <c r="CH1209" s="38"/>
      <c r="CI1209" s="38"/>
      <c r="CJ1209" s="38"/>
      <c r="CK1209" s="41"/>
      <c r="CL1209" s="41"/>
      <c r="CM1209" s="40"/>
      <c r="CN1209" s="41"/>
      <c r="CO1209" s="41"/>
      <c r="CP1209" s="41"/>
      <c r="CQ1209" s="41"/>
      <c r="CR1209" s="41"/>
      <c r="CS1209" s="41"/>
      <c r="CT1209" s="41"/>
      <c r="CU1209" s="40"/>
      <c r="CV1209" s="41"/>
      <c r="CW1209" s="41"/>
      <c r="CX1209" s="41"/>
      <c r="CY1209" s="41"/>
      <c r="CZ1209" s="41"/>
      <c r="DA1209" s="41"/>
      <c r="DB1209" s="41"/>
      <c r="DC1209" s="40"/>
      <c r="DD1209" s="41"/>
      <c r="DE1209" s="41"/>
      <c r="DF1209" s="41"/>
      <c r="DG1209" s="41"/>
      <c r="DH1209" s="41"/>
      <c r="DI1209" s="41"/>
      <c r="DJ1209" s="41"/>
      <c r="DK1209" s="40"/>
      <c r="DL1209" s="41"/>
      <c r="DM1209" s="41"/>
      <c r="DN1209" s="41"/>
      <c r="DO1209" s="41"/>
      <c r="DP1209" s="41"/>
      <c r="DQ1209" s="41"/>
      <c r="DR1209" s="15"/>
      <c r="DS1209" s="151">
        <f t="shared" si="1375"/>
        <v>14</v>
      </c>
      <c r="DT1209" s="152">
        <f t="shared" si="1376"/>
        <v>0</v>
      </c>
      <c r="DU1209" s="7">
        <f t="shared" si="1377"/>
        <v>0</v>
      </c>
      <c r="DV1209" s="7">
        <f t="shared" si="1378"/>
        <v>0</v>
      </c>
      <c r="DW1209">
        <f t="shared" si="1379"/>
        <v>0</v>
      </c>
      <c r="DX1209">
        <f t="shared" si="1380"/>
        <v>0</v>
      </c>
      <c r="DZ1209">
        <f t="shared" si="1393"/>
        <v>14</v>
      </c>
      <c r="EA1209">
        <f t="shared" si="1394"/>
        <v>14</v>
      </c>
      <c r="EB1209">
        <f t="shared" si="1395"/>
        <v>14</v>
      </c>
      <c r="EC1209">
        <f t="shared" si="1396"/>
        <v>14</v>
      </c>
      <c r="ED1209">
        <f t="shared" si="1397"/>
        <v>14</v>
      </c>
      <c r="EE1209">
        <f t="shared" si="1398"/>
        <v>14</v>
      </c>
      <c r="EG1209">
        <f t="shared" si="1399"/>
        <v>14</v>
      </c>
      <c r="EH1209">
        <f t="shared" si="1400"/>
        <v>14</v>
      </c>
      <c r="EI1209">
        <f t="shared" si="1401"/>
        <v>14</v>
      </c>
      <c r="EJ1209">
        <f t="shared" si="1402"/>
        <v>14</v>
      </c>
      <c r="EK1209">
        <f t="shared" si="1403"/>
        <v>14</v>
      </c>
      <c r="EM1209">
        <f>IF($EM$9='[1]L&amp;D Numbers'!$E$6,'[1]L&amp;D Numbers'!$E$7)</f>
        <v>350</v>
      </c>
      <c r="EN1209">
        <f>IF($EN$9='[1]L&amp;D Numbers'!$F$6,'[1]L&amp;D Numbers'!$F$7)</f>
        <v>2000</v>
      </c>
      <c r="EO1209">
        <f>IF($EO$9='[1]L&amp;D Numbers'!$G$6,'[1]L&amp;D Numbers'!$G$7)</f>
        <v>2000</v>
      </c>
      <c r="EP1209">
        <f>IF($EP$9='[1]L&amp;D Numbers'!$H$6,'[1]L&amp;D Numbers'!$H$7)</f>
        <v>2000</v>
      </c>
      <c r="EQ1209">
        <f>IF($EQ$9='[1]L&amp;D Numbers'!$I$6,'[1]L&amp;D Numbers'!$I$7)</f>
        <v>2000</v>
      </c>
      <c r="ER1209">
        <f>IF($ER$9='[1]L&amp;D Numbers'!$J$6,'[1]L&amp;D Numbers'!$J$7)</f>
        <v>0</v>
      </c>
      <c r="ET1209" s="45">
        <f>'[1]L&amp;D Master'!$E$10</f>
        <v>1.0678246631903041E-2</v>
      </c>
      <c r="EU1209" s="45">
        <f>ET1209+'[1]L&amp;D Master'!$F$10</f>
        <v>1.8222427877342538E-2</v>
      </c>
      <c r="EV1209" s="45">
        <f>EU1209+'[1]L&amp;D Master'!$G$10</f>
        <v>2.3561551193294058E-2</v>
      </c>
      <c r="EW1209" s="45">
        <f>EV1209+'[1]L&amp;D Master'!$H$10</f>
        <v>2.7330438342024234E-2</v>
      </c>
      <c r="EX1209" s="45">
        <f>EW1209+'[1]L&amp;D Master'!$I$10</f>
        <v>2.9999999999999995E-2</v>
      </c>
      <c r="EY1209" s="45"/>
      <c r="EZ1209" s="45">
        <f t="shared" si="1404"/>
        <v>1.0678246631903041E-2</v>
      </c>
      <c r="FA1209" s="45">
        <f t="shared" si="1405"/>
        <v>1.8222427877342538E-2</v>
      </c>
      <c r="FB1209" s="45">
        <f t="shared" si="1405"/>
        <v>2.3561551193294058E-2</v>
      </c>
      <c r="FC1209" s="45">
        <f t="shared" si="1405"/>
        <v>2.7330438342024234E-2</v>
      </c>
      <c r="FD1209" s="45">
        <f t="shared" si="1381"/>
        <v>2.7330438342024234E-2</v>
      </c>
      <c r="FE1209" s="45"/>
      <c r="FF1209">
        <f t="shared" si="1349"/>
        <v>13.850504547153356</v>
      </c>
      <c r="FG1209">
        <f t="shared" si="1350"/>
        <v>13.744886009717204</v>
      </c>
      <c r="FH1209">
        <f t="shared" si="1351"/>
        <v>13.670138283293884</v>
      </c>
      <c r="FI1209">
        <f t="shared" si="1352"/>
        <v>13.617373863211661</v>
      </c>
      <c r="FJ1209">
        <f t="shared" si="1353"/>
        <v>13.617373863211661</v>
      </c>
      <c r="FL1209" s="34"/>
      <c r="FM1209" s="34"/>
      <c r="FN1209" s="34"/>
      <c r="FO1209" s="34"/>
      <c r="FP1209" s="34"/>
      <c r="FQ1209" s="153">
        <f t="shared" si="1406"/>
        <v>0.125</v>
      </c>
      <c r="FR1209" s="153"/>
      <c r="FS1209" s="42"/>
      <c r="FT1209" s="42"/>
      <c r="FU1209" s="42"/>
      <c r="FV1209" s="42"/>
      <c r="FW1209" s="42"/>
      <c r="FX1209" s="42"/>
      <c r="FY1209" s="42"/>
      <c r="FZ1209" s="42"/>
      <c r="GA1209" s="42"/>
      <c r="GB1209" s="42"/>
      <c r="GC1209" s="42"/>
      <c r="GD1209" s="42"/>
      <c r="GE1209" s="42"/>
      <c r="GF1209" s="42"/>
      <c r="GG1209" s="42"/>
      <c r="GH1209" s="42"/>
      <c r="GI1209" s="42"/>
      <c r="GJ1209" s="42"/>
      <c r="GK1209" s="42"/>
      <c r="GL1209" s="42"/>
      <c r="GM1209" s="154">
        <f>'[1]Automation Master'!$B$10*FQ1209*FO1209</f>
        <v>0</v>
      </c>
      <c r="GN1209" s="155">
        <f>'[1]Automation Master'!$B$11*FO1209*FQ1209+GM1209</f>
        <v>0</v>
      </c>
      <c r="GO1209" s="155">
        <f>'[1]Automation Master'!$B$12*FO1209*FQ1209+GN1209</f>
        <v>0</v>
      </c>
      <c r="GP1209" s="155">
        <f>'[1]Automation Master'!$B$13*FO1209*FQ1209+GO1209</f>
        <v>0</v>
      </c>
      <c r="GQ1209" s="155">
        <f>'[1]Automation Master'!$C$10*FO1209*FQ1209+GP1209</f>
        <v>0</v>
      </c>
      <c r="GR1209" s="155">
        <f>'[1]Automation Master'!$C$11*FO1209*FQ1209+GQ1209</f>
        <v>0</v>
      </c>
      <c r="GS1209" s="155">
        <f>'[1]Automation Master'!$C$12*FO1209*FQ1209+GR1209</f>
        <v>0</v>
      </c>
      <c r="GT1209" s="155">
        <f>'[1]Automation Master'!$C$13*FO1209*FQ1209+GS1209</f>
        <v>0</v>
      </c>
      <c r="GU1209" s="155">
        <f>'[1]Automation Master'!$D$10*FO1209*FQ1209+GT1209</f>
        <v>0</v>
      </c>
      <c r="GV1209" s="155">
        <f>'[1]Automation Master'!$D$11*FO1209*FQ1209+GU1209</f>
        <v>0</v>
      </c>
      <c r="GW1209" s="155">
        <f>'[1]Automation Master'!$D$12*FO1209*FQ1209+GV1209</f>
        <v>0</v>
      </c>
      <c r="GX1209" s="155">
        <f>'[1]Automation Master'!$D$13*FO1209*FQ1209+GW1209</f>
        <v>0</v>
      </c>
      <c r="GY1209" s="155">
        <f>'[1]Automation Master'!$E$10*FO1209*FQ1209+GX1209</f>
        <v>0</v>
      </c>
      <c r="GZ1209" s="155">
        <f>'[1]Automation Master'!$E$11*FO1209*FQ1209+GY1209</f>
        <v>0</v>
      </c>
      <c r="HA1209" s="155">
        <f>'[1]Automation Master'!$E$12*FO1209*FQ1209+GZ1209</f>
        <v>0</v>
      </c>
      <c r="HB1209" s="155">
        <f>'[1]Automation Master'!$E$13*FO1209*FQ1209+HA1209</f>
        <v>0</v>
      </c>
      <c r="HC1209" s="155">
        <f>'[1]Automation Master'!$F$10*FO1209*FQ1209+HB1209</f>
        <v>0</v>
      </c>
      <c r="HD1209" s="155">
        <f>'[1]Automation Master'!$F$11*FO1209*FQ1209+HC1209</f>
        <v>0</v>
      </c>
      <c r="HE1209" s="155">
        <f>'[1]Automation Master'!$F$12*FO1209*FQ1209+HD1209</f>
        <v>0</v>
      </c>
      <c r="HF1209" s="156">
        <f>'[1]Automation Master'!$F$13*FO1209*FQ1209+HE1209</f>
        <v>0</v>
      </c>
      <c r="HG1209" s="157"/>
      <c r="HH1209" s="157"/>
      <c r="HI1209" s="157"/>
      <c r="HJ1209" s="157"/>
      <c r="HK1209" s="157"/>
      <c r="HL1209" s="157"/>
      <c r="HM1209" s="157"/>
      <c r="HN1209" s="157"/>
      <c r="HO1209" s="157"/>
      <c r="HP1209" s="157"/>
      <c r="HQ1209" s="157"/>
      <c r="HR1209" s="157"/>
      <c r="HS1209" s="157"/>
      <c r="HT1209" s="157"/>
      <c r="HU1209" s="157"/>
      <c r="HV1209" s="157"/>
      <c r="HW1209" s="157"/>
      <c r="HX1209" s="157"/>
      <c r="HY1209" s="42"/>
      <c r="HZ1209" s="42"/>
      <c r="IA1209" s="148">
        <f t="shared" si="1354"/>
        <v>14</v>
      </c>
      <c r="IB1209" s="148">
        <f t="shared" si="1355"/>
        <v>14</v>
      </c>
      <c r="IC1209" s="148">
        <f t="shared" si="1356"/>
        <v>14</v>
      </c>
      <c r="ID1209" s="148">
        <f t="shared" si="1357"/>
        <v>14</v>
      </c>
      <c r="IE1209" s="148">
        <f t="shared" si="1358"/>
        <v>14</v>
      </c>
      <c r="IH1209">
        <f t="shared" si="1412"/>
        <v>13.850504547153356</v>
      </c>
      <c r="II1209">
        <f t="shared" si="1413"/>
        <v>13.744886009717204</v>
      </c>
      <c r="IJ1209">
        <f t="shared" si="1414"/>
        <v>13.670138283293884</v>
      </c>
      <c r="IK1209">
        <f t="shared" si="1415"/>
        <v>13.617373863211661</v>
      </c>
      <c r="IL1209">
        <f t="shared" si="1416"/>
        <v>13.617373863211661</v>
      </c>
      <c r="IN1209" s="42">
        <f t="shared" si="1359"/>
        <v>1.0678246631903119E-2</v>
      </c>
      <c r="IO1209" s="42">
        <f t="shared" si="1360"/>
        <v>1.8222427877342566E-2</v>
      </c>
      <c r="IP1209" s="42">
        <f t="shared" si="1361"/>
        <v>2.3561551193293999E-2</v>
      </c>
      <c r="IQ1209" s="42">
        <f t="shared" si="1362"/>
        <v>2.7330438342024217E-2</v>
      </c>
      <c r="IR1209" s="42">
        <f t="shared" si="1363"/>
        <v>2.7330438342024217E-2</v>
      </c>
      <c r="IT1209" s="9">
        <f t="shared" si="1407"/>
        <v>0</v>
      </c>
      <c r="IU1209" s="9">
        <f t="shared" si="1408"/>
        <v>0</v>
      </c>
      <c r="IV1209" s="9">
        <f t="shared" si="1409"/>
        <v>0</v>
      </c>
      <c r="IW1209" s="9">
        <f t="shared" si="1410"/>
        <v>0</v>
      </c>
      <c r="IX1209" s="9">
        <f t="shared" si="1411"/>
        <v>0</v>
      </c>
    </row>
    <row r="1210" spans="1:265" ht="15.75" hidden="1" thickBot="1" x14ac:dyDescent="0.3">
      <c r="A1210">
        <v>3</v>
      </c>
      <c r="B1210" t="s">
        <v>695</v>
      </c>
      <c r="C1210" t="s">
        <v>343</v>
      </c>
      <c r="D1210" t="s">
        <v>337</v>
      </c>
      <c r="E1210" t="s">
        <v>696</v>
      </c>
      <c r="F1210" t="s">
        <v>290</v>
      </c>
      <c r="G1210" t="s">
        <v>256</v>
      </c>
      <c r="H1210">
        <v>3</v>
      </c>
      <c r="K1210">
        <v>1</v>
      </c>
      <c r="L1210">
        <v>2</v>
      </c>
      <c r="S1210">
        <v>1</v>
      </c>
      <c r="T1210">
        <v>2</v>
      </c>
      <c r="Y1210">
        <v>3</v>
      </c>
      <c r="AB1210">
        <v>2</v>
      </c>
      <c r="AE1210">
        <v>1</v>
      </c>
      <c r="AT1210">
        <v>3</v>
      </c>
      <c r="AU1210">
        <v>0</v>
      </c>
      <c r="AV1210">
        <v>0</v>
      </c>
      <c r="AW1210">
        <v>3</v>
      </c>
      <c r="AX1210">
        <v>0</v>
      </c>
      <c r="BB1210">
        <f t="shared" si="1382"/>
        <v>3</v>
      </c>
      <c r="BD1210">
        <f t="shared" si="1383"/>
        <v>3</v>
      </c>
      <c r="BE1210">
        <f t="shared" si="1384"/>
        <v>3</v>
      </c>
      <c r="BF1210">
        <f t="shared" si="1385"/>
        <v>3</v>
      </c>
      <c r="BH1210">
        <f t="shared" si="1386"/>
        <v>0</v>
      </c>
      <c r="BK1210" s="45">
        <f>IF(G1210="MEA",'[1]Net Hire Rate'!$E$7,IF(G1210="AMR",'[1]Net Hire Rate'!$F$7,IF(G1210="EUR",'[1]Net Hire Rate'!$G$7,IF(G1210="APAC",'[1]Net Hire Rate'!$H$7,0))))</f>
        <v>1.6761041902604757E-3</v>
      </c>
      <c r="BL1210" s="45">
        <f>IF(G1210="MEA",'[1]Net Hire Rate'!$E$8,IF(G1210="AMR",'[1]Net Hire Rate'!$F$8,IF(G1210="EUR",'[1]Net Hire Rate'!$G$8,IF(G1210="APAC",'[1]Net Hire Rate'!$H$8,0))))</f>
        <v>1.6761041902604757E-3</v>
      </c>
      <c r="BM1210" s="45">
        <f>IF(G1210="MEA",'[1]Net Hire Rate'!$E$9,IF(G1210="AMR",'[1]Net Hire Rate'!$F$9,IF(G1210="EUR",'[1]Net Hire Rate'!$G$9,IF(G1210="APAC",'[1]Net Hire Rate'!$H$9,0))))</f>
        <v>1.6761041902604757E-3</v>
      </c>
      <c r="BN1210" s="45">
        <f>IF(G1210="MEA",'[1]Net Hire Rate'!$E$10,IF(G1210="AMR",'[1]Net Hire Rate'!$F$10,IF(G1210="EUR",'[1]Net Hire Rate'!$G$10,IF(G1210="APAC",'[1]Net Hire Rate'!$H$10,0))))</f>
        <v>1.6761041902604757E-3</v>
      </c>
      <c r="BO1210" s="45">
        <f>IF(G1210="MEA",'[1]Net Hire Rate'!$E$11,IF(G1210="AMR",'[1]Net Hire Rate'!$F$11,IF(G1210="EUR",'[1]Net Hire Rate'!$G$11,IF(G1210="APAC",'[1]Net Hire Rate'!$H$11,0))))</f>
        <v>1.6761041902604757E-3</v>
      </c>
      <c r="BP1210" s="45">
        <f>IF(G1210="MEA",'[1]Net Hire Rate'!$E$12,IF(G1210="AMR",'[1]Net Hire Rate'!$F$12,IF(G1210="EUR",'[1]Net Hire Rate'!$G$12,IF(G1210="APAC",'[1]Net Hire Rate'!$H$12,0))))</f>
        <v>1.6761041902604757E-3</v>
      </c>
      <c r="BQ1210" s="147">
        <f t="shared" si="1387"/>
        <v>3</v>
      </c>
      <c r="BR1210" s="147">
        <f t="shared" si="1369"/>
        <v>3</v>
      </c>
      <c r="BS1210" s="147">
        <f t="shared" si="1388"/>
        <v>3.0050283125707811</v>
      </c>
      <c r="BT1210" s="148">
        <f t="shared" si="1370"/>
        <v>3.0050283125707811</v>
      </c>
      <c r="BU1210" s="149">
        <f t="shared" si="1389"/>
        <v>3.0100650531173323</v>
      </c>
      <c r="BV1210" s="148">
        <f t="shared" si="1371"/>
        <v>3.0100650531173323</v>
      </c>
      <c r="BW1210" s="148">
        <f t="shared" si="1390"/>
        <v>3.0151102357658188</v>
      </c>
      <c r="BX1210" s="148">
        <f t="shared" si="1372"/>
        <v>3.0151102357658188</v>
      </c>
      <c r="BY1210" s="148">
        <f t="shared" si="1391"/>
        <v>3.0201638746660828</v>
      </c>
      <c r="BZ1210" s="148">
        <f t="shared" si="1373"/>
        <v>3.0201638746660828</v>
      </c>
      <c r="CA1210" s="148">
        <f t="shared" si="1392"/>
        <v>3.025225983991684</v>
      </c>
      <c r="CB1210" s="148">
        <f t="shared" si="1374"/>
        <v>3.025225983991684</v>
      </c>
      <c r="CC1210" s="148"/>
      <c r="CD1210" s="38"/>
      <c r="CE1210" s="38"/>
      <c r="CF1210" s="38"/>
      <c r="CG1210" s="38"/>
      <c r="CH1210" s="38"/>
      <c r="CI1210" s="38"/>
      <c r="CJ1210" s="38"/>
      <c r="CK1210" s="41"/>
      <c r="CL1210" s="41"/>
      <c r="CM1210" s="40"/>
      <c r="CN1210" s="41"/>
      <c r="CO1210" s="41"/>
      <c r="CP1210" s="41"/>
      <c r="CQ1210" s="41"/>
      <c r="CR1210" s="41"/>
      <c r="CS1210" s="41"/>
      <c r="CT1210" s="41"/>
      <c r="CU1210" s="40"/>
      <c r="CV1210" s="41"/>
      <c r="CW1210" s="41"/>
      <c r="CX1210" s="41"/>
      <c r="CY1210" s="41"/>
      <c r="CZ1210" s="41"/>
      <c r="DA1210" s="41"/>
      <c r="DB1210" s="41"/>
      <c r="DC1210" s="40"/>
      <c r="DD1210" s="41"/>
      <c r="DE1210" s="41"/>
      <c r="DF1210" s="41"/>
      <c r="DG1210" s="41"/>
      <c r="DH1210" s="41"/>
      <c r="DI1210" s="41"/>
      <c r="DJ1210" s="41"/>
      <c r="DK1210" s="40"/>
      <c r="DL1210" s="41"/>
      <c r="DM1210" s="41"/>
      <c r="DN1210" s="41"/>
      <c r="DO1210" s="41"/>
      <c r="DP1210" s="41"/>
      <c r="DQ1210" s="41"/>
      <c r="DR1210" s="15"/>
      <c r="DS1210" s="151">
        <f t="shared" si="1375"/>
        <v>3</v>
      </c>
      <c r="DT1210" s="152">
        <f t="shared" si="1376"/>
        <v>0</v>
      </c>
      <c r="DU1210" s="7">
        <f t="shared" si="1377"/>
        <v>0</v>
      </c>
      <c r="DV1210" s="7">
        <f t="shared" si="1378"/>
        <v>0</v>
      </c>
      <c r="DW1210">
        <f t="shared" si="1379"/>
        <v>0</v>
      </c>
      <c r="DX1210">
        <f t="shared" si="1380"/>
        <v>0</v>
      </c>
      <c r="DZ1210">
        <f t="shared" si="1393"/>
        <v>3</v>
      </c>
      <c r="EA1210">
        <f t="shared" si="1394"/>
        <v>3</v>
      </c>
      <c r="EB1210">
        <f t="shared" si="1395"/>
        <v>3</v>
      </c>
      <c r="EC1210">
        <f t="shared" si="1396"/>
        <v>3</v>
      </c>
      <c r="ED1210">
        <f t="shared" si="1397"/>
        <v>3</v>
      </c>
      <c r="EE1210">
        <f t="shared" si="1398"/>
        <v>3</v>
      </c>
      <c r="EG1210">
        <f t="shared" si="1399"/>
        <v>3</v>
      </c>
      <c r="EH1210">
        <f t="shared" si="1400"/>
        <v>3</v>
      </c>
      <c r="EI1210">
        <f t="shared" si="1401"/>
        <v>3</v>
      </c>
      <c r="EJ1210">
        <f t="shared" si="1402"/>
        <v>3</v>
      </c>
      <c r="EK1210">
        <f t="shared" si="1403"/>
        <v>3</v>
      </c>
      <c r="EM1210">
        <f>IF($EM$9='[1]L&amp;D Numbers'!$E$6,'[1]L&amp;D Numbers'!$E$7)</f>
        <v>350</v>
      </c>
      <c r="EN1210">
        <f>IF($EN$9='[1]L&amp;D Numbers'!$F$6,'[1]L&amp;D Numbers'!$F$7)</f>
        <v>2000</v>
      </c>
      <c r="EO1210">
        <f>IF($EO$9='[1]L&amp;D Numbers'!$G$6,'[1]L&amp;D Numbers'!$G$7)</f>
        <v>2000</v>
      </c>
      <c r="EP1210">
        <f>IF($EP$9='[1]L&amp;D Numbers'!$H$6,'[1]L&amp;D Numbers'!$H$7)</f>
        <v>2000</v>
      </c>
      <c r="EQ1210">
        <f>IF($EQ$9='[1]L&amp;D Numbers'!$I$6,'[1]L&amp;D Numbers'!$I$7)</f>
        <v>2000</v>
      </c>
      <c r="ER1210">
        <f>IF($ER$9='[1]L&amp;D Numbers'!$J$6,'[1]L&amp;D Numbers'!$J$7)</f>
        <v>0</v>
      </c>
      <c r="ET1210" s="45">
        <f>'[1]L&amp;D Master'!$E$10</f>
        <v>1.0678246631903041E-2</v>
      </c>
      <c r="EU1210" s="45">
        <f>ET1210+'[1]L&amp;D Master'!$F$10</f>
        <v>1.8222427877342538E-2</v>
      </c>
      <c r="EV1210" s="45">
        <f>EU1210+'[1]L&amp;D Master'!$G$10</f>
        <v>2.3561551193294058E-2</v>
      </c>
      <c r="EW1210" s="45">
        <f>EV1210+'[1]L&amp;D Master'!$H$10</f>
        <v>2.7330438342024234E-2</v>
      </c>
      <c r="EX1210" s="45">
        <f>EW1210+'[1]L&amp;D Master'!$I$10</f>
        <v>2.9999999999999995E-2</v>
      </c>
      <c r="EY1210" s="45"/>
      <c r="EZ1210" s="45">
        <f t="shared" si="1404"/>
        <v>1.0678246631903041E-2</v>
      </c>
      <c r="FA1210" s="45">
        <f t="shared" si="1405"/>
        <v>1.8222427877342538E-2</v>
      </c>
      <c r="FB1210" s="45">
        <f t="shared" si="1405"/>
        <v>2.3561551193294058E-2</v>
      </c>
      <c r="FC1210" s="45">
        <f t="shared" si="1405"/>
        <v>2.7330438342024234E-2</v>
      </c>
      <c r="FD1210" s="45">
        <f t="shared" si="1381"/>
        <v>2.7330438342024234E-2</v>
      </c>
      <c r="FE1210" s="45"/>
      <c r="FF1210">
        <f t="shared" si="1349"/>
        <v>2.9679652601042905</v>
      </c>
      <c r="FG1210">
        <f t="shared" si="1350"/>
        <v>2.9453327163679726</v>
      </c>
      <c r="FH1210">
        <f t="shared" si="1351"/>
        <v>2.9293153464201178</v>
      </c>
      <c r="FI1210">
        <f t="shared" si="1352"/>
        <v>2.9180086849739273</v>
      </c>
      <c r="FJ1210">
        <f t="shared" si="1353"/>
        <v>2.9180086849739273</v>
      </c>
      <c r="FL1210" s="34"/>
      <c r="FM1210" s="34"/>
      <c r="FN1210" s="34"/>
      <c r="FO1210" s="34"/>
      <c r="FP1210" s="34"/>
      <c r="FQ1210" s="153">
        <f t="shared" si="1406"/>
        <v>0.125</v>
      </c>
      <c r="FR1210" s="153"/>
      <c r="FS1210" s="42"/>
      <c r="FT1210" s="42"/>
      <c r="FU1210" s="42"/>
      <c r="FV1210" s="42"/>
      <c r="FW1210" s="42"/>
      <c r="FX1210" s="42"/>
      <c r="FY1210" s="42"/>
      <c r="FZ1210" s="42"/>
      <c r="GA1210" s="42"/>
      <c r="GB1210" s="42"/>
      <c r="GC1210" s="42"/>
      <c r="GD1210" s="42"/>
      <c r="GE1210" s="42"/>
      <c r="GF1210" s="42"/>
      <c r="GG1210" s="42"/>
      <c r="GH1210" s="42"/>
      <c r="GI1210" s="42"/>
      <c r="GJ1210" s="42"/>
      <c r="GK1210" s="42"/>
      <c r="GL1210" s="42"/>
      <c r="GM1210" s="154">
        <f>'[1]Automation Master'!$B$10*FQ1210*FO1210</f>
        <v>0</v>
      </c>
      <c r="GN1210" s="155">
        <f>'[1]Automation Master'!$B$11*FO1210*FQ1210+GM1210</f>
        <v>0</v>
      </c>
      <c r="GO1210" s="155">
        <f>'[1]Automation Master'!$B$12*FO1210*FQ1210+GN1210</f>
        <v>0</v>
      </c>
      <c r="GP1210" s="155">
        <f>'[1]Automation Master'!$B$13*FO1210*FQ1210+GO1210</f>
        <v>0</v>
      </c>
      <c r="GQ1210" s="155">
        <f>'[1]Automation Master'!$C$10*FO1210*FQ1210+GP1210</f>
        <v>0</v>
      </c>
      <c r="GR1210" s="155">
        <f>'[1]Automation Master'!$C$11*FO1210*FQ1210+GQ1210</f>
        <v>0</v>
      </c>
      <c r="GS1210" s="155">
        <f>'[1]Automation Master'!$C$12*FO1210*FQ1210+GR1210</f>
        <v>0</v>
      </c>
      <c r="GT1210" s="155">
        <f>'[1]Automation Master'!$C$13*FO1210*FQ1210+GS1210</f>
        <v>0</v>
      </c>
      <c r="GU1210" s="155">
        <f>'[1]Automation Master'!$D$10*FO1210*FQ1210+GT1210</f>
        <v>0</v>
      </c>
      <c r="GV1210" s="155">
        <f>'[1]Automation Master'!$D$11*FO1210*FQ1210+GU1210</f>
        <v>0</v>
      </c>
      <c r="GW1210" s="155">
        <f>'[1]Automation Master'!$D$12*FO1210*FQ1210+GV1210</f>
        <v>0</v>
      </c>
      <c r="GX1210" s="155">
        <f>'[1]Automation Master'!$D$13*FO1210*FQ1210+GW1210</f>
        <v>0</v>
      </c>
      <c r="GY1210" s="155">
        <f>'[1]Automation Master'!$E$10*FO1210*FQ1210+GX1210</f>
        <v>0</v>
      </c>
      <c r="GZ1210" s="155">
        <f>'[1]Automation Master'!$E$11*FO1210*FQ1210+GY1210</f>
        <v>0</v>
      </c>
      <c r="HA1210" s="155">
        <f>'[1]Automation Master'!$E$12*FO1210*FQ1210+GZ1210</f>
        <v>0</v>
      </c>
      <c r="HB1210" s="155">
        <f>'[1]Automation Master'!$E$13*FO1210*FQ1210+HA1210</f>
        <v>0</v>
      </c>
      <c r="HC1210" s="155">
        <f>'[1]Automation Master'!$F$10*FO1210*FQ1210+HB1210</f>
        <v>0</v>
      </c>
      <c r="HD1210" s="155">
        <f>'[1]Automation Master'!$F$11*FO1210*FQ1210+HC1210</f>
        <v>0</v>
      </c>
      <c r="HE1210" s="155">
        <f>'[1]Automation Master'!$F$12*FO1210*FQ1210+HD1210</f>
        <v>0</v>
      </c>
      <c r="HF1210" s="156">
        <f>'[1]Automation Master'!$F$13*FO1210*FQ1210+HE1210</f>
        <v>0</v>
      </c>
      <c r="HG1210" s="157"/>
      <c r="HH1210" s="157"/>
      <c r="HI1210" s="157"/>
      <c r="HJ1210" s="157"/>
      <c r="HK1210" s="157"/>
      <c r="HL1210" s="157"/>
      <c r="HM1210" s="157"/>
      <c r="HN1210" s="157"/>
      <c r="HO1210" s="157"/>
      <c r="HP1210" s="157"/>
      <c r="HQ1210" s="157"/>
      <c r="HR1210" s="157"/>
      <c r="HS1210" s="157"/>
      <c r="HT1210" s="157"/>
      <c r="HU1210" s="157"/>
      <c r="HV1210" s="157"/>
      <c r="HW1210" s="157"/>
      <c r="HX1210" s="157"/>
      <c r="HY1210" s="42"/>
      <c r="HZ1210" s="42"/>
      <c r="IA1210" s="148">
        <f t="shared" si="1354"/>
        <v>3</v>
      </c>
      <c r="IB1210" s="148">
        <f t="shared" si="1355"/>
        <v>3</v>
      </c>
      <c r="IC1210" s="148">
        <f t="shared" si="1356"/>
        <v>3</v>
      </c>
      <c r="ID1210" s="148">
        <f t="shared" si="1357"/>
        <v>3</v>
      </c>
      <c r="IE1210" s="148">
        <f t="shared" si="1358"/>
        <v>3</v>
      </c>
      <c r="IH1210">
        <f t="shared" si="1412"/>
        <v>2.9679652601042905</v>
      </c>
      <c r="II1210">
        <f t="shared" si="1413"/>
        <v>2.9453327163679726</v>
      </c>
      <c r="IJ1210">
        <f t="shared" si="1414"/>
        <v>2.9293153464201178</v>
      </c>
      <c r="IK1210">
        <f t="shared" si="1415"/>
        <v>2.9180086849739273</v>
      </c>
      <c r="IL1210">
        <f t="shared" si="1416"/>
        <v>2.9180086849739273</v>
      </c>
      <c r="IN1210" s="42">
        <f t="shared" si="1359"/>
        <v>1.0678246631903162E-2</v>
      </c>
      <c r="IO1210" s="42">
        <f t="shared" si="1360"/>
        <v>1.8222427877342479E-2</v>
      </c>
      <c r="IP1210" s="42">
        <f t="shared" si="1361"/>
        <v>2.3561551193294061E-2</v>
      </c>
      <c r="IQ1210" s="42">
        <f t="shared" si="1362"/>
        <v>2.7330438342024237E-2</v>
      </c>
      <c r="IR1210" s="42">
        <f t="shared" si="1363"/>
        <v>2.7330438342024237E-2</v>
      </c>
      <c r="IT1210" s="9">
        <f t="shared" si="1407"/>
        <v>0</v>
      </c>
      <c r="IU1210" s="9">
        <f t="shared" si="1408"/>
        <v>0</v>
      </c>
      <c r="IV1210" s="9">
        <f t="shared" si="1409"/>
        <v>0</v>
      </c>
      <c r="IW1210" s="9">
        <f t="shared" si="1410"/>
        <v>0</v>
      </c>
      <c r="IX1210" s="9">
        <f t="shared" si="1411"/>
        <v>0</v>
      </c>
    </row>
    <row r="1211" spans="1:265" ht="15.75" hidden="1" thickBot="1" x14ac:dyDescent="0.3">
      <c r="A1211">
        <v>3</v>
      </c>
      <c r="B1211" t="s">
        <v>695</v>
      </c>
      <c r="C1211" t="s">
        <v>292</v>
      </c>
      <c r="D1211" t="s">
        <v>288</v>
      </c>
      <c r="E1211" t="s">
        <v>696</v>
      </c>
      <c r="F1211" t="s">
        <v>290</v>
      </c>
      <c r="G1211" t="s">
        <v>256</v>
      </c>
      <c r="H1211">
        <v>3</v>
      </c>
      <c r="L1211">
        <v>3</v>
      </c>
      <c r="R1211">
        <v>2</v>
      </c>
      <c r="S1211">
        <v>1</v>
      </c>
      <c r="Y1211">
        <v>3</v>
      </c>
      <c r="AB1211">
        <v>3</v>
      </c>
      <c r="AT1211">
        <v>3</v>
      </c>
      <c r="AU1211">
        <v>0</v>
      </c>
      <c r="AV1211">
        <v>3</v>
      </c>
      <c r="AW1211">
        <v>0</v>
      </c>
      <c r="AX1211">
        <v>0</v>
      </c>
      <c r="BB1211">
        <f t="shared" si="1382"/>
        <v>3</v>
      </c>
      <c r="BD1211">
        <f t="shared" si="1383"/>
        <v>3</v>
      </c>
      <c r="BE1211">
        <f t="shared" si="1384"/>
        <v>3</v>
      </c>
      <c r="BF1211">
        <f t="shared" si="1385"/>
        <v>3</v>
      </c>
      <c r="BH1211">
        <f t="shared" si="1386"/>
        <v>0</v>
      </c>
      <c r="BK1211" s="45">
        <f>IF(G1211="MEA",'[1]Net Hire Rate'!$E$7,IF(G1211="AMR",'[1]Net Hire Rate'!$F$7,IF(G1211="EUR",'[1]Net Hire Rate'!$G$7,IF(G1211="APAC",'[1]Net Hire Rate'!$H$7,0))))</f>
        <v>1.6761041902604757E-3</v>
      </c>
      <c r="BL1211" s="45">
        <f>IF(G1211="MEA",'[1]Net Hire Rate'!$E$8,IF(G1211="AMR",'[1]Net Hire Rate'!$F$8,IF(G1211="EUR",'[1]Net Hire Rate'!$G$8,IF(G1211="APAC",'[1]Net Hire Rate'!$H$8,0))))</f>
        <v>1.6761041902604757E-3</v>
      </c>
      <c r="BM1211" s="45">
        <f>IF(G1211="MEA",'[1]Net Hire Rate'!$E$9,IF(G1211="AMR",'[1]Net Hire Rate'!$F$9,IF(G1211="EUR",'[1]Net Hire Rate'!$G$9,IF(G1211="APAC",'[1]Net Hire Rate'!$H$9,0))))</f>
        <v>1.6761041902604757E-3</v>
      </c>
      <c r="BN1211" s="45">
        <f>IF(G1211="MEA",'[1]Net Hire Rate'!$E$10,IF(G1211="AMR",'[1]Net Hire Rate'!$F$10,IF(G1211="EUR",'[1]Net Hire Rate'!$G$10,IF(G1211="APAC",'[1]Net Hire Rate'!$H$10,0))))</f>
        <v>1.6761041902604757E-3</v>
      </c>
      <c r="BO1211" s="45">
        <f>IF(G1211="MEA",'[1]Net Hire Rate'!$E$11,IF(G1211="AMR",'[1]Net Hire Rate'!$F$11,IF(G1211="EUR",'[1]Net Hire Rate'!$G$11,IF(G1211="APAC",'[1]Net Hire Rate'!$H$11,0))))</f>
        <v>1.6761041902604757E-3</v>
      </c>
      <c r="BP1211" s="45">
        <f>IF(G1211="MEA",'[1]Net Hire Rate'!$E$12,IF(G1211="AMR",'[1]Net Hire Rate'!$F$12,IF(G1211="EUR",'[1]Net Hire Rate'!$G$12,IF(G1211="APAC",'[1]Net Hire Rate'!$H$12,0))))</f>
        <v>1.6761041902604757E-3</v>
      </c>
      <c r="BQ1211" s="147">
        <f t="shared" si="1387"/>
        <v>3</v>
      </c>
      <c r="BR1211" s="147">
        <f t="shared" si="1369"/>
        <v>3</v>
      </c>
      <c r="BS1211" s="147">
        <f t="shared" si="1388"/>
        <v>3.0050283125707811</v>
      </c>
      <c r="BT1211" s="148">
        <f t="shared" si="1370"/>
        <v>3.0050283125707811</v>
      </c>
      <c r="BU1211" s="149">
        <f t="shared" si="1389"/>
        <v>3.0100650531173323</v>
      </c>
      <c r="BV1211" s="148">
        <f t="shared" si="1371"/>
        <v>3.0100650531173323</v>
      </c>
      <c r="BW1211" s="148">
        <f t="shared" si="1390"/>
        <v>3.0151102357658188</v>
      </c>
      <c r="BX1211" s="148">
        <f t="shared" si="1372"/>
        <v>3.0151102357658188</v>
      </c>
      <c r="BY1211" s="148">
        <f t="shared" si="1391"/>
        <v>3.0201638746660828</v>
      </c>
      <c r="BZ1211" s="148">
        <f t="shared" si="1373"/>
        <v>3.0201638746660828</v>
      </c>
      <c r="CA1211" s="148">
        <f t="shared" si="1392"/>
        <v>3.025225983991684</v>
      </c>
      <c r="CB1211" s="148">
        <f t="shared" si="1374"/>
        <v>3.025225983991684</v>
      </c>
      <c r="CC1211" s="148"/>
      <c r="CD1211" s="38"/>
      <c r="CE1211" s="38"/>
      <c r="CF1211" s="38"/>
      <c r="CG1211" s="38"/>
      <c r="CH1211" s="38"/>
      <c r="CI1211" s="38"/>
      <c r="CJ1211" s="38"/>
      <c r="CK1211" s="41"/>
      <c r="CL1211" s="41"/>
      <c r="CM1211" s="40"/>
      <c r="CN1211" s="41"/>
      <c r="CO1211" s="41"/>
      <c r="CP1211" s="41"/>
      <c r="CQ1211" s="41"/>
      <c r="CR1211" s="41"/>
      <c r="CS1211" s="41"/>
      <c r="CT1211" s="41"/>
      <c r="CU1211" s="40"/>
      <c r="CV1211" s="41"/>
      <c r="CW1211" s="41"/>
      <c r="CX1211" s="41"/>
      <c r="CY1211" s="41"/>
      <c r="CZ1211" s="41"/>
      <c r="DA1211" s="41"/>
      <c r="DB1211" s="41"/>
      <c r="DC1211" s="40"/>
      <c r="DD1211" s="41"/>
      <c r="DE1211" s="41"/>
      <c r="DF1211" s="41"/>
      <c r="DG1211" s="41"/>
      <c r="DH1211" s="41"/>
      <c r="DI1211" s="41"/>
      <c r="DJ1211" s="41"/>
      <c r="DK1211" s="40"/>
      <c r="DL1211" s="41"/>
      <c r="DM1211" s="41"/>
      <c r="DN1211" s="41"/>
      <c r="DO1211" s="41"/>
      <c r="DP1211" s="41"/>
      <c r="DQ1211" s="41"/>
      <c r="DR1211" s="15"/>
      <c r="DS1211" s="151">
        <f t="shared" si="1375"/>
        <v>3</v>
      </c>
      <c r="DT1211" s="152">
        <f t="shared" si="1376"/>
        <v>0</v>
      </c>
      <c r="DU1211" s="7">
        <f t="shared" si="1377"/>
        <v>0</v>
      </c>
      <c r="DV1211" s="7">
        <f t="shared" si="1378"/>
        <v>0</v>
      </c>
      <c r="DW1211">
        <f t="shared" si="1379"/>
        <v>0</v>
      </c>
      <c r="DX1211">
        <f t="shared" si="1380"/>
        <v>0</v>
      </c>
      <c r="DZ1211">
        <f t="shared" si="1393"/>
        <v>3</v>
      </c>
      <c r="EA1211">
        <f t="shared" si="1394"/>
        <v>3</v>
      </c>
      <c r="EB1211">
        <f t="shared" si="1395"/>
        <v>3</v>
      </c>
      <c r="EC1211">
        <f t="shared" si="1396"/>
        <v>3</v>
      </c>
      <c r="ED1211">
        <f t="shared" si="1397"/>
        <v>3</v>
      </c>
      <c r="EE1211">
        <f t="shared" si="1398"/>
        <v>3</v>
      </c>
      <c r="EG1211">
        <f t="shared" si="1399"/>
        <v>3</v>
      </c>
      <c r="EH1211">
        <f t="shared" si="1400"/>
        <v>3</v>
      </c>
      <c r="EI1211">
        <f t="shared" si="1401"/>
        <v>3</v>
      </c>
      <c r="EJ1211">
        <f t="shared" si="1402"/>
        <v>3</v>
      </c>
      <c r="EK1211">
        <f t="shared" si="1403"/>
        <v>3</v>
      </c>
      <c r="EM1211">
        <f>IF($EM$9='[1]L&amp;D Numbers'!$E$6,'[1]L&amp;D Numbers'!$E$7)</f>
        <v>350</v>
      </c>
      <c r="EN1211">
        <f>IF($EN$9='[1]L&amp;D Numbers'!$F$6,'[1]L&amp;D Numbers'!$F$7)</f>
        <v>2000</v>
      </c>
      <c r="EO1211">
        <f>IF($EO$9='[1]L&amp;D Numbers'!$G$6,'[1]L&amp;D Numbers'!$G$7)</f>
        <v>2000</v>
      </c>
      <c r="EP1211">
        <f>IF($EP$9='[1]L&amp;D Numbers'!$H$6,'[1]L&amp;D Numbers'!$H$7)</f>
        <v>2000</v>
      </c>
      <c r="EQ1211">
        <f>IF($EQ$9='[1]L&amp;D Numbers'!$I$6,'[1]L&amp;D Numbers'!$I$7)</f>
        <v>2000</v>
      </c>
      <c r="ER1211">
        <f>IF($ER$9='[1]L&amp;D Numbers'!$J$6,'[1]L&amp;D Numbers'!$J$7)</f>
        <v>0</v>
      </c>
      <c r="ET1211" s="45">
        <f>'[1]L&amp;D Master'!$E$10</f>
        <v>1.0678246631903041E-2</v>
      </c>
      <c r="EU1211" s="45">
        <f>ET1211+'[1]L&amp;D Master'!$F$10</f>
        <v>1.8222427877342538E-2</v>
      </c>
      <c r="EV1211" s="45">
        <f>EU1211+'[1]L&amp;D Master'!$G$10</f>
        <v>2.3561551193294058E-2</v>
      </c>
      <c r="EW1211" s="45">
        <f>EV1211+'[1]L&amp;D Master'!$H$10</f>
        <v>2.7330438342024234E-2</v>
      </c>
      <c r="EX1211" s="45">
        <f>EW1211+'[1]L&amp;D Master'!$I$10</f>
        <v>2.9999999999999995E-2</v>
      </c>
      <c r="EY1211" s="45"/>
      <c r="EZ1211" s="45">
        <f t="shared" si="1404"/>
        <v>1.0678246631903041E-2</v>
      </c>
      <c r="FA1211" s="45">
        <f t="shared" si="1405"/>
        <v>1.8222427877342538E-2</v>
      </c>
      <c r="FB1211" s="45">
        <f t="shared" si="1405"/>
        <v>2.3561551193294058E-2</v>
      </c>
      <c r="FC1211" s="45">
        <f t="shared" si="1405"/>
        <v>2.7330438342024234E-2</v>
      </c>
      <c r="FD1211" s="45">
        <f t="shared" si="1381"/>
        <v>2.7330438342024234E-2</v>
      </c>
      <c r="FE1211" s="45"/>
      <c r="FF1211">
        <f t="shared" si="1349"/>
        <v>2.9679652601042905</v>
      </c>
      <c r="FG1211">
        <f t="shared" si="1350"/>
        <v>2.9453327163679726</v>
      </c>
      <c r="FH1211">
        <f t="shared" si="1351"/>
        <v>2.9293153464201178</v>
      </c>
      <c r="FI1211">
        <f t="shared" si="1352"/>
        <v>2.9180086849739273</v>
      </c>
      <c r="FJ1211">
        <f t="shared" si="1353"/>
        <v>2.9180086849739273</v>
      </c>
      <c r="FL1211" s="34"/>
      <c r="FM1211" s="34"/>
      <c r="FN1211" s="34"/>
      <c r="FO1211" s="34"/>
      <c r="FP1211" s="34"/>
      <c r="FQ1211" s="153">
        <f t="shared" si="1406"/>
        <v>0.125</v>
      </c>
      <c r="FR1211" s="153"/>
      <c r="FS1211" s="42"/>
      <c r="FT1211" s="42"/>
      <c r="FU1211" s="42"/>
      <c r="FV1211" s="42"/>
      <c r="FW1211" s="42"/>
      <c r="FX1211" s="42"/>
      <c r="FY1211" s="42"/>
      <c r="FZ1211" s="42"/>
      <c r="GA1211" s="42"/>
      <c r="GB1211" s="42"/>
      <c r="GC1211" s="42"/>
      <c r="GD1211" s="42"/>
      <c r="GE1211" s="42"/>
      <c r="GF1211" s="42"/>
      <c r="GG1211" s="42"/>
      <c r="GH1211" s="42"/>
      <c r="GI1211" s="42"/>
      <c r="GJ1211" s="42"/>
      <c r="GK1211" s="42"/>
      <c r="GL1211" s="42"/>
      <c r="GM1211" s="154">
        <f>'[1]Automation Master'!$B$10*FQ1211*FO1211</f>
        <v>0</v>
      </c>
      <c r="GN1211" s="155">
        <f>'[1]Automation Master'!$B$11*FO1211*FQ1211+GM1211</f>
        <v>0</v>
      </c>
      <c r="GO1211" s="155">
        <f>'[1]Automation Master'!$B$12*FO1211*FQ1211+GN1211</f>
        <v>0</v>
      </c>
      <c r="GP1211" s="155">
        <f>'[1]Automation Master'!$B$13*FO1211*FQ1211+GO1211</f>
        <v>0</v>
      </c>
      <c r="GQ1211" s="155">
        <f>'[1]Automation Master'!$C$10*FO1211*FQ1211+GP1211</f>
        <v>0</v>
      </c>
      <c r="GR1211" s="155">
        <f>'[1]Automation Master'!$C$11*FO1211*FQ1211+GQ1211</f>
        <v>0</v>
      </c>
      <c r="GS1211" s="155">
        <f>'[1]Automation Master'!$C$12*FO1211*FQ1211+GR1211</f>
        <v>0</v>
      </c>
      <c r="GT1211" s="155">
        <f>'[1]Automation Master'!$C$13*FO1211*FQ1211+GS1211</f>
        <v>0</v>
      </c>
      <c r="GU1211" s="155">
        <f>'[1]Automation Master'!$D$10*FO1211*FQ1211+GT1211</f>
        <v>0</v>
      </c>
      <c r="GV1211" s="155">
        <f>'[1]Automation Master'!$D$11*FO1211*FQ1211+GU1211</f>
        <v>0</v>
      </c>
      <c r="GW1211" s="155">
        <f>'[1]Automation Master'!$D$12*FO1211*FQ1211+GV1211</f>
        <v>0</v>
      </c>
      <c r="GX1211" s="155">
        <f>'[1]Automation Master'!$D$13*FO1211*FQ1211+GW1211</f>
        <v>0</v>
      </c>
      <c r="GY1211" s="155">
        <f>'[1]Automation Master'!$E$10*FO1211*FQ1211+GX1211</f>
        <v>0</v>
      </c>
      <c r="GZ1211" s="155">
        <f>'[1]Automation Master'!$E$11*FO1211*FQ1211+GY1211</f>
        <v>0</v>
      </c>
      <c r="HA1211" s="155">
        <f>'[1]Automation Master'!$E$12*FO1211*FQ1211+GZ1211</f>
        <v>0</v>
      </c>
      <c r="HB1211" s="155">
        <f>'[1]Automation Master'!$E$13*FO1211*FQ1211+HA1211</f>
        <v>0</v>
      </c>
      <c r="HC1211" s="155">
        <f>'[1]Automation Master'!$F$10*FO1211*FQ1211+HB1211</f>
        <v>0</v>
      </c>
      <c r="HD1211" s="155">
        <f>'[1]Automation Master'!$F$11*FO1211*FQ1211+HC1211</f>
        <v>0</v>
      </c>
      <c r="HE1211" s="155">
        <f>'[1]Automation Master'!$F$12*FO1211*FQ1211+HD1211</f>
        <v>0</v>
      </c>
      <c r="HF1211" s="156">
        <f>'[1]Automation Master'!$F$13*FO1211*FQ1211+HE1211</f>
        <v>0</v>
      </c>
      <c r="HG1211" s="157"/>
      <c r="HH1211" s="157"/>
      <c r="HI1211" s="157"/>
      <c r="HJ1211" s="157"/>
      <c r="HK1211" s="157"/>
      <c r="HL1211" s="157"/>
      <c r="HM1211" s="157"/>
      <c r="HN1211" s="157"/>
      <c r="HO1211" s="157"/>
      <c r="HP1211" s="157"/>
      <c r="HQ1211" s="157"/>
      <c r="HR1211" s="157"/>
      <c r="HS1211" s="157"/>
      <c r="HT1211" s="157"/>
      <c r="HU1211" s="157"/>
      <c r="HV1211" s="157"/>
      <c r="HW1211" s="157"/>
      <c r="HX1211" s="157"/>
      <c r="HY1211" s="42"/>
      <c r="HZ1211" s="42"/>
      <c r="IA1211" s="148">
        <f t="shared" si="1354"/>
        <v>3</v>
      </c>
      <c r="IB1211" s="148">
        <f t="shared" si="1355"/>
        <v>3</v>
      </c>
      <c r="IC1211" s="148">
        <f t="shared" si="1356"/>
        <v>3</v>
      </c>
      <c r="ID1211" s="148">
        <f t="shared" si="1357"/>
        <v>3</v>
      </c>
      <c r="IE1211" s="148">
        <f t="shared" si="1358"/>
        <v>3</v>
      </c>
      <c r="IH1211">
        <f t="shared" si="1412"/>
        <v>2.9679652601042905</v>
      </c>
      <c r="II1211">
        <f t="shared" si="1413"/>
        <v>2.9453327163679726</v>
      </c>
      <c r="IJ1211">
        <f t="shared" si="1414"/>
        <v>2.9293153464201178</v>
      </c>
      <c r="IK1211">
        <f t="shared" si="1415"/>
        <v>2.9180086849739273</v>
      </c>
      <c r="IL1211">
        <f t="shared" si="1416"/>
        <v>2.9180086849739273</v>
      </c>
      <c r="IN1211" s="42">
        <f t="shared" si="1359"/>
        <v>1.0678246631903162E-2</v>
      </c>
      <c r="IO1211" s="42">
        <f t="shared" si="1360"/>
        <v>1.8222427877342479E-2</v>
      </c>
      <c r="IP1211" s="42">
        <f t="shared" si="1361"/>
        <v>2.3561551193294061E-2</v>
      </c>
      <c r="IQ1211" s="42">
        <f t="shared" si="1362"/>
        <v>2.7330438342024237E-2</v>
      </c>
      <c r="IR1211" s="42">
        <f t="shared" si="1363"/>
        <v>2.7330438342024237E-2</v>
      </c>
      <c r="IT1211" s="9">
        <f t="shared" si="1407"/>
        <v>0</v>
      </c>
      <c r="IU1211" s="9">
        <f t="shared" si="1408"/>
        <v>0</v>
      </c>
      <c r="IV1211" s="9">
        <f t="shared" si="1409"/>
        <v>0</v>
      </c>
      <c r="IW1211" s="9">
        <f t="shared" si="1410"/>
        <v>0</v>
      </c>
      <c r="IX1211" s="9">
        <f t="shared" si="1411"/>
        <v>0</v>
      </c>
    </row>
    <row r="1212" spans="1:265" ht="15.75" thickBot="1" x14ac:dyDescent="0.3">
      <c r="A1212">
        <v>1</v>
      </c>
      <c r="B1212" t="s">
        <v>695</v>
      </c>
      <c r="C1212" t="s">
        <v>395</v>
      </c>
      <c r="D1212" t="s">
        <v>270</v>
      </c>
      <c r="E1212" t="s">
        <v>696</v>
      </c>
      <c r="F1212" t="s">
        <v>290</v>
      </c>
      <c r="G1212" t="s">
        <v>256</v>
      </c>
      <c r="H1212">
        <v>1</v>
      </c>
      <c r="L1212">
        <v>1</v>
      </c>
      <c r="S1212">
        <v>1</v>
      </c>
      <c r="Y1212">
        <v>1</v>
      </c>
      <c r="AB1212">
        <v>1</v>
      </c>
      <c r="AT1212">
        <v>1</v>
      </c>
      <c r="AU1212">
        <v>0</v>
      </c>
      <c r="AV1212">
        <v>0</v>
      </c>
      <c r="AW1212">
        <v>1</v>
      </c>
      <c r="AX1212">
        <v>0</v>
      </c>
      <c r="BB1212">
        <f t="shared" si="1382"/>
        <v>1</v>
      </c>
      <c r="BD1212">
        <f t="shared" si="1383"/>
        <v>1</v>
      </c>
      <c r="BE1212">
        <f t="shared" si="1384"/>
        <v>1</v>
      </c>
      <c r="BF1212">
        <f t="shared" si="1385"/>
        <v>1</v>
      </c>
      <c r="BH1212">
        <f t="shared" si="1386"/>
        <v>0</v>
      </c>
      <c r="BK1212" s="45">
        <f>IF(G1212="MEA",'[1]Net Hire Rate'!$E$7,IF(G1212="AMR",'[1]Net Hire Rate'!$F$7,IF(G1212="EUR",'[1]Net Hire Rate'!$G$7,IF(G1212="APAC",'[1]Net Hire Rate'!$H$7,0))))</f>
        <v>1.6761041902604757E-3</v>
      </c>
      <c r="BL1212" s="45">
        <f>IF(G1212="MEA",'[1]Net Hire Rate'!$E$8,IF(G1212="AMR",'[1]Net Hire Rate'!$F$8,IF(G1212="EUR",'[1]Net Hire Rate'!$G$8,IF(G1212="APAC",'[1]Net Hire Rate'!$H$8,0))))</f>
        <v>1.6761041902604757E-3</v>
      </c>
      <c r="BM1212" s="45">
        <f>IF(G1212="MEA",'[1]Net Hire Rate'!$E$9,IF(G1212="AMR",'[1]Net Hire Rate'!$F$9,IF(G1212="EUR",'[1]Net Hire Rate'!$G$9,IF(G1212="APAC",'[1]Net Hire Rate'!$H$9,0))))</f>
        <v>1.6761041902604757E-3</v>
      </c>
      <c r="BN1212" s="45">
        <f>IF(G1212="MEA",'[1]Net Hire Rate'!$E$10,IF(G1212="AMR",'[1]Net Hire Rate'!$F$10,IF(G1212="EUR",'[1]Net Hire Rate'!$G$10,IF(G1212="APAC",'[1]Net Hire Rate'!$H$10,0))))</f>
        <v>1.6761041902604757E-3</v>
      </c>
      <c r="BO1212" s="45">
        <f>IF(G1212="MEA",'[1]Net Hire Rate'!$E$11,IF(G1212="AMR",'[1]Net Hire Rate'!$F$11,IF(G1212="EUR",'[1]Net Hire Rate'!$G$11,IF(G1212="APAC",'[1]Net Hire Rate'!$H$11,0))))</f>
        <v>1.6761041902604757E-3</v>
      </c>
      <c r="BP1212" s="45">
        <f>IF(G1212="MEA",'[1]Net Hire Rate'!$E$12,IF(G1212="AMR",'[1]Net Hire Rate'!$F$12,IF(G1212="EUR",'[1]Net Hire Rate'!$G$12,IF(G1212="APAC",'[1]Net Hire Rate'!$H$12,0))))</f>
        <v>1.6761041902604757E-3</v>
      </c>
      <c r="BQ1212" s="147">
        <f t="shared" si="1387"/>
        <v>1</v>
      </c>
      <c r="BR1212" s="147">
        <f t="shared" si="1369"/>
        <v>1</v>
      </c>
      <c r="BS1212" s="147">
        <f t="shared" si="1388"/>
        <v>1.0016761041902604</v>
      </c>
      <c r="BT1212" s="148">
        <f t="shared" si="1370"/>
        <v>1.0016761041902604</v>
      </c>
      <c r="BU1212" s="149">
        <f t="shared" si="1389"/>
        <v>1.0033550177057775</v>
      </c>
      <c r="BV1212" s="148">
        <f t="shared" si="1371"/>
        <v>1.0033550177057775</v>
      </c>
      <c r="BW1212" s="148">
        <f t="shared" si="1390"/>
        <v>1.0050367452552731</v>
      </c>
      <c r="BX1212" s="148">
        <f t="shared" si="1372"/>
        <v>1.0050367452552731</v>
      </c>
      <c r="BY1212" s="148">
        <f t="shared" si="1391"/>
        <v>1.0067212915553612</v>
      </c>
      <c r="BZ1212" s="148">
        <f t="shared" si="1373"/>
        <v>1.0067212915553612</v>
      </c>
      <c r="CA1212" s="148">
        <f t="shared" si="1392"/>
        <v>1.0084086613305614</v>
      </c>
      <c r="CB1212" s="148">
        <f t="shared" si="1374"/>
        <v>1.0084086613305614</v>
      </c>
      <c r="CC1212" s="148"/>
      <c r="CD1212" s="38"/>
      <c r="CE1212" s="38"/>
      <c r="CF1212" s="38"/>
      <c r="CG1212" s="38"/>
      <c r="CH1212" s="38"/>
      <c r="CI1212" s="38"/>
      <c r="CJ1212" s="38"/>
      <c r="CK1212" s="41"/>
      <c r="CL1212" s="41"/>
      <c r="CM1212" s="40"/>
      <c r="CN1212" s="41"/>
      <c r="CO1212" s="41"/>
      <c r="CP1212" s="41"/>
      <c r="CQ1212" s="41"/>
      <c r="CR1212" s="41"/>
      <c r="CS1212" s="41"/>
      <c r="CT1212" s="41"/>
      <c r="CU1212" s="40"/>
      <c r="CV1212" s="41"/>
      <c r="CW1212" s="41"/>
      <c r="CX1212" s="41"/>
      <c r="CY1212" s="41"/>
      <c r="CZ1212" s="41"/>
      <c r="DA1212" s="41"/>
      <c r="DB1212" s="41"/>
      <c r="DC1212" s="40"/>
      <c r="DD1212" s="41"/>
      <c r="DE1212" s="41"/>
      <c r="DF1212" s="41"/>
      <c r="DG1212" s="41"/>
      <c r="DH1212" s="41"/>
      <c r="DI1212" s="41"/>
      <c r="DJ1212" s="41"/>
      <c r="DK1212" s="40"/>
      <c r="DL1212" s="41"/>
      <c r="DM1212" s="41"/>
      <c r="DN1212" s="41"/>
      <c r="DO1212" s="41"/>
      <c r="DP1212" s="41"/>
      <c r="DQ1212" s="41"/>
      <c r="DR1212" s="15"/>
      <c r="DS1212" s="151">
        <f t="shared" si="1375"/>
        <v>1</v>
      </c>
      <c r="DT1212" s="152">
        <f t="shared" si="1376"/>
        <v>0</v>
      </c>
      <c r="DU1212" s="7">
        <f t="shared" si="1377"/>
        <v>0</v>
      </c>
      <c r="DV1212" s="7">
        <f t="shared" si="1378"/>
        <v>0</v>
      </c>
      <c r="DW1212">
        <f t="shared" si="1379"/>
        <v>0</v>
      </c>
      <c r="DX1212">
        <f t="shared" si="1380"/>
        <v>0</v>
      </c>
      <c r="DZ1212">
        <f t="shared" si="1393"/>
        <v>1</v>
      </c>
      <c r="EA1212">
        <f t="shared" si="1394"/>
        <v>1</v>
      </c>
      <c r="EB1212">
        <f t="shared" si="1395"/>
        <v>1</v>
      </c>
      <c r="EC1212">
        <f t="shared" si="1396"/>
        <v>1</v>
      </c>
      <c r="ED1212">
        <f t="shared" si="1397"/>
        <v>1</v>
      </c>
      <c r="EE1212">
        <f t="shared" si="1398"/>
        <v>1</v>
      </c>
      <c r="EG1212" s="148">
        <f t="shared" ref="EG1212:EK1212" si="1417">EA1212</f>
        <v>1</v>
      </c>
      <c r="EH1212" s="148">
        <f t="shared" si="1417"/>
        <v>1</v>
      </c>
      <c r="EI1212" s="148">
        <f t="shared" si="1417"/>
        <v>1</v>
      </c>
      <c r="EJ1212" s="148">
        <f t="shared" si="1417"/>
        <v>1</v>
      </c>
      <c r="EK1212" s="148">
        <f t="shared" si="1417"/>
        <v>1</v>
      </c>
      <c r="EM1212">
        <f>IF($EM$9='[1]L&amp;D Numbers'!$E$6,'[1]L&amp;D Numbers'!$E$7)</f>
        <v>350</v>
      </c>
      <c r="EN1212">
        <f>IF($EN$9='[1]L&amp;D Numbers'!$F$6,'[1]L&amp;D Numbers'!$F$7)</f>
        <v>2000</v>
      </c>
      <c r="EO1212">
        <f>IF($EO$9='[1]L&amp;D Numbers'!$G$6,'[1]L&amp;D Numbers'!$G$7)</f>
        <v>2000</v>
      </c>
      <c r="EP1212">
        <f>IF($EP$9='[1]L&amp;D Numbers'!$H$6,'[1]L&amp;D Numbers'!$H$7)</f>
        <v>2000</v>
      </c>
      <c r="EQ1212">
        <f>IF($EQ$9='[1]L&amp;D Numbers'!$I$6,'[1]L&amp;D Numbers'!$I$7)</f>
        <v>2000</v>
      </c>
      <c r="ER1212">
        <f>IF($ER$9='[1]L&amp;D Numbers'!$J$6,'[1]L&amp;D Numbers'!$J$7)</f>
        <v>0</v>
      </c>
      <c r="ET1212" s="45">
        <f>'[1]L&amp;D Master'!$E$10</f>
        <v>1.0678246631903041E-2</v>
      </c>
      <c r="EU1212" s="45">
        <f>ET1212+'[1]L&amp;D Master'!$F$10</f>
        <v>1.8222427877342538E-2</v>
      </c>
      <c r="EV1212" s="45">
        <f>EU1212+'[1]L&amp;D Master'!$G$10</f>
        <v>2.3561551193294058E-2</v>
      </c>
      <c r="EW1212" s="45">
        <f>EV1212+'[1]L&amp;D Master'!$H$10</f>
        <v>2.7330438342024234E-2</v>
      </c>
      <c r="EX1212" s="45">
        <f>EW1212+'[1]L&amp;D Master'!$I$10</f>
        <v>2.9999999999999995E-2</v>
      </c>
      <c r="EY1212" s="45"/>
      <c r="EZ1212" s="45">
        <f t="shared" si="1404"/>
        <v>1.0678246631903041E-2</v>
      </c>
      <c r="FA1212" s="45">
        <f t="shared" si="1405"/>
        <v>1.8222427877342538E-2</v>
      </c>
      <c r="FB1212" s="45">
        <f t="shared" si="1405"/>
        <v>2.3561551193294058E-2</v>
      </c>
      <c r="FC1212" s="45">
        <f t="shared" si="1405"/>
        <v>2.7330438342024234E-2</v>
      </c>
      <c r="FD1212" s="45">
        <f t="shared" si="1381"/>
        <v>2.7330438342024234E-2</v>
      </c>
      <c r="FE1212" s="45"/>
      <c r="FF1212">
        <f>EG1212*(1-EZ1212)</f>
        <v>0.98932175336809691</v>
      </c>
      <c r="FG1212">
        <f t="shared" ref="FG1212" si="1418">EH1212*(1-FA1212)</f>
        <v>0.98177757212265748</v>
      </c>
      <c r="FH1212">
        <f t="shared" ref="FH1212" si="1419">EI1212*(1-FB1212)</f>
        <v>0.97643844880670594</v>
      </c>
      <c r="FI1212">
        <f t="shared" ref="FI1212" si="1420">EJ1212*(1-FC1212)</f>
        <v>0.9726695616579758</v>
      </c>
      <c r="FJ1212">
        <f t="shared" ref="FJ1212" si="1421">EK1212*(1-FD1212)</f>
        <v>0.9726695616579758</v>
      </c>
      <c r="FL1212" s="34"/>
      <c r="FM1212" s="34"/>
      <c r="FN1212" s="34"/>
      <c r="FO1212" s="34"/>
      <c r="FP1212" s="34"/>
      <c r="FQ1212" s="153">
        <f t="shared" si="1406"/>
        <v>0.125</v>
      </c>
      <c r="FR1212" s="170">
        <f>FQ1212*FO1212*A1212</f>
        <v>0</v>
      </c>
      <c r="FS1212" s="42"/>
      <c r="FT1212" s="42"/>
      <c r="FU1212" s="42"/>
      <c r="FV1212" s="42"/>
      <c r="FW1212" s="42"/>
      <c r="FX1212" s="42"/>
      <c r="FY1212" s="42"/>
      <c r="FZ1212" s="42"/>
      <c r="GA1212" s="42"/>
      <c r="GB1212" s="42"/>
      <c r="GC1212" s="42"/>
      <c r="GD1212" s="42"/>
      <c r="GE1212" s="42"/>
      <c r="GF1212" s="42"/>
      <c r="GG1212" s="42"/>
      <c r="GH1212" s="42"/>
      <c r="GI1212" s="42"/>
      <c r="GJ1212" s="42"/>
      <c r="GK1212" s="42"/>
      <c r="GL1212" s="42"/>
      <c r="GM1212" s="154">
        <f>'[1]Automation Master'!$B$10*FQ1212*FO1212</f>
        <v>0</v>
      </c>
      <c r="GN1212" s="155">
        <f>'[1]Automation Master'!$B$11*FO1212*FQ1212+GM1212</f>
        <v>0</v>
      </c>
      <c r="GO1212" s="155">
        <f>'[1]Automation Master'!$B$12*FO1212*FQ1212+GN1212</f>
        <v>0</v>
      </c>
      <c r="GP1212" s="155">
        <f>'[1]Automation Master'!$B$13*FO1212*FQ1212+GO1212</f>
        <v>0</v>
      </c>
      <c r="GQ1212" s="155">
        <f>'[1]Automation Master'!$C$10*FO1212*FQ1212+GP1212</f>
        <v>0</v>
      </c>
      <c r="GR1212" s="155">
        <f>'[1]Automation Master'!$C$11*FO1212*FQ1212+GQ1212</f>
        <v>0</v>
      </c>
      <c r="GS1212" s="155">
        <f>'[1]Automation Master'!$C$12*FO1212*FQ1212+GR1212</f>
        <v>0</v>
      </c>
      <c r="GT1212" s="155">
        <f>'[1]Automation Master'!$C$13*FO1212*FQ1212+GS1212</f>
        <v>0</v>
      </c>
      <c r="GU1212" s="155">
        <f>'[1]Automation Master'!$D$10*FO1212*FQ1212+GT1212</f>
        <v>0</v>
      </c>
      <c r="GV1212" s="155">
        <f>'[1]Automation Master'!$D$11*FO1212*FQ1212+GU1212</f>
        <v>0</v>
      </c>
      <c r="GW1212" s="155">
        <f>'[1]Automation Master'!$D$12*FO1212*FQ1212+GV1212</f>
        <v>0</v>
      </c>
      <c r="GX1212" s="155">
        <f>'[1]Automation Master'!$D$13*FO1212*FQ1212+GW1212</f>
        <v>0</v>
      </c>
      <c r="GY1212" s="155">
        <f>'[1]Automation Master'!$E$10*FO1212*FQ1212+GX1212</f>
        <v>0</v>
      </c>
      <c r="GZ1212" s="155">
        <f>'[1]Automation Master'!$E$11*FO1212*FQ1212+GY1212</f>
        <v>0</v>
      </c>
      <c r="HA1212" s="155">
        <f>'[1]Automation Master'!$E$12*FO1212*FQ1212+GZ1212</f>
        <v>0</v>
      </c>
      <c r="HB1212" s="155">
        <f>'[1]Automation Master'!$E$13*FO1212*FQ1212+HA1212</f>
        <v>0</v>
      </c>
      <c r="HC1212" s="155">
        <f>'[1]Automation Master'!$F$10*FO1212*FQ1212+HB1212</f>
        <v>0</v>
      </c>
      <c r="HD1212" s="155">
        <f>'[1]Automation Master'!$F$11*FO1212*FQ1212+HC1212</f>
        <v>0</v>
      </c>
      <c r="HE1212" s="155">
        <f>'[1]Automation Master'!$F$12*FO1212*FQ1212+HD1212</f>
        <v>0</v>
      </c>
      <c r="HF1212" s="156">
        <f>'[1]Automation Master'!$F$13*FO1212*FQ1212+HE1212</f>
        <v>0</v>
      </c>
      <c r="HG1212" s="157"/>
      <c r="HH1212" s="157"/>
      <c r="HI1212" s="157"/>
      <c r="HJ1212" s="157"/>
      <c r="HK1212" s="157"/>
      <c r="HL1212" s="157"/>
      <c r="HM1212" s="157"/>
      <c r="HN1212" s="157"/>
      <c r="HO1212" s="157"/>
      <c r="HP1212" s="157"/>
      <c r="HQ1212" s="157"/>
      <c r="HR1212" s="157"/>
      <c r="HS1212" s="157"/>
      <c r="HT1212" s="157"/>
      <c r="HU1212" s="157"/>
      <c r="HV1212" s="157"/>
      <c r="HW1212" s="157"/>
      <c r="HX1212" s="157"/>
      <c r="HY1212" s="42"/>
      <c r="HZ1212" s="42"/>
      <c r="IA1212" s="148">
        <f>EG1212*(1-GP1212)</f>
        <v>1</v>
      </c>
      <c r="IB1212" s="148">
        <f>EH1212*(1-GT1212)</f>
        <v>1</v>
      </c>
      <c r="IC1212" s="148">
        <f>EI1212*(1-GX1212)</f>
        <v>1</v>
      </c>
      <c r="ID1212" s="148">
        <f>EJ1212*(1-HB1212)</f>
        <v>1</v>
      </c>
      <c r="IE1212" s="148">
        <f>EK1212*(1-HF1212)</f>
        <v>1</v>
      </c>
      <c r="IH1212">
        <f>(EG1212)*(1-GP1212)*(1-EZ1212)</f>
        <v>0.98932175336809691</v>
      </c>
      <c r="II1212">
        <f>(EH1212)*(1-GT1212)*(1-FA1212)</f>
        <v>0.98177757212265748</v>
      </c>
      <c r="IJ1212">
        <f>(EI1212)*(1-GX1212)*(1-FB1212)</f>
        <v>0.97643844880670594</v>
      </c>
      <c r="IK1212">
        <f>(EJ1212)*(1-HB1212)*(1-FC1212)</f>
        <v>0.9726695616579758</v>
      </c>
      <c r="IL1212">
        <f>(EK1212)*(1-HF1212)*(1-FD1212)</f>
        <v>0.9726695616579758</v>
      </c>
      <c r="IN1212" s="42">
        <f>IFERROR((EG1212-IH1212)/(EA1212),0)</f>
        <v>1.0678246631903088E-2</v>
      </c>
      <c r="IO1212" s="42">
        <f>IFERROR((EH1212-II1212)/EB1212,0)</f>
        <v>1.8222427877342517E-2</v>
      </c>
      <c r="IP1212" s="42">
        <f>IFERROR((EI1212-IJ1212)/EC1212,0)</f>
        <v>2.3561551193294061E-2</v>
      </c>
      <c r="IQ1212" s="42">
        <f>IFERROR((EJ1212-IK1212)/ED1212,0)</f>
        <v>2.7330438342024199E-2</v>
      </c>
      <c r="IR1212" s="42">
        <f>IFERROR((EK1212-IL1212)/EE1212,0)</f>
        <v>2.7330438342024199E-2</v>
      </c>
      <c r="IT1212" s="9">
        <f t="shared" si="1407"/>
        <v>0</v>
      </c>
      <c r="IU1212" s="9">
        <f t="shared" si="1408"/>
        <v>0</v>
      </c>
      <c r="IV1212" s="9">
        <f t="shared" si="1409"/>
        <v>0</v>
      </c>
      <c r="IW1212" s="9">
        <f t="shared" si="1410"/>
        <v>0</v>
      </c>
      <c r="IX1212" s="9">
        <f t="shared" si="1411"/>
        <v>0</v>
      </c>
      <c r="IZ1212" s="148">
        <f>BQ1212-BF1212</f>
        <v>0</v>
      </c>
      <c r="JA1212" s="159">
        <f>BT1212-IH1212</f>
        <v>1.2354350822163518E-2</v>
      </c>
      <c r="JB1212" s="159">
        <f>BV1212-II1212</f>
        <v>2.1577445583120025E-2</v>
      </c>
      <c r="JC1212" s="148">
        <f>BX1212-IJ1212</f>
        <v>2.8598296448567151E-2</v>
      </c>
      <c r="JD1212" s="158">
        <f>BZ1212-IK1212</f>
        <v>3.4051729897385363E-2</v>
      </c>
      <c r="JE1212" s="159">
        <f>CB1212-IL1212</f>
        <v>3.5739099672585595E-2</v>
      </c>
    </row>
    <row r="1213" spans="1:265" ht="15.75" hidden="1" thickBot="1" x14ac:dyDescent="0.3">
      <c r="A1213">
        <v>1</v>
      </c>
      <c r="B1213" t="s">
        <v>695</v>
      </c>
      <c r="C1213" t="s">
        <v>535</v>
      </c>
      <c r="D1213" t="s">
        <v>288</v>
      </c>
      <c r="E1213" t="s">
        <v>696</v>
      </c>
      <c r="F1213" t="s">
        <v>290</v>
      </c>
      <c r="G1213" t="s">
        <v>256</v>
      </c>
      <c r="H1213">
        <v>1</v>
      </c>
      <c r="L1213">
        <v>1</v>
      </c>
      <c r="S1213">
        <v>1</v>
      </c>
      <c r="Y1213">
        <v>1</v>
      </c>
      <c r="AB1213">
        <v>1</v>
      </c>
      <c r="AT1213">
        <v>1</v>
      </c>
      <c r="AU1213">
        <v>0</v>
      </c>
      <c r="AV1213">
        <v>0</v>
      </c>
      <c r="AW1213">
        <v>1</v>
      </c>
      <c r="AX1213">
        <v>0</v>
      </c>
      <c r="BB1213">
        <f t="shared" si="1382"/>
        <v>1</v>
      </c>
      <c r="BD1213">
        <f t="shared" si="1383"/>
        <v>1</v>
      </c>
      <c r="BE1213">
        <f t="shared" si="1384"/>
        <v>1</v>
      </c>
      <c r="BF1213">
        <f t="shared" si="1385"/>
        <v>1</v>
      </c>
      <c r="BH1213">
        <f t="shared" si="1386"/>
        <v>0</v>
      </c>
      <c r="BK1213" s="45">
        <f>IF(G1213="MEA",'[1]Net Hire Rate'!$E$7,IF(G1213="AMR",'[1]Net Hire Rate'!$F$7,IF(G1213="EUR",'[1]Net Hire Rate'!$G$7,IF(G1213="APAC",'[1]Net Hire Rate'!$H$7,0))))</f>
        <v>1.6761041902604757E-3</v>
      </c>
      <c r="BL1213" s="45">
        <f>IF(G1213="MEA",'[1]Net Hire Rate'!$E$8,IF(G1213="AMR",'[1]Net Hire Rate'!$F$8,IF(G1213="EUR",'[1]Net Hire Rate'!$G$8,IF(G1213="APAC",'[1]Net Hire Rate'!$H$8,0))))</f>
        <v>1.6761041902604757E-3</v>
      </c>
      <c r="BM1213" s="45">
        <f>IF(G1213="MEA",'[1]Net Hire Rate'!$E$9,IF(G1213="AMR",'[1]Net Hire Rate'!$F$9,IF(G1213="EUR",'[1]Net Hire Rate'!$G$9,IF(G1213="APAC",'[1]Net Hire Rate'!$H$9,0))))</f>
        <v>1.6761041902604757E-3</v>
      </c>
      <c r="BN1213" s="45">
        <f>IF(G1213="MEA",'[1]Net Hire Rate'!$E$10,IF(G1213="AMR",'[1]Net Hire Rate'!$F$10,IF(G1213="EUR",'[1]Net Hire Rate'!$G$10,IF(G1213="APAC",'[1]Net Hire Rate'!$H$10,0))))</f>
        <v>1.6761041902604757E-3</v>
      </c>
      <c r="BO1213" s="45">
        <f>IF(G1213="MEA",'[1]Net Hire Rate'!$E$11,IF(G1213="AMR",'[1]Net Hire Rate'!$F$11,IF(G1213="EUR",'[1]Net Hire Rate'!$G$11,IF(G1213="APAC",'[1]Net Hire Rate'!$H$11,0))))</f>
        <v>1.6761041902604757E-3</v>
      </c>
      <c r="BP1213" s="45">
        <f>IF(G1213="MEA",'[1]Net Hire Rate'!$E$12,IF(G1213="AMR",'[1]Net Hire Rate'!$F$12,IF(G1213="EUR",'[1]Net Hire Rate'!$G$12,IF(G1213="APAC",'[1]Net Hire Rate'!$H$12,0))))</f>
        <v>1.6761041902604757E-3</v>
      </c>
      <c r="BQ1213" s="147">
        <f t="shared" si="1387"/>
        <v>1</v>
      </c>
      <c r="BR1213" s="147">
        <f t="shared" si="1369"/>
        <v>1</v>
      </c>
      <c r="BS1213" s="147">
        <f t="shared" si="1388"/>
        <v>1.0016761041902604</v>
      </c>
      <c r="BT1213" s="148">
        <f t="shared" si="1370"/>
        <v>1.0016761041902604</v>
      </c>
      <c r="BU1213" s="149">
        <f t="shared" si="1389"/>
        <v>1.0033550177057775</v>
      </c>
      <c r="BV1213" s="148">
        <f t="shared" si="1371"/>
        <v>1.0033550177057775</v>
      </c>
      <c r="BW1213" s="148">
        <f t="shared" si="1390"/>
        <v>1.0050367452552731</v>
      </c>
      <c r="BX1213" s="148">
        <f t="shared" si="1372"/>
        <v>1.0050367452552731</v>
      </c>
      <c r="BY1213" s="148">
        <f t="shared" si="1391"/>
        <v>1.0067212915553612</v>
      </c>
      <c r="BZ1213" s="148">
        <f t="shared" si="1373"/>
        <v>1.0067212915553612</v>
      </c>
      <c r="CA1213" s="148">
        <f t="shared" si="1392"/>
        <v>1.0084086613305614</v>
      </c>
      <c r="CB1213" s="148">
        <f t="shared" si="1374"/>
        <v>1.0084086613305614</v>
      </c>
      <c r="CC1213" s="148"/>
      <c r="CD1213" s="38"/>
      <c r="CE1213" s="38"/>
      <c r="CF1213" s="38"/>
      <c r="CG1213" s="38"/>
      <c r="CH1213" s="38"/>
      <c r="CI1213" s="38"/>
      <c r="CJ1213" s="38"/>
      <c r="CK1213" s="41"/>
      <c r="CL1213" s="41"/>
      <c r="CM1213" s="40"/>
      <c r="CN1213" s="41"/>
      <c r="CO1213" s="41"/>
      <c r="CP1213" s="41"/>
      <c r="CQ1213" s="41"/>
      <c r="CR1213" s="41"/>
      <c r="CS1213" s="41"/>
      <c r="CT1213" s="41"/>
      <c r="CU1213" s="40"/>
      <c r="CV1213" s="41"/>
      <c r="CW1213" s="41"/>
      <c r="CX1213" s="41"/>
      <c r="CY1213" s="41"/>
      <c r="CZ1213" s="41"/>
      <c r="DA1213" s="41"/>
      <c r="DB1213" s="41"/>
      <c r="DC1213" s="40"/>
      <c r="DD1213" s="41"/>
      <c r="DE1213" s="41"/>
      <c r="DF1213" s="41"/>
      <c r="DG1213" s="41"/>
      <c r="DH1213" s="41"/>
      <c r="DI1213" s="41"/>
      <c r="DJ1213" s="41"/>
      <c r="DK1213" s="40"/>
      <c r="DL1213" s="41"/>
      <c r="DM1213" s="41"/>
      <c r="DN1213" s="41"/>
      <c r="DO1213" s="41"/>
      <c r="DP1213" s="41"/>
      <c r="DQ1213" s="41"/>
      <c r="DR1213" s="15"/>
      <c r="DS1213" s="151">
        <f t="shared" si="1375"/>
        <v>1</v>
      </c>
      <c r="DT1213" s="152">
        <f t="shared" si="1376"/>
        <v>0</v>
      </c>
      <c r="DU1213" s="7">
        <f t="shared" si="1377"/>
        <v>0</v>
      </c>
      <c r="DV1213" s="7">
        <f t="shared" si="1378"/>
        <v>0</v>
      </c>
      <c r="DW1213">
        <f t="shared" si="1379"/>
        <v>0</v>
      </c>
      <c r="DX1213">
        <f t="shared" si="1380"/>
        <v>0</v>
      </c>
      <c r="DZ1213">
        <f t="shared" si="1393"/>
        <v>1</v>
      </c>
      <c r="EA1213">
        <f t="shared" si="1394"/>
        <v>1</v>
      </c>
      <c r="EB1213">
        <f t="shared" si="1395"/>
        <v>1</v>
      </c>
      <c r="EC1213">
        <f t="shared" si="1396"/>
        <v>1</v>
      </c>
      <c r="ED1213">
        <f t="shared" si="1397"/>
        <v>1</v>
      </c>
      <c r="EE1213">
        <f t="shared" si="1398"/>
        <v>1</v>
      </c>
      <c r="EG1213">
        <f t="shared" si="1399"/>
        <v>1</v>
      </c>
      <c r="EH1213">
        <f t="shared" si="1400"/>
        <v>1</v>
      </c>
      <c r="EI1213">
        <f t="shared" si="1401"/>
        <v>1</v>
      </c>
      <c r="EJ1213">
        <f t="shared" si="1402"/>
        <v>1</v>
      </c>
      <c r="EK1213">
        <f t="shared" si="1403"/>
        <v>1</v>
      </c>
      <c r="EM1213">
        <f>IF($EM$9='[1]L&amp;D Numbers'!$E$6,'[1]L&amp;D Numbers'!$E$7)</f>
        <v>350</v>
      </c>
      <c r="EN1213">
        <f>IF($EN$9='[1]L&amp;D Numbers'!$F$6,'[1]L&amp;D Numbers'!$F$7)</f>
        <v>2000</v>
      </c>
      <c r="EO1213">
        <f>IF($EO$9='[1]L&amp;D Numbers'!$G$6,'[1]L&amp;D Numbers'!$G$7)</f>
        <v>2000</v>
      </c>
      <c r="EP1213">
        <f>IF($EP$9='[1]L&amp;D Numbers'!$H$6,'[1]L&amp;D Numbers'!$H$7)</f>
        <v>2000</v>
      </c>
      <c r="EQ1213">
        <f>IF($EQ$9='[1]L&amp;D Numbers'!$I$6,'[1]L&amp;D Numbers'!$I$7)</f>
        <v>2000</v>
      </c>
      <c r="ER1213">
        <f>IF($ER$9='[1]L&amp;D Numbers'!$J$6,'[1]L&amp;D Numbers'!$J$7)</f>
        <v>0</v>
      </c>
      <c r="ET1213" s="45">
        <f>'[1]L&amp;D Master'!$E$10</f>
        <v>1.0678246631903041E-2</v>
      </c>
      <c r="EU1213" s="45">
        <f>ET1213+'[1]L&amp;D Master'!$F$10</f>
        <v>1.8222427877342538E-2</v>
      </c>
      <c r="EV1213" s="45">
        <f>EU1213+'[1]L&amp;D Master'!$G$10</f>
        <v>2.3561551193294058E-2</v>
      </c>
      <c r="EW1213" s="45">
        <f>EV1213+'[1]L&amp;D Master'!$H$10</f>
        <v>2.7330438342024234E-2</v>
      </c>
      <c r="EX1213" s="45">
        <f>EW1213+'[1]L&amp;D Master'!$I$10</f>
        <v>2.9999999999999995E-2</v>
      </c>
      <c r="EY1213" s="45"/>
      <c r="EZ1213" s="45">
        <f t="shared" si="1404"/>
        <v>1.0678246631903041E-2</v>
      </c>
      <c r="FA1213" s="45">
        <f t="shared" si="1405"/>
        <v>1.8222427877342538E-2</v>
      </c>
      <c r="FB1213" s="45">
        <f t="shared" si="1405"/>
        <v>2.3561551193294058E-2</v>
      </c>
      <c r="FC1213" s="45">
        <f t="shared" si="1405"/>
        <v>2.7330438342024234E-2</v>
      </c>
      <c r="FD1213" s="45">
        <f t="shared" si="1381"/>
        <v>2.7330438342024234E-2</v>
      </c>
      <c r="FE1213" s="45"/>
      <c r="FF1213">
        <f t="shared" ref="FF1213:FJ1214" si="1422">EA1213*(1-EZ1213)</f>
        <v>0.98932175336809691</v>
      </c>
      <c r="FG1213">
        <f t="shared" si="1422"/>
        <v>0.98177757212265748</v>
      </c>
      <c r="FH1213">
        <f t="shared" si="1422"/>
        <v>0.97643844880670594</v>
      </c>
      <c r="FI1213">
        <f t="shared" si="1422"/>
        <v>0.9726695616579758</v>
      </c>
      <c r="FJ1213">
        <f t="shared" si="1422"/>
        <v>0.9726695616579758</v>
      </c>
      <c r="FL1213" s="34"/>
      <c r="FM1213" s="34"/>
      <c r="FN1213" s="34"/>
      <c r="FO1213" s="34"/>
      <c r="FP1213" s="34"/>
      <c r="FQ1213" s="153">
        <f t="shared" si="1406"/>
        <v>0.125</v>
      </c>
      <c r="FR1213" s="153"/>
      <c r="FS1213" s="42"/>
      <c r="FT1213" s="42"/>
      <c r="FU1213" s="42"/>
      <c r="FV1213" s="42"/>
      <c r="FW1213" s="42"/>
      <c r="FX1213" s="42"/>
      <c r="FY1213" s="42"/>
      <c r="FZ1213" s="42"/>
      <c r="GA1213" s="42"/>
      <c r="GB1213" s="42"/>
      <c r="GC1213" s="42"/>
      <c r="GD1213" s="42"/>
      <c r="GE1213" s="42"/>
      <c r="GF1213" s="42"/>
      <c r="GG1213" s="42"/>
      <c r="GH1213" s="42"/>
      <c r="GI1213" s="42"/>
      <c r="GJ1213" s="42"/>
      <c r="GK1213" s="42"/>
      <c r="GL1213" s="42"/>
      <c r="GM1213" s="154">
        <f>'[1]Automation Master'!$B$10*FQ1213*FO1213</f>
        <v>0</v>
      </c>
      <c r="GN1213" s="155">
        <f>'[1]Automation Master'!$B$11*FO1213*FQ1213+GM1213</f>
        <v>0</v>
      </c>
      <c r="GO1213" s="155">
        <f>'[1]Automation Master'!$B$12*FO1213*FQ1213+GN1213</f>
        <v>0</v>
      </c>
      <c r="GP1213" s="155">
        <f>'[1]Automation Master'!$B$13*FO1213*FQ1213+GO1213</f>
        <v>0</v>
      </c>
      <c r="GQ1213" s="155">
        <f>'[1]Automation Master'!$C$10*FO1213*FQ1213+GP1213</f>
        <v>0</v>
      </c>
      <c r="GR1213" s="155">
        <f>'[1]Automation Master'!$C$11*FO1213*FQ1213+GQ1213</f>
        <v>0</v>
      </c>
      <c r="GS1213" s="155">
        <f>'[1]Automation Master'!$C$12*FO1213*FQ1213+GR1213</f>
        <v>0</v>
      </c>
      <c r="GT1213" s="155">
        <f>'[1]Automation Master'!$C$13*FO1213*FQ1213+GS1213</f>
        <v>0</v>
      </c>
      <c r="GU1213" s="155">
        <f>'[1]Automation Master'!$D$10*FO1213*FQ1213+GT1213</f>
        <v>0</v>
      </c>
      <c r="GV1213" s="155">
        <f>'[1]Automation Master'!$D$11*FO1213*FQ1213+GU1213</f>
        <v>0</v>
      </c>
      <c r="GW1213" s="155">
        <f>'[1]Automation Master'!$D$12*FO1213*FQ1213+GV1213</f>
        <v>0</v>
      </c>
      <c r="GX1213" s="155">
        <f>'[1]Automation Master'!$D$13*FO1213*FQ1213+GW1213</f>
        <v>0</v>
      </c>
      <c r="GY1213" s="155">
        <f>'[1]Automation Master'!$E$10*FO1213*FQ1213+GX1213</f>
        <v>0</v>
      </c>
      <c r="GZ1213" s="155">
        <f>'[1]Automation Master'!$E$11*FO1213*FQ1213+GY1213</f>
        <v>0</v>
      </c>
      <c r="HA1213" s="155">
        <f>'[1]Automation Master'!$E$12*FO1213*FQ1213+GZ1213</f>
        <v>0</v>
      </c>
      <c r="HB1213" s="155">
        <f>'[1]Automation Master'!$E$13*FO1213*FQ1213+HA1213</f>
        <v>0</v>
      </c>
      <c r="HC1213" s="155">
        <f>'[1]Automation Master'!$F$10*FO1213*FQ1213+HB1213</f>
        <v>0</v>
      </c>
      <c r="HD1213" s="155">
        <f>'[1]Automation Master'!$F$11*FO1213*FQ1213+HC1213</f>
        <v>0</v>
      </c>
      <c r="HE1213" s="155">
        <f>'[1]Automation Master'!$F$12*FO1213*FQ1213+HD1213</f>
        <v>0</v>
      </c>
      <c r="HF1213" s="156">
        <f>'[1]Automation Master'!$F$13*FO1213*FQ1213+HE1213</f>
        <v>0</v>
      </c>
      <c r="HG1213" s="157"/>
      <c r="HH1213" s="157"/>
      <c r="HI1213" s="157"/>
      <c r="HJ1213" s="157"/>
      <c r="HK1213" s="157"/>
      <c r="HL1213" s="157"/>
      <c r="HM1213" s="157"/>
      <c r="HN1213" s="157"/>
      <c r="HO1213" s="157"/>
      <c r="HP1213" s="157"/>
      <c r="HQ1213" s="157"/>
      <c r="HR1213" s="157"/>
      <c r="HS1213" s="157"/>
      <c r="HT1213" s="157"/>
      <c r="HU1213" s="157"/>
      <c r="HV1213" s="157"/>
      <c r="HW1213" s="157"/>
      <c r="HX1213" s="157"/>
      <c r="HY1213" s="42"/>
      <c r="HZ1213" s="42"/>
      <c r="IA1213" s="148">
        <f>EA1213*(1-GP1213)</f>
        <v>1</v>
      </c>
      <c r="IB1213" s="148">
        <f>EB1213*(1-GT1213)</f>
        <v>1</v>
      </c>
      <c r="IC1213" s="148">
        <f>EC1213*(1-GX1213)</f>
        <v>1</v>
      </c>
      <c r="ID1213" s="148">
        <f>ED1213*(1-HB1213)</f>
        <v>1</v>
      </c>
      <c r="IE1213" s="148">
        <f>EE1213*(1-HF1213)</f>
        <v>1</v>
      </c>
      <c r="IH1213">
        <f>(EA1213)*(1-GP1213)*(1-EZ1213)</f>
        <v>0.98932175336809691</v>
      </c>
      <c r="II1213">
        <f>(EB1213)*(1-GT1213)*(1-FA1213)</f>
        <v>0.98177757212265748</v>
      </c>
      <c r="IJ1213">
        <f>(EC1213)*(1-GX1213)*(1-FB1213)</f>
        <v>0.97643844880670594</v>
      </c>
      <c r="IK1213">
        <f>(ED1213)*(1-HB1213)*(1-FC1213)</f>
        <v>0.9726695616579758</v>
      </c>
      <c r="IL1213">
        <f>(EE1213)*(1-HF1213)*(1-FD1213)</f>
        <v>0.9726695616579758</v>
      </c>
      <c r="IN1213" s="42">
        <f>IFERROR((EA1213-IH1213)/(EA1213),0)</f>
        <v>1.0678246631903088E-2</v>
      </c>
      <c r="IO1213" s="42">
        <f t="shared" ref="IO1213:IR1214" si="1423">IFERROR((EB1213-II1213)/EB1213,0)</f>
        <v>1.8222427877342517E-2</v>
      </c>
      <c r="IP1213" s="42">
        <f t="shared" si="1423"/>
        <v>2.3561551193294061E-2</v>
      </c>
      <c r="IQ1213" s="42">
        <f t="shared" si="1423"/>
        <v>2.7330438342024199E-2</v>
      </c>
      <c r="IR1213" s="42">
        <f t="shared" si="1423"/>
        <v>2.7330438342024199E-2</v>
      </c>
      <c r="IT1213" s="9">
        <f t="shared" si="1407"/>
        <v>0</v>
      </c>
      <c r="IU1213" s="9">
        <f t="shared" si="1408"/>
        <v>0</v>
      </c>
      <c r="IV1213" s="9">
        <f t="shared" si="1409"/>
        <v>0</v>
      </c>
      <c r="IW1213" s="9">
        <f t="shared" si="1410"/>
        <v>0</v>
      </c>
      <c r="IX1213" s="9">
        <f t="shared" si="1411"/>
        <v>0</v>
      </c>
    </row>
    <row r="1214" spans="1:265" ht="15.75" hidden="1" thickBot="1" x14ac:dyDescent="0.3">
      <c r="A1214">
        <v>21</v>
      </c>
      <c r="B1214" t="s">
        <v>695</v>
      </c>
      <c r="C1214" t="s">
        <v>311</v>
      </c>
      <c r="D1214" t="s">
        <v>288</v>
      </c>
      <c r="E1214" t="s">
        <v>696</v>
      </c>
      <c r="F1214" t="s">
        <v>290</v>
      </c>
      <c r="G1214" t="s">
        <v>256</v>
      </c>
      <c r="H1214">
        <v>5</v>
      </c>
      <c r="I1214">
        <v>16</v>
      </c>
      <c r="L1214">
        <v>5</v>
      </c>
      <c r="M1214">
        <v>16</v>
      </c>
      <c r="S1214">
        <v>1</v>
      </c>
      <c r="T1214">
        <v>4</v>
      </c>
      <c r="X1214">
        <v>16</v>
      </c>
      <c r="Y1214">
        <v>5</v>
      </c>
      <c r="AA1214">
        <v>16</v>
      </c>
      <c r="AB1214">
        <v>2</v>
      </c>
      <c r="AG1214">
        <v>3</v>
      </c>
      <c r="AL1214">
        <v>16</v>
      </c>
      <c r="AT1214">
        <v>21</v>
      </c>
      <c r="AU1214">
        <v>0</v>
      </c>
      <c r="AV1214">
        <v>0</v>
      </c>
      <c r="AW1214">
        <v>21</v>
      </c>
      <c r="AX1214">
        <v>0</v>
      </c>
      <c r="BB1214">
        <f t="shared" si="1382"/>
        <v>21</v>
      </c>
      <c r="BD1214">
        <f t="shared" si="1383"/>
        <v>21</v>
      </c>
      <c r="BE1214">
        <f t="shared" si="1384"/>
        <v>21</v>
      </c>
      <c r="BF1214">
        <f t="shared" si="1385"/>
        <v>21</v>
      </c>
      <c r="BH1214">
        <f t="shared" si="1386"/>
        <v>0</v>
      </c>
      <c r="BK1214" s="45">
        <f>IF(G1214="MEA",'[1]Net Hire Rate'!$E$7,IF(G1214="AMR",'[1]Net Hire Rate'!$F$7,IF(G1214="EUR",'[1]Net Hire Rate'!$G$7,IF(G1214="APAC",'[1]Net Hire Rate'!$H$7,0))))</f>
        <v>1.6761041902604757E-3</v>
      </c>
      <c r="BL1214" s="45">
        <f>IF(G1214="MEA",'[1]Net Hire Rate'!$E$8,IF(G1214="AMR",'[1]Net Hire Rate'!$F$8,IF(G1214="EUR",'[1]Net Hire Rate'!$G$8,IF(G1214="APAC",'[1]Net Hire Rate'!$H$8,0))))</f>
        <v>1.6761041902604757E-3</v>
      </c>
      <c r="BM1214" s="45">
        <f>IF(G1214="MEA",'[1]Net Hire Rate'!$E$9,IF(G1214="AMR",'[1]Net Hire Rate'!$F$9,IF(G1214="EUR",'[1]Net Hire Rate'!$G$9,IF(G1214="APAC",'[1]Net Hire Rate'!$H$9,0))))</f>
        <v>1.6761041902604757E-3</v>
      </c>
      <c r="BN1214" s="45">
        <f>IF(G1214="MEA",'[1]Net Hire Rate'!$E$10,IF(G1214="AMR",'[1]Net Hire Rate'!$F$10,IF(G1214="EUR",'[1]Net Hire Rate'!$G$10,IF(G1214="APAC",'[1]Net Hire Rate'!$H$10,0))))</f>
        <v>1.6761041902604757E-3</v>
      </c>
      <c r="BO1214" s="45">
        <f>IF(G1214="MEA",'[1]Net Hire Rate'!$E$11,IF(G1214="AMR",'[1]Net Hire Rate'!$F$11,IF(G1214="EUR",'[1]Net Hire Rate'!$G$11,IF(G1214="APAC",'[1]Net Hire Rate'!$H$11,0))))</f>
        <v>1.6761041902604757E-3</v>
      </c>
      <c r="BP1214" s="45">
        <f>IF(G1214="MEA",'[1]Net Hire Rate'!$E$12,IF(G1214="AMR",'[1]Net Hire Rate'!$F$12,IF(G1214="EUR",'[1]Net Hire Rate'!$G$12,IF(G1214="APAC",'[1]Net Hire Rate'!$H$12,0))))</f>
        <v>1.6761041902604757E-3</v>
      </c>
      <c r="BQ1214" s="147">
        <f t="shared" si="1387"/>
        <v>21</v>
      </c>
      <c r="BR1214" s="147">
        <f t="shared" si="1369"/>
        <v>21</v>
      </c>
      <c r="BS1214" s="147">
        <f t="shared" si="1388"/>
        <v>21.035198187995469</v>
      </c>
      <c r="BT1214" s="148">
        <f t="shared" si="1370"/>
        <v>21.035198187995469</v>
      </c>
      <c r="BU1214" s="149">
        <f t="shared" si="1389"/>
        <v>21.070455371821328</v>
      </c>
      <c r="BV1214" s="148">
        <f t="shared" si="1371"/>
        <v>21.070455371821328</v>
      </c>
      <c r="BW1214" s="148">
        <f t="shared" si="1390"/>
        <v>21.105771650360733</v>
      </c>
      <c r="BX1214" s="148">
        <f t="shared" si="1372"/>
        <v>21.105771650360733</v>
      </c>
      <c r="BY1214" s="148">
        <f t="shared" si="1391"/>
        <v>21.141147122662584</v>
      </c>
      <c r="BZ1214" s="148">
        <f t="shared" si="1373"/>
        <v>21.141147122662584</v>
      </c>
      <c r="CA1214" s="148">
        <f t="shared" si="1392"/>
        <v>21.17658188794179</v>
      </c>
      <c r="CB1214" s="148">
        <f t="shared" si="1374"/>
        <v>21.17658188794179</v>
      </c>
      <c r="CC1214" s="148"/>
      <c r="CD1214" s="38"/>
      <c r="CE1214" s="38"/>
      <c r="CF1214" s="38"/>
      <c r="CG1214" s="38"/>
      <c r="CH1214" s="38"/>
      <c r="CI1214" s="38"/>
      <c r="CJ1214" s="38"/>
      <c r="CK1214" s="41"/>
      <c r="CL1214" s="41"/>
      <c r="CM1214" s="40"/>
      <c r="CN1214" s="41"/>
      <c r="CO1214" s="41"/>
      <c r="CP1214" s="41"/>
      <c r="CQ1214" s="41"/>
      <c r="CR1214" s="41"/>
      <c r="CS1214" s="41"/>
      <c r="CT1214" s="41"/>
      <c r="CU1214" s="40"/>
      <c r="CV1214" s="41"/>
      <c r="CW1214" s="41"/>
      <c r="CX1214" s="41"/>
      <c r="CY1214" s="41"/>
      <c r="CZ1214" s="41"/>
      <c r="DA1214" s="41"/>
      <c r="DB1214" s="41"/>
      <c r="DC1214" s="40"/>
      <c r="DD1214" s="41"/>
      <c r="DE1214" s="41"/>
      <c r="DF1214" s="41"/>
      <c r="DG1214" s="41"/>
      <c r="DH1214" s="41"/>
      <c r="DI1214" s="41"/>
      <c r="DJ1214" s="41"/>
      <c r="DK1214" s="40"/>
      <c r="DL1214" s="41"/>
      <c r="DM1214" s="41"/>
      <c r="DN1214" s="41"/>
      <c r="DO1214" s="41"/>
      <c r="DP1214" s="41"/>
      <c r="DQ1214" s="41"/>
      <c r="DR1214" s="15"/>
      <c r="DS1214" s="151">
        <f t="shared" si="1375"/>
        <v>21</v>
      </c>
      <c r="DT1214" s="152">
        <f t="shared" si="1376"/>
        <v>0</v>
      </c>
      <c r="DU1214" s="7">
        <f t="shared" si="1377"/>
        <v>0</v>
      </c>
      <c r="DV1214" s="7">
        <f t="shared" si="1378"/>
        <v>0</v>
      </c>
      <c r="DW1214">
        <f t="shared" si="1379"/>
        <v>0</v>
      </c>
      <c r="DX1214">
        <f t="shared" si="1380"/>
        <v>0</v>
      </c>
      <c r="DZ1214">
        <f t="shared" si="1393"/>
        <v>21</v>
      </c>
      <c r="EA1214">
        <f t="shared" si="1394"/>
        <v>21</v>
      </c>
      <c r="EB1214">
        <f t="shared" si="1395"/>
        <v>21</v>
      </c>
      <c r="EC1214">
        <f t="shared" si="1396"/>
        <v>21</v>
      </c>
      <c r="ED1214">
        <f t="shared" si="1397"/>
        <v>21</v>
      </c>
      <c r="EE1214">
        <f t="shared" si="1398"/>
        <v>21</v>
      </c>
      <c r="EG1214">
        <f t="shared" si="1399"/>
        <v>21</v>
      </c>
      <c r="EH1214">
        <f t="shared" si="1400"/>
        <v>21</v>
      </c>
      <c r="EI1214">
        <f t="shared" si="1401"/>
        <v>21</v>
      </c>
      <c r="EJ1214">
        <f t="shared" si="1402"/>
        <v>21</v>
      </c>
      <c r="EK1214">
        <f t="shared" si="1403"/>
        <v>21</v>
      </c>
      <c r="EM1214">
        <f>IF($EM$9='[1]L&amp;D Numbers'!$E$6,'[1]L&amp;D Numbers'!$E$7)</f>
        <v>350</v>
      </c>
      <c r="EN1214">
        <f>IF($EN$9='[1]L&amp;D Numbers'!$F$6,'[1]L&amp;D Numbers'!$F$7)</f>
        <v>2000</v>
      </c>
      <c r="EO1214">
        <f>IF($EO$9='[1]L&amp;D Numbers'!$G$6,'[1]L&amp;D Numbers'!$G$7)</f>
        <v>2000</v>
      </c>
      <c r="EP1214">
        <f>IF($EP$9='[1]L&amp;D Numbers'!$H$6,'[1]L&amp;D Numbers'!$H$7)</f>
        <v>2000</v>
      </c>
      <c r="EQ1214">
        <f>IF($EQ$9='[1]L&amp;D Numbers'!$I$6,'[1]L&amp;D Numbers'!$I$7)</f>
        <v>2000</v>
      </c>
      <c r="ER1214">
        <f>IF($ER$9='[1]L&amp;D Numbers'!$J$6,'[1]L&amp;D Numbers'!$J$7)</f>
        <v>0</v>
      </c>
      <c r="ET1214" s="45">
        <f>'[1]L&amp;D Master'!$E$10</f>
        <v>1.0678246631903041E-2</v>
      </c>
      <c r="EU1214" s="45">
        <f>ET1214+'[1]L&amp;D Master'!$F$10</f>
        <v>1.8222427877342538E-2</v>
      </c>
      <c r="EV1214" s="45">
        <f>EU1214+'[1]L&amp;D Master'!$G$10</f>
        <v>2.3561551193294058E-2</v>
      </c>
      <c r="EW1214" s="45">
        <f>EV1214+'[1]L&amp;D Master'!$H$10</f>
        <v>2.7330438342024234E-2</v>
      </c>
      <c r="EX1214" s="45">
        <f>EW1214+'[1]L&amp;D Master'!$I$10</f>
        <v>2.9999999999999995E-2</v>
      </c>
      <c r="EY1214" s="45"/>
      <c r="EZ1214" s="45">
        <f t="shared" si="1404"/>
        <v>1.0678246631903041E-2</v>
      </c>
      <c r="FA1214" s="45">
        <f t="shared" si="1405"/>
        <v>1.8222427877342538E-2</v>
      </c>
      <c r="FB1214" s="45">
        <f t="shared" si="1405"/>
        <v>2.3561551193294058E-2</v>
      </c>
      <c r="FC1214" s="45">
        <f t="shared" si="1405"/>
        <v>2.7330438342024234E-2</v>
      </c>
      <c r="FD1214" s="45">
        <f t="shared" si="1381"/>
        <v>2.7330438342024234E-2</v>
      </c>
      <c r="FE1214" s="45"/>
      <c r="FF1214">
        <f t="shared" si="1422"/>
        <v>20.775756820730034</v>
      </c>
      <c r="FG1214">
        <f t="shared" si="1422"/>
        <v>20.617329014575809</v>
      </c>
      <c r="FH1214">
        <f t="shared" si="1422"/>
        <v>20.505207424940824</v>
      </c>
      <c r="FI1214">
        <f t="shared" si="1422"/>
        <v>20.426060794817491</v>
      </c>
      <c r="FJ1214">
        <f t="shared" si="1422"/>
        <v>20.426060794817491</v>
      </c>
      <c r="FL1214" s="34"/>
      <c r="FM1214" s="34"/>
      <c r="FN1214" s="34"/>
      <c r="FO1214" s="34"/>
      <c r="FP1214" s="34"/>
      <c r="FQ1214" s="153">
        <f t="shared" si="1406"/>
        <v>0.125</v>
      </c>
      <c r="FR1214" s="153"/>
      <c r="FS1214" s="42"/>
      <c r="FT1214" s="42"/>
      <c r="FU1214" s="42"/>
      <c r="FV1214" s="42"/>
      <c r="FW1214" s="42"/>
      <c r="FX1214" s="42"/>
      <c r="FY1214" s="42"/>
      <c r="FZ1214" s="42"/>
      <c r="GA1214" s="42"/>
      <c r="GB1214" s="42"/>
      <c r="GC1214" s="42"/>
      <c r="GD1214" s="42"/>
      <c r="GE1214" s="42"/>
      <c r="GF1214" s="42"/>
      <c r="GG1214" s="42"/>
      <c r="GH1214" s="42"/>
      <c r="GI1214" s="42"/>
      <c r="GJ1214" s="42"/>
      <c r="GK1214" s="42"/>
      <c r="GL1214" s="42"/>
      <c r="GM1214" s="154">
        <f>'[1]Automation Master'!$B$10*FQ1214*FO1214</f>
        <v>0</v>
      </c>
      <c r="GN1214" s="155">
        <f>'[1]Automation Master'!$B$11*FO1214*FQ1214+GM1214</f>
        <v>0</v>
      </c>
      <c r="GO1214" s="155">
        <f>'[1]Automation Master'!$B$12*FO1214*FQ1214+GN1214</f>
        <v>0</v>
      </c>
      <c r="GP1214" s="155">
        <f>'[1]Automation Master'!$B$13*FO1214*FQ1214+GO1214</f>
        <v>0</v>
      </c>
      <c r="GQ1214" s="155">
        <f>'[1]Automation Master'!$C$10*FO1214*FQ1214+GP1214</f>
        <v>0</v>
      </c>
      <c r="GR1214" s="155">
        <f>'[1]Automation Master'!$C$11*FO1214*FQ1214+GQ1214</f>
        <v>0</v>
      </c>
      <c r="GS1214" s="155">
        <f>'[1]Automation Master'!$C$12*FO1214*FQ1214+GR1214</f>
        <v>0</v>
      </c>
      <c r="GT1214" s="155">
        <f>'[1]Automation Master'!$C$13*FO1214*FQ1214+GS1214</f>
        <v>0</v>
      </c>
      <c r="GU1214" s="155">
        <f>'[1]Automation Master'!$D$10*FO1214*FQ1214+GT1214</f>
        <v>0</v>
      </c>
      <c r="GV1214" s="155">
        <f>'[1]Automation Master'!$D$11*FO1214*FQ1214+GU1214</f>
        <v>0</v>
      </c>
      <c r="GW1214" s="155">
        <f>'[1]Automation Master'!$D$12*FO1214*FQ1214+GV1214</f>
        <v>0</v>
      </c>
      <c r="GX1214" s="155">
        <f>'[1]Automation Master'!$D$13*FO1214*FQ1214+GW1214</f>
        <v>0</v>
      </c>
      <c r="GY1214" s="155">
        <f>'[1]Automation Master'!$E$10*FO1214*FQ1214+GX1214</f>
        <v>0</v>
      </c>
      <c r="GZ1214" s="155">
        <f>'[1]Automation Master'!$E$11*FO1214*FQ1214+GY1214</f>
        <v>0</v>
      </c>
      <c r="HA1214" s="155">
        <f>'[1]Automation Master'!$E$12*FO1214*FQ1214+GZ1214</f>
        <v>0</v>
      </c>
      <c r="HB1214" s="155">
        <f>'[1]Automation Master'!$E$13*FO1214*FQ1214+HA1214</f>
        <v>0</v>
      </c>
      <c r="HC1214" s="155">
        <f>'[1]Automation Master'!$F$10*FO1214*FQ1214+HB1214</f>
        <v>0</v>
      </c>
      <c r="HD1214" s="155">
        <f>'[1]Automation Master'!$F$11*FO1214*FQ1214+HC1214</f>
        <v>0</v>
      </c>
      <c r="HE1214" s="155">
        <f>'[1]Automation Master'!$F$12*FO1214*FQ1214+HD1214</f>
        <v>0</v>
      </c>
      <c r="HF1214" s="156">
        <f>'[1]Automation Master'!$F$13*FO1214*FQ1214+HE1214</f>
        <v>0</v>
      </c>
      <c r="HG1214" s="157"/>
      <c r="HH1214" s="157"/>
      <c r="HI1214" s="157"/>
      <c r="HJ1214" s="157"/>
      <c r="HK1214" s="157"/>
      <c r="HL1214" s="157"/>
      <c r="HM1214" s="157"/>
      <c r="HN1214" s="157"/>
      <c r="HO1214" s="157"/>
      <c r="HP1214" s="157"/>
      <c r="HQ1214" s="157"/>
      <c r="HR1214" s="157"/>
      <c r="HS1214" s="157"/>
      <c r="HT1214" s="157"/>
      <c r="HU1214" s="157"/>
      <c r="HV1214" s="157"/>
      <c r="HW1214" s="157"/>
      <c r="HX1214" s="157"/>
      <c r="HY1214" s="42">
        <v>1</v>
      </c>
      <c r="HZ1214" s="42"/>
      <c r="IA1214" s="148">
        <f>EA1214*(1-GP1214)</f>
        <v>21</v>
      </c>
      <c r="IB1214" s="148">
        <f>EB1214*(1-GT1214)</f>
        <v>21</v>
      </c>
      <c r="IC1214" s="148">
        <f>EC1214*(1-GX1214)</f>
        <v>21</v>
      </c>
      <c r="ID1214" s="148">
        <f>ED1214*(1-HB1214)</f>
        <v>21</v>
      </c>
      <c r="IE1214" s="148">
        <f>EE1214*(1-HF1214)</f>
        <v>21</v>
      </c>
      <c r="IH1214">
        <f>(EA1214)*(1-GP1214)*(1-EZ1214)</f>
        <v>20.775756820730034</v>
      </c>
      <c r="II1214">
        <f>(EB1214)*(1-GT1214)*(1-FA1214)</f>
        <v>20.617329014575809</v>
      </c>
      <c r="IJ1214">
        <f>(EC1214)*(1-GX1214)*(1-FB1214)</f>
        <v>20.505207424940824</v>
      </c>
      <c r="IK1214">
        <f>(ED1214)*(1-HB1214)*(1-FC1214)</f>
        <v>20.426060794817491</v>
      </c>
      <c r="IL1214">
        <f>(EE1214)*(1-HF1214)*(1-FD1214)</f>
        <v>20.426060794817491</v>
      </c>
      <c r="IN1214" s="42">
        <f>IFERROR((EA1214-IH1214)/(EA1214),0)</f>
        <v>1.0678246631903119E-2</v>
      </c>
      <c r="IO1214" s="42">
        <f t="shared" si="1423"/>
        <v>1.8222427877342438E-2</v>
      </c>
      <c r="IP1214" s="42">
        <f t="shared" si="1423"/>
        <v>2.3561551193294082E-2</v>
      </c>
      <c r="IQ1214" s="42">
        <f t="shared" si="1423"/>
        <v>2.7330438342024217E-2</v>
      </c>
      <c r="IR1214" s="42">
        <f t="shared" si="1423"/>
        <v>2.7330438342024217E-2</v>
      </c>
      <c r="IT1214" s="9">
        <f t="shared" si="1407"/>
        <v>0</v>
      </c>
      <c r="IU1214" s="9">
        <f t="shared" si="1408"/>
        <v>0</v>
      </c>
      <c r="IV1214" s="9">
        <f t="shared" si="1409"/>
        <v>0</v>
      </c>
      <c r="IW1214" s="9">
        <f t="shared" si="1410"/>
        <v>0</v>
      </c>
      <c r="IX1214" s="9">
        <f t="shared" si="1411"/>
        <v>0</v>
      </c>
    </row>
    <row r="1215" spans="1:265" hidden="1" x14ac:dyDescent="0.25">
      <c r="A1215">
        <v>1</v>
      </c>
      <c r="B1215" t="s">
        <v>695</v>
      </c>
      <c r="C1215" t="s">
        <v>321</v>
      </c>
      <c r="D1215" t="s">
        <v>288</v>
      </c>
      <c r="E1215" t="s">
        <v>696</v>
      </c>
      <c r="F1215" t="s">
        <v>290</v>
      </c>
      <c r="G1215" t="s">
        <v>256</v>
      </c>
      <c r="H1215">
        <v>1</v>
      </c>
      <c r="L1215">
        <v>1</v>
      </c>
      <c r="T1215">
        <v>1</v>
      </c>
      <c r="Y1215">
        <v>1</v>
      </c>
      <c r="AB1215">
        <v>1</v>
      </c>
      <c r="AT1215">
        <v>1</v>
      </c>
      <c r="AU1215">
        <v>0</v>
      </c>
      <c r="AV1215">
        <v>0</v>
      </c>
      <c r="AW1215">
        <v>1</v>
      </c>
      <c r="AX1215">
        <v>0</v>
      </c>
      <c r="CD1215" s="38"/>
      <c r="CE1215" s="38"/>
      <c r="CF1215" s="38"/>
      <c r="CG1215" s="38"/>
      <c r="CH1215" s="38"/>
      <c r="CI1215" s="38"/>
      <c r="CJ1215" s="38"/>
      <c r="CK1215" s="41"/>
      <c r="CL1215" s="41"/>
      <c r="CM1215" s="40"/>
      <c r="CN1215" s="41"/>
      <c r="CO1215" s="41"/>
      <c r="CP1215" s="41"/>
      <c r="CQ1215" s="41"/>
      <c r="CR1215" s="41"/>
      <c r="CS1215" s="41"/>
      <c r="CT1215" s="41"/>
      <c r="CU1215" s="40"/>
      <c r="CV1215" s="41"/>
      <c r="CW1215" s="41"/>
      <c r="CX1215" s="41"/>
      <c r="CY1215" s="41"/>
      <c r="CZ1215" s="41"/>
      <c r="DA1215" s="41"/>
      <c r="DB1215" s="41"/>
      <c r="DC1215" s="40"/>
      <c r="DD1215" s="41"/>
      <c r="DE1215" s="41"/>
      <c r="DF1215" s="41"/>
      <c r="DG1215" s="41"/>
      <c r="DH1215" s="41"/>
      <c r="DI1215" s="41"/>
      <c r="DJ1215" s="41"/>
      <c r="DK1215" s="40"/>
      <c r="DL1215" s="41"/>
      <c r="DM1215" s="41"/>
      <c r="DN1215" s="41"/>
      <c r="DO1215" s="41"/>
      <c r="DP1215" s="41"/>
      <c r="DQ1215" s="41"/>
    </row>
    <row r="1216" spans="1:265" hidden="1" x14ac:dyDescent="0.25">
      <c r="A1216">
        <v>1</v>
      </c>
      <c r="B1216" t="s">
        <v>524</v>
      </c>
      <c r="C1216" t="s">
        <v>526</v>
      </c>
      <c r="D1216" t="s">
        <v>495</v>
      </c>
      <c r="E1216" t="s">
        <v>333</v>
      </c>
      <c r="F1216" t="s">
        <v>333</v>
      </c>
      <c r="G1216" t="s">
        <v>268</v>
      </c>
      <c r="I1216">
        <v>1</v>
      </c>
      <c r="M1216">
        <v>1</v>
      </c>
      <c r="X1216">
        <v>1</v>
      </c>
      <c r="AA1216">
        <v>1</v>
      </c>
      <c r="AL1216">
        <v>1</v>
      </c>
      <c r="AT1216">
        <v>1</v>
      </c>
      <c r="AU1216">
        <v>1</v>
      </c>
      <c r="AV1216">
        <v>0</v>
      </c>
      <c r="AW1216">
        <v>0</v>
      </c>
      <c r="AX1216">
        <v>0</v>
      </c>
      <c r="BC1216">
        <v>1</v>
      </c>
      <c r="CD1216" s="38" t="s">
        <v>496</v>
      </c>
      <c r="CE1216" s="39">
        <v>1</v>
      </c>
      <c r="CF1216" s="38">
        <v>1619383</v>
      </c>
      <c r="CG1216" s="38">
        <v>1744399</v>
      </c>
      <c r="CH1216" s="38">
        <v>1849551</v>
      </c>
      <c r="CI1216" s="38">
        <v>1596536</v>
      </c>
      <c r="CJ1216" s="38">
        <v>1295024</v>
      </c>
      <c r="CK1216" s="38">
        <v>1201521</v>
      </c>
      <c r="CL1216" s="38"/>
      <c r="CM1216" s="40"/>
      <c r="CN1216" s="41"/>
      <c r="CO1216" s="41"/>
      <c r="CP1216" s="41"/>
      <c r="CQ1216" s="41"/>
      <c r="CR1216" s="41"/>
      <c r="CS1216" s="41"/>
      <c r="CT1216" s="41"/>
      <c r="CU1216" s="40"/>
      <c r="CV1216" s="41"/>
      <c r="CW1216" s="41"/>
      <c r="CX1216" s="41"/>
      <c r="CY1216" s="41"/>
      <c r="CZ1216" s="41"/>
      <c r="DA1216" s="41"/>
      <c r="DB1216" s="41"/>
      <c r="DC1216" s="40"/>
      <c r="DD1216" s="41"/>
      <c r="DE1216" s="41"/>
      <c r="DF1216" s="41"/>
      <c r="DG1216" s="41"/>
      <c r="DH1216" s="41"/>
      <c r="DI1216" s="41"/>
      <c r="DJ1216" s="41"/>
      <c r="DK1216" s="40"/>
      <c r="DL1216" s="41"/>
      <c r="DM1216" s="41"/>
      <c r="DN1216" s="41"/>
      <c r="DO1216" s="41"/>
      <c r="DP1216" s="41"/>
      <c r="DQ1216" s="41"/>
    </row>
    <row r="1217" spans="1:121" hidden="1" x14ac:dyDescent="0.25">
      <c r="A1217">
        <v>1</v>
      </c>
      <c r="B1217" t="s">
        <v>524</v>
      </c>
      <c r="C1217" t="s">
        <v>281</v>
      </c>
      <c r="D1217" t="s">
        <v>282</v>
      </c>
      <c r="E1217" t="s">
        <v>333</v>
      </c>
      <c r="F1217" t="s">
        <v>333</v>
      </c>
      <c r="G1217" t="s">
        <v>273</v>
      </c>
      <c r="I1217">
        <v>1</v>
      </c>
      <c r="M1217">
        <v>1</v>
      </c>
      <c r="X1217">
        <v>1</v>
      </c>
      <c r="AA1217">
        <v>1</v>
      </c>
      <c r="AL1217">
        <v>1</v>
      </c>
      <c r="AT1217">
        <v>1</v>
      </c>
      <c r="AU1217">
        <v>0</v>
      </c>
      <c r="AV1217">
        <v>0</v>
      </c>
      <c r="AW1217">
        <v>1</v>
      </c>
      <c r="AX1217">
        <v>0</v>
      </c>
      <c r="CD1217" s="38"/>
      <c r="CE1217" s="38"/>
      <c r="CF1217" s="38"/>
      <c r="CG1217" s="38"/>
      <c r="CH1217" s="38"/>
      <c r="CI1217" s="38"/>
      <c r="CJ1217" s="38"/>
      <c r="CK1217" s="41"/>
      <c r="CL1217" s="41"/>
      <c r="CM1217" s="40"/>
      <c r="CN1217" s="41"/>
      <c r="CO1217" s="41"/>
      <c r="CP1217" s="41"/>
      <c r="CQ1217" s="41"/>
      <c r="CR1217" s="41"/>
      <c r="CS1217" s="41"/>
      <c r="CT1217" s="41"/>
      <c r="CU1217" s="40"/>
      <c r="CV1217" s="41"/>
      <c r="CW1217" s="41"/>
      <c r="CX1217" s="41"/>
      <c r="CY1217" s="41"/>
      <c r="CZ1217" s="41"/>
      <c r="DA1217" s="41"/>
      <c r="DB1217" s="41"/>
      <c r="DC1217" s="40"/>
      <c r="DD1217" s="41"/>
      <c r="DE1217" s="41"/>
      <c r="DF1217" s="41"/>
      <c r="DG1217" s="41"/>
      <c r="DH1217" s="41"/>
      <c r="DI1217" s="41"/>
      <c r="DJ1217" s="41"/>
      <c r="DK1217" s="40"/>
      <c r="DL1217" s="41"/>
      <c r="DM1217" s="41"/>
      <c r="DN1217" s="41"/>
      <c r="DO1217" s="41"/>
      <c r="DP1217" s="41"/>
      <c r="DQ1217" s="41"/>
    </row>
  </sheetData>
  <autoFilter ref="A9:LP1217">
    <filterColumn colId="2">
      <filters>
        <filter val="Finance - Enterprise Performance Management and Corporate Planning"/>
        <filter val="Finance - Finance-related Internal Audit"/>
        <filter val="Finance - General Accounting"/>
        <filter val="Finance - Investor Relations"/>
        <filter val="Finance - Operational Risk and Policy"/>
      </filters>
    </filterColumn>
    <filterColumn colId="3">
      <filters>
        <filter val="Finance"/>
      </filters>
    </filterColumn>
    <filterColumn colId="6">
      <filters>
        <filter val="MEA"/>
      </filters>
    </filterColumn>
  </autoFilter>
  <mergeCells count="56">
    <mergeCell ref="KP6:KU6"/>
    <mergeCell ref="KW6:LB6"/>
    <mergeCell ref="LD6:LI6"/>
    <mergeCell ref="LK6:LP6"/>
    <mergeCell ref="H8:J8"/>
    <mergeCell ref="K8:M8"/>
    <mergeCell ref="N8:X8"/>
    <mergeCell ref="Y8:AA8"/>
    <mergeCell ref="AB8:AM8"/>
    <mergeCell ref="AN8:AS8"/>
    <mergeCell ref="JG6:JL6"/>
    <mergeCell ref="JN6:JS6"/>
    <mergeCell ref="JU6:JZ6"/>
    <mergeCell ref="KB6:KG6"/>
    <mergeCell ref="KI6:KN6"/>
    <mergeCell ref="FL8:FN8"/>
    <mergeCell ref="CD8:CK8"/>
    <mergeCell ref="CL8:CS8"/>
    <mergeCell ref="CT8:DA8"/>
    <mergeCell ref="DB8:DI8"/>
    <mergeCell ref="DJ8:DQ8"/>
    <mergeCell ref="DS8:DX8"/>
    <mergeCell ref="DZ8:EE8"/>
    <mergeCell ref="EM8:ER8"/>
    <mergeCell ref="ET8:EX8"/>
    <mergeCell ref="EZ8:FD8"/>
    <mergeCell ref="FF8:FJ8"/>
    <mergeCell ref="HG8:HJ8"/>
    <mergeCell ref="FO8:FP8"/>
    <mergeCell ref="FS8:FV8"/>
    <mergeCell ref="FW8:FZ8"/>
    <mergeCell ref="GA8:GD8"/>
    <mergeCell ref="GE8:GH8"/>
    <mergeCell ref="GI8:GL8"/>
    <mergeCell ref="IN8:IR8"/>
    <mergeCell ref="IT8:IX8"/>
    <mergeCell ref="AY6:AZ7"/>
    <mergeCell ref="BH6:BI6"/>
    <mergeCell ref="EG8:EK8"/>
    <mergeCell ref="HK8:HN8"/>
    <mergeCell ref="HO8:HR8"/>
    <mergeCell ref="HS8:HV8"/>
    <mergeCell ref="HW8:HZ8"/>
    <mergeCell ref="IA8:IE8"/>
    <mergeCell ref="IH8:IL8"/>
    <mergeCell ref="GM8:GP8"/>
    <mergeCell ref="GQ8:GT8"/>
    <mergeCell ref="GU8:GX8"/>
    <mergeCell ref="GY8:HB8"/>
    <mergeCell ref="HC8:HF8"/>
    <mergeCell ref="KI8:KN8"/>
    <mergeCell ref="IZ8:JE8"/>
    <mergeCell ref="JG8:JL8"/>
    <mergeCell ref="JN8:JS8"/>
    <mergeCell ref="JU8:JZ8"/>
    <mergeCell ref="KB8:KG8"/>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'[1]Reference List'!#REF!</xm:f>
          </x14:formula1>
          <xm:sqref>FM10:FN1214</xm:sqref>
        </x14:dataValidation>
        <x14:dataValidation type="list" allowBlank="1" showInputMessage="1" showErrorMessage="1">
          <x14:formula1>
            <xm:f>'[1]Reference List'!#REF!</xm:f>
          </x14:formula1>
          <xm:sqref>FL10:FL1214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W87"/>
  <sheetViews>
    <sheetView showGridLines="0" topLeftCell="A8" workbookViewId="0"/>
  </sheetViews>
  <sheetFormatPr defaultRowHeight="15" x14ac:dyDescent="0.25"/>
  <sheetData>
    <row r="1" spans="20:20" ht="15.75" thickBot="1" x14ac:dyDescent="0.3">
      <c r="T1" s="233"/>
    </row>
    <row r="2" spans="20:20" x14ac:dyDescent="0.25">
      <c r="T2" s="15"/>
    </row>
    <row r="23" spans="6:6" x14ac:dyDescent="0.25">
      <c r="F23" s="37"/>
    </row>
    <row r="43" spans="6:23" ht="15.75" thickBot="1" x14ac:dyDescent="0.3"/>
    <row r="44" spans="6:23" ht="15.75" thickBot="1" x14ac:dyDescent="0.3">
      <c r="F44" s="228" t="s">
        <v>739</v>
      </c>
      <c r="H44" s="44" t="s">
        <v>739</v>
      </c>
      <c r="P44" s="229" t="s">
        <v>744</v>
      </c>
      <c r="R44" s="44" t="s">
        <v>748</v>
      </c>
    </row>
    <row r="45" spans="6:23" x14ac:dyDescent="0.25">
      <c r="O45" s="51"/>
      <c r="P45" s="183"/>
      <c r="Q45" s="183"/>
      <c r="R45" s="183"/>
      <c r="S45" s="183"/>
      <c r="T45" s="184"/>
      <c r="U45" s="15"/>
      <c r="V45" s="15"/>
      <c r="W45" s="15"/>
    </row>
    <row r="46" spans="6:23" x14ac:dyDescent="0.25">
      <c r="O46" s="185"/>
      <c r="P46" s="15"/>
      <c r="Q46" s="15"/>
      <c r="R46" s="15"/>
      <c r="S46" s="15"/>
      <c r="T46" s="186"/>
      <c r="U46" s="15"/>
      <c r="V46" s="15"/>
      <c r="W46" s="15"/>
    </row>
    <row r="47" spans="6:23" x14ac:dyDescent="0.25">
      <c r="O47" s="185"/>
      <c r="P47" s="15"/>
      <c r="Q47" s="15"/>
      <c r="R47" s="15"/>
      <c r="S47" s="15"/>
      <c r="T47" s="186"/>
      <c r="U47" s="15"/>
      <c r="V47" s="15"/>
      <c r="W47" s="15"/>
    </row>
    <row r="48" spans="6:23" x14ac:dyDescent="0.25">
      <c r="O48" s="185"/>
      <c r="P48" s="15"/>
      <c r="Q48" s="15"/>
      <c r="R48" s="15"/>
      <c r="S48" s="15"/>
      <c r="T48" s="186"/>
      <c r="U48" s="15"/>
      <c r="V48" s="15"/>
      <c r="W48" s="15"/>
    </row>
    <row r="49" spans="6:23" x14ac:dyDescent="0.25">
      <c r="O49" s="185"/>
      <c r="P49" s="15"/>
      <c r="Q49" s="15"/>
      <c r="R49" s="15"/>
      <c r="S49" s="15"/>
      <c r="T49" s="186"/>
      <c r="U49" s="15"/>
      <c r="V49" s="15"/>
      <c r="W49" s="15"/>
    </row>
    <row r="50" spans="6:23" x14ac:dyDescent="0.25">
      <c r="O50" s="185"/>
      <c r="P50" s="15"/>
      <c r="Q50" s="15"/>
      <c r="R50" s="15"/>
      <c r="S50" s="15"/>
      <c r="T50" s="186"/>
      <c r="U50" s="15"/>
      <c r="V50" s="15"/>
      <c r="W50" s="15"/>
    </row>
    <row r="51" spans="6:23" x14ac:dyDescent="0.25">
      <c r="O51" s="185"/>
      <c r="P51" s="15"/>
      <c r="Q51" s="15"/>
      <c r="R51" s="15"/>
      <c r="S51" s="15"/>
      <c r="T51" s="186"/>
      <c r="U51" s="15"/>
      <c r="V51" s="15"/>
      <c r="W51" s="15"/>
    </row>
    <row r="52" spans="6:23" ht="15.75" thickBot="1" x14ac:dyDescent="0.3">
      <c r="O52" s="185"/>
      <c r="P52" s="15"/>
      <c r="Q52" s="15"/>
      <c r="R52" s="15"/>
      <c r="S52" s="15"/>
      <c r="T52" s="186"/>
      <c r="U52" s="15"/>
      <c r="V52" s="15"/>
      <c r="W52" s="15"/>
    </row>
    <row r="53" spans="6:23" ht="15.75" thickBot="1" x14ac:dyDescent="0.3">
      <c r="F53" s="228" t="s">
        <v>742</v>
      </c>
      <c r="O53" s="185"/>
      <c r="P53" s="15"/>
      <c r="Q53" s="15"/>
      <c r="R53" s="15"/>
      <c r="S53" s="15"/>
      <c r="T53" s="186"/>
      <c r="U53" s="15"/>
      <c r="V53" s="15"/>
      <c r="W53" s="15"/>
    </row>
    <row r="54" spans="6:23" x14ac:dyDescent="0.25">
      <c r="O54" s="185"/>
      <c r="P54" s="15"/>
      <c r="Q54" s="15"/>
      <c r="R54" s="15"/>
      <c r="S54" s="15"/>
      <c r="T54" s="186"/>
      <c r="U54" s="15"/>
      <c r="V54" s="15"/>
      <c r="W54" s="15"/>
    </row>
    <row r="55" spans="6:23" x14ac:dyDescent="0.25">
      <c r="O55" s="185"/>
      <c r="P55" s="15"/>
      <c r="Q55" s="15"/>
      <c r="R55" s="15"/>
      <c r="S55" s="15"/>
      <c r="T55" s="186"/>
      <c r="U55" s="15"/>
      <c r="V55" s="15"/>
      <c r="W55" s="15"/>
    </row>
    <row r="56" spans="6:23" x14ac:dyDescent="0.25">
      <c r="O56" s="185"/>
      <c r="P56" s="15"/>
      <c r="Q56" s="15"/>
      <c r="R56" s="15"/>
      <c r="S56" s="15"/>
      <c r="T56" s="186"/>
      <c r="U56" s="15"/>
      <c r="V56" s="15"/>
      <c r="W56" s="15"/>
    </row>
    <row r="57" spans="6:23" x14ac:dyDescent="0.25">
      <c r="O57" s="185"/>
      <c r="P57" s="15"/>
      <c r="Q57" s="15"/>
      <c r="R57" s="15"/>
      <c r="S57" s="15"/>
      <c r="T57" s="186"/>
      <c r="U57" s="15"/>
      <c r="V57" s="15"/>
      <c r="W57" s="15"/>
    </row>
    <row r="58" spans="6:23" ht="15.75" thickBot="1" x14ac:dyDescent="0.3">
      <c r="O58" s="187"/>
      <c r="P58" s="188"/>
      <c r="Q58" s="188"/>
      <c r="R58" s="188"/>
      <c r="S58" s="188"/>
      <c r="T58" s="189"/>
      <c r="U58" s="15"/>
      <c r="V58" s="15"/>
      <c r="W58" s="15"/>
    </row>
    <row r="59" spans="6:23" x14ac:dyDescent="0.25">
      <c r="O59" s="15"/>
      <c r="P59" s="15"/>
      <c r="Q59" s="15"/>
      <c r="R59" s="15"/>
      <c r="S59" s="15"/>
      <c r="T59" s="15"/>
      <c r="U59" s="15"/>
      <c r="V59" s="15"/>
      <c r="W59" s="15"/>
    </row>
    <row r="60" spans="6:23" x14ac:dyDescent="0.25">
      <c r="O60" s="15"/>
      <c r="P60" s="15"/>
      <c r="Q60" s="15"/>
      <c r="R60" s="15"/>
      <c r="S60" s="15"/>
      <c r="T60" s="15"/>
      <c r="U60" s="15"/>
      <c r="V60" s="15"/>
      <c r="W60" s="15"/>
    </row>
    <row r="62" spans="6:23" ht="15.75" thickBot="1" x14ac:dyDescent="0.3"/>
    <row r="63" spans="6:23" ht="15.75" thickBot="1" x14ac:dyDescent="0.3">
      <c r="G63" s="229" t="s">
        <v>747</v>
      </c>
      <c r="I63" s="232" t="s">
        <v>742</v>
      </c>
      <c r="Q63" s="229" t="s">
        <v>749</v>
      </c>
      <c r="S63" s="232" t="s">
        <v>750</v>
      </c>
    </row>
    <row r="65" spans="5:13" ht="15.75" thickBot="1" x14ac:dyDescent="0.3"/>
    <row r="66" spans="5:13" x14ac:dyDescent="0.25">
      <c r="E66" s="15"/>
      <c r="F66" s="183"/>
      <c r="G66" s="183"/>
      <c r="H66" s="183"/>
      <c r="I66" s="183"/>
      <c r="J66" s="183"/>
      <c r="K66" s="183"/>
      <c r="L66" s="183"/>
      <c r="M66" s="184"/>
    </row>
    <row r="67" spans="5:13" x14ac:dyDescent="0.25">
      <c r="E67" s="15"/>
      <c r="F67" s="15"/>
      <c r="G67" s="15"/>
      <c r="H67" s="15"/>
      <c r="I67" s="15"/>
      <c r="J67" s="15"/>
      <c r="K67" s="15"/>
      <c r="L67" s="15"/>
      <c r="M67" s="15"/>
    </row>
    <row r="68" spans="5:13" x14ac:dyDescent="0.25">
      <c r="E68" s="15"/>
      <c r="F68" s="15"/>
      <c r="G68" s="15"/>
      <c r="H68" s="15"/>
      <c r="I68" s="15"/>
      <c r="J68" s="15"/>
      <c r="K68" s="15"/>
      <c r="L68" s="15"/>
      <c r="M68" s="15"/>
    </row>
    <row r="69" spans="5:13" x14ac:dyDescent="0.25">
      <c r="E69" s="15"/>
      <c r="F69" s="15"/>
      <c r="G69" s="15"/>
      <c r="H69" s="15"/>
      <c r="I69" s="15"/>
      <c r="J69" s="15"/>
      <c r="K69" s="15"/>
      <c r="L69" s="15"/>
      <c r="M69" s="15"/>
    </row>
    <row r="70" spans="5:13" x14ac:dyDescent="0.25">
      <c r="E70" s="15"/>
      <c r="F70" s="15"/>
      <c r="G70" s="15"/>
      <c r="H70" s="15"/>
      <c r="I70" s="15"/>
      <c r="J70" s="15"/>
      <c r="K70" s="15"/>
      <c r="L70" s="15"/>
      <c r="M70" s="15"/>
    </row>
    <row r="71" spans="5:13" x14ac:dyDescent="0.25">
      <c r="E71" s="15"/>
      <c r="F71" s="15"/>
      <c r="G71" s="15"/>
      <c r="H71" s="15"/>
      <c r="I71" s="15"/>
      <c r="J71" s="15"/>
      <c r="K71" s="15"/>
      <c r="L71" s="15"/>
      <c r="M71" s="15"/>
    </row>
    <row r="72" spans="5:13" x14ac:dyDescent="0.25">
      <c r="E72" s="15"/>
      <c r="F72" s="15"/>
      <c r="G72" s="15"/>
      <c r="H72" s="15"/>
      <c r="I72" s="15"/>
      <c r="J72" s="15"/>
      <c r="K72" s="15"/>
      <c r="L72" s="15"/>
      <c r="M72" s="15"/>
    </row>
    <row r="73" spans="5:13" x14ac:dyDescent="0.25">
      <c r="E73" s="15"/>
      <c r="F73" s="15"/>
      <c r="G73" s="15"/>
      <c r="H73" s="15"/>
      <c r="I73" s="15"/>
      <c r="J73" s="15"/>
      <c r="K73" s="15"/>
      <c r="L73" s="15"/>
      <c r="M73" s="15"/>
    </row>
    <row r="74" spans="5:13" x14ac:dyDescent="0.25">
      <c r="E74" s="15"/>
      <c r="F74" s="15"/>
      <c r="G74" s="15"/>
      <c r="H74" s="15"/>
      <c r="I74" s="15"/>
      <c r="J74" s="15"/>
      <c r="K74" s="15"/>
      <c r="L74" s="15"/>
      <c r="M74" s="15"/>
    </row>
    <row r="75" spans="5:13" x14ac:dyDescent="0.25">
      <c r="E75" s="15"/>
      <c r="F75" s="15"/>
      <c r="G75" s="15"/>
      <c r="H75" s="15"/>
      <c r="I75" s="15"/>
      <c r="J75" s="15"/>
      <c r="K75" s="15"/>
      <c r="L75" s="15"/>
      <c r="M75" s="15"/>
    </row>
    <row r="76" spans="5:13" x14ac:dyDescent="0.25">
      <c r="E76" s="15"/>
      <c r="F76" s="15"/>
      <c r="G76" s="15"/>
      <c r="H76" s="15"/>
      <c r="I76" s="15"/>
      <c r="J76" s="15"/>
      <c r="K76" s="15"/>
      <c r="L76" s="15"/>
      <c r="M76" s="15"/>
    </row>
    <row r="77" spans="5:13" x14ac:dyDescent="0.25">
      <c r="E77" s="15"/>
      <c r="F77" s="15"/>
      <c r="G77" s="15"/>
      <c r="H77" s="15"/>
      <c r="I77" s="15"/>
      <c r="J77" s="15"/>
      <c r="K77" s="15"/>
      <c r="L77" s="15"/>
      <c r="M77" s="15"/>
    </row>
    <row r="78" spans="5:13" x14ac:dyDescent="0.25">
      <c r="E78" s="15"/>
      <c r="F78" s="15"/>
      <c r="G78" s="15"/>
      <c r="H78" s="15"/>
      <c r="I78" s="15"/>
      <c r="J78" s="15"/>
      <c r="K78" s="15"/>
      <c r="L78" s="15"/>
      <c r="M78" s="15"/>
    </row>
    <row r="79" spans="5:13" x14ac:dyDescent="0.25">
      <c r="E79" s="15"/>
      <c r="F79" s="15"/>
      <c r="G79" s="15"/>
      <c r="H79" s="15"/>
      <c r="I79" s="15"/>
      <c r="J79" s="15"/>
      <c r="K79" s="15"/>
      <c r="L79" s="15"/>
      <c r="M79" s="15"/>
    </row>
    <row r="80" spans="5:13" x14ac:dyDescent="0.25">
      <c r="E80" s="15"/>
      <c r="F80" s="15"/>
      <c r="G80" s="15"/>
      <c r="H80" s="15"/>
      <c r="I80" s="15"/>
      <c r="J80" s="15"/>
      <c r="K80" s="15"/>
      <c r="L80" s="15"/>
      <c r="M80" s="15"/>
    </row>
    <row r="81" spans="5:13" x14ac:dyDescent="0.25">
      <c r="E81" s="15"/>
      <c r="F81" s="15"/>
      <c r="G81" s="15"/>
      <c r="H81" s="15"/>
      <c r="I81" s="15"/>
      <c r="J81" s="15"/>
      <c r="K81" s="15"/>
      <c r="L81" s="15"/>
      <c r="M81" s="15"/>
    </row>
    <row r="82" spans="5:13" x14ac:dyDescent="0.25">
      <c r="E82" s="15"/>
      <c r="F82" s="212" t="s">
        <v>746</v>
      </c>
      <c r="G82" s="15"/>
      <c r="H82" s="15"/>
      <c r="I82" s="15"/>
      <c r="J82" s="15"/>
      <c r="K82" s="15"/>
      <c r="L82" s="15"/>
      <c r="M82" s="15"/>
    </row>
    <row r="84" spans="5:13" x14ac:dyDescent="0.25">
      <c r="G84" s="230">
        <v>2018</v>
      </c>
      <c r="H84" s="230">
        <v>2019</v>
      </c>
      <c r="I84" s="230">
        <v>2020</v>
      </c>
      <c r="J84" s="230">
        <v>2021</v>
      </c>
      <c r="K84" s="230">
        <v>2022</v>
      </c>
      <c r="L84" s="230">
        <v>2023</v>
      </c>
    </row>
    <row r="85" spans="5:13" x14ac:dyDescent="0.25">
      <c r="G85" s="231" t="s">
        <v>63</v>
      </c>
      <c r="H85" s="231">
        <f>'Data Preparation'!FF14</f>
        <v>2.6422064468334643</v>
      </c>
      <c r="I85" s="231">
        <f>'Data Preparation'!FG14</f>
        <v>2.6220580125602684</v>
      </c>
      <c r="J85" s="231">
        <f>'Data Preparation'!FH14</f>
        <v>2.6077986818644461</v>
      </c>
      <c r="K85" s="231">
        <f>'Data Preparation'!FI14</f>
        <v>3.0453820799529479</v>
      </c>
      <c r="L85" s="231">
        <f>'Data Preparation'!FJ14</f>
        <v>3.0453820799529479</v>
      </c>
    </row>
    <row r="86" spans="5:13" x14ac:dyDescent="0.25">
      <c r="G86" s="231" t="s">
        <v>740</v>
      </c>
      <c r="H86" s="231">
        <f>'Data Preparation'!FF15</f>
        <v>9.8932175336809696</v>
      </c>
      <c r="I86" s="231">
        <f>'Data Preparation'!FG15</f>
        <v>9.8177757212265746</v>
      </c>
      <c r="J86" s="231">
        <f>'Data Preparation'!FH15</f>
        <v>9.7643844880670585</v>
      </c>
      <c r="K86" s="231">
        <f>'Data Preparation'!FI15</f>
        <v>9.7266956165797573</v>
      </c>
      <c r="L86" s="231">
        <f>'Data Preparation'!FJ15</f>
        <v>9.7266956165797573</v>
      </c>
    </row>
    <row r="87" spans="5:13" x14ac:dyDescent="0.25">
      <c r="G87" s="231" t="s">
        <v>65</v>
      </c>
      <c r="H87" s="231">
        <f>'Data Preparation'!FF16</f>
        <v>5.5649348626955453</v>
      </c>
      <c r="I87" s="231">
        <f>'Data Preparation'!FG16</f>
        <v>6.3406468199588293</v>
      </c>
      <c r="J87" s="231">
        <f>'Data Preparation'!FH16</f>
        <v>6.9164390123808337</v>
      </c>
      <c r="K87" s="231">
        <f>'Data Preparation'!FI16</f>
        <v>7.2950217124348189</v>
      </c>
      <c r="L87" s="231">
        <f>'Data Preparation'!FJ16</f>
        <v>7.9029401884710531</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16" sqref="L16"/>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Instructions</vt:lpstr>
      <vt:lpstr>Model Setup</vt:lpstr>
      <vt:lpstr>Model Setup Tabs &gt;</vt:lpstr>
      <vt:lpstr>Supply Inputs</vt:lpstr>
      <vt:lpstr>Automation Inputs</vt:lpstr>
      <vt:lpstr>Training Inputs</vt:lpstr>
      <vt:lpstr>Outsourcing Inputs</vt:lpstr>
      <vt:lpstr>Baseline Positioning</vt:lpstr>
      <vt:lpstr>Executive Overview</vt:lpstr>
      <vt:lpstr>Deep Dive</vt:lpstr>
      <vt:lpstr>Deep Dive Tabs &gt;</vt:lpstr>
      <vt:lpstr>Deep Dive - Section Summary</vt:lpstr>
      <vt:lpstr>Deep Dive - Impact</vt:lpstr>
      <vt:lpstr>Deep Dive - Forecast</vt:lpstr>
      <vt:lpstr>Deep Dive - Forecast (2)</vt:lpstr>
      <vt:lpstr>Growth Projects</vt:lpstr>
      <vt:lpstr>Supply</vt:lpstr>
      <vt:lpstr>Right Sizing Position</vt:lpstr>
      <vt:lpstr>L&amp;D Investment</vt:lpstr>
      <vt:lpstr>Automation</vt:lpstr>
      <vt:lpstr>Demand Drivers</vt:lpstr>
      <vt:lpstr>L&amp;D Numbers</vt:lpstr>
      <vt:lpstr>Executive View</vt:lpstr>
      <vt:lpstr>Data Preparation</vt:lpstr>
      <vt:lpstr>Executive View Plots</vt:lpstr>
      <vt:lpstr>Instructions.</vt:lpstr>
    </vt:vector>
  </TitlesOfParts>
  <Company>Marsh &amp; McLennan Companies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Kershaw, Charlie</dc:creator>
  <cp:lastModifiedBy>Sharma, Ankit</cp:lastModifiedBy>
  <dcterms:created xsi:type="dcterms:W3CDTF">2018-09-06T08:53:24Z</dcterms:created>
  <dcterms:modified xsi:type="dcterms:W3CDTF">2018-10-14T14:56:15Z</dcterms:modified>
</cp:coreProperties>
</file>